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-6\Google Drive\unnati_I\Worked sheets\Increase bids by 5%__ 24 Sept 2020(redownload)\"/>
    </mc:Choice>
  </mc:AlternateContent>
  <xr:revisionPtr revIDLastSave="0" documentId="13_ncr:1_{FFEAF7EC-0DD4-450A-BC2C-1257550CF759}" xr6:coauthVersionLast="45" xr6:coauthVersionMax="45" xr10:uidLastSave="{00000000-0000-0000-0000-000000000000}"/>
  <bookViews>
    <workbookView xWindow="-120" yWindow="-120" windowWidth="20730" windowHeight="11160" xr2:uid="{FEEC05E5-42AC-4F15-8E24-26D987A3A0C7}"/>
  </bookViews>
  <sheets>
    <sheet name="Sheet1" sheetId="1" r:id="rId1"/>
  </sheets>
  <definedNames>
    <definedName name="_xlnm._FilterDatabase" localSheetId="0" hidden="1">Sheet1!$A$1:$X$1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0" i="1" l="1"/>
  <c r="Q10" i="1" s="1"/>
  <c r="N10" i="1"/>
  <c r="P10" i="1"/>
  <c r="M11" i="1"/>
  <c r="W11" i="1" s="1"/>
  <c r="V11" i="1" s="1"/>
  <c r="N11" i="1"/>
  <c r="P11" i="1"/>
  <c r="M12" i="1"/>
  <c r="W12" i="1" s="1"/>
  <c r="V12" i="1" s="1"/>
  <c r="N12" i="1"/>
  <c r="P12" i="1"/>
  <c r="M13" i="1"/>
  <c r="Q13" i="1" s="1"/>
  <c r="N13" i="1"/>
  <c r="P13" i="1"/>
  <c r="M14" i="1"/>
  <c r="Q14" i="1" s="1"/>
  <c r="N14" i="1"/>
  <c r="P14" i="1"/>
  <c r="W14" i="1"/>
  <c r="V14" i="1" s="1"/>
  <c r="M15" i="1"/>
  <c r="W15" i="1" s="1"/>
  <c r="V15" i="1" s="1"/>
  <c r="N15" i="1"/>
  <c r="P15" i="1"/>
  <c r="M16" i="1"/>
  <c r="W16" i="1" s="1"/>
  <c r="V16" i="1" s="1"/>
  <c r="N16" i="1"/>
  <c r="P16" i="1"/>
  <c r="M17" i="1"/>
  <c r="Q17" i="1" s="1"/>
  <c r="N17" i="1"/>
  <c r="P17" i="1"/>
  <c r="M18" i="1"/>
  <c r="Q18" i="1" s="1"/>
  <c r="N18" i="1"/>
  <c r="P18" i="1"/>
  <c r="W18" i="1"/>
  <c r="V18" i="1" s="1"/>
  <c r="M19" i="1"/>
  <c r="W19" i="1" s="1"/>
  <c r="V19" i="1" s="1"/>
  <c r="N19" i="1"/>
  <c r="P19" i="1"/>
  <c r="M20" i="1"/>
  <c r="W20" i="1" s="1"/>
  <c r="V20" i="1" s="1"/>
  <c r="N20" i="1"/>
  <c r="P20" i="1"/>
  <c r="M21" i="1"/>
  <c r="W21" i="1" s="1"/>
  <c r="V21" i="1" s="1"/>
  <c r="N21" i="1"/>
  <c r="P21" i="1"/>
  <c r="M22" i="1"/>
  <c r="Q22" i="1" s="1"/>
  <c r="N22" i="1"/>
  <c r="P22" i="1"/>
  <c r="M23" i="1"/>
  <c r="W23" i="1" s="1"/>
  <c r="V23" i="1" s="1"/>
  <c r="N23" i="1"/>
  <c r="P23" i="1"/>
  <c r="M24" i="1"/>
  <c r="N24" i="1"/>
  <c r="P24" i="1"/>
  <c r="M25" i="1"/>
  <c r="N25" i="1"/>
  <c r="P25" i="1"/>
  <c r="M26" i="1"/>
  <c r="Q26" i="1" s="1"/>
  <c r="N26" i="1"/>
  <c r="P26" i="1"/>
  <c r="M27" i="1"/>
  <c r="W27" i="1" s="1"/>
  <c r="V27" i="1" s="1"/>
  <c r="N27" i="1"/>
  <c r="P27" i="1"/>
  <c r="M28" i="1"/>
  <c r="W28" i="1" s="1"/>
  <c r="V28" i="1" s="1"/>
  <c r="N28" i="1"/>
  <c r="P28" i="1"/>
  <c r="M29" i="1"/>
  <c r="Q29" i="1" s="1"/>
  <c r="N29" i="1"/>
  <c r="P29" i="1"/>
  <c r="W29" i="1"/>
  <c r="V29" i="1" s="1"/>
  <c r="M30" i="1"/>
  <c r="Q30" i="1" s="1"/>
  <c r="N30" i="1"/>
  <c r="P30" i="1"/>
  <c r="W30" i="1"/>
  <c r="V30" i="1" s="1"/>
  <c r="M31" i="1"/>
  <c r="W31" i="1" s="1"/>
  <c r="V31" i="1" s="1"/>
  <c r="N31" i="1"/>
  <c r="P31" i="1"/>
  <c r="M32" i="1"/>
  <c r="W32" i="1" s="1"/>
  <c r="V32" i="1" s="1"/>
  <c r="N32" i="1"/>
  <c r="P32" i="1"/>
  <c r="M33" i="1"/>
  <c r="N33" i="1"/>
  <c r="O33" i="1" s="1"/>
  <c r="R33" i="1" s="1"/>
  <c r="P33" i="1"/>
  <c r="Q33" i="1"/>
  <c r="W33" i="1"/>
  <c r="V33" i="1" s="1"/>
  <c r="M34" i="1"/>
  <c r="Q34" i="1" s="1"/>
  <c r="N34" i="1"/>
  <c r="P34" i="1"/>
  <c r="M35" i="1"/>
  <c r="W35" i="1" s="1"/>
  <c r="V35" i="1" s="1"/>
  <c r="N35" i="1"/>
  <c r="P35" i="1"/>
  <c r="M36" i="1"/>
  <c r="N36" i="1"/>
  <c r="P36" i="1"/>
  <c r="M37" i="1"/>
  <c r="N37" i="1"/>
  <c r="P37" i="1"/>
  <c r="Q37" i="1"/>
  <c r="W37" i="1"/>
  <c r="V37" i="1" s="1"/>
  <c r="M38" i="1"/>
  <c r="N38" i="1"/>
  <c r="P38" i="1"/>
  <c r="M39" i="1"/>
  <c r="W39" i="1" s="1"/>
  <c r="V39" i="1" s="1"/>
  <c r="N39" i="1"/>
  <c r="P39" i="1"/>
  <c r="M40" i="1"/>
  <c r="N40" i="1"/>
  <c r="P40" i="1"/>
  <c r="M41" i="1"/>
  <c r="W41" i="1" s="1"/>
  <c r="V41" i="1" s="1"/>
  <c r="N41" i="1"/>
  <c r="P41" i="1"/>
  <c r="M42" i="1"/>
  <c r="W42" i="1" s="1"/>
  <c r="V42" i="1" s="1"/>
  <c r="N42" i="1"/>
  <c r="P42" i="1"/>
  <c r="M43" i="1"/>
  <c r="W43" i="1" s="1"/>
  <c r="V43" i="1" s="1"/>
  <c r="N43" i="1"/>
  <c r="P43" i="1"/>
  <c r="M44" i="1"/>
  <c r="W44" i="1" s="1"/>
  <c r="V44" i="1" s="1"/>
  <c r="N44" i="1"/>
  <c r="P44" i="1"/>
  <c r="M45" i="1"/>
  <c r="Q45" i="1" s="1"/>
  <c r="N45" i="1"/>
  <c r="P45" i="1"/>
  <c r="M46" i="1"/>
  <c r="Q46" i="1" s="1"/>
  <c r="N46" i="1"/>
  <c r="P46" i="1"/>
  <c r="M47" i="1"/>
  <c r="W47" i="1" s="1"/>
  <c r="V47" i="1" s="1"/>
  <c r="N47" i="1"/>
  <c r="P47" i="1"/>
  <c r="M48" i="1"/>
  <c r="W48" i="1" s="1"/>
  <c r="V48" i="1" s="1"/>
  <c r="N48" i="1"/>
  <c r="P48" i="1"/>
  <c r="M49" i="1"/>
  <c r="Q49" i="1" s="1"/>
  <c r="N49" i="1"/>
  <c r="P49" i="1"/>
  <c r="M50" i="1"/>
  <c r="Q50" i="1" s="1"/>
  <c r="N50" i="1"/>
  <c r="P50" i="1"/>
  <c r="M51" i="1"/>
  <c r="W51" i="1" s="1"/>
  <c r="V51" i="1" s="1"/>
  <c r="N51" i="1"/>
  <c r="P51" i="1"/>
  <c r="M52" i="1"/>
  <c r="N52" i="1"/>
  <c r="P52" i="1"/>
  <c r="M53" i="1"/>
  <c r="N53" i="1"/>
  <c r="P53" i="1"/>
  <c r="M54" i="1"/>
  <c r="Q54" i="1" s="1"/>
  <c r="N54" i="1"/>
  <c r="P54" i="1"/>
  <c r="M55" i="1"/>
  <c r="Q55" i="1" s="1"/>
  <c r="N55" i="1"/>
  <c r="P55" i="1"/>
  <c r="M56" i="1"/>
  <c r="N56" i="1"/>
  <c r="P56" i="1"/>
  <c r="M57" i="1"/>
  <c r="W57" i="1" s="1"/>
  <c r="V57" i="1" s="1"/>
  <c r="N57" i="1"/>
  <c r="P57" i="1"/>
  <c r="M58" i="1"/>
  <c r="Q58" i="1" s="1"/>
  <c r="N58" i="1"/>
  <c r="P58" i="1"/>
  <c r="W58" i="1"/>
  <c r="V58" i="1" s="1"/>
  <c r="M59" i="1"/>
  <c r="Q59" i="1" s="1"/>
  <c r="N59" i="1"/>
  <c r="P59" i="1"/>
  <c r="M60" i="1"/>
  <c r="N60" i="1"/>
  <c r="P60" i="1"/>
  <c r="M61" i="1"/>
  <c r="N61" i="1"/>
  <c r="P61" i="1"/>
  <c r="M62" i="1"/>
  <c r="Q62" i="1" s="1"/>
  <c r="O62" i="1" s="1"/>
  <c r="R62" i="1" s="1"/>
  <c r="N62" i="1"/>
  <c r="P62" i="1"/>
  <c r="W62" i="1"/>
  <c r="V62" i="1" s="1"/>
  <c r="M63" i="1"/>
  <c r="W63" i="1" s="1"/>
  <c r="V63" i="1" s="1"/>
  <c r="N63" i="1"/>
  <c r="P63" i="1"/>
  <c r="M64" i="1"/>
  <c r="W64" i="1" s="1"/>
  <c r="V64" i="1" s="1"/>
  <c r="N64" i="1"/>
  <c r="P64" i="1"/>
  <c r="M65" i="1"/>
  <c r="N65" i="1"/>
  <c r="P65" i="1"/>
  <c r="M66" i="1"/>
  <c r="Q66" i="1" s="1"/>
  <c r="N66" i="1"/>
  <c r="P66" i="1"/>
  <c r="M67" i="1"/>
  <c r="W67" i="1" s="1"/>
  <c r="V67" i="1" s="1"/>
  <c r="N67" i="1"/>
  <c r="P67" i="1"/>
  <c r="M68" i="1"/>
  <c r="N68" i="1"/>
  <c r="P68" i="1"/>
  <c r="M69" i="1"/>
  <c r="W69" i="1" s="1"/>
  <c r="V69" i="1" s="1"/>
  <c r="N69" i="1"/>
  <c r="P69" i="1"/>
  <c r="Q69" i="1"/>
  <c r="O69" i="1" s="1"/>
  <c r="R69" i="1" s="1"/>
  <c r="M70" i="1"/>
  <c r="Q70" i="1" s="1"/>
  <c r="N70" i="1"/>
  <c r="P70" i="1"/>
  <c r="W70" i="1"/>
  <c r="V70" i="1" s="1"/>
  <c r="M71" i="1"/>
  <c r="N71" i="1"/>
  <c r="P71" i="1"/>
  <c r="M72" i="1"/>
  <c r="N72" i="1"/>
  <c r="P72" i="1"/>
  <c r="M73" i="1"/>
  <c r="W73" i="1" s="1"/>
  <c r="V73" i="1" s="1"/>
  <c r="N73" i="1"/>
  <c r="P73" i="1"/>
  <c r="Q73" i="1"/>
  <c r="M74" i="1"/>
  <c r="Q74" i="1" s="1"/>
  <c r="N74" i="1"/>
  <c r="P74" i="1"/>
  <c r="W74" i="1"/>
  <c r="V74" i="1" s="1"/>
  <c r="M75" i="1"/>
  <c r="W75" i="1" s="1"/>
  <c r="V75" i="1" s="1"/>
  <c r="N75" i="1"/>
  <c r="P75" i="1"/>
  <c r="Q75" i="1"/>
  <c r="M76" i="1"/>
  <c r="N76" i="1"/>
  <c r="P76" i="1"/>
  <c r="M77" i="1"/>
  <c r="Q77" i="1" s="1"/>
  <c r="N77" i="1"/>
  <c r="P77" i="1"/>
  <c r="W77" i="1"/>
  <c r="V77" i="1" s="1"/>
  <c r="M78" i="1"/>
  <c r="N78" i="1"/>
  <c r="P78" i="1"/>
  <c r="M79" i="1"/>
  <c r="Q79" i="1" s="1"/>
  <c r="N79" i="1"/>
  <c r="P79" i="1"/>
  <c r="M80" i="1"/>
  <c r="N80" i="1"/>
  <c r="P80" i="1"/>
  <c r="M81" i="1"/>
  <c r="N81" i="1"/>
  <c r="P81" i="1"/>
  <c r="M82" i="1"/>
  <c r="Q82" i="1" s="1"/>
  <c r="N82" i="1"/>
  <c r="P82" i="1"/>
  <c r="W82" i="1"/>
  <c r="V82" i="1" s="1"/>
  <c r="M83" i="1"/>
  <c r="N83" i="1"/>
  <c r="P83" i="1"/>
  <c r="M84" i="1"/>
  <c r="N84" i="1"/>
  <c r="P84" i="1"/>
  <c r="M85" i="1"/>
  <c r="N85" i="1"/>
  <c r="P85" i="1"/>
  <c r="M86" i="1"/>
  <c r="N86" i="1"/>
  <c r="P86" i="1"/>
  <c r="M87" i="1"/>
  <c r="W87" i="1" s="1"/>
  <c r="V87" i="1" s="1"/>
  <c r="N87" i="1"/>
  <c r="P87" i="1"/>
  <c r="M88" i="1"/>
  <c r="W88" i="1" s="1"/>
  <c r="V88" i="1" s="1"/>
  <c r="N88" i="1"/>
  <c r="P88" i="1"/>
  <c r="M89" i="1"/>
  <c r="Q89" i="1" s="1"/>
  <c r="N89" i="1"/>
  <c r="P89" i="1"/>
  <c r="M90" i="1"/>
  <c r="Q90" i="1" s="1"/>
  <c r="N90" i="1"/>
  <c r="P90" i="1"/>
  <c r="W90" i="1"/>
  <c r="V90" i="1" s="1"/>
  <c r="M91" i="1"/>
  <c r="N91" i="1"/>
  <c r="P91" i="1"/>
  <c r="M92" i="1"/>
  <c r="W92" i="1" s="1"/>
  <c r="V92" i="1" s="1"/>
  <c r="N92" i="1"/>
  <c r="P92" i="1"/>
  <c r="M93" i="1"/>
  <c r="W93" i="1" s="1"/>
  <c r="V93" i="1" s="1"/>
  <c r="N93" i="1"/>
  <c r="P93" i="1"/>
  <c r="M94" i="1"/>
  <c r="W94" i="1" s="1"/>
  <c r="V94" i="1" s="1"/>
  <c r="N94" i="1"/>
  <c r="P94" i="1"/>
  <c r="M95" i="1"/>
  <c r="W95" i="1" s="1"/>
  <c r="V95" i="1" s="1"/>
  <c r="N95" i="1"/>
  <c r="P95" i="1"/>
  <c r="M96" i="1"/>
  <c r="W96" i="1" s="1"/>
  <c r="V96" i="1" s="1"/>
  <c r="N96" i="1"/>
  <c r="P96" i="1"/>
  <c r="M97" i="1"/>
  <c r="Q97" i="1" s="1"/>
  <c r="N97" i="1"/>
  <c r="P97" i="1"/>
  <c r="W97" i="1"/>
  <c r="V97" i="1" s="1"/>
  <c r="M98" i="1"/>
  <c r="N98" i="1"/>
  <c r="P98" i="1"/>
  <c r="Q98" i="1"/>
  <c r="W98" i="1"/>
  <c r="V98" i="1" s="1"/>
  <c r="M99" i="1"/>
  <c r="N99" i="1"/>
  <c r="P99" i="1"/>
  <c r="M100" i="1"/>
  <c r="N100" i="1"/>
  <c r="P100" i="1"/>
  <c r="M101" i="1"/>
  <c r="Q101" i="1" s="1"/>
  <c r="N101" i="1"/>
  <c r="P101" i="1"/>
  <c r="M102" i="1"/>
  <c r="W102" i="1" s="1"/>
  <c r="V102" i="1" s="1"/>
  <c r="N102" i="1"/>
  <c r="P102" i="1"/>
  <c r="M103" i="1"/>
  <c r="N103" i="1"/>
  <c r="P103" i="1"/>
  <c r="M104" i="1"/>
  <c r="N104" i="1"/>
  <c r="P104" i="1"/>
  <c r="M105" i="1"/>
  <c r="Q105" i="1" s="1"/>
  <c r="N105" i="1"/>
  <c r="P105" i="1"/>
  <c r="M106" i="1"/>
  <c r="W106" i="1" s="1"/>
  <c r="V106" i="1" s="1"/>
  <c r="N106" i="1"/>
  <c r="P106" i="1"/>
  <c r="M107" i="1"/>
  <c r="N107" i="1"/>
  <c r="P107" i="1"/>
  <c r="M108" i="1"/>
  <c r="W108" i="1" s="1"/>
  <c r="V108" i="1" s="1"/>
  <c r="N108" i="1"/>
  <c r="P108" i="1"/>
  <c r="M109" i="1"/>
  <c r="W109" i="1" s="1"/>
  <c r="N109" i="1"/>
  <c r="P109" i="1"/>
  <c r="V109" i="1"/>
  <c r="M110" i="1"/>
  <c r="Q110" i="1" s="1"/>
  <c r="N110" i="1"/>
  <c r="P110" i="1"/>
  <c r="M111" i="1"/>
  <c r="N111" i="1"/>
  <c r="P111" i="1"/>
  <c r="M112" i="1"/>
  <c r="W112" i="1" s="1"/>
  <c r="V112" i="1" s="1"/>
  <c r="N112" i="1"/>
  <c r="P112" i="1"/>
  <c r="M113" i="1"/>
  <c r="N113" i="1"/>
  <c r="P113" i="1"/>
  <c r="M114" i="1"/>
  <c r="Q114" i="1" s="1"/>
  <c r="N114" i="1"/>
  <c r="P114" i="1"/>
  <c r="M115" i="1"/>
  <c r="Q115" i="1" s="1"/>
  <c r="N115" i="1"/>
  <c r="P115" i="1"/>
  <c r="M116" i="1"/>
  <c r="N116" i="1"/>
  <c r="P116" i="1"/>
  <c r="M117" i="1"/>
  <c r="W117" i="1" s="1"/>
  <c r="V117" i="1" s="1"/>
  <c r="N117" i="1"/>
  <c r="P117" i="1"/>
  <c r="M118" i="1"/>
  <c r="N118" i="1"/>
  <c r="P118" i="1"/>
  <c r="Q118" i="1"/>
  <c r="W118" i="1"/>
  <c r="V118" i="1" s="1"/>
  <c r="M119" i="1"/>
  <c r="Q119" i="1" s="1"/>
  <c r="N119" i="1"/>
  <c r="P119" i="1"/>
  <c r="M120" i="1"/>
  <c r="N120" i="1"/>
  <c r="P120" i="1"/>
  <c r="M121" i="1"/>
  <c r="N121" i="1"/>
  <c r="P121" i="1"/>
  <c r="M122" i="1"/>
  <c r="Q122" i="1" s="1"/>
  <c r="N122" i="1"/>
  <c r="P122" i="1"/>
  <c r="M123" i="1"/>
  <c r="N123" i="1"/>
  <c r="P123" i="1"/>
  <c r="M124" i="1"/>
  <c r="N124" i="1"/>
  <c r="P124" i="1"/>
  <c r="M125" i="1"/>
  <c r="N125" i="1"/>
  <c r="P125" i="1"/>
  <c r="M126" i="1"/>
  <c r="W126" i="1" s="1"/>
  <c r="V126" i="1" s="1"/>
  <c r="N126" i="1"/>
  <c r="P126" i="1"/>
  <c r="M127" i="1"/>
  <c r="Q127" i="1" s="1"/>
  <c r="N127" i="1"/>
  <c r="P127" i="1"/>
  <c r="M128" i="1"/>
  <c r="Q128" i="1" s="1"/>
  <c r="N128" i="1"/>
  <c r="P128" i="1"/>
  <c r="M129" i="1"/>
  <c r="W129" i="1" s="1"/>
  <c r="V129" i="1" s="1"/>
  <c r="N129" i="1"/>
  <c r="P129" i="1"/>
  <c r="M130" i="1"/>
  <c r="Q130" i="1" s="1"/>
  <c r="N130" i="1"/>
  <c r="P130" i="1"/>
  <c r="M131" i="1"/>
  <c r="Q131" i="1" s="1"/>
  <c r="N131" i="1"/>
  <c r="P131" i="1"/>
  <c r="M132" i="1"/>
  <c r="Q132" i="1" s="1"/>
  <c r="N132" i="1"/>
  <c r="P132" i="1"/>
  <c r="M133" i="1"/>
  <c r="W133" i="1" s="1"/>
  <c r="V133" i="1" s="1"/>
  <c r="N133" i="1"/>
  <c r="P133" i="1"/>
  <c r="M134" i="1"/>
  <c r="Q134" i="1" s="1"/>
  <c r="N134" i="1"/>
  <c r="P134" i="1"/>
  <c r="M135" i="1"/>
  <c r="Q135" i="1" s="1"/>
  <c r="N135" i="1"/>
  <c r="P135" i="1"/>
  <c r="M136" i="1"/>
  <c r="Q136" i="1" s="1"/>
  <c r="N136" i="1"/>
  <c r="P136" i="1"/>
  <c r="M137" i="1"/>
  <c r="N137" i="1"/>
  <c r="P137" i="1"/>
  <c r="M138" i="1"/>
  <c r="Q138" i="1" s="1"/>
  <c r="N138" i="1"/>
  <c r="P138" i="1"/>
  <c r="M139" i="1"/>
  <c r="Q139" i="1" s="1"/>
  <c r="N139" i="1"/>
  <c r="P139" i="1"/>
  <c r="M140" i="1"/>
  <c r="W140" i="1" s="1"/>
  <c r="V140" i="1" s="1"/>
  <c r="N140" i="1"/>
  <c r="P140" i="1"/>
  <c r="M141" i="1"/>
  <c r="N141" i="1"/>
  <c r="P141" i="1"/>
  <c r="M142" i="1"/>
  <c r="W142" i="1" s="1"/>
  <c r="V142" i="1" s="1"/>
  <c r="N142" i="1"/>
  <c r="P142" i="1"/>
  <c r="M143" i="1"/>
  <c r="Q143" i="1" s="1"/>
  <c r="N143" i="1"/>
  <c r="P143" i="1"/>
  <c r="W143" i="1"/>
  <c r="V143" i="1" s="1"/>
  <c r="M144" i="1"/>
  <c r="Q144" i="1" s="1"/>
  <c r="N144" i="1"/>
  <c r="P144" i="1"/>
  <c r="M145" i="1"/>
  <c r="W145" i="1" s="1"/>
  <c r="V145" i="1" s="1"/>
  <c r="N145" i="1"/>
  <c r="P145" i="1"/>
  <c r="M146" i="1"/>
  <c r="W146" i="1" s="1"/>
  <c r="V146" i="1" s="1"/>
  <c r="N146" i="1"/>
  <c r="P146" i="1"/>
  <c r="M147" i="1"/>
  <c r="Q147" i="1" s="1"/>
  <c r="N147" i="1"/>
  <c r="P147" i="1"/>
  <c r="M148" i="1"/>
  <c r="N148" i="1"/>
  <c r="P148" i="1"/>
  <c r="Q148" i="1"/>
  <c r="W148" i="1"/>
  <c r="V148" i="1" s="1"/>
  <c r="M149" i="1"/>
  <c r="W149" i="1" s="1"/>
  <c r="V149" i="1" s="1"/>
  <c r="N149" i="1"/>
  <c r="P149" i="1"/>
  <c r="M150" i="1"/>
  <c r="Q150" i="1" s="1"/>
  <c r="N150" i="1"/>
  <c r="P150" i="1"/>
  <c r="W150" i="1"/>
  <c r="V150" i="1" s="1"/>
  <c r="M151" i="1"/>
  <c r="N151" i="1"/>
  <c r="P151" i="1"/>
  <c r="M152" i="1"/>
  <c r="W152" i="1" s="1"/>
  <c r="V152" i="1" s="1"/>
  <c r="N152" i="1"/>
  <c r="P152" i="1"/>
  <c r="M153" i="1"/>
  <c r="N153" i="1"/>
  <c r="P153" i="1"/>
  <c r="M154" i="1"/>
  <c r="N154" i="1"/>
  <c r="P154" i="1"/>
  <c r="M155" i="1"/>
  <c r="W155" i="1" s="1"/>
  <c r="V155" i="1" s="1"/>
  <c r="N155" i="1"/>
  <c r="P155" i="1"/>
  <c r="M156" i="1"/>
  <c r="Q156" i="1" s="1"/>
  <c r="N156" i="1"/>
  <c r="P156" i="1"/>
  <c r="M157" i="1"/>
  <c r="W157" i="1" s="1"/>
  <c r="V157" i="1" s="1"/>
  <c r="N157" i="1"/>
  <c r="P157" i="1"/>
  <c r="M158" i="1"/>
  <c r="W158" i="1" s="1"/>
  <c r="N158" i="1"/>
  <c r="P158" i="1"/>
  <c r="V158" i="1"/>
  <c r="M159" i="1"/>
  <c r="Q159" i="1" s="1"/>
  <c r="N159" i="1"/>
  <c r="P159" i="1"/>
  <c r="M160" i="1"/>
  <c r="N160" i="1"/>
  <c r="P160" i="1"/>
  <c r="M161" i="1"/>
  <c r="W161" i="1" s="1"/>
  <c r="V161" i="1" s="1"/>
  <c r="N161" i="1"/>
  <c r="P161" i="1"/>
  <c r="M162" i="1"/>
  <c r="W162" i="1" s="1"/>
  <c r="V162" i="1" s="1"/>
  <c r="N162" i="1"/>
  <c r="P162" i="1"/>
  <c r="M163" i="1"/>
  <c r="N163" i="1"/>
  <c r="P163" i="1"/>
  <c r="M164" i="1"/>
  <c r="Q164" i="1" s="1"/>
  <c r="N164" i="1"/>
  <c r="P164" i="1"/>
  <c r="W164" i="1"/>
  <c r="V164" i="1" s="1"/>
  <c r="M165" i="1"/>
  <c r="W165" i="1" s="1"/>
  <c r="V165" i="1" s="1"/>
  <c r="N165" i="1"/>
  <c r="P165" i="1"/>
  <c r="M166" i="1"/>
  <c r="Q166" i="1" s="1"/>
  <c r="N166" i="1"/>
  <c r="P166" i="1"/>
  <c r="W166" i="1"/>
  <c r="V166" i="1" s="1"/>
  <c r="M167" i="1"/>
  <c r="Q167" i="1" s="1"/>
  <c r="N167" i="1"/>
  <c r="P167" i="1"/>
  <c r="W167" i="1"/>
  <c r="V167" i="1" s="1"/>
  <c r="M168" i="1"/>
  <c r="W168" i="1" s="1"/>
  <c r="V168" i="1" s="1"/>
  <c r="N168" i="1"/>
  <c r="P168" i="1"/>
  <c r="M169" i="1"/>
  <c r="N169" i="1"/>
  <c r="P169" i="1"/>
  <c r="M170" i="1"/>
  <c r="N170" i="1"/>
  <c r="P170" i="1"/>
  <c r="M171" i="1"/>
  <c r="W171" i="1" s="1"/>
  <c r="V171" i="1" s="1"/>
  <c r="N171" i="1"/>
  <c r="P171" i="1"/>
  <c r="M172" i="1"/>
  <c r="Q172" i="1" s="1"/>
  <c r="N172" i="1"/>
  <c r="P172" i="1"/>
  <c r="M173" i="1"/>
  <c r="W173" i="1" s="1"/>
  <c r="V173" i="1" s="1"/>
  <c r="N173" i="1"/>
  <c r="P173" i="1"/>
  <c r="M174" i="1"/>
  <c r="N174" i="1"/>
  <c r="P174" i="1"/>
  <c r="M175" i="1"/>
  <c r="W175" i="1" s="1"/>
  <c r="V175" i="1" s="1"/>
  <c r="N175" i="1"/>
  <c r="P175" i="1"/>
  <c r="Q175" i="1"/>
  <c r="M176" i="1"/>
  <c r="W176" i="1" s="1"/>
  <c r="V176" i="1" s="1"/>
  <c r="N176" i="1"/>
  <c r="P176" i="1"/>
  <c r="Q176" i="1"/>
  <c r="M177" i="1"/>
  <c r="N177" i="1"/>
  <c r="P177" i="1"/>
  <c r="Q177" i="1"/>
  <c r="W177" i="1"/>
  <c r="V177" i="1" s="1"/>
  <c r="M178" i="1"/>
  <c r="Q178" i="1" s="1"/>
  <c r="N178" i="1"/>
  <c r="P178" i="1"/>
  <c r="M179" i="1"/>
  <c r="W179" i="1" s="1"/>
  <c r="V179" i="1" s="1"/>
  <c r="N179" i="1"/>
  <c r="P179" i="1"/>
  <c r="M180" i="1"/>
  <c r="W180" i="1" s="1"/>
  <c r="N180" i="1"/>
  <c r="P180" i="1"/>
  <c r="V180" i="1"/>
  <c r="M181" i="1"/>
  <c r="W181" i="1" s="1"/>
  <c r="V181" i="1" s="1"/>
  <c r="N181" i="1"/>
  <c r="P181" i="1"/>
  <c r="M182" i="1"/>
  <c r="W182" i="1" s="1"/>
  <c r="V182" i="1" s="1"/>
  <c r="N182" i="1"/>
  <c r="P182" i="1"/>
  <c r="M183" i="1"/>
  <c r="N183" i="1"/>
  <c r="P183" i="1"/>
  <c r="M184" i="1"/>
  <c r="N184" i="1"/>
  <c r="P184" i="1"/>
  <c r="M185" i="1"/>
  <c r="N185" i="1"/>
  <c r="P185" i="1"/>
  <c r="M186" i="1"/>
  <c r="Q186" i="1" s="1"/>
  <c r="N186" i="1"/>
  <c r="P186" i="1"/>
  <c r="M187" i="1"/>
  <c r="W187" i="1" s="1"/>
  <c r="V187" i="1" s="1"/>
  <c r="N187" i="1"/>
  <c r="P187" i="1"/>
  <c r="M188" i="1"/>
  <c r="W188" i="1" s="1"/>
  <c r="V188" i="1" s="1"/>
  <c r="N188" i="1"/>
  <c r="P188" i="1"/>
  <c r="M189" i="1"/>
  <c r="N189" i="1"/>
  <c r="P189" i="1"/>
  <c r="M190" i="1"/>
  <c r="N190" i="1"/>
  <c r="P190" i="1"/>
  <c r="Q190" i="1"/>
  <c r="W190" i="1"/>
  <c r="V190" i="1" s="1"/>
  <c r="M191" i="1"/>
  <c r="W191" i="1" s="1"/>
  <c r="V191" i="1" s="1"/>
  <c r="N191" i="1"/>
  <c r="P191" i="1"/>
  <c r="M192" i="1"/>
  <c r="W192" i="1" s="1"/>
  <c r="V192" i="1" s="1"/>
  <c r="N192" i="1"/>
  <c r="P192" i="1"/>
  <c r="M193" i="1"/>
  <c r="Q193" i="1" s="1"/>
  <c r="N193" i="1"/>
  <c r="P193" i="1"/>
  <c r="M194" i="1"/>
  <c r="Q194" i="1" s="1"/>
  <c r="N194" i="1"/>
  <c r="P194" i="1"/>
  <c r="M195" i="1"/>
  <c r="W195" i="1" s="1"/>
  <c r="V195" i="1" s="1"/>
  <c r="N195" i="1"/>
  <c r="P195" i="1"/>
  <c r="M196" i="1"/>
  <c r="W196" i="1" s="1"/>
  <c r="N196" i="1"/>
  <c r="P196" i="1"/>
  <c r="V196" i="1"/>
  <c r="M197" i="1"/>
  <c r="W197" i="1" s="1"/>
  <c r="V197" i="1" s="1"/>
  <c r="N197" i="1"/>
  <c r="P197" i="1"/>
  <c r="Q197" i="1"/>
  <c r="M198" i="1"/>
  <c r="W198" i="1" s="1"/>
  <c r="V198" i="1" s="1"/>
  <c r="N198" i="1"/>
  <c r="P198" i="1"/>
  <c r="M199" i="1"/>
  <c r="N199" i="1"/>
  <c r="P199" i="1"/>
  <c r="M200" i="1"/>
  <c r="N200" i="1"/>
  <c r="P200" i="1"/>
  <c r="M201" i="1"/>
  <c r="Q201" i="1" s="1"/>
  <c r="N201" i="1"/>
  <c r="P201" i="1"/>
  <c r="M202" i="1"/>
  <c r="Q202" i="1" s="1"/>
  <c r="N202" i="1"/>
  <c r="P202" i="1"/>
  <c r="W202" i="1"/>
  <c r="V202" i="1" s="1"/>
  <c r="M203" i="1"/>
  <c r="W203" i="1" s="1"/>
  <c r="V203" i="1" s="1"/>
  <c r="N203" i="1"/>
  <c r="P203" i="1"/>
  <c r="M204" i="1"/>
  <c r="W204" i="1" s="1"/>
  <c r="V204" i="1" s="1"/>
  <c r="N204" i="1"/>
  <c r="P204" i="1"/>
  <c r="M205" i="1"/>
  <c r="N205" i="1"/>
  <c r="P205" i="1"/>
  <c r="M206" i="1"/>
  <c r="Q206" i="1" s="1"/>
  <c r="N206" i="1"/>
  <c r="P206" i="1"/>
  <c r="W206" i="1"/>
  <c r="V206" i="1" s="1"/>
  <c r="M207" i="1"/>
  <c r="W207" i="1" s="1"/>
  <c r="V207" i="1" s="1"/>
  <c r="N207" i="1"/>
  <c r="P207" i="1"/>
  <c r="Q207" i="1"/>
  <c r="M208" i="1"/>
  <c r="W208" i="1" s="1"/>
  <c r="V208" i="1" s="1"/>
  <c r="N208" i="1"/>
  <c r="P208" i="1"/>
  <c r="Q208" i="1"/>
  <c r="M209" i="1"/>
  <c r="N209" i="1"/>
  <c r="P209" i="1"/>
  <c r="Q209" i="1"/>
  <c r="W209" i="1"/>
  <c r="V209" i="1" s="1"/>
  <c r="M210" i="1"/>
  <c r="Q210" i="1" s="1"/>
  <c r="N210" i="1"/>
  <c r="P210" i="1"/>
  <c r="M211" i="1"/>
  <c r="W211" i="1" s="1"/>
  <c r="V211" i="1" s="1"/>
  <c r="N211" i="1"/>
  <c r="P211" i="1"/>
  <c r="M212" i="1"/>
  <c r="W212" i="1" s="1"/>
  <c r="V212" i="1" s="1"/>
  <c r="N212" i="1"/>
  <c r="P212" i="1"/>
  <c r="M213" i="1"/>
  <c r="Q213" i="1" s="1"/>
  <c r="N213" i="1"/>
  <c r="P213" i="1"/>
  <c r="M214" i="1"/>
  <c r="Q214" i="1" s="1"/>
  <c r="N214" i="1"/>
  <c r="P214" i="1"/>
  <c r="M215" i="1"/>
  <c r="W215" i="1" s="1"/>
  <c r="V215" i="1" s="1"/>
  <c r="N215" i="1"/>
  <c r="P215" i="1"/>
  <c r="M216" i="1"/>
  <c r="N216" i="1"/>
  <c r="P216" i="1"/>
  <c r="M217" i="1"/>
  <c r="Q217" i="1" s="1"/>
  <c r="N217" i="1"/>
  <c r="P217" i="1"/>
  <c r="M218" i="1"/>
  <c r="Q218" i="1" s="1"/>
  <c r="N218" i="1"/>
  <c r="P218" i="1"/>
  <c r="M219" i="1"/>
  <c r="Q219" i="1" s="1"/>
  <c r="N219" i="1"/>
  <c r="P219" i="1"/>
  <c r="M220" i="1"/>
  <c r="W220" i="1" s="1"/>
  <c r="V220" i="1" s="1"/>
  <c r="N220" i="1"/>
  <c r="P220" i="1"/>
  <c r="M221" i="1"/>
  <c r="W221" i="1" s="1"/>
  <c r="V221" i="1" s="1"/>
  <c r="N221" i="1"/>
  <c r="P221" i="1"/>
  <c r="M222" i="1"/>
  <c r="W222" i="1" s="1"/>
  <c r="V222" i="1" s="1"/>
  <c r="N222" i="1"/>
  <c r="P222" i="1"/>
  <c r="M223" i="1"/>
  <c r="W223" i="1" s="1"/>
  <c r="V223" i="1" s="1"/>
  <c r="N223" i="1"/>
  <c r="P223" i="1"/>
  <c r="M224" i="1"/>
  <c r="Q224" i="1" s="1"/>
  <c r="N224" i="1"/>
  <c r="P224" i="1"/>
  <c r="W224" i="1"/>
  <c r="V224" i="1" s="1"/>
  <c r="M225" i="1"/>
  <c r="W225" i="1" s="1"/>
  <c r="V225" i="1" s="1"/>
  <c r="N225" i="1"/>
  <c r="P225" i="1"/>
  <c r="M226" i="1"/>
  <c r="W226" i="1" s="1"/>
  <c r="V226" i="1" s="1"/>
  <c r="N226" i="1"/>
  <c r="P226" i="1"/>
  <c r="M2" i="1"/>
  <c r="W2" i="1" s="1"/>
  <c r="V2" i="1" s="1"/>
  <c r="N2" i="1"/>
  <c r="P2" i="1"/>
  <c r="M227" i="1"/>
  <c r="Q227" i="1" s="1"/>
  <c r="N227" i="1"/>
  <c r="P227" i="1"/>
  <c r="W227" i="1"/>
  <c r="V227" i="1" s="1"/>
  <c r="M228" i="1"/>
  <c r="N228" i="1"/>
  <c r="P228" i="1"/>
  <c r="M229" i="1"/>
  <c r="N229" i="1"/>
  <c r="P229" i="1"/>
  <c r="M3" i="1"/>
  <c r="Q3" i="1" s="1"/>
  <c r="N3" i="1"/>
  <c r="P3" i="1"/>
  <c r="M230" i="1"/>
  <c r="Q230" i="1" s="1"/>
  <c r="N230" i="1"/>
  <c r="P230" i="1"/>
  <c r="M231" i="1"/>
  <c r="W231" i="1" s="1"/>
  <c r="V231" i="1" s="1"/>
  <c r="N231" i="1"/>
  <c r="P231" i="1"/>
  <c r="M232" i="1"/>
  <c r="W232" i="1" s="1"/>
  <c r="V232" i="1" s="1"/>
  <c r="N232" i="1"/>
  <c r="P232" i="1"/>
  <c r="M233" i="1"/>
  <c r="Q233" i="1" s="1"/>
  <c r="N233" i="1"/>
  <c r="P233" i="1"/>
  <c r="M234" i="1"/>
  <c r="Q234" i="1" s="1"/>
  <c r="N234" i="1"/>
  <c r="P234" i="1"/>
  <c r="W234" i="1"/>
  <c r="V234" i="1" s="1"/>
  <c r="M4" i="1"/>
  <c r="W4" i="1" s="1"/>
  <c r="V4" i="1" s="1"/>
  <c r="N4" i="1"/>
  <c r="P4" i="1"/>
  <c r="M235" i="1"/>
  <c r="N235" i="1"/>
  <c r="P235" i="1"/>
  <c r="M236" i="1"/>
  <c r="W236" i="1" s="1"/>
  <c r="V236" i="1" s="1"/>
  <c r="N236" i="1"/>
  <c r="P236" i="1"/>
  <c r="M237" i="1"/>
  <c r="Q237" i="1" s="1"/>
  <c r="N237" i="1"/>
  <c r="P237" i="1"/>
  <c r="M238" i="1"/>
  <c r="W238" i="1" s="1"/>
  <c r="V238" i="1" s="1"/>
  <c r="N238" i="1"/>
  <c r="P238" i="1"/>
  <c r="M239" i="1"/>
  <c r="W239" i="1" s="1"/>
  <c r="V239" i="1" s="1"/>
  <c r="N239" i="1"/>
  <c r="P239" i="1"/>
  <c r="M240" i="1"/>
  <c r="N240" i="1"/>
  <c r="P240" i="1"/>
  <c r="M241" i="1"/>
  <c r="Q241" i="1" s="1"/>
  <c r="N241" i="1"/>
  <c r="P241" i="1"/>
  <c r="M242" i="1"/>
  <c r="W242" i="1" s="1"/>
  <c r="V242" i="1" s="1"/>
  <c r="N242" i="1"/>
  <c r="P242" i="1"/>
  <c r="M243" i="1"/>
  <c r="W243" i="1" s="1"/>
  <c r="V243" i="1" s="1"/>
  <c r="N243" i="1"/>
  <c r="P243" i="1"/>
  <c r="M244" i="1"/>
  <c r="Q244" i="1" s="1"/>
  <c r="N244" i="1"/>
  <c r="P244" i="1"/>
  <c r="M245" i="1"/>
  <c r="N245" i="1"/>
  <c r="P245" i="1"/>
  <c r="M246" i="1"/>
  <c r="N246" i="1"/>
  <c r="P246" i="1"/>
  <c r="M247" i="1"/>
  <c r="N247" i="1"/>
  <c r="P247" i="1"/>
  <c r="M248" i="1"/>
  <c r="N248" i="1"/>
  <c r="P248" i="1"/>
  <c r="Q248" i="1"/>
  <c r="W248" i="1"/>
  <c r="V248" i="1" s="1"/>
  <c r="M249" i="1"/>
  <c r="Q249" i="1" s="1"/>
  <c r="N249" i="1"/>
  <c r="P249" i="1"/>
  <c r="M250" i="1"/>
  <c r="W250" i="1" s="1"/>
  <c r="V250" i="1" s="1"/>
  <c r="N250" i="1"/>
  <c r="P250" i="1"/>
  <c r="M251" i="1"/>
  <c r="W251" i="1" s="1"/>
  <c r="V251" i="1" s="1"/>
  <c r="N251" i="1"/>
  <c r="P251" i="1"/>
  <c r="M252" i="1"/>
  <c r="Q252" i="1" s="1"/>
  <c r="N252" i="1"/>
  <c r="P252" i="1"/>
  <c r="M253" i="1"/>
  <c r="Q253" i="1" s="1"/>
  <c r="N253" i="1"/>
  <c r="P253" i="1"/>
  <c r="M254" i="1"/>
  <c r="N254" i="1"/>
  <c r="P254" i="1"/>
  <c r="M255" i="1"/>
  <c r="N255" i="1"/>
  <c r="P255" i="1"/>
  <c r="M256" i="1"/>
  <c r="Q256" i="1" s="1"/>
  <c r="N256" i="1"/>
  <c r="P256" i="1"/>
  <c r="M257" i="1"/>
  <c r="Q257" i="1" s="1"/>
  <c r="N257" i="1"/>
  <c r="P257" i="1"/>
  <c r="M258" i="1"/>
  <c r="W258" i="1" s="1"/>
  <c r="V258" i="1" s="1"/>
  <c r="N258" i="1"/>
  <c r="P258" i="1"/>
  <c r="M259" i="1"/>
  <c r="W259" i="1" s="1"/>
  <c r="V259" i="1" s="1"/>
  <c r="N259" i="1"/>
  <c r="P259" i="1"/>
  <c r="M260" i="1"/>
  <c r="Q260" i="1" s="1"/>
  <c r="N260" i="1"/>
  <c r="P260" i="1"/>
  <c r="W260" i="1"/>
  <c r="V260" i="1" s="1"/>
  <c r="M261" i="1"/>
  <c r="Q261" i="1" s="1"/>
  <c r="N261" i="1"/>
  <c r="P261" i="1"/>
  <c r="W261" i="1"/>
  <c r="M262" i="1"/>
  <c r="N262" i="1"/>
  <c r="P262" i="1"/>
  <c r="M263" i="1"/>
  <c r="N263" i="1"/>
  <c r="P263" i="1"/>
  <c r="M264" i="1"/>
  <c r="Q264" i="1" s="1"/>
  <c r="N264" i="1"/>
  <c r="P264" i="1"/>
  <c r="W264" i="1"/>
  <c r="V264" i="1" s="1"/>
  <c r="M265" i="1"/>
  <c r="Q265" i="1" s="1"/>
  <c r="N265" i="1"/>
  <c r="P265" i="1"/>
  <c r="M266" i="1"/>
  <c r="N266" i="1"/>
  <c r="P266" i="1"/>
  <c r="M267" i="1"/>
  <c r="N267" i="1"/>
  <c r="P267" i="1"/>
  <c r="M268" i="1"/>
  <c r="Q268" i="1" s="1"/>
  <c r="N268" i="1"/>
  <c r="P268" i="1"/>
  <c r="W268" i="1"/>
  <c r="V268" i="1" s="1"/>
  <c r="M269" i="1"/>
  <c r="N269" i="1"/>
  <c r="P269" i="1"/>
  <c r="M270" i="1"/>
  <c r="N270" i="1"/>
  <c r="P270" i="1"/>
  <c r="M271" i="1"/>
  <c r="N271" i="1"/>
  <c r="P271" i="1"/>
  <c r="M272" i="1"/>
  <c r="W272" i="1" s="1"/>
  <c r="V272" i="1" s="1"/>
  <c r="N272" i="1"/>
  <c r="P272" i="1"/>
  <c r="M273" i="1"/>
  <c r="Q273" i="1" s="1"/>
  <c r="N273" i="1"/>
  <c r="P273" i="1"/>
  <c r="M274" i="1"/>
  <c r="W274" i="1" s="1"/>
  <c r="V274" i="1" s="1"/>
  <c r="N274" i="1"/>
  <c r="P274" i="1"/>
  <c r="M275" i="1"/>
  <c r="W275" i="1" s="1"/>
  <c r="V275" i="1" s="1"/>
  <c r="N275" i="1"/>
  <c r="P275" i="1"/>
  <c r="M276" i="1"/>
  <c r="Q276" i="1" s="1"/>
  <c r="N276" i="1"/>
  <c r="P276" i="1"/>
  <c r="W276" i="1"/>
  <c r="V276" i="1" s="1"/>
  <c r="M277" i="1"/>
  <c r="Q277" i="1" s="1"/>
  <c r="N277" i="1"/>
  <c r="P277" i="1"/>
  <c r="W277" i="1"/>
  <c r="V277" i="1" s="1"/>
  <c r="M278" i="1"/>
  <c r="N278" i="1"/>
  <c r="P278" i="1"/>
  <c r="M279" i="1"/>
  <c r="N279" i="1"/>
  <c r="P279" i="1"/>
  <c r="M280" i="1"/>
  <c r="Q280" i="1" s="1"/>
  <c r="N280" i="1"/>
  <c r="P280" i="1"/>
  <c r="W280" i="1"/>
  <c r="V280" i="1" s="1"/>
  <c r="M281" i="1"/>
  <c r="N281" i="1"/>
  <c r="P281" i="1"/>
  <c r="Q281" i="1"/>
  <c r="W281" i="1"/>
  <c r="V281" i="1" s="1"/>
  <c r="M282" i="1"/>
  <c r="N282" i="1"/>
  <c r="P282" i="1"/>
  <c r="M283" i="1"/>
  <c r="N283" i="1"/>
  <c r="P283" i="1"/>
  <c r="M284" i="1"/>
  <c r="W284" i="1" s="1"/>
  <c r="V284" i="1" s="1"/>
  <c r="N284" i="1"/>
  <c r="P284" i="1"/>
  <c r="M285" i="1"/>
  <c r="Q285" i="1" s="1"/>
  <c r="N285" i="1"/>
  <c r="P285" i="1"/>
  <c r="W285" i="1"/>
  <c r="V285" i="1" s="1"/>
  <c r="M286" i="1"/>
  <c r="N286" i="1"/>
  <c r="P286" i="1"/>
  <c r="M287" i="1"/>
  <c r="N287" i="1"/>
  <c r="P287" i="1"/>
  <c r="M288" i="1"/>
  <c r="N288" i="1"/>
  <c r="P288" i="1"/>
  <c r="M289" i="1"/>
  <c r="N289" i="1"/>
  <c r="P289" i="1"/>
  <c r="M290" i="1"/>
  <c r="N290" i="1"/>
  <c r="P290" i="1"/>
  <c r="M5" i="1"/>
  <c r="N5" i="1"/>
  <c r="P5" i="1"/>
  <c r="M291" i="1"/>
  <c r="Q291" i="1" s="1"/>
  <c r="N291" i="1"/>
  <c r="P291" i="1"/>
  <c r="M292" i="1"/>
  <c r="Q292" i="1" s="1"/>
  <c r="N292" i="1"/>
  <c r="P292" i="1"/>
  <c r="W292" i="1"/>
  <c r="M293" i="1"/>
  <c r="N293" i="1"/>
  <c r="P293" i="1"/>
  <c r="M294" i="1"/>
  <c r="N294" i="1"/>
  <c r="P294" i="1"/>
  <c r="M295" i="1"/>
  <c r="Q295" i="1" s="1"/>
  <c r="N295" i="1"/>
  <c r="P295" i="1"/>
  <c r="W295" i="1"/>
  <c r="V295" i="1" s="1"/>
  <c r="M296" i="1"/>
  <c r="N296" i="1"/>
  <c r="P296" i="1"/>
  <c r="Q296" i="1"/>
  <c r="W296" i="1"/>
  <c r="M297" i="1"/>
  <c r="N297" i="1"/>
  <c r="P297" i="1"/>
  <c r="M298" i="1"/>
  <c r="N298" i="1"/>
  <c r="P298" i="1"/>
  <c r="M299" i="1"/>
  <c r="W299" i="1" s="1"/>
  <c r="V299" i="1" s="1"/>
  <c r="N299" i="1"/>
  <c r="P299" i="1"/>
  <c r="M300" i="1"/>
  <c r="Q300" i="1" s="1"/>
  <c r="N300" i="1"/>
  <c r="P300" i="1"/>
  <c r="W300" i="1"/>
  <c r="V300" i="1" s="1"/>
  <c r="M301" i="1"/>
  <c r="W301" i="1" s="1"/>
  <c r="V301" i="1" s="1"/>
  <c r="N301" i="1"/>
  <c r="P301" i="1"/>
  <c r="Q301" i="1"/>
  <c r="M302" i="1"/>
  <c r="W302" i="1" s="1"/>
  <c r="N302" i="1"/>
  <c r="P302" i="1"/>
  <c r="Q302" i="1"/>
  <c r="V302" i="1"/>
  <c r="M303" i="1"/>
  <c r="Q303" i="1" s="1"/>
  <c r="N303" i="1"/>
  <c r="P303" i="1"/>
  <c r="M304" i="1"/>
  <c r="W304" i="1" s="1"/>
  <c r="V304" i="1" s="1"/>
  <c r="N304" i="1"/>
  <c r="P304" i="1"/>
  <c r="Q304" i="1"/>
  <c r="M305" i="1"/>
  <c r="W305" i="1" s="1"/>
  <c r="V305" i="1" s="1"/>
  <c r="N305" i="1"/>
  <c r="P305" i="1"/>
  <c r="Q305" i="1"/>
  <c r="M306" i="1"/>
  <c r="W306" i="1" s="1"/>
  <c r="V306" i="1" s="1"/>
  <c r="N306" i="1"/>
  <c r="P306" i="1"/>
  <c r="Q306" i="1"/>
  <c r="M307" i="1"/>
  <c r="W307" i="1" s="1"/>
  <c r="V307" i="1" s="1"/>
  <c r="N307" i="1"/>
  <c r="P307" i="1"/>
  <c r="Q307" i="1"/>
  <c r="M308" i="1"/>
  <c r="N308" i="1"/>
  <c r="P308" i="1"/>
  <c r="M309" i="1"/>
  <c r="W309" i="1" s="1"/>
  <c r="V309" i="1" s="1"/>
  <c r="N309" i="1"/>
  <c r="P309" i="1"/>
  <c r="M310" i="1"/>
  <c r="W310" i="1" s="1"/>
  <c r="N310" i="1"/>
  <c r="P310" i="1"/>
  <c r="V310" i="1"/>
  <c r="M311" i="1"/>
  <c r="N311" i="1"/>
  <c r="P311" i="1"/>
  <c r="Q311" i="1"/>
  <c r="W311" i="1"/>
  <c r="V311" i="1" s="1"/>
  <c r="M312" i="1"/>
  <c r="Q312" i="1" s="1"/>
  <c r="N312" i="1"/>
  <c r="P312" i="1"/>
  <c r="M313" i="1"/>
  <c r="N313" i="1"/>
  <c r="P313" i="1"/>
  <c r="M314" i="1"/>
  <c r="N314" i="1"/>
  <c r="P314" i="1"/>
  <c r="M315" i="1"/>
  <c r="Q315" i="1" s="1"/>
  <c r="N315" i="1"/>
  <c r="P315" i="1"/>
  <c r="W315" i="1"/>
  <c r="V315" i="1" s="1"/>
  <c r="M316" i="1"/>
  <c r="Q316" i="1" s="1"/>
  <c r="N316" i="1"/>
  <c r="P316" i="1"/>
  <c r="W316" i="1"/>
  <c r="V316" i="1" s="1"/>
  <c r="M317" i="1"/>
  <c r="N317" i="1"/>
  <c r="P317" i="1"/>
  <c r="M318" i="1"/>
  <c r="N318" i="1"/>
  <c r="P318" i="1"/>
  <c r="M319" i="1"/>
  <c r="N319" i="1"/>
  <c r="P319" i="1"/>
  <c r="Q319" i="1"/>
  <c r="W319" i="1"/>
  <c r="V319" i="1" s="1"/>
  <c r="M320" i="1"/>
  <c r="N320" i="1"/>
  <c r="P320" i="1"/>
  <c r="M321" i="1"/>
  <c r="W321" i="1" s="1"/>
  <c r="V321" i="1" s="1"/>
  <c r="N321" i="1"/>
  <c r="P321" i="1"/>
  <c r="Q321" i="1"/>
  <c r="M322" i="1"/>
  <c r="W322" i="1" s="1"/>
  <c r="V322" i="1" s="1"/>
  <c r="N322" i="1"/>
  <c r="P322" i="1"/>
  <c r="M323" i="1"/>
  <c r="Q323" i="1" s="1"/>
  <c r="N323" i="1"/>
  <c r="P323" i="1"/>
  <c r="M324" i="1"/>
  <c r="N324" i="1"/>
  <c r="P324" i="1"/>
  <c r="M325" i="1"/>
  <c r="N325" i="1"/>
  <c r="P325" i="1"/>
  <c r="M326" i="1"/>
  <c r="N326" i="1"/>
  <c r="P326" i="1"/>
  <c r="M327" i="1"/>
  <c r="N327" i="1"/>
  <c r="P327" i="1"/>
  <c r="Q327" i="1"/>
  <c r="W327" i="1"/>
  <c r="V327" i="1" s="1"/>
  <c r="M328" i="1"/>
  <c r="Q328" i="1" s="1"/>
  <c r="N328" i="1"/>
  <c r="P328" i="1"/>
  <c r="M329" i="1"/>
  <c r="N329" i="1"/>
  <c r="P329" i="1"/>
  <c r="M330" i="1"/>
  <c r="N330" i="1"/>
  <c r="P330" i="1"/>
  <c r="M331" i="1"/>
  <c r="W331" i="1" s="1"/>
  <c r="V331" i="1" s="1"/>
  <c r="N331" i="1"/>
  <c r="P331" i="1"/>
  <c r="M332" i="1"/>
  <c r="N332" i="1"/>
  <c r="P332" i="1"/>
  <c r="M333" i="1"/>
  <c r="N333" i="1"/>
  <c r="P333" i="1"/>
  <c r="M334" i="1"/>
  <c r="N334" i="1"/>
  <c r="P334" i="1"/>
  <c r="M335" i="1"/>
  <c r="W335" i="1" s="1"/>
  <c r="V335" i="1" s="1"/>
  <c r="N335" i="1"/>
  <c r="P335" i="1"/>
  <c r="Q335" i="1"/>
  <c r="M336" i="1"/>
  <c r="N336" i="1"/>
  <c r="P336" i="1"/>
  <c r="Q336" i="1"/>
  <c r="W336" i="1"/>
  <c r="V336" i="1" s="1"/>
  <c r="M337" i="1"/>
  <c r="N337" i="1"/>
  <c r="P337" i="1"/>
  <c r="M338" i="1"/>
  <c r="N338" i="1"/>
  <c r="P338" i="1"/>
  <c r="M339" i="1"/>
  <c r="Q339" i="1" s="1"/>
  <c r="N339" i="1"/>
  <c r="P339" i="1"/>
  <c r="M340" i="1"/>
  <c r="Q340" i="1" s="1"/>
  <c r="N340" i="1"/>
  <c r="P340" i="1"/>
  <c r="W340" i="1"/>
  <c r="V340" i="1" s="1"/>
  <c r="M341" i="1"/>
  <c r="N341" i="1"/>
  <c r="P341" i="1"/>
  <c r="M342" i="1"/>
  <c r="N342" i="1"/>
  <c r="P342" i="1"/>
  <c r="M343" i="1"/>
  <c r="Q343" i="1" s="1"/>
  <c r="N343" i="1"/>
  <c r="P343" i="1"/>
  <c r="M344" i="1"/>
  <c r="Q344" i="1" s="1"/>
  <c r="N344" i="1"/>
  <c r="P344" i="1"/>
  <c r="W344" i="1"/>
  <c r="V344" i="1" s="1"/>
  <c r="M345" i="1"/>
  <c r="N345" i="1"/>
  <c r="P345" i="1"/>
  <c r="M346" i="1"/>
  <c r="N346" i="1"/>
  <c r="P346" i="1"/>
  <c r="M347" i="1"/>
  <c r="W347" i="1" s="1"/>
  <c r="V347" i="1" s="1"/>
  <c r="N347" i="1"/>
  <c r="P347" i="1"/>
  <c r="Q347" i="1"/>
  <c r="M348" i="1"/>
  <c r="Q348" i="1" s="1"/>
  <c r="N348" i="1"/>
  <c r="P348" i="1"/>
  <c r="M349" i="1"/>
  <c r="N349" i="1"/>
  <c r="P349" i="1"/>
  <c r="M350" i="1"/>
  <c r="N350" i="1"/>
  <c r="P350" i="1"/>
  <c r="M351" i="1"/>
  <c r="W351" i="1" s="1"/>
  <c r="V351" i="1" s="1"/>
  <c r="N351" i="1"/>
  <c r="P351" i="1"/>
  <c r="M352" i="1"/>
  <c r="N352" i="1"/>
  <c r="P352" i="1"/>
  <c r="M353" i="1"/>
  <c r="N353" i="1"/>
  <c r="P353" i="1"/>
  <c r="M354" i="1"/>
  <c r="Q354" i="1" s="1"/>
  <c r="N354" i="1"/>
  <c r="P354" i="1"/>
  <c r="M355" i="1"/>
  <c r="N355" i="1"/>
  <c r="P355" i="1"/>
  <c r="M356" i="1"/>
  <c r="Q356" i="1" s="1"/>
  <c r="N356" i="1"/>
  <c r="P356" i="1"/>
  <c r="M357" i="1"/>
  <c r="N357" i="1"/>
  <c r="P357" i="1"/>
  <c r="M358" i="1"/>
  <c r="Q358" i="1" s="1"/>
  <c r="N358" i="1"/>
  <c r="P358" i="1"/>
  <c r="M359" i="1"/>
  <c r="W359" i="1" s="1"/>
  <c r="V359" i="1" s="1"/>
  <c r="N359" i="1"/>
  <c r="P359" i="1"/>
  <c r="M360" i="1"/>
  <c r="N360" i="1"/>
  <c r="P360" i="1"/>
  <c r="M361" i="1"/>
  <c r="Q361" i="1" s="1"/>
  <c r="N361" i="1"/>
  <c r="P361" i="1"/>
  <c r="M362" i="1"/>
  <c r="W362" i="1" s="1"/>
  <c r="V362" i="1" s="1"/>
  <c r="N362" i="1"/>
  <c r="P362" i="1"/>
  <c r="M363" i="1"/>
  <c r="W363" i="1" s="1"/>
  <c r="N363" i="1"/>
  <c r="P363" i="1"/>
  <c r="V363" i="1"/>
  <c r="M364" i="1"/>
  <c r="N364" i="1"/>
  <c r="P364" i="1"/>
  <c r="Q364" i="1"/>
  <c r="W364" i="1"/>
  <c r="V364" i="1" s="1"/>
  <c r="M365" i="1"/>
  <c r="N365" i="1"/>
  <c r="P365" i="1"/>
  <c r="M366" i="1"/>
  <c r="N366" i="1"/>
  <c r="P366" i="1"/>
  <c r="M367" i="1"/>
  <c r="N367" i="1"/>
  <c r="P367" i="1"/>
  <c r="M368" i="1"/>
  <c r="W368" i="1" s="1"/>
  <c r="V368" i="1" s="1"/>
  <c r="N368" i="1"/>
  <c r="P368" i="1"/>
  <c r="M369" i="1"/>
  <c r="Q369" i="1" s="1"/>
  <c r="N369" i="1"/>
  <c r="P369" i="1"/>
  <c r="M370" i="1"/>
  <c r="W370" i="1" s="1"/>
  <c r="V370" i="1" s="1"/>
  <c r="N370" i="1"/>
  <c r="P370" i="1"/>
  <c r="M371" i="1"/>
  <c r="N371" i="1"/>
  <c r="P371" i="1"/>
  <c r="M372" i="1"/>
  <c r="W372" i="1" s="1"/>
  <c r="V372" i="1" s="1"/>
  <c r="N372" i="1"/>
  <c r="P372" i="1"/>
  <c r="Q372" i="1"/>
  <c r="M373" i="1"/>
  <c r="N373" i="1"/>
  <c r="P373" i="1"/>
  <c r="M374" i="1"/>
  <c r="W374" i="1" s="1"/>
  <c r="N374" i="1"/>
  <c r="P374" i="1"/>
  <c r="M375" i="1"/>
  <c r="N375" i="1"/>
  <c r="P375" i="1"/>
  <c r="M376" i="1"/>
  <c r="W376" i="1" s="1"/>
  <c r="V376" i="1" s="1"/>
  <c r="N376" i="1"/>
  <c r="P376" i="1"/>
  <c r="M377" i="1"/>
  <c r="Q377" i="1" s="1"/>
  <c r="N377" i="1"/>
  <c r="P377" i="1"/>
  <c r="M378" i="1"/>
  <c r="N378" i="1"/>
  <c r="P378" i="1"/>
  <c r="M379" i="1"/>
  <c r="N379" i="1"/>
  <c r="P379" i="1"/>
  <c r="M380" i="1"/>
  <c r="N380" i="1"/>
  <c r="P380" i="1"/>
  <c r="M381" i="1"/>
  <c r="Q381" i="1" s="1"/>
  <c r="N381" i="1"/>
  <c r="P381" i="1"/>
  <c r="M382" i="1"/>
  <c r="Q382" i="1" s="1"/>
  <c r="N382" i="1"/>
  <c r="P382" i="1"/>
  <c r="M383" i="1"/>
  <c r="N383" i="1"/>
  <c r="P383" i="1"/>
  <c r="M384" i="1"/>
  <c r="W384" i="1" s="1"/>
  <c r="V384" i="1" s="1"/>
  <c r="N384" i="1"/>
  <c r="P384" i="1"/>
  <c r="M385" i="1"/>
  <c r="N385" i="1"/>
  <c r="P385" i="1"/>
  <c r="M386" i="1"/>
  <c r="N386" i="1"/>
  <c r="P386" i="1"/>
  <c r="M387" i="1"/>
  <c r="W387" i="1" s="1"/>
  <c r="V387" i="1" s="1"/>
  <c r="N387" i="1"/>
  <c r="P387" i="1"/>
  <c r="M388" i="1"/>
  <c r="N388" i="1"/>
  <c r="P388" i="1"/>
  <c r="M389" i="1"/>
  <c r="N389" i="1"/>
  <c r="P389" i="1"/>
  <c r="M390" i="1"/>
  <c r="W390" i="1" s="1"/>
  <c r="N390" i="1"/>
  <c r="P390" i="1"/>
  <c r="V390" i="1"/>
  <c r="M391" i="1"/>
  <c r="N391" i="1"/>
  <c r="P391" i="1"/>
  <c r="M392" i="1"/>
  <c r="W392" i="1" s="1"/>
  <c r="N392" i="1"/>
  <c r="P392" i="1"/>
  <c r="V392" i="1"/>
  <c r="M393" i="1"/>
  <c r="N393" i="1"/>
  <c r="P393" i="1"/>
  <c r="M394" i="1"/>
  <c r="N394" i="1"/>
  <c r="P394" i="1"/>
  <c r="M395" i="1"/>
  <c r="N395" i="1"/>
  <c r="P395" i="1"/>
  <c r="M396" i="1"/>
  <c r="W396" i="1" s="1"/>
  <c r="N396" i="1"/>
  <c r="P396" i="1"/>
  <c r="V396" i="1"/>
  <c r="M397" i="1"/>
  <c r="N397" i="1"/>
  <c r="P397" i="1"/>
  <c r="M398" i="1"/>
  <c r="N398" i="1"/>
  <c r="P398" i="1"/>
  <c r="M399" i="1"/>
  <c r="Q399" i="1" s="1"/>
  <c r="N399" i="1"/>
  <c r="P399" i="1"/>
  <c r="W399" i="1"/>
  <c r="V399" i="1" s="1"/>
  <c r="M400" i="1"/>
  <c r="N400" i="1"/>
  <c r="P400" i="1"/>
  <c r="Q400" i="1"/>
  <c r="W400" i="1"/>
  <c r="V400" i="1" s="1"/>
  <c r="M401" i="1"/>
  <c r="Q401" i="1" s="1"/>
  <c r="N401" i="1"/>
  <c r="P401" i="1"/>
  <c r="M402" i="1"/>
  <c r="W402" i="1" s="1"/>
  <c r="N402" i="1"/>
  <c r="P402" i="1"/>
  <c r="Q402" i="1"/>
  <c r="V402" i="1"/>
  <c r="M403" i="1"/>
  <c r="W403" i="1" s="1"/>
  <c r="V403" i="1" s="1"/>
  <c r="N403" i="1"/>
  <c r="P403" i="1"/>
  <c r="M404" i="1"/>
  <c r="N404" i="1"/>
  <c r="P404" i="1"/>
  <c r="Q404" i="1"/>
  <c r="W404" i="1"/>
  <c r="V404" i="1" s="1"/>
  <c r="M405" i="1"/>
  <c r="N405" i="1"/>
  <c r="P405" i="1"/>
  <c r="M406" i="1"/>
  <c r="N406" i="1"/>
  <c r="P406" i="1"/>
  <c r="M407" i="1"/>
  <c r="N407" i="1"/>
  <c r="P407" i="1"/>
  <c r="M408" i="1"/>
  <c r="N408" i="1"/>
  <c r="P408" i="1"/>
  <c r="M409" i="1"/>
  <c r="W409" i="1" s="1"/>
  <c r="V409" i="1" s="1"/>
  <c r="N409" i="1"/>
  <c r="P409" i="1"/>
  <c r="M410" i="1"/>
  <c r="W410" i="1" s="1"/>
  <c r="V410" i="1" s="1"/>
  <c r="N410" i="1"/>
  <c r="P410" i="1"/>
  <c r="M411" i="1"/>
  <c r="N411" i="1"/>
  <c r="P411" i="1"/>
  <c r="M412" i="1"/>
  <c r="Q412" i="1" s="1"/>
  <c r="N412" i="1"/>
  <c r="P412" i="1"/>
  <c r="W412" i="1"/>
  <c r="V412" i="1" s="1"/>
  <c r="M413" i="1"/>
  <c r="W413" i="1" s="1"/>
  <c r="V413" i="1" s="1"/>
  <c r="N413" i="1"/>
  <c r="P413" i="1"/>
  <c r="M414" i="1"/>
  <c r="N414" i="1"/>
  <c r="P414" i="1"/>
  <c r="M415" i="1"/>
  <c r="W415" i="1" s="1"/>
  <c r="V415" i="1" s="1"/>
  <c r="N415" i="1"/>
  <c r="P415" i="1"/>
  <c r="Q415" i="1"/>
  <c r="M416" i="1"/>
  <c r="N416" i="1"/>
  <c r="P416" i="1"/>
  <c r="M417" i="1"/>
  <c r="W417" i="1" s="1"/>
  <c r="V417" i="1" s="1"/>
  <c r="N417" i="1"/>
  <c r="P417" i="1"/>
  <c r="M418" i="1"/>
  <c r="N418" i="1"/>
  <c r="P418" i="1"/>
  <c r="M419" i="1"/>
  <c r="W419" i="1" s="1"/>
  <c r="V419" i="1" s="1"/>
  <c r="N419" i="1"/>
  <c r="P419" i="1"/>
  <c r="M420" i="1"/>
  <c r="N420" i="1"/>
  <c r="P420" i="1"/>
  <c r="M421" i="1"/>
  <c r="N421" i="1"/>
  <c r="P421" i="1"/>
  <c r="M422" i="1"/>
  <c r="W422" i="1" s="1"/>
  <c r="N422" i="1"/>
  <c r="P422" i="1"/>
  <c r="V422" i="1"/>
  <c r="M423" i="1"/>
  <c r="N423" i="1"/>
  <c r="P423" i="1"/>
  <c r="M424" i="1"/>
  <c r="W424" i="1" s="1"/>
  <c r="N424" i="1"/>
  <c r="P424" i="1"/>
  <c r="V424" i="1"/>
  <c r="M425" i="1"/>
  <c r="N425" i="1"/>
  <c r="P425" i="1"/>
  <c r="M426" i="1"/>
  <c r="N426" i="1"/>
  <c r="P426" i="1"/>
  <c r="M427" i="1"/>
  <c r="N427" i="1"/>
  <c r="P427" i="1"/>
  <c r="M428" i="1"/>
  <c r="N428" i="1"/>
  <c r="P428" i="1"/>
  <c r="M429" i="1"/>
  <c r="N429" i="1"/>
  <c r="P429" i="1"/>
  <c r="M430" i="1"/>
  <c r="W430" i="1" s="1"/>
  <c r="V430" i="1" s="1"/>
  <c r="N430" i="1"/>
  <c r="P430" i="1"/>
  <c r="M431" i="1"/>
  <c r="Q431" i="1" s="1"/>
  <c r="N431" i="1"/>
  <c r="P431" i="1"/>
  <c r="W431" i="1"/>
  <c r="V431" i="1" s="1"/>
  <c r="M432" i="1"/>
  <c r="N432" i="1"/>
  <c r="P432" i="1"/>
  <c r="Q432" i="1"/>
  <c r="W432" i="1"/>
  <c r="V432" i="1" s="1"/>
  <c r="M433" i="1"/>
  <c r="Q433" i="1" s="1"/>
  <c r="N433" i="1"/>
  <c r="P433" i="1"/>
  <c r="M434" i="1"/>
  <c r="W434" i="1" s="1"/>
  <c r="V434" i="1" s="1"/>
  <c r="N434" i="1"/>
  <c r="P434" i="1"/>
  <c r="M435" i="1"/>
  <c r="W435" i="1" s="1"/>
  <c r="V435" i="1" s="1"/>
  <c r="N435" i="1"/>
  <c r="P435" i="1"/>
  <c r="M436" i="1"/>
  <c r="Q436" i="1" s="1"/>
  <c r="N436" i="1"/>
  <c r="P436" i="1"/>
  <c r="M437" i="1"/>
  <c r="W437" i="1" s="1"/>
  <c r="V437" i="1" s="1"/>
  <c r="N437" i="1"/>
  <c r="P437" i="1"/>
  <c r="M438" i="1"/>
  <c r="N438" i="1"/>
  <c r="P438" i="1"/>
  <c r="M439" i="1"/>
  <c r="N439" i="1"/>
  <c r="P439" i="1"/>
  <c r="M440" i="1"/>
  <c r="Q440" i="1" s="1"/>
  <c r="N440" i="1"/>
  <c r="P440" i="1"/>
  <c r="W440" i="1"/>
  <c r="V440" i="1" s="1"/>
  <c r="M441" i="1"/>
  <c r="W441" i="1" s="1"/>
  <c r="V441" i="1" s="1"/>
  <c r="N441" i="1"/>
  <c r="P441" i="1"/>
  <c r="Q441" i="1"/>
  <c r="M442" i="1"/>
  <c r="W442" i="1" s="1"/>
  <c r="V442" i="1" s="1"/>
  <c r="N442" i="1"/>
  <c r="P442" i="1"/>
  <c r="Q442" i="1"/>
  <c r="M443" i="1"/>
  <c r="N443" i="1"/>
  <c r="P443" i="1"/>
  <c r="M444" i="1"/>
  <c r="Q444" i="1" s="1"/>
  <c r="N444" i="1"/>
  <c r="P444" i="1"/>
  <c r="M445" i="1"/>
  <c r="W445" i="1" s="1"/>
  <c r="V445" i="1" s="1"/>
  <c r="N445" i="1"/>
  <c r="P445" i="1"/>
  <c r="M446" i="1"/>
  <c r="N446" i="1"/>
  <c r="P446" i="1"/>
  <c r="M447" i="1"/>
  <c r="W447" i="1" s="1"/>
  <c r="V447" i="1" s="1"/>
  <c r="N447" i="1"/>
  <c r="P447" i="1"/>
  <c r="M448" i="1"/>
  <c r="N448" i="1"/>
  <c r="P448" i="1"/>
  <c r="M449" i="1"/>
  <c r="W449" i="1" s="1"/>
  <c r="V449" i="1" s="1"/>
  <c r="N449" i="1"/>
  <c r="P449" i="1"/>
  <c r="M450" i="1"/>
  <c r="N450" i="1"/>
  <c r="P450" i="1"/>
  <c r="M451" i="1"/>
  <c r="Q451" i="1" s="1"/>
  <c r="N451" i="1"/>
  <c r="P451" i="1"/>
  <c r="W451" i="1"/>
  <c r="V451" i="1" s="1"/>
  <c r="M452" i="1"/>
  <c r="N452" i="1"/>
  <c r="P452" i="1"/>
  <c r="M453" i="1"/>
  <c r="W453" i="1" s="1"/>
  <c r="V453" i="1" s="1"/>
  <c r="N453" i="1"/>
  <c r="P453" i="1"/>
  <c r="M454" i="1"/>
  <c r="W454" i="1" s="1"/>
  <c r="N454" i="1"/>
  <c r="P454" i="1"/>
  <c r="V454" i="1"/>
  <c r="M455" i="1"/>
  <c r="N455" i="1"/>
  <c r="P455" i="1"/>
  <c r="M456" i="1"/>
  <c r="W456" i="1" s="1"/>
  <c r="V456" i="1" s="1"/>
  <c r="N456" i="1"/>
  <c r="P456" i="1"/>
  <c r="M457" i="1"/>
  <c r="W457" i="1" s="1"/>
  <c r="V457" i="1" s="1"/>
  <c r="N457" i="1"/>
  <c r="P457" i="1"/>
  <c r="M458" i="1"/>
  <c r="W458" i="1" s="1"/>
  <c r="V458" i="1" s="1"/>
  <c r="N458" i="1"/>
  <c r="P458" i="1"/>
  <c r="M459" i="1"/>
  <c r="W459" i="1" s="1"/>
  <c r="V459" i="1" s="1"/>
  <c r="N459" i="1"/>
  <c r="P459" i="1"/>
  <c r="M460" i="1"/>
  <c r="Q460" i="1" s="1"/>
  <c r="N460" i="1"/>
  <c r="P460" i="1"/>
  <c r="M461" i="1"/>
  <c r="W461" i="1" s="1"/>
  <c r="V461" i="1" s="1"/>
  <c r="N461" i="1"/>
  <c r="P461" i="1"/>
  <c r="M462" i="1"/>
  <c r="W462" i="1" s="1"/>
  <c r="V462" i="1" s="1"/>
  <c r="N462" i="1"/>
  <c r="P462" i="1"/>
  <c r="M463" i="1"/>
  <c r="Q463" i="1" s="1"/>
  <c r="N463" i="1"/>
  <c r="P463" i="1"/>
  <c r="W463" i="1"/>
  <c r="V463" i="1" s="1"/>
  <c r="M464" i="1"/>
  <c r="N464" i="1"/>
  <c r="P464" i="1"/>
  <c r="M465" i="1"/>
  <c r="Q465" i="1" s="1"/>
  <c r="N465" i="1"/>
  <c r="P465" i="1"/>
  <c r="M466" i="1"/>
  <c r="N466" i="1"/>
  <c r="P466" i="1"/>
  <c r="M467" i="1"/>
  <c r="W467" i="1" s="1"/>
  <c r="V467" i="1" s="1"/>
  <c r="N467" i="1"/>
  <c r="P467" i="1"/>
  <c r="M468" i="1"/>
  <c r="Q468" i="1" s="1"/>
  <c r="N468" i="1"/>
  <c r="P468" i="1"/>
  <c r="W468" i="1"/>
  <c r="V468" i="1" s="1"/>
  <c r="M469" i="1"/>
  <c r="N469" i="1"/>
  <c r="P469" i="1"/>
  <c r="Q469" i="1"/>
  <c r="W469" i="1"/>
  <c r="V469" i="1" s="1"/>
  <c r="M470" i="1"/>
  <c r="N470" i="1"/>
  <c r="P470" i="1"/>
  <c r="M471" i="1"/>
  <c r="N471" i="1"/>
  <c r="P471" i="1"/>
  <c r="M472" i="1"/>
  <c r="Q472" i="1" s="1"/>
  <c r="N472" i="1"/>
  <c r="P472" i="1"/>
  <c r="M473" i="1"/>
  <c r="W473" i="1" s="1"/>
  <c r="V473" i="1" s="1"/>
  <c r="N473" i="1"/>
  <c r="P473" i="1"/>
  <c r="M474" i="1"/>
  <c r="W474" i="1" s="1"/>
  <c r="V474" i="1" s="1"/>
  <c r="N474" i="1"/>
  <c r="P474" i="1"/>
  <c r="M475" i="1"/>
  <c r="W475" i="1" s="1"/>
  <c r="V475" i="1" s="1"/>
  <c r="N475" i="1"/>
  <c r="P475" i="1"/>
  <c r="M476" i="1"/>
  <c r="Q476" i="1" s="1"/>
  <c r="N476" i="1"/>
  <c r="P476" i="1"/>
  <c r="M477" i="1"/>
  <c r="N477" i="1"/>
  <c r="P477" i="1"/>
  <c r="M478" i="1"/>
  <c r="W478" i="1" s="1"/>
  <c r="V478" i="1" s="1"/>
  <c r="N478" i="1"/>
  <c r="P478" i="1"/>
  <c r="M479" i="1"/>
  <c r="W479" i="1" s="1"/>
  <c r="V479" i="1" s="1"/>
  <c r="N479" i="1"/>
  <c r="P479" i="1"/>
  <c r="M480" i="1"/>
  <c r="Q480" i="1" s="1"/>
  <c r="N480" i="1"/>
  <c r="P480" i="1"/>
  <c r="M481" i="1"/>
  <c r="W481" i="1" s="1"/>
  <c r="V481" i="1" s="1"/>
  <c r="N481" i="1"/>
  <c r="P481" i="1"/>
  <c r="M482" i="1"/>
  <c r="N482" i="1"/>
  <c r="P482" i="1"/>
  <c r="M483" i="1"/>
  <c r="W483" i="1" s="1"/>
  <c r="V483" i="1" s="1"/>
  <c r="N483" i="1"/>
  <c r="P483" i="1"/>
  <c r="M484" i="1"/>
  <c r="Q484" i="1" s="1"/>
  <c r="N484" i="1"/>
  <c r="P484" i="1"/>
  <c r="M485" i="1"/>
  <c r="W485" i="1" s="1"/>
  <c r="V485" i="1" s="1"/>
  <c r="N485" i="1"/>
  <c r="P485" i="1"/>
  <c r="M486" i="1"/>
  <c r="W486" i="1" s="1"/>
  <c r="N486" i="1"/>
  <c r="P486" i="1"/>
  <c r="V486" i="1"/>
  <c r="M487" i="1"/>
  <c r="N487" i="1"/>
  <c r="P487" i="1"/>
  <c r="M488" i="1"/>
  <c r="W488" i="1" s="1"/>
  <c r="V488" i="1" s="1"/>
  <c r="N488" i="1"/>
  <c r="P488" i="1"/>
  <c r="M489" i="1"/>
  <c r="N489" i="1"/>
  <c r="P489" i="1"/>
  <c r="M490" i="1"/>
  <c r="N490" i="1"/>
  <c r="P490" i="1"/>
  <c r="M491" i="1"/>
  <c r="W491" i="1" s="1"/>
  <c r="V491" i="1" s="1"/>
  <c r="N491" i="1"/>
  <c r="P491" i="1"/>
  <c r="M492" i="1"/>
  <c r="W492" i="1" s="1"/>
  <c r="V492" i="1" s="1"/>
  <c r="N492" i="1"/>
  <c r="P492" i="1"/>
  <c r="M493" i="1"/>
  <c r="N493" i="1"/>
  <c r="P493" i="1"/>
  <c r="M494" i="1"/>
  <c r="N494" i="1"/>
  <c r="P494" i="1"/>
  <c r="M495" i="1"/>
  <c r="N495" i="1"/>
  <c r="P495" i="1"/>
  <c r="M496" i="1"/>
  <c r="Q496" i="1" s="1"/>
  <c r="N496" i="1"/>
  <c r="P496" i="1"/>
  <c r="M497" i="1"/>
  <c r="Q497" i="1" s="1"/>
  <c r="N497" i="1"/>
  <c r="P497" i="1"/>
  <c r="M498" i="1"/>
  <c r="W498" i="1" s="1"/>
  <c r="V498" i="1" s="1"/>
  <c r="N498" i="1"/>
  <c r="P498" i="1"/>
  <c r="M499" i="1"/>
  <c r="W499" i="1" s="1"/>
  <c r="V499" i="1" s="1"/>
  <c r="N499" i="1"/>
  <c r="P499" i="1"/>
  <c r="M500" i="1"/>
  <c r="Q500" i="1" s="1"/>
  <c r="N500" i="1"/>
  <c r="P500" i="1"/>
  <c r="M501" i="1"/>
  <c r="Q501" i="1" s="1"/>
  <c r="N501" i="1"/>
  <c r="P501" i="1"/>
  <c r="M502" i="1"/>
  <c r="W502" i="1" s="1"/>
  <c r="V502" i="1" s="1"/>
  <c r="N502" i="1"/>
  <c r="P502" i="1"/>
  <c r="M503" i="1"/>
  <c r="W503" i="1" s="1"/>
  <c r="V503" i="1" s="1"/>
  <c r="N503" i="1"/>
  <c r="P503" i="1"/>
  <c r="M504" i="1"/>
  <c r="Q504" i="1" s="1"/>
  <c r="N504" i="1"/>
  <c r="P504" i="1"/>
  <c r="W504" i="1"/>
  <c r="V504" i="1" s="1"/>
  <c r="M505" i="1"/>
  <c r="N505" i="1"/>
  <c r="P505" i="1"/>
  <c r="M506" i="1"/>
  <c r="W506" i="1" s="1"/>
  <c r="V506" i="1" s="1"/>
  <c r="N506" i="1"/>
  <c r="P506" i="1"/>
  <c r="M507" i="1"/>
  <c r="Q507" i="1" s="1"/>
  <c r="N507" i="1"/>
  <c r="P507" i="1"/>
  <c r="M508" i="1"/>
  <c r="Q508" i="1" s="1"/>
  <c r="N508" i="1"/>
  <c r="P508" i="1"/>
  <c r="W508" i="1"/>
  <c r="V508" i="1" s="1"/>
  <c r="M509" i="1"/>
  <c r="Q509" i="1" s="1"/>
  <c r="N509" i="1"/>
  <c r="P509" i="1"/>
  <c r="W509" i="1"/>
  <c r="V509" i="1" s="1"/>
  <c r="M510" i="1"/>
  <c r="N510" i="1"/>
  <c r="P510" i="1"/>
  <c r="M511" i="1"/>
  <c r="W511" i="1" s="1"/>
  <c r="V511" i="1" s="1"/>
  <c r="N511" i="1"/>
  <c r="P511" i="1"/>
  <c r="M512" i="1"/>
  <c r="Q512" i="1" s="1"/>
  <c r="N512" i="1"/>
  <c r="P512" i="1"/>
  <c r="W512" i="1"/>
  <c r="V512" i="1" s="1"/>
  <c r="M513" i="1"/>
  <c r="Q513" i="1" s="1"/>
  <c r="N513" i="1"/>
  <c r="P513" i="1"/>
  <c r="W513" i="1"/>
  <c r="V513" i="1" s="1"/>
  <c r="M514" i="1"/>
  <c r="W514" i="1" s="1"/>
  <c r="N514" i="1"/>
  <c r="P514" i="1"/>
  <c r="Q514" i="1"/>
  <c r="V514" i="1"/>
  <c r="M515" i="1"/>
  <c r="W515" i="1" s="1"/>
  <c r="V515" i="1" s="1"/>
  <c r="N515" i="1"/>
  <c r="P515" i="1"/>
  <c r="Q515" i="1"/>
  <c r="O515" i="1" s="1"/>
  <c r="R515" i="1" s="1"/>
  <c r="M516" i="1"/>
  <c r="Q516" i="1" s="1"/>
  <c r="N516" i="1"/>
  <c r="P516" i="1"/>
  <c r="W516" i="1"/>
  <c r="V516" i="1" s="1"/>
  <c r="M517" i="1"/>
  <c r="N517" i="1"/>
  <c r="P517" i="1"/>
  <c r="M518" i="1"/>
  <c r="N518" i="1"/>
  <c r="P518" i="1"/>
  <c r="M519" i="1"/>
  <c r="N519" i="1"/>
  <c r="P519" i="1"/>
  <c r="Q519" i="1"/>
  <c r="W519" i="1"/>
  <c r="V519" i="1" s="1"/>
  <c r="M520" i="1"/>
  <c r="Q520" i="1" s="1"/>
  <c r="N520" i="1"/>
  <c r="P520" i="1"/>
  <c r="M521" i="1"/>
  <c r="Q521" i="1" s="1"/>
  <c r="N521" i="1"/>
  <c r="P521" i="1"/>
  <c r="W521" i="1"/>
  <c r="V521" i="1" s="1"/>
  <c r="M522" i="1"/>
  <c r="W522" i="1" s="1"/>
  <c r="V522" i="1" s="1"/>
  <c r="N522" i="1"/>
  <c r="P522" i="1"/>
  <c r="M523" i="1"/>
  <c r="Q523" i="1" s="1"/>
  <c r="N523" i="1"/>
  <c r="P523" i="1"/>
  <c r="M524" i="1"/>
  <c r="Q524" i="1" s="1"/>
  <c r="N524" i="1"/>
  <c r="P524" i="1"/>
  <c r="W524" i="1"/>
  <c r="V524" i="1" s="1"/>
  <c r="M525" i="1"/>
  <c r="Q525" i="1" s="1"/>
  <c r="N525" i="1"/>
  <c r="P525" i="1"/>
  <c r="M526" i="1"/>
  <c r="N526" i="1"/>
  <c r="P526" i="1"/>
  <c r="M527" i="1"/>
  <c r="W527" i="1" s="1"/>
  <c r="N527" i="1"/>
  <c r="P527" i="1"/>
  <c r="V527" i="1"/>
  <c r="M528" i="1"/>
  <c r="W528" i="1" s="1"/>
  <c r="V528" i="1" s="1"/>
  <c r="N528" i="1"/>
  <c r="P528" i="1"/>
  <c r="Q528" i="1"/>
  <c r="M529" i="1"/>
  <c r="N529" i="1"/>
  <c r="P529" i="1"/>
  <c r="M530" i="1"/>
  <c r="N530" i="1"/>
  <c r="P530" i="1"/>
  <c r="M531" i="1"/>
  <c r="N531" i="1"/>
  <c r="P531" i="1"/>
  <c r="M532" i="1"/>
  <c r="Q532" i="1" s="1"/>
  <c r="N532" i="1"/>
  <c r="P532" i="1"/>
  <c r="M533" i="1"/>
  <c r="N533" i="1"/>
  <c r="P533" i="1"/>
  <c r="M534" i="1"/>
  <c r="N534" i="1"/>
  <c r="P534" i="1"/>
  <c r="M535" i="1"/>
  <c r="Q535" i="1" s="1"/>
  <c r="N535" i="1"/>
  <c r="P535" i="1"/>
  <c r="W535" i="1"/>
  <c r="V535" i="1" s="1"/>
  <c r="M536" i="1"/>
  <c r="N536" i="1"/>
  <c r="P536" i="1"/>
  <c r="Q536" i="1"/>
  <c r="W536" i="1"/>
  <c r="V536" i="1" s="1"/>
  <c r="M537" i="1"/>
  <c r="N537" i="1"/>
  <c r="P537" i="1"/>
  <c r="M538" i="1"/>
  <c r="N538" i="1"/>
  <c r="P538" i="1"/>
  <c r="M539" i="1"/>
  <c r="Q539" i="1" s="1"/>
  <c r="N539" i="1"/>
  <c r="P539" i="1"/>
  <c r="M540" i="1"/>
  <c r="Q540" i="1" s="1"/>
  <c r="N540" i="1"/>
  <c r="P540" i="1"/>
  <c r="W540" i="1"/>
  <c r="V540" i="1" s="1"/>
  <c r="M541" i="1"/>
  <c r="N541" i="1"/>
  <c r="P541" i="1"/>
  <c r="M542" i="1"/>
  <c r="N542" i="1"/>
  <c r="P542" i="1"/>
  <c r="M543" i="1"/>
  <c r="Q543" i="1" s="1"/>
  <c r="N543" i="1"/>
  <c r="P543" i="1"/>
  <c r="W543" i="1"/>
  <c r="V543" i="1" s="1"/>
  <c r="M544" i="1"/>
  <c r="N544" i="1"/>
  <c r="P544" i="1"/>
  <c r="Q544" i="1"/>
  <c r="W544" i="1"/>
  <c r="V544" i="1" s="1"/>
  <c r="M545" i="1"/>
  <c r="N545" i="1"/>
  <c r="P545" i="1"/>
  <c r="M546" i="1"/>
  <c r="N546" i="1"/>
  <c r="P546" i="1"/>
  <c r="M547" i="1"/>
  <c r="Q547" i="1" s="1"/>
  <c r="N547" i="1"/>
  <c r="P547" i="1"/>
  <c r="M548" i="1"/>
  <c r="Q548" i="1" s="1"/>
  <c r="N548" i="1"/>
  <c r="P548" i="1"/>
  <c r="W548" i="1"/>
  <c r="V548" i="1" s="1"/>
  <c r="M549" i="1"/>
  <c r="N549" i="1"/>
  <c r="P549" i="1"/>
  <c r="M550" i="1"/>
  <c r="N550" i="1"/>
  <c r="P550" i="1"/>
  <c r="M551" i="1"/>
  <c r="Q551" i="1" s="1"/>
  <c r="N551" i="1"/>
  <c r="P551" i="1"/>
  <c r="W551" i="1"/>
  <c r="V551" i="1" s="1"/>
  <c r="M552" i="1"/>
  <c r="Q552" i="1" s="1"/>
  <c r="N552" i="1"/>
  <c r="P552" i="1"/>
  <c r="W552" i="1"/>
  <c r="V552" i="1" s="1"/>
  <c r="M553" i="1"/>
  <c r="N553" i="1"/>
  <c r="P553" i="1"/>
  <c r="M554" i="1"/>
  <c r="N554" i="1"/>
  <c r="P554" i="1"/>
  <c r="M555" i="1"/>
  <c r="Q555" i="1" s="1"/>
  <c r="N555" i="1"/>
  <c r="P555" i="1"/>
  <c r="W555" i="1"/>
  <c r="V555" i="1" s="1"/>
  <c r="M556" i="1"/>
  <c r="Q556" i="1" s="1"/>
  <c r="N556" i="1"/>
  <c r="P556" i="1"/>
  <c r="W556" i="1"/>
  <c r="V556" i="1" s="1"/>
  <c r="M557" i="1"/>
  <c r="N557" i="1"/>
  <c r="P557" i="1"/>
  <c r="M558" i="1"/>
  <c r="N558" i="1"/>
  <c r="P558" i="1"/>
  <c r="M559" i="1"/>
  <c r="Q559" i="1" s="1"/>
  <c r="N559" i="1"/>
  <c r="P559" i="1"/>
  <c r="W559" i="1"/>
  <c r="V559" i="1" s="1"/>
  <c r="M560" i="1"/>
  <c r="Q560" i="1" s="1"/>
  <c r="N560" i="1"/>
  <c r="P560" i="1"/>
  <c r="W560" i="1"/>
  <c r="V560" i="1" s="1"/>
  <c r="M561" i="1"/>
  <c r="N561" i="1"/>
  <c r="P561" i="1"/>
  <c r="M562" i="1"/>
  <c r="N562" i="1"/>
  <c r="P562" i="1"/>
  <c r="M563" i="1"/>
  <c r="Q563" i="1" s="1"/>
  <c r="N563" i="1"/>
  <c r="P563" i="1"/>
  <c r="M564" i="1"/>
  <c r="Q564" i="1" s="1"/>
  <c r="N564" i="1"/>
  <c r="P564" i="1"/>
  <c r="M565" i="1"/>
  <c r="N565" i="1"/>
  <c r="P565" i="1"/>
  <c r="M566" i="1"/>
  <c r="N566" i="1"/>
  <c r="P566" i="1"/>
  <c r="M567" i="1"/>
  <c r="Q567" i="1" s="1"/>
  <c r="N567" i="1"/>
  <c r="P567" i="1"/>
  <c r="M568" i="1"/>
  <c r="Q568" i="1" s="1"/>
  <c r="N568" i="1"/>
  <c r="P568" i="1"/>
  <c r="W568" i="1"/>
  <c r="V568" i="1" s="1"/>
  <c r="M569" i="1"/>
  <c r="N569" i="1"/>
  <c r="P569" i="1"/>
  <c r="M570" i="1"/>
  <c r="N570" i="1"/>
  <c r="P570" i="1"/>
  <c r="M571" i="1"/>
  <c r="Q571" i="1" s="1"/>
  <c r="N571" i="1"/>
  <c r="P571" i="1"/>
  <c r="W571" i="1"/>
  <c r="V571" i="1" s="1"/>
  <c r="M572" i="1"/>
  <c r="N572" i="1"/>
  <c r="P572" i="1"/>
  <c r="Q572" i="1"/>
  <c r="W572" i="1"/>
  <c r="V572" i="1" s="1"/>
  <c r="M573" i="1"/>
  <c r="N573" i="1"/>
  <c r="P573" i="1"/>
  <c r="M574" i="1"/>
  <c r="N574" i="1"/>
  <c r="P574" i="1"/>
  <c r="M575" i="1"/>
  <c r="Q575" i="1" s="1"/>
  <c r="N575" i="1"/>
  <c r="P575" i="1"/>
  <c r="M576" i="1"/>
  <c r="Q576" i="1" s="1"/>
  <c r="N576" i="1"/>
  <c r="P576" i="1"/>
  <c r="W576" i="1"/>
  <c r="V576" i="1" s="1"/>
  <c r="M577" i="1"/>
  <c r="N577" i="1"/>
  <c r="P577" i="1"/>
  <c r="M578" i="1"/>
  <c r="N578" i="1"/>
  <c r="P578" i="1"/>
  <c r="M579" i="1"/>
  <c r="Q579" i="1" s="1"/>
  <c r="N579" i="1"/>
  <c r="P579" i="1"/>
  <c r="M580" i="1"/>
  <c r="Q580" i="1" s="1"/>
  <c r="N580" i="1"/>
  <c r="P580" i="1"/>
  <c r="W580" i="1"/>
  <c r="V580" i="1" s="1"/>
  <c r="M581" i="1"/>
  <c r="N581" i="1"/>
  <c r="P581" i="1"/>
  <c r="M582" i="1"/>
  <c r="N582" i="1"/>
  <c r="P582" i="1"/>
  <c r="M583" i="1"/>
  <c r="Q583" i="1" s="1"/>
  <c r="N583" i="1"/>
  <c r="P583" i="1"/>
  <c r="W583" i="1"/>
  <c r="V583" i="1" s="1"/>
  <c r="M584" i="1"/>
  <c r="N584" i="1"/>
  <c r="P584" i="1"/>
  <c r="Q584" i="1"/>
  <c r="W584" i="1"/>
  <c r="V584" i="1" s="1"/>
  <c r="M585" i="1"/>
  <c r="N585" i="1"/>
  <c r="P585" i="1"/>
  <c r="M586" i="1"/>
  <c r="N586" i="1"/>
  <c r="P586" i="1"/>
  <c r="M587" i="1"/>
  <c r="Q587" i="1" s="1"/>
  <c r="N587" i="1"/>
  <c r="P587" i="1"/>
  <c r="M588" i="1"/>
  <c r="Q588" i="1" s="1"/>
  <c r="N588" i="1"/>
  <c r="P588" i="1"/>
  <c r="W588" i="1"/>
  <c r="V588" i="1" s="1"/>
  <c r="M589" i="1"/>
  <c r="N589" i="1"/>
  <c r="P589" i="1"/>
  <c r="M590" i="1"/>
  <c r="N590" i="1"/>
  <c r="P590" i="1"/>
  <c r="M591" i="1"/>
  <c r="Q591" i="1" s="1"/>
  <c r="N591" i="1"/>
  <c r="P591" i="1"/>
  <c r="W591" i="1"/>
  <c r="V591" i="1" s="1"/>
  <c r="M592" i="1"/>
  <c r="N592" i="1"/>
  <c r="P592" i="1"/>
  <c r="Q592" i="1"/>
  <c r="W592" i="1"/>
  <c r="V592" i="1" s="1"/>
  <c r="M593" i="1"/>
  <c r="W593" i="1" s="1"/>
  <c r="V593" i="1" s="1"/>
  <c r="N593" i="1"/>
  <c r="P593" i="1"/>
  <c r="M594" i="1"/>
  <c r="W594" i="1" s="1"/>
  <c r="V594" i="1" s="1"/>
  <c r="N594" i="1"/>
  <c r="P594" i="1"/>
  <c r="M595" i="1"/>
  <c r="Q595" i="1" s="1"/>
  <c r="N595" i="1"/>
  <c r="P595" i="1"/>
  <c r="M596" i="1"/>
  <c r="Q596" i="1" s="1"/>
  <c r="N596" i="1"/>
  <c r="P596" i="1"/>
  <c r="W596" i="1"/>
  <c r="V596" i="1" s="1"/>
  <c r="M597" i="1"/>
  <c r="W597" i="1" s="1"/>
  <c r="V597" i="1" s="1"/>
  <c r="N597" i="1"/>
  <c r="P597" i="1"/>
  <c r="M598" i="1"/>
  <c r="W598" i="1" s="1"/>
  <c r="V598" i="1" s="1"/>
  <c r="N598" i="1"/>
  <c r="P598" i="1"/>
  <c r="M599" i="1"/>
  <c r="Q599" i="1" s="1"/>
  <c r="N599" i="1"/>
  <c r="P599" i="1"/>
  <c r="W599" i="1"/>
  <c r="V599" i="1" s="1"/>
  <c r="M600" i="1"/>
  <c r="Q600" i="1" s="1"/>
  <c r="N600" i="1"/>
  <c r="P600" i="1"/>
  <c r="M601" i="1"/>
  <c r="W601" i="1" s="1"/>
  <c r="V601" i="1" s="1"/>
  <c r="N601" i="1"/>
  <c r="P601" i="1"/>
  <c r="M602" i="1"/>
  <c r="N602" i="1"/>
  <c r="P602" i="1"/>
  <c r="M603" i="1"/>
  <c r="W603" i="1" s="1"/>
  <c r="V603" i="1" s="1"/>
  <c r="N603" i="1"/>
  <c r="P603" i="1"/>
  <c r="M604" i="1"/>
  <c r="Q604" i="1" s="1"/>
  <c r="N604" i="1"/>
  <c r="P604" i="1"/>
  <c r="M605" i="1"/>
  <c r="W605" i="1" s="1"/>
  <c r="V605" i="1" s="1"/>
  <c r="N605" i="1"/>
  <c r="P605" i="1"/>
  <c r="M606" i="1"/>
  <c r="N606" i="1"/>
  <c r="P606" i="1"/>
  <c r="M607" i="1"/>
  <c r="Q607" i="1" s="1"/>
  <c r="N607" i="1"/>
  <c r="P607" i="1"/>
  <c r="M608" i="1"/>
  <c r="Q608" i="1" s="1"/>
  <c r="N608" i="1"/>
  <c r="P608" i="1"/>
  <c r="W608" i="1"/>
  <c r="V608" i="1" s="1"/>
  <c r="M609" i="1"/>
  <c r="W609" i="1" s="1"/>
  <c r="V609" i="1" s="1"/>
  <c r="N609" i="1"/>
  <c r="P609" i="1"/>
  <c r="M610" i="1"/>
  <c r="W610" i="1" s="1"/>
  <c r="V610" i="1" s="1"/>
  <c r="N610" i="1"/>
  <c r="P610" i="1"/>
  <c r="M611" i="1"/>
  <c r="Q611" i="1" s="1"/>
  <c r="N611" i="1"/>
  <c r="P611" i="1"/>
  <c r="W611" i="1"/>
  <c r="V611" i="1" s="1"/>
  <c r="M612" i="1"/>
  <c r="N612" i="1"/>
  <c r="P612" i="1"/>
  <c r="M613" i="1"/>
  <c r="W613" i="1" s="1"/>
  <c r="V613" i="1" s="1"/>
  <c r="N613" i="1"/>
  <c r="P613" i="1"/>
  <c r="M614" i="1"/>
  <c r="N614" i="1"/>
  <c r="P614" i="1"/>
  <c r="M615" i="1"/>
  <c r="Q615" i="1" s="1"/>
  <c r="N615" i="1"/>
  <c r="P615" i="1"/>
  <c r="M616" i="1"/>
  <c r="Q616" i="1" s="1"/>
  <c r="N616" i="1"/>
  <c r="P616" i="1"/>
  <c r="M617" i="1"/>
  <c r="W617" i="1" s="1"/>
  <c r="V617" i="1" s="1"/>
  <c r="N617" i="1"/>
  <c r="P617" i="1"/>
  <c r="M618" i="1"/>
  <c r="N618" i="1"/>
  <c r="P618" i="1"/>
  <c r="M619" i="1"/>
  <c r="W619" i="1" s="1"/>
  <c r="V619" i="1" s="1"/>
  <c r="N619" i="1"/>
  <c r="P619" i="1"/>
  <c r="M620" i="1"/>
  <c r="Q620" i="1" s="1"/>
  <c r="N620" i="1"/>
  <c r="P620" i="1"/>
  <c r="M621" i="1"/>
  <c r="W621" i="1" s="1"/>
  <c r="V621" i="1" s="1"/>
  <c r="N621" i="1"/>
  <c r="P621" i="1"/>
  <c r="M622" i="1"/>
  <c r="N622" i="1"/>
  <c r="P622" i="1"/>
  <c r="M623" i="1"/>
  <c r="Q623" i="1" s="1"/>
  <c r="N623" i="1"/>
  <c r="P623" i="1"/>
  <c r="M624" i="1"/>
  <c r="Q624" i="1" s="1"/>
  <c r="N624" i="1"/>
  <c r="P624" i="1"/>
  <c r="W624" i="1"/>
  <c r="V624" i="1" s="1"/>
  <c r="M625" i="1"/>
  <c r="W625" i="1" s="1"/>
  <c r="V625" i="1" s="1"/>
  <c r="N625" i="1"/>
  <c r="P625" i="1"/>
  <c r="M626" i="1"/>
  <c r="W626" i="1" s="1"/>
  <c r="V626" i="1" s="1"/>
  <c r="N626" i="1"/>
  <c r="P626" i="1"/>
  <c r="M627" i="1"/>
  <c r="W627" i="1" s="1"/>
  <c r="V627" i="1" s="1"/>
  <c r="N627" i="1"/>
  <c r="P627" i="1"/>
  <c r="M628" i="1"/>
  <c r="Q628" i="1" s="1"/>
  <c r="N628" i="1"/>
  <c r="P628" i="1"/>
  <c r="M629" i="1"/>
  <c r="W629" i="1" s="1"/>
  <c r="V629" i="1" s="1"/>
  <c r="N629" i="1"/>
  <c r="P629" i="1"/>
  <c r="M630" i="1"/>
  <c r="N630" i="1"/>
  <c r="P630" i="1"/>
  <c r="M631" i="1"/>
  <c r="N631" i="1"/>
  <c r="P631" i="1"/>
  <c r="Q631" i="1"/>
  <c r="W631" i="1"/>
  <c r="V631" i="1" s="1"/>
  <c r="M632" i="1"/>
  <c r="Q632" i="1" s="1"/>
  <c r="N632" i="1"/>
  <c r="P632" i="1"/>
  <c r="M633" i="1"/>
  <c r="W633" i="1" s="1"/>
  <c r="V633" i="1" s="1"/>
  <c r="N633" i="1"/>
  <c r="P633" i="1"/>
  <c r="M634" i="1"/>
  <c r="W634" i="1" s="1"/>
  <c r="V634" i="1" s="1"/>
  <c r="N634" i="1"/>
  <c r="P634" i="1"/>
  <c r="M635" i="1"/>
  <c r="W635" i="1" s="1"/>
  <c r="V635" i="1" s="1"/>
  <c r="N635" i="1"/>
  <c r="P635" i="1"/>
  <c r="M636" i="1"/>
  <c r="Q636" i="1" s="1"/>
  <c r="N636" i="1"/>
  <c r="P636" i="1"/>
  <c r="M637" i="1"/>
  <c r="W637" i="1" s="1"/>
  <c r="V637" i="1" s="1"/>
  <c r="N637" i="1"/>
  <c r="P637" i="1"/>
  <c r="M638" i="1"/>
  <c r="N638" i="1"/>
  <c r="P638" i="1"/>
  <c r="M639" i="1"/>
  <c r="Q639" i="1" s="1"/>
  <c r="N639" i="1"/>
  <c r="P639" i="1"/>
  <c r="M640" i="1"/>
  <c r="Q640" i="1" s="1"/>
  <c r="N640" i="1"/>
  <c r="P640" i="1"/>
  <c r="M641" i="1"/>
  <c r="W641" i="1" s="1"/>
  <c r="V641" i="1" s="1"/>
  <c r="N641" i="1"/>
  <c r="P641" i="1"/>
  <c r="M642" i="1"/>
  <c r="W642" i="1" s="1"/>
  <c r="V642" i="1" s="1"/>
  <c r="N642" i="1"/>
  <c r="P642" i="1"/>
  <c r="M643" i="1"/>
  <c r="W643" i="1" s="1"/>
  <c r="V643" i="1" s="1"/>
  <c r="N643" i="1"/>
  <c r="P643" i="1"/>
  <c r="M644" i="1"/>
  <c r="Q644" i="1" s="1"/>
  <c r="N644" i="1"/>
  <c r="P644" i="1"/>
  <c r="M645" i="1"/>
  <c r="W645" i="1" s="1"/>
  <c r="V645" i="1" s="1"/>
  <c r="N645" i="1"/>
  <c r="P645" i="1"/>
  <c r="M646" i="1"/>
  <c r="W646" i="1" s="1"/>
  <c r="V646" i="1" s="1"/>
  <c r="N646" i="1"/>
  <c r="P646" i="1"/>
  <c r="M647" i="1"/>
  <c r="Q647" i="1" s="1"/>
  <c r="N647" i="1"/>
  <c r="P647" i="1"/>
  <c r="M648" i="1"/>
  <c r="Q648" i="1" s="1"/>
  <c r="N648" i="1"/>
  <c r="P648" i="1"/>
  <c r="W648" i="1"/>
  <c r="V648" i="1" s="1"/>
  <c r="M649" i="1"/>
  <c r="W649" i="1" s="1"/>
  <c r="V649" i="1" s="1"/>
  <c r="N649" i="1"/>
  <c r="P649" i="1"/>
  <c r="M650" i="1"/>
  <c r="W650" i="1" s="1"/>
  <c r="V650" i="1" s="1"/>
  <c r="N650" i="1"/>
  <c r="P650" i="1"/>
  <c r="M651" i="1"/>
  <c r="W651" i="1" s="1"/>
  <c r="V651" i="1" s="1"/>
  <c r="N651" i="1"/>
  <c r="P651" i="1"/>
  <c r="M652" i="1"/>
  <c r="N652" i="1"/>
  <c r="P652" i="1"/>
  <c r="M653" i="1"/>
  <c r="W653" i="1" s="1"/>
  <c r="V653" i="1" s="1"/>
  <c r="N653" i="1"/>
  <c r="P653" i="1"/>
  <c r="M654" i="1"/>
  <c r="N654" i="1"/>
  <c r="P654" i="1"/>
  <c r="M655" i="1"/>
  <c r="Q655" i="1" s="1"/>
  <c r="N655" i="1"/>
  <c r="P655" i="1"/>
  <c r="W655" i="1"/>
  <c r="V655" i="1" s="1"/>
  <c r="M656" i="1"/>
  <c r="Q656" i="1" s="1"/>
  <c r="N656" i="1"/>
  <c r="P656" i="1"/>
  <c r="M657" i="1"/>
  <c r="W657" i="1" s="1"/>
  <c r="V657" i="1" s="1"/>
  <c r="N657" i="1"/>
  <c r="P657" i="1"/>
  <c r="M658" i="1"/>
  <c r="W658" i="1" s="1"/>
  <c r="V658" i="1" s="1"/>
  <c r="N658" i="1"/>
  <c r="P658" i="1"/>
  <c r="M659" i="1"/>
  <c r="Q659" i="1" s="1"/>
  <c r="N659" i="1"/>
  <c r="P659" i="1"/>
  <c r="M660" i="1"/>
  <c r="Q660" i="1" s="1"/>
  <c r="N660" i="1"/>
  <c r="P660" i="1"/>
  <c r="M661" i="1"/>
  <c r="W661" i="1" s="1"/>
  <c r="V661" i="1" s="1"/>
  <c r="N661" i="1"/>
  <c r="P661" i="1"/>
  <c r="M662" i="1"/>
  <c r="W662" i="1" s="1"/>
  <c r="V662" i="1" s="1"/>
  <c r="N662" i="1"/>
  <c r="P662" i="1"/>
  <c r="M663" i="1"/>
  <c r="Q663" i="1" s="1"/>
  <c r="N663" i="1"/>
  <c r="P663" i="1"/>
  <c r="M664" i="1"/>
  <c r="Q664" i="1" s="1"/>
  <c r="N664" i="1"/>
  <c r="P664" i="1"/>
  <c r="M665" i="1"/>
  <c r="W665" i="1" s="1"/>
  <c r="V665" i="1" s="1"/>
  <c r="N665" i="1"/>
  <c r="P665" i="1"/>
  <c r="M666" i="1"/>
  <c r="W666" i="1" s="1"/>
  <c r="V666" i="1" s="1"/>
  <c r="N666" i="1"/>
  <c r="P666" i="1"/>
  <c r="M667" i="1"/>
  <c r="N667" i="1"/>
  <c r="P667" i="1"/>
  <c r="M668" i="1"/>
  <c r="Q668" i="1" s="1"/>
  <c r="N668" i="1"/>
  <c r="P668" i="1"/>
  <c r="M669" i="1"/>
  <c r="W669" i="1" s="1"/>
  <c r="V669" i="1" s="1"/>
  <c r="N669" i="1"/>
  <c r="P669" i="1"/>
  <c r="M670" i="1"/>
  <c r="N670" i="1"/>
  <c r="P670" i="1"/>
  <c r="M671" i="1"/>
  <c r="Q671" i="1" s="1"/>
  <c r="N671" i="1"/>
  <c r="P671" i="1"/>
  <c r="W671" i="1"/>
  <c r="V671" i="1" s="1"/>
  <c r="M672" i="1"/>
  <c r="Q672" i="1" s="1"/>
  <c r="N672" i="1"/>
  <c r="P672" i="1"/>
  <c r="W672" i="1"/>
  <c r="V672" i="1" s="1"/>
  <c r="M673" i="1"/>
  <c r="N673" i="1"/>
  <c r="P673" i="1"/>
  <c r="M674" i="1"/>
  <c r="W674" i="1" s="1"/>
  <c r="V674" i="1" s="1"/>
  <c r="N674" i="1"/>
  <c r="P674" i="1"/>
  <c r="M675" i="1"/>
  <c r="Q675" i="1" s="1"/>
  <c r="N675" i="1"/>
  <c r="P675" i="1"/>
  <c r="M676" i="1"/>
  <c r="Q676" i="1" s="1"/>
  <c r="N676" i="1"/>
  <c r="P676" i="1"/>
  <c r="M677" i="1"/>
  <c r="W677" i="1" s="1"/>
  <c r="V677" i="1" s="1"/>
  <c r="N677" i="1"/>
  <c r="P677" i="1"/>
  <c r="M678" i="1"/>
  <c r="W678" i="1" s="1"/>
  <c r="V678" i="1" s="1"/>
  <c r="N678" i="1"/>
  <c r="P678" i="1"/>
  <c r="M679" i="1"/>
  <c r="Q679" i="1" s="1"/>
  <c r="N679" i="1"/>
  <c r="P679" i="1"/>
  <c r="M680" i="1"/>
  <c r="Q680" i="1" s="1"/>
  <c r="N680" i="1"/>
  <c r="P680" i="1"/>
  <c r="M681" i="1"/>
  <c r="W681" i="1" s="1"/>
  <c r="V681" i="1" s="1"/>
  <c r="N681" i="1"/>
  <c r="P681" i="1"/>
  <c r="M682" i="1"/>
  <c r="W682" i="1" s="1"/>
  <c r="V682" i="1" s="1"/>
  <c r="N682" i="1"/>
  <c r="P682" i="1"/>
  <c r="M683" i="1"/>
  <c r="N683" i="1"/>
  <c r="P683" i="1"/>
  <c r="M684" i="1"/>
  <c r="Q684" i="1" s="1"/>
  <c r="N684" i="1"/>
  <c r="P684" i="1"/>
  <c r="M685" i="1"/>
  <c r="W685" i="1" s="1"/>
  <c r="V685" i="1" s="1"/>
  <c r="N685" i="1"/>
  <c r="P685" i="1"/>
  <c r="M686" i="1"/>
  <c r="W686" i="1" s="1"/>
  <c r="N686" i="1"/>
  <c r="P686" i="1"/>
  <c r="V686" i="1"/>
  <c r="M687" i="1"/>
  <c r="W687" i="1" s="1"/>
  <c r="V687" i="1" s="1"/>
  <c r="N687" i="1"/>
  <c r="P687" i="1"/>
  <c r="Q687" i="1"/>
  <c r="M688" i="1"/>
  <c r="Q688" i="1" s="1"/>
  <c r="N688" i="1"/>
  <c r="P688" i="1"/>
  <c r="M689" i="1"/>
  <c r="N689" i="1"/>
  <c r="P689" i="1"/>
  <c r="M690" i="1"/>
  <c r="N690" i="1"/>
  <c r="P690" i="1"/>
  <c r="M691" i="1"/>
  <c r="Q691" i="1" s="1"/>
  <c r="N691" i="1"/>
  <c r="P691" i="1"/>
  <c r="M692" i="1"/>
  <c r="Q692" i="1" s="1"/>
  <c r="N692" i="1"/>
  <c r="P692" i="1"/>
  <c r="M693" i="1"/>
  <c r="N693" i="1"/>
  <c r="P693" i="1"/>
  <c r="M694" i="1"/>
  <c r="N694" i="1"/>
  <c r="P694" i="1"/>
  <c r="M695" i="1"/>
  <c r="Q695" i="1" s="1"/>
  <c r="N695" i="1"/>
  <c r="P695" i="1"/>
  <c r="M696" i="1"/>
  <c r="Q696" i="1" s="1"/>
  <c r="N696" i="1"/>
  <c r="P696" i="1"/>
  <c r="M697" i="1"/>
  <c r="N697" i="1"/>
  <c r="P697" i="1"/>
  <c r="M698" i="1"/>
  <c r="N698" i="1"/>
  <c r="P698" i="1"/>
  <c r="M699" i="1"/>
  <c r="Q699" i="1" s="1"/>
  <c r="N699" i="1"/>
  <c r="P699" i="1"/>
  <c r="M700" i="1"/>
  <c r="N700" i="1"/>
  <c r="P700" i="1"/>
  <c r="M701" i="1"/>
  <c r="N701" i="1"/>
  <c r="P701" i="1"/>
  <c r="M702" i="1"/>
  <c r="N702" i="1"/>
  <c r="P702" i="1"/>
  <c r="M703" i="1"/>
  <c r="Q703" i="1" s="1"/>
  <c r="N703" i="1"/>
  <c r="P703" i="1"/>
  <c r="W703" i="1"/>
  <c r="V703" i="1" s="1"/>
  <c r="M704" i="1"/>
  <c r="Q704" i="1" s="1"/>
  <c r="N704" i="1"/>
  <c r="P704" i="1"/>
  <c r="M705" i="1"/>
  <c r="N705" i="1"/>
  <c r="P705" i="1"/>
  <c r="M706" i="1"/>
  <c r="N706" i="1"/>
  <c r="P706" i="1"/>
  <c r="M707" i="1"/>
  <c r="Q707" i="1" s="1"/>
  <c r="N707" i="1"/>
  <c r="P707" i="1"/>
  <c r="M708" i="1"/>
  <c r="Q708" i="1" s="1"/>
  <c r="N708" i="1"/>
  <c r="P708" i="1"/>
  <c r="M709" i="1"/>
  <c r="N709" i="1"/>
  <c r="P709" i="1"/>
  <c r="M710" i="1"/>
  <c r="N710" i="1"/>
  <c r="P710" i="1"/>
  <c r="M711" i="1"/>
  <c r="Q711" i="1" s="1"/>
  <c r="N711" i="1"/>
  <c r="P711" i="1"/>
  <c r="W711" i="1"/>
  <c r="V711" i="1" s="1"/>
  <c r="M712" i="1"/>
  <c r="Q712" i="1" s="1"/>
  <c r="N712" i="1"/>
  <c r="P712" i="1"/>
  <c r="M713" i="1"/>
  <c r="N713" i="1"/>
  <c r="P713" i="1"/>
  <c r="M714" i="1"/>
  <c r="N714" i="1"/>
  <c r="P714" i="1"/>
  <c r="M715" i="1"/>
  <c r="Q715" i="1" s="1"/>
  <c r="N715" i="1"/>
  <c r="P715" i="1"/>
  <c r="M716" i="1"/>
  <c r="N716" i="1"/>
  <c r="P716" i="1"/>
  <c r="M717" i="1"/>
  <c r="N717" i="1"/>
  <c r="P717" i="1"/>
  <c r="M718" i="1"/>
  <c r="N718" i="1"/>
  <c r="P718" i="1"/>
  <c r="M719" i="1"/>
  <c r="N719" i="1"/>
  <c r="P719" i="1"/>
  <c r="M720" i="1"/>
  <c r="Q720" i="1" s="1"/>
  <c r="N720" i="1"/>
  <c r="P720" i="1"/>
  <c r="M721" i="1"/>
  <c r="N721" i="1"/>
  <c r="P721" i="1"/>
  <c r="M722" i="1"/>
  <c r="N722" i="1"/>
  <c r="P722" i="1"/>
  <c r="M723" i="1"/>
  <c r="Q723" i="1" s="1"/>
  <c r="N723" i="1"/>
  <c r="P723" i="1"/>
  <c r="M724" i="1"/>
  <c r="Q724" i="1" s="1"/>
  <c r="N724" i="1"/>
  <c r="P724" i="1"/>
  <c r="M725" i="1"/>
  <c r="N725" i="1"/>
  <c r="P725" i="1"/>
  <c r="M726" i="1"/>
  <c r="N726" i="1"/>
  <c r="P726" i="1"/>
  <c r="M727" i="1"/>
  <c r="N727" i="1"/>
  <c r="P727" i="1"/>
  <c r="Q727" i="1"/>
  <c r="W727" i="1"/>
  <c r="V727" i="1" s="1"/>
  <c r="M728" i="1"/>
  <c r="Q728" i="1" s="1"/>
  <c r="N728" i="1"/>
  <c r="P728" i="1"/>
  <c r="O728" i="1" s="1"/>
  <c r="R728" i="1" s="1"/>
  <c r="M729" i="1"/>
  <c r="N729" i="1"/>
  <c r="P729" i="1"/>
  <c r="M730" i="1"/>
  <c r="N730" i="1"/>
  <c r="P730" i="1"/>
  <c r="M731" i="1"/>
  <c r="Q731" i="1" s="1"/>
  <c r="N731" i="1"/>
  <c r="P731" i="1"/>
  <c r="W731" i="1"/>
  <c r="V731" i="1" s="1"/>
  <c r="M732" i="1"/>
  <c r="N732" i="1"/>
  <c r="P732" i="1"/>
  <c r="M733" i="1"/>
  <c r="N733" i="1"/>
  <c r="P733" i="1"/>
  <c r="M734" i="1"/>
  <c r="N734" i="1"/>
  <c r="P734" i="1"/>
  <c r="M735" i="1"/>
  <c r="Q735" i="1" s="1"/>
  <c r="N735" i="1"/>
  <c r="P735" i="1"/>
  <c r="M736" i="1"/>
  <c r="Q736" i="1" s="1"/>
  <c r="N736" i="1"/>
  <c r="P736" i="1"/>
  <c r="M737" i="1"/>
  <c r="N737" i="1"/>
  <c r="P737" i="1"/>
  <c r="M738" i="1"/>
  <c r="N738" i="1"/>
  <c r="P738" i="1"/>
  <c r="M739" i="1"/>
  <c r="Q739" i="1" s="1"/>
  <c r="N739" i="1"/>
  <c r="P739" i="1"/>
  <c r="M740" i="1"/>
  <c r="Q740" i="1" s="1"/>
  <c r="N740" i="1"/>
  <c r="P740" i="1"/>
  <c r="M741" i="1"/>
  <c r="N741" i="1"/>
  <c r="P741" i="1"/>
  <c r="M742" i="1"/>
  <c r="N742" i="1"/>
  <c r="P742" i="1"/>
  <c r="M743" i="1"/>
  <c r="Q743" i="1" s="1"/>
  <c r="N743" i="1"/>
  <c r="P743" i="1"/>
  <c r="M744" i="1"/>
  <c r="Q744" i="1" s="1"/>
  <c r="N744" i="1"/>
  <c r="P744" i="1"/>
  <c r="M745" i="1"/>
  <c r="N745" i="1"/>
  <c r="P745" i="1"/>
  <c r="M746" i="1"/>
  <c r="N746" i="1"/>
  <c r="P746" i="1"/>
  <c r="M747" i="1"/>
  <c r="N747" i="1"/>
  <c r="P747" i="1"/>
  <c r="Q747" i="1"/>
  <c r="W747" i="1"/>
  <c r="V747" i="1" s="1"/>
  <c r="M748" i="1"/>
  <c r="N748" i="1"/>
  <c r="P748" i="1"/>
  <c r="M749" i="1"/>
  <c r="N749" i="1"/>
  <c r="P749" i="1"/>
  <c r="M750" i="1"/>
  <c r="N750" i="1"/>
  <c r="P750" i="1"/>
  <c r="M751" i="1"/>
  <c r="Q751" i="1" s="1"/>
  <c r="N751" i="1"/>
  <c r="P751" i="1"/>
  <c r="W751" i="1"/>
  <c r="V751" i="1" s="1"/>
  <c r="M752" i="1"/>
  <c r="Q752" i="1" s="1"/>
  <c r="N752" i="1"/>
  <c r="P752" i="1"/>
  <c r="M753" i="1"/>
  <c r="N753" i="1"/>
  <c r="P753" i="1"/>
  <c r="M754" i="1"/>
  <c r="N754" i="1"/>
  <c r="P754" i="1"/>
  <c r="M755" i="1"/>
  <c r="Q755" i="1" s="1"/>
  <c r="N755" i="1"/>
  <c r="P755" i="1"/>
  <c r="M756" i="1"/>
  <c r="Q756" i="1" s="1"/>
  <c r="N756" i="1"/>
  <c r="P756" i="1"/>
  <c r="M757" i="1"/>
  <c r="N757" i="1"/>
  <c r="P757" i="1"/>
  <c r="M758" i="1"/>
  <c r="N758" i="1"/>
  <c r="P758" i="1"/>
  <c r="M759" i="1"/>
  <c r="Q759" i="1" s="1"/>
  <c r="N759" i="1"/>
  <c r="P759" i="1"/>
  <c r="M760" i="1"/>
  <c r="Q760" i="1" s="1"/>
  <c r="N760" i="1"/>
  <c r="P760" i="1"/>
  <c r="O760" i="1" s="1"/>
  <c r="R760" i="1" s="1"/>
  <c r="M761" i="1"/>
  <c r="N761" i="1"/>
  <c r="P761" i="1"/>
  <c r="M762" i="1"/>
  <c r="N762" i="1"/>
  <c r="P762" i="1"/>
  <c r="M763" i="1"/>
  <c r="Q763" i="1" s="1"/>
  <c r="N763" i="1"/>
  <c r="P763" i="1"/>
  <c r="W763" i="1"/>
  <c r="V763" i="1" s="1"/>
  <c r="M764" i="1"/>
  <c r="N764" i="1"/>
  <c r="P764" i="1"/>
  <c r="M765" i="1"/>
  <c r="N765" i="1"/>
  <c r="P765" i="1"/>
  <c r="M766" i="1"/>
  <c r="N766" i="1"/>
  <c r="P766" i="1"/>
  <c r="M767" i="1"/>
  <c r="Q767" i="1" s="1"/>
  <c r="N767" i="1"/>
  <c r="P767" i="1"/>
  <c r="M768" i="1"/>
  <c r="Q768" i="1" s="1"/>
  <c r="N768" i="1"/>
  <c r="P768" i="1"/>
  <c r="M769" i="1"/>
  <c r="N769" i="1"/>
  <c r="P769" i="1"/>
  <c r="M770" i="1"/>
  <c r="N770" i="1"/>
  <c r="P770" i="1"/>
  <c r="M771" i="1"/>
  <c r="Q771" i="1" s="1"/>
  <c r="N771" i="1"/>
  <c r="P771" i="1"/>
  <c r="M772" i="1"/>
  <c r="Q772" i="1" s="1"/>
  <c r="N772" i="1"/>
  <c r="P772" i="1"/>
  <c r="M773" i="1"/>
  <c r="N773" i="1"/>
  <c r="P773" i="1"/>
  <c r="M774" i="1"/>
  <c r="N774" i="1"/>
  <c r="P774" i="1"/>
  <c r="M775" i="1"/>
  <c r="Q775" i="1" s="1"/>
  <c r="N775" i="1"/>
  <c r="P775" i="1"/>
  <c r="M776" i="1"/>
  <c r="Q776" i="1" s="1"/>
  <c r="N776" i="1"/>
  <c r="P776" i="1"/>
  <c r="M777" i="1"/>
  <c r="N777" i="1"/>
  <c r="P777" i="1"/>
  <c r="M778" i="1"/>
  <c r="N778" i="1"/>
  <c r="P778" i="1"/>
  <c r="M779" i="1"/>
  <c r="Q779" i="1" s="1"/>
  <c r="N779" i="1"/>
  <c r="P779" i="1"/>
  <c r="M780" i="1"/>
  <c r="Q780" i="1" s="1"/>
  <c r="N780" i="1"/>
  <c r="P780" i="1"/>
  <c r="M781" i="1"/>
  <c r="N781" i="1"/>
  <c r="P781" i="1"/>
  <c r="M782" i="1"/>
  <c r="W782" i="1" s="1"/>
  <c r="V782" i="1" s="1"/>
  <c r="N782" i="1"/>
  <c r="P782" i="1"/>
  <c r="M783" i="1"/>
  <c r="Q783" i="1" s="1"/>
  <c r="N783" i="1"/>
  <c r="P783" i="1"/>
  <c r="M784" i="1"/>
  <c r="Q784" i="1" s="1"/>
  <c r="N784" i="1"/>
  <c r="P784" i="1"/>
  <c r="M785" i="1"/>
  <c r="N785" i="1"/>
  <c r="P785" i="1"/>
  <c r="M786" i="1"/>
  <c r="W786" i="1" s="1"/>
  <c r="V786" i="1" s="1"/>
  <c r="N786" i="1"/>
  <c r="P786" i="1"/>
  <c r="M787" i="1"/>
  <c r="W787" i="1" s="1"/>
  <c r="V787" i="1" s="1"/>
  <c r="N787" i="1"/>
  <c r="P787" i="1"/>
  <c r="M788" i="1"/>
  <c r="Q788" i="1" s="1"/>
  <c r="N788" i="1"/>
  <c r="P788" i="1"/>
  <c r="M789" i="1"/>
  <c r="N789" i="1"/>
  <c r="P789" i="1"/>
  <c r="M790" i="1"/>
  <c r="N790" i="1"/>
  <c r="P790" i="1"/>
  <c r="M791" i="1"/>
  <c r="Q791" i="1" s="1"/>
  <c r="N791" i="1"/>
  <c r="P791" i="1"/>
  <c r="W791" i="1"/>
  <c r="V791" i="1" s="1"/>
  <c r="M792" i="1"/>
  <c r="Q792" i="1" s="1"/>
  <c r="N792" i="1"/>
  <c r="P792" i="1"/>
  <c r="W792" i="1"/>
  <c r="V792" i="1" s="1"/>
  <c r="M793" i="1"/>
  <c r="N793" i="1"/>
  <c r="P793" i="1"/>
  <c r="M794" i="1"/>
  <c r="W794" i="1" s="1"/>
  <c r="V794" i="1" s="1"/>
  <c r="N794" i="1"/>
  <c r="P794" i="1"/>
  <c r="M795" i="1"/>
  <c r="Q795" i="1" s="1"/>
  <c r="N795" i="1"/>
  <c r="P795" i="1"/>
  <c r="W795" i="1"/>
  <c r="V795" i="1" s="1"/>
  <c r="M796" i="1"/>
  <c r="Q796" i="1" s="1"/>
  <c r="N796" i="1"/>
  <c r="P796" i="1"/>
  <c r="M797" i="1"/>
  <c r="N797" i="1"/>
  <c r="P797" i="1"/>
  <c r="M798" i="1"/>
  <c r="W798" i="1" s="1"/>
  <c r="V798" i="1" s="1"/>
  <c r="N798" i="1"/>
  <c r="P798" i="1"/>
  <c r="M799" i="1"/>
  <c r="Q799" i="1" s="1"/>
  <c r="N799" i="1"/>
  <c r="P799" i="1"/>
  <c r="M800" i="1"/>
  <c r="Q800" i="1" s="1"/>
  <c r="N800" i="1"/>
  <c r="P800" i="1"/>
  <c r="M801" i="1"/>
  <c r="N801" i="1"/>
  <c r="P801" i="1"/>
  <c r="M802" i="1"/>
  <c r="W802" i="1" s="1"/>
  <c r="V802" i="1" s="1"/>
  <c r="N802" i="1"/>
  <c r="P802" i="1"/>
  <c r="M803" i="1"/>
  <c r="Q803" i="1" s="1"/>
  <c r="N803" i="1"/>
  <c r="P803" i="1"/>
  <c r="M804" i="1"/>
  <c r="Q804" i="1" s="1"/>
  <c r="N804" i="1"/>
  <c r="P804" i="1"/>
  <c r="M805" i="1"/>
  <c r="N805" i="1"/>
  <c r="P805" i="1"/>
  <c r="M806" i="1"/>
  <c r="N806" i="1"/>
  <c r="P806" i="1"/>
  <c r="M807" i="1"/>
  <c r="Q807" i="1" s="1"/>
  <c r="N807" i="1"/>
  <c r="P807" i="1"/>
  <c r="M808" i="1"/>
  <c r="Q808" i="1" s="1"/>
  <c r="N808" i="1"/>
  <c r="P808" i="1"/>
  <c r="M809" i="1"/>
  <c r="N809" i="1"/>
  <c r="P809" i="1"/>
  <c r="M810" i="1"/>
  <c r="W810" i="1" s="1"/>
  <c r="V810" i="1" s="1"/>
  <c r="N810" i="1"/>
  <c r="P810" i="1"/>
  <c r="M811" i="1"/>
  <c r="Q811" i="1" s="1"/>
  <c r="N811" i="1"/>
  <c r="P811" i="1"/>
  <c r="M812" i="1"/>
  <c r="Q812" i="1" s="1"/>
  <c r="N812" i="1"/>
  <c r="P812" i="1"/>
  <c r="M813" i="1"/>
  <c r="N813" i="1"/>
  <c r="P813" i="1"/>
  <c r="M814" i="1"/>
  <c r="W814" i="1" s="1"/>
  <c r="V814" i="1" s="1"/>
  <c r="N814" i="1"/>
  <c r="P814" i="1"/>
  <c r="M815" i="1"/>
  <c r="N815" i="1"/>
  <c r="P815" i="1"/>
  <c r="Q815" i="1"/>
  <c r="W815" i="1"/>
  <c r="V815" i="1" s="1"/>
  <c r="M816" i="1"/>
  <c r="Q816" i="1" s="1"/>
  <c r="N816" i="1"/>
  <c r="P816" i="1"/>
  <c r="M817" i="1"/>
  <c r="N817" i="1"/>
  <c r="P817" i="1"/>
  <c r="M818" i="1"/>
  <c r="W818" i="1" s="1"/>
  <c r="V818" i="1" s="1"/>
  <c r="N818" i="1"/>
  <c r="P818" i="1"/>
  <c r="M819" i="1"/>
  <c r="W819" i="1" s="1"/>
  <c r="V819" i="1" s="1"/>
  <c r="N819" i="1"/>
  <c r="O819" i="1" s="1"/>
  <c r="R819" i="1" s="1"/>
  <c r="P819" i="1"/>
  <c r="Q819" i="1"/>
  <c r="M820" i="1"/>
  <c r="Q820" i="1" s="1"/>
  <c r="N820" i="1"/>
  <c r="P820" i="1"/>
  <c r="M821" i="1"/>
  <c r="N821" i="1"/>
  <c r="P821" i="1"/>
  <c r="M822" i="1"/>
  <c r="N822" i="1"/>
  <c r="P822" i="1"/>
  <c r="M823" i="1"/>
  <c r="Q823" i="1" s="1"/>
  <c r="N823" i="1"/>
  <c r="P823" i="1"/>
  <c r="W823" i="1"/>
  <c r="V823" i="1" s="1"/>
  <c r="M824" i="1"/>
  <c r="Q824" i="1" s="1"/>
  <c r="N824" i="1"/>
  <c r="P824" i="1"/>
  <c r="M825" i="1"/>
  <c r="N825" i="1"/>
  <c r="P825" i="1"/>
  <c r="M826" i="1"/>
  <c r="W826" i="1" s="1"/>
  <c r="V826" i="1" s="1"/>
  <c r="N826" i="1"/>
  <c r="P826" i="1"/>
  <c r="M827" i="1"/>
  <c r="Q827" i="1" s="1"/>
  <c r="N827" i="1"/>
  <c r="P827" i="1"/>
  <c r="M828" i="1"/>
  <c r="Q828" i="1" s="1"/>
  <c r="N828" i="1"/>
  <c r="P828" i="1"/>
  <c r="M829" i="1"/>
  <c r="N829" i="1"/>
  <c r="P829" i="1"/>
  <c r="M830" i="1"/>
  <c r="W830" i="1" s="1"/>
  <c r="V830" i="1" s="1"/>
  <c r="N830" i="1"/>
  <c r="P830" i="1"/>
  <c r="M831" i="1"/>
  <c r="Q831" i="1" s="1"/>
  <c r="N831" i="1"/>
  <c r="P831" i="1"/>
  <c r="M832" i="1"/>
  <c r="Q832" i="1" s="1"/>
  <c r="N832" i="1"/>
  <c r="P832" i="1"/>
  <c r="M833" i="1"/>
  <c r="N833" i="1"/>
  <c r="P833" i="1"/>
  <c r="M834" i="1"/>
  <c r="W834" i="1" s="1"/>
  <c r="V834" i="1" s="1"/>
  <c r="N834" i="1"/>
  <c r="P834" i="1"/>
  <c r="M835" i="1"/>
  <c r="Q835" i="1" s="1"/>
  <c r="N835" i="1"/>
  <c r="P835" i="1"/>
  <c r="M836" i="1"/>
  <c r="Q836" i="1" s="1"/>
  <c r="N836" i="1"/>
  <c r="P836" i="1"/>
  <c r="M837" i="1"/>
  <c r="N837" i="1"/>
  <c r="P837" i="1"/>
  <c r="M838" i="1"/>
  <c r="N838" i="1"/>
  <c r="P838" i="1"/>
  <c r="M839" i="1"/>
  <c r="Q839" i="1" s="1"/>
  <c r="N839" i="1"/>
  <c r="P839" i="1"/>
  <c r="W839" i="1"/>
  <c r="V839" i="1" s="1"/>
  <c r="M840" i="1"/>
  <c r="Q840" i="1" s="1"/>
  <c r="N840" i="1"/>
  <c r="P840" i="1"/>
  <c r="M841" i="1"/>
  <c r="N841" i="1"/>
  <c r="P841" i="1"/>
  <c r="M842" i="1"/>
  <c r="W842" i="1" s="1"/>
  <c r="V842" i="1" s="1"/>
  <c r="N842" i="1"/>
  <c r="P842" i="1"/>
  <c r="M843" i="1"/>
  <c r="Q843" i="1" s="1"/>
  <c r="N843" i="1"/>
  <c r="P843" i="1"/>
  <c r="M844" i="1"/>
  <c r="Q844" i="1" s="1"/>
  <c r="N844" i="1"/>
  <c r="P844" i="1"/>
  <c r="M845" i="1"/>
  <c r="N845" i="1"/>
  <c r="P845" i="1"/>
  <c r="M846" i="1"/>
  <c r="W846" i="1" s="1"/>
  <c r="V846" i="1" s="1"/>
  <c r="N846" i="1"/>
  <c r="P846" i="1"/>
  <c r="M847" i="1"/>
  <c r="Q847" i="1" s="1"/>
  <c r="N847" i="1"/>
  <c r="P847" i="1"/>
  <c r="M848" i="1"/>
  <c r="Q848" i="1" s="1"/>
  <c r="N848" i="1"/>
  <c r="P848" i="1"/>
  <c r="M849" i="1"/>
  <c r="N849" i="1"/>
  <c r="P849" i="1"/>
  <c r="M850" i="1"/>
  <c r="N850" i="1"/>
  <c r="P850" i="1"/>
  <c r="M851" i="1"/>
  <c r="W851" i="1" s="1"/>
  <c r="V851" i="1" s="1"/>
  <c r="N851" i="1"/>
  <c r="P851" i="1"/>
  <c r="M852" i="1"/>
  <c r="Q852" i="1" s="1"/>
  <c r="N852" i="1"/>
  <c r="P852" i="1"/>
  <c r="M853" i="1"/>
  <c r="N853" i="1"/>
  <c r="P853" i="1"/>
  <c r="M854" i="1"/>
  <c r="N854" i="1"/>
  <c r="P854" i="1"/>
  <c r="M855" i="1"/>
  <c r="Q855" i="1" s="1"/>
  <c r="N855" i="1"/>
  <c r="P855" i="1"/>
  <c r="M856" i="1"/>
  <c r="Q856" i="1" s="1"/>
  <c r="N856" i="1"/>
  <c r="P856" i="1"/>
  <c r="M857" i="1"/>
  <c r="N857" i="1"/>
  <c r="P857" i="1"/>
  <c r="M858" i="1"/>
  <c r="W858" i="1" s="1"/>
  <c r="V858" i="1" s="1"/>
  <c r="N858" i="1"/>
  <c r="P858" i="1"/>
  <c r="M859" i="1"/>
  <c r="Q859" i="1" s="1"/>
  <c r="N859" i="1"/>
  <c r="P859" i="1"/>
  <c r="M860" i="1"/>
  <c r="N860" i="1"/>
  <c r="P860" i="1"/>
  <c r="M861" i="1"/>
  <c r="N861" i="1"/>
  <c r="P861" i="1"/>
  <c r="M862" i="1"/>
  <c r="W862" i="1" s="1"/>
  <c r="V862" i="1" s="1"/>
  <c r="N862" i="1"/>
  <c r="P862" i="1"/>
  <c r="M863" i="1"/>
  <c r="Q863" i="1" s="1"/>
  <c r="N863" i="1"/>
  <c r="P863" i="1"/>
  <c r="W863" i="1"/>
  <c r="V863" i="1" s="1"/>
  <c r="M864" i="1"/>
  <c r="Q864" i="1" s="1"/>
  <c r="N864" i="1"/>
  <c r="P864" i="1"/>
  <c r="M865" i="1"/>
  <c r="N865" i="1"/>
  <c r="P865" i="1"/>
  <c r="M866" i="1"/>
  <c r="W866" i="1" s="1"/>
  <c r="V866" i="1" s="1"/>
  <c r="N866" i="1"/>
  <c r="P866" i="1"/>
  <c r="M867" i="1"/>
  <c r="Q867" i="1" s="1"/>
  <c r="N867" i="1"/>
  <c r="P867" i="1"/>
  <c r="M868" i="1"/>
  <c r="Q868" i="1" s="1"/>
  <c r="N868" i="1"/>
  <c r="P868" i="1"/>
  <c r="M869" i="1"/>
  <c r="N869" i="1"/>
  <c r="P869" i="1"/>
  <c r="M870" i="1"/>
  <c r="N870" i="1"/>
  <c r="P870" i="1"/>
  <c r="M871" i="1"/>
  <c r="Q871" i="1" s="1"/>
  <c r="N871" i="1"/>
  <c r="P871" i="1"/>
  <c r="M872" i="1"/>
  <c r="N872" i="1"/>
  <c r="P872" i="1"/>
  <c r="M873" i="1"/>
  <c r="N873" i="1"/>
  <c r="P873" i="1"/>
  <c r="M874" i="1"/>
  <c r="W874" i="1" s="1"/>
  <c r="V874" i="1" s="1"/>
  <c r="N874" i="1"/>
  <c r="P874" i="1"/>
  <c r="M875" i="1"/>
  <c r="Q875" i="1" s="1"/>
  <c r="N875" i="1"/>
  <c r="P875" i="1"/>
  <c r="W875" i="1"/>
  <c r="V875" i="1" s="1"/>
  <c r="M876" i="1"/>
  <c r="Q876" i="1" s="1"/>
  <c r="N876" i="1"/>
  <c r="P876" i="1"/>
  <c r="M877" i="1"/>
  <c r="N877" i="1"/>
  <c r="P877" i="1"/>
  <c r="M878" i="1"/>
  <c r="W878" i="1" s="1"/>
  <c r="V878" i="1" s="1"/>
  <c r="N878" i="1"/>
  <c r="P878" i="1"/>
  <c r="M879" i="1"/>
  <c r="Q879" i="1" s="1"/>
  <c r="N879" i="1"/>
  <c r="P879" i="1"/>
  <c r="M880" i="1"/>
  <c r="Q880" i="1" s="1"/>
  <c r="N880" i="1"/>
  <c r="P880" i="1"/>
  <c r="W880" i="1"/>
  <c r="V880" i="1" s="1"/>
  <c r="M881" i="1"/>
  <c r="N881" i="1"/>
  <c r="P881" i="1"/>
  <c r="M882" i="1"/>
  <c r="W882" i="1" s="1"/>
  <c r="V882" i="1" s="1"/>
  <c r="N882" i="1"/>
  <c r="P882" i="1"/>
  <c r="M883" i="1"/>
  <c r="Q883" i="1" s="1"/>
  <c r="N883" i="1"/>
  <c r="P883" i="1"/>
  <c r="W883" i="1"/>
  <c r="V883" i="1" s="1"/>
  <c r="M884" i="1"/>
  <c r="N884" i="1"/>
  <c r="P884" i="1"/>
  <c r="M885" i="1"/>
  <c r="N885" i="1"/>
  <c r="P885" i="1"/>
  <c r="M886" i="1"/>
  <c r="N886" i="1"/>
  <c r="P886" i="1"/>
  <c r="M887" i="1"/>
  <c r="Q887" i="1" s="1"/>
  <c r="N887" i="1"/>
  <c r="P887" i="1"/>
  <c r="M888" i="1"/>
  <c r="W888" i="1" s="1"/>
  <c r="V888" i="1" s="1"/>
  <c r="N888" i="1"/>
  <c r="P888" i="1"/>
  <c r="M889" i="1"/>
  <c r="N889" i="1"/>
  <c r="P889" i="1"/>
  <c r="M890" i="1"/>
  <c r="N890" i="1"/>
  <c r="P890" i="1"/>
  <c r="M891" i="1"/>
  <c r="Q891" i="1" s="1"/>
  <c r="N891" i="1"/>
  <c r="P891" i="1"/>
  <c r="M892" i="1"/>
  <c r="W892" i="1" s="1"/>
  <c r="V892" i="1" s="1"/>
  <c r="N892" i="1"/>
  <c r="P892" i="1"/>
  <c r="M893" i="1"/>
  <c r="N893" i="1"/>
  <c r="P893" i="1"/>
  <c r="M894" i="1"/>
  <c r="N894" i="1"/>
  <c r="P894" i="1"/>
  <c r="M895" i="1"/>
  <c r="N895" i="1"/>
  <c r="P895" i="1"/>
  <c r="Q895" i="1"/>
  <c r="W895" i="1"/>
  <c r="V895" i="1" s="1"/>
  <c r="M896" i="1"/>
  <c r="Q896" i="1" s="1"/>
  <c r="N896" i="1"/>
  <c r="P896" i="1"/>
  <c r="M897" i="1"/>
  <c r="W897" i="1" s="1"/>
  <c r="V897" i="1" s="1"/>
  <c r="N897" i="1"/>
  <c r="P897" i="1"/>
  <c r="M898" i="1"/>
  <c r="N898" i="1"/>
  <c r="P898" i="1"/>
  <c r="M899" i="1"/>
  <c r="W899" i="1" s="1"/>
  <c r="N899" i="1"/>
  <c r="P899" i="1"/>
  <c r="V899" i="1"/>
  <c r="M900" i="1"/>
  <c r="N900" i="1"/>
  <c r="P900" i="1"/>
  <c r="M901" i="1"/>
  <c r="N901" i="1"/>
  <c r="P901" i="1"/>
  <c r="M902" i="1"/>
  <c r="W902" i="1" s="1"/>
  <c r="N902" i="1"/>
  <c r="P902" i="1"/>
  <c r="Q902" i="1"/>
  <c r="V902" i="1"/>
  <c r="M903" i="1"/>
  <c r="Q903" i="1" s="1"/>
  <c r="N903" i="1"/>
  <c r="P903" i="1"/>
  <c r="M904" i="1"/>
  <c r="W904" i="1" s="1"/>
  <c r="V904" i="1" s="1"/>
  <c r="N904" i="1"/>
  <c r="P904" i="1"/>
  <c r="M905" i="1"/>
  <c r="N905" i="1"/>
  <c r="P905" i="1"/>
  <c r="M906" i="1"/>
  <c r="N906" i="1"/>
  <c r="P906" i="1"/>
  <c r="M907" i="1"/>
  <c r="Q907" i="1" s="1"/>
  <c r="N907" i="1"/>
  <c r="P907" i="1"/>
  <c r="M908" i="1"/>
  <c r="N908" i="1"/>
  <c r="P908" i="1"/>
  <c r="M909" i="1"/>
  <c r="N909" i="1"/>
  <c r="P909" i="1"/>
  <c r="M910" i="1"/>
  <c r="N910" i="1"/>
  <c r="P910" i="1"/>
  <c r="M911" i="1"/>
  <c r="N911" i="1"/>
  <c r="P911" i="1"/>
  <c r="M912" i="1"/>
  <c r="W912" i="1" s="1"/>
  <c r="V912" i="1" s="1"/>
  <c r="N912" i="1"/>
  <c r="P912" i="1"/>
  <c r="M913" i="1"/>
  <c r="W913" i="1" s="1"/>
  <c r="V913" i="1" s="1"/>
  <c r="N913" i="1"/>
  <c r="P913" i="1"/>
  <c r="M914" i="1"/>
  <c r="N914" i="1"/>
  <c r="P914" i="1"/>
  <c r="M915" i="1"/>
  <c r="W915" i="1" s="1"/>
  <c r="V915" i="1" s="1"/>
  <c r="N915" i="1"/>
  <c r="P915" i="1"/>
  <c r="M916" i="1"/>
  <c r="W916" i="1" s="1"/>
  <c r="V916" i="1" s="1"/>
  <c r="N916" i="1"/>
  <c r="P916" i="1"/>
  <c r="Q916" i="1"/>
  <c r="M917" i="1"/>
  <c r="N917" i="1"/>
  <c r="P917" i="1"/>
  <c r="M918" i="1"/>
  <c r="N918" i="1"/>
  <c r="P918" i="1"/>
  <c r="M919" i="1"/>
  <c r="Q919" i="1" s="1"/>
  <c r="N919" i="1"/>
  <c r="P919" i="1"/>
  <c r="V919" i="1"/>
  <c r="W919" i="1"/>
  <c r="M920" i="1"/>
  <c r="W920" i="1" s="1"/>
  <c r="V920" i="1" s="1"/>
  <c r="N920" i="1"/>
  <c r="P920" i="1"/>
  <c r="Q920" i="1"/>
  <c r="O920" i="1" s="1"/>
  <c r="R920" i="1" s="1"/>
  <c r="M921" i="1"/>
  <c r="N921" i="1"/>
  <c r="P921" i="1"/>
  <c r="M922" i="1"/>
  <c r="N922" i="1"/>
  <c r="P922" i="1"/>
  <c r="M923" i="1"/>
  <c r="N923" i="1"/>
  <c r="P923" i="1"/>
  <c r="Q923" i="1"/>
  <c r="W923" i="1"/>
  <c r="V923" i="1" s="1"/>
  <c r="M924" i="1"/>
  <c r="Q924" i="1" s="1"/>
  <c r="N924" i="1"/>
  <c r="P924" i="1"/>
  <c r="M925" i="1"/>
  <c r="N925" i="1"/>
  <c r="P925" i="1"/>
  <c r="M926" i="1"/>
  <c r="N926" i="1"/>
  <c r="P926" i="1"/>
  <c r="M927" i="1"/>
  <c r="Q927" i="1" s="1"/>
  <c r="N927" i="1"/>
  <c r="P927" i="1"/>
  <c r="M928" i="1"/>
  <c r="N928" i="1"/>
  <c r="P928" i="1"/>
  <c r="M929" i="1"/>
  <c r="W929" i="1" s="1"/>
  <c r="V929" i="1" s="1"/>
  <c r="N929" i="1"/>
  <c r="P929" i="1"/>
  <c r="M930" i="1"/>
  <c r="N930" i="1"/>
  <c r="P930" i="1"/>
  <c r="M931" i="1"/>
  <c r="N931" i="1"/>
  <c r="P931" i="1"/>
  <c r="M932" i="1"/>
  <c r="W932" i="1" s="1"/>
  <c r="V932" i="1" s="1"/>
  <c r="N932" i="1"/>
  <c r="P932" i="1"/>
  <c r="M933" i="1"/>
  <c r="N933" i="1"/>
  <c r="P933" i="1"/>
  <c r="M934" i="1"/>
  <c r="W934" i="1" s="1"/>
  <c r="N934" i="1"/>
  <c r="P934" i="1"/>
  <c r="Q934" i="1"/>
  <c r="V934" i="1"/>
  <c r="M935" i="1"/>
  <c r="Q935" i="1" s="1"/>
  <c r="N935" i="1"/>
  <c r="P935" i="1"/>
  <c r="M936" i="1"/>
  <c r="N936" i="1"/>
  <c r="P936" i="1"/>
  <c r="M937" i="1"/>
  <c r="W937" i="1" s="1"/>
  <c r="V937" i="1" s="1"/>
  <c r="N937" i="1"/>
  <c r="P937" i="1"/>
  <c r="M938" i="1"/>
  <c r="N938" i="1"/>
  <c r="P938" i="1"/>
  <c r="M939" i="1"/>
  <c r="Q939" i="1" s="1"/>
  <c r="N939" i="1"/>
  <c r="P939" i="1"/>
  <c r="M940" i="1"/>
  <c r="W940" i="1" s="1"/>
  <c r="V940" i="1" s="1"/>
  <c r="N940" i="1"/>
  <c r="P940" i="1"/>
  <c r="M941" i="1"/>
  <c r="N941" i="1"/>
  <c r="P941" i="1"/>
  <c r="M942" i="1"/>
  <c r="W942" i="1" s="1"/>
  <c r="V942" i="1" s="1"/>
  <c r="N942" i="1"/>
  <c r="P942" i="1"/>
  <c r="M943" i="1"/>
  <c r="N943" i="1"/>
  <c r="P943" i="1"/>
  <c r="M944" i="1"/>
  <c r="Q944" i="1" s="1"/>
  <c r="N944" i="1"/>
  <c r="P944" i="1"/>
  <c r="W944" i="1"/>
  <c r="V944" i="1" s="1"/>
  <c r="M945" i="1"/>
  <c r="W945" i="1" s="1"/>
  <c r="V945" i="1" s="1"/>
  <c r="N945" i="1"/>
  <c r="P945" i="1"/>
  <c r="M946" i="1"/>
  <c r="N946" i="1"/>
  <c r="P946" i="1"/>
  <c r="M947" i="1"/>
  <c r="N947" i="1"/>
  <c r="P947" i="1"/>
  <c r="M948" i="1"/>
  <c r="W948" i="1" s="1"/>
  <c r="V948" i="1" s="1"/>
  <c r="N948" i="1"/>
  <c r="P948" i="1"/>
  <c r="M949" i="1"/>
  <c r="N949" i="1"/>
  <c r="P949" i="1"/>
  <c r="M950" i="1"/>
  <c r="N950" i="1"/>
  <c r="P950" i="1"/>
  <c r="M951" i="1"/>
  <c r="Q951" i="1" s="1"/>
  <c r="N951" i="1"/>
  <c r="P951" i="1"/>
  <c r="M952" i="1"/>
  <c r="W952" i="1" s="1"/>
  <c r="V952" i="1" s="1"/>
  <c r="N952" i="1"/>
  <c r="P952" i="1"/>
  <c r="M953" i="1"/>
  <c r="W953" i="1" s="1"/>
  <c r="V953" i="1" s="1"/>
  <c r="N953" i="1"/>
  <c r="P953" i="1"/>
  <c r="M954" i="1"/>
  <c r="N954" i="1"/>
  <c r="P954" i="1"/>
  <c r="M955" i="1"/>
  <c r="Q955" i="1" s="1"/>
  <c r="N955" i="1"/>
  <c r="P955" i="1"/>
  <c r="M956" i="1"/>
  <c r="N956" i="1"/>
  <c r="P956" i="1"/>
  <c r="M957" i="1"/>
  <c r="N957" i="1"/>
  <c r="P957" i="1"/>
  <c r="M958" i="1"/>
  <c r="W958" i="1" s="1"/>
  <c r="V958" i="1" s="1"/>
  <c r="N958" i="1"/>
  <c r="P958" i="1"/>
  <c r="M959" i="1"/>
  <c r="Q959" i="1" s="1"/>
  <c r="N959" i="1"/>
  <c r="P959" i="1"/>
  <c r="M960" i="1"/>
  <c r="N960" i="1"/>
  <c r="P960" i="1"/>
  <c r="M961" i="1"/>
  <c r="W961" i="1" s="1"/>
  <c r="V961" i="1" s="1"/>
  <c r="N961" i="1"/>
  <c r="P961" i="1"/>
  <c r="M962" i="1"/>
  <c r="N962" i="1"/>
  <c r="P962" i="1"/>
  <c r="M963" i="1"/>
  <c r="N963" i="1"/>
  <c r="P963" i="1"/>
  <c r="M964" i="1"/>
  <c r="W964" i="1" s="1"/>
  <c r="V964" i="1" s="1"/>
  <c r="N964" i="1"/>
  <c r="P964" i="1"/>
  <c r="M965" i="1"/>
  <c r="N965" i="1"/>
  <c r="P965" i="1"/>
  <c r="M966" i="1"/>
  <c r="W966" i="1" s="1"/>
  <c r="N966" i="1"/>
  <c r="P966" i="1"/>
  <c r="V966" i="1"/>
  <c r="M967" i="1"/>
  <c r="Q967" i="1" s="1"/>
  <c r="N967" i="1"/>
  <c r="P967" i="1"/>
  <c r="W967" i="1"/>
  <c r="V967" i="1" s="1"/>
  <c r="M968" i="1"/>
  <c r="W968" i="1" s="1"/>
  <c r="V968" i="1" s="1"/>
  <c r="N968" i="1"/>
  <c r="P968" i="1"/>
  <c r="Q968" i="1"/>
  <c r="M969" i="1"/>
  <c r="W969" i="1" s="1"/>
  <c r="V969" i="1" s="1"/>
  <c r="N969" i="1"/>
  <c r="P969" i="1"/>
  <c r="M970" i="1"/>
  <c r="N970" i="1"/>
  <c r="P970" i="1"/>
  <c r="M971" i="1"/>
  <c r="N971" i="1"/>
  <c r="P971" i="1"/>
  <c r="Q971" i="1"/>
  <c r="W971" i="1"/>
  <c r="V971" i="1" s="1"/>
  <c r="M972" i="1"/>
  <c r="W972" i="1" s="1"/>
  <c r="V972" i="1" s="1"/>
  <c r="N972" i="1"/>
  <c r="P972" i="1"/>
  <c r="M973" i="1"/>
  <c r="N973" i="1"/>
  <c r="P973" i="1"/>
  <c r="M974" i="1"/>
  <c r="N974" i="1"/>
  <c r="P974" i="1"/>
  <c r="M975" i="1"/>
  <c r="W975" i="1" s="1"/>
  <c r="V975" i="1" s="1"/>
  <c r="N975" i="1"/>
  <c r="P975" i="1"/>
  <c r="Q975" i="1"/>
  <c r="M976" i="1"/>
  <c r="N976" i="1"/>
  <c r="P976" i="1"/>
  <c r="Q976" i="1"/>
  <c r="W976" i="1"/>
  <c r="V976" i="1" s="1"/>
  <c r="M977" i="1"/>
  <c r="N977" i="1"/>
  <c r="P977" i="1"/>
  <c r="M978" i="1"/>
  <c r="W978" i="1" s="1"/>
  <c r="V978" i="1" s="1"/>
  <c r="N978" i="1"/>
  <c r="P978" i="1"/>
  <c r="M979" i="1"/>
  <c r="N979" i="1"/>
  <c r="P979" i="1"/>
  <c r="M980" i="1"/>
  <c r="Q980" i="1" s="1"/>
  <c r="N980" i="1"/>
  <c r="P980" i="1"/>
  <c r="W980" i="1"/>
  <c r="V980" i="1" s="1"/>
  <c r="M981" i="1"/>
  <c r="W981" i="1" s="1"/>
  <c r="V981" i="1" s="1"/>
  <c r="N981" i="1"/>
  <c r="P981" i="1"/>
  <c r="M982" i="1"/>
  <c r="W982" i="1" s="1"/>
  <c r="V982" i="1" s="1"/>
  <c r="N982" i="1"/>
  <c r="P982" i="1"/>
  <c r="M983" i="1"/>
  <c r="W983" i="1" s="1"/>
  <c r="V983" i="1" s="1"/>
  <c r="N983" i="1"/>
  <c r="P983" i="1"/>
  <c r="M984" i="1"/>
  <c r="Q984" i="1" s="1"/>
  <c r="N984" i="1"/>
  <c r="P984" i="1"/>
  <c r="M985" i="1"/>
  <c r="Q985" i="1" s="1"/>
  <c r="N985" i="1"/>
  <c r="P985" i="1"/>
  <c r="M986" i="1"/>
  <c r="N986" i="1"/>
  <c r="P986" i="1"/>
  <c r="M987" i="1"/>
  <c r="N987" i="1"/>
  <c r="P987" i="1"/>
  <c r="M988" i="1"/>
  <c r="N988" i="1"/>
  <c r="P988" i="1"/>
  <c r="M989" i="1"/>
  <c r="N989" i="1"/>
  <c r="P989" i="1"/>
  <c r="M990" i="1"/>
  <c r="N990" i="1"/>
  <c r="P990" i="1"/>
  <c r="M991" i="1"/>
  <c r="W991" i="1" s="1"/>
  <c r="V991" i="1" s="1"/>
  <c r="N991" i="1"/>
  <c r="P991" i="1"/>
  <c r="M992" i="1"/>
  <c r="N992" i="1"/>
  <c r="P992" i="1"/>
  <c r="M993" i="1"/>
  <c r="N993" i="1"/>
  <c r="P993" i="1"/>
  <c r="M994" i="1"/>
  <c r="W994" i="1" s="1"/>
  <c r="V994" i="1" s="1"/>
  <c r="N994" i="1"/>
  <c r="P994" i="1"/>
  <c r="M995" i="1"/>
  <c r="W995" i="1" s="1"/>
  <c r="V995" i="1" s="1"/>
  <c r="N995" i="1"/>
  <c r="P995" i="1"/>
  <c r="M996" i="1"/>
  <c r="Q996" i="1" s="1"/>
  <c r="N996" i="1"/>
  <c r="P996" i="1"/>
  <c r="M997" i="1"/>
  <c r="W997" i="1" s="1"/>
  <c r="V997" i="1" s="1"/>
  <c r="N997" i="1"/>
  <c r="P997" i="1"/>
  <c r="M998" i="1"/>
  <c r="N998" i="1"/>
  <c r="P998" i="1"/>
  <c r="M999" i="1"/>
  <c r="N999" i="1"/>
  <c r="P999" i="1"/>
  <c r="M1000" i="1"/>
  <c r="Q1000" i="1" s="1"/>
  <c r="N1000" i="1"/>
  <c r="P1000" i="1"/>
  <c r="W1000" i="1"/>
  <c r="V1000" i="1" s="1"/>
  <c r="M1001" i="1"/>
  <c r="W1001" i="1" s="1"/>
  <c r="V1001" i="1" s="1"/>
  <c r="N1001" i="1"/>
  <c r="P1001" i="1"/>
  <c r="Q1001" i="1"/>
  <c r="M1002" i="1"/>
  <c r="N1002" i="1"/>
  <c r="P1002" i="1"/>
  <c r="M1003" i="1"/>
  <c r="N1003" i="1"/>
  <c r="P1003" i="1"/>
  <c r="M1004" i="1"/>
  <c r="W1004" i="1" s="1"/>
  <c r="V1004" i="1" s="1"/>
  <c r="N1004" i="1"/>
  <c r="P1004" i="1"/>
  <c r="M1005" i="1"/>
  <c r="N1005" i="1"/>
  <c r="P1005" i="1"/>
  <c r="M1006" i="1"/>
  <c r="Q1006" i="1" s="1"/>
  <c r="N1006" i="1"/>
  <c r="P1006" i="1"/>
  <c r="V1006" i="1"/>
  <c r="W1006" i="1"/>
  <c r="M1007" i="1"/>
  <c r="W1007" i="1" s="1"/>
  <c r="V1007" i="1" s="1"/>
  <c r="N1007" i="1"/>
  <c r="P1007" i="1"/>
  <c r="M1008" i="1"/>
  <c r="N1008" i="1"/>
  <c r="P1008" i="1"/>
  <c r="M1009" i="1"/>
  <c r="N1009" i="1"/>
  <c r="P1009" i="1"/>
  <c r="M1010" i="1"/>
  <c r="N1010" i="1"/>
  <c r="P1010" i="1"/>
  <c r="M1011" i="1"/>
  <c r="N1011" i="1"/>
  <c r="P1011" i="1"/>
  <c r="M1012" i="1"/>
  <c r="N1012" i="1"/>
  <c r="P1012" i="1"/>
  <c r="M1013" i="1"/>
  <c r="N1013" i="1"/>
  <c r="P1013" i="1"/>
  <c r="M1014" i="1"/>
  <c r="Q1014" i="1" s="1"/>
  <c r="N1014" i="1"/>
  <c r="P1014" i="1"/>
  <c r="M1015" i="1"/>
  <c r="Q1015" i="1" s="1"/>
  <c r="N1015" i="1"/>
  <c r="P1015" i="1"/>
  <c r="M1016" i="1"/>
  <c r="W1016" i="1" s="1"/>
  <c r="V1016" i="1" s="1"/>
  <c r="N1016" i="1"/>
  <c r="P1016" i="1"/>
  <c r="M1017" i="1"/>
  <c r="W1017" i="1" s="1"/>
  <c r="V1017" i="1" s="1"/>
  <c r="N1017" i="1"/>
  <c r="P1017" i="1"/>
  <c r="M1018" i="1"/>
  <c r="N1018" i="1"/>
  <c r="P1018" i="1"/>
  <c r="M1019" i="1"/>
  <c r="W1019" i="1" s="1"/>
  <c r="V1019" i="1" s="1"/>
  <c r="N1019" i="1"/>
  <c r="P1019" i="1"/>
  <c r="M1020" i="1"/>
  <c r="N1020" i="1"/>
  <c r="P1020" i="1"/>
  <c r="M1021" i="1"/>
  <c r="N1021" i="1"/>
  <c r="P1021" i="1"/>
  <c r="M1022" i="1"/>
  <c r="Q1022" i="1" s="1"/>
  <c r="N1022" i="1"/>
  <c r="P1022" i="1"/>
  <c r="W1022" i="1"/>
  <c r="V1022" i="1" s="1"/>
  <c r="M1023" i="1"/>
  <c r="W1023" i="1" s="1"/>
  <c r="V1023" i="1" s="1"/>
  <c r="N1023" i="1"/>
  <c r="P1023" i="1"/>
  <c r="Q1023" i="1"/>
  <c r="M1024" i="1"/>
  <c r="W1024" i="1" s="1"/>
  <c r="V1024" i="1" s="1"/>
  <c r="N1024" i="1"/>
  <c r="P1024" i="1"/>
  <c r="Q1024" i="1"/>
  <c r="M1025" i="1"/>
  <c r="W1025" i="1" s="1"/>
  <c r="V1025" i="1" s="1"/>
  <c r="N1025" i="1"/>
  <c r="P1025" i="1"/>
  <c r="Q1025" i="1"/>
  <c r="M1026" i="1"/>
  <c r="W1026" i="1" s="1"/>
  <c r="V1026" i="1" s="1"/>
  <c r="N1026" i="1"/>
  <c r="P1026" i="1"/>
  <c r="Q1026" i="1"/>
  <c r="M1027" i="1"/>
  <c r="W1027" i="1" s="1"/>
  <c r="V1027" i="1" s="1"/>
  <c r="N1027" i="1"/>
  <c r="P1027" i="1"/>
  <c r="Q1027" i="1"/>
  <c r="M1028" i="1"/>
  <c r="N1028" i="1"/>
  <c r="P1028" i="1"/>
  <c r="M1029" i="1"/>
  <c r="N1029" i="1"/>
  <c r="P1029" i="1"/>
  <c r="M1030" i="1"/>
  <c r="Q1030" i="1" s="1"/>
  <c r="N1030" i="1"/>
  <c r="P1030" i="1"/>
  <c r="M1031" i="1"/>
  <c r="N1031" i="1"/>
  <c r="P1031" i="1"/>
  <c r="M1032" i="1"/>
  <c r="W1032" i="1" s="1"/>
  <c r="V1032" i="1" s="1"/>
  <c r="N1032" i="1"/>
  <c r="P1032" i="1"/>
  <c r="M1033" i="1"/>
  <c r="W1033" i="1" s="1"/>
  <c r="V1033" i="1" s="1"/>
  <c r="N1033" i="1"/>
  <c r="P1033" i="1"/>
  <c r="M1034" i="1"/>
  <c r="N1034" i="1"/>
  <c r="P1034" i="1"/>
  <c r="M1035" i="1"/>
  <c r="W1035" i="1" s="1"/>
  <c r="V1035" i="1" s="1"/>
  <c r="N1035" i="1"/>
  <c r="P1035" i="1"/>
  <c r="M1036" i="1"/>
  <c r="N1036" i="1"/>
  <c r="P1036" i="1"/>
  <c r="M1037" i="1"/>
  <c r="N1037" i="1"/>
  <c r="P1037" i="1"/>
  <c r="M1038" i="1"/>
  <c r="Q1038" i="1" s="1"/>
  <c r="N1038" i="1"/>
  <c r="P1038" i="1"/>
  <c r="W1038" i="1"/>
  <c r="V1038" i="1" s="1"/>
  <c r="M1039" i="1"/>
  <c r="N1039" i="1"/>
  <c r="P1039" i="1"/>
  <c r="Q1039" i="1"/>
  <c r="W1039" i="1"/>
  <c r="V1039" i="1" s="1"/>
  <c r="M1040" i="1"/>
  <c r="W1040" i="1" s="1"/>
  <c r="V1040" i="1" s="1"/>
  <c r="N1040" i="1"/>
  <c r="P1040" i="1"/>
  <c r="M1041" i="1"/>
  <c r="W1041" i="1" s="1"/>
  <c r="V1041" i="1" s="1"/>
  <c r="N1041" i="1"/>
  <c r="P1041" i="1"/>
  <c r="M1042" i="1"/>
  <c r="W1042" i="1" s="1"/>
  <c r="V1042" i="1" s="1"/>
  <c r="N1042" i="1"/>
  <c r="P1042" i="1"/>
  <c r="M1043" i="1"/>
  <c r="W1043" i="1" s="1"/>
  <c r="V1043" i="1" s="1"/>
  <c r="N1043" i="1"/>
  <c r="P1043" i="1"/>
  <c r="Q1043" i="1"/>
  <c r="M1044" i="1"/>
  <c r="N1044" i="1"/>
  <c r="P1044" i="1"/>
  <c r="M1045" i="1"/>
  <c r="N1045" i="1"/>
  <c r="P1045" i="1"/>
  <c r="M1046" i="1"/>
  <c r="Q1046" i="1" s="1"/>
  <c r="N1046" i="1"/>
  <c r="P1046" i="1"/>
  <c r="M1047" i="1"/>
  <c r="N1047" i="1"/>
  <c r="P1047" i="1"/>
  <c r="M1048" i="1"/>
  <c r="N1048" i="1"/>
  <c r="P1048" i="1"/>
  <c r="M1049" i="1"/>
  <c r="N1049" i="1"/>
  <c r="P1049" i="1"/>
  <c r="M1050" i="1"/>
  <c r="N1050" i="1"/>
  <c r="P1050" i="1"/>
  <c r="M1051" i="1"/>
  <c r="N1051" i="1"/>
  <c r="P1051" i="1"/>
  <c r="M1052" i="1"/>
  <c r="N1052" i="1"/>
  <c r="P1052" i="1"/>
  <c r="M1053" i="1"/>
  <c r="N1053" i="1"/>
  <c r="P1053" i="1"/>
  <c r="M1054" i="1"/>
  <c r="W1054" i="1" s="1"/>
  <c r="V1054" i="1" s="1"/>
  <c r="N1054" i="1"/>
  <c r="P1054" i="1"/>
  <c r="M1055" i="1"/>
  <c r="Q1055" i="1" s="1"/>
  <c r="N1055" i="1"/>
  <c r="P1055" i="1"/>
  <c r="M1056" i="1"/>
  <c r="W1056" i="1" s="1"/>
  <c r="V1056" i="1" s="1"/>
  <c r="N1056" i="1"/>
  <c r="P1056" i="1"/>
  <c r="M1057" i="1"/>
  <c r="W1057" i="1" s="1"/>
  <c r="V1057" i="1" s="1"/>
  <c r="N1057" i="1"/>
  <c r="P1057" i="1"/>
  <c r="M1058" i="1"/>
  <c r="Q1058" i="1" s="1"/>
  <c r="N1058" i="1"/>
  <c r="P1058" i="1"/>
  <c r="W1058" i="1"/>
  <c r="V1058" i="1" s="1"/>
  <c r="M1059" i="1"/>
  <c r="Q1059" i="1" s="1"/>
  <c r="N1059" i="1"/>
  <c r="P1059" i="1"/>
  <c r="W1059" i="1"/>
  <c r="V1059" i="1" s="1"/>
  <c r="M1060" i="1"/>
  <c r="N1060" i="1"/>
  <c r="P1060" i="1"/>
  <c r="M1061" i="1"/>
  <c r="N1061" i="1"/>
  <c r="P1061" i="1"/>
  <c r="M1062" i="1"/>
  <c r="W1062" i="1" s="1"/>
  <c r="V1062" i="1" s="1"/>
  <c r="N1062" i="1"/>
  <c r="P1062" i="1"/>
  <c r="Q1062" i="1"/>
  <c r="M1063" i="1"/>
  <c r="Q1063" i="1" s="1"/>
  <c r="N1063" i="1"/>
  <c r="P1063" i="1"/>
  <c r="W1063" i="1"/>
  <c r="V1063" i="1" s="1"/>
  <c r="M1064" i="1"/>
  <c r="W1064" i="1" s="1"/>
  <c r="V1064" i="1" s="1"/>
  <c r="N1064" i="1"/>
  <c r="P1064" i="1"/>
  <c r="Q1064" i="1"/>
  <c r="M1065" i="1"/>
  <c r="W1065" i="1" s="1"/>
  <c r="V1065" i="1" s="1"/>
  <c r="N1065" i="1"/>
  <c r="P1065" i="1"/>
  <c r="Q1065" i="1"/>
  <c r="M1066" i="1"/>
  <c r="N1066" i="1"/>
  <c r="P1066" i="1"/>
  <c r="Q1066" i="1"/>
  <c r="W1066" i="1"/>
  <c r="V1066" i="1" s="1"/>
  <c r="M1067" i="1"/>
  <c r="Q1067" i="1" s="1"/>
  <c r="N1067" i="1"/>
  <c r="P1067" i="1"/>
  <c r="M1068" i="1"/>
  <c r="N1068" i="1"/>
  <c r="P1068" i="1"/>
  <c r="M1069" i="1"/>
  <c r="N1069" i="1"/>
  <c r="P1069" i="1"/>
  <c r="M1070" i="1"/>
  <c r="W1070" i="1" s="1"/>
  <c r="V1070" i="1" s="1"/>
  <c r="N1070" i="1"/>
  <c r="P1070" i="1"/>
  <c r="M1071" i="1"/>
  <c r="N1071" i="1"/>
  <c r="P1071" i="1"/>
  <c r="M1072" i="1"/>
  <c r="N1072" i="1"/>
  <c r="P1072" i="1"/>
  <c r="M1073" i="1"/>
  <c r="N1073" i="1"/>
  <c r="P1073" i="1"/>
  <c r="M1074" i="1"/>
  <c r="N1074" i="1"/>
  <c r="P1074" i="1"/>
  <c r="M1075" i="1"/>
  <c r="N1075" i="1"/>
  <c r="P1075" i="1"/>
  <c r="M1076" i="1"/>
  <c r="N1076" i="1"/>
  <c r="P1076" i="1"/>
  <c r="M1077" i="1"/>
  <c r="N1077" i="1"/>
  <c r="P1077" i="1"/>
  <c r="M1078" i="1"/>
  <c r="N1078" i="1"/>
  <c r="P1078" i="1"/>
  <c r="M1079" i="1"/>
  <c r="N1079" i="1"/>
  <c r="P1079" i="1"/>
  <c r="M1080" i="1"/>
  <c r="N1080" i="1"/>
  <c r="P1080" i="1"/>
  <c r="M1081" i="1"/>
  <c r="N1081" i="1"/>
  <c r="P1081" i="1"/>
  <c r="M1082" i="1"/>
  <c r="Q1082" i="1" s="1"/>
  <c r="N1082" i="1"/>
  <c r="P1082" i="1"/>
  <c r="M1083" i="1"/>
  <c r="N1083" i="1"/>
  <c r="P1083" i="1"/>
  <c r="Q1083" i="1"/>
  <c r="W1083" i="1"/>
  <c r="V1083" i="1" s="1"/>
  <c r="M1084" i="1"/>
  <c r="N1084" i="1"/>
  <c r="P1084" i="1"/>
  <c r="M1085" i="1"/>
  <c r="N1085" i="1"/>
  <c r="P1085" i="1"/>
  <c r="M1086" i="1"/>
  <c r="Q1086" i="1" s="1"/>
  <c r="N1086" i="1"/>
  <c r="P1086" i="1"/>
  <c r="M1087" i="1"/>
  <c r="Q1087" i="1" s="1"/>
  <c r="N1087" i="1"/>
  <c r="P1087" i="1"/>
  <c r="W1087" i="1"/>
  <c r="V1087" i="1" s="1"/>
  <c r="M1088" i="1"/>
  <c r="N1088" i="1"/>
  <c r="P1088" i="1"/>
  <c r="M1089" i="1"/>
  <c r="N1089" i="1"/>
  <c r="P1089" i="1"/>
  <c r="M1090" i="1"/>
  <c r="W1090" i="1" s="1"/>
  <c r="V1090" i="1" s="1"/>
  <c r="N1090" i="1"/>
  <c r="P1090" i="1"/>
  <c r="M1091" i="1"/>
  <c r="N1091" i="1"/>
  <c r="P1091" i="1"/>
  <c r="M1092" i="1"/>
  <c r="N1092" i="1"/>
  <c r="P1092" i="1"/>
  <c r="M1093" i="1"/>
  <c r="N1093" i="1"/>
  <c r="P1093" i="1"/>
  <c r="M1094" i="1"/>
  <c r="N1094" i="1"/>
  <c r="P1094" i="1"/>
  <c r="M1095" i="1"/>
  <c r="Q1095" i="1" s="1"/>
  <c r="N1095" i="1"/>
  <c r="P1095" i="1"/>
  <c r="M1096" i="1"/>
  <c r="N1096" i="1"/>
  <c r="P1096" i="1"/>
  <c r="M1097" i="1"/>
  <c r="N1097" i="1"/>
  <c r="P1097" i="1"/>
  <c r="M1098" i="1"/>
  <c r="Q1098" i="1" s="1"/>
  <c r="N1098" i="1"/>
  <c r="P1098" i="1"/>
  <c r="M1099" i="1"/>
  <c r="W1099" i="1" s="1"/>
  <c r="V1099" i="1" s="1"/>
  <c r="N1099" i="1"/>
  <c r="P1099" i="1"/>
  <c r="M1100" i="1"/>
  <c r="N1100" i="1"/>
  <c r="P1100" i="1"/>
  <c r="M1101" i="1"/>
  <c r="N1101" i="1"/>
  <c r="P1101" i="1"/>
  <c r="M1102" i="1"/>
  <c r="Q1102" i="1" s="1"/>
  <c r="N1102" i="1"/>
  <c r="P1102" i="1"/>
  <c r="W1102" i="1"/>
  <c r="V1102" i="1" s="1"/>
  <c r="M1103" i="1"/>
  <c r="Q1103" i="1" s="1"/>
  <c r="N1103" i="1"/>
  <c r="P1103" i="1"/>
  <c r="M1104" i="1"/>
  <c r="N1104" i="1"/>
  <c r="P1104" i="1"/>
  <c r="M1105" i="1"/>
  <c r="N1105" i="1"/>
  <c r="P1105" i="1"/>
  <c r="M1106" i="1"/>
  <c r="Q1106" i="1" s="1"/>
  <c r="N1106" i="1"/>
  <c r="P1106" i="1"/>
  <c r="M1107" i="1"/>
  <c r="Q1107" i="1" s="1"/>
  <c r="N1107" i="1"/>
  <c r="P1107" i="1"/>
  <c r="W1107" i="1"/>
  <c r="V1107" i="1" s="1"/>
  <c r="M1108" i="1"/>
  <c r="N1108" i="1"/>
  <c r="P1108" i="1"/>
  <c r="M1109" i="1"/>
  <c r="N1109" i="1"/>
  <c r="P1109" i="1"/>
  <c r="M1110" i="1"/>
  <c r="Q1110" i="1" s="1"/>
  <c r="N1110" i="1"/>
  <c r="P1110" i="1"/>
  <c r="M1111" i="1"/>
  <c r="Q1111" i="1" s="1"/>
  <c r="N1111" i="1"/>
  <c r="P1111" i="1"/>
  <c r="M1112" i="1"/>
  <c r="N1112" i="1"/>
  <c r="P1112" i="1"/>
  <c r="M1113" i="1"/>
  <c r="N1113" i="1"/>
  <c r="P1113" i="1"/>
  <c r="M1114" i="1"/>
  <c r="W1114" i="1" s="1"/>
  <c r="V1114" i="1" s="1"/>
  <c r="N1114" i="1"/>
  <c r="P1114" i="1"/>
  <c r="M1115" i="1"/>
  <c r="Q1115" i="1" s="1"/>
  <c r="N1115" i="1"/>
  <c r="P1115" i="1"/>
  <c r="M1116" i="1"/>
  <c r="W1116" i="1" s="1"/>
  <c r="V1116" i="1" s="1"/>
  <c r="N1116" i="1"/>
  <c r="P1116" i="1"/>
  <c r="M1117" i="1"/>
  <c r="W1117" i="1" s="1"/>
  <c r="N1117" i="1"/>
  <c r="P1117" i="1"/>
  <c r="V1117" i="1"/>
  <c r="M1118" i="1"/>
  <c r="W1118" i="1" s="1"/>
  <c r="V1118" i="1" s="1"/>
  <c r="N1118" i="1"/>
  <c r="P1118" i="1"/>
  <c r="M1119" i="1"/>
  <c r="Q1119" i="1" s="1"/>
  <c r="N1119" i="1"/>
  <c r="P1119" i="1"/>
  <c r="M1120" i="1"/>
  <c r="W1120" i="1" s="1"/>
  <c r="V1120" i="1" s="1"/>
  <c r="N1120" i="1"/>
  <c r="P1120" i="1"/>
  <c r="M1121" i="1"/>
  <c r="W1121" i="1" s="1"/>
  <c r="V1121" i="1" s="1"/>
  <c r="N1121" i="1"/>
  <c r="P1121" i="1"/>
  <c r="M1122" i="1"/>
  <c r="Q1122" i="1" s="1"/>
  <c r="N1122" i="1"/>
  <c r="P1122" i="1"/>
  <c r="M1123" i="1"/>
  <c r="W1123" i="1" s="1"/>
  <c r="V1123" i="1" s="1"/>
  <c r="N1123" i="1"/>
  <c r="P1123" i="1"/>
  <c r="M1124" i="1"/>
  <c r="W1124" i="1" s="1"/>
  <c r="V1124" i="1" s="1"/>
  <c r="N1124" i="1"/>
  <c r="P1124" i="1"/>
  <c r="M1125" i="1"/>
  <c r="W1125" i="1" s="1"/>
  <c r="V1125" i="1" s="1"/>
  <c r="N1125" i="1"/>
  <c r="P1125" i="1"/>
  <c r="M1126" i="1"/>
  <c r="W1126" i="1" s="1"/>
  <c r="V1126" i="1" s="1"/>
  <c r="N1126" i="1"/>
  <c r="P1126" i="1"/>
  <c r="M1127" i="1"/>
  <c r="Q1127" i="1" s="1"/>
  <c r="N1127" i="1"/>
  <c r="P1127" i="1"/>
  <c r="W1127" i="1"/>
  <c r="V1127" i="1" s="1"/>
  <c r="M1128" i="1"/>
  <c r="W1128" i="1" s="1"/>
  <c r="V1128" i="1" s="1"/>
  <c r="N1128" i="1"/>
  <c r="P1128" i="1"/>
  <c r="Q1128" i="1"/>
  <c r="M1129" i="1"/>
  <c r="W1129" i="1" s="1"/>
  <c r="V1129" i="1" s="1"/>
  <c r="N1129" i="1"/>
  <c r="P1129" i="1"/>
  <c r="Q1129" i="1"/>
  <c r="M1130" i="1"/>
  <c r="N1130" i="1"/>
  <c r="P1130" i="1"/>
  <c r="Q1130" i="1"/>
  <c r="W1130" i="1"/>
  <c r="V1130" i="1" s="1"/>
  <c r="M1131" i="1"/>
  <c r="W1131" i="1" s="1"/>
  <c r="V1131" i="1" s="1"/>
  <c r="N1131" i="1"/>
  <c r="P1131" i="1"/>
  <c r="M1132" i="1"/>
  <c r="W1132" i="1" s="1"/>
  <c r="V1132" i="1" s="1"/>
  <c r="N1132" i="1"/>
  <c r="P1132" i="1"/>
  <c r="M1133" i="1"/>
  <c r="W1133" i="1" s="1"/>
  <c r="V1133" i="1" s="1"/>
  <c r="N1133" i="1"/>
  <c r="P1133" i="1"/>
  <c r="M1134" i="1"/>
  <c r="W1134" i="1" s="1"/>
  <c r="V1134" i="1" s="1"/>
  <c r="N1134" i="1"/>
  <c r="P1134" i="1"/>
  <c r="M1135" i="1"/>
  <c r="Q1135" i="1" s="1"/>
  <c r="N1135" i="1"/>
  <c r="P1135" i="1"/>
  <c r="M1136" i="1"/>
  <c r="W1136" i="1" s="1"/>
  <c r="V1136" i="1" s="1"/>
  <c r="N1136" i="1"/>
  <c r="P1136" i="1"/>
  <c r="M1137" i="1"/>
  <c r="W1137" i="1" s="1"/>
  <c r="V1137" i="1" s="1"/>
  <c r="N1137" i="1"/>
  <c r="P1137" i="1"/>
  <c r="M1138" i="1"/>
  <c r="Q1138" i="1" s="1"/>
  <c r="N1138" i="1"/>
  <c r="P1138" i="1"/>
  <c r="W1138" i="1"/>
  <c r="V1138" i="1" s="1"/>
  <c r="M1139" i="1"/>
  <c r="Q1139" i="1" s="1"/>
  <c r="N1139" i="1"/>
  <c r="P1139" i="1"/>
  <c r="W1139" i="1"/>
  <c r="V1139" i="1" s="1"/>
  <c r="M1140" i="1"/>
  <c r="W1140" i="1" s="1"/>
  <c r="V1140" i="1" s="1"/>
  <c r="N1140" i="1"/>
  <c r="P1140" i="1"/>
  <c r="Q1140" i="1"/>
  <c r="M1141" i="1"/>
  <c r="W1141" i="1" s="1"/>
  <c r="N1141" i="1"/>
  <c r="P1141" i="1"/>
  <c r="Q1141" i="1"/>
  <c r="V1141" i="1"/>
  <c r="M1142" i="1"/>
  <c r="W1142" i="1" s="1"/>
  <c r="V1142" i="1" s="1"/>
  <c r="N1142" i="1"/>
  <c r="P1142" i="1"/>
  <c r="M1143" i="1"/>
  <c r="Q1143" i="1" s="1"/>
  <c r="N1143" i="1"/>
  <c r="P1143" i="1"/>
  <c r="W1143" i="1"/>
  <c r="V1143" i="1" s="1"/>
  <c r="M1144" i="1"/>
  <c r="W1144" i="1" s="1"/>
  <c r="V1144" i="1" s="1"/>
  <c r="N1144" i="1"/>
  <c r="P1144" i="1"/>
  <c r="Q1144" i="1"/>
  <c r="M1145" i="1"/>
  <c r="W1145" i="1" s="1"/>
  <c r="V1145" i="1" s="1"/>
  <c r="N1145" i="1"/>
  <c r="P1145" i="1"/>
  <c r="Q1145" i="1"/>
  <c r="M1146" i="1"/>
  <c r="N1146" i="1"/>
  <c r="P1146" i="1"/>
  <c r="Q1146" i="1"/>
  <c r="W1146" i="1"/>
  <c r="V1146" i="1" s="1"/>
  <c r="M1147" i="1"/>
  <c r="Q1147" i="1" s="1"/>
  <c r="N1147" i="1"/>
  <c r="P1147" i="1"/>
  <c r="M1148" i="1"/>
  <c r="W1148" i="1" s="1"/>
  <c r="V1148" i="1" s="1"/>
  <c r="N1148" i="1"/>
  <c r="P1148" i="1"/>
  <c r="M1149" i="1"/>
  <c r="W1149" i="1" s="1"/>
  <c r="N1149" i="1"/>
  <c r="P1149" i="1"/>
  <c r="V1149" i="1"/>
  <c r="M1150" i="1"/>
  <c r="Q1150" i="1" s="1"/>
  <c r="N1150" i="1"/>
  <c r="P1150" i="1"/>
  <c r="M1151" i="1"/>
  <c r="Q1151" i="1" s="1"/>
  <c r="N1151" i="1"/>
  <c r="P1151" i="1"/>
  <c r="M1152" i="1"/>
  <c r="W1152" i="1" s="1"/>
  <c r="V1152" i="1" s="1"/>
  <c r="N1152" i="1"/>
  <c r="P1152" i="1"/>
  <c r="M1153" i="1"/>
  <c r="W1153" i="1" s="1"/>
  <c r="V1153" i="1" s="1"/>
  <c r="N1153" i="1"/>
  <c r="P1153" i="1"/>
  <c r="M1154" i="1"/>
  <c r="W1154" i="1" s="1"/>
  <c r="V1154" i="1" s="1"/>
  <c r="N1154" i="1"/>
  <c r="P1154" i="1"/>
  <c r="M1155" i="1"/>
  <c r="Q1155" i="1" s="1"/>
  <c r="N1155" i="1"/>
  <c r="P1155" i="1"/>
  <c r="M1156" i="1"/>
  <c r="W1156" i="1" s="1"/>
  <c r="V1156" i="1" s="1"/>
  <c r="N1156" i="1"/>
  <c r="P1156" i="1"/>
  <c r="M1157" i="1"/>
  <c r="W1157" i="1" s="1"/>
  <c r="V1157" i="1" s="1"/>
  <c r="N1157" i="1"/>
  <c r="P1157" i="1"/>
  <c r="M1158" i="1"/>
  <c r="W1158" i="1" s="1"/>
  <c r="V1158" i="1" s="1"/>
  <c r="N1158" i="1"/>
  <c r="P1158" i="1"/>
  <c r="M1159" i="1"/>
  <c r="N1159" i="1"/>
  <c r="P1159" i="1"/>
  <c r="M1160" i="1"/>
  <c r="N1160" i="1"/>
  <c r="P1160" i="1"/>
  <c r="M1161" i="1"/>
  <c r="Q1161" i="1" s="1"/>
  <c r="N1161" i="1"/>
  <c r="P1161" i="1"/>
  <c r="M1162" i="1"/>
  <c r="Q1162" i="1" s="1"/>
  <c r="N1162" i="1"/>
  <c r="P1162" i="1"/>
  <c r="W1162" i="1"/>
  <c r="V1162" i="1" s="1"/>
  <c r="M1163" i="1"/>
  <c r="Q1163" i="1" s="1"/>
  <c r="N1163" i="1"/>
  <c r="P1163" i="1"/>
  <c r="M1164" i="1"/>
  <c r="N1164" i="1"/>
  <c r="P1164" i="1"/>
  <c r="M1165" i="1"/>
  <c r="W1165" i="1" s="1"/>
  <c r="N1165" i="1"/>
  <c r="P1165" i="1"/>
  <c r="Q1165" i="1"/>
  <c r="V1165" i="1"/>
  <c r="M1166" i="1"/>
  <c r="Q1166" i="1" s="1"/>
  <c r="N1166" i="1"/>
  <c r="P1166" i="1"/>
  <c r="M1167" i="1"/>
  <c r="Q1167" i="1" s="1"/>
  <c r="N1167" i="1"/>
  <c r="P1167" i="1"/>
  <c r="M1168" i="1"/>
  <c r="W1168" i="1" s="1"/>
  <c r="V1168" i="1" s="1"/>
  <c r="N1168" i="1"/>
  <c r="P1168" i="1"/>
  <c r="M1169" i="1"/>
  <c r="Q1169" i="1" s="1"/>
  <c r="N1169" i="1"/>
  <c r="P1169" i="1"/>
  <c r="W1169" i="1"/>
  <c r="V1169" i="1" s="1"/>
  <c r="M1170" i="1"/>
  <c r="Q1170" i="1" s="1"/>
  <c r="N1170" i="1"/>
  <c r="P1170" i="1"/>
  <c r="W1170" i="1"/>
  <c r="V1170" i="1" s="1"/>
  <c r="M1171" i="1"/>
  <c r="Q1171" i="1" s="1"/>
  <c r="N1171" i="1"/>
  <c r="P1171" i="1"/>
  <c r="M1172" i="1"/>
  <c r="W1172" i="1" s="1"/>
  <c r="V1172" i="1" s="1"/>
  <c r="N1172" i="1"/>
  <c r="P1172" i="1"/>
  <c r="M1173" i="1"/>
  <c r="W1173" i="1" s="1"/>
  <c r="V1173" i="1" s="1"/>
  <c r="N1173" i="1"/>
  <c r="P1173" i="1"/>
  <c r="M1174" i="1"/>
  <c r="W1174" i="1" s="1"/>
  <c r="V1174" i="1" s="1"/>
  <c r="N1174" i="1"/>
  <c r="P1174" i="1"/>
  <c r="M1175" i="1"/>
  <c r="W1175" i="1" s="1"/>
  <c r="V1175" i="1" s="1"/>
  <c r="N1175" i="1"/>
  <c r="O1175" i="1" s="1"/>
  <c r="R1175" i="1" s="1"/>
  <c r="P1175" i="1"/>
  <c r="Q1175" i="1"/>
  <c r="M1176" i="1"/>
  <c r="W1176" i="1" s="1"/>
  <c r="V1176" i="1" s="1"/>
  <c r="N1176" i="1"/>
  <c r="P1176" i="1"/>
  <c r="M1177" i="1"/>
  <c r="Q1177" i="1" s="1"/>
  <c r="N1177" i="1"/>
  <c r="P1177" i="1"/>
  <c r="M1178" i="1"/>
  <c r="Q1178" i="1" s="1"/>
  <c r="N1178" i="1"/>
  <c r="P1178" i="1"/>
  <c r="W1178" i="1"/>
  <c r="V1178" i="1" s="1"/>
  <c r="M1179" i="1"/>
  <c r="Q1179" i="1" s="1"/>
  <c r="N1179" i="1"/>
  <c r="P1179" i="1"/>
  <c r="W1179" i="1"/>
  <c r="V1179" i="1" s="1"/>
  <c r="M1180" i="1"/>
  <c r="N1180" i="1"/>
  <c r="P1180" i="1"/>
  <c r="M1181" i="1"/>
  <c r="W1181" i="1" s="1"/>
  <c r="V1181" i="1" s="1"/>
  <c r="N1181" i="1"/>
  <c r="P1181" i="1"/>
  <c r="M1182" i="1"/>
  <c r="W1182" i="1" s="1"/>
  <c r="V1182" i="1" s="1"/>
  <c r="N1182" i="1"/>
  <c r="P1182" i="1"/>
  <c r="Q1182" i="1"/>
  <c r="M1183" i="1"/>
  <c r="N1183" i="1"/>
  <c r="P1183" i="1"/>
  <c r="M1184" i="1"/>
  <c r="N1184" i="1"/>
  <c r="P1184" i="1"/>
  <c r="M1185" i="1"/>
  <c r="Q1185" i="1" s="1"/>
  <c r="N1185" i="1"/>
  <c r="P1185" i="1"/>
  <c r="M1186" i="1"/>
  <c r="Q1186" i="1" s="1"/>
  <c r="N1186" i="1"/>
  <c r="P1186" i="1"/>
  <c r="M1187" i="1"/>
  <c r="Q1187" i="1" s="1"/>
  <c r="N1187" i="1"/>
  <c r="P1187" i="1"/>
  <c r="W1187" i="1"/>
  <c r="V1187" i="1" s="1"/>
  <c r="M1188" i="1"/>
  <c r="W1188" i="1" s="1"/>
  <c r="V1188" i="1" s="1"/>
  <c r="N1188" i="1"/>
  <c r="P1188" i="1"/>
  <c r="M1189" i="1"/>
  <c r="W1189" i="1" s="1"/>
  <c r="V1189" i="1" s="1"/>
  <c r="N1189" i="1"/>
  <c r="P1189" i="1"/>
  <c r="M1190" i="1"/>
  <c r="N1190" i="1"/>
  <c r="P1190" i="1"/>
  <c r="M1191" i="1"/>
  <c r="W1191" i="1" s="1"/>
  <c r="V1191" i="1" s="1"/>
  <c r="N1191" i="1"/>
  <c r="P1191" i="1"/>
  <c r="M1192" i="1"/>
  <c r="N1192" i="1"/>
  <c r="P1192" i="1"/>
  <c r="M1193" i="1"/>
  <c r="Q1193" i="1" s="1"/>
  <c r="N1193" i="1"/>
  <c r="P1193" i="1"/>
  <c r="W1193" i="1"/>
  <c r="V1193" i="1" s="1"/>
  <c r="M1194" i="1"/>
  <c r="Q1194" i="1" s="1"/>
  <c r="N1194" i="1"/>
  <c r="P1194" i="1"/>
  <c r="W1194" i="1"/>
  <c r="V1194" i="1" s="1"/>
  <c r="M1195" i="1"/>
  <c r="N1195" i="1"/>
  <c r="P1195" i="1"/>
  <c r="Q1195" i="1"/>
  <c r="W1195" i="1"/>
  <c r="V1195" i="1" s="1"/>
  <c r="M1196" i="1"/>
  <c r="N1196" i="1"/>
  <c r="P1196" i="1"/>
  <c r="M1197" i="1"/>
  <c r="W1197" i="1" s="1"/>
  <c r="N1197" i="1"/>
  <c r="P1197" i="1"/>
  <c r="V1197" i="1"/>
  <c r="M1198" i="1"/>
  <c r="W1198" i="1" s="1"/>
  <c r="N1198" i="1"/>
  <c r="P1198" i="1"/>
  <c r="Q1198" i="1"/>
  <c r="V1198" i="1"/>
  <c r="M1199" i="1"/>
  <c r="N1199" i="1"/>
  <c r="P1199" i="1"/>
  <c r="M1200" i="1"/>
  <c r="N1200" i="1"/>
  <c r="P1200" i="1"/>
  <c r="M1201" i="1"/>
  <c r="Q1201" i="1" s="1"/>
  <c r="N1201" i="1"/>
  <c r="P1201" i="1"/>
  <c r="M1202" i="1"/>
  <c r="W1202" i="1" s="1"/>
  <c r="V1202" i="1" s="1"/>
  <c r="N1202" i="1"/>
  <c r="P1202" i="1"/>
  <c r="M1203" i="1"/>
  <c r="N1203" i="1"/>
  <c r="P1203" i="1"/>
  <c r="M1204" i="1"/>
  <c r="W1204" i="1" s="1"/>
  <c r="V1204" i="1" s="1"/>
  <c r="N1204" i="1"/>
  <c r="P1204" i="1"/>
  <c r="M1205" i="1"/>
  <c r="W1205" i="1" s="1"/>
  <c r="V1205" i="1" s="1"/>
  <c r="N1205" i="1"/>
  <c r="P1205" i="1"/>
  <c r="M1206" i="1"/>
  <c r="N1206" i="1"/>
  <c r="P1206" i="1"/>
  <c r="M1207" i="1"/>
  <c r="W1207" i="1" s="1"/>
  <c r="V1207" i="1" s="1"/>
  <c r="N1207" i="1"/>
  <c r="P1207" i="1"/>
  <c r="M1208" i="1"/>
  <c r="W1208" i="1" s="1"/>
  <c r="V1208" i="1" s="1"/>
  <c r="N1208" i="1"/>
  <c r="P1208" i="1"/>
  <c r="M1209" i="1"/>
  <c r="N1209" i="1"/>
  <c r="P1209" i="1"/>
  <c r="M1210" i="1"/>
  <c r="N1210" i="1"/>
  <c r="P1210" i="1"/>
  <c r="M1211" i="1"/>
  <c r="N1211" i="1"/>
  <c r="P1211" i="1"/>
  <c r="M1212" i="1"/>
  <c r="N1212" i="1"/>
  <c r="P1212" i="1"/>
  <c r="M1213" i="1"/>
  <c r="N1213" i="1"/>
  <c r="P1213" i="1"/>
  <c r="M1214" i="1"/>
  <c r="N1214" i="1"/>
  <c r="P1214" i="1"/>
  <c r="M1215" i="1"/>
  <c r="Q1215" i="1" s="1"/>
  <c r="N1215" i="1"/>
  <c r="P1215" i="1"/>
  <c r="M1216" i="1"/>
  <c r="W1216" i="1" s="1"/>
  <c r="N1216" i="1"/>
  <c r="P1216" i="1"/>
  <c r="V1216" i="1"/>
  <c r="M1217" i="1"/>
  <c r="Q1217" i="1" s="1"/>
  <c r="N1217" i="1"/>
  <c r="P1217" i="1"/>
  <c r="W1217" i="1"/>
  <c r="V1217" i="1" s="1"/>
  <c r="M1218" i="1"/>
  <c r="Q1218" i="1" s="1"/>
  <c r="N1218" i="1"/>
  <c r="P1218" i="1"/>
  <c r="M1219" i="1"/>
  <c r="Q1219" i="1" s="1"/>
  <c r="N1219" i="1"/>
  <c r="P1219" i="1"/>
  <c r="M1220" i="1"/>
  <c r="W1220" i="1" s="1"/>
  <c r="V1220" i="1" s="1"/>
  <c r="N1220" i="1"/>
  <c r="P1220" i="1"/>
  <c r="M1221" i="1"/>
  <c r="W1221" i="1" s="1"/>
  <c r="V1221" i="1" s="1"/>
  <c r="N1221" i="1"/>
  <c r="P1221" i="1"/>
  <c r="M1222" i="1"/>
  <c r="W1222" i="1" s="1"/>
  <c r="V1222" i="1" s="1"/>
  <c r="N1222" i="1"/>
  <c r="P1222" i="1"/>
  <c r="M1223" i="1"/>
  <c r="Q1223" i="1" s="1"/>
  <c r="N1223" i="1"/>
  <c r="P1223" i="1"/>
  <c r="W1223" i="1"/>
  <c r="V1223" i="1" s="1"/>
  <c r="M1224" i="1"/>
  <c r="W1224" i="1" s="1"/>
  <c r="N1224" i="1"/>
  <c r="P1224" i="1"/>
  <c r="Q1224" i="1"/>
  <c r="V1224" i="1"/>
  <c r="M1225" i="1"/>
  <c r="Q1225" i="1" s="1"/>
  <c r="N1225" i="1"/>
  <c r="P1225" i="1"/>
  <c r="M1226" i="1"/>
  <c r="Q1226" i="1" s="1"/>
  <c r="N1226" i="1"/>
  <c r="P1226" i="1"/>
  <c r="W1226" i="1"/>
  <c r="V1226" i="1" s="1"/>
  <c r="M1227" i="1"/>
  <c r="W1227" i="1" s="1"/>
  <c r="V1227" i="1" s="1"/>
  <c r="N1227" i="1"/>
  <c r="P1227" i="1"/>
  <c r="Q1227" i="1"/>
  <c r="M1228" i="1"/>
  <c r="N1228" i="1"/>
  <c r="P1228" i="1"/>
  <c r="M1229" i="1"/>
  <c r="W1229" i="1" s="1"/>
  <c r="V1229" i="1" s="1"/>
  <c r="N1229" i="1"/>
  <c r="P1229" i="1"/>
  <c r="M1230" i="1"/>
  <c r="W1230" i="1" s="1"/>
  <c r="V1230" i="1" s="1"/>
  <c r="N1230" i="1"/>
  <c r="P1230" i="1"/>
  <c r="Q1230" i="1"/>
  <c r="M1231" i="1"/>
  <c r="Q1231" i="1" s="1"/>
  <c r="N1231" i="1"/>
  <c r="P1231" i="1"/>
  <c r="M1232" i="1"/>
  <c r="W1232" i="1" s="1"/>
  <c r="V1232" i="1" s="1"/>
  <c r="N1232" i="1"/>
  <c r="P1232" i="1"/>
  <c r="M1233" i="1"/>
  <c r="Q1233" i="1" s="1"/>
  <c r="N1233" i="1"/>
  <c r="P1233" i="1"/>
  <c r="M1234" i="1"/>
  <c r="Q1234" i="1" s="1"/>
  <c r="N1234" i="1"/>
  <c r="P1234" i="1"/>
  <c r="M1235" i="1"/>
  <c r="Q1235" i="1" s="1"/>
  <c r="N1235" i="1"/>
  <c r="P1235" i="1"/>
  <c r="M1236" i="1"/>
  <c r="W1236" i="1" s="1"/>
  <c r="V1236" i="1" s="1"/>
  <c r="N1236" i="1"/>
  <c r="P1236" i="1"/>
  <c r="M1237" i="1"/>
  <c r="N1237" i="1"/>
  <c r="P1237" i="1"/>
  <c r="M1238" i="1"/>
  <c r="N1238" i="1"/>
  <c r="P1238" i="1"/>
  <c r="M1239" i="1"/>
  <c r="N1239" i="1"/>
  <c r="P1239" i="1"/>
  <c r="M1240" i="1"/>
  <c r="W1240" i="1" s="1"/>
  <c r="V1240" i="1" s="1"/>
  <c r="N1240" i="1"/>
  <c r="P1240" i="1"/>
  <c r="M1241" i="1"/>
  <c r="Q1241" i="1" s="1"/>
  <c r="N1241" i="1"/>
  <c r="P1241" i="1"/>
  <c r="M1242" i="1"/>
  <c r="Q1242" i="1" s="1"/>
  <c r="N1242" i="1"/>
  <c r="P1242" i="1"/>
  <c r="W1242" i="1"/>
  <c r="V1242" i="1" s="1"/>
  <c r="M1243" i="1"/>
  <c r="Q1243" i="1" s="1"/>
  <c r="N1243" i="1"/>
  <c r="P1243" i="1"/>
  <c r="W1243" i="1"/>
  <c r="V1243" i="1" s="1"/>
  <c r="M1244" i="1"/>
  <c r="N1244" i="1"/>
  <c r="P1244" i="1"/>
  <c r="M1245" i="1"/>
  <c r="W1245" i="1" s="1"/>
  <c r="V1245" i="1" s="1"/>
  <c r="N1245" i="1"/>
  <c r="P1245" i="1"/>
  <c r="M1246" i="1"/>
  <c r="W1246" i="1" s="1"/>
  <c r="V1246" i="1" s="1"/>
  <c r="N1246" i="1"/>
  <c r="O1246" i="1" s="1"/>
  <c r="R1246" i="1" s="1"/>
  <c r="T1246" i="1" s="1"/>
  <c r="P1246" i="1"/>
  <c r="Q1246" i="1"/>
  <c r="M1247" i="1"/>
  <c r="N1247" i="1"/>
  <c r="P1247" i="1"/>
  <c r="M1248" i="1"/>
  <c r="N1248" i="1"/>
  <c r="P1248" i="1"/>
  <c r="M1249" i="1"/>
  <c r="Q1249" i="1" s="1"/>
  <c r="N1249" i="1"/>
  <c r="P1249" i="1"/>
  <c r="W1249" i="1"/>
  <c r="V1249" i="1" s="1"/>
  <c r="M1250" i="1"/>
  <c r="N1250" i="1"/>
  <c r="P1250" i="1"/>
  <c r="Q1250" i="1"/>
  <c r="W1250" i="1"/>
  <c r="V1250" i="1" s="1"/>
  <c r="M1251" i="1"/>
  <c r="Q1251" i="1" s="1"/>
  <c r="N1251" i="1"/>
  <c r="P1251" i="1"/>
  <c r="M1252" i="1"/>
  <c r="W1252" i="1" s="1"/>
  <c r="V1252" i="1" s="1"/>
  <c r="N1252" i="1"/>
  <c r="P1252" i="1"/>
  <c r="M1253" i="1"/>
  <c r="W1253" i="1" s="1"/>
  <c r="V1253" i="1" s="1"/>
  <c r="N1253" i="1"/>
  <c r="P1253" i="1"/>
  <c r="M1254" i="1"/>
  <c r="W1254" i="1" s="1"/>
  <c r="V1254" i="1" s="1"/>
  <c r="N1254" i="1"/>
  <c r="P1254" i="1"/>
  <c r="M1255" i="1"/>
  <c r="W1255" i="1" s="1"/>
  <c r="V1255" i="1" s="1"/>
  <c r="N1255" i="1"/>
  <c r="P1255" i="1"/>
  <c r="Q1255" i="1"/>
  <c r="M1256" i="1"/>
  <c r="N1256" i="1"/>
  <c r="P1256" i="1"/>
  <c r="M1257" i="1"/>
  <c r="Q1257" i="1" s="1"/>
  <c r="N1257" i="1"/>
  <c r="P1257" i="1"/>
  <c r="W1257" i="1"/>
  <c r="V1257" i="1" s="1"/>
  <c r="M1258" i="1"/>
  <c r="Q1258" i="1" s="1"/>
  <c r="N1258" i="1"/>
  <c r="P1258" i="1"/>
  <c r="W1258" i="1"/>
  <c r="V1258" i="1" s="1"/>
  <c r="M1259" i="1"/>
  <c r="N1259" i="1"/>
  <c r="P1259" i="1"/>
  <c r="Q1259" i="1"/>
  <c r="W1259" i="1"/>
  <c r="V1259" i="1" s="1"/>
  <c r="M1260" i="1"/>
  <c r="N1260" i="1"/>
  <c r="P1260" i="1"/>
  <c r="M1261" i="1"/>
  <c r="W1261" i="1" s="1"/>
  <c r="N1261" i="1"/>
  <c r="P1261" i="1"/>
  <c r="Q1261" i="1"/>
  <c r="V1261" i="1"/>
  <c r="M1262" i="1"/>
  <c r="Q1262" i="1" s="1"/>
  <c r="N1262" i="1"/>
  <c r="P1262" i="1"/>
  <c r="M1263" i="1"/>
  <c r="N1263" i="1"/>
  <c r="P1263" i="1"/>
  <c r="M1264" i="1"/>
  <c r="N1264" i="1"/>
  <c r="P1264" i="1"/>
  <c r="M1265" i="1"/>
  <c r="N1265" i="1"/>
  <c r="P1265" i="1"/>
  <c r="M1266" i="1"/>
  <c r="N1266" i="1"/>
  <c r="P1266" i="1"/>
  <c r="M1267" i="1"/>
  <c r="Q1267" i="1" s="1"/>
  <c r="N1267" i="1"/>
  <c r="P1267" i="1"/>
  <c r="M1268" i="1"/>
  <c r="W1268" i="1" s="1"/>
  <c r="V1268" i="1" s="1"/>
  <c r="N1268" i="1"/>
  <c r="P1268" i="1"/>
  <c r="M1269" i="1"/>
  <c r="N1269" i="1"/>
  <c r="P1269" i="1"/>
  <c r="M1270" i="1"/>
  <c r="W1270" i="1" s="1"/>
  <c r="N1270" i="1"/>
  <c r="P1270" i="1"/>
  <c r="V1270" i="1"/>
  <c r="M1271" i="1"/>
  <c r="W1271" i="1" s="1"/>
  <c r="V1271" i="1" s="1"/>
  <c r="N1271" i="1"/>
  <c r="P1271" i="1"/>
  <c r="M1272" i="1"/>
  <c r="W1272" i="1" s="1"/>
  <c r="V1272" i="1" s="1"/>
  <c r="N1272" i="1"/>
  <c r="P1272" i="1"/>
  <c r="M1273" i="1"/>
  <c r="Q1273" i="1" s="1"/>
  <c r="N1273" i="1"/>
  <c r="P1273" i="1"/>
  <c r="M1274" i="1"/>
  <c r="Q1274" i="1" s="1"/>
  <c r="N1274" i="1"/>
  <c r="P1274" i="1"/>
  <c r="W1274" i="1"/>
  <c r="V1274" i="1" s="1"/>
  <c r="M1275" i="1"/>
  <c r="Q1275" i="1" s="1"/>
  <c r="N1275" i="1"/>
  <c r="P1275" i="1"/>
  <c r="M1276" i="1"/>
  <c r="N1276" i="1"/>
  <c r="P1276" i="1"/>
  <c r="M1277" i="1"/>
  <c r="N1277" i="1"/>
  <c r="P1277" i="1"/>
  <c r="M1278" i="1"/>
  <c r="W1278" i="1" s="1"/>
  <c r="V1278" i="1" s="1"/>
  <c r="N1278" i="1"/>
  <c r="P1278" i="1"/>
  <c r="M1279" i="1"/>
  <c r="N1279" i="1"/>
  <c r="P1279" i="1"/>
  <c r="M1280" i="1"/>
  <c r="N1280" i="1"/>
  <c r="P1280" i="1"/>
  <c r="M1281" i="1"/>
  <c r="Q1281" i="1" s="1"/>
  <c r="N1281" i="1"/>
  <c r="P1281" i="1"/>
  <c r="M1282" i="1"/>
  <c r="Q1282" i="1" s="1"/>
  <c r="N1282" i="1"/>
  <c r="P1282" i="1"/>
  <c r="W1282" i="1"/>
  <c r="V1282" i="1" s="1"/>
  <c r="M1283" i="1"/>
  <c r="Q1283" i="1" s="1"/>
  <c r="N1283" i="1"/>
  <c r="P1283" i="1"/>
  <c r="M1284" i="1"/>
  <c r="W1284" i="1" s="1"/>
  <c r="V1284" i="1" s="1"/>
  <c r="N1284" i="1"/>
  <c r="P1284" i="1"/>
  <c r="M1285" i="1"/>
  <c r="N1285" i="1"/>
  <c r="P1285" i="1"/>
  <c r="M1286" i="1"/>
  <c r="N1286" i="1"/>
  <c r="P1286" i="1"/>
  <c r="M1287" i="1"/>
  <c r="N1287" i="1"/>
  <c r="P1287" i="1"/>
  <c r="M1288" i="1"/>
  <c r="Q1288" i="1" s="1"/>
  <c r="N1288" i="1"/>
  <c r="P1288" i="1"/>
  <c r="M1289" i="1"/>
  <c r="Q1289" i="1" s="1"/>
  <c r="N1289" i="1"/>
  <c r="P1289" i="1"/>
  <c r="M1290" i="1"/>
  <c r="N1290" i="1"/>
  <c r="P1290" i="1"/>
  <c r="M1291" i="1"/>
  <c r="W1291" i="1" s="1"/>
  <c r="V1291" i="1" s="1"/>
  <c r="N1291" i="1"/>
  <c r="P1291" i="1"/>
  <c r="M1292" i="1"/>
  <c r="Q1292" i="1" s="1"/>
  <c r="N1292" i="1"/>
  <c r="P1292" i="1"/>
  <c r="W1292" i="1"/>
  <c r="V1292" i="1" s="1"/>
  <c r="M1293" i="1"/>
  <c r="W1293" i="1" s="1"/>
  <c r="V1293" i="1" s="1"/>
  <c r="N1293" i="1"/>
  <c r="P1293" i="1"/>
  <c r="M1294" i="1"/>
  <c r="N1294" i="1"/>
  <c r="P1294" i="1"/>
  <c r="M1295" i="1"/>
  <c r="N1295" i="1"/>
  <c r="P1295" i="1"/>
  <c r="M1296" i="1"/>
  <c r="Q1296" i="1" s="1"/>
  <c r="N1296" i="1"/>
  <c r="P1296" i="1"/>
  <c r="M1297" i="1"/>
  <c r="Q1297" i="1" s="1"/>
  <c r="N1297" i="1"/>
  <c r="P1297" i="1"/>
  <c r="W1297" i="1"/>
  <c r="V1297" i="1" s="1"/>
  <c r="M1298" i="1"/>
  <c r="W1298" i="1" s="1"/>
  <c r="V1298" i="1" s="1"/>
  <c r="N1298" i="1"/>
  <c r="P1298" i="1"/>
  <c r="M1299" i="1"/>
  <c r="N1299" i="1"/>
  <c r="P1299" i="1"/>
  <c r="M1300" i="1"/>
  <c r="W1300" i="1" s="1"/>
  <c r="V1300" i="1" s="1"/>
  <c r="N1300" i="1"/>
  <c r="P1300" i="1"/>
  <c r="Q1300" i="1"/>
  <c r="M1301" i="1"/>
  <c r="Q1301" i="1" s="1"/>
  <c r="N1301" i="1"/>
  <c r="P1301" i="1"/>
  <c r="W1301" i="1"/>
  <c r="V1301" i="1" s="1"/>
  <c r="M1302" i="1"/>
  <c r="N1302" i="1"/>
  <c r="P1302" i="1"/>
  <c r="M1303" i="1"/>
  <c r="N1303" i="1"/>
  <c r="P1303" i="1"/>
  <c r="M1304" i="1"/>
  <c r="Q1304" i="1" s="1"/>
  <c r="N1304" i="1"/>
  <c r="P1304" i="1"/>
  <c r="M1305" i="1"/>
  <c r="Q1305" i="1" s="1"/>
  <c r="N1305" i="1"/>
  <c r="P1305" i="1"/>
  <c r="M1306" i="1"/>
  <c r="N1306" i="1"/>
  <c r="P1306" i="1"/>
  <c r="M1307" i="1"/>
  <c r="N1307" i="1"/>
  <c r="P1307" i="1"/>
  <c r="M1308" i="1"/>
  <c r="N1308" i="1"/>
  <c r="P1308" i="1"/>
  <c r="Q1308" i="1"/>
  <c r="W1308" i="1"/>
  <c r="V1308" i="1" s="1"/>
  <c r="M1309" i="1"/>
  <c r="N1309" i="1"/>
  <c r="P1309" i="1"/>
  <c r="M1310" i="1"/>
  <c r="N1310" i="1"/>
  <c r="P1310" i="1"/>
  <c r="M1311" i="1"/>
  <c r="N1311" i="1"/>
  <c r="P1311" i="1"/>
  <c r="M1312" i="1"/>
  <c r="Q1312" i="1" s="1"/>
  <c r="N1312" i="1"/>
  <c r="P1312" i="1"/>
  <c r="M1313" i="1"/>
  <c r="Q1313" i="1" s="1"/>
  <c r="N1313" i="1"/>
  <c r="P1313" i="1"/>
  <c r="M1314" i="1"/>
  <c r="W1314" i="1" s="1"/>
  <c r="V1314" i="1" s="1"/>
  <c r="N1314" i="1"/>
  <c r="P1314" i="1"/>
  <c r="M1315" i="1"/>
  <c r="N1315" i="1"/>
  <c r="P1315" i="1"/>
  <c r="M1316" i="1"/>
  <c r="W1316" i="1" s="1"/>
  <c r="V1316" i="1" s="1"/>
  <c r="N1316" i="1"/>
  <c r="P1316" i="1"/>
  <c r="M1317" i="1"/>
  <c r="Q1317" i="1" s="1"/>
  <c r="N1317" i="1"/>
  <c r="P1317" i="1"/>
  <c r="M1318" i="1"/>
  <c r="W1318" i="1" s="1"/>
  <c r="V1318" i="1" s="1"/>
  <c r="N1318" i="1"/>
  <c r="P1318" i="1"/>
  <c r="M1319" i="1"/>
  <c r="W1319" i="1" s="1"/>
  <c r="V1319" i="1" s="1"/>
  <c r="N1319" i="1"/>
  <c r="P1319" i="1"/>
  <c r="M1320" i="1"/>
  <c r="Q1320" i="1" s="1"/>
  <c r="N1320" i="1"/>
  <c r="P1320" i="1"/>
  <c r="W1320" i="1"/>
  <c r="V1320" i="1" s="1"/>
  <c r="M1321" i="1"/>
  <c r="Q1321" i="1" s="1"/>
  <c r="N1321" i="1"/>
  <c r="P1321" i="1"/>
  <c r="W1321" i="1"/>
  <c r="V1321" i="1" s="1"/>
  <c r="M1322" i="1"/>
  <c r="N1322" i="1"/>
  <c r="P1322" i="1"/>
  <c r="M1323" i="1"/>
  <c r="W1323" i="1" s="1"/>
  <c r="V1323" i="1" s="1"/>
  <c r="N1323" i="1"/>
  <c r="P1323" i="1"/>
  <c r="M1324" i="1"/>
  <c r="Q1324" i="1" s="1"/>
  <c r="N1324" i="1"/>
  <c r="P1324" i="1"/>
  <c r="W1324" i="1"/>
  <c r="V1324" i="1" s="1"/>
  <c r="M1325" i="1"/>
  <c r="W1325" i="1" s="1"/>
  <c r="V1325" i="1" s="1"/>
  <c r="N1325" i="1"/>
  <c r="P1325" i="1"/>
  <c r="M1326" i="1"/>
  <c r="N1326" i="1"/>
  <c r="P1326" i="1"/>
  <c r="M1327" i="1"/>
  <c r="N1327" i="1"/>
  <c r="P1327" i="1"/>
  <c r="M1328" i="1"/>
  <c r="Q1328" i="1" s="1"/>
  <c r="N1328" i="1"/>
  <c r="P1328" i="1"/>
  <c r="M1329" i="1"/>
  <c r="Q1329" i="1" s="1"/>
  <c r="N1329" i="1"/>
  <c r="P1329" i="1"/>
  <c r="W1329" i="1"/>
  <c r="V1329" i="1" s="1"/>
  <c r="M1330" i="1"/>
  <c r="W1330" i="1" s="1"/>
  <c r="V1330" i="1" s="1"/>
  <c r="N1330" i="1"/>
  <c r="P1330" i="1"/>
  <c r="M1331" i="1"/>
  <c r="N1331" i="1"/>
  <c r="P1331" i="1"/>
  <c r="M1332" i="1"/>
  <c r="N1332" i="1"/>
  <c r="P1332" i="1"/>
  <c r="M1333" i="1"/>
  <c r="Q1333" i="1" s="1"/>
  <c r="N1333" i="1"/>
  <c r="P1333" i="1"/>
  <c r="M1334" i="1"/>
  <c r="W1334" i="1" s="1"/>
  <c r="V1334" i="1" s="1"/>
  <c r="N1334" i="1"/>
  <c r="P1334" i="1"/>
  <c r="Q1334" i="1"/>
  <c r="M1335" i="1"/>
  <c r="W1335" i="1" s="1"/>
  <c r="V1335" i="1" s="1"/>
  <c r="N1335" i="1"/>
  <c r="P1335" i="1"/>
  <c r="M1336" i="1"/>
  <c r="W1336" i="1" s="1"/>
  <c r="V1336" i="1" s="1"/>
  <c r="N1336" i="1"/>
  <c r="P1336" i="1"/>
  <c r="M1337" i="1"/>
  <c r="N1337" i="1"/>
  <c r="P1337" i="1"/>
  <c r="M1338" i="1"/>
  <c r="N1338" i="1"/>
  <c r="P1338" i="1"/>
  <c r="M1339" i="1"/>
  <c r="W1339" i="1" s="1"/>
  <c r="N1339" i="1"/>
  <c r="P1339" i="1"/>
  <c r="Q1339" i="1"/>
  <c r="V1339" i="1"/>
  <c r="M1340" i="1"/>
  <c r="W1340" i="1" s="1"/>
  <c r="V1340" i="1" s="1"/>
  <c r="N1340" i="1"/>
  <c r="O1340" i="1"/>
  <c r="R1340" i="1" s="1"/>
  <c r="T1340" i="1" s="1"/>
  <c r="P1340" i="1"/>
  <c r="Q1340" i="1"/>
  <c r="M1341" i="1"/>
  <c r="N1341" i="1"/>
  <c r="P1341" i="1"/>
  <c r="M1342" i="1"/>
  <c r="N1342" i="1"/>
  <c r="P1342" i="1"/>
  <c r="M1343" i="1"/>
  <c r="N1343" i="1"/>
  <c r="P1343" i="1"/>
  <c r="M1344" i="1"/>
  <c r="Q1344" i="1" s="1"/>
  <c r="N1344" i="1"/>
  <c r="P1344" i="1"/>
  <c r="W1344" i="1"/>
  <c r="V1344" i="1" s="1"/>
  <c r="M1345" i="1"/>
  <c r="Q1345" i="1" s="1"/>
  <c r="N1345" i="1"/>
  <c r="P1345" i="1"/>
  <c r="W1345" i="1"/>
  <c r="V1345" i="1" s="1"/>
  <c r="M1346" i="1"/>
  <c r="W1346" i="1" s="1"/>
  <c r="V1346" i="1" s="1"/>
  <c r="N1346" i="1"/>
  <c r="P1346" i="1"/>
  <c r="M1347" i="1"/>
  <c r="N1347" i="1"/>
  <c r="P1347" i="1"/>
  <c r="M1348" i="1"/>
  <c r="W1348" i="1" s="1"/>
  <c r="V1348" i="1" s="1"/>
  <c r="N1348" i="1"/>
  <c r="P1348" i="1"/>
  <c r="M1349" i="1"/>
  <c r="Q1349" i="1" s="1"/>
  <c r="N1349" i="1"/>
  <c r="P1349" i="1"/>
  <c r="M1350" i="1"/>
  <c r="W1350" i="1" s="1"/>
  <c r="V1350" i="1" s="1"/>
  <c r="N1350" i="1"/>
  <c r="P1350" i="1"/>
  <c r="M1351" i="1"/>
  <c r="W1351" i="1" s="1"/>
  <c r="V1351" i="1" s="1"/>
  <c r="N1351" i="1"/>
  <c r="P1351" i="1"/>
  <c r="M1352" i="1"/>
  <c r="Q1352" i="1" s="1"/>
  <c r="N1352" i="1"/>
  <c r="P1352" i="1"/>
  <c r="M1353" i="1"/>
  <c r="N1353" i="1"/>
  <c r="P1353" i="1"/>
  <c r="M1354" i="1"/>
  <c r="N1354" i="1"/>
  <c r="P1354" i="1"/>
  <c r="M1355" i="1"/>
  <c r="W1355" i="1" s="1"/>
  <c r="V1355" i="1" s="1"/>
  <c r="N1355" i="1"/>
  <c r="P1355" i="1"/>
  <c r="M1356" i="1"/>
  <c r="Q1356" i="1" s="1"/>
  <c r="N1356" i="1"/>
  <c r="P1356" i="1"/>
  <c r="M1357" i="1"/>
  <c r="N1357" i="1"/>
  <c r="P1357" i="1"/>
  <c r="M1358" i="1"/>
  <c r="N1358" i="1"/>
  <c r="P1358" i="1"/>
  <c r="M1359" i="1"/>
  <c r="N1359" i="1"/>
  <c r="P1359" i="1"/>
  <c r="M1360" i="1"/>
  <c r="Q1360" i="1" s="1"/>
  <c r="N1360" i="1"/>
  <c r="P1360" i="1"/>
  <c r="W1360" i="1"/>
  <c r="V1360" i="1" s="1"/>
  <c r="M1361" i="1"/>
  <c r="Q1361" i="1" s="1"/>
  <c r="N1361" i="1"/>
  <c r="P1361" i="1"/>
  <c r="M1362" i="1"/>
  <c r="W1362" i="1" s="1"/>
  <c r="V1362" i="1" s="1"/>
  <c r="N1362" i="1"/>
  <c r="P1362" i="1"/>
  <c r="M1363" i="1"/>
  <c r="N1363" i="1"/>
  <c r="P1363" i="1"/>
  <c r="M1364" i="1"/>
  <c r="W1364" i="1" s="1"/>
  <c r="V1364" i="1" s="1"/>
  <c r="N1364" i="1"/>
  <c r="P1364" i="1"/>
  <c r="M1365" i="1"/>
  <c r="Q1365" i="1" s="1"/>
  <c r="N1365" i="1"/>
  <c r="P1365" i="1"/>
  <c r="M1366" i="1"/>
  <c r="N1366" i="1"/>
  <c r="P1366" i="1"/>
  <c r="M1367" i="1"/>
  <c r="N1367" i="1"/>
  <c r="P1367" i="1"/>
  <c r="M1368" i="1"/>
  <c r="Q1368" i="1" s="1"/>
  <c r="N1368" i="1"/>
  <c r="P1368" i="1"/>
  <c r="W1368" i="1"/>
  <c r="V1368" i="1" s="1"/>
  <c r="M1369" i="1"/>
  <c r="Q1369" i="1" s="1"/>
  <c r="N1369" i="1"/>
  <c r="P1369" i="1"/>
  <c r="M1370" i="1"/>
  <c r="N1370" i="1"/>
  <c r="P1370" i="1"/>
  <c r="M1371" i="1"/>
  <c r="N1371" i="1"/>
  <c r="P1371" i="1"/>
  <c r="M1372" i="1"/>
  <c r="Q1372" i="1" s="1"/>
  <c r="N1372" i="1"/>
  <c r="P1372" i="1"/>
  <c r="M1373" i="1"/>
  <c r="N1373" i="1"/>
  <c r="P1373" i="1"/>
  <c r="M1374" i="1"/>
  <c r="N1374" i="1"/>
  <c r="P1374" i="1"/>
  <c r="M1375" i="1"/>
  <c r="N1375" i="1"/>
  <c r="P1375" i="1"/>
  <c r="M1376" i="1"/>
  <c r="N1376" i="1"/>
  <c r="P1376" i="1"/>
  <c r="M1377" i="1"/>
  <c r="Q1377" i="1" s="1"/>
  <c r="N1377" i="1"/>
  <c r="P1377" i="1"/>
  <c r="W1377" i="1"/>
  <c r="V1377" i="1" s="1"/>
  <c r="M1378" i="1"/>
  <c r="W1378" i="1" s="1"/>
  <c r="V1378" i="1" s="1"/>
  <c r="N1378" i="1"/>
  <c r="P1378" i="1"/>
  <c r="M1379" i="1"/>
  <c r="N1379" i="1"/>
  <c r="P1379" i="1"/>
  <c r="M1380" i="1"/>
  <c r="N1380" i="1"/>
  <c r="P1380" i="1"/>
  <c r="M1381" i="1"/>
  <c r="Q1381" i="1" s="1"/>
  <c r="N1381" i="1"/>
  <c r="P1381" i="1"/>
  <c r="M1382" i="1"/>
  <c r="W1382" i="1" s="1"/>
  <c r="V1382" i="1" s="1"/>
  <c r="N1382" i="1"/>
  <c r="P1382" i="1"/>
  <c r="M1383" i="1"/>
  <c r="W1383" i="1" s="1"/>
  <c r="V1383" i="1" s="1"/>
  <c r="N1383" i="1"/>
  <c r="P1383" i="1"/>
  <c r="M1384" i="1"/>
  <c r="Q1384" i="1" s="1"/>
  <c r="N1384" i="1"/>
  <c r="P1384" i="1"/>
  <c r="M1385" i="1"/>
  <c r="Q1385" i="1" s="1"/>
  <c r="N1385" i="1"/>
  <c r="P1385" i="1"/>
  <c r="M1386" i="1"/>
  <c r="N1386" i="1"/>
  <c r="P1386" i="1"/>
  <c r="M1387" i="1"/>
  <c r="W1387" i="1" s="1"/>
  <c r="V1387" i="1" s="1"/>
  <c r="N1387" i="1"/>
  <c r="P1387" i="1"/>
  <c r="M1388" i="1"/>
  <c r="Q1388" i="1" s="1"/>
  <c r="N1388" i="1"/>
  <c r="P1388" i="1"/>
  <c r="M1389" i="1"/>
  <c r="W1389" i="1" s="1"/>
  <c r="V1389" i="1" s="1"/>
  <c r="N1389" i="1"/>
  <c r="P1389" i="1"/>
  <c r="M1390" i="1"/>
  <c r="N1390" i="1"/>
  <c r="P1390" i="1"/>
  <c r="M1391" i="1"/>
  <c r="N1391" i="1"/>
  <c r="P1391" i="1"/>
  <c r="M1392" i="1"/>
  <c r="Q1392" i="1" s="1"/>
  <c r="N1392" i="1"/>
  <c r="P1392" i="1"/>
  <c r="M1393" i="1"/>
  <c r="Q1393" i="1" s="1"/>
  <c r="N1393" i="1"/>
  <c r="P1393" i="1"/>
  <c r="M1394" i="1"/>
  <c r="W1394" i="1" s="1"/>
  <c r="V1394" i="1" s="1"/>
  <c r="N1394" i="1"/>
  <c r="P1394" i="1"/>
  <c r="M1395" i="1"/>
  <c r="N1395" i="1"/>
  <c r="P1395" i="1"/>
  <c r="M1396" i="1"/>
  <c r="N1396" i="1"/>
  <c r="P1396" i="1"/>
  <c r="M1397" i="1"/>
  <c r="Q1397" i="1" s="1"/>
  <c r="N1397" i="1"/>
  <c r="P1397" i="1"/>
  <c r="W1397" i="1"/>
  <c r="V1397" i="1" s="1"/>
  <c r="M1398" i="1"/>
  <c r="W1398" i="1" s="1"/>
  <c r="V1398" i="1" s="1"/>
  <c r="N1398" i="1"/>
  <c r="P1398" i="1"/>
  <c r="Q1398" i="1"/>
  <c r="M1399" i="1"/>
  <c r="W1399" i="1" s="1"/>
  <c r="V1399" i="1" s="1"/>
  <c r="N1399" i="1"/>
  <c r="P1399" i="1"/>
  <c r="Q1399" i="1"/>
  <c r="M1400" i="1"/>
  <c r="Q1400" i="1" s="1"/>
  <c r="N1400" i="1"/>
  <c r="P1400" i="1"/>
  <c r="W1400" i="1"/>
  <c r="V1400" i="1" s="1"/>
  <c r="M1401" i="1"/>
  <c r="W1401" i="1" s="1"/>
  <c r="N1401" i="1"/>
  <c r="P1401" i="1"/>
  <c r="V1401" i="1"/>
  <c r="M1402" i="1"/>
  <c r="N1402" i="1"/>
  <c r="P1402" i="1"/>
  <c r="M1403" i="1"/>
  <c r="W1403" i="1" s="1"/>
  <c r="V1403" i="1" s="1"/>
  <c r="N1403" i="1"/>
  <c r="P1403" i="1"/>
  <c r="M1404" i="1"/>
  <c r="Q1404" i="1" s="1"/>
  <c r="N1404" i="1"/>
  <c r="P1404" i="1"/>
  <c r="W1404" i="1"/>
  <c r="V1404" i="1" s="1"/>
  <c r="M1405" i="1"/>
  <c r="W1405" i="1" s="1"/>
  <c r="N1405" i="1"/>
  <c r="P1405" i="1"/>
  <c r="Q1405" i="1"/>
  <c r="V1405" i="1"/>
  <c r="M1406" i="1"/>
  <c r="N1406" i="1"/>
  <c r="P1406" i="1"/>
  <c r="M1407" i="1"/>
  <c r="N1407" i="1"/>
  <c r="P1407" i="1"/>
  <c r="M1408" i="1"/>
  <c r="Q1408" i="1" s="1"/>
  <c r="N1408" i="1"/>
  <c r="P1408" i="1"/>
  <c r="M1409" i="1"/>
  <c r="Q1409" i="1" s="1"/>
  <c r="N1409" i="1"/>
  <c r="P1409" i="1"/>
  <c r="W1409" i="1"/>
  <c r="V1409" i="1" s="1"/>
  <c r="M1410" i="1"/>
  <c r="W1410" i="1" s="1"/>
  <c r="V1410" i="1" s="1"/>
  <c r="N1410" i="1"/>
  <c r="P1410" i="1"/>
  <c r="M1411" i="1"/>
  <c r="N1411" i="1"/>
  <c r="P1411" i="1"/>
  <c r="M1412" i="1"/>
  <c r="W1412" i="1" s="1"/>
  <c r="V1412" i="1" s="1"/>
  <c r="N1412" i="1"/>
  <c r="P1412" i="1"/>
  <c r="M1413" i="1"/>
  <c r="Q1413" i="1" s="1"/>
  <c r="N1413" i="1"/>
  <c r="P1413" i="1"/>
  <c r="M1414" i="1"/>
  <c r="W1414" i="1" s="1"/>
  <c r="V1414" i="1" s="1"/>
  <c r="N1414" i="1"/>
  <c r="P1414" i="1"/>
  <c r="M1415" i="1"/>
  <c r="W1415" i="1" s="1"/>
  <c r="V1415" i="1" s="1"/>
  <c r="N1415" i="1"/>
  <c r="P1415" i="1"/>
  <c r="M1416" i="1"/>
  <c r="Q1416" i="1" s="1"/>
  <c r="N1416" i="1"/>
  <c r="P1416" i="1"/>
  <c r="M1417" i="1"/>
  <c r="Q1417" i="1" s="1"/>
  <c r="N1417" i="1"/>
  <c r="P1417" i="1"/>
  <c r="M1418" i="1"/>
  <c r="N1418" i="1"/>
  <c r="P1418" i="1"/>
  <c r="M1419" i="1"/>
  <c r="W1419" i="1" s="1"/>
  <c r="N1419" i="1"/>
  <c r="P1419" i="1"/>
  <c r="V1419" i="1"/>
  <c r="M1420" i="1"/>
  <c r="W1420" i="1" s="1"/>
  <c r="V1420" i="1" s="1"/>
  <c r="N1420" i="1"/>
  <c r="P1420" i="1"/>
  <c r="M1421" i="1"/>
  <c r="N1421" i="1"/>
  <c r="P1421" i="1"/>
  <c r="M1422" i="1"/>
  <c r="N1422" i="1"/>
  <c r="P1422" i="1"/>
  <c r="M1423" i="1"/>
  <c r="N1423" i="1"/>
  <c r="P1423" i="1"/>
  <c r="M1424" i="1"/>
  <c r="N1424" i="1"/>
  <c r="P1424" i="1"/>
  <c r="M1425" i="1"/>
  <c r="Q1425" i="1" s="1"/>
  <c r="N1425" i="1"/>
  <c r="P1425" i="1"/>
  <c r="M1426" i="1"/>
  <c r="W1426" i="1" s="1"/>
  <c r="V1426" i="1" s="1"/>
  <c r="N1426" i="1"/>
  <c r="P1426" i="1"/>
  <c r="M1427" i="1"/>
  <c r="N1427" i="1"/>
  <c r="P1427" i="1"/>
  <c r="M1428" i="1"/>
  <c r="W1428" i="1" s="1"/>
  <c r="V1428" i="1" s="1"/>
  <c r="N1428" i="1"/>
  <c r="P1428" i="1"/>
  <c r="Q1428" i="1"/>
  <c r="M1429" i="1"/>
  <c r="Q1429" i="1" s="1"/>
  <c r="N1429" i="1"/>
  <c r="P1429" i="1"/>
  <c r="W1429" i="1"/>
  <c r="V1429" i="1" s="1"/>
  <c r="M1430" i="1"/>
  <c r="N1430" i="1"/>
  <c r="P1430" i="1"/>
  <c r="M1431" i="1"/>
  <c r="N1431" i="1"/>
  <c r="P1431" i="1"/>
  <c r="M1432" i="1"/>
  <c r="Q1432" i="1" s="1"/>
  <c r="N1432" i="1"/>
  <c r="P1432" i="1"/>
  <c r="W1432" i="1"/>
  <c r="V1432" i="1" s="1"/>
  <c r="M1433" i="1"/>
  <c r="Q1433" i="1" s="1"/>
  <c r="N1433" i="1"/>
  <c r="P1433" i="1"/>
  <c r="M1434" i="1"/>
  <c r="N1434" i="1"/>
  <c r="P1434" i="1"/>
  <c r="M1435" i="1"/>
  <c r="N1435" i="1"/>
  <c r="P1435" i="1"/>
  <c r="M1436" i="1"/>
  <c r="Q1436" i="1" s="1"/>
  <c r="N1436" i="1"/>
  <c r="P1436" i="1"/>
  <c r="W1436" i="1"/>
  <c r="V1436" i="1" s="1"/>
  <c r="M1437" i="1"/>
  <c r="N1437" i="1"/>
  <c r="P1437" i="1"/>
  <c r="M1438" i="1"/>
  <c r="N1438" i="1"/>
  <c r="P1438" i="1"/>
  <c r="M1439" i="1"/>
  <c r="N1439" i="1"/>
  <c r="P1439" i="1"/>
  <c r="M1440" i="1"/>
  <c r="Q1440" i="1" s="1"/>
  <c r="N1440" i="1"/>
  <c r="P1440" i="1"/>
  <c r="M1441" i="1"/>
  <c r="Q1441" i="1" s="1"/>
  <c r="N1441" i="1"/>
  <c r="P1441" i="1"/>
  <c r="W1441" i="1"/>
  <c r="V1441" i="1" s="1"/>
  <c r="M1442" i="1"/>
  <c r="W1442" i="1" s="1"/>
  <c r="V1442" i="1" s="1"/>
  <c r="N1442" i="1"/>
  <c r="P1442" i="1"/>
  <c r="M1443" i="1"/>
  <c r="N1443" i="1"/>
  <c r="P1443" i="1"/>
  <c r="M1444" i="1"/>
  <c r="W1444" i="1" s="1"/>
  <c r="V1444" i="1" s="1"/>
  <c r="N1444" i="1"/>
  <c r="P1444" i="1"/>
  <c r="M1445" i="1"/>
  <c r="Q1445" i="1" s="1"/>
  <c r="N1445" i="1"/>
  <c r="P1445" i="1"/>
  <c r="W1445" i="1"/>
  <c r="V1445" i="1" s="1"/>
  <c r="M1446" i="1"/>
  <c r="W1446" i="1" s="1"/>
  <c r="V1446" i="1" s="1"/>
  <c r="N1446" i="1"/>
  <c r="P1446" i="1"/>
  <c r="M1447" i="1"/>
  <c r="W1447" i="1" s="1"/>
  <c r="V1447" i="1" s="1"/>
  <c r="N1447" i="1"/>
  <c r="P1447" i="1"/>
  <c r="M1448" i="1"/>
  <c r="Q1448" i="1" s="1"/>
  <c r="N1448" i="1"/>
  <c r="P1448" i="1"/>
  <c r="M1449" i="1"/>
  <c r="Q1449" i="1" s="1"/>
  <c r="N1449" i="1"/>
  <c r="P1449" i="1"/>
  <c r="M1450" i="1"/>
  <c r="N1450" i="1"/>
  <c r="P1450" i="1"/>
  <c r="M1451" i="1"/>
  <c r="W1451" i="1" s="1"/>
  <c r="V1451" i="1" s="1"/>
  <c r="N1451" i="1"/>
  <c r="P1451" i="1"/>
  <c r="M1452" i="1"/>
  <c r="Q1452" i="1" s="1"/>
  <c r="N1452" i="1"/>
  <c r="P1452" i="1"/>
  <c r="M1453" i="1"/>
  <c r="N1453" i="1"/>
  <c r="P1453" i="1"/>
  <c r="M1454" i="1"/>
  <c r="N1454" i="1"/>
  <c r="P1454" i="1"/>
  <c r="M1455" i="1"/>
  <c r="N1455" i="1"/>
  <c r="P1455" i="1"/>
  <c r="M1456" i="1"/>
  <c r="N1456" i="1"/>
  <c r="P1456" i="1"/>
  <c r="M1457" i="1"/>
  <c r="Q1457" i="1" s="1"/>
  <c r="N1457" i="1"/>
  <c r="P1457" i="1"/>
  <c r="M1458" i="1"/>
  <c r="W1458" i="1" s="1"/>
  <c r="V1458" i="1" s="1"/>
  <c r="N1458" i="1"/>
  <c r="P1458" i="1"/>
  <c r="M1459" i="1"/>
  <c r="N1459" i="1"/>
  <c r="P1459" i="1"/>
  <c r="M1460" i="1"/>
  <c r="N1460" i="1"/>
  <c r="P1460" i="1"/>
  <c r="M1461" i="1"/>
  <c r="Q1461" i="1" s="1"/>
  <c r="N1461" i="1"/>
  <c r="P1461" i="1"/>
  <c r="W1461" i="1"/>
  <c r="V1461" i="1" s="1"/>
  <c r="M1462" i="1"/>
  <c r="W1462" i="1" s="1"/>
  <c r="V1462" i="1" s="1"/>
  <c r="N1462" i="1"/>
  <c r="P1462" i="1"/>
  <c r="Q1462" i="1"/>
  <c r="M1463" i="1"/>
  <c r="W1463" i="1" s="1"/>
  <c r="V1463" i="1" s="1"/>
  <c r="N1463" i="1"/>
  <c r="P1463" i="1"/>
  <c r="Q1463" i="1"/>
  <c r="M1464" i="1"/>
  <c r="N1464" i="1"/>
  <c r="P1464" i="1"/>
  <c r="Q1464" i="1"/>
  <c r="W1464" i="1"/>
  <c r="V1464" i="1" s="1"/>
  <c r="M1465" i="1"/>
  <c r="N1465" i="1"/>
  <c r="P1465" i="1"/>
  <c r="M1466" i="1"/>
  <c r="N1466" i="1"/>
  <c r="P1466" i="1"/>
  <c r="M1467" i="1"/>
  <c r="W1467" i="1" s="1"/>
  <c r="N1467" i="1"/>
  <c r="P1467" i="1"/>
  <c r="V1467" i="1"/>
  <c r="M1468" i="1"/>
  <c r="W1468" i="1" s="1"/>
  <c r="V1468" i="1" s="1"/>
  <c r="N1468" i="1"/>
  <c r="O1468" i="1" s="1"/>
  <c r="R1468" i="1" s="1"/>
  <c r="T1468" i="1" s="1"/>
  <c r="P1468" i="1"/>
  <c r="Q1468" i="1"/>
  <c r="M1469" i="1"/>
  <c r="W1469" i="1" s="1"/>
  <c r="V1469" i="1" s="1"/>
  <c r="N1469" i="1"/>
  <c r="P1469" i="1"/>
  <c r="M1470" i="1"/>
  <c r="N1470" i="1"/>
  <c r="P1470" i="1"/>
  <c r="M1471" i="1"/>
  <c r="N1471" i="1"/>
  <c r="P1471" i="1"/>
  <c r="M1472" i="1"/>
  <c r="N1472" i="1"/>
  <c r="P1472" i="1"/>
  <c r="Q1472" i="1"/>
  <c r="W1472" i="1"/>
  <c r="V1472" i="1" s="1"/>
  <c r="M1473" i="1"/>
  <c r="Q1473" i="1" s="1"/>
  <c r="N1473" i="1"/>
  <c r="P1473" i="1"/>
  <c r="M1474" i="1"/>
  <c r="W1474" i="1" s="1"/>
  <c r="V1474" i="1" s="1"/>
  <c r="N1474" i="1"/>
  <c r="P1474" i="1"/>
  <c r="M1475" i="1"/>
  <c r="N1475" i="1"/>
  <c r="P1475" i="1"/>
  <c r="M1476" i="1"/>
  <c r="N1476" i="1"/>
  <c r="P1476" i="1"/>
  <c r="M1477" i="1"/>
  <c r="Q1477" i="1" s="1"/>
  <c r="N1477" i="1"/>
  <c r="P1477" i="1"/>
  <c r="M1478" i="1"/>
  <c r="W1478" i="1" s="1"/>
  <c r="V1478" i="1" s="1"/>
  <c r="N1478" i="1"/>
  <c r="P1478" i="1"/>
  <c r="M1479" i="1"/>
  <c r="W1479" i="1" s="1"/>
  <c r="V1479" i="1" s="1"/>
  <c r="N1479" i="1"/>
  <c r="P1479" i="1"/>
  <c r="M1480" i="1"/>
  <c r="W1480" i="1" s="1"/>
  <c r="V1480" i="1" s="1"/>
  <c r="N1480" i="1"/>
  <c r="O1480" i="1" s="1"/>
  <c r="R1480" i="1" s="1"/>
  <c r="P1480" i="1"/>
  <c r="Q1480" i="1"/>
  <c r="M1481" i="1"/>
  <c r="N1481" i="1"/>
  <c r="P1481" i="1"/>
  <c r="M1482" i="1"/>
  <c r="N1482" i="1"/>
  <c r="P1482" i="1"/>
  <c r="M1483" i="1"/>
  <c r="W1483" i="1" s="1"/>
  <c r="N1483" i="1"/>
  <c r="P1483" i="1"/>
  <c r="V1483" i="1"/>
  <c r="M1484" i="1"/>
  <c r="Q1484" i="1" s="1"/>
  <c r="N1484" i="1"/>
  <c r="P1484" i="1"/>
  <c r="W1484" i="1"/>
  <c r="V1484" i="1" s="1"/>
  <c r="M1485" i="1"/>
  <c r="W1485" i="1" s="1"/>
  <c r="N1485" i="1"/>
  <c r="P1485" i="1"/>
  <c r="V1485" i="1"/>
  <c r="M1486" i="1"/>
  <c r="N1486" i="1"/>
  <c r="P1486" i="1"/>
  <c r="M1487" i="1"/>
  <c r="N1487" i="1"/>
  <c r="P1487" i="1"/>
  <c r="M1488" i="1"/>
  <c r="Q1488" i="1" s="1"/>
  <c r="N1488" i="1"/>
  <c r="P1488" i="1"/>
  <c r="M1489" i="1"/>
  <c r="Q1489" i="1" s="1"/>
  <c r="N1489" i="1"/>
  <c r="P1489" i="1"/>
  <c r="M1490" i="1"/>
  <c r="W1490" i="1" s="1"/>
  <c r="V1490" i="1" s="1"/>
  <c r="N1490" i="1"/>
  <c r="P1490" i="1"/>
  <c r="M1491" i="1"/>
  <c r="N1491" i="1"/>
  <c r="P1491" i="1"/>
  <c r="M1492" i="1"/>
  <c r="W1492" i="1" s="1"/>
  <c r="V1492" i="1" s="1"/>
  <c r="N1492" i="1"/>
  <c r="P1492" i="1"/>
  <c r="M1493" i="1"/>
  <c r="Q1493" i="1" s="1"/>
  <c r="N1493" i="1"/>
  <c r="P1493" i="1"/>
  <c r="M1494" i="1"/>
  <c r="W1494" i="1" s="1"/>
  <c r="V1494" i="1" s="1"/>
  <c r="N1494" i="1"/>
  <c r="P1494" i="1"/>
  <c r="M1495" i="1"/>
  <c r="W1495" i="1" s="1"/>
  <c r="V1495" i="1" s="1"/>
  <c r="N1495" i="1"/>
  <c r="P1495" i="1"/>
  <c r="M1496" i="1"/>
  <c r="Q1496" i="1" s="1"/>
  <c r="N1496" i="1"/>
  <c r="P1496" i="1"/>
  <c r="W1496" i="1"/>
  <c r="V1496" i="1" s="1"/>
  <c r="M1497" i="1"/>
  <c r="Q1497" i="1" s="1"/>
  <c r="N1497" i="1"/>
  <c r="P1497" i="1"/>
  <c r="M1498" i="1"/>
  <c r="N1498" i="1"/>
  <c r="P1498" i="1"/>
  <c r="M1499" i="1"/>
  <c r="W1499" i="1" s="1"/>
  <c r="V1499" i="1" s="1"/>
  <c r="N1499" i="1"/>
  <c r="P1499" i="1"/>
  <c r="M1500" i="1"/>
  <c r="Q1500" i="1" s="1"/>
  <c r="N1500" i="1"/>
  <c r="P1500" i="1"/>
  <c r="M1501" i="1"/>
  <c r="N1501" i="1"/>
  <c r="P1501" i="1"/>
  <c r="M1502" i="1"/>
  <c r="N1502" i="1"/>
  <c r="P1502" i="1"/>
  <c r="M1503" i="1"/>
  <c r="N1503" i="1"/>
  <c r="P1503" i="1"/>
  <c r="M1504" i="1"/>
  <c r="N1504" i="1"/>
  <c r="P1504" i="1"/>
  <c r="M1505" i="1"/>
  <c r="Q1505" i="1" s="1"/>
  <c r="N1505" i="1"/>
  <c r="P1505" i="1"/>
  <c r="M1506" i="1"/>
  <c r="W1506" i="1" s="1"/>
  <c r="V1506" i="1" s="1"/>
  <c r="N1506" i="1"/>
  <c r="P1506" i="1"/>
  <c r="M1507" i="1"/>
  <c r="N1507" i="1"/>
  <c r="P1507" i="1"/>
  <c r="M1508" i="1"/>
  <c r="W1508" i="1" s="1"/>
  <c r="V1508" i="1" s="1"/>
  <c r="N1508" i="1"/>
  <c r="P1508" i="1"/>
  <c r="M1509" i="1"/>
  <c r="Q1509" i="1" s="1"/>
  <c r="N1509" i="1"/>
  <c r="P1509" i="1"/>
  <c r="W1509" i="1"/>
  <c r="V1509" i="1" s="1"/>
  <c r="M1510" i="1"/>
  <c r="N1510" i="1"/>
  <c r="P1510" i="1"/>
  <c r="M1511" i="1"/>
  <c r="N1511" i="1"/>
  <c r="P1511" i="1"/>
  <c r="M1512" i="1"/>
  <c r="Q1512" i="1" s="1"/>
  <c r="N1512" i="1"/>
  <c r="P1512" i="1"/>
  <c r="W1512" i="1"/>
  <c r="V1512" i="1" s="1"/>
  <c r="M1513" i="1"/>
  <c r="Q1513" i="1" s="1"/>
  <c r="N1513" i="1"/>
  <c r="P1513" i="1"/>
  <c r="M1514" i="1"/>
  <c r="N1514" i="1"/>
  <c r="P1514" i="1"/>
  <c r="M1515" i="1"/>
  <c r="N1515" i="1"/>
  <c r="P1515" i="1"/>
  <c r="M1516" i="1"/>
  <c r="Q1516" i="1" s="1"/>
  <c r="N1516" i="1"/>
  <c r="P1516" i="1"/>
  <c r="W1516" i="1"/>
  <c r="V1516" i="1" s="1"/>
  <c r="M1517" i="1"/>
  <c r="N1517" i="1"/>
  <c r="P1517" i="1"/>
  <c r="M1518" i="1"/>
  <c r="N1518" i="1"/>
  <c r="P1518" i="1"/>
  <c r="M1519" i="1"/>
  <c r="N1519" i="1"/>
  <c r="P1519" i="1"/>
  <c r="M1520" i="1"/>
  <c r="Q1520" i="1" s="1"/>
  <c r="N1520" i="1"/>
  <c r="P1520" i="1"/>
  <c r="M1521" i="1"/>
  <c r="Q1521" i="1" s="1"/>
  <c r="N1521" i="1"/>
  <c r="P1521" i="1"/>
  <c r="M1522" i="1"/>
  <c r="W1522" i="1" s="1"/>
  <c r="V1522" i="1" s="1"/>
  <c r="N1522" i="1"/>
  <c r="P1522" i="1"/>
  <c r="M1523" i="1"/>
  <c r="N1523" i="1"/>
  <c r="P1523" i="1"/>
  <c r="M1524" i="1"/>
  <c r="W1524" i="1" s="1"/>
  <c r="V1524" i="1" s="1"/>
  <c r="N1524" i="1"/>
  <c r="P1524" i="1"/>
  <c r="M1525" i="1"/>
  <c r="Q1525" i="1" s="1"/>
  <c r="N1525" i="1"/>
  <c r="P1525" i="1"/>
  <c r="M1526" i="1"/>
  <c r="W1526" i="1" s="1"/>
  <c r="V1526" i="1" s="1"/>
  <c r="N1526" i="1"/>
  <c r="P1526" i="1"/>
  <c r="M1527" i="1"/>
  <c r="W1527" i="1" s="1"/>
  <c r="V1527" i="1" s="1"/>
  <c r="N1527" i="1"/>
  <c r="P1527" i="1"/>
  <c r="M1528" i="1"/>
  <c r="W1528" i="1" s="1"/>
  <c r="V1528" i="1" s="1"/>
  <c r="N1528" i="1"/>
  <c r="P1528" i="1"/>
  <c r="M1529" i="1"/>
  <c r="N1529" i="1"/>
  <c r="P1529" i="1"/>
  <c r="M1530" i="1"/>
  <c r="N1530" i="1"/>
  <c r="P1530" i="1"/>
  <c r="M1531" i="1"/>
  <c r="W1531" i="1" s="1"/>
  <c r="V1531" i="1" s="1"/>
  <c r="N1531" i="1"/>
  <c r="P1531" i="1"/>
  <c r="M1532" i="1"/>
  <c r="Q1532" i="1" s="1"/>
  <c r="N1532" i="1"/>
  <c r="P1532" i="1"/>
  <c r="W1532" i="1"/>
  <c r="V1532" i="1" s="1"/>
  <c r="M1533" i="1"/>
  <c r="W1533" i="1" s="1"/>
  <c r="N1533" i="1"/>
  <c r="P1533" i="1"/>
  <c r="Q1533" i="1"/>
  <c r="V1533" i="1"/>
  <c r="M1534" i="1"/>
  <c r="N1534" i="1"/>
  <c r="P1534" i="1"/>
  <c r="M1535" i="1"/>
  <c r="N1535" i="1"/>
  <c r="P1535" i="1"/>
  <c r="M1536" i="1"/>
  <c r="Q1536" i="1" s="1"/>
  <c r="N1536" i="1"/>
  <c r="P1536" i="1"/>
  <c r="M1537" i="1"/>
  <c r="Q1537" i="1" s="1"/>
  <c r="N1537" i="1"/>
  <c r="P1537" i="1"/>
  <c r="W1537" i="1"/>
  <c r="V1537" i="1" s="1"/>
  <c r="M1538" i="1"/>
  <c r="W1538" i="1" s="1"/>
  <c r="V1538" i="1" s="1"/>
  <c r="N1538" i="1"/>
  <c r="P1538" i="1"/>
  <c r="M1539" i="1"/>
  <c r="N1539" i="1"/>
  <c r="P1539" i="1"/>
  <c r="M1540" i="1"/>
  <c r="W1540" i="1" s="1"/>
  <c r="V1540" i="1" s="1"/>
  <c r="N1540" i="1"/>
  <c r="P1540" i="1"/>
  <c r="M1541" i="1"/>
  <c r="Q1541" i="1" s="1"/>
  <c r="N1541" i="1"/>
  <c r="P1541" i="1"/>
  <c r="M1542" i="1"/>
  <c r="N1542" i="1"/>
  <c r="P1542" i="1"/>
  <c r="M1543" i="1"/>
  <c r="N1543" i="1"/>
  <c r="P1543" i="1"/>
  <c r="M1544" i="1"/>
  <c r="Q1544" i="1" s="1"/>
  <c r="N1544" i="1"/>
  <c r="P1544" i="1"/>
  <c r="M1545" i="1"/>
  <c r="Q1545" i="1" s="1"/>
  <c r="N1545" i="1"/>
  <c r="P1545" i="1"/>
  <c r="M1546" i="1"/>
  <c r="N1546" i="1"/>
  <c r="P1546" i="1"/>
  <c r="M1547" i="1"/>
  <c r="N1547" i="1"/>
  <c r="P1547" i="1"/>
  <c r="M1548" i="1"/>
  <c r="Q1548" i="1" s="1"/>
  <c r="N1548" i="1"/>
  <c r="P1548" i="1"/>
  <c r="W1548" i="1"/>
  <c r="V1548" i="1" s="1"/>
  <c r="M1549" i="1"/>
  <c r="N1549" i="1"/>
  <c r="P1549" i="1"/>
  <c r="M1550" i="1"/>
  <c r="N1550" i="1"/>
  <c r="P1550" i="1"/>
  <c r="M1551" i="1"/>
  <c r="N1551" i="1"/>
  <c r="P1551" i="1"/>
  <c r="M1552" i="1"/>
  <c r="N1552" i="1"/>
  <c r="P1552" i="1"/>
  <c r="M1553" i="1"/>
  <c r="N1553" i="1"/>
  <c r="P1553" i="1"/>
  <c r="Q1553" i="1"/>
  <c r="W1553" i="1"/>
  <c r="V1553" i="1" s="1"/>
  <c r="M1554" i="1"/>
  <c r="W1554" i="1" s="1"/>
  <c r="V1554" i="1" s="1"/>
  <c r="N1554" i="1"/>
  <c r="P1554" i="1"/>
  <c r="M1555" i="1"/>
  <c r="N1555" i="1"/>
  <c r="P1555" i="1"/>
  <c r="M1556" i="1"/>
  <c r="W1556" i="1" s="1"/>
  <c r="V1556" i="1" s="1"/>
  <c r="N1556" i="1"/>
  <c r="P1556" i="1"/>
  <c r="M1557" i="1"/>
  <c r="Q1557" i="1" s="1"/>
  <c r="N1557" i="1"/>
  <c r="P1557" i="1"/>
  <c r="M1558" i="1"/>
  <c r="W1558" i="1" s="1"/>
  <c r="V1558" i="1" s="1"/>
  <c r="N1558" i="1"/>
  <c r="P1558" i="1"/>
  <c r="M1559" i="1"/>
  <c r="W1559" i="1" s="1"/>
  <c r="V1559" i="1" s="1"/>
  <c r="N1559" i="1"/>
  <c r="P1559" i="1"/>
  <c r="M1560" i="1"/>
  <c r="Q1560" i="1" s="1"/>
  <c r="N1560" i="1"/>
  <c r="P1560" i="1"/>
  <c r="M1561" i="1"/>
  <c r="Q1561" i="1" s="1"/>
  <c r="N1561" i="1"/>
  <c r="P1561" i="1"/>
  <c r="M1562" i="1"/>
  <c r="Q1562" i="1" s="1"/>
  <c r="N1562" i="1"/>
  <c r="P1562" i="1"/>
  <c r="W1562" i="1"/>
  <c r="M1563" i="1"/>
  <c r="W1563" i="1" s="1"/>
  <c r="V1563" i="1" s="1"/>
  <c r="N1563" i="1"/>
  <c r="P1563" i="1"/>
  <c r="M1564" i="1"/>
  <c r="W1564" i="1" s="1"/>
  <c r="V1564" i="1" s="1"/>
  <c r="N1564" i="1"/>
  <c r="P1564" i="1"/>
  <c r="M1565" i="1"/>
  <c r="Q1565" i="1" s="1"/>
  <c r="N1565" i="1"/>
  <c r="P1565" i="1"/>
  <c r="M1566" i="1"/>
  <c r="N1566" i="1"/>
  <c r="P1566" i="1"/>
  <c r="M1567" i="1"/>
  <c r="N1567" i="1"/>
  <c r="P1567" i="1"/>
  <c r="M1568" i="1"/>
  <c r="Q1568" i="1" s="1"/>
  <c r="N1568" i="1"/>
  <c r="P1568" i="1"/>
  <c r="M1569" i="1"/>
  <c r="N1569" i="1"/>
  <c r="P1569" i="1"/>
  <c r="M1570" i="1"/>
  <c r="Q1570" i="1" s="1"/>
  <c r="N1570" i="1"/>
  <c r="P1570" i="1"/>
  <c r="M1571" i="1"/>
  <c r="W1571" i="1" s="1"/>
  <c r="V1571" i="1" s="1"/>
  <c r="N1571" i="1"/>
  <c r="P1571" i="1"/>
  <c r="M1572" i="1"/>
  <c r="W1572" i="1" s="1"/>
  <c r="V1572" i="1" s="1"/>
  <c r="N1572" i="1"/>
  <c r="P1572" i="1"/>
  <c r="M1573" i="1"/>
  <c r="W1573" i="1" s="1"/>
  <c r="V1573" i="1" s="1"/>
  <c r="N1573" i="1"/>
  <c r="P1573" i="1"/>
  <c r="M1574" i="1"/>
  <c r="W1574" i="1" s="1"/>
  <c r="V1574" i="1" s="1"/>
  <c r="N1574" i="1"/>
  <c r="P1574" i="1"/>
  <c r="M1575" i="1"/>
  <c r="W1575" i="1" s="1"/>
  <c r="V1575" i="1" s="1"/>
  <c r="N1575" i="1"/>
  <c r="P1575" i="1"/>
  <c r="M1576" i="1"/>
  <c r="W1576" i="1" s="1"/>
  <c r="N1576" i="1"/>
  <c r="P1576" i="1"/>
  <c r="M1577" i="1"/>
  <c r="Q1577" i="1" s="1"/>
  <c r="N1577" i="1"/>
  <c r="P1577" i="1"/>
  <c r="M1578" i="1"/>
  <c r="Q1578" i="1" s="1"/>
  <c r="N1578" i="1"/>
  <c r="P1578" i="1"/>
  <c r="M1579" i="1"/>
  <c r="W1579" i="1" s="1"/>
  <c r="V1579" i="1" s="1"/>
  <c r="N1579" i="1"/>
  <c r="P1579" i="1"/>
  <c r="M1580" i="1"/>
  <c r="N1580" i="1"/>
  <c r="P1580" i="1"/>
  <c r="M1581" i="1"/>
  <c r="W1581" i="1" s="1"/>
  <c r="V1581" i="1" s="1"/>
  <c r="N1581" i="1"/>
  <c r="P1581" i="1"/>
  <c r="M1582" i="1"/>
  <c r="N1582" i="1"/>
  <c r="P1582" i="1"/>
  <c r="M1583" i="1"/>
  <c r="W1583" i="1" s="1"/>
  <c r="V1583" i="1" s="1"/>
  <c r="N1583" i="1"/>
  <c r="P1583" i="1"/>
  <c r="M1584" i="1"/>
  <c r="Q1584" i="1" s="1"/>
  <c r="N1584" i="1"/>
  <c r="P1584" i="1"/>
  <c r="W1584" i="1"/>
  <c r="V1584" i="1" s="1"/>
  <c r="M1585" i="1"/>
  <c r="N1585" i="1"/>
  <c r="P1585" i="1"/>
  <c r="M1586" i="1"/>
  <c r="Q1586" i="1" s="1"/>
  <c r="N1586" i="1"/>
  <c r="P1586" i="1"/>
  <c r="M1587" i="1"/>
  <c r="N1587" i="1"/>
  <c r="P1587" i="1"/>
  <c r="M1588" i="1"/>
  <c r="W1588" i="1" s="1"/>
  <c r="V1588" i="1" s="1"/>
  <c r="N1588" i="1"/>
  <c r="P1588" i="1"/>
  <c r="M1589" i="1"/>
  <c r="W1589" i="1" s="1"/>
  <c r="V1589" i="1" s="1"/>
  <c r="N1589" i="1"/>
  <c r="P1589" i="1"/>
  <c r="M1590" i="1"/>
  <c r="N1590" i="1"/>
  <c r="P1590" i="1"/>
  <c r="M1591" i="1"/>
  <c r="W1591" i="1" s="1"/>
  <c r="N1591" i="1"/>
  <c r="P1591" i="1"/>
  <c r="V1591" i="1"/>
  <c r="M1592" i="1"/>
  <c r="W1592" i="1" s="1"/>
  <c r="N1592" i="1"/>
  <c r="O1592" i="1" s="1"/>
  <c r="R1592" i="1" s="1"/>
  <c r="T1592" i="1" s="1"/>
  <c r="P1592" i="1"/>
  <c r="Q1592" i="1"/>
  <c r="M1593" i="1"/>
  <c r="N1593" i="1"/>
  <c r="P1593" i="1"/>
  <c r="M1594" i="1"/>
  <c r="Q1594" i="1" s="1"/>
  <c r="N1594" i="1"/>
  <c r="P1594" i="1"/>
  <c r="W1594" i="1"/>
  <c r="M1595" i="1"/>
  <c r="W1595" i="1" s="1"/>
  <c r="N1595" i="1"/>
  <c r="P1595" i="1"/>
  <c r="V1595" i="1"/>
  <c r="M1596" i="1"/>
  <c r="W1596" i="1" s="1"/>
  <c r="V1596" i="1" s="1"/>
  <c r="N1596" i="1"/>
  <c r="P1596" i="1"/>
  <c r="M1597" i="1"/>
  <c r="W1597" i="1" s="1"/>
  <c r="V1597" i="1" s="1"/>
  <c r="N1597" i="1"/>
  <c r="P1597" i="1"/>
  <c r="M1598" i="1"/>
  <c r="N1598" i="1"/>
  <c r="P1598" i="1"/>
  <c r="M1599" i="1"/>
  <c r="W1599" i="1" s="1"/>
  <c r="V1599" i="1" s="1"/>
  <c r="N1599" i="1"/>
  <c r="P1599" i="1"/>
  <c r="M1600" i="1"/>
  <c r="Q1600" i="1" s="1"/>
  <c r="O1600" i="1" s="1"/>
  <c r="R1600" i="1" s="1"/>
  <c r="N1600" i="1"/>
  <c r="P1600" i="1"/>
  <c r="M1601" i="1"/>
  <c r="Q1601" i="1" s="1"/>
  <c r="N1601" i="1"/>
  <c r="P1601" i="1"/>
  <c r="M1602" i="1"/>
  <c r="Q1602" i="1" s="1"/>
  <c r="N1602" i="1"/>
  <c r="P1602" i="1"/>
  <c r="M1603" i="1"/>
  <c r="N1603" i="1"/>
  <c r="P1603" i="1"/>
  <c r="M1604" i="1"/>
  <c r="W1604" i="1" s="1"/>
  <c r="V1604" i="1" s="1"/>
  <c r="N1604" i="1"/>
  <c r="P1604" i="1"/>
  <c r="M1605" i="1"/>
  <c r="Q1605" i="1" s="1"/>
  <c r="N1605" i="1"/>
  <c r="P1605" i="1"/>
  <c r="W1605" i="1"/>
  <c r="V1605" i="1" s="1"/>
  <c r="M1606" i="1"/>
  <c r="W1606" i="1" s="1"/>
  <c r="V1606" i="1" s="1"/>
  <c r="N1606" i="1"/>
  <c r="P1606" i="1"/>
  <c r="M1607" i="1"/>
  <c r="N1607" i="1"/>
  <c r="P1607" i="1"/>
  <c r="M1608" i="1"/>
  <c r="N1608" i="1"/>
  <c r="P1608" i="1"/>
  <c r="M1609" i="1"/>
  <c r="Q1609" i="1" s="1"/>
  <c r="N1609" i="1"/>
  <c r="P1609" i="1"/>
  <c r="M1610" i="1"/>
  <c r="Q1610" i="1" s="1"/>
  <c r="N1610" i="1"/>
  <c r="P1610" i="1"/>
  <c r="W1610" i="1"/>
  <c r="M1611" i="1"/>
  <c r="N1611" i="1"/>
  <c r="P1611" i="1"/>
  <c r="M1612" i="1"/>
  <c r="W1612" i="1" s="1"/>
  <c r="V1612" i="1" s="1"/>
  <c r="N1612" i="1"/>
  <c r="P1612" i="1"/>
  <c r="M1613" i="1"/>
  <c r="N1613" i="1"/>
  <c r="P1613" i="1"/>
  <c r="M1614" i="1"/>
  <c r="N1614" i="1"/>
  <c r="P1614" i="1"/>
  <c r="M1615" i="1"/>
  <c r="W1615" i="1" s="1"/>
  <c r="V1615" i="1" s="1"/>
  <c r="N1615" i="1"/>
  <c r="P1615" i="1"/>
  <c r="M1616" i="1"/>
  <c r="Q1616" i="1" s="1"/>
  <c r="N1616" i="1"/>
  <c r="P1616" i="1"/>
  <c r="M1617" i="1"/>
  <c r="Q1617" i="1" s="1"/>
  <c r="N1617" i="1"/>
  <c r="P1617" i="1"/>
  <c r="M1618" i="1"/>
  <c r="Q1618" i="1" s="1"/>
  <c r="N1618" i="1"/>
  <c r="P1618" i="1"/>
  <c r="M1619" i="1"/>
  <c r="N1619" i="1"/>
  <c r="P1619" i="1"/>
  <c r="M1620" i="1"/>
  <c r="N1620" i="1"/>
  <c r="P1620" i="1"/>
  <c r="M1621" i="1"/>
  <c r="Q1621" i="1" s="1"/>
  <c r="N1621" i="1"/>
  <c r="P1621" i="1"/>
  <c r="M1622" i="1"/>
  <c r="W1622" i="1" s="1"/>
  <c r="V1622" i="1" s="1"/>
  <c r="N1622" i="1"/>
  <c r="P1622" i="1"/>
  <c r="M1623" i="1"/>
  <c r="W1623" i="1" s="1"/>
  <c r="V1623" i="1" s="1"/>
  <c r="N1623" i="1"/>
  <c r="P1623" i="1"/>
  <c r="M1624" i="1"/>
  <c r="Q1624" i="1" s="1"/>
  <c r="N1624" i="1"/>
  <c r="P1624" i="1"/>
  <c r="M1625" i="1"/>
  <c r="W1625" i="1" s="1"/>
  <c r="V1625" i="1" s="1"/>
  <c r="N1625" i="1"/>
  <c r="P1625" i="1"/>
  <c r="M1626" i="1"/>
  <c r="W1626" i="1" s="1"/>
  <c r="N1626" i="1"/>
  <c r="P1626" i="1"/>
  <c r="M1627" i="1"/>
  <c r="W1627" i="1" s="1"/>
  <c r="V1627" i="1" s="1"/>
  <c r="N1627" i="1"/>
  <c r="P1627" i="1"/>
  <c r="M1628" i="1"/>
  <c r="N1628" i="1"/>
  <c r="P1628" i="1"/>
  <c r="M1629" i="1"/>
  <c r="Q1629" i="1" s="1"/>
  <c r="N1629" i="1"/>
  <c r="P1629" i="1"/>
  <c r="M1630" i="1"/>
  <c r="N1630" i="1"/>
  <c r="P1630" i="1"/>
  <c r="M1631" i="1"/>
  <c r="W1631" i="1" s="1"/>
  <c r="V1631" i="1" s="1"/>
  <c r="N1631" i="1"/>
  <c r="P1631" i="1"/>
  <c r="M1632" i="1"/>
  <c r="N1632" i="1"/>
  <c r="P1632" i="1"/>
  <c r="M1633" i="1"/>
  <c r="N1633" i="1"/>
  <c r="P1633" i="1"/>
  <c r="Q1633" i="1"/>
  <c r="W1633" i="1"/>
  <c r="V1633" i="1" s="1"/>
  <c r="M1634" i="1"/>
  <c r="Q1634" i="1" s="1"/>
  <c r="N1634" i="1"/>
  <c r="P1634" i="1"/>
  <c r="W1634" i="1"/>
  <c r="V1634" i="1" s="1"/>
  <c r="M1635" i="1"/>
  <c r="N1635" i="1"/>
  <c r="P1635" i="1"/>
  <c r="M1636" i="1"/>
  <c r="Q1636" i="1" s="1"/>
  <c r="N1636" i="1"/>
  <c r="P1636" i="1"/>
  <c r="W1636" i="1"/>
  <c r="V1636" i="1" s="1"/>
  <c r="M1637" i="1"/>
  <c r="W1637" i="1" s="1"/>
  <c r="V1637" i="1" s="1"/>
  <c r="N1637" i="1"/>
  <c r="P1637" i="1"/>
  <c r="M1638" i="1"/>
  <c r="Q1638" i="1" s="1"/>
  <c r="N1638" i="1"/>
  <c r="P1638" i="1"/>
  <c r="M1639" i="1"/>
  <c r="W1639" i="1" s="1"/>
  <c r="V1639" i="1" s="1"/>
  <c r="N1639" i="1"/>
  <c r="P1639" i="1"/>
  <c r="M1640" i="1"/>
  <c r="W1640" i="1" s="1"/>
  <c r="V1640" i="1" s="1"/>
  <c r="N1640" i="1"/>
  <c r="P1640" i="1"/>
  <c r="M1641" i="1"/>
  <c r="W1641" i="1" s="1"/>
  <c r="V1641" i="1" s="1"/>
  <c r="N1641" i="1"/>
  <c r="P1641" i="1"/>
  <c r="M1642" i="1"/>
  <c r="W1642" i="1" s="1"/>
  <c r="V1642" i="1" s="1"/>
  <c r="N1642" i="1"/>
  <c r="P1642" i="1"/>
  <c r="M1643" i="1"/>
  <c r="W1643" i="1" s="1"/>
  <c r="V1643" i="1" s="1"/>
  <c r="N1643" i="1"/>
  <c r="P1643" i="1"/>
  <c r="M1644" i="1"/>
  <c r="Q1644" i="1" s="1"/>
  <c r="N1644" i="1"/>
  <c r="P1644" i="1"/>
  <c r="M1645" i="1"/>
  <c r="Q1645" i="1" s="1"/>
  <c r="N1645" i="1"/>
  <c r="P1645" i="1"/>
  <c r="M1646" i="1"/>
  <c r="N1646" i="1"/>
  <c r="P1646" i="1"/>
  <c r="M1647" i="1"/>
  <c r="N1647" i="1"/>
  <c r="P1647" i="1"/>
  <c r="M1648" i="1"/>
  <c r="W1648" i="1" s="1"/>
  <c r="N1648" i="1"/>
  <c r="P1648" i="1"/>
  <c r="V1648" i="1"/>
  <c r="M1649" i="1"/>
  <c r="W1649" i="1" s="1"/>
  <c r="V1649" i="1" s="1"/>
  <c r="N1649" i="1"/>
  <c r="P1649" i="1"/>
  <c r="Q1649" i="1"/>
  <c r="M1650" i="1"/>
  <c r="N1650" i="1"/>
  <c r="P1650" i="1"/>
  <c r="M1651" i="1"/>
  <c r="N1651" i="1"/>
  <c r="P1651" i="1"/>
  <c r="M1652" i="1"/>
  <c r="Q1652" i="1" s="1"/>
  <c r="N1652" i="1"/>
  <c r="P1652" i="1"/>
  <c r="W1652" i="1"/>
  <c r="V1652" i="1" s="1"/>
  <c r="M1653" i="1"/>
  <c r="N1653" i="1"/>
  <c r="P1653" i="1"/>
  <c r="Q1653" i="1"/>
  <c r="W1653" i="1"/>
  <c r="V1653" i="1" s="1"/>
  <c r="M1654" i="1"/>
  <c r="Q1654" i="1" s="1"/>
  <c r="N1654" i="1"/>
  <c r="P1654" i="1"/>
  <c r="M1655" i="1"/>
  <c r="W1655" i="1" s="1"/>
  <c r="V1655" i="1" s="1"/>
  <c r="N1655" i="1"/>
  <c r="P1655" i="1"/>
  <c r="M1656" i="1"/>
  <c r="W1656" i="1" s="1"/>
  <c r="V1656" i="1" s="1"/>
  <c r="N1656" i="1"/>
  <c r="P1656" i="1"/>
  <c r="M1657" i="1"/>
  <c r="W1657" i="1" s="1"/>
  <c r="V1657" i="1" s="1"/>
  <c r="N1657" i="1"/>
  <c r="P1657" i="1"/>
  <c r="M1658" i="1"/>
  <c r="W1658" i="1" s="1"/>
  <c r="V1658" i="1" s="1"/>
  <c r="N1658" i="1"/>
  <c r="P1658" i="1"/>
  <c r="M1659" i="1"/>
  <c r="W1659" i="1" s="1"/>
  <c r="N1659" i="1"/>
  <c r="P1659" i="1"/>
  <c r="V1659" i="1"/>
  <c r="M1660" i="1"/>
  <c r="Q1660" i="1" s="1"/>
  <c r="N1660" i="1"/>
  <c r="P1660" i="1"/>
  <c r="M1661" i="1"/>
  <c r="Q1661" i="1" s="1"/>
  <c r="N1661" i="1"/>
  <c r="P1661" i="1"/>
  <c r="M1662" i="1"/>
  <c r="Q1662" i="1" s="1"/>
  <c r="N1662" i="1"/>
  <c r="P1662" i="1"/>
  <c r="M1663" i="1"/>
  <c r="N1663" i="1"/>
  <c r="P1663" i="1"/>
  <c r="M1664" i="1"/>
  <c r="W1664" i="1" s="1"/>
  <c r="V1664" i="1" s="1"/>
  <c r="N1664" i="1"/>
  <c r="P1664" i="1"/>
  <c r="M1665" i="1"/>
  <c r="W1665" i="1" s="1"/>
  <c r="V1665" i="1" s="1"/>
  <c r="N1665" i="1"/>
  <c r="P1665" i="1"/>
  <c r="M1666" i="1"/>
  <c r="Q1666" i="1" s="1"/>
  <c r="N1666" i="1"/>
  <c r="P1666" i="1"/>
  <c r="M1667" i="1"/>
  <c r="W1667" i="1" s="1"/>
  <c r="V1667" i="1" s="1"/>
  <c r="N1667" i="1"/>
  <c r="P1667" i="1"/>
  <c r="M1668" i="1"/>
  <c r="Q1668" i="1" s="1"/>
  <c r="N1668" i="1"/>
  <c r="P1668" i="1"/>
  <c r="M1669" i="1"/>
  <c r="Q1669" i="1" s="1"/>
  <c r="N1669" i="1"/>
  <c r="P1669" i="1"/>
  <c r="M1670" i="1"/>
  <c r="Q1670" i="1" s="1"/>
  <c r="N1670" i="1"/>
  <c r="P1670" i="1"/>
  <c r="M1671" i="1"/>
  <c r="W1671" i="1" s="1"/>
  <c r="V1671" i="1" s="1"/>
  <c r="N1671" i="1"/>
  <c r="P1671" i="1"/>
  <c r="M1672" i="1"/>
  <c r="W1672" i="1" s="1"/>
  <c r="V1672" i="1" s="1"/>
  <c r="N1672" i="1"/>
  <c r="P1672" i="1"/>
  <c r="M1673" i="1"/>
  <c r="N1673" i="1"/>
  <c r="P1673" i="1"/>
  <c r="M1674" i="1"/>
  <c r="N1674" i="1"/>
  <c r="P1674" i="1"/>
  <c r="Q1674" i="1"/>
  <c r="W1674" i="1"/>
  <c r="V1674" i="1" s="1"/>
  <c r="M1675" i="1"/>
  <c r="W1675" i="1" s="1"/>
  <c r="V1675" i="1" s="1"/>
  <c r="N1675" i="1"/>
  <c r="P1675" i="1"/>
  <c r="M1676" i="1"/>
  <c r="Q1676" i="1" s="1"/>
  <c r="N1676" i="1"/>
  <c r="P1676" i="1"/>
  <c r="W1676" i="1"/>
  <c r="V1676" i="1" s="1"/>
  <c r="M1677" i="1"/>
  <c r="Q1677" i="1" s="1"/>
  <c r="N1677" i="1"/>
  <c r="P1677" i="1"/>
  <c r="W1677" i="1"/>
  <c r="V1677" i="1" s="1"/>
  <c r="M1678" i="1"/>
  <c r="N1678" i="1"/>
  <c r="P1678" i="1"/>
  <c r="Q1678" i="1"/>
  <c r="W1678" i="1"/>
  <c r="V1678" i="1" s="1"/>
  <c r="M1679" i="1"/>
  <c r="N1679" i="1"/>
  <c r="P1679" i="1"/>
  <c r="M1680" i="1"/>
  <c r="N1680" i="1"/>
  <c r="P1680" i="1"/>
  <c r="M1681" i="1"/>
  <c r="N1681" i="1"/>
  <c r="P1681" i="1"/>
  <c r="M1682" i="1"/>
  <c r="Q1682" i="1" s="1"/>
  <c r="N1682" i="1"/>
  <c r="P1682" i="1"/>
  <c r="M1683" i="1"/>
  <c r="W1683" i="1" s="1"/>
  <c r="V1683" i="1" s="1"/>
  <c r="N1683" i="1"/>
  <c r="P1683" i="1"/>
  <c r="M1684" i="1"/>
  <c r="Q1684" i="1" s="1"/>
  <c r="N1684" i="1"/>
  <c r="P1684" i="1"/>
  <c r="W1684" i="1"/>
  <c r="V1684" i="1" s="1"/>
  <c r="M1685" i="1"/>
  <c r="Q1685" i="1" s="1"/>
  <c r="N1685" i="1"/>
  <c r="P1685" i="1"/>
  <c r="M1686" i="1"/>
  <c r="Q1686" i="1" s="1"/>
  <c r="N1686" i="1"/>
  <c r="P1686" i="1"/>
  <c r="M1687" i="1"/>
  <c r="W1687" i="1" s="1"/>
  <c r="V1687" i="1" s="1"/>
  <c r="N1687" i="1"/>
  <c r="P1687" i="1"/>
  <c r="M1688" i="1"/>
  <c r="W1688" i="1" s="1"/>
  <c r="N1688" i="1"/>
  <c r="P1688" i="1"/>
  <c r="M1689" i="1"/>
  <c r="W1689" i="1" s="1"/>
  <c r="V1689" i="1" s="1"/>
  <c r="N1689" i="1"/>
  <c r="P1689" i="1"/>
  <c r="M1690" i="1"/>
  <c r="W1690" i="1" s="1"/>
  <c r="V1690" i="1" s="1"/>
  <c r="N1690" i="1"/>
  <c r="P1690" i="1"/>
  <c r="Q1690" i="1"/>
  <c r="M1691" i="1"/>
  <c r="N1691" i="1"/>
  <c r="P1691" i="1"/>
  <c r="M1692" i="1"/>
  <c r="Q1692" i="1" s="1"/>
  <c r="N1692" i="1"/>
  <c r="P1692" i="1"/>
  <c r="M1693" i="1"/>
  <c r="Q1693" i="1" s="1"/>
  <c r="N1693" i="1"/>
  <c r="P1693" i="1"/>
  <c r="W1693" i="1"/>
  <c r="V1693" i="1" s="1"/>
  <c r="M1694" i="1"/>
  <c r="Q1694" i="1" s="1"/>
  <c r="N1694" i="1"/>
  <c r="P1694" i="1"/>
  <c r="M1695" i="1"/>
  <c r="N1695" i="1"/>
  <c r="P1695" i="1"/>
  <c r="M1696" i="1"/>
  <c r="W1696" i="1" s="1"/>
  <c r="V1696" i="1" s="1"/>
  <c r="N1696" i="1"/>
  <c r="P1696" i="1"/>
  <c r="M1697" i="1"/>
  <c r="W1697" i="1" s="1"/>
  <c r="V1697" i="1" s="1"/>
  <c r="N1697" i="1"/>
  <c r="P1697" i="1"/>
  <c r="M1698" i="1"/>
  <c r="N1698" i="1"/>
  <c r="P1698" i="1"/>
  <c r="M1699" i="1"/>
  <c r="N1699" i="1"/>
  <c r="P1699" i="1"/>
  <c r="M1700" i="1"/>
  <c r="W1700" i="1" s="1"/>
  <c r="V1700" i="1" s="1"/>
  <c r="N1700" i="1"/>
  <c r="P1700" i="1"/>
  <c r="M1701" i="1"/>
  <c r="Q1701" i="1" s="1"/>
  <c r="N1701" i="1"/>
  <c r="P1701" i="1"/>
  <c r="M1702" i="1"/>
  <c r="N1702" i="1"/>
  <c r="P1702" i="1"/>
  <c r="M1703" i="1"/>
  <c r="N1703" i="1"/>
  <c r="P1703" i="1"/>
  <c r="M1704" i="1"/>
  <c r="Q1704" i="1" s="1"/>
  <c r="N1704" i="1"/>
  <c r="P1704" i="1"/>
  <c r="M1705" i="1"/>
  <c r="W1705" i="1" s="1"/>
  <c r="V1705" i="1" s="1"/>
  <c r="N1705" i="1"/>
  <c r="P1705" i="1"/>
  <c r="M1706" i="1"/>
  <c r="N1706" i="1"/>
  <c r="P1706" i="1"/>
  <c r="M1707" i="1"/>
  <c r="W1707" i="1" s="1"/>
  <c r="V1707" i="1" s="1"/>
  <c r="N1707" i="1"/>
  <c r="P1707" i="1"/>
  <c r="M1708" i="1"/>
  <c r="W1708" i="1" s="1"/>
  <c r="V1708" i="1" s="1"/>
  <c r="N1708" i="1"/>
  <c r="P1708" i="1"/>
  <c r="M1709" i="1"/>
  <c r="W1709" i="1" s="1"/>
  <c r="V1709" i="1" s="1"/>
  <c r="N1709" i="1"/>
  <c r="P1709" i="1"/>
  <c r="M1710" i="1"/>
  <c r="W1710" i="1" s="1"/>
  <c r="V1710" i="1" s="1"/>
  <c r="N1710" i="1"/>
  <c r="P1710" i="1"/>
  <c r="M1711" i="1"/>
  <c r="W1711" i="1" s="1"/>
  <c r="V1711" i="1" s="1"/>
  <c r="N1711" i="1"/>
  <c r="P1711" i="1"/>
  <c r="M1712" i="1"/>
  <c r="W1712" i="1" s="1"/>
  <c r="V1712" i="1" s="1"/>
  <c r="N1712" i="1"/>
  <c r="P1712" i="1"/>
  <c r="M1713" i="1"/>
  <c r="Q1713" i="1" s="1"/>
  <c r="N1713" i="1"/>
  <c r="P1713" i="1"/>
  <c r="M1714" i="1"/>
  <c r="W1714" i="1" s="1"/>
  <c r="V1714" i="1" s="1"/>
  <c r="N1714" i="1"/>
  <c r="P1714" i="1"/>
  <c r="M1715" i="1"/>
  <c r="W1715" i="1" s="1"/>
  <c r="V1715" i="1" s="1"/>
  <c r="N1715" i="1"/>
  <c r="P1715" i="1"/>
  <c r="M1716" i="1"/>
  <c r="Q1716" i="1" s="1"/>
  <c r="N1716" i="1"/>
  <c r="P1716" i="1"/>
  <c r="M1717" i="1"/>
  <c r="Q1717" i="1" s="1"/>
  <c r="N1717" i="1"/>
  <c r="P1717" i="1"/>
  <c r="M1718" i="1"/>
  <c r="W1718" i="1" s="1"/>
  <c r="V1718" i="1" s="1"/>
  <c r="N1718" i="1"/>
  <c r="P1718" i="1"/>
  <c r="M1719" i="1"/>
  <c r="W1719" i="1" s="1"/>
  <c r="N1719" i="1"/>
  <c r="P1719" i="1"/>
  <c r="V1719" i="1"/>
  <c r="M1720" i="1"/>
  <c r="W1720" i="1" s="1"/>
  <c r="V1720" i="1" s="1"/>
  <c r="N1720" i="1"/>
  <c r="P1720" i="1"/>
  <c r="M1721" i="1"/>
  <c r="Q1721" i="1" s="1"/>
  <c r="N1721" i="1"/>
  <c r="P1721" i="1"/>
  <c r="M1722" i="1"/>
  <c r="N1722" i="1"/>
  <c r="P1722" i="1"/>
  <c r="M1723" i="1"/>
  <c r="N1723" i="1"/>
  <c r="P1723" i="1"/>
  <c r="M1724" i="1"/>
  <c r="Q1724" i="1" s="1"/>
  <c r="N1724" i="1"/>
  <c r="P1724" i="1"/>
  <c r="W1724" i="1"/>
  <c r="V1724" i="1" s="1"/>
  <c r="M1725" i="1"/>
  <c r="N1725" i="1"/>
  <c r="P1725" i="1"/>
  <c r="Q1725" i="1"/>
  <c r="W1725" i="1"/>
  <c r="V1725" i="1" s="1"/>
  <c r="M1726" i="1"/>
  <c r="W1726" i="1" s="1"/>
  <c r="V1726" i="1" s="1"/>
  <c r="N1726" i="1"/>
  <c r="P1726" i="1"/>
  <c r="M1727" i="1"/>
  <c r="N1727" i="1"/>
  <c r="P1727" i="1"/>
  <c r="M1728" i="1"/>
  <c r="N1728" i="1"/>
  <c r="P1728" i="1"/>
  <c r="M1729" i="1"/>
  <c r="Q1729" i="1" s="1"/>
  <c r="N1729" i="1"/>
  <c r="P1729" i="1"/>
  <c r="W1729" i="1"/>
  <c r="V1729" i="1" s="1"/>
  <c r="M1730" i="1"/>
  <c r="W1730" i="1" s="1"/>
  <c r="V1730" i="1" s="1"/>
  <c r="N1730" i="1"/>
  <c r="P1730" i="1"/>
  <c r="M1731" i="1"/>
  <c r="W1731" i="1" s="1"/>
  <c r="V1731" i="1" s="1"/>
  <c r="N1731" i="1"/>
  <c r="P1731" i="1"/>
  <c r="M1732" i="1"/>
  <c r="Q1732" i="1" s="1"/>
  <c r="N1732" i="1"/>
  <c r="P1732" i="1"/>
  <c r="W1732" i="1"/>
  <c r="V1732" i="1" s="1"/>
  <c r="M1733" i="1"/>
  <c r="W1733" i="1" s="1"/>
  <c r="N1733" i="1"/>
  <c r="P1733" i="1"/>
  <c r="V1733" i="1"/>
  <c r="M1734" i="1"/>
  <c r="N1734" i="1"/>
  <c r="P1734" i="1"/>
  <c r="M1735" i="1"/>
  <c r="N1735" i="1"/>
  <c r="P1735" i="1"/>
  <c r="M1736" i="1"/>
  <c r="Q1736" i="1" s="1"/>
  <c r="N1736" i="1"/>
  <c r="P1736" i="1"/>
  <c r="W1736" i="1"/>
  <c r="V1736" i="1" s="1"/>
  <c r="M1737" i="1"/>
  <c r="N1737" i="1"/>
  <c r="P1737" i="1"/>
  <c r="Q1737" i="1"/>
  <c r="W1737" i="1"/>
  <c r="V1737" i="1" s="1"/>
  <c r="M1738" i="1"/>
  <c r="N1738" i="1"/>
  <c r="P1738" i="1"/>
  <c r="M1739" i="1"/>
  <c r="N1739" i="1"/>
  <c r="P1739" i="1"/>
  <c r="M1740" i="1"/>
  <c r="W1740" i="1" s="1"/>
  <c r="V1740" i="1" s="1"/>
  <c r="N1740" i="1"/>
  <c r="P1740" i="1"/>
  <c r="M1741" i="1"/>
  <c r="Q1741" i="1" s="1"/>
  <c r="N1741" i="1"/>
  <c r="P1741" i="1"/>
  <c r="M1742" i="1"/>
  <c r="W1742" i="1" s="1"/>
  <c r="V1742" i="1" s="1"/>
  <c r="N1742" i="1"/>
  <c r="P1742" i="1"/>
  <c r="M1743" i="1"/>
  <c r="W1743" i="1" s="1"/>
  <c r="V1743" i="1" s="1"/>
  <c r="N1743" i="1"/>
  <c r="P1743" i="1"/>
  <c r="M1744" i="1"/>
  <c r="Q1744" i="1" s="1"/>
  <c r="N1744" i="1"/>
  <c r="P1744" i="1"/>
  <c r="M1745" i="1"/>
  <c r="W1745" i="1" s="1"/>
  <c r="V1745" i="1" s="1"/>
  <c r="N1745" i="1"/>
  <c r="P1745" i="1"/>
  <c r="M1746" i="1"/>
  <c r="N1746" i="1"/>
  <c r="P1746" i="1"/>
  <c r="M1747" i="1"/>
  <c r="N1747" i="1"/>
  <c r="P1747" i="1"/>
  <c r="M1748" i="1"/>
  <c r="W1748" i="1" s="1"/>
  <c r="V1748" i="1" s="1"/>
  <c r="N1748" i="1"/>
  <c r="P1748" i="1"/>
  <c r="M1749" i="1"/>
  <c r="N1749" i="1"/>
  <c r="P1749" i="1"/>
  <c r="M1750" i="1"/>
  <c r="W1750" i="1" s="1"/>
  <c r="V1750" i="1" s="1"/>
  <c r="N1750" i="1"/>
  <c r="P1750" i="1"/>
  <c r="M1751" i="1"/>
  <c r="W1751" i="1" s="1"/>
  <c r="N1751" i="1"/>
  <c r="P1751" i="1"/>
  <c r="V1751" i="1"/>
  <c r="M1752" i="1"/>
  <c r="Q1752" i="1" s="1"/>
  <c r="N1752" i="1"/>
  <c r="P1752" i="1"/>
  <c r="W1752" i="1"/>
  <c r="V1752" i="1" s="1"/>
  <c r="M1753" i="1"/>
  <c r="N1753" i="1"/>
  <c r="P1753" i="1"/>
  <c r="Q1753" i="1"/>
  <c r="W1753" i="1"/>
  <c r="V1753" i="1" s="1"/>
  <c r="M1754" i="1"/>
  <c r="N1754" i="1"/>
  <c r="P1754" i="1"/>
  <c r="M1755" i="1"/>
  <c r="N1755" i="1"/>
  <c r="P1755" i="1"/>
  <c r="M1756" i="1"/>
  <c r="W1756" i="1" s="1"/>
  <c r="V1756" i="1" s="1"/>
  <c r="N1756" i="1"/>
  <c r="P1756" i="1"/>
  <c r="M1757" i="1"/>
  <c r="Q1757" i="1" s="1"/>
  <c r="N1757" i="1"/>
  <c r="P1757" i="1"/>
  <c r="W1757" i="1"/>
  <c r="V1757" i="1" s="1"/>
  <c r="M1758" i="1"/>
  <c r="N1758" i="1"/>
  <c r="P1758" i="1"/>
  <c r="M1759" i="1"/>
  <c r="W1759" i="1" s="1"/>
  <c r="V1759" i="1" s="1"/>
  <c r="N1759" i="1"/>
  <c r="P1759" i="1"/>
  <c r="M1760" i="1"/>
  <c r="N1760" i="1"/>
  <c r="P1760" i="1"/>
  <c r="M1761" i="1"/>
  <c r="Q1761" i="1" s="1"/>
  <c r="N1761" i="1"/>
  <c r="P1761" i="1"/>
  <c r="M1762" i="1"/>
  <c r="W1762" i="1" s="1"/>
  <c r="V1762" i="1" s="1"/>
  <c r="N1762" i="1"/>
  <c r="P1762" i="1"/>
  <c r="M1763" i="1"/>
  <c r="W1763" i="1" s="1"/>
  <c r="V1763" i="1" s="1"/>
  <c r="N1763" i="1"/>
  <c r="P1763" i="1"/>
  <c r="M1764" i="1"/>
  <c r="Q1764" i="1" s="1"/>
  <c r="N1764" i="1"/>
  <c r="P1764" i="1"/>
  <c r="W1764" i="1"/>
  <c r="V1764" i="1" s="1"/>
  <c r="M1765" i="1"/>
  <c r="N1765" i="1"/>
  <c r="P1765" i="1"/>
  <c r="Q1765" i="1"/>
  <c r="W1765" i="1"/>
  <c r="V1765" i="1" s="1"/>
  <c r="M1766" i="1"/>
  <c r="W1766" i="1" s="1"/>
  <c r="V1766" i="1" s="1"/>
  <c r="N1766" i="1"/>
  <c r="P1766" i="1"/>
  <c r="M1767" i="1"/>
  <c r="W1767" i="1" s="1"/>
  <c r="N1767" i="1"/>
  <c r="P1767" i="1"/>
  <c r="V1767" i="1"/>
  <c r="M1768" i="1"/>
  <c r="W1768" i="1" s="1"/>
  <c r="V1768" i="1" s="1"/>
  <c r="N1768" i="1"/>
  <c r="O1768" i="1" s="1"/>
  <c r="R1768" i="1" s="1"/>
  <c r="P1768" i="1"/>
  <c r="Q1768" i="1"/>
  <c r="M1769" i="1"/>
  <c r="Q1769" i="1" s="1"/>
  <c r="N1769" i="1"/>
  <c r="P1769" i="1"/>
  <c r="M1770" i="1"/>
  <c r="N1770" i="1"/>
  <c r="P1770" i="1"/>
  <c r="M1771" i="1"/>
  <c r="N1771" i="1"/>
  <c r="P1771" i="1"/>
  <c r="M1772" i="1"/>
  <c r="Q1772" i="1" s="1"/>
  <c r="N1772" i="1"/>
  <c r="P1772" i="1"/>
  <c r="M1773" i="1"/>
  <c r="Q1773" i="1" s="1"/>
  <c r="N1773" i="1"/>
  <c r="P1773" i="1"/>
  <c r="M1774" i="1"/>
  <c r="W1774" i="1" s="1"/>
  <c r="V1774" i="1" s="1"/>
  <c r="N1774" i="1"/>
  <c r="P1774" i="1"/>
  <c r="M1775" i="1"/>
  <c r="N1775" i="1"/>
  <c r="P1775" i="1"/>
  <c r="M1776" i="1"/>
  <c r="Q1776" i="1" s="1"/>
  <c r="N1776" i="1"/>
  <c r="P1776" i="1"/>
  <c r="W1776" i="1"/>
  <c r="V1776" i="1" s="1"/>
  <c r="M1777" i="1"/>
  <c r="N1777" i="1"/>
  <c r="P1777" i="1"/>
  <c r="M1778" i="1"/>
  <c r="N1778" i="1"/>
  <c r="P1778" i="1"/>
  <c r="M1779" i="1"/>
  <c r="N1779" i="1"/>
  <c r="P1779" i="1"/>
  <c r="M1780" i="1"/>
  <c r="N1780" i="1"/>
  <c r="P1780" i="1"/>
  <c r="M1781" i="1"/>
  <c r="Q1781" i="1" s="1"/>
  <c r="N1781" i="1"/>
  <c r="P1781" i="1"/>
  <c r="W1781" i="1"/>
  <c r="V1781" i="1" s="1"/>
  <c r="M1782" i="1"/>
  <c r="W1782" i="1" s="1"/>
  <c r="V1782" i="1" s="1"/>
  <c r="N1782" i="1"/>
  <c r="P1782" i="1"/>
  <c r="M1783" i="1"/>
  <c r="W1783" i="1" s="1"/>
  <c r="V1783" i="1" s="1"/>
  <c r="N1783" i="1"/>
  <c r="P1783" i="1"/>
  <c r="M1784" i="1"/>
  <c r="Q1784" i="1" s="1"/>
  <c r="N1784" i="1"/>
  <c r="P1784" i="1"/>
  <c r="W1784" i="1"/>
  <c r="V1784" i="1" s="1"/>
  <c r="M1785" i="1"/>
  <c r="W1785" i="1" s="1"/>
  <c r="N1785" i="1"/>
  <c r="P1785" i="1"/>
  <c r="V1785" i="1"/>
  <c r="M1786" i="1"/>
  <c r="N1786" i="1"/>
  <c r="P1786" i="1"/>
  <c r="M1787" i="1"/>
  <c r="W1787" i="1" s="1"/>
  <c r="V1787" i="1" s="1"/>
  <c r="N1787" i="1"/>
  <c r="P1787" i="1"/>
  <c r="M1788" i="1"/>
  <c r="N1788" i="1"/>
  <c r="P1788" i="1"/>
  <c r="Q1788" i="1"/>
  <c r="W1788" i="1"/>
  <c r="V1788" i="1" s="1"/>
  <c r="M1789" i="1"/>
  <c r="N1789" i="1"/>
  <c r="P1789" i="1"/>
  <c r="M1790" i="1"/>
  <c r="W1790" i="1" s="1"/>
  <c r="V1790" i="1" s="1"/>
  <c r="N1790" i="1"/>
  <c r="P1790" i="1"/>
  <c r="M1791" i="1"/>
  <c r="W1791" i="1" s="1"/>
  <c r="V1791" i="1" s="1"/>
  <c r="N1791" i="1"/>
  <c r="P1791" i="1"/>
  <c r="M1792" i="1"/>
  <c r="W1792" i="1" s="1"/>
  <c r="V1792" i="1" s="1"/>
  <c r="N1792" i="1"/>
  <c r="P1792" i="1"/>
  <c r="M1793" i="1"/>
  <c r="Q1793" i="1" s="1"/>
  <c r="N1793" i="1"/>
  <c r="P1793" i="1"/>
  <c r="M1794" i="1"/>
  <c r="N1794" i="1"/>
  <c r="P1794" i="1"/>
  <c r="M1795" i="1"/>
  <c r="N1795" i="1"/>
  <c r="P1795" i="1"/>
  <c r="M1796" i="1"/>
  <c r="N1796" i="1"/>
  <c r="P1796" i="1"/>
  <c r="Q1796" i="1"/>
  <c r="W1796" i="1"/>
  <c r="V1796" i="1" s="1"/>
  <c r="M1797" i="1"/>
  <c r="Q1797" i="1" s="1"/>
  <c r="N1797" i="1"/>
  <c r="P1797" i="1"/>
  <c r="M1798" i="1"/>
  <c r="W1798" i="1" s="1"/>
  <c r="V1798" i="1" s="1"/>
  <c r="N1798" i="1"/>
  <c r="P1798" i="1"/>
  <c r="M1799" i="1"/>
  <c r="W1799" i="1" s="1"/>
  <c r="V1799" i="1" s="1"/>
  <c r="N1799" i="1"/>
  <c r="P1799" i="1"/>
  <c r="M1800" i="1"/>
  <c r="W1800" i="1" s="1"/>
  <c r="V1800" i="1" s="1"/>
  <c r="N1800" i="1"/>
  <c r="P1800" i="1"/>
  <c r="Q1800" i="1"/>
  <c r="M1801" i="1"/>
  <c r="Q1801" i="1" s="1"/>
  <c r="N1801" i="1"/>
  <c r="P1801" i="1"/>
  <c r="M1802" i="1"/>
  <c r="N1802" i="1"/>
  <c r="P1802" i="1"/>
  <c r="M1803" i="1"/>
  <c r="N1803" i="1"/>
  <c r="P1803" i="1"/>
  <c r="M1804" i="1"/>
  <c r="Q1804" i="1" s="1"/>
  <c r="N1804" i="1"/>
  <c r="P1804" i="1"/>
  <c r="M1805" i="1"/>
  <c r="Q1805" i="1" s="1"/>
  <c r="N1805" i="1"/>
  <c r="P1805" i="1"/>
  <c r="W1805" i="1"/>
  <c r="V1805" i="1" s="1"/>
  <c r="M1806" i="1"/>
  <c r="W1806" i="1" s="1"/>
  <c r="V1806" i="1" s="1"/>
  <c r="N1806" i="1"/>
  <c r="P1806" i="1"/>
  <c r="M1807" i="1"/>
  <c r="W1807" i="1" s="1"/>
  <c r="V1807" i="1" s="1"/>
  <c r="N1807" i="1"/>
  <c r="P1807" i="1"/>
  <c r="M1808" i="1"/>
  <c r="Q1808" i="1" s="1"/>
  <c r="N1808" i="1"/>
  <c r="P1808" i="1"/>
  <c r="W1808" i="1"/>
  <c r="V1808" i="1" s="1"/>
  <c r="M1809" i="1"/>
  <c r="Q1809" i="1" s="1"/>
  <c r="N1809" i="1"/>
  <c r="P1809" i="1"/>
  <c r="W1809" i="1"/>
  <c r="V1809" i="1" s="1"/>
  <c r="M1810" i="1"/>
  <c r="W1810" i="1" s="1"/>
  <c r="V1810" i="1" s="1"/>
  <c r="N1810" i="1"/>
  <c r="P1810" i="1"/>
  <c r="M1811" i="1"/>
  <c r="W1811" i="1" s="1"/>
  <c r="V1811" i="1" s="1"/>
  <c r="N1811" i="1"/>
  <c r="P1811" i="1"/>
  <c r="M1812" i="1"/>
  <c r="W1812" i="1" s="1"/>
  <c r="V1812" i="1" s="1"/>
  <c r="N1812" i="1"/>
  <c r="P1812" i="1"/>
  <c r="M1813" i="1"/>
  <c r="Q1813" i="1" s="1"/>
  <c r="N1813" i="1"/>
  <c r="P1813" i="1"/>
  <c r="M1814" i="1"/>
  <c r="W1814" i="1" s="1"/>
  <c r="V1814" i="1" s="1"/>
  <c r="N1814" i="1"/>
  <c r="P1814" i="1"/>
  <c r="M1815" i="1"/>
  <c r="W1815" i="1" s="1"/>
  <c r="N1815" i="1"/>
  <c r="P1815" i="1"/>
  <c r="V1815" i="1"/>
  <c r="M1816" i="1"/>
  <c r="W1816" i="1" s="1"/>
  <c r="V1816" i="1" s="1"/>
  <c r="N1816" i="1"/>
  <c r="P1816" i="1"/>
  <c r="Q1816" i="1"/>
  <c r="M1817" i="1"/>
  <c r="N1817" i="1"/>
  <c r="P1817" i="1"/>
  <c r="M1818" i="1"/>
  <c r="N1818" i="1"/>
  <c r="P1818" i="1"/>
  <c r="M1819" i="1"/>
  <c r="W1819" i="1" s="1"/>
  <c r="V1819" i="1" s="1"/>
  <c r="N1819" i="1"/>
  <c r="P1819" i="1"/>
  <c r="M1820" i="1"/>
  <c r="Q1820" i="1" s="1"/>
  <c r="N1820" i="1"/>
  <c r="P1820" i="1"/>
  <c r="W1820" i="1"/>
  <c r="V1820" i="1" s="1"/>
  <c r="M1821" i="1"/>
  <c r="Q1821" i="1" s="1"/>
  <c r="N1821" i="1"/>
  <c r="P1821" i="1"/>
  <c r="W1821" i="1"/>
  <c r="V1821" i="1" s="1"/>
  <c r="M1822" i="1"/>
  <c r="N1822" i="1"/>
  <c r="P1822" i="1"/>
  <c r="M1823" i="1"/>
  <c r="N1823" i="1"/>
  <c r="P1823" i="1"/>
  <c r="M1824" i="1"/>
  <c r="N1824" i="1"/>
  <c r="P1824" i="1"/>
  <c r="M1825" i="1"/>
  <c r="Q1825" i="1" s="1"/>
  <c r="N1825" i="1"/>
  <c r="P1825" i="1"/>
  <c r="M1826" i="1"/>
  <c r="W1826" i="1" s="1"/>
  <c r="V1826" i="1" s="1"/>
  <c r="N1826" i="1"/>
  <c r="P1826" i="1"/>
  <c r="M1827" i="1"/>
  <c r="W1827" i="1" s="1"/>
  <c r="V1827" i="1" s="1"/>
  <c r="N1827" i="1"/>
  <c r="P1827" i="1"/>
  <c r="M1828" i="1"/>
  <c r="Q1828" i="1" s="1"/>
  <c r="N1828" i="1"/>
  <c r="P1828" i="1"/>
  <c r="M1829" i="1"/>
  <c r="W1829" i="1" s="1"/>
  <c r="V1829" i="1" s="1"/>
  <c r="N1829" i="1"/>
  <c r="P1829" i="1"/>
  <c r="M1830" i="1"/>
  <c r="N1830" i="1"/>
  <c r="P1830" i="1"/>
  <c r="M1831" i="1"/>
  <c r="N1831" i="1"/>
  <c r="P1831" i="1"/>
  <c r="M1832" i="1"/>
  <c r="Q1832" i="1" s="1"/>
  <c r="N1832" i="1"/>
  <c r="P1832" i="1"/>
  <c r="M1833" i="1"/>
  <c r="Q1833" i="1" s="1"/>
  <c r="N1833" i="1"/>
  <c r="P1833" i="1"/>
  <c r="W1833" i="1"/>
  <c r="V1833" i="1" s="1"/>
  <c r="M1834" i="1"/>
  <c r="N1834" i="1"/>
  <c r="P1834" i="1"/>
  <c r="M1835" i="1"/>
  <c r="N1835" i="1"/>
  <c r="P1835" i="1"/>
  <c r="M1836" i="1"/>
  <c r="N1836" i="1"/>
  <c r="P1836" i="1"/>
  <c r="M1837" i="1"/>
  <c r="N1837" i="1"/>
  <c r="P1837" i="1"/>
  <c r="M1838" i="1"/>
  <c r="W1838" i="1" s="1"/>
  <c r="V1838" i="1" s="1"/>
  <c r="N1838" i="1"/>
  <c r="P1838" i="1"/>
  <c r="M1839" i="1"/>
  <c r="W1839" i="1" s="1"/>
  <c r="V1839" i="1" s="1"/>
  <c r="N1839" i="1"/>
  <c r="P1839" i="1"/>
  <c r="M1840" i="1"/>
  <c r="Q1840" i="1" s="1"/>
  <c r="N1840" i="1"/>
  <c r="P1840" i="1"/>
  <c r="M1841" i="1"/>
  <c r="Q1841" i="1" s="1"/>
  <c r="N1841" i="1"/>
  <c r="P1841" i="1"/>
  <c r="M1842" i="1"/>
  <c r="N1842" i="1"/>
  <c r="P1842" i="1"/>
  <c r="M1843" i="1"/>
  <c r="N1843" i="1"/>
  <c r="P1843" i="1"/>
  <c r="M1844" i="1"/>
  <c r="W1844" i="1" s="1"/>
  <c r="V1844" i="1" s="1"/>
  <c r="N1844" i="1"/>
  <c r="P1844" i="1"/>
  <c r="M1845" i="1"/>
  <c r="Q1845" i="1" s="1"/>
  <c r="N1845" i="1"/>
  <c r="P1845" i="1"/>
  <c r="M1846" i="1"/>
  <c r="N1846" i="1"/>
  <c r="P1846" i="1"/>
  <c r="M1847" i="1"/>
  <c r="N1847" i="1"/>
  <c r="P1847" i="1"/>
  <c r="M1848" i="1"/>
  <c r="N1848" i="1"/>
  <c r="P1848" i="1"/>
  <c r="M1849" i="1"/>
  <c r="N1849" i="1"/>
  <c r="P1849" i="1"/>
  <c r="M1850" i="1"/>
  <c r="N1850" i="1"/>
  <c r="P1850" i="1"/>
  <c r="M1851" i="1"/>
  <c r="W1851" i="1" s="1"/>
  <c r="V1851" i="1" s="1"/>
  <c r="N1851" i="1"/>
  <c r="P1851" i="1"/>
  <c r="M1852" i="1"/>
  <c r="Q1852" i="1" s="1"/>
  <c r="N1852" i="1"/>
  <c r="P1852" i="1"/>
  <c r="W1852" i="1"/>
  <c r="V1852" i="1" s="1"/>
  <c r="M1853" i="1"/>
  <c r="Q1853" i="1" s="1"/>
  <c r="N1853" i="1"/>
  <c r="P1853" i="1"/>
  <c r="M1854" i="1"/>
  <c r="W1854" i="1" s="1"/>
  <c r="V1854" i="1" s="1"/>
  <c r="N1854" i="1"/>
  <c r="P1854" i="1"/>
  <c r="M1855" i="1"/>
  <c r="W1855" i="1" s="1"/>
  <c r="V1855" i="1" s="1"/>
  <c r="N1855" i="1"/>
  <c r="P1855" i="1"/>
  <c r="M1856" i="1"/>
  <c r="Q1856" i="1" s="1"/>
  <c r="N1856" i="1"/>
  <c r="P1856" i="1"/>
  <c r="W1856" i="1"/>
  <c r="V1856" i="1" s="1"/>
  <c r="M1857" i="1"/>
  <c r="W1857" i="1" s="1"/>
  <c r="N1857" i="1"/>
  <c r="P1857" i="1"/>
  <c r="V1857" i="1"/>
  <c r="M1858" i="1"/>
  <c r="N1858" i="1"/>
  <c r="P1858" i="1"/>
  <c r="M1859" i="1"/>
  <c r="N1859" i="1"/>
  <c r="P1859" i="1"/>
  <c r="M1860" i="1"/>
  <c r="W1860" i="1" s="1"/>
  <c r="V1860" i="1" s="1"/>
  <c r="N1860" i="1"/>
  <c r="P1860" i="1"/>
  <c r="M1861" i="1"/>
  <c r="N1861" i="1"/>
  <c r="P1861" i="1"/>
  <c r="M1862" i="1"/>
  <c r="N1862" i="1"/>
  <c r="P1862" i="1"/>
  <c r="M1863" i="1"/>
  <c r="N1863" i="1"/>
  <c r="P1863" i="1"/>
  <c r="M1864" i="1"/>
  <c r="W1864" i="1" s="1"/>
  <c r="V1864" i="1" s="1"/>
  <c r="N1864" i="1"/>
  <c r="P1864" i="1"/>
  <c r="Q1864" i="1"/>
  <c r="M1865" i="1"/>
  <c r="N1865" i="1"/>
  <c r="P1865" i="1"/>
  <c r="M1866" i="1"/>
  <c r="N1866" i="1"/>
  <c r="P1866" i="1"/>
  <c r="M1867" i="1"/>
  <c r="N1867" i="1"/>
  <c r="P1867" i="1"/>
  <c r="M1868" i="1"/>
  <c r="W1868" i="1" s="1"/>
  <c r="V1868" i="1" s="1"/>
  <c r="N1868" i="1"/>
  <c r="P1868" i="1"/>
  <c r="M1869" i="1"/>
  <c r="W1869" i="1" s="1"/>
  <c r="V1869" i="1" s="1"/>
  <c r="N1869" i="1"/>
  <c r="P1869" i="1"/>
  <c r="M1870" i="1"/>
  <c r="N1870" i="1"/>
  <c r="P1870" i="1"/>
  <c r="M1871" i="1"/>
  <c r="N1871" i="1"/>
  <c r="P1871" i="1"/>
  <c r="M1872" i="1"/>
  <c r="W1872" i="1" s="1"/>
  <c r="V1872" i="1" s="1"/>
  <c r="N1872" i="1"/>
  <c r="P1872" i="1"/>
  <c r="M1873" i="1"/>
  <c r="N1873" i="1"/>
  <c r="P1873" i="1"/>
  <c r="M1874" i="1"/>
  <c r="W1874" i="1" s="1"/>
  <c r="V1874" i="1" s="1"/>
  <c r="N1874" i="1"/>
  <c r="P1874" i="1"/>
  <c r="M1875" i="1"/>
  <c r="W1875" i="1" s="1"/>
  <c r="N1875" i="1"/>
  <c r="P1875" i="1"/>
  <c r="V1875" i="1"/>
  <c r="M1876" i="1"/>
  <c r="W1876" i="1" s="1"/>
  <c r="V1876" i="1" s="1"/>
  <c r="N1876" i="1"/>
  <c r="P1876" i="1"/>
  <c r="Q1876" i="1"/>
  <c r="M1877" i="1"/>
  <c r="Q1877" i="1" s="1"/>
  <c r="N1877" i="1"/>
  <c r="P1877" i="1"/>
  <c r="W1877" i="1"/>
  <c r="V1877" i="1" s="1"/>
  <c r="M1878" i="1"/>
  <c r="W1878" i="1" s="1"/>
  <c r="V1878" i="1" s="1"/>
  <c r="N1878" i="1"/>
  <c r="P1878" i="1"/>
  <c r="Q1878" i="1"/>
  <c r="M1879" i="1"/>
  <c r="W1879" i="1" s="1"/>
  <c r="N1879" i="1"/>
  <c r="P1879" i="1"/>
  <c r="Q1879" i="1"/>
  <c r="V1879" i="1"/>
  <c r="M1880" i="1"/>
  <c r="W1880" i="1" s="1"/>
  <c r="V1880" i="1" s="1"/>
  <c r="N1880" i="1"/>
  <c r="P1880" i="1"/>
  <c r="M1881" i="1"/>
  <c r="N1881" i="1"/>
  <c r="P1881" i="1"/>
  <c r="M1882" i="1"/>
  <c r="N1882" i="1"/>
  <c r="P1882" i="1"/>
  <c r="M1883" i="1"/>
  <c r="W1883" i="1" s="1"/>
  <c r="V1883" i="1" s="1"/>
  <c r="N1883" i="1"/>
  <c r="P1883" i="1"/>
  <c r="M1884" i="1"/>
  <c r="W1884" i="1" s="1"/>
  <c r="V1884" i="1" s="1"/>
  <c r="N1884" i="1"/>
  <c r="P1884" i="1"/>
  <c r="M1885" i="1"/>
  <c r="Q1885" i="1" s="1"/>
  <c r="N1885" i="1"/>
  <c r="P1885" i="1"/>
  <c r="M1886" i="1"/>
  <c r="N1886" i="1"/>
  <c r="P1886" i="1"/>
  <c r="M1887" i="1"/>
  <c r="W1887" i="1" s="1"/>
  <c r="V1887" i="1" s="1"/>
  <c r="N1887" i="1"/>
  <c r="P1887" i="1"/>
  <c r="M1888" i="1"/>
  <c r="W1888" i="1" s="1"/>
  <c r="V1888" i="1" s="1"/>
  <c r="N1888" i="1"/>
  <c r="P1888" i="1"/>
  <c r="Q1888" i="1"/>
  <c r="M1889" i="1"/>
  <c r="Q1889" i="1" s="1"/>
  <c r="N1889" i="1"/>
  <c r="P1889" i="1"/>
  <c r="W1889" i="1"/>
  <c r="V1889" i="1" s="1"/>
  <c r="M1890" i="1"/>
  <c r="W1890" i="1" s="1"/>
  <c r="V1890" i="1" s="1"/>
  <c r="N1890" i="1"/>
  <c r="P1890" i="1"/>
  <c r="Q1890" i="1"/>
  <c r="M1891" i="1"/>
  <c r="W1891" i="1" s="1"/>
  <c r="N1891" i="1"/>
  <c r="P1891" i="1"/>
  <c r="Q1891" i="1"/>
  <c r="V1891" i="1"/>
  <c r="M1892" i="1"/>
  <c r="N1892" i="1"/>
  <c r="P1892" i="1"/>
  <c r="M1893" i="1"/>
  <c r="Q1893" i="1" s="1"/>
  <c r="N1893" i="1"/>
  <c r="P1893" i="1"/>
  <c r="W1893" i="1"/>
  <c r="V1893" i="1" s="1"/>
  <c r="M1894" i="1"/>
  <c r="W1894" i="1" s="1"/>
  <c r="V1894" i="1" s="1"/>
  <c r="N1894" i="1"/>
  <c r="P1894" i="1"/>
  <c r="M1895" i="1"/>
  <c r="W1895" i="1" s="1"/>
  <c r="V1895" i="1" s="1"/>
  <c r="N1895" i="1"/>
  <c r="P1895" i="1"/>
  <c r="M1896" i="1"/>
  <c r="N1896" i="1"/>
  <c r="P1896" i="1"/>
  <c r="M1897" i="1"/>
  <c r="Q1897" i="1" s="1"/>
  <c r="N1897" i="1"/>
  <c r="P1897" i="1"/>
  <c r="M1898" i="1"/>
  <c r="N1898" i="1"/>
  <c r="P1898" i="1"/>
  <c r="M1899" i="1"/>
  <c r="N1899" i="1"/>
  <c r="P1899" i="1"/>
  <c r="M1900" i="1"/>
  <c r="N1900" i="1"/>
  <c r="P1900" i="1"/>
  <c r="M1901" i="1"/>
  <c r="Q1901" i="1" s="1"/>
  <c r="N1901" i="1"/>
  <c r="P1901" i="1"/>
  <c r="M1902" i="1"/>
  <c r="W1902" i="1" s="1"/>
  <c r="V1902" i="1" s="1"/>
  <c r="N1902" i="1"/>
  <c r="P1902" i="1"/>
  <c r="M1903" i="1"/>
  <c r="N1903" i="1"/>
  <c r="P1903" i="1"/>
  <c r="M1904" i="1"/>
  <c r="Q1904" i="1" s="1"/>
  <c r="N1904" i="1"/>
  <c r="P1904" i="1"/>
  <c r="M1905" i="1"/>
  <c r="W1905" i="1" s="1"/>
  <c r="N1905" i="1"/>
  <c r="P1905" i="1"/>
  <c r="V1905" i="1"/>
  <c r="M1906" i="1"/>
  <c r="W1906" i="1" s="1"/>
  <c r="V1906" i="1" s="1"/>
  <c r="N1906" i="1"/>
  <c r="P1906" i="1"/>
  <c r="M1907" i="1"/>
  <c r="W1907" i="1" s="1"/>
  <c r="V1907" i="1" s="1"/>
  <c r="N1907" i="1"/>
  <c r="P1907" i="1"/>
  <c r="M1908" i="1"/>
  <c r="W1908" i="1" s="1"/>
  <c r="V1908" i="1" s="1"/>
  <c r="N1908" i="1"/>
  <c r="P1908" i="1"/>
  <c r="M1909" i="1"/>
  <c r="N1909" i="1"/>
  <c r="P1909" i="1"/>
  <c r="M1910" i="1"/>
  <c r="N1910" i="1"/>
  <c r="P1910" i="1"/>
  <c r="M1911" i="1"/>
  <c r="N1911" i="1"/>
  <c r="P1911" i="1"/>
  <c r="M1912" i="1"/>
  <c r="W1912" i="1" s="1"/>
  <c r="V1912" i="1" s="1"/>
  <c r="N1912" i="1"/>
  <c r="P1912" i="1"/>
  <c r="M1913" i="1"/>
  <c r="N1913" i="1"/>
  <c r="P1913" i="1"/>
  <c r="M1914" i="1"/>
  <c r="N1914" i="1"/>
  <c r="P1914" i="1"/>
  <c r="M1915" i="1"/>
  <c r="W1915" i="1" s="1"/>
  <c r="V1915" i="1" s="1"/>
  <c r="N1915" i="1"/>
  <c r="P1915" i="1"/>
  <c r="M1916" i="1"/>
  <c r="W1916" i="1" s="1"/>
  <c r="V1916" i="1" s="1"/>
  <c r="N1916" i="1"/>
  <c r="P1916" i="1"/>
  <c r="Q1916" i="1"/>
  <c r="O1916" i="1" s="1"/>
  <c r="R1916" i="1" s="1"/>
  <c r="T1916" i="1" s="1"/>
  <c r="M1917" i="1"/>
  <c r="N1917" i="1"/>
  <c r="P1917" i="1"/>
  <c r="M1918" i="1"/>
  <c r="W1918" i="1" s="1"/>
  <c r="V1918" i="1" s="1"/>
  <c r="N1918" i="1"/>
  <c r="P1918" i="1"/>
  <c r="M1919" i="1"/>
  <c r="W1919" i="1" s="1"/>
  <c r="V1919" i="1" s="1"/>
  <c r="N1919" i="1"/>
  <c r="P1919" i="1"/>
  <c r="M1920" i="1"/>
  <c r="N1920" i="1"/>
  <c r="P1920" i="1"/>
  <c r="M1921" i="1"/>
  <c r="Q1921" i="1" s="1"/>
  <c r="N1921" i="1"/>
  <c r="P1921" i="1"/>
  <c r="W1921" i="1"/>
  <c r="V1921" i="1" s="1"/>
  <c r="M1922" i="1"/>
  <c r="N1922" i="1"/>
  <c r="P1922" i="1"/>
  <c r="M1923" i="1"/>
  <c r="N1923" i="1"/>
  <c r="P1923" i="1"/>
  <c r="M1924" i="1"/>
  <c r="W1924" i="1" s="1"/>
  <c r="V1924" i="1" s="1"/>
  <c r="N1924" i="1"/>
  <c r="P1924" i="1"/>
  <c r="Q1924" i="1"/>
  <c r="M1925" i="1"/>
  <c r="Q1925" i="1" s="1"/>
  <c r="N1925" i="1"/>
  <c r="P1925" i="1"/>
  <c r="V1925" i="1"/>
  <c r="W1925" i="1"/>
  <c r="M1926" i="1"/>
  <c r="W1926" i="1" s="1"/>
  <c r="V1926" i="1" s="1"/>
  <c r="N1926" i="1"/>
  <c r="P1926" i="1"/>
  <c r="M1927" i="1"/>
  <c r="W1927" i="1" s="1"/>
  <c r="V1927" i="1" s="1"/>
  <c r="N1927" i="1"/>
  <c r="P1927" i="1"/>
  <c r="M1928" i="1"/>
  <c r="N1928" i="1"/>
  <c r="P1928" i="1"/>
  <c r="M1929" i="1"/>
  <c r="W1929" i="1" s="1"/>
  <c r="V1929" i="1" s="1"/>
  <c r="N1929" i="1"/>
  <c r="P1929" i="1"/>
  <c r="M1930" i="1"/>
  <c r="N1930" i="1"/>
  <c r="P1930" i="1"/>
  <c r="M1931" i="1"/>
  <c r="W1931" i="1" s="1"/>
  <c r="V1931" i="1" s="1"/>
  <c r="N1931" i="1"/>
  <c r="P1931" i="1"/>
  <c r="M1932" i="1"/>
  <c r="N1932" i="1"/>
  <c r="P1932" i="1"/>
  <c r="Q1932" i="1"/>
  <c r="W1932" i="1"/>
  <c r="V1932" i="1" s="1"/>
  <c r="M1933" i="1"/>
  <c r="N1933" i="1"/>
  <c r="P1933" i="1"/>
  <c r="M1934" i="1"/>
  <c r="N1934" i="1"/>
  <c r="P1934" i="1"/>
  <c r="M1935" i="1"/>
  <c r="N1935" i="1"/>
  <c r="P1935" i="1"/>
  <c r="M1936" i="1"/>
  <c r="W1936" i="1" s="1"/>
  <c r="V1936" i="1" s="1"/>
  <c r="N1936" i="1"/>
  <c r="P1936" i="1"/>
  <c r="M1937" i="1"/>
  <c r="Q1937" i="1" s="1"/>
  <c r="N1937" i="1"/>
  <c r="P1937" i="1"/>
  <c r="M1938" i="1"/>
  <c r="W1938" i="1" s="1"/>
  <c r="V1938" i="1" s="1"/>
  <c r="N1938" i="1"/>
  <c r="P1938" i="1"/>
  <c r="M1939" i="1"/>
  <c r="W1939" i="1" s="1"/>
  <c r="N1939" i="1"/>
  <c r="P1939" i="1"/>
  <c r="V1939" i="1"/>
  <c r="M1940" i="1"/>
  <c r="N1940" i="1"/>
  <c r="P1940" i="1"/>
  <c r="Q1940" i="1"/>
  <c r="W1940" i="1"/>
  <c r="V1940" i="1" s="1"/>
  <c r="M1941" i="1"/>
  <c r="Q1941" i="1" s="1"/>
  <c r="N1941" i="1"/>
  <c r="P1941" i="1"/>
  <c r="M1942" i="1"/>
  <c r="N1942" i="1"/>
  <c r="P1942" i="1"/>
  <c r="M1943" i="1"/>
  <c r="N1943" i="1"/>
  <c r="P1943" i="1"/>
  <c r="M1944" i="1"/>
  <c r="Q1944" i="1" s="1"/>
  <c r="N1944" i="1"/>
  <c r="P1944" i="1"/>
  <c r="W1944" i="1"/>
  <c r="V1944" i="1" s="1"/>
  <c r="M1945" i="1"/>
  <c r="N1945" i="1"/>
  <c r="P1945" i="1"/>
  <c r="M1946" i="1"/>
  <c r="N1946" i="1"/>
  <c r="P1946" i="1"/>
  <c r="M1947" i="1"/>
  <c r="W1947" i="1" s="1"/>
  <c r="V1947" i="1" s="1"/>
  <c r="N1947" i="1"/>
  <c r="P1947" i="1"/>
  <c r="M1948" i="1"/>
  <c r="N1948" i="1"/>
  <c r="P1948" i="1"/>
  <c r="M1949" i="1"/>
  <c r="Q1949" i="1" s="1"/>
  <c r="N1949" i="1"/>
  <c r="P1949" i="1"/>
  <c r="M1950" i="1"/>
  <c r="N1950" i="1"/>
  <c r="P1950" i="1"/>
  <c r="M1951" i="1"/>
  <c r="W1951" i="1" s="1"/>
  <c r="V1951" i="1" s="1"/>
  <c r="N1951" i="1"/>
  <c r="P1951" i="1"/>
  <c r="M1952" i="1"/>
  <c r="W1952" i="1" s="1"/>
  <c r="V1952" i="1" s="1"/>
  <c r="N1952" i="1"/>
  <c r="P1952" i="1"/>
  <c r="M1953" i="1"/>
  <c r="Q1953" i="1" s="1"/>
  <c r="N1953" i="1"/>
  <c r="P1953" i="1"/>
  <c r="M1954" i="1"/>
  <c r="W1954" i="1" s="1"/>
  <c r="V1954" i="1" s="1"/>
  <c r="N1954" i="1"/>
  <c r="P1954" i="1"/>
  <c r="M1955" i="1"/>
  <c r="W1955" i="1" s="1"/>
  <c r="N1955" i="1"/>
  <c r="P1955" i="1"/>
  <c r="V1955" i="1"/>
  <c r="M1956" i="1"/>
  <c r="N1956" i="1"/>
  <c r="P1956" i="1"/>
  <c r="Q1956" i="1"/>
  <c r="W1956" i="1"/>
  <c r="V1956" i="1" s="1"/>
  <c r="M1957" i="1"/>
  <c r="W1957" i="1" s="1"/>
  <c r="V1957" i="1" s="1"/>
  <c r="N1957" i="1"/>
  <c r="P1957" i="1"/>
  <c r="M1958" i="1"/>
  <c r="W1958" i="1" s="1"/>
  <c r="V1958" i="1" s="1"/>
  <c r="N1958" i="1"/>
  <c r="P1958" i="1"/>
  <c r="M1959" i="1"/>
  <c r="W1959" i="1" s="1"/>
  <c r="V1959" i="1" s="1"/>
  <c r="N1959" i="1"/>
  <c r="P1959" i="1"/>
  <c r="M1960" i="1"/>
  <c r="Q1960" i="1" s="1"/>
  <c r="N1960" i="1"/>
  <c r="P1960" i="1"/>
  <c r="M1961" i="1"/>
  <c r="Q1961" i="1" s="1"/>
  <c r="N1961" i="1"/>
  <c r="P1961" i="1"/>
  <c r="W1961" i="1"/>
  <c r="V1961" i="1" s="1"/>
  <c r="M1962" i="1"/>
  <c r="N1962" i="1"/>
  <c r="P1962" i="1"/>
  <c r="M1963" i="1"/>
  <c r="N1963" i="1"/>
  <c r="P1963" i="1"/>
  <c r="M1964" i="1"/>
  <c r="W1964" i="1" s="1"/>
  <c r="V1964" i="1" s="1"/>
  <c r="N1964" i="1"/>
  <c r="P1964" i="1"/>
  <c r="M1965" i="1"/>
  <c r="Q1965" i="1" s="1"/>
  <c r="N1965" i="1"/>
  <c r="P1965" i="1"/>
  <c r="M1966" i="1"/>
  <c r="W1966" i="1" s="1"/>
  <c r="V1966" i="1" s="1"/>
  <c r="N1966" i="1"/>
  <c r="P1966" i="1"/>
  <c r="M1967" i="1"/>
  <c r="N1967" i="1"/>
  <c r="P1967" i="1"/>
  <c r="M1968" i="1"/>
  <c r="W1968" i="1" s="1"/>
  <c r="V1968" i="1" s="1"/>
  <c r="N1968" i="1"/>
  <c r="P1968" i="1"/>
  <c r="M1969" i="1"/>
  <c r="Q1969" i="1" s="1"/>
  <c r="N1969" i="1"/>
  <c r="P1969" i="1"/>
  <c r="W1969" i="1"/>
  <c r="V1969" i="1" s="1"/>
  <c r="M1970" i="1"/>
  <c r="W1970" i="1" s="1"/>
  <c r="V1970" i="1" s="1"/>
  <c r="N1970" i="1"/>
  <c r="P1970" i="1"/>
  <c r="M1971" i="1"/>
  <c r="W1971" i="1" s="1"/>
  <c r="V1971" i="1" s="1"/>
  <c r="N1971" i="1"/>
  <c r="P1971" i="1"/>
  <c r="M1972" i="1"/>
  <c r="Q1972" i="1" s="1"/>
  <c r="N1972" i="1"/>
  <c r="P1972" i="1"/>
  <c r="W1972" i="1"/>
  <c r="V1972" i="1" s="1"/>
  <c r="M1973" i="1"/>
  <c r="Q1973" i="1" s="1"/>
  <c r="N1973" i="1"/>
  <c r="P1973" i="1"/>
  <c r="W1973" i="1"/>
  <c r="V1973" i="1" s="1"/>
  <c r="M1974" i="1"/>
  <c r="N1974" i="1"/>
  <c r="P1974" i="1"/>
  <c r="M1975" i="1"/>
  <c r="N1975" i="1"/>
  <c r="P1975" i="1"/>
  <c r="M1976" i="1"/>
  <c r="W1976" i="1" s="1"/>
  <c r="V1976" i="1" s="1"/>
  <c r="N1976" i="1"/>
  <c r="P1976" i="1"/>
  <c r="M1977" i="1"/>
  <c r="Q1977" i="1" s="1"/>
  <c r="N1977" i="1"/>
  <c r="P1977" i="1"/>
  <c r="M1978" i="1"/>
  <c r="N1978" i="1"/>
  <c r="P1978" i="1"/>
  <c r="M1979" i="1"/>
  <c r="W1979" i="1" s="1"/>
  <c r="V1979" i="1" s="1"/>
  <c r="N1979" i="1"/>
  <c r="P1979" i="1"/>
  <c r="M1980" i="1"/>
  <c r="Q1980" i="1" s="1"/>
  <c r="N1980" i="1"/>
  <c r="P1980" i="1"/>
  <c r="W1980" i="1"/>
  <c r="V1980" i="1" s="1"/>
  <c r="M1981" i="1"/>
  <c r="Q1981" i="1" s="1"/>
  <c r="N1981" i="1"/>
  <c r="P1981" i="1"/>
  <c r="V1981" i="1"/>
  <c r="W1981" i="1"/>
  <c r="M1982" i="1"/>
  <c r="W1982" i="1" s="1"/>
  <c r="V1982" i="1" s="1"/>
  <c r="N1982" i="1"/>
  <c r="P1982" i="1"/>
  <c r="M1983" i="1"/>
  <c r="W1983" i="1" s="1"/>
  <c r="V1983" i="1" s="1"/>
  <c r="N1983" i="1"/>
  <c r="P1983" i="1"/>
  <c r="Q1983" i="1"/>
  <c r="M1984" i="1"/>
  <c r="N1984" i="1"/>
  <c r="O1984" i="1" s="1"/>
  <c r="R1984" i="1" s="1"/>
  <c r="P1984" i="1"/>
  <c r="Q1984" i="1"/>
  <c r="W1984" i="1"/>
  <c r="V1984" i="1" s="1"/>
  <c r="M1985" i="1"/>
  <c r="N1985" i="1"/>
  <c r="P1985" i="1"/>
  <c r="M1986" i="1"/>
  <c r="W1986" i="1" s="1"/>
  <c r="V1986" i="1" s="1"/>
  <c r="N1986" i="1"/>
  <c r="P1986" i="1"/>
  <c r="M1987" i="1"/>
  <c r="W1987" i="1" s="1"/>
  <c r="V1987" i="1" s="1"/>
  <c r="N1987" i="1"/>
  <c r="P1987" i="1"/>
  <c r="M1988" i="1"/>
  <c r="N1988" i="1"/>
  <c r="P1988" i="1"/>
  <c r="M1989" i="1"/>
  <c r="Q1989" i="1" s="1"/>
  <c r="N1989" i="1"/>
  <c r="P1989" i="1"/>
  <c r="M1990" i="1"/>
  <c r="W1990" i="1" s="1"/>
  <c r="V1990" i="1" s="1"/>
  <c r="N1990" i="1"/>
  <c r="P1990" i="1"/>
  <c r="M1991" i="1"/>
  <c r="W1991" i="1" s="1"/>
  <c r="V1991" i="1" s="1"/>
  <c r="N1991" i="1"/>
  <c r="P1991" i="1"/>
  <c r="M1992" i="1"/>
  <c r="W1992" i="1" s="1"/>
  <c r="V1992" i="1" s="1"/>
  <c r="N1992" i="1"/>
  <c r="O1992" i="1"/>
  <c r="R1992" i="1" s="1"/>
  <c r="P1992" i="1"/>
  <c r="Q1992" i="1"/>
  <c r="M1993" i="1"/>
  <c r="N1993" i="1"/>
  <c r="P1993" i="1"/>
  <c r="M1994" i="1"/>
  <c r="N1994" i="1"/>
  <c r="P1994" i="1"/>
  <c r="M1995" i="1"/>
  <c r="W1995" i="1" s="1"/>
  <c r="V1995" i="1" s="1"/>
  <c r="N1995" i="1"/>
  <c r="P1995" i="1"/>
  <c r="M1996" i="1"/>
  <c r="W1996" i="1" s="1"/>
  <c r="V1996" i="1" s="1"/>
  <c r="N1996" i="1"/>
  <c r="P1996" i="1"/>
  <c r="M1997" i="1"/>
  <c r="W1997" i="1" s="1"/>
  <c r="V1997" i="1" s="1"/>
  <c r="N1997" i="1"/>
  <c r="P1997" i="1"/>
  <c r="M1998" i="1"/>
  <c r="W1998" i="1" s="1"/>
  <c r="V1998" i="1" s="1"/>
  <c r="N1998" i="1"/>
  <c r="P1998" i="1"/>
  <c r="M1999" i="1"/>
  <c r="W1999" i="1" s="1"/>
  <c r="V1999" i="1" s="1"/>
  <c r="N1999" i="1"/>
  <c r="P1999" i="1"/>
  <c r="M2000" i="1"/>
  <c r="W2000" i="1" s="1"/>
  <c r="V2000" i="1" s="1"/>
  <c r="N2000" i="1"/>
  <c r="P2000" i="1"/>
  <c r="M2001" i="1"/>
  <c r="Q2001" i="1" s="1"/>
  <c r="N2001" i="1"/>
  <c r="P2001" i="1"/>
  <c r="M2002" i="1"/>
  <c r="W2002" i="1" s="1"/>
  <c r="V2002" i="1" s="1"/>
  <c r="N2002" i="1"/>
  <c r="P2002" i="1"/>
  <c r="M2003" i="1"/>
  <c r="W2003" i="1" s="1"/>
  <c r="V2003" i="1" s="1"/>
  <c r="N2003" i="1"/>
  <c r="P2003" i="1"/>
  <c r="M2004" i="1"/>
  <c r="Q2004" i="1" s="1"/>
  <c r="N2004" i="1"/>
  <c r="P2004" i="1"/>
  <c r="W2004" i="1"/>
  <c r="V2004" i="1" s="1"/>
  <c r="M2005" i="1"/>
  <c r="W2005" i="1" s="1"/>
  <c r="V2005" i="1" s="1"/>
  <c r="N2005" i="1"/>
  <c r="P2005" i="1"/>
  <c r="M2006" i="1"/>
  <c r="N2006" i="1"/>
  <c r="P2006" i="1"/>
  <c r="M2007" i="1"/>
  <c r="N2007" i="1"/>
  <c r="P2007" i="1"/>
  <c r="M2008" i="1"/>
  <c r="W2008" i="1" s="1"/>
  <c r="V2008" i="1" s="1"/>
  <c r="N2008" i="1"/>
  <c r="P2008" i="1"/>
  <c r="M2009" i="1"/>
  <c r="Q2009" i="1" s="1"/>
  <c r="N2009" i="1"/>
  <c r="P2009" i="1"/>
  <c r="M2010" i="1"/>
  <c r="N2010" i="1"/>
  <c r="P2010" i="1"/>
  <c r="M2011" i="1"/>
  <c r="W2011" i="1" s="1"/>
  <c r="V2011" i="1" s="1"/>
  <c r="N2011" i="1"/>
  <c r="P2011" i="1"/>
  <c r="M2012" i="1"/>
  <c r="W2012" i="1" s="1"/>
  <c r="V2012" i="1" s="1"/>
  <c r="N2012" i="1"/>
  <c r="P2012" i="1"/>
  <c r="M2013" i="1"/>
  <c r="N2013" i="1"/>
  <c r="P2013" i="1"/>
  <c r="M2014" i="1"/>
  <c r="N2014" i="1"/>
  <c r="P2014" i="1"/>
  <c r="M2015" i="1"/>
  <c r="W2015" i="1" s="1"/>
  <c r="V2015" i="1" s="1"/>
  <c r="N2015" i="1"/>
  <c r="P2015" i="1"/>
  <c r="M2016" i="1"/>
  <c r="W2016" i="1" s="1"/>
  <c r="V2016" i="1" s="1"/>
  <c r="N2016" i="1"/>
  <c r="P2016" i="1"/>
  <c r="M2017" i="1"/>
  <c r="Q2017" i="1" s="1"/>
  <c r="N2017" i="1"/>
  <c r="P2017" i="1"/>
  <c r="M2018" i="1"/>
  <c r="N2018" i="1"/>
  <c r="P2018" i="1"/>
  <c r="M2019" i="1"/>
  <c r="N2019" i="1"/>
  <c r="P2019" i="1"/>
  <c r="M2020" i="1"/>
  <c r="W2020" i="1" s="1"/>
  <c r="V2020" i="1" s="1"/>
  <c r="N2020" i="1"/>
  <c r="P2020" i="1"/>
  <c r="Q2020" i="1"/>
  <c r="O2020" i="1" s="1"/>
  <c r="R2020" i="1" s="1"/>
  <c r="M2021" i="1"/>
  <c r="Q2021" i="1" s="1"/>
  <c r="N2021" i="1"/>
  <c r="P2021" i="1"/>
  <c r="V2021" i="1"/>
  <c r="W2021" i="1"/>
  <c r="M2022" i="1"/>
  <c r="W2022" i="1" s="1"/>
  <c r="V2022" i="1" s="1"/>
  <c r="N2022" i="1"/>
  <c r="P2022" i="1"/>
  <c r="M2023" i="1"/>
  <c r="W2023" i="1" s="1"/>
  <c r="N2023" i="1"/>
  <c r="P2023" i="1"/>
  <c r="V2023" i="1"/>
  <c r="M2024" i="1"/>
  <c r="N2024" i="1"/>
  <c r="P2024" i="1"/>
  <c r="Q2024" i="1"/>
  <c r="W2024" i="1"/>
  <c r="V2024" i="1" s="1"/>
  <c r="M2025" i="1"/>
  <c r="W2025" i="1" s="1"/>
  <c r="V2025" i="1" s="1"/>
  <c r="N2025" i="1"/>
  <c r="P2025" i="1"/>
  <c r="M2026" i="1"/>
  <c r="N2026" i="1"/>
  <c r="P2026" i="1"/>
  <c r="M2027" i="1"/>
  <c r="W2027" i="1" s="1"/>
  <c r="V2027" i="1" s="1"/>
  <c r="N2027" i="1"/>
  <c r="P2027" i="1"/>
  <c r="M2028" i="1"/>
  <c r="Q2028" i="1" s="1"/>
  <c r="N2028" i="1"/>
  <c r="P2028" i="1"/>
  <c r="M2029" i="1"/>
  <c r="Q2029" i="1" s="1"/>
  <c r="N2029" i="1"/>
  <c r="P2029" i="1"/>
  <c r="M2030" i="1"/>
  <c r="W2030" i="1" s="1"/>
  <c r="V2030" i="1" s="1"/>
  <c r="N2030" i="1"/>
  <c r="P2030" i="1"/>
  <c r="M2031" i="1"/>
  <c r="W2031" i="1" s="1"/>
  <c r="V2031" i="1" s="1"/>
  <c r="N2031" i="1"/>
  <c r="P2031" i="1"/>
  <c r="M2032" i="1"/>
  <c r="W2032" i="1" s="1"/>
  <c r="V2032" i="1" s="1"/>
  <c r="N2032" i="1"/>
  <c r="P2032" i="1"/>
  <c r="M2033" i="1"/>
  <c r="Q2033" i="1" s="1"/>
  <c r="N2033" i="1"/>
  <c r="P2033" i="1"/>
  <c r="M2034" i="1"/>
  <c r="W2034" i="1" s="1"/>
  <c r="V2034" i="1" s="1"/>
  <c r="N2034" i="1"/>
  <c r="P2034" i="1"/>
  <c r="M2035" i="1"/>
  <c r="W2035" i="1" s="1"/>
  <c r="N2035" i="1"/>
  <c r="P2035" i="1"/>
  <c r="V2035" i="1"/>
  <c r="M2036" i="1"/>
  <c r="N2036" i="1"/>
  <c r="P2036" i="1"/>
  <c r="Q2036" i="1"/>
  <c r="W2036" i="1"/>
  <c r="V2036" i="1" s="1"/>
  <c r="M2037" i="1"/>
  <c r="W2037" i="1" s="1"/>
  <c r="V2037" i="1" s="1"/>
  <c r="N2037" i="1"/>
  <c r="P2037" i="1"/>
  <c r="M2038" i="1"/>
  <c r="W2038" i="1" s="1"/>
  <c r="V2038" i="1" s="1"/>
  <c r="N2038" i="1"/>
  <c r="P2038" i="1"/>
  <c r="M2039" i="1"/>
  <c r="W2039" i="1" s="1"/>
  <c r="V2039" i="1" s="1"/>
  <c r="N2039" i="1"/>
  <c r="P2039" i="1"/>
  <c r="M2040" i="1"/>
  <c r="Q2040" i="1" s="1"/>
  <c r="N2040" i="1"/>
  <c r="P2040" i="1"/>
  <c r="M2041" i="1"/>
  <c r="Q2041" i="1" s="1"/>
  <c r="N2041" i="1"/>
  <c r="P2041" i="1"/>
  <c r="M2042" i="1"/>
  <c r="N2042" i="1"/>
  <c r="P2042" i="1"/>
  <c r="M2043" i="1"/>
  <c r="N2043" i="1"/>
  <c r="P2043" i="1"/>
  <c r="M2044" i="1"/>
  <c r="W2044" i="1" s="1"/>
  <c r="V2044" i="1" s="1"/>
  <c r="N2044" i="1"/>
  <c r="P2044" i="1"/>
  <c r="Q2044" i="1"/>
  <c r="O2044" i="1" s="1"/>
  <c r="R2044" i="1" s="1"/>
  <c r="T2044" i="1" s="1"/>
  <c r="M2045" i="1"/>
  <c r="Q2045" i="1" s="1"/>
  <c r="N2045" i="1"/>
  <c r="P2045" i="1"/>
  <c r="W2045" i="1"/>
  <c r="V2045" i="1" s="1"/>
  <c r="M2046" i="1"/>
  <c r="W2046" i="1" s="1"/>
  <c r="V2046" i="1" s="1"/>
  <c r="N2046" i="1"/>
  <c r="P2046" i="1"/>
  <c r="M2047" i="1"/>
  <c r="N2047" i="1"/>
  <c r="P2047" i="1"/>
  <c r="M2048" i="1"/>
  <c r="W2048" i="1" s="1"/>
  <c r="V2048" i="1" s="1"/>
  <c r="N2048" i="1"/>
  <c r="P2048" i="1"/>
  <c r="M2049" i="1"/>
  <c r="Q2049" i="1" s="1"/>
  <c r="N2049" i="1"/>
  <c r="P2049" i="1"/>
  <c r="M2050" i="1"/>
  <c r="W2050" i="1" s="1"/>
  <c r="V2050" i="1" s="1"/>
  <c r="N2050" i="1"/>
  <c r="P2050" i="1"/>
  <c r="M2051" i="1"/>
  <c r="W2051" i="1" s="1"/>
  <c r="V2051" i="1" s="1"/>
  <c r="N2051" i="1"/>
  <c r="P2051" i="1"/>
  <c r="M2052" i="1"/>
  <c r="Q2052" i="1" s="1"/>
  <c r="N2052" i="1"/>
  <c r="P2052" i="1"/>
  <c r="M2053" i="1"/>
  <c r="Q2053" i="1" s="1"/>
  <c r="N2053" i="1"/>
  <c r="P2053" i="1"/>
  <c r="W2053" i="1"/>
  <c r="V2053" i="1" s="1"/>
  <c r="M2054" i="1"/>
  <c r="N2054" i="1"/>
  <c r="P2054" i="1"/>
  <c r="M2055" i="1"/>
  <c r="N2055" i="1"/>
  <c r="P2055" i="1"/>
  <c r="M2056" i="1"/>
  <c r="W2056" i="1" s="1"/>
  <c r="V2056" i="1" s="1"/>
  <c r="N2056" i="1"/>
  <c r="P2056" i="1"/>
  <c r="M2057" i="1"/>
  <c r="Q2057" i="1" s="1"/>
  <c r="N2057" i="1"/>
  <c r="P2057" i="1"/>
  <c r="W2057" i="1"/>
  <c r="V2057" i="1" s="1"/>
  <c r="M2058" i="1"/>
  <c r="N2058" i="1"/>
  <c r="P2058" i="1"/>
  <c r="M2059" i="1"/>
  <c r="W2059" i="1" s="1"/>
  <c r="V2059" i="1" s="1"/>
  <c r="N2059" i="1"/>
  <c r="P2059" i="1"/>
  <c r="M2060" i="1"/>
  <c r="W2060" i="1" s="1"/>
  <c r="V2060" i="1" s="1"/>
  <c r="N2060" i="1"/>
  <c r="P2060" i="1"/>
  <c r="M2061" i="1"/>
  <c r="Q2061" i="1" s="1"/>
  <c r="N2061" i="1"/>
  <c r="P2061" i="1"/>
  <c r="M2062" i="1"/>
  <c r="W2062" i="1" s="1"/>
  <c r="V2062" i="1" s="1"/>
  <c r="N2062" i="1"/>
  <c r="P2062" i="1"/>
  <c r="M2063" i="1"/>
  <c r="W2063" i="1" s="1"/>
  <c r="V2063" i="1" s="1"/>
  <c r="N2063" i="1"/>
  <c r="P2063" i="1"/>
  <c r="M2064" i="1"/>
  <c r="Q2064" i="1" s="1"/>
  <c r="N2064" i="1"/>
  <c r="P2064" i="1"/>
  <c r="M2065" i="1"/>
  <c r="Q2065" i="1" s="1"/>
  <c r="N2065" i="1"/>
  <c r="P2065" i="1"/>
  <c r="M2066" i="1"/>
  <c r="N2066" i="1"/>
  <c r="P2066" i="1"/>
  <c r="M2067" i="1"/>
  <c r="N2067" i="1"/>
  <c r="P2067" i="1"/>
  <c r="M2068" i="1"/>
  <c r="W2068" i="1" s="1"/>
  <c r="V2068" i="1" s="1"/>
  <c r="N2068" i="1"/>
  <c r="P2068" i="1"/>
  <c r="M2069" i="1"/>
  <c r="N2069" i="1"/>
  <c r="P2069" i="1"/>
  <c r="M2070" i="1"/>
  <c r="W2070" i="1" s="1"/>
  <c r="V2070" i="1" s="1"/>
  <c r="N2070" i="1"/>
  <c r="P2070" i="1"/>
  <c r="M2071" i="1"/>
  <c r="W2071" i="1" s="1"/>
  <c r="V2071" i="1" s="1"/>
  <c r="N2071" i="1"/>
  <c r="P2071" i="1"/>
  <c r="M2072" i="1"/>
  <c r="Q2072" i="1" s="1"/>
  <c r="N2072" i="1"/>
  <c r="P2072" i="1"/>
  <c r="M2073" i="1"/>
  <c r="Q2073" i="1" s="1"/>
  <c r="N2073" i="1"/>
  <c r="P2073" i="1"/>
  <c r="M2074" i="1"/>
  <c r="N2074" i="1"/>
  <c r="P2074" i="1"/>
  <c r="M2075" i="1"/>
  <c r="N2075" i="1"/>
  <c r="P2075" i="1"/>
  <c r="M2076" i="1"/>
  <c r="W2076" i="1" s="1"/>
  <c r="V2076" i="1" s="1"/>
  <c r="N2076" i="1"/>
  <c r="P2076" i="1"/>
  <c r="M2077" i="1"/>
  <c r="Q2077" i="1" s="1"/>
  <c r="N2077" i="1"/>
  <c r="P2077" i="1"/>
  <c r="W2077" i="1"/>
  <c r="V2077" i="1" s="1"/>
  <c r="M2078" i="1"/>
  <c r="N2078" i="1"/>
  <c r="P2078" i="1"/>
  <c r="M2079" i="1"/>
  <c r="W2079" i="1" s="1"/>
  <c r="V2079" i="1" s="1"/>
  <c r="N2079" i="1"/>
  <c r="P2079" i="1"/>
  <c r="M2080" i="1"/>
  <c r="Q2080" i="1" s="1"/>
  <c r="N2080" i="1"/>
  <c r="P2080" i="1"/>
  <c r="M2081" i="1"/>
  <c r="W2081" i="1" s="1"/>
  <c r="V2081" i="1" s="1"/>
  <c r="N2081" i="1"/>
  <c r="P2081" i="1"/>
  <c r="M2082" i="1"/>
  <c r="W2082" i="1" s="1"/>
  <c r="V2082" i="1" s="1"/>
  <c r="N2082" i="1"/>
  <c r="P2082" i="1"/>
  <c r="M2083" i="1"/>
  <c r="W2083" i="1" s="1"/>
  <c r="V2083" i="1" s="1"/>
  <c r="N2083" i="1"/>
  <c r="P2083" i="1"/>
  <c r="M2084" i="1"/>
  <c r="W2084" i="1" s="1"/>
  <c r="V2084" i="1" s="1"/>
  <c r="N2084" i="1"/>
  <c r="P2084" i="1"/>
  <c r="M2085" i="1"/>
  <c r="Q2085" i="1" s="1"/>
  <c r="N2085" i="1"/>
  <c r="P2085" i="1"/>
  <c r="M2086" i="1"/>
  <c r="W2086" i="1" s="1"/>
  <c r="V2086" i="1" s="1"/>
  <c r="N2086" i="1"/>
  <c r="P2086" i="1"/>
  <c r="M2087" i="1"/>
  <c r="W2087" i="1" s="1"/>
  <c r="N2087" i="1"/>
  <c r="P2087" i="1"/>
  <c r="V2087" i="1"/>
  <c r="M2088" i="1"/>
  <c r="W2088" i="1" s="1"/>
  <c r="V2088" i="1" s="1"/>
  <c r="N2088" i="1"/>
  <c r="P2088" i="1"/>
  <c r="Q2088" i="1"/>
  <c r="M2089" i="1"/>
  <c r="N2089" i="1"/>
  <c r="P2089" i="1"/>
  <c r="M2090" i="1"/>
  <c r="N2090" i="1"/>
  <c r="P2090" i="1"/>
  <c r="M2091" i="1"/>
  <c r="W2091" i="1" s="1"/>
  <c r="V2091" i="1" s="1"/>
  <c r="N2091" i="1"/>
  <c r="P2091" i="1"/>
  <c r="M2092" i="1"/>
  <c r="W2092" i="1" s="1"/>
  <c r="V2092" i="1" s="1"/>
  <c r="N2092" i="1"/>
  <c r="P2092" i="1"/>
  <c r="M2093" i="1"/>
  <c r="N2093" i="1"/>
  <c r="P2093" i="1"/>
  <c r="M2094" i="1"/>
  <c r="W2094" i="1" s="1"/>
  <c r="V2094" i="1" s="1"/>
  <c r="N2094" i="1"/>
  <c r="P2094" i="1"/>
  <c r="M2095" i="1"/>
  <c r="W2095" i="1" s="1"/>
  <c r="V2095" i="1" s="1"/>
  <c r="N2095" i="1"/>
  <c r="P2095" i="1"/>
  <c r="M2096" i="1"/>
  <c r="W2096" i="1" s="1"/>
  <c r="V2096" i="1" s="1"/>
  <c r="N2096" i="1"/>
  <c r="P2096" i="1"/>
  <c r="M2097" i="1"/>
  <c r="Q2097" i="1" s="1"/>
  <c r="N2097" i="1"/>
  <c r="P2097" i="1"/>
  <c r="M2098" i="1"/>
  <c r="N2098" i="1"/>
  <c r="P2098" i="1"/>
  <c r="M2099" i="1"/>
  <c r="N2099" i="1"/>
  <c r="P2099" i="1"/>
  <c r="M2100" i="1"/>
  <c r="W2100" i="1" s="1"/>
  <c r="V2100" i="1" s="1"/>
  <c r="N2100" i="1"/>
  <c r="P2100" i="1"/>
  <c r="M2101" i="1"/>
  <c r="Q2101" i="1" s="1"/>
  <c r="N2101" i="1"/>
  <c r="P2101" i="1"/>
  <c r="W2101" i="1"/>
  <c r="V2101" i="1" s="1"/>
  <c r="M2102" i="1"/>
  <c r="W2102" i="1" s="1"/>
  <c r="V2102" i="1" s="1"/>
  <c r="N2102" i="1"/>
  <c r="P2102" i="1"/>
  <c r="M2103" i="1"/>
  <c r="W2103" i="1" s="1"/>
  <c r="V2103" i="1" s="1"/>
  <c r="N2103" i="1"/>
  <c r="P2103" i="1"/>
  <c r="M2104" i="1"/>
  <c r="Q2104" i="1" s="1"/>
  <c r="N2104" i="1"/>
  <c r="P2104" i="1"/>
  <c r="W2104" i="1"/>
  <c r="V2104" i="1" s="1"/>
  <c r="M2105" i="1"/>
  <c r="W2105" i="1" s="1"/>
  <c r="V2105" i="1" s="1"/>
  <c r="N2105" i="1"/>
  <c r="P2105" i="1"/>
  <c r="M2106" i="1"/>
  <c r="Q2106" i="1" s="1"/>
  <c r="N2106" i="1"/>
  <c r="P2106" i="1"/>
  <c r="M2107" i="1"/>
  <c r="W2107" i="1" s="1"/>
  <c r="V2107" i="1" s="1"/>
  <c r="N2107" i="1"/>
  <c r="P2107" i="1"/>
  <c r="M2108" i="1"/>
  <c r="Q2108" i="1" s="1"/>
  <c r="N2108" i="1"/>
  <c r="P2108" i="1"/>
  <c r="M2109" i="1"/>
  <c r="Q2109" i="1" s="1"/>
  <c r="N2109" i="1"/>
  <c r="P2109" i="1"/>
  <c r="W2109" i="1"/>
  <c r="V2109" i="1" s="1"/>
  <c r="M2110" i="1"/>
  <c r="N2110" i="1"/>
  <c r="P2110" i="1"/>
  <c r="M2111" i="1"/>
  <c r="N2111" i="1"/>
  <c r="P2111" i="1"/>
  <c r="M2112" i="1"/>
  <c r="W2112" i="1" s="1"/>
  <c r="V2112" i="1" s="1"/>
  <c r="N2112" i="1"/>
  <c r="P2112" i="1"/>
  <c r="M2113" i="1"/>
  <c r="N2113" i="1"/>
  <c r="P2113" i="1"/>
  <c r="M2114" i="1"/>
  <c r="W2114" i="1" s="1"/>
  <c r="V2114" i="1" s="1"/>
  <c r="N2114" i="1"/>
  <c r="P2114" i="1"/>
  <c r="M2115" i="1"/>
  <c r="W2115" i="1" s="1"/>
  <c r="V2115" i="1" s="1"/>
  <c r="N2115" i="1"/>
  <c r="P2115" i="1"/>
  <c r="M2116" i="1"/>
  <c r="Q2116" i="1" s="1"/>
  <c r="N2116" i="1"/>
  <c r="P2116" i="1"/>
  <c r="M2117" i="1"/>
  <c r="Q2117" i="1" s="1"/>
  <c r="N2117" i="1"/>
  <c r="P2117" i="1"/>
  <c r="W2117" i="1"/>
  <c r="V2117" i="1" s="1"/>
  <c r="M2118" i="1"/>
  <c r="W2118" i="1" s="1"/>
  <c r="V2118" i="1" s="1"/>
  <c r="N2118" i="1"/>
  <c r="P2118" i="1"/>
  <c r="M2119" i="1"/>
  <c r="W2119" i="1" s="1"/>
  <c r="V2119" i="1" s="1"/>
  <c r="N2119" i="1"/>
  <c r="P2119" i="1"/>
  <c r="M2120" i="1"/>
  <c r="Q2120" i="1" s="1"/>
  <c r="N2120" i="1"/>
  <c r="P2120" i="1"/>
  <c r="M2121" i="1"/>
  <c r="Q2121" i="1" s="1"/>
  <c r="N2121" i="1"/>
  <c r="P2121" i="1"/>
  <c r="M2122" i="1"/>
  <c r="Q2122" i="1" s="1"/>
  <c r="N2122" i="1"/>
  <c r="P2122" i="1"/>
  <c r="M2123" i="1"/>
  <c r="W2123" i="1" s="1"/>
  <c r="N2123" i="1"/>
  <c r="P2123" i="1"/>
  <c r="V2123" i="1"/>
  <c r="M2124" i="1"/>
  <c r="Q2124" i="1" s="1"/>
  <c r="N2124" i="1"/>
  <c r="P2124" i="1"/>
  <c r="M2125" i="1"/>
  <c r="Q2125" i="1" s="1"/>
  <c r="N2125" i="1"/>
  <c r="P2125" i="1"/>
  <c r="M2126" i="1"/>
  <c r="Q2126" i="1" s="1"/>
  <c r="N2126" i="1"/>
  <c r="P2126" i="1"/>
  <c r="M2127" i="1"/>
  <c r="W2127" i="1" s="1"/>
  <c r="V2127" i="1" s="1"/>
  <c r="N2127" i="1"/>
  <c r="P2127" i="1"/>
  <c r="M2128" i="1"/>
  <c r="W2128" i="1" s="1"/>
  <c r="V2128" i="1" s="1"/>
  <c r="N2128" i="1"/>
  <c r="P2128" i="1"/>
  <c r="M2129" i="1"/>
  <c r="Q2129" i="1" s="1"/>
  <c r="N2129" i="1"/>
  <c r="P2129" i="1"/>
  <c r="W2129" i="1"/>
  <c r="V2129" i="1" s="1"/>
  <c r="M2130" i="1"/>
  <c r="W2130" i="1" s="1"/>
  <c r="V2130" i="1" s="1"/>
  <c r="N2130" i="1"/>
  <c r="P2130" i="1"/>
  <c r="M2131" i="1"/>
  <c r="N2131" i="1"/>
  <c r="P2131" i="1"/>
  <c r="M2132" i="1"/>
  <c r="W2132" i="1" s="1"/>
  <c r="V2132" i="1" s="1"/>
  <c r="N2132" i="1"/>
  <c r="P2132" i="1"/>
  <c r="M2133" i="1"/>
  <c r="Q2133" i="1" s="1"/>
  <c r="N2133" i="1"/>
  <c r="P2133" i="1"/>
  <c r="M2134" i="1"/>
  <c r="W2134" i="1" s="1"/>
  <c r="V2134" i="1" s="1"/>
  <c r="N2134" i="1"/>
  <c r="P2134" i="1"/>
  <c r="M2135" i="1"/>
  <c r="N2135" i="1"/>
  <c r="P2135" i="1"/>
  <c r="M2136" i="1"/>
  <c r="W2136" i="1" s="1"/>
  <c r="V2136" i="1" s="1"/>
  <c r="N2136" i="1"/>
  <c r="P2136" i="1"/>
  <c r="M2137" i="1"/>
  <c r="Q2137" i="1" s="1"/>
  <c r="N2137" i="1"/>
  <c r="P2137" i="1"/>
  <c r="M2138" i="1"/>
  <c r="W2138" i="1" s="1"/>
  <c r="V2138" i="1" s="1"/>
  <c r="N2138" i="1"/>
  <c r="P2138" i="1"/>
  <c r="M2139" i="1"/>
  <c r="W2139" i="1" s="1"/>
  <c r="V2139" i="1" s="1"/>
  <c r="N2139" i="1"/>
  <c r="P2139" i="1"/>
  <c r="M2140" i="1"/>
  <c r="N2140" i="1"/>
  <c r="P2140" i="1"/>
  <c r="M2141" i="1"/>
  <c r="N2141" i="1"/>
  <c r="P2141" i="1"/>
  <c r="M2142" i="1"/>
  <c r="N2142" i="1"/>
  <c r="P2142" i="1"/>
  <c r="M2143" i="1"/>
  <c r="W2143" i="1" s="1"/>
  <c r="V2143" i="1" s="1"/>
  <c r="N2143" i="1"/>
  <c r="P2143" i="1"/>
  <c r="M2144" i="1"/>
  <c r="W2144" i="1" s="1"/>
  <c r="V2144" i="1" s="1"/>
  <c r="N2144" i="1"/>
  <c r="P2144" i="1"/>
  <c r="M2145" i="1"/>
  <c r="Q2145" i="1" s="1"/>
  <c r="N2145" i="1"/>
  <c r="P2145" i="1"/>
  <c r="M2146" i="1"/>
  <c r="W2146" i="1" s="1"/>
  <c r="V2146" i="1" s="1"/>
  <c r="N2146" i="1"/>
  <c r="P2146" i="1"/>
  <c r="M2147" i="1"/>
  <c r="W2147" i="1" s="1"/>
  <c r="V2147" i="1" s="1"/>
  <c r="N2147" i="1"/>
  <c r="P2147" i="1"/>
  <c r="M2148" i="1"/>
  <c r="W2148" i="1" s="1"/>
  <c r="V2148" i="1" s="1"/>
  <c r="N2148" i="1"/>
  <c r="O2148" i="1" s="1"/>
  <c r="R2148" i="1" s="1"/>
  <c r="P2148" i="1"/>
  <c r="Q2148" i="1"/>
  <c r="M2149" i="1"/>
  <c r="Q2149" i="1" s="1"/>
  <c r="N2149" i="1"/>
  <c r="P2149" i="1"/>
  <c r="M2150" i="1"/>
  <c r="Q2150" i="1" s="1"/>
  <c r="N2150" i="1"/>
  <c r="P2150" i="1"/>
  <c r="M2151" i="1"/>
  <c r="W2151" i="1" s="1"/>
  <c r="N2151" i="1"/>
  <c r="P2151" i="1"/>
  <c r="V2151" i="1"/>
  <c r="M2152" i="1"/>
  <c r="W2152" i="1" s="1"/>
  <c r="V2152" i="1" s="1"/>
  <c r="N2152" i="1"/>
  <c r="P2152" i="1"/>
  <c r="M2153" i="1"/>
  <c r="Q2153" i="1" s="1"/>
  <c r="N2153" i="1"/>
  <c r="P2153" i="1"/>
  <c r="M2154" i="1"/>
  <c r="Q2154" i="1" s="1"/>
  <c r="N2154" i="1"/>
  <c r="P2154" i="1"/>
  <c r="M2155" i="1"/>
  <c r="N2155" i="1"/>
  <c r="P2155" i="1"/>
  <c r="M2156" i="1"/>
  <c r="Q2156" i="1" s="1"/>
  <c r="N2156" i="1"/>
  <c r="P2156" i="1"/>
  <c r="M2157" i="1"/>
  <c r="W2157" i="1" s="1"/>
  <c r="V2157" i="1" s="1"/>
  <c r="N2157" i="1"/>
  <c r="P2157" i="1"/>
  <c r="M2158" i="1"/>
  <c r="N2158" i="1"/>
  <c r="P2158" i="1"/>
  <c r="M2159" i="1"/>
  <c r="W2159" i="1" s="1"/>
  <c r="V2159" i="1" s="1"/>
  <c r="N2159" i="1"/>
  <c r="P2159" i="1"/>
  <c r="M2160" i="1"/>
  <c r="N2160" i="1"/>
  <c r="P2160" i="1"/>
  <c r="M2161" i="1"/>
  <c r="N2161" i="1"/>
  <c r="P2161" i="1"/>
  <c r="M2162" i="1"/>
  <c r="W2162" i="1" s="1"/>
  <c r="V2162" i="1" s="1"/>
  <c r="N2162" i="1"/>
  <c r="P2162" i="1"/>
  <c r="M2163" i="1"/>
  <c r="W2163" i="1" s="1"/>
  <c r="V2163" i="1" s="1"/>
  <c r="N2163" i="1"/>
  <c r="P2163" i="1"/>
  <c r="M2164" i="1"/>
  <c r="Q2164" i="1" s="1"/>
  <c r="N2164" i="1"/>
  <c r="P2164" i="1"/>
  <c r="W2164" i="1"/>
  <c r="V2164" i="1" s="1"/>
  <c r="M2165" i="1"/>
  <c r="W2165" i="1" s="1"/>
  <c r="V2165" i="1" s="1"/>
  <c r="N2165" i="1"/>
  <c r="P2165" i="1"/>
  <c r="M2166" i="1"/>
  <c r="Q2166" i="1" s="1"/>
  <c r="N2166" i="1"/>
  <c r="P2166" i="1"/>
  <c r="M2167" i="1"/>
  <c r="W2167" i="1" s="1"/>
  <c r="N2167" i="1"/>
  <c r="P2167" i="1"/>
  <c r="V2167" i="1"/>
  <c r="M2168" i="1"/>
  <c r="W2168" i="1" s="1"/>
  <c r="V2168" i="1" s="1"/>
  <c r="N2168" i="1"/>
  <c r="P2168" i="1"/>
  <c r="M2169" i="1"/>
  <c r="W2169" i="1" s="1"/>
  <c r="V2169" i="1" s="1"/>
  <c r="N2169" i="1"/>
  <c r="P2169" i="1"/>
  <c r="M2170" i="1"/>
  <c r="Q2170" i="1" s="1"/>
  <c r="N2170" i="1"/>
  <c r="P2170" i="1"/>
  <c r="M2171" i="1"/>
  <c r="W2171" i="1" s="1"/>
  <c r="N2171" i="1"/>
  <c r="P2171" i="1"/>
  <c r="V2171" i="1"/>
  <c r="M2172" i="1"/>
  <c r="Q2172" i="1" s="1"/>
  <c r="N2172" i="1"/>
  <c r="P2172" i="1"/>
  <c r="M2173" i="1"/>
  <c r="Q2173" i="1" s="1"/>
  <c r="N2173" i="1"/>
  <c r="P2173" i="1"/>
  <c r="M2174" i="1"/>
  <c r="N2174" i="1"/>
  <c r="P2174" i="1"/>
  <c r="M2175" i="1"/>
  <c r="N2175" i="1"/>
  <c r="P2175" i="1"/>
  <c r="M2176" i="1"/>
  <c r="W2176" i="1" s="1"/>
  <c r="V2176" i="1" s="1"/>
  <c r="N2176" i="1"/>
  <c r="P2176" i="1"/>
  <c r="M2177" i="1"/>
  <c r="W2177" i="1" s="1"/>
  <c r="V2177" i="1" s="1"/>
  <c r="N2177" i="1"/>
  <c r="P2177" i="1"/>
  <c r="M2178" i="1"/>
  <c r="W2178" i="1" s="1"/>
  <c r="V2178" i="1" s="1"/>
  <c r="N2178" i="1"/>
  <c r="P2178" i="1"/>
  <c r="M2179" i="1"/>
  <c r="W2179" i="1" s="1"/>
  <c r="V2179" i="1" s="1"/>
  <c r="N2179" i="1"/>
  <c r="P2179" i="1"/>
  <c r="M2180" i="1"/>
  <c r="N2180" i="1"/>
  <c r="P2180" i="1"/>
  <c r="Q2180" i="1"/>
  <c r="W2180" i="1"/>
  <c r="V2180" i="1" s="1"/>
  <c r="M2181" i="1"/>
  <c r="Q2181" i="1" s="1"/>
  <c r="N2181" i="1"/>
  <c r="P2181" i="1"/>
  <c r="M2182" i="1"/>
  <c r="W2182" i="1" s="1"/>
  <c r="V2182" i="1" s="1"/>
  <c r="N2182" i="1"/>
  <c r="P2182" i="1"/>
  <c r="M2183" i="1"/>
  <c r="W2183" i="1" s="1"/>
  <c r="V2183" i="1" s="1"/>
  <c r="N2183" i="1"/>
  <c r="P2183" i="1"/>
  <c r="M2184" i="1"/>
  <c r="Q2184" i="1" s="1"/>
  <c r="N2184" i="1"/>
  <c r="P2184" i="1"/>
  <c r="M2185" i="1"/>
  <c r="Q2185" i="1" s="1"/>
  <c r="N2185" i="1"/>
  <c r="P2185" i="1"/>
  <c r="W2185" i="1"/>
  <c r="V2185" i="1" s="1"/>
  <c r="M2186" i="1"/>
  <c r="Q2186" i="1" s="1"/>
  <c r="N2186" i="1"/>
  <c r="P2186" i="1"/>
  <c r="M2187" i="1"/>
  <c r="W2187" i="1" s="1"/>
  <c r="V2187" i="1" s="1"/>
  <c r="N2187" i="1"/>
  <c r="P2187" i="1"/>
  <c r="M2188" i="1"/>
  <c r="Q2188" i="1" s="1"/>
  <c r="N2188" i="1"/>
  <c r="P2188" i="1"/>
  <c r="M2189" i="1"/>
  <c r="Q2189" i="1" s="1"/>
  <c r="N2189" i="1"/>
  <c r="P2189" i="1"/>
  <c r="M2190" i="1"/>
  <c r="N2190" i="1"/>
  <c r="P2190" i="1"/>
  <c r="M2191" i="1"/>
  <c r="W2191" i="1" s="1"/>
  <c r="V2191" i="1" s="1"/>
  <c r="N2191" i="1"/>
  <c r="P2191" i="1"/>
  <c r="M2192" i="1"/>
  <c r="W2192" i="1" s="1"/>
  <c r="V2192" i="1" s="1"/>
  <c r="N2192" i="1"/>
  <c r="P2192" i="1"/>
  <c r="M2193" i="1"/>
  <c r="Q2193" i="1" s="1"/>
  <c r="N2193" i="1"/>
  <c r="P2193" i="1"/>
  <c r="M2194" i="1"/>
  <c r="W2194" i="1" s="1"/>
  <c r="V2194" i="1" s="1"/>
  <c r="N2194" i="1"/>
  <c r="P2194" i="1"/>
  <c r="M2195" i="1"/>
  <c r="N2195" i="1"/>
  <c r="P2195" i="1"/>
  <c r="M2196" i="1"/>
  <c r="N2196" i="1"/>
  <c r="P2196" i="1"/>
  <c r="M2197" i="1"/>
  <c r="Q2197" i="1" s="1"/>
  <c r="N2197" i="1"/>
  <c r="P2197" i="1"/>
  <c r="M2198" i="1"/>
  <c r="N2198" i="1"/>
  <c r="P2198" i="1"/>
  <c r="M2199" i="1"/>
  <c r="N2199" i="1"/>
  <c r="P2199" i="1"/>
  <c r="M2200" i="1"/>
  <c r="N2200" i="1"/>
  <c r="P2200" i="1"/>
  <c r="M2201" i="1"/>
  <c r="Q2201" i="1" s="1"/>
  <c r="N2201" i="1"/>
  <c r="P2201" i="1"/>
  <c r="M2202" i="1"/>
  <c r="N2202" i="1"/>
  <c r="P2202" i="1"/>
  <c r="M2203" i="1"/>
  <c r="W2203" i="1" s="1"/>
  <c r="V2203" i="1" s="1"/>
  <c r="N2203" i="1"/>
  <c r="P2203" i="1"/>
  <c r="M2204" i="1"/>
  <c r="N2204" i="1"/>
  <c r="P2204" i="1"/>
  <c r="M2205" i="1"/>
  <c r="N2205" i="1"/>
  <c r="P2205" i="1"/>
  <c r="M2206" i="1"/>
  <c r="N2206" i="1"/>
  <c r="P2206" i="1"/>
  <c r="M2207" i="1"/>
  <c r="W2207" i="1" s="1"/>
  <c r="V2207" i="1" s="1"/>
  <c r="N2207" i="1"/>
  <c r="P2207" i="1"/>
  <c r="M2208" i="1"/>
  <c r="W2208" i="1" s="1"/>
  <c r="V2208" i="1" s="1"/>
  <c r="N2208" i="1"/>
  <c r="P2208" i="1"/>
  <c r="M2209" i="1"/>
  <c r="Q2209" i="1" s="1"/>
  <c r="N2209" i="1"/>
  <c r="P2209" i="1"/>
  <c r="M2210" i="1"/>
  <c r="Q2210" i="1" s="1"/>
  <c r="N2210" i="1"/>
  <c r="P2210" i="1"/>
  <c r="M2211" i="1"/>
  <c r="W2211" i="1" s="1"/>
  <c r="V2211" i="1" s="1"/>
  <c r="N2211" i="1"/>
  <c r="P2211" i="1"/>
  <c r="M2212" i="1"/>
  <c r="W2212" i="1" s="1"/>
  <c r="V2212" i="1" s="1"/>
  <c r="N2212" i="1"/>
  <c r="P2212" i="1"/>
  <c r="M2213" i="1"/>
  <c r="Q2213" i="1" s="1"/>
  <c r="N2213" i="1"/>
  <c r="P2213" i="1"/>
  <c r="W2213" i="1"/>
  <c r="V2213" i="1" s="1"/>
  <c r="M2214" i="1"/>
  <c r="N2214" i="1"/>
  <c r="P2214" i="1"/>
  <c r="M2215" i="1"/>
  <c r="N2215" i="1"/>
  <c r="P2215" i="1"/>
  <c r="M2216" i="1"/>
  <c r="N2216" i="1"/>
  <c r="P2216" i="1"/>
  <c r="M2217" i="1"/>
  <c r="Q2217" i="1" s="1"/>
  <c r="N2217" i="1"/>
  <c r="P2217" i="1"/>
  <c r="M2218" i="1"/>
  <c r="Q2218" i="1" s="1"/>
  <c r="N2218" i="1"/>
  <c r="P2218" i="1"/>
  <c r="W2218" i="1"/>
  <c r="V2218" i="1" s="1"/>
  <c r="M2219" i="1"/>
  <c r="W2219" i="1" s="1"/>
  <c r="N2219" i="1"/>
  <c r="P2219" i="1"/>
  <c r="Q2219" i="1"/>
  <c r="V2219" i="1"/>
  <c r="M2220" i="1"/>
  <c r="W2220" i="1" s="1"/>
  <c r="V2220" i="1" s="1"/>
  <c r="N2220" i="1"/>
  <c r="P2220" i="1"/>
  <c r="M2221" i="1"/>
  <c r="W2221" i="1" s="1"/>
  <c r="V2221" i="1" s="1"/>
  <c r="N2221" i="1"/>
  <c r="P2221" i="1"/>
  <c r="M2222" i="1"/>
  <c r="Q2222" i="1" s="1"/>
  <c r="N2222" i="1"/>
  <c r="P2222" i="1"/>
  <c r="M2223" i="1"/>
  <c r="N2223" i="1"/>
  <c r="P2223" i="1"/>
  <c r="M2224" i="1"/>
  <c r="N2224" i="1"/>
  <c r="P2224" i="1"/>
  <c r="Q2224" i="1"/>
  <c r="W2224" i="1"/>
  <c r="V2224" i="1" s="1"/>
  <c r="M2225" i="1"/>
  <c r="Q2225" i="1" s="1"/>
  <c r="N2225" i="1"/>
  <c r="P2225" i="1"/>
  <c r="M2226" i="1"/>
  <c r="Q2226" i="1" s="1"/>
  <c r="N2226" i="1"/>
  <c r="P2226" i="1"/>
  <c r="M2227" i="1"/>
  <c r="N2227" i="1"/>
  <c r="P2227" i="1"/>
  <c r="M2228" i="1"/>
  <c r="N2228" i="1"/>
  <c r="P2228" i="1"/>
  <c r="M2229" i="1"/>
  <c r="Q2229" i="1" s="1"/>
  <c r="N2229" i="1"/>
  <c r="P2229" i="1"/>
  <c r="M2230" i="1"/>
  <c r="N2230" i="1"/>
  <c r="P2230" i="1"/>
  <c r="M2231" i="1"/>
  <c r="W2231" i="1" s="1"/>
  <c r="V2231" i="1" s="1"/>
  <c r="N2231" i="1"/>
  <c r="P2231" i="1"/>
  <c r="M2232" i="1"/>
  <c r="W2232" i="1" s="1"/>
  <c r="N2232" i="1"/>
  <c r="P2232" i="1"/>
  <c r="M2233" i="1"/>
  <c r="Q2233" i="1" s="1"/>
  <c r="N2233" i="1"/>
  <c r="P2233" i="1"/>
  <c r="M2234" i="1"/>
  <c r="Q2234" i="1" s="1"/>
  <c r="N2234" i="1"/>
  <c r="P2234" i="1"/>
  <c r="M2235" i="1"/>
  <c r="N2235" i="1"/>
  <c r="P2235" i="1"/>
  <c r="M2236" i="1"/>
  <c r="W2236" i="1" s="1"/>
  <c r="V2236" i="1" s="1"/>
  <c r="N2236" i="1"/>
  <c r="P2236" i="1"/>
  <c r="M2237" i="1"/>
  <c r="Q2237" i="1" s="1"/>
  <c r="N2237" i="1"/>
  <c r="P2237" i="1"/>
  <c r="M2238" i="1"/>
  <c r="Q2238" i="1" s="1"/>
  <c r="N2238" i="1"/>
  <c r="P2238" i="1"/>
  <c r="W2238" i="1"/>
  <c r="V2238" i="1" s="1"/>
  <c r="M2239" i="1"/>
  <c r="N2239" i="1"/>
  <c r="P2239" i="1"/>
  <c r="M2240" i="1"/>
  <c r="Q2240" i="1" s="1"/>
  <c r="N2240" i="1"/>
  <c r="P2240" i="1"/>
  <c r="M2241" i="1"/>
  <c r="W2241" i="1" s="1"/>
  <c r="V2241" i="1" s="1"/>
  <c r="N2241" i="1"/>
  <c r="P2241" i="1"/>
  <c r="M2242" i="1"/>
  <c r="W2242" i="1" s="1"/>
  <c r="V2242" i="1" s="1"/>
  <c r="N2242" i="1"/>
  <c r="P2242" i="1"/>
  <c r="M2243" i="1"/>
  <c r="W2243" i="1" s="1"/>
  <c r="V2243" i="1" s="1"/>
  <c r="N2243" i="1"/>
  <c r="P2243" i="1"/>
  <c r="M2244" i="1"/>
  <c r="W2244" i="1" s="1"/>
  <c r="V2244" i="1" s="1"/>
  <c r="N2244" i="1"/>
  <c r="P2244" i="1"/>
  <c r="M2245" i="1"/>
  <c r="Q2245" i="1" s="1"/>
  <c r="N2245" i="1"/>
  <c r="P2245" i="1"/>
  <c r="M2246" i="1"/>
  <c r="N2246" i="1"/>
  <c r="P2246" i="1"/>
  <c r="M2247" i="1"/>
  <c r="N2247" i="1"/>
  <c r="P2247" i="1"/>
  <c r="M2248" i="1"/>
  <c r="N2248" i="1"/>
  <c r="P2248" i="1"/>
  <c r="M2249" i="1"/>
  <c r="N2249" i="1"/>
  <c r="P2249" i="1"/>
  <c r="M2250" i="1"/>
  <c r="Q2250" i="1" s="1"/>
  <c r="N2250" i="1"/>
  <c r="P2250" i="1"/>
  <c r="M2251" i="1"/>
  <c r="W2251" i="1" s="1"/>
  <c r="V2251" i="1" s="1"/>
  <c r="N2251" i="1"/>
  <c r="P2251" i="1"/>
  <c r="M2252" i="1"/>
  <c r="Q2252" i="1" s="1"/>
  <c r="N2252" i="1"/>
  <c r="P2252" i="1"/>
  <c r="M2253" i="1"/>
  <c r="N2253" i="1"/>
  <c r="P2253" i="1"/>
  <c r="M2254" i="1"/>
  <c r="W2254" i="1" s="1"/>
  <c r="V2254" i="1" s="1"/>
  <c r="N2254" i="1"/>
  <c r="P2254" i="1"/>
  <c r="M2255" i="1"/>
  <c r="N2255" i="1"/>
  <c r="P2255" i="1"/>
  <c r="M2256" i="1"/>
  <c r="N2256" i="1"/>
  <c r="P2256" i="1"/>
  <c r="M2257" i="1"/>
  <c r="N2257" i="1"/>
  <c r="P2257" i="1"/>
  <c r="M2258" i="1"/>
  <c r="N2258" i="1"/>
  <c r="P2258" i="1"/>
  <c r="M2259" i="1"/>
  <c r="W2259" i="1" s="1"/>
  <c r="N2259" i="1"/>
  <c r="P2259" i="1"/>
  <c r="Q2259" i="1"/>
  <c r="V2259" i="1"/>
  <c r="M2260" i="1"/>
  <c r="N2260" i="1"/>
  <c r="P2260" i="1"/>
  <c r="M2261" i="1"/>
  <c r="W2261" i="1" s="1"/>
  <c r="V2261" i="1" s="1"/>
  <c r="N2261" i="1"/>
  <c r="P2261" i="1"/>
  <c r="Q2261" i="1"/>
  <c r="M2262" i="1"/>
  <c r="Q2262" i="1" s="1"/>
  <c r="N2262" i="1"/>
  <c r="P2262" i="1"/>
  <c r="W2262" i="1"/>
  <c r="V2262" i="1" s="1"/>
  <c r="M2263" i="1"/>
  <c r="W2263" i="1" s="1"/>
  <c r="N2263" i="1"/>
  <c r="P2263" i="1"/>
  <c r="Q2263" i="1"/>
  <c r="V2263" i="1"/>
  <c r="M2264" i="1"/>
  <c r="W2264" i="1" s="1"/>
  <c r="V2264" i="1" s="1"/>
  <c r="N2264" i="1"/>
  <c r="P2264" i="1"/>
  <c r="M2265" i="1"/>
  <c r="Q2265" i="1" s="1"/>
  <c r="N2265" i="1"/>
  <c r="P2265" i="1"/>
  <c r="M2266" i="1"/>
  <c r="Q2266" i="1" s="1"/>
  <c r="N2266" i="1"/>
  <c r="P2266" i="1"/>
  <c r="M2267" i="1"/>
  <c r="W2267" i="1" s="1"/>
  <c r="V2267" i="1" s="1"/>
  <c r="N2267" i="1"/>
  <c r="P2267" i="1"/>
  <c r="M2268" i="1"/>
  <c r="Q2268" i="1" s="1"/>
  <c r="N2268" i="1"/>
  <c r="P2268" i="1"/>
  <c r="M2269" i="1"/>
  <c r="Q2269" i="1" s="1"/>
  <c r="N2269" i="1"/>
  <c r="P2269" i="1"/>
  <c r="M2270" i="1"/>
  <c r="Q2270" i="1" s="1"/>
  <c r="N2270" i="1"/>
  <c r="P2270" i="1"/>
  <c r="W2270" i="1"/>
  <c r="V2270" i="1" s="1"/>
  <c r="M2271" i="1"/>
  <c r="N2271" i="1"/>
  <c r="P2271" i="1"/>
  <c r="M2272" i="1"/>
  <c r="W2272" i="1" s="1"/>
  <c r="V2272" i="1" s="1"/>
  <c r="N2272" i="1"/>
  <c r="P2272" i="1"/>
  <c r="M2273" i="1"/>
  <c r="W2273" i="1" s="1"/>
  <c r="V2273" i="1" s="1"/>
  <c r="N2273" i="1"/>
  <c r="P2273" i="1"/>
  <c r="M2274" i="1"/>
  <c r="N2274" i="1"/>
  <c r="P2274" i="1"/>
  <c r="M2275" i="1"/>
  <c r="N2275" i="1"/>
  <c r="P2275" i="1"/>
  <c r="M2276" i="1"/>
  <c r="W2276" i="1" s="1"/>
  <c r="V2276" i="1" s="1"/>
  <c r="N2276" i="1"/>
  <c r="P2276" i="1"/>
  <c r="M2277" i="1"/>
  <c r="Q2277" i="1" s="1"/>
  <c r="N2277" i="1"/>
  <c r="P2277" i="1"/>
  <c r="M2278" i="1"/>
  <c r="W2278" i="1" s="1"/>
  <c r="V2278" i="1" s="1"/>
  <c r="N2278" i="1"/>
  <c r="P2278" i="1"/>
  <c r="M2279" i="1"/>
  <c r="W2279" i="1" s="1"/>
  <c r="N2279" i="1"/>
  <c r="P2279" i="1"/>
  <c r="V2279" i="1"/>
  <c r="M2280" i="1"/>
  <c r="W2280" i="1" s="1"/>
  <c r="V2280" i="1" s="1"/>
  <c r="N2280" i="1"/>
  <c r="P2280" i="1"/>
  <c r="Q2280" i="1"/>
  <c r="M2281" i="1"/>
  <c r="N2281" i="1"/>
  <c r="P2281" i="1"/>
  <c r="M2282" i="1"/>
  <c r="W2282" i="1" s="1"/>
  <c r="V2282" i="1" s="1"/>
  <c r="N2282" i="1"/>
  <c r="P2282" i="1"/>
  <c r="M2283" i="1"/>
  <c r="Q2283" i="1" s="1"/>
  <c r="N2283" i="1"/>
  <c r="P2283" i="1"/>
  <c r="M2284" i="1"/>
  <c r="W2284" i="1" s="1"/>
  <c r="V2284" i="1" s="1"/>
  <c r="N2284" i="1"/>
  <c r="P2284" i="1"/>
  <c r="M2285" i="1"/>
  <c r="W2285" i="1" s="1"/>
  <c r="V2285" i="1" s="1"/>
  <c r="N2285" i="1"/>
  <c r="P2285" i="1"/>
  <c r="M2286" i="1"/>
  <c r="W2286" i="1" s="1"/>
  <c r="V2286" i="1" s="1"/>
  <c r="N2286" i="1"/>
  <c r="P2286" i="1"/>
  <c r="M2287" i="1"/>
  <c r="W2287" i="1" s="1"/>
  <c r="V2287" i="1" s="1"/>
  <c r="N2287" i="1"/>
  <c r="P2287" i="1"/>
  <c r="M2288" i="1"/>
  <c r="W2288" i="1" s="1"/>
  <c r="V2288" i="1" s="1"/>
  <c r="N2288" i="1"/>
  <c r="P2288" i="1"/>
  <c r="M2289" i="1"/>
  <c r="Q2289" i="1" s="1"/>
  <c r="N2289" i="1"/>
  <c r="P2289" i="1"/>
  <c r="M2290" i="1"/>
  <c r="Q2290" i="1" s="1"/>
  <c r="N2290" i="1"/>
  <c r="P2290" i="1"/>
  <c r="M2291" i="1"/>
  <c r="W2291" i="1" s="1"/>
  <c r="V2291" i="1" s="1"/>
  <c r="N2291" i="1"/>
  <c r="P2291" i="1"/>
  <c r="M2292" i="1"/>
  <c r="W2292" i="1" s="1"/>
  <c r="V2292" i="1" s="1"/>
  <c r="N2292" i="1"/>
  <c r="P2292" i="1"/>
  <c r="M2293" i="1"/>
  <c r="N2293" i="1"/>
  <c r="P2293" i="1"/>
  <c r="M2294" i="1"/>
  <c r="W2294" i="1" s="1"/>
  <c r="V2294" i="1" s="1"/>
  <c r="N2294" i="1"/>
  <c r="P2294" i="1"/>
  <c r="Q2294" i="1"/>
  <c r="M2295" i="1"/>
  <c r="W2295" i="1" s="1"/>
  <c r="V2295" i="1" s="1"/>
  <c r="N2295" i="1"/>
  <c r="P2295" i="1"/>
  <c r="M2296" i="1"/>
  <c r="W2296" i="1" s="1"/>
  <c r="V2296" i="1" s="1"/>
  <c r="N2296" i="1"/>
  <c r="P2296" i="1"/>
  <c r="M2297" i="1"/>
  <c r="Q2297" i="1" s="1"/>
  <c r="N2297" i="1"/>
  <c r="P2297" i="1"/>
  <c r="M2298" i="1"/>
  <c r="Q2298" i="1" s="1"/>
  <c r="N2298" i="1"/>
  <c r="P2298" i="1"/>
  <c r="M2299" i="1"/>
  <c r="W2299" i="1" s="1"/>
  <c r="V2299" i="1" s="1"/>
  <c r="N2299" i="1"/>
  <c r="P2299" i="1"/>
  <c r="M2300" i="1"/>
  <c r="W2300" i="1" s="1"/>
  <c r="V2300" i="1" s="1"/>
  <c r="N2300" i="1"/>
  <c r="P2300" i="1"/>
  <c r="M2301" i="1"/>
  <c r="Q2301" i="1" s="1"/>
  <c r="N2301" i="1"/>
  <c r="P2301" i="1"/>
  <c r="W2301" i="1"/>
  <c r="V2301" i="1" s="1"/>
  <c r="M2302" i="1"/>
  <c r="Q2302" i="1" s="1"/>
  <c r="N2302" i="1"/>
  <c r="P2302" i="1"/>
  <c r="W2302" i="1"/>
  <c r="V2302" i="1" s="1"/>
  <c r="M2303" i="1"/>
  <c r="W2303" i="1" s="1"/>
  <c r="V2303" i="1" s="1"/>
  <c r="N2303" i="1"/>
  <c r="P2303" i="1"/>
  <c r="M2304" i="1"/>
  <c r="N2304" i="1"/>
  <c r="P2304" i="1"/>
  <c r="M2305" i="1"/>
  <c r="Q2305" i="1" s="1"/>
  <c r="N2305" i="1"/>
  <c r="P2305" i="1"/>
  <c r="M2306" i="1"/>
  <c r="Q2306" i="1" s="1"/>
  <c r="N2306" i="1"/>
  <c r="P2306" i="1"/>
  <c r="W2306" i="1"/>
  <c r="V2306" i="1" s="1"/>
  <c r="M2307" i="1"/>
  <c r="W2307" i="1" s="1"/>
  <c r="V2307" i="1" s="1"/>
  <c r="N2307" i="1"/>
  <c r="P2307" i="1"/>
  <c r="M2308" i="1"/>
  <c r="W2308" i="1" s="1"/>
  <c r="V2308" i="1" s="1"/>
  <c r="N2308" i="1"/>
  <c r="P2308" i="1"/>
  <c r="M2309" i="1"/>
  <c r="W2309" i="1" s="1"/>
  <c r="V2309" i="1" s="1"/>
  <c r="N2309" i="1"/>
  <c r="O2309" i="1" s="1"/>
  <c r="R2309" i="1" s="1"/>
  <c r="P2309" i="1"/>
  <c r="Q2309" i="1"/>
  <c r="M2310" i="1"/>
  <c r="Q2310" i="1" s="1"/>
  <c r="N2310" i="1"/>
  <c r="P2310" i="1"/>
  <c r="M2311" i="1"/>
  <c r="W2311" i="1" s="1"/>
  <c r="V2311" i="1" s="1"/>
  <c r="N2311" i="1"/>
  <c r="P2311" i="1"/>
  <c r="M2312" i="1"/>
  <c r="W2312" i="1" s="1"/>
  <c r="V2312" i="1" s="1"/>
  <c r="N2312" i="1"/>
  <c r="P2312" i="1"/>
  <c r="M2313" i="1"/>
  <c r="Q2313" i="1" s="1"/>
  <c r="N2313" i="1"/>
  <c r="P2313" i="1"/>
  <c r="W2313" i="1"/>
  <c r="V2313" i="1" s="1"/>
  <c r="M2314" i="1"/>
  <c r="Q2314" i="1" s="1"/>
  <c r="N2314" i="1"/>
  <c r="P2314" i="1"/>
  <c r="M2315" i="1"/>
  <c r="N2315" i="1"/>
  <c r="P2315" i="1"/>
  <c r="M2316" i="1"/>
  <c r="W2316" i="1" s="1"/>
  <c r="V2316" i="1" s="1"/>
  <c r="N2316" i="1"/>
  <c r="P2316" i="1"/>
  <c r="M2317" i="1"/>
  <c r="W2317" i="1" s="1"/>
  <c r="V2317" i="1" s="1"/>
  <c r="N2317" i="1"/>
  <c r="P2317" i="1"/>
  <c r="M2318" i="1"/>
  <c r="W2318" i="1" s="1"/>
  <c r="V2318" i="1" s="1"/>
  <c r="N2318" i="1"/>
  <c r="P2318" i="1"/>
  <c r="M2319" i="1"/>
  <c r="W2319" i="1" s="1"/>
  <c r="V2319" i="1" s="1"/>
  <c r="N2319" i="1"/>
  <c r="P2319" i="1"/>
  <c r="M2320" i="1"/>
  <c r="N2320" i="1"/>
  <c r="P2320" i="1"/>
  <c r="M2321" i="1"/>
  <c r="Q2321" i="1" s="1"/>
  <c r="N2321" i="1"/>
  <c r="P2321" i="1"/>
  <c r="W2321" i="1"/>
  <c r="V2321" i="1" s="1"/>
  <c r="M2322" i="1"/>
  <c r="Q2322" i="1" s="1"/>
  <c r="N2322" i="1"/>
  <c r="P2322" i="1"/>
  <c r="W2322" i="1"/>
  <c r="V2322" i="1" s="1"/>
  <c r="M2323" i="1"/>
  <c r="N2323" i="1"/>
  <c r="P2323" i="1"/>
  <c r="M2324" i="1"/>
  <c r="W2324" i="1" s="1"/>
  <c r="V2324" i="1" s="1"/>
  <c r="N2324" i="1"/>
  <c r="P2324" i="1"/>
  <c r="M2325" i="1"/>
  <c r="W2325" i="1" s="1"/>
  <c r="V2325" i="1" s="1"/>
  <c r="N2325" i="1"/>
  <c r="P2325" i="1"/>
  <c r="M2326" i="1"/>
  <c r="W2326" i="1" s="1"/>
  <c r="V2326" i="1" s="1"/>
  <c r="N2326" i="1"/>
  <c r="P2326" i="1"/>
  <c r="M2327" i="1"/>
  <c r="W2327" i="1" s="1"/>
  <c r="V2327" i="1" s="1"/>
  <c r="N2327" i="1"/>
  <c r="P2327" i="1"/>
  <c r="M2328" i="1"/>
  <c r="W2328" i="1" s="1"/>
  <c r="N2328" i="1"/>
  <c r="P2328" i="1"/>
  <c r="V2328" i="1"/>
  <c r="M2329" i="1"/>
  <c r="Q2329" i="1" s="1"/>
  <c r="N2329" i="1"/>
  <c r="P2329" i="1"/>
  <c r="W2329" i="1"/>
  <c r="V2329" i="1" s="1"/>
  <c r="M2330" i="1"/>
  <c r="Q2330" i="1" s="1"/>
  <c r="N2330" i="1"/>
  <c r="P2330" i="1"/>
  <c r="M2331" i="1"/>
  <c r="W2331" i="1" s="1"/>
  <c r="V2331" i="1" s="1"/>
  <c r="N2331" i="1"/>
  <c r="P2331" i="1"/>
  <c r="M2332" i="1"/>
  <c r="W2332" i="1" s="1"/>
  <c r="V2332" i="1" s="1"/>
  <c r="N2332" i="1"/>
  <c r="P2332" i="1"/>
  <c r="M2333" i="1"/>
  <c r="W2333" i="1" s="1"/>
  <c r="V2333" i="1" s="1"/>
  <c r="N2333" i="1"/>
  <c r="P2333" i="1"/>
  <c r="M2334" i="1"/>
  <c r="W2334" i="1" s="1"/>
  <c r="V2334" i="1" s="1"/>
  <c r="N2334" i="1"/>
  <c r="P2334" i="1"/>
  <c r="M2335" i="1"/>
  <c r="W2335" i="1" s="1"/>
  <c r="V2335" i="1" s="1"/>
  <c r="N2335" i="1"/>
  <c r="P2335" i="1"/>
  <c r="M2336" i="1"/>
  <c r="W2336" i="1" s="1"/>
  <c r="V2336" i="1" s="1"/>
  <c r="N2336" i="1"/>
  <c r="P2336" i="1"/>
  <c r="M2337" i="1"/>
  <c r="Q2337" i="1" s="1"/>
  <c r="N2337" i="1"/>
  <c r="P2337" i="1"/>
  <c r="M2338" i="1"/>
  <c r="Q2338" i="1" s="1"/>
  <c r="N2338" i="1"/>
  <c r="P2338" i="1"/>
  <c r="W2338" i="1"/>
  <c r="V2338" i="1" s="1"/>
  <c r="M2339" i="1"/>
  <c r="W2339" i="1" s="1"/>
  <c r="V2339" i="1" s="1"/>
  <c r="N2339" i="1"/>
  <c r="P2339" i="1"/>
  <c r="Q2339" i="1"/>
  <c r="M2340" i="1"/>
  <c r="W2340" i="1" s="1"/>
  <c r="V2340" i="1" s="1"/>
  <c r="N2340" i="1"/>
  <c r="P2340" i="1"/>
  <c r="M2341" i="1"/>
  <c r="Q2341" i="1" s="1"/>
  <c r="O2341" i="1" s="1"/>
  <c r="R2341" i="1" s="1"/>
  <c r="N2341" i="1"/>
  <c r="P2341" i="1"/>
  <c r="M2342" i="1"/>
  <c r="Q2342" i="1" s="1"/>
  <c r="N2342" i="1"/>
  <c r="P2342" i="1"/>
  <c r="M2343" i="1"/>
  <c r="W2343" i="1" s="1"/>
  <c r="V2343" i="1" s="1"/>
  <c r="N2343" i="1"/>
  <c r="P2343" i="1"/>
  <c r="M2344" i="1"/>
  <c r="N2344" i="1"/>
  <c r="P2344" i="1"/>
  <c r="M2345" i="1"/>
  <c r="Q2345" i="1" s="1"/>
  <c r="N2345" i="1"/>
  <c r="P2345" i="1"/>
  <c r="W2345" i="1"/>
  <c r="V2345" i="1" s="1"/>
  <c r="M2346" i="1"/>
  <c r="Q2346" i="1" s="1"/>
  <c r="N2346" i="1"/>
  <c r="P2346" i="1"/>
  <c r="M2347" i="1"/>
  <c r="W2347" i="1" s="1"/>
  <c r="V2347" i="1" s="1"/>
  <c r="N2347" i="1"/>
  <c r="P2347" i="1"/>
  <c r="M2348" i="1"/>
  <c r="W2348" i="1" s="1"/>
  <c r="V2348" i="1" s="1"/>
  <c r="N2348" i="1"/>
  <c r="P2348" i="1"/>
  <c r="M2349" i="1"/>
  <c r="W2349" i="1" s="1"/>
  <c r="V2349" i="1" s="1"/>
  <c r="N2349" i="1"/>
  <c r="P2349" i="1"/>
  <c r="M2350" i="1"/>
  <c r="Q2350" i="1" s="1"/>
  <c r="N2350" i="1"/>
  <c r="P2350" i="1"/>
  <c r="M2351" i="1"/>
  <c r="N2351" i="1"/>
  <c r="P2351" i="1"/>
  <c r="M2352" i="1"/>
  <c r="W2352" i="1" s="1"/>
  <c r="V2352" i="1" s="1"/>
  <c r="N2352" i="1"/>
  <c r="P2352" i="1"/>
  <c r="M2353" i="1"/>
  <c r="Q2353" i="1" s="1"/>
  <c r="N2353" i="1"/>
  <c r="P2353" i="1"/>
  <c r="W2353" i="1"/>
  <c r="V2353" i="1" s="1"/>
  <c r="M2354" i="1"/>
  <c r="N2354" i="1"/>
  <c r="P2354" i="1"/>
  <c r="Q2354" i="1"/>
  <c r="W2354" i="1"/>
  <c r="V2354" i="1" s="1"/>
  <c r="M2355" i="1"/>
  <c r="W2355" i="1" s="1"/>
  <c r="V2355" i="1" s="1"/>
  <c r="N2355" i="1"/>
  <c r="P2355" i="1"/>
  <c r="M2356" i="1"/>
  <c r="N2356" i="1"/>
  <c r="P2356" i="1"/>
  <c r="M2357" i="1"/>
  <c r="N2357" i="1"/>
  <c r="P2357" i="1"/>
  <c r="M2358" i="1"/>
  <c r="Q2358" i="1" s="1"/>
  <c r="N2358" i="1"/>
  <c r="P2358" i="1"/>
  <c r="M2359" i="1"/>
  <c r="N2359" i="1"/>
  <c r="P2359" i="1"/>
  <c r="M2360" i="1"/>
  <c r="W2360" i="1" s="1"/>
  <c r="N2360" i="1"/>
  <c r="P2360" i="1"/>
  <c r="V2360" i="1"/>
  <c r="M2361" i="1"/>
  <c r="N2361" i="1"/>
  <c r="P2361" i="1"/>
  <c r="Q2361" i="1"/>
  <c r="W2361" i="1"/>
  <c r="V2361" i="1" s="1"/>
  <c r="M2362" i="1"/>
  <c r="Q2362" i="1" s="1"/>
  <c r="N2362" i="1"/>
  <c r="P2362" i="1"/>
  <c r="M2363" i="1"/>
  <c r="W2363" i="1" s="1"/>
  <c r="V2363" i="1" s="1"/>
  <c r="N2363" i="1"/>
  <c r="P2363" i="1"/>
  <c r="M2364" i="1"/>
  <c r="W2364" i="1" s="1"/>
  <c r="V2364" i="1" s="1"/>
  <c r="N2364" i="1"/>
  <c r="P2364" i="1"/>
  <c r="M2365" i="1"/>
  <c r="Q2365" i="1" s="1"/>
  <c r="N2365" i="1"/>
  <c r="P2365" i="1"/>
  <c r="M2366" i="1"/>
  <c r="Q2366" i="1" s="1"/>
  <c r="N2366" i="1"/>
  <c r="P2366" i="1"/>
  <c r="M2367" i="1"/>
  <c r="W2367" i="1" s="1"/>
  <c r="V2367" i="1" s="1"/>
  <c r="N2367" i="1"/>
  <c r="P2367" i="1"/>
  <c r="M2368" i="1"/>
  <c r="W2368" i="1" s="1"/>
  <c r="V2368" i="1" s="1"/>
  <c r="N2368" i="1"/>
  <c r="P2368" i="1"/>
  <c r="M2369" i="1"/>
  <c r="Q2369" i="1" s="1"/>
  <c r="N2369" i="1"/>
  <c r="P2369" i="1"/>
  <c r="M2370" i="1"/>
  <c r="W2370" i="1" s="1"/>
  <c r="V2370" i="1" s="1"/>
  <c r="N2370" i="1"/>
  <c r="P2370" i="1"/>
  <c r="M2371" i="1"/>
  <c r="W2371" i="1" s="1"/>
  <c r="V2371" i="1" s="1"/>
  <c r="N2371" i="1"/>
  <c r="P2371" i="1"/>
  <c r="M2372" i="1"/>
  <c r="Q2372" i="1" s="1"/>
  <c r="N2372" i="1"/>
  <c r="P2372" i="1"/>
  <c r="M2373" i="1"/>
  <c r="W2373" i="1" s="1"/>
  <c r="V2373" i="1" s="1"/>
  <c r="N2373" i="1"/>
  <c r="P2373" i="1"/>
  <c r="M2374" i="1"/>
  <c r="Q2374" i="1" s="1"/>
  <c r="N2374" i="1"/>
  <c r="P2374" i="1"/>
  <c r="W2374" i="1"/>
  <c r="V2374" i="1" s="1"/>
  <c r="M2375" i="1"/>
  <c r="N2375" i="1"/>
  <c r="P2375" i="1"/>
  <c r="M2376" i="1"/>
  <c r="W2376" i="1" s="1"/>
  <c r="V2376" i="1" s="1"/>
  <c r="N2376" i="1"/>
  <c r="P2376" i="1"/>
  <c r="M2377" i="1"/>
  <c r="W2377" i="1" s="1"/>
  <c r="V2377" i="1" s="1"/>
  <c r="N2377" i="1"/>
  <c r="P2377" i="1"/>
  <c r="M2378" i="1"/>
  <c r="Q2378" i="1" s="1"/>
  <c r="N2378" i="1"/>
  <c r="P2378" i="1"/>
  <c r="M2379" i="1"/>
  <c r="N2379" i="1"/>
  <c r="P2379" i="1"/>
  <c r="M2380" i="1"/>
  <c r="W2380" i="1" s="1"/>
  <c r="V2380" i="1" s="1"/>
  <c r="N2380" i="1"/>
  <c r="P2380" i="1"/>
  <c r="M2381" i="1"/>
  <c r="Q2381" i="1" s="1"/>
  <c r="N2381" i="1"/>
  <c r="P2381" i="1"/>
  <c r="M2382" i="1"/>
  <c r="Q2382" i="1" s="1"/>
  <c r="N2382" i="1"/>
  <c r="P2382" i="1"/>
  <c r="M2383" i="1"/>
  <c r="N2383" i="1"/>
  <c r="P2383" i="1"/>
  <c r="M2384" i="1"/>
  <c r="W2384" i="1" s="1"/>
  <c r="V2384" i="1" s="1"/>
  <c r="N2384" i="1"/>
  <c r="P2384" i="1"/>
  <c r="M2385" i="1"/>
  <c r="Q2385" i="1" s="1"/>
  <c r="N2385" i="1"/>
  <c r="P2385" i="1"/>
  <c r="W2385" i="1"/>
  <c r="V2385" i="1" s="1"/>
  <c r="M2386" i="1"/>
  <c r="N2386" i="1"/>
  <c r="P2386" i="1"/>
  <c r="Q2386" i="1"/>
  <c r="W2386" i="1"/>
  <c r="V2386" i="1" s="1"/>
  <c r="M2387" i="1"/>
  <c r="W2387" i="1" s="1"/>
  <c r="V2387" i="1" s="1"/>
  <c r="N2387" i="1"/>
  <c r="P2387" i="1"/>
  <c r="M2388" i="1"/>
  <c r="Q2388" i="1" s="1"/>
  <c r="N2388" i="1"/>
  <c r="P2388" i="1"/>
  <c r="M2389" i="1"/>
  <c r="W2389" i="1" s="1"/>
  <c r="V2389" i="1" s="1"/>
  <c r="N2389" i="1"/>
  <c r="P2389" i="1"/>
  <c r="M2390" i="1"/>
  <c r="Q2390" i="1" s="1"/>
  <c r="N2390" i="1"/>
  <c r="P2390" i="1"/>
  <c r="M2391" i="1"/>
  <c r="N2391" i="1"/>
  <c r="P2391" i="1"/>
  <c r="M2392" i="1"/>
  <c r="N2392" i="1"/>
  <c r="P2392" i="1"/>
  <c r="M2393" i="1"/>
  <c r="Q2393" i="1" s="1"/>
  <c r="N2393" i="1"/>
  <c r="P2393" i="1"/>
  <c r="M2394" i="1"/>
  <c r="Q2394" i="1" s="1"/>
  <c r="N2394" i="1"/>
  <c r="P2394" i="1"/>
  <c r="M2395" i="1"/>
  <c r="W2395" i="1" s="1"/>
  <c r="V2395" i="1" s="1"/>
  <c r="N2395" i="1"/>
  <c r="P2395" i="1"/>
  <c r="M2396" i="1"/>
  <c r="W2396" i="1" s="1"/>
  <c r="V2396" i="1" s="1"/>
  <c r="N2396" i="1"/>
  <c r="P2396" i="1"/>
  <c r="M2397" i="1"/>
  <c r="Q2397" i="1" s="1"/>
  <c r="N2397" i="1"/>
  <c r="P2397" i="1"/>
  <c r="M2398" i="1"/>
  <c r="Q2398" i="1" s="1"/>
  <c r="N2398" i="1"/>
  <c r="P2398" i="1"/>
  <c r="M2399" i="1"/>
  <c r="W2399" i="1" s="1"/>
  <c r="N2399" i="1"/>
  <c r="P2399" i="1"/>
  <c r="V2399" i="1"/>
  <c r="M2400" i="1"/>
  <c r="W2400" i="1" s="1"/>
  <c r="V2400" i="1" s="1"/>
  <c r="N2400" i="1"/>
  <c r="P2400" i="1"/>
  <c r="Q2400" i="1"/>
  <c r="M2401" i="1"/>
  <c r="N2401" i="1"/>
  <c r="P2401" i="1"/>
  <c r="M2402" i="1"/>
  <c r="Q2402" i="1" s="1"/>
  <c r="N2402" i="1"/>
  <c r="P2402" i="1"/>
  <c r="W2402" i="1"/>
  <c r="V2402" i="1" s="1"/>
  <c r="M2403" i="1"/>
  <c r="W2403" i="1" s="1"/>
  <c r="V2403" i="1" s="1"/>
  <c r="N2403" i="1"/>
  <c r="P2403" i="1"/>
  <c r="M2404" i="1"/>
  <c r="W2404" i="1" s="1"/>
  <c r="V2404" i="1" s="1"/>
  <c r="N2404" i="1"/>
  <c r="P2404" i="1"/>
  <c r="M2405" i="1"/>
  <c r="Q2405" i="1" s="1"/>
  <c r="N2405" i="1"/>
  <c r="P2405" i="1"/>
  <c r="M2406" i="1"/>
  <c r="Q2406" i="1" s="1"/>
  <c r="N2406" i="1"/>
  <c r="P2406" i="1"/>
  <c r="W2406" i="1"/>
  <c r="V2406" i="1" s="1"/>
  <c r="M2407" i="1"/>
  <c r="N2407" i="1"/>
  <c r="P2407" i="1"/>
  <c r="M2408" i="1"/>
  <c r="W2408" i="1" s="1"/>
  <c r="N2408" i="1"/>
  <c r="P2408" i="1"/>
  <c r="V2408" i="1"/>
  <c r="M2409" i="1"/>
  <c r="W2409" i="1" s="1"/>
  <c r="V2409" i="1" s="1"/>
  <c r="N2409" i="1"/>
  <c r="P2409" i="1"/>
  <c r="Q2409" i="1"/>
  <c r="M2410" i="1"/>
  <c r="Q2410" i="1" s="1"/>
  <c r="N2410" i="1"/>
  <c r="P2410" i="1"/>
  <c r="M2411" i="1"/>
  <c r="W2411" i="1" s="1"/>
  <c r="N2411" i="1"/>
  <c r="P2411" i="1"/>
  <c r="V2411" i="1"/>
  <c r="M2412" i="1"/>
  <c r="W2412" i="1" s="1"/>
  <c r="V2412" i="1" s="1"/>
  <c r="N2412" i="1"/>
  <c r="P2412" i="1"/>
  <c r="O2412" i="1" s="1"/>
  <c r="R2412" i="1" s="1"/>
  <c r="Q2412" i="1"/>
  <c r="M2413" i="1"/>
  <c r="Q2413" i="1" s="1"/>
  <c r="N2413" i="1"/>
  <c r="P2413" i="1"/>
  <c r="W2413" i="1"/>
  <c r="V2413" i="1" s="1"/>
  <c r="M2414" i="1"/>
  <c r="N2414" i="1"/>
  <c r="P2414" i="1"/>
  <c r="Q2414" i="1"/>
  <c r="W2414" i="1"/>
  <c r="V2414" i="1" s="1"/>
  <c r="M2415" i="1"/>
  <c r="W2415" i="1" s="1"/>
  <c r="V2415" i="1" s="1"/>
  <c r="N2415" i="1"/>
  <c r="P2415" i="1"/>
  <c r="M2416" i="1"/>
  <c r="W2416" i="1" s="1"/>
  <c r="V2416" i="1" s="1"/>
  <c r="N2416" i="1"/>
  <c r="P2416" i="1"/>
  <c r="M2417" i="1"/>
  <c r="Q2417" i="1" s="1"/>
  <c r="N2417" i="1"/>
  <c r="P2417" i="1"/>
  <c r="M2418" i="1"/>
  <c r="W2418" i="1" s="1"/>
  <c r="V2418" i="1" s="1"/>
  <c r="N2418" i="1"/>
  <c r="P2418" i="1"/>
  <c r="M2419" i="1"/>
  <c r="W2419" i="1" s="1"/>
  <c r="V2419" i="1" s="1"/>
  <c r="N2419" i="1"/>
  <c r="P2419" i="1"/>
  <c r="M2420" i="1"/>
  <c r="Q2420" i="1" s="1"/>
  <c r="N2420" i="1"/>
  <c r="P2420" i="1"/>
  <c r="M2421" i="1"/>
  <c r="N2421" i="1"/>
  <c r="P2421" i="1"/>
  <c r="M2422" i="1"/>
  <c r="Q2422" i="1" s="1"/>
  <c r="N2422" i="1"/>
  <c r="P2422" i="1"/>
  <c r="M2423" i="1"/>
  <c r="N2423" i="1"/>
  <c r="P2423" i="1"/>
  <c r="M2424" i="1"/>
  <c r="N2424" i="1"/>
  <c r="P2424" i="1"/>
  <c r="M2425" i="1"/>
  <c r="W2425" i="1" s="1"/>
  <c r="V2425" i="1" s="1"/>
  <c r="N2425" i="1"/>
  <c r="P2425" i="1"/>
  <c r="Q2425" i="1"/>
  <c r="M2426" i="1"/>
  <c r="Q2426" i="1" s="1"/>
  <c r="N2426" i="1"/>
  <c r="P2426" i="1"/>
  <c r="W2426" i="1"/>
  <c r="V2426" i="1" s="1"/>
  <c r="M2427" i="1"/>
  <c r="W2427" i="1" s="1"/>
  <c r="N2427" i="1"/>
  <c r="P2427" i="1"/>
  <c r="Q2427" i="1"/>
  <c r="V2427" i="1"/>
  <c r="M2428" i="1"/>
  <c r="W2428" i="1" s="1"/>
  <c r="V2428" i="1" s="1"/>
  <c r="N2428" i="1"/>
  <c r="P2428" i="1"/>
  <c r="M2429" i="1"/>
  <c r="Q2429" i="1" s="1"/>
  <c r="N2429" i="1"/>
  <c r="P2429" i="1"/>
  <c r="M2430" i="1"/>
  <c r="Q2430" i="1" s="1"/>
  <c r="N2430" i="1"/>
  <c r="P2430" i="1"/>
  <c r="W2430" i="1"/>
  <c r="V2430" i="1" s="1"/>
  <c r="M2431" i="1"/>
  <c r="W2431" i="1" s="1"/>
  <c r="N2431" i="1"/>
  <c r="P2431" i="1"/>
  <c r="V2431" i="1"/>
  <c r="M2432" i="1"/>
  <c r="N2432" i="1"/>
  <c r="P2432" i="1"/>
  <c r="Q2432" i="1"/>
  <c r="W2432" i="1"/>
  <c r="V2432" i="1" s="1"/>
  <c r="M2433" i="1"/>
  <c r="Q2433" i="1" s="1"/>
  <c r="N2433" i="1"/>
  <c r="P2433" i="1"/>
  <c r="M2434" i="1"/>
  <c r="W2434" i="1" s="1"/>
  <c r="V2434" i="1" s="1"/>
  <c r="N2434" i="1"/>
  <c r="P2434" i="1"/>
  <c r="M2435" i="1"/>
  <c r="W2435" i="1" s="1"/>
  <c r="V2435" i="1" s="1"/>
  <c r="N2435" i="1"/>
  <c r="P2435" i="1"/>
  <c r="M2436" i="1"/>
  <c r="Q2436" i="1" s="1"/>
  <c r="N2436" i="1"/>
  <c r="P2436" i="1"/>
  <c r="W2436" i="1"/>
  <c r="V2436" i="1" s="1"/>
  <c r="M2437" i="1"/>
  <c r="Q2437" i="1" s="1"/>
  <c r="N2437" i="1"/>
  <c r="P2437" i="1"/>
  <c r="M2438" i="1"/>
  <c r="Q2438" i="1" s="1"/>
  <c r="N2438" i="1"/>
  <c r="P2438" i="1"/>
  <c r="M2439" i="1"/>
  <c r="N2439" i="1"/>
  <c r="P2439" i="1"/>
  <c r="M2440" i="1"/>
  <c r="W2440" i="1" s="1"/>
  <c r="V2440" i="1" s="1"/>
  <c r="N2440" i="1"/>
  <c r="P2440" i="1"/>
  <c r="M2441" i="1"/>
  <c r="Q2441" i="1" s="1"/>
  <c r="N2441" i="1"/>
  <c r="P2441" i="1"/>
  <c r="W2441" i="1"/>
  <c r="V2441" i="1" s="1"/>
  <c r="M2442" i="1"/>
  <c r="Q2442" i="1" s="1"/>
  <c r="N2442" i="1"/>
  <c r="P2442" i="1"/>
  <c r="M2443" i="1"/>
  <c r="N2443" i="1"/>
  <c r="P2443" i="1"/>
  <c r="M2444" i="1"/>
  <c r="W2444" i="1" s="1"/>
  <c r="V2444" i="1" s="1"/>
  <c r="N2444" i="1"/>
  <c r="P2444" i="1"/>
  <c r="M2445" i="1"/>
  <c r="Q2445" i="1" s="1"/>
  <c r="N2445" i="1"/>
  <c r="P2445" i="1"/>
  <c r="M2446" i="1"/>
  <c r="Q2446" i="1" s="1"/>
  <c r="N2446" i="1"/>
  <c r="P2446" i="1"/>
  <c r="W2446" i="1"/>
  <c r="V2446" i="1" s="1"/>
  <c r="M2447" i="1"/>
  <c r="N2447" i="1"/>
  <c r="P2447" i="1"/>
  <c r="M2448" i="1"/>
  <c r="W2448" i="1" s="1"/>
  <c r="V2448" i="1" s="1"/>
  <c r="N2448" i="1"/>
  <c r="P2448" i="1"/>
  <c r="M2449" i="1"/>
  <c r="Q2449" i="1" s="1"/>
  <c r="N2449" i="1"/>
  <c r="P2449" i="1"/>
  <c r="M2450" i="1"/>
  <c r="W2450" i="1" s="1"/>
  <c r="V2450" i="1" s="1"/>
  <c r="N2450" i="1"/>
  <c r="P2450" i="1"/>
  <c r="M2451" i="1"/>
  <c r="W2451" i="1" s="1"/>
  <c r="V2451" i="1" s="1"/>
  <c r="N2451" i="1"/>
  <c r="P2451" i="1"/>
  <c r="M2452" i="1"/>
  <c r="Q2452" i="1" s="1"/>
  <c r="N2452" i="1"/>
  <c r="P2452" i="1"/>
  <c r="M2453" i="1"/>
  <c r="Q2453" i="1" s="1"/>
  <c r="N2453" i="1"/>
  <c r="P2453" i="1"/>
  <c r="M2454" i="1"/>
  <c r="Q2454" i="1" s="1"/>
  <c r="N2454" i="1"/>
  <c r="P2454" i="1"/>
  <c r="M2455" i="1"/>
  <c r="N2455" i="1"/>
  <c r="P2455" i="1"/>
  <c r="M2456" i="1"/>
  <c r="N2456" i="1"/>
  <c r="P2456" i="1"/>
  <c r="M2457" i="1"/>
  <c r="Q2457" i="1" s="1"/>
  <c r="N2457" i="1"/>
  <c r="P2457" i="1"/>
  <c r="W2457" i="1"/>
  <c r="V2457" i="1" s="1"/>
  <c r="M2458" i="1"/>
  <c r="N2458" i="1"/>
  <c r="P2458" i="1"/>
  <c r="M2459" i="1"/>
  <c r="N2459" i="1"/>
  <c r="P2459" i="1"/>
  <c r="M2460" i="1"/>
  <c r="N2460" i="1"/>
  <c r="P2460" i="1"/>
  <c r="M2461" i="1"/>
  <c r="N2461" i="1"/>
  <c r="P2461" i="1"/>
  <c r="M2462" i="1"/>
  <c r="Q2462" i="1" s="1"/>
  <c r="N2462" i="1"/>
  <c r="P2462" i="1"/>
  <c r="M2463" i="1"/>
  <c r="W2463" i="1" s="1"/>
  <c r="V2463" i="1" s="1"/>
  <c r="N2463" i="1"/>
  <c r="P2463" i="1"/>
  <c r="M2464" i="1"/>
  <c r="W2464" i="1" s="1"/>
  <c r="V2464" i="1" s="1"/>
  <c r="N2464" i="1"/>
  <c r="P2464" i="1"/>
  <c r="M2465" i="1"/>
  <c r="Q2465" i="1" s="1"/>
  <c r="N2465" i="1"/>
  <c r="P2465" i="1"/>
  <c r="M2466" i="1"/>
  <c r="W2466" i="1" s="1"/>
  <c r="V2466" i="1" s="1"/>
  <c r="N2466" i="1"/>
  <c r="P2466" i="1"/>
  <c r="M2467" i="1"/>
  <c r="W2467" i="1" s="1"/>
  <c r="V2467" i="1" s="1"/>
  <c r="N2467" i="1"/>
  <c r="P2467" i="1"/>
  <c r="M2468" i="1"/>
  <c r="Q2468" i="1" s="1"/>
  <c r="N2468" i="1"/>
  <c r="P2468" i="1"/>
  <c r="M2469" i="1"/>
  <c r="Q2469" i="1" s="1"/>
  <c r="N2469" i="1"/>
  <c r="P2469" i="1"/>
  <c r="M2470" i="1"/>
  <c r="Q2470" i="1" s="1"/>
  <c r="N2470" i="1"/>
  <c r="P2470" i="1"/>
  <c r="M2471" i="1"/>
  <c r="N2471" i="1"/>
  <c r="P2471" i="1"/>
  <c r="M2472" i="1"/>
  <c r="N2472" i="1"/>
  <c r="P2472" i="1"/>
  <c r="M2473" i="1"/>
  <c r="W2473" i="1" s="1"/>
  <c r="V2473" i="1" s="1"/>
  <c r="N2473" i="1"/>
  <c r="P2473" i="1"/>
  <c r="Q2473" i="1"/>
  <c r="M2474" i="1"/>
  <c r="Q2474" i="1" s="1"/>
  <c r="N2474" i="1"/>
  <c r="P2474" i="1"/>
  <c r="M2475" i="1"/>
  <c r="W2475" i="1" s="1"/>
  <c r="V2475" i="1" s="1"/>
  <c r="N2475" i="1"/>
  <c r="P2475" i="1"/>
  <c r="M2476" i="1"/>
  <c r="W2476" i="1" s="1"/>
  <c r="V2476" i="1" s="1"/>
  <c r="N2476" i="1"/>
  <c r="P2476" i="1"/>
  <c r="M2477" i="1"/>
  <c r="Q2477" i="1" s="1"/>
  <c r="N2477" i="1"/>
  <c r="P2477" i="1"/>
  <c r="W2477" i="1"/>
  <c r="V2477" i="1" s="1"/>
  <c r="M2478" i="1"/>
  <c r="Q2478" i="1" s="1"/>
  <c r="N2478" i="1"/>
  <c r="P2478" i="1"/>
  <c r="W2478" i="1"/>
  <c r="V2478" i="1" s="1"/>
  <c r="M2479" i="1"/>
  <c r="W2479" i="1" s="1"/>
  <c r="N2479" i="1"/>
  <c r="P2479" i="1"/>
  <c r="Q2479" i="1"/>
  <c r="V2479" i="1"/>
  <c r="M2480" i="1"/>
  <c r="W2480" i="1" s="1"/>
  <c r="V2480" i="1" s="1"/>
  <c r="N2480" i="1"/>
  <c r="P2480" i="1"/>
  <c r="M2481" i="1"/>
  <c r="N2481" i="1"/>
  <c r="P2481" i="1"/>
  <c r="M2482" i="1"/>
  <c r="W2482" i="1" s="1"/>
  <c r="V2482" i="1" s="1"/>
  <c r="N2482" i="1"/>
  <c r="P2482" i="1"/>
  <c r="Q2482" i="1"/>
  <c r="M2483" i="1"/>
  <c r="W2483" i="1" s="1"/>
  <c r="V2483" i="1" s="1"/>
  <c r="N2483" i="1"/>
  <c r="P2483" i="1"/>
  <c r="M2484" i="1"/>
  <c r="Q2484" i="1" s="1"/>
  <c r="N2484" i="1"/>
  <c r="P2484" i="1"/>
  <c r="W2484" i="1"/>
  <c r="V2484" i="1" s="1"/>
  <c r="M2485" i="1"/>
  <c r="N2485" i="1"/>
  <c r="P2485" i="1"/>
  <c r="Q2485" i="1"/>
  <c r="W2485" i="1"/>
  <c r="V2485" i="1" s="1"/>
  <c r="M2486" i="1"/>
  <c r="Q2486" i="1" s="1"/>
  <c r="N2486" i="1"/>
  <c r="P2486" i="1"/>
  <c r="M2487" i="1"/>
  <c r="N2487" i="1"/>
  <c r="P2487" i="1"/>
  <c r="M2488" i="1"/>
  <c r="N2488" i="1"/>
  <c r="P2488" i="1"/>
  <c r="M2489" i="1"/>
  <c r="Q2489" i="1" s="1"/>
  <c r="N2489" i="1"/>
  <c r="P2489" i="1"/>
  <c r="W2489" i="1"/>
  <c r="V2489" i="1" s="1"/>
  <c r="M2490" i="1"/>
  <c r="N2490" i="1"/>
  <c r="P2490" i="1"/>
  <c r="M2491" i="1"/>
  <c r="N2491" i="1"/>
  <c r="P2491" i="1"/>
  <c r="M2492" i="1"/>
  <c r="W2492" i="1" s="1"/>
  <c r="V2492" i="1" s="1"/>
  <c r="N2492" i="1"/>
  <c r="P2492" i="1"/>
  <c r="M2493" i="1"/>
  <c r="Q2493" i="1" s="1"/>
  <c r="N2493" i="1"/>
  <c r="P2493" i="1"/>
  <c r="M2494" i="1"/>
  <c r="Q2494" i="1" s="1"/>
  <c r="N2494" i="1"/>
  <c r="P2494" i="1"/>
  <c r="M2495" i="1"/>
  <c r="N2495" i="1"/>
  <c r="P2495" i="1"/>
  <c r="M2496" i="1"/>
  <c r="W2496" i="1" s="1"/>
  <c r="V2496" i="1" s="1"/>
  <c r="N2496" i="1"/>
  <c r="P2496" i="1"/>
  <c r="M2497" i="1"/>
  <c r="Q2497" i="1" s="1"/>
  <c r="N2497" i="1"/>
  <c r="P2497" i="1"/>
  <c r="M2498" i="1"/>
  <c r="W2498" i="1" s="1"/>
  <c r="V2498" i="1" s="1"/>
  <c r="N2498" i="1"/>
  <c r="P2498" i="1"/>
  <c r="M2499" i="1"/>
  <c r="W2499" i="1" s="1"/>
  <c r="V2499" i="1" s="1"/>
  <c r="N2499" i="1"/>
  <c r="P2499" i="1"/>
  <c r="M2500" i="1"/>
  <c r="Q2500" i="1" s="1"/>
  <c r="N2500" i="1"/>
  <c r="P2500" i="1"/>
  <c r="M2501" i="1"/>
  <c r="W2501" i="1" s="1"/>
  <c r="V2501" i="1" s="1"/>
  <c r="N2501" i="1"/>
  <c r="P2501" i="1"/>
  <c r="M2502" i="1"/>
  <c r="Q2502" i="1" s="1"/>
  <c r="N2502" i="1"/>
  <c r="P2502" i="1"/>
  <c r="M2503" i="1"/>
  <c r="N2503" i="1"/>
  <c r="P2503" i="1"/>
  <c r="M2504" i="1"/>
  <c r="N2504" i="1"/>
  <c r="P2504" i="1"/>
  <c r="M2505" i="1"/>
  <c r="W2505" i="1" s="1"/>
  <c r="V2505" i="1" s="1"/>
  <c r="N2505" i="1"/>
  <c r="P2505" i="1"/>
  <c r="M2506" i="1"/>
  <c r="Q2506" i="1" s="1"/>
  <c r="N2506" i="1"/>
  <c r="P2506" i="1"/>
  <c r="M2507" i="1"/>
  <c r="W2507" i="1" s="1"/>
  <c r="V2507" i="1" s="1"/>
  <c r="N2507" i="1"/>
  <c r="P2507" i="1"/>
  <c r="M2508" i="1"/>
  <c r="W2508" i="1" s="1"/>
  <c r="V2508" i="1" s="1"/>
  <c r="N2508" i="1"/>
  <c r="P2508" i="1"/>
  <c r="M2509" i="1"/>
  <c r="Q2509" i="1" s="1"/>
  <c r="N2509" i="1"/>
  <c r="P2509" i="1"/>
  <c r="W2509" i="1"/>
  <c r="V2509" i="1" s="1"/>
  <c r="M2510" i="1"/>
  <c r="Q2510" i="1" s="1"/>
  <c r="N2510" i="1"/>
  <c r="P2510" i="1"/>
  <c r="M2511" i="1"/>
  <c r="W2511" i="1" s="1"/>
  <c r="V2511" i="1" s="1"/>
  <c r="N2511" i="1"/>
  <c r="P2511" i="1"/>
  <c r="M2512" i="1"/>
  <c r="N2512" i="1"/>
  <c r="P2512" i="1"/>
  <c r="M2513" i="1"/>
  <c r="Q2513" i="1" s="1"/>
  <c r="N2513" i="1"/>
  <c r="P2513" i="1"/>
  <c r="M2514" i="1"/>
  <c r="N2514" i="1"/>
  <c r="P2514" i="1"/>
  <c r="Q2514" i="1"/>
  <c r="W2514" i="1"/>
  <c r="V2514" i="1" s="1"/>
  <c r="M2515" i="1"/>
  <c r="W2515" i="1" s="1"/>
  <c r="V2515" i="1" s="1"/>
  <c r="N2515" i="1"/>
  <c r="P2515" i="1"/>
  <c r="M2516" i="1"/>
  <c r="Q2516" i="1" s="1"/>
  <c r="N2516" i="1"/>
  <c r="P2516" i="1"/>
  <c r="M2517" i="1"/>
  <c r="N2517" i="1"/>
  <c r="P2517" i="1"/>
  <c r="M2518" i="1"/>
  <c r="Q2518" i="1" s="1"/>
  <c r="N2518" i="1"/>
  <c r="P2518" i="1"/>
  <c r="M2519" i="1"/>
  <c r="N2519" i="1"/>
  <c r="P2519" i="1"/>
  <c r="M2520" i="1"/>
  <c r="N2520" i="1"/>
  <c r="P2520" i="1"/>
  <c r="M2521" i="1"/>
  <c r="Q2521" i="1" s="1"/>
  <c r="N2521" i="1"/>
  <c r="P2521" i="1"/>
  <c r="W2521" i="1"/>
  <c r="V2521" i="1" s="1"/>
  <c r="M2522" i="1"/>
  <c r="N2522" i="1"/>
  <c r="P2522" i="1"/>
  <c r="M2523" i="1"/>
  <c r="W2523" i="1" s="1"/>
  <c r="V2523" i="1" s="1"/>
  <c r="N2523" i="1"/>
  <c r="P2523" i="1"/>
  <c r="M2524" i="1"/>
  <c r="N2524" i="1"/>
  <c r="P2524" i="1"/>
  <c r="M2525" i="1"/>
  <c r="Q2525" i="1" s="1"/>
  <c r="N2525" i="1"/>
  <c r="P2525" i="1"/>
  <c r="M2526" i="1"/>
  <c r="Q2526" i="1" s="1"/>
  <c r="N2526" i="1"/>
  <c r="P2526" i="1"/>
  <c r="W2526" i="1"/>
  <c r="V2526" i="1" s="1"/>
  <c r="M2527" i="1"/>
  <c r="W2527" i="1" s="1"/>
  <c r="N2527" i="1"/>
  <c r="P2527" i="1"/>
  <c r="V2527" i="1"/>
  <c r="M2528" i="1"/>
  <c r="N2528" i="1"/>
  <c r="P2528" i="1"/>
  <c r="Q2528" i="1"/>
  <c r="W2528" i="1"/>
  <c r="V2528" i="1" s="1"/>
  <c r="M2529" i="1"/>
  <c r="Q2529" i="1" s="1"/>
  <c r="N2529" i="1"/>
  <c r="P2529" i="1"/>
  <c r="M2530" i="1"/>
  <c r="Q2530" i="1" s="1"/>
  <c r="N2530" i="1"/>
  <c r="P2530" i="1"/>
  <c r="M2531" i="1"/>
  <c r="W2531" i="1" s="1"/>
  <c r="V2531" i="1" s="1"/>
  <c r="N2531" i="1"/>
  <c r="P2531" i="1"/>
  <c r="M2532" i="1"/>
  <c r="Q2532" i="1" s="1"/>
  <c r="N2532" i="1"/>
  <c r="P2532" i="1"/>
  <c r="M2533" i="1"/>
  <c r="N2533" i="1"/>
  <c r="P2533" i="1"/>
  <c r="M2534" i="1"/>
  <c r="Q2534" i="1" s="1"/>
  <c r="N2534" i="1"/>
  <c r="P2534" i="1"/>
  <c r="W2534" i="1"/>
  <c r="V2534" i="1" s="1"/>
  <c r="M2535" i="1"/>
  <c r="N2535" i="1"/>
  <c r="P2535" i="1"/>
  <c r="M2536" i="1"/>
  <c r="N2536" i="1"/>
  <c r="P2536" i="1"/>
  <c r="M2537" i="1"/>
  <c r="W2537" i="1" s="1"/>
  <c r="V2537" i="1" s="1"/>
  <c r="N2537" i="1"/>
  <c r="P2537" i="1"/>
  <c r="M2538" i="1"/>
  <c r="Q2538" i="1" s="1"/>
  <c r="N2538" i="1"/>
  <c r="P2538" i="1"/>
  <c r="M2539" i="1"/>
  <c r="W2539" i="1" s="1"/>
  <c r="N2539" i="1"/>
  <c r="P2539" i="1"/>
  <c r="V2539" i="1"/>
  <c r="M2540" i="1"/>
  <c r="W2540" i="1" s="1"/>
  <c r="V2540" i="1" s="1"/>
  <c r="N2540" i="1"/>
  <c r="P2540" i="1"/>
  <c r="Q2540" i="1"/>
  <c r="M2541" i="1"/>
  <c r="Q2541" i="1" s="1"/>
  <c r="N2541" i="1"/>
  <c r="P2541" i="1"/>
  <c r="M2542" i="1"/>
  <c r="Q2542" i="1" s="1"/>
  <c r="N2542" i="1"/>
  <c r="P2542" i="1"/>
  <c r="M2543" i="1"/>
  <c r="W2543" i="1" s="1"/>
  <c r="V2543" i="1" s="1"/>
  <c r="N2543" i="1"/>
  <c r="P2543" i="1"/>
  <c r="M2544" i="1"/>
  <c r="N2544" i="1"/>
  <c r="P2544" i="1"/>
  <c r="M2545" i="1"/>
  <c r="Q2545" i="1" s="1"/>
  <c r="N2545" i="1"/>
  <c r="P2545" i="1"/>
  <c r="W2545" i="1"/>
  <c r="V2545" i="1" s="1"/>
  <c r="M2546" i="1"/>
  <c r="W2546" i="1" s="1"/>
  <c r="V2546" i="1" s="1"/>
  <c r="N2546" i="1"/>
  <c r="P2546" i="1"/>
  <c r="M2547" i="1"/>
  <c r="W2547" i="1" s="1"/>
  <c r="V2547" i="1" s="1"/>
  <c r="N2547" i="1"/>
  <c r="P2547" i="1"/>
  <c r="M2548" i="1"/>
  <c r="Q2548" i="1" s="1"/>
  <c r="N2548" i="1"/>
  <c r="P2548" i="1"/>
  <c r="M2549" i="1"/>
  <c r="Q2549" i="1" s="1"/>
  <c r="N2549" i="1"/>
  <c r="P2549" i="1"/>
  <c r="M2550" i="1"/>
  <c r="Q2550" i="1" s="1"/>
  <c r="N2550" i="1"/>
  <c r="P2550" i="1"/>
  <c r="W2550" i="1"/>
  <c r="V2550" i="1" s="1"/>
  <c r="M2551" i="1"/>
  <c r="N2551" i="1"/>
  <c r="P2551" i="1"/>
  <c r="M2552" i="1"/>
  <c r="N2552" i="1"/>
  <c r="P2552" i="1"/>
  <c r="M2553" i="1"/>
  <c r="W2553" i="1" s="1"/>
  <c r="V2553" i="1" s="1"/>
  <c r="N2553" i="1"/>
  <c r="P2553" i="1"/>
  <c r="M2554" i="1"/>
  <c r="Q2554" i="1" s="1"/>
  <c r="N2554" i="1"/>
  <c r="P2554" i="1"/>
  <c r="M2555" i="1"/>
  <c r="W2555" i="1" s="1"/>
  <c r="V2555" i="1" s="1"/>
  <c r="N2555" i="1"/>
  <c r="P2555" i="1"/>
  <c r="M2556" i="1"/>
  <c r="N2556" i="1"/>
  <c r="P2556" i="1"/>
  <c r="M2557" i="1"/>
  <c r="Q2557" i="1" s="1"/>
  <c r="N2557" i="1"/>
  <c r="P2557" i="1"/>
  <c r="W2557" i="1"/>
  <c r="V2557" i="1" s="1"/>
  <c r="M2558" i="1"/>
  <c r="Q2558" i="1" s="1"/>
  <c r="N2558" i="1"/>
  <c r="P2558" i="1"/>
  <c r="W2558" i="1"/>
  <c r="V2558" i="1" s="1"/>
  <c r="M2559" i="1"/>
  <c r="W2559" i="1" s="1"/>
  <c r="N2559" i="1"/>
  <c r="P2559" i="1"/>
  <c r="V2559" i="1"/>
  <c r="M2560" i="1"/>
  <c r="N2560" i="1"/>
  <c r="P2560" i="1"/>
  <c r="Q2560" i="1"/>
  <c r="W2560" i="1"/>
  <c r="V2560" i="1" s="1"/>
  <c r="M2561" i="1"/>
  <c r="W2561" i="1" s="1"/>
  <c r="V2561" i="1" s="1"/>
  <c r="N2561" i="1"/>
  <c r="P2561" i="1"/>
  <c r="M2562" i="1"/>
  <c r="N2562" i="1"/>
  <c r="P2562" i="1"/>
  <c r="M2563" i="1"/>
  <c r="W2563" i="1" s="1"/>
  <c r="V2563" i="1" s="1"/>
  <c r="N2563" i="1"/>
  <c r="P2563" i="1"/>
  <c r="M2564" i="1"/>
  <c r="W2564" i="1" s="1"/>
  <c r="V2564" i="1" s="1"/>
  <c r="N2564" i="1"/>
  <c r="P2564" i="1"/>
  <c r="M2565" i="1"/>
  <c r="Q2565" i="1" s="1"/>
  <c r="N2565" i="1"/>
  <c r="P2565" i="1"/>
  <c r="M2566" i="1"/>
  <c r="Q2566" i="1" s="1"/>
  <c r="N2566" i="1"/>
  <c r="P2566" i="1"/>
  <c r="W2566" i="1"/>
  <c r="V2566" i="1" s="1"/>
  <c r="M2567" i="1"/>
  <c r="N2567" i="1"/>
  <c r="P2567" i="1"/>
  <c r="M2568" i="1"/>
  <c r="W2568" i="1" s="1"/>
  <c r="N2568" i="1"/>
  <c r="P2568" i="1"/>
  <c r="V2568" i="1"/>
  <c r="M2569" i="1"/>
  <c r="N2569" i="1"/>
  <c r="P2569" i="1"/>
  <c r="M2570" i="1"/>
  <c r="Q2570" i="1" s="1"/>
  <c r="N2570" i="1"/>
  <c r="P2570" i="1"/>
  <c r="M2571" i="1"/>
  <c r="W2571" i="1" s="1"/>
  <c r="V2571" i="1" s="1"/>
  <c r="N2571" i="1"/>
  <c r="P2571" i="1"/>
  <c r="M2572" i="1"/>
  <c r="N2572" i="1"/>
  <c r="P2572" i="1"/>
  <c r="M2573" i="1"/>
  <c r="N2573" i="1"/>
  <c r="P2573" i="1"/>
  <c r="M2574" i="1"/>
  <c r="N2574" i="1"/>
  <c r="P2574" i="1"/>
  <c r="M2575" i="1"/>
  <c r="N2575" i="1"/>
  <c r="P2575" i="1"/>
  <c r="M2576" i="1"/>
  <c r="Q2576" i="1" s="1"/>
  <c r="N2576" i="1"/>
  <c r="P2576" i="1"/>
  <c r="W2576" i="1"/>
  <c r="V2576" i="1" s="1"/>
  <c r="M2577" i="1"/>
  <c r="Q2577" i="1" s="1"/>
  <c r="N2577" i="1"/>
  <c r="P2577" i="1"/>
  <c r="W2577" i="1"/>
  <c r="V2577" i="1" s="1"/>
  <c r="M2578" i="1"/>
  <c r="Q2578" i="1" s="1"/>
  <c r="N2578" i="1"/>
  <c r="P2578" i="1"/>
  <c r="W2578" i="1"/>
  <c r="V2578" i="1" s="1"/>
  <c r="M2579" i="1"/>
  <c r="W2579" i="1" s="1"/>
  <c r="V2579" i="1" s="1"/>
  <c r="N2579" i="1"/>
  <c r="P2579" i="1"/>
  <c r="M2580" i="1"/>
  <c r="N2580" i="1"/>
  <c r="P2580" i="1"/>
  <c r="M2581" i="1"/>
  <c r="N2581" i="1"/>
  <c r="P2581" i="1"/>
  <c r="M2582" i="1"/>
  <c r="N2582" i="1"/>
  <c r="P2582" i="1"/>
  <c r="M2583" i="1"/>
  <c r="N2583" i="1"/>
  <c r="P2583" i="1"/>
  <c r="M2584" i="1"/>
  <c r="N2584" i="1"/>
  <c r="P2584" i="1"/>
  <c r="M2585" i="1"/>
  <c r="W2585" i="1" s="1"/>
  <c r="V2585" i="1" s="1"/>
  <c r="N2585" i="1"/>
  <c r="P2585" i="1"/>
  <c r="M2586" i="1"/>
  <c r="N2586" i="1"/>
  <c r="P2586" i="1"/>
  <c r="M2587" i="1"/>
  <c r="N2587" i="1"/>
  <c r="P2587" i="1"/>
  <c r="M2588" i="1"/>
  <c r="W2588" i="1" s="1"/>
  <c r="V2588" i="1" s="1"/>
  <c r="N2588" i="1"/>
  <c r="P2588" i="1"/>
  <c r="M2589" i="1"/>
  <c r="W2589" i="1" s="1"/>
  <c r="V2589" i="1" s="1"/>
  <c r="N2589" i="1"/>
  <c r="P2589" i="1"/>
  <c r="M2590" i="1"/>
  <c r="Q2590" i="1" s="1"/>
  <c r="N2590" i="1"/>
  <c r="P2590" i="1"/>
  <c r="M2591" i="1"/>
  <c r="W2591" i="1" s="1"/>
  <c r="N2591" i="1"/>
  <c r="P2591" i="1"/>
  <c r="V2591" i="1"/>
  <c r="M2592" i="1"/>
  <c r="W2592" i="1" s="1"/>
  <c r="V2592" i="1" s="1"/>
  <c r="N2592" i="1"/>
  <c r="P2592" i="1"/>
  <c r="Q2592" i="1"/>
  <c r="M2593" i="1"/>
  <c r="Q2593" i="1" s="1"/>
  <c r="N2593" i="1"/>
  <c r="P2593" i="1"/>
  <c r="V2593" i="1"/>
  <c r="W2593" i="1"/>
  <c r="M2594" i="1"/>
  <c r="W2594" i="1" s="1"/>
  <c r="V2594" i="1" s="1"/>
  <c r="N2594" i="1"/>
  <c r="P2594" i="1"/>
  <c r="Q2594" i="1"/>
  <c r="M2595" i="1"/>
  <c r="W2595" i="1" s="1"/>
  <c r="V2595" i="1" s="1"/>
  <c r="N2595" i="1"/>
  <c r="P2595" i="1"/>
  <c r="M2596" i="1"/>
  <c r="N2596" i="1"/>
  <c r="P2596" i="1"/>
  <c r="M2597" i="1"/>
  <c r="N2597" i="1"/>
  <c r="P2597" i="1"/>
  <c r="M2598" i="1"/>
  <c r="N2598" i="1"/>
  <c r="P2598" i="1"/>
  <c r="M2599" i="1"/>
  <c r="N2599" i="1"/>
  <c r="P2599" i="1"/>
  <c r="M2600" i="1"/>
  <c r="W2600" i="1" s="1"/>
  <c r="N2600" i="1"/>
  <c r="P2600" i="1"/>
  <c r="V2600" i="1"/>
  <c r="M2601" i="1"/>
  <c r="W2601" i="1" s="1"/>
  <c r="V2601" i="1" s="1"/>
  <c r="N2601" i="1"/>
  <c r="P2601" i="1"/>
  <c r="Q2601" i="1"/>
  <c r="M2602" i="1"/>
  <c r="N2602" i="1"/>
  <c r="P2602" i="1"/>
  <c r="M2603" i="1"/>
  <c r="N2603" i="1"/>
  <c r="P2603" i="1"/>
  <c r="M2604" i="1"/>
  <c r="N2604" i="1"/>
  <c r="P2604" i="1"/>
  <c r="M2605" i="1"/>
  <c r="N2605" i="1"/>
  <c r="P2605" i="1"/>
  <c r="M2606" i="1"/>
  <c r="Q2606" i="1" s="1"/>
  <c r="N2606" i="1"/>
  <c r="P2606" i="1"/>
  <c r="W2606" i="1"/>
  <c r="V2606" i="1" s="1"/>
  <c r="M2607" i="1"/>
  <c r="W2607" i="1" s="1"/>
  <c r="V2607" i="1" s="1"/>
  <c r="N2607" i="1"/>
  <c r="P2607" i="1"/>
  <c r="M2608" i="1"/>
  <c r="N2608" i="1"/>
  <c r="P2608" i="1"/>
  <c r="M2609" i="1"/>
  <c r="Q2609" i="1" s="1"/>
  <c r="N2609" i="1"/>
  <c r="P2609" i="1"/>
  <c r="M2610" i="1"/>
  <c r="Q2610" i="1" s="1"/>
  <c r="N2610" i="1"/>
  <c r="P2610" i="1"/>
  <c r="M2611" i="1"/>
  <c r="W2611" i="1" s="1"/>
  <c r="V2611" i="1" s="1"/>
  <c r="N2611" i="1"/>
  <c r="P2611" i="1"/>
  <c r="M2612" i="1"/>
  <c r="N2612" i="1"/>
  <c r="P2612" i="1"/>
  <c r="M2613" i="1"/>
  <c r="N2613" i="1"/>
  <c r="P2613" i="1"/>
  <c r="M2614" i="1"/>
  <c r="N2614" i="1"/>
  <c r="P2614" i="1"/>
  <c r="M2615" i="1"/>
  <c r="N2615" i="1"/>
  <c r="P2615" i="1"/>
  <c r="M2616" i="1"/>
  <c r="N2616" i="1"/>
  <c r="P2616" i="1"/>
  <c r="M2617" i="1"/>
  <c r="Q2617" i="1" s="1"/>
  <c r="N2617" i="1"/>
  <c r="P2617" i="1"/>
  <c r="W2617" i="1"/>
  <c r="V2617" i="1" s="1"/>
  <c r="M2618" i="1"/>
  <c r="N2618" i="1"/>
  <c r="P2618" i="1"/>
  <c r="M2619" i="1"/>
  <c r="N2619" i="1"/>
  <c r="P2619" i="1"/>
  <c r="M2620" i="1"/>
  <c r="N2620" i="1"/>
  <c r="P2620" i="1"/>
  <c r="M2621" i="1"/>
  <c r="N2621" i="1"/>
  <c r="P2621" i="1"/>
  <c r="M2622" i="1"/>
  <c r="Q2622" i="1" s="1"/>
  <c r="N2622" i="1"/>
  <c r="P2622" i="1"/>
  <c r="M2623" i="1"/>
  <c r="W2623" i="1" s="1"/>
  <c r="V2623" i="1" s="1"/>
  <c r="N2623" i="1"/>
  <c r="P2623" i="1"/>
  <c r="M2624" i="1"/>
  <c r="Q2624" i="1" s="1"/>
  <c r="N2624" i="1"/>
  <c r="P2624" i="1"/>
  <c r="M2625" i="1"/>
  <c r="N2625" i="1"/>
  <c r="P2625" i="1"/>
  <c r="M2626" i="1"/>
  <c r="Q2626" i="1" s="1"/>
  <c r="N2626" i="1"/>
  <c r="P2626" i="1"/>
  <c r="W2626" i="1"/>
  <c r="V2626" i="1" s="1"/>
  <c r="M2627" i="1"/>
  <c r="W2627" i="1" s="1"/>
  <c r="V2627" i="1" s="1"/>
  <c r="N2627" i="1"/>
  <c r="P2627" i="1"/>
  <c r="M2628" i="1"/>
  <c r="Q2628" i="1" s="1"/>
  <c r="N2628" i="1"/>
  <c r="P2628" i="1"/>
  <c r="M2629" i="1"/>
  <c r="Q2629" i="1" s="1"/>
  <c r="N2629" i="1"/>
  <c r="P2629" i="1"/>
  <c r="M2630" i="1"/>
  <c r="Q2630" i="1" s="1"/>
  <c r="N2630" i="1"/>
  <c r="P2630" i="1"/>
  <c r="W2630" i="1"/>
  <c r="V2630" i="1" s="1"/>
  <c r="M2631" i="1"/>
  <c r="N2631" i="1"/>
  <c r="P2631" i="1"/>
  <c r="M2632" i="1"/>
  <c r="W2632" i="1" s="1"/>
  <c r="N2632" i="1"/>
  <c r="P2632" i="1"/>
  <c r="V2632" i="1"/>
  <c r="M2633" i="1"/>
  <c r="W2633" i="1" s="1"/>
  <c r="V2633" i="1" s="1"/>
  <c r="N2633" i="1"/>
  <c r="P2633" i="1"/>
  <c r="M2634" i="1"/>
  <c r="Q2634" i="1" s="1"/>
  <c r="N2634" i="1"/>
  <c r="P2634" i="1"/>
  <c r="M2635" i="1"/>
  <c r="N2635" i="1"/>
  <c r="P2635" i="1"/>
  <c r="M2636" i="1"/>
  <c r="Q2636" i="1" s="1"/>
  <c r="N2636" i="1"/>
  <c r="P2636" i="1"/>
  <c r="W2636" i="1"/>
  <c r="V2636" i="1" s="1"/>
  <c r="M2637" i="1"/>
  <c r="N2637" i="1"/>
  <c r="P2637" i="1"/>
  <c r="Q2637" i="1"/>
  <c r="W2637" i="1"/>
  <c r="V2637" i="1" s="1"/>
  <c r="M2638" i="1"/>
  <c r="Q2638" i="1" s="1"/>
  <c r="N2638" i="1"/>
  <c r="P2638" i="1"/>
  <c r="M2639" i="1"/>
  <c r="W2639" i="1" s="1"/>
  <c r="V2639" i="1" s="1"/>
  <c r="N2639" i="1"/>
  <c r="P2639" i="1"/>
  <c r="M2640" i="1"/>
  <c r="W2640" i="1" s="1"/>
  <c r="V2640" i="1" s="1"/>
  <c r="N2640" i="1"/>
  <c r="P2640" i="1"/>
  <c r="M2641" i="1"/>
  <c r="Q2641" i="1" s="1"/>
  <c r="N2641" i="1"/>
  <c r="P2641" i="1"/>
  <c r="M2642" i="1"/>
  <c r="Q2642" i="1" s="1"/>
  <c r="N2642" i="1"/>
  <c r="P2642" i="1"/>
  <c r="M2643" i="1"/>
  <c r="W2643" i="1" s="1"/>
  <c r="V2643" i="1" s="1"/>
  <c r="N2643" i="1"/>
  <c r="P2643" i="1"/>
  <c r="M2644" i="1"/>
  <c r="Q2644" i="1" s="1"/>
  <c r="N2644" i="1"/>
  <c r="P2644" i="1"/>
  <c r="M2645" i="1"/>
  <c r="Q2645" i="1" s="1"/>
  <c r="N2645" i="1"/>
  <c r="P2645" i="1"/>
  <c r="W2645" i="1"/>
  <c r="V2645" i="1" s="1"/>
  <c r="M2646" i="1"/>
  <c r="Q2646" i="1" s="1"/>
  <c r="N2646" i="1"/>
  <c r="P2646" i="1"/>
  <c r="M2647" i="1"/>
  <c r="N2647" i="1"/>
  <c r="P2647" i="1"/>
  <c r="M2648" i="1"/>
  <c r="N2648" i="1"/>
  <c r="P2648" i="1"/>
  <c r="M2649" i="1"/>
  <c r="W2649" i="1" s="1"/>
  <c r="V2649" i="1" s="1"/>
  <c r="N2649" i="1"/>
  <c r="P2649" i="1"/>
  <c r="M2650" i="1"/>
  <c r="Q2650" i="1" s="1"/>
  <c r="N2650" i="1"/>
  <c r="P2650" i="1"/>
  <c r="W2650" i="1"/>
  <c r="V2650" i="1" s="1"/>
  <c r="M2651" i="1"/>
  <c r="W2651" i="1" s="1"/>
  <c r="N2651" i="1"/>
  <c r="P2651" i="1"/>
  <c r="Q2651" i="1"/>
  <c r="V2651" i="1"/>
  <c r="M2652" i="1"/>
  <c r="W2652" i="1" s="1"/>
  <c r="V2652" i="1" s="1"/>
  <c r="N2652" i="1"/>
  <c r="P2652" i="1"/>
  <c r="M2653" i="1"/>
  <c r="Q2653" i="1" s="1"/>
  <c r="N2653" i="1"/>
  <c r="P2653" i="1"/>
  <c r="M2654" i="1"/>
  <c r="Q2654" i="1" s="1"/>
  <c r="N2654" i="1"/>
  <c r="P2654" i="1"/>
  <c r="W2654" i="1"/>
  <c r="V2654" i="1" s="1"/>
  <c r="M2655" i="1"/>
  <c r="W2655" i="1" s="1"/>
  <c r="V2655" i="1" s="1"/>
  <c r="N2655" i="1"/>
  <c r="P2655" i="1"/>
  <c r="M2656" i="1"/>
  <c r="W2656" i="1" s="1"/>
  <c r="V2656" i="1" s="1"/>
  <c r="N2656" i="1"/>
  <c r="P2656" i="1"/>
  <c r="M2657" i="1"/>
  <c r="Q2657" i="1" s="1"/>
  <c r="N2657" i="1"/>
  <c r="P2657" i="1"/>
  <c r="O2657" i="1" s="1"/>
  <c r="R2657" i="1" s="1"/>
  <c r="M2658" i="1"/>
  <c r="Q2658" i="1" s="1"/>
  <c r="N2658" i="1"/>
  <c r="P2658" i="1"/>
  <c r="W2658" i="1"/>
  <c r="V2658" i="1" s="1"/>
  <c r="M2659" i="1"/>
  <c r="W2659" i="1" s="1"/>
  <c r="V2659" i="1" s="1"/>
  <c r="N2659" i="1"/>
  <c r="P2659" i="1"/>
  <c r="M2660" i="1"/>
  <c r="N2660" i="1"/>
  <c r="P2660" i="1"/>
  <c r="M2661" i="1"/>
  <c r="N2661" i="1"/>
  <c r="P2661" i="1"/>
  <c r="M2662" i="1"/>
  <c r="Q2662" i="1" s="1"/>
  <c r="N2662" i="1"/>
  <c r="P2662" i="1"/>
  <c r="M2663" i="1"/>
  <c r="N2663" i="1"/>
  <c r="P2663" i="1"/>
  <c r="M2664" i="1"/>
  <c r="W2664" i="1" s="1"/>
  <c r="V2664" i="1" s="1"/>
  <c r="N2664" i="1"/>
  <c r="P2664" i="1"/>
  <c r="M2665" i="1"/>
  <c r="Q2665" i="1" s="1"/>
  <c r="N2665" i="1"/>
  <c r="P2665" i="1"/>
  <c r="W2665" i="1"/>
  <c r="V2665" i="1" s="1"/>
  <c r="M2666" i="1"/>
  <c r="Q2666" i="1" s="1"/>
  <c r="N2666" i="1"/>
  <c r="P2666" i="1"/>
  <c r="W2666" i="1"/>
  <c r="V2666" i="1" s="1"/>
  <c r="M2667" i="1"/>
  <c r="W2667" i="1" s="1"/>
  <c r="N2667" i="1"/>
  <c r="P2667" i="1"/>
  <c r="V2667" i="1"/>
  <c r="M2668" i="1"/>
  <c r="Q2668" i="1" s="1"/>
  <c r="N2668" i="1"/>
  <c r="P2668" i="1"/>
  <c r="W2668" i="1"/>
  <c r="V2668" i="1" s="1"/>
  <c r="M2669" i="1"/>
  <c r="W2669" i="1" s="1"/>
  <c r="V2669" i="1" s="1"/>
  <c r="N2669" i="1"/>
  <c r="P2669" i="1"/>
  <c r="Q2669" i="1"/>
  <c r="M2670" i="1"/>
  <c r="Q2670" i="1" s="1"/>
  <c r="N2670" i="1"/>
  <c r="P2670" i="1"/>
  <c r="M2671" i="1"/>
  <c r="W2671" i="1" s="1"/>
  <c r="V2671" i="1" s="1"/>
  <c r="N2671" i="1"/>
  <c r="P2671" i="1"/>
  <c r="M2672" i="1"/>
  <c r="Q2672" i="1" s="1"/>
  <c r="N2672" i="1"/>
  <c r="P2672" i="1"/>
  <c r="M2673" i="1"/>
  <c r="W2673" i="1" s="1"/>
  <c r="V2673" i="1" s="1"/>
  <c r="N2673" i="1"/>
  <c r="P2673" i="1"/>
  <c r="M2674" i="1"/>
  <c r="W2674" i="1" s="1"/>
  <c r="V2674" i="1" s="1"/>
  <c r="N2674" i="1"/>
  <c r="P2674" i="1"/>
  <c r="M2675" i="1"/>
  <c r="W2675" i="1" s="1"/>
  <c r="V2675" i="1" s="1"/>
  <c r="N2675" i="1"/>
  <c r="P2675" i="1"/>
  <c r="M2676" i="1"/>
  <c r="W2676" i="1" s="1"/>
  <c r="V2676" i="1" s="1"/>
  <c r="N2676" i="1"/>
  <c r="P2676" i="1"/>
  <c r="M2677" i="1"/>
  <c r="Q2677" i="1" s="1"/>
  <c r="N2677" i="1"/>
  <c r="P2677" i="1"/>
  <c r="M2678" i="1"/>
  <c r="Q2678" i="1" s="1"/>
  <c r="N2678" i="1"/>
  <c r="P2678" i="1"/>
  <c r="M2679" i="1"/>
  <c r="N2679" i="1"/>
  <c r="P2679" i="1"/>
  <c r="M2680" i="1"/>
  <c r="N2680" i="1"/>
  <c r="P2680" i="1"/>
  <c r="M2681" i="1"/>
  <c r="W2681" i="1" s="1"/>
  <c r="V2681" i="1" s="1"/>
  <c r="N2681" i="1"/>
  <c r="P2681" i="1"/>
  <c r="M2682" i="1"/>
  <c r="N2682" i="1"/>
  <c r="P2682" i="1"/>
  <c r="M2683" i="1"/>
  <c r="N2683" i="1"/>
  <c r="P2683" i="1"/>
  <c r="M2684" i="1"/>
  <c r="Q2684" i="1" s="1"/>
  <c r="N2684" i="1"/>
  <c r="P2684" i="1"/>
  <c r="M2685" i="1"/>
  <c r="Q2685" i="1" s="1"/>
  <c r="N2685" i="1"/>
  <c r="P2685" i="1"/>
  <c r="M2686" i="1"/>
  <c r="Q2686" i="1" s="1"/>
  <c r="N2686" i="1"/>
  <c r="P2686" i="1"/>
  <c r="M2687" i="1"/>
  <c r="W2687" i="1" s="1"/>
  <c r="V2687" i="1" s="1"/>
  <c r="N2687" i="1"/>
  <c r="P2687" i="1"/>
  <c r="M2688" i="1"/>
  <c r="W2688" i="1" s="1"/>
  <c r="V2688" i="1" s="1"/>
  <c r="N2688" i="1"/>
  <c r="P2688" i="1"/>
  <c r="M2689" i="1"/>
  <c r="Q2689" i="1" s="1"/>
  <c r="N2689" i="1"/>
  <c r="P2689" i="1"/>
  <c r="M2690" i="1"/>
  <c r="W2690" i="1" s="1"/>
  <c r="V2690" i="1" s="1"/>
  <c r="N2690" i="1"/>
  <c r="P2690" i="1"/>
  <c r="M2691" i="1"/>
  <c r="W2691" i="1" s="1"/>
  <c r="V2691" i="1" s="1"/>
  <c r="N2691" i="1"/>
  <c r="P2691" i="1"/>
  <c r="M2692" i="1"/>
  <c r="Q2692" i="1" s="1"/>
  <c r="N2692" i="1"/>
  <c r="P2692" i="1"/>
  <c r="W2692" i="1"/>
  <c r="V2692" i="1" s="1"/>
  <c r="M2693" i="1"/>
  <c r="Q2693" i="1" s="1"/>
  <c r="N2693" i="1"/>
  <c r="P2693" i="1"/>
  <c r="W2693" i="1"/>
  <c r="V2693" i="1" s="1"/>
  <c r="M2694" i="1"/>
  <c r="N2694" i="1"/>
  <c r="P2694" i="1"/>
  <c r="Q2694" i="1"/>
  <c r="W2694" i="1"/>
  <c r="V2694" i="1" s="1"/>
  <c r="M2695" i="1"/>
  <c r="N2695" i="1"/>
  <c r="P2695" i="1"/>
  <c r="M2696" i="1"/>
  <c r="W2696" i="1" s="1"/>
  <c r="N2696" i="1"/>
  <c r="P2696" i="1"/>
  <c r="Q2696" i="1"/>
  <c r="V2696" i="1"/>
  <c r="M2697" i="1"/>
  <c r="Q2697" i="1" s="1"/>
  <c r="N2697" i="1"/>
  <c r="P2697" i="1"/>
  <c r="W2697" i="1"/>
  <c r="V2697" i="1" s="1"/>
  <c r="M2698" i="1"/>
  <c r="Q2698" i="1" s="1"/>
  <c r="N2698" i="1"/>
  <c r="P2698" i="1"/>
  <c r="M2699" i="1"/>
  <c r="W2699" i="1" s="1"/>
  <c r="N2699" i="1"/>
  <c r="P2699" i="1"/>
  <c r="V2699" i="1"/>
  <c r="M2700" i="1"/>
  <c r="Q2700" i="1" s="1"/>
  <c r="N2700" i="1"/>
  <c r="P2700" i="1"/>
  <c r="W2700" i="1"/>
  <c r="V2700" i="1" s="1"/>
  <c r="M2701" i="1"/>
  <c r="W2701" i="1" s="1"/>
  <c r="V2701" i="1" s="1"/>
  <c r="N2701" i="1"/>
  <c r="P2701" i="1"/>
  <c r="M2702" i="1"/>
  <c r="Q2702" i="1" s="1"/>
  <c r="N2702" i="1"/>
  <c r="P2702" i="1"/>
  <c r="M2703" i="1"/>
  <c r="W2703" i="1" s="1"/>
  <c r="V2703" i="1" s="1"/>
  <c r="N2703" i="1"/>
  <c r="P2703" i="1"/>
  <c r="M2704" i="1"/>
  <c r="Q2704" i="1" s="1"/>
  <c r="N2704" i="1"/>
  <c r="P2704" i="1"/>
  <c r="M2705" i="1"/>
  <c r="Q2705" i="1" s="1"/>
  <c r="N2705" i="1"/>
  <c r="P2705" i="1"/>
  <c r="W2705" i="1"/>
  <c r="V2705" i="1" s="1"/>
  <c r="M2706" i="1"/>
  <c r="W2706" i="1" s="1"/>
  <c r="V2706" i="1" s="1"/>
  <c r="N2706" i="1"/>
  <c r="P2706" i="1"/>
  <c r="M2707" i="1"/>
  <c r="W2707" i="1" s="1"/>
  <c r="V2707" i="1" s="1"/>
  <c r="N2707" i="1"/>
  <c r="P2707" i="1"/>
  <c r="M2708" i="1"/>
  <c r="Q2708" i="1" s="1"/>
  <c r="N2708" i="1"/>
  <c r="P2708" i="1"/>
  <c r="W2708" i="1"/>
  <c r="V2708" i="1" s="1"/>
  <c r="M2709" i="1"/>
  <c r="Q2709" i="1" s="1"/>
  <c r="N2709" i="1"/>
  <c r="P2709" i="1"/>
  <c r="M2710" i="1"/>
  <c r="W2710" i="1" s="1"/>
  <c r="V2710" i="1" s="1"/>
  <c r="N2710" i="1"/>
  <c r="P2710" i="1"/>
  <c r="M2711" i="1"/>
  <c r="N2711" i="1"/>
  <c r="P2711" i="1"/>
  <c r="M2712" i="1"/>
  <c r="W2712" i="1" s="1"/>
  <c r="N2712" i="1"/>
  <c r="P2712" i="1"/>
  <c r="V2712" i="1"/>
  <c r="M2713" i="1"/>
  <c r="W2713" i="1" s="1"/>
  <c r="V2713" i="1" s="1"/>
  <c r="N2713" i="1"/>
  <c r="P2713" i="1"/>
  <c r="M2714" i="1"/>
  <c r="Q2714" i="1" s="1"/>
  <c r="N2714" i="1"/>
  <c r="P2714" i="1"/>
  <c r="M2715" i="1"/>
  <c r="N2715" i="1"/>
  <c r="P2715" i="1"/>
  <c r="M2716" i="1"/>
  <c r="Q2716" i="1" s="1"/>
  <c r="N2716" i="1"/>
  <c r="P2716" i="1"/>
  <c r="M2717" i="1"/>
  <c r="Q2717" i="1" s="1"/>
  <c r="N2717" i="1"/>
  <c r="P2717" i="1"/>
  <c r="M2718" i="1"/>
  <c r="Q2718" i="1" s="1"/>
  <c r="N2718" i="1"/>
  <c r="P2718" i="1"/>
  <c r="M2719" i="1"/>
  <c r="W2719" i="1" s="1"/>
  <c r="V2719" i="1" s="1"/>
  <c r="N2719" i="1"/>
  <c r="P2719" i="1"/>
  <c r="M2720" i="1"/>
  <c r="N2720" i="1"/>
  <c r="P2720" i="1"/>
  <c r="Q2720" i="1"/>
  <c r="W2720" i="1"/>
  <c r="V2720" i="1" s="1"/>
  <c r="M2721" i="1"/>
  <c r="Q2721" i="1" s="1"/>
  <c r="N2721" i="1"/>
  <c r="P2721" i="1"/>
  <c r="M2722" i="1"/>
  <c r="Q2722" i="1" s="1"/>
  <c r="N2722" i="1"/>
  <c r="P2722" i="1"/>
  <c r="M2723" i="1"/>
  <c r="W2723" i="1" s="1"/>
  <c r="V2723" i="1" s="1"/>
  <c r="N2723" i="1"/>
  <c r="P2723" i="1"/>
  <c r="M2724" i="1"/>
  <c r="Q2724" i="1" s="1"/>
  <c r="N2724" i="1"/>
  <c r="P2724" i="1"/>
  <c r="M2725" i="1"/>
  <c r="N2725" i="1"/>
  <c r="P2725" i="1"/>
  <c r="M2726" i="1"/>
  <c r="Q2726" i="1" s="1"/>
  <c r="N2726" i="1"/>
  <c r="P2726" i="1"/>
  <c r="M2727" i="1"/>
  <c r="N2727" i="1"/>
  <c r="P2727" i="1"/>
  <c r="M2728" i="1"/>
  <c r="W2728" i="1" s="1"/>
  <c r="V2728" i="1" s="1"/>
  <c r="N2728" i="1"/>
  <c r="P2728" i="1"/>
  <c r="M2729" i="1"/>
  <c r="Q2729" i="1" s="1"/>
  <c r="N2729" i="1"/>
  <c r="P2729" i="1"/>
  <c r="M2730" i="1"/>
  <c r="Q2730" i="1" s="1"/>
  <c r="N2730" i="1"/>
  <c r="P2730" i="1"/>
  <c r="M2731" i="1"/>
  <c r="W2731" i="1" s="1"/>
  <c r="V2731" i="1" s="1"/>
  <c r="N2731" i="1"/>
  <c r="P2731" i="1"/>
  <c r="M2732" i="1"/>
  <c r="W2732" i="1" s="1"/>
  <c r="V2732" i="1" s="1"/>
  <c r="N2732" i="1"/>
  <c r="P2732" i="1"/>
  <c r="M2733" i="1"/>
  <c r="N2733" i="1"/>
  <c r="P2733" i="1"/>
  <c r="M2734" i="1"/>
  <c r="Q2734" i="1" s="1"/>
  <c r="N2734" i="1"/>
  <c r="P2734" i="1"/>
  <c r="M2735" i="1"/>
  <c r="W2735" i="1" s="1"/>
  <c r="V2735" i="1" s="1"/>
  <c r="N2735" i="1"/>
  <c r="P2735" i="1"/>
  <c r="M2736" i="1"/>
  <c r="W2736" i="1" s="1"/>
  <c r="V2736" i="1" s="1"/>
  <c r="N2736" i="1"/>
  <c r="P2736" i="1"/>
  <c r="M2737" i="1"/>
  <c r="Q2737" i="1" s="1"/>
  <c r="N2737" i="1"/>
  <c r="P2737" i="1"/>
  <c r="M2738" i="1"/>
  <c r="Q2738" i="1" s="1"/>
  <c r="N2738" i="1"/>
  <c r="P2738" i="1"/>
  <c r="W2738" i="1"/>
  <c r="V2738" i="1" s="1"/>
  <c r="M2739" i="1"/>
  <c r="W2739" i="1" s="1"/>
  <c r="V2739" i="1" s="1"/>
  <c r="N2739" i="1"/>
  <c r="P2739" i="1"/>
  <c r="M2740" i="1"/>
  <c r="Q2740" i="1" s="1"/>
  <c r="N2740" i="1"/>
  <c r="P2740" i="1"/>
  <c r="W2740" i="1"/>
  <c r="V2740" i="1" s="1"/>
  <c r="M2741" i="1"/>
  <c r="N2741" i="1"/>
  <c r="P2741" i="1"/>
  <c r="M2742" i="1"/>
  <c r="Q2742" i="1" s="1"/>
  <c r="N2742" i="1"/>
  <c r="P2742" i="1"/>
  <c r="M2743" i="1"/>
  <c r="N2743" i="1"/>
  <c r="P2743" i="1"/>
  <c r="M2744" i="1"/>
  <c r="N2744" i="1"/>
  <c r="P2744" i="1"/>
  <c r="M2745" i="1"/>
  <c r="Q2745" i="1" s="1"/>
  <c r="N2745" i="1"/>
  <c r="P2745" i="1"/>
  <c r="M2746" i="1"/>
  <c r="Q2746" i="1" s="1"/>
  <c r="N2746" i="1"/>
  <c r="P2746" i="1"/>
  <c r="M2747" i="1"/>
  <c r="W2747" i="1" s="1"/>
  <c r="N2747" i="1"/>
  <c r="P2747" i="1"/>
  <c r="V2747" i="1"/>
  <c r="M2748" i="1"/>
  <c r="W2748" i="1" s="1"/>
  <c r="V2748" i="1" s="1"/>
  <c r="N2748" i="1"/>
  <c r="P2748" i="1"/>
  <c r="Q2748" i="1"/>
  <c r="M2749" i="1"/>
  <c r="Q2749" i="1" s="1"/>
  <c r="N2749" i="1"/>
  <c r="P2749" i="1"/>
  <c r="W2749" i="1"/>
  <c r="V2749" i="1" s="1"/>
  <c r="M2750" i="1"/>
  <c r="Q2750" i="1" s="1"/>
  <c r="N2750" i="1"/>
  <c r="P2750" i="1"/>
  <c r="W2750" i="1"/>
  <c r="V2750" i="1" s="1"/>
  <c r="M2751" i="1"/>
  <c r="W2751" i="1" s="1"/>
  <c r="N2751" i="1"/>
  <c r="P2751" i="1"/>
  <c r="V2751" i="1"/>
  <c r="M2752" i="1"/>
  <c r="W2752" i="1" s="1"/>
  <c r="V2752" i="1" s="1"/>
  <c r="N2752" i="1"/>
  <c r="P2752" i="1"/>
  <c r="Q2752" i="1"/>
  <c r="M2753" i="1"/>
  <c r="Q2753" i="1" s="1"/>
  <c r="N2753" i="1"/>
  <c r="P2753" i="1"/>
  <c r="M2754" i="1"/>
  <c r="W2754" i="1" s="1"/>
  <c r="V2754" i="1" s="1"/>
  <c r="N2754" i="1"/>
  <c r="P2754" i="1"/>
  <c r="M2755" i="1"/>
  <c r="W2755" i="1" s="1"/>
  <c r="V2755" i="1" s="1"/>
  <c r="N2755" i="1"/>
  <c r="P2755" i="1"/>
  <c r="M2756" i="1"/>
  <c r="Q2756" i="1" s="1"/>
  <c r="N2756" i="1"/>
  <c r="P2756" i="1"/>
  <c r="M2757" i="1"/>
  <c r="N2757" i="1"/>
  <c r="P2757" i="1"/>
  <c r="M2758" i="1"/>
  <c r="Q2758" i="1" s="1"/>
  <c r="N2758" i="1"/>
  <c r="P2758" i="1"/>
  <c r="W2758" i="1"/>
  <c r="V2758" i="1" s="1"/>
  <c r="M2759" i="1"/>
  <c r="N2759" i="1"/>
  <c r="P2759" i="1"/>
  <c r="M2760" i="1"/>
  <c r="W2760" i="1" s="1"/>
  <c r="V2760" i="1" s="1"/>
  <c r="N2760" i="1"/>
  <c r="P2760" i="1"/>
  <c r="M2761" i="1"/>
  <c r="W2761" i="1" s="1"/>
  <c r="V2761" i="1" s="1"/>
  <c r="N2761" i="1"/>
  <c r="P2761" i="1"/>
  <c r="M2762" i="1"/>
  <c r="Q2762" i="1" s="1"/>
  <c r="N2762" i="1"/>
  <c r="P2762" i="1"/>
  <c r="M2763" i="1"/>
  <c r="W2763" i="1" s="1"/>
  <c r="N2763" i="1"/>
  <c r="P2763" i="1"/>
  <c r="V2763" i="1"/>
  <c r="M2764" i="1"/>
  <c r="W2764" i="1" s="1"/>
  <c r="V2764" i="1" s="1"/>
  <c r="N2764" i="1"/>
  <c r="P2764" i="1"/>
  <c r="Q2764" i="1"/>
  <c r="O2764" i="1" s="1"/>
  <c r="R2764" i="1" s="1"/>
  <c r="M2765" i="1"/>
  <c r="N2765" i="1"/>
  <c r="P2765" i="1"/>
  <c r="Q2765" i="1"/>
  <c r="W2765" i="1"/>
  <c r="V2765" i="1" s="1"/>
  <c r="M2766" i="1"/>
  <c r="Q2766" i="1" s="1"/>
  <c r="N2766" i="1"/>
  <c r="P2766" i="1"/>
  <c r="W2766" i="1"/>
  <c r="V2766" i="1" s="1"/>
  <c r="M2767" i="1"/>
  <c r="W2767" i="1" s="1"/>
  <c r="N2767" i="1"/>
  <c r="P2767" i="1"/>
  <c r="Q2767" i="1"/>
  <c r="V2767" i="1"/>
  <c r="M2768" i="1"/>
  <c r="W2768" i="1" s="1"/>
  <c r="V2768" i="1" s="1"/>
  <c r="N2768" i="1"/>
  <c r="P2768" i="1"/>
  <c r="M2769" i="1"/>
  <c r="Q2769" i="1" s="1"/>
  <c r="N2769" i="1"/>
  <c r="P2769" i="1"/>
  <c r="W2769" i="1"/>
  <c r="V2769" i="1" s="1"/>
  <c r="M2770" i="1"/>
  <c r="Q2770" i="1" s="1"/>
  <c r="N2770" i="1"/>
  <c r="P2770" i="1"/>
  <c r="W2770" i="1"/>
  <c r="V2770" i="1" s="1"/>
  <c r="M2771" i="1"/>
  <c r="W2771" i="1" s="1"/>
  <c r="V2771" i="1" s="1"/>
  <c r="N2771" i="1"/>
  <c r="P2771" i="1"/>
  <c r="M2772" i="1"/>
  <c r="Q2772" i="1" s="1"/>
  <c r="N2772" i="1"/>
  <c r="P2772" i="1"/>
  <c r="M2773" i="1"/>
  <c r="N2773" i="1"/>
  <c r="P2773" i="1"/>
  <c r="M2774" i="1"/>
  <c r="Q2774" i="1" s="1"/>
  <c r="N2774" i="1"/>
  <c r="P2774" i="1"/>
  <c r="M2775" i="1"/>
  <c r="N2775" i="1"/>
  <c r="P2775" i="1"/>
  <c r="M2776" i="1"/>
  <c r="N2776" i="1"/>
  <c r="P2776" i="1"/>
  <c r="M2777" i="1"/>
  <c r="N2777" i="1"/>
  <c r="P2777" i="1"/>
  <c r="M2778" i="1"/>
  <c r="N2778" i="1"/>
  <c r="P2778" i="1"/>
  <c r="M2779" i="1"/>
  <c r="W2779" i="1" s="1"/>
  <c r="V2779" i="1" s="1"/>
  <c r="N2779" i="1"/>
  <c r="P2779" i="1"/>
  <c r="M2780" i="1"/>
  <c r="W2780" i="1" s="1"/>
  <c r="V2780" i="1" s="1"/>
  <c r="N2780" i="1"/>
  <c r="P2780" i="1"/>
  <c r="M2781" i="1"/>
  <c r="Q2781" i="1" s="1"/>
  <c r="N2781" i="1"/>
  <c r="P2781" i="1"/>
  <c r="M2782" i="1"/>
  <c r="N2782" i="1"/>
  <c r="P2782" i="1"/>
  <c r="M2783" i="1"/>
  <c r="N2783" i="1"/>
  <c r="P2783" i="1"/>
  <c r="M2784" i="1"/>
  <c r="Q2784" i="1" s="1"/>
  <c r="N2784" i="1"/>
  <c r="P2784" i="1"/>
  <c r="M2785" i="1"/>
  <c r="Q2785" i="1" s="1"/>
  <c r="N2785" i="1"/>
  <c r="P2785" i="1"/>
  <c r="M2786" i="1"/>
  <c r="Q2786" i="1" s="1"/>
  <c r="N2786" i="1"/>
  <c r="P2786" i="1"/>
  <c r="M2787" i="1"/>
  <c r="W2787" i="1" s="1"/>
  <c r="V2787" i="1" s="1"/>
  <c r="N2787" i="1"/>
  <c r="P2787" i="1"/>
  <c r="M2788" i="1"/>
  <c r="Q2788" i="1" s="1"/>
  <c r="N2788" i="1"/>
  <c r="P2788" i="1"/>
  <c r="M2789" i="1"/>
  <c r="W2789" i="1" s="1"/>
  <c r="V2789" i="1" s="1"/>
  <c r="N2789" i="1"/>
  <c r="P2789" i="1"/>
  <c r="M2790" i="1"/>
  <c r="Q2790" i="1" s="1"/>
  <c r="N2790" i="1"/>
  <c r="P2790" i="1"/>
  <c r="M2791" i="1"/>
  <c r="N2791" i="1"/>
  <c r="P2791" i="1"/>
  <c r="M2792" i="1"/>
  <c r="N2792" i="1"/>
  <c r="P2792" i="1"/>
  <c r="M2793" i="1"/>
  <c r="Q2793" i="1" s="1"/>
  <c r="N2793" i="1"/>
  <c r="P2793" i="1"/>
  <c r="M2794" i="1"/>
  <c r="Q2794" i="1" s="1"/>
  <c r="N2794" i="1"/>
  <c r="P2794" i="1"/>
  <c r="W2794" i="1"/>
  <c r="V2794" i="1" s="1"/>
  <c r="M2795" i="1"/>
  <c r="N2795" i="1"/>
  <c r="P2795" i="1"/>
  <c r="M2796" i="1"/>
  <c r="W2796" i="1" s="1"/>
  <c r="V2796" i="1" s="1"/>
  <c r="N2796" i="1"/>
  <c r="P2796" i="1"/>
  <c r="M2797" i="1"/>
  <c r="Q2797" i="1" s="1"/>
  <c r="N2797" i="1"/>
  <c r="P2797" i="1"/>
  <c r="M2798" i="1"/>
  <c r="Q2798" i="1" s="1"/>
  <c r="N2798" i="1"/>
  <c r="P2798" i="1"/>
  <c r="M2799" i="1"/>
  <c r="W2799" i="1" s="1"/>
  <c r="V2799" i="1" s="1"/>
  <c r="N2799" i="1"/>
  <c r="P2799" i="1"/>
  <c r="M2800" i="1"/>
  <c r="W2800" i="1" s="1"/>
  <c r="V2800" i="1" s="1"/>
  <c r="N2800" i="1"/>
  <c r="P2800" i="1"/>
  <c r="M2801" i="1"/>
  <c r="Q2801" i="1" s="1"/>
  <c r="N2801" i="1"/>
  <c r="P2801" i="1"/>
  <c r="M2802" i="1"/>
  <c r="W2802" i="1" s="1"/>
  <c r="V2802" i="1" s="1"/>
  <c r="N2802" i="1"/>
  <c r="P2802" i="1"/>
  <c r="M2803" i="1"/>
  <c r="W2803" i="1" s="1"/>
  <c r="V2803" i="1" s="1"/>
  <c r="N2803" i="1"/>
  <c r="P2803" i="1"/>
  <c r="M2804" i="1"/>
  <c r="Q2804" i="1" s="1"/>
  <c r="N2804" i="1"/>
  <c r="P2804" i="1"/>
  <c r="W2804" i="1"/>
  <c r="V2804" i="1" s="1"/>
  <c r="M2805" i="1"/>
  <c r="Q2805" i="1" s="1"/>
  <c r="N2805" i="1"/>
  <c r="P2805" i="1"/>
  <c r="M2806" i="1"/>
  <c r="Q2806" i="1" s="1"/>
  <c r="O2806" i="1" s="1"/>
  <c r="R2806" i="1" s="1"/>
  <c r="N2806" i="1"/>
  <c r="P2806" i="1"/>
  <c r="M2807" i="1"/>
  <c r="N2807" i="1"/>
  <c r="P2807" i="1"/>
  <c r="M2808" i="1"/>
  <c r="W2808" i="1" s="1"/>
  <c r="V2808" i="1" s="1"/>
  <c r="N2808" i="1"/>
  <c r="P2808" i="1"/>
  <c r="M2809" i="1"/>
  <c r="W2809" i="1" s="1"/>
  <c r="V2809" i="1" s="1"/>
  <c r="N2809" i="1"/>
  <c r="P2809" i="1"/>
  <c r="M2810" i="1"/>
  <c r="Q2810" i="1" s="1"/>
  <c r="N2810" i="1"/>
  <c r="P2810" i="1"/>
  <c r="M2811" i="1"/>
  <c r="W2811" i="1" s="1"/>
  <c r="N2811" i="1"/>
  <c r="P2811" i="1"/>
  <c r="V2811" i="1"/>
  <c r="M2812" i="1"/>
  <c r="W2812" i="1" s="1"/>
  <c r="V2812" i="1" s="1"/>
  <c r="N2812" i="1"/>
  <c r="P2812" i="1"/>
  <c r="M2813" i="1"/>
  <c r="Q2813" i="1" s="1"/>
  <c r="N2813" i="1"/>
  <c r="P2813" i="1"/>
  <c r="W2813" i="1"/>
  <c r="V2813" i="1" s="1"/>
  <c r="M2814" i="1"/>
  <c r="W2814" i="1" s="1"/>
  <c r="V2814" i="1" s="1"/>
  <c r="N2814" i="1"/>
  <c r="P2814" i="1"/>
  <c r="Q2814" i="1"/>
  <c r="M2815" i="1"/>
  <c r="W2815" i="1" s="1"/>
  <c r="V2815" i="1" s="1"/>
  <c r="N2815" i="1"/>
  <c r="P2815" i="1"/>
  <c r="Q2815" i="1"/>
  <c r="M2816" i="1"/>
  <c r="W2816" i="1" s="1"/>
  <c r="V2816" i="1" s="1"/>
  <c r="N2816" i="1"/>
  <c r="P2816" i="1"/>
  <c r="Q2816" i="1"/>
  <c r="M2817" i="1"/>
  <c r="N2817" i="1"/>
  <c r="P2817" i="1"/>
  <c r="Q2817" i="1"/>
  <c r="W2817" i="1"/>
  <c r="V2817" i="1" s="1"/>
  <c r="M2818" i="1"/>
  <c r="N2818" i="1"/>
  <c r="P2818" i="1"/>
  <c r="M2819" i="1"/>
  <c r="W2819" i="1" s="1"/>
  <c r="V2819" i="1" s="1"/>
  <c r="N2819" i="1"/>
  <c r="P2819" i="1"/>
  <c r="Q2819" i="1"/>
  <c r="M2820" i="1"/>
  <c r="W2820" i="1" s="1"/>
  <c r="V2820" i="1" s="1"/>
  <c r="N2820" i="1"/>
  <c r="P2820" i="1"/>
  <c r="Q2820" i="1"/>
  <c r="M2821" i="1"/>
  <c r="N2821" i="1"/>
  <c r="P2821" i="1"/>
  <c r="Q2821" i="1"/>
  <c r="W2821" i="1"/>
  <c r="V2821" i="1" s="1"/>
  <c r="M2822" i="1"/>
  <c r="N2822" i="1"/>
  <c r="P2822" i="1"/>
  <c r="M2823" i="1"/>
  <c r="W2823" i="1" s="1"/>
  <c r="V2823" i="1" s="1"/>
  <c r="N2823" i="1"/>
  <c r="P2823" i="1"/>
  <c r="Q2823" i="1"/>
  <c r="M2824" i="1"/>
  <c r="W2824" i="1" s="1"/>
  <c r="V2824" i="1" s="1"/>
  <c r="N2824" i="1"/>
  <c r="P2824" i="1"/>
  <c r="Q2824" i="1"/>
  <c r="M2825" i="1"/>
  <c r="N2825" i="1"/>
  <c r="P2825" i="1"/>
  <c r="Q2825" i="1"/>
  <c r="W2825" i="1"/>
  <c r="V2825" i="1" s="1"/>
  <c r="M2826" i="1"/>
  <c r="W2826" i="1" s="1"/>
  <c r="V2826" i="1" s="1"/>
  <c r="N2826" i="1"/>
  <c r="P2826" i="1"/>
  <c r="M2827" i="1"/>
  <c r="N2827" i="1"/>
  <c r="P2827" i="1"/>
  <c r="M2828" i="1"/>
  <c r="N2828" i="1"/>
  <c r="P2828" i="1"/>
  <c r="M2829" i="1"/>
  <c r="N2829" i="1"/>
  <c r="P2829" i="1"/>
  <c r="M2830" i="1"/>
  <c r="N2830" i="1"/>
  <c r="P2830" i="1"/>
  <c r="M2831" i="1"/>
  <c r="W2831" i="1" s="1"/>
  <c r="V2831" i="1" s="1"/>
  <c r="N2831" i="1"/>
  <c r="P2831" i="1"/>
  <c r="M2832" i="1"/>
  <c r="Q2832" i="1" s="1"/>
  <c r="N2832" i="1"/>
  <c r="P2832" i="1"/>
  <c r="M2833" i="1"/>
  <c r="W2833" i="1" s="1"/>
  <c r="V2833" i="1" s="1"/>
  <c r="N2833" i="1"/>
  <c r="P2833" i="1"/>
  <c r="M2834" i="1"/>
  <c r="W2834" i="1" s="1"/>
  <c r="V2834" i="1" s="1"/>
  <c r="N2834" i="1"/>
  <c r="P2834" i="1"/>
  <c r="Q2834" i="1"/>
  <c r="M2835" i="1"/>
  <c r="N2835" i="1"/>
  <c r="P2835" i="1"/>
  <c r="M2836" i="1"/>
  <c r="Q2836" i="1" s="1"/>
  <c r="N2836" i="1"/>
  <c r="P2836" i="1"/>
  <c r="M2837" i="1"/>
  <c r="Q2837" i="1" s="1"/>
  <c r="N2837" i="1"/>
  <c r="P2837" i="1"/>
  <c r="W2837" i="1"/>
  <c r="V2837" i="1" s="1"/>
  <c r="M2838" i="1"/>
  <c r="N2838" i="1"/>
  <c r="P2838" i="1"/>
  <c r="M2839" i="1"/>
  <c r="N2839" i="1"/>
  <c r="P2839" i="1"/>
  <c r="M2840" i="1"/>
  <c r="Q2840" i="1" s="1"/>
  <c r="N2840" i="1"/>
  <c r="P2840" i="1"/>
  <c r="W2840" i="1"/>
  <c r="V2840" i="1" s="1"/>
  <c r="M2841" i="1"/>
  <c r="Q2841" i="1" s="1"/>
  <c r="N2841" i="1"/>
  <c r="P2841" i="1"/>
  <c r="W2841" i="1"/>
  <c r="V2841" i="1" s="1"/>
  <c r="M2842" i="1"/>
  <c r="W2842" i="1" s="1"/>
  <c r="V2842" i="1" s="1"/>
  <c r="N2842" i="1"/>
  <c r="P2842" i="1"/>
  <c r="Q2842" i="1"/>
  <c r="M2843" i="1"/>
  <c r="N2843" i="1"/>
  <c r="P2843" i="1"/>
  <c r="M2844" i="1"/>
  <c r="N2844" i="1"/>
  <c r="P2844" i="1"/>
  <c r="M2845" i="1"/>
  <c r="W2845" i="1" s="1"/>
  <c r="V2845" i="1" s="1"/>
  <c r="N2845" i="1"/>
  <c r="P2845" i="1"/>
  <c r="Q2845" i="1"/>
  <c r="M2846" i="1"/>
  <c r="N2846" i="1"/>
  <c r="P2846" i="1"/>
  <c r="M2847" i="1"/>
  <c r="W2847" i="1" s="1"/>
  <c r="V2847" i="1" s="1"/>
  <c r="N2847" i="1"/>
  <c r="P2847" i="1"/>
  <c r="M2848" i="1"/>
  <c r="Q2848" i="1" s="1"/>
  <c r="N2848" i="1"/>
  <c r="P2848" i="1"/>
  <c r="M2849" i="1"/>
  <c r="W2849" i="1" s="1"/>
  <c r="V2849" i="1" s="1"/>
  <c r="N2849" i="1"/>
  <c r="P2849" i="1"/>
  <c r="M2850" i="1"/>
  <c r="W2850" i="1" s="1"/>
  <c r="V2850" i="1" s="1"/>
  <c r="N2850" i="1"/>
  <c r="P2850" i="1"/>
  <c r="M2851" i="1"/>
  <c r="N2851" i="1"/>
  <c r="P2851" i="1"/>
  <c r="M2852" i="1"/>
  <c r="Q2852" i="1" s="1"/>
  <c r="N2852" i="1"/>
  <c r="P2852" i="1"/>
  <c r="M2853" i="1"/>
  <c r="N2853" i="1"/>
  <c r="P2853" i="1"/>
  <c r="M2854" i="1"/>
  <c r="N2854" i="1"/>
  <c r="P2854" i="1"/>
  <c r="M2855" i="1"/>
  <c r="N2855" i="1"/>
  <c r="P2855" i="1"/>
  <c r="M2856" i="1"/>
  <c r="N2856" i="1"/>
  <c r="P2856" i="1"/>
  <c r="Q2856" i="1"/>
  <c r="W2856" i="1"/>
  <c r="V2856" i="1" s="1"/>
  <c r="M2857" i="1"/>
  <c r="Q2857" i="1" s="1"/>
  <c r="N2857" i="1"/>
  <c r="P2857" i="1"/>
  <c r="W2857" i="1"/>
  <c r="V2857" i="1" s="1"/>
  <c r="M2858" i="1"/>
  <c r="W2858" i="1" s="1"/>
  <c r="V2858" i="1" s="1"/>
  <c r="N2858" i="1"/>
  <c r="P2858" i="1"/>
  <c r="M2859" i="1"/>
  <c r="N2859" i="1"/>
  <c r="P2859" i="1"/>
  <c r="M2860" i="1"/>
  <c r="N2860" i="1"/>
  <c r="P2860" i="1"/>
  <c r="M2861" i="1"/>
  <c r="N2861" i="1"/>
  <c r="P2861" i="1"/>
  <c r="M2862" i="1"/>
  <c r="N2862" i="1"/>
  <c r="P2862" i="1"/>
  <c r="M2863" i="1"/>
  <c r="W2863" i="1" s="1"/>
  <c r="N2863" i="1"/>
  <c r="P2863" i="1"/>
  <c r="Q2863" i="1"/>
  <c r="V2863" i="1"/>
  <c r="M2864" i="1"/>
  <c r="Q2864" i="1" s="1"/>
  <c r="N2864" i="1"/>
  <c r="P2864" i="1"/>
  <c r="M2865" i="1"/>
  <c r="W2865" i="1" s="1"/>
  <c r="V2865" i="1" s="1"/>
  <c r="N2865" i="1"/>
  <c r="P2865" i="1"/>
  <c r="M2866" i="1"/>
  <c r="W2866" i="1" s="1"/>
  <c r="V2866" i="1" s="1"/>
  <c r="N2866" i="1"/>
  <c r="P2866" i="1"/>
  <c r="M2867" i="1"/>
  <c r="N2867" i="1"/>
  <c r="P2867" i="1"/>
  <c r="M2868" i="1"/>
  <c r="Q2868" i="1" s="1"/>
  <c r="N2868" i="1"/>
  <c r="P2868" i="1"/>
  <c r="M2869" i="1"/>
  <c r="Q2869" i="1" s="1"/>
  <c r="N2869" i="1"/>
  <c r="P2869" i="1"/>
  <c r="W2869" i="1"/>
  <c r="V2869" i="1" s="1"/>
  <c r="M2870" i="1"/>
  <c r="N2870" i="1"/>
  <c r="P2870" i="1"/>
  <c r="M2871" i="1"/>
  <c r="N2871" i="1"/>
  <c r="P2871" i="1"/>
  <c r="M2872" i="1"/>
  <c r="Q2872" i="1" s="1"/>
  <c r="N2872" i="1"/>
  <c r="P2872" i="1"/>
  <c r="M2873" i="1"/>
  <c r="Q2873" i="1" s="1"/>
  <c r="N2873" i="1"/>
  <c r="P2873" i="1"/>
  <c r="M2874" i="1"/>
  <c r="W2874" i="1" s="1"/>
  <c r="V2874" i="1" s="1"/>
  <c r="N2874" i="1"/>
  <c r="P2874" i="1"/>
  <c r="M2875" i="1"/>
  <c r="N2875" i="1"/>
  <c r="P2875" i="1"/>
  <c r="M2876" i="1"/>
  <c r="N2876" i="1"/>
  <c r="P2876" i="1"/>
  <c r="M2877" i="1"/>
  <c r="N2877" i="1"/>
  <c r="P2877" i="1"/>
  <c r="M2878" i="1"/>
  <c r="N2878" i="1"/>
  <c r="P2878" i="1"/>
  <c r="M2879" i="1"/>
  <c r="W2879" i="1" s="1"/>
  <c r="V2879" i="1" s="1"/>
  <c r="N2879" i="1"/>
  <c r="P2879" i="1"/>
  <c r="M2880" i="1"/>
  <c r="Q2880" i="1" s="1"/>
  <c r="N2880" i="1"/>
  <c r="P2880" i="1"/>
  <c r="M2881" i="1"/>
  <c r="Q2881" i="1" s="1"/>
  <c r="N2881" i="1"/>
  <c r="P2881" i="1"/>
  <c r="M2882" i="1"/>
  <c r="W2882" i="1" s="1"/>
  <c r="V2882" i="1" s="1"/>
  <c r="N2882" i="1"/>
  <c r="P2882" i="1"/>
  <c r="M2883" i="1"/>
  <c r="N2883" i="1"/>
  <c r="P2883" i="1"/>
  <c r="M2884" i="1"/>
  <c r="Q2884" i="1" s="1"/>
  <c r="N2884" i="1"/>
  <c r="P2884" i="1"/>
  <c r="M2885" i="1"/>
  <c r="Q2885" i="1" s="1"/>
  <c r="N2885" i="1"/>
  <c r="P2885" i="1"/>
  <c r="W2885" i="1"/>
  <c r="V2885" i="1" s="1"/>
  <c r="M2886" i="1"/>
  <c r="N2886" i="1"/>
  <c r="P2886" i="1"/>
  <c r="M2887" i="1"/>
  <c r="N2887" i="1"/>
  <c r="P2887" i="1"/>
  <c r="M2888" i="1"/>
  <c r="Q2888" i="1" s="1"/>
  <c r="N2888" i="1"/>
  <c r="P2888" i="1"/>
  <c r="W2888" i="1"/>
  <c r="V2888" i="1" s="1"/>
  <c r="M2889" i="1"/>
  <c r="Q2889" i="1" s="1"/>
  <c r="N2889" i="1"/>
  <c r="P2889" i="1"/>
  <c r="M2890" i="1"/>
  <c r="W2890" i="1" s="1"/>
  <c r="V2890" i="1" s="1"/>
  <c r="N2890" i="1"/>
  <c r="P2890" i="1"/>
  <c r="M2891" i="1"/>
  <c r="N2891" i="1"/>
  <c r="P2891" i="1"/>
  <c r="M2892" i="1"/>
  <c r="N2892" i="1"/>
  <c r="P2892" i="1"/>
  <c r="M2893" i="1"/>
  <c r="W2893" i="1" s="1"/>
  <c r="V2893" i="1" s="1"/>
  <c r="N2893" i="1"/>
  <c r="P2893" i="1"/>
  <c r="Q2893" i="1"/>
  <c r="M2894" i="1"/>
  <c r="N2894" i="1"/>
  <c r="P2894" i="1"/>
  <c r="M2895" i="1"/>
  <c r="W2895" i="1" s="1"/>
  <c r="V2895" i="1" s="1"/>
  <c r="N2895" i="1"/>
  <c r="P2895" i="1"/>
  <c r="M2896" i="1"/>
  <c r="N2896" i="1"/>
  <c r="P2896" i="1"/>
  <c r="M2897" i="1"/>
  <c r="W2897" i="1" s="1"/>
  <c r="V2897" i="1" s="1"/>
  <c r="N2897" i="1"/>
  <c r="P2897" i="1"/>
  <c r="M2898" i="1"/>
  <c r="W2898" i="1" s="1"/>
  <c r="V2898" i="1" s="1"/>
  <c r="N2898" i="1"/>
  <c r="P2898" i="1"/>
  <c r="M2899" i="1"/>
  <c r="N2899" i="1"/>
  <c r="P2899" i="1"/>
  <c r="M2900" i="1"/>
  <c r="N2900" i="1"/>
  <c r="P2900" i="1"/>
  <c r="M2901" i="1"/>
  <c r="Q2901" i="1" s="1"/>
  <c r="N2901" i="1"/>
  <c r="P2901" i="1"/>
  <c r="W2901" i="1"/>
  <c r="V2901" i="1" s="1"/>
  <c r="M2902" i="1"/>
  <c r="N2902" i="1"/>
  <c r="P2902" i="1"/>
  <c r="M2903" i="1"/>
  <c r="N2903" i="1"/>
  <c r="P2903" i="1"/>
  <c r="M2904" i="1"/>
  <c r="N2904" i="1"/>
  <c r="P2904" i="1"/>
  <c r="Q2904" i="1"/>
  <c r="W2904" i="1"/>
  <c r="V2904" i="1" s="1"/>
  <c r="M2905" i="1"/>
  <c r="Q2905" i="1" s="1"/>
  <c r="N2905" i="1"/>
  <c r="P2905" i="1"/>
  <c r="W2905" i="1"/>
  <c r="V2905" i="1" s="1"/>
  <c r="M2906" i="1"/>
  <c r="W2906" i="1" s="1"/>
  <c r="V2906" i="1" s="1"/>
  <c r="N2906" i="1"/>
  <c r="P2906" i="1"/>
  <c r="M2907" i="1"/>
  <c r="N2907" i="1"/>
  <c r="P2907" i="1"/>
  <c r="M2908" i="1"/>
  <c r="N2908" i="1"/>
  <c r="P2908" i="1"/>
  <c r="M2909" i="1"/>
  <c r="W2909" i="1" s="1"/>
  <c r="V2909" i="1" s="1"/>
  <c r="N2909" i="1"/>
  <c r="P2909" i="1"/>
  <c r="M2910" i="1"/>
  <c r="N2910" i="1"/>
  <c r="P2910" i="1"/>
  <c r="M2911" i="1"/>
  <c r="N2911" i="1"/>
  <c r="P2911" i="1"/>
  <c r="M2912" i="1"/>
  <c r="N2912" i="1"/>
  <c r="P2912" i="1"/>
  <c r="M2913" i="1"/>
  <c r="Q2913" i="1" s="1"/>
  <c r="N2913" i="1"/>
  <c r="P2913" i="1"/>
  <c r="M2914" i="1"/>
  <c r="W2914" i="1" s="1"/>
  <c r="V2914" i="1" s="1"/>
  <c r="N2914" i="1"/>
  <c r="P2914" i="1"/>
  <c r="M2915" i="1"/>
  <c r="N2915" i="1"/>
  <c r="P2915" i="1"/>
  <c r="M2916" i="1"/>
  <c r="Q2916" i="1" s="1"/>
  <c r="N2916" i="1"/>
  <c r="P2916" i="1"/>
  <c r="W2916" i="1"/>
  <c r="V2916" i="1" s="1"/>
  <c r="M2917" i="1"/>
  <c r="N2917" i="1"/>
  <c r="P2917" i="1"/>
  <c r="Q2917" i="1"/>
  <c r="W2917" i="1"/>
  <c r="V2917" i="1" s="1"/>
  <c r="M2918" i="1"/>
  <c r="N2918" i="1"/>
  <c r="P2918" i="1"/>
  <c r="M2919" i="1"/>
  <c r="W2919" i="1" s="1"/>
  <c r="N2919" i="1"/>
  <c r="P2919" i="1"/>
  <c r="V2919" i="1"/>
  <c r="M2920" i="1"/>
  <c r="N2920" i="1"/>
  <c r="P2920" i="1"/>
  <c r="Q2920" i="1"/>
  <c r="W2920" i="1"/>
  <c r="V2920" i="1" s="1"/>
  <c r="M2921" i="1"/>
  <c r="Q2921" i="1" s="1"/>
  <c r="N2921" i="1"/>
  <c r="P2921" i="1"/>
  <c r="M2922" i="1"/>
  <c r="W2922" i="1" s="1"/>
  <c r="V2922" i="1" s="1"/>
  <c r="N2922" i="1"/>
  <c r="P2922" i="1"/>
  <c r="M2923" i="1"/>
  <c r="N2923" i="1"/>
  <c r="P2923" i="1"/>
  <c r="M2924" i="1"/>
  <c r="W2924" i="1" s="1"/>
  <c r="V2924" i="1" s="1"/>
  <c r="N2924" i="1"/>
  <c r="P2924" i="1"/>
  <c r="M2925" i="1"/>
  <c r="W2925" i="1" s="1"/>
  <c r="V2925" i="1" s="1"/>
  <c r="N2925" i="1"/>
  <c r="P2925" i="1"/>
  <c r="M2926" i="1"/>
  <c r="N2926" i="1"/>
  <c r="P2926" i="1"/>
  <c r="M2927" i="1"/>
  <c r="W2927" i="1" s="1"/>
  <c r="N2927" i="1"/>
  <c r="P2927" i="1"/>
  <c r="Q2927" i="1"/>
  <c r="V2927" i="1"/>
  <c r="M2928" i="1"/>
  <c r="Q2928" i="1" s="1"/>
  <c r="N2928" i="1"/>
  <c r="P2928" i="1"/>
  <c r="M2929" i="1"/>
  <c r="Q2929" i="1" s="1"/>
  <c r="N2929" i="1"/>
  <c r="P2929" i="1"/>
  <c r="W2929" i="1"/>
  <c r="V2929" i="1" s="1"/>
  <c r="M2930" i="1"/>
  <c r="W2930" i="1" s="1"/>
  <c r="V2930" i="1" s="1"/>
  <c r="N2930" i="1"/>
  <c r="P2930" i="1"/>
  <c r="M2931" i="1"/>
  <c r="N2931" i="1"/>
  <c r="P2931" i="1"/>
  <c r="M2932" i="1"/>
  <c r="Q2932" i="1" s="1"/>
  <c r="N2932" i="1"/>
  <c r="P2932" i="1"/>
  <c r="M2933" i="1"/>
  <c r="N2933" i="1"/>
  <c r="P2933" i="1"/>
  <c r="O2933" i="1" s="1"/>
  <c r="R2933" i="1" s="1"/>
  <c r="Q2933" i="1"/>
  <c r="W2933" i="1"/>
  <c r="V2933" i="1" s="1"/>
  <c r="M2934" i="1"/>
  <c r="N2934" i="1"/>
  <c r="P2934" i="1"/>
  <c r="M2935" i="1"/>
  <c r="W2935" i="1" s="1"/>
  <c r="V2935" i="1" s="1"/>
  <c r="N2935" i="1"/>
  <c r="P2935" i="1"/>
  <c r="M2936" i="1"/>
  <c r="Q2936" i="1" s="1"/>
  <c r="N2936" i="1"/>
  <c r="P2936" i="1"/>
  <c r="M2937" i="1"/>
  <c r="Q2937" i="1" s="1"/>
  <c r="N2937" i="1"/>
  <c r="P2937" i="1"/>
  <c r="W2937" i="1"/>
  <c r="V2937" i="1" s="1"/>
  <c r="M2938" i="1"/>
  <c r="N2938" i="1"/>
  <c r="P2938" i="1"/>
  <c r="M2939" i="1"/>
  <c r="N2939" i="1"/>
  <c r="P2939" i="1"/>
  <c r="M2940" i="1"/>
  <c r="W2940" i="1" s="1"/>
  <c r="N2940" i="1"/>
  <c r="P2940" i="1"/>
  <c r="V2940" i="1"/>
  <c r="M2941" i="1"/>
  <c r="N2941" i="1"/>
  <c r="P2941" i="1"/>
  <c r="M2942" i="1"/>
  <c r="N2942" i="1"/>
  <c r="P2942" i="1"/>
  <c r="M2943" i="1"/>
  <c r="W2943" i="1" s="1"/>
  <c r="N2943" i="1"/>
  <c r="P2943" i="1"/>
  <c r="V2943" i="1"/>
  <c r="M2944" i="1"/>
  <c r="Q2944" i="1" s="1"/>
  <c r="N2944" i="1"/>
  <c r="P2944" i="1"/>
  <c r="M2945" i="1"/>
  <c r="W2945" i="1" s="1"/>
  <c r="V2945" i="1" s="1"/>
  <c r="N2945" i="1"/>
  <c r="P2945" i="1"/>
  <c r="M2946" i="1"/>
  <c r="W2946" i="1" s="1"/>
  <c r="V2946" i="1" s="1"/>
  <c r="N2946" i="1"/>
  <c r="P2946" i="1"/>
  <c r="M2947" i="1"/>
  <c r="N2947" i="1"/>
  <c r="P2947" i="1"/>
  <c r="M2948" i="1"/>
  <c r="Q2948" i="1" s="1"/>
  <c r="N2948" i="1"/>
  <c r="P2948" i="1"/>
  <c r="W2948" i="1"/>
  <c r="V2948" i="1" s="1"/>
  <c r="M2949" i="1"/>
  <c r="Q2949" i="1" s="1"/>
  <c r="N2949" i="1"/>
  <c r="P2949" i="1"/>
  <c r="W2949" i="1"/>
  <c r="V2949" i="1" s="1"/>
  <c r="M2950" i="1"/>
  <c r="N2950" i="1"/>
  <c r="P2950" i="1"/>
  <c r="M2951" i="1"/>
  <c r="W2951" i="1" s="1"/>
  <c r="V2951" i="1" s="1"/>
  <c r="N2951" i="1"/>
  <c r="P2951" i="1"/>
  <c r="M2952" i="1"/>
  <c r="Q2952" i="1" s="1"/>
  <c r="N2952" i="1"/>
  <c r="P2952" i="1"/>
  <c r="W2952" i="1"/>
  <c r="V2952" i="1" s="1"/>
  <c r="M2953" i="1"/>
  <c r="Q2953" i="1" s="1"/>
  <c r="N2953" i="1"/>
  <c r="P2953" i="1"/>
  <c r="M2954" i="1"/>
  <c r="W2954" i="1" s="1"/>
  <c r="V2954" i="1" s="1"/>
  <c r="N2954" i="1"/>
  <c r="P2954" i="1"/>
  <c r="M2955" i="1"/>
  <c r="N2955" i="1"/>
  <c r="P2955" i="1"/>
  <c r="M2956" i="1"/>
  <c r="W2956" i="1" s="1"/>
  <c r="N2956" i="1"/>
  <c r="P2956" i="1"/>
  <c r="V2956" i="1"/>
  <c r="M2957" i="1"/>
  <c r="W2957" i="1" s="1"/>
  <c r="V2957" i="1" s="1"/>
  <c r="N2957" i="1"/>
  <c r="P2957" i="1"/>
  <c r="Q2957" i="1"/>
  <c r="M2958" i="1"/>
  <c r="N2958" i="1"/>
  <c r="P2958" i="1"/>
  <c r="M2959" i="1"/>
  <c r="W2959" i="1" s="1"/>
  <c r="N2959" i="1"/>
  <c r="P2959" i="1"/>
  <c r="Q2959" i="1"/>
  <c r="V2959" i="1"/>
  <c r="M2960" i="1"/>
  <c r="Q2960" i="1" s="1"/>
  <c r="N2960" i="1"/>
  <c r="P2960" i="1"/>
  <c r="W2960" i="1"/>
  <c r="V2960" i="1" s="1"/>
  <c r="M2961" i="1"/>
  <c r="N2961" i="1"/>
  <c r="P2961" i="1"/>
  <c r="Q2961" i="1"/>
  <c r="W2961" i="1"/>
  <c r="V2961" i="1" s="1"/>
  <c r="M2962" i="1"/>
  <c r="W2962" i="1" s="1"/>
  <c r="V2962" i="1" s="1"/>
  <c r="N2962" i="1"/>
  <c r="P2962" i="1"/>
  <c r="M2963" i="1"/>
  <c r="N2963" i="1"/>
  <c r="P2963" i="1"/>
  <c r="M2964" i="1"/>
  <c r="Q2964" i="1" s="1"/>
  <c r="N2964" i="1"/>
  <c r="P2964" i="1"/>
  <c r="M2965" i="1"/>
  <c r="Q2965" i="1" s="1"/>
  <c r="N2965" i="1"/>
  <c r="P2965" i="1"/>
  <c r="W2965" i="1"/>
  <c r="V2965" i="1" s="1"/>
  <c r="M2966" i="1"/>
  <c r="N2966" i="1"/>
  <c r="P2966" i="1"/>
  <c r="M2967" i="1"/>
  <c r="W2967" i="1" s="1"/>
  <c r="V2967" i="1" s="1"/>
  <c r="N2967" i="1"/>
  <c r="P2967" i="1"/>
  <c r="M2968" i="1"/>
  <c r="Q2968" i="1" s="1"/>
  <c r="N2968" i="1"/>
  <c r="P2968" i="1"/>
  <c r="M2969" i="1"/>
  <c r="Q2969" i="1" s="1"/>
  <c r="N2969" i="1"/>
  <c r="P2969" i="1"/>
  <c r="W2969" i="1"/>
  <c r="V2969" i="1" s="1"/>
  <c r="M2970" i="1"/>
  <c r="W2970" i="1" s="1"/>
  <c r="V2970" i="1" s="1"/>
  <c r="N2970" i="1"/>
  <c r="P2970" i="1"/>
  <c r="Q2970" i="1"/>
  <c r="M2971" i="1"/>
  <c r="N2971" i="1"/>
  <c r="P2971" i="1"/>
  <c r="M2972" i="1"/>
  <c r="W2972" i="1" s="1"/>
  <c r="N2972" i="1"/>
  <c r="P2972" i="1"/>
  <c r="V2972" i="1"/>
  <c r="M2973" i="1"/>
  <c r="W2973" i="1" s="1"/>
  <c r="V2973" i="1" s="1"/>
  <c r="N2973" i="1"/>
  <c r="P2973" i="1"/>
  <c r="O2973" i="1" s="1"/>
  <c r="R2973" i="1" s="1"/>
  <c r="S2973" i="1" s="1"/>
  <c r="Q2973" i="1"/>
  <c r="M2974" i="1"/>
  <c r="N2974" i="1"/>
  <c r="P2974" i="1"/>
  <c r="M2975" i="1"/>
  <c r="W2975" i="1" s="1"/>
  <c r="N2975" i="1"/>
  <c r="P2975" i="1"/>
  <c r="V2975" i="1"/>
  <c r="M2976" i="1"/>
  <c r="Q2976" i="1" s="1"/>
  <c r="N2976" i="1"/>
  <c r="P2976" i="1"/>
  <c r="W2976" i="1"/>
  <c r="V2976" i="1" s="1"/>
  <c r="M2977" i="1"/>
  <c r="W2977" i="1" s="1"/>
  <c r="V2977" i="1" s="1"/>
  <c r="N2977" i="1"/>
  <c r="P2977" i="1"/>
  <c r="Q2977" i="1"/>
  <c r="M2978" i="1"/>
  <c r="W2978" i="1" s="1"/>
  <c r="V2978" i="1" s="1"/>
  <c r="N2978" i="1"/>
  <c r="P2978" i="1"/>
  <c r="M2979" i="1"/>
  <c r="N2979" i="1"/>
  <c r="P2979" i="1"/>
  <c r="M2980" i="1"/>
  <c r="Q2980" i="1" s="1"/>
  <c r="N2980" i="1"/>
  <c r="P2980" i="1"/>
  <c r="M2981" i="1"/>
  <c r="Q2981" i="1" s="1"/>
  <c r="N2981" i="1"/>
  <c r="P2981" i="1"/>
  <c r="W2981" i="1"/>
  <c r="V2981" i="1" s="1"/>
  <c r="M2982" i="1"/>
  <c r="N2982" i="1"/>
  <c r="P2982" i="1"/>
  <c r="M2983" i="1"/>
  <c r="W2983" i="1" s="1"/>
  <c r="V2983" i="1" s="1"/>
  <c r="N2983" i="1"/>
  <c r="P2983" i="1"/>
  <c r="M2984" i="1"/>
  <c r="Q2984" i="1" s="1"/>
  <c r="N2984" i="1"/>
  <c r="P2984" i="1"/>
  <c r="M2985" i="1"/>
  <c r="Q2985" i="1" s="1"/>
  <c r="N2985" i="1"/>
  <c r="P2985" i="1"/>
  <c r="M2986" i="1"/>
  <c r="W2986" i="1" s="1"/>
  <c r="V2986" i="1" s="1"/>
  <c r="N2986" i="1"/>
  <c r="P2986" i="1"/>
  <c r="M2987" i="1"/>
  <c r="N2987" i="1"/>
  <c r="P2987" i="1"/>
  <c r="M2988" i="1"/>
  <c r="W2988" i="1" s="1"/>
  <c r="V2988" i="1" s="1"/>
  <c r="N2988" i="1"/>
  <c r="P2988" i="1"/>
  <c r="M2989" i="1"/>
  <c r="W2989" i="1" s="1"/>
  <c r="V2989" i="1" s="1"/>
  <c r="N2989" i="1"/>
  <c r="P2989" i="1"/>
  <c r="M2990" i="1"/>
  <c r="N2990" i="1"/>
  <c r="P2990" i="1"/>
  <c r="M2991" i="1"/>
  <c r="W2991" i="1" s="1"/>
  <c r="V2991" i="1" s="1"/>
  <c r="N2991" i="1"/>
  <c r="P2991" i="1"/>
  <c r="M2992" i="1"/>
  <c r="Q2992" i="1" s="1"/>
  <c r="N2992" i="1"/>
  <c r="P2992" i="1"/>
  <c r="M2993" i="1"/>
  <c r="Q2993" i="1" s="1"/>
  <c r="N2993" i="1"/>
  <c r="P2993" i="1"/>
  <c r="M2994" i="1"/>
  <c r="W2994" i="1" s="1"/>
  <c r="V2994" i="1" s="1"/>
  <c r="N2994" i="1"/>
  <c r="P2994" i="1"/>
  <c r="M2995" i="1"/>
  <c r="N2995" i="1"/>
  <c r="P2995" i="1"/>
  <c r="M2996" i="1"/>
  <c r="Q2996" i="1" s="1"/>
  <c r="N2996" i="1"/>
  <c r="P2996" i="1"/>
  <c r="M2997" i="1"/>
  <c r="W2997" i="1" s="1"/>
  <c r="V2997" i="1" s="1"/>
  <c r="N2997" i="1"/>
  <c r="P2997" i="1"/>
  <c r="M2998" i="1"/>
  <c r="N2998" i="1"/>
  <c r="P2998" i="1"/>
  <c r="M2999" i="1"/>
  <c r="W2999" i="1" s="1"/>
  <c r="N2999" i="1"/>
  <c r="P2999" i="1"/>
  <c r="Q2999" i="1"/>
  <c r="V2999" i="1"/>
  <c r="M3000" i="1"/>
  <c r="Q3000" i="1" s="1"/>
  <c r="N3000" i="1"/>
  <c r="P3000" i="1"/>
  <c r="W3000" i="1"/>
  <c r="V3000" i="1" s="1"/>
  <c r="M3001" i="1"/>
  <c r="Q3001" i="1" s="1"/>
  <c r="N3001" i="1"/>
  <c r="P3001" i="1"/>
  <c r="M3002" i="1"/>
  <c r="W3002" i="1" s="1"/>
  <c r="V3002" i="1" s="1"/>
  <c r="N3002" i="1"/>
  <c r="P3002" i="1"/>
  <c r="M3003" i="1"/>
  <c r="N3003" i="1"/>
  <c r="P3003" i="1"/>
  <c r="M3004" i="1"/>
  <c r="W3004" i="1" s="1"/>
  <c r="V3004" i="1" s="1"/>
  <c r="N3004" i="1"/>
  <c r="P3004" i="1"/>
  <c r="M3005" i="1"/>
  <c r="W3005" i="1" s="1"/>
  <c r="V3005" i="1" s="1"/>
  <c r="N3005" i="1"/>
  <c r="P3005" i="1"/>
  <c r="M3006" i="1"/>
  <c r="N3006" i="1"/>
  <c r="P3006" i="1"/>
  <c r="M3007" i="1"/>
  <c r="W3007" i="1" s="1"/>
  <c r="N3007" i="1"/>
  <c r="P3007" i="1"/>
  <c r="V3007" i="1"/>
  <c r="M3008" i="1"/>
  <c r="Q3008" i="1" s="1"/>
  <c r="N3008" i="1"/>
  <c r="P3008" i="1"/>
  <c r="M3009" i="1"/>
  <c r="W3009" i="1" s="1"/>
  <c r="V3009" i="1" s="1"/>
  <c r="N3009" i="1"/>
  <c r="P3009" i="1"/>
  <c r="M3010" i="1"/>
  <c r="W3010" i="1" s="1"/>
  <c r="V3010" i="1" s="1"/>
  <c r="N3010" i="1"/>
  <c r="P3010" i="1"/>
  <c r="M3011" i="1"/>
  <c r="N3011" i="1"/>
  <c r="P3011" i="1"/>
  <c r="M3012" i="1"/>
  <c r="Q3012" i="1" s="1"/>
  <c r="N3012" i="1"/>
  <c r="P3012" i="1"/>
  <c r="M3013" i="1"/>
  <c r="Q3013" i="1" s="1"/>
  <c r="N3013" i="1"/>
  <c r="P3013" i="1"/>
  <c r="W3013" i="1"/>
  <c r="V3013" i="1" s="1"/>
  <c r="M3014" i="1"/>
  <c r="N3014" i="1"/>
  <c r="P3014" i="1"/>
  <c r="M3015" i="1"/>
  <c r="W3015" i="1" s="1"/>
  <c r="V3015" i="1" s="1"/>
  <c r="N3015" i="1"/>
  <c r="P3015" i="1"/>
  <c r="M3016" i="1"/>
  <c r="Q3016" i="1" s="1"/>
  <c r="N3016" i="1"/>
  <c r="P3016" i="1"/>
  <c r="W3016" i="1"/>
  <c r="V3016" i="1" s="1"/>
  <c r="M3017" i="1"/>
  <c r="Q3017" i="1" s="1"/>
  <c r="N3017" i="1"/>
  <c r="P3017" i="1"/>
  <c r="M3018" i="1"/>
  <c r="W3018" i="1" s="1"/>
  <c r="V3018" i="1" s="1"/>
  <c r="N3018" i="1"/>
  <c r="P3018" i="1"/>
  <c r="M3019" i="1"/>
  <c r="N3019" i="1"/>
  <c r="P3019" i="1"/>
  <c r="M3020" i="1"/>
  <c r="W3020" i="1" s="1"/>
  <c r="N3020" i="1"/>
  <c r="P3020" i="1"/>
  <c r="V3020" i="1"/>
  <c r="M3021" i="1"/>
  <c r="W3021" i="1" s="1"/>
  <c r="V3021" i="1" s="1"/>
  <c r="N3021" i="1"/>
  <c r="P3021" i="1"/>
  <c r="Q3021" i="1"/>
  <c r="M3022" i="1"/>
  <c r="N3022" i="1"/>
  <c r="P3022" i="1"/>
  <c r="M3023" i="1"/>
  <c r="W3023" i="1" s="1"/>
  <c r="N3023" i="1"/>
  <c r="P3023" i="1"/>
  <c r="Q3023" i="1"/>
  <c r="V3023" i="1"/>
  <c r="M3024" i="1"/>
  <c r="Q3024" i="1" s="1"/>
  <c r="N3024" i="1"/>
  <c r="P3024" i="1"/>
  <c r="M3025" i="1"/>
  <c r="Q3025" i="1" s="1"/>
  <c r="N3025" i="1"/>
  <c r="P3025" i="1"/>
  <c r="W3025" i="1"/>
  <c r="V3025" i="1" s="1"/>
  <c r="M3026" i="1"/>
  <c r="W3026" i="1" s="1"/>
  <c r="V3026" i="1" s="1"/>
  <c r="N3026" i="1"/>
  <c r="P3026" i="1"/>
  <c r="M3027" i="1"/>
  <c r="N3027" i="1"/>
  <c r="P3027" i="1"/>
  <c r="M3028" i="1"/>
  <c r="Q3028" i="1" s="1"/>
  <c r="N3028" i="1"/>
  <c r="P3028" i="1"/>
  <c r="M3029" i="1"/>
  <c r="Q3029" i="1" s="1"/>
  <c r="N3029" i="1"/>
  <c r="P3029" i="1"/>
  <c r="W3029" i="1"/>
  <c r="V3029" i="1" s="1"/>
  <c r="M3030" i="1"/>
  <c r="N3030" i="1"/>
  <c r="P3030" i="1"/>
  <c r="M3031" i="1"/>
  <c r="W3031" i="1" s="1"/>
  <c r="V3031" i="1" s="1"/>
  <c r="N3031" i="1"/>
  <c r="P3031" i="1"/>
  <c r="M3032" i="1"/>
  <c r="Q3032" i="1" s="1"/>
  <c r="N3032" i="1"/>
  <c r="P3032" i="1"/>
  <c r="M3033" i="1"/>
  <c r="Q3033" i="1" s="1"/>
  <c r="N3033" i="1"/>
  <c r="P3033" i="1"/>
  <c r="M3034" i="1"/>
  <c r="W3034" i="1" s="1"/>
  <c r="V3034" i="1" s="1"/>
  <c r="N3034" i="1"/>
  <c r="P3034" i="1"/>
  <c r="M3035" i="1"/>
  <c r="N3035" i="1"/>
  <c r="P3035" i="1"/>
  <c r="M3036" i="1"/>
  <c r="W3036" i="1" s="1"/>
  <c r="N3036" i="1"/>
  <c r="P3036" i="1"/>
  <c r="V3036" i="1"/>
  <c r="M3037" i="1"/>
  <c r="W3037" i="1" s="1"/>
  <c r="V3037" i="1" s="1"/>
  <c r="N3037" i="1"/>
  <c r="P3037" i="1"/>
  <c r="Q3037" i="1"/>
  <c r="M3038" i="1"/>
  <c r="N3038" i="1"/>
  <c r="P3038" i="1"/>
  <c r="M3039" i="1"/>
  <c r="W3039" i="1" s="1"/>
  <c r="N3039" i="1"/>
  <c r="P3039" i="1"/>
  <c r="Q3039" i="1"/>
  <c r="V3039" i="1"/>
  <c r="M3040" i="1"/>
  <c r="Q3040" i="1" s="1"/>
  <c r="N3040" i="1"/>
  <c r="P3040" i="1"/>
  <c r="V3040" i="1"/>
  <c r="W3040" i="1"/>
  <c r="M3041" i="1"/>
  <c r="Q3041" i="1" s="1"/>
  <c r="N3041" i="1"/>
  <c r="P3041" i="1"/>
  <c r="M3042" i="1"/>
  <c r="W3042" i="1" s="1"/>
  <c r="V3042" i="1" s="1"/>
  <c r="N3042" i="1"/>
  <c r="P3042" i="1"/>
  <c r="M3043" i="1"/>
  <c r="N3043" i="1"/>
  <c r="P3043" i="1"/>
  <c r="M3044" i="1"/>
  <c r="Q3044" i="1" s="1"/>
  <c r="N3044" i="1"/>
  <c r="P3044" i="1"/>
  <c r="M3045" i="1"/>
  <c r="Q3045" i="1" s="1"/>
  <c r="N3045" i="1"/>
  <c r="P3045" i="1"/>
  <c r="M3046" i="1"/>
  <c r="N3046" i="1"/>
  <c r="P3046" i="1"/>
  <c r="M3047" i="1"/>
  <c r="W3047" i="1" s="1"/>
  <c r="V3047" i="1" s="1"/>
  <c r="N3047" i="1"/>
  <c r="P3047" i="1"/>
  <c r="M3048" i="1"/>
  <c r="Q3048" i="1" s="1"/>
  <c r="N3048" i="1"/>
  <c r="P3048" i="1"/>
  <c r="M3049" i="1"/>
  <c r="Q3049" i="1" s="1"/>
  <c r="N3049" i="1"/>
  <c r="P3049" i="1"/>
  <c r="M3050" i="1"/>
  <c r="W3050" i="1" s="1"/>
  <c r="V3050" i="1" s="1"/>
  <c r="N3050" i="1"/>
  <c r="P3050" i="1"/>
  <c r="M3051" i="1"/>
  <c r="N3051" i="1"/>
  <c r="P3051" i="1"/>
  <c r="M3052" i="1"/>
  <c r="W3052" i="1" s="1"/>
  <c r="V3052" i="1" s="1"/>
  <c r="N3052" i="1"/>
  <c r="P3052" i="1"/>
  <c r="M3053" i="1"/>
  <c r="W3053" i="1" s="1"/>
  <c r="V3053" i="1" s="1"/>
  <c r="N3053" i="1"/>
  <c r="P3053" i="1"/>
  <c r="M3054" i="1"/>
  <c r="N3054" i="1"/>
  <c r="P3054" i="1"/>
  <c r="M3055" i="1"/>
  <c r="W3055" i="1" s="1"/>
  <c r="N3055" i="1"/>
  <c r="P3055" i="1"/>
  <c r="V3055" i="1"/>
  <c r="M3056" i="1"/>
  <c r="Q3056" i="1" s="1"/>
  <c r="N3056" i="1"/>
  <c r="P3056" i="1"/>
  <c r="M3057" i="1"/>
  <c r="Q3057" i="1" s="1"/>
  <c r="N3057" i="1"/>
  <c r="P3057" i="1"/>
  <c r="M3058" i="1"/>
  <c r="W3058" i="1" s="1"/>
  <c r="V3058" i="1" s="1"/>
  <c r="N3058" i="1"/>
  <c r="P3058" i="1"/>
  <c r="M3059" i="1"/>
  <c r="N3059" i="1"/>
  <c r="P3059" i="1"/>
  <c r="M3060" i="1"/>
  <c r="Q3060" i="1" s="1"/>
  <c r="N3060" i="1"/>
  <c r="P3060" i="1"/>
  <c r="M3061" i="1"/>
  <c r="Q3061" i="1" s="1"/>
  <c r="N3061" i="1"/>
  <c r="P3061" i="1"/>
  <c r="W3061" i="1"/>
  <c r="V3061" i="1" s="1"/>
  <c r="M3062" i="1"/>
  <c r="N3062" i="1"/>
  <c r="P3062" i="1"/>
  <c r="M3063" i="1"/>
  <c r="W3063" i="1" s="1"/>
  <c r="V3063" i="1" s="1"/>
  <c r="N3063" i="1"/>
  <c r="P3063" i="1"/>
  <c r="M3064" i="1"/>
  <c r="Q3064" i="1" s="1"/>
  <c r="N3064" i="1"/>
  <c r="P3064" i="1"/>
  <c r="M3065" i="1"/>
  <c r="Q3065" i="1" s="1"/>
  <c r="N3065" i="1"/>
  <c r="P3065" i="1"/>
  <c r="M3066" i="1"/>
  <c r="W3066" i="1" s="1"/>
  <c r="V3066" i="1" s="1"/>
  <c r="N3066" i="1"/>
  <c r="P3066" i="1"/>
  <c r="M3067" i="1"/>
  <c r="N3067" i="1"/>
  <c r="P3067" i="1"/>
  <c r="M3068" i="1"/>
  <c r="W3068" i="1" s="1"/>
  <c r="V3068" i="1" s="1"/>
  <c r="N3068" i="1"/>
  <c r="P3068" i="1"/>
  <c r="M3069" i="1"/>
  <c r="W3069" i="1" s="1"/>
  <c r="V3069" i="1" s="1"/>
  <c r="N3069" i="1"/>
  <c r="P3069" i="1"/>
  <c r="M3070" i="1"/>
  <c r="N3070" i="1"/>
  <c r="P3070" i="1"/>
  <c r="M3071" i="1"/>
  <c r="W3071" i="1" s="1"/>
  <c r="V3071" i="1" s="1"/>
  <c r="N3071" i="1"/>
  <c r="P3071" i="1"/>
  <c r="M3072" i="1"/>
  <c r="Q3072" i="1" s="1"/>
  <c r="N3072" i="1"/>
  <c r="P3072" i="1"/>
  <c r="M3073" i="1"/>
  <c r="W3073" i="1" s="1"/>
  <c r="V3073" i="1" s="1"/>
  <c r="N3073" i="1"/>
  <c r="P3073" i="1"/>
  <c r="M3074" i="1"/>
  <c r="W3074" i="1" s="1"/>
  <c r="V3074" i="1" s="1"/>
  <c r="N3074" i="1"/>
  <c r="P3074" i="1"/>
  <c r="M3075" i="1"/>
  <c r="N3075" i="1"/>
  <c r="P3075" i="1"/>
  <c r="M3076" i="1"/>
  <c r="Q3076" i="1" s="1"/>
  <c r="N3076" i="1"/>
  <c r="P3076" i="1"/>
  <c r="M3077" i="1"/>
  <c r="Q3077" i="1" s="1"/>
  <c r="N3077" i="1"/>
  <c r="P3077" i="1"/>
  <c r="M3078" i="1"/>
  <c r="N3078" i="1"/>
  <c r="P3078" i="1"/>
  <c r="M3079" i="1"/>
  <c r="W3079" i="1" s="1"/>
  <c r="V3079" i="1" s="1"/>
  <c r="N3079" i="1"/>
  <c r="P3079" i="1"/>
  <c r="M3080" i="1"/>
  <c r="Q3080" i="1" s="1"/>
  <c r="N3080" i="1"/>
  <c r="P3080" i="1"/>
  <c r="W3080" i="1"/>
  <c r="V3080" i="1" s="1"/>
  <c r="M3081" i="1"/>
  <c r="Q3081" i="1" s="1"/>
  <c r="N3081" i="1"/>
  <c r="P3081" i="1"/>
  <c r="M3082" i="1"/>
  <c r="W3082" i="1" s="1"/>
  <c r="V3082" i="1" s="1"/>
  <c r="N3082" i="1"/>
  <c r="P3082" i="1"/>
  <c r="M3083" i="1"/>
  <c r="N3083" i="1"/>
  <c r="P3083" i="1"/>
  <c r="M3084" i="1"/>
  <c r="W3084" i="1" s="1"/>
  <c r="V3084" i="1" s="1"/>
  <c r="N3084" i="1"/>
  <c r="P3084" i="1"/>
  <c r="M3085" i="1"/>
  <c r="W3085" i="1" s="1"/>
  <c r="V3085" i="1" s="1"/>
  <c r="N3085" i="1"/>
  <c r="P3085" i="1"/>
  <c r="Q3085" i="1"/>
  <c r="M3086" i="1"/>
  <c r="N3086" i="1"/>
  <c r="P3086" i="1"/>
  <c r="M3087" i="1"/>
  <c r="W3087" i="1" s="1"/>
  <c r="V3087" i="1" s="1"/>
  <c r="N3087" i="1"/>
  <c r="P3087" i="1"/>
  <c r="M3088" i="1"/>
  <c r="Q3088" i="1" s="1"/>
  <c r="N3088" i="1"/>
  <c r="P3088" i="1"/>
  <c r="M3089" i="1"/>
  <c r="Q3089" i="1" s="1"/>
  <c r="N3089" i="1"/>
  <c r="P3089" i="1"/>
  <c r="W3089" i="1"/>
  <c r="V3089" i="1" s="1"/>
  <c r="M3090" i="1"/>
  <c r="W3090" i="1" s="1"/>
  <c r="V3090" i="1" s="1"/>
  <c r="N3090" i="1"/>
  <c r="P3090" i="1"/>
  <c r="M3091" i="1"/>
  <c r="N3091" i="1"/>
  <c r="P3091" i="1"/>
  <c r="M3092" i="1"/>
  <c r="Q3092" i="1" s="1"/>
  <c r="N3092" i="1"/>
  <c r="P3092" i="1"/>
  <c r="M3093" i="1"/>
  <c r="Q3093" i="1" s="1"/>
  <c r="N3093" i="1"/>
  <c r="P3093" i="1"/>
  <c r="W3093" i="1"/>
  <c r="V3093" i="1" s="1"/>
  <c r="M3094" i="1"/>
  <c r="N3094" i="1"/>
  <c r="P3094" i="1"/>
  <c r="M3095" i="1"/>
  <c r="W3095" i="1" s="1"/>
  <c r="V3095" i="1" s="1"/>
  <c r="N3095" i="1"/>
  <c r="P3095" i="1"/>
  <c r="M3096" i="1"/>
  <c r="Q3096" i="1" s="1"/>
  <c r="N3096" i="1"/>
  <c r="P3096" i="1"/>
  <c r="M3097" i="1"/>
  <c r="Q3097" i="1" s="1"/>
  <c r="N3097" i="1"/>
  <c r="P3097" i="1"/>
  <c r="W3097" i="1"/>
  <c r="V3097" i="1" s="1"/>
  <c r="M3098" i="1"/>
  <c r="W3098" i="1" s="1"/>
  <c r="V3098" i="1" s="1"/>
  <c r="N3098" i="1"/>
  <c r="P3098" i="1"/>
  <c r="Q3098" i="1"/>
  <c r="M3099" i="1"/>
  <c r="N3099" i="1"/>
  <c r="P3099" i="1"/>
  <c r="M3100" i="1"/>
  <c r="W3100" i="1" s="1"/>
  <c r="N3100" i="1"/>
  <c r="P3100" i="1"/>
  <c r="V3100" i="1"/>
  <c r="M3101" i="1"/>
  <c r="W3101" i="1" s="1"/>
  <c r="V3101" i="1" s="1"/>
  <c r="N3101" i="1"/>
  <c r="P3101" i="1"/>
  <c r="O3101" i="1" s="1"/>
  <c r="R3101" i="1" s="1"/>
  <c r="S3101" i="1" s="1"/>
  <c r="Q3101" i="1"/>
  <c r="M3102" i="1"/>
  <c r="N3102" i="1"/>
  <c r="P3102" i="1"/>
  <c r="M3103" i="1"/>
  <c r="W3103" i="1" s="1"/>
  <c r="N3103" i="1"/>
  <c r="P3103" i="1"/>
  <c r="V3103" i="1"/>
  <c r="M3104" i="1"/>
  <c r="Q3104" i="1" s="1"/>
  <c r="N3104" i="1"/>
  <c r="P3104" i="1"/>
  <c r="W3104" i="1"/>
  <c r="V3104" i="1" s="1"/>
  <c r="M3105" i="1"/>
  <c r="W3105" i="1" s="1"/>
  <c r="V3105" i="1" s="1"/>
  <c r="N3105" i="1"/>
  <c r="P3105" i="1"/>
  <c r="Q3105" i="1"/>
  <c r="M3106" i="1"/>
  <c r="W3106" i="1" s="1"/>
  <c r="V3106" i="1" s="1"/>
  <c r="N3106" i="1"/>
  <c r="P3106" i="1"/>
  <c r="M3107" i="1"/>
  <c r="N3107" i="1"/>
  <c r="P3107" i="1"/>
  <c r="M3108" i="1"/>
  <c r="Q3108" i="1" s="1"/>
  <c r="N3108" i="1"/>
  <c r="P3108" i="1"/>
  <c r="M3109" i="1"/>
  <c r="Q3109" i="1" s="1"/>
  <c r="N3109" i="1"/>
  <c r="P3109" i="1"/>
  <c r="W3109" i="1"/>
  <c r="V3109" i="1" s="1"/>
  <c r="M3110" i="1"/>
  <c r="N3110" i="1"/>
  <c r="P3110" i="1"/>
  <c r="M3111" i="1"/>
  <c r="W3111" i="1" s="1"/>
  <c r="V3111" i="1" s="1"/>
  <c r="N3111" i="1"/>
  <c r="P3111" i="1"/>
  <c r="M3112" i="1"/>
  <c r="Q3112" i="1" s="1"/>
  <c r="N3112" i="1"/>
  <c r="P3112" i="1"/>
  <c r="M3113" i="1"/>
  <c r="Q3113" i="1" s="1"/>
  <c r="N3113" i="1"/>
  <c r="P3113" i="1"/>
  <c r="M3114" i="1"/>
  <c r="W3114" i="1" s="1"/>
  <c r="V3114" i="1" s="1"/>
  <c r="N3114" i="1"/>
  <c r="P3114" i="1"/>
  <c r="M3115" i="1"/>
  <c r="N3115" i="1"/>
  <c r="P3115" i="1"/>
  <c r="M3116" i="1"/>
  <c r="W3116" i="1" s="1"/>
  <c r="V3116" i="1" s="1"/>
  <c r="N3116" i="1"/>
  <c r="P3116" i="1"/>
  <c r="M3117" i="1"/>
  <c r="W3117" i="1" s="1"/>
  <c r="V3117" i="1" s="1"/>
  <c r="N3117" i="1"/>
  <c r="P3117" i="1"/>
  <c r="M3118" i="1"/>
  <c r="N3118" i="1"/>
  <c r="P3118" i="1"/>
  <c r="M3119" i="1"/>
  <c r="W3119" i="1" s="1"/>
  <c r="V3119" i="1" s="1"/>
  <c r="N3119" i="1"/>
  <c r="P3119" i="1"/>
  <c r="M3120" i="1"/>
  <c r="Q3120" i="1" s="1"/>
  <c r="N3120" i="1"/>
  <c r="P3120" i="1"/>
  <c r="M3121" i="1"/>
  <c r="Q3121" i="1" s="1"/>
  <c r="N3121" i="1"/>
  <c r="P3121" i="1"/>
  <c r="W3121" i="1"/>
  <c r="V3121" i="1" s="1"/>
  <c r="M3122" i="1"/>
  <c r="W3122" i="1" s="1"/>
  <c r="V3122" i="1" s="1"/>
  <c r="N3122" i="1"/>
  <c r="P3122" i="1"/>
  <c r="M3123" i="1"/>
  <c r="N3123" i="1"/>
  <c r="P3123" i="1"/>
  <c r="M3124" i="1"/>
  <c r="Q3124" i="1" s="1"/>
  <c r="N3124" i="1"/>
  <c r="P3124" i="1"/>
  <c r="M3125" i="1"/>
  <c r="W3125" i="1" s="1"/>
  <c r="V3125" i="1" s="1"/>
  <c r="N3125" i="1"/>
  <c r="P3125" i="1"/>
  <c r="Q3125" i="1"/>
  <c r="M3126" i="1"/>
  <c r="N3126" i="1"/>
  <c r="P3126" i="1"/>
  <c r="M3127" i="1"/>
  <c r="W3127" i="1" s="1"/>
  <c r="N3127" i="1"/>
  <c r="P3127" i="1"/>
  <c r="Q3127" i="1"/>
  <c r="V3127" i="1"/>
  <c r="M3128" i="1"/>
  <c r="Q3128" i="1" s="1"/>
  <c r="N3128" i="1"/>
  <c r="P3128" i="1"/>
  <c r="W3128" i="1"/>
  <c r="V3128" i="1" s="1"/>
  <c r="M3129" i="1"/>
  <c r="Q3129" i="1" s="1"/>
  <c r="N3129" i="1"/>
  <c r="P3129" i="1"/>
  <c r="M3130" i="1"/>
  <c r="W3130" i="1" s="1"/>
  <c r="V3130" i="1" s="1"/>
  <c r="N3130" i="1"/>
  <c r="P3130" i="1"/>
  <c r="M3131" i="1"/>
  <c r="N3131" i="1"/>
  <c r="P3131" i="1"/>
  <c r="M3132" i="1"/>
  <c r="W3132" i="1" s="1"/>
  <c r="V3132" i="1" s="1"/>
  <c r="N3132" i="1"/>
  <c r="P3132" i="1"/>
  <c r="M3133" i="1"/>
  <c r="W3133" i="1" s="1"/>
  <c r="V3133" i="1" s="1"/>
  <c r="N3133" i="1"/>
  <c r="P3133" i="1"/>
  <c r="M3134" i="1"/>
  <c r="N3134" i="1"/>
  <c r="P3134" i="1"/>
  <c r="M3135" i="1"/>
  <c r="W3135" i="1" s="1"/>
  <c r="V3135" i="1" s="1"/>
  <c r="N3135" i="1"/>
  <c r="P3135" i="1"/>
  <c r="M3136" i="1"/>
  <c r="W3136" i="1" s="1"/>
  <c r="V3136" i="1" s="1"/>
  <c r="N3136" i="1"/>
  <c r="P3136" i="1"/>
  <c r="M3137" i="1"/>
  <c r="W3137" i="1" s="1"/>
  <c r="V3137" i="1" s="1"/>
  <c r="N3137" i="1"/>
  <c r="P3137" i="1"/>
  <c r="M3138" i="1"/>
  <c r="W3138" i="1" s="1"/>
  <c r="V3138" i="1" s="1"/>
  <c r="N3138" i="1"/>
  <c r="P3138" i="1"/>
  <c r="M3139" i="1"/>
  <c r="N3139" i="1"/>
  <c r="P3139" i="1"/>
  <c r="M3140" i="1"/>
  <c r="W3140" i="1" s="1"/>
  <c r="V3140" i="1" s="1"/>
  <c r="N3140" i="1"/>
  <c r="P3140" i="1"/>
  <c r="M3141" i="1"/>
  <c r="W3141" i="1" s="1"/>
  <c r="V3141" i="1" s="1"/>
  <c r="N3141" i="1"/>
  <c r="P3141" i="1"/>
  <c r="M3142" i="1"/>
  <c r="N3142" i="1"/>
  <c r="P3142" i="1"/>
  <c r="M3143" i="1"/>
  <c r="W3143" i="1" s="1"/>
  <c r="V3143" i="1" s="1"/>
  <c r="N3143" i="1"/>
  <c r="P3143" i="1"/>
  <c r="M3144" i="1"/>
  <c r="W3144" i="1" s="1"/>
  <c r="V3144" i="1" s="1"/>
  <c r="N3144" i="1"/>
  <c r="P3144" i="1"/>
  <c r="M3145" i="1"/>
  <c r="W3145" i="1" s="1"/>
  <c r="V3145" i="1" s="1"/>
  <c r="N3145" i="1"/>
  <c r="P3145" i="1"/>
  <c r="Q3145" i="1"/>
  <c r="M3146" i="1"/>
  <c r="W3146" i="1" s="1"/>
  <c r="V3146" i="1" s="1"/>
  <c r="N3146" i="1"/>
  <c r="P3146" i="1"/>
  <c r="M3147" i="1"/>
  <c r="N3147" i="1"/>
  <c r="P3147" i="1"/>
  <c r="M3148" i="1"/>
  <c r="Q3148" i="1" s="1"/>
  <c r="N3148" i="1"/>
  <c r="P3148" i="1"/>
  <c r="M3149" i="1"/>
  <c r="W3149" i="1" s="1"/>
  <c r="V3149" i="1" s="1"/>
  <c r="N3149" i="1"/>
  <c r="P3149" i="1"/>
  <c r="M3150" i="1"/>
  <c r="N3150" i="1"/>
  <c r="P3150" i="1"/>
  <c r="M3151" i="1"/>
  <c r="W3151" i="1" s="1"/>
  <c r="V3151" i="1" s="1"/>
  <c r="N3151" i="1"/>
  <c r="P3151" i="1"/>
  <c r="M3152" i="1"/>
  <c r="Q3152" i="1" s="1"/>
  <c r="N3152" i="1"/>
  <c r="P3152" i="1"/>
  <c r="M3153" i="1"/>
  <c r="Q3153" i="1" s="1"/>
  <c r="N3153" i="1"/>
  <c r="P3153" i="1"/>
  <c r="M3154" i="1"/>
  <c r="W3154" i="1" s="1"/>
  <c r="V3154" i="1" s="1"/>
  <c r="N3154" i="1"/>
  <c r="P3154" i="1"/>
  <c r="M3155" i="1"/>
  <c r="N3155" i="1"/>
  <c r="P3155" i="1"/>
  <c r="M3156" i="1"/>
  <c r="Q3156" i="1" s="1"/>
  <c r="N3156" i="1"/>
  <c r="P3156" i="1"/>
  <c r="W3156" i="1"/>
  <c r="V3156" i="1" s="1"/>
  <c r="M3157" i="1"/>
  <c r="W3157" i="1" s="1"/>
  <c r="V3157" i="1" s="1"/>
  <c r="N3157" i="1"/>
  <c r="P3157" i="1"/>
  <c r="M3158" i="1"/>
  <c r="N3158" i="1"/>
  <c r="P3158" i="1"/>
  <c r="M3159" i="1"/>
  <c r="W3159" i="1" s="1"/>
  <c r="V3159" i="1" s="1"/>
  <c r="N3159" i="1"/>
  <c r="P3159" i="1"/>
  <c r="M3160" i="1"/>
  <c r="Q3160" i="1" s="1"/>
  <c r="N3160" i="1"/>
  <c r="P3160" i="1"/>
  <c r="W3160" i="1"/>
  <c r="V3160" i="1" s="1"/>
  <c r="M3161" i="1"/>
  <c r="W3161" i="1" s="1"/>
  <c r="V3161" i="1" s="1"/>
  <c r="N3161" i="1"/>
  <c r="P3161" i="1"/>
  <c r="M3162" i="1"/>
  <c r="W3162" i="1" s="1"/>
  <c r="V3162" i="1" s="1"/>
  <c r="N3162" i="1"/>
  <c r="P3162" i="1"/>
  <c r="M3163" i="1"/>
  <c r="N3163" i="1"/>
  <c r="P3163" i="1"/>
  <c r="M3164" i="1"/>
  <c r="W3164" i="1" s="1"/>
  <c r="V3164" i="1" s="1"/>
  <c r="N3164" i="1"/>
  <c r="P3164" i="1"/>
  <c r="M3165" i="1"/>
  <c r="W3165" i="1" s="1"/>
  <c r="V3165" i="1" s="1"/>
  <c r="N3165" i="1"/>
  <c r="P3165" i="1"/>
  <c r="M3166" i="1"/>
  <c r="N3166" i="1"/>
  <c r="P3166" i="1"/>
  <c r="M3167" i="1"/>
  <c r="W3167" i="1" s="1"/>
  <c r="V3167" i="1" s="1"/>
  <c r="N3167" i="1"/>
  <c r="P3167" i="1"/>
  <c r="M3168" i="1"/>
  <c r="W3168" i="1" s="1"/>
  <c r="N3168" i="1"/>
  <c r="P3168" i="1"/>
  <c r="V3168" i="1"/>
  <c r="M3169" i="1"/>
  <c r="Q3169" i="1" s="1"/>
  <c r="N3169" i="1"/>
  <c r="P3169" i="1"/>
  <c r="M3170" i="1"/>
  <c r="W3170" i="1" s="1"/>
  <c r="V3170" i="1" s="1"/>
  <c r="N3170" i="1"/>
  <c r="P3170" i="1"/>
  <c r="M3171" i="1"/>
  <c r="N3171" i="1"/>
  <c r="P3171" i="1"/>
  <c r="M3172" i="1"/>
  <c r="Q3172" i="1" s="1"/>
  <c r="N3172" i="1"/>
  <c r="P3172" i="1"/>
  <c r="M3173" i="1"/>
  <c r="Q3173" i="1" s="1"/>
  <c r="N3173" i="1"/>
  <c r="P3173" i="1"/>
  <c r="W3173" i="1"/>
  <c r="V3173" i="1" s="1"/>
  <c r="M3174" i="1"/>
  <c r="N3174" i="1"/>
  <c r="P3174" i="1"/>
  <c r="M3175" i="1"/>
  <c r="W3175" i="1" s="1"/>
  <c r="V3175" i="1" s="1"/>
  <c r="N3175" i="1"/>
  <c r="P3175" i="1"/>
  <c r="M3176" i="1"/>
  <c r="Q3176" i="1" s="1"/>
  <c r="N3176" i="1"/>
  <c r="P3176" i="1"/>
  <c r="M3177" i="1"/>
  <c r="Q3177" i="1" s="1"/>
  <c r="N3177" i="1"/>
  <c r="P3177" i="1"/>
  <c r="W3177" i="1"/>
  <c r="V3177" i="1" s="1"/>
  <c r="M3178" i="1"/>
  <c r="W3178" i="1" s="1"/>
  <c r="V3178" i="1" s="1"/>
  <c r="N3178" i="1"/>
  <c r="P3178" i="1"/>
  <c r="M3179" i="1"/>
  <c r="N3179" i="1"/>
  <c r="P3179" i="1"/>
  <c r="M3180" i="1"/>
  <c r="Q3180" i="1" s="1"/>
  <c r="N3180" i="1"/>
  <c r="P3180" i="1"/>
  <c r="M3181" i="1"/>
  <c r="Q3181" i="1" s="1"/>
  <c r="N3181" i="1"/>
  <c r="P3181" i="1"/>
  <c r="W3181" i="1"/>
  <c r="V3181" i="1" s="1"/>
  <c r="M3182" i="1"/>
  <c r="N3182" i="1"/>
  <c r="P3182" i="1"/>
  <c r="M3183" i="1"/>
  <c r="W3183" i="1" s="1"/>
  <c r="V3183" i="1" s="1"/>
  <c r="N3183" i="1"/>
  <c r="P3183" i="1"/>
  <c r="M3184" i="1"/>
  <c r="Q3184" i="1" s="1"/>
  <c r="N3184" i="1"/>
  <c r="P3184" i="1"/>
  <c r="M3185" i="1"/>
  <c r="W3185" i="1" s="1"/>
  <c r="V3185" i="1" s="1"/>
  <c r="N3185" i="1"/>
  <c r="P3185" i="1"/>
  <c r="M3186" i="1"/>
  <c r="W3186" i="1" s="1"/>
  <c r="V3186" i="1" s="1"/>
  <c r="N3186" i="1"/>
  <c r="P3186" i="1"/>
  <c r="M3187" i="1"/>
  <c r="N3187" i="1"/>
  <c r="P3187" i="1"/>
  <c r="M3188" i="1"/>
  <c r="Q3188" i="1" s="1"/>
  <c r="N3188" i="1"/>
  <c r="P3188" i="1"/>
  <c r="W3188" i="1"/>
  <c r="V3188" i="1" s="1"/>
  <c r="M3189" i="1"/>
  <c r="W3189" i="1" s="1"/>
  <c r="V3189" i="1" s="1"/>
  <c r="N3189" i="1"/>
  <c r="P3189" i="1"/>
  <c r="M3190" i="1"/>
  <c r="N3190" i="1"/>
  <c r="P3190" i="1"/>
  <c r="M3191" i="1"/>
  <c r="W3191" i="1" s="1"/>
  <c r="V3191" i="1" s="1"/>
  <c r="N3191" i="1"/>
  <c r="P3191" i="1"/>
  <c r="M3192" i="1"/>
  <c r="Q3192" i="1" s="1"/>
  <c r="N3192" i="1"/>
  <c r="P3192" i="1"/>
  <c r="W3192" i="1"/>
  <c r="V3192" i="1" s="1"/>
  <c r="M3193" i="1"/>
  <c r="W3193" i="1" s="1"/>
  <c r="V3193" i="1" s="1"/>
  <c r="N3193" i="1"/>
  <c r="P3193" i="1"/>
  <c r="M3194" i="1"/>
  <c r="W3194" i="1" s="1"/>
  <c r="V3194" i="1" s="1"/>
  <c r="N3194" i="1"/>
  <c r="P3194" i="1"/>
  <c r="M3195" i="1"/>
  <c r="N3195" i="1"/>
  <c r="P3195" i="1"/>
  <c r="M3196" i="1"/>
  <c r="W3196" i="1" s="1"/>
  <c r="N3196" i="1"/>
  <c r="P3196" i="1"/>
  <c r="Q3196" i="1"/>
  <c r="V3196" i="1"/>
  <c r="M3197" i="1"/>
  <c r="Q3197" i="1" s="1"/>
  <c r="N3197" i="1"/>
  <c r="P3197" i="1"/>
  <c r="W3197" i="1"/>
  <c r="V3197" i="1" s="1"/>
  <c r="M3198" i="1"/>
  <c r="N3198" i="1"/>
  <c r="P3198" i="1"/>
  <c r="M3199" i="1"/>
  <c r="W3199" i="1" s="1"/>
  <c r="V3199" i="1" s="1"/>
  <c r="N3199" i="1"/>
  <c r="P3199" i="1"/>
  <c r="M3200" i="1"/>
  <c r="W3200" i="1" s="1"/>
  <c r="N3200" i="1"/>
  <c r="P3200" i="1"/>
  <c r="V3200" i="1"/>
  <c r="M3201" i="1"/>
  <c r="N3201" i="1"/>
  <c r="P3201" i="1"/>
  <c r="Q3201" i="1"/>
  <c r="W3201" i="1"/>
  <c r="V3201" i="1" s="1"/>
  <c r="M3202" i="1"/>
  <c r="W3202" i="1" s="1"/>
  <c r="V3202" i="1" s="1"/>
  <c r="N3202" i="1"/>
  <c r="P3202" i="1"/>
  <c r="M3203" i="1"/>
  <c r="N3203" i="1"/>
  <c r="P3203" i="1"/>
  <c r="M3204" i="1"/>
  <c r="N3204" i="1"/>
  <c r="P3204" i="1"/>
  <c r="Q3204" i="1"/>
  <c r="W3204" i="1"/>
  <c r="V3204" i="1" s="1"/>
  <c r="M3205" i="1"/>
  <c r="Q3205" i="1" s="1"/>
  <c r="N3205" i="1"/>
  <c r="P3205" i="1"/>
  <c r="M3206" i="1"/>
  <c r="N3206" i="1"/>
  <c r="P3206" i="1"/>
  <c r="M3207" i="1"/>
  <c r="W3207" i="1" s="1"/>
  <c r="V3207" i="1" s="1"/>
  <c r="N3207" i="1"/>
  <c r="P3207" i="1"/>
  <c r="M3208" i="1"/>
  <c r="Q3208" i="1" s="1"/>
  <c r="N3208" i="1"/>
  <c r="P3208" i="1"/>
  <c r="M3209" i="1"/>
  <c r="Q3209" i="1" s="1"/>
  <c r="N3209" i="1"/>
  <c r="P3209" i="1"/>
  <c r="M6" i="1"/>
  <c r="W6" i="1" s="1"/>
  <c r="V6" i="1" s="1"/>
  <c r="N6" i="1"/>
  <c r="P6" i="1"/>
  <c r="M3210" i="1"/>
  <c r="N3210" i="1"/>
  <c r="P3210" i="1"/>
  <c r="M3211" i="1"/>
  <c r="Q3211" i="1" s="1"/>
  <c r="N3211" i="1"/>
  <c r="P3211" i="1"/>
  <c r="M3212" i="1"/>
  <c r="W3212" i="1" s="1"/>
  <c r="V3212" i="1" s="1"/>
  <c r="N3212" i="1"/>
  <c r="P3212" i="1"/>
  <c r="M3213" i="1"/>
  <c r="N3213" i="1"/>
  <c r="P3213" i="1"/>
  <c r="M3214" i="1"/>
  <c r="W3214" i="1" s="1"/>
  <c r="V3214" i="1" s="1"/>
  <c r="N3214" i="1"/>
  <c r="P3214" i="1"/>
  <c r="M3215" i="1"/>
  <c r="Q3215" i="1" s="1"/>
  <c r="N3215" i="1"/>
  <c r="P3215" i="1"/>
  <c r="W3215" i="1"/>
  <c r="V3215" i="1" s="1"/>
  <c r="M3216" i="1"/>
  <c r="N3216" i="1"/>
  <c r="P3216" i="1"/>
  <c r="Q3216" i="1"/>
  <c r="W3216" i="1"/>
  <c r="V3216" i="1" s="1"/>
  <c r="M3217" i="1"/>
  <c r="W3217" i="1" s="1"/>
  <c r="V3217" i="1" s="1"/>
  <c r="N3217" i="1"/>
  <c r="P3217" i="1"/>
  <c r="M3218" i="1"/>
  <c r="N3218" i="1"/>
  <c r="P3218" i="1"/>
  <c r="M3219" i="1"/>
  <c r="Q3219" i="1" s="1"/>
  <c r="N3219" i="1"/>
  <c r="P3219" i="1"/>
  <c r="M3220" i="1"/>
  <c r="W3220" i="1" s="1"/>
  <c r="V3220" i="1" s="1"/>
  <c r="N3220" i="1"/>
  <c r="P3220" i="1"/>
  <c r="M3221" i="1"/>
  <c r="N3221" i="1"/>
  <c r="P3221" i="1"/>
  <c r="M3222" i="1"/>
  <c r="W3222" i="1" s="1"/>
  <c r="V3222" i="1" s="1"/>
  <c r="N3222" i="1"/>
  <c r="P3222" i="1"/>
  <c r="M3223" i="1"/>
  <c r="Q3223" i="1" s="1"/>
  <c r="N3223" i="1"/>
  <c r="P3223" i="1"/>
  <c r="W3223" i="1"/>
  <c r="V3223" i="1" s="1"/>
  <c r="M3224" i="1"/>
  <c r="W3224" i="1" s="1"/>
  <c r="V3224" i="1" s="1"/>
  <c r="N3224" i="1"/>
  <c r="P3224" i="1"/>
  <c r="M3225" i="1"/>
  <c r="W3225" i="1" s="1"/>
  <c r="V3225" i="1" s="1"/>
  <c r="N3225" i="1"/>
  <c r="P3225" i="1"/>
  <c r="M3226" i="1"/>
  <c r="N3226" i="1"/>
  <c r="P3226" i="1"/>
  <c r="M3227" i="1"/>
  <c r="W3227" i="1" s="1"/>
  <c r="V3227" i="1" s="1"/>
  <c r="N3227" i="1"/>
  <c r="P3227" i="1"/>
  <c r="M3228" i="1"/>
  <c r="N3228" i="1"/>
  <c r="P3228" i="1"/>
  <c r="Q3228" i="1"/>
  <c r="W3228" i="1"/>
  <c r="V3228" i="1" s="1"/>
  <c r="M3229" i="1"/>
  <c r="N3229" i="1"/>
  <c r="P3229" i="1"/>
  <c r="M3230" i="1"/>
  <c r="W3230" i="1" s="1"/>
  <c r="V3230" i="1" s="1"/>
  <c r="N3230" i="1"/>
  <c r="P3230" i="1"/>
  <c r="M3231" i="1"/>
  <c r="W3231" i="1" s="1"/>
  <c r="V3231" i="1" s="1"/>
  <c r="N3231" i="1"/>
  <c r="P3231" i="1"/>
  <c r="M3232" i="1"/>
  <c r="W3232" i="1" s="1"/>
  <c r="V3232" i="1" s="1"/>
  <c r="N3232" i="1"/>
  <c r="P3232" i="1"/>
  <c r="M3233" i="1"/>
  <c r="W3233" i="1" s="1"/>
  <c r="V3233" i="1" s="1"/>
  <c r="N3233" i="1"/>
  <c r="P3233" i="1"/>
  <c r="M3234" i="1"/>
  <c r="N3234" i="1"/>
  <c r="P3234" i="1"/>
  <c r="M3235" i="1"/>
  <c r="W3235" i="1" s="1"/>
  <c r="V3235" i="1" s="1"/>
  <c r="N3235" i="1"/>
  <c r="P3235" i="1"/>
  <c r="M3236" i="1"/>
  <c r="Q3236" i="1" s="1"/>
  <c r="N3236" i="1"/>
  <c r="P3236" i="1"/>
  <c r="M3237" i="1"/>
  <c r="N3237" i="1"/>
  <c r="P3237" i="1"/>
  <c r="M3238" i="1"/>
  <c r="W3238" i="1" s="1"/>
  <c r="V3238" i="1" s="1"/>
  <c r="N3238" i="1"/>
  <c r="P3238" i="1"/>
  <c r="M3239" i="1"/>
  <c r="W3239" i="1" s="1"/>
  <c r="V3239" i="1" s="1"/>
  <c r="N3239" i="1"/>
  <c r="P3239" i="1"/>
  <c r="M3240" i="1"/>
  <c r="Q3240" i="1" s="1"/>
  <c r="N3240" i="1"/>
  <c r="P3240" i="1"/>
  <c r="M3241" i="1"/>
  <c r="W3241" i="1" s="1"/>
  <c r="V3241" i="1" s="1"/>
  <c r="N3241" i="1"/>
  <c r="P3241" i="1"/>
  <c r="M3242" i="1"/>
  <c r="N3242" i="1"/>
  <c r="P3242" i="1"/>
  <c r="M3243" i="1"/>
  <c r="Q3243" i="1" s="1"/>
  <c r="N3243" i="1"/>
  <c r="P3243" i="1"/>
  <c r="M3244" i="1"/>
  <c r="W3244" i="1" s="1"/>
  <c r="V3244" i="1" s="1"/>
  <c r="N3244" i="1"/>
  <c r="P3244" i="1"/>
  <c r="M3245" i="1"/>
  <c r="N3245" i="1"/>
  <c r="P3245" i="1"/>
  <c r="M3246" i="1"/>
  <c r="W3246" i="1" s="1"/>
  <c r="V3246" i="1" s="1"/>
  <c r="N3246" i="1"/>
  <c r="P3246" i="1"/>
  <c r="M3247" i="1"/>
  <c r="Q3247" i="1" s="1"/>
  <c r="N3247" i="1"/>
  <c r="P3247" i="1"/>
  <c r="W3247" i="1"/>
  <c r="V3247" i="1" s="1"/>
  <c r="M3248" i="1"/>
  <c r="W3248" i="1" s="1"/>
  <c r="V3248" i="1" s="1"/>
  <c r="N3248" i="1"/>
  <c r="P3248" i="1"/>
  <c r="Q3248" i="1"/>
  <c r="M3249" i="1"/>
  <c r="W3249" i="1" s="1"/>
  <c r="V3249" i="1" s="1"/>
  <c r="N3249" i="1"/>
  <c r="P3249" i="1"/>
  <c r="M3250" i="1"/>
  <c r="N3250" i="1"/>
  <c r="P3250" i="1"/>
  <c r="M3251" i="1"/>
  <c r="Q3251" i="1" s="1"/>
  <c r="N3251" i="1"/>
  <c r="P3251" i="1"/>
  <c r="M3252" i="1"/>
  <c r="W3252" i="1" s="1"/>
  <c r="V3252" i="1" s="1"/>
  <c r="N3252" i="1"/>
  <c r="P3252" i="1"/>
  <c r="M3253" i="1"/>
  <c r="N3253" i="1"/>
  <c r="P3253" i="1"/>
  <c r="M3254" i="1"/>
  <c r="W3254" i="1" s="1"/>
  <c r="N3254" i="1"/>
  <c r="P3254" i="1"/>
  <c r="V3254" i="1"/>
  <c r="M3255" i="1"/>
  <c r="N3255" i="1"/>
  <c r="P3255" i="1"/>
  <c r="Q3255" i="1"/>
  <c r="W3255" i="1"/>
  <c r="V3255" i="1" s="1"/>
  <c r="M3256" i="1"/>
  <c r="N3256" i="1"/>
  <c r="P3256" i="1"/>
  <c r="M3257" i="1"/>
  <c r="W3257" i="1" s="1"/>
  <c r="V3257" i="1" s="1"/>
  <c r="N3257" i="1"/>
  <c r="P3257" i="1"/>
  <c r="M3258" i="1"/>
  <c r="N3258" i="1"/>
  <c r="P3258" i="1"/>
  <c r="M3259" i="1"/>
  <c r="W3259" i="1" s="1"/>
  <c r="V3259" i="1" s="1"/>
  <c r="N3259" i="1"/>
  <c r="P3259" i="1"/>
  <c r="M3260" i="1"/>
  <c r="W3260" i="1" s="1"/>
  <c r="V3260" i="1" s="1"/>
  <c r="N3260" i="1"/>
  <c r="P3260" i="1"/>
  <c r="M3261" i="1"/>
  <c r="N3261" i="1"/>
  <c r="P3261" i="1"/>
  <c r="M3262" i="1"/>
  <c r="W3262" i="1" s="1"/>
  <c r="V3262" i="1" s="1"/>
  <c r="N3262" i="1"/>
  <c r="P3262" i="1"/>
  <c r="M3263" i="1"/>
  <c r="W3263" i="1" s="1"/>
  <c r="N3263" i="1"/>
  <c r="P3263" i="1"/>
  <c r="V3263" i="1"/>
  <c r="M3264" i="1"/>
  <c r="W3264" i="1" s="1"/>
  <c r="V3264" i="1" s="1"/>
  <c r="N3264" i="1"/>
  <c r="P3264" i="1"/>
  <c r="M3265" i="1"/>
  <c r="W3265" i="1" s="1"/>
  <c r="V3265" i="1" s="1"/>
  <c r="N3265" i="1"/>
  <c r="P3265" i="1"/>
  <c r="M3266" i="1"/>
  <c r="N3266" i="1"/>
  <c r="P3266" i="1"/>
  <c r="M3267" i="1"/>
  <c r="N3267" i="1"/>
  <c r="P3267" i="1"/>
  <c r="M3268" i="1"/>
  <c r="Q3268" i="1" s="1"/>
  <c r="N3268" i="1"/>
  <c r="P3268" i="1"/>
  <c r="W3268" i="1"/>
  <c r="V3268" i="1" s="1"/>
  <c r="M3269" i="1"/>
  <c r="N3269" i="1"/>
  <c r="P3269" i="1"/>
  <c r="M3270" i="1"/>
  <c r="N3270" i="1"/>
  <c r="P3270" i="1"/>
  <c r="M3271" i="1"/>
  <c r="Q3271" i="1" s="1"/>
  <c r="N3271" i="1"/>
  <c r="O3271" i="1" s="1"/>
  <c r="R3271" i="1" s="1"/>
  <c r="P3271" i="1"/>
  <c r="M3272" i="1"/>
  <c r="Q3272" i="1" s="1"/>
  <c r="N3272" i="1"/>
  <c r="P3272" i="1"/>
  <c r="W3272" i="1"/>
  <c r="V3272" i="1" s="1"/>
  <c r="M3273" i="1"/>
  <c r="N3273" i="1"/>
  <c r="P3273" i="1"/>
  <c r="M3274" i="1"/>
  <c r="N3274" i="1"/>
  <c r="P3274" i="1"/>
  <c r="M3275" i="1"/>
  <c r="Q3275" i="1" s="1"/>
  <c r="N3275" i="1"/>
  <c r="P3275" i="1"/>
  <c r="M3276" i="1"/>
  <c r="W3276" i="1" s="1"/>
  <c r="V3276" i="1" s="1"/>
  <c r="N3276" i="1"/>
  <c r="P3276" i="1"/>
  <c r="M3277" i="1"/>
  <c r="N3277" i="1"/>
  <c r="P3277" i="1"/>
  <c r="M3278" i="1"/>
  <c r="N3278" i="1"/>
  <c r="P3278" i="1"/>
  <c r="M3279" i="1"/>
  <c r="N3279" i="1"/>
  <c r="P3279" i="1"/>
  <c r="Q3279" i="1"/>
  <c r="W3279" i="1"/>
  <c r="V3279" i="1" s="1"/>
  <c r="M3280" i="1"/>
  <c r="N3280" i="1"/>
  <c r="P3280" i="1"/>
  <c r="M3281" i="1"/>
  <c r="N3281" i="1"/>
  <c r="P3281" i="1"/>
  <c r="M3282" i="1"/>
  <c r="N3282" i="1"/>
  <c r="P3282" i="1"/>
  <c r="M3283" i="1"/>
  <c r="W3283" i="1" s="1"/>
  <c r="V3283" i="1" s="1"/>
  <c r="N3283" i="1"/>
  <c r="P3283" i="1"/>
  <c r="M3284" i="1"/>
  <c r="W3284" i="1" s="1"/>
  <c r="V3284" i="1" s="1"/>
  <c r="N3284" i="1"/>
  <c r="P3284" i="1"/>
  <c r="M3285" i="1"/>
  <c r="N3285" i="1"/>
  <c r="P3285" i="1"/>
  <c r="M3286" i="1"/>
  <c r="N3286" i="1"/>
  <c r="P3286" i="1"/>
  <c r="M3287" i="1"/>
  <c r="N3287" i="1"/>
  <c r="P3287" i="1"/>
  <c r="M3288" i="1"/>
  <c r="Q3288" i="1" s="1"/>
  <c r="N3288" i="1"/>
  <c r="P3288" i="1"/>
  <c r="W3288" i="1"/>
  <c r="V3288" i="1" s="1"/>
  <c r="M3289" i="1"/>
  <c r="N3289" i="1"/>
  <c r="P3289" i="1"/>
  <c r="M3290" i="1"/>
  <c r="N3290" i="1"/>
  <c r="P3290" i="1"/>
  <c r="M3291" i="1"/>
  <c r="Q3291" i="1" s="1"/>
  <c r="N3291" i="1"/>
  <c r="P3291" i="1"/>
  <c r="M3292" i="1"/>
  <c r="W3292" i="1" s="1"/>
  <c r="V3292" i="1" s="1"/>
  <c r="N3292" i="1"/>
  <c r="P3292" i="1"/>
  <c r="M3293" i="1"/>
  <c r="N3293" i="1"/>
  <c r="P3293" i="1"/>
  <c r="M3294" i="1"/>
  <c r="N3294" i="1"/>
  <c r="P3294" i="1"/>
  <c r="M3295" i="1"/>
  <c r="Q3295" i="1" s="1"/>
  <c r="N3295" i="1"/>
  <c r="P3295" i="1"/>
  <c r="M3296" i="1"/>
  <c r="W3296" i="1" s="1"/>
  <c r="V3296" i="1" s="1"/>
  <c r="N3296" i="1"/>
  <c r="P3296" i="1"/>
  <c r="M3297" i="1"/>
  <c r="N3297" i="1"/>
  <c r="P3297" i="1"/>
  <c r="M3298" i="1"/>
  <c r="N3298" i="1"/>
  <c r="P3298" i="1"/>
  <c r="M3299" i="1"/>
  <c r="N3299" i="1"/>
  <c r="P3299" i="1"/>
  <c r="M3300" i="1"/>
  <c r="W3300" i="1" s="1"/>
  <c r="V3300" i="1" s="1"/>
  <c r="N3300" i="1"/>
  <c r="P3300" i="1"/>
  <c r="Q3300" i="1"/>
  <c r="M3301" i="1"/>
  <c r="N3301" i="1"/>
  <c r="P3301" i="1"/>
  <c r="M3302" i="1"/>
  <c r="N3302" i="1"/>
  <c r="P3302" i="1"/>
  <c r="M3303" i="1"/>
  <c r="Q3303" i="1" s="1"/>
  <c r="N3303" i="1"/>
  <c r="P3303" i="1"/>
  <c r="M3304" i="1"/>
  <c r="W3304" i="1" s="1"/>
  <c r="V3304" i="1" s="1"/>
  <c r="N3304" i="1"/>
  <c r="P3304" i="1"/>
  <c r="M3305" i="1"/>
  <c r="N3305" i="1"/>
  <c r="P3305" i="1"/>
  <c r="M3306" i="1"/>
  <c r="N3306" i="1"/>
  <c r="P3306" i="1"/>
  <c r="M3307" i="1"/>
  <c r="Q3307" i="1" s="1"/>
  <c r="N3307" i="1"/>
  <c r="P3307" i="1"/>
  <c r="M3308" i="1"/>
  <c r="W3308" i="1" s="1"/>
  <c r="V3308" i="1" s="1"/>
  <c r="N3308" i="1"/>
  <c r="P3308" i="1"/>
  <c r="M3309" i="1"/>
  <c r="N3309" i="1"/>
  <c r="P3309" i="1"/>
  <c r="M3310" i="1"/>
  <c r="N3310" i="1"/>
  <c r="P3310" i="1"/>
  <c r="M3311" i="1"/>
  <c r="N3311" i="1"/>
  <c r="P3311" i="1"/>
  <c r="M3312" i="1"/>
  <c r="W3312" i="1" s="1"/>
  <c r="V3312" i="1" s="1"/>
  <c r="N3312" i="1"/>
  <c r="P3312" i="1"/>
  <c r="M3313" i="1"/>
  <c r="N3313" i="1"/>
  <c r="P3313" i="1"/>
  <c r="M3314" i="1"/>
  <c r="N3314" i="1"/>
  <c r="P3314" i="1"/>
  <c r="M3315" i="1"/>
  <c r="W3315" i="1" s="1"/>
  <c r="N3315" i="1"/>
  <c r="P3315" i="1"/>
  <c r="V3315" i="1"/>
  <c r="M3316" i="1"/>
  <c r="Q3316" i="1" s="1"/>
  <c r="N3316" i="1"/>
  <c r="P3316" i="1"/>
  <c r="M3317" i="1"/>
  <c r="N3317" i="1"/>
  <c r="P3317" i="1"/>
  <c r="M3318" i="1"/>
  <c r="N3318" i="1"/>
  <c r="P3318" i="1"/>
  <c r="M3319" i="1"/>
  <c r="Q3319" i="1" s="1"/>
  <c r="N3319" i="1"/>
  <c r="P3319" i="1"/>
  <c r="M3320" i="1"/>
  <c r="Q3320" i="1" s="1"/>
  <c r="N3320" i="1"/>
  <c r="P3320" i="1"/>
  <c r="W3320" i="1"/>
  <c r="V3320" i="1" s="1"/>
  <c r="M3321" i="1"/>
  <c r="N3321" i="1"/>
  <c r="P3321" i="1"/>
  <c r="M3322" i="1"/>
  <c r="N3322" i="1"/>
  <c r="P3322" i="1"/>
  <c r="M7" i="1"/>
  <c r="Q7" i="1" s="1"/>
  <c r="N7" i="1"/>
  <c r="P7" i="1"/>
  <c r="M3323" i="1"/>
  <c r="W3323" i="1" s="1"/>
  <c r="V3323" i="1" s="1"/>
  <c r="N3323" i="1"/>
  <c r="P3323" i="1"/>
  <c r="M3324" i="1"/>
  <c r="N3324" i="1"/>
  <c r="P3324" i="1"/>
  <c r="M3325" i="1"/>
  <c r="N3325" i="1"/>
  <c r="P3325" i="1"/>
  <c r="M3326" i="1"/>
  <c r="W3326" i="1" s="1"/>
  <c r="V3326" i="1" s="1"/>
  <c r="N3326" i="1"/>
  <c r="P3326" i="1"/>
  <c r="M3327" i="1"/>
  <c r="W3327" i="1" s="1"/>
  <c r="V3327" i="1" s="1"/>
  <c r="N3327" i="1"/>
  <c r="P3327" i="1"/>
  <c r="M3328" i="1"/>
  <c r="N3328" i="1"/>
  <c r="P3328" i="1"/>
  <c r="M3329" i="1"/>
  <c r="N3329" i="1"/>
  <c r="P3329" i="1"/>
  <c r="M3330" i="1"/>
  <c r="W3330" i="1" s="1"/>
  <c r="N3330" i="1"/>
  <c r="P3330" i="1"/>
  <c r="V3330" i="1"/>
  <c r="M3331" i="1"/>
  <c r="Q3331" i="1" s="1"/>
  <c r="N3331" i="1"/>
  <c r="P3331" i="1"/>
  <c r="W3331" i="1"/>
  <c r="V3331" i="1" s="1"/>
  <c r="M3332" i="1"/>
  <c r="N3332" i="1"/>
  <c r="P3332" i="1"/>
  <c r="M3333" i="1"/>
  <c r="N3333" i="1"/>
  <c r="P3333" i="1"/>
  <c r="M3334" i="1"/>
  <c r="Q3334" i="1" s="1"/>
  <c r="N3334" i="1"/>
  <c r="P3334" i="1"/>
  <c r="M3335" i="1"/>
  <c r="Q3335" i="1" s="1"/>
  <c r="N3335" i="1"/>
  <c r="P3335" i="1"/>
  <c r="M3336" i="1"/>
  <c r="N3336" i="1"/>
  <c r="P3336" i="1"/>
  <c r="M3337" i="1"/>
  <c r="N3337" i="1"/>
  <c r="P3337" i="1"/>
  <c r="M3338" i="1"/>
  <c r="Q3338" i="1" s="1"/>
  <c r="N3338" i="1"/>
  <c r="P3338" i="1"/>
  <c r="W3338" i="1"/>
  <c r="V3338" i="1" s="1"/>
  <c r="M3339" i="1"/>
  <c r="W3339" i="1" s="1"/>
  <c r="V3339" i="1" s="1"/>
  <c r="N3339" i="1"/>
  <c r="P3339" i="1"/>
  <c r="M3340" i="1"/>
  <c r="N3340" i="1"/>
  <c r="P3340" i="1"/>
  <c r="M3341" i="1"/>
  <c r="N3341" i="1"/>
  <c r="P3341" i="1"/>
  <c r="M3342" i="1"/>
  <c r="Q3342" i="1" s="1"/>
  <c r="N3342" i="1"/>
  <c r="P3342" i="1"/>
  <c r="W3342" i="1"/>
  <c r="V3342" i="1" s="1"/>
  <c r="M3343" i="1"/>
  <c r="N3343" i="1"/>
  <c r="P3343" i="1"/>
  <c r="M3344" i="1"/>
  <c r="N3344" i="1"/>
  <c r="P3344" i="1"/>
  <c r="M3345" i="1"/>
  <c r="N3345" i="1"/>
  <c r="P3345" i="1"/>
  <c r="M3346" i="1"/>
  <c r="W3346" i="1" s="1"/>
  <c r="V3346" i="1" s="1"/>
  <c r="N3346" i="1"/>
  <c r="P3346" i="1"/>
  <c r="M3347" i="1"/>
  <c r="W3347" i="1" s="1"/>
  <c r="V3347" i="1" s="1"/>
  <c r="N3347" i="1"/>
  <c r="P3347" i="1"/>
  <c r="M3348" i="1"/>
  <c r="N3348" i="1"/>
  <c r="P3348" i="1"/>
  <c r="M3349" i="1"/>
  <c r="N3349" i="1"/>
  <c r="P3349" i="1"/>
  <c r="M3350" i="1"/>
  <c r="N3350" i="1"/>
  <c r="P3350" i="1"/>
  <c r="M3351" i="1"/>
  <c r="N3351" i="1"/>
  <c r="P3351" i="1"/>
  <c r="Q3351" i="1"/>
  <c r="W3351" i="1"/>
  <c r="V3351" i="1" s="1"/>
  <c r="M3352" i="1"/>
  <c r="N3352" i="1"/>
  <c r="P3352" i="1"/>
  <c r="M3353" i="1"/>
  <c r="N3353" i="1"/>
  <c r="P3353" i="1"/>
  <c r="M3354" i="1"/>
  <c r="Q3354" i="1" s="1"/>
  <c r="N3354" i="1"/>
  <c r="P3354" i="1"/>
  <c r="M3355" i="1"/>
  <c r="W3355" i="1" s="1"/>
  <c r="V3355" i="1" s="1"/>
  <c r="N3355" i="1"/>
  <c r="P3355" i="1"/>
  <c r="M3356" i="1"/>
  <c r="N3356" i="1"/>
  <c r="P3356" i="1"/>
  <c r="M3357" i="1"/>
  <c r="N3357" i="1"/>
  <c r="P3357" i="1"/>
  <c r="M3358" i="1"/>
  <c r="W3358" i="1" s="1"/>
  <c r="V3358" i="1" s="1"/>
  <c r="N3358" i="1"/>
  <c r="P3358" i="1"/>
  <c r="M3359" i="1"/>
  <c r="W3359" i="1" s="1"/>
  <c r="V3359" i="1" s="1"/>
  <c r="N3359" i="1"/>
  <c r="P3359" i="1"/>
  <c r="M3360" i="1"/>
  <c r="N3360" i="1"/>
  <c r="P3360" i="1"/>
  <c r="M3361" i="1"/>
  <c r="N3361" i="1"/>
  <c r="P3361" i="1"/>
  <c r="M3362" i="1"/>
  <c r="Q3362" i="1" s="1"/>
  <c r="N3362" i="1"/>
  <c r="P3362" i="1"/>
  <c r="M3363" i="1"/>
  <c r="W3363" i="1" s="1"/>
  <c r="V3363" i="1" s="1"/>
  <c r="N3363" i="1"/>
  <c r="P3363" i="1"/>
  <c r="M3364" i="1"/>
  <c r="N3364" i="1"/>
  <c r="P3364" i="1"/>
  <c r="M3365" i="1"/>
  <c r="N3365" i="1"/>
  <c r="P3365" i="1"/>
  <c r="M3366" i="1"/>
  <c r="Q3366" i="1" s="1"/>
  <c r="N3366" i="1"/>
  <c r="P3366" i="1"/>
  <c r="M3367" i="1"/>
  <c r="W3367" i="1" s="1"/>
  <c r="V3367" i="1" s="1"/>
  <c r="N3367" i="1"/>
  <c r="P3367" i="1"/>
  <c r="M3368" i="1"/>
  <c r="N3368" i="1"/>
  <c r="P3368" i="1"/>
  <c r="M3369" i="1"/>
  <c r="N3369" i="1"/>
  <c r="P3369" i="1"/>
  <c r="M3370" i="1"/>
  <c r="W3370" i="1" s="1"/>
  <c r="V3370" i="1" s="1"/>
  <c r="N3370" i="1"/>
  <c r="P3370" i="1"/>
  <c r="Q3370" i="1"/>
  <c r="M3371" i="1"/>
  <c r="N3371" i="1"/>
  <c r="P3371" i="1"/>
  <c r="Q3371" i="1"/>
  <c r="W3371" i="1"/>
  <c r="V3371" i="1" s="1"/>
  <c r="M3372" i="1"/>
  <c r="N3372" i="1"/>
  <c r="P3372" i="1"/>
  <c r="M3373" i="1"/>
  <c r="N3373" i="1"/>
  <c r="P3373" i="1"/>
  <c r="M3374" i="1"/>
  <c r="W3374" i="1" s="1"/>
  <c r="V3374" i="1" s="1"/>
  <c r="N3374" i="1"/>
  <c r="P3374" i="1"/>
  <c r="M3375" i="1"/>
  <c r="W3375" i="1" s="1"/>
  <c r="V3375" i="1" s="1"/>
  <c r="N3375" i="1"/>
  <c r="P3375" i="1"/>
  <c r="M3376" i="1"/>
  <c r="N3376" i="1"/>
  <c r="P3376" i="1"/>
  <c r="M3377" i="1"/>
  <c r="N3377" i="1"/>
  <c r="P3377" i="1"/>
  <c r="M3378" i="1"/>
  <c r="Q3378" i="1" s="1"/>
  <c r="N3378" i="1"/>
  <c r="P3378" i="1"/>
  <c r="M3379" i="1"/>
  <c r="W3379" i="1" s="1"/>
  <c r="V3379" i="1" s="1"/>
  <c r="N3379" i="1"/>
  <c r="P3379" i="1"/>
  <c r="M3380" i="1"/>
  <c r="N3380" i="1"/>
  <c r="P3380" i="1"/>
  <c r="M3381" i="1"/>
  <c r="N3381" i="1"/>
  <c r="P3381" i="1"/>
  <c r="M3382" i="1"/>
  <c r="N3382" i="1"/>
  <c r="P3382" i="1"/>
  <c r="Q3382" i="1"/>
  <c r="W3382" i="1"/>
  <c r="V3382" i="1" s="1"/>
  <c r="M3383" i="1"/>
  <c r="W3383" i="1" s="1"/>
  <c r="V3383" i="1" s="1"/>
  <c r="N3383" i="1"/>
  <c r="P3383" i="1"/>
  <c r="M3384" i="1"/>
  <c r="N3384" i="1"/>
  <c r="P3384" i="1"/>
  <c r="M3385" i="1"/>
  <c r="N3385" i="1"/>
  <c r="P3385" i="1"/>
  <c r="M3386" i="1"/>
  <c r="W3386" i="1" s="1"/>
  <c r="V3386" i="1" s="1"/>
  <c r="N3386" i="1"/>
  <c r="P3386" i="1"/>
  <c r="M3387" i="1"/>
  <c r="Q3387" i="1" s="1"/>
  <c r="N3387" i="1"/>
  <c r="P3387" i="1"/>
  <c r="W3387" i="1"/>
  <c r="V3387" i="1" s="1"/>
  <c r="M3388" i="1"/>
  <c r="N3388" i="1"/>
  <c r="P3388" i="1"/>
  <c r="M3389" i="1"/>
  <c r="N3389" i="1"/>
  <c r="P3389" i="1"/>
  <c r="M3390" i="1"/>
  <c r="W3390" i="1" s="1"/>
  <c r="V3390" i="1" s="1"/>
  <c r="N3390" i="1"/>
  <c r="P3390" i="1"/>
  <c r="M3391" i="1"/>
  <c r="N3391" i="1"/>
  <c r="P3391" i="1"/>
  <c r="Q3391" i="1"/>
  <c r="W3391" i="1"/>
  <c r="V3391" i="1" s="1"/>
  <c r="M3392" i="1"/>
  <c r="N3392" i="1"/>
  <c r="P3392" i="1"/>
  <c r="M3393" i="1"/>
  <c r="N3393" i="1"/>
  <c r="P3393" i="1"/>
  <c r="M3394" i="1"/>
  <c r="Q3394" i="1" s="1"/>
  <c r="N3394" i="1"/>
  <c r="P3394" i="1"/>
  <c r="M3395" i="1"/>
  <c r="W3395" i="1" s="1"/>
  <c r="V3395" i="1" s="1"/>
  <c r="N3395" i="1"/>
  <c r="P3395" i="1"/>
  <c r="M3396" i="1"/>
  <c r="N3396" i="1"/>
  <c r="P3396" i="1"/>
  <c r="M3397" i="1"/>
  <c r="N3397" i="1"/>
  <c r="P3397" i="1"/>
  <c r="M3398" i="1"/>
  <c r="Q3398" i="1" s="1"/>
  <c r="N3398" i="1"/>
  <c r="P3398" i="1"/>
  <c r="W3398" i="1"/>
  <c r="V3398" i="1" s="1"/>
  <c r="M3399" i="1"/>
  <c r="W3399" i="1" s="1"/>
  <c r="V3399" i="1" s="1"/>
  <c r="N3399" i="1"/>
  <c r="P3399" i="1"/>
  <c r="Q3399" i="1"/>
  <c r="M3400" i="1"/>
  <c r="N3400" i="1"/>
  <c r="P3400" i="1"/>
  <c r="M3401" i="1"/>
  <c r="N3401" i="1"/>
  <c r="P3401" i="1"/>
  <c r="M3402" i="1"/>
  <c r="W3402" i="1" s="1"/>
  <c r="V3402" i="1" s="1"/>
  <c r="N3402" i="1"/>
  <c r="P3402" i="1"/>
  <c r="M3403" i="1"/>
  <c r="Q3403" i="1" s="1"/>
  <c r="N3403" i="1"/>
  <c r="P3403" i="1"/>
  <c r="W3403" i="1"/>
  <c r="V3403" i="1" s="1"/>
  <c r="M3404" i="1"/>
  <c r="N3404" i="1"/>
  <c r="P3404" i="1"/>
  <c r="M3405" i="1"/>
  <c r="N3405" i="1"/>
  <c r="P3405" i="1"/>
  <c r="M3406" i="1"/>
  <c r="W3406" i="1" s="1"/>
  <c r="V3406" i="1" s="1"/>
  <c r="N3406" i="1"/>
  <c r="P3406" i="1"/>
  <c r="M3407" i="1"/>
  <c r="Q3407" i="1" s="1"/>
  <c r="N3407" i="1"/>
  <c r="P3407" i="1"/>
  <c r="W3407" i="1"/>
  <c r="V3407" i="1" s="1"/>
  <c r="M3408" i="1"/>
  <c r="N3408" i="1"/>
  <c r="P3408" i="1"/>
  <c r="M3409" i="1"/>
  <c r="N3409" i="1"/>
  <c r="P3409" i="1"/>
  <c r="M3410" i="1"/>
  <c r="Q3410" i="1" s="1"/>
  <c r="N3410" i="1"/>
  <c r="P3410" i="1"/>
  <c r="W3410" i="1"/>
  <c r="V3410" i="1" s="1"/>
  <c r="M3411" i="1"/>
  <c r="W3411" i="1" s="1"/>
  <c r="V3411" i="1" s="1"/>
  <c r="N3411" i="1"/>
  <c r="P3411" i="1"/>
  <c r="Q3411" i="1"/>
  <c r="M3412" i="1"/>
  <c r="N3412" i="1"/>
  <c r="P3412" i="1"/>
  <c r="M3413" i="1"/>
  <c r="N3413" i="1"/>
  <c r="P3413" i="1"/>
  <c r="M3414" i="1"/>
  <c r="Q3414" i="1" s="1"/>
  <c r="N3414" i="1"/>
  <c r="P3414" i="1"/>
  <c r="M3415" i="1"/>
  <c r="W3415" i="1" s="1"/>
  <c r="V3415" i="1" s="1"/>
  <c r="N3415" i="1"/>
  <c r="P3415" i="1"/>
  <c r="M3416" i="1"/>
  <c r="N3416" i="1"/>
  <c r="P3416" i="1"/>
  <c r="M3417" i="1"/>
  <c r="N3417" i="1"/>
  <c r="P3417" i="1"/>
  <c r="M3418" i="1"/>
  <c r="W3418" i="1" s="1"/>
  <c r="V3418" i="1" s="1"/>
  <c r="N3418" i="1"/>
  <c r="P3418" i="1"/>
  <c r="M3419" i="1"/>
  <c r="Q3419" i="1" s="1"/>
  <c r="N3419" i="1"/>
  <c r="P3419" i="1"/>
  <c r="W3419" i="1"/>
  <c r="V3419" i="1" s="1"/>
  <c r="M3420" i="1"/>
  <c r="N3420" i="1"/>
  <c r="P3420" i="1"/>
  <c r="M3421" i="1"/>
  <c r="N3421" i="1"/>
  <c r="P3421" i="1"/>
  <c r="M3422" i="1"/>
  <c r="W3422" i="1" s="1"/>
  <c r="V3422" i="1" s="1"/>
  <c r="N3422" i="1"/>
  <c r="P3422" i="1"/>
  <c r="M3423" i="1"/>
  <c r="W3423" i="1" s="1"/>
  <c r="V3423" i="1" s="1"/>
  <c r="N3423" i="1"/>
  <c r="P3423" i="1"/>
  <c r="Q3423" i="1"/>
  <c r="M3424" i="1"/>
  <c r="N3424" i="1"/>
  <c r="P3424" i="1"/>
  <c r="M3425" i="1"/>
  <c r="N3425" i="1"/>
  <c r="P3425" i="1"/>
  <c r="M3426" i="1"/>
  <c r="Q3426" i="1" s="1"/>
  <c r="N3426" i="1"/>
  <c r="P3426" i="1"/>
  <c r="M3427" i="1"/>
  <c r="W3427" i="1" s="1"/>
  <c r="V3427" i="1" s="1"/>
  <c r="N3427" i="1"/>
  <c r="P3427" i="1"/>
  <c r="M3428" i="1"/>
  <c r="N3428" i="1"/>
  <c r="P3428" i="1"/>
  <c r="M3429" i="1"/>
  <c r="N3429" i="1"/>
  <c r="P3429" i="1"/>
  <c r="M3430" i="1"/>
  <c r="Q3430" i="1" s="1"/>
  <c r="N3430" i="1"/>
  <c r="P3430" i="1"/>
  <c r="W3430" i="1"/>
  <c r="V3430" i="1" s="1"/>
  <c r="M3431" i="1"/>
  <c r="W3431" i="1" s="1"/>
  <c r="V3431" i="1" s="1"/>
  <c r="N3431" i="1"/>
  <c r="P3431" i="1"/>
  <c r="M3432" i="1"/>
  <c r="N3432" i="1"/>
  <c r="P3432" i="1"/>
  <c r="M3433" i="1"/>
  <c r="N3433" i="1"/>
  <c r="P3433" i="1"/>
  <c r="M3434" i="1"/>
  <c r="W3434" i="1" s="1"/>
  <c r="V3434" i="1" s="1"/>
  <c r="N3434" i="1"/>
  <c r="P3434" i="1"/>
  <c r="M3435" i="1"/>
  <c r="Q3435" i="1" s="1"/>
  <c r="N3435" i="1"/>
  <c r="P3435" i="1"/>
  <c r="W3435" i="1"/>
  <c r="V3435" i="1" s="1"/>
  <c r="M3436" i="1"/>
  <c r="N3436" i="1"/>
  <c r="P3436" i="1"/>
  <c r="M3437" i="1"/>
  <c r="N3437" i="1"/>
  <c r="P3437" i="1"/>
  <c r="M3438" i="1"/>
  <c r="W3438" i="1" s="1"/>
  <c r="V3438" i="1" s="1"/>
  <c r="N3438" i="1"/>
  <c r="P3438" i="1"/>
  <c r="M3439" i="1"/>
  <c r="W3439" i="1" s="1"/>
  <c r="V3439" i="1" s="1"/>
  <c r="N3439" i="1"/>
  <c r="P3439" i="1"/>
  <c r="M3440" i="1"/>
  <c r="N3440" i="1"/>
  <c r="P3440" i="1"/>
  <c r="M3441" i="1"/>
  <c r="N3441" i="1"/>
  <c r="P3441" i="1"/>
  <c r="M3442" i="1"/>
  <c r="Q3442" i="1" s="1"/>
  <c r="N3442" i="1"/>
  <c r="P3442" i="1"/>
  <c r="M3443" i="1"/>
  <c r="W3443" i="1" s="1"/>
  <c r="V3443" i="1" s="1"/>
  <c r="N3443" i="1"/>
  <c r="P3443" i="1"/>
  <c r="M3444" i="1"/>
  <c r="N3444" i="1"/>
  <c r="P3444" i="1"/>
  <c r="M3445" i="1"/>
  <c r="N3445" i="1"/>
  <c r="P3445" i="1"/>
  <c r="M3446" i="1"/>
  <c r="Q3446" i="1" s="1"/>
  <c r="N3446" i="1"/>
  <c r="P3446" i="1"/>
  <c r="W3446" i="1"/>
  <c r="V3446" i="1" s="1"/>
  <c r="M3447" i="1"/>
  <c r="W3447" i="1" s="1"/>
  <c r="V3447" i="1" s="1"/>
  <c r="N3447" i="1"/>
  <c r="P3447" i="1"/>
  <c r="M3448" i="1"/>
  <c r="N3448" i="1"/>
  <c r="P3448" i="1"/>
  <c r="M3449" i="1"/>
  <c r="N3449" i="1"/>
  <c r="P3449" i="1"/>
  <c r="M3450" i="1"/>
  <c r="W3450" i="1" s="1"/>
  <c r="V3450" i="1" s="1"/>
  <c r="N3450" i="1"/>
  <c r="P3450" i="1"/>
  <c r="Q3450" i="1"/>
  <c r="M3451" i="1"/>
  <c r="N3451" i="1"/>
  <c r="P3451" i="1"/>
  <c r="Q3451" i="1"/>
  <c r="W3451" i="1"/>
  <c r="V3451" i="1" s="1"/>
  <c r="M3452" i="1"/>
  <c r="N3452" i="1"/>
  <c r="P3452" i="1"/>
  <c r="M3453" i="1"/>
  <c r="N3453" i="1"/>
  <c r="P3453" i="1"/>
  <c r="M3454" i="1"/>
  <c r="W3454" i="1" s="1"/>
  <c r="V3454" i="1" s="1"/>
  <c r="N3454" i="1"/>
  <c r="P3454" i="1"/>
  <c r="M3455" i="1"/>
  <c r="Q3455" i="1" s="1"/>
  <c r="N3455" i="1"/>
  <c r="P3455" i="1"/>
  <c r="M3456" i="1"/>
  <c r="N3456" i="1"/>
  <c r="P3456" i="1"/>
  <c r="M3457" i="1"/>
  <c r="N3457" i="1"/>
  <c r="P3457" i="1"/>
  <c r="M3458" i="1"/>
  <c r="Q3458" i="1" s="1"/>
  <c r="N3458" i="1"/>
  <c r="P3458" i="1"/>
  <c r="M3459" i="1"/>
  <c r="W3459" i="1" s="1"/>
  <c r="V3459" i="1" s="1"/>
  <c r="N3459" i="1"/>
  <c r="P3459" i="1"/>
  <c r="M3460" i="1"/>
  <c r="N3460" i="1"/>
  <c r="P3460" i="1"/>
  <c r="M3461" i="1"/>
  <c r="N3461" i="1"/>
  <c r="P3461" i="1"/>
  <c r="M3462" i="1"/>
  <c r="N3462" i="1"/>
  <c r="P3462" i="1"/>
  <c r="Q3462" i="1"/>
  <c r="W3462" i="1"/>
  <c r="V3462" i="1" s="1"/>
  <c r="M3463" i="1"/>
  <c r="W3463" i="1" s="1"/>
  <c r="V3463" i="1" s="1"/>
  <c r="N3463" i="1"/>
  <c r="P3463" i="1"/>
  <c r="M3464" i="1"/>
  <c r="N3464" i="1"/>
  <c r="P3464" i="1"/>
  <c r="M3465" i="1"/>
  <c r="N3465" i="1"/>
  <c r="P3465" i="1"/>
  <c r="M3466" i="1"/>
  <c r="W3466" i="1" s="1"/>
  <c r="V3466" i="1" s="1"/>
  <c r="N3466" i="1"/>
  <c r="P3466" i="1"/>
  <c r="M8" i="1"/>
  <c r="Q8" i="1" s="1"/>
  <c r="N8" i="1"/>
  <c r="P8" i="1"/>
  <c r="M3467" i="1"/>
  <c r="N3467" i="1"/>
  <c r="P3467" i="1"/>
  <c r="M3468" i="1"/>
  <c r="N3468" i="1"/>
  <c r="P3468" i="1"/>
  <c r="M3469" i="1"/>
  <c r="W3469" i="1" s="1"/>
  <c r="V3469" i="1" s="1"/>
  <c r="N3469" i="1"/>
  <c r="P3469" i="1"/>
  <c r="M3470" i="1"/>
  <c r="W3470" i="1" s="1"/>
  <c r="V3470" i="1" s="1"/>
  <c r="N3470" i="1"/>
  <c r="O3470" i="1" s="1"/>
  <c r="R3470" i="1" s="1"/>
  <c r="P3470" i="1"/>
  <c r="Q3470" i="1"/>
  <c r="M3471" i="1"/>
  <c r="N3471" i="1"/>
  <c r="P3471" i="1"/>
  <c r="M3472" i="1"/>
  <c r="N3472" i="1"/>
  <c r="P3472" i="1"/>
  <c r="M3473" i="1"/>
  <c r="Q3473" i="1" s="1"/>
  <c r="N3473" i="1"/>
  <c r="P3473" i="1"/>
  <c r="M3474" i="1"/>
  <c r="W3474" i="1" s="1"/>
  <c r="V3474" i="1" s="1"/>
  <c r="N3474" i="1"/>
  <c r="P3474" i="1"/>
  <c r="M3475" i="1"/>
  <c r="N3475" i="1"/>
  <c r="P3475" i="1"/>
  <c r="M3476" i="1"/>
  <c r="N3476" i="1"/>
  <c r="P3476" i="1"/>
  <c r="M3477" i="1"/>
  <c r="Q3477" i="1" s="1"/>
  <c r="N3477" i="1"/>
  <c r="P3477" i="1"/>
  <c r="M3478" i="1"/>
  <c r="W3478" i="1" s="1"/>
  <c r="V3478" i="1" s="1"/>
  <c r="N3478" i="1"/>
  <c r="P3478" i="1"/>
  <c r="M3479" i="1"/>
  <c r="N3479" i="1"/>
  <c r="P3479" i="1"/>
  <c r="M3480" i="1"/>
  <c r="N3480" i="1"/>
  <c r="P3480" i="1"/>
  <c r="M3481" i="1"/>
  <c r="W3481" i="1" s="1"/>
  <c r="V3481" i="1" s="1"/>
  <c r="N3481" i="1"/>
  <c r="P3481" i="1"/>
  <c r="M3482" i="1"/>
  <c r="Q3482" i="1" s="1"/>
  <c r="N3482" i="1"/>
  <c r="P3482" i="1"/>
  <c r="M3483" i="1"/>
  <c r="N3483" i="1"/>
  <c r="P3483" i="1"/>
  <c r="M3484" i="1"/>
  <c r="N3484" i="1"/>
  <c r="P3484" i="1"/>
  <c r="M3485" i="1"/>
  <c r="W3485" i="1" s="1"/>
  <c r="V3485" i="1" s="1"/>
  <c r="N3485" i="1"/>
  <c r="P3485" i="1"/>
  <c r="M3486" i="1"/>
  <c r="W3486" i="1" s="1"/>
  <c r="V3486" i="1" s="1"/>
  <c r="N3486" i="1"/>
  <c r="P3486" i="1"/>
  <c r="Q3486" i="1"/>
  <c r="M3487" i="1"/>
  <c r="N3487" i="1"/>
  <c r="P3487" i="1"/>
  <c r="M3488" i="1"/>
  <c r="N3488" i="1"/>
  <c r="P3488" i="1"/>
  <c r="M3489" i="1"/>
  <c r="Q3489" i="1" s="1"/>
  <c r="N3489" i="1"/>
  <c r="P3489" i="1"/>
  <c r="M3490" i="1"/>
  <c r="W3490" i="1" s="1"/>
  <c r="V3490" i="1" s="1"/>
  <c r="N3490" i="1"/>
  <c r="P3490" i="1"/>
  <c r="M3491" i="1"/>
  <c r="N3491" i="1"/>
  <c r="P3491" i="1"/>
  <c r="M3492" i="1"/>
  <c r="N3492" i="1"/>
  <c r="P3492" i="1"/>
  <c r="M3493" i="1"/>
  <c r="Q3493" i="1" s="1"/>
  <c r="N3493" i="1"/>
  <c r="P3493" i="1"/>
  <c r="W3493" i="1"/>
  <c r="V3493" i="1" s="1"/>
  <c r="M3494" i="1"/>
  <c r="N3494" i="1"/>
  <c r="P3494" i="1"/>
  <c r="M3495" i="1"/>
  <c r="N3495" i="1"/>
  <c r="P3495" i="1"/>
  <c r="M3496" i="1"/>
  <c r="N3496" i="1"/>
  <c r="P3496" i="1"/>
  <c r="M3497" i="1"/>
  <c r="W3497" i="1" s="1"/>
  <c r="V3497" i="1" s="1"/>
  <c r="N3497" i="1"/>
  <c r="P3497" i="1"/>
  <c r="Q3497" i="1"/>
  <c r="M3498" i="1"/>
  <c r="Q3498" i="1" s="1"/>
  <c r="N3498" i="1"/>
  <c r="P3498" i="1"/>
  <c r="W3498" i="1"/>
  <c r="V3498" i="1" s="1"/>
  <c r="M3499" i="1"/>
  <c r="N3499" i="1"/>
  <c r="P3499" i="1"/>
  <c r="M3500" i="1"/>
  <c r="N3500" i="1"/>
  <c r="P3500" i="1"/>
  <c r="M3501" i="1"/>
  <c r="W3501" i="1" s="1"/>
  <c r="V3501" i="1" s="1"/>
  <c r="N3501" i="1"/>
  <c r="P3501" i="1"/>
  <c r="M3502" i="1"/>
  <c r="W3502" i="1" s="1"/>
  <c r="V3502" i="1" s="1"/>
  <c r="N3502" i="1"/>
  <c r="P3502" i="1"/>
  <c r="M3503" i="1"/>
  <c r="N3503" i="1"/>
  <c r="P3503" i="1"/>
  <c r="M3504" i="1"/>
  <c r="N3504" i="1"/>
  <c r="P3504" i="1"/>
  <c r="M3505" i="1"/>
  <c r="N3505" i="1"/>
  <c r="P3505" i="1"/>
  <c r="M3506" i="1"/>
  <c r="N3506" i="1"/>
  <c r="P3506" i="1"/>
  <c r="M3507" i="1"/>
  <c r="N3507" i="1"/>
  <c r="P3507" i="1"/>
  <c r="M3508" i="1"/>
  <c r="N3508" i="1"/>
  <c r="P3508" i="1"/>
  <c r="M3509" i="1"/>
  <c r="N3509" i="1"/>
  <c r="P3509" i="1"/>
  <c r="Q3509" i="1"/>
  <c r="W3509" i="1"/>
  <c r="V3509" i="1" s="1"/>
  <c r="M3510" i="1"/>
  <c r="W3510" i="1" s="1"/>
  <c r="V3510" i="1" s="1"/>
  <c r="N3510" i="1"/>
  <c r="P3510" i="1"/>
  <c r="M3511" i="1"/>
  <c r="N3511" i="1"/>
  <c r="P3511" i="1"/>
  <c r="M3512" i="1"/>
  <c r="N3512" i="1"/>
  <c r="P3512" i="1"/>
  <c r="M3513" i="1"/>
  <c r="W3513" i="1" s="1"/>
  <c r="V3513" i="1" s="1"/>
  <c r="N3513" i="1"/>
  <c r="P3513" i="1"/>
  <c r="M3514" i="1"/>
  <c r="Q3514" i="1" s="1"/>
  <c r="N3514" i="1"/>
  <c r="P3514" i="1"/>
  <c r="M3515" i="1"/>
  <c r="N3515" i="1"/>
  <c r="P3515" i="1"/>
  <c r="M3516" i="1"/>
  <c r="N3516" i="1"/>
  <c r="P3516" i="1"/>
  <c r="M3517" i="1"/>
  <c r="W3517" i="1" s="1"/>
  <c r="V3517" i="1" s="1"/>
  <c r="N3517" i="1"/>
  <c r="P3517" i="1"/>
  <c r="M3518" i="1"/>
  <c r="Q3518" i="1" s="1"/>
  <c r="N3518" i="1"/>
  <c r="P3518" i="1"/>
  <c r="W3518" i="1"/>
  <c r="V3518" i="1" s="1"/>
  <c r="M3519" i="1"/>
  <c r="N3519" i="1"/>
  <c r="P3519" i="1"/>
  <c r="M3520" i="1"/>
  <c r="N3520" i="1"/>
  <c r="P3520" i="1"/>
  <c r="M3521" i="1"/>
  <c r="W3521" i="1" s="1"/>
  <c r="V3521" i="1" s="1"/>
  <c r="N3521" i="1"/>
  <c r="P3521" i="1"/>
  <c r="M3522" i="1"/>
  <c r="W3522" i="1" s="1"/>
  <c r="V3522" i="1" s="1"/>
  <c r="N3522" i="1"/>
  <c r="P3522" i="1"/>
  <c r="Q3522" i="1"/>
  <c r="M3523" i="1"/>
  <c r="N3523" i="1"/>
  <c r="P3523" i="1"/>
  <c r="M3524" i="1"/>
  <c r="N3524" i="1"/>
  <c r="P3524" i="1"/>
  <c r="M3525" i="1"/>
  <c r="W3525" i="1" s="1"/>
  <c r="V3525" i="1" s="1"/>
  <c r="N3525" i="1"/>
  <c r="P3525" i="1"/>
  <c r="M3526" i="1"/>
  <c r="Q3526" i="1" s="1"/>
  <c r="N3526" i="1"/>
  <c r="P3526" i="1"/>
  <c r="M3527" i="1"/>
  <c r="W3527" i="1" s="1"/>
  <c r="V3527" i="1" s="1"/>
  <c r="N3527" i="1"/>
  <c r="P3527" i="1"/>
  <c r="M3528" i="1"/>
  <c r="N3528" i="1"/>
  <c r="P3528" i="1"/>
  <c r="M3529" i="1"/>
  <c r="W3529" i="1" s="1"/>
  <c r="V3529" i="1" s="1"/>
  <c r="N3529" i="1"/>
  <c r="P3529" i="1"/>
  <c r="M3530" i="1"/>
  <c r="W3530" i="1" s="1"/>
  <c r="V3530" i="1" s="1"/>
  <c r="N3530" i="1"/>
  <c r="P3530" i="1"/>
  <c r="M3531" i="1"/>
  <c r="N3531" i="1"/>
  <c r="P3531" i="1"/>
  <c r="M3532" i="1"/>
  <c r="W3532" i="1" s="1"/>
  <c r="V3532" i="1" s="1"/>
  <c r="N3532" i="1"/>
  <c r="P3532" i="1"/>
  <c r="M3533" i="1"/>
  <c r="N3533" i="1"/>
  <c r="P3533" i="1"/>
  <c r="M3534" i="1"/>
  <c r="N3534" i="1"/>
  <c r="P3534" i="1"/>
  <c r="M3535" i="1"/>
  <c r="W3535" i="1" s="1"/>
  <c r="V3535" i="1" s="1"/>
  <c r="N3535" i="1"/>
  <c r="P3535" i="1"/>
  <c r="M3536" i="1"/>
  <c r="N3536" i="1"/>
  <c r="P3536" i="1"/>
  <c r="M3537" i="1"/>
  <c r="Q3537" i="1" s="1"/>
  <c r="N3537" i="1"/>
  <c r="P3537" i="1"/>
  <c r="W3537" i="1"/>
  <c r="V3537" i="1" s="1"/>
  <c r="M3538" i="1"/>
  <c r="W3538" i="1" s="1"/>
  <c r="V3538" i="1" s="1"/>
  <c r="N3538" i="1"/>
  <c r="P3538" i="1"/>
  <c r="M3539" i="1"/>
  <c r="N3539" i="1"/>
  <c r="P3539" i="1"/>
  <c r="M3540" i="1"/>
  <c r="W3540" i="1" s="1"/>
  <c r="N3540" i="1"/>
  <c r="P3540" i="1"/>
  <c r="V3540" i="1"/>
  <c r="M3541" i="1"/>
  <c r="Q3541" i="1" s="1"/>
  <c r="N3541" i="1"/>
  <c r="P3541" i="1"/>
  <c r="M3542" i="1"/>
  <c r="W3542" i="1" s="1"/>
  <c r="V3542" i="1" s="1"/>
  <c r="N3542" i="1"/>
  <c r="P3542" i="1"/>
  <c r="M3543" i="1"/>
  <c r="W3543" i="1" s="1"/>
  <c r="V3543" i="1" s="1"/>
  <c r="N3543" i="1"/>
  <c r="P3543" i="1"/>
  <c r="M3544" i="1"/>
  <c r="N3544" i="1"/>
  <c r="P3544" i="1"/>
  <c r="M3545" i="1"/>
  <c r="Q3545" i="1" s="1"/>
  <c r="N3545" i="1"/>
  <c r="P3545" i="1"/>
  <c r="M3546" i="1"/>
  <c r="Q3546" i="1" s="1"/>
  <c r="N3546" i="1"/>
  <c r="P3546" i="1"/>
  <c r="M3547" i="1"/>
  <c r="N3547" i="1"/>
  <c r="P3547" i="1"/>
  <c r="M3548" i="1"/>
  <c r="N3548" i="1"/>
  <c r="P3548" i="1"/>
  <c r="M3549" i="1"/>
  <c r="Q3549" i="1" s="1"/>
  <c r="N3549" i="1"/>
  <c r="P3549" i="1"/>
  <c r="W3549" i="1"/>
  <c r="V3549" i="1" s="1"/>
  <c r="M3550" i="1"/>
  <c r="N3550" i="1"/>
  <c r="P3550" i="1"/>
  <c r="Q3550" i="1"/>
  <c r="W3550" i="1"/>
  <c r="V3550" i="1" s="1"/>
  <c r="M3551" i="1"/>
  <c r="N3551" i="1"/>
  <c r="P3551" i="1"/>
  <c r="M3552" i="1"/>
  <c r="N3552" i="1"/>
  <c r="P3552" i="1"/>
  <c r="M3553" i="1"/>
  <c r="N3553" i="1"/>
  <c r="P3553" i="1"/>
  <c r="M3554" i="1"/>
  <c r="N3554" i="1"/>
  <c r="P3554" i="1"/>
  <c r="M3555" i="1"/>
  <c r="N3555" i="1"/>
  <c r="P3555" i="1"/>
  <c r="M3556" i="1"/>
  <c r="N3556" i="1"/>
  <c r="P3556" i="1"/>
  <c r="M3557" i="1"/>
  <c r="N3557" i="1"/>
  <c r="P3557" i="1"/>
  <c r="Q3557" i="1"/>
  <c r="W3557" i="1"/>
  <c r="V3557" i="1" s="1"/>
  <c r="M3558" i="1"/>
  <c r="W3558" i="1" s="1"/>
  <c r="V3558" i="1" s="1"/>
  <c r="N3558" i="1"/>
  <c r="P3558" i="1"/>
  <c r="Q3558" i="1"/>
  <c r="M3559" i="1"/>
  <c r="W3559" i="1" s="1"/>
  <c r="V3559" i="1" s="1"/>
  <c r="N3559" i="1"/>
  <c r="P3559" i="1"/>
  <c r="M3560" i="1"/>
  <c r="N3560" i="1"/>
  <c r="P3560" i="1"/>
  <c r="M3561" i="1"/>
  <c r="Q3561" i="1" s="1"/>
  <c r="N3561" i="1"/>
  <c r="P3561" i="1"/>
  <c r="W3561" i="1"/>
  <c r="V3561" i="1" s="1"/>
  <c r="M3562" i="1"/>
  <c r="W3562" i="1" s="1"/>
  <c r="V3562" i="1" s="1"/>
  <c r="N3562" i="1"/>
  <c r="P3562" i="1"/>
  <c r="M3563" i="1"/>
  <c r="N3563" i="1"/>
  <c r="P3563" i="1"/>
  <c r="M3564" i="1"/>
  <c r="W3564" i="1" s="1"/>
  <c r="V3564" i="1" s="1"/>
  <c r="N3564" i="1"/>
  <c r="P3564" i="1"/>
  <c r="M3565" i="1"/>
  <c r="Q3565" i="1" s="1"/>
  <c r="N3565" i="1"/>
  <c r="P3565" i="1"/>
  <c r="M3566" i="1"/>
  <c r="N3566" i="1"/>
  <c r="P3566" i="1"/>
  <c r="M3567" i="1"/>
  <c r="W3567" i="1" s="1"/>
  <c r="V3567" i="1" s="1"/>
  <c r="N3567" i="1"/>
  <c r="P3567" i="1"/>
  <c r="M3568" i="1"/>
  <c r="N3568" i="1"/>
  <c r="P3568" i="1"/>
  <c r="M3569" i="1"/>
  <c r="N3569" i="1"/>
  <c r="P3569" i="1"/>
  <c r="M3570" i="1"/>
  <c r="N3570" i="1"/>
  <c r="P3570" i="1"/>
  <c r="Q3570" i="1"/>
  <c r="W3570" i="1"/>
  <c r="V3570" i="1" s="1"/>
  <c r="M3571" i="1"/>
  <c r="N3571" i="1"/>
  <c r="P3571" i="1"/>
  <c r="M3572" i="1"/>
  <c r="N3572" i="1"/>
  <c r="P3572" i="1"/>
  <c r="M3573" i="1"/>
  <c r="W3573" i="1" s="1"/>
  <c r="V3573" i="1" s="1"/>
  <c r="N3573" i="1"/>
  <c r="P3573" i="1"/>
  <c r="M3574" i="1"/>
  <c r="Q3574" i="1" s="1"/>
  <c r="N3574" i="1"/>
  <c r="P3574" i="1"/>
  <c r="W3574" i="1"/>
  <c r="V3574" i="1" s="1"/>
  <c r="M3575" i="1"/>
  <c r="W3575" i="1" s="1"/>
  <c r="V3575" i="1" s="1"/>
  <c r="N3575" i="1"/>
  <c r="P3575" i="1"/>
  <c r="M3576" i="1"/>
  <c r="N3576" i="1"/>
  <c r="P3576" i="1"/>
  <c r="M3577" i="1"/>
  <c r="W3577" i="1" s="1"/>
  <c r="V3577" i="1" s="1"/>
  <c r="N3577" i="1"/>
  <c r="P3577" i="1"/>
  <c r="M3578" i="1"/>
  <c r="N3578" i="1"/>
  <c r="P3578" i="1"/>
  <c r="M3579" i="1"/>
  <c r="N3579" i="1"/>
  <c r="P3579" i="1"/>
  <c r="M3580" i="1"/>
  <c r="N3580" i="1"/>
  <c r="P3580" i="1"/>
  <c r="M3581" i="1"/>
  <c r="W3581" i="1" s="1"/>
  <c r="V3581" i="1" s="1"/>
  <c r="N3581" i="1"/>
  <c r="P3581" i="1"/>
  <c r="M3582" i="1"/>
  <c r="Q3582" i="1" s="1"/>
  <c r="N3582" i="1"/>
  <c r="P3582" i="1"/>
  <c r="M3583" i="1"/>
  <c r="N3583" i="1"/>
  <c r="P3583" i="1"/>
  <c r="M3584" i="1"/>
  <c r="N3584" i="1"/>
  <c r="P3584" i="1"/>
  <c r="M3585" i="1"/>
  <c r="Q3585" i="1" s="1"/>
  <c r="N3585" i="1"/>
  <c r="P3585" i="1"/>
  <c r="M3586" i="1"/>
  <c r="Q3586" i="1" s="1"/>
  <c r="N3586" i="1"/>
  <c r="P3586" i="1"/>
  <c r="M3587" i="1"/>
  <c r="N3587" i="1"/>
  <c r="P3587" i="1"/>
  <c r="M3588" i="1"/>
  <c r="W3588" i="1" s="1"/>
  <c r="V3588" i="1" s="1"/>
  <c r="N3588" i="1"/>
  <c r="P3588" i="1"/>
  <c r="M3589" i="1"/>
  <c r="N3589" i="1"/>
  <c r="P3589" i="1"/>
  <c r="M3590" i="1"/>
  <c r="Q3590" i="1" s="1"/>
  <c r="N3590" i="1"/>
  <c r="P3590" i="1"/>
  <c r="W3590" i="1"/>
  <c r="V3590" i="1" s="1"/>
  <c r="M3591" i="1"/>
  <c r="N3591" i="1"/>
  <c r="P3591" i="1"/>
  <c r="M3592" i="1"/>
  <c r="N3592" i="1"/>
  <c r="P3592" i="1"/>
  <c r="M3593" i="1"/>
  <c r="W3593" i="1" s="1"/>
  <c r="N3593" i="1"/>
  <c r="P3593" i="1"/>
  <c r="V3593" i="1"/>
  <c r="M3594" i="1"/>
  <c r="W3594" i="1" s="1"/>
  <c r="V3594" i="1" s="1"/>
  <c r="N3594" i="1"/>
  <c r="O3594" i="1" s="1"/>
  <c r="R3594" i="1" s="1"/>
  <c r="P3594" i="1"/>
  <c r="Q3594" i="1"/>
  <c r="M3595" i="1"/>
  <c r="N3595" i="1"/>
  <c r="P3595" i="1"/>
  <c r="M3596" i="1"/>
  <c r="W3596" i="1" s="1"/>
  <c r="V3596" i="1" s="1"/>
  <c r="N3596" i="1"/>
  <c r="P3596" i="1"/>
  <c r="M3597" i="1"/>
  <c r="N3597" i="1"/>
  <c r="P3597" i="1"/>
  <c r="M3598" i="1"/>
  <c r="Q3598" i="1" s="1"/>
  <c r="N3598" i="1"/>
  <c r="P3598" i="1"/>
  <c r="W3598" i="1"/>
  <c r="V3598" i="1" s="1"/>
  <c r="M3599" i="1"/>
  <c r="W3599" i="1" s="1"/>
  <c r="V3599" i="1" s="1"/>
  <c r="N3599" i="1"/>
  <c r="P3599" i="1"/>
  <c r="M3600" i="1"/>
  <c r="N3600" i="1"/>
  <c r="P3600" i="1"/>
  <c r="M3601" i="1"/>
  <c r="W3601" i="1" s="1"/>
  <c r="V3601" i="1" s="1"/>
  <c r="N3601" i="1"/>
  <c r="P3601" i="1"/>
  <c r="M3602" i="1"/>
  <c r="W3602" i="1" s="1"/>
  <c r="V3602" i="1" s="1"/>
  <c r="N3602" i="1"/>
  <c r="P3602" i="1"/>
  <c r="M3603" i="1"/>
  <c r="N3603" i="1"/>
  <c r="P3603" i="1"/>
  <c r="M3604" i="1"/>
  <c r="N3604" i="1"/>
  <c r="P3604" i="1"/>
  <c r="M3605" i="1"/>
  <c r="N3605" i="1"/>
  <c r="P3605" i="1"/>
  <c r="Q3605" i="1"/>
  <c r="W3605" i="1"/>
  <c r="V3605" i="1" s="1"/>
  <c r="M3606" i="1"/>
  <c r="W3606" i="1" s="1"/>
  <c r="V3606" i="1" s="1"/>
  <c r="N3606" i="1"/>
  <c r="P3606" i="1"/>
  <c r="M3607" i="1"/>
  <c r="W3607" i="1" s="1"/>
  <c r="V3607" i="1" s="1"/>
  <c r="N3607" i="1"/>
  <c r="P3607" i="1"/>
  <c r="M3608" i="1"/>
  <c r="N3608" i="1"/>
  <c r="P3608" i="1"/>
  <c r="M3609" i="1"/>
  <c r="Q3609" i="1" s="1"/>
  <c r="N3609" i="1"/>
  <c r="P3609" i="1"/>
  <c r="W3609" i="1"/>
  <c r="V3609" i="1" s="1"/>
  <c r="M3610" i="1"/>
  <c r="N3610" i="1"/>
  <c r="P3610" i="1"/>
  <c r="M3611" i="1"/>
  <c r="N3611" i="1"/>
  <c r="P3611" i="1"/>
  <c r="M3612" i="1"/>
  <c r="N3612" i="1"/>
  <c r="P3612" i="1"/>
  <c r="M3613" i="1"/>
  <c r="Q3613" i="1" s="1"/>
  <c r="N3613" i="1"/>
  <c r="P3613" i="1"/>
  <c r="W3613" i="1"/>
  <c r="V3613" i="1" s="1"/>
  <c r="M3614" i="1"/>
  <c r="Q3614" i="1" s="1"/>
  <c r="N3614" i="1"/>
  <c r="P3614" i="1"/>
  <c r="M3615" i="1"/>
  <c r="N3615" i="1"/>
  <c r="P3615" i="1"/>
  <c r="M3616" i="1"/>
  <c r="N3616" i="1"/>
  <c r="P3616" i="1"/>
  <c r="M3617" i="1"/>
  <c r="W3617" i="1" s="1"/>
  <c r="V3617" i="1" s="1"/>
  <c r="N3617" i="1"/>
  <c r="P3617" i="1"/>
  <c r="M3618" i="1"/>
  <c r="W3618" i="1" s="1"/>
  <c r="V3618" i="1" s="1"/>
  <c r="N3618" i="1"/>
  <c r="P3618" i="1"/>
  <c r="Q3618" i="1"/>
  <c r="M3619" i="1"/>
  <c r="N3619" i="1"/>
  <c r="P3619" i="1"/>
  <c r="M3620" i="1"/>
  <c r="N3620" i="1"/>
  <c r="P3620" i="1"/>
  <c r="M3621" i="1"/>
  <c r="W3621" i="1" s="1"/>
  <c r="V3621" i="1" s="1"/>
  <c r="N3621" i="1"/>
  <c r="P3621" i="1"/>
  <c r="M3622" i="1"/>
  <c r="Q3622" i="1" s="1"/>
  <c r="N3622" i="1"/>
  <c r="P3622" i="1"/>
  <c r="M3623" i="1"/>
  <c r="W3623" i="1" s="1"/>
  <c r="V3623" i="1" s="1"/>
  <c r="N3623" i="1"/>
  <c r="P3623" i="1"/>
  <c r="M3624" i="1"/>
  <c r="N3624" i="1"/>
  <c r="P3624" i="1"/>
  <c r="M3625" i="1"/>
  <c r="W3625" i="1" s="1"/>
  <c r="V3625" i="1" s="1"/>
  <c r="N3625" i="1"/>
  <c r="P3625" i="1"/>
  <c r="M3626" i="1"/>
  <c r="W3626" i="1" s="1"/>
  <c r="V3626" i="1" s="1"/>
  <c r="N3626" i="1"/>
  <c r="P3626" i="1"/>
  <c r="M3627" i="1"/>
  <c r="N3627" i="1"/>
  <c r="P3627" i="1"/>
  <c r="M3628" i="1"/>
  <c r="W3628" i="1" s="1"/>
  <c r="V3628" i="1" s="1"/>
  <c r="N3628" i="1"/>
  <c r="P3628" i="1"/>
  <c r="M3629" i="1"/>
  <c r="W3629" i="1" s="1"/>
  <c r="V3629" i="1" s="1"/>
  <c r="N3629" i="1"/>
  <c r="P3629" i="1"/>
  <c r="Q3629" i="1"/>
  <c r="M3630" i="1"/>
  <c r="Q3630" i="1" s="1"/>
  <c r="N3630" i="1"/>
  <c r="P3630" i="1"/>
  <c r="M3631" i="1"/>
  <c r="W3631" i="1" s="1"/>
  <c r="V3631" i="1" s="1"/>
  <c r="N3631" i="1"/>
  <c r="P3631" i="1"/>
  <c r="M3632" i="1"/>
  <c r="N3632" i="1"/>
  <c r="P3632" i="1"/>
  <c r="M3633" i="1"/>
  <c r="Q3633" i="1" s="1"/>
  <c r="N3633" i="1"/>
  <c r="P3633" i="1"/>
  <c r="M3634" i="1"/>
  <c r="Q3634" i="1" s="1"/>
  <c r="N3634" i="1"/>
  <c r="P3634" i="1"/>
  <c r="M3635" i="1"/>
  <c r="N3635" i="1"/>
  <c r="P3635" i="1"/>
  <c r="M3636" i="1"/>
  <c r="W3636" i="1" s="1"/>
  <c r="V3636" i="1" s="1"/>
  <c r="N3636" i="1"/>
  <c r="P3636" i="1"/>
  <c r="M3637" i="1"/>
  <c r="N3637" i="1"/>
  <c r="P3637" i="1"/>
  <c r="M3638" i="1"/>
  <c r="N3638" i="1"/>
  <c r="P3638" i="1"/>
  <c r="M3639" i="1"/>
  <c r="N3639" i="1"/>
  <c r="P3639" i="1"/>
  <c r="M3640" i="1"/>
  <c r="N3640" i="1"/>
  <c r="P3640" i="1"/>
  <c r="M3641" i="1"/>
  <c r="W3641" i="1" s="1"/>
  <c r="V3641" i="1" s="1"/>
  <c r="N3641" i="1"/>
  <c r="P3641" i="1"/>
  <c r="M3642" i="1"/>
  <c r="Q3642" i="1" s="1"/>
  <c r="N3642" i="1"/>
  <c r="P3642" i="1"/>
  <c r="W3642" i="1"/>
  <c r="V3642" i="1" s="1"/>
  <c r="M3643" i="1"/>
  <c r="N3643" i="1"/>
  <c r="P3643" i="1"/>
  <c r="M3644" i="1"/>
  <c r="N3644" i="1"/>
  <c r="P3644" i="1"/>
  <c r="M3645" i="1"/>
  <c r="N3645" i="1"/>
  <c r="P3645" i="1"/>
  <c r="M3646" i="1"/>
  <c r="Q3646" i="1" s="1"/>
  <c r="N3646" i="1"/>
  <c r="P3646" i="1"/>
  <c r="W3646" i="1"/>
  <c r="V3646" i="1" s="1"/>
  <c r="M3647" i="1"/>
  <c r="N3647" i="1"/>
  <c r="P3647" i="1"/>
  <c r="M3648" i="1"/>
  <c r="N3648" i="1"/>
  <c r="P3648" i="1"/>
  <c r="M3649" i="1"/>
  <c r="Q3649" i="1" s="1"/>
  <c r="N3649" i="1"/>
  <c r="P3649" i="1"/>
  <c r="M3650" i="1"/>
  <c r="W3650" i="1" s="1"/>
  <c r="V3650" i="1" s="1"/>
  <c r="N3650" i="1"/>
  <c r="P3650" i="1"/>
  <c r="M3651" i="1"/>
  <c r="N3651" i="1"/>
  <c r="P3651" i="1"/>
  <c r="M3652" i="1"/>
  <c r="N3652" i="1"/>
  <c r="P3652" i="1"/>
  <c r="M3653" i="1"/>
  <c r="Q3653" i="1" s="1"/>
  <c r="N3653" i="1"/>
  <c r="P3653" i="1"/>
  <c r="W3653" i="1"/>
  <c r="V3653" i="1" s="1"/>
  <c r="M3654" i="1"/>
  <c r="W3654" i="1" s="1"/>
  <c r="V3654" i="1" s="1"/>
  <c r="N3654" i="1"/>
  <c r="P3654" i="1"/>
  <c r="Q3654" i="1"/>
  <c r="M3655" i="1"/>
  <c r="W3655" i="1" s="1"/>
  <c r="V3655" i="1" s="1"/>
  <c r="N3655" i="1"/>
  <c r="P3655" i="1"/>
  <c r="M3656" i="1"/>
  <c r="N3656" i="1"/>
  <c r="P3656" i="1"/>
  <c r="M3657" i="1"/>
  <c r="W3657" i="1" s="1"/>
  <c r="V3657" i="1" s="1"/>
  <c r="N3657" i="1"/>
  <c r="P3657" i="1"/>
  <c r="Q3657" i="1"/>
  <c r="M3658" i="1"/>
  <c r="Q3658" i="1" s="1"/>
  <c r="N3658" i="1"/>
  <c r="P3658" i="1"/>
  <c r="W3658" i="1"/>
  <c r="V3658" i="1" s="1"/>
  <c r="M3659" i="1"/>
  <c r="N3659" i="1"/>
  <c r="P3659" i="1"/>
  <c r="M3660" i="1"/>
  <c r="W3660" i="1" s="1"/>
  <c r="V3660" i="1" s="1"/>
  <c r="N3660" i="1"/>
  <c r="P3660" i="1"/>
  <c r="M3661" i="1"/>
  <c r="Q3661" i="1" s="1"/>
  <c r="N3661" i="1"/>
  <c r="P3661" i="1"/>
  <c r="W3661" i="1"/>
  <c r="V3661" i="1" s="1"/>
  <c r="M3662" i="1"/>
  <c r="N3662" i="1"/>
  <c r="P3662" i="1"/>
  <c r="Q3662" i="1"/>
  <c r="W3662" i="1"/>
  <c r="V3662" i="1" s="1"/>
  <c r="M3663" i="1"/>
  <c r="W3663" i="1" s="1"/>
  <c r="V3663" i="1" s="1"/>
  <c r="N3663" i="1"/>
  <c r="P3663" i="1"/>
  <c r="M3664" i="1"/>
  <c r="N3664" i="1"/>
  <c r="P3664" i="1"/>
  <c r="M3665" i="1"/>
  <c r="N3665" i="1"/>
  <c r="P3665" i="1"/>
  <c r="M3666" i="1"/>
  <c r="N3666" i="1"/>
  <c r="P3666" i="1"/>
  <c r="Q3666" i="1"/>
  <c r="W3666" i="1"/>
  <c r="V3666" i="1" s="1"/>
  <c r="M3667" i="1"/>
  <c r="N3667" i="1"/>
  <c r="P3667" i="1"/>
  <c r="M3668" i="1"/>
  <c r="N3668" i="1"/>
  <c r="P3668" i="1"/>
  <c r="M3669" i="1"/>
  <c r="W3669" i="1" s="1"/>
  <c r="V3669" i="1" s="1"/>
  <c r="N3669" i="1"/>
  <c r="P3669" i="1"/>
  <c r="M3670" i="1"/>
  <c r="Q3670" i="1" s="1"/>
  <c r="N3670" i="1"/>
  <c r="P3670" i="1"/>
  <c r="W3670" i="1"/>
  <c r="V3670" i="1" s="1"/>
  <c r="M3671" i="1"/>
  <c r="W3671" i="1" s="1"/>
  <c r="V3671" i="1" s="1"/>
  <c r="N3671" i="1"/>
  <c r="P3671" i="1"/>
  <c r="M3672" i="1"/>
  <c r="N3672" i="1"/>
  <c r="P3672" i="1"/>
  <c r="M3673" i="1"/>
  <c r="W3673" i="1" s="1"/>
  <c r="V3673" i="1" s="1"/>
  <c r="N3673" i="1"/>
  <c r="P3673" i="1"/>
  <c r="M3674" i="1"/>
  <c r="W3674" i="1" s="1"/>
  <c r="V3674" i="1" s="1"/>
  <c r="N3674" i="1"/>
  <c r="P3674" i="1"/>
  <c r="M3675" i="1"/>
  <c r="N3675" i="1"/>
  <c r="P3675" i="1"/>
  <c r="M3676" i="1"/>
  <c r="N3676" i="1"/>
  <c r="P3676" i="1"/>
  <c r="M3677" i="1"/>
  <c r="W3677" i="1" s="1"/>
  <c r="V3677" i="1" s="1"/>
  <c r="N3677" i="1"/>
  <c r="P3677" i="1"/>
  <c r="Q3677" i="1"/>
  <c r="M3678" i="1"/>
  <c r="Q3678" i="1" s="1"/>
  <c r="N3678" i="1"/>
  <c r="P3678" i="1"/>
  <c r="M3679" i="1"/>
  <c r="N3679" i="1"/>
  <c r="P3679" i="1"/>
  <c r="M3680" i="1"/>
  <c r="N3680" i="1"/>
  <c r="P3680" i="1"/>
  <c r="M3681" i="1"/>
  <c r="Q3681" i="1" s="1"/>
  <c r="N3681" i="1"/>
  <c r="P3681" i="1"/>
  <c r="M3682" i="1"/>
  <c r="Q3682" i="1" s="1"/>
  <c r="N3682" i="1"/>
  <c r="P3682" i="1"/>
  <c r="W3682" i="1"/>
  <c r="V3682" i="1" s="1"/>
  <c r="M3683" i="1"/>
  <c r="N3683" i="1"/>
  <c r="P3683" i="1"/>
  <c r="M3684" i="1"/>
  <c r="W3684" i="1" s="1"/>
  <c r="V3684" i="1" s="1"/>
  <c r="N3684" i="1"/>
  <c r="P3684" i="1"/>
  <c r="M3685" i="1"/>
  <c r="N3685" i="1"/>
  <c r="P3685" i="1"/>
  <c r="M3686" i="1"/>
  <c r="W3686" i="1" s="1"/>
  <c r="V3686" i="1" s="1"/>
  <c r="N3686" i="1"/>
  <c r="P3686" i="1"/>
  <c r="M3687" i="1"/>
  <c r="N3687" i="1"/>
  <c r="P3687" i="1"/>
  <c r="M3688" i="1"/>
  <c r="N3688" i="1"/>
  <c r="P3688" i="1"/>
  <c r="M3689" i="1"/>
  <c r="W3689" i="1" s="1"/>
  <c r="V3689" i="1" s="1"/>
  <c r="N3689" i="1"/>
  <c r="P3689" i="1"/>
  <c r="M3690" i="1"/>
  <c r="Q3690" i="1" s="1"/>
  <c r="N3690" i="1"/>
  <c r="P3690" i="1"/>
  <c r="W3690" i="1"/>
  <c r="V3690" i="1" s="1"/>
  <c r="M3691" i="1"/>
  <c r="N3691" i="1"/>
  <c r="P3691" i="1"/>
  <c r="M3692" i="1"/>
  <c r="W3692" i="1" s="1"/>
  <c r="V3692" i="1" s="1"/>
  <c r="N3692" i="1"/>
  <c r="P3692" i="1"/>
  <c r="M3693" i="1"/>
  <c r="N3693" i="1"/>
  <c r="P3693" i="1"/>
  <c r="M3694" i="1"/>
  <c r="N3694" i="1"/>
  <c r="P3694" i="1"/>
  <c r="Q3694" i="1"/>
  <c r="W3694" i="1"/>
  <c r="V3694" i="1" s="1"/>
  <c r="M3695" i="1"/>
  <c r="W3695" i="1" s="1"/>
  <c r="V3695" i="1" s="1"/>
  <c r="N3695" i="1"/>
  <c r="P3695" i="1"/>
  <c r="M3696" i="1"/>
  <c r="N3696" i="1"/>
  <c r="P3696" i="1"/>
  <c r="M3697" i="1"/>
  <c r="Q3697" i="1" s="1"/>
  <c r="N3697" i="1"/>
  <c r="P3697" i="1"/>
  <c r="W3697" i="1"/>
  <c r="V3697" i="1" s="1"/>
  <c r="M3698" i="1"/>
  <c r="W3698" i="1" s="1"/>
  <c r="V3698" i="1" s="1"/>
  <c r="N3698" i="1"/>
  <c r="P3698" i="1"/>
  <c r="Q3698" i="1"/>
  <c r="M3699" i="1"/>
  <c r="N3699" i="1"/>
  <c r="P3699" i="1"/>
  <c r="M3700" i="1"/>
  <c r="W3700" i="1" s="1"/>
  <c r="V3700" i="1" s="1"/>
  <c r="N3700" i="1"/>
  <c r="P3700" i="1"/>
  <c r="M3701" i="1"/>
  <c r="Q3701" i="1" s="1"/>
  <c r="N3701" i="1"/>
  <c r="P3701" i="1"/>
  <c r="M3702" i="1"/>
  <c r="W3702" i="1" s="1"/>
  <c r="V3702" i="1" s="1"/>
  <c r="N3702" i="1"/>
  <c r="P3702" i="1"/>
  <c r="M3703" i="1"/>
  <c r="W3703" i="1" s="1"/>
  <c r="V3703" i="1" s="1"/>
  <c r="N3703" i="1"/>
  <c r="P3703" i="1"/>
  <c r="M3704" i="1"/>
  <c r="N3704" i="1"/>
  <c r="P3704" i="1"/>
  <c r="M3705" i="1"/>
  <c r="Q3705" i="1" s="1"/>
  <c r="N3705" i="1"/>
  <c r="P3705" i="1"/>
  <c r="W3705" i="1"/>
  <c r="V3705" i="1" s="1"/>
  <c r="M3706" i="1"/>
  <c r="N3706" i="1"/>
  <c r="P3706" i="1"/>
  <c r="Q3706" i="1"/>
  <c r="W3706" i="1"/>
  <c r="V3706" i="1" s="1"/>
  <c r="M3707" i="1"/>
  <c r="N3707" i="1"/>
  <c r="P3707" i="1"/>
  <c r="M3708" i="1"/>
  <c r="N3708" i="1"/>
  <c r="P3708" i="1"/>
  <c r="M3709" i="1"/>
  <c r="Q3709" i="1" s="1"/>
  <c r="N3709" i="1"/>
  <c r="P3709" i="1"/>
  <c r="M3710" i="1"/>
  <c r="Q3710" i="1" s="1"/>
  <c r="N3710" i="1"/>
  <c r="P3710" i="1"/>
  <c r="W3710" i="1"/>
  <c r="V3710" i="1" s="1"/>
  <c r="M3711" i="1"/>
  <c r="N3711" i="1"/>
  <c r="P3711" i="1"/>
  <c r="M3712" i="1"/>
  <c r="N3712" i="1"/>
  <c r="P3712" i="1"/>
  <c r="M3713" i="1"/>
  <c r="N3713" i="1"/>
  <c r="P3713" i="1"/>
  <c r="M3714" i="1"/>
  <c r="W3714" i="1" s="1"/>
  <c r="V3714" i="1" s="1"/>
  <c r="N3714" i="1"/>
  <c r="P3714" i="1"/>
  <c r="M3715" i="1"/>
  <c r="N3715" i="1"/>
  <c r="P3715" i="1"/>
  <c r="M3716" i="1"/>
  <c r="W3716" i="1" s="1"/>
  <c r="N3716" i="1"/>
  <c r="P3716" i="1"/>
  <c r="V3716" i="1"/>
  <c r="M3717" i="1"/>
  <c r="Q3717" i="1" s="1"/>
  <c r="N3717" i="1"/>
  <c r="P3717" i="1"/>
  <c r="M3718" i="1"/>
  <c r="W3718" i="1" s="1"/>
  <c r="V3718" i="1" s="1"/>
  <c r="N3718" i="1"/>
  <c r="P3718" i="1"/>
  <c r="M3719" i="1"/>
  <c r="W3719" i="1" s="1"/>
  <c r="V3719" i="1" s="1"/>
  <c r="N3719" i="1"/>
  <c r="P3719" i="1"/>
  <c r="M3720" i="1"/>
  <c r="N3720" i="1"/>
  <c r="P3720" i="1"/>
  <c r="M3721" i="1"/>
  <c r="Q3721" i="1" s="1"/>
  <c r="N3721" i="1"/>
  <c r="P3721" i="1"/>
  <c r="W3721" i="1"/>
  <c r="V3721" i="1" s="1"/>
  <c r="M3722" i="1"/>
  <c r="W3722" i="1" s="1"/>
  <c r="V3722" i="1" s="1"/>
  <c r="N3722" i="1"/>
  <c r="P3722" i="1"/>
  <c r="M3723" i="1"/>
  <c r="N3723" i="1"/>
  <c r="P3723" i="1"/>
  <c r="M3724" i="1"/>
  <c r="W3724" i="1" s="1"/>
  <c r="V3724" i="1" s="1"/>
  <c r="N3724" i="1"/>
  <c r="P3724" i="1"/>
  <c r="M3725" i="1"/>
  <c r="Q3725" i="1" s="1"/>
  <c r="N3725" i="1"/>
  <c r="P3725" i="1"/>
  <c r="W3725" i="1"/>
  <c r="V3725" i="1" s="1"/>
  <c r="M3726" i="1"/>
  <c r="Q3726" i="1" s="1"/>
  <c r="N3726" i="1"/>
  <c r="P3726" i="1"/>
  <c r="M3727" i="1"/>
  <c r="W3727" i="1" s="1"/>
  <c r="V3727" i="1" s="1"/>
  <c r="N3727" i="1"/>
  <c r="P3727" i="1"/>
  <c r="M3728" i="1"/>
  <c r="N3728" i="1"/>
  <c r="P3728" i="1"/>
  <c r="M3729" i="1"/>
  <c r="Q3729" i="1" s="1"/>
  <c r="N3729" i="1"/>
  <c r="P3729" i="1"/>
  <c r="M3730" i="1"/>
  <c r="Q3730" i="1" s="1"/>
  <c r="N3730" i="1"/>
  <c r="P3730" i="1"/>
  <c r="W3730" i="1"/>
  <c r="V3730" i="1" s="1"/>
  <c r="M3731" i="1"/>
  <c r="N3731" i="1"/>
  <c r="P3731" i="1"/>
  <c r="M3732" i="1"/>
  <c r="W3732" i="1" s="1"/>
  <c r="V3732" i="1" s="1"/>
  <c r="N3732" i="1"/>
  <c r="P3732" i="1"/>
  <c r="M3733" i="1"/>
  <c r="N3733" i="1"/>
  <c r="P3733" i="1"/>
  <c r="M3734" i="1"/>
  <c r="W3734" i="1" s="1"/>
  <c r="V3734" i="1" s="1"/>
  <c r="N3734" i="1"/>
  <c r="O3734" i="1" s="1"/>
  <c r="R3734" i="1" s="1"/>
  <c r="P3734" i="1"/>
  <c r="Q3734" i="1"/>
  <c r="M3735" i="1"/>
  <c r="N3735" i="1"/>
  <c r="P3735" i="1"/>
  <c r="M3736" i="1"/>
  <c r="N3736" i="1"/>
  <c r="P3736" i="1"/>
  <c r="M3737" i="1"/>
  <c r="W3737" i="1" s="1"/>
  <c r="N3737" i="1"/>
  <c r="P3737" i="1"/>
  <c r="V3737" i="1"/>
  <c r="M3738" i="1"/>
  <c r="W3738" i="1" s="1"/>
  <c r="V3738" i="1" s="1"/>
  <c r="N3738" i="1"/>
  <c r="P3738" i="1"/>
  <c r="Q3738" i="1"/>
  <c r="M3739" i="1"/>
  <c r="N3739" i="1"/>
  <c r="P3739" i="1"/>
  <c r="M3740" i="1"/>
  <c r="N3740" i="1"/>
  <c r="P3740" i="1"/>
  <c r="M3741" i="1"/>
  <c r="N3741" i="1"/>
  <c r="P3741" i="1"/>
  <c r="M3742" i="1"/>
  <c r="Q3742" i="1" s="1"/>
  <c r="N3742" i="1"/>
  <c r="P3742" i="1"/>
  <c r="M3743" i="1"/>
  <c r="N3743" i="1"/>
  <c r="P3743" i="1"/>
  <c r="M3744" i="1"/>
  <c r="N3744" i="1"/>
  <c r="P3744" i="1"/>
  <c r="M3745" i="1"/>
  <c r="Q3745" i="1" s="1"/>
  <c r="N3745" i="1"/>
  <c r="P3745" i="1"/>
  <c r="M3746" i="1"/>
  <c r="W3746" i="1" s="1"/>
  <c r="V3746" i="1" s="1"/>
  <c r="N3746" i="1"/>
  <c r="P3746" i="1"/>
  <c r="M3747" i="1"/>
  <c r="N3747" i="1"/>
  <c r="P3747" i="1"/>
  <c r="M3748" i="1"/>
  <c r="W3748" i="1" s="1"/>
  <c r="N3748" i="1"/>
  <c r="P3748" i="1"/>
  <c r="Q3748" i="1"/>
  <c r="V3748" i="1"/>
  <c r="M3749" i="1"/>
  <c r="Q3749" i="1" s="1"/>
  <c r="N3749" i="1"/>
  <c r="P3749" i="1"/>
  <c r="M3750" i="1"/>
  <c r="W3750" i="1" s="1"/>
  <c r="V3750" i="1" s="1"/>
  <c r="N3750" i="1"/>
  <c r="P3750" i="1"/>
  <c r="M3751" i="1"/>
  <c r="N3751" i="1"/>
  <c r="P3751" i="1"/>
  <c r="M3752" i="1"/>
  <c r="N3752" i="1"/>
  <c r="P3752" i="1"/>
  <c r="M3753" i="1"/>
  <c r="W3753" i="1" s="1"/>
  <c r="V3753" i="1" s="1"/>
  <c r="N3753" i="1"/>
  <c r="P3753" i="1"/>
  <c r="M3754" i="1"/>
  <c r="Q3754" i="1" s="1"/>
  <c r="N3754" i="1"/>
  <c r="P3754" i="1"/>
  <c r="W3754" i="1"/>
  <c r="V3754" i="1" s="1"/>
  <c r="M3755" i="1"/>
  <c r="N3755" i="1"/>
  <c r="P3755" i="1"/>
  <c r="M3756" i="1"/>
  <c r="W3756" i="1" s="1"/>
  <c r="V3756" i="1" s="1"/>
  <c r="N3756" i="1"/>
  <c r="P3756" i="1"/>
  <c r="M3757" i="1"/>
  <c r="Q3757" i="1" s="1"/>
  <c r="N3757" i="1"/>
  <c r="P3757" i="1"/>
  <c r="M3758" i="1"/>
  <c r="W3758" i="1" s="1"/>
  <c r="V3758" i="1" s="1"/>
  <c r="N3758" i="1"/>
  <c r="P3758" i="1"/>
  <c r="M3759" i="1"/>
  <c r="W3759" i="1" s="1"/>
  <c r="V3759" i="1" s="1"/>
  <c r="N3759" i="1"/>
  <c r="P3759" i="1"/>
  <c r="M3760" i="1"/>
  <c r="N3760" i="1"/>
  <c r="P3760" i="1"/>
  <c r="M3761" i="1"/>
  <c r="W3761" i="1" s="1"/>
  <c r="V3761" i="1" s="1"/>
  <c r="N3761" i="1"/>
  <c r="P3761" i="1"/>
  <c r="M3762" i="1"/>
  <c r="W3762" i="1" s="1"/>
  <c r="V3762" i="1" s="1"/>
  <c r="N3762" i="1"/>
  <c r="P3762" i="1"/>
  <c r="M3763" i="1"/>
  <c r="N3763" i="1"/>
  <c r="P3763" i="1"/>
  <c r="M3764" i="1"/>
  <c r="W3764" i="1" s="1"/>
  <c r="N3764" i="1"/>
  <c r="P3764" i="1"/>
  <c r="V3764" i="1"/>
  <c r="M3765" i="1"/>
  <c r="Q3765" i="1" s="1"/>
  <c r="N3765" i="1"/>
  <c r="P3765" i="1"/>
  <c r="W3765" i="1"/>
  <c r="V3765" i="1" s="1"/>
  <c r="M3766" i="1"/>
  <c r="W3766" i="1" s="1"/>
  <c r="V3766" i="1" s="1"/>
  <c r="N3766" i="1"/>
  <c r="P3766" i="1"/>
  <c r="M3767" i="1"/>
  <c r="W3767" i="1" s="1"/>
  <c r="V3767" i="1" s="1"/>
  <c r="N3767" i="1"/>
  <c r="P3767" i="1"/>
  <c r="M3768" i="1"/>
  <c r="N3768" i="1"/>
  <c r="P3768" i="1"/>
  <c r="M3769" i="1"/>
  <c r="N3769" i="1"/>
  <c r="P3769" i="1"/>
  <c r="Q3769" i="1"/>
  <c r="W3769" i="1"/>
  <c r="V3769" i="1" s="1"/>
  <c r="M3770" i="1"/>
  <c r="Q3770" i="1" s="1"/>
  <c r="N3770" i="1"/>
  <c r="P3770" i="1"/>
  <c r="M3771" i="1"/>
  <c r="N3771" i="1"/>
  <c r="P3771" i="1"/>
  <c r="M3772" i="1"/>
  <c r="N3772" i="1"/>
  <c r="P3772" i="1"/>
  <c r="M3773" i="1"/>
  <c r="Q3773" i="1" s="1"/>
  <c r="N3773" i="1"/>
  <c r="P3773" i="1"/>
  <c r="W3773" i="1"/>
  <c r="V3773" i="1" s="1"/>
  <c r="M3774" i="1"/>
  <c r="Q3774" i="1" s="1"/>
  <c r="N3774" i="1"/>
  <c r="P3774" i="1"/>
  <c r="W3774" i="1"/>
  <c r="V3774" i="1" s="1"/>
  <c r="M3775" i="1"/>
  <c r="N3775" i="1"/>
  <c r="P3775" i="1"/>
  <c r="M3776" i="1"/>
  <c r="N3776" i="1"/>
  <c r="P3776" i="1"/>
  <c r="M3777" i="1"/>
  <c r="N3777" i="1"/>
  <c r="P3777" i="1"/>
  <c r="M3778" i="1"/>
  <c r="W3778" i="1" s="1"/>
  <c r="V3778" i="1" s="1"/>
  <c r="N3778" i="1"/>
  <c r="O3778" i="1"/>
  <c r="R3778" i="1" s="1"/>
  <c r="T3778" i="1" s="1"/>
  <c r="P3778" i="1"/>
  <c r="Q3778" i="1"/>
  <c r="M3779" i="1"/>
  <c r="N3779" i="1"/>
  <c r="P3779" i="1"/>
  <c r="M3780" i="1"/>
  <c r="W3780" i="1" s="1"/>
  <c r="V3780" i="1" s="1"/>
  <c r="N3780" i="1"/>
  <c r="P3780" i="1"/>
  <c r="M3781" i="1"/>
  <c r="W3781" i="1" s="1"/>
  <c r="V3781" i="1" s="1"/>
  <c r="N3781" i="1"/>
  <c r="P3781" i="1"/>
  <c r="M3782" i="1"/>
  <c r="Q3782" i="1" s="1"/>
  <c r="N3782" i="1"/>
  <c r="P3782" i="1"/>
  <c r="W3782" i="1"/>
  <c r="V3782" i="1" s="1"/>
  <c r="M3783" i="1"/>
  <c r="W3783" i="1" s="1"/>
  <c r="V3783" i="1" s="1"/>
  <c r="N3783" i="1"/>
  <c r="P3783" i="1"/>
  <c r="M3784" i="1"/>
  <c r="N3784" i="1"/>
  <c r="P3784" i="1"/>
  <c r="M3785" i="1"/>
  <c r="W3785" i="1" s="1"/>
  <c r="V3785" i="1" s="1"/>
  <c r="N3785" i="1"/>
  <c r="P3785" i="1"/>
  <c r="M3786" i="1"/>
  <c r="W3786" i="1" s="1"/>
  <c r="V3786" i="1" s="1"/>
  <c r="N3786" i="1"/>
  <c r="P3786" i="1"/>
  <c r="M3787" i="1"/>
  <c r="N3787" i="1"/>
  <c r="P3787" i="1"/>
  <c r="M3788" i="1"/>
  <c r="W3788" i="1" s="1"/>
  <c r="V3788" i="1" s="1"/>
  <c r="N3788" i="1"/>
  <c r="P3788" i="1"/>
  <c r="M3789" i="1"/>
  <c r="W3789" i="1" s="1"/>
  <c r="V3789" i="1" s="1"/>
  <c r="N3789" i="1"/>
  <c r="P3789" i="1"/>
  <c r="M3790" i="1"/>
  <c r="Q3790" i="1" s="1"/>
  <c r="N3790" i="1"/>
  <c r="P3790" i="1"/>
  <c r="M3791" i="1"/>
  <c r="W3791" i="1" s="1"/>
  <c r="V3791" i="1" s="1"/>
  <c r="N3791" i="1"/>
  <c r="P3791" i="1"/>
  <c r="M3792" i="1"/>
  <c r="N3792" i="1"/>
  <c r="P3792" i="1"/>
  <c r="M3793" i="1"/>
  <c r="Q3793" i="1" s="1"/>
  <c r="N3793" i="1"/>
  <c r="P3793" i="1"/>
  <c r="W3793" i="1"/>
  <c r="V3793" i="1" s="1"/>
  <c r="M3794" i="1"/>
  <c r="W3794" i="1" s="1"/>
  <c r="V3794" i="1" s="1"/>
  <c r="N3794" i="1"/>
  <c r="P3794" i="1"/>
  <c r="M3795" i="1"/>
  <c r="N3795" i="1"/>
  <c r="P3795" i="1"/>
  <c r="M3796" i="1"/>
  <c r="W3796" i="1" s="1"/>
  <c r="N3796" i="1"/>
  <c r="P3796" i="1"/>
  <c r="Q3796" i="1"/>
  <c r="V3796" i="1"/>
  <c r="M3797" i="1"/>
  <c r="Q3797" i="1" s="1"/>
  <c r="N3797" i="1"/>
  <c r="P3797" i="1"/>
  <c r="M3798" i="1"/>
  <c r="W3798" i="1" s="1"/>
  <c r="V3798" i="1" s="1"/>
  <c r="N3798" i="1"/>
  <c r="P3798" i="1"/>
  <c r="M3799" i="1"/>
  <c r="N3799" i="1"/>
  <c r="P3799" i="1"/>
  <c r="M3800" i="1"/>
  <c r="N3800" i="1"/>
  <c r="P3800" i="1"/>
  <c r="M3801" i="1"/>
  <c r="Q3801" i="1" s="1"/>
  <c r="N3801" i="1"/>
  <c r="P3801" i="1"/>
  <c r="M3802" i="1"/>
  <c r="W3802" i="1" s="1"/>
  <c r="V3802" i="1" s="1"/>
  <c r="N3802" i="1"/>
  <c r="P3802" i="1"/>
  <c r="M3803" i="1"/>
  <c r="N3803" i="1"/>
  <c r="P3803" i="1"/>
  <c r="M3804" i="1"/>
  <c r="N3804" i="1"/>
  <c r="P3804" i="1"/>
  <c r="M3805" i="1"/>
  <c r="Q3805" i="1" s="1"/>
  <c r="N3805" i="1"/>
  <c r="P3805" i="1"/>
  <c r="M3806" i="1"/>
  <c r="Q3806" i="1" s="1"/>
  <c r="N3806" i="1"/>
  <c r="P3806" i="1"/>
  <c r="W3806" i="1"/>
  <c r="V3806" i="1" s="1"/>
  <c r="M3807" i="1"/>
  <c r="N3807" i="1"/>
  <c r="P3807" i="1"/>
  <c r="M3808" i="1"/>
  <c r="N3808" i="1"/>
  <c r="P3808" i="1"/>
  <c r="M3809" i="1"/>
  <c r="W3809" i="1" s="1"/>
  <c r="V3809" i="1" s="1"/>
  <c r="N3809" i="1"/>
  <c r="P3809" i="1"/>
  <c r="M3810" i="1"/>
  <c r="W3810" i="1" s="1"/>
  <c r="V3810" i="1" s="1"/>
  <c r="N3810" i="1"/>
  <c r="P3810" i="1"/>
  <c r="M3811" i="1"/>
  <c r="N3811" i="1"/>
  <c r="P3811" i="1"/>
  <c r="M3812" i="1"/>
  <c r="W3812" i="1" s="1"/>
  <c r="V3812" i="1" s="1"/>
  <c r="N3812" i="1"/>
  <c r="P3812" i="1"/>
  <c r="M3813" i="1"/>
  <c r="Q3813" i="1" s="1"/>
  <c r="N3813" i="1"/>
  <c r="P3813" i="1"/>
  <c r="M3814" i="1"/>
  <c r="W3814" i="1" s="1"/>
  <c r="V3814" i="1" s="1"/>
  <c r="N3814" i="1"/>
  <c r="P3814" i="1"/>
  <c r="M3815" i="1"/>
  <c r="W3815" i="1" s="1"/>
  <c r="V3815" i="1" s="1"/>
  <c r="N3815" i="1"/>
  <c r="P3815" i="1"/>
  <c r="M3816" i="1"/>
  <c r="N3816" i="1"/>
  <c r="P3816" i="1"/>
  <c r="M3817" i="1"/>
  <c r="Q3817" i="1" s="1"/>
  <c r="N3817" i="1"/>
  <c r="P3817" i="1"/>
  <c r="M3818" i="1"/>
  <c r="Q3818" i="1" s="1"/>
  <c r="N3818" i="1"/>
  <c r="P3818" i="1"/>
  <c r="M3819" i="1"/>
  <c r="N3819" i="1"/>
  <c r="P3819" i="1"/>
  <c r="M3820" i="1"/>
  <c r="W3820" i="1" s="1"/>
  <c r="V3820" i="1" s="1"/>
  <c r="N3820" i="1"/>
  <c r="P3820" i="1"/>
  <c r="M3821" i="1"/>
  <c r="Q3821" i="1" s="1"/>
  <c r="N3821" i="1"/>
  <c r="P3821" i="1"/>
  <c r="M3822" i="1"/>
  <c r="W3822" i="1" s="1"/>
  <c r="V3822" i="1" s="1"/>
  <c r="N3822" i="1"/>
  <c r="P3822" i="1"/>
  <c r="M3823" i="1"/>
  <c r="W3823" i="1" s="1"/>
  <c r="V3823" i="1" s="1"/>
  <c r="N3823" i="1"/>
  <c r="P3823" i="1"/>
  <c r="M3824" i="1"/>
  <c r="N3824" i="1"/>
  <c r="P3824" i="1"/>
  <c r="M3825" i="1"/>
  <c r="W3825" i="1" s="1"/>
  <c r="N3825" i="1"/>
  <c r="P3825" i="1"/>
  <c r="Q3825" i="1"/>
  <c r="V3825" i="1"/>
  <c r="M3826" i="1"/>
  <c r="Q3826" i="1" s="1"/>
  <c r="N3826" i="1"/>
  <c r="P3826" i="1"/>
  <c r="M3827" i="1"/>
  <c r="N3827" i="1"/>
  <c r="P3827" i="1"/>
  <c r="M3828" i="1"/>
  <c r="W3828" i="1" s="1"/>
  <c r="V3828" i="1" s="1"/>
  <c r="N3828" i="1"/>
  <c r="P3828" i="1"/>
  <c r="M3829" i="1"/>
  <c r="W3829" i="1" s="1"/>
  <c r="V3829" i="1" s="1"/>
  <c r="N3829" i="1"/>
  <c r="P3829" i="1"/>
  <c r="M3830" i="1"/>
  <c r="Q3830" i="1" s="1"/>
  <c r="N3830" i="1"/>
  <c r="P3830" i="1"/>
  <c r="W3830" i="1"/>
  <c r="V3830" i="1" s="1"/>
  <c r="M3831" i="1"/>
  <c r="W3831" i="1" s="1"/>
  <c r="V3831" i="1" s="1"/>
  <c r="N3831" i="1"/>
  <c r="P3831" i="1"/>
  <c r="Q3831" i="1"/>
  <c r="M3832" i="1"/>
  <c r="N3832" i="1"/>
  <c r="P3832" i="1"/>
  <c r="M3833" i="1"/>
  <c r="W3833" i="1" s="1"/>
  <c r="V3833" i="1" s="1"/>
  <c r="N3833" i="1"/>
  <c r="P3833" i="1"/>
  <c r="M3834" i="1"/>
  <c r="W3834" i="1" s="1"/>
  <c r="V3834" i="1" s="1"/>
  <c r="N3834" i="1"/>
  <c r="P3834" i="1"/>
  <c r="M3835" i="1"/>
  <c r="N3835" i="1"/>
  <c r="P3835" i="1"/>
  <c r="M3836" i="1"/>
  <c r="N3836" i="1"/>
  <c r="P3836" i="1"/>
  <c r="M3837" i="1"/>
  <c r="W3837" i="1" s="1"/>
  <c r="V3837" i="1" s="1"/>
  <c r="N3837" i="1"/>
  <c r="P3837" i="1"/>
  <c r="M3838" i="1"/>
  <c r="Q3838" i="1" s="1"/>
  <c r="N3838" i="1"/>
  <c r="P3838" i="1"/>
  <c r="M3839" i="1"/>
  <c r="N3839" i="1"/>
  <c r="P3839" i="1"/>
  <c r="M3840" i="1"/>
  <c r="N3840" i="1"/>
  <c r="P3840" i="1"/>
  <c r="M3841" i="1"/>
  <c r="Q3841" i="1" s="1"/>
  <c r="N3841" i="1"/>
  <c r="P3841" i="1"/>
  <c r="W3841" i="1"/>
  <c r="V3841" i="1" s="1"/>
  <c r="M3842" i="1"/>
  <c r="N3842" i="1"/>
  <c r="P3842" i="1"/>
  <c r="Q3842" i="1"/>
  <c r="W3842" i="1"/>
  <c r="V3842" i="1" s="1"/>
  <c r="M3843" i="1"/>
  <c r="N3843" i="1"/>
  <c r="P3843" i="1"/>
  <c r="M3844" i="1"/>
  <c r="N3844" i="1"/>
  <c r="P3844" i="1"/>
  <c r="M3845" i="1"/>
  <c r="W3845" i="1" s="1"/>
  <c r="N3845" i="1"/>
  <c r="P3845" i="1"/>
  <c r="V3845" i="1"/>
  <c r="M3846" i="1"/>
  <c r="N3846" i="1"/>
  <c r="P3846" i="1"/>
  <c r="Q3846" i="1"/>
  <c r="W3846" i="1"/>
  <c r="V3846" i="1" s="1"/>
  <c r="M3847" i="1"/>
  <c r="W3847" i="1" s="1"/>
  <c r="V3847" i="1" s="1"/>
  <c r="N3847" i="1"/>
  <c r="P3847" i="1"/>
  <c r="Q3847" i="1"/>
  <c r="M3848" i="1"/>
  <c r="N3848" i="1"/>
  <c r="P3848" i="1"/>
  <c r="M3849" i="1"/>
  <c r="W3849" i="1" s="1"/>
  <c r="N3849" i="1"/>
  <c r="P3849" i="1"/>
  <c r="V3849" i="1"/>
  <c r="M3850" i="1"/>
  <c r="N3850" i="1"/>
  <c r="P3850" i="1"/>
  <c r="Q3850" i="1"/>
  <c r="W3850" i="1"/>
  <c r="V3850" i="1" s="1"/>
  <c r="M3851" i="1"/>
  <c r="N3851" i="1"/>
  <c r="P3851" i="1"/>
  <c r="M3852" i="1"/>
  <c r="W3852" i="1" s="1"/>
  <c r="V3852" i="1" s="1"/>
  <c r="N3852" i="1"/>
  <c r="P3852" i="1"/>
  <c r="M3853" i="1"/>
  <c r="W3853" i="1" s="1"/>
  <c r="V3853" i="1" s="1"/>
  <c r="N3853" i="1"/>
  <c r="P3853" i="1"/>
  <c r="M3854" i="1"/>
  <c r="Q3854" i="1" s="1"/>
  <c r="N3854" i="1"/>
  <c r="P3854" i="1"/>
  <c r="M3855" i="1"/>
  <c r="W3855" i="1" s="1"/>
  <c r="V3855" i="1" s="1"/>
  <c r="N3855" i="1"/>
  <c r="P3855" i="1"/>
  <c r="M3856" i="1"/>
  <c r="N3856" i="1"/>
  <c r="P3856" i="1"/>
  <c r="M3857" i="1"/>
  <c r="W3857" i="1" s="1"/>
  <c r="V3857" i="1" s="1"/>
  <c r="N3857" i="1"/>
  <c r="P3857" i="1"/>
  <c r="M3858" i="1"/>
  <c r="W3858" i="1" s="1"/>
  <c r="V3858" i="1" s="1"/>
  <c r="N3858" i="1"/>
  <c r="P3858" i="1"/>
  <c r="M3859" i="1"/>
  <c r="N3859" i="1"/>
  <c r="P3859" i="1"/>
  <c r="M3860" i="1"/>
  <c r="W3860" i="1" s="1"/>
  <c r="N3860" i="1"/>
  <c r="P3860" i="1"/>
  <c r="Q3860" i="1"/>
  <c r="V3860" i="1"/>
  <c r="M3861" i="1"/>
  <c r="Q3861" i="1" s="1"/>
  <c r="N3861" i="1"/>
  <c r="P3861" i="1"/>
  <c r="W3861" i="1"/>
  <c r="V3861" i="1" s="1"/>
  <c r="M3862" i="1"/>
  <c r="W3862" i="1" s="1"/>
  <c r="V3862" i="1" s="1"/>
  <c r="N3862" i="1"/>
  <c r="P3862" i="1"/>
  <c r="M3863" i="1"/>
  <c r="W3863" i="1" s="1"/>
  <c r="V3863" i="1" s="1"/>
  <c r="N3863" i="1"/>
  <c r="P3863" i="1"/>
  <c r="M3864" i="1"/>
  <c r="N3864" i="1"/>
  <c r="P3864" i="1"/>
  <c r="M3865" i="1"/>
  <c r="Q3865" i="1" s="1"/>
  <c r="N3865" i="1"/>
  <c r="P3865" i="1"/>
  <c r="W3865" i="1"/>
  <c r="V3865" i="1" s="1"/>
  <c r="M3866" i="1"/>
  <c r="N3866" i="1"/>
  <c r="P3866" i="1"/>
  <c r="Q3866" i="1"/>
  <c r="W3866" i="1"/>
  <c r="V3866" i="1" s="1"/>
  <c r="M3867" i="1"/>
  <c r="N3867" i="1"/>
  <c r="P3867" i="1"/>
  <c r="M3868" i="1"/>
  <c r="N3868" i="1"/>
  <c r="P3868" i="1"/>
  <c r="M3869" i="1"/>
  <c r="Q3869" i="1" s="1"/>
  <c r="N3869" i="1"/>
  <c r="P3869" i="1"/>
  <c r="M3870" i="1"/>
  <c r="Q3870" i="1" s="1"/>
  <c r="N3870" i="1"/>
  <c r="P3870" i="1"/>
  <c r="M3871" i="1"/>
  <c r="N3871" i="1"/>
  <c r="P3871" i="1"/>
  <c r="M3872" i="1"/>
  <c r="N3872" i="1"/>
  <c r="P3872" i="1"/>
  <c r="M3873" i="1"/>
  <c r="N3873" i="1"/>
  <c r="P3873" i="1"/>
  <c r="M3874" i="1"/>
  <c r="N3874" i="1"/>
  <c r="P3874" i="1"/>
  <c r="Q3874" i="1"/>
  <c r="W3874" i="1"/>
  <c r="V3874" i="1" s="1"/>
  <c r="M3875" i="1"/>
  <c r="N3875" i="1"/>
  <c r="P3875" i="1"/>
  <c r="M3876" i="1"/>
  <c r="W3876" i="1" s="1"/>
  <c r="V3876" i="1" s="1"/>
  <c r="N3876" i="1"/>
  <c r="P3876" i="1"/>
  <c r="M3877" i="1"/>
  <c r="W3877" i="1" s="1"/>
  <c r="V3877" i="1" s="1"/>
  <c r="N3877" i="1"/>
  <c r="P3877" i="1"/>
  <c r="M3878" i="1"/>
  <c r="Q3878" i="1" s="1"/>
  <c r="N3878" i="1"/>
  <c r="P3878" i="1"/>
  <c r="M3879" i="1"/>
  <c r="W3879" i="1" s="1"/>
  <c r="V3879" i="1" s="1"/>
  <c r="N3879" i="1"/>
  <c r="P3879" i="1"/>
  <c r="M3880" i="1"/>
  <c r="N3880" i="1"/>
  <c r="P3880" i="1"/>
  <c r="M3881" i="1"/>
  <c r="W3881" i="1" s="1"/>
  <c r="V3881" i="1" s="1"/>
  <c r="N3881" i="1"/>
  <c r="P3881" i="1"/>
  <c r="M3882" i="1"/>
  <c r="W3882" i="1" s="1"/>
  <c r="V3882" i="1" s="1"/>
  <c r="N3882" i="1"/>
  <c r="P3882" i="1"/>
  <c r="M3883" i="1"/>
  <c r="N3883" i="1"/>
  <c r="P3883" i="1"/>
  <c r="M3884" i="1"/>
  <c r="W3884" i="1" s="1"/>
  <c r="V3884" i="1" s="1"/>
  <c r="N3884" i="1"/>
  <c r="P3884" i="1"/>
  <c r="M3885" i="1"/>
  <c r="W3885" i="1" s="1"/>
  <c r="V3885" i="1" s="1"/>
  <c r="N3885" i="1"/>
  <c r="P3885" i="1"/>
  <c r="M3886" i="1"/>
  <c r="Q3886" i="1" s="1"/>
  <c r="N3886" i="1"/>
  <c r="P3886" i="1"/>
  <c r="M3887" i="1"/>
  <c r="W3887" i="1" s="1"/>
  <c r="V3887" i="1" s="1"/>
  <c r="N3887" i="1"/>
  <c r="P3887" i="1"/>
  <c r="M3888" i="1"/>
  <c r="W3888" i="1" s="1"/>
  <c r="N3888" i="1"/>
  <c r="P3888" i="1"/>
  <c r="V3888" i="1"/>
  <c r="M3889" i="1"/>
  <c r="N3889" i="1"/>
  <c r="P3889" i="1"/>
  <c r="Q3889" i="1"/>
  <c r="W3889" i="1"/>
  <c r="V3889" i="1" s="1"/>
  <c r="M3890" i="1"/>
  <c r="W3890" i="1" s="1"/>
  <c r="N3890" i="1"/>
  <c r="P3890" i="1"/>
  <c r="V3890" i="1"/>
  <c r="M3891" i="1"/>
  <c r="Q3891" i="1" s="1"/>
  <c r="N3891" i="1"/>
  <c r="P3891" i="1"/>
  <c r="W3891" i="1"/>
  <c r="V3891" i="1" s="1"/>
  <c r="M3892" i="1"/>
  <c r="N3892" i="1"/>
  <c r="P3892" i="1"/>
  <c r="M3893" i="1"/>
  <c r="Q3893" i="1" s="1"/>
  <c r="N3893" i="1"/>
  <c r="P3893" i="1"/>
  <c r="M3894" i="1"/>
  <c r="Q3894" i="1" s="1"/>
  <c r="N3894" i="1"/>
  <c r="P3894" i="1"/>
  <c r="M3895" i="1"/>
  <c r="W3895" i="1" s="1"/>
  <c r="V3895" i="1" s="1"/>
  <c r="N3895" i="1"/>
  <c r="P3895" i="1"/>
  <c r="M3896" i="1"/>
  <c r="N3896" i="1"/>
  <c r="P3896" i="1"/>
  <c r="M3897" i="1"/>
  <c r="W3897" i="1" s="1"/>
  <c r="V3897" i="1" s="1"/>
  <c r="N3897" i="1"/>
  <c r="P3897" i="1"/>
  <c r="M3898" i="1"/>
  <c r="Q3898" i="1" s="1"/>
  <c r="N3898" i="1"/>
  <c r="P3898" i="1"/>
  <c r="W3898" i="1"/>
  <c r="V3898" i="1" s="1"/>
  <c r="M3899" i="1"/>
  <c r="W3899" i="1" s="1"/>
  <c r="V3899" i="1" s="1"/>
  <c r="N3899" i="1"/>
  <c r="P3899" i="1"/>
  <c r="Q3899" i="1"/>
  <c r="M3900" i="1"/>
  <c r="N3900" i="1"/>
  <c r="P3900" i="1"/>
  <c r="M3901" i="1"/>
  <c r="W3901" i="1" s="1"/>
  <c r="N3901" i="1"/>
  <c r="P3901" i="1"/>
  <c r="V3901" i="1"/>
  <c r="M3902" i="1"/>
  <c r="N3902" i="1"/>
  <c r="P3902" i="1"/>
  <c r="Q3902" i="1"/>
  <c r="W3902" i="1"/>
  <c r="V3902" i="1" s="1"/>
  <c r="M3903" i="1"/>
  <c r="W3903" i="1" s="1"/>
  <c r="V3903" i="1" s="1"/>
  <c r="N3903" i="1"/>
  <c r="P3903" i="1"/>
  <c r="Q3903" i="1"/>
  <c r="M3904" i="1"/>
  <c r="N3904" i="1"/>
  <c r="P3904" i="1"/>
  <c r="M3905" i="1"/>
  <c r="Q3905" i="1" s="1"/>
  <c r="N3905" i="1"/>
  <c r="P3905" i="1"/>
  <c r="W3905" i="1"/>
  <c r="V3905" i="1" s="1"/>
  <c r="M3906" i="1"/>
  <c r="W3906" i="1" s="1"/>
  <c r="V3906" i="1" s="1"/>
  <c r="N3906" i="1"/>
  <c r="P3906" i="1"/>
  <c r="Q3906" i="1"/>
  <c r="M3907" i="1"/>
  <c r="N3907" i="1"/>
  <c r="P3907" i="1"/>
  <c r="M3908" i="1"/>
  <c r="N3908" i="1"/>
  <c r="P3908" i="1"/>
  <c r="M3909" i="1"/>
  <c r="Q3909" i="1" s="1"/>
  <c r="N3909" i="1"/>
  <c r="P3909" i="1"/>
  <c r="W3909" i="1"/>
  <c r="V3909" i="1" s="1"/>
  <c r="M3910" i="1"/>
  <c r="W3910" i="1" s="1"/>
  <c r="V3910" i="1" s="1"/>
  <c r="N3910" i="1"/>
  <c r="P3910" i="1"/>
  <c r="M3911" i="1"/>
  <c r="W3911" i="1" s="1"/>
  <c r="V3911" i="1" s="1"/>
  <c r="N3911" i="1"/>
  <c r="P3911" i="1"/>
  <c r="M3912" i="1"/>
  <c r="N3912" i="1"/>
  <c r="P3912" i="1"/>
  <c r="M3913" i="1"/>
  <c r="W3913" i="1" s="1"/>
  <c r="V3913" i="1" s="1"/>
  <c r="N3913" i="1"/>
  <c r="P3913" i="1"/>
  <c r="M3914" i="1"/>
  <c r="Q3914" i="1" s="1"/>
  <c r="N3914" i="1"/>
  <c r="P3914" i="1"/>
  <c r="M3915" i="1"/>
  <c r="W3915" i="1" s="1"/>
  <c r="V3915" i="1" s="1"/>
  <c r="N3915" i="1"/>
  <c r="P3915" i="1"/>
  <c r="M3916" i="1"/>
  <c r="N3916" i="1"/>
  <c r="P3916" i="1"/>
  <c r="M3917" i="1"/>
  <c r="W3917" i="1" s="1"/>
  <c r="N3917" i="1"/>
  <c r="P3917" i="1"/>
  <c r="V3917" i="1"/>
  <c r="M3918" i="1"/>
  <c r="N3918" i="1"/>
  <c r="P3918" i="1"/>
  <c r="Q3918" i="1"/>
  <c r="W3918" i="1"/>
  <c r="V3918" i="1" s="1"/>
  <c r="M3919" i="1"/>
  <c r="W3919" i="1" s="1"/>
  <c r="V3919" i="1" s="1"/>
  <c r="N3919" i="1"/>
  <c r="P3919" i="1"/>
  <c r="M3920" i="1"/>
  <c r="N3920" i="1"/>
  <c r="P3920" i="1"/>
  <c r="M3921" i="1"/>
  <c r="Q3921" i="1" s="1"/>
  <c r="N3921" i="1"/>
  <c r="P3921" i="1"/>
  <c r="W3921" i="1"/>
  <c r="V3921" i="1" s="1"/>
  <c r="M3922" i="1"/>
  <c r="W3922" i="1" s="1"/>
  <c r="V3922" i="1" s="1"/>
  <c r="N3922" i="1"/>
  <c r="P3922" i="1"/>
  <c r="M3923" i="1"/>
  <c r="N3923" i="1"/>
  <c r="P3923" i="1"/>
  <c r="M3924" i="1"/>
  <c r="N3924" i="1"/>
  <c r="P3924" i="1"/>
  <c r="M3925" i="1"/>
  <c r="Q3925" i="1" s="1"/>
  <c r="N3925" i="1"/>
  <c r="P3925" i="1"/>
  <c r="W3925" i="1"/>
  <c r="V3925" i="1" s="1"/>
  <c r="M3926" i="1"/>
  <c r="W3926" i="1" s="1"/>
  <c r="V3926" i="1" s="1"/>
  <c r="N3926" i="1"/>
  <c r="P3926" i="1"/>
  <c r="M3927" i="1"/>
  <c r="W3927" i="1" s="1"/>
  <c r="V3927" i="1" s="1"/>
  <c r="N3927" i="1"/>
  <c r="P3927" i="1"/>
  <c r="M3928" i="1"/>
  <c r="N3928" i="1"/>
  <c r="P3928" i="1"/>
  <c r="M3929" i="1"/>
  <c r="W3929" i="1" s="1"/>
  <c r="V3929" i="1" s="1"/>
  <c r="N3929" i="1"/>
  <c r="P3929" i="1"/>
  <c r="Q3929" i="1"/>
  <c r="M3930" i="1"/>
  <c r="Q3930" i="1" s="1"/>
  <c r="N3930" i="1"/>
  <c r="P3930" i="1"/>
  <c r="W3930" i="1"/>
  <c r="V3930" i="1" s="1"/>
  <c r="M3931" i="1"/>
  <c r="W3931" i="1" s="1"/>
  <c r="V3931" i="1" s="1"/>
  <c r="N3931" i="1"/>
  <c r="P3931" i="1"/>
  <c r="M3932" i="1"/>
  <c r="N3932" i="1"/>
  <c r="P3932" i="1"/>
  <c r="M3933" i="1"/>
  <c r="W3933" i="1" s="1"/>
  <c r="N3933" i="1"/>
  <c r="P3933" i="1"/>
  <c r="Q3933" i="1"/>
  <c r="V3933" i="1"/>
  <c r="M3934" i="1"/>
  <c r="Q3934" i="1" s="1"/>
  <c r="N3934" i="1"/>
  <c r="P3934" i="1"/>
  <c r="M3935" i="1"/>
  <c r="W3935" i="1" s="1"/>
  <c r="V3935" i="1" s="1"/>
  <c r="N3935" i="1"/>
  <c r="P3935" i="1"/>
  <c r="M3936" i="1"/>
  <c r="N3936" i="1"/>
  <c r="P3936" i="1"/>
  <c r="M3937" i="1"/>
  <c r="Q3937" i="1" s="1"/>
  <c r="N3937" i="1"/>
  <c r="P3937" i="1"/>
  <c r="M3938" i="1"/>
  <c r="W3938" i="1" s="1"/>
  <c r="V3938" i="1" s="1"/>
  <c r="N3938" i="1"/>
  <c r="P3938" i="1"/>
  <c r="M3939" i="1"/>
  <c r="N3939" i="1"/>
  <c r="P3939" i="1"/>
  <c r="M3940" i="1"/>
  <c r="N3940" i="1"/>
  <c r="P3940" i="1"/>
  <c r="M3941" i="1"/>
  <c r="Q3941" i="1" s="1"/>
  <c r="N3941" i="1"/>
  <c r="P3941" i="1"/>
  <c r="W3941" i="1"/>
  <c r="V3941" i="1" s="1"/>
  <c r="M3942" i="1"/>
  <c r="W3942" i="1" s="1"/>
  <c r="V3942" i="1" s="1"/>
  <c r="N3942" i="1"/>
  <c r="P3942" i="1"/>
  <c r="Q3942" i="1"/>
  <c r="M3943" i="1"/>
  <c r="W3943" i="1" s="1"/>
  <c r="V3943" i="1" s="1"/>
  <c r="N3943" i="1"/>
  <c r="P3943" i="1"/>
  <c r="M3944" i="1"/>
  <c r="N3944" i="1"/>
  <c r="P3944" i="1"/>
  <c r="M3945" i="1"/>
  <c r="W3945" i="1" s="1"/>
  <c r="V3945" i="1" s="1"/>
  <c r="N3945" i="1"/>
  <c r="P3945" i="1"/>
  <c r="M3946" i="1"/>
  <c r="Q3946" i="1" s="1"/>
  <c r="N3946" i="1"/>
  <c r="P3946" i="1"/>
  <c r="M3947" i="1"/>
  <c r="W3947" i="1" s="1"/>
  <c r="V3947" i="1" s="1"/>
  <c r="N3947" i="1"/>
  <c r="P3947" i="1"/>
  <c r="M3948" i="1"/>
  <c r="N3948" i="1"/>
  <c r="P3948" i="1"/>
  <c r="M3949" i="1"/>
  <c r="W3949" i="1" s="1"/>
  <c r="V3949" i="1" s="1"/>
  <c r="N3949" i="1"/>
  <c r="P3949" i="1"/>
  <c r="M3950" i="1"/>
  <c r="Q3950" i="1" s="1"/>
  <c r="N3950" i="1"/>
  <c r="P3950" i="1"/>
  <c r="W3950" i="1"/>
  <c r="V3950" i="1" s="1"/>
  <c r="M3951" i="1"/>
  <c r="W3951" i="1" s="1"/>
  <c r="V3951" i="1" s="1"/>
  <c r="N3951" i="1"/>
  <c r="P3951" i="1"/>
  <c r="Q3951" i="1"/>
  <c r="M3952" i="1"/>
  <c r="N3952" i="1"/>
  <c r="P3952" i="1"/>
  <c r="M3953" i="1"/>
  <c r="Q3953" i="1" s="1"/>
  <c r="N3953" i="1"/>
  <c r="P3953" i="1"/>
  <c r="M3954" i="1"/>
  <c r="W3954" i="1" s="1"/>
  <c r="V3954" i="1" s="1"/>
  <c r="N3954" i="1"/>
  <c r="P3954" i="1"/>
  <c r="M3955" i="1"/>
  <c r="N3955" i="1"/>
  <c r="P3955" i="1"/>
  <c r="M3956" i="1"/>
  <c r="N3956" i="1"/>
  <c r="P3956" i="1"/>
  <c r="M3957" i="1"/>
  <c r="Q3957" i="1" s="1"/>
  <c r="N3957" i="1"/>
  <c r="P3957" i="1"/>
  <c r="W3957" i="1"/>
  <c r="V3957" i="1" s="1"/>
  <c r="M3958" i="1"/>
  <c r="W3958" i="1" s="1"/>
  <c r="V3958" i="1" s="1"/>
  <c r="N3958" i="1"/>
  <c r="P3958" i="1"/>
  <c r="Q3958" i="1"/>
  <c r="M3959" i="1"/>
  <c r="W3959" i="1" s="1"/>
  <c r="V3959" i="1" s="1"/>
  <c r="N3959" i="1"/>
  <c r="P3959" i="1"/>
  <c r="M3960" i="1"/>
  <c r="N3960" i="1"/>
  <c r="P3960" i="1"/>
  <c r="M3961" i="1"/>
  <c r="W3961" i="1" s="1"/>
  <c r="V3961" i="1" s="1"/>
  <c r="N3961" i="1"/>
  <c r="P3961" i="1"/>
  <c r="M3962" i="1"/>
  <c r="Q3962" i="1" s="1"/>
  <c r="N3962" i="1"/>
  <c r="P3962" i="1"/>
  <c r="M3963" i="1"/>
  <c r="W3963" i="1" s="1"/>
  <c r="V3963" i="1" s="1"/>
  <c r="N3963" i="1"/>
  <c r="P3963" i="1"/>
  <c r="M3964" i="1"/>
  <c r="N3964" i="1"/>
  <c r="P3964" i="1"/>
  <c r="M3965" i="1"/>
  <c r="W3965" i="1" s="1"/>
  <c r="V3965" i="1" s="1"/>
  <c r="N3965" i="1"/>
  <c r="P3965" i="1"/>
  <c r="M3966" i="1"/>
  <c r="Q3966" i="1" s="1"/>
  <c r="N3966" i="1"/>
  <c r="P3966" i="1"/>
  <c r="W3966" i="1"/>
  <c r="V3966" i="1" s="1"/>
  <c r="M3967" i="1"/>
  <c r="W3967" i="1" s="1"/>
  <c r="V3967" i="1" s="1"/>
  <c r="N3967" i="1"/>
  <c r="P3967" i="1"/>
  <c r="M3968" i="1"/>
  <c r="N3968" i="1"/>
  <c r="P3968" i="1"/>
  <c r="M3969" i="1"/>
  <c r="Q3969" i="1" s="1"/>
  <c r="N3969" i="1"/>
  <c r="P3969" i="1"/>
  <c r="M3970" i="1"/>
  <c r="W3970" i="1" s="1"/>
  <c r="V3970" i="1" s="1"/>
  <c r="N3970" i="1"/>
  <c r="P3970" i="1"/>
  <c r="M3971" i="1"/>
  <c r="N3971" i="1"/>
  <c r="P3971" i="1"/>
  <c r="M3972" i="1"/>
  <c r="N3972" i="1"/>
  <c r="P3972" i="1"/>
  <c r="M3973" i="1"/>
  <c r="N3973" i="1"/>
  <c r="P3973" i="1"/>
  <c r="Q3973" i="1"/>
  <c r="W3973" i="1"/>
  <c r="V3973" i="1" s="1"/>
  <c r="M3974" i="1"/>
  <c r="W3974" i="1" s="1"/>
  <c r="V3974" i="1" s="1"/>
  <c r="N3974" i="1"/>
  <c r="P3974" i="1"/>
  <c r="M3975" i="1"/>
  <c r="W3975" i="1" s="1"/>
  <c r="V3975" i="1" s="1"/>
  <c r="N3975" i="1"/>
  <c r="P3975" i="1"/>
  <c r="M3976" i="1"/>
  <c r="N3976" i="1"/>
  <c r="P3976" i="1"/>
  <c r="M3977" i="1"/>
  <c r="W3977" i="1" s="1"/>
  <c r="V3977" i="1" s="1"/>
  <c r="N3977" i="1"/>
  <c r="P3977" i="1"/>
  <c r="M3978" i="1"/>
  <c r="Q3978" i="1" s="1"/>
  <c r="N3978" i="1"/>
  <c r="P3978" i="1"/>
  <c r="M3979" i="1"/>
  <c r="W3979" i="1" s="1"/>
  <c r="V3979" i="1" s="1"/>
  <c r="N3979" i="1"/>
  <c r="P3979" i="1"/>
  <c r="M3980" i="1"/>
  <c r="N3980" i="1"/>
  <c r="P3980" i="1"/>
  <c r="M3981" i="1"/>
  <c r="W3981" i="1" s="1"/>
  <c r="N3981" i="1"/>
  <c r="P3981" i="1"/>
  <c r="V3981" i="1"/>
  <c r="M3982" i="1"/>
  <c r="N3982" i="1"/>
  <c r="P3982" i="1"/>
  <c r="Q3982" i="1"/>
  <c r="W3982" i="1"/>
  <c r="V3982" i="1" s="1"/>
  <c r="M3983" i="1"/>
  <c r="W3983" i="1" s="1"/>
  <c r="V3983" i="1" s="1"/>
  <c r="N3983" i="1"/>
  <c r="P3983" i="1"/>
  <c r="M3984" i="1"/>
  <c r="N3984" i="1"/>
  <c r="P3984" i="1"/>
  <c r="M3985" i="1"/>
  <c r="Q3985" i="1" s="1"/>
  <c r="N3985" i="1"/>
  <c r="P3985" i="1"/>
  <c r="W3985" i="1"/>
  <c r="V3985" i="1" s="1"/>
  <c r="M3986" i="1"/>
  <c r="W3986" i="1" s="1"/>
  <c r="V3986" i="1" s="1"/>
  <c r="N3986" i="1"/>
  <c r="P3986" i="1"/>
  <c r="Q3986" i="1"/>
  <c r="M3987" i="1"/>
  <c r="N3987" i="1"/>
  <c r="P3987" i="1"/>
  <c r="M3988" i="1"/>
  <c r="N3988" i="1"/>
  <c r="P3988" i="1"/>
  <c r="M3989" i="1"/>
  <c r="Q3989" i="1" s="1"/>
  <c r="N3989" i="1"/>
  <c r="P3989" i="1"/>
  <c r="M3990" i="1"/>
  <c r="N3990" i="1"/>
  <c r="P3990" i="1"/>
  <c r="M3991" i="1"/>
  <c r="N3991" i="1"/>
  <c r="P3991" i="1"/>
  <c r="M3992" i="1"/>
  <c r="N3992" i="1"/>
  <c r="P3992" i="1"/>
  <c r="M3993" i="1"/>
  <c r="W3993" i="1" s="1"/>
  <c r="V3993" i="1" s="1"/>
  <c r="N3993" i="1"/>
  <c r="P3993" i="1"/>
  <c r="M3994" i="1"/>
  <c r="W3994" i="1" s="1"/>
  <c r="V3994" i="1" s="1"/>
  <c r="N3994" i="1"/>
  <c r="P3994" i="1"/>
  <c r="Q3994" i="1"/>
  <c r="M3995" i="1"/>
  <c r="W3995" i="1" s="1"/>
  <c r="V3995" i="1" s="1"/>
  <c r="N3995" i="1"/>
  <c r="P3995" i="1"/>
  <c r="M3996" i="1"/>
  <c r="N3996" i="1"/>
  <c r="P3996" i="1"/>
  <c r="M3997" i="1"/>
  <c r="Q3997" i="1" s="1"/>
  <c r="N3997" i="1"/>
  <c r="P3997" i="1"/>
  <c r="M3998" i="1"/>
  <c r="Q3998" i="1" s="1"/>
  <c r="N3998" i="1"/>
  <c r="P3998" i="1"/>
  <c r="M3999" i="1"/>
  <c r="W3999" i="1" s="1"/>
  <c r="V3999" i="1" s="1"/>
  <c r="N3999" i="1"/>
  <c r="P3999" i="1"/>
  <c r="M4000" i="1"/>
  <c r="N4000" i="1"/>
  <c r="P4000" i="1"/>
  <c r="M4001" i="1"/>
  <c r="Q4001" i="1" s="1"/>
  <c r="N4001" i="1"/>
  <c r="P4001" i="1"/>
  <c r="M4002" i="1"/>
  <c r="W4002" i="1" s="1"/>
  <c r="V4002" i="1" s="1"/>
  <c r="N4002" i="1"/>
  <c r="P4002" i="1"/>
  <c r="M4003" i="1"/>
  <c r="N4003" i="1"/>
  <c r="P4003" i="1"/>
  <c r="M4004" i="1"/>
  <c r="N4004" i="1"/>
  <c r="P4004" i="1"/>
  <c r="M4005" i="1"/>
  <c r="Q4005" i="1" s="1"/>
  <c r="N4005" i="1"/>
  <c r="P4005" i="1"/>
  <c r="M4006" i="1"/>
  <c r="Q4006" i="1" s="1"/>
  <c r="N4006" i="1"/>
  <c r="P4006" i="1"/>
  <c r="W4006" i="1"/>
  <c r="V4006" i="1" s="1"/>
  <c r="M4007" i="1"/>
  <c r="W4007" i="1" s="1"/>
  <c r="V4007" i="1" s="1"/>
  <c r="N4007" i="1"/>
  <c r="P4007" i="1"/>
  <c r="M4008" i="1"/>
  <c r="N4008" i="1"/>
  <c r="P4008" i="1"/>
  <c r="M4009" i="1"/>
  <c r="W4009" i="1" s="1"/>
  <c r="N4009" i="1"/>
  <c r="P4009" i="1"/>
  <c r="V4009" i="1"/>
  <c r="M4010" i="1"/>
  <c r="W4010" i="1" s="1"/>
  <c r="V4010" i="1" s="1"/>
  <c r="N4010" i="1"/>
  <c r="P4010" i="1"/>
  <c r="M4011" i="1"/>
  <c r="W4011" i="1" s="1"/>
  <c r="V4011" i="1" s="1"/>
  <c r="N4011" i="1"/>
  <c r="P4011" i="1"/>
  <c r="M4012" i="1"/>
  <c r="N4012" i="1"/>
  <c r="P4012" i="1"/>
  <c r="M4013" i="1"/>
  <c r="Q4013" i="1" s="1"/>
  <c r="N4013" i="1"/>
  <c r="P4013" i="1"/>
  <c r="W4013" i="1"/>
  <c r="V4013" i="1" s="1"/>
  <c r="M4014" i="1"/>
  <c r="Q4014" i="1" s="1"/>
  <c r="N4014" i="1"/>
  <c r="P4014" i="1"/>
  <c r="M4015" i="1"/>
  <c r="W4015" i="1" s="1"/>
  <c r="V4015" i="1" s="1"/>
  <c r="N4015" i="1"/>
  <c r="P4015" i="1"/>
  <c r="M4016" i="1"/>
  <c r="N4016" i="1"/>
  <c r="P4016" i="1"/>
  <c r="M4017" i="1"/>
  <c r="Q4017" i="1" s="1"/>
  <c r="N4017" i="1"/>
  <c r="P4017" i="1"/>
  <c r="W4017" i="1"/>
  <c r="V4017" i="1" s="1"/>
  <c r="M4018" i="1"/>
  <c r="W4018" i="1" s="1"/>
  <c r="V4018" i="1" s="1"/>
  <c r="N4018" i="1"/>
  <c r="P4018" i="1"/>
  <c r="Q4018" i="1"/>
  <c r="M4019" i="1"/>
  <c r="N4019" i="1"/>
  <c r="P4019" i="1"/>
  <c r="M4020" i="1"/>
  <c r="N4020" i="1"/>
  <c r="P4020" i="1"/>
  <c r="M4021" i="1"/>
  <c r="Q4021" i="1" s="1"/>
  <c r="N4021" i="1"/>
  <c r="P4021" i="1"/>
  <c r="M4022" i="1"/>
  <c r="Q4022" i="1" s="1"/>
  <c r="N4022" i="1"/>
  <c r="P4022" i="1"/>
  <c r="W4022" i="1"/>
  <c r="V4022" i="1" s="1"/>
  <c r="M4023" i="1"/>
  <c r="W4023" i="1" s="1"/>
  <c r="V4023" i="1" s="1"/>
  <c r="N4023" i="1"/>
  <c r="P4023" i="1"/>
  <c r="M4024" i="1"/>
  <c r="N4024" i="1"/>
  <c r="P4024" i="1"/>
  <c r="M4025" i="1"/>
  <c r="W4025" i="1" s="1"/>
  <c r="N4025" i="1"/>
  <c r="P4025" i="1"/>
  <c r="V4025" i="1"/>
  <c r="M4026" i="1"/>
  <c r="W4026" i="1" s="1"/>
  <c r="V4026" i="1" s="1"/>
  <c r="N4026" i="1"/>
  <c r="P4026" i="1"/>
  <c r="M4027" i="1"/>
  <c r="W4027" i="1" s="1"/>
  <c r="V4027" i="1" s="1"/>
  <c r="N4027" i="1"/>
  <c r="P4027" i="1"/>
  <c r="M4028" i="1"/>
  <c r="N4028" i="1"/>
  <c r="P4028" i="1"/>
  <c r="M4029" i="1"/>
  <c r="Q4029" i="1" s="1"/>
  <c r="N4029" i="1"/>
  <c r="P4029" i="1"/>
  <c r="W4029" i="1"/>
  <c r="V4029" i="1" s="1"/>
  <c r="M4030" i="1"/>
  <c r="Q4030" i="1" s="1"/>
  <c r="N4030" i="1"/>
  <c r="P4030" i="1"/>
  <c r="W4030" i="1"/>
  <c r="V4030" i="1" s="1"/>
  <c r="M4031" i="1"/>
  <c r="W4031" i="1" s="1"/>
  <c r="V4031" i="1" s="1"/>
  <c r="N4031" i="1"/>
  <c r="P4031" i="1"/>
  <c r="M4032" i="1"/>
  <c r="N4032" i="1"/>
  <c r="P4032" i="1"/>
  <c r="M4033" i="1"/>
  <c r="Q4033" i="1" s="1"/>
  <c r="N4033" i="1"/>
  <c r="P4033" i="1"/>
  <c r="M4034" i="1"/>
  <c r="W4034" i="1" s="1"/>
  <c r="V4034" i="1" s="1"/>
  <c r="N4034" i="1"/>
  <c r="P4034" i="1"/>
  <c r="M4035" i="1"/>
  <c r="N4035" i="1"/>
  <c r="P4035" i="1"/>
  <c r="M4036" i="1"/>
  <c r="N4036" i="1"/>
  <c r="P4036" i="1"/>
  <c r="M4037" i="1"/>
  <c r="Q4037" i="1" s="1"/>
  <c r="N4037" i="1"/>
  <c r="P4037" i="1"/>
  <c r="M4038" i="1"/>
  <c r="Q4038" i="1" s="1"/>
  <c r="N4038" i="1"/>
  <c r="P4038" i="1"/>
  <c r="M4039" i="1"/>
  <c r="W4039" i="1" s="1"/>
  <c r="V4039" i="1" s="1"/>
  <c r="N4039" i="1"/>
  <c r="P4039" i="1"/>
  <c r="M4040" i="1"/>
  <c r="N4040" i="1"/>
  <c r="P4040" i="1"/>
  <c r="M4041" i="1"/>
  <c r="N4041" i="1"/>
  <c r="P4041" i="1"/>
  <c r="M4042" i="1"/>
  <c r="W4042" i="1" s="1"/>
  <c r="V4042" i="1" s="1"/>
  <c r="N4042" i="1"/>
  <c r="P4042" i="1"/>
  <c r="M4043" i="1"/>
  <c r="W4043" i="1" s="1"/>
  <c r="V4043" i="1" s="1"/>
  <c r="N4043" i="1"/>
  <c r="P4043" i="1"/>
  <c r="M4044" i="1"/>
  <c r="N4044" i="1"/>
  <c r="P4044" i="1"/>
  <c r="M4045" i="1"/>
  <c r="Q4045" i="1" s="1"/>
  <c r="N4045" i="1"/>
  <c r="P4045" i="1"/>
  <c r="W4045" i="1"/>
  <c r="V4045" i="1" s="1"/>
  <c r="M4046" i="1"/>
  <c r="N4046" i="1"/>
  <c r="P4046" i="1"/>
  <c r="Q4046" i="1"/>
  <c r="W4046" i="1"/>
  <c r="V4046" i="1" s="1"/>
  <c r="M4047" i="1"/>
  <c r="W4047" i="1" s="1"/>
  <c r="V4047" i="1" s="1"/>
  <c r="N4047" i="1"/>
  <c r="P4047" i="1"/>
  <c r="M4048" i="1"/>
  <c r="N4048" i="1"/>
  <c r="P4048" i="1"/>
  <c r="M4049" i="1"/>
  <c r="Q4049" i="1" s="1"/>
  <c r="N4049" i="1"/>
  <c r="P4049" i="1"/>
  <c r="M4050" i="1"/>
  <c r="W4050" i="1" s="1"/>
  <c r="V4050" i="1" s="1"/>
  <c r="N4050" i="1"/>
  <c r="P4050" i="1"/>
  <c r="M4051" i="1"/>
  <c r="N4051" i="1"/>
  <c r="P4051" i="1"/>
  <c r="M4052" i="1"/>
  <c r="N4052" i="1"/>
  <c r="P4052" i="1"/>
  <c r="M4053" i="1"/>
  <c r="N4053" i="1"/>
  <c r="P4053" i="1"/>
  <c r="M4054" i="1"/>
  <c r="Q4054" i="1" s="1"/>
  <c r="N4054" i="1"/>
  <c r="P4054" i="1"/>
  <c r="W4054" i="1"/>
  <c r="V4054" i="1" s="1"/>
  <c r="M4055" i="1"/>
  <c r="W4055" i="1" s="1"/>
  <c r="V4055" i="1" s="1"/>
  <c r="N4055" i="1"/>
  <c r="P4055" i="1"/>
  <c r="M4056" i="1"/>
  <c r="N4056" i="1"/>
  <c r="P4056" i="1"/>
  <c r="M4057" i="1"/>
  <c r="N4057" i="1"/>
  <c r="P4057" i="1"/>
  <c r="Q4057" i="1"/>
  <c r="W4057" i="1"/>
  <c r="V4057" i="1" s="1"/>
  <c r="M4058" i="1"/>
  <c r="Q4058" i="1" s="1"/>
  <c r="N4058" i="1"/>
  <c r="P4058" i="1"/>
  <c r="M4059" i="1"/>
  <c r="W4059" i="1" s="1"/>
  <c r="V4059" i="1" s="1"/>
  <c r="N4059" i="1"/>
  <c r="P4059" i="1"/>
  <c r="M4060" i="1"/>
  <c r="N4060" i="1"/>
  <c r="P4060" i="1"/>
  <c r="M4061" i="1"/>
  <c r="W4061" i="1" s="1"/>
  <c r="V4061" i="1" s="1"/>
  <c r="N4061" i="1"/>
  <c r="P4061" i="1"/>
  <c r="M4062" i="1"/>
  <c r="W4062" i="1" s="1"/>
  <c r="V4062" i="1" s="1"/>
  <c r="N4062" i="1"/>
  <c r="P4062" i="1"/>
  <c r="M4063" i="1"/>
  <c r="W4063" i="1" s="1"/>
  <c r="V4063" i="1" s="1"/>
  <c r="N4063" i="1"/>
  <c r="P4063" i="1"/>
  <c r="M4064" i="1"/>
  <c r="N4064" i="1"/>
  <c r="P4064" i="1"/>
  <c r="M4065" i="1"/>
  <c r="Q4065" i="1" s="1"/>
  <c r="N4065" i="1"/>
  <c r="P4065" i="1"/>
  <c r="M4066" i="1"/>
  <c r="Q4066" i="1" s="1"/>
  <c r="N4066" i="1"/>
  <c r="P4066" i="1"/>
  <c r="M4067" i="1"/>
  <c r="W4067" i="1" s="1"/>
  <c r="V4067" i="1" s="1"/>
  <c r="N4067" i="1"/>
  <c r="P4067" i="1"/>
  <c r="M4068" i="1"/>
  <c r="N4068" i="1"/>
  <c r="P4068" i="1"/>
  <c r="M4069" i="1"/>
  <c r="Q4069" i="1" s="1"/>
  <c r="N4069" i="1"/>
  <c r="P4069" i="1"/>
  <c r="M4070" i="1"/>
  <c r="W4070" i="1" s="1"/>
  <c r="V4070" i="1" s="1"/>
  <c r="N4070" i="1"/>
  <c r="P4070" i="1"/>
  <c r="M4071" i="1"/>
  <c r="W4071" i="1" s="1"/>
  <c r="V4071" i="1" s="1"/>
  <c r="N4071" i="1"/>
  <c r="P4071" i="1"/>
  <c r="M4072" i="1"/>
  <c r="N4072" i="1"/>
  <c r="P4072" i="1"/>
  <c r="M4073" i="1"/>
  <c r="Q4073" i="1" s="1"/>
  <c r="N4073" i="1"/>
  <c r="P4073" i="1"/>
  <c r="M4074" i="1"/>
  <c r="Q4074" i="1" s="1"/>
  <c r="N4074" i="1"/>
  <c r="P4074" i="1"/>
  <c r="M4075" i="1"/>
  <c r="W4075" i="1" s="1"/>
  <c r="V4075" i="1" s="1"/>
  <c r="N4075" i="1"/>
  <c r="P4075" i="1"/>
  <c r="M4076" i="1"/>
  <c r="N4076" i="1"/>
  <c r="P4076" i="1"/>
  <c r="M4077" i="1"/>
  <c r="W4077" i="1" s="1"/>
  <c r="V4077" i="1" s="1"/>
  <c r="N4077" i="1"/>
  <c r="P4077" i="1"/>
  <c r="M4078" i="1"/>
  <c r="W4078" i="1" s="1"/>
  <c r="V4078" i="1" s="1"/>
  <c r="N4078" i="1"/>
  <c r="P4078" i="1"/>
  <c r="M4079" i="1"/>
  <c r="W4079" i="1" s="1"/>
  <c r="V4079" i="1" s="1"/>
  <c r="N4079" i="1"/>
  <c r="P4079" i="1"/>
  <c r="M4080" i="1"/>
  <c r="N4080" i="1"/>
  <c r="P4080" i="1"/>
  <c r="M4081" i="1"/>
  <c r="N4081" i="1"/>
  <c r="P4081" i="1"/>
  <c r="Q4081" i="1"/>
  <c r="W4081" i="1"/>
  <c r="V4081" i="1" s="1"/>
  <c r="M4082" i="1"/>
  <c r="Q4082" i="1" s="1"/>
  <c r="N4082" i="1"/>
  <c r="P4082" i="1"/>
  <c r="M4083" i="1"/>
  <c r="W4083" i="1" s="1"/>
  <c r="V4083" i="1" s="1"/>
  <c r="N4083" i="1"/>
  <c r="P4083" i="1"/>
  <c r="M4084" i="1"/>
  <c r="N4084" i="1"/>
  <c r="P4084" i="1"/>
  <c r="M4085" i="1"/>
  <c r="Q4085" i="1" s="1"/>
  <c r="N4085" i="1"/>
  <c r="P4085" i="1"/>
  <c r="W4085" i="1"/>
  <c r="V4085" i="1" s="1"/>
  <c r="M4086" i="1"/>
  <c r="W4086" i="1" s="1"/>
  <c r="V4086" i="1" s="1"/>
  <c r="N4086" i="1"/>
  <c r="P4086" i="1"/>
  <c r="Q4086" i="1"/>
  <c r="M4087" i="1"/>
  <c r="W4087" i="1" s="1"/>
  <c r="V4087" i="1" s="1"/>
  <c r="N4087" i="1"/>
  <c r="P4087" i="1"/>
  <c r="M4088" i="1"/>
  <c r="N4088" i="1"/>
  <c r="P4088" i="1"/>
  <c r="M4089" i="1"/>
  <c r="Q4089" i="1" s="1"/>
  <c r="N4089" i="1"/>
  <c r="P4089" i="1"/>
  <c r="M4090" i="1"/>
  <c r="W4090" i="1" s="1"/>
  <c r="V4090" i="1" s="1"/>
  <c r="N4090" i="1"/>
  <c r="P4090" i="1"/>
  <c r="M4091" i="1"/>
  <c r="W4091" i="1" s="1"/>
  <c r="V4091" i="1" s="1"/>
  <c r="N4091" i="1"/>
  <c r="P4091" i="1"/>
  <c r="M4092" i="1"/>
  <c r="N4092" i="1"/>
  <c r="P4092" i="1"/>
  <c r="M4093" i="1"/>
  <c r="W4093" i="1" s="1"/>
  <c r="V4093" i="1" s="1"/>
  <c r="N4093" i="1"/>
  <c r="P4093" i="1"/>
  <c r="M4094" i="1"/>
  <c r="Q4094" i="1" s="1"/>
  <c r="N4094" i="1"/>
  <c r="P4094" i="1"/>
  <c r="M4095" i="1"/>
  <c r="W4095" i="1" s="1"/>
  <c r="V4095" i="1" s="1"/>
  <c r="N4095" i="1"/>
  <c r="P4095" i="1"/>
  <c r="M4096" i="1"/>
  <c r="N4096" i="1"/>
  <c r="P4096" i="1"/>
  <c r="M4097" i="1"/>
  <c r="N4097" i="1"/>
  <c r="P4097" i="1"/>
  <c r="M4098" i="1"/>
  <c r="W4098" i="1" s="1"/>
  <c r="V4098" i="1" s="1"/>
  <c r="N4098" i="1"/>
  <c r="O4098" i="1" s="1"/>
  <c r="R4098" i="1" s="1"/>
  <c r="T4098" i="1" s="1"/>
  <c r="P4098" i="1"/>
  <c r="Q4098" i="1"/>
  <c r="M4099" i="1"/>
  <c r="N4099" i="1"/>
  <c r="P4099" i="1"/>
  <c r="M4100" i="1"/>
  <c r="N4100" i="1"/>
  <c r="P4100" i="1"/>
  <c r="M4101" i="1"/>
  <c r="Q4101" i="1" s="1"/>
  <c r="N4101" i="1"/>
  <c r="P4101" i="1"/>
  <c r="M4102" i="1"/>
  <c r="W4102" i="1" s="1"/>
  <c r="V4102" i="1" s="1"/>
  <c r="N4102" i="1"/>
  <c r="P4102" i="1"/>
  <c r="M4103" i="1"/>
  <c r="W4103" i="1" s="1"/>
  <c r="V4103" i="1" s="1"/>
  <c r="N4103" i="1"/>
  <c r="P4103" i="1"/>
  <c r="M4104" i="1"/>
  <c r="N4104" i="1"/>
  <c r="P4104" i="1"/>
  <c r="M4105" i="1"/>
  <c r="Q4105" i="1" s="1"/>
  <c r="N4105" i="1"/>
  <c r="P4105" i="1"/>
  <c r="M4106" i="1"/>
  <c r="W4106" i="1" s="1"/>
  <c r="V4106" i="1" s="1"/>
  <c r="N4106" i="1"/>
  <c r="P4106" i="1"/>
  <c r="M4107" i="1"/>
  <c r="W4107" i="1" s="1"/>
  <c r="V4107" i="1" s="1"/>
  <c r="N4107" i="1"/>
  <c r="P4107" i="1"/>
  <c r="M4108" i="1"/>
  <c r="N4108" i="1"/>
  <c r="P4108" i="1"/>
  <c r="M4109" i="1"/>
  <c r="W4109" i="1" s="1"/>
  <c r="V4109" i="1" s="1"/>
  <c r="N4109" i="1"/>
  <c r="P4109" i="1"/>
  <c r="M4110" i="1"/>
  <c r="Q4110" i="1" s="1"/>
  <c r="N4110" i="1"/>
  <c r="P4110" i="1"/>
  <c r="M4111" i="1"/>
  <c r="W4111" i="1" s="1"/>
  <c r="V4111" i="1" s="1"/>
  <c r="N4111" i="1"/>
  <c r="P4111" i="1"/>
  <c r="M4112" i="1"/>
  <c r="N4112" i="1"/>
  <c r="P4112" i="1"/>
  <c r="M4113" i="1"/>
  <c r="N4113" i="1"/>
  <c r="P4113" i="1"/>
  <c r="M4114" i="1"/>
  <c r="Q4114" i="1" s="1"/>
  <c r="N4114" i="1"/>
  <c r="P4114" i="1"/>
  <c r="W4114" i="1"/>
  <c r="V4114" i="1" s="1"/>
  <c r="M4115" i="1"/>
  <c r="N4115" i="1"/>
  <c r="P4115" i="1"/>
  <c r="M4116" i="1"/>
  <c r="N4116" i="1"/>
  <c r="P4116" i="1"/>
  <c r="M4117" i="1"/>
  <c r="Q4117" i="1" s="1"/>
  <c r="N4117" i="1"/>
  <c r="P4117" i="1"/>
  <c r="M4118" i="1"/>
  <c r="W4118" i="1" s="1"/>
  <c r="V4118" i="1" s="1"/>
  <c r="N4118" i="1"/>
  <c r="P4118" i="1"/>
  <c r="M4119" i="1"/>
  <c r="W4119" i="1" s="1"/>
  <c r="V4119" i="1" s="1"/>
  <c r="N4119" i="1"/>
  <c r="P4119" i="1"/>
  <c r="M4120" i="1"/>
  <c r="N4120" i="1"/>
  <c r="P4120" i="1"/>
  <c r="M4121" i="1"/>
  <c r="N4121" i="1"/>
  <c r="P4121" i="1"/>
  <c r="Q4121" i="1"/>
  <c r="W4121" i="1"/>
  <c r="V4121" i="1" s="1"/>
  <c r="M4122" i="1"/>
  <c r="W4122" i="1" s="1"/>
  <c r="V4122" i="1" s="1"/>
  <c r="N4122" i="1"/>
  <c r="P4122" i="1"/>
  <c r="M4123" i="1"/>
  <c r="W4123" i="1" s="1"/>
  <c r="V4123" i="1" s="1"/>
  <c r="N4123" i="1"/>
  <c r="P4123" i="1"/>
  <c r="Q4123" i="1"/>
  <c r="M4124" i="1"/>
  <c r="N4124" i="1"/>
  <c r="P4124" i="1"/>
  <c r="M4125" i="1"/>
  <c r="W4125" i="1" s="1"/>
  <c r="V4125" i="1" s="1"/>
  <c r="N4125" i="1"/>
  <c r="P4125" i="1"/>
  <c r="M4126" i="1"/>
  <c r="Q4126" i="1" s="1"/>
  <c r="N4126" i="1"/>
  <c r="P4126" i="1"/>
  <c r="M4127" i="1"/>
  <c r="W4127" i="1" s="1"/>
  <c r="V4127" i="1" s="1"/>
  <c r="N4127" i="1"/>
  <c r="P4127" i="1"/>
  <c r="M4128" i="1"/>
  <c r="N4128" i="1"/>
  <c r="P4128" i="1"/>
  <c r="M4129" i="1"/>
  <c r="N4129" i="1"/>
  <c r="P4129" i="1"/>
  <c r="M4130" i="1"/>
  <c r="N4130" i="1"/>
  <c r="P4130" i="1"/>
  <c r="Q4130" i="1"/>
  <c r="W4130" i="1"/>
  <c r="V4130" i="1" s="1"/>
  <c r="M4131" i="1"/>
  <c r="N4131" i="1"/>
  <c r="P4131" i="1"/>
  <c r="M4132" i="1"/>
  <c r="N4132" i="1"/>
  <c r="P4132" i="1"/>
  <c r="M4133" i="1"/>
  <c r="Q4133" i="1" s="1"/>
  <c r="N4133" i="1"/>
  <c r="P4133" i="1"/>
  <c r="M4134" i="1"/>
  <c r="W4134" i="1" s="1"/>
  <c r="V4134" i="1" s="1"/>
  <c r="N4134" i="1"/>
  <c r="P4134" i="1"/>
  <c r="M4135" i="1"/>
  <c r="W4135" i="1" s="1"/>
  <c r="V4135" i="1" s="1"/>
  <c r="N4135" i="1"/>
  <c r="P4135" i="1"/>
  <c r="M4136" i="1"/>
  <c r="N4136" i="1"/>
  <c r="P4136" i="1"/>
  <c r="M4137" i="1"/>
  <c r="N4137" i="1"/>
  <c r="P4137" i="1"/>
  <c r="Q4137" i="1"/>
  <c r="W4137" i="1"/>
  <c r="V4137" i="1" s="1"/>
  <c r="M4138" i="1"/>
  <c r="W4138" i="1" s="1"/>
  <c r="V4138" i="1" s="1"/>
  <c r="N4138" i="1"/>
  <c r="P4138" i="1"/>
  <c r="Q4138" i="1"/>
  <c r="M4139" i="1"/>
  <c r="W4139" i="1" s="1"/>
  <c r="V4139" i="1" s="1"/>
  <c r="N4139" i="1"/>
  <c r="P4139" i="1"/>
  <c r="Q4139" i="1"/>
  <c r="M4140" i="1"/>
  <c r="N4140" i="1"/>
  <c r="P4140" i="1"/>
  <c r="M4141" i="1"/>
  <c r="W4141" i="1" s="1"/>
  <c r="V4141" i="1" s="1"/>
  <c r="N4141" i="1"/>
  <c r="P4141" i="1"/>
  <c r="Q4141" i="1"/>
  <c r="M4142" i="1"/>
  <c r="N4142" i="1"/>
  <c r="P4142" i="1"/>
  <c r="Q4142" i="1"/>
  <c r="W4142" i="1"/>
  <c r="V4142" i="1" s="1"/>
  <c r="M4143" i="1"/>
  <c r="W4143" i="1" s="1"/>
  <c r="V4143" i="1" s="1"/>
  <c r="N4143" i="1"/>
  <c r="P4143" i="1"/>
  <c r="Q4143" i="1"/>
  <c r="M4144" i="1"/>
  <c r="N4144" i="1"/>
  <c r="P4144" i="1"/>
  <c r="M4145" i="1"/>
  <c r="N4145" i="1"/>
  <c r="P4145" i="1"/>
  <c r="M4146" i="1"/>
  <c r="W4146" i="1" s="1"/>
  <c r="V4146" i="1" s="1"/>
  <c r="N4146" i="1"/>
  <c r="P4146" i="1"/>
  <c r="M4147" i="1"/>
  <c r="N4147" i="1"/>
  <c r="P4147" i="1"/>
  <c r="M4148" i="1"/>
  <c r="N4148" i="1"/>
  <c r="P4148" i="1"/>
  <c r="M4149" i="1"/>
  <c r="Q4149" i="1" s="1"/>
  <c r="N4149" i="1"/>
  <c r="P4149" i="1"/>
  <c r="M4150" i="1"/>
  <c r="W4150" i="1" s="1"/>
  <c r="V4150" i="1" s="1"/>
  <c r="N4150" i="1"/>
  <c r="P4150" i="1"/>
  <c r="M4151" i="1"/>
  <c r="W4151" i="1" s="1"/>
  <c r="V4151" i="1" s="1"/>
  <c r="N4151" i="1"/>
  <c r="P4151" i="1"/>
  <c r="M4152" i="1"/>
  <c r="N4152" i="1"/>
  <c r="P4152" i="1"/>
  <c r="M4153" i="1"/>
  <c r="N4153" i="1"/>
  <c r="P4153" i="1"/>
  <c r="Q4153" i="1"/>
  <c r="W4153" i="1"/>
  <c r="V4153" i="1" s="1"/>
  <c r="M4154" i="1"/>
  <c r="W4154" i="1" s="1"/>
  <c r="V4154" i="1" s="1"/>
  <c r="N4154" i="1"/>
  <c r="P4154" i="1"/>
  <c r="M4155" i="1"/>
  <c r="W4155" i="1" s="1"/>
  <c r="V4155" i="1" s="1"/>
  <c r="N4155" i="1"/>
  <c r="P4155" i="1"/>
  <c r="Q4155" i="1"/>
  <c r="M4156" i="1"/>
  <c r="N4156" i="1"/>
  <c r="P4156" i="1"/>
  <c r="M4157" i="1"/>
  <c r="W4157" i="1" s="1"/>
  <c r="V4157" i="1" s="1"/>
  <c r="N4157" i="1"/>
  <c r="P4157" i="1"/>
  <c r="Q4157" i="1"/>
  <c r="M4158" i="1"/>
  <c r="Q4158" i="1" s="1"/>
  <c r="N4158" i="1"/>
  <c r="P4158" i="1"/>
  <c r="W4158" i="1"/>
  <c r="V4158" i="1" s="1"/>
  <c r="M4159" i="1"/>
  <c r="W4159" i="1" s="1"/>
  <c r="V4159" i="1" s="1"/>
  <c r="N4159" i="1"/>
  <c r="P4159" i="1"/>
  <c r="Q4159" i="1"/>
  <c r="M4160" i="1"/>
  <c r="N4160" i="1"/>
  <c r="P4160" i="1"/>
  <c r="M4161" i="1"/>
  <c r="N4161" i="1"/>
  <c r="P4161" i="1"/>
  <c r="M4162" i="1"/>
  <c r="W4162" i="1" s="1"/>
  <c r="V4162" i="1" s="1"/>
  <c r="N4162" i="1"/>
  <c r="P4162" i="1"/>
  <c r="M4163" i="1"/>
  <c r="N4163" i="1"/>
  <c r="P4163" i="1"/>
  <c r="M4164" i="1"/>
  <c r="N4164" i="1"/>
  <c r="P4164" i="1"/>
  <c r="M4165" i="1"/>
  <c r="Q4165" i="1" s="1"/>
  <c r="N4165" i="1"/>
  <c r="P4165" i="1"/>
  <c r="M4166" i="1"/>
  <c r="W4166" i="1" s="1"/>
  <c r="V4166" i="1" s="1"/>
  <c r="N4166" i="1"/>
  <c r="P4166" i="1"/>
  <c r="M4167" i="1"/>
  <c r="W4167" i="1" s="1"/>
  <c r="V4167" i="1" s="1"/>
  <c r="N4167" i="1"/>
  <c r="P4167" i="1"/>
  <c r="M4168" i="1"/>
  <c r="N4168" i="1"/>
  <c r="P4168" i="1"/>
  <c r="M4169" i="1"/>
  <c r="N4169" i="1"/>
  <c r="P4169" i="1"/>
  <c r="Q4169" i="1"/>
  <c r="W4169" i="1"/>
  <c r="V4169" i="1" s="1"/>
  <c r="M4170" i="1"/>
  <c r="W4170" i="1" s="1"/>
  <c r="V4170" i="1" s="1"/>
  <c r="N4170" i="1"/>
  <c r="P4170" i="1"/>
  <c r="M4171" i="1"/>
  <c r="W4171" i="1" s="1"/>
  <c r="V4171" i="1" s="1"/>
  <c r="N4171" i="1"/>
  <c r="P4171" i="1"/>
  <c r="M4172" i="1"/>
  <c r="N4172" i="1"/>
  <c r="P4172" i="1"/>
  <c r="M4173" i="1"/>
  <c r="W4173" i="1" s="1"/>
  <c r="V4173" i="1" s="1"/>
  <c r="N4173" i="1"/>
  <c r="P4173" i="1"/>
  <c r="M4174" i="1"/>
  <c r="Q4174" i="1" s="1"/>
  <c r="N4174" i="1"/>
  <c r="P4174" i="1"/>
  <c r="W4174" i="1"/>
  <c r="V4174" i="1" s="1"/>
  <c r="M4175" i="1"/>
  <c r="W4175" i="1" s="1"/>
  <c r="V4175" i="1" s="1"/>
  <c r="N4175" i="1"/>
  <c r="P4175" i="1"/>
  <c r="M4176" i="1"/>
  <c r="N4176" i="1"/>
  <c r="P4176" i="1"/>
  <c r="M4177" i="1"/>
  <c r="N4177" i="1"/>
  <c r="P4177" i="1"/>
  <c r="M4178" i="1"/>
  <c r="W4178" i="1" s="1"/>
  <c r="V4178" i="1" s="1"/>
  <c r="N4178" i="1"/>
  <c r="P4178" i="1"/>
  <c r="M4179" i="1"/>
  <c r="N4179" i="1"/>
  <c r="P4179" i="1"/>
  <c r="M4180" i="1"/>
  <c r="N4180" i="1"/>
  <c r="P4180" i="1"/>
  <c r="M4181" i="1"/>
  <c r="Q4181" i="1" s="1"/>
  <c r="N4181" i="1"/>
  <c r="P4181" i="1"/>
  <c r="W4181" i="1"/>
  <c r="V4181" i="1" s="1"/>
  <c r="M4182" i="1"/>
  <c r="W4182" i="1" s="1"/>
  <c r="V4182" i="1" s="1"/>
  <c r="N4182" i="1"/>
  <c r="P4182" i="1"/>
  <c r="Q4182" i="1"/>
  <c r="M4183" i="1"/>
  <c r="W4183" i="1" s="1"/>
  <c r="V4183" i="1" s="1"/>
  <c r="N4183" i="1"/>
  <c r="P4183" i="1"/>
  <c r="M4184" i="1"/>
  <c r="N4184" i="1"/>
  <c r="P4184" i="1"/>
  <c r="M4185" i="1"/>
  <c r="Q4185" i="1" s="1"/>
  <c r="N4185" i="1"/>
  <c r="P4185" i="1"/>
  <c r="M4186" i="1"/>
  <c r="W4186" i="1" s="1"/>
  <c r="V4186" i="1" s="1"/>
  <c r="N4186" i="1"/>
  <c r="P4186" i="1"/>
  <c r="M4187" i="1"/>
  <c r="W4187" i="1" s="1"/>
  <c r="V4187" i="1" s="1"/>
  <c r="N4187" i="1"/>
  <c r="P4187" i="1"/>
  <c r="M4188" i="1"/>
  <c r="N4188" i="1"/>
  <c r="P4188" i="1"/>
  <c r="M4189" i="1"/>
  <c r="W4189" i="1" s="1"/>
  <c r="V4189" i="1" s="1"/>
  <c r="N4189" i="1"/>
  <c r="P4189" i="1"/>
  <c r="M4190" i="1"/>
  <c r="Q4190" i="1" s="1"/>
  <c r="N4190" i="1"/>
  <c r="P4190" i="1"/>
  <c r="W4190" i="1"/>
  <c r="V4190" i="1" s="1"/>
  <c r="M4191" i="1"/>
  <c r="W4191" i="1" s="1"/>
  <c r="V4191" i="1" s="1"/>
  <c r="N4191" i="1"/>
  <c r="P4191" i="1"/>
  <c r="M4192" i="1"/>
  <c r="N4192" i="1"/>
  <c r="P4192" i="1"/>
  <c r="M4193" i="1"/>
  <c r="N4193" i="1"/>
  <c r="P4193" i="1"/>
  <c r="M4194" i="1"/>
  <c r="W4194" i="1" s="1"/>
  <c r="V4194" i="1" s="1"/>
  <c r="N4194" i="1"/>
  <c r="P4194" i="1"/>
  <c r="Q4194" i="1"/>
  <c r="M4195" i="1"/>
  <c r="N4195" i="1"/>
  <c r="P4195" i="1"/>
  <c r="M4196" i="1"/>
  <c r="N4196" i="1"/>
  <c r="P4196" i="1"/>
  <c r="M4197" i="1"/>
  <c r="Q4197" i="1" s="1"/>
  <c r="N4197" i="1"/>
  <c r="P4197" i="1"/>
  <c r="M4198" i="1"/>
  <c r="W4198" i="1" s="1"/>
  <c r="V4198" i="1" s="1"/>
  <c r="N4198" i="1"/>
  <c r="P4198" i="1"/>
  <c r="M4199" i="1"/>
  <c r="W4199" i="1" s="1"/>
  <c r="V4199" i="1" s="1"/>
  <c r="N4199" i="1"/>
  <c r="P4199" i="1"/>
  <c r="M4200" i="1"/>
  <c r="N4200" i="1"/>
  <c r="P4200" i="1"/>
  <c r="M4201" i="1"/>
  <c r="N4201" i="1"/>
  <c r="P4201" i="1"/>
  <c r="Q4201" i="1"/>
  <c r="W4201" i="1"/>
  <c r="V4201" i="1" s="1"/>
  <c r="M4202" i="1"/>
  <c r="W4202" i="1" s="1"/>
  <c r="V4202" i="1" s="1"/>
  <c r="N4202" i="1"/>
  <c r="P4202" i="1"/>
  <c r="M4203" i="1"/>
  <c r="W4203" i="1" s="1"/>
  <c r="V4203" i="1" s="1"/>
  <c r="N4203" i="1"/>
  <c r="P4203" i="1"/>
  <c r="M4204" i="1"/>
  <c r="N4204" i="1"/>
  <c r="P4204" i="1"/>
  <c r="M4205" i="1"/>
  <c r="W4205" i="1" s="1"/>
  <c r="V4205" i="1" s="1"/>
  <c r="N4205" i="1"/>
  <c r="P4205" i="1"/>
  <c r="M4206" i="1"/>
  <c r="Q4206" i="1" s="1"/>
  <c r="N4206" i="1"/>
  <c r="P4206" i="1"/>
  <c r="M4207" i="1"/>
  <c r="W4207" i="1" s="1"/>
  <c r="V4207" i="1" s="1"/>
  <c r="N4207" i="1"/>
  <c r="P4207" i="1"/>
  <c r="M4208" i="1"/>
  <c r="N4208" i="1"/>
  <c r="P4208" i="1"/>
  <c r="M4209" i="1"/>
  <c r="N4209" i="1"/>
  <c r="P4209" i="1"/>
  <c r="M4210" i="1"/>
  <c r="W4210" i="1" s="1"/>
  <c r="V4210" i="1" s="1"/>
  <c r="N4210" i="1"/>
  <c r="P4210" i="1"/>
  <c r="M4211" i="1"/>
  <c r="N4211" i="1"/>
  <c r="P4211" i="1"/>
  <c r="M4212" i="1"/>
  <c r="N4212" i="1"/>
  <c r="P4212" i="1"/>
  <c r="M4213" i="1"/>
  <c r="Q4213" i="1" s="1"/>
  <c r="N4213" i="1"/>
  <c r="P4213" i="1"/>
  <c r="W4213" i="1"/>
  <c r="V4213" i="1" s="1"/>
  <c r="M4214" i="1"/>
  <c r="W4214" i="1" s="1"/>
  <c r="V4214" i="1" s="1"/>
  <c r="N4214" i="1"/>
  <c r="P4214" i="1"/>
  <c r="Q4214" i="1"/>
  <c r="M4215" i="1"/>
  <c r="W4215" i="1" s="1"/>
  <c r="V4215" i="1" s="1"/>
  <c r="N4215" i="1"/>
  <c r="P4215" i="1"/>
  <c r="M4216" i="1"/>
  <c r="N4216" i="1"/>
  <c r="P4216" i="1"/>
  <c r="M4217" i="1"/>
  <c r="Q4217" i="1" s="1"/>
  <c r="N4217" i="1"/>
  <c r="P4217" i="1"/>
  <c r="M4218" i="1"/>
  <c r="W4218" i="1" s="1"/>
  <c r="V4218" i="1" s="1"/>
  <c r="N4218" i="1"/>
  <c r="P4218" i="1"/>
  <c r="M4219" i="1"/>
  <c r="W4219" i="1" s="1"/>
  <c r="V4219" i="1" s="1"/>
  <c r="N4219" i="1"/>
  <c r="P4219" i="1"/>
  <c r="M4220" i="1"/>
  <c r="N4220" i="1"/>
  <c r="P4220" i="1"/>
  <c r="M4221" i="1"/>
  <c r="W4221" i="1" s="1"/>
  <c r="V4221" i="1" s="1"/>
  <c r="N4221" i="1"/>
  <c r="P4221" i="1"/>
  <c r="M4222" i="1"/>
  <c r="Q4222" i="1" s="1"/>
  <c r="N4222" i="1"/>
  <c r="P4222" i="1"/>
  <c r="M4223" i="1"/>
  <c r="W4223" i="1" s="1"/>
  <c r="V4223" i="1" s="1"/>
  <c r="N4223" i="1"/>
  <c r="P4223" i="1"/>
  <c r="M4224" i="1"/>
  <c r="N4224" i="1"/>
  <c r="P4224" i="1"/>
  <c r="M4225" i="1"/>
  <c r="N4225" i="1"/>
  <c r="P4225" i="1"/>
  <c r="M4226" i="1"/>
  <c r="W4226" i="1" s="1"/>
  <c r="V4226" i="1" s="1"/>
  <c r="N4226" i="1"/>
  <c r="P4226" i="1"/>
  <c r="M4227" i="1"/>
  <c r="N4227" i="1"/>
  <c r="P4227" i="1"/>
  <c r="M4228" i="1"/>
  <c r="N4228" i="1"/>
  <c r="P4228" i="1"/>
  <c r="M4229" i="1"/>
  <c r="Q4229" i="1" s="1"/>
  <c r="N4229" i="1"/>
  <c r="P4229" i="1"/>
  <c r="M4230" i="1"/>
  <c r="W4230" i="1" s="1"/>
  <c r="V4230" i="1" s="1"/>
  <c r="N4230" i="1"/>
  <c r="P4230" i="1"/>
  <c r="M4231" i="1"/>
  <c r="W4231" i="1" s="1"/>
  <c r="V4231" i="1" s="1"/>
  <c r="N4231" i="1"/>
  <c r="P4231" i="1"/>
  <c r="M4232" i="1"/>
  <c r="N4232" i="1"/>
  <c r="P4232" i="1"/>
  <c r="M4233" i="1"/>
  <c r="Q4233" i="1" s="1"/>
  <c r="N4233" i="1"/>
  <c r="P4233" i="1"/>
  <c r="W4233" i="1"/>
  <c r="V4233" i="1" s="1"/>
  <c r="M4234" i="1"/>
  <c r="W4234" i="1" s="1"/>
  <c r="V4234" i="1" s="1"/>
  <c r="N4234" i="1"/>
  <c r="P4234" i="1"/>
  <c r="Q4234" i="1"/>
  <c r="M4235" i="1"/>
  <c r="W4235" i="1" s="1"/>
  <c r="V4235" i="1" s="1"/>
  <c r="N4235" i="1"/>
  <c r="P4235" i="1"/>
  <c r="Q4235" i="1"/>
  <c r="M4236" i="1"/>
  <c r="N4236" i="1"/>
  <c r="P4236" i="1"/>
  <c r="M4237" i="1"/>
  <c r="W4237" i="1" s="1"/>
  <c r="V4237" i="1" s="1"/>
  <c r="N4237" i="1"/>
  <c r="P4237" i="1"/>
  <c r="M4238" i="1"/>
  <c r="Q4238" i="1" s="1"/>
  <c r="N4238" i="1"/>
  <c r="P4238" i="1"/>
  <c r="M4239" i="1"/>
  <c r="W4239" i="1" s="1"/>
  <c r="V4239" i="1" s="1"/>
  <c r="N4239" i="1"/>
  <c r="P4239" i="1"/>
  <c r="M4240" i="1"/>
  <c r="N4240" i="1"/>
  <c r="P4240" i="1"/>
  <c r="M4241" i="1"/>
  <c r="N4241" i="1"/>
  <c r="P4241" i="1"/>
  <c r="M4242" i="1"/>
  <c r="Q4242" i="1" s="1"/>
  <c r="N4242" i="1"/>
  <c r="P4242" i="1"/>
  <c r="W4242" i="1"/>
  <c r="V4242" i="1" s="1"/>
  <c r="M4243" i="1"/>
  <c r="N4243" i="1"/>
  <c r="P4243" i="1"/>
  <c r="M4244" i="1"/>
  <c r="N4244" i="1"/>
  <c r="P4244" i="1"/>
  <c r="M4245" i="1"/>
  <c r="Q4245" i="1" s="1"/>
  <c r="N4245" i="1"/>
  <c r="P4245" i="1"/>
  <c r="M4246" i="1"/>
  <c r="W4246" i="1" s="1"/>
  <c r="V4246" i="1" s="1"/>
  <c r="N4246" i="1"/>
  <c r="P4246" i="1"/>
  <c r="M4247" i="1"/>
  <c r="W4247" i="1" s="1"/>
  <c r="V4247" i="1" s="1"/>
  <c r="N4247" i="1"/>
  <c r="P4247" i="1"/>
  <c r="M4248" i="1"/>
  <c r="N4248" i="1"/>
  <c r="P4248" i="1"/>
  <c r="M4249" i="1"/>
  <c r="N4249" i="1"/>
  <c r="P4249" i="1"/>
  <c r="Q4249" i="1"/>
  <c r="W4249" i="1"/>
  <c r="V4249" i="1" s="1"/>
  <c r="M4250" i="1"/>
  <c r="W4250" i="1" s="1"/>
  <c r="V4250" i="1" s="1"/>
  <c r="N4250" i="1"/>
  <c r="P4250" i="1"/>
  <c r="M4251" i="1"/>
  <c r="W4251" i="1" s="1"/>
  <c r="V4251" i="1" s="1"/>
  <c r="N4251" i="1"/>
  <c r="P4251" i="1"/>
  <c r="Q4251" i="1"/>
  <c r="M4252" i="1"/>
  <c r="N4252" i="1"/>
  <c r="P4252" i="1"/>
  <c r="M4253" i="1"/>
  <c r="W4253" i="1" s="1"/>
  <c r="V4253" i="1" s="1"/>
  <c r="N4253" i="1"/>
  <c r="P4253" i="1"/>
  <c r="M4254" i="1"/>
  <c r="Q4254" i="1" s="1"/>
  <c r="N4254" i="1"/>
  <c r="P4254" i="1"/>
  <c r="M4255" i="1"/>
  <c r="W4255" i="1" s="1"/>
  <c r="V4255" i="1" s="1"/>
  <c r="N4255" i="1"/>
  <c r="P4255" i="1"/>
  <c r="M4256" i="1"/>
  <c r="N4256" i="1"/>
  <c r="P4256" i="1"/>
  <c r="M4257" i="1"/>
  <c r="N4257" i="1"/>
  <c r="P4257" i="1"/>
  <c r="M4258" i="1"/>
  <c r="N4258" i="1"/>
  <c r="P4258" i="1"/>
  <c r="Q4258" i="1"/>
  <c r="W4258" i="1"/>
  <c r="V4258" i="1" s="1"/>
  <c r="M4259" i="1"/>
  <c r="N4259" i="1"/>
  <c r="P4259" i="1"/>
  <c r="M4260" i="1"/>
  <c r="N4260" i="1"/>
  <c r="P4260" i="1"/>
  <c r="M4261" i="1"/>
  <c r="Q4261" i="1" s="1"/>
  <c r="N4261" i="1"/>
  <c r="P4261" i="1"/>
  <c r="M4262" i="1"/>
  <c r="W4262" i="1" s="1"/>
  <c r="V4262" i="1" s="1"/>
  <c r="N4262" i="1"/>
  <c r="P4262" i="1"/>
  <c r="M4263" i="1"/>
  <c r="W4263" i="1" s="1"/>
  <c r="V4263" i="1" s="1"/>
  <c r="N4263" i="1"/>
  <c r="P4263" i="1"/>
  <c r="M4264" i="1"/>
  <c r="N4264" i="1"/>
  <c r="P4264" i="1"/>
  <c r="M4265" i="1"/>
  <c r="Q4265" i="1" s="1"/>
  <c r="N4265" i="1"/>
  <c r="P4265" i="1"/>
  <c r="W4265" i="1"/>
  <c r="V4265" i="1" s="1"/>
  <c r="M4266" i="1"/>
  <c r="W4266" i="1" s="1"/>
  <c r="V4266" i="1" s="1"/>
  <c r="N4266" i="1"/>
  <c r="P4266" i="1"/>
  <c r="Q4266" i="1"/>
  <c r="M4267" i="1"/>
  <c r="W4267" i="1" s="1"/>
  <c r="V4267" i="1" s="1"/>
  <c r="N4267" i="1"/>
  <c r="P4267" i="1"/>
  <c r="Q4267" i="1"/>
  <c r="M4268" i="1"/>
  <c r="N4268" i="1"/>
  <c r="P4268" i="1"/>
  <c r="M4269" i="1"/>
  <c r="W4269" i="1" s="1"/>
  <c r="V4269" i="1" s="1"/>
  <c r="N4269" i="1"/>
  <c r="P4269" i="1"/>
  <c r="M4270" i="1"/>
  <c r="Q4270" i="1" s="1"/>
  <c r="N4270" i="1"/>
  <c r="P4270" i="1"/>
  <c r="M4271" i="1"/>
  <c r="W4271" i="1" s="1"/>
  <c r="V4271" i="1" s="1"/>
  <c r="N4271" i="1"/>
  <c r="P4271" i="1"/>
  <c r="M4272" i="1"/>
  <c r="N4272" i="1"/>
  <c r="P4272" i="1"/>
  <c r="M4273" i="1"/>
  <c r="N4273" i="1"/>
  <c r="P4273" i="1"/>
  <c r="M4274" i="1"/>
  <c r="W4274" i="1" s="1"/>
  <c r="V4274" i="1" s="1"/>
  <c r="N4274" i="1"/>
  <c r="P4274" i="1"/>
  <c r="Q4274" i="1"/>
  <c r="M4275" i="1"/>
  <c r="N4275" i="1"/>
  <c r="P4275" i="1"/>
  <c r="M4276" i="1"/>
  <c r="N4276" i="1"/>
  <c r="P4276" i="1"/>
  <c r="M4277" i="1"/>
  <c r="Q4277" i="1" s="1"/>
  <c r="N4277" i="1"/>
  <c r="P4277" i="1"/>
  <c r="M4278" i="1"/>
  <c r="W4278" i="1" s="1"/>
  <c r="V4278" i="1" s="1"/>
  <c r="N4278" i="1"/>
  <c r="P4278" i="1"/>
  <c r="M4279" i="1"/>
  <c r="W4279" i="1" s="1"/>
  <c r="V4279" i="1" s="1"/>
  <c r="N4279" i="1"/>
  <c r="P4279" i="1"/>
  <c r="M4280" i="1"/>
  <c r="N4280" i="1"/>
  <c r="P4280" i="1"/>
  <c r="M4281" i="1"/>
  <c r="Q4281" i="1" s="1"/>
  <c r="N4281" i="1"/>
  <c r="P4281" i="1"/>
  <c r="W4281" i="1"/>
  <c r="V4281" i="1" s="1"/>
  <c r="M4282" i="1"/>
  <c r="W4282" i="1" s="1"/>
  <c r="V4282" i="1" s="1"/>
  <c r="N4282" i="1"/>
  <c r="P4282" i="1"/>
  <c r="M4283" i="1"/>
  <c r="W4283" i="1" s="1"/>
  <c r="V4283" i="1" s="1"/>
  <c r="N4283" i="1"/>
  <c r="P4283" i="1"/>
  <c r="M4284" i="1"/>
  <c r="N4284" i="1"/>
  <c r="P4284" i="1"/>
  <c r="M4285" i="1"/>
  <c r="W4285" i="1" s="1"/>
  <c r="V4285" i="1" s="1"/>
  <c r="N4285" i="1"/>
  <c r="P4285" i="1"/>
  <c r="M4286" i="1"/>
  <c r="Q4286" i="1" s="1"/>
  <c r="N4286" i="1"/>
  <c r="P4286" i="1"/>
  <c r="W4286" i="1"/>
  <c r="V4286" i="1" s="1"/>
  <c r="M4287" i="1"/>
  <c r="W4287" i="1" s="1"/>
  <c r="V4287" i="1" s="1"/>
  <c r="N4287" i="1"/>
  <c r="P4287" i="1"/>
  <c r="M4288" i="1"/>
  <c r="N4288" i="1"/>
  <c r="P4288" i="1"/>
  <c r="M4289" i="1"/>
  <c r="N4289" i="1"/>
  <c r="P4289" i="1"/>
  <c r="M4290" i="1"/>
  <c r="W4290" i="1" s="1"/>
  <c r="V4290" i="1" s="1"/>
  <c r="N4290" i="1"/>
  <c r="P4290" i="1"/>
  <c r="M4291" i="1"/>
  <c r="N4291" i="1"/>
  <c r="P4291" i="1"/>
  <c r="M4292" i="1"/>
  <c r="N4292" i="1"/>
  <c r="P4292" i="1"/>
  <c r="M4293" i="1"/>
  <c r="Q4293" i="1" s="1"/>
  <c r="N4293" i="1"/>
  <c r="P4293" i="1"/>
  <c r="M4294" i="1"/>
  <c r="W4294" i="1" s="1"/>
  <c r="V4294" i="1" s="1"/>
  <c r="N4294" i="1"/>
  <c r="P4294" i="1"/>
  <c r="M4295" i="1"/>
  <c r="W4295" i="1" s="1"/>
  <c r="V4295" i="1" s="1"/>
  <c r="N4295" i="1"/>
  <c r="P4295" i="1"/>
  <c r="M4296" i="1"/>
  <c r="N4296" i="1"/>
  <c r="P4296" i="1"/>
  <c r="M4297" i="1"/>
  <c r="N4297" i="1"/>
  <c r="P4297" i="1"/>
  <c r="Q4297" i="1"/>
  <c r="W4297" i="1"/>
  <c r="V4297" i="1" s="1"/>
  <c r="M4298" i="1"/>
  <c r="W4298" i="1" s="1"/>
  <c r="V4298" i="1" s="1"/>
  <c r="N4298" i="1"/>
  <c r="P4298" i="1"/>
  <c r="Q4298" i="1"/>
  <c r="M4299" i="1"/>
  <c r="W4299" i="1" s="1"/>
  <c r="V4299" i="1" s="1"/>
  <c r="N4299" i="1"/>
  <c r="P4299" i="1"/>
  <c r="Q4299" i="1"/>
  <c r="M4300" i="1"/>
  <c r="N4300" i="1"/>
  <c r="P4300" i="1"/>
  <c r="M4301" i="1"/>
  <c r="W4301" i="1" s="1"/>
  <c r="V4301" i="1" s="1"/>
  <c r="N4301" i="1"/>
  <c r="P4301" i="1"/>
  <c r="M4302" i="1"/>
  <c r="Q4302" i="1" s="1"/>
  <c r="N4302" i="1"/>
  <c r="P4302" i="1"/>
  <c r="M4303" i="1"/>
  <c r="W4303" i="1" s="1"/>
  <c r="V4303" i="1" s="1"/>
  <c r="N4303" i="1"/>
  <c r="P4303" i="1"/>
  <c r="M4304" i="1"/>
  <c r="N4304" i="1"/>
  <c r="P4304" i="1"/>
  <c r="M4305" i="1"/>
  <c r="N4305" i="1"/>
  <c r="P4305" i="1"/>
  <c r="M4306" i="1"/>
  <c r="W4306" i="1" s="1"/>
  <c r="V4306" i="1" s="1"/>
  <c r="N4306" i="1"/>
  <c r="P4306" i="1"/>
  <c r="Q4306" i="1"/>
  <c r="M4307" i="1"/>
  <c r="N4307" i="1"/>
  <c r="P4307" i="1"/>
  <c r="M4308" i="1"/>
  <c r="N4308" i="1"/>
  <c r="P4308" i="1"/>
  <c r="M4309" i="1"/>
  <c r="Q4309" i="1" s="1"/>
  <c r="N4309" i="1"/>
  <c r="P4309" i="1"/>
  <c r="M4310" i="1"/>
  <c r="W4310" i="1" s="1"/>
  <c r="V4310" i="1" s="1"/>
  <c r="N4310" i="1"/>
  <c r="P4310" i="1"/>
  <c r="M4311" i="1"/>
  <c r="W4311" i="1" s="1"/>
  <c r="V4311" i="1" s="1"/>
  <c r="N4311" i="1"/>
  <c r="P4311" i="1"/>
  <c r="M4312" i="1"/>
  <c r="N4312" i="1"/>
  <c r="P4312" i="1"/>
  <c r="M4313" i="1"/>
  <c r="Q4313" i="1" s="1"/>
  <c r="N4313" i="1"/>
  <c r="P4313" i="1"/>
  <c r="W4313" i="1"/>
  <c r="V4313" i="1" s="1"/>
  <c r="M4314" i="1"/>
  <c r="W4314" i="1" s="1"/>
  <c r="V4314" i="1" s="1"/>
  <c r="N4314" i="1"/>
  <c r="P4314" i="1"/>
  <c r="M4315" i="1"/>
  <c r="W4315" i="1" s="1"/>
  <c r="V4315" i="1" s="1"/>
  <c r="N4315" i="1"/>
  <c r="P4315" i="1"/>
  <c r="M4316" i="1"/>
  <c r="N4316" i="1"/>
  <c r="P4316" i="1"/>
  <c r="M4317" i="1"/>
  <c r="W4317" i="1" s="1"/>
  <c r="V4317" i="1" s="1"/>
  <c r="N4317" i="1"/>
  <c r="P4317" i="1"/>
  <c r="M4318" i="1"/>
  <c r="Q4318" i="1" s="1"/>
  <c r="N4318" i="1"/>
  <c r="P4318" i="1"/>
  <c r="M4319" i="1"/>
  <c r="W4319" i="1" s="1"/>
  <c r="V4319" i="1" s="1"/>
  <c r="N4319" i="1"/>
  <c r="P4319" i="1"/>
  <c r="M4320" i="1"/>
  <c r="N4320" i="1"/>
  <c r="P4320" i="1"/>
  <c r="M4321" i="1"/>
  <c r="N4321" i="1"/>
  <c r="P4321" i="1"/>
  <c r="M4322" i="1"/>
  <c r="W4322" i="1" s="1"/>
  <c r="V4322" i="1" s="1"/>
  <c r="N4322" i="1"/>
  <c r="P4322" i="1"/>
  <c r="Q4322" i="1"/>
  <c r="M4323" i="1"/>
  <c r="N4323" i="1"/>
  <c r="P4323" i="1"/>
  <c r="M4324" i="1"/>
  <c r="N4324" i="1"/>
  <c r="P4324" i="1"/>
  <c r="M4325" i="1"/>
  <c r="Q4325" i="1" s="1"/>
  <c r="N4325" i="1"/>
  <c r="P4325" i="1"/>
  <c r="M4326" i="1"/>
  <c r="W4326" i="1" s="1"/>
  <c r="V4326" i="1" s="1"/>
  <c r="N4326" i="1"/>
  <c r="P4326" i="1"/>
  <c r="M4327" i="1"/>
  <c r="W4327" i="1" s="1"/>
  <c r="V4327" i="1" s="1"/>
  <c r="N4327" i="1"/>
  <c r="P4327" i="1"/>
  <c r="M4328" i="1"/>
  <c r="N4328" i="1"/>
  <c r="P4328" i="1"/>
  <c r="M4329" i="1"/>
  <c r="Q4329" i="1" s="1"/>
  <c r="N4329" i="1"/>
  <c r="P4329" i="1"/>
  <c r="W4329" i="1"/>
  <c r="V4329" i="1" s="1"/>
  <c r="M4330" i="1"/>
  <c r="W4330" i="1" s="1"/>
  <c r="V4330" i="1" s="1"/>
  <c r="N4330" i="1"/>
  <c r="P4330" i="1"/>
  <c r="M4331" i="1"/>
  <c r="W4331" i="1" s="1"/>
  <c r="V4331" i="1" s="1"/>
  <c r="N4331" i="1"/>
  <c r="P4331" i="1"/>
  <c r="M4332" i="1"/>
  <c r="N4332" i="1"/>
  <c r="P4332" i="1"/>
  <c r="M4333" i="1"/>
  <c r="W4333" i="1" s="1"/>
  <c r="V4333" i="1" s="1"/>
  <c r="N4333" i="1"/>
  <c r="P4333" i="1"/>
  <c r="M4334" i="1"/>
  <c r="Q4334" i="1" s="1"/>
  <c r="N4334" i="1"/>
  <c r="P4334" i="1"/>
  <c r="M4335" i="1"/>
  <c r="W4335" i="1" s="1"/>
  <c r="V4335" i="1" s="1"/>
  <c r="N4335" i="1"/>
  <c r="P4335" i="1"/>
  <c r="M4336" i="1"/>
  <c r="N4336" i="1"/>
  <c r="P4336" i="1"/>
  <c r="M4337" i="1"/>
  <c r="N4337" i="1"/>
  <c r="P4337" i="1"/>
  <c r="M4338" i="1"/>
  <c r="W4338" i="1" s="1"/>
  <c r="V4338" i="1" s="1"/>
  <c r="N4338" i="1"/>
  <c r="P4338" i="1"/>
  <c r="M4339" i="1"/>
  <c r="N4339" i="1"/>
  <c r="P4339" i="1"/>
  <c r="M4340" i="1"/>
  <c r="N4340" i="1"/>
  <c r="P4340" i="1"/>
  <c r="M4341" i="1"/>
  <c r="Q4341" i="1" s="1"/>
  <c r="N4341" i="1"/>
  <c r="P4341" i="1"/>
  <c r="M4342" i="1"/>
  <c r="W4342" i="1" s="1"/>
  <c r="V4342" i="1" s="1"/>
  <c r="N4342" i="1"/>
  <c r="P4342" i="1"/>
  <c r="M4343" i="1"/>
  <c r="W4343" i="1" s="1"/>
  <c r="V4343" i="1" s="1"/>
  <c r="N4343" i="1"/>
  <c r="P4343" i="1"/>
  <c r="M4344" i="1"/>
  <c r="N4344" i="1"/>
  <c r="P4344" i="1"/>
  <c r="M4345" i="1"/>
  <c r="Q4345" i="1" s="1"/>
  <c r="N4345" i="1"/>
  <c r="P4345" i="1"/>
  <c r="W4345" i="1"/>
  <c r="V4345" i="1" s="1"/>
  <c r="M4346" i="1"/>
  <c r="W4346" i="1" s="1"/>
  <c r="V4346" i="1" s="1"/>
  <c r="N4346" i="1"/>
  <c r="P4346" i="1"/>
  <c r="M4347" i="1"/>
  <c r="W4347" i="1" s="1"/>
  <c r="V4347" i="1" s="1"/>
  <c r="N4347" i="1"/>
  <c r="P4347" i="1"/>
  <c r="M4348" i="1"/>
  <c r="N4348" i="1"/>
  <c r="P4348" i="1"/>
  <c r="M4349" i="1"/>
  <c r="W4349" i="1" s="1"/>
  <c r="V4349" i="1" s="1"/>
  <c r="N4349" i="1"/>
  <c r="P4349" i="1"/>
  <c r="M4350" i="1"/>
  <c r="Q4350" i="1" s="1"/>
  <c r="N4350" i="1"/>
  <c r="P4350" i="1"/>
  <c r="W4350" i="1"/>
  <c r="V4350" i="1" s="1"/>
  <c r="M4351" i="1"/>
  <c r="W4351" i="1" s="1"/>
  <c r="V4351" i="1" s="1"/>
  <c r="N4351" i="1"/>
  <c r="P4351" i="1"/>
  <c r="M4352" i="1"/>
  <c r="N4352" i="1"/>
  <c r="P4352" i="1"/>
  <c r="M4353" i="1"/>
  <c r="N4353" i="1"/>
  <c r="P4353" i="1"/>
  <c r="M4354" i="1"/>
  <c r="Q4354" i="1" s="1"/>
  <c r="N4354" i="1"/>
  <c r="P4354" i="1"/>
  <c r="W4354" i="1"/>
  <c r="V4354" i="1" s="1"/>
  <c r="M4355" i="1"/>
  <c r="N4355" i="1"/>
  <c r="P4355" i="1"/>
  <c r="M4356" i="1"/>
  <c r="N4356" i="1"/>
  <c r="P4356" i="1"/>
  <c r="M4357" i="1"/>
  <c r="Q4357" i="1" s="1"/>
  <c r="N4357" i="1"/>
  <c r="P4357" i="1"/>
  <c r="M4358" i="1"/>
  <c r="W4358" i="1" s="1"/>
  <c r="V4358" i="1" s="1"/>
  <c r="N4358" i="1"/>
  <c r="P4358" i="1"/>
  <c r="M4359" i="1"/>
  <c r="W4359" i="1" s="1"/>
  <c r="V4359" i="1" s="1"/>
  <c r="N4359" i="1"/>
  <c r="P4359" i="1"/>
  <c r="M4360" i="1"/>
  <c r="N4360" i="1"/>
  <c r="P4360" i="1"/>
  <c r="M4361" i="1"/>
  <c r="Q4361" i="1" s="1"/>
  <c r="N4361" i="1"/>
  <c r="P4361" i="1"/>
  <c r="W4361" i="1"/>
  <c r="V4361" i="1" s="1"/>
  <c r="M4362" i="1"/>
  <c r="W4362" i="1" s="1"/>
  <c r="V4362" i="1" s="1"/>
  <c r="N4362" i="1"/>
  <c r="P4362" i="1"/>
  <c r="Q4362" i="1"/>
  <c r="M4363" i="1"/>
  <c r="W4363" i="1" s="1"/>
  <c r="V4363" i="1" s="1"/>
  <c r="N4363" i="1"/>
  <c r="P4363" i="1"/>
  <c r="Q4363" i="1"/>
  <c r="M4364" i="1"/>
  <c r="N4364" i="1"/>
  <c r="P4364" i="1"/>
  <c r="M4365" i="1"/>
  <c r="W4365" i="1" s="1"/>
  <c r="V4365" i="1" s="1"/>
  <c r="N4365" i="1"/>
  <c r="P4365" i="1"/>
  <c r="M4366" i="1"/>
  <c r="Q4366" i="1" s="1"/>
  <c r="N4366" i="1"/>
  <c r="P4366" i="1"/>
  <c r="M4367" i="1"/>
  <c r="W4367" i="1" s="1"/>
  <c r="V4367" i="1" s="1"/>
  <c r="N4367" i="1"/>
  <c r="P4367" i="1"/>
  <c r="M4368" i="1"/>
  <c r="N4368" i="1"/>
  <c r="P4368" i="1"/>
  <c r="M4369" i="1"/>
  <c r="N4369" i="1"/>
  <c r="P4369" i="1"/>
  <c r="M4370" i="1"/>
  <c r="Q4370" i="1" s="1"/>
  <c r="N4370" i="1"/>
  <c r="P4370" i="1"/>
  <c r="W4370" i="1"/>
  <c r="V4370" i="1" s="1"/>
  <c r="M4371" i="1"/>
  <c r="N4371" i="1"/>
  <c r="P4371" i="1"/>
  <c r="M4372" i="1"/>
  <c r="N4372" i="1"/>
  <c r="P4372" i="1"/>
  <c r="M4373" i="1"/>
  <c r="Q4373" i="1" s="1"/>
  <c r="N4373" i="1"/>
  <c r="P4373" i="1"/>
  <c r="M4374" i="1"/>
  <c r="W4374" i="1" s="1"/>
  <c r="V4374" i="1" s="1"/>
  <c r="N4374" i="1"/>
  <c r="P4374" i="1"/>
  <c r="M4375" i="1"/>
  <c r="W4375" i="1" s="1"/>
  <c r="V4375" i="1" s="1"/>
  <c r="N4375" i="1"/>
  <c r="P4375" i="1"/>
  <c r="M4376" i="1"/>
  <c r="N4376" i="1"/>
  <c r="P4376" i="1"/>
  <c r="M4377" i="1"/>
  <c r="Q4377" i="1" s="1"/>
  <c r="N4377" i="1"/>
  <c r="P4377" i="1"/>
  <c r="W4377" i="1"/>
  <c r="V4377" i="1" s="1"/>
  <c r="M4378" i="1"/>
  <c r="W4378" i="1" s="1"/>
  <c r="V4378" i="1" s="1"/>
  <c r="N4378" i="1"/>
  <c r="P4378" i="1"/>
  <c r="M4379" i="1"/>
  <c r="W4379" i="1" s="1"/>
  <c r="V4379" i="1" s="1"/>
  <c r="N4379" i="1"/>
  <c r="P4379" i="1"/>
  <c r="M4380" i="1"/>
  <c r="N4380" i="1"/>
  <c r="P4380" i="1"/>
  <c r="M4381" i="1"/>
  <c r="W4381" i="1" s="1"/>
  <c r="V4381" i="1" s="1"/>
  <c r="N4381" i="1"/>
  <c r="P4381" i="1"/>
  <c r="M4382" i="1"/>
  <c r="Q4382" i="1" s="1"/>
  <c r="N4382" i="1"/>
  <c r="P4382" i="1"/>
  <c r="M4383" i="1"/>
  <c r="W4383" i="1" s="1"/>
  <c r="V4383" i="1" s="1"/>
  <c r="N4383" i="1"/>
  <c r="P4383" i="1"/>
  <c r="M4384" i="1"/>
  <c r="N4384" i="1"/>
  <c r="P4384" i="1"/>
  <c r="M4385" i="1"/>
  <c r="N4385" i="1"/>
  <c r="P4385" i="1"/>
  <c r="M4386" i="1"/>
  <c r="N4386" i="1"/>
  <c r="P4386" i="1"/>
  <c r="Q4386" i="1"/>
  <c r="W4386" i="1"/>
  <c r="V4386" i="1" s="1"/>
  <c r="M4387" i="1"/>
  <c r="N4387" i="1"/>
  <c r="P4387" i="1"/>
  <c r="M4388" i="1"/>
  <c r="N4388" i="1"/>
  <c r="P4388" i="1"/>
  <c r="M4389" i="1"/>
  <c r="Q4389" i="1" s="1"/>
  <c r="N4389" i="1"/>
  <c r="P4389" i="1"/>
  <c r="M4390" i="1"/>
  <c r="W4390" i="1" s="1"/>
  <c r="V4390" i="1" s="1"/>
  <c r="N4390" i="1"/>
  <c r="P4390" i="1"/>
  <c r="M4391" i="1"/>
  <c r="W4391" i="1" s="1"/>
  <c r="V4391" i="1" s="1"/>
  <c r="N4391" i="1"/>
  <c r="P4391" i="1"/>
  <c r="M4392" i="1"/>
  <c r="N4392" i="1"/>
  <c r="P4392" i="1"/>
  <c r="M4393" i="1"/>
  <c r="Q4393" i="1" s="1"/>
  <c r="N4393" i="1"/>
  <c r="P4393" i="1"/>
  <c r="W4393" i="1"/>
  <c r="V4393" i="1" s="1"/>
  <c r="M4394" i="1"/>
  <c r="W4394" i="1" s="1"/>
  <c r="V4394" i="1" s="1"/>
  <c r="N4394" i="1"/>
  <c r="P4394" i="1"/>
  <c r="M4395" i="1"/>
  <c r="W4395" i="1" s="1"/>
  <c r="V4395" i="1" s="1"/>
  <c r="N4395" i="1"/>
  <c r="P4395" i="1"/>
  <c r="M4396" i="1"/>
  <c r="N4396" i="1"/>
  <c r="P4396" i="1"/>
  <c r="M4397" i="1"/>
  <c r="W4397" i="1" s="1"/>
  <c r="V4397" i="1" s="1"/>
  <c r="N4397" i="1"/>
  <c r="P4397" i="1"/>
  <c r="M4398" i="1"/>
  <c r="Q4398" i="1" s="1"/>
  <c r="N4398" i="1"/>
  <c r="P4398" i="1"/>
  <c r="W4398" i="1"/>
  <c r="V4398" i="1" s="1"/>
  <c r="M4399" i="1"/>
  <c r="W4399" i="1" s="1"/>
  <c r="V4399" i="1" s="1"/>
  <c r="N4399" i="1"/>
  <c r="P4399" i="1"/>
  <c r="M4400" i="1"/>
  <c r="N4400" i="1"/>
  <c r="P4400" i="1"/>
  <c r="M4401" i="1"/>
  <c r="N4401" i="1"/>
  <c r="P4401" i="1"/>
  <c r="M4402" i="1"/>
  <c r="W4402" i="1" s="1"/>
  <c r="V4402" i="1" s="1"/>
  <c r="N4402" i="1"/>
  <c r="P4402" i="1"/>
  <c r="M4403" i="1"/>
  <c r="N4403" i="1"/>
  <c r="P4403" i="1"/>
  <c r="M4404" i="1"/>
  <c r="N4404" i="1"/>
  <c r="P4404" i="1"/>
  <c r="M4405" i="1"/>
  <c r="Q4405" i="1" s="1"/>
  <c r="N4405" i="1"/>
  <c r="P4405" i="1"/>
  <c r="M4406" i="1"/>
  <c r="W4406" i="1" s="1"/>
  <c r="V4406" i="1" s="1"/>
  <c r="N4406" i="1"/>
  <c r="P4406" i="1"/>
  <c r="M4407" i="1"/>
  <c r="W4407" i="1" s="1"/>
  <c r="V4407" i="1" s="1"/>
  <c r="N4407" i="1"/>
  <c r="P4407" i="1"/>
  <c r="M4408" i="1"/>
  <c r="N4408" i="1"/>
  <c r="P4408" i="1"/>
  <c r="M4409" i="1"/>
  <c r="Q4409" i="1" s="1"/>
  <c r="N4409" i="1"/>
  <c r="P4409" i="1"/>
  <c r="W4409" i="1"/>
  <c r="V4409" i="1" s="1"/>
  <c r="M4410" i="1"/>
  <c r="W4410" i="1" s="1"/>
  <c r="V4410" i="1" s="1"/>
  <c r="N4410" i="1"/>
  <c r="P4410" i="1"/>
  <c r="M4411" i="1"/>
  <c r="W4411" i="1" s="1"/>
  <c r="V4411" i="1" s="1"/>
  <c r="N4411" i="1"/>
  <c r="P4411" i="1"/>
  <c r="M4412" i="1"/>
  <c r="N4412" i="1"/>
  <c r="P4412" i="1"/>
  <c r="M4413" i="1"/>
  <c r="W4413" i="1" s="1"/>
  <c r="V4413" i="1" s="1"/>
  <c r="N4413" i="1"/>
  <c r="P4413" i="1"/>
  <c r="Q4413" i="1"/>
  <c r="M4414" i="1"/>
  <c r="N4414" i="1"/>
  <c r="P4414" i="1"/>
  <c r="Q4414" i="1"/>
  <c r="W4414" i="1"/>
  <c r="V4414" i="1" s="1"/>
  <c r="M4415" i="1"/>
  <c r="W4415" i="1" s="1"/>
  <c r="V4415" i="1" s="1"/>
  <c r="N4415" i="1"/>
  <c r="P4415" i="1"/>
  <c r="M4416" i="1"/>
  <c r="N4416" i="1"/>
  <c r="P4416" i="1"/>
  <c r="M4417" i="1"/>
  <c r="N4417" i="1"/>
  <c r="P4417" i="1"/>
  <c r="M4418" i="1"/>
  <c r="W4418" i="1" s="1"/>
  <c r="V4418" i="1" s="1"/>
  <c r="N4418" i="1"/>
  <c r="P4418" i="1"/>
  <c r="M4419" i="1"/>
  <c r="N4419" i="1"/>
  <c r="P4419" i="1"/>
  <c r="M4420" i="1"/>
  <c r="N4420" i="1"/>
  <c r="P4420" i="1"/>
  <c r="M4421" i="1"/>
  <c r="Q4421" i="1" s="1"/>
  <c r="N4421" i="1"/>
  <c r="P4421" i="1"/>
  <c r="M4422" i="1"/>
  <c r="W4422" i="1" s="1"/>
  <c r="V4422" i="1" s="1"/>
  <c r="N4422" i="1"/>
  <c r="P4422" i="1"/>
  <c r="M4423" i="1"/>
  <c r="W4423" i="1" s="1"/>
  <c r="V4423" i="1" s="1"/>
  <c r="N4423" i="1"/>
  <c r="P4423" i="1"/>
  <c r="M4424" i="1"/>
  <c r="N4424" i="1"/>
  <c r="P4424" i="1"/>
  <c r="M4425" i="1"/>
  <c r="Q4425" i="1" s="1"/>
  <c r="N4425" i="1"/>
  <c r="P4425" i="1"/>
  <c r="W4425" i="1"/>
  <c r="V4425" i="1" s="1"/>
  <c r="M4426" i="1"/>
  <c r="W4426" i="1" s="1"/>
  <c r="V4426" i="1" s="1"/>
  <c r="N4426" i="1"/>
  <c r="P4426" i="1"/>
  <c r="Q4426" i="1"/>
  <c r="M4427" i="1"/>
  <c r="W4427" i="1" s="1"/>
  <c r="V4427" i="1" s="1"/>
  <c r="N4427" i="1"/>
  <c r="P4427" i="1"/>
  <c r="Q4427" i="1"/>
  <c r="M4428" i="1"/>
  <c r="N4428" i="1"/>
  <c r="P4428" i="1"/>
  <c r="M4429" i="1"/>
  <c r="W4429" i="1" s="1"/>
  <c r="V4429" i="1" s="1"/>
  <c r="N4429" i="1"/>
  <c r="P4429" i="1"/>
  <c r="M4430" i="1"/>
  <c r="Q4430" i="1" s="1"/>
  <c r="N4430" i="1"/>
  <c r="P4430" i="1"/>
  <c r="M4431" i="1"/>
  <c r="W4431" i="1" s="1"/>
  <c r="V4431" i="1" s="1"/>
  <c r="N4431" i="1"/>
  <c r="P4431" i="1"/>
  <c r="M4432" i="1"/>
  <c r="N4432" i="1"/>
  <c r="P4432" i="1"/>
  <c r="M4433" i="1"/>
  <c r="N4433" i="1"/>
  <c r="P4433" i="1"/>
  <c r="M4434" i="1"/>
  <c r="W4434" i="1" s="1"/>
  <c r="V4434" i="1" s="1"/>
  <c r="N4434" i="1"/>
  <c r="P4434" i="1"/>
  <c r="Q4434" i="1"/>
  <c r="M4435" i="1"/>
  <c r="N4435" i="1"/>
  <c r="P4435" i="1"/>
  <c r="M4436" i="1"/>
  <c r="N4436" i="1"/>
  <c r="P4436" i="1"/>
  <c r="M4437" i="1"/>
  <c r="Q4437" i="1" s="1"/>
  <c r="N4437" i="1"/>
  <c r="P4437" i="1"/>
  <c r="M4438" i="1"/>
  <c r="W4438" i="1" s="1"/>
  <c r="V4438" i="1" s="1"/>
  <c r="N4438" i="1"/>
  <c r="P4438" i="1"/>
  <c r="M4439" i="1"/>
  <c r="W4439" i="1" s="1"/>
  <c r="V4439" i="1" s="1"/>
  <c r="N4439" i="1"/>
  <c r="P4439" i="1"/>
  <c r="M4440" i="1"/>
  <c r="N4440" i="1"/>
  <c r="P4440" i="1"/>
  <c r="M4441" i="1"/>
  <c r="Q4441" i="1" s="1"/>
  <c r="N4441" i="1"/>
  <c r="P4441" i="1"/>
  <c r="W4441" i="1"/>
  <c r="V4441" i="1" s="1"/>
  <c r="M4442" i="1"/>
  <c r="W4442" i="1" s="1"/>
  <c r="V4442" i="1" s="1"/>
  <c r="N4442" i="1"/>
  <c r="P4442" i="1"/>
  <c r="M4443" i="1"/>
  <c r="W4443" i="1" s="1"/>
  <c r="V4443" i="1" s="1"/>
  <c r="N4443" i="1"/>
  <c r="P4443" i="1"/>
  <c r="M4444" i="1"/>
  <c r="N4444" i="1"/>
  <c r="P4444" i="1"/>
  <c r="M4445" i="1"/>
  <c r="W4445" i="1" s="1"/>
  <c r="V4445" i="1" s="1"/>
  <c r="N4445" i="1"/>
  <c r="P4445" i="1"/>
  <c r="Q4445" i="1"/>
  <c r="M4446" i="1"/>
  <c r="N4446" i="1"/>
  <c r="P4446" i="1"/>
  <c r="Q4446" i="1"/>
  <c r="W4446" i="1"/>
  <c r="V4446" i="1" s="1"/>
  <c r="M4447" i="1"/>
  <c r="W4447" i="1" s="1"/>
  <c r="V4447" i="1" s="1"/>
  <c r="N4447" i="1"/>
  <c r="P4447" i="1"/>
  <c r="M4448" i="1"/>
  <c r="N4448" i="1"/>
  <c r="P4448" i="1"/>
  <c r="M4449" i="1"/>
  <c r="N4449" i="1"/>
  <c r="P4449" i="1"/>
  <c r="M4450" i="1"/>
  <c r="W4450" i="1" s="1"/>
  <c r="V4450" i="1" s="1"/>
  <c r="N4450" i="1"/>
  <c r="P4450" i="1"/>
  <c r="M4451" i="1"/>
  <c r="N4451" i="1"/>
  <c r="P4451" i="1"/>
  <c r="M4452" i="1"/>
  <c r="N4452" i="1"/>
  <c r="P4452" i="1"/>
  <c r="M4453" i="1"/>
  <c r="Q4453" i="1" s="1"/>
  <c r="N4453" i="1"/>
  <c r="P4453" i="1"/>
  <c r="W4453" i="1"/>
  <c r="V4453" i="1" s="1"/>
  <c r="M4454" i="1"/>
  <c r="W4454" i="1" s="1"/>
  <c r="V4454" i="1" s="1"/>
  <c r="N4454" i="1"/>
  <c r="P4454" i="1"/>
  <c r="Q4454" i="1"/>
  <c r="M4455" i="1"/>
  <c r="W4455" i="1" s="1"/>
  <c r="V4455" i="1" s="1"/>
  <c r="N4455" i="1"/>
  <c r="P4455" i="1"/>
  <c r="M4456" i="1"/>
  <c r="N4456" i="1"/>
  <c r="P4456" i="1"/>
  <c r="M4457" i="1"/>
  <c r="Q4457" i="1" s="1"/>
  <c r="N4457" i="1"/>
  <c r="P4457" i="1"/>
  <c r="W4457" i="1"/>
  <c r="V4457" i="1" s="1"/>
  <c r="M4458" i="1"/>
  <c r="W4458" i="1" s="1"/>
  <c r="V4458" i="1" s="1"/>
  <c r="N4458" i="1"/>
  <c r="P4458" i="1"/>
  <c r="M4459" i="1"/>
  <c r="W4459" i="1" s="1"/>
  <c r="V4459" i="1" s="1"/>
  <c r="N4459" i="1"/>
  <c r="P4459" i="1"/>
  <c r="M4460" i="1"/>
  <c r="N4460" i="1"/>
  <c r="P4460" i="1"/>
  <c r="M4461" i="1"/>
  <c r="W4461" i="1" s="1"/>
  <c r="V4461" i="1" s="1"/>
  <c r="N4461" i="1"/>
  <c r="P4461" i="1"/>
  <c r="M4462" i="1"/>
  <c r="Q4462" i="1" s="1"/>
  <c r="N4462" i="1"/>
  <c r="P4462" i="1"/>
  <c r="M4463" i="1"/>
  <c r="W4463" i="1" s="1"/>
  <c r="V4463" i="1" s="1"/>
  <c r="N4463" i="1"/>
  <c r="P4463" i="1"/>
  <c r="M4464" i="1"/>
  <c r="N4464" i="1"/>
  <c r="P4464" i="1"/>
  <c r="M4465" i="1"/>
  <c r="N4465" i="1"/>
  <c r="P4465" i="1"/>
  <c r="M4466" i="1"/>
  <c r="W4466" i="1" s="1"/>
  <c r="V4466" i="1" s="1"/>
  <c r="N4466" i="1"/>
  <c r="P4466" i="1"/>
  <c r="Q4466" i="1"/>
  <c r="M4467" i="1"/>
  <c r="N4467" i="1"/>
  <c r="P4467" i="1"/>
  <c r="M4468" i="1"/>
  <c r="N4468" i="1"/>
  <c r="P4468" i="1"/>
  <c r="M4469" i="1"/>
  <c r="Q4469" i="1" s="1"/>
  <c r="N4469" i="1"/>
  <c r="P4469" i="1"/>
  <c r="M4470" i="1"/>
  <c r="W4470" i="1" s="1"/>
  <c r="V4470" i="1" s="1"/>
  <c r="N4470" i="1"/>
  <c r="P4470" i="1"/>
  <c r="M4471" i="1"/>
  <c r="W4471" i="1" s="1"/>
  <c r="V4471" i="1" s="1"/>
  <c r="N4471" i="1"/>
  <c r="P4471" i="1"/>
  <c r="M4472" i="1"/>
  <c r="N4472" i="1"/>
  <c r="P4472" i="1"/>
  <c r="M4473" i="1"/>
  <c r="Q4473" i="1" s="1"/>
  <c r="N4473" i="1"/>
  <c r="P4473" i="1"/>
  <c r="W4473" i="1"/>
  <c r="V4473" i="1" s="1"/>
  <c r="M4474" i="1"/>
  <c r="W4474" i="1" s="1"/>
  <c r="V4474" i="1" s="1"/>
  <c r="N4474" i="1"/>
  <c r="P4474" i="1"/>
  <c r="M4475" i="1"/>
  <c r="W4475" i="1" s="1"/>
  <c r="V4475" i="1" s="1"/>
  <c r="N4475" i="1"/>
  <c r="P4475" i="1"/>
  <c r="M4476" i="1"/>
  <c r="N4476" i="1"/>
  <c r="P4476" i="1"/>
  <c r="M4477" i="1"/>
  <c r="W4477" i="1" s="1"/>
  <c r="V4477" i="1" s="1"/>
  <c r="N4477" i="1"/>
  <c r="P4477" i="1"/>
  <c r="M4478" i="1"/>
  <c r="Q4478" i="1" s="1"/>
  <c r="N4478" i="1"/>
  <c r="P4478" i="1"/>
  <c r="W4478" i="1"/>
  <c r="V4478" i="1" s="1"/>
  <c r="M4479" i="1"/>
  <c r="W4479" i="1" s="1"/>
  <c r="V4479" i="1" s="1"/>
  <c r="N4479" i="1"/>
  <c r="P4479" i="1"/>
  <c r="M4480" i="1"/>
  <c r="N4480" i="1"/>
  <c r="P4480" i="1"/>
  <c r="M4481" i="1"/>
  <c r="N4481" i="1"/>
  <c r="P4481" i="1"/>
  <c r="M4482" i="1"/>
  <c r="W4482" i="1" s="1"/>
  <c r="V4482" i="1" s="1"/>
  <c r="N4482" i="1"/>
  <c r="P4482" i="1"/>
  <c r="Q4482" i="1"/>
  <c r="M4483" i="1"/>
  <c r="N4483" i="1"/>
  <c r="P4483" i="1"/>
  <c r="M4484" i="1"/>
  <c r="N4484" i="1"/>
  <c r="P4484" i="1"/>
  <c r="M4485" i="1"/>
  <c r="Q4485" i="1" s="1"/>
  <c r="N4485" i="1"/>
  <c r="P4485" i="1"/>
  <c r="M4486" i="1"/>
  <c r="W4486" i="1" s="1"/>
  <c r="V4486" i="1" s="1"/>
  <c r="N4486" i="1"/>
  <c r="P4486" i="1"/>
  <c r="M4487" i="1"/>
  <c r="W4487" i="1" s="1"/>
  <c r="V4487" i="1" s="1"/>
  <c r="N4487" i="1"/>
  <c r="P4487" i="1"/>
  <c r="M4488" i="1"/>
  <c r="N4488" i="1"/>
  <c r="P4488" i="1"/>
  <c r="M4489" i="1"/>
  <c r="Q4489" i="1" s="1"/>
  <c r="N4489" i="1"/>
  <c r="P4489" i="1"/>
  <c r="M4490" i="1"/>
  <c r="W4490" i="1" s="1"/>
  <c r="V4490" i="1" s="1"/>
  <c r="N4490" i="1"/>
  <c r="P4490" i="1"/>
  <c r="M4491" i="1"/>
  <c r="W4491" i="1" s="1"/>
  <c r="V4491" i="1" s="1"/>
  <c r="N4491" i="1"/>
  <c r="P4491" i="1"/>
  <c r="M4492" i="1"/>
  <c r="N4492" i="1"/>
  <c r="P4492" i="1"/>
  <c r="M4493" i="1"/>
  <c r="W4493" i="1" s="1"/>
  <c r="V4493" i="1" s="1"/>
  <c r="N4493" i="1"/>
  <c r="P4493" i="1"/>
  <c r="M4494" i="1"/>
  <c r="Q4494" i="1" s="1"/>
  <c r="N4494" i="1"/>
  <c r="P4494" i="1"/>
  <c r="M4495" i="1"/>
  <c r="W4495" i="1" s="1"/>
  <c r="V4495" i="1" s="1"/>
  <c r="N4495" i="1"/>
  <c r="P4495" i="1"/>
  <c r="M4496" i="1"/>
  <c r="N4496" i="1"/>
  <c r="P4496" i="1"/>
  <c r="M4497" i="1"/>
  <c r="N4497" i="1"/>
  <c r="P4497" i="1"/>
  <c r="M4498" i="1"/>
  <c r="N4498" i="1"/>
  <c r="P4498" i="1"/>
  <c r="Q4498" i="1"/>
  <c r="W4498" i="1"/>
  <c r="V4498" i="1" s="1"/>
  <c r="M4499" i="1"/>
  <c r="N4499" i="1"/>
  <c r="P4499" i="1"/>
  <c r="M4500" i="1"/>
  <c r="N4500" i="1"/>
  <c r="P4500" i="1"/>
  <c r="M4501" i="1"/>
  <c r="Q4501" i="1" s="1"/>
  <c r="N4501" i="1"/>
  <c r="P4501" i="1"/>
  <c r="W4501" i="1"/>
  <c r="V4501" i="1" s="1"/>
  <c r="M4502" i="1"/>
  <c r="W4502" i="1" s="1"/>
  <c r="V4502" i="1" s="1"/>
  <c r="N4502" i="1"/>
  <c r="P4502" i="1"/>
  <c r="Q4502" i="1"/>
  <c r="M4503" i="1"/>
  <c r="W4503" i="1" s="1"/>
  <c r="V4503" i="1" s="1"/>
  <c r="N4503" i="1"/>
  <c r="P4503" i="1"/>
  <c r="M4504" i="1"/>
  <c r="N4504" i="1"/>
  <c r="P4504" i="1"/>
  <c r="M4505" i="1"/>
  <c r="Q4505" i="1" s="1"/>
  <c r="N4505" i="1"/>
  <c r="P4505" i="1"/>
  <c r="W4505" i="1"/>
  <c r="V4505" i="1" s="1"/>
  <c r="M4506" i="1"/>
  <c r="W4506" i="1" s="1"/>
  <c r="V4506" i="1" s="1"/>
  <c r="N4506" i="1"/>
  <c r="P4506" i="1"/>
  <c r="M4507" i="1"/>
  <c r="W4507" i="1" s="1"/>
  <c r="V4507" i="1" s="1"/>
  <c r="N4507" i="1"/>
  <c r="P4507" i="1"/>
  <c r="M4508" i="1"/>
  <c r="N4508" i="1"/>
  <c r="P4508" i="1"/>
  <c r="M4509" i="1"/>
  <c r="W4509" i="1" s="1"/>
  <c r="V4509" i="1" s="1"/>
  <c r="N4509" i="1"/>
  <c r="P4509" i="1"/>
  <c r="M4510" i="1"/>
  <c r="Q4510" i="1" s="1"/>
  <c r="N4510" i="1"/>
  <c r="P4510" i="1"/>
  <c r="W4510" i="1"/>
  <c r="V4510" i="1" s="1"/>
  <c r="M4511" i="1"/>
  <c r="W4511" i="1" s="1"/>
  <c r="V4511" i="1" s="1"/>
  <c r="N4511" i="1"/>
  <c r="P4511" i="1"/>
  <c r="Q4511" i="1"/>
  <c r="M4512" i="1"/>
  <c r="N4512" i="1"/>
  <c r="P4512" i="1"/>
  <c r="M4513" i="1"/>
  <c r="N4513" i="1"/>
  <c r="P4513" i="1"/>
  <c r="M4514" i="1"/>
  <c r="Q4514" i="1" s="1"/>
  <c r="N4514" i="1"/>
  <c r="P4514" i="1"/>
  <c r="W4514" i="1"/>
  <c r="V4514" i="1" s="1"/>
  <c r="M4515" i="1"/>
  <c r="N4515" i="1"/>
  <c r="P4515" i="1"/>
  <c r="M4516" i="1"/>
  <c r="N4516" i="1"/>
  <c r="P4516" i="1"/>
  <c r="M4517" i="1"/>
  <c r="Q4517" i="1" s="1"/>
  <c r="N4517" i="1"/>
  <c r="P4517" i="1"/>
  <c r="W4517" i="1"/>
  <c r="V4517" i="1" s="1"/>
  <c r="M4518" i="1"/>
  <c r="W4518" i="1" s="1"/>
  <c r="V4518" i="1" s="1"/>
  <c r="N4518" i="1"/>
  <c r="P4518" i="1"/>
  <c r="Q4518" i="1"/>
  <c r="M4519" i="1"/>
  <c r="W4519" i="1" s="1"/>
  <c r="V4519" i="1" s="1"/>
  <c r="N4519" i="1"/>
  <c r="P4519" i="1"/>
  <c r="M4520" i="1"/>
  <c r="N4520" i="1"/>
  <c r="P4520" i="1"/>
  <c r="M4521" i="1"/>
  <c r="Q4521" i="1" s="1"/>
  <c r="N4521" i="1"/>
  <c r="P4521" i="1"/>
  <c r="M4522" i="1"/>
  <c r="W4522" i="1" s="1"/>
  <c r="V4522" i="1" s="1"/>
  <c r="N4522" i="1"/>
  <c r="P4522" i="1"/>
  <c r="M4523" i="1"/>
  <c r="W4523" i="1" s="1"/>
  <c r="V4523" i="1" s="1"/>
  <c r="N4523" i="1"/>
  <c r="P4523" i="1"/>
  <c r="M4524" i="1"/>
  <c r="N4524" i="1"/>
  <c r="P4524" i="1"/>
  <c r="M4525" i="1"/>
  <c r="W4525" i="1" s="1"/>
  <c r="V4525" i="1" s="1"/>
  <c r="N4525" i="1"/>
  <c r="P4525" i="1"/>
  <c r="M4526" i="1"/>
  <c r="Q4526" i="1" s="1"/>
  <c r="N4526" i="1"/>
  <c r="P4526" i="1"/>
  <c r="W4526" i="1"/>
  <c r="V4526" i="1" s="1"/>
  <c r="M4527" i="1"/>
  <c r="W4527" i="1" s="1"/>
  <c r="V4527" i="1" s="1"/>
  <c r="N4527" i="1"/>
  <c r="P4527" i="1"/>
  <c r="Q4527" i="1"/>
  <c r="M4528" i="1"/>
  <c r="N4528" i="1"/>
  <c r="P4528" i="1"/>
  <c r="M4529" i="1"/>
  <c r="N4529" i="1"/>
  <c r="P4529" i="1"/>
  <c r="M4530" i="1"/>
  <c r="Q4530" i="1" s="1"/>
  <c r="N4530" i="1"/>
  <c r="P4530" i="1"/>
  <c r="M4531" i="1"/>
  <c r="N4531" i="1"/>
  <c r="P4531" i="1"/>
  <c r="M4532" i="1"/>
  <c r="W4532" i="1" s="1"/>
  <c r="V4532" i="1" s="1"/>
  <c r="N4532" i="1"/>
  <c r="P4532" i="1"/>
  <c r="M4533" i="1"/>
  <c r="W4533" i="1" s="1"/>
  <c r="V4533" i="1" s="1"/>
  <c r="N4533" i="1"/>
  <c r="P4533" i="1"/>
  <c r="M4534" i="1"/>
  <c r="Q4534" i="1" s="1"/>
  <c r="N4534" i="1"/>
  <c r="P4534" i="1"/>
  <c r="M4535" i="1"/>
  <c r="W4535" i="1" s="1"/>
  <c r="V4535" i="1" s="1"/>
  <c r="N4535" i="1"/>
  <c r="P4535" i="1"/>
  <c r="M4536" i="1"/>
  <c r="W4536" i="1" s="1"/>
  <c r="V4536" i="1" s="1"/>
  <c r="N4536" i="1"/>
  <c r="P4536" i="1"/>
  <c r="M4537" i="1"/>
  <c r="W4537" i="1" s="1"/>
  <c r="N4537" i="1"/>
  <c r="P4537" i="1"/>
  <c r="V4537" i="1"/>
  <c r="M4538" i="1"/>
  <c r="W4538" i="1" s="1"/>
  <c r="V4538" i="1" s="1"/>
  <c r="N4538" i="1"/>
  <c r="P4538" i="1"/>
  <c r="Q4538" i="1"/>
  <c r="M4539" i="1"/>
  <c r="Q4539" i="1" s="1"/>
  <c r="N4539" i="1"/>
  <c r="P4539" i="1"/>
  <c r="W4539" i="1"/>
  <c r="V4539" i="1" s="1"/>
  <c r="M4540" i="1"/>
  <c r="N4540" i="1"/>
  <c r="P4540" i="1"/>
  <c r="M4541" i="1"/>
  <c r="N4541" i="1"/>
  <c r="P4541" i="1"/>
  <c r="M4542" i="1"/>
  <c r="W4542" i="1" s="1"/>
  <c r="V4542" i="1" s="1"/>
  <c r="N4542" i="1"/>
  <c r="P4542" i="1"/>
  <c r="M4543" i="1"/>
  <c r="Q4543" i="1" s="1"/>
  <c r="N4543" i="1"/>
  <c r="P4543" i="1"/>
  <c r="M4544" i="1"/>
  <c r="N4544" i="1"/>
  <c r="P4544" i="1"/>
  <c r="M4545" i="1"/>
  <c r="N4545" i="1"/>
  <c r="P4545" i="1"/>
  <c r="M4546" i="1"/>
  <c r="N4546" i="1"/>
  <c r="P4546" i="1"/>
  <c r="Q4546" i="1"/>
  <c r="W4546" i="1"/>
  <c r="V4546" i="1" s="1"/>
  <c r="M4547" i="1"/>
  <c r="N4547" i="1"/>
  <c r="P4547" i="1"/>
  <c r="M4548" i="1"/>
  <c r="W4548" i="1" s="1"/>
  <c r="V4548" i="1" s="1"/>
  <c r="N4548" i="1"/>
  <c r="P4548" i="1"/>
  <c r="Q4548" i="1"/>
  <c r="M4549" i="1"/>
  <c r="W4549" i="1" s="1"/>
  <c r="V4549" i="1" s="1"/>
  <c r="N4549" i="1"/>
  <c r="P4549" i="1"/>
  <c r="M4550" i="1"/>
  <c r="Q4550" i="1" s="1"/>
  <c r="N4550" i="1"/>
  <c r="P4550" i="1"/>
  <c r="M4551" i="1"/>
  <c r="W4551" i="1" s="1"/>
  <c r="V4551" i="1" s="1"/>
  <c r="N4551" i="1"/>
  <c r="P4551" i="1"/>
  <c r="M4552" i="1"/>
  <c r="W4552" i="1" s="1"/>
  <c r="V4552" i="1" s="1"/>
  <c r="N4552" i="1"/>
  <c r="P4552" i="1"/>
  <c r="M4553" i="1"/>
  <c r="W4553" i="1" s="1"/>
  <c r="V4553" i="1" s="1"/>
  <c r="N4553" i="1"/>
  <c r="P4553" i="1"/>
  <c r="M4554" i="1"/>
  <c r="W4554" i="1" s="1"/>
  <c r="V4554" i="1" s="1"/>
  <c r="N4554" i="1"/>
  <c r="P4554" i="1"/>
  <c r="M4555" i="1"/>
  <c r="Q4555" i="1" s="1"/>
  <c r="N4555" i="1"/>
  <c r="P4555" i="1"/>
  <c r="M4556" i="1"/>
  <c r="N4556" i="1"/>
  <c r="P4556" i="1"/>
  <c r="M4557" i="1"/>
  <c r="N4557" i="1"/>
  <c r="P4557" i="1"/>
  <c r="M4558" i="1"/>
  <c r="W4558" i="1" s="1"/>
  <c r="V4558" i="1" s="1"/>
  <c r="N4558" i="1"/>
  <c r="P4558" i="1"/>
  <c r="Q4558" i="1"/>
  <c r="M4559" i="1"/>
  <c r="Q4559" i="1" s="1"/>
  <c r="N4559" i="1"/>
  <c r="P4559" i="1"/>
  <c r="W4559" i="1"/>
  <c r="V4559" i="1" s="1"/>
  <c r="M4560" i="1"/>
  <c r="N4560" i="1"/>
  <c r="P4560" i="1"/>
  <c r="M4561" i="1"/>
  <c r="N4561" i="1"/>
  <c r="P4561" i="1"/>
  <c r="M4562" i="1"/>
  <c r="Q4562" i="1" s="1"/>
  <c r="N4562" i="1"/>
  <c r="P4562" i="1"/>
  <c r="W4562" i="1"/>
  <c r="V4562" i="1" s="1"/>
  <c r="M4563" i="1"/>
  <c r="N4563" i="1"/>
  <c r="P4563" i="1"/>
  <c r="M4564" i="1"/>
  <c r="W4564" i="1" s="1"/>
  <c r="V4564" i="1" s="1"/>
  <c r="N4564" i="1"/>
  <c r="P4564" i="1"/>
  <c r="M4565" i="1"/>
  <c r="W4565" i="1" s="1"/>
  <c r="V4565" i="1" s="1"/>
  <c r="N4565" i="1"/>
  <c r="P4565" i="1"/>
  <c r="M4566" i="1"/>
  <c r="Q4566" i="1" s="1"/>
  <c r="N4566" i="1"/>
  <c r="P4566" i="1"/>
  <c r="W4566" i="1"/>
  <c r="V4566" i="1" s="1"/>
  <c r="M4567" i="1"/>
  <c r="W4567" i="1" s="1"/>
  <c r="V4567" i="1" s="1"/>
  <c r="N4567" i="1"/>
  <c r="P4567" i="1"/>
  <c r="M4568" i="1"/>
  <c r="W4568" i="1" s="1"/>
  <c r="V4568" i="1" s="1"/>
  <c r="N4568" i="1"/>
  <c r="P4568" i="1"/>
  <c r="M4569" i="1"/>
  <c r="W4569" i="1" s="1"/>
  <c r="N4569" i="1"/>
  <c r="P4569" i="1"/>
  <c r="Q4569" i="1"/>
  <c r="V4569" i="1"/>
  <c r="M4570" i="1"/>
  <c r="W4570" i="1" s="1"/>
  <c r="V4570" i="1" s="1"/>
  <c r="N4570" i="1"/>
  <c r="P4570" i="1"/>
  <c r="M4571" i="1"/>
  <c r="Q4571" i="1" s="1"/>
  <c r="N4571" i="1"/>
  <c r="P4571" i="1"/>
  <c r="W4571" i="1"/>
  <c r="V4571" i="1" s="1"/>
  <c r="M4572" i="1"/>
  <c r="N4572" i="1"/>
  <c r="P4572" i="1"/>
  <c r="M4573" i="1"/>
  <c r="N4573" i="1"/>
  <c r="P4573" i="1"/>
  <c r="M4574" i="1"/>
  <c r="W4574" i="1" s="1"/>
  <c r="V4574" i="1" s="1"/>
  <c r="N4574" i="1"/>
  <c r="P4574" i="1"/>
  <c r="M4575" i="1"/>
  <c r="Q4575" i="1" s="1"/>
  <c r="N4575" i="1"/>
  <c r="P4575" i="1"/>
  <c r="M4576" i="1"/>
  <c r="N4576" i="1"/>
  <c r="P4576" i="1"/>
  <c r="M4577" i="1"/>
  <c r="N4577" i="1"/>
  <c r="P4577" i="1"/>
  <c r="M4578" i="1"/>
  <c r="N4578" i="1"/>
  <c r="P4578" i="1"/>
  <c r="Q4578" i="1"/>
  <c r="W4578" i="1"/>
  <c r="V4578" i="1" s="1"/>
  <c r="M4579" i="1"/>
  <c r="N4579" i="1"/>
  <c r="P4579" i="1"/>
  <c r="M4580" i="1"/>
  <c r="W4580" i="1" s="1"/>
  <c r="V4580" i="1" s="1"/>
  <c r="N4580" i="1"/>
  <c r="P4580" i="1"/>
  <c r="Q4580" i="1"/>
  <c r="M4581" i="1"/>
  <c r="W4581" i="1" s="1"/>
  <c r="V4581" i="1" s="1"/>
  <c r="N4581" i="1"/>
  <c r="P4581" i="1"/>
  <c r="Q4581" i="1"/>
  <c r="M4582" i="1"/>
  <c r="N4582" i="1"/>
  <c r="P4582" i="1"/>
  <c r="Q4582" i="1"/>
  <c r="W4582" i="1"/>
  <c r="V4582" i="1" s="1"/>
  <c r="M4583" i="1"/>
  <c r="W4583" i="1" s="1"/>
  <c r="V4583" i="1" s="1"/>
  <c r="N4583" i="1"/>
  <c r="P4583" i="1"/>
  <c r="M4584" i="1"/>
  <c r="W4584" i="1" s="1"/>
  <c r="V4584" i="1" s="1"/>
  <c r="N4584" i="1"/>
  <c r="P4584" i="1"/>
  <c r="M4585" i="1"/>
  <c r="W4585" i="1" s="1"/>
  <c r="N4585" i="1"/>
  <c r="P4585" i="1"/>
  <c r="V4585" i="1"/>
  <c r="M4586" i="1"/>
  <c r="W4586" i="1" s="1"/>
  <c r="V4586" i="1" s="1"/>
  <c r="N4586" i="1"/>
  <c r="P4586" i="1"/>
  <c r="M4587" i="1"/>
  <c r="Q4587" i="1" s="1"/>
  <c r="N4587" i="1"/>
  <c r="P4587" i="1"/>
  <c r="M4588" i="1"/>
  <c r="N4588" i="1"/>
  <c r="P4588" i="1"/>
  <c r="M4589" i="1"/>
  <c r="N4589" i="1"/>
  <c r="P4589" i="1"/>
  <c r="M4590" i="1"/>
  <c r="W4590" i="1" s="1"/>
  <c r="V4590" i="1" s="1"/>
  <c r="N4590" i="1"/>
  <c r="P4590" i="1"/>
  <c r="M4591" i="1"/>
  <c r="Q4591" i="1" s="1"/>
  <c r="N4591" i="1"/>
  <c r="P4591" i="1"/>
  <c r="M4592" i="1"/>
  <c r="N4592" i="1"/>
  <c r="P4592" i="1"/>
  <c r="M4593" i="1"/>
  <c r="N4593" i="1"/>
  <c r="P4593" i="1"/>
  <c r="M4594" i="1"/>
  <c r="N4594" i="1"/>
  <c r="P4594" i="1"/>
  <c r="Q4594" i="1"/>
  <c r="W4594" i="1"/>
  <c r="V4594" i="1" s="1"/>
  <c r="M4595" i="1"/>
  <c r="N4595" i="1"/>
  <c r="P4595" i="1"/>
  <c r="M4596" i="1"/>
  <c r="W4596" i="1" s="1"/>
  <c r="V4596" i="1" s="1"/>
  <c r="N4596" i="1"/>
  <c r="P4596" i="1"/>
  <c r="Q4596" i="1"/>
  <c r="M4597" i="1"/>
  <c r="W4597" i="1" s="1"/>
  <c r="V4597" i="1" s="1"/>
  <c r="N4597" i="1"/>
  <c r="P4597" i="1"/>
  <c r="Q4597" i="1"/>
  <c r="M4598" i="1"/>
  <c r="N4598" i="1"/>
  <c r="P4598" i="1"/>
  <c r="Q4598" i="1"/>
  <c r="W4598" i="1"/>
  <c r="V4598" i="1" s="1"/>
  <c r="M4599" i="1"/>
  <c r="W4599" i="1" s="1"/>
  <c r="V4599" i="1" s="1"/>
  <c r="N4599" i="1"/>
  <c r="P4599" i="1"/>
  <c r="M4600" i="1"/>
  <c r="W4600" i="1" s="1"/>
  <c r="V4600" i="1" s="1"/>
  <c r="N4600" i="1"/>
  <c r="P4600" i="1"/>
  <c r="M4601" i="1"/>
  <c r="W4601" i="1" s="1"/>
  <c r="N4601" i="1"/>
  <c r="P4601" i="1"/>
  <c r="Q4601" i="1"/>
  <c r="V4601" i="1"/>
  <c r="M4602" i="1"/>
  <c r="W4602" i="1" s="1"/>
  <c r="V4602" i="1" s="1"/>
  <c r="N4602" i="1"/>
  <c r="P4602" i="1"/>
  <c r="M4603" i="1"/>
  <c r="Q4603" i="1" s="1"/>
  <c r="N4603" i="1"/>
  <c r="P4603" i="1"/>
  <c r="W4603" i="1"/>
  <c r="V4603" i="1" s="1"/>
  <c r="M4604" i="1"/>
  <c r="N4604" i="1"/>
  <c r="P4604" i="1"/>
  <c r="M4605" i="1"/>
  <c r="N4605" i="1"/>
  <c r="P4605" i="1"/>
  <c r="M4606" i="1"/>
  <c r="W4606" i="1" s="1"/>
  <c r="V4606" i="1" s="1"/>
  <c r="N4606" i="1"/>
  <c r="P4606" i="1"/>
  <c r="M4607" i="1"/>
  <c r="Q4607" i="1" s="1"/>
  <c r="N4607" i="1"/>
  <c r="P4607" i="1"/>
  <c r="M4608" i="1"/>
  <c r="N4608" i="1"/>
  <c r="P4608" i="1"/>
  <c r="M4609" i="1"/>
  <c r="N4609" i="1"/>
  <c r="P4609" i="1"/>
  <c r="M4610" i="1"/>
  <c r="Q4610" i="1" s="1"/>
  <c r="N4610" i="1"/>
  <c r="P4610" i="1"/>
  <c r="W4610" i="1"/>
  <c r="V4610" i="1" s="1"/>
  <c r="M4611" i="1"/>
  <c r="N4611" i="1"/>
  <c r="P4611" i="1"/>
  <c r="M4612" i="1"/>
  <c r="W4612" i="1" s="1"/>
  <c r="V4612" i="1" s="1"/>
  <c r="N4612" i="1"/>
  <c r="P4612" i="1"/>
  <c r="M4613" i="1"/>
  <c r="W4613" i="1" s="1"/>
  <c r="V4613" i="1" s="1"/>
  <c r="N4613" i="1"/>
  <c r="P4613" i="1"/>
  <c r="M4614" i="1"/>
  <c r="Q4614" i="1" s="1"/>
  <c r="N4614" i="1"/>
  <c r="P4614" i="1"/>
  <c r="M4615" i="1"/>
  <c r="W4615" i="1" s="1"/>
  <c r="V4615" i="1" s="1"/>
  <c r="N4615" i="1"/>
  <c r="P4615" i="1"/>
  <c r="M4616" i="1"/>
  <c r="W4616" i="1" s="1"/>
  <c r="V4616" i="1" s="1"/>
  <c r="N4616" i="1"/>
  <c r="P4616" i="1"/>
  <c r="M4617" i="1"/>
  <c r="W4617" i="1" s="1"/>
  <c r="V4617" i="1" s="1"/>
  <c r="N4617" i="1"/>
  <c r="P4617" i="1"/>
  <c r="M4618" i="1"/>
  <c r="W4618" i="1" s="1"/>
  <c r="V4618" i="1" s="1"/>
  <c r="N4618" i="1"/>
  <c r="P4618" i="1"/>
  <c r="M4619" i="1"/>
  <c r="Q4619" i="1" s="1"/>
  <c r="N4619" i="1"/>
  <c r="P4619" i="1"/>
  <c r="W4619" i="1"/>
  <c r="V4619" i="1" s="1"/>
  <c r="M4620" i="1"/>
  <c r="N4620" i="1"/>
  <c r="P4620" i="1"/>
  <c r="M4621" i="1"/>
  <c r="N4621" i="1"/>
  <c r="P4621" i="1"/>
  <c r="M4622" i="1"/>
  <c r="W4622" i="1" s="1"/>
  <c r="V4622" i="1" s="1"/>
  <c r="N4622" i="1"/>
  <c r="P4622" i="1"/>
  <c r="M4623" i="1"/>
  <c r="Q4623" i="1" s="1"/>
  <c r="N4623" i="1"/>
  <c r="P4623" i="1"/>
  <c r="M4624" i="1"/>
  <c r="N4624" i="1"/>
  <c r="P4624" i="1"/>
  <c r="M4625" i="1"/>
  <c r="N4625" i="1"/>
  <c r="P4625" i="1"/>
  <c r="M4626" i="1"/>
  <c r="Q4626" i="1" s="1"/>
  <c r="N4626" i="1"/>
  <c r="P4626" i="1"/>
  <c r="W4626" i="1"/>
  <c r="V4626" i="1" s="1"/>
  <c r="M4627" i="1"/>
  <c r="N4627" i="1"/>
  <c r="P4627" i="1"/>
  <c r="M4628" i="1"/>
  <c r="W4628" i="1" s="1"/>
  <c r="V4628" i="1" s="1"/>
  <c r="N4628" i="1"/>
  <c r="P4628" i="1"/>
  <c r="M4629" i="1"/>
  <c r="W4629" i="1" s="1"/>
  <c r="V4629" i="1" s="1"/>
  <c r="N4629" i="1"/>
  <c r="P4629" i="1"/>
  <c r="M4630" i="1"/>
  <c r="Q4630" i="1" s="1"/>
  <c r="N4630" i="1"/>
  <c r="P4630" i="1"/>
  <c r="M4631" i="1"/>
  <c r="W4631" i="1" s="1"/>
  <c r="V4631" i="1" s="1"/>
  <c r="N4631" i="1"/>
  <c r="P4631" i="1"/>
  <c r="M4632" i="1"/>
  <c r="W4632" i="1" s="1"/>
  <c r="V4632" i="1" s="1"/>
  <c r="N4632" i="1"/>
  <c r="P4632" i="1"/>
  <c r="M4633" i="1"/>
  <c r="W4633" i="1" s="1"/>
  <c r="V4633" i="1" s="1"/>
  <c r="N4633" i="1"/>
  <c r="P4633" i="1"/>
  <c r="M4634" i="1"/>
  <c r="W4634" i="1" s="1"/>
  <c r="V4634" i="1" s="1"/>
  <c r="N4634" i="1"/>
  <c r="P4634" i="1"/>
  <c r="M4635" i="1"/>
  <c r="Q4635" i="1" s="1"/>
  <c r="N4635" i="1"/>
  <c r="P4635" i="1"/>
  <c r="W4635" i="1"/>
  <c r="V4635" i="1" s="1"/>
  <c r="M4636" i="1"/>
  <c r="N4636" i="1"/>
  <c r="P4636" i="1"/>
  <c r="M4637" i="1"/>
  <c r="N4637" i="1"/>
  <c r="P4637" i="1"/>
  <c r="M4638" i="1"/>
  <c r="W4638" i="1" s="1"/>
  <c r="V4638" i="1" s="1"/>
  <c r="N4638" i="1"/>
  <c r="P4638" i="1"/>
  <c r="M4639" i="1"/>
  <c r="Q4639" i="1" s="1"/>
  <c r="N4639" i="1"/>
  <c r="P4639" i="1"/>
  <c r="M4640" i="1"/>
  <c r="N4640" i="1"/>
  <c r="P4640" i="1"/>
  <c r="M4641" i="1"/>
  <c r="N4641" i="1"/>
  <c r="P4641" i="1"/>
  <c r="M4642" i="1"/>
  <c r="Q4642" i="1" s="1"/>
  <c r="N4642" i="1"/>
  <c r="P4642" i="1"/>
  <c r="W4642" i="1"/>
  <c r="V4642" i="1" s="1"/>
  <c r="M4643" i="1"/>
  <c r="N4643" i="1"/>
  <c r="P4643" i="1"/>
  <c r="M4644" i="1"/>
  <c r="W4644" i="1" s="1"/>
  <c r="V4644" i="1" s="1"/>
  <c r="N4644" i="1"/>
  <c r="P4644" i="1"/>
  <c r="M4645" i="1"/>
  <c r="W4645" i="1" s="1"/>
  <c r="V4645" i="1" s="1"/>
  <c r="N4645" i="1"/>
  <c r="P4645" i="1"/>
  <c r="M4646" i="1"/>
  <c r="Q4646" i="1" s="1"/>
  <c r="N4646" i="1"/>
  <c r="P4646" i="1"/>
  <c r="W4646" i="1"/>
  <c r="V4646" i="1" s="1"/>
  <c r="M4647" i="1"/>
  <c r="W4647" i="1" s="1"/>
  <c r="V4647" i="1" s="1"/>
  <c r="N4647" i="1"/>
  <c r="P4647" i="1"/>
  <c r="M4648" i="1"/>
  <c r="W4648" i="1" s="1"/>
  <c r="V4648" i="1" s="1"/>
  <c r="N4648" i="1"/>
  <c r="P4648" i="1"/>
  <c r="M4649" i="1"/>
  <c r="W4649" i="1" s="1"/>
  <c r="N4649" i="1"/>
  <c r="P4649" i="1"/>
  <c r="V4649" i="1"/>
  <c r="M4650" i="1"/>
  <c r="W4650" i="1" s="1"/>
  <c r="V4650" i="1" s="1"/>
  <c r="N4650" i="1"/>
  <c r="P4650" i="1"/>
  <c r="M4651" i="1"/>
  <c r="Q4651" i="1" s="1"/>
  <c r="N4651" i="1"/>
  <c r="P4651" i="1"/>
  <c r="M4652" i="1"/>
  <c r="N4652" i="1"/>
  <c r="P4652" i="1"/>
  <c r="M4653" i="1"/>
  <c r="N4653" i="1"/>
  <c r="P4653" i="1"/>
  <c r="M4654" i="1"/>
  <c r="W4654" i="1" s="1"/>
  <c r="V4654" i="1" s="1"/>
  <c r="N4654" i="1"/>
  <c r="P4654" i="1"/>
  <c r="Q4654" i="1"/>
  <c r="M4655" i="1"/>
  <c r="Q4655" i="1" s="1"/>
  <c r="N4655" i="1"/>
  <c r="P4655" i="1"/>
  <c r="W4655" i="1"/>
  <c r="V4655" i="1" s="1"/>
  <c r="M4656" i="1"/>
  <c r="N4656" i="1"/>
  <c r="P4656" i="1"/>
  <c r="M4657" i="1"/>
  <c r="N4657" i="1"/>
  <c r="P4657" i="1"/>
  <c r="M4658" i="1"/>
  <c r="Q4658" i="1" s="1"/>
  <c r="N4658" i="1"/>
  <c r="P4658" i="1"/>
  <c r="M4659" i="1"/>
  <c r="N4659" i="1"/>
  <c r="P4659" i="1"/>
  <c r="M4660" i="1"/>
  <c r="W4660" i="1" s="1"/>
  <c r="V4660" i="1" s="1"/>
  <c r="N4660" i="1"/>
  <c r="P4660" i="1"/>
  <c r="M4661" i="1"/>
  <c r="W4661" i="1" s="1"/>
  <c r="V4661" i="1" s="1"/>
  <c r="N4661" i="1"/>
  <c r="P4661" i="1"/>
  <c r="M4662" i="1"/>
  <c r="Q4662" i="1" s="1"/>
  <c r="N4662" i="1"/>
  <c r="P4662" i="1"/>
  <c r="M4663" i="1"/>
  <c r="W4663" i="1" s="1"/>
  <c r="V4663" i="1" s="1"/>
  <c r="N4663" i="1"/>
  <c r="P4663" i="1"/>
  <c r="M4664" i="1"/>
  <c r="W4664" i="1" s="1"/>
  <c r="V4664" i="1" s="1"/>
  <c r="N4664" i="1"/>
  <c r="P4664" i="1"/>
  <c r="M4665" i="1"/>
  <c r="W4665" i="1" s="1"/>
  <c r="N4665" i="1"/>
  <c r="P4665" i="1"/>
  <c r="V4665" i="1"/>
  <c r="M4666" i="1"/>
  <c r="W4666" i="1" s="1"/>
  <c r="V4666" i="1" s="1"/>
  <c r="N4666" i="1"/>
  <c r="P4666" i="1"/>
  <c r="Q4666" i="1"/>
  <c r="M4667" i="1"/>
  <c r="N4667" i="1"/>
  <c r="P4667" i="1"/>
  <c r="Q4667" i="1"/>
  <c r="W4667" i="1"/>
  <c r="V4667" i="1" s="1"/>
  <c r="M4668" i="1"/>
  <c r="N4668" i="1"/>
  <c r="P4668" i="1"/>
  <c r="M4669" i="1"/>
  <c r="N4669" i="1"/>
  <c r="P4669" i="1"/>
  <c r="M4670" i="1"/>
  <c r="W4670" i="1" s="1"/>
  <c r="V4670" i="1" s="1"/>
  <c r="N4670" i="1"/>
  <c r="P4670" i="1"/>
  <c r="M4671" i="1"/>
  <c r="Q4671" i="1" s="1"/>
  <c r="N4671" i="1"/>
  <c r="P4671" i="1"/>
  <c r="M4672" i="1"/>
  <c r="N4672" i="1"/>
  <c r="P4672" i="1"/>
  <c r="M4673" i="1"/>
  <c r="N4673" i="1"/>
  <c r="P4673" i="1"/>
  <c r="M4674" i="1"/>
  <c r="Q4674" i="1" s="1"/>
  <c r="N4674" i="1"/>
  <c r="P4674" i="1"/>
  <c r="M4675" i="1"/>
  <c r="N4675" i="1"/>
  <c r="P4675" i="1"/>
  <c r="M4676" i="1"/>
  <c r="W4676" i="1" s="1"/>
  <c r="V4676" i="1" s="1"/>
  <c r="N4676" i="1"/>
  <c r="P4676" i="1"/>
  <c r="M4677" i="1"/>
  <c r="W4677" i="1" s="1"/>
  <c r="V4677" i="1" s="1"/>
  <c r="N4677" i="1"/>
  <c r="P4677" i="1"/>
  <c r="M4678" i="1"/>
  <c r="Q4678" i="1" s="1"/>
  <c r="N4678" i="1"/>
  <c r="P4678" i="1"/>
  <c r="W4678" i="1"/>
  <c r="V4678" i="1" s="1"/>
  <c r="M4679" i="1"/>
  <c r="W4679" i="1" s="1"/>
  <c r="V4679" i="1" s="1"/>
  <c r="N4679" i="1"/>
  <c r="P4679" i="1"/>
  <c r="Q4679" i="1"/>
  <c r="M4680" i="1"/>
  <c r="W4680" i="1" s="1"/>
  <c r="V4680" i="1" s="1"/>
  <c r="N4680" i="1"/>
  <c r="P4680" i="1"/>
  <c r="M4681" i="1"/>
  <c r="W4681" i="1" s="1"/>
  <c r="V4681" i="1" s="1"/>
  <c r="N4681" i="1"/>
  <c r="P4681" i="1"/>
  <c r="M4682" i="1"/>
  <c r="W4682" i="1" s="1"/>
  <c r="V4682" i="1" s="1"/>
  <c r="N4682" i="1"/>
  <c r="P4682" i="1"/>
  <c r="M4683" i="1"/>
  <c r="Q4683" i="1" s="1"/>
  <c r="N4683" i="1"/>
  <c r="P4683" i="1"/>
  <c r="M4684" i="1"/>
  <c r="N4684" i="1"/>
  <c r="P4684" i="1"/>
  <c r="M4685" i="1"/>
  <c r="N4685" i="1"/>
  <c r="P4685" i="1"/>
  <c r="M4686" i="1"/>
  <c r="W4686" i="1" s="1"/>
  <c r="V4686" i="1" s="1"/>
  <c r="N4686" i="1"/>
  <c r="P4686" i="1"/>
  <c r="Q4686" i="1"/>
  <c r="M4687" i="1"/>
  <c r="Q4687" i="1" s="1"/>
  <c r="N4687" i="1"/>
  <c r="P4687" i="1"/>
  <c r="W4687" i="1"/>
  <c r="V4687" i="1" s="1"/>
  <c r="M4688" i="1"/>
  <c r="N4688" i="1"/>
  <c r="P4688" i="1"/>
  <c r="M4689" i="1"/>
  <c r="N4689" i="1"/>
  <c r="P4689" i="1"/>
  <c r="M4690" i="1"/>
  <c r="Q4690" i="1" s="1"/>
  <c r="N4690" i="1"/>
  <c r="P4690" i="1"/>
  <c r="W4690" i="1"/>
  <c r="V4690" i="1" s="1"/>
  <c r="M4691" i="1"/>
  <c r="N4691" i="1"/>
  <c r="P4691" i="1"/>
  <c r="M4692" i="1"/>
  <c r="W4692" i="1" s="1"/>
  <c r="V4692" i="1" s="1"/>
  <c r="N4692" i="1"/>
  <c r="P4692" i="1"/>
  <c r="M4693" i="1"/>
  <c r="W4693" i="1" s="1"/>
  <c r="V4693" i="1" s="1"/>
  <c r="N4693" i="1"/>
  <c r="P4693" i="1"/>
  <c r="M4694" i="1"/>
  <c r="Q4694" i="1" s="1"/>
  <c r="N4694" i="1"/>
  <c r="P4694" i="1"/>
  <c r="W4694" i="1"/>
  <c r="V4694" i="1" s="1"/>
  <c r="M4695" i="1"/>
  <c r="W4695" i="1" s="1"/>
  <c r="V4695" i="1" s="1"/>
  <c r="N4695" i="1"/>
  <c r="P4695" i="1"/>
  <c r="M4696" i="1"/>
  <c r="W4696" i="1" s="1"/>
  <c r="V4696" i="1" s="1"/>
  <c r="N4696" i="1"/>
  <c r="P4696" i="1"/>
  <c r="M4697" i="1"/>
  <c r="W4697" i="1" s="1"/>
  <c r="N4697" i="1"/>
  <c r="P4697" i="1"/>
  <c r="V4697" i="1"/>
  <c r="M4698" i="1"/>
  <c r="W4698" i="1" s="1"/>
  <c r="V4698" i="1" s="1"/>
  <c r="N4698" i="1"/>
  <c r="P4698" i="1"/>
  <c r="M4699" i="1"/>
  <c r="Q4699" i="1" s="1"/>
  <c r="N4699" i="1"/>
  <c r="P4699" i="1"/>
  <c r="M4700" i="1"/>
  <c r="N4700" i="1"/>
  <c r="P4700" i="1"/>
  <c r="M4701" i="1"/>
  <c r="N4701" i="1"/>
  <c r="P4701" i="1"/>
  <c r="M4702" i="1"/>
  <c r="W4702" i="1" s="1"/>
  <c r="V4702" i="1" s="1"/>
  <c r="N4702" i="1"/>
  <c r="P4702" i="1"/>
  <c r="Q4702" i="1"/>
  <c r="M4703" i="1"/>
  <c r="Q4703" i="1" s="1"/>
  <c r="N4703" i="1"/>
  <c r="P4703" i="1"/>
  <c r="W4703" i="1"/>
  <c r="V4703" i="1" s="1"/>
  <c r="M4704" i="1"/>
  <c r="N4704" i="1"/>
  <c r="P4704" i="1"/>
  <c r="M4705" i="1"/>
  <c r="N4705" i="1"/>
  <c r="P4705" i="1"/>
  <c r="M4706" i="1"/>
  <c r="Q4706" i="1" s="1"/>
  <c r="N4706" i="1"/>
  <c r="P4706" i="1"/>
  <c r="W4706" i="1"/>
  <c r="V4706" i="1" s="1"/>
  <c r="M4707" i="1"/>
  <c r="N4707" i="1"/>
  <c r="P4707" i="1"/>
  <c r="M4708" i="1"/>
  <c r="W4708" i="1" s="1"/>
  <c r="V4708" i="1" s="1"/>
  <c r="N4708" i="1"/>
  <c r="P4708" i="1"/>
  <c r="M4709" i="1"/>
  <c r="W4709" i="1" s="1"/>
  <c r="V4709" i="1" s="1"/>
  <c r="N4709" i="1"/>
  <c r="P4709" i="1"/>
  <c r="M4710" i="1"/>
  <c r="Q4710" i="1" s="1"/>
  <c r="N4710" i="1"/>
  <c r="P4710" i="1"/>
  <c r="W4710" i="1"/>
  <c r="V4710" i="1" s="1"/>
  <c r="M4711" i="1"/>
  <c r="W4711" i="1" s="1"/>
  <c r="V4711" i="1" s="1"/>
  <c r="N4711" i="1"/>
  <c r="P4711" i="1"/>
  <c r="M4712" i="1"/>
  <c r="W4712" i="1" s="1"/>
  <c r="V4712" i="1" s="1"/>
  <c r="N4712" i="1"/>
  <c r="P4712" i="1"/>
  <c r="M4713" i="1"/>
  <c r="W4713" i="1" s="1"/>
  <c r="N4713" i="1"/>
  <c r="P4713" i="1"/>
  <c r="V4713" i="1"/>
  <c r="M4714" i="1"/>
  <c r="W4714" i="1" s="1"/>
  <c r="V4714" i="1" s="1"/>
  <c r="N4714" i="1"/>
  <c r="P4714" i="1"/>
  <c r="M4715" i="1"/>
  <c r="Q4715" i="1" s="1"/>
  <c r="N4715" i="1"/>
  <c r="P4715" i="1"/>
  <c r="W4715" i="1"/>
  <c r="V4715" i="1" s="1"/>
  <c r="M4716" i="1"/>
  <c r="N4716" i="1"/>
  <c r="P4716" i="1"/>
  <c r="M4717" i="1"/>
  <c r="N4717" i="1"/>
  <c r="P4717" i="1"/>
  <c r="M4718" i="1"/>
  <c r="W4718" i="1" s="1"/>
  <c r="V4718" i="1" s="1"/>
  <c r="N4718" i="1"/>
  <c r="P4718" i="1"/>
  <c r="M4719" i="1"/>
  <c r="Q4719" i="1" s="1"/>
  <c r="N4719" i="1"/>
  <c r="P4719" i="1"/>
  <c r="M4720" i="1"/>
  <c r="N4720" i="1"/>
  <c r="P4720" i="1"/>
  <c r="M4721" i="1"/>
  <c r="N4721" i="1"/>
  <c r="P4721" i="1"/>
  <c r="M4722" i="1"/>
  <c r="Q4722" i="1" s="1"/>
  <c r="N4722" i="1"/>
  <c r="P4722" i="1"/>
  <c r="W4722" i="1"/>
  <c r="V4722" i="1" s="1"/>
  <c r="M4723" i="1"/>
  <c r="N4723" i="1"/>
  <c r="P4723" i="1"/>
  <c r="M4724" i="1"/>
  <c r="W4724" i="1" s="1"/>
  <c r="V4724" i="1" s="1"/>
  <c r="N4724" i="1"/>
  <c r="P4724" i="1"/>
  <c r="M4725" i="1"/>
  <c r="W4725" i="1" s="1"/>
  <c r="V4725" i="1" s="1"/>
  <c r="N4725" i="1"/>
  <c r="P4725" i="1"/>
  <c r="M4726" i="1"/>
  <c r="Q4726" i="1" s="1"/>
  <c r="N4726" i="1"/>
  <c r="P4726" i="1"/>
  <c r="W4726" i="1"/>
  <c r="V4726" i="1" s="1"/>
  <c r="M4727" i="1"/>
  <c r="W4727" i="1" s="1"/>
  <c r="V4727" i="1" s="1"/>
  <c r="N4727" i="1"/>
  <c r="P4727" i="1"/>
  <c r="M4728" i="1"/>
  <c r="W4728" i="1" s="1"/>
  <c r="V4728" i="1" s="1"/>
  <c r="N4728" i="1"/>
  <c r="P4728" i="1"/>
  <c r="M4729" i="1"/>
  <c r="W4729" i="1" s="1"/>
  <c r="N4729" i="1"/>
  <c r="P4729" i="1"/>
  <c r="Q4729" i="1"/>
  <c r="V4729" i="1"/>
  <c r="M4730" i="1"/>
  <c r="W4730" i="1" s="1"/>
  <c r="V4730" i="1" s="1"/>
  <c r="N4730" i="1"/>
  <c r="P4730" i="1"/>
  <c r="M4731" i="1"/>
  <c r="Q4731" i="1" s="1"/>
  <c r="N4731" i="1"/>
  <c r="P4731" i="1"/>
  <c r="W4731" i="1"/>
  <c r="V4731" i="1" s="1"/>
  <c r="M4732" i="1"/>
  <c r="N4732" i="1"/>
  <c r="P4732" i="1"/>
  <c r="M4733" i="1"/>
  <c r="N4733" i="1"/>
  <c r="P4733" i="1"/>
  <c r="M4734" i="1"/>
  <c r="W4734" i="1" s="1"/>
  <c r="V4734" i="1" s="1"/>
  <c r="N4734" i="1"/>
  <c r="P4734" i="1"/>
  <c r="M4735" i="1"/>
  <c r="Q4735" i="1" s="1"/>
  <c r="N4735" i="1"/>
  <c r="P4735" i="1"/>
  <c r="M4736" i="1"/>
  <c r="N4736" i="1"/>
  <c r="P4736" i="1"/>
  <c r="M4737" i="1"/>
  <c r="N4737" i="1"/>
  <c r="P4737" i="1"/>
  <c r="M4738" i="1"/>
  <c r="Q4738" i="1" s="1"/>
  <c r="N4738" i="1"/>
  <c r="P4738" i="1"/>
  <c r="W4738" i="1"/>
  <c r="V4738" i="1" s="1"/>
  <c r="M4739" i="1"/>
  <c r="N4739" i="1"/>
  <c r="P4739" i="1"/>
  <c r="M4740" i="1"/>
  <c r="W4740" i="1" s="1"/>
  <c r="V4740" i="1" s="1"/>
  <c r="N4740" i="1"/>
  <c r="P4740" i="1"/>
  <c r="M4741" i="1"/>
  <c r="W4741" i="1" s="1"/>
  <c r="V4741" i="1" s="1"/>
  <c r="N4741" i="1"/>
  <c r="P4741" i="1"/>
  <c r="M4742" i="1"/>
  <c r="Q4742" i="1" s="1"/>
  <c r="N4742" i="1"/>
  <c r="P4742" i="1"/>
  <c r="M4743" i="1"/>
  <c r="W4743" i="1" s="1"/>
  <c r="V4743" i="1" s="1"/>
  <c r="N4743" i="1"/>
  <c r="P4743" i="1"/>
  <c r="M4744" i="1"/>
  <c r="W4744" i="1" s="1"/>
  <c r="V4744" i="1" s="1"/>
  <c r="N4744" i="1"/>
  <c r="P4744" i="1"/>
  <c r="M4745" i="1"/>
  <c r="W4745" i="1" s="1"/>
  <c r="V4745" i="1" s="1"/>
  <c r="N4745" i="1"/>
  <c r="P4745" i="1"/>
  <c r="M4746" i="1"/>
  <c r="W4746" i="1" s="1"/>
  <c r="V4746" i="1" s="1"/>
  <c r="N4746" i="1"/>
  <c r="P4746" i="1"/>
  <c r="M4747" i="1"/>
  <c r="Q4747" i="1" s="1"/>
  <c r="N4747" i="1"/>
  <c r="P4747" i="1"/>
  <c r="W4747" i="1"/>
  <c r="V4747" i="1" s="1"/>
  <c r="M4748" i="1"/>
  <c r="N4748" i="1"/>
  <c r="P4748" i="1"/>
  <c r="M4749" i="1"/>
  <c r="N4749" i="1"/>
  <c r="P4749" i="1"/>
  <c r="M4750" i="1"/>
  <c r="W4750" i="1" s="1"/>
  <c r="V4750" i="1" s="1"/>
  <c r="N4750" i="1"/>
  <c r="P4750" i="1"/>
  <c r="M4751" i="1"/>
  <c r="Q4751" i="1" s="1"/>
  <c r="N4751" i="1"/>
  <c r="P4751" i="1"/>
  <c r="M4752" i="1"/>
  <c r="N4752" i="1"/>
  <c r="P4752" i="1"/>
  <c r="M4753" i="1"/>
  <c r="N4753" i="1"/>
  <c r="P4753" i="1"/>
  <c r="M4754" i="1"/>
  <c r="Q4754" i="1" s="1"/>
  <c r="N4754" i="1"/>
  <c r="P4754" i="1"/>
  <c r="M4755" i="1"/>
  <c r="N4755" i="1"/>
  <c r="P4755" i="1"/>
  <c r="M4756" i="1"/>
  <c r="W4756" i="1" s="1"/>
  <c r="V4756" i="1" s="1"/>
  <c r="N4756" i="1"/>
  <c r="P4756" i="1"/>
  <c r="M4757" i="1"/>
  <c r="W4757" i="1" s="1"/>
  <c r="V4757" i="1" s="1"/>
  <c r="N4757" i="1"/>
  <c r="P4757" i="1"/>
  <c r="M4758" i="1"/>
  <c r="Q4758" i="1" s="1"/>
  <c r="N4758" i="1"/>
  <c r="P4758" i="1"/>
  <c r="M4759" i="1"/>
  <c r="W4759" i="1" s="1"/>
  <c r="V4759" i="1" s="1"/>
  <c r="N4759" i="1"/>
  <c r="P4759" i="1"/>
  <c r="M4760" i="1"/>
  <c r="W4760" i="1" s="1"/>
  <c r="V4760" i="1" s="1"/>
  <c r="N4760" i="1"/>
  <c r="P4760" i="1"/>
  <c r="M4761" i="1"/>
  <c r="W4761" i="1" s="1"/>
  <c r="V4761" i="1" s="1"/>
  <c r="N4761" i="1"/>
  <c r="P4761" i="1"/>
  <c r="M4762" i="1"/>
  <c r="W4762" i="1" s="1"/>
  <c r="V4762" i="1" s="1"/>
  <c r="N4762" i="1"/>
  <c r="P4762" i="1"/>
  <c r="M4763" i="1"/>
  <c r="Q4763" i="1" s="1"/>
  <c r="N4763" i="1"/>
  <c r="P4763" i="1"/>
  <c r="M4764" i="1"/>
  <c r="N4764" i="1"/>
  <c r="P4764" i="1"/>
  <c r="M4765" i="1"/>
  <c r="N4765" i="1"/>
  <c r="P4765" i="1"/>
  <c r="M4766" i="1"/>
  <c r="W4766" i="1" s="1"/>
  <c r="V4766" i="1" s="1"/>
  <c r="N4766" i="1"/>
  <c r="P4766" i="1"/>
  <c r="M4767" i="1"/>
  <c r="Q4767" i="1" s="1"/>
  <c r="N4767" i="1"/>
  <c r="P4767" i="1"/>
  <c r="M4768" i="1"/>
  <c r="N4768" i="1"/>
  <c r="P4768" i="1"/>
  <c r="M4769" i="1"/>
  <c r="N4769" i="1"/>
  <c r="P4769" i="1"/>
  <c r="M4770" i="1"/>
  <c r="N4770" i="1"/>
  <c r="P4770" i="1"/>
  <c r="Q4770" i="1"/>
  <c r="W4770" i="1"/>
  <c r="V4770" i="1" s="1"/>
  <c r="M4771" i="1"/>
  <c r="N4771" i="1"/>
  <c r="P4771" i="1"/>
  <c r="M4772" i="1"/>
  <c r="W4772" i="1" s="1"/>
  <c r="V4772" i="1" s="1"/>
  <c r="N4772" i="1"/>
  <c r="P4772" i="1"/>
  <c r="Q4772" i="1"/>
  <c r="M4773" i="1"/>
  <c r="W4773" i="1" s="1"/>
  <c r="V4773" i="1" s="1"/>
  <c r="N4773" i="1"/>
  <c r="P4773" i="1"/>
  <c r="Q4773" i="1"/>
  <c r="M4774" i="1"/>
  <c r="N4774" i="1"/>
  <c r="P4774" i="1"/>
  <c r="Q4774" i="1"/>
  <c r="W4774" i="1"/>
  <c r="V4774" i="1" s="1"/>
  <c r="M4775" i="1"/>
  <c r="W4775" i="1" s="1"/>
  <c r="V4775" i="1" s="1"/>
  <c r="N4775" i="1"/>
  <c r="P4775" i="1"/>
  <c r="M4776" i="1"/>
  <c r="W4776" i="1" s="1"/>
  <c r="V4776" i="1" s="1"/>
  <c r="N4776" i="1"/>
  <c r="P4776" i="1"/>
  <c r="M4777" i="1"/>
  <c r="W4777" i="1" s="1"/>
  <c r="N4777" i="1"/>
  <c r="P4777" i="1"/>
  <c r="V4777" i="1"/>
  <c r="M4778" i="1"/>
  <c r="W4778" i="1" s="1"/>
  <c r="V4778" i="1" s="1"/>
  <c r="N4778" i="1"/>
  <c r="P4778" i="1"/>
  <c r="M4779" i="1"/>
  <c r="Q4779" i="1" s="1"/>
  <c r="N4779" i="1"/>
  <c r="P4779" i="1"/>
  <c r="M4780" i="1"/>
  <c r="N4780" i="1"/>
  <c r="P4780" i="1"/>
  <c r="M4781" i="1"/>
  <c r="N4781" i="1"/>
  <c r="P4781" i="1"/>
  <c r="M4782" i="1"/>
  <c r="W4782" i="1" s="1"/>
  <c r="V4782" i="1" s="1"/>
  <c r="N4782" i="1"/>
  <c r="P4782" i="1"/>
  <c r="Q4782" i="1"/>
  <c r="M4783" i="1"/>
  <c r="Q4783" i="1" s="1"/>
  <c r="N4783" i="1"/>
  <c r="P4783" i="1"/>
  <c r="W4783" i="1"/>
  <c r="V4783" i="1" s="1"/>
  <c r="M4784" i="1"/>
  <c r="N4784" i="1"/>
  <c r="P4784" i="1"/>
  <c r="M4785" i="1"/>
  <c r="N4785" i="1"/>
  <c r="P4785" i="1"/>
  <c r="M4786" i="1"/>
  <c r="Q4786" i="1" s="1"/>
  <c r="N4786" i="1"/>
  <c r="P4786" i="1"/>
  <c r="M4787" i="1"/>
  <c r="N4787" i="1"/>
  <c r="P4787" i="1"/>
  <c r="M4788" i="1"/>
  <c r="N4788" i="1"/>
  <c r="P4788" i="1"/>
  <c r="M4789" i="1"/>
  <c r="N4789" i="1"/>
  <c r="P4789" i="1"/>
  <c r="M4790" i="1"/>
  <c r="Q4790" i="1" s="1"/>
  <c r="N4790" i="1"/>
  <c r="P4790" i="1"/>
  <c r="M4791" i="1"/>
  <c r="W4791" i="1" s="1"/>
  <c r="V4791" i="1" s="1"/>
  <c r="N4791" i="1"/>
  <c r="P4791" i="1"/>
  <c r="M4792" i="1"/>
  <c r="N4792" i="1"/>
  <c r="P4792" i="1"/>
  <c r="M4793" i="1"/>
  <c r="N4793" i="1"/>
  <c r="P4793" i="1"/>
  <c r="M4794" i="1"/>
  <c r="W4794" i="1" s="1"/>
  <c r="V4794" i="1" s="1"/>
  <c r="N4794" i="1"/>
  <c r="P4794" i="1"/>
  <c r="Q4794" i="1"/>
  <c r="M4795" i="1"/>
  <c r="N4795" i="1"/>
  <c r="P4795" i="1"/>
  <c r="Q4795" i="1"/>
  <c r="W4795" i="1"/>
  <c r="V4795" i="1" s="1"/>
  <c r="M4796" i="1"/>
  <c r="N4796" i="1"/>
  <c r="P4796" i="1"/>
  <c r="M4797" i="1"/>
  <c r="N4797" i="1"/>
  <c r="P4797" i="1"/>
  <c r="M4798" i="1"/>
  <c r="N4798" i="1"/>
  <c r="P4798" i="1"/>
  <c r="M4799" i="1"/>
  <c r="N4799" i="1"/>
  <c r="P4799" i="1"/>
  <c r="M4800" i="1"/>
  <c r="N4800" i="1"/>
  <c r="P4800" i="1"/>
  <c r="M4801" i="1"/>
  <c r="N4801" i="1"/>
  <c r="P4801" i="1"/>
  <c r="M4802" i="1"/>
  <c r="Q4802" i="1" s="1"/>
  <c r="N4802" i="1"/>
  <c r="P4802" i="1"/>
  <c r="W4802" i="1"/>
  <c r="V4802" i="1" s="1"/>
  <c r="M4803" i="1"/>
  <c r="N4803" i="1"/>
  <c r="P4803" i="1"/>
  <c r="M4804" i="1"/>
  <c r="W4804" i="1" s="1"/>
  <c r="V4804" i="1" s="1"/>
  <c r="N4804" i="1"/>
  <c r="P4804" i="1"/>
  <c r="M4805" i="1"/>
  <c r="W4805" i="1" s="1"/>
  <c r="V4805" i="1" s="1"/>
  <c r="N4805" i="1"/>
  <c r="P4805" i="1"/>
  <c r="M4806" i="1"/>
  <c r="Q4806" i="1" s="1"/>
  <c r="N4806" i="1"/>
  <c r="P4806" i="1"/>
  <c r="W4806" i="1"/>
  <c r="V4806" i="1" s="1"/>
  <c r="M4807" i="1"/>
  <c r="W4807" i="1" s="1"/>
  <c r="V4807" i="1" s="1"/>
  <c r="N4807" i="1"/>
  <c r="P4807" i="1"/>
  <c r="Q4807" i="1"/>
  <c r="M4808" i="1"/>
  <c r="N4808" i="1"/>
  <c r="P4808" i="1"/>
  <c r="M4809" i="1"/>
  <c r="W4809" i="1" s="1"/>
  <c r="N4809" i="1"/>
  <c r="P4809" i="1"/>
  <c r="V4809" i="1"/>
  <c r="M4810" i="1"/>
  <c r="W4810" i="1" s="1"/>
  <c r="V4810" i="1" s="1"/>
  <c r="N4810" i="1"/>
  <c r="P4810" i="1"/>
  <c r="Q4810" i="1"/>
  <c r="M4811" i="1"/>
  <c r="Q4811" i="1" s="1"/>
  <c r="N4811" i="1"/>
  <c r="P4811" i="1"/>
  <c r="M4812" i="1"/>
  <c r="N4812" i="1"/>
  <c r="P4812" i="1"/>
  <c r="M4813" i="1"/>
  <c r="N4813" i="1"/>
  <c r="P4813" i="1"/>
  <c r="M4814" i="1"/>
  <c r="W4814" i="1" s="1"/>
  <c r="V4814" i="1" s="1"/>
  <c r="N4814" i="1"/>
  <c r="P4814" i="1"/>
  <c r="M4815" i="1"/>
  <c r="Q4815" i="1" s="1"/>
  <c r="N4815" i="1"/>
  <c r="P4815" i="1"/>
  <c r="M4816" i="1"/>
  <c r="N4816" i="1"/>
  <c r="P4816" i="1"/>
  <c r="M4817" i="1"/>
  <c r="N4817" i="1"/>
  <c r="P4817" i="1"/>
  <c r="M4818" i="1"/>
  <c r="Q4818" i="1" s="1"/>
  <c r="N4818" i="1"/>
  <c r="P4818" i="1"/>
  <c r="W4818" i="1"/>
  <c r="V4818" i="1" s="1"/>
  <c r="M4819" i="1"/>
  <c r="N4819" i="1"/>
  <c r="P4819" i="1"/>
  <c r="M4820" i="1"/>
  <c r="W4820" i="1" s="1"/>
  <c r="V4820" i="1" s="1"/>
  <c r="N4820" i="1"/>
  <c r="P4820" i="1"/>
  <c r="M4821" i="1"/>
  <c r="W4821" i="1" s="1"/>
  <c r="V4821" i="1" s="1"/>
  <c r="N4821" i="1"/>
  <c r="P4821" i="1"/>
  <c r="M4822" i="1"/>
  <c r="Q4822" i="1" s="1"/>
  <c r="N4822" i="1"/>
  <c r="P4822" i="1"/>
  <c r="M4823" i="1"/>
  <c r="W4823" i="1" s="1"/>
  <c r="V4823" i="1" s="1"/>
  <c r="N4823" i="1"/>
  <c r="P4823" i="1"/>
  <c r="M4824" i="1"/>
  <c r="N4824" i="1"/>
  <c r="P4824" i="1"/>
  <c r="M4825" i="1"/>
  <c r="W4825" i="1" s="1"/>
  <c r="N4825" i="1"/>
  <c r="P4825" i="1"/>
  <c r="V4825" i="1"/>
  <c r="M4826" i="1"/>
  <c r="W4826" i="1" s="1"/>
  <c r="V4826" i="1" s="1"/>
  <c r="N4826" i="1"/>
  <c r="P4826" i="1"/>
  <c r="Q4826" i="1"/>
  <c r="M4827" i="1"/>
  <c r="N4827" i="1"/>
  <c r="P4827" i="1"/>
  <c r="Q4827" i="1"/>
  <c r="W4827" i="1"/>
  <c r="V4827" i="1" s="1"/>
  <c r="M4828" i="1"/>
  <c r="N4828" i="1"/>
  <c r="P4828" i="1"/>
  <c r="M4829" i="1"/>
  <c r="N4829" i="1"/>
  <c r="P4829" i="1"/>
  <c r="M4830" i="1"/>
  <c r="W4830" i="1" s="1"/>
  <c r="V4830" i="1" s="1"/>
  <c r="N4830" i="1"/>
  <c r="P4830" i="1"/>
  <c r="M4831" i="1"/>
  <c r="Q4831" i="1" s="1"/>
  <c r="N4831" i="1"/>
  <c r="P4831" i="1"/>
  <c r="M4832" i="1"/>
  <c r="N4832" i="1"/>
  <c r="P4832" i="1"/>
  <c r="M4833" i="1"/>
  <c r="N4833" i="1"/>
  <c r="P4833" i="1"/>
  <c r="M4834" i="1"/>
  <c r="Q4834" i="1" s="1"/>
  <c r="N4834" i="1"/>
  <c r="P4834" i="1"/>
  <c r="W4834" i="1"/>
  <c r="V4834" i="1" s="1"/>
  <c r="M4835" i="1"/>
  <c r="N4835" i="1"/>
  <c r="P4835" i="1"/>
  <c r="M4836" i="1"/>
  <c r="W4836" i="1" s="1"/>
  <c r="V4836" i="1" s="1"/>
  <c r="N4836" i="1"/>
  <c r="P4836" i="1"/>
  <c r="M4837" i="1"/>
  <c r="W4837" i="1" s="1"/>
  <c r="V4837" i="1" s="1"/>
  <c r="N4837" i="1"/>
  <c r="P4837" i="1"/>
  <c r="M4838" i="1"/>
  <c r="Q4838" i="1" s="1"/>
  <c r="N4838" i="1"/>
  <c r="P4838" i="1"/>
  <c r="W4838" i="1"/>
  <c r="V4838" i="1" s="1"/>
  <c r="M4839" i="1"/>
  <c r="N4839" i="1"/>
  <c r="P4839" i="1"/>
  <c r="M4840" i="1"/>
  <c r="N4840" i="1"/>
  <c r="P4840" i="1"/>
  <c r="M4841" i="1"/>
  <c r="W4841" i="1" s="1"/>
  <c r="V4841" i="1" s="1"/>
  <c r="N4841" i="1"/>
  <c r="P4841" i="1"/>
  <c r="M4842" i="1"/>
  <c r="N4842" i="1"/>
  <c r="P4842" i="1"/>
  <c r="M4843" i="1"/>
  <c r="Q4843" i="1" s="1"/>
  <c r="N4843" i="1"/>
  <c r="P4843" i="1"/>
  <c r="M4844" i="1"/>
  <c r="N4844" i="1"/>
  <c r="P4844" i="1"/>
  <c r="M4845" i="1"/>
  <c r="N4845" i="1"/>
  <c r="P4845" i="1"/>
  <c r="M4846" i="1"/>
  <c r="N4846" i="1"/>
  <c r="P4846" i="1"/>
  <c r="M4847" i="1"/>
  <c r="N4847" i="1"/>
  <c r="P4847" i="1"/>
  <c r="M4848" i="1"/>
  <c r="N4848" i="1"/>
  <c r="P4848" i="1"/>
  <c r="M4849" i="1"/>
  <c r="N4849" i="1"/>
  <c r="P4849" i="1"/>
  <c r="M4850" i="1"/>
  <c r="N4850" i="1"/>
  <c r="P4850" i="1"/>
  <c r="Q4850" i="1"/>
  <c r="W4850" i="1"/>
  <c r="V4850" i="1" s="1"/>
  <c r="M4851" i="1"/>
  <c r="N4851" i="1"/>
  <c r="P4851" i="1"/>
  <c r="M4852" i="1"/>
  <c r="W4852" i="1" s="1"/>
  <c r="V4852" i="1" s="1"/>
  <c r="N4852" i="1"/>
  <c r="P4852" i="1"/>
  <c r="Q4852" i="1"/>
  <c r="M4853" i="1"/>
  <c r="W4853" i="1" s="1"/>
  <c r="V4853" i="1" s="1"/>
  <c r="N4853" i="1"/>
  <c r="P4853" i="1"/>
  <c r="Q4853" i="1"/>
  <c r="M4854" i="1"/>
  <c r="N4854" i="1"/>
  <c r="P4854" i="1"/>
  <c r="Q4854" i="1"/>
  <c r="W4854" i="1"/>
  <c r="V4854" i="1" s="1"/>
  <c r="M4855" i="1"/>
  <c r="W4855" i="1" s="1"/>
  <c r="V4855" i="1" s="1"/>
  <c r="N4855" i="1"/>
  <c r="P4855" i="1"/>
  <c r="M4856" i="1"/>
  <c r="N4856" i="1"/>
  <c r="P4856" i="1"/>
  <c r="M4857" i="1"/>
  <c r="N4857" i="1"/>
  <c r="P4857" i="1"/>
  <c r="M4858" i="1"/>
  <c r="W4858" i="1" s="1"/>
  <c r="V4858" i="1" s="1"/>
  <c r="N4858" i="1"/>
  <c r="P4858" i="1"/>
  <c r="M4859" i="1"/>
  <c r="N4859" i="1"/>
  <c r="P4859" i="1"/>
  <c r="M4860" i="1"/>
  <c r="N4860" i="1"/>
  <c r="P4860" i="1"/>
  <c r="M4861" i="1"/>
  <c r="N4861" i="1"/>
  <c r="P4861" i="1"/>
  <c r="M4862" i="1"/>
  <c r="W4862" i="1" s="1"/>
  <c r="V4862" i="1" s="1"/>
  <c r="N4862" i="1"/>
  <c r="P4862" i="1"/>
  <c r="Q4862" i="1"/>
  <c r="M4863" i="1"/>
  <c r="Q4863" i="1" s="1"/>
  <c r="N4863" i="1"/>
  <c r="P4863" i="1"/>
  <c r="W4863" i="1"/>
  <c r="V4863" i="1" s="1"/>
  <c r="M4864" i="1"/>
  <c r="N4864" i="1"/>
  <c r="P4864" i="1"/>
  <c r="M4865" i="1"/>
  <c r="N4865" i="1"/>
  <c r="P4865" i="1"/>
  <c r="M4866" i="1"/>
  <c r="N4866" i="1"/>
  <c r="P4866" i="1"/>
  <c r="M4867" i="1"/>
  <c r="N4867" i="1"/>
  <c r="P4867" i="1"/>
  <c r="M4868" i="1"/>
  <c r="N4868" i="1"/>
  <c r="P4868" i="1"/>
  <c r="M4869" i="1"/>
  <c r="N4869" i="1"/>
  <c r="P4869" i="1"/>
  <c r="M4870" i="1"/>
  <c r="Q4870" i="1" s="1"/>
  <c r="N4870" i="1"/>
  <c r="P4870" i="1"/>
  <c r="M4871" i="1"/>
  <c r="W4871" i="1" s="1"/>
  <c r="V4871" i="1" s="1"/>
  <c r="N4871" i="1"/>
  <c r="P4871" i="1"/>
  <c r="M4872" i="1"/>
  <c r="N4872" i="1"/>
  <c r="P4872" i="1"/>
  <c r="M4873" i="1"/>
  <c r="N4873" i="1"/>
  <c r="P4873" i="1"/>
  <c r="M4874" i="1"/>
  <c r="W4874" i="1" s="1"/>
  <c r="V4874" i="1" s="1"/>
  <c r="N4874" i="1"/>
  <c r="P4874" i="1"/>
  <c r="M4875" i="1"/>
  <c r="N4875" i="1"/>
  <c r="P4875" i="1"/>
  <c r="M4876" i="1"/>
  <c r="N4876" i="1"/>
  <c r="P4876" i="1"/>
  <c r="M4877" i="1"/>
  <c r="N4877" i="1"/>
  <c r="P4877" i="1"/>
  <c r="M4878" i="1"/>
  <c r="W4878" i="1" s="1"/>
  <c r="V4878" i="1" s="1"/>
  <c r="N4878" i="1"/>
  <c r="P4878" i="1"/>
  <c r="Q4878" i="1"/>
  <c r="M4879" i="1"/>
  <c r="Q4879" i="1" s="1"/>
  <c r="N4879" i="1"/>
  <c r="P4879" i="1"/>
  <c r="W4879" i="1"/>
  <c r="V4879" i="1" s="1"/>
  <c r="M4880" i="1"/>
  <c r="N4880" i="1"/>
  <c r="P4880" i="1"/>
  <c r="M4881" i="1"/>
  <c r="N4881" i="1"/>
  <c r="P4881" i="1"/>
  <c r="M4882" i="1"/>
  <c r="Q4882" i="1" s="1"/>
  <c r="N4882" i="1"/>
  <c r="P4882" i="1"/>
  <c r="M4883" i="1"/>
  <c r="N4883" i="1"/>
  <c r="P4883" i="1"/>
  <c r="M4884" i="1"/>
  <c r="N4884" i="1"/>
  <c r="P4884" i="1"/>
  <c r="M4885" i="1"/>
  <c r="N4885" i="1"/>
  <c r="P4885" i="1"/>
  <c r="M4886" i="1"/>
  <c r="N4886" i="1"/>
  <c r="P4886" i="1"/>
  <c r="M4887" i="1"/>
  <c r="N4887" i="1"/>
  <c r="P4887" i="1"/>
  <c r="M4888" i="1"/>
  <c r="N4888" i="1"/>
  <c r="P4888" i="1"/>
  <c r="M4889" i="1"/>
  <c r="W4889" i="1" s="1"/>
  <c r="N4889" i="1"/>
  <c r="P4889" i="1"/>
  <c r="V4889" i="1"/>
  <c r="M4890" i="1"/>
  <c r="N4890" i="1"/>
  <c r="P4890" i="1"/>
  <c r="M4891" i="1"/>
  <c r="Q4891" i="1" s="1"/>
  <c r="N4891" i="1"/>
  <c r="P4891" i="1"/>
  <c r="M4892" i="1"/>
  <c r="N4892" i="1"/>
  <c r="P4892" i="1"/>
  <c r="M4893" i="1"/>
  <c r="N4893" i="1"/>
  <c r="P4893" i="1"/>
  <c r="M4894" i="1"/>
  <c r="W4894" i="1" s="1"/>
  <c r="V4894" i="1" s="1"/>
  <c r="N4894" i="1"/>
  <c r="P4894" i="1"/>
  <c r="Q4894" i="1"/>
  <c r="M4895" i="1"/>
  <c r="Q4895" i="1" s="1"/>
  <c r="N4895" i="1"/>
  <c r="P4895" i="1"/>
  <c r="M4896" i="1"/>
  <c r="N4896" i="1"/>
  <c r="P4896" i="1"/>
  <c r="M4897" i="1"/>
  <c r="N4897" i="1"/>
  <c r="P4897" i="1"/>
  <c r="M4898" i="1"/>
  <c r="Q4898" i="1" s="1"/>
  <c r="N4898" i="1"/>
  <c r="P4898" i="1"/>
  <c r="M4899" i="1"/>
  <c r="N4899" i="1"/>
  <c r="P4899" i="1"/>
  <c r="M4900" i="1"/>
  <c r="W4900" i="1" s="1"/>
  <c r="V4900" i="1" s="1"/>
  <c r="N4900" i="1"/>
  <c r="P4900" i="1"/>
  <c r="M4901" i="1"/>
  <c r="W4901" i="1" s="1"/>
  <c r="V4901" i="1" s="1"/>
  <c r="N4901" i="1"/>
  <c r="P4901" i="1"/>
  <c r="M4902" i="1"/>
  <c r="N4902" i="1"/>
  <c r="P4902" i="1"/>
  <c r="M4903" i="1"/>
  <c r="N4903" i="1"/>
  <c r="P4903" i="1"/>
  <c r="M4904" i="1"/>
  <c r="N4904" i="1"/>
  <c r="P4904" i="1"/>
  <c r="M4905" i="1"/>
  <c r="W4905" i="1" s="1"/>
  <c r="V4905" i="1" s="1"/>
  <c r="N4905" i="1"/>
  <c r="P4905" i="1"/>
  <c r="M4906" i="1"/>
  <c r="W4906" i="1" s="1"/>
  <c r="V4906" i="1" s="1"/>
  <c r="N4906" i="1"/>
  <c r="P4906" i="1"/>
  <c r="M4907" i="1"/>
  <c r="Q4907" i="1" s="1"/>
  <c r="N4907" i="1"/>
  <c r="P4907" i="1"/>
  <c r="W4907" i="1"/>
  <c r="V4907" i="1" s="1"/>
  <c r="M4908" i="1"/>
  <c r="N4908" i="1"/>
  <c r="P4908" i="1"/>
  <c r="M4909" i="1"/>
  <c r="N4909" i="1"/>
  <c r="P4909" i="1"/>
  <c r="M4910" i="1"/>
  <c r="W4910" i="1" s="1"/>
  <c r="V4910" i="1" s="1"/>
  <c r="N4910" i="1"/>
  <c r="P4910" i="1"/>
  <c r="M4911" i="1"/>
  <c r="Q4911" i="1" s="1"/>
  <c r="N4911" i="1"/>
  <c r="P4911" i="1"/>
  <c r="M4912" i="1"/>
  <c r="N4912" i="1"/>
  <c r="P4912" i="1"/>
  <c r="M4913" i="1"/>
  <c r="N4913" i="1"/>
  <c r="P4913" i="1"/>
  <c r="M4914" i="1"/>
  <c r="Q4914" i="1" s="1"/>
  <c r="N4914" i="1"/>
  <c r="P4914" i="1"/>
  <c r="M4915" i="1"/>
  <c r="N4915" i="1"/>
  <c r="P4915" i="1"/>
  <c r="M4916" i="1"/>
  <c r="N4916" i="1"/>
  <c r="P4916" i="1"/>
  <c r="M4917" i="1"/>
  <c r="N4917" i="1"/>
  <c r="P4917" i="1"/>
  <c r="M4918" i="1"/>
  <c r="Q4918" i="1" s="1"/>
  <c r="N4918" i="1"/>
  <c r="P4918" i="1"/>
  <c r="W4918" i="1"/>
  <c r="V4918" i="1" s="1"/>
  <c r="M4919" i="1"/>
  <c r="W4919" i="1" s="1"/>
  <c r="V4919" i="1" s="1"/>
  <c r="N4919" i="1"/>
  <c r="P4919" i="1"/>
  <c r="Q4919" i="1"/>
  <c r="M4920" i="1"/>
  <c r="N4920" i="1"/>
  <c r="P4920" i="1"/>
  <c r="M4921" i="1"/>
  <c r="N4921" i="1"/>
  <c r="P4921" i="1"/>
  <c r="M4922" i="1"/>
  <c r="N4922" i="1"/>
  <c r="P4922" i="1"/>
  <c r="M4923" i="1"/>
  <c r="Q4923" i="1" s="1"/>
  <c r="N4923" i="1"/>
  <c r="P4923" i="1"/>
  <c r="W4923" i="1"/>
  <c r="V4923" i="1" s="1"/>
  <c r="M4924" i="1"/>
  <c r="N4924" i="1"/>
  <c r="P4924" i="1"/>
  <c r="M4925" i="1"/>
  <c r="N4925" i="1"/>
  <c r="P4925" i="1"/>
  <c r="M4926" i="1"/>
  <c r="N4926" i="1"/>
  <c r="P4926" i="1"/>
  <c r="M4927" i="1"/>
  <c r="N4927" i="1"/>
  <c r="P4927" i="1"/>
  <c r="M4928" i="1"/>
  <c r="N4928" i="1"/>
  <c r="P4928" i="1"/>
  <c r="M4929" i="1"/>
  <c r="N4929" i="1"/>
  <c r="P4929" i="1"/>
  <c r="M4930" i="1"/>
  <c r="Q4930" i="1" s="1"/>
  <c r="N4930" i="1"/>
  <c r="P4930" i="1"/>
  <c r="M4931" i="1"/>
  <c r="N4931" i="1"/>
  <c r="P4931" i="1"/>
  <c r="M4932" i="1"/>
  <c r="W4932" i="1" s="1"/>
  <c r="V4932" i="1" s="1"/>
  <c r="N4932" i="1"/>
  <c r="P4932" i="1"/>
  <c r="M4933" i="1"/>
  <c r="W4933" i="1" s="1"/>
  <c r="V4933" i="1" s="1"/>
  <c r="N4933" i="1"/>
  <c r="P4933" i="1"/>
  <c r="M4934" i="1"/>
  <c r="Q4934" i="1" s="1"/>
  <c r="N4934" i="1"/>
  <c r="P4934" i="1"/>
  <c r="M4935" i="1"/>
  <c r="W4935" i="1" s="1"/>
  <c r="V4935" i="1" s="1"/>
  <c r="N4935" i="1"/>
  <c r="P4935" i="1"/>
  <c r="M4936" i="1"/>
  <c r="W4936" i="1" s="1"/>
  <c r="V4936" i="1" s="1"/>
  <c r="N4936" i="1"/>
  <c r="P4936" i="1"/>
  <c r="M4937" i="1"/>
  <c r="W4937" i="1" s="1"/>
  <c r="V4937" i="1" s="1"/>
  <c r="N4937" i="1"/>
  <c r="P4937" i="1"/>
  <c r="M4938" i="1"/>
  <c r="Q4938" i="1" s="1"/>
  <c r="N4938" i="1"/>
  <c r="P4938" i="1"/>
  <c r="W4938" i="1"/>
  <c r="V4938" i="1" s="1"/>
  <c r="M4939" i="1"/>
  <c r="N4939" i="1"/>
  <c r="P4939" i="1"/>
  <c r="M4940" i="1"/>
  <c r="Q4940" i="1" s="1"/>
  <c r="O4940" i="1" s="1"/>
  <c r="R4940" i="1" s="1"/>
  <c r="N4940" i="1"/>
  <c r="P4940" i="1"/>
  <c r="M4941" i="1"/>
  <c r="N4941" i="1"/>
  <c r="P4941" i="1"/>
  <c r="M4942" i="1"/>
  <c r="N4942" i="1"/>
  <c r="P4942" i="1"/>
  <c r="M4943" i="1"/>
  <c r="N4943" i="1"/>
  <c r="P4943" i="1"/>
  <c r="M4944" i="1"/>
  <c r="W4944" i="1" s="1"/>
  <c r="V4944" i="1" s="1"/>
  <c r="N4944" i="1"/>
  <c r="P4944" i="1"/>
  <c r="M4945" i="1"/>
  <c r="W4945" i="1" s="1"/>
  <c r="V4945" i="1" s="1"/>
  <c r="N4945" i="1"/>
  <c r="P4945" i="1"/>
  <c r="M4946" i="1"/>
  <c r="W4946" i="1" s="1"/>
  <c r="N4946" i="1"/>
  <c r="P4946" i="1"/>
  <c r="M4947" i="1"/>
  <c r="Q4947" i="1" s="1"/>
  <c r="N4947" i="1"/>
  <c r="P4947" i="1"/>
  <c r="W4947" i="1"/>
  <c r="V4947" i="1" s="1"/>
  <c r="M4948" i="1"/>
  <c r="N4948" i="1"/>
  <c r="P4948" i="1"/>
  <c r="Q4948" i="1"/>
  <c r="W4948" i="1"/>
  <c r="V4948" i="1" s="1"/>
  <c r="M4949" i="1"/>
  <c r="N4949" i="1"/>
  <c r="P4949" i="1"/>
  <c r="M4950" i="1"/>
  <c r="W4950" i="1" s="1"/>
  <c r="V4950" i="1" s="1"/>
  <c r="N4950" i="1"/>
  <c r="P4950" i="1"/>
  <c r="Q4950" i="1"/>
  <c r="M4951" i="1"/>
  <c r="Q4951" i="1" s="1"/>
  <c r="N4951" i="1"/>
  <c r="P4951" i="1"/>
  <c r="W4951" i="1"/>
  <c r="V4951" i="1" s="1"/>
  <c r="M4952" i="1"/>
  <c r="W4952" i="1" s="1"/>
  <c r="V4952" i="1" s="1"/>
  <c r="N4952" i="1"/>
  <c r="P4952" i="1"/>
  <c r="Q4952" i="1"/>
  <c r="M4953" i="1"/>
  <c r="W4953" i="1" s="1"/>
  <c r="N4953" i="1"/>
  <c r="P4953" i="1"/>
  <c r="Q4953" i="1"/>
  <c r="V4953" i="1"/>
  <c r="M4954" i="1"/>
  <c r="Q4954" i="1" s="1"/>
  <c r="N4954" i="1"/>
  <c r="P4954" i="1"/>
  <c r="W4954" i="1"/>
  <c r="V4954" i="1" s="1"/>
  <c r="M4955" i="1"/>
  <c r="Q4955" i="1" s="1"/>
  <c r="N4955" i="1"/>
  <c r="P4955" i="1"/>
  <c r="M4956" i="1"/>
  <c r="W4956" i="1" s="1"/>
  <c r="V4956" i="1" s="1"/>
  <c r="N4956" i="1"/>
  <c r="P4956" i="1"/>
  <c r="M4957" i="1"/>
  <c r="W4957" i="1" s="1"/>
  <c r="V4957" i="1" s="1"/>
  <c r="N4957" i="1"/>
  <c r="P4957" i="1"/>
  <c r="M4958" i="1"/>
  <c r="N4958" i="1"/>
  <c r="P4958" i="1"/>
  <c r="M4959" i="1"/>
  <c r="N4959" i="1"/>
  <c r="P4959" i="1"/>
  <c r="M4960" i="1"/>
  <c r="W4960" i="1" s="1"/>
  <c r="V4960" i="1" s="1"/>
  <c r="N4960" i="1"/>
  <c r="P4960" i="1"/>
  <c r="M4961" i="1"/>
  <c r="W4961" i="1" s="1"/>
  <c r="V4961" i="1" s="1"/>
  <c r="N4961" i="1"/>
  <c r="P4961" i="1"/>
  <c r="M4962" i="1"/>
  <c r="W4962" i="1" s="1"/>
  <c r="V4962" i="1" s="1"/>
  <c r="N4962" i="1"/>
  <c r="P4962" i="1"/>
  <c r="M4963" i="1"/>
  <c r="Q4963" i="1" s="1"/>
  <c r="N4963" i="1"/>
  <c r="P4963" i="1"/>
  <c r="W4963" i="1"/>
  <c r="V4963" i="1" s="1"/>
  <c r="M4964" i="1"/>
  <c r="W4964" i="1" s="1"/>
  <c r="V4964" i="1" s="1"/>
  <c r="N4964" i="1"/>
  <c r="P4964" i="1"/>
  <c r="M4965" i="1"/>
  <c r="N4965" i="1"/>
  <c r="P4965" i="1"/>
  <c r="M4966" i="1"/>
  <c r="N4966" i="1"/>
  <c r="P4966" i="1"/>
  <c r="M4967" i="1"/>
  <c r="Q4967" i="1" s="1"/>
  <c r="N4967" i="1"/>
  <c r="P4967" i="1"/>
  <c r="W4967" i="1"/>
  <c r="V4967" i="1" s="1"/>
  <c r="M4968" i="1"/>
  <c r="W4968" i="1" s="1"/>
  <c r="V4968" i="1" s="1"/>
  <c r="N4968" i="1"/>
  <c r="P4968" i="1"/>
  <c r="M4969" i="1"/>
  <c r="W4969" i="1" s="1"/>
  <c r="V4969" i="1" s="1"/>
  <c r="N4969" i="1"/>
  <c r="P4969" i="1"/>
  <c r="M4970" i="1"/>
  <c r="W4970" i="1" s="1"/>
  <c r="V4970" i="1" s="1"/>
  <c r="N4970" i="1"/>
  <c r="P4970" i="1"/>
  <c r="M4971" i="1"/>
  <c r="W4971" i="1" s="1"/>
  <c r="V4971" i="1" s="1"/>
  <c r="N4971" i="1"/>
  <c r="P4971" i="1"/>
  <c r="M4972" i="1"/>
  <c r="Q4972" i="1" s="1"/>
  <c r="N4972" i="1"/>
  <c r="P4972" i="1"/>
  <c r="W4972" i="1"/>
  <c r="V4972" i="1" s="1"/>
  <c r="M4973" i="1"/>
  <c r="W4973" i="1" s="1"/>
  <c r="V4973" i="1" s="1"/>
  <c r="N4973" i="1"/>
  <c r="P4973" i="1"/>
  <c r="M4974" i="1"/>
  <c r="W4974" i="1" s="1"/>
  <c r="V4974" i="1" s="1"/>
  <c r="N4974" i="1"/>
  <c r="P4974" i="1"/>
  <c r="M4975" i="1"/>
  <c r="N4975" i="1"/>
  <c r="P4975" i="1"/>
  <c r="M4976" i="1"/>
  <c r="W4976" i="1" s="1"/>
  <c r="V4976" i="1" s="1"/>
  <c r="N4976" i="1"/>
  <c r="P4976" i="1"/>
  <c r="Q4976" i="1"/>
  <c r="M4977" i="1"/>
  <c r="W4977" i="1" s="1"/>
  <c r="N4977" i="1"/>
  <c r="P4977" i="1"/>
  <c r="Q4977" i="1"/>
  <c r="V4977" i="1"/>
  <c r="M4978" i="1"/>
  <c r="W4978" i="1" s="1"/>
  <c r="V4978" i="1" s="1"/>
  <c r="N4978" i="1"/>
  <c r="P4978" i="1"/>
  <c r="M4979" i="1"/>
  <c r="Q4979" i="1" s="1"/>
  <c r="N4979" i="1"/>
  <c r="P4979" i="1"/>
  <c r="M4980" i="1"/>
  <c r="Q4980" i="1" s="1"/>
  <c r="N4980" i="1"/>
  <c r="P4980" i="1"/>
  <c r="W4980" i="1"/>
  <c r="V4980" i="1" s="1"/>
  <c r="M4981" i="1"/>
  <c r="W4981" i="1" s="1"/>
  <c r="V4981" i="1" s="1"/>
  <c r="N4981" i="1"/>
  <c r="P4981" i="1"/>
  <c r="M4982" i="1"/>
  <c r="W4982" i="1" s="1"/>
  <c r="V4982" i="1" s="1"/>
  <c r="N4982" i="1"/>
  <c r="P4982" i="1"/>
  <c r="M4983" i="1"/>
  <c r="Q4983" i="1" s="1"/>
  <c r="N4983" i="1"/>
  <c r="P4983" i="1"/>
  <c r="M4984" i="1"/>
  <c r="W4984" i="1" s="1"/>
  <c r="V4984" i="1" s="1"/>
  <c r="N4984" i="1"/>
  <c r="P4984" i="1"/>
  <c r="M4985" i="1"/>
  <c r="W4985" i="1" s="1"/>
  <c r="N4985" i="1"/>
  <c r="P4985" i="1"/>
  <c r="V4985" i="1"/>
  <c r="M4986" i="1"/>
  <c r="Q4986" i="1" s="1"/>
  <c r="N4986" i="1"/>
  <c r="P4986" i="1"/>
  <c r="M4987" i="1"/>
  <c r="N4987" i="1"/>
  <c r="P4987" i="1"/>
  <c r="M4988" i="1"/>
  <c r="Q4988" i="1" s="1"/>
  <c r="N4988" i="1"/>
  <c r="P4988" i="1"/>
  <c r="W4988" i="1"/>
  <c r="V4988" i="1" s="1"/>
  <c r="M4989" i="1"/>
  <c r="N4989" i="1"/>
  <c r="P4989" i="1"/>
  <c r="M4990" i="1"/>
  <c r="W4990" i="1" s="1"/>
  <c r="V4990" i="1" s="1"/>
  <c r="N4990" i="1"/>
  <c r="P4990" i="1"/>
  <c r="M4991" i="1"/>
  <c r="N4991" i="1"/>
  <c r="P4991" i="1"/>
  <c r="M4992" i="1"/>
  <c r="W4992" i="1" s="1"/>
  <c r="V4992" i="1" s="1"/>
  <c r="N4992" i="1"/>
  <c r="P4992" i="1"/>
  <c r="M4993" i="1"/>
  <c r="W4993" i="1" s="1"/>
  <c r="V4993" i="1" s="1"/>
  <c r="N4993" i="1"/>
  <c r="P4993" i="1"/>
  <c r="M4994" i="1"/>
  <c r="Q4994" i="1" s="1"/>
  <c r="N4994" i="1"/>
  <c r="P4994" i="1"/>
  <c r="W4994" i="1"/>
  <c r="V4994" i="1" s="1"/>
  <c r="M4995" i="1"/>
  <c r="N4995" i="1"/>
  <c r="P4995" i="1"/>
  <c r="Q4995" i="1"/>
  <c r="W4995" i="1"/>
  <c r="V4995" i="1" s="1"/>
  <c r="M4996" i="1"/>
  <c r="W4996" i="1" s="1"/>
  <c r="N4996" i="1"/>
  <c r="P4996" i="1"/>
  <c r="M4997" i="1"/>
  <c r="W4997" i="1" s="1"/>
  <c r="N4997" i="1"/>
  <c r="P4997" i="1"/>
  <c r="V4997" i="1"/>
  <c r="M4998" i="1"/>
  <c r="N4998" i="1"/>
  <c r="P4998" i="1"/>
  <c r="M4999" i="1"/>
  <c r="N4999" i="1"/>
  <c r="P4999" i="1"/>
  <c r="M5000" i="1"/>
  <c r="W5000" i="1" s="1"/>
  <c r="V5000" i="1" s="1"/>
  <c r="N5000" i="1"/>
  <c r="P5000" i="1"/>
  <c r="M5001" i="1"/>
  <c r="W5001" i="1" s="1"/>
  <c r="V5001" i="1" s="1"/>
  <c r="N5001" i="1"/>
  <c r="P5001" i="1"/>
  <c r="M5002" i="1"/>
  <c r="W5002" i="1" s="1"/>
  <c r="V5002" i="1" s="1"/>
  <c r="N5002" i="1"/>
  <c r="P5002" i="1"/>
  <c r="M5003" i="1"/>
  <c r="W5003" i="1" s="1"/>
  <c r="V5003" i="1" s="1"/>
  <c r="N5003" i="1"/>
  <c r="P5003" i="1"/>
  <c r="M5004" i="1"/>
  <c r="N5004" i="1"/>
  <c r="P5004" i="1"/>
  <c r="M5005" i="1"/>
  <c r="W5005" i="1" s="1"/>
  <c r="V5005" i="1" s="1"/>
  <c r="N5005" i="1"/>
  <c r="P5005" i="1"/>
  <c r="M5006" i="1"/>
  <c r="W5006" i="1" s="1"/>
  <c r="V5006" i="1" s="1"/>
  <c r="N5006" i="1"/>
  <c r="P5006" i="1"/>
  <c r="M5007" i="1"/>
  <c r="Q5007" i="1" s="1"/>
  <c r="N5007" i="1"/>
  <c r="P5007" i="1"/>
  <c r="W5007" i="1"/>
  <c r="V5007" i="1" s="1"/>
  <c r="M5008" i="1"/>
  <c r="W5008" i="1" s="1"/>
  <c r="V5008" i="1" s="1"/>
  <c r="N5008" i="1"/>
  <c r="P5008" i="1"/>
  <c r="Q5008" i="1"/>
  <c r="M5009" i="1"/>
  <c r="W5009" i="1" s="1"/>
  <c r="N5009" i="1"/>
  <c r="P5009" i="1"/>
  <c r="Q5009" i="1"/>
  <c r="V5009" i="1"/>
  <c r="M5010" i="1"/>
  <c r="W5010" i="1" s="1"/>
  <c r="N5010" i="1"/>
  <c r="P5010" i="1"/>
  <c r="M5011" i="1"/>
  <c r="Q5011" i="1" s="1"/>
  <c r="N5011" i="1"/>
  <c r="P5011" i="1"/>
  <c r="W5011" i="1"/>
  <c r="V5011" i="1" s="1"/>
  <c r="M5012" i="1"/>
  <c r="W5012" i="1" s="1"/>
  <c r="V5012" i="1" s="1"/>
  <c r="N5012" i="1"/>
  <c r="P5012" i="1"/>
  <c r="M5013" i="1"/>
  <c r="W5013" i="1" s="1"/>
  <c r="V5013" i="1" s="1"/>
  <c r="N5013" i="1"/>
  <c r="P5013" i="1"/>
  <c r="M5014" i="1"/>
  <c r="W5014" i="1" s="1"/>
  <c r="V5014" i="1" s="1"/>
  <c r="N5014" i="1"/>
  <c r="P5014" i="1"/>
  <c r="M5015" i="1"/>
  <c r="Q5015" i="1" s="1"/>
  <c r="N5015" i="1"/>
  <c r="P5015" i="1"/>
  <c r="M5016" i="1"/>
  <c r="N5016" i="1"/>
  <c r="P5016" i="1"/>
  <c r="M5017" i="1"/>
  <c r="N5017" i="1"/>
  <c r="P5017" i="1"/>
  <c r="M5018" i="1"/>
  <c r="N5018" i="1"/>
  <c r="P5018" i="1"/>
  <c r="Q5018" i="1"/>
  <c r="W5018" i="1"/>
  <c r="V5018" i="1" s="1"/>
  <c r="M5019" i="1"/>
  <c r="Q5019" i="1" s="1"/>
  <c r="N5019" i="1"/>
  <c r="P5019" i="1"/>
  <c r="W5019" i="1"/>
  <c r="V5019" i="1" s="1"/>
  <c r="M5020" i="1"/>
  <c r="N5020" i="1"/>
  <c r="P5020" i="1"/>
  <c r="M5021" i="1"/>
  <c r="W5021" i="1" s="1"/>
  <c r="V5021" i="1" s="1"/>
  <c r="N5021" i="1"/>
  <c r="P5021" i="1"/>
  <c r="M5022" i="1"/>
  <c r="W5022" i="1" s="1"/>
  <c r="V5022" i="1" s="1"/>
  <c r="N5022" i="1"/>
  <c r="P5022" i="1"/>
  <c r="M5023" i="1"/>
  <c r="Q5023" i="1" s="1"/>
  <c r="N5023" i="1"/>
  <c r="P5023" i="1"/>
  <c r="M5024" i="1"/>
  <c r="W5024" i="1" s="1"/>
  <c r="V5024" i="1" s="1"/>
  <c r="N5024" i="1"/>
  <c r="P5024" i="1"/>
  <c r="M5025" i="1"/>
  <c r="W5025" i="1" s="1"/>
  <c r="V5025" i="1" s="1"/>
  <c r="N5025" i="1"/>
  <c r="P5025" i="1"/>
  <c r="M5026" i="1"/>
  <c r="Q5026" i="1" s="1"/>
  <c r="N5026" i="1"/>
  <c r="P5026" i="1"/>
  <c r="W5026" i="1"/>
  <c r="V5026" i="1" s="1"/>
  <c r="M5027" i="1"/>
  <c r="N5027" i="1"/>
  <c r="P5027" i="1"/>
  <c r="M5028" i="1"/>
  <c r="W5028" i="1" s="1"/>
  <c r="V5028" i="1" s="1"/>
  <c r="N5028" i="1"/>
  <c r="P5028" i="1"/>
  <c r="M5029" i="1"/>
  <c r="W5029" i="1" s="1"/>
  <c r="V5029" i="1" s="1"/>
  <c r="N5029" i="1"/>
  <c r="P5029" i="1"/>
  <c r="M5030" i="1"/>
  <c r="W5030" i="1" s="1"/>
  <c r="V5030" i="1" s="1"/>
  <c r="N5030" i="1"/>
  <c r="P5030" i="1"/>
  <c r="M5031" i="1"/>
  <c r="W5031" i="1" s="1"/>
  <c r="V5031" i="1" s="1"/>
  <c r="N5031" i="1"/>
  <c r="P5031" i="1"/>
  <c r="M5032" i="1"/>
  <c r="W5032" i="1" s="1"/>
  <c r="V5032" i="1" s="1"/>
  <c r="N5032" i="1"/>
  <c r="P5032" i="1"/>
  <c r="M5033" i="1"/>
  <c r="N5033" i="1"/>
  <c r="P5033" i="1"/>
  <c r="M5034" i="1"/>
  <c r="N5034" i="1"/>
  <c r="P5034" i="1"/>
  <c r="M5035" i="1"/>
  <c r="Q5035" i="1" s="1"/>
  <c r="N5035" i="1"/>
  <c r="P5035" i="1"/>
  <c r="W5035" i="1"/>
  <c r="V5035" i="1" s="1"/>
  <c r="M5036" i="1"/>
  <c r="N5036" i="1"/>
  <c r="P5036" i="1"/>
  <c r="Q5036" i="1"/>
  <c r="W5036" i="1"/>
  <c r="V5036" i="1" s="1"/>
  <c r="M5037" i="1"/>
  <c r="W5037" i="1" s="1"/>
  <c r="V5037" i="1" s="1"/>
  <c r="N5037" i="1"/>
  <c r="P5037" i="1"/>
  <c r="M5038" i="1"/>
  <c r="W5038" i="1" s="1"/>
  <c r="V5038" i="1" s="1"/>
  <c r="N5038" i="1"/>
  <c r="P5038" i="1"/>
  <c r="Q5038" i="1"/>
  <c r="M5039" i="1"/>
  <c r="Q5039" i="1" s="1"/>
  <c r="N5039" i="1"/>
  <c r="P5039" i="1"/>
  <c r="W5039" i="1"/>
  <c r="V5039" i="1" s="1"/>
  <c r="M5040" i="1"/>
  <c r="W5040" i="1" s="1"/>
  <c r="V5040" i="1" s="1"/>
  <c r="N5040" i="1"/>
  <c r="P5040" i="1"/>
  <c r="Q5040" i="1"/>
  <c r="M5041" i="1"/>
  <c r="W5041" i="1" s="1"/>
  <c r="N5041" i="1"/>
  <c r="P5041" i="1"/>
  <c r="Q5041" i="1"/>
  <c r="V5041" i="1"/>
  <c r="M5042" i="1"/>
  <c r="W5042" i="1" s="1"/>
  <c r="V5042" i="1" s="1"/>
  <c r="N5042" i="1"/>
  <c r="P5042" i="1"/>
  <c r="M5043" i="1"/>
  <c r="Q5043" i="1" s="1"/>
  <c r="N5043" i="1"/>
  <c r="P5043" i="1"/>
  <c r="M5044" i="1"/>
  <c r="W5044" i="1" s="1"/>
  <c r="V5044" i="1" s="1"/>
  <c r="N5044" i="1"/>
  <c r="P5044" i="1"/>
  <c r="M5045" i="1"/>
  <c r="N5045" i="1"/>
  <c r="P5045" i="1"/>
  <c r="M5046" i="1"/>
  <c r="W5046" i="1" s="1"/>
  <c r="V5046" i="1" s="1"/>
  <c r="N5046" i="1"/>
  <c r="P5046" i="1"/>
  <c r="M5047" i="1"/>
  <c r="Q5047" i="1" s="1"/>
  <c r="N5047" i="1"/>
  <c r="P5047" i="1"/>
  <c r="W5047" i="1"/>
  <c r="V5047" i="1" s="1"/>
  <c r="M5048" i="1"/>
  <c r="W5048" i="1" s="1"/>
  <c r="V5048" i="1" s="1"/>
  <c r="N5048" i="1"/>
  <c r="P5048" i="1"/>
  <c r="M5049" i="1"/>
  <c r="W5049" i="1" s="1"/>
  <c r="V5049" i="1" s="1"/>
  <c r="N5049" i="1"/>
  <c r="P5049" i="1"/>
  <c r="M5050" i="1"/>
  <c r="Q5050" i="1" s="1"/>
  <c r="N5050" i="1"/>
  <c r="P5050" i="1"/>
  <c r="M5051" i="1"/>
  <c r="Q5051" i="1" s="1"/>
  <c r="N5051" i="1"/>
  <c r="P5051" i="1"/>
  <c r="M5052" i="1"/>
  <c r="W5052" i="1" s="1"/>
  <c r="V5052" i="1" s="1"/>
  <c r="N5052" i="1"/>
  <c r="P5052" i="1"/>
  <c r="M5053" i="1"/>
  <c r="W5053" i="1" s="1"/>
  <c r="V5053" i="1" s="1"/>
  <c r="N5053" i="1"/>
  <c r="P5053" i="1"/>
  <c r="M5054" i="1"/>
  <c r="W5054" i="1" s="1"/>
  <c r="V5054" i="1" s="1"/>
  <c r="N5054" i="1"/>
  <c r="P5054" i="1"/>
  <c r="M5055" i="1"/>
  <c r="W5055" i="1" s="1"/>
  <c r="V5055" i="1" s="1"/>
  <c r="N5055" i="1"/>
  <c r="P5055" i="1"/>
  <c r="M5056" i="1"/>
  <c r="W5056" i="1" s="1"/>
  <c r="V5056" i="1" s="1"/>
  <c r="N5056" i="1"/>
  <c r="P5056" i="1"/>
  <c r="M5057" i="1"/>
  <c r="N5057" i="1"/>
  <c r="P5057" i="1"/>
  <c r="M5058" i="1"/>
  <c r="W5058" i="1" s="1"/>
  <c r="V5058" i="1" s="1"/>
  <c r="N5058" i="1"/>
  <c r="P5058" i="1"/>
  <c r="M5059" i="1"/>
  <c r="N5059" i="1"/>
  <c r="P5059" i="1"/>
  <c r="M5060" i="1"/>
  <c r="W5060" i="1" s="1"/>
  <c r="N5060" i="1"/>
  <c r="P5060" i="1"/>
  <c r="M5061" i="1"/>
  <c r="W5061" i="1" s="1"/>
  <c r="V5061" i="1" s="1"/>
  <c r="N5061" i="1"/>
  <c r="P5061" i="1"/>
  <c r="M5062" i="1"/>
  <c r="W5062" i="1" s="1"/>
  <c r="V5062" i="1" s="1"/>
  <c r="N5062" i="1"/>
  <c r="P5062" i="1"/>
  <c r="M5063" i="1"/>
  <c r="Q5063" i="1" s="1"/>
  <c r="N5063" i="1"/>
  <c r="P5063" i="1"/>
  <c r="M5064" i="1"/>
  <c r="W5064" i="1" s="1"/>
  <c r="V5064" i="1" s="1"/>
  <c r="N5064" i="1"/>
  <c r="P5064" i="1"/>
  <c r="M5065" i="1"/>
  <c r="N5065" i="1"/>
  <c r="P5065" i="1"/>
  <c r="M5066" i="1"/>
  <c r="N5066" i="1"/>
  <c r="P5066" i="1"/>
  <c r="M5067" i="1"/>
  <c r="N5067" i="1"/>
  <c r="P5067" i="1"/>
  <c r="Q5067" i="1"/>
  <c r="W5067" i="1"/>
  <c r="V5067" i="1" s="1"/>
  <c r="M5068" i="1"/>
  <c r="Q5068" i="1" s="1"/>
  <c r="N5068" i="1"/>
  <c r="P5068" i="1"/>
  <c r="M5069" i="1"/>
  <c r="W5069" i="1" s="1"/>
  <c r="V5069" i="1" s="1"/>
  <c r="N5069" i="1"/>
  <c r="P5069" i="1"/>
  <c r="M5070" i="1"/>
  <c r="W5070" i="1" s="1"/>
  <c r="V5070" i="1" s="1"/>
  <c r="N5070" i="1"/>
  <c r="P5070" i="1"/>
  <c r="M5071" i="1"/>
  <c r="Q5071" i="1" s="1"/>
  <c r="N5071" i="1"/>
  <c r="P5071" i="1"/>
  <c r="W5071" i="1"/>
  <c r="V5071" i="1" s="1"/>
  <c r="M5072" i="1"/>
  <c r="W5072" i="1" s="1"/>
  <c r="V5072" i="1" s="1"/>
  <c r="N5072" i="1"/>
  <c r="P5072" i="1"/>
  <c r="Q5072" i="1"/>
  <c r="M5073" i="1"/>
  <c r="W5073" i="1" s="1"/>
  <c r="N5073" i="1"/>
  <c r="P5073" i="1"/>
  <c r="Q5073" i="1"/>
  <c r="V5073" i="1"/>
  <c r="M5074" i="1"/>
  <c r="W5074" i="1" s="1"/>
  <c r="N5074" i="1"/>
  <c r="O5074" i="1"/>
  <c r="R5074" i="1" s="1"/>
  <c r="T5074" i="1" s="1"/>
  <c r="P5074" i="1"/>
  <c r="Q5074" i="1"/>
  <c r="M5075" i="1"/>
  <c r="W5075" i="1" s="1"/>
  <c r="V5075" i="1" s="1"/>
  <c r="N5075" i="1"/>
  <c r="P5075" i="1"/>
  <c r="M5076" i="1"/>
  <c r="W5076" i="1" s="1"/>
  <c r="V5076" i="1" s="1"/>
  <c r="N5076" i="1"/>
  <c r="P5076" i="1"/>
  <c r="M5077" i="1"/>
  <c r="W5077" i="1" s="1"/>
  <c r="N5077" i="1"/>
  <c r="P5077" i="1"/>
  <c r="V5077" i="1"/>
  <c r="M5078" i="1"/>
  <c r="W5078" i="1" s="1"/>
  <c r="V5078" i="1" s="1"/>
  <c r="N5078" i="1"/>
  <c r="P5078" i="1"/>
  <c r="Q5078" i="1"/>
  <c r="M5079" i="1"/>
  <c r="W5079" i="1" s="1"/>
  <c r="V5079" i="1" s="1"/>
  <c r="N5079" i="1"/>
  <c r="P5079" i="1"/>
  <c r="Q5079" i="1"/>
  <c r="M5080" i="1"/>
  <c r="N5080" i="1"/>
  <c r="P5080" i="1"/>
  <c r="M5081" i="1"/>
  <c r="N5081" i="1"/>
  <c r="P5081" i="1"/>
  <c r="M5082" i="1"/>
  <c r="Q5082" i="1" s="1"/>
  <c r="N5082" i="1"/>
  <c r="P5082" i="1"/>
  <c r="W5082" i="1"/>
  <c r="V5082" i="1" s="1"/>
  <c r="M5083" i="1"/>
  <c r="W5083" i="1" s="1"/>
  <c r="V5083" i="1" s="1"/>
  <c r="N5083" i="1"/>
  <c r="P5083" i="1"/>
  <c r="M5084" i="1"/>
  <c r="Q5084" i="1" s="1"/>
  <c r="N5084" i="1"/>
  <c r="P5084" i="1"/>
  <c r="M5085" i="1"/>
  <c r="W5085" i="1" s="1"/>
  <c r="V5085" i="1" s="1"/>
  <c r="N5085" i="1"/>
  <c r="P5085" i="1"/>
  <c r="M5086" i="1"/>
  <c r="W5086" i="1" s="1"/>
  <c r="V5086" i="1" s="1"/>
  <c r="N5086" i="1"/>
  <c r="P5086" i="1"/>
  <c r="M5087" i="1"/>
  <c r="Q5087" i="1" s="1"/>
  <c r="N5087" i="1"/>
  <c r="P5087" i="1"/>
  <c r="M5088" i="1"/>
  <c r="W5088" i="1" s="1"/>
  <c r="V5088" i="1" s="1"/>
  <c r="N5088" i="1"/>
  <c r="P5088" i="1"/>
  <c r="M5089" i="1"/>
  <c r="W5089" i="1" s="1"/>
  <c r="V5089" i="1" s="1"/>
  <c r="N5089" i="1"/>
  <c r="P5089" i="1"/>
  <c r="M5090" i="1"/>
  <c r="W5090" i="1" s="1"/>
  <c r="V5090" i="1" s="1"/>
  <c r="N5090" i="1"/>
  <c r="P5090" i="1"/>
  <c r="M5091" i="1"/>
  <c r="N5091" i="1"/>
  <c r="P5091" i="1"/>
  <c r="M5092" i="1"/>
  <c r="W5092" i="1" s="1"/>
  <c r="V5092" i="1" s="1"/>
  <c r="N5092" i="1"/>
  <c r="P5092" i="1"/>
  <c r="M5093" i="1"/>
  <c r="W5093" i="1" s="1"/>
  <c r="N5093" i="1"/>
  <c r="P5093" i="1"/>
  <c r="V5093" i="1"/>
  <c r="M5094" i="1"/>
  <c r="W5094" i="1" s="1"/>
  <c r="V5094" i="1" s="1"/>
  <c r="N5094" i="1"/>
  <c r="P5094" i="1"/>
  <c r="M5095" i="1"/>
  <c r="W5095" i="1" s="1"/>
  <c r="V5095" i="1" s="1"/>
  <c r="N5095" i="1"/>
  <c r="P5095" i="1"/>
  <c r="M5096" i="1"/>
  <c r="N5096" i="1"/>
  <c r="P5096" i="1"/>
  <c r="M5097" i="1"/>
  <c r="N5097" i="1"/>
  <c r="P5097" i="1"/>
  <c r="M5098" i="1"/>
  <c r="Q5098" i="1" s="1"/>
  <c r="N5098" i="1"/>
  <c r="P5098" i="1"/>
  <c r="M5099" i="1"/>
  <c r="Q5099" i="1" s="1"/>
  <c r="N5099" i="1"/>
  <c r="P5099" i="1"/>
  <c r="W5099" i="1"/>
  <c r="V5099" i="1" s="1"/>
  <c r="M5100" i="1"/>
  <c r="N5100" i="1"/>
  <c r="P5100" i="1"/>
  <c r="Q5100" i="1"/>
  <c r="W5100" i="1"/>
  <c r="V5100" i="1" s="1"/>
  <c r="M5101" i="1"/>
  <c r="W5101" i="1" s="1"/>
  <c r="V5101" i="1" s="1"/>
  <c r="N5101" i="1"/>
  <c r="P5101" i="1"/>
  <c r="Q5101" i="1"/>
  <c r="M5102" i="1"/>
  <c r="W5102" i="1" s="1"/>
  <c r="V5102" i="1" s="1"/>
  <c r="N5102" i="1"/>
  <c r="P5102" i="1"/>
  <c r="Q5102" i="1"/>
  <c r="M5103" i="1"/>
  <c r="Q5103" i="1" s="1"/>
  <c r="N5103" i="1"/>
  <c r="P5103" i="1"/>
  <c r="W5103" i="1"/>
  <c r="V5103" i="1" s="1"/>
  <c r="M5104" i="1"/>
  <c r="W5104" i="1" s="1"/>
  <c r="V5104" i="1" s="1"/>
  <c r="N5104" i="1"/>
  <c r="P5104" i="1"/>
  <c r="M5105" i="1"/>
  <c r="W5105" i="1" s="1"/>
  <c r="V5105" i="1" s="1"/>
  <c r="N5105" i="1"/>
  <c r="P5105" i="1"/>
  <c r="M5106" i="1"/>
  <c r="N5106" i="1"/>
  <c r="P5106" i="1"/>
  <c r="M5107" i="1"/>
  <c r="W5107" i="1" s="1"/>
  <c r="V5107" i="1" s="1"/>
  <c r="N5107" i="1"/>
  <c r="P5107" i="1"/>
  <c r="M5108" i="1"/>
  <c r="W5108" i="1" s="1"/>
  <c r="V5108" i="1" s="1"/>
  <c r="N5108" i="1"/>
  <c r="P5108" i="1"/>
  <c r="M5109" i="1"/>
  <c r="N5109" i="1"/>
  <c r="P5109" i="1"/>
  <c r="M5110" i="1"/>
  <c r="W5110" i="1" s="1"/>
  <c r="V5110" i="1" s="1"/>
  <c r="N5110" i="1"/>
  <c r="P5110" i="1"/>
  <c r="Q5110" i="1"/>
  <c r="M5111" i="1"/>
  <c r="W5111" i="1" s="1"/>
  <c r="V5111" i="1" s="1"/>
  <c r="N5111" i="1"/>
  <c r="P5111" i="1"/>
  <c r="Q5111" i="1"/>
  <c r="M5112" i="1"/>
  <c r="W5112" i="1" s="1"/>
  <c r="V5112" i="1" s="1"/>
  <c r="N5112" i="1"/>
  <c r="P5112" i="1"/>
  <c r="Q5112" i="1"/>
  <c r="M5113" i="1"/>
  <c r="W5113" i="1" s="1"/>
  <c r="N5113" i="1"/>
  <c r="P5113" i="1"/>
  <c r="Q5113" i="1"/>
  <c r="V5113" i="1"/>
  <c r="M5114" i="1"/>
  <c r="N5114" i="1"/>
  <c r="P5114" i="1"/>
  <c r="Q5114" i="1"/>
  <c r="W5114" i="1"/>
  <c r="V5114" i="1" s="1"/>
  <c r="M5115" i="1"/>
  <c r="N5115" i="1"/>
  <c r="P5115" i="1"/>
  <c r="M5116" i="1"/>
  <c r="N5116" i="1"/>
  <c r="P5116" i="1"/>
  <c r="M5117" i="1"/>
  <c r="N5117" i="1"/>
  <c r="P5117" i="1"/>
  <c r="M5118" i="1"/>
  <c r="N5118" i="1"/>
  <c r="P5118" i="1"/>
  <c r="M5119" i="1"/>
  <c r="N5119" i="1"/>
  <c r="P5119" i="1"/>
  <c r="M5120" i="1"/>
  <c r="W5120" i="1" s="1"/>
  <c r="V5120" i="1" s="1"/>
  <c r="N5120" i="1"/>
  <c r="P5120" i="1"/>
  <c r="Q5120" i="1"/>
  <c r="M5121" i="1"/>
  <c r="N5121" i="1"/>
  <c r="P5121" i="1"/>
  <c r="M5122" i="1"/>
  <c r="W5122" i="1" s="1"/>
  <c r="V5122" i="1" s="1"/>
  <c r="N5122" i="1"/>
  <c r="P5122" i="1"/>
  <c r="M5123" i="1"/>
  <c r="N5123" i="1"/>
  <c r="P5123" i="1"/>
  <c r="M5124" i="1"/>
  <c r="Q5124" i="1" s="1"/>
  <c r="N5124" i="1"/>
  <c r="P5124" i="1"/>
  <c r="W5124" i="1"/>
  <c r="M5125" i="1"/>
  <c r="N5125" i="1"/>
  <c r="P5125" i="1"/>
  <c r="M5126" i="1"/>
  <c r="N5126" i="1"/>
  <c r="P5126" i="1"/>
  <c r="M5127" i="1"/>
  <c r="N5127" i="1"/>
  <c r="P5127" i="1"/>
  <c r="M5128" i="1"/>
  <c r="W5128" i="1" s="1"/>
  <c r="V5128" i="1" s="1"/>
  <c r="N5128" i="1"/>
  <c r="P5128" i="1"/>
  <c r="M5129" i="1"/>
  <c r="N5129" i="1"/>
  <c r="P5129" i="1"/>
  <c r="M5130" i="1"/>
  <c r="Q5130" i="1" s="1"/>
  <c r="N5130" i="1"/>
  <c r="P5130" i="1"/>
  <c r="W5130" i="1"/>
  <c r="V5130" i="1" s="1"/>
  <c r="M5131" i="1"/>
  <c r="N5131" i="1"/>
  <c r="P5131" i="1"/>
  <c r="Q5131" i="1"/>
  <c r="W5131" i="1"/>
  <c r="V5131" i="1" s="1"/>
  <c r="M5132" i="1"/>
  <c r="Q5132" i="1" s="1"/>
  <c r="N5132" i="1"/>
  <c r="P5132" i="1"/>
  <c r="M5133" i="1"/>
  <c r="W5133" i="1" s="1"/>
  <c r="N5133" i="1"/>
  <c r="P5133" i="1"/>
  <c r="V5133" i="1"/>
  <c r="M5134" i="1"/>
  <c r="N5134" i="1"/>
  <c r="P5134" i="1"/>
  <c r="M5135" i="1"/>
  <c r="N5135" i="1"/>
  <c r="P5135" i="1"/>
  <c r="M5136" i="1"/>
  <c r="N5136" i="1"/>
  <c r="P5136" i="1"/>
  <c r="M5137" i="1"/>
  <c r="N5137" i="1"/>
  <c r="P5137" i="1"/>
  <c r="M5138" i="1"/>
  <c r="W5138" i="1" s="1"/>
  <c r="V5138" i="1" s="1"/>
  <c r="N5138" i="1"/>
  <c r="P5138" i="1"/>
  <c r="M5139" i="1"/>
  <c r="N5139" i="1"/>
  <c r="P5139" i="1"/>
  <c r="M5140" i="1"/>
  <c r="W5140" i="1" s="1"/>
  <c r="V5140" i="1" s="1"/>
  <c r="N5140" i="1"/>
  <c r="P5140" i="1"/>
  <c r="M5141" i="1"/>
  <c r="W5141" i="1" s="1"/>
  <c r="V5141" i="1" s="1"/>
  <c r="N5141" i="1"/>
  <c r="P5141" i="1"/>
  <c r="M5142" i="1"/>
  <c r="Q5142" i="1" s="1"/>
  <c r="N5142" i="1"/>
  <c r="P5142" i="1"/>
  <c r="M5143" i="1"/>
  <c r="Q5143" i="1" s="1"/>
  <c r="N5143" i="1"/>
  <c r="P5143" i="1"/>
  <c r="M5144" i="1"/>
  <c r="W5144" i="1" s="1"/>
  <c r="V5144" i="1" s="1"/>
  <c r="N5144" i="1"/>
  <c r="P5144" i="1"/>
  <c r="M5145" i="1"/>
  <c r="N5145" i="1"/>
  <c r="P5145" i="1"/>
  <c r="M5146" i="1"/>
  <c r="N5146" i="1"/>
  <c r="P5146" i="1"/>
  <c r="M5147" i="1"/>
  <c r="N5147" i="1"/>
  <c r="P5147" i="1"/>
  <c r="M5148" i="1"/>
  <c r="W5148" i="1" s="1"/>
  <c r="V5148" i="1" s="1"/>
  <c r="N5148" i="1"/>
  <c r="P5148" i="1"/>
  <c r="M5149" i="1"/>
  <c r="N5149" i="1"/>
  <c r="P5149" i="1"/>
  <c r="M5150" i="1"/>
  <c r="Q5150" i="1" s="1"/>
  <c r="N5150" i="1"/>
  <c r="P5150" i="1"/>
  <c r="M5151" i="1"/>
  <c r="Q5151" i="1" s="1"/>
  <c r="N5151" i="1"/>
  <c r="P5151" i="1"/>
  <c r="W5151" i="1"/>
  <c r="V5151" i="1" s="1"/>
  <c r="M5152" i="1"/>
  <c r="N5152" i="1"/>
  <c r="P5152" i="1"/>
  <c r="Q5152" i="1"/>
  <c r="W5152" i="1"/>
  <c r="V5152" i="1" s="1"/>
  <c r="M5153" i="1"/>
  <c r="N5153" i="1"/>
  <c r="P5153" i="1"/>
  <c r="M5154" i="1"/>
  <c r="N5154" i="1"/>
  <c r="P5154" i="1"/>
  <c r="M5155" i="1"/>
  <c r="N5155" i="1"/>
  <c r="P5155" i="1"/>
  <c r="M5156" i="1"/>
  <c r="Q5156" i="1" s="1"/>
  <c r="N5156" i="1"/>
  <c r="P5156" i="1"/>
  <c r="M5157" i="1"/>
  <c r="W5157" i="1" s="1"/>
  <c r="N5157" i="1"/>
  <c r="P5157" i="1"/>
  <c r="V5157" i="1"/>
  <c r="M5158" i="1"/>
  <c r="Q5158" i="1" s="1"/>
  <c r="N5158" i="1"/>
  <c r="P5158" i="1"/>
  <c r="M5159" i="1"/>
  <c r="Q5159" i="1" s="1"/>
  <c r="N5159" i="1"/>
  <c r="P5159" i="1"/>
  <c r="M5160" i="1"/>
  <c r="Q5160" i="1" s="1"/>
  <c r="N5160" i="1"/>
  <c r="P5160" i="1"/>
  <c r="M5161" i="1"/>
  <c r="N5161" i="1"/>
  <c r="P5161" i="1"/>
  <c r="M5162" i="1"/>
  <c r="W5162" i="1" s="1"/>
  <c r="V5162" i="1" s="1"/>
  <c r="N5162" i="1"/>
  <c r="P5162" i="1"/>
  <c r="M5163" i="1"/>
  <c r="W5163" i="1" s="1"/>
  <c r="V5163" i="1" s="1"/>
  <c r="N5163" i="1"/>
  <c r="P5163" i="1"/>
  <c r="Q5163" i="1"/>
  <c r="M5164" i="1"/>
  <c r="W5164" i="1" s="1"/>
  <c r="V5164" i="1" s="1"/>
  <c r="N5164" i="1"/>
  <c r="P5164" i="1"/>
  <c r="M5165" i="1"/>
  <c r="W5165" i="1" s="1"/>
  <c r="V5165" i="1" s="1"/>
  <c r="N5165" i="1"/>
  <c r="P5165" i="1"/>
  <c r="M5166" i="1"/>
  <c r="Q5166" i="1" s="1"/>
  <c r="N5166" i="1"/>
  <c r="P5166" i="1"/>
  <c r="W5166" i="1"/>
  <c r="V5166" i="1" s="1"/>
  <c r="M5167" i="1"/>
  <c r="Q5167" i="1" s="1"/>
  <c r="N5167" i="1"/>
  <c r="P5167" i="1"/>
  <c r="M5168" i="1"/>
  <c r="N5168" i="1"/>
  <c r="P5168" i="1"/>
  <c r="M5169" i="1"/>
  <c r="N5169" i="1"/>
  <c r="P5169" i="1"/>
  <c r="M5170" i="1"/>
  <c r="W5170" i="1" s="1"/>
  <c r="V5170" i="1" s="1"/>
  <c r="N5170" i="1"/>
  <c r="P5170" i="1"/>
  <c r="M5171" i="1"/>
  <c r="W5171" i="1" s="1"/>
  <c r="V5171" i="1" s="1"/>
  <c r="N5171" i="1"/>
  <c r="P5171" i="1"/>
  <c r="Q5171" i="1"/>
  <c r="M5172" i="1"/>
  <c r="W5172" i="1" s="1"/>
  <c r="V5172" i="1" s="1"/>
  <c r="N5172" i="1"/>
  <c r="P5172" i="1"/>
  <c r="Q5172" i="1"/>
  <c r="M5173" i="1"/>
  <c r="N5173" i="1"/>
  <c r="P5173" i="1"/>
  <c r="M5174" i="1"/>
  <c r="Q5174" i="1" s="1"/>
  <c r="N5174" i="1"/>
  <c r="P5174" i="1"/>
  <c r="W5174" i="1"/>
  <c r="V5174" i="1" s="1"/>
  <c r="M5175" i="1"/>
  <c r="N5175" i="1"/>
  <c r="P5175" i="1"/>
  <c r="Q5175" i="1"/>
  <c r="W5175" i="1"/>
  <c r="V5175" i="1" s="1"/>
  <c r="M5176" i="1"/>
  <c r="N5176" i="1"/>
  <c r="P5176" i="1"/>
  <c r="Q5176" i="1"/>
  <c r="W5176" i="1"/>
  <c r="V5176" i="1" s="1"/>
  <c r="M5177" i="1"/>
  <c r="N5177" i="1"/>
  <c r="P5177" i="1"/>
  <c r="M5178" i="1"/>
  <c r="W5178" i="1" s="1"/>
  <c r="N5178" i="1"/>
  <c r="P5178" i="1"/>
  <c r="Q5178" i="1"/>
  <c r="V5178" i="1"/>
  <c r="M5179" i="1"/>
  <c r="Q5179" i="1" s="1"/>
  <c r="N5179" i="1"/>
  <c r="P5179" i="1"/>
  <c r="M5180" i="1"/>
  <c r="W5180" i="1" s="1"/>
  <c r="V5180" i="1" s="1"/>
  <c r="N5180" i="1"/>
  <c r="P5180" i="1"/>
  <c r="M5181" i="1"/>
  <c r="W5181" i="1" s="1"/>
  <c r="V5181" i="1" s="1"/>
  <c r="N5181" i="1"/>
  <c r="P5181" i="1"/>
  <c r="M5182" i="1"/>
  <c r="Q5182" i="1" s="1"/>
  <c r="N5182" i="1"/>
  <c r="P5182" i="1"/>
  <c r="W5182" i="1"/>
  <c r="V5182" i="1" s="1"/>
  <c r="M5183" i="1"/>
  <c r="N5183" i="1"/>
  <c r="P5183" i="1"/>
  <c r="M5184" i="1"/>
  <c r="N5184" i="1"/>
  <c r="P5184" i="1"/>
  <c r="M5185" i="1"/>
  <c r="N5185" i="1"/>
  <c r="P5185" i="1"/>
  <c r="M5186" i="1"/>
  <c r="W5186" i="1" s="1"/>
  <c r="V5186" i="1" s="1"/>
  <c r="N5186" i="1"/>
  <c r="P5186" i="1"/>
  <c r="M5187" i="1"/>
  <c r="W5187" i="1" s="1"/>
  <c r="V5187" i="1" s="1"/>
  <c r="N5187" i="1"/>
  <c r="P5187" i="1"/>
  <c r="M5188" i="1"/>
  <c r="W5188" i="1" s="1"/>
  <c r="V5188" i="1" s="1"/>
  <c r="N5188" i="1"/>
  <c r="P5188" i="1"/>
  <c r="M5189" i="1"/>
  <c r="N5189" i="1"/>
  <c r="P5189" i="1"/>
  <c r="M5190" i="1"/>
  <c r="Q5190" i="1" s="1"/>
  <c r="N5190" i="1"/>
  <c r="P5190" i="1"/>
  <c r="M5191" i="1"/>
  <c r="Q5191" i="1" s="1"/>
  <c r="N5191" i="1"/>
  <c r="P5191" i="1"/>
  <c r="W5191" i="1"/>
  <c r="V5191" i="1" s="1"/>
  <c r="M5192" i="1"/>
  <c r="N5192" i="1"/>
  <c r="P5192" i="1"/>
  <c r="M5193" i="1"/>
  <c r="N5193" i="1"/>
  <c r="P5193" i="1"/>
  <c r="M5194" i="1"/>
  <c r="W5194" i="1" s="1"/>
  <c r="V5194" i="1" s="1"/>
  <c r="N5194" i="1"/>
  <c r="P5194" i="1"/>
  <c r="M5195" i="1"/>
  <c r="Q5195" i="1" s="1"/>
  <c r="N5195" i="1"/>
  <c r="P5195" i="1"/>
  <c r="M5196" i="1"/>
  <c r="W5196" i="1" s="1"/>
  <c r="V5196" i="1" s="1"/>
  <c r="N5196" i="1"/>
  <c r="P5196" i="1"/>
  <c r="M5197" i="1"/>
  <c r="W5197" i="1" s="1"/>
  <c r="V5197" i="1" s="1"/>
  <c r="N5197" i="1"/>
  <c r="P5197" i="1"/>
  <c r="M5198" i="1"/>
  <c r="Q5198" i="1" s="1"/>
  <c r="N5198" i="1"/>
  <c r="P5198" i="1"/>
  <c r="W5198" i="1"/>
  <c r="V5198" i="1" s="1"/>
  <c r="M5199" i="1"/>
  <c r="Q5199" i="1" s="1"/>
  <c r="N5199" i="1"/>
  <c r="P5199" i="1"/>
  <c r="W5199" i="1"/>
  <c r="V5199" i="1" s="1"/>
  <c r="M5200" i="1"/>
  <c r="N5200" i="1"/>
  <c r="P5200" i="1"/>
  <c r="Q5200" i="1"/>
  <c r="W5200" i="1"/>
  <c r="V5200" i="1" s="1"/>
  <c r="M5201" i="1"/>
  <c r="N5201" i="1"/>
  <c r="P5201" i="1"/>
  <c r="M5202" i="1"/>
  <c r="W5202" i="1" s="1"/>
  <c r="V5202" i="1" s="1"/>
  <c r="N5202" i="1"/>
  <c r="P5202" i="1"/>
  <c r="M5203" i="1"/>
  <c r="N5203" i="1"/>
  <c r="P5203" i="1"/>
  <c r="M5204" i="1"/>
  <c r="Q5204" i="1" s="1"/>
  <c r="N5204" i="1"/>
  <c r="P5204" i="1"/>
  <c r="W5204" i="1"/>
  <c r="V5204" i="1" s="1"/>
  <c r="M5205" i="1"/>
  <c r="W5205" i="1" s="1"/>
  <c r="N5205" i="1"/>
  <c r="P5205" i="1"/>
  <c r="Q5205" i="1"/>
  <c r="V5205" i="1"/>
  <c r="M5206" i="1"/>
  <c r="Q5206" i="1" s="1"/>
  <c r="N5206" i="1"/>
  <c r="P5206" i="1"/>
  <c r="M5207" i="1"/>
  <c r="Q5207" i="1" s="1"/>
  <c r="N5207" i="1"/>
  <c r="P5207" i="1"/>
  <c r="W5207" i="1"/>
  <c r="V5207" i="1" s="1"/>
  <c r="M5208" i="1"/>
  <c r="W5208" i="1" s="1"/>
  <c r="V5208" i="1" s="1"/>
  <c r="N5208" i="1"/>
  <c r="P5208" i="1"/>
  <c r="M5209" i="1"/>
  <c r="N5209" i="1"/>
  <c r="P5209" i="1"/>
  <c r="M5210" i="1"/>
  <c r="N5210" i="1"/>
  <c r="P5210" i="1"/>
  <c r="M5211" i="1"/>
  <c r="N5211" i="1"/>
  <c r="P5211" i="1"/>
  <c r="Q5211" i="1"/>
  <c r="W5211" i="1"/>
  <c r="V5211" i="1" s="1"/>
  <c r="M5212" i="1"/>
  <c r="W5212" i="1" s="1"/>
  <c r="V5212" i="1" s="1"/>
  <c r="N5212" i="1"/>
  <c r="P5212" i="1"/>
  <c r="M5213" i="1"/>
  <c r="N5213" i="1"/>
  <c r="P5213" i="1"/>
  <c r="M5214" i="1"/>
  <c r="N5214" i="1"/>
  <c r="P5214" i="1"/>
  <c r="M5215" i="1"/>
  <c r="N5215" i="1"/>
  <c r="P5215" i="1"/>
  <c r="M5216" i="1"/>
  <c r="Q5216" i="1" s="1"/>
  <c r="N5216" i="1"/>
  <c r="P5216" i="1"/>
  <c r="W5216" i="1"/>
  <c r="V5216" i="1" s="1"/>
  <c r="M5217" i="1"/>
  <c r="N5217" i="1"/>
  <c r="P5217" i="1"/>
  <c r="M5218" i="1"/>
  <c r="N5218" i="1"/>
  <c r="P5218" i="1"/>
  <c r="M5219" i="1"/>
  <c r="N5219" i="1"/>
  <c r="P5219" i="1"/>
  <c r="M5220" i="1"/>
  <c r="Q5220" i="1" s="1"/>
  <c r="N5220" i="1"/>
  <c r="P5220" i="1"/>
  <c r="W5220" i="1"/>
  <c r="V5220" i="1" s="1"/>
  <c r="M5221" i="1"/>
  <c r="W5221" i="1" s="1"/>
  <c r="N5221" i="1"/>
  <c r="P5221" i="1"/>
  <c r="V5221" i="1"/>
  <c r="M5222" i="1"/>
  <c r="Q5222" i="1" s="1"/>
  <c r="N5222" i="1"/>
  <c r="P5222" i="1"/>
  <c r="W5222" i="1"/>
  <c r="V5222" i="1" s="1"/>
  <c r="M5223" i="1"/>
  <c r="N5223" i="1"/>
  <c r="P5223" i="1"/>
  <c r="Q5223" i="1"/>
  <c r="W5223" i="1"/>
  <c r="V5223" i="1" s="1"/>
  <c r="M5224" i="1"/>
  <c r="Q5224" i="1" s="1"/>
  <c r="N5224" i="1"/>
  <c r="P5224" i="1"/>
  <c r="M5225" i="1"/>
  <c r="N5225" i="1"/>
  <c r="P5225" i="1"/>
  <c r="M5226" i="1"/>
  <c r="W5226" i="1" s="1"/>
  <c r="V5226" i="1" s="1"/>
  <c r="N5226" i="1"/>
  <c r="P5226" i="1"/>
  <c r="Q5226" i="1"/>
  <c r="M5227" i="1"/>
  <c r="W5227" i="1" s="1"/>
  <c r="V5227" i="1" s="1"/>
  <c r="N5227" i="1"/>
  <c r="P5227" i="1"/>
  <c r="Q5227" i="1"/>
  <c r="M5228" i="1"/>
  <c r="W5228" i="1" s="1"/>
  <c r="V5228" i="1" s="1"/>
  <c r="N5228" i="1"/>
  <c r="P5228" i="1"/>
  <c r="M5229" i="1"/>
  <c r="W5229" i="1" s="1"/>
  <c r="V5229" i="1" s="1"/>
  <c r="N5229" i="1"/>
  <c r="P5229" i="1"/>
  <c r="M5230" i="1"/>
  <c r="N5230" i="1"/>
  <c r="P5230" i="1"/>
  <c r="M5231" i="1"/>
  <c r="N5231" i="1"/>
  <c r="P5231" i="1"/>
  <c r="M5232" i="1"/>
  <c r="Q5232" i="1" s="1"/>
  <c r="N5232" i="1"/>
  <c r="P5232" i="1"/>
  <c r="W5232" i="1"/>
  <c r="V5232" i="1" s="1"/>
  <c r="M5233" i="1"/>
  <c r="N5233" i="1"/>
  <c r="P5233" i="1"/>
  <c r="M5234" i="1"/>
  <c r="W5234" i="1" s="1"/>
  <c r="V5234" i="1" s="1"/>
  <c r="N5234" i="1"/>
  <c r="P5234" i="1"/>
  <c r="M5235" i="1"/>
  <c r="N5235" i="1"/>
  <c r="P5235" i="1"/>
  <c r="M5236" i="1"/>
  <c r="W5236" i="1" s="1"/>
  <c r="V5236" i="1" s="1"/>
  <c r="N5236" i="1"/>
  <c r="P5236" i="1"/>
  <c r="M5237" i="1"/>
  <c r="N5237" i="1"/>
  <c r="P5237" i="1"/>
  <c r="M5238" i="1"/>
  <c r="N5238" i="1"/>
  <c r="P5238" i="1"/>
  <c r="M5239" i="1"/>
  <c r="Q5239" i="1" s="1"/>
  <c r="N5239" i="1"/>
  <c r="P5239" i="1"/>
  <c r="W5239" i="1"/>
  <c r="V5239" i="1" s="1"/>
  <c r="M5240" i="1"/>
  <c r="Q5240" i="1" s="1"/>
  <c r="N5240" i="1"/>
  <c r="P5240" i="1"/>
  <c r="M5241" i="1"/>
  <c r="N5241" i="1"/>
  <c r="P5241" i="1"/>
  <c r="M5242" i="1"/>
  <c r="W5242" i="1" s="1"/>
  <c r="V5242" i="1" s="1"/>
  <c r="N5242" i="1"/>
  <c r="P5242" i="1"/>
  <c r="M5243" i="1"/>
  <c r="Q5243" i="1" s="1"/>
  <c r="N5243" i="1"/>
  <c r="P5243" i="1"/>
  <c r="W5243" i="1"/>
  <c r="V5243" i="1" s="1"/>
  <c r="M5244" i="1"/>
  <c r="W5244" i="1" s="1"/>
  <c r="V5244" i="1" s="1"/>
  <c r="N5244" i="1"/>
  <c r="P5244" i="1"/>
  <c r="M5245" i="1"/>
  <c r="W5245" i="1" s="1"/>
  <c r="V5245" i="1" s="1"/>
  <c r="N5245" i="1"/>
  <c r="P5245" i="1"/>
  <c r="M5246" i="1"/>
  <c r="Q5246" i="1" s="1"/>
  <c r="N5246" i="1"/>
  <c r="P5246" i="1"/>
  <c r="W5246" i="1"/>
  <c r="V5246" i="1" s="1"/>
  <c r="M5247" i="1"/>
  <c r="Q5247" i="1" s="1"/>
  <c r="N5247" i="1"/>
  <c r="P5247" i="1"/>
  <c r="M5248" i="1"/>
  <c r="Q5248" i="1" s="1"/>
  <c r="N5248" i="1"/>
  <c r="P5248" i="1"/>
  <c r="M5249" i="1"/>
  <c r="N5249" i="1"/>
  <c r="P5249" i="1"/>
  <c r="M5250" i="1"/>
  <c r="W5250" i="1" s="1"/>
  <c r="V5250" i="1" s="1"/>
  <c r="N5250" i="1"/>
  <c r="P5250" i="1"/>
  <c r="M5251" i="1"/>
  <c r="N5251" i="1"/>
  <c r="P5251" i="1"/>
  <c r="Q5251" i="1"/>
  <c r="W5251" i="1"/>
  <c r="V5251" i="1" s="1"/>
  <c r="M5252" i="1"/>
  <c r="W5252" i="1" s="1"/>
  <c r="V5252" i="1" s="1"/>
  <c r="N5252" i="1"/>
  <c r="P5252" i="1"/>
  <c r="M5253" i="1"/>
  <c r="N5253" i="1"/>
  <c r="P5253" i="1"/>
  <c r="M5254" i="1"/>
  <c r="Q5254" i="1" s="1"/>
  <c r="N5254" i="1"/>
  <c r="P5254" i="1"/>
  <c r="M5255" i="1"/>
  <c r="N5255" i="1"/>
  <c r="P5255" i="1"/>
  <c r="M5256" i="1"/>
  <c r="N5256" i="1"/>
  <c r="P5256" i="1"/>
  <c r="M5257" i="1"/>
  <c r="N5257" i="1"/>
  <c r="P5257" i="1"/>
  <c r="M5258" i="1"/>
  <c r="W5258" i="1" s="1"/>
  <c r="V5258" i="1" s="1"/>
  <c r="N5258" i="1"/>
  <c r="P5258" i="1"/>
  <c r="M5259" i="1"/>
  <c r="Q5259" i="1" s="1"/>
  <c r="N5259" i="1"/>
  <c r="P5259" i="1"/>
  <c r="M5260" i="1"/>
  <c r="W5260" i="1" s="1"/>
  <c r="V5260" i="1" s="1"/>
  <c r="N5260" i="1"/>
  <c r="P5260" i="1"/>
  <c r="M5261" i="1"/>
  <c r="W5261" i="1" s="1"/>
  <c r="V5261" i="1" s="1"/>
  <c r="N5261" i="1"/>
  <c r="P5261" i="1"/>
  <c r="M5262" i="1"/>
  <c r="Q5262" i="1" s="1"/>
  <c r="N5262" i="1"/>
  <c r="P5262" i="1"/>
  <c r="W5262" i="1"/>
  <c r="V5262" i="1" s="1"/>
  <c r="M5263" i="1"/>
  <c r="Q5263" i="1" s="1"/>
  <c r="N5263" i="1"/>
  <c r="P5263" i="1"/>
  <c r="M5264" i="1"/>
  <c r="Q5264" i="1" s="1"/>
  <c r="N5264" i="1"/>
  <c r="P5264" i="1"/>
  <c r="M5265" i="1"/>
  <c r="N5265" i="1"/>
  <c r="P5265" i="1"/>
  <c r="M5266" i="1"/>
  <c r="W5266" i="1" s="1"/>
  <c r="V5266" i="1" s="1"/>
  <c r="N5266" i="1"/>
  <c r="P5266" i="1"/>
  <c r="M5267" i="1"/>
  <c r="N5267" i="1"/>
  <c r="P5267" i="1"/>
  <c r="Q5267" i="1"/>
  <c r="W5267" i="1"/>
  <c r="V5267" i="1" s="1"/>
  <c r="M5268" i="1"/>
  <c r="Q5268" i="1" s="1"/>
  <c r="N5268" i="1"/>
  <c r="P5268" i="1"/>
  <c r="W5268" i="1"/>
  <c r="V5268" i="1" s="1"/>
  <c r="M5269" i="1"/>
  <c r="W5269" i="1" s="1"/>
  <c r="N5269" i="1"/>
  <c r="P5269" i="1"/>
  <c r="V5269" i="1"/>
  <c r="M5270" i="1"/>
  <c r="Q5270" i="1" s="1"/>
  <c r="N5270" i="1"/>
  <c r="P5270" i="1"/>
  <c r="M5271" i="1"/>
  <c r="Q5271" i="1" s="1"/>
  <c r="N5271" i="1"/>
  <c r="P5271" i="1"/>
  <c r="M5272" i="1"/>
  <c r="W5272" i="1" s="1"/>
  <c r="V5272" i="1" s="1"/>
  <c r="N5272" i="1"/>
  <c r="P5272" i="1"/>
  <c r="M5273" i="1"/>
  <c r="N5273" i="1"/>
  <c r="P5273" i="1"/>
  <c r="M5274" i="1"/>
  <c r="W5274" i="1" s="1"/>
  <c r="N5274" i="1"/>
  <c r="P5274" i="1"/>
  <c r="Q5274" i="1"/>
  <c r="V5274" i="1"/>
  <c r="M5275" i="1"/>
  <c r="Q5275" i="1" s="1"/>
  <c r="N5275" i="1"/>
  <c r="P5275" i="1"/>
  <c r="M5276" i="1"/>
  <c r="W5276" i="1" s="1"/>
  <c r="V5276" i="1" s="1"/>
  <c r="N5276" i="1"/>
  <c r="P5276" i="1"/>
  <c r="M5277" i="1"/>
  <c r="N5277" i="1"/>
  <c r="P5277" i="1"/>
  <c r="M5278" i="1"/>
  <c r="N5278" i="1"/>
  <c r="P5278" i="1"/>
  <c r="M5279" i="1"/>
  <c r="Q5279" i="1" s="1"/>
  <c r="N5279" i="1"/>
  <c r="P5279" i="1"/>
  <c r="W5279" i="1"/>
  <c r="V5279" i="1" s="1"/>
  <c r="M5280" i="1"/>
  <c r="Q5280" i="1" s="1"/>
  <c r="N5280" i="1"/>
  <c r="P5280" i="1"/>
  <c r="W5280" i="1"/>
  <c r="V5280" i="1" s="1"/>
  <c r="M5281" i="1"/>
  <c r="N5281" i="1"/>
  <c r="P5281" i="1"/>
  <c r="M5282" i="1"/>
  <c r="N5282" i="1"/>
  <c r="P5282" i="1"/>
  <c r="M5283" i="1"/>
  <c r="W5283" i="1" s="1"/>
  <c r="V5283" i="1" s="1"/>
  <c r="N5283" i="1"/>
  <c r="P5283" i="1"/>
  <c r="M5284" i="1"/>
  <c r="Q5284" i="1" s="1"/>
  <c r="N5284" i="1"/>
  <c r="P5284" i="1"/>
  <c r="W5284" i="1"/>
  <c r="V5284" i="1" s="1"/>
  <c r="M5285" i="1"/>
  <c r="W5285" i="1" s="1"/>
  <c r="N5285" i="1"/>
  <c r="P5285" i="1"/>
  <c r="Q5285" i="1"/>
  <c r="V5285" i="1"/>
  <c r="M5286" i="1"/>
  <c r="Q5286" i="1" s="1"/>
  <c r="N5286" i="1"/>
  <c r="P5286" i="1"/>
  <c r="M5287" i="1"/>
  <c r="Q5287" i="1" s="1"/>
  <c r="N5287" i="1"/>
  <c r="P5287" i="1"/>
  <c r="W5287" i="1"/>
  <c r="V5287" i="1" s="1"/>
  <c r="M5288" i="1"/>
  <c r="Q5288" i="1" s="1"/>
  <c r="N5288" i="1"/>
  <c r="P5288" i="1"/>
  <c r="M5289" i="1"/>
  <c r="N5289" i="1"/>
  <c r="P5289" i="1"/>
  <c r="M5290" i="1"/>
  <c r="W5290" i="1" s="1"/>
  <c r="V5290" i="1" s="1"/>
  <c r="N5290" i="1"/>
  <c r="P5290" i="1"/>
  <c r="M5291" i="1"/>
  <c r="N5291" i="1"/>
  <c r="O5291" i="1" s="1"/>
  <c r="R5291" i="1" s="1"/>
  <c r="T5291" i="1" s="1"/>
  <c r="P5291" i="1"/>
  <c r="Q5291" i="1"/>
  <c r="W5291" i="1"/>
  <c r="V5291" i="1" s="1"/>
  <c r="M5292" i="1"/>
  <c r="W5292" i="1" s="1"/>
  <c r="V5292" i="1" s="1"/>
  <c r="N5292" i="1"/>
  <c r="P5292" i="1"/>
  <c r="M5293" i="1"/>
  <c r="W5293" i="1" s="1"/>
  <c r="V5293" i="1" s="1"/>
  <c r="N5293" i="1"/>
  <c r="P5293" i="1"/>
  <c r="M5294" i="1"/>
  <c r="Q5294" i="1" s="1"/>
  <c r="N5294" i="1"/>
  <c r="P5294" i="1"/>
  <c r="M5295" i="1"/>
  <c r="Q5295" i="1" s="1"/>
  <c r="N5295" i="1"/>
  <c r="P5295" i="1"/>
  <c r="M5296" i="1"/>
  <c r="W5296" i="1" s="1"/>
  <c r="V5296" i="1" s="1"/>
  <c r="N5296" i="1"/>
  <c r="P5296" i="1"/>
  <c r="M5297" i="1"/>
  <c r="W5297" i="1" s="1"/>
  <c r="V5297" i="1" s="1"/>
  <c r="N5297" i="1"/>
  <c r="P5297" i="1"/>
  <c r="M5298" i="1"/>
  <c r="N5298" i="1"/>
  <c r="P5298" i="1"/>
  <c r="M5299" i="1"/>
  <c r="W5299" i="1" s="1"/>
  <c r="V5299" i="1" s="1"/>
  <c r="N5299" i="1"/>
  <c r="P5299" i="1"/>
  <c r="M5300" i="1"/>
  <c r="Q5300" i="1" s="1"/>
  <c r="N5300" i="1"/>
  <c r="P5300" i="1"/>
  <c r="M5301" i="1"/>
  <c r="W5301" i="1" s="1"/>
  <c r="V5301" i="1" s="1"/>
  <c r="N5301" i="1"/>
  <c r="P5301" i="1"/>
  <c r="M5302" i="1"/>
  <c r="W5302" i="1" s="1"/>
  <c r="V5302" i="1" s="1"/>
  <c r="N5302" i="1"/>
  <c r="P5302" i="1"/>
  <c r="M5303" i="1"/>
  <c r="Q5303" i="1" s="1"/>
  <c r="N5303" i="1"/>
  <c r="P5303" i="1"/>
  <c r="W5303" i="1"/>
  <c r="V5303" i="1" s="1"/>
  <c r="M5304" i="1"/>
  <c r="W5304" i="1" s="1"/>
  <c r="V5304" i="1" s="1"/>
  <c r="N5304" i="1"/>
  <c r="P5304" i="1"/>
  <c r="M5305" i="1"/>
  <c r="W5305" i="1" s="1"/>
  <c r="V5305" i="1" s="1"/>
  <c r="N5305" i="1"/>
  <c r="P5305" i="1"/>
  <c r="M5306" i="1"/>
  <c r="W5306" i="1" s="1"/>
  <c r="N5306" i="1"/>
  <c r="P5306" i="1"/>
  <c r="M5307" i="1"/>
  <c r="Q5307" i="1" s="1"/>
  <c r="N5307" i="1"/>
  <c r="P5307" i="1"/>
  <c r="M5308" i="1"/>
  <c r="Q5308" i="1" s="1"/>
  <c r="N5308" i="1"/>
  <c r="P5308" i="1"/>
  <c r="W5308" i="1"/>
  <c r="M5309" i="1"/>
  <c r="W5309" i="1" s="1"/>
  <c r="V5309" i="1" s="1"/>
  <c r="N5309" i="1"/>
  <c r="P5309" i="1"/>
  <c r="M5310" i="1"/>
  <c r="W5310" i="1" s="1"/>
  <c r="V5310" i="1" s="1"/>
  <c r="N5310" i="1"/>
  <c r="P5310" i="1"/>
  <c r="M5311" i="1"/>
  <c r="W5311" i="1" s="1"/>
  <c r="V5311" i="1" s="1"/>
  <c r="N5311" i="1"/>
  <c r="P5311" i="1"/>
  <c r="M5312" i="1"/>
  <c r="W5312" i="1" s="1"/>
  <c r="V5312" i="1" s="1"/>
  <c r="N5312" i="1"/>
  <c r="P5312" i="1"/>
  <c r="M5313" i="1"/>
  <c r="W5313" i="1" s="1"/>
  <c r="V5313" i="1" s="1"/>
  <c r="N5313" i="1"/>
  <c r="P5313" i="1"/>
  <c r="M5314" i="1"/>
  <c r="N5314" i="1"/>
  <c r="P5314" i="1"/>
  <c r="M5315" i="1"/>
  <c r="Q5315" i="1" s="1"/>
  <c r="N5315" i="1"/>
  <c r="P5315" i="1"/>
  <c r="M5316" i="1"/>
  <c r="Q5316" i="1" s="1"/>
  <c r="N5316" i="1"/>
  <c r="P5316" i="1"/>
  <c r="M5317" i="1"/>
  <c r="W5317" i="1" s="1"/>
  <c r="V5317" i="1" s="1"/>
  <c r="N5317" i="1"/>
  <c r="P5317" i="1"/>
  <c r="M5318" i="1"/>
  <c r="W5318" i="1" s="1"/>
  <c r="V5318" i="1" s="1"/>
  <c r="N5318" i="1"/>
  <c r="P5318" i="1"/>
  <c r="M5319" i="1"/>
  <c r="W5319" i="1" s="1"/>
  <c r="V5319" i="1" s="1"/>
  <c r="N5319" i="1"/>
  <c r="P5319" i="1"/>
  <c r="M5320" i="1"/>
  <c r="W5320" i="1" s="1"/>
  <c r="V5320" i="1" s="1"/>
  <c r="N5320" i="1"/>
  <c r="P5320" i="1"/>
  <c r="M5321" i="1"/>
  <c r="W5321" i="1" s="1"/>
  <c r="V5321" i="1" s="1"/>
  <c r="N5321" i="1"/>
  <c r="P5321" i="1"/>
  <c r="M5322" i="1"/>
  <c r="W5322" i="1" s="1"/>
  <c r="N5322" i="1"/>
  <c r="P5322" i="1"/>
  <c r="M5323" i="1"/>
  <c r="Q5323" i="1" s="1"/>
  <c r="N5323" i="1"/>
  <c r="P5323" i="1"/>
  <c r="M5324" i="1"/>
  <c r="Q5324" i="1" s="1"/>
  <c r="N5324" i="1"/>
  <c r="P5324" i="1"/>
  <c r="W5324" i="1"/>
  <c r="M5325" i="1"/>
  <c r="W5325" i="1" s="1"/>
  <c r="V5325" i="1" s="1"/>
  <c r="N5325" i="1"/>
  <c r="P5325" i="1"/>
  <c r="M5326" i="1"/>
  <c r="W5326" i="1" s="1"/>
  <c r="V5326" i="1" s="1"/>
  <c r="N5326" i="1"/>
  <c r="P5326" i="1"/>
  <c r="M5327" i="1"/>
  <c r="W5327" i="1" s="1"/>
  <c r="V5327" i="1" s="1"/>
  <c r="N5327" i="1"/>
  <c r="P5327" i="1"/>
  <c r="M5328" i="1"/>
  <c r="W5328" i="1" s="1"/>
  <c r="V5328" i="1" s="1"/>
  <c r="N5328" i="1"/>
  <c r="P5328" i="1"/>
  <c r="M5329" i="1"/>
  <c r="W5329" i="1" s="1"/>
  <c r="V5329" i="1" s="1"/>
  <c r="N5329" i="1"/>
  <c r="P5329" i="1"/>
  <c r="M5330" i="1"/>
  <c r="Q5330" i="1" s="1"/>
  <c r="N5330" i="1"/>
  <c r="P5330" i="1"/>
  <c r="W5330" i="1"/>
  <c r="V5330" i="1" s="1"/>
  <c r="M5331" i="1"/>
  <c r="Q5331" i="1" s="1"/>
  <c r="N5331" i="1"/>
  <c r="P5331" i="1"/>
  <c r="M5332" i="1"/>
  <c r="N5332" i="1"/>
  <c r="P5332" i="1"/>
  <c r="M5333" i="1"/>
  <c r="W5333" i="1" s="1"/>
  <c r="V5333" i="1" s="1"/>
  <c r="N5333" i="1"/>
  <c r="P5333" i="1"/>
  <c r="M5334" i="1"/>
  <c r="W5334" i="1" s="1"/>
  <c r="V5334" i="1" s="1"/>
  <c r="N5334" i="1"/>
  <c r="P5334" i="1"/>
  <c r="M5335" i="1"/>
  <c r="W5335" i="1" s="1"/>
  <c r="V5335" i="1" s="1"/>
  <c r="N5335" i="1"/>
  <c r="P5335" i="1"/>
  <c r="M5336" i="1"/>
  <c r="W5336" i="1" s="1"/>
  <c r="V5336" i="1" s="1"/>
  <c r="N5336" i="1"/>
  <c r="P5336" i="1"/>
  <c r="Q5336" i="1"/>
  <c r="M5337" i="1"/>
  <c r="W5337" i="1" s="1"/>
  <c r="V5337" i="1" s="1"/>
  <c r="N5337" i="1"/>
  <c r="P5337" i="1"/>
  <c r="M5338" i="1"/>
  <c r="W5338" i="1" s="1"/>
  <c r="N5338" i="1"/>
  <c r="P5338" i="1"/>
  <c r="M5339" i="1"/>
  <c r="Q5339" i="1" s="1"/>
  <c r="N5339" i="1"/>
  <c r="P5339" i="1"/>
  <c r="M5340" i="1"/>
  <c r="Q5340" i="1" s="1"/>
  <c r="N5340" i="1"/>
  <c r="P5340" i="1"/>
  <c r="M5341" i="1"/>
  <c r="W5341" i="1" s="1"/>
  <c r="V5341" i="1" s="1"/>
  <c r="N5341" i="1"/>
  <c r="P5341" i="1"/>
  <c r="M5342" i="1"/>
  <c r="W5342" i="1" s="1"/>
  <c r="V5342" i="1" s="1"/>
  <c r="N5342" i="1"/>
  <c r="P5342" i="1"/>
  <c r="M5343" i="1"/>
  <c r="W5343" i="1" s="1"/>
  <c r="V5343" i="1" s="1"/>
  <c r="N5343" i="1"/>
  <c r="P5343" i="1"/>
  <c r="M5344" i="1"/>
  <c r="W5344" i="1" s="1"/>
  <c r="V5344" i="1" s="1"/>
  <c r="N5344" i="1"/>
  <c r="P5344" i="1"/>
  <c r="M5345" i="1"/>
  <c r="W5345" i="1" s="1"/>
  <c r="V5345" i="1" s="1"/>
  <c r="N5345" i="1"/>
  <c r="P5345" i="1"/>
  <c r="M5346" i="1"/>
  <c r="Q5346" i="1" s="1"/>
  <c r="N5346" i="1"/>
  <c r="P5346" i="1"/>
  <c r="M5347" i="1"/>
  <c r="Q5347" i="1" s="1"/>
  <c r="N5347" i="1"/>
  <c r="P5347" i="1"/>
  <c r="M5348" i="1"/>
  <c r="Q5348" i="1" s="1"/>
  <c r="N5348" i="1"/>
  <c r="P5348" i="1"/>
  <c r="W5348" i="1"/>
  <c r="V5348" i="1" s="1"/>
  <c r="M5349" i="1"/>
  <c r="W5349" i="1" s="1"/>
  <c r="V5349" i="1" s="1"/>
  <c r="N5349" i="1"/>
  <c r="P5349" i="1"/>
  <c r="Q5349" i="1"/>
  <c r="M5350" i="1"/>
  <c r="W5350" i="1" s="1"/>
  <c r="V5350" i="1" s="1"/>
  <c r="N5350" i="1"/>
  <c r="P5350" i="1"/>
  <c r="Q5350" i="1"/>
  <c r="M5351" i="1"/>
  <c r="W5351" i="1" s="1"/>
  <c r="V5351" i="1" s="1"/>
  <c r="N5351" i="1"/>
  <c r="P5351" i="1"/>
  <c r="M5352" i="1"/>
  <c r="N5352" i="1"/>
  <c r="P5352" i="1"/>
  <c r="M5353" i="1"/>
  <c r="W5353" i="1" s="1"/>
  <c r="V5353" i="1" s="1"/>
  <c r="N5353" i="1"/>
  <c r="P5353" i="1"/>
  <c r="M5354" i="1"/>
  <c r="N5354" i="1"/>
  <c r="P5354" i="1"/>
  <c r="M5355" i="1"/>
  <c r="N5355" i="1"/>
  <c r="P5355" i="1"/>
  <c r="M5356" i="1"/>
  <c r="Q5356" i="1" s="1"/>
  <c r="N5356" i="1"/>
  <c r="P5356" i="1"/>
  <c r="W5356" i="1"/>
  <c r="M5357" i="1"/>
  <c r="W5357" i="1" s="1"/>
  <c r="N5357" i="1"/>
  <c r="P5357" i="1"/>
  <c r="V5357" i="1"/>
  <c r="M5358" i="1"/>
  <c r="W5358" i="1" s="1"/>
  <c r="V5358" i="1" s="1"/>
  <c r="N5358" i="1"/>
  <c r="P5358" i="1"/>
  <c r="Q5358" i="1"/>
  <c r="M5359" i="1"/>
  <c r="W5359" i="1" s="1"/>
  <c r="V5359" i="1" s="1"/>
  <c r="N5359" i="1"/>
  <c r="P5359" i="1"/>
  <c r="Q5359" i="1"/>
  <c r="M5360" i="1"/>
  <c r="W5360" i="1" s="1"/>
  <c r="V5360" i="1" s="1"/>
  <c r="N5360" i="1"/>
  <c r="P5360" i="1"/>
  <c r="M5361" i="1"/>
  <c r="N5361" i="1"/>
  <c r="P5361" i="1"/>
  <c r="M5362" i="1"/>
  <c r="Q5362" i="1" s="1"/>
  <c r="N5362" i="1"/>
  <c r="P5362" i="1"/>
  <c r="M5363" i="1"/>
  <c r="Q5363" i="1" s="1"/>
  <c r="N5363" i="1"/>
  <c r="P5363" i="1"/>
  <c r="M5364" i="1"/>
  <c r="Q5364" i="1" s="1"/>
  <c r="N5364" i="1"/>
  <c r="P5364" i="1"/>
  <c r="W5364" i="1"/>
  <c r="V5364" i="1" s="1"/>
  <c r="M5365" i="1"/>
  <c r="W5365" i="1" s="1"/>
  <c r="V5365" i="1" s="1"/>
  <c r="N5365" i="1"/>
  <c r="P5365" i="1"/>
  <c r="M5366" i="1"/>
  <c r="W5366" i="1" s="1"/>
  <c r="V5366" i="1" s="1"/>
  <c r="N5366" i="1"/>
  <c r="P5366" i="1"/>
  <c r="M5367" i="1"/>
  <c r="W5367" i="1" s="1"/>
  <c r="V5367" i="1" s="1"/>
  <c r="N5367" i="1"/>
  <c r="P5367" i="1"/>
  <c r="M5368" i="1"/>
  <c r="W5368" i="1" s="1"/>
  <c r="V5368" i="1" s="1"/>
  <c r="N5368" i="1"/>
  <c r="P5368" i="1"/>
  <c r="Q5368" i="1"/>
  <c r="M5369" i="1"/>
  <c r="W5369" i="1" s="1"/>
  <c r="V5369" i="1" s="1"/>
  <c r="N5369" i="1"/>
  <c r="P5369" i="1"/>
  <c r="M5370" i="1"/>
  <c r="W5370" i="1" s="1"/>
  <c r="N5370" i="1"/>
  <c r="P5370" i="1"/>
  <c r="M5371" i="1"/>
  <c r="Q5371" i="1" s="1"/>
  <c r="N5371" i="1"/>
  <c r="P5371" i="1"/>
  <c r="M5372" i="1"/>
  <c r="Q5372" i="1" s="1"/>
  <c r="N5372" i="1"/>
  <c r="P5372" i="1"/>
  <c r="W5372" i="1"/>
  <c r="M5373" i="1"/>
  <c r="W5373" i="1" s="1"/>
  <c r="V5373" i="1" s="1"/>
  <c r="N5373" i="1"/>
  <c r="P5373" i="1"/>
  <c r="M5374" i="1"/>
  <c r="W5374" i="1" s="1"/>
  <c r="V5374" i="1" s="1"/>
  <c r="N5374" i="1"/>
  <c r="P5374" i="1"/>
  <c r="M5375" i="1"/>
  <c r="W5375" i="1" s="1"/>
  <c r="V5375" i="1" s="1"/>
  <c r="N5375" i="1"/>
  <c r="P5375" i="1"/>
  <c r="M5376" i="1"/>
  <c r="W5376" i="1" s="1"/>
  <c r="V5376" i="1" s="1"/>
  <c r="N5376" i="1"/>
  <c r="P5376" i="1"/>
  <c r="M5377" i="1"/>
  <c r="W5377" i="1" s="1"/>
  <c r="V5377" i="1" s="1"/>
  <c r="N5377" i="1"/>
  <c r="P5377" i="1"/>
  <c r="M5378" i="1"/>
  <c r="N5378" i="1"/>
  <c r="P5378" i="1"/>
  <c r="M5379" i="1"/>
  <c r="Q5379" i="1" s="1"/>
  <c r="N5379" i="1"/>
  <c r="P5379" i="1"/>
  <c r="M5380" i="1"/>
  <c r="Q5380" i="1" s="1"/>
  <c r="N5380" i="1"/>
  <c r="P5380" i="1"/>
  <c r="M5381" i="1"/>
  <c r="W5381" i="1" s="1"/>
  <c r="V5381" i="1" s="1"/>
  <c r="N5381" i="1"/>
  <c r="P5381" i="1"/>
  <c r="M5382" i="1"/>
  <c r="W5382" i="1" s="1"/>
  <c r="V5382" i="1" s="1"/>
  <c r="N5382" i="1"/>
  <c r="P5382" i="1"/>
  <c r="M5383" i="1"/>
  <c r="W5383" i="1" s="1"/>
  <c r="V5383" i="1" s="1"/>
  <c r="N5383" i="1"/>
  <c r="P5383" i="1"/>
  <c r="M5384" i="1"/>
  <c r="W5384" i="1" s="1"/>
  <c r="V5384" i="1" s="1"/>
  <c r="N5384" i="1"/>
  <c r="P5384" i="1"/>
  <c r="M5385" i="1"/>
  <c r="W5385" i="1" s="1"/>
  <c r="V5385" i="1" s="1"/>
  <c r="N5385" i="1"/>
  <c r="P5385" i="1"/>
  <c r="M5386" i="1"/>
  <c r="W5386" i="1" s="1"/>
  <c r="N5386" i="1"/>
  <c r="P5386" i="1"/>
  <c r="M5387" i="1"/>
  <c r="Q5387" i="1" s="1"/>
  <c r="N5387" i="1"/>
  <c r="P5387" i="1"/>
  <c r="M5388" i="1"/>
  <c r="Q5388" i="1" s="1"/>
  <c r="N5388" i="1"/>
  <c r="P5388" i="1"/>
  <c r="W5388" i="1"/>
  <c r="M5389" i="1"/>
  <c r="W5389" i="1" s="1"/>
  <c r="V5389" i="1" s="1"/>
  <c r="N5389" i="1"/>
  <c r="P5389" i="1"/>
  <c r="M5390" i="1"/>
  <c r="N5390" i="1"/>
  <c r="P5390" i="1"/>
  <c r="M5391" i="1"/>
  <c r="N5391" i="1"/>
  <c r="P5391" i="1"/>
  <c r="M5392" i="1"/>
  <c r="W5392" i="1" s="1"/>
  <c r="V5392" i="1" s="1"/>
  <c r="N5392" i="1"/>
  <c r="P5392" i="1"/>
  <c r="M5393" i="1"/>
  <c r="N5393" i="1"/>
  <c r="P5393" i="1"/>
  <c r="M5394" i="1"/>
  <c r="Q5394" i="1" s="1"/>
  <c r="N5394" i="1"/>
  <c r="P5394" i="1"/>
  <c r="M5395" i="1"/>
  <c r="N5395" i="1"/>
  <c r="P5395" i="1"/>
  <c r="M5396" i="1"/>
  <c r="Q5396" i="1" s="1"/>
  <c r="N5396" i="1"/>
  <c r="P5396" i="1"/>
  <c r="M5397" i="1"/>
  <c r="W5397" i="1" s="1"/>
  <c r="V5397" i="1" s="1"/>
  <c r="N5397" i="1"/>
  <c r="P5397" i="1"/>
  <c r="M5398" i="1"/>
  <c r="W5398" i="1" s="1"/>
  <c r="V5398" i="1" s="1"/>
  <c r="N5398" i="1"/>
  <c r="P5398" i="1"/>
  <c r="M5399" i="1"/>
  <c r="W5399" i="1" s="1"/>
  <c r="V5399" i="1" s="1"/>
  <c r="N5399" i="1"/>
  <c r="P5399" i="1"/>
  <c r="M5400" i="1"/>
  <c r="W5400" i="1" s="1"/>
  <c r="V5400" i="1" s="1"/>
  <c r="N5400" i="1"/>
  <c r="P5400" i="1"/>
  <c r="Q5400" i="1"/>
  <c r="M5401" i="1"/>
  <c r="W5401" i="1" s="1"/>
  <c r="V5401" i="1" s="1"/>
  <c r="N5401" i="1"/>
  <c r="P5401" i="1"/>
  <c r="M5402" i="1"/>
  <c r="W5402" i="1" s="1"/>
  <c r="N5402" i="1"/>
  <c r="P5402" i="1"/>
  <c r="M5403" i="1"/>
  <c r="Q5403" i="1" s="1"/>
  <c r="N5403" i="1"/>
  <c r="P5403" i="1"/>
  <c r="M5404" i="1"/>
  <c r="Q5404" i="1" s="1"/>
  <c r="N5404" i="1"/>
  <c r="P5404" i="1"/>
  <c r="M5405" i="1"/>
  <c r="W5405" i="1" s="1"/>
  <c r="V5405" i="1" s="1"/>
  <c r="N5405" i="1"/>
  <c r="P5405" i="1"/>
  <c r="M5406" i="1"/>
  <c r="W5406" i="1" s="1"/>
  <c r="V5406" i="1" s="1"/>
  <c r="N5406" i="1"/>
  <c r="P5406" i="1"/>
  <c r="M5407" i="1"/>
  <c r="W5407" i="1" s="1"/>
  <c r="V5407" i="1" s="1"/>
  <c r="N5407" i="1"/>
  <c r="P5407" i="1"/>
  <c r="M5408" i="1"/>
  <c r="W5408" i="1" s="1"/>
  <c r="V5408" i="1" s="1"/>
  <c r="N5408" i="1"/>
  <c r="P5408" i="1"/>
  <c r="M5409" i="1"/>
  <c r="W5409" i="1" s="1"/>
  <c r="V5409" i="1" s="1"/>
  <c r="N5409" i="1"/>
  <c r="P5409" i="1"/>
  <c r="M5410" i="1"/>
  <c r="N5410" i="1"/>
  <c r="P5410" i="1"/>
  <c r="M5411" i="1"/>
  <c r="Q5411" i="1" s="1"/>
  <c r="N5411" i="1"/>
  <c r="P5411" i="1"/>
  <c r="M5412" i="1"/>
  <c r="Q5412" i="1" s="1"/>
  <c r="N5412" i="1"/>
  <c r="P5412" i="1"/>
  <c r="W5412" i="1"/>
  <c r="V5412" i="1" s="1"/>
  <c r="M5413" i="1"/>
  <c r="W5413" i="1" s="1"/>
  <c r="V5413" i="1" s="1"/>
  <c r="N5413" i="1"/>
  <c r="P5413" i="1"/>
  <c r="Q5413" i="1"/>
  <c r="M5414" i="1"/>
  <c r="W5414" i="1" s="1"/>
  <c r="V5414" i="1" s="1"/>
  <c r="N5414" i="1"/>
  <c r="P5414" i="1"/>
  <c r="Q5414" i="1"/>
  <c r="M5415" i="1"/>
  <c r="W5415" i="1" s="1"/>
  <c r="V5415" i="1" s="1"/>
  <c r="N5415" i="1"/>
  <c r="P5415" i="1"/>
  <c r="M5416" i="1"/>
  <c r="W5416" i="1" s="1"/>
  <c r="V5416" i="1" s="1"/>
  <c r="N5416" i="1"/>
  <c r="P5416" i="1"/>
  <c r="Q5416" i="1"/>
  <c r="M5417" i="1"/>
  <c r="W5417" i="1" s="1"/>
  <c r="N5417" i="1"/>
  <c r="P5417" i="1"/>
  <c r="V5417" i="1"/>
  <c r="M5418" i="1"/>
  <c r="W5418" i="1" s="1"/>
  <c r="N5418" i="1"/>
  <c r="P5418" i="1"/>
  <c r="Q5418" i="1"/>
  <c r="M5419" i="1"/>
  <c r="Q5419" i="1" s="1"/>
  <c r="N5419" i="1"/>
  <c r="P5419" i="1"/>
  <c r="W5419" i="1"/>
  <c r="V5419" i="1" s="1"/>
  <c r="M5420" i="1"/>
  <c r="N5420" i="1"/>
  <c r="P5420" i="1"/>
  <c r="Q5420" i="1"/>
  <c r="W5420" i="1"/>
  <c r="M5421" i="1"/>
  <c r="N5421" i="1"/>
  <c r="P5421" i="1"/>
  <c r="M5422" i="1"/>
  <c r="W5422" i="1" s="1"/>
  <c r="V5422" i="1" s="1"/>
  <c r="N5422" i="1"/>
  <c r="P5422" i="1"/>
  <c r="Q5422" i="1"/>
  <c r="M5423" i="1"/>
  <c r="W5423" i="1" s="1"/>
  <c r="V5423" i="1" s="1"/>
  <c r="N5423" i="1"/>
  <c r="P5423" i="1"/>
  <c r="Q5423" i="1"/>
  <c r="M5424" i="1"/>
  <c r="W5424" i="1" s="1"/>
  <c r="V5424" i="1" s="1"/>
  <c r="N5424" i="1"/>
  <c r="P5424" i="1"/>
  <c r="M5425" i="1"/>
  <c r="W5425" i="1" s="1"/>
  <c r="V5425" i="1" s="1"/>
  <c r="N5425" i="1"/>
  <c r="P5425" i="1"/>
  <c r="M5426" i="1"/>
  <c r="N5426" i="1"/>
  <c r="P5426" i="1"/>
  <c r="M5427" i="1"/>
  <c r="N5427" i="1"/>
  <c r="P5427" i="1"/>
  <c r="M5428" i="1"/>
  <c r="Q5428" i="1" s="1"/>
  <c r="N5428" i="1"/>
  <c r="P5428" i="1"/>
  <c r="M5429" i="1"/>
  <c r="W5429" i="1" s="1"/>
  <c r="V5429" i="1" s="1"/>
  <c r="N5429" i="1"/>
  <c r="P5429" i="1"/>
  <c r="M5430" i="1"/>
  <c r="W5430" i="1" s="1"/>
  <c r="V5430" i="1" s="1"/>
  <c r="N5430" i="1"/>
  <c r="P5430" i="1"/>
  <c r="M5431" i="1"/>
  <c r="N5431" i="1"/>
  <c r="P5431" i="1"/>
  <c r="M5432" i="1"/>
  <c r="N5432" i="1"/>
  <c r="P5432" i="1"/>
  <c r="M5433" i="1"/>
  <c r="W5433" i="1" s="1"/>
  <c r="V5433" i="1" s="1"/>
  <c r="N5433" i="1"/>
  <c r="P5433" i="1"/>
  <c r="M5434" i="1"/>
  <c r="N5434" i="1"/>
  <c r="P5434" i="1"/>
  <c r="M5435" i="1"/>
  <c r="N5435" i="1"/>
  <c r="P5435" i="1"/>
  <c r="M5436" i="1"/>
  <c r="Q5436" i="1" s="1"/>
  <c r="N5436" i="1"/>
  <c r="P5436" i="1"/>
  <c r="W5436" i="1"/>
  <c r="M5437" i="1"/>
  <c r="N5437" i="1"/>
  <c r="P5437" i="1"/>
  <c r="M5438" i="1"/>
  <c r="N5438" i="1"/>
  <c r="P5438" i="1"/>
  <c r="M5439" i="1"/>
  <c r="N5439" i="1"/>
  <c r="P5439" i="1"/>
  <c r="M5440" i="1"/>
  <c r="W5440" i="1" s="1"/>
  <c r="V5440" i="1" s="1"/>
  <c r="N5440" i="1"/>
  <c r="P5440" i="1"/>
  <c r="M5441" i="1"/>
  <c r="W5441" i="1" s="1"/>
  <c r="V5441" i="1" s="1"/>
  <c r="N5441" i="1"/>
  <c r="P5441" i="1"/>
  <c r="Q5441" i="1"/>
  <c r="M5442" i="1"/>
  <c r="N5442" i="1"/>
  <c r="P5442" i="1"/>
  <c r="Q5442" i="1"/>
  <c r="W5442" i="1"/>
  <c r="V5442" i="1" s="1"/>
  <c r="M5443" i="1"/>
  <c r="N5443" i="1"/>
  <c r="P5443" i="1"/>
  <c r="M5444" i="1"/>
  <c r="Q5444" i="1" s="1"/>
  <c r="N5444" i="1"/>
  <c r="P5444" i="1"/>
  <c r="W5444" i="1"/>
  <c r="V5444" i="1" s="1"/>
  <c r="M5445" i="1"/>
  <c r="W5445" i="1" s="1"/>
  <c r="V5445" i="1" s="1"/>
  <c r="N5445" i="1"/>
  <c r="P5445" i="1"/>
  <c r="Q5445" i="1"/>
  <c r="M5446" i="1"/>
  <c r="W5446" i="1" s="1"/>
  <c r="V5446" i="1" s="1"/>
  <c r="N5446" i="1"/>
  <c r="P5446" i="1"/>
  <c r="Q5446" i="1"/>
  <c r="M5447" i="1"/>
  <c r="N5447" i="1"/>
  <c r="P5447" i="1"/>
  <c r="M5448" i="1"/>
  <c r="W5448" i="1" s="1"/>
  <c r="V5448" i="1" s="1"/>
  <c r="N5448" i="1"/>
  <c r="P5448" i="1"/>
  <c r="M5449" i="1"/>
  <c r="W5449" i="1" s="1"/>
  <c r="V5449" i="1" s="1"/>
  <c r="N5449" i="1"/>
  <c r="P5449" i="1"/>
  <c r="M5450" i="1"/>
  <c r="W5450" i="1" s="1"/>
  <c r="N5450" i="1"/>
  <c r="P5450" i="1"/>
  <c r="M5451" i="1"/>
  <c r="Q5451" i="1" s="1"/>
  <c r="N5451" i="1"/>
  <c r="P5451" i="1"/>
  <c r="M5452" i="1"/>
  <c r="N5452" i="1"/>
  <c r="P5452" i="1"/>
  <c r="M5453" i="1"/>
  <c r="N5453" i="1"/>
  <c r="P5453" i="1"/>
  <c r="M5454" i="1"/>
  <c r="W5454" i="1" s="1"/>
  <c r="V5454" i="1" s="1"/>
  <c r="N5454" i="1"/>
  <c r="P5454" i="1"/>
  <c r="M5455" i="1"/>
  <c r="W5455" i="1" s="1"/>
  <c r="V5455" i="1" s="1"/>
  <c r="N5455" i="1"/>
  <c r="P5455" i="1"/>
  <c r="M5456" i="1"/>
  <c r="W5456" i="1" s="1"/>
  <c r="V5456" i="1" s="1"/>
  <c r="N5456" i="1"/>
  <c r="P5456" i="1"/>
  <c r="M5457" i="1"/>
  <c r="N5457" i="1"/>
  <c r="P5457" i="1"/>
  <c r="M5458" i="1"/>
  <c r="Q5458" i="1" s="1"/>
  <c r="N5458" i="1"/>
  <c r="P5458" i="1"/>
  <c r="W5458" i="1"/>
  <c r="V5458" i="1" s="1"/>
  <c r="M5459" i="1"/>
  <c r="Q5459" i="1" s="1"/>
  <c r="N5459" i="1"/>
  <c r="P5459" i="1"/>
  <c r="M5460" i="1"/>
  <c r="N5460" i="1"/>
  <c r="P5460" i="1"/>
  <c r="M5461" i="1"/>
  <c r="W5461" i="1" s="1"/>
  <c r="V5461" i="1" s="1"/>
  <c r="N5461" i="1"/>
  <c r="P5461" i="1"/>
  <c r="M5462" i="1"/>
  <c r="W5462" i="1" s="1"/>
  <c r="V5462" i="1" s="1"/>
  <c r="N5462" i="1"/>
  <c r="P5462" i="1"/>
  <c r="M5463" i="1"/>
  <c r="N5463" i="1"/>
  <c r="P5463" i="1"/>
  <c r="M5464" i="1"/>
  <c r="W5464" i="1" s="1"/>
  <c r="V5464" i="1" s="1"/>
  <c r="N5464" i="1"/>
  <c r="P5464" i="1"/>
  <c r="M5465" i="1"/>
  <c r="W5465" i="1" s="1"/>
  <c r="V5465" i="1" s="1"/>
  <c r="N5465" i="1"/>
  <c r="P5465" i="1"/>
  <c r="M5466" i="1"/>
  <c r="W5466" i="1" s="1"/>
  <c r="N5466" i="1"/>
  <c r="P5466" i="1"/>
  <c r="M5467" i="1"/>
  <c r="Q5467" i="1" s="1"/>
  <c r="N5467" i="1"/>
  <c r="P5467" i="1"/>
  <c r="M5468" i="1"/>
  <c r="Q5468" i="1" s="1"/>
  <c r="N5468" i="1"/>
  <c r="P5468" i="1"/>
  <c r="W5468" i="1"/>
  <c r="M5469" i="1"/>
  <c r="N5469" i="1"/>
  <c r="P5469" i="1"/>
  <c r="M5470" i="1"/>
  <c r="W5470" i="1" s="1"/>
  <c r="V5470" i="1" s="1"/>
  <c r="N5470" i="1"/>
  <c r="P5470" i="1"/>
  <c r="M5471" i="1"/>
  <c r="W5471" i="1" s="1"/>
  <c r="V5471" i="1" s="1"/>
  <c r="N5471" i="1"/>
  <c r="P5471" i="1"/>
  <c r="M5472" i="1"/>
  <c r="W5472" i="1" s="1"/>
  <c r="V5472" i="1" s="1"/>
  <c r="N5472" i="1"/>
  <c r="P5472" i="1"/>
  <c r="M5473" i="1"/>
  <c r="W5473" i="1" s="1"/>
  <c r="V5473" i="1" s="1"/>
  <c r="N5473" i="1"/>
  <c r="P5473" i="1"/>
  <c r="M5474" i="1"/>
  <c r="Q5474" i="1" s="1"/>
  <c r="N5474" i="1"/>
  <c r="P5474" i="1"/>
  <c r="M5475" i="1"/>
  <c r="Q5475" i="1" s="1"/>
  <c r="N5475" i="1"/>
  <c r="P5475" i="1"/>
  <c r="M5476" i="1"/>
  <c r="N5476" i="1"/>
  <c r="P5476" i="1"/>
  <c r="M5477" i="1"/>
  <c r="N5477" i="1"/>
  <c r="P5477" i="1"/>
  <c r="M5478" i="1"/>
  <c r="N5478" i="1"/>
  <c r="P5478" i="1"/>
  <c r="M5479" i="1"/>
  <c r="N5479" i="1"/>
  <c r="P5479" i="1"/>
  <c r="M5480" i="1"/>
  <c r="N5480" i="1"/>
  <c r="P5480" i="1"/>
  <c r="M5481" i="1"/>
  <c r="W5481" i="1" s="1"/>
  <c r="V5481" i="1" s="1"/>
  <c r="N5481" i="1"/>
  <c r="P5481" i="1"/>
  <c r="M5482" i="1"/>
  <c r="W5482" i="1" s="1"/>
  <c r="N5482" i="1"/>
  <c r="P5482" i="1"/>
  <c r="M5483" i="1"/>
  <c r="Q5483" i="1" s="1"/>
  <c r="N5483" i="1"/>
  <c r="P5483" i="1"/>
  <c r="M5484" i="1"/>
  <c r="Q5484" i="1" s="1"/>
  <c r="N5484" i="1"/>
  <c r="P5484" i="1"/>
  <c r="W5484" i="1"/>
  <c r="M5485" i="1"/>
  <c r="N5485" i="1"/>
  <c r="P5485" i="1"/>
  <c r="M5486" i="1"/>
  <c r="W5486" i="1" s="1"/>
  <c r="V5486" i="1" s="1"/>
  <c r="N5486" i="1"/>
  <c r="P5486" i="1"/>
  <c r="M5487" i="1"/>
  <c r="W5487" i="1" s="1"/>
  <c r="V5487" i="1" s="1"/>
  <c r="N5487" i="1"/>
  <c r="P5487" i="1"/>
  <c r="M5488" i="1"/>
  <c r="W5488" i="1" s="1"/>
  <c r="V5488" i="1" s="1"/>
  <c r="N5488" i="1"/>
  <c r="P5488" i="1"/>
  <c r="M5489" i="1"/>
  <c r="W5489" i="1" s="1"/>
  <c r="V5489" i="1" s="1"/>
  <c r="N5489" i="1"/>
  <c r="P5489" i="1"/>
  <c r="Q5489" i="1"/>
  <c r="M5490" i="1"/>
  <c r="N5490" i="1"/>
  <c r="P5490" i="1"/>
  <c r="Q5490" i="1"/>
  <c r="W5490" i="1"/>
  <c r="V5490" i="1" s="1"/>
  <c r="M5491" i="1"/>
  <c r="Q5491" i="1" s="1"/>
  <c r="N5491" i="1"/>
  <c r="P5491" i="1"/>
  <c r="M5492" i="1"/>
  <c r="Q5492" i="1" s="1"/>
  <c r="N5492" i="1"/>
  <c r="P5492" i="1"/>
  <c r="W5492" i="1"/>
  <c r="V5492" i="1" s="1"/>
  <c r="M5493" i="1"/>
  <c r="W5493" i="1" s="1"/>
  <c r="V5493" i="1" s="1"/>
  <c r="N5493" i="1"/>
  <c r="P5493" i="1"/>
  <c r="Q5493" i="1"/>
  <c r="M5494" i="1"/>
  <c r="W5494" i="1" s="1"/>
  <c r="V5494" i="1" s="1"/>
  <c r="N5494" i="1"/>
  <c r="P5494" i="1"/>
  <c r="Q5494" i="1"/>
  <c r="M5495" i="1"/>
  <c r="N5495" i="1"/>
  <c r="P5495" i="1"/>
  <c r="M5496" i="1"/>
  <c r="N5496" i="1"/>
  <c r="P5496" i="1"/>
  <c r="M5497" i="1"/>
  <c r="W5497" i="1" s="1"/>
  <c r="V5497" i="1" s="1"/>
  <c r="N5497" i="1"/>
  <c r="P5497" i="1"/>
  <c r="M5498" i="1"/>
  <c r="N5498" i="1"/>
  <c r="P5498" i="1"/>
  <c r="M5499" i="1"/>
  <c r="N5499" i="1"/>
  <c r="P5499" i="1"/>
  <c r="M5500" i="1"/>
  <c r="Q5500" i="1" s="1"/>
  <c r="N5500" i="1"/>
  <c r="P5500" i="1"/>
  <c r="M5501" i="1"/>
  <c r="N5501" i="1"/>
  <c r="P5501" i="1"/>
  <c r="M5502" i="1"/>
  <c r="W5502" i="1" s="1"/>
  <c r="V5502" i="1" s="1"/>
  <c r="N5502" i="1"/>
  <c r="P5502" i="1"/>
  <c r="Q5502" i="1"/>
  <c r="M5503" i="1"/>
  <c r="W5503" i="1" s="1"/>
  <c r="V5503" i="1" s="1"/>
  <c r="N5503" i="1"/>
  <c r="P5503" i="1"/>
  <c r="Q5503" i="1"/>
  <c r="M5504" i="1"/>
  <c r="W5504" i="1" s="1"/>
  <c r="V5504" i="1" s="1"/>
  <c r="N5504" i="1"/>
  <c r="P5504" i="1"/>
  <c r="M5505" i="1"/>
  <c r="W5505" i="1" s="1"/>
  <c r="V5505" i="1" s="1"/>
  <c r="N5505" i="1"/>
  <c r="P5505" i="1"/>
  <c r="M5506" i="1"/>
  <c r="Q5506" i="1" s="1"/>
  <c r="N5506" i="1"/>
  <c r="P5506" i="1"/>
  <c r="M5507" i="1"/>
  <c r="Q5507" i="1" s="1"/>
  <c r="N5507" i="1"/>
  <c r="P5507" i="1"/>
  <c r="M5508" i="1"/>
  <c r="Q5508" i="1" s="1"/>
  <c r="N5508" i="1"/>
  <c r="P5508" i="1"/>
  <c r="W5508" i="1"/>
  <c r="V5508" i="1" s="1"/>
  <c r="M5509" i="1"/>
  <c r="W5509" i="1" s="1"/>
  <c r="V5509" i="1" s="1"/>
  <c r="N5509" i="1"/>
  <c r="P5509" i="1"/>
  <c r="M5510" i="1"/>
  <c r="W5510" i="1" s="1"/>
  <c r="V5510" i="1" s="1"/>
  <c r="N5510" i="1"/>
  <c r="P5510" i="1"/>
  <c r="M5511" i="1"/>
  <c r="N5511" i="1"/>
  <c r="P5511" i="1"/>
  <c r="M5512" i="1"/>
  <c r="W5512" i="1" s="1"/>
  <c r="V5512" i="1" s="1"/>
  <c r="N5512" i="1"/>
  <c r="P5512" i="1"/>
  <c r="Q5512" i="1"/>
  <c r="M5513" i="1"/>
  <c r="W5513" i="1" s="1"/>
  <c r="N5513" i="1"/>
  <c r="P5513" i="1"/>
  <c r="V5513" i="1"/>
  <c r="M5514" i="1"/>
  <c r="W5514" i="1" s="1"/>
  <c r="N5514" i="1"/>
  <c r="P5514" i="1"/>
  <c r="Q5514" i="1"/>
  <c r="M5515" i="1"/>
  <c r="Q5515" i="1" s="1"/>
  <c r="N5515" i="1"/>
  <c r="P5515" i="1"/>
  <c r="W5515" i="1"/>
  <c r="V5515" i="1" s="1"/>
  <c r="M5516" i="1"/>
  <c r="N5516" i="1"/>
  <c r="P5516" i="1"/>
  <c r="Q5516" i="1"/>
  <c r="W5516" i="1"/>
  <c r="M5517" i="1"/>
  <c r="N5517" i="1"/>
  <c r="P5517" i="1"/>
  <c r="M5518" i="1"/>
  <c r="W5518" i="1" s="1"/>
  <c r="V5518" i="1" s="1"/>
  <c r="N5518" i="1"/>
  <c r="P5518" i="1"/>
  <c r="Q5518" i="1"/>
  <c r="M5519" i="1"/>
  <c r="W5519" i="1" s="1"/>
  <c r="V5519" i="1" s="1"/>
  <c r="N5519" i="1"/>
  <c r="P5519" i="1"/>
  <c r="Q5519" i="1"/>
  <c r="M5520" i="1"/>
  <c r="W5520" i="1" s="1"/>
  <c r="V5520" i="1" s="1"/>
  <c r="N5520" i="1"/>
  <c r="P5520" i="1"/>
  <c r="M5521" i="1"/>
  <c r="W5521" i="1" s="1"/>
  <c r="V5521" i="1" s="1"/>
  <c r="N5521" i="1"/>
  <c r="P5521" i="1"/>
  <c r="M5522" i="1"/>
  <c r="Q5522" i="1" s="1"/>
  <c r="N5522" i="1"/>
  <c r="P5522" i="1"/>
  <c r="M5523" i="1"/>
  <c r="Q5523" i="1" s="1"/>
  <c r="N5523" i="1"/>
  <c r="P5523" i="1"/>
  <c r="M5524" i="1"/>
  <c r="Q5524" i="1" s="1"/>
  <c r="N5524" i="1"/>
  <c r="P5524" i="1"/>
  <c r="W5524" i="1"/>
  <c r="V5524" i="1" s="1"/>
  <c r="M5525" i="1"/>
  <c r="W5525" i="1" s="1"/>
  <c r="V5525" i="1" s="1"/>
  <c r="N5525" i="1"/>
  <c r="P5525" i="1"/>
  <c r="M5526" i="1"/>
  <c r="W5526" i="1" s="1"/>
  <c r="V5526" i="1" s="1"/>
  <c r="N5526" i="1"/>
  <c r="P5526" i="1"/>
  <c r="M5527" i="1"/>
  <c r="W5527" i="1" s="1"/>
  <c r="V5527" i="1" s="1"/>
  <c r="N5527" i="1"/>
  <c r="P5527" i="1"/>
  <c r="M5528" i="1"/>
  <c r="N5528" i="1"/>
  <c r="P5528" i="1"/>
  <c r="M5529" i="1"/>
  <c r="N5529" i="1"/>
  <c r="P5529" i="1"/>
  <c r="M5530" i="1"/>
  <c r="W5530" i="1" s="1"/>
  <c r="N5530" i="1"/>
  <c r="P5530" i="1"/>
  <c r="M5531" i="1"/>
  <c r="Q5531" i="1" s="1"/>
  <c r="N5531" i="1"/>
  <c r="P5531" i="1"/>
  <c r="M5532" i="1"/>
  <c r="Q5532" i="1" s="1"/>
  <c r="N5532" i="1"/>
  <c r="P5532" i="1"/>
  <c r="M5533" i="1"/>
  <c r="W5533" i="1" s="1"/>
  <c r="N5533" i="1"/>
  <c r="P5533" i="1"/>
  <c r="V5533" i="1"/>
  <c r="M5534" i="1"/>
  <c r="W5534" i="1" s="1"/>
  <c r="V5534" i="1" s="1"/>
  <c r="N5534" i="1"/>
  <c r="P5534" i="1"/>
  <c r="M5535" i="1"/>
  <c r="W5535" i="1" s="1"/>
  <c r="V5535" i="1" s="1"/>
  <c r="N5535" i="1"/>
  <c r="P5535" i="1"/>
  <c r="M5536" i="1"/>
  <c r="W5536" i="1" s="1"/>
  <c r="V5536" i="1" s="1"/>
  <c r="N5536" i="1"/>
  <c r="P5536" i="1"/>
  <c r="M5537" i="1"/>
  <c r="W5537" i="1" s="1"/>
  <c r="V5537" i="1" s="1"/>
  <c r="N5537" i="1"/>
  <c r="P5537" i="1"/>
  <c r="Q5537" i="1"/>
  <c r="M5538" i="1"/>
  <c r="N5538" i="1"/>
  <c r="P5538" i="1"/>
  <c r="Q5538" i="1"/>
  <c r="W5538" i="1"/>
  <c r="V5538" i="1" s="1"/>
  <c r="M5539" i="1"/>
  <c r="Q5539" i="1" s="1"/>
  <c r="N5539" i="1"/>
  <c r="P5539" i="1"/>
  <c r="M5540" i="1"/>
  <c r="Q5540" i="1" s="1"/>
  <c r="N5540" i="1"/>
  <c r="P5540" i="1"/>
  <c r="W5540" i="1"/>
  <c r="V5540" i="1" s="1"/>
  <c r="M5541" i="1"/>
  <c r="W5541" i="1" s="1"/>
  <c r="V5541" i="1" s="1"/>
  <c r="N5541" i="1"/>
  <c r="P5541" i="1"/>
  <c r="M5542" i="1"/>
  <c r="W5542" i="1" s="1"/>
  <c r="V5542" i="1" s="1"/>
  <c r="N5542" i="1"/>
  <c r="P5542" i="1"/>
  <c r="M5543" i="1"/>
  <c r="W5543" i="1" s="1"/>
  <c r="V5543" i="1" s="1"/>
  <c r="N5543" i="1"/>
  <c r="P5543" i="1"/>
  <c r="M5544" i="1"/>
  <c r="W5544" i="1" s="1"/>
  <c r="V5544" i="1" s="1"/>
  <c r="N5544" i="1"/>
  <c r="P5544" i="1"/>
  <c r="M5545" i="1"/>
  <c r="N5545" i="1"/>
  <c r="P5545" i="1"/>
  <c r="M5546" i="1"/>
  <c r="W5546" i="1" s="1"/>
  <c r="N5546" i="1"/>
  <c r="P5546" i="1"/>
  <c r="M5547" i="1"/>
  <c r="Q5547" i="1" s="1"/>
  <c r="N5547" i="1"/>
  <c r="P5547" i="1"/>
  <c r="W5547" i="1"/>
  <c r="V5547" i="1" s="1"/>
  <c r="M5548" i="1"/>
  <c r="N5548" i="1"/>
  <c r="P5548" i="1"/>
  <c r="Q5548" i="1"/>
  <c r="W5548" i="1"/>
  <c r="M5549" i="1"/>
  <c r="W5549" i="1" s="1"/>
  <c r="V5549" i="1" s="1"/>
  <c r="N5549" i="1"/>
  <c r="P5549" i="1"/>
  <c r="M5550" i="1"/>
  <c r="W5550" i="1" s="1"/>
  <c r="V5550" i="1" s="1"/>
  <c r="N5550" i="1"/>
  <c r="P5550" i="1"/>
  <c r="M5551" i="1"/>
  <c r="W5551" i="1" s="1"/>
  <c r="V5551" i="1" s="1"/>
  <c r="N5551" i="1"/>
  <c r="P5551" i="1"/>
  <c r="M5552" i="1"/>
  <c r="W5552" i="1" s="1"/>
  <c r="V5552" i="1" s="1"/>
  <c r="N5552" i="1"/>
  <c r="P5552" i="1"/>
  <c r="M5553" i="1"/>
  <c r="W5553" i="1" s="1"/>
  <c r="V5553" i="1" s="1"/>
  <c r="N5553" i="1"/>
  <c r="P5553" i="1"/>
  <c r="M5554" i="1"/>
  <c r="N5554" i="1"/>
  <c r="P5554" i="1"/>
  <c r="M5555" i="1"/>
  <c r="N5555" i="1"/>
  <c r="P5555" i="1"/>
  <c r="M5556" i="1"/>
  <c r="Q5556" i="1" s="1"/>
  <c r="N5556" i="1"/>
  <c r="P5556" i="1"/>
  <c r="M5557" i="1"/>
  <c r="W5557" i="1" s="1"/>
  <c r="V5557" i="1" s="1"/>
  <c r="N5557" i="1"/>
  <c r="P5557" i="1"/>
  <c r="M5558" i="1"/>
  <c r="W5558" i="1" s="1"/>
  <c r="V5558" i="1" s="1"/>
  <c r="N5558" i="1"/>
  <c r="P5558" i="1"/>
  <c r="M5559" i="1"/>
  <c r="W5559" i="1" s="1"/>
  <c r="V5559" i="1" s="1"/>
  <c r="N5559" i="1"/>
  <c r="P5559" i="1"/>
  <c r="M5560" i="1"/>
  <c r="N5560" i="1"/>
  <c r="P5560" i="1"/>
  <c r="M5561" i="1"/>
  <c r="N5561" i="1"/>
  <c r="P5561" i="1"/>
  <c r="M5562" i="1"/>
  <c r="W5562" i="1" s="1"/>
  <c r="N5562" i="1"/>
  <c r="P5562" i="1"/>
  <c r="M5563" i="1"/>
  <c r="Q5563" i="1" s="1"/>
  <c r="N5563" i="1"/>
  <c r="P5563" i="1"/>
  <c r="M5564" i="1"/>
  <c r="Q5564" i="1" s="1"/>
  <c r="N5564" i="1"/>
  <c r="P5564" i="1"/>
  <c r="M5565" i="1"/>
  <c r="W5565" i="1" s="1"/>
  <c r="N5565" i="1"/>
  <c r="P5565" i="1"/>
  <c r="V5565" i="1"/>
  <c r="M5566" i="1"/>
  <c r="W5566" i="1" s="1"/>
  <c r="V5566" i="1" s="1"/>
  <c r="N5566" i="1"/>
  <c r="P5566" i="1"/>
  <c r="Q5566" i="1"/>
  <c r="M5567" i="1"/>
  <c r="W5567" i="1" s="1"/>
  <c r="V5567" i="1" s="1"/>
  <c r="N5567" i="1"/>
  <c r="P5567" i="1"/>
  <c r="M5568" i="1"/>
  <c r="W5568" i="1" s="1"/>
  <c r="V5568" i="1" s="1"/>
  <c r="N5568" i="1"/>
  <c r="P5568" i="1"/>
  <c r="M5569" i="1"/>
  <c r="W5569" i="1" s="1"/>
  <c r="V5569" i="1" s="1"/>
  <c r="N5569" i="1"/>
  <c r="P5569" i="1"/>
  <c r="M5570" i="1"/>
  <c r="Q5570" i="1" s="1"/>
  <c r="N5570" i="1"/>
  <c r="P5570" i="1"/>
  <c r="W5570" i="1"/>
  <c r="V5570" i="1" s="1"/>
  <c r="M5571" i="1"/>
  <c r="Q5571" i="1" s="1"/>
  <c r="N5571" i="1"/>
  <c r="P5571" i="1"/>
  <c r="M5572" i="1"/>
  <c r="Q5572" i="1" s="1"/>
  <c r="N5572" i="1"/>
  <c r="P5572" i="1"/>
  <c r="M5573" i="1"/>
  <c r="N5573" i="1"/>
  <c r="P5573" i="1"/>
  <c r="M5574" i="1"/>
  <c r="N5574" i="1"/>
  <c r="P5574" i="1"/>
  <c r="M5575" i="1"/>
  <c r="N5575" i="1"/>
  <c r="P5575" i="1"/>
  <c r="M5576" i="1"/>
  <c r="W5576" i="1" s="1"/>
  <c r="V5576" i="1" s="1"/>
  <c r="N5576" i="1"/>
  <c r="P5576" i="1"/>
  <c r="Q5576" i="1"/>
  <c r="M5577" i="1"/>
  <c r="N5577" i="1"/>
  <c r="P5577" i="1"/>
  <c r="M5578" i="1"/>
  <c r="W5578" i="1" s="1"/>
  <c r="N5578" i="1"/>
  <c r="P5578" i="1"/>
  <c r="M5579" i="1"/>
  <c r="N5579" i="1"/>
  <c r="P5579" i="1"/>
  <c r="M5580" i="1"/>
  <c r="Q5580" i="1" s="1"/>
  <c r="N5580" i="1"/>
  <c r="P5580" i="1"/>
  <c r="M5581" i="1"/>
  <c r="W5581" i="1" s="1"/>
  <c r="N5581" i="1"/>
  <c r="P5581" i="1"/>
  <c r="Q5581" i="1"/>
  <c r="V5581" i="1"/>
  <c r="M5582" i="1"/>
  <c r="W5582" i="1" s="1"/>
  <c r="V5582" i="1" s="1"/>
  <c r="N5582" i="1"/>
  <c r="P5582" i="1"/>
  <c r="Q5582" i="1"/>
  <c r="M5583" i="1"/>
  <c r="W5583" i="1" s="1"/>
  <c r="V5583" i="1" s="1"/>
  <c r="N5583" i="1"/>
  <c r="P5583" i="1"/>
  <c r="Q5583" i="1"/>
  <c r="M5584" i="1"/>
  <c r="W5584" i="1" s="1"/>
  <c r="V5584" i="1" s="1"/>
  <c r="N5584" i="1"/>
  <c r="P5584" i="1"/>
  <c r="M5585" i="1"/>
  <c r="W5585" i="1" s="1"/>
  <c r="V5585" i="1" s="1"/>
  <c r="N5585" i="1"/>
  <c r="P5585" i="1"/>
  <c r="Q5585" i="1"/>
  <c r="M5586" i="1"/>
  <c r="N5586" i="1"/>
  <c r="P5586" i="1"/>
  <c r="Q5586" i="1"/>
  <c r="W5586" i="1"/>
  <c r="V5586" i="1" s="1"/>
  <c r="M5587" i="1"/>
  <c r="Q5587" i="1" s="1"/>
  <c r="N5587" i="1"/>
  <c r="P5587" i="1"/>
  <c r="W5587" i="1"/>
  <c r="V5587" i="1" s="1"/>
  <c r="M5588" i="1"/>
  <c r="N5588" i="1"/>
  <c r="P5588" i="1"/>
  <c r="Q5588" i="1"/>
  <c r="W5588" i="1"/>
  <c r="V5588" i="1" s="1"/>
  <c r="M5589" i="1"/>
  <c r="N5589" i="1"/>
  <c r="P5589" i="1"/>
  <c r="M5590" i="1"/>
  <c r="N5590" i="1"/>
  <c r="P5590" i="1"/>
  <c r="M5591" i="1"/>
  <c r="Q5591" i="1" s="1"/>
  <c r="N5591" i="1"/>
  <c r="P5591" i="1"/>
  <c r="W5591" i="1"/>
  <c r="V5591" i="1" s="1"/>
  <c r="M5592" i="1"/>
  <c r="W5592" i="1" s="1"/>
  <c r="V5592" i="1" s="1"/>
  <c r="N5592" i="1"/>
  <c r="P5592" i="1"/>
  <c r="Q5592" i="1"/>
  <c r="M5593" i="1"/>
  <c r="N5593" i="1"/>
  <c r="P5593" i="1"/>
  <c r="M5594" i="1"/>
  <c r="N5594" i="1"/>
  <c r="P5594" i="1"/>
  <c r="M5595" i="1"/>
  <c r="Q5595" i="1" s="1"/>
  <c r="N5595" i="1"/>
  <c r="P5595" i="1"/>
  <c r="M5596" i="1"/>
  <c r="Q5596" i="1" s="1"/>
  <c r="N5596" i="1"/>
  <c r="P5596" i="1"/>
  <c r="M5597" i="1"/>
  <c r="W5597" i="1" s="1"/>
  <c r="N5597" i="1"/>
  <c r="P5597" i="1"/>
  <c r="V5597" i="1"/>
  <c r="M5598" i="1"/>
  <c r="W5598" i="1" s="1"/>
  <c r="V5598" i="1" s="1"/>
  <c r="N5598" i="1"/>
  <c r="P5598" i="1"/>
  <c r="M5599" i="1"/>
  <c r="W5599" i="1" s="1"/>
  <c r="N5599" i="1"/>
  <c r="P5599" i="1"/>
  <c r="V5599" i="1"/>
  <c r="M5600" i="1"/>
  <c r="W5600" i="1" s="1"/>
  <c r="V5600" i="1" s="1"/>
  <c r="N5600" i="1"/>
  <c r="P5600" i="1"/>
  <c r="M5601" i="1"/>
  <c r="W5601" i="1" s="1"/>
  <c r="V5601" i="1" s="1"/>
  <c r="N5601" i="1"/>
  <c r="P5601" i="1"/>
  <c r="M5602" i="1"/>
  <c r="Q5602" i="1" s="1"/>
  <c r="N5602" i="1"/>
  <c r="P5602" i="1"/>
  <c r="M5603" i="1"/>
  <c r="N5603" i="1"/>
  <c r="P5603" i="1"/>
  <c r="M5604" i="1"/>
  <c r="N5604" i="1"/>
  <c r="P5604" i="1"/>
  <c r="M5605" i="1"/>
  <c r="N5605" i="1"/>
  <c r="P5605" i="1"/>
  <c r="M5606" i="1"/>
  <c r="W5606" i="1" s="1"/>
  <c r="V5606" i="1" s="1"/>
  <c r="N5606" i="1"/>
  <c r="P5606" i="1"/>
  <c r="M5607" i="1"/>
  <c r="Q5607" i="1" s="1"/>
  <c r="N5607" i="1"/>
  <c r="P5607" i="1"/>
  <c r="W5607" i="1"/>
  <c r="V5607" i="1" s="1"/>
  <c r="M5608" i="1"/>
  <c r="W5608" i="1" s="1"/>
  <c r="V5608" i="1" s="1"/>
  <c r="N5608" i="1"/>
  <c r="P5608" i="1"/>
  <c r="M5609" i="1"/>
  <c r="N5609" i="1"/>
  <c r="P5609" i="1"/>
  <c r="M5610" i="1"/>
  <c r="W5610" i="1" s="1"/>
  <c r="N5610" i="1"/>
  <c r="P5610" i="1"/>
  <c r="M5611" i="1"/>
  <c r="Q5611" i="1" s="1"/>
  <c r="N5611" i="1"/>
  <c r="P5611" i="1"/>
  <c r="M5612" i="1"/>
  <c r="Q5612" i="1" s="1"/>
  <c r="N5612" i="1"/>
  <c r="P5612" i="1"/>
  <c r="W5612" i="1"/>
  <c r="M5613" i="1"/>
  <c r="W5613" i="1" s="1"/>
  <c r="V5613" i="1" s="1"/>
  <c r="N5613" i="1"/>
  <c r="P5613" i="1"/>
  <c r="M5614" i="1"/>
  <c r="W5614" i="1" s="1"/>
  <c r="V5614" i="1" s="1"/>
  <c r="N5614" i="1"/>
  <c r="P5614" i="1"/>
  <c r="M5615" i="1"/>
  <c r="W5615" i="1" s="1"/>
  <c r="V5615" i="1" s="1"/>
  <c r="N5615" i="1"/>
  <c r="P5615" i="1"/>
  <c r="M5616" i="1"/>
  <c r="W5616" i="1" s="1"/>
  <c r="V5616" i="1" s="1"/>
  <c r="N5616" i="1"/>
  <c r="P5616" i="1"/>
  <c r="M5617" i="1"/>
  <c r="W5617" i="1" s="1"/>
  <c r="V5617" i="1" s="1"/>
  <c r="N5617" i="1"/>
  <c r="P5617" i="1"/>
  <c r="Q5617" i="1"/>
  <c r="M5618" i="1"/>
  <c r="N5618" i="1"/>
  <c r="P5618" i="1"/>
  <c r="Q5618" i="1"/>
  <c r="W5618" i="1"/>
  <c r="V5618" i="1" s="1"/>
  <c r="M5619" i="1"/>
  <c r="Q5619" i="1" s="1"/>
  <c r="N5619" i="1"/>
  <c r="P5619" i="1"/>
  <c r="M5620" i="1"/>
  <c r="Q5620" i="1" s="1"/>
  <c r="N5620" i="1"/>
  <c r="P5620" i="1"/>
  <c r="M5621" i="1"/>
  <c r="W5621" i="1" s="1"/>
  <c r="V5621" i="1" s="1"/>
  <c r="N5621" i="1"/>
  <c r="P5621" i="1"/>
  <c r="M5622" i="1"/>
  <c r="W5622" i="1" s="1"/>
  <c r="V5622" i="1" s="1"/>
  <c r="N5622" i="1"/>
  <c r="P5622" i="1"/>
  <c r="M5623" i="1"/>
  <c r="Q5623" i="1" s="1"/>
  <c r="N5623" i="1"/>
  <c r="P5623" i="1"/>
  <c r="M5624" i="1"/>
  <c r="W5624" i="1" s="1"/>
  <c r="V5624" i="1" s="1"/>
  <c r="N5624" i="1"/>
  <c r="P5624" i="1"/>
  <c r="M5625" i="1"/>
  <c r="N5625" i="1"/>
  <c r="P5625" i="1"/>
  <c r="M5626" i="1"/>
  <c r="W5626" i="1" s="1"/>
  <c r="N5626" i="1"/>
  <c r="P5626" i="1"/>
  <c r="M5627" i="1"/>
  <c r="Q5627" i="1" s="1"/>
  <c r="N5627" i="1"/>
  <c r="P5627" i="1"/>
  <c r="M5628" i="1"/>
  <c r="Q5628" i="1" s="1"/>
  <c r="N5628" i="1"/>
  <c r="P5628" i="1"/>
  <c r="M5629" i="1"/>
  <c r="W5629" i="1" s="1"/>
  <c r="V5629" i="1" s="1"/>
  <c r="N5629" i="1"/>
  <c r="P5629" i="1"/>
  <c r="M5630" i="1"/>
  <c r="W5630" i="1" s="1"/>
  <c r="V5630" i="1" s="1"/>
  <c r="N5630" i="1"/>
  <c r="P5630" i="1"/>
  <c r="M5631" i="1"/>
  <c r="W5631" i="1" s="1"/>
  <c r="V5631" i="1" s="1"/>
  <c r="N5631" i="1"/>
  <c r="P5631" i="1"/>
  <c r="M5632" i="1"/>
  <c r="W5632" i="1" s="1"/>
  <c r="V5632" i="1" s="1"/>
  <c r="N5632" i="1"/>
  <c r="P5632" i="1"/>
  <c r="M5633" i="1"/>
  <c r="W5633" i="1" s="1"/>
  <c r="V5633" i="1" s="1"/>
  <c r="N5633" i="1"/>
  <c r="P5633" i="1"/>
  <c r="M5634" i="1"/>
  <c r="Q5634" i="1" s="1"/>
  <c r="N5634" i="1"/>
  <c r="P5634" i="1"/>
  <c r="W5634" i="1"/>
  <c r="V5634" i="1" s="1"/>
  <c r="M5635" i="1"/>
  <c r="Q5635" i="1" s="1"/>
  <c r="N5635" i="1"/>
  <c r="P5635" i="1"/>
  <c r="M5636" i="1"/>
  <c r="Q5636" i="1" s="1"/>
  <c r="N5636" i="1"/>
  <c r="P5636" i="1"/>
  <c r="M5637" i="1"/>
  <c r="W5637" i="1" s="1"/>
  <c r="V5637" i="1" s="1"/>
  <c r="N5637" i="1"/>
  <c r="P5637" i="1"/>
  <c r="M5638" i="1"/>
  <c r="W5638" i="1" s="1"/>
  <c r="V5638" i="1" s="1"/>
  <c r="N5638" i="1"/>
  <c r="P5638" i="1"/>
  <c r="M5639" i="1"/>
  <c r="N5639" i="1"/>
  <c r="P5639" i="1"/>
  <c r="M5640" i="1"/>
  <c r="N5640" i="1"/>
  <c r="P5640" i="1"/>
  <c r="M5641" i="1"/>
  <c r="N5641" i="1"/>
  <c r="P5641" i="1"/>
  <c r="M5642" i="1"/>
  <c r="W5642" i="1" s="1"/>
  <c r="N5642" i="1"/>
  <c r="P5642" i="1"/>
  <c r="M5643" i="1"/>
  <c r="Q5643" i="1" s="1"/>
  <c r="N5643" i="1"/>
  <c r="P5643" i="1"/>
  <c r="M5644" i="1"/>
  <c r="Q5644" i="1" s="1"/>
  <c r="N5644" i="1"/>
  <c r="P5644" i="1"/>
  <c r="M5645" i="1"/>
  <c r="N5645" i="1"/>
  <c r="P5645" i="1"/>
  <c r="M5646" i="1"/>
  <c r="W5646" i="1" s="1"/>
  <c r="V5646" i="1" s="1"/>
  <c r="N5646" i="1"/>
  <c r="P5646" i="1"/>
  <c r="M5647" i="1"/>
  <c r="W5647" i="1" s="1"/>
  <c r="V5647" i="1" s="1"/>
  <c r="N5647" i="1"/>
  <c r="P5647" i="1"/>
  <c r="M5648" i="1"/>
  <c r="W5648" i="1" s="1"/>
  <c r="V5648" i="1" s="1"/>
  <c r="N5648" i="1"/>
  <c r="P5648" i="1"/>
  <c r="M5649" i="1"/>
  <c r="W5649" i="1" s="1"/>
  <c r="V5649" i="1" s="1"/>
  <c r="N5649" i="1"/>
  <c r="P5649" i="1"/>
  <c r="M5650" i="1"/>
  <c r="Q5650" i="1" s="1"/>
  <c r="N5650" i="1"/>
  <c r="P5650" i="1"/>
  <c r="W5650" i="1"/>
  <c r="V5650" i="1" s="1"/>
  <c r="M5651" i="1"/>
  <c r="N5651" i="1"/>
  <c r="P5651" i="1"/>
  <c r="M5652" i="1"/>
  <c r="N5652" i="1"/>
  <c r="P5652" i="1"/>
  <c r="M5653" i="1"/>
  <c r="N5653" i="1"/>
  <c r="P5653" i="1"/>
  <c r="M5654" i="1"/>
  <c r="W5654" i="1" s="1"/>
  <c r="V5654" i="1" s="1"/>
  <c r="N5654" i="1"/>
  <c r="P5654" i="1"/>
  <c r="M5655" i="1"/>
  <c r="Q5655" i="1" s="1"/>
  <c r="N5655" i="1"/>
  <c r="P5655" i="1"/>
  <c r="W5655" i="1"/>
  <c r="V5655" i="1" s="1"/>
  <c r="M5656" i="1"/>
  <c r="W5656" i="1" s="1"/>
  <c r="V5656" i="1" s="1"/>
  <c r="N5656" i="1"/>
  <c r="P5656" i="1"/>
  <c r="Q5656" i="1"/>
  <c r="M5657" i="1"/>
  <c r="N5657" i="1"/>
  <c r="P5657" i="1"/>
  <c r="M5658" i="1"/>
  <c r="N5658" i="1"/>
  <c r="P5658" i="1"/>
  <c r="M5659" i="1"/>
  <c r="N5659" i="1"/>
  <c r="P5659" i="1"/>
  <c r="M5660" i="1"/>
  <c r="Q5660" i="1" s="1"/>
  <c r="N5660" i="1"/>
  <c r="P5660" i="1"/>
  <c r="M5661" i="1"/>
  <c r="W5661" i="1" s="1"/>
  <c r="N5661" i="1"/>
  <c r="P5661" i="1"/>
  <c r="Q5661" i="1"/>
  <c r="V5661" i="1"/>
  <c r="M5662" i="1"/>
  <c r="W5662" i="1" s="1"/>
  <c r="V5662" i="1" s="1"/>
  <c r="N5662" i="1"/>
  <c r="P5662" i="1"/>
  <c r="M5663" i="1"/>
  <c r="W5663" i="1" s="1"/>
  <c r="N5663" i="1"/>
  <c r="P5663" i="1"/>
  <c r="V5663" i="1"/>
  <c r="M5664" i="1"/>
  <c r="W5664" i="1" s="1"/>
  <c r="V5664" i="1" s="1"/>
  <c r="N5664" i="1"/>
  <c r="P5664" i="1"/>
  <c r="M5665" i="1"/>
  <c r="N5665" i="1"/>
  <c r="P5665" i="1"/>
  <c r="M5666" i="1"/>
  <c r="Q5666" i="1" s="1"/>
  <c r="N5666" i="1"/>
  <c r="P5666" i="1"/>
  <c r="M5667" i="1"/>
  <c r="Q5667" i="1" s="1"/>
  <c r="N5667" i="1"/>
  <c r="P5667" i="1"/>
  <c r="M5668" i="1"/>
  <c r="Q5668" i="1" s="1"/>
  <c r="N5668" i="1"/>
  <c r="P5668" i="1"/>
  <c r="M5669" i="1"/>
  <c r="W5669" i="1" s="1"/>
  <c r="V5669" i="1" s="1"/>
  <c r="N5669" i="1"/>
  <c r="P5669" i="1"/>
  <c r="M5670" i="1"/>
  <c r="W5670" i="1" s="1"/>
  <c r="V5670" i="1" s="1"/>
  <c r="N5670" i="1"/>
  <c r="P5670" i="1"/>
  <c r="M5671" i="1"/>
  <c r="Q5671" i="1" s="1"/>
  <c r="N5671" i="1"/>
  <c r="P5671" i="1"/>
  <c r="M5672" i="1"/>
  <c r="W5672" i="1" s="1"/>
  <c r="V5672" i="1" s="1"/>
  <c r="N5672" i="1"/>
  <c r="P5672" i="1"/>
  <c r="M5673" i="1"/>
  <c r="N5673" i="1"/>
  <c r="P5673" i="1"/>
  <c r="M5674" i="1"/>
  <c r="W5674" i="1" s="1"/>
  <c r="N5674" i="1"/>
  <c r="P5674" i="1"/>
  <c r="M5675" i="1"/>
  <c r="Q5675" i="1" s="1"/>
  <c r="N5675" i="1"/>
  <c r="P5675" i="1"/>
  <c r="M5676" i="1"/>
  <c r="Q5676" i="1" s="1"/>
  <c r="O5676" i="1" s="1"/>
  <c r="R5676" i="1" s="1"/>
  <c r="T5676" i="1" s="1"/>
  <c r="N5676" i="1"/>
  <c r="P5676" i="1"/>
  <c r="M5677" i="1"/>
  <c r="W5677" i="1" s="1"/>
  <c r="V5677" i="1" s="1"/>
  <c r="N5677" i="1"/>
  <c r="P5677" i="1"/>
  <c r="M5678" i="1"/>
  <c r="W5678" i="1" s="1"/>
  <c r="V5678" i="1" s="1"/>
  <c r="N5678" i="1"/>
  <c r="P5678" i="1"/>
  <c r="M5679" i="1"/>
  <c r="W5679" i="1" s="1"/>
  <c r="V5679" i="1" s="1"/>
  <c r="N5679" i="1"/>
  <c r="P5679" i="1"/>
  <c r="M5680" i="1"/>
  <c r="W5680" i="1" s="1"/>
  <c r="V5680" i="1" s="1"/>
  <c r="N5680" i="1"/>
  <c r="P5680" i="1"/>
  <c r="M5681" i="1"/>
  <c r="W5681" i="1" s="1"/>
  <c r="V5681" i="1" s="1"/>
  <c r="N5681" i="1"/>
  <c r="P5681" i="1"/>
  <c r="M5682" i="1"/>
  <c r="Q5682" i="1" s="1"/>
  <c r="N5682" i="1"/>
  <c r="P5682" i="1"/>
  <c r="M5683" i="1"/>
  <c r="Q5683" i="1" s="1"/>
  <c r="N5683" i="1"/>
  <c r="P5683" i="1"/>
  <c r="M5684" i="1"/>
  <c r="Q5684" i="1" s="1"/>
  <c r="N5684" i="1"/>
  <c r="P5684" i="1"/>
  <c r="M5685" i="1"/>
  <c r="W5685" i="1" s="1"/>
  <c r="V5685" i="1" s="1"/>
  <c r="N5685" i="1"/>
  <c r="P5685" i="1"/>
  <c r="M5686" i="1"/>
  <c r="W5686" i="1" s="1"/>
  <c r="V5686" i="1" s="1"/>
  <c r="N5686" i="1"/>
  <c r="P5686" i="1"/>
  <c r="Q5686" i="1"/>
  <c r="M5687" i="1"/>
  <c r="Q5687" i="1" s="1"/>
  <c r="N5687" i="1"/>
  <c r="P5687" i="1"/>
  <c r="M5688" i="1"/>
  <c r="W5688" i="1" s="1"/>
  <c r="V5688" i="1" s="1"/>
  <c r="N5688" i="1"/>
  <c r="P5688" i="1"/>
  <c r="M5689" i="1"/>
  <c r="N5689" i="1"/>
  <c r="P5689" i="1"/>
  <c r="M5690" i="1"/>
  <c r="W5690" i="1" s="1"/>
  <c r="N5690" i="1"/>
  <c r="P5690" i="1"/>
  <c r="M5691" i="1"/>
  <c r="Q5691" i="1" s="1"/>
  <c r="N5691" i="1"/>
  <c r="P5691" i="1"/>
  <c r="M5692" i="1"/>
  <c r="Q5692" i="1" s="1"/>
  <c r="N5692" i="1"/>
  <c r="P5692" i="1"/>
  <c r="M5693" i="1"/>
  <c r="W5693" i="1" s="1"/>
  <c r="V5693" i="1" s="1"/>
  <c r="N5693" i="1"/>
  <c r="P5693" i="1"/>
  <c r="M5694" i="1"/>
  <c r="W5694" i="1" s="1"/>
  <c r="V5694" i="1" s="1"/>
  <c r="N5694" i="1"/>
  <c r="P5694" i="1"/>
  <c r="M5695" i="1"/>
  <c r="W5695" i="1" s="1"/>
  <c r="V5695" i="1" s="1"/>
  <c r="N5695" i="1"/>
  <c r="P5695" i="1"/>
  <c r="M5696" i="1"/>
  <c r="W5696" i="1" s="1"/>
  <c r="V5696" i="1" s="1"/>
  <c r="N5696" i="1"/>
  <c r="P5696" i="1"/>
  <c r="M5697" i="1"/>
  <c r="W5697" i="1" s="1"/>
  <c r="V5697" i="1" s="1"/>
  <c r="N5697" i="1"/>
  <c r="P5697" i="1"/>
  <c r="Q5697" i="1"/>
  <c r="M5698" i="1"/>
  <c r="N5698" i="1"/>
  <c r="P5698" i="1"/>
  <c r="Q5698" i="1"/>
  <c r="W5698" i="1"/>
  <c r="V5698" i="1" s="1"/>
  <c r="M5699" i="1"/>
  <c r="Q5699" i="1" s="1"/>
  <c r="N5699" i="1"/>
  <c r="P5699" i="1"/>
  <c r="M5700" i="1"/>
  <c r="Q5700" i="1" s="1"/>
  <c r="N5700" i="1"/>
  <c r="P5700" i="1"/>
  <c r="M5701" i="1"/>
  <c r="W5701" i="1" s="1"/>
  <c r="V5701" i="1" s="1"/>
  <c r="N5701" i="1"/>
  <c r="P5701" i="1"/>
  <c r="M5702" i="1"/>
  <c r="W5702" i="1" s="1"/>
  <c r="V5702" i="1" s="1"/>
  <c r="N5702" i="1"/>
  <c r="P5702" i="1"/>
  <c r="M5703" i="1"/>
  <c r="N5703" i="1"/>
  <c r="P5703" i="1"/>
  <c r="M5704" i="1"/>
  <c r="N5704" i="1"/>
  <c r="P5704" i="1"/>
  <c r="M5705" i="1"/>
  <c r="N5705" i="1"/>
  <c r="P5705" i="1"/>
  <c r="M5706" i="1"/>
  <c r="W5706" i="1" s="1"/>
  <c r="N5706" i="1"/>
  <c r="P5706" i="1"/>
  <c r="M5707" i="1"/>
  <c r="Q5707" i="1" s="1"/>
  <c r="N5707" i="1"/>
  <c r="P5707" i="1"/>
  <c r="M5708" i="1"/>
  <c r="Q5708" i="1" s="1"/>
  <c r="N5708" i="1"/>
  <c r="P5708" i="1"/>
  <c r="M5709" i="1"/>
  <c r="N5709" i="1"/>
  <c r="P5709" i="1"/>
  <c r="M5710" i="1"/>
  <c r="W5710" i="1" s="1"/>
  <c r="V5710" i="1" s="1"/>
  <c r="N5710" i="1"/>
  <c r="P5710" i="1"/>
  <c r="M5711" i="1"/>
  <c r="W5711" i="1" s="1"/>
  <c r="V5711" i="1" s="1"/>
  <c r="N5711" i="1"/>
  <c r="P5711" i="1"/>
  <c r="M5712" i="1"/>
  <c r="W5712" i="1" s="1"/>
  <c r="V5712" i="1" s="1"/>
  <c r="N5712" i="1"/>
  <c r="P5712" i="1"/>
  <c r="M5713" i="1"/>
  <c r="W5713" i="1" s="1"/>
  <c r="V5713" i="1" s="1"/>
  <c r="N5713" i="1"/>
  <c r="P5713" i="1"/>
  <c r="M5714" i="1"/>
  <c r="Q5714" i="1" s="1"/>
  <c r="N5714" i="1"/>
  <c r="P5714" i="1"/>
  <c r="M5715" i="1"/>
  <c r="N5715" i="1"/>
  <c r="P5715" i="1"/>
  <c r="M5716" i="1"/>
  <c r="N5716" i="1"/>
  <c r="P5716" i="1"/>
  <c r="M5717" i="1"/>
  <c r="N5717" i="1"/>
  <c r="P5717" i="1"/>
  <c r="M5718" i="1"/>
  <c r="W5718" i="1" s="1"/>
  <c r="V5718" i="1" s="1"/>
  <c r="N5718" i="1"/>
  <c r="P5718" i="1"/>
  <c r="M5719" i="1"/>
  <c r="Q5719" i="1" s="1"/>
  <c r="N5719" i="1"/>
  <c r="P5719" i="1"/>
  <c r="M5720" i="1"/>
  <c r="W5720" i="1" s="1"/>
  <c r="V5720" i="1" s="1"/>
  <c r="N5720" i="1"/>
  <c r="P5720" i="1"/>
  <c r="M5721" i="1"/>
  <c r="N5721" i="1"/>
  <c r="P5721" i="1"/>
  <c r="M5722" i="1"/>
  <c r="N5722" i="1"/>
  <c r="P5722" i="1"/>
  <c r="M5723" i="1"/>
  <c r="N5723" i="1"/>
  <c r="P5723" i="1"/>
  <c r="M5724" i="1"/>
  <c r="Q5724" i="1" s="1"/>
  <c r="N5724" i="1"/>
  <c r="P5724" i="1"/>
  <c r="M5725" i="1"/>
  <c r="W5725" i="1" s="1"/>
  <c r="N5725" i="1"/>
  <c r="P5725" i="1"/>
  <c r="V5725" i="1"/>
  <c r="M5726" i="1"/>
  <c r="W5726" i="1" s="1"/>
  <c r="V5726" i="1" s="1"/>
  <c r="N5726" i="1"/>
  <c r="P5726" i="1"/>
  <c r="M5727" i="1"/>
  <c r="Q5727" i="1" s="1"/>
  <c r="N5727" i="1"/>
  <c r="P5727" i="1"/>
  <c r="M5728" i="1"/>
  <c r="W5728" i="1" s="1"/>
  <c r="V5728" i="1" s="1"/>
  <c r="N5728" i="1"/>
  <c r="P5728" i="1"/>
  <c r="M5729" i="1"/>
  <c r="W5729" i="1" s="1"/>
  <c r="V5729" i="1" s="1"/>
  <c r="N5729" i="1"/>
  <c r="P5729" i="1"/>
  <c r="M5730" i="1"/>
  <c r="Q5730" i="1" s="1"/>
  <c r="N5730" i="1"/>
  <c r="P5730" i="1"/>
  <c r="M5731" i="1"/>
  <c r="W5731" i="1" s="1"/>
  <c r="V5731" i="1" s="1"/>
  <c r="N5731" i="1"/>
  <c r="P5731" i="1"/>
  <c r="M5732" i="1"/>
  <c r="Q5732" i="1" s="1"/>
  <c r="N5732" i="1"/>
  <c r="P5732" i="1"/>
  <c r="M5733" i="1"/>
  <c r="W5733" i="1" s="1"/>
  <c r="V5733" i="1" s="1"/>
  <c r="N5733" i="1"/>
  <c r="P5733" i="1"/>
  <c r="M5734" i="1"/>
  <c r="W5734" i="1" s="1"/>
  <c r="V5734" i="1" s="1"/>
  <c r="N5734" i="1"/>
  <c r="P5734" i="1"/>
  <c r="Q5734" i="1"/>
  <c r="M5735" i="1"/>
  <c r="N5735" i="1"/>
  <c r="P5735" i="1"/>
  <c r="Q5735" i="1"/>
  <c r="W5735" i="1"/>
  <c r="V5735" i="1" s="1"/>
  <c r="M5736" i="1"/>
  <c r="W5736" i="1" s="1"/>
  <c r="V5736" i="1" s="1"/>
  <c r="N5736" i="1"/>
  <c r="P5736" i="1"/>
  <c r="M5737" i="1"/>
  <c r="W5737" i="1" s="1"/>
  <c r="V5737" i="1" s="1"/>
  <c r="N5737" i="1"/>
  <c r="P5737" i="1"/>
  <c r="M5738" i="1"/>
  <c r="Q5738" i="1" s="1"/>
  <c r="N5738" i="1"/>
  <c r="P5738" i="1"/>
  <c r="M5739" i="1"/>
  <c r="W5739" i="1" s="1"/>
  <c r="V5739" i="1" s="1"/>
  <c r="N5739" i="1"/>
  <c r="P5739" i="1"/>
  <c r="M5740" i="1"/>
  <c r="Q5740" i="1" s="1"/>
  <c r="N5740" i="1"/>
  <c r="P5740" i="1"/>
  <c r="W5740" i="1"/>
  <c r="M5741" i="1"/>
  <c r="N5741" i="1"/>
  <c r="P5741" i="1"/>
  <c r="M5742" i="1"/>
  <c r="W5742" i="1" s="1"/>
  <c r="V5742" i="1" s="1"/>
  <c r="N5742" i="1"/>
  <c r="P5742" i="1"/>
  <c r="M5743" i="1"/>
  <c r="N5743" i="1"/>
  <c r="P5743" i="1"/>
  <c r="M5744" i="1"/>
  <c r="W5744" i="1" s="1"/>
  <c r="V5744" i="1" s="1"/>
  <c r="N5744" i="1"/>
  <c r="P5744" i="1"/>
  <c r="M5745" i="1"/>
  <c r="W5745" i="1" s="1"/>
  <c r="V5745" i="1" s="1"/>
  <c r="N5745" i="1"/>
  <c r="P5745" i="1"/>
  <c r="M5746" i="1"/>
  <c r="Q5746" i="1" s="1"/>
  <c r="N5746" i="1"/>
  <c r="P5746" i="1"/>
  <c r="M5747" i="1"/>
  <c r="W5747" i="1" s="1"/>
  <c r="V5747" i="1" s="1"/>
  <c r="N5747" i="1"/>
  <c r="P5747" i="1"/>
  <c r="M5748" i="1"/>
  <c r="Q5748" i="1" s="1"/>
  <c r="N5748" i="1"/>
  <c r="P5748" i="1"/>
  <c r="M5749" i="1"/>
  <c r="W5749" i="1" s="1"/>
  <c r="V5749" i="1" s="1"/>
  <c r="N5749" i="1"/>
  <c r="P5749" i="1"/>
  <c r="M5750" i="1"/>
  <c r="N5750" i="1"/>
  <c r="P5750" i="1"/>
  <c r="M5751" i="1"/>
  <c r="Q5751" i="1" s="1"/>
  <c r="N5751" i="1"/>
  <c r="P5751" i="1"/>
  <c r="M5752" i="1"/>
  <c r="W5752" i="1" s="1"/>
  <c r="V5752" i="1" s="1"/>
  <c r="N5752" i="1"/>
  <c r="P5752" i="1"/>
  <c r="M5753" i="1"/>
  <c r="W5753" i="1" s="1"/>
  <c r="V5753" i="1" s="1"/>
  <c r="N5753" i="1"/>
  <c r="P5753" i="1"/>
  <c r="M5754" i="1"/>
  <c r="Q5754" i="1" s="1"/>
  <c r="N5754" i="1"/>
  <c r="P5754" i="1"/>
  <c r="M5755" i="1"/>
  <c r="W5755" i="1" s="1"/>
  <c r="V5755" i="1" s="1"/>
  <c r="N5755" i="1"/>
  <c r="P5755" i="1"/>
  <c r="M5756" i="1"/>
  <c r="W5756" i="1" s="1"/>
  <c r="N5756" i="1"/>
  <c r="P5756" i="1"/>
  <c r="M5757" i="1"/>
  <c r="W5757" i="1" s="1"/>
  <c r="N5757" i="1"/>
  <c r="P5757" i="1"/>
  <c r="V5757" i="1"/>
  <c r="M5758" i="1"/>
  <c r="W5758" i="1" s="1"/>
  <c r="V5758" i="1" s="1"/>
  <c r="N5758" i="1"/>
  <c r="P5758" i="1"/>
  <c r="M5759" i="1"/>
  <c r="Q5759" i="1" s="1"/>
  <c r="N5759" i="1"/>
  <c r="P5759" i="1"/>
  <c r="M5760" i="1"/>
  <c r="W5760" i="1" s="1"/>
  <c r="V5760" i="1" s="1"/>
  <c r="N5760" i="1"/>
  <c r="P5760" i="1"/>
  <c r="M5761" i="1"/>
  <c r="W5761" i="1" s="1"/>
  <c r="V5761" i="1" s="1"/>
  <c r="N5761" i="1"/>
  <c r="P5761" i="1"/>
  <c r="M5762" i="1"/>
  <c r="Q5762" i="1" s="1"/>
  <c r="N5762" i="1"/>
  <c r="P5762" i="1"/>
  <c r="W5762" i="1"/>
  <c r="V5762" i="1" s="1"/>
  <c r="M5763" i="1"/>
  <c r="W5763" i="1" s="1"/>
  <c r="V5763" i="1" s="1"/>
  <c r="N5763" i="1"/>
  <c r="P5763" i="1"/>
  <c r="M5764" i="1"/>
  <c r="N5764" i="1"/>
  <c r="P5764" i="1"/>
  <c r="M5765" i="1"/>
  <c r="W5765" i="1" s="1"/>
  <c r="V5765" i="1" s="1"/>
  <c r="N5765" i="1"/>
  <c r="P5765" i="1"/>
  <c r="M5766" i="1"/>
  <c r="W5766" i="1" s="1"/>
  <c r="V5766" i="1" s="1"/>
  <c r="N5766" i="1"/>
  <c r="P5766" i="1"/>
  <c r="M5767" i="1"/>
  <c r="Q5767" i="1" s="1"/>
  <c r="N5767" i="1"/>
  <c r="P5767" i="1"/>
  <c r="W5767" i="1"/>
  <c r="V5767" i="1" s="1"/>
  <c r="M5768" i="1"/>
  <c r="N5768" i="1"/>
  <c r="P5768" i="1"/>
  <c r="M5769" i="1"/>
  <c r="W5769" i="1" s="1"/>
  <c r="V5769" i="1" s="1"/>
  <c r="N5769" i="1"/>
  <c r="P5769" i="1"/>
  <c r="M5770" i="1"/>
  <c r="Q5770" i="1" s="1"/>
  <c r="N5770" i="1"/>
  <c r="P5770" i="1"/>
  <c r="M5771" i="1"/>
  <c r="W5771" i="1" s="1"/>
  <c r="V5771" i="1" s="1"/>
  <c r="N5771" i="1"/>
  <c r="P5771" i="1"/>
  <c r="M5772" i="1"/>
  <c r="W5772" i="1" s="1"/>
  <c r="N5772" i="1"/>
  <c r="P5772" i="1"/>
  <c r="M5773" i="1"/>
  <c r="W5773" i="1" s="1"/>
  <c r="N5773" i="1"/>
  <c r="P5773" i="1"/>
  <c r="V5773" i="1"/>
  <c r="M5774" i="1"/>
  <c r="W5774" i="1" s="1"/>
  <c r="V5774" i="1" s="1"/>
  <c r="N5774" i="1"/>
  <c r="P5774" i="1"/>
  <c r="M5775" i="1"/>
  <c r="Q5775" i="1" s="1"/>
  <c r="N5775" i="1"/>
  <c r="P5775" i="1"/>
  <c r="M5776" i="1"/>
  <c r="W5776" i="1" s="1"/>
  <c r="V5776" i="1" s="1"/>
  <c r="N5776" i="1"/>
  <c r="P5776" i="1"/>
  <c r="M5777" i="1"/>
  <c r="W5777" i="1" s="1"/>
  <c r="V5777" i="1" s="1"/>
  <c r="N5777" i="1"/>
  <c r="P5777" i="1"/>
  <c r="M5778" i="1"/>
  <c r="N5778" i="1"/>
  <c r="P5778" i="1"/>
  <c r="M5779" i="1"/>
  <c r="W5779" i="1" s="1"/>
  <c r="V5779" i="1" s="1"/>
  <c r="N5779" i="1"/>
  <c r="P5779" i="1"/>
  <c r="M5780" i="1"/>
  <c r="Q5780" i="1" s="1"/>
  <c r="N5780" i="1"/>
  <c r="P5780" i="1"/>
  <c r="M5781" i="1"/>
  <c r="W5781" i="1" s="1"/>
  <c r="V5781" i="1" s="1"/>
  <c r="N5781" i="1"/>
  <c r="P5781" i="1"/>
  <c r="M5782" i="1"/>
  <c r="W5782" i="1" s="1"/>
  <c r="V5782" i="1" s="1"/>
  <c r="N5782" i="1"/>
  <c r="P5782" i="1"/>
  <c r="M5783" i="1"/>
  <c r="Q5783" i="1" s="1"/>
  <c r="N5783" i="1"/>
  <c r="P5783" i="1"/>
  <c r="M5784" i="1"/>
  <c r="W5784" i="1" s="1"/>
  <c r="V5784" i="1" s="1"/>
  <c r="N5784" i="1"/>
  <c r="P5784" i="1"/>
  <c r="M5785" i="1"/>
  <c r="W5785" i="1" s="1"/>
  <c r="V5785" i="1" s="1"/>
  <c r="N5785" i="1"/>
  <c r="P5785" i="1"/>
  <c r="M5786" i="1"/>
  <c r="Q5786" i="1" s="1"/>
  <c r="N5786" i="1"/>
  <c r="P5786" i="1"/>
  <c r="W5786" i="1"/>
  <c r="M5787" i="1"/>
  <c r="W5787" i="1" s="1"/>
  <c r="V5787" i="1" s="1"/>
  <c r="N5787" i="1"/>
  <c r="P5787" i="1"/>
  <c r="M5788" i="1"/>
  <c r="Q5788" i="1" s="1"/>
  <c r="N5788" i="1"/>
  <c r="P5788" i="1"/>
  <c r="W5788" i="1"/>
  <c r="M5789" i="1"/>
  <c r="W5789" i="1" s="1"/>
  <c r="N5789" i="1"/>
  <c r="P5789" i="1"/>
  <c r="Q5789" i="1"/>
  <c r="V5789" i="1"/>
  <c r="M5790" i="1"/>
  <c r="W5790" i="1" s="1"/>
  <c r="V5790" i="1" s="1"/>
  <c r="N5790" i="1"/>
  <c r="P5790" i="1"/>
  <c r="M5791" i="1"/>
  <c r="Q5791" i="1" s="1"/>
  <c r="N5791" i="1"/>
  <c r="P5791" i="1"/>
  <c r="W5791" i="1"/>
  <c r="V5791" i="1" s="1"/>
  <c r="M5792" i="1"/>
  <c r="W5792" i="1" s="1"/>
  <c r="V5792" i="1" s="1"/>
  <c r="N5792" i="1"/>
  <c r="P5792" i="1"/>
  <c r="M5793" i="1"/>
  <c r="W5793" i="1" s="1"/>
  <c r="V5793" i="1" s="1"/>
  <c r="N5793" i="1"/>
  <c r="P5793" i="1"/>
  <c r="M5794" i="1"/>
  <c r="Q5794" i="1" s="1"/>
  <c r="N5794" i="1"/>
  <c r="P5794" i="1"/>
  <c r="M5795" i="1"/>
  <c r="W5795" i="1" s="1"/>
  <c r="V5795" i="1" s="1"/>
  <c r="N5795" i="1"/>
  <c r="P5795" i="1"/>
  <c r="M5796" i="1"/>
  <c r="Q5796" i="1" s="1"/>
  <c r="N5796" i="1"/>
  <c r="P5796" i="1"/>
  <c r="W5796" i="1"/>
  <c r="V5796" i="1" s="1"/>
  <c r="M5797" i="1"/>
  <c r="W5797" i="1" s="1"/>
  <c r="V5797" i="1" s="1"/>
  <c r="N5797" i="1"/>
  <c r="P5797" i="1"/>
  <c r="M5798" i="1"/>
  <c r="W5798" i="1" s="1"/>
  <c r="V5798" i="1" s="1"/>
  <c r="N5798" i="1"/>
  <c r="P5798" i="1"/>
  <c r="M5799" i="1"/>
  <c r="Q5799" i="1" s="1"/>
  <c r="N5799" i="1"/>
  <c r="P5799" i="1"/>
  <c r="W5799" i="1"/>
  <c r="V5799" i="1" s="1"/>
  <c r="M5800" i="1"/>
  <c r="W5800" i="1" s="1"/>
  <c r="V5800" i="1" s="1"/>
  <c r="N5800" i="1"/>
  <c r="P5800" i="1"/>
  <c r="Q5800" i="1"/>
  <c r="M5801" i="1"/>
  <c r="W5801" i="1" s="1"/>
  <c r="V5801" i="1" s="1"/>
  <c r="N5801" i="1"/>
  <c r="P5801" i="1"/>
  <c r="M5802" i="1"/>
  <c r="Q5802" i="1" s="1"/>
  <c r="N5802" i="1"/>
  <c r="P5802" i="1"/>
  <c r="M5803" i="1"/>
  <c r="W5803" i="1" s="1"/>
  <c r="V5803" i="1" s="1"/>
  <c r="N5803" i="1"/>
  <c r="P5803" i="1"/>
  <c r="M5804" i="1"/>
  <c r="Q5804" i="1" s="1"/>
  <c r="N5804" i="1"/>
  <c r="P5804" i="1"/>
  <c r="W5804" i="1"/>
  <c r="M5805" i="1"/>
  <c r="N5805" i="1"/>
  <c r="P5805" i="1"/>
  <c r="M5806" i="1"/>
  <c r="W5806" i="1" s="1"/>
  <c r="V5806" i="1" s="1"/>
  <c r="N5806" i="1"/>
  <c r="P5806" i="1"/>
  <c r="M5807" i="1"/>
  <c r="N5807" i="1"/>
  <c r="P5807" i="1"/>
  <c r="M5808" i="1"/>
  <c r="W5808" i="1" s="1"/>
  <c r="V5808" i="1" s="1"/>
  <c r="N5808" i="1"/>
  <c r="P5808" i="1"/>
  <c r="M5809" i="1"/>
  <c r="W5809" i="1" s="1"/>
  <c r="V5809" i="1" s="1"/>
  <c r="N5809" i="1"/>
  <c r="P5809" i="1"/>
  <c r="M5810" i="1"/>
  <c r="Q5810" i="1" s="1"/>
  <c r="N5810" i="1"/>
  <c r="P5810" i="1"/>
  <c r="M5811" i="1"/>
  <c r="W5811" i="1" s="1"/>
  <c r="V5811" i="1" s="1"/>
  <c r="N5811" i="1"/>
  <c r="P5811" i="1"/>
  <c r="M5812" i="1"/>
  <c r="Q5812" i="1" s="1"/>
  <c r="N5812" i="1"/>
  <c r="P5812" i="1"/>
  <c r="W5812" i="1"/>
  <c r="V5812" i="1" s="1"/>
  <c r="M5813" i="1"/>
  <c r="W5813" i="1" s="1"/>
  <c r="V5813" i="1" s="1"/>
  <c r="N5813" i="1"/>
  <c r="P5813" i="1"/>
  <c r="M5814" i="1"/>
  <c r="N5814" i="1"/>
  <c r="P5814" i="1"/>
  <c r="M5815" i="1"/>
  <c r="Q5815" i="1" s="1"/>
  <c r="N5815" i="1"/>
  <c r="P5815" i="1"/>
  <c r="M5816" i="1"/>
  <c r="W5816" i="1" s="1"/>
  <c r="V5816" i="1" s="1"/>
  <c r="N5816" i="1"/>
  <c r="P5816" i="1"/>
  <c r="M5817" i="1"/>
  <c r="W5817" i="1" s="1"/>
  <c r="V5817" i="1" s="1"/>
  <c r="N5817" i="1"/>
  <c r="P5817" i="1"/>
  <c r="M5818" i="1"/>
  <c r="Q5818" i="1" s="1"/>
  <c r="N5818" i="1"/>
  <c r="P5818" i="1"/>
  <c r="W5818" i="1"/>
  <c r="M5819" i="1"/>
  <c r="W5819" i="1" s="1"/>
  <c r="V5819" i="1" s="1"/>
  <c r="N5819" i="1"/>
  <c r="P5819" i="1"/>
  <c r="M5820" i="1"/>
  <c r="W5820" i="1" s="1"/>
  <c r="N5820" i="1"/>
  <c r="P5820" i="1"/>
  <c r="M5821" i="1"/>
  <c r="W5821" i="1" s="1"/>
  <c r="N5821" i="1"/>
  <c r="P5821" i="1"/>
  <c r="V5821" i="1"/>
  <c r="M5822" i="1"/>
  <c r="W5822" i="1" s="1"/>
  <c r="V5822" i="1" s="1"/>
  <c r="N5822" i="1"/>
  <c r="P5822" i="1"/>
  <c r="M5823" i="1"/>
  <c r="Q5823" i="1" s="1"/>
  <c r="N5823" i="1"/>
  <c r="P5823" i="1"/>
  <c r="M5824" i="1"/>
  <c r="W5824" i="1" s="1"/>
  <c r="V5824" i="1" s="1"/>
  <c r="N5824" i="1"/>
  <c r="P5824" i="1"/>
  <c r="M5825" i="1"/>
  <c r="W5825" i="1" s="1"/>
  <c r="V5825" i="1" s="1"/>
  <c r="N5825" i="1"/>
  <c r="P5825" i="1"/>
  <c r="M5826" i="1"/>
  <c r="Q5826" i="1" s="1"/>
  <c r="N5826" i="1"/>
  <c r="P5826" i="1"/>
  <c r="W5826" i="1"/>
  <c r="V5826" i="1" s="1"/>
  <c r="M5827" i="1"/>
  <c r="W5827" i="1" s="1"/>
  <c r="V5827" i="1" s="1"/>
  <c r="N5827" i="1"/>
  <c r="P5827" i="1"/>
  <c r="M5828" i="1"/>
  <c r="N5828" i="1"/>
  <c r="P5828" i="1"/>
  <c r="M5829" i="1"/>
  <c r="W5829" i="1" s="1"/>
  <c r="V5829" i="1" s="1"/>
  <c r="N5829" i="1"/>
  <c r="P5829" i="1"/>
  <c r="M5830" i="1"/>
  <c r="W5830" i="1" s="1"/>
  <c r="V5830" i="1" s="1"/>
  <c r="N5830" i="1"/>
  <c r="P5830" i="1"/>
  <c r="M5831" i="1"/>
  <c r="Q5831" i="1" s="1"/>
  <c r="N5831" i="1"/>
  <c r="P5831" i="1"/>
  <c r="W5831" i="1"/>
  <c r="V5831" i="1" s="1"/>
  <c r="M5832" i="1"/>
  <c r="N5832" i="1"/>
  <c r="P5832" i="1"/>
  <c r="M5833" i="1"/>
  <c r="W5833" i="1" s="1"/>
  <c r="V5833" i="1" s="1"/>
  <c r="N5833" i="1"/>
  <c r="P5833" i="1"/>
  <c r="M5834" i="1"/>
  <c r="Q5834" i="1" s="1"/>
  <c r="N5834" i="1"/>
  <c r="P5834" i="1"/>
  <c r="M5835" i="1"/>
  <c r="W5835" i="1" s="1"/>
  <c r="V5835" i="1" s="1"/>
  <c r="N5835" i="1"/>
  <c r="P5835" i="1"/>
  <c r="M5836" i="1"/>
  <c r="W5836" i="1" s="1"/>
  <c r="N5836" i="1"/>
  <c r="P5836" i="1"/>
  <c r="M5837" i="1"/>
  <c r="W5837" i="1" s="1"/>
  <c r="V5837" i="1" s="1"/>
  <c r="N5837" i="1"/>
  <c r="P5837" i="1"/>
  <c r="M5838" i="1"/>
  <c r="W5838" i="1" s="1"/>
  <c r="V5838" i="1" s="1"/>
  <c r="N5838" i="1"/>
  <c r="P5838" i="1"/>
  <c r="M5839" i="1"/>
  <c r="Q5839" i="1" s="1"/>
  <c r="N5839" i="1"/>
  <c r="P5839" i="1"/>
  <c r="M5840" i="1"/>
  <c r="W5840" i="1" s="1"/>
  <c r="V5840" i="1" s="1"/>
  <c r="N5840" i="1"/>
  <c r="P5840" i="1"/>
  <c r="M5841" i="1"/>
  <c r="W5841" i="1" s="1"/>
  <c r="V5841" i="1" s="1"/>
  <c r="N5841" i="1"/>
  <c r="P5841" i="1"/>
  <c r="M5842" i="1"/>
  <c r="N5842" i="1"/>
  <c r="P5842" i="1"/>
  <c r="M5843" i="1"/>
  <c r="W5843" i="1" s="1"/>
  <c r="V5843" i="1" s="1"/>
  <c r="N5843" i="1"/>
  <c r="P5843" i="1"/>
  <c r="M5844" i="1"/>
  <c r="Q5844" i="1" s="1"/>
  <c r="N5844" i="1"/>
  <c r="P5844" i="1"/>
  <c r="M5845" i="1"/>
  <c r="W5845" i="1" s="1"/>
  <c r="V5845" i="1" s="1"/>
  <c r="N5845" i="1"/>
  <c r="P5845" i="1"/>
  <c r="M5846" i="1"/>
  <c r="W5846" i="1" s="1"/>
  <c r="V5846" i="1" s="1"/>
  <c r="N5846" i="1"/>
  <c r="P5846" i="1"/>
  <c r="M5847" i="1"/>
  <c r="Q5847" i="1" s="1"/>
  <c r="N5847" i="1"/>
  <c r="P5847" i="1"/>
  <c r="W5847" i="1"/>
  <c r="V5847" i="1" s="1"/>
  <c r="M5848" i="1"/>
  <c r="W5848" i="1" s="1"/>
  <c r="V5848" i="1" s="1"/>
  <c r="N5848" i="1"/>
  <c r="P5848" i="1"/>
  <c r="M5849" i="1"/>
  <c r="W5849" i="1" s="1"/>
  <c r="V5849" i="1" s="1"/>
  <c r="N5849" i="1"/>
  <c r="P5849" i="1"/>
  <c r="M5850" i="1"/>
  <c r="Q5850" i="1" s="1"/>
  <c r="N5850" i="1"/>
  <c r="P5850" i="1"/>
  <c r="M5851" i="1"/>
  <c r="W5851" i="1" s="1"/>
  <c r="V5851" i="1" s="1"/>
  <c r="N5851" i="1"/>
  <c r="P5851" i="1"/>
  <c r="M5852" i="1"/>
  <c r="Q5852" i="1" s="1"/>
  <c r="N5852" i="1"/>
  <c r="P5852" i="1"/>
  <c r="W5852" i="1"/>
  <c r="M5853" i="1"/>
  <c r="W5853" i="1" s="1"/>
  <c r="N5853" i="1"/>
  <c r="P5853" i="1"/>
  <c r="V5853" i="1"/>
  <c r="M5854" i="1"/>
  <c r="W5854" i="1" s="1"/>
  <c r="V5854" i="1" s="1"/>
  <c r="N5854" i="1"/>
  <c r="P5854" i="1"/>
  <c r="M5855" i="1"/>
  <c r="Q5855" i="1" s="1"/>
  <c r="N5855" i="1"/>
  <c r="P5855" i="1"/>
  <c r="M5856" i="1"/>
  <c r="W5856" i="1" s="1"/>
  <c r="V5856" i="1" s="1"/>
  <c r="N5856" i="1"/>
  <c r="P5856" i="1"/>
  <c r="M5857" i="1"/>
  <c r="W5857" i="1" s="1"/>
  <c r="V5857" i="1" s="1"/>
  <c r="N5857" i="1"/>
  <c r="P5857" i="1"/>
  <c r="M5858" i="1"/>
  <c r="Q5858" i="1" s="1"/>
  <c r="N5858" i="1"/>
  <c r="P5858" i="1"/>
  <c r="W5858" i="1"/>
  <c r="V5858" i="1" s="1"/>
  <c r="M5859" i="1"/>
  <c r="W5859" i="1" s="1"/>
  <c r="V5859" i="1" s="1"/>
  <c r="N5859" i="1"/>
  <c r="P5859" i="1"/>
  <c r="M5860" i="1"/>
  <c r="Q5860" i="1" s="1"/>
  <c r="N5860" i="1"/>
  <c r="P5860" i="1"/>
  <c r="M5861" i="1"/>
  <c r="W5861" i="1" s="1"/>
  <c r="V5861" i="1" s="1"/>
  <c r="N5861" i="1"/>
  <c r="P5861" i="1"/>
  <c r="M5862" i="1"/>
  <c r="W5862" i="1" s="1"/>
  <c r="V5862" i="1" s="1"/>
  <c r="N5862" i="1"/>
  <c r="P5862" i="1"/>
  <c r="M5863" i="1"/>
  <c r="Q5863" i="1" s="1"/>
  <c r="N5863" i="1"/>
  <c r="P5863" i="1"/>
  <c r="W5863" i="1"/>
  <c r="V5863" i="1" s="1"/>
  <c r="M5864" i="1"/>
  <c r="W5864" i="1" s="1"/>
  <c r="V5864" i="1" s="1"/>
  <c r="N5864" i="1"/>
  <c r="P5864" i="1"/>
  <c r="M5865" i="1"/>
  <c r="W5865" i="1" s="1"/>
  <c r="V5865" i="1" s="1"/>
  <c r="N5865" i="1"/>
  <c r="P5865" i="1"/>
  <c r="M5866" i="1"/>
  <c r="Q5866" i="1" s="1"/>
  <c r="N5866" i="1"/>
  <c r="P5866" i="1"/>
  <c r="W5866" i="1"/>
  <c r="M5867" i="1"/>
  <c r="W5867" i="1" s="1"/>
  <c r="V5867" i="1" s="1"/>
  <c r="N5867" i="1"/>
  <c r="P5867" i="1"/>
  <c r="M5868" i="1"/>
  <c r="W5868" i="1" s="1"/>
  <c r="N5868" i="1"/>
  <c r="P5868" i="1"/>
  <c r="M5869" i="1"/>
  <c r="N5869" i="1"/>
  <c r="P5869" i="1"/>
  <c r="M5870" i="1"/>
  <c r="W5870" i="1" s="1"/>
  <c r="V5870" i="1" s="1"/>
  <c r="N5870" i="1"/>
  <c r="P5870" i="1"/>
  <c r="M5871" i="1"/>
  <c r="N5871" i="1"/>
  <c r="P5871" i="1"/>
  <c r="M5872" i="1"/>
  <c r="W5872" i="1" s="1"/>
  <c r="V5872" i="1" s="1"/>
  <c r="N5872" i="1"/>
  <c r="P5872" i="1"/>
  <c r="M5873" i="1"/>
  <c r="W5873" i="1" s="1"/>
  <c r="V5873" i="1" s="1"/>
  <c r="N5873" i="1"/>
  <c r="P5873" i="1"/>
  <c r="M5874" i="1"/>
  <c r="Q5874" i="1" s="1"/>
  <c r="N5874" i="1"/>
  <c r="P5874" i="1"/>
  <c r="M5875" i="1"/>
  <c r="W5875" i="1" s="1"/>
  <c r="V5875" i="1" s="1"/>
  <c r="N5875" i="1"/>
  <c r="P5875" i="1"/>
  <c r="M5876" i="1"/>
  <c r="Q5876" i="1" s="1"/>
  <c r="N5876" i="1"/>
  <c r="P5876" i="1"/>
  <c r="M5877" i="1"/>
  <c r="W5877" i="1" s="1"/>
  <c r="V5877" i="1" s="1"/>
  <c r="N5877" i="1"/>
  <c r="P5877" i="1"/>
  <c r="M5878" i="1"/>
  <c r="N5878" i="1"/>
  <c r="P5878" i="1"/>
  <c r="M5879" i="1"/>
  <c r="Q5879" i="1" s="1"/>
  <c r="N5879" i="1"/>
  <c r="P5879" i="1"/>
  <c r="M5880" i="1"/>
  <c r="W5880" i="1" s="1"/>
  <c r="V5880" i="1" s="1"/>
  <c r="N5880" i="1"/>
  <c r="P5880" i="1"/>
  <c r="M5881" i="1"/>
  <c r="W5881" i="1" s="1"/>
  <c r="V5881" i="1" s="1"/>
  <c r="N5881" i="1"/>
  <c r="P5881" i="1"/>
  <c r="M5882" i="1"/>
  <c r="Q5882" i="1" s="1"/>
  <c r="N5882" i="1"/>
  <c r="P5882" i="1"/>
  <c r="W5882" i="1"/>
  <c r="M5883" i="1"/>
  <c r="W5883" i="1" s="1"/>
  <c r="V5883" i="1" s="1"/>
  <c r="N5883" i="1"/>
  <c r="P5883" i="1"/>
  <c r="M5884" i="1"/>
  <c r="W5884" i="1" s="1"/>
  <c r="N5884" i="1"/>
  <c r="P5884" i="1"/>
  <c r="M5885" i="1"/>
  <c r="W5885" i="1" s="1"/>
  <c r="N5885" i="1"/>
  <c r="P5885" i="1"/>
  <c r="V5885" i="1"/>
  <c r="M5886" i="1"/>
  <c r="W5886" i="1" s="1"/>
  <c r="V5886" i="1" s="1"/>
  <c r="N5886" i="1"/>
  <c r="P5886" i="1"/>
  <c r="M5887" i="1"/>
  <c r="Q5887" i="1" s="1"/>
  <c r="N5887" i="1"/>
  <c r="P5887" i="1"/>
  <c r="M5888" i="1"/>
  <c r="W5888" i="1" s="1"/>
  <c r="V5888" i="1" s="1"/>
  <c r="N5888" i="1"/>
  <c r="P5888" i="1"/>
  <c r="M5889" i="1"/>
  <c r="W5889" i="1" s="1"/>
  <c r="V5889" i="1" s="1"/>
  <c r="N5889" i="1"/>
  <c r="P5889" i="1"/>
  <c r="M5890" i="1"/>
  <c r="Q5890" i="1" s="1"/>
  <c r="N5890" i="1"/>
  <c r="P5890" i="1"/>
  <c r="M5891" i="1"/>
  <c r="W5891" i="1" s="1"/>
  <c r="V5891" i="1" s="1"/>
  <c r="N5891" i="1"/>
  <c r="P5891" i="1"/>
  <c r="M5892" i="1"/>
  <c r="N5892" i="1"/>
  <c r="P5892" i="1"/>
  <c r="M5893" i="1"/>
  <c r="W5893" i="1" s="1"/>
  <c r="V5893" i="1" s="1"/>
  <c r="N5893" i="1"/>
  <c r="P5893" i="1"/>
  <c r="M5894" i="1"/>
  <c r="W5894" i="1" s="1"/>
  <c r="V5894" i="1" s="1"/>
  <c r="N5894" i="1"/>
  <c r="P5894" i="1"/>
  <c r="M5895" i="1"/>
  <c r="Q5895" i="1" s="1"/>
  <c r="N5895" i="1"/>
  <c r="P5895" i="1"/>
  <c r="M5896" i="1"/>
  <c r="N5896" i="1"/>
  <c r="P5896" i="1"/>
  <c r="M5897" i="1"/>
  <c r="W5897" i="1" s="1"/>
  <c r="V5897" i="1" s="1"/>
  <c r="N5897" i="1"/>
  <c r="P5897" i="1"/>
  <c r="M5898" i="1"/>
  <c r="Q5898" i="1" s="1"/>
  <c r="N5898" i="1"/>
  <c r="P5898" i="1"/>
  <c r="M5899" i="1"/>
  <c r="W5899" i="1" s="1"/>
  <c r="V5899" i="1" s="1"/>
  <c r="N5899" i="1"/>
  <c r="P5899" i="1"/>
  <c r="M5900" i="1"/>
  <c r="Q5900" i="1" s="1"/>
  <c r="N5900" i="1"/>
  <c r="P5900" i="1"/>
  <c r="M5901" i="1"/>
  <c r="W5901" i="1" s="1"/>
  <c r="N5901" i="1"/>
  <c r="P5901" i="1"/>
  <c r="V5901" i="1"/>
  <c r="M5902" i="1"/>
  <c r="W5902" i="1" s="1"/>
  <c r="V5902" i="1" s="1"/>
  <c r="N5902" i="1"/>
  <c r="P5902" i="1"/>
  <c r="M5903" i="1"/>
  <c r="Q5903" i="1" s="1"/>
  <c r="N5903" i="1"/>
  <c r="P5903" i="1"/>
  <c r="M5904" i="1"/>
  <c r="W5904" i="1" s="1"/>
  <c r="V5904" i="1" s="1"/>
  <c r="N5904" i="1"/>
  <c r="P5904" i="1"/>
  <c r="M5905" i="1"/>
  <c r="W5905" i="1" s="1"/>
  <c r="V5905" i="1" s="1"/>
  <c r="N5905" i="1"/>
  <c r="P5905" i="1"/>
  <c r="M5906" i="1"/>
  <c r="N5906" i="1"/>
  <c r="P5906" i="1"/>
  <c r="M5907" i="1"/>
  <c r="W5907" i="1" s="1"/>
  <c r="V5907" i="1" s="1"/>
  <c r="N5907" i="1"/>
  <c r="P5907" i="1"/>
  <c r="M5908" i="1"/>
  <c r="Q5908" i="1" s="1"/>
  <c r="N5908" i="1"/>
  <c r="P5908" i="1"/>
  <c r="M5909" i="1"/>
  <c r="W5909" i="1" s="1"/>
  <c r="V5909" i="1" s="1"/>
  <c r="N5909" i="1"/>
  <c r="P5909" i="1"/>
  <c r="M5910" i="1"/>
  <c r="W5910" i="1" s="1"/>
  <c r="V5910" i="1" s="1"/>
  <c r="N5910" i="1"/>
  <c r="P5910" i="1"/>
  <c r="M5911" i="1"/>
  <c r="Q5911" i="1" s="1"/>
  <c r="N5911" i="1"/>
  <c r="P5911" i="1"/>
  <c r="W5911" i="1"/>
  <c r="V5911" i="1" s="1"/>
  <c r="M5912" i="1"/>
  <c r="W5912" i="1" s="1"/>
  <c r="V5912" i="1" s="1"/>
  <c r="N5912" i="1"/>
  <c r="P5912" i="1"/>
  <c r="Q5912" i="1"/>
  <c r="M5913" i="1"/>
  <c r="W5913" i="1" s="1"/>
  <c r="V5913" i="1" s="1"/>
  <c r="N5913" i="1"/>
  <c r="P5913" i="1"/>
  <c r="M5914" i="1"/>
  <c r="Q5914" i="1" s="1"/>
  <c r="N5914" i="1"/>
  <c r="P5914" i="1"/>
  <c r="M5915" i="1"/>
  <c r="W5915" i="1" s="1"/>
  <c r="V5915" i="1" s="1"/>
  <c r="N5915" i="1"/>
  <c r="P5915" i="1"/>
  <c r="M5916" i="1"/>
  <c r="Q5916" i="1" s="1"/>
  <c r="N5916" i="1"/>
  <c r="P5916" i="1"/>
  <c r="M5917" i="1"/>
  <c r="N5917" i="1"/>
  <c r="P5917" i="1"/>
  <c r="M5918" i="1"/>
  <c r="W5918" i="1" s="1"/>
  <c r="V5918" i="1" s="1"/>
  <c r="N5918" i="1"/>
  <c r="P5918" i="1"/>
  <c r="M5919" i="1"/>
  <c r="N5919" i="1"/>
  <c r="P5919" i="1"/>
  <c r="M5920" i="1"/>
  <c r="W5920" i="1" s="1"/>
  <c r="V5920" i="1" s="1"/>
  <c r="N5920" i="1"/>
  <c r="P5920" i="1"/>
  <c r="M5921" i="1"/>
  <c r="W5921" i="1" s="1"/>
  <c r="V5921" i="1" s="1"/>
  <c r="N5921" i="1"/>
  <c r="P5921" i="1"/>
  <c r="M5922" i="1"/>
  <c r="Q5922" i="1" s="1"/>
  <c r="N5922" i="1"/>
  <c r="P5922" i="1"/>
  <c r="W5922" i="1"/>
  <c r="V5922" i="1" s="1"/>
  <c r="M5923" i="1"/>
  <c r="W5923" i="1" s="1"/>
  <c r="V5923" i="1" s="1"/>
  <c r="N5923" i="1"/>
  <c r="P5923" i="1"/>
  <c r="Q5923" i="1"/>
  <c r="M5924" i="1"/>
  <c r="Q5924" i="1" s="1"/>
  <c r="N5924" i="1"/>
  <c r="P5924" i="1"/>
  <c r="W5924" i="1"/>
  <c r="V5924" i="1" s="1"/>
  <c r="M5925" i="1"/>
  <c r="W5925" i="1" s="1"/>
  <c r="V5925" i="1" s="1"/>
  <c r="N5925" i="1"/>
  <c r="P5925" i="1"/>
  <c r="M5926" i="1"/>
  <c r="W5926" i="1" s="1"/>
  <c r="V5926" i="1" s="1"/>
  <c r="N5926" i="1"/>
  <c r="P5926" i="1"/>
  <c r="M5927" i="1"/>
  <c r="Q5927" i="1" s="1"/>
  <c r="N5927" i="1"/>
  <c r="P5927" i="1"/>
  <c r="M5928" i="1"/>
  <c r="W5928" i="1" s="1"/>
  <c r="V5928" i="1" s="1"/>
  <c r="N5928" i="1"/>
  <c r="P5928" i="1"/>
  <c r="M5929" i="1"/>
  <c r="W5929" i="1" s="1"/>
  <c r="N5929" i="1"/>
  <c r="P5929" i="1"/>
  <c r="V5929" i="1"/>
  <c r="M5930" i="1"/>
  <c r="W5930" i="1" s="1"/>
  <c r="N5930" i="1"/>
  <c r="P5930" i="1"/>
  <c r="Q5930" i="1"/>
  <c r="M5931" i="1"/>
  <c r="W5931" i="1" s="1"/>
  <c r="V5931" i="1" s="1"/>
  <c r="N5931" i="1"/>
  <c r="P5931" i="1"/>
  <c r="M5932" i="1"/>
  <c r="Q5932" i="1" s="1"/>
  <c r="N5932" i="1"/>
  <c r="P5932" i="1"/>
  <c r="W5932" i="1"/>
  <c r="M5933" i="1"/>
  <c r="W5933" i="1" s="1"/>
  <c r="N5933" i="1"/>
  <c r="P5933" i="1"/>
  <c r="Q5933" i="1"/>
  <c r="V5933" i="1"/>
  <c r="M5934" i="1"/>
  <c r="W5934" i="1" s="1"/>
  <c r="V5934" i="1" s="1"/>
  <c r="N5934" i="1"/>
  <c r="P5934" i="1"/>
  <c r="M5935" i="1"/>
  <c r="Q5935" i="1" s="1"/>
  <c r="N5935" i="1"/>
  <c r="P5935" i="1"/>
  <c r="W5935" i="1"/>
  <c r="V5935" i="1" s="1"/>
  <c r="M5936" i="1"/>
  <c r="W5936" i="1" s="1"/>
  <c r="V5936" i="1" s="1"/>
  <c r="N5936" i="1"/>
  <c r="P5936" i="1"/>
  <c r="M5937" i="1"/>
  <c r="W5937" i="1" s="1"/>
  <c r="V5937" i="1" s="1"/>
  <c r="N5937" i="1"/>
  <c r="P5937" i="1"/>
  <c r="M5938" i="1"/>
  <c r="N5938" i="1"/>
  <c r="P5938" i="1"/>
  <c r="M5939" i="1"/>
  <c r="N5939" i="1"/>
  <c r="P5939" i="1"/>
  <c r="M5940" i="1"/>
  <c r="N5940" i="1"/>
  <c r="P5940" i="1"/>
  <c r="M5941" i="1"/>
  <c r="W5941" i="1" s="1"/>
  <c r="V5941" i="1" s="1"/>
  <c r="N5941" i="1"/>
  <c r="P5941" i="1"/>
  <c r="M5942" i="1"/>
  <c r="W5942" i="1" s="1"/>
  <c r="V5942" i="1" s="1"/>
  <c r="N5942" i="1"/>
  <c r="P5942" i="1"/>
  <c r="M5943" i="1"/>
  <c r="Q5943" i="1" s="1"/>
  <c r="N5943" i="1"/>
  <c r="P5943" i="1"/>
  <c r="M5944" i="1"/>
  <c r="N5944" i="1"/>
  <c r="P5944" i="1"/>
  <c r="M5945" i="1"/>
  <c r="N5945" i="1"/>
  <c r="P5945" i="1"/>
  <c r="M5946" i="1"/>
  <c r="W5946" i="1" s="1"/>
  <c r="N5946" i="1"/>
  <c r="P5946" i="1"/>
  <c r="M5947" i="1"/>
  <c r="W5947" i="1" s="1"/>
  <c r="V5947" i="1" s="1"/>
  <c r="N5947" i="1"/>
  <c r="P5947" i="1"/>
  <c r="M5948" i="1"/>
  <c r="Q5948" i="1" s="1"/>
  <c r="N5948" i="1"/>
  <c r="P5948" i="1"/>
  <c r="M5949" i="1"/>
  <c r="N5949" i="1"/>
  <c r="P5949" i="1"/>
  <c r="M5950" i="1"/>
  <c r="W5950" i="1" s="1"/>
  <c r="V5950" i="1" s="1"/>
  <c r="N5950" i="1"/>
  <c r="P5950" i="1"/>
  <c r="M5951" i="1"/>
  <c r="N5951" i="1"/>
  <c r="P5951" i="1"/>
  <c r="M5952" i="1"/>
  <c r="W5952" i="1" s="1"/>
  <c r="V5952" i="1" s="1"/>
  <c r="N5952" i="1"/>
  <c r="P5952" i="1"/>
  <c r="M5953" i="1"/>
  <c r="W5953" i="1" s="1"/>
  <c r="V5953" i="1" s="1"/>
  <c r="N5953" i="1"/>
  <c r="P5953" i="1"/>
  <c r="M5954" i="1"/>
  <c r="Q5954" i="1" s="1"/>
  <c r="N5954" i="1"/>
  <c r="P5954" i="1"/>
  <c r="M5955" i="1"/>
  <c r="W5955" i="1" s="1"/>
  <c r="V5955" i="1" s="1"/>
  <c r="N5955" i="1"/>
  <c r="P5955" i="1"/>
  <c r="M5956" i="1"/>
  <c r="Q5956" i="1" s="1"/>
  <c r="N5956" i="1"/>
  <c r="P5956" i="1"/>
  <c r="W5956" i="1"/>
  <c r="V5956" i="1" s="1"/>
  <c r="M5957" i="1"/>
  <c r="W5957" i="1" s="1"/>
  <c r="V5957" i="1" s="1"/>
  <c r="N5957" i="1"/>
  <c r="P5957" i="1"/>
  <c r="M5958" i="1"/>
  <c r="W5958" i="1" s="1"/>
  <c r="V5958" i="1" s="1"/>
  <c r="N5958" i="1"/>
  <c r="P5958" i="1"/>
  <c r="M5959" i="1"/>
  <c r="Q5959" i="1" s="1"/>
  <c r="N5959" i="1"/>
  <c r="P5959" i="1"/>
  <c r="M5960" i="1"/>
  <c r="N5960" i="1"/>
  <c r="P5960" i="1"/>
  <c r="M5961" i="1"/>
  <c r="N5961" i="1"/>
  <c r="P5961" i="1"/>
  <c r="M5962" i="1"/>
  <c r="W5962" i="1" s="1"/>
  <c r="N5962" i="1"/>
  <c r="P5962" i="1"/>
  <c r="Q5962" i="1"/>
  <c r="M5963" i="1"/>
  <c r="W5963" i="1" s="1"/>
  <c r="V5963" i="1" s="1"/>
  <c r="N5963" i="1"/>
  <c r="P5963" i="1"/>
  <c r="M5964" i="1"/>
  <c r="Q5964" i="1" s="1"/>
  <c r="N5964" i="1"/>
  <c r="P5964" i="1"/>
  <c r="M5965" i="1"/>
  <c r="N5965" i="1"/>
  <c r="P5965" i="1"/>
  <c r="M5966" i="1"/>
  <c r="W5966" i="1" s="1"/>
  <c r="V5966" i="1" s="1"/>
  <c r="N5966" i="1"/>
  <c r="P5966" i="1"/>
  <c r="M5967" i="1"/>
  <c r="Q5967" i="1" s="1"/>
  <c r="N5967" i="1"/>
  <c r="P5967" i="1"/>
  <c r="M5968" i="1"/>
  <c r="W5968" i="1" s="1"/>
  <c r="V5968" i="1" s="1"/>
  <c r="N5968" i="1"/>
  <c r="P5968" i="1"/>
  <c r="M5969" i="1"/>
  <c r="W5969" i="1" s="1"/>
  <c r="V5969" i="1" s="1"/>
  <c r="N5969" i="1"/>
  <c r="P5969" i="1"/>
  <c r="M5970" i="1"/>
  <c r="N5970" i="1"/>
  <c r="P5970" i="1"/>
  <c r="M5971" i="1"/>
  <c r="N5971" i="1"/>
  <c r="P5971" i="1"/>
  <c r="M5972" i="1"/>
  <c r="Q5972" i="1" s="1"/>
  <c r="N5972" i="1"/>
  <c r="P5972" i="1"/>
  <c r="M5973" i="1"/>
  <c r="W5973" i="1" s="1"/>
  <c r="V5973" i="1" s="1"/>
  <c r="N5973" i="1"/>
  <c r="P5973" i="1"/>
  <c r="M5974" i="1"/>
  <c r="N5974" i="1"/>
  <c r="P5974" i="1"/>
  <c r="M5975" i="1"/>
  <c r="N5975" i="1"/>
  <c r="P5975" i="1"/>
  <c r="M5976" i="1"/>
  <c r="N5976" i="1"/>
  <c r="P5976" i="1"/>
  <c r="M5977" i="1"/>
  <c r="N5977" i="1"/>
  <c r="P5977" i="1"/>
  <c r="M5978" i="1"/>
  <c r="W5978" i="1" s="1"/>
  <c r="N5978" i="1"/>
  <c r="P5978" i="1"/>
  <c r="M5979" i="1"/>
  <c r="W5979" i="1" s="1"/>
  <c r="V5979" i="1" s="1"/>
  <c r="N5979" i="1"/>
  <c r="P5979" i="1"/>
  <c r="M5980" i="1"/>
  <c r="Q5980" i="1" s="1"/>
  <c r="N5980" i="1"/>
  <c r="P5980" i="1"/>
  <c r="W5980" i="1"/>
  <c r="M5981" i="1"/>
  <c r="N5981" i="1"/>
  <c r="P5981" i="1"/>
  <c r="M5982" i="1"/>
  <c r="W5982" i="1" s="1"/>
  <c r="V5982" i="1" s="1"/>
  <c r="N5982" i="1"/>
  <c r="P5982" i="1"/>
  <c r="M5983" i="1"/>
  <c r="Q5983" i="1" s="1"/>
  <c r="N5983" i="1"/>
  <c r="P5983" i="1"/>
  <c r="W5983" i="1"/>
  <c r="V5983" i="1" s="1"/>
  <c r="M5984" i="1"/>
  <c r="W5984" i="1" s="1"/>
  <c r="V5984" i="1" s="1"/>
  <c r="N5984" i="1"/>
  <c r="P5984" i="1"/>
  <c r="M5985" i="1"/>
  <c r="W5985" i="1" s="1"/>
  <c r="V5985" i="1" s="1"/>
  <c r="N5985" i="1"/>
  <c r="P5985" i="1"/>
  <c r="M5986" i="1"/>
  <c r="N5986" i="1"/>
  <c r="P5986" i="1"/>
  <c r="M5987" i="1"/>
  <c r="N5987" i="1"/>
  <c r="P5987" i="1"/>
  <c r="M5988" i="1"/>
  <c r="Q5988" i="1" s="1"/>
  <c r="N5988" i="1"/>
  <c r="P5988" i="1"/>
  <c r="M5989" i="1"/>
  <c r="W5989" i="1" s="1"/>
  <c r="V5989" i="1" s="1"/>
  <c r="N5989" i="1"/>
  <c r="P5989" i="1"/>
  <c r="M5990" i="1"/>
  <c r="N5990" i="1"/>
  <c r="P5990" i="1"/>
  <c r="M5991" i="1"/>
  <c r="N5991" i="1"/>
  <c r="P5991" i="1"/>
  <c r="M5992" i="1"/>
  <c r="N5992" i="1"/>
  <c r="P5992" i="1"/>
  <c r="M5993" i="1"/>
  <c r="N5993" i="1"/>
  <c r="P5993" i="1"/>
  <c r="M5994" i="1"/>
  <c r="W5994" i="1" s="1"/>
  <c r="N5994" i="1"/>
  <c r="P5994" i="1"/>
  <c r="M5995" i="1"/>
  <c r="W5995" i="1" s="1"/>
  <c r="V5995" i="1" s="1"/>
  <c r="N5995" i="1"/>
  <c r="P5995" i="1"/>
  <c r="M5996" i="1"/>
  <c r="Q5996" i="1" s="1"/>
  <c r="N5996" i="1"/>
  <c r="P5996" i="1"/>
  <c r="W5996" i="1"/>
  <c r="M5997" i="1"/>
  <c r="N5997" i="1"/>
  <c r="P5997" i="1"/>
  <c r="M5998" i="1"/>
  <c r="W5998" i="1" s="1"/>
  <c r="V5998" i="1" s="1"/>
  <c r="N5998" i="1"/>
  <c r="P5998" i="1"/>
  <c r="M5999" i="1"/>
  <c r="Q5999" i="1" s="1"/>
  <c r="N5999" i="1"/>
  <c r="P5999" i="1"/>
  <c r="W5999" i="1"/>
  <c r="V5999" i="1" s="1"/>
  <c r="M6000" i="1"/>
  <c r="W6000" i="1" s="1"/>
  <c r="V6000" i="1" s="1"/>
  <c r="N6000" i="1"/>
  <c r="P6000" i="1"/>
  <c r="M6001" i="1"/>
  <c r="W6001" i="1" s="1"/>
  <c r="V6001" i="1" s="1"/>
  <c r="N6001" i="1"/>
  <c r="P6001" i="1"/>
  <c r="M6002" i="1"/>
  <c r="N6002" i="1"/>
  <c r="P6002" i="1"/>
  <c r="M6003" i="1"/>
  <c r="N6003" i="1"/>
  <c r="P6003" i="1"/>
  <c r="M6004" i="1"/>
  <c r="Q6004" i="1" s="1"/>
  <c r="N6004" i="1"/>
  <c r="P6004" i="1"/>
  <c r="W6004" i="1"/>
  <c r="V6004" i="1" s="1"/>
  <c r="M6005" i="1"/>
  <c r="W6005" i="1" s="1"/>
  <c r="V6005" i="1" s="1"/>
  <c r="N6005" i="1"/>
  <c r="P6005" i="1"/>
  <c r="M6006" i="1"/>
  <c r="N6006" i="1"/>
  <c r="P6006" i="1"/>
  <c r="M6007" i="1"/>
  <c r="N6007" i="1"/>
  <c r="P6007" i="1"/>
  <c r="M6008" i="1"/>
  <c r="N6008" i="1"/>
  <c r="P6008" i="1"/>
  <c r="M6009" i="1"/>
  <c r="N6009" i="1"/>
  <c r="P6009" i="1"/>
  <c r="M6010" i="1"/>
  <c r="W6010" i="1" s="1"/>
  <c r="N6010" i="1"/>
  <c r="P6010" i="1"/>
  <c r="M6011" i="1"/>
  <c r="W6011" i="1" s="1"/>
  <c r="V6011" i="1" s="1"/>
  <c r="N6011" i="1"/>
  <c r="P6011" i="1"/>
  <c r="M6012" i="1"/>
  <c r="Q6012" i="1" s="1"/>
  <c r="N6012" i="1"/>
  <c r="P6012" i="1"/>
  <c r="M6013" i="1"/>
  <c r="N6013" i="1"/>
  <c r="P6013" i="1"/>
  <c r="M6014" i="1"/>
  <c r="W6014" i="1" s="1"/>
  <c r="V6014" i="1" s="1"/>
  <c r="N6014" i="1"/>
  <c r="P6014" i="1"/>
  <c r="M6015" i="1"/>
  <c r="Q6015" i="1" s="1"/>
  <c r="N6015" i="1"/>
  <c r="P6015" i="1"/>
  <c r="W6015" i="1"/>
  <c r="V6015" i="1" s="1"/>
  <c r="M6016" i="1"/>
  <c r="W6016" i="1" s="1"/>
  <c r="V6016" i="1" s="1"/>
  <c r="N6016" i="1"/>
  <c r="P6016" i="1"/>
  <c r="M6017" i="1"/>
  <c r="W6017" i="1" s="1"/>
  <c r="V6017" i="1" s="1"/>
  <c r="N6017" i="1"/>
  <c r="P6017" i="1"/>
  <c r="M6018" i="1"/>
  <c r="N6018" i="1"/>
  <c r="P6018" i="1"/>
  <c r="M6019" i="1"/>
  <c r="N6019" i="1"/>
  <c r="P6019" i="1"/>
  <c r="M6020" i="1"/>
  <c r="Q6020" i="1" s="1"/>
  <c r="N6020" i="1"/>
  <c r="P6020" i="1"/>
  <c r="M6021" i="1"/>
  <c r="W6021" i="1" s="1"/>
  <c r="V6021" i="1" s="1"/>
  <c r="N6021" i="1"/>
  <c r="P6021" i="1"/>
  <c r="M6022" i="1"/>
  <c r="N6022" i="1"/>
  <c r="P6022" i="1"/>
  <c r="M6023" i="1"/>
  <c r="N6023" i="1"/>
  <c r="P6023" i="1"/>
  <c r="M6024" i="1"/>
  <c r="N6024" i="1"/>
  <c r="P6024" i="1"/>
  <c r="M6025" i="1"/>
  <c r="N6025" i="1"/>
  <c r="P6025" i="1"/>
  <c r="M6026" i="1"/>
  <c r="W6026" i="1" s="1"/>
  <c r="N6026" i="1"/>
  <c r="P6026" i="1"/>
  <c r="M6027" i="1"/>
  <c r="W6027" i="1" s="1"/>
  <c r="V6027" i="1" s="1"/>
  <c r="N6027" i="1"/>
  <c r="P6027" i="1"/>
  <c r="M6028" i="1"/>
  <c r="Q6028" i="1" s="1"/>
  <c r="N6028" i="1"/>
  <c r="P6028" i="1"/>
  <c r="W6028" i="1"/>
  <c r="M6029" i="1"/>
  <c r="N6029" i="1"/>
  <c r="P6029" i="1"/>
  <c r="M6030" i="1"/>
  <c r="W6030" i="1" s="1"/>
  <c r="V6030" i="1" s="1"/>
  <c r="N6030" i="1"/>
  <c r="P6030" i="1"/>
  <c r="M6031" i="1"/>
  <c r="Q6031" i="1" s="1"/>
  <c r="N6031" i="1"/>
  <c r="P6031" i="1"/>
  <c r="M6032" i="1"/>
  <c r="W6032" i="1" s="1"/>
  <c r="V6032" i="1" s="1"/>
  <c r="N6032" i="1"/>
  <c r="P6032" i="1"/>
  <c r="M6033" i="1"/>
  <c r="W6033" i="1" s="1"/>
  <c r="V6033" i="1" s="1"/>
  <c r="N6033" i="1"/>
  <c r="P6033" i="1"/>
  <c r="M6034" i="1"/>
  <c r="N6034" i="1"/>
  <c r="P6034" i="1"/>
  <c r="M6035" i="1"/>
  <c r="N6035" i="1"/>
  <c r="P6035" i="1"/>
  <c r="M6036" i="1"/>
  <c r="Q6036" i="1" s="1"/>
  <c r="N6036" i="1"/>
  <c r="P6036" i="1"/>
  <c r="M6037" i="1"/>
  <c r="W6037" i="1" s="1"/>
  <c r="V6037" i="1" s="1"/>
  <c r="N6037" i="1"/>
  <c r="P6037" i="1"/>
  <c r="M6038" i="1"/>
  <c r="N6038" i="1"/>
  <c r="P6038" i="1"/>
  <c r="M6039" i="1"/>
  <c r="N6039" i="1"/>
  <c r="P6039" i="1"/>
  <c r="M6040" i="1"/>
  <c r="N6040" i="1"/>
  <c r="P6040" i="1"/>
  <c r="M6041" i="1"/>
  <c r="N6041" i="1"/>
  <c r="P6041" i="1"/>
  <c r="M6042" i="1"/>
  <c r="W6042" i="1" s="1"/>
  <c r="N6042" i="1"/>
  <c r="P6042" i="1"/>
  <c r="Q6042" i="1"/>
  <c r="M6043" i="1"/>
  <c r="W6043" i="1" s="1"/>
  <c r="V6043" i="1" s="1"/>
  <c r="N6043" i="1"/>
  <c r="P6043" i="1"/>
  <c r="M6044" i="1"/>
  <c r="Q6044" i="1" s="1"/>
  <c r="N6044" i="1"/>
  <c r="P6044" i="1"/>
  <c r="W6044" i="1"/>
  <c r="M6045" i="1"/>
  <c r="N6045" i="1"/>
  <c r="P6045" i="1"/>
  <c r="M6046" i="1"/>
  <c r="W6046" i="1" s="1"/>
  <c r="V6046" i="1" s="1"/>
  <c r="N6046" i="1"/>
  <c r="P6046" i="1"/>
  <c r="M6047" i="1"/>
  <c r="Q6047" i="1" s="1"/>
  <c r="N6047" i="1"/>
  <c r="P6047" i="1"/>
  <c r="W6047" i="1"/>
  <c r="V6047" i="1" s="1"/>
  <c r="M6048" i="1"/>
  <c r="W6048" i="1" s="1"/>
  <c r="V6048" i="1" s="1"/>
  <c r="N6048" i="1"/>
  <c r="P6048" i="1"/>
  <c r="M6049" i="1"/>
  <c r="W6049" i="1" s="1"/>
  <c r="V6049" i="1" s="1"/>
  <c r="N6049" i="1"/>
  <c r="P6049" i="1"/>
  <c r="M6050" i="1"/>
  <c r="N6050" i="1"/>
  <c r="P6050" i="1"/>
  <c r="M6051" i="1"/>
  <c r="N6051" i="1"/>
  <c r="P6051" i="1"/>
  <c r="M6052" i="1"/>
  <c r="Q6052" i="1" s="1"/>
  <c r="N6052" i="1"/>
  <c r="P6052" i="1"/>
  <c r="M6053" i="1"/>
  <c r="W6053" i="1" s="1"/>
  <c r="V6053" i="1" s="1"/>
  <c r="N6053" i="1"/>
  <c r="P6053" i="1"/>
  <c r="M6054" i="1"/>
  <c r="N6054" i="1"/>
  <c r="P6054" i="1"/>
  <c r="M6055" i="1"/>
  <c r="N6055" i="1"/>
  <c r="P6055" i="1"/>
  <c r="M6056" i="1"/>
  <c r="N6056" i="1"/>
  <c r="P6056" i="1"/>
  <c r="M6057" i="1"/>
  <c r="N6057" i="1"/>
  <c r="P6057" i="1"/>
  <c r="M6058" i="1"/>
  <c r="W6058" i="1" s="1"/>
  <c r="N6058" i="1"/>
  <c r="P6058" i="1"/>
  <c r="M6059" i="1"/>
  <c r="W6059" i="1" s="1"/>
  <c r="V6059" i="1" s="1"/>
  <c r="N6059" i="1"/>
  <c r="P6059" i="1"/>
  <c r="M6060" i="1"/>
  <c r="Q6060" i="1" s="1"/>
  <c r="N6060" i="1"/>
  <c r="P6060" i="1"/>
  <c r="W6060" i="1"/>
  <c r="M6061" i="1"/>
  <c r="N6061" i="1"/>
  <c r="P6061" i="1"/>
  <c r="M6062" i="1"/>
  <c r="W6062" i="1" s="1"/>
  <c r="V6062" i="1" s="1"/>
  <c r="N6062" i="1"/>
  <c r="P6062" i="1"/>
  <c r="M6063" i="1"/>
  <c r="Q6063" i="1" s="1"/>
  <c r="N6063" i="1"/>
  <c r="P6063" i="1"/>
  <c r="W6063" i="1"/>
  <c r="V6063" i="1" s="1"/>
  <c r="M6064" i="1"/>
  <c r="W6064" i="1" s="1"/>
  <c r="V6064" i="1" s="1"/>
  <c r="N6064" i="1"/>
  <c r="P6064" i="1"/>
  <c r="M6065" i="1"/>
  <c r="W6065" i="1" s="1"/>
  <c r="V6065" i="1" s="1"/>
  <c r="N6065" i="1"/>
  <c r="P6065" i="1"/>
  <c r="M6066" i="1"/>
  <c r="N6066" i="1"/>
  <c r="P6066" i="1"/>
  <c r="M6067" i="1"/>
  <c r="N6067" i="1"/>
  <c r="P6067" i="1"/>
  <c r="M6068" i="1"/>
  <c r="Q6068" i="1" s="1"/>
  <c r="N6068" i="1"/>
  <c r="P6068" i="1"/>
  <c r="W6068" i="1"/>
  <c r="V6068" i="1" s="1"/>
  <c r="M6069" i="1"/>
  <c r="W6069" i="1" s="1"/>
  <c r="V6069" i="1" s="1"/>
  <c r="N6069" i="1"/>
  <c r="P6069" i="1"/>
  <c r="M6070" i="1"/>
  <c r="N6070" i="1"/>
  <c r="P6070" i="1"/>
  <c r="M6071" i="1"/>
  <c r="N6071" i="1"/>
  <c r="P6071" i="1"/>
  <c r="M6072" i="1"/>
  <c r="N6072" i="1"/>
  <c r="P6072" i="1"/>
  <c r="M6073" i="1"/>
  <c r="N6073" i="1"/>
  <c r="P6073" i="1"/>
  <c r="M6074" i="1"/>
  <c r="W6074" i="1" s="1"/>
  <c r="N6074" i="1"/>
  <c r="P6074" i="1"/>
  <c r="M6075" i="1"/>
  <c r="W6075" i="1" s="1"/>
  <c r="V6075" i="1" s="1"/>
  <c r="N6075" i="1"/>
  <c r="P6075" i="1"/>
  <c r="M6076" i="1"/>
  <c r="Q6076" i="1" s="1"/>
  <c r="N6076" i="1"/>
  <c r="P6076" i="1"/>
  <c r="M6077" i="1"/>
  <c r="N6077" i="1"/>
  <c r="P6077" i="1"/>
  <c r="M6078" i="1"/>
  <c r="W6078" i="1" s="1"/>
  <c r="V6078" i="1" s="1"/>
  <c r="N6078" i="1"/>
  <c r="P6078" i="1"/>
  <c r="M6079" i="1"/>
  <c r="Q6079" i="1" s="1"/>
  <c r="N6079" i="1"/>
  <c r="P6079" i="1"/>
  <c r="M6080" i="1"/>
  <c r="W6080" i="1" s="1"/>
  <c r="V6080" i="1" s="1"/>
  <c r="N6080" i="1"/>
  <c r="P6080" i="1"/>
  <c r="M6081" i="1"/>
  <c r="W6081" i="1" s="1"/>
  <c r="V6081" i="1" s="1"/>
  <c r="N6081" i="1"/>
  <c r="P6081" i="1"/>
  <c r="M6082" i="1"/>
  <c r="N6082" i="1"/>
  <c r="P6082" i="1"/>
  <c r="M6083" i="1"/>
  <c r="N6083" i="1"/>
  <c r="P6083" i="1"/>
  <c r="M6084" i="1"/>
  <c r="Q6084" i="1" s="1"/>
  <c r="N6084" i="1"/>
  <c r="P6084" i="1"/>
  <c r="M6085" i="1"/>
  <c r="W6085" i="1" s="1"/>
  <c r="V6085" i="1" s="1"/>
  <c r="N6085" i="1"/>
  <c r="P6085" i="1"/>
  <c r="M6086" i="1"/>
  <c r="N6086" i="1"/>
  <c r="P6086" i="1"/>
  <c r="M6087" i="1"/>
  <c r="N6087" i="1"/>
  <c r="P6087" i="1"/>
  <c r="M6088" i="1"/>
  <c r="N6088" i="1"/>
  <c r="P6088" i="1"/>
  <c r="M6089" i="1"/>
  <c r="N6089" i="1"/>
  <c r="P6089" i="1"/>
  <c r="M6090" i="1"/>
  <c r="Q6090" i="1" s="1"/>
  <c r="N6090" i="1"/>
  <c r="P6090" i="1"/>
  <c r="W6090" i="1"/>
  <c r="M6091" i="1"/>
  <c r="W6091" i="1" s="1"/>
  <c r="V6091" i="1" s="1"/>
  <c r="N6091" i="1"/>
  <c r="P6091" i="1"/>
  <c r="Q6091" i="1"/>
  <c r="M6092" i="1"/>
  <c r="Q6092" i="1" s="1"/>
  <c r="N6092" i="1"/>
  <c r="P6092" i="1"/>
  <c r="W6092" i="1"/>
  <c r="M6093" i="1"/>
  <c r="N6093" i="1"/>
  <c r="P6093" i="1"/>
  <c r="M6094" i="1"/>
  <c r="W6094" i="1" s="1"/>
  <c r="V6094" i="1" s="1"/>
  <c r="N6094" i="1"/>
  <c r="P6094" i="1"/>
  <c r="M6095" i="1"/>
  <c r="Q6095" i="1" s="1"/>
  <c r="N6095" i="1"/>
  <c r="P6095" i="1"/>
  <c r="W6095" i="1"/>
  <c r="V6095" i="1" s="1"/>
  <c r="M6096" i="1"/>
  <c r="W6096" i="1" s="1"/>
  <c r="V6096" i="1" s="1"/>
  <c r="N6096" i="1"/>
  <c r="P6096" i="1"/>
  <c r="M6097" i="1"/>
  <c r="W6097" i="1" s="1"/>
  <c r="V6097" i="1" s="1"/>
  <c r="N6097" i="1"/>
  <c r="P6097" i="1"/>
  <c r="M6098" i="1"/>
  <c r="N6098" i="1"/>
  <c r="P6098" i="1"/>
  <c r="M6099" i="1"/>
  <c r="N6099" i="1"/>
  <c r="P6099" i="1"/>
  <c r="M6100" i="1"/>
  <c r="Q6100" i="1" s="1"/>
  <c r="N6100" i="1"/>
  <c r="P6100" i="1"/>
  <c r="M6101" i="1"/>
  <c r="W6101" i="1" s="1"/>
  <c r="V6101" i="1" s="1"/>
  <c r="N6101" i="1"/>
  <c r="P6101" i="1"/>
  <c r="M6102" i="1"/>
  <c r="N6102" i="1"/>
  <c r="P6102" i="1"/>
  <c r="M6103" i="1"/>
  <c r="N6103" i="1"/>
  <c r="P6103" i="1"/>
  <c r="M6104" i="1"/>
  <c r="N6104" i="1"/>
  <c r="P6104" i="1"/>
  <c r="M6105" i="1"/>
  <c r="N6105" i="1"/>
  <c r="P6105" i="1"/>
  <c r="M6106" i="1"/>
  <c r="Q6106" i="1" s="1"/>
  <c r="N6106" i="1"/>
  <c r="P6106" i="1"/>
  <c r="M6107" i="1"/>
  <c r="W6107" i="1" s="1"/>
  <c r="V6107" i="1" s="1"/>
  <c r="N6107" i="1"/>
  <c r="P6107" i="1"/>
  <c r="M6108" i="1"/>
  <c r="Q6108" i="1" s="1"/>
  <c r="N6108" i="1"/>
  <c r="P6108" i="1"/>
  <c r="M6109" i="1"/>
  <c r="N6109" i="1"/>
  <c r="P6109" i="1"/>
  <c r="M6110" i="1"/>
  <c r="W6110" i="1" s="1"/>
  <c r="V6110" i="1" s="1"/>
  <c r="N6110" i="1"/>
  <c r="P6110" i="1"/>
  <c r="M6111" i="1"/>
  <c r="Q6111" i="1" s="1"/>
  <c r="N6111" i="1"/>
  <c r="P6111" i="1"/>
  <c r="W6111" i="1"/>
  <c r="V6111" i="1" s="1"/>
  <c r="M6112" i="1"/>
  <c r="W6112" i="1" s="1"/>
  <c r="V6112" i="1" s="1"/>
  <c r="N6112" i="1"/>
  <c r="P6112" i="1"/>
  <c r="M6113" i="1"/>
  <c r="W6113" i="1" s="1"/>
  <c r="V6113" i="1" s="1"/>
  <c r="N6113" i="1"/>
  <c r="P6113" i="1"/>
  <c r="M6114" i="1"/>
  <c r="N6114" i="1"/>
  <c r="P6114" i="1"/>
  <c r="M6115" i="1"/>
  <c r="N6115" i="1"/>
  <c r="P6115" i="1"/>
  <c r="M6116" i="1"/>
  <c r="Q6116" i="1" s="1"/>
  <c r="N6116" i="1"/>
  <c r="P6116" i="1"/>
  <c r="W6116" i="1"/>
  <c r="V6116" i="1" s="1"/>
  <c r="M6117" i="1"/>
  <c r="W6117" i="1" s="1"/>
  <c r="V6117" i="1" s="1"/>
  <c r="N6117" i="1"/>
  <c r="P6117" i="1"/>
  <c r="M6118" i="1"/>
  <c r="N6118" i="1"/>
  <c r="P6118" i="1"/>
  <c r="M6119" i="1"/>
  <c r="W6119" i="1" s="1"/>
  <c r="V6119" i="1" s="1"/>
  <c r="N6119" i="1"/>
  <c r="P6119" i="1"/>
  <c r="M6120" i="1"/>
  <c r="W6120" i="1" s="1"/>
  <c r="V6120" i="1" s="1"/>
  <c r="N6120" i="1"/>
  <c r="P6120" i="1"/>
  <c r="M6121" i="1"/>
  <c r="W6121" i="1" s="1"/>
  <c r="N6121" i="1"/>
  <c r="P6121" i="1"/>
  <c r="V6121" i="1"/>
  <c r="M6122" i="1"/>
  <c r="W6122" i="1" s="1"/>
  <c r="N6122" i="1"/>
  <c r="P6122" i="1"/>
  <c r="Q6122" i="1"/>
  <c r="M6123" i="1"/>
  <c r="W6123" i="1" s="1"/>
  <c r="V6123" i="1" s="1"/>
  <c r="N6123" i="1"/>
  <c r="P6123" i="1"/>
  <c r="M6124" i="1"/>
  <c r="Q6124" i="1" s="1"/>
  <c r="N6124" i="1"/>
  <c r="P6124" i="1"/>
  <c r="M6125" i="1"/>
  <c r="W6125" i="1" s="1"/>
  <c r="V6125" i="1" s="1"/>
  <c r="N6125" i="1"/>
  <c r="P6125" i="1"/>
  <c r="M6126" i="1"/>
  <c r="W6126" i="1" s="1"/>
  <c r="V6126" i="1" s="1"/>
  <c r="N6126" i="1"/>
  <c r="P6126" i="1"/>
  <c r="M6127" i="1"/>
  <c r="Q6127" i="1" s="1"/>
  <c r="N6127" i="1"/>
  <c r="P6127" i="1"/>
  <c r="W6127" i="1"/>
  <c r="V6127" i="1" s="1"/>
  <c r="M6128" i="1"/>
  <c r="W6128" i="1" s="1"/>
  <c r="V6128" i="1" s="1"/>
  <c r="N6128" i="1"/>
  <c r="P6128" i="1"/>
  <c r="M6129" i="1"/>
  <c r="W6129" i="1" s="1"/>
  <c r="V6129" i="1" s="1"/>
  <c r="N6129" i="1"/>
  <c r="P6129" i="1"/>
  <c r="M6130" i="1"/>
  <c r="Q6130" i="1" s="1"/>
  <c r="N6130" i="1"/>
  <c r="P6130" i="1"/>
  <c r="M6131" i="1"/>
  <c r="W6131" i="1" s="1"/>
  <c r="V6131" i="1" s="1"/>
  <c r="N6131" i="1"/>
  <c r="P6131" i="1"/>
  <c r="M6132" i="1"/>
  <c r="Q6132" i="1" s="1"/>
  <c r="N6132" i="1"/>
  <c r="P6132" i="1"/>
  <c r="W6132" i="1"/>
  <c r="V6132" i="1" s="1"/>
  <c r="M6133" i="1"/>
  <c r="W6133" i="1" s="1"/>
  <c r="V6133" i="1" s="1"/>
  <c r="N6133" i="1"/>
  <c r="P6133" i="1"/>
  <c r="M6134" i="1"/>
  <c r="W6134" i="1" s="1"/>
  <c r="V6134" i="1" s="1"/>
  <c r="N6134" i="1"/>
  <c r="P6134" i="1"/>
  <c r="M6135" i="1"/>
  <c r="W6135" i="1" s="1"/>
  <c r="V6135" i="1" s="1"/>
  <c r="N6135" i="1"/>
  <c r="P6135" i="1"/>
  <c r="M6136" i="1"/>
  <c r="W6136" i="1" s="1"/>
  <c r="V6136" i="1" s="1"/>
  <c r="N6136" i="1"/>
  <c r="P6136" i="1"/>
  <c r="M6137" i="1"/>
  <c r="W6137" i="1" s="1"/>
  <c r="N6137" i="1"/>
  <c r="P6137" i="1"/>
  <c r="V6137" i="1"/>
  <c r="M6138" i="1"/>
  <c r="W6138" i="1" s="1"/>
  <c r="N6138" i="1"/>
  <c r="P6138" i="1"/>
  <c r="Q6138" i="1"/>
  <c r="M6139" i="1"/>
  <c r="W6139" i="1" s="1"/>
  <c r="V6139" i="1" s="1"/>
  <c r="N6139" i="1"/>
  <c r="P6139" i="1"/>
  <c r="M6140" i="1"/>
  <c r="Q6140" i="1" s="1"/>
  <c r="N6140" i="1"/>
  <c r="P6140" i="1"/>
  <c r="M6141" i="1"/>
  <c r="W6141" i="1" s="1"/>
  <c r="V6141" i="1" s="1"/>
  <c r="N6141" i="1"/>
  <c r="P6141" i="1"/>
  <c r="M6142" i="1"/>
  <c r="W6142" i="1" s="1"/>
  <c r="V6142" i="1" s="1"/>
  <c r="N6142" i="1"/>
  <c r="P6142" i="1"/>
  <c r="M6143" i="1"/>
  <c r="Q6143" i="1" s="1"/>
  <c r="N6143" i="1"/>
  <c r="P6143" i="1"/>
  <c r="W6143" i="1"/>
  <c r="V6143" i="1" s="1"/>
  <c r="M6144" i="1"/>
  <c r="W6144" i="1" s="1"/>
  <c r="V6144" i="1" s="1"/>
  <c r="N6144" i="1"/>
  <c r="P6144" i="1"/>
  <c r="M6145" i="1"/>
  <c r="W6145" i="1" s="1"/>
  <c r="V6145" i="1" s="1"/>
  <c r="N6145" i="1"/>
  <c r="P6145" i="1"/>
  <c r="M6146" i="1"/>
  <c r="Q6146" i="1" s="1"/>
  <c r="N6146" i="1"/>
  <c r="P6146" i="1"/>
  <c r="M6147" i="1"/>
  <c r="W6147" i="1" s="1"/>
  <c r="V6147" i="1" s="1"/>
  <c r="N6147" i="1"/>
  <c r="P6147" i="1"/>
  <c r="M6148" i="1"/>
  <c r="Q6148" i="1" s="1"/>
  <c r="N6148" i="1"/>
  <c r="P6148" i="1"/>
  <c r="W6148" i="1"/>
  <c r="V6148" i="1" s="1"/>
  <c r="M6149" i="1"/>
  <c r="W6149" i="1" s="1"/>
  <c r="V6149" i="1" s="1"/>
  <c r="N6149" i="1"/>
  <c r="P6149" i="1"/>
  <c r="M6150" i="1"/>
  <c r="W6150" i="1" s="1"/>
  <c r="V6150" i="1" s="1"/>
  <c r="N6150" i="1"/>
  <c r="P6150" i="1"/>
  <c r="M6151" i="1"/>
  <c r="W6151" i="1" s="1"/>
  <c r="V6151" i="1" s="1"/>
  <c r="N6151" i="1"/>
  <c r="P6151" i="1"/>
  <c r="M6152" i="1"/>
  <c r="W6152" i="1" s="1"/>
  <c r="V6152" i="1" s="1"/>
  <c r="N6152" i="1"/>
  <c r="P6152" i="1"/>
  <c r="M6153" i="1"/>
  <c r="W6153" i="1" s="1"/>
  <c r="N6153" i="1"/>
  <c r="P6153" i="1"/>
  <c r="V6153" i="1"/>
  <c r="M6154" i="1"/>
  <c r="W6154" i="1" s="1"/>
  <c r="N6154" i="1"/>
  <c r="P6154" i="1"/>
  <c r="Q6154" i="1"/>
  <c r="M6155" i="1"/>
  <c r="W6155" i="1" s="1"/>
  <c r="V6155" i="1" s="1"/>
  <c r="N6155" i="1"/>
  <c r="P6155" i="1"/>
  <c r="M6156" i="1"/>
  <c r="Q6156" i="1" s="1"/>
  <c r="N6156" i="1"/>
  <c r="P6156" i="1"/>
  <c r="M6157" i="1"/>
  <c r="W6157" i="1" s="1"/>
  <c r="V6157" i="1" s="1"/>
  <c r="N6157" i="1"/>
  <c r="P6157" i="1"/>
  <c r="M6158" i="1"/>
  <c r="W6158" i="1" s="1"/>
  <c r="V6158" i="1" s="1"/>
  <c r="N6158" i="1"/>
  <c r="P6158" i="1"/>
  <c r="M6159" i="1"/>
  <c r="Q6159" i="1" s="1"/>
  <c r="N6159" i="1"/>
  <c r="P6159" i="1"/>
  <c r="W6159" i="1"/>
  <c r="V6159" i="1" s="1"/>
  <c r="M6160" i="1"/>
  <c r="W6160" i="1" s="1"/>
  <c r="V6160" i="1" s="1"/>
  <c r="N6160" i="1"/>
  <c r="P6160" i="1"/>
  <c r="M6161" i="1"/>
  <c r="W6161" i="1" s="1"/>
  <c r="V6161" i="1" s="1"/>
  <c r="N6161" i="1"/>
  <c r="P6161" i="1"/>
  <c r="M6162" i="1"/>
  <c r="Q6162" i="1" s="1"/>
  <c r="N6162" i="1"/>
  <c r="P6162" i="1"/>
  <c r="M6163" i="1"/>
  <c r="W6163" i="1" s="1"/>
  <c r="V6163" i="1" s="1"/>
  <c r="N6163" i="1"/>
  <c r="P6163" i="1"/>
  <c r="M6164" i="1"/>
  <c r="Q6164" i="1" s="1"/>
  <c r="N6164" i="1"/>
  <c r="P6164" i="1"/>
  <c r="W6164" i="1"/>
  <c r="V6164" i="1" s="1"/>
  <c r="M6165" i="1"/>
  <c r="W6165" i="1" s="1"/>
  <c r="V6165" i="1" s="1"/>
  <c r="N6165" i="1"/>
  <c r="P6165" i="1"/>
  <c r="M6166" i="1"/>
  <c r="W6166" i="1" s="1"/>
  <c r="V6166" i="1" s="1"/>
  <c r="N6166" i="1"/>
  <c r="P6166" i="1"/>
  <c r="M6167" i="1"/>
  <c r="W6167" i="1" s="1"/>
  <c r="V6167" i="1" s="1"/>
  <c r="N6167" i="1"/>
  <c r="P6167" i="1"/>
  <c r="M6168" i="1"/>
  <c r="W6168" i="1" s="1"/>
  <c r="V6168" i="1" s="1"/>
  <c r="N6168" i="1"/>
  <c r="P6168" i="1"/>
  <c r="M6169" i="1"/>
  <c r="W6169" i="1" s="1"/>
  <c r="N6169" i="1"/>
  <c r="P6169" i="1"/>
  <c r="V6169" i="1"/>
  <c r="M6170" i="1"/>
  <c r="W6170" i="1" s="1"/>
  <c r="N6170" i="1"/>
  <c r="P6170" i="1"/>
  <c r="Q6170" i="1"/>
  <c r="O6170" i="1" s="1"/>
  <c r="R6170" i="1" s="1"/>
  <c r="T6170" i="1" s="1"/>
  <c r="M6171" i="1"/>
  <c r="W6171" i="1" s="1"/>
  <c r="V6171" i="1" s="1"/>
  <c r="N6171" i="1"/>
  <c r="P6171" i="1"/>
  <c r="M6172" i="1"/>
  <c r="Q6172" i="1" s="1"/>
  <c r="N6172" i="1"/>
  <c r="P6172" i="1"/>
  <c r="M6173" i="1"/>
  <c r="W6173" i="1" s="1"/>
  <c r="V6173" i="1" s="1"/>
  <c r="N6173" i="1"/>
  <c r="P6173" i="1"/>
  <c r="M6174" i="1"/>
  <c r="W6174" i="1" s="1"/>
  <c r="V6174" i="1" s="1"/>
  <c r="N6174" i="1"/>
  <c r="P6174" i="1"/>
  <c r="M6175" i="1"/>
  <c r="Q6175" i="1" s="1"/>
  <c r="N6175" i="1"/>
  <c r="P6175" i="1"/>
  <c r="W6175" i="1"/>
  <c r="V6175" i="1" s="1"/>
  <c r="M6176" i="1"/>
  <c r="W6176" i="1" s="1"/>
  <c r="V6176" i="1" s="1"/>
  <c r="N6176" i="1"/>
  <c r="P6176" i="1"/>
  <c r="M6177" i="1"/>
  <c r="W6177" i="1" s="1"/>
  <c r="V6177" i="1" s="1"/>
  <c r="N6177" i="1"/>
  <c r="P6177" i="1"/>
  <c r="M6178" i="1"/>
  <c r="Q6178" i="1" s="1"/>
  <c r="N6178" i="1"/>
  <c r="P6178" i="1"/>
  <c r="M6179" i="1"/>
  <c r="W6179" i="1" s="1"/>
  <c r="V6179" i="1" s="1"/>
  <c r="N6179" i="1"/>
  <c r="P6179" i="1"/>
  <c r="M6180" i="1"/>
  <c r="Q6180" i="1" s="1"/>
  <c r="N6180" i="1"/>
  <c r="P6180" i="1"/>
  <c r="W6180" i="1"/>
  <c r="V6180" i="1" s="1"/>
  <c r="M6181" i="1"/>
  <c r="W6181" i="1" s="1"/>
  <c r="V6181" i="1" s="1"/>
  <c r="N6181" i="1"/>
  <c r="P6181" i="1"/>
  <c r="M6182" i="1"/>
  <c r="W6182" i="1" s="1"/>
  <c r="V6182" i="1" s="1"/>
  <c r="N6182" i="1"/>
  <c r="P6182" i="1"/>
  <c r="M6183" i="1"/>
  <c r="W6183" i="1" s="1"/>
  <c r="V6183" i="1" s="1"/>
  <c r="N6183" i="1"/>
  <c r="P6183" i="1"/>
  <c r="M6184" i="1"/>
  <c r="W6184" i="1" s="1"/>
  <c r="V6184" i="1" s="1"/>
  <c r="N6184" i="1"/>
  <c r="P6184" i="1"/>
  <c r="M6185" i="1"/>
  <c r="W6185" i="1" s="1"/>
  <c r="N6185" i="1"/>
  <c r="P6185" i="1"/>
  <c r="V6185" i="1"/>
  <c r="M6186" i="1"/>
  <c r="W6186" i="1" s="1"/>
  <c r="N6186" i="1"/>
  <c r="P6186" i="1"/>
  <c r="Q6186" i="1"/>
  <c r="M6187" i="1"/>
  <c r="W6187" i="1" s="1"/>
  <c r="V6187" i="1" s="1"/>
  <c r="N6187" i="1"/>
  <c r="P6187" i="1"/>
  <c r="M6188" i="1"/>
  <c r="Q6188" i="1" s="1"/>
  <c r="N6188" i="1"/>
  <c r="P6188" i="1"/>
  <c r="M6189" i="1"/>
  <c r="W6189" i="1" s="1"/>
  <c r="V6189" i="1" s="1"/>
  <c r="N6189" i="1"/>
  <c r="P6189" i="1"/>
  <c r="M6190" i="1"/>
  <c r="W6190" i="1" s="1"/>
  <c r="V6190" i="1" s="1"/>
  <c r="N6190" i="1"/>
  <c r="P6190" i="1"/>
  <c r="M6191" i="1"/>
  <c r="Q6191" i="1" s="1"/>
  <c r="N6191" i="1"/>
  <c r="P6191" i="1"/>
  <c r="W6191" i="1"/>
  <c r="V6191" i="1" s="1"/>
  <c r="M6192" i="1"/>
  <c r="W6192" i="1" s="1"/>
  <c r="V6192" i="1" s="1"/>
  <c r="N6192" i="1"/>
  <c r="P6192" i="1"/>
  <c r="M6193" i="1"/>
  <c r="W6193" i="1" s="1"/>
  <c r="V6193" i="1" s="1"/>
  <c r="N6193" i="1"/>
  <c r="P6193" i="1"/>
  <c r="M6194" i="1"/>
  <c r="Q6194" i="1" s="1"/>
  <c r="N6194" i="1"/>
  <c r="P6194" i="1"/>
  <c r="M6195" i="1"/>
  <c r="W6195" i="1" s="1"/>
  <c r="V6195" i="1" s="1"/>
  <c r="N6195" i="1"/>
  <c r="P6195" i="1"/>
  <c r="M6196" i="1"/>
  <c r="Q6196" i="1" s="1"/>
  <c r="N6196" i="1"/>
  <c r="P6196" i="1"/>
  <c r="W6196" i="1"/>
  <c r="V6196" i="1" s="1"/>
  <c r="M6197" i="1"/>
  <c r="W6197" i="1" s="1"/>
  <c r="V6197" i="1" s="1"/>
  <c r="N6197" i="1"/>
  <c r="P6197" i="1"/>
  <c r="M6198" i="1"/>
  <c r="W6198" i="1" s="1"/>
  <c r="V6198" i="1" s="1"/>
  <c r="N6198" i="1"/>
  <c r="P6198" i="1"/>
  <c r="M6199" i="1"/>
  <c r="W6199" i="1" s="1"/>
  <c r="V6199" i="1" s="1"/>
  <c r="N6199" i="1"/>
  <c r="P6199" i="1"/>
  <c r="M6200" i="1"/>
  <c r="W6200" i="1" s="1"/>
  <c r="V6200" i="1" s="1"/>
  <c r="N6200" i="1"/>
  <c r="P6200" i="1"/>
  <c r="M6201" i="1"/>
  <c r="W6201" i="1" s="1"/>
  <c r="V6201" i="1" s="1"/>
  <c r="N6201" i="1"/>
  <c r="P6201" i="1"/>
  <c r="M6202" i="1"/>
  <c r="W6202" i="1" s="1"/>
  <c r="V6202" i="1" s="1"/>
  <c r="N6202" i="1"/>
  <c r="P6202" i="1"/>
  <c r="M6203" i="1"/>
  <c r="W6203" i="1" s="1"/>
  <c r="V6203" i="1" s="1"/>
  <c r="N6203" i="1"/>
  <c r="P6203" i="1"/>
  <c r="M6204" i="1"/>
  <c r="W6204" i="1" s="1"/>
  <c r="N6204" i="1"/>
  <c r="P6204" i="1"/>
  <c r="M6205" i="1"/>
  <c r="Q6205" i="1" s="1"/>
  <c r="N6205" i="1"/>
  <c r="P6205" i="1"/>
  <c r="M6206" i="1"/>
  <c r="W6206" i="1" s="1"/>
  <c r="N6206" i="1"/>
  <c r="P6206" i="1"/>
  <c r="M6207" i="1"/>
  <c r="W6207" i="1" s="1"/>
  <c r="V6207" i="1" s="1"/>
  <c r="N6207" i="1"/>
  <c r="P6207" i="1"/>
  <c r="M6208" i="1"/>
  <c r="W6208" i="1" s="1"/>
  <c r="V6208" i="1" s="1"/>
  <c r="N6208" i="1"/>
  <c r="P6208" i="1"/>
  <c r="M6209" i="1"/>
  <c r="W6209" i="1" s="1"/>
  <c r="V6209" i="1" s="1"/>
  <c r="N6209" i="1"/>
  <c r="P6209" i="1"/>
  <c r="M6210" i="1"/>
  <c r="W6210" i="1" s="1"/>
  <c r="V6210" i="1" s="1"/>
  <c r="N6210" i="1"/>
  <c r="P6210" i="1"/>
  <c r="M6211" i="1"/>
  <c r="W6211" i="1" s="1"/>
  <c r="V6211" i="1" s="1"/>
  <c r="N6211" i="1"/>
  <c r="P6211" i="1"/>
  <c r="M6212" i="1"/>
  <c r="Q6212" i="1" s="1"/>
  <c r="N6212" i="1"/>
  <c r="P6212" i="1"/>
  <c r="M6213" i="1"/>
  <c r="Q6213" i="1" s="1"/>
  <c r="N6213" i="1"/>
  <c r="P6213" i="1"/>
  <c r="M6214" i="1"/>
  <c r="Q6214" i="1" s="1"/>
  <c r="N6214" i="1"/>
  <c r="P6214" i="1"/>
  <c r="M6215" i="1"/>
  <c r="W6215" i="1" s="1"/>
  <c r="V6215" i="1" s="1"/>
  <c r="N6215" i="1"/>
  <c r="P6215" i="1"/>
  <c r="M6216" i="1"/>
  <c r="W6216" i="1" s="1"/>
  <c r="V6216" i="1" s="1"/>
  <c r="N6216" i="1"/>
  <c r="P6216" i="1"/>
  <c r="M6217" i="1"/>
  <c r="W6217" i="1" s="1"/>
  <c r="V6217" i="1" s="1"/>
  <c r="N6217" i="1"/>
  <c r="P6217" i="1"/>
  <c r="M6218" i="1"/>
  <c r="W6218" i="1" s="1"/>
  <c r="V6218" i="1" s="1"/>
  <c r="N6218" i="1"/>
  <c r="P6218" i="1"/>
  <c r="M6219" i="1"/>
  <c r="W6219" i="1" s="1"/>
  <c r="V6219" i="1" s="1"/>
  <c r="N6219" i="1"/>
  <c r="P6219" i="1"/>
  <c r="M6220" i="1"/>
  <c r="W6220" i="1" s="1"/>
  <c r="N6220" i="1"/>
  <c r="P6220" i="1"/>
  <c r="M6221" i="1"/>
  <c r="Q6221" i="1" s="1"/>
  <c r="N6221" i="1"/>
  <c r="P6221" i="1"/>
  <c r="M6222" i="1"/>
  <c r="W6222" i="1" s="1"/>
  <c r="N6222" i="1"/>
  <c r="P6222" i="1"/>
  <c r="Q6222" i="1"/>
  <c r="M6223" i="1"/>
  <c r="W6223" i="1" s="1"/>
  <c r="N6223" i="1"/>
  <c r="P6223" i="1"/>
  <c r="V6223" i="1"/>
  <c r="M6224" i="1"/>
  <c r="W6224" i="1" s="1"/>
  <c r="V6224" i="1" s="1"/>
  <c r="N6224" i="1"/>
  <c r="P6224" i="1"/>
  <c r="M6225" i="1"/>
  <c r="W6225" i="1" s="1"/>
  <c r="V6225" i="1" s="1"/>
  <c r="N6225" i="1"/>
  <c r="P6225" i="1"/>
  <c r="M6226" i="1"/>
  <c r="W6226" i="1" s="1"/>
  <c r="V6226" i="1" s="1"/>
  <c r="N6226" i="1"/>
  <c r="P6226" i="1"/>
  <c r="M6227" i="1"/>
  <c r="W6227" i="1" s="1"/>
  <c r="V6227" i="1" s="1"/>
  <c r="N6227" i="1"/>
  <c r="P6227" i="1"/>
  <c r="M6228" i="1"/>
  <c r="Q6228" i="1" s="1"/>
  <c r="N6228" i="1"/>
  <c r="P6228" i="1"/>
  <c r="W6228" i="1"/>
  <c r="V6228" i="1" s="1"/>
  <c r="M6229" i="1"/>
  <c r="Q6229" i="1" s="1"/>
  <c r="N6229" i="1"/>
  <c r="P6229" i="1"/>
  <c r="M6230" i="1"/>
  <c r="Q6230" i="1" s="1"/>
  <c r="N6230" i="1"/>
  <c r="P6230" i="1"/>
  <c r="M6231" i="1"/>
  <c r="W6231" i="1" s="1"/>
  <c r="V6231" i="1" s="1"/>
  <c r="N6231" i="1"/>
  <c r="P6231" i="1"/>
  <c r="M6232" i="1"/>
  <c r="W6232" i="1" s="1"/>
  <c r="V6232" i="1" s="1"/>
  <c r="N6232" i="1"/>
  <c r="P6232" i="1"/>
  <c r="M6233" i="1"/>
  <c r="W6233" i="1" s="1"/>
  <c r="V6233" i="1" s="1"/>
  <c r="N6233" i="1"/>
  <c r="P6233" i="1"/>
  <c r="M6234" i="1"/>
  <c r="W6234" i="1" s="1"/>
  <c r="V6234" i="1" s="1"/>
  <c r="N6234" i="1"/>
  <c r="P6234" i="1"/>
  <c r="M6235" i="1"/>
  <c r="W6235" i="1" s="1"/>
  <c r="V6235" i="1" s="1"/>
  <c r="N6235" i="1"/>
  <c r="P6235" i="1"/>
  <c r="M6236" i="1"/>
  <c r="W6236" i="1" s="1"/>
  <c r="N6236" i="1"/>
  <c r="P6236" i="1"/>
  <c r="M6237" i="1"/>
  <c r="Q6237" i="1" s="1"/>
  <c r="N6237" i="1"/>
  <c r="P6237" i="1"/>
  <c r="M6238" i="1"/>
  <c r="N6238" i="1"/>
  <c r="O6238" i="1" s="1"/>
  <c r="R6238" i="1" s="1"/>
  <c r="T6238" i="1" s="1"/>
  <c r="P6238" i="1"/>
  <c r="Q6238" i="1"/>
  <c r="W6238" i="1"/>
  <c r="M6239" i="1"/>
  <c r="W6239" i="1" s="1"/>
  <c r="V6239" i="1" s="1"/>
  <c r="N6239" i="1"/>
  <c r="P6239" i="1"/>
  <c r="M6240" i="1"/>
  <c r="W6240" i="1" s="1"/>
  <c r="V6240" i="1" s="1"/>
  <c r="N6240" i="1"/>
  <c r="P6240" i="1"/>
  <c r="M6241" i="1"/>
  <c r="W6241" i="1" s="1"/>
  <c r="V6241" i="1" s="1"/>
  <c r="N6241" i="1"/>
  <c r="P6241" i="1"/>
  <c r="M6242" i="1"/>
  <c r="W6242" i="1" s="1"/>
  <c r="V6242" i="1" s="1"/>
  <c r="N6242" i="1"/>
  <c r="P6242" i="1"/>
  <c r="M6243" i="1"/>
  <c r="W6243" i="1" s="1"/>
  <c r="V6243" i="1" s="1"/>
  <c r="N6243" i="1"/>
  <c r="P6243" i="1"/>
  <c r="M6244" i="1"/>
  <c r="Q6244" i="1" s="1"/>
  <c r="N6244" i="1"/>
  <c r="P6244" i="1"/>
  <c r="M6245" i="1"/>
  <c r="Q6245" i="1" s="1"/>
  <c r="N6245" i="1"/>
  <c r="P6245" i="1"/>
  <c r="M6246" i="1"/>
  <c r="Q6246" i="1" s="1"/>
  <c r="N6246" i="1"/>
  <c r="P6246" i="1"/>
  <c r="W6246" i="1"/>
  <c r="V6246" i="1" s="1"/>
  <c r="M6247" i="1"/>
  <c r="W6247" i="1" s="1"/>
  <c r="V6247" i="1" s="1"/>
  <c r="N6247" i="1"/>
  <c r="P6247" i="1"/>
  <c r="Q6247" i="1"/>
  <c r="M6248" i="1"/>
  <c r="W6248" i="1" s="1"/>
  <c r="V6248" i="1" s="1"/>
  <c r="N6248" i="1"/>
  <c r="P6248" i="1"/>
  <c r="Q6248" i="1"/>
  <c r="M6249" i="1"/>
  <c r="W6249" i="1" s="1"/>
  <c r="V6249" i="1" s="1"/>
  <c r="N6249" i="1"/>
  <c r="P6249" i="1"/>
  <c r="Q6249" i="1"/>
  <c r="M6250" i="1"/>
  <c r="W6250" i="1" s="1"/>
  <c r="V6250" i="1" s="1"/>
  <c r="N6250" i="1"/>
  <c r="P6250" i="1"/>
  <c r="Q6250" i="1"/>
  <c r="M6251" i="1"/>
  <c r="W6251" i="1" s="1"/>
  <c r="N6251" i="1"/>
  <c r="P6251" i="1"/>
  <c r="V6251" i="1"/>
  <c r="M6252" i="1"/>
  <c r="W6252" i="1" s="1"/>
  <c r="N6252" i="1"/>
  <c r="P6252" i="1"/>
  <c r="Q6252" i="1"/>
  <c r="M6253" i="1"/>
  <c r="Q6253" i="1" s="1"/>
  <c r="N6253" i="1"/>
  <c r="P6253" i="1"/>
  <c r="M6254" i="1"/>
  <c r="W6254" i="1" s="1"/>
  <c r="N6254" i="1"/>
  <c r="P6254" i="1"/>
  <c r="M6255" i="1"/>
  <c r="W6255" i="1" s="1"/>
  <c r="V6255" i="1" s="1"/>
  <c r="N6255" i="1"/>
  <c r="P6255" i="1"/>
  <c r="M6256" i="1"/>
  <c r="W6256" i="1" s="1"/>
  <c r="V6256" i="1" s="1"/>
  <c r="N6256" i="1"/>
  <c r="P6256" i="1"/>
  <c r="M6257" i="1"/>
  <c r="W6257" i="1" s="1"/>
  <c r="V6257" i="1" s="1"/>
  <c r="N6257" i="1"/>
  <c r="P6257" i="1"/>
  <c r="M6258" i="1"/>
  <c r="W6258" i="1" s="1"/>
  <c r="V6258" i="1" s="1"/>
  <c r="N6258" i="1"/>
  <c r="P6258" i="1"/>
  <c r="M6259" i="1"/>
  <c r="W6259" i="1" s="1"/>
  <c r="V6259" i="1" s="1"/>
  <c r="N6259" i="1"/>
  <c r="P6259" i="1"/>
  <c r="M6260" i="1"/>
  <c r="Q6260" i="1" s="1"/>
  <c r="N6260" i="1"/>
  <c r="P6260" i="1"/>
  <c r="M6261" i="1"/>
  <c r="Q6261" i="1" s="1"/>
  <c r="N6261" i="1"/>
  <c r="P6261" i="1"/>
  <c r="M6262" i="1"/>
  <c r="Q6262" i="1" s="1"/>
  <c r="N6262" i="1"/>
  <c r="P6262" i="1"/>
  <c r="M6263" i="1"/>
  <c r="W6263" i="1" s="1"/>
  <c r="V6263" i="1" s="1"/>
  <c r="N6263" i="1"/>
  <c r="P6263" i="1"/>
  <c r="M6264" i="1"/>
  <c r="W6264" i="1" s="1"/>
  <c r="V6264" i="1" s="1"/>
  <c r="N6264" i="1"/>
  <c r="P6264" i="1"/>
  <c r="M6265" i="1"/>
  <c r="W6265" i="1" s="1"/>
  <c r="V6265" i="1" s="1"/>
  <c r="N6265" i="1"/>
  <c r="P6265" i="1"/>
  <c r="M6266" i="1"/>
  <c r="W6266" i="1" s="1"/>
  <c r="V6266" i="1" s="1"/>
  <c r="N6266" i="1"/>
  <c r="P6266" i="1"/>
  <c r="M6267" i="1"/>
  <c r="W6267" i="1" s="1"/>
  <c r="V6267" i="1" s="1"/>
  <c r="N6267" i="1"/>
  <c r="P6267" i="1"/>
  <c r="M6268" i="1"/>
  <c r="W6268" i="1" s="1"/>
  <c r="N6268" i="1"/>
  <c r="P6268" i="1"/>
  <c r="M6269" i="1"/>
  <c r="Q6269" i="1" s="1"/>
  <c r="N6269" i="1"/>
  <c r="P6269" i="1"/>
  <c r="M6270" i="1"/>
  <c r="W6270" i="1" s="1"/>
  <c r="N6270" i="1"/>
  <c r="P6270" i="1"/>
  <c r="Q6270" i="1"/>
  <c r="M6271" i="1"/>
  <c r="W6271" i="1" s="1"/>
  <c r="N6271" i="1"/>
  <c r="P6271" i="1"/>
  <c r="V6271" i="1"/>
  <c r="M6272" i="1"/>
  <c r="W6272" i="1" s="1"/>
  <c r="V6272" i="1" s="1"/>
  <c r="N6272" i="1"/>
  <c r="P6272" i="1"/>
  <c r="Q6272" i="1"/>
  <c r="M6273" i="1"/>
  <c r="W6273" i="1" s="1"/>
  <c r="V6273" i="1" s="1"/>
  <c r="N6273" i="1"/>
  <c r="P6273" i="1"/>
  <c r="Q6273" i="1"/>
  <c r="M6274" i="1"/>
  <c r="W6274" i="1" s="1"/>
  <c r="V6274" i="1" s="1"/>
  <c r="N6274" i="1"/>
  <c r="P6274" i="1"/>
  <c r="M6275" i="1"/>
  <c r="W6275" i="1" s="1"/>
  <c r="V6275" i="1" s="1"/>
  <c r="N6275" i="1"/>
  <c r="P6275" i="1"/>
  <c r="M6276" i="1"/>
  <c r="Q6276" i="1" s="1"/>
  <c r="N6276" i="1"/>
  <c r="P6276" i="1"/>
  <c r="M6277" i="1"/>
  <c r="Q6277" i="1" s="1"/>
  <c r="N6277" i="1"/>
  <c r="P6277" i="1"/>
  <c r="M6278" i="1"/>
  <c r="Q6278" i="1" s="1"/>
  <c r="N6278" i="1"/>
  <c r="P6278" i="1"/>
  <c r="W6278" i="1"/>
  <c r="V6278" i="1" s="1"/>
  <c r="M6279" i="1"/>
  <c r="W6279" i="1" s="1"/>
  <c r="V6279" i="1" s="1"/>
  <c r="N6279" i="1"/>
  <c r="P6279" i="1"/>
  <c r="Q6279" i="1"/>
  <c r="M6280" i="1"/>
  <c r="W6280" i="1" s="1"/>
  <c r="V6280" i="1" s="1"/>
  <c r="N6280" i="1"/>
  <c r="P6280" i="1"/>
  <c r="Q6280" i="1"/>
  <c r="M6281" i="1"/>
  <c r="W6281" i="1" s="1"/>
  <c r="V6281" i="1" s="1"/>
  <c r="N6281" i="1"/>
  <c r="P6281" i="1"/>
  <c r="Q6281" i="1"/>
  <c r="M6282" i="1"/>
  <c r="W6282" i="1" s="1"/>
  <c r="V6282" i="1" s="1"/>
  <c r="N6282" i="1"/>
  <c r="P6282" i="1"/>
  <c r="Q6282" i="1"/>
  <c r="M6283" i="1"/>
  <c r="W6283" i="1" s="1"/>
  <c r="V6283" i="1" s="1"/>
  <c r="N6283" i="1"/>
  <c r="P6283" i="1"/>
  <c r="M6284" i="1"/>
  <c r="W6284" i="1" s="1"/>
  <c r="N6284" i="1"/>
  <c r="P6284" i="1"/>
  <c r="M6285" i="1"/>
  <c r="Q6285" i="1" s="1"/>
  <c r="N6285" i="1"/>
  <c r="P6285" i="1"/>
  <c r="M6286" i="1"/>
  <c r="W6286" i="1" s="1"/>
  <c r="N6286" i="1"/>
  <c r="P6286" i="1"/>
  <c r="M6287" i="1"/>
  <c r="W6287" i="1" s="1"/>
  <c r="N6287" i="1"/>
  <c r="P6287" i="1"/>
  <c r="V6287" i="1"/>
  <c r="M6288" i="1"/>
  <c r="W6288" i="1" s="1"/>
  <c r="V6288" i="1" s="1"/>
  <c r="N6288" i="1"/>
  <c r="P6288" i="1"/>
  <c r="M6289" i="1"/>
  <c r="W6289" i="1" s="1"/>
  <c r="V6289" i="1" s="1"/>
  <c r="N6289" i="1"/>
  <c r="P6289" i="1"/>
  <c r="M6290" i="1"/>
  <c r="W6290" i="1" s="1"/>
  <c r="V6290" i="1" s="1"/>
  <c r="N6290" i="1"/>
  <c r="P6290" i="1"/>
  <c r="M6291" i="1"/>
  <c r="W6291" i="1" s="1"/>
  <c r="V6291" i="1" s="1"/>
  <c r="N6291" i="1"/>
  <c r="P6291" i="1"/>
  <c r="M6292" i="1"/>
  <c r="W6292" i="1" s="1"/>
  <c r="V6292" i="1" s="1"/>
  <c r="N6292" i="1"/>
  <c r="P6292" i="1"/>
  <c r="M6293" i="1"/>
  <c r="W6293" i="1" s="1"/>
  <c r="V6293" i="1" s="1"/>
  <c r="N6293" i="1"/>
  <c r="P6293" i="1"/>
  <c r="M6294" i="1"/>
  <c r="Q6294" i="1" s="1"/>
  <c r="N6294" i="1"/>
  <c r="P6294" i="1"/>
  <c r="W6294" i="1"/>
  <c r="V6294" i="1" s="1"/>
  <c r="M6295" i="1"/>
  <c r="W6295" i="1" s="1"/>
  <c r="V6295" i="1" s="1"/>
  <c r="N6295" i="1"/>
  <c r="P6295" i="1"/>
  <c r="M6296" i="1"/>
  <c r="Q6296" i="1" s="1"/>
  <c r="N6296" i="1"/>
  <c r="P6296" i="1"/>
  <c r="M6297" i="1"/>
  <c r="Q6297" i="1" s="1"/>
  <c r="N6297" i="1"/>
  <c r="P6297" i="1"/>
  <c r="W6297" i="1"/>
  <c r="V6297" i="1" s="1"/>
  <c r="M6298" i="1"/>
  <c r="N6298" i="1"/>
  <c r="P6298" i="1"/>
  <c r="Q6298" i="1"/>
  <c r="W6298" i="1"/>
  <c r="V6298" i="1" s="1"/>
  <c r="M6299" i="1"/>
  <c r="W6299" i="1" s="1"/>
  <c r="V6299" i="1" s="1"/>
  <c r="N6299" i="1"/>
  <c r="P6299" i="1"/>
  <c r="M6300" i="1"/>
  <c r="W6300" i="1" s="1"/>
  <c r="V6300" i="1" s="1"/>
  <c r="N6300" i="1"/>
  <c r="P6300" i="1"/>
  <c r="M6301" i="1"/>
  <c r="W6301" i="1" s="1"/>
  <c r="V6301" i="1" s="1"/>
  <c r="N6301" i="1"/>
  <c r="P6301" i="1"/>
  <c r="M6302" i="1"/>
  <c r="Q6302" i="1" s="1"/>
  <c r="N6302" i="1"/>
  <c r="P6302" i="1"/>
  <c r="M6303" i="1"/>
  <c r="W6303" i="1" s="1"/>
  <c r="V6303" i="1" s="1"/>
  <c r="N6303" i="1"/>
  <c r="P6303" i="1"/>
  <c r="M6304" i="1"/>
  <c r="Q6304" i="1" s="1"/>
  <c r="N6304" i="1"/>
  <c r="P6304" i="1"/>
  <c r="M6305" i="1"/>
  <c r="Q6305" i="1" s="1"/>
  <c r="N6305" i="1"/>
  <c r="P6305" i="1"/>
  <c r="M6306" i="1"/>
  <c r="W6306" i="1" s="1"/>
  <c r="V6306" i="1" s="1"/>
  <c r="N6306" i="1"/>
  <c r="P6306" i="1"/>
  <c r="M6307" i="1"/>
  <c r="N6307" i="1"/>
  <c r="P6307" i="1"/>
  <c r="M6308" i="1"/>
  <c r="W6308" i="1" s="1"/>
  <c r="N6308" i="1"/>
  <c r="P6308" i="1"/>
  <c r="V6308" i="1"/>
  <c r="M6309" i="1"/>
  <c r="W6309" i="1" s="1"/>
  <c r="V6309" i="1" s="1"/>
  <c r="N6309" i="1"/>
  <c r="P6309" i="1"/>
  <c r="M6310" i="1"/>
  <c r="Q6310" i="1" s="1"/>
  <c r="N6310" i="1"/>
  <c r="P6310" i="1"/>
  <c r="M6311" i="1"/>
  <c r="W6311" i="1" s="1"/>
  <c r="N6311" i="1"/>
  <c r="P6311" i="1"/>
  <c r="V6311" i="1"/>
  <c r="M6312" i="1"/>
  <c r="N6312" i="1"/>
  <c r="P6312" i="1"/>
  <c r="Q6312" i="1"/>
  <c r="W6312" i="1"/>
  <c r="V6312" i="1" s="1"/>
  <c r="M6313" i="1"/>
  <c r="Q6313" i="1" s="1"/>
  <c r="N6313" i="1"/>
  <c r="P6313" i="1"/>
  <c r="M6314" i="1"/>
  <c r="Q6314" i="1" s="1"/>
  <c r="N6314" i="1"/>
  <c r="P6314" i="1"/>
  <c r="M6315" i="1"/>
  <c r="W6315" i="1" s="1"/>
  <c r="V6315" i="1" s="1"/>
  <c r="N6315" i="1"/>
  <c r="P6315" i="1"/>
  <c r="M6316" i="1"/>
  <c r="W6316" i="1" s="1"/>
  <c r="V6316" i="1" s="1"/>
  <c r="N6316" i="1"/>
  <c r="P6316" i="1"/>
  <c r="M6317" i="1"/>
  <c r="W6317" i="1" s="1"/>
  <c r="V6317" i="1" s="1"/>
  <c r="N6317" i="1"/>
  <c r="P6317" i="1"/>
  <c r="M6318" i="1"/>
  <c r="W6318" i="1" s="1"/>
  <c r="V6318" i="1" s="1"/>
  <c r="N6318" i="1"/>
  <c r="P6318" i="1"/>
  <c r="M6319" i="1"/>
  <c r="W6319" i="1" s="1"/>
  <c r="V6319" i="1" s="1"/>
  <c r="N6319" i="1"/>
  <c r="P6319" i="1"/>
  <c r="M6320" i="1"/>
  <c r="Q6320" i="1" s="1"/>
  <c r="N6320" i="1"/>
  <c r="P6320" i="1"/>
  <c r="M6321" i="1"/>
  <c r="Q6321" i="1" s="1"/>
  <c r="N6321" i="1"/>
  <c r="P6321" i="1"/>
  <c r="M6322" i="1"/>
  <c r="Q6322" i="1" s="1"/>
  <c r="N6322" i="1"/>
  <c r="P6322" i="1"/>
  <c r="M6323" i="1"/>
  <c r="N6323" i="1"/>
  <c r="P6323" i="1"/>
  <c r="M6324" i="1"/>
  <c r="W6324" i="1" s="1"/>
  <c r="V6324" i="1" s="1"/>
  <c r="N6324" i="1"/>
  <c r="P6324" i="1"/>
  <c r="M6325" i="1"/>
  <c r="W6325" i="1" s="1"/>
  <c r="V6325" i="1" s="1"/>
  <c r="N6325" i="1"/>
  <c r="P6325" i="1"/>
  <c r="M6326" i="1"/>
  <c r="Q6326" i="1" s="1"/>
  <c r="N6326" i="1"/>
  <c r="P6326" i="1"/>
  <c r="M6327" i="1"/>
  <c r="W6327" i="1" s="1"/>
  <c r="V6327" i="1" s="1"/>
  <c r="N6327" i="1"/>
  <c r="P6327" i="1"/>
  <c r="M6328" i="1"/>
  <c r="Q6328" i="1" s="1"/>
  <c r="N6328" i="1"/>
  <c r="P6328" i="1"/>
  <c r="M6329" i="1"/>
  <c r="W6329" i="1" s="1"/>
  <c r="V6329" i="1" s="1"/>
  <c r="N6329" i="1"/>
  <c r="P6329" i="1"/>
  <c r="M6330" i="1"/>
  <c r="Q6330" i="1" s="1"/>
  <c r="N6330" i="1"/>
  <c r="P6330" i="1"/>
  <c r="M6331" i="1"/>
  <c r="W6331" i="1" s="1"/>
  <c r="V6331" i="1" s="1"/>
  <c r="N6331" i="1"/>
  <c r="P6331" i="1"/>
  <c r="M6332" i="1"/>
  <c r="W6332" i="1" s="1"/>
  <c r="V6332" i="1" s="1"/>
  <c r="N6332" i="1"/>
  <c r="P6332" i="1"/>
  <c r="M6333" i="1"/>
  <c r="W6333" i="1" s="1"/>
  <c r="V6333" i="1" s="1"/>
  <c r="N6333" i="1"/>
  <c r="P6333" i="1"/>
  <c r="M6334" i="1"/>
  <c r="Q6334" i="1" s="1"/>
  <c r="N6334" i="1"/>
  <c r="P6334" i="1"/>
  <c r="M6335" i="1"/>
  <c r="W6335" i="1" s="1"/>
  <c r="V6335" i="1" s="1"/>
  <c r="N6335" i="1"/>
  <c r="P6335" i="1"/>
  <c r="M6336" i="1"/>
  <c r="Q6336" i="1" s="1"/>
  <c r="N6336" i="1"/>
  <c r="P6336" i="1"/>
  <c r="M6337" i="1"/>
  <c r="Q6337" i="1" s="1"/>
  <c r="N6337" i="1"/>
  <c r="P6337" i="1"/>
  <c r="M6338" i="1"/>
  <c r="Q6338" i="1" s="1"/>
  <c r="N6338" i="1"/>
  <c r="P6338" i="1"/>
  <c r="M6339" i="1"/>
  <c r="N6339" i="1"/>
  <c r="P6339" i="1"/>
  <c r="M6340" i="1"/>
  <c r="W6340" i="1" s="1"/>
  <c r="V6340" i="1" s="1"/>
  <c r="N6340" i="1"/>
  <c r="P6340" i="1"/>
  <c r="M6341" i="1"/>
  <c r="W6341" i="1" s="1"/>
  <c r="V6341" i="1" s="1"/>
  <c r="N6341" i="1"/>
  <c r="P6341" i="1"/>
  <c r="M6342" i="1"/>
  <c r="Q6342" i="1" s="1"/>
  <c r="N6342" i="1"/>
  <c r="P6342" i="1"/>
  <c r="M6343" i="1"/>
  <c r="W6343" i="1" s="1"/>
  <c r="V6343" i="1" s="1"/>
  <c r="N6343" i="1"/>
  <c r="P6343" i="1"/>
  <c r="M6344" i="1"/>
  <c r="Q6344" i="1" s="1"/>
  <c r="N6344" i="1"/>
  <c r="P6344" i="1"/>
  <c r="M6345" i="1"/>
  <c r="Q6345" i="1" s="1"/>
  <c r="N6345" i="1"/>
  <c r="P6345" i="1"/>
  <c r="W6345" i="1"/>
  <c r="V6345" i="1" s="1"/>
  <c r="M6346" i="1"/>
  <c r="Q6346" i="1" s="1"/>
  <c r="N6346" i="1"/>
  <c r="P6346" i="1"/>
  <c r="W6346" i="1"/>
  <c r="V6346" i="1" s="1"/>
  <c r="M6347" i="1"/>
  <c r="W6347" i="1" s="1"/>
  <c r="V6347" i="1" s="1"/>
  <c r="N6347" i="1"/>
  <c r="P6347" i="1"/>
  <c r="M6348" i="1"/>
  <c r="W6348" i="1" s="1"/>
  <c r="V6348" i="1" s="1"/>
  <c r="N6348" i="1"/>
  <c r="P6348" i="1"/>
  <c r="M6349" i="1"/>
  <c r="W6349" i="1" s="1"/>
  <c r="V6349" i="1" s="1"/>
  <c r="N6349" i="1"/>
  <c r="O6349" i="1" s="1"/>
  <c r="R6349" i="1" s="1"/>
  <c r="P6349" i="1"/>
  <c r="Q6349" i="1"/>
  <c r="M6350" i="1"/>
  <c r="Q6350" i="1" s="1"/>
  <c r="N6350" i="1"/>
  <c r="P6350" i="1"/>
  <c r="W6350" i="1"/>
  <c r="V6350" i="1" s="1"/>
  <c r="M6351" i="1"/>
  <c r="W6351" i="1" s="1"/>
  <c r="N6351" i="1"/>
  <c r="P6351" i="1"/>
  <c r="Q6351" i="1"/>
  <c r="V6351" i="1"/>
  <c r="M6352" i="1"/>
  <c r="Q6352" i="1" s="1"/>
  <c r="N6352" i="1"/>
  <c r="P6352" i="1"/>
  <c r="M6353" i="1"/>
  <c r="Q6353" i="1" s="1"/>
  <c r="N6353" i="1"/>
  <c r="P6353" i="1"/>
  <c r="M6354" i="1"/>
  <c r="Q6354" i="1" s="1"/>
  <c r="N6354" i="1"/>
  <c r="P6354" i="1"/>
  <c r="M6355" i="1"/>
  <c r="N6355" i="1"/>
  <c r="P6355" i="1"/>
  <c r="M6356" i="1"/>
  <c r="W6356" i="1" s="1"/>
  <c r="V6356" i="1" s="1"/>
  <c r="N6356" i="1"/>
  <c r="P6356" i="1"/>
  <c r="M6357" i="1"/>
  <c r="W6357" i="1" s="1"/>
  <c r="V6357" i="1" s="1"/>
  <c r="N6357" i="1"/>
  <c r="P6357" i="1"/>
  <c r="M6358" i="1"/>
  <c r="Q6358" i="1" s="1"/>
  <c r="N6358" i="1"/>
  <c r="P6358" i="1"/>
  <c r="M6359" i="1"/>
  <c r="W6359" i="1" s="1"/>
  <c r="V6359" i="1" s="1"/>
  <c r="N6359" i="1"/>
  <c r="P6359" i="1"/>
  <c r="M6360" i="1"/>
  <c r="Q6360" i="1" s="1"/>
  <c r="N6360" i="1"/>
  <c r="P6360" i="1"/>
  <c r="M6361" i="1"/>
  <c r="Q6361" i="1" s="1"/>
  <c r="N6361" i="1"/>
  <c r="P6361" i="1"/>
  <c r="M6362" i="1"/>
  <c r="Q6362" i="1" s="1"/>
  <c r="N6362" i="1"/>
  <c r="P6362" i="1"/>
  <c r="M6363" i="1"/>
  <c r="W6363" i="1" s="1"/>
  <c r="V6363" i="1" s="1"/>
  <c r="N6363" i="1"/>
  <c r="P6363" i="1"/>
  <c r="M6364" i="1"/>
  <c r="W6364" i="1" s="1"/>
  <c r="V6364" i="1" s="1"/>
  <c r="N6364" i="1"/>
  <c r="P6364" i="1"/>
  <c r="M6365" i="1"/>
  <c r="W6365" i="1" s="1"/>
  <c r="V6365" i="1" s="1"/>
  <c r="N6365" i="1"/>
  <c r="P6365" i="1"/>
  <c r="M6366" i="1"/>
  <c r="W6366" i="1" s="1"/>
  <c r="V6366" i="1" s="1"/>
  <c r="N6366" i="1"/>
  <c r="P6366" i="1"/>
  <c r="M6367" i="1"/>
  <c r="W6367" i="1" s="1"/>
  <c r="V6367" i="1" s="1"/>
  <c r="N6367" i="1"/>
  <c r="P6367" i="1"/>
  <c r="M6368" i="1"/>
  <c r="Q6368" i="1" s="1"/>
  <c r="N6368" i="1"/>
  <c r="P6368" i="1"/>
  <c r="M6369" i="1"/>
  <c r="Q6369" i="1" s="1"/>
  <c r="N6369" i="1"/>
  <c r="P6369" i="1"/>
  <c r="M6370" i="1"/>
  <c r="Q6370" i="1" s="1"/>
  <c r="N6370" i="1"/>
  <c r="P6370" i="1"/>
  <c r="M6371" i="1"/>
  <c r="N6371" i="1"/>
  <c r="P6371" i="1"/>
  <c r="M6372" i="1"/>
  <c r="W6372" i="1" s="1"/>
  <c r="V6372" i="1" s="1"/>
  <c r="N6372" i="1"/>
  <c r="P6372" i="1"/>
  <c r="M6373" i="1"/>
  <c r="Q6373" i="1" s="1"/>
  <c r="N6373" i="1"/>
  <c r="P6373" i="1"/>
  <c r="W6373" i="1"/>
  <c r="V6373" i="1" s="1"/>
  <c r="M6374" i="1"/>
  <c r="Q6374" i="1" s="1"/>
  <c r="N6374" i="1"/>
  <c r="P6374" i="1"/>
  <c r="W6374" i="1"/>
  <c r="V6374" i="1" s="1"/>
  <c r="M6375" i="1"/>
  <c r="W6375" i="1" s="1"/>
  <c r="N6375" i="1"/>
  <c r="P6375" i="1"/>
  <c r="Q6375" i="1"/>
  <c r="V6375" i="1"/>
  <c r="M6376" i="1"/>
  <c r="Q6376" i="1" s="1"/>
  <c r="N6376" i="1"/>
  <c r="P6376" i="1"/>
  <c r="M6377" i="1"/>
  <c r="Q6377" i="1" s="1"/>
  <c r="N6377" i="1"/>
  <c r="P6377" i="1"/>
  <c r="W6377" i="1"/>
  <c r="V6377" i="1" s="1"/>
  <c r="M6378" i="1"/>
  <c r="Q6378" i="1" s="1"/>
  <c r="N6378" i="1"/>
  <c r="P6378" i="1"/>
  <c r="M6379" i="1"/>
  <c r="W6379" i="1" s="1"/>
  <c r="V6379" i="1" s="1"/>
  <c r="N6379" i="1"/>
  <c r="P6379" i="1"/>
  <c r="M6380" i="1"/>
  <c r="W6380" i="1" s="1"/>
  <c r="V6380" i="1" s="1"/>
  <c r="N6380" i="1"/>
  <c r="P6380" i="1"/>
  <c r="Q6380" i="1"/>
  <c r="M6381" i="1"/>
  <c r="N6381" i="1"/>
  <c r="O6381" i="1" s="1"/>
  <c r="R6381" i="1" s="1"/>
  <c r="P6381" i="1"/>
  <c r="Q6381" i="1"/>
  <c r="W6381" i="1"/>
  <c r="V6381" i="1" s="1"/>
  <c r="M6382" i="1"/>
  <c r="W6382" i="1" s="1"/>
  <c r="V6382" i="1" s="1"/>
  <c r="N6382" i="1"/>
  <c r="P6382" i="1"/>
  <c r="M6383" i="1"/>
  <c r="W6383" i="1" s="1"/>
  <c r="V6383" i="1" s="1"/>
  <c r="N6383" i="1"/>
  <c r="P6383" i="1"/>
  <c r="M6384" i="1"/>
  <c r="Q6384" i="1" s="1"/>
  <c r="N6384" i="1"/>
  <c r="P6384" i="1"/>
  <c r="W6384" i="1"/>
  <c r="V6384" i="1" s="1"/>
  <c r="M6385" i="1"/>
  <c r="N6385" i="1"/>
  <c r="P6385" i="1"/>
  <c r="Q6385" i="1"/>
  <c r="W6385" i="1"/>
  <c r="V6385" i="1" s="1"/>
  <c r="M6386" i="1"/>
  <c r="Q6386" i="1" s="1"/>
  <c r="N6386" i="1"/>
  <c r="P6386" i="1"/>
  <c r="M6387" i="1"/>
  <c r="N6387" i="1"/>
  <c r="P6387" i="1"/>
  <c r="M6388" i="1"/>
  <c r="W6388" i="1" s="1"/>
  <c r="V6388" i="1" s="1"/>
  <c r="N6388" i="1"/>
  <c r="P6388" i="1"/>
  <c r="M6389" i="1"/>
  <c r="W6389" i="1" s="1"/>
  <c r="V6389" i="1" s="1"/>
  <c r="N6389" i="1"/>
  <c r="P6389" i="1"/>
  <c r="M6390" i="1"/>
  <c r="W6390" i="1" s="1"/>
  <c r="V6390" i="1" s="1"/>
  <c r="N6390" i="1"/>
  <c r="P6390" i="1"/>
  <c r="M6391" i="1"/>
  <c r="W6391" i="1" s="1"/>
  <c r="V6391" i="1" s="1"/>
  <c r="N6391" i="1"/>
  <c r="P6391" i="1"/>
  <c r="M6392" i="1"/>
  <c r="Q6392" i="1" s="1"/>
  <c r="N6392" i="1"/>
  <c r="P6392" i="1"/>
  <c r="M6393" i="1"/>
  <c r="Q6393" i="1" s="1"/>
  <c r="N6393" i="1"/>
  <c r="P6393" i="1"/>
  <c r="W6393" i="1"/>
  <c r="V6393" i="1" s="1"/>
  <c r="M6394" i="1"/>
  <c r="N6394" i="1"/>
  <c r="P6394" i="1"/>
  <c r="Q6394" i="1"/>
  <c r="W6394" i="1"/>
  <c r="V6394" i="1" s="1"/>
  <c r="M6395" i="1"/>
  <c r="W6395" i="1" s="1"/>
  <c r="V6395" i="1" s="1"/>
  <c r="N6395" i="1"/>
  <c r="P6395" i="1"/>
  <c r="M6396" i="1"/>
  <c r="W6396" i="1" s="1"/>
  <c r="V6396" i="1" s="1"/>
  <c r="N6396" i="1"/>
  <c r="P6396" i="1"/>
  <c r="Q6396" i="1"/>
  <c r="M6397" i="1"/>
  <c r="W6397" i="1" s="1"/>
  <c r="V6397" i="1" s="1"/>
  <c r="N6397" i="1"/>
  <c r="P6397" i="1"/>
  <c r="Q6397" i="1"/>
  <c r="M6398" i="1"/>
  <c r="N6398" i="1"/>
  <c r="P6398" i="1"/>
  <c r="Q6398" i="1"/>
  <c r="W6398" i="1"/>
  <c r="V6398" i="1" s="1"/>
  <c r="M6399" i="1"/>
  <c r="W6399" i="1" s="1"/>
  <c r="V6399" i="1" s="1"/>
  <c r="N6399" i="1"/>
  <c r="P6399" i="1"/>
  <c r="M6400" i="1"/>
  <c r="Q6400" i="1" s="1"/>
  <c r="N6400" i="1"/>
  <c r="P6400" i="1"/>
  <c r="M6401" i="1"/>
  <c r="Q6401" i="1" s="1"/>
  <c r="N6401" i="1"/>
  <c r="P6401" i="1"/>
  <c r="M6402" i="1"/>
  <c r="Q6402" i="1" s="1"/>
  <c r="N6402" i="1"/>
  <c r="P6402" i="1"/>
  <c r="M6403" i="1"/>
  <c r="N6403" i="1"/>
  <c r="P6403" i="1"/>
  <c r="M6404" i="1"/>
  <c r="W6404" i="1" s="1"/>
  <c r="V6404" i="1" s="1"/>
  <c r="N6404" i="1"/>
  <c r="P6404" i="1"/>
  <c r="M6405" i="1"/>
  <c r="W6405" i="1" s="1"/>
  <c r="V6405" i="1" s="1"/>
  <c r="N6405" i="1"/>
  <c r="P6405" i="1"/>
  <c r="M6406" i="1"/>
  <c r="Q6406" i="1" s="1"/>
  <c r="N6406" i="1"/>
  <c r="P6406" i="1"/>
  <c r="M6407" i="1"/>
  <c r="W6407" i="1" s="1"/>
  <c r="N6407" i="1"/>
  <c r="P6407" i="1"/>
  <c r="V6407" i="1"/>
  <c r="M6408" i="1"/>
  <c r="Q6408" i="1" s="1"/>
  <c r="N6408" i="1"/>
  <c r="P6408" i="1"/>
  <c r="W6408" i="1"/>
  <c r="V6408" i="1" s="1"/>
  <c r="M6409" i="1"/>
  <c r="N6409" i="1"/>
  <c r="P6409" i="1"/>
  <c r="Q6409" i="1"/>
  <c r="W6409" i="1"/>
  <c r="V6409" i="1" s="1"/>
  <c r="M6410" i="1"/>
  <c r="Q6410" i="1" s="1"/>
  <c r="N6410" i="1"/>
  <c r="P6410" i="1"/>
  <c r="M6411" i="1"/>
  <c r="W6411" i="1" s="1"/>
  <c r="V6411" i="1" s="1"/>
  <c r="N6411" i="1"/>
  <c r="P6411" i="1"/>
  <c r="M6412" i="1"/>
  <c r="W6412" i="1" s="1"/>
  <c r="V6412" i="1" s="1"/>
  <c r="N6412" i="1"/>
  <c r="P6412" i="1"/>
  <c r="M6413" i="1"/>
  <c r="Q6413" i="1" s="1"/>
  <c r="N6413" i="1"/>
  <c r="P6413" i="1"/>
  <c r="M6414" i="1"/>
  <c r="Q6414" i="1" s="1"/>
  <c r="N6414" i="1"/>
  <c r="P6414" i="1"/>
  <c r="W6414" i="1"/>
  <c r="V6414" i="1" s="1"/>
  <c r="M6415" i="1"/>
  <c r="W6415" i="1" s="1"/>
  <c r="N6415" i="1"/>
  <c r="P6415" i="1"/>
  <c r="Q6415" i="1"/>
  <c r="V6415" i="1"/>
  <c r="M6416" i="1"/>
  <c r="Q6416" i="1" s="1"/>
  <c r="N6416" i="1"/>
  <c r="P6416" i="1"/>
  <c r="M6417" i="1"/>
  <c r="Q6417" i="1" s="1"/>
  <c r="N6417" i="1"/>
  <c r="P6417" i="1"/>
  <c r="M6418" i="1"/>
  <c r="Q6418" i="1" s="1"/>
  <c r="N6418" i="1"/>
  <c r="P6418" i="1"/>
  <c r="M6419" i="1"/>
  <c r="N6419" i="1"/>
  <c r="P6419" i="1"/>
  <c r="M6420" i="1"/>
  <c r="W6420" i="1" s="1"/>
  <c r="V6420" i="1" s="1"/>
  <c r="N6420" i="1"/>
  <c r="P6420" i="1"/>
  <c r="M6421" i="1"/>
  <c r="W6421" i="1" s="1"/>
  <c r="V6421" i="1" s="1"/>
  <c r="N6421" i="1"/>
  <c r="P6421" i="1"/>
  <c r="M6422" i="1"/>
  <c r="Q6422" i="1" s="1"/>
  <c r="N6422" i="1"/>
  <c r="P6422" i="1"/>
  <c r="M6423" i="1"/>
  <c r="W6423" i="1" s="1"/>
  <c r="V6423" i="1" s="1"/>
  <c r="N6423" i="1"/>
  <c r="P6423" i="1"/>
  <c r="M6424" i="1"/>
  <c r="Q6424" i="1" s="1"/>
  <c r="N6424" i="1"/>
  <c r="P6424" i="1"/>
  <c r="M6425" i="1"/>
  <c r="Q6425" i="1" s="1"/>
  <c r="N6425" i="1"/>
  <c r="P6425" i="1"/>
  <c r="W6425" i="1"/>
  <c r="V6425" i="1" s="1"/>
  <c r="M6426" i="1"/>
  <c r="Q6426" i="1" s="1"/>
  <c r="N6426" i="1"/>
  <c r="P6426" i="1"/>
  <c r="M6427" i="1"/>
  <c r="W6427" i="1" s="1"/>
  <c r="V6427" i="1" s="1"/>
  <c r="N6427" i="1"/>
  <c r="P6427" i="1"/>
  <c r="M6428" i="1"/>
  <c r="W6428" i="1" s="1"/>
  <c r="V6428" i="1" s="1"/>
  <c r="N6428" i="1"/>
  <c r="P6428" i="1"/>
  <c r="Q6428" i="1"/>
  <c r="M6429" i="1"/>
  <c r="W6429" i="1" s="1"/>
  <c r="V6429" i="1" s="1"/>
  <c r="N6429" i="1"/>
  <c r="P6429" i="1"/>
  <c r="Q6429" i="1"/>
  <c r="M6430" i="1"/>
  <c r="W6430" i="1" s="1"/>
  <c r="V6430" i="1" s="1"/>
  <c r="N6430" i="1"/>
  <c r="P6430" i="1"/>
  <c r="Q6430" i="1"/>
  <c r="M6431" i="1"/>
  <c r="W6431" i="1" s="1"/>
  <c r="N6431" i="1"/>
  <c r="P6431" i="1"/>
  <c r="Q6431" i="1"/>
  <c r="V6431" i="1"/>
  <c r="M6432" i="1"/>
  <c r="Q6432" i="1" s="1"/>
  <c r="N6432" i="1"/>
  <c r="P6432" i="1"/>
  <c r="M6433" i="1"/>
  <c r="Q6433" i="1" s="1"/>
  <c r="N6433" i="1"/>
  <c r="P6433" i="1"/>
  <c r="W6433" i="1"/>
  <c r="V6433" i="1" s="1"/>
  <c r="M6434" i="1"/>
  <c r="N6434" i="1"/>
  <c r="P6434" i="1"/>
  <c r="Q6434" i="1"/>
  <c r="W6434" i="1"/>
  <c r="V6434" i="1" s="1"/>
  <c r="M6435" i="1"/>
  <c r="N6435" i="1"/>
  <c r="P6435" i="1"/>
  <c r="M6436" i="1"/>
  <c r="W6436" i="1" s="1"/>
  <c r="N6436" i="1"/>
  <c r="P6436" i="1"/>
  <c r="V6436" i="1"/>
  <c r="M6437" i="1"/>
  <c r="N6437" i="1"/>
  <c r="P6437" i="1"/>
  <c r="Q6437" i="1"/>
  <c r="W6437" i="1"/>
  <c r="V6437" i="1" s="1"/>
  <c r="M6438" i="1"/>
  <c r="Q6438" i="1" s="1"/>
  <c r="N6438" i="1"/>
  <c r="P6438" i="1"/>
  <c r="M6439" i="1"/>
  <c r="W6439" i="1" s="1"/>
  <c r="N6439" i="1"/>
  <c r="P6439" i="1"/>
  <c r="V6439" i="1"/>
  <c r="M6440" i="1"/>
  <c r="Q6440" i="1" s="1"/>
  <c r="N6440" i="1"/>
  <c r="P6440" i="1"/>
  <c r="M6441" i="1"/>
  <c r="Q6441" i="1" s="1"/>
  <c r="N6441" i="1"/>
  <c r="P6441" i="1"/>
  <c r="M6442" i="1"/>
  <c r="Q6442" i="1" s="1"/>
  <c r="N6442" i="1"/>
  <c r="P6442" i="1"/>
  <c r="M6443" i="1"/>
  <c r="W6443" i="1" s="1"/>
  <c r="V6443" i="1" s="1"/>
  <c r="N6443" i="1"/>
  <c r="P6443" i="1"/>
  <c r="M6444" i="1"/>
  <c r="W6444" i="1" s="1"/>
  <c r="V6444" i="1" s="1"/>
  <c r="N6444" i="1"/>
  <c r="P6444" i="1"/>
  <c r="M6445" i="1"/>
  <c r="W6445" i="1" s="1"/>
  <c r="V6445" i="1" s="1"/>
  <c r="N6445" i="1"/>
  <c r="P6445" i="1"/>
  <c r="M6446" i="1"/>
  <c r="W6446" i="1" s="1"/>
  <c r="V6446" i="1" s="1"/>
  <c r="N6446" i="1"/>
  <c r="P6446" i="1"/>
  <c r="M6447" i="1"/>
  <c r="N6447" i="1"/>
  <c r="P6447" i="1"/>
  <c r="M6448" i="1"/>
  <c r="Q6448" i="1" s="1"/>
  <c r="N6448" i="1"/>
  <c r="P6448" i="1"/>
  <c r="M6449" i="1"/>
  <c r="Q6449" i="1" s="1"/>
  <c r="N6449" i="1"/>
  <c r="P6449" i="1"/>
  <c r="M6450" i="1"/>
  <c r="Q6450" i="1" s="1"/>
  <c r="N6450" i="1"/>
  <c r="P6450" i="1"/>
  <c r="M6451" i="1"/>
  <c r="N6451" i="1"/>
  <c r="P6451" i="1"/>
  <c r="M6452" i="1"/>
  <c r="W6452" i="1" s="1"/>
  <c r="V6452" i="1" s="1"/>
  <c r="N6452" i="1"/>
  <c r="P6452" i="1"/>
  <c r="M6453" i="1"/>
  <c r="W6453" i="1" s="1"/>
  <c r="V6453" i="1" s="1"/>
  <c r="N6453" i="1"/>
  <c r="P6453" i="1"/>
  <c r="Q6453" i="1"/>
  <c r="M6454" i="1"/>
  <c r="N6454" i="1"/>
  <c r="P6454" i="1"/>
  <c r="M6455" i="1"/>
  <c r="N6455" i="1"/>
  <c r="P6455" i="1"/>
  <c r="M6456" i="1"/>
  <c r="Q6456" i="1" s="1"/>
  <c r="N6456" i="1"/>
  <c r="P6456" i="1"/>
  <c r="M6457" i="1"/>
  <c r="W6457" i="1" s="1"/>
  <c r="V6457" i="1" s="1"/>
  <c r="N6457" i="1"/>
  <c r="P6457" i="1"/>
  <c r="M6458" i="1"/>
  <c r="Q6458" i="1" s="1"/>
  <c r="N6458" i="1"/>
  <c r="P6458" i="1"/>
  <c r="M6459" i="1"/>
  <c r="W6459" i="1" s="1"/>
  <c r="V6459" i="1" s="1"/>
  <c r="N6459" i="1"/>
  <c r="P6459" i="1"/>
  <c r="M6460" i="1"/>
  <c r="W6460" i="1" s="1"/>
  <c r="V6460" i="1" s="1"/>
  <c r="N6460" i="1"/>
  <c r="P6460" i="1"/>
  <c r="M6461" i="1"/>
  <c r="W6461" i="1" s="1"/>
  <c r="V6461" i="1" s="1"/>
  <c r="N6461" i="1"/>
  <c r="P6461" i="1"/>
  <c r="M6462" i="1"/>
  <c r="W6462" i="1" s="1"/>
  <c r="V6462" i="1" s="1"/>
  <c r="N6462" i="1"/>
  <c r="P6462" i="1"/>
  <c r="M6463" i="1"/>
  <c r="W6463" i="1" s="1"/>
  <c r="V6463" i="1" s="1"/>
  <c r="N6463" i="1"/>
  <c r="P6463" i="1"/>
  <c r="M6464" i="1"/>
  <c r="Q6464" i="1" s="1"/>
  <c r="N6464" i="1"/>
  <c r="P6464" i="1"/>
  <c r="W6464" i="1"/>
  <c r="V6464" i="1" s="1"/>
  <c r="M6465" i="1"/>
  <c r="N6465" i="1"/>
  <c r="P6465" i="1"/>
  <c r="Q6465" i="1"/>
  <c r="W6465" i="1"/>
  <c r="V6465" i="1" s="1"/>
  <c r="M6466" i="1"/>
  <c r="W6466" i="1" s="1"/>
  <c r="V6466" i="1" s="1"/>
  <c r="N6466" i="1"/>
  <c r="P6466" i="1"/>
  <c r="M6467" i="1"/>
  <c r="W6467" i="1" s="1"/>
  <c r="V6467" i="1" s="1"/>
  <c r="N6467" i="1"/>
  <c r="P6467" i="1"/>
  <c r="M6468" i="1"/>
  <c r="Q6468" i="1" s="1"/>
  <c r="N6468" i="1"/>
  <c r="P6468" i="1"/>
  <c r="M6469" i="1"/>
  <c r="W6469" i="1" s="1"/>
  <c r="V6469" i="1" s="1"/>
  <c r="N6469" i="1"/>
  <c r="P6469" i="1"/>
  <c r="M6470" i="1"/>
  <c r="N6470" i="1"/>
  <c r="P6470" i="1"/>
  <c r="M6471" i="1"/>
  <c r="N6471" i="1"/>
  <c r="P6471" i="1"/>
  <c r="M6472" i="1"/>
  <c r="W6472" i="1" s="1"/>
  <c r="V6472" i="1" s="1"/>
  <c r="N6472" i="1"/>
  <c r="P6472" i="1"/>
  <c r="M6473" i="1"/>
  <c r="N6473" i="1"/>
  <c r="P6473" i="1"/>
  <c r="M6474" i="1"/>
  <c r="W6474" i="1" s="1"/>
  <c r="V6474" i="1" s="1"/>
  <c r="N6474" i="1"/>
  <c r="P6474" i="1"/>
  <c r="M6475" i="1"/>
  <c r="W6475" i="1" s="1"/>
  <c r="V6475" i="1" s="1"/>
  <c r="N6475" i="1"/>
  <c r="P6475" i="1"/>
  <c r="M6476" i="1"/>
  <c r="Q6476" i="1" s="1"/>
  <c r="N6476" i="1"/>
  <c r="P6476" i="1"/>
  <c r="W6476" i="1"/>
  <c r="V6476" i="1" s="1"/>
  <c r="M6477" i="1"/>
  <c r="W6477" i="1" s="1"/>
  <c r="V6477" i="1" s="1"/>
  <c r="N6477" i="1"/>
  <c r="P6477" i="1"/>
  <c r="Q6477" i="1"/>
  <c r="M6478" i="1"/>
  <c r="W6478" i="1" s="1"/>
  <c r="V6478" i="1" s="1"/>
  <c r="N6478" i="1"/>
  <c r="P6478" i="1"/>
  <c r="M6479" i="1"/>
  <c r="W6479" i="1" s="1"/>
  <c r="V6479" i="1" s="1"/>
  <c r="N6479" i="1"/>
  <c r="P6479" i="1"/>
  <c r="M6480" i="1"/>
  <c r="W6480" i="1" s="1"/>
  <c r="V6480" i="1" s="1"/>
  <c r="N6480" i="1"/>
  <c r="P6480" i="1"/>
  <c r="M6481" i="1"/>
  <c r="W6481" i="1" s="1"/>
  <c r="V6481" i="1" s="1"/>
  <c r="N6481" i="1"/>
  <c r="P6481" i="1"/>
  <c r="M6482" i="1"/>
  <c r="W6482" i="1" s="1"/>
  <c r="V6482" i="1" s="1"/>
  <c r="N6482" i="1"/>
  <c r="P6482" i="1"/>
  <c r="M6483" i="1"/>
  <c r="W6483" i="1" s="1"/>
  <c r="V6483" i="1" s="1"/>
  <c r="N6483" i="1"/>
  <c r="P6483" i="1"/>
  <c r="M6484" i="1"/>
  <c r="W6484" i="1" s="1"/>
  <c r="V6484" i="1" s="1"/>
  <c r="N6484" i="1"/>
  <c r="P6484" i="1"/>
  <c r="M6485" i="1"/>
  <c r="Q6485" i="1" s="1"/>
  <c r="N6485" i="1"/>
  <c r="P6485" i="1"/>
  <c r="W6485" i="1"/>
  <c r="V6485" i="1" s="1"/>
  <c r="M6486" i="1"/>
  <c r="W6486" i="1" s="1"/>
  <c r="V6486" i="1" s="1"/>
  <c r="N6486" i="1"/>
  <c r="P6486" i="1"/>
  <c r="Q6486" i="1"/>
  <c r="M6487" i="1"/>
  <c r="W6487" i="1" s="1"/>
  <c r="N6487" i="1"/>
  <c r="P6487" i="1"/>
  <c r="Q6487" i="1"/>
  <c r="V6487" i="1"/>
  <c r="M6488" i="1"/>
  <c r="Q6488" i="1" s="1"/>
  <c r="N6488" i="1"/>
  <c r="P6488" i="1"/>
  <c r="W6488" i="1"/>
  <c r="V6488" i="1" s="1"/>
  <c r="M6489" i="1"/>
  <c r="N6489" i="1"/>
  <c r="P6489" i="1"/>
  <c r="Q6489" i="1"/>
  <c r="W6489" i="1"/>
  <c r="V6489" i="1" s="1"/>
  <c r="M6490" i="1"/>
  <c r="W6490" i="1" s="1"/>
  <c r="V6490" i="1" s="1"/>
  <c r="N6490" i="1"/>
  <c r="P6490" i="1"/>
  <c r="M6491" i="1"/>
  <c r="W6491" i="1" s="1"/>
  <c r="N6491" i="1"/>
  <c r="P6491" i="1"/>
  <c r="V6491" i="1"/>
  <c r="M6492" i="1"/>
  <c r="W6492" i="1" s="1"/>
  <c r="V6492" i="1" s="1"/>
  <c r="N6492" i="1"/>
  <c r="P6492" i="1"/>
  <c r="M6493" i="1"/>
  <c r="Q6493" i="1" s="1"/>
  <c r="N6493" i="1"/>
  <c r="P6493" i="1"/>
  <c r="M6494" i="1"/>
  <c r="W6494" i="1" s="1"/>
  <c r="V6494" i="1" s="1"/>
  <c r="N6494" i="1"/>
  <c r="P6494" i="1"/>
  <c r="M6495" i="1"/>
  <c r="N6495" i="1"/>
  <c r="P6495" i="1"/>
  <c r="M6496" i="1"/>
  <c r="N6496" i="1"/>
  <c r="P6496" i="1"/>
  <c r="Q6496" i="1"/>
  <c r="W6496" i="1"/>
  <c r="V6496" i="1" s="1"/>
  <c r="M6497" i="1"/>
  <c r="Q6497" i="1" s="1"/>
  <c r="N6497" i="1"/>
  <c r="P6497" i="1"/>
  <c r="W6497" i="1"/>
  <c r="V6497" i="1" s="1"/>
  <c r="M6498" i="1"/>
  <c r="W6498" i="1" s="1"/>
  <c r="V6498" i="1" s="1"/>
  <c r="N6498" i="1"/>
  <c r="P6498" i="1"/>
  <c r="M6499" i="1"/>
  <c r="N6499" i="1"/>
  <c r="P6499" i="1"/>
  <c r="M6500" i="1"/>
  <c r="W6500" i="1" s="1"/>
  <c r="V6500" i="1" s="1"/>
  <c r="N6500" i="1"/>
  <c r="P6500" i="1"/>
  <c r="Q6500" i="1"/>
  <c r="M6501" i="1"/>
  <c r="N6501" i="1"/>
  <c r="P6501" i="1"/>
  <c r="M6502" i="1"/>
  <c r="W6502" i="1" s="1"/>
  <c r="V6502" i="1" s="1"/>
  <c r="N6502" i="1"/>
  <c r="P6502" i="1"/>
  <c r="M6503" i="1"/>
  <c r="W6503" i="1" s="1"/>
  <c r="V6503" i="1" s="1"/>
  <c r="N6503" i="1"/>
  <c r="P6503" i="1"/>
  <c r="M6504" i="1"/>
  <c r="Q6504" i="1" s="1"/>
  <c r="N6504" i="1"/>
  <c r="P6504" i="1"/>
  <c r="M6505" i="1"/>
  <c r="W6505" i="1" s="1"/>
  <c r="V6505" i="1" s="1"/>
  <c r="N6505" i="1"/>
  <c r="P6505" i="1"/>
  <c r="M6506" i="1"/>
  <c r="N6506" i="1"/>
  <c r="P6506" i="1"/>
  <c r="M6507" i="1"/>
  <c r="N6507" i="1"/>
  <c r="P6507" i="1"/>
  <c r="M6508" i="1"/>
  <c r="Q6508" i="1" s="1"/>
  <c r="N6508" i="1"/>
  <c r="P6508" i="1"/>
  <c r="W6508" i="1"/>
  <c r="V6508" i="1" s="1"/>
  <c r="M6509" i="1"/>
  <c r="Q6509" i="1" s="1"/>
  <c r="N6509" i="1"/>
  <c r="P6509" i="1"/>
  <c r="M6510" i="1"/>
  <c r="W6510" i="1" s="1"/>
  <c r="V6510" i="1" s="1"/>
  <c r="N6510" i="1"/>
  <c r="P6510" i="1"/>
  <c r="M6511" i="1"/>
  <c r="W6511" i="1" s="1"/>
  <c r="V6511" i="1" s="1"/>
  <c r="N6511" i="1"/>
  <c r="P6511" i="1"/>
  <c r="M6512" i="1"/>
  <c r="W6512" i="1" s="1"/>
  <c r="V6512" i="1" s="1"/>
  <c r="N6512" i="1"/>
  <c r="P6512" i="1"/>
  <c r="M6513" i="1"/>
  <c r="N6513" i="1"/>
  <c r="P6513" i="1"/>
  <c r="M6514" i="1"/>
  <c r="W6514" i="1" s="1"/>
  <c r="V6514" i="1" s="1"/>
  <c r="N6514" i="1"/>
  <c r="P6514" i="1"/>
  <c r="M6515" i="1"/>
  <c r="W6515" i="1" s="1"/>
  <c r="V6515" i="1" s="1"/>
  <c r="N6515" i="1"/>
  <c r="P6515" i="1"/>
  <c r="M6516" i="1"/>
  <c r="Q6516" i="1" s="1"/>
  <c r="N6516" i="1"/>
  <c r="P6516" i="1"/>
  <c r="W6516" i="1"/>
  <c r="V6516" i="1" s="1"/>
  <c r="M6517" i="1"/>
  <c r="Q6517" i="1" s="1"/>
  <c r="N6517" i="1"/>
  <c r="P6517" i="1"/>
  <c r="W6517" i="1"/>
  <c r="V6517" i="1" s="1"/>
  <c r="M6518" i="1"/>
  <c r="W6518" i="1" s="1"/>
  <c r="V6518" i="1" s="1"/>
  <c r="N6518" i="1"/>
  <c r="P6518" i="1"/>
  <c r="Q6518" i="1"/>
  <c r="M6519" i="1"/>
  <c r="W6519" i="1" s="1"/>
  <c r="N6519" i="1"/>
  <c r="P6519" i="1"/>
  <c r="Q6519" i="1"/>
  <c r="V6519" i="1"/>
  <c r="M6520" i="1"/>
  <c r="W6520" i="1" s="1"/>
  <c r="V6520" i="1" s="1"/>
  <c r="N6520" i="1"/>
  <c r="P6520" i="1"/>
  <c r="M6521" i="1"/>
  <c r="Q6521" i="1" s="1"/>
  <c r="N6521" i="1"/>
  <c r="P6521" i="1"/>
  <c r="W6521" i="1"/>
  <c r="V6521" i="1" s="1"/>
  <c r="M6522" i="1"/>
  <c r="W6522" i="1" s="1"/>
  <c r="V6522" i="1" s="1"/>
  <c r="N6522" i="1"/>
  <c r="P6522" i="1"/>
  <c r="M6523" i="1"/>
  <c r="W6523" i="1" s="1"/>
  <c r="V6523" i="1" s="1"/>
  <c r="N6523" i="1"/>
  <c r="P6523" i="1"/>
  <c r="M6524" i="1"/>
  <c r="W6524" i="1" s="1"/>
  <c r="V6524" i="1" s="1"/>
  <c r="N6524" i="1"/>
  <c r="P6524" i="1"/>
  <c r="M6525" i="1"/>
  <c r="N6525" i="1"/>
  <c r="P6525" i="1"/>
  <c r="M6526" i="1"/>
  <c r="W6526" i="1" s="1"/>
  <c r="V6526" i="1" s="1"/>
  <c r="N6526" i="1"/>
  <c r="P6526" i="1"/>
  <c r="M6527" i="1"/>
  <c r="W6527" i="1" s="1"/>
  <c r="V6527" i="1" s="1"/>
  <c r="N6527" i="1"/>
  <c r="P6527" i="1"/>
  <c r="M6528" i="1"/>
  <c r="N6528" i="1"/>
  <c r="P6528" i="1"/>
  <c r="Q6528" i="1"/>
  <c r="W6528" i="1"/>
  <c r="V6528" i="1" s="1"/>
  <c r="M6529" i="1"/>
  <c r="Q6529" i="1" s="1"/>
  <c r="N6529" i="1"/>
  <c r="P6529" i="1"/>
  <c r="M6530" i="1"/>
  <c r="W6530" i="1" s="1"/>
  <c r="V6530" i="1" s="1"/>
  <c r="N6530" i="1"/>
  <c r="P6530" i="1"/>
  <c r="M6531" i="1"/>
  <c r="W6531" i="1" s="1"/>
  <c r="V6531" i="1" s="1"/>
  <c r="N6531" i="1"/>
  <c r="P6531" i="1"/>
  <c r="M6532" i="1"/>
  <c r="Q6532" i="1" s="1"/>
  <c r="N6532" i="1"/>
  <c r="P6532" i="1"/>
  <c r="M6533" i="1"/>
  <c r="W6533" i="1" s="1"/>
  <c r="V6533" i="1" s="1"/>
  <c r="N6533" i="1"/>
  <c r="P6533" i="1"/>
  <c r="M6534" i="1"/>
  <c r="N6534" i="1"/>
  <c r="P6534" i="1"/>
  <c r="M6535" i="1"/>
  <c r="N6535" i="1"/>
  <c r="P6535" i="1"/>
  <c r="M6536" i="1"/>
  <c r="W6536" i="1" s="1"/>
  <c r="V6536" i="1" s="1"/>
  <c r="N6536" i="1"/>
  <c r="P6536" i="1"/>
  <c r="Q6536" i="1"/>
  <c r="M6537" i="1"/>
  <c r="N6537" i="1"/>
  <c r="P6537" i="1"/>
  <c r="M6538" i="1"/>
  <c r="W6538" i="1" s="1"/>
  <c r="V6538" i="1" s="1"/>
  <c r="N6538" i="1"/>
  <c r="P6538" i="1"/>
  <c r="M6539" i="1"/>
  <c r="W6539" i="1" s="1"/>
  <c r="V6539" i="1" s="1"/>
  <c r="N6539" i="1"/>
  <c r="P6539" i="1"/>
  <c r="M6540" i="1"/>
  <c r="Q6540" i="1" s="1"/>
  <c r="N6540" i="1"/>
  <c r="P6540" i="1"/>
  <c r="M6541" i="1"/>
  <c r="W6541" i="1" s="1"/>
  <c r="V6541" i="1" s="1"/>
  <c r="N6541" i="1"/>
  <c r="P6541" i="1"/>
  <c r="M6542" i="1"/>
  <c r="W6542" i="1" s="1"/>
  <c r="V6542" i="1" s="1"/>
  <c r="N6542" i="1"/>
  <c r="P6542" i="1"/>
  <c r="M6543" i="1"/>
  <c r="W6543" i="1" s="1"/>
  <c r="V6543" i="1" s="1"/>
  <c r="N6543" i="1"/>
  <c r="P6543" i="1"/>
  <c r="M6544" i="1"/>
  <c r="W6544" i="1" s="1"/>
  <c r="V6544" i="1" s="1"/>
  <c r="N6544" i="1"/>
  <c r="P6544" i="1"/>
  <c r="M6545" i="1"/>
  <c r="W6545" i="1" s="1"/>
  <c r="V6545" i="1" s="1"/>
  <c r="N6545" i="1"/>
  <c r="P6545" i="1"/>
  <c r="M6546" i="1"/>
  <c r="W6546" i="1" s="1"/>
  <c r="V6546" i="1" s="1"/>
  <c r="N6546" i="1"/>
  <c r="P6546" i="1"/>
  <c r="M6547" i="1"/>
  <c r="W6547" i="1" s="1"/>
  <c r="V6547" i="1" s="1"/>
  <c r="N6547" i="1"/>
  <c r="P6547" i="1"/>
  <c r="M6548" i="1"/>
  <c r="W6548" i="1" s="1"/>
  <c r="V6548" i="1" s="1"/>
  <c r="N6548" i="1"/>
  <c r="P6548" i="1"/>
  <c r="M6549" i="1"/>
  <c r="Q6549" i="1" s="1"/>
  <c r="N6549" i="1"/>
  <c r="P6549" i="1"/>
  <c r="M6550" i="1"/>
  <c r="W6550" i="1" s="1"/>
  <c r="V6550" i="1" s="1"/>
  <c r="N6550" i="1"/>
  <c r="P6550" i="1"/>
  <c r="M6551" i="1"/>
  <c r="W6551" i="1" s="1"/>
  <c r="N6551" i="1"/>
  <c r="P6551" i="1"/>
  <c r="V6551" i="1"/>
  <c r="M6552" i="1"/>
  <c r="W6552" i="1" s="1"/>
  <c r="V6552" i="1" s="1"/>
  <c r="N6552" i="1"/>
  <c r="P6552" i="1"/>
  <c r="Q6552" i="1"/>
  <c r="M6553" i="1"/>
  <c r="Q6553" i="1" s="1"/>
  <c r="N6553" i="1"/>
  <c r="P6553" i="1"/>
  <c r="M6554" i="1"/>
  <c r="W6554" i="1" s="1"/>
  <c r="V6554" i="1" s="1"/>
  <c r="N6554" i="1"/>
  <c r="P6554" i="1"/>
  <c r="M6555" i="1"/>
  <c r="W6555" i="1" s="1"/>
  <c r="N6555" i="1"/>
  <c r="P6555" i="1"/>
  <c r="V6555" i="1"/>
  <c r="M6556" i="1"/>
  <c r="W6556" i="1" s="1"/>
  <c r="V6556" i="1" s="1"/>
  <c r="N6556" i="1"/>
  <c r="P6556" i="1"/>
  <c r="M6557" i="1"/>
  <c r="Q6557" i="1" s="1"/>
  <c r="N6557" i="1"/>
  <c r="P6557" i="1"/>
  <c r="M6558" i="1"/>
  <c r="W6558" i="1" s="1"/>
  <c r="V6558" i="1" s="1"/>
  <c r="N6558" i="1"/>
  <c r="P6558" i="1"/>
  <c r="M6559" i="1"/>
  <c r="N6559" i="1"/>
  <c r="P6559" i="1"/>
  <c r="M6560" i="1"/>
  <c r="Q6560" i="1" s="1"/>
  <c r="N6560" i="1"/>
  <c r="P6560" i="1"/>
  <c r="M6561" i="1"/>
  <c r="Q6561" i="1" s="1"/>
  <c r="N6561" i="1"/>
  <c r="P6561" i="1"/>
  <c r="M6562" i="1"/>
  <c r="W6562" i="1" s="1"/>
  <c r="V6562" i="1" s="1"/>
  <c r="N6562" i="1"/>
  <c r="P6562" i="1"/>
  <c r="M6563" i="1"/>
  <c r="N6563" i="1"/>
  <c r="P6563" i="1"/>
  <c r="M6564" i="1"/>
  <c r="W6564" i="1" s="1"/>
  <c r="V6564" i="1" s="1"/>
  <c r="N6564" i="1"/>
  <c r="P6564" i="1"/>
  <c r="M6565" i="1"/>
  <c r="N6565" i="1"/>
  <c r="P6565" i="1"/>
  <c r="M6566" i="1"/>
  <c r="W6566" i="1" s="1"/>
  <c r="V6566" i="1" s="1"/>
  <c r="N6566" i="1"/>
  <c r="P6566" i="1"/>
  <c r="M6567" i="1"/>
  <c r="W6567" i="1" s="1"/>
  <c r="N6567" i="1"/>
  <c r="P6567" i="1"/>
  <c r="V6567" i="1"/>
  <c r="M6568" i="1"/>
  <c r="N6568" i="1"/>
  <c r="P6568" i="1"/>
  <c r="Q6568" i="1"/>
  <c r="W6568" i="1"/>
  <c r="V6568" i="1" s="1"/>
  <c r="M6569" i="1"/>
  <c r="W6569" i="1" s="1"/>
  <c r="V6569" i="1" s="1"/>
  <c r="N6569" i="1"/>
  <c r="P6569" i="1"/>
  <c r="M6570" i="1"/>
  <c r="N6570" i="1"/>
  <c r="P6570" i="1"/>
  <c r="M6571" i="1"/>
  <c r="N6571" i="1"/>
  <c r="P6571" i="1"/>
  <c r="M6572" i="1"/>
  <c r="Q6572" i="1" s="1"/>
  <c r="N6572" i="1"/>
  <c r="P6572" i="1"/>
  <c r="M6573" i="1"/>
  <c r="N6573" i="1"/>
  <c r="P6573" i="1"/>
  <c r="M6574" i="1"/>
  <c r="W6574" i="1" s="1"/>
  <c r="V6574" i="1" s="1"/>
  <c r="N6574" i="1"/>
  <c r="P6574" i="1"/>
  <c r="M6575" i="1"/>
  <c r="W6575" i="1" s="1"/>
  <c r="V6575" i="1" s="1"/>
  <c r="N6575" i="1"/>
  <c r="P6575" i="1"/>
  <c r="M6576" i="1"/>
  <c r="W6576" i="1" s="1"/>
  <c r="V6576" i="1" s="1"/>
  <c r="N6576" i="1"/>
  <c r="P6576" i="1"/>
  <c r="M6577" i="1"/>
  <c r="N6577" i="1"/>
  <c r="P6577" i="1"/>
  <c r="M6578" i="1"/>
  <c r="W6578" i="1" s="1"/>
  <c r="V6578" i="1" s="1"/>
  <c r="N6578" i="1"/>
  <c r="P6578" i="1"/>
  <c r="M6579" i="1"/>
  <c r="N6579" i="1"/>
  <c r="P6579" i="1"/>
  <c r="M6580" i="1"/>
  <c r="W6580" i="1" s="1"/>
  <c r="V6580" i="1" s="1"/>
  <c r="N6580" i="1"/>
  <c r="P6580" i="1"/>
  <c r="M6581" i="1"/>
  <c r="Q6581" i="1" s="1"/>
  <c r="N6581" i="1"/>
  <c r="P6581" i="1"/>
  <c r="W6581" i="1"/>
  <c r="V6581" i="1" s="1"/>
  <c r="M6582" i="1"/>
  <c r="W6582" i="1" s="1"/>
  <c r="V6582" i="1" s="1"/>
  <c r="N6582" i="1"/>
  <c r="P6582" i="1"/>
  <c r="M6583" i="1"/>
  <c r="W6583" i="1" s="1"/>
  <c r="V6583" i="1" s="1"/>
  <c r="N6583" i="1"/>
  <c r="P6583" i="1"/>
  <c r="M6584" i="1"/>
  <c r="W6584" i="1" s="1"/>
  <c r="V6584" i="1" s="1"/>
  <c r="N6584" i="1"/>
  <c r="P6584" i="1"/>
  <c r="M6585" i="1"/>
  <c r="Q6585" i="1" s="1"/>
  <c r="N6585" i="1"/>
  <c r="P6585" i="1"/>
  <c r="W6585" i="1"/>
  <c r="V6585" i="1" s="1"/>
  <c r="M6586" i="1"/>
  <c r="N6586" i="1"/>
  <c r="P6586" i="1"/>
  <c r="M6587" i="1"/>
  <c r="N6587" i="1"/>
  <c r="P6587" i="1"/>
  <c r="M6588" i="1"/>
  <c r="W6588" i="1" s="1"/>
  <c r="V6588" i="1" s="1"/>
  <c r="N6588" i="1"/>
  <c r="P6588" i="1"/>
  <c r="M6589" i="1"/>
  <c r="N6589" i="1"/>
  <c r="P6589" i="1"/>
  <c r="M6590" i="1"/>
  <c r="W6590" i="1" s="1"/>
  <c r="V6590" i="1" s="1"/>
  <c r="N6590" i="1"/>
  <c r="P6590" i="1"/>
  <c r="M6591" i="1"/>
  <c r="W6591" i="1" s="1"/>
  <c r="V6591" i="1" s="1"/>
  <c r="N6591" i="1"/>
  <c r="P6591" i="1"/>
  <c r="M6592" i="1"/>
  <c r="Q6592" i="1" s="1"/>
  <c r="N6592" i="1"/>
  <c r="P6592" i="1"/>
  <c r="M6593" i="1"/>
  <c r="Q6593" i="1" s="1"/>
  <c r="N6593" i="1"/>
  <c r="P6593" i="1"/>
  <c r="M6594" i="1"/>
  <c r="W6594" i="1" s="1"/>
  <c r="V6594" i="1" s="1"/>
  <c r="N6594" i="1"/>
  <c r="P6594" i="1"/>
  <c r="M6595" i="1"/>
  <c r="W6595" i="1" s="1"/>
  <c r="V6595" i="1" s="1"/>
  <c r="N6595" i="1"/>
  <c r="P6595" i="1"/>
  <c r="M6596" i="1"/>
  <c r="Q6596" i="1" s="1"/>
  <c r="N6596" i="1"/>
  <c r="P6596" i="1"/>
  <c r="W6596" i="1"/>
  <c r="V6596" i="1" s="1"/>
  <c r="M6597" i="1"/>
  <c r="W6597" i="1" s="1"/>
  <c r="V6597" i="1" s="1"/>
  <c r="N6597" i="1"/>
  <c r="P6597" i="1"/>
  <c r="M6598" i="1"/>
  <c r="N6598" i="1"/>
  <c r="P6598" i="1"/>
  <c r="M6599" i="1"/>
  <c r="N6599" i="1"/>
  <c r="P6599" i="1"/>
  <c r="M6600" i="1"/>
  <c r="W6600" i="1" s="1"/>
  <c r="V6600" i="1" s="1"/>
  <c r="N6600" i="1"/>
  <c r="P6600" i="1"/>
  <c r="M6601" i="1"/>
  <c r="N6601" i="1"/>
  <c r="P6601" i="1"/>
  <c r="M6602" i="1"/>
  <c r="W6602" i="1" s="1"/>
  <c r="V6602" i="1" s="1"/>
  <c r="N6602" i="1"/>
  <c r="P6602" i="1"/>
  <c r="M6603" i="1"/>
  <c r="W6603" i="1" s="1"/>
  <c r="V6603" i="1" s="1"/>
  <c r="N6603" i="1"/>
  <c r="P6603" i="1"/>
  <c r="M6604" i="1"/>
  <c r="Q6604" i="1" s="1"/>
  <c r="N6604" i="1"/>
  <c r="P6604" i="1"/>
  <c r="M6605" i="1"/>
  <c r="W6605" i="1" s="1"/>
  <c r="V6605" i="1" s="1"/>
  <c r="N6605" i="1"/>
  <c r="P6605" i="1"/>
  <c r="M6606" i="1"/>
  <c r="W6606" i="1" s="1"/>
  <c r="V6606" i="1" s="1"/>
  <c r="N6606" i="1"/>
  <c r="P6606" i="1"/>
  <c r="M6607" i="1"/>
  <c r="N6607" i="1"/>
  <c r="P6607" i="1"/>
  <c r="M6608" i="1"/>
  <c r="W6608" i="1" s="1"/>
  <c r="V6608" i="1" s="1"/>
  <c r="N6608" i="1"/>
  <c r="P6608" i="1"/>
  <c r="M6609" i="1"/>
  <c r="W6609" i="1" s="1"/>
  <c r="V6609" i="1" s="1"/>
  <c r="N6609" i="1"/>
  <c r="P6609" i="1"/>
  <c r="M6610" i="1"/>
  <c r="W6610" i="1" s="1"/>
  <c r="V6610" i="1" s="1"/>
  <c r="N6610" i="1"/>
  <c r="P6610" i="1"/>
  <c r="M6611" i="1"/>
  <c r="W6611" i="1" s="1"/>
  <c r="V6611" i="1" s="1"/>
  <c r="N6611" i="1"/>
  <c r="P6611" i="1"/>
  <c r="M6612" i="1"/>
  <c r="W6612" i="1" s="1"/>
  <c r="V6612" i="1" s="1"/>
  <c r="N6612" i="1"/>
  <c r="P6612" i="1"/>
  <c r="M6613" i="1"/>
  <c r="Q6613" i="1" s="1"/>
  <c r="N6613" i="1"/>
  <c r="P6613" i="1"/>
  <c r="W6613" i="1"/>
  <c r="V6613" i="1" s="1"/>
  <c r="M6614" i="1"/>
  <c r="W6614" i="1" s="1"/>
  <c r="V6614" i="1" s="1"/>
  <c r="N6614" i="1"/>
  <c r="P6614" i="1"/>
  <c r="M6615" i="1"/>
  <c r="W6615" i="1" s="1"/>
  <c r="V6615" i="1" s="1"/>
  <c r="N6615" i="1"/>
  <c r="P6615" i="1"/>
  <c r="M6616" i="1"/>
  <c r="Q6616" i="1" s="1"/>
  <c r="N6616" i="1"/>
  <c r="P6616" i="1"/>
  <c r="W6616" i="1"/>
  <c r="V6616" i="1" s="1"/>
  <c r="M6617" i="1"/>
  <c r="N6617" i="1"/>
  <c r="P6617" i="1"/>
  <c r="Q6617" i="1"/>
  <c r="W6617" i="1"/>
  <c r="V6617" i="1" s="1"/>
  <c r="M6618" i="1"/>
  <c r="W6618" i="1" s="1"/>
  <c r="V6618" i="1" s="1"/>
  <c r="N6618" i="1"/>
  <c r="P6618" i="1"/>
  <c r="M6619" i="1"/>
  <c r="W6619" i="1" s="1"/>
  <c r="N6619" i="1"/>
  <c r="P6619" i="1"/>
  <c r="V6619" i="1"/>
  <c r="M6620" i="1"/>
  <c r="W6620" i="1" s="1"/>
  <c r="V6620" i="1" s="1"/>
  <c r="N6620" i="1"/>
  <c r="P6620" i="1"/>
  <c r="M6621" i="1"/>
  <c r="Q6621" i="1" s="1"/>
  <c r="N6621" i="1"/>
  <c r="P6621" i="1"/>
  <c r="M6622" i="1"/>
  <c r="W6622" i="1" s="1"/>
  <c r="V6622" i="1" s="1"/>
  <c r="N6622" i="1"/>
  <c r="P6622" i="1"/>
  <c r="M6623" i="1"/>
  <c r="N6623" i="1"/>
  <c r="P6623" i="1"/>
  <c r="M6624" i="1"/>
  <c r="Q6624" i="1" s="1"/>
  <c r="N6624" i="1"/>
  <c r="P6624" i="1"/>
  <c r="M6625" i="1"/>
  <c r="Q6625" i="1" s="1"/>
  <c r="N6625" i="1"/>
  <c r="P6625" i="1"/>
  <c r="M6626" i="1"/>
  <c r="W6626" i="1" s="1"/>
  <c r="V6626" i="1" s="1"/>
  <c r="N6626" i="1"/>
  <c r="P6626" i="1"/>
  <c r="M6627" i="1"/>
  <c r="N6627" i="1"/>
  <c r="P6627" i="1"/>
  <c r="M6628" i="1"/>
  <c r="N6628" i="1"/>
  <c r="P6628" i="1"/>
  <c r="M6629" i="1"/>
  <c r="N6629" i="1"/>
  <c r="P6629" i="1"/>
  <c r="M6630" i="1"/>
  <c r="N6630" i="1"/>
  <c r="P6630" i="1"/>
  <c r="M6631" i="1"/>
  <c r="N6631" i="1"/>
  <c r="P6631" i="1"/>
  <c r="M6632" i="1"/>
  <c r="Q6632" i="1" s="1"/>
  <c r="N6632" i="1"/>
  <c r="P6632" i="1"/>
  <c r="M6633" i="1"/>
  <c r="N6633" i="1"/>
  <c r="P6633" i="1"/>
  <c r="M6634" i="1"/>
  <c r="N6634" i="1"/>
  <c r="P6634" i="1"/>
  <c r="M6635" i="1"/>
  <c r="N6635" i="1"/>
  <c r="P6635" i="1"/>
  <c r="M6636" i="1"/>
  <c r="N6636" i="1"/>
  <c r="P6636" i="1"/>
  <c r="Q6636" i="1"/>
  <c r="W6636" i="1"/>
  <c r="V6636" i="1" s="1"/>
  <c r="M6637" i="1"/>
  <c r="Q6637" i="1" s="1"/>
  <c r="N6637" i="1"/>
  <c r="P6637" i="1"/>
  <c r="W6637" i="1"/>
  <c r="V6637" i="1" s="1"/>
  <c r="M6638" i="1"/>
  <c r="W6638" i="1" s="1"/>
  <c r="V6638" i="1" s="1"/>
  <c r="N6638" i="1"/>
  <c r="P6638" i="1"/>
  <c r="M6639" i="1"/>
  <c r="W6639" i="1" s="1"/>
  <c r="V6639" i="1" s="1"/>
  <c r="N6639" i="1"/>
  <c r="P6639" i="1"/>
  <c r="M6640" i="1"/>
  <c r="W6640" i="1" s="1"/>
  <c r="V6640" i="1" s="1"/>
  <c r="N6640" i="1"/>
  <c r="P6640" i="1"/>
  <c r="Q6640" i="1"/>
  <c r="M6641" i="1"/>
  <c r="Q6641" i="1" s="1"/>
  <c r="N6641" i="1"/>
  <c r="P6641" i="1"/>
  <c r="V6641" i="1"/>
  <c r="W6641" i="1"/>
  <c r="M6642" i="1"/>
  <c r="W6642" i="1" s="1"/>
  <c r="V6642" i="1" s="1"/>
  <c r="N6642" i="1"/>
  <c r="P6642" i="1"/>
  <c r="M6643" i="1"/>
  <c r="W6643" i="1" s="1"/>
  <c r="V6643" i="1" s="1"/>
  <c r="N6643" i="1"/>
  <c r="P6643" i="1"/>
  <c r="Q6643" i="1"/>
  <c r="M6644" i="1"/>
  <c r="N6644" i="1"/>
  <c r="P6644" i="1"/>
  <c r="Q6644" i="1"/>
  <c r="W6644" i="1"/>
  <c r="V6644" i="1" s="1"/>
  <c r="M6645" i="1"/>
  <c r="W6645" i="1" s="1"/>
  <c r="V6645" i="1" s="1"/>
  <c r="N6645" i="1"/>
  <c r="P6645" i="1"/>
  <c r="M6646" i="1"/>
  <c r="W6646" i="1" s="1"/>
  <c r="V6646" i="1" s="1"/>
  <c r="N6646" i="1"/>
  <c r="P6646" i="1"/>
  <c r="M6647" i="1"/>
  <c r="W6647" i="1" s="1"/>
  <c r="V6647" i="1" s="1"/>
  <c r="N6647" i="1"/>
  <c r="P6647" i="1"/>
  <c r="M6648" i="1"/>
  <c r="Q6648" i="1" s="1"/>
  <c r="N6648" i="1"/>
  <c r="P6648" i="1"/>
  <c r="M6649" i="1"/>
  <c r="Q6649" i="1" s="1"/>
  <c r="N6649" i="1"/>
  <c r="P6649" i="1"/>
  <c r="M6650" i="1"/>
  <c r="W6650" i="1" s="1"/>
  <c r="V6650" i="1" s="1"/>
  <c r="N6650" i="1"/>
  <c r="P6650" i="1"/>
  <c r="M6651" i="1"/>
  <c r="W6651" i="1" s="1"/>
  <c r="V6651" i="1" s="1"/>
  <c r="N6651" i="1"/>
  <c r="P6651" i="1"/>
  <c r="M6652" i="1"/>
  <c r="N6652" i="1"/>
  <c r="P6652" i="1"/>
  <c r="M6653" i="1"/>
  <c r="Q6653" i="1" s="1"/>
  <c r="N6653" i="1"/>
  <c r="P6653" i="1"/>
  <c r="M6654" i="1"/>
  <c r="W6654" i="1" s="1"/>
  <c r="V6654" i="1" s="1"/>
  <c r="N6654" i="1"/>
  <c r="P6654" i="1"/>
  <c r="M6655" i="1"/>
  <c r="W6655" i="1" s="1"/>
  <c r="V6655" i="1" s="1"/>
  <c r="N6655" i="1"/>
  <c r="P6655" i="1"/>
  <c r="M6656" i="1"/>
  <c r="Q6656" i="1" s="1"/>
  <c r="N6656" i="1"/>
  <c r="P6656" i="1"/>
  <c r="M6657" i="1"/>
  <c r="W6657" i="1" s="1"/>
  <c r="V6657" i="1" s="1"/>
  <c r="N6657" i="1"/>
  <c r="P6657" i="1"/>
  <c r="M6658" i="1"/>
  <c r="W6658" i="1" s="1"/>
  <c r="V6658" i="1" s="1"/>
  <c r="N6658" i="1"/>
  <c r="P6658" i="1"/>
  <c r="M6659" i="1"/>
  <c r="W6659" i="1" s="1"/>
  <c r="V6659" i="1" s="1"/>
  <c r="N6659" i="1"/>
  <c r="P6659" i="1"/>
  <c r="M6660" i="1"/>
  <c r="Q6660" i="1" s="1"/>
  <c r="N6660" i="1"/>
  <c r="P6660" i="1"/>
  <c r="M6661" i="1"/>
  <c r="N6661" i="1"/>
  <c r="P6661" i="1"/>
  <c r="M6662" i="1"/>
  <c r="N6662" i="1"/>
  <c r="P6662" i="1"/>
  <c r="M6663" i="1"/>
  <c r="N6663" i="1"/>
  <c r="P6663" i="1"/>
  <c r="M6664" i="1"/>
  <c r="W6664" i="1" s="1"/>
  <c r="V6664" i="1" s="1"/>
  <c r="N6664" i="1"/>
  <c r="P6664" i="1"/>
  <c r="M6665" i="1"/>
  <c r="Q6665" i="1" s="1"/>
  <c r="N6665" i="1"/>
  <c r="P6665" i="1"/>
  <c r="M6666" i="1"/>
  <c r="W6666" i="1" s="1"/>
  <c r="V6666" i="1" s="1"/>
  <c r="N6666" i="1"/>
  <c r="P6666" i="1"/>
  <c r="M6667" i="1"/>
  <c r="W6667" i="1" s="1"/>
  <c r="V6667" i="1" s="1"/>
  <c r="N6667" i="1"/>
  <c r="P6667" i="1"/>
  <c r="M6668" i="1"/>
  <c r="Q6668" i="1" s="1"/>
  <c r="N6668" i="1"/>
  <c r="P6668" i="1"/>
  <c r="W6668" i="1"/>
  <c r="V6668" i="1" s="1"/>
  <c r="M6669" i="1"/>
  <c r="W6669" i="1" s="1"/>
  <c r="V6669" i="1" s="1"/>
  <c r="N6669" i="1"/>
  <c r="P6669" i="1"/>
  <c r="M6670" i="1"/>
  <c r="W6670" i="1" s="1"/>
  <c r="V6670" i="1" s="1"/>
  <c r="N6670" i="1"/>
  <c r="P6670" i="1"/>
  <c r="M6671" i="1"/>
  <c r="N6671" i="1"/>
  <c r="P6671" i="1"/>
  <c r="M6672" i="1"/>
  <c r="N6672" i="1"/>
  <c r="P6672" i="1"/>
  <c r="M6673" i="1"/>
  <c r="N6673" i="1"/>
  <c r="P6673" i="1"/>
  <c r="M6674" i="1"/>
  <c r="W6674" i="1" s="1"/>
  <c r="V6674" i="1" s="1"/>
  <c r="N6674" i="1"/>
  <c r="P6674" i="1"/>
  <c r="M6675" i="1"/>
  <c r="N6675" i="1"/>
  <c r="P6675" i="1"/>
  <c r="M6676" i="1"/>
  <c r="W6676" i="1" s="1"/>
  <c r="V6676" i="1" s="1"/>
  <c r="N6676" i="1"/>
  <c r="P6676" i="1"/>
  <c r="M6677" i="1"/>
  <c r="Q6677" i="1" s="1"/>
  <c r="N6677" i="1"/>
  <c r="P6677" i="1"/>
  <c r="M6678" i="1"/>
  <c r="W6678" i="1" s="1"/>
  <c r="V6678" i="1" s="1"/>
  <c r="N6678" i="1"/>
  <c r="P6678" i="1"/>
  <c r="M6679" i="1"/>
  <c r="W6679" i="1" s="1"/>
  <c r="V6679" i="1" s="1"/>
  <c r="N6679" i="1"/>
  <c r="P6679" i="1"/>
  <c r="M6680" i="1"/>
  <c r="Q6680" i="1" s="1"/>
  <c r="N6680" i="1"/>
  <c r="P6680" i="1"/>
  <c r="M6681" i="1"/>
  <c r="N6681" i="1"/>
  <c r="P6681" i="1"/>
  <c r="M6682" i="1"/>
  <c r="N6682" i="1"/>
  <c r="P6682" i="1"/>
  <c r="M6683" i="1"/>
  <c r="N6683" i="1"/>
  <c r="P6683" i="1"/>
  <c r="M6684" i="1"/>
  <c r="W6684" i="1" s="1"/>
  <c r="V6684" i="1" s="1"/>
  <c r="N6684" i="1"/>
  <c r="P6684" i="1"/>
  <c r="M6685" i="1"/>
  <c r="Q6685" i="1" s="1"/>
  <c r="N6685" i="1"/>
  <c r="P6685" i="1"/>
  <c r="W6685" i="1"/>
  <c r="V6685" i="1" s="1"/>
  <c r="M6686" i="1"/>
  <c r="W6686" i="1" s="1"/>
  <c r="V6686" i="1" s="1"/>
  <c r="N6686" i="1"/>
  <c r="P6686" i="1"/>
  <c r="M6687" i="1"/>
  <c r="N6687" i="1"/>
  <c r="P6687" i="1"/>
  <c r="M6688" i="1"/>
  <c r="N6688" i="1"/>
  <c r="P6688" i="1"/>
  <c r="M6689" i="1"/>
  <c r="Q6689" i="1" s="1"/>
  <c r="N6689" i="1"/>
  <c r="P6689" i="1"/>
  <c r="M6690" i="1"/>
  <c r="W6690" i="1" s="1"/>
  <c r="V6690" i="1" s="1"/>
  <c r="N6690" i="1"/>
  <c r="P6690" i="1"/>
  <c r="M6691" i="1"/>
  <c r="N6691" i="1"/>
  <c r="P6691" i="1"/>
  <c r="M6692" i="1"/>
  <c r="W6692" i="1" s="1"/>
  <c r="V6692" i="1" s="1"/>
  <c r="N6692" i="1"/>
  <c r="P6692" i="1"/>
  <c r="M6693" i="1"/>
  <c r="Q6693" i="1" s="1"/>
  <c r="N6693" i="1"/>
  <c r="P6693" i="1"/>
  <c r="M6694" i="1"/>
  <c r="W6694" i="1" s="1"/>
  <c r="V6694" i="1" s="1"/>
  <c r="N6694" i="1"/>
  <c r="P6694" i="1"/>
  <c r="M6695" i="1"/>
  <c r="W6695" i="1" s="1"/>
  <c r="V6695" i="1" s="1"/>
  <c r="N6695" i="1"/>
  <c r="P6695" i="1"/>
  <c r="M6696" i="1"/>
  <c r="Q6696" i="1" s="1"/>
  <c r="N6696" i="1"/>
  <c r="P6696" i="1"/>
  <c r="M6697" i="1"/>
  <c r="W6697" i="1" s="1"/>
  <c r="V6697" i="1" s="1"/>
  <c r="N6697" i="1"/>
  <c r="P6697" i="1"/>
  <c r="M6698" i="1"/>
  <c r="N6698" i="1"/>
  <c r="P6698" i="1"/>
  <c r="M6699" i="1"/>
  <c r="N6699" i="1"/>
  <c r="P6699" i="1"/>
  <c r="M6700" i="1"/>
  <c r="Q6700" i="1" s="1"/>
  <c r="N6700" i="1"/>
  <c r="P6700" i="1"/>
  <c r="M6701" i="1"/>
  <c r="N6701" i="1"/>
  <c r="P6701" i="1"/>
  <c r="M6702" i="1"/>
  <c r="W6702" i="1" s="1"/>
  <c r="V6702" i="1" s="1"/>
  <c r="N6702" i="1"/>
  <c r="P6702" i="1"/>
  <c r="M6703" i="1"/>
  <c r="W6703" i="1" s="1"/>
  <c r="V6703" i="1" s="1"/>
  <c r="N6703" i="1"/>
  <c r="P6703" i="1"/>
  <c r="M6704" i="1"/>
  <c r="N6704" i="1"/>
  <c r="P6704" i="1"/>
  <c r="M6705" i="1"/>
  <c r="Q6705" i="1" s="1"/>
  <c r="N6705" i="1"/>
  <c r="P6705" i="1"/>
  <c r="W6705" i="1"/>
  <c r="V6705" i="1" s="1"/>
  <c r="M6706" i="1"/>
  <c r="W6706" i="1" s="1"/>
  <c r="V6706" i="1" s="1"/>
  <c r="N6706" i="1"/>
  <c r="P6706" i="1"/>
  <c r="M6707" i="1"/>
  <c r="N6707" i="1"/>
  <c r="P6707" i="1"/>
  <c r="M6708" i="1"/>
  <c r="Q6708" i="1" s="1"/>
  <c r="N6708" i="1"/>
  <c r="P6708" i="1"/>
  <c r="W6708" i="1"/>
  <c r="V6708" i="1" s="1"/>
  <c r="M6709" i="1"/>
  <c r="W6709" i="1" s="1"/>
  <c r="V6709" i="1" s="1"/>
  <c r="N6709" i="1"/>
  <c r="P6709" i="1"/>
  <c r="Q6709" i="1"/>
  <c r="M6710" i="1"/>
  <c r="W6710" i="1" s="1"/>
  <c r="V6710" i="1" s="1"/>
  <c r="N6710" i="1"/>
  <c r="P6710" i="1"/>
  <c r="M6711" i="1"/>
  <c r="W6711" i="1" s="1"/>
  <c r="V6711" i="1" s="1"/>
  <c r="N6711" i="1"/>
  <c r="P6711" i="1"/>
  <c r="M6712" i="1"/>
  <c r="W6712" i="1" s="1"/>
  <c r="V6712" i="1" s="1"/>
  <c r="N6712" i="1"/>
  <c r="P6712" i="1"/>
  <c r="M6713" i="1"/>
  <c r="Q6713" i="1" s="1"/>
  <c r="N6713" i="1"/>
  <c r="P6713" i="1"/>
  <c r="M6714" i="1"/>
  <c r="W6714" i="1" s="1"/>
  <c r="V6714" i="1" s="1"/>
  <c r="N6714" i="1"/>
  <c r="P6714" i="1"/>
  <c r="M6715" i="1"/>
  <c r="W6715" i="1" s="1"/>
  <c r="V6715" i="1" s="1"/>
  <c r="N6715" i="1"/>
  <c r="P6715" i="1"/>
  <c r="M6716" i="1"/>
  <c r="W6716" i="1" s="1"/>
  <c r="V6716" i="1" s="1"/>
  <c r="N6716" i="1"/>
  <c r="P6716" i="1"/>
  <c r="M6717" i="1"/>
  <c r="Q6717" i="1" s="1"/>
  <c r="N6717" i="1"/>
  <c r="P6717" i="1"/>
  <c r="M6718" i="1"/>
  <c r="W6718" i="1" s="1"/>
  <c r="V6718" i="1" s="1"/>
  <c r="N6718" i="1"/>
  <c r="P6718" i="1"/>
  <c r="M6719" i="1"/>
  <c r="W6719" i="1" s="1"/>
  <c r="V6719" i="1" s="1"/>
  <c r="N6719" i="1"/>
  <c r="P6719" i="1"/>
  <c r="M6720" i="1"/>
  <c r="Q6720" i="1" s="1"/>
  <c r="N6720" i="1"/>
  <c r="P6720" i="1"/>
  <c r="W6720" i="1"/>
  <c r="V6720" i="1" s="1"/>
  <c r="M6721" i="1"/>
  <c r="N6721" i="1"/>
  <c r="P6721" i="1"/>
  <c r="Q6721" i="1"/>
  <c r="W6721" i="1"/>
  <c r="V6721" i="1" s="1"/>
  <c r="M6722" i="1"/>
  <c r="W6722" i="1" s="1"/>
  <c r="V6722" i="1" s="1"/>
  <c r="N6722" i="1"/>
  <c r="P6722" i="1"/>
  <c r="M6723" i="1"/>
  <c r="W6723" i="1" s="1"/>
  <c r="V6723" i="1" s="1"/>
  <c r="N6723" i="1"/>
  <c r="P6723" i="1"/>
  <c r="M6724" i="1"/>
  <c r="Q6724" i="1" s="1"/>
  <c r="N6724" i="1"/>
  <c r="P6724" i="1"/>
  <c r="W6724" i="1"/>
  <c r="V6724" i="1" s="1"/>
  <c r="M6725" i="1"/>
  <c r="W6725" i="1" s="1"/>
  <c r="N6725" i="1"/>
  <c r="P6725" i="1"/>
  <c r="V6725" i="1"/>
  <c r="M6726" i="1"/>
  <c r="N6726" i="1"/>
  <c r="P6726" i="1"/>
  <c r="M6727" i="1"/>
  <c r="N6727" i="1"/>
  <c r="P6727" i="1"/>
  <c r="M6728" i="1"/>
  <c r="W6728" i="1" s="1"/>
  <c r="V6728" i="1" s="1"/>
  <c r="N6728" i="1"/>
  <c r="P6728" i="1"/>
  <c r="M6729" i="1"/>
  <c r="Q6729" i="1" s="1"/>
  <c r="N6729" i="1"/>
  <c r="P6729" i="1"/>
  <c r="M6730" i="1"/>
  <c r="W6730" i="1" s="1"/>
  <c r="V6730" i="1" s="1"/>
  <c r="N6730" i="1"/>
  <c r="P6730" i="1"/>
  <c r="M6731" i="1"/>
  <c r="W6731" i="1" s="1"/>
  <c r="V6731" i="1" s="1"/>
  <c r="N6731" i="1"/>
  <c r="P6731" i="1"/>
  <c r="M6732" i="1"/>
  <c r="Q6732" i="1" s="1"/>
  <c r="N6732" i="1"/>
  <c r="P6732" i="1"/>
  <c r="W6732" i="1"/>
  <c r="V6732" i="1" s="1"/>
  <c r="M6733" i="1"/>
  <c r="W6733" i="1" s="1"/>
  <c r="V6733" i="1" s="1"/>
  <c r="N6733" i="1"/>
  <c r="P6733" i="1"/>
  <c r="M6734" i="1"/>
  <c r="W6734" i="1" s="1"/>
  <c r="V6734" i="1" s="1"/>
  <c r="N6734" i="1"/>
  <c r="P6734" i="1"/>
  <c r="M6735" i="1"/>
  <c r="N6735" i="1"/>
  <c r="P6735" i="1"/>
  <c r="M6736" i="1"/>
  <c r="N6736" i="1"/>
  <c r="P6736" i="1"/>
  <c r="M6737" i="1"/>
  <c r="W6737" i="1" s="1"/>
  <c r="V6737" i="1" s="1"/>
  <c r="N6737" i="1"/>
  <c r="P6737" i="1"/>
  <c r="M6738" i="1"/>
  <c r="W6738" i="1" s="1"/>
  <c r="V6738" i="1" s="1"/>
  <c r="N6738" i="1"/>
  <c r="P6738" i="1"/>
  <c r="M6739" i="1"/>
  <c r="W6739" i="1" s="1"/>
  <c r="V6739" i="1" s="1"/>
  <c r="N6739" i="1"/>
  <c r="P6739" i="1"/>
  <c r="M6740" i="1"/>
  <c r="Q6740" i="1" s="1"/>
  <c r="N6740" i="1"/>
  <c r="P6740" i="1"/>
  <c r="M6741" i="1"/>
  <c r="Q6741" i="1" s="1"/>
  <c r="N6741" i="1"/>
  <c r="P6741" i="1"/>
  <c r="M6742" i="1"/>
  <c r="W6742" i="1" s="1"/>
  <c r="V6742" i="1" s="1"/>
  <c r="N6742" i="1"/>
  <c r="P6742" i="1"/>
  <c r="M6743" i="1"/>
  <c r="W6743" i="1" s="1"/>
  <c r="V6743" i="1" s="1"/>
  <c r="N6743" i="1"/>
  <c r="P6743" i="1"/>
  <c r="M6744" i="1"/>
  <c r="N6744" i="1"/>
  <c r="P6744" i="1"/>
  <c r="M6745" i="1"/>
  <c r="Q6745" i="1" s="1"/>
  <c r="N6745" i="1"/>
  <c r="P6745" i="1"/>
  <c r="M6746" i="1"/>
  <c r="W6746" i="1" s="1"/>
  <c r="V6746" i="1" s="1"/>
  <c r="N6746" i="1"/>
  <c r="P6746" i="1"/>
  <c r="M6747" i="1"/>
  <c r="W6747" i="1" s="1"/>
  <c r="N6747" i="1"/>
  <c r="P6747" i="1"/>
  <c r="V6747" i="1"/>
  <c r="M6748" i="1"/>
  <c r="N6748" i="1"/>
  <c r="P6748" i="1"/>
  <c r="M6749" i="1"/>
  <c r="N6749" i="1"/>
  <c r="P6749" i="1"/>
  <c r="M6750" i="1"/>
  <c r="W6750" i="1" s="1"/>
  <c r="V6750" i="1" s="1"/>
  <c r="N6750" i="1"/>
  <c r="P6750" i="1"/>
  <c r="M6751" i="1"/>
  <c r="N6751" i="1"/>
  <c r="P6751" i="1"/>
  <c r="M6752" i="1"/>
  <c r="N6752" i="1"/>
  <c r="P6752" i="1"/>
  <c r="M6753" i="1"/>
  <c r="Q6753" i="1" s="1"/>
  <c r="N6753" i="1"/>
  <c r="P6753" i="1"/>
  <c r="M6754" i="1"/>
  <c r="W6754" i="1" s="1"/>
  <c r="V6754" i="1" s="1"/>
  <c r="N6754" i="1"/>
  <c r="P6754" i="1"/>
  <c r="M6755" i="1"/>
  <c r="N6755" i="1"/>
  <c r="P6755" i="1"/>
  <c r="M6756" i="1"/>
  <c r="W6756" i="1" s="1"/>
  <c r="V6756" i="1" s="1"/>
  <c r="N6756" i="1"/>
  <c r="P6756" i="1"/>
  <c r="M6757" i="1"/>
  <c r="Q6757" i="1" s="1"/>
  <c r="N6757" i="1"/>
  <c r="P6757" i="1"/>
  <c r="M6758" i="1"/>
  <c r="W6758" i="1" s="1"/>
  <c r="V6758" i="1" s="1"/>
  <c r="N6758" i="1"/>
  <c r="P6758" i="1"/>
  <c r="M6759" i="1"/>
  <c r="W6759" i="1" s="1"/>
  <c r="V6759" i="1" s="1"/>
  <c r="N6759" i="1"/>
  <c r="P6759" i="1"/>
  <c r="M6760" i="1"/>
  <c r="Q6760" i="1" s="1"/>
  <c r="N6760" i="1"/>
  <c r="P6760" i="1"/>
  <c r="M6761" i="1"/>
  <c r="W6761" i="1" s="1"/>
  <c r="V6761" i="1" s="1"/>
  <c r="N6761" i="1"/>
  <c r="P6761" i="1"/>
  <c r="M6762" i="1"/>
  <c r="N6762" i="1"/>
  <c r="P6762" i="1"/>
  <c r="M6763" i="1"/>
  <c r="N6763" i="1"/>
  <c r="P6763" i="1"/>
  <c r="M6764" i="1"/>
  <c r="N6764" i="1"/>
  <c r="P6764" i="1"/>
  <c r="M6765" i="1"/>
  <c r="Q6765" i="1" s="1"/>
  <c r="N6765" i="1"/>
  <c r="P6765" i="1"/>
  <c r="M6766" i="1"/>
  <c r="W6766" i="1" s="1"/>
  <c r="V6766" i="1" s="1"/>
  <c r="N6766" i="1"/>
  <c r="P6766" i="1"/>
  <c r="M6767" i="1"/>
  <c r="W6767" i="1" s="1"/>
  <c r="V6767" i="1" s="1"/>
  <c r="N6767" i="1"/>
  <c r="P6767" i="1"/>
  <c r="M6768" i="1"/>
  <c r="Q6768" i="1" s="1"/>
  <c r="N6768" i="1"/>
  <c r="P6768" i="1"/>
  <c r="W6768" i="1"/>
  <c r="V6768" i="1" s="1"/>
  <c r="M6769" i="1"/>
  <c r="W6769" i="1" s="1"/>
  <c r="V6769" i="1" s="1"/>
  <c r="N6769" i="1"/>
  <c r="P6769" i="1"/>
  <c r="M6770" i="1"/>
  <c r="W6770" i="1" s="1"/>
  <c r="V6770" i="1" s="1"/>
  <c r="N6770" i="1"/>
  <c r="P6770" i="1"/>
  <c r="M6771" i="1"/>
  <c r="W6771" i="1" s="1"/>
  <c r="V6771" i="1" s="1"/>
  <c r="N6771" i="1"/>
  <c r="P6771" i="1"/>
  <c r="M6772" i="1"/>
  <c r="W6772" i="1" s="1"/>
  <c r="V6772" i="1" s="1"/>
  <c r="N6772" i="1"/>
  <c r="P6772" i="1"/>
  <c r="Q6772" i="1"/>
  <c r="O6772" i="1" s="1"/>
  <c r="R6772" i="1" s="1"/>
  <c r="T6772" i="1" s="1"/>
  <c r="M6773" i="1"/>
  <c r="W6773" i="1" s="1"/>
  <c r="V6773" i="1" s="1"/>
  <c r="N6773" i="1"/>
  <c r="P6773" i="1"/>
  <c r="M6774" i="1"/>
  <c r="W6774" i="1" s="1"/>
  <c r="V6774" i="1" s="1"/>
  <c r="N6774" i="1"/>
  <c r="P6774" i="1"/>
  <c r="M6775" i="1"/>
  <c r="W6775" i="1" s="1"/>
  <c r="V6775" i="1" s="1"/>
  <c r="N6775" i="1"/>
  <c r="P6775" i="1"/>
  <c r="M6776" i="1"/>
  <c r="N6776" i="1"/>
  <c r="P6776" i="1"/>
  <c r="M6777" i="1"/>
  <c r="N6777" i="1"/>
  <c r="P6777" i="1"/>
  <c r="M6778" i="1"/>
  <c r="N6778" i="1"/>
  <c r="P6778" i="1"/>
  <c r="M6779" i="1"/>
  <c r="N6779" i="1"/>
  <c r="P6779" i="1"/>
  <c r="M6780" i="1"/>
  <c r="W6780" i="1" s="1"/>
  <c r="V6780" i="1" s="1"/>
  <c r="N6780" i="1"/>
  <c r="P6780" i="1"/>
  <c r="M6781" i="1"/>
  <c r="W6781" i="1" s="1"/>
  <c r="V6781" i="1" s="1"/>
  <c r="N6781" i="1"/>
  <c r="P6781" i="1"/>
  <c r="M6782" i="1"/>
  <c r="W6782" i="1" s="1"/>
  <c r="V6782" i="1" s="1"/>
  <c r="N6782" i="1"/>
  <c r="P6782" i="1"/>
  <c r="M6783" i="1"/>
  <c r="W6783" i="1" s="1"/>
  <c r="V6783" i="1" s="1"/>
  <c r="N6783" i="1"/>
  <c r="P6783" i="1"/>
  <c r="M6784" i="1"/>
  <c r="Q6784" i="1" s="1"/>
  <c r="N6784" i="1"/>
  <c r="P6784" i="1"/>
  <c r="W6784" i="1"/>
  <c r="V6784" i="1" s="1"/>
  <c r="M6785" i="1"/>
  <c r="W6785" i="1" s="1"/>
  <c r="V6785" i="1" s="1"/>
  <c r="N6785" i="1"/>
  <c r="P6785" i="1"/>
  <c r="Q6785" i="1"/>
  <c r="M6786" i="1"/>
  <c r="W6786" i="1" s="1"/>
  <c r="V6786" i="1" s="1"/>
  <c r="N6786" i="1"/>
  <c r="P6786" i="1"/>
  <c r="M6787" i="1"/>
  <c r="W6787" i="1" s="1"/>
  <c r="V6787" i="1" s="1"/>
  <c r="N6787" i="1"/>
  <c r="P6787" i="1"/>
  <c r="M6788" i="1"/>
  <c r="N6788" i="1"/>
  <c r="P6788" i="1"/>
  <c r="M6789" i="1"/>
  <c r="Q6789" i="1" s="1"/>
  <c r="N6789" i="1"/>
  <c r="P6789" i="1"/>
  <c r="M6790" i="1"/>
  <c r="W6790" i="1" s="1"/>
  <c r="V6790" i="1" s="1"/>
  <c r="N6790" i="1"/>
  <c r="P6790" i="1"/>
  <c r="M6791" i="1"/>
  <c r="W6791" i="1" s="1"/>
  <c r="V6791" i="1" s="1"/>
  <c r="N6791" i="1"/>
  <c r="P6791" i="1"/>
  <c r="M6792" i="1"/>
  <c r="N6792" i="1"/>
  <c r="P6792" i="1"/>
  <c r="M6793" i="1"/>
  <c r="W6793" i="1" s="1"/>
  <c r="V6793" i="1" s="1"/>
  <c r="N6793" i="1"/>
  <c r="P6793" i="1"/>
  <c r="M6794" i="1"/>
  <c r="W6794" i="1" s="1"/>
  <c r="V6794" i="1" s="1"/>
  <c r="N6794" i="1"/>
  <c r="P6794" i="1"/>
  <c r="M6795" i="1"/>
  <c r="W6795" i="1" s="1"/>
  <c r="N6795" i="1"/>
  <c r="P6795" i="1"/>
  <c r="V6795" i="1"/>
  <c r="M6796" i="1"/>
  <c r="N6796" i="1"/>
  <c r="P6796" i="1"/>
  <c r="Q6796" i="1"/>
  <c r="W6796" i="1"/>
  <c r="V6796" i="1" s="1"/>
  <c r="M6797" i="1"/>
  <c r="W6797" i="1" s="1"/>
  <c r="V6797" i="1" s="1"/>
  <c r="N6797" i="1"/>
  <c r="P6797" i="1"/>
  <c r="M6798" i="1"/>
  <c r="W6798" i="1" s="1"/>
  <c r="V6798" i="1" s="1"/>
  <c r="N6798" i="1"/>
  <c r="P6798" i="1"/>
  <c r="M6799" i="1"/>
  <c r="W6799" i="1" s="1"/>
  <c r="V6799" i="1" s="1"/>
  <c r="N6799" i="1"/>
  <c r="P6799" i="1"/>
  <c r="M6800" i="1"/>
  <c r="W6800" i="1" s="1"/>
  <c r="V6800" i="1" s="1"/>
  <c r="N6800" i="1"/>
  <c r="P6800" i="1"/>
  <c r="M6801" i="1"/>
  <c r="N6801" i="1"/>
  <c r="P6801" i="1"/>
  <c r="M6802" i="1"/>
  <c r="W6802" i="1" s="1"/>
  <c r="V6802" i="1" s="1"/>
  <c r="N6802" i="1"/>
  <c r="P6802" i="1"/>
  <c r="M6803" i="1"/>
  <c r="W6803" i="1" s="1"/>
  <c r="V6803" i="1" s="1"/>
  <c r="N6803" i="1"/>
  <c r="P6803" i="1"/>
  <c r="M6804" i="1"/>
  <c r="N6804" i="1"/>
  <c r="P6804" i="1"/>
  <c r="M6805" i="1"/>
  <c r="N6805" i="1"/>
  <c r="P6805" i="1"/>
  <c r="M6806" i="1"/>
  <c r="N6806" i="1"/>
  <c r="P6806" i="1"/>
  <c r="M6807" i="1"/>
  <c r="N6807" i="1"/>
  <c r="P6807" i="1"/>
  <c r="M6808" i="1"/>
  <c r="W6808" i="1" s="1"/>
  <c r="V6808" i="1" s="1"/>
  <c r="N6808" i="1"/>
  <c r="P6808" i="1"/>
  <c r="M6809" i="1"/>
  <c r="W6809" i="1" s="1"/>
  <c r="V6809" i="1" s="1"/>
  <c r="N6809" i="1"/>
  <c r="P6809" i="1"/>
  <c r="M6810" i="1"/>
  <c r="W6810" i="1" s="1"/>
  <c r="V6810" i="1" s="1"/>
  <c r="N6810" i="1"/>
  <c r="P6810" i="1"/>
  <c r="M6811" i="1"/>
  <c r="W6811" i="1" s="1"/>
  <c r="V6811" i="1" s="1"/>
  <c r="N6811" i="1"/>
  <c r="P6811" i="1"/>
  <c r="M6812" i="1"/>
  <c r="N6812" i="1"/>
  <c r="P6812" i="1"/>
  <c r="M6813" i="1"/>
  <c r="Q6813" i="1" s="1"/>
  <c r="N6813" i="1"/>
  <c r="P6813" i="1"/>
  <c r="M6814" i="1"/>
  <c r="W6814" i="1" s="1"/>
  <c r="V6814" i="1" s="1"/>
  <c r="N6814" i="1"/>
  <c r="P6814" i="1"/>
  <c r="M6815" i="1"/>
  <c r="W6815" i="1" s="1"/>
  <c r="V6815" i="1" s="1"/>
  <c r="N6815" i="1"/>
  <c r="P6815" i="1"/>
  <c r="M6816" i="1"/>
  <c r="W6816" i="1" s="1"/>
  <c r="V6816" i="1" s="1"/>
  <c r="N6816" i="1"/>
  <c r="P6816" i="1"/>
  <c r="M6817" i="1"/>
  <c r="Q6817" i="1" s="1"/>
  <c r="N6817" i="1"/>
  <c r="P6817" i="1"/>
  <c r="M6818" i="1"/>
  <c r="W6818" i="1" s="1"/>
  <c r="V6818" i="1" s="1"/>
  <c r="N6818" i="1"/>
  <c r="P6818" i="1"/>
  <c r="M6819" i="1"/>
  <c r="W6819" i="1" s="1"/>
  <c r="V6819" i="1" s="1"/>
  <c r="N6819" i="1"/>
  <c r="P6819" i="1"/>
  <c r="M6820" i="1"/>
  <c r="W6820" i="1" s="1"/>
  <c r="V6820" i="1" s="1"/>
  <c r="N6820" i="1"/>
  <c r="P6820" i="1"/>
  <c r="M6821" i="1"/>
  <c r="W6821" i="1" s="1"/>
  <c r="V6821" i="1" s="1"/>
  <c r="N6821" i="1"/>
  <c r="P6821" i="1"/>
  <c r="M6822" i="1"/>
  <c r="W6822" i="1" s="1"/>
  <c r="V6822" i="1" s="1"/>
  <c r="N6822" i="1"/>
  <c r="P6822" i="1"/>
  <c r="M6823" i="1"/>
  <c r="W6823" i="1" s="1"/>
  <c r="N6823" i="1"/>
  <c r="P6823" i="1"/>
  <c r="V6823" i="1"/>
  <c r="M6824" i="1"/>
  <c r="Q6824" i="1" s="1"/>
  <c r="N6824" i="1"/>
  <c r="P6824" i="1"/>
  <c r="M6825" i="1"/>
  <c r="Q6825" i="1" s="1"/>
  <c r="N6825" i="1"/>
  <c r="P6825" i="1"/>
  <c r="M6826" i="1"/>
  <c r="W6826" i="1" s="1"/>
  <c r="V6826" i="1" s="1"/>
  <c r="N6826" i="1"/>
  <c r="P6826" i="1"/>
  <c r="M6827" i="1"/>
  <c r="W6827" i="1" s="1"/>
  <c r="V6827" i="1" s="1"/>
  <c r="N6827" i="1"/>
  <c r="P6827" i="1"/>
  <c r="M6828" i="1"/>
  <c r="N6828" i="1"/>
  <c r="P6828" i="1"/>
  <c r="M6829" i="1"/>
  <c r="Q6829" i="1" s="1"/>
  <c r="N6829" i="1"/>
  <c r="P6829" i="1"/>
  <c r="M6830" i="1"/>
  <c r="W6830" i="1" s="1"/>
  <c r="V6830" i="1" s="1"/>
  <c r="N6830" i="1"/>
  <c r="P6830" i="1"/>
  <c r="M6831" i="1"/>
  <c r="N6831" i="1"/>
  <c r="P6831" i="1"/>
  <c r="M6832" i="1"/>
  <c r="Q6832" i="1" s="1"/>
  <c r="N6832" i="1"/>
  <c r="P6832" i="1"/>
  <c r="M6833" i="1"/>
  <c r="W6833" i="1" s="1"/>
  <c r="V6833" i="1" s="1"/>
  <c r="N6833" i="1"/>
  <c r="P6833" i="1"/>
  <c r="M6834" i="1"/>
  <c r="W6834" i="1" s="1"/>
  <c r="V6834" i="1" s="1"/>
  <c r="N6834" i="1"/>
  <c r="P6834" i="1"/>
  <c r="M6835" i="1"/>
  <c r="N6835" i="1"/>
  <c r="P6835" i="1"/>
  <c r="M6836" i="1"/>
  <c r="N6836" i="1"/>
  <c r="P6836" i="1"/>
  <c r="Q6836" i="1"/>
  <c r="W6836" i="1"/>
  <c r="V6836" i="1" s="1"/>
  <c r="M6837" i="1"/>
  <c r="W6837" i="1" s="1"/>
  <c r="V6837" i="1" s="1"/>
  <c r="N6837" i="1"/>
  <c r="P6837" i="1"/>
  <c r="M6838" i="1"/>
  <c r="W6838" i="1" s="1"/>
  <c r="V6838" i="1" s="1"/>
  <c r="N6838" i="1"/>
  <c r="P6838" i="1"/>
  <c r="M6839" i="1"/>
  <c r="W6839" i="1" s="1"/>
  <c r="V6839" i="1" s="1"/>
  <c r="N6839" i="1"/>
  <c r="P6839" i="1"/>
  <c r="M6840" i="1"/>
  <c r="W6840" i="1" s="1"/>
  <c r="V6840" i="1" s="1"/>
  <c r="N6840" i="1"/>
  <c r="P6840" i="1"/>
  <c r="M6841" i="1"/>
  <c r="Q6841" i="1" s="1"/>
  <c r="N6841" i="1"/>
  <c r="P6841" i="1"/>
  <c r="M6842" i="1"/>
  <c r="W6842" i="1" s="1"/>
  <c r="V6842" i="1" s="1"/>
  <c r="N6842" i="1"/>
  <c r="P6842" i="1"/>
  <c r="M6843" i="1"/>
  <c r="W6843" i="1" s="1"/>
  <c r="N6843" i="1"/>
  <c r="P6843" i="1"/>
  <c r="V6843" i="1"/>
  <c r="M6844" i="1"/>
  <c r="W6844" i="1" s="1"/>
  <c r="V6844" i="1" s="1"/>
  <c r="N6844" i="1"/>
  <c r="P6844" i="1"/>
  <c r="Q6844" i="1"/>
  <c r="O6844" i="1" s="1"/>
  <c r="R6844" i="1" s="1"/>
  <c r="T6844" i="1" s="1"/>
  <c r="M6845" i="1"/>
  <c r="W6845" i="1" s="1"/>
  <c r="V6845" i="1" s="1"/>
  <c r="N6845" i="1"/>
  <c r="P6845" i="1"/>
  <c r="M6846" i="1"/>
  <c r="W6846" i="1" s="1"/>
  <c r="V6846" i="1" s="1"/>
  <c r="N6846" i="1"/>
  <c r="P6846" i="1"/>
  <c r="M6847" i="1"/>
  <c r="W6847" i="1" s="1"/>
  <c r="V6847" i="1" s="1"/>
  <c r="N6847" i="1"/>
  <c r="P6847" i="1"/>
  <c r="Q6847" i="1"/>
  <c r="M6848" i="1"/>
  <c r="N6848" i="1"/>
  <c r="P6848" i="1"/>
  <c r="Q6848" i="1"/>
  <c r="W6848" i="1"/>
  <c r="V6848" i="1" s="1"/>
  <c r="M6849" i="1"/>
  <c r="W6849" i="1" s="1"/>
  <c r="V6849" i="1" s="1"/>
  <c r="N6849" i="1"/>
  <c r="P6849" i="1"/>
  <c r="M6850" i="1"/>
  <c r="W6850" i="1" s="1"/>
  <c r="V6850" i="1" s="1"/>
  <c r="N6850" i="1"/>
  <c r="P6850" i="1"/>
  <c r="M6851" i="1"/>
  <c r="W6851" i="1" s="1"/>
  <c r="V6851" i="1" s="1"/>
  <c r="N6851" i="1"/>
  <c r="P6851" i="1"/>
  <c r="M6852" i="1"/>
  <c r="Q6852" i="1" s="1"/>
  <c r="N6852" i="1"/>
  <c r="P6852" i="1"/>
  <c r="W6852" i="1"/>
  <c r="V6852" i="1" s="1"/>
  <c r="M6853" i="1"/>
  <c r="Q6853" i="1" s="1"/>
  <c r="N6853" i="1"/>
  <c r="P6853" i="1"/>
  <c r="M6854" i="1"/>
  <c r="W6854" i="1" s="1"/>
  <c r="V6854" i="1" s="1"/>
  <c r="N6854" i="1"/>
  <c r="P6854" i="1"/>
  <c r="M6855" i="1"/>
  <c r="W6855" i="1" s="1"/>
  <c r="V6855" i="1" s="1"/>
  <c r="N6855" i="1"/>
  <c r="P6855" i="1"/>
  <c r="M6856" i="1"/>
  <c r="W6856" i="1" s="1"/>
  <c r="V6856" i="1" s="1"/>
  <c r="N6856" i="1"/>
  <c r="P6856" i="1"/>
  <c r="M6857" i="1"/>
  <c r="W6857" i="1" s="1"/>
  <c r="V6857" i="1" s="1"/>
  <c r="N6857" i="1"/>
  <c r="P6857" i="1"/>
  <c r="M6858" i="1"/>
  <c r="W6858" i="1" s="1"/>
  <c r="V6858" i="1" s="1"/>
  <c r="N6858" i="1"/>
  <c r="P6858" i="1"/>
  <c r="M6859" i="1"/>
  <c r="W6859" i="1" s="1"/>
  <c r="N6859" i="1"/>
  <c r="P6859" i="1"/>
  <c r="V6859" i="1"/>
  <c r="M6860" i="1"/>
  <c r="Q6860" i="1" s="1"/>
  <c r="N6860" i="1"/>
  <c r="O6860" i="1" s="1"/>
  <c r="R6860" i="1" s="1"/>
  <c r="T6860" i="1" s="1"/>
  <c r="P6860" i="1"/>
  <c r="W6860" i="1"/>
  <c r="V6860" i="1" s="1"/>
  <c r="M6861" i="1"/>
  <c r="N6861" i="1"/>
  <c r="P6861" i="1"/>
  <c r="M6862" i="1"/>
  <c r="W6862" i="1" s="1"/>
  <c r="V6862" i="1" s="1"/>
  <c r="N6862" i="1"/>
  <c r="P6862" i="1"/>
  <c r="M6863" i="1"/>
  <c r="W6863" i="1" s="1"/>
  <c r="V6863" i="1" s="1"/>
  <c r="N6863" i="1"/>
  <c r="P6863" i="1"/>
  <c r="M6864" i="1"/>
  <c r="W6864" i="1" s="1"/>
  <c r="V6864" i="1" s="1"/>
  <c r="N6864" i="1"/>
  <c r="P6864" i="1"/>
  <c r="M6865" i="1"/>
  <c r="Q6865" i="1" s="1"/>
  <c r="N6865" i="1"/>
  <c r="P6865" i="1"/>
  <c r="W6865" i="1"/>
  <c r="V6865" i="1" s="1"/>
  <c r="M6866" i="1"/>
  <c r="W6866" i="1" s="1"/>
  <c r="V6866" i="1" s="1"/>
  <c r="N6866" i="1"/>
  <c r="P6866" i="1"/>
  <c r="M6867" i="1"/>
  <c r="W6867" i="1" s="1"/>
  <c r="V6867" i="1" s="1"/>
  <c r="N6867" i="1"/>
  <c r="P6867" i="1"/>
  <c r="M6868" i="1"/>
  <c r="W6868" i="1" s="1"/>
  <c r="V6868" i="1" s="1"/>
  <c r="N6868" i="1"/>
  <c r="P6868" i="1"/>
  <c r="M6869" i="1"/>
  <c r="Q6869" i="1" s="1"/>
  <c r="N6869" i="1"/>
  <c r="P6869" i="1"/>
  <c r="M6870" i="1"/>
  <c r="W6870" i="1" s="1"/>
  <c r="V6870" i="1" s="1"/>
  <c r="N6870" i="1"/>
  <c r="P6870" i="1"/>
  <c r="M6871" i="1"/>
  <c r="W6871" i="1" s="1"/>
  <c r="V6871" i="1" s="1"/>
  <c r="N6871" i="1"/>
  <c r="P6871" i="1"/>
  <c r="M6872" i="1"/>
  <c r="Q6872" i="1" s="1"/>
  <c r="N6872" i="1"/>
  <c r="P6872" i="1"/>
  <c r="W6872" i="1"/>
  <c r="V6872" i="1" s="1"/>
  <c r="M6873" i="1"/>
  <c r="W6873" i="1" s="1"/>
  <c r="V6873" i="1" s="1"/>
  <c r="N6873" i="1"/>
  <c r="P6873" i="1"/>
  <c r="Q6873" i="1"/>
  <c r="M6874" i="1"/>
  <c r="W6874" i="1" s="1"/>
  <c r="V6874" i="1" s="1"/>
  <c r="N6874" i="1"/>
  <c r="P6874" i="1"/>
  <c r="M6875" i="1"/>
  <c r="W6875" i="1" s="1"/>
  <c r="V6875" i="1" s="1"/>
  <c r="N6875" i="1"/>
  <c r="P6875" i="1"/>
  <c r="M6876" i="1"/>
  <c r="W6876" i="1" s="1"/>
  <c r="V6876" i="1" s="1"/>
  <c r="N6876" i="1"/>
  <c r="P6876" i="1"/>
  <c r="M6877" i="1"/>
  <c r="Q6877" i="1" s="1"/>
  <c r="N6877" i="1"/>
  <c r="P6877" i="1"/>
  <c r="M6878" i="1"/>
  <c r="W6878" i="1" s="1"/>
  <c r="V6878" i="1" s="1"/>
  <c r="N6878" i="1"/>
  <c r="P6878" i="1"/>
  <c r="M6879" i="1"/>
  <c r="W6879" i="1" s="1"/>
  <c r="V6879" i="1" s="1"/>
  <c r="N6879" i="1"/>
  <c r="P6879" i="1"/>
  <c r="M6880" i="1"/>
  <c r="W6880" i="1" s="1"/>
  <c r="V6880" i="1" s="1"/>
  <c r="N6880" i="1"/>
  <c r="P6880" i="1"/>
  <c r="M6881" i="1"/>
  <c r="Q6881" i="1" s="1"/>
  <c r="N6881" i="1"/>
  <c r="P6881" i="1"/>
  <c r="M6882" i="1"/>
  <c r="W6882" i="1" s="1"/>
  <c r="V6882" i="1" s="1"/>
  <c r="N6882" i="1"/>
  <c r="P6882" i="1"/>
  <c r="M6883" i="1"/>
  <c r="W6883" i="1" s="1"/>
  <c r="V6883" i="1" s="1"/>
  <c r="N6883" i="1"/>
  <c r="P6883" i="1"/>
  <c r="M6884" i="1"/>
  <c r="W6884" i="1" s="1"/>
  <c r="V6884" i="1" s="1"/>
  <c r="N6884" i="1"/>
  <c r="P6884" i="1"/>
  <c r="M6885" i="1"/>
  <c r="W6885" i="1" s="1"/>
  <c r="V6885" i="1" s="1"/>
  <c r="N6885" i="1"/>
  <c r="P6885" i="1"/>
  <c r="M6886" i="1"/>
  <c r="W6886" i="1" s="1"/>
  <c r="V6886" i="1" s="1"/>
  <c r="N6886" i="1"/>
  <c r="P6886" i="1"/>
  <c r="M6887" i="1"/>
  <c r="W6887" i="1" s="1"/>
  <c r="V6887" i="1" s="1"/>
  <c r="N6887" i="1"/>
  <c r="P6887" i="1"/>
  <c r="M6888" i="1"/>
  <c r="Q6888" i="1" s="1"/>
  <c r="N6888" i="1"/>
  <c r="P6888" i="1"/>
  <c r="W6888" i="1"/>
  <c r="V6888" i="1" s="1"/>
  <c r="M6889" i="1"/>
  <c r="N6889" i="1"/>
  <c r="P6889" i="1"/>
  <c r="Q6889" i="1"/>
  <c r="W6889" i="1"/>
  <c r="V6889" i="1" s="1"/>
  <c r="M6890" i="1"/>
  <c r="W6890" i="1" s="1"/>
  <c r="V6890" i="1" s="1"/>
  <c r="N6890" i="1"/>
  <c r="P6890" i="1"/>
  <c r="M6891" i="1"/>
  <c r="W6891" i="1" s="1"/>
  <c r="N6891" i="1"/>
  <c r="P6891" i="1"/>
  <c r="V6891" i="1"/>
  <c r="M6892" i="1"/>
  <c r="W6892" i="1" s="1"/>
  <c r="V6892" i="1" s="1"/>
  <c r="N6892" i="1"/>
  <c r="P6892" i="1"/>
  <c r="Q6892" i="1"/>
  <c r="M6893" i="1"/>
  <c r="Q6893" i="1" s="1"/>
  <c r="N6893" i="1"/>
  <c r="P6893" i="1"/>
  <c r="V6893" i="1"/>
  <c r="W6893" i="1"/>
  <c r="M6894" i="1"/>
  <c r="W6894" i="1" s="1"/>
  <c r="V6894" i="1" s="1"/>
  <c r="N6894" i="1"/>
  <c r="P6894" i="1"/>
  <c r="M6895" i="1"/>
  <c r="W6895" i="1" s="1"/>
  <c r="V6895" i="1" s="1"/>
  <c r="N6895" i="1"/>
  <c r="P6895" i="1"/>
  <c r="Q6895" i="1"/>
  <c r="M6896" i="1"/>
  <c r="N6896" i="1"/>
  <c r="O6896" i="1" s="1"/>
  <c r="R6896" i="1" s="1"/>
  <c r="T6896" i="1" s="1"/>
  <c r="P6896" i="1"/>
  <c r="Q6896" i="1"/>
  <c r="W6896" i="1"/>
  <c r="V6896" i="1" s="1"/>
  <c r="M6897" i="1"/>
  <c r="W6897" i="1" s="1"/>
  <c r="V6897" i="1" s="1"/>
  <c r="N6897" i="1"/>
  <c r="P6897" i="1"/>
  <c r="M6898" i="1"/>
  <c r="W6898" i="1" s="1"/>
  <c r="V6898" i="1" s="1"/>
  <c r="N6898" i="1"/>
  <c r="P6898" i="1"/>
  <c r="M6899" i="1"/>
  <c r="W6899" i="1" s="1"/>
  <c r="V6899" i="1" s="1"/>
  <c r="N6899" i="1"/>
  <c r="P6899" i="1"/>
  <c r="M6900" i="1"/>
  <c r="Q6900" i="1" s="1"/>
  <c r="N6900" i="1"/>
  <c r="P6900" i="1"/>
  <c r="W6900" i="1"/>
  <c r="V6900" i="1" s="1"/>
  <c r="M6901" i="1"/>
  <c r="W6901" i="1" s="1"/>
  <c r="V6901" i="1" s="1"/>
  <c r="N6901" i="1"/>
  <c r="P6901" i="1"/>
  <c r="M6902" i="1"/>
  <c r="W6902" i="1" s="1"/>
  <c r="V6902" i="1" s="1"/>
  <c r="N6902" i="1"/>
  <c r="P6902" i="1"/>
  <c r="M6903" i="1"/>
  <c r="W6903" i="1" s="1"/>
  <c r="V6903" i="1" s="1"/>
  <c r="N6903" i="1"/>
  <c r="P6903" i="1"/>
  <c r="M6904" i="1"/>
  <c r="W6904" i="1" s="1"/>
  <c r="V6904" i="1" s="1"/>
  <c r="N6904" i="1"/>
  <c r="P6904" i="1"/>
  <c r="M6905" i="1"/>
  <c r="Q6905" i="1" s="1"/>
  <c r="N6905" i="1"/>
  <c r="P6905" i="1"/>
  <c r="M6906" i="1"/>
  <c r="W6906" i="1" s="1"/>
  <c r="V6906" i="1" s="1"/>
  <c r="N6906" i="1"/>
  <c r="P6906" i="1"/>
  <c r="M6907" i="1"/>
  <c r="W6907" i="1" s="1"/>
  <c r="N6907" i="1"/>
  <c r="P6907" i="1"/>
  <c r="V6907" i="1"/>
  <c r="M6908" i="1"/>
  <c r="W6908" i="1" s="1"/>
  <c r="V6908" i="1" s="1"/>
  <c r="N6908" i="1"/>
  <c r="P6908" i="1"/>
  <c r="Q6908" i="1"/>
  <c r="M6909" i="1"/>
  <c r="W6909" i="1" s="1"/>
  <c r="V6909" i="1" s="1"/>
  <c r="N6909" i="1"/>
  <c r="P6909" i="1"/>
  <c r="M6910" i="1"/>
  <c r="W6910" i="1" s="1"/>
  <c r="V6910" i="1" s="1"/>
  <c r="N6910" i="1"/>
  <c r="P6910" i="1"/>
  <c r="M6911" i="1"/>
  <c r="W6911" i="1" s="1"/>
  <c r="V6911" i="1" s="1"/>
  <c r="N6911" i="1"/>
  <c r="P6911" i="1"/>
  <c r="M6912" i="1"/>
  <c r="Q6912" i="1" s="1"/>
  <c r="N6912" i="1"/>
  <c r="P6912" i="1"/>
  <c r="M6913" i="1"/>
  <c r="W6913" i="1" s="1"/>
  <c r="V6913" i="1" s="1"/>
  <c r="N6913" i="1"/>
  <c r="P6913" i="1"/>
  <c r="M6914" i="1"/>
  <c r="W6914" i="1" s="1"/>
  <c r="V6914" i="1" s="1"/>
  <c r="N6914" i="1"/>
  <c r="P6914" i="1"/>
  <c r="M6915" i="1"/>
  <c r="W6915" i="1" s="1"/>
  <c r="V6915" i="1" s="1"/>
  <c r="N6915" i="1"/>
  <c r="P6915" i="1"/>
  <c r="M6916" i="1"/>
  <c r="Q6916" i="1" s="1"/>
  <c r="N6916" i="1"/>
  <c r="P6916" i="1"/>
  <c r="M6917" i="1"/>
  <c r="Q6917" i="1" s="1"/>
  <c r="N6917" i="1"/>
  <c r="P6917" i="1"/>
  <c r="W6917" i="1"/>
  <c r="V6917" i="1" s="1"/>
  <c r="M6918" i="1"/>
  <c r="W6918" i="1" s="1"/>
  <c r="V6918" i="1" s="1"/>
  <c r="N6918" i="1"/>
  <c r="P6918" i="1"/>
  <c r="M6919" i="1"/>
  <c r="W6919" i="1" s="1"/>
  <c r="V6919" i="1" s="1"/>
  <c r="N6919" i="1"/>
  <c r="P6919" i="1"/>
  <c r="M6920" i="1"/>
  <c r="W6920" i="1" s="1"/>
  <c r="V6920" i="1" s="1"/>
  <c r="N6920" i="1"/>
  <c r="P6920" i="1"/>
  <c r="M6921" i="1"/>
  <c r="W6921" i="1" s="1"/>
  <c r="V6921" i="1" s="1"/>
  <c r="N6921" i="1"/>
  <c r="P6921" i="1"/>
  <c r="M6922" i="1"/>
  <c r="W6922" i="1" s="1"/>
  <c r="V6922" i="1" s="1"/>
  <c r="N6922" i="1"/>
  <c r="P6922" i="1"/>
  <c r="M6923" i="1"/>
  <c r="W6923" i="1" s="1"/>
  <c r="V6923" i="1" s="1"/>
  <c r="N6923" i="1"/>
  <c r="P6923" i="1"/>
  <c r="M6924" i="1"/>
  <c r="Q6924" i="1" s="1"/>
  <c r="N6924" i="1"/>
  <c r="P6924" i="1"/>
  <c r="W6924" i="1"/>
  <c r="V6924" i="1" s="1"/>
  <c r="M6925" i="1"/>
  <c r="W6925" i="1" s="1"/>
  <c r="V6925" i="1" s="1"/>
  <c r="N6925" i="1"/>
  <c r="P6925" i="1"/>
  <c r="Q6925" i="1"/>
  <c r="M6926" i="1"/>
  <c r="W6926" i="1" s="1"/>
  <c r="V6926" i="1" s="1"/>
  <c r="N6926" i="1"/>
  <c r="P6926" i="1"/>
  <c r="M6927" i="1"/>
  <c r="W6927" i="1" s="1"/>
  <c r="V6927" i="1" s="1"/>
  <c r="N6927" i="1"/>
  <c r="P6927" i="1"/>
  <c r="M6928" i="1"/>
  <c r="W6928" i="1" s="1"/>
  <c r="V6928" i="1" s="1"/>
  <c r="N6928" i="1"/>
  <c r="P6928" i="1"/>
  <c r="M6929" i="1"/>
  <c r="Q6929" i="1" s="1"/>
  <c r="N6929" i="1"/>
  <c r="P6929" i="1"/>
  <c r="M6930" i="1"/>
  <c r="W6930" i="1" s="1"/>
  <c r="V6930" i="1" s="1"/>
  <c r="N6930" i="1"/>
  <c r="P6930" i="1"/>
  <c r="M6931" i="1"/>
  <c r="W6931" i="1" s="1"/>
  <c r="V6931" i="1" s="1"/>
  <c r="N6931" i="1"/>
  <c r="P6931" i="1"/>
  <c r="M6932" i="1"/>
  <c r="W6932" i="1" s="1"/>
  <c r="V6932" i="1" s="1"/>
  <c r="N6932" i="1"/>
  <c r="P6932" i="1"/>
  <c r="M6933" i="1"/>
  <c r="Q6933" i="1" s="1"/>
  <c r="N6933" i="1"/>
  <c r="P6933" i="1"/>
  <c r="M6934" i="1"/>
  <c r="W6934" i="1" s="1"/>
  <c r="V6934" i="1" s="1"/>
  <c r="N6934" i="1"/>
  <c r="P6934" i="1"/>
  <c r="M6935" i="1"/>
  <c r="W6935" i="1" s="1"/>
  <c r="V6935" i="1" s="1"/>
  <c r="N6935" i="1"/>
  <c r="P6935" i="1"/>
  <c r="M6936" i="1"/>
  <c r="W6936" i="1" s="1"/>
  <c r="V6936" i="1" s="1"/>
  <c r="N6936" i="1"/>
  <c r="P6936" i="1"/>
  <c r="M6937" i="1"/>
  <c r="W6937" i="1" s="1"/>
  <c r="V6937" i="1" s="1"/>
  <c r="N6937" i="1"/>
  <c r="P6937" i="1"/>
  <c r="M6938" i="1"/>
  <c r="W6938" i="1" s="1"/>
  <c r="V6938" i="1" s="1"/>
  <c r="N6938" i="1"/>
  <c r="P6938" i="1"/>
  <c r="M6939" i="1"/>
  <c r="W6939" i="1" s="1"/>
  <c r="V6939" i="1" s="1"/>
  <c r="N6939" i="1"/>
  <c r="P6939" i="1"/>
  <c r="M6940" i="1"/>
  <c r="W6940" i="1" s="1"/>
  <c r="V6940" i="1" s="1"/>
  <c r="N6940" i="1"/>
  <c r="P6940" i="1"/>
  <c r="M6941" i="1"/>
  <c r="Q6941" i="1" s="1"/>
  <c r="N6941" i="1"/>
  <c r="P6941" i="1"/>
  <c r="W6941" i="1"/>
  <c r="V6941" i="1" s="1"/>
  <c r="M6942" i="1"/>
  <c r="W6942" i="1" s="1"/>
  <c r="V6942" i="1" s="1"/>
  <c r="N6942" i="1"/>
  <c r="P6942" i="1"/>
  <c r="M6943" i="1"/>
  <c r="W6943" i="1" s="1"/>
  <c r="V6943" i="1" s="1"/>
  <c r="N6943" i="1"/>
  <c r="P6943" i="1"/>
  <c r="M6944" i="1"/>
  <c r="W6944" i="1" s="1"/>
  <c r="V6944" i="1" s="1"/>
  <c r="N6944" i="1"/>
  <c r="P6944" i="1"/>
  <c r="M6945" i="1"/>
  <c r="Q6945" i="1" s="1"/>
  <c r="N6945" i="1"/>
  <c r="P6945" i="1"/>
  <c r="M6946" i="1"/>
  <c r="W6946" i="1" s="1"/>
  <c r="V6946" i="1" s="1"/>
  <c r="N6946" i="1"/>
  <c r="P6946" i="1"/>
  <c r="M6947" i="1"/>
  <c r="W6947" i="1" s="1"/>
  <c r="V6947" i="1" s="1"/>
  <c r="N6947" i="1"/>
  <c r="P6947" i="1"/>
  <c r="M6948" i="1"/>
  <c r="W6948" i="1" s="1"/>
  <c r="V6948" i="1" s="1"/>
  <c r="N6948" i="1"/>
  <c r="P6948" i="1"/>
  <c r="Q6948" i="1"/>
  <c r="M6949" i="1"/>
  <c r="W6949" i="1" s="1"/>
  <c r="V6949" i="1" s="1"/>
  <c r="N6949" i="1"/>
  <c r="P6949" i="1"/>
  <c r="M6950" i="1"/>
  <c r="W6950" i="1" s="1"/>
  <c r="V6950" i="1" s="1"/>
  <c r="N6950" i="1"/>
  <c r="P6950" i="1"/>
  <c r="M6951" i="1"/>
  <c r="W6951" i="1" s="1"/>
  <c r="N6951" i="1"/>
  <c r="P6951" i="1"/>
  <c r="V6951" i="1"/>
  <c r="M6952" i="1"/>
  <c r="N6952" i="1"/>
  <c r="P6952" i="1"/>
  <c r="Q6952" i="1"/>
  <c r="W6952" i="1"/>
  <c r="V6952" i="1" s="1"/>
  <c r="M6953" i="1"/>
  <c r="Q6953" i="1" s="1"/>
  <c r="N6953" i="1"/>
  <c r="P6953" i="1"/>
  <c r="M6954" i="1"/>
  <c r="W6954" i="1" s="1"/>
  <c r="V6954" i="1" s="1"/>
  <c r="N6954" i="1"/>
  <c r="P6954" i="1"/>
  <c r="M6955" i="1"/>
  <c r="W6955" i="1" s="1"/>
  <c r="V6955" i="1" s="1"/>
  <c r="N6955" i="1"/>
  <c r="P6955" i="1"/>
  <c r="M6956" i="1"/>
  <c r="W6956" i="1" s="1"/>
  <c r="V6956" i="1" s="1"/>
  <c r="N6956" i="1"/>
  <c r="P6956" i="1"/>
  <c r="M6957" i="1"/>
  <c r="Q6957" i="1" s="1"/>
  <c r="N6957" i="1"/>
  <c r="P6957" i="1"/>
  <c r="M6958" i="1"/>
  <c r="W6958" i="1" s="1"/>
  <c r="V6958" i="1" s="1"/>
  <c r="N6958" i="1"/>
  <c r="P6958" i="1"/>
  <c r="M6959" i="1"/>
  <c r="W6959" i="1" s="1"/>
  <c r="V6959" i="1" s="1"/>
  <c r="N6959" i="1"/>
  <c r="P6959" i="1"/>
  <c r="M6960" i="1"/>
  <c r="Q6960" i="1" s="1"/>
  <c r="N6960" i="1"/>
  <c r="P6960" i="1"/>
  <c r="W6960" i="1"/>
  <c r="V6960" i="1" s="1"/>
  <c r="M6961" i="1"/>
  <c r="W6961" i="1" s="1"/>
  <c r="V6961" i="1" s="1"/>
  <c r="N6961" i="1"/>
  <c r="P6961" i="1"/>
  <c r="M6962" i="1"/>
  <c r="W6962" i="1" s="1"/>
  <c r="V6962" i="1" s="1"/>
  <c r="N6962" i="1"/>
  <c r="P6962" i="1"/>
  <c r="M6963" i="1"/>
  <c r="W6963" i="1" s="1"/>
  <c r="V6963" i="1" s="1"/>
  <c r="N6963" i="1"/>
  <c r="P6963" i="1"/>
  <c r="M6964" i="1"/>
  <c r="Q6964" i="1" s="1"/>
  <c r="N6964" i="1"/>
  <c r="P6964" i="1"/>
  <c r="W6964" i="1"/>
  <c r="V6964" i="1" s="1"/>
  <c r="M6965" i="1"/>
  <c r="W6965" i="1" s="1"/>
  <c r="V6965" i="1" s="1"/>
  <c r="N6965" i="1"/>
  <c r="P6965" i="1"/>
  <c r="M6966" i="1"/>
  <c r="W6966" i="1" s="1"/>
  <c r="V6966" i="1" s="1"/>
  <c r="N6966" i="1"/>
  <c r="P6966" i="1"/>
  <c r="M6967" i="1"/>
  <c r="W6967" i="1" s="1"/>
  <c r="V6967" i="1" s="1"/>
  <c r="N6967" i="1"/>
  <c r="P6967" i="1"/>
  <c r="M6968" i="1"/>
  <c r="W6968" i="1" s="1"/>
  <c r="V6968" i="1" s="1"/>
  <c r="N6968" i="1"/>
  <c r="P6968" i="1"/>
  <c r="M6969" i="1"/>
  <c r="Q6969" i="1" s="1"/>
  <c r="N6969" i="1"/>
  <c r="P6969" i="1"/>
  <c r="M6970" i="1"/>
  <c r="W6970" i="1" s="1"/>
  <c r="V6970" i="1" s="1"/>
  <c r="N6970" i="1"/>
  <c r="P6970" i="1"/>
  <c r="M6971" i="1"/>
  <c r="W6971" i="1" s="1"/>
  <c r="N6971" i="1"/>
  <c r="P6971" i="1"/>
  <c r="V6971" i="1"/>
  <c r="M6972" i="1"/>
  <c r="W6972" i="1" s="1"/>
  <c r="V6972" i="1" s="1"/>
  <c r="N6972" i="1"/>
  <c r="P6972" i="1"/>
  <c r="Q6972" i="1"/>
  <c r="M6973" i="1"/>
  <c r="W6973" i="1" s="1"/>
  <c r="V6973" i="1" s="1"/>
  <c r="N6973" i="1"/>
  <c r="P6973" i="1"/>
  <c r="M6974" i="1"/>
  <c r="W6974" i="1" s="1"/>
  <c r="V6974" i="1" s="1"/>
  <c r="N6974" i="1"/>
  <c r="P6974" i="1"/>
  <c r="M6975" i="1"/>
  <c r="W6975" i="1" s="1"/>
  <c r="V6975" i="1" s="1"/>
  <c r="N6975" i="1"/>
  <c r="P6975" i="1"/>
  <c r="Q6975" i="1"/>
  <c r="M6976" i="1"/>
  <c r="N6976" i="1"/>
  <c r="P6976" i="1"/>
  <c r="Q6976" i="1"/>
  <c r="W6976" i="1"/>
  <c r="V6976" i="1" s="1"/>
  <c r="M6977" i="1"/>
  <c r="W6977" i="1" s="1"/>
  <c r="V6977" i="1" s="1"/>
  <c r="N6977" i="1"/>
  <c r="P6977" i="1"/>
  <c r="M6978" i="1"/>
  <c r="W6978" i="1" s="1"/>
  <c r="V6978" i="1" s="1"/>
  <c r="N6978" i="1"/>
  <c r="P6978" i="1"/>
  <c r="M6979" i="1"/>
  <c r="W6979" i="1" s="1"/>
  <c r="V6979" i="1" s="1"/>
  <c r="N6979" i="1"/>
  <c r="P6979" i="1"/>
  <c r="M6980" i="1"/>
  <c r="Q6980" i="1" s="1"/>
  <c r="N6980" i="1"/>
  <c r="P6980" i="1"/>
  <c r="W6980" i="1"/>
  <c r="V6980" i="1" s="1"/>
  <c r="M6981" i="1"/>
  <c r="Q6981" i="1" s="1"/>
  <c r="N6981" i="1"/>
  <c r="P6981" i="1"/>
  <c r="W6981" i="1"/>
  <c r="V6981" i="1" s="1"/>
  <c r="M6982" i="1"/>
  <c r="W6982" i="1" s="1"/>
  <c r="V6982" i="1" s="1"/>
  <c r="N6982" i="1"/>
  <c r="P6982" i="1"/>
  <c r="M6983" i="1"/>
  <c r="W6983" i="1" s="1"/>
  <c r="V6983" i="1" s="1"/>
  <c r="N6983" i="1"/>
  <c r="P6983" i="1"/>
  <c r="M6984" i="1"/>
  <c r="W6984" i="1" s="1"/>
  <c r="V6984" i="1" s="1"/>
  <c r="N6984" i="1"/>
  <c r="P6984" i="1"/>
  <c r="M6985" i="1"/>
  <c r="W6985" i="1" s="1"/>
  <c r="V6985" i="1" s="1"/>
  <c r="N6985" i="1"/>
  <c r="P6985" i="1"/>
  <c r="M6986" i="1"/>
  <c r="W6986" i="1" s="1"/>
  <c r="V6986" i="1" s="1"/>
  <c r="N6986" i="1"/>
  <c r="P6986" i="1"/>
  <c r="Q6986" i="1"/>
  <c r="M6987" i="1"/>
  <c r="W6987" i="1" s="1"/>
  <c r="N6987" i="1"/>
  <c r="P6987" i="1"/>
  <c r="Q6987" i="1"/>
  <c r="V6987" i="1"/>
  <c r="M6988" i="1"/>
  <c r="Q6988" i="1" s="1"/>
  <c r="N6988" i="1"/>
  <c r="P6988" i="1"/>
  <c r="M6989" i="1"/>
  <c r="W6989" i="1" s="1"/>
  <c r="V6989" i="1" s="1"/>
  <c r="N6989" i="1"/>
  <c r="P6989" i="1"/>
  <c r="M6990" i="1"/>
  <c r="W6990" i="1" s="1"/>
  <c r="V6990" i="1" s="1"/>
  <c r="N6990" i="1"/>
  <c r="P6990" i="1"/>
  <c r="M6991" i="1"/>
  <c r="W6991" i="1" s="1"/>
  <c r="V6991" i="1" s="1"/>
  <c r="N6991" i="1"/>
  <c r="P6991" i="1"/>
  <c r="M6992" i="1"/>
  <c r="W6992" i="1" s="1"/>
  <c r="V6992" i="1" s="1"/>
  <c r="N6992" i="1"/>
  <c r="P6992" i="1"/>
  <c r="M6993" i="1"/>
  <c r="Q6993" i="1" s="1"/>
  <c r="N6993" i="1"/>
  <c r="P6993" i="1"/>
  <c r="M6994" i="1"/>
  <c r="W6994" i="1" s="1"/>
  <c r="V6994" i="1" s="1"/>
  <c r="N6994" i="1"/>
  <c r="P6994" i="1"/>
  <c r="M6995" i="1"/>
  <c r="W6995" i="1" s="1"/>
  <c r="V6995" i="1" s="1"/>
  <c r="N6995" i="1"/>
  <c r="P6995" i="1"/>
  <c r="M6996" i="1"/>
  <c r="W6996" i="1" s="1"/>
  <c r="V6996" i="1" s="1"/>
  <c r="N6996" i="1"/>
  <c r="P6996" i="1"/>
  <c r="M6997" i="1"/>
  <c r="Q6997" i="1" s="1"/>
  <c r="N6997" i="1"/>
  <c r="P6997" i="1"/>
  <c r="M6998" i="1"/>
  <c r="W6998" i="1" s="1"/>
  <c r="V6998" i="1" s="1"/>
  <c r="N6998" i="1"/>
  <c r="P6998" i="1"/>
  <c r="M6999" i="1"/>
  <c r="W6999" i="1" s="1"/>
  <c r="V6999" i="1" s="1"/>
  <c r="N6999" i="1"/>
  <c r="P6999" i="1"/>
  <c r="M7000" i="1"/>
  <c r="W7000" i="1" s="1"/>
  <c r="V7000" i="1" s="1"/>
  <c r="N7000" i="1"/>
  <c r="P7000" i="1"/>
  <c r="M7001" i="1"/>
  <c r="W7001" i="1" s="1"/>
  <c r="V7001" i="1" s="1"/>
  <c r="N7001" i="1"/>
  <c r="P7001" i="1"/>
  <c r="M7002" i="1"/>
  <c r="W7002" i="1" s="1"/>
  <c r="V7002" i="1" s="1"/>
  <c r="N7002" i="1"/>
  <c r="P7002" i="1"/>
  <c r="M7003" i="1"/>
  <c r="W7003" i="1" s="1"/>
  <c r="V7003" i="1" s="1"/>
  <c r="N7003" i="1"/>
  <c r="P7003" i="1"/>
  <c r="M7004" i="1"/>
  <c r="W7004" i="1" s="1"/>
  <c r="V7004" i="1" s="1"/>
  <c r="N7004" i="1"/>
  <c r="P7004" i="1"/>
  <c r="M7005" i="1"/>
  <c r="Q7005" i="1" s="1"/>
  <c r="N7005" i="1"/>
  <c r="P7005" i="1"/>
  <c r="W7005" i="1"/>
  <c r="V7005" i="1" s="1"/>
  <c r="M7006" i="1"/>
  <c r="W7006" i="1" s="1"/>
  <c r="V7006" i="1" s="1"/>
  <c r="N7006" i="1"/>
  <c r="P7006" i="1"/>
  <c r="M7007" i="1"/>
  <c r="W7007" i="1" s="1"/>
  <c r="V7007" i="1" s="1"/>
  <c r="N7007" i="1"/>
  <c r="P7007" i="1"/>
  <c r="M7008" i="1"/>
  <c r="W7008" i="1" s="1"/>
  <c r="V7008" i="1" s="1"/>
  <c r="N7008" i="1"/>
  <c r="P7008" i="1"/>
  <c r="Q7008" i="1"/>
  <c r="M7009" i="1"/>
  <c r="Q7009" i="1" s="1"/>
  <c r="N7009" i="1"/>
  <c r="P7009" i="1"/>
  <c r="W7009" i="1"/>
  <c r="V7009" i="1" s="1"/>
  <c r="M7010" i="1"/>
  <c r="W7010" i="1" s="1"/>
  <c r="V7010" i="1" s="1"/>
  <c r="N7010" i="1"/>
  <c r="P7010" i="1"/>
  <c r="M7011" i="1"/>
  <c r="W7011" i="1" s="1"/>
  <c r="V7011" i="1" s="1"/>
  <c r="N7011" i="1"/>
  <c r="P7011" i="1"/>
  <c r="M7012" i="1"/>
  <c r="W7012" i="1" s="1"/>
  <c r="V7012" i="1" s="1"/>
  <c r="N7012" i="1"/>
  <c r="P7012" i="1"/>
  <c r="M7013" i="1"/>
  <c r="W7013" i="1" s="1"/>
  <c r="V7013" i="1" s="1"/>
  <c r="N7013" i="1"/>
  <c r="P7013" i="1"/>
  <c r="M7014" i="1"/>
  <c r="W7014" i="1" s="1"/>
  <c r="V7014" i="1" s="1"/>
  <c r="N7014" i="1"/>
  <c r="P7014" i="1"/>
  <c r="Q7014" i="1"/>
  <c r="M7015" i="1"/>
  <c r="W7015" i="1" s="1"/>
  <c r="N7015" i="1"/>
  <c r="P7015" i="1"/>
  <c r="Q7015" i="1"/>
  <c r="V7015" i="1"/>
  <c r="M7016" i="1"/>
  <c r="Q7016" i="1" s="1"/>
  <c r="N7016" i="1"/>
  <c r="P7016" i="1"/>
  <c r="M7017" i="1"/>
  <c r="Q7017" i="1" s="1"/>
  <c r="N7017" i="1"/>
  <c r="P7017" i="1"/>
  <c r="M7018" i="1"/>
  <c r="W7018" i="1" s="1"/>
  <c r="V7018" i="1" s="1"/>
  <c r="N7018" i="1"/>
  <c r="P7018" i="1"/>
  <c r="M7019" i="1"/>
  <c r="W7019" i="1" s="1"/>
  <c r="V7019" i="1" s="1"/>
  <c r="N7019" i="1"/>
  <c r="P7019" i="1"/>
  <c r="M7020" i="1"/>
  <c r="W7020" i="1" s="1"/>
  <c r="V7020" i="1" s="1"/>
  <c r="N7020" i="1"/>
  <c r="P7020" i="1"/>
  <c r="M7021" i="1"/>
  <c r="Q7021" i="1" s="1"/>
  <c r="N7021" i="1"/>
  <c r="P7021" i="1"/>
  <c r="W7021" i="1"/>
  <c r="V7021" i="1" s="1"/>
  <c r="M7022" i="1"/>
  <c r="W7022" i="1" s="1"/>
  <c r="V7022" i="1" s="1"/>
  <c r="N7022" i="1"/>
  <c r="P7022" i="1"/>
  <c r="M7023" i="1"/>
  <c r="W7023" i="1" s="1"/>
  <c r="V7023" i="1" s="1"/>
  <c r="N7023" i="1"/>
  <c r="P7023" i="1"/>
  <c r="M7024" i="1"/>
  <c r="W7024" i="1" s="1"/>
  <c r="V7024" i="1" s="1"/>
  <c r="N7024" i="1"/>
  <c r="O7024" i="1" s="1"/>
  <c r="R7024" i="1" s="1"/>
  <c r="T7024" i="1" s="1"/>
  <c r="P7024" i="1"/>
  <c r="Q7024" i="1"/>
  <c r="M7025" i="1"/>
  <c r="W7025" i="1" s="1"/>
  <c r="V7025" i="1" s="1"/>
  <c r="N7025" i="1"/>
  <c r="P7025" i="1"/>
  <c r="M7026" i="1"/>
  <c r="W7026" i="1" s="1"/>
  <c r="V7026" i="1" s="1"/>
  <c r="N7026" i="1"/>
  <c r="P7026" i="1"/>
  <c r="M7027" i="1"/>
  <c r="W7027" i="1" s="1"/>
  <c r="V7027" i="1" s="1"/>
  <c r="N7027" i="1"/>
  <c r="P7027" i="1"/>
  <c r="M7028" i="1"/>
  <c r="W7028" i="1" s="1"/>
  <c r="V7028" i="1" s="1"/>
  <c r="N7028" i="1"/>
  <c r="P7028" i="1"/>
  <c r="M7029" i="1"/>
  <c r="W7029" i="1" s="1"/>
  <c r="V7029" i="1" s="1"/>
  <c r="N7029" i="1"/>
  <c r="P7029" i="1"/>
  <c r="M7030" i="1"/>
  <c r="W7030" i="1" s="1"/>
  <c r="V7030" i="1" s="1"/>
  <c r="N7030" i="1"/>
  <c r="P7030" i="1"/>
  <c r="M7031" i="1"/>
  <c r="W7031" i="1" s="1"/>
  <c r="N7031" i="1"/>
  <c r="P7031" i="1"/>
  <c r="V7031" i="1"/>
  <c r="M7032" i="1"/>
  <c r="W7032" i="1" s="1"/>
  <c r="V7032" i="1" s="1"/>
  <c r="N7032" i="1"/>
  <c r="P7032" i="1"/>
  <c r="Q7032" i="1"/>
  <c r="M7033" i="1"/>
  <c r="Q7033" i="1" s="1"/>
  <c r="N7033" i="1"/>
  <c r="P7033" i="1"/>
  <c r="W7033" i="1"/>
  <c r="V7033" i="1" s="1"/>
  <c r="M7034" i="1"/>
  <c r="W7034" i="1" s="1"/>
  <c r="V7034" i="1" s="1"/>
  <c r="N7034" i="1"/>
  <c r="P7034" i="1"/>
  <c r="Q7034" i="1"/>
  <c r="M7035" i="1"/>
  <c r="W7035" i="1" s="1"/>
  <c r="N7035" i="1"/>
  <c r="P7035" i="1"/>
  <c r="Q7035" i="1"/>
  <c r="V7035" i="1"/>
  <c r="M7036" i="1"/>
  <c r="W7036" i="1" s="1"/>
  <c r="V7036" i="1" s="1"/>
  <c r="N7036" i="1"/>
  <c r="P7036" i="1"/>
  <c r="M7037" i="1"/>
  <c r="W7037" i="1" s="1"/>
  <c r="V7037" i="1" s="1"/>
  <c r="N7037" i="1"/>
  <c r="P7037" i="1"/>
  <c r="M7038" i="1"/>
  <c r="W7038" i="1" s="1"/>
  <c r="V7038" i="1" s="1"/>
  <c r="N7038" i="1"/>
  <c r="P7038" i="1"/>
  <c r="M7039" i="1"/>
  <c r="W7039" i="1" s="1"/>
  <c r="V7039" i="1" s="1"/>
  <c r="N7039" i="1"/>
  <c r="P7039" i="1"/>
  <c r="M7040" i="1"/>
  <c r="Q7040" i="1" s="1"/>
  <c r="N7040" i="1"/>
  <c r="P7040" i="1"/>
  <c r="W7040" i="1"/>
  <c r="V7040" i="1" s="1"/>
  <c r="M7041" i="1"/>
  <c r="W7041" i="1" s="1"/>
  <c r="V7041" i="1" s="1"/>
  <c r="N7041" i="1"/>
  <c r="P7041" i="1"/>
  <c r="M7042" i="1"/>
  <c r="W7042" i="1" s="1"/>
  <c r="V7042" i="1" s="1"/>
  <c r="N7042" i="1"/>
  <c r="P7042" i="1"/>
  <c r="M7043" i="1"/>
  <c r="W7043" i="1" s="1"/>
  <c r="V7043" i="1" s="1"/>
  <c r="N7043" i="1"/>
  <c r="P7043" i="1"/>
  <c r="Q7043" i="1"/>
  <c r="M7044" i="1"/>
  <c r="N7044" i="1"/>
  <c r="P7044" i="1"/>
  <c r="Q7044" i="1"/>
  <c r="W7044" i="1"/>
  <c r="V7044" i="1" s="1"/>
  <c r="M7045" i="1"/>
  <c r="Q7045" i="1" s="1"/>
  <c r="N7045" i="1"/>
  <c r="P7045" i="1"/>
  <c r="M7046" i="1"/>
  <c r="W7046" i="1" s="1"/>
  <c r="V7046" i="1" s="1"/>
  <c r="N7046" i="1"/>
  <c r="P7046" i="1"/>
  <c r="M7047" i="1"/>
  <c r="W7047" i="1" s="1"/>
  <c r="V7047" i="1" s="1"/>
  <c r="N7047" i="1"/>
  <c r="P7047" i="1"/>
  <c r="M7048" i="1"/>
  <c r="W7048" i="1" s="1"/>
  <c r="V7048" i="1" s="1"/>
  <c r="N7048" i="1"/>
  <c r="P7048" i="1"/>
  <c r="M7049" i="1"/>
  <c r="W7049" i="1" s="1"/>
  <c r="V7049" i="1" s="1"/>
  <c r="N7049" i="1"/>
  <c r="P7049" i="1"/>
  <c r="M7050" i="1"/>
  <c r="W7050" i="1" s="1"/>
  <c r="V7050" i="1" s="1"/>
  <c r="N7050" i="1"/>
  <c r="P7050" i="1"/>
  <c r="M7051" i="1"/>
  <c r="W7051" i="1" s="1"/>
  <c r="N7051" i="1"/>
  <c r="P7051" i="1"/>
  <c r="V7051" i="1"/>
  <c r="M7052" i="1"/>
  <c r="Q7052" i="1" s="1"/>
  <c r="N7052" i="1"/>
  <c r="P7052" i="1"/>
  <c r="M7053" i="1"/>
  <c r="W7053" i="1" s="1"/>
  <c r="V7053" i="1" s="1"/>
  <c r="N7053" i="1"/>
  <c r="P7053" i="1"/>
  <c r="M7054" i="1"/>
  <c r="W7054" i="1" s="1"/>
  <c r="V7054" i="1" s="1"/>
  <c r="N7054" i="1"/>
  <c r="P7054" i="1"/>
  <c r="M7055" i="1"/>
  <c r="W7055" i="1" s="1"/>
  <c r="V7055" i="1" s="1"/>
  <c r="N7055" i="1"/>
  <c r="P7055" i="1"/>
  <c r="M7056" i="1"/>
  <c r="W7056" i="1" s="1"/>
  <c r="V7056" i="1" s="1"/>
  <c r="N7056" i="1"/>
  <c r="P7056" i="1"/>
  <c r="Q7056" i="1"/>
  <c r="M7057" i="1"/>
  <c r="N7057" i="1"/>
  <c r="P7057" i="1"/>
  <c r="Q7057" i="1"/>
  <c r="W7057" i="1"/>
  <c r="V7057" i="1" s="1"/>
  <c r="M7058" i="1"/>
  <c r="W7058" i="1" s="1"/>
  <c r="V7058" i="1" s="1"/>
  <c r="N7058" i="1"/>
  <c r="P7058" i="1"/>
  <c r="M7059" i="1"/>
  <c r="W7059" i="1" s="1"/>
  <c r="V7059" i="1" s="1"/>
  <c r="N7059" i="1"/>
  <c r="P7059" i="1"/>
  <c r="M7060" i="1"/>
  <c r="W7060" i="1" s="1"/>
  <c r="V7060" i="1" s="1"/>
  <c r="N7060" i="1"/>
  <c r="P7060" i="1"/>
  <c r="M7061" i="1"/>
  <c r="Q7061" i="1" s="1"/>
  <c r="N7061" i="1"/>
  <c r="P7061" i="1"/>
  <c r="M7062" i="1"/>
  <c r="W7062" i="1" s="1"/>
  <c r="V7062" i="1" s="1"/>
  <c r="N7062" i="1"/>
  <c r="P7062" i="1"/>
  <c r="M7063" i="1"/>
  <c r="W7063" i="1" s="1"/>
  <c r="N7063" i="1"/>
  <c r="P7063" i="1"/>
  <c r="V7063" i="1"/>
  <c r="M7064" i="1"/>
  <c r="N7064" i="1"/>
  <c r="O7064" i="1" s="1"/>
  <c r="R7064" i="1" s="1"/>
  <c r="T7064" i="1" s="1"/>
  <c r="P7064" i="1"/>
  <c r="Q7064" i="1"/>
  <c r="W7064" i="1"/>
  <c r="V7064" i="1" s="1"/>
  <c r="M7065" i="1"/>
  <c r="W7065" i="1" s="1"/>
  <c r="V7065" i="1" s="1"/>
  <c r="N7065" i="1"/>
  <c r="P7065" i="1"/>
  <c r="M7066" i="1"/>
  <c r="W7066" i="1" s="1"/>
  <c r="V7066" i="1" s="1"/>
  <c r="N7066" i="1"/>
  <c r="P7066" i="1"/>
  <c r="M7067" i="1"/>
  <c r="W7067" i="1" s="1"/>
  <c r="V7067" i="1" s="1"/>
  <c r="N7067" i="1"/>
  <c r="P7067" i="1"/>
  <c r="M7068" i="1"/>
  <c r="W7068" i="1" s="1"/>
  <c r="V7068" i="1" s="1"/>
  <c r="N7068" i="1"/>
  <c r="P7068" i="1"/>
  <c r="M7069" i="1"/>
  <c r="Q7069" i="1" s="1"/>
  <c r="N7069" i="1"/>
  <c r="P7069" i="1"/>
  <c r="M7070" i="1"/>
  <c r="W7070" i="1" s="1"/>
  <c r="V7070" i="1" s="1"/>
  <c r="N7070" i="1"/>
  <c r="P7070" i="1"/>
  <c r="M7071" i="1"/>
  <c r="W7071" i="1" s="1"/>
  <c r="V7071" i="1" s="1"/>
  <c r="N7071" i="1"/>
  <c r="P7071" i="1"/>
  <c r="M7072" i="1"/>
  <c r="W7072" i="1" s="1"/>
  <c r="V7072" i="1" s="1"/>
  <c r="N7072" i="1"/>
  <c r="P7072" i="1"/>
  <c r="M7073" i="1"/>
  <c r="Q7073" i="1" s="1"/>
  <c r="N7073" i="1"/>
  <c r="P7073" i="1"/>
  <c r="M7074" i="1"/>
  <c r="W7074" i="1" s="1"/>
  <c r="V7074" i="1" s="1"/>
  <c r="N7074" i="1"/>
  <c r="P7074" i="1"/>
  <c r="M7075" i="1"/>
  <c r="W7075" i="1" s="1"/>
  <c r="V7075" i="1" s="1"/>
  <c r="N7075" i="1"/>
  <c r="P7075" i="1"/>
  <c r="M7076" i="1"/>
  <c r="W7076" i="1" s="1"/>
  <c r="V7076" i="1" s="1"/>
  <c r="N7076" i="1"/>
  <c r="P7076" i="1"/>
  <c r="M7077" i="1"/>
  <c r="W7077" i="1" s="1"/>
  <c r="V7077" i="1" s="1"/>
  <c r="N7077" i="1"/>
  <c r="P7077" i="1"/>
  <c r="M7078" i="1"/>
  <c r="W7078" i="1" s="1"/>
  <c r="V7078" i="1" s="1"/>
  <c r="N7078" i="1"/>
  <c r="P7078" i="1"/>
  <c r="M7079" i="1"/>
  <c r="W7079" i="1" s="1"/>
  <c r="V7079" i="1" s="1"/>
  <c r="N7079" i="1"/>
  <c r="P7079" i="1"/>
  <c r="M7080" i="1"/>
  <c r="Q7080" i="1" s="1"/>
  <c r="N7080" i="1"/>
  <c r="P7080" i="1"/>
  <c r="M7081" i="1"/>
  <c r="Q7081" i="1" s="1"/>
  <c r="N7081" i="1"/>
  <c r="P7081" i="1"/>
  <c r="W7081" i="1"/>
  <c r="V7081" i="1" s="1"/>
  <c r="M7082" i="1"/>
  <c r="W7082" i="1" s="1"/>
  <c r="V7082" i="1" s="1"/>
  <c r="N7082" i="1"/>
  <c r="P7082" i="1"/>
  <c r="M7083" i="1"/>
  <c r="W7083" i="1" s="1"/>
  <c r="V7083" i="1" s="1"/>
  <c r="N7083" i="1"/>
  <c r="P7083" i="1"/>
  <c r="M7084" i="1"/>
  <c r="W7084" i="1" s="1"/>
  <c r="V7084" i="1" s="1"/>
  <c r="N7084" i="1"/>
  <c r="P7084" i="1"/>
  <c r="M7085" i="1"/>
  <c r="Q7085" i="1" s="1"/>
  <c r="N7085" i="1"/>
  <c r="P7085" i="1"/>
  <c r="M7086" i="1"/>
  <c r="W7086" i="1" s="1"/>
  <c r="V7086" i="1" s="1"/>
  <c r="N7086" i="1"/>
  <c r="P7086" i="1"/>
  <c r="M7087" i="1"/>
  <c r="W7087" i="1" s="1"/>
  <c r="V7087" i="1" s="1"/>
  <c r="N7087" i="1"/>
  <c r="P7087" i="1"/>
  <c r="M7088" i="1"/>
  <c r="W7088" i="1" s="1"/>
  <c r="V7088" i="1" s="1"/>
  <c r="N7088" i="1"/>
  <c r="P7088" i="1"/>
  <c r="M7089" i="1"/>
  <c r="W7089" i="1" s="1"/>
  <c r="V7089" i="1" s="1"/>
  <c r="N7089" i="1"/>
  <c r="P7089" i="1"/>
  <c r="M7090" i="1"/>
  <c r="W7090" i="1" s="1"/>
  <c r="V7090" i="1" s="1"/>
  <c r="N7090" i="1"/>
  <c r="P7090" i="1"/>
  <c r="M7091" i="1"/>
  <c r="W7091" i="1" s="1"/>
  <c r="V7091" i="1" s="1"/>
  <c r="N7091" i="1"/>
  <c r="P7091" i="1"/>
  <c r="M7092" i="1"/>
  <c r="W7092" i="1" s="1"/>
  <c r="V7092" i="1" s="1"/>
  <c r="N7092" i="1"/>
  <c r="P7092" i="1"/>
  <c r="M7093" i="1"/>
  <c r="W7093" i="1" s="1"/>
  <c r="V7093" i="1" s="1"/>
  <c r="N7093" i="1"/>
  <c r="P7093" i="1"/>
  <c r="M7094" i="1"/>
  <c r="W7094" i="1" s="1"/>
  <c r="V7094" i="1" s="1"/>
  <c r="N7094" i="1"/>
  <c r="P7094" i="1"/>
  <c r="M7095" i="1"/>
  <c r="W7095" i="1" s="1"/>
  <c r="N7095" i="1"/>
  <c r="P7095" i="1"/>
  <c r="V7095" i="1"/>
  <c r="M7096" i="1"/>
  <c r="W7096" i="1" s="1"/>
  <c r="V7096" i="1" s="1"/>
  <c r="N7096" i="1"/>
  <c r="P7096" i="1"/>
  <c r="Q7096" i="1"/>
  <c r="M7097" i="1"/>
  <c r="Q7097" i="1" s="1"/>
  <c r="N7097" i="1"/>
  <c r="P7097" i="1"/>
  <c r="W7097" i="1"/>
  <c r="V7097" i="1" s="1"/>
  <c r="M7098" i="1"/>
  <c r="W7098" i="1" s="1"/>
  <c r="V7098" i="1" s="1"/>
  <c r="N7098" i="1"/>
  <c r="P7098" i="1"/>
  <c r="Q7098" i="1"/>
  <c r="M7099" i="1"/>
  <c r="W7099" i="1" s="1"/>
  <c r="N7099" i="1"/>
  <c r="P7099" i="1"/>
  <c r="Q7099" i="1"/>
  <c r="V7099" i="1"/>
  <c r="M7100" i="1"/>
  <c r="Q7100" i="1" s="1"/>
  <c r="N7100" i="1"/>
  <c r="P7100" i="1"/>
  <c r="M7101" i="1"/>
  <c r="W7101" i="1" s="1"/>
  <c r="V7101" i="1" s="1"/>
  <c r="N7101" i="1"/>
  <c r="P7101" i="1"/>
  <c r="M7102" i="1"/>
  <c r="W7102" i="1" s="1"/>
  <c r="V7102" i="1" s="1"/>
  <c r="N7102" i="1"/>
  <c r="P7102" i="1"/>
  <c r="M7103" i="1"/>
  <c r="W7103" i="1" s="1"/>
  <c r="V7103" i="1" s="1"/>
  <c r="N7103" i="1"/>
  <c r="P7103" i="1"/>
  <c r="M7104" i="1"/>
  <c r="Q7104" i="1" s="1"/>
  <c r="N7104" i="1"/>
  <c r="P7104" i="1"/>
  <c r="M7105" i="1"/>
  <c r="W7105" i="1" s="1"/>
  <c r="V7105" i="1" s="1"/>
  <c r="N7105" i="1"/>
  <c r="P7105" i="1"/>
  <c r="M7106" i="1"/>
  <c r="W7106" i="1" s="1"/>
  <c r="V7106" i="1" s="1"/>
  <c r="N7106" i="1"/>
  <c r="P7106" i="1"/>
  <c r="M7107" i="1"/>
  <c r="W7107" i="1" s="1"/>
  <c r="V7107" i="1" s="1"/>
  <c r="N7107" i="1"/>
  <c r="P7107" i="1"/>
  <c r="M7108" i="1"/>
  <c r="Q7108" i="1" s="1"/>
  <c r="N7108" i="1"/>
  <c r="P7108" i="1"/>
  <c r="M7109" i="1"/>
  <c r="Q7109" i="1" s="1"/>
  <c r="N7109" i="1"/>
  <c r="P7109" i="1"/>
  <c r="M7110" i="1"/>
  <c r="W7110" i="1" s="1"/>
  <c r="V7110" i="1" s="1"/>
  <c r="N7110" i="1"/>
  <c r="P7110" i="1"/>
  <c r="M7111" i="1"/>
  <c r="W7111" i="1" s="1"/>
  <c r="V7111" i="1" s="1"/>
  <c r="N7111" i="1"/>
  <c r="P7111" i="1"/>
  <c r="M7112" i="1"/>
  <c r="W7112" i="1" s="1"/>
  <c r="V7112" i="1" s="1"/>
  <c r="N7112" i="1"/>
  <c r="P7112" i="1"/>
  <c r="M7113" i="1"/>
  <c r="W7113" i="1" s="1"/>
  <c r="V7113" i="1" s="1"/>
  <c r="N7113" i="1"/>
  <c r="P7113" i="1"/>
  <c r="M7114" i="1"/>
  <c r="W7114" i="1" s="1"/>
  <c r="V7114" i="1" s="1"/>
  <c r="N7114" i="1"/>
  <c r="P7114" i="1"/>
  <c r="M7115" i="1"/>
  <c r="W7115" i="1" s="1"/>
  <c r="V7115" i="1" s="1"/>
  <c r="N7115" i="1"/>
  <c r="P7115" i="1"/>
  <c r="M7116" i="1"/>
  <c r="Q7116" i="1" s="1"/>
  <c r="N7116" i="1"/>
  <c r="P7116" i="1"/>
  <c r="M7117" i="1"/>
  <c r="W7117" i="1" s="1"/>
  <c r="V7117" i="1" s="1"/>
  <c r="N7117" i="1"/>
  <c r="P7117" i="1"/>
  <c r="M7118" i="1"/>
  <c r="W7118" i="1" s="1"/>
  <c r="V7118" i="1" s="1"/>
  <c r="N7118" i="1"/>
  <c r="P7118" i="1"/>
  <c r="M7119" i="1"/>
  <c r="W7119" i="1" s="1"/>
  <c r="V7119" i="1" s="1"/>
  <c r="N7119" i="1"/>
  <c r="P7119" i="1"/>
  <c r="M7120" i="1"/>
  <c r="W7120" i="1" s="1"/>
  <c r="V7120" i="1" s="1"/>
  <c r="N7120" i="1"/>
  <c r="P7120" i="1"/>
  <c r="M7121" i="1"/>
  <c r="Q7121" i="1" s="1"/>
  <c r="N7121" i="1"/>
  <c r="P7121" i="1"/>
  <c r="M7122" i="1"/>
  <c r="W7122" i="1" s="1"/>
  <c r="V7122" i="1" s="1"/>
  <c r="N7122" i="1"/>
  <c r="P7122" i="1"/>
  <c r="M7123" i="1"/>
  <c r="W7123" i="1" s="1"/>
  <c r="V7123" i="1" s="1"/>
  <c r="N7123" i="1"/>
  <c r="P7123" i="1"/>
  <c r="M7124" i="1"/>
  <c r="W7124" i="1" s="1"/>
  <c r="V7124" i="1" s="1"/>
  <c r="N7124" i="1"/>
  <c r="P7124" i="1"/>
  <c r="M7125" i="1"/>
  <c r="Q7125" i="1" s="1"/>
  <c r="N7125" i="1"/>
  <c r="P7125" i="1"/>
  <c r="M7126" i="1"/>
  <c r="W7126" i="1" s="1"/>
  <c r="V7126" i="1" s="1"/>
  <c r="N7126" i="1"/>
  <c r="P7126" i="1"/>
  <c r="M7127" i="1"/>
  <c r="W7127" i="1" s="1"/>
  <c r="N7127" i="1"/>
  <c r="P7127" i="1"/>
  <c r="V7127" i="1"/>
  <c r="M7128" i="1"/>
  <c r="N7128" i="1"/>
  <c r="O7128" i="1" s="1"/>
  <c r="R7128" i="1" s="1"/>
  <c r="T7128" i="1" s="1"/>
  <c r="P7128" i="1"/>
  <c r="Q7128" i="1"/>
  <c r="W7128" i="1"/>
  <c r="V7128" i="1" s="1"/>
  <c r="M7129" i="1"/>
  <c r="W7129" i="1" s="1"/>
  <c r="V7129" i="1" s="1"/>
  <c r="N7129" i="1"/>
  <c r="P7129" i="1"/>
  <c r="M7130" i="1"/>
  <c r="W7130" i="1" s="1"/>
  <c r="V7130" i="1" s="1"/>
  <c r="N7130" i="1"/>
  <c r="P7130" i="1"/>
  <c r="M7131" i="1"/>
  <c r="W7131" i="1" s="1"/>
  <c r="V7131" i="1" s="1"/>
  <c r="N7131" i="1"/>
  <c r="P7131" i="1"/>
  <c r="M7132" i="1"/>
  <c r="W7132" i="1" s="1"/>
  <c r="V7132" i="1" s="1"/>
  <c r="N7132" i="1"/>
  <c r="P7132" i="1"/>
  <c r="M7133" i="1"/>
  <c r="Q7133" i="1" s="1"/>
  <c r="N7133" i="1"/>
  <c r="P7133" i="1"/>
  <c r="M7134" i="1"/>
  <c r="W7134" i="1" s="1"/>
  <c r="V7134" i="1" s="1"/>
  <c r="N7134" i="1"/>
  <c r="P7134" i="1"/>
  <c r="M7135" i="1"/>
  <c r="W7135" i="1" s="1"/>
  <c r="V7135" i="1" s="1"/>
  <c r="N7135" i="1"/>
  <c r="P7135" i="1"/>
  <c r="M7136" i="1"/>
  <c r="W7136" i="1" s="1"/>
  <c r="V7136" i="1" s="1"/>
  <c r="N7136" i="1"/>
  <c r="P7136" i="1"/>
  <c r="M7137" i="1"/>
  <c r="Q7137" i="1" s="1"/>
  <c r="N7137" i="1"/>
  <c r="P7137" i="1"/>
  <c r="M7138" i="1"/>
  <c r="W7138" i="1" s="1"/>
  <c r="V7138" i="1" s="1"/>
  <c r="N7138" i="1"/>
  <c r="P7138" i="1"/>
  <c r="M7139" i="1"/>
  <c r="W7139" i="1" s="1"/>
  <c r="V7139" i="1" s="1"/>
  <c r="N7139" i="1"/>
  <c r="P7139" i="1"/>
  <c r="M7140" i="1"/>
  <c r="W7140" i="1" s="1"/>
  <c r="V7140" i="1" s="1"/>
  <c r="N7140" i="1"/>
  <c r="P7140" i="1"/>
  <c r="M7141" i="1"/>
  <c r="W7141" i="1" s="1"/>
  <c r="V7141" i="1" s="1"/>
  <c r="N7141" i="1"/>
  <c r="P7141" i="1"/>
  <c r="M7142" i="1"/>
  <c r="W7142" i="1" s="1"/>
  <c r="V7142" i="1" s="1"/>
  <c r="N7142" i="1"/>
  <c r="P7142" i="1"/>
  <c r="M7143" i="1"/>
  <c r="W7143" i="1" s="1"/>
  <c r="V7143" i="1" s="1"/>
  <c r="N7143" i="1"/>
  <c r="P7143" i="1"/>
  <c r="M7144" i="1"/>
  <c r="Q7144" i="1" s="1"/>
  <c r="N7144" i="1"/>
  <c r="P7144" i="1"/>
  <c r="W7144" i="1"/>
  <c r="V7144" i="1" s="1"/>
  <c r="M7145" i="1"/>
  <c r="Q7145" i="1" s="1"/>
  <c r="N7145" i="1"/>
  <c r="P7145" i="1"/>
  <c r="W7145" i="1"/>
  <c r="V7145" i="1" s="1"/>
  <c r="M7146" i="1"/>
  <c r="W7146" i="1" s="1"/>
  <c r="V7146" i="1" s="1"/>
  <c r="N7146" i="1"/>
  <c r="P7146" i="1"/>
  <c r="M7147" i="1"/>
  <c r="W7147" i="1" s="1"/>
  <c r="V7147" i="1" s="1"/>
  <c r="N7147" i="1"/>
  <c r="P7147" i="1"/>
  <c r="M7148" i="1"/>
  <c r="W7148" i="1" s="1"/>
  <c r="V7148" i="1" s="1"/>
  <c r="N7148" i="1"/>
  <c r="P7148" i="1"/>
  <c r="M7149" i="1"/>
  <c r="Q7149" i="1" s="1"/>
  <c r="N7149" i="1"/>
  <c r="P7149" i="1"/>
  <c r="M7150" i="1"/>
  <c r="W7150" i="1" s="1"/>
  <c r="V7150" i="1" s="1"/>
  <c r="N7150" i="1"/>
  <c r="P7150" i="1"/>
  <c r="M7151" i="1"/>
  <c r="W7151" i="1" s="1"/>
  <c r="V7151" i="1" s="1"/>
  <c r="N7151" i="1"/>
  <c r="P7151" i="1"/>
  <c r="M7152" i="1"/>
  <c r="W7152" i="1" s="1"/>
  <c r="V7152" i="1" s="1"/>
  <c r="N7152" i="1"/>
  <c r="P7152" i="1"/>
  <c r="Q7152" i="1"/>
  <c r="O7152" i="1" s="1"/>
  <c r="R7152" i="1" s="1"/>
  <c r="T7152" i="1" s="1"/>
  <c r="M7153" i="1"/>
  <c r="W7153" i="1" s="1"/>
  <c r="V7153" i="1" s="1"/>
  <c r="N7153" i="1"/>
  <c r="P7153" i="1"/>
  <c r="M7154" i="1"/>
  <c r="W7154" i="1" s="1"/>
  <c r="V7154" i="1" s="1"/>
  <c r="N7154" i="1"/>
  <c r="P7154" i="1"/>
  <c r="M7155" i="1"/>
  <c r="W7155" i="1" s="1"/>
  <c r="V7155" i="1" s="1"/>
  <c r="N7155" i="1"/>
  <c r="P7155" i="1"/>
  <c r="M7156" i="1"/>
  <c r="N7156" i="1"/>
  <c r="O7156" i="1" s="1"/>
  <c r="R7156" i="1" s="1"/>
  <c r="T7156" i="1" s="1"/>
  <c r="P7156" i="1"/>
  <c r="Q7156" i="1"/>
  <c r="W7156" i="1"/>
  <c r="V7156" i="1" s="1"/>
  <c r="M7157" i="1"/>
  <c r="W7157" i="1" s="1"/>
  <c r="V7157" i="1" s="1"/>
  <c r="N7157" i="1"/>
  <c r="P7157" i="1"/>
  <c r="M7158" i="1"/>
  <c r="W7158" i="1" s="1"/>
  <c r="V7158" i="1" s="1"/>
  <c r="N7158" i="1"/>
  <c r="P7158" i="1"/>
  <c r="M7159" i="1"/>
  <c r="W7159" i="1" s="1"/>
  <c r="V7159" i="1" s="1"/>
  <c r="N7159" i="1"/>
  <c r="P7159" i="1"/>
  <c r="M7160" i="1"/>
  <c r="W7160" i="1" s="1"/>
  <c r="V7160" i="1" s="1"/>
  <c r="N7160" i="1"/>
  <c r="P7160" i="1"/>
  <c r="M7161" i="1"/>
  <c r="Q7161" i="1" s="1"/>
  <c r="N7161" i="1"/>
  <c r="P7161" i="1"/>
  <c r="M7162" i="1"/>
  <c r="W7162" i="1" s="1"/>
  <c r="V7162" i="1" s="1"/>
  <c r="N7162" i="1"/>
  <c r="P7162" i="1"/>
  <c r="M7163" i="1"/>
  <c r="W7163" i="1" s="1"/>
  <c r="V7163" i="1" s="1"/>
  <c r="N7163" i="1"/>
  <c r="P7163" i="1"/>
  <c r="M7164" i="1"/>
  <c r="W7164" i="1" s="1"/>
  <c r="V7164" i="1" s="1"/>
  <c r="N7164" i="1"/>
  <c r="P7164" i="1"/>
  <c r="M7165" i="1"/>
  <c r="W7165" i="1" s="1"/>
  <c r="V7165" i="1" s="1"/>
  <c r="N7165" i="1"/>
  <c r="P7165" i="1"/>
  <c r="M7166" i="1"/>
  <c r="W7166" i="1" s="1"/>
  <c r="V7166" i="1" s="1"/>
  <c r="N7166" i="1"/>
  <c r="P7166" i="1"/>
  <c r="M7167" i="1"/>
  <c r="W7167" i="1" s="1"/>
  <c r="V7167" i="1" s="1"/>
  <c r="N7167" i="1"/>
  <c r="P7167" i="1"/>
  <c r="M7168" i="1"/>
  <c r="Q7168" i="1" s="1"/>
  <c r="N7168" i="1"/>
  <c r="P7168" i="1"/>
  <c r="M7169" i="1"/>
  <c r="W7169" i="1" s="1"/>
  <c r="V7169" i="1" s="1"/>
  <c r="N7169" i="1"/>
  <c r="P7169" i="1"/>
  <c r="M7170" i="1"/>
  <c r="W7170" i="1" s="1"/>
  <c r="V7170" i="1" s="1"/>
  <c r="N7170" i="1"/>
  <c r="P7170" i="1"/>
  <c r="M7171" i="1"/>
  <c r="W7171" i="1" s="1"/>
  <c r="V7171" i="1" s="1"/>
  <c r="N7171" i="1"/>
  <c r="P7171" i="1"/>
  <c r="M7172" i="1"/>
  <c r="Q7172" i="1" s="1"/>
  <c r="N7172" i="1"/>
  <c r="P7172" i="1"/>
  <c r="M7173" i="1"/>
  <c r="Q7173" i="1" s="1"/>
  <c r="N7173" i="1"/>
  <c r="P7173" i="1"/>
  <c r="W7173" i="1"/>
  <c r="V7173" i="1" s="1"/>
  <c r="M7174" i="1"/>
  <c r="W7174" i="1" s="1"/>
  <c r="V7174" i="1" s="1"/>
  <c r="N7174" i="1"/>
  <c r="P7174" i="1"/>
  <c r="M7175" i="1"/>
  <c r="W7175" i="1" s="1"/>
  <c r="V7175" i="1" s="1"/>
  <c r="N7175" i="1"/>
  <c r="P7175" i="1"/>
  <c r="M7176" i="1"/>
  <c r="W7176" i="1" s="1"/>
  <c r="V7176" i="1" s="1"/>
  <c r="N7176" i="1"/>
  <c r="P7176" i="1"/>
  <c r="M7177" i="1"/>
  <c r="W7177" i="1" s="1"/>
  <c r="V7177" i="1" s="1"/>
  <c r="N7177" i="1"/>
  <c r="P7177" i="1"/>
  <c r="M7178" i="1"/>
  <c r="W7178" i="1" s="1"/>
  <c r="V7178" i="1" s="1"/>
  <c r="N7178" i="1"/>
  <c r="P7178" i="1"/>
  <c r="M7179" i="1"/>
  <c r="W7179" i="1" s="1"/>
  <c r="V7179" i="1" s="1"/>
  <c r="N7179" i="1"/>
  <c r="P7179" i="1"/>
  <c r="M7180" i="1"/>
  <c r="Q7180" i="1" s="1"/>
  <c r="N7180" i="1"/>
  <c r="P7180" i="1"/>
  <c r="W7180" i="1"/>
  <c r="V7180" i="1" s="1"/>
  <c r="M7181" i="1"/>
  <c r="W7181" i="1" s="1"/>
  <c r="V7181" i="1" s="1"/>
  <c r="N7181" i="1"/>
  <c r="P7181" i="1"/>
  <c r="M7182" i="1"/>
  <c r="W7182" i="1" s="1"/>
  <c r="V7182" i="1" s="1"/>
  <c r="N7182" i="1"/>
  <c r="P7182" i="1"/>
  <c r="M7183" i="1"/>
  <c r="W7183" i="1" s="1"/>
  <c r="V7183" i="1" s="1"/>
  <c r="N7183" i="1"/>
  <c r="P7183" i="1"/>
  <c r="M7184" i="1"/>
  <c r="W7184" i="1" s="1"/>
  <c r="V7184" i="1" s="1"/>
  <c r="N7184" i="1"/>
  <c r="P7184" i="1"/>
  <c r="M7185" i="1"/>
  <c r="Q7185" i="1" s="1"/>
  <c r="N7185" i="1"/>
  <c r="P7185" i="1"/>
  <c r="W7185" i="1"/>
  <c r="V7185" i="1" s="1"/>
  <c r="M7186" i="1"/>
  <c r="W7186" i="1" s="1"/>
  <c r="V7186" i="1" s="1"/>
  <c r="N7186" i="1"/>
  <c r="P7186" i="1"/>
  <c r="M7187" i="1"/>
  <c r="W7187" i="1" s="1"/>
  <c r="V7187" i="1" s="1"/>
  <c r="N7187" i="1"/>
  <c r="P7187" i="1"/>
  <c r="M7188" i="1"/>
  <c r="W7188" i="1" s="1"/>
  <c r="V7188" i="1" s="1"/>
  <c r="N7188" i="1"/>
  <c r="P7188" i="1"/>
  <c r="M7189" i="1"/>
  <c r="Q7189" i="1" s="1"/>
  <c r="N7189" i="1"/>
  <c r="P7189" i="1"/>
  <c r="M7190" i="1"/>
  <c r="W7190" i="1" s="1"/>
  <c r="V7190" i="1" s="1"/>
  <c r="N7190" i="1"/>
  <c r="P7190" i="1"/>
  <c r="M7191" i="1"/>
  <c r="W7191" i="1" s="1"/>
  <c r="V7191" i="1" s="1"/>
  <c r="N7191" i="1"/>
  <c r="P7191" i="1"/>
  <c r="M7192" i="1"/>
  <c r="W7192" i="1" s="1"/>
  <c r="V7192" i="1" s="1"/>
  <c r="N7192" i="1"/>
  <c r="P7192" i="1"/>
  <c r="M7193" i="1"/>
  <c r="W7193" i="1" s="1"/>
  <c r="V7193" i="1" s="1"/>
  <c r="N7193" i="1"/>
  <c r="P7193" i="1"/>
  <c r="M7194" i="1"/>
  <c r="W7194" i="1" s="1"/>
  <c r="V7194" i="1" s="1"/>
  <c r="N7194" i="1"/>
  <c r="P7194" i="1"/>
  <c r="M7195" i="1"/>
  <c r="W7195" i="1" s="1"/>
  <c r="V7195" i="1" s="1"/>
  <c r="N7195" i="1"/>
  <c r="P7195" i="1"/>
  <c r="M7196" i="1"/>
  <c r="W7196" i="1" s="1"/>
  <c r="V7196" i="1" s="1"/>
  <c r="N7196" i="1"/>
  <c r="P7196" i="1"/>
  <c r="M7197" i="1"/>
  <c r="Q7197" i="1" s="1"/>
  <c r="N7197" i="1"/>
  <c r="P7197" i="1"/>
  <c r="M7198" i="1"/>
  <c r="W7198" i="1" s="1"/>
  <c r="V7198" i="1" s="1"/>
  <c r="N7198" i="1"/>
  <c r="P7198" i="1"/>
  <c r="M7199" i="1"/>
  <c r="N7199" i="1"/>
  <c r="P7199" i="1"/>
  <c r="M7200" i="1"/>
  <c r="W7200" i="1" s="1"/>
  <c r="V7200" i="1" s="1"/>
  <c r="N7200" i="1"/>
  <c r="P7200" i="1"/>
  <c r="M7201" i="1"/>
  <c r="Q7201" i="1" s="1"/>
  <c r="N7201" i="1"/>
  <c r="P7201" i="1"/>
  <c r="M7202" i="1"/>
  <c r="W7202" i="1" s="1"/>
  <c r="V7202" i="1" s="1"/>
  <c r="N7202" i="1"/>
  <c r="P7202" i="1"/>
  <c r="M7203" i="1"/>
  <c r="N7203" i="1"/>
  <c r="P7203" i="1"/>
  <c r="M7204" i="1"/>
  <c r="W7204" i="1" s="1"/>
  <c r="V7204" i="1" s="1"/>
  <c r="N7204" i="1"/>
  <c r="P7204" i="1"/>
  <c r="M7205" i="1"/>
  <c r="N7205" i="1"/>
  <c r="P7205" i="1"/>
  <c r="M7206" i="1"/>
  <c r="W7206" i="1" s="1"/>
  <c r="V7206" i="1" s="1"/>
  <c r="N7206" i="1"/>
  <c r="P7206" i="1"/>
  <c r="M7207" i="1"/>
  <c r="W7207" i="1" s="1"/>
  <c r="V7207" i="1" s="1"/>
  <c r="N7207" i="1"/>
  <c r="P7207" i="1"/>
  <c r="M7208" i="1"/>
  <c r="W7208" i="1" s="1"/>
  <c r="V7208" i="1" s="1"/>
  <c r="N7208" i="1"/>
  <c r="P7208" i="1"/>
  <c r="M7209" i="1"/>
  <c r="Q7209" i="1" s="1"/>
  <c r="N7209" i="1"/>
  <c r="P7209" i="1"/>
  <c r="W7209" i="1"/>
  <c r="V7209" i="1" s="1"/>
  <c r="M7210" i="1"/>
  <c r="N7210" i="1"/>
  <c r="P7210" i="1"/>
  <c r="M7211" i="1"/>
  <c r="N7211" i="1"/>
  <c r="P7211" i="1"/>
  <c r="M7212" i="1"/>
  <c r="W7212" i="1" s="1"/>
  <c r="V7212" i="1" s="1"/>
  <c r="N7212" i="1"/>
  <c r="P7212" i="1"/>
  <c r="M7213" i="1"/>
  <c r="Q7213" i="1" s="1"/>
  <c r="N7213" i="1"/>
  <c r="P7213" i="1"/>
  <c r="M7214" i="1"/>
  <c r="W7214" i="1" s="1"/>
  <c r="V7214" i="1" s="1"/>
  <c r="N7214" i="1"/>
  <c r="P7214" i="1"/>
  <c r="M7215" i="1"/>
  <c r="W7215" i="1" s="1"/>
  <c r="V7215" i="1" s="1"/>
  <c r="N7215" i="1"/>
  <c r="P7215" i="1"/>
  <c r="M7216" i="1"/>
  <c r="Q7216" i="1" s="1"/>
  <c r="N7216" i="1"/>
  <c r="P7216" i="1"/>
  <c r="W7216" i="1"/>
  <c r="V7216" i="1" s="1"/>
  <c r="M7217" i="1"/>
  <c r="N7217" i="1"/>
  <c r="P7217" i="1"/>
  <c r="M7218" i="1"/>
  <c r="W7218" i="1" s="1"/>
  <c r="V7218" i="1" s="1"/>
  <c r="N7218" i="1"/>
  <c r="P7218" i="1"/>
  <c r="M7219" i="1"/>
  <c r="W7219" i="1" s="1"/>
  <c r="V7219" i="1" s="1"/>
  <c r="N7219" i="1"/>
  <c r="P7219" i="1"/>
  <c r="M7220" i="1"/>
  <c r="Q7220" i="1" s="1"/>
  <c r="N7220" i="1"/>
  <c r="P7220" i="1"/>
  <c r="W7220" i="1"/>
  <c r="V7220" i="1" s="1"/>
  <c r="M7221" i="1"/>
  <c r="W7221" i="1" s="1"/>
  <c r="V7221" i="1" s="1"/>
  <c r="N7221" i="1"/>
  <c r="P7221" i="1"/>
  <c r="M7222" i="1"/>
  <c r="W7222" i="1" s="1"/>
  <c r="V7222" i="1" s="1"/>
  <c r="N7222" i="1"/>
  <c r="P7222" i="1"/>
  <c r="M7223" i="1"/>
  <c r="W7223" i="1" s="1"/>
  <c r="V7223" i="1" s="1"/>
  <c r="N7223" i="1"/>
  <c r="P7223" i="1"/>
  <c r="M7224" i="1"/>
  <c r="W7224" i="1" s="1"/>
  <c r="V7224" i="1" s="1"/>
  <c r="N7224" i="1"/>
  <c r="P7224" i="1"/>
  <c r="M7225" i="1"/>
  <c r="Q7225" i="1" s="1"/>
  <c r="N7225" i="1"/>
  <c r="P7225" i="1"/>
  <c r="W7225" i="1"/>
  <c r="V7225" i="1" s="1"/>
  <c r="M7226" i="1"/>
  <c r="W7226" i="1" s="1"/>
  <c r="V7226" i="1" s="1"/>
  <c r="N7226" i="1"/>
  <c r="P7226" i="1"/>
  <c r="Q7226" i="1"/>
  <c r="M7227" i="1"/>
  <c r="W7227" i="1" s="1"/>
  <c r="N7227" i="1"/>
  <c r="P7227" i="1"/>
  <c r="Q7227" i="1"/>
  <c r="V7227" i="1"/>
  <c r="M7228" i="1"/>
  <c r="Q7228" i="1" s="1"/>
  <c r="N7228" i="1"/>
  <c r="P7228" i="1"/>
  <c r="M7229" i="1"/>
  <c r="N7229" i="1"/>
  <c r="P7229" i="1"/>
  <c r="M7230" i="1"/>
  <c r="W7230" i="1" s="1"/>
  <c r="V7230" i="1" s="1"/>
  <c r="N7230" i="1"/>
  <c r="P7230" i="1"/>
  <c r="M7231" i="1"/>
  <c r="W7231" i="1" s="1"/>
  <c r="V7231" i="1" s="1"/>
  <c r="N7231" i="1"/>
  <c r="P7231" i="1"/>
  <c r="M7232" i="1"/>
  <c r="Q7232" i="1" s="1"/>
  <c r="N7232" i="1"/>
  <c r="P7232" i="1"/>
  <c r="M7233" i="1"/>
  <c r="W7233" i="1" s="1"/>
  <c r="V7233" i="1" s="1"/>
  <c r="N7233" i="1"/>
  <c r="P7233" i="1"/>
  <c r="M7234" i="1"/>
  <c r="W7234" i="1" s="1"/>
  <c r="V7234" i="1" s="1"/>
  <c r="N7234" i="1"/>
  <c r="P7234" i="1"/>
  <c r="M7235" i="1"/>
  <c r="W7235" i="1" s="1"/>
  <c r="V7235" i="1" s="1"/>
  <c r="N7235" i="1"/>
  <c r="P7235" i="1"/>
  <c r="M7236" i="1"/>
  <c r="Q7236" i="1" s="1"/>
  <c r="N7236" i="1"/>
  <c r="P7236" i="1"/>
  <c r="W7236" i="1"/>
  <c r="V7236" i="1" s="1"/>
  <c r="M7237" i="1"/>
  <c r="N7237" i="1"/>
  <c r="P7237" i="1"/>
  <c r="Q7237" i="1"/>
  <c r="W7237" i="1"/>
  <c r="V7237" i="1" s="1"/>
  <c r="M7238" i="1"/>
  <c r="N7238" i="1"/>
  <c r="P7238" i="1"/>
  <c r="M7239" i="1"/>
  <c r="N7239" i="1"/>
  <c r="P7239" i="1"/>
  <c r="M7240" i="1"/>
  <c r="W7240" i="1" s="1"/>
  <c r="V7240" i="1" s="1"/>
  <c r="N7240" i="1"/>
  <c r="P7240" i="1"/>
  <c r="M7241" i="1"/>
  <c r="N7241" i="1"/>
  <c r="P7241" i="1"/>
  <c r="M7242" i="1"/>
  <c r="W7242" i="1" s="1"/>
  <c r="V7242" i="1" s="1"/>
  <c r="N7242" i="1"/>
  <c r="P7242" i="1"/>
  <c r="M7243" i="1"/>
  <c r="W7243" i="1" s="1"/>
  <c r="N7243" i="1"/>
  <c r="P7243" i="1"/>
  <c r="V7243" i="1"/>
  <c r="M7244" i="1"/>
  <c r="Q7244" i="1" s="1"/>
  <c r="N7244" i="1"/>
  <c r="P7244" i="1"/>
  <c r="W7244" i="1"/>
  <c r="V7244" i="1" s="1"/>
  <c r="M7245" i="1"/>
  <c r="W7245" i="1" s="1"/>
  <c r="V7245" i="1" s="1"/>
  <c r="N7245" i="1"/>
  <c r="P7245" i="1"/>
  <c r="Q7245" i="1"/>
  <c r="M7246" i="1"/>
  <c r="W7246" i="1" s="1"/>
  <c r="V7246" i="1" s="1"/>
  <c r="N7246" i="1"/>
  <c r="P7246" i="1"/>
  <c r="M7247" i="1"/>
  <c r="W7247" i="1" s="1"/>
  <c r="V7247" i="1" s="1"/>
  <c r="N7247" i="1"/>
  <c r="P7247" i="1"/>
  <c r="M7248" i="1"/>
  <c r="W7248" i="1" s="1"/>
  <c r="V7248" i="1" s="1"/>
  <c r="N7248" i="1"/>
  <c r="P7248" i="1"/>
  <c r="M7249" i="1"/>
  <c r="Q7249" i="1" s="1"/>
  <c r="N7249" i="1"/>
  <c r="P7249" i="1"/>
  <c r="M7250" i="1"/>
  <c r="W7250" i="1" s="1"/>
  <c r="V7250" i="1" s="1"/>
  <c r="N7250" i="1"/>
  <c r="P7250" i="1"/>
  <c r="M7251" i="1"/>
  <c r="W7251" i="1" s="1"/>
  <c r="V7251" i="1" s="1"/>
  <c r="N7251" i="1"/>
  <c r="P7251" i="1"/>
  <c r="M7252" i="1"/>
  <c r="W7252" i="1" s="1"/>
  <c r="V7252" i="1" s="1"/>
  <c r="N7252" i="1"/>
  <c r="P7252" i="1"/>
  <c r="M7253" i="1"/>
  <c r="Q7253" i="1" s="1"/>
  <c r="N7253" i="1"/>
  <c r="P7253" i="1"/>
  <c r="M7254" i="1"/>
  <c r="W7254" i="1" s="1"/>
  <c r="V7254" i="1" s="1"/>
  <c r="N7254" i="1"/>
  <c r="P7254" i="1"/>
  <c r="M7255" i="1"/>
  <c r="W7255" i="1" s="1"/>
  <c r="N7255" i="1"/>
  <c r="P7255" i="1"/>
  <c r="V7255" i="1"/>
  <c r="M7256" i="1"/>
  <c r="W7256" i="1" s="1"/>
  <c r="V7256" i="1" s="1"/>
  <c r="N7256" i="1"/>
  <c r="O7256" i="1" s="1"/>
  <c r="R7256" i="1" s="1"/>
  <c r="P7256" i="1"/>
  <c r="Q7256" i="1"/>
  <c r="M7257" i="1"/>
  <c r="W7257" i="1" s="1"/>
  <c r="V7257" i="1" s="1"/>
  <c r="N7257" i="1"/>
  <c r="P7257" i="1"/>
  <c r="M7258" i="1"/>
  <c r="W7258" i="1" s="1"/>
  <c r="V7258" i="1" s="1"/>
  <c r="N7258" i="1"/>
  <c r="P7258" i="1"/>
  <c r="M7259" i="1"/>
  <c r="W7259" i="1" s="1"/>
  <c r="V7259" i="1" s="1"/>
  <c r="N7259" i="1"/>
  <c r="P7259" i="1"/>
  <c r="M7260" i="1"/>
  <c r="W7260" i="1" s="1"/>
  <c r="V7260" i="1" s="1"/>
  <c r="N7260" i="1"/>
  <c r="P7260" i="1"/>
  <c r="M7261" i="1"/>
  <c r="Q7261" i="1" s="1"/>
  <c r="N7261" i="1"/>
  <c r="P7261" i="1"/>
  <c r="M7262" i="1"/>
  <c r="W7262" i="1" s="1"/>
  <c r="V7262" i="1" s="1"/>
  <c r="N7262" i="1"/>
  <c r="P7262" i="1"/>
  <c r="M7263" i="1"/>
  <c r="N7263" i="1"/>
  <c r="P7263" i="1"/>
  <c r="M7264" i="1"/>
  <c r="W7264" i="1" s="1"/>
  <c r="V7264" i="1" s="1"/>
  <c r="N7264" i="1"/>
  <c r="P7264" i="1"/>
  <c r="M7265" i="1"/>
  <c r="Q7265" i="1" s="1"/>
  <c r="N7265" i="1"/>
  <c r="P7265" i="1"/>
  <c r="M7266" i="1"/>
  <c r="W7266" i="1" s="1"/>
  <c r="V7266" i="1" s="1"/>
  <c r="N7266" i="1"/>
  <c r="P7266" i="1"/>
  <c r="M7267" i="1"/>
  <c r="N7267" i="1"/>
  <c r="P7267" i="1"/>
  <c r="M7268" i="1"/>
  <c r="W7268" i="1" s="1"/>
  <c r="V7268" i="1" s="1"/>
  <c r="N7268" i="1"/>
  <c r="P7268" i="1"/>
  <c r="M7269" i="1"/>
  <c r="N7269" i="1"/>
  <c r="P7269" i="1"/>
  <c r="M7270" i="1"/>
  <c r="W7270" i="1" s="1"/>
  <c r="V7270" i="1" s="1"/>
  <c r="N7270" i="1"/>
  <c r="P7270" i="1"/>
  <c r="M7271" i="1"/>
  <c r="W7271" i="1" s="1"/>
  <c r="V7271" i="1" s="1"/>
  <c r="N7271" i="1"/>
  <c r="P7271" i="1"/>
  <c r="M7272" i="1"/>
  <c r="Q7272" i="1" s="1"/>
  <c r="N7272" i="1"/>
  <c r="P7272" i="1"/>
  <c r="M7273" i="1"/>
  <c r="Q7273" i="1" s="1"/>
  <c r="N7273" i="1"/>
  <c r="P7273" i="1"/>
  <c r="W7273" i="1"/>
  <c r="V7273" i="1" s="1"/>
  <c r="M7274" i="1"/>
  <c r="N7274" i="1"/>
  <c r="P7274" i="1"/>
  <c r="M7275" i="1"/>
  <c r="N7275" i="1"/>
  <c r="P7275" i="1"/>
  <c r="M7276" i="1"/>
  <c r="W7276" i="1" s="1"/>
  <c r="V7276" i="1" s="1"/>
  <c r="N7276" i="1"/>
  <c r="P7276" i="1"/>
  <c r="M7277" i="1"/>
  <c r="Q7277" i="1" s="1"/>
  <c r="N7277" i="1"/>
  <c r="P7277" i="1"/>
  <c r="M7278" i="1"/>
  <c r="W7278" i="1" s="1"/>
  <c r="V7278" i="1" s="1"/>
  <c r="N7278" i="1"/>
  <c r="P7278" i="1"/>
  <c r="M7279" i="1"/>
  <c r="W7279" i="1" s="1"/>
  <c r="V7279" i="1" s="1"/>
  <c r="N7279" i="1"/>
  <c r="P7279" i="1"/>
  <c r="M7280" i="1"/>
  <c r="W7280" i="1" s="1"/>
  <c r="V7280" i="1" s="1"/>
  <c r="N7280" i="1"/>
  <c r="P7280" i="1"/>
  <c r="M7281" i="1"/>
  <c r="N7281" i="1"/>
  <c r="P7281" i="1"/>
  <c r="M7282" i="1"/>
  <c r="W7282" i="1" s="1"/>
  <c r="V7282" i="1" s="1"/>
  <c r="N7282" i="1"/>
  <c r="P7282" i="1"/>
  <c r="M7283" i="1"/>
  <c r="W7283" i="1" s="1"/>
  <c r="V7283" i="1" s="1"/>
  <c r="N7283" i="1"/>
  <c r="P7283" i="1"/>
  <c r="M7284" i="1"/>
  <c r="W7284" i="1" s="1"/>
  <c r="V7284" i="1" s="1"/>
  <c r="N7284" i="1"/>
  <c r="P7284" i="1"/>
  <c r="M7285" i="1"/>
  <c r="W7285" i="1" s="1"/>
  <c r="V7285" i="1" s="1"/>
  <c r="N7285" i="1"/>
  <c r="P7285" i="1"/>
  <c r="M7286" i="1"/>
  <c r="W7286" i="1" s="1"/>
  <c r="V7286" i="1" s="1"/>
  <c r="N7286" i="1"/>
  <c r="P7286" i="1"/>
  <c r="M7287" i="1"/>
  <c r="W7287" i="1" s="1"/>
  <c r="V7287" i="1" s="1"/>
  <c r="N7287" i="1"/>
  <c r="P7287" i="1"/>
  <c r="M7288" i="1"/>
  <c r="W7288" i="1" s="1"/>
  <c r="V7288" i="1" s="1"/>
  <c r="N7288" i="1"/>
  <c r="P7288" i="1"/>
  <c r="M7289" i="1"/>
  <c r="Q7289" i="1" s="1"/>
  <c r="N7289" i="1"/>
  <c r="P7289" i="1"/>
  <c r="M7290" i="1"/>
  <c r="W7290" i="1" s="1"/>
  <c r="V7290" i="1" s="1"/>
  <c r="N7290" i="1"/>
  <c r="P7290" i="1"/>
  <c r="M7291" i="1"/>
  <c r="W7291" i="1" s="1"/>
  <c r="N7291" i="1"/>
  <c r="P7291" i="1"/>
  <c r="V7291" i="1"/>
  <c r="M7292" i="1"/>
  <c r="W7292" i="1" s="1"/>
  <c r="V7292" i="1" s="1"/>
  <c r="N7292" i="1"/>
  <c r="O7292" i="1" s="1"/>
  <c r="R7292" i="1" s="1"/>
  <c r="T7292" i="1" s="1"/>
  <c r="P7292" i="1"/>
  <c r="Q7292" i="1"/>
  <c r="M7293" i="1"/>
  <c r="N7293" i="1"/>
  <c r="P7293" i="1"/>
  <c r="M7294" i="1"/>
  <c r="W7294" i="1" s="1"/>
  <c r="V7294" i="1" s="1"/>
  <c r="N7294" i="1"/>
  <c r="P7294" i="1"/>
  <c r="M7295" i="1"/>
  <c r="W7295" i="1" s="1"/>
  <c r="V7295" i="1" s="1"/>
  <c r="N7295" i="1"/>
  <c r="P7295" i="1"/>
  <c r="M7296" i="1"/>
  <c r="Q7296" i="1" s="1"/>
  <c r="N7296" i="1"/>
  <c r="P7296" i="1"/>
  <c r="W7296" i="1"/>
  <c r="V7296" i="1" s="1"/>
  <c r="M7297" i="1"/>
  <c r="W7297" i="1" s="1"/>
  <c r="V7297" i="1" s="1"/>
  <c r="N7297" i="1"/>
  <c r="P7297" i="1"/>
  <c r="M7298" i="1"/>
  <c r="W7298" i="1" s="1"/>
  <c r="V7298" i="1" s="1"/>
  <c r="N7298" i="1"/>
  <c r="P7298" i="1"/>
  <c r="M7299" i="1"/>
  <c r="W7299" i="1" s="1"/>
  <c r="V7299" i="1" s="1"/>
  <c r="N7299" i="1"/>
  <c r="P7299" i="1"/>
  <c r="Q7299" i="1"/>
  <c r="M7300" i="1"/>
  <c r="N7300" i="1"/>
  <c r="P7300" i="1"/>
  <c r="Q7300" i="1"/>
  <c r="W7300" i="1"/>
  <c r="V7300" i="1" s="1"/>
  <c r="M7301" i="1"/>
  <c r="Q7301" i="1" s="1"/>
  <c r="N7301" i="1"/>
  <c r="P7301" i="1"/>
  <c r="M7302" i="1"/>
  <c r="N7302" i="1"/>
  <c r="P7302" i="1"/>
  <c r="M7303" i="1"/>
  <c r="N7303" i="1"/>
  <c r="P7303" i="1"/>
  <c r="M7304" i="1"/>
  <c r="W7304" i="1" s="1"/>
  <c r="V7304" i="1" s="1"/>
  <c r="N7304" i="1"/>
  <c r="P7304" i="1"/>
  <c r="M7305" i="1"/>
  <c r="N7305" i="1"/>
  <c r="P7305" i="1"/>
  <c r="M7306" i="1"/>
  <c r="W7306" i="1" s="1"/>
  <c r="V7306" i="1" s="1"/>
  <c r="N7306" i="1"/>
  <c r="P7306" i="1"/>
  <c r="Q7306" i="1"/>
  <c r="M7307" i="1"/>
  <c r="W7307" i="1" s="1"/>
  <c r="N7307" i="1"/>
  <c r="P7307" i="1"/>
  <c r="Q7307" i="1"/>
  <c r="V7307" i="1"/>
  <c r="M7308" i="1"/>
  <c r="Q7308" i="1" s="1"/>
  <c r="N7308" i="1"/>
  <c r="P7308" i="1"/>
  <c r="M7309" i="1"/>
  <c r="W7309" i="1" s="1"/>
  <c r="V7309" i="1" s="1"/>
  <c r="N7309" i="1"/>
  <c r="P7309" i="1"/>
  <c r="M7310" i="1"/>
  <c r="W7310" i="1" s="1"/>
  <c r="V7310" i="1" s="1"/>
  <c r="N7310" i="1"/>
  <c r="P7310" i="1"/>
  <c r="M7311" i="1"/>
  <c r="W7311" i="1" s="1"/>
  <c r="V7311" i="1" s="1"/>
  <c r="N7311" i="1"/>
  <c r="P7311" i="1"/>
  <c r="M7312" i="1"/>
  <c r="W7312" i="1" s="1"/>
  <c r="V7312" i="1" s="1"/>
  <c r="N7312" i="1"/>
  <c r="P7312" i="1"/>
  <c r="M7313" i="1"/>
  <c r="Q7313" i="1" s="1"/>
  <c r="N7313" i="1"/>
  <c r="P7313" i="1"/>
  <c r="W7313" i="1"/>
  <c r="V7313" i="1" s="1"/>
  <c r="M7314" i="1"/>
  <c r="W7314" i="1" s="1"/>
  <c r="V7314" i="1" s="1"/>
  <c r="N7314" i="1"/>
  <c r="P7314" i="1"/>
  <c r="M7315" i="1"/>
  <c r="W7315" i="1" s="1"/>
  <c r="V7315" i="1" s="1"/>
  <c r="N7315" i="1"/>
  <c r="P7315" i="1"/>
  <c r="M7316" i="1"/>
  <c r="W7316" i="1" s="1"/>
  <c r="V7316" i="1" s="1"/>
  <c r="N7316" i="1"/>
  <c r="P7316" i="1"/>
  <c r="M7317" i="1"/>
  <c r="Q7317" i="1" s="1"/>
  <c r="N7317" i="1"/>
  <c r="P7317" i="1"/>
  <c r="M7318" i="1"/>
  <c r="W7318" i="1" s="1"/>
  <c r="V7318" i="1" s="1"/>
  <c r="N7318" i="1"/>
  <c r="P7318" i="1"/>
  <c r="M7319" i="1"/>
  <c r="W7319" i="1" s="1"/>
  <c r="N7319" i="1"/>
  <c r="P7319" i="1"/>
  <c r="V7319" i="1"/>
  <c r="M7320" i="1"/>
  <c r="W7320" i="1" s="1"/>
  <c r="V7320" i="1" s="1"/>
  <c r="N7320" i="1"/>
  <c r="P7320" i="1"/>
  <c r="M7321" i="1"/>
  <c r="W7321" i="1" s="1"/>
  <c r="V7321" i="1" s="1"/>
  <c r="N7321" i="1"/>
  <c r="P7321" i="1"/>
  <c r="M7322" i="1"/>
  <c r="W7322" i="1" s="1"/>
  <c r="V7322" i="1" s="1"/>
  <c r="N7322" i="1"/>
  <c r="P7322" i="1"/>
  <c r="M7323" i="1"/>
  <c r="W7323" i="1" s="1"/>
  <c r="V7323" i="1" s="1"/>
  <c r="N7323" i="1"/>
  <c r="P7323" i="1"/>
  <c r="M7324" i="1"/>
  <c r="W7324" i="1" s="1"/>
  <c r="V7324" i="1" s="1"/>
  <c r="N7324" i="1"/>
  <c r="P7324" i="1"/>
  <c r="M7325" i="1"/>
  <c r="Q7325" i="1" s="1"/>
  <c r="N7325" i="1"/>
  <c r="P7325" i="1"/>
  <c r="M7326" i="1"/>
  <c r="W7326" i="1" s="1"/>
  <c r="V7326" i="1" s="1"/>
  <c r="N7326" i="1"/>
  <c r="P7326" i="1"/>
  <c r="M7327" i="1"/>
  <c r="N7327" i="1"/>
  <c r="P7327" i="1"/>
  <c r="M7328" i="1"/>
  <c r="W7328" i="1" s="1"/>
  <c r="V7328" i="1" s="1"/>
  <c r="N7328" i="1"/>
  <c r="P7328" i="1"/>
  <c r="M7329" i="1"/>
  <c r="Q7329" i="1" s="1"/>
  <c r="N7329" i="1"/>
  <c r="P7329" i="1"/>
  <c r="M7330" i="1"/>
  <c r="W7330" i="1" s="1"/>
  <c r="V7330" i="1" s="1"/>
  <c r="N7330" i="1"/>
  <c r="P7330" i="1"/>
  <c r="M7331" i="1"/>
  <c r="N7331" i="1"/>
  <c r="P7331" i="1"/>
  <c r="M7332" i="1"/>
  <c r="W7332" i="1" s="1"/>
  <c r="V7332" i="1" s="1"/>
  <c r="N7332" i="1"/>
  <c r="P7332" i="1"/>
  <c r="M7333" i="1"/>
  <c r="N7333" i="1"/>
  <c r="P7333" i="1"/>
  <c r="M7334" i="1"/>
  <c r="W7334" i="1" s="1"/>
  <c r="V7334" i="1" s="1"/>
  <c r="N7334" i="1"/>
  <c r="P7334" i="1"/>
  <c r="M7335" i="1"/>
  <c r="W7335" i="1" s="1"/>
  <c r="V7335" i="1" s="1"/>
  <c r="N7335" i="1"/>
  <c r="P7335" i="1"/>
  <c r="M7336" i="1"/>
  <c r="W7336" i="1" s="1"/>
  <c r="V7336" i="1" s="1"/>
  <c r="N7336" i="1"/>
  <c r="P7336" i="1"/>
  <c r="M7337" i="1"/>
  <c r="Q7337" i="1" s="1"/>
  <c r="N7337" i="1"/>
  <c r="P7337" i="1"/>
  <c r="W7337" i="1"/>
  <c r="V7337" i="1" s="1"/>
  <c r="M7338" i="1"/>
  <c r="N7338" i="1"/>
  <c r="P7338" i="1"/>
  <c r="M7339" i="1"/>
  <c r="N7339" i="1"/>
  <c r="P7339" i="1"/>
  <c r="M7340" i="1"/>
  <c r="W7340" i="1" s="1"/>
  <c r="V7340" i="1" s="1"/>
  <c r="N7340" i="1"/>
  <c r="P7340" i="1"/>
  <c r="Q7340" i="1"/>
  <c r="M7341" i="1"/>
  <c r="Q7341" i="1" s="1"/>
  <c r="N7341" i="1"/>
  <c r="P7341" i="1"/>
  <c r="V7341" i="1"/>
  <c r="W7341" i="1"/>
  <c r="M7342" i="1"/>
  <c r="W7342" i="1" s="1"/>
  <c r="V7342" i="1" s="1"/>
  <c r="N7342" i="1"/>
  <c r="P7342" i="1"/>
  <c r="M7343" i="1"/>
  <c r="W7343" i="1" s="1"/>
  <c r="V7343" i="1" s="1"/>
  <c r="N7343" i="1"/>
  <c r="P7343" i="1"/>
  <c r="Q7343" i="1"/>
  <c r="M7344" i="1"/>
  <c r="W7344" i="1" s="1"/>
  <c r="V7344" i="1" s="1"/>
  <c r="N7344" i="1"/>
  <c r="P7344" i="1"/>
  <c r="Q7344" i="1"/>
  <c r="M7345" i="1"/>
  <c r="N7345" i="1"/>
  <c r="P7345" i="1"/>
  <c r="M7346" i="1"/>
  <c r="W7346" i="1" s="1"/>
  <c r="V7346" i="1" s="1"/>
  <c r="N7346" i="1"/>
  <c r="P7346" i="1"/>
  <c r="M7347" i="1"/>
  <c r="W7347" i="1" s="1"/>
  <c r="V7347" i="1" s="1"/>
  <c r="N7347" i="1"/>
  <c r="P7347" i="1"/>
  <c r="M7348" i="1"/>
  <c r="W7348" i="1" s="1"/>
  <c r="V7348" i="1" s="1"/>
  <c r="N7348" i="1"/>
  <c r="P7348" i="1"/>
  <c r="M7349" i="1"/>
  <c r="W7349" i="1" s="1"/>
  <c r="V7349" i="1" s="1"/>
  <c r="N7349" i="1"/>
  <c r="P7349" i="1"/>
  <c r="M7350" i="1"/>
  <c r="W7350" i="1" s="1"/>
  <c r="V7350" i="1" s="1"/>
  <c r="N7350" i="1"/>
  <c r="P7350" i="1"/>
  <c r="M7351" i="1"/>
  <c r="W7351" i="1" s="1"/>
  <c r="V7351" i="1" s="1"/>
  <c r="N7351" i="1"/>
  <c r="P7351" i="1"/>
  <c r="M7352" i="1"/>
  <c r="W7352" i="1" s="1"/>
  <c r="V7352" i="1" s="1"/>
  <c r="N7352" i="1"/>
  <c r="P7352" i="1"/>
  <c r="M7353" i="1"/>
  <c r="Q7353" i="1" s="1"/>
  <c r="N7353" i="1"/>
  <c r="P7353" i="1"/>
  <c r="W7353" i="1"/>
  <c r="V7353" i="1" s="1"/>
  <c r="M7354" i="1"/>
  <c r="W7354" i="1" s="1"/>
  <c r="V7354" i="1" s="1"/>
  <c r="N7354" i="1"/>
  <c r="P7354" i="1"/>
  <c r="Q7354" i="1"/>
  <c r="M7355" i="1"/>
  <c r="W7355" i="1" s="1"/>
  <c r="N7355" i="1"/>
  <c r="P7355" i="1"/>
  <c r="Q7355" i="1"/>
  <c r="V7355" i="1"/>
  <c r="M7356" i="1"/>
  <c r="W7356" i="1" s="1"/>
  <c r="V7356" i="1" s="1"/>
  <c r="N7356" i="1"/>
  <c r="P7356" i="1"/>
  <c r="M7357" i="1"/>
  <c r="N7357" i="1"/>
  <c r="P7357" i="1"/>
  <c r="M7358" i="1"/>
  <c r="W7358" i="1" s="1"/>
  <c r="V7358" i="1" s="1"/>
  <c r="N7358" i="1"/>
  <c r="P7358" i="1"/>
  <c r="M7359" i="1"/>
  <c r="W7359" i="1" s="1"/>
  <c r="V7359" i="1" s="1"/>
  <c r="N7359" i="1"/>
  <c r="P7359" i="1"/>
  <c r="M7360" i="1"/>
  <c r="Q7360" i="1" s="1"/>
  <c r="N7360" i="1"/>
  <c r="P7360" i="1"/>
  <c r="W7360" i="1"/>
  <c r="V7360" i="1" s="1"/>
  <c r="M7361" i="1"/>
  <c r="W7361" i="1" s="1"/>
  <c r="V7361" i="1" s="1"/>
  <c r="N7361" i="1"/>
  <c r="P7361" i="1"/>
  <c r="M7362" i="1"/>
  <c r="W7362" i="1" s="1"/>
  <c r="V7362" i="1" s="1"/>
  <c r="N7362" i="1"/>
  <c r="P7362" i="1"/>
  <c r="M7363" i="1"/>
  <c r="W7363" i="1" s="1"/>
  <c r="V7363" i="1" s="1"/>
  <c r="N7363" i="1"/>
  <c r="P7363" i="1"/>
  <c r="Q7363" i="1"/>
  <c r="M7364" i="1"/>
  <c r="N7364" i="1"/>
  <c r="P7364" i="1"/>
  <c r="Q7364" i="1"/>
  <c r="W7364" i="1"/>
  <c r="V7364" i="1" s="1"/>
  <c r="M7365" i="1"/>
  <c r="W7365" i="1" s="1"/>
  <c r="V7365" i="1" s="1"/>
  <c r="N7365" i="1"/>
  <c r="P7365" i="1"/>
  <c r="M7366" i="1"/>
  <c r="N7366" i="1"/>
  <c r="P7366" i="1"/>
  <c r="M7367" i="1"/>
  <c r="N7367" i="1"/>
  <c r="P7367" i="1"/>
  <c r="M7368" i="1"/>
  <c r="W7368" i="1" s="1"/>
  <c r="V7368" i="1" s="1"/>
  <c r="N7368" i="1"/>
  <c r="P7368" i="1"/>
  <c r="M7369" i="1"/>
  <c r="N7369" i="1"/>
  <c r="P7369" i="1"/>
  <c r="M7370" i="1"/>
  <c r="W7370" i="1" s="1"/>
  <c r="V7370" i="1" s="1"/>
  <c r="N7370" i="1"/>
  <c r="P7370" i="1"/>
  <c r="M7371" i="1"/>
  <c r="W7371" i="1" s="1"/>
  <c r="V7371" i="1" s="1"/>
  <c r="N7371" i="1"/>
  <c r="P7371" i="1"/>
  <c r="M7372" i="1"/>
  <c r="Q7372" i="1" s="1"/>
  <c r="N7372" i="1"/>
  <c r="P7372" i="1"/>
  <c r="M7373" i="1"/>
  <c r="W7373" i="1" s="1"/>
  <c r="V7373" i="1" s="1"/>
  <c r="N7373" i="1"/>
  <c r="P7373" i="1"/>
  <c r="M7374" i="1"/>
  <c r="W7374" i="1" s="1"/>
  <c r="V7374" i="1" s="1"/>
  <c r="N7374" i="1"/>
  <c r="P7374" i="1"/>
  <c r="M7375" i="1"/>
  <c r="W7375" i="1" s="1"/>
  <c r="V7375" i="1" s="1"/>
  <c r="N7375" i="1"/>
  <c r="P7375" i="1"/>
  <c r="M7376" i="1"/>
  <c r="W7376" i="1" s="1"/>
  <c r="V7376" i="1" s="1"/>
  <c r="N7376" i="1"/>
  <c r="P7376" i="1"/>
  <c r="M7377" i="1"/>
  <c r="W7377" i="1" s="1"/>
  <c r="V7377" i="1" s="1"/>
  <c r="N7377" i="1"/>
  <c r="P7377" i="1"/>
  <c r="M7378" i="1"/>
  <c r="W7378" i="1" s="1"/>
  <c r="V7378" i="1" s="1"/>
  <c r="N7378" i="1"/>
  <c r="P7378" i="1"/>
  <c r="M7379" i="1"/>
  <c r="W7379" i="1" s="1"/>
  <c r="V7379" i="1" s="1"/>
  <c r="N7379" i="1"/>
  <c r="P7379" i="1"/>
  <c r="M7380" i="1"/>
  <c r="W7380" i="1" s="1"/>
  <c r="V7380" i="1" s="1"/>
  <c r="N7380" i="1"/>
  <c r="P7380" i="1"/>
  <c r="M7381" i="1"/>
  <c r="N7381" i="1"/>
  <c r="P7381" i="1"/>
  <c r="Q7381" i="1"/>
  <c r="W7381" i="1"/>
  <c r="V7381" i="1" s="1"/>
  <c r="M7382" i="1"/>
  <c r="W7382" i="1" s="1"/>
  <c r="V7382" i="1" s="1"/>
  <c r="N7382" i="1"/>
  <c r="P7382" i="1"/>
  <c r="M7383" i="1"/>
  <c r="W7383" i="1" s="1"/>
  <c r="N7383" i="1"/>
  <c r="P7383" i="1"/>
  <c r="V7383" i="1"/>
  <c r="M7384" i="1"/>
  <c r="W7384" i="1" s="1"/>
  <c r="V7384" i="1" s="1"/>
  <c r="N7384" i="1"/>
  <c r="P7384" i="1"/>
  <c r="Q7384" i="1"/>
  <c r="M7385" i="1"/>
  <c r="W7385" i="1" s="1"/>
  <c r="V7385" i="1" s="1"/>
  <c r="N7385" i="1"/>
  <c r="P7385" i="1"/>
  <c r="Q7385" i="1"/>
  <c r="M7386" i="1"/>
  <c r="W7386" i="1" s="1"/>
  <c r="V7386" i="1" s="1"/>
  <c r="N7386" i="1"/>
  <c r="P7386" i="1"/>
  <c r="Q7386" i="1"/>
  <c r="M7387" i="1"/>
  <c r="W7387" i="1" s="1"/>
  <c r="N7387" i="1"/>
  <c r="P7387" i="1"/>
  <c r="Q7387" i="1"/>
  <c r="V7387" i="1"/>
  <c r="M7388" i="1"/>
  <c r="W7388" i="1" s="1"/>
  <c r="V7388" i="1" s="1"/>
  <c r="N7388" i="1"/>
  <c r="P7388" i="1"/>
  <c r="M7389" i="1"/>
  <c r="Q7389" i="1" s="1"/>
  <c r="N7389" i="1"/>
  <c r="P7389" i="1"/>
  <c r="W7389" i="1"/>
  <c r="V7389" i="1" s="1"/>
  <c r="M7390" i="1"/>
  <c r="W7390" i="1" s="1"/>
  <c r="V7390" i="1" s="1"/>
  <c r="N7390" i="1"/>
  <c r="P7390" i="1"/>
  <c r="M7391" i="1"/>
  <c r="N7391" i="1"/>
  <c r="P7391" i="1"/>
  <c r="M7392" i="1"/>
  <c r="W7392" i="1" s="1"/>
  <c r="V7392" i="1" s="1"/>
  <c r="N7392" i="1"/>
  <c r="P7392" i="1"/>
  <c r="Q7392" i="1"/>
  <c r="M7393" i="1"/>
  <c r="N7393" i="1"/>
  <c r="P7393" i="1"/>
  <c r="Q7393" i="1"/>
  <c r="W7393" i="1"/>
  <c r="V7393" i="1" s="1"/>
  <c r="M7394" i="1"/>
  <c r="W7394" i="1" s="1"/>
  <c r="V7394" i="1" s="1"/>
  <c r="N7394" i="1"/>
  <c r="P7394" i="1"/>
  <c r="M7395" i="1"/>
  <c r="N7395" i="1"/>
  <c r="P7395" i="1"/>
  <c r="M7396" i="1"/>
  <c r="W7396" i="1" s="1"/>
  <c r="V7396" i="1" s="1"/>
  <c r="N7396" i="1"/>
  <c r="P7396" i="1"/>
  <c r="M7397" i="1"/>
  <c r="N7397" i="1"/>
  <c r="P7397" i="1"/>
  <c r="M7398" i="1"/>
  <c r="W7398" i="1" s="1"/>
  <c r="V7398" i="1" s="1"/>
  <c r="N7398" i="1"/>
  <c r="P7398" i="1"/>
  <c r="M7399" i="1"/>
  <c r="W7399" i="1" s="1"/>
  <c r="V7399" i="1" s="1"/>
  <c r="N7399" i="1"/>
  <c r="P7399" i="1"/>
  <c r="M7400" i="1"/>
  <c r="W7400" i="1" s="1"/>
  <c r="V7400" i="1" s="1"/>
  <c r="N7400" i="1"/>
  <c r="P7400" i="1"/>
  <c r="M7401" i="1"/>
  <c r="W7401" i="1" s="1"/>
  <c r="V7401" i="1" s="1"/>
  <c r="N7401" i="1"/>
  <c r="P7401" i="1"/>
  <c r="M7402" i="1"/>
  <c r="N7402" i="1"/>
  <c r="P7402" i="1"/>
  <c r="M7403" i="1"/>
  <c r="N7403" i="1"/>
  <c r="P7403" i="1"/>
  <c r="M7404" i="1"/>
  <c r="W7404" i="1" s="1"/>
  <c r="V7404" i="1" s="1"/>
  <c r="N7404" i="1"/>
  <c r="P7404" i="1"/>
  <c r="M7405" i="1"/>
  <c r="W7405" i="1" s="1"/>
  <c r="V7405" i="1" s="1"/>
  <c r="N7405" i="1"/>
  <c r="P7405" i="1"/>
  <c r="M7406" i="1"/>
  <c r="W7406" i="1" s="1"/>
  <c r="V7406" i="1" s="1"/>
  <c r="N7406" i="1"/>
  <c r="P7406" i="1"/>
  <c r="M7407" i="1"/>
  <c r="W7407" i="1" s="1"/>
  <c r="V7407" i="1" s="1"/>
  <c r="N7407" i="1"/>
  <c r="P7407" i="1"/>
  <c r="M7408" i="1"/>
  <c r="W7408" i="1" s="1"/>
  <c r="V7408" i="1" s="1"/>
  <c r="N7408" i="1"/>
  <c r="P7408" i="1"/>
  <c r="M7409" i="1"/>
  <c r="N7409" i="1"/>
  <c r="P7409" i="1"/>
  <c r="M7410" i="1"/>
  <c r="W7410" i="1" s="1"/>
  <c r="V7410" i="1" s="1"/>
  <c r="N7410" i="1"/>
  <c r="P7410" i="1"/>
  <c r="M7411" i="1"/>
  <c r="W7411" i="1" s="1"/>
  <c r="V7411" i="1" s="1"/>
  <c r="N7411" i="1"/>
  <c r="P7411" i="1"/>
  <c r="M7412" i="1"/>
  <c r="W7412" i="1" s="1"/>
  <c r="V7412" i="1" s="1"/>
  <c r="N7412" i="1"/>
  <c r="P7412" i="1"/>
  <c r="M7413" i="1"/>
  <c r="Q7413" i="1" s="1"/>
  <c r="N7413" i="1"/>
  <c r="P7413" i="1"/>
  <c r="W7413" i="1"/>
  <c r="V7413" i="1" s="1"/>
  <c r="M7414" i="1"/>
  <c r="W7414" i="1" s="1"/>
  <c r="V7414" i="1" s="1"/>
  <c r="N7414" i="1"/>
  <c r="P7414" i="1"/>
  <c r="M7415" i="1"/>
  <c r="W7415" i="1" s="1"/>
  <c r="V7415" i="1" s="1"/>
  <c r="N7415" i="1"/>
  <c r="P7415" i="1"/>
  <c r="M7416" i="1"/>
  <c r="W7416" i="1" s="1"/>
  <c r="V7416" i="1" s="1"/>
  <c r="N7416" i="1"/>
  <c r="P7416" i="1"/>
  <c r="M7417" i="1"/>
  <c r="Q7417" i="1" s="1"/>
  <c r="N7417" i="1"/>
  <c r="P7417" i="1"/>
  <c r="M7418" i="1"/>
  <c r="W7418" i="1" s="1"/>
  <c r="V7418" i="1" s="1"/>
  <c r="N7418" i="1"/>
  <c r="P7418" i="1"/>
  <c r="M7419" i="1"/>
  <c r="W7419" i="1" s="1"/>
  <c r="N7419" i="1"/>
  <c r="P7419" i="1"/>
  <c r="V7419" i="1"/>
  <c r="M7420" i="1"/>
  <c r="W7420" i="1" s="1"/>
  <c r="V7420" i="1" s="1"/>
  <c r="N7420" i="1"/>
  <c r="P7420" i="1"/>
  <c r="Q7420" i="1"/>
  <c r="M7421" i="1"/>
  <c r="N7421" i="1"/>
  <c r="P7421" i="1"/>
  <c r="M7422" i="1"/>
  <c r="W7422" i="1" s="1"/>
  <c r="V7422" i="1" s="1"/>
  <c r="N7422" i="1"/>
  <c r="P7422" i="1"/>
  <c r="M7423" i="1"/>
  <c r="W7423" i="1" s="1"/>
  <c r="V7423" i="1" s="1"/>
  <c r="N7423" i="1"/>
  <c r="P7423" i="1"/>
  <c r="M7424" i="1"/>
  <c r="Q7424" i="1" s="1"/>
  <c r="N7424" i="1"/>
  <c r="P7424" i="1"/>
  <c r="M7425" i="1"/>
  <c r="Q7425" i="1" s="1"/>
  <c r="N7425" i="1"/>
  <c r="P7425" i="1"/>
  <c r="W7425" i="1"/>
  <c r="V7425" i="1" s="1"/>
  <c r="M7426" i="1"/>
  <c r="W7426" i="1" s="1"/>
  <c r="V7426" i="1" s="1"/>
  <c r="N7426" i="1"/>
  <c r="P7426" i="1"/>
  <c r="M7427" i="1"/>
  <c r="W7427" i="1" s="1"/>
  <c r="V7427" i="1" s="1"/>
  <c r="N7427" i="1"/>
  <c r="P7427" i="1"/>
  <c r="M7428" i="1"/>
  <c r="Q7428" i="1" s="1"/>
  <c r="N7428" i="1"/>
  <c r="P7428" i="1"/>
  <c r="M7429" i="1"/>
  <c r="Q7429" i="1" s="1"/>
  <c r="N7429" i="1"/>
  <c r="P7429" i="1"/>
  <c r="M7430" i="1"/>
  <c r="N7430" i="1"/>
  <c r="P7430" i="1"/>
  <c r="M7431" i="1"/>
  <c r="N7431" i="1"/>
  <c r="P7431" i="1"/>
  <c r="M7432" i="1"/>
  <c r="W7432" i="1" s="1"/>
  <c r="V7432" i="1" s="1"/>
  <c r="N7432" i="1"/>
  <c r="P7432" i="1"/>
  <c r="Q7432" i="1"/>
  <c r="M7433" i="1"/>
  <c r="N7433" i="1"/>
  <c r="P7433" i="1"/>
  <c r="M7434" i="1"/>
  <c r="W7434" i="1" s="1"/>
  <c r="V7434" i="1" s="1"/>
  <c r="N7434" i="1"/>
  <c r="P7434" i="1"/>
  <c r="M7435" i="1"/>
  <c r="W7435" i="1" s="1"/>
  <c r="V7435" i="1" s="1"/>
  <c r="N7435" i="1"/>
  <c r="P7435" i="1"/>
  <c r="M7436" i="1"/>
  <c r="Q7436" i="1" s="1"/>
  <c r="N7436" i="1"/>
  <c r="P7436" i="1"/>
  <c r="M7437" i="1"/>
  <c r="W7437" i="1" s="1"/>
  <c r="V7437" i="1" s="1"/>
  <c r="N7437" i="1"/>
  <c r="P7437" i="1"/>
  <c r="M7438" i="1"/>
  <c r="W7438" i="1" s="1"/>
  <c r="V7438" i="1" s="1"/>
  <c r="N7438" i="1"/>
  <c r="P7438" i="1"/>
  <c r="M7439" i="1"/>
  <c r="W7439" i="1" s="1"/>
  <c r="V7439" i="1" s="1"/>
  <c r="N7439" i="1"/>
  <c r="P7439" i="1"/>
  <c r="M7440" i="1"/>
  <c r="W7440" i="1" s="1"/>
  <c r="V7440" i="1" s="1"/>
  <c r="N7440" i="1"/>
  <c r="P7440" i="1"/>
  <c r="M7441" i="1"/>
  <c r="Q7441" i="1" s="1"/>
  <c r="N7441" i="1"/>
  <c r="P7441" i="1"/>
  <c r="M7442" i="1"/>
  <c r="W7442" i="1" s="1"/>
  <c r="V7442" i="1" s="1"/>
  <c r="N7442" i="1"/>
  <c r="P7442" i="1"/>
  <c r="M7443" i="1"/>
  <c r="W7443" i="1" s="1"/>
  <c r="V7443" i="1" s="1"/>
  <c r="N7443" i="1"/>
  <c r="P7443" i="1"/>
  <c r="Q7443" i="1"/>
  <c r="M7444" i="1"/>
  <c r="W7444" i="1" s="1"/>
  <c r="V7444" i="1" s="1"/>
  <c r="N7444" i="1"/>
  <c r="P7444" i="1"/>
  <c r="M7445" i="1"/>
  <c r="Q7445" i="1" s="1"/>
  <c r="N7445" i="1"/>
  <c r="P7445" i="1"/>
  <c r="M7446" i="1"/>
  <c r="W7446" i="1" s="1"/>
  <c r="V7446" i="1" s="1"/>
  <c r="N7446" i="1"/>
  <c r="P7446" i="1"/>
  <c r="M7447" i="1"/>
  <c r="W7447" i="1" s="1"/>
  <c r="V7447" i="1" s="1"/>
  <c r="N7447" i="1"/>
  <c r="P7447" i="1"/>
  <c r="M7448" i="1"/>
  <c r="W7448" i="1" s="1"/>
  <c r="V7448" i="1" s="1"/>
  <c r="N7448" i="1"/>
  <c r="P7448" i="1"/>
  <c r="M7449" i="1"/>
  <c r="Q7449" i="1" s="1"/>
  <c r="N7449" i="1"/>
  <c r="P7449" i="1"/>
  <c r="M7450" i="1"/>
  <c r="W7450" i="1" s="1"/>
  <c r="V7450" i="1" s="1"/>
  <c r="N7450" i="1"/>
  <c r="P7450" i="1"/>
  <c r="M7451" i="1"/>
  <c r="W7451" i="1" s="1"/>
  <c r="V7451" i="1" s="1"/>
  <c r="N7451" i="1"/>
  <c r="P7451" i="1"/>
  <c r="M7452" i="1"/>
  <c r="W7452" i="1" s="1"/>
  <c r="V7452" i="1" s="1"/>
  <c r="N7452" i="1"/>
  <c r="P7452" i="1"/>
  <c r="M7453" i="1"/>
  <c r="Q7453" i="1" s="1"/>
  <c r="N7453" i="1"/>
  <c r="P7453" i="1"/>
  <c r="M7454" i="1"/>
  <c r="W7454" i="1" s="1"/>
  <c r="V7454" i="1" s="1"/>
  <c r="N7454" i="1"/>
  <c r="P7454" i="1"/>
  <c r="M7455" i="1"/>
  <c r="N7455" i="1"/>
  <c r="P7455" i="1"/>
  <c r="M7456" i="1"/>
  <c r="Q7456" i="1" s="1"/>
  <c r="N7456" i="1"/>
  <c r="P7456" i="1"/>
  <c r="M7457" i="1"/>
  <c r="Q7457" i="1" s="1"/>
  <c r="N7457" i="1"/>
  <c r="P7457" i="1"/>
  <c r="M7458" i="1"/>
  <c r="W7458" i="1" s="1"/>
  <c r="V7458" i="1" s="1"/>
  <c r="N7458" i="1"/>
  <c r="P7458" i="1"/>
  <c r="M7459" i="1"/>
  <c r="N7459" i="1"/>
  <c r="P7459" i="1"/>
  <c r="M7460" i="1"/>
  <c r="W7460" i="1" s="1"/>
  <c r="V7460" i="1" s="1"/>
  <c r="N7460" i="1"/>
  <c r="P7460" i="1"/>
  <c r="M7461" i="1"/>
  <c r="N7461" i="1"/>
  <c r="P7461" i="1"/>
  <c r="M7462" i="1"/>
  <c r="W7462" i="1" s="1"/>
  <c r="V7462" i="1" s="1"/>
  <c r="N7462" i="1"/>
  <c r="P7462" i="1"/>
  <c r="M7463" i="1"/>
  <c r="W7463" i="1" s="1"/>
  <c r="V7463" i="1" s="1"/>
  <c r="N7463" i="1"/>
  <c r="P7463" i="1"/>
  <c r="M7464" i="1"/>
  <c r="Q7464" i="1" s="1"/>
  <c r="N7464" i="1"/>
  <c r="P7464" i="1"/>
  <c r="W7464" i="1"/>
  <c r="V7464" i="1" s="1"/>
  <c r="M7465" i="1"/>
  <c r="Q7465" i="1" s="1"/>
  <c r="N7465" i="1"/>
  <c r="P7465" i="1"/>
  <c r="M7466" i="1"/>
  <c r="N7466" i="1"/>
  <c r="P7466" i="1"/>
  <c r="M7467" i="1"/>
  <c r="N7467" i="1"/>
  <c r="P7467" i="1"/>
  <c r="M7468" i="1"/>
  <c r="Q7468" i="1" s="1"/>
  <c r="N7468" i="1"/>
  <c r="P7468" i="1"/>
  <c r="M7469" i="1"/>
  <c r="W7469" i="1" s="1"/>
  <c r="V7469" i="1" s="1"/>
  <c r="N7469" i="1"/>
  <c r="P7469" i="1"/>
  <c r="M7470" i="1"/>
  <c r="W7470" i="1" s="1"/>
  <c r="V7470" i="1" s="1"/>
  <c r="N7470" i="1"/>
  <c r="P7470" i="1"/>
  <c r="M7471" i="1"/>
  <c r="W7471" i="1" s="1"/>
  <c r="V7471" i="1" s="1"/>
  <c r="N7471" i="1"/>
  <c r="P7471" i="1"/>
  <c r="M7472" i="1"/>
  <c r="W7472" i="1" s="1"/>
  <c r="V7472" i="1" s="1"/>
  <c r="N7472" i="1"/>
  <c r="P7472" i="1"/>
  <c r="M7473" i="1"/>
  <c r="N7473" i="1"/>
  <c r="P7473" i="1"/>
  <c r="M7474" i="1"/>
  <c r="W7474" i="1" s="1"/>
  <c r="V7474" i="1" s="1"/>
  <c r="N7474" i="1"/>
  <c r="P7474" i="1"/>
  <c r="M7475" i="1"/>
  <c r="W7475" i="1" s="1"/>
  <c r="V7475" i="1" s="1"/>
  <c r="N7475" i="1"/>
  <c r="P7475" i="1"/>
  <c r="M7476" i="1"/>
  <c r="N7476" i="1"/>
  <c r="P7476" i="1"/>
  <c r="M7477" i="1"/>
  <c r="Q7477" i="1" s="1"/>
  <c r="N7477" i="1"/>
  <c r="P7477" i="1"/>
  <c r="W7477" i="1"/>
  <c r="V7477" i="1" s="1"/>
  <c r="M7478" i="1"/>
  <c r="W7478" i="1" s="1"/>
  <c r="V7478" i="1" s="1"/>
  <c r="N7478" i="1"/>
  <c r="P7478" i="1"/>
  <c r="M7479" i="1"/>
  <c r="W7479" i="1" s="1"/>
  <c r="V7479" i="1" s="1"/>
  <c r="N7479" i="1"/>
  <c r="P7479" i="1"/>
  <c r="M7480" i="1"/>
  <c r="W7480" i="1" s="1"/>
  <c r="V7480" i="1" s="1"/>
  <c r="N7480" i="1"/>
  <c r="P7480" i="1"/>
  <c r="M7481" i="1"/>
  <c r="Q7481" i="1" s="1"/>
  <c r="N7481" i="1"/>
  <c r="P7481" i="1"/>
  <c r="M7482" i="1"/>
  <c r="W7482" i="1" s="1"/>
  <c r="V7482" i="1" s="1"/>
  <c r="N7482" i="1"/>
  <c r="P7482" i="1"/>
  <c r="M7483" i="1"/>
  <c r="W7483" i="1" s="1"/>
  <c r="N7483" i="1"/>
  <c r="P7483" i="1"/>
  <c r="V7483" i="1"/>
  <c r="M7484" i="1"/>
  <c r="W7484" i="1" s="1"/>
  <c r="V7484" i="1" s="1"/>
  <c r="N7484" i="1"/>
  <c r="O7484" i="1" s="1"/>
  <c r="R7484" i="1" s="1"/>
  <c r="T7484" i="1" s="1"/>
  <c r="P7484" i="1"/>
  <c r="Q7484" i="1"/>
  <c r="M7485" i="1"/>
  <c r="N7485" i="1"/>
  <c r="P7485" i="1"/>
  <c r="M7486" i="1"/>
  <c r="W7486" i="1" s="1"/>
  <c r="V7486" i="1" s="1"/>
  <c r="N7486" i="1"/>
  <c r="P7486" i="1"/>
  <c r="M7487" i="1"/>
  <c r="W7487" i="1" s="1"/>
  <c r="V7487" i="1" s="1"/>
  <c r="N7487" i="1"/>
  <c r="P7487" i="1"/>
  <c r="M7488" i="1"/>
  <c r="N7488" i="1"/>
  <c r="P7488" i="1"/>
  <c r="M7489" i="1"/>
  <c r="Q7489" i="1" s="1"/>
  <c r="N7489" i="1"/>
  <c r="P7489" i="1"/>
  <c r="M7490" i="1"/>
  <c r="W7490" i="1" s="1"/>
  <c r="V7490" i="1" s="1"/>
  <c r="N7490" i="1"/>
  <c r="P7490" i="1"/>
  <c r="M7491" i="1"/>
  <c r="W7491" i="1" s="1"/>
  <c r="V7491" i="1" s="1"/>
  <c r="N7491" i="1"/>
  <c r="P7491" i="1"/>
  <c r="M7492" i="1"/>
  <c r="W7492" i="1" s="1"/>
  <c r="V7492" i="1" s="1"/>
  <c r="N7492" i="1"/>
  <c r="P7492" i="1"/>
  <c r="M7493" i="1"/>
  <c r="Q7493" i="1" s="1"/>
  <c r="N7493" i="1"/>
  <c r="P7493" i="1"/>
  <c r="M7494" i="1"/>
  <c r="N7494" i="1"/>
  <c r="P7494" i="1"/>
  <c r="M7495" i="1"/>
  <c r="N7495" i="1"/>
  <c r="P7495" i="1"/>
  <c r="M7496" i="1"/>
  <c r="W7496" i="1" s="1"/>
  <c r="V7496" i="1" s="1"/>
  <c r="N7496" i="1"/>
  <c r="P7496" i="1"/>
  <c r="M7497" i="1"/>
  <c r="N7497" i="1"/>
  <c r="P7497" i="1"/>
  <c r="M7498" i="1"/>
  <c r="W7498" i="1" s="1"/>
  <c r="V7498" i="1" s="1"/>
  <c r="N7498" i="1"/>
  <c r="P7498" i="1"/>
  <c r="M7499" i="1"/>
  <c r="W7499" i="1" s="1"/>
  <c r="V7499" i="1" s="1"/>
  <c r="N7499" i="1"/>
  <c r="P7499" i="1"/>
  <c r="M7500" i="1"/>
  <c r="Q7500" i="1" s="1"/>
  <c r="N7500" i="1"/>
  <c r="P7500" i="1"/>
  <c r="W7500" i="1"/>
  <c r="V7500" i="1" s="1"/>
  <c r="M7501" i="1"/>
  <c r="W7501" i="1" s="1"/>
  <c r="V7501" i="1" s="1"/>
  <c r="N7501" i="1"/>
  <c r="P7501" i="1"/>
  <c r="Q7501" i="1"/>
  <c r="M7502" i="1"/>
  <c r="W7502" i="1" s="1"/>
  <c r="V7502" i="1" s="1"/>
  <c r="N7502" i="1"/>
  <c r="P7502" i="1"/>
  <c r="M7503" i="1"/>
  <c r="W7503" i="1" s="1"/>
  <c r="V7503" i="1" s="1"/>
  <c r="N7503" i="1"/>
  <c r="P7503" i="1"/>
  <c r="M7504" i="1"/>
  <c r="W7504" i="1" s="1"/>
  <c r="V7504" i="1" s="1"/>
  <c r="N7504" i="1"/>
  <c r="P7504" i="1"/>
  <c r="M7505" i="1"/>
  <c r="Q7505" i="1" s="1"/>
  <c r="N7505" i="1"/>
  <c r="P7505" i="1"/>
  <c r="M7506" i="1"/>
  <c r="W7506" i="1" s="1"/>
  <c r="V7506" i="1" s="1"/>
  <c r="N7506" i="1"/>
  <c r="P7506" i="1"/>
  <c r="M7507" i="1"/>
  <c r="W7507" i="1" s="1"/>
  <c r="V7507" i="1" s="1"/>
  <c r="N7507" i="1"/>
  <c r="P7507" i="1"/>
  <c r="M7508" i="1"/>
  <c r="W7508" i="1" s="1"/>
  <c r="V7508" i="1" s="1"/>
  <c r="N7508" i="1"/>
  <c r="P7508" i="1"/>
  <c r="M7509" i="1"/>
  <c r="N7509" i="1"/>
  <c r="P7509" i="1"/>
  <c r="M7510" i="1"/>
  <c r="W7510" i="1" s="1"/>
  <c r="V7510" i="1" s="1"/>
  <c r="N7510" i="1"/>
  <c r="P7510" i="1"/>
  <c r="M7511" i="1"/>
  <c r="W7511" i="1" s="1"/>
  <c r="V7511" i="1" s="1"/>
  <c r="N7511" i="1"/>
  <c r="P7511" i="1"/>
  <c r="M7512" i="1"/>
  <c r="W7512" i="1" s="1"/>
  <c r="V7512" i="1" s="1"/>
  <c r="N7512" i="1"/>
  <c r="P7512" i="1"/>
  <c r="M7513" i="1"/>
  <c r="Q7513" i="1" s="1"/>
  <c r="N7513" i="1"/>
  <c r="P7513" i="1"/>
  <c r="W7513" i="1"/>
  <c r="V7513" i="1" s="1"/>
  <c r="M7514" i="1"/>
  <c r="W7514" i="1" s="1"/>
  <c r="V7514" i="1" s="1"/>
  <c r="N7514" i="1"/>
  <c r="P7514" i="1"/>
  <c r="M7515" i="1"/>
  <c r="W7515" i="1" s="1"/>
  <c r="V7515" i="1" s="1"/>
  <c r="N7515" i="1"/>
  <c r="P7515" i="1"/>
  <c r="M7516" i="1"/>
  <c r="W7516" i="1" s="1"/>
  <c r="V7516" i="1" s="1"/>
  <c r="N7516" i="1"/>
  <c r="P7516" i="1"/>
  <c r="M7517" i="1"/>
  <c r="Q7517" i="1" s="1"/>
  <c r="N7517" i="1"/>
  <c r="P7517" i="1"/>
  <c r="M7518" i="1"/>
  <c r="W7518" i="1" s="1"/>
  <c r="V7518" i="1" s="1"/>
  <c r="N7518" i="1"/>
  <c r="P7518" i="1"/>
  <c r="M7519" i="1"/>
  <c r="N7519" i="1"/>
  <c r="P7519" i="1"/>
  <c r="M7520" i="1"/>
  <c r="Q7520" i="1" s="1"/>
  <c r="N7520" i="1"/>
  <c r="P7520" i="1"/>
  <c r="W7520" i="1"/>
  <c r="V7520" i="1" s="1"/>
  <c r="M7521" i="1"/>
  <c r="Q7521" i="1" s="1"/>
  <c r="N7521" i="1"/>
  <c r="P7521" i="1"/>
  <c r="W7521" i="1"/>
  <c r="V7521" i="1" s="1"/>
  <c r="M7522" i="1"/>
  <c r="W7522" i="1" s="1"/>
  <c r="V7522" i="1" s="1"/>
  <c r="N7522" i="1"/>
  <c r="P7522" i="1"/>
  <c r="M7523" i="1"/>
  <c r="N7523" i="1"/>
  <c r="P7523" i="1"/>
  <c r="M7524" i="1"/>
  <c r="W7524" i="1" s="1"/>
  <c r="V7524" i="1" s="1"/>
  <c r="N7524" i="1"/>
  <c r="O7524" i="1" s="1"/>
  <c r="R7524" i="1" s="1"/>
  <c r="P7524" i="1"/>
  <c r="Q7524" i="1"/>
  <c r="M7525" i="1"/>
  <c r="N7525" i="1"/>
  <c r="P7525" i="1"/>
  <c r="M7526" i="1"/>
  <c r="W7526" i="1" s="1"/>
  <c r="V7526" i="1" s="1"/>
  <c r="N7526" i="1"/>
  <c r="P7526" i="1"/>
  <c r="M7527" i="1"/>
  <c r="W7527" i="1" s="1"/>
  <c r="N7527" i="1"/>
  <c r="P7527" i="1"/>
  <c r="V7527" i="1"/>
  <c r="M7528" i="1"/>
  <c r="W7528" i="1" s="1"/>
  <c r="V7528" i="1" s="1"/>
  <c r="N7528" i="1"/>
  <c r="P7528" i="1"/>
  <c r="Q7528" i="1"/>
  <c r="M7529" i="1"/>
  <c r="Q7529" i="1" s="1"/>
  <c r="N7529" i="1"/>
  <c r="P7529" i="1"/>
  <c r="M7530" i="1"/>
  <c r="N7530" i="1"/>
  <c r="P7530" i="1"/>
  <c r="M7531" i="1"/>
  <c r="N7531" i="1"/>
  <c r="P7531" i="1"/>
  <c r="M7532" i="1"/>
  <c r="Q7532" i="1" s="1"/>
  <c r="N7532" i="1"/>
  <c r="P7532" i="1"/>
  <c r="M7533" i="1"/>
  <c r="W7533" i="1" s="1"/>
  <c r="V7533" i="1" s="1"/>
  <c r="N7533" i="1"/>
  <c r="P7533" i="1"/>
  <c r="M7534" i="1"/>
  <c r="W7534" i="1" s="1"/>
  <c r="V7534" i="1" s="1"/>
  <c r="N7534" i="1"/>
  <c r="P7534" i="1"/>
  <c r="M7535" i="1"/>
  <c r="W7535" i="1" s="1"/>
  <c r="V7535" i="1" s="1"/>
  <c r="N7535" i="1"/>
  <c r="P7535" i="1"/>
  <c r="Q7535" i="1"/>
  <c r="M7536" i="1"/>
  <c r="W7536" i="1" s="1"/>
  <c r="V7536" i="1" s="1"/>
  <c r="N7536" i="1"/>
  <c r="O7536" i="1" s="1"/>
  <c r="R7536" i="1" s="1"/>
  <c r="T7536" i="1" s="1"/>
  <c r="P7536" i="1"/>
  <c r="Q7536" i="1"/>
  <c r="M7537" i="1"/>
  <c r="N7537" i="1"/>
  <c r="P7537" i="1"/>
  <c r="M7538" i="1"/>
  <c r="W7538" i="1" s="1"/>
  <c r="V7538" i="1" s="1"/>
  <c r="N7538" i="1"/>
  <c r="P7538" i="1"/>
  <c r="M7539" i="1"/>
  <c r="W7539" i="1" s="1"/>
  <c r="V7539" i="1" s="1"/>
  <c r="N7539" i="1"/>
  <c r="P7539" i="1"/>
  <c r="M7540" i="1"/>
  <c r="W7540" i="1" s="1"/>
  <c r="V7540" i="1" s="1"/>
  <c r="N7540" i="1"/>
  <c r="P7540" i="1"/>
  <c r="M7541" i="1"/>
  <c r="Q7541" i="1" s="1"/>
  <c r="N7541" i="1"/>
  <c r="P7541" i="1"/>
  <c r="W7541" i="1"/>
  <c r="V7541" i="1" s="1"/>
  <c r="M7542" i="1"/>
  <c r="W7542" i="1" s="1"/>
  <c r="V7542" i="1" s="1"/>
  <c r="N7542" i="1"/>
  <c r="P7542" i="1"/>
  <c r="M7543" i="1"/>
  <c r="W7543" i="1" s="1"/>
  <c r="V7543" i="1" s="1"/>
  <c r="N7543" i="1"/>
  <c r="P7543" i="1"/>
  <c r="M7544" i="1"/>
  <c r="W7544" i="1" s="1"/>
  <c r="V7544" i="1" s="1"/>
  <c r="N7544" i="1"/>
  <c r="P7544" i="1"/>
  <c r="M7545" i="1"/>
  <c r="N7545" i="1"/>
  <c r="P7545" i="1"/>
  <c r="M7546" i="1"/>
  <c r="N7546" i="1"/>
  <c r="P7546" i="1"/>
  <c r="M7547" i="1"/>
  <c r="N7547" i="1"/>
  <c r="P7547" i="1"/>
  <c r="M7548" i="1"/>
  <c r="W7548" i="1" s="1"/>
  <c r="V7548" i="1" s="1"/>
  <c r="N7548" i="1"/>
  <c r="P7548" i="1"/>
  <c r="Q7548" i="1"/>
  <c r="O7548" i="1" s="1"/>
  <c r="R7548" i="1" s="1"/>
  <c r="T7548" i="1" s="1"/>
  <c r="M7549" i="1"/>
  <c r="N7549" i="1"/>
  <c r="P7549" i="1"/>
  <c r="M7550" i="1"/>
  <c r="W7550" i="1" s="1"/>
  <c r="V7550" i="1" s="1"/>
  <c r="N7550" i="1"/>
  <c r="P7550" i="1"/>
  <c r="M7551" i="1"/>
  <c r="W7551" i="1" s="1"/>
  <c r="V7551" i="1" s="1"/>
  <c r="N7551" i="1"/>
  <c r="P7551" i="1"/>
  <c r="M7552" i="1"/>
  <c r="Q7552" i="1" s="1"/>
  <c r="N7552" i="1"/>
  <c r="P7552" i="1"/>
  <c r="M7553" i="1"/>
  <c r="Q7553" i="1" s="1"/>
  <c r="N7553" i="1"/>
  <c r="P7553" i="1"/>
  <c r="W7553" i="1"/>
  <c r="V7553" i="1" s="1"/>
  <c r="M7554" i="1"/>
  <c r="W7554" i="1" s="1"/>
  <c r="V7554" i="1" s="1"/>
  <c r="N7554" i="1"/>
  <c r="P7554" i="1"/>
  <c r="M7555" i="1"/>
  <c r="W7555" i="1" s="1"/>
  <c r="V7555" i="1" s="1"/>
  <c r="N7555" i="1"/>
  <c r="P7555" i="1"/>
  <c r="M7556" i="1"/>
  <c r="Q7556" i="1" s="1"/>
  <c r="N7556" i="1"/>
  <c r="P7556" i="1"/>
  <c r="W7556" i="1"/>
  <c r="V7556" i="1" s="1"/>
  <c r="M7557" i="1"/>
  <c r="Q7557" i="1" s="1"/>
  <c r="N7557" i="1"/>
  <c r="P7557" i="1"/>
  <c r="M7558" i="1"/>
  <c r="N7558" i="1"/>
  <c r="P7558" i="1"/>
  <c r="M7559" i="1"/>
  <c r="N7559" i="1"/>
  <c r="P7559" i="1"/>
  <c r="M7560" i="1"/>
  <c r="W7560" i="1" s="1"/>
  <c r="V7560" i="1" s="1"/>
  <c r="N7560" i="1"/>
  <c r="P7560" i="1"/>
  <c r="M7561" i="1"/>
  <c r="N7561" i="1"/>
  <c r="P7561" i="1"/>
  <c r="M7562" i="1"/>
  <c r="N7562" i="1"/>
  <c r="P7562" i="1"/>
  <c r="M7563" i="1"/>
  <c r="N7563" i="1"/>
  <c r="P7563" i="1"/>
  <c r="M7564" i="1"/>
  <c r="Q7564" i="1" s="1"/>
  <c r="N7564" i="1"/>
  <c r="P7564" i="1"/>
  <c r="M7565" i="1"/>
  <c r="W7565" i="1" s="1"/>
  <c r="V7565" i="1" s="1"/>
  <c r="N7565" i="1"/>
  <c r="P7565" i="1"/>
  <c r="M7566" i="1"/>
  <c r="W7566" i="1" s="1"/>
  <c r="V7566" i="1" s="1"/>
  <c r="N7566" i="1"/>
  <c r="P7566" i="1"/>
  <c r="M7567" i="1"/>
  <c r="W7567" i="1" s="1"/>
  <c r="V7567" i="1" s="1"/>
  <c r="N7567" i="1"/>
  <c r="P7567" i="1"/>
  <c r="M7568" i="1"/>
  <c r="W7568" i="1" s="1"/>
  <c r="V7568" i="1" s="1"/>
  <c r="N7568" i="1"/>
  <c r="P7568" i="1"/>
  <c r="M7569" i="1"/>
  <c r="N7569" i="1"/>
  <c r="P7569" i="1"/>
  <c r="M7570" i="1"/>
  <c r="W7570" i="1" s="1"/>
  <c r="V7570" i="1" s="1"/>
  <c r="N7570" i="1"/>
  <c r="P7570" i="1"/>
  <c r="M7571" i="1"/>
  <c r="W7571" i="1" s="1"/>
  <c r="V7571" i="1" s="1"/>
  <c r="N7571" i="1"/>
  <c r="P7571" i="1"/>
  <c r="M7572" i="1"/>
  <c r="W7572" i="1" s="1"/>
  <c r="V7572" i="1" s="1"/>
  <c r="N7572" i="1"/>
  <c r="P7572" i="1"/>
  <c r="M7573" i="1"/>
  <c r="Q7573" i="1" s="1"/>
  <c r="N7573" i="1"/>
  <c r="P7573" i="1"/>
  <c r="M7574" i="1"/>
  <c r="W7574" i="1" s="1"/>
  <c r="V7574" i="1" s="1"/>
  <c r="N7574" i="1"/>
  <c r="P7574" i="1"/>
  <c r="M7575" i="1"/>
  <c r="W7575" i="1" s="1"/>
  <c r="N7575" i="1"/>
  <c r="P7575" i="1"/>
  <c r="V7575" i="1"/>
  <c r="M7576" i="1"/>
  <c r="W7576" i="1" s="1"/>
  <c r="V7576" i="1" s="1"/>
  <c r="N7576" i="1"/>
  <c r="O7576" i="1" s="1"/>
  <c r="R7576" i="1" s="1"/>
  <c r="P7576" i="1"/>
  <c r="Q7576" i="1"/>
  <c r="M7577" i="1"/>
  <c r="Q7577" i="1" s="1"/>
  <c r="N7577" i="1"/>
  <c r="P7577" i="1"/>
  <c r="W7577" i="1"/>
  <c r="V7577" i="1" s="1"/>
  <c r="M7578" i="1"/>
  <c r="W7578" i="1" s="1"/>
  <c r="V7578" i="1" s="1"/>
  <c r="N7578" i="1"/>
  <c r="P7578" i="1"/>
  <c r="M7579" i="1"/>
  <c r="W7579" i="1" s="1"/>
  <c r="V7579" i="1" s="1"/>
  <c r="N7579" i="1"/>
  <c r="P7579" i="1"/>
  <c r="M7580" i="1"/>
  <c r="W7580" i="1" s="1"/>
  <c r="V7580" i="1" s="1"/>
  <c r="N7580" i="1"/>
  <c r="P7580" i="1"/>
  <c r="M7581" i="1"/>
  <c r="Q7581" i="1" s="1"/>
  <c r="N7581" i="1"/>
  <c r="P7581" i="1"/>
  <c r="M7582" i="1"/>
  <c r="W7582" i="1" s="1"/>
  <c r="V7582" i="1" s="1"/>
  <c r="N7582" i="1"/>
  <c r="P7582" i="1"/>
  <c r="M7583" i="1"/>
  <c r="N7583" i="1"/>
  <c r="P7583" i="1"/>
  <c r="M7584" i="1"/>
  <c r="Q7584" i="1" s="1"/>
  <c r="N7584" i="1"/>
  <c r="P7584" i="1"/>
  <c r="M7585" i="1"/>
  <c r="N7585" i="1"/>
  <c r="P7585" i="1"/>
  <c r="M7586" i="1"/>
  <c r="W7586" i="1" s="1"/>
  <c r="V7586" i="1" s="1"/>
  <c r="N7586" i="1"/>
  <c r="P7586" i="1"/>
  <c r="M7587" i="1"/>
  <c r="N7587" i="1"/>
  <c r="P7587" i="1"/>
  <c r="M7588" i="1"/>
  <c r="W7588" i="1" s="1"/>
  <c r="V7588" i="1" s="1"/>
  <c r="N7588" i="1"/>
  <c r="P7588" i="1"/>
  <c r="M7589" i="1"/>
  <c r="N7589" i="1"/>
  <c r="P7589" i="1"/>
  <c r="M7590" i="1"/>
  <c r="N7590" i="1"/>
  <c r="P7590" i="1"/>
  <c r="M7591" i="1"/>
  <c r="N7591" i="1"/>
  <c r="P7591" i="1"/>
  <c r="M7592" i="1"/>
  <c r="Q7592" i="1" s="1"/>
  <c r="N7592" i="1"/>
  <c r="P7592" i="1"/>
  <c r="W7592" i="1"/>
  <c r="V7592" i="1" s="1"/>
  <c r="M7593" i="1"/>
  <c r="N7593" i="1"/>
  <c r="P7593" i="1"/>
  <c r="M7594" i="1"/>
  <c r="N7594" i="1"/>
  <c r="P7594" i="1"/>
  <c r="M7595" i="1"/>
  <c r="N7595" i="1"/>
  <c r="P7595" i="1"/>
  <c r="M7596" i="1"/>
  <c r="Q7596" i="1" s="1"/>
  <c r="N7596" i="1"/>
  <c r="P7596" i="1"/>
  <c r="M7597" i="1"/>
  <c r="W7597" i="1" s="1"/>
  <c r="V7597" i="1" s="1"/>
  <c r="N7597" i="1"/>
  <c r="P7597" i="1"/>
  <c r="M7598" i="1"/>
  <c r="W7598" i="1" s="1"/>
  <c r="V7598" i="1" s="1"/>
  <c r="N7598" i="1"/>
  <c r="P7598" i="1"/>
  <c r="M7599" i="1"/>
  <c r="W7599" i="1" s="1"/>
  <c r="V7599" i="1" s="1"/>
  <c r="N7599" i="1"/>
  <c r="P7599" i="1"/>
  <c r="M7600" i="1"/>
  <c r="W7600" i="1" s="1"/>
  <c r="V7600" i="1" s="1"/>
  <c r="N7600" i="1"/>
  <c r="P7600" i="1"/>
  <c r="M7601" i="1"/>
  <c r="N7601" i="1"/>
  <c r="P7601" i="1"/>
  <c r="M7602" i="1"/>
  <c r="W7602" i="1" s="1"/>
  <c r="V7602" i="1" s="1"/>
  <c r="N7602" i="1"/>
  <c r="P7602" i="1"/>
  <c r="M7603" i="1"/>
  <c r="W7603" i="1" s="1"/>
  <c r="V7603" i="1" s="1"/>
  <c r="N7603" i="1"/>
  <c r="P7603" i="1"/>
  <c r="M7604" i="1"/>
  <c r="N7604" i="1"/>
  <c r="P7604" i="1"/>
  <c r="M7605" i="1"/>
  <c r="N7605" i="1"/>
  <c r="P7605" i="1"/>
  <c r="M7606" i="1"/>
  <c r="N7606" i="1"/>
  <c r="P7606" i="1"/>
  <c r="M7607" i="1"/>
  <c r="N7607" i="1"/>
  <c r="P7607" i="1"/>
  <c r="M7608" i="1"/>
  <c r="Q7608" i="1" s="1"/>
  <c r="N7608" i="1"/>
  <c r="P7608" i="1"/>
  <c r="W7608" i="1"/>
  <c r="V7608" i="1" s="1"/>
  <c r="M7609" i="1"/>
  <c r="N7609" i="1"/>
  <c r="P7609" i="1"/>
  <c r="Q7609" i="1"/>
  <c r="W7609" i="1"/>
  <c r="V7609" i="1" s="1"/>
  <c r="M7610" i="1"/>
  <c r="W7610" i="1" s="1"/>
  <c r="V7610" i="1" s="1"/>
  <c r="N7610" i="1"/>
  <c r="P7610" i="1"/>
  <c r="M7611" i="1"/>
  <c r="W7611" i="1" s="1"/>
  <c r="N7611" i="1"/>
  <c r="P7611" i="1"/>
  <c r="V7611" i="1"/>
  <c r="M7612" i="1"/>
  <c r="W7612" i="1" s="1"/>
  <c r="V7612" i="1" s="1"/>
  <c r="N7612" i="1"/>
  <c r="P7612" i="1"/>
  <c r="Q7612" i="1"/>
  <c r="M7613" i="1"/>
  <c r="Q7613" i="1" s="1"/>
  <c r="N7613" i="1"/>
  <c r="P7613" i="1"/>
  <c r="W7613" i="1"/>
  <c r="V7613" i="1" s="1"/>
  <c r="M7614" i="1"/>
  <c r="W7614" i="1" s="1"/>
  <c r="V7614" i="1" s="1"/>
  <c r="N7614" i="1"/>
  <c r="P7614" i="1"/>
  <c r="M7615" i="1"/>
  <c r="N7615" i="1"/>
  <c r="P7615" i="1"/>
  <c r="M7616" i="1"/>
  <c r="N7616" i="1"/>
  <c r="P7616" i="1"/>
  <c r="Q7616" i="1"/>
  <c r="W7616" i="1"/>
  <c r="V7616" i="1" s="1"/>
  <c r="M7617" i="1"/>
  <c r="Q7617" i="1" s="1"/>
  <c r="N7617" i="1"/>
  <c r="P7617" i="1"/>
  <c r="M7618" i="1"/>
  <c r="W7618" i="1" s="1"/>
  <c r="V7618" i="1" s="1"/>
  <c r="N7618" i="1"/>
  <c r="P7618" i="1"/>
  <c r="M7619" i="1"/>
  <c r="N7619" i="1"/>
  <c r="P7619" i="1"/>
  <c r="M7620" i="1"/>
  <c r="Q7620" i="1" s="1"/>
  <c r="N7620" i="1"/>
  <c r="P7620" i="1"/>
  <c r="W7620" i="1"/>
  <c r="V7620" i="1" s="1"/>
  <c r="M7621" i="1"/>
  <c r="N7621" i="1"/>
  <c r="P7621" i="1"/>
  <c r="M7622" i="1"/>
  <c r="N7622" i="1"/>
  <c r="P7622" i="1"/>
  <c r="M7623" i="1"/>
  <c r="N7623" i="1"/>
  <c r="P7623" i="1"/>
  <c r="M7624" i="1"/>
  <c r="W7624" i="1" s="1"/>
  <c r="V7624" i="1" s="1"/>
  <c r="N7624" i="1"/>
  <c r="P7624" i="1"/>
  <c r="M7625" i="1"/>
  <c r="N7625" i="1"/>
  <c r="P7625" i="1"/>
  <c r="M7626" i="1"/>
  <c r="N7626" i="1"/>
  <c r="P7626" i="1"/>
  <c r="M7627" i="1"/>
  <c r="N7627" i="1"/>
  <c r="P7627" i="1"/>
  <c r="M7628" i="1"/>
  <c r="Q7628" i="1" s="1"/>
  <c r="N7628" i="1"/>
  <c r="P7628" i="1"/>
  <c r="M7629" i="1"/>
  <c r="W7629" i="1" s="1"/>
  <c r="N7629" i="1"/>
  <c r="P7629" i="1"/>
  <c r="V7629" i="1"/>
  <c r="M7630" i="1"/>
  <c r="W7630" i="1" s="1"/>
  <c r="V7630" i="1" s="1"/>
  <c r="N7630" i="1"/>
  <c r="P7630" i="1"/>
  <c r="M7631" i="1"/>
  <c r="W7631" i="1" s="1"/>
  <c r="V7631" i="1" s="1"/>
  <c r="N7631" i="1"/>
  <c r="P7631" i="1"/>
  <c r="M7632" i="1"/>
  <c r="W7632" i="1" s="1"/>
  <c r="V7632" i="1" s="1"/>
  <c r="N7632" i="1"/>
  <c r="P7632" i="1"/>
  <c r="M7633" i="1"/>
  <c r="N7633" i="1"/>
  <c r="P7633" i="1"/>
  <c r="M7634" i="1"/>
  <c r="W7634" i="1" s="1"/>
  <c r="V7634" i="1" s="1"/>
  <c r="N7634" i="1"/>
  <c r="P7634" i="1"/>
  <c r="M7635" i="1"/>
  <c r="W7635" i="1" s="1"/>
  <c r="V7635" i="1" s="1"/>
  <c r="N7635" i="1"/>
  <c r="P7635" i="1"/>
  <c r="M7636" i="1"/>
  <c r="Q7636" i="1" s="1"/>
  <c r="N7636" i="1"/>
  <c r="P7636" i="1"/>
  <c r="W7636" i="1"/>
  <c r="V7636" i="1" s="1"/>
  <c r="M7637" i="1"/>
  <c r="N7637" i="1"/>
  <c r="P7637" i="1"/>
  <c r="Q7637" i="1"/>
  <c r="W7637" i="1"/>
  <c r="V7637" i="1" s="1"/>
  <c r="M7638" i="1"/>
  <c r="W7638" i="1" s="1"/>
  <c r="V7638" i="1" s="1"/>
  <c r="N7638" i="1"/>
  <c r="P7638" i="1"/>
  <c r="M7639" i="1"/>
  <c r="W7639" i="1" s="1"/>
  <c r="N7639" i="1"/>
  <c r="P7639" i="1"/>
  <c r="V7639" i="1"/>
  <c r="M7640" i="1"/>
  <c r="Q7640" i="1" s="1"/>
  <c r="N7640" i="1"/>
  <c r="P7640" i="1"/>
  <c r="W7640" i="1"/>
  <c r="V7640" i="1" s="1"/>
  <c r="M7641" i="1"/>
  <c r="N7641" i="1"/>
  <c r="P7641" i="1"/>
  <c r="Q7641" i="1"/>
  <c r="W7641" i="1"/>
  <c r="V7641" i="1" s="1"/>
  <c r="M7642" i="1"/>
  <c r="W7642" i="1" s="1"/>
  <c r="V7642" i="1" s="1"/>
  <c r="N7642" i="1"/>
  <c r="P7642" i="1"/>
  <c r="M7643" i="1"/>
  <c r="W7643" i="1" s="1"/>
  <c r="N7643" i="1"/>
  <c r="P7643" i="1"/>
  <c r="V7643" i="1"/>
  <c r="M7644" i="1"/>
  <c r="W7644" i="1" s="1"/>
  <c r="V7644" i="1" s="1"/>
  <c r="N7644" i="1"/>
  <c r="P7644" i="1"/>
  <c r="Q7644" i="1"/>
  <c r="M7645" i="1"/>
  <c r="Q7645" i="1" s="1"/>
  <c r="N7645" i="1"/>
  <c r="P7645" i="1"/>
  <c r="W7645" i="1"/>
  <c r="V7645" i="1" s="1"/>
  <c r="M7646" i="1"/>
  <c r="W7646" i="1" s="1"/>
  <c r="V7646" i="1" s="1"/>
  <c r="N7646" i="1"/>
  <c r="P7646" i="1"/>
  <c r="M7647" i="1"/>
  <c r="N7647" i="1"/>
  <c r="P7647" i="1"/>
  <c r="M7648" i="1"/>
  <c r="N7648" i="1"/>
  <c r="P7648" i="1"/>
  <c r="Q7648" i="1"/>
  <c r="W7648" i="1"/>
  <c r="V7648" i="1" s="1"/>
  <c r="M7649" i="1"/>
  <c r="N7649" i="1"/>
  <c r="P7649" i="1"/>
  <c r="M7650" i="1"/>
  <c r="W7650" i="1" s="1"/>
  <c r="V7650" i="1" s="1"/>
  <c r="N7650" i="1"/>
  <c r="P7650" i="1"/>
  <c r="M7651" i="1"/>
  <c r="N7651" i="1"/>
  <c r="P7651" i="1"/>
  <c r="M7652" i="1"/>
  <c r="N7652" i="1"/>
  <c r="P7652" i="1"/>
  <c r="M7653" i="1"/>
  <c r="N7653" i="1"/>
  <c r="P7653" i="1"/>
  <c r="M7654" i="1"/>
  <c r="N7654" i="1"/>
  <c r="P7654" i="1"/>
  <c r="M7655" i="1"/>
  <c r="N7655" i="1"/>
  <c r="P7655" i="1"/>
  <c r="M7656" i="1"/>
  <c r="Q7656" i="1" s="1"/>
  <c r="N7656" i="1"/>
  <c r="P7656" i="1"/>
  <c r="W7656" i="1"/>
  <c r="V7656" i="1" s="1"/>
  <c r="M7657" i="1"/>
  <c r="N7657" i="1"/>
  <c r="P7657" i="1"/>
  <c r="M7658" i="1"/>
  <c r="N7658" i="1"/>
  <c r="P7658" i="1"/>
  <c r="M7659" i="1"/>
  <c r="N7659" i="1"/>
  <c r="P7659" i="1"/>
  <c r="M7660" i="1"/>
  <c r="Q7660" i="1" s="1"/>
  <c r="N7660" i="1"/>
  <c r="P7660" i="1"/>
  <c r="M7661" i="1"/>
  <c r="W7661" i="1" s="1"/>
  <c r="V7661" i="1" s="1"/>
  <c r="N7661" i="1"/>
  <c r="P7661" i="1"/>
  <c r="M7662" i="1"/>
  <c r="W7662" i="1" s="1"/>
  <c r="V7662" i="1" s="1"/>
  <c r="N7662" i="1"/>
  <c r="P7662" i="1"/>
  <c r="M7663" i="1"/>
  <c r="W7663" i="1" s="1"/>
  <c r="V7663" i="1" s="1"/>
  <c r="N7663" i="1"/>
  <c r="P7663" i="1"/>
  <c r="Q7663" i="1"/>
  <c r="M7664" i="1"/>
  <c r="W7664" i="1" s="1"/>
  <c r="V7664" i="1" s="1"/>
  <c r="N7664" i="1"/>
  <c r="P7664" i="1"/>
  <c r="Q7664" i="1"/>
  <c r="M7665" i="1"/>
  <c r="N7665" i="1"/>
  <c r="P7665" i="1"/>
  <c r="M7666" i="1"/>
  <c r="W7666" i="1" s="1"/>
  <c r="V7666" i="1" s="1"/>
  <c r="N7666" i="1"/>
  <c r="P7666" i="1"/>
  <c r="M7667" i="1"/>
  <c r="W7667" i="1" s="1"/>
  <c r="V7667" i="1" s="1"/>
  <c r="N7667" i="1"/>
  <c r="P7667" i="1"/>
  <c r="M7668" i="1"/>
  <c r="W7668" i="1" s="1"/>
  <c r="V7668" i="1" s="1"/>
  <c r="N7668" i="1"/>
  <c r="P7668" i="1"/>
  <c r="M7669" i="1"/>
  <c r="Q7669" i="1" s="1"/>
  <c r="N7669" i="1"/>
  <c r="P7669" i="1"/>
  <c r="W7669" i="1"/>
  <c r="V7669" i="1" s="1"/>
  <c r="M7670" i="1"/>
  <c r="W7670" i="1" s="1"/>
  <c r="V7670" i="1" s="1"/>
  <c r="N7670" i="1"/>
  <c r="P7670" i="1"/>
  <c r="Q7670" i="1"/>
  <c r="M7671" i="1"/>
  <c r="W7671" i="1" s="1"/>
  <c r="N7671" i="1"/>
  <c r="P7671" i="1"/>
  <c r="Q7671" i="1"/>
  <c r="V7671" i="1"/>
  <c r="M7672" i="1"/>
  <c r="W7672" i="1" s="1"/>
  <c r="V7672" i="1" s="1"/>
  <c r="N7672" i="1"/>
  <c r="P7672" i="1"/>
  <c r="M7673" i="1"/>
  <c r="Q7673" i="1" s="1"/>
  <c r="N7673" i="1"/>
  <c r="P7673" i="1"/>
  <c r="W7673" i="1"/>
  <c r="V7673" i="1" s="1"/>
  <c r="M7674" i="1"/>
  <c r="W7674" i="1" s="1"/>
  <c r="V7674" i="1" s="1"/>
  <c r="N7674" i="1"/>
  <c r="P7674" i="1"/>
  <c r="Q7674" i="1"/>
  <c r="M7675" i="1"/>
  <c r="W7675" i="1" s="1"/>
  <c r="N7675" i="1"/>
  <c r="P7675" i="1"/>
  <c r="Q7675" i="1"/>
  <c r="V7675" i="1"/>
  <c r="M7676" i="1"/>
  <c r="W7676" i="1" s="1"/>
  <c r="V7676" i="1" s="1"/>
  <c r="N7676" i="1"/>
  <c r="P7676" i="1"/>
  <c r="M7677" i="1"/>
  <c r="Q7677" i="1" s="1"/>
  <c r="N7677" i="1"/>
  <c r="P7677" i="1"/>
  <c r="M7678" i="1"/>
  <c r="W7678" i="1" s="1"/>
  <c r="V7678" i="1" s="1"/>
  <c r="N7678" i="1"/>
  <c r="P7678" i="1"/>
  <c r="M7679" i="1"/>
  <c r="N7679" i="1"/>
  <c r="P7679" i="1"/>
  <c r="M7680" i="1"/>
  <c r="N7680" i="1"/>
  <c r="P7680" i="1"/>
  <c r="M7681" i="1"/>
  <c r="Q7681" i="1" s="1"/>
  <c r="N7681" i="1"/>
  <c r="P7681" i="1"/>
  <c r="W7681" i="1"/>
  <c r="V7681" i="1" s="1"/>
  <c r="M7682" i="1"/>
  <c r="W7682" i="1" s="1"/>
  <c r="V7682" i="1" s="1"/>
  <c r="N7682" i="1"/>
  <c r="P7682" i="1"/>
  <c r="M7683" i="1"/>
  <c r="N7683" i="1"/>
  <c r="P7683" i="1"/>
  <c r="M7684" i="1"/>
  <c r="Q7684" i="1" s="1"/>
  <c r="N7684" i="1"/>
  <c r="P7684" i="1"/>
  <c r="W7684" i="1"/>
  <c r="V7684" i="1" s="1"/>
  <c r="M7685" i="1"/>
  <c r="N7685" i="1"/>
  <c r="P7685" i="1"/>
  <c r="M7686" i="1"/>
  <c r="N7686" i="1"/>
  <c r="P7686" i="1"/>
  <c r="M7687" i="1"/>
  <c r="N7687" i="1"/>
  <c r="P7687" i="1"/>
  <c r="M7688" i="1"/>
  <c r="W7688" i="1" s="1"/>
  <c r="V7688" i="1" s="1"/>
  <c r="N7688" i="1"/>
  <c r="P7688" i="1"/>
  <c r="M7689" i="1"/>
  <c r="N7689" i="1"/>
  <c r="P7689" i="1"/>
  <c r="M7690" i="1"/>
  <c r="N7690" i="1"/>
  <c r="P7690" i="1"/>
  <c r="M7691" i="1"/>
  <c r="N7691" i="1"/>
  <c r="P7691" i="1"/>
  <c r="M7692" i="1"/>
  <c r="N7692" i="1"/>
  <c r="P7692" i="1"/>
  <c r="M7693" i="1"/>
  <c r="N7693" i="1"/>
  <c r="P7693" i="1"/>
  <c r="M7694" i="1"/>
  <c r="W7694" i="1" s="1"/>
  <c r="V7694" i="1" s="1"/>
  <c r="N7694" i="1"/>
  <c r="P7694" i="1"/>
  <c r="M7695" i="1"/>
  <c r="N7695" i="1"/>
  <c r="P7695" i="1"/>
  <c r="M7696" i="1"/>
  <c r="N7696" i="1"/>
  <c r="P7696" i="1"/>
  <c r="M7697" i="1"/>
  <c r="N7697" i="1"/>
  <c r="P7697" i="1"/>
  <c r="M7698" i="1"/>
  <c r="W7698" i="1" s="1"/>
  <c r="V7698" i="1" s="1"/>
  <c r="N7698" i="1"/>
  <c r="P7698" i="1"/>
  <c r="M7699" i="1"/>
  <c r="W7699" i="1" s="1"/>
  <c r="V7699" i="1" s="1"/>
  <c r="N7699" i="1"/>
  <c r="P7699" i="1"/>
  <c r="M7700" i="1"/>
  <c r="W7700" i="1" s="1"/>
  <c r="V7700" i="1" s="1"/>
  <c r="N7700" i="1"/>
  <c r="P7700" i="1"/>
  <c r="M7701" i="1"/>
  <c r="N7701" i="1"/>
  <c r="P7701" i="1"/>
  <c r="M7702" i="1"/>
  <c r="N7702" i="1"/>
  <c r="P7702" i="1"/>
  <c r="M7703" i="1"/>
  <c r="N7703" i="1"/>
  <c r="P7703" i="1"/>
  <c r="M7704" i="1"/>
  <c r="W7704" i="1" s="1"/>
  <c r="V7704" i="1" s="1"/>
  <c r="N7704" i="1"/>
  <c r="P7704" i="1"/>
  <c r="M7705" i="1"/>
  <c r="N7705" i="1"/>
  <c r="P7705" i="1"/>
  <c r="M7706" i="1"/>
  <c r="N7706" i="1"/>
  <c r="P7706" i="1"/>
  <c r="M7707" i="1"/>
  <c r="N7707" i="1"/>
  <c r="P7707" i="1"/>
  <c r="M7708" i="1"/>
  <c r="W7708" i="1" s="1"/>
  <c r="V7708" i="1" s="1"/>
  <c r="N7708" i="1"/>
  <c r="P7708" i="1"/>
  <c r="M7709" i="1"/>
  <c r="Q7709" i="1" s="1"/>
  <c r="N7709" i="1"/>
  <c r="P7709" i="1"/>
  <c r="M7710" i="1"/>
  <c r="W7710" i="1" s="1"/>
  <c r="V7710" i="1" s="1"/>
  <c r="N7710" i="1"/>
  <c r="P7710" i="1"/>
  <c r="M7711" i="1"/>
  <c r="N7711" i="1"/>
  <c r="P7711" i="1"/>
  <c r="M7712" i="1"/>
  <c r="Q7712" i="1" s="1"/>
  <c r="N7712" i="1"/>
  <c r="P7712" i="1"/>
  <c r="W7712" i="1"/>
  <c r="V7712" i="1" s="1"/>
  <c r="M7713" i="1"/>
  <c r="N7713" i="1"/>
  <c r="P7713" i="1"/>
  <c r="Q7713" i="1"/>
  <c r="W7713" i="1"/>
  <c r="V7713" i="1" s="1"/>
  <c r="M7714" i="1"/>
  <c r="W7714" i="1" s="1"/>
  <c r="V7714" i="1" s="1"/>
  <c r="N7714" i="1"/>
  <c r="P7714" i="1"/>
  <c r="M7715" i="1"/>
  <c r="N7715" i="1"/>
  <c r="P7715" i="1"/>
  <c r="M7716" i="1"/>
  <c r="W7716" i="1" s="1"/>
  <c r="V7716" i="1" s="1"/>
  <c r="N7716" i="1"/>
  <c r="P7716" i="1"/>
  <c r="M7717" i="1"/>
  <c r="N7717" i="1"/>
  <c r="P7717" i="1"/>
  <c r="M7718" i="1"/>
  <c r="N7718" i="1"/>
  <c r="P7718" i="1"/>
  <c r="M7719" i="1"/>
  <c r="N7719" i="1"/>
  <c r="P7719" i="1"/>
  <c r="M7720" i="1"/>
  <c r="Q7720" i="1" s="1"/>
  <c r="N7720" i="1"/>
  <c r="P7720" i="1"/>
  <c r="M7721" i="1"/>
  <c r="N7721" i="1"/>
  <c r="P7721" i="1"/>
  <c r="M7722" i="1"/>
  <c r="N7722" i="1"/>
  <c r="P7722" i="1"/>
  <c r="M7723" i="1"/>
  <c r="N7723" i="1"/>
  <c r="P7723" i="1"/>
  <c r="M7724" i="1"/>
  <c r="Q7724" i="1" s="1"/>
  <c r="N7724" i="1"/>
  <c r="P7724" i="1"/>
  <c r="W7724" i="1"/>
  <c r="V7724" i="1" s="1"/>
  <c r="M7725" i="1"/>
  <c r="W7725" i="1" s="1"/>
  <c r="V7725" i="1" s="1"/>
  <c r="N7725" i="1"/>
  <c r="P7725" i="1"/>
  <c r="M7726" i="1"/>
  <c r="W7726" i="1" s="1"/>
  <c r="V7726" i="1" s="1"/>
  <c r="N7726" i="1"/>
  <c r="P7726" i="1"/>
  <c r="M7727" i="1"/>
  <c r="W7727" i="1" s="1"/>
  <c r="V7727" i="1" s="1"/>
  <c r="N7727" i="1"/>
  <c r="P7727" i="1"/>
  <c r="Q7727" i="1"/>
  <c r="M7728" i="1"/>
  <c r="W7728" i="1" s="1"/>
  <c r="V7728" i="1" s="1"/>
  <c r="N7728" i="1"/>
  <c r="P7728" i="1"/>
  <c r="Q7728" i="1"/>
  <c r="M7729" i="1"/>
  <c r="N7729" i="1"/>
  <c r="P7729" i="1"/>
  <c r="M7730" i="1"/>
  <c r="W7730" i="1" s="1"/>
  <c r="V7730" i="1" s="1"/>
  <c r="N7730" i="1"/>
  <c r="P7730" i="1"/>
  <c r="M7731" i="1"/>
  <c r="W7731" i="1" s="1"/>
  <c r="V7731" i="1" s="1"/>
  <c r="N7731" i="1"/>
  <c r="P7731" i="1"/>
  <c r="Q7731" i="1"/>
  <c r="M7732" i="1"/>
  <c r="N7732" i="1"/>
  <c r="O7732" i="1" s="1"/>
  <c r="R7732" i="1" s="1"/>
  <c r="P7732" i="1"/>
  <c r="Q7732" i="1"/>
  <c r="W7732" i="1"/>
  <c r="V7732" i="1" s="1"/>
  <c r="M7733" i="1"/>
  <c r="N7733" i="1"/>
  <c r="P7733" i="1"/>
  <c r="M7734" i="1"/>
  <c r="N7734" i="1"/>
  <c r="P7734" i="1"/>
  <c r="M7735" i="1"/>
  <c r="N7735" i="1"/>
  <c r="P7735" i="1"/>
  <c r="M7736" i="1"/>
  <c r="W7736" i="1" s="1"/>
  <c r="V7736" i="1" s="1"/>
  <c r="N7736" i="1"/>
  <c r="P7736" i="1"/>
  <c r="Q7736" i="1"/>
  <c r="M7737" i="1"/>
  <c r="Q7737" i="1" s="1"/>
  <c r="N7737" i="1"/>
  <c r="P7737" i="1"/>
  <c r="M7738" i="1"/>
  <c r="W7738" i="1" s="1"/>
  <c r="V7738" i="1" s="1"/>
  <c r="N7738" i="1"/>
  <c r="P7738" i="1"/>
  <c r="M7739" i="1"/>
  <c r="W7739" i="1" s="1"/>
  <c r="V7739" i="1" s="1"/>
  <c r="N7739" i="1"/>
  <c r="P7739" i="1"/>
  <c r="M7740" i="1"/>
  <c r="N7740" i="1"/>
  <c r="P7740" i="1"/>
  <c r="M7741" i="1"/>
  <c r="Q7741" i="1" s="1"/>
  <c r="N7741" i="1"/>
  <c r="P7741" i="1"/>
  <c r="M7742" i="1"/>
  <c r="W7742" i="1" s="1"/>
  <c r="V7742" i="1" s="1"/>
  <c r="N7742" i="1"/>
  <c r="P7742" i="1"/>
  <c r="M7743" i="1"/>
  <c r="N7743" i="1"/>
  <c r="P7743" i="1"/>
  <c r="M7744" i="1"/>
  <c r="Q7744" i="1" s="1"/>
  <c r="N7744" i="1"/>
  <c r="P7744" i="1"/>
  <c r="W7744" i="1"/>
  <c r="V7744" i="1" s="1"/>
  <c r="M7745" i="1"/>
  <c r="N7745" i="1"/>
  <c r="P7745" i="1"/>
  <c r="Q7745" i="1"/>
  <c r="W7745" i="1"/>
  <c r="V7745" i="1" s="1"/>
  <c r="M7746" i="1"/>
  <c r="W7746" i="1" s="1"/>
  <c r="V7746" i="1" s="1"/>
  <c r="N7746" i="1"/>
  <c r="P7746" i="1"/>
  <c r="M7747" i="1"/>
  <c r="N7747" i="1"/>
  <c r="P7747" i="1"/>
  <c r="M7748" i="1"/>
  <c r="N7748" i="1"/>
  <c r="P7748" i="1"/>
  <c r="M7749" i="1"/>
  <c r="N7749" i="1"/>
  <c r="P7749" i="1"/>
  <c r="M7750" i="1"/>
  <c r="N7750" i="1"/>
  <c r="P7750" i="1"/>
  <c r="M7751" i="1"/>
  <c r="N7751" i="1"/>
  <c r="P7751" i="1"/>
  <c r="M7752" i="1"/>
  <c r="W7752" i="1" s="1"/>
  <c r="V7752" i="1" s="1"/>
  <c r="N7752" i="1"/>
  <c r="P7752" i="1"/>
  <c r="M7753" i="1"/>
  <c r="N7753" i="1"/>
  <c r="P7753" i="1"/>
  <c r="M7754" i="1"/>
  <c r="N7754" i="1"/>
  <c r="P7754" i="1"/>
  <c r="M7755" i="1"/>
  <c r="N7755" i="1"/>
  <c r="P7755" i="1"/>
  <c r="M7756" i="1"/>
  <c r="Q7756" i="1" s="1"/>
  <c r="N7756" i="1"/>
  <c r="P7756" i="1"/>
  <c r="M7757" i="1"/>
  <c r="W7757" i="1" s="1"/>
  <c r="V7757" i="1" s="1"/>
  <c r="N7757" i="1"/>
  <c r="P7757" i="1"/>
  <c r="M7758" i="1"/>
  <c r="W7758" i="1" s="1"/>
  <c r="V7758" i="1" s="1"/>
  <c r="N7758" i="1"/>
  <c r="P7758" i="1"/>
  <c r="M7759" i="1"/>
  <c r="W7759" i="1" s="1"/>
  <c r="V7759" i="1" s="1"/>
  <c r="N7759" i="1"/>
  <c r="P7759" i="1"/>
  <c r="M7760" i="1"/>
  <c r="W7760" i="1" s="1"/>
  <c r="V7760" i="1" s="1"/>
  <c r="N7760" i="1"/>
  <c r="P7760" i="1"/>
  <c r="M7761" i="1"/>
  <c r="N7761" i="1"/>
  <c r="P7761" i="1"/>
  <c r="M7762" i="1"/>
  <c r="W7762" i="1" s="1"/>
  <c r="V7762" i="1" s="1"/>
  <c r="N7762" i="1"/>
  <c r="P7762" i="1"/>
  <c r="M7763" i="1"/>
  <c r="W7763" i="1" s="1"/>
  <c r="V7763" i="1" s="1"/>
  <c r="N7763" i="1"/>
  <c r="P7763" i="1"/>
  <c r="M7764" i="1"/>
  <c r="N7764" i="1"/>
  <c r="P7764" i="1"/>
  <c r="M7765" i="1"/>
  <c r="Q7765" i="1" s="1"/>
  <c r="N7765" i="1"/>
  <c r="P7765" i="1"/>
  <c r="W7765" i="1"/>
  <c r="V7765" i="1" s="1"/>
  <c r="M7766" i="1"/>
  <c r="W7766" i="1" s="1"/>
  <c r="V7766" i="1" s="1"/>
  <c r="N7766" i="1"/>
  <c r="P7766" i="1"/>
  <c r="M7767" i="1"/>
  <c r="W7767" i="1" s="1"/>
  <c r="V7767" i="1" s="1"/>
  <c r="N7767" i="1"/>
  <c r="P7767" i="1"/>
  <c r="M7768" i="1"/>
  <c r="N7768" i="1"/>
  <c r="P7768" i="1"/>
  <c r="M7769" i="1"/>
  <c r="Q7769" i="1" s="1"/>
  <c r="N7769" i="1"/>
  <c r="P7769" i="1"/>
  <c r="M7770" i="1"/>
  <c r="W7770" i="1" s="1"/>
  <c r="V7770" i="1" s="1"/>
  <c r="N7770" i="1"/>
  <c r="P7770" i="1"/>
  <c r="M7771" i="1"/>
  <c r="W7771" i="1" s="1"/>
  <c r="V7771" i="1" s="1"/>
  <c r="N7771" i="1"/>
  <c r="P7771" i="1"/>
  <c r="M7772" i="1"/>
  <c r="N7772" i="1"/>
  <c r="P7772" i="1"/>
  <c r="M7773" i="1"/>
  <c r="N7773" i="1"/>
  <c r="P7773" i="1"/>
  <c r="M7774" i="1"/>
  <c r="W7774" i="1" s="1"/>
  <c r="V7774" i="1" s="1"/>
  <c r="N7774" i="1"/>
  <c r="P7774" i="1"/>
  <c r="M7775" i="1"/>
  <c r="N7775" i="1"/>
  <c r="P7775" i="1"/>
  <c r="M7776" i="1"/>
  <c r="N7776" i="1"/>
  <c r="P7776" i="1"/>
  <c r="M7777" i="1"/>
  <c r="N7777" i="1"/>
  <c r="P7777" i="1"/>
  <c r="M7778" i="1"/>
  <c r="W7778" i="1" s="1"/>
  <c r="V7778" i="1" s="1"/>
  <c r="N7778" i="1"/>
  <c r="P7778" i="1"/>
  <c r="M7779" i="1"/>
  <c r="N7779" i="1"/>
  <c r="P7779" i="1"/>
  <c r="M7780" i="1"/>
  <c r="N7780" i="1"/>
  <c r="P7780" i="1"/>
  <c r="M7781" i="1"/>
  <c r="N7781" i="1"/>
  <c r="P7781" i="1"/>
  <c r="M7782" i="1"/>
  <c r="N7782" i="1"/>
  <c r="P7782" i="1"/>
  <c r="M7783" i="1"/>
  <c r="N7783" i="1"/>
  <c r="P7783" i="1"/>
  <c r="M7784" i="1"/>
  <c r="Q7784" i="1" s="1"/>
  <c r="N7784" i="1"/>
  <c r="P7784" i="1"/>
  <c r="M7785" i="1"/>
  <c r="N7785" i="1"/>
  <c r="P7785" i="1"/>
  <c r="M7786" i="1"/>
  <c r="N7786" i="1"/>
  <c r="P7786" i="1"/>
  <c r="M7787" i="1"/>
  <c r="N7787" i="1"/>
  <c r="P7787" i="1"/>
  <c r="M7788" i="1"/>
  <c r="N7788" i="1"/>
  <c r="P7788" i="1"/>
  <c r="Q7788" i="1"/>
  <c r="W7788" i="1"/>
  <c r="V7788" i="1" s="1"/>
  <c r="M7789" i="1"/>
  <c r="N7789" i="1"/>
  <c r="P7789" i="1"/>
  <c r="M7790" i="1"/>
  <c r="W7790" i="1" s="1"/>
  <c r="V7790" i="1" s="1"/>
  <c r="N7790" i="1"/>
  <c r="P7790" i="1"/>
  <c r="M7791" i="1"/>
  <c r="W7791" i="1" s="1"/>
  <c r="V7791" i="1" s="1"/>
  <c r="N7791" i="1"/>
  <c r="P7791" i="1"/>
  <c r="M7792" i="1"/>
  <c r="N7792" i="1"/>
  <c r="P7792" i="1"/>
  <c r="M7793" i="1"/>
  <c r="N7793" i="1"/>
  <c r="P7793" i="1"/>
  <c r="M7794" i="1"/>
  <c r="W7794" i="1" s="1"/>
  <c r="V7794" i="1" s="1"/>
  <c r="N7794" i="1"/>
  <c r="P7794" i="1"/>
  <c r="M7795" i="1"/>
  <c r="N7795" i="1"/>
  <c r="P7795" i="1"/>
  <c r="M7796" i="1"/>
  <c r="Q7796" i="1" s="1"/>
  <c r="N7796" i="1"/>
  <c r="P7796" i="1"/>
  <c r="M7797" i="1"/>
  <c r="Q7797" i="1" s="1"/>
  <c r="N7797" i="1"/>
  <c r="P7797" i="1"/>
  <c r="W7797" i="1"/>
  <c r="V7797" i="1" s="1"/>
  <c r="M7798" i="1"/>
  <c r="W7798" i="1" s="1"/>
  <c r="V7798" i="1" s="1"/>
  <c r="N7798" i="1"/>
  <c r="P7798" i="1"/>
  <c r="Q7798" i="1"/>
  <c r="M7799" i="1"/>
  <c r="W7799" i="1" s="1"/>
  <c r="N7799" i="1"/>
  <c r="P7799" i="1"/>
  <c r="Q7799" i="1"/>
  <c r="V7799" i="1"/>
  <c r="M7800" i="1"/>
  <c r="N7800" i="1"/>
  <c r="P7800" i="1"/>
  <c r="M7801" i="1"/>
  <c r="Q7801" i="1" s="1"/>
  <c r="N7801" i="1"/>
  <c r="P7801" i="1"/>
  <c r="M7802" i="1"/>
  <c r="W7802" i="1" s="1"/>
  <c r="V7802" i="1" s="1"/>
  <c r="N7802" i="1"/>
  <c r="P7802" i="1"/>
  <c r="M7803" i="1"/>
  <c r="W7803" i="1" s="1"/>
  <c r="V7803" i="1" s="1"/>
  <c r="N7803" i="1"/>
  <c r="P7803" i="1"/>
  <c r="M7804" i="1"/>
  <c r="N7804" i="1"/>
  <c r="P7804" i="1"/>
  <c r="M7805" i="1"/>
  <c r="Q7805" i="1" s="1"/>
  <c r="N7805" i="1"/>
  <c r="P7805" i="1"/>
  <c r="M7806" i="1"/>
  <c r="W7806" i="1" s="1"/>
  <c r="V7806" i="1" s="1"/>
  <c r="N7806" i="1"/>
  <c r="P7806" i="1"/>
  <c r="M7807" i="1"/>
  <c r="N7807" i="1"/>
  <c r="P7807" i="1"/>
  <c r="M7808" i="1"/>
  <c r="Q7808" i="1" s="1"/>
  <c r="N7808" i="1"/>
  <c r="P7808" i="1"/>
  <c r="M7809" i="1"/>
  <c r="W7809" i="1" s="1"/>
  <c r="V7809" i="1" s="1"/>
  <c r="N7809" i="1"/>
  <c r="P7809" i="1"/>
  <c r="M7810" i="1"/>
  <c r="W7810" i="1" s="1"/>
  <c r="V7810" i="1" s="1"/>
  <c r="N7810" i="1"/>
  <c r="P7810" i="1"/>
  <c r="M7811" i="1"/>
  <c r="W7811" i="1" s="1"/>
  <c r="V7811" i="1" s="1"/>
  <c r="N7811" i="1"/>
  <c r="P7811" i="1"/>
  <c r="M7812" i="1"/>
  <c r="N7812" i="1"/>
  <c r="P7812" i="1"/>
  <c r="M7813" i="1"/>
  <c r="N7813" i="1"/>
  <c r="P7813" i="1"/>
  <c r="M7814" i="1"/>
  <c r="N7814" i="1"/>
  <c r="P7814" i="1"/>
  <c r="M7815" i="1"/>
  <c r="N7815" i="1"/>
  <c r="P7815" i="1"/>
  <c r="M7816" i="1"/>
  <c r="W7816" i="1" s="1"/>
  <c r="V7816" i="1" s="1"/>
  <c r="N7816" i="1"/>
  <c r="P7816" i="1"/>
  <c r="M7817" i="1"/>
  <c r="Q7817" i="1" s="1"/>
  <c r="N7817" i="1"/>
  <c r="P7817" i="1"/>
  <c r="M7818" i="1"/>
  <c r="W7818" i="1" s="1"/>
  <c r="V7818" i="1" s="1"/>
  <c r="N7818" i="1"/>
  <c r="P7818" i="1"/>
  <c r="M7819" i="1"/>
  <c r="W7819" i="1" s="1"/>
  <c r="V7819" i="1" s="1"/>
  <c r="N7819" i="1"/>
  <c r="P7819" i="1"/>
  <c r="M7820" i="1"/>
  <c r="Q7820" i="1" s="1"/>
  <c r="N7820" i="1"/>
  <c r="P7820" i="1"/>
  <c r="M7821" i="1"/>
  <c r="W7821" i="1" s="1"/>
  <c r="V7821" i="1" s="1"/>
  <c r="N7821" i="1"/>
  <c r="P7821" i="1"/>
  <c r="M7822" i="1"/>
  <c r="W7822" i="1" s="1"/>
  <c r="V7822" i="1" s="1"/>
  <c r="N7822" i="1"/>
  <c r="P7822" i="1"/>
  <c r="M7823" i="1"/>
  <c r="W7823" i="1" s="1"/>
  <c r="V7823" i="1" s="1"/>
  <c r="N7823" i="1"/>
  <c r="P7823" i="1"/>
  <c r="M7824" i="1"/>
  <c r="N7824" i="1"/>
  <c r="P7824" i="1"/>
  <c r="M7825" i="1"/>
  <c r="W7825" i="1" s="1"/>
  <c r="V7825" i="1" s="1"/>
  <c r="N7825" i="1"/>
  <c r="P7825" i="1"/>
  <c r="M7826" i="1"/>
  <c r="W7826" i="1" s="1"/>
  <c r="V7826" i="1" s="1"/>
  <c r="N7826" i="1"/>
  <c r="P7826" i="1"/>
  <c r="M7827" i="1"/>
  <c r="W7827" i="1" s="1"/>
  <c r="V7827" i="1" s="1"/>
  <c r="N7827" i="1"/>
  <c r="P7827" i="1"/>
  <c r="M7828" i="1"/>
  <c r="N7828" i="1"/>
  <c r="P7828" i="1"/>
  <c r="M7829" i="1"/>
  <c r="Q7829" i="1" s="1"/>
  <c r="N7829" i="1"/>
  <c r="P7829" i="1"/>
  <c r="M7830" i="1"/>
  <c r="W7830" i="1" s="1"/>
  <c r="V7830" i="1" s="1"/>
  <c r="N7830" i="1"/>
  <c r="P7830" i="1"/>
  <c r="M7831" i="1"/>
  <c r="W7831" i="1" s="1"/>
  <c r="V7831" i="1" s="1"/>
  <c r="N7831" i="1"/>
  <c r="P7831" i="1"/>
  <c r="M7832" i="1"/>
  <c r="W7832" i="1" s="1"/>
  <c r="V7832" i="1" s="1"/>
  <c r="N7832" i="1"/>
  <c r="P7832" i="1"/>
  <c r="M7833" i="1"/>
  <c r="W7833" i="1" s="1"/>
  <c r="V7833" i="1" s="1"/>
  <c r="N7833" i="1"/>
  <c r="P7833" i="1"/>
  <c r="M7834" i="1"/>
  <c r="W7834" i="1" s="1"/>
  <c r="V7834" i="1" s="1"/>
  <c r="N7834" i="1"/>
  <c r="P7834" i="1"/>
  <c r="Q7834" i="1"/>
  <c r="M7835" i="1"/>
  <c r="W7835" i="1" s="1"/>
  <c r="N7835" i="1"/>
  <c r="P7835" i="1"/>
  <c r="Q7835" i="1"/>
  <c r="V7835" i="1"/>
  <c r="M7836" i="1"/>
  <c r="N7836" i="1"/>
  <c r="P7836" i="1"/>
  <c r="M7837" i="1"/>
  <c r="Q7837" i="1" s="1"/>
  <c r="N7837" i="1"/>
  <c r="P7837" i="1"/>
  <c r="M7838" i="1"/>
  <c r="W7838" i="1" s="1"/>
  <c r="V7838" i="1" s="1"/>
  <c r="N7838" i="1"/>
  <c r="P7838" i="1"/>
  <c r="M7839" i="1"/>
  <c r="N7839" i="1"/>
  <c r="P7839" i="1"/>
  <c r="M7840" i="1"/>
  <c r="Q7840" i="1" s="1"/>
  <c r="N7840" i="1"/>
  <c r="P7840" i="1"/>
  <c r="M7841" i="1"/>
  <c r="N7841" i="1"/>
  <c r="P7841" i="1"/>
  <c r="M7842" i="1"/>
  <c r="W7842" i="1" s="1"/>
  <c r="V7842" i="1" s="1"/>
  <c r="N7842" i="1"/>
  <c r="P7842" i="1"/>
  <c r="M7843" i="1"/>
  <c r="N7843" i="1"/>
  <c r="P7843" i="1"/>
  <c r="M7844" i="1"/>
  <c r="W7844" i="1" s="1"/>
  <c r="V7844" i="1" s="1"/>
  <c r="N7844" i="1"/>
  <c r="P7844" i="1"/>
  <c r="M7845" i="1"/>
  <c r="W7845" i="1" s="1"/>
  <c r="V7845" i="1" s="1"/>
  <c r="N7845" i="1"/>
  <c r="P7845" i="1"/>
  <c r="M7846" i="1"/>
  <c r="W7846" i="1" s="1"/>
  <c r="V7846" i="1" s="1"/>
  <c r="N7846" i="1"/>
  <c r="P7846" i="1"/>
  <c r="M7847" i="1"/>
  <c r="W7847" i="1" s="1"/>
  <c r="V7847" i="1" s="1"/>
  <c r="N7847" i="1"/>
  <c r="P7847" i="1"/>
  <c r="M7848" i="1"/>
  <c r="W7848" i="1" s="1"/>
  <c r="V7848" i="1" s="1"/>
  <c r="N7848" i="1"/>
  <c r="P7848" i="1"/>
  <c r="M7849" i="1"/>
  <c r="Q7849" i="1" s="1"/>
  <c r="N7849" i="1"/>
  <c r="P7849" i="1"/>
  <c r="M7850" i="1"/>
  <c r="W7850" i="1" s="1"/>
  <c r="V7850" i="1" s="1"/>
  <c r="N7850" i="1"/>
  <c r="P7850" i="1"/>
  <c r="M7851" i="1"/>
  <c r="W7851" i="1" s="1"/>
  <c r="N7851" i="1"/>
  <c r="P7851" i="1"/>
  <c r="V7851" i="1"/>
  <c r="M7852" i="1"/>
  <c r="N7852" i="1"/>
  <c r="P7852" i="1"/>
  <c r="Q7852" i="1"/>
  <c r="W7852" i="1"/>
  <c r="V7852" i="1" s="1"/>
  <c r="M7853" i="1"/>
  <c r="W7853" i="1" s="1"/>
  <c r="V7853" i="1" s="1"/>
  <c r="N7853" i="1"/>
  <c r="P7853" i="1"/>
  <c r="M7854" i="1"/>
  <c r="W7854" i="1" s="1"/>
  <c r="V7854" i="1" s="1"/>
  <c r="N7854" i="1"/>
  <c r="P7854" i="1"/>
  <c r="M7855" i="1"/>
  <c r="W7855" i="1" s="1"/>
  <c r="V7855" i="1" s="1"/>
  <c r="N7855" i="1"/>
  <c r="P7855" i="1"/>
  <c r="M7856" i="1"/>
  <c r="W7856" i="1" s="1"/>
  <c r="V7856" i="1" s="1"/>
  <c r="N7856" i="1"/>
  <c r="O7856" i="1" s="1"/>
  <c r="R7856" i="1" s="1"/>
  <c r="T7856" i="1" s="1"/>
  <c r="P7856" i="1"/>
  <c r="Q7856" i="1"/>
  <c r="M7857" i="1"/>
  <c r="W7857" i="1" s="1"/>
  <c r="V7857" i="1" s="1"/>
  <c r="N7857" i="1"/>
  <c r="P7857" i="1"/>
  <c r="M7858" i="1"/>
  <c r="W7858" i="1" s="1"/>
  <c r="V7858" i="1" s="1"/>
  <c r="N7858" i="1"/>
  <c r="P7858" i="1"/>
  <c r="M7859" i="1"/>
  <c r="W7859" i="1" s="1"/>
  <c r="V7859" i="1" s="1"/>
  <c r="N7859" i="1"/>
  <c r="P7859" i="1"/>
  <c r="M7860" i="1"/>
  <c r="W7860" i="1" s="1"/>
  <c r="V7860" i="1" s="1"/>
  <c r="N7860" i="1"/>
  <c r="P7860" i="1"/>
  <c r="M7861" i="1"/>
  <c r="Q7861" i="1" s="1"/>
  <c r="N7861" i="1"/>
  <c r="P7861" i="1"/>
  <c r="W7861" i="1"/>
  <c r="V7861" i="1" s="1"/>
  <c r="M7862" i="1"/>
  <c r="W7862" i="1" s="1"/>
  <c r="V7862" i="1" s="1"/>
  <c r="N7862" i="1"/>
  <c r="P7862" i="1"/>
  <c r="M7863" i="1"/>
  <c r="W7863" i="1" s="1"/>
  <c r="V7863" i="1" s="1"/>
  <c r="N7863" i="1"/>
  <c r="P7863" i="1"/>
  <c r="M7864" i="1"/>
  <c r="W7864" i="1" s="1"/>
  <c r="V7864" i="1" s="1"/>
  <c r="N7864" i="1"/>
  <c r="P7864" i="1"/>
  <c r="M7865" i="1"/>
  <c r="Q7865" i="1" s="1"/>
  <c r="N7865" i="1"/>
  <c r="P7865" i="1"/>
  <c r="M7866" i="1"/>
  <c r="W7866" i="1" s="1"/>
  <c r="V7866" i="1" s="1"/>
  <c r="N7866" i="1"/>
  <c r="P7866" i="1"/>
  <c r="M7867" i="1"/>
  <c r="W7867" i="1" s="1"/>
  <c r="V7867" i="1" s="1"/>
  <c r="N7867" i="1"/>
  <c r="P7867" i="1"/>
  <c r="M7868" i="1"/>
  <c r="Q7868" i="1" s="1"/>
  <c r="N7868" i="1"/>
  <c r="P7868" i="1"/>
  <c r="W7868" i="1"/>
  <c r="V7868" i="1" s="1"/>
  <c r="M7869" i="1"/>
  <c r="W7869" i="1" s="1"/>
  <c r="V7869" i="1" s="1"/>
  <c r="N7869" i="1"/>
  <c r="P7869" i="1"/>
  <c r="M7870" i="1"/>
  <c r="W7870" i="1" s="1"/>
  <c r="V7870" i="1" s="1"/>
  <c r="N7870" i="1"/>
  <c r="P7870" i="1"/>
  <c r="M7871" i="1"/>
  <c r="W7871" i="1" s="1"/>
  <c r="V7871" i="1" s="1"/>
  <c r="N7871" i="1"/>
  <c r="P7871" i="1"/>
  <c r="M7872" i="1"/>
  <c r="Q7872" i="1" s="1"/>
  <c r="N7872" i="1"/>
  <c r="P7872" i="1"/>
  <c r="M7873" i="1"/>
  <c r="Q7873" i="1" s="1"/>
  <c r="N7873" i="1"/>
  <c r="P7873" i="1"/>
  <c r="M7874" i="1"/>
  <c r="W7874" i="1" s="1"/>
  <c r="V7874" i="1" s="1"/>
  <c r="N7874" i="1"/>
  <c r="P7874" i="1"/>
  <c r="M7875" i="1"/>
  <c r="W7875" i="1" s="1"/>
  <c r="V7875" i="1" s="1"/>
  <c r="N7875" i="1"/>
  <c r="P7875" i="1"/>
  <c r="M7876" i="1"/>
  <c r="W7876" i="1" s="1"/>
  <c r="V7876" i="1" s="1"/>
  <c r="N7876" i="1"/>
  <c r="P7876" i="1"/>
  <c r="M7877" i="1"/>
  <c r="Q7877" i="1" s="1"/>
  <c r="N7877" i="1"/>
  <c r="P7877" i="1"/>
  <c r="M7878" i="1"/>
  <c r="W7878" i="1" s="1"/>
  <c r="V7878" i="1" s="1"/>
  <c r="N7878" i="1"/>
  <c r="P7878" i="1"/>
  <c r="M7879" i="1"/>
  <c r="W7879" i="1" s="1"/>
  <c r="N7879" i="1"/>
  <c r="P7879" i="1"/>
  <c r="V7879" i="1"/>
  <c r="M7880" i="1"/>
  <c r="N7880" i="1"/>
  <c r="P7880" i="1"/>
  <c r="Q7880" i="1"/>
  <c r="W7880" i="1"/>
  <c r="V7880" i="1" s="1"/>
  <c r="M7881" i="1"/>
  <c r="W7881" i="1" s="1"/>
  <c r="V7881" i="1" s="1"/>
  <c r="N7881" i="1"/>
  <c r="P7881" i="1"/>
  <c r="M7882" i="1"/>
  <c r="W7882" i="1" s="1"/>
  <c r="V7882" i="1" s="1"/>
  <c r="N7882" i="1"/>
  <c r="P7882" i="1"/>
  <c r="M7883" i="1"/>
  <c r="W7883" i="1" s="1"/>
  <c r="V7883" i="1" s="1"/>
  <c r="N7883" i="1"/>
  <c r="P7883" i="1"/>
  <c r="M7884" i="1"/>
  <c r="Q7884" i="1" s="1"/>
  <c r="N7884" i="1"/>
  <c r="P7884" i="1"/>
  <c r="W7884" i="1"/>
  <c r="V7884" i="1" s="1"/>
  <c r="M7885" i="1"/>
  <c r="N7885" i="1"/>
  <c r="P7885" i="1"/>
  <c r="Q7885" i="1"/>
  <c r="W7885" i="1"/>
  <c r="V7885" i="1" s="1"/>
  <c r="M7886" i="1"/>
  <c r="W7886" i="1" s="1"/>
  <c r="V7886" i="1" s="1"/>
  <c r="N7886" i="1"/>
  <c r="P7886" i="1"/>
  <c r="M7887" i="1"/>
  <c r="W7887" i="1" s="1"/>
  <c r="V7887" i="1" s="1"/>
  <c r="N7887" i="1"/>
  <c r="P7887" i="1"/>
  <c r="M7888" i="1"/>
  <c r="W7888" i="1" s="1"/>
  <c r="V7888" i="1" s="1"/>
  <c r="N7888" i="1"/>
  <c r="P7888" i="1"/>
  <c r="M7889" i="1"/>
  <c r="Q7889" i="1" s="1"/>
  <c r="N7889" i="1"/>
  <c r="P7889" i="1"/>
  <c r="M7890" i="1"/>
  <c r="W7890" i="1" s="1"/>
  <c r="V7890" i="1" s="1"/>
  <c r="N7890" i="1"/>
  <c r="P7890" i="1"/>
  <c r="M7891" i="1"/>
  <c r="W7891" i="1" s="1"/>
  <c r="V7891" i="1" s="1"/>
  <c r="N7891" i="1"/>
  <c r="P7891" i="1"/>
  <c r="M7892" i="1"/>
  <c r="W7892" i="1" s="1"/>
  <c r="V7892" i="1" s="1"/>
  <c r="N7892" i="1"/>
  <c r="P7892" i="1"/>
  <c r="M7893" i="1"/>
  <c r="Q7893" i="1" s="1"/>
  <c r="N7893" i="1"/>
  <c r="P7893" i="1"/>
  <c r="M7894" i="1"/>
  <c r="W7894" i="1" s="1"/>
  <c r="V7894" i="1" s="1"/>
  <c r="N7894" i="1"/>
  <c r="P7894" i="1"/>
  <c r="M7895" i="1"/>
  <c r="W7895" i="1" s="1"/>
  <c r="N7895" i="1"/>
  <c r="P7895" i="1"/>
  <c r="V7895" i="1"/>
  <c r="M7896" i="1"/>
  <c r="N7896" i="1"/>
  <c r="P7896" i="1"/>
  <c r="Q7896" i="1"/>
  <c r="W7896" i="1"/>
  <c r="V7896" i="1" s="1"/>
  <c r="M7897" i="1"/>
  <c r="N7897" i="1"/>
  <c r="P7897" i="1"/>
  <c r="M7898" i="1"/>
  <c r="W7898" i="1" s="1"/>
  <c r="V7898" i="1" s="1"/>
  <c r="N7898" i="1"/>
  <c r="P7898" i="1"/>
  <c r="M7899" i="1"/>
  <c r="W7899" i="1" s="1"/>
  <c r="V7899" i="1" s="1"/>
  <c r="N7899" i="1"/>
  <c r="P7899" i="1"/>
  <c r="M7900" i="1"/>
  <c r="W7900" i="1" s="1"/>
  <c r="V7900" i="1" s="1"/>
  <c r="N7900" i="1"/>
  <c r="P7900" i="1"/>
  <c r="M7901" i="1"/>
  <c r="Q7901" i="1" s="1"/>
  <c r="N7901" i="1"/>
  <c r="P7901" i="1"/>
  <c r="M7902" i="1"/>
  <c r="W7902" i="1" s="1"/>
  <c r="V7902" i="1" s="1"/>
  <c r="N7902" i="1"/>
  <c r="P7902" i="1"/>
  <c r="M7903" i="1"/>
  <c r="W7903" i="1" s="1"/>
  <c r="V7903" i="1" s="1"/>
  <c r="N7903" i="1"/>
  <c r="P7903" i="1"/>
  <c r="M7904" i="1"/>
  <c r="Q7904" i="1" s="1"/>
  <c r="N7904" i="1"/>
  <c r="P7904" i="1"/>
  <c r="M7905" i="1"/>
  <c r="Q7905" i="1" s="1"/>
  <c r="N7905" i="1"/>
  <c r="P7905" i="1"/>
  <c r="M7906" i="1"/>
  <c r="W7906" i="1" s="1"/>
  <c r="V7906" i="1" s="1"/>
  <c r="N7906" i="1"/>
  <c r="P7906" i="1"/>
  <c r="M7907" i="1"/>
  <c r="W7907" i="1" s="1"/>
  <c r="V7907" i="1" s="1"/>
  <c r="N7907" i="1"/>
  <c r="P7907" i="1"/>
  <c r="M7908" i="1"/>
  <c r="Q7908" i="1" s="1"/>
  <c r="N7908" i="1"/>
  <c r="P7908" i="1"/>
  <c r="W7908" i="1"/>
  <c r="V7908" i="1" s="1"/>
  <c r="M7909" i="1"/>
  <c r="W7909" i="1" s="1"/>
  <c r="V7909" i="1" s="1"/>
  <c r="N7909" i="1"/>
  <c r="P7909" i="1"/>
  <c r="M7910" i="1"/>
  <c r="W7910" i="1" s="1"/>
  <c r="V7910" i="1" s="1"/>
  <c r="N7910" i="1"/>
  <c r="P7910" i="1"/>
  <c r="M7911" i="1"/>
  <c r="W7911" i="1" s="1"/>
  <c r="N7911" i="1"/>
  <c r="P7911" i="1"/>
  <c r="V7911" i="1"/>
  <c r="M7912" i="1"/>
  <c r="W7912" i="1" s="1"/>
  <c r="V7912" i="1" s="1"/>
  <c r="N7912" i="1"/>
  <c r="P7912" i="1"/>
  <c r="Q7912" i="1"/>
  <c r="M7913" i="1"/>
  <c r="Q7913" i="1" s="1"/>
  <c r="N7913" i="1"/>
  <c r="P7913" i="1"/>
  <c r="W7913" i="1"/>
  <c r="V7913" i="1" s="1"/>
  <c r="M7914" i="1"/>
  <c r="W7914" i="1" s="1"/>
  <c r="V7914" i="1" s="1"/>
  <c r="N7914" i="1"/>
  <c r="P7914" i="1"/>
  <c r="M7915" i="1"/>
  <c r="W7915" i="1" s="1"/>
  <c r="V7915" i="1" s="1"/>
  <c r="N7915" i="1"/>
  <c r="P7915" i="1"/>
  <c r="M7916" i="1"/>
  <c r="Q7916" i="1" s="1"/>
  <c r="N7916" i="1"/>
  <c r="P7916" i="1"/>
  <c r="W7916" i="1"/>
  <c r="V7916" i="1" s="1"/>
  <c r="M7917" i="1"/>
  <c r="W7917" i="1" s="1"/>
  <c r="V7917" i="1" s="1"/>
  <c r="N7917" i="1"/>
  <c r="P7917" i="1"/>
  <c r="M7918" i="1"/>
  <c r="W7918" i="1" s="1"/>
  <c r="V7918" i="1" s="1"/>
  <c r="N7918" i="1"/>
  <c r="P7918" i="1"/>
  <c r="M7919" i="1"/>
  <c r="W7919" i="1" s="1"/>
  <c r="V7919" i="1" s="1"/>
  <c r="N7919" i="1"/>
  <c r="P7919" i="1"/>
  <c r="Q7919" i="1"/>
  <c r="M7920" i="1"/>
  <c r="N7920" i="1"/>
  <c r="O7920" i="1" s="1"/>
  <c r="R7920" i="1" s="1"/>
  <c r="T7920" i="1" s="1"/>
  <c r="P7920" i="1"/>
  <c r="Q7920" i="1"/>
  <c r="W7920" i="1"/>
  <c r="V7920" i="1" s="1"/>
  <c r="M7921" i="1"/>
  <c r="W7921" i="1" s="1"/>
  <c r="V7921" i="1" s="1"/>
  <c r="N7921" i="1"/>
  <c r="P7921" i="1"/>
  <c r="M7922" i="1"/>
  <c r="W7922" i="1" s="1"/>
  <c r="V7922" i="1" s="1"/>
  <c r="N7922" i="1"/>
  <c r="P7922" i="1"/>
  <c r="M7923" i="1"/>
  <c r="W7923" i="1" s="1"/>
  <c r="V7923" i="1" s="1"/>
  <c r="N7923" i="1"/>
  <c r="P7923" i="1"/>
  <c r="M7924" i="1"/>
  <c r="Q7924" i="1" s="1"/>
  <c r="N7924" i="1"/>
  <c r="P7924" i="1"/>
  <c r="W7924" i="1"/>
  <c r="V7924" i="1" s="1"/>
  <c r="M7925" i="1"/>
  <c r="N7925" i="1"/>
  <c r="P7925" i="1"/>
  <c r="Q7925" i="1"/>
  <c r="W7925" i="1"/>
  <c r="V7925" i="1" s="1"/>
  <c r="M7926" i="1"/>
  <c r="W7926" i="1" s="1"/>
  <c r="V7926" i="1" s="1"/>
  <c r="N7926" i="1"/>
  <c r="P7926" i="1"/>
  <c r="M7927" i="1"/>
  <c r="W7927" i="1" s="1"/>
  <c r="N7927" i="1"/>
  <c r="P7927" i="1"/>
  <c r="V7927" i="1"/>
  <c r="M7928" i="1"/>
  <c r="W7928" i="1" s="1"/>
  <c r="V7928" i="1" s="1"/>
  <c r="N7928" i="1"/>
  <c r="P7928" i="1"/>
  <c r="Q7928" i="1"/>
  <c r="M7929" i="1"/>
  <c r="Q7929" i="1" s="1"/>
  <c r="N7929" i="1"/>
  <c r="P7929" i="1"/>
  <c r="W7929" i="1"/>
  <c r="V7929" i="1" s="1"/>
  <c r="M7930" i="1"/>
  <c r="W7930" i="1" s="1"/>
  <c r="V7930" i="1" s="1"/>
  <c r="N7930" i="1"/>
  <c r="P7930" i="1"/>
  <c r="Q7930" i="1"/>
  <c r="M7931" i="1"/>
  <c r="W7931" i="1" s="1"/>
  <c r="N7931" i="1"/>
  <c r="P7931" i="1"/>
  <c r="Q7931" i="1"/>
  <c r="V7931" i="1"/>
  <c r="M7932" i="1"/>
  <c r="W7932" i="1" s="1"/>
  <c r="V7932" i="1" s="1"/>
  <c r="N7932" i="1"/>
  <c r="P7932" i="1"/>
  <c r="M7933" i="1"/>
  <c r="W7933" i="1" s="1"/>
  <c r="V7933" i="1" s="1"/>
  <c r="N7933" i="1"/>
  <c r="P7933" i="1"/>
  <c r="M7934" i="1"/>
  <c r="W7934" i="1" s="1"/>
  <c r="V7934" i="1" s="1"/>
  <c r="N7934" i="1"/>
  <c r="P7934" i="1"/>
  <c r="M7935" i="1"/>
  <c r="W7935" i="1" s="1"/>
  <c r="V7935" i="1" s="1"/>
  <c r="N7935" i="1"/>
  <c r="P7935" i="1"/>
  <c r="M7936" i="1"/>
  <c r="Q7936" i="1" s="1"/>
  <c r="N7936" i="1"/>
  <c r="P7936" i="1"/>
  <c r="W7936" i="1"/>
  <c r="V7936" i="1" s="1"/>
  <c r="M7937" i="1"/>
  <c r="N7937" i="1"/>
  <c r="P7937" i="1"/>
  <c r="Q7937" i="1"/>
  <c r="W7937" i="1"/>
  <c r="V7937" i="1" s="1"/>
  <c r="M7938" i="1"/>
  <c r="W7938" i="1" s="1"/>
  <c r="V7938" i="1" s="1"/>
  <c r="N7938" i="1"/>
  <c r="P7938" i="1"/>
  <c r="M7939" i="1"/>
  <c r="W7939" i="1" s="1"/>
  <c r="V7939" i="1" s="1"/>
  <c r="N7939" i="1"/>
  <c r="P7939" i="1"/>
  <c r="M7940" i="1"/>
  <c r="W7940" i="1" s="1"/>
  <c r="V7940" i="1" s="1"/>
  <c r="N7940" i="1"/>
  <c r="P7940" i="1"/>
  <c r="M7941" i="1"/>
  <c r="Q7941" i="1" s="1"/>
  <c r="N7941" i="1"/>
  <c r="P7941" i="1"/>
  <c r="M7942" i="1"/>
  <c r="W7942" i="1" s="1"/>
  <c r="V7942" i="1" s="1"/>
  <c r="N7942" i="1"/>
  <c r="P7942" i="1"/>
  <c r="M7943" i="1"/>
  <c r="W7943" i="1" s="1"/>
  <c r="V7943" i="1" s="1"/>
  <c r="N7943" i="1"/>
  <c r="P7943" i="1"/>
  <c r="M7944" i="1"/>
  <c r="Q7944" i="1" s="1"/>
  <c r="N7944" i="1"/>
  <c r="P7944" i="1"/>
  <c r="M7945" i="1"/>
  <c r="W7945" i="1" s="1"/>
  <c r="V7945" i="1" s="1"/>
  <c r="N7945" i="1"/>
  <c r="P7945" i="1"/>
  <c r="M7946" i="1"/>
  <c r="W7946" i="1" s="1"/>
  <c r="V7946" i="1" s="1"/>
  <c r="N7946" i="1"/>
  <c r="P7946" i="1"/>
  <c r="M7947" i="1"/>
  <c r="W7947" i="1" s="1"/>
  <c r="V7947" i="1" s="1"/>
  <c r="N7947" i="1"/>
  <c r="P7947" i="1"/>
  <c r="M7948" i="1"/>
  <c r="Q7948" i="1" s="1"/>
  <c r="N7948" i="1"/>
  <c r="P7948" i="1"/>
  <c r="M7949" i="1"/>
  <c r="Q7949" i="1" s="1"/>
  <c r="N7949" i="1"/>
  <c r="P7949" i="1"/>
  <c r="M7950" i="1"/>
  <c r="W7950" i="1" s="1"/>
  <c r="V7950" i="1" s="1"/>
  <c r="N7950" i="1"/>
  <c r="P7950" i="1"/>
  <c r="M7951" i="1"/>
  <c r="W7951" i="1" s="1"/>
  <c r="V7951" i="1" s="1"/>
  <c r="N7951" i="1"/>
  <c r="P7951" i="1"/>
  <c r="M7952" i="1"/>
  <c r="W7952" i="1" s="1"/>
  <c r="V7952" i="1" s="1"/>
  <c r="N7952" i="1"/>
  <c r="P7952" i="1"/>
  <c r="M7953" i="1"/>
  <c r="Q7953" i="1" s="1"/>
  <c r="N7953" i="1"/>
  <c r="P7953" i="1"/>
  <c r="M7954" i="1"/>
  <c r="W7954" i="1" s="1"/>
  <c r="V7954" i="1" s="1"/>
  <c r="N7954" i="1"/>
  <c r="P7954" i="1"/>
  <c r="M7955" i="1"/>
  <c r="W7955" i="1" s="1"/>
  <c r="V7955" i="1" s="1"/>
  <c r="N7955" i="1"/>
  <c r="P7955" i="1"/>
  <c r="M7956" i="1"/>
  <c r="W7956" i="1" s="1"/>
  <c r="V7956" i="1" s="1"/>
  <c r="N7956" i="1"/>
  <c r="P7956" i="1"/>
  <c r="M7957" i="1"/>
  <c r="Q7957" i="1" s="1"/>
  <c r="N7957" i="1"/>
  <c r="P7957" i="1"/>
  <c r="M7958" i="1"/>
  <c r="W7958" i="1" s="1"/>
  <c r="V7958" i="1" s="1"/>
  <c r="N7958" i="1"/>
  <c r="P7958" i="1"/>
  <c r="M7959" i="1"/>
  <c r="W7959" i="1" s="1"/>
  <c r="N7959" i="1"/>
  <c r="P7959" i="1"/>
  <c r="V7959" i="1"/>
  <c r="M7960" i="1"/>
  <c r="W7960" i="1" s="1"/>
  <c r="V7960" i="1" s="1"/>
  <c r="N7960" i="1"/>
  <c r="P7960" i="1"/>
  <c r="Q7960" i="1"/>
  <c r="M7961" i="1"/>
  <c r="Q7961" i="1" s="1"/>
  <c r="N7961" i="1"/>
  <c r="P7961" i="1"/>
  <c r="W7961" i="1"/>
  <c r="V7961" i="1" s="1"/>
  <c r="M7962" i="1"/>
  <c r="W7962" i="1" s="1"/>
  <c r="V7962" i="1" s="1"/>
  <c r="N7962" i="1"/>
  <c r="P7962" i="1"/>
  <c r="M7963" i="1"/>
  <c r="W7963" i="1" s="1"/>
  <c r="V7963" i="1" s="1"/>
  <c r="N7963" i="1"/>
  <c r="P7963" i="1"/>
  <c r="M7964" i="1"/>
  <c r="W7964" i="1" s="1"/>
  <c r="V7964" i="1" s="1"/>
  <c r="N7964" i="1"/>
  <c r="P7964" i="1"/>
  <c r="M7965" i="1"/>
  <c r="Q7965" i="1" s="1"/>
  <c r="N7965" i="1"/>
  <c r="P7965" i="1"/>
  <c r="M7966" i="1"/>
  <c r="W7966" i="1" s="1"/>
  <c r="V7966" i="1" s="1"/>
  <c r="N7966" i="1"/>
  <c r="P7966" i="1"/>
  <c r="M7967" i="1"/>
  <c r="W7967" i="1" s="1"/>
  <c r="V7967" i="1" s="1"/>
  <c r="N7967" i="1"/>
  <c r="P7967" i="1"/>
  <c r="M7968" i="1"/>
  <c r="N7968" i="1"/>
  <c r="P7968" i="1"/>
  <c r="Q7968" i="1"/>
  <c r="W7968" i="1"/>
  <c r="V7968" i="1" s="1"/>
  <c r="M7969" i="1"/>
  <c r="Q7969" i="1" s="1"/>
  <c r="N7969" i="1"/>
  <c r="P7969" i="1"/>
  <c r="M7970" i="1"/>
  <c r="W7970" i="1" s="1"/>
  <c r="V7970" i="1" s="1"/>
  <c r="N7970" i="1"/>
  <c r="P7970" i="1"/>
  <c r="M7971" i="1"/>
  <c r="W7971" i="1" s="1"/>
  <c r="V7971" i="1" s="1"/>
  <c r="N7971" i="1"/>
  <c r="P7971" i="1"/>
  <c r="M7972" i="1"/>
  <c r="Q7972" i="1" s="1"/>
  <c r="N7972" i="1"/>
  <c r="P7972" i="1"/>
  <c r="W7972" i="1"/>
  <c r="V7972" i="1" s="1"/>
  <c r="M7973" i="1"/>
  <c r="W7973" i="1" s="1"/>
  <c r="V7973" i="1" s="1"/>
  <c r="N7973" i="1"/>
  <c r="P7973" i="1"/>
  <c r="M7974" i="1"/>
  <c r="W7974" i="1" s="1"/>
  <c r="V7974" i="1" s="1"/>
  <c r="N7974" i="1"/>
  <c r="P7974" i="1"/>
  <c r="M7975" i="1"/>
  <c r="W7975" i="1" s="1"/>
  <c r="V7975" i="1" s="1"/>
  <c r="N7975" i="1"/>
  <c r="P7975" i="1"/>
  <c r="M7976" i="1"/>
  <c r="W7976" i="1" s="1"/>
  <c r="V7976" i="1" s="1"/>
  <c r="N7976" i="1"/>
  <c r="P7976" i="1"/>
  <c r="M7977" i="1"/>
  <c r="Q7977" i="1" s="1"/>
  <c r="N7977" i="1"/>
  <c r="P7977" i="1"/>
  <c r="M7978" i="1"/>
  <c r="W7978" i="1" s="1"/>
  <c r="V7978" i="1" s="1"/>
  <c r="N7978" i="1"/>
  <c r="P7978" i="1"/>
  <c r="M7979" i="1"/>
  <c r="W7979" i="1" s="1"/>
  <c r="N7979" i="1"/>
  <c r="P7979" i="1"/>
  <c r="V7979" i="1"/>
  <c r="M7980" i="1"/>
  <c r="N7980" i="1"/>
  <c r="P7980" i="1"/>
  <c r="Q7980" i="1"/>
  <c r="W7980" i="1"/>
  <c r="V7980" i="1" s="1"/>
  <c r="M7981" i="1"/>
  <c r="W7981" i="1" s="1"/>
  <c r="V7981" i="1" s="1"/>
  <c r="N7981" i="1"/>
  <c r="P7981" i="1"/>
  <c r="M7982" i="1"/>
  <c r="W7982" i="1" s="1"/>
  <c r="V7982" i="1" s="1"/>
  <c r="N7982" i="1"/>
  <c r="P7982" i="1"/>
  <c r="M7983" i="1"/>
  <c r="W7983" i="1" s="1"/>
  <c r="V7983" i="1" s="1"/>
  <c r="N7983" i="1"/>
  <c r="P7983" i="1"/>
  <c r="M7984" i="1"/>
  <c r="W7984" i="1" s="1"/>
  <c r="V7984" i="1" s="1"/>
  <c r="N7984" i="1"/>
  <c r="P7984" i="1"/>
  <c r="Q7984" i="1"/>
  <c r="M7985" i="1"/>
  <c r="W7985" i="1" s="1"/>
  <c r="V7985" i="1" s="1"/>
  <c r="N7985" i="1"/>
  <c r="P7985" i="1"/>
  <c r="M7986" i="1"/>
  <c r="W7986" i="1" s="1"/>
  <c r="V7986" i="1" s="1"/>
  <c r="N7986" i="1"/>
  <c r="P7986" i="1"/>
  <c r="M7987" i="1"/>
  <c r="W7987" i="1" s="1"/>
  <c r="V7987" i="1" s="1"/>
  <c r="N7987" i="1"/>
  <c r="P7987" i="1"/>
  <c r="Q7987" i="1"/>
  <c r="M7988" i="1"/>
  <c r="W7988" i="1" s="1"/>
  <c r="V7988" i="1" s="1"/>
  <c r="N7988" i="1"/>
  <c r="P7988" i="1"/>
  <c r="Q7988" i="1"/>
  <c r="M7989" i="1"/>
  <c r="Q7989" i="1" s="1"/>
  <c r="N7989" i="1"/>
  <c r="P7989" i="1"/>
  <c r="M7990" i="1"/>
  <c r="W7990" i="1" s="1"/>
  <c r="V7990" i="1" s="1"/>
  <c r="N7990" i="1"/>
  <c r="P7990" i="1"/>
  <c r="M7991" i="1"/>
  <c r="W7991" i="1" s="1"/>
  <c r="V7991" i="1" s="1"/>
  <c r="N7991" i="1"/>
  <c r="P7991" i="1"/>
  <c r="M7992" i="1"/>
  <c r="W7992" i="1" s="1"/>
  <c r="V7992" i="1" s="1"/>
  <c r="N7992" i="1"/>
  <c r="P7992" i="1"/>
  <c r="M7993" i="1"/>
  <c r="Q7993" i="1" s="1"/>
  <c r="N7993" i="1"/>
  <c r="P7993" i="1"/>
  <c r="M7994" i="1"/>
  <c r="W7994" i="1" s="1"/>
  <c r="V7994" i="1" s="1"/>
  <c r="N7994" i="1"/>
  <c r="P7994" i="1"/>
  <c r="M7995" i="1"/>
  <c r="W7995" i="1" s="1"/>
  <c r="N7995" i="1"/>
  <c r="P7995" i="1"/>
  <c r="V7995" i="1"/>
  <c r="M7996" i="1"/>
  <c r="W7996" i="1" s="1"/>
  <c r="V7996" i="1" s="1"/>
  <c r="N7996" i="1"/>
  <c r="O7996" i="1" s="1"/>
  <c r="R7996" i="1" s="1"/>
  <c r="T7996" i="1" s="1"/>
  <c r="P7996" i="1"/>
  <c r="Q7996" i="1"/>
  <c r="M7997" i="1"/>
  <c r="W7997" i="1" s="1"/>
  <c r="V7997" i="1" s="1"/>
  <c r="N7997" i="1"/>
  <c r="P7997" i="1"/>
  <c r="M7998" i="1"/>
  <c r="W7998" i="1" s="1"/>
  <c r="V7998" i="1" s="1"/>
  <c r="N7998" i="1"/>
  <c r="P7998" i="1"/>
  <c r="M7999" i="1"/>
  <c r="W7999" i="1" s="1"/>
  <c r="V7999" i="1" s="1"/>
  <c r="N7999" i="1"/>
  <c r="P7999" i="1"/>
  <c r="M8000" i="1"/>
  <c r="Q8000" i="1" s="1"/>
  <c r="N8000" i="1"/>
  <c r="P8000" i="1"/>
  <c r="M8001" i="1"/>
  <c r="Q8001" i="1" s="1"/>
  <c r="N8001" i="1"/>
  <c r="P8001" i="1"/>
  <c r="W8001" i="1"/>
  <c r="V8001" i="1" s="1"/>
  <c r="M8002" i="1"/>
  <c r="W8002" i="1" s="1"/>
  <c r="V8002" i="1" s="1"/>
  <c r="N8002" i="1"/>
  <c r="P8002" i="1"/>
  <c r="M8003" i="1"/>
  <c r="W8003" i="1" s="1"/>
  <c r="V8003" i="1" s="1"/>
  <c r="N8003" i="1"/>
  <c r="P8003" i="1"/>
  <c r="M8004" i="1"/>
  <c r="W8004" i="1" s="1"/>
  <c r="V8004" i="1" s="1"/>
  <c r="N8004" i="1"/>
  <c r="P8004" i="1"/>
  <c r="M8005" i="1"/>
  <c r="Q8005" i="1" s="1"/>
  <c r="N8005" i="1"/>
  <c r="P8005" i="1"/>
  <c r="M8006" i="1"/>
  <c r="W8006" i="1" s="1"/>
  <c r="V8006" i="1" s="1"/>
  <c r="N8006" i="1"/>
  <c r="P8006" i="1"/>
  <c r="M8007" i="1"/>
  <c r="W8007" i="1" s="1"/>
  <c r="V8007" i="1" s="1"/>
  <c r="N8007" i="1"/>
  <c r="P8007" i="1"/>
  <c r="M8008" i="1"/>
  <c r="Q8008" i="1" s="1"/>
  <c r="N8008" i="1"/>
  <c r="P8008" i="1"/>
  <c r="W8008" i="1"/>
  <c r="V8008" i="1" s="1"/>
  <c r="M8009" i="1"/>
  <c r="W8009" i="1" s="1"/>
  <c r="V8009" i="1" s="1"/>
  <c r="N8009" i="1"/>
  <c r="P8009" i="1"/>
  <c r="M8010" i="1"/>
  <c r="W8010" i="1" s="1"/>
  <c r="V8010" i="1" s="1"/>
  <c r="N8010" i="1"/>
  <c r="P8010" i="1"/>
  <c r="M8011" i="1"/>
  <c r="W8011" i="1" s="1"/>
  <c r="N8011" i="1"/>
  <c r="P8011" i="1"/>
  <c r="V8011" i="1"/>
  <c r="M8012" i="1"/>
  <c r="N8012" i="1"/>
  <c r="P8012" i="1"/>
  <c r="Q8012" i="1"/>
  <c r="W8012" i="1"/>
  <c r="V8012" i="1" s="1"/>
  <c r="M8013" i="1"/>
  <c r="Q8013" i="1" s="1"/>
  <c r="N8013" i="1"/>
  <c r="P8013" i="1"/>
  <c r="M8014" i="1"/>
  <c r="W8014" i="1" s="1"/>
  <c r="V8014" i="1" s="1"/>
  <c r="N8014" i="1"/>
  <c r="P8014" i="1"/>
  <c r="M8015" i="1"/>
  <c r="W8015" i="1" s="1"/>
  <c r="V8015" i="1" s="1"/>
  <c r="N8015" i="1"/>
  <c r="P8015" i="1"/>
  <c r="M8016" i="1"/>
  <c r="W8016" i="1" s="1"/>
  <c r="V8016" i="1" s="1"/>
  <c r="N8016" i="1"/>
  <c r="P8016" i="1"/>
  <c r="M8017" i="1"/>
  <c r="Q8017" i="1" s="1"/>
  <c r="N8017" i="1"/>
  <c r="P8017" i="1"/>
  <c r="M8018" i="1"/>
  <c r="W8018" i="1" s="1"/>
  <c r="V8018" i="1" s="1"/>
  <c r="N8018" i="1"/>
  <c r="P8018" i="1"/>
  <c r="M8019" i="1"/>
  <c r="W8019" i="1" s="1"/>
  <c r="V8019" i="1" s="1"/>
  <c r="N8019" i="1"/>
  <c r="P8019" i="1"/>
  <c r="M8020" i="1"/>
  <c r="W8020" i="1" s="1"/>
  <c r="V8020" i="1" s="1"/>
  <c r="N8020" i="1"/>
  <c r="P8020" i="1"/>
  <c r="M8021" i="1"/>
  <c r="Q8021" i="1" s="1"/>
  <c r="N8021" i="1"/>
  <c r="P8021" i="1"/>
  <c r="M8022" i="1"/>
  <c r="W8022" i="1" s="1"/>
  <c r="V8022" i="1" s="1"/>
  <c r="N8022" i="1"/>
  <c r="P8022" i="1"/>
  <c r="M8023" i="1"/>
  <c r="W8023" i="1" s="1"/>
  <c r="V8023" i="1" s="1"/>
  <c r="N8023" i="1"/>
  <c r="P8023" i="1"/>
  <c r="M8024" i="1"/>
  <c r="W8024" i="1" s="1"/>
  <c r="V8024" i="1" s="1"/>
  <c r="N8024" i="1"/>
  <c r="P8024" i="1"/>
  <c r="M8025" i="1"/>
  <c r="Q8025" i="1" s="1"/>
  <c r="N8025" i="1"/>
  <c r="P8025" i="1"/>
  <c r="W8025" i="1"/>
  <c r="V8025" i="1" s="1"/>
  <c r="M8026" i="1"/>
  <c r="W8026" i="1" s="1"/>
  <c r="V8026" i="1" s="1"/>
  <c r="N8026" i="1"/>
  <c r="P8026" i="1"/>
  <c r="M8027" i="1"/>
  <c r="W8027" i="1" s="1"/>
  <c r="V8027" i="1" s="1"/>
  <c r="N8027" i="1"/>
  <c r="P8027" i="1"/>
  <c r="M8028" i="1"/>
  <c r="W8028" i="1" s="1"/>
  <c r="V8028" i="1" s="1"/>
  <c r="N8028" i="1"/>
  <c r="P8028" i="1"/>
  <c r="M8029" i="1"/>
  <c r="Q8029" i="1" s="1"/>
  <c r="N8029" i="1"/>
  <c r="P8029" i="1"/>
  <c r="M8030" i="1"/>
  <c r="W8030" i="1" s="1"/>
  <c r="V8030" i="1" s="1"/>
  <c r="N8030" i="1"/>
  <c r="P8030" i="1"/>
  <c r="M8031" i="1"/>
  <c r="W8031" i="1" s="1"/>
  <c r="V8031" i="1" s="1"/>
  <c r="N8031" i="1"/>
  <c r="P8031" i="1"/>
  <c r="M8032" i="1"/>
  <c r="N8032" i="1"/>
  <c r="P8032" i="1"/>
  <c r="Q8032" i="1"/>
  <c r="W8032" i="1"/>
  <c r="V8032" i="1" s="1"/>
  <c r="M8033" i="1"/>
  <c r="Q8033" i="1" s="1"/>
  <c r="N8033" i="1"/>
  <c r="P8033" i="1"/>
  <c r="M8034" i="1"/>
  <c r="W8034" i="1" s="1"/>
  <c r="V8034" i="1" s="1"/>
  <c r="N8034" i="1"/>
  <c r="P8034" i="1"/>
  <c r="M8035" i="1"/>
  <c r="W8035" i="1" s="1"/>
  <c r="V8035" i="1" s="1"/>
  <c r="N8035" i="1"/>
  <c r="P8035" i="1"/>
  <c r="M8036" i="1"/>
  <c r="Q8036" i="1" s="1"/>
  <c r="N8036" i="1"/>
  <c r="P8036" i="1"/>
  <c r="M8037" i="1"/>
  <c r="W8037" i="1" s="1"/>
  <c r="V8037" i="1" s="1"/>
  <c r="N8037" i="1"/>
  <c r="P8037" i="1"/>
  <c r="M8038" i="1"/>
  <c r="W8038" i="1" s="1"/>
  <c r="V8038" i="1" s="1"/>
  <c r="N8038" i="1"/>
  <c r="P8038" i="1"/>
  <c r="M8039" i="1"/>
  <c r="W8039" i="1" s="1"/>
  <c r="V8039" i="1" s="1"/>
  <c r="N8039" i="1"/>
  <c r="P8039" i="1"/>
  <c r="M8040" i="1"/>
  <c r="W8040" i="1" s="1"/>
  <c r="V8040" i="1" s="1"/>
  <c r="N8040" i="1"/>
  <c r="P8040" i="1"/>
  <c r="M8041" i="1"/>
  <c r="Q8041" i="1" s="1"/>
  <c r="N8041" i="1"/>
  <c r="P8041" i="1"/>
  <c r="M8042" i="1"/>
  <c r="W8042" i="1" s="1"/>
  <c r="V8042" i="1" s="1"/>
  <c r="N8042" i="1"/>
  <c r="P8042" i="1"/>
  <c r="M8043" i="1"/>
  <c r="W8043" i="1" s="1"/>
  <c r="V8043" i="1" s="1"/>
  <c r="N8043" i="1"/>
  <c r="P8043" i="1"/>
  <c r="M8044" i="1"/>
  <c r="Q8044" i="1" s="1"/>
  <c r="N8044" i="1"/>
  <c r="P8044" i="1"/>
  <c r="W8044" i="1"/>
  <c r="V8044" i="1" s="1"/>
  <c r="M8045" i="1"/>
  <c r="W8045" i="1" s="1"/>
  <c r="V8045" i="1" s="1"/>
  <c r="N8045" i="1"/>
  <c r="P8045" i="1"/>
  <c r="M8046" i="1"/>
  <c r="W8046" i="1" s="1"/>
  <c r="V8046" i="1" s="1"/>
  <c r="N8046" i="1"/>
  <c r="P8046" i="1"/>
  <c r="M8047" i="1"/>
  <c r="W8047" i="1" s="1"/>
  <c r="V8047" i="1" s="1"/>
  <c r="N8047" i="1"/>
  <c r="P8047" i="1"/>
  <c r="Q8047" i="1"/>
  <c r="M8048" i="1"/>
  <c r="W8048" i="1" s="1"/>
  <c r="V8048" i="1" s="1"/>
  <c r="N8048" i="1"/>
  <c r="P8048" i="1"/>
  <c r="Q8048" i="1"/>
  <c r="O8048" i="1" s="1"/>
  <c r="R8048" i="1" s="1"/>
  <c r="T8048" i="1" s="1"/>
  <c r="M8049" i="1"/>
  <c r="W8049" i="1" s="1"/>
  <c r="V8049" i="1" s="1"/>
  <c r="N8049" i="1"/>
  <c r="P8049" i="1"/>
  <c r="M8050" i="1"/>
  <c r="W8050" i="1" s="1"/>
  <c r="V8050" i="1" s="1"/>
  <c r="N8050" i="1"/>
  <c r="P8050" i="1"/>
  <c r="M8051" i="1"/>
  <c r="W8051" i="1" s="1"/>
  <c r="V8051" i="1" s="1"/>
  <c r="N8051" i="1"/>
  <c r="P8051" i="1"/>
  <c r="Q8051" i="1"/>
  <c r="M8052" i="1"/>
  <c r="W8052" i="1" s="1"/>
  <c r="V8052" i="1" s="1"/>
  <c r="N8052" i="1"/>
  <c r="O8052" i="1" s="1"/>
  <c r="R8052" i="1" s="1"/>
  <c r="T8052" i="1" s="1"/>
  <c r="P8052" i="1"/>
  <c r="Q8052" i="1"/>
  <c r="M8053" i="1"/>
  <c r="N8053" i="1"/>
  <c r="P8053" i="1"/>
  <c r="Q8053" i="1"/>
  <c r="W8053" i="1"/>
  <c r="V8053" i="1" s="1"/>
  <c r="M8054" i="1"/>
  <c r="W8054" i="1" s="1"/>
  <c r="V8054" i="1" s="1"/>
  <c r="N8054" i="1"/>
  <c r="P8054" i="1"/>
  <c r="M8055" i="1"/>
  <c r="W8055" i="1" s="1"/>
  <c r="V8055" i="1" s="1"/>
  <c r="N8055" i="1"/>
  <c r="P8055" i="1"/>
  <c r="M8056" i="1"/>
  <c r="W8056" i="1" s="1"/>
  <c r="V8056" i="1" s="1"/>
  <c r="N8056" i="1"/>
  <c r="P8056" i="1"/>
  <c r="M8057" i="1"/>
  <c r="Q8057" i="1" s="1"/>
  <c r="N8057" i="1"/>
  <c r="P8057" i="1"/>
  <c r="M8058" i="1"/>
  <c r="W8058" i="1" s="1"/>
  <c r="V8058" i="1" s="1"/>
  <c r="N8058" i="1"/>
  <c r="P8058" i="1"/>
  <c r="M8059" i="1"/>
  <c r="W8059" i="1" s="1"/>
  <c r="N8059" i="1"/>
  <c r="P8059" i="1"/>
  <c r="V8059" i="1"/>
  <c r="M8060" i="1"/>
  <c r="W8060" i="1" s="1"/>
  <c r="V8060" i="1" s="1"/>
  <c r="N8060" i="1"/>
  <c r="O8060" i="1" s="1"/>
  <c r="R8060" i="1" s="1"/>
  <c r="T8060" i="1" s="1"/>
  <c r="P8060" i="1"/>
  <c r="Q8060" i="1"/>
  <c r="M8061" i="1"/>
  <c r="W8061" i="1" s="1"/>
  <c r="V8061" i="1" s="1"/>
  <c r="N8061" i="1"/>
  <c r="P8061" i="1"/>
  <c r="M8062" i="1"/>
  <c r="W8062" i="1" s="1"/>
  <c r="V8062" i="1" s="1"/>
  <c r="N8062" i="1"/>
  <c r="P8062" i="1"/>
  <c r="M8063" i="1"/>
  <c r="W8063" i="1" s="1"/>
  <c r="V8063" i="1" s="1"/>
  <c r="N8063" i="1"/>
  <c r="P8063" i="1"/>
  <c r="M8064" i="1"/>
  <c r="Q8064" i="1" s="1"/>
  <c r="N8064" i="1"/>
  <c r="P8064" i="1"/>
  <c r="M8065" i="1"/>
  <c r="Q8065" i="1" s="1"/>
  <c r="N8065" i="1"/>
  <c r="P8065" i="1"/>
  <c r="M8066" i="1"/>
  <c r="W8066" i="1" s="1"/>
  <c r="V8066" i="1" s="1"/>
  <c r="N8066" i="1"/>
  <c r="P8066" i="1"/>
  <c r="M8067" i="1"/>
  <c r="W8067" i="1" s="1"/>
  <c r="V8067" i="1" s="1"/>
  <c r="N8067" i="1"/>
  <c r="P8067" i="1"/>
  <c r="M8068" i="1"/>
  <c r="W8068" i="1" s="1"/>
  <c r="V8068" i="1" s="1"/>
  <c r="N8068" i="1"/>
  <c r="P8068" i="1"/>
  <c r="M8069" i="1"/>
  <c r="Q8069" i="1" s="1"/>
  <c r="N8069" i="1"/>
  <c r="P8069" i="1"/>
  <c r="M8070" i="1"/>
  <c r="W8070" i="1" s="1"/>
  <c r="V8070" i="1" s="1"/>
  <c r="N8070" i="1"/>
  <c r="P8070" i="1"/>
  <c r="M8071" i="1"/>
  <c r="W8071" i="1" s="1"/>
  <c r="N8071" i="1"/>
  <c r="P8071" i="1"/>
  <c r="V8071" i="1"/>
  <c r="M8072" i="1"/>
  <c r="N8072" i="1"/>
  <c r="P8072" i="1"/>
  <c r="Q8072" i="1"/>
  <c r="W8072" i="1"/>
  <c r="V8072" i="1" s="1"/>
  <c r="M8073" i="1"/>
  <c r="W8073" i="1" s="1"/>
  <c r="V8073" i="1" s="1"/>
  <c r="N8073" i="1"/>
  <c r="P8073" i="1"/>
  <c r="M8074" i="1"/>
  <c r="W8074" i="1" s="1"/>
  <c r="V8074" i="1" s="1"/>
  <c r="N8074" i="1"/>
  <c r="P8074" i="1"/>
  <c r="M8075" i="1"/>
  <c r="W8075" i="1" s="1"/>
  <c r="V8075" i="1" s="1"/>
  <c r="N8075" i="1"/>
  <c r="P8075" i="1"/>
  <c r="M8076" i="1"/>
  <c r="Q8076" i="1" s="1"/>
  <c r="N8076" i="1"/>
  <c r="P8076" i="1"/>
  <c r="W8076" i="1"/>
  <c r="V8076" i="1" s="1"/>
  <c r="M8077" i="1"/>
  <c r="N8077" i="1"/>
  <c r="P8077" i="1"/>
  <c r="Q8077" i="1"/>
  <c r="W8077" i="1"/>
  <c r="V8077" i="1" s="1"/>
  <c r="M8078" i="1"/>
  <c r="W8078" i="1" s="1"/>
  <c r="V8078" i="1" s="1"/>
  <c r="N8078" i="1"/>
  <c r="P8078" i="1"/>
  <c r="M8079" i="1"/>
  <c r="W8079" i="1" s="1"/>
  <c r="V8079" i="1" s="1"/>
  <c r="N8079" i="1"/>
  <c r="P8079" i="1"/>
  <c r="M8080" i="1"/>
  <c r="W8080" i="1" s="1"/>
  <c r="V8080" i="1" s="1"/>
  <c r="N8080" i="1"/>
  <c r="P8080" i="1"/>
  <c r="M8081" i="1"/>
  <c r="Q8081" i="1" s="1"/>
  <c r="N8081" i="1"/>
  <c r="P8081" i="1"/>
  <c r="M8082" i="1"/>
  <c r="W8082" i="1" s="1"/>
  <c r="V8082" i="1" s="1"/>
  <c r="N8082" i="1"/>
  <c r="P8082" i="1"/>
  <c r="M8083" i="1"/>
  <c r="W8083" i="1" s="1"/>
  <c r="V8083" i="1" s="1"/>
  <c r="N8083" i="1"/>
  <c r="P8083" i="1"/>
  <c r="M8084" i="1"/>
  <c r="W8084" i="1" s="1"/>
  <c r="V8084" i="1" s="1"/>
  <c r="N8084" i="1"/>
  <c r="P8084" i="1"/>
  <c r="M8085" i="1"/>
  <c r="Q8085" i="1" s="1"/>
  <c r="N8085" i="1"/>
  <c r="P8085" i="1"/>
  <c r="M8086" i="1"/>
  <c r="W8086" i="1" s="1"/>
  <c r="V8086" i="1" s="1"/>
  <c r="N8086" i="1"/>
  <c r="P8086" i="1"/>
  <c r="M8087" i="1"/>
  <c r="W8087" i="1" s="1"/>
  <c r="V8087" i="1" s="1"/>
  <c r="N8087" i="1"/>
  <c r="P8087" i="1"/>
  <c r="M8088" i="1"/>
  <c r="W8088" i="1" s="1"/>
  <c r="V8088" i="1" s="1"/>
  <c r="N8088" i="1"/>
  <c r="P8088" i="1"/>
  <c r="M8089" i="1"/>
  <c r="Q8089" i="1" s="1"/>
  <c r="N8089" i="1"/>
  <c r="P8089" i="1"/>
  <c r="W8089" i="1"/>
  <c r="V8089" i="1" s="1"/>
  <c r="M8090" i="1"/>
  <c r="W8090" i="1" s="1"/>
  <c r="V8090" i="1" s="1"/>
  <c r="N8090" i="1"/>
  <c r="P8090" i="1"/>
  <c r="M8091" i="1"/>
  <c r="W8091" i="1" s="1"/>
  <c r="V8091" i="1" s="1"/>
  <c r="N8091" i="1"/>
  <c r="P8091" i="1"/>
  <c r="M8092" i="1"/>
  <c r="W8092" i="1" s="1"/>
  <c r="V8092" i="1" s="1"/>
  <c r="N8092" i="1"/>
  <c r="P8092" i="1"/>
  <c r="M8093" i="1"/>
  <c r="Q8093" i="1" s="1"/>
  <c r="N8093" i="1"/>
  <c r="P8093" i="1"/>
  <c r="M8094" i="1"/>
  <c r="W8094" i="1" s="1"/>
  <c r="V8094" i="1" s="1"/>
  <c r="N8094" i="1"/>
  <c r="P8094" i="1"/>
  <c r="M8095" i="1"/>
  <c r="W8095" i="1" s="1"/>
  <c r="V8095" i="1" s="1"/>
  <c r="N8095" i="1"/>
  <c r="P8095" i="1"/>
  <c r="M8096" i="1"/>
  <c r="Q8096" i="1" s="1"/>
  <c r="N8096" i="1"/>
  <c r="P8096" i="1"/>
  <c r="M8097" i="1"/>
  <c r="Q8097" i="1" s="1"/>
  <c r="N8097" i="1"/>
  <c r="P8097" i="1"/>
  <c r="M8098" i="1"/>
  <c r="W8098" i="1" s="1"/>
  <c r="V8098" i="1" s="1"/>
  <c r="N8098" i="1"/>
  <c r="P8098" i="1"/>
  <c r="M8099" i="1"/>
  <c r="W8099" i="1" s="1"/>
  <c r="V8099" i="1" s="1"/>
  <c r="N8099" i="1"/>
  <c r="P8099" i="1"/>
  <c r="M8100" i="1"/>
  <c r="Q8100" i="1" s="1"/>
  <c r="N8100" i="1"/>
  <c r="P8100" i="1"/>
  <c r="M8101" i="1"/>
  <c r="W8101" i="1" s="1"/>
  <c r="V8101" i="1" s="1"/>
  <c r="N8101" i="1"/>
  <c r="P8101" i="1"/>
  <c r="M8102" i="1"/>
  <c r="W8102" i="1" s="1"/>
  <c r="V8102" i="1" s="1"/>
  <c r="N8102" i="1"/>
  <c r="P8102" i="1"/>
  <c r="M8103" i="1"/>
  <c r="W8103" i="1" s="1"/>
  <c r="V8103" i="1" s="1"/>
  <c r="N8103" i="1"/>
  <c r="P8103" i="1"/>
  <c r="M8104" i="1"/>
  <c r="W8104" i="1" s="1"/>
  <c r="V8104" i="1" s="1"/>
  <c r="N8104" i="1"/>
  <c r="P8104" i="1"/>
  <c r="M8105" i="1"/>
  <c r="Q8105" i="1" s="1"/>
  <c r="N8105" i="1"/>
  <c r="P8105" i="1"/>
  <c r="M8106" i="1"/>
  <c r="W8106" i="1" s="1"/>
  <c r="V8106" i="1" s="1"/>
  <c r="N8106" i="1"/>
  <c r="P8106" i="1"/>
  <c r="M8107" i="1"/>
  <c r="W8107" i="1" s="1"/>
  <c r="V8107" i="1" s="1"/>
  <c r="N8107" i="1"/>
  <c r="P8107" i="1"/>
  <c r="M8108" i="1"/>
  <c r="Q8108" i="1" s="1"/>
  <c r="N8108" i="1"/>
  <c r="P8108" i="1"/>
  <c r="W8108" i="1"/>
  <c r="V8108" i="1" s="1"/>
  <c r="M8109" i="1"/>
  <c r="W8109" i="1" s="1"/>
  <c r="V8109" i="1" s="1"/>
  <c r="N8109" i="1"/>
  <c r="P8109" i="1"/>
  <c r="M8110" i="1"/>
  <c r="W8110" i="1" s="1"/>
  <c r="V8110" i="1" s="1"/>
  <c r="N8110" i="1"/>
  <c r="P8110" i="1"/>
  <c r="M8111" i="1"/>
  <c r="W8111" i="1" s="1"/>
  <c r="V8111" i="1" s="1"/>
  <c r="N8111" i="1"/>
  <c r="P8111" i="1"/>
  <c r="M8112" i="1"/>
  <c r="W8112" i="1" s="1"/>
  <c r="V8112" i="1" s="1"/>
  <c r="N8112" i="1"/>
  <c r="P8112" i="1"/>
  <c r="M8113" i="1"/>
  <c r="W8113" i="1" s="1"/>
  <c r="V8113" i="1" s="1"/>
  <c r="N8113" i="1"/>
  <c r="P8113" i="1"/>
  <c r="M8114" i="1"/>
  <c r="W8114" i="1" s="1"/>
  <c r="V8114" i="1" s="1"/>
  <c r="N8114" i="1"/>
  <c r="P8114" i="1"/>
  <c r="M8115" i="1"/>
  <c r="W8115" i="1" s="1"/>
  <c r="V8115" i="1" s="1"/>
  <c r="N8115" i="1"/>
  <c r="P8115" i="1"/>
  <c r="M8116" i="1"/>
  <c r="W8116" i="1" s="1"/>
  <c r="V8116" i="1" s="1"/>
  <c r="N8116" i="1"/>
  <c r="P8116" i="1"/>
  <c r="M8117" i="1"/>
  <c r="Q8117" i="1" s="1"/>
  <c r="N8117" i="1"/>
  <c r="P8117" i="1"/>
  <c r="M8118" i="1"/>
  <c r="W8118" i="1" s="1"/>
  <c r="V8118" i="1" s="1"/>
  <c r="N8118" i="1"/>
  <c r="P8118" i="1"/>
  <c r="M8119" i="1"/>
  <c r="W8119" i="1" s="1"/>
  <c r="V8119" i="1" s="1"/>
  <c r="N8119" i="1"/>
  <c r="P8119" i="1"/>
  <c r="M8120" i="1"/>
  <c r="W8120" i="1" s="1"/>
  <c r="V8120" i="1" s="1"/>
  <c r="N8120" i="1"/>
  <c r="P8120" i="1"/>
  <c r="M8121" i="1"/>
  <c r="Q8121" i="1" s="1"/>
  <c r="N8121" i="1"/>
  <c r="P8121" i="1"/>
  <c r="M8122" i="1"/>
  <c r="W8122" i="1" s="1"/>
  <c r="V8122" i="1" s="1"/>
  <c r="N8122" i="1"/>
  <c r="P8122" i="1"/>
  <c r="M8123" i="1"/>
  <c r="W8123" i="1" s="1"/>
  <c r="N8123" i="1"/>
  <c r="P8123" i="1"/>
  <c r="V8123" i="1"/>
  <c r="M8124" i="1"/>
  <c r="N8124" i="1"/>
  <c r="P8124" i="1"/>
  <c r="Q8124" i="1"/>
  <c r="W8124" i="1"/>
  <c r="V8124" i="1" s="1"/>
  <c r="M8125" i="1"/>
  <c r="W8125" i="1" s="1"/>
  <c r="V8125" i="1" s="1"/>
  <c r="N8125" i="1"/>
  <c r="P8125" i="1"/>
  <c r="M8126" i="1"/>
  <c r="W8126" i="1" s="1"/>
  <c r="V8126" i="1" s="1"/>
  <c r="N8126" i="1"/>
  <c r="P8126" i="1"/>
  <c r="M8127" i="1"/>
  <c r="W8127" i="1" s="1"/>
  <c r="V8127" i="1" s="1"/>
  <c r="N8127" i="1"/>
  <c r="P8127" i="1"/>
  <c r="M8128" i="1"/>
  <c r="N8128" i="1"/>
  <c r="P8128" i="1"/>
  <c r="Q8128" i="1"/>
  <c r="W8128" i="1"/>
  <c r="V8128" i="1" s="1"/>
  <c r="M8129" i="1"/>
  <c r="Q8129" i="1" s="1"/>
  <c r="N8129" i="1"/>
  <c r="P8129" i="1"/>
  <c r="M8130" i="1"/>
  <c r="W8130" i="1" s="1"/>
  <c r="V8130" i="1" s="1"/>
  <c r="N8130" i="1"/>
  <c r="P8130" i="1"/>
  <c r="M8131" i="1"/>
  <c r="W8131" i="1" s="1"/>
  <c r="V8131" i="1" s="1"/>
  <c r="N8131" i="1"/>
  <c r="P8131" i="1"/>
  <c r="M8132" i="1"/>
  <c r="W8132" i="1" s="1"/>
  <c r="V8132" i="1" s="1"/>
  <c r="N8132" i="1"/>
  <c r="P8132" i="1"/>
  <c r="M8133" i="1"/>
  <c r="Q8133" i="1" s="1"/>
  <c r="N8133" i="1"/>
  <c r="P8133" i="1"/>
  <c r="M8134" i="1"/>
  <c r="W8134" i="1" s="1"/>
  <c r="V8134" i="1" s="1"/>
  <c r="N8134" i="1"/>
  <c r="P8134" i="1"/>
  <c r="M8135" i="1"/>
  <c r="W8135" i="1" s="1"/>
  <c r="V8135" i="1" s="1"/>
  <c r="N8135" i="1"/>
  <c r="P8135" i="1"/>
  <c r="M8136" i="1"/>
  <c r="Q8136" i="1" s="1"/>
  <c r="N8136" i="1"/>
  <c r="P8136" i="1"/>
  <c r="W8136" i="1"/>
  <c r="V8136" i="1" s="1"/>
  <c r="M8137" i="1"/>
  <c r="W8137" i="1" s="1"/>
  <c r="V8137" i="1" s="1"/>
  <c r="N8137" i="1"/>
  <c r="P8137" i="1"/>
  <c r="M8138" i="1"/>
  <c r="W8138" i="1" s="1"/>
  <c r="V8138" i="1" s="1"/>
  <c r="N8138" i="1"/>
  <c r="P8138" i="1"/>
  <c r="M8139" i="1"/>
  <c r="W8139" i="1" s="1"/>
  <c r="V8139" i="1" s="1"/>
  <c r="N8139" i="1"/>
  <c r="P8139" i="1"/>
  <c r="M8140" i="1"/>
  <c r="Q8140" i="1" s="1"/>
  <c r="N8140" i="1"/>
  <c r="P8140" i="1"/>
  <c r="M8141" i="1"/>
  <c r="Q8141" i="1" s="1"/>
  <c r="N8141" i="1"/>
  <c r="P8141" i="1"/>
  <c r="W8141" i="1"/>
  <c r="V8141" i="1" s="1"/>
  <c r="M8142" i="1"/>
  <c r="W8142" i="1" s="1"/>
  <c r="V8142" i="1" s="1"/>
  <c r="N8142" i="1"/>
  <c r="P8142" i="1"/>
  <c r="M8143" i="1"/>
  <c r="W8143" i="1" s="1"/>
  <c r="V8143" i="1" s="1"/>
  <c r="N8143" i="1"/>
  <c r="P8143" i="1"/>
  <c r="M8144" i="1"/>
  <c r="W8144" i="1" s="1"/>
  <c r="V8144" i="1" s="1"/>
  <c r="N8144" i="1"/>
  <c r="P8144" i="1"/>
  <c r="M8145" i="1"/>
  <c r="Q8145" i="1" s="1"/>
  <c r="N8145" i="1"/>
  <c r="P8145" i="1"/>
  <c r="M8146" i="1"/>
  <c r="W8146" i="1" s="1"/>
  <c r="V8146" i="1" s="1"/>
  <c r="N8146" i="1"/>
  <c r="P8146" i="1"/>
  <c r="M8147" i="1"/>
  <c r="W8147" i="1" s="1"/>
  <c r="V8147" i="1" s="1"/>
  <c r="N8147" i="1"/>
  <c r="P8147" i="1"/>
  <c r="M8148" i="1"/>
  <c r="W8148" i="1" s="1"/>
  <c r="V8148" i="1" s="1"/>
  <c r="N8148" i="1"/>
  <c r="P8148" i="1"/>
  <c r="M8149" i="1"/>
  <c r="Q8149" i="1" s="1"/>
  <c r="N8149" i="1"/>
  <c r="P8149" i="1"/>
  <c r="M8150" i="1"/>
  <c r="W8150" i="1" s="1"/>
  <c r="V8150" i="1" s="1"/>
  <c r="N8150" i="1"/>
  <c r="P8150" i="1"/>
  <c r="M8151" i="1"/>
  <c r="W8151" i="1" s="1"/>
  <c r="V8151" i="1" s="1"/>
  <c r="N8151" i="1"/>
  <c r="P8151" i="1"/>
  <c r="M8152" i="1"/>
  <c r="Q8152" i="1" s="1"/>
  <c r="N8152" i="1"/>
  <c r="P8152" i="1"/>
  <c r="W8152" i="1"/>
  <c r="V8152" i="1" s="1"/>
  <c r="M8153" i="1"/>
  <c r="Q8153" i="1" s="1"/>
  <c r="N8153" i="1"/>
  <c r="P8153" i="1"/>
  <c r="W8153" i="1"/>
  <c r="V8153" i="1" s="1"/>
  <c r="M8154" i="1"/>
  <c r="W8154" i="1" s="1"/>
  <c r="V8154" i="1" s="1"/>
  <c r="N8154" i="1"/>
  <c r="P8154" i="1"/>
  <c r="M8155" i="1"/>
  <c r="W8155" i="1" s="1"/>
  <c r="V8155" i="1" s="1"/>
  <c r="N8155" i="1"/>
  <c r="P8155" i="1"/>
  <c r="M8156" i="1"/>
  <c r="W8156" i="1" s="1"/>
  <c r="V8156" i="1" s="1"/>
  <c r="N8156" i="1"/>
  <c r="P8156" i="1"/>
  <c r="M8157" i="1"/>
  <c r="Q8157" i="1" s="1"/>
  <c r="N8157" i="1"/>
  <c r="P8157" i="1"/>
  <c r="M8158" i="1"/>
  <c r="W8158" i="1" s="1"/>
  <c r="V8158" i="1" s="1"/>
  <c r="N8158" i="1"/>
  <c r="P8158" i="1"/>
  <c r="M8159" i="1"/>
  <c r="W8159" i="1" s="1"/>
  <c r="V8159" i="1" s="1"/>
  <c r="N8159" i="1"/>
  <c r="P8159" i="1"/>
  <c r="M8160" i="1"/>
  <c r="Q8160" i="1" s="1"/>
  <c r="N8160" i="1"/>
  <c r="P8160" i="1"/>
  <c r="W8160" i="1"/>
  <c r="V8160" i="1" s="1"/>
  <c r="M8161" i="1"/>
  <c r="Q8161" i="1" s="1"/>
  <c r="N8161" i="1"/>
  <c r="P8161" i="1"/>
  <c r="M8162" i="1"/>
  <c r="W8162" i="1" s="1"/>
  <c r="V8162" i="1" s="1"/>
  <c r="N8162" i="1"/>
  <c r="P8162" i="1"/>
  <c r="M8163" i="1"/>
  <c r="W8163" i="1" s="1"/>
  <c r="V8163" i="1" s="1"/>
  <c r="N8163" i="1"/>
  <c r="P8163" i="1"/>
  <c r="M8164" i="1"/>
  <c r="Q8164" i="1" s="1"/>
  <c r="N8164" i="1"/>
  <c r="P8164" i="1"/>
  <c r="M8165" i="1"/>
  <c r="W8165" i="1" s="1"/>
  <c r="V8165" i="1" s="1"/>
  <c r="N8165" i="1"/>
  <c r="P8165" i="1"/>
  <c r="M8166" i="1"/>
  <c r="W8166" i="1" s="1"/>
  <c r="V8166" i="1" s="1"/>
  <c r="N8166" i="1"/>
  <c r="P8166" i="1"/>
  <c r="M8167" i="1"/>
  <c r="W8167" i="1" s="1"/>
  <c r="V8167" i="1" s="1"/>
  <c r="N8167" i="1"/>
  <c r="P8167" i="1"/>
  <c r="M8168" i="1"/>
  <c r="W8168" i="1" s="1"/>
  <c r="V8168" i="1" s="1"/>
  <c r="N8168" i="1"/>
  <c r="P8168" i="1"/>
  <c r="M8169" i="1"/>
  <c r="Q8169" i="1" s="1"/>
  <c r="N8169" i="1"/>
  <c r="P8169" i="1"/>
  <c r="M8170" i="1"/>
  <c r="W8170" i="1" s="1"/>
  <c r="V8170" i="1" s="1"/>
  <c r="N8170" i="1"/>
  <c r="P8170" i="1"/>
  <c r="M8171" i="1"/>
  <c r="W8171" i="1" s="1"/>
  <c r="V8171" i="1" s="1"/>
  <c r="N8171" i="1"/>
  <c r="P8171" i="1"/>
  <c r="M8172" i="1"/>
  <c r="Q8172" i="1" s="1"/>
  <c r="N8172" i="1"/>
  <c r="P8172" i="1"/>
  <c r="M8173" i="1"/>
  <c r="W8173" i="1" s="1"/>
  <c r="V8173" i="1" s="1"/>
  <c r="N8173" i="1"/>
  <c r="P8173" i="1"/>
  <c r="M8174" i="1"/>
  <c r="W8174" i="1" s="1"/>
  <c r="V8174" i="1" s="1"/>
  <c r="N8174" i="1"/>
  <c r="P8174" i="1"/>
  <c r="M8175" i="1"/>
  <c r="W8175" i="1" s="1"/>
  <c r="V8175" i="1" s="1"/>
  <c r="N8175" i="1"/>
  <c r="P8175" i="1"/>
  <c r="M8176" i="1"/>
  <c r="Q8176" i="1" s="1"/>
  <c r="N8176" i="1"/>
  <c r="P8176" i="1"/>
  <c r="W8176" i="1"/>
  <c r="V8176" i="1" s="1"/>
  <c r="M8177" i="1"/>
  <c r="W8177" i="1" s="1"/>
  <c r="V8177" i="1" s="1"/>
  <c r="N8177" i="1"/>
  <c r="P8177" i="1"/>
  <c r="M8178" i="1"/>
  <c r="W8178" i="1" s="1"/>
  <c r="V8178" i="1" s="1"/>
  <c r="N8178" i="1"/>
  <c r="P8178" i="1"/>
  <c r="M8179" i="1"/>
  <c r="W8179" i="1" s="1"/>
  <c r="V8179" i="1" s="1"/>
  <c r="N8179" i="1"/>
  <c r="P8179" i="1"/>
  <c r="M8180" i="1"/>
  <c r="Q8180" i="1" s="1"/>
  <c r="N8180" i="1"/>
  <c r="P8180" i="1"/>
  <c r="M8181" i="1"/>
  <c r="Q8181" i="1" s="1"/>
  <c r="N8181" i="1"/>
  <c r="P8181" i="1"/>
  <c r="W8181" i="1"/>
  <c r="V8181" i="1" s="1"/>
  <c r="M8182" i="1"/>
  <c r="W8182" i="1" s="1"/>
  <c r="V8182" i="1" s="1"/>
  <c r="N8182" i="1"/>
  <c r="P8182" i="1"/>
  <c r="M8183" i="1"/>
  <c r="W8183" i="1" s="1"/>
  <c r="V8183" i="1" s="1"/>
  <c r="N8183" i="1"/>
  <c r="P8183" i="1"/>
  <c r="M8184" i="1"/>
  <c r="W8184" i="1" s="1"/>
  <c r="V8184" i="1" s="1"/>
  <c r="N8184" i="1"/>
  <c r="P8184" i="1"/>
  <c r="M8185" i="1"/>
  <c r="Q8185" i="1" s="1"/>
  <c r="N8185" i="1"/>
  <c r="P8185" i="1"/>
  <c r="M8186" i="1"/>
  <c r="W8186" i="1" s="1"/>
  <c r="V8186" i="1" s="1"/>
  <c r="N8186" i="1"/>
  <c r="P8186" i="1"/>
  <c r="M8187" i="1"/>
  <c r="W8187" i="1" s="1"/>
  <c r="N8187" i="1"/>
  <c r="P8187" i="1"/>
  <c r="V8187" i="1"/>
  <c r="M8188" i="1"/>
  <c r="W8188" i="1" s="1"/>
  <c r="V8188" i="1" s="1"/>
  <c r="N8188" i="1"/>
  <c r="O8188" i="1" s="1"/>
  <c r="R8188" i="1" s="1"/>
  <c r="T8188" i="1" s="1"/>
  <c r="P8188" i="1"/>
  <c r="Q8188" i="1"/>
  <c r="M8189" i="1"/>
  <c r="W8189" i="1" s="1"/>
  <c r="V8189" i="1" s="1"/>
  <c r="N8189" i="1"/>
  <c r="P8189" i="1"/>
  <c r="M8190" i="1"/>
  <c r="W8190" i="1" s="1"/>
  <c r="V8190" i="1" s="1"/>
  <c r="N8190" i="1"/>
  <c r="P8190" i="1"/>
  <c r="M8191" i="1"/>
  <c r="W8191" i="1" s="1"/>
  <c r="V8191" i="1" s="1"/>
  <c r="N8191" i="1"/>
  <c r="P8191" i="1"/>
  <c r="M8192" i="1"/>
  <c r="Q8192" i="1" s="1"/>
  <c r="N8192" i="1"/>
  <c r="P8192" i="1"/>
  <c r="W8192" i="1"/>
  <c r="V8192" i="1" s="1"/>
  <c r="M8193" i="1"/>
  <c r="N8193" i="1"/>
  <c r="P8193" i="1"/>
  <c r="Q8193" i="1"/>
  <c r="W8193" i="1"/>
  <c r="V8193" i="1" s="1"/>
  <c r="M8194" i="1"/>
  <c r="W8194" i="1" s="1"/>
  <c r="V8194" i="1" s="1"/>
  <c r="N8194" i="1"/>
  <c r="P8194" i="1"/>
  <c r="M8195" i="1"/>
  <c r="W8195" i="1" s="1"/>
  <c r="V8195" i="1" s="1"/>
  <c r="N8195" i="1"/>
  <c r="P8195" i="1"/>
  <c r="M8196" i="1"/>
  <c r="W8196" i="1" s="1"/>
  <c r="V8196" i="1" s="1"/>
  <c r="N8196" i="1"/>
  <c r="P8196" i="1"/>
  <c r="M8197" i="1"/>
  <c r="Q8197" i="1" s="1"/>
  <c r="N8197" i="1"/>
  <c r="P8197" i="1"/>
  <c r="M8198" i="1"/>
  <c r="W8198" i="1" s="1"/>
  <c r="V8198" i="1" s="1"/>
  <c r="N8198" i="1"/>
  <c r="P8198" i="1"/>
  <c r="M8199" i="1"/>
  <c r="W8199" i="1" s="1"/>
  <c r="V8199" i="1" s="1"/>
  <c r="N8199" i="1"/>
  <c r="P8199" i="1"/>
  <c r="M8200" i="1"/>
  <c r="Q8200" i="1" s="1"/>
  <c r="N8200" i="1"/>
  <c r="P8200" i="1"/>
  <c r="M8201" i="1"/>
  <c r="W8201" i="1" s="1"/>
  <c r="V8201" i="1" s="1"/>
  <c r="N8201" i="1"/>
  <c r="P8201" i="1"/>
  <c r="M8202" i="1"/>
  <c r="W8202" i="1" s="1"/>
  <c r="V8202" i="1" s="1"/>
  <c r="N8202" i="1"/>
  <c r="P8202" i="1"/>
  <c r="M8203" i="1"/>
  <c r="W8203" i="1" s="1"/>
  <c r="V8203" i="1" s="1"/>
  <c r="N8203" i="1"/>
  <c r="P8203" i="1"/>
  <c r="M8204" i="1"/>
  <c r="Q8204" i="1" s="1"/>
  <c r="N8204" i="1"/>
  <c r="P8204" i="1"/>
  <c r="M8205" i="1"/>
  <c r="Q8205" i="1" s="1"/>
  <c r="N8205" i="1"/>
  <c r="P8205" i="1"/>
  <c r="M8206" i="1"/>
  <c r="W8206" i="1" s="1"/>
  <c r="V8206" i="1" s="1"/>
  <c r="N8206" i="1"/>
  <c r="P8206" i="1"/>
  <c r="M8207" i="1"/>
  <c r="W8207" i="1" s="1"/>
  <c r="V8207" i="1" s="1"/>
  <c r="N8207" i="1"/>
  <c r="P8207" i="1"/>
  <c r="M8208" i="1"/>
  <c r="W8208" i="1" s="1"/>
  <c r="V8208" i="1" s="1"/>
  <c r="N8208" i="1"/>
  <c r="P8208" i="1"/>
  <c r="M8209" i="1"/>
  <c r="Q8209" i="1" s="1"/>
  <c r="N8209" i="1"/>
  <c r="P8209" i="1"/>
  <c r="M8210" i="1"/>
  <c r="W8210" i="1" s="1"/>
  <c r="V8210" i="1" s="1"/>
  <c r="N8210" i="1"/>
  <c r="P8210" i="1"/>
  <c r="M8211" i="1"/>
  <c r="W8211" i="1" s="1"/>
  <c r="V8211" i="1" s="1"/>
  <c r="N8211" i="1"/>
  <c r="P8211" i="1"/>
  <c r="M8212" i="1"/>
  <c r="W8212" i="1" s="1"/>
  <c r="V8212" i="1" s="1"/>
  <c r="N8212" i="1"/>
  <c r="P8212" i="1"/>
  <c r="M8213" i="1"/>
  <c r="Q8213" i="1" s="1"/>
  <c r="N8213" i="1"/>
  <c r="P8213" i="1"/>
  <c r="M8214" i="1"/>
  <c r="W8214" i="1" s="1"/>
  <c r="V8214" i="1" s="1"/>
  <c r="N8214" i="1"/>
  <c r="P8214" i="1"/>
  <c r="M8215" i="1"/>
  <c r="W8215" i="1" s="1"/>
  <c r="N8215" i="1"/>
  <c r="P8215" i="1"/>
  <c r="V8215" i="1"/>
  <c r="M8216" i="1"/>
  <c r="W8216" i="1" s="1"/>
  <c r="V8216" i="1" s="1"/>
  <c r="N8216" i="1"/>
  <c r="O8216" i="1" s="1"/>
  <c r="R8216" i="1" s="1"/>
  <c r="T8216" i="1" s="1"/>
  <c r="P8216" i="1"/>
  <c r="Q8216" i="1"/>
  <c r="M8217" i="1"/>
  <c r="Q8217" i="1" s="1"/>
  <c r="N8217" i="1"/>
  <c r="P8217" i="1"/>
  <c r="M8218" i="1"/>
  <c r="W8218" i="1" s="1"/>
  <c r="V8218" i="1" s="1"/>
  <c r="N8218" i="1"/>
  <c r="P8218" i="1"/>
  <c r="M8219" i="1"/>
  <c r="W8219" i="1" s="1"/>
  <c r="V8219" i="1" s="1"/>
  <c r="N8219" i="1"/>
  <c r="P8219" i="1"/>
  <c r="M8220" i="1"/>
  <c r="W8220" i="1" s="1"/>
  <c r="V8220" i="1" s="1"/>
  <c r="N8220" i="1"/>
  <c r="P8220" i="1"/>
  <c r="M8221" i="1"/>
  <c r="Q8221" i="1" s="1"/>
  <c r="N8221" i="1"/>
  <c r="P8221" i="1"/>
  <c r="M8222" i="1"/>
  <c r="W8222" i="1" s="1"/>
  <c r="V8222" i="1" s="1"/>
  <c r="N8222" i="1"/>
  <c r="P8222" i="1"/>
  <c r="M8223" i="1"/>
  <c r="W8223" i="1" s="1"/>
  <c r="V8223" i="1" s="1"/>
  <c r="N8223" i="1"/>
  <c r="P8223" i="1"/>
  <c r="M8224" i="1"/>
  <c r="Q8224" i="1" s="1"/>
  <c r="N8224" i="1"/>
  <c r="P8224" i="1"/>
  <c r="W8224" i="1"/>
  <c r="V8224" i="1" s="1"/>
  <c r="M8225" i="1"/>
  <c r="Q8225" i="1" s="1"/>
  <c r="N8225" i="1"/>
  <c r="P8225" i="1"/>
  <c r="M8226" i="1"/>
  <c r="W8226" i="1" s="1"/>
  <c r="V8226" i="1" s="1"/>
  <c r="N8226" i="1"/>
  <c r="P8226" i="1"/>
  <c r="M8227" i="1"/>
  <c r="W8227" i="1" s="1"/>
  <c r="V8227" i="1" s="1"/>
  <c r="N8227" i="1"/>
  <c r="P8227" i="1"/>
  <c r="M8228" i="1"/>
  <c r="Q8228" i="1" s="1"/>
  <c r="N8228" i="1"/>
  <c r="P8228" i="1"/>
  <c r="M8229" i="1"/>
  <c r="W8229" i="1" s="1"/>
  <c r="V8229" i="1" s="1"/>
  <c r="N8229" i="1"/>
  <c r="P8229" i="1"/>
  <c r="M8230" i="1"/>
  <c r="W8230" i="1" s="1"/>
  <c r="V8230" i="1" s="1"/>
  <c r="N8230" i="1"/>
  <c r="P8230" i="1"/>
  <c r="M8231" i="1"/>
  <c r="W8231" i="1" s="1"/>
  <c r="V8231" i="1" s="1"/>
  <c r="N8231" i="1"/>
  <c r="P8231" i="1"/>
  <c r="M8232" i="1"/>
  <c r="W8232" i="1" s="1"/>
  <c r="V8232" i="1" s="1"/>
  <c r="N8232" i="1"/>
  <c r="P8232" i="1"/>
  <c r="M8233" i="1"/>
  <c r="Q8233" i="1" s="1"/>
  <c r="N8233" i="1"/>
  <c r="P8233" i="1"/>
  <c r="M8234" i="1"/>
  <c r="W8234" i="1" s="1"/>
  <c r="V8234" i="1" s="1"/>
  <c r="N8234" i="1"/>
  <c r="P8234" i="1"/>
  <c r="M8235" i="1"/>
  <c r="W8235" i="1" s="1"/>
  <c r="V8235" i="1" s="1"/>
  <c r="N8235" i="1"/>
  <c r="P8235" i="1"/>
  <c r="M8236" i="1"/>
  <c r="Q8236" i="1" s="1"/>
  <c r="N8236" i="1"/>
  <c r="P8236" i="1"/>
  <c r="W8236" i="1"/>
  <c r="V8236" i="1" s="1"/>
  <c r="M8237" i="1"/>
  <c r="W8237" i="1" s="1"/>
  <c r="V8237" i="1" s="1"/>
  <c r="N8237" i="1"/>
  <c r="P8237" i="1"/>
  <c r="M8238" i="1"/>
  <c r="W8238" i="1" s="1"/>
  <c r="V8238" i="1" s="1"/>
  <c r="N8238" i="1"/>
  <c r="P8238" i="1"/>
  <c r="M8239" i="1"/>
  <c r="W8239" i="1" s="1"/>
  <c r="V8239" i="1" s="1"/>
  <c r="N8239" i="1"/>
  <c r="P8239" i="1"/>
  <c r="M8240" i="1"/>
  <c r="W8240" i="1" s="1"/>
  <c r="V8240" i="1" s="1"/>
  <c r="N8240" i="1"/>
  <c r="P8240" i="1"/>
  <c r="Q8240" i="1"/>
  <c r="O8240" i="1" s="1"/>
  <c r="R8240" i="1" s="1"/>
  <c r="T8240" i="1" s="1"/>
  <c r="M8241" i="1"/>
  <c r="W8241" i="1" s="1"/>
  <c r="V8241" i="1" s="1"/>
  <c r="N8241" i="1"/>
  <c r="P8241" i="1"/>
  <c r="M8242" i="1"/>
  <c r="W8242" i="1" s="1"/>
  <c r="V8242" i="1" s="1"/>
  <c r="N8242" i="1"/>
  <c r="P8242" i="1"/>
  <c r="M8243" i="1"/>
  <c r="W8243" i="1" s="1"/>
  <c r="V8243" i="1" s="1"/>
  <c r="N8243" i="1"/>
  <c r="P8243" i="1"/>
  <c r="Q8243" i="1"/>
  <c r="M8244" i="1"/>
  <c r="W8244" i="1" s="1"/>
  <c r="V8244" i="1" s="1"/>
  <c r="N8244" i="1"/>
  <c r="O8244" i="1" s="1"/>
  <c r="R8244" i="1" s="1"/>
  <c r="T8244" i="1" s="1"/>
  <c r="P8244" i="1"/>
  <c r="Q8244" i="1"/>
  <c r="M8245" i="1"/>
  <c r="Q8245" i="1" s="1"/>
  <c r="N8245" i="1"/>
  <c r="P8245" i="1"/>
  <c r="M8246" i="1"/>
  <c r="W8246" i="1" s="1"/>
  <c r="V8246" i="1" s="1"/>
  <c r="N8246" i="1"/>
  <c r="P8246" i="1"/>
  <c r="M8247" i="1"/>
  <c r="W8247" i="1" s="1"/>
  <c r="V8247" i="1" s="1"/>
  <c r="N8247" i="1"/>
  <c r="P8247" i="1"/>
  <c r="M8248" i="1"/>
  <c r="W8248" i="1" s="1"/>
  <c r="V8248" i="1" s="1"/>
  <c r="N8248" i="1"/>
  <c r="P8248" i="1"/>
  <c r="M8249" i="1"/>
  <c r="Q8249" i="1" s="1"/>
  <c r="N8249" i="1"/>
  <c r="P8249" i="1"/>
  <c r="M8250" i="1"/>
  <c r="W8250" i="1" s="1"/>
  <c r="V8250" i="1" s="1"/>
  <c r="N8250" i="1"/>
  <c r="P8250" i="1"/>
  <c r="M8251" i="1"/>
  <c r="W8251" i="1" s="1"/>
  <c r="N8251" i="1"/>
  <c r="P8251" i="1"/>
  <c r="V8251" i="1"/>
  <c r="M8252" i="1"/>
  <c r="W8252" i="1" s="1"/>
  <c r="V8252" i="1" s="1"/>
  <c r="N8252" i="1"/>
  <c r="P8252" i="1"/>
  <c r="Q8252" i="1"/>
  <c r="M8253" i="1"/>
  <c r="W8253" i="1" s="1"/>
  <c r="V8253" i="1" s="1"/>
  <c r="N8253" i="1"/>
  <c r="P8253" i="1"/>
  <c r="M8254" i="1"/>
  <c r="W8254" i="1" s="1"/>
  <c r="V8254" i="1" s="1"/>
  <c r="N8254" i="1"/>
  <c r="P8254" i="1"/>
  <c r="M8255" i="1"/>
  <c r="W8255" i="1" s="1"/>
  <c r="V8255" i="1" s="1"/>
  <c r="N8255" i="1"/>
  <c r="P8255" i="1"/>
  <c r="M8256" i="1"/>
  <c r="Q8256" i="1" s="1"/>
  <c r="N8256" i="1"/>
  <c r="P8256" i="1"/>
  <c r="M8257" i="1"/>
  <c r="Q8257" i="1" s="1"/>
  <c r="N8257" i="1"/>
  <c r="P8257" i="1"/>
  <c r="W8257" i="1"/>
  <c r="V8257" i="1" s="1"/>
  <c r="M8258" i="1"/>
  <c r="W8258" i="1" s="1"/>
  <c r="V8258" i="1" s="1"/>
  <c r="N8258" i="1"/>
  <c r="P8258" i="1"/>
  <c r="M8259" i="1"/>
  <c r="W8259" i="1" s="1"/>
  <c r="V8259" i="1" s="1"/>
  <c r="N8259" i="1"/>
  <c r="P8259" i="1"/>
  <c r="M8260" i="1"/>
  <c r="W8260" i="1" s="1"/>
  <c r="V8260" i="1" s="1"/>
  <c r="N8260" i="1"/>
  <c r="P8260" i="1"/>
  <c r="M8261" i="1"/>
  <c r="Q8261" i="1" s="1"/>
  <c r="N8261" i="1"/>
  <c r="P8261" i="1"/>
  <c r="M8262" i="1"/>
  <c r="W8262" i="1" s="1"/>
  <c r="V8262" i="1" s="1"/>
  <c r="N8262" i="1"/>
  <c r="P8262" i="1"/>
  <c r="M8263" i="1"/>
  <c r="W8263" i="1" s="1"/>
  <c r="V8263" i="1" s="1"/>
  <c r="N8263" i="1"/>
  <c r="P8263" i="1"/>
  <c r="M8264" i="1"/>
  <c r="Q8264" i="1" s="1"/>
  <c r="N8264" i="1"/>
  <c r="P8264" i="1"/>
  <c r="W8264" i="1"/>
  <c r="V8264" i="1" s="1"/>
  <c r="M8265" i="1"/>
  <c r="W8265" i="1" s="1"/>
  <c r="V8265" i="1" s="1"/>
  <c r="N8265" i="1"/>
  <c r="P8265" i="1"/>
  <c r="M8266" i="1"/>
  <c r="W8266" i="1" s="1"/>
  <c r="V8266" i="1" s="1"/>
  <c r="N8266" i="1"/>
  <c r="P8266" i="1"/>
  <c r="M8267" i="1"/>
  <c r="W8267" i="1" s="1"/>
  <c r="N8267" i="1"/>
  <c r="P8267" i="1"/>
  <c r="V8267" i="1"/>
  <c r="M8268" i="1"/>
  <c r="N8268" i="1"/>
  <c r="P8268" i="1"/>
  <c r="Q8268" i="1"/>
  <c r="W8268" i="1"/>
  <c r="V8268" i="1" s="1"/>
  <c r="M8269" i="1"/>
  <c r="Q8269" i="1" s="1"/>
  <c r="N8269" i="1"/>
  <c r="P8269" i="1"/>
  <c r="M8270" i="1"/>
  <c r="W8270" i="1" s="1"/>
  <c r="V8270" i="1" s="1"/>
  <c r="N8270" i="1"/>
  <c r="P8270" i="1"/>
  <c r="M8271" i="1"/>
  <c r="W8271" i="1" s="1"/>
  <c r="V8271" i="1" s="1"/>
  <c r="N8271" i="1"/>
  <c r="P8271" i="1"/>
  <c r="M8272" i="1"/>
  <c r="W8272" i="1" s="1"/>
  <c r="V8272" i="1" s="1"/>
  <c r="N8272" i="1"/>
  <c r="P8272" i="1"/>
  <c r="M8273" i="1"/>
  <c r="Q8273" i="1" s="1"/>
  <c r="N8273" i="1"/>
  <c r="P8273" i="1"/>
  <c r="M8274" i="1"/>
  <c r="W8274" i="1" s="1"/>
  <c r="V8274" i="1" s="1"/>
  <c r="N8274" i="1"/>
  <c r="P8274" i="1"/>
  <c r="M8275" i="1"/>
  <c r="W8275" i="1" s="1"/>
  <c r="V8275" i="1" s="1"/>
  <c r="N8275" i="1"/>
  <c r="P8275" i="1"/>
  <c r="M8276" i="1"/>
  <c r="W8276" i="1" s="1"/>
  <c r="V8276" i="1" s="1"/>
  <c r="N8276" i="1"/>
  <c r="P8276" i="1"/>
  <c r="M8277" i="1"/>
  <c r="Q8277" i="1" s="1"/>
  <c r="N8277" i="1"/>
  <c r="P8277" i="1"/>
  <c r="M8278" i="1"/>
  <c r="W8278" i="1" s="1"/>
  <c r="V8278" i="1" s="1"/>
  <c r="N8278" i="1"/>
  <c r="P8278" i="1"/>
  <c r="M8279" i="1"/>
  <c r="W8279" i="1" s="1"/>
  <c r="V8279" i="1" s="1"/>
  <c r="N8279" i="1"/>
  <c r="P8279" i="1"/>
  <c r="M8280" i="1"/>
  <c r="W8280" i="1" s="1"/>
  <c r="V8280" i="1" s="1"/>
  <c r="N8280" i="1"/>
  <c r="P8280" i="1"/>
  <c r="M8281" i="1"/>
  <c r="Q8281" i="1" s="1"/>
  <c r="N8281" i="1"/>
  <c r="P8281" i="1"/>
  <c r="W8281" i="1"/>
  <c r="V8281" i="1" s="1"/>
  <c r="M8282" i="1"/>
  <c r="W8282" i="1" s="1"/>
  <c r="V8282" i="1" s="1"/>
  <c r="N8282" i="1"/>
  <c r="P8282" i="1"/>
  <c r="M8283" i="1"/>
  <c r="W8283" i="1" s="1"/>
  <c r="V8283" i="1" s="1"/>
  <c r="N8283" i="1"/>
  <c r="P8283" i="1"/>
  <c r="M8284" i="1"/>
  <c r="W8284" i="1" s="1"/>
  <c r="V8284" i="1" s="1"/>
  <c r="N8284" i="1"/>
  <c r="P8284" i="1"/>
  <c r="M8285" i="1"/>
  <c r="Q8285" i="1" s="1"/>
  <c r="N8285" i="1"/>
  <c r="P8285" i="1"/>
  <c r="M8286" i="1"/>
  <c r="W8286" i="1" s="1"/>
  <c r="V8286" i="1" s="1"/>
  <c r="N8286" i="1"/>
  <c r="P8286" i="1"/>
  <c r="M8287" i="1"/>
  <c r="W8287" i="1" s="1"/>
  <c r="V8287" i="1" s="1"/>
  <c r="N8287" i="1"/>
  <c r="P8287" i="1"/>
  <c r="M8288" i="1"/>
  <c r="Q8288" i="1" s="1"/>
  <c r="N8288" i="1"/>
  <c r="P8288" i="1"/>
  <c r="W8288" i="1"/>
  <c r="V8288" i="1" s="1"/>
  <c r="M8289" i="1"/>
  <c r="Q8289" i="1" s="1"/>
  <c r="N8289" i="1"/>
  <c r="P8289" i="1"/>
  <c r="W8289" i="1"/>
  <c r="V8289" i="1" s="1"/>
  <c r="M8290" i="1"/>
  <c r="W8290" i="1" s="1"/>
  <c r="V8290" i="1" s="1"/>
  <c r="N8290" i="1"/>
  <c r="P8290" i="1"/>
  <c r="M8291" i="1"/>
  <c r="W8291" i="1" s="1"/>
  <c r="V8291" i="1" s="1"/>
  <c r="N8291" i="1"/>
  <c r="P8291" i="1"/>
  <c r="M8292" i="1"/>
  <c r="Q8292" i="1" s="1"/>
  <c r="N8292" i="1"/>
  <c r="P8292" i="1"/>
  <c r="W8292" i="1"/>
  <c r="V8292" i="1" s="1"/>
  <c r="M8293" i="1"/>
  <c r="W8293" i="1" s="1"/>
  <c r="V8293" i="1" s="1"/>
  <c r="N8293" i="1"/>
  <c r="P8293" i="1"/>
  <c r="M8294" i="1"/>
  <c r="W8294" i="1" s="1"/>
  <c r="V8294" i="1" s="1"/>
  <c r="N8294" i="1"/>
  <c r="P8294" i="1"/>
  <c r="M8295" i="1"/>
  <c r="W8295" i="1" s="1"/>
  <c r="N8295" i="1"/>
  <c r="P8295" i="1"/>
  <c r="V8295" i="1"/>
  <c r="M8296" i="1"/>
  <c r="W8296" i="1" s="1"/>
  <c r="V8296" i="1" s="1"/>
  <c r="N8296" i="1"/>
  <c r="O8296" i="1" s="1"/>
  <c r="R8296" i="1" s="1"/>
  <c r="P8296" i="1"/>
  <c r="Q8296" i="1"/>
  <c r="M8297" i="1"/>
  <c r="Q8297" i="1" s="1"/>
  <c r="N8297" i="1"/>
  <c r="P8297" i="1"/>
  <c r="W8297" i="1"/>
  <c r="V8297" i="1" s="1"/>
  <c r="M8298" i="1"/>
  <c r="W8298" i="1" s="1"/>
  <c r="V8298" i="1" s="1"/>
  <c r="N8298" i="1"/>
  <c r="P8298" i="1"/>
  <c r="M8299" i="1"/>
  <c r="W8299" i="1" s="1"/>
  <c r="V8299" i="1" s="1"/>
  <c r="N8299" i="1"/>
  <c r="P8299" i="1"/>
  <c r="M8300" i="1"/>
  <c r="Q8300" i="1" s="1"/>
  <c r="N8300" i="1"/>
  <c r="P8300" i="1"/>
  <c r="W8300" i="1"/>
  <c r="V8300" i="1" s="1"/>
  <c r="M8301" i="1"/>
  <c r="W8301" i="1" s="1"/>
  <c r="V8301" i="1" s="1"/>
  <c r="N8301" i="1"/>
  <c r="P8301" i="1"/>
  <c r="M8302" i="1"/>
  <c r="W8302" i="1" s="1"/>
  <c r="V8302" i="1" s="1"/>
  <c r="N8302" i="1"/>
  <c r="P8302" i="1"/>
  <c r="M8303" i="1"/>
  <c r="W8303" i="1" s="1"/>
  <c r="V8303" i="1" s="1"/>
  <c r="N8303" i="1"/>
  <c r="P8303" i="1"/>
  <c r="Q8303" i="1"/>
  <c r="M8304" i="1"/>
  <c r="W8304" i="1" s="1"/>
  <c r="V8304" i="1" s="1"/>
  <c r="N8304" i="1"/>
  <c r="P8304" i="1"/>
  <c r="Q8304" i="1"/>
  <c r="M8305" i="1"/>
  <c r="W8305" i="1" s="1"/>
  <c r="V8305" i="1" s="1"/>
  <c r="N8305" i="1"/>
  <c r="P8305" i="1"/>
  <c r="M8306" i="1"/>
  <c r="W8306" i="1" s="1"/>
  <c r="V8306" i="1" s="1"/>
  <c r="N8306" i="1"/>
  <c r="P8306" i="1"/>
  <c r="M8307" i="1"/>
  <c r="W8307" i="1" s="1"/>
  <c r="V8307" i="1" s="1"/>
  <c r="N8307" i="1"/>
  <c r="P8307" i="1"/>
  <c r="Q8307" i="1"/>
  <c r="M8308" i="1"/>
  <c r="W8308" i="1" s="1"/>
  <c r="V8308" i="1" s="1"/>
  <c r="N8308" i="1"/>
  <c r="P8308" i="1"/>
  <c r="Q8308" i="1"/>
  <c r="M8309" i="1"/>
  <c r="N8309" i="1"/>
  <c r="P8309" i="1"/>
  <c r="Q8309" i="1"/>
  <c r="W8309" i="1"/>
  <c r="V8309" i="1" s="1"/>
  <c r="M8310" i="1"/>
  <c r="W8310" i="1" s="1"/>
  <c r="V8310" i="1" s="1"/>
  <c r="N8310" i="1"/>
  <c r="P8310" i="1"/>
  <c r="M8311" i="1"/>
  <c r="W8311" i="1" s="1"/>
  <c r="N8311" i="1"/>
  <c r="P8311" i="1"/>
  <c r="V8311" i="1"/>
  <c r="M8312" i="1"/>
  <c r="W8312" i="1" s="1"/>
  <c r="V8312" i="1" s="1"/>
  <c r="N8312" i="1"/>
  <c r="P8312" i="1"/>
  <c r="Q8312" i="1"/>
  <c r="M8313" i="1"/>
  <c r="Q8313" i="1" s="1"/>
  <c r="N8313" i="1"/>
  <c r="P8313" i="1"/>
  <c r="M8314" i="1"/>
  <c r="W8314" i="1" s="1"/>
  <c r="V8314" i="1" s="1"/>
  <c r="N8314" i="1"/>
  <c r="P8314" i="1"/>
  <c r="M8315" i="1"/>
  <c r="W8315" i="1" s="1"/>
  <c r="N8315" i="1"/>
  <c r="P8315" i="1"/>
  <c r="V8315" i="1"/>
  <c r="M8316" i="1"/>
  <c r="W8316" i="1" s="1"/>
  <c r="V8316" i="1" s="1"/>
  <c r="N8316" i="1"/>
  <c r="P8316" i="1"/>
  <c r="Q8316" i="1"/>
  <c r="M8317" i="1"/>
  <c r="W8317" i="1" s="1"/>
  <c r="V8317" i="1" s="1"/>
  <c r="N8317" i="1"/>
  <c r="P8317" i="1"/>
  <c r="M8318" i="1"/>
  <c r="W8318" i="1" s="1"/>
  <c r="V8318" i="1" s="1"/>
  <c r="N8318" i="1"/>
  <c r="P8318" i="1"/>
  <c r="M8319" i="1"/>
  <c r="W8319" i="1" s="1"/>
  <c r="V8319" i="1" s="1"/>
  <c r="N8319" i="1"/>
  <c r="P8319" i="1"/>
  <c r="M8320" i="1"/>
  <c r="Q8320" i="1" s="1"/>
  <c r="N8320" i="1"/>
  <c r="P8320" i="1"/>
  <c r="M8321" i="1"/>
  <c r="Q8321" i="1" s="1"/>
  <c r="N8321" i="1"/>
  <c r="P8321" i="1"/>
  <c r="M8322" i="1"/>
  <c r="W8322" i="1" s="1"/>
  <c r="V8322" i="1" s="1"/>
  <c r="N8322" i="1"/>
  <c r="P8322" i="1"/>
  <c r="M8323" i="1"/>
  <c r="W8323" i="1" s="1"/>
  <c r="V8323" i="1" s="1"/>
  <c r="N8323" i="1"/>
  <c r="P8323" i="1"/>
  <c r="M8324" i="1"/>
  <c r="W8324" i="1" s="1"/>
  <c r="V8324" i="1" s="1"/>
  <c r="N8324" i="1"/>
  <c r="P8324" i="1"/>
  <c r="M8325" i="1"/>
  <c r="Q8325" i="1" s="1"/>
  <c r="N8325" i="1"/>
  <c r="P8325" i="1"/>
  <c r="M8326" i="1"/>
  <c r="W8326" i="1" s="1"/>
  <c r="V8326" i="1" s="1"/>
  <c r="N8326" i="1"/>
  <c r="P8326" i="1"/>
  <c r="M8327" i="1"/>
  <c r="W8327" i="1" s="1"/>
  <c r="N8327" i="1"/>
  <c r="P8327" i="1"/>
  <c r="V8327" i="1"/>
  <c r="M8328" i="1"/>
  <c r="N8328" i="1"/>
  <c r="P8328" i="1"/>
  <c r="Q8328" i="1"/>
  <c r="W8328" i="1"/>
  <c r="V8328" i="1" s="1"/>
  <c r="M8329" i="1"/>
  <c r="W8329" i="1" s="1"/>
  <c r="V8329" i="1" s="1"/>
  <c r="N8329" i="1"/>
  <c r="P8329" i="1"/>
  <c r="M8330" i="1"/>
  <c r="W8330" i="1" s="1"/>
  <c r="V8330" i="1" s="1"/>
  <c r="N8330" i="1"/>
  <c r="P8330" i="1"/>
  <c r="M8331" i="1"/>
  <c r="W8331" i="1" s="1"/>
  <c r="V8331" i="1" s="1"/>
  <c r="N8331" i="1"/>
  <c r="P8331" i="1"/>
  <c r="M8332" i="1"/>
  <c r="Q8332" i="1" s="1"/>
  <c r="N8332" i="1"/>
  <c r="P8332" i="1"/>
  <c r="W8332" i="1"/>
  <c r="V8332" i="1" s="1"/>
  <c r="M8333" i="1"/>
  <c r="N8333" i="1"/>
  <c r="P8333" i="1"/>
  <c r="Q8333" i="1"/>
  <c r="W8333" i="1"/>
  <c r="V8333" i="1" s="1"/>
  <c r="M8334" i="1"/>
  <c r="W8334" i="1" s="1"/>
  <c r="V8334" i="1" s="1"/>
  <c r="N8334" i="1"/>
  <c r="P8334" i="1"/>
  <c r="M8335" i="1"/>
  <c r="W8335" i="1" s="1"/>
  <c r="V8335" i="1" s="1"/>
  <c r="N8335" i="1"/>
  <c r="P8335" i="1"/>
  <c r="M8336" i="1"/>
  <c r="W8336" i="1" s="1"/>
  <c r="V8336" i="1" s="1"/>
  <c r="N8336" i="1"/>
  <c r="P8336" i="1"/>
  <c r="M8337" i="1"/>
  <c r="Q8337" i="1" s="1"/>
  <c r="N8337" i="1"/>
  <c r="P8337" i="1"/>
  <c r="M8338" i="1"/>
  <c r="W8338" i="1" s="1"/>
  <c r="V8338" i="1" s="1"/>
  <c r="N8338" i="1"/>
  <c r="P8338" i="1"/>
  <c r="M8339" i="1"/>
  <c r="W8339" i="1" s="1"/>
  <c r="V8339" i="1" s="1"/>
  <c r="N8339" i="1"/>
  <c r="P8339" i="1"/>
  <c r="M8340" i="1"/>
  <c r="W8340" i="1" s="1"/>
  <c r="V8340" i="1" s="1"/>
  <c r="N8340" i="1"/>
  <c r="P8340" i="1"/>
  <c r="M8341" i="1"/>
  <c r="Q8341" i="1" s="1"/>
  <c r="N8341" i="1"/>
  <c r="P8341" i="1"/>
  <c r="M8342" i="1"/>
  <c r="W8342" i="1" s="1"/>
  <c r="V8342" i="1" s="1"/>
  <c r="N8342" i="1"/>
  <c r="P8342" i="1"/>
  <c r="M8343" i="1"/>
  <c r="W8343" i="1" s="1"/>
  <c r="N8343" i="1"/>
  <c r="P8343" i="1"/>
  <c r="V8343" i="1"/>
  <c r="M8344" i="1"/>
  <c r="W8344" i="1" s="1"/>
  <c r="V8344" i="1" s="1"/>
  <c r="N8344" i="1"/>
  <c r="O8344" i="1" s="1"/>
  <c r="R8344" i="1" s="1"/>
  <c r="T8344" i="1" s="1"/>
  <c r="P8344" i="1"/>
  <c r="Q8344" i="1"/>
  <c r="M8345" i="1"/>
  <c r="N8345" i="1"/>
  <c r="P8345" i="1"/>
  <c r="Q8345" i="1"/>
  <c r="W8345" i="1"/>
  <c r="V8345" i="1" s="1"/>
  <c r="M8346" i="1"/>
  <c r="W8346" i="1" s="1"/>
  <c r="V8346" i="1" s="1"/>
  <c r="N8346" i="1"/>
  <c r="P8346" i="1"/>
  <c r="M8347" i="1"/>
  <c r="W8347" i="1" s="1"/>
  <c r="N8347" i="1"/>
  <c r="P8347" i="1"/>
  <c r="V8347" i="1"/>
  <c r="M8348" i="1"/>
  <c r="W8348" i="1" s="1"/>
  <c r="V8348" i="1" s="1"/>
  <c r="N8348" i="1"/>
  <c r="P8348" i="1"/>
  <c r="Q8348" i="1"/>
  <c r="M8349" i="1"/>
  <c r="Q8349" i="1" s="1"/>
  <c r="N8349" i="1"/>
  <c r="P8349" i="1"/>
  <c r="W8349" i="1"/>
  <c r="V8349" i="1" s="1"/>
  <c r="M8350" i="1"/>
  <c r="W8350" i="1" s="1"/>
  <c r="V8350" i="1" s="1"/>
  <c r="N8350" i="1"/>
  <c r="P8350" i="1"/>
  <c r="M8351" i="1"/>
  <c r="W8351" i="1" s="1"/>
  <c r="V8351" i="1" s="1"/>
  <c r="N8351" i="1"/>
  <c r="P8351" i="1"/>
  <c r="M8352" i="1"/>
  <c r="Q8352" i="1" s="1"/>
  <c r="N8352" i="1"/>
  <c r="P8352" i="1"/>
  <c r="W8352" i="1"/>
  <c r="V8352" i="1" s="1"/>
  <c r="M8353" i="1"/>
  <c r="Q8353" i="1" s="1"/>
  <c r="N8353" i="1"/>
  <c r="P8353" i="1"/>
  <c r="W8353" i="1"/>
  <c r="V8353" i="1" s="1"/>
  <c r="M8354" i="1"/>
  <c r="W8354" i="1" s="1"/>
  <c r="V8354" i="1" s="1"/>
  <c r="N8354" i="1"/>
  <c r="P8354" i="1"/>
  <c r="Q8354" i="1"/>
  <c r="M8355" i="1"/>
  <c r="W8355" i="1" s="1"/>
  <c r="N8355" i="1"/>
  <c r="P8355" i="1"/>
  <c r="Q8355" i="1"/>
  <c r="V8355" i="1"/>
  <c r="M8356" i="1"/>
  <c r="Q8356" i="1" s="1"/>
  <c r="N8356" i="1"/>
  <c r="P8356" i="1"/>
  <c r="M8357" i="1"/>
  <c r="W8357" i="1" s="1"/>
  <c r="V8357" i="1" s="1"/>
  <c r="N8357" i="1"/>
  <c r="P8357" i="1"/>
  <c r="M8358" i="1"/>
  <c r="W8358" i="1" s="1"/>
  <c r="V8358" i="1" s="1"/>
  <c r="N8358" i="1"/>
  <c r="P8358" i="1"/>
  <c r="M8359" i="1"/>
  <c r="W8359" i="1" s="1"/>
  <c r="V8359" i="1" s="1"/>
  <c r="N8359" i="1"/>
  <c r="P8359" i="1"/>
  <c r="M8360" i="1"/>
  <c r="Q8360" i="1" s="1"/>
  <c r="N8360" i="1"/>
  <c r="P8360" i="1"/>
  <c r="M8361" i="1"/>
  <c r="Q8361" i="1" s="1"/>
  <c r="N8361" i="1"/>
  <c r="P8361" i="1"/>
  <c r="M8362" i="1"/>
  <c r="W8362" i="1" s="1"/>
  <c r="V8362" i="1" s="1"/>
  <c r="N8362" i="1"/>
  <c r="P8362" i="1"/>
  <c r="M8363" i="1"/>
  <c r="W8363" i="1" s="1"/>
  <c r="V8363" i="1" s="1"/>
  <c r="N8363" i="1"/>
  <c r="P8363" i="1"/>
  <c r="M8364" i="1"/>
  <c r="W8364" i="1" s="1"/>
  <c r="V8364" i="1" s="1"/>
  <c r="N8364" i="1"/>
  <c r="P8364" i="1"/>
  <c r="M8365" i="1"/>
  <c r="Q8365" i="1" s="1"/>
  <c r="N8365" i="1"/>
  <c r="P8365" i="1"/>
  <c r="M8366" i="1"/>
  <c r="W8366" i="1" s="1"/>
  <c r="V8366" i="1" s="1"/>
  <c r="N8366" i="1"/>
  <c r="P8366" i="1"/>
  <c r="M8367" i="1"/>
  <c r="W8367" i="1" s="1"/>
  <c r="V8367" i="1" s="1"/>
  <c r="N8367" i="1"/>
  <c r="P8367" i="1"/>
  <c r="M8368" i="1"/>
  <c r="Q8368" i="1" s="1"/>
  <c r="N8368" i="1"/>
  <c r="P8368" i="1"/>
  <c r="M8369" i="1"/>
  <c r="Q8369" i="1" s="1"/>
  <c r="N8369" i="1"/>
  <c r="P8369" i="1"/>
  <c r="M8370" i="1"/>
  <c r="W8370" i="1" s="1"/>
  <c r="V8370" i="1" s="1"/>
  <c r="N8370" i="1"/>
  <c r="P8370" i="1"/>
  <c r="M8371" i="1"/>
  <c r="W8371" i="1" s="1"/>
  <c r="V8371" i="1" s="1"/>
  <c r="N8371" i="1"/>
  <c r="P8371" i="1"/>
  <c r="M8372" i="1"/>
  <c r="W8372" i="1" s="1"/>
  <c r="V8372" i="1" s="1"/>
  <c r="N8372" i="1"/>
  <c r="P8372" i="1"/>
  <c r="M8373" i="1"/>
  <c r="W8373" i="1" s="1"/>
  <c r="V8373" i="1" s="1"/>
  <c r="N8373" i="1"/>
  <c r="P8373" i="1"/>
  <c r="M8374" i="1"/>
  <c r="W8374" i="1" s="1"/>
  <c r="V8374" i="1" s="1"/>
  <c r="N8374" i="1"/>
  <c r="P8374" i="1"/>
  <c r="M8375" i="1"/>
  <c r="W8375" i="1" s="1"/>
  <c r="V8375" i="1" s="1"/>
  <c r="N8375" i="1"/>
  <c r="P8375" i="1"/>
  <c r="M8376" i="1"/>
  <c r="Q8376" i="1" s="1"/>
  <c r="N8376" i="1"/>
  <c r="P8376" i="1"/>
  <c r="W8376" i="1"/>
  <c r="V8376" i="1" s="1"/>
  <c r="M8377" i="1"/>
  <c r="N8377" i="1"/>
  <c r="P8377" i="1"/>
  <c r="Q8377" i="1"/>
  <c r="W8377" i="1"/>
  <c r="V8377" i="1" s="1"/>
  <c r="M8378" i="1"/>
  <c r="W8378" i="1" s="1"/>
  <c r="V8378" i="1" s="1"/>
  <c r="N8378" i="1"/>
  <c r="P8378" i="1"/>
  <c r="M8379" i="1"/>
  <c r="W8379" i="1" s="1"/>
  <c r="N8379" i="1"/>
  <c r="P8379" i="1"/>
  <c r="V8379" i="1"/>
  <c r="M8380" i="1"/>
  <c r="W8380" i="1" s="1"/>
  <c r="V8380" i="1" s="1"/>
  <c r="N8380" i="1"/>
  <c r="P8380" i="1"/>
  <c r="Q8380" i="1"/>
  <c r="M8381" i="1"/>
  <c r="Q8381" i="1" s="1"/>
  <c r="N8381" i="1"/>
  <c r="P8381" i="1"/>
  <c r="W8381" i="1"/>
  <c r="V8381" i="1" s="1"/>
  <c r="M8382" i="1"/>
  <c r="W8382" i="1" s="1"/>
  <c r="V8382" i="1" s="1"/>
  <c r="N8382" i="1"/>
  <c r="P8382" i="1"/>
  <c r="M8383" i="1"/>
  <c r="W8383" i="1" s="1"/>
  <c r="V8383" i="1" s="1"/>
  <c r="N8383" i="1"/>
  <c r="P8383" i="1"/>
  <c r="M8384" i="1"/>
  <c r="Q8384" i="1" s="1"/>
  <c r="N8384" i="1"/>
  <c r="P8384" i="1"/>
  <c r="W8384" i="1"/>
  <c r="V8384" i="1" s="1"/>
  <c r="M8385" i="1"/>
  <c r="Q8385" i="1" s="1"/>
  <c r="N8385" i="1"/>
  <c r="P8385" i="1"/>
  <c r="W8385" i="1"/>
  <c r="V8385" i="1" s="1"/>
  <c r="M8386" i="1"/>
  <c r="W8386" i="1" s="1"/>
  <c r="V8386" i="1" s="1"/>
  <c r="N8386" i="1"/>
  <c r="P8386" i="1"/>
  <c r="Q8386" i="1"/>
  <c r="M8387" i="1"/>
  <c r="W8387" i="1" s="1"/>
  <c r="N8387" i="1"/>
  <c r="P8387" i="1"/>
  <c r="Q8387" i="1"/>
  <c r="V8387" i="1"/>
  <c r="M8388" i="1"/>
  <c r="Q8388" i="1" s="1"/>
  <c r="N8388" i="1"/>
  <c r="P8388" i="1"/>
  <c r="M8389" i="1"/>
  <c r="W8389" i="1" s="1"/>
  <c r="V8389" i="1" s="1"/>
  <c r="N8389" i="1"/>
  <c r="P8389" i="1"/>
  <c r="M8390" i="1"/>
  <c r="W8390" i="1" s="1"/>
  <c r="V8390" i="1" s="1"/>
  <c r="N8390" i="1"/>
  <c r="P8390" i="1"/>
  <c r="M8391" i="1"/>
  <c r="W8391" i="1" s="1"/>
  <c r="V8391" i="1" s="1"/>
  <c r="N8391" i="1"/>
  <c r="P8391" i="1"/>
  <c r="M8392" i="1"/>
  <c r="Q8392" i="1" s="1"/>
  <c r="N8392" i="1"/>
  <c r="P8392" i="1"/>
  <c r="M8393" i="1"/>
  <c r="Q8393" i="1" s="1"/>
  <c r="N8393" i="1"/>
  <c r="P8393" i="1"/>
  <c r="M8394" i="1"/>
  <c r="W8394" i="1" s="1"/>
  <c r="V8394" i="1" s="1"/>
  <c r="N8394" i="1"/>
  <c r="P8394" i="1"/>
  <c r="M8395" i="1"/>
  <c r="W8395" i="1" s="1"/>
  <c r="V8395" i="1" s="1"/>
  <c r="N8395" i="1"/>
  <c r="P8395" i="1"/>
  <c r="M8396" i="1"/>
  <c r="W8396" i="1" s="1"/>
  <c r="V8396" i="1" s="1"/>
  <c r="N8396" i="1"/>
  <c r="P8396" i="1"/>
  <c r="M8397" i="1"/>
  <c r="Q8397" i="1" s="1"/>
  <c r="N8397" i="1"/>
  <c r="P8397" i="1"/>
  <c r="M8398" i="1"/>
  <c r="W8398" i="1" s="1"/>
  <c r="V8398" i="1" s="1"/>
  <c r="N8398" i="1"/>
  <c r="P8398" i="1"/>
  <c r="M8399" i="1"/>
  <c r="W8399" i="1" s="1"/>
  <c r="V8399" i="1" s="1"/>
  <c r="N8399" i="1"/>
  <c r="P8399" i="1"/>
  <c r="M8400" i="1"/>
  <c r="Q8400" i="1" s="1"/>
  <c r="N8400" i="1"/>
  <c r="P8400" i="1"/>
  <c r="W8400" i="1"/>
  <c r="V8400" i="1" s="1"/>
  <c r="M8401" i="1"/>
  <c r="Q8401" i="1" s="1"/>
  <c r="N8401" i="1"/>
  <c r="P8401" i="1"/>
  <c r="M8402" i="1"/>
  <c r="W8402" i="1" s="1"/>
  <c r="V8402" i="1" s="1"/>
  <c r="N8402" i="1"/>
  <c r="P8402" i="1"/>
  <c r="M8403" i="1"/>
  <c r="W8403" i="1" s="1"/>
  <c r="N8403" i="1"/>
  <c r="P8403" i="1"/>
  <c r="V8403" i="1"/>
  <c r="M8404" i="1"/>
  <c r="W8404" i="1" s="1"/>
  <c r="V8404" i="1" s="1"/>
  <c r="N8404" i="1"/>
  <c r="P8404" i="1"/>
  <c r="Q8404" i="1"/>
  <c r="M8405" i="1"/>
  <c r="W8405" i="1" s="1"/>
  <c r="V8405" i="1" s="1"/>
  <c r="N8405" i="1"/>
  <c r="P8405" i="1"/>
  <c r="M8406" i="1"/>
  <c r="W8406" i="1" s="1"/>
  <c r="V8406" i="1" s="1"/>
  <c r="N8406" i="1"/>
  <c r="P8406" i="1"/>
  <c r="M8407" i="1"/>
  <c r="W8407" i="1" s="1"/>
  <c r="V8407" i="1" s="1"/>
  <c r="N8407" i="1"/>
  <c r="P8407" i="1"/>
  <c r="M8408" i="1"/>
  <c r="Q8408" i="1" s="1"/>
  <c r="N8408" i="1"/>
  <c r="P8408" i="1"/>
  <c r="M8409" i="1"/>
  <c r="Q8409" i="1" s="1"/>
  <c r="N8409" i="1"/>
  <c r="P8409" i="1"/>
  <c r="W8409" i="1"/>
  <c r="V8409" i="1" s="1"/>
  <c r="M8410" i="1"/>
  <c r="W8410" i="1" s="1"/>
  <c r="V8410" i="1" s="1"/>
  <c r="N8410" i="1"/>
  <c r="P8410" i="1"/>
  <c r="M8411" i="1"/>
  <c r="W8411" i="1" s="1"/>
  <c r="V8411" i="1" s="1"/>
  <c r="N8411" i="1"/>
  <c r="P8411" i="1"/>
  <c r="M8412" i="1"/>
  <c r="W8412" i="1" s="1"/>
  <c r="V8412" i="1" s="1"/>
  <c r="N8412" i="1"/>
  <c r="P8412" i="1"/>
  <c r="M8413" i="1"/>
  <c r="Q8413" i="1" s="1"/>
  <c r="N8413" i="1"/>
  <c r="P8413" i="1"/>
  <c r="M8414" i="1"/>
  <c r="W8414" i="1" s="1"/>
  <c r="V8414" i="1" s="1"/>
  <c r="N8414" i="1"/>
  <c r="P8414" i="1"/>
  <c r="M8415" i="1"/>
  <c r="W8415" i="1" s="1"/>
  <c r="V8415" i="1" s="1"/>
  <c r="N8415" i="1"/>
  <c r="P8415" i="1"/>
  <c r="M8416" i="1"/>
  <c r="Q8416" i="1" s="1"/>
  <c r="N8416" i="1"/>
  <c r="P8416" i="1"/>
  <c r="W8416" i="1"/>
  <c r="V8416" i="1" s="1"/>
  <c r="M8417" i="1"/>
  <c r="Q8417" i="1" s="1"/>
  <c r="N8417" i="1"/>
  <c r="P8417" i="1"/>
  <c r="M8418" i="1"/>
  <c r="W8418" i="1" s="1"/>
  <c r="V8418" i="1" s="1"/>
  <c r="N8418" i="1"/>
  <c r="P8418" i="1"/>
  <c r="M8419" i="1"/>
  <c r="W8419" i="1" s="1"/>
  <c r="N8419" i="1"/>
  <c r="P8419" i="1"/>
  <c r="V8419" i="1"/>
  <c r="M8420" i="1"/>
  <c r="W8420" i="1" s="1"/>
  <c r="V8420" i="1" s="1"/>
  <c r="N8420" i="1"/>
  <c r="P8420" i="1"/>
  <c r="Q8420" i="1"/>
  <c r="M8421" i="1"/>
  <c r="W8421" i="1" s="1"/>
  <c r="V8421" i="1" s="1"/>
  <c r="N8421" i="1"/>
  <c r="P8421" i="1"/>
  <c r="M8422" i="1"/>
  <c r="W8422" i="1" s="1"/>
  <c r="V8422" i="1" s="1"/>
  <c r="N8422" i="1"/>
  <c r="P8422" i="1"/>
  <c r="M8423" i="1"/>
  <c r="W8423" i="1" s="1"/>
  <c r="N8423" i="1"/>
  <c r="P8423" i="1"/>
  <c r="V8423" i="1"/>
  <c r="M8424" i="1"/>
  <c r="N8424" i="1"/>
  <c r="P8424" i="1"/>
  <c r="Q8424" i="1"/>
  <c r="W8424" i="1"/>
  <c r="V8424" i="1" s="1"/>
  <c r="M8425" i="1"/>
  <c r="Q8425" i="1" s="1"/>
  <c r="N8425" i="1"/>
  <c r="P8425" i="1"/>
  <c r="M8426" i="1"/>
  <c r="W8426" i="1" s="1"/>
  <c r="V8426" i="1" s="1"/>
  <c r="N8426" i="1"/>
  <c r="P8426" i="1"/>
  <c r="M8427" i="1"/>
  <c r="W8427" i="1" s="1"/>
  <c r="V8427" i="1" s="1"/>
  <c r="N8427" i="1"/>
  <c r="P8427" i="1"/>
  <c r="M8428" i="1"/>
  <c r="W8428" i="1" s="1"/>
  <c r="V8428" i="1" s="1"/>
  <c r="N8428" i="1"/>
  <c r="P8428" i="1"/>
  <c r="M8429" i="1"/>
  <c r="Q8429" i="1" s="1"/>
  <c r="N8429" i="1"/>
  <c r="P8429" i="1"/>
  <c r="M8430" i="1"/>
  <c r="W8430" i="1" s="1"/>
  <c r="V8430" i="1" s="1"/>
  <c r="N8430" i="1"/>
  <c r="P8430" i="1"/>
  <c r="M8431" i="1"/>
  <c r="W8431" i="1" s="1"/>
  <c r="N8431" i="1"/>
  <c r="P8431" i="1"/>
  <c r="V8431" i="1"/>
  <c r="M8432" i="1"/>
  <c r="N8432" i="1"/>
  <c r="P8432" i="1"/>
  <c r="Q8432" i="1"/>
  <c r="W8432" i="1"/>
  <c r="V8432" i="1" s="1"/>
  <c r="M8433" i="1"/>
  <c r="Q8433" i="1" s="1"/>
  <c r="N8433" i="1"/>
  <c r="P8433" i="1"/>
  <c r="M8434" i="1"/>
  <c r="W8434" i="1" s="1"/>
  <c r="V8434" i="1" s="1"/>
  <c r="N8434" i="1"/>
  <c r="P8434" i="1"/>
  <c r="M8435" i="1"/>
  <c r="W8435" i="1" s="1"/>
  <c r="V8435" i="1" s="1"/>
  <c r="N8435" i="1"/>
  <c r="P8435" i="1"/>
  <c r="M8436" i="1"/>
  <c r="Q8436" i="1" s="1"/>
  <c r="N8436" i="1"/>
  <c r="P8436" i="1"/>
  <c r="W8436" i="1"/>
  <c r="V8436" i="1" s="1"/>
  <c r="M8437" i="1"/>
  <c r="W8437" i="1" s="1"/>
  <c r="V8437" i="1" s="1"/>
  <c r="N8437" i="1"/>
  <c r="P8437" i="1"/>
  <c r="M8438" i="1"/>
  <c r="W8438" i="1" s="1"/>
  <c r="V8438" i="1" s="1"/>
  <c r="N8438" i="1"/>
  <c r="P8438" i="1"/>
  <c r="M8439" i="1"/>
  <c r="W8439" i="1" s="1"/>
  <c r="V8439" i="1" s="1"/>
  <c r="N8439" i="1"/>
  <c r="P8439" i="1"/>
  <c r="M8440" i="1"/>
  <c r="Q8440" i="1" s="1"/>
  <c r="N8440" i="1"/>
  <c r="P8440" i="1"/>
  <c r="M8441" i="1"/>
  <c r="Q8441" i="1" s="1"/>
  <c r="N8441" i="1"/>
  <c r="P8441" i="1"/>
  <c r="M8442" i="1"/>
  <c r="W8442" i="1" s="1"/>
  <c r="V8442" i="1" s="1"/>
  <c r="N8442" i="1"/>
  <c r="P8442" i="1"/>
  <c r="M8443" i="1"/>
  <c r="W8443" i="1" s="1"/>
  <c r="V8443" i="1" s="1"/>
  <c r="N8443" i="1"/>
  <c r="P8443" i="1"/>
  <c r="M8444" i="1"/>
  <c r="W8444" i="1" s="1"/>
  <c r="V8444" i="1" s="1"/>
  <c r="N8444" i="1"/>
  <c r="P8444" i="1"/>
  <c r="M8445" i="1"/>
  <c r="Q8445" i="1" s="1"/>
  <c r="N8445" i="1"/>
  <c r="P8445" i="1"/>
  <c r="M8446" i="1"/>
  <c r="W8446" i="1" s="1"/>
  <c r="V8446" i="1" s="1"/>
  <c r="N8446" i="1"/>
  <c r="P8446" i="1"/>
  <c r="M8447" i="1"/>
  <c r="W8447" i="1" s="1"/>
  <c r="V8447" i="1" s="1"/>
  <c r="N8447" i="1"/>
  <c r="P8447" i="1"/>
  <c r="M8448" i="1"/>
  <c r="Q8448" i="1" s="1"/>
  <c r="N8448" i="1"/>
  <c r="P8448" i="1"/>
  <c r="M8449" i="1"/>
  <c r="Q8449" i="1" s="1"/>
  <c r="N8449" i="1"/>
  <c r="P8449" i="1"/>
  <c r="M8450" i="1"/>
  <c r="W8450" i="1" s="1"/>
  <c r="V8450" i="1" s="1"/>
  <c r="N8450" i="1"/>
  <c r="P8450" i="1"/>
  <c r="M8451" i="1"/>
  <c r="W8451" i="1" s="1"/>
  <c r="V8451" i="1" s="1"/>
  <c r="N8451" i="1"/>
  <c r="P8451" i="1"/>
  <c r="M8452" i="1"/>
  <c r="W8452" i="1" s="1"/>
  <c r="V8452" i="1" s="1"/>
  <c r="N8452" i="1"/>
  <c r="P8452" i="1"/>
  <c r="M8453" i="1"/>
  <c r="W8453" i="1" s="1"/>
  <c r="V8453" i="1" s="1"/>
  <c r="N8453" i="1"/>
  <c r="P8453" i="1"/>
  <c r="M8454" i="1"/>
  <c r="W8454" i="1" s="1"/>
  <c r="V8454" i="1" s="1"/>
  <c r="N8454" i="1"/>
  <c r="P8454" i="1"/>
  <c r="M8455" i="1"/>
  <c r="W8455" i="1" s="1"/>
  <c r="V8455" i="1" s="1"/>
  <c r="N8455" i="1"/>
  <c r="P8455" i="1"/>
  <c r="M8456" i="1"/>
  <c r="Q8456" i="1" s="1"/>
  <c r="N8456" i="1"/>
  <c r="P8456" i="1"/>
  <c r="W8456" i="1"/>
  <c r="V8456" i="1" s="1"/>
  <c r="M8457" i="1"/>
  <c r="Q8457" i="1" s="1"/>
  <c r="N8457" i="1"/>
  <c r="P8457" i="1"/>
  <c r="W8457" i="1"/>
  <c r="V8457" i="1" s="1"/>
  <c r="M8458" i="1"/>
  <c r="W8458" i="1" s="1"/>
  <c r="V8458" i="1" s="1"/>
  <c r="N8458" i="1"/>
  <c r="P8458" i="1"/>
  <c r="M8459" i="1"/>
  <c r="W8459" i="1" s="1"/>
  <c r="V8459" i="1" s="1"/>
  <c r="N8459" i="1"/>
  <c r="P8459" i="1"/>
  <c r="M8460" i="1"/>
  <c r="W8460" i="1" s="1"/>
  <c r="V8460" i="1" s="1"/>
  <c r="N8460" i="1"/>
  <c r="P8460" i="1"/>
  <c r="M8461" i="1"/>
  <c r="Q8461" i="1" s="1"/>
  <c r="N8461" i="1"/>
  <c r="P8461" i="1"/>
  <c r="M8462" i="1"/>
  <c r="W8462" i="1" s="1"/>
  <c r="V8462" i="1" s="1"/>
  <c r="N8462" i="1"/>
  <c r="P8462" i="1"/>
  <c r="M8463" i="1"/>
  <c r="W8463" i="1" s="1"/>
  <c r="V8463" i="1" s="1"/>
  <c r="N8463" i="1"/>
  <c r="P8463" i="1"/>
  <c r="M8464" i="1"/>
  <c r="Q8464" i="1" s="1"/>
  <c r="N8464" i="1"/>
  <c r="P8464" i="1"/>
  <c r="M8465" i="1"/>
  <c r="Q8465" i="1" s="1"/>
  <c r="N8465" i="1"/>
  <c r="P8465" i="1"/>
  <c r="M8466" i="1"/>
  <c r="W8466" i="1" s="1"/>
  <c r="V8466" i="1" s="1"/>
  <c r="N8466" i="1"/>
  <c r="P8466" i="1"/>
  <c r="M8467" i="1"/>
  <c r="W8467" i="1" s="1"/>
  <c r="V8467" i="1" s="1"/>
  <c r="N8467" i="1"/>
  <c r="P8467" i="1"/>
  <c r="M8468" i="1"/>
  <c r="W8468" i="1" s="1"/>
  <c r="V8468" i="1" s="1"/>
  <c r="N8468" i="1"/>
  <c r="P8468" i="1"/>
  <c r="M8469" i="1"/>
  <c r="W8469" i="1" s="1"/>
  <c r="V8469" i="1" s="1"/>
  <c r="N8469" i="1"/>
  <c r="P8469" i="1"/>
  <c r="M8470" i="1"/>
  <c r="W8470" i="1" s="1"/>
  <c r="V8470" i="1" s="1"/>
  <c r="N8470" i="1"/>
  <c r="P8470" i="1"/>
  <c r="M8471" i="1"/>
  <c r="W8471" i="1" s="1"/>
  <c r="V8471" i="1" s="1"/>
  <c r="N8471" i="1"/>
  <c r="P8471" i="1"/>
  <c r="M8472" i="1"/>
  <c r="Q8472" i="1" s="1"/>
  <c r="N8472" i="1"/>
  <c r="P8472" i="1"/>
  <c r="W8472" i="1"/>
  <c r="V8472" i="1" s="1"/>
  <c r="M8473" i="1"/>
  <c r="Q8473" i="1" s="1"/>
  <c r="N8473" i="1"/>
  <c r="P8473" i="1"/>
  <c r="W8473" i="1"/>
  <c r="V8473" i="1" s="1"/>
  <c r="M8474" i="1"/>
  <c r="W8474" i="1" s="1"/>
  <c r="V8474" i="1" s="1"/>
  <c r="N8474" i="1"/>
  <c r="P8474" i="1"/>
  <c r="M8475" i="1"/>
  <c r="W8475" i="1" s="1"/>
  <c r="V8475" i="1" s="1"/>
  <c r="N8475" i="1"/>
  <c r="P8475" i="1"/>
  <c r="M8476" i="1"/>
  <c r="W8476" i="1" s="1"/>
  <c r="V8476" i="1" s="1"/>
  <c r="N8476" i="1"/>
  <c r="P8476" i="1"/>
  <c r="M8477" i="1"/>
  <c r="Q8477" i="1" s="1"/>
  <c r="N8477" i="1"/>
  <c r="P8477" i="1"/>
  <c r="M8478" i="1"/>
  <c r="W8478" i="1" s="1"/>
  <c r="V8478" i="1" s="1"/>
  <c r="N8478" i="1"/>
  <c r="P8478" i="1"/>
  <c r="M8479" i="1"/>
  <c r="W8479" i="1" s="1"/>
  <c r="V8479" i="1" s="1"/>
  <c r="N8479" i="1"/>
  <c r="P8479" i="1"/>
  <c r="M8480" i="1"/>
  <c r="N8480" i="1"/>
  <c r="P8480" i="1"/>
  <c r="Q8480" i="1"/>
  <c r="W8480" i="1"/>
  <c r="V8480" i="1" s="1"/>
  <c r="M8481" i="1"/>
  <c r="Q8481" i="1" s="1"/>
  <c r="N8481" i="1"/>
  <c r="P8481" i="1"/>
  <c r="M8482" i="1"/>
  <c r="W8482" i="1" s="1"/>
  <c r="V8482" i="1" s="1"/>
  <c r="N8482" i="1"/>
  <c r="P8482" i="1"/>
  <c r="M8483" i="1"/>
  <c r="W8483" i="1" s="1"/>
  <c r="V8483" i="1" s="1"/>
  <c r="N8483" i="1"/>
  <c r="P8483" i="1"/>
  <c r="M8484" i="1"/>
  <c r="Q8484" i="1" s="1"/>
  <c r="N8484" i="1"/>
  <c r="P8484" i="1"/>
  <c r="W8484" i="1"/>
  <c r="V8484" i="1" s="1"/>
  <c r="M8485" i="1"/>
  <c r="W8485" i="1" s="1"/>
  <c r="V8485" i="1" s="1"/>
  <c r="N8485" i="1"/>
  <c r="P8485" i="1"/>
  <c r="M8486" i="1"/>
  <c r="W8486" i="1" s="1"/>
  <c r="V8486" i="1" s="1"/>
  <c r="N8486" i="1"/>
  <c r="P8486" i="1"/>
  <c r="M8487" i="1"/>
  <c r="W8487" i="1" s="1"/>
  <c r="V8487" i="1" s="1"/>
  <c r="N8487" i="1"/>
  <c r="P8487" i="1"/>
  <c r="M8488" i="1"/>
  <c r="Q8488" i="1" s="1"/>
  <c r="N8488" i="1"/>
  <c r="P8488" i="1"/>
  <c r="M8489" i="1"/>
  <c r="Q8489" i="1" s="1"/>
  <c r="N8489" i="1"/>
  <c r="P8489" i="1"/>
  <c r="M8490" i="1"/>
  <c r="W8490" i="1" s="1"/>
  <c r="V8490" i="1" s="1"/>
  <c r="N8490" i="1"/>
  <c r="P8490" i="1"/>
  <c r="M8491" i="1"/>
  <c r="W8491" i="1" s="1"/>
  <c r="V8491" i="1" s="1"/>
  <c r="N8491" i="1"/>
  <c r="P8491" i="1"/>
  <c r="M8492" i="1"/>
  <c r="W8492" i="1" s="1"/>
  <c r="V8492" i="1" s="1"/>
  <c r="N8492" i="1"/>
  <c r="P8492" i="1"/>
  <c r="M8493" i="1"/>
  <c r="Q8493" i="1" s="1"/>
  <c r="N8493" i="1"/>
  <c r="P8493" i="1"/>
  <c r="M8494" i="1"/>
  <c r="W8494" i="1" s="1"/>
  <c r="V8494" i="1" s="1"/>
  <c r="N8494" i="1"/>
  <c r="P8494" i="1"/>
  <c r="M8495" i="1"/>
  <c r="W8495" i="1" s="1"/>
  <c r="V8495" i="1" s="1"/>
  <c r="N8495" i="1"/>
  <c r="P8495" i="1"/>
  <c r="M8496" i="1"/>
  <c r="Q8496" i="1" s="1"/>
  <c r="N8496" i="1"/>
  <c r="P8496" i="1"/>
  <c r="W8496" i="1"/>
  <c r="V8496" i="1" s="1"/>
  <c r="M8497" i="1"/>
  <c r="Q8497" i="1" s="1"/>
  <c r="N8497" i="1"/>
  <c r="P8497" i="1"/>
  <c r="M8498" i="1"/>
  <c r="W8498" i="1" s="1"/>
  <c r="V8498" i="1" s="1"/>
  <c r="N8498" i="1"/>
  <c r="P8498" i="1"/>
  <c r="M8499" i="1"/>
  <c r="W8499" i="1" s="1"/>
  <c r="N8499" i="1"/>
  <c r="P8499" i="1"/>
  <c r="V8499" i="1"/>
  <c r="M8500" i="1"/>
  <c r="N8500" i="1"/>
  <c r="P8500" i="1"/>
  <c r="Q8500" i="1"/>
  <c r="W8500" i="1"/>
  <c r="V8500" i="1" s="1"/>
  <c r="M8501" i="1"/>
  <c r="W8501" i="1" s="1"/>
  <c r="V8501" i="1" s="1"/>
  <c r="N8501" i="1"/>
  <c r="P8501" i="1"/>
  <c r="M8502" i="1"/>
  <c r="W8502" i="1" s="1"/>
  <c r="V8502" i="1" s="1"/>
  <c r="N8502" i="1"/>
  <c r="P8502" i="1"/>
  <c r="M8503" i="1"/>
  <c r="W8503" i="1" s="1"/>
  <c r="V8503" i="1" s="1"/>
  <c r="N8503" i="1"/>
  <c r="P8503" i="1"/>
  <c r="M8504" i="1"/>
  <c r="Q8504" i="1" s="1"/>
  <c r="N8504" i="1"/>
  <c r="P8504" i="1"/>
  <c r="W8504" i="1"/>
  <c r="V8504" i="1" s="1"/>
  <c r="M8505" i="1"/>
  <c r="Q8505" i="1" s="1"/>
  <c r="N8505" i="1"/>
  <c r="P8505" i="1"/>
  <c r="W8505" i="1"/>
  <c r="V8505" i="1" s="1"/>
  <c r="M8506" i="1"/>
  <c r="W8506" i="1" s="1"/>
  <c r="V8506" i="1" s="1"/>
  <c r="N8506" i="1"/>
  <c r="P8506" i="1"/>
  <c r="M8507" i="1"/>
  <c r="W8507" i="1" s="1"/>
  <c r="V8507" i="1" s="1"/>
  <c r="N8507" i="1"/>
  <c r="P8507" i="1"/>
  <c r="M8508" i="1"/>
  <c r="W8508" i="1" s="1"/>
  <c r="V8508" i="1" s="1"/>
  <c r="N8508" i="1"/>
  <c r="P8508" i="1"/>
  <c r="M8509" i="1"/>
  <c r="Q8509" i="1" s="1"/>
  <c r="N8509" i="1"/>
  <c r="P8509" i="1"/>
  <c r="M8510" i="1"/>
  <c r="W8510" i="1" s="1"/>
  <c r="V8510" i="1" s="1"/>
  <c r="N8510" i="1"/>
  <c r="P8510" i="1"/>
  <c r="M8511" i="1"/>
  <c r="W8511" i="1" s="1"/>
  <c r="V8511" i="1" s="1"/>
  <c r="N8511" i="1"/>
  <c r="P8511" i="1"/>
  <c r="M8512" i="1"/>
  <c r="N8512" i="1"/>
  <c r="P8512" i="1"/>
  <c r="Q8512" i="1"/>
  <c r="W8512" i="1"/>
  <c r="V8512" i="1" s="1"/>
  <c r="M8513" i="1"/>
  <c r="Q8513" i="1" s="1"/>
  <c r="N8513" i="1"/>
  <c r="P8513" i="1"/>
  <c r="M8514" i="1"/>
  <c r="W8514" i="1" s="1"/>
  <c r="V8514" i="1" s="1"/>
  <c r="N8514" i="1"/>
  <c r="P8514" i="1"/>
  <c r="M8515" i="1"/>
  <c r="W8515" i="1" s="1"/>
  <c r="V8515" i="1" s="1"/>
  <c r="N8515" i="1"/>
  <c r="P8515" i="1"/>
  <c r="M8516" i="1"/>
  <c r="W8516" i="1" s="1"/>
  <c r="V8516" i="1" s="1"/>
  <c r="N8516" i="1"/>
  <c r="P8516" i="1"/>
  <c r="M8517" i="1"/>
  <c r="W8517" i="1" s="1"/>
  <c r="V8517" i="1" s="1"/>
  <c r="N8517" i="1"/>
  <c r="P8517" i="1"/>
  <c r="M8518" i="1"/>
  <c r="W8518" i="1" s="1"/>
  <c r="V8518" i="1" s="1"/>
  <c r="N8518" i="1"/>
  <c r="P8518" i="1"/>
  <c r="M8519" i="1"/>
  <c r="W8519" i="1" s="1"/>
  <c r="V8519" i="1" s="1"/>
  <c r="N8519" i="1"/>
  <c r="P8519" i="1"/>
  <c r="M8520" i="1"/>
  <c r="Q8520" i="1" s="1"/>
  <c r="N8520" i="1"/>
  <c r="P8520" i="1"/>
  <c r="W8520" i="1"/>
  <c r="V8520" i="1" s="1"/>
  <c r="M8521" i="1"/>
  <c r="N8521" i="1"/>
  <c r="P8521" i="1"/>
  <c r="Q8521" i="1"/>
  <c r="W8521" i="1"/>
  <c r="V8521" i="1" s="1"/>
  <c r="M8522" i="1"/>
  <c r="W8522" i="1" s="1"/>
  <c r="V8522" i="1" s="1"/>
  <c r="N8522" i="1"/>
  <c r="P8522" i="1"/>
  <c r="M8523" i="1"/>
  <c r="W8523" i="1" s="1"/>
  <c r="N8523" i="1"/>
  <c r="P8523" i="1"/>
  <c r="V8523" i="1"/>
  <c r="M8524" i="1"/>
  <c r="W8524" i="1" s="1"/>
  <c r="V8524" i="1" s="1"/>
  <c r="N8524" i="1"/>
  <c r="P8524" i="1"/>
  <c r="Q8524" i="1"/>
  <c r="M8525" i="1"/>
  <c r="Q8525" i="1" s="1"/>
  <c r="N8525" i="1"/>
  <c r="P8525" i="1"/>
  <c r="W8525" i="1"/>
  <c r="V8525" i="1" s="1"/>
  <c r="M8526" i="1"/>
  <c r="W8526" i="1" s="1"/>
  <c r="V8526" i="1" s="1"/>
  <c r="N8526" i="1"/>
  <c r="P8526" i="1"/>
  <c r="M8527" i="1"/>
  <c r="W8527" i="1" s="1"/>
  <c r="V8527" i="1" s="1"/>
  <c r="N8527" i="1"/>
  <c r="P8527" i="1"/>
  <c r="M8528" i="1"/>
  <c r="N8528" i="1"/>
  <c r="P8528" i="1"/>
  <c r="Q8528" i="1"/>
  <c r="W8528" i="1"/>
  <c r="V8528" i="1" s="1"/>
  <c r="M8529" i="1"/>
  <c r="Q8529" i="1" s="1"/>
  <c r="N8529" i="1"/>
  <c r="P8529" i="1"/>
  <c r="M8530" i="1"/>
  <c r="W8530" i="1" s="1"/>
  <c r="V8530" i="1" s="1"/>
  <c r="N8530" i="1"/>
  <c r="P8530" i="1"/>
  <c r="M8531" i="1"/>
  <c r="W8531" i="1" s="1"/>
  <c r="V8531" i="1" s="1"/>
  <c r="N8531" i="1"/>
  <c r="P8531" i="1"/>
  <c r="M8532" i="1"/>
  <c r="W8532" i="1" s="1"/>
  <c r="V8532" i="1" s="1"/>
  <c r="N8532" i="1"/>
  <c r="P8532" i="1"/>
  <c r="M8533" i="1"/>
  <c r="W8533" i="1" s="1"/>
  <c r="V8533" i="1" s="1"/>
  <c r="N8533" i="1"/>
  <c r="P8533" i="1"/>
  <c r="M8534" i="1"/>
  <c r="W8534" i="1" s="1"/>
  <c r="V8534" i="1" s="1"/>
  <c r="N8534" i="1"/>
  <c r="P8534" i="1"/>
  <c r="M8535" i="1"/>
  <c r="W8535" i="1" s="1"/>
  <c r="V8535" i="1" s="1"/>
  <c r="N8535" i="1"/>
  <c r="P8535" i="1"/>
  <c r="M8536" i="1"/>
  <c r="Q8536" i="1" s="1"/>
  <c r="N8536" i="1"/>
  <c r="P8536" i="1"/>
  <c r="W8536" i="1"/>
  <c r="V8536" i="1" s="1"/>
  <c r="M8537" i="1"/>
  <c r="N8537" i="1"/>
  <c r="P8537" i="1"/>
  <c r="Q8537" i="1"/>
  <c r="W8537" i="1"/>
  <c r="V8537" i="1" s="1"/>
  <c r="M8538" i="1"/>
  <c r="W8538" i="1" s="1"/>
  <c r="V8538" i="1" s="1"/>
  <c r="N8538" i="1"/>
  <c r="P8538" i="1"/>
  <c r="M8539" i="1"/>
  <c r="W8539" i="1" s="1"/>
  <c r="N8539" i="1"/>
  <c r="P8539" i="1"/>
  <c r="V8539" i="1"/>
  <c r="M8540" i="1"/>
  <c r="W8540" i="1" s="1"/>
  <c r="V8540" i="1" s="1"/>
  <c r="N8540" i="1"/>
  <c r="P8540" i="1"/>
  <c r="Q8540" i="1"/>
  <c r="M8541" i="1"/>
  <c r="Q8541" i="1" s="1"/>
  <c r="N8541" i="1"/>
  <c r="P8541" i="1"/>
  <c r="W8541" i="1"/>
  <c r="V8541" i="1" s="1"/>
  <c r="M8542" i="1"/>
  <c r="W8542" i="1" s="1"/>
  <c r="V8542" i="1" s="1"/>
  <c r="N8542" i="1"/>
  <c r="P8542" i="1"/>
  <c r="M8543" i="1"/>
  <c r="W8543" i="1" s="1"/>
  <c r="V8543" i="1" s="1"/>
  <c r="N8543" i="1"/>
  <c r="P8543" i="1"/>
  <c r="M8544" i="1"/>
  <c r="Q8544" i="1" s="1"/>
  <c r="N8544" i="1"/>
  <c r="P8544" i="1"/>
  <c r="W8544" i="1"/>
  <c r="V8544" i="1" s="1"/>
  <c r="M8545" i="1"/>
  <c r="Q8545" i="1" s="1"/>
  <c r="N8545" i="1"/>
  <c r="P8545" i="1"/>
  <c r="W8545" i="1"/>
  <c r="V8545" i="1" s="1"/>
  <c r="M8546" i="1"/>
  <c r="W8546" i="1" s="1"/>
  <c r="V8546" i="1" s="1"/>
  <c r="N8546" i="1"/>
  <c r="P8546" i="1"/>
  <c r="Q8546" i="1"/>
  <c r="M8547" i="1"/>
  <c r="W8547" i="1" s="1"/>
  <c r="N8547" i="1"/>
  <c r="P8547" i="1"/>
  <c r="Q8547" i="1"/>
  <c r="V8547" i="1"/>
  <c r="M8548" i="1"/>
  <c r="Q8548" i="1" s="1"/>
  <c r="N8548" i="1"/>
  <c r="P8548" i="1"/>
  <c r="M8549" i="1"/>
  <c r="W8549" i="1" s="1"/>
  <c r="V8549" i="1" s="1"/>
  <c r="N8549" i="1"/>
  <c r="P8549" i="1"/>
  <c r="M8550" i="1"/>
  <c r="W8550" i="1" s="1"/>
  <c r="V8550" i="1" s="1"/>
  <c r="N8550" i="1"/>
  <c r="P8550" i="1"/>
  <c r="M8551" i="1"/>
  <c r="W8551" i="1" s="1"/>
  <c r="N8551" i="1"/>
  <c r="P8551" i="1"/>
  <c r="V8551" i="1"/>
  <c r="M8552" i="1"/>
  <c r="N8552" i="1"/>
  <c r="P8552" i="1"/>
  <c r="Q8552" i="1"/>
  <c r="W8552" i="1"/>
  <c r="V8552" i="1" s="1"/>
  <c r="M8553" i="1"/>
  <c r="Q8553" i="1" s="1"/>
  <c r="N8553" i="1"/>
  <c r="P8553" i="1"/>
  <c r="M8554" i="1"/>
  <c r="W8554" i="1" s="1"/>
  <c r="V8554" i="1" s="1"/>
  <c r="N8554" i="1"/>
  <c r="P8554" i="1"/>
  <c r="M8555" i="1"/>
  <c r="W8555" i="1" s="1"/>
  <c r="V8555" i="1" s="1"/>
  <c r="N8555" i="1"/>
  <c r="P8555" i="1"/>
  <c r="M8556" i="1"/>
  <c r="W8556" i="1" s="1"/>
  <c r="V8556" i="1" s="1"/>
  <c r="N8556" i="1"/>
  <c r="P8556" i="1"/>
  <c r="M8557" i="1"/>
  <c r="Q8557" i="1" s="1"/>
  <c r="N8557" i="1"/>
  <c r="P8557" i="1"/>
  <c r="M8558" i="1"/>
  <c r="W8558" i="1" s="1"/>
  <c r="V8558" i="1" s="1"/>
  <c r="N8558" i="1"/>
  <c r="P8558" i="1"/>
  <c r="M8559" i="1"/>
  <c r="W8559" i="1" s="1"/>
  <c r="V8559" i="1" s="1"/>
  <c r="N8559" i="1"/>
  <c r="P8559" i="1"/>
  <c r="M8560" i="1"/>
  <c r="Q8560" i="1" s="1"/>
  <c r="N8560" i="1"/>
  <c r="P8560" i="1"/>
  <c r="M8561" i="1"/>
  <c r="Q8561" i="1" s="1"/>
  <c r="N8561" i="1"/>
  <c r="P8561" i="1"/>
  <c r="M8562" i="1"/>
  <c r="W8562" i="1" s="1"/>
  <c r="V8562" i="1" s="1"/>
  <c r="N8562" i="1"/>
  <c r="P8562" i="1"/>
  <c r="M8563" i="1"/>
  <c r="W8563" i="1" s="1"/>
  <c r="N8563" i="1"/>
  <c r="P8563" i="1"/>
  <c r="V8563" i="1"/>
  <c r="M8564" i="1"/>
  <c r="W8564" i="1" s="1"/>
  <c r="V8564" i="1" s="1"/>
  <c r="N8564" i="1"/>
  <c r="P8564" i="1"/>
  <c r="Q8564" i="1"/>
  <c r="M8565" i="1"/>
  <c r="W8565" i="1" s="1"/>
  <c r="V8565" i="1" s="1"/>
  <c r="N8565" i="1"/>
  <c r="P8565" i="1"/>
  <c r="M8566" i="1"/>
  <c r="W8566" i="1" s="1"/>
  <c r="V8566" i="1" s="1"/>
  <c r="N8566" i="1"/>
  <c r="P8566" i="1"/>
  <c r="M8567" i="1"/>
  <c r="W8567" i="1" s="1"/>
  <c r="V8567" i="1" s="1"/>
  <c r="N8567" i="1"/>
  <c r="P8567" i="1"/>
  <c r="M8568" i="1"/>
  <c r="Q8568" i="1" s="1"/>
  <c r="N8568" i="1"/>
  <c r="P8568" i="1"/>
  <c r="M8569" i="1"/>
  <c r="Q8569" i="1" s="1"/>
  <c r="N8569" i="1"/>
  <c r="P8569" i="1"/>
  <c r="W8569" i="1"/>
  <c r="V8569" i="1" s="1"/>
  <c r="M8570" i="1"/>
  <c r="W8570" i="1" s="1"/>
  <c r="V8570" i="1" s="1"/>
  <c r="N8570" i="1"/>
  <c r="P8570" i="1"/>
  <c r="M8571" i="1"/>
  <c r="W8571" i="1" s="1"/>
  <c r="V8571" i="1" s="1"/>
  <c r="N8571" i="1"/>
  <c r="P8571" i="1"/>
  <c r="M8572" i="1"/>
  <c r="W8572" i="1" s="1"/>
  <c r="V8572" i="1" s="1"/>
  <c r="N8572" i="1"/>
  <c r="P8572" i="1"/>
  <c r="M8573" i="1"/>
  <c r="Q8573" i="1" s="1"/>
  <c r="N8573" i="1"/>
  <c r="P8573" i="1"/>
  <c r="M8574" i="1"/>
  <c r="W8574" i="1" s="1"/>
  <c r="V8574" i="1" s="1"/>
  <c r="N8574" i="1"/>
  <c r="P8574" i="1"/>
  <c r="M8575" i="1"/>
  <c r="W8575" i="1" s="1"/>
  <c r="N8575" i="1"/>
  <c r="P8575" i="1"/>
  <c r="V8575" i="1"/>
  <c r="M8576" i="1"/>
  <c r="N8576" i="1"/>
  <c r="P8576" i="1"/>
  <c r="Q8576" i="1"/>
  <c r="W8576" i="1"/>
  <c r="V8576" i="1" s="1"/>
  <c r="M8577" i="1"/>
  <c r="Q8577" i="1" s="1"/>
  <c r="N8577" i="1"/>
  <c r="P8577" i="1"/>
  <c r="M8578" i="1"/>
  <c r="W8578" i="1" s="1"/>
  <c r="V8578" i="1" s="1"/>
  <c r="N8578" i="1"/>
  <c r="P8578" i="1"/>
  <c r="M8579" i="1"/>
  <c r="W8579" i="1" s="1"/>
  <c r="V8579" i="1" s="1"/>
  <c r="N8579" i="1"/>
  <c r="P8579" i="1"/>
  <c r="M8580" i="1"/>
  <c r="W8580" i="1" s="1"/>
  <c r="V8580" i="1" s="1"/>
  <c r="N8580" i="1"/>
  <c r="P8580" i="1"/>
  <c r="M8581" i="1"/>
  <c r="W8581" i="1" s="1"/>
  <c r="V8581" i="1" s="1"/>
  <c r="N8581" i="1"/>
  <c r="P8581" i="1"/>
  <c r="M8582" i="1"/>
  <c r="W8582" i="1" s="1"/>
  <c r="V8582" i="1" s="1"/>
  <c r="N8582" i="1"/>
  <c r="P8582" i="1"/>
  <c r="M8583" i="1"/>
  <c r="W8583" i="1" s="1"/>
  <c r="V8583" i="1" s="1"/>
  <c r="N8583" i="1"/>
  <c r="P8583" i="1"/>
  <c r="M8584" i="1"/>
  <c r="Q8584" i="1" s="1"/>
  <c r="N8584" i="1"/>
  <c r="P8584" i="1"/>
  <c r="M8585" i="1"/>
  <c r="Q8585" i="1" s="1"/>
  <c r="N8585" i="1"/>
  <c r="P8585" i="1"/>
  <c r="W8585" i="1"/>
  <c r="V8585" i="1" s="1"/>
  <c r="M8586" i="1"/>
  <c r="W8586" i="1" s="1"/>
  <c r="V8586" i="1" s="1"/>
  <c r="N8586" i="1"/>
  <c r="P8586" i="1"/>
  <c r="M8587" i="1"/>
  <c r="W8587" i="1" s="1"/>
  <c r="V8587" i="1" s="1"/>
  <c r="N8587" i="1"/>
  <c r="P8587" i="1"/>
  <c r="M8588" i="1"/>
  <c r="W8588" i="1" s="1"/>
  <c r="V8588" i="1" s="1"/>
  <c r="N8588" i="1"/>
  <c r="P8588" i="1"/>
  <c r="M8589" i="1"/>
  <c r="Q8589" i="1" s="1"/>
  <c r="N8589" i="1"/>
  <c r="P8589" i="1"/>
  <c r="M8590" i="1"/>
  <c r="W8590" i="1" s="1"/>
  <c r="V8590" i="1" s="1"/>
  <c r="N8590" i="1"/>
  <c r="P8590" i="1"/>
  <c r="M8591" i="1"/>
  <c r="W8591" i="1" s="1"/>
  <c r="V8591" i="1" s="1"/>
  <c r="N8591" i="1"/>
  <c r="P8591" i="1"/>
  <c r="M8592" i="1"/>
  <c r="Q8592" i="1" s="1"/>
  <c r="N8592" i="1"/>
  <c r="P8592" i="1"/>
  <c r="W8592" i="1"/>
  <c r="V8592" i="1" s="1"/>
  <c r="M8593" i="1"/>
  <c r="Q8593" i="1" s="1"/>
  <c r="N8593" i="1"/>
  <c r="P8593" i="1"/>
  <c r="W8593" i="1"/>
  <c r="V8593" i="1" s="1"/>
  <c r="M8594" i="1"/>
  <c r="W8594" i="1" s="1"/>
  <c r="V8594" i="1" s="1"/>
  <c r="N8594" i="1"/>
  <c r="P8594" i="1"/>
  <c r="Q8594" i="1"/>
  <c r="M8595" i="1"/>
  <c r="W8595" i="1" s="1"/>
  <c r="N8595" i="1"/>
  <c r="P8595" i="1"/>
  <c r="Q8595" i="1"/>
  <c r="V8595" i="1"/>
  <c r="M8596" i="1"/>
  <c r="W8596" i="1" s="1"/>
  <c r="V8596" i="1" s="1"/>
  <c r="N8596" i="1"/>
  <c r="P8596" i="1"/>
  <c r="M8597" i="1"/>
  <c r="W8597" i="1" s="1"/>
  <c r="V8597" i="1" s="1"/>
  <c r="N8597" i="1"/>
  <c r="P8597" i="1"/>
  <c r="M8598" i="1"/>
  <c r="W8598" i="1" s="1"/>
  <c r="V8598" i="1" s="1"/>
  <c r="N8598" i="1"/>
  <c r="P8598" i="1"/>
  <c r="M8599" i="1"/>
  <c r="W8599" i="1" s="1"/>
  <c r="V8599" i="1" s="1"/>
  <c r="N8599" i="1"/>
  <c r="P8599" i="1"/>
  <c r="M8600" i="1"/>
  <c r="Q8600" i="1" s="1"/>
  <c r="N8600" i="1"/>
  <c r="P8600" i="1"/>
  <c r="W8600" i="1"/>
  <c r="V8600" i="1" s="1"/>
  <c r="M8601" i="1"/>
  <c r="Q8601" i="1" s="1"/>
  <c r="N8601" i="1"/>
  <c r="P8601" i="1"/>
  <c r="W8601" i="1"/>
  <c r="V8601" i="1" s="1"/>
  <c r="M8602" i="1"/>
  <c r="W8602" i="1" s="1"/>
  <c r="V8602" i="1" s="1"/>
  <c r="N8602" i="1"/>
  <c r="P8602" i="1"/>
  <c r="M8603" i="1"/>
  <c r="W8603" i="1" s="1"/>
  <c r="V8603" i="1" s="1"/>
  <c r="N8603" i="1"/>
  <c r="P8603" i="1"/>
  <c r="M8604" i="1"/>
  <c r="W8604" i="1" s="1"/>
  <c r="V8604" i="1" s="1"/>
  <c r="N8604" i="1"/>
  <c r="P8604" i="1"/>
  <c r="M8605" i="1"/>
  <c r="Q8605" i="1" s="1"/>
  <c r="N8605" i="1"/>
  <c r="P8605" i="1"/>
  <c r="M8606" i="1"/>
  <c r="W8606" i="1" s="1"/>
  <c r="V8606" i="1" s="1"/>
  <c r="N8606" i="1"/>
  <c r="P8606" i="1"/>
  <c r="M8607" i="1"/>
  <c r="W8607" i="1" s="1"/>
  <c r="V8607" i="1" s="1"/>
  <c r="N8607" i="1"/>
  <c r="P8607" i="1"/>
  <c r="M8608" i="1"/>
  <c r="Q8608" i="1" s="1"/>
  <c r="N8608" i="1"/>
  <c r="P8608" i="1"/>
  <c r="W8608" i="1"/>
  <c r="V8608" i="1" s="1"/>
  <c r="M8609" i="1"/>
  <c r="Q8609" i="1" s="1"/>
  <c r="N8609" i="1"/>
  <c r="P8609" i="1"/>
  <c r="M8610" i="1"/>
  <c r="W8610" i="1" s="1"/>
  <c r="V8610" i="1" s="1"/>
  <c r="N8610" i="1"/>
  <c r="P8610" i="1"/>
  <c r="M8611" i="1"/>
  <c r="W8611" i="1" s="1"/>
  <c r="V8611" i="1" s="1"/>
  <c r="N8611" i="1"/>
  <c r="P8611" i="1"/>
  <c r="M8612" i="1"/>
  <c r="Q8612" i="1" s="1"/>
  <c r="N8612" i="1"/>
  <c r="P8612" i="1"/>
  <c r="W8612" i="1"/>
  <c r="V8612" i="1" s="1"/>
  <c r="M8613" i="1"/>
  <c r="W8613" i="1" s="1"/>
  <c r="V8613" i="1" s="1"/>
  <c r="N8613" i="1"/>
  <c r="P8613" i="1"/>
  <c r="M8614" i="1"/>
  <c r="W8614" i="1" s="1"/>
  <c r="V8614" i="1" s="1"/>
  <c r="N8614" i="1"/>
  <c r="P8614" i="1"/>
  <c r="M8615" i="1"/>
  <c r="W8615" i="1" s="1"/>
  <c r="V8615" i="1" s="1"/>
  <c r="N8615" i="1"/>
  <c r="P8615" i="1"/>
  <c r="M8616" i="1"/>
  <c r="Q8616" i="1" s="1"/>
  <c r="N8616" i="1"/>
  <c r="P8616" i="1"/>
  <c r="W8616" i="1"/>
  <c r="V8616" i="1" s="1"/>
  <c r="M8617" i="1"/>
  <c r="Q8617" i="1" s="1"/>
  <c r="N8617" i="1"/>
  <c r="P8617" i="1"/>
  <c r="W8617" i="1"/>
  <c r="V8617" i="1" s="1"/>
  <c r="M8618" i="1"/>
  <c r="W8618" i="1" s="1"/>
  <c r="V8618" i="1" s="1"/>
  <c r="N8618" i="1"/>
  <c r="P8618" i="1"/>
  <c r="M8619" i="1"/>
  <c r="W8619" i="1" s="1"/>
  <c r="V8619" i="1" s="1"/>
  <c r="N8619" i="1"/>
  <c r="P8619" i="1"/>
  <c r="M8620" i="1"/>
  <c r="W8620" i="1" s="1"/>
  <c r="V8620" i="1" s="1"/>
  <c r="N8620" i="1"/>
  <c r="P8620" i="1"/>
  <c r="M8621" i="1"/>
  <c r="Q8621" i="1" s="1"/>
  <c r="N8621" i="1"/>
  <c r="P8621" i="1"/>
  <c r="M8622" i="1"/>
  <c r="W8622" i="1" s="1"/>
  <c r="V8622" i="1" s="1"/>
  <c r="N8622" i="1"/>
  <c r="P8622" i="1"/>
  <c r="M8623" i="1"/>
  <c r="W8623" i="1" s="1"/>
  <c r="V8623" i="1" s="1"/>
  <c r="N8623" i="1"/>
  <c r="P8623" i="1"/>
  <c r="M8624" i="1"/>
  <c r="Q8624" i="1" s="1"/>
  <c r="N8624" i="1"/>
  <c r="P8624" i="1"/>
  <c r="W8624" i="1"/>
  <c r="V8624" i="1" s="1"/>
  <c r="M8625" i="1"/>
  <c r="Q8625" i="1" s="1"/>
  <c r="N8625" i="1"/>
  <c r="P8625" i="1"/>
  <c r="M8626" i="1"/>
  <c r="W8626" i="1" s="1"/>
  <c r="V8626" i="1" s="1"/>
  <c r="N8626" i="1"/>
  <c r="P8626" i="1"/>
  <c r="M8627" i="1"/>
  <c r="W8627" i="1" s="1"/>
  <c r="V8627" i="1" s="1"/>
  <c r="N8627" i="1"/>
  <c r="P8627" i="1"/>
  <c r="M8628" i="1"/>
  <c r="W8628" i="1" s="1"/>
  <c r="V8628" i="1" s="1"/>
  <c r="N8628" i="1"/>
  <c r="P8628" i="1"/>
  <c r="M8629" i="1"/>
  <c r="W8629" i="1" s="1"/>
  <c r="V8629" i="1" s="1"/>
  <c r="N8629" i="1"/>
  <c r="P8629" i="1"/>
  <c r="M8630" i="1"/>
  <c r="W8630" i="1" s="1"/>
  <c r="V8630" i="1" s="1"/>
  <c r="N8630" i="1"/>
  <c r="P8630" i="1"/>
  <c r="M8631" i="1"/>
  <c r="W8631" i="1" s="1"/>
  <c r="V8631" i="1" s="1"/>
  <c r="N8631" i="1"/>
  <c r="P8631" i="1"/>
  <c r="M8632" i="1"/>
  <c r="Q8632" i="1" s="1"/>
  <c r="N8632" i="1"/>
  <c r="P8632" i="1"/>
  <c r="W8632" i="1"/>
  <c r="V8632" i="1" s="1"/>
  <c r="M8633" i="1"/>
  <c r="N8633" i="1"/>
  <c r="P8633" i="1"/>
  <c r="Q8633" i="1"/>
  <c r="W8633" i="1"/>
  <c r="V8633" i="1" s="1"/>
  <c r="M8634" i="1"/>
  <c r="W8634" i="1" s="1"/>
  <c r="V8634" i="1" s="1"/>
  <c r="N8634" i="1"/>
  <c r="P8634" i="1"/>
  <c r="M8635" i="1"/>
  <c r="W8635" i="1" s="1"/>
  <c r="N8635" i="1"/>
  <c r="P8635" i="1"/>
  <c r="V8635" i="1"/>
  <c r="M8636" i="1"/>
  <c r="W8636" i="1" s="1"/>
  <c r="V8636" i="1" s="1"/>
  <c r="N8636" i="1"/>
  <c r="P8636" i="1"/>
  <c r="Q8636" i="1"/>
  <c r="M8637" i="1"/>
  <c r="Q8637" i="1" s="1"/>
  <c r="N8637" i="1"/>
  <c r="P8637" i="1"/>
  <c r="M8638" i="1"/>
  <c r="W8638" i="1" s="1"/>
  <c r="V8638" i="1" s="1"/>
  <c r="N8638" i="1"/>
  <c r="P8638" i="1"/>
  <c r="M8639" i="1"/>
  <c r="W8639" i="1" s="1"/>
  <c r="V8639" i="1" s="1"/>
  <c r="N8639" i="1"/>
  <c r="P8639" i="1"/>
  <c r="M8640" i="1"/>
  <c r="Q8640" i="1" s="1"/>
  <c r="N8640" i="1"/>
  <c r="P8640" i="1"/>
  <c r="M8641" i="1"/>
  <c r="Q8641" i="1" s="1"/>
  <c r="N8641" i="1"/>
  <c r="P8641" i="1"/>
  <c r="M8642" i="1"/>
  <c r="W8642" i="1" s="1"/>
  <c r="V8642" i="1" s="1"/>
  <c r="N8642" i="1"/>
  <c r="P8642" i="1"/>
  <c r="M8643" i="1"/>
  <c r="W8643" i="1" s="1"/>
  <c r="N8643" i="1"/>
  <c r="P8643" i="1"/>
  <c r="V8643" i="1"/>
  <c r="M8644" i="1"/>
  <c r="W8644" i="1" s="1"/>
  <c r="V8644" i="1" s="1"/>
  <c r="N8644" i="1"/>
  <c r="P8644" i="1"/>
  <c r="O8644" i="1" s="1"/>
  <c r="R8644" i="1" s="1"/>
  <c r="T8644" i="1" s="1"/>
  <c r="Q8644" i="1"/>
  <c r="M8645" i="1"/>
  <c r="W8645" i="1" s="1"/>
  <c r="V8645" i="1" s="1"/>
  <c r="N8645" i="1"/>
  <c r="P8645" i="1"/>
  <c r="M8646" i="1"/>
  <c r="W8646" i="1" s="1"/>
  <c r="V8646" i="1" s="1"/>
  <c r="N8646" i="1"/>
  <c r="P8646" i="1"/>
  <c r="M8647" i="1"/>
  <c r="W8647" i="1" s="1"/>
  <c r="V8647" i="1" s="1"/>
  <c r="N8647" i="1"/>
  <c r="P8647" i="1"/>
  <c r="M8648" i="1"/>
  <c r="Q8648" i="1" s="1"/>
  <c r="N8648" i="1"/>
  <c r="P8648" i="1"/>
  <c r="W8648" i="1"/>
  <c r="V8648" i="1" s="1"/>
  <c r="M8649" i="1"/>
  <c r="Q8649" i="1" s="1"/>
  <c r="N8649" i="1"/>
  <c r="P8649" i="1"/>
  <c r="W8649" i="1"/>
  <c r="V8649" i="1" s="1"/>
  <c r="M8650" i="1"/>
  <c r="W8650" i="1" s="1"/>
  <c r="V8650" i="1" s="1"/>
  <c r="N8650" i="1"/>
  <c r="P8650" i="1"/>
  <c r="M8651" i="1"/>
  <c r="W8651" i="1" s="1"/>
  <c r="V8651" i="1" s="1"/>
  <c r="N8651" i="1"/>
  <c r="P8651" i="1"/>
  <c r="M8652" i="1"/>
  <c r="W8652" i="1" s="1"/>
  <c r="V8652" i="1" s="1"/>
  <c r="N8652" i="1"/>
  <c r="P8652" i="1"/>
  <c r="M8653" i="1"/>
  <c r="Q8653" i="1" s="1"/>
  <c r="N8653" i="1"/>
  <c r="P8653" i="1"/>
  <c r="M8654" i="1"/>
  <c r="W8654" i="1" s="1"/>
  <c r="V8654" i="1" s="1"/>
  <c r="N8654" i="1"/>
  <c r="P8654" i="1"/>
  <c r="M8655" i="1"/>
  <c r="W8655" i="1" s="1"/>
  <c r="V8655" i="1" s="1"/>
  <c r="N8655" i="1"/>
  <c r="P8655" i="1"/>
  <c r="M8656" i="1"/>
  <c r="Q8656" i="1" s="1"/>
  <c r="N8656" i="1"/>
  <c r="P8656" i="1"/>
  <c r="W8656" i="1"/>
  <c r="V8656" i="1" s="1"/>
  <c r="M8657" i="1"/>
  <c r="Q8657" i="1" s="1"/>
  <c r="N8657" i="1"/>
  <c r="P8657" i="1"/>
  <c r="M8658" i="1"/>
  <c r="W8658" i="1" s="1"/>
  <c r="V8658" i="1" s="1"/>
  <c r="N8658" i="1"/>
  <c r="P8658" i="1"/>
  <c r="M8659" i="1"/>
  <c r="W8659" i="1" s="1"/>
  <c r="N8659" i="1"/>
  <c r="P8659" i="1"/>
  <c r="V8659" i="1"/>
  <c r="M8660" i="1"/>
  <c r="N8660" i="1"/>
  <c r="P8660" i="1"/>
  <c r="Q8660" i="1"/>
  <c r="W8660" i="1"/>
  <c r="V8660" i="1" s="1"/>
  <c r="M8661" i="1"/>
  <c r="W8661" i="1" s="1"/>
  <c r="V8661" i="1" s="1"/>
  <c r="N8661" i="1"/>
  <c r="P8661" i="1"/>
  <c r="M8662" i="1"/>
  <c r="W8662" i="1" s="1"/>
  <c r="V8662" i="1" s="1"/>
  <c r="N8662" i="1"/>
  <c r="P8662" i="1"/>
  <c r="M8663" i="1"/>
  <c r="W8663" i="1" s="1"/>
  <c r="V8663" i="1" s="1"/>
  <c r="N8663" i="1"/>
  <c r="P8663" i="1"/>
  <c r="M8664" i="1"/>
  <c r="Q8664" i="1" s="1"/>
  <c r="N8664" i="1"/>
  <c r="P8664" i="1"/>
  <c r="M8665" i="1"/>
  <c r="Q8665" i="1" s="1"/>
  <c r="N8665" i="1"/>
  <c r="P8665" i="1"/>
  <c r="M8666" i="1"/>
  <c r="W8666" i="1" s="1"/>
  <c r="V8666" i="1" s="1"/>
  <c r="N8666" i="1"/>
  <c r="P8666" i="1"/>
  <c r="M8667" i="1"/>
  <c r="W8667" i="1" s="1"/>
  <c r="V8667" i="1" s="1"/>
  <c r="N8667" i="1"/>
  <c r="P8667" i="1"/>
  <c r="M8668" i="1"/>
  <c r="W8668" i="1" s="1"/>
  <c r="V8668" i="1" s="1"/>
  <c r="N8668" i="1"/>
  <c r="P8668" i="1"/>
  <c r="M8669" i="1"/>
  <c r="Q8669" i="1" s="1"/>
  <c r="N8669" i="1"/>
  <c r="P8669" i="1"/>
  <c r="M8670" i="1"/>
  <c r="W8670" i="1" s="1"/>
  <c r="V8670" i="1" s="1"/>
  <c r="N8670" i="1"/>
  <c r="P8670" i="1"/>
  <c r="M8671" i="1"/>
  <c r="W8671" i="1" s="1"/>
  <c r="V8671" i="1" s="1"/>
  <c r="N8671" i="1"/>
  <c r="P8671" i="1"/>
  <c r="M8672" i="1"/>
  <c r="Q8672" i="1" s="1"/>
  <c r="N8672" i="1"/>
  <c r="P8672" i="1"/>
  <c r="W8672" i="1"/>
  <c r="V8672" i="1" s="1"/>
  <c r="M8673" i="1"/>
  <c r="Q8673" i="1" s="1"/>
  <c r="N8673" i="1"/>
  <c r="P8673" i="1"/>
  <c r="M8674" i="1"/>
  <c r="W8674" i="1" s="1"/>
  <c r="V8674" i="1" s="1"/>
  <c r="N8674" i="1"/>
  <c r="P8674" i="1"/>
  <c r="M8675" i="1"/>
  <c r="W8675" i="1" s="1"/>
  <c r="V8675" i="1" s="1"/>
  <c r="N8675" i="1"/>
  <c r="P8675" i="1"/>
  <c r="M8676" i="1"/>
  <c r="W8676" i="1" s="1"/>
  <c r="V8676" i="1" s="1"/>
  <c r="N8676" i="1"/>
  <c r="P8676" i="1"/>
  <c r="M8677" i="1"/>
  <c r="W8677" i="1" s="1"/>
  <c r="V8677" i="1" s="1"/>
  <c r="N8677" i="1"/>
  <c r="P8677" i="1"/>
  <c r="M8678" i="1"/>
  <c r="W8678" i="1" s="1"/>
  <c r="V8678" i="1" s="1"/>
  <c r="N8678" i="1"/>
  <c r="P8678" i="1"/>
  <c r="M8679" i="1"/>
  <c r="W8679" i="1" s="1"/>
  <c r="N8679" i="1"/>
  <c r="P8679" i="1"/>
  <c r="V8679" i="1"/>
  <c r="M8680" i="1"/>
  <c r="N8680" i="1"/>
  <c r="P8680" i="1"/>
  <c r="Q8680" i="1"/>
  <c r="W8680" i="1"/>
  <c r="V8680" i="1" s="1"/>
  <c r="M8681" i="1"/>
  <c r="Q8681" i="1" s="1"/>
  <c r="N8681" i="1"/>
  <c r="P8681" i="1"/>
  <c r="M8682" i="1"/>
  <c r="W8682" i="1" s="1"/>
  <c r="V8682" i="1" s="1"/>
  <c r="N8682" i="1"/>
  <c r="P8682" i="1"/>
  <c r="M8683" i="1"/>
  <c r="W8683" i="1" s="1"/>
  <c r="V8683" i="1" s="1"/>
  <c r="N8683" i="1"/>
  <c r="P8683" i="1"/>
  <c r="M8684" i="1"/>
  <c r="W8684" i="1" s="1"/>
  <c r="V8684" i="1" s="1"/>
  <c r="N8684" i="1"/>
  <c r="P8684" i="1"/>
  <c r="M8685" i="1"/>
  <c r="Q8685" i="1" s="1"/>
  <c r="N8685" i="1"/>
  <c r="P8685" i="1"/>
  <c r="M8686" i="1"/>
  <c r="W8686" i="1" s="1"/>
  <c r="V8686" i="1" s="1"/>
  <c r="N8686" i="1"/>
  <c r="P8686" i="1"/>
  <c r="M8687" i="1"/>
  <c r="W8687" i="1" s="1"/>
  <c r="V8687" i="1" s="1"/>
  <c r="N8687" i="1"/>
  <c r="P8687" i="1"/>
  <c r="M8688" i="1"/>
  <c r="Q8688" i="1" s="1"/>
  <c r="N8688" i="1"/>
  <c r="P8688" i="1"/>
  <c r="M8689" i="1"/>
  <c r="Q8689" i="1" s="1"/>
  <c r="N8689" i="1"/>
  <c r="P8689" i="1"/>
  <c r="M8690" i="1"/>
  <c r="W8690" i="1" s="1"/>
  <c r="V8690" i="1" s="1"/>
  <c r="N8690" i="1"/>
  <c r="P8690" i="1"/>
  <c r="M8691" i="1"/>
  <c r="W8691" i="1" s="1"/>
  <c r="N8691" i="1"/>
  <c r="P8691" i="1"/>
  <c r="V8691" i="1"/>
  <c r="M8692" i="1"/>
  <c r="W8692" i="1" s="1"/>
  <c r="V8692" i="1" s="1"/>
  <c r="N8692" i="1"/>
  <c r="P8692" i="1"/>
  <c r="Q8692" i="1"/>
  <c r="M8693" i="1"/>
  <c r="W8693" i="1" s="1"/>
  <c r="V8693" i="1" s="1"/>
  <c r="N8693" i="1"/>
  <c r="P8693" i="1"/>
  <c r="M8694" i="1"/>
  <c r="W8694" i="1" s="1"/>
  <c r="V8694" i="1" s="1"/>
  <c r="N8694" i="1"/>
  <c r="P8694" i="1"/>
  <c r="M8695" i="1"/>
  <c r="W8695" i="1" s="1"/>
  <c r="V8695" i="1" s="1"/>
  <c r="N8695" i="1"/>
  <c r="P8695" i="1"/>
  <c r="M8696" i="1"/>
  <c r="W8696" i="1" s="1"/>
  <c r="V8696" i="1" s="1"/>
  <c r="N8696" i="1"/>
  <c r="P8696" i="1"/>
  <c r="M8697" i="1"/>
  <c r="W8697" i="1" s="1"/>
  <c r="V8697" i="1" s="1"/>
  <c r="N8697" i="1"/>
  <c r="O8697" i="1"/>
  <c r="R8697" i="1" s="1"/>
  <c r="T8697" i="1" s="1"/>
  <c r="P8697" i="1"/>
  <c r="Q8697" i="1"/>
  <c r="M8698" i="1"/>
  <c r="W8698" i="1" s="1"/>
  <c r="V8698" i="1" s="1"/>
  <c r="N8698" i="1"/>
  <c r="P8698" i="1"/>
  <c r="M8699" i="1"/>
  <c r="W8699" i="1" s="1"/>
  <c r="V8699" i="1" s="1"/>
  <c r="N8699" i="1"/>
  <c r="P8699" i="1"/>
  <c r="M8700" i="1"/>
  <c r="Q8700" i="1" s="1"/>
  <c r="N8700" i="1"/>
  <c r="P8700" i="1"/>
  <c r="W8700" i="1"/>
  <c r="V8700" i="1" s="1"/>
  <c r="M8701" i="1"/>
  <c r="Q8701" i="1" s="1"/>
  <c r="N8701" i="1"/>
  <c r="P8701" i="1"/>
  <c r="M8702" i="1"/>
  <c r="W8702" i="1" s="1"/>
  <c r="V8702" i="1" s="1"/>
  <c r="N8702" i="1"/>
  <c r="P8702" i="1"/>
  <c r="M8703" i="1"/>
  <c r="W8703" i="1" s="1"/>
  <c r="V8703" i="1" s="1"/>
  <c r="N8703" i="1"/>
  <c r="P8703" i="1"/>
  <c r="M8704" i="1"/>
  <c r="W8704" i="1" s="1"/>
  <c r="V8704" i="1" s="1"/>
  <c r="N8704" i="1"/>
  <c r="P8704" i="1"/>
  <c r="M8705" i="1"/>
  <c r="W8705" i="1" s="1"/>
  <c r="V8705" i="1" s="1"/>
  <c r="N8705" i="1"/>
  <c r="P8705" i="1"/>
  <c r="M8706" i="1"/>
  <c r="W8706" i="1" s="1"/>
  <c r="V8706" i="1" s="1"/>
  <c r="N8706" i="1"/>
  <c r="P8706" i="1"/>
  <c r="M8707" i="1"/>
  <c r="W8707" i="1" s="1"/>
  <c r="V8707" i="1" s="1"/>
  <c r="N8707" i="1"/>
  <c r="P8707" i="1"/>
  <c r="M8708" i="1"/>
  <c r="Q8708" i="1" s="1"/>
  <c r="N8708" i="1"/>
  <c r="P8708" i="1"/>
  <c r="W8708" i="1"/>
  <c r="V8708" i="1" s="1"/>
  <c r="M8709" i="1"/>
  <c r="Q8709" i="1" s="1"/>
  <c r="N8709" i="1"/>
  <c r="P8709" i="1"/>
  <c r="M8710" i="1"/>
  <c r="Q8710" i="1" s="1"/>
  <c r="N8710" i="1"/>
  <c r="P8710" i="1"/>
  <c r="M8711" i="1"/>
  <c r="W8711" i="1" s="1"/>
  <c r="V8711" i="1" s="1"/>
  <c r="N8711" i="1"/>
  <c r="P8711" i="1"/>
  <c r="M8712" i="1"/>
  <c r="W8712" i="1" s="1"/>
  <c r="V8712" i="1" s="1"/>
  <c r="N8712" i="1"/>
  <c r="P8712" i="1"/>
  <c r="M8713" i="1"/>
  <c r="Q8713" i="1" s="1"/>
  <c r="N8713" i="1"/>
  <c r="P8713" i="1"/>
  <c r="W8713" i="1"/>
  <c r="V8713" i="1" s="1"/>
  <c r="M8714" i="1"/>
  <c r="Q8714" i="1" s="1"/>
  <c r="N8714" i="1"/>
  <c r="P8714" i="1"/>
  <c r="M8715" i="1"/>
  <c r="W8715" i="1" s="1"/>
  <c r="V8715" i="1" s="1"/>
  <c r="N8715" i="1"/>
  <c r="P8715" i="1"/>
  <c r="M8716" i="1"/>
  <c r="W8716" i="1" s="1"/>
  <c r="V8716" i="1" s="1"/>
  <c r="N8716" i="1"/>
  <c r="P8716" i="1"/>
  <c r="M8717" i="1"/>
  <c r="Q8717" i="1" s="1"/>
  <c r="N8717" i="1"/>
  <c r="P8717" i="1"/>
  <c r="W8717" i="1"/>
  <c r="V8717" i="1" s="1"/>
  <c r="M8718" i="1"/>
  <c r="Q8718" i="1" s="1"/>
  <c r="N8718" i="1"/>
  <c r="P8718" i="1"/>
  <c r="W8718" i="1"/>
  <c r="V8718" i="1" s="1"/>
  <c r="M8719" i="1"/>
  <c r="W8719" i="1" s="1"/>
  <c r="N8719" i="1"/>
  <c r="P8719" i="1"/>
  <c r="V8719" i="1"/>
  <c r="M8720" i="1"/>
  <c r="W8720" i="1" s="1"/>
  <c r="V8720" i="1" s="1"/>
  <c r="N8720" i="1"/>
  <c r="P8720" i="1"/>
  <c r="M8721" i="1"/>
  <c r="Q8721" i="1" s="1"/>
  <c r="N8721" i="1"/>
  <c r="P8721" i="1"/>
  <c r="M8722" i="1"/>
  <c r="W8722" i="1" s="1"/>
  <c r="V8722" i="1" s="1"/>
  <c r="N8722" i="1"/>
  <c r="P8722" i="1"/>
  <c r="M8723" i="1"/>
  <c r="W8723" i="1" s="1"/>
  <c r="V8723" i="1" s="1"/>
  <c r="N8723" i="1"/>
  <c r="P8723" i="1"/>
  <c r="M8724" i="1"/>
  <c r="N8724" i="1"/>
  <c r="P8724" i="1"/>
  <c r="Q8724" i="1"/>
  <c r="W8724" i="1"/>
  <c r="V8724" i="1" s="1"/>
  <c r="M8725" i="1"/>
  <c r="Q8725" i="1" s="1"/>
  <c r="N8725" i="1"/>
  <c r="P8725" i="1"/>
  <c r="M8726" i="1"/>
  <c r="Q8726" i="1" s="1"/>
  <c r="N8726" i="1"/>
  <c r="P8726" i="1"/>
  <c r="M8727" i="1"/>
  <c r="W8727" i="1" s="1"/>
  <c r="V8727" i="1" s="1"/>
  <c r="N8727" i="1"/>
  <c r="P8727" i="1"/>
  <c r="M8728" i="1"/>
  <c r="W8728" i="1" s="1"/>
  <c r="V8728" i="1" s="1"/>
  <c r="N8728" i="1"/>
  <c r="P8728" i="1"/>
  <c r="M8729" i="1"/>
  <c r="Q8729" i="1" s="1"/>
  <c r="N8729" i="1"/>
  <c r="P8729" i="1"/>
  <c r="M8730" i="1"/>
  <c r="Q8730" i="1" s="1"/>
  <c r="N8730" i="1"/>
  <c r="P8730" i="1"/>
  <c r="M8731" i="1"/>
  <c r="W8731" i="1" s="1"/>
  <c r="N8731" i="1"/>
  <c r="P8731" i="1"/>
  <c r="V8731" i="1"/>
  <c r="M8732" i="1"/>
  <c r="W8732" i="1" s="1"/>
  <c r="V8732" i="1" s="1"/>
  <c r="N8732" i="1"/>
  <c r="P8732" i="1"/>
  <c r="M8733" i="1"/>
  <c r="Q8733" i="1" s="1"/>
  <c r="N8733" i="1"/>
  <c r="P8733" i="1"/>
  <c r="M8734" i="1"/>
  <c r="Q8734" i="1" s="1"/>
  <c r="N8734" i="1"/>
  <c r="P8734" i="1"/>
  <c r="M8735" i="1"/>
  <c r="W8735" i="1" s="1"/>
  <c r="V8735" i="1" s="1"/>
  <c r="N8735" i="1"/>
  <c r="P8735" i="1"/>
  <c r="M8736" i="1"/>
  <c r="Q8736" i="1" s="1"/>
  <c r="N8736" i="1"/>
  <c r="P8736" i="1"/>
  <c r="M8737" i="1"/>
  <c r="Q8737" i="1" s="1"/>
  <c r="N8737" i="1"/>
  <c r="P8737" i="1"/>
  <c r="M8738" i="1"/>
  <c r="Q8738" i="1" s="1"/>
  <c r="N8738" i="1"/>
  <c r="P8738" i="1"/>
  <c r="M8739" i="1"/>
  <c r="W8739" i="1" s="1"/>
  <c r="V8739" i="1" s="1"/>
  <c r="N8739" i="1"/>
  <c r="P8739" i="1"/>
  <c r="M8740" i="1"/>
  <c r="Q8740" i="1" s="1"/>
  <c r="N8740" i="1"/>
  <c r="P8740" i="1"/>
  <c r="M8741" i="1"/>
  <c r="Q8741" i="1" s="1"/>
  <c r="N8741" i="1"/>
  <c r="P8741" i="1"/>
  <c r="M8742" i="1"/>
  <c r="Q8742" i="1" s="1"/>
  <c r="N8742" i="1"/>
  <c r="P8742" i="1"/>
  <c r="W8742" i="1"/>
  <c r="V8742" i="1" s="1"/>
  <c r="M8743" i="1"/>
  <c r="W8743" i="1" s="1"/>
  <c r="V8743" i="1" s="1"/>
  <c r="N8743" i="1"/>
  <c r="P8743" i="1"/>
  <c r="M8744" i="1"/>
  <c r="W8744" i="1" s="1"/>
  <c r="V8744" i="1" s="1"/>
  <c r="N8744" i="1"/>
  <c r="P8744" i="1"/>
  <c r="M8745" i="1"/>
  <c r="W8745" i="1" s="1"/>
  <c r="V8745" i="1" s="1"/>
  <c r="N8745" i="1"/>
  <c r="P8745" i="1"/>
  <c r="M8746" i="1"/>
  <c r="Q8746" i="1" s="1"/>
  <c r="N8746" i="1"/>
  <c r="P8746" i="1"/>
  <c r="M8747" i="1"/>
  <c r="W8747" i="1" s="1"/>
  <c r="V8747" i="1" s="1"/>
  <c r="N8747" i="1"/>
  <c r="P8747" i="1"/>
  <c r="M8748" i="1"/>
  <c r="W8748" i="1" s="1"/>
  <c r="V8748" i="1" s="1"/>
  <c r="N8748" i="1"/>
  <c r="P8748" i="1"/>
  <c r="M8749" i="1"/>
  <c r="Q8749" i="1" s="1"/>
  <c r="N8749" i="1"/>
  <c r="P8749" i="1"/>
  <c r="M8750" i="1"/>
  <c r="Q8750" i="1" s="1"/>
  <c r="N8750" i="1"/>
  <c r="P8750" i="1"/>
  <c r="W8750" i="1"/>
  <c r="V8750" i="1" s="1"/>
  <c r="M8751" i="1"/>
  <c r="W8751" i="1" s="1"/>
  <c r="V8751" i="1" s="1"/>
  <c r="N8751" i="1"/>
  <c r="P8751" i="1"/>
  <c r="M8752" i="1"/>
  <c r="Q8752" i="1" s="1"/>
  <c r="N8752" i="1"/>
  <c r="P8752" i="1"/>
  <c r="M8753" i="1"/>
  <c r="Q8753" i="1" s="1"/>
  <c r="N8753" i="1"/>
  <c r="P8753" i="1"/>
  <c r="W8753" i="1"/>
  <c r="V8753" i="1" s="1"/>
  <c r="M8754" i="1"/>
  <c r="Q8754" i="1" s="1"/>
  <c r="N8754" i="1"/>
  <c r="P8754" i="1"/>
  <c r="M8755" i="1"/>
  <c r="W8755" i="1" s="1"/>
  <c r="V8755" i="1" s="1"/>
  <c r="N8755" i="1"/>
  <c r="P8755" i="1"/>
  <c r="M8756" i="1"/>
  <c r="Q8756" i="1" s="1"/>
  <c r="N8756" i="1"/>
  <c r="P8756" i="1"/>
  <c r="M8757" i="1"/>
  <c r="Q8757" i="1" s="1"/>
  <c r="N8757" i="1"/>
  <c r="P8757" i="1"/>
  <c r="W8757" i="1"/>
  <c r="V8757" i="1" s="1"/>
  <c r="M8758" i="1"/>
  <c r="W8758" i="1" s="1"/>
  <c r="V8758" i="1" s="1"/>
  <c r="N8758" i="1"/>
  <c r="P8758" i="1"/>
  <c r="Q8758" i="1"/>
  <c r="M8759" i="1"/>
  <c r="W8759" i="1" s="1"/>
  <c r="V8759" i="1" s="1"/>
  <c r="N8759" i="1"/>
  <c r="P8759" i="1"/>
  <c r="M8760" i="1"/>
  <c r="W8760" i="1" s="1"/>
  <c r="V8760" i="1" s="1"/>
  <c r="N8760" i="1"/>
  <c r="P8760" i="1"/>
  <c r="M8761" i="1"/>
  <c r="W8761" i="1" s="1"/>
  <c r="V8761" i="1" s="1"/>
  <c r="N8761" i="1"/>
  <c r="P8761" i="1"/>
  <c r="M8762" i="1"/>
  <c r="Q8762" i="1" s="1"/>
  <c r="N8762" i="1"/>
  <c r="P8762" i="1"/>
  <c r="M8763" i="1"/>
  <c r="W8763" i="1" s="1"/>
  <c r="N8763" i="1"/>
  <c r="P8763" i="1"/>
  <c r="V8763" i="1"/>
  <c r="M8764" i="1"/>
  <c r="W8764" i="1" s="1"/>
  <c r="V8764" i="1" s="1"/>
  <c r="N8764" i="1"/>
  <c r="P8764" i="1"/>
  <c r="M8765" i="1"/>
  <c r="Q8765" i="1" s="1"/>
  <c r="N8765" i="1"/>
  <c r="P8765" i="1"/>
  <c r="M8766" i="1"/>
  <c r="Q8766" i="1" s="1"/>
  <c r="N8766" i="1"/>
  <c r="P8766" i="1"/>
  <c r="M8767" i="1"/>
  <c r="W8767" i="1" s="1"/>
  <c r="V8767" i="1" s="1"/>
  <c r="N8767" i="1"/>
  <c r="P8767" i="1"/>
  <c r="M8768" i="1"/>
  <c r="Q8768" i="1" s="1"/>
  <c r="N8768" i="1"/>
  <c r="P8768" i="1"/>
  <c r="M8769" i="1"/>
  <c r="Q8769" i="1" s="1"/>
  <c r="N8769" i="1"/>
  <c r="P8769" i="1"/>
  <c r="M8770" i="1"/>
  <c r="Q8770" i="1" s="1"/>
  <c r="N8770" i="1"/>
  <c r="P8770" i="1"/>
  <c r="W8770" i="1"/>
  <c r="V8770" i="1" s="1"/>
  <c r="M8771" i="1"/>
  <c r="W8771" i="1" s="1"/>
  <c r="V8771" i="1" s="1"/>
  <c r="N8771" i="1"/>
  <c r="P8771" i="1"/>
  <c r="M8772" i="1"/>
  <c r="Q8772" i="1" s="1"/>
  <c r="N8772" i="1"/>
  <c r="P8772" i="1"/>
  <c r="M8773" i="1"/>
  <c r="Q8773" i="1" s="1"/>
  <c r="N8773" i="1"/>
  <c r="P8773" i="1"/>
  <c r="M8774" i="1"/>
  <c r="Q8774" i="1" s="1"/>
  <c r="N8774" i="1"/>
  <c r="P8774" i="1"/>
  <c r="W8774" i="1"/>
  <c r="V8774" i="1" s="1"/>
  <c r="M8775" i="1"/>
  <c r="W8775" i="1" s="1"/>
  <c r="V8775" i="1" s="1"/>
  <c r="N8775" i="1"/>
  <c r="P8775" i="1"/>
  <c r="M8776" i="1"/>
  <c r="W8776" i="1" s="1"/>
  <c r="V8776" i="1" s="1"/>
  <c r="N8776" i="1"/>
  <c r="P8776" i="1"/>
  <c r="M8777" i="1"/>
  <c r="W8777" i="1" s="1"/>
  <c r="V8777" i="1" s="1"/>
  <c r="N8777" i="1"/>
  <c r="P8777" i="1"/>
  <c r="M8778" i="1"/>
  <c r="Q8778" i="1" s="1"/>
  <c r="N8778" i="1"/>
  <c r="P8778" i="1"/>
  <c r="M8779" i="1"/>
  <c r="W8779" i="1" s="1"/>
  <c r="N8779" i="1"/>
  <c r="P8779" i="1"/>
  <c r="V8779" i="1"/>
  <c r="M8780" i="1"/>
  <c r="W8780" i="1" s="1"/>
  <c r="V8780" i="1" s="1"/>
  <c r="N8780" i="1"/>
  <c r="P8780" i="1"/>
  <c r="M8781" i="1"/>
  <c r="Q8781" i="1" s="1"/>
  <c r="N8781" i="1"/>
  <c r="P8781" i="1"/>
  <c r="M8782" i="1"/>
  <c r="Q8782" i="1" s="1"/>
  <c r="N8782" i="1"/>
  <c r="P8782" i="1"/>
  <c r="M8783" i="1"/>
  <c r="W8783" i="1" s="1"/>
  <c r="V8783" i="1" s="1"/>
  <c r="N8783" i="1"/>
  <c r="P8783" i="1"/>
  <c r="M8784" i="1"/>
  <c r="Q8784" i="1" s="1"/>
  <c r="N8784" i="1"/>
  <c r="P8784" i="1"/>
  <c r="W8784" i="1"/>
  <c r="V8784" i="1" s="1"/>
  <c r="M8785" i="1"/>
  <c r="Q8785" i="1" s="1"/>
  <c r="N8785" i="1"/>
  <c r="P8785" i="1"/>
  <c r="M8786" i="1"/>
  <c r="Q8786" i="1" s="1"/>
  <c r="N8786" i="1"/>
  <c r="P8786" i="1"/>
  <c r="M8787" i="1"/>
  <c r="Q8787" i="1" s="1"/>
  <c r="N8787" i="1"/>
  <c r="P8787" i="1"/>
  <c r="M8788" i="1"/>
  <c r="W8788" i="1" s="1"/>
  <c r="V8788" i="1" s="1"/>
  <c r="N8788" i="1"/>
  <c r="P8788" i="1"/>
  <c r="M8789" i="1"/>
  <c r="W8789" i="1" s="1"/>
  <c r="V8789" i="1" s="1"/>
  <c r="N8789" i="1"/>
  <c r="P8789" i="1"/>
  <c r="M8790" i="1"/>
  <c r="Q8790" i="1" s="1"/>
  <c r="N8790" i="1"/>
  <c r="P8790" i="1"/>
  <c r="M8791" i="1"/>
  <c r="Q8791" i="1" s="1"/>
  <c r="N8791" i="1"/>
  <c r="P8791" i="1"/>
  <c r="M8792" i="1"/>
  <c r="W8792" i="1" s="1"/>
  <c r="V8792" i="1" s="1"/>
  <c r="N8792" i="1"/>
  <c r="P8792" i="1"/>
  <c r="M8793" i="1"/>
  <c r="Q8793" i="1" s="1"/>
  <c r="N8793" i="1"/>
  <c r="P8793" i="1"/>
  <c r="M8794" i="1"/>
  <c r="Q8794" i="1" s="1"/>
  <c r="N8794" i="1"/>
  <c r="P8794" i="1"/>
  <c r="W8794" i="1"/>
  <c r="V8794" i="1" s="1"/>
  <c r="M8795" i="1"/>
  <c r="W8795" i="1" s="1"/>
  <c r="V8795" i="1" s="1"/>
  <c r="N8795" i="1"/>
  <c r="P8795" i="1"/>
  <c r="Q8795" i="1"/>
  <c r="M8796" i="1"/>
  <c r="W8796" i="1" s="1"/>
  <c r="V8796" i="1" s="1"/>
  <c r="N8796" i="1"/>
  <c r="P8796" i="1"/>
  <c r="M8797" i="1"/>
  <c r="W8797" i="1" s="1"/>
  <c r="V8797" i="1" s="1"/>
  <c r="N8797" i="1"/>
  <c r="P8797" i="1"/>
  <c r="M8798" i="1"/>
  <c r="Q8798" i="1" s="1"/>
  <c r="N8798" i="1"/>
  <c r="P8798" i="1"/>
  <c r="W8798" i="1"/>
  <c r="V8798" i="1" s="1"/>
  <c r="M8799" i="1"/>
  <c r="Q8799" i="1" s="1"/>
  <c r="N8799" i="1"/>
  <c r="P8799" i="1"/>
  <c r="W8799" i="1"/>
  <c r="V8799" i="1" s="1"/>
  <c r="M8800" i="1"/>
  <c r="W8800" i="1" s="1"/>
  <c r="V8800" i="1" s="1"/>
  <c r="N8800" i="1"/>
  <c r="P8800" i="1"/>
  <c r="Q8800" i="1"/>
  <c r="M8801" i="1"/>
  <c r="Q8801" i="1" s="1"/>
  <c r="N8801" i="1"/>
  <c r="P8801" i="1"/>
  <c r="M8802" i="1"/>
  <c r="W8802" i="1" s="1"/>
  <c r="V8802" i="1" s="1"/>
  <c r="N8802" i="1"/>
  <c r="P8802" i="1"/>
  <c r="M8803" i="1"/>
  <c r="W8803" i="1" s="1"/>
  <c r="V8803" i="1" s="1"/>
  <c r="N8803" i="1"/>
  <c r="P8803" i="1"/>
  <c r="M8804" i="1"/>
  <c r="W8804" i="1" s="1"/>
  <c r="V8804" i="1" s="1"/>
  <c r="N8804" i="1"/>
  <c r="P8804" i="1"/>
  <c r="M8805" i="1"/>
  <c r="Q8805" i="1" s="1"/>
  <c r="N8805" i="1"/>
  <c r="P8805" i="1"/>
  <c r="M8806" i="1"/>
  <c r="Q8806" i="1" s="1"/>
  <c r="N8806" i="1"/>
  <c r="P8806" i="1"/>
  <c r="W8806" i="1"/>
  <c r="V8806" i="1" s="1"/>
  <c r="M8807" i="1"/>
  <c r="W8807" i="1" s="1"/>
  <c r="V8807" i="1" s="1"/>
  <c r="N8807" i="1"/>
  <c r="P8807" i="1"/>
  <c r="Q8807" i="1"/>
  <c r="O8807" i="1" s="1"/>
  <c r="R8807" i="1" s="1"/>
  <c r="M8808" i="1"/>
  <c r="W8808" i="1" s="1"/>
  <c r="V8808" i="1" s="1"/>
  <c r="N8808" i="1"/>
  <c r="P8808" i="1"/>
  <c r="M8809" i="1"/>
  <c r="W8809" i="1" s="1"/>
  <c r="V8809" i="1" s="1"/>
  <c r="N8809" i="1"/>
  <c r="P8809" i="1"/>
  <c r="M8810" i="1"/>
  <c r="Q8810" i="1" s="1"/>
  <c r="N8810" i="1"/>
  <c r="P8810" i="1"/>
  <c r="W8810" i="1"/>
  <c r="V8810" i="1" s="1"/>
  <c r="M8811" i="1"/>
  <c r="Q8811" i="1" s="1"/>
  <c r="N8811" i="1"/>
  <c r="P8811" i="1"/>
  <c r="M8812" i="1"/>
  <c r="W8812" i="1" s="1"/>
  <c r="V8812" i="1" s="1"/>
  <c r="N8812" i="1"/>
  <c r="P8812" i="1"/>
  <c r="M8813" i="1"/>
  <c r="Q8813" i="1" s="1"/>
  <c r="N8813" i="1"/>
  <c r="P8813" i="1"/>
  <c r="M8814" i="1"/>
  <c r="W8814" i="1" s="1"/>
  <c r="V8814" i="1" s="1"/>
  <c r="N8814" i="1"/>
  <c r="P8814" i="1"/>
  <c r="M8815" i="1"/>
  <c r="Q8815" i="1" s="1"/>
  <c r="N8815" i="1"/>
  <c r="P8815" i="1"/>
  <c r="M8816" i="1"/>
  <c r="W8816" i="1" s="1"/>
  <c r="V8816" i="1" s="1"/>
  <c r="N8816" i="1"/>
  <c r="P8816" i="1"/>
  <c r="M8817" i="1"/>
  <c r="W8817" i="1" s="1"/>
  <c r="V8817" i="1" s="1"/>
  <c r="N8817" i="1"/>
  <c r="P8817" i="1"/>
  <c r="M8818" i="1"/>
  <c r="Q8818" i="1" s="1"/>
  <c r="N8818" i="1"/>
  <c r="P8818" i="1"/>
  <c r="W8818" i="1"/>
  <c r="V8818" i="1" s="1"/>
  <c r="M8819" i="1"/>
  <c r="N8819" i="1"/>
  <c r="P8819" i="1"/>
  <c r="Q8819" i="1"/>
  <c r="W8819" i="1"/>
  <c r="V8819" i="1" s="1"/>
  <c r="M8820" i="1"/>
  <c r="W8820" i="1" s="1"/>
  <c r="V8820" i="1" s="1"/>
  <c r="N8820" i="1"/>
  <c r="P8820" i="1"/>
  <c r="M8821" i="1"/>
  <c r="W8821" i="1" s="1"/>
  <c r="V8821" i="1" s="1"/>
  <c r="N8821" i="1"/>
  <c r="P8821" i="1"/>
  <c r="M8822" i="1"/>
  <c r="Q8822" i="1" s="1"/>
  <c r="N8822" i="1"/>
  <c r="P8822" i="1"/>
  <c r="M8823" i="1"/>
  <c r="Q8823" i="1" s="1"/>
  <c r="N8823" i="1"/>
  <c r="P8823" i="1"/>
  <c r="M8824" i="1"/>
  <c r="W8824" i="1" s="1"/>
  <c r="V8824" i="1" s="1"/>
  <c r="N8824" i="1"/>
  <c r="P8824" i="1"/>
  <c r="M8825" i="1"/>
  <c r="W8825" i="1" s="1"/>
  <c r="V8825" i="1" s="1"/>
  <c r="N8825" i="1"/>
  <c r="P8825" i="1"/>
  <c r="M8826" i="1"/>
  <c r="Q8826" i="1" s="1"/>
  <c r="N8826" i="1"/>
  <c r="P8826" i="1"/>
  <c r="W8826" i="1"/>
  <c r="V8826" i="1" s="1"/>
  <c r="M8827" i="1"/>
  <c r="W8827" i="1" s="1"/>
  <c r="V8827" i="1" s="1"/>
  <c r="N8827" i="1"/>
  <c r="P8827" i="1"/>
  <c r="M8828" i="1"/>
  <c r="W8828" i="1" s="1"/>
  <c r="V8828" i="1" s="1"/>
  <c r="N8828" i="1"/>
  <c r="P8828" i="1"/>
  <c r="M8829" i="1"/>
  <c r="W8829" i="1" s="1"/>
  <c r="V8829" i="1" s="1"/>
  <c r="N8829" i="1"/>
  <c r="P8829" i="1"/>
  <c r="M8830" i="1"/>
  <c r="Q8830" i="1" s="1"/>
  <c r="N8830" i="1"/>
  <c r="P8830" i="1"/>
  <c r="M8831" i="1"/>
  <c r="N8831" i="1"/>
  <c r="P8831" i="1"/>
  <c r="Q8831" i="1"/>
  <c r="W8831" i="1"/>
  <c r="V8831" i="1" s="1"/>
  <c r="M8832" i="1"/>
  <c r="W8832" i="1" s="1"/>
  <c r="V8832" i="1" s="1"/>
  <c r="N8832" i="1"/>
  <c r="P8832" i="1"/>
  <c r="M8833" i="1"/>
  <c r="W8833" i="1" s="1"/>
  <c r="V8833" i="1" s="1"/>
  <c r="N8833" i="1"/>
  <c r="P8833" i="1"/>
  <c r="M8834" i="1"/>
  <c r="W8834" i="1" s="1"/>
  <c r="V8834" i="1" s="1"/>
  <c r="N8834" i="1"/>
  <c r="P8834" i="1"/>
  <c r="M8835" i="1"/>
  <c r="Q8835" i="1" s="1"/>
  <c r="N8835" i="1"/>
  <c r="P8835" i="1"/>
  <c r="W8835" i="1"/>
  <c r="V8835" i="1" s="1"/>
  <c r="M8836" i="1"/>
  <c r="W8836" i="1" s="1"/>
  <c r="V8836" i="1" s="1"/>
  <c r="N8836" i="1"/>
  <c r="P8836" i="1"/>
  <c r="M8837" i="1"/>
  <c r="W8837" i="1" s="1"/>
  <c r="V8837" i="1" s="1"/>
  <c r="N8837" i="1"/>
  <c r="P8837" i="1"/>
  <c r="M8838" i="1"/>
  <c r="Q8838" i="1" s="1"/>
  <c r="N8838" i="1"/>
  <c r="P8838" i="1"/>
  <c r="M8839" i="1"/>
  <c r="Q8839" i="1" s="1"/>
  <c r="N8839" i="1"/>
  <c r="P8839" i="1"/>
  <c r="W8839" i="1"/>
  <c r="V8839" i="1" s="1"/>
  <c r="M8840" i="1"/>
  <c r="W8840" i="1" s="1"/>
  <c r="V8840" i="1" s="1"/>
  <c r="N8840" i="1"/>
  <c r="P8840" i="1"/>
  <c r="M8841" i="1"/>
  <c r="Q8841" i="1" s="1"/>
  <c r="N8841" i="1"/>
  <c r="P8841" i="1"/>
  <c r="M8842" i="1"/>
  <c r="Q8842" i="1" s="1"/>
  <c r="N8842" i="1"/>
  <c r="P8842" i="1"/>
  <c r="M8843" i="1"/>
  <c r="Q8843" i="1" s="1"/>
  <c r="N8843" i="1"/>
  <c r="P8843" i="1"/>
  <c r="W8843" i="1"/>
  <c r="V8843" i="1" s="1"/>
  <c r="M8844" i="1"/>
  <c r="W8844" i="1" s="1"/>
  <c r="V8844" i="1" s="1"/>
  <c r="N8844" i="1"/>
  <c r="P8844" i="1"/>
  <c r="Q8844" i="1"/>
  <c r="M8845" i="1"/>
  <c r="W8845" i="1" s="1"/>
  <c r="V8845" i="1" s="1"/>
  <c r="N8845" i="1"/>
  <c r="P8845" i="1"/>
  <c r="M8846" i="1"/>
  <c r="W8846" i="1" s="1"/>
  <c r="V8846" i="1" s="1"/>
  <c r="N8846" i="1"/>
  <c r="P8846" i="1"/>
  <c r="M8847" i="1"/>
  <c r="W8847" i="1" s="1"/>
  <c r="V8847" i="1" s="1"/>
  <c r="N8847" i="1"/>
  <c r="P8847" i="1"/>
  <c r="M8848" i="1"/>
  <c r="W8848" i="1" s="1"/>
  <c r="V8848" i="1" s="1"/>
  <c r="N8848" i="1"/>
  <c r="P8848" i="1"/>
  <c r="M8849" i="1"/>
  <c r="W8849" i="1" s="1"/>
  <c r="V8849" i="1" s="1"/>
  <c r="N8849" i="1"/>
  <c r="P8849" i="1"/>
  <c r="M8850" i="1"/>
  <c r="W8850" i="1" s="1"/>
  <c r="V8850" i="1" s="1"/>
  <c r="N8850" i="1"/>
  <c r="P8850" i="1"/>
  <c r="M8851" i="1"/>
  <c r="Q8851" i="1" s="1"/>
  <c r="N8851" i="1"/>
  <c r="P8851" i="1"/>
  <c r="M8852" i="1"/>
  <c r="W8852" i="1" s="1"/>
  <c r="V8852" i="1" s="1"/>
  <c r="N8852" i="1"/>
  <c r="P8852" i="1"/>
  <c r="M8853" i="1"/>
  <c r="W8853" i="1" s="1"/>
  <c r="V8853" i="1" s="1"/>
  <c r="N8853" i="1"/>
  <c r="P8853" i="1"/>
  <c r="M8854" i="1"/>
  <c r="Q8854" i="1" s="1"/>
  <c r="N8854" i="1"/>
  <c r="P8854" i="1"/>
  <c r="W8854" i="1"/>
  <c r="V8854" i="1" s="1"/>
  <c r="M8855" i="1"/>
  <c r="N8855" i="1"/>
  <c r="P8855" i="1"/>
  <c r="Q8855" i="1"/>
  <c r="W8855" i="1"/>
  <c r="V8855" i="1" s="1"/>
  <c r="M8856" i="1"/>
  <c r="W8856" i="1" s="1"/>
  <c r="V8856" i="1" s="1"/>
  <c r="N8856" i="1"/>
  <c r="P8856" i="1"/>
  <c r="M8857" i="1"/>
  <c r="W8857" i="1" s="1"/>
  <c r="V8857" i="1" s="1"/>
  <c r="N8857" i="1"/>
  <c r="P8857" i="1"/>
  <c r="M8858" i="1"/>
  <c r="N8858" i="1"/>
  <c r="P8858" i="1"/>
  <c r="M8859" i="1"/>
  <c r="N8859" i="1"/>
  <c r="P8859" i="1"/>
  <c r="M8860" i="1"/>
  <c r="W8860" i="1" s="1"/>
  <c r="V8860" i="1" s="1"/>
  <c r="N8860" i="1"/>
  <c r="P8860" i="1"/>
  <c r="M8861" i="1"/>
  <c r="Q8861" i="1" s="1"/>
  <c r="N8861" i="1"/>
  <c r="P8861" i="1"/>
  <c r="M8862" i="1"/>
  <c r="Q8862" i="1" s="1"/>
  <c r="N8862" i="1"/>
  <c r="P8862" i="1"/>
  <c r="M8863" i="1"/>
  <c r="Q8863" i="1" s="1"/>
  <c r="N8863" i="1"/>
  <c r="P8863" i="1"/>
  <c r="M8864" i="1"/>
  <c r="W8864" i="1" s="1"/>
  <c r="V8864" i="1" s="1"/>
  <c r="N8864" i="1"/>
  <c r="P8864" i="1"/>
  <c r="M8865" i="1"/>
  <c r="W8865" i="1" s="1"/>
  <c r="V8865" i="1" s="1"/>
  <c r="N8865" i="1"/>
  <c r="P8865" i="1"/>
  <c r="M8866" i="1"/>
  <c r="Q8866" i="1" s="1"/>
  <c r="N8866" i="1"/>
  <c r="P8866" i="1"/>
  <c r="M8867" i="1"/>
  <c r="Q8867" i="1" s="1"/>
  <c r="N8867" i="1"/>
  <c r="P8867" i="1"/>
  <c r="W8867" i="1"/>
  <c r="V8867" i="1" s="1"/>
  <c r="M8868" i="1"/>
  <c r="W8868" i="1" s="1"/>
  <c r="V8868" i="1" s="1"/>
  <c r="N8868" i="1"/>
  <c r="P8868" i="1"/>
  <c r="M8869" i="1"/>
  <c r="Q8869" i="1" s="1"/>
  <c r="N8869" i="1"/>
  <c r="P8869" i="1"/>
  <c r="M8870" i="1"/>
  <c r="Q8870" i="1" s="1"/>
  <c r="N8870" i="1"/>
  <c r="P8870" i="1"/>
  <c r="M8871" i="1"/>
  <c r="W8871" i="1" s="1"/>
  <c r="V8871" i="1" s="1"/>
  <c r="N8871" i="1"/>
  <c r="P8871" i="1"/>
  <c r="M8872" i="1"/>
  <c r="W8872" i="1" s="1"/>
  <c r="V8872" i="1" s="1"/>
  <c r="N8872" i="1"/>
  <c r="P8872" i="1"/>
  <c r="M8873" i="1"/>
  <c r="Q8873" i="1" s="1"/>
  <c r="N8873" i="1"/>
  <c r="P8873" i="1"/>
  <c r="M8874" i="1"/>
  <c r="Q8874" i="1" s="1"/>
  <c r="N8874" i="1"/>
  <c r="P8874" i="1"/>
  <c r="W8874" i="1"/>
  <c r="V8874" i="1" s="1"/>
  <c r="M8875" i="1"/>
  <c r="Q8875" i="1" s="1"/>
  <c r="N8875" i="1"/>
  <c r="P8875" i="1"/>
  <c r="W8875" i="1"/>
  <c r="V8875" i="1" s="1"/>
  <c r="M8876" i="1"/>
  <c r="W8876" i="1" s="1"/>
  <c r="V8876" i="1" s="1"/>
  <c r="N8876" i="1"/>
  <c r="P8876" i="1"/>
  <c r="M8877" i="1"/>
  <c r="Q8877" i="1" s="1"/>
  <c r="N8877" i="1"/>
  <c r="P8877" i="1"/>
  <c r="M8878" i="1"/>
  <c r="Q8878" i="1" s="1"/>
  <c r="N8878" i="1"/>
  <c r="P8878" i="1"/>
  <c r="M8879" i="1"/>
  <c r="Q8879" i="1" s="1"/>
  <c r="N8879" i="1"/>
  <c r="P8879" i="1"/>
  <c r="W8879" i="1"/>
  <c r="V8879" i="1" s="1"/>
  <c r="M8880" i="1"/>
  <c r="W8880" i="1" s="1"/>
  <c r="V8880" i="1" s="1"/>
  <c r="N8880" i="1"/>
  <c r="P8880" i="1"/>
  <c r="M8881" i="1"/>
  <c r="Q8881" i="1" s="1"/>
  <c r="N8881" i="1"/>
  <c r="O8881" i="1" s="1"/>
  <c r="R8881" i="1" s="1"/>
  <c r="P8881" i="1"/>
  <c r="M8882" i="1"/>
  <c r="N8882" i="1"/>
  <c r="P8882" i="1"/>
  <c r="M8883" i="1"/>
  <c r="N8883" i="1"/>
  <c r="P8883" i="1"/>
  <c r="M8884" i="1"/>
  <c r="W8884" i="1" s="1"/>
  <c r="V8884" i="1" s="1"/>
  <c r="N8884" i="1"/>
  <c r="P8884" i="1"/>
  <c r="M8885" i="1"/>
  <c r="Q8885" i="1" s="1"/>
  <c r="N8885" i="1"/>
  <c r="P8885" i="1"/>
  <c r="M8886" i="1"/>
  <c r="Q8886" i="1" s="1"/>
  <c r="N8886" i="1"/>
  <c r="P8886" i="1"/>
  <c r="M8887" i="1"/>
  <c r="Q8887" i="1" s="1"/>
  <c r="N8887" i="1"/>
  <c r="P8887" i="1"/>
  <c r="W8887" i="1"/>
  <c r="V8887" i="1" s="1"/>
  <c r="M8888" i="1"/>
  <c r="W8888" i="1" s="1"/>
  <c r="V8888" i="1" s="1"/>
  <c r="N8888" i="1"/>
  <c r="P8888" i="1"/>
  <c r="Q8888" i="1"/>
  <c r="M8889" i="1"/>
  <c r="Q8889" i="1" s="1"/>
  <c r="N8889" i="1"/>
  <c r="P8889" i="1"/>
  <c r="M8890" i="1"/>
  <c r="Q8890" i="1" s="1"/>
  <c r="N8890" i="1"/>
  <c r="P8890" i="1"/>
  <c r="M8891" i="1"/>
  <c r="Q8891" i="1" s="1"/>
  <c r="N8891" i="1"/>
  <c r="P8891" i="1"/>
  <c r="M8892" i="1"/>
  <c r="W8892" i="1" s="1"/>
  <c r="V8892" i="1" s="1"/>
  <c r="N8892" i="1"/>
  <c r="P8892" i="1"/>
  <c r="M8893" i="1"/>
  <c r="W8893" i="1" s="1"/>
  <c r="V8893" i="1" s="1"/>
  <c r="N8893" i="1"/>
  <c r="P8893" i="1"/>
  <c r="M8894" i="1"/>
  <c r="Q8894" i="1" s="1"/>
  <c r="N8894" i="1"/>
  <c r="P8894" i="1"/>
  <c r="M8895" i="1"/>
  <c r="N8895" i="1"/>
  <c r="P8895" i="1"/>
  <c r="M8896" i="1"/>
  <c r="W8896" i="1" s="1"/>
  <c r="V8896" i="1" s="1"/>
  <c r="N8896" i="1"/>
  <c r="P8896" i="1"/>
  <c r="M8897" i="1"/>
  <c r="W8897" i="1" s="1"/>
  <c r="V8897" i="1" s="1"/>
  <c r="N8897" i="1"/>
  <c r="P8897" i="1"/>
  <c r="M8898" i="1"/>
  <c r="Q8898" i="1" s="1"/>
  <c r="N8898" i="1"/>
  <c r="P8898" i="1"/>
  <c r="M8899" i="1"/>
  <c r="Q8899" i="1" s="1"/>
  <c r="N8899" i="1"/>
  <c r="P8899" i="1"/>
  <c r="M8900" i="1"/>
  <c r="W8900" i="1" s="1"/>
  <c r="V8900" i="1" s="1"/>
  <c r="N8900" i="1"/>
  <c r="P8900" i="1"/>
  <c r="M8901" i="1"/>
  <c r="W8901" i="1" s="1"/>
  <c r="V8901" i="1" s="1"/>
  <c r="N8901" i="1"/>
  <c r="P8901" i="1"/>
  <c r="M8902" i="1"/>
  <c r="Q8902" i="1" s="1"/>
  <c r="N8902" i="1"/>
  <c r="P8902" i="1"/>
  <c r="W8902" i="1"/>
  <c r="V8902" i="1" s="1"/>
  <c r="M8903" i="1"/>
  <c r="N8903" i="1"/>
  <c r="P8903" i="1"/>
  <c r="Q8903" i="1"/>
  <c r="W8903" i="1"/>
  <c r="V8903" i="1" s="1"/>
  <c r="M8904" i="1"/>
  <c r="W8904" i="1" s="1"/>
  <c r="V8904" i="1" s="1"/>
  <c r="N8904" i="1"/>
  <c r="P8904" i="1"/>
  <c r="M8905" i="1"/>
  <c r="W8905" i="1" s="1"/>
  <c r="V8905" i="1" s="1"/>
  <c r="N8905" i="1"/>
  <c r="P8905" i="1"/>
  <c r="M8906" i="1"/>
  <c r="Q8906" i="1" s="1"/>
  <c r="N8906" i="1"/>
  <c r="P8906" i="1"/>
  <c r="W8906" i="1"/>
  <c r="V8906" i="1" s="1"/>
  <c r="M8907" i="1"/>
  <c r="N8907" i="1"/>
  <c r="P8907" i="1"/>
  <c r="Q8907" i="1"/>
  <c r="W8907" i="1"/>
  <c r="V8907" i="1" s="1"/>
  <c r="M8908" i="1"/>
  <c r="W8908" i="1" s="1"/>
  <c r="V8908" i="1" s="1"/>
  <c r="N8908" i="1"/>
  <c r="P8908" i="1"/>
  <c r="M8909" i="1"/>
  <c r="W8909" i="1" s="1"/>
  <c r="V8909" i="1" s="1"/>
  <c r="N8909" i="1"/>
  <c r="P8909" i="1"/>
  <c r="M8910" i="1"/>
  <c r="Q8910" i="1" s="1"/>
  <c r="N8910" i="1"/>
  <c r="P8910" i="1"/>
  <c r="M8911" i="1"/>
  <c r="W8911" i="1" s="1"/>
  <c r="V8911" i="1" s="1"/>
  <c r="N8911" i="1"/>
  <c r="P8911" i="1"/>
  <c r="M8912" i="1"/>
  <c r="W8912" i="1" s="1"/>
  <c r="V8912" i="1" s="1"/>
  <c r="N8912" i="1"/>
  <c r="P8912" i="1"/>
  <c r="M8913" i="1"/>
  <c r="Q8913" i="1" s="1"/>
  <c r="N8913" i="1"/>
  <c r="P8913" i="1"/>
  <c r="M8914" i="1"/>
  <c r="Q8914" i="1" s="1"/>
  <c r="N8914" i="1"/>
  <c r="P8914" i="1"/>
  <c r="M8915" i="1"/>
  <c r="Q8915" i="1" s="1"/>
  <c r="N8915" i="1"/>
  <c r="P8915" i="1"/>
  <c r="W8915" i="1"/>
  <c r="V8915" i="1" s="1"/>
  <c r="M8916" i="1"/>
  <c r="W8916" i="1" s="1"/>
  <c r="V8916" i="1" s="1"/>
  <c r="N8916" i="1"/>
  <c r="P8916" i="1"/>
  <c r="M8917" i="1"/>
  <c r="W8917" i="1" s="1"/>
  <c r="V8917" i="1" s="1"/>
  <c r="N8917" i="1"/>
  <c r="P8917" i="1"/>
  <c r="M8918" i="1"/>
  <c r="Q8918" i="1" s="1"/>
  <c r="N8918" i="1"/>
  <c r="P8918" i="1"/>
  <c r="M8919" i="1"/>
  <c r="Q8919" i="1" s="1"/>
  <c r="N8919" i="1"/>
  <c r="P8919" i="1"/>
  <c r="W8919" i="1"/>
  <c r="V8919" i="1" s="1"/>
  <c r="M8920" i="1"/>
  <c r="W8920" i="1" s="1"/>
  <c r="V8920" i="1" s="1"/>
  <c r="N8920" i="1"/>
  <c r="P8920" i="1"/>
  <c r="M8921" i="1"/>
  <c r="W8921" i="1" s="1"/>
  <c r="V8921" i="1" s="1"/>
  <c r="N8921" i="1"/>
  <c r="P8921" i="1"/>
  <c r="M8922" i="1"/>
  <c r="N8922" i="1"/>
  <c r="P8922" i="1"/>
  <c r="M8923" i="1"/>
  <c r="N8923" i="1"/>
  <c r="P8923" i="1"/>
  <c r="M8924" i="1"/>
  <c r="W8924" i="1" s="1"/>
  <c r="V8924" i="1" s="1"/>
  <c r="N8924" i="1"/>
  <c r="P8924" i="1"/>
  <c r="M8925" i="1"/>
  <c r="Q8925" i="1" s="1"/>
  <c r="N8925" i="1"/>
  <c r="P8925" i="1"/>
  <c r="M8926" i="1"/>
  <c r="Q8926" i="1" s="1"/>
  <c r="N8926" i="1"/>
  <c r="P8926" i="1"/>
  <c r="W8926" i="1"/>
  <c r="V8926" i="1" s="1"/>
  <c r="M8927" i="1"/>
  <c r="W8927" i="1" s="1"/>
  <c r="V8927" i="1" s="1"/>
  <c r="N8927" i="1"/>
  <c r="P8927" i="1"/>
  <c r="Q8927" i="1"/>
  <c r="M8928" i="1"/>
  <c r="W8928" i="1" s="1"/>
  <c r="V8928" i="1" s="1"/>
  <c r="N8928" i="1"/>
  <c r="P8928" i="1"/>
  <c r="M8929" i="1"/>
  <c r="Q8929" i="1" s="1"/>
  <c r="N8929" i="1"/>
  <c r="P8929" i="1"/>
  <c r="M8930" i="1"/>
  <c r="Q8930" i="1" s="1"/>
  <c r="N8930" i="1"/>
  <c r="P8930" i="1"/>
  <c r="M8931" i="1"/>
  <c r="N8931" i="1"/>
  <c r="P8931" i="1"/>
  <c r="M8932" i="1"/>
  <c r="W8932" i="1" s="1"/>
  <c r="V8932" i="1" s="1"/>
  <c r="N8932" i="1"/>
  <c r="P8932" i="1"/>
  <c r="M8933" i="1"/>
  <c r="W8933" i="1" s="1"/>
  <c r="V8933" i="1" s="1"/>
  <c r="N8933" i="1"/>
  <c r="P8933" i="1"/>
  <c r="M8934" i="1"/>
  <c r="Q8934" i="1" s="1"/>
  <c r="N8934" i="1"/>
  <c r="P8934" i="1"/>
  <c r="M8935" i="1"/>
  <c r="W8935" i="1" s="1"/>
  <c r="V8935" i="1" s="1"/>
  <c r="N8935" i="1"/>
  <c r="P8935" i="1"/>
  <c r="M8936" i="1"/>
  <c r="W8936" i="1" s="1"/>
  <c r="V8936" i="1" s="1"/>
  <c r="N8936" i="1"/>
  <c r="P8936" i="1"/>
  <c r="M8937" i="1"/>
  <c r="W8937" i="1" s="1"/>
  <c r="V8937" i="1" s="1"/>
  <c r="N8937" i="1"/>
  <c r="P8937" i="1"/>
  <c r="M8938" i="1"/>
  <c r="Q8938" i="1" s="1"/>
  <c r="N8938" i="1"/>
  <c r="P8938" i="1"/>
  <c r="M8939" i="1"/>
  <c r="Q8939" i="1" s="1"/>
  <c r="N8939" i="1"/>
  <c r="P8939" i="1"/>
  <c r="W8939" i="1"/>
  <c r="V8939" i="1" s="1"/>
  <c r="M8940" i="1"/>
  <c r="N8940" i="1"/>
  <c r="P8940" i="1"/>
  <c r="M8941" i="1"/>
  <c r="N8941" i="1"/>
  <c r="P8941" i="1"/>
  <c r="M8942" i="1"/>
  <c r="Q8942" i="1" s="1"/>
  <c r="N8942" i="1"/>
  <c r="P8942" i="1"/>
  <c r="W8942" i="1"/>
  <c r="V8942" i="1" s="1"/>
  <c r="M8943" i="1"/>
  <c r="N8943" i="1"/>
  <c r="P8943" i="1"/>
  <c r="Q8943" i="1"/>
  <c r="W8943" i="1"/>
  <c r="V8943" i="1" s="1"/>
  <c r="M8944" i="1"/>
  <c r="W8944" i="1" s="1"/>
  <c r="V8944" i="1" s="1"/>
  <c r="N8944" i="1"/>
  <c r="P8944" i="1"/>
  <c r="M8945" i="1"/>
  <c r="W8945" i="1" s="1"/>
  <c r="V8945" i="1" s="1"/>
  <c r="N8945" i="1"/>
  <c r="P8945" i="1"/>
  <c r="M8946" i="1"/>
  <c r="N8946" i="1"/>
  <c r="P8946" i="1"/>
  <c r="M8947" i="1"/>
  <c r="Q8947" i="1" s="1"/>
  <c r="N8947" i="1"/>
  <c r="P8947" i="1"/>
  <c r="M8948" i="1"/>
  <c r="W8948" i="1" s="1"/>
  <c r="V8948" i="1" s="1"/>
  <c r="N8948" i="1"/>
  <c r="P8948" i="1"/>
  <c r="M8949" i="1"/>
  <c r="W8949" i="1" s="1"/>
  <c r="V8949" i="1" s="1"/>
  <c r="N8949" i="1"/>
  <c r="P8949" i="1"/>
  <c r="M8950" i="1"/>
  <c r="Q8950" i="1" s="1"/>
  <c r="N8950" i="1"/>
  <c r="P8950" i="1"/>
  <c r="W8950" i="1"/>
  <c r="V8950" i="1" s="1"/>
  <c r="M8951" i="1"/>
  <c r="N8951" i="1"/>
  <c r="P8951" i="1"/>
  <c r="Q8951" i="1"/>
  <c r="W8951" i="1"/>
  <c r="V8951" i="1" s="1"/>
  <c r="M8952" i="1"/>
  <c r="W8952" i="1" s="1"/>
  <c r="V8952" i="1" s="1"/>
  <c r="N8952" i="1"/>
  <c r="P8952" i="1"/>
  <c r="M8953" i="1"/>
  <c r="Q8953" i="1" s="1"/>
  <c r="N8953" i="1"/>
  <c r="P8953" i="1"/>
  <c r="M8954" i="1"/>
  <c r="N8954" i="1"/>
  <c r="P8954" i="1"/>
  <c r="M8955" i="1"/>
  <c r="W8955" i="1" s="1"/>
  <c r="V8955" i="1" s="1"/>
  <c r="N8955" i="1"/>
  <c r="P8955" i="1"/>
  <c r="M8956" i="1"/>
  <c r="W8956" i="1" s="1"/>
  <c r="V8956" i="1" s="1"/>
  <c r="N8956" i="1"/>
  <c r="P8956" i="1"/>
  <c r="M8957" i="1"/>
  <c r="Q8957" i="1" s="1"/>
  <c r="N8957" i="1"/>
  <c r="P8957" i="1"/>
  <c r="M8958" i="1"/>
  <c r="Q8958" i="1" s="1"/>
  <c r="N8958" i="1"/>
  <c r="P8958" i="1"/>
  <c r="W8958" i="1"/>
  <c r="V8958" i="1" s="1"/>
  <c r="M8959" i="1"/>
  <c r="Q8959" i="1" s="1"/>
  <c r="N8959" i="1"/>
  <c r="P8959" i="1"/>
  <c r="W8959" i="1"/>
  <c r="V8959" i="1" s="1"/>
  <c r="M8960" i="1"/>
  <c r="W8960" i="1" s="1"/>
  <c r="V8960" i="1" s="1"/>
  <c r="N8960" i="1"/>
  <c r="P8960" i="1"/>
  <c r="M8961" i="1"/>
  <c r="W8961" i="1" s="1"/>
  <c r="V8961" i="1" s="1"/>
  <c r="N8961" i="1"/>
  <c r="P8961" i="1"/>
  <c r="M8962" i="1"/>
  <c r="Q8962" i="1" s="1"/>
  <c r="N8962" i="1"/>
  <c r="P8962" i="1"/>
  <c r="M8963" i="1"/>
  <c r="Q8963" i="1" s="1"/>
  <c r="N8963" i="1"/>
  <c r="P8963" i="1"/>
  <c r="W8963" i="1"/>
  <c r="V8963" i="1" s="1"/>
  <c r="M8964" i="1"/>
  <c r="N8964" i="1"/>
  <c r="P8964" i="1"/>
  <c r="M8965" i="1"/>
  <c r="N8965" i="1"/>
  <c r="P8965" i="1"/>
  <c r="M8966" i="1"/>
  <c r="Q8966" i="1" s="1"/>
  <c r="N8966" i="1"/>
  <c r="P8966" i="1"/>
  <c r="M8967" i="1"/>
  <c r="N8967" i="1"/>
  <c r="P8967" i="1"/>
  <c r="Q8967" i="1"/>
  <c r="W8967" i="1"/>
  <c r="V8967" i="1" s="1"/>
  <c r="M8968" i="1"/>
  <c r="W8968" i="1" s="1"/>
  <c r="V8968" i="1" s="1"/>
  <c r="N8968" i="1"/>
  <c r="P8968" i="1"/>
  <c r="M8969" i="1"/>
  <c r="Q8969" i="1" s="1"/>
  <c r="N8969" i="1"/>
  <c r="P8969" i="1"/>
  <c r="M8970" i="1"/>
  <c r="W8970" i="1" s="1"/>
  <c r="V8970" i="1" s="1"/>
  <c r="N8970" i="1"/>
  <c r="P8970" i="1"/>
  <c r="M8971" i="1"/>
  <c r="W8971" i="1" s="1"/>
  <c r="V8971" i="1" s="1"/>
  <c r="N8971" i="1"/>
  <c r="P8971" i="1"/>
  <c r="M8972" i="1"/>
  <c r="W8972" i="1" s="1"/>
  <c r="V8972" i="1" s="1"/>
  <c r="N8972" i="1"/>
  <c r="P8972" i="1"/>
  <c r="M8973" i="1"/>
  <c r="W8973" i="1" s="1"/>
  <c r="V8973" i="1" s="1"/>
  <c r="N8973" i="1"/>
  <c r="P8973" i="1"/>
  <c r="M8974" i="1"/>
  <c r="W8974" i="1" s="1"/>
  <c r="V8974" i="1" s="1"/>
  <c r="N8974" i="1"/>
  <c r="P8974" i="1"/>
  <c r="M8975" i="1"/>
  <c r="W8975" i="1" s="1"/>
  <c r="V8975" i="1" s="1"/>
  <c r="N8975" i="1"/>
  <c r="P8975" i="1"/>
  <c r="M8976" i="1"/>
  <c r="W8976" i="1" s="1"/>
  <c r="V8976" i="1" s="1"/>
  <c r="N8976" i="1"/>
  <c r="P8976" i="1"/>
  <c r="M8977" i="1"/>
  <c r="W8977" i="1" s="1"/>
  <c r="V8977" i="1" s="1"/>
  <c r="N8977" i="1"/>
  <c r="P8977" i="1"/>
  <c r="M8978" i="1"/>
  <c r="Q8978" i="1" s="1"/>
  <c r="N8978" i="1"/>
  <c r="P8978" i="1"/>
  <c r="M8979" i="1"/>
  <c r="Q8979" i="1" s="1"/>
  <c r="N8979" i="1"/>
  <c r="P8979" i="1"/>
  <c r="W8979" i="1"/>
  <c r="V8979" i="1" s="1"/>
  <c r="M8980" i="1"/>
  <c r="W8980" i="1" s="1"/>
  <c r="V8980" i="1" s="1"/>
  <c r="N8980" i="1"/>
  <c r="P8980" i="1"/>
  <c r="M8981" i="1"/>
  <c r="W8981" i="1" s="1"/>
  <c r="V8981" i="1" s="1"/>
  <c r="N8981" i="1"/>
  <c r="P8981" i="1"/>
  <c r="M8982" i="1"/>
  <c r="Q8982" i="1" s="1"/>
  <c r="N8982" i="1"/>
  <c r="P8982" i="1"/>
  <c r="M8983" i="1"/>
  <c r="W8983" i="1" s="1"/>
  <c r="V8983" i="1" s="1"/>
  <c r="N8983" i="1"/>
  <c r="P8983" i="1"/>
  <c r="M8984" i="1"/>
  <c r="W8984" i="1" s="1"/>
  <c r="V8984" i="1" s="1"/>
  <c r="N8984" i="1"/>
  <c r="P8984" i="1"/>
  <c r="M8985" i="1"/>
  <c r="Q8985" i="1" s="1"/>
  <c r="N8985" i="1"/>
  <c r="P8985" i="1"/>
  <c r="M8986" i="1"/>
  <c r="Q8986" i="1" s="1"/>
  <c r="N8986" i="1"/>
  <c r="P8986" i="1"/>
  <c r="M8987" i="1"/>
  <c r="Q8987" i="1" s="1"/>
  <c r="N8987" i="1"/>
  <c r="P8987" i="1"/>
  <c r="W8987" i="1"/>
  <c r="V8987" i="1" s="1"/>
  <c r="M8988" i="1"/>
  <c r="W8988" i="1" s="1"/>
  <c r="V8988" i="1" s="1"/>
  <c r="N8988" i="1"/>
  <c r="P8988" i="1"/>
  <c r="M8989" i="1"/>
  <c r="Q8989" i="1" s="1"/>
  <c r="N8989" i="1"/>
  <c r="P8989" i="1"/>
  <c r="M8990" i="1"/>
  <c r="N8990" i="1"/>
  <c r="P8990" i="1"/>
  <c r="M8991" i="1"/>
  <c r="Q8991" i="1" s="1"/>
  <c r="N8991" i="1"/>
  <c r="P8991" i="1"/>
  <c r="M8992" i="1"/>
  <c r="W8992" i="1" s="1"/>
  <c r="V8992" i="1" s="1"/>
  <c r="N8992" i="1"/>
  <c r="P8992" i="1"/>
  <c r="M8993" i="1"/>
  <c r="W8993" i="1" s="1"/>
  <c r="V8993" i="1" s="1"/>
  <c r="N8993" i="1"/>
  <c r="P8993" i="1"/>
  <c r="M8994" i="1"/>
  <c r="Q8994" i="1" s="1"/>
  <c r="N8994" i="1"/>
  <c r="P8994" i="1"/>
  <c r="M8995" i="1"/>
  <c r="W8995" i="1" s="1"/>
  <c r="V8995" i="1" s="1"/>
  <c r="N8995" i="1"/>
  <c r="P8995" i="1"/>
  <c r="M8996" i="1"/>
  <c r="W8996" i="1" s="1"/>
  <c r="V8996" i="1" s="1"/>
  <c r="N8996" i="1"/>
  <c r="P8996" i="1"/>
  <c r="M8997" i="1"/>
  <c r="W8997" i="1" s="1"/>
  <c r="V8997" i="1" s="1"/>
  <c r="N8997" i="1"/>
  <c r="P8997" i="1"/>
  <c r="M8998" i="1"/>
  <c r="Q8998" i="1" s="1"/>
  <c r="N8998" i="1"/>
  <c r="P8998" i="1"/>
  <c r="M8999" i="1"/>
  <c r="W8999" i="1" s="1"/>
  <c r="V8999" i="1" s="1"/>
  <c r="N8999" i="1"/>
  <c r="P8999" i="1"/>
  <c r="M9000" i="1"/>
  <c r="W9000" i="1" s="1"/>
  <c r="V9000" i="1" s="1"/>
  <c r="N9000" i="1"/>
  <c r="P9000" i="1"/>
  <c r="M9001" i="1"/>
  <c r="W9001" i="1" s="1"/>
  <c r="V9001" i="1" s="1"/>
  <c r="N9001" i="1"/>
  <c r="P9001" i="1"/>
  <c r="M9002" i="1"/>
  <c r="N9002" i="1"/>
  <c r="P9002" i="1"/>
  <c r="Q9002" i="1"/>
  <c r="W9002" i="1"/>
  <c r="V9002" i="1" s="1"/>
  <c r="M9003" i="1"/>
  <c r="Q9003" i="1" s="1"/>
  <c r="N9003" i="1"/>
  <c r="P9003" i="1"/>
  <c r="M9004" i="1"/>
  <c r="W9004" i="1" s="1"/>
  <c r="V9004" i="1" s="1"/>
  <c r="N9004" i="1"/>
  <c r="P9004" i="1"/>
  <c r="M9005" i="1"/>
  <c r="W9005" i="1" s="1"/>
  <c r="V9005" i="1" s="1"/>
  <c r="N9005" i="1"/>
  <c r="P9005" i="1"/>
  <c r="M9006" i="1"/>
  <c r="N9006" i="1"/>
  <c r="P9006" i="1"/>
  <c r="M9007" i="1"/>
  <c r="N9007" i="1"/>
  <c r="P9007" i="1"/>
  <c r="M9008" i="1"/>
  <c r="N9008" i="1"/>
  <c r="P9008" i="1"/>
  <c r="M9009" i="1"/>
  <c r="N9009" i="1"/>
  <c r="P9009" i="1"/>
  <c r="M9010" i="1"/>
  <c r="Q9010" i="1" s="1"/>
  <c r="N9010" i="1"/>
  <c r="P9010" i="1"/>
  <c r="W9010" i="1"/>
  <c r="V9010" i="1" s="1"/>
  <c r="M9011" i="1"/>
  <c r="N9011" i="1"/>
  <c r="P9011" i="1"/>
  <c r="Q9011" i="1"/>
  <c r="W9011" i="1"/>
  <c r="V9011" i="1" s="1"/>
  <c r="M9012" i="1"/>
  <c r="N9012" i="1"/>
  <c r="P9012" i="1"/>
  <c r="M9013" i="1"/>
  <c r="W9013" i="1" s="1"/>
  <c r="V9013" i="1" s="1"/>
  <c r="N9013" i="1"/>
  <c r="P9013" i="1"/>
  <c r="M9014" i="1"/>
  <c r="Q9014" i="1" s="1"/>
  <c r="N9014" i="1"/>
  <c r="P9014" i="1"/>
  <c r="M9015" i="1"/>
  <c r="Q9015" i="1" s="1"/>
  <c r="N9015" i="1"/>
  <c r="P9015" i="1"/>
  <c r="M9016" i="1"/>
  <c r="W9016" i="1" s="1"/>
  <c r="V9016" i="1" s="1"/>
  <c r="N9016" i="1"/>
  <c r="P9016" i="1"/>
  <c r="M9017" i="1"/>
  <c r="W9017" i="1" s="1"/>
  <c r="V9017" i="1" s="1"/>
  <c r="N9017" i="1"/>
  <c r="P9017" i="1"/>
  <c r="M9018" i="1"/>
  <c r="W9018" i="1" s="1"/>
  <c r="V9018" i="1" s="1"/>
  <c r="N9018" i="1"/>
  <c r="P9018" i="1"/>
  <c r="M9019" i="1"/>
  <c r="N9019" i="1"/>
  <c r="P9019" i="1"/>
  <c r="Q9019" i="1"/>
  <c r="W9019" i="1"/>
  <c r="V9019" i="1" s="1"/>
  <c r="M9020" i="1"/>
  <c r="W9020" i="1" s="1"/>
  <c r="V9020" i="1" s="1"/>
  <c r="N9020" i="1"/>
  <c r="P9020" i="1"/>
  <c r="M9021" i="1"/>
  <c r="W9021" i="1" s="1"/>
  <c r="V9021" i="1" s="1"/>
  <c r="N9021" i="1"/>
  <c r="P9021" i="1"/>
  <c r="M9022" i="1"/>
  <c r="N9022" i="1"/>
  <c r="P9022" i="1"/>
  <c r="M9023" i="1"/>
  <c r="Q9023" i="1" s="1"/>
  <c r="N9023" i="1"/>
  <c r="P9023" i="1"/>
  <c r="M9024" i="1"/>
  <c r="W9024" i="1" s="1"/>
  <c r="V9024" i="1" s="1"/>
  <c r="N9024" i="1"/>
  <c r="P9024" i="1"/>
  <c r="M9025" i="1"/>
  <c r="W9025" i="1" s="1"/>
  <c r="V9025" i="1" s="1"/>
  <c r="N9025" i="1"/>
  <c r="P9025" i="1"/>
  <c r="M9026" i="1"/>
  <c r="Q9026" i="1" s="1"/>
  <c r="N9026" i="1"/>
  <c r="P9026" i="1"/>
  <c r="W9026" i="1"/>
  <c r="V9026" i="1" s="1"/>
  <c r="M9027" i="1"/>
  <c r="W9027" i="1" s="1"/>
  <c r="V9027" i="1" s="1"/>
  <c r="N9027" i="1"/>
  <c r="P9027" i="1"/>
  <c r="Q9027" i="1"/>
  <c r="M9028" i="1"/>
  <c r="W9028" i="1" s="1"/>
  <c r="V9028" i="1" s="1"/>
  <c r="N9028" i="1"/>
  <c r="P9028" i="1"/>
  <c r="M9029" i="1"/>
  <c r="W9029" i="1" s="1"/>
  <c r="V9029" i="1" s="1"/>
  <c r="N9029" i="1"/>
  <c r="P9029" i="1"/>
  <c r="M9030" i="1"/>
  <c r="Q9030" i="1" s="1"/>
  <c r="N9030" i="1"/>
  <c r="P9030" i="1"/>
  <c r="M9031" i="1"/>
  <c r="Q9031" i="1" s="1"/>
  <c r="N9031" i="1"/>
  <c r="P9031" i="1"/>
  <c r="W9031" i="1"/>
  <c r="V9031" i="1" s="1"/>
  <c r="M9032" i="1"/>
  <c r="N9032" i="1"/>
  <c r="P9032" i="1"/>
  <c r="M9033" i="1"/>
  <c r="W9033" i="1" s="1"/>
  <c r="V9033" i="1" s="1"/>
  <c r="N9033" i="1"/>
  <c r="P9033" i="1"/>
  <c r="M9034" i="1"/>
  <c r="Q9034" i="1" s="1"/>
  <c r="N9034" i="1"/>
  <c r="P9034" i="1"/>
  <c r="M9035" i="1"/>
  <c r="Q9035" i="1" s="1"/>
  <c r="N9035" i="1"/>
  <c r="P9035" i="1"/>
  <c r="W9035" i="1"/>
  <c r="V9035" i="1" s="1"/>
  <c r="M9036" i="1"/>
  <c r="W9036" i="1" s="1"/>
  <c r="V9036" i="1" s="1"/>
  <c r="N9036" i="1"/>
  <c r="P9036" i="1"/>
  <c r="M9037" i="1"/>
  <c r="W9037" i="1" s="1"/>
  <c r="V9037" i="1" s="1"/>
  <c r="N9037" i="1"/>
  <c r="P9037" i="1"/>
  <c r="M9038" i="1"/>
  <c r="Q9038" i="1" s="1"/>
  <c r="N9038" i="1"/>
  <c r="P9038" i="1"/>
  <c r="M9039" i="1"/>
  <c r="W9039" i="1" s="1"/>
  <c r="V9039" i="1" s="1"/>
  <c r="N9039" i="1"/>
  <c r="P9039" i="1"/>
  <c r="M9040" i="1"/>
  <c r="W9040" i="1" s="1"/>
  <c r="V9040" i="1" s="1"/>
  <c r="N9040" i="1"/>
  <c r="P9040" i="1"/>
  <c r="M9041" i="1"/>
  <c r="W9041" i="1" s="1"/>
  <c r="V9041" i="1" s="1"/>
  <c r="N9041" i="1"/>
  <c r="P9041" i="1"/>
  <c r="M9042" i="1"/>
  <c r="N9042" i="1"/>
  <c r="P9042" i="1"/>
  <c r="M9043" i="1"/>
  <c r="Q9043" i="1" s="1"/>
  <c r="N9043" i="1"/>
  <c r="P9043" i="1"/>
  <c r="M9044" i="1"/>
  <c r="W9044" i="1" s="1"/>
  <c r="V9044" i="1" s="1"/>
  <c r="N9044" i="1"/>
  <c r="P9044" i="1"/>
  <c r="M9045" i="1"/>
  <c r="W9045" i="1" s="1"/>
  <c r="V9045" i="1" s="1"/>
  <c r="N9045" i="1"/>
  <c r="P9045" i="1"/>
  <c r="M9046" i="1"/>
  <c r="W9046" i="1" s="1"/>
  <c r="V9046" i="1" s="1"/>
  <c r="N9046" i="1"/>
  <c r="P9046" i="1"/>
  <c r="M9047" i="1"/>
  <c r="W9047" i="1" s="1"/>
  <c r="V9047" i="1" s="1"/>
  <c r="N9047" i="1"/>
  <c r="P9047" i="1"/>
  <c r="Q9047" i="1"/>
  <c r="M9048" i="1"/>
  <c r="W9048" i="1" s="1"/>
  <c r="V9048" i="1" s="1"/>
  <c r="N9048" i="1"/>
  <c r="P9048" i="1"/>
  <c r="M9049" i="1"/>
  <c r="W9049" i="1" s="1"/>
  <c r="V9049" i="1" s="1"/>
  <c r="N9049" i="1"/>
  <c r="P9049" i="1"/>
  <c r="M9050" i="1"/>
  <c r="Q9050" i="1" s="1"/>
  <c r="N9050" i="1"/>
  <c r="P9050" i="1"/>
  <c r="M9051" i="1"/>
  <c r="Q9051" i="1" s="1"/>
  <c r="N9051" i="1"/>
  <c r="P9051" i="1"/>
  <c r="W9051" i="1"/>
  <c r="V9051" i="1" s="1"/>
  <c r="M9052" i="1"/>
  <c r="W9052" i="1" s="1"/>
  <c r="V9052" i="1" s="1"/>
  <c r="N9052" i="1"/>
  <c r="P9052" i="1"/>
  <c r="M9053" i="1"/>
  <c r="W9053" i="1" s="1"/>
  <c r="V9053" i="1" s="1"/>
  <c r="N9053" i="1"/>
  <c r="P9053" i="1"/>
  <c r="M9054" i="1"/>
  <c r="Q9054" i="1" s="1"/>
  <c r="N9054" i="1"/>
  <c r="P9054" i="1"/>
  <c r="M9055" i="1"/>
  <c r="Q9055" i="1" s="1"/>
  <c r="N9055" i="1"/>
  <c r="P9055" i="1"/>
  <c r="W9055" i="1"/>
  <c r="V9055" i="1" s="1"/>
  <c r="M9056" i="1"/>
  <c r="W9056" i="1" s="1"/>
  <c r="V9056" i="1" s="1"/>
  <c r="N9056" i="1"/>
  <c r="P9056" i="1"/>
  <c r="Q9056" i="1"/>
  <c r="M9057" i="1"/>
  <c r="W9057" i="1" s="1"/>
  <c r="V9057" i="1" s="1"/>
  <c r="N9057" i="1"/>
  <c r="P9057" i="1"/>
  <c r="M9058" i="1"/>
  <c r="W9058" i="1" s="1"/>
  <c r="V9058" i="1" s="1"/>
  <c r="N9058" i="1"/>
  <c r="P9058" i="1"/>
  <c r="M9059" i="1"/>
  <c r="Q9059" i="1" s="1"/>
  <c r="N9059" i="1"/>
  <c r="P9059" i="1"/>
  <c r="W9059" i="1"/>
  <c r="V9059" i="1" s="1"/>
  <c r="M9060" i="1"/>
  <c r="W9060" i="1" s="1"/>
  <c r="V9060" i="1" s="1"/>
  <c r="N9060" i="1"/>
  <c r="P9060" i="1"/>
  <c r="M9061" i="1"/>
  <c r="W9061" i="1" s="1"/>
  <c r="V9061" i="1" s="1"/>
  <c r="N9061" i="1"/>
  <c r="P9061" i="1"/>
  <c r="M9062" i="1"/>
  <c r="N9062" i="1"/>
  <c r="P9062" i="1"/>
  <c r="M9063" i="1"/>
  <c r="N9063" i="1"/>
  <c r="P9063" i="1"/>
  <c r="M9064" i="1"/>
  <c r="W9064" i="1" s="1"/>
  <c r="V9064" i="1" s="1"/>
  <c r="N9064" i="1"/>
  <c r="P9064" i="1"/>
  <c r="M9065" i="1"/>
  <c r="W9065" i="1" s="1"/>
  <c r="V9065" i="1" s="1"/>
  <c r="N9065" i="1"/>
  <c r="P9065" i="1"/>
  <c r="M9066" i="1"/>
  <c r="Q9066" i="1" s="1"/>
  <c r="N9066" i="1"/>
  <c r="P9066" i="1"/>
  <c r="M9067" i="1"/>
  <c r="N9067" i="1"/>
  <c r="P9067" i="1"/>
  <c r="Q9067" i="1"/>
  <c r="W9067" i="1"/>
  <c r="V9067" i="1" s="1"/>
  <c r="M9068" i="1"/>
  <c r="N9068" i="1"/>
  <c r="P9068" i="1"/>
  <c r="M9069" i="1"/>
  <c r="W9069" i="1" s="1"/>
  <c r="V9069" i="1" s="1"/>
  <c r="N9069" i="1"/>
  <c r="P9069" i="1"/>
  <c r="M9070" i="1"/>
  <c r="Q9070" i="1" s="1"/>
  <c r="N9070" i="1"/>
  <c r="P9070" i="1"/>
  <c r="M9071" i="1"/>
  <c r="Q9071" i="1" s="1"/>
  <c r="N9071" i="1"/>
  <c r="P9071" i="1"/>
  <c r="M9072" i="1"/>
  <c r="W9072" i="1" s="1"/>
  <c r="V9072" i="1" s="1"/>
  <c r="N9072" i="1"/>
  <c r="P9072" i="1"/>
  <c r="M9073" i="1"/>
  <c r="W9073" i="1" s="1"/>
  <c r="V9073" i="1" s="1"/>
  <c r="N9073" i="1"/>
  <c r="P9073" i="1"/>
  <c r="M9074" i="1"/>
  <c r="Q9074" i="1" s="1"/>
  <c r="N9074" i="1"/>
  <c r="P9074" i="1"/>
  <c r="M9075" i="1"/>
  <c r="W9075" i="1" s="1"/>
  <c r="V9075" i="1" s="1"/>
  <c r="N9075" i="1"/>
  <c r="P9075" i="1"/>
  <c r="M9076" i="1"/>
  <c r="W9076" i="1" s="1"/>
  <c r="V9076" i="1" s="1"/>
  <c r="N9076" i="1"/>
  <c r="P9076" i="1"/>
  <c r="M9077" i="1"/>
  <c r="W9077" i="1" s="1"/>
  <c r="V9077" i="1" s="1"/>
  <c r="N9077" i="1"/>
  <c r="P9077" i="1"/>
  <c r="M9078" i="1"/>
  <c r="N9078" i="1"/>
  <c r="P9078" i="1"/>
  <c r="Q9078" i="1"/>
  <c r="W9078" i="1"/>
  <c r="V9078" i="1" s="1"/>
  <c r="M9079" i="1"/>
  <c r="N9079" i="1"/>
  <c r="P9079" i="1"/>
  <c r="Q9079" i="1"/>
  <c r="W9079" i="1"/>
  <c r="V9079" i="1" s="1"/>
  <c r="M9080" i="1"/>
  <c r="W9080" i="1" s="1"/>
  <c r="V9080" i="1" s="1"/>
  <c r="N9080" i="1"/>
  <c r="P9080" i="1"/>
  <c r="M9081" i="1"/>
  <c r="W9081" i="1" s="1"/>
  <c r="V9081" i="1" s="1"/>
  <c r="N9081" i="1"/>
  <c r="P9081" i="1"/>
  <c r="M9082" i="1"/>
  <c r="W9082" i="1" s="1"/>
  <c r="V9082" i="1" s="1"/>
  <c r="N9082" i="1"/>
  <c r="P9082" i="1"/>
  <c r="M9083" i="1"/>
  <c r="W9083" i="1" s="1"/>
  <c r="V9083" i="1" s="1"/>
  <c r="N9083" i="1"/>
  <c r="P9083" i="1"/>
  <c r="M9084" i="1"/>
  <c r="W9084" i="1" s="1"/>
  <c r="V9084" i="1" s="1"/>
  <c r="N9084" i="1"/>
  <c r="P9084" i="1"/>
  <c r="M9085" i="1"/>
  <c r="W9085" i="1" s="1"/>
  <c r="V9085" i="1" s="1"/>
  <c r="N9085" i="1"/>
  <c r="P9085" i="1"/>
  <c r="M9086" i="1"/>
  <c r="Q9086" i="1" s="1"/>
  <c r="N9086" i="1"/>
  <c r="P9086" i="1"/>
  <c r="W9086" i="1"/>
  <c r="V9086" i="1" s="1"/>
  <c r="M9087" i="1"/>
  <c r="W9087" i="1" s="1"/>
  <c r="V9087" i="1" s="1"/>
  <c r="N9087" i="1"/>
  <c r="P9087" i="1"/>
  <c r="M9088" i="1"/>
  <c r="W9088" i="1" s="1"/>
  <c r="V9088" i="1" s="1"/>
  <c r="N9088" i="1"/>
  <c r="P9088" i="1"/>
  <c r="M9089" i="1"/>
  <c r="W9089" i="1" s="1"/>
  <c r="V9089" i="1" s="1"/>
  <c r="N9089" i="1"/>
  <c r="P9089" i="1"/>
  <c r="M9090" i="1"/>
  <c r="Q9090" i="1" s="1"/>
  <c r="N9090" i="1"/>
  <c r="P9090" i="1"/>
  <c r="M9091" i="1"/>
  <c r="Q9091" i="1" s="1"/>
  <c r="N9091" i="1"/>
  <c r="P9091" i="1"/>
  <c r="M9092" i="1"/>
  <c r="W9092" i="1" s="1"/>
  <c r="V9092" i="1" s="1"/>
  <c r="N9092" i="1"/>
  <c r="P9092" i="1"/>
  <c r="M9093" i="1"/>
  <c r="W9093" i="1" s="1"/>
  <c r="V9093" i="1" s="1"/>
  <c r="N9093" i="1"/>
  <c r="P9093" i="1"/>
  <c r="M9094" i="1"/>
  <c r="W9094" i="1" s="1"/>
  <c r="V9094" i="1" s="1"/>
  <c r="N9094" i="1"/>
  <c r="P9094" i="1"/>
  <c r="M9095" i="1"/>
  <c r="Q9095" i="1" s="1"/>
  <c r="N9095" i="1"/>
  <c r="P9095" i="1"/>
  <c r="W9095" i="1"/>
  <c r="V9095" i="1" s="1"/>
  <c r="M9096" i="1"/>
  <c r="W9096" i="1" s="1"/>
  <c r="V9096" i="1" s="1"/>
  <c r="N9096" i="1"/>
  <c r="P9096" i="1"/>
  <c r="M9097" i="1"/>
  <c r="W9097" i="1" s="1"/>
  <c r="V9097" i="1" s="1"/>
  <c r="N9097" i="1"/>
  <c r="P9097" i="1"/>
  <c r="M9098" i="1"/>
  <c r="Q9098" i="1" s="1"/>
  <c r="N9098" i="1"/>
  <c r="P9098" i="1"/>
  <c r="M9099" i="1"/>
  <c r="Q9099" i="1" s="1"/>
  <c r="N9099" i="1"/>
  <c r="P9099" i="1"/>
  <c r="W9099" i="1"/>
  <c r="V9099" i="1" s="1"/>
  <c r="M9100" i="1"/>
  <c r="W9100" i="1" s="1"/>
  <c r="V9100" i="1" s="1"/>
  <c r="N9100" i="1"/>
  <c r="P9100" i="1"/>
  <c r="M9101" i="1"/>
  <c r="W9101" i="1" s="1"/>
  <c r="V9101" i="1" s="1"/>
  <c r="N9101" i="1"/>
  <c r="P9101" i="1"/>
  <c r="M9102" i="1"/>
  <c r="Q9102" i="1" s="1"/>
  <c r="N9102" i="1"/>
  <c r="P9102" i="1"/>
  <c r="M9103" i="1"/>
  <c r="Q9103" i="1" s="1"/>
  <c r="N9103" i="1"/>
  <c r="P9103" i="1"/>
  <c r="M9104" i="1"/>
  <c r="W9104" i="1" s="1"/>
  <c r="V9104" i="1" s="1"/>
  <c r="N9104" i="1"/>
  <c r="P9104" i="1"/>
  <c r="M9105" i="1"/>
  <c r="W9105" i="1" s="1"/>
  <c r="V9105" i="1" s="1"/>
  <c r="N9105" i="1"/>
  <c r="P9105" i="1"/>
  <c r="M9106" i="1"/>
  <c r="W9106" i="1" s="1"/>
  <c r="V9106" i="1" s="1"/>
  <c r="N9106" i="1"/>
  <c r="P9106" i="1"/>
  <c r="M9107" i="1"/>
  <c r="W9107" i="1" s="1"/>
  <c r="V9107" i="1" s="1"/>
  <c r="N9107" i="1"/>
  <c r="P9107" i="1"/>
  <c r="M9108" i="1"/>
  <c r="W9108" i="1" s="1"/>
  <c r="V9108" i="1" s="1"/>
  <c r="N9108" i="1"/>
  <c r="P9108" i="1"/>
  <c r="M9109" i="1"/>
  <c r="W9109" i="1" s="1"/>
  <c r="V9109" i="1" s="1"/>
  <c r="N9109" i="1"/>
  <c r="P9109" i="1"/>
  <c r="M9110" i="1"/>
  <c r="Q9110" i="1" s="1"/>
  <c r="N9110" i="1"/>
  <c r="P9110" i="1"/>
  <c r="M9111" i="1"/>
  <c r="Q9111" i="1" s="1"/>
  <c r="N9111" i="1"/>
  <c r="P9111" i="1"/>
  <c r="W9111" i="1"/>
  <c r="V9111" i="1" s="1"/>
  <c r="M9112" i="1"/>
  <c r="W9112" i="1" s="1"/>
  <c r="V9112" i="1" s="1"/>
  <c r="N9112" i="1"/>
  <c r="P9112" i="1"/>
  <c r="M9113" i="1"/>
  <c r="W9113" i="1" s="1"/>
  <c r="V9113" i="1" s="1"/>
  <c r="N9113" i="1"/>
  <c r="P9113" i="1"/>
  <c r="M9114" i="1"/>
  <c r="Q9114" i="1" s="1"/>
  <c r="N9114" i="1"/>
  <c r="P9114" i="1"/>
  <c r="M9115" i="1"/>
  <c r="Q9115" i="1" s="1"/>
  <c r="N9115" i="1"/>
  <c r="P9115" i="1"/>
  <c r="W9115" i="1"/>
  <c r="V9115" i="1" s="1"/>
  <c r="M9116" i="1"/>
  <c r="W9116" i="1" s="1"/>
  <c r="V9116" i="1" s="1"/>
  <c r="N9116" i="1"/>
  <c r="P9116" i="1"/>
  <c r="Q9116" i="1"/>
  <c r="M9117" i="1"/>
  <c r="W9117" i="1" s="1"/>
  <c r="V9117" i="1" s="1"/>
  <c r="N9117" i="1"/>
  <c r="P9117" i="1"/>
  <c r="M9118" i="1"/>
  <c r="Q9118" i="1" s="1"/>
  <c r="N9118" i="1"/>
  <c r="P9118" i="1"/>
  <c r="M9119" i="1"/>
  <c r="Q9119" i="1" s="1"/>
  <c r="N9119" i="1"/>
  <c r="P9119" i="1"/>
  <c r="M9120" i="1"/>
  <c r="W9120" i="1" s="1"/>
  <c r="V9120" i="1" s="1"/>
  <c r="N9120" i="1"/>
  <c r="P9120" i="1"/>
  <c r="M9121" i="1"/>
  <c r="W9121" i="1" s="1"/>
  <c r="V9121" i="1" s="1"/>
  <c r="N9121" i="1"/>
  <c r="P9121" i="1"/>
  <c r="M9122" i="1"/>
  <c r="Q9122" i="1" s="1"/>
  <c r="N9122" i="1"/>
  <c r="P9122" i="1"/>
  <c r="W9122" i="1"/>
  <c r="V9122" i="1" s="1"/>
  <c r="M9123" i="1"/>
  <c r="N9123" i="1"/>
  <c r="P9123" i="1"/>
  <c r="Q9123" i="1"/>
  <c r="W9123" i="1"/>
  <c r="V9123" i="1" s="1"/>
  <c r="M9124" i="1"/>
  <c r="W9124" i="1" s="1"/>
  <c r="V9124" i="1" s="1"/>
  <c r="N9124" i="1"/>
  <c r="P9124" i="1"/>
  <c r="M9125" i="1"/>
  <c r="W9125" i="1" s="1"/>
  <c r="V9125" i="1" s="1"/>
  <c r="N9125" i="1"/>
  <c r="P9125" i="1"/>
  <c r="M9126" i="1"/>
  <c r="Q9126" i="1" s="1"/>
  <c r="N9126" i="1"/>
  <c r="P9126" i="1"/>
  <c r="M9127" i="1"/>
  <c r="Q9127" i="1" s="1"/>
  <c r="N9127" i="1"/>
  <c r="P9127" i="1"/>
  <c r="W9127" i="1"/>
  <c r="V9127" i="1" s="1"/>
  <c r="M9128" i="1"/>
  <c r="W9128" i="1" s="1"/>
  <c r="V9128" i="1" s="1"/>
  <c r="N9128" i="1"/>
  <c r="P9128" i="1"/>
  <c r="M9129" i="1"/>
  <c r="W9129" i="1" s="1"/>
  <c r="V9129" i="1" s="1"/>
  <c r="N9129" i="1"/>
  <c r="P9129" i="1"/>
  <c r="M9130" i="1"/>
  <c r="W9130" i="1" s="1"/>
  <c r="V9130" i="1" s="1"/>
  <c r="N9130" i="1"/>
  <c r="P9130" i="1"/>
  <c r="M9131" i="1"/>
  <c r="W9131" i="1" s="1"/>
  <c r="V9131" i="1" s="1"/>
  <c r="N9131" i="1"/>
  <c r="P9131" i="1"/>
  <c r="Q9131" i="1"/>
  <c r="M9132" i="1"/>
  <c r="W9132" i="1" s="1"/>
  <c r="V9132" i="1" s="1"/>
  <c r="N9132" i="1"/>
  <c r="P9132" i="1"/>
  <c r="M9133" i="1"/>
  <c r="W9133" i="1" s="1"/>
  <c r="V9133" i="1" s="1"/>
  <c r="N9133" i="1"/>
  <c r="P9133" i="1"/>
  <c r="M9134" i="1"/>
  <c r="Q9134" i="1" s="1"/>
  <c r="N9134" i="1"/>
  <c r="P9134" i="1"/>
  <c r="M9135" i="1"/>
  <c r="Q9135" i="1" s="1"/>
  <c r="N9135" i="1"/>
  <c r="P9135" i="1"/>
  <c r="W9135" i="1"/>
  <c r="V9135" i="1" s="1"/>
  <c r="M9136" i="1"/>
  <c r="W9136" i="1" s="1"/>
  <c r="V9136" i="1" s="1"/>
  <c r="N9136" i="1"/>
  <c r="P9136" i="1"/>
  <c r="M9137" i="1"/>
  <c r="W9137" i="1" s="1"/>
  <c r="V9137" i="1" s="1"/>
  <c r="N9137" i="1"/>
  <c r="P9137" i="1"/>
  <c r="M9138" i="1"/>
  <c r="Q9138" i="1" s="1"/>
  <c r="N9138" i="1"/>
  <c r="P9138" i="1"/>
  <c r="M9139" i="1"/>
  <c r="Q9139" i="1" s="1"/>
  <c r="N9139" i="1"/>
  <c r="P9139" i="1"/>
  <c r="W9139" i="1"/>
  <c r="V9139" i="1" s="1"/>
  <c r="M9140" i="1"/>
  <c r="W9140" i="1" s="1"/>
  <c r="V9140" i="1" s="1"/>
  <c r="N9140" i="1"/>
  <c r="P9140" i="1"/>
  <c r="M9141" i="1"/>
  <c r="W9141" i="1" s="1"/>
  <c r="V9141" i="1" s="1"/>
  <c r="N9141" i="1"/>
  <c r="P9141" i="1"/>
  <c r="M9142" i="1"/>
  <c r="Q9142" i="1" s="1"/>
  <c r="N9142" i="1"/>
  <c r="P9142" i="1"/>
  <c r="M9143" i="1"/>
  <c r="Q9143" i="1" s="1"/>
  <c r="N9143" i="1"/>
  <c r="P9143" i="1"/>
  <c r="W9143" i="1"/>
  <c r="V9143" i="1" s="1"/>
  <c r="M9144" i="1"/>
  <c r="W9144" i="1" s="1"/>
  <c r="V9144" i="1" s="1"/>
  <c r="N9144" i="1"/>
  <c r="P9144" i="1"/>
  <c r="M9145" i="1"/>
  <c r="W9145" i="1" s="1"/>
  <c r="V9145" i="1" s="1"/>
  <c r="N9145" i="1"/>
  <c r="P9145" i="1"/>
  <c r="M9146" i="1"/>
  <c r="Q9146" i="1" s="1"/>
  <c r="N9146" i="1"/>
  <c r="P9146" i="1"/>
  <c r="M9147" i="1"/>
  <c r="Q9147" i="1" s="1"/>
  <c r="N9147" i="1"/>
  <c r="P9147" i="1"/>
  <c r="W9147" i="1"/>
  <c r="V9147" i="1" s="1"/>
  <c r="M9148" i="1"/>
  <c r="W9148" i="1" s="1"/>
  <c r="V9148" i="1" s="1"/>
  <c r="N9148" i="1"/>
  <c r="P9148" i="1"/>
  <c r="M9149" i="1"/>
  <c r="W9149" i="1" s="1"/>
  <c r="V9149" i="1" s="1"/>
  <c r="N9149" i="1"/>
  <c r="P9149" i="1"/>
  <c r="M9150" i="1"/>
  <c r="Q9150" i="1" s="1"/>
  <c r="N9150" i="1"/>
  <c r="P9150" i="1"/>
  <c r="M9151" i="1"/>
  <c r="W9151" i="1" s="1"/>
  <c r="V9151" i="1" s="1"/>
  <c r="N9151" i="1"/>
  <c r="P9151" i="1"/>
  <c r="M9152" i="1"/>
  <c r="W9152" i="1" s="1"/>
  <c r="V9152" i="1" s="1"/>
  <c r="N9152" i="1"/>
  <c r="P9152" i="1"/>
  <c r="M9153" i="1"/>
  <c r="W9153" i="1" s="1"/>
  <c r="V9153" i="1" s="1"/>
  <c r="N9153" i="1"/>
  <c r="P9153" i="1"/>
  <c r="M9154" i="1"/>
  <c r="N9154" i="1"/>
  <c r="P9154" i="1"/>
  <c r="Q9154" i="1"/>
  <c r="W9154" i="1"/>
  <c r="V9154" i="1" s="1"/>
  <c r="M9155" i="1"/>
  <c r="Q9155" i="1" s="1"/>
  <c r="N9155" i="1"/>
  <c r="P9155" i="1"/>
  <c r="M9156" i="1"/>
  <c r="W9156" i="1" s="1"/>
  <c r="V9156" i="1" s="1"/>
  <c r="N9156" i="1"/>
  <c r="P9156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" i="1"/>
  <c r="H227" i="1"/>
  <c r="H228" i="1"/>
  <c r="H229" i="1"/>
  <c r="H3" i="1"/>
  <c r="H230" i="1"/>
  <c r="H231" i="1"/>
  <c r="H232" i="1"/>
  <c r="H233" i="1"/>
  <c r="H234" i="1"/>
  <c r="H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5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6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7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8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P9" i="1"/>
  <c r="N9" i="1"/>
  <c r="M9" i="1"/>
  <c r="W9" i="1" s="1"/>
  <c r="V9" i="1" s="1"/>
  <c r="H9" i="1"/>
  <c r="Q9151" i="1" l="1"/>
  <c r="W9150" i="1"/>
  <c r="V9150" i="1" s="1"/>
  <c r="W9142" i="1"/>
  <c r="V9142" i="1" s="1"/>
  <c r="W9134" i="1"/>
  <c r="V9134" i="1" s="1"/>
  <c r="W9126" i="1"/>
  <c r="V9126" i="1" s="1"/>
  <c r="Q9107" i="1"/>
  <c r="Q9083" i="1"/>
  <c r="O9079" i="1"/>
  <c r="R9079" i="1" s="1"/>
  <c r="W9050" i="1"/>
  <c r="V9050" i="1" s="1"/>
  <c r="Q9044" i="1"/>
  <c r="W9030" i="1"/>
  <c r="V9030" i="1" s="1"/>
  <c r="W9023" i="1"/>
  <c r="V9023" i="1" s="1"/>
  <c r="Q9016" i="1"/>
  <c r="W9015" i="1"/>
  <c r="V9015" i="1" s="1"/>
  <c r="W9014" i="1"/>
  <c r="V9014" i="1" s="1"/>
  <c r="Q8975" i="1"/>
  <c r="W8899" i="1"/>
  <c r="V8899" i="1" s="1"/>
  <c r="Q8864" i="1"/>
  <c r="W8863" i="1"/>
  <c r="V8863" i="1" s="1"/>
  <c r="W8851" i="1"/>
  <c r="V8851" i="1" s="1"/>
  <c r="W8823" i="1"/>
  <c r="V8823" i="1" s="1"/>
  <c r="W8815" i="1"/>
  <c r="V8815" i="1" s="1"/>
  <c r="W8791" i="1"/>
  <c r="V8791" i="1" s="1"/>
  <c r="W8786" i="1"/>
  <c r="V8786" i="1" s="1"/>
  <c r="W8782" i="1"/>
  <c r="V8782" i="1" s="1"/>
  <c r="W8781" i="1"/>
  <c r="V8781" i="1" s="1"/>
  <c r="Q8779" i="1"/>
  <c r="W8766" i="1"/>
  <c r="V8766" i="1" s="1"/>
  <c r="W8765" i="1"/>
  <c r="V8765" i="1" s="1"/>
  <c r="Q8763" i="1"/>
  <c r="W8762" i="1"/>
  <c r="V8762" i="1" s="1"/>
  <c r="Q8761" i="1"/>
  <c r="W8754" i="1"/>
  <c r="V8754" i="1" s="1"/>
  <c r="W8738" i="1"/>
  <c r="V8738" i="1" s="1"/>
  <c r="O8692" i="1"/>
  <c r="R8692" i="1" s="1"/>
  <c r="T8692" i="1" s="1"/>
  <c r="Q8676" i="1"/>
  <c r="W8665" i="1"/>
  <c r="V8665" i="1" s="1"/>
  <c r="W8664" i="1"/>
  <c r="V8664" i="1" s="1"/>
  <c r="Q8643" i="1"/>
  <c r="Q8642" i="1"/>
  <c r="O8642" i="1" s="1"/>
  <c r="R8642" i="1" s="1"/>
  <c r="W8641" i="1"/>
  <c r="V8641" i="1" s="1"/>
  <c r="W8640" i="1"/>
  <c r="V8640" i="1" s="1"/>
  <c r="W8560" i="1"/>
  <c r="V8560" i="1" s="1"/>
  <c r="O8552" i="1"/>
  <c r="R8552" i="1" s="1"/>
  <c r="T8552" i="1" s="1"/>
  <c r="W8548" i="1"/>
  <c r="V8548" i="1" s="1"/>
  <c r="Q8452" i="1"/>
  <c r="W8441" i="1"/>
  <c r="V8441" i="1" s="1"/>
  <c r="W8440" i="1"/>
  <c r="V8440" i="1" s="1"/>
  <c r="O8436" i="1"/>
  <c r="R8436" i="1" s="1"/>
  <c r="T8436" i="1" s="1"/>
  <c r="W8425" i="1"/>
  <c r="V8425" i="1" s="1"/>
  <c r="W8273" i="1"/>
  <c r="V8273" i="1" s="1"/>
  <c r="Q8272" i="1"/>
  <c r="W8228" i="1"/>
  <c r="V8228" i="1" s="1"/>
  <c r="W8217" i="1"/>
  <c r="V8217" i="1" s="1"/>
  <c r="W8209" i="1"/>
  <c r="V8209" i="1" s="1"/>
  <c r="Q8208" i="1"/>
  <c r="Q8187" i="1"/>
  <c r="Q8186" i="1"/>
  <c r="O8186" i="1" s="1"/>
  <c r="R8186" i="1" s="1"/>
  <c r="W8185" i="1"/>
  <c r="V8185" i="1" s="1"/>
  <c r="Q8184" i="1"/>
  <c r="O8184" i="1" s="1"/>
  <c r="R8184" i="1" s="1"/>
  <c r="W8180" i="1"/>
  <c r="V8180" i="1" s="1"/>
  <c r="W8172" i="1"/>
  <c r="V8172" i="1" s="1"/>
  <c r="W8164" i="1"/>
  <c r="V8164" i="1" s="1"/>
  <c r="W8140" i="1"/>
  <c r="V8140" i="1" s="1"/>
  <c r="W8013" i="1"/>
  <c r="V8013" i="1" s="1"/>
  <c r="W7953" i="1"/>
  <c r="V7953" i="1" s="1"/>
  <c r="Q7952" i="1"/>
  <c r="W7904" i="1"/>
  <c r="V7904" i="1" s="1"/>
  <c r="Q7897" i="1"/>
  <c r="W7897" i="1"/>
  <c r="V7897" i="1" s="1"/>
  <c r="O7896" i="1"/>
  <c r="R7896" i="1" s="1"/>
  <c r="T7896" i="1" s="1"/>
  <c r="Q7841" i="1"/>
  <c r="W7841" i="1"/>
  <c r="V7841" i="1" s="1"/>
  <c r="Q7836" i="1"/>
  <c r="W7836" i="1"/>
  <c r="V7836" i="1" s="1"/>
  <c r="W7828" i="1"/>
  <c r="V7828" i="1" s="1"/>
  <c r="Q7828" i="1"/>
  <c r="Q7824" i="1"/>
  <c r="W7824" i="1"/>
  <c r="V7824" i="1" s="1"/>
  <c r="W7808" i="1"/>
  <c r="V7808" i="1" s="1"/>
  <c r="Q7800" i="1"/>
  <c r="W7800" i="1"/>
  <c r="V7800" i="1" s="1"/>
  <c r="W7795" i="1"/>
  <c r="V7795" i="1" s="1"/>
  <c r="Q7795" i="1"/>
  <c r="Q7777" i="1"/>
  <c r="W7777" i="1"/>
  <c r="V7777" i="1" s="1"/>
  <c r="Q7773" i="1"/>
  <c r="W7773" i="1"/>
  <c r="V7773" i="1" s="1"/>
  <c r="W7768" i="1"/>
  <c r="V7768" i="1" s="1"/>
  <c r="Q7768" i="1"/>
  <c r="W7740" i="1"/>
  <c r="V7740" i="1" s="1"/>
  <c r="Q7740" i="1"/>
  <c r="O7736" i="1"/>
  <c r="R7736" i="1" s="1"/>
  <c r="W7734" i="1"/>
  <c r="V7734" i="1" s="1"/>
  <c r="Q7734" i="1"/>
  <c r="O7734" i="1" s="1"/>
  <c r="R7734" i="1" s="1"/>
  <c r="W7707" i="1"/>
  <c r="V7707" i="1" s="1"/>
  <c r="Q7707" i="1"/>
  <c r="W7702" i="1"/>
  <c r="V7702" i="1" s="1"/>
  <c r="Q7702" i="1"/>
  <c r="W7693" i="1"/>
  <c r="V7693" i="1" s="1"/>
  <c r="Q7693" i="1"/>
  <c r="W7652" i="1"/>
  <c r="V7652" i="1" s="1"/>
  <c r="Q7652" i="1"/>
  <c r="O7612" i="1"/>
  <c r="R7612" i="1" s="1"/>
  <c r="T7612" i="1" s="1"/>
  <c r="Q7604" i="1"/>
  <c r="W7604" i="1"/>
  <c r="V7604" i="1" s="1"/>
  <c r="W7546" i="1"/>
  <c r="V7546" i="1" s="1"/>
  <c r="Q7546" i="1"/>
  <c r="Q7509" i="1"/>
  <c r="W7509" i="1"/>
  <c r="V7509" i="1" s="1"/>
  <c r="W7489" i="1"/>
  <c r="V7489" i="1" s="1"/>
  <c r="W9103" i="1"/>
  <c r="V9103" i="1" s="1"/>
  <c r="Q9092" i="1"/>
  <c r="W9091" i="1"/>
  <c r="V9091" i="1" s="1"/>
  <c r="W9090" i="1"/>
  <c r="V9090" i="1" s="1"/>
  <c r="W9034" i="1"/>
  <c r="V9034" i="1" s="1"/>
  <c r="Q8995" i="1"/>
  <c r="W8994" i="1"/>
  <c r="V8994" i="1" s="1"/>
  <c r="Q8971" i="1"/>
  <c r="O8967" i="1"/>
  <c r="R8967" i="1" s="1"/>
  <c r="W8962" i="1"/>
  <c r="V8962" i="1" s="1"/>
  <c r="W8938" i="1"/>
  <c r="V8938" i="1" s="1"/>
  <c r="O8927" i="1"/>
  <c r="R8927" i="1" s="1"/>
  <c r="W8891" i="1"/>
  <c r="V8891" i="1" s="1"/>
  <c r="W8878" i="1"/>
  <c r="V8878" i="1" s="1"/>
  <c r="Q8847" i="1"/>
  <c r="W8838" i="1"/>
  <c r="V8838" i="1" s="1"/>
  <c r="Q8803" i="1"/>
  <c r="W8773" i="1"/>
  <c r="V8773" i="1" s="1"/>
  <c r="W8772" i="1"/>
  <c r="V8772" i="1" s="1"/>
  <c r="W8769" i="1"/>
  <c r="V8769" i="1" s="1"/>
  <c r="W8768" i="1"/>
  <c r="V8768" i="1" s="1"/>
  <c r="W8752" i="1"/>
  <c r="V8752" i="1" s="1"/>
  <c r="W8749" i="1"/>
  <c r="V8749" i="1" s="1"/>
  <c r="W8734" i="1"/>
  <c r="V8734" i="1" s="1"/>
  <c r="W8733" i="1"/>
  <c r="V8733" i="1" s="1"/>
  <c r="Q8731" i="1"/>
  <c r="W8730" i="1"/>
  <c r="V8730" i="1" s="1"/>
  <c r="W8729" i="1"/>
  <c r="V8729" i="1" s="1"/>
  <c r="Q8707" i="1"/>
  <c r="W8681" i="1"/>
  <c r="V8681" i="1" s="1"/>
  <c r="W8589" i="1"/>
  <c r="V8589" i="1" s="1"/>
  <c r="Q8588" i="1"/>
  <c r="W8584" i="1"/>
  <c r="V8584" i="1" s="1"/>
  <c r="O8420" i="1"/>
  <c r="R8420" i="1" s="1"/>
  <c r="T8420" i="1" s="1"/>
  <c r="O8308" i="1"/>
  <c r="R8308" i="1" s="1"/>
  <c r="T8308" i="1" s="1"/>
  <c r="O8124" i="1"/>
  <c r="R8124" i="1" s="1"/>
  <c r="T8124" i="1" s="1"/>
  <c r="O7988" i="1"/>
  <c r="R7988" i="1" s="1"/>
  <c r="T7988" i="1" s="1"/>
  <c r="O7984" i="1"/>
  <c r="R7984" i="1" s="1"/>
  <c r="T7984" i="1" s="1"/>
  <c r="O7960" i="1"/>
  <c r="R7960" i="1" s="1"/>
  <c r="T7960" i="1" s="1"/>
  <c r="W7792" i="1"/>
  <c r="V7792" i="1" s="1"/>
  <c r="Q7792" i="1"/>
  <c r="W7764" i="1"/>
  <c r="V7764" i="1" s="1"/>
  <c r="Q7764" i="1"/>
  <c r="Q7748" i="1"/>
  <c r="W7748" i="1"/>
  <c r="V7748" i="1" s="1"/>
  <c r="W7735" i="1"/>
  <c r="V7735" i="1" s="1"/>
  <c r="Q7735" i="1"/>
  <c r="W7703" i="1"/>
  <c r="V7703" i="1" s="1"/>
  <c r="Q7703" i="1"/>
  <c r="W7695" i="1"/>
  <c r="V7695" i="1" s="1"/>
  <c r="Q7695" i="1"/>
  <c r="Q7680" i="1"/>
  <c r="W7680" i="1"/>
  <c r="V7680" i="1" s="1"/>
  <c r="O7675" i="1"/>
  <c r="R7675" i="1" s="1"/>
  <c r="Q7649" i="1"/>
  <c r="W7649" i="1"/>
  <c r="V7649" i="1" s="1"/>
  <c r="Q7605" i="1"/>
  <c r="W7605" i="1"/>
  <c r="V7605" i="1" s="1"/>
  <c r="W7547" i="1"/>
  <c r="V7547" i="1" s="1"/>
  <c r="Q7547" i="1"/>
  <c r="W7476" i="1"/>
  <c r="V7476" i="1" s="1"/>
  <c r="Q7476" i="1"/>
  <c r="O9083" i="1"/>
  <c r="R9083" i="1" s="1"/>
  <c r="O9059" i="1"/>
  <c r="R9059" i="1" s="1"/>
  <c r="O9056" i="1"/>
  <c r="R9056" i="1" s="1"/>
  <c r="Q9004" i="1"/>
  <c r="W9003" i="1"/>
  <c r="V9003" i="1" s="1"/>
  <c r="O8987" i="1"/>
  <c r="R8987" i="1" s="1"/>
  <c r="W8978" i="1"/>
  <c r="V8978" i="1" s="1"/>
  <c r="O8975" i="1"/>
  <c r="R8975" i="1" s="1"/>
  <c r="W8918" i="1"/>
  <c r="V8918" i="1" s="1"/>
  <c r="O8835" i="1"/>
  <c r="R8835" i="1" s="1"/>
  <c r="O8761" i="1"/>
  <c r="R8761" i="1" s="1"/>
  <c r="W8637" i="1"/>
  <c r="V8637" i="1" s="1"/>
  <c r="Q8596" i="1"/>
  <c r="O8596" i="1" s="1"/>
  <c r="R8596" i="1" s="1"/>
  <c r="T8596" i="1" s="1"/>
  <c r="W8489" i="1"/>
  <c r="V8489" i="1" s="1"/>
  <c r="W8488" i="1"/>
  <c r="V8488" i="1" s="1"/>
  <c r="O8484" i="1"/>
  <c r="R8484" i="1" s="1"/>
  <c r="T8484" i="1" s="1"/>
  <c r="Q8468" i="1"/>
  <c r="O8468" i="1" s="1"/>
  <c r="R8468" i="1" s="1"/>
  <c r="W8448" i="1"/>
  <c r="V8448" i="1" s="1"/>
  <c r="W8388" i="1"/>
  <c r="V8388" i="1" s="1"/>
  <c r="W8356" i="1"/>
  <c r="V8356" i="1" s="1"/>
  <c r="W8269" i="1"/>
  <c r="V8269" i="1" s="1"/>
  <c r="Q8215" i="1"/>
  <c r="Q8214" i="1"/>
  <c r="O8214" i="1" s="1"/>
  <c r="R8214" i="1" s="1"/>
  <c r="W8213" i="1"/>
  <c r="V8213" i="1" s="1"/>
  <c r="Q8212" i="1"/>
  <c r="O8212" i="1" s="1"/>
  <c r="R8212" i="1" s="1"/>
  <c r="W8205" i="1"/>
  <c r="V8205" i="1" s="1"/>
  <c r="W8204" i="1"/>
  <c r="V8204" i="1" s="1"/>
  <c r="Q8175" i="1"/>
  <c r="W8169" i="1"/>
  <c r="V8169" i="1" s="1"/>
  <c r="Q8168" i="1"/>
  <c r="W8117" i="1"/>
  <c r="V8117" i="1" s="1"/>
  <c r="Q8112" i="1"/>
  <c r="W8017" i="1"/>
  <c r="V8017" i="1" s="1"/>
  <c r="Q8016" i="1"/>
  <c r="Q7959" i="1"/>
  <c r="Q7958" i="1"/>
  <c r="W7957" i="1"/>
  <c r="V7957" i="1" s="1"/>
  <c r="Q7956" i="1"/>
  <c r="W7949" i="1"/>
  <c r="V7949" i="1" s="1"/>
  <c r="W7948" i="1"/>
  <c r="V7948" i="1" s="1"/>
  <c r="Q7932" i="1"/>
  <c r="O7932" i="1" s="1"/>
  <c r="R7932" i="1" s="1"/>
  <c r="T7932" i="1" s="1"/>
  <c r="W7872" i="1"/>
  <c r="V7872" i="1" s="1"/>
  <c r="W7837" i="1"/>
  <c r="V7837" i="1" s="1"/>
  <c r="W7829" i="1"/>
  <c r="V7829" i="1" s="1"/>
  <c r="W7820" i="1"/>
  <c r="V7820" i="1" s="1"/>
  <c r="Q7812" i="1"/>
  <c r="W7812" i="1"/>
  <c r="V7812" i="1" s="1"/>
  <c r="W7807" i="1"/>
  <c r="V7807" i="1" s="1"/>
  <c r="Q7807" i="1"/>
  <c r="W7801" i="1"/>
  <c r="V7801" i="1" s="1"/>
  <c r="W7796" i="1"/>
  <c r="V7796" i="1" s="1"/>
  <c r="Q7789" i="1"/>
  <c r="W7789" i="1"/>
  <c r="V7789" i="1" s="1"/>
  <c r="W7769" i="1"/>
  <c r="V7769" i="1" s="1"/>
  <c r="W7720" i="1"/>
  <c r="V7720" i="1" s="1"/>
  <c r="Q7705" i="1"/>
  <c r="W7705" i="1"/>
  <c r="V7705" i="1" s="1"/>
  <c r="W7696" i="1"/>
  <c r="V7696" i="1" s="1"/>
  <c r="Q7696" i="1"/>
  <c r="W7606" i="1"/>
  <c r="V7606" i="1" s="1"/>
  <c r="Q7606" i="1"/>
  <c r="W7596" i="1"/>
  <c r="V7596" i="1" s="1"/>
  <c r="Q7488" i="1"/>
  <c r="W7488" i="1"/>
  <c r="V7488" i="1" s="1"/>
  <c r="O8803" i="1"/>
  <c r="R8803" i="1" s="1"/>
  <c r="O8612" i="1"/>
  <c r="R8612" i="1" s="1"/>
  <c r="T8612" i="1" s="1"/>
  <c r="W7813" i="1"/>
  <c r="V7813" i="1" s="1"/>
  <c r="Q7813" i="1"/>
  <c r="W7804" i="1"/>
  <c r="V7804" i="1" s="1"/>
  <c r="Q7804" i="1"/>
  <c r="O7804" i="1" s="1"/>
  <c r="R7804" i="1" s="1"/>
  <c r="T7804" i="1" s="1"/>
  <c r="W7780" i="1"/>
  <c r="V7780" i="1" s="1"/>
  <c r="Q7780" i="1"/>
  <c r="Q7776" i="1"/>
  <c r="W7776" i="1"/>
  <c r="V7776" i="1" s="1"/>
  <c r="W7772" i="1"/>
  <c r="V7772" i="1" s="1"/>
  <c r="Q7772" i="1"/>
  <c r="Q7733" i="1"/>
  <c r="W7733" i="1"/>
  <c r="V7733" i="1" s="1"/>
  <c r="W7706" i="1"/>
  <c r="V7706" i="1" s="1"/>
  <c r="Q7706" i="1"/>
  <c r="Q7701" i="1"/>
  <c r="W7701" i="1"/>
  <c r="V7701" i="1" s="1"/>
  <c r="Q7692" i="1"/>
  <c r="W7692" i="1"/>
  <c r="V7692" i="1" s="1"/>
  <c r="W7628" i="1"/>
  <c r="V7628" i="1" s="1"/>
  <c r="W7607" i="1"/>
  <c r="V7607" i="1" s="1"/>
  <c r="Q7607" i="1"/>
  <c r="Q7585" i="1"/>
  <c r="W7585" i="1"/>
  <c r="V7585" i="1" s="1"/>
  <c r="W7564" i="1"/>
  <c r="V7564" i="1" s="1"/>
  <c r="Q7545" i="1"/>
  <c r="W7545" i="1"/>
  <c r="V7545" i="1" s="1"/>
  <c r="W7468" i="1"/>
  <c r="V7468" i="1" s="1"/>
  <c r="O6972" i="1"/>
  <c r="R6972" i="1" s="1"/>
  <c r="T6972" i="1" s="1"/>
  <c r="O6908" i="1"/>
  <c r="R6908" i="1" s="1"/>
  <c r="T6908" i="1" s="1"/>
  <c r="O6640" i="1"/>
  <c r="R6640" i="1" s="1"/>
  <c r="T6640" i="1" s="1"/>
  <c r="O6552" i="1"/>
  <c r="R6552" i="1" s="1"/>
  <c r="O6270" i="1"/>
  <c r="R6270" i="1" s="1"/>
  <c r="T6270" i="1" s="1"/>
  <c r="O6138" i="1"/>
  <c r="R6138" i="1" s="1"/>
  <c r="T6138" i="1" s="1"/>
  <c r="W6108" i="1"/>
  <c r="W6036" i="1"/>
  <c r="V6036" i="1" s="1"/>
  <c r="W6031" i="1"/>
  <c r="V6031" i="1" s="1"/>
  <c r="W6012" i="1"/>
  <c r="Q5995" i="1"/>
  <c r="Q5979" i="1"/>
  <c r="Q5978" i="1"/>
  <c r="W5959" i="1"/>
  <c r="V5959" i="1" s="1"/>
  <c r="W5916" i="1"/>
  <c r="W5887" i="1"/>
  <c r="V5887" i="1" s="1"/>
  <c r="Q5885" i="1"/>
  <c r="Q5884" i="1"/>
  <c r="Q5880" i="1"/>
  <c r="W5879" i="1"/>
  <c r="V5879" i="1" s="1"/>
  <c r="O5876" i="1"/>
  <c r="R5876" i="1" s="1"/>
  <c r="T5876" i="1" s="1"/>
  <c r="W5874" i="1"/>
  <c r="V5874" i="1" s="1"/>
  <c r="W5855" i="1"/>
  <c r="V5855" i="1" s="1"/>
  <c r="Q5853" i="1"/>
  <c r="W5850" i="1"/>
  <c r="W5823" i="1"/>
  <c r="V5823" i="1" s="1"/>
  <c r="Q5821" i="1"/>
  <c r="Q5820" i="1"/>
  <c r="Q5816" i="1"/>
  <c r="W5815" i="1"/>
  <c r="V5815" i="1" s="1"/>
  <c r="W5770" i="1"/>
  <c r="W5754" i="1"/>
  <c r="W5727" i="1"/>
  <c r="V5727" i="1" s="1"/>
  <c r="Q5725" i="1"/>
  <c r="Q5720" i="1"/>
  <c r="W5719" i="1"/>
  <c r="V5719" i="1" s="1"/>
  <c r="W5714" i="1"/>
  <c r="V5714" i="1" s="1"/>
  <c r="O5686" i="1"/>
  <c r="R5686" i="1" s="1"/>
  <c r="Q5672" i="1"/>
  <c r="W5671" i="1"/>
  <c r="V5671" i="1" s="1"/>
  <c r="Q5670" i="1"/>
  <c r="Q5669" i="1"/>
  <c r="W5668" i="1"/>
  <c r="V5668" i="1" s="1"/>
  <c r="W5667" i="1"/>
  <c r="V5667" i="1" s="1"/>
  <c r="W5666" i="1"/>
  <c r="V5666" i="1" s="1"/>
  <c r="Q5622" i="1"/>
  <c r="W5611" i="1"/>
  <c r="V5611" i="1" s="1"/>
  <c r="Q5610" i="1"/>
  <c r="Q5606" i="1"/>
  <c r="Q5599" i="1"/>
  <c r="Q5598" i="1"/>
  <c r="O5596" i="1"/>
  <c r="R5596" i="1" s="1"/>
  <c r="T5596" i="1" s="1"/>
  <c r="W5590" i="1"/>
  <c r="V5590" i="1" s="1"/>
  <c r="Q5590" i="1"/>
  <c r="Q5554" i="1"/>
  <c r="W5554" i="1"/>
  <c r="V5554" i="1" s="1"/>
  <c r="O5400" i="1"/>
  <c r="R5400" i="1" s="1"/>
  <c r="Q5278" i="1"/>
  <c r="W5278" i="1"/>
  <c r="V5278" i="1" s="1"/>
  <c r="Q5238" i="1"/>
  <c r="W5238" i="1"/>
  <c r="V5238" i="1" s="1"/>
  <c r="Q5203" i="1"/>
  <c r="O5203" i="1" s="1"/>
  <c r="R5203" i="1" s="1"/>
  <c r="W5203" i="1"/>
  <c r="V5203" i="1" s="1"/>
  <c r="Q5168" i="1"/>
  <c r="W5168" i="1"/>
  <c r="V5168" i="1" s="1"/>
  <c r="W4966" i="1"/>
  <c r="V4966" i="1" s="1"/>
  <c r="Q4966" i="1"/>
  <c r="W4922" i="1"/>
  <c r="V4922" i="1" s="1"/>
  <c r="Q4922" i="1"/>
  <c r="W4903" i="1"/>
  <c r="V4903" i="1" s="1"/>
  <c r="Q4903" i="1"/>
  <c r="W4885" i="1"/>
  <c r="V4885" i="1" s="1"/>
  <c r="Q4885" i="1"/>
  <c r="Q4866" i="1"/>
  <c r="W4866" i="1"/>
  <c r="V4866" i="1" s="1"/>
  <c r="O7808" i="1"/>
  <c r="R7808" i="1" s="1"/>
  <c r="T7808" i="1" s="1"/>
  <c r="O7740" i="1"/>
  <c r="R7740" i="1" s="1"/>
  <c r="T7740" i="1" s="1"/>
  <c r="O7564" i="1"/>
  <c r="R7564" i="1" s="1"/>
  <c r="T7564" i="1" s="1"/>
  <c r="O7476" i="1"/>
  <c r="R7476" i="1" s="1"/>
  <c r="Q7460" i="1"/>
  <c r="Q7448" i="1"/>
  <c r="Q7412" i="1"/>
  <c r="Q7411" i="1"/>
  <c r="Q7405" i="1"/>
  <c r="Q7404" i="1"/>
  <c r="Q7359" i="1"/>
  <c r="Q7312" i="1"/>
  <c r="Q7280" i="1"/>
  <c r="W7272" i="1"/>
  <c r="V7272" i="1" s="1"/>
  <c r="Q7255" i="1"/>
  <c r="Q7254" i="1"/>
  <c r="O7254" i="1" s="1"/>
  <c r="R7254" i="1" s="1"/>
  <c r="W7253" i="1"/>
  <c r="V7253" i="1" s="1"/>
  <c r="Q7252" i="1"/>
  <c r="W7228" i="1"/>
  <c r="V7228" i="1" s="1"/>
  <c r="O7220" i="1"/>
  <c r="R7220" i="1" s="1"/>
  <c r="W7133" i="1"/>
  <c r="V7133" i="1" s="1"/>
  <c r="Q7117" i="1"/>
  <c r="W7116" i="1"/>
  <c r="V7116" i="1" s="1"/>
  <c r="W7100" i="1"/>
  <c r="V7100" i="1" s="1"/>
  <c r="W7085" i="1"/>
  <c r="V7085" i="1" s="1"/>
  <c r="W7069" i="1"/>
  <c r="V7069" i="1" s="1"/>
  <c r="Q7036" i="1"/>
  <c r="O7036" i="1" s="1"/>
  <c r="R7036" i="1" s="1"/>
  <c r="T7036" i="1" s="1"/>
  <c r="W6993" i="1"/>
  <c r="V6993" i="1" s="1"/>
  <c r="W6988" i="1"/>
  <c r="V6988" i="1" s="1"/>
  <c r="Q6937" i="1"/>
  <c r="Q6936" i="1"/>
  <c r="Q6899" i="1"/>
  <c r="Q6843" i="1"/>
  <c r="Q6842" i="1"/>
  <c r="W6841" i="1"/>
  <c r="V6841" i="1" s="1"/>
  <c r="Q6840" i="1"/>
  <c r="Q6823" i="1"/>
  <c r="Q6822" i="1"/>
  <c r="Q6809" i="1"/>
  <c r="W6789" i="1"/>
  <c r="V6789" i="1" s="1"/>
  <c r="O6768" i="1"/>
  <c r="R6768" i="1" s="1"/>
  <c r="T6768" i="1" s="1"/>
  <c r="W6765" i="1"/>
  <c r="V6765" i="1" s="1"/>
  <c r="W6760" i="1"/>
  <c r="V6760" i="1" s="1"/>
  <c r="Q6684" i="1"/>
  <c r="W6656" i="1"/>
  <c r="V6656" i="1" s="1"/>
  <c r="Q6655" i="1"/>
  <c r="W6632" i="1"/>
  <c r="V6632" i="1" s="1"/>
  <c r="W6561" i="1"/>
  <c r="V6561" i="1" s="1"/>
  <c r="W6560" i="1"/>
  <c r="V6560" i="1" s="1"/>
  <c r="W6532" i="1"/>
  <c r="V6532" i="1" s="1"/>
  <c r="W6504" i="1"/>
  <c r="V6504" i="1" s="1"/>
  <c r="Q6445" i="1"/>
  <c r="W6410" i="1"/>
  <c r="V6410" i="1" s="1"/>
  <c r="W6322" i="1"/>
  <c r="V6322" i="1" s="1"/>
  <c r="W6321" i="1"/>
  <c r="V6321" i="1" s="1"/>
  <c r="Q6308" i="1"/>
  <c r="Q6287" i="1"/>
  <c r="Q6286" i="1"/>
  <c r="W6244" i="1"/>
  <c r="V6244" i="1" s="1"/>
  <c r="Q6220" i="1"/>
  <c r="Q6218" i="1"/>
  <c r="Q6217" i="1"/>
  <c r="Q6216" i="1"/>
  <c r="Q6215" i="1"/>
  <c r="W6214" i="1"/>
  <c r="V6214" i="1" s="1"/>
  <c r="Q6209" i="1"/>
  <c r="Q6208" i="1"/>
  <c r="Q6206" i="1"/>
  <c r="W6156" i="1"/>
  <c r="Q6094" i="1"/>
  <c r="W6076" i="1"/>
  <c r="Q6059" i="1"/>
  <c r="Q6043" i="1"/>
  <c r="O5890" i="1"/>
  <c r="R5890" i="1" s="1"/>
  <c r="T5890" i="1" s="1"/>
  <c r="Q5862" i="1"/>
  <c r="W5780" i="1"/>
  <c r="V5780" i="1" s="1"/>
  <c r="W5775" i="1"/>
  <c r="V5775" i="1" s="1"/>
  <c r="Q5773" i="1"/>
  <c r="Q5772" i="1"/>
  <c r="W5644" i="1"/>
  <c r="Q5633" i="1"/>
  <c r="W5628" i="1"/>
  <c r="W5602" i="1"/>
  <c r="V5602" i="1" s="1"/>
  <c r="Q5597" i="1"/>
  <c r="W5596" i="1"/>
  <c r="O5572" i="1"/>
  <c r="R5572" i="1" s="1"/>
  <c r="T5572" i="1" s="1"/>
  <c r="W5523" i="1"/>
  <c r="V5523" i="1" s="1"/>
  <c r="W5522" i="1"/>
  <c r="V5522" i="1" s="1"/>
  <c r="O5512" i="1"/>
  <c r="R5512" i="1" s="1"/>
  <c r="W5507" i="1"/>
  <c r="V5507" i="1" s="1"/>
  <c r="W5506" i="1"/>
  <c r="V5506" i="1" s="1"/>
  <c r="W5394" i="1"/>
  <c r="V5394" i="1" s="1"/>
  <c r="Q5230" i="1"/>
  <c r="W5230" i="1"/>
  <c r="V5230" i="1" s="1"/>
  <c r="Q5192" i="1"/>
  <c r="W5192" i="1"/>
  <c r="V5192" i="1" s="1"/>
  <c r="W5146" i="1"/>
  <c r="V5146" i="1" s="1"/>
  <c r="Q5146" i="1"/>
  <c r="Q5134" i="1"/>
  <c r="W5134" i="1"/>
  <c r="V5134" i="1" s="1"/>
  <c r="W5125" i="1"/>
  <c r="V5125" i="1" s="1"/>
  <c r="Q5125" i="1"/>
  <c r="Q4991" i="1"/>
  <c r="W4991" i="1"/>
  <c r="V4991" i="1" s="1"/>
  <c r="Q4886" i="1"/>
  <c r="W4886" i="1"/>
  <c r="V4886" i="1" s="1"/>
  <c r="Q4875" i="1"/>
  <c r="W4875" i="1"/>
  <c r="V4875" i="1" s="1"/>
  <c r="O7420" i="1"/>
  <c r="R7420" i="1" s="1"/>
  <c r="T7420" i="1" s="1"/>
  <c r="O7344" i="1"/>
  <c r="R7344" i="1" s="1"/>
  <c r="T7344" i="1" s="1"/>
  <c r="O5804" i="1"/>
  <c r="R5804" i="1" s="1"/>
  <c r="T5804" i="1" s="1"/>
  <c r="O5740" i="1"/>
  <c r="R5740" i="1" s="1"/>
  <c r="T5740" i="1" s="1"/>
  <c r="O5622" i="1"/>
  <c r="R5622" i="1" s="1"/>
  <c r="W5560" i="1"/>
  <c r="V5560" i="1" s="1"/>
  <c r="Q5560" i="1"/>
  <c r="O5560" i="1" s="1"/>
  <c r="R5560" i="1" s="1"/>
  <c r="W5528" i="1"/>
  <c r="V5528" i="1" s="1"/>
  <c r="Q5528" i="1"/>
  <c r="O5528" i="1" s="1"/>
  <c r="R5528" i="1" s="1"/>
  <c r="Q5332" i="1"/>
  <c r="W5332" i="1"/>
  <c r="V5332" i="1" s="1"/>
  <c r="Q5231" i="1"/>
  <c r="W5231" i="1"/>
  <c r="V5231" i="1" s="1"/>
  <c r="Q5215" i="1"/>
  <c r="W5215" i="1"/>
  <c r="V5215" i="1" s="1"/>
  <c r="Q5184" i="1"/>
  <c r="W5184" i="1"/>
  <c r="V5184" i="1" s="1"/>
  <c r="Q5135" i="1"/>
  <c r="W5135" i="1"/>
  <c r="V5135" i="1" s="1"/>
  <c r="Q5127" i="1"/>
  <c r="W5127" i="1"/>
  <c r="V5127" i="1" s="1"/>
  <c r="Q5004" i="1"/>
  <c r="W5004" i="1"/>
  <c r="V5004" i="1" s="1"/>
  <c r="W4857" i="1"/>
  <c r="V4857" i="1" s="1"/>
  <c r="Q4857" i="1"/>
  <c r="O7792" i="1"/>
  <c r="R7792" i="1" s="1"/>
  <c r="T7792" i="1" s="1"/>
  <c r="O7764" i="1"/>
  <c r="R7764" i="1" s="1"/>
  <c r="O7636" i="1"/>
  <c r="R7636" i="1" s="1"/>
  <c r="O7468" i="1"/>
  <c r="R7468" i="1" s="1"/>
  <c r="T7468" i="1" s="1"/>
  <c r="W7457" i="1"/>
  <c r="V7457" i="1" s="1"/>
  <c r="W7456" i="1"/>
  <c r="V7456" i="1" s="1"/>
  <c r="O7448" i="1"/>
  <c r="R7448" i="1" s="1"/>
  <c r="W7424" i="1"/>
  <c r="V7424" i="1" s="1"/>
  <c r="O7412" i="1"/>
  <c r="R7412" i="1" s="1"/>
  <c r="Q7408" i="1"/>
  <c r="O7408" i="1" s="1"/>
  <c r="R7408" i="1" s="1"/>
  <c r="T7408" i="1" s="1"/>
  <c r="Q7373" i="1"/>
  <c r="W7372" i="1"/>
  <c r="V7372" i="1" s="1"/>
  <c r="Q7356" i="1"/>
  <c r="O7356" i="1" s="1"/>
  <c r="R7356" i="1" s="1"/>
  <c r="T7356" i="1" s="1"/>
  <c r="Q7319" i="1"/>
  <c r="Q7318" i="1"/>
  <c r="W7317" i="1"/>
  <c r="V7317" i="1" s="1"/>
  <c r="Q7309" i="1"/>
  <c r="W7308" i="1"/>
  <c r="V7308" i="1" s="1"/>
  <c r="Q7295" i="1"/>
  <c r="Q7291" i="1"/>
  <c r="Q7290" i="1"/>
  <c r="O7290" i="1" s="1"/>
  <c r="R7290" i="1" s="1"/>
  <c r="W7289" i="1"/>
  <c r="V7289" i="1" s="1"/>
  <c r="Q7288" i="1"/>
  <c r="W7277" i="1"/>
  <c r="V7277" i="1" s="1"/>
  <c r="W7249" i="1"/>
  <c r="V7249" i="1" s="1"/>
  <c r="O7216" i="1"/>
  <c r="R7216" i="1" s="1"/>
  <c r="T7216" i="1" s="1"/>
  <c r="W7213" i="1"/>
  <c r="V7213" i="1" s="1"/>
  <c r="Q7176" i="1"/>
  <c r="O7176" i="1" s="1"/>
  <c r="R7176" i="1" s="1"/>
  <c r="W7172" i="1"/>
  <c r="V7172" i="1" s="1"/>
  <c r="W7149" i="1"/>
  <c r="V7149" i="1" s="1"/>
  <c r="Q7140" i="1"/>
  <c r="W7104" i="1"/>
  <c r="V7104" i="1" s="1"/>
  <c r="Q7103" i="1"/>
  <c r="W7073" i="1"/>
  <c r="V7073" i="1" s="1"/>
  <c r="Q7072" i="1"/>
  <c r="Q7051" i="1"/>
  <c r="Q7050" i="1"/>
  <c r="W7045" i="1"/>
  <c r="V7045" i="1" s="1"/>
  <c r="Q7039" i="1"/>
  <c r="Q6979" i="1"/>
  <c r="O6960" i="1"/>
  <c r="R6960" i="1" s="1"/>
  <c r="T6960" i="1" s="1"/>
  <c r="W6957" i="1"/>
  <c r="V6957" i="1" s="1"/>
  <c r="O6900" i="1"/>
  <c r="R6900" i="1" s="1"/>
  <c r="T6900" i="1" s="1"/>
  <c r="Q6851" i="1"/>
  <c r="Q6780" i="1"/>
  <c r="W6757" i="1"/>
  <c r="V6757" i="1" s="1"/>
  <c r="Q6747" i="1"/>
  <c r="Q6746" i="1"/>
  <c r="W6745" i="1"/>
  <c r="V6745" i="1" s="1"/>
  <c r="W6740" i="1"/>
  <c r="V6740" i="1" s="1"/>
  <c r="W6625" i="1"/>
  <c r="V6625" i="1" s="1"/>
  <c r="Q6576" i="1"/>
  <c r="O6576" i="1" s="1"/>
  <c r="R6576" i="1" s="1"/>
  <c r="Q6575" i="1"/>
  <c r="W6557" i="1"/>
  <c r="V6557" i="1" s="1"/>
  <c r="Q6555" i="1"/>
  <c r="Q6554" i="1"/>
  <c r="Q6551" i="1"/>
  <c r="Q6550" i="1"/>
  <c r="W6549" i="1"/>
  <c r="V6549" i="1" s="1"/>
  <c r="W6540" i="1"/>
  <c r="V6540" i="1" s="1"/>
  <c r="W6529" i="1"/>
  <c r="V6529" i="1" s="1"/>
  <c r="Q6512" i="1"/>
  <c r="Q6483" i="1"/>
  <c r="Q6472" i="1"/>
  <c r="O6445" i="1"/>
  <c r="R6445" i="1" s="1"/>
  <c r="W6424" i="1"/>
  <c r="V6424" i="1" s="1"/>
  <c r="W6418" i="1"/>
  <c r="V6418" i="1" s="1"/>
  <c r="W6413" i="1"/>
  <c r="V6413" i="1" s="1"/>
  <c r="W6362" i="1"/>
  <c r="V6362" i="1" s="1"/>
  <c r="W6361" i="1"/>
  <c r="V6361" i="1" s="1"/>
  <c r="W6352" i="1"/>
  <c r="V6352" i="1" s="1"/>
  <c r="W6344" i="1"/>
  <c r="V6344" i="1" s="1"/>
  <c r="W6334" i="1"/>
  <c r="V6334" i="1" s="1"/>
  <c r="W6305" i="1"/>
  <c r="V6305" i="1" s="1"/>
  <c r="W6296" i="1"/>
  <c r="V6296" i="1" s="1"/>
  <c r="W6262" i="1"/>
  <c r="V6262" i="1" s="1"/>
  <c r="W6230" i="1"/>
  <c r="V6230" i="1" s="1"/>
  <c r="O6206" i="1"/>
  <c r="R6206" i="1" s="1"/>
  <c r="T6206" i="1" s="1"/>
  <c r="W6188" i="1"/>
  <c r="W6124" i="1"/>
  <c r="W6079" i="1"/>
  <c r="V6079" i="1" s="1"/>
  <c r="W5964" i="1"/>
  <c r="O5930" i="1"/>
  <c r="R5930" i="1" s="1"/>
  <c r="T5930" i="1" s="1"/>
  <c r="W5908" i="1"/>
  <c r="V5908" i="1" s="1"/>
  <c r="W5903" i="1"/>
  <c r="V5903" i="1" s="1"/>
  <c r="Q5901" i="1"/>
  <c r="W5900" i="1"/>
  <c r="W5895" i="1"/>
  <c r="V5895" i="1" s="1"/>
  <c r="Q5868" i="1"/>
  <c r="O5868" i="1" s="1"/>
  <c r="R5868" i="1" s="1"/>
  <c r="Q5846" i="1"/>
  <c r="W5802" i="1"/>
  <c r="Q5798" i="1"/>
  <c r="Q5784" i="1"/>
  <c r="W5783" i="1"/>
  <c r="V5783" i="1" s="1"/>
  <c r="W5738" i="1"/>
  <c r="O5699" i="1"/>
  <c r="R5699" i="1" s="1"/>
  <c r="W5692" i="1"/>
  <c r="W5682" i="1"/>
  <c r="V5682" i="1" s="1"/>
  <c r="W5676" i="1"/>
  <c r="Q5608" i="1"/>
  <c r="O5590" i="1"/>
  <c r="R5590" i="1" s="1"/>
  <c r="W5589" i="1"/>
  <c r="V5589" i="1" s="1"/>
  <c r="Q5589" i="1"/>
  <c r="Q5565" i="1"/>
  <c r="W5564" i="1"/>
  <c r="Q5544" i="1"/>
  <c r="O5544" i="1" s="1"/>
  <c r="R5544" i="1" s="1"/>
  <c r="Q5533" i="1"/>
  <c r="W5532" i="1"/>
  <c r="O5502" i="1"/>
  <c r="R5502" i="1" s="1"/>
  <c r="W5480" i="1"/>
  <c r="V5480" i="1" s="1"/>
  <c r="Q5480" i="1"/>
  <c r="O5480" i="1" s="1"/>
  <c r="R5480" i="1" s="1"/>
  <c r="W5474" i="1"/>
  <c r="V5474" i="1" s="1"/>
  <c r="Q5464" i="1"/>
  <c r="Q5450" i="1"/>
  <c r="Q5448" i="1"/>
  <c r="W5393" i="1"/>
  <c r="V5393" i="1" s="1"/>
  <c r="Q5393" i="1"/>
  <c r="W5136" i="1"/>
  <c r="V5136" i="1" s="1"/>
  <c r="Q5136" i="1"/>
  <c r="Q5106" i="1"/>
  <c r="W5106" i="1"/>
  <c r="V5106" i="1" s="1"/>
  <c r="Q4902" i="1"/>
  <c r="W4902" i="1"/>
  <c r="V4902" i="1" s="1"/>
  <c r="W4884" i="1"/>
  <c r="V4884" i="1" s="1"/>
  <c r="Q4884" i="1"/>
  <c r="W4882" i="1"/>
  <c r="V4882" i="1" s="1"/>
  <c r="Q4859" i="1"/>
  <c r="W4859" i="1"/>
  <c r="V4859" i="1" s="1"/>
  <c r="O5428" i="1"/>
  <c r="R5428" i="1" s="1"/>
  <c r="T5428" i="1" s="1"/>
  <c r="O5300" i="1"/>
  <c r="R5300" i="1" s="1"/>
  <c r="T5300" i="1" s="1"/>
  <c r="O5243" i="1"/>
  <c r="R5243" i="1" s="1"/>
  <c r="T5243" i="1" s="1"/>
  <c r="O5224" i="1"/>
  <c r="R5224" i="1" s="1"/>
  <c r="T5224" i="1" s="1"/>
  <c r="U5224" i="1" s="1"/>
  <c r="O5146" i="1"/>
  <c r="R5146" i="1" s="1"/>
  <c r="O4886" i="1"/>
  <c r="R4886" i="1" s="1"/>
  <c r="O4014" i="1"/>
  <c r="R4014" i="1" s="1"/>
  <c r="T4014" i="1" s="1"/>
  <c r="W3934" i="1"/>
  <c r="V3934" i="1" s="1"/>
  <c r="O4710" i="1"/>
  <c r="R4710" i="1" s="1"/>
  <c r="T4710" i="1" s="1"/>
  <c r="O4514" i="1"/>
  <c r="R4514" i="1" s="1"/>
  <c r="T4514" i="1" s="1"/>
  <c r="O4354" i="1"/>
  <c r="R4354" i="1" s="1"/>
  <c r="T4354" i="1" s="1"/>
  <c r="O3769" i="1"/>
  <c r="R3769" i="1" s="1"/>
  <c r="Q3686" i="1"/>
  <c r="O3686" i="1" s="1"/>
  <c r="R3686" i="1" s="1"/>
  <c r="O5336" i="1"/>
  <c r="R5336" i="1" s="1"/>
  <c r="O5102" i="1"/>
  <c r="R5102" i="1" s="1"/>
  <c r="O5038" i="1"/>
  <c r="R5038" i="1" s="1"/>
  <c r="O4955" i="1"/>
  <c r="R4955" i="1" s="1"/>
  <c r="Q4791" i="1"/>
  <c r="W4790" i="1"/>
  <c r="V4790" i="1" s="1"/>
  <c r="W4779" i="1"/>
  <c r="V4779" i="1" s="1"/>
  <c r="Q4777" i="1"/>
  <c r="Q4746" i="1"/>
  <c r="W4735" i="1"/>
  <c r="V4735" i="1" s="1"/>
  <c r="Q4734" i="1"/>
  <c r="Q4693" i="1"/>
  <c r="Q4692" i="1"/>
  <c r="W4683" i="1"/>
  <c r="V4683" i="1" s="1"/>
  <c r="Q4682" i="1"/>
  <c r="W4674" i="1"/>
  <c r="V4674" i="1" s="1"/>
  <c r="Q4645" i="1"/>
  <c r="Q4644" i="1"/>
  <c r="W4587" i="1"/>
  <c r="V4587" i="1" s="1"/>
  <c r="W4575" i="1"/>
  <c r="V4575" i="1" s="1"/>
  <c r="Q4574" i="1"/>
  <c r="Q4551" i="1"/>
  <c r="W4550" i="1"/>
  <c r="V4550" i="1" s="1"/>
  <c r="O4546" i="1"/>
  <c r="R4546" i="1" s="1"/>
  <c r="W4530" i="1"/>
  <c r="V4530" i="1" s="1"/>
  <c r="Q4523" i="1"/>
  <c r="Q4522" i="1"/>
  <c r="W4521" i="1"/>
  <c r="V4521" i="1" s="1"/>
  <c r="Q4491" i="1"/>
  <c r="Q4490" i="1"/>
  <c r="W4489" i="1"/>
  <c r="V4489" i="1" s="1"/>
  <c r="O4482" i="1"/>
  <c r="R4482" i="1" s="1"/>
  <c r="T4482" i="1" s="1"/>
  <c r="Q4450" i="1"/>
  <c r="W4430" i="1"/>
  <c r="V4430" i="1" s="1"/>
  <c r="Q4418" i="1"/>
  <c r="Q4390" i="1"/>
  <c r="W4389" i="1"/>
  <c r="V4389" i="1" s="1"/>
  <c r="Q4338" i="1"/>
  <c r="O4338" i="1" s="1"/>
  <c r="R4338" i="1" s="1"/>
  <c r="W4318" i="1"/>
  <c r="V4318" i="1" s="1"/>
  <c r="W4302" i="1"/>
  <c r="V4302" i="1" s="1"/>
  <c r="Q4283" i="1"/>
  <c r="Q4271" i="1"/>
  <c r="W4270" i="1"/>
  <c r="V4270" i="1" s="1"/>
  <c r="Q4262" i="1"/>
  <c r="W4261" i="1"/>
  <c r="V4261" i="1" s="1"/>
  <c r="Q4226" i="1"/>
  <c r="O4226" i="1" s="1"/>
  <c r="R4226" i="1" s="1"/>
  <c r="Q4198" i="1"/>
  <c r="W4197" i="1"/>
  <c r="V4197" i="1" s="1"/>
  <c r="Q4189" i="1"/>
  <c r="Q4146" i="1"/>
  <c r="Q4127" i="1"/>
  <c r="W4126" i="1"/>
  <c r="V4126" i="1" s="1"/>
  <c r="Q4118" i="1"/>
  <c r="W4117" i="1"/>
  <c r="V4117" i="1" s="1"/>
  <c r="Q4111" i="1"/>
  <c r="W4110" i="1"/>
  <c r="V4110" i="1" s="1"/>
  <c r="Q4078" i="1"/>
  <c r="O4078" i="1" s="1"/>
  <c r="R4078" i="1" s="1"/>
  <c r="T4078" i="1" s="1"/>
  <c r="Q4067" i="1"/>
  <c r="W4066" i="1"/>
  <c r="V4066" i="1" s="1"/>
  <c r="Q4026" i="1"/>
  <c r="Q4023" i="1"/>
  <c r="Q3999" i="1"/>
  <c r="W3998" i="1"/>
  <c r="V3998" i="1" s="1"/>
  <c r="W3997" i="1"/>
  <c r="V3997" i="1" s="1"/>
  <c r="O3986" i="1"/>
  <c r="R3986" i="1" s="1"/>
  <c r="T3986" i="1" s="1"/>
  <c r="Q3959" i="1"/>
  <c r="W3638" i="1"/>
  <c r="V3638" i="1" s="1"/>
  <c r="Q3638" i="1"/>
  <c r="O5556" i="1"/>
  <c r="R5556" i="1" s="1"/>
  <c r="T5556" i="1" s="1"/>
  <c r="W5387" i="1"/>
  <c r="V5387" i="1" s="1"/>
  <c r="Q5386" i="1"/>
  <c r="Q5384" i="1"/>
  <c r="O5368" i="1"/>
  <c r="R5368" i="1" s="1"/>
  <c r="W5363" i="1"/>
  <c r="V5363" i="1" s="1"/>
  <c r="W5362" i="1"/>
  <c r="V5362" i="1" s="1"/>
  <c r="Q5322" i="1"/>
  <c r="Q5320" i="1"/>
  <c r="W5259" i="1"/>
  <c r="V5259" i="1" s="1"/>
  <c r="W5248" i="1"/>
  <c r="V5248" i="1" s="1"/>
  <c r="Q5242" i="1"/>
  <c r="W5224" i="1"/>
  <c r="V5224" i="1" s="1"/>
  <c r="W5195" i="1"/>
  <c r="V5195" i="1" s="1"/>
  <c r="W5190" i="1"/>
  <c r="V5190" i="1" s="1"/>
  <c r="W5179" i="1"/>
  <c r="V5179" i="1" s="1"/>
  <c r="O5163" i="1"/>
  <c r="R5163" i="1" s="1"/>
  <c r="T5163" i="1" s="1"/>
  <c r="W5160" i="1"/>
  <c r="V5160" i="1" s="1"/>
  <c r="W5159" i="1"/>
  <c r="V5159" i="1" s="1"/>
  <c r="Q5157" i="1"/>
  <c r="W5156" i="1"/>
  <c r="V5156" i="1" s="1"/>
  <c r="Q5133" i="1"/>
  <c r="W5132" i="1"/>
  <c r="V5132" i="1" s="1"/>
  <c r="W5068" i="1"/>
  <c r="V5068" i="1" s="1"/>
  <c r="Q5052" i="1"/>
  <c r="W5051" i="1"/>
  <c r="V5051" i="1" s="1"/>
  <c r="W5050" i="1"/>
  <c r="V5050" i="1" s="1"/>
  <c r="Q5044" i="1"/>
  <c r="W5043" i="1"/>
  <c r="V5043" i="1" s="1"/>
  <c r="Q5042" i="1"/>
  <c r="O5042" i="1" s="1"/>
  <c r="R5042" i="1" s="1"/>
  <c r="Q5028" i="1"/>
  <c r="Q5025" i="1"/>
  <c r="Q5024" i="1"/>
  <c r="W5023" i="1"/>
  <c r="V5023" i="1" s="1"/>
  <c r="W5015" i="1"/>
  <c r="V5015" i="1" s="1"/>
  <c r="Q4985" i="1"/>
  <c r="Q4984" i="1"/>
  <c r="W4983" i="1"/>
  <c r="V4983" i="1" s="1"/>
  <c r="O4950" i="1"/>
  <c r="R4950" i="1" s="1"/>
  <c r="Q4935" i="1"/>
  <c r="W4934" i="1"/>
  <c r="V4934" i="1" s="1"/>
  <c r="Q4906" i="1"/>
  <c r="W4898" i="1"/>
  <c r="V4898" i="1" s="1"/>
  <c r="W4843" i="1"/>
  <c r="V4843" i="1" s="1"/>
  <c r="Q4823" i="1"/>
  <c r="W4822" i="1"/>
  <c r="V4822" i="1" s="1"/>
  <c r="W4763" i="1"/>
  <c r="V4763" i="1" s="1"/>
  <c r="W4754" i="1"/>
  <c r="V4754" i="1" s="1"/>
  <c r="Q4725" i="1"/>
  <c r="Q4724" i="1"/>
  <c r="Q4709" i="1"/>
  <c r="Q4708" i="1"/>
  <c r="W4699" i="1"/>
  <c r="V4699" i="1" s="1"/>
  <c r="Q4697" i="1"/>
  <c r="W4658" i="1"/>
  <c r="V4658" i="1" s="1"/>
  <c r="W4651" i="1"/>
  <c r="V4651" i="1" s="1"/>
  <c r="Q4649" i="1"/>
  <c r="Q4618" i="1"/>
  <c r="W4607" i="1"/>
  <c r="V4607" i="1" s="1"/>
  <c r="Q4606" i="1"/>
  <c r="Q4565" i="1"/>
  <c r="Q4564" i="1"/>
  <c r="W4555" i="1"/>
  <c r="V4555" i="1" s="1"/>
  <c r="Q4554" i="1"/>
  <c r="O4554" i="1" s="1"/>
  <c r="R4554" i="1" s="1"/>
  <c r="Q4507" i="1"/>
  <c r="Q4470" i="1"/>
  <c r="W4469" i="1"/>
  <c r="V4469" i="1" s="1"/>
  <c r="O4466" i="1"/>
  <c r="R4466" i="1" s="1"/>
  <c r="T4466" i="1" s="1"/>
  <c r="Q4443" i="1"/>
  <c r="Q4402" i="1"/>
  <c r="Q4379" i="1"/>
  <c r="Q4290" i="1"/>
  <c r="O4258" i="1"/>
  <c r="R4258" i="1" s="1"/>
  <c r="T4258" i="1" s="1"/>
  <c r="Q4255" i="1"/>
  <c r="W4254" i="1"/>
  <c r="V4254" i="1" s="1"/>
  <c r="Q4246" i="1"/>
  <c r="W4245" i="1"/>
  <c r="V4245" i="1" s="1"/>
  <c r="W4222" i="1"/>
  <c r="V4222" i="1" s="1"/>
  <c r="W4217" i="1"/>
  <c r="V4217" i="1" s="1"/>
  <c r="Q4210" i="1"/>
  <c r="O4210" i="1" s="1"/>
  <c r="R4210" i="1" s="1"/>
  <c r="Q4173" i="1"/>
  <c r="Q4162" i="1"/>
  <c r="Q4102" i="1"/>
  <c r="W4101" i="1"/>
  <c r="V4101" i="1" s="1"/>
  <c r="W4094" i="1"/>
  <c r="V4094" i="1" s="1"/>
  <c r="W4089" i="1"/>
  <c r="V4089" i="1" s="1"/>
  <c r="W4082" i="1"/>
  <c r="V4082" i="1" s="1"/>
  <c r="W4074" i="1"/>
  <c r="V4074" i="1" s="1"/>
  <c r="W4073" i="1"/>
  <c r="V4073" i="1" s="1"/>
  <c r="W4058" i="1"/>
  <c r="V4058" i="1" s="1"/>
  <c r="W4038" i="1"/>
  <c r="V4038" i="1" s="1"/>
  <c r="Q4025" i="1"/>
  <c r="W4021" i="1"/>
  <c r="V4021" i="1" s="1"/>
  <c r="W4005" i="1"/>
  <c r="V4005" i="1" s="1"/>
  <c r="Q3922" i="1"/>
  <c r="Q3919" i="1"/>
  <c r="Q3915" i="1"/>
  <c r="W3914" i="1"/>
  <c r="V3914" i="1" s="1"/>
  <c r="Q3913" i="1"/>
  <c r="Q3895" i="1"/>
  <c r="W3894" i="1"/>
  <c r="V3894" i="1" s="1"/>
  <c r="W3893" i="1"/>
  <c r="V3893" i="1" s="1"/>
  <c r="Q3890" i="1"/>
  <c r="W3886" i="1"/>
  <c r="V3886" i="1" s="1"/>
  <c r="Q3885" i="1"/>
  <c r="W3870" i="1"/>
  <c r="V3870" i="1" s="1"/>
  <c r="Q3858" i="1"/>
  <c r="Q3857" i="1"/>
  <c r="W3813" i="1"/>
  <c r="V3813" i="1" s="1"/>
  <c r="Q3761" i="1"/>
  <c r="W3745" i="1"/>
  <c r="V3745" i="1" s="1"/>
  <c r="O3738" i="1"/>
  <c r="R3738" i="1" s="1"/>
  <c r="Q3716" i="1"/>
  <c r="W3652" i="1"/>
  <c r="V3652" i="1" s="1"/>
  <c r="Q3652" i="1"/>
  <c r="Q3650" i="1"/>
  <c r="W3649" i="1"/>
  <c r="V3649" i="1" s="1"/>
  <c r="O3657" i="1"/>
  <c r="R3657" i="1" s="1"/>
  <c r="O3638" i="1"/>
  <c r="R3638" i="1" s="1"/>
  <c r="W3630" i="1"/>
  <c r="V3630" i="1" s="1"/>
  <c r="W3526" i="1"/>
  <c r="V3526" i="1" s="1"/>
  <c r="W3514" i="1"/>
  <c r="V3514" i="1" s="1"/>
  <c r="O3061" i="1"/>
  <c r="R3061" i="1" s="1"/>
  <c r="T3061" i="1" s="1"/>
  <c r="O3008" i="1"/>
  <c r="R3008" i="1" s="1"/>
  <c r="W2941" i="1"/>
  <c r="V2941" i="1" s="1"/>
  <c r="Q2941" i="1"/>
  <c r="Q2853" i="1"/>
  <c r="W2853" i="1"/>
  <c r="V2853" i="1" s="1"/>
  <c r="O2748" i="1"/>
  <c r="R2748" i="1" s="1"/>
  <c r="W2742" i="1"/>
  <c r="V2742" i="1" s="1"/>
  <c r="O3407" i="1"/>
  <c r="R3407" i="1" s="1"/>
  <c r="O3197" i="1"/>
  <c r="R3197" i="1" s="1"/>
  <c r="W2911" i="1"/>
  <c r="V2911" i="1" s="1"/>
  <c r="Q2911" i="1"/>
  <c r="W2861" i="1"/>
  <c r="V2861" i="1" s="1"/>
  <c r="Q2861" i="1"/>
  <c r="Q2777" i="1"/>
  <c r="W2777" i="1"/>
  <c r="V2777" i="1" s="1"/>
  <c r="Q3601" i="1"/>
  <c r="Q3573" i="1"/>
  <c r="O3570" i="1"/>
  <c r="R3570" i="1" s="1"/>
  <c r="W3546" i="1"/>
  <c r="V3546" i="1" s="1"/>
  <c r="W3545" i="1"/>
  <c r="V3545" i="1" s="1"/>
  <c r="Q3478" i="1"/>
  <c r="O3458" i="1"/>
  <c r="R3458" i="1" s="1"/>
  <c r="W3455" i="1"/>
  <c r="V3455" i="1" s="1"/>
  <c r="Q3427" i="1"/>
  <c r="W3426" i="1"/>
  <c r="V3426" i="1" s="1"/>
  <c r="Q3415" i="1"/>
  <c r="W3414" i="1"/>
  <c r="V3414" i="1" s="1"/>
  <c r="Q3386" i="1"/>
  <c r="Q3375" i="1"/>
  <c r="O3375" i="1" s="1"/>
  <c r="R3375" i="1" s="1"/>
  <c r="Q3363" i="1"/>
  <c r="W3362" i="1"/>
  <c r="V3362" i="1" s="1"/>
  <c r="Q3326" i="1"/>
  <c r="W3316" i="1"/>
  <c r="V3316" i="1" s="1"/>
  <c r="Q3296" i="1"/>
  <c r="W3295" i="1"/>
  <c r="V3295" i="1" s="1"/>
  <c r="W3275" i="1"/>
  <c r="V3275" i="1" s="1"/>
  <c r="Q3263" i="1"/>
  <c r="W3219" i="1"/>
  <c r="V3219" i="1" s="1"/>
  <c r="O3201" i="1"/>
  <c r="R3201" i="1" s="1"/>
  <c r="W3180" i="1"/>
  <c r="V3180" i="1" s="1"/>
  <c r="W3169" i="1"/>
  <c r="V3169" i="1" s="1"/>
  <c r="W3153" i="1"/>
  <c r="V3153" i="1" s="1"/>
  <c r="Q3141" i="1"/>
  <c r="O3141" i="1" s="1"/>
  <c r="R3141" i="1" s="1"/>
  <c r="W3120" i="1"/>
  <c r="V3120" i="1" s="1"/>
  <c r="Q3114" i="1"/>
  <c r="W3113" i="1"/>
  <c r="V3113" i="1" s="1"/>
  <c r="W3112" i="1"/>
  <c r="V3112" i="1" s="1"/>
  <c r="O3105" i="1"/>
  <c r="R3105" i="1" s="1"/>
  <c r="Q3100" i="1"/>
  <c r="W3096" i="1"/>
  <c r="V3096" i="1" s="1"/>
  <c r="W3088" i="1"/>
  <c r="V3088" i="1" s="1"/>
  <c r="W3045" i="1"/>
  <c r="V3045" i="1" s="1"/>
  <c r="O3037" i="1"/>
  <c r="R3037" i="1" s="1"/>
  <c r="W3033" i="1"/>
  <c r="V3033" i="1" s="1"/>
  <c r="W3032" i="1"/>
  <c r="V3032" i="1" s="1"/>
  <c r="W3012" i="1"/>
  <c r="V3012" i="1" s="1"/>
  <c r="W3001" i="1"/>
  <c r="V3001" i="1" s="1"/>
  <c r="O2993" i="1"/>
  <c r="R2993" i="1" s="1"/>
  <c r="Q2986" i="1"/>
  <c r="W2985" i="1"/>
  <c r="V2985" i="1" s="1"/>
  <c r="W2984" i="1"/>
  <c r="V2984" i="1" s="1"/>
  <c r="O2977" i="1"/>
  <c r="R2977" i="1" s="1"/>
  <c r="Q2972" i="1"/>
  <c r="W2968" i="1"/>
  <c r="V2968" i="1" s="1"/>
  <c r="W2938" i="1"/>
  <c r="V2938" i="1" s="1"/>
  <c r="Q2938" i="1"/>
  <c r="Q2900" i="1"/>
  <c r="W2900" i="1"/>
  <c r="V2900" i="1" s="1"/>
  <c r="W2877" i="1"/>
  <c r="V2877" i="1" s="1"/>
  <c r="Q2877" i="1"/>
  <c r="W2829" i="1"/>
  <c r="V2829" i="1" s="1"/>
  <c r="Q2829" i="1"/>
  <c r="Q2811" i="1"/>
  <c r="W2810" i="1"/>
  <c r="V2810" i="1" s="1"/>
  <c r="Q2796" i="1"/>
  <c r="W2793" i="1"/>
  <c r="V2793" i="1" s="1"/>
  <c r="Q2782" i="1"/>
  <c r="W2782" i="1"/>
  <c r="V2782" i="1" s="1"/>
  <c r="W3634" i="1"/>
  <c r="V3634" i="1" s="1"/>
  <c r="Q3623" i="1"/>
  <c r="W3622" i="1"/>
  <c r="V3622" i="1" s="1"/>
  <c r="Q3621" i="1"/>
  <c r="Q3593" i="1"/>
  <c r="O3590" i="1"/>
  <c r="R3590" i="1" s="1"/>
  <c r="W3586" i="1"/>
  <c r="V3586" i="1" s="1"/>
  <c r="W3585" i="1"/>
  <c r="V3585" i="1" s="1"/>
  <c r="Q3540" i="1"/>
  <c r="Q3530" i="1"/>
  <c r="O3522" i="1"/>
  <c r="R3522" i="1" s="1"/>
  <c r="Q3490" i="1"/>
  <c r="W3489" i="1"/>
  <c r="V3489" i="1" s="1"/>
  <c r="Q3474" i="1"/>
  <c r="O3474" i="1" s="1"/>
  <c r="R3474" i="1" s="1"/>
  <c r="W3473" i="1"/>
  <c r="V3473" i="1" s="1"/>
  <c r="W8" i="1"/>
  <c r="V8" i="1" s="1"/>
  <c r="Q3439" i="1"/>
  <c r="W7" i="1"/>
  <c r="V7" i="1" s="1"/>
  <c r="Q3315" i="1"/>
  <c r="O3300" i="1"/>
  <c r="R3300" i="1" s="1"/>
  <c r="W3251" i="1"/>
  <c r="V3251" i="1" s="1"/>
  <c r="O3248" i="1"/>
  <c r="R3248" i="1" s="1"/>
  <c r="W3240" i="1"/>
  <c r="V3240" i="1" s="1"/>
  <c r="O3228" i="1"/>
  <c r="R3228" i="1" s="1"/>
  <c r="W3209" i="1"/>
  <c r="V3209" i="1" s="1"/>
  <c r="W3208" i="1"/>
  <c r="V3208" i="1" s="1"/>
  <c r="Q3168" i="1"/>
  <c r="Q3149" i="1"/>
  <c r="O3149" i="1" s="1"/>
  <c r="R3149" i="1" s="1"/>
  <c r="W3148" i="1"/>
  <c r="V3148" i="1" s="1"/>
  <c r="Q3137" i="1"/>
  <c r="Q3073" i="1"/>
  <c r="W3072" i="1"/>
  <c r="V3072" i="1" s="1"/>
  <c r="Q3066" i="1"/>
  <c r="W3065" i="1"/>
  <c r="V3065" i="1" s="1"/>
  <c r="W3064" i="1"/>
  <c r="V3064" i="1" s="1"/>
  <c r="W3057" i="1"/>
  <c r="V3057" i="1" s="1"/>
  <c r="Q3055" i="1"/>
  <c r="O3044" i="1"/>
  <c r="R3044" i="1" s="1"/>
  <c r="W3041" i="1"/>
  <c r="V3041" i="1" s="1"/>
  <c r="Q3007" i="1"/>
  <c r="Q2997" i="1"/>
  <c r="W2944" i="1"/>
  <c r="V2944" i="1" s="1"/>
  <c r="W2913" i="1"/>
  <c r="V2913" i="1" s="1"/>
  <c r="Q2943" i="1"/>
  <c r="Q2940" i="1"/>
  <c r="W2936" i="1"/>
  <c r="V2936" i="1" s="1"/>
  <c r="O2881" i="1"/>
  <c r="R2881" i="1" s="1"/>
  <c r="O2861" i="1"/>
  <c r="R2861" i="1" s="1"/>
  <c r="W2786" i="1"/>
  <c r="V2786" i="1" s="1"/>
  <c r="W2785" i="1"/>
  <c r="V2785" i="1" s="1"/>
  <c r="W2784" i="1"/>
  <c r="V2784" i="1" s="1"/>
  <c r="W2745" i="1"/>
  <c r="V2745" i="1" s="1"/>
  <c r="W2714" i="1"/>
  <c r="V2714" i="1" s="1"/>
  <c r="Q2712" i="1"/>
  <c r="W2704" i="1"/>
  <c r="V2704" i="1" s="1"/>
  <c r="W2686" i="1"/>
  <c r="V2686" i="1" s="1"/>
  <c r="Q2681" i="1"/>
  <c r="W2657" i="1"/>
  <c r="V2657" i="1" s="1"/>
  <c r="Q2656" i="1"/>
  <c r="W2653" i="1"/>
  <c r="V2653" i="1" s="1"/>
  <c r="Q2652" i="1"/>
  <c r="W2638" i="1"/>
  <c r="V2638" i="1" s="1"/>
  <c r="W2497" i="1"/>
  <c r="V2497" i="1" s="1"/>
  <c r="Q2434" i="1"/>
  <c r="W2433" i="1"/>
  <c r="V2433" i="1" s="1"/>
  <c r="W2393" i="1"/>
  <c r="V2393" i="1" s="1"/>
  <c r="O2289" i="1"/>
  <c r="R2289" i="1" s="1"/>
  <c r="O2238" i="1"/>
  <c r="R2238" i="1" s="1"/>
  <c r="O2104" i="1"/>
  <c r="R2104" i="1" s="1"/>
  <c r="O2101" i="1"/>
  <c r="R2101" i="1" s="1"/>
  <c r="S2101" i="1" s="1"/>
  <c r="W2097" i="1"/>
  <c r="V2097" i="1" s="1"/>
  <c r="Q2096" i="1"/>
  <c r="O2096" i="1" s="1"/>
  <c r="R2096" i="1" s="1"/>
  <c r="T2096" i="1" s="1"/>
  <c r="W2029" i="1"/>
  <c r="V2029" i="1" s="1"/>
  <c r="W1965" i="1"/>
  <c r="V1965" i="1" s="1"/>
  <c r="Q1948" i="1"/>
  <c r="W1948" i="1"/>
  <c r="V1948" i="1" s="1"/>
  <c r="W1941" i="1"/>
  <c r="V1941" i="1" s="1"/>
  <c r="W1911" i="1"/>
  <c r="V1911" i="1" s="1"/>
  <c r="Q1911" i="1"/>
  <c r="W1904" i="1"/>
  <c r="V1904" i="1" s="1"/>
  <c r="Q1900" i="1"/>
  <c r="W1900" i="1"/>
  <c r="V1900" i="1" s="1"/>
  <c r="O2164" i="1"/>
  <c r="R2164" i="1" s="1"/>
  <c r="Q1892" i="1"/>
  <c r="W1892" i="1"/>
  <c r="V1892" i="1" s="1"/>
  <c r="O2698" i="1"/>
  <c r="R2698" i="1" s="1"/>
  <c r="O2697" i="1"/>
  <c r="R2697" i="1" s="1"/>
  <c r="O2624" i="1"/>
  <c r="R2624" i="1" s="1"/>
  <c r="W2622" i="1"/>
  <c r="V2622" i="1" s="1"/>
  <c r="Q2568" i="1"/>
  <c r="W2565" i="1"/>
  <c r="V2565" i="1" s="1"/>
  <c r="Q2564" i="1"/>
  <c r="O2540" i="1"/>
  <c r="R2540" i="1" s="1"/>
  <c r="W2500" i="1"/>
  <c r="V2500" i="1" s="1"/>
  <c r="W2494" i="1"/>
  <c r="V2494" i="1" s="1"/>
  <c r="O2482" i="1"/>
  <c r="R2482" i="1" s="1"/>
  <c r="Q2450" i="1"/>
  <c r="W2449" i="1"/>
  <c r="V2449" i="1" s="1"/>
  <c r="Q2448" i="1"/>
  <c r="W2445" i="1"/>
  <c r="V2445" i="1" s="1"/>
  <c r="W2422" i="1"/>
  <c r="V2422" i="1" s="1"/>
  <c r="O2413" i="1"/>
  <c r="R2413" i="1" s="1"/>
  <c r="Q2411" i="1"/>
  <c r="Q2408" i="1"/>
  <c r="W2405" i="1"/>
  <c r="V2405" i="1" s="1"/>
  <c r="Q2404" i="1"/>
  <c r="W2390" i="1"/>
  <c r="V2390" i="1" s="1"/>
  <c r="W2366" i="1"/>
  <c r="V2366" i="1" s="1"/>
  <c r="O2342" i="1"/>
  <c r="R2342" i="1" s="1"/>
  <c r="Q2318" i="1"/>
  <c r="O2318" i="1" s="1"/>
  <c r="R2318" i="1" s="1"/>
  <c r="W2310" i="1"/>
  <c r="V2310" i="1" s="1"/>
  <c r="W2305" i="1"/>
  <c r="V2305" i="1" s="1"/>
  <c r="Q2291" i="1"/>
  <c r="W2290" i="1"/>
  <c r="V2290" i="1" s="1"/>
  <c r="W2289" i="1"/>
  <c r="V2289" i="1" s="1"/>
  <c r="W2283" i="1"/>
  <c r="V2283" i="1" s="1"/>
  <c r="Q2282" i="1"/>
  <c r="W2269" i="1"/>
  <c r="V2269" i="1" s="1"/>
  <c r="W2268" i="1"/>
  <c r="V2268" i="1" s="1"/>
  <c r="W2266" i="1"/>
  <c r="V2266" i="1" s="1"/>
  <c r="W2245" i="1"/>
  <c r="V2245" i="1" s="1"/>
  <c r="W2234" i="1"/>
  <c r="V2234" i="1" s="1"/>
  <c r="W2201" i="1"/>
  <c r="V2201" i="1" s="1"/>
  <c r="Q2168" i="1"/>
  <c r="Q2152" i="1"/>
  <c r="O2152" i="1" s="1"/>
  <c r="R2152" i="1" s="1"/>
  <c r="W2108" i="1"/>
  <c r="V2108" i="1" s="1"/>
  <c r="W2106" i="1"/>
  <c r="V2106" i="1" s="1"/>
  <c r="Q2100" i="1"/>
  <c r="Q2087" i="1"/>
  <c r="Q2086" i="1"/>
  <c r="W2085" i="1"/>
  <c r="V2085" i="1" s="1"/>
  <c r="W2073" i="1"/>
  <c r="V2073" i="1" s="1"/>
  <c r="Q2012" i="1"/>
  <c r="Q1996" i="1"/>
  <c r="O1996" i="1" s="1"/>
  <c r="R1996" i="1" s="1"/>
  <c r="W1949" i="1"/>
  <c r="V1949" i="1" s="1"/>
  <c r="Q1933" i="1"/>
  <c r="W1933" i="1"/>
  <c r="V1933" i="1" s="1"/>
  <c r="Q1909" i="1"/>
  <c r="W1909" i="1"/>
  <c r="V1909" i="1" s="1"/>
  <c r="W1903" i="1"/>
  <c r="V1903" i="1" s="1"/>
  <c r="Q1903" i="1"/>
  <c r="W1901" i="1"/>
  <c r="V1901" i="1" s="1"/>
  <c r="W2737" i="1"/>
  <c r="V2737" i="1" s="1"/>
  <c r="Q2732" i="1"/>
  <c r="W2730" i="1"/>
  <c r="V2730" i="1" s="1"/>
  <c r="W2729" i="1"/>
  <c r="V2729" i="1" s="1"/>
  <c r="W2724" i="1"/>
  <c r="V2724" i="1" s="1"/>
  <c r="Q2699" i="1"/>
  <c r="W2698" i="1"/>
  <c r="V2698" i="1" s="1"/>
  <c r="W2642" i="1"/>
  <c r="V2642" i="1" s="1"/>
  <c r="Q2632" i="1"/>
  <c r="W2629" i="1"/>
  <c r="V2629" i="1" s="1"/>
  <c r="W2549" i="1"/>
  <c r="V2549" i="1" s="1"/>
  <c r="W2548" i="1"/>
  <c r="V2548" i="1" s="1"/>
  <c r="O2521" i="1"/>
  <c r="R2521" i="1" s="1"/>
  <c r="T2521" i="1" s="1"/>
  <c r="Q2480" i="1"/>
  <c r="O2480" i="1" s="1"/>
  <c r="R2480" i="1" s="1"/>
  <c r="W2470" i="1"/>
  <c r="V2470" i="1" s="1"/>
  <c r="W2465" i="1"/>
  <c r="V2465" i="1" s="1"/>
  <c r="Q2464" i="1"/>
  <c r="W2452" i="1"/>
  <c r="V2452" i="1" s="1"/>
  <c r="O2400" i="1"/>
  <c r="R2400" i="1" s="1"/>
  <c r="O2386" i="1"/>
  <c r="R2386" i="1" s="1"/>
  <c r="W2382" i="1"/>
  <c r="V2382" i="1" s="1"/>
  <c r="W2381" i="1"/>
  <c r="V2381" i="1" s="1"/>
  <c r="O2301" i="1"/>
  <c r="R2301" i="1" s="1"/>
  <c r="Q2299" i="1"/>
  <c r="W2298" i="1"/>
  <c r="V2298" i="1" s="1"/>
  <c r="W2252" i="1"/>
  <c r="V2252" i="1" s="1"/>
  <c r="W2226" i="1"/>
  <c r="V2226" i="1" s="1"/>
  <c r="W2225" i="1"/>
  <c r="V2225" i="1" s="1"/>
  <c r="W2189" i="1"/>
  <c r="V2189" i="1" s="1"/>
  <c r="W2173" i="1"/>
  <c r="V2173" i="1" s="1"/>
  <c r="Q2171" i="1"/>
  <c r="W2170" i="1"/>
  <c r="V2170" i="1" s="1"/>
  <c r="Q2167" i="1"/>
  <c r="W2166" i="1"/>
  <c r="V2166" i="1" s="1"/>
  <c r="Q2163" i="1"/>
  <c r="W2154" i="1"/>
  <c r="V2154" i="1" s="1"/>
  <c r="Q2151" i="1"/>
  <c r="W2150" i="1"/>
  <c r="V2150" i="1" s="1"/>
  <c r="Q2143" i="1"/>
  <c r="Q2134" i="1"/>
  <c r="W2133" i="1"/>
  <c r="V2133" i="1" s="1"/>
  <c r="Q2132" i="1"/>
  <c r="W2121" i="1"/>
  <c r="V2121" i="1" s="1"/>
  <c r="W2080" i="1"/>
  <c r="V2080" i="1" s="1"/>
  <c r="W2065" i="1"/>
  <c r="V2065" i="1" s="1"/>
  <c r="Q2060" i="1"/>
  <c r="O2060" i="1" s="1"/>
  <c r="R2060" i="1" s="1"/>
  <c r="T2060" i="1" s="1"/>
  <c r="W2052" i="1"/>
  <c r="V2052" i="1" s="1"/>
  <c r="W2041" i="1"/>
  <c r="V2041" i="1" s="1"/>
  <c r="W1928" i="1"/>
  <c r="V1928" i="1" s="1"/>
  <c r="Q1928" i="1"/>
  <c r="O1924" i="1"/>
  <c r="R1924" i="1" s="1"/>
  <c r="W1920" i="1"/>
  <c r="V1920" i="1" s="1"/>
  <c r="Q1920" i="1"/>
  <c r="W1910" i="1"/>
  <c r="V1910" i="1" s="1"/>
  <c r="Q1910" i="1"/>
  <c r="O1816" i="1"/>
  <c r="R1816" i="1" s="1"/>
  <c r="O1800" i="1"/>
  <c r="R1800" i="1" s="1"/>
  <c r="O1788" i="1"/>
  <c r="R1788" i="1" s="1"/>
  <c r="T1788" i="1" s="1"/>
  <c r="O1716" i="1"/>
  <c r="R1716" i="1" s="1"/>
  <c r="O1649" i="1"/>
  <c r="R1649" i="1" s="1"/>
  <c r="T1649" i="1" s="1"/>
  <c r="Q1075" i="1"/>
  <c r="W1075" i="1"/>
  <c r="V1075" i="1" s="1"/>
  <c r="Q1071" i="1"/>
  <c r="W1071" i="1"/>
  <c r="V1071" i="1" s="1"/>
  <c r="Q1047" i="1"/>
  <c r="W1047" i="1"/>
  <c r="V1047" i="1" s="1"/>
  <c r="Q1031" i="1"/>
  <c r="W1031" i="1"/>
  <c r="V1031" i="1" s="1"/>
  <c r="Q993" i="1"/>
  <c r="W993" i="1"/>
  <c r="V993" i="1" s="1"/>
  <c r="Q960" i="1"/>
  <c r="W960" i="1"/>
  <c r="V960" i="1" s="1"/>
  <c r="W928" i="1"/>
  <c r="V928" i="1" s="1"/>
  <c r="Q928" i="1"/>
  <c r="O1928" i="1"/>
  <c r="R1928" i="1" s="1"/>
  <c r="O1909" i="1"/>
  <c r="R1909" i="1" s="1"/>
  <c r="S1909" i="1" s="1"/>
  <c r="O1840" i="1"/>
  <c r="R1840" i="1" s="1"/>
  <c r="W1832" i="1"/>
  <c r="V1832" i="1" s="1"/>
  <c r="Q1719" i="1"/>
  <c r="Q1718" i="1"/>
  <c r="W1717" i="1"/>
  <c r="V1717" i="1" s="1"/>
  <c r="W1716" i="1"/>
  <c r="V1716" i="1" s="1"/>
  <c r="W1704" i="1"/>
  <c r="V1704" i="1" s="1"/>
  <c r="Q1688" i="1"/>
  <c r="Q1672" i="1"/>
  <c r="Q1656" i="1"/>
  <c r="W1621" i="1"/>
  <c r="V1621" i="1" s="1"/>
  <c r="Q1591" i="1"/>
  <c r="W1586" i="1"/>
  <c r="V1586" i="1" s="1"/>
  <c r="W1541" i="1"/>
  <c r="V1541" i="1" s="1"/>
  <c r="Q1528" i="1"/>
  <c r="W1449" i="1"/>
  <c r="V1449" i="1" s="1"/>
  <c r="O1417" i="1"/>
  <c r="R1417" i="1" s="1"/>
  <c r="W1408" i="1"/>
  <c r="V1408" i="1" s="1"/>
  <c r="W1393" i="1"/>
  <c r="V1393" i="1" s="1"/>
  <c r="W1388" i="1"/>
  <c r="V1388" i="1" s="1"/>
  <c r="W1381" i="1"/>
  <c r="V1381" i="1" s="1"/>
  <c r="W1313" i="1"/>
  <c r="V1313" i="1" s="1"/>
  <c r="W1288" i="1"/>
  <c r="V1288" i="1" s="1"/>
  <c r="Q1278" i="1"/>
  <c r="Q1270" i="1"/>
  <c r="W1251" i="1"/>
  <c r="V1251" i="1" s="1"/>
  <c r="Q1208" i="1"/>
  <c r="Q1202" i="1"/>
  <c r="W1201" i="1"/>
  <c r="V1201" i="1" s="1"/>
  <c r="Q1154" i="1"/>
  <c r="Q1153" i="1"/>
  <c r="Q1152" i="1"/>
  <c r="W1151" i="1"/>
  <c r="V1151" i="1" s="1"/>
  <c r="Q1149" i="1"/>
  <c r="Q1148" i="1"/>
  <c r="W1147" i="1"/>
  <c r="V1147" i="1" s="1"/>
  <c r="W1119" i="1"/>
  <c r="V1119" i="1" s="1"/>
  <c r="W1106" i="1"/>
  <c r="V1106" i="1" s="1"/>
  <c r="Q1099" i="1"/>
  <c r="W1098" i="1"/>
  <c r="V1098" i="1" s="1"/>
  <c r="W1086" i="1"/>
  <c r="V1086" i="1" s="1"/>
  <c r="W1076" i="1"/>
  <c r="V1076" i="1" s="1"/>
  <c r="Q1076" i="1"/>
  <c r="W1072" i="1"/>
  <c r="V1072" i="1" s="1"/>
  <c r="Q1072" i="1"/>
  <c r="W1048" i="1"/>
  <c r="V1048" i="1" s="1"/>
  <c r="Q1048" i="1"/>
  <c r="Q1018" i="1"/>
  <c r="W1018" i="1"/>
  <c r="V1018" i="1" s="1"/>
  <c r="Q977" i="1"/>
  <c r="W977" i="1"/>
  <c r="V977" i="1" s="1"/>
  <c r="Q943" i="1"/>
  <c r="W943" i="1"/>
  <c r="V943" i="1" s="1"/>
  <c r="O1864" i="1"/>
  <c r="R1864" i="1" s="1"/>
  <c r="O1690" i="1"/>
  <c r="R1690" i="1" s="1"/>
  <c r="O1678" i="1"/>
  <c r="R1678" i="1" s="1"/>
  <c r="O1656" i="1"/>
  <c r="R1656" i="1" s="1"/>
  <c r="T1656" i="1" s="1"/>
  <c r="O1528" i="1"/>
  <c r="R1528" i="1" s="1"/>
  <c r="O1436" i="1"/>
  <c r="R1436" i="1" s="1"/>
  <c r="O1215" i="1"/>
  <c r="R1215" i="1" s="1"/>
  <c r="O1182" i="1"/>
  <c r="R1182" i="1" s="1"/>
  <c r="W1077" i="1"/>
  <c r="V1077" i="1" s="1"/>
  <c r="Q1077" i="1"/>
  <c r="W1073" i="1"/>
  <c r="V1073" i="1" s="1"/>
  <c r="Q1073" i="1"/>
  <c r="W1049" i="1"/>
  <c r="V1049" i="1" s="1"/>
  <c r="Q1049" i="1"/>
  <c r="W1011" i="1"/>
  <c r="V1011" i="1" s="1"/>
  <c r="Q1011" i="1"/>
  <c r="O1001" i="1"/>
  <c r="R1001" i="1" s="1"/>
  <c r="Q1880" i="1"/>
  <c r="Q1868" i="1"/>
  <c r="W1845" i="1"/>
  <c r="V1845" i="1" s="1"/>
  <c r="W1825" i="1"/>
  <c r="V1825" i="1" s="1"/>
  <c r="O1820" i="1"/>
  <c r="R1820" i="1" s="1"/>
  <c r="T1820" i="1" s="1"/>
  <c r="Q1815" i="1"/>
  <c r="Q1814" i="1"/>
  <c r="W1813" i="1"/>
  <c r="V1813" i="1" s="1"/>
  <c r="O1808" i="1"/>
  <c r="R1808" i="1" s="1"/>
  <c r="W1713" i="1"/>
  <c r="V1713" i="1" s="1"/>
  <c r="Q1712" i="1"/>
  <c r="O1712" i="1" s="1"/>
  <c r="R1712" i="1" s="1"/>
  <c r="Q1711" i="1"/>
  <c r="W1701" i="1"/>
  <c r="V1701" i="1" s="1"/>
  <c r="Q1648" i="1"/>
  <c r="W1624" i="1"/>
  <c r="W1618" i="1"/>
  <c r="V1618" i="1" s="1"/>
  <c r="W1617" i="1"/>
  <c r="V1617" i="1" s="1"/>
  <c r="W1616" i="1"/>
  <c r="V1616" i="1" s="1"/>
  <c r="W1600" i="1"/>
  <c r="V1600" i="1" s="1"/>
  <c r="Q1574" i="1"/>
  <c r="W1568" i="1"/>
  <c r="V1568" i="1" s="1"/>
  <c r="W1561" i="1"/>
  <c r="V1561" i="1" s="1"/>
  <c r="W1560" i="1"/>
  <c r="V1560" i="1" s="1"/>
  <c r="W1544" i="1"/>
  <c r="V1544" i="1" s="1"/>
  <c r="W1505" i="1"/>
  <c r="V1505" i="1" s="1"/>
  <c r="W1500" i="1"/>
  <c r="V1500" i="1" s="1"/>
  <c r="W1489" i="1"/>
  <c r="V1489" i="1" s="1"/>
  <c r="Q1467" i="1"/>
  <c r="W1457" i="1"/>
  <c r="V1457" i="1" s="1"/>
  <c r="W1452" i="1"/>
  <c r="V1452" i="1" s="1"/>
  <c r="W1417" i="1"/>
  <c r="V1417" i="1" s="1"/>
  <c r="O1388" i="1"/>
  <c r="R1388" i="1" s="1"/>
  <c r="T1388" i="1" s="1"/>
  <c r="W1385" i="1"/>
  <c r="V1385" i="1" s="1"/>
  <c r="W1384" i="1"/>
  <c r="V1384" i="1" s="1"/>
  <c r="W1328" i="1"/>
  <c r="V1328" i="1" s="1"/>
  <c r="W1296" i="1"/>
  <c r="V1296" i="1" s="1"/>
  <c r="W1267" i="1"/>
  <c r="V1267" i="1" s="1"/>
  <c r="W1262" i="1"/>
  <c r="V1262" i="1" s="1"/>
  <c r="W1219" i="1"/>
  <c r="V1219" i="1" s="1"/>
  <c r="Q1216" i="1"/>
  <c r="W1215" i="1"/>
  <c r="V1215" i="1" s="1"/>
  <c r="Q1205" i="1"/>
  <c r="Q1191" i="1"/>
  <c r="O1191" i="1" s="1"/>
  <c r="R1191" i="1" s="1"/>
  <c r="W1177" i="1"/>
  <c r="V1177" i="1" s="1"/>
  <c r="Q1158" i="1"/>
  <c r="O1154" i="1"/>
  <c r="R1154" i="1" s="1"/>
  <c r="T1154" i="1" s="1"/>
  <c r="Q1137" i="1"/>
  <c r="Q1136" i="1"/>
  <c r="W1135" i="1"/>
  <c r="V1135" i="1" s="1"/>
  <c r="Q1124" i="1"/>
  <c r="Q1123" i="1"/>
  <c r="W1122" i="1"/>
  <c r="V1122" i="1" s="1"/>
  <c r="W1111" i="1"/>
  <c r="V1111" i="1" s="1"/>
  <c r="O1098" i="1"/>
  <c r="R1098" i="1" s="1"/>
  <c r="T1098" i="1" s="1"/>
  <c r="W1095" i="1"/>
  <c r="V1095" i="1" s="1"/>
  <c r="W1074" i="1"/>
  <c r="V1074" i="1" s="1"/>
  <c r="Q1074" i="1"/>
  <c r="W1050" i="1"/>
  <c r="V1050" i="1" s="1"/>
  <c r="Q1050" i="1"/>
  <c r="Q1034" i="1"/>
  <c r="W1034" i="1"/>
  <c r="V1034" i="1" s="1"/>
  <c r="Q992" i="1"/>
  <c r="W992" i="1"/>
  <c r="V992" i="1" s="1"/>
  <c r="W950" i="1"/>
  <c r="V950" i="1" s="1"/>
  <c r="Q950" i="1"/>
  <c r="Q882" i="1"/>
  <c r="W879" i="1"/>
  <c r="V879" i="1" s="1"/>
  <c r="W868" i="1"/>
  <c r="V868" i="1" s="1"/>
  <c r="W867" i="1"/>
  <c r="V867" i="1" s="1"/>
  <c r="W835" i="1"/>
  <c r="V835" i="1" s="1"/>
  <c r="W807" i="1"/>
  <c r="V807" i="1" s="1"/>
  <c r="W755" i="1"/>
  <c r="V755" i="1" s="1"/>
  <c r="W735" i="1"/>
  <c r="V735" i="1" s="1"/>
  <c r="W715" i="1"/>
  <c r="V715" i="1" s="1"/>
  <c r="W699" i="1"/>
  <c r="V699" i="1" s="1"/>
  <c r="W684" i="1"/>
  <c r="V684" i="1" s="1"/>
  <c r="Q665" i="1"/>
  <c r="W664" i="1"/>
  <c r="V664" i="1" s="1"/>
  <c r="W663" i="1"/>
  <c r="V663" i="1" s="1"/>
  <c r="Q651" i="1"/>
  <c r="Q650" i="1"/>
  <c r="W647" i="1"/>
  <c r="V647" i="1" s="1"/>
  <c r="W564" i="1"/>
  <c r="V564" i="1" s="1"/>
  <c r="W539" i="1"/>
  <c r="V539" i="1" s="1"/>
  <c r="W497" i="1"/>
  <c r="V497" i="1" s="1"/>
  <c r="W496" i="1"/>
  <c r="V496" i="1" s="1"/>
  <c r="Q486" i="1"/>
  <c r="Q485" i="1"/>
  <c r="W484" i="1"/>
  <c r="V484" i="1" s="1"/>
  <c r="Q483" i="1"/>
  <c r="Q474" i="1"/>
  <c r="Q473" i="1"/>
  <c r="O473" i="1" s="1"/>
  <c r="R473" i="1" s="1"/>
  <c r="W472" i="1"/>
  <c r="V472" i="1" s="1"/>
  <c r="O469" i="1"/>
  <c r="R469" i="1" s="1"/>
  <c r="T469" i="1" s="1"/>
  <c r="Q445" i="1"/>
  <c r="W444" i="1"/>
  <c r="V444" i="1" s="1"/>
  <c r="W436" i="1"/>
  <c r="V436" i="1" s="1"/>
  <c r="Q430" i="1"/>
  <c r="Q424" i="1"/>
  <c r="Q422" i="1"/>
  <c r="Q417" i="1"/>
  <c r="Q392" i="1"/>
  <c r="Q390" i="1"/>
  <c r="Q374" i="1"/>
  <c r="O372" i="1"/>
  <c r="R372" i="1" s="1"/>
  <c r="W253" i="1"/>
  <c r="V253" i="1" s="1"/>
  <c r="W237" i="1"/>
  <c r="V237" i="1" s="1"/>
  <c r="Q215" i="1"/>
  <c r="W214" i="1"/>
  <c r="V214" i="1" s="1"/>
  <c r="W201" i="1"/>
  <c r="V201" i="1" s="1"/>
  <c r="W131" i="1"/>
  <c r="V131" i="1" s="1"/>
  <c r="W130" i="1"/>
  <c r="V130" i="1" s="1"/>
  <c r="W119" i="1"/>
  <c r="V119" i="1" s="1"/>
  <c r="W89" i="1"/>
  <c r="V89" i="1" s="1"/>
  <c r="W66" i="1"/>
  <c r="V66" i="1" s="1"/>
  <c r="W54" i="1"/>
  <c r="V54" i="1" s="1"/>
  <c r="O740" i="1"/>
  <c r="R740" i="1" s="1"/>
  <c r="O415" i="1"/>
  <c r="R415" i="1" s="1"/>
  <c r="O1050" i="1"/>
  <c r="R1050" i="1" s="1"/>
  <c r="W887" i="1"/>
  <c r="V887" i="1" s="1"/>
  <c r="O883" i="1"/>
  <c r="R883" i="1" s="1"/>
  <c r="W871" i="1"/>
  <c r="V871" i="1" s="1"/>
  <c r="W832" i="1"/>
  <c r="V832" i="1" s="1"/>
  <c r="W827" i="1"/>
  <c r="V827" i="1" s="1"/>
  <c r="W804" i="1"/>
  <c r="V804" i="1" s="1"/>
  <c r="W803" i="1"/>
  <c r="V803" i="1" s="1"/>
  <c r="W775" i="1"/>
  <c r="V775" i="1" s="1"/>
  <c r="O712" i="1"/>
  <c r="R712" i="1" s="1"/>
  <c r="W707" i="1"/>
  <c r="V707" i="1" s="1"/>
  <c r="O687" i="1"/>
  <c r="R687" i="1" s="1"/>
  <c r="W660" i="1"/>
  <c r="V660" i="1" s="1"/>
  <c r="W659" i="1"/>
  <c r="V659" i="1" s="1"/>
  <c r="W632" i="1"/>
  <c r="V632" i="1" s="1"/>
  <c r="Q610" i="1"/>
  <c r="W607" i="1"/>
  <c r="V607" i="1" s="1"/>
  <c r="W587" i="1"/>
  <c r="V587" i="1" s="1"/>
  <c r="W567" i="1"/>
  <c r="V567" i="1" s="1"/>
  <c r="O520" i="1"/>
  <c r="R520" i="1" s="1"/>
  <c r="O519" i="1"/>
  <c r="R519" i="1" s="1"/>
  <c r="T519" i="1" s="1"/>
  <c r="O463" i="1"/>
  <c r="R463" i="1" s="1"/>
  <c r="Q456" i="1"/>
  <c r="Q454" i="1"/>
  <c r="Q453" i="1"/>
  <c r="W433" i="1"/>
  <c r="V433" i="1" s="1"/>
  <c r="O417" i="1"/>
  <c r="R417" i="1" s="1"/>
  <c r="Q396" i="1"/>
  <c r="Q387" i="1"/>
  <c r="W382" i="1"/>
  <c r="V382" i="1" s="1"/>
  <c r="W377" i="1"/>
  <c r="V377" i="1" s="1"/>
  <c r="Q370" i="1"/>
  <c r="W369" i="1"/>
  <c r="V369" i="1" s="1"/>
  <c r="O347" i="1"/>
  <c r="R347" i="1" s="1"/>
  <c r="W323" i="1"/>
  <c r="V323" i="1" s="1"/>
  <c r="Q275" i="1"/>
  <c r="Q274" i="1"/>
  <c r="W256" i="1"/>
  <c r="V256" i="1" s="1"/>
  <c r="W244" i="1"/>
  <c r="V244" i="1" s="1"/>
  <c r="W230" i="1"/>
  <c r="V230" i="1" s="1"/>
  <c r="Q223" i="1"/>
  <c r="O215" i="1"/>
  <c r="R215" i="1" s="1"/>
  <c r="W186" i="1"/>
  <c r="V186" i="1" s="1"/>
  <c r="Q180" i="1"/>
  <c r="Q179" i="1"/>
  <c r="W178" i="1"/>
  <c r="V178" i="1" s="1"/>
  <c r="Q173" i="1"/>
  <c r="W172" i="1"/>
  <c r="V172" i="1" s="1"/>
  <c r="Q171" i="1"/>
  <c r="Q152" i="1"/>
  <c r="W139" i="1"/>
  <c r="V139" i="1" s="1"/>
  <c r="W134" i="1"/>
  <c r="V134" i="1" s="1"/>
  <c r="W127" i="1"/>
  <c r="V127" i="1" s="1"/>
  <c r="W122" i="1"/>
  <c r="V122" i="1" s="1"/>
  <c r="Q109" i="1"/>
  <c r="O197" i="1"/>
  <c r="R197" i="1" s="1"/>
  <c r="O190" i="1"/>
  <c r="R190" i="1" s="1"/>
  <c r="O9151" i="1"/>
  <c r="R9151" i="1" s="1"/>
  <c r="O9147" i="1"/>
  <c r="R9147" i="1" s="1"/>
  <c r="O9131" i="1"/>
  <c r="R9131" i="1" s="1"/>
  <c r="Q9062" i="1"/>
  <c r="W9062" i="1"/>
  <c r="V9062" i="1" s="1"/>
  <c r="W9043" i="1"/>
  <c r="V9043" i="1" s="1"/>
  <c r="Q9007" i="1"/>
  <c r="W9007" i="1"/>
  <c r="V9007" i="1" s="1"/>
  <c r="W8991" i="1"/>
  <c r="V8991" i="1" s="1"/>
  <c r="W8965" i="1"/>
  <c r="V8965" i="1" s="1"/>
  <c r="Q8965" i="1"/>
  <c r="W8940" i="1"/>
  <c r="V8940" i="1" s="1"/>
  <c r="Q8940" i="1"/>
  <c r="W8923" i="1"/>
  <c r="V8923" i="1" s="1"/>
  <c r="Q8923" i="1"/>
  <c r="O8923" i="1" s="1"/>
  <c r="R8923" i="1" s="1"/>
  <c r="W8883" i="1"/>
  <c r="V8883" i="1" s="1"/>
  <c r="Q8883" i="1"/>
  <c r="Q8858" i="1"/>
  <c r="W8858" i="1"/>
  <c r="V8858" i="1" s="1"/>
  <c r="W8830" i="1"/>
  <c r="V8830" i="1" s="1"/>
  <c r="Q9156" i="1"/>
  <c r="O9156" i="1" s="1"/>
  <c r="R9156" i="1" s="1"/>
  <c r="W9155" i="1"/>
  <c r="V9155" i="1" s="1"/>
  <c r="O9116" i="1"/>
  <c r="R9116" i="1" s="1"/>
  <c r="O9107" i="1"/>
  <c r="R9107" i="1" s="1"/>
  <c r="O9095" i="1"/>
  <c r="R9095" i="1" s="1"/>
  <c r="O9092" i="1"/>
  <c r="R9092" i="1" s="1"/>
  <c r="W9066" i="1"/>
  <c r="V9066" i="1" s="1"/>
  <c r="W9063" i="1"/>
  <c r="V9063" i="1" s="1"/>
  <c r="Q9063" i="1"/>
  <c r="O9019" i="1"/>
  <c r="R9019" i="1" s="1"/>
  <c r="O9016" i="1"/>
  <c r="R9016" i="1" s="1"/>
  <c r="W9008" i="1"/>
  <c r="V9008" i="1" s="1"/>
  <c r="Q9008" i="1"/>
  <c r="O9008" i="1" s="1"/>
  <c r="R9008" i="1" s="1"/>
  <c r="W8947" i="1"/>
  <c r="V8947" i="1" s="1"/>
  <c r="W8941" i="1"/>
  <c r="V8941" i="1" s="1"/>
  <c r="Q8941" i="1"/>
  <c r="Q8895" i="1"/>
  <c r="W8895" i="1"/>
  <c r="V8895" i="1" s="1"/>
  <c r="W8859" i="1"/>
  <c r="V8859" i="1" s="1"/>
  <c r="Q8859" i="1"/>
  <c r="O9047" i="1"/>
  <c r="R9047" i="1" s="1"/>
  <c r="Q9042" i="1"/>
  <c r="W9042" i="1"/>
  <c r="V9042" i="1" s="1"/>
  <c r="W9012" i="1"/>
  <c r="V9012" i="1" s="1"/>
  <c r="Q9012" i="1"/>
  <c r="W9009" i="1"/>
  <c r="V9009" i="1" s="1"/>
  <c r="Q9009" i="1"/>
  <c r="Q8990" i="1"/>
  <c r="W8990" i="1"/>
  <c r="V8990" i="1" s="1"/>
  <c r="W8986" i="1"/>
  <c r="V8986" i="1" s="1"/>
  <c r="O8971" i="1"/>
  <c r="R8971" i="1" s="1"/>
  <c r="W8966" i="1"/>
  <c r="V8966" i="1" s="1"/>
  <c r="Q8931" i="1"/>
  <c r="W8931" i="1"/>
  <c r="V8931" i="1" s="1"/>
  <c r="W8914" i="1"/>
  <c r="V8914" i="1" s="1"/>
  <c r="W9146" i="1"/>
  <c r="V9146" i="1" s="1"/>
  <c r="W9119" i="1"/>
  <c r="V9119" i="1" s="1"/>
  <c r="W9110" i="1"/>
  <c r="V9110" i="1" s="1"/>
  <c r="W9102" i="1"/>
  <c r="V9102" i="1" s="1"/>
  <c r="W9071" i="1"/>
  <c r="V9071" i="1" s="1"/>
  <c r="W9068" i="1"/>
  <c r="V9068" i="1" s="1"/>
  <c r="Q9068" i="1"/>
  <c r="W9032" i="1"/>
  <c r="V9032" i="1" s="1"/>
  <c r="Q9032" i="1"/>
  <c r="Q9022" i="1"/>
  <c r="W9022" i="1"/>
  <c r="V9022" i="1" s="1"/>
  <c r="Q9006" i="1"/>
  <c r="W9006" i="1"/>
  <c r="V9006" i="1" s="1"/>
  <c r="W8964" i="1"/>
  <c r="V8964" i="1" s="1"/>
  <c r="Q8964" i="1"/>
  <c r="Q8954" i="1"/>
  <c r="W8954" i="1"/>
  <c r="V8954" i="1" s="1"/>
  <c r="Q8946" i="1"/>
  <c r="W8946" i="1"/>
  <c r="V8946" i="1" s="1"/>
  <c r="Q8922" i="1"/>
  <c r="W8922" i="1"/>
  <c r="V8922" i="1" s="1"/>
  <c r="Q8882" i="1"/>
  <c r="W8882" i="1"/>
  <c r="V8882" i="1" s="1"/>
  <c r="O8959" i="1"/>
  <c r="R8959" i="1" s="1"/>
  <c r="O8951" i="1"/>
  <c r="R8951" i="1" s="1"/>
  <c r="W8934" i="1"/>
  <c r="V8934" i="1" s="1"/>
  <c r="Q8916" i="1"/>
  <c r="Q8904" i="1"/>
  <c r="W8898" i="1"/>
  <c r="V8898" i="1" s="1"/>
  <c r="W8890" i="1"/>
  <c r="V8890" i="1" s="1"/>
  <c r="W8886" i="1"/>
  <c r="V8886" i="1" s="1"/>
  <c r="W8866" i="1"/>
  <c r="V8866" i="1" s="1"/>
  <c r="W8862" i="1"/>
  <c r="V8862" i="1" s="1"/>
  <c r="W8842" i="1"/>
  <c r="V8842" i="1" s="1"/>
  <c r="O8839" i="1"/>
  <c r="R8839" i="1" s="1"/>
  <c r="W8785" i="1"/>
  <c r="V8785" i="1" s="1"/>
  <c r="O8782" i="1"/>
  <c r="R8782" i="1" s="1"/>
  <c r="Q8777" i="1"/>
  <c r="O8734" i="1"/>
  <c r="R8734" i="1" s="1"/>
  <c r="Q8699" i="1"/>
  <c r="Q8696" i="1"/>
  <c r="Q8691" i="1"/>
  <c r="Q8690" i="1"/>
  <c r="O8690" i="1" s="1"/>
  <c r="R8690" i="1" s="1"/>
  <c r="W8689" i="1"/>
  <c r="V8689" i="1" s="1"/>
  <c r="W8688" i="1"/>
  <c r="V8688" i="1" s="1"/>
  <c r="O8664" i="1"/>
  <c r="R8664" i="1" s="1"/>
  <c r="T8664" i="1" s="1"/>
  <c r="Q8652" i="1"/>
  <c r="Q8628" i="1"/>
  <c r="O8624" i="1"/>
  <c r="R8624" i="1" s="1"/>
  <c r="T8624" i="1" s="1"/>
  <c r="Q8611" i="1"/>
  <c r="Q8610" i="1"/>
  <c r="W8609" i="1"/>
  <c r="V8609" i="1" s="1"/>
  <c r="W8605" i="1"/>
  <c r="V8605" i="1" s="1"/>
  <c r="Q8580" i="1"/>
  <c r="W8568" i="1"/>
  <c r="V8568" i="1" s="1"/>
  <c r="O8548" i="1"/>
  <c r="R8548" i="1" s="1"/>
  <c r="T8548" i="1" s="1"/>
  <c r="U8548" i="1" s="1"/>
  <c r="Q8516" i="1"/>
  <c r="O8512" i="1"/>
  <c r="R8512" i="1" s="1"/>
  <c r="T8512" i="1" s="1"/>
  <c r="O8504" i="1"/>
  <c r="R8504" i="1" s="1"/>
  <c r="T8504" i="1" s="1"/>
  <c r="Q8483" i="1"/>
  <c r="Q8482" i="1"/>
  <c r="W8481" i="1"/>
  <c r="V8481" i="1" s="1"/>
  <c r="Q8467" i="1"/>
  <c r="Q8466" i="1"/>
  <c r="O8466" i="1" s="1"/>
  <c r="R8466" i="1" s="1"/>
  <c r="W8465" i="1"/>
  <c r="V8465" i="1" s="1"/>
  <c r="W8464" i="1"/>
  <c r="V8464" i="1" s="1"/>
  <c r="Q8435" i="1"/>
  <c r="Q8434" i="1"/>
  <c r="W8433" i="1"/>
  <c r="V8433" i="1" s="1"/>
  <c r="W8429" i="1"/>
  <c r="V8429" i="1" s="1"/>
  <c r="Q8428" i="1"/>
  <c r="W8413" i="1"/>
  <c r="V8413" i="1" s="1"/>
  <c r="Q8412" i="1"/>
  <c r="O8412" i="1" s="1"/>
  <c r="R8412" i="1" s="1"/>
  <c r="T8412" i="1" s="1"/>
  <c r="W8408" i="1"/>
  <c r="V8408" i="1" s="1"/>
  <c r="Q8372" i="1"/>
  <c r="O8372" i="1" s="1"/>
  <c r="R8372" i="1" s="1"/>
  <c r="T8372" i="1" s="1"/>
  <c r="U8372" i="1" s="1"/>
  <c r="W8361" i="1"/>
  <c r="V8361" i="1" s="1"/>
  <c r="W8360" i="1"/>
  <c r="V8360" i="1" s="1"/>
  <c r="O8356" i="1"/>
  <c r="R8356" i="1" s="1"/>
  <c r="T8356" i="1" s="1"/>
  <c r="U8356" i="1" s="1"/>
  <c r="W8321" i="1"/>
  <c r="V8321" i="1" s="1"/>
  <c r="W8320" i="1"/>
  <c r="V8320" i="1" s="1"/>
  <c r="W8256" i="1"/>
  <c r="V8256" i="1" s="1"/>
  <c r="W8245" i="1"/>
  <c r="V8245" i="1" s="1"/>
  <c r="Q8239" i="1"/>
  <c r="W8225" i="1"/>
  <c r="V8225" i="1" s="1"/>
  <c r="O8204" i="1"/>
  <c r="R8204" i="1" s="1"/>
  <c r="T8204" i="1" s="1"/>
  <c r="W8200" i="1"/>
  <c r="V8200" i="1" s="1"/>
  <c r="O8180" i="1"/>
  <c r="R8180" i="1" s="1"/>
  <c r="T8180" i="1" s="1"/>
  <c r="U8180" i="1" s="1"/>
  <c r="W8157" i="1"/>
  <c r="V8157" i="1" s="1"/>
  <c r="Q8156" i="1"/>
  <c r="O8156" i="1" s="1"/>
  <c r="R8156" i="1" s="1"/>
  <c r="T8156" i="1" s="1"/>
  <c r="W8129" i="1"/>
  <c r="V8129" i="1" s="1"/>
  <c r="Q8123" i="1"/>
  <c r="Q8122" i="1"/>
  <c r="W8121" i="1"/>
  <c r="V8121" i="1" s="1"/>
  <c r="Q8120" i="1"/>
  <c r="Q8116" i="1"/>
  <c r="W8100" i="1"/>
  <c r="V8100" i="1" s="1"/>
  <c r="W8093" i="1"/>
  <c r="V8093" i="1" s="1"/>
  <c r="Q8092" i="1"/>
  <c r="Q8088" i="1"/>
  <c r="W8081" i="1"/>
  <c r="V8081" i="1" s="1"/>
  <c r="Q8080" i="1"/>
  <c r="O8080" i="1" s="1"/>
  <c r="R8080" i="1" s="1"/>
  <c r="T8080" i="1" s="1"/>
  <c r="O8072" i="1"/>
  <c r="R8072" i="1" s="1"/>
  <c r="W8036" i="1"/>
  <c r="V8036" i="1" s="1"/>
  <c r="Q8028" i="1"/>
  <c r="Q8024" i="1"/>
  <c r="O7968" i="1"/>
  <c r="R7968" i="1" s="1"/>
  <c r="T7968" i="1" s="1"/>
  <c r="W7941" i="1"/>
  <c r="V7941" i="1" s="1"/>
  <c r="Q7940" i="1"/>
  <c r="Q7923" i="1"/>
  <c r="Q7895" i="1"/>
  <c r="Q7894" i="1"/>
  <c r="W7893" i="1"/>
  <c r="V7893" i="1" s="1"/>
  <c r="Q7892" i="1"/>
  <c r="W7877" i="1"/>
  <c r="V7877" i="1" s="1"/>
  <c r="Q7876" i="1"/>
  <c r="W7849" i="1"/>
  <c r="V7849" i="1" s="1"/>
  <c r="Q7848" i="1"/>
  <c r="W7840" i="1"/>
  <c r="V7840" i="1" s="1"/>
  <c r="Q7832" i="1"/>
  <c r="Q7830" i="1"/>
  <c r="Q7823" i="1"/>
  <c r="Q7811" i="1"/>
  <c r="O7800" i="1"/>
  <c r="R7800" i="1" s="1"/>
  <c r="T7800" i="1" s="1"/>
  <c r="W7784" i="1"/>
  <c r="V7784" i="1" s="1"/>
  <c r="Q7760" i="1"/>
  <c r="Q7759" i="1"/>
  <c r="Q7757" i="1"/>
  <c r="W7756" i="1"/>
  <c r="V7756" i="1" s="1"/>
  <c r="W7741" i="1"/>
  <c r="V7741" i="1" s="1"/>
  <c r="Q7725" i="1"/>
  <c r="Q7716" i="1"/>
  <c r="Q7672" i="1"/>
  <c r="Q7661" i="1"/>
  <c r="W7660" i="1"/>
  <c r="V7660" i="1" s="1"/>
  <c r="Q7639" i="1"/>
  <c r="Q7638" i="1"/>
  <c r="Q7632" i="1"/>
  <c r="Q7631" i="1"/>
  <c r="Q7629" i="1"/>
  <c r="Q7603" i="1"/>
  <c r="W7581" i="1"/>
  <c r="V7581" i="1" s="1"/>
  <c r="Q7580" i="1"/>
  <c r="Q7568" i="1"/>
  <c r="Q7560" i="1"/>
  <c r="W7552" i="1"/>
  <c r="V7552" i="1" s="1"/>
  <c r="Q7533" i="1"/>
  <c r="W7532" i="1"/>
  <c r="V7532" i="1" s="1"/>
  <c r="W7517" i="1"/>
  <c r="V7517" i="1" s="1"/>
  <c r="Q7516" i="1"/>
  <c r="O7516" i="1" s="1"/>
  <c r="R7516" i="1" s="1"/>
  <c r="T7516" i="1" s="1"/>
  <c r="Q7512" i="1"/>
  <c r="Q7508" i="1"/>
  <c r="Q7507" i="1"/>
  <c r="Q7496" i="1"/>
  <c r="Q7472" i="1"/>
  <c r="Q7471" i="1"/>
  <c r="O7456" i="1"/>
  <c r="R7456" i="1" s="1"/>
  <c r="T7456" i="1" s="1"/>
  <c r="W7453" i="1"/>
  <c r="V7453" i="1" s="1"/>
  <c r="Q7451" i="1"/>
  <c r="Q7450" i="1"/>
  <c r="W7449" i="1"/>
  <c r="V7449" i="1" s="1"/>
  <c r="Q7437" i="1"/>
  <c r="W7436" i="1"/>
  <c r="V7436" i="1" s="1"/>
  <c r="Q7419" i="1"/>
  <c r="Q7418" i="1"/>
  <c r="O7418" i="1" s="1"/>
  <c r="R7418" i="1" s="1"/>
  <c r="W7417" i="1"/>
  <c r="V7417" i="1" s="1"/>
  <c r="Q7396" i="1"/>
  <c r="Q7336" i="1"/>
  <c r="W7329" i="1"/>
  <c r="V7329" i="1" s="1"/>
  <c r="Q7328" i="1"/>
  <c r="Q7321" i="1"/>
  <c r="Q7320" i="1"/>
  <c r="W7301" i="1"/>
  <c r="V7301" i="1" s="1"/>
  <c r="Q7297" i="1"/>
  <c r="Q7285" i="1"/>
  <c r="Q7284" i="1"/>
  <c r="W7265" i="1"/>
  <c r="V7265" i="1" s="1"/>
  <c r="Q7264" i="1"/>
  <c r="Q7204" i="1"/>
  <c r="O7204" i="1" s="1"/>
  <c r="R7204" i="1" s="1"/>
  <c r="W7197" i="1"/>
  <c r="V7197" i="1" s="1"/>
  <c r="Q7164" i="1"/>
  <c r="Q7155" i="1"/>
  <c r="Q7151" i="1"/>
  <c r="Q7148" i="1"/>
  <c r="Q7127" i="1"/>
  <c r="Q7126" i="1"/>
  <c r="W7125" i="1"/>
  <c r="V7125" i="1" s="1"/>
  <c r="Q7124" i="1"/>
  <c r="O7100" i="1"/>
  <c r="R7100" i="1" s="1"/>
  <c r="T7100" i="1" s="1"/>
  <c r="Q7088" i="1"/>
  <c r="Q7087" i="1"/>
  <c r="Q7084" i="1"/>
  <c r="O7084" i="1" s="1"/>
  <c r="R7084" i="1" s="1"/>
  <c r="T7084" i="1" s="1"/>
  <c r="W7080" i="1"/>
  <c r="V7080" i="1" s="1"/>
  <c r="Q7063" i="1"/>
  <c r="Q7062" i="1"/>
  <c r="O7062" i="1" s="1"/>
  <c r="R7062" i="1" s="1"/>
  <c r="W7061" i="1"/>
  <c r="V7061" i="1" s="1"/>
  <c r="Q7060" i="1"/>
  <c r="W7052" i="1"/>
  <c r="V7052" i="1" s="1"/>
  <c r="Q7000" i="1"/>
  <c r="O7000" i="1" s="1"/>
  <c r="R7000" i="1" s="1"/>
  <c r="T7000" i="1" s="1"/>
  <c r="Q6992" i="1"/>
  <c r="Q6965" i="1"/>
  <c r="Q6951" i="1"/>
  <c r="Q6950" i="1"/>
  <c r="W6929" i="1"/>
  <c r="V6929" i="1" s="1"/>
  <c r="Q6920" i="1"/>
  <c r="O6920" i="1" s="1"/>
  <c r="R6920" i="1" s="1"/>
  <c r="W6916" i="1"/>
  <c r="V6916" i="1" s="1"/>
  <c r="W6877" i="1"/>
  <c r="V6877" i="1" s="1"/>
  <c r="Q6859" i="1"/>
  <c r="Q6858" i="1"/>
  <c r="W6853" i="1"/>
  <c r="V6853" i="1" s="1"/>
  <c r="Q6849" i="1"/>
  <c r="Q6837" i="1"/>
  <c r="W6829" i="1"/>
  <c r="V6829" i="1" s="1"/>
  <c r="W6824" i="1"/>
  <c r="V6824" i="1" s="1"/>
  <c r="Q6820" i="1"/>
  <c r="W6813" i="1"/>
  <c r="V6813" i="1" s="1"/>
  <c r="Q6801" i="1"/>
  <c r="W6801" i="1"/>
  <c r="V6801" i="1" s="1"/>
  <c r="W6693" i="1"/>
  <c r="V6693" i="1" s="1"/>
  <c r="Q6676" i="1"/>
  <c r="W6672" i="1"/>
  <c r="V6672" i="1" s="1"/>
  <c r="Q6672" i="1"/>
  <c r="O8786" i="1"/>
  <c r="R8786" i="1" s="1"/>
  <c r="T8786" i="1" s="1"/>
  <c r="O8768" i="1"/>
  <c r="R8768" i="1" s="1"/>
  <c r="U8612" i="1"/>
  <c r="O8560" i="1"/>
  <c r="R8560" i="1" s="1"/>
  <c r="T8560" i="1" s="1"/>
  <c r="U8484" i="1"/>
  <c r="U8436" i="1"/>
  <c r="U8420" i="1"/>
  <c r="O8400" i="1"/>
  <c r="R8400" i="1" s="1"/>
  <c r="T8400" i="1" s="1"/>
  <c r="U8344" i="1"/>
  <c r="U8308" i="1"/>
  <c r="O8300" i="1"/>
  <c r="R8300" i="1" s="1"/>
  <c r="T8300" i="1" s="1"/>
  <c r="O8164" i="1"/>
  <c r="R8164" i="1" s="1"/>
  <c r="O8044" i="1"/>
  <c r="R8044" i="1" s="1"/>
  <c r="T8044" i="1" s="1"/>
  <c r="O6842" i="1"/>
  <c r="R6842" i="1" s="1"/>
  <c r="W6748" i="1"/>
  <c r="V6748" i="1" s="1"/>
  <c r="Q6748" i="1"/>
  <c r="Q6701" i="1"/>
  <c r="W6701" i="1"/>
  <c r="V6701" i="1" s="1"/>
  <c r="W6673" i="1"/>
  <c r="V6673" i="1" s="1"/>
  <c r="Q6673" i="1"/>
  <c r="O9062" i="1"/>
  <c r="R9062" i="1" s="1"/>
  <c r="O8919" i="1"/>
  <c r="R8919" i="1" s="1"/>
  <c r="O8899" i="1"/>
  <c r="R8899" i="1" s="1"/>
  <c r="O8875" i="1"/>
  <c r="R8875" i="1" s="1"/>
  <c r="O8851" i="1"/>
  <c r="R8851" i="1" s="1"/>
  <c r="W8822" i="1"/>
  <c r="V8822" i="1" s="1"/>
  <c r="O8815" i="1"/>
  <c r="R8815" i="1" s="1"/>
  <c r="Q8812" i="1"/>
  <c r="O8812" i="1" s="1"/>
  <c r="R8812" i="1" s="1"/>
  <c r="W8811" i="1"/>
  <c r="V8811" i="1" s="1"/>
  <c r="W8756" i="1"/>
  <c r="V8756" i="1" s="1"/>
  <c r="W8741" i="1"/>
  <c r="V8741" i="1" s="1"/>
  <c r="W8740" i="1"/>
  <c r="V8740" i="1" s="1"/>
  <c r="W8737" i="1"/>
  <c r="V8737" i="1" s="1"/>
  <c r="W8736" i="1"/>
  <c r="V8736" i="1" s="1"/>
  <c r="W8725" i="1"/>
  <c r="V8725" i="1" s="1"/>
  <c r="O8718" i="1"/>
  <c r="R8718" i="1" s="1"/>
  <c r="W8709" i="1"/>
  <c r="V8709" i="1" s="1"/>
  <c r="Q8705" i="1"/>
  <c r="O8705" i="1" s="1"/>
  <c r="R8705" i="1" s="1"/>
  <c r="Q8704" i="1"/>
  <c r="W8685" i="1"/>
  <c r="V8685" i="1" s="1"/>
  <c r="Q8684" i="1"/>
  <c r="Q8659" i="1"/>
  <c r="Q8658" i="1"/>
  <c r="W8657" i="1"/>
  <c r="V8657" i="1" s="1"/>
  <c r="O8628" i="1"/>
  <c r="R8628" i="1" s="1"/>
  <c r="T8628" i="1" s="1"/>
  <c r="U8628" i="1" s="1"/>
  <c r="W8621" i="1"/>
  <c r="V8621" i="1" s="1"/>
  <c r="O8616" i="1"/>
  <c r="R8616" i="1" s="1"/>
  <c r="T8616" i="1" s="1"/>
  <c r="O8580" i="1"/>
  <c r="R8580" i="1" s="1"/>
  <c r="T8580" i="1" s="1"/>
  <c r="U8580" i="1" s="1"/>
  <c r="W8553" i="1"/>
  <c r="V8553" i="1" s="1"/>
  <c r="Q8532" i="1"/>
  <c r="O8532" i="1" s="1"/>
  <c r="R8532" i="1" s="1"/>
  <c r="O8516" i="1"/>
  <c r="R8516" i="1" s="1"/>
  <c r="T8516" i="1" s="1"/>
  <c r="U8516" i="1" s="1"/>
  <c r="Q8499" i="1"/>
  <c r="Q8498" i="1"/>
  <c r="W8497" i="1"/>
  <c r="V8497" i="1" s="1"/>
  <c r="W8461" i="1"/>
  <c r="V8461" i="1" s="1"/>
  <c r="Q8460" i="1"/>
  <c r="O8440" i="1"/>
  <c r="R8440" i="1" s="1"/>
  <c r="T8440" i="1" s="1"/>
  <c r="W8393" i="1"/>
  <c r="V8393" i="1" s="1"/>
  <c r="W8392" i="1"/>
  <c r="V8392" i="1" s="1"/>
  <c r="O8388" i="1"/>
  <c r="R8388" i="1" s="1"/>
  <c r="T8388" i="1" s="1"/>
  <c r="U8388" i="1" s="1"/>
  <c r="W8368" i="1"/>
  <c r="V8368" i="1" s="1"/>
  <c r="W8337" i="1"/>
  <c r="V8337" i="1" s="1"/>
  <c r="Q8336" i="1"/>
  <c r="O8336" i="1" s="1"/>
  <c r="R8336" i="1" s="1"/>
  <c r="T8336" i="1" s="1"/>
  <c r="O8328" i="1"/>
  <c r="R8328" i="1" s="1"/>
  <c r="W8285" i="1"/>
  <c r="V8285" i="1" s="1"/>
  <c r="Q8284" i="1"/>
  <c r="Q8280" i="1"/>
  <c r="O8280" i="1" s="1"/>
  <c r="R8280" i="1" s="1"/>
  <c r="O8224" i="1"/>
  <c r="R8224" i="1" s="1"/>
  <c r="T8224" i="1" s="1"/>
  <c r="W8197" i="1"/>
  <c r="V8197" i="1" s="1"/>
  <c r="Q8196" i="1"/>
  <c r="Q8179" i="1"/>
  <c r="Q8151" i="1"/>
  <c r="Q8150" i="1"/>
  <c r="W8149" i="1"/>
  <c r="V8149" i="1" s="1"/>
  <c r="Q8148" i="1"/>
  <c r="W8133" i="1"/>
  <c r="V8133" i="1" s="1"/>
  <c r="Q8132" i="1"/>
  <c r="O8116" i="1"/>
  <c r="R8116" i="1" s="1"/>
  <c r="T8116" i="1" s="1"/>
  <c r="W8105" i="1"/>
  <c r="V8105" i="1" s="1"/>
  <c r="Q8104" i="1"/>
  <c r="W8097" i="1"/>
  <c r="V8097" i="1" s="1"/>
  <c r="W8096" i="1"/>
  <c r="V8096" i="1" s="1"/>
  <c r="O8088" i="1"/>
  <c r="R8088" i="1" s="1"/>
  <c r="T8088" i="1" s="1"/>
  <c r="Q8084" i="1"/>
  <c r="W8065" i="1"/>
  <c r="V8065" i="1" s="1"/>
  <c r="W8064" i="1"/>
  <c r="V8064" i="1" s="1"/>
  <c r="Q8040" i="1"/>
  <c r="O8040" i="1" s="1"/>
  <c r="R8040" i="1" s="1"/>
  <c r="W8033" i="1"/>
  <c r="V8033" i="1" s="1"/>
  <c r="O8024" i="1"/>
  <c r="R8024" i="1" s="1"/>
  <c r="T8024" i="1" s="1"/>
  <c r="W8000" i="1"/>
  <c r="V8000" i="1" s="1"/>
  <c r="W7989" i="1"/>
  <c r="V7989" i="1" s="1"/>
  <c r="Q7983" i="1"/>
  <c r="W7969" i="1"/>
  <c r="V7969" i="1" s="1"/>
  <c r="O7948" i="1"/>
  <c r="R7948" i="1" s="1"/>
  <c r="T7948" i="1" s="1"/>
  <c r="W7944" i="1"/>
  <c r="V7944" i="1" s="1"/>
  <c r="O7924" i="1"/>
  <c r="R7924" i="1" s="1"/>
  <c r="T7924" i="1" s="1"/>
  <c r="W7901" i="1"/>
  <c r="V7901" i="1" s="1"/>
  <c r="Q7900" i="1"/>
  <c r="O7900" i="1" s="1"/>
  <c r="R7900" i="1" s="1"/>
  <c r="T7900" i="1" s="1"/>
  <c r="W7873" i="1"/>
  <c r="V7873" i="1" s="1"/>
  <c r="Q7867" i="1"/>
  <c r="Q7866" i="1"/>
  <c r="W7865" i="1"/>
  <c r="V7865" i="1" s="1"/>
  <c r="Q7864" i="1"/>
  <c r="Q7860" i="1"/>
  <c r="O7860" i="1" s="1"/>
  <c r="R7860" i="1" s="1"/>
  <c r="O7832" i="1"/>
  <c r="R7832" i="1" s="1"/>
  <c r="O7824" i="1"/>
  <c r="R7824" i="1" s="1"/>
  <c r="T7824" i="1" s="1"/>
  <c r="O7823" i="1"/>
  <c r="R7823" i="1" s="1"/>
  <c r="O7812" i="1"/>
  <c r="R7812" i="1" s="1"/>
  <c r="T7812" i="1" s="1"/>
  <c r="Q7767" i="1"/>
  <c r="Q7766" i="1"/>
  <c r="O7760" i="1"/>
  <c r="R7760" i="1" s="1"/>
  <c r="T7760" i="1" s="1"/>
  <c r="Q7739" i="1"/>
  <c r="Q7738" i="1"/>
  <c r="O7738" i="1" s="1"/>
  <c r="R7738" i="1" s="1"/>
  <c r="W7737" i="1"/>
  <c r="V7737" i="1" s="1"/>
  <c r="Q7704" i="1"/>
  <c r="Q7643" i="1"/>
  <c r="Q7642" i="1"/>
  <c r="O7640" i="1"/>
  <c r="R7640" i="1" s="1"/>
  <c r="O7639" i="1"/>
  <c r="R7639" i="1" s="1"/>
  <c r="Q7635" i="1"/>
  <c r="O7631" i="1"/>
  <c r="R7631" i="1" s="1"/>
  <c r="O7629" i="1"/>
  <c r="R7629" i="1" s="1"/>
  <c r="Q7624" i="1"/>
  <c r="O7620" i="1"/>
  <c r="R7620" i="1" s="1"/>
  <c r="T7620" i="1" s="1"/>
  <c r="W7617" i="1"/>
  <c r="V7617" i="1" s="1"/>
  <c r="O7603" i="1"/>
  <c r="R7603" i="1" s="1"/>
  <c r="Q7600" i="1"/>
  <c r="O7600" i="1" s="1"/>
  <c r="R7600" i="1" s="1"/>
  <c r="T7600" i="1" s="1"/>
  <c r="Q7599" i="1"/>
  <c r="W7584" i="1"/>
  <c r="V7584" i="1" s="1"/>
  <c r="O7580" i="1"/>
  <c r="R7580" i="1" s="1"/>
  <c r="T7580" i="1" s="1"/>
  <c r="Q7575" i="1"/>
  <c r="Q7574" i="1"/>
  <c r="O7574" i="1" s="1"/>
  <c r="R7574" i="1" s="1"/>
  <c r="W7573" i="1"/>
  <c r="V7573" i="1" s="1"/>
  <c r="Q7572" i="1"/>
  <c r="O7572" i="1" s="1"/>
  <c r="R7572" i="1" s="1"/>
  <c r="Q7571" i="1"/>
  <c r="O7571" i="1" s="1"/>
  <c r="R7571" i="1" s="1"/>
  <c r="O7568" i="1"/>
  <c r="R7568" i="1" s="1"/>
  <c r="T7568" i="1" s="1"/>
  <c r="Q7540" i="1"/>
  <c r="O7540" i="1" s="1"/>
  <c r="R7540" i="1" s="1"/>
  <c r="Q7539" i="1"/>
  <c r="O7512" i="1"/>
  <c r="R7512" i="1" s="1"/>
  <c r="O7507" i="1"/>
  <c r="R7507" i="1" s="1"/>
  <c r="Q7504" i="1"/>
  <c r="O7504" i="1" s="1"/>
  <c r="R7504" i="1" s="1"/>
  <c r="T7504" i="1" s="1"/>
  <c r="Q7503" i="1"/>
  <c r="Q7483" i="1"/>
  <c r="Q7482" i="1"/>
  <c r="O7482" i="1" s="1"/>
  <c r="R7482" i="1" s="1"/>
  <c r="W7481" i="1"/>
  <c r="V7481" i="1" s="1"/>
  <c r="Q7479" i="1"/>
  <c r="O7479" i="1" s="1"/>
  <c r="R7479" i="1" s="1"/>
  <c r="Q7478" i="1"/>
  <c r="O7472" i="1"/>
  <c r="R7472" i="1" s="1"/>
  <c r="T7472" i="1" s="1"/>
  <c r="Q7447" i="1"/>
  <c r="Q7446" i="1"/>
  <c r="O7446" i="1" s="1"/>
  <c r="R7446" i="1" s="1"/>
  <c r="W7445" i="1"/>
  <c r="V7445" i="1" s="1"/>
  <c r="W7428" i="1"/>
  <c r="V7428" i="1" s="1"/>
  <c r="Q7407" i="1"/>
  <c r="Q7400" i="1"/>
  <c r="Q7383" i="1"/>
  <c r="Q7382" i="1"/>
  <c r="Q7379" i="1"/>
  <c r="O7379" i="1" s="1"/>
  <c r="R7379" i="1" s="1"/>
  <c r="Q7371" i="1"/>
  <c r="Q7370" i="1"/>
  <c r="Q7365" i="1"/>
  <c r="Q7361" i="1"/>
  <c r="Q7350" i="1"/>
  <c r="Q7349" i="1"/>
  <c r="Q7348" i="1"/>
  <c r="O7348" i="1" s="1"/>
  <c r="R7348" i="1" s="1"/>
  <c r="Q7347" i="1"/>
  <c r="Q7332" i="1"/>
  <c r="O7332" i="1" s="1"/>
  <c r="R7332" i="1" s="1"/>
  <c r="W7325" i="1"/>
  <c r="V7325" i="1" s="1"/>
  <c r="O7320" i="1"/>
  <c r="R7320" i="1" s="1"/>
  <c r="Q7304" i="1"/>
  <c r="O7284" i="1"/>
  <c r="R7284" i="1" s="1"/>
  <c r="W7261" i="1"/>
  <c r="V7261" i="1" s="1"/>
  <c r="W7232" i="1"/>
  <c r="V7232" i="1" s="1"/>
  <c r="O7228" i="1"/>
  <c r="R7228" i="1" s="1"/>
  <c r="T7228" i="1" s="1"/>
  <c r="Q7208" i="1"/>
  <c r="W7201" i="1"/>
  <c r="V7201" i="1" s="1"/>
  <c r="Q7200" i="1"/>
  <c r="Q7193" i="1"/>
  <c r="Q7192" i="1"/>
  <c r="O7192" i="1" s="1"/>
  <c r="R7192" i="1" s="1"/>
  <c r="Q7181" i="1"/>
  <c r="O7164" i="1"/>
  <c r="R7164" i="1" s="1"/>
  <c r="T7164" i="1" s="1"/>
  <c r="Q7129" i="1"/>
  <c r="W7121" i="1"/>
  <c r="V7121" i="1" s="1"/>
  <c r="W7109" i="1"/>
  <c r="V7109" i="1" s="1"/>
  <c r="W7108" i="1"/>
  <c r="V7108" i="1" s="1"/>
  <c r="Q7093" i="1"/>
  <c r="Q7092" i="1"/>
  <c r="O7092" i="1" s="1"/>
  <c r="R7092" i="1" s="1"/>
  <c r="Q7091" i="1"/>
  <c r="O7088" i="1"/>
  <c r="R7088" i="1" s="1"/>
  <c r="T7088" i="1" s="1"/>
  <c r="Q7041" i="1"/>
  <c r="Q7029" i="1"/>
  <c r="Q7028" i="1"/>
  <c r="O7028" i="1" s="1"/>
  <c r="R7028" i="1" s="1"/>
  <c r="W7017" i="1"/>
  <c r="V7017" i="1" s="1"/>
  <c r="W7016" i="1"/>
  <c r="V7016" i="1" s="1"/>
  <c r="Q7004" i="1"/>
  <c r="Q6984" i="1"/>
  <c r="Q6977" i="1"/>
  <c r="W6953" i="1"/>
  <c r="V6953" i="1" s="1"/>
  <c r="Q6940" i="1"/>
  <c r="Q6913" i="1"/>
  <c r="W6912" i="1"/>
  <c r="V6912" i="1" s="1"/>
  <c r="Q6884" i="1"/>
  <c r="O6884" i="1" s="1"/>
  <c r="R6884" i="1" s="1"/>
  <c r="Q6864" i="1"/>
  <c r="W6832" i="1"/>
  <c r="V6832" i="1" s="1"/>
  <c r="W6817" i="1"/>
  <c r="V6817" i="1" s="1"/>
  <c r="Q6816" i="1"/>
  <c r="O6816" i="1" s="1"/>
  <c r="R6816" i="1" s="1"/>
  <c r="T6816" i="1" s="1"/>
  <c r="W6812" i="1"/>
  <c r="V6812" i="1" s="1"/>
  <c r="Q6812" i="1"/>
  <c r="W6792" i="1"/>
  <c r="V6792" i="1" s="1"/>
  <c r="Q6792" i="1"/>
  <c r="O6792" i="1" s="1"/>
  <c r="R6792" i="1" s="1"/>
  <c r="Q6749" i="1"/>
  <c r="W6749" i="1"/>
  <c r="V6749" i="1" s="1"/>
  <c r="O6676" i="1"/>
  <c r="R6676" i="1" s="1"/>
  <c r="T6676" i="1" s="1"/>
  <c r="W6675" i="1"/>
  <c r="V6675" i="1" s="1"/>
  <c r="Q6675" i="1"/>
  <c r="O8943" i="1"/>
  <c r="R8943" i="1" s="1"/>
  <c r="O8847" i="1"/>
  <c r="R8847" i="1" s="1"/>
  <c r="O8831" i="1"/>
  <c r="R8831" i="1" s="1"/>
  <c r="O8823" i="1"/>
  <c r="R8823" i="1" s="1"/>
  <c r="O8758" i="1"/>
  <c r="R8758" i="1" s="1"/>
  <c r="O8746" i="1"/>
  <c r="R8746" i="1" s="1"/>
  <c r="O8714" i="1"/>
  <c r="R8714" i="1" s="1"/>
  <c r="O8676" i="1"/>
  <c r="R8676" i="1" s="1"/>
  <c r="T8676" i="1" s="1"/>
  <c r="U8676" i="1" s="1"/>
  <c r="O8660" i="1"/>
  <c r="R8660" i="1" s="1"/>
  <c r="T8660" i="1" s="1"/>
  <c r="U8660" i="1" s="1"/>
  <c r="O8636" i="1"/>
  <c r="R8636" i="1" s="1"/>
  <c r="T8636" i="1" s="1"/>
  <c r="O8594" i="1"/>
  <c r="R8594" i="1" s="1"/>
  <c r="O8564" i="1"/>
  <c r="R8564" i="1" s="1"/>
  <c r="T8564" i="1" s="1"/>
  <c r="U8564" i="1" s="1"/>
  <c r="O8524" i="1"/>
  <c r="R8524" i="1" s="1"/>
  <c r="T8524" i="1" s="1"/>
  <c r="O8500" i="1"/>
  <c r="R8500" i="1" s="1"/>
  <c r="T8500" i="1" s="1"/>
  <c r="U8500" i="1" s="1"/>
  <c r="O8452" i="1"/>
  <c r="R8452" i="1" s="1"/>
  <c r="T8452" i="1" s="1"/>
  <c r="U8452" i="1" s="1"/>
  <c r="O8404" i="1"/>
  <c r="R8404" i="1" s="1"/>
  <c r="T8404" i="1" s="1"/>
  <c r="U8404" i="1" s="1"/>
  <c r="O8316" i="1"/>
  <c r="R8316" i="1" s="1"/>
  <c r="T8316" i="1" s="1"/>
  <c r="U8316" i="1" s="1"/>
  <c r="O8304" i="1"/>
  <c r="R8304" i="1" s="1"/>
  <c r="T8304" i="1" s="1"/>
  <c r="U8304" i="1" s="1"/>
  <c r="O8252" i="1"/>
  <c r="R8252" i="1" s="1"/>
  <c r="T8252" i="1" s="1"/>
  <c r="U8252" i="1" s="1"/>
  <c r="O8176" i="1"/>
  <c r="R8176" i="1" s="1"/>
  <c r="T8176" i="1" s="1"/>
  <c r="U8176" i="1" s="1"/>
  <c r="O8152" i="1"/>
  <c r="R8152" i="1" s="1"/>
  <c r="T8152" i="1" s="1"/>
  <c r="U8152" i="1" s="1"/>
  <c r="O8112" i="1"/>
  <c r="R8112" i="1" s="1"/>
  <c r="T8112" i="1" s="1"/>
  <c r="O7958" i="1"/>
  <c r="R7958" i="1" s="1"/>
  <c r="O7956" i="1"/>
  <c r="R7956" i="1" s="1"/>
  <c r="O7930" i="1"/>
  <c r="R7930" i="1" s="1"/>
  <c r="O7928" i="1"/>
  <c r="R7928" i="1" s="1"/>
  <c r="O7908" i="1"/>
  <c r="R7908" i="1" s="1"/>
  <c r="O7868" i="1"/>
  <c r="R7868" i="1" s="1"/>
  <c r="T7868" i="1" s="1"/>
  <c r="O7828" i="1"/>
  <c r="R7828" i="1" s="1"/>
  <c r="T7828" i="1" s="1"/>
  <c r="O7796" i="1"/>
  <c r="R7796" i="1" s="1"/>
  <c r="O7795" i="1"/>
  <c r="R7795" i="1" s="1"/>
  <c r="O7780" i="1"/>
  <c r="R7780" i="1" s="1"/>
  <c r="T7780" i="1" s="1"/>
  <c r="O7772" i="1"/>
  <c r="R7772" i="1" s="1"/>
  <c r="T7772" i="1" s="1"/>
  <c r="O7768" i="1"/>
  <c r="R7768" i="1" s="1"/>
  <c r="O7728" i="1"/>
  <c r="R7728" i="1" s="1"/>
  <c r="T7728" i="1" s="1"/>
  <c r="O7707" i="1"/>
  <c r="R7707" i="1" s="1"/>
  <c r="O7596" i="1"/>
  <c r="R7596" i="1" s="1"/>
  <c r="T7596" i="1" s="1"/>
  <c r="O7546" i="1"/>
  <c r="R7546" i="1" s="1"/>
  <c r="O7384" i="1"/>
  <c r="R7384" i="1" s="1"/>
  <c r="O7354" i="1"/>
  <c r="R7354" i="1" s="1"/>
  <c r="O7280" i="1"/>
  <c r="R7280" i="1" s="1"/>
  <c r="T7280" i="1" s="1"/>
  <c r="Q7219" i="1"/>
  <c r="Q7215" i="1"/>
  <c r="Q7212" i="1"/>
  <c r="Q7191" i="1"/>
  <c r="Q7190" i="1"/>
  <c r="W7189" i="1"/>
  <c r="V7189" i="1" s="1"/>
  <c r="Q7188" i="1"/>
  <c r="O7188" i="1" s="1"/>
  <c r="R7188" i="1" s="1"/>
  <c r="Q7169" i="1"/>
  <c r="W7168" i="1"/>
  <c r="V7168" i="1" s="1"/>
  <c r="O7140" i="1"/>
  <c r="R7140" i="1" s="1"/>
  <c r="O7034" i="1"/>
  <c r="R7034" i="1" s="1"/>
  <c r="O7008" i="1"/>
  <c r="R7008" i="1" s="1"/>
  <c r="T7008" i="1" s="1"/>
  <c r="O6964" i="1"/>
  <c r="R6964" i="1" s="1"/>
  <c r="T6964" i="1" s="1"/>
  <c r="O6936" i="1"/>
  <c r="R6936" i="1" s="1"/>
  <c r="T6936" i="1" s="1"/>
  <c r="O6872" i="1"/>
  <c r="R6872" i="1" s="1"/>
  <c r="T6872" i="1" s="1"/>
  <c r="Q6788" i="1"/>
  <c r="W6788" i="1"/>
  <c r="V6788" i="1" s="1"/>
  <c r="Q6764" i="1"/>
  <c r="W6764" i="1"/>
  <c r="V6764" i="1" s="1"/>
  <c r="W6680" i="1"/>
  <c r="V6680" i="1" s="1"/>
  <c r="W6671" i="1"/>
  <c r="V6671" i="1" s="1"/>
  <c r="Q6671" i="1"/>
  <c r="O6592" i="1"/>
  <c r="R6592" i="1" s="1"/>
  <c r="T6592" i="1" s="1"/>
  <c r="O6430" i="1"/>
  <c r="R6430" i="1" s="1"/>
  <c r="O6428" i="1"/>
  <c r="R6428" i="1" s="1"/>
  <c r="T6428" i="1" s="1"/>
  <c r="O6413" i="1"/>
  <c r="R6413" i="1" s="1"/>
  <c r="O6397" i="1"/>
  <c r="R6397" i="1" s="1"/>
  <c r="O6222" i="1"/>
  <c r="R6222" i="1" s="1"/>
  <c r="T6222" i="1" s="1"/>
  <c r="O6108" i="1"/>
  <c r="R6108" i="1" s="1"/>
  <c r="T6108" i="1" s="1"/>
  <c r="O6028" i="1"/>
  <c r="R6028" i="1" s="1"/>
  <c r="T6028" i="1" s="1"/>
  <c r="O5962" i="1"/>
  <c r="R5962" i="1" s="1"/>
  <c r="T5962" i="1" s="1"/>
  <c r="O5802" i="1"/>
  <c r="R5802" i="1" s="1"/>
  <c r="T5802" i="1" s="1"/>
  <c r="O5798" i="1"/>
  <c r="R5798" i="1" s="1"/>
  <c r="O5738" i="1"/>
  <c r="R5738" i="1" s="1"/>
  <c r="T5738" i="1" s="1"/>
  <c r="O5734" i="1"/>
  <c r="R5734" i="1" s="1"/>
  <c r="Q5681" i="1"/>
  <c r="W5675" i="1"/>
  <c r="V5675" i="1" s="1"/>
  <c r="Q5674" i="1"/>
  <c r="O5672" i="1"/>
  <c r="R5672" i="1" s="1"/>
  <c r="O5612" i="1"/>
  <c r="R5612" i="1" s="1"/>
  <c r="T5612" i="1" s="1"/>
  <c r="O5539" i="1"/>
  <c r="R5539" i="1" s="1"/>
  <c r="W5531" i="1"/>
  <c r="V5531" i="1" s="1"/>
  <c r="Q5521" i="1"/>
  <c r="O5516" i="1"/>
  <c r="R5516" i="1" s="1"/>
  <c r="T5516" i="1" s="1"/>
  <c r="W5500" i="1"/>
  <c r="Q5476" i="1"/>
  <c r="O5476" i="1" s="1"/>
  <c r="R5476" i="1" s="1"/>
  <c r="T5476" i="1" s="1"/>
  <c r="W5476" i="1"/>
  <c r="V5476" i="1" s="1"/>
  <c r="Q5452" i="1"/>
  <c r="W5452" i="1"/>
  <c r="W5439" i="1"/>
  <c r="V5439" i="1" s="1"/>
  <c r="Q5439" i="1"/>
  <c r="W5434" i="1"/>
  <c r="Q5434" i="1"/>
  <c r="Q5427" i="1"/>
  <c r="W5427" i="1"/>
  <c r="V5427" i="1" s="1"/>
  <c r="Q5395" i="1"/>
  <c r="W5395" i="1"/>
  <c r="V5395" i="1" s="1"/>
  <c r="Q5378" i="1"/>
  <c r="W5378" i="1"/>
  <c r="V5378" i="1" s="1"/>
  <c r="W5352" i="1"/>
  <c r="V5352" i="1" s="1"/>
  <c r="Q5352" i="1"/>
  <c r="Q5314" i="1"/>
  <c r="W5314" i="1"/>
  <c r="V5314" i="1" s="1"/>
  <c r="Q5283" i="1"/>
  <c r="Q5256" i="1"/>
  <c r="W5256" i="1"/>
  <c r="V5256" i="1" s="1"/>
  <c r="W5210" i="1"/>
  <c r="V5210" i="1" s="1"/>
  <c r="Q5210" i="1"/>
  <c r="W5118" i="1"/>
  <c r="V5118" i="1" s="1"/>
  <c r="Q5118" i="1"/>
  <c r="W5096" i="1"/>
  <c r="V5096" i="1" s="1"/>
  <c r="Q5096" i="1"/>
  <c r="O6516" i="1"/>
  <c r="R6516" i="1" s="1"/>
  <c r="W5498" i="1"/>
  <c r="Q5498" i="1"/>
  <c r="W5477" i="1"/>
  <c r="V5477" i="1" s="1"/>
  <c r="Q5477" i="1"/>
  <c r="W5457" i="1"/>
  <c r="V5457" i="1" s="1"/>
  <c r="Q5457" i="1"/>
  <c r="Q5443" i="1"/>
  <c r="W5443" i="1"/>
  <c r="V5443" i="1" s="1"/>
  <c r="Q5435" i="1"/>
  <c r="W5435" i="1"/>
  <c r="V5435" i="1" s="1"/>
  <c r="W5361" i="1"/>
  <c r="V5361" i="1" s="1"/>
  <c r="Q5361" i="1"/>
  <c r="Q5214" i="1"/>
  <c r="W5214" i="1"/>
  <c r="V5214" i="1" s="1"/>
  <c r="Q5139" i="1"/>
  <c r="W5139" i="1"/>
  <c r="V5139" i="1" s="1"/>
  <c r="W5119" i="1"/>
  <c r="V5119" i="1" s="1"/>
  <c r="Q5119" i="1"/>
  <c r="Q5115" i="1"/>
  <c r="W5115" i="1"/>
  <c r="V5115" i="1" s="1"/>
  <c r="O6668" i="1"/>
  <c r="R6668" i="1" s="1"/>
  <c r="T6668" i="1" s="1"/>
  <c r="W6648" i="1"/>
  <c r="V6648" i="1" s="1"/>
  <c r="O6644" i="1"/>
  <c r="R6644" i="1" s="1"/>
  <c r="Q6615" i="1"/>
  <c r="Q6614" i="1"/>
  <c r="Q6605" i="1"/>
  <c r="W6604" i="1"/>
  <c r="V6604" i="1" s="1"/>
  <c r="W6593" i="1"/>
  <c r="V6593" i="1" s="1"/>
  <c r="W6592" i="1"/>
  <c r="V6592" i="1" s="1"/>
  <c r="W6572" i="1"/>
  <c r="V6572" i="1" s="1"/>
  <c r="Q6524" i="1"/>
  <c r="O6524" i="1" s="1"/>
  <c r="R6524" i="1" s="1"/>
  <c r="O6512" i="1"/>
  <c r="R6512" i="1" s="1"/>
  <c r="T6512" i="1" s="1"/>
  <c r="W6509" i="1"/>
  <c r="V6509" i="1" s="1"/>
  <c r="Q6491" i="1"/>
  <c r="Q6490" i="1"/>
  <c r="O6488" i="1"/>
  <c r="R6488" i="1" s="1"/>
  <c r="W6468" i="1"/>
  <c r="V6468" i="1" s="1"/>
  <c r="W6449" i="1"/>
  <c r="V6449" i="1" s="1"/>
  <c r="W6448" i="1"/>
  <c r="V6448" i="1" s="1"/>
  <c r="O6422" i="1"/>
  <c r="R6422" i="1" s="1"/>
  <c r="Q6407" i="1"/>
  <c r="W6406" i="1"/>
  <c r="V6406" i="1" s="1"/>
  <c r="Q6405" i="1"/>
  <c r="W6400" i="1"/>
  <c r="V6400" i="1" s="1"/>
  <c r="W6370" i="1"/>
  <c r="V6370" i="1" s="1"/>
  <c r="Q6348" i="1"/>
  <c r="W6336" i="1"/>
  <c r="V6336" i="1" s="1"/>
  <c r="W6330" i="1"/>
  <c r="V6330" i="1" s="1"/>
  <c r="W6304" i="1"/>
  <c r="V6304" i="1" s="1"/>
  <c r="W6302" i="1"/>
  <c r="V6302" i="1" s="1"/>
  <c r="O6286" i="1"/>
  <c r="R6286" i="1" s="1"/>
  <c r="T6286" i="1" s="1"/>
  <c r="W6276" i="1"/>
  <c r="V6276" i="1" s="1"/>
  <c r="W6260" i="1"/>
  <c r="V6260" i="1" s="1"/>
  <c r="Q6254" i="1"/>
  <c r="O6254" i="1" s="1"/>
  <c r="R6254" i="1" s="1"/>
  <c r="T6254" i="1" s="1"/>
  <c r="Q6241" i="1"/>
  <c r="Q6240" i="1"/>
  <c r="W6212" i="1"/>
  <c r="V6212" i="1" s="1"/>
  <c r="W6172" i="1"/>
  <c r="W6140" i="1"/>
  <c r="Q6107" i="1"/>
  <c r="W6106" i="1"/>
  <c r="Q6075" i="1"/>
  <c r="Q6074" i="1"/>
  <c r="O6060" i="1"/>
  <c r="R6060" i="1" s="1"/>
  <c r="T6060" i="1" s="1"/>
  <c r="Q6027" i="1"/>
  <c r="Q6011" i="1"/>
  <c r="Q6010" i="1"/>
  <c r="O5996" i="1"/>
  <c r="R5996" i="1" s="1"/>
  <c r="T5996" i="1" s="1"/>
  <c r="W5948" i="1"/>
  <c r="W5943" i="1"/>
  <c r="V5943" i="1" s="1"/>
  <c r="Q5942" i="1"/>
  <c r="Q5929" i="1"/>
  <c r="Q5928" i="1"/>
  <c r="W5927" i="1"/>
  <c r="V5927" i="1" s="1"/>
  <c r="W5914" i="1"/>
  <c r="Q5910" i="1"/>
  <c r="Q5894" i="1"/>
  <c r="W5876" i="1"/>
  <c r="V5876" i="1" s="1"/>
  <c r="Q5864" i="1"/>
  <c r="W5860" i="1"/>
  <c r="V5860" i="1" s="1"/>
  <c r="O5852" i="1"/>
  <c r="R5852" i="1" s="1"/>
  <c r="T5852" i="1" s="1"/>
  <c r="Q5848" i="1"/>
  <c r="O5848" i="1" s="1"/>
  <c r="R5848" i="1" s="1"/>
  <c r="W5844" i="1"/>
  <c r="V5844" i="1" s="1"/>
  <c r="W5839" i="1"/>
  <c r="V5839" i="1" s="1"/>
  <c r="Q5837" i="1"/>
  <c r="Q5830" i="1"/>
  <c r="O5826" i="1"/>
  <c r="R5826" i="1" s="1"/>
  <c r="T5826" i="1" s="1"/>
  <c r="O5812" i="1"/>
  <c r="R5812" i="1" s="1"/>
  <c r="T5812" i="1" s="1"/>
  <c r="W5810" i="1"/>
  <c r="V5810" i="1" s="1"/>
  <c r="W5794" i="1"/>
  <c r="V5794" i="1" s="1"/>
  <c r="Q5782" i="1"/>
  <c r="W5759" i="1"/>
  <c r="V5759" i="1" s="1"/>
  <c r="Q5757" i="1"/>
  <c r="Q5756" i="1"/>
  <c r="O5756" i="1" s="1"/>
  <c r="R5756" i="1" s="1"/>
  <c r="Q5752" i="1"/>
  <c r="O5748" i="1"/>
  <c r="R5748" i="1" s="1"/>
  <c r="T5748" i="1" s="1"/>
  <c r="W5746" i="1"/>
  <c r="V5746" i="1" s="1"/>
  <c r="W5730" i="1"/>
  <c r="V5730" i="1" s="1"/>
  <c r="O5724" i="1"/>
  <c r="R5724" i="1" s="1"/>
  <c r="T5724" i="1" s="1"/>
  <c r="Q5702" i="1"/>
  <c r="O5702" i="1" s="1"/>
  <c r="R5702" i="1" s="1"/>
  <c r="Q5693" i="1"/>
  <c r="Q5688" i="1"/>
  <c r="W5687" i="1"/>
  <c r="V5687" i="1" s="1"/>
  <c r="O5668" i="1"/>
  <c r="R5668" i="1" s="1"/>
  <c r="T5668" i="1" s="1"/>
  <c r="O5635" i="1"/>
  <c r="R5635" i="1" s="1"/>
  <c r="Q5624" i="1"/>
  <c r="W5623" i="1"/>
  <c r="V5623" i="1" s="1"/>
  <c r="W5572" i="1"/>
  <c r="V5572" i="1" s="1"/>
  <c r="Q5569" i="1"/>
  <c r="W5563" i="1"/>
  <c r="V5563" i="1" s="1"/>
  <c r="Q5559" i="1"/>
  <c r="Q5558" i="1"/>
  <c r="Q5557" i="1"/>
  <c r="O5548" i="1"/>
  <c r="R5548" i="1" s="1"/>
  <c r="T5548" i="1" s="1"/>
  <c r="W5539" i="1"/>
  <c r="V5539" i="1" s="1"/>
  <c r="Q5535" i="1"/>
  <c r="Q5534" i="1"/>
  <c r="Q5525" i="1"/>
  <c r="Q5510" i="1"/>
  <c r="Q5509" i="1"/>
  <c r="Q5499" i="1"/>
  <c r="W5499" i="1"/>
  <c r="V5499" i="1" s="1"/>
  <c r="O5492" i="1"/>
  <c r="R5492" i="1" s="1"/>
  <c r="T5492" i="1" s="1"/>
  <c r="W5478" i="1"/>
  <c r="V5478" i="1" s="1"/>
  <c r="Q5478" i="1"/>
  <c r="O5448" i="1"/>
  <c r="R5448" i="1" s="1"/>
  <c r="W5432" i="1"/>
  <c r="V5432" i="1" s="1"/>
  <c r="Q5432" i="1"/>
  <c r="O5432" i="1" s="1"/>
  <c r="R5432" i="1" s="1"/>
  <c r="Q5430" i="1"/>
  <c r="Q5429" i="1"/>
  <c r="W5428" i="1"/>
  <c r="V5428" i="1" s="1"/>
  <c r="O5422" i="1"/>
  <c r="R5422" i="1" s="1"/>
  <c r="Q5410" i="1"/>
  <c r="W5410" i="1"/>
  <c r="V5410" i="1" s="1"/>
  <c r="W5404" i="1"/>
  <c r="Q5397" i="1"/>
  <c r="W5396" i="1"/>
  <c r="V5396" i="1" s="1"/>
  <c r="W5390" i="1"/>
  <c r="V5390" i="1" s="1"/>
  <c r="Q5390" i="1"/>
  <c r="W5354" i="1"/>
  <c r="Q5354" i="1"/>
  <c r="Q5298" i="1"/>
  <c r="W5298" i="1"/>
  <c r="V5298" i="1" s="1"/>
  <c r="O5283" i="1"/>
  <c r="R5283" i="1" s="1"/>
  <c r="Q5183" i="1"/>
  <c r="W5183" i="1"/>
  <c r="V5183" i="1" s="1"/>
  <c r="W5147" i="1"/>
  <c r="V5147" i="1" s="1"/>
  <c r="Q5147" i="1"/>
  <c r="W5126" i="1"/>
  <c r="V5126" i="1" s="1"/>
  <c r="Q5126" i="1"/>
  <c r="W5116" i="1"/>
  <c r="V5116" i="1" s="1"/>
  <c r="Q5116" i="1"/>
  <c r="O5116" i="1" s="1"/>
  <c r="R5116" i="1" s="1"/>
  <c r="T5116" i="1" s="1"/>
  <c r="Q6797" i="1"/>
  <c r="W6713" i="1"/>
  <c r="V6713" i="1" s="1"/>
  <c r="Q6711" i="1"/>
  <c r="Q6710" i="1"/>
  <c r="O6680" i="1"/>
  <c r="R6680" i="1" s="1"/>
  <c r="W6660" i="1"/>
  <c r="V6660" i="1" s="1"/>
  <c r="W6621" i="1"/>
  <c r="V6621" i="1" s="1"/>
  <c r="Q6619" i="1"/>
  <c r="Q6618" i="1"/>
  <c r="O6616" i="1"/>
  <c r="R6616" i="1" s="1"/>
  <c r="Q6612" i="1"/>
  <c r="O6612" i="1" s="1"/>
  <c r="R6612" i="1" s="1"/>
  <c r="Q6611" i="1"/>
  <c r="Q6600" i="1"/>
  <c r="Q6588" i="1"/>
  <c r="O6588" i="1" s="1"/>
  <c r="R6588" i="1" s="1"/>
  <c r="O6585" i="1"/>
  <c r="R6585" i="1" s="1"/>
  <c r="O6550" i="1"/>
  <c r="R6550" i="1" s="1"/>
  <c r="Q6461" i="1"/>
  <c r="W6456" i="1"/>
  <c r="V6456" i="1" s="1"/>
  <c r="W6441" i="1"/>
  <c r="V6441" i="1" s="1"/>
  <c r="Q6439" i="1"/>
  <c r="W6438" i="1"/>
  <c r="V6438" i="1" s="1"/>
  <c r="W6426" i="1"/>
  <c r="V6426" i="1" s="1"/>
  <c r="W6416" i="1"/>
  <c r="V6416" i="1" s="1"/>
  <c r="Q6399" i="1"/>
  <c r="W6386" i="1"/>
  <c r="V6386" i="1" s="1"/>
  <c r="W6376" i="1"/>
  <c r="V6376" i="1" s="1"/>
  <c r="W6354" i="1"/>
  <c r="V6354" i="1" s="1"/>
  <c r="W6338" i="1"/>
  <c r="V6338" i="1" s="1"/>
  <c r="W6314" i="1"/>
  <c r="V6314" i="1" s="1"/>
  <c r="W6313" i="1"/>
  <c r="V6313" i="1" s="1"/>
  <c r="Q6284" i="1"/>
  <c r="O6186" i="1"/>
  <c r="R6186" i="1" s="1"/>
  <c r="T6186" i="1" s="1"/>
  <c r="O6154" i="1"/>
  <c r="R6154" i="1" s="1"/>
  <c r="T6154" i="1" s="1"/>
  <c r="O6122" i="1"/>
  <c r="R6122" i="1" s="1"/>
  <c r="T6122" i="1" s="1"/>
  <c r="W5972" i="1"/>
  <c r="V5972" i="1" s="1"/>
  <c r="W5967" i="1"/>
  <c r="V5967" i="1" s="1"/>
  <c r="Q5958" i="1"/>
  <c r="Q5955" i="1"/>
  <c r="W5954" i="1"/>
  <c r="V5954" i="1" s="1"/>
  <c r="O5914" i="1"/>
  <c r="R5914" i="1" s="1"/>
  <c r="T5914" i="1" s="1"/>
  <c r="O5912" i="1"/>
  <c r="R5912" i="1" s="1"/>
  <c r="O5866" i="1"/>
  <c r="R5866" i="1" s="1"/>
  <c r="T5866" i="1" s="1"/>
  <c r="O5862" i="1"/>
  <c r="R5862" i="1" s="1"/>
  <c r="O5788" i="1"/>
  <c r="R5788" i="1" s="1"/>
  <c r="T5788" i="1" s="1"/>
  <c r="O5784" i="1"/>
  <c r="R5784" i="1" s="1"/>
  <c r="Q5766" i="1"/>
  <c r="O5762" i="1"/>
  <c r="R5762" i="1" s="1"/>
  <c r="T5762" i="1" s="1"/>
  <c r="W5748" i="1"/>
  <c r="V5748" i="1" s="1"/>
  <c r="Q5736" i="1"/>
  <c r="W5732" i="1"/>
  <c r="V5732" i="1" s="1"/>
  <c r="W5708" i="1"/>
  <c r="W5691" i="1"/>
  <c r="V5691" i="1" s="1"/>
  <c r="Q5690" i="1"/>
  <c r="Q5685" i="1"/>
  <c r="W5684" i="1"/>
  <c r="V5684" i="1" s="1"/>
  <c r="W5683" i="1"/>
  <c r="V5683" i="1" s="1"/>
  <c r="Q5677" i="1"/>
  <c r="O5660" i="1"/>
  <c r="R5660" i="1" s="1"/>
  <c r="T5660" i="1" s="1"/>
  <c r="Q5638" i="1"/>
  <c r="O5638" i="1" s="1"/>
  <c r="R5638" i="1" s="1"/>
  <c r="W5627" i="1"/>
  <c r="V5627" i="1" s="1"/>
  <c r="Q5626" i="1"/>
  <c r="Q5621" i="1"/>
  <c r="W5620" i="1"/>
  <c r="V5620" i="1" s="1"/>
  <c r="W5619" i="1"/>
  <c r="V5619" i="1" s="1"/>
  <c r="Q5613" i="1"/>
  <c r="O5571" i="1"/>
  <c r="R5571" i="1" s="1"/>
  <c r="O5508" i="1"/>
  <c r="R5508" i="1" s="1"/>
  <c r="T5508" i="1" s="1"/>
  <c r="W5496" i="1"/>
  <c r="V5496" i="1" s="1"/>
  <c r="Q5496" i="1"/>
  <c r="O5496" i="1" s="1"/>
  <c r="R5496" i="1" s="1"/>
  <c r="Q5460" i="1"/>
  <c r="O5460" i="1" s="1"/>
  <c r="R5460" i="1" s="1"/>
  <c r="T5460" i="1" s="1"/>
  <c r="W5460" i="1"/>
  <c r="V5460" i="1" s="1"/>
  <c r="W5438" i="1"/>
  <c r="V5438" i="1" s="1"/>
  <c r="Q5438" i="1"/>
  <c r="Q5426" i="1"/>
  <c r="W5426" i="1"/>
  <c r="V5426" i="1" s="1"/>
  <c r="W5391" i="1"/>
  <c r="V5391" i="1" s="1"/>
  <c r="Q5391" i="1"/>
  <c r="Q5355" i="1"/>
  <c r="W5355" i="1"/>
  <c r="V5355" i="1" s="1"/>
  <c r="Q5255" i="1"/>
  <c r="W5255" i="1"/>
  <c r="V5255" i="1" s="1"/>
  <c r="W5235" i="1"/>
  <c r="V5235" i="1" s="1"/>
  <c r="Q5235" i="1"/>
  <c r="W5219" i="1"/>
  <c r="V5219" i="1" s="1"/>
  <c r="Q5219" i="1"/>
  <c r="W5155" i="1"/>
  <c r="V5155" i="1" s="1"/>
  <c r="Q5155" i="1"/>
  <c r="W5117" i="1"/>
  <c r="V5117" i="1" s="1"/>
  <c r="Q5117" i="1"/>
  <c r="O5384" i="1"/>
  <c r="R5384" i="1" s="1"/>
  <c r="O5380" i="1"/>
  <c r="R5380" i="1" s="1"/>
  <c r="T5380" i="1" s="1"/>
  <c r="O5320" i="1"/>
  <c r="R5320" i="1" s="1"/>
  <c r="O5316" i="1"/>
  <c r="R5316" i="1" s="1"/>
  <c r="T5316" i="1" s="1"/>
  <c r="O5275" i="1"/>
  <c r="R5275" i="1" s="1"/>
  <c r="T5275" i="1" s="1"/>
  <c r="O5242" i="1"/>
  <c r="R5242" i="1" s="1"/>
  <c r="T5242" i="1" s="1"/>
  <c r="O5178" i="1"/>
  <c r="R5178" i="1" s="1"/>
  <c r="T5178" i="1" s="1"/>
  <c r="O5130" i="1"/>
  <c r="R5130" i="1" s="1"/>
  <c r="T5130" i="1" s="1"/>
  <c r="O5124" i="1"/>
  <c r="R5124" i="1" s="1"/>
  <c r="T5124" i="1" s="1"/>
  <c r="Q5093" i="1"/>
  <c r="Q5092" i="1"/>
  <c r="W5087" i="1"/>
  <c r="V5087" i="1" s="1"/>
  <c r="W5063" i="1"/>
  <c r="V5063" i="1" s="1"/>
  <c r="Q5061" i="1"/>
  <c r="Q5060" i="1"/>
  <c r="Q5021" i="1"/>
  <c r="Q5014" i="1"/>
  <c r="Q5010" i="1"/>
  <c r="Q5002" i="1"/>
  <c r="Q5001" i="1"/>
  <c r="W4979" i="1"/>
  <c r="V4979" i="1" s="1"/>
  <c r="Q4978" i="1"/>
  <c r="Q4974" i="1"/>
  <c r="Q4970" i="1"/>
  <c r="Q4969" i="1"/>
  <c r="Q4968" i="1"/>
  <c r="Q4962" i="1"/>
  <c r="W4930" i="1"/>
  <c r="V4930" i="1" s="1"/>
  <c r="W4911" i="1"/>
  <c r="V4911" i="1" s="1"/>
  <c r="Q4910" i="1"/>
  <c r="Q4905" i="1"/>
  <c r="Q4901" i="1"/>
  <c r="Q4900" i="1"/>
  <c r="Q4874" i="1"/>
  <c r="Q4837" i="1"/>
  <c r="Q4836" i="1"/>
  <c r="W4815" i="1"/>
  <c r="V4815" i="1" s="1"/>
  <c r="Q4814" i="1"/>
  <c r="Q4778" i="1"/>
  <c r="Q4775" i="1"/>
  <c r="O4767" i="1"/>
  <c r="R4767" i="1" s="1"/>
  <c r="W4758" i="1"/>
  <c r="V4758" i="1" s="1"/>
  <c r="Q4757" i="1"/>
  <c r="Q4756" i="1"/>
  <c r="Q4743" i="1"/>
  <c r="W4742" i="1"/>
  <c r="V4742" i="1" s="1"/>
  <c r="O4734" i="1"/>
  <c r="R4734" i="1" s="1"/>
  <c r="Q4727" i="1"/>
  <c r="Q4713" i="1"/>
  <c r="Q4698" i="1"/>
  <c r="Q4695" i="1"/>
  <c r="Q4663" i="1"/>
  <c r="W4662" i="1"/>
  <c r="V4662" i="1" s="1"/>
  <c r="O4654" i="1"/>
  <c r="R4654" i="1" s="1"/>
  <c r="W4623" i="1"/>
  <c r="V4623" i="1" s="1"/>
  <c r="Q4622" i="1"/>
  <c r="O4594" i="1"/>
  <c r="R4594" i="1" s="1"/>
  <c r="Q4553" i="1"/>
  <c r="Q4549" i="1"/>
  <c r="O4434" i="1"/>
  <c r="R4434" i="1" s="1"/>
  <c r="T4434" i="1" s="1"/>
  <c r="O4322" i="1"/>
  <c r="R4322" i="1" s="1"/>
  <c r="T4322" i="1" s="1"/>
  <c r="O4306" i="1"/>
  <c r="R4306" i="1" s="1"/>
  <c r="T4306" i="1" s="1"/>
  <c r="O4194" i="1"/>
  <c r="R4194" i="1" s="1"/>
  <c r="T4194" i="1" s="1"/>
  <c r="O4162" i="1"/>
  <c r="R4162" i="1" s="1"/>
  <c r="T4162" i="1" s="1"/>
  <c r="O4146" i="1"/>
  <c r="R4146" i="1" s="1"/>
  <c r="T4146" i="1" s="1"/>
  <c r="O4130" i="1"/>
  <c r="R4130" i="1" s="1"/>
  <c r="T4130" i="1" s="1"/>
  <c r="Q4053" i="1"/>
  <c r="W4053" i="1"/>
  <c r="V4053" i="1" s="1"/>
  <c r="O5416" i="1"/>
  <c r="R5416" i="1" s="1"/>
  <c r="O5412" i="1"/>
  <c r="R5412" i="1" s="1"/>
  <c r="T5412" i="1" s="1"/>
  <c r="Q5382" i="1"/>
  <c r="Q5381" i="1"/>
  <c r="W5380" i="1"/>
  <c r="V5380" i="1" s="1"/>
  <c r="W5340" i="1"/>
  <c r="W5331" i="1"/>
  <c r="V5331" i="1" s="1"/>
  <c r="Q5327" i="1"/>
  <c r="Q5326" i="1"/>
  <c r="Q5318" i="1"/>
  <c r="Q5317" i="1"/>
  <c r="W5316" i="1"/>
  <c r="V5316" i="1" s="1"/>
  <c r="W5286" i="1"/>
  <c r="V5286" i="1" s="1"/>
  <c r="W5275" i="1"/>
  <c r="V5275" i="1" s="1"/>
  <c r="W5264" i="1"/>
  <c r="V5264" i="1" s="1"/>
  <c r="Q5258" i="1"/>
  <c r="O5258" i="1" s="1"/>
  <c r="R5258" i="1" s="1"/>
  <c r="W5247" i="1"/>
  <c r="V5247" i="1" s="1"/>
  <c r="W5240" i="1"/>
  <c r="V5240" i="1" s="1"/>
  <c r="O5227" i="1"/>
  <c r="R5227" i="1" s="1"/>
  <c r="T5227" i="1" s="1"/>
  <c r="Q5194" i="1"/>
  <c r="O5194" i="1" s="1"/>
  <c r="R5194" i="1" s="1"/>
  <c r="Q5188" i="1"/>
  <c r="Q5187" i="1"/>
  <c r="W5167" i="1"/>
  <c r="V5167" i="1" s="1"/>
  <c r="O5040" i="1"/>
  <c r="R5040" i="1" s="1"/>
  <c r="O5024" i="1"/>
  <c r="R5024" i="1" s="1"/>
  <c r="O5018" i="1"/>
  <c r="R5018" i="1" s="1"/>
  <c r="T5018" i="1" s="1"/>
  <c r="O5014" i="1"/>
  <c r="R5014" i="1" s="1"/>
  <c r="O4910" i="1"/>
  <c r="R4910" i="1" s="1"/>
  <c r="O4182" i="1"/>
  <c r="R4182" i="1" s="1"/>
  <c r="T4182" i="1" s="1"/>
  <c r="O4133" i="1"/>
  <c r="R4133" i="1" s="1"/>
  <c r="O4114" i="1"/>
  <c r="R4114" i="1" s="1"/>
  <c r="T4114" i="1" s="1"/>
  <c r="W4065" i="1"/>
  <c r="V4065" i="1" s="1"/>
  <c r="Q4055" i="1"/>
  <c r="Q4009" i="1"/>
  <c r="O5464" i="1"/>
  <c r="R5464" i="1" s="1"/>
  <c r="O5459" i="1"/>
  <c r="R5459" i="1" s="1"/>
  <c r="O5451" i="1"/>
  <c r="R5451" i="1" s="1"/>
  <c r="O5446" i="1"/>
  <c r="R5446" i="1" s="1"/>
  <c r="O5436" i="1"/>
  <c r="R5436" i="1" s="1"/>
  <c r="T5436" i="1" s="1"/>
  <c r="O5352" i="1"/>
  <c r="R5352" i="1" s="1"/>
  <c r="O5348" i="1"/>
  <c r="R5348" i="1" s="1"/>
  <c r="T5348" i="1" s="1"/>
  <c r="W5346" i="1"/>
  <c r="V5346" i="1" s="1"/>
  <c r="Q5329" i="1"/>
  <c r="W5323" i="1"/>
  <c r="V5323" i="1" s="1"/>
  <c r="W5295" i="1"/>
  <c r="V5295" i="1" s="1"/>
  <c r="W5294" i="1"/>
  <c r="V5294" i="1" s="1"/>
  <c r="Q5290" i="1"/>
  <c r="O5259" i="1"/>
  <c r="R5259" i="1" s="1"/>
  <c r="T5259" i="1" s="1"/>
  <c r="O5220" i="1"/>
  <c r="R5220" i="1" s="1"/>
  <c r="O5219" i="1"/>
  <c r="R5219" i="1" s="1"/>
  <c r="O5155" i="1"/>
  <c r="R5155" i="1" s="1"/>
  <c r="O5147" i="1"/>
  <c r="R5147" i="1" s="1"/>
  <c r="T5147" i="1" s="1"/>
  <c r="O5136" i="1"/>
  <c r="R5136" i="1" s="1"/>
  <c r="T5136" i="1" s="1"/>
  <c r="O5100" i="1"/>
  <c r="R5100" i="1" s="1"/>
  <c r="T5100" i="1" s="1"/>
  <c r="O5092" i="1"/>
  <c r="R5092" i="1" s="1"/>
  <c r="T5092" i="1" s="1"/>
  <c r="U5092" i="1" s="1"/>
  <c r="O4979" i="1"/>
  <c r="R4979" i="1" s="1"/>
  <c r="O4978" i="1"/>
  <c r="R4978" i="1" s="1"/>
  <c r="T4978" i="1" s="1"/>
  <c r="O4974" i="1"/>
  <c r="R4974" i="1" s="1"/>
  <c r="O4962" i="1"/>
  <c r="R4962" i="1" s="1"/>
  <c r="T4962" i="1" s="1"/>
  <c r="Q4944" i="1"/>
  <c r="O4944" i="1" s="1"/>
  <c r="R4944" i="1" s="1"/>
  <c r="W4914" i="1"/>
  <c r="V4914" i="1" s="1"/>
  <c r="O4894" i="1"/>
  <c r="R4894" i="1" s="1"/>
  <c r="Q4871" i="1"/>
  <c r="W4870" i="1"/>
  <c r="V4870" i="1" s="1"/>
  <c r="O4862" i="1"/>
  <c r="R4862" i="1" s="1"/>
  <c r="Q4855" i="1"/>
  <c r="O4838" i="1"/>
  <c r="R4838" i="1" s="1"/>
  <c r="W4831" i="1"/>
  <c r="V4831" i="1" s="1"/>
  <c r="Q4830" i="1"/>
  <c r="Q4825" i="1"/>
  <c r="Q4821" i="1"/>
  <c r="Q4820" i="1"/>
  <c r="Q4809" i="1"/>
  <c r="Q4805" i="1"/>
  <c r="Q4804" i="1"/>
  <c r="O4782" i="1"/>
  <c r="R4782" i="1" s="1"/>
  <c r="W4751" i="1"/>
  <c r="V4751" i="1" s="1"/>
  <c r="Q4750" i="1"/>
  <c r="O4722" i="1"/>
  <c r="R4722" i="1" s="1"/>
  <c r="Q4681" i="1"/>
  <c r="Q4677" i="1"/>
  <c r="Q4676" i="1"/>
  <c r="Q4650" i="1"/>
  <c r="Q4647" i="1"/>
  <c r="O4639" i="1"/>
  <c r="R4639" i="1" s="1"/>
  <c r="W4630" i="1"/>
  <c r="V4630" i="1" s="1"/>
  <c r="Q4629" i="1"/>
  <c r="Q4628" i="1"/>
  <c r="Q4615" i="1"/>
  <c r="W4614" i="1"/>
  <c r="V4614" i="1" s="1"/>
  <c r="O4606" i="1"/>
  <c r="R4606" i="1" s="1"/>
  <c r="Q4599" i="1"/>
  <c r="Q4585" i="1"/>
  <c r="Q4570" i="1"/>
  <c r="Q4567" i="1"/>
  <c r="Q4535" i="1"/>
  <c r="W4534" i="1"/>
  <c r="V4534" i="1" s="1"/>
  <c r="Q4525" i="1"/>
  <c r="O4517" i="1"/>
  <c r="R4517" i="1" s="1"/>
  <c r="O4498" i="1"/>
  <c r="R4498" i="1" s="1"/>
  <c r="T4498" i="1" s="1"/>
  <c r="Q4495" i="1"/>
  <c r="W4494" i="1"/>
  <c r="V4494" i="1" s="1"/>
  <c r="Q4486" i="1"/>
  <c r="W4485" i="1"/>
  <c r="V4485" i="1" s="1"/>
  <c r="W4462" i="1"/>
  <c r="V4462" i="1" s="1"/>
  <c r="Q4438" i="1"/>
  <c r="O4438" i="1" s="1"/>
  <c r="R4438" i="1" s="1"/>
  <c r="T4438" i="1" s="1"/>
  <c r="W4437" i="1"/>
  <c r="V4437" i="1" s="1"/>
  <c r="Q4429" i="1"/>
  <c r="O4418" i="1"/>
  <c r="R4418" i="1" s="1"/>
  <c r="T4418" i="1" s="1"/>
  <c r="Q4415" i="1"/>
  <c r="Q4411" i="1"/>
  <c r="O4402" i="1"/>
  <c r="R4402" i="1" s="1"/>
  <c r="T4402" i="1" s="1"/>
  <c r="Q4399" i="1"/>
  <c r="Q4395" i="1"/>
  <c r="Q4394" i="1"/>
  <c r="O4386" i="1"/>
  <c r="R4386" i="1" s="1"/>
  <c r="T4386" i="1" s="1"/>
  <c r="Q4383" i="1"/>
  <c r="W4382" i="1"/>
  <c r="V4382" i="1" s="1"/>
  <c r="Q4374" i="1"/>
  <c r="W4373" i="1"/>
  <c r="V4373" i="1" s="1"/>
  <c r="Q4342" i="1"/>
  <c r="W4341" i="1"/>
  <c r="V4341" i="1" s="1"/>
  <c r="Q4326" i="1"/>
  <c r="W4325" i="1"/>
  <c r="V4325" i="1" s="1"/>
  <c r="Q4317" i="1"/>
  <c r="Q4310" i="1"/>
  <c r="O4310" i="1" s="1"/>
  <c r="R4310" i="1" s="1"/>
  <c r="T4310" i="1" s="1"/>
  <c r="W4309" i="1"/>
  <c r="V4309" i="1" s="1"/>
  <c r="Q4301" i="1"/>
  <c r="O4290" i="1"/>
  <c r="R4290" i="1" s="1"/>
  <c r="T4290" i="1" s="1"/>
  <c r="Q4287" i="1"/>
  <c r="O4274" i="1"/>
  <c r="R4274" i="1" s="1"/>
  <c r="T4274" i="1" s="1"/>
  <c r="O4026" i="1"/>
  <c r="R4026" i="1" s="1"/>
  <c r="T4026" i="1" s="1"/>
  <c r="W4014" i="1"/>
  <c r="V4014" i="1" s="1"/>
  <c r="W3990" i="1"/>
  <c r="V3990" i="1" s="1"/>
  <c r="Q3990" i="1"/>
  <c r="O4986" i="1"/>
  <c r="R4986" i="1" s="1"/>
  <c r="O4952" i="1"/>
  <c r="R4952" i="1" s="1"/>
  <c r="O4810" i="1"/>
  <c r="R4810" i="1" s="1"/>
  <c r="O4802" i="1"/>
  <c r="R4802" i="1" s="1"/>
  <c r="O4682" i="1"/>
  <c r="R4682" i="1" s="1"/>
  <c r="T4682" i="1" s="1"/>
  <c r="O4674" i="1"/>
  <c r="R4674" i="1" s="1"/>
  <c r="O4582" i="1"/>
  <c r="R4582" i="1" s="1"/>
  <c r="T4582" i="1" s="1"/>
  <c r="O4486" i="1"/>
  <c r="R4486" i="1" s="1"/>
  <c r="T4486" i="1" s="1"/>
  <c r="O4450" i="1"/>
  <c r="R4450" i="1" s="1"/>
  <c r="T4450" i="1" s="1"/>
  <c r="Q4397" i="1"/>
  <c r="O4389" i="1"/>
  <c r="R4389" i="1" s="1"/>
  <c r="O4370" i="1"/>
  <c r="R4370" i="1" s="1"/>
  <c r="T4370" i="1" s="1"/>
  <c r="Q4367" i="1"/>
  <c r="W4366" i="1"/>
  <c r="V4366" i="1" s="1"/>
  <c r="Q4358" i="1"/>
  <c r="W4357" i="1"/>
  <c r="V4357" i="1" s="1"/>
  <c r="W4334" i="1"/>
  <c r="V4334" i="1" s="1"/>
  <c r="Q4285" i="1"/>
  <c r="Q4269" i="1"/>
  <c r="O4261" i="1"/>
  <c r="R4261" i="1" s="1"/>
  <c r="O4242" i="1"/>
  <c r="R4242" i="1" s="1"/>
  <c r="T4242" i="1" s="1"/>
  <c r="Q4239" i="1"/>
  <c r="W4238" i="1"/>
  <c r="V4238" i="1" s="1"/>
  <c r="Q4230" i="1"/>
  <c r="W4229" i="1"/>
  <c r="V4229" i="1" s="1"/>
  <c r="W4206" i="1"/>
  <c r="V4206" i="1" s="1"/>
  <c r="W4185" i="1"/>
  <c r="V4185" i="1" s="1"/>
  <c r="Q4178" i="1"/>
  <c r="O4178" i="1" s="1"/>
  <c r="R4178" i="1" s="1"/>
  <c r="T4178" i="1" s="1"/>
  <c r="Q4170" i="1"/>
  <c r="Q4134" i="1"/>
  <c r="W4133" i="1"/>
  <c r="V4133" i="1" s="1"/>
  <c r="Q4107" i="1"/>
  <c r="Q4106" i="1"/>
  <c r="W4105" i="1"/>
  <c r="V4105" i="1" s="1"/>
  <c r="Q4062" i="1"/>
  <c r="O4062" i="1" s="1"/>
  <c r="R4062" i="1" s="1"/>
  <c r="T4062" i="1" s="1"/>
  <c r="Q4050" i="1"/>
  <c r="W4049" i="1"/>
  <c r="V4049" i="1" s="1"/>
  <c r="W4041" i="1"/>
  <c r="V4041" i="1" s="1"/>
  <c r="Q4041" i="1"/>
  <c r="W4037" i="1"/>
  <c r="V4037" i="1" s="1"/>
  <c r="W3991" i="1"/>
  <c r="V3991" i="1" s="1"/>
  <c r="Q3991" i="1"/>
  <c r="O3909" i="1"/>
  <c r="R3909" i="1" s="1"/>
  <c r="O3865" i="1"/>
  <c r="R3865" i="1" s="1"/>
  <c r="T3865" i="1" s="1"/>
  <c r="W3821" i="1"/>
  <c r="V3821" i="1" s="1"/>
  <c r="Q3812" i="1"/>
  <c r="W3805" i="1"/>
  <c r="V3805" i="1" s="1"/>
  <c r="Q3798" i="1"/>
  <c r="W3797" i="1"/>
  <c r="V3797" i="1" s="1"/>
  <c r="Q3753" i="1"/>
  <c r="W3742" i="1"/>
  <c r="V3742" i="1" s="1"/>
  <c r="O3705" i="1"/>
  <c r="R3705" i="1" s="1"/>
  <c r="Q3702" i="1"/>
  <c r="W3701" i="1"/>
  <c r="V3701" i="1" s="1"/>
  <c r="Q3641" i="1"/>
  <c r="O3598" i="1"/>
  <c r="R3598" i="1" s="1"/>
  <c r="O3586" i="1"/>
  <c r="R3586" i="1" s="1"/>
  <c r="Q3525" i="1"/>
  <c r="O3518" i="1"/>
  <c r="R3518" i="1" s="1"/>
  <c r="Q3513" i="1"/>
  <c r="Q3502" i="1"/>
  <c r="O3486" i="1"/>
  <c r="R3486" i="1" s="1"/>
  <c r="W3482" i="1"/>
  <c r="V3482" i="1" s="1"/>
  <c r="Q3463" i="1"/>
  <c r="O3439" i="1"/>
  <c r="R3439" i="1" s="1"/>
  <c r="Q3434" i="1"/>
  <c r="W3366" i="1"/>
  <c r="V3366" i="1" s="1"/>
  <c r="Q3359" i="1"/>
  <c r="W3335" i="1"/>
  <c r="V3335" i="1" s="1"/>
  <c r="Q3323" i="1"/>
  <c r="O3291" i="1"/>
  <c r="R3291" i="1" s="1"/>
  <c r="W3236" i="1"/>
  <c r="V3236" i="1" s="1"/>
  <c r="Q3212" i="1"/>
  <c r="W3211" i="1"/>
  <c r="V3211" i="1" s="1"/>
  <c r="W3205" i="1"/>
  <c r="V3205" i="1" s="1"/>
  <c r="O3125" i="1"/>
  <c r="R3125" i="1" s="1"/>
  <c r="Q3122" i="1"/>
  <c r="Q3117" i="1"/>
  <c r="W3108" i="1"/>
  <c r="V3108" i="1" s="1"/>
  <c r="O3085" i="1"/>
  <c r="R3085" i="1" s="1"/>
  <c r="W3077" i="1"/>
  <c r="V3077" i="1" s="1"/>
  <c r="Q3069" i="1"/>
  <c r="O3069" i="1" s="1"/>
  <c r="R3069" i="1" s="1"/>
  <c r="W3048" i="1"/>
  <c r="V3048" i="1" s="1"/>
  <c r="W3028" i="1"/>
  <c r="V3028" i="1" s="1"/>
  <c r="Q3018" i="1"/>
  <c r="W3017" i="1"/>
  <c r="V3017" i="1" s="1"/>
  <c r="O2997" i="1"/>
  <c r="R2997" i="1" s="1"/>
  <c r="Q2994" i="1"/>
  <c r="W2993" i="1"/>
  <c r="V2993" i="1" s="1"/>
  <c r="O2965" i="1"/>
  <c r="R2965" i="1" s="1"/>
  <c r="W2928" i="1"/>
  <c r="V2928" i="1" s="1"/>
  <c r="Q2925" i="1"/>
  <c r="Q2909" i="1"/>
  <c r="Q2897" i="1"/>
  <c r="Q2895" i="1"/>
  <c r="W2889" i="1"/>
  <c r="V2889" i="1" s="1"/>
  <c r="W2881" i="1"/>
  <c r="V2881" i="1" s="1"/>
  <c r="O2877" i="1"/>
  <c r="R2877" i="1" s="1"/>
  <c r="S2877" i="1" s="1"/>
  <c r="Q2874" i="1"/>
  <c r="W2873" i="1"/>
  <c r="V2873" i="1" s="1"/>
  <c r="W2872" i="1"/>
  <c r="V2872" i="1" s="1"/>
  <c r="Q2866" i="1"/>
  <c r="W2852" i="1"/>
  <c r="V2852" i="1" s="1"/>
  <c r="Q2831" i="1"/>
  <c r="O2829" i="1"/>
  <c r="R2829" i="1" s="1"/>
  <c r="T2829" i="1" s="1"/>
  <c r="W2801" i="1"/>
  <c r="V2801" i="1" s="1"/>
  <c r="Q2800" i="1"/>
  <c r="W2790" i="1"/>
  <c r="V2790" i="1" s="1"/>
  <c r="W2781" i="1"/>
  <c r="V2781" i="1" s="1"/>
  <c r="W2774" i="1"/>
  <c r="V2774" i="1" s="1"/>
  <c r="O2730" i="1"/>
  <c r="R2730" i="1" s="1"/>
  <c r="W2722" i="1"/>
  <c r="V2722" i="1" s="1"/>
  <c r="W2721" i="1"/>
  <c r="V2721" i="1" s="1"/>
  <c r="Q2690" i="1"/>
  <c r="O2690" i="1" s="1"/>
  <c r="R2690" i="1" s="1"/>
  <c r="W2689" i="1"/>
  <c r="V2689" i="1" s="1"/>
  <c r="Q2688" i="1"/>
  <c r="W2685" i="1"/>
  <c r="V2685" i="1" s="1"/>
  <c r="W2684" i="1"/>
  <c r="V2684" i="1" s="1"/>
  <c r="Q2674" i="1"/>
  <c r="O2674" i="1" s="1"/>
  <c r="R2674" i="1" s="1"/>
  <c r="W2672" i="1"/>
  <c r="V2672" i="1" s="1"/>
  <c r="W2644" i="1"/>
  <c r="V2644" i="1" s="1"/>
  <c r="W2641" i="1"/>
  <c r="V2641" i="1" s="1"/>
  <c r="Q2640" i="1"/>
  <c r="W2634" i="1"/>
  <c r="V2634" i="1" s="1"/>
  <c r="Q2633" i="1"/>
  <c r="Q2612" i="1"/>
  <c r="W2612" i="1"/>
  <c r="V2612" i="1" s="1"/>
  <c r="W2610" i="1"/>
  <c r="V2610" i="1" s="1"/>
  <c r="W2575" i="1"/>
  <c r="V2575" i="1" s="1"/>
  <c r="Q2575" i="1"/>
  <c r="Q2544" i="1"/>
  <c r="W2544" i="1"/>
  <c r="V2544" i="1" s="1"/>
  <c r="W2536" i="1"/>
  <c r="V2536" i="1" s="1"/>
  <c r="Q2536" i="1"/>
  <c r="Q2512" i="1"/>
  <c r="W2512" i="1"/>
  <c r="V2512" i="1" s="1"/>
  <c r="O3994" i="1"/>
  <c r="R3994" i="1" s="1"/>
  <c r="T3994" i="1" s="1"/>
  <c r="W3989" i="1"/>
  <c r="V3989" i="1" s="1"/>
  <c r="Q3967" i="1"/>
  <c r="Q3963" i="1"/>
  <c r="W3962" i="1"/>
  <c r="V3962" i="1" s="1"/>
  <c r="Q3954" i="1"/>
  <c r="W3953" i="1"/>
  <c r="V3953" i="1" s="1"/>
  <c r="Q3943" i="1"/>
  <c r="W3838" i="1"/>
  <c r="V3838" i="1" s="1"/>
  <c r="Q3837" i="1"/>
  <c r="Q3789" i="1"/>
  <c r="W3770" i="1"/>
  <c r="V3770" i="1" s="1"/>
  <c r="Q3762" i="1"/>
  <c r="O3666" i="1"/>
  <c r="R3666" i="1" s="1"/>
  <c r="O3642" i="1"/>
  <c r="R3642" i="1" s="1"/>
  <c r="S3642" i="1" s="1"/>
  <c r="O3618" i="1"/>
  <c r="R3618" i="1" s="1"/>
  <c r="Q3602" i="1"/>
  <c r="O3545" i="1"/>
  <c r="R3545" i="1" s="1"/>
  <c r="T3545" i="1" s="1"/>
  <c r="O3391" i="1"/>
  <c r="R3391" i="1" s="1"/>
  <c r="O3359" i="1"/>
  <c r="R3359" i="1" s="1"/>
  <c r="O3351" i="1"/>
  <c r="R3351" i="1" s="1"/>
  <c r="O3334" i="1"/>
  <c r="R3334" i="1" s="1"/>
  <c r="Q3264" i="1"/>
  <c r="Q3232" i="1"/>
  <c r="W3176" i="1"/>
  <c r="V3176" i="1" s="1"/>
  <c r="O3121" i="1"/>
  <c r="R3121" i="1" s="1"/>
  <c r="O3073" i="1"/>
  <c r="R3073" i="1" s="1"/>
  <c r="O3057" i="1"/>
  <c r="R3057" i="1" s="1"/>
  <c r="O3029" i="1"/>
  <c r="R3029" i="1" s="1"/>
  <c r="O2909" i="1"/>
  <c r="R2909" i="1" s="1"/>
  <c r="O2897" i="1"/>
  <c r="R2897" i="1" s="1"/>
  <c r="O2845" i="1"/>
  <c r="R2845" i="1" s="1"/>
  <c r="O2800" i="1"/>
  <c r="R2800" i="1" s="1"/>
  <c r="O2726" i="1"/>
  <c r="R2726" i="1" s="1"/>
  <c r="T2726" i="1" s="1"/>
  <c r="O2696" i="1"/>
  <c r="R2696" i="1" s="1"/>
  <c r="O2694" i="1"/>
  <c r="R2694" i="1" s="1"/>
  <c r="O2689" i="1"/>
  <c r="R2689" i="1" s="1"/>
  <c r="O2641" i="1"/>
  <c r="R2641" i="1" s="1"/>
  <c r="W2613" i="1"/>
  <c r="V2613" i="1" s="1"/>
  <c r="Q2613" i="1"/>
  <c r="Q2582" i="1"/>
  <c r="W2582" i="1"/>
  <c r="V2582" i="1" s="1"/>
  <c r="W2569" i="1"/>
  <c r="V2569" i="1" s="1"/>
  <c r="Q2569" i="1"/>
  <c r="O2569" i="1" s="1"/>
  <c r="R2569" i="1" s="1"/>
  <c r="Q2537" i="1"/>
  <c r="W2525" i="1"/>
  <c r="V2525" i="1" s="1"/>
  <c r="O4006" i="1"/>
  <c r="R4006" i="1" s="1"/>
  <c r="T4006" i="1" s="1"/>
  <c r="Q3983" i="1"/>
  <c r="Q3979" i="1"/>
  <c r="W3978" i="1"/>
  <c r="V3978" i="1" s="1"/>
  <c r="Q3977" i="1"/>
  <c r="O3973" i="1"/>
  <c r="R3973" i="1" s="1"/>
  <c r="Q3970" i="1"/>
  <c r="W3969" i="1"/>
  <c r="V3969" i="1" s="1"/>
  <c r="Q3947" i="1"/>
  <c r="W3946" i="1"/>
  <c r="V3946" i="1" s="1"/>
  <c r="Q3945" i="1"/>
  <c r="O3922" i="1"/>
  <c r="R3922" i="1" s="1"/>
  <c r="T3922" i="1" s="1"/>
  <c r="Q3879" i="1"/>
  <c r="W3878" i="1"/>
  <c r="V3878" i="1" s="1"/>
  <c r="O3874" i="1"/>
  <c r="R3874" i="1" s="1"/>
  <c r="T3874" i="1" s="1"/>
  <c r="W3869" i="1"/>
  <c r="V3869" i="1" s="1"/>
  <c r="O3861" i="1"/>
  <c r="R3861" i="1" s="1"/>
  <c r="O3858" i="1"/>
  <c r="R3858" i="1" s="1"/>
  <c r="S3858" i="1" s="1"/>
  <c r="W3854" i="1"/>
  <c r="V3854" i="1" s="1"/>
  <c r="W3826" i="1"/>
  <c r="V3826" i="1" s="1"/>
  <c r="W3818" i="1"/>
  <c r="V3818" i="1" s="1"/>
  <c r="W3817" i="1"/>
  <c r="V3817" i="1" s="1"/>
  <c r="Q3802" i="1"/>
  <c r="O3802" i="1" s="1"/>
  <c r="R3802" i="1" s="1"/>
  <c r="T3802" i="1" s="1"/>
  <c r="W3801" i="1"/>
  <c r="V3801" i="1" s="1"/>
  <c r="O3798" i="1"/>
  <c r="R3798" i="1" s="1"/>
  <c r="O3797" i="1"/>
  <c r="R3797" i="1" s="1"/>
  <c r="Q3764" i="1"/>
  <c r="O3754" i="1"/>
  <c r="R3754" i="1" s="1"/>
  <c r="T3754" i="1" s="1"/>
  <c r="Q3750" i="1"/>
  <c r="W3749" i="1"/>
  <c r="V3749" i="1" s="1"/>
  <c r="Q3737" i="1"/>
  <c r="W3717" i="1"/>
  <c r="V3717" i="1" s="1"/>
  <c r="Q3714" i="1"/>
  <c r="O3690" i="1"/>
  <c r="R3690" i="1" s="1"/>
  <c r="W3681" i="1"/>
  <c r="V3681" i="1" s="1"/>
  <c r="O3654" i="1"/>
  <c r="R3654" i="1" s="1"/>
  <c r="O3646" i="1"/>
  <c r="R3646" i="1" s="1"/>
  <c r="O3541" i="1"/>
  <c r="R3541" i="1" s="1"/>
  <c r="O3482" i="1"/>
  <c r="R3482" i="1" s="1"/>
  <c r="O3455" i="1"/>
  <c r="R3455" i="1" s="1"/>
  <c r="O3423" i="1"/>
  <c r="R3423" i="1" s="1"/>
  <c r="O3411" i="1"/>
  <c r="R3411" i="1" s="1"/>
  <c r="S3411" i="1" s="1"/>
  <c r="O3394" i="1"/>
  <c r="R3394" i="1" s="1"/>
  <c r="O3354" i="1"/>
  <c r="R3354" i="1" s="1"/>
  <c r="O3323" i="1"/>
  <c r="R3323" i="1" s="1"/>
  <c r="O3268" i="1"/>
  <c r="R3268" i="1" s="1"/>
  <c r="O3216" i="1"/>
  <c r="R3216" i="1" s="1"/>
  <c r="O3212" i="1"/>
  <c r="R3212" i="1" s="1"/>
  <c r="O3181" i="1"/>
  <c r="R3181" i="1" s="1"/>
  <c r="O3177" i="1"/>
  <c r="R3177" i="1" s="1"/>
  <c r="O3145" i="1"/>
  <c r="R3145" i="1" s="1"/>
  <c r="O3041" i="1"/>
  <c r="R3041" i="1" s="1"/>
  <c r="O3021" i="1"/>
  <c r="R3021" i="1" s="1"/>
  <c r="O2961" i="1"/>
  <c r="R2961" i="1" s="1"/>
  <c r="Q2625" i="1"/>
  <c r="W2625" i="1"/>
  <c r="V2625" i="1" s="1"/>
  <c r="Q2598" i="1"/>
  <c r="W2598" i="1"/>
  <c r="V2598" i="1" s="1"/>
  <c r="O2594" i="1"/>
  <c r="R2594" i="1" s="1"/>
  <c r="Q2591" i="1"/>
  <c r="W2590" i="1"/>
  <c r="V2590" i="1" s="1"/>
  <c r="Q2533" i="1"/>
  <c r="W2533" i="1"/>
  <c r="V2533" i="1" s="1"/>
  <c r="O3997" i="1"/>
  <c r="R3997" i="1" s="1"/>
  <c r="O3954" i="1"/>
  <c r="R3954" i="1" s="1"/>
  <c r="T3954" i="1" s="1"/>
  <c r="O3316" i="1"/>
  <c r="R3316" i="1" s="1"/>
  <c r="S3316" i="1" s="1"/>
  <c r="O3288" i="1"/>
  <c r="R3288" i="1" s="1"/>
  <c r="O3169" i="1"/>
  <c r="R3169" i="1" s="1"/>
  <c r="W2806" i="1"/>
  <c r="V2806" i="1" s="1"/>
  <c r="W2788" i="1"/>
  <c r="V2788" i="1" s="1"/>
  <c r="Q2747" i="1"/>
  <c r="Q2736" i="1"/>
  <c r="O2736" i="1" s="1"/>
  <c r="R2736" i="1" s="1"/>
  <c r="W2717" i="1"/>
  <c r="V2717" i="1" s="1"/>
  <c r="O2705" i="1"/>
  <c r="R2705" i="1" s="1"/>
  <c r="O2670" i="1"/>
  <c r="R2670" i="1" s="1"/>
  <c r="W2662" i="1"/>
  <c r="V2662" i="1" s="1"/>
  <c r="W2646" i="1"/>
  <c r="V2646" i="1" s="1"/>
  <c r="Q2574" i="1"/>
  <c r="W2574" i="1"/>
  <c r="V2574" i="1" s="1"/>
  <c r="Q2571" i="1"/>
  <c r="W2570" i="1"/>
  <c r="V2570" i="1" s="1"/>
  <c r="W2556" i="1"/>
  <c r="V2556" i="1" s="1"/>
  <c r="Q2556" i="1"/>
  <c r="O2537" i="1"/>
  <c r="R2537" i="1" s="1"/>
  <c r="O2534" i="1"/>
  <c r="R2534" i="1" s="1"/>
  <c r="T2534" i="1" s="1"/>
  <c r="O2593" i="1"/>
  <c r="R2593" i="1" s="1"/>
  <c r="O2538" i="1"/>
  <c r="R2538" i="1" s="1"/>
  <c r="W2493" i="1"/>
  <c r="V2493" i="1" s="1"/>
  <c r="Q2492" i="1"/>
  <c r="W2468" i="1"/>
  <c r="V2468" i="1" s="1"/>
  <c r="O2464" i="1"/>
  <c r="R2464" i="1" s="1"/>
  <c r="W2454" i="1"/>
  <c r="V2454" i="1" s="1"/>
  <c r="O2448" i="1"/>
  <c r="R2448" i="1" s="1"/>
  <c r="W2442" i="1"/>
  <c r="V2442" i="1" s="1"/>
  <c r="W2438" i="1"/>
  <c r="V2438" i="1" s="1"/>
  <c r="W2429" i="1"/>
  <c r="V2429" i="1" s="1"/>
  <c r="Q2428" i="1"/>
  <c r="O2428" i="1" s="1"/>
  <c r="R2428" i="1" s="1"/>
  <c r="Q2399" i="1"/>
  <c r="W2365" i="1"/>
  <c r="V2365" i="1" s="1"/>
  <c r="Q2364" i="1"/>
  <c r="O2364" i="1" s="1"/>
  <c r="R2364" i="1" s="1"/>
  <c r="O2361" i="1"/>
  <c r="R2361" i="1" s="1"/>
  <c r="W2342" i="1"/>
  <c r="V2342" i="1" s="1"/>
  <c r="Q2325" i="1"/>
  <c r="Q2286" i="1"/>
  <c r="O2280" i="1"/>
  <c r="R2280" i="1" s="1"/>
  <c r="T2280" i="1" s="1"/>
  <c r="W2265" i="1"/>
  <c r="V2265" i="1" s="1"/>
  <c r="Q2264" i="1"/>
  <c r="O2264" i="1" s="1"/>
  <c r="R2264" i="1" s="1"/>
  <c r="O2245" i="1"/>
  <c r="R2245" i="1" s="1"/>
  <c r="Q2241" i="1"/>
  <c r="W2240" i="1"/>
  <c r="V2240" i="1" s="1"/>
  <c r="W2237" i="1"/>
  <c r="V2237" i="1" s="1"/>
  <c r="Q2236" i="1"/>
  <c r="O2236" i="1" s="1"/>
  <c r="R2236" i="1" s="1"/>
  <c r="W2229" i="1"/>
  <c r="V2229" i="1" s="1"/>
  <c r="Q2220" i="1"/>
  <c r="O2220" i="1" s="1"/>
  <c r="R2220" i="1" s="1"/>
  <c r="Q2207" i="1"/>
  <c r="W2193" i="1"/>
  <c r="V2193" i="1" s="1"/>
  <c r="W2184" i="1"/>
  <c r="V2184" i="1" s="1"/>
  <c r="Q2182" i="1"/>
  <c r="W2181" i="1"/>
  <c r="V2181" i="1" s="1"/>
  <c r="W2145" i="1"/>
  <c r="V2145" i="1" s="1"/>
  <c r="Q2127" i="1"/>
  <c r="W2126" i="1"/>
  <c r="V2126" i="1" s="1"/>
  <c r="W2125" i="1"/>
  <c r="V2125" i="1" s="1"/>
  <c r="W2116" i="1"/>
  <c r="V2116" i="1" s="1"/>
  <c r="Q2092" i="1"/>
  <c r="O2092" i="1" s="1"/>
  <c r="R2092" i="1" s="1"/>
  <c r="O2085" i="1"/>
  <c r="R2085" i="1" s="1"/>
  <c r="Q2079" i="1"/>
  <c r="Q2076" i="1"/>
  <c r="W2009" i="1"/>
  <c r="V2009" i="1" s="1"/>
  <c r="Q1968" i="1"/>
  <c r="W1960" i="1"/>
  <c r="V1960" i="1" s="1"/>
  <c r="Q1947" i="1"/>
  <c r="O1940" i="1"/>
  <c r="R1940" i="1" s="1"/>
  <c r="T1940" i="1" s="1"/>
  <c r="O1920" i="1"/>
  <c r="R1920" i="1" s="1"/>
  <c r="T1920" i="1" s="1"/>
  <c r="Q1912" i="1"/>
  <c r="O1912" i="1" s="1"/>
  <c r="R1912" i="1" s="1"/>
  <c r="O1868" i="1"/>
  <c r="R1868" i="1" s="1"/>
  <c r="T1868" i="1" s="1"/>
  <c r="W1841" i="1"/>
  <c r="V1841" i="1" s="1"/>
  <c r="W1840" i="1"/>
  <c r="V1840" i="1" s="1"/>
  <c r="W1828" i="1"/>
  <c r="V1828" i="1" s="1"/>
  <c r="W1793" i="1"/>
  <c r="V1793" i="1" s="1"/>
  <c r="W1773" i="1"/>
  <c r="V1773" i="1" s="1"/>
  <c r="W1772" i="1"/>
  <c r="V1772" i="1" s="1"/>
  <c r="O1764" i="1"/>
  <c r="R1764" i="1" s="1"/>
  <c r="T1764" i="1" s="1"/>
  <c r="Q1751" i="1"/>
  <c r="Q1750" i="1"/>
  <c r="W1744" i="1"/>
  <c r="V1744" i="1" s="1"/>
  <c r="Q1707" i="1"/>
  <c r="O1688" i="1"/>
  <c r="R1688" i="1" s="1"/>
  <c r="T1688" i="1" s="1"/>
  <c r="W1682" i="1"/>
  <c r="V1682" i="1" s="1"/>
  <c r="Q1665" i="1"/>
  <c r="O1633" i="1"/>
  <c r="R1633" i="1" s="1"/>
  <c r="W1609" i="1"/>
  <c r="V1609" i="1" s="1"/>
  <c r="W1602" i="1"/>
  <c r="V1602" i="1" s="1"/>
  <c r="Q1599" i="1"/>
  <c r="Q1597" i="1"/>
  <c r="Q1595" i="1"/>
  <c r="W1578" i="1"/>
  <c r="W1521" i="1"/>
  <c r="V1521" i="1" s="1"/>
  <c r="W1497" i="1"/>
  <c r="V1497" i="1" s="1"/>
  <c r="W1488" i="1"/>
  <c r="V1488" i="1" s="1"/>
  <c r="Q1479" i="1"/>
  <c r="Q1478" i="1"/>
  <c r="W1477" i="1"/>
  <c r="V1477" i="1" s="1"/>
  <c r="Q1419" i="1"/>
  <c r="W1416" i="1"/>
  <c r="V1416" i="1" s="1"/>
  <c r="W1392" i="1"/>
  <c r="V1392" i="1" s="1"/>
  <c r="W1356" i="1"/>
  <c r="V1356" i="1" s="1"/>
  <c r="W1317" i="1"/>
  <c r="V1317" i="1" s="1"/>
  <c r="Q1316" i="1"/>
  <c r="O1308" i="1"/>
  <c r="R1308" i="1" s="1"/>
  <c r="W1304" i="1"/>
  <c r="V1304" i="1" s="1"/>
  <c r="Q1272" i="1"/>
  <c r="Q1271" i="1"/>
  <c r="Q1253" i="1"/>
  <c r="W1241" i="1"/>
  <c r="V1241" i="1" s="1"/>
  <c r="O1217" i="1"/>
  <c r="R1217" i="1" s="1"/>
  <c r="O2617" i="1"/>
  <c r="R2617" i="1" s="1"/>
  <c r="O2610" i="1"/>
  <c r="R2610" i="1" s="1"/>
  <c r="O2601" i="1"/>
  <c r="R2601" i="1" s="1"/>
  <c r="O2550" i="1"/>
  <c r="R2550" i="1" s="1"/>
  <c r="W2529" i="1"/>
  <c r="V2529" i="1" s="1"/>
  <c r="O2432" i="1"/>
  <c r="R2432" i="1" s="1"/>
  <c r="O2402" i="1"/>
  <c r="R2402" i="1" s="1"/>
  <c r="Q2363" i="1"/>
  <c r="W2362" i="1"/>
  <c r="V2362" i="1" s="1"/>
  <c r="W2358" i="1"/>
  <c r="V2358" i="1" s="1"/>
  <c r="W2350" i="1"/>
  <c r="V2350" i="1" s="1"/>
  <c r="Q2349" i="1"/>
  <c r="Q2348" i="1"/>
  <c r="W2346" i="1"/>
  <c r="V2346" i="1" s="1"/>
  <c r="O2268" i="1"/>
  <c r="R2268" i="1" s="1"/>
  <c r="O2156" i="1"/>
  <c r="R2156" i="1" s="1"/>
  <c r="O2100" i="1"/>
  <c r="R2100" i="1" s="1"/>
  <c r="O2088" i="1"/>
  <c r="R2088" i="1" s="1"/>
  <c r="O2036" i="1"/>
  <c r="R2036" i="1" s="1"/>
  <c r="O2024" i="1"/>
  <c r="R2024" i="1" s="1"/>
  <c r="O2021" i="1"/>
  <c r="R2021" i="1" s="1"/>
  <c r="W2017" i="1"/>
  <c r="V2017" i="1" s="1"/>
  <c r="Q2016" i="1"/>
  <c r="O2016" i="1" s="1"/>
  <c r="R2016" i="1" s="1"/>
  <c r="T2016" i="1" s="1"/>
  <c r="O1925" i="1"/>
  <c r="R1925" i="1" s="1"/>
  <c r="S1925" i="1" s="1"/>
  <c r="O1904" i="1"/>
  <c r="R1904" i="1" s="1"/>
  <c r="O1814" i="1"/>
  <c r="R1814" i="1" s="1"/>
  <c r="O1737" i="1"/>
  <c r="R1737" i="1" s="1"/>
  <c r="O1648" i="1"/>
  <c r="R1648" i="1" s="1"/>
  <c r="O1532" i="1"/>
  <c r="R1532" i="1" s="1"/>
  <c r="O1520" i="1"/>
  <c r="R1520" i="1" s="1"/>
  <c r="T1520" i="1" s="1"/>
  <c r="Q1483" i="1"/>
  <c r="W1473" i="1"/>
  <c r="V1473" i="1" s="1"/>
  <c r="O1404" i="1"/>
  <c r="R1404" i="1" s="1"/>
  <c r="T1404" i="1" s="1"/>
  <c r="W1369" i="1"/>
  <c r="V1369" i="1" s="1"/>
  <c r="W1352" i="1"/>
  <c r="V1352" i="1" s="1"/>
  <c r="Q1336" i="1"/>
  <c r="Q1335" i="1"/>
  <c r="O1273" i="1"/>
  <c r="R1273" i="1" s="1"/>
  <c r="Q1214" i="1"/>
  <c r="O1214" i="1" s="1"/>
  <c r="R1214" i="1" s="1"/>
  <c r="T1214" i="1" s="1"/>
  <c r="W1214" i="1"/>
  <c r="V1214" i="1" s="1"/>
  <c r="Q1210" i="1"/>
  <c r="W1210" i="1"/>
  <c r="V1210" i="1" s="1"/>
  <c r="O2468" i="1"/>
  <c r="R2468" i="1" s="1"/>
  <c r="O2457" i="1"/>
  <c r="R2457" i="1" s="1"/>
  <c r="O2429" i="1"/>
  <c r="R2429" i="1" s="1"/>
  <c r="O2409" i="1"/>
  <c r="R2409" i="1" s="1"/>
  <c r="O2393" i="1"/>
  <c r="R2393" i="1" s="1"/>
  <c r="O2365" i="1"/>
  <c r="R2365" i="1" s="1"/>
  <c r="O2325" i="1"/>
  <c r="R2325" i="1" s="1"/>
  <c r="T2325" i="1" s="1"/>
  <c r="O2286" i="1"/>
  <c r="R2286" i="1" s="1"/>
  <c r="O2265" i="1"/>
  <c r="R2265" i="1" s="1"/>
  <c r="O2168" i="1"/>
  <c r="R2168" i="1" s="1"/>
  <c r="O2166" i="1"/>
  <c r="R2166" i="1" s="1"/>
  <c r="T2166" i="1" s="1"/>
  <c r="O2106" i="1"/>
  <c r="R2106" i="1" s="1"/>
  <c r="O2080" i="1"/>
  <c r="R2080" i="1" s="1"/>
  <c r="O2052" i="1"/>
  <c r="R2052" i="1" s="1"/>
  <c r="T2052" i="1" s="1"/>
  <c r="O2012" i="1"/>
  <c r="R2012" i="1" s="1"/>
  <c r="O1892" i="1"/>
  <c r="R1892" i="1" s="1"/>
  <c r="O1880" i="1"/>
  <c r="R1880" i="1" s="1"/>
  <c r="O1624" i="1"/>
  <c r="R1624" i="1" s="1"/>
  <c r="T1624" i="1" s="1"/>
  <c r="U1624" i="1" s="1"/>
  <c r="O1610" i="1"/>
  <c r="R1610" i="1" s="1"/>
  <c r="T1610" i="1" s="1"/>
  <c r="O1484" i="1"/>
  <c r="R1484" i="1" s="1"/>
  <c r="O1271" i="1"/>
  <c r="R1271" i="1" s="1"/>
  <c r="O1262" i="1"/>
  <c r="R1262" i="1" s="1"/>
  <c r="T1262" i="1" s="1"/>
  <c r="O1253" i="1"/>
  <c r="R1253" i="1" s="1"/>
  <c r="T1253" i="1" s="1"/>
  <c r="O1227" i="1"/>
  <c r="R1227" i="1" s="1"/>
  <c r="W1211" i="1"/>
  <c r="V1211" i="1" s="1"/>
  <c r="Q1211" i="1"/>
  <c r="W1694" i="1"/>
  <c r="V1694" i="1" s="1"/>
  <c r="W1662" i="1"/>
  <c r="V1662" i="1" s="1"/>
  <c r="W1661" i="1"/>
  <c r="V1661" i="1" s="1"/>
  <c r="W1645" i="1"/>
  <c r="V1645" i="1" s="1"/>
  <c r="Q1640" i="1"/>
  <c r="O1640" i="1" s="1"/>
  <c r="R1640" i="1" s="1"/>
  <c r="Q1615" i="1"/>
  <c r="O1602" i="1"/>
  <c r="R1602" i="1" s="1"/>
  <c r="O1594" i="1"/>
  <c r="R1594" i="1" s="1"/>
  <c r="T1594" i="1" s="1"/>
  <c r="Q1583" i="1"/>
  <c r="O1574" i="1"/>
  <c r="R1574" i="1" s="1"/>
  <c r="W1565" i="1"/>
  <c r="V1565" i="1" s="1"/>
  <c r="W1536" i="1"/>
  <c r="V1536" i="1" s="1"/>
  <c r="O1516" i="1"/>
  <c r="R1516" i="1" s="1"/>
  <c r="W1513" i="1"/>
  <c r="V1513" i="1" s="1"/>
  <c r="O1500" i="1"/>
  <c r="R1500" i="1" s="1"/>
  <c r="Q1485" i="1"/>
  <c r="O1464" i="1"/>
  <c r="R1464" i="1" s="1"/>
  <c r="W1448" i="1"/>
  <c r="V1448" i="1" s="1"/>
  <c r="W1425" i="1"/>
  <c r="V1425" i="1" s="1"/>
  <c r="Q1420" i="1"/>
  <c r="O1420" i="1" s="1"/>
  <c r="R1420" i="1" s="1"/>
  <c r="W1273" i="1"/>
  <c r="V1273" i="1" s="1"/>
  <c r="O1255" i="1"/>
  <c r="R1255" i="1" s="1"/>
  <c r="W1234" i="1"/>
  <c r="V1234" i="1" s="1"/>
  <c r="Q1232" i="1"/>
  <c r="W1231" i="1"/>
  <c r="V1231" i="1" s="1"/>
  <c r="O1140" i="1"/>
  <c r="R1140" i="1" s="1"/>
  <c r="O1139" i="1"/>
  <c r="R1139" i="1" s="1"/>
  <c r="O1130" i="1"/>
  <c r="R1130" i="1" s="1"/>
  <c r="T1130" i="1" s="1"/>
  <c r="O1129" i="1"/>
  <c r="R1129" i="1" s="1"/>
  <c r="O1127" i="1"/>
  <c r="R1127" i="1" s="1"/>
  <c r="Q1125" i="1"/>
  <c r="O1023" i="1"/>
  <c r="R1023" i="1" s="1"/>
  <c r="O985" i="1"/>
  <c r="R985" i="1" s="1"/>
  <c r="O875" i="1"/>
  <c r="R875" i="1" s="1"/>
  <c r="O835" i="1"/>
  <c r="R835" i="1" s="1"/>
  <c r="Q1189" i="1"/>
  <c r="O1189" i="1" s="1"/>
  <c r="R1189" i="1" s="1"/>
  <c r="W1186" i="1"/>
  <c r="V1186" i="1" s="1"/>
  <c r="Q1157" i="1"/>
  <c r="Q1156" i="1"/>
  <c r="W1155" i="1"/>
  <c r="V1155" i="1" s="1"/>
  <c r="O1106" i="1"/>
  <c r="R1106" i="1" s="1"/>
  <c r="W1103" i="1"/>
  <c r="V1103" i="1" s="1"/>
  <c r="O1022" i="1"/>
  <c r="R1022" i="1" s="1"/>
  <c r="Q1017" i="1"/>
  <c r="Q1016" i="1"/>
  <c r="W1015" i="1"/>
  <c r="V1015" i="1" s="1"/>
  <c r="Q964" i="1"/>
  <c r="W955" i="1"/>
  <c r="V955" i="1" s="1"/>
  <c r="Q945" i="1"/>
  <c r="W924" i="1"/>
  <c r="V924" i="1" s="1"/>
  <c r="Q912" i="1"/>
  <c r="O912" i="1" s="1"/>
  <c r="R912" i="1" s="1"/>
  <c r="W907" i="1"/>
  <c r="V907" i="1" s="1"/>
  <c r="W896" i="1"/>
  <c r="V896" i="1" s="1"/>
  <c r="O867" i="1"/>
  <c r="R867" i="1" s="1"/>
  <c r="W864" i="1"/>
  <c r="V864" i="1" s="1"/>
  <c r="W856" i="1"/>
  <c r="V856" i="1" s="1"/>
  <c r="W855" i="1"/>
  <c r="V855" i="1" s="1"/>
  <c r="W848" i="1"/>
  <c r="V848" i="1" s="1"/>
  <c r="W847" i="1"/>
  <c r="V847" i="1" s="1"/>
  <c r="W811" i="1"/>
  <c r="V811" i="1" s="1"/>
  <c r="W784" i="1"/>
  <c r="V784" i="1" s="1"/>
  <c r="W783" i="1"/>
  <c r="V783" i="1" s="1"/>
  <c r="W771" i="1"/>
  <c r="V771" i="1" s="1"/>
  <c r="W759" i="1"/>
  <c r="V759" i="1" s="1"/>
  <c r="W740" i="1"/>
  <c r="V740" i="1" s="1"/>
  <c r="W739" i="1"/>
  <c r="V739" i="1" s="1"/>
  <c r="O1205" i="1"/>
  <c r="R1205" i="1" s="1"/>
  <c r="T1205" i="1" s="1"/>
  <c r="O1167" i="1"/>
  <c r="R1167" i="1" s="1"/>
  <c r="O1166" i="1"/>
  <c r="R1166" i="1" s="1"/>
  <c r="O1158" i="1"/>
  <c r="R1158" i="1" s="1"/>
  <c r="O1039" i="1"/>
  <c r="R1039" i="1" s="1"/>
  <c r="O887" i="1"/>
  <c r="R887" i="1" s="1"/>
  <c r="Q719" i="1"/>
  <c r="W719" i="1"/>
  <c r="V719" i="1" s="1"/>
  <c r="O1170" i="1"/>
  <c r="R1170" i="1" s="1"/>
  <c r="Q1168" i="1"/>
  <c r="W1167" i="1"/>
  <c r="V1167" i="1" s="1"/>
  <c r="W1166" i="1"/>
  <c r="V1166" i="1" s="1"/>
  <c r="W1150" i="1"/>
  <c r="V1150" i="1" s="1"/>
  <c r="Q1126" i="1"/>
  <c r="Q1117" i="1"/>
  <c r="Q1116" i="1"/>
  <c r="O1116" i="1" s="1"/>
  <c r="R1116" i="1" s="1"/>
  <c r="W1115" i="1"/>
  <c r="V1115" i="1" s="1"/>
  <c r="Q1090" i="1"/>
  <c r="O1090" i="1" s="1"/>
  <c r="R1090" i="1" s="1"/>
  <c r="O1087" i="1"/>
  <c r="R1087" i="1" s="1"/>
  <c r="O1075" i="1"/>
  <c r="R1075" i="1" s="1"/>
  <c r="O1071" i="1"/>
  <c r="R1071" i="1" s="1"/>
  <c r="W1067" i="1"/>
  <c r="V1067" i="1" s="1"/>
  <c r="Q1057" i="1"/>
  <c r="Q1056" i="1"/>
  <c r="W1055" i="1"/>
  <c r="V1055" i="1" s="1"/>
  <c r="Q1054" i="1"/>
  <c r="O1047" i="1"/>
  <c r="R1047" i="1" s="1"/>
  <c r="T1047" i="1" s="1"/>
  <c r="O1031" i="1"/>
  <c r="R1031" i="1" s="1"/>
  <c r="Q1007" i="1"/>
  <c r="O1007" i="1" s="1"/>
  <c r="R1007" i="1" s="1"/>
  <c r="Q997" i="1"/>
  <c r="W996" i="1"/>
  <c r="V996" i="1" s="1"/>
  <c r="Q991" i="1"/>
  <c r="W959" i="1"/>
  <c r="V959" i="1" s="1"/>
  <c r="Q952" i="1"/>
  <c r="W951" i="1"/>
  <c r="V951" i="1" s="1"/>
  <c r="Q948" i="1"/>
  <c r="O948" i="1" s="1"/>
  <c r="R948" i="1" s="1"/>
  <c r="O944" i="1"/>
  <c r="R944" i="1" s="1"/>
  <c r="W939" i="1"/>
  <c r="V939" i="1" s="1"/>
  <c r="Q932" i="1"/>
  <c r="O932" i="1" s="1"/>
  <c r="R932" i="1" s="1"/>
  <c r="Q904" i="1"/>
  <c r="W903" i="1"/>
  <c r="V903" i="1" s="1"/>
  <c r="Q899" i="1"/>
  <c r="O896" i="1"/>
  <c r="R896" i="1" s="1"/>
  <c r="W891" i="1"/>
  <c r="V891" i="1" s="1"/>
  <c r="O863" i="1"/>
  <c r="R863" i="1" s="1"/>
  <c r="W859" i="1"/>
  <c r="V859" i="1" s="1"/>
  <c r="W852" i="1"/>
  <c r="V852" i="1" s="1"/>
  <c r="Q851" i="1"/>
  <c r="W844" i="1"/>
  <c r="V844" i="1" s="1"/>
  <c r="W843" i="1"/>
  <c r="V843" i="1" s="1"/>
  <c r="Q834" i="1"/>
  <c r="W831" i="1"/>
  <c r="V831" i="1" s="1"/>
  <c r="W816" i="1"/>
  <c r="V816" i="1" s="1"/>
  <c r="O803" i="1"/>
  <c r="R803" i="1" s="1"/>
  <c r="W800" i="1"/>
  <c r="V800" i="1" s="1"/>
  <c r="W799" i="1"/>
  <c r="V799" i="1" s="1"/>
  <c r="Q787" i="1"/>
  <c r="O787" i="1" s="1"/>
  <c r="R787" i="1" s="1"/>
  <c r="W780" i="1"/>
  <c r="V780" i="1" s="1"/>
  <c r="W779" i="1"/>
  <c r="V779" i="1" s="1"/>
  <c r="W768" i="1"/>
  <c r="V768" i="1" s="1"/>
  <c r="W767" i="1"/>
  <c r="V767" i="1" s="1"/>
  <c r="O756" i="1"/>
  <c r="R756" i="1" s="1"/>
  <c r="W743" i="1"/>
  <c r="V743" i="1" s="1"/>
  <c r="W723" i="1"/>
  <c r="V723" i="1" s="1"/>
  <c r="O708" i="1"/>
  <c r="R708" i="1" s="1"/>
  <c r="W691" i="1"/>
  <c r="V691" i="1" s="1"/>
  <c r="W675" i="1"/>
  <c r="V675" i="1" s="1"/>
  <c r="W668" i="1"/>
  <c r="V668" i="1" s="1"/>
  <c r="W640" i="1"/>
  <c r="V640" i="1" s="1"/>
  <c r="W615" i="1"/>
  <c r="V615" i="1" s="1"/>
  <c r="O611" i="1"/>
  <c r="R611" i="1" s="1"/>
  <c r="Q598" i="1"/>
  <c r="W563" i="1"/>
  <c r="V563" i="1" s="1"/>
  <c r="O552" i="1"/>
  <c r="R552" i="1" s="1"/>
  <c r="S552" i="1" s="1"/>
  <c r="W532" i="1"/>
  <c r="V532" i="1" s="1"/>
  <c r="W523" i="1"/>
  <c r="V523" i="1" s="1"/>
  <c r="W520" i="1"/>
  <c r="V520" i="1" s="1"/>
  <c r="O509" i="1"/>
  <c r="R509" i="1" s="1"/>
  <c r="Q503" i="1"/>
  <c r="W501" i="1"/>
  <c r="V501" i="1" s="1"/>
  <c r="Q462" i="1"/>
  <c r="Q461" i="1"/>
  <c r="W460" i="1"/>
  <c r="V460" i="1" s="1"/>
  <c r="Q459" i="1"/>
  <c r="O453" i="1"/>
  <c r="R453" i="1" s="1"/>
  <c r="T453" i="1" s="1"/>
  <c r="Q449" i="1"/>
  <c r="O449" i="1" s="1"/>
  <c r="R449" i="1" s="1"/>
  <c r="Q435" i="1"/>
  <c r="W356" i="1"/>
  <c r="V356" i="1" s="1"/>
  <c r="Q351" i="1"/>
  <c r="W328" i="1"/>
  <c r="Q310" i="1"/>
  <c r="Q309" i="1"/>
  <c r="Q299" i="1"/>
  <c r="W265" i="1"/>
  <c r="Q259" i="1"/>
  <c r="Q258" i="1"/>
  <c r="O252" i="1"/>
  <c r="R252" i="1" s="1"/>
  <c r="O248" i="1"/>
  <c r="R248" i="1" s="1"/>
  <c r="W233" i="1"/>
  <c r="V233" i="1" s="1"/>
  <c r="O223" i="1"/>
  <c r="R223" i="1" s="1"/>
  <c r="W218" i="1"/>
  <c r="V218" i="1" s="1"/>
  <c r="W217" i="1"/>
  <c r="V217" i="1" s="1"/>
  <c r="O171" i="1"/>
  <c r="R171" i="1" s="1"/>
  <c r="Q168" i="1"/>
  <c r="W159" i="1"/>
  <c r="V159" i="1" s="1"/>
  <c r="Q142" i="1"/>
  <c r="W136" i="1"/>
  <c r="V136" i="1" s="1"/>
  <c r="W135" i="1"/>
  <c r="V135" i="1" s="1"/>
  <c r="W115" i="1"/>
  <c r="V115" i="1" s="1"/>
  <c r="W114" i="1"/>
  <c r="V114" i="1" s="1"/>
  <c r="O110" i="1"/>
  <c r="R110" i="1" s="1"/>
  <c r="O109" i="1"/>
  <c r="R109" i="1" s="1"/>
  <c r="Q102" i="1"/>
  <c r="O102" i="1" s="1"/>
  <c r="R102" i="1" s="1"/>
  <c r="W101" i="1"/>
  <c r="V101" i="1" s="1"/>
  <c r="Q93" i="1"/>
  <c r="W49" i="1"/>
  <c r="V49" i="1" s="1"/>
  <c r="O37" i="1"/>
  <c r="R37" i="1" s="1"/>
  <c r="W10" i="1"/>
  <c r="V10" i="1" s="1"/>
  <c r="O663" i="1"/>
  <c r="R663" i="1" s="1"/>
  <c r="O513" i="1"/>
  <c r="R513" i="1" s="1"/>
  <c r="O512" i="1"/>
  <c r="R512" i="1" s="1"/>
  <c r="Q488" i="1"/>
  <c r="Q419" i="1"/>
  <c r="O339" i="1"/>
  <c r="R339" i="1" s="1"/>
  <c r="O311" i="1"/>
  <c r="R311" i="1" s="1"/>
  <c r="O307" i="1"/>
  <c r="R307" i="1" s="1"/>
  <c r="O303" i="1"/>
  <c r="R303" i="1" s="1"/>
  <c r="O302" i="1"/>
  <c r="R302" i="1" s="1"/>
  <c r="Q243" i="1"/>
  <c r="Q242" i="1"/>
  <c r="W241" i="1"/>
  <c r="V241" i="1" s="1"/>
  <c r="Q220" i="1"/>
  <c r="W213" i="1"/>
  <c r="V213" i="1" s="1"/>
  <c r="Q196" i="1"/>
  <c r="Q195" i="1"/>
  <c r="O195" i="1" s="1"/>
  <c r="R195" i="1" s="1"/>
  <c r="W194" i="1"/>
  <c r="V194" i="1" s="1"/>
  <c r="W193" i="1"/>
  <c r="V193" i="1" s="1"/>
  <c r="Q182" i="1"/>
  <c r="Q181" i="1"/>
  <c r="Q162" i="1"/>
  <c r="Q158" i="1"/>
  <c r="Q157" i="1"/>
  <c r="W156" i="1"/>
  <c r="V156" i="1" s="1"/>
  <c r="Q155" i="1"/>
  <c r="O152" i="1"/>
  <c r="R152" i="1" s="1"/>
  <c r="S152" i="1" s="1"/>
  <c r="Q126" i="1"/>
  <c r="W110" i="1"/>
  <c r="V110" i="1" s="1"/>
  <c r="Q57" i="1"/>
  <c r="Q21" i="1"/>
  <c r="O21" i="1" s="1"/>
  <c r="R21" i="1" s="1"/>
  <c r="Q20" i="1"/>
  <c r="W17" i="1"/>
  <c r="V17" i="1" s="1"/>
  <c r="O599" i="1"/>
  <c r="R599" i="1" s="1"/>
  <c r="O516" i="1"/>
  <c r="R516" i="1" s="1"/>
  <c r="O435" i="1"/>
  <c r="R435" i="1" s="1"/>
  <c r="T435" i="1" s="1"/>
  <c r="O370" i="1"/>
  <c r="R370" i="1" s="1"/>
  <c r="O277" i="1"/>
  <c r="R277" i="1" s="1"/>
  <c r="T277" i="1" s="1"/>
  <c r="O258" i="1"/>
  <c r="R258" i="1" s="1"/>
  <c r="O159" i="1"/>
  <c r="R159" i="1" s="1"/>
  <c r="O130" i="1"/>
  <c r="R130" i="1" s="1"/>
  <c r="O127" i="1"/>
  <c r="R127" i="1" s="1"/>
  <c r="T127" i="1" s="1"/>
  <c r="O119" i="1"/>
  <c r="R119" i="1" s="1"/>
  <c r="O93" i="1"/>
  <c r="R93" i="1" s="1"/>
  <c r="W695" i="1"/>
  <c r="V695" i="1" s="1"/>
  <c r="Q686" i="1"/>
  <c r="W679" i="1"/>
  <c r="V679" i="1" s="1"/>
  <c r="W656" i="1"/>
  <c r="V656" i="1" s="1"/>
  <c r="O651" i="1"/>
  <c r="R651" i="1" s="1"/>
  <c r="W644" i="1"/>
  <c r="V644" i="1" s="1"/>
  <c r="Q627" i="1"/>
  <c r="O627" i="1" s="1"/>
  <c r="R627" i="1" s="1"/>
  <c r="Q626" i="1"/>
  <c r="W623" i="1"/>
  <c r="V623" i="1" s="1"/>
  <c r="O588" i="1"/>
  <c r="R588" i="1" s="1"/>
  <c r="S588" i="1" s="1"/>
  <c r="W575" i="1"/>
  <c r="V575" i="1" s="1"/>
  <c r="W547" i="1"/>
  <c r="V547" i="1" s="1"/>
  <c r="O485" i="1"/>
  <c r="R485" i="1" s="1"/>
  <c r="T485" i="1" s="1"/>
  <c r="W476" i="1"/>
  <c r="V476" i="1" s="1"/>
  <c r="W465" i="1"/>
  <c r="V465" i="1" s="1"/>
  <c r="Q447" i="1"/>
  <c r="O447" i="1" s="1"/>
  <c r="R447" i="1" s="1"/>
  <c r="Q363" i="1"/>
  <c r="Q362" i="1"/>
  <c r="W361" i="1"/>
  <c r="V361" i="1" s="1"/>
  <c r="W339" i="1"/>
  <c r="V339" i="1" s="1"/>
  <c r="O336" i="1"/>
  <c r="R336" i="1" s="1"/>
  <c r="Q322" i="1"/>
  <c r="O264" i="1"/>
  <c r="R264" i="1" s="1"/>
  <c r="O244" i="1"/>
  <c r="R244" i="1" s="1"/>
  <c r="O181" i="1"/>
  <c r="R181" i="1" s="1"/>
  <c r="O155" i="1"/>
  <c r="R155" i="1" s="1"/>
  <c r="O134" i="1"/>
  <c r="R134" i="1" s="1"/>
  <c r="W9138" i="1"/>
  <c r="V9138" i="1" s="1"/>
  <c r="O9135" i="1"/>
  <c r="R9135" i="1" s="1"/>
  <c r="O9127" i="1"/>
  <c r="R9127" i="1" s="1"/>
  <c r="W9118" i="1"/>
  <c r="V9118" i="1" s="1"/>
  <c r="W9114" i="1"/>
  <c r="V9114" i="1" s="1"/>
  <c r="O9111" i="1"/>
  <c r="R9111" i="1" s="1"/>
  <c r="O9103" i="1"/>
  <c r="R9103" i="1" s="1"/>
  <c r="O9086" i="1"/>
  <c r="R9086" i="1" s="1"/>
  <c r="Q9080" i="1"/>
  <c r="O9080" i="1" s="1"/>
  <c r="R9080" i="1" s="1"/>
  <c r="Q9075" i="1"/>
  <c r="O9075" i="1" s="1"/>
  <c r="R9075" i="1" s="1"/>
  <c r="W9074" i="1"/>
  <c r="V9074" i="1" s="1"/>
  <c r="O9071" i="1"/>
  <c r="R9071" i="1" s="1"/>
  <c r="O9067" i="1"/>
  <c r="R9067" i="1" s="1"/>
  <c r="W9054" i="1"/>
  <c r="V9054" i="1" s="1"/>
  <c r="O9051" i="1"/>
  <c r="R9051" i="1" s="1"/>
  <c r="O9043" i="1"/>
  <c r="R9043" i="1" s="1"/>
  <c r="Q9039" i="1"/>
  <c r="O9039" i="1" s="1"/>
  <c r="R9039" i="1" s="1"/>
  <c r="W9038" i="1"/>
  <c r="V9038" i="1" s="1"/>
  <c r="O9035" i="1"/>
  <c r="R9035" i="1" s="1"/>
  <c r="O9011" i="1"/>
  <c r="R9011" i="1" s="1"/>
  <c r="O9003" i="1"/>
  <c r="R9003" i="1" s="1"/>
  <c r="W8998" i="1"/>
  <c r="V8998" i="1" s="1"/>
  <c r="O8994" i="1"/>
  <c r="R8994" i="1" s="1"/>
  <c r="Q8983" i="1"/>
  <c r="O8983" i="1" s="1"/>
  <c r="R8983" i="1" s="1"/>
  <c r="W8982" i="1"/>
  <c r="V8982" i="1" s="1"/>
  <c r="O8979" i="1"/>
  <c r="R8979" i="1" s="1"/>
  <c r="Q8968" i="1"/>
  <c r="O8968" i="1" s="1"/>
  <c r="R8968" i="1" s="1"/>
  <c r="Q8961" i="1"/>
  <c r="Q8960" i="1"/>
  <c r="O8960" i="1" s="1"/>
  <c r="R8960" i="1" s="1"/>
  <c r="O8953" i="1"/>
  <c r="R8953" i="1" s="1"/>
  <c r="W8930" i="1"/>
  <c r="V8930" i="1" s="1"/>
  <c r="O8915" i="1"/>
  <c r="R8915" i="1" s="1"/>
  <c r="W8910" i="1"/>
  <c r="V8910" i="1" s="1"/>
  <c r="O8907" i="1"/>
  <c r="R8907" i="1" s="1"/>
  <c r="Q8901" i="1"/>
  <c r="Q8900" i="1"/>
  <c r="O8900" i="1" s="1"/>
  <c r="R8900" i="1" s="1"/>
  <c r="W8894" i="1"/>
  <c r="V8894" i="1" s="1"/>
  <c r="O8891" i="1"/>
  <c r="R8891" i="1" s="1"/>
  <c r="Q8871" i="1"/>
  <c r="O8871" i="1" s="1"/>
  <c r="R8871" i="1" s="1"/>
  <c r="W8870" i="1"/>
  <c r="V8870" i="1" s="1"/>
  <c r="O8867" i="1"/>
  <c r="R8867" i="1" s="1"/>
  <c r="O8858" i="1"/>
  <c r="R8858" i="1" s="1"/>
  <c r="O8841" i="1"/>
  <c r="R8841" i="1" s="1"/>
  <c r="Q8832" i="1"/>
  <c r="O8832" i="1" s="1"/>
  <c r="R8832" i="1" s="1"/>
  <c r="O8799" i="1"/>
  <c r="R8799" i="1" s="1"/>
  <c r="W8790" i="1"/>
  <c r="V8790" i="1" s="1"/>
  <c r="O8784" i="1"/>
  <c r="R8784" i="1" s="1"/>
  <c r="O8766" i="1"/>
  <c r="R8766" i="1" s="1"/>
  <c r="O8762" i="1"/>
  <c r="R8762" i="1" s="1"/>
  <c r="O8754" i="1"/>
  <c r="R8754" i="1" s="1"/>
  <c r="S8754" i="1" s="1"/>
  <c r="W8746" i="1"/>
  <c r="V8746" i="1" s="1"/>
  <c r="Q8745" i="1"/>
  <c r="O8745" i="1" s="1"/>
  <c r="R8745" i="1" s="1"/>
  <c r="O8742" i="1"/>
  <c r="R8742" i="1" s="1"/>
  <c r="O8738" i="1"/>
  <c r="R8738" i="1" s="1"/>
  <c r="T8738" i="1" s="1"/>
  <c r="U8738" i="1" s="1"/>
  <c r="O8726" i="1"/>
  <c r="R8726" i="1" s="1"/>
  <c r="W8721" i="1"/>
  <c r="V8721" i="1" s="1"/>
  <c r="Q8716" i="1"/>
  <c r="O8716" i="1" s="1"/>
  <c r="R8716" i="1" s="1"/>
  <c r="W8714" i="1"/>
  <c r="V8714" i="1" s="1"/>
  <c r="O8696" i="1"/>
  <c r="R8696" i="1" s="1"/>
  <c r="Q8675" i="1"/>
  <c r="Q8674" i="1"/>
  <c r="O8674" i="1" s="1"/>
  <c r="R8674" i="1" s="1"/>
  <c r="W8673" i="1"/>
  <c r="V8673" i="1" s="1"/>
  <c r="W8669" i="1"/>
  <c r="V8669" i="1" s="1"/>
  <c r="Q8668" i="1"/>
  <c r="O8668" i="1" s="1"/>
  <c r="R8668" i="1" s="1"/>
  <c r="T8668" i="1" s="1"/>
  <c r="U8668" i="1" s="1"/>
  <c r="O8656" i="1"/>
  <c r="R8656" i="1" s="1"/>
  <c r="T8656" i="1" s="1"/>
  <c r="U8656" i="1" s="1"/>
  <c r="O8648" i="1"/>
  <c r="R8648" i="1" s="1"/>
  <c r="T8648" i="1" s="1"/>
  <c r="U8648" i="1" s="1"/>
  <c r="O8608" i="1"/>
  <c r="R8608" i="1" s="1"/>
  <c r="T8608" i="1" s="1"/>
  <c r="U8608" i="1" s="1"/>
  <c r="O8600" i="1"/>
  <c r="R8600" i="1" s="1"/>
  <c r="T8600" i="1" s="1"/>
  <c r="U8600" i="1" s="1"/>
  <c r="Q8579" i="1"/>
  <c r="Q8578" i="1"/>
  <c r="O8578" i="1" s="1"/>
  <c r="R8578" i="1" s="1"/>
  <c r="W8577" i="1"/>
  <c r="V8577" i="1" s="1"/>
  <c r="W8573" i="1"/>
  <c r="V8573" i="1" s="1"/>
  <c r="W8557" i="1"/>
  <c r="V8557" i="1" s="1"/>
  <c r="Q8556" i="1"/>
  <c r="O8556" i="1" s="1"/>
  <c r="R8556" i="1" s="1"/>
  <c r="T8556" i="1" s="1"/>
  <c r="U8556" i="1" s="1"/>
  <c r="O8544" i="1"/>
  <c r="R8544" i="1" s="1"/>
  <c r="T8544" i="1" s="1"/>
  <c r="U8544" i="1" s="1"/>
  <c r="Q8531" i="1"/>
  <c r="Q8530" i="1"/>
  <c r="O8530" i="1" s="1"/>
  <c r="R8530" i="1" s="1"/>
  <c r="W8529" i="1"/>
  <c r="V8529" i="1" s="1"/>
  <c r="W8509" i="1"/>
  <c r="V8509" i="1" s="1"/>
  <c r="Q8508" i="1"/>
  <c r="O8508" i="1" s="1"/>
  <c r="R8508" i="1" s="1"/>
  <c r="T8508" i="1" s="1"/>
  <c r="U8508" i="1" s="1"/>
  <c r="O8496" i="1"/>
  <c r="R8496" i="1" s="1"/>
  <c r="T8496" i="1" s="1"/>
  <c r="U8496" i="1" s="1"/>
  <c r="O8480" i="1"/>
  <c r="R8480" i="1" s="1"/>
  <c r="T8480" i="1" s="1"/>
  <c r="U8480" i="1" s="1"/>
  <c r="O8472" i="1"/>
  <c r="R8472" i="1" s="1"/>
  <c r="T8472" i="1" s="1"/>
  <c r="U8472" i="1" s="1"/>
  <c r="Q8451" i="1"/>
  <c r="Q8450" i="1"/>
  <c r="O8450" i="1" s="1"/>
  <c r="R8450" i="1" s="1"/>
  <c r="W8449" i="1"/>
  <c r="V8449" i="1" s="1"/>
  <c r="W8445" i="1"/>
  <c r="V8445" i="1" s="1"/>
  <c r="Q8444" i="1"/>
  <c r="O8444" i="1" s="1"/>
  <c r="R8444" i="1" s="1"/>
  <c r="T8444" i="1" s="1"/>
  <c r="U8444" i="1" s="1"/>
  <c r="O8432" i="1"/>
  <c r="R8432" i="1" s="1"/>
  <c r="T8432" i="1" s="1"/>
  <c r="U8432" i="1" s="1"/>
  <c r="Q8419" i="1"/>
  <c r="Q8418" i="1"/>
  <c r="O8418" i="1" s="1"/>
  <c r="R8418" i="1" s="1"/>
  <c r="W8417" i="1"/>
  <c r="V8417" i="1" s="1"/>
  <c r="W8397" i="1"/>
  <c r="V8397" i="1" s="1"/>
  <c r="Q8396" i="1"/>
  <c r="O8396" i="1" s="1"/>
  <c r="R8396" i="1" s="1"/>
  <c r="T8396" i="1" s="1"/>
  <c r="U8396" i="1" s="1"/>
  <c r="O8384" i="1"/>
  <c r="R8384" i="1" s="1"/>
  <c r="T8384" i="1" s="1"/>
  <c r="U8384" i="1" s="1"/>
  <c r="Q8371" i="1"/>
  <c r="Q8370" i="1"/>
  <c r="O8370" i="1" s="1"/>
  <c r="R8370" i="1" s="1"/>
  <c r="W8369" i="1"/>
  <c r="V8369" i="1" s="1"/>
  <c r="W8365" i="1"/>
  <c r="V8365" i="1" s="1"/>
  <c r="Q8364" i="1"/>
  <c r="O8364" i="1" s="1"/>
  <c r="R8364" i="1" s="1"/>
  <c r="T8364" i="1" s="1"/>
  <c r="U8364" i="1" s="1"/>
  <c r="O8352" i="1"/>
  <c r="R8352" i="1" s="1"/>
  <c r="T8352" i="1" s="1"/>
  <c r="U8352" i="1" s="1"/>
  <c r="O8288" i="1"/>
  <c r="R8288" i="1" s="1"/>
  <c r="T8288" i="1" s="1"/>
  <c r="U8288" i="1" s="1"/>
  <c r="Q8279" i="1"/>
  <c r="Q8278" i="1"/>
  <c r="O8278" i="1" s="1"/>
  <c r="R8278" i="1" s="1"/>
  <c r="W8277" i="1"/>
  <c r="V8277" i="1" s="1"/>
  <c r="Q8276" i="1"/>
  <c r="O8276" i="1" s="1"/>
  <c r="R8276" i="1" s="1"/>
  <c r="O8268" i="1"/>
  <c r="R8268" i="1" s="1"/>
  <c r="T8268" i="1" s="1"/>
  <c r="U8268" i="1" s="1"/>
  <c r="W8261" i="1"/>
  <c r="V8261" i="1" s="1"/>
  <c r="Q8260" i="1"/>
  <c r="Q8251" i="1"/>
  <c r="Q8250" i="1"/>
  <c r="O8250" i="1" s="1"/>
  <c r="R8250" i="1" s="1"/>
  <c r="W8249" i="1"/>
  <c r="V8249" i="1" s="1"/>
  <c r="Q8248" i="1"/>
  <c r="O8248" i="1" s="1"/>
  <c r="R8248" i="1" s="1"/>
  <c r="W8233" i="1"/>
  <c r="V8233" i="1" s="1"/>
  <c r="Q8232" i="1"/>
  <c r="O8228" i="1"/>
  <c r="R8228" i="1" s="1"/>
  <c r="W8221" i="1"/>
  <c r="V8221" i="1" s="1"/>
  <c r="Q8220" i="1"/>
  <c r="O8220" i="1" s="1"/>
  <c r="R8220" i="1" s="1"/>
  <c r="T8220" i="1" s="1"/>
  <c r="U8220" i="1" s="1"/>
  <c r="W8161" i="1"/>
  <c r="V8161" i="1" s="1"/>
  <c r="W8145" i="1"/>
  <c r="V8145" i="1" s="1"/>
  <c r="Q8144" i="1"/>
  <c r="O8144" i="1" s="1"/>
  <c r="R8144" i="1" s="1"/>
  <c r="T8144" i="1" s="1"/>
  <c r="U8144" i="1" s="1"/>
  <c r="O8136" i="1"/>
  <c r="R8136" i="1" s="1"/>
  <c r="O8132" i="1"/>
  <c r="R8132" i="1" s="1"/>
  <c r="O8128" i="1"/>
  <c r="R8128" i="1" s="1"/>
  <c r="T8128" i="1" s="1"/>
  <c r="U8128" i="1" s="1"/>
  <c r="Q8115" i="1"/>
  <c r="Q8111" i="1"/>
  <c r="O8108" i="1"/>
  <c r="R8108" i="1" s="1"/>
  <c r="T8108" i="1" s="1"/>
  <c r="U8108" i="1" s="1"/>
  <c r="O8104" i="1"/>
  <c r="R8104" i="1" s="1"/>
  <c r="O8032" i="1"/>
  <c r="R8032" i="1" s="1"/>
  <c r="T8032" i="1" s="1"/>
  <c r="U8032" i="1" s="1"/>
  <c r="Q8023" i="1"/>
  <c r="Q8022" i="1"/>
  <c r="O8022" i="1" s="1"/>
  <c r="R8022" i="1" s="1"/>
  <c r="W8021" i="1"/>
  <c r="V8021" i="1" s="1"/>
  <c r="Q8020" i="1"/>
  <c r="O8020" i="1" s="1"/>
  <c r="R8020" i="1" s="1"/>
  <c r="O8012" i="1"/>
  <c r="R8012" i="1" s="1"/>
  <c r="T8012" i="1" s="1"/>
  <c r="U8012" i="1" s="1"/>
  <c r="W8005" i="1"/>
  <c r="V8005" i="1" s="1"/>
  <c r="Q8004" i="1"/>
  <c r="Q7995" i="1"/>
  <c r="Q7994" i="1"/>
  <c r="O7994" i="1" s="1"/>
  <c r="R7994" i="1" s="1"/>
  <c r="W7993" i="1"/>
  <c r="V7993" i="1" s="1"/>
  <c r="Q7992" i="1"/>
  <c r="O7992" i="1" s="1"/>
  <c r="R7992" i="1" s="1"/>
  <c r="W7977" i="1"/>
  <c r="V7977" i="1" s="1"/>
  <c r="Q7976" i="1"/>
  <c r="O7972" i="1"/>
  <c r="R7972" i="1" s="1"/>
  <c r="W7965" i="1"/>
  <c r="V7965" i="1" s="1"/>
  <c r="Q7964" i="1"/>
  <c r="O7964" i="1" s="1"/>
  <c r="R7964" i="1" s="1"/>
  <c r="T7964" i="1" s="1"/>
  <c r="U7964" i="1" s="1"/>
  <c r="W7905" i="1"/>
  <c r="V7905" i="1" s="1"/>
  <c r="W7889" i="1"/>
  <c r="V7889" i="1" s="1"/>
  <c r="Q7888" i="1"/>
  <c r="O7888" i="1" s="1"/>
  <c r="R7888" i="1" s="1"/>
  <c r="T7888" i="1" s="1"/>
  <c r="U7888" i="1" s="1"/>
  <c r="O7880" i="1"/>
  <c r="R7880" i="1" s="1"/>
  <c r="O7876" i="1"/>
  <c r="R7876" i="1" s="1"/>
  <c r="O7872" i="1"/>
  <c r="R7872" i="1" s="1"/>
  <c r="T7872" i="1" s="1"/>
  <c r="U7872" i="1" s="1"/>
  <c r="Q7859" i="1"/>
  <c r="Q7855" i="1"/>
  <c r="O7852" i="1"/>
  <c r="R7852" i="1" s="1"/>
  <c r="T7852" i="1" s="1"/>
  <c r="U7852" i="1" s="1"/>
  <c r="O7848" i="1"/>
  <c r="R7848" i="1" s="1"/>
  <c r="O7836" i="1"/>
  <c r="R7836" i="1" s="1"/>
  <c r="T7836" i="1" s="1"/>
  <c r="U7836" i="1" s="1"/>
  <c r="Q7827" i="1"/>
  <c r="Q7825" i="1"/>
  <c r="W7817" i="1"/>
  <c r="V7817" i="1" s="1"/>
  <c r="Q7816" i="1"/>
  <c r="Q7791" i="1"/>
  <c r="O7769" i="1"/>
  <c r="R7769" i="1" s="1"/>
  <c r="S7769" i="1" s="1"/>
  <c r="Q7763" i="1"/>
  <c r="O7712" i="1"/>
  <c r="R7712" i="1" s="1"/>
  <c r="T7712" i="1" s="1"/>
  <c r="W7709" i="1"/>
  <c r="V7709" i="1" s="1"/>
  <c r="Q7708" i="1"/>
  <c r="O7708" i="1" s="1"/>
  <c r="R7708" i="1" s="1"/>
  <c r="T7708" i="1" s="1"/>
  <c r="U7708" i="1" s="1"/>
  <c r="O7705" i="1"/>
  <c r="R7705" i="1" s="1"/>
  <c r="Q7700" i="1"/>
  <c r="O7700" i="1" s="1"/>
  <c r="R7700" i="1" s="1"/>
  <c r="Q7699" i="1"/>
  <c r="Q7688" i="1"/>
  <c r="O7680" i="1"/>
  <c r="R7680" i="1" s="1"/>
  <c r="T7680" i="1" s="1"/>
  <c r="W7677" i="1"/>
  <c r="V7677" i="1" s="1"/>
  <c r="Q7676" i="1"/>
  <c r="O7676" i="1" s="1"/>
  <c r="R7676" i="1" s="1"/>
  <c r="T7676" i="1" s="1"/>
  <c r="U7676" i="1" s="1"/>
  <c r="O7673" i="1"/>
  <c r="R7673" i="1" s="1"/>
  <c r="Q7668" i="1"/>
  <c r="O7668" i="1" s="1"/>
  <c r="R7668" i="1" s="1"/>
  <c r="Q7667" i="1"/>
  <c r="O7656" i="1"/>
  <c r="R7656" i="1" s="1"/>
  <c r="T7656" i="1" s="1"/>
  <c r="O7643" i="1"/>
  <c r="R7643" i="1" s="1"/>
  <c r="Q7611" i="1"/>
  <c r="Q7610" i="1"/>
  <c r="Q7597" i="1"/>
  <c r="Q7588" i="1"/>
  <c r="Q7579" i="1"/>
  <c r="Q7578" i="1"/>
  <c r="O7578" i="1" s="1"/>
  <c r="R7578" i="1" s="1"/>
  <c r="Q7567" i="1"/>
  <c r="Q7565" i="1"/>
  <c r="O7560" i="1"/>
  <c r="R7560" i="1" s="1"/>
  <c r="T7560" i="1" s="1"/>
  <c r="Q7543" i="1"/>
  <c r="Q7542" i="1"/>
  <c r="Q7515" i="1"/>
  <c r="Q7514" i="1"/>
  <c r="Q7511" i="1"/>
  <c r="Q7510" i="1"/>
  <c r="O7510" i="1" s="1"/>
  <c r="R7510" i="1" s="1"/>
  <c r="Q7492" i="1"/>
  <c r="Q7480" i="1"/>
  <c r="O7480" i="1" s="1"/>
  <c r="R7480" i="1" s="1"/>
  <c r="Q7475" i="1"/>
  <c r="Q7469" i="1"/>
  <c r="Q7439" i="1"/>
  <c r="O7432" i="1"/>
  <c r="R7432" i="1" s="1"/>
  <c r="Q7415" i="1"/>
  <c r="Q7414" i="1"/>
  <c r="Q7399" i="1"/>
  <c r="Q7398" i="1"/>
  <c r="O7392" i="1"/>
  <c r="R7392" i="1" s="1"/>
  <c r="T7392" i="1" s="1"/>
  <c r="O7387" i="1"/>
  <c r="R7387" i="1" s="1"/>
  <c r="Q7377" i="1"/>
  <c r="Q7376" i="1"/>
  <c r="Q7375" i="1"/>
  <c r="Q7368" i="1"/>
  <c r="Q7352" i="1"/>
  <c r="Q7335" i="1"/>
  <c r="Q7334" i="1"/>
  <c r="O7308" i="1"/>
  <c r="R7308" i="1" s="1"/>
  <c r="T7308" i="1" s="1"/>
  <c r="O7300" i="1"/>
  <c r="R7300" i="1" s="1"/>
  <c r="T7300" i="1" s="1"/>
  <c r="O7296" i="1"/>
  <c r="R7296" i="1" s="1"/>
  <c r="T7296" i="1" s="1"/>
  <c r="Q7283" i="1"/>
  <c r="Q7279" i="1"/>
  <c r="Q7276" i="1"/>
  <c r="O7276" i="1" s="1"/>
  <c r="R7276" i="1" s="1"/>
  <c r="T7276" i="1" s="1"/>
  <c r="Q7268" i="1"/>
  <c r="Q7257" i="1"/>
  <c r="Q7240" i="1"/>
  <c r="Q7233" i="1"/>
  <c r="Q7221" i="1"/>
  <c r="Q7207" i="1"/>
  <c r="Q7206" i="1"/>
  <c r="Q7184" i="1"/>
  <c r="Q7179" i="1"/>
  <c r="Q7178" i="1"/>
  <c r="Q7171" i="1"/>
  <c r="Q7167" i="1"/>
  <c r="Q7157" i="1"/>
  <c r="Q7143" i="1"/>
  <c r="Q7142" i="1"/>
  <c r="Q7132" i="1"/>
  <c r="O7124" i="1"/>
  <c r="R7124" i="1" s="1"/>
  <c r="Q7112" i="1"/>
  <c r="O7112" i="1" s="1"/>
  <c r="R7112" i="1" s="1"/>
  <c r="Q7105" i="1"/>
  <c r="O7096" i="1"/>
  <c r="R7096" i="1" s="1"/>
  <c r="Q7076" i="1"/>
  <c r="O7076" i="1" s="1"/>
  <c r="R7076" i="1" s="1"/>
  <c r="Q7065" i="1"/>
  <c r="O7056" i="1"/>
  <c r="R7056" i="1" s="1"/>
  <c r="T7056" i="1" s="1"/>
  <c r="Q7053" i="1"/>
  <c r="O7044" i="1"/>
  <c r="R7044" i="1" s="1"/>
  <c r="O7040" i="1"/>
  <c r="R7040" i="1" s="1"/>
  <c r="T7040" i="1" s="1"/>
  <c r="Q7027" i="1"/>
  <c r="Q7023" i="1"/>
  <c r="Q7020" i="1"/>
  <c r="O7020" i="1" s="1"/>
  <c r="R7020" i="1" s="1"/>
  <c r="T7020" i="1" s="1"/>
  <c r="O7004" i="1"/>
  <c r="R7004" i="1" s="1"/>
  <c r="T7004" i="1" s="1"/>
  <c r="Q6999" i="1"/>
  <c r="Q6998" i="1"/>
  <c r="O6998" i="1" s="1"/>
  <c r="R6998" i="1" s="1"/>
  <c r="W6997" i="1"/>
  <c r="V6997" i="1" s="1"/>
  <c r="Q6996" i="1"/>
  <c r="O6988" i="1"/>
  <c r="R6988" i="1" s="1"/>
  <c r="T6988" i="1" s="1"/>
  <c r="Q6971" i="1"/>
  <c r="Q6970" i="1"/>
  <c r="O6970" i="1" s="1"/>
  <c r="R6970" i="1" s="1"/>
  <c r="W6969" i="1"/>
  <c r="V6969" i="1" s="1"/>
  <c r="Q6968" i="1"/>
  <c r="O6952" i="1"/>
  <c r="R6952" i="1" s="1"/>
  <c r="W6945" i="1"/>
  <c r="V6945" i="1" s="1"/>
  <c r="Q6944" i="1"/>
  <c r="O6944" i="1" s="1"/>
  <c r="R6944" i="1" s="1"/>
  <c r="T6944" i="1" s="1"/>
  <c r="Q6928" i="1"/>
  <c r="Q6923" i="1"/>
  <c r="Q6922" i="1"/>
  <c r="Q6915" i="1"/>
  <c r="Q6911" i="1"/>
  <c r="Q6901" i="1"/>
  <c r="Q6887" i="1"/>
  <c r="Q6886" i="1"/>
  <c r="Q6876" i="1"/>
  <c r="W6861" i="1"/>
  <c r="V6861" i="1" s="1"/>
  <c r="Q6861" i="1"/>
  <c r="W6825" i="1"/>
  <c r="V6825" i="1" s="1"/>
  <c r="Q6808" i="1"/>
  <c r="W6804" i="1"/>
  <c r="V6804" i="1" s="1"/>
  <c r="Q6804" i="1"/>
  <c r="Q6800" i="1"/>
  <c r="Q6795" i="1"/>
  <c r="Q6794" i="1"/>
  <c r="Q6787" i="1"/>
  <c r="Q6783" i="1"/>
  <c r="W6778" i="1"/>
  <c r="V6778" i="1" s="1"/>
  <c r="Q6778" i="1"/>
  <c r="O6778" i="1" s="1"/>
  <c r="R6778" i="1" s="1"/>
  <c r="O6760" i="1"/>
  <c r="R6760" i="1" s="1"/>
  <c r="W6741" i="1"/>
  <c r="V6741" i="1" s="1"/>
  <c r="O6732" i="1"/>
  <c r="R6732" i="1" s="1"/>
  <c r="T6732" i="1" s="1"/>
  <c r="Q6697" i="1"/>
  <c r="W6696" i="1"/>
  <c r="V6696" i="1" s="1"/>
  <c r="W6681" i="1"/>
  <c r="V6681" i="1" s="1"/>
  <c r="Q6681" i="1"/>
  <c r="Q6679" i="1"/>
  <c r="Q6678" i="1"/>
  <c r="O6678" i="1" s="1"/>
  <c r="R6678" i="1" s="1"/>
  <c r="W6677" i="1"/>
  <c r="V6677" i="1" s="1"/>
  <c r="W6649" i="1"/>
  <c r="V6649" i="1" s="1"/>
  <c r="W6573" i="1"/>
  <c r="V6573" i="1" s="1"/>
  <c r="Q6573" i="1"/>
  <c r="W6553" i="1"/>
  <c r="V6553" i="1" s="1"/>
  <c r="O9150" i="1"/>
  <c r="R9150" i="1" s="1"/>
  <c r="O9139" i="1"/>
  <c r="R9139" i="1" s="1"/>
  <c r="Q9128" i="1"/>
  <c r="O9128" i="1" s="1"/>
  <c r="R9128" i="1" s="1"/>
  <c r="O9119" i="1"/>
  <c r="R9119" i="1" s="1"/>
  <c r="Q9104" i="1"/>
  <c r="O9104" i="1" s="1"/>
  <c r="R9104" i="1" s="1"/>
  <c r="W9098" i="1"/>
  <c r="V9098" i="1" s="1"/>
  <c r="O9068" i="1"/>
  <c r="R9068" i="1" s="1"/>
  <c r="O9063" i="1"/>
  <c r="R9063" i="1" s="1"/>
  <c r="O9044" i="1"/>
  <c r="R9044" i="1" s="1"/>
  <c r="O9031" i="1"/>
  <c r="R9031" i="1" s="1"/>
  <c r="Q9013" i="1"/>
  <c r="O9012" i="1"/>
  <c r="R9012" i="1" s="1"/>
  <c r="Q9005" i="1"/>
  <c r="O9004" i="1"/>
  <c r="R9004" i="1" s="1"/>
  <c r="O8963" i="1"/>
  <c r="R8963" i="1" s="1"/>
  <c r="O8939" i="1"/>
  <c r="R8939" i="1" s="1"/>
  <c r="O8931" i="1"/>
  <c r="R8931" i="1" s="1"/>
  <c r="O8916" i="1"/>
  <c r="R8916" i="1" s="1"/>
  <c r="O8903" i="1"/>
  <c r="R8903" i="1" s="1"/>
  <c r="O8895" i="1"/>
  <c r="R8895" i="1" s="1"/>
  <c r="O8887" i="1"/>
  <c r="R8887" i="1" s="1"/>
  <c r="O8869" i="1"/>
  <c r="R8869" i="1" s="1"/>
  <c r="O8863" i="1"/>
  <c r="R8863" i="1" s="1"/>
  <c r="O8843" i="1"/>
  <c r="R8843" i="1" s="1"/>
  <c r="O8800" i="1"/>
  <c r="R8800" i="1" s="1"/>
  <c r="O8795" i="1"/>
  <c r="R8795" i="1" s="1"/>
  <c r="O8791" i="1"/>
  <c r="R8791" i="1" s="1"/>
  <c r="O8750" i="1"/>
  <c r="R8750" i="1" s="1"/>
  <c r="O8736" i="1"/>
  <c r="R8736" i="1" s="1"/>
  <c r="O8710" i="1"/>
  <c r="R8710" i="1" s="1"/>
  <c r="O8704" i="1"/>
  <c r="R8704" i="1" s="1"/>
  <c r="W8701" i="1"/>
  <c r="V8701" i="1" s="1"/>
  <c r="O8688" i="1"/>
  <c r="R8688" i="1" s="1"/>
  <c r="T8688" i="1" s="1"/>
  <c r="U8688" i="1" s="1"/>
  <c r="O8680" i="1"/>
  <c r="R8680" i="1" s="1"/>
  <c r="T8680" i="1" s="1"/>
  <c r="U8680" i="1" s="1"/>
  <c r="W8653" i="1"/>
  <c r="V8653" i="1" s="1"/>
  <c r="O8652" i="1"/>
  <c r="R8652" i="1" s="1"/>
  <c r="T8652" i="1" s="1"/>
  <c r="U8652" i="1" s="1"/>
  <c r="O8640" i="1"/>
  <c r="R8640" i="1" s="1"/>
  <c r="T8640" i="1" s="1"/>
  <c r="U8640" i="1" s="1"/>
  <c r="Q8627" i="1"/>
  <c r="Q8626" i="1"/>
  <c r="O8626" i="1" s="1"/>
  <c r="R8626" i="1" s="1"/>
  <c r="W8625" i="1"/>
  <c r="V8625" i="1" s="1"/>
  <c r="O8592" i="1"/>
  <c r="R8592" i="1" s="1"/>
  <c r="T8592" i="1" s="1"/>
  <c r="U8592" i="1" s="1"/>
  <c r="O8584" i="1"/>
  <c r="R8584" i="1" s="1"/>
  <c r="T8584" i="1" s="1"/>
  <c r="U8584" i="1" s="1"/>
  <c r="Q8563" i="1"/>
  <c r="Q8562" i="1"/>
  <c r="O8562" i="1" s="1"/>
  <c r="R8562" i="1" s="1"/>
  <c r="W8561" i="1"/>
  <c r="V8561" i="1" s="1"/>
  <c r="O8536" i="1"/>
  <c r="R8536" i="1" s="1"/>
  <c r="T8536" i="1" s="1"/>
  <c r="U8536" i="1" s="1"/>
  <c r="Q8515" i="1"/>
  <c r="Q8514" i="1"/>
  <c r="O8514" i="1" s="1"/>
  <c r="R8514" i="1" s="1"/>
  <c r="W8513" i="1"/>
  <c r="V8513" i="1" s="1"/>
  <c r="W8493" i="1"/>
  <c r="V8493" i="1" s="1"/>
  <c r="W8477" i="1"/>
  <c r="V8477" i="1" s="1"/>
  <c r="Q8476" i="1"/>
  <c r="O8476" i="1" s="1"/>
  <c r="R8476" i="1" s="1"/>
  <c r="T8476" i="1" s="1"/>
  <c r="U8476" i="1" s="1"/>
  <c r="O8464" i="1"/>
  <c r="R8464" i="1" s="1"/>
  <c r="T8464" i="1" s="1"/>
  <c r="U8464" i="1" s="1"/>
  <c r="O8456" i="1"/>
  <c r="R8456" i="1" s="1"/>
  <c r="T8456" i="1" s="1"/>
  <c r="U8456" i="1" s="1"/>
  <c r="O8424" i="1"/>
  <c r="R8424" i="1" s="1"/>
  <c r="T8424" i="1" s="1"/>
  <c r="U8424" i="1" s="1"/>
  <c r="Q8403" i="1"/>
  <c r="Q8402" i="1"/>
  <c r="O8402" i="1" s="1"/>
  <c r="R8402" i="1" s="1"/>
  <c r="W8401" i="1"/>
  <c r="V8401" i="1" s="1"/>
  <c r="O8376" i="1"/>
  <c r="R8376" i="1" s="1"/>
  <c r="T8376" i="1" s="1"/>
  <c r="U8376" i="1" s="1"/>
  <c r="Q8343" i="1"/>
  <c r="Q8342" i="1"/>
  <c r="O8342" i="1" s="1"/>
  <c r="R8342" i="1" s="1"/>
  <c r="W8341" i="1"/>
  <c r="V8341" i="1" s="1"/>
  <c r="Q8340" i="1"/>
  <c r="O8340" i="1" s="1"/>
  <c r="R8340" i="1" s="1"/>
  <c r="O8332" i="1"/>
  <c r="R8332" i="1" s="1"/>
  <c r="T8332" i="1" s="1"/>
  <c r="U8332" i="1" s="1"/>
  <c r="W8325" i="1"/>
  <c r="V8325" i="1" s="1"/>
  <c r="Q8324" i="1"/>
  <c r="Q8315" i="1"/>
  <c r="Q8314" i="1"/>
  <c r="O8314" i="1" s="1"/>
  <c r="R8314" i="1" s="1"/>
  <c r="W8313" i="1"/>
  <c r="V8313" i="1" s="1"/>
  <c r="O8312" i="1"/>
  <c r="R8312" i="1" s="1"/>
  <c r="O8292" i="1"/>
  <c r="R8292" i="1" s="1"/>
  <c r="O8284" i="1"/>
  <c r="R8284" i="1" s="1"/>
  <c r="T8284" i="1" s="1"/>
  <c r="U8284" i="1" s="1"/>
  <c r="O8208" i="1"/>
  <c r="R8208" i="1" s="1"/>
  <c r="T8208" i="1" s="1"/>
  <c r="U8208" i="1" s="1"/>
  <c r="O8200" i="1"/>
  <c r="R8200" i="1" s="1"/>
  <c r="O8196" i="1"/>
  <c r="R8196" i="1" s="1"/>
  <c r="O8192" i="1"/>
  <c r="R8192" i="1" s="1"/>
  <c r="T8192" i="1" s="1"/>
  <c r="U8192" i="1" s="1"/>
  <c r="O8172" i="1"/>
  <c r="R8172" i="1" s="1"/>
  <c r="T8172" i="1" s="1"/>
  <c r="U8172" i="1" s="1"/>
  <c r="O8168" i="1"/>
  <c r="R8168" i="1" s="1"/>
  <c r="O8096" i="1"/>
  <c r="R8096" i="1" s="1"/>
  <c r="T8096" i="1" s="1"/>
  <c r="U8096" i="1" s="1"/>
  <c r="Q8087" i="1"/>
  <c r="Q8086" i="1"/>
  <c r="O8086" i="1" s="1"/>
  <c r="R8086" i="1" s="1"/>
  <c r="W8085" i="1"/>
  <c r="V8085" i="1" s="1"/>
  <c r="O8084" i="1"/>
  <c r="R8084" i="1" s="1"/>
  <c r="O8076" i="1"/>
  <c r="R8076" i="1" s="1"/>
  <c r="T8076" i="1" s="1"/>
  <c r="U8076" i="1" s="1"/>
  <c r="W8069" i="1"/>
  <c r="V8069" i="1" s="1"/>
  <c r="Q8068" i="1"/>
  <c r="Q8059" i="1"/>
  <c r="Q8058" i="1"/>
  <c r="O8058" i="1" s="1"/>
  <c r="R8058" i="1" s="1"/>
  <c r="W8057" i="1"/>
  <c r="V8057" i="1" s="1"/>
  <c r="Q8056" i="1"/>
  <c r="O8056" i="1" s="1"/>
  <c r="R8056" i="1" s="1"/>
  <c r="W8041" i="1"/>
  <c r="V8041" i="1" s="1"/>
  <c r="O8036" i="1"/>
  <c r="R8036" i="1" s="1"/>
  <c r="W8029" i="1"/>
  <c r="V8029" i="1" s="1"/>
  <c r="O8028" i="1"/>
  <c r="R8028" i="1" s="1"/>
  <c r="T8028" i="1" s="1"/>
  <c r="U8028" i="1" s="1"/>
  <c r="O7952" i="1"/>
  <c r="R7952" i="1" s="1"/>
  <c r="T7952" i="1" s="1"/>
  <c r="U7952" i="1" s="1"/>
  <c r="O7944" i="1"/>
  <c r="R7944" i="1" s="1"/>
  <c r="O7940" i="1"/>
  <c r="R7940" i="1" s="1"/>
  <c r="O7936" i="1"/>
  <c r="R7936" i="1" s="1"/>
  <c r="T7936" i="1" s="1"/>
  <c r="U7936" i="1" s="1"/>
  <c r="O7916" i="1"/>
  <c r="R7916" i="1" s="1"/>
  <c r="T7916" i="1" s="1"/>
  <c r="U7916" i="1" s="1"/>
  <c r="O7912" i="1"/>
  <c r="R7912" i="1" s="1"/>
  <c r="Q7831" i="1"/>
  <c r="O7830" i="1"/>
  <c r="R7830" i="1" s="1"/>
  <c r="Q7771" i="1"/>
  <c r="Q7770" i="1"/>
  <c r="O7770" i="1" s="1"/>
  <c r="R7770" i="1" s="1"/>
  <c r="O7766" i="1"/>
  <c r="R7766" i="1" s="1"/>
  <c r="Q7752" i="1"/>
  <c r="O7748" i="1"/>
  <c r="R7748" i="1" s="1"/>
  <c r="T7748" i="1" s="1"/>
  <c r="O7724" i="1"/>
  <c r="R7724" i="1" s="1"/>
  <c r="T7724" i="1" s="1"/>
  <c r="O7703" i="1"/>
  <c r="R7703" i="1" s="1"/>
  <c r="O7692" i="1"/>
  <c r="R7692" i="1" s="1"/>
  <c r="T7692" i="1" s="1"/>
  <c r="O7671" i="1"/>
  <c r="R7671" i="1" s="1"/>
  <c r="O7661" i="1"/>
  <c r="R7661" i="1" s="1"/>
  <c r="O7652" i="1"/>
  <c r="R7652" i="1" s="1"/>
  <c r="T7652" i="1" s="1"/>
  <c r="O7644" i="1"/>
  <c r="R7644" i="1" s="1"/>
  <c r="T7644" i="1" s="1"/>
  <c r="U7644" i="1" s="1"/>
  <c r="O7635" i="1"/>
  <c r="R7635" i="1" s="1"/>
  <c r="O7632" i="1"/>
  <c r="R7632" i="1" s="1"/>
  <c r="T7632" i="1" s="1"/>
  <c r="U7632" i="1" s="1"/>
  <c r="O7607" i="1"/>
  <c r="R7607" i="1" s="1"/>
  <c r="O7604" i="1"/>
  <c r="R7604" i="1" s="1"/>
  <c r="O7599" i="1"/>
  <c r="R7599" i="1" s="1"/>
  <c r="O7533" i="1"/>
  <c r="R7533" i="1" s="1"/>
  <c r="O7528" i="1"/>
  <c r="R7528" i="1" s="1"/>
  <c r="O7508" i="1"/>
  <c r="R7508" i="1" s="1"/>
  <c r="O7503" i="1"/>
  <c r="R7503" i="1" s="1"/>
  <c r="O7500" i="1"/>
  <c r="R7500" i="1" s="1"/>
  <c r="T7500" i="1" s="1"/>
  <c r="O7464" i="1"/>
  <c r="R7464" i="1" s="1"/>
  <c r="T7464" i="1" s="1"/>
  <c r="O7451" i="1"/>
  <c r="R7451" i="1" s="1"/>
  <c r="O7443" i="1"/>
  <c r="R7443" i="1" s="1"/>
  <c r="O7405" i="1"/>
  <c r="R7405" i="1" s="1"/>
  <c r="O7404" i="1"/>
  <c r="R7404" i="1" s="1"/>
  <c r="T7404" i="1" s="1"/>
  <c r="Q7401" i="1"/>
  <c r="O7400" i="1"/>
  <c r="R7400" i="1" s="1"/>
  <c r="O7396" i="1"/>
  <c r="R7396" i="1" s="1"/>
  <c r="Q7388" i="1"/>
  <c r="O7382" i="1"/>
  <c r="R7382" i="1" s="1"/>
  <c r="O7364" i="1"/>
  <c r="R7364" i="1" s="1"/>
  <c r="T7364" i="1" s="1"/>
  <c r="O7360" i="1"/>
  <c r="R7360" i="1" s="1"/>
  <c r="T7360" i="1" s="1"/>
  <c r="Q7351" i="1"/>
  <c r="O7336" i="1"/>
  <c r="R7336" i="1" s="1"/>
  <c r="O7318" i="1"/>
  <c r="R7318" i="1" s="1"/>
  <c r="O7289" i="1"/>
  <c r="R7289" i="1" s="1"/>
  <c r="Q7271" i="1"/>
  <c r="Q7270" i="1"/>
  <c r="Q7260" i="1"/>
  <c r="O7252" i="1"/>
  <c r="R7252" i="1" s="1"/>
  <c r="Q7243" i="1"/>
  <c r="Q7242" i="1"/>
  <c r="Q7235" i="1"/>
  <c r="Q7231" i="1"/>
  <c r="O7208" i="1"/>
  <c r="R7208" i="1" s="1"/>
  <c r="O7190" i="1"/>
  <c r="R7190" i="1" s="1"/>
  <c r="O7180" i="1"/>
  <c r="R7180" i="1" s="1"/>
  <c r="T7180" i="1" s="1"/>
  <c r="Q7163" i="1"/>
  <c r="Q7162" i="1"/>
  <c r="O7162" i="1" s="1"/>
  <c r="R7162" i="1" s="1"/>
  <c r="W7161" i="1"/>
  <c r="V7161" i="1" s="1"/>
  <c r="Q7160" i="1"/>
  <c r="O7144" i="1"/>
  <c r="R7144" i="1" s="1"/>
  <c r="W7137" i="1"/>
  <c r="V7137" i="1" s="1"/>
  <c r="Q7136" i="1"/>
  <c r="O7136" i="1" s="1"/>
  <c r="R7136" i="1" s="1"/>
  <c r="T7136" i="1" s="1"/>
  <c r="Q7120" i="1"/>
  <c r="Q7115" i="1"/>
  <c r="Q7114" i="1"/>
  <c r="Q7107" i="1"/>
  <c r="Q7079" i="1"/>
  <c r="Q7078" i="1"/>
  <c r="Q7068" i="1"/>
  <c r="O7060" i="1"/>
  <c r="R7060" i="1" s="1"/>
  <c r="Q7048" i="1"/>
  <c r="O7048" i="1" s="1"/>
  <c r="R7048" i="1" s="1"/>
  <c r="O7032" i="1"/>
  <c r="R7032" i="1" s="1"/>
  <c r="Q7012" i="1"/>
  <c r="O7012" i="1" s="1"/>
  <c r="R7012" i="1" s="1"/>
  <c r="Q7001" i="1"/>
  <c r="O6992" i="1"/>
  <c r="R6992" i="1" s="1"/>
  <c r="T6992" i="1" s="1"/>
  <c r="Q6989" i="1"/>
  <c r="O6980" i="1"/>
  <c r="R6980" i="1" s="1"/>
  <c r="O6976" i="1"/>
  <c r="R6976" i="1" s="1"/>
  <c r="T6976" i="1" s="1"/>
  <c r="Q6963" i="1"/>
  <c r="Q6959" i="1"/>
  <c r="Q6956" i="1"/>
  <c r="O6956" i="1" s="1"/>
  <c r="R6956" i="1" s="1"/>
  <c r="T6956" i="1" s="1"/>
  <c r="O6940" i="1"/>
  <c r="R6940" i="1" s="1"/>
  <c r="T6940" i="1" s="1"/>
  <c r="Q6935" i="1"/>
  <c r="Q6934" i="1"/>
  <c r="O6934" i="1" s="1"/>
  <c r="R6934" i="1" s="1"/>
  <c r="W6933" i="1"/>
  <c r="V6933" i="1" s="1"/>
  <c r="Q6932" i="1"/>
  <c r="O6924" i="1"/>
  <c r="R6924" i="1" s="1"/>
  <c r="T6924" i="1" s="1"/>
  <c r="Q6907" i="1"/>
  <c r="Q6906" i="1"/>
  <c r="O6906" i="1" s="1"/>
  <c r="R6906" i="1" s="1"/>
  <c r="W6905" i="1"/>
  <c r="V6905" i="1" s="1"/>
  <c r="Q6904" i="1"/>
  <c r="O6888" i="1"/>
  <c r="R6888" i="1" s="1"/>
  <c r="W6881" i="1"/>
  <c r="V6881" i="1" s="1"/>
  <c r="Q6880" i="1"/>
  <c r="O6880" i="1" s="1"/>
  <c r="R6880" i="1" s="1"/>
  <c r="T6880" i="1" s="1"/>
  <c r="Q6871" i="1"/>
  <c r="Q6870" i="1"/>
  <c r="O6870" i="1" s="1"/>
  <c r="R6870" i="1" s="1"/>
  <c r="W6869" i="1"/>
  <c r="V6869" i="1" s="1"/>
  <c r="Q6868" i="1"/>
  <c r="O6836" i="1"/>
  <c r="R6836" i="1" s="1"/>
  <c r="T6836" i="1" s="1"/>
  <c r="W6835" i="1"/>
  <c r="V6835" i="1" s="1"/>
  <c r="Q6835" i="1"/>
  <c r="W6828" i="1"/>
  <c r="V6828" i="1" s="1"/>
  <c r="Q6828" i="1"/>
  <c r="O6828" i="1" s="1"/>
  <c r="R6828" i="1" s="1"/>
  <c r="T6828" i="1" s="1"/>
  <c r="Q6805" i="1"/>
  <c r="W6805" i="1"/>
  <c r="V6805" i="1" s="1"/>
  <c r="W6779" i="1"/>
  <c r="V6779" i="1" s="1"/>
  <c r="Q6779" i="1"/>
  <c r="Q6773" i="1"/>
  <c r="W6753" i="1"/>
  <c r="V6753" i="1" s="1"/>
  <c r="W6744" i="1"/>
  <c r="V6744" i="1" s="1"/>
  <c r="Q6744" i="1"/>
  <c r="O6744" i="1" s="1"/>
  <c r="R6744" i="1" s="1"/>
  <c r="W6704" i="1"/>
  <c r="V6704" i="1" s="1"/>
  <c r="Q6704" i="1"/>
  <c r="O6704" i="1" s="1"/>
  <c r="R6704" i="1" s="1"/>
  <c r="T6704" i="1" s="1"/>
  <c r="W6700" i="1"/>
  <c r="V6700" i="1" s="1"/>
  <c r="W6689" i="1"/>
  <c r="V6689" i="1" s="1"/>
  <c r="W6682" i="1"/>
  <c r="V6682" i="1" s="1"/>
  <c r="Q6682" i="1"/>
  <c r="O6665" i="1"/>
  <c r="R6665" i="1" s="1"/>
  <c r="W6652" i="1"/>
  <c r="V6652" i="1" s="1"/>
  <c r="Q6652" i="1"/>
  <c r="O6652" i="1" s="1"/>
  <c r="R6652" i="1" s="1"/>
  <c r="T6652" i="1" s="1"/>
  <c r="W6628" i="1"/>
  <c r="V6628" i="1" s="1"/>
  <c r="Q6628" i="1"/>
  <c r="W6624" i="1"/>
  <c r="V6624" i="1" s="1"/>
  <c r="W6586" i="1"/>
  <c r="V6586" i="1" s="1"/>
  <c r="Q6586" i="1"/>
  <c r="O6586" i="1" s="1"/>
  <c r="R6586" i="1" s="1"/>
  <c r="Q6580" i="1"/>
  <c r="O9155" i="1"/>
  <c r="R9155" i="1" s="1"/>
  <c r="O9143" i="1"/>
  <c r="R9143" i="1" s="1"/>
  <c r="O9123" i="1"/>
  <c r="R9123" i="1" s="1"/>
  <c r="O9115" i="1"/>
  <c r="R9115" i="1" s="1"/>
  <c r="O9099" i="1"/>
  <c r="R9099" i="1" s="1"/>
  <c r="O9091" i="1"/>
  <c r="R9091" i="1" s="1"/>
  <c r="O9055" i="1"/>
  <c r="R9055" i="1" s="1"/>
  <c r="O9032" i="1"/>
  <c r="R9032" i="1" s="1"/>
  <c r="O9027" i="1"/>
  <c r="R9027" i="1" s="1"/>
  <c r="O9023" i="1"/>
  <c r="R9023" i="1" s="1"/>
  <c r="O9015" i="1"/>
  <c r="R9015" i="1" s="1"/>
  <c r="O9007" i="1"/>
  <c r="R9007" i="1" s="1"/>
  <c r="O8995" i="1"/>
  <c r="R8995" i="1" s="1"/>
  <c r="O8991" i="1"/>
  <c r="R8991" i="1" s="1"/>
  <c r="O8982" i="1"/>
  <c r="R8982" i="1" s="1"/>
  <c r="O8964" i="1"/>
  <c r="R8964" i="1" s="1"/>
  <c r="O8947" i="1"/>
  <c r="R8947" i="1" s="1"/>
  <c r="O8940" i="1"/>
  <c r="R8940" i="1" s="1"/>
  <c r="O8904" i="1"/>
  <c r="R8904" i="1" s="1"/>
  <c r="O8888" i="1"/>
  <c r="R8888" i="1" s="1"/>
  <c r="O8883" i="1"/>
  <c r="R8883" i="1" s="1"/>
  <c r="O8879" i="1"/>
  <c r="R8879" i="1" s="1"/>
  <c r="O8864" i="1"/>
  <c r="R8864" i="1" s="1"/>
  <c r="O8859" i="1"/>
  <c r="R8859" i="1" s="1"/>
  <c r="O8855" i="1"/>
  <c r="R8855" i="1" s="1"/>
  <c r="O8844" i="1"/>
  <c r="R8844" i="1" s="1"/>
  <c r="O8819" i="1"/>
  <c r="R8819" i="1" s="1"/>
  <c r="O8811" i="1"/>
  <c r="R8811" i="1" s="1"/>
  <c r="O8777" i="1"/>
  <c r="R8777" i="1" s="1"/>
  <c r="O8774" i="1"/>
  <c r="R8774" i="1" s="1"/>
  <c r="O8770" i="1"/>
  <c r="R8770" i="1" s="1"/>
  <c r="T8770" i="1" s="1"/>
  <c r="U8770" i="1" s="1"/>
  <c r="O8752" i="1"/>
  <c r="R8752" i="1" s="1"/>
  <c r="O8729" i="1"/>
  <c r="R8729" i="1" s="1"/>
  <c r="O8713" i="1"/>
  <c r="R8713" i="1" s="1"/>
  <c r="O8684" i="1"/>
  <c r="R8684" i="1" s="1"/>
  <c r="T8684" i="1" s="1"/>
  <c r="U8684" i="1" s="1"/>
  <c r="O8672" i="1"/>
  <c r="R8672" i="1" s="1"/>
  <c r="T8672" i="1" s="1"/>
  <c r="U8672" i="1" s="1"/>
  <c r="O8658" i="1"/>
  <c r="R8658" i="1" s="1"/>
  <c r="O8632" i="1"/>
  <c r="R8632" i="1" s="1"/>
  <c r="T8632" i="1" s="1"/>
  <c r="U8632" i="1" s="1"/>
  <c r="O8610" i="1"/>
  <c r="R8610" i="1" s="1"/>
  <c r="O8588" i="1"/>
  <c r="R8588" i="1" s="1"/>
  <c r="T8588" i="1" s="1"/>
  <c r="U8588" i="1" s="1"/>
  <c r="O8576" i="1"/>
  <c r="R8576" i="1" s="1"/>
  <c r="T8576" i="1" s="1"/>
  <c r="U8576" i="1" s="1"/>
  <c r="O8568" i="1"/>
  <c r="R8568" i="1" s="1"/>
  <c r="T8568" i="1" s="1"/>
  <c r="U8568" i="1" s="1"/>
  <c r="O8546" i="1"/>
  <c r="R8546" i="1" s="1"/>
  <c r="O8540" i="1"/>
  <c r="R8540" i="1" s="1"/>
  <c r="T8540" i="1" s="1"/>
  <c r="U8540" i="1" s="1"/>
  <c r="O8528" i="1"/>
  <c r="R8528" i="1" s="1"/>
  <c r="T8528" i="1" s="1"/>
  <c r="U8528" i="1" s="1"/>
  <c r="O8520" i="1"/>
  <c r="R8520" i="1" s="1"/>
  <c r="T8520" i="1" s="1"/>
  <c r="U8520" i="1" s="1"/>
  <c r="O8498" i="1"/>
  <c r="R8498" i="1" s="1"/>
  <c r="O8482" i="1"/>
  <c r="R8482" i="1" s="1"/>
  <c r="O8460" i="1"/>
  <c r="R8460" i="1" s="1"/>
  <c r="T8460" i="1" s="1"/>
  <c r="U8460" i="1" s="1"/>
  <c r="O8448" i="1"/>
  <c r="R8448" i="1" s="1"/>
  <c r="T8448" i="1" s="1"/>
  <c r="U8448" i="1" s="1"/>
  <c r="O8434" i="1"/>
  <c r="R8434" i="1" s="1"/>
  <c r="O8428" i="1"/>
  <c r="R8428" i="1" s="1"/>
  <c r="T8428" i="1" s="1"/>
  <c r="U8428" i="1" s="1"/>
  <c r="O8416" i="1"/>
  <c r="R8416" i="1" s="1"/>
  <c r="T8416" i="1" s="1"/>
  <c r="U8416" i="1" s="1"/>
  <c r="O8408" i="1"/>
  <c r="R8408" i="1" s="1"/>
  <c r="T8408" i="1" s="1"/>
  <c r="U8408" i="1" s="1"/>
  <c r="O8386" i="1"/>
  <c r="R8386" i="1" s="1"/>
  <c r="O8380" i="1"/>
  <c r="R8380" i="1" s="1"/>
  <c r="T8380" i="1" s="1"/>
  <c r="U8380" i="1" s="1"/>
  <c r="O8368" i="1"/>
  <c r="R8368" i="1" s="1"/>
  <c r="T8368" i="1" s="1"/>
  <c r="U8368" i="1" s="1"/>
  <c r="O8354" i="1"/>
  <c r="R8354" i="1" s="1"/>
  <c r="O8348" i="1"/>
  <c r="R8348" i="1" s="1"/>
  <c r="T8348" i="1" s="1"/>
  <c r="U8348" i="1" s="1"/>
  <c r="O8272" i="1"/>
  <c r="R8272" i="1" s="1"/>
  <c r="T8272" i="1" s="1"/>
  <c r="U8272" i="1" s="1"/>
  <c r="O8264" i="1"/>
  <c r="R8264" i="1" s="1"/>
  <c r="O8260" i="1"/>
  <c r="R8260" i="1" s="1"/>
  <c r="O8256" i="1"/>
  <c r="R8256" i="1" s="1"/>
  <c r="T8256" i="1" s="1"/>
  <c r="U8256" i="1" s="1"/>
  <c r="O8236" i="1"/>
  <c r="R8236" i="1" s="1"/>
  <c r="T8236" i="1" s="1"/>
  <c r="U8236" i="1" s="1"/>
  <c r="O8232" i="1"/>
  <c r="R8232" i="1" s="1"/>
  <c r="O8160" i="1"/>
  <c r="R8160" i="1" s="1"/>
  <c r="T8160" i="1" s="1"/>
  <c r="U8160" i="1" s="1"/>
  <c r="O8150" i="1"/>
  <c r="R8150" i="1" s="1"/>
  <c r="O8148" i="1"/>
  <c r="R8148" i="1" s="1"/>
  <c r="O8140" i="1"/>
  <c r="R8140" i="1" s="1"/>
  <c r="T8140" i="1" s="1"/>
  <c r="U8140" i="1" s="1"/>
  <c r="O8122" i="1"/>
  <c r="R8122" i="1" s="1"/>
  <c r="O8120" i="1"/>
  <c r="R8120" i="1" s="1"/>
  <c r="O8100" i="1"/>
  <c r="R8100" i="1" s="1"/>
  <c r="O8092" i="1"/>
  <c r="R8092" i="1" s="1"/>
  <c r="T8092" i="1" s="1"/>
  <c r="U8092" i="1" s="1"/>
  <c r="O8016" i="1"/>
  <c r="R8016" i="1" s="1"/>
  <c r="T8016" i="1" s="1"/>
  <c r="U8016" i="1" s="1"/>
  <c r="O8008" i="1"/>
  <c r="R8008" i="1" s="1"/>
  <c r="O8004" i="1"/>
  <c r="R8004" i="1" s="1"/>
  <c r="O8000" i="1"/>
  <c r="R8000" i="1" s="1"/>
  <c r="T8000" i="1" s="1"/>
  <c r="U8000" i="1" s="1"/>
  <c r="O7980" i="1"/>
  <c r="R7980" i="1" s="1"/>
  <c r="T7980" i="1" s="1"/>
  <c r="U7980" i="1" s="1"/>
  <c r="O7976" i="1"/>
  <c r="R7976" i="1" s="1"/>
  <c r="O7904" i="1"/>
  <c r="R7904" i="1" s="1"/>
  <c r="T7904" i="1" s="1"/>
  <c r="U7904" i="1" s="1"/>
  <c r="O7894" i="1"/>
  <c r="R7894" i="1" s="1"/>
  <c r="O7892" i="1"/>
  <c r="R7892" i="1" s="1"/>
  <c r="O7884" i="1"/>
  <c r="R7884" i="1" s="1"/>
  <c r="T7884" i="1" s="1"/>
  <c r="U7884" i="1" s="1"/>
  <c r="O7866" i="1"/>
  <c r="R7866" i="1" s="1"/>
  <c r="O7864" i="1"/>
  <c r="R7864" i="1" s="1"/>
  <c r="O7820" i="1"/>
  <c r="R7820" i="1" s="1"/>
  <c r="T7820" i="1" s="1"/>
  <c r="U7820" i="1" s="1"/>
  <c r="O7798" i="1"/>
  <c r="R7798" i="1" s="1"/>
  <c r="O7791" i="1"/>
  <c r="R7791" i="1" s="1"/>
  <c r="O7784" i="1"/>
  <c r="R7784" i="1" s="1"/>
  <c r="T7784" i="1" s="1"/>
  <c r="O7737" i="1"/>
  <c r="R7737" i="1" s="1"/>
  <c r="S7737" i="1" s="1"/>
  <c r="O7704" i="1"/>
  <c r="R7704" i="1" s="1"/>
  <c r="O7696" i="1"/>
  <c r="R7696" i="1" s="1"/>
  <c r="T7696" i="1" s="1"/>
  <c r="U7696" i="1" s="1"/>
  <c r="O7688" i="1"/>
  <c r="R7688" i="1" s="1"/>
  <c r="T7688" i="1" s="1"/>
  <c r="O7672" i="1"/>
  <c r="R7672" i="1" s="1"/>
  <c r="O7664" i="1"/>
  <c r="R7664" i="1" s="1"/>
  <c r="T7664" i="1" s="1"/>
  <c r="U7664" i="1" s="1"/>
  <c r="O7611" i="1"/>
  <c r="R7611" i="1" s="1"/>
  <c r="O7608" i="1"/>
  <c r="R7608" i="1" s="1"/>
  <c r="O7597" i="1"/>
  <c r="R7597" i="1" s="1"/>
  <c r="O7584" i="1"/>
  <c r="R7584" i="1" s="1"/>
  <c r="T7584" i="1" s="1"/>
  <c r="O7567" i="1"/>
  <c r="R7567" i="1" s="1"/>
  <c r="O7565" i="1"/>
  <c r="R7565" i="1" s="1"/>
  <c r="O7556" i="1"/>
  <c r="R7556" i="1" s="1"/>
  <c r="T7556" i="1" s="1"/>
  <c r="O7552" i="1"/>
  <c r="R7552" i="1" s="1"/>
  <c r="T7552" i="1" s="1"/>
  <c r="O7545" i="1"/>
  <c r="R7545" i="1" s="1"/>
  <c r="O7543" i="1"/>
  <c r="R7543" i="1" s="1"/>
  <c r="O7515" i="1"/>
  <c r="R7515" i="1" s="1"/>
  <c r="O7492" i="1"/>
  <c r="R7492" i="1" s="1"/>
  <c r="O7488" i="1"/>
  <c r="R7488" i="1" s="1"/>
  <c r="T7488" i="1" s="1"/>
  <c r="O7481" i="1"/>
  <c r="R7481" i="1" s="1"/>
  <c r="S7481" i="1" s="1"/>
  <c r="O7469" i="1"/>
  <c r="R7469" i="1" s="1"/>
  <c r="O7439" i="1"/>
  <c r="R7439" i="1" s="1"/>
  <c r="O7436" i="1"/>
  <c r="R7436" i="1" s="1"/>
  <c r="T7436" i="1" s="1"/>
  <c r="O7428" i="1"/>
  <c r="R7428" i="1" s="1"/>
  <c r="T7428" i="1" s="1"/>
  <c r="O7424" i="1"/>
  <c r="R7424" i="1" s="1"/>
  <c r="T7424" i="1" s="1"/>
  <c r="O7417" i="1"/>
  <c r="R7417" i="1" s="1"/>
  <c r="O7415" i="1"/>
  <c r="R7415" i="1" s="1"/>
  <c r="O7376" i="1"/>
  <c r="R7376" i="1" s="1"/>
  <c r="T7376" i="1" s="1"/>
  <c r="O7375" i="1"/>
  <c r="R7375" i="1" s="1"/>
  <c r="O7372" i="1"/>
  <c r="R7372" i="1" s="1"/>
  <c r="T7372" i="1" s="1"/>
  <c r="O7353" i="1"/>
  <c r="R7353" i="1" s="1"/>
  <c r="S7353" i="1" s="1"/>
  <c r="O7352" i="1"/>
  <c r="R7352" i="1" s="1"/>
  <c r="O7304" i="1"/>
  <c r="R7304" i="1" s="1"/>
  <c r="O7277" i="1"/>
  <c r="R7277" i="1" s="1"/>
  <c r="O7272" i="1"/>
  <c r="R7272" i="1" s="1"/>
  <c r="T7272" i="1" s="1"/>
  <c r="O7264" i="1"/>
  <c r="R7264" i="1" s="1"/>
  <c r="T7264" i="1" s="1"/>
  <c r="O7244" i="1"/>
  <c r="R7244" i="1" s="1"/>
  <c r="T7244" i="1" s="1"/>
  <c r="O7226" i="1"/>
  <c r="R7226" i="1" s="1"/>
  <c r="O7184" i="1"/>
  <c r="R7184" i="1" s="1"/>
  <c r="T7184" i="1" s="1"/>
  <c r="O7172" i="1"/>
  <c r="R7172" i="1" s="1"/>
  <c r="O7168" i="1"/>
  <c r="R7168" i="1" s="1"/>
  <c r="T7168" i="1" s="1"/>
  <c r="O7148" i="1"/>
  <c r="R7148" i="1" s="1"/>
  <c r="T7148" i="1" s="1"/>
  <c r="O7132" i="1"/>
  <c r="R7132" i="1" s="1"/>
  <c r="T7132" i="1" s="1"/>
  <c r="O7126" i="1"/>
  <c r="R7126" i="1" s="1"/>
  <c r="O7116" i="1"/>
  <c r="R7116" i="1" s="1"/>
  <c r="T7116" i="1" s="1"/>
  <c r="O7098" i="1"/>
  <c r="R7098" i="1" s="1"/>
  <c r="O7080" i="1"/>
  <c r="R7080" i="1" s="1"/>
  <c r="O7072" i="1"/>
  <c r="R7072" i="1" s="1"/>
  <c r="T7072" i="1" s="1"/>
  <c r="O6996" i="1"/>
  <c r="R6996" i="1" s="1"/>
  <c r="O6984" i="1"/>
  <c r="R6984" i="1" s="1"/>
  <c r="O6968" i="1"/>
  <c r="R6968" i="1" s="1"/>
  <c r="O6948" i="1"/>
  <c r="R6948" i="1" s="1"/>
  <c r="O6928" i="1"/>
  <c r="R6928" i="1" s="1"/>
  <c r="T6928" i="1" s="1"/>
  <c r="O6916" i="1"/>
  <c r="R6916" i="1" s="1"/>
  <c r="O6912" i="1"/>
  <c r="R6912" i="1" s="1"/>
  <c r="T6912" i="1" s="1"/>
  <c r="O6892" i="1"/>
  <c r="R6892" i="1" s="1"/>
  <c r="T6892" i="1" s="1"/>
  <c r="O6876" i="1"/>
  <c r="R6876" i="1" s="1"/>
  <c r="T6876" i="1" s="1"/>
  <c r="O6824" i="1"/>
  <c r="R6824" i="1" s="1"/>
  <c r="O6808" i="1"/>
  <c r="R6808" i="1" s="1"/>
  <c r="T6808" i="1" s="1"/>
  <c r="W6806" i="1"/>
  <c r="V6806" i="1" s="1"/>
  <c r="Q6806" i="1"/>
  <c r="O6806" i="1" s="1"/>
  <c r="R6806" i="1" s="1"/>
  <c r="O6780" i="1"/>
  <c r="R6780" i="1" s="1"/>
  <c r="T6780" i="1" s="1"/>
  <c r="W6776" i="1"/>
  <c r="V6776" i="1" s="1"/>
  <c r="Q6776" i="1"/>
  <c r="O6776" i="1" s="1"/>
  <c r="R6776" i="1" s="1"/>
  <c r="O6748" i="1"/>
  <c r="R6748" i="1" s="1"/>
  <c r="T6748" i="1" s="1"/>
  <c r="O6740" i="1"/>
  <c r="R6740" i="1" s="1"/>
  <c r="W6735" i="1"/>
  <c r="V6735" i="1" s="1"/>
  <c r="Q6735" i="1"/>
  <c r="O6713" i="1"/>
  <c r="R6713" i="1" s="1"/>
  <c r="S6713" i="1" s="1"/>
  <c r="O6696" i="1"/>
  <c r="R6696" i="1" s="1"/>
  <c r="W6683" i="1"/>
  <c r="V6683" i="1" s="1"/>
  <c r="Q6683" i="1"/>
  <c r="O6683" i="1" s="1"/>
  <c r="R6683" i="1" s="1"/>
  <c r="O6660" i="1"/>
  <c r="R6660" i="1" s="1"/>
  <c r="O6648" i="1"/>
  <c r="R6648" i="1" s="1"/>
  <c r="W6607" i="1"/>
  <c r="V6607" i="1" s="1"/>
  <c r="Q6607" i="1"/>
  <c r="O6596" i="1"/>
  <c r="R6596" i="1" s="1"/>
  <c r="W6587" i="1"/>
  <c r="V6587" i="1" s="1"/>
  <c r="Q6587" i="1"/>
  <c r="U8786" i="1"/>
  <c r="U8697" i="1"/>
  <c r="U8692" i="1"/>
  <c r="U8664" i="1"/>
  <c r="U8644" i="1"/>
  <c r="U8636" i="1"/>
  <c r="U8624" i="1"/>
  <c r="U8616" i="1"/>
  <c r="U8596" i="1"/>
  <c r="U8560" i="1"/>
  <c r="U8552" i="1"/>
  <c r="U8524" i="1"/>
  <c r="U8512" i="1"/>
  <c r="U8504" i="1"/>
  <c r="O8488" i="1"/>
  <c r="R8488" i="1" s="1"/>
  <c r="T8488" i="1" s="1"/>
  <c r="U8488" i="1" s="1"/>
  <c r="U8440" i="1"/>
  <c r="U8412" i="1"/>
  <c r="U8400" i="1"/>
  <c r="O8392" i="1"/>
  <c r="R8392" i="1" s="1"/>
  <c r="T8392" i="1" s="1"/>
  <c r="U8392" i="1" s="1"/>
  <c r="O8360" i="1"/>
  <c r="R8360" i="1" s="1"/>
  <c r="T8360" i="1" s="1"/>
  <c r="U8360" i="1" s="1"/>
  <c r="U8336" i="1"/>
  <c r="O8324" i="1"/>
  <c r="R8324" i="1" s="1"/>
  <c r="O8320" i="1"/>
  <c r="R8320" i="1" s="1"/>
  <c r="T8320" i="1" s="1"/>
  <c r="U8320" i="1" s="1"/>
  <c r="U8300" i="1"/>
  <c r="U8244" i="1"/>
  <c r="U8240" i="1"/>
  <c r="U8224" i="1"/>
  <c r="U8216" i="1"/>
  <c r="U8204" i="1"/>
  <c r="U8188" i="1"/>
  <c r="U8156" i="1"/>
  <c r="U8080" i="1"/>
  <c r="O8068" i="1"/>
  <c r="R8068" i="1" s="1"/>
  <c r="O8064" i="1"/>
  <c r="R8064" i="1" s="1"/>
  <c r="T8064" i="1" s="1"/>
  <c r="U8064" i="1" s="1"/>
  <c r="U8044" i="1"/>
  <c r="U7968" i="1"/>
  <c r="U7948" i="1"/>
  <c r="U7900" i="1"/>
  <c r="U7824" i="1"/>
  <c r="U7804" i="1"/>
  <c r="U7612" i="1"/>
  <c r="U7600" i="1"/>
  <c r="O7388" i="1"/>
  <c r="R7388" i="1" s="1"/>
  <c r="T7388" i="1" s="1"/>
  <c r="O7351" i="1"/>
  <c r="R7351" i="1" s="1"/>
  <c r="O7236" i="1"/>
  <c r="R7236" i="1" s="1"/>
  <c r="O7232" i="1"/>
  <c r="R7232" i="1" s="1"/>
  <c r="T7232" i="1" s="1"/>
  <c r="O7160" i="1"/>
  <c r="R7160" i="1" s="1"/>
  <c r="O7120" i="1"/>
  <c r="R7120" i="1" s="1"/>
  <c r="T7120" i="1" s="1"/>
  <c r="O7108" i="1"/>
  <c r="R7108" i="1" s="1"/>
  <c r="O7104" i="1"/>
  <c r="R7104" i="1" s="1"/>
  <c r="T7104" i="1" s="1"/>
  <c r="O7068" i="1"/>
  <c r="R7068" i="1" s="1"/>
  <c r="T7068" i="1" s="1"/>
  <c r="O7052" i="1"/>
  <c r="R7052" i="1" s="1"/>
  <c r="T7052" i="1" s="1"/>
  <c r="O7016" i="1"/>
  <c r="R7016" i="1" s="1"/>
  <c r="O6932" i="1"/>
  <c r="R6932" i="1" s="1"/>
  <c r="O6904" i="1"/>
  <c r="R6904" i="1" s="1"/>
  <c r="O6832" i="1"/>
  <c r="R6832" i="1" s="1"/>
  <c r="T6832" i="1" s="1"/>
  <c r="W6831" i="1"/>
  <c r="V6831" i="1" s="1"/>
  <c r="Q6831" i="1"/>
  <c r="W6807" i="1"/>
  <c r="V6807" i="1" s="1"/>
  <c r="Q6807" i="1"/>
  <c r="O6804" i="1"/>
  <c r="R6804" i="1" s="1"/>
  <c r="Q6777" i="1"/>
  <c r="W6777" i="1"/>
  <c r="V6777" i="1" s="1"/>
  <c r="Q6752" i="1"/>
  <c r="W6752" i="1"/>
  <c r="V6752" i="1" s="1"/>
  <c r="W6736" i="1"/>
  <c r="V6736" i="1" s="1"/>
  <c r="Q6736" i="1"/>
  <c r="O6736" i="1" s="1"/>
  <c r="R6736" i="1" s="1"/>
  <c r="T6736" i="1" s="1"/>
  <c r="O6708" i="1"/>
  <c r="R6708" i="1" s="1"/>
  <c r="W6707" i="1"/>
  <c r="V6707" i="1" s="1"/>
  <c r="Q6707" i="1"/>
  <c r="Q6688" i="1"/>
  <c r="W6688" i="1"/>
  <c r="V6688" i="1" s="1"/>
  <c r="W6661" i="1"/>
  <c r="V6661" i="1" s="1"/>
  <c r="Q6661" i="1"/>
  <c r="O6580" i="1"/>
  <c r="R6580" i="1" s="1"/>
  <c r="W6579" i="1"/>
  <c r="V6579" i="1" s="1"/>
  <c r="Q6579" i="1"/>
  <c r="O6540" i="1"/>
  <c r="R6540" i="1" s="1"/>
  <c r="T6540" i="1" s="1"/>
  <c r="O6509" i="1"/>
  <c r="R6509" i="1" s="1"/>
  <c r="O6504" i="1"/>
  <c r="R6504" i="1" s="1"/>
  <c r="O6441" i="1"/>
  <c r="R6441" i="1" s="1"/>
  <c r="O6400" i="1"/>
  <c r="R6400" i="1" s="1"/>
  <c r="O6334" i="1"/>
  <c r="R6334" i="1" s="1"/>
  <c r="S6334" i="1" s="1"/>
  <c r="W6118" i="1"/>
  <c r="V6118" i="1" s="1"/>
  <c r="Q6118" i="1"/>
  <c r="W6109" i="1"/>
  <c r="V6109" i="1" s="1"/>
  <c r="Q6109" i="1"/>
  <c r="W6103" i="1"/>
  <c r="V6103" i="1" s="1"/>
  <c r="Q6103" i="1"/>
  <c r="Q6098" i="1"/>
  <c r="O6098" i="1" s="1"/>
  <c r="R6098" i="1" s="1"/>
  <c r="T6098" i="1" s="1"/>
  <c r="W6098" i="1"/>
  <c r="V6098" i="1" s="1"/>
  <c r="O6090" i="1"/>
  <c r="R6090" i="1" s="1"/>
  <c r="T6090" i="1" s="1"/>
  <c r="W6088" i="1"/>
  <c r="V6088" i="1" s="1"/>
  <c r="Q6088" i="1"/>
  <c r="W6083" i="1"/>
  <c r="V6083" i="1" s="1"/>
  <c r="Q6083" i="1"/>
  <c r="W6070" i="1"/>
  <c r="V6070" i="1" s="1"/>
  <c r="Q6070" i="1"/>
  <c r="W6061" i="1"/>
  <c r="V6061" i="1" s="1"/>
  <c r="Q6061" i="1"/>
  <c r="W6056" i="1"/>
  <c r="V6056" i="1" s="1"/>
  <c r="Q6056" i="1"/>
  <c r="W6051" i="1"/>
  <c r="V6051" i="1" s="1"/>
  <c r="Q6051" i="1"/>
  <c r="W6038" i="1"/>
  <c r="V6038" i="1" s="1"/>
  <c r="Q6038" i="1"/>
  <c r="W6029" i="1"/>
  <c r="V6029" i="1" s="1"/>
  <c r="Q6029" i="1"/>
  <c r="W6024" i="1"/>
  <c r="V6024" i="1" s="1"/>
  <c r="Q6024" i="1"/>
  <c r="W6019" i="1"/>
  <c r="V6019" i="1" s="1"/>
  <c r="Q6019" i="1"/>
  <c r="W6006" i="1"/>
  <c r="V6006" i="1" s="1"/>
  <c r="Q6006" i="1"/>
  <c r="W5997" i="1"/>
  <c r="V5997" i="1" s="1"/>
  <c r="Q5997" i="1"/>
  <c r="W5992" i="1"/>
  <c r="V5992" i="1" s="1"/>
  <c r="Q5992" i="1"/>
  <c r="W5987" i="1"/>
  <c r="V5987" i="1" s="1"/>
  <c r="Q5987" i="1"/>
  <c r="W5974" i="1"/>
  <c r="V5974" i="1" s="1"/>
  <c r="Q5974" i="1"/>
  <c r="W5965" i="1"/>
  <c r="V5965" i="1" s="1"/>
  <c r="Q5965" i="1"/>
  <c r="Q5951" i="1"/>
  <c r="W5951" i="1"/>
  <c r="V5951" i="1" s="1"/>
  <c r="Q5919" i="1"/>
  <c r="W5919" i="1"/>
  <c r="V5919" i="1" s="1"/>
  <c r="W5869" i="1"/>
  <c r="V5869" i="1" s="1"/>
  <c r="Q5869" i="1"/>
  <c r="Q5842" i="1"/>
  <c r="O5842" i="1" s="1"/>
  <c r="R5842" i="1" s="1"/>
  <c r="T5842" i="1" s="1"/>
  <c r="W5842" i="1"/>
  <c r="V5842" i="1" s="1"/>
  <c r="W5805" i="1"/>
  <c r="V5805" i="1" s="1"/>
  <c r="Q5805" i="1"/>
  <c r="Q5764" i="1"/>
  <c r="O5764" i="1" s="1"/>
  <c r="R5764" i="1" s="1"/>
  <c r="T5764" i="1" s="1"/>
  <c r="W5764" i="1"/>
  <c r="V5764" i="1" s="1"/>
  <c r="W5750" i="1"/>
  <c r="V5750" i="1" s="1"/>
  <c r="Q5750" i="1"/>
  <c r="O5750" i="1" s="1"/>
  <c r="R5750" i="1" s="1"/>
  <c r="Q5723" i="1"/>
  <c r="W5723" i="1"/>
  <c r="V5723" i="1" s="1"/>
  <c r="Q5716" i="1"/>
  <c r="O5716" i="1" s="1"/>
  <c r="R5716" i="1" s="1"/>
  <c r="T5716" i="1" s="1"/>
  <c r="W5716" i="1"/>
  <c r="V5716" i="1" s="1"/>
  <c r="Q5659" i="1"/>
  <c r="W5659" i="1"/>
  <c r="V5659" i="1" s="1"/>
  <c r="Q5652" i="1"/>
  <c r="O5652" i="1" s="1"/>
  <c r="R5652" i="1" s="1"/>
  <c r="T5652" i="1" s="1"/>
  <c r="W5652" i="1"/>
  <c r="V5652" i="1" s="1"/>
  <c r="Q5603" i="1"/>
  <c r="W5603" i="1"/>
  <c r="V5603" i="1" s="1"/>
  <c r="W5594" i="1"/>
  <c r="Q5594" i="1"/>
  <c r="Q5579" i="1"/>
  <c r="W5579" i="1"/>
  <c r="V5579" i="1" s="1"/>
  <c r="W5573" i="1"/>
  <c r="V5573" i="1" s="1"/>
  <c r="Q5573" i="1"/>
  <c r="O6656" i="1"/>
  <c r="R6656" i="1" s="1"/>
  <c r="T6656" i="1" s="1"/>
  <c r="O6632" i="1"/>
  <c r="R6632" i="1" s="1"/>
  <c r="O6619" i="1"/>
  <c r="R6619" i="1" s="1"/>
  <c r="Q6548" i="1"/>
  <c r="O6548" i="1" s="1"/>
  <c r="R6548" i="1" s="1"/>
  <c r="Q6547" i="1"/>
  <c r="Q6541" i="1"/>
  <c r="O6532" i="1"/>
  <c r="R6532" i="1" s="1"/>
  <c r="O6528" i="1"/>
  <c r="R6528" i="1" s="1"/>
  <c r="T6528" i="1" s="1"/>
  <c r="O6521" i="1"/>
  <c r="R6521" i="1" s="1"/>
  <c r="S6521" i="1" s="1"/>
  <c r="O6519" i="1"/>
  <c r="R6519" i="1" s="1"/>
  <c r="Q6511" i="1"/>
  <c r="O6491" i="1"/>
  <c r="R6491" i="1" s="1"/>
  <c r="O6483" i="1"/>
  <c r="R6483" i="1" s="1"/>
  <c r="Q6480" i="1"/>
  <c r="O6480" i="1" s="1"/>
  <c r="R6480" i="1" s="1"/>
  <c r="T6480" i="1" s="1"/>
  <c r="Q6479" i="1"/>
  <c r="O6472" i="1"/>
  <c r="R6472" i="1" s="1"/>
  <c r="O6461" i="1"/>
  <c r="R6461" i="1" s="1"/>
  <c r="W6458" i="1"/>
  <c r="V6458" i="1" s="1"/>
  <c r="Q6446" i="1"/>
  <c r="W6442" i="1"/>
  <c r="V6442" i="1" s="1"/>
  <c r="Q6423" i="1"/>
  <c r="W6422" i="1"/>
  <c r="V6422" i="1" s="1"/>
  <c r="Q6421" i="1"/>
  <c r="W6417" i="1"/>
  <c r="V6417" i="1" s="1"/>
  <c r="O6415" i="1"/>
  <c r="R6415" i="1" s="1"/>
  <c r="S6415" i="1" s="1"/>
  <c r="O6409" i="1"/>
  <c r="R6409" i="1" s="1"/>
  <c r="O6402" i="1"/>
  <c r="R6402" i="1" s="1"/>
  <c r="T6402" i="1" s="1"/>
  <c r="W6392" i="1"/>
  <c r="V6392" i="1" s="1"/>
  <c r="Q6389" i="1"/>
  <c r="O6389" i="1" s="1"/>
  <c r="R6389" i="1" s="1"/>
  <c r="Q6382" i="1"/>
  <c r="O6377" i="1"/>
  <c r="R6377" i="1" s="1"/>
  <c r="W6369" i="1"/>
  <c r="V6369" i="1" s="1"/>
  <c r="Q6367" i="1"/>
  <c r="Q6366" i="1"/>
  <c r="O6366" i="1" s="1"/>
  <c r="R6366" i="1" s="1"/>
  <c r="Q6365" i="1"/>
  <c r="Q6364" i="1"/>
  <c r="O6364" i="1" s="1"/>
  <c r="R6364" i="1" s="1"/>
  <c r="T6364" i="1" s="1"/>
  <c r="W6360" i="1"/>
  <c r="V6360" i="1" s="1"/>
  <c r="O6358" i="1"/>
  <c r="R6358" i="1" s="1"/>
  <c r="O6348" i="1"/>
  <c r="R6348" i="1" s="1"/>
  <c r="T6348" i="1" s="1"/>
  <c r="O6342" i="1"/>
  <c r="R6342" i="1" s="1"/>
  <c r="Q6335" i="1"/>
  <c r="Q6325" i="1"/>
  <c r="O6302" i="1"/>
  <c r="R6302" i="1" s="1"/>
  <c r="Q6275" i="1"/>
  <c r="Q6271" i="1"/>
  <c r="Q6243" i="1"/>
  <c r="Q6239" i="1"/>
  <c r="Q6211" i="1"/>
  <c r="Q6207" i="1"/>
  <c r="O6194" i="1"/>
  <c r="R6194" i="1" s="1"/>
  <c r="T6194" i="1" s="1"/>
  <c r="Q6190" i="1"/>
  <c r="O6188" i="1"/>
  <c r="R6188" i="1" s="1"/>
  <c r="T6188" i="1" s="1"/>
  <c r="O6178" i="1"/>
  <c r="R6178" i="1" s="1"/>
  <c r="T6178" i="1" s="1"/>
  <c r="Q6174" i="1"/>
  <c r="O6172" i="1"/>
  <c r="R6172" i="1" s="1"/>
  <c r="T6172" i="1" s="1"/>
  <c r="O6162" i="1"/>
  <c r="R6162" i="1" s="1"/>
  <c r="T6162" i="1" s="1"/>
  <c r="Q6158" i="1"/>
  <c r="O6156" i="1"/>
  <c r="R6156" i="1" s="1"/>
  <c r="T6156" i="1" s="1"/>
  <c r="O6146" i="1"/>
  <c r="R6146" i="1" s="1"/>
  <c r="T6146" i="1" s="1"/>
  <c r="Q6142" i="1"/>
  <c r="O6140" i="1"/>
  <c r="R6140" i="1" s="1"/>
  <c r="T6140" i="1" s="1"/>
  <c r="O6130" i="1"/>
  <c r="R6130" i="1" s="1"/>
  <c r="T6130" i="1" s="1"/>
  <c r="Q6126" i="1"/>
  <c r="O6124" i="1"/>
  <c r="R6124" i="1" s="1"/>
  <c r="T6124" i="1" s="1"/>
  <c r="Q6114" i="1"/>
  <c r="O6114" i="1" s="1"/>
  <c r="R6114" i="1" s="1"/>
  <c r="T6114" i="1" s="1"/>
  <c r="W6114" i="1"/>
  <c r="V6114" i="1" s="1"/>
  <c r="Q6110" i="1"/>
  <c r="O6106" i="1"/>
  <c r="R6106" i="1" s="1"/>
  <c r="T6106" i="1" s="1"/>
  <c r="W6104" i="1"/>
  <c r="V6104" i="1" s="1"/>
  <c r="Q6104" i="1"/>
  <c r="O6104" i="1" s="1"/>
  <c r="R6104" i="1" s="1"/>
  <c r="W6099" i="1"/>
  <c r="V6099" i="1" s="1"/>
  <c r="Q6099" i="1"/>
  <c r="W6089" i="1"/>
  <c r="V6089" i="1" s="1"/>
  <c r="Q6089" i="1"/>
  <c r="W6071" i="1"/>
  <c r="V6071" i="1" s="1"/>
  <c r="Q6071" i="1"/>
  <c r="Q6066" i="1"/>
  <c r="O6066" i="1" s="1"/>
  <c r="R6066" i="1" s="1"/>
  <c r="T6066" i="1" s="1"/>
  <c r="W6066" i="1"/>
  <c r="V6066" i="1" s="1"/>
  <c r="Q6062" i="1"/>
  <c r="W6057" i="1"/>
  <c r="V6057" i="1" s="1"/>
  <c r="Q6057" i="1"/>
  <c r="W6039" i="1"/>
  <c r="V6039" i="1" s="1"/>
  <c r="Q6039" i="1"/>
  <c r="Q6034" i="1"/>
  <c r="O6034" i="1" s="1"/>
  <c r="R6034" i="1" s="1"/>
  <c r="T6034" i="1" s="1"/>
  <c r="W6034" i="1"/>
  <c r="V6034" i="1" s="1"/>
  <c r="Q6030" i="1"/>
  <c r="W6025" i="1"/>
  <c r="V6025" i="1" s="1"/>
  <c r="Q6025" i="1"/>
  <c r="W6007" i="1"/>
  <c r="V6007" i="1" s="1"/>
  <c r="Q6007" i="1"/>
  <c r="Q6002" i="1"/>
  <c r="O6002" i="1" s="1"/>
  <c r="R6002" i="1" s="1"/>
  <c r="T6002" i="1" s="1"/>
  <c r="W6002" i="1"/>
  <c r="V6002" i="1" s="1"/>
  <c r="Q5998" i="1"/>
  <c r="W5993" i="1"/>
  <c r="V5993" i="1" s="1"/>
  <c r="Q5993" i="1"/>
  <c r="W5975" i="1"/>
  <c r="V5975" i="1" s="1"/>
  <c r="Q5975" i="1"/>
  <c r="Q5970" i="1"/>
  <c r="O5970" i="1" s="1"/>
  <c r="R5970" i="1" s="1"/>
  <c r="T5970" i="1" s="1"/>
  <c r="W5970" i="1"/>
  <c r="V5970" i="1" s="1"/>
  <c r="Q5966" i="1"/>
  <c r="W5944" i="1"/>
  <c r="V5944" i="1" s="1"/>
  <c r="Q5944" i="1"/>
  <c r="O5944" i="1" s="1"/>
  <c r="R5944" i="1" s="1"/>
  <c r="Q5938" i="1"/>
  <c r="O5938" i="1" s="1"/>
  <c r="R5938" i="1" s="1"/>
  <c r="T5938" i="1" s="1"/>
  <c r="W5938" i="1"/>
  <c r="V5938" i="1" s="1"/>
  <c r="Q5931" i="1"/>
  <c r="Q5926" i="1"/>
  <c r="O5926" i="1" s="1"/>
  <c r="R5926" i="1" s="1"/>
  <c r="O5900" i="1"/>
  <c r="R5900" i="1" s="1"/>
  <c r="T5900" i="1" s="1"/>
  <c r="Q5871" i="1"/>
  <c r="W5871" i="1"/>
  <c r="V5871" i="1" s="1"/>
  <c r="Q5807" i="1"/>
  <c r="W5807" i="1"/>
  <c r="V5807" i="1" s="1"/>
  <c r="W5768" i="1"/>
  <c r="V5768" i="1" s="1"/>
  <c r="Q5768" i="1"/>
  <c r="W5717" i="1"/>
  <c r="V5717" i="1" s="1"/>
  <c r="Q5717" i="1"/>
  <c r="W5653" i="1"/>
  <c r="V5653" i="1" s="1"/>
  <c r="Q5653" i="1"/>
  <c r="Q5604" i="1"/>
  <c r="O5604" i="1" s="1"/>
  <c r="R5604" i="1" s="1"/>
  <c r="T5604" i="1" s="1"/>
  <c r="W5604" i="1"/>
  <c r="V5604" i="1" s="1"/>
  <c r="W5574" i="1"/>
  <c r="V5574" i="1" s="1"/>
  <c r="Q5574" i="1"/>
  <c r="W5556" i="1"/>
  <c r="V5556" i="1" s="1"/>
  <c r="O6864" i="1"/>
  <c r="R6864" i="1" s="1"/>
  <c r="T6864" i="1" s="1"/>
  <c r="O6852" i="1"/>
  <c r="R6852" i="1" s="1"/>
  <c r="O6848" i="1"/>
  <c r="R6848" i="1" s="1"/>
  <c r="T6848" i="1" s="1"/>
  <c r="O6812" i="1"/>
  <c r="R6812" i="1" s="1"/>
  <c r="T6812" i="1" s="1"/>
  <c r="O6796" i="1"/>
  <c r="R6796" i="1" s="1"/>
  <c r="T6796" i="1" s="1"/>
  <c r="O6765" i="1"/>
  <c r="R6765" i="1" s="1"/>
  <c r="O6711" i="1"/>
  <c r="R6711" i="1" s="1"/>
  <c r="O6672" i="1"/>
  <c r="R6672" i="1" s="1"/>
  <c r="T6672" i="1" s="1"/>
  <c r="O6671" i="1"/>
  <c r="R6671" i="1" s="1"/>
  <c r="Q6657" i="1"/>
  <c r="O6611" i="1"/>
  <c r="R6611" i="1" s="1"/>
  <c r="Q6583" i="1"/>
  <c r="O6583" i="1" s="1"/>
  <c r="R6583" i="1" s="1"/>
  <c r="Q6582" i="1"/>
  <c r="O6568" i="1"/>
  <c r="R6568" i="1" s="1"/>
  <c r="T6568" i="1" s="1"/>
  <c r="Q6564" i="1"/>
  <c r="O6564" i="1" s="1"/>
  <c r="R6564" i="1" s="1"/>
  <c r="O6555" i="1"/>
  <c r="R6555" i="1" s="1"/>
  <c r="Q6543" i="1"/>
  <c r="O6543" i="1" s="1"/>
  <c r="R6543" i="1" s="1"/>
  <c r="O6536" i="1"/>
  <c r="R6536" i="1" s="1"/>
  <c r="Q6523" i="1"/>
  <c r="Q6522" i="1"/>
  <c r="O6522" i="1" s="1"/>
  <c r="R6522" i="1" s="1"/>
  <c r="Q6515" i="1"/>
  <c r="W6493" i="1"/>
  <c r="V6493" i="1" s="1"/>
  <c r="Q6492" i="1"/>
  <c r="O6492" i="1" s="1"/>
  <c r="R6492" i="1" s="1"/>
  <c r="T6492" i="1" s="1"/>
  <c r="W6440" i="1"/>
  <c r="V6440" i="1" s="1"/>
  <c r="O6437" i="1"/>
  <c r="R6437" i="1" s="1"/>
  <c r="O6431" i="1"/>
  <c r="R6431" i="1" s="1"/>
  <c r="S6431" i="1" s="1"/>
  <c r="O6429" i="1"/>
  <c r="R6429" i="1" s="1"/>
  <c r="O6425" i="1"/>
  <c r="R6425" i="1" s="1"/>
  <c r="O6414" i="1"/>
  <c r="R6414" i="1" s="1"/>
  <c r="S6414" i="1" s="1"/>
  <c r="Q6412" i="1"/>
  <c r="O6412" i="1" s="1"/>
  <c r="R6412" i="1" s="1"/>
  <c r="O6405" i="1"/>
  <c r="R6405" i="1" s="1"/>
  <c r="T6405" i="1" s="1"/>
  <c r="W6402" i="1"/>
  <c r="V6402" i="1" s="1"/>
  <c r="O6398" i="1"/>
  <c r="R6398" i="1" s="1"/>
  <c r="S6398" i="1" s="1"/>
  <c r="O6396" i="1"/>
  <c r="R6396" i="1" s="1"/>
  <c r="T6396" i="1" s="1"/>
  <c r="Q6391" i="1"/>
  <c r="O6386" i="1"/>
  <c r="R6386" i="1" s="1"/>
  <c r="T6386" i="1" s="1"/>
  <c r="O6385" i="1"/>
  <c r="R6385" i="1" s="1"/>
  <c r="S6385" i="1" s="1"/>
  <c r="W6378" i="1"/>
  <c r="V6378" i="1" s="1"/>
  <c r="Q6359" i="1"/>
  <c r="W6358" i="1"/>
  <c r="V6358" i="1" s="1"/>
  <c r="Q6357" i="1"/>
  <c r="O6357" i="1" s="1"/>
  <c r="R6357" i="1" s="1"/>
  <c r="W6353" i="1"/>
  <c r="V6353" i="1" s="1"/>
  <c r="O6351" i="1"/>
  <c r="R6351" i="1" s="1"/>
  <c r="S6351" i="1" s="1"/>
  <c r="O6345" i="1"/>
  <c r="R6345" i="1" s="1"/>
  <c r="Q6343" i="1"/>
  <c r="W6342" i="1"/>
  <c r="V6342" i="1" s="1"/>
  <c r="Q6341" i="1"/>
  <c r="O6341" i="1" s="1"/>
  <c r="R6341" i="1" s="1"/>
  <c r="Q6333" i="1"/>
  <c r="O6333" i="1" s="1"/>
  <c r="R6333" i="1" s="1"/>
  <c r="Q6332" i="1"/>
  <c r="O6332" i="1" s="1"/>
  <c r="R6332" i="1" s="1"/>
  <c r="Q6329" i="1"/>
  <c r="W6328" i="1"/>
  <c r="V6328" i="1" s="1"/>
  <c r="Q6319" i="1"/>
  <c r="O6319" i="1" s="1"/>
  <c r="R6319" i="1" s="1"/>
  <c r="Q6318" i="1"/>
  <c r="O6318" i="1" s="1"/>
  <c r="R6318" i="1" s="1"/>
  <c r="Q6317" i="1"/>
  <c r="O6317" i="1" s="1"/>
  <c r="R6317" i="1" s="1"/>
  <c r="Q6316" i="1"/>
  <c r="O6316" i="1" s="1"/>
  <c r="R6316" i="1" s="1"/>
  <c r="O6310" i="1"/>
  <c r="R6310" i="1" s="1"/>
  <c r="Q6303" i="1"/>
  <c r="Q6293" i="1"/>
  <c r="O6293" i="1" s="1"/>
  <c r="R6293" i="1" s="1"/>
  <c r="Q6289" i="1"/>
  <c r="Q6288" i="1"/>
  <c r="O6284" i="1"/>
  <c r="R6284" i="1" s="1"/>
  <c r="T6284" i="1" s="1"/>
  <c r="O6282" i="1"/>
  <c r="R6282" i="1" s="1"/>
  <c r="O6280" i="1"/>
  <c r="R6280" i="1" s="1"/>
  <c r="O6279" i="1"/>
  <c r="R6279" i="1" s="1"/>
  <c r="S6279" i="1" s="1"/>
  <c r="Q6268" i="1"/>
  <c r="O6268" i="1" s="1"/>
  <c r="R6268" i="1" s="1"/>
  <c r="Q6266" i="1"/>
  <c r="O6266" i="1" s="1"/>
  <c r="R6266" i="1" s="1"/>
  <c r="Q6265" i="1"/>
  <c r="Q6264" i="1"/>
  <c r="O6264" i="1" s="1"/>
  <c r="R6264" i="1" s="1"/>
  <c r="Q6263" i="1"/>
  <c r="O6263" i="1" s="1"/>
  <c r="R6263" i="1" s="1"/>
  <c r="Q6257" i="1"/>
  <c r="Q6256" i="1"/>
  <c r="O6252" i="1"/>
  <c r="R6252" i="1" s="1"/>
  <c r="T6252" i="1" s="1"/>
  <c r="O6250" i="1"/>
  <c r="R6250" i="1" s="1"/>
  <c r="O6248" i="1"/>
  <c r="R6248" i="1" s="1"/>
  <c r="O6247" i="1"/>
  <c r="R6247" i="1" s="1"/>
  <c r="S6247" i="1" s="1"/>
  <c r="Q6236" i="1"/>
  <c r="O6236" i="1" s="1"/>
  <c r="R6236" i="1" s="1"/>
  <c r="Q6234" i="1"/>
  <c r="O6234" i="1" s="1"/>
  <c r="R6234" i="1" s="1"/>
  <c r="Q6233" i="1"/>
  <c r="Q6232" i="1"/>
  <c r="O6232" i="1" s="1"/>
  <c r="R6232" i="1" s="1"/>
  <c r="Q6231" i="1"/>
  <c r="O6231" i="1" s="1"/>
  <c r="R6231" i="1" s="1"/>
  <c r="Q6225" i="1"/>
  <c r="Q6224" i="1"/>
  <c r="O6220" i="1"/>
  <c r="R6220" i="1" s="1"/>
  <c r="T6220" i="1" s="1"/>
  <c r="O6218" i="1"/>
  <c r="R6218" i="1" s="1"/>
  <c r="O6216" i="1"/>
  <c r="R6216" i="1" s="1"/>
  <c r="O6215" i="1"/>
  <c r="R6215" i="1" s="1"/>
  <c r="S6215" i="1" s="1"/>
  <c r="Q6204" i="1"/>
  <c r="O6204" i="1" s="1"/>
  <c r="R6204" i="1" s="1"/>
  <c r="Q6202" i="1"/>
  <c r="O6202" i="1" s="1"/>
  <c r="R6202" i="1" s="1"/>
  <c r="Q6201" i="1"/>
  <c r="Q6200" i="1"/>
  <c r="O6200" i="1" s="1"/>
  <c r="R6200" i="1" s="1"/>
  <c r="Q6199" i="1"/>
  <c r="Q6198" i="1"/>
  <c r="O6198" i="1" s="1"/>
  <c r="R6198" i="1" s="1"/>
  <c r="Q6195" i="1"/>
  <c r="W6194" i="1"/>
  <c r="V6194" i="1" s="1"/>
  <c r="Q6189" i="1"/>
  <c r="Q6185" i="1"/>
  <c r="Q6184" i="1"/>
  <c r="O6184" i="1" s="1"/>
  <c r="R6184" i="1" s="1"/>
  <c r="Q6183" i="1"/>
  <c r="Q6182" i="1"/>
  <c r="O6182" i="1" s="1"/>
  <c r="R6182" i="1" s="1"/>
  <c r="Q6179" i="1"/>
  <c r="W6178" i="1"/>
  <c r="V6178" i="1" s="1"/>
  <c r="Q6173" i="1"/>
  <c r="Q6169" i="1"/>
  <c r="Q6168" i="1"/>
  <c r="O6168" i="1" s="1"/>
  <c r="R6168" i="1" s="1"/>
  <c r="Q6167" i="1"/>
  <c r="Q6166" i="1"/>
  <c r="O6166" i="1" s="1"/>
  <c r="R6166" i="1" s="1"/>
  <c r="Q6163" i="1"/>
  <c r="W6162" i="1"/>
  <c r="V6162" i="1" s="1"/>
  <c r="Q6157" i="1"/>
  <c r="Q6153" i="1"/>
  <c r="Q6152" i="1"/>
  <c r="O6152" i="1" s="1"/>
  <c r="R6152" i="1" s="1"/>
  <c r="Q6151" i="1"/>
  <c r="Q6150" i="1"/>
  <c r="O6150" i="1" s="1"/>
  <c r="R6150" i="1" s="1"/>
  <c r="Q6147" i="1"/>
  <c r="W6146" i="1"/>
  <c r="V6146" i="1" s="1"/>
  <c r="Q6141" i="1"/>
  <c r="Q6137" i="1"/>
  <c r="Q6136" i="1"/>
  <c r="O6136" i="1" s="1"/>
  <c r="R6136" i="1" s="1"/>
  <c r="Q6135" i="1"/>
  <c r="Q6134" i="1"/>
  <c r="O6134" i="1" s="1"/>
  <c r="R6134" i="1" s="1"/>
  <c r="Q6131" i="1"/>
  <c r="W6130" i="1"/>
  <c r="V6130" i="1" s="1"/>
  <c r="Q6125" i="1"/>
  <c r="Q6121" i="1"/>
  <c r="Q6120" i="1"/>
  <c r="O6120" i="1" s="1"/>
  <c r="R6120" i="1" s="1"/>
  <c r="Q6119" i="1"/>
  <c r="W6115" i="1"/>
  <c r="V6115" i="1" s="1"/>
  <c r="Q6115" i="1"/>
  <c r="W6105" i="1"/>
  <c r="V6105" i="1" s="1"/>
  <c r="Q6105" i="1"/>
  <c r="W6086" i="1"/>
  <c r="V6086" i="1" s="1"/>
  <c r="Q6086" i="1"/>
  <c r="O6086" i="1" s="1"/>
  <c r="R6086" i="1" s="1"/>
  <c r="W6084" i="1"/>
  <c r="V6084" i="1" s="1"/>
  <c r="W6077" i="1"/>
  <c r="V6077" i="1" s="1"/>
  <c r="Q6077" i="1"/>
  <c r="O6076" i="1"/>
  <c r="R6076" i="1" s="1"/>
  <c r="T6076" i="1" s="1"/>
  <c r="O6074" i="1"/>
  <c r="R6074" i="1" s="1"/>
  <c r="T6074" i="1" s="1"/>
  <c r="W6072" i="1"/>
  <c r="V6072" i="1" s="1"/>
  <c r="Q6072" i="1"/>
  <c r="O6072" i="1" s="1"/>
  <c r="R6072" i="1" s="1"/>
  <c r="W6067" i="1"/>
  <c r="V6067" i="1" s="1"/>
  <c r="Q6067" i="1"/>
  <c r="Q6058" i="1"/>
  <c r="O6058" i="1" s="1"/>
  <c r="R6058" i="1" s="1"/>
  <c r="W6054" i="1"/>
  <c r="V6054" i="1" s="1"/>
  <c r="Q6054" i="1"/>
  <c r="O6054" i="1" s="1"/>
  <c r="R6054" i="1" s="1"/>
  <c r="W6052" i="1"/>
  <c r="V6052" i="1" s="1"/>
  <c r="W6045" i="1"/>
  <c r="V6045" i="1" s="1"/>
  <c r="Q6045" i="1"/>
  <c r="O6044" i="1"/>
  <c r="R6044" i="1" s="1"/>
  <c r="T6044" i="1" s="1"/>
  <c r="O6042" i="1"/>
  <c r="R6042" i="1" s="1"/>
  <c r="T6042" i="1" s="1"/>
  <c r="W6040" i="1"/>
  <c r="V6040" i="1" s="1"/>
  <c r="Q6040" i="1"/>
  <c r="O6040" i="1" s="1"/>
  <c r="R6040" i="1" s="1"/>
  <c r="W6035" i="1"/>
  <c r="V6035" i="1" s="1"/>
  <c r="Q6035" i="1"/>
  <c r="Q6026" i="1"/>
  <c r="O6026" i="1" s="1"/>
  <c r="R6026" i="1" s="1"/>
  <c r="W6022" i="1"/>
  <c r="V6022" i="1" s="1"/>
  <c r="Q6022" i="1"/>
  <c r="O6022" i="1" s="1"/>
  <c r="R6022" i="1" s="1"/>
  <c r="W6020" i="1"/>
  <c r="V6020" i="1" s="1"/>
  <c r="W6013" i="1"/>
  <c r="V6013" i="1" s="1"/>
  <c r="Q6013" i="1"/>
  <c r="O6012" i="1"/>
  <c r="R6012" i="1" s="1"/>
  <c r="T6012" i="1" s="1"/>
  <c r="O6010" i="1"/>
  <c r="R6010" i="1" s="1"/>
  <c r="T6010" i="1" s="1"/>
  <c r="W6008" i="1"/>
  <c r="V6008" i="1" s="1"/>
  <c r="Q6008" i="1"/>
  <c r="O6008" i="1" s="1"/>
  <c r="R6008" i="1" s="1"/>
  <c r="W6003" i="1"/>
  <c r="V6003" i="1" s="1"/>
  <c r="Q6003" i="1"/>
  <c r="Q5994" i="1"/>
  <c r="O5994" i="1" s="1"/>
  <c r="R5994" i="1" s="1"/>
  <c r="W5990" i="1"/>
  <c r="V5990" i="1" s="1"/>
  <c r="Q5990" i="1"/>
  <c r="O5990" i="1" s="1"/>
  <c r="R5990" i="1" s="1"/>
  <c r="W5988" i="1"/>
  <c r="V5988" i="1" s="1"/>
  <c r="W5981" i="1"/>
  <c r="V5981" i="1" s="1"/>
  <c r="Q5981" i="1"/>
  <c r="O5980" i="1"/>
  <c r="R5980" i="1" s="1"/>
  <c r="T5980" i="1" s="1"/>
  <c r="O5978" i="1"/>
  <c r="R5978" i="1" s="1"/>
  <c r="T5978" i="1" s="1"/>
  <c r="W5976" i="1"/>
  <c r="V5976" i="1" s="1"/>
  <c r="Q5976" i="1"/>
  <c r="O5976" i="1" s="1"/>
  <c r="R5976" i="1" s="1"/>
  <c r="W5971" i="1"/>
  <c r="V5971" i="1" s="1"/>
  <c r="Q5971" i="1"/>
  <c r="W5960" i="1"/>
  <c r="V5960" i="1" s="1"/>
  <c r="Q5960" i="1"/>
  <c r="O5960" i="1" s="1"/>
  <c r="R5960" i="1" s="1"/>
  <c r="O5948" i="1"/>
  <c r="R5948" i="1" s="1"/>
  <c r="T5948" i="1" s="1"/>
  <c r="W5945" i="1"/>
  <c r="V5945" i="1" s="1"/>
  <c r="Q5945" i="1"/>
  <c r="W5939" i="1"/>
  <c r="V5939" i="1" s="1"/>
  <c r="Q5939" i="1"/>
  <c r="O5916" i="1"/>
  <c r="R5916" i="1" s="1"/>
  <c r="T5916" i="1" s="1"/>
  <c r="W5898" i="1"/>
  <c r="Q5892" i="1"/>
  <c r="O5892" i="1" s="1"/>
  <c r="R5892" i="1" s="1"/>
  <c r="T5892" i="1" s="1"/>
  <c r="W5892" i="1"/>
  <c r="V5892" i="1" s="1"/>
  <c r="W5890" i="1"/>
  <c r="V5890" i="1" s="1"/>
  <c r="O5884" i="1"/>
  <c r="R5884" i="1" s="1"/>
  <c r="T5884" i="1" s="1"/>
  <c r="W5878" i="1"/>
  <c r="V5878" i="1" s="1"/>
  <c r="Q5878" i="1"/>
  <c r="O5878" i="1" s="1"/>
  <c r="R5878" i="1" s="1"/>
  <c r="W5834" i="1"/>
  <c r="Q5828" i="1"/>
  <c r="O5828" i="1" s="1"/>
  <c r="R5828" i="1" s="1"/>
  <c r="T5828" i="1" s="1"/>
  <c r="W5828" i="1"/>
  <c r="V5828" i="1" s="1"/>
  <c r="O5820" i="1"/>
  <c r="R5820" i="1" s="1"/>
  <c r="T5820" i="1" s="1"/>
  <c r="W5814" i="1"/>
  <c r="V5814" i="1" s="1"/>
  <c r="Q5814" i="1"/>
  <c r="O5814" i="1" s="1"/>
  <c r="R5814" i="1" s="1"/>
  <c r="Q5778" i="1"/>
  <c r="O5778" i="1" s="1"/>
  <c r="R5778" i="1" s="1"/>
  <c r="T5778" i="1" s="1"/>
  <c r="W5778" i="1"/>
  <c r="V5778" i="1" s="1"/>
  <c r="W5751" i="1"/>
  <c r="V5751" i="1" s="1"/>
  <c r="W5741" i="1"/>
  <c r="V5741" i="1" s="1"/>
  <c r="Q5741" i="1"/>
  <c r="W5724" i="1"/>
  <c r="Q5703" i="1"/>
  <c r="W5703" i="1"/>
  <c r="V5703" i="1" s="1"/>
  <c r="O5670" i="1"/>
  <c r="R5670" i="1" s="1"/>
  <c r="W5665" i="1"/>
  <c r="V5665" i="1" s="1"/>
  <c r="Q5665" i="1"/>
  <c r="W5660" i="1"/>
  <c r="Q5639" i="1"/>
  <c r="W5639" i="1"/>
  <c r="V5639" i="1" s="1"/>
  <c r="O5606" i="1"/>
  <c r="R5606" i="1" s="1"/>
  <c r="W5605" i="1"/>
  <c r="V5605" i="1" s="1"/>
  <c r="Q5605" i="1"/>
  <c r="W5595" i="1"/>
  <c r="V5595" i="1" s="1"/>
  <c r="W5580" i="1"/>
  <c r="W5575" i="1"/>
  <c r="V5575" i="1" s="1"/>
  <c r="Q5575" i="1"/>
  <c r="O6868" i="1"/>
  <c r="R6868" i="1" s="1"/>
  <c r="Q6856" i="1"/>
  <c r="O6856" i="1" s="1"/>
  <c r="R6856" i="1" s="1"/>
  <c r="O6840" i="1"/>
  <c r="R6840" i="1" s="1"/>
  <c r="O6820" i="1"/>
  <c r="R6820" i="1" s="1"/>
  <c r="O6800" i="1"/>
  <c r="R6800" i="1" s="1"/>
  <c r="T6800" i="1" s="1"/>
  <c r="O6788" i="1"/>
  <c r="R6788" i="1" s="1"/>
  <c r="O6784" i="1"/>
  <c r="R6784" i="1" s="1"/>
  <c r="T6784" i="1" s="1"/>
  <c r="Q6771" i="1"/>
  <c r="Q6767" i="1"/>
  <c r="Q6756" i="1"/>
  <c r="O6747" i="1"/>
  <c r="R6747" i="1" s="1"/>
  <c r="Q6739" i="1"/>
  <c r="O6739" i="1" s="1"/>
  <c r="R6739" i="1" s="1"/>
  <c r="Q6731" i="1"/>
  <c r="Q6730" i="1"/>
  <c r="O6730" i="1" s="1"/>
  <c r="R6730" i="1" s="1"/>
  <c r="W6729" i="1"/>
  <c r="V6729" i="1" s="1"/>
  <c r="O6724" i="1"/>
  <c r="R6724" i="1" s="1"/>
  <c r="O6720" i="1"/>
  <c r="R6720" i="1" s="1"/>
  <c r="T6720" i="1" s="1"/>
  <c r="W6717" i="1"/>
  <c r="V6717" i="1" s="1"/>
  <c r="Q6716" i="1"/>
  <c r="O6716" i="1" s="1"/>
  <c r="R6716" i="1" s="1"/>
  <c r="T6716" i="1" s="1"/>
  <c r="Q6712" i="1"/>
  <c r="O6712" i="1" s="1"/>
  <c r="R6712" i="1" s="1"/>
  <c r="O6701" i="1"/>
  <c r="R6701" i="1" s="1"/>
  <c r="Q6695" i="1"/>
  <c r="Q6694" i="1"/>
  <c r="O6684" i="1"/>
  <c r="R6684" i="1" s="1"/>
  <c r="T6684" i="1" s="1"/>
  <c r="W6665" i="1"/>
  <c r="V6665" i="1" s="1"/>
  <c r="Q6664" i="1"/>
  <c r="Q6659" i="1"/>
  <c r="Q6647" i="1"/>
  <c r="Q6646" i="1"/>
  <c r="O6628" i="1"/>
  <c r="R6628" i="1" s="1"/>
  <c r="O6624" i="1"/>
  <c r="R6624" i="1" s="1"/>
  <c r="T6624" i="1" s="1"/>
  <c r="O6614" i="1"/>
  <c r="R6614" i="1" s="1"/>
  <c r="O6607" i="1"/>
  <c r="R6607" i="1" s="1"/>
  <c r="O6604" i="1"/>
  <c r="R6604" i="1" s="1"/>
  <c r="T6604" i="1" s="1"/>
  <c r="O6573" i="1"/>
  <c r="R6573" i="1" s="1"/>
  <c r="O6547" i="1"/>
  <c r="R6547" i="1" s="1"/>
  <c r="O6486" i="1"/>
  <c r="R6486" i="1" s="1"/>
  <c r="O6479" i="1"/>
  <c r="R6479" i="1" s="1"/>
  <c r="O6476" i="1"/>
  <c r="R6476" i="1" s="1"/>
  <c r="T6476" i="1" s="1"/>
  <c r="O6468" i="1"/>
  <c r="R6468" i="1" s="1"/>
  <c r="T6468" i="1" s="1"/>
  <c r="O6464" i="1"/>
  <c r="R6464" i="1" s="1"/>
  <c r="T6464" i="1" s="1"/>
  <c r="O6453" i="1"/>
  <c r="R6453" i="1" s="1"/>
  <c r="O6450" i="1"/>
  <c r="R6450" i="1" s="1"/>
  <c r="T6450" i="1" s="1"/>
  <c r="O6449" i="1"/>
  <c r="R6449" i="1" s="1"/>
  <c r="S6449" i="1" s="1"/>
  <c r="O6421" i="1"/>
  <c r="R6421" i="1" s="1"/>
  <c r="T6421" i="1" s="1"/>
  <c r="O6406" i="1"/>
  <c r="R6406" i="1" s="1"/>
  <c r="O6382" i="1"/>
  <c r="R6382" i="1" s="1"/>
  <c r="O6380" i="1"/>
  <c r="R6380" i="1" s="1"/>
  <c r="O6373" i="1"/>
  <c r="R6373" i="1" s="1"/>
  <c r="O6367" i="1"/>
  <c r="R6367" i="1" s="1"/>
  <c r="S6367" i="1" s="1"/>
  <c r="O6365" i="1"/>
  <c r="R6365" i="1" s="1"/>
  <c r="O6361" i="1"/>
  <c r="R6361" i="1" s="1"/>
  <c r="O6350" i="1"/>
  <c r="R6350" i="1" s="1"/>
  <c r="S6350" i="1" s="1"/>
  <c r="O6336" i="1"/>
  <c r="R6336" i="1" s="1"/>
  <c r="Q6327" i="1"/>
  <c r="W6326" i="1"/>
  <c r="V6326" i="1" s="1"/>
  <c r="O6325" i="1"/>
  <c r="R6325" i="1" s="1"/>
  <c r="Q6309" i="1"/>
  <c r="O6309" i="1" s="1"/>
  <c r="R6309" i="1" s="1"/>
  <c r="Q6306" i="1"/>
  <c r="O6304" i="1"/>
  <c r="R6304" i="1" s="1"/>
  <c r="Q6301" i="1"/>
  <c r="O6301" i="1" s="1"/>
  <c r="R6301" i="1" s="1"/>
  <c r="Q6300" i="1"/>
  <c r="O6300" i="1" s="1"/>
  <c r="R6300" i="1" s="1"/>
  <c r="Q6292" i="1"/>
  <c r="Q6291" i="1"/>
  <c r="Q6259" i="1"/>
  <c r="Q6255" i="1"/>
  <c r="Q6227" i="1"/>
  <c r="Q6223" i="1"/>
  <c r="Q6187" i="1"/>
  <c r="Q6171" i="1"/>
  <c r="Q6155" i="1"/>
  <c r="Q6139" i="1"/>
  <c r="Q6123" i="1"/>
  <c r="O6118" i="1"/>
  <c r="R6118" i="1" s="1"/>
  <c r="W6102" i="1"/>
  <c r="V6102" i="1" s="1"/>
  <c r="Q6102" i="1"/>
  <c r="O6102" i="1" s="1"/>
  <c r="R6102" i="1" s="1"/>
  <c r="W6100" i="1"/>
  <c r="V6100" i="1" s="1"/>
  <c r="W6093" i="1"/>
  <c r="V6093" i="1" s="1"/>
  <c r="Q6093" i="1"/>
  <c r="O6092" i="1"/>
  <c r="R6092" i="1" s="1"/>
  <c r="T6092" i="1" s="1"/>
  <c r="O6088" i="1"/>
  <c r="R6088" i="1" s="1"/>
  <c r="W6087" i="1"/>
  <c r="V6087" i="1" s="1"/>
  <c r="Q6087" i="1"/>
  <c r="Q6082" i="1"/>
  <c r="O6082" i="1" s="1"/>
  <c r="R6082" i="1" s="1"/>
  <c r="T6082" i="1" s="1"/>
  <c r="W6082" i="1"/>
  <c r="V6082" i="1" s="1"/>
  <c r="Q6078" i="1"/>
  <c r="W6073" i="1"/>
  <c r="V6073" i="1" s="1"/>
  <c r="Q6073" i="1"/>
  <c r="O6070" i="1"/>
  <c r="R6070" i="1" s="1"/>
  <c r="O6056" i="1"/>
  <c r="R6056" i="1" s="1"/>
  <c r="W6055" i="1"/>
  <c r="V6055" i="1" s="1"/>
  <c r="Q6055" i="1"/>
  <c r="Q6050" i="1"/>
  <c r="O6050" i="1" s="1"/>
  <c r="R6050" i="1" s="1"/>
  <c r="T6050" i="1" s="1"/>
  <c r="W6050" i="1"/>
  <c r="V6050" i="1" s="1"/>
  <c r="Q6046" i="1"/>
  <c r="W6041" i="1"/>
  <c r="V6041" i="1" s="1"/>
  <c r="Q6041" i="1"/>
  <c r="O6038" i="1"/>
  <c r="R6038" i="1" s="1"/>
  <c r="O6024" i="1"/>
  <c r="R6024" i="1" s="1"/>
  <c r="W6023" i="1"/>
  <c r="V6023" i="1" s="1"/>
  <c r="Q6023" i="1"/>
  <c r="Q6018" i="1"/>
  <c r="O6018" i="1" s="1"/>
  <c r="R6018" i="1" s="1"/>
  <c r="T6018" i="1" s="1"/>
  <c r="W6018" i="1"/>
  <c r="V6018" i="1" s="1"/>
  <c r="Q6014" i="1"/>
  <c r="W6009" i="1"/>
  <c r="V6009" i="1" s="1"/>
  <c r="Q6009" i="1"/>
  <c r="O6006" i="1"/>
  <c r="R6006" i="1" s="1"/>
  <c r="O5992" i="1"/>
  <c r="R5992" i="1" s="1"/>
  <c r="W5991" i="1"/>
  <c r="V5991" i="1" s="1"/>
  <c r="Q5991" i="1"/>
  <c r="Q5986" i="1"/>
  <c r="O5986" i="1" s="1"/>
  <c r="R5986" i="1" s="1"/>
  <c r="T5986" i="1" s="1"/>
  <c r="W5986" i="1"/>
  <c r="V5986" i="1" s="1"/>
  <c r="Q5982" i="1"/>
  <c r="W5977" i="1"/>
  <c r="V5977" i="1" s="1"/>
  <c r="Q5977" i="1"/>
  <c r="O5974" i="1"/>
  <c r="R5974" i="1" s="1"/>
  <c r="O5964" i="1"/>
  <c r="R5964" i="1" s="1"/>
  <c r="T5964" i="1" s="1"/>
  <c r="W5961" i="1"/>
  <c r="V5961" i="1" s="1"/>
  <c r="Q5961" i="1"/>
  <c r="W5949" i="1"/>
  <c r="V5949" i="1" s="1"/>
  <c r="Q5949" i="1"/>
  <c r="Q5946" i="1"/>
  <c r="O5946" i="1" s="1"/>
  <c r="R5946" i="1" s="1"/>
  <c r="T5946" i="1" s="1"/>
  <c r="Q5940" i="1"/>
  <c r="O5940" i="1" s="1"/>
  <c r="R5940" i="1" s="1"/>
  <c r="T5940" i="1" s="1"/>
  <c r="W5940" i="1"/>
  <c r="V5940" i="1" s="1"/>
  <c r="W5917" i="1"/>
  <c r="V5917" i="1" s="1"/>
  <c r="Q5917" i="1"/>
  <c r="O5910" i="1"/>
  <c r="R5910" i="1" s="1"/>
  <c r="Q5906" i="1"/>
  <c r="O5906" i="1" s="1"/>
  <c r="R5906" i="1" s="1"/>
  <c r="T5906" i="1" s="1"/>
  <c r="W5906" i="1"/>
  <c r="V5906" i="1" s="1"/>
  <c r="W5896" i="1"/>
  <c r="V5896" i="1" s="1"/>
  <c r="Q5896" i="1"/>
  <c r="O5896" i="1" s="1"/>
  <c r="R5896" i="1" s="1"/>
  <c r="Q5836" i="1"/>
  <c r="O5836" i="1" s="1"/>
  <c r="R5836" i="1" s="1"/>
  <c r="W5832" i="1"/>
  <c r="V5832" i="1" s="1"/>
  <c r="Q5832" i="1"/>
  <c r="O5772" i="1"/>
  <c r="R5772" i="1" s="1"/>
  <c r="T5772" i="1" s="1"/>
  <c r="Q5743" i="1"/>
  <c r="W5743" i="1"/>
  <c r="V5743" i="1" s="1"/>
  <c r="W5722" i="1"/>
  <c r="Q5722" i="1"/>
  <c r="Q5718" i="1"/>
  <c r="O5718" i="1" s="1"/>
  <c r="R5718" i="1" s="1"/>
  <c r="Q5715" i="1"/>
  <c r="W5715" i="1"/>
  <c r="V5715" i="1" s="1"/>
  <c r="W5709" i="1"/>
  <c r="V5709" i="1" s="1"/>
  <c r="Q5709" i="1"/>
  <c r="O5708" i="1"/>
  <c r="R5708" i="1" s="1"/>
  <c r="T5708" i="1" s="1"/>
  <c r="W5704" i="1"/>
  <c r="V5704" i="1" s="1"/>
  <c r="Q5704" i="1"/>
  <c r="W5658" i="1"/>
  <c r="Q5658" i="1"/>
  <c r="Q5654" i="1"/>
  <c r="O5654" i="1" s="1"/>
  <c r="R5654" i="1" s="1"/>
  <c r="Q5651" i="1"/>
  <c r="W5651" i="1"/>
  <c r="V5651" i="1" s="1"/>
  <c r="W5645" i="1"/>
  <c r="V5645" i="1" s="1"/>
  <c r="Q5645" i="1"/>
  <c r="O5644" i="1"/>
  <c r="R5644" i="1" s="1"/>
  <c r="T5644" i="1" s="1"/>
  <c r="W5640" i="1"/>
  <c r="V5640" i="1" s="1"/>
  <c r="Q5640" i="1"/>
  <c r="O5576" i="1"/>
  <c r="R5576" i="1" s="1"/>
  <c r="Q5555" i="1"/>
  <c r="W5555" i="1"/>
  <c r="V5555" i="1" s="1"/>
  <c r="O5958" i="1"/>
  <c r="R5958" i="1" s="1"/>
  <c r="O5928" i="1"/>
  <c r="R5928" i="1" s="1"/>
  <c r="O5908" i="1"/>
  <c r="R5908" i="1" s="1"/>
  <c r="T5908" i="1" s="1"/>
  <c r="O5882" i="1"/>
  <c r="R5882" i="1" s="1"/>
  <c r="T5882" i="1" s="1"/>
  <c r="O5864" i="1"/>
  <c r="R5864" i="1" s="1"/>
  <c r="O5858" i="1"/>
  <c r="R5858" i="1" s="1"/>
  <c r="T5858" i="1" s="1"/>
  <c r="O5844" i="1"/>
  <c r="R5844" i="1" s="1"/>
  <c r="T5844" i="1" s="1"/>
  <c r="O5818" i="1"/>
  <c r="R5818" i="1" s="1"/>
  <c r="T5818" i="1" s="1"/>
  <c r="O5800" i="1"/>
  <c r="R5800" i="1" s="1"/>
  <c r="O5794" i="1"/>
  <c r="R5794" i="1" s="1"/>
  <c r="T5794" i="1" s="1"/>
  <c r="O5780" i="1"/>
  <c r="R5780" i="1" s="1"/>
  <c r="T5780" i="1" s="1"/>
  <c r="O5754" i="1"/>
  <c r="R5754" i="1" s="1"/>
  <c r="T5754" i="1" s="1"/>
  <c r="O5736" i="1"/>
  <c r="R5736" i="1" s="1"/>
  <c r="O5730" i="1"/>
  <c r="R5730" i="1" s="1"/>
  <c r="T5730" i="1" s="1"/>
  <c r="O5720" i="1"/>
  <c r="R5720" i="1" s="1"/>
  <c r="O5700" i="1"/>
  <c r="R5700" i="1" s="1"/>
  <c r="T5700" i="1" s="1"/>
  <c r="O5683" i="1"/>
  <c r="R5683" i="1" s="1"/>
  <c r="S5683" i="1" s="1"/>
  <c r="O5656" i="1"/>
  <c r="R5656" i="1" s="1"/>
  <c r="O5636" i="1"/>
  <c r="R5636" i="1" s="1"/>
  <c r="T5636" i="1" s="1"/>
  <c r="O5619" i="1"/>
  <c r="R5619" i="1" s="1"/>
  <c r="S5619" i="1" s="1"/>
  <c r="O5608" i="1"/>
  <c r="R5608" i="1" s="1"/>
  <c r="O5587" i="1"/>
  <c r="R5587" i="1" s="1"/>
  <c r="S5587" i="1" s="1"/>
  <c r="O5564" i="1"/>
  <c r="R5564" i="1" s="1"/>
  <c r="T5564" i="1" s="1"/>
  <c r="Q5551" i="1"/>
  <c r="Q5550" i="1"/>
  <c r="O5547" i="1"/>
  <c r="R5547" i="1" s="1"/>
  <c r="Q5541" i="1"/>
  <c r="O5532" i="1"/>
  <c r="R5532" i="1" s="1"/>
  <c r="T5532" i="1" s="1"/>
  <c r="O5523" i="1"/>
  <c r="R5523" i="1" s="1"/>
  <c r="S5523" i="1" s="1"/>
  <c r="O5515" i="1"/>
  <c r="R5515" i="1" s="1"/>
  <c r="O5514" i="1"/>
  <c r="R5514" i="1" s="1"/>
  <c r="T5514" i="1" s="1"/>
  <c r="O5510" i="1"/>
  <c r="R5510" i="1" s="1"/>
  <c r="Q5505" i="1"/>
  <c r="O5500" i="1"/>
  <c r="R5500" i="1" s="1"/>
  <c r="T5500" i="1" s="1"/>
  <c r="W5491" i="1"/>
  <c r="V5491" i="1" s="1"/>
  <c r="Q5487" i="1"/>
  <c r="Q5486" i="1"/>
  <c r="O5486" i="1" s="1"/>
  <c r="R5486" i="1" s="1"/>
  <c r="W5483" i="1"/>
  <c r="V5483" i="1" s="1"/>
  <c r="W5475" i="1"/>
  <c r="V5475" i="1" s="1"/>
  <c r="Q5471" i="1"/>
  <c r="Q5470" i="1"/>
  <c r="O5470" i="1" s="1"/>
  <c r="R5470" i="1" s="1"/>
  <c r="W5467" i="1"/>
  <c r="V5467" i="1" s="1"/>
  <c r="Q5466" i="1"/>
  <c r="Q5462" i="1"/>
  <c r="Q5461" i="1"/>
  <c r="O5435" i="1"/>
  <c r="R5435" i="1" s="1"/>
  <c r="O5434" i="1"/>
  <c r="R5434" i="1" s="1"/>
  <c r="T5434" i="1" s="1"/>
  <c r="O5430" i="1"/>
  <c r="R5430" i="1" s="1"/>
  <c r="Q5425" i="1"/>
  <c r="O5420" i="1"/>
  <c r="R5420" i="1" s="1"/>
  <c r="T5420" i="1" s="1"/>
  <c r="W5411" i="1"/>
  <c r="V5411" i="1" s="1"/>
  <c r="Q5407" i="1"/>
  <c r="Q5406" i="1"/>
  <c r="O5406" i="1" s="1"/>
  <c r="R5406" i="1" s="1"/>
  <c r="O5388" i="1"/>
  <c r="R5388" i="1" s="1"/>
  <c r="T5388" i="1" s="1"/>
  <c r="W5379" i="1"/>
  <c r="V5379" i="1" s="1"/>
  <c r="Q5375" i="1"/>
  <c r="Q5374" i="1"/>
  <c r="O5374" i="1" s="1"/>
  <c r="R5374" i="1" s="1"/>
  <c r="O5356" i="1"/>
  <c r="R5356" i="1" s="1"/>
  <c r="T5356" i="1" s="1"/>
  <c r="W5347" i="1"/>
  <c r="V5347" i="1" s="1"/>
  <c r="Q5343" i="1"/>
  <c r="Q5342" i="1"/>
  <c r="O5342" i="1" s="1"/>
  <c r="R5342" i="1" s="1"/>
  <c r="O5324" i="1"/>
  <c r="R5324" i="1" s="1"/>
  <c r="T5324" i="1" s="1"/>
  <c r="W5315" i="1"/>
  <c r="V5315" i="1" s="1"/>
  <c r="Q5311" i="1"/>
  <c r="Q5310" i="1"/>
  <c r="O5310" i="1" s="1"/>
  <c r="R5310" i="1" s="1"/>
  <c r="Q5297" i="1"/>
  <c r="O5274" i="1"/>
  <c r="R5274" i="1" s="1"/>
  <c r="W5271" i="1"/>
  <c r="V5271" i="1" s="1"/>
  <c r="Q5269" i="1"/>
  <c r="Q5252" i="1"/>
  <c r="O5252" i="1" s="1"/>
  <c r="R5252" i="1" s="1"/>
  <c r="O5251" i="1"/>
  <c r="R5251" i="1" s="1"/>
  <c r="Q5236" i="1"/>
  <c r="O5236" i="1" s="1"/>
  <c r="R5236" i="1" s="1"/>
  <c r="O5235" i="1"/>
  <c r="R5235" i="1" s="1"/>
  <c r="Q5221" i="1"/>
  <c r="O5195" i="1"/>
  <c r="R5195" i="1" s="1"/>
  <c r="T5195" i="1" s="1"/>
  <c r="O5179" i="1"/>
  <c r="R5179" i="1" s="1"/>
  <c r="T5179" i="1" s="1"/>
  <c r="Q5162" i="1"/>
  <c r="O5160" i="1"/>
  <c r="R5160" i="1" s="1"/>
  <c r="T5160" i="1" s="1"/>
  <c r="U5160" i="1" s="1"/>
  <c r="W5158" i="1"/>
  <c r="V5158" i="1" s="1"/>
  <c r="O5156" i="1"/>
  <c r="R5156" i="1" s="1"/>
  <c r="W5150" i="1"/>
  <c r="V5150" i="1" s="1"/>
  <c r="Q5144" i="1"/>
  <c r="W5143" i="1"/>
  <c r="V5143" i="1" s="1"/>
  <c r="Q5141" i="1"/>
  <c r="Q5138" i="1"/>
  <c r="O5138" i="1" s="1"/>
  <c r="R5138" i="1" s="1"/>
  <c r="T5138" i="1" s="1"/>
  <c r="O5120" i="1"/>
  <c r="R5120" i="1" s="1"/>
  <c r="O5112" i="1"/>
  <c r="R5112" i="1" s="1"/>
  <c r="Q5107" i="1"/>
  <c r="W5098" i="1"/>
  <c r="V5098" i="1" s="1"/>
  <c r="Q5095" i="1"/>
  <c r="Q5094" i="1"/>
  <c r="Q5086" i="1"/>
  <c r="Q5085" i="1"/>
  <c r="W5084" i="1"/>
  <c r="V5084" i="1" s="1"/>
  <c r="Q5083" i="1"/>
  <c r="Q5077" i="1"/>
  <c r="Q5076" i="1"/>
  <c r="Q5075" i="1"/>
  <c r="Q5070" i="1"/>
  <c r="Q5069" i="1"/>
  <c r="Q5056" i="1"/>
  <c r="Q5055" i="1"/>
  <c r="Q5049" i="1"/>
  <c r="Q5046" i="1"/>
  <c r="Q5037" i="1"/>
  <c r="Q5032" i="1"/>
  <c r="Q5031" i="1"/>
  <c r="O5026" i="1"/>
  <c r="R5026" i="1" s="1"/>
  <c r="T5026" i="1" s="1"/>
  <c r="O5010" i="1"/>
  <c r="R5010" i="1" s="1"/>
  <c r="T5010" i="1" s="1"/>
  <c r="O5008" i="1"/>
  <c r="R5008" i="1" s="1"/>
  <c r="Q4993" i="1"/>
  <c r="Q4992" i="1"/>
  <c r="W4986" i="1"/>
  <c r="V4986" i="1" s="1"/>
  <c r="Q4981" i="1"/>
  <c r="Q4956" i="1"/>
  <c r="O4956" i="1" s="1"/>
  <c r="R4956" i="1" s="1"/>
  <c r="W4955" i="1"/>
  <c r="V4955" i="1" s="1"/>
  <c r="O4948" i="1"/>
  <c r="R4948" i="1" s="1"/>
  <c r="T4948" i="1" s="1"/>
  <c r="W4940" i="1"/>
  <c r="V4940" i="1" s="1"/>
  <c r="Q4937" i="1"/>
  <c r="Q4933" i="1"/>
  <c r="Q4932" i="1"/>
  <c r="Q4927" i="1"/>
  <c r="W4927" i="1"/>
  <c r="V4927" i="1" s="1"/>
  <c r="O4918" i="1"/>
  <c r="R4918" i="1" s="1"/>
  <c r="W4917" i="1"/>
  <c r="V4917" i="1" s="1"/>
  <c r="Q4917" i="1"/>
  <c r="O4895" i="1"/>
  <c r="R4895" i="1" s="1"/>
  <c r="W4891" i="1"/>
  <c r="V4891" i="1" s="1"/>
  <c r="W4887" i="1"/>
  <c r="V4887" i="1" s="1"/>
  <c r="Q4887" i="1"/>
  <c r="O4870" i="1"/>
  <c r="R4870" i="1" s="1"/>
  <c r="W4869" i="1"/>
  <c r="V4869" i="1" s="1"/>
  <c r="Q4869" i="1"/>
  <c r="O4850" i="1"/>
  <c r="R4850" i="1" s="1"/>
  <c r="Q4799" i="1"/>
  <c r="W4799" i="1"/>
  <c r="V4799" i="1" s="1"/>
  <c r="W4789" i="1"/>
  <c r="V4789" i="1" s="1"/>
  <c r="Q4789" i="1"/>
  <c r="Q5963" i="1"/>
  <c r="O5954" i="1"/>
  <c r="R5954" i="1" s="1"/>
  <c r="T5954" i="1" s="1"/>
  <c r="Q5947" i="1"/>
  <c r="O5942" i="1"/>
  <c r="R5942" i="1" s="1"/>
  <c r="O5932" i="1"/>
  <c r="R5932" i="1" s="1"/>
  <c r="T5932" i="1" s="1"/>
  <c r="O5924" i="1"/>
  <c r="R5924" i="1" s="1"/>
  <c r="T5924" i="1" s="1"/>
  <c r="O5922" i="1"/>
  <c r="R5922" i="1" s="1"/>
  <c r="T5922" i="1" s="1"/>
  <c r="O5898" i="1"/>
  <c r="R5898" i="1" s="1"/>
  <c r="T5898" i="1" s="1"/>
  <c r="O5894" i="1"/>
  <c r="R5894" i="1" s="1"/>
  <c r="O5880" i="1"/>
  <c r="R5880" i="1" s="1"/>
  <c r="O5874" i="1"/>
  <c r="R5874" i="1" s="1"/>
  <c r="T5874" i="1" s="1"/>
  <c r="O5860" i="1"/>
  <c r="R5860" i="1" s="1"/>
  <c r="T5860" i="1" s="1"/>
  <c r="O5834" i="1"/>
  <c r="R5834" i="1" s="1"/>
  <c r="T5834" i="1" s="1"/>
  <c r="O5830" i="1"/>
  <c r="R5830" i="1" s="1"/>
  <c r="O5816" i="1"/>
  <c r="R5816" i="1" s="1"/>
  <c r="O5810" i="1"/>
  <c r="R5810" i="1" s="1"/>
  <c r="T5810" i="1" s="1"/>
  <c r="O5796" i="1"/>
  <c r="R5796" i="1" s="1"/>
  <c r="T5796" i="1" s="1"/>
  <c r="O5770" i="1"/>
  <c r="R5770" i="1" s="1"/>
  <c r="T5770" i="1" s="1"/>
  <c r="O5766" i="1"/>
  <c r="R5766" i="1" s="1"/>
  <c r="O5752" i="1"/>
  <c r="R5752" i="1" s="1"/>
  <c r="O5746" i="1"/>
  <c r="R5746" i="1" s="1"/>
  <c r="T5746" i="1" s="1"/>
  <c r="O5732" i="1"/>
  <c r="R5732" i="1" s="1"/>
  <c r="T5732" i="1" s="1"/>
  <c r="Q5713" i="1"/>
  <c r="W5707" i="1"/>
  <c r="V5707" i="1" s="1"/>
  <c r="Q5706" i="1"/>
  <c r="O5704" i="1"/>
  <c r="R5704" i="1" s="1"/>
  <c r="Q5701" i="1"/>
  <c r="W5700" i="1"/>
  <c r="V5700" i="1" s="1"/>
  <c r="W5699" i="1"/>
  <c r="V5699" i="1" s="1"/>
  <c r="O5684" i="1"/>
  <c r="R5684" i="1" s="1"/>
  <c r="T5684" i="1" s="1"/>
  <c r="O5667" i="1"/>
  <c r="R5667" i="1" s="1"/>
  <c r="S5667" i="1" s="1"/>
  <c r="Q5649" i="1"/>
  <c r="W5643" i="1"/>
  <c r="V5643" i="1" s="1"/>
  <c r="Q5642" i="1"/>
  <c r="O5640" i="1"/>
  <c r="R5640" i="1" s="1"/>
  <c r="Q5637" i="1"/>
  <c r="W5636" i="1"/>
  <c r="V5636" i="1" s="1"/>
  <c r="W5635" i="1"/>
  <c r="V5635" i="1" s="1"/>
  <c r="Q5629" i="1"/>
  <c r="O5620" i="1"/>
  <c r="R5620" i="1" s="1"/>
  <c r="T5620" i="1" s="1"/>
  <c r="Q5601" i="1"/>
  <c r="O5592" i="1"/>
  <c r="R5592" i="1" s="1"/>
  <c r="O5580" i="1"/>
  <c r="R5580" i="1" s="1"/>
  <c r="T5580" i="1" s="1"/>
  <c r="W5571" i="1"/>
  <c r="V5571" i="1" s="1"/>
  <c r="Q5567" i="1"/>
  <c r="O5563" i="1"/>
  <c r="R5563" i="1" s="1"/>
  <c r="Q5553" i="1"/>
  <c r="Q5549" i="1"/>
  <c r="O5540" i="1"/>
  <c r="R5540" i="1" s="1"/>
  <c r="T5540" i="1" s="1"/>
  <c r="O5531" i="1"/>
  <c r="R5531" i="1" s="1"/>
  <c r="O5499" i="1"/>
  <c r="R5499" i="1" s="1"/>
  <c r="O5498" i="1"/>
  <c r="R5498" i="1" s="1"/>
  <c r="T5498" i="1" s="1"/>
  <c r="O5494" i="1"/>
  <c r="R5494" i="1" s="1"/>
  <c r="O5484" i="1"/>
  <c r="R5484" i="1" s="1"/>
  <c r="T5484" i="1" s="1"/>
  <c r="O5478" i="1"/>
  <c r="R5478" i="1" s="1"/>
  <c r="Q5473" i="1"/>
  <c r="O5468" i="1"/>
  <c r="R5468" i="1" s="1"/>
  <c r="T5468" i="1" s="1"/>
  <c r="W5459" i="1"/>
  <c r="V5459" i="1" s="1"/>
  <c r="Q5455" i="1"/>
  <c r="Q5454" i="1"/>
  <c r="O5454" i="1" s="1"/>
  <c r="R5454" i="1" s="1"/>
  <c r="W5451" i="1"/>
  <c r="V5451" i="1" s="1"/>
  <c r="O5419" i="1"/>
  <c r="R5419" i="1" s="1"/>
  <c r="O5418" i="1"/>
  <c r="R5418" i="1" s="1"/>
  <c r="T5418" i="1" s="1"/>
  <c r="O5414" i="1"/>
  <c r="R5414" i="1" s="1"/>
  <c r="Q5409" i="1"/>
  <c r="W5403" i="1"/>
  <c r="V5403" i="1" s="1"/>
  <c r="Q5402" i="1"/>
  <c r="Q5398" i="1"/>
  <c r="O5386" i="1"/>
  <c r="R5386" i="1" s="1"/>
  <c r="T5386" i="1" s="1"/>
  <c r="O5382" i="1"/>
  <c r="R5382" i="1" s="1"/>
  <c r="Q5377" i="1"/>
  <c r="W5371" i="1"/>
  <c r="V5371" i="1" s="1"/>
  <c r="Q5370" i="1"/>
  <c r="Q5366" i="1"/>
  <c r="Q5365" i="1"/>
  <c r="O5354" i="1"/>
  <c r="R5354" i="1" s="1"/>
  <c r="T5354" i="1" s="1"/>
  <c r="O5350" i="1"/>
  <c r="R5350" i="1" s="1"/>
  <c r="Q5345" i="1"/>
  <c r="W5339" i="1"/>
  <c r="V5339" i="1" s="1"/>
  <c r="Q5338" i="1"/>
  <c r="Q5334" i="1"/>
  <c r="Q5333" i="1"/>
  <c r="O5322" i="1"/>
  <c r="R5322" i="1" s="1"/>
  <c r="T5322" i="1" s="1"/>
  <c r="O5318" i="1"/>
  <c r="R5318" i="1" s="1"/>
  <c r="Q5313" i="1"/>
  <c r="W5307" i="1"/>
  <c r="V5307" i="1" s="1"/>
  <c r="Q5306" i="1"/>
  <c r="Q5302" i="1"/>
  <c r="W5288" i="1"/>
  <c r="V5288" i="1" s="1"/>
  <c r="O5270" i="1"/>
  <c r="R5270" i="1" s="1"/>
  <c r="W5263" i="1"/>
  <c r="V5263" i="1" s="1"/>
  <c r="O5256" i="1"/>
  <c r="R5256" i="1" s="1"/>
  <c r="T5256" i="1" s="1"/>
  <c r="W5254" i="1"/>
  <c r="V5254" i="1" s="1"/>
  <c r="O5240" i="1"/>
  <c r="R5240" i="1" s="1"/>
  <c r="T5240" i="1" s="1"/>
  <c r="O5210" i="1"/>
  <c r="R5210" i="1" s="1"/>
  <c r="O5188" i="1"/>
  <c r="R5188" i="1" s="1"/>
  <c r="O5187" i="1"/>
  <c r="R5187" i="1" s="1"/>
  <c r="O5172" i="1"/>
  <c r="R5172" i="1" s="1"/>
  <c r="O5171" i="1"/>
  <c r="R5171" i="1" s="1"/>
  <c r="O5139" i="1"/>
  <c r="R5139" i="1" s="1"/>
  <c r="O5118" i="1"/>
  <c r="R5118" i="1" s="1"/>
  <c r="O5096" i="1"/>
  <c r="R5096" i="1" s="1"/>
  <c r="O5082" i="1"/>
  <c r="R5082" i="1" s="1"/>
  <c r="T5082" i="1" s="1"/>
  <c r="O5068" i="1"/>
  <c r="R5068" i="1" s="1"/>
  <c r="O5060" i="1"/>
  <c r="R5060" i="1" s="1"/>
  <c r="T5060" i="1" s="1"/>
  <c r="O5044" i="1"/>
  <c r="R5044" i="1" s="1"/>
  <c r="O5036" i="1"/>
  <c r="R5036" i="1" s="1"/>
  <c r="T5036" i="1" s="1"/>
  <c r="O5028" i="1"/>
  <c r="R5028" i="1" s="1"/>
  <c r="T5028" i="1" s="1"/>
  <c r="O4994" i="1"/>
  <c r="R4994" i="1" s="1"/>
  <c r="Q4990" i="1"/>
  <c r="O4970" i="1"/>
  <c r="R4970" i="1" s="1"/>
  <c r="O4947" i="1"/>
  <c r="R4947" i="1" s="1"/>
  <c r="S4947" i="1" s="1"/>
  <c r="O4930" i="1"/>
  <c r="R4930" i="1" s="1"/>
  <c r="W4842" i="1"/>
  <c r="V4842" i="1" s="1"/>
  <c r="Q4842" i="1"/>
  <c r="O4842" i="1" s="1"/>
  <c r="R4842" i="1" s="1"/>
  <c r="T4810" i="1"/>
  <c r="S4810" i="1"/>
  <c r="O5850" i="1"/>
  <c r="R5850" i="1" s="1"/>
  <c r="T5850" i="1" s="1"/>
  <c r="O5846" i="1"/>
  <c r="R5846" i="1" s="1"/>
  <c r="O5832" i="1"/>
  <c r="R5832" i="1" s="1"/>
  <c r="O5786" i="1"/>
  <c r="R5786" i="1" s="1"/>
  <c r="T5786" i="1" s="1"/>
  <c r="O5782" i="1"/>
  <c r="R5782" i="1" s="1"/>
  <c r="O5768" i="1"/>
  <c r="R5768" i="1" s="1"/>
  <c r="O5715" i="1"/>
  <c r="R5715" i="1" s="1"/>
  <c r="S5715" i="1" s="1"/>
  <c r="O5692" i="1"/>
  <c r="R5692" i="1" s="1"/>
  <c r="T5692" i="1" s="1"/>
  <c r="O5688" i="1"/>
  <c r="R5688" i="1" s="1"/>
  <c r="O5651" i="1"/>
  <c r="R5651" i="1" s="1"/>
  <c r="S5651" i="1" s="1"/>
  <c r="O5628" i="1"/>
  <c r="R5628" i="1" s="1"/>
  <c r="T5628" i="1" s="1"/>
  <c r="O5624" i="1"/>
  <c r="R5624" i="1" s="1"/>
  <c r="O5603" i="1"/>
  <c r="R5603" i="1" s="1"/>
  <c r="S5603" i="1" s="1"/>
  <c r="O5588" i="1"/>
  <c r="R5588" i="1" s="1"/>
  <c r="T5588" i="1" s="1"/>
  <c r="O5579" i="1"/>
  <c r="R5579" i="1" s="1"/>
  <c r="O5555" i="1"/>
  <c r="R5555" i="1" s="1"/>
  <c r="S5555" i="1" s="1"/>
  <c r="O5524" i="1"/>
  <c r="R5524" i="1" s="1"/>
  <c r="T5524" i="1" s="1"/>
  <c r="O5518" i="1"/>
  <c r="R5518" i="1" s="1"/>
  <c r="O5467" i="1"/>
  <c r="R5467" i="1" s="1"/>
  <c r="O5462" i="1"/>
  <c r="R5462" i="1" s="1"/>
  <c r="O5452" i="1"/>
  <c r="R5452" i="1" s="1"/>
  <c r="T5452" i="1" s="1"/>
  <c r="O5444" i="1"/>
  <c r="R5444" i="1" s="1"/>
  <c r="T5444" i="1" s="1"/>
  <c r="O5438" i="1"/>
  <c r="R5438" i="1" s="1"/>
  <c r="O5404" i="1"/>
  <c r="R5404" i="1" s="1"/>
  <c r="T5404" i="1" s="1"/>
  <c r="O5396" i="1"/>
  <c r="R5396" i="1" s="1"/>
  <c r="T5396" i="1" s="1"/>
  <c r="O5390" i="1"/>
  <c r="R5390" i="1" s="1"/>
  <c r="O5372" i="1"/>
  <c r="R5372" i="1" s="1"/>
  <c r="T5372" i="1" s="1"/>
  <c r="O5364" i="1"/>
  <c r="R5364" i="1" s="1"/>
  <c r="T5364" i="1" s="1"/>
  <c r="O5358" i="1"/>
  <c r="R5358" i="1" s="1"/>
  <c r="O5340" i="1"/>
  <c r="R5340" i="1" s="1"/>
  <c r="T5340" i="1" s="1"/>
  <c r="O5332" i="1"/>
  <c r="R5332" i="1" s="1"/>
  <c r="T5332" i="1" s="1"/>
  <c r="O5326" i="1"/>
  <c r="R5326" i="1" s="1"/>
  <c r="O5308" i="1"/>
  <c r="R5308" i="1" s="1"/>
  <c r="T5308" i="1" s="1"/>
  <c r="O5302" i="1"/>
  <c r="R5302" i="1" s="1"/>
  <c r="O5288" i="1"/>
  <c r="R5288" i="1" s="1"/>
  <c r="T5288" i="1" s="1"/>
  <c r="U5288" i="1" s="1"/>
  <c r="O5284" i="1"/>
  <c r="R5284" i="1" s="1"/>
  <c r="O5267" i="1"/>
  <c r="R5267" i="1" s="1"/>
  <c r="O5211" i="1"/>
  <c r="R5211" i="1" s="1"/>
  <c r="T5211" i="1" s="1"/>
  <c r="O5206" i="1"/>
  <c r="R5206" i="1" s="1"/>
  <c r="O5192" i="1"/>
  <c r="R5192" i="1" s="1"/>
  <c r="T5192" i="1" s="1"/>
  <c r="O5176" i="1"/>
  <c r="R5176" i="1" s="1"/>
  <c r="T5176" i="1" s="1"/>
  <c r="O5134" i="1"/>
  <c r="R5134" i="1" s="1"/>
  <c r="O5132" i="1"/>
  <c r="R5132" i="1" s="1"/>
  <c r="O5115" i="1"/>
  <c r="R5115" i="1" s="1"/>
  <c r="O5106" i="1"/>
  <c r="R5106" i="1" s="1"/>
  <c r="O5094" i="1"/>
  <c r="R5094" i="1" s="1"/>
  <c r="O5076" i="1"/>
  <c r="R5076" i="1" s="1"/>
  <c r="T5076" i="1" s="1"/>
  <c r="U5076" i="1" s="1"/>
  <c r="O5056" i="1"/>
  <c r="R5056" i="1" s="1"/>
  <c r="O5052" i="1"/>
  <c r="R5052" i="1" s="1"/>
  <c r="O5032" i="1"/>
  <c r="R5032" i="1" s="1"/>
  <c r="O5002" i="1"/>
  <c r="R5002" i="1" s="1"/>
  <c r="O4992" i="1"/>
  <c r="R4992" i="1" s="1"/>
  <c r="O4990" i="1"/>
  <c r="R4990" i="1" s="1"/>
  <c r="O4984" i="1"/>
  <c r="R4984" i="1" s="1"/>
  <c r="O4980" i="1"/>
  <c r="R4980" i="1" s="1"/>
  <c r="S4955" i="1"/>
  <c r="O4934" i="1"/>
  <c r="R4934" i="1" s="1"/>
  <c r="W4921" i="1"/>
  <c r="V4921" i="1" s="1"/>
  <c r="Q4921" i="1"/>
  <c r="W4890" i="1"/>
  <c r="V4890" i="1" s="1"/>
  <c r="Q4890" i="1"/>
  <c r="O4890" i="1" s="1"/>
  <c r="R4890" i="1" s="1"/>
  <c r="O4882" i="1"/>
  <c r="R4882" i="1" s="1"/>
  <c r="W4873" i="1"/>
  <c r="V4873" i="1" s="1"/>
  <c r="Q4873" i="1"/>
  <c r="W4846" i="1"/>
  <c r="V4846" i="1" s="1"/>
  <c r="Q4846" i="1"/>
  <c r="O4834" i="1"/>
  <c r="R4834" i="1" s="1"/>
  <c r="W4793" i="1"/>
  <c r="V4793" i="1" s="1"/>
  <c r="Q4793" i="1"/>
  <c r="S3690" i="1"/>
  <c r="T3690" i="1"/>
  <c r="S5459" i="1"/>
  <c r="O5402" i="1"/>
  <c r="R5402" i="1" s="1"/>
  <c r="T5402" i="1" s="1"/>
  <c r="O5398" i="1"/>
  <c r="R5398" i="1" s="1"/>
  <c r="O5370" i="1"/>
  <c r="R5370" i="1" s="1"/>
  <c r="T5370" i="1" s="1"/>
  <c r="O5366" i="1"/>
  <c r="R5366" i="1" s="1"/>
  <c r="O5338" i="1"/>
  <c r="R5338" i="1" s="1"/>
  <c r="T5338" i="1" s="1"/>
  <c r="O5334" i="1"/>
  <c r="R5334" i="1" s="1"/>
  <c r="O5306" i="1"/>
  <c r="R5306" i="1" s="1"/>
  <c r="T5306" i="1" s="1"/>
  <c r="O4966" i="1"/>
  <c r="R4966" i="1" s="1"/>
  <c r="Q4961" i="1"/>
  <c r="Q4960" i="1"/>
  <c r="O4927" i="1"/>
  <c r="R4927" i="1" s="1"/>
  <c r="W4926" i="1"/>
  <c r="V4926" i="1" s="1"/>
  <c r="Q4926" i="1"/>
  <c r="O4926" i="1" s="1"/>
  <c r="R4926" i="1" s="1"/>
  <c r="W4916" i="1"/>
  <c r="V4916" i="1" s="1"/>
  <c r="Q4916" i="1"/>
  <c r="W4868" i="1"/>
  <c r="V4868" i="1" s="1"/>
  <c r="Q4868" i="1"/>
  <c r="Q4847" i="1"/>
  <c r="W4847" i="1"/>
  <c r="V4847" i="1" s="1"/>
  <c r="W4839" i="1"/>
  <c r="V4839" i="1" s="1"/>
  <c r="Q4839" i="1"/>
  <c r="W4811" i="1"/>
  <c r="V4811" i="1" s="1"/>
  <c r="W4798" i="1"/>
  <c r="V4798" i="1" s="1"/>
  <c r="Q4798" i="1"/>
  <c r="W4788" i="1"/>
  <c r="V4788" i="1" s="1"/>
  <c r="Q4788" i="1"/>
  <c r="W4786" i="1"/>
  <c r="V4786" i="1" s="1"/>
  <c r="S3738" i="1"/>
  <c r="T3738" i="1"/>
  <c r="O4758" i="1"/>
  <c r="R4758" i="1" s="1"/>
  <c r="T4758" i="1" s="1"/>
  <c r="O4630" i="1"/>
  <c r="R4630" i="1" s="1"/>
  <c r="T4630" i="1" s="1"/>
  <c r="O4478" i="1"/>
  <c r="R4478" i="1" s="1"/>
  <c r="T4478" i="1" s="1"/>
  <c r="O4462" i="1"/>
  <c r="R4462" i="1" s="1"/>
  <c r="T4462" i="1" s="1"/>
  <c r="O4350" i="1"/>
  <c r="R4350" i="1" s="1"/>
  <c r="T4350" i="1" s="1"/>
  <c r="O4334" i="1"/>
  <c r="R4334" i="1" s="1"/>
  <c r="T4334" i="1" s="1"/>
  <c r="O4222" i="1"/>
  <c r="R4222" i="1" s="1"/>
  <c r="T4222" i="1" s="1"/>
  <c r="O4206" i="1"/>
  <c r="R4206" i="1" s="1"/>
  <c r="T4206" i="1" s="1"/>
  <c r="O4094" i="1"/>
  <c r="R4094" i="1" s="1"/>
  <c r="T4094" i="1" s="1"/>
  <c r="O4074" i="1"/>
  <c r="R4074" i="1" s="1"/>
  <c r="T4074" i="1" s="1"/>
  <c r="O4030" i="1"/>
  <c r="R4030" i="1" s="1"/>
  <c r="T4030" i="1" s="1"/>
  <c r="O3934" i="1"/>
  <c r="R3934" i="1" s="1"/>
  <c r="T3934" i="1" s="1"/>
  <c r="O3826" i="1"/>
  <c r="R3826" i="1" s="1"/>
  <c r="O3813" i="1"/>
  <c r="R3813" i="1" s="1"/>
  <c r="O3801" i="1"/>
  <c r="R3801" i="1" s="1"/>
  <c r="T3801" i="1" s="1"/>
  <c r="O3773" i="1"/>
  <c r="R3773" i="1" s="1"/>
  <c r="O3737" i="1"/>
  <c r="R3737" i="1" s="1"/>
  <c r="T3737" i="1" s="1"/>
  <c r="O3714" i="1"/>
  <c r="R3714" i="1" s="1"/>
  <c r="S3714" i="1" s="1"/>
  <c r="W3709" i="1"/>
  <c r="V3709" i="1" s="1"/>
  <c r="O3706" i="1"/>
  <c r="R3706" i="1" s="1"/>
  <c r="O3702" i="1"/>
  <c r="R3702" i="1" s="1"/>
  <c r="Q3700" i="1"/>
  <c r="O3694" i="1"/>
  <c r="R3694" i="1" s="1"/>
  <c r="Q3689" i="1"/>
  <c r="O3682" i="1"/>
  <c r="R3682" i="1" s="1"/>
  <c r="Q3671" i="1"/>
  <c r="O3653" i="1"/>
  <c r="R3653" i="1" s="1"/>
  <c r="O3641" i="1"/>
  <c r="R3641" i="1" s="1"/>
  <c r="O3609" i="1"/>
  <c r="R3609" i="1" s="1"/>
  <c r="T3609" i="1" s="1"/>
  <c r="W3604" i="1"/>
  <c r="V3604" i="1" s="1"/>
  <c r="Q3604" i="1"/>
  <c r="W3578" i="1"/>
  <c r="V3578" i="1" s="1"/>
  <c r="Q3578" i="1"/>
  <c r="Q3505" i="1"/>
  <c r="W3505" i="1"/>
  <c r="V3505" i="1" s="1"/>
  <c r="W3477" i="1"/>
  <c r="V3477" i="1" s="1"/>
  <c r="S3125" i="1"/>
  <c r="T3125" i="1"/>
  <c r="S3085" i="1"/>
  <c r="T3085" i="1"/>
  <c r="S2997" i="1"/>
  <c r="T2997" i="1"/>
  <c r="S2965" i="1"/>
  <c r="T2965" i="1"/>
  <c r="O4906" i="1"/>
  <c r="R4906" i="1" s="1"/>
  <c r="O4898" i="1"/>
  <c r="R4898" i="1" s="1"/>
  <c r="O4878" i="1"/>
  <c r="R4878" i="1" s="1"/>
  <c r="O4863" i="1"/>
  <c r="R4863" i="1" s="1"/>
  <c r="O4854" i="1"/>
  <c r="R4854" i="1" s="1"/>
  <c r="O4830" i="1"/>
  <c r="R4830" i="1" s="1"/>
  <c r="O4826" i="1"/>
  <c r="R4826" i="1" s="1"/>
  <c r="T4826" i="1" s="1"/>
  <c r="O4818" i="1"/>
  <c r="R4818" i="1" s="1"/>
  <c r="O4806" i="1"/>
  <c r="R4806" i="1" s="1"/>
  <c r="O4778" i="1"/>
  <c r="R4778" i="1" s="1"/>
  <c r="O4770" i="1"/>
  <c r="R4770" i="1" s="1"/>
  <c r="Q4762" i="1"/>
  <c r="Q4759" i="1"/>
  <c r="O4750" i="1"/>
  <c r="R4750" i="1" s="1"/>
  <c r="Q4745" i="1"/>
  <c r="Q4741" i="1"/>
  <c r="Q4740" i="1"/>
  <c r="O4735" i="1"/>
  <c r="R4735" i="1" s="1"/>
  <c r="S4735" i="1" s="1"/>
  <c r="O4726" i="1"/>
  <c r="R4726" i="1" s="1"/>
  <c r="T4726" i="1" s="1"/>
  <c r="W4719" i="1"/>
  <c r="V4719" i="1" s="1"/>
  <c r="Q4718" i="1"/>
  <c r="Q4714" i="1"/>
  <c r="Q4711" i="1"/>
  <c r="O4702" i="1"/>
  <c r="R4702" i="1" s="1"/>
  <c r="O4698" i="1"/>
  <c r="R4698" i="1" s="1"/>
  <c r="T4698" i="1" s="1"/>
  <c r="O4690" i="1"/>
  <c r="R4690" i="1" s="1"/>
  <c r="S4682" i="1"/>
  <c r="O4678" i="1"/>
  <c r="R4678" i="1" s="1"/>
  <c r="T4678" i="1" s="1"/>
  <c r="W4671" i="1"/>
  <c r="V4671" i="1" s="1"/>
  <c r="Q4670" i="1"/>
  <c r="Q4665" i="1"/>
  <c r="Q4661" i="1"/>
  <c r="Q4660" i="1"/>
  <c r="O4650" i="1"/>
  <c r="R4650" i="1" s="1"/>
  <c r="O4642" i="1"/>
  <c r="R4642" i="1" s="1"/>
  <c r="Q4634" i="1"/>
  <c r="Q4631" i="1"/>
  <c r="O4622" i="1"/>
  <c r="R4622" i="1" s="1"/>
  <c r="Q4617" i="1"/>
  <c r="Q4613" i="1"/>
  <c r="Q4612" i="1"/>
  <c r="O4607" i="1"/>
  <c r="R4607" i="1" s="1"/>
  <c r="S4607" i="1" s="1"/>
  <c r="O4598" i="1"/>
  <c r="R4598" i="1" s="1"/>
  <c r="T4598" i="1" s="1"/>
  <c r="W4591" i="1"/>
  <c r="V4591" i="1" s="1"/>
  <c r="Q4590" i="1"/>
  <c r="Q4586" i="1"/>
  <c r="Q4583" i="1"/>
  <c r="O4574" i="1"/>
  <c r="R4574" i="1" s="1"/>
  <c r="O4570" i="1"/>
  <c r="R4570" i="1" s="1"/>
  <c r="T4570" i="1" s="1"/>
  <c r="O4562" i="1"/>
  <c r="R4562" i="1" s="1"/>
  <c r="O4550" i="1"/>
  <c r="R4550" i="1" s="1"/>
  <c r="T4550" i="1" s="1"/>
  <c r="W4543" i="1"/>
  <c r="V4543" i="1" s="1"/>
  <c r="Q4542" i="1"/>
  <c r="Q4537" i="1"/>
  <c r="Q4533" i="1"/>
  <c r="Q4532" i="1"/>
  <c r="Q4509" i="1"/>
  <c r="Q4493" i="1"/>
  <c r="O4485" i="1"/>
  <c r="R4485" i="1" s="1"/>
  <c r="Q4479" i="1"/>
  <c r="Q4475" i="1"/>
  <c r="Q4463" i="1"/>
  <c r="Q4459" i="1"/>
  <c r="Q4458" i="1"/>
  <c r="O4446" i="1"/>
  <c r="R4446" i="1" s="1"/>
  <c r="T4446" i="1" s="1"/>
  <c r="O4430" i="1"/>
  <c r="R4430" i="1" s="1"/>
  <c r="T4430" i="1" s="1"/>
  <c r="Q4422" i="1"/>
  <c r="W4421" i="1"/>
  <c r="V4421" i="1" s="1"/>
  <c r="Q4406" i="1"/>
  <c r="O4406" i="1" s="1"/>
  <c r="R4406" i="1" s="1"/>
  <c r="T4406" i="1" s="1"/>
  <c r="W4405" i="1"/>
  <c r="V4405" i="1" s="1"/>
  <c r="Q4381" i="1"/>
  <c r="Q4365" i="1"/>
  <c r="O4357" i="1"/>
  <c r="R4357" i="1" s="1"/>
  <c r="Q4351" i="1"/>
  <c r="Q4347" i="1"/>
  <c r="Q4335" i="1"/>
  <c r="Q4331" i="1"/>
  <c r="Q4330" i="1"/>
  <c r="O4318" i="1"/>
  <c r="R4318" i="1" s="1"/>
  <c r="T4318" i="1" s="1"/>
  <c r="O4302" i="1"/>
  <c r="R4302" i="1" s="1"/>
  <c r="T4302" i="1" s="1"/>
  <c r="Q4294" i="1"/>
  <c r="W4293" i="1"/>
  <c r="V4293" i="1" s="1"/>
  <c r="Q4278" i="1"/>
  <c r="O4278" i="1" s="1"/>
  <c r="R4278" i="1" s="1"/>
  <c r="T4278" i="1" s="1"/>
  <c r="W4277" i="1"/>
  <c r="V4277" i="1" s="1"/>
  <c r="Q4253" i="1"/>
  <c r="Q4237" i="1"/>
  <c r="O4229" i="1"/>
  <c r="R4229" i="1" s="1"/>
  <c r="Q4223" i="1"/>
  <c r="Q4219" i="1"/>
  <c r="Q4207" i="1"/>
  <c r="Q4203" i="1"/>
  <c r="Q4202" i="1"/>
  <c r="O4190" i="1"/>
  <c r="R4190" i="1" s="1"/>
  <c r="T4190" i="1" s="1"/>
  <c r="O4174" i="1"/>
  <c r="R4174" i="1" s="1"/>
  <c r="T4174" i="1" s="1"/>
  <c r="Q4166" i="1"/>
  <c r="W4165" i="1"/>
  <c r="V4165" i="1" s="1"/>
  <c r="Q4150" i="1"/>
  <c r="O4150" i="1" s="1"/>
  <c r="R4150" i="1" s="1"/>
  <c r="T4150" i="1" s="1"/>
  <c r="W4149" i="1"/>
  <c r="V4149" i="1" s="1"/>
  <c r="Q4125" i="1"/>
  <c r="Q4109" i="1"/>
  <c r="O4101" i="1"/>
  <c r="R4101" i="1" s="1"/>
  <c r="Q4095" i="1"/>
  <c r="Q4091" i="1"/>
  <c r="O4082" i="1"/>
  <c r="R4082" i="1" s="1"/>
  <c r="T4082" i="1" s="1"/>
  <c r="Q4075" i="1"/>
  <c r="Q4070" i="1"/>
  <c r="O4070" i="1" s="1"/>
  <c r="R4070" i="1" s="1"/>
  <c r="T4070" i="1" s="1"/>
  <c r="O4067" i="1"/>
  <c r="R4067" i="1" s="1"/>
  <c r="O4058" i="1"/>
  <c r="R4058" i="1" s="1"/>
  <c r="T4058" i="1" s="1"/>
  <c r="O4046" i="1"/>
  <c r="R4046" i="1" s="1"/>
  <c r="T4046" i="1" s="1"/>
  <c r="O4038" i="1"/>
  <c r="R4038" i="1" s="1"/>
  <c r="T4038" i="1" s="1"/>
  <c r="Q4031" i="1"/>
  <c r="O4029" i="1"/>
  <c r="R4029" i="1" s="1"/>
  <c r="Q4015" i="1"/>
  <c r="Q4010" i="1"/>
  <c r="O4010" i="1" s="1"/>
  <c r="R4010" i="1" s="1"/>
  <c r="T4010" i="1" s="1"/>
  <c r="Q4007" i="1"/>
  <c r="Q4002" i="1"/>
  <c r="W4001" i="1"/>
  <c r="V4001" i="1" s="1"/>
  <c r="Q3993" i="1"/>
  <c r="O3982" i="1"/>
  <c r="R3982" i="1" s="1"/>
  <c r="T3982" i="1" s="1"/>
  <c r="Q3975" i="1"/>
  <c r="Q3974" i="1"/>
  <c r="O3970" i="1"/>
  <c r="R3970" i="1" s="1"/>
  <c r="T3970" i="1" s="1"/>
  <c r="Q3965" i="1"/>
  <c r="Q3961" i="1"/>
  <c r="O3943" i="1"/>
  <c r="R3943" i="1" s="1"/>
  <c r="Q3935" i="1"/>
  <c r="O3918" i="1"/>
  <c r="R3918" i="1" s="1"/>
  <c r="T3918" i="1" s="1"/>
  <c r="Q3911" i="1"/>
  <c r="Q3910" i="1"/>
  <c r="O3906" i="1"/>
  <c r="R3906" i="1" s="1"/>
  <c r="T3906" i="1" s="1"/>
  <c r="Q3901" i="1"/>
  <c r="Q3897" i="1"/>
  <c r="O3889" i="1"/>
  <c r="R3889" i="1" s="1"/>
  <c r="Q3882" i="1"/>
  <c r="Q3881" i="1"/>
  <c r="Q3877" i="1"/>
  <c r="Q3863" i="1"/>
  <c r="Q3862" i="1"/>
  <c r="Q3853" i="1"/>
  <c r="Q3845" i="1"/>
  <c r="O3842" i="1"/>
  <c r="R3842" i="1" s="1"/>
  <c r="Q3834" i="1"/>
  <c r="Q3833" i="1"/>
  <c r="Q3829" i="1"/>
  <c r="Q3822" i="1"/>
  <c r="Q3815" i="1"/>
  <c r="Q3814" i="1"/>
  <c r="Q3809" i="1"/>
  <c r="O3806" i="1"/>
  <c r="R3806" i="1" s="1"/>
  <c r="Q3783" i="1"/>
  <c r="O3765" i="1"/>
  <c r="R3765" i="1" s="1"/>
  <c r="O3762" i="1"/>
  <c r="R3762" i="1" s="1"/>
  <c r="S3762" i="1" s="1"/>
  <c r="Q3758" i="1"/>
  <c r="W3757" i="1"/>
  <c r="V3757" i="1" s="1"/>
  <c r="W3729" i="1"/>
  <c r="V3729" i="1" s="1"/>
  <c r="Q3722" i="1"/>
  <c r="Q3719" i="1"/>
  <c r="Q3718" i="1"/>
  <c r="Q3674" i="1"/>
  <c r="Q3673" i="1"/>
  <c r="Q3669" i="1"/>
  <c r="W3633" i="1"/>
  <c r="V3633" i="1" s="1"/>
  <c r="Q3626" i="1"/>
  <c r="W3610" i="1"/>
  <c r="V3610" i="1" s="1"/>
  <c r="Q3610" i="1"/>
  <c r="W3554" i="1"/>
  <c r="V3554" i="1" s="1"/>
  <c r="Q3554" i="1"/>
  <c r="W3506" i="1"/>
  <c r="V3506" i="1" s="1"/>
  <c r="Q3506" i="1"/>
  <c r="O3502" i="1"/>
  <c r="R3502" i="1" s="1"/>
  <c r="W3494" i="1"/>
  <c r="V3494" i="1" s="1"/>
  <c r="Q3494" i="1"/>
  <c r="S2909" i="1"/>
  <c r="T2909" i="1"/>
  <c r="O4922" i="1"/>
  <c r="R4922" i="1" s="1"/>
  <c r="T4922" i="1" s="1"/>
  <c r="O4914" i="1"/>
  <c r="R4914" i="1" s="1"/>
  <c r="O4902" i="1"/>
  <c r="R4902" i="1" s="1"/>
  <c r="W4895" i="1"/>
  <c r="V4895" i="1" s="1"/>
  <c r="Q4889" i="1"/>
  <c r="O4874" i="1"/>
  <c r="R4874" i="1" s="1"/>
  <c r="O4866" i="1"/>
  <c r="R4866" i="1" s="1"/>
  <c r="Q4858" i="1"/>
  <c r="O4858" i="1" s="1"/>
  <c r="R4858" i="1" s="1"/>
  <c r="O4846" i="1"/>
  <c r="R4846" i="1" s="1"/>
  <c r="Q4841" i="1"/>
  <c r="O4831" i="1"/>
  <c r="R4831" i="1" s="1"/>
  <c r="O4822" i="1"/>
  <c r="R4822" i="1" s="1"/>
  <c r="O4798" i="1"/>
  <c r="R4798" i="1" s="1"/>
  <c r="O4794" i="1"/>
  <c r="R4794" i="1" s="1"/>
  <c r="T4794" i="1" s="1"/>
  <c r="O4786" i="1"/>
  <c r="R4786" i="1" s="1"/>
  <c r="O4774" i="1"/>
  <c r="R4774" i="1" s="1"/>
  <c r="T4774" i="1" s="1"/>
  <c r="W4767" i="1"/>
  <c r="V4767" i="1" s="1"/>
  <c r="Q4766" i="1"/>
  <c r="Q4761" i="1"/>
  <c r="O4746" i="1"/>
  <c r="R4746" i="1" s="1"/>
  <c r="O4738" i="1"/>
  <c r="R4738" i="1" s="1"/>
  <c r="Q4730" i="1"/>
  <c r="O4730" i="1" s="1"/>
  <c r="R4730" i="1" s="1"/>
  <c r="O4718" i="1"/>
  <c r="R4718" i="1" s="1"/>
  <c r="O4703" i="1"/>
  <c r="R4703" i="1" s="1"/>
  <c r="S4703" i="1" s="1"/>
  <c r="O4694" i="1"/>
  <c r="R4694" i="1" s="1"/>
  <c r="T4694" i="1" s="1"/>
  <c r="O4670" i="1"/>
  <c r="R4670" i="1" s="1"/>
  <c r="O4666" i="1"/>
  <c r="R4666" i="1" s="1"/>
  <c r="T4666" i="1" s="1"/>
  <c r="O4658" i="1"/>
  <c r="R4658" i="1" s="1"/>
  <c r="O4646" i="1"/>
  <c r="R4646" i="1" s="1"/>
  <c r="T4646" i="1" s="1"/>
  <c r="W4639" i="1"/>
  <c r="V4639" i="1" s="1"/>
  <c r="Q4638" i="1"/>
  <c r="Q4633" i="1"/>
  <c r="O4618" i="1"/>
  <c r="R4618" i="1" s="1"/>
  <c r="O4610" i="1"/>
  <c r="R4610" i="1" s="1"/>
  <c r="Q4602" i="1"/>
  <c r="O4602" i="1" s="1"/>
  <c r="R4602" i="1" s="1"/>
  <c r="O4590" i="1"/>
  <c r="R4590" i="1" s="1"/>
  <c r="O4575" i="1"/>
  <c r="R4575" i="1" s="1"/>
  <c r="S4575" i="1" s="1"/>
  <c r="O4566" i="1"/>
  <c r="R4566" i="1" s="1"/>
  <c r="T4566" i="1" s="1"/>
  <c r="O4542" i="1"/>
  <c r="R4542" i="1" s="1"/>
  <c r="O4538" i="1"/>
  <c r="R4538" i="1" s="1"/>
  <c r="T4538" i="1" s="1"/>
  <c r="O4530" i="1"/>
  <c r="R4530" i="1" s="1"/>
  <c r="O4526" i="1"/>
  <c r="R4526" i="1" s="1"/>
  <c r="T4526" i="1" s="1"/>
  <c r="Q4477" i="1"/>
  <c r="Q4461" i="1"/>
  <c r="O4453" i="1"/>
  <c r="R4453" i="1" s="1"/>
  <c r="Q4447" i="1"/>
  <c r="Q4431" i="1"/>
  <c r="O4414" i="1"/>
  <c r="R4414" i="1" s="1"/>
  <c r="T4414" i="1" s="1"/>
  <c r="O4398" i="1"/>
  <c r="R4398" i="1" s="1"/>
  <c r="T4398" i="1" s="1"/>
  <c r="O4374" i="1"/>
  <c r="R4374" i="1" s="1"/>
  <c r="T4374" i="1" s="1"/>
  <c r="Q4349" i="1"/>
  <c r="Q4333" i="1"/>
  <c r="O4325" i="1"/>
  <c r="R4325" i="1" s="1"/>
  <c r="Q4319" i="1"/>
  <c r="Q4315" i="1"/>
  <c r="Q4303" i="1"/>
  <c r="O4286" i="1"/>
  <c r="R4286" i="1" s="1"/>
  <c r="T4286" i="1" s="1"/>
  <c r="O4270" i="1"/>
  <c r="R4270" i="1" s="1"/>
  <c r="T4270" i="1" s="1"/>
  <c r="O4246" i="1"/>
  <c r="R4246" i="1" s="1"/>
  <c r="T4246" i="1" s="1"/>
  <c r="Q4221" i="1"/>
  <c r="Q4205" i="1"/>
  <c r="O4197" i="1"/>
  <c r="R4197" i="1" s="1"/>
  <c r="Q4191" i="1"/>
  <c r="Q4187" i="1"/>
  <c r="Q4175" i="1"/>
  <c r="Q4171" i="1"/>
  <c r="O4158" i="1"/>
  <c r="R4158" i="1" s="1"/>
  <c r="T4158" i="1" s="1"/>
  <c r="O4142" i="1"/>
  <c r="R4142" i="1" s="1"/>
  <c r="T4142" i="1" s="1"/>
  <c r="O4118" i="1"/>
  <c r="R4118" i="1" s="1"/>
  <c r="T4118" i="1" s="1"/>
  <c r="Q4093" i="1"/>
  <c r="Q4083" i="1"/>
  <c r="O4083" i="1" s="1"/>
  <c r="R4083" i="1" s="1"/>
  <c r="O4081" i="1"/>
  <c r="R4081" i="1" s="1"/>
  <c r="O4066" i="1"/>
  <c r="R4066" i="1" s="1"/>
  <c r="T4066" i="1" s="1"/>
  <c r="Q4059" i="1"/>
  <c r="Q4047" i="1"/>
  <c r="Q4042" i="1"/>
  <c r="O4042" i="1" s="1"/>
  <c r="R4042" i="1" s="1"/>
  <c r="T4042" i="1" s="1"/>
  <c r="Q4039" i="1"/>
  <c r="Q4034" i="1"/>
  <c r="W4033" i="1"/>
  <c r="V4033" i="1" s="1"/>
  <c r="O4018" i="1"/>
  <c r="R4018" i="1" s="1"/>
  <c r="T4018" i="1" s="1"/>
  <c r="O4002" i="1"/>
  <c r="R4002" i="1" s="1"/>
  <c r="T4002" i="1" s="1"/>
  <c r="O3999" i="1"/>
  <c r="R3999" i="1" s="1"/>
  <c r="O3991" i="1"/>
  <c r="R3991" i="1" s="1"/>
  <c r="O3990" i="1"/>
  <c r="R3990" i="1" s="1"/>
  <c r="T3990" i="1" s="1"/>
  <c r="O3966" i="1"/>
  <c r="R3966" i="1" s="1"/>
  <c r="T3966" i="1" s="1"/>
  <c r="O3959" i="1"/>
  <c r="R3959" i="1" s="1"/>
  <c r="O3958" i="1"/>
  <c r="R3958" i="1" s="1"/>
  <c r="T3958" i="1" s="1"/>
  <c r="O3941" i="1"/>
  <c r="R3941" i="1" s="1"/>
  <c r="Q3938" i="1"/>
  <c r="W3937" i="1"/>
  <c r="V3937" i="1" s="1"/>
  <c r="Q3931" i="1"/>
  <c r="Q3927" i="1"/>
  <c r="O3927" i="1" s="1"/>
  <c r="R3927" i="1" s="1"/>
  <c r="Q3926" i="1"/>
  <c r="O3926" i="1" s="1"/>
  <c r="R3926" i="1" s="1"/>
  <c r="O3902" i="1"/>
  <c r="R3902" i="1" s="1"/>
  <c r="T3902" i="1" s="1"/>
  <c r="O3850" i="1"/>
  <c r="R3850" i="1" s="1"/>
  <c r="O3846" i="1"/>
  <c r="R3846" i="1" s="1"/>
  <c r="Q3828" i="1"/>
  <c r="O3805" i="1"/>
  <c r="R3805" i="1" s="1"/>
  <c r="Q3794" i="1"/>
  <c r="O3794" i="1" s="1"/>
  <c r="R3794" i="1" s="1"/>
  <c r="Q3786" i="1"/>
  <c r="Q3785" i="1"/>
  <c r="Q3781" i="1"/>
  <c r="Q3767" i="1"/>
  <c r="Q3766" i="1"/>
  <c r="O3753" i="1"/>
  <c r="R3753" i="1" s="1"/>
  <c r="O3742" i="1"/>
  <c r="R3742" i="1" s="1"/>
  <c r="O3730" i="1"/>
  <c r="R3730" i="1" s="1"/>
  <c r="O3689" i="1"/>
  <c r="R3689" i="1" s="1"/>
  <c r="W3678" i="1"/>
  <c r="V3678" i="1" s="1"/>
  <c r="O3634" i="1"/>
  <c r="R3634" i="1" s="1"/>
  <c r="O3622" i="1"/>
  <c r="R3622" i="1" s="1"/>
  <c r="S3594" i="1"/>
  <c r="T3594" i="1"/>
  <c r="W3565" i="1"/>
  <c r="V3565" i="1" s="1"/>
  <c r="W3556" i="1"/>
  <c r="V3556" i="1" s="1"/>
  <c r="Q3556" i="1"/>
  <c r="W3533" i="1"/>
  <c r="V3533" i="1" s="1"/>
  <c r="Q3533" i="1"/>
  <c r="S3021" i="1"/>
  <c r="T3021" i="1"/>
  <c r="O4814" i="1"/>
  <c r="R4814" i="1" s="1"/>
  <c r="O4799" i="1"/>
  <c r="R4799" i="1" s="1"/>
  <c r="O4790" i="1"/>
  <c r="R4790" i="1" s="1"/>
  <c r="O4766" i="1"/>
  <c r="R4766" i="1" s="1"/>
  <c r="O4762" i="1"/>
  <c r="R4762" i="1" s="1"/>
  <c r="T4762" i="1" s="1"/>
  <c r="O4754" i="1"/>
  <c r="R4754" i="1" s="1"/>
  <c r="O4742" i="1"/>
  <c r="R4742" i="1" s="1"/>
  <c r="T4742" i="1" s="1"/>
  <c r="O4714" i="1"/>
  <c r="R4714" i="1" s="1"/>
  <c r="O4706" i="1"/>
  <c r="R4706" i="1" s="1"/>
  <c r="O4686" i="1"/>
  <c r="R4686" i="1" s="1"/>
  <c r="O4671" i="1"/>
  <c r="R4671" i="1" s="1"/>
  <c r="S4671" i="1" s="1"/>
  <c r="O4662" i="1"/>
  <c r="R4662" i="1" s="1"/>
  <c r="T4662" i="1" s="1"/>
  <c r="O4638" i="1"/>
  <c r="R4638" i="1" s="1"/>
  <c r="O4634" i="1"/>
  <c r="R4634" i="1" s="1"/>
  <c r="T4634" i="1" s="1"/>
  <c r="O4626" i="1"/>
  <c r="R4626" i="1" s="1"/>
  <c r="O4614" i="1"/>
  <c r="R4614" i="1" s="1"/>
  <c r="T4614" i="1" s="1"/>
  <c r="O4586" i="1"/>
  <c r="R4586" i="1" s="1"/>
  <c r="O4578" i="1"/>
  <c r="R4578" i="1" s="1"/>
  <c r="O4558" i="1"/>
  <c r="R4558" i="1" s="1"/>
  <c r="O4543" i="1"/>
  <c r="R4543" i="1" s="1"/>
  <c r="S4543" i="1" s="1"/>
  <c r="O4534" i="1"/>
  <c r="R4534" i="1" s="1"/>
  <c r="T4534" i="1" s="1"/>
  <c r="O4518" i="1"/>
  <c r="R4518" i="1" s="1"/>
  <c r="T4518" i="1" s="1"/>
  <c r="O4510" i="1"/>
  <c r="R4510" i="1" s="1"/>
  <c r="T4510" i="1" s="1"/>
  <c r="O4502" i="1"/>
  <c r="R4502" i="1" s="1"/>
  <c r="T4502" i="1" s="1"/>
  <c r="O4494" i="1"/>
  <c r="R4494" i="1" s="1"/>
  <c r="T4494" i="1" s="1"/>
  <c r="O4470" i="1"/>
  <c r="R4470" i="1" s="1"/>
  <c r="T4470" i="1" s="1"/>
  <c r="O4421" i="1"/>
  <c r="R4421" i="1" s="1"/>
  <c r="O4382" i="1"/>
  <c r="R4382" i="1" s="1"/>
  <c r="T4382" i="1" s="1"/>
  <c r="O4366" i="1"/>
  <c r="R4366" i="1" s="1"/>
  <c r="T4366" i="1" s="1"/>
  <c r="O4342" i="1"/>
  <c r="R4342" i="1" s="1"/>
  <c r="T4342" i="1" s="1"/>
  <c r="O4293" i="1"/>
  <c r="R4293" i="1" s="1"/>
  <c r="O4254" i="1"/>
  <c r="R4254" i="1" s="1"/>
  <c r="T4254" i="1" s="1"/>
  <c r="O4238" i="1"/>
  <c r="R4238" i="1" s="1"/>
  <c r="T4238" i="1" s="1"/>
  <c r="O4214" i="1"/>
  <c r="R4214" i="1" s="1"/>
  <c r="T4214" i="1" s="1"/>
  <c r="O4165" i="1"/>
  <c r="R4165" i="1" s="1"/>
  <c r="O4126" i="1"/>
  <c r="R4126" i="1" s="1"/>
  <c r="T4126" i="1" s="1"/>
  <c r="O4110" i="1"/>
  <c r="R4110" i="1" s="1"/>
  <c r="T4110" i="1" s="1"/>
  <c r="O4086" i="1"/>
  <c r="R4086" i="1" s="1"/>
  <c r="T4086" i="1" s="1"/>
  <c r="O4065" i="1"/>
  <c r="R4065" i="1" s="1"/>
  <c r="O4050" i="1"/>
  <c r="R4050" i="1" s="1"/>
  <c r="T4050" i="1" s="1"/>
  <c r="O4034" i="1"/>
  <c r="R4034" i="1" s="1"/>
  <c r="T4034" i="1" s="1"/>
  <c r="O4031" i="1"/>
  <c r="R4031" i="1" s="1"/>
  <c r="O3998" i="1"/>
  <c r="R3998" i="1" s="1"/>
  <c r="T3998" i="1" s="1"/>
  <c r="O3975" i="1"/>
  <c r="R3975" i="1" s="1"/>
  <c r="O3950" i="1"/>
  <c r="R3950" i="1" s="1"/>
  <c r="T3950" i="1" s="1"/>
  <c r="O3938" i="1"/>
  <c r="R3938" i="1" s="1"/>
  <c r="T3938" i="1" s="1"/>
  <c r="O3911" i="1"/>
  <c r="R3911" i="1" s="1"/>
  <c r="O3869" i="1"/>
  <c r="R3869" i="1" s="1"/>
  <c r="O3841" i="1"/>
  <c r="R3841" i="1" s="1"/>
  <c r="O3818" i="1"/>
  <c r="R3818" i="1" s="1"/>
  <c r="O3817" i="1"/>
  <c r="R3817" i="1" s="1"/>
  <c r="O3750" i="1"/>
  <c r="R3750" i="1" s="1"/>
  <c r="O3721" i="1"/>
  <c r="R3721" i="1" s="1"/>
  <c r="O3674" i="1"/>
  <c r="R3674" i="1" s="1"/>
  <c r="O3670" i="1"/>
  <c r="R3670" i="1" s="1"/>
  <c r="O3658" i="1"/>
  <c r="R3658" i="1" s="1"/>
  <c r="O3626" i="1"/>
  <c r="R3626" i="1" s="1"/>
  <c r="T3626" i="1" s="1"/>
  <c r="Q3534" i="1"/>
  <c r="W3534" i="1"/>
  <c r="V3534" i="1" s="1"/>
  <c r="S3037" i="1"/>
  <c r="T3037" i="1"/>
  <c r="S2933" i="1"/>
  <c r="T2933" i="1"/>
  <c r="S2861" i="1"/>
  <c r="T2861" i="1"/>
  <c r="O3561" i="1"/>
  <c r="R3561" i="1" s="1"/>
  <c r="O3526" i="1"/>
  <c r="R3526" i="1" s="1"/>
  <c r="O3498" i="1"/>
  <c r="R3498" i="1" s="1"/>
  <c r="O3490" i="1"/>
  <c r="R3490" i="1" s="1"/>
  <c r="S3490" i="1" s="1"/>
  <c r="O3473" i="1"/>
  <c r="R3473" i="1" s="1"/>
  <c r="Q3466" i="1"/>
  <c r="Q3443" i="1"/>
  <c r="W3442" i="1"/>
  <c r="V3442" i="1" s="1"/>
  <c r="O3435" i="1"/>
  <c r="R3435" i="1" s="1"/>
  <c r="Q3431" i="1"/>
  <c r="O3427" i="1"/>
  <c r="R3427" i="1" s="1"/>
  <c r="S3427" i="1" s="1"/>
  <c r="O3410" i="1"/>
  <c r="R3410" i="1" s="1"/>
  <c r="Q3402" i="1"/>
  <c r="Q3379" i="1"/>
  <c r="W3378" i="1"/>
  <c r="V3378" i="1" s="1"/>
  <c r="O3371" i="1"/>
  <c r="R3371" i="1" s="1"/>
  <c r="Q3367" i="1"/>
  <c r="O3363" i="1"/>
  <c r="R3363" i="1" s="1"/>
  <c r="S3363" i="1" s="1"/>
  <c r="Q3312" i="1"/>
  <c r="Q3304" i="1"/>
  <c r="O3264" i="1"/>
  <c r="R3264" i="1" s="1"/>
  <c r="S3264" i="1" s="1"/>
  <c r="Q3239" i="1"/>
  <c r="Q3235" i="1"/>
  <c r="O3232" i="1"/>
  <c r="R3232" i="1" s="1"/>
  <c r="Q3224" i="1"/>
  <c r="O3204" i="1"/>
  <c r="R3204" i="1" s="1"/>
  <c r="Q3185" i="1"/>
  <c r="O3185" i="1" s="1"/>
  <c r="R3185" i="1" s="1"/>
  <c r="W3184" i="1"/>
  <c r="V3184" i="1" s="1"/>
  <c r="Q3130" i="1"/>
  <c r="W3129" i="1"/>
  <c r="V3129" i="1" s="1"/>
  <c r="Q3119" i="1"/>
  <c r="O3109" i="1"/>
  <c r="R3109" i="1" s="1"/>
  <c r="T3101" i="1"/>
  <c r="W3092" i="1"/>
  <c r="V3092" i="1" s="1"/>
  <c r="O3089" i="1"/>
  <c r="R3089" i="1" s="1"/>
  <c r="Q3087" i="1"/>
  <c r="Q3082" i="1"/>
  <c r="W3081" i="1"/>
  <c r="V3081" i="1" s="1"/>
  <c r="Q3071" i="1"/>
  <c r="Q3063" i="1"/>
  <c r="Q3058" i="1"/>
  <c r="Q3050" i="1"/>
  <c r="W3049" i="1"/>
  <c r="V3049" i="1" s="1"/>
  <c r="Q3034" i="1"/>
  <c r="Q3002" i="1"/>
  <c r="W2992" i="1"/>
  <c r="V2992" i="1" s="1"/>
  <c r="Q2989" i="1"/>
  <c r="W2980" i="1"/>
  <c r="V2980" i="1" s="1"/>
  <c r="T2973" i="1"/>
  <c r="O2957" i="1"/>
  <c r="R2957" i="1" s="1"/>
  <c r="O2952" i="1"/>
  <c r="R2952" i="1" s="1"/>
  <c r="O2949" i="1"/>
  <c r="R2949" i="1" s="1"/>
  <c r="O2944" i="1"/>
  <c r="R2944" i="1" s="1"/>
  <c r="O2925" i="1"/>
  <c r="R2925" i="1" s="1"/>
  <c r="O2917" i="1"/>
  <c r="R2917" i="1" s="1"/>
  <c r="O2905" i="1"/>
  <c r="R2905" i="1" s="1"/>
  <c r="S2905" i="1" s="1"/>
  <c r="O2901" i="1"/>
  <c r="R2901" i="1" s="1"/>
  <c r="T2901" i="1" s="1"/>
  <c r="Q2890" i="1"/>
  <c r="O2888" i="1"/>
  <c r="R2888" i="1" s="1"/>
  <c r="Q2882" i="1"/>
  <c r="W2868" i="1"/>
  <c r="V2868" i="1" s="1"/>
  <c r="O2857" i="1"/>
  <c r="R2857" i="1" s="1"/>
  <c r="W2836" i="1"/>
  <c r="V2836" i="1" s="1"/>
  <c r="O2825" i="1"/>
  <c r="R2825" i="1" s="1"/>
  <c r="O2823" i="1"/>
  <c r="R2823" i="1" s="1"/>
  <c r="O2819" i="1"/>
  <c r="R2819" i="1" s="1"/>
  <c r="O2815" i="1"/>
  <c r="R2815" i="1" s="1"/>
  <c r="Q2809" i="1"/>
  <c r="W2805" i="1"/>
  <c r="V2805" i="1" s="1"/>
  <c r="Q2802" i="1"/>
  <c r="Q2799" i="1"/>
  <c r="W2798" i="1"/>
  <c r="V2798" i="1" s="1"/>
  <c r="Q2789" i="1"/>
  <c r="O2785" i="1"/>
  <c r="R2785" i="1" s="1"/>
  <c r="Q2779" i="1"/>
  <c r="Q2763" i="1"/>
  <c r="W2762" i="1"/>
  <c r="V2762" i="1" s="1"/>
  <c r="Q2761" i="1"/>
  <c r="O2740" i="1"/>
  <c r="R2740" i="1" s="1"/>
  <c r="Q2735" i="1"/>
  <c r="W2734" i="1"/>
  <c r="V2734" i="1" s="1"/>
  <c r="W2726" i="1"/>
  <c r="V2726" i="1" s="1"/>
  <c r="O2720" i="1"/>
  <c r="R2720" i="1" s="1"/>
  <c r="O2700" i="1"/>
  <c r="R2700" i="1" s="1"/>
  <c r="O2678" i="1"/>
  <c r="R2678" i="1" s="1"/>
  <c r="T2678" i="1" s="1"/>
  <c r="Q2673" i="1"/>
  <c r="Q2664" i="1"/>
  <c r="O2653" i="1"/>
  <c r="R2653" i="1" s="1"/>
  <c r="O2633" i="1"/>
  <c r="R2633" i="1" s="1"/>
  <c r="W2624" i="1"/>
  <c r="V2624" i="1" s="1"/>
  <c r="W2620" i="1"/>
  <c r="V2620" i="1" s="1"/>
  <c r="Q2620" i="1"/>
  <c r="W2604" i="1"/>
  <c r="V2604" i="1" s="1"/>
  <c r="Q2604" i="1"/>
  <c r="W2580" i="1"/>
  <c r="V2580" i="1" s="1"/>
  <c r="Q2580" i="1"/>
  <c r="W2572" i="1"/>
  <c r="V2572" i="1" s="1"/>
  <c r="Q2572" i="1"/>
  <c r="W2530" i="1"/>
  <c r="V2530" i="1" s="1"/>
  <c r="W2524" i="1"/>
  <c r="V2524" i="1" s="1"/>
  <c r="Q2524" i="1"/>
  <c r="O2524" i="1" s="1"/>
  <c r="R2524" i="1" s="1"/>
  <c r="O2512" i="1"/>
  <c r="R2512" i="1" s="1"/>
  <c r="O2492" i="1"/>
  <c r="R2492" i="1" s="1"/>
  <c r="Q2490" i="1"/>
  <c r="O2490" i="1" s="1"/>
  <c r="R2490" i="1" s="1"/>
  <c r="W2490" i="1"/>
  <c r="V2490" i="1" s="1"/>
  <c r="W2486" i="1"/>
  <c r="V2486" i="1" s="1"/>
  <c r="O3602" i="1"/>
  <c r="R3602" i="1" s="1"/>
  <c r="S3602" i="1" s="1"/>
  <c r="O3593" i="1"/>
  <c r="R3593" i="1" s="1"/>
  <c r="W3582" i="1"/>
  <c r="V3582" i="1" s="1"/>
  <c r="Q3581" i="1"/>
  <c r="O3574" i="1"/>
  <c r="R3574" i="1" s="1"/>
  <c r="Q3542" i="1"/>
  <c r="W3541" i="1"/>
  <c r="V3541" i="1" s="1"/>
  <c r="Q3538" i="1"/>
  <c r="O3530" i="1"/>
  <c r="R3530" i="1" s="1"/>
  <c r="Q3527" i="1"/>
  <c r="O3514" i="1"/>
  <c r="R3514" i="1" s="1"/>
  <c r="Q3510" i="1"/>
  <c r="O3506" i="1"/>
  <c r="R3506" i="1" s="1"/>
  <c r="S3506" i="1" s="1"/>
  <c r="O3489" i="1"/>
  <c r="R3489" i="1" s="1"/>
  <c r="Q3481" i="1"/>
  <c r="Q3459" i="1"/>
  <c r="W3458" i="1"/>
  <c r="V3458" i="1" s="1"/>
  <c r="O3451" i="1"/>
  <c r="R3451" i="1" s="1"/>
  <c r="Q3447" i="1"/>
  <c r="O3443" i="1"/>
  <c r="R3443" i="1" s="1"/>
  <c r="S3443" i="1" s="1"/>
  <c r="O3426" i="1"/>
  <c r="R3426" i="1" s="1"/>
  <c r="Q3418" i="1"/>
  <c r="Q3395" i="1"/>
  <c r="W3394" i="1"/>
  <c r="V3394" i="1" s="1"/>
  <c r="O3387" i="1"/>
  <c r="R3387" i="1" s="1"/>
  <c r="Q3383" i="1"/>
  <c r="O3379" i="1"/>
  <c r="R3379" i="1" s="1"/>
  <c r="S3379" i="1" s="1"/>
  <c r="O3362" i="1"/>
  <c r="R3362" i="1" s="1"/>
  <c r="Q3355" i="1"/>
  <c r="O3355" i="1" s="1"/>
  <c r="R3355" i="1" s="1"/>
  <c r="W3354" i="1"/>
  <c r="V3354" i="1" s="1"/>
  <c r="Q3339" i="1"/>
  <c r="O3339" i="1" s="1"/>
  <c r="R3339" i="1" s="1"/>
  <c r="W3334" i="1"/>
  <c r="V3334" i="1" s="1"/>
  <c r="Q3330" i="1"/>
  <c r="W3319" i="1"/>
  <c r="V3319" i="1" s="1"/>
  <c r="Q3308" i="1"/>
  <c r="Q3292" i="1"/>
  <c r="O3292" i="1" s="1"/>
  <c r="R3292" i="1" s="1"/>
  <c r="W3291" i="1"/>
  <c r="V3291" i="1" s="1"/>
  <c r="Q3276" i="1"/>
  <c r="O3276" i="1" s="1"/>
  <c r="R3276" i="1" s="1"/>
  <c r="W3271" i="1"/>
  <c r="V3271" i="1" s="1"/>
  <c r="O3255" i="1"/>
  <c r="R3255" i="1" s="1"/>
  <c r="Q3244" i="1"/>
  <c r="W3243" i="1"/>
  <c r="V3243" i="1" s="1"/>
  <c r="Q3193" i="1"/>
  <c r="Q3189" i="1"/>
  <c r="W3172" i="1"/>
  <c r="V3172" i="1" s="1"/>
  <c r="Q3165" i="1"/>
  <c r="W3152" i="1"/>
  <c r="V3152" i="1" s="1"/>
  <c r="O3148" i="1"/>
  <c r="R3148" i="1" s="1"/>
  <c r="O3137" i="1"/>
  <c r="R3137" i="1" s="1"/>
  <c r="Q3133" i="1"/>
  <c r="O3133" i="1" s="1"/>
  <c r="R3133" i="1" s="1"/>
  <c r="O3117" i="1"/>
  <c r="R3117" i="1" s="1"/>
  <c r="O3108" i="1"/>
  <c r="R3108" i="1" s="1"/>
  <c r="Q3103" i="1"/>
  <c r="O3093" i="1"/>
  <c r="R3093" i="1" s="1"/>
  <c r="W3076" i="1"/>
  <c r="V3076" i="1" s="1"/>
  <c r="O3072" i="1"/>
  <c r="R3072" i="1" s="1"/>
  <c r="W3056" i="1"/>
  <c r="V3056" i="1" s="1"/>
  <c r="Q3053" i="1"/>
  <c r="W3044" i="1"/>
  <c r="V3044" i="1" s="1"/>
  <c r="Q3036" i="1"/>
  <c r="W3024" i="1"/>
  <c r="V3024" i="1" s="1"/>
  <c r="O3016" i="1"/>
  <c r="R3016" i="1" s="1"/>
  <c r="O3013" i="1"/>
  <c r="R3013" i="1" s="1"/>
  <c r="Q3009" i="1"/>
  <c r="O3009" i="1" s="1"/>
  <c r="R3009" i="1" s="1"/>
  <c r="W3008" i="1"/>
  <c r="V3008" i="1" s="1"/>
  <c r="Q3005" i="1"/>
  <c r="O3005" i="1" s="1"/>
  <c r="R3005" i="1" s="1"/>
  <c r="Q2991" i="1"/>
  <c r="Q2975" i="1"/>
  <c r="Q2967" i="1"/>
  <c r="Q2962" i="1"/>
  <c r="Q2954" i="1"/>
  <c r="W2953" i="1"/>
  <c r="V2953" i="1" s="1"/>
  <c r="O2948" i="1"/>
  <c r="R2948" i="1" s="1"/>
  <c r="Q2945" i="1"/>
  <c r="O2945" i="1" s="1"/>
  <c r="R2945" i="1" s="1"/>
  <c r="O2937" i="1"/>
  <c r="R2937" i="1" s="1"/>
  <c r="S2937" i="1" s="1"/>
  <c r="Q2935" i="1"/>
  <c r="Q2930" i="1"/>
  <c r="Q2922" i="1"/>
  <c r="W2921" i="1"/>
  <c r="V2921" i="1" s="1"/>
  <c r="Q2914" i="1"/>
  <c r="Q2906" i="1"/>
  <c r="Q2898" i="1"/>
  <c r="W2884" i="1"/>
  <c r="V2884" i="1" s="1"/>
  <c r="Q2879" i="1"/>
  <c r="Q2858" i="1"/>
  <c r="Q2850" i="1"/>
  <c r="Q2849" i="1"/>
  <c r="O2849" i="1" s="1"/>
  <c r="R2849" i="1" s="1"/>
  <c r="Q2847" i="1"/>
  <c r="Q2826" i="1"/>
  <c r="O2790" i="1"/>
  <c r="R2790" i="1" s="1"/>
  <c r="T2790" i="1" s="1"/>
  <c r="Q2768" i="1"/>
  <c r="O2768" i="1" s="1"/>
  <c r="R2768" i="1" s="1"/>
  <c r="O2752" i="1"/>
  <c r="R2752" i="1" s="1"/>
  <c r="O2746" i="1"/>
  <c r="R2746" i="1" s="1"/>
  <c r="O2745" i="1"/>
  <c r="R2745" i="1" s="1"/>
  <c r="O2737" i="1"/>
  <c r="R2737" i="1" s="1"/>
  <c r="O2732" i="1"/>
  <c r="R2732" i="1" s="1"/>
  <c r="O2718" i="1"/>
  <c r="R2718" i="1" s="1"/>
  <c r="W2716" i="1"/>
  <c r="V2716" i="1" s="1"/>
  <c r="Q2713" i="1"/>
  <c r="O2713" i="1" s="1"/>
  <c r="R2713" i="1" s="1"/>
  <c r="Q2710" i="1"/>
  <c r="O2710" i="1" s="1"/>
  <c r="R2710" i="1" s="1"/>
  <c r="T2710" i="1" s="1"/>
  <c r="W2709" i="1"/>
  <c r="V2709" i="1" s="1"/>
  <c r="Q2706" i="1"/>
  <c r="O2704" i="1"/>
  <c r="R2704" i="1" s="1"/>
  <c r="Q2701" i="1"/>
  <c r="O2681" i="1"/>
  <c r="R2681" i="1" s="1"/>
  <c r="W2678" i="1"/>
  <c r="V2678" i="1" s="1"/>
  <c r="W2677" i="1"/>
  <c r="V2677" i="1" s="1"/>
  <c r="Q2667" i="1"/>
  <c r="O2665" i="1"/>
  <c r="R2665" i="1" s="1"/>
  <c r="O2636" i="1"/>
  <c r="R2636" i="1" s="1"/>
  <c r="Q2621" i="1"/>
  <c r="W2621" i="1"/>
  <c r="V2621" i="1" s="1"/>
  <c r="Q2605" i="1"/>
  <c r="W2605" i="1"/>
  <c r="V2605" i="1" s="1"/>
  <c r="O2592" i="1"/>
  <c r="R2592" i="1" s="1"/>
  <c r="Q2581" i="1"/>
  <c r="W2581" i="1"/>
  <c r="V2581" i="1" s="1"/>
  <c r="Q2573" i="1"/>
  <c r="W2573" i="1"/>
  <c r="V2573" i="1" s="1"/>
  <c r="Q2553" i="1"/>
  <c r="O2541" i="1"/>
  <c r="R2541" i="1" s="1"/>
  <c r="Q2539" i="1"/>
  <c r="W2538" i="1"/>
  <c r="V2538" i="1" s="1"/>
  <c r="W2532" i="1"/>
  <c r="V2532" i="1" s="1"/>
  <c r="W2517" i="1"/>
  <c r="V2517" i="1" s="1"/>
  <c r="Q2517" i="1"/>
  <c r="W2513" i="1"/>
  <c r="V2513" i="1" s="1"/>
  <c r="W2491" i="1"/>
  <c r="V2491" i="1" s="1"/>
  <c r="Q2491" i="1"/>
  <c r="Q3607" i="1"/>
  <c r="Q3606" i="1"/>
  <c r="O3578" i="1"/>
  <c r="R3578" i="1" s="1"/>
  <c r="Q3575" i="1"/>
  <c r="Q3562" i="1"/>
  <c r="Q3559" i="1"/>
  <c r="O3554" i="1"/>
  <c r="R3554" i="1" s="1"/>
  <c r="T3554" i="1" s="1"/>
  <c r="O3546" i="1"/>
  <c r="R3546" i="1" s="1"/>
  <c r="O3542" i="1"/>
  <c r="R3542" i="1" s="1"/>
  <c r="O3505" i="1"/>
  <c r="R3505" i="1" s="1"/>
  <c r="O8" i="1"/>
  <c r="R8" i="1" s="1"/>
  <c r="O3459" i="1"/>
  <c r="R3459" i="1" s="1"/>
  <c r="S3459" i="1" s="1"/>
  <c r="O3442" i="1"/>
  <c r="R3442" i="1" s="1"/>
  <c r="O3403" i="1"/>
  <c r="R3403" i="1" s="1"/>
  <c r="O3395" i="1"/>
  <c r="R3395" i="1" s="1"/>
  <c r="S3395" i="1" s="1"/>
  <c r="O3378" i="1"/>
  <c r="R3378" i="1" s="1"/>
  <c r="O3335" i="1"/>
  <c r="R3335" i="1" s="1"/>
  <c r="O3331" i="1"/>
  <c r="R3331" i="1" s="1"/>
  <c r="S3331" i="1" s="1"/>
  <c r="O3308" i="1"/>
  <c r="R3308" i="1" s="1"/>
  <c r="O3304" i="1"/>
  <c r="R3304" i="1" s="1"/>
  <c r="O3272" i="1"/>
  <c r="R3272" i="1" s="1"/>
  <c r="O3244" i="1"/>
  <c r="R3244" i="1" s="1"/>
  <c r="O3240" i="1"/>
  <c r="R3240" i="1" s="1"/>
  <c r="O3236" i="1"/>
  <c r="R3236" i="1" s="1"/>
  <c r="O3219" i="1"/>
  <c r="R3219" i="1" s="1"/>
  <c r="O3209" i="1"/>
  <c r="R3209" i="1" s="1"/>
  <c r="O3184" i="1"/>
  <c r="R3184" i="1" s="1"/>
  <c r="O3173" i="1"/>
  <c r="R3173" i="1" s="1"/>
  <c r="O3153" i="1"/>
  <c r="R3153" i="1" s="1"/>
  <c r="O3045" i="1"/>
  <c r="R3045" i="1" s="1"/>
  <c r="O3025" i="1"/>
  <c r="R3025" i="1" s="1"/>
  <c r="O2989" i="1"/>
  <c r="R2989" i="1" s="1"/>
  <c r="O2981" i="1"/>
  <c r="R2981" i="1" s="1"/>
  <c r="O2980" i="1"/>
  <c r="R2980" i="1" s="1"/>
  <c r="O2976" i="1"/>
  <c r="R2976" i="1" s="1"/>
  <c r="O2941" i="1"/>
  <c r="R2941" i="1" s="1"/>
  <c r="O2929" i="1"/>
  <c r="R2929" i="1" s="1"/>
  <c r="O2913" i="1"/>
  <c r="R2913" i="1" s="1"/>
  <c r="O2893" i="1"/>
  <c r="R2893" i="1" s="1"/>
  <c r="O2873" i="1"/>
  <c r="R2873" i="1" s="1"/>
  <c r="O2869" i="1"/>
  <c r="R2869" i="1" s="1"/>
  <c r="O2841" i="1"/>
  <c r="R2841" i="1" s="1"/>
  <c r="O2837" i="1"/>
  <c r="R2837" i="1" s="1"/>
  <c r="O2824" i="1"/>
  <c r="R2824" i="1" s="1"/>
  <c r="O2820" i="1"/>
  <c r="R2820" i="1" s="1"/>
  <c r="O2816" i="1"/>
  <c r="R2816" i="1" s="1"/>
  <c r="O2809" i="1"/>
  <c r="R2809" i="1" s="1"/>
  <c r="O2802" i="1"/>
  <c r="R2802" i="1" s="1"/>
  <c r="S2802" i="1" s="1"/>
  <c r="O2777" i="1"/>
  <c r="R2777" i="1" s="1"/>
  <c r="O2761" i="1"/>
  <c r="R2761" i="1" s="1"/>
  <c r="T2761" i="1" s="1"/>
  <c r="O2724" i="1"/>
  <c r="R2724" i="1" s="1"/>
  <c r="O2721" i="1"/>
  <c r="R2721" i="1" s="1"/>
  <c r="O2702" i="1"/>
  <c r="R2702" i="1" s="1"/>
  <c r="O2692" i="1"/>
  <c r="R2692" i="1" s="1"/>
  <c r="O2668" i="1"/>
  <c r="R2668" i="1" s="1"/>
  <c r="O2666" i="1"/>
  <c r="R2666" i="1" s="1"/>
  <c r="O2658" i="1"/>
  <c r="R2658" i="1" s="1"/>
  <c r="O2652" i="1"/>
  <c r="R2652" i="1" s="1"/>
  <c r="O2642" i="1"/>
  <c r="R2642" i="1" s="1"/>
  <c r="O2620" i="1"/>
  <c r="R2620" i="1" s="1"/>
  <c r="O2604" i="1"/>
  <c r="R2604" i="1" s="1"/>
  <c r="O2582" i="1"/>
  <c r="R2582" i="1" s="1"/>
  <c r="T2582" i="1" s="1"/>
  <c r="O2566" i="1"/>
  <c r="R2566" i="1" s="1"/>
  <c r="O2560" i="1"/>
  <c r="R2560" i="1" s="1"/>
  <c r="T2560" i="1" s="1"/>
  <c r="O2556" i="1"/>
  <c r="R2556" i="1" s="1"/>
  <c r="O2530" i="1"/>
  <c r="R2530" i="1" s="1"/>
  <c r="S2530" i="1" s="1"/>
  <c r="S2286" i="1"/>
  <c r="T2286" i="1"/>
  <c r="O3419" i="1"/>
  <c r="R3419" i="1" s="1"/>
  <c r="O3320" i="1"/>
  <c r="R3320" i="1" s="1"/>
  <c r="O3208" i="1"/>
  <c r="R3208" i="1" s="1"/>
  <c r="O3205" i="1"/>
  <c r="R3205" i="1" s="1"/>
  <c r="O3165" i="1"/>
  <c r="R3165" i="1" s="1"/>
  <c r="O3080" i="1"/>
  <c r="R3080" i="1" s="1"/>
  <c r="O3077" i="1"/>
  <c r="R3077" i="1" s="1"/>
  <c r="S3061" i="1"/>
  <c r="O3053" i="1"/>
  <c r="R3053" i="1" s="1"/>
  <c r="O3001" i="1"/>
  <c r="R3001" i="1" s="1"/>
  <c r="S3001" i="1" s="1"/>
  <c r="O2889" i="1"/>
  <c r="R2889" i="1" s="1"/>
  <c r="O2885" i="1"/>
  <c r="R2885" i="1" s="1"/>
  <c r="T2885" i="1" s="1"/>
  <c r="O2788" i="1"/>
  <c r="R2788" i="1" s="1"/>
  <c r="O2769" i="1"/>
  <c r="R2769" i="1" s="1"/>
  <c r="O2749" i="1"/>
  <c r="R2749" i="1" s="1"/>
  <c r="O2729" i="1"/>
  <c r="R2729" i="1" s="1"/>
  <c r="O2684" i="1"/>
  <c r="R2684" i="1" s="1"/>
  <c r="O2672" i="1"/>
  <c r="R2672" i="1" s="1"/>
  <c r="W2608" i="1"/>
  <c r="V2608" i="1" s="1"/>
  <c r="Q2608" i="1"/>
  <c r="O2608" i="1" s="1"/>
  <c r="R2608" i="1" s="1"/>
  <c r="Q2596" i="1"/>
  <c r="O2596" i="1" s="1"/>
  <c r="R2596" i="1" s="1"/>
  <c r="W2596" i="1"/>
  <c r="V2596" i="1" s="1"/>
  <c r="O2581" i="1"/>
  <c r="R2581" i="1" s="1"/>
  <c r="S2581" i="1" s="1"/>
  <c r="O2572" i="1"/>
  <c r="R2572" i="1" s="1"/>
  <c r="O2570" i="1"/>
  <c r="R2570" i="1" s="1"/>
  <c r="O2565" i="1"/>
  <c r="R2565" i="1" s="1"/>
  <c r="W2562" i="1"/>
  <c r="V2562" i="1" s="1"/>
  <c r="Q2562" i="1"/>
  <c r="O2562" i="1" s="1"/>
  <c r="R2562" i="1" s="1"/>
  <c r="O2544" i="1"/>
  <c r="R2544" i="1" s="1"/>
  <c r="O2528" i="1"/>
  <c r="R2528" i="1" s="1"/>
  <c r="O2514" i="1"/>
  <c r="R2514" i="1" s="1"/>
  <c r="O2510" i="1"/>
  <c r="R2510" i="1" s="1"/>
  <c r="Q2507" i="1"/>
  <c r="W2506" i="1"/>
  <c r="V2506" i="1" s="1"/>
  <c r="O2500" i="1"/>
  <c r="R2500" i="1" s="1"/>
  <c r="O2441" i="1"/>
  <c r="R2441" i="1" s="1"/>
  <c r="O2425" i="1"/>
  <c r="R2425" i="1" s="1"/>
  <c r="O2410" i="1"/>
  <c r="R2410" i="1" s="1"/>
  <c r="O2406" i="1"/>
  <c r="R2406" i="1" s="1"/>
  <c r="T2406" i="1" s="1"/>
  <c r="O2218" i="1"/>
  <c r="R2218" i="1" s="1"/>
  <c r="O1980" i="1"/>
  <c r="R1980" i="1" s="1"/>
  <c r="T1980" i="1" s="1"/>
  <c r="O1944" i="1"/>
  <c r="R1944" i="1" s="1"/>
  <c r="O1900" i="1"/>
  <c r="R1900" i="1" s="1"/>
  <c r="W1862" i="1"/>
  <c r="V1862" i="1" s="1"/>
  <c r="Q1862" i="1"/>
  <c r="O1862" i="1" s="1"/>
  <c r="R1862" i="1" s="1"/>
  <c r="Q1849" i="1"/>
  <c r="W1849" i="1"/>
  <c r="V1849" i="1" s="1"/>
  <c r="W1843" i="1"/>
  <c r="V1843" i="1" s="1"/>
  <c r="Q1843" i="1"/>
  <c r="Q1837" i="1"/>
  <c r="W1837" i="1"/>
  <c r="V1837" i="1" s="1"/>
  <c r="O2626" i="1"/>
  <c r="R2626" i="1" s="1"/>
  <c r="O2598" i="1"/>
  <c r="R2598" i="1" s="1"/>
  <c r="T2598" i="1" s="1"/>
  <c r="O2576" i="1"/>
  <c r="R2576" i="1" s="1"/>
  <c r="Q2543" i="1"/>
  <c r="W2542" i="1"/>
  <c r="V2542" i="1" s="1"/>
  <c r="W2541" i="1"/>
  <c r="V2541" i="1" s="1"/>
  <c r="W2502" i="1"/>
  <c r="V2502" i="1" s="1"/>
  <c r="O2465" i="1"/>
  <c r="R2465" i="1" s="1"/>
  <c r="Q2463" i="1"/>
  <c r="W2462" i="1"/>
  <c r="V2462" i="1" s="1"/>
  <c r="O2450" i="1"/>
  <c r="R2450" i="1" s="1"/>
  <c r="O2446" i="1"/>
  <c r="R2446" i="1" s="1"/>
  <c r="Q2444" i="1"/>
  <c r="Q2431" i="1"/>
  <c r="W2420" i="1"/>
  <c r="V2420" i="1" s="1"/>
  <c r="O2414" i="1"/>
  <c r="R2414" i="1" s="1"/>
  <c r="W2397" i="1"/>
  <c r="V2397" i="1" s="1"/>
  <c r="Q2396" i="1"/>
  <c r="Q2389" i="1"/>
  <c r="W2388" i="1"/>
  <c r="V2388" i="1" s="1"/>
  <c r="O2385" i="1"/>
  <c r="R2385" i="1" s="1"/>
  <c r="W2378" i="1"/>
  <c r="V2378" i="1" s="1"/>
  <c r="Q2377" i="1"/>
  <c r="Q2373" i="1"/>
  <c r="W2372" i="1"/>
  <c r="V2372" i="1" s="1"/>
  <c r="O2366" i="1"/>
  <c r="R2366" i="1" s="1"/>
  <c r="O2362" i="1"/>
  <c r="R2362" i="1" s="1"/>
  <c r="Q2360" i="1"/>
  <c r="O2350" i="1"/>
  <c r="R2350" i="1" s="1"/>
  <c r="W2341" i="1"/>
  <c r="V2341" i="1" s="1"/>
  <c r="Q2333" i="1"/>
  <c r="Q2317" i="1"/>
  <c r="Q2312" i="1"/>
  <c r="W2297" i="1"/>
  <c r="V2297" i="1" s="1"/>
  <c r="Q2285" i="1"/>
  <c r="Q2279" i="1"/>
  <c r="Q2278" i="1"/>
  <c r="O2278" i="1" s="1"/>
  <c r="R2278" i="1" s="1"/>
  <c r="W2277" i="1"/>
  <c r="V2277" i="1" s="1"/>
  <c r="O2234" i="1"/>
  <c r="R2234" i="1" s="1"/>
  <c r="W2222" i="1"/>
  <c r="V2222" i="1" s="1"/>
  <c r="O2222" i="1"/>
  <c r="R2222" i="1" s="1"/>
  <c r="Q2211" i="1"/>
  <c r="W2210" i="1"/>
  <c r="V2210" i="1" s="1"/>
  <c r="W2209" i="1"/>
  <c r="V2209" i="1" s="1"/>
  <c r="W2197" i="1"/>
  <c r="V2197" i="1" s="1"/>
  <c r="O2189" i="1"/>
  <c r="R2189" i="1" s="1"/>
  <c r="W2172" i="1"/>
  <c r="V2172" i="1" s="1"/>
  <c r="O2170" i="1"/>
  <c r="R2170" i="1" s="1"/>
  <c r="Q2165" i="1"/>
  <c r="Q2157" i="1"/>
  <c r="W2156" i="1"/>
  <c r="V2156" i="1" s="1"/>
  <c r="W2153" i="1"/>
  <c r="V2153" i="1" s="1"/>
  <c r="W2149" i="1"/>
  <c r="V2149" i="1" s="1"/>
  <c r="O2145" i="1"/>
  <c r="R2145" i="1" s="1"/>
  <c r="Q2123" i="1"/>
  <c r="W2120" i="1"/>
  <c r="V2120" i="1" s="1"/>
  <c r="Q2118" i="1"/>
  <c r="O2116" i="1"/>
  <c r="R2116" i="1" s="1"/>
  <c r="Q2105" i="1"/>
  <c r="Q2095" i="1"/>
  <c r="Q2091" i="1"/>
  <c r="W2072" i="1"/>
  <c r="V2072" i="1" s="1"/>
  <c r="W2064" i="1"/>
  <c r="V2064" i="1" s="1"/>
  <c r="O2064" i="1"/>
  <c r="R2064" i="1" s="1"/>
  <c r="Q2059" i="1"/>
  <c r="Q2056" i="1"/>
  <c r="O2056" i="1" s="1"/>
  <c r="R2056" i="1" s="1"/>
  <c r="Q2035" i="1"/>
  <c r="Q2034" i="1"/>
  <c r="O2034" i="1" s="1"/>
  <c r="R2034" i="1" s="1"/>
  <c r="W2033" i="1"/>
  <c r="V2033" i="1" s="1"/>
  <c r="Q2025" i="1"/>
  <c r="Q2015" i="1"/>
  <c r="Q2011" i="1"/>
  <c r="Q2008" i="1"/>
  <c r="O2008" i="1" s="1"/>
  <c r="R2008" i="1" s="1"/>
  <c r="O2004" i="1"/>
  <c r="R2004" i="1" s="1"/>
  <c r="O1989" i="1"/>
  <c r="R1989" i="1" s="1"/>
  <c r="W1977" i="1"/>
  <c r="V1977" i="1" s="1"/>
  <c r="Q1971" i="1"/>
  <c r="Q1970" i="1"/>
  <c r="O1956" i="1"/>
  <c r="R1956" i="1" s="1"/>
  <c r="Q1939" i="1"/>
  <c r="Q1938" i="1"/>
  <c r="O1938" i="1" s="1"/>
  <c r="R1938" i="1" s="1"/>
  <c r="W1937" i="1"/>
  <c r="V1937" i="1" s="1"/>
  <c r="Q1919" i="1"/>
  <c r="Q1915" i="1"/>
  <c r="W1897" i="1"/>
  <c r="V1897" i="1" s="1"/>
  <c r="W1885" i="1"/>
  <c r="V1885" i="1" s="1"/>
  <c r="O1876" i="1"/>
  <c r="R1876" i="1" s="1"/>
  <c r="W1863" i="1"/>
  <c r="V1863" i="1" s="1"/>
  <c r="Q1863" i="1"/>
  <c r="O1852" i="1"/>
  <c r="R1852" i="1" s="1"/>
  <c r="T1852" i="1" s="1"/>
  <c r="O2396" i="1"/>
  <c r="R2396" i="1" s="1"/>
  <c r="O2346" i="1"/>
  <c r="R2346" i="1" s="1"/>
  <c r="O2310" i="1"/>
  <c r="R2310" i="1" s="1"/>
  <c r="O2270" i="1"/>
  <c r="R2270" i="1" s="1"/>
  <c r="O2261" i="1"/>
  <c r="R2261" i="1" s="1"/>
  <c r="O2225" i="1"/>
  <c r="R2225" i="1" s="1"/>
  <c r="O2213" i="1"/>
  <c r="R2213" i="1" s="1"/>
  <c r="O2182" i="1"/>
  <c r="R2182" i="1" s="1"/>
  <c r="T2182" i="1" s="1"/>
  <c r="O2154" i="1"/>
  <c r="R2154" i="1" s="1"/>
  <c r="O2150" i="1"/>
  <c r="R2150" i="1" s="1"/>
  <c r="T2150" i="1" s="1"/>
  <c r="O2134" i="1"/>
  <c r="R2134" i="1" s="1"/>
  <c r="T2134" i="1" s="1"/>
  <c r="O2132" i="1"/>
  <c r="R2132" i="1" s="1"/>
  <c r="O2086" i="1"/>
  <c r="R2086" i="1" s="1"/>
  <c r="O2076" i="1"/>
  <c r="R2076" i="1" s="1"/>
  <c r="O1972" i="1"/>
  <c r="R1972" i="1" s="1"/>
  <c r="T1972" i="1" s="1"/>
  <c r="O1968" i="1"/>
  <c r="R1968" i="1" s="1"/>
  <c r="O1948" i="1"/>
  <c r="R1948" i="1" s="1"/>
  <c r="O1910" i="1"/>
  <c r="R1910" i="1" s="1"/>
  <c r="Q1884" i="1"/>
  <c r="O1884" i="1" s="1"/>
  <c r="R1884" i="1" s="1"/>
  <c r="O1878" i="1"/>
  <c r="R1878" i="1" s="1"/>
  <c r="W1867" i="1"/>
  <c r="V1867" i="1" s="1"/>
  <c r="Q1867" i="1"/>
  <c r="O2497" i="1"/>
  <c r="R2497" i="1" s="1"/>
  <c r="O2493" i="1"/>
  <c r="R2493" i="1" s="1"/>
  <c r="Q2476" i="1"/>
  <c r="O2476" i="1" s="1"/>
  <c r="R2476" i="1" s="1"/>
  <c r="O2473" i="1"/>
  <c r="R2473" i="1" s="1"/>
  <c r="O2470" i="1"/>
  <c r="R2470" i="1" s="1"/>
  <c r="T2470" i="1" s="1"/>
  <c r="Q2440" i="1"/>
  <c r="O2420" i="1"/>
  <c r="R2420" i="1" s="1"/>
  <c r="W2417" i="1"/>
  <c r="V2417" i="1" s="1"/>
  <c r="Q2416" i="1"/>
  <c r="O2394" i="1"/>
  <c r="R2394" i="1" s="1"/>
  <c r="O2388" i="1"/>
  <c r="R2388" i="1" s="1"/>
  <c r="Q2384" i="1"/>
  <c r="O2384" i="1" s="1"/>
  <c r="R2384" i="1" s="1"/>
  <c r="O2372" i="1"/>
  <c r="R2372" i="1" s="1"/>
  <c r="W2369" i="1"/>
  <c r="V2369" i="1" s="1"/>
  <c r="Q2368" i="1"/>
  <c r="O2354" i="1"/>
  <c r="R2354" i="1" s="1"/>
  <c r="Q2328" i="1"/>
  <c r="Q2326" i="1"/>
  <c r="O2326" i="1" s="1"/>
  <c r="R2326" i="1" s="1"/>
  <c r="O2322" i="1"/>
  <c r="R2322" i="1" s="1"/>
  <c r="O2317" i="1"/>
  <c r="R2317" i="1" s="1"/>
  <c r="W2314" i="1"/>
  <c r="V2314" i="1" s="1"/>
  <c r="O2302" i="1"/>
  <c r="R2302" i="1" s="1"/>
  <c r="O2297" i="1"/>
  <c r="R2297" i="1" s="1"/>
  <c r="Q2288" i="1"/>
  <c r="Q2267" i="1"/>
  <c r="Q2254" i="1"/>
  <c r="O2254" i="1" s="1"/>
  <c r="R2254" i="1" s="1"/>
  <c r="Q2251" i="1"/>
  <c r="Q2232" i="1"/>
  <c r="O2232" i="1" s="1"/>
  <c r="R2232" i="1" s="1"/>
  <c r="W2217" i="1"/>
  <c r="V2217" i="1" s="1"/>
  <c r="Q2192" i="1"/>
  <c r="Q2191" i="1"/>
  <c r="Q2187" i="1"/>
  <c r="W2186" i="1"/>
  <c r="V2186" i="1" s="1"/>
  <c r="Q2147" i="1"/>
  <c r="Q2138" i="1"/>
  <c r="O2138" i="1" s="1"/>
  <c r="R2138" i="1" s="1"/>
  <c r="W2137" i="1"/>
  <c r="V2137" i="1" s="1"/>
  <c r="Q2136" i="1"/>
  <c r="O2136" i="1" s="1"/>
  <c r="R2136" i="1" s="1"/>
  <c r="O2125" i="1"/>
  <c r="R2125" i="1" s="1"/>
  <c r="Q2103" i="1"/>
  <c r="Q2102" i="1"/>
  <c r="Q2063" i="1"/>
  <c r="Q2062" i="1"/>
  <c r="O2062" i="1" s="1"/>
  <c r="R2062" i="1" s="1"/>
  <c r="W2061" i="1"/>
  <c r="V2061" i="1" s="1"/>
  <c r="O2057" i="1"/>
  <c r="R2057" i="1" s="1"/>
  <c r="Q2051" i="1"/>
  <c r="Q2050" i="1"/>
  <c r="O2050" i="1" s="1"/>
  <c r="R2050" i="1" s="1"/>
  <c r="W2049" i="1"/>
  <c r="V2049" i="1" s="1"/>
  <c r="W2040" i="1"/>
  <c r="V2040" i="1" s="1"/>
  <c r="W2028" i="1"/>
  <c r="V2028" i="1" s="1"/>
  <c r="Q2023" i="1"/>
  <c r="Q2022" i="1"/>
  <c r="O2009" i="1"/>
  <c r="R2009" i="1" s="1"/>
  <c r="Q2005" i="1"/>
  <c r="W2001" i="1"/>
  <c r="V2001" i="1" s="1"/>
  <c r="Q2000" i="1"/>
  <c r="Q1995" i="1"/>
  <c r="Q1991" i="1"/>
  <c r="Q1990" i="1"/>
  <c r="O1990" i="1" s="1"/>
  <c r="R1990" i="1" s="1"/>
  <c r="W1989" i="1"/>
  <c r="V1989" i="1" s="1"/>
  <c r="Q1957" i="1"/>
  <c r="W1953" i="1"/>
  <c r="V1953" i="1" s="1"/>
  <c r="Q1952" i="1"/>
  <c r="Q1927" i="1"/>
  <c r="Q1926" i="1"/>
  <c r="O1890" i="1"/>
  <c r="R1890" i="1" s="1"/>
  <c r="O1888" i="1"/>
  <c r="R1888" i="1" s="1"/>
  <c r="Q1861" i="1"/>
  <c r="W1861" i="1"/>
  <c r="V1861" i="1" s="1"/>
  <c r="W1848" i="1"/>
  <c r="V1848" i="1" s="1"/>
  <c r="Q1848" i="1"/>
  <c r="W1842" i="1"/>
  <c r="V1842" i="1" s="1"/>
  <c r="Q1842" i="1"/>
  <c r="W1836" i="1"/>
  <c r="V1836" i="1" s="1"/>
  <c r="Q1836" i="1"/>
  <c r="O1772" i="1"/>
  <c r="R1772" i="1" s="1"/>
  <c r="O1732" i="1"/>
  <c r="R1732" i="1" s="1"/>
  <c r="O1560" i="1"/>
  <c r="R1560" i="1" s="1"/>
  <c r="O1416" i="1"/>
  <c r="R1416" i="1" s="1"/>
  <c r="W1361" i="1"/>
  <c r="V1361" i="1" s="1"/>
  <c r="O1336" i="1"/>
  <c r="R1336" i="1" s="1"/>
  <c r="W1333" i="1"/>
  <c r="V1333" i="1" s="1"/>
  <c r="O1828" i="1"/>
  <c r="R1828" i="1" s="1"/>
  <c r="T1828" i="1" s="1"/>
  <c r="Q1812" i="1"/>
  <c r="O1812" i="1" s="1"/>
  <c r="R1812" i="1" s="1"/>
  <c r="W1801" i="1"/>
  <c r="V1801" i="1" s="1"/>
  <c r="O1797" i="1"/>
  <c r="R1797" i="1" s="1"/>
  <c r="O1796" i="1"/>
  <c r="R1796" i="1" s="1"/>
  <c r="O1793" i="1"/>
  <c r="R1793" i="1" s="1"/>
  <c r="O1784" i="1"/>
  <c r="R1784" i="1" s="1"/>
  <c r="O1776" i="1"/>
  <c r="R1776" i="1" s="1"/>
  <c r="W1769" i="1"/>
  <c r="V1769" i="1" s="1"/>
  <c r="O1752" i="1"/>
  <c r="R1752" i="1" s="1"/>
  <c r="O1719" i="1"/>
  <c r="R1719" i="1" s="1"/>
  <c r="Q1689" i="1"/>
  <c r="W1686" i="1"/>
  <c r="V1686" i="1" s="1"/>
  <c r="W1685" i="1"/>
  <c r="V1685" i="1" s="1"/>
  <c r="O1682" i="1"/>
  <c r="R1682" i="1" s="1"/>
  <c r="O1674" i="1"/>
  <c r="R1674" i="1" s="1"/>
  <c r="W1670" i="1"/>
  <c r="V1670" i="1" s="1"/>
  <c r="W1669" i="1"/>
  <c r="V1669" i="1" s="1"/>
  <c r="Q1667" i="1"/>
  <c r="Q1664" i="1"/>
  <c r="W1629" i="1"/>
  <c r="V1629" i="1" s="1"/>
  <c r="Q1627" i="1"/>
  <c r="Q1626" i="1"/>
  <c r="W1577" i="1"/>
  <c r="V1577" i="1" s="1"/>
  <c r="Q1576" i="1"/>
  <c r="O1576" i="1" s="1"/>
  <c r="R1576" i="1" s="1"/>
  <c r="T1576" i="1" s="1"/>
  <c r="Q1564" i="1"/>
  <c r="O1564" i="1" s="1"/>
  <c r="R1564" i="1" s="1"/>
  <c r="W1557" i="1"/>
  <c r="V1557" i="1" s="1"/>
  <c r="Q1556" i="1"/>
  <c r="O1544" i="1"/>
  <c r="R1544" i="1" s="1"/>
  <c r="Q1508" i="1"/>
  <c r="O1497" i="1"/>
  <c r="R1497" i="1" s="1"/>
  <c r="S1497" i="1" s="1"/>
  <c r="O1496" i="1"/>
  <c r="R1496" i="1" s="1"/>
  <c r="Q1492" i="1"/>
  <c r="Q1469" i="1"/>
  <c r="W1433" i="1"/>
  <c r="V1433" i="1" s="1"/>
  <c r="Q1403" i="1"/>
  <c r="O1398" i="1"/>
  <c r="R1398" i="1" s="1"/>
  <c r="W1357" i="1"/>
  <c r="V1357" i="1" s="1"/>
  <c r="Q1357" i="1"/>
  <c r="O1324" i="1"/>
  <c r="R1324" i="1" s="1"/>
  <c r="T1324" i="1" s="1"/>
  <c r="O1856" i="1"/>
  <c r="R1856" i="1" s="1"/>
  <c r="O1836" i="1"/>
  <c r="R1836" i="1" s="1"/>
  <c r="O1833" i="1"/>
  <c r="R1833" i="1" s="1"/>
  <c r="Q1811" i="1"/>
  <c r="O1811" i="1" s="1"/>
  <c r="R1811" i="1" s="1"/>
  <c r="Q1810" i="1"/>
  <c r="Q1791" i="1"/>
  <c r="Q1787" i="1"/>
  <c r="Q1785" i="1"/>
  <c r="O1744" i="1"/>
  <c r="R1744" i="1" s="1"/>
  <c r="O1724" i="1"/>
  <c r="R1724" i="1" s="1"/>
  <c r="T1724" i="1" s="1"/>
  <c r="W1721" i="1"/>
  <c r="V1721" i="1" s="1"/>
  <c r="Q1720" i="1"/>
  <c r="O1720" i="1" s="1"/>
  <c r="R1720" i="1" s="1"/>
  <c r="Q1708" i="1"/>
  <c r="O1708" i="1" s="1"/>
  <c r="R1708" i="1" s="1"/>
  <c r="O1701" i="1"/>
  <c r="R1701" i="1" s="1"/>
  <c r="O1694" i="1"/>
  <c r="R1694" i="1" s="1"/>
  <c r="T1694" i="1" s="1"/>
  <c r="O1672" i="1"/>
  <c r="R1672" i="1" s="1"/>
  <c r="O1665" i="1"/>
  <c r="R1665" i="1" s="1"/>
  <c r="T1665" i="1" s="1"/>
  <c r="W1660" i="1"/>
  <c r="V1660" i="1" s="1"/>
  <c r="O1634" i="1"/>
  <c r="R1634" i="1" s="1"/>
  <c r="O1616" i="1"/>
  <c r="R1616" i="1" s="1"/>
  <c r="O1578" i="1"/>
  <c r="R1578" i="1" s="1"/>
  <c r="T1578" i="1" s="1"/>
  <c r="O1548" i="1"/>
  <c r="R1548" i="1" s="1"/>
  <c r="Q1353" i="1"/>
  <c r="W1353" i="1"/>
  <c r="V1353" i="1" s="1"/>
  <c r="W1341" i="1"/>
  <c r="V1341" i="1" s="1"/>
  <c r="Q1341" i="1"/>
  <c r="W1853" i="1"/>
  <c r="V1853" i="1" s="1"/>
  <c r="O1848" i="1"/>
  <c r="R1848" i="1" s="1"/>
  <c r="O1845" i="1"/>
  <c r="R1845" i="1" s="1"/>
  <c r="S1845" i="1" s="1"/>
  <c r="O1843" i="1"/>
  <c r="R1843" i="1" s="1"/>
  <c r="Q1819" i="1"/>
  <c r="O1813" i="1"/>
  <c r="R1813" i="1" s="1"/>
  <c r="W1804" i="1"/>
  <c r="V1804" i="1" s="1"/>
  <c r="Q1799" i="1"/>
  <c r="Q1798" i="1"/>
  <c r="O1798" i="1" s="1"/>
  <c r="R1798" i="1" s="1"/>
  <c r="W1797" i="1"/>
  <c r="V1797" i="1" s="1"/>
  <c r="O1769" i="1"/>
  <c r="R1769" i="1" s="1"/>
  <c r="Q1767" i="1"/>
  <c r="Q1766" i="1"/>
  <c r="O1766" i="1" s="1"/>
  <c r="R1766" i="1" s="1"/>
  <c r="Q1763" i="1"/>
  <c r="Q1762" i="1"/>
  <c r="O1762" i="1" s="1"/>
  <c r="R1762" i="1" s="1"/>
  <c r="W1761" i="1"/>
  <c r="V1761" i="1" s="1"/>
  <c r="W1741" i="1"/>
  <c r="V1741" i="1" s="1"/>
  <c r="Q1740" i="1"/>
  <c r="O1740" i="1" s="1"/>
  <c r="R1740" i="1" s="1"/>
  <c r="O1704" i="1"/>
  <c r="R1704" i="1" s="1"/>
  <c r="O1689" i="1"/>
  <c r="R1689" i="1" s="1"/>
  <c r="O1676" i="1"/>
  <c r="R1676" i="1" s="1"/>
  <c r="Q1659" i="1"/>
  <c r="O1659" i="1" s="1"/>
  <c r="R1659" i="1" s="1"/>
  <c r="O1644" i="1"/>
  <c r="R1644" i="1" s="1"/>
  <c r="O1626" i="1"/>
  <c r="R1626" i="1" s="1"/>
  <c r="T1626" i="1" s="1"/>
  <c r="U1626" i="1" s="1"/>
  <c r="Q1606" i="1"/>
  <c r="O1606" i="1" s="1"/>
  <c r="R1606" i="1" s="1"/>
  <c r="W1601" i="1"/>
  <c r="V1601" i="1" s="1"/>
  <c r="Q1573" i="1"/>
  <c r="Q1572" i="1"/>
  <c r="Q1571" i="1"/>
  <c r="W1570" i="1"/>
  <c r="V1570" i="1" s="1"/>
  <c r="O1562" i="1"/>
  <c r="R1562" i="1" s="1"/>
  <c r="T1562" i="1" s="1"/>
  <c r="W1545" i="1"/>
  <c r="V1545" i="1" s="1"/>
  <c r="Q1531" i="1"/>
  <c r="Q1527" i="1"/>
  <c r="Q1526" i="1"/>
  <c r="O1526" i="1" s="1"/>
  <c r="R1526" i="1" s="1"/>
  <c r="W1525" i="1"/>
  <c r="V1525" i="1" s="1"/>
  <c r="O1521" i="1"/>
  <c r="R1521" i="1" s="1"/>
  <c r="O1513" i="1"/>
  <c r="R1513" i="1" s="1"/>
  <c r="S1513" i="1" s="1"/>
  <c r="Q1499" i="1"/>
  <c r="O1478" i="1"/>
  <c r="R1478" i="1" s="1"/>
  <c r="O1448" i="1"/>
  <c r="R1448" i="1" s="1"/>
  <c r="O1440" i="1"/>
  <c r="R1440" i="1" s="1"/>
  <c r="T1440" i="1" s="1"/>
  <c r="O1433" i="1"/>
  <c r="R1433" i="1" s="1"/>
  <c r="O1432" i="1"/>
  <c r="R1432" i="1" s="1"/>
  <c r="O1400" i="1"/>
  <c r="R1400" i="1" s="1"/>
  <c r="W1372" i="1"/>
  <c r="V1372" i="1" s="1"/>
  <c r="S1255" i="1"/>
  <c r="O1356" i="1"/>
  <c r="R1356" i="1" s="1"/>
  <c r="O1353" i="1"/>
  <c r="R1353" i="1" s="1"/>
  <c r="S1353" i="1" s="1"/>
  <c r="O1352" i="1"/>
  <c r="R1352" i="1" s="1"/>
  <c r="O1312" i="1"/>
  <c r="R1312" i="1" s="1"/>
  <c r="T1312" i="1" s="1"/>
  <c r="O1305" i="1"/>
  <c r="R1305" i="1" s="1"/>
  <c r="O1304" i="1"/>
  <c r="R1304" i="1" s="1"/>
  <c r="O1292" i="1"/>
  <c r="R1292" i="1" s="1"/>
  <c r="O1289" i="1"/>
  <c r="R1289" i="1" s="1"/>
  <c r="O1288" i="1"/>
  <c r="R1288" i="1" s="1"/>
  <c r="O1278" i="1"/>
  <c r="R1278" i="1" s="1"/>
  <c r="O1261" i="1"/>
  <c r="R1261" i="1" s="1"/>
  <c r="O1259" i="1"/>
  <c r="R1259" i="1" s="1"/>
  <c r="O1251" i="1"/>
  <c r="R1251" i="1" s="1"/>
  <c r="O1234" i="1"/>
  <c r="R1234" i="1" s="1"/>
  <c r="O1233" i="1"/>
  <c r="R1233" i="1" s="1"/>
  <c r="O1211" i="1"/>
  <c r="R1211" i="1" s="1"/>
  <c r="O1195" i="1"/>
  <c r="R1195" i="1" s="1"/>
  <c r="O1150" i="1"/>
  <c r="R1150" i="1" s="1"/>
  <c r="O1122" i="1"/>
  <c r="R1122" i="1" s="1"/>
  <c r="T1122" i="1" s="1"/>
  <c r="O1119" i="1"/>
  <c r="R1119" i="1" s="1"/>
  <c r="O1063" i="1"/>
  <c r="R1063" i="1" s="1"/>
  <c r="O1055" i="1"/>
  <c r="R1055" i="1" s="1"/>
  <c r="O1015" i="1"/>
  <c r="R1015" i="1" s="1"/>
  <c r="T1015" i="1" s="1"/>
  <c r="O960" i="1"/>
  <c r="R960" i="1" s="1"/>
  <c r="O952" i="1"/>
  <c r="R952" i="1" s="1"/>
  <c r="W918" i="1"/>
  <c r="V918" i="1" s="1"/>
  <c r="Q918" i="1"/>
  <c r="O1115" i="1"/>
  <c r="R1115" i="1" s="1"/>
  <c r="T1115" i="1" s="1"/>
  <c r="S932" i="1"/>
  <c r="T932" i="1"/>
  <c r="Q884" i="1"/>
  <c r="W884" i="1"/>
  <c r="V884" i="1" s="1"/>
  <c r="O851" i="1"/>
  <c r="R851" i="1" s="1"/>
  <c r="W850" i="1"/>
  <c r="V850" i="1" s="1"/>
  <c r="Q850" i="1"/>
  <c r="O1393" i="1"/>
  <c r="R1393" i="1" s="1"/>
  <c r="O1384" i="1"/>
  <c r="R1384" i="1" s="1"/>
  <c r="O1369" i="1"/>
  <c r="R1369" i="1" s="1"/>
  <c r="S1369" i="1" s="1"/>
  <c r="O1368" i="1"/>
  <c r="R1368" i="1" s="1"/>
  <c r="O1329" i="1"/>
  <c r="R1329" i="1" s="1"/>
  <c r="O1320" i="1"/>
  <c r="R1320" i="1" s="1"/>
  <c r="W1312" i="1"/>
  <c r="V1312" i="1" s="1"/>
  <c r="W1305" i="1"/>
  <c r="V1305" i="1" s="1"/>
  <c r="W1289" i="1"/>
  <c r="V1289" i="1" s="1"/>
  <c r="W1275" i="1"/>
  <c r="V1275" i="1" s="1"/>
  <c r="O1267" i="1"/>
  <c r="R1267" i="1" s="1"/>
  <c r="Q1240" i="1"/>
  <c r="W1233" i="1"/>
  <c r="V1233" i="1" s="1"/>
  <c r="Q1229" i="1"/>
  <c r="Q1222" i="1"/>
  <c r="O1222" i="1" s="1"/>
  <c r="R1222" i="1" s="1"/>
  <c r="Q1221" i="1"/>
  <c r="W1218" i="1"/>
  <c r="V1218" i="1" s="1"/>
  <c r="O1187" i="1"/>
  <c r="R1187" i="1" s="1"/>
  <c r="Q1176" i="1"/>
  <c r="W1171" i="1"/>
  <c r="V1171" i="1" s="1"/>
  <c r="W1163" i="1"/>
  <c r="V1163" i="1" s="1"/>
  <c r="Q1142" i="1"/>
  <c r="Q1133" i="1"/>
  <c r="Q1132" i="1"/>
  <c r="O1132" i="1" s="1"/>
  <c r="R1132" i="1" s="1"/>
  <c r="Q1131" i="1"/>
  <c r="Q1121" i="1"/>
  <c r="O1121" i="1" s="1"/>
  <c r="R1121" i="1" s="1"/>
  <c r="Q1120" i="1"/>
  <c r="W1110" i="1"/>
  <c r="V1110" i="1" s="1"/>
  <c r="O1076" i="1"/>
  <c r="R1076" i="1" s="1"/>
  <c r="S1047" i="1"/>
  <c r="O1038" i="1"/>
  <c r="R1038" i="1" s="1"/>
  <c r="Q1033" i="1"/>
  <c r="Q1032" i="1"/>
  <c r="Q1004" i="1"/>
  <c r="W985" i="1"/>
  <c r="V985" i="1" s="1"/>
  <c r="W984" i="1"/>
  <c r="V984" i="1" s="1"/>
  <c r="Q983" i="1"/>
  <c r="Q981" i="1"/>
  <c r="Q972" i="1"/>
  <c r="Q966" i="1"/>
  <c r="O943" i="1"/>
  <c r="R943" i="1" s="1"/>
  <c r="O928" i="1"/>
  <c r="R928" i="1" s="1"/>
  <c r="W927" i="1"/>
  <c r="V927" i="1" s="1"/>
  <c r="Q860" i="1"/>
  <c r="W860" i="1"/>
  <c r="V860" i="1" s="1"/>
  <c r="O1372" i="1"/>
  <c r="R1372" i="1" s="1"/>
  <c r="W1365" i="1"/>
  <c r="V1365" i="1" s="1"/>
  <c r="Q1364" i="1"/>
  <c r="O1283" i="1"/>
  <c r="R1283" i="1" s="1"/>
  <c r="O1241" i="1"/>
  <c r="R1241" i="1" s="1"/>
  <c r="O1230" i="1"/>
  <c r="R1230" i="1" s="1"/>
  <c r="O1224" i="1"/>
  <c r="R1224" i="1" s="1"/>
  <c r="S1224" i="1" s="1"/>
  <c r="O1146" i="1"/>
  <c r="R1146" i="1" s="1"/>
  <c r="O1145" i="1"/>
  <c r="R1145" i="1" s="1"/>
  <c r="O1143" i="1"/>
  <c r="R1143" i="1" s="1"/>
  <c r="O1138" i="1"/>
  <c r="R1138" i="1" s="1"/>
  <c r="T1138" i="1" s="1"/>
  <c r="O1137" i="1"/>
  <c r="R1137" i="1" s="1"/>
  <c r="O1135" i="1"/>
  <c r="R1135" i="1" s="1"/>
  <c r="O1124" i="1"/>
  <c r="R1124" i="1" s="1"/>
  <c r="O1059" i="1"/>
  <c r="R1059" i="1" s="1"/>
  <c r="O1054" i="1"/>
  <c r="R1054" i="1" s="1"/>
  <c r="O1004" i="1"/>
  <c r="R1004" i="1" s="1"/>
  <c r="O964" i="1"/>
  <c r="R964" i="1" s="1"/>
  <c r="Q872" i="1"/>
  <c r="W872" i="1"/>
  <c r="V872" i="1" s="1"/>
  <c r="O879" i="1"/>
  <c r="R879" i="1" s="1"/>
  <c r="O839" i="1"/>
  <c r="R839" i="1" s="1"/>
  <c r="O827" i="1"/>
  <c r="R827" i="1" s="1"/>
  <c r="W820" i="1"/>
  <c r="V820" i="1" s="1"/>
  <c r="O815" i="1"/>
  <c r="R815" i="1" s="1"/>
  <c r="W808" i="1"/>
  <c r="V808" i="1" s="1"/>
  <c r="W796" i="1"/>
  <c r="V796" i="1" s="1"/>
  <c r="Q786" i="1"/>
  <c r="W772" i="1"/>
  <c r="V772" i="1" s="1"/>
  <c r="O723" i="1"/>
  <c r="R723" i="1" s="1"/>
  <c r="T723" i="1" s="1"/>
  <c r="O703" i="1"/>
  <c r="R703" i="1" s="1"/>
  <c r="O647" i="1"/>
  <c r="R647" i="1" s="1"/>
  <c r="W620" i="1"/>
  <c r="V620" i="1" s="1"/>
  <c r="Q619" i="1"/>
  <c r="W604" i="1"/>
  <c r="V604" i="1" s="1"/>
  <c r="Q603" i="1"/>
  <c r="O603" i="1" s="1"/>
  <c r="R603" i="1" s="1"/>
  <c r="O568" i="1"/>
  <c r="R568" i="1" s="1"/>
  <c r="S568" i="1" s="1"/>
  <c r="W525" i="1"/>
  <c r="V525" i="1" s="1"/>
  <c r="Q502" i="1"/>
  <c r="Q491" i="1"/>
  <c r="O491" i="1" s="1"/>
  <c r="R491" i="1" s="1"/>
  <c r="Q481" i="1"/>
  <c r="O481" i="1" s="1"/>
  <c r="R481" i="1" s="1"/>
  <c r="W480" i="1"/>
  <c r="V480" i="1" s="1"/>
  <c r="Q479" i="1"/>
  <c r="Q478" i="1"/>
  <c r="O442" i="1"/>
  <c r="R442" i="1" s="1"/>
  <c r="Q437" i="1"/>
  <c r="Q434" i="1"/>
  <c r="Q380" i="1"/>
  <c r="W380" i="1"/>
  <c r="V380" i="1" s="1"/>
  <c r="Q376" i="1"/>
  <c r="O376" i="1" s="1"/>
  <c r="R376" i="1" s="1"/>
  <c r="O374" i="1"/>
  <c r="R374" i="1" s="1"/>
  <c r="T374" i="1" s="1"/>
  <c r="Q368" i="1"/>
  <c r="Q365" i="1"/>
  <c r="W365" i="1"/>
  <c r="V365" i="1" s="1"/>
  <c r="Q359" i="1"/>
  <c r="W358" i="1"/>
  <c r="V358" i="1" s="1"/>
  <c r="W337" i="1"/>
  <c r="V337" i="1" s="1"/>
  <c r="Q337" i="1"/>
  <c r="Q332" i="1"/>
  <c r="W332" i="1"/>
  <c r="V332" i="1" s="1"/>
  <c r="O327" i="1"/>
  <c r="R327" i="1" s="1"/>
  <c r="W313" i="1"/>
  <c r="V313" i="1" s="1"/>
  <c r="Q313" i="1"/>
  <c r="W5" i="1"/>
  <c r="V5" i="1" s="1"/>
  <c r="Q5" i="1"/>
  <c r="W273" i="1"/>
  <c r="V273" i="1" s="1"/>
  <c r="W269" i="1"/>
  <c r="V269" i="1" s="1"/>
  <c r="Q269" i="1"/>
  <c r="S171" i="1"/>
  <c r="T171" i="1"/>
  <c r="W935" i="1"/>
  <c r="V935" i="1" s="1"/>
  <c r="Q929" i="1"/>
  <c r="O916" i="1"/>
  <c r="R916" i="1" s="1"/>
  <c r="Q913" i="1"/>
  <c r="W876" i="1"/>
  <c r="V876" i="1" s="1"/>
  <c r="Q866" i="1"/>
  <c r="O855" i="1"/>
  <c r="R855" i="1" s="1"/>
  <c r="O843" i="1"/>
  <c r="R843" i="1" s="1"/>
  <c r="W836" i="1"/>
  <c r="V836" i="1" s="1"/>
  <c r="O831" i="1"/>
  <c r="R831" i="1" s="1"/>
  <c r="W824" i="1"/>
  <c r="V824" i="1" s="1"/>
  <c r="W812" i="1"/>
  <c r="V812" i="1" s="1"/>
  <c r="Q802" i="1"/>
  <c r="O791" i="1"/>
  <c r="R791" i="1" s="1"/>
  <c r="O779" i="1"/>
  <c r="R779" i="1" s="1"/>
  <c r="O772" i="1"/>
  <c r="R772" i="1" s="1"/>
  <c r="O755" i="1"/>
  <c r="R755" i="1" s="1"/>
  <c r="T755" i="1" s="1"/>
  <c r="O744" i="1"/>
  <c r="R744" i="1" s="1"/>
  <c r="W724" i="1"/>
  <c r="V724" i="1" s="1"/>
  <c r="O707" i="1"/>
  <c r="R707" i="1" s="1"/>
  <c r="W704" i="1"/>
  <c r="V704" i="1" s="1"/>
  <c r="Q681" i="1"/>
  <c r="O681" i="1" s="1"/>
  <c r="R681" i="1" s="1"/>
  <c r="W680" i="1"/>
  <c r="V680" i="1" s="1"/>
  <c r="W676" i="1"/>
  <c r="V676" i="1" s="1"/>
  <c r="Q662" i="1"/>
  <c r="O655" i="1"/>
  <c r="R655" i="1" s="1"/>
  <c r="O620" i="1"/>
  <c r="R620" i="1" s="1"/>
  <c r="S620" i="1" s="1"/>
  <c r="O604" i="1"/>
  <c r="R604" i="1" s="1"/>
  <c r="S604" i="1" s="1"/>
  <c r="O591" i="1"/>
  <c r="R591" i="1" s="1"/>
  <c r="O563" i="1"/>
  <c r="R563" i="1" s="1"/>
  <c r="O528" i="1"/>
  <c r="R528" i="1" s="1"/>
  <c r="T528" i="1" s="1"/>
  <c r="W500" i="1"/>
  <c r="V500" i="1" s="1"/>
  <c r="Q498" i="1"/>
  <c r="O479" i="1"/>
  <c r="R479" i="1" s="1"/>
  <c r="O444" i="1"/>
  <c r="R444" i="1" s="1"/>
  <c r="S444" i="1" s="1"/>
  <c r="O430" i="1"/>
  <c r="R430" i="1" s="1"/>
  <c r="S430" i="1" s="1"/>
  <c r="O424" i="1"/>
  <c r="R424" i="1" s="1"/>
  <c r="Q366" i="1"/>
  <c r="O366" i="1" s="1"/>
  <c r="R366" i="1" s="1"/>
  <c r="T366" i="1" s="1"/>
  <c r="W366" i="1"/>
  <c r="V366" i="1" s="1"/>
  <c r="Q355" i="1"/>
  <c r="W355" i="1"/>
  <c r="V355" i="1" s="1"/>
  <c r="W348" i="1"/>
  <c r="V348" i="1" s="1"/>
  <c r="W338" i="1"/>
  <c r="V338" i="1" s="1"/>
  <c r="Q338" i="1"/>
  <c r="O338" i="1" s="1"/>
  <c r="R338" i="1" s="1"/>
  <c r="W333" i="1"/>
  <c r="V333" i="1" s="1"/>
  <c r="Q333" i="1"/>
  <c r="W314" i="1"/>
  <c r="V314" i="1" s="1"/>
  <c r="Q314" i="1"/>
  <c r="Q284" i="1"/>
  <c r="W270" i="1"/>
  <c r="V270" i="1" s="1"/>
  <c r="Q270" i="1"/>
  <c r="O927" i="1"/>
  <c r="R927" i="1" s="1"/>
  <c r="O907" i="1"/>
  <c r="R907" i="1" s="1"/>
  <c r="O904" i="1"/>
  <c r="R904" i="1" s="1"/>
  <c r="S904" i="1" s="1"/>
  <c r="O891" i="1"/>
  <c r="R891" i="1" s="1"/>
  <c r="O871" i="1"/>
  <c r="R871" i="1" s="1"/>
  <c r="O859" i="1"/>
  <c r="R859" i="1" s="1"/>
  <c r="O847" i="1"/>
  <c r="R847" i="1" s="1"/>
  <c r="W840" i="1"/>
  <c r="V840" i="1" s="1"/>
  <c r="W828" i="1"/>
  <c r="V828" i="1" s="1"/>
  <c r="Q818" i="1"/>
  <c r="O807" i="1"/>
  <c r="R807" i="1" s="1"/>
  <c r="O795" i="1"/>
  <c r="R795" i="1" s="1"/>
  <c r="W788" i="1"/>
  <c r="V788" i="1" s="1"/>
  <c r="O783" i="1"/>
  <c r="R783" i="1" s="1"/>
  <c r="O776" i="1"/>
  <c r="R776" i="1" s="1"/>
  <c r="W756" i="1"/>
  <c r="V756" i="1" s="1"/>
  <c r="O739" i="1"/>
  <c r="R739" i="1" s="1"/>
  <c r="W736" i="1"/>
  <c r="V736" i="1" s="1"/>
  <c r="O724" i="1"/>
  <c r="R724" i="1" s="1"/>
  <c r="W708" i="1"/>
  <c r="V708" i="1" s="1"/>
  <c r="O672" i="1"/>
  <c r="R672" i="1" s="1"/>
  <c r="O660" i="1"/>
  <c r="R660" i="1" s="1"/>
  <c r="S660" i="1" s="1"/>
  <c r="Q658" i="1"/>
  <c r="O658" i="1" s="1"/>
  <c r="R658" i="1" s="1"/>
  <c r="Q646" i="1"/>
  <c r="Q643" i="1"/>
  <c r="Q642" i="1"/>
  <c r="W639" i="1"/>
  <c r="V639" i="1" s="1"/>
  <c r="Q634" i="1"/>
  <c r="O634" i="1" s="1"/>
  <c r="R634" i="1" s="1"/>
  <c r="O624" i="1"/>
  <c r="R624" i="1" s="1"/>
  <c r="S624" i="1" s="1"/>
  <c r="O608" i="1"/>
  <c r="R608" i="1" s="1"/>
  <c r="S608" i="1" s="1"/>
  <c r="Q594" i="1"/>
  <c r="O594" i="1" s="1"/>
  <c r="R594" i="1" s="1"/>
  <c r="O579" i="1"/>
  <c r="R579" i="1" s="1"/>
  <c r="O540" i="1"/>
  <c r="R540" i="1" s="1"/>
  <c r="S540" i="1" s="1"/>
  <c r="O521" i="1"/>
  <c r="R521" i="1" s="1"/>
  <c r="O476" i="1"/>
  <c r="R476" i="1" s="1"/>
  <c r="S476" i="1" s="1"/>
  <c r="O465" i="1"/>
  <c r="R465" i="1" s="1"/>
  <c r="O461" i="1"/>
  <c r="R461" i="1" s="1"/>
  <c r="W385" i="1"/>
  <c r="V385" i="1" s="1"/>
  <c r="Q385" i="1"/>
  <c r="O385" i="1" s="1"/>
  <c r="R385" i="1" s="1"/>
  <c r="W381" i="1"/>
  <c r="V381" i="1" s="1"/>
  <c r="O368" i="1"/>
  <c r="R368" i="1" s="1"/>
  <c r="W367" i="1"/>
  <c r="V367" i="1" s="1"/>
  <c r="Q367" i="1"/>
  <c r="O356" i="1"/>
  <c r="R356" i="1" s="1"/>
  <c r="O343" i="1"/>
  <c r="R343" i="1" s="1"/>
  <c r="W334" i="1"/>
  <c r="V334" i="1" s="1"/>
  <c r="Q334" i="1"/>
  <c r="O323" i="1"/>
  <c r="R323" i="1" s="1"/>
  <c r="O319" i="1"/>
  <c r="R319" i="1" s="1"/>
  <c r="W303" i="1"/>
  <c r="V303" i="1" s="1"/>
  <c r="O299" i="1"/>
  <c r="R299" i="1" s="1"/>
  <c r="W291" i="1"/>
  <c r="V291" i="1" s="1"/>
  <c r="Q289" i="1"/>
  <c r="W289" i="1"/>
  <c r="V289" i="1" s="1"/>
  <c r="W271" i="1"/>
  <c r="V271" i="1" s="1"/>
  <c r="Q271" i="1"/>
  <c r="O823" i="1"/>
  <c r="R823" i="1" s="1"/>
  <c r="O811" i="1"/>
  <c r="R811" i="1" s="1"/>
  <c r="O799" i="1"/>
  <c r="R799" i="1" s="1"/>
  <c r="O771" i="1"/>
  <c r="R771" i="1" s="1"/>
  <c r="O679" i="1"/>
  <c r="R679" i="1" s="1"/>
  <c r="O675" i="1"/>
  <c r="R675" i="1" s="1"/>
  <c r="T675" i="1" s="1"/>
  <c r="O644" i="1"/>
  <c r="R644" i="1" s="1"/>
  <c r="S644" i="1" s="1"/>
  <c r="O615" i="1"/>
  <c r="R615" i="1" s="1"/>
  <c r="W427" i="1"/>
  <c r="V427" i="1" s="1"/>
  <c r="Q427" i="1"/>
  <c r="O365" i="1"/>
  <c r="R365" i="1" s="1"/>
  <c r="Q324" i="1"/>
  <c r="W324" i="1"/>
  <c r="W290" i="1"/>
  <c r="V290" i="1" s="1"/>
  <c r="Q290" i="1"/>
  <c r="O284" i="1"/>
  <c r="R284" i="1" s="1"/>
  <c r="Q413" i="1"/>
  <c r="Q410" i="1"/>
  <c r="Q409" i="1"/>
  <c r="O392" i="1"/>
  <c r="R392" i="1" s="1"/>
  <c r="O358" i="1"/>
  <c r="R358" i="1" s="1"/>
  <c r="O354" i="1"/>
  <c r="R354" i="1" s="1"/>
  <c r="O335" i="1"/>
  <c r="R335" i="1" s="1"/>
  <c r="O315" i="1"/>
  <c r="R315" i="1" s="1"/>
  <c r="O289" i="1"/>
  <c r="R289" i="1" s="1"/>
  <c r="T289" i="1" s="1"/>
  <c r="O273" i="1"/>
  <c r="R273" i="1" s="1"/>
  <c r="O268" i="1"/>
  <c r="R268" i="1" s="1"/>
  <c r="O257" i="1"/>
  <c r="R257" i="1" s="1"/>
  <c r="T257" i="1" s="1"/>
  <c r="O237" i="1"/>
  <c r="R237" i="1" s="1"/>
  <c r="O214" i="1"/>
  <c r="R214" i="1" s="1"/>
  <c r="O201" i="1"/>
  <c r="R201" i="1" s="1"/>
  <c r="O179" i="1"/>
  <c r="R179" i="1" s="1"/>
  <c r="O164" i="1"/>
  <c r="R164" i="1" s="1"/>
  <c r="O156" i="1"/>
  <c r="R156" i="1" s="1"/>
  <c r="T156" i="1" s="1"/>
  <c r="O136" i="1"/>
  <c r="R136" i="1" s="1"/>
  <c r="O135" i="1"/>
  <c r="R135" i="1" s="1"/>
  <c r="O118" i="1"/>
  <c r="R118" i="1" s="1"/>
  <c r="T118" i="1" s="1"/>
  <c r="O101" i="1"/>
  <c r="R101" i="1" s="1"/>
  <c r="O97" i="1"/>
  <c r="R97" i="1" s="1"/>
  <c r="O57" i="1"/>
  <c r="R57" i="1" s="1"/>
  <c r="O45" i="1"/>
  <c r="R45" i="1" s="1"/>
  <c r="Q32" i="1"/>
  <c r="W22" i="1"/>
  <c r="V22" i="1" s="1"/>
  <c r="O3" i="1"/>
  <c r="R3" i="1" s="1"/>
  <c r="O206" i="1"/>
  <c r="R206" i="1" s="1"/>
  <c r="O158" i="1"/>
  <c r="R158" i="1" s="1"/>
  <c r="O126" i="1"/>
  <c r="R126" i="1" s="1"/>
  <c r="O73" i="1"/>
  <c r="R73" i="1" s="1"/>
  <c r="O70" i="1"/>
  <c r="R70" i="1" s="1"/>
  <c r="O66" i="1"/>
  <c r="R66" i="1" s="1"/>
  <c r="O30" i="1"/>
  <c r="R30" i="1" s="1"/>
  <c r="S30" i="1" s="1"/>
  <c r="O17" i="1"/>
  <c r="R17" i="1" s="1"/>
  <c r="O13" i="1"/>
  <c r="R13" i="1" s="1"/>
  <c r="O419" i="1"/>
  <c r="R419" i="1" s="1"/>
  <c r="T419" i="1" s="1"/>
  <c r="O382" i="1"/>
  <c r="R382" i="1" s="1"/>
  <c r="O340" i="1"/>
  <c r="R340" i="1" s="1"/>
  <c r="T340" i="1" s="1"/>
  <c r="O292" i="1"/>
  <c r="R292" i="1" s="1"/>
  <c r="T292" i="1" s="1"/>
  <c r="W252" i="1"/>
  <c r="V252" i="1" s="1"/>
  <c r="Q236" i="1"/>
  <c r="O234" i="1"/>
  <c r="R234" i="1" s="1"/>
  <c r="T234" i="1" s="1"/>
  <c r="W3" i="1"/>
  <c r="V3" i="1" s="1"/>
  <c r="O219" i="1"/>
  <c r="R219" i="1" s="1"/>
  <c r="O218" i="1"/>
  <c r="R218" i="1" s="1"/>
  <c r="O202" i="1"/>
  <c r="R202" i="1" s="1"/>
  <c r="Q192" i="1"/>
  <c r="Q191" i="1"/>
  <c r="O172" i="1"/>
  <c r="R172" i="1" s="1"/>
  <c r="O148" i="1"/>
  <c r="R148" i="1" s="1"/>
  <c r="W138" i="1"/>
  <c r="V138" i="1" s="1"/>
  <c r="W132" i="1"/>
  <c r="V132" i="1" s="1"/>
  <c r="O115" i="1"/>
  <c r="R115" i="1" s="1"/>
  <c r="O74" i="1"/>
  <c r="R74" i="1" s="1"/>
  <c r="W55" i="1"/>
  <c r="V55" i="1" s="1"/>
  <c r="O50" i="1"/>
  <c r="R50" i="1" s="1"/>
  <c r="Q47" i="1"/>
  <c r="O47" i="1" s="1"/>
  <c r="R47" i="1" s="1"/>
  <c r="W46" i="1"/>
  <c r="V46" i="1" s="1"/>
  <c r="W26" i="1"/>
  <c r="V26" i="1" s="1"/>
  <c r="Q16" i="1"/>
  <c r="W13" i="1"/>
  <c r="V13" i="1" s="1"/>
  <c r="Q12" i="1"/>
  <c r="Q11" i="1"/>
  <c r="S8774" i="1"/>
  <c r="T8774" i="1"/>
  <c r="U8774" i="1" s="1"/>
  <c r="T8264" i="1"/>
  <c r="U8264" i="1" s="1"/>
  <c r="S8264" i="1"/>
  <c r="T8260" i="1"/>
  <c r="U8260" i="1" s="1"/>
  <c r="S8260" i="1"/>
  <c r="T8232" i="1"/>
  <c r="U8232" i="1" s="1"/>
  <c r="S8232" i="1"/>
  <c r="T8148" i="1"/>
  <c r="U8148" i="1" s="1"/>
  <c r="S8148" i="1"/>
  <c r="T8120" i="1"/>
  <c r="U8120" i="1" s="1"/>
  <c r="S8120" i="1"/>
  <c r="T8100" i="1"/>
  <c r="U8100" i="1" s="1"/>
  <c r="S8100" i="1"/>
  <c r="T8008" i="1"/>
  <c r="U8008" i="1" s="1"/>
  <c r="S8008" i="1"/>
  <c r="T8004" i="1"/>
  <c r="U8004" i="1" s="1"/>
  <c r="S8004" i="1"/>
  <c r="T7976" i="1"/>
  <c r="U7976" i="1" s="1"/>
  <c r="S7976" i="1"/>
  <c r="T7892" i="1"/>
  <c r="U7892" i="1" s="1"/>
  <c r="S7892" i="1"/>
  <c r="T7864" i="1"/>
  <c r="U7864" i="1" s="1"/>
  <c r="S7864" i="1"/>
  <c r="T7704" i="1"/>
  <c r="U7704" i="1" s="1"/>
  <c r="S7704" i="1"/>
  <c r="T7672" i="1"/>
  <c r="U7672" i="1" s="1"/>
  <c r="S7672" i="1"/>
  <c r="T7608" i="1"/>
  <c r="U7608" i="1" s="1"/>
  <c r="S7608" i="1"/>
  <c r="T8758" i="1"/>
  <c r="U8758" i="1" s="1"/>
  <c r="S8758" i="1"/>
  <c r="T8328" i="1"/>
  <c r="U8328" i="1" s="1"/>
  <c r="S8328" i="1"/>
  <c r="T8324" i="1"/>
  <c r="U8324" i="1" s="1"/>
  <c r="S8324" i="1"/>
  <c r="T8296" i="1"/>
  <c r="U8296" i="1" s="1"/>
  <c r="S8296" i="1"/>
  <c r="T8212" i="1"/>
  <c r="U8212" i="1" s="1"/>
  <c r="S8212" i="1"/>
  <c r="T8184" i="1"/>
  <c r="U8184" i="1" s="1"/>
  <c r="S8184" i="1"/>
  <c r="T8164" i="1"/>
  <c r="U8164" i="1" s="1"/>
  <c r="S8164" i="1"/>
  <c r="T8072" i="1"/>
  <c r="U8072" i="1" s="1"/>
  <c r="S8072" i="1"/>
  <c r="T8068" i="1"/>
  <c r="U8068" i="1" s="1"/>
  <c r="S8068" i="1"/>
  <c r="T7956" i="1"/>
  <c r="U7956" i="1" s="1"/>
  <c r="S7956" i="1"/>
  <c r="T7928" i="1"/>
  <c r="U7928" i="1" s="1"/>
  <c r="S7928" i="1"/>
  <c r="T7908" i="1"/>
  <c r="U7908" i="1" s="1"/>
  <c r="S7908" i="1"/>
  <c r="T7636" i="1"/>
  <c r="U7636" i="1" s="1"/>
  <c r="S7636" i="1"/>
  <c r="S8742" i="1"/>
  <c r="T8742" i="1"/>
  <c r="U8742" i="1" s="1"/>
  <c r="T8276" i="1"/>
  <c r="U8276" i="1" s="1"/>
  <c r="S8276" i="1"/>
  <c r="T8248" i="1"/>
  <c r="U8248" i="1" s="1"/>
  <c r="S8248" i="1"/>
  <c r="T8228" i="1"/>
  <c r="U8228" i="1" s="1"/>
  <c r="S8228" i="1"/>
  <c r="T8136" i="1"/>
  <c r="U8136" i="1" s="1"/>
  <c r="S8136" i="1"/>
  <c r="T8132" i="1"/>
  <c r="U8132" i="1" s="1"/>
  <c r="S8132" i="1"/>
  <c r="T8104" i="1"/>
  <c r="U8104" i="1" s="1"/>
  <c r="S8104" i="1"/>
  <c r="T8020" i="1"/>
  <c r="U8020" i="1" s="1"/>
  <c r="S8020" i="1"/>
  <c r="T7992" i="1"/>
  <c r="U7992" i="1" s="1"/>
  <c r="S7992" i="1"/>
  <c r="T7972" i="1"/>
  <c r="U7972" i="1" s="1"/>
  <c r="S7972" i="1"/>
  <c r="T7880" i="1"/>
  <c r="U7880" i="1" s="1"/>
  <c r="S7880" i="1"/>
  <c r="T7876" i="1"/>
  <c r="U7876" i="1" s="1"/>
  <c r="S7876" i="1"/>
  <c r="T7848" i="1"/>
  <c r="U7848" i="1" s="1"/>
  <c r="S7848" i="1"/>
  <c r="T7700" i="1"/>
  <c r="U7700" i="1" s="1"/>
  <c r="S7700" i="1"/>
  <c r="T7668" i="1"/>
  <c r="U7668" i="1" s="1"/>
  <c r="S7668" i="1"/>
  <c r="T7640" i="1"/>
  <c r="U7640" i="1" s="1"/>
  <c r="S7640" i="1"/>
  <c r="T8340" i="1"/>
  <c r="U8340" i="1" s="1"/>
  <c r="S8340" i="1"/>
  <c r="T8312" i="1"/>
  <c r="U8312" i="1" s="1"/>
  <c r="S8312" i="1"/>
  <c r="T8292" i="1"/>
  <c r="U8292" i="1" s="1"/>
  <c r="S8292" i="1"/>
  <c r="T8200" i="1"/>
  <c r="U8200" i="1" s="1"/>
  <c r="S8200" i="1"/>
  <c r="T8196" i="1"/>
  <c r="U8196" i="1" s="1"/>
  <c r="S8196" i="1"/>
  <c r="T8168" i="1"/>
  <c r="U8168" i="1" s="1"/>
  <c r="S8168" i="1"/>
  <c r="T8084" i="1"/>
  <c r="U8084" i="1" s="1"/>
  <c r="S8084" i="1"/>
  <c r="T8056" i="1"/>
  <c r="U8056" i="1" s="1"/>
  <c r="S8056" i="1"/>
  <c r="T8036" i="1"/>
  <c r="U8036" i="1" s="1"/>
  <c r="S8036" i="1"/>
  <c r="T7944" i="1"/>
  <c r="U7944" i="1" s="1"/>
  <c r="S7944" i="1"/>
  <c r="T7940" i="1"/>
  <c r="U7940" i="1" s="1"/>
  <c r="S7940" i="1"/>
  <c r="T7912" i="1"/>
  <c r="U7912" i="1" s="1"/>
  <c r="S7912" i="1"/>
  <c r="T7604" i="1"/>
  <c r="U7604" i="1" s="1"/>
  <c r="S7604" i="1"/>
  <c r="O9142" i="1"/>
  <c r="R9142" i="1" s="1"/>
  <c r="O9098" i="1"/>
  <c r="R9098" i="1" s="1"/>
  <c r="Q9087" i="1"/>
  <c r="O9087" i="1" s="1"/>
  <c r="R9087" i="1" s="1"/>
  <c r="W9070" i="1"/>
  <c r="V9070" i="1" s="1"/>
  <c r="O8878" i="1"/>
  <c r="R8878" i="1" s="1"/>
  <c r="Q8827" i="1"/>
  <c r="O8827" i="1" s="1"/>
  <c r="R8827" i="1" s="1"/>
  <c r="Q8722" i="1"/>
  <c r="O8722" i="1" s="1"/>
  <c r="R8722" i="1" s="1"/>
  <c r="T8722" i="1" s="1"/>
  <c r="U8722" i="1" s="1"/>
  <c r="O8709" i="1"/>
  <c r="R8709" i="1" s="1"/>
  <c r="O8653" i="1"/>
  <c r="R8653" i="1" s="1"/>
  <c r="O8637" i="1"/>
  <c r="R8637" i="1" s="1"/>
  <c r="O8621" i="1"/>
  <c r="R8621" i="1" s="1"/>
  <c r="O8541" i="1"/>
  <c r="R8541" i="1" s="1"/>
  <c r="O8525" i="1"/>
  <c r="R8525" i="1" s="1"/>
  <c r="O8429" i="1"/>
  <c r="R8429" i="1" s="1"/>
  <c r="O8349" i="1"/>
  <c r="R8349" i="1" s="1"/>
  <c r="O8313" i="1"/>
  <c r="R8313" i="1" s="1"/>
  <c r="S8313" i="1" s="1"/>
  <c r="O8249" i="1"/>
  <c r="R8249" i="1" s="1"/>
  <c r="S8249" i="1" s="1"/>
  <c r="O8185" i="1"/>
  <c r="R8185" i="1" s="1"/>
  <c r="S8185" i="1" s="1"/>
  <c r="U8124" i="1"/>
  <c r="O8121" i="1"/>
  <c r="R8121" i="1" s="1"/>
  <c r="S8121" i="1" s="1"/>
  <c r="U8116" i="1"/>
  <c r="U8112" i="1"/>
  <c r="U8088" i="1"/>
  <c r="U8060" i="1"/>
  <c r="O8057" i="1"/>
  <c r="R8057" i="1" s="1"/>
  <c r="S8057" i="1" s="1"/>
  <c r="U8052" i="1"/>
  <c r="U8048" i="1"/>
  <c r="U8024" i="1"/>
  <c r="U7996" i="1"/>
  <c r="O7993" i="1"/>
  <c r="R7993" i="1" s="1"/>
  <c r="S7993" i="1" s="1"/>
  <c r="U7988" i="1"/>
  <c r="U7984" i="1"/>
  <c r="U7960" i="1"/>
  <c r="U7932" i="1"/>
  <c r="O7929" i="1"/>
  <c r="R7929" i="1" s="1"/>
  <c r="S7929" i="1" s="1"/>
  <c r="U7924" i="1"/>
  <c r="U7920" i="1"/>
  <c r="U7896" i="1"/>
  <c r="U7868" i="1"/>
  <c r="O7865" i="1"/>
  <c r="R7865" i="1" s="1"/>
  <c r="S7865" i="1" s="1"/>
  <c r="U7856" i="1"/>
  <c r="T7832" i="1"/>
  <c r="U7832" i="1" s="1"/>
  <c r="S7832" i="1"/>
  <c r="U7812" i="1"/>
  <c r="U7808" i="1"/>
  <c r="U7800" i="1"/>
  <c r="T7796" i="1"/>
  <c r="U7796" i="1" s="1"/>
  <c r="S7796" i="1"/>
  <c r="U7792" i="1"/>
  <c r="W7787" i="1"/>
  <c r="V7787" i="1" s="1"/>
  <c r="Q7787" i="1"/>
  <c r="U7784" i="1"/>
  <c r="W7782" i="1"/>
  <c r="V7782" i="1" s="1"/>
  <c r="Q7782" i="1"/>
  <c r="O7782" i="1" s="1"/>
  <c r="R7782" i="1" s="1"/>
  <c r="W7781" i="1"/>
  <c r="V7781" i="1" s="1"/>
  <c r="Q7781" i="1"/>
  <c r="U7780" i="1"/>
  <c r="W7755" i="1"/>
  <c r="V7755" i="1" s="1"/>
  <c r="Q7755" i="1"/>
  <c r="W7751" i="1"/>
  <c r="V7751" i="1" s="1"/>
  <c r="Q7751" i="1"/>
  <c r="U7748" i="1"/>
  <c r="U7724" i="1"/>
  <c r="W7722" i="1"/>
  <c r="V7722" i="1" s="1"/>
  <c r="Q7722" i="1"/>
  <c r="O7722" i="1" s="1"/>
  <c r="R7722" i="1" s="1"/>
  <c r="Q7721" i="1"/>
  <c r="W7721" i="1"/>
  <c r="V7721" i="1" s="1"/>
  <c r="U7692" i="1"/>
  <c r="W7690" i="1"/>
  <c r="V7690" i="1" s="1"/>
  <c r="Q7690" i="1"/>
  <c r="O7690" i="1" s="1"/>
  <c r="R7690" i="1" s="1"/>
  <c r="W7689" i="1"/>
  <c r="V7689" i="1" s="1"/>
  <c r="Q7689" i="1"/>
  <c r="U7688" i="1"/>
  <c r="W7686" i="1"/>
  <c r="V7686" i="1" s="1"/>
  <c r="Q7686" i="1"/>
  <c r="O7686" i="1" s="1"/>
  <c r="R7686" i="1" s="1"/>
  <c r="Q7685" i="1"/>
  <c r="W7685" i="1"/>
  <c r="V7685" i="1" s="1"/>
  <c r="S7661" i="1"/>
  <c r="T7661" i="1"/>
  <c r="U7661" i="1" s="1"/>
  <c r="W7647" i="1"/>
  <c r="V7647" i="1" s="1"/>
  <c r="Q7647" i="1"/>
  <c r="Q7633" i="1"/>
  <c r="W7633" i="1"/>
  <c r="V7633" i="1" s="1"/>
  <c r="S7629" i="1"/>
  <c r="T7629" i="1"/>
  <c r="U7629" i="1" s="1"/>
  <c r="W7615" i="1"/>
  <c r="V7615" i="1" s="1"/>
  <c r="Q7615" i="1"/>
  <c r="W7601" i="1"/>
  <c r="V7601" i="1" s="1"/>
  <c r="Q7601" i="1"/>
  <c r="W7591" i="1"/>
  <c r="V7591" i="1" s="1"/>
  <c r="Q7591" i="1"/>
  <c r="W7587" i="1"/>
  <c r="V7587" i="1" s="1"/>
  <c r="Q7587" i="1"/>
  <c r="U7584" i="1"/>
  <c r="U7580" i="1"/>
  <c r="T7576" i="1"/>
  <c r="U7576" i="1" s="1"/>
  <c r="S7576" i="1"/>
  <c r="U7568" i="1"/>
  <c r="U7548" i="1"/>
  <c r="S7533" i="1"/>
  <c r="T7533" i="1"/>
  <c r="U7533" i="1" s="1"/>
  <c r="T7524" i="1"/>
  <c r="U7524" i="1" s="1"/>
  <c r="S7524" i="1"/>
  <c r="T7508" i="1"/>
  <c r="U7508" i="1" s="1"/>
  <c r="S7508" i="1"/>
  <c r="U7500" i="1"/>
  <c r="W7497" i="1"/>
  <c r="V7497" i="1" s="1"/>
  <c r="Q7497" i="1"/>
  <c r="W7495" i="1"/>
  <c r="V7495" i="1" s="1"/>
  <c r="Q7495" i="1"/>
  <c r="W7473" i="1"/>
  <c r="V7473" i="1" s="1"/>
  <c r="Q7473" i="1"/>
  <c r="T7448" i="1"/>
  <c r="U7448" i="1" s="1"/>
  <c r="S7448" i="1"/>
  <c r="T7432" i="1"/>
  <c r="U7432" i="1" s="1"/>
  <c r="S7432" i="1"/>
  <c r="W7430" i="1"/>
  <c r="V7430" i="1" s="1"/>
  <c r="Q7430" i="1"/>
  <c r="O7430" i="1" s="1"/>
  <c r="R7430" i="1" s="1"/>
  <c r="U7428" i="1"/>
  <c r="U7424" i="1"/>
  <c r="T7412" i="1"/>
  <c r="U7412" i="1" s="1"/>
  <c r="S7412" i="1"/>
  <c r="U7408" i="1"/>
  <c r="T7396" i="1"/>
  <c r="U7396" i="1" s="1"/>
  <c r="S7396" i="1"/>
  <c r="U7392" i="1"/>
  <c r="U7388" i="1"/>
  <c r="U7376" i="1"/>
  <c r="U7372" i="1"/>
  <c r="T7352" i="1"/>
  <c r="U7352" i="1" s="1"/>
  <c r="S7352" i="1"/>
  <c r="W7339" i="1"/>
  <c r="V7339" i="1" s="1"/>
  <c r="Q7339" i="1"/>
  <c r="T7332" i="1"/>
  <c r="U7332" i="1" s="1"/>
  <c r="S7332" i="1"/>
  <c r="T7304" i="1"/>
  <c r="U7304" i="1" s="1"/>
  <c r="S7304" i="1"/>
  <c r="U7300" i="1"/>
  <c r="U7296" i="1"/>
  <c r="W7293" i="1"/>
  <c r="V7293" i="1" s="1"/>
  <c r="Q7293" i="1"/>
  <c r="U7292" i="1"/>
  <c r="S7277" i="1"/>
  <c r="T7277" i="1"/>
  <c r="U7277" i="1" s="1"/>
  <c r="W7274" i="1"/>
  <c r="V7274" i="1" s="1"/>
  <c r="Q7274" i="1"/>
  <c r="O7274" i="1" s="1"/>
  <c r="R7274" i="1" s="1"/>
  <c r="W7269" i="1"/>
  <c r="V7269" i="1" s="1"/>
  <c r="Q7269" i="1"/>
  <c r="W7267" i="1"/>
  <c r="V7267" i="1" s="1"/>
  <c r="Q7267" i="1"/>
  <c r="U7264" i="1"/>
  <c r="T7252" i="1"/>
  <c r="U7252" i="1" s="1"/>
  <c r="S7252" i="1"/>
  <c r="W7241" i="1"/>
  <c r="V7241" i="1" s="1"/>
  <c r="Q7241" i="1"/>
  <c r="W7239" i="1"/>
  <c r="V7239" i="1" s="1"/>
  <c r="Q7239" i="1"/>
  <c r="W7217" i="1"/>
  <c r="V7217" i="1" s="1"/>
  <c r="Q7217" i="1"/>
  <c r="U7216" i="1"/>
  <c r="W7199" i="1"/>
  <c r="V7199" i="1" s="1"/>
  <c r="Q7199" i="1"/>
  <c r="U7184" i="1"/>
  <c r="T7172" i="1"/>
  <c r="U7172" i="1" s="1"/>
  <c r="S7172" i="1"/>
  <c r="U7168" i="1"/>
  <c r="U7148" i="1"/>
  <c r="U7132" i="1"/>
  <c r="U7116" i="1"/>
  <c r="T7080" i="1"/>
  <c r="U7080" i="1" s="1"/>
  <c r="S7080" i="1"/>
  <c r="U7072" i="1"/>
  <c r="T6996" i="1"/>
  <c r="U6996" i="1" s="1"/>
  <c r="S6996" i="1"/>
  <c r="T6984" i="1"/>
  <c r="U6984" i="1" s="1"/>
  <c r="S6984" i="1"/>
  <c r="T6968" i="1"/>
  <c r="U6968" i="1" s="1"/>
  <c r="S6968" i="1"/>
  <c r="T6948" i="1"/>
  <c r="U6948" i="1" s="1"/>
  <c r="S6948" i="1"/>
  <c r="U6928" i="1"/>
  <c r="T6916" i="1"/>
  <c r="U6916" i="1" s="1"/>
  <c r="S6916" i="1"/>
  <c r="U6912" i="1"/>
  <c r="U6892" i="1"/>
  <c r="U6876" i="1"/>
  <c r="U6860" i="1"/>
  <c r="T6824" i="1"/>
  <c r="U6824" i="1" s="1"/>
  <c r="S6824" i="1"/>
  <c r="U6816" i="1"/>
  <c r="T6760" i="1"/>
  <c r="U6760" i="1" s="1"/>
  <c r="S6760" i="1"/>
  <c r="T6740" i="1"/>
  <c r="U6740" i="1" s="1"/>
  <c r="S6740" i="1"/>
  <c r="U6668" i="1"/>
  <c r="T6660" i="1"/>
  <c r="U6660" i="1" s="1"/>
  <c r="S6660" i="1"/>
  <c r="U6656" i="1"/>
  <c r="U6652" i="1"/>
  <c r="O9138" i="1"/>
  <c r="R9138" i="1" s="1"/>
  <c r="O9122" i="1"/>
  <c r="R9122" i="1" s="1"/>
  <c r="O9050" i="1"/>
  <c r="R9050" i="1" s="1"/>
  <c r="O8978" i="1"/>
  <c r="R8978" i="1" s="1"/>
  <c r="O8946" i="1"/>
  <c r="R8946" i="1" s="1"/>
  <c r="Q8935" i="1"/>
  <c r="O8935" i="1" s="1"/>
  <c r="R8935" i="1" s="1"/>
  <c r="O8894" i="1"/>
  <c r="R8894" i="1" s="1"/>
  <c r="O8854" i="1"/>
  <c r="R8854" i="1" s="1"/>
  <c r="O8838" i="1"/>
  <c r="R8838" i="1" s="1"/>
  <c r="O8818" i="1"/>
  <c r="R8818" i="1" s="1"/>
  <c r="O8790" i="1"/>
  <c r="R8790" i="1" s="1"/>
  <c r="O8785" i="1"/>
  <c r="R8785" i="1" s="1"/>
  <c r="O8669" i="1"/>
  <c r="R8669" i="1" s="1"/>
  <c r="O8557" i="1"/>
  <c r="R8557" i="1" s="1"/>
  <c r="O8445" i="1"/>
  <c r="R8445" i="1" s="1"/>
  <c r="Q9132" i="1"/>
  <c r="O9132" i="1" s="1"/>
  <c r="R9132" i="1" s="1"/>
  <c r="Q9130" i="1"/>
  <c r="Q9108" i="1"/>
  <c r="O9108" i="1" s="1"/>
  <c r="R9108" i="1" s="1"/>
  <c r="Q9106" i="1"/>
  <c r="Q9096" i="1"/>
  <c r="O9096" i="1" s="1"/>
  <c r="R9096" i="1" s="1"/>
  <c r="Q9094" i="1"/>
  <c r="Q9084" i="1"/>
  <c r="O9084" i="1" s="1"/>
  <c r="R9084" i="1" s="1"/>
  <c r="Q9082" i="1"/>
  <c r="O9082" i="1" s="1"/>
  <c r="R9082" i="1" s="1"/>
  <c r="O9074" i="1"/>
  <c r="R9074" i="1" s="1"/>
  <c r="Q9060" i="1"/>
  <c r="O9060" i="1" s="1"/>
  <c r="R9060" i="1" s="1"/>
  <c r="Q9058" i="1"/>
  <c r="Q9048" i="1"/>
  <c r="O9048" i="1" s="1"/>
  <c r="R9048" i="1" s="1"/>
  <c r="Q9046" i="1"/>
  <c r="O9038" i="1"/>
  <c r="R9038" i="1" s="1"/>
  <c r="O9026" i="1"/>
  <c r="R9026" i="1" s="1"/>
  <c r="Q9020" i="1"/>
  <c r="O9020" i="1" s="1"/>
  <c r="R9020" i="1" s="1"/>
  <c r="Q9018" i="1"/>
  <c r="O8998" i="1"/>
  <c r="R8998" i="1" s="1"/>
  <c r="Q8988" i="1"/>
  <c r="O8988" i="1" s="1"/>
  <c r="R8988" i="1" s="1"/>
  <c r="Q8976" i="1"/>
  <c r="O8976" i="1" s="1"/>
  <c r="R8976" i="1" s="1"/>
  <c r="Q8974" i="1"/>
  <c r="Q8973" i="1"/>
  <c r="O8973" i="1" s="1"/>
  <c r="R8973" i="1" s="1"/>
  <c r="Q8972" i="1"/>
  <c r="O8972" i="1" s="1"/>
  <c r="R8972" i="1" s="1"/>
  <c r="Q8970" i="1"/>
  <c r="O8957" i="1"/>
  <c r="R8957" i="1" s="1"/>
  <c r="O8954" i="1"/>
  <c r="R8954" i="1" s="1"/>
  <c r="Q8944" i="1"/>
  <c r="O8944" i="1" s="1"/>
  <c r="R8944" i="1" s="1"/>
  <c r="O8934" i="1"/>
  <c r="R8934" i="1" s="1"/>
  <c r="Q8928" i="1"/>
  <c r="O8928" i="1" s="1"/>
  <c r="R8928" i="1" s="1"/>
  <c r="O8925" i="1"/>
  <c r="R8925" i="1" s="1"/>
  <c r="O8922" i="1"/>
  <c r="R8922" i="1" s="1"/>
  <c r="O8913" i="1"/>
  <c r="R8913" i="1" s="1"/>
  <c r="O8910" i="1"/>
  <c r="R8910" i="1" s="1"/>
  <c r="O8898" i="1"/>
  <c r="R8898" i="1" s="1"/>
  <c r="O8885" i="1"/>
  <c r="R8885" i="1" s="1"/>
  <c r="O8882" i="1"/>
  <c r="R8882" i="1" s="1"/>
  <c r="Q8876" i="1"/>
  <c r="O8876" i="1" s="1"/>
  <c r="R8876" i="1" s="1"/>
  <c r="O8873" i="1"/>
  <c r="R8873" i="1" s="1"/>
  <c r="O8870" i="1"/>
  <c r="R8870" i="1" s="1"/>
  <c r="O8861" i="1"/>
  <c r="R8861" i="1" s="1"/>
  <c r="Q8852" i="1"/>
  <c r="O8852" i="1" s="1"/>
  <c r="R8852" i="1" s="1"/>
  <c r="Q8850" i="1"/>
  <c r="Q8849" i="1"/>
  <c r="Q8848" i="1"/>
  <c r="O8848" i="1" s="1"/>
  <c r="R8848" i="1" s="1"/>
  <c r="Q8846" i="1"/>
  <c r="Q8836" i="1"/>
  <c r="O8836" i="1" s="1"/>
  <c r="R8836" i="1" s="1"/>
  <c r="Q8834" i="1"/>
  <c r="O8826" i="1"/>
  <c r="R8826" i="1" s="1"/>
  <c r="Q8816" i="1"/>
  <c r="O8816" i="1" s="1"/>
  <c r="R8816" i="1" s="1"/>
  <c r="Q8814" i="1"/>
  <c r="O8814" i="1" s="1"/>
  <c r="R8814" i="1" s="1"/>
  <c r="Q8804" i="1"/>
  <c r="O8804" i="1" s="1"/>
  <c r="R8804" i="1" s="1"/>
  <c r="Q8802" i="1"/>
  <c r="O8794" i="1"/>
  <c r="R8794" i="1" s="1"/>
  <c r="Q8783" i="1"/>
  <c r="O8781" i="1"/>
  <c r="R8781" i="1" s="1"/>
  <c r="Q8776" i="1"/>
  <c r="O8772" i="1"/>
  <c r="R8772" i="1" s="1"/>
  <c r="Q8767" i="1"/>
  <c r="O8765" i="1"/>
  <c r="R8765" i="1" s="1"/>
  <c r="O8757" i="1"/>
  <c r="R8757" i="1" s="1"/>
  <c r="Q8748" i="1"/>
  <c r="O8748" i="1" s="1"/>
  <c r="R8748" i="1" s="1"/>
  <c r="Q8744" i="1"/>
  <c r="O8740" i="1"/>
  <c r="R8740" i="1" s="1"/>
  <c r="Q8735" i="1"/>
  <c r="O8733" i="1"/>
  <c r="R8733" i="1" s="1"/>
  <c r="W8726" i="1"/>
  <c r="V8726" i="1" s="1"/>
  <c r="O8721" i="1"/>
  <c r="R8721" i="1" s="1"/>
  <c r="Q8715" i="1"/>
  <c r="S8697" i="1"/>
  <c r="Q8693" i="1"/>
  <c r="Q8687" i="1"/>
  <c r="Q8686" i="1"/>
  <c r="O8686" i="1" s="1"/>
  <c r="R8686" i="1" s="1"/>
  <c r="O8681" i="1"/>
  <c r="R8681" i="1" s="1"/>
  <c r="Q8677" i="1"/>
  <c r="Q8671" i="1"/>
  <c r="O8671" i="1" s="1"/>
  <c r="R8671" i="1" s="1"/>
  <c r="Q8670" i="1"/>
  <c r="O8670" i="1" s="1"/>
  <c r="R8670" i="1" s="1"/>
  <c r="O8665" i="1"/>
  <c r="R8665" i="1" s="1"/>
  <c r="Q8661" i="1"/>
  <c r="O8661" i="1" s="1"/>
  <c r="R8661" i="1" s="1"/>
  <c r="Q8655" i="1"/>
  <c r="Q8654" i="1"/>
  <c r="O8654" i="1" s="1"/>
  <c r="R8654" i="1" s="1"/>
  <c r="O8649" i="1"/>
  <c r="R8649" i="1" s="1"/>
  <c r="Q8645" i="1"/>
  <c r="Q8639" i="1"/>
  <c r="Q8638" i="1"/>
  <c r="O8638" i="1" s="1"/>
  <c r="R8638" i="1" s="1"/>
  <c r="O8633" i="1"/>
  <c r="R8633" i="1" s="1"/>
  <c r="Q8629" i="1"/>
  <c r="Q8623" i="1"/>
  <c r="Q8622" i="1"/>
  <c r="O8622" i="1" s="1"/>
  <c r="R8622" i="1" s="1"/>
  <c r="O8617" i="1"/>
  <c r="R8617" i="1" s="1"/>
  <c r="Q8613" i="1"/>
  <c r="Q8607" i="1"/>
  <c r="O8607" i="1" s="1"/>
  <c r="R8607" i="1" s="1"/>
  <c r="Q8606" i="1"/>
  <c r="O8606" i="1" s="1"/>
  <c r="R8606" i="1" s="1"/>
  <c r="O8601" i="1"/>
  <c r="R8601" i="1" s="1"/>
  <c r="Q8597" i="1"/>
  <c r="O8597" i="1" s="1"/>
  <c r="R8597" i="1" s="1"/>
  <c r="Q8591" i="1"/>
  <c r="Q8590" i="1"/>
  <c r="O8590" i="1" s="1"/>
  <c r="R8590" i="1" s="1"/>
  <c r="O8585" i="1"/>
  <c r="R8585" i="1" s="1"/>
  <c r="Q8581" i="1"/>
  <c r="Q8575" i="1"/>
  <c r="Q8574" i="1"/>
  <c r="O8574" i="1" s="1"/>
  <c r="R8574" i="1" s="1"/>
  <c r="O8569" i="1"/>
  <c r="R8569" i="1" s="1"/>
  <c r="Q8565" i="1"/>
  <c r="Q8559" i="1"/>
  <c r="Q8558" i="1"/>
  <c r="O8558" i="1" s="1"/>
  <c r="R8558" i="1" s="1"/>
  <c r="O8553" i="1"/>
  <c r="R8553" i="1" s="1"/>
  <c r="Q8549" i="1"/>
  <c r="Q8543" i="1"/>
  <c r="O8543" i="1" s="1"/>
  <c r="R8543" i="1" s="1"/>
  <c r="Q8542" i="1"/>
  <c r="O8542" i="1" s="1"/>
  <c r="R8542" i="1" s="1"/>
  <c r="O8537" i="1"/>
  <c r="R8537" i="1" s="1"/>
  <c r="Q8533" i="1"/>
  <c r="O8533" i="1" s="1"/>
  <c r="R8533" i="1" s="1"/>
  <c r="Q8527" i="1"/>
  <c r="Q8526" i="1"/>
  <c r="O8526" i="1" s="1"/>
  <c r="R8526" i="1" s="1"/>
  <c r="O8521" i="1"/>
  <c r="R8521" i="1" s="1"/>
  <c r="Q8517" i="1"/>
  <c r="Q8511" i="1"/>
  <c r="Q8510" i="1"/>
  <c r="O8510" i="1" s="1"/>
  <c r="R8510" i="1" s="1"/>
  <c r="O8505" i="1"/>
  <c r="R8505" i="1" s="1"/>
  <c r="Q8501" i="1"/>
  <c r="Q8495" i="1"/>
  <c r="Q8494" i="1"/>
  <c r="O8494" i="1" s="1"/>
  <c r="R8494" i="1" s="1"/>
  <c r="O8489" i="1"/>
  <c r="R8489" i="1" s="1"/>
  <c r="Q8485" i="1"/>
  <c r="Q8479" i="1"/>
  <c r="O8479" i="1" s="1"/>
  <c r="R8479" i="1" s="1"/>
  <c r="Q8478" i="1"/>
  <c r="O8478" i="1" s="1"/>
  <c r="R8478" i="1" s="1"/>
  <c r="O8473" i="1"/>
  <c r="R8473" i="1" s="1"/>
  <c r="Q8469" i="1"/>
  <c r="O8469" i="1" s="1"/>
  <c r="R8469" i="1" s="1"/>
  <c r="Q8463" i="1"/>
  <c r="Q8462" i="1"/>
  <c r="O8462" i="1" s="1"/>
  <c r="R8462" i="1" s="1"/>
  <c r="O8457" i="1"/>
  <c r="R8457" i="1" s="1"/>
  <c r="Q8453" i="1"/>
  <c r="Q8447" i="1"/>
  <c r="Q8446" i="1"/>
  <c r="O8446" i="1" s="1"/>
  <c r="R8446" i="1" s="1"/>
  <c r="O8441" i="1"/>
  <c r="R8441" i="1" s="1"/>
  <c r="Q8437" i="1"/>
  <c r="Q8431" i="1"/>
  <c r="Q8430" i="1"/>
  <c r="O8430" i="1" s="1"/>
  <c r="R8430" i="1" s="1"/>
  <c r="O8425" i="1"/>
  <c r="R8425" i="1" s="1"/>
  <c r="Q8421" i="1"/>
  <c r="Q8415" i="1"/>
  <c r="O8415" i="1" s="1"/>
  <c r="R8415" i="1" s="1"/>
  <c r="Q8414" i="1"/>
  <c r="O8414" i="1" s="1"/>
  <c r="R8414" i="1" s="1"/>
  <c r="O8409" i="1"/>
  <c r="R8409" i="1" s="1"/>
  <c r="Q8405" i="1"/>
  <c r="O8405" i="1" s="1"/>
  <c r="R8405" i="1" s="1"/>
  <c r="Q8399" i="1"/>
  <c r="Q8398" i="1"/>
  <c r="O8398" i="1" s="1"/>
  <c r="R8398" i="1" s="1"/>
  <c r="O8393" i="1"/>
  <c r="R8393" i="1" s="1"/>
  <c r="Q8389" i="1"/>
  <c r="Q8383" i="1"/>
  <c r="Q8382" i="1"/>
  <c r="O8382" i="1" s="1"/>
  <c r="R8382" i="1" s="1"/>
  <c r="O8377" i="1"/>
  <c r="R8377" i="1" s="1"/>
  <c r="Q8373" i="1"/>
  <c r="Q8367" i="1"/>
  <c r="Q8366" i="1"/>
  <c r="O8366" i="1" s="1"/>
  <c r="R8366" i="1" s="1"/>
  <c r="O8361" i="1"/>
  <c r="R8361" i="1" s="1"/>
  <c r="Q8357" i="1"/>
  <c r="Q8351" i="1"/>
  <c r="O8351" i="1" s="1"/>
  <c r="R8351" i="1" s="1"/>
  <c r="Q8350" i="1"/>
  <c r="O8350" i="1" s="1"/>
  <c r="R8350" i="1" s="1"/>
  <c r="S8344" i="1"/>
  <c r="Q8329" i="1"/>
  <c r="Q8327" i="1"/>
  <c r="Q8326" i="1"/>
  <c r="O8326" i="1" s="1"/>
  <c r="R8326" i="1" s="1"/>
  <c r="Q8317" i="1"/>
  <c r="S8308" i="1"/>
  <c r="Q8305" i="1"/>
  <c r="Q8299" i="1"/>
  <c r="O8299" i="1" s="1"/>
  <c r="R8299" i="1" s="1"/>
  <c r="Q8298" i="1"/>
  <c r="O8298" i="1" s="1"/>
  <c r="R8298" i="1" s="1"/>
  <c r="O8297" i="1"/>
  <c r="R8297" i="1" s="1"/>
  <c r="S8297" i="1" s="1"/>
  <c r="Q8293" i="1"/>
  <c r="Q8291" i="1"/>
  <c r="Q8287" i="1"/>
  <c r="O8285" i="1"/>
  <c r="R8285" i="1" s="1"/>
  <c r="Q8265" i="1"/>
  <c r="Q8263" i="1"/>
  <c r="Q8262" i="1"/>
  <c r="O8262" i="1" s="1"/>
  <c r="R8262" i="1" s="1"/>
  <c r="Q8253" i="1"/>
  <c r="S8244" i="1"/>
  <c r="Q8241" i="1"/>
  <c r="Q8235" i="1"/>
  <c r="Q8234" i="1"/>
  <c r="O8234" i="1" s="1"/>
  <c r="R8234" i="1" s="1"/>
  <c r="O8233" i="1"/>
  <c r="R8233" i="1" s="1"/>
  <c r="S8233" i="1" s="1"/>
  <c r="Q8229" i="1"/>
  <c r="Q8227" i="1"/>
  <c r="Q8223" i="1"/>
  <c r="O8223" i="1" s="1"/>
  <c r="R8223" i="1" s="1"/>
  <c r="O8221" i="1"/>
  <c r="R8221" i="1" s="1"/>
  <c r="S8216" i="1"/>
  <c r="Q8201" i="1"/>
  <c r="Q8199" i="1"/>
  <c r="Q8198" i="1"/>
  <c r="O8198" i="1" s="1"/>
  <c r="R8198" i="1" s="1"/>
  <c r="Q8189" i="1"/>
  <c r="S8180" i="1"/>
  <c r="Q8177" i="1"/>
  <c r="Q8171" i="1"/>
  <c r="O8171" i="1" s="1"/>
  <c r="R8171" i="1" s="1"/>
  <c r="Q8170" i="1"/>
  <c r="O8170" i="1" s="1"/>
  <c r="R8170" i="1" s="1"/>
  <c r="O8169" i="1"/>
  <c r="R8169" i="1" s="1"/>
  <c r="S8169" i="1" s="1"/>
  <c r="Q8165" i="1"/>
  <c r="Q8163" i="1"/>
  <c r="Q8159" i="1"/>
  <c r="O8157" i="1"/>
  <c r="R8157" i="1" s="1"/>
  <c r="S8152" i="1"/>
  <c r="Q8137" i="1"/>
  <c r="Q8135" i="1"/>
  <c r="Q8134" i="1"/>
  <c r="O8134" i="1" s="1"/>
  <c r="R8134" i="1" s="1"/>
  <c r="Q8125" i="1"/>
  <c r="S8116" i="1"/>
  <c r="Q8113" i="1"/>
  <c r="Q8107" i="1"/>
  <c r="Q8106" i="1"/>
  <c r="O8106" i="1" s="1"/>
  <c r="R8106" i="1" s="1"/>
  <c r="O8105" i="1"/>
  <c r="R8105" i="1" s="1"/>
  <c r="S8105" i="1" s="1"/>
  <c r="Q8101" i="1"/>
  <c r="Q8099" i="1"/>
  <c r="Q8095" i="1"/>
  <c r="O8095" i="1" s="1"/>
  <c r="R8095" i="1" s="1"/>
  <c r="O8093" i="1"/>
  <c r="R8093" i="1" s="1"/>
  <c r="S8088" i="1"/>
  <c r="Q8073" i="1"/>
  <c r="Q8071" i="1"/>
  <c r="Q8070" i="1"/>
  <c r="O8070" i="1" s="1"/>
  <c r="R8070" i="1" s="1"/>
  <c r="Q8061" i="1"/>
  <c r="S8052" i="1"/>
  <c r="Q8049" i="1"/>
  <c r="Q8043" i="1"/>
  <c r="O8043" i="1" s="1"/>
  <c r="R8043" i="1" s="1"/>
  <c r="Q8042" i="1"/>
  <c r="O8042" i="1" s="1"/>
  <c r="R8042" i="1" s="1"/>
  <c r="O8041" i="1"/>
  <c r="R8041" i="1" s="1"/>
  <c r="S8041" i="1" s="1"/>
  <c r="Q8037" i="1"/>
  <c r="Q8035" i="1"/>
  <c r="Q8031" i="1"/>
  <c r="O8029" i="1"/>
  <c r="R8029" i="1" s="1"/>
  <c r="S8024" i="1"/>
  <c r="Q8009" i="1"/>
  <c r="Q8007" i="1"/>
  <c r="Q8006" i="1"/>
  <c r="O8006" i="1" s="1"/>
  <c r="R8006" i="1" s="1"/>
  <c r="Q7997" i="1"/>
  <c r="S7988" i="1"/>
  <c r="Q7985" i="1"/>
  <c r="Q7979" i="1"/>
  <c r="Q7978" i="1"/>
  <c r="O7978" i="1" s="1"/>
  <c r="R7978" i="1" s="1"/>
  <c r="O7977" i="1"/>
  <c r="R7977" i="1" s="1"/>
  <c r="S7977" i="1" s="1"/>
  <c r="Q7973" i="1"/>
  <c r="Q7971" i="1"/>
  <c r="Q7967" i="1"/>
  <c r="O7967" i="1" s="1"/>
  <c r="R7967" i="1" s="1"/>
  <c r="O7965" i="1"/>
  <c r="R7965" i="1" s="1"/>
  <c r="S7960" i="1"/>
  <c r="Q7945" i="1"/>
  <c r="Q7943" i="1"/>
  <c r="Q7942" i="1"/>
  <c r="O7942" i="1" s="1"/>
  <c r="R7942" i="1" s="1"/>
  <c r="Q7933" i="1"/>
  <c r="S7924" i="1"/>
  <c r="Q7921" i="1"/>
  <c r="Q7915" i="1"/>
  <c r="O7915" i="1" s="1"/>
  <c r="R7915" i="1" s="1"/>
  <c r="Q7914" i="1"/>
  <c r="O7914" i="1" s="1"/>
  <c r="R7914" i="1" s="1"/>
  <c r="O7913" i="1"/>
  <c r="R7913" i="1" s="1"/>
  <c r="S7913" i="1" s="1"/>
  <c r="Q7909" i="1"/>
  <c r="Q7907" i="1"/>
  <c r="Q7903" i="1"/>
  <c r="O7901" i="1"/>
  <c r="R7901" i="1" s="1"/>
  <c r="S7896" i="1"/>
  <c r="Q7881" i="1"/>
  <c r="Q7879" i="1"/>
  <c r="Q7878" i="1"/>
  <c r="O7878" i="1" s="1"/>
  <c r="R7878" i="1" s="1"/>
  <c r="Q7869" i="1"/>
  <c r="Q7857" i="1"/>
  <c r="Q7851" i="1"/>
  <c r="Q7850" i="1"/>
  <c r="O7850" i="1" s="1"/>
  <c r="R7850" i="1" s="1"/>
  <c r="O7849" i="1"/>
  <c r="R7849" i="1" s="1"/>
  <c r="S7849" i="1" s="1"/>
  <c r="Q7845" i="1"/>
  <c r="W7843" i="1"/>
  <c r="V7843" i="1" s="1"/>
  <c r="Q7843" i="1"/>
  <c r="O7843" i="1" s="1"/>
  <c r="R7843" i="1" s="1"/>
  <c r="O7840" i="1"/>
  <c r="R7840" i="1" s="1"/>
  <c r="T7840" i="1" s="1"/>
  <c r="U7840" i="1" s="1"/>
  <c r="O7835" i="1"/>
  <c r="R7835" i="1" s="1"/>
  <c r="Q7833" i="1"/>
  <c r="O7833" i="1" s="1"/>
  <c r="R7833" i="1" s="1"/>
  <c r="U7828" i="1"/>
  <c r="O7817" i="1"/>
  <c r="R7817" i="1" s="1"/>
  <c r="S7817" i="1" s="1"/>
  <c r="S7812" i="1"/>
  <c r="Q7809" i="1"/>
  <c r="S7800" i="1"/>
  <c r="W7793" i="1"/>
  <c r="V7793" i="1" s="1"/>
  <c r="Q7793" i="1"/>
  <c r="S7784" i="1"/>
  <c r="W7783" i="1"/>
  <c r="V7783" i="1" s="1"/>
  <c r="Q7783" i="1"/>
  <c r="O7783" i="1" s="1"/>
  <c r="R7783" i="1" s="1"/>
  <c r="S7780" i="1"/>
  <c r="W7779" i="1"/>
  <c r="V7779" i="1" s="1"/>
  <c r="Q7779" i="1"/>
  <c r="O7776" i="1"/>
  <c r="R7776" i="1" s="1"/>
  <c r="T7776" i="1" s="1"/>
  <c r="U7776" i="1" s="1"/>
  <c r="U7772" i="1"/>
  <c r="T7768" i="1"/>
  <c r="U7768" i="1" s="1"/>
  <c r="S7768" i="1"/>
  <c r="T7764" i="1"/>
  <c r="U7764" i="1" s="1"/>
  <c r="S7764" i="1"/>
  <c r="U7760" i="1"/>
  <c r="S7748" i="1"/>
  <c r="W7747" i="1"/>
  <c r="V7747" i="1" s="1"/>
  <c r="Q7747" i="1"/>
  <c r="O7744" i="1"/>
  <c r="R7744" i="1" s="1"/>
  <c r="T7744" i="1" s="1"/>
  <c r="U7744" i="1" s="1"/>
  <c r="U7740" i="1"/>
  <c r="T7736" i="1"/>
  <c r="U7736" i="1" s="1"/>
  <c r="S7736" i="1"/>
  <c r="T7732" i="1"/>
  <c r="U7732" i="1" s="1"/>
  <c r="S7732" i="1"/>
  <c r="U7728" i="1"/>
  <c r="W7723" i="1"/>
  <c r="V7723" i="1" s="1"/>
  <c r="Q7723" i="1"/>
  <c r="O7720" i="1"/>
  <c r="R7720" i="1" s="1"/>
  <c r="W7718" i="1"/>
  <c r="V7718" i="1" s="1"/>
  <c r="Q7718" i="1"/>
  <c r="O7718" i="1" s="1"/>
  <c r="R7718" i="1" s="1"/>
  <c r="W7717" i="1"/>
  <c r="V7717" i="1" s="1"/>
  <c r="Q7717" i="1"/>
  <c r="O7716" i="1"/>
  <c r="R7716" i="1" s="1"/>
  <c r="S7705" i="1"/>
  <c r="W7691" i="1"/>
  <c r="V7691" i="1" s="1"/>
  <c r="Q7691" i="1"/>
  <c r="S7688" i="1"/>
  <c r="W7687" i="1"/>
  <c r="V7687" i="1" s="1"/>
  <c r="Q7687" i="1"/>
  <c r="O7684" i="1"/>
  <c r="R7684" i="1" s="1"/>
  <c r="S7673" i="1"/>
  <c r="O7660" i="1"/>
  <c r="R7660" i="1" s="1"/>
  <c r="T7660" i="1" s="1"/>
  <c r="U7660" i="1" s="1"/>
  <c r="W7658" i="1"/>
  <c r="V7658" i="1" s="1"/>
  <c r="Q7658" i="1"/>
  <c r="O7658" i="1" s="1"/>
  <c r="R7658" i="1" s="1"/>
  <c r="Q7657" i="1"/>
  <c r="O7657" i="1" s="1"/>
  <c r="R7657" i="1" s="1"/>
  <c r="W7657" i="1"/>
  <c r="V7657" i="1" s="1"/>
  <c r="O7628" i="1"/>
  <c r="R7628" i="1" s="1"/>
  <c r="T7628" i="1" s="1"/>
  <c r="U7628" i="1" s="1"/>
  <c r="W7626" i="1"/>
  <c r="V7626" i="1" s="1"/>
  <c r="Q7626" i="1"/>
  <c r="O7626" i="1" s="1"/>
  <c r="R7626" i="1" s="1"/>
  <c r="W7625" i="1"/>
  <c r="V7625" i="1" s="1"/>
  <c r="Q7625" i="1"/>
  <c r="O7624" i="1"/>
  <c r="R7624" i="1" s="1"/>
  <c r="W7622" i="1"/>
  <c r="V7622" i="1" s="1"/>
  <c r="Q7622" i="1"/>
  <c r="O7622" i="1" s="1"/>
  <c r="R7622" i="1" s="1"/>
  <c r="Q7621" i="1"/>
  <c r="W7621" i="1"/>
  <c r="V7621" i="1" s="1"/>
  <c r="S7597" i="1"/>
  <c r="T7597" i="1"/>
  <c r="U7597" i="1" s="1"/>
  <c r="W7583" i="1"/>
  <c r="V7583" i="1" s="1"/>
  <c r="Q7583" i="1"/>
  <c r="Q7569" i="1"/>
  <c r="W7569" i="1"/>
  <c r="V7569" i="1" s="1"/>
  <c r="S7565" i="1"/>
  <c r="T7565" i="1"/>
  <c r="U7565" i="1" s="1"/>
  <c r="W7549" i="1"/>
  <c r="V7549" i="1" s="1"/>
  <c r="Q7549" i="1"/>
  <c r="Q7544" i="1"/>
  <c r="O7544" i="1" s="1"/>
  <c r="R7544" i="1" s="1"/>
  <c r="O7532" i="1"/>
  <c r="R7532" i="1" s="1"/>
  <c r="T7532" i="1" s="1"/>
  <c r="U7532" i="1" s="1"/>
  <c r="W7530" i="1"/>
  <c r="V7530" i="1" s="1"/>
  <c r="Q7530" i="1"/>
  <c r="O7530" i="1" s="1"/>
  <c r="R7530" i="1" s="1"/>
  <c r="W7525" i="1"/>
  <c r="V7525" i="1" s="1"/>
  <c r="Q7525" i="1"/>
  <c r="W7523" i="1"/>
  <c r="V7523" i="1" s="1"/>
  <c r="Q7523" i="1"/>
  <c r="O7520" i="1"/>
  <c r="R7520" i="1" s="1"/>
  <c r="T7520" i="1" s="1"/>
  <c r="U7520" i="1" s="1"/>
  <c r="U7484" i="1"/>
  <c r="S7469" i="1"/>
  <c r="T7469" i="1"/>
  <c r="U7469" i="1" s="1"/>
  <c r="O7460" i="1"/>
  <c r="R7460" i="1" s="1"/>
  <c r="Q7444" i="1"/>
  <c r="O7444" i="1" s="1"/>
  <c r="R7444" i="1" s="1"/>
  <c r="U7436" i="1"/>
  <c r="W7433" i="1"/>
  <c r="V7433" i="1" s="1"/>
  <c r="Q7433" i="1"/>
  <c r="W7431" i="1"/>
  <c r="V7431" i="1" s="1"/>
  <c r="Q7431" i="1"/>
  <c r="S7428" i="1"/>
  <c r="S7417" i="1"/>
  <c r="W7409" i="1"/>
  <c r="V7409" i="1" s="1"/>
  <c r="Q7409" i="1"/>
  <c r="W7397" i="1"/>
  <c r="V7397" i="1" s="1"/>
  <c r="Q7397" i="1"/>
  <c r="W7395" i="1"/>
  <c r="V7395" i="1" s="1"/>
  <c r="Q7395" i="1"/>
  <c r="W7391" i="1"/>
  <c r="V7391" i="1" s="1"/>
  <c r="Q7391" i="1"/>
  <c r="O7368" i="1"/>
  <c r="R7368" i="1" s="1"/>
  <c r="W7366" i="1"/>
  <c r="V7366" i="1" s="1"/>
  <c r="Q7366" i="1"/>
  <c r="O7366" i="1" s="1"/>
  <c r="R7366" i="1" s="1"/>
  <c r="U7356" i="1"/>
  <c r="O7340" i="1"/>
  <c r="R7340" i="1" s="1"/>
  <c r="T7340" i="1" s="1"/>
  <c r="U7340" i="1" s="1"/>
  <c r="T7320" i="1"/>
  <c r="U7320" i="1" s="1"/>
  <c r="S7320" i="1"/>
  <c r="Q7316" i="1"/>
  <c r="U7308" i="1"/>
  <c r="S7300" i="1"/>
  <c r="W7275" i="1"/>
  <c r="V7275" i="1" s="1"/>
  <c r="Q7275" i="1"/>
  <c r="O7268" i="1"/>
  <c r="R7268" i="1" s="1"/>
  <c r="Q7248" i="1"/>
  <c r="O7240" i="1"/>
  <c r="R7240" i="1" s="1"/>
  <c r="U7232" i="1"/>
  <c r="W7229" i="1"/>
  <c r="V7229" i="1" s="1"/>
  <c r="Q7229" i="1"/>
  <c r="U7228" i="1"/>
  <c r="Q7224" i="1"/>
  <c r="O7213" i="1"/>
  <c r="R7213" i="1" s="1"/>
  <c r="W7210" i="1"/>
  <c r="V7210" i="1" s="1"/>
  <c r="Q7210" i="1"/>
  <c r="O7210" i="1" s="1"/>
  <c r="R7210" i="1" s="1"/>
  <c r="W7205" i="1"/>
  <c r="V7205" i="1" s="1"/>
  <c r="Q7205" i="1"/>
  <c r="W7203" i="1"/>
  <c r="V7203" i="1" s="1"/>
  <c r="Q7203" i="1"/>
  <c r="O7203" i="1" s="1"/>
  <c r="R7203" i="1" s="1"/>
  <c r="O7200" i="1"/>
  <c r="R7200" i="1" s="1"/>
  <c r="T7200" i="1" s="1"/>
  <c r="U7200" i="1" s="1"/>
  <c r="Q7196" i="1"/>
  <c r="T7176" i="1"/>
  <c r="U7176" i="1" s="1"/>
  <c r="S7176" i="1"/>
  <c r="T7160" i="1"/>
  <c r="U7160" i="1" s="1"/>
  <c r="S7160" i="1"/>
  <c r="T7140" i="1"/>
  <c r="U7140" i="1" s="1"/>
  <c r="S7140" i="1"/>
  <c r="U7120" i="1"/>
  <c r="T7108" i="1"/>
  <c r="U7108" i="1" s="1"/>
  <c r="S7108" i="1"/>
  <c r="U7104" i="1"/>
  <c r="U7084" i="1"/>
  <c r="U7068" i="1"/>
  <c r="U7052" i="1"/>
  <c r="T7016" i="1"/>
  <c r="U7016" i="1" s="1"/>
  <c r="S7016" i="1"/>
  <c r="U7008" i="1"/>
  <c r="T6932" i="1"/>
  <c r="U6932" i="1" s="1"/>
  <c r="S6932" i="1"/>
  <c r="T6920" i="1"/>
  <c r="U6920" i="1" s="1"/>
  <c r="S6920" i="1"/>
  <c r="T6904" i="1"/>
  <c r="U6904" i="1" s="1"/>
  <c r="S6904" i="1"/>
  <c r="T6884" i="1"/>
  <c r="U6884" i="1" s="1"/>
  <c r="S6884" i="1"/>
  <c r="U6864" i="1"/>
  <c r="T6852" i="1"/>
  <c r="U6852" i="1" s="1"/>
  <c r="S6852" i="1"/>
  <c r="U6848" i="1"/>
  <c r="U6828" i="1"/>
  <c r="U6812" i="1"/>
  <c r="U6796" i="1"/>
  <c r="T6744" i="1"/>
  <c r="U6744" i="1" s="1"/>
  <c r="S6744" i="1"/>
  <c r="U6736" i="1"/>
  <c r="U6704" i="1"/>
  <c r="U6672" i="1"/>
  <c r="Q8999" i="1"/>
  <c r="O8999" i="1" s="1"/>
  <c r="R8999" i="1" s="1"/>
  <c r="O8990" i="1"/>
  <c r="R8990" i="1" s="1"/>
  <c r="Q8955" i="1"/>
  <c r="O8955" i="1" s="1"/>
  <c r="R8955" i="1" s="1"/>
  <c r="O8950" i="1"/>
  <c r="R8950" i="1" s="1"/>
  <c r="O8822" i="1"/>
  <c r="R8822" i="1" s="1"/>
  <c r="O8769" i="1"/>
  <c r="R8769" i="1" s="1"/>
  <c r="O8725" i="1"/>
  <c r="R8725" i="1" s="1"/>
  <c r="Q8720" i="1"/>
  <c r="O8720" i="1" s="1"/>
  <c r="R8720" i="1" s="1"/>
  <c r="O8573" i="1"/>
  <c r="R8573" i="1" s="1"/>
  <c r="O8509" i="1"/>
  <c r="R8509" i="1" s="1"/>
  <c r="Q8492" i="1"/>
  <c r="O8492" i="1" s="1"/>
  <c r="R8492" i="1" s="1"/>
  <c r="T8492" i="1" s="1"/>
  <c r="U8492" i="1" s="1"/>
  <c r="O8397" i="1"/>
  <c r="R8397" i="1" s="1"/>
  <c r="O8365" i="1"/>
  <c r="R8365" i="1" s="1"/>
  <c r="O9154" i="1"/>
  <c r="R9154" i="1" s="1"/>
  <c r="Q9149" i="1"/>
  <c r="O9149" i="1" s="1"/>
  <c r="R9149" i="1" s="1"/>
  <c r="Q9148" i="1"/>
  <c r="O9148" i="1" s="1"/>
  <c r="R9148" i="1" s="1"/>
  <c r="Q9145" i="1"/>
  <c r="O9145" i="1" s="1"/>
  <c r="R9145" i="1" s="1"/>
  <c r="Q9144" i="1"/>
  <c r="O9144" i="1" s="1"/>
  <c r="R9144" i="1" s="1"/>
  <c r="Q9141" i="1"/>
  <c r="O9141" i="1" s="1"/>
  <c r="R9141" i="1" s="1"/>
  <c r="Q9140" i="1"/>
  <c r="O9140" i="1" s="1"/>
  <c r="R9140" i="1" s="1"/>
  <c r="Q9137" i="1"/>
  <c r="O9137" i="1" s="1"/>
  <c r="R9137" i="1" s="1"/>
  <c r="Q9136" i="1"/>
  <c r="O9136" i="1" s="1"/>
  <c r="R9136" i="1" s="1"/>
  <c r="Q9124" i="1"/>
  <c r="O9124" i="1" s="1"/>
  <c r="R9124" i="1" s="1"/>
  <c r="Q9121" i="1"/>
  <c r="Q9120" i="1"/>
  <c r="O9120" i="1" s="1"/>
  <c r="R9120" i="1" s="1"/>
  <c r="Q9112" i="1"/>
  <c r="O9112" i="1" s="1"/>
  <c r="R9112" i="1" s="1"/>
  <c r="Q9100" i="1"/>
  <c r="O9100" i="1" s="1"/>
  <c r="R9100" i="1" s="1"/>
  <c r="O9090" i="1"/>
  <c r="R9090" i="1" s="1"/>
  <c r="O9078" i="1"/>
  <c r="R9078" i="1" s="1"/>
  <c r="Q9072" i="1"/>
  <c r="O9072" i="1" s="1"/>
  <c r="R9072" i="1" s="1"/>
  <c r="O9066" i="1"/>
  <c r="R9066" i="1" s="1"/>
  <c r="Q9052" i="1"/>
  <c r="O9052" i="1" s="1"/>
  <c r="R9052" i="1" s="1"/>
  <c r="Q9036" i="1"/>
  <c r="O9036" i="1" s="1"/>
  <c r="R9036" i="1" s="1"/>
  <c r="O9030" i="1"/>
  <c r="R9030" i="1" s="1"/>
  <c r="Q9024" i="1"/>
  <c r="O9024" i="1" s="1"/>
  <c r="R9024" i="1" s="1"/>
  <c r="O9014" i="1"/>
  <c r="R9014" i="1" s="1"/>
  <c r="O9013" i="1"/>
  <c r="R9013" i="1" s="1"/>
  <c r="O9010" i="1"/>
  <c r="R9010" i="1" s="1"/>
  <c r="O9009" i="1"/>
  <c r="R9009" i="1" s="1"/>
  <c r="O9006" i="1"/>
  <c r="R9006" i="1" s="1"/>
  <c r="O9005" i="1"/>
  <c r="R9005" i="1" s="1"/>
  <c r="O9002" i="1"/>
  <c r="R9002" i="1" s="1"/>
  <c r="Q8993" i="1"/>
  <c r="O8993" i="1" s="1"/>
  <c r="R8993" i="1" s="1"/>
  <c r="Q8992" i="1"/>
  <c r="O8992" i="1" s="1"/>
  <c r="R8992" i="1" s="1"/>
  <c r="Q8981" i="1"/>
  <c r="O8981" i="1" s="1"/>
  <c r="R8981" i="1" s="1"/>
  <c r="Q8980" i="1"/>
  <c r="O8980" i="1" s="1"/>
  <c r="R8980" i="1" s="1"/>
  <c r="O8966" i="1"/>
  <c r="R8966" i="1" s="1"/>
  <c r="O8965" i="1"/>
  <c r="R8965" i="1" s="1"/>
  <c r="O8962" i="1"/>
  <c r="R8962" i="1" s="1"/>
  <c r="O8961" i="1"/>
  <c r="R8961" i="1" s="1"/>
  <c r="O8958" i="1"/>
  <c r="R8958" i="1" s="1"/>
  <c r="Q8952" i="1"/>
  <c r="O8952" i="1" s="1"/>
  <c r="R8952" i="1" s="1"/>
  <c r="Q8949" i="1"/>
  <c r="Q8948" i="1"/>
  <c r="O8948" i="1" s="1"/>
  <c r="R8948" i="1" s="1"/>
  <c r="O8941" i="1"/>
  <c r="R8941" i="1" s="1"/>
  <c r="O8938" i="1"/>
  <c r="R8938" i="1" s="1"/>
  <c r="Q8932" i="1"/>
  <c r="O8932" i="1" s="1"/>
  <c r="R8932" i="1" s="1"/>
  <c r="Q8920" i="1"/>
  <c r="O8920" i="1" s="1"/>
  <c r="R8920" i="1" s="1"/>
  <c r="O8914" i="1"/>
  <c r="R8914" i="1" s="1"/>
  <c r="Q8908" i="1"/>
  <c r="O8908" i="1" s="1"/>
  <c r="R8908" i="1" s="1"/>
  <c r="O8902" i="1"/>
  <c r="R8902" i="1" s="1"/>
  <c r="O8901" i="1"/>
  <c r="R8901" i="1" s="1"/>
  <c r="Q8896" i="1"/>
  <c r="O8896" i="1" s="1"/>
  <c r="R8896" i="1" s="1"/>
  <c r="Q8893" i="1"/>
  <c r="O8893" i="1" s="1"/>
  <c r="R8893" i="1" s="1"/>
  <c r="Q8892" i="1"/>
  <c r="O8892" i="1" s="1"/>
  <c r="R8892" i="1" s="1"/>
  <c r="O8886" i="1"/>
  <c r="R8886" i="1" s="1"/>
  <c r="Q8880" i="1"/>
  <c r="O8880" i="1" s="1"/>
  <c r="R8880" i="1" s="1"/>
  <c r="Q8868" i="1"/>
  <c r="O8868" i="1" s="1"/>
  <c r="R8868" i="1" s="1"/>
  <c r="O8862" i="1"/>
  <c r="R8862" i="1" s="1"/>
  <c r="Q8857" i="1"/>
  <c r="O8857" i="1" s="1"/>
  <c r="R8857" i="1" s="1"/>
  <c r="Q8856" i="1"/>
  <c r="O8856" i="1" s="1"/>
  <c r="R8856" i="1" s="1"/>
  <c r="Q8840" i="1"/>
  <c r="O8840" i="1" s="1"/>
  <c r="R8840" i="1" s="1"/>
  <c r="O8830" i="1"/>
  <c r="R8830" i="1" s="1"/>
  <c r="Q8824" i="1"/>
  <c r="O8824" i="1" s="1"/>
  <c r="R8824" i="1" s="1"/>
  <c r="Q8821" i="1"/>
  <c r="O8821" i="1" s="1"/>
  <c r="R8821" i="1" s="1"/>
  <c r="Q8820" i="1"/>
  <c r="O8820" i="1" s="1"/>
  <c r="R8820" i="1" s="1"/>
  <c r="O8810" i="1"/>
  <c r="R8810" i="1" s="1"/>
  <c r="O8798" i="1"/>
  <c r="R8798" i="1" s="1"/>
  <c r="Q8792" i="1"/>
  <c r="O8792" i="1" s="1"/>
  <c r="R8792" i="1" s="1"/>
  <c r="Q8789" i="1"/>
  <c r="O8789" i="1" s="1"/>
  <c r="R8789" i="1" s="1"/>
  <c r="Q8788" i="1"/>
  <c r="O8788" i="1" s="1"/>
  <c r="R8788" i="1" s="1"/>
  <c r="W8787" i="1"/>
  <c r="V8787" i="1" s="1"/>
  <c r="O8778" i="1"/>
  <c r="R8778" i="1" s="1"/>
  <c r="O8753" i="1"/>
  <c r="R8753" i="1" s="1"/>
  <c r="Q8747" i="1"/>
  <c r="Q8728" i="1"/>
  <c r="O8724" i="1"/>
  <c r="R8724" i="1" s="1"/>
  <c r="Q8719" i="1"/>
  <c r="O8717" i="1"/>
  <c r="R8717" i="1" s="1"/>
  <c r="O8708" i="1"/>
  <c r="R8708" i="1" s="1"/>
  <c r="Q8702" i="1"/>
  <c r="O8702" i="1" s="1"/>
  <c r="R8702" i="1" s="1"/>
  <c r="S8702" i="1" s="1"/>
  <c r="O8700" i="1"/>
  <c r="R8700" i="1" s="1"/>
  <c r="O8693" i="1"/>
  <c r="R8693" i="1" s="1"/>
  <c r="O8691" i="1"/>
  <c r="R8691" i="1" s="1"/>
  <c r="Q8683" i="1"/>
  <c r="O8683" i="1" s="1"/>
  <c r="R8683" i="1" s="1"/>
  <c r="Q8682" i="1"/>
  <c r="O8682" i="1" s="1"/>
  <c r="R8682" i="1" s="1"/>
  <c r="O8677" i="1"/>
  <c r="R8677" i="1" s="1"/>
  <c r="O8675" i="1"/>
  <c r="R8675" i="1" s="1"/>
  <c r="Q8667" i="1"/>
  <c r="O8667" i="1" s="1"/>
  <c r="R8667" i="1" s="1"/>
  <c r="Q8666" i="1"/>
  <c r="O8666" i="1" s="1"/>
  <c r="R8666" i="1" s="1"/>
  <c r="O8659" i="1"/>
  <c r="R8659" i="1" s="1"/>
  <c r="Q8651" i="1"/>
  <c r="O8651" i="1" s="1"/>
  <c r="R8651" i="1" s="1"/>
  <c r="Q8650" i="1"/>
  <c r="O8650" i="1" s="1"/>
  <c r="R8650" i="1" s="1"/>
  <c r="O8645" i="1"/>
  <c r="R8645" i="1" s="1"/>
  <c r="O8643" i="1"/>
  <c r="R8643" i="1" s="1"/>
  <c r="Q8635" i="1"/>
  <c r="Q8634" i="1"/>
  <c r="O8634" i="1" s="1"/>
  <c r="R8634" i="1" s="1"/>
  <c r="O8629" i="1"/>
  <c r="R8629" i="1" s="1"/>
  <c r="O8627" i="1"/>
  <c r="R8627" i="1" s="1"/>
  <c r="Q8619" i="1"/>
  <c r="O8619" i="1" s="1"/>
  <c r="R8619" i="1" s="1"/>
  <c r="Q8618" i="1"/>
  <c r="O8618" i="1" s="1"/>
  <c r="R8618" i="1" s="1"/>
  <c r="O8613" i="1"/>
  <c r="R8613" i="1" s="1"/>
  <c r="O8611" i="1"/>
  <c r="R8611" i="1" s="1"/>
  <c r="Q8603" i="1"/>
  <c r="O8603" i="1" s="1"/>
  <c r="R8603" i="1" s="1"/>
  <c r="Q8602" i="1"/>
  <c r="O8602" i="1" s="1"/>
  <c r="R8602" i="1" s="1"/>
  <c r="O8595" i="1"/>
  <c r="R8595" i="1" s="1"/>
  <c r="Q8587" i="1"/>
  <c r="O8587" i="1" s="1"/>
  <c r="R8587" i="1" s="1"/>
  <c r="Q8586" i="1"/>
  <c r="O8586" i="1" s="1"/>
  <c r="R8586" i="1" s="1"/>
  <c r="O8581" i="1"/>
  <c r="R8581" i="1" s="1"/>
  <c r="O8579" i="1"/>
  <c r="R8579" i="1" s="1"/>
  <c r="Q8571" i="1"/>
  <c r="O8571" i="1" s="1"/>
  <c r="R8571" i="1" s="1"/>
  <c r="Q8570" i="1"/>
  <c r="O8570" i="1" s="1"/>
  <c r="R8570" i="1" s="1"/>
  <c r="O8565" i="1"/>
  <c r="R8565" i="1" s="1"/>
  <c r="O8563" i="1"/>
  <c r="R8563" i="1" s="1"/>
  <c r="Q8555" i="1"/>
  <c r="O8555" i="1" s="1"/>
  <c r="R8555" i="1" s="1"/>
  <c r="Q8554" i="1"/>
  <c r="O8554" i="1" s="1"/>
  <c r="R8554" i="1" s="1"/>
  <c r="O8549" i="1"/>
  <c r="R8549" i="1" s="1"/>
  <c r="O8547" i="1"/>
  <c r="R8547" i="1" s="1"/>
  <c r="Q8539" i="1"/>
  <c r="O8539" i="1" s="1"/>
  <c r="R8539" i="1" s="1"/>
  <c r="Q8538" i="1"/>
  <c r="O8538" i="1" s="1"/>
  <c r="R8538" i="1" s="1"/>
  <c r="O8531" i="1"/>
  <c r="R8531" i="1" s="1"/>
  <c r="Q8523" i="1"/>
  <c r="O8523" i="1" s="1"/>
  <c r="R8523" i="1" s="1"/>
  <c r="Q8522" i="1"/>
  <c r="O8522" i="1" s="1"/>
  <c r="R8522" i="1" s="1"/>
  <c r="O8517" i="1"/>
  <c r="R8517" i="1" s="1"/>
  <c r="O8515" i="1"/>
  <c r="R8515" i="1" s="1"/>
  <c r="Q8507" i="1"/>
  <c r="O8507" i="1" s="1"/>
  <c r="R8507" i="1" s="1"/>
  <c r="Q8506" i="1"/>
  <c r="O8506" i="1" s="1"/>
  <c r="R8506" i="1" s="1"/>
  <c r="O8501" i="1"/>
  <c r="R8501" i="1" s="1"/>
  <c r="O8499" i="1"/>
  <c r="R8499" i="1" s="1"/>
  <c r="Q8491" i="1"/>
  <c r="O8491" i="1" s="1"/>
  <c r="R8491" i="1" s="1"/>
  <c r="Q8490" i="1"/>
  <c r="O8490" i="1" s="1"/>
  <c r="R8490" i="1" s="1"/>
  <c r="O8485" i="1"/>
  <c r="R8485" i="1" s="1"/>
  <c r="O8483" i="1"/>
  <c r="R8483" i="1" s="1"/>
  <c r="Q8475" i="1"/>
  <c r="O8475" i="1" s="1"/>
  <c r="R8475" i="1" s="1"/>
  <c r="Q8474" i="1"/>
  <c r="O8474" i="1" s="1"/>
  <c r="R8474" i="1" s="1"/>
  <c r="O8467" i="1"/>
  <c r="R8467" i="1" s="1"/>
  <c r="Q8459" i="1"/>
  <c r="O8459" i="1" s="1"/>
  <c r="R8459" i="1" s="1"/>
  <c r="Q8458" i="1"/>
  <c r="O8458" i="1" s="1"/>
  <c r="R8458" i="1" s="1"/>
  <c r="O8453" i="1"/>
  <c r="R8453" i="1" s="1"/>
  <c r="O8451" i="1"/>
  <c r="R8451" i="1" s="1"/>
  <c r="Q8443" i="1"/>
  <c r="O8443" i="1" s="1"/>
  <c r="R8443" i="1" s="1"/>
  <c r="Q8442" i="1"/>
  <c r="O8442" i="1" s="1"/>
  <c r="R8442" i="1" s="1"/>
  <c r="O8437" i="1"/>
  <c r="R8437" i="1" s="1"/>
  <c r="O8435" i="1"/>
  <c r="R8435" i="1" s="1"/>
  <c r="Q8427" i="1"/>
  <c r="O8427" i="1" s="1"/>
  <c r="R8427" i="1" s="1"/>
  <c r="Q8426" i="1"/>
  <c r="O8426" i="1" s="1"/>
  <c r="R8426" i="1" s="1"/>
  <c r="O8421" i="1"/>
  <c r="R8421" i="1" s="1"/>
  <c r="O8419" i="1"/>
  <c r="R8419" i="1" s="1"/>
  <c r="Q8411" i="1"/>
  <c r="O8411" i="1" s="1"/>
  <c r="R8411" i="1" s="1"/>
  <c r="Q8410" i="1"/>
  <c r="O8410" i="1" s="1"/>
  <c r="R8410" i="1" s="1"/>
  <c r="O8403" i="1"/>
  <c r="R8403" i="1" s="1"/>
  <c r="Q8395" i="1"/>
  <c r="O8395" i="1" s="1"/>
  <c r="R8395" i="1" s="1"/>
  <c r="Q8394" i="1"/>
  <c r="O8394" i="1" s="1"/>
  <c r="R8394" i="1" s="1"/>
  <c r="O8389" i="1"/>
  <c r="R8389" i="1" s="1"/>
  <c r="O8387" i="1"/>
  <c r="R8387" i="1" s="1"/>
  <c r="Q8379" i="1"/>
  <c r="O8379" i="1" s="1"/>
  <c r="R8379" i="1" s="1"/>
  <c r="Q8378" i="1"/>
  <c r="O8378" i="1" s="1"/>
  <c r="R8378" i="1" s="1"/>
  <c r="O8373" i="1"/>
  <c r="R8373" i="1" s="1"/>
  <c r="O8371" i="1"/>
  <c r="R8371" i="1" s="1"/>
  <c r="Q8363" i="1"/>
  <c r="Q8362" i="1"/>
  <c r="O8362" i="1" s="1"/>
  <c r="R8362" i="1" s="1"/>
  <c r="O8357" i="1"/>
  <c r="R8357" i="1" s="1"/>
  <c r="O8355" i="1"/>
  <c r="R8355" i="1" s="1"/>
  <c r="Q8347" i="1"/>
  <c r="O8347" i="1" s="1"/>
  <c r="R8347" i="1" s="1"/>
  <c r="Q8346" i="1"/>
  <c r="O8346" i="1" s="1"/>
  <c r="R8346" i="1" s="1"/>
  <c r="O8345" i="1"/>
  <c r="R8345" i="1" s="1"/>
  <c r="S8345" i="1" s="1"/>
  <c r="O8343" i="1"/>
  <c r="R8343" i="1" s="1"/>
  <c r="Q8339" i="1"/>
  <c r="O8339" i="1" s="1"/>
  <c r="R8339" i="1" s="1"/>
  <c r="Q8335" i="1"/>
  <c r="O8333" i="1"/>
  <c r="R8333" i="1" s="1"/>
  <c r="O8315" i="1"/>
  <c r="R8315" i="1" s="1"/>
  <c r="Q8311" i="1"/>
  <c r="O8311" i="1" s="1"/>
  <c r="R8311" i="1" s="1"/>
  <c r="Q8310" i="1"/>
  <c r="O8310" i="1" s="1"/>
  <c r="R8310" i="1" s="1"/>
  <c r="O8307" i="1"/>
  <c r="R8307" i="1" s="1"/>
  <c r="O8303" i="1"/>
  <c r="R8303" i="1" s="1"/>
  <c r="Q8301" i="1"/>
  <c r="O8301" i="1" s="1"/>
  <c r="R8301" i="1" s="1"/>
  <c r="Q8283" i="1"/>
  <c r="O8283" i="1" s="1"/>
  <c r="R8283" i="1" s="1"/>
  <c r="Q8282" i="1"/>
  <c r="O8282" i="1" s="1"/>
  <c r="R8282" i="1" s="1"/>
  <c r="O8281" i="1"/>
  <c r="R8281" i="1" s="1"/>
  <c r="S8281" i="1" s="1"/>
  <c r="O8279" i="1"/>
  <c r="R8279" i="1" s="1"/>
  <c r="Q8275" i="1"/>
  <c r="O8275" i="1" s="1"/>
  <c r="R8275" i="1" s="1"/>
  <c r="Q8271" i="1"/>
  <c r="O8271" i="1" s="1"/>
  <c r="R8271" i="1" s="1"/>
  <c r="O8269" i="1"/>
  <c r="R8269" i="1" s="1"/>
  <c r="O8251" i="1"/>
  <c r="R8251" i="1" s="1"/>
  <c r="Q8247" i="1"/>
  <c r="O8247" i="1" s="1"/>
  <c r="R8247" i="1" s="1"/>
  <c r="Q8246" i="1"/>
  <c r="O8246" i="1" s="1"/>
  <c r="R8246" i="1" s="1"/>
  <c r="O8243" i="1"/>
  <c r="R8243" i="1" s="1"/>
  <c r="O8239" i="1"/>
  <c r="R8239" i="1" s="1"/>
  <c r="Q8237" i="1"/>
  <c r="O8237" i="1" s="1"/>
  <c r="R8237" i="1" s="1"/>
  <c r="Q8219" i="1"/>
  <c r="O8219" i="1" s="1"/>
  <c r="R8219" i="1" s="1"/>
  <c r="Q8218" i="1"/>
  <c r="O8218" i="1" s="1"/>
  <c r="R8218" i="1" s="1"/>
  <c r="O8217" i="1"/>
  <c r="R8217" i="1" s="1"/>
  <c r="S8217" i="1" s="1"/>
  <c r="O8215" i="1"/>
  <c r="R8215" i="1" s="1"/>
  <c r="Q8211" i="1"/>
  <c r="O8211" i="1" s="1"/>
  <c r="R8211" i="1" s="1"/>
  <c r="Q8207" i="1"/>
  <c r="O8207" i="1" s="1"/>
  <c r="R8207" i="1" s="1"/>
  <c r="O8205" i="1"/>
  <c r="R8205" i="1" s="1"/>
  <c r="O8187" i="1"/>
  <c r="R8187" i="1" s="1"/>
  <c r="Q8183" i="1"/>
  <c r="O8183" i="1" s="1"/>
  <c r="R8183" i="1" s="1"/>
  <c r="Q8182" i="1"/>
  <c r="O8182" i="1" s="1"/>
  <c r="R8182" i="1" s="1"/>
  <c r="O8179" i="1"/>
  <c r="R8179" i="1" s="1"/>
  <c r="O8175" i="1"/>
  <c r="R8175" i="1" s="1"/>
  <c r="Q8173" i="1"/>
  <c r="O8173" i="1" s="1"/>
  <c r="R8173" i="1" s="1"/>
  <c r="Q8155" i="1"/>
  <c r="O8155" i="1" s="1"/>
  <c r="R8155" i="1" s="1"/>
  <c r="Q8154" i="1"/>
  <c r="O8154" i="1" s="1"/>
  <c r="R8154" i="1" s="1"/>
  <c r="O8153" i="1"/>
  <c r="R8153" i="1" s="1"/>
  <c r="S8153" i="1" s="1"/>
  <c r="O8151" i="1"/>
  <c r="R8151" i="1" s="1"/>
  <c r="Q8147" i="1"/>
  <c r="O8147" i="1" s="1"/>
  <c r="R8147" i="1" s="1"/>
  <c r="Q8143" i="1"/>
  <c r="O8143" i="1" s="1"/>
  <c r="R8143" i="1" s="1"/>
  <c r="O8141" i="1"/>
  <c r="R8141" i="1" s="1"/>
  <c r="O8123" i="1"/>
  <c r="R8123" i="1" s="1"/>
  <c r="Q8119" i="1"/>
  <c r="O8119" i="1" s="1"/>
  <c r="R8119" i="1" s="1"/>
  <c r="Q8118" i="1"/>
  <c r="O8118" i="1" s="1"/>
  <c r="R8118" i="1" s="1"/>
  <c r="O8115" i="1"/>
  <c r="R8115" i="1" s="1"/>
  <c r="O8111" i="1"/>
  <c r="R8111" i="1" s="1"/>
  <c r="Q8109" i="1"/>
  <c r="O8109" i="1" s="1"/>
  <c r="R8109" i="1" s="1"/>
  <c r="Q8091" i="1"/>
  <c r="O8091" i="1" s="1"/>
  <c r="R8091" i="1" s="1"/>
  <c r="Q8090" i="1"/>
  <c r="O8090" i="1" s="1"/>
  <c r="R8090" i="1" s="1"/>
  <c r="O8089" i="1"/>
  <c r="R8089" i="1" s="1"/>
  <c r="S8089" i="1" s="1"/>
  <c r="O8087" i="1"/>
  <c r="R8087" i="1" s="1"/>
  <c r="Q8083" i="1"/>
  <c r="O8083" i="1" s="1"/>
  <c r="R8083" i="1" s="1"/>
  <c r="Q8079" i="1"/>
  <c r="O8079" i="1" s="1"/>
  <c r="R8079" i="1" s="1"/>
  <c r="O8077" i="1"/>
  <c r="R8077" i="1" s="1"/>
  <c r="O8059" i="1"/>
  <c r="R8059" i="1" s="1"/>
  <c r="Q8055" i="1"/>
  <c r="O8055" i="1" s="1"/>
  <c r="R8055" i="1" s="1"/>
  <c r="Q8054" i="1"/>
  <c r="O8054" i="1" s="1"/>
  <c r="R8054" i="1" s="1"/>
  <c r="O8051" i="1"/>
  <c r="R8051" i="1" s="1"/>
  <c r="O8047" i="1"/>
  <c r="R8047" i="1" s="1"/>
  <c r="Q8045" i="1"/>
  <c r="O8045" i="1" s="1"/>
  <c r="R8045" i="1" s="1"/>
  <c r="Q8027" i="1"/>
  <c r="O8027" i="1" s="1"/>
  <c r="R8027" i="1" s="1"/>
  <c r="Q8026" i="1"/>
  <c r="O8026" i="1" s="1"/>
  <c r="R8026" i="1" s="1"/>
  <c r="O8025" i="1"/>
  <c r="R8025" i="1" s="1"/>
  <c r="S8025" i="1" s="1"/>
  <c r="O8023" i="1"/>
  <c r="R8023" i="1" s="1"/>
  <c r="Q8019" i="1"/>
  <c r="O8019" i="1" s="1"/>
  <c r="R8019" i="1" s="1"/>
  <c r="Q8015" i="1"/>
  <c r="O8015" i="1" s="1"/>
  <c r="R8015" i="1" s="1"/>
  <c r="O8013" i="1"/>
  <c r="R8013" i="1" s="1"/>
  <c r="O7995" i="1"/>
  <c r="R7995" i="1" s="1"/>
  <c r="Q7991" i="1"/>
  <c r="O7991" i="1" s="1"/>
  <c r="R7991" i="1" s="1"/>
  <c r="Q7990" i="1"/>
  <c r="O7990" i="1" s="1"/>
  <c r="R7990" i="1" s="1"/>
  <c r="O7987" i="1"/>
  <c r="R7987" i="1" s="1"/>
  <c r="O7983" i="1"/>
  <c r="R7983" i="1" s="1"/>
  <c r="Q7981" i="1"/>
  <c r="O7981" i="1" s="1"/>
  <c r="R7981" i="1" s="1"/>
  <c r="Q7963" i="1"/>
  <c r="O7963" i="1" s="1"/>
  <c r="R7963" i="1" s="1"/>
  <c r="Q7962" i="1"/>
  <c r="O7962" i="1" s="1"/>
  <c r="R7962" i="1" s="1"/>
  <c r="O7961" i="1"/>
  <c r="R7961" i="1" s="1"/>
  <c r="S7961" i="1" s="1"/>
  <c r="O7959" i="1"/>
  <c r="R7959" i="1" s="1"/>
  <c r="Q7955" i="1"/>
  <c r="O7955" i="1" s="1"/>
  <c r="R7955" i="1" s="1"/>
  <c r="Q7951" i="1"/>
  <c r="O7951" i="1" s="1"/>
  <c r="R7951" i="1" s="1"/>
  <c r="O7949" i="1"/>
  <c r="R7949" i="1" s="1"/>
  <c r="O7931" i="1"/>
  <c r="R7931" i="1" s="1"/>
  <c r="Q7927" i="1"/>
  <c r="O7927" i="1" s="1"/>
  <c r="R7927" i="1" s="1"/>
  <c r="Q7926" i="1"/>
  <c r="O7926" i="1" s="1"/>
  <c r="R7926" i="1" s="1"/>
  <c r="O7923" i="1"/>
  <c r="R7923" i="1" s="1"/>
  <c r="O7919" i="1"/>
  <c r="R7919" i="1" s="1"/>
  <c r="Q7917" i="1"/>
  <c r="O7917" i="1" s="1"/>
  <c r="R7917" i="1" s="1"/>
  <c r="Q7899" i="1"/>
  <c r="O7899" i="1" s="1"/>
  <c r="R7899" i="1" s="1"/>
  <c r="Q7898" i="1"/>
  <c r="O7898" i="1" s="1"/>
  <c r="R7898" i="1" s="1"/>
  <c r="O7897" i="1"/>
  <c r="R7897" i="1" s="1"/>
  <c r="S7897" i="1" s="1"/>
  <c r="O7895" i="1"/>
  <c r="R7895" i="1" s="1"/>
  <c r="Q7891" i="1"/>
  <c r="O7891" i="1" s="1"/>
  <c r="R7891" i="1" s="1"/>
  <c r="Q7887" i="1"/>
  <c r="O7887" i="1" s="1"/>
  <c r="R7887" i="1" s="1"/>
  <c r="O7885" i="1"/>
  <c r="R7885" i="1" s="1"/>
  <c r="O7867" i="1"/>
  <c r="R7867" i="1" s="1"/>
  <c r="Q7863" i="1"/>
  <c r="O7863" i="1" s="1"/>
  <c r="R7863" i="1" s="1"/>
  <c r="Q7862" i="1"/>
  <c r="O7862" i="1" s="1"/>
  <c r="R7862" i="1" s="1"/>
  <c r="O7859" i="1"/>
  <c r="R7859" i="1" s="1"/>
  <c r="O7855" i="1"/>
  <c r="R7855" i="1" s="1"/>
  <c r="Q7853" i="1"/>
  <c r="O7853" i="1" s="1"/>
  <c r="R7853" i="1" s="1"/>
  <c r="Q7844" i="1"/>
  <c r="O7844" i="1" s="1"/>
  <c r="R7844" i="1" s="1"/>
  <c r="W7839" i="1"/>
  <c r="V7839" i="1" s="1"/>
  <c r="Q7839" i="1"/>
  <c r="O7839" i="1" s="1"/>
  <c r="R7839" i="1" s="1"/>
  <c r="O7831" i="1"/>
  <c r="R7831" i="1" s="1"/>
  <c r="S7828" i="1"/>
  <c r="O7827" i="1"/>
  <c r="R7827" i="1" s="1"/>
  <c r="Q7819" i="1"/>
  <c r="Q7818" i="1"/>
  <c r="O7818" i="1" s="1"/>
  <c r="R7818" i="1" s="1"/>
  <c r="O7816" i="1"/>
  <c r="R7816" i="1" s="1"/>
  <c r="W7814" i="1"/>
  <c r="V7814" i="1" s="1"/>
  <c r="Q7814" i="1"/>
  <c r="O7814" i="1" s="1"/>
  <c r="R7814" i="1" s="1"/>
  <c r="O7801" i="1"/>
  <c r="R7801" i="1" s="1"/>
  <c r="S7801" i="1" s="1"/>
  <c r="O7799" i="1"/>
  <c r="R7799" i="1" s="1"/>
  <c r="O7789" i="1"/>
  <c r="R7789" i="1" s="1"/>
  <c r="W7775" i="1"/>
  <c r="V7775" i="1" s="1"/>
  <c r="Q7775" i="1"/>
  <c r="O7775" i="1" s="1"/>
  <c r="R7775" i="1" s="1"/>
  <c r="O7763" i="1"/>
  <c r="R7763" i="1" s="1"/>
  <c r="Q7761" i="1"/>
  <c r="W7761" i="1"/>
  <c r="V7761" i="1" s="1"/>
  <c r="O7759" i="1"/>
  <c r="R7759" i="1" s="1"/>
  <c r="O7757" i="1"/>
  <c r="R7757" i="1" s="1"/>
  <c r="W7743" i="1"/>
  <c r="V7743" i="1" s="1"/>
  <c r="Q7743" i="1"/>
  <c r="O7731" i="1"/>
  <c r="R7731" i="1" s="1"/>
  <c r="W7729" i="1"/>
  <c r="V7729" i="1" s="1"/>
  <c r="Q7729" i="1"/>
  <c r="O7727" i="1"/>
  <c r="R7727" i="1" s="1"/>
  <c r="W7719" i="1"/>
  <c r="V7719" i="1" s="1"/>
  <c r="Q7719" i="1"/>
  <c r="W7715" i="1"/>
  <c r="V7715" i="1" s="1"/>
  <c r="Q7715" i="1"/>
  <c r="U7712" i="1"/>
  <c r="O7706" i="1"/>
  <c r="R7706" i="1" s="1"/>
  <c r="O7702" i="1"/>
  <c r="R7702" i="1" s="1"/>
  <c r="W7683" i="1"/>
  <c r="V7683" i="1" s="1"/>
  <c r="Q7683" i="1"/>
  <c r="U7680" i="1"/>
  <c r="O7674" i="1"/>
  <c r="R7674" i="1" s="1"/>
  <c r="O7670" i="1"/>
  <c r="R7670" i="1" s="1"/>
  <c r="W7659" i="1"/>
  <c r="V7659" i="1" s="1"/>
  <c r="Q7659" i="1"/>
  <c r="U7656" i="1"/>
  <c r="W7654" i="1"/>
  <c r="V7654" i="1" s="1"/>
  <c r="Q7654" i="1"/>
  <c r="O7654" i="1" s="1"/>
  <c r="R7654" i="1" s="1"/>
  <c r="W7653" i="1"/>
  <c r="V7653" i="1" s="1"/>
  <c r="Q7653" i="1"/>
  <c r="U7652" i="1"/>
  <c r="O7641" i="1"/>
  <c r="R7641" i="1" s="1"/>
  <c r="S7641" i="1" s="1"/>
  <c r="W7627" i="1"/>
  <c r="V7627" i="1" s="1"/>
  <c r="Q7627" i="1"/>
  <c r="W7623" i="1"/>
  <c r="V7623" i="1" s="1"/>
  <c r="Q7623" i="1"/>
  <c r="O7623" i="1" s="1"/>
  <c r="R7623" i="1" s="1"/>
  <c r="U7620" i="1"/>
  <c r="O7609" i="1"/>
  <c r="R7609" i="1" s="1"/>
  <c r="S7609" i="1" s="1"/>
  <c r="U7596" i="1"/>
  <c r="W7594" i="1"/>
  <c r="V7594" i="1" s="1"/>
  <c r="Q7594" i="1"/>
  <c r="O7594" i="1" s="1"/>
  <c r="R7594" i="1" s="1"/>
  <c r="Q7593" i="1"/>
  <c r="W7593" i="1"/>
  <c r="V7593" i="1" s="1"/>
  <c r="O7579" i="1"/>
  <c r="R7579" i="1" s="1"/>
  <c r="O7575" i="1"/>
  <c r="R7575" i="1" s="1"/>
  <c r="U7564" i="1"/>
  <c r="W7562" i="1"/>
  <c r="V7562" i="1" s="1"/>
  <c r="Q7562" i="1"/>
  <c r="O7562" i="1" s="1"/>
  <c r="R7562" i="1" s="1"/>
  <c r="W7561" i="1"/>
  <c r="V7561" i="1" s="1"/>
  <c r="Q7561" i="1"/>
  <c r="U7560" i="1"/>
  <c r="W7558" i="1"/>
  <c r="V7558" i="1" s="1"/>
  <c r="Q7558" i="1"/>
  <c r="O7558" i="1" s="1"/>
  <c r="R7558" i="1" s="1"/>
  <c r="U7556" i="1"/>
  <c r="U7552" i="1"/>
  <c r="U7536" i="1"/>
  <c r="W7531" i="1"/>
  <c r="V7531" i="1" s="1"/>
  <c r="Q7531" i="1"/>
  <c r="O7531" i="1" s="1"/>
  <c r="R7531" i="1" s="1"/>
  <c r="W7519" i="1"/>
  <c r="V7519" i="1" s="1"/>
  <c r="Q7519" i="1"/>
  <c r="U7516" i="1"/>
  <c r="U7504" i="1"/>
  <c r="W7485" i="1"/>
  <c r="V7485" i="1" s="1"/>
  <c r="Q7485" i="1"/>
  <c r="T7480" i="1"/>
  <c r="U7480" i="1" s="1"/>
  <c r="S7480" i="1"/>
  <c r="U7468" i="1"/>
  <c r="W7466" i="1"/>
  <c r="V7466" i="1" s="1"/>
  <c r="Q7466" i="1"/>
  <c r="O7466" i="1" s="1"/>
  <c r="R7466" i="1" s="1"/>
  <c r="U7464" i="1"/>
  <c r="W7461" i="1"/>
  <c r="V7461" i="1" s="1"/>
  <c r="Q7461" i="1"/>
  <c r="W7459" i="1"/>
  <c r="V7459" i="1" s="1"/>
  <c r="Q7459" i="1"/>
  <c r="O7459" i="1" s="1"/>
  <c r="R7459" i="1" s="1"/>
  <c r="U7456" i="1"/>
  <c r="U7420" i="1"/>
  <c r="S7405" i="1"/>
  <c r="T7405" i="1"/>
  <c r="U7405" i="1" s="1"/>
  <c r="U7404" i="1"/>
  <c r="W7402" i="1"/>
  <c r="V7402" i="1" s="1"/>
  <c r="Q7402" i="1"/>
  <c r="O7402" i="1" s="1"/>
  <c r="R7402" i="1" s="1"/>
  <c r="T7384" i="1"/>
  <c r="U7384" i="1" s="1"/>
  <c r="S7384" i="1"/>
  <c r="W7369" i="1"/>
  <c r="V7369" i="1" s="1"/>
  <c r="Q7369" i="1"/>
  <c r="W7367" i="1"/>
  <c r="V7367" i="1" s="1"/>
  <c r="Q7367" i="1"/>
  <c r="U7364" i="1"/>
  <c r="U7360" i="1"/>
  <c r="W7357" i="1"/>
  <c r="V7357" i="1" s="1"/>
  <c r="Q7357" i="1"/>
  <c r="U7344" i="1"/>
  <c r="W7327" i="1"/>
  <c r="V7327" i="1" s="1"/>
  <c r="Q7327" i="1"/>
  <c r="O7312" i="1"/>
  <c r="R7312" i="1" s="1"/>
  <c r="T7312" i="1" s="1"/>
  <c r="U7312" i="1" s="1"/>
  <c r="W7302" i="1"/>
  <c r="V7302" i="1" s="1"/>
  <c r="Q7302" i="1"/>
  <c r="O7302" i="1" s="1"/>
  <c r="R7302" i="1" s="1"/>
  <c r="S7289" i="1"/>
  <c r="O7288" i="1"/>
  <c r="R7288" i="1" s="1"/>
  <c r="T7284" i="1"/>
  <c r="U7284" i="1" s="1"/>
  <c r="S7284" i="1"/>
  <c r="U7276" i="1"/>
  <c r="U7272" i="1"/>
  <c r="O7260" i="1"/>
  <c r="R7260" i="1" s="1"/>
  <c r="T7260" i="1" s="1"/>
  <c r="U7260" i="1" s="1"/>
  <c r="T7256" i="1"/>
  <c r="U7256" i="1" s="1"/>
  <c r="S7256" i="1"/>
  <c r="U7244" i="1"/>
  <c r="W7211" i="1"/>
  <c r="V7211" i="1" s="1"/>
  <c r="Q7211" i="1"/>
  <c r="T7204" i="1"/>
  <c r="U7204" i="1" s="1"/>
  <c r="S7204" i="1"/>
  <c r="T7124" i="1"/>
  <c r="U7124" i="1" s="1"/>
  <c r="S7124" i="1"/>
  <c r="T7112" i="1"/>
  <c r="U7112" i="1" s="1"/>
  <c r="S7112" i="1"/>
  <c r="T7096" i="1"/>
  <c r="U7096" i="1" s="1"/>
  <c r="S7096" i="1"/>
  <c r="T7076" i="1"/>
  <c r="U7076" i="1" s="1"/>
  <c r="S7076" i="1"/>
  <c r="U7056" i="1"/>
  <c r="T7044" i="1"/>
  <c r="U7044" i="1" s="1"/>
  <c r="S7044" i="1"/>
  <c r="U7040" i="1"/>
  <c r="U7020" i="1"/>
  <c r="U7004" i="1"/>
  <c r="U6988" i="1"/>
  <c r="T6952" i="1"/>
  <c r="U6952" i="1" s="1"/>
  <c r="S6952" i="1"/>
  <c r="U6944" i="1"/>
  <c r="T6868" i="1"/>
  <c r="U6868" i="1" s="1"/>
  <c r="S6868" i="1"/>
  <c r="T6856" i="1"/>
  <c r="U6856" i="1" s="1"/>
  <c r="S6856" i="1"/>
  <c r="T6840" i="1"/>
  <c r="U6840" i="1" s="1"/>
  <c r="S6840" i="1"/>
  <c r="T6820" i="1"/>
  <c r="U6820" i="1" s="1"/>
  <c r="S6820" i="1"/>
  <c r="U6800" i="1"/>
  <c r="T6788" i="1"/>
  <c r="U6788" i="1" s="1"/>
  <c r="S6788" i="1"/>
  <c r="U6784" i="1"/>
  <c r="T6724" i="1"/>
  <c r="U6724" i="1" s="1"/>
  <c r="S6724" i="1"/>
  <c r="U6720" i="1"/>
  <c r="U6716" i="1"/>
  <c r="U6684" i="1"/>
  <c r="O9146" i="1"/>
  <c r="R9146" i="1" s="1"/>
  <c r="O9134" i="1"/>
  <c r="R9134" i="1" s="1"/>
  <c r="O9121" i="1"/>
  <c r="R9121" i="1" s="1"/>
  <c r="O9110" i="1"/>
  <c r="R9110" i="1" s="1"/>
  <c r="O9022" i="1"/>
  <c r="R9022" i="1" s="1"/>
  <c r="O8949" i="1"/>
  <c r="R8949" i="1" s="1"/>
  <c r="O8930" i="1"/>
  <c r="R8930" i="1" s="1"/>
  <c r="Q8911" i="1"/>
  <c r="O8911" i="1" s="1"/>
  <c r="R8911" i="1" s="1"/>
  <c r="O8737" i="1"/>
  <c r="R8737" i="1" s="1"/>
  <c r="O8728" i="1"/>
  <c r="R8728" i="1" s="1"/>
  <c r="O8701" i="1"/>
  <c r="R8701" i="1" s="1"/>
  <c r="O8685" i="1"/>
  <c r="R8685" i="1" s="1"/>
  <c r="O8635" i="1"/>
  <c r="R8635" i="1" s="1"/>
  <c r="Q8620" i="1"/>
  <c r="O8620" i="1" s="1"/>
  <c r="R8620" i="1" s="1"/>
  <c r="T8620" i="1" s="1"/>
  <c r="U8620" i="1" s="1"/>
  <c r="O8605" i="1"/>
  <c r="R8605" i="1" s="1"/>
  <c r="Q8604" i="1"/>
  <c r="O8604" i="1" s="1"/>
  <c r="R8604" i="1" s="1"/>
  <c r="T8604" i="1" s="1"/>
  <c r="U8604" i="1" s="1"/>
  <c r="O8589" i="1"/>
  <c r="R8589" i="1" s="1"/>
  <c r="Q8572" i="1"/>
  <c r="O8572" i="1" s="1"/>
  <c r="R8572" i="1" s="1"/>
  <c r="T8572" i="1" s="1"/>
  <c r="U8572" i="1" s="1"/>
  <c r="O8493" i="1"/>
  <c r="R8493" i="1" s="1"/>
  <c r="O8477" i="1"/>
  <c r="R8477" i="1" s="1"/>
  <c r="O8461" i="1"/>
  <c r="R8461" i="1" s="1"/>
  <c r="O8413" i="1"/>
  <c r="R8413" i="1" s="1"/>
  <c r="O8381" i="1"/>
  <c r="R8381" i="1" s="1"/>
  <c r="O8363" i="1"/>
  <c r="R8363" i="1" s="1"/>
  <c r="O8335" i="1"/>
  <c r="R8335" i="1" s="1"/>
  <c r="Q9152" i="1"/>
  <c r="O9152" i="1" s="1"/>
  <c r="R9152" i="1" s="1"/>
  <c r="O9130" i="1"/>
  <c r="R9130" i="1" s="1"/>
  <c r="O9106" i="1"/>
  <c r="R9106" i="1" s="1"/>
  <c r="O9094" i="1"/>
  <c r="R9094" i="1" s="1"/>
  <c r="Q9088" i="1"/>
  <c r="O9088" i="1" s="1"/>
  <c r="R9088" i="1" s="1"/>
  <c r="Q9076" i="1"/>
  <c r="O9076" i="1" s="1"/>
  <c r="R9076" i="1" s="1"/>
  <c r="Q9064" i="1"/>
  <c r="O9064" i="1" s="1"/>
  <c r="R9064" i="1" s="1"/>
  <c r="O9058" i="1"/>
  <c r="R9058" i="1" s="1"/>
  <c r="O9046" i="1"/>
  <c r="R9046" i="1" s="1"/>
  <c r="Q9041" i="1"/>
  <c r="O9041" i="1" s="1"/>
  <c r="R9041" i="1" s="1"/>
  <c r="Q9040" i="1"/>
  <c r="O9040" i="1" s="1"/>
  <c r="R9040" i="1" s="1"/>
  <c r="Q9028" i="1"/>
  <c r="O9028" i="1" s="1"/>
  <c r="R9028" i="1" s="1"/>
  <c r="O9018" i="1"/>
  <c r="R9018" i="1" s="1"/>
  <c r="Q9000" i="1"/>
  <c r="O9000" i="1" s="1"/>
  <c r="R9000" i="1" s="1"/>
  <c r="Q8997" i="1"/>
  <c r="O8997" i="1" s="1"/>
  <c r="R8997" i="1" s="1"/>
  <c r="Q8996" i="1"/>
  <c r="O8996" i="1" s="1"/>
  <c r="R8996" i="1" s="1"/>
  <c r="Q8984" i="1"/>
  <c r="O8984" i="1" s="1"/>
  <c r="R8984" i="1" s="1"/>
  <c r="O8974" i="1"/>
  <c r="R8974" i="1" s="1"/>
  <c r="O8970" i="1"/>
  <c r="R8970" i="1" s="1"/>
  <c r="Q8956" i="1"/>
  <c r="O8956" i="1" s="1"/>
  <c r="R8956" i="1" s="1"/>
  <c r="Q8936" i="1"/>
  <c r="O8936" i="1" s="1"/>
  <c r="R8936" i="1" s="1"/>
  <c r="O8929" i="1"/>
  <c r="R8929" i="1" s="1"/>
  <c r="Q8924" i="1"/>
  <c r="O8924" i="1" s="1"/>
  <c r="R8924" i="1" s="1"/>
  <c r="O8918" i="1"/>
  <c r="R8918" i="1" s="1"/>
  <c r="Q8912" i="1"/>
  <c r="O8912" i="1" s="1"/>
  <c r="R8912" i="1" s="1"/>
  <c r="O8906" i="1"/>
  <c r="R8906" i="1" s="1"/>
  <c r="O8890" i="1"/>
  <c r="R8890" i="1" s="1"/>
  <c r="Q8884" i="1"/>
  <c r="O8884" i="1" s="1"/>
  <c r="R8884" i="1" s="1"/>
  <c r="O8877" i="1"/>
  <c r="R8877" i="1" s="1"/>
  <c r="Q8872" i="1"/>
  <c r="O8872" i="1" s="1"/>
  <c r="R8872" i="1" s="1"/>
  <c r="O8866" i="1"/>
  <c r="R8866" i="1" s="1"/>
  <c r="Q8860" i="1"/>
  <c r="O8860" i="1" s="1"/>
  <c r="R8860" i="1" s="1"/>
  <c r="O8850" i="1"/>
  <c r="R8850" i="1" s="1"/>
  <c r="O8849" i="1"/>
  <c r="R8849" i="1" s="1"/>
  <c r="O8846" i="1"/>
  <c r="R8846" i="1" s="1"/>
  <c r="O8834" i="1"/>
  <c r="R8834" i="1" s="1"/>
  <c r="Q8828" i="1"/>
  <c r="O8828" i="1" s="1"/>
  <c r="R8828" i="1" s="1"/>
  <c r="Q8808" i="1"/>
  <c r="O8808" i="1" s="1"/>
  <c r="R8808" i="1" s="1"/>
  <c r="O8805" i="1"/>
  <c r="R8805" i="1" s="1"/>
  <c r="O8802" i="1"/>
  <c r="R8802" i="1" s="1"/>
  <c r="Q8796" i="1"/>
  <c r="O8796" i="1" s="1"/>
  <c r="R8796" i="1" s="1"/>
  <c r="Q8780" i="1"/>
  <c r="O8780" i="1" s="1"/>
  <c r="R8780" i="1" s="1"/>
  <c r="O8776" i="1"/>
  <c r="R8776" i="1" s="1"/>
  <c r="O8773" i="1"/>
  <c r="R8773" i="1" s="1"/>
  <c r="Q8764" i="1"/>
  <c r="O8764" i="1" s="1"/>
  <c r="R8764" i="1" s="1"/>
  <c r="Q8760" i="1"/>
  <c r="O8760" i="1" s="1"/>
  <c r="R8760" i="1" s="1"/>
  <c r="O8756" i="1"/>
  <c r="R8756" i="1" s="1"/>
  <c r="Q8751" i="1"/>
  <c r="O8749" i="1"/>
  <c r="R8749" i="1" s="1"/>
  <c r="O8744" i="1"/>
  <c r="R8744" i="1" s="1"/>
  <c r="O8741" i="1"/>
  <c r="R8741" i="1" s="1"/>
  <c r="Q8732" i="1"/>
  <c r="O8732" i="1" s="1"/>
  <c r="R8732" i="1" s="1"/>
  <c r="O8730" i="1"/>
  <c r="R8730" i="1" s="1"/>
  <c r="Q8695" i="1"/>
  <c r="O8695" i="1" s="1"/>
  <c r="R8695" i="1" s="1"/>
  <c r="Q8694" i="1"/>
  <c r="O8694" i="1" s="1"/>
  <c r="R8694" i="1" s="1"/>
  <c r="O8689" i="1"/>
  <c r="R8689" i="1" s="1"/>
  <c r="O8687" i="1"/>
  <c r="R8687" i="1" s="1"/>
  <c r="Q8679" i="1"/>
  <c r="O8679" i="1" s="1"/>
  <c r="R8679" i="1" s="1"/>
  <c r="Q8678" i="1"/>
  <c r="O8678" i="1" s="1"/>
  <c r="R8678" i="1" s="1"/>
  <c r="O8673" i="1"/>
  <c r="R8673" i="1" s="1"/>
  <c r="Q8663" i="1"/>
  <c r="O8663" i="1" s="1"/>
  <c r="R8663" i="1" s="1"/>
  <c r="Q8662" i="1"/>
  <c r="O8662" i="1" s="1"/>
  <c r="R8662" i="1" s="1"/>
  <c r="O8657" i="1"/>
  <c r="R8657" i="1" s="1"/>
  <c r="O8655" i="1"/>
  <c r="R8655" i="1" s="1"/>
  <c r="Q8647" i="1"/>
  <c r="O8647" i="1" s="1"/>
  <c r="R8647" i="1" s="1"/>
  <c r="Q8646" i="1"/>
  <c r="O8646" i="1" s="1"/>
  <c r="R8646" i="1" s="1"/>
  <c r="O8641" i="1"/>
  <c r="R8641" i="1" s="1"/>
  <c r="O8639" i="1"/>
  <c r="R8639" i="1" s="1"/>
  <c r="Q8631" i="1"/>
  <c r="O8631" i="1" s="1"/>
  <c r="R8631" i="1" s="1"/>
  <c r="Q8630" i="1"/>
  <c r="O8630" i="1" s="1"/>
  <c r="R8630" i="1" s="1"/>
  <c r="O8625" i="1"/>
  <c r="R8625" i="1" s="1"/>
  <c r="O8623" i="1"/>
  <c r="R8623" i="1" s="1"/>
  <c r="Q8615" i="1"/>
  <c r="O8615" i="1" s="1"/>
  <c r="R8615" i="1" s="1"/>
  <c r="Q8614" i="1"/>
  <c r="O8614" i="1" s="1"/>
  <c r="R8614" i="1" s="1"/>
  <c r="O8609" i="1"/>
  <c r="R8609" i="1" s="1"/>
  <c r="Q8599" i="1"/>
  <c r="O8599" i="1" s="1"/>
  <c r="R8599" i="1" s="1"/>
  <c r="Q8598" i="1"/>
  <c r="O8598" i="1" s="1"/>
  <c r="R8598" i="1" s="1"/>
  <c r="O8593" i="1"/>
  <c r="R8593" i="1" s="1"/>
  <c r="O8591" i="1"/>
  <c r="R8591" i="1" s="1"/>
  <c r="Q8583" i="1"/>
  <c r="O8583" i="1" s="1"/>
  <c r="R8583" i="1" s="1"/>
  <c r="Q8582" i="1"/>
  <c r="O8582" i="1" s="1"/>
  <c r="R8582" i="1" s="1"/>
  <c r="O8577" i="1"/>
  <c r="R8577" i="1" s="1"/>
  <c r="O8575" i="1"/>
  <c r="R8575" i="1" s="1"/>
  <c r="Q8567" i="1"/>
  <c r="O8567" i="1" s="1"/>
  <c r="R8567" i="1" s="1"/>
  <c r="Q8566" i="1"/>
  <c r="O8566" i="1" s="1"/>
  <c r="R8566" i="1" s="1"/>
  <c r="O8561" i="1"/>
  <c r="R8561" i="1" s="1"/>
  <c r="O8559" i="1"/>
  <c r="R8559" i="1" s="1"/>
  <c r="Q8551" i="1"/>
  <c r="O8551" i="1" s="1"/>
  <c r="R8551" i="1" s="1"/>
  <c r="Q8550" i="1"/>
  <c r="O8550" i="1" s="1"/>
  <c r="R8550" i="1" s="1"/>
  <c r="O8545" i="1"/>
  <c r="R8545" i="1" s="1"/>
  <c r="Q8535" i="1"/>
  <c r="O8535" i="1" s="1"/>
  <c r="R8535" i="1" s="1"/>
  <c r="Q8534" i="1"/>
  <c r="O8534" i="1" s="1"/>
  <c r="R8534" i="1" s="1"/>
  <c r="O8529" i="1"/>
  <c r="R8529" i="1" s="1"/>
  <c r="O8527" i="1"/>
  <c r="R8527" i="1" s="1"/>
  <c r="Q8519" i="1"/>
  <c r="O8519" i="1" s="1"/>
  <c r="R8519" i="1" s="1"/>
  <c r="Q8518" i="1"/>
  <c r="O8518" i="1" s="1"/>
  <c r="R8518" i="1" s="1"/>
  <c r="O8513" i="1"/>
  <c r="R8513" i="1" s="1"/>
  <c r="O8511" i="1"/>
  <c r="R8511" i="1" s="1"/>
  <c r="Q8503" i="1"/>
  <c r="O8503" i="1" s="1"/>
  <c r="R8503" i="1" s="1"/>
  <c r="Q8502" i="1"/>
  <c r="O8502" i="1" s="1"/>
  <c r="R8502" i="1" s="1"/>
  <c r="O8497" i="1"/>
  <c r="R8497" i="1" s="1"/>
  <c r="O8495" i="1"/>
  <c r="R8495" i="1" s="1"/>
  <c r="Q8487" i="1"/>
  <c r="O8487" i="1" s="1"/>
  <c r="R8487" i="1" s="1"/>
  <c r="Q8486" i="1"/>
  <c r="O8486" i="1" s="1"/>
  <c r="R8486" i="1" s="1"/>
  <c r="O8481" i="1"/>
  <c r="R8481" i="1" s="1"/>
  <c r="Q8471" i="1"/>
  <c r="O8471" i="1" s="1"/>
  <c r="R8471" i="1" s="1"/>
  <c r="Q8470" i="1"/>
  <c r="O8470" i="1" s="1"/>
  <c r="R8470" i="1" s="1"/>
  <c r="O8465" i="1"/>
  <c r="R8465" i="1" s="1"/>
  <c r="O8463" i="1"/>
  <c r="R8463" i="1" s="1"/>
  <c r="Q8455" i="1"/>
  <c r="O8455" i="1" s="1"/>
  <c r="R8455" i="1" s="1"/>
  <c r="Q8454" i="1"/>
  <c r="O8454" i="1" s="1"/>
  <c r="R8454" i="1" s="1"/>
  <c r="O8449" i="1"/>
  <c r="R8449" i="1" s="1"/>
  <c r="O8447" i="1"/>
  <c r="R8447" i="1" s="1"/>
  <c r="Q8439" i="1"/>
  <c r="O8439" i="1" s="1"/>
  <c r="R8439" i="1" s="1"/>
  <c r="Q8438" i="1"/>
  <c r="O8438" i="1" s="1"/>
  <c r="R8438" i="1" s="1"/>
  <c r="O8433" i="1"/>
  <c r="R8433" i="1" s="1"/>
  <c r="O8431" i="1"/>
  <c r="R8431" i="1" s="1"/>
  <c r="Q8423" i="1"/>
  <c r="O8423" i="1" s="1"/>
  <c r="R8423" i="1" s="1"/>
  <c r="Q8422" i="1"/>
  <c r="O8422" i="1" s="1"/>
  <c r="R8422" i="1" s="1"/>
  <c r="O8417" i="1"/>
  <c r="R8417" i="1" s="1"/>
  <c r="Q8407" i="1"/>
  <c r="O8407" i="1" s="1"/>
  <c r="R8407" i="1" s="1"/>
  <c r="Q8406" i="1"/>
  <c r="O8406" i="1" s="1"/>
  <c r="R8406" i="1" s="1"/>
  <c r="O8401" i="1"/>
  <c r="R8401" i="1" s="1"/>
  <c r="O8399" i="1"/>
  <c r="R8399" i="1" s="1"/>
  <c r="Q8391" i="1"/>
  <c r="O8391" i="1" s="1"/>
  <c r="R8391" i="1" s="1"/>
  <c r="Q8390" i="1"/>
  <c r="O8390" i="1" s="1"/>
  <c r="R8390" i="1" s="1"/>
  <c r="O8385" i="1"/>
  <c r="R8385" i="1" s="1"/>
  <c r="O8383" i="1"/>
  <c r="R8383" i="1" s="1"/>
  <c r="Q8375" i="1"/>
  <c r="O8375" i="1" s="1"/>
  <c r="R8375" i="1" s="1"/>
  <c r="Q8374" i="1"/>
  <c r="O8374" i="1" s="1"/>
  <c r="R8374" i="1" s="1"/>
  <c r="O8369" i="1"/>
  <c r="R8369" i="1" s="1"/>
  <c r="O8367" i="1"/>
  <c r="R8367" i="1" s="1"/>
  <c r="Q8359" i="1"/>
  <c r="O8359" i="1" s="1"/>
  <c r="R8359" i="1" s="1"/>
  <c r="Q8358" i="1"/>
  <c r="O8358" i="1" s="1"/>
  <c r="R8358" i="1" s="1"/>
  <c r="O8353" i="1"/>
  <c r="R8353" i="1" s="1"/>
  <c r="Q8331" i="1"/>
  <c r="O8331" i="1" s="1"/>
  <c r="R8331" i="1" s="1"/>
  <c r="Q8330" i="1"/>
  <c r="O8330" i="1" s="1"/>
  <c r="R8330" i="1" s="1"/>
  <c r="O8329" i="1"/>
  <c r="R8329" i="1" s="1"/>
  <c r="S8329" i="1" s="1"/>
  <c r="O8327" i="1"/>
  <c r="R8327" i="1" s="1"/>
  <c r="Q8323" i="1"/>
  <c r="O8323" i="1" s="1"/>
  <c r="R8323" i="1" s="1"/>
  <c r="Q8319" i="1"/>
  <c r="O8319" i="1" s="1"/>
  <c r="R8319" i="1" s="1"/>
  <c r="O8317" i="1"/>
  <c r="R8317" i="1" s="1"/>
  <c r="Q8295" i="1"/>
  <c r="O8295" i="1" s="1"/>
  <c r="R8295" i="1" s="1"/>
  <c r="Q8294" i="1"/>
  <c r="O8294" i="1" s="1"/>
  <c r="R8294" i="1" s="1"/>
  <c r="O8291" i="1"/>
  <c r="R8291" i="1" s="1"/>
  <c r="O8287" i="1"/>
  <c r="R8287" i="1" s="1"/>
  <c r="Q8267" i="1"/>
  <c r="O8267" i="1" s="1"/>
  <c r="R8267" i="1" s="1"/>
  <c r="Q8266" i="1"/>
  <c r="O8266" i="1" s="1"/>
  <c r="R8266" i="1" s="1"/>
  <c r="O8265" i="1"/>
  <c r="R8265" i="1" s="1"/>
  <c r="S8265" i="1" s="1"/>
  <c r="O8263" i="1"/>
  <c r="R8263" i="1" s="1"/>
  <c r="Q8259" i="1"/>
  <c r="O8259" i="1" s="1"/>
  <c r="R8259" i="1" s="1"/>
  <c r="Q8255" i="1"/>
  <c r="O8255" i="1" s="1"/>
  <c r="R8255" i="1" s="1"/>
  <c r="O8253" i="1"/>
  <c r="R8253" i="1" s="1"/>
  <c r="O8235" i="1"/>
  <c r="R8235" i="1" s="1"/>
  <c r="Q8231" i="1"/>
  <c r="O8231" i="1" s="1"/>
  <c r="R8231" i="1" s="1"/>
  <c r="Q8230" i="1"/>
  <c r="O8230" i="1" s="1"/>
  <c r="R8230" i="1" s="1"/>
  <c r="O8227" i="1"/>
  <c r="R8227" i="1" s="1"/>
  <c r="Q8203" i="1"/>
  <c r="O8203" i="1" s="1"/>
  <c r="R8203" i="1" s="1"/>
  <c r="Q8202" i="1"/>
  <c r="O8202" i="1" s="1"/>
  <c r="R8202" i="1" s="1"/>
  <c r="O8201" i="1"/>
  <c r="R8201" i="1" s="1"/>
  <c r="S8201" i="1" s="1"/>
  <c r="O8199" i="1"/>
  <c r="R8199" i="1" s="1"/>
  <c r="Q8195" i="1"/>
  <c r="O8195" i="1" s="1"/>
  <c r="R8195" i="1" s="1"/>
  <c r="Q8191" i="1"/>
  <c r="O8191" i="1" s="1"/>
  <c r="R8191" i="1" s="1"/>
  <c r="O8189" i="1"/>
  <c r="R8189" i="1" s="1"/>
  <c r="Q8167" i="1"/>
  <c r="O8167" i="1" s="1"/>
  <c r="R8167" i="1" s="1"/>
  <c r="Q8166" i="1"/>
  <c r="O8166" i="1" s="1"/>
  <c r="R8166" i="1" s="1"/>
  <c r="O8163" i="1"/>
  <c r="R8163" i="1" s="1"/>
  <c r="O8159" i="1"/>
  <c r="R8159" i="1" s="1"/>
  <c r="Q8139" i="1"/>
  <c r="O8139" i="1" s="1"/>
  <c r="R8139" i="1" s="1"/>
  <c r="Q8138" i="1"/>
  <c r="O8138" i="1" s="1"/>
  <c r="R8138" i="1" s="1"/>
  <c r="O8137" i="1"/>
  <c r="R8137" i="1" s="1"/>
  <c r="S8137" i="1" s="1"/>
  <c r="O8135" i="1"/>
  <c r="R8135" i="1" s="1"/>
  <c r="Q8131" i="1"/>
  <c r="O8131" i="1" s="1"/>
  <c r="R8131" i="1" s="1"/>
  <c r="Q8127" i="1"/>
  <c r="O8127" i="1" s="1"/>
  <c r="R8127" i="1" s="1"/>
  <c r="O8125" i="1"/>
  <c r="R8125" i="1" s="1"/>
  <c r="O8107" i="1"/>
  <c r="R8107" i="1" s="1"/>
  <c r="Q8103" i="1"/>
  <c r="O8103" i="1" s="1"/>
  <c r="R8103" i="1" s="1"/>
  <c r="Q8102" i="1"/>
  <c r="O8102" i="1" s="1"/>
  <c r="R8102" i="1" s="1"/>
  <c r="O8099" i="1"/>
  <c r="R8099" i="1" s="1"/>
  <c r="Q8075" i="1"/>
  <c r="O8075" i="1" s="1"/>
  <c r="R8075" i="1" s="1"/>
  <c r="Q8074" i="1"/>
  <c r="O8074" i="1" s="1"/>
  <c r="R8074" i="1" s="1"/>
  <c r="O8073" i="1"/>
  <c r="R8073" i="1" s="1"/>
  <c r="S8073" i="1" s="1"/>
  <c r="O8071" i="1"/>
  <c r="R8071" i="1" s="1"/>
  <c r="Q8067" i="1"/>
  <c r="O8067" i="1" s="1"/>
  <c r="R8067" i="1" s="1"/>
  <c r="Q8063" i="1"/>
  <c r="O8063" i="1" s="1"/>
  <c r="R8063" i="1" s="1"/>
  <c r="O8061" i="1"/>
  <c r="R8061" i="1" s="1"/>
  <c r="Q8039" i="1"/>
  <c r="O8039" i="1" s="1"/>
  <c r="R8039" i="1" s="1"/>
  <c r="Q8038" i="1"/>
  <c r="O8038" i="1" s="1"/>
  <c r="R8038" i="1" s="1"/>
  <c r="O8035" i="1"/>
  <c r="R8035" i="1" s="1"/>
  <c r="O8031" i="1"/>
  <c r="R8031" i="1" s="1"/>
  <c r="Q8011" i="1"/>
  <c r="O8011" i="1" s="1"/>
  <c r="R8011" i="1" s="1"/>
  <c r="Q8010" i="1"/>
  <c r="O8010" i="1" s="1"/>
  <c r="R8010" i="1" s="1"/>
  <c r="O8009" i="1"/>
  <c r="R8009" i="1" s="1"/>
  <c r="S8009" i="1" s="1"/>
  <c r="O8007" i="1"/>
  <c r="R8007" i="1" s="1"/>
  <c r="Q8003" i="1"/>
  <c r="O8003" i="1" s="1"/>
  <c r="R8003" i="1" s="1"/>
  <c r="Q7999" i="1"/>
  <c r="O7999" i="1" s="1"/>
  <c r="R7999" i="1" s="1"/>
  <c r="O7997" i="1"/>
  <c r="R7997" i="1" s="1"/>
  <c r="O7979" i="1"/>
  <c r="R7979" i="1" s="1"/>
  <c r="Q7975" i="1"/>
  <c r="O7975" i="1" s="1"/>
  <c r="R7975" i="1" s="1"/>
  <c r="Q7974" i="1"/>
  <c r="O7974" i="1" s="1"/>
  <c r="R7974" i="1" s="1"/>
  <c r="O7971" i="1"/>
  <c r="R7971" i="1" s="1"/>
  <c r="Q7947" i="1"/>
  <c r="O7947" i="1" s="1"/>
  <c r="R7947" i="1" s="1"/>
  <c r="Q7946" i="1"/>
  <c r="O7946" i="1" s="1"/>
  <c r="R7946" i="1" s="1"/>
  <c r="O7945" i="1"/>
  <c r="R7945" i="1" s="1"/>
  <c r="S7945" i="1" s="1"/>
  <c r="O7943" i="1"/>
  <c r="R7943" i="1" s="1"/>
  <c r="Q7939" i="1"/>
  <c r="O7939" i="1" s="1"/>
  <c r="R7939" i="1" s="1"/>
  <c r="Q7935" i="1"/>
  <c r="O7935" i="1" s="1"/>
  <c r="R7935" i="1" s="1"/>
  <c r="O7933" i="1"/>
  <c r="R7933" i="1" s="1"/>
  <c r="Q7911" i="1"/>
  <c r="O7911" i="1" s="1"/>
  <c r="R7911" i="1" s="1"/>
  <c r="Q7910" i="1"/>
  <c r="O7910" i="1" s="1"/>
  <c r="R7910" i="1" s="1"/>
  <c r="O7907" i="1"/>
  <c r="R7907" i="1" s="1"/>
  <c r="O7903" i="1"/>
  <c r="R7903" i="1" s="1"/>
  <c r="Q7883" i="1"/>
  <c r="O7883" i="1" s="1"/>
  <c r="R7883" i="1" s="1"/>
  <c r="Q7882" i="1"/>
  <c r="O7882" i="1" s="1"/>
  <c r="R7882" i="1" s="1"/>
  <c r="O7881" i="1"/>
  <c r="R7881" i="1" s="1"/>
  <c r="S7881" i="1" s="1"/>
  <c r="O7879" i="1"/>
  <c r="R7879" i="1" s="1"/>
  <c r="Q7875" i="1"/>
  <c r="O7875" i="1" s="1"/>
  <c r="R7875" i="1" s="1"/>
  <c r="Q7871" i="1"/>
  <c r="O7871" i="1" s="1"/>
  <c r="R7871" i="1" s="1"/>
  <c r="O7869" i="1"/>
  <c r="R7869" i="1" s="1"/>
  <c r="O7851" i="1"/>
  <c r="R7851" i="1" s="1"/>
  <c r="Q7847" i="1"/>
  <c r="O7847" i="1" s="1"/>
  <c r="R7847" i="1" s="1"/>
  <c r="Q7846" i="1"/>
  <c r="O7846" i="1" s="1"/>
  <c r="R7846" i="1" s="1"/>
  <c r="O7834" i="1"/>
  <c r="R7834" i="1" s="1"/>
  <c r="Q7821" i="1"/>
  <c r="O7821" i="1" s="1"/>
  <c r="R7821" i="1" s="1"/>
  <c r="W7815" i="1"/>
  <c r="V7815" i="1" s="1"/>
  <c r="Q7815" i="1"/>
  <c r="O7815" i="1" s="1"/>
  <c r="R7815" i="1" s="1"/>
  <c r="W7805" i="1"/>
  <c r="V7805" i="1" s="1"/>
  <c r="O7805" i="1"/>
  <c r="R7805" i="1" s="1"/>
  <c r="Q7803" i="1"/>
  <c r="O7803" i="1" s="1"/>
  <c r="R7803" i="1" s="1"/>
  <c r="Q7802" i="1"/>
  <c r="O7802" i="1" s="1"/>
  <c r="R7802" i="1" s="1"/>
  <c r="O7788" i="1"/>
  <c r="R7788" i="1" s="1"/>
  <c r="T7788" i="1" s="1"/>
  <c r="U7788" i="1" s="1"/>
  <c r="W7786" i="1"/>
  <c r="V7786" i="1" s="1"/>
  <c r="Q7786" i="1"/>
  <c r="O7786" i="1" s="1"/>
  <c r="R7786" i="1" s="1"/>
  <c r="Q7785" i="1"/>
  <c r="O7785" i="1" s="1"/>
  <c r="R7785" i="1" s="1"/>
  <c r="W7785" i="1"/>
  <c r="V7785" i="1" s="1"/>
  <c r="O7771" i="1"/>
  <c r="R7771" i="1" s="1"/>
  <c r="O7767" i="1"/>
  <c r="R7767" i="1" s="1"/>
  <c r="O7756" i="1"/>
  <c r="R7756" i="1" s="1"/>
  <c r="T7756" i="1" s="1"/>
  <c r="U7756" i="1" s="1"/>
  <c r="W7754" i="1"/>
  <c r="V7754" i="1" s="1"/>
  <c r="Q7754" i="1"/>
  <c r="O7754" i="1" s="1"/>
  <c r="R7754" i="1" s="1"/>
  <c r="W7753" i="1"/>
  <c r="V7753" i="1" s="1"/>
  <c r="Q7753" i="1"/>
  <c r="O7752" i="1"/>
  <c r="R7752" i="1" s="1"/>
  <c r="W7750" i="1"/>
  <c r="V7750" i="1" s="1"/>
  <c r="Q7750" i="1"/>
  <c r="O7750" i="1" s="1"/>
  <c r="R7750" i="1" s="1"/>
  <c r="Q7749" i="1"/>
  <c r="W7749" i="1"/>
  <c r="V7749" i="1" s="1"/>
  <c r="O7739" i="1"/>
  <c r="R7739" i="1" s="1"/>
  <c r="O7735" i="1"/>
  <c r="R7735" i="1" s="1"/>
  <c r="O7725" i="1"/>
  <c r="R7725" i="1" s="1"/>
  <c r="W7711" i="1"/>
  <c r="V7711" i="1" s="1"/>
  <c r="Q7711" i="1"/>
  <c r="O7699" i="1"/>
  <c r="R7699" i="1" s="1"/>
  <c r="Q7697" i="1"/>
  <c r="W7697" i="1"/>
  <c r="V7697" i="1" s="1"/>
  <c r="O7695" i="1"/>
  <c r="R7695" i="1" s="1"/>
  <c r="O7693" i="1"/>
  <c r="R7693" i="1" s="1"/>
  <c r="W7679" i="1"/>
  <c r="V7679" i="1" s="1"/>
  <c r="Q7679" i="1"/>
  <c r="O7667" i="1"/>
  <c r="R7667" i="1" s="1"/>
  <c r="W7665" i="1"/>
  <c r="V7665" i="1" s="1"/>
  <c r="Q7665" i="1"/>
  <c r="O7663" i="1"/>
  <c r="R7663" i="1" s="1"/>
  <c r="S7656" i="1"/>
  <c r="W7655" i="1"/>
  <c r="V7655" i="1" s="1"/>
  <c r="Q7655" i="1"/>
  <c r="O7655" i="1" s="1"/>
  <c r="R7655" i="1" s="1"/>
  <c r="S7652" i="1"/>
  <c r="W7651" i="1"/>
  <c r="V7651" i="1" s="1"/>
  <c r="Q7651" i="1"/>
  <c r="O7648" i="1"/>
  <c r="R7648" i="1" s="1"/>
  <c r="T7648" i="1" s="1"/>
  <c r="U7648" i="1" s="1"/>
  <c r="O7642" i="1"/>
  <c r="R7642" i="1" s="1"/>
  <c r="O7638" i="1"/>
  <c r="R7638" i="1" s="1"/>
  <c r="S7620" i="1"/>
  <c r="W7619" i="1"/>
  <c r="V7619" i="1" s="1"/>
  <c r="Q7619" i="1"/>
  <c r="O7616" i="1"/>
  <c r="R7616" i="1" s="1"/>
  <c r="T7616" i="1" s="1"/>
  <c r="U7616" i="1" s="1"/>
  <c r="O7610" i="1"/>
  <c r="R7610" i="1" s="1"/>
  <c r="O7606" i="1"/>
  <c r="R7606" i="1" s="1"/>
  <c r="W7595" i="1"/>
  <c r="V7595" i="1" s="1"/>
  <c r="Q7595" i="1"/>
  <c r="O7592" i="1"/>
  <c r="R7592" i="1" s="1"/>
  <c r="W7590" i="1"/>
  <c r="V7590" i="1" s="1"/>
  <c r="Q7590" i="1"/>
  <c r="O7590" i="1" s="1"/>
  <c r="R7590" i="1" s="1"/>
  <c r="W7589" i="1"/>
  <c r="V7589" i="1" s="1"/>
  <c r="Q7589" i="1"/>
  <c r="O7588" i="1"/>
  <c r="R7588" i="1" s="1"/>
  <c r="O7577" i="1"/>
  <c r="R7577" i="1" s="1"/>
  <c r="S7577" i="1" s="1"/>
  <c r="W7563" i="1"/>
  <c r="V7563" i="1" s="1"/>
  <c r="Q7563" i="1"/>
  <c r="S7560" i="1"/>
  <c r="W7559" i="1"/>
  <c r="V7559" i="1" s="1"/>
  <c r="Q7559" i="1"/>
  <c r="S7556" i="1"/>
  <c r="S7545" i="1"/>
  <c r="W7537" i="1"/>
  <c r="V7537" i="1" s="1"/>
  <c r="Q7537" i="1"/>
  <c r="T7512" i="1"/>
  <c r="U7512" i="1" s="1"/>
  <c r="S7512" i="1"/>
  <c r="O7496" i="1"/>
  <c r="R7496" i="1" s="1"/>
  <c r="W7494" i="1"/>
  <c r="V7494" i="1" s="1"/>
  <c r="Q7494" i="1"/>
  <c r="O7494" i="1" s="1"/>
  <c r="R7494" i="1" s="1"/>
  <c r="U7488" i="1"/>
  <c r="T7476" i="1"/>
  <c r="U7476" i="1" s="1"/>
  <c r="S7476" i="1"/>
  <c r="U7472" i="1"/>
  <c r="W7467" i="1"/>
  <c r="V7467" i="1" s="1"/>
  <c r="Q7467" i="1"/>
  <c r="S7464" i="1"/>
  <c r="W7455" i="1"/>
  <c r="V7455" i="1" s="1"/>
  <c r="Q7455" i="1"/>
  <c r="Q7452" i="1"/>
  <c r="O7452" i="1" s="1"/>
  <c r="R7452" i="1" s="1"/>
  <c r="T7452" i="1" s="1"/>
  <c r="U7452" i="1" s="1"/>
  <c r="Q7440" i="1"/>
  <c r="O7440" i="1" s="1"/>
  <c r="R7440" i="1" s="1"/>
  <c r="T7440" i="1" s="1"/>
  <c r="U7440" i="1" s="1"/>
  <c r="W7421" i="1"/>
  <c r="V7421" i="1" s="1"/>
  <c r="Q7421" i="1"/>
  <c r="Q7416" i="1"/>
  <c r="O7416" i="1" s="1"/>
  <c r="R7416" i="1" s="1"/>
  <c r="W7403" i="1"/>
  <c r="V7403" i="1" s="1"/>
  <c r="Q7403" i="1"/>
  <c r="O7403" i="1" s="1"/>
  <c r="R7403" i="1" s="1"/>
  <c r="Q7380" i="1"/>
  <c r="O7380" i="1" s="1"/>
  <c r="R7380" i="1" s="1"/>
  <c r="S7364" i="1"/>
  <c r="W7345" i="1"/>
  <c r="V7345" i="1" s="1"/>
  <c r="Q7345" i="1"/>
  <c r="O7341" i="1"/>
  <c r="R7341" i="1" s="1"/>
  <c r="W7338" i="1"/>
  <c r="V7338" i="1" s="1"/>
  <c r="Q7338" i="1"/>
  <c r="O7338" i="1" s="1"/>
  <c r="R7338" i="1" s="1"/>
  <c r="W7333" i="1"/>
  <c r="V7333" i="1" s="1"/>
  <c r="Q7333" i="1"/>
  <c r="W7331" i="1"/>
  <c r="V7331" i="1" s="1"/>
  <c r="Q7331" i="1"/>
  <c r="O7331" i="1" s="1"/>
  <c r="R7331" i="1" s="1"/>
  <c r="O7328" i="1"/>
  <c r="R7328" i="1" s="1"/>
  <c r="T7328" i="1" s="1"/>
  <c r="U7328" i="1" s="1"/>
  <c r="Q7324" i="1"/>
  <c r="O7324" i="1" s="1"/>
  <c r="R7324" i="1" s="1"/>
  <c r="O7316" i="1"/>
  <c r="R7316" i="1" s="1"/>
  <c r="W7305" i="1"/>
  <c r="V7305" i="1" s="1"/>
  <c r="Q7305" i="1"/>
  <c r="O7305" i="1" s="1"/>
  <c r="R7305" i="1" s="1"/>
  <c r="W7303" i="1"/>
  <c r="V7303" i="1" s="1"/>
  <c r="Q7303" i="1"/>
  <c r="W7281" i="1"/>
  <c r="V7281" i="1" s="1"/>
  <c r="Q7281" i="1"/>
  <c r="U7280" i="1"/>
  <c r="S7272" i="1"/>
  <c r="W7263" i="1"/>
  <c r="V7263" i="1" s="1"/>
  <c r="Q7263" i="1"/>
  <c r="O7263" i="1" s="1"/>
  <c r="R7263" i="1" s="1"/>
  <c r="O7248" i="1"/>
  <c r="R7248" i="1" s="1"/>
  <c r="T7248" i="1" s="1"/>
  <c r="U7248" i="1" s="1"/>
  <c r="W7238" i="1"/>
  <c r="V7238" i="1" s="1"/>
  <c r="Q7238" i="1"/>
  <c r="O7238" i="1" s="1"/>
  <c r="R7238" i="1" s="1"/>
  <c r="O7225" i="1"/>
  <c r="R7225" i="1" s="1"/>
  <c r="S7225" i="1" s="1"/>
  <c r="O7224" i="1"/>
  <c r="R7224" i="1" s="1"/>
  <c r="T7220" i="1"/>
  <c r="U7220" i="1" s="1"/>
  <c r="S7220" i="1"/>
  <c r="O7212" i="1"/>
  <c r="R7212" i="1" s="1"/>
  <c r="T7212" i="1" s="1"/>
  <c r="U7212" i="1" s="1"/>
  <c r="O7196" i="1"/>
  <c r="R7196" i="1" s="1"/>
  <c r="T7196" i="1" s="1"/>
  <c r="U7196" i="1" s="1"/>
  <c r="U7180" i="1"/>
  <c r="T7144" i="1"/>
  <c r="U7144" i="1" s="1"/>
  <c r="S7144" i="1"/>
  <c r="U7136" i="1"/>
  <c r="T7060" i="1"/>
  <c r="U7060" i="1" s="1"/>
  <c r="S7060" i="1"/>
  <c r="T7048" i="1"/>
  <c r="U7048" i="1" s="1"/>
  <c r="S7048" i="1"/>
  <c r="T7032" i="1"/>
  <c r="U7032" i="1" s="1"/>
  <c r="S7032" i="1"/>
  <c r="T7012" i="1"/>
  <c r="U7012" i="1" s="1"/>
  <c r="S7012" i="1"/>
  <c r="U6992" i="1"/>
  <c r="T6980" i="1"/>
  <c r="U6980" i="1" s="1"/>
  <c r="S6980" i="1"/>
  <c r="U6976" i="1"/>
  <c r="U6956" i="1"/>
  <c r="U6940" i="1"/>
  <c r="U6924" i="1"/>
  <c r="T6888" i="1"/>
  <c r="U6888" i="1" s="1"/>
  <c r="S6888" i="1"/>
  <c r="U6880" i="1"/>
  <c r="T6804" i="1"/>
  <c r="U6804" i="1" s="1"/>
  <c r="S6804" i="1"/>
  <c r="T6792" i="1"/>
  <c r="U6792" i="1" s="1"/>
  <c r="S6792" i="1"/>
  <c r="U6748" i="1"/>
  <c r="T6696" i="1"/>
  <c r="U6696" i="1" s="1"/>
  <c r="S6696" i="1"/>
  <c r="T6648" i="1"/>
  <c r="U6648" i="1" s="1"/>
  <c r="S6648" i="1"/>
  <c r="U6640" i="1"/>
  <c r="U7164" i="1"/>
  <c r="O7161" i="1"/>
  <c r="R7161" i="1" s="1"/>
  <c r="S7161" i="1" s="1"/>
  <c r="U7156" i="1"/>
  <c r="U7152" i="1"/>
  <c r="O7149" i="1"/>
  <c r="R7149" i="1" s="1"/>
  <c r="U7128" i="1"/>
  <c r="U7100" i="1"/>
  <c r="O7097" i="1"/>
  <c r="R7097" i="1" s="1"/>
  <c r="S7097" i="1" s="1"/>
  <c r="U7088" i="1"/>
  <c r="O7085" i="1"/>
  <c r="R7085" i="1" s="1"/>
  <c r="U7064" i="1"/>
  <c r="U7036" i="1"/>
  <c r="O7033" i="1"/>
  <c r="R7033" i="1" s="1"/>
  <c r="S7033" i="1" s="1"/>
  <c r="U7024" i="1"/>
  <c r="O7021" i="1"/>
  <c r="R7021" i="1" s="1"/>
  <c r="U7000" i="1"/>
  <c r="U6972" i="1"/>
  <c r="O6969" i="1"/>
  <c r="R6969" i="1" s="1"/>
  <c r="S6969" i="1" s="1"/>
  <c r="U6964" i="1"/>
  <c r="U6960" i="1"/>
  <c r="O6957" i="1"/>
  <c r="R6957" i="1" s="1"/>
  <c r="U6936" i="1"/>
  <c r="U6908" i="1"/>
  <c r="O6905" i="1"/>
  <c r="R6905" i="1" s="1"/>
  <c r="S6905" i="1" s="1"/>
  <c r="U6900" i="1"/>
  <c r="U6896" i="1"/>
  <c r="O6893" i="1"/>
  <c r="R6893" i="1" s="1"/>
  <c r="U6872" i="1"/>
  <c r="U6844" i="1"/>
  <c r="O6841" i="1"/>
  <c r="R6841" i="1" s="1"/>
  <c r="S6841" i="1" s="1"/>
  <c r="U6836" i="1"/>
  <c r="U6832" i="1"/>
  <c r="O6829" i="1"/>
  <c r="R6829" i="1" s="1"/>
  <c r="U6808" i="1"/>
  <c r="U6780" i="1"/>
  <c r="O6777" i="1"/>
  <c r="R6777" i="1" s="1"/>
  <c r="S6777" i="1" s="1"/>
  <c r="U6772" i="1"/>
  <c r="U6768" i="1"/>
  <c r="O6764" i="1"/>
  <c r="R6764" i="1" s="1"/>
  <c r="T6764" i="1" s="1"/>
  <c r="U6764" i="1" s="1"/>
  <c r="W6762" i="1"/>
  <c r="V6762" i="1" s="1"/>
  <c r="Q6762" i="1"/>
  <c r="O6762" i="1" s="1"/>
  <c r="R6762" i="1" s="1"/>
  <c r="W6751" i="1"/>
  <c r="V6751" i="1" s="1"/>
  <c r="Q6751" i="1"/>
  <c r="U6732" i="1"/>
  <c r="W6726" i="1"/>
  <c r="V6726" i="1" s="1"/>
  <c r="Q6726" i="1"/>
  <c r="O6726" i="1" s="1"/>
  <c r="R6726" i="1" s="1"/>
  <c r="S6701" i="1"/>
  <c r="T6701" i="1"/>
  <c r="U6701" i="1" s="1"/>
  <c r="W6691" i="1"/>
  <c r="V6691" i="1" s="1"/>
  <c r="Q6691" i="1"/>
  <c r="O6691" i="1" s="1"/>
  <c r="R6691" i="1" s="1"/>
  <c r="O6688" i="1"/>
  <c r="R6688" i="1" s="1"/>
  <c r="T6688" i="1" s="1"/>
  <c r="U6688" i="1" s="1"/>
  <c r="U6676" i="1"/>
  <c r="T6644" i="1"/>
  <c r="U6644" i="1" s="1"/>
  <c r="S6644" i="1"/>
  <c r="W6631" i="1"/>
  <c r="V6631" i="1" s="1"/>
  <c r="Q6631" i="1"/>
  <c r="W6627" i="1"/>
  <c r="V6627" i="1" s="1"/>
  <c r="Q6627" i="1"/>
  <c r="O6627" i="1" s="1"/>
  <c r="R6627" i="1" s="1"/>
  <c r="U6624" i="1"/>
  <c r="S6573" i="1"/>
  <c r="T6573" i="1"/>
  <c r="U6573" i="1" s="1"/>
  <c r="T6548" i="1"/>
  <c r="U6548" i="1" s="1"/>
  <c r="S6548" i="1"/>
  <c r="U6540" i="1"/>
  <c r="Q6537" i="1"/>
  <c r="W6537" i="1"/>
  <c r="V6537" i="1" s="1"/>
  <c r="W6535" i="1"/>
  <c r="V6535" i="1" s="1"/>
  <c r="Q6535" i="1"/>
  <c r="Q6513" i="1"/>
  <c r="W6513" i="1"/>
  <c r="V6513" i="1" s="1"/>
  <c r="T6488" i="1"/>
  <c r="U6488" i="1" s="1"/>
  <c r="S6488" i="1"/>
  <c r="T6472" i="1"/>
  <c r="U6472" i="1" s="1"/>
  <c r="S6472" i="1"/>
  <c r="W6470" i="1"/>
  <c r="V6470" i="1" s="1"/>
  <c r="Q6470" i="1"/>
  <c r="O6470" i="1" s="1"/>
  <c r="R6470" i="1" s="1"/>
  <c r="U6468" i="1"/>
  <c r="U6464" i="1"/>
  <c r="U6450" i="1"/>
  <c r="U6402" i="1"/>
  <c r="T6389" i="1"/>
  <c r="U6389" i="1" s="1"/>
  <c r="S6389" i="1"/>
  <c r="S6366" i="1"/>
  <c r="T6366" i="1"/>
  <c r="U6366" i="1" s="1"/>
  <c r="U6364" i="1"/>
  <c r="U6348" i="1"/>
  <c r="S6302" i="1"/>
  <c r="T6302" i="1"/>
  <c r="U6302" i="1" s="1"/>
  <c r="U6194" i="1"/>
  <c r="U6188" i="1"/>
  <c r="U6178" i="1"/>
  <c r="U6172" i="1"/>
  <c r="U6162" i="1"/>
  <c r="U6156" i="1"/>
  <c r="U6146" i="1"/>
  <c r="U6140" i="1"/>
  <c r="U6130" i="1"/>
  <c r="U6124" i="1"/>
  <c r="U6114" i="1"/>
  <c r="U6108" i="1"/>
  <c r="U6098" i="1"/>
  <c r="U6092" i="1"/>
  <c r="U6082" i="1"/>
  <c r="U6076" i="1"/>
  <c r="U6066" i="1"/>
  <c r="U6060" i="1"/>
  <c r="U6050" i="1"/>
  <c r="U6044" i="1"/>
  <c r="U6034" i="1"/>
  <c r="U6028" i="1"/>
  <c r="U6018" i="1"/>
  <c r="U6012" i="1"/>
  <c r="U6002" i="1"/>
  <c r="U5996" i="1"/>
  <c r="U5986" i="1"/>
  <c r="U5980" i="1"/>
  <c r="U5970" i="1"/>
  <c r="U5964" i="1"/>
  <c r="U5948" i="1"/>
  <c r="U5940" i="1"/>
  <c r="U5938" i="1"/>
  <c r="U5916" i="1"/>
  <c r="U5906" i="1"/>
  <c r="U5892" i="1"/>
  <c r="U5866" i="1"/>
  <c r="U5842" i="1"/>
  <c r="U5828" i="1"/>
  <c r="U5804" i="1"/>
  <c r="U5802" i="1"/>
  <c r="U5778" i="1"/>
  <c r="U5764" i="1"/>
  <c r="U5740" i="1"/>
  <c r="U5738" i="1"/>
  <c r="U5716" i="1"/>
  <c r="U5676" i="1"/>
  <c r="U5652" i="1"/>
  <c r="U5612" i="1"/>
  <c r="U5604" i="1"/>
  <c r="U5596" i="1"/>
  <c r="U5548" i="1"/>
  <c r="O7837" i="1"/>
  <c r="R7837" i="1" s="1"/>
  <c r="O7819" i="1"/>
  <c r="R7819" i="1" s="1"/>
  <c r="O7811" i="1"/>
  <c r="R7811" i="1" s="1"/>
  <c r="O7807" i="1"/>
  <c r="R7807" i="1" s="1"/>
  <c r="O7773" i="1"/>
  <c r="R7773" i="1" s="1"/>
  <c r="O7755" i="1"/>
  <c r="R7755" i="1" s="1"/>
  <c r="O7747" i="1"/>
  <c r="R7747" i="1" s="1"/>
  <c r="O7743" i="1"/>
  <c r="R7743" i="1" s="1"/>
  <c r="O7721" i="1"/>
  <c r="R7721" i="1" s="1"/>
  <c r="S7721" i="1" s="1"/>
  <c r="O7719" i="1"/>
  <c r="R7719" i="1" s="1"/>
  <c r="O7709" i="1"/>
  <c r="R7709" i="1" s="1"/>
  <c r="O7691" i="1"/>
  <c r="R7691" i="1" s="1"/>
  <c r="O7683" i="1"/>
  <c r="R7683" i="1" s="1"/>
  <c r="O7679" i="1"/>
  <c r="R7679" i="1" s="1"/>
  <c r="O7645" i="1"/>
  <c r="R7645" i="1" s="1"/>
  <c r="O7627" i="1"/>
  <c r="R7627" i="1" s="1"/>
  <c r="O7619" i="1"/>
  <c r="R7619" i="1" s="1"/>
  <c r="O7615" i="1"/>
  <c r="R7615" i="1" s="1"/>
  <c r="O7593" i="1"/>
  <c r="R7593" i="1" s="1"/>
  <c r="S7593" i="1" s="1"/>
  <c r="O7591" i="1"/>
  <c r="R7591" i="1" s="1"/>
  <c r="O7581" i="1"/>
  <c r="R7581" i="1" s="1"/>
  <c r="O7563" i="1"/>
  <c r="R7563" i="1" s="1"/>
  <c r="W7557" i="1"/>
  <c r="V7557" i="1" s="1"/>
  <c r="W7529" i="1"/>
  <c r="V7529" i="1" s="1"/>
  <c r="O7529" i="1"/>
  <c r="R7529" i="1" s="1"/>
  <c r="O7517" i="1"/>
  <c r="R7517" i="1" s="1"/>
  <c r="W7505" i="1"/>
  <c r="V7505" i="1" s="1"/>
  <c r="W7493" i="1"/>
  <c r="V7493" i="1" s="1"/>
  <c r="W7465" i="1"/>
  <c r="V7465" i="1" s="1"/>
  <c r="O7465" i="1"/>
  <c r="R7465" i="1" s="1"/>
  <c r="O7453" i="1"/>
  <c r="R7453" i="1" s="1"/>
  <c r="W7441" i="1"/>
  <c r="V7441" i="1" s="1"/>
  <c r="W7429" i="1"/>
  <c r="V7429" i="1" s="1"/>
  <c r="O7401" i="1"/>
  <c r="R7401" i="1" s="1"/>
  <c r="S7401" i="1" s="1"/>
  <c r="O7399" i="1"/>
  <c r="R7399" i="1" s="1"/>
  <c r="O7389" i="1"/>
  <c r="R7389" i="1" s="1"/>
  <c r="O7371" i="1"/>
  <c r="R7371" i="1" s="1"/>
  <c r="O7363" i="1"/>
  <c r="R7363" i="1" s="1"/>
  <c r="O7359" i="1"/>
  <c r="R7359" i="1" s="1"/>
  <c r="O7337" i="1"/>
  <c r="R7337" i="1" s="1"/>
  <c r="S7337" i="1" s="1"/>
  <c r="O7335" i="1"/>
  <c r="R7335" i="1" s="1"/>
  <c r="O7325" i="1"/>
  <c r="R7325" i="1" s="1"/>
  <c r="O7307" i="1"/>
  <c r="R7307" i="1" s="1"/>
  <c r="O7299" i="1"/>
  <c r="R7299" i="1" s="1"/>
  <c r="O7295" i="1"/>
  <c r="R7295" i="1" s="1"/>
  <c r="O7273" i="1"/>
  <c r="R7273" i="1" s="1"/>
  <c r="S7273" i="1" s="1"/>
  <c r="O7271" i="1"/>
  <c r="R7271" i="1" s="1"/>
  <c r="O7261" i="1"/>
  <c r="R7261" i="1" s="1"/>
  <c r="O7243" i="1"/>
  <c r="R7243" i="1" s="1"/>
  <c r="O7235" i="1"/>
  <c r="R7235" i="1" s="1"/>
  <c r="O7231" i="1"/>
  <c r="R7231" i="1" s="1"/>
  <c r="O7209" i="1"/>
  <c r="R7209" i="1" s="1"/>
  <c r="S7209" i="1" s="1"/>
  <c r="O7207" i="1"/>
  <c r="R7207" i="1" s="1"/>
  <c r="O7197" i="1"/>
  <c r="R7197" i="1" s="1"/>
  <c r="O7179" i="1"/>
  <c r="R7179" i="1" s="1"/>
  <c r="Q7177" i="1"/>
  <c r="Q7175" i="1"/>
  <c r="O7175" i="1" s="1"/>
  <c r="R7175" i="1" s="1"/>
  <c r="Q7174" i="1"/>
  <c r="O7174" i="1" s="1"/>
  <c r="R7174" i="1" s="1"/>
  <c r="O7171" i="1"/>
  <c r="R7171" i="1" s="1"/>
  <c r="O7167" i="1"/>
  <c r="R7167" i="1" s="1"/>
  <c r="Q7165" i="1"/>
  <c r="S7156" i="1"/>
  <c r="Q7153" i="1"/>
  <c r="Q7147" i="1"/>
  <c r="O7147" i="1" s="1"/>
  <c r="R7147" i="1" s="1"/>
  <c r="Q7146" i="1"/>
  <c r="O7146" i="1" s="1"/>
  <c r="R7146" i="1" s="1"/>
  <c r="O7145" i="1"/>
  <c r="R7145" i="1" s="1"/>
  <c r="S7145" i="1" s="1"/>
  <c r="O7143" i="1"/>
  <c r="R7143" i="1" s="1"/>
  <c r="Q7141" i="1"/>
  <c r="Q7139" i="1"/>
  <c r="O7139" i="1" s="1"/>
  <c r="R7139" i="1" s="1"/>
  <c r="Q7135" i="1"/>
  <c r="O7133" i="1"/>
  <c r="R7133" i="1" s="1"/>
  <c r="S7128" i="1"/>
  <c r="O7115" i="1"/>
  <c r="R7115" i="1" s="1"/>
  <c r="Q7113" i="1"/>
  <c r="Q7111" i="1"/>
  <c r="Q7110" i="1"/>
  <c r="O7110" i="1" s="1"/>
  <c r="R7110" i="1" s="1"/>
  <c r="O7107" i="1"/>
  <c r="R7107" i="1" s="1"/>
  <c r="O7103" i="1"/>
  <c r="R7103" i="1" s="1"/>
  <c r="Q7101" i="1"/>
  <c r="Q7089" i="1"/>
  <c r="Q7083" i="1"/>
  <c r="Q7082" i="1"/>
  <c r="O7082" i="1" s="1"/>
  <c r="R7082" i="1" s="1"/>
  <c r="O7081" i="1"/>
  <c r="R7081" i="1" s="1"/>
  <c r="S7081" i="1" s="1"/>
  <c r="O7079" i="1"/>
  <c r="R7079" i="1" s="1"/>
  <c r="Q7077" i="1"/>
  <c r="Q7075" i="1"/>
  <c r="Q7071" i="1"/>
  <c r="O7071" i="1" s="1"/>
  <c r="R7071" i="1" s="1"/>
  <c r="O7069" i="1"/>
  <c r="R7069" i="1" s="1"/>
  <c r="S7064" i="1"/>
  <c r="O7051" i="1"/>
  <c r="R7051" i="1" s="1"/>
  <c r="Q7049" i="1"/>
  <c r="Q7047" i="1"/>
  <c r="O7047" i="1" s="1"/>
  <c r="R7047" i="1" s="1"/>
  <c r="Q7046" i="1"/>
  <c r="O7046" i="1" s="1"/>
  <c r="R7046" i="1" s="1"/>
  <c r="O7043" i="1"/>
  <c r="R7043" i="1" s="1"/>
  <c r="O7039" i="1"/>
  <c r="R7039" i="1" s="1"/>
  <c r="Q7037" i="1"/>
  <c r="O7037" i="1" s="1"/>
  <c r="R7037" i="1" s="1"/>
  <c r="Q7025" i="1"/>
  <c r="Q7019" i="1"/>
  <c r="O7019" i="1" s="1"/>
  <c r="R7019" i="1" s="1"/>
  <c r="Q7018" i="1"/>
  <c r="O7018" i="1" s="1"/>
  <c r="R7018" i="1" s="1"/>
  <c r="O7017" i="1"/>
  <c r="R7017" i="1" s="1"/>
  <c r="S7017" i="1" s="1"/>
  <c r="O7015" i="1"/>
  <c r="R7015" i="1" s="1"/>
  <c r="Q7013" i="1"/>
  <c r="Q7011" i="1"/>
  <c r="Q7007" i="1"/>
  <c r="O7005" i="1"/>
  <c r="R7005" i="1" s="1"/>
  <c r="S7000" i="1"/>
  <c r="O6987" i="1"/>
  <c r="R6987" i="1" s="1"/>
  <c r="Q6985" i="1"/>
  <c r="Q6983" i="1"/>
  <c r="Q6982" i="1"/>
  <c r="O6982" i="1" s="1"/>
  <c r="R6982" i="1" s="1"/>
  <c r="O6979" i="1"/>
  <c r="R6979" i="1" s="1"/>
  <c r="O6975" i="1"/>
  <c r="R6975" i="1" s="1"/>
  <c r="Q6973" i="1"/>
  <c r="S6964" i="1"/>
  <c r="Q6961" i="1"/>
  <c r="Q6955" i="1"/>
  <c r="Q6954" i="1"/>
  <c r="O6954" i="1" s="1"/>
  <c r="R6954" i="1" s="1"/>
  <c r="O6953" i="1"/>
  <c r="R6953" i="1" s="1"/>
  <c r="S6953" i="1" s="1"/>
  <c r="O6951" i="1"/>
  <c r="R6951" i="1" s="1"/>
  <c r="Q6949" i="1"/>
  <c r="Q6947" i="1"/>
  <c r="Q6943" i="1"/>
  <c r="O6943" i="1" s="1"/>
  <c r="R6943" i="1" s="1"/>
  <c r="O6941" i="1"/>
  <c r="R6941" i="1" s="1"/>
  <c r="S6936" i="1"/>
  <c r="O6923" i="1"/>
  <c r="R6923" i="1" s="1"/>
  <c r="Q6921" i="1"/>
  <c r="Q6919" i="1"/>
  <c r="O6919" i="1" s="1"/>
  <c r="R6919" i="1" s="1"/>
  <c r="Q6918" i="1"/>
  <c r="O6918" i="1" s="1"/>
  <c r="R6918" i="1" s="1"/>
  <c r="O6915" i="1"/>
  <c r="R6915" i="1" s="1"/>
  <c r="O6911" i="1"/>
  <c r="R6911" i="1" s="1"/>
  <c r="Q6909" i="1"/>
  <c r="S6900" i="1"/>
  <c r="Q6897" i="1"/>
  <c r="Q6891" i="1"/>
  <c r="O6891" i="1" s="1"/>
  <c r="R6891" i="1" s="1"/>
  <c r="Q6890" i="1"/>
  <c r="O6890" i="1" s="1"/>
  <c r="R6890" i="1" s="1"/>
  <c r="O6889" i="1"/>
  <c r="R6889" i="1" s="1"/>
  <c r="S6889" i="1" s="1"/>
  <c r="O6887" i="1"/>
  <c r="R6887" i="1" s="1"/>
  <c r="Q6885" i="1"/>
  <c r="Q6883" i="1"/>
  <c r="O6883" i="1" s="1"/>
  <c r="R6883" i="1" s="1"/>
  <c r="Q6879" i="1"/>
  <c r="O6877" i="1"/>
  <c r="R6877" i="1" s="1"/>
  <c r="S6872" i="1"/>
  <c r="O6859" i="1"/>
  <c r="R6859" i="1" s="1"/>
  <c r="Q6857" i="1"/>
  <c r="Q6855" i="1"/>
  <c r="Q6854" i="1"/>
  <c r="O6854" i="1" s="1"/>
  <c r="R6854" i="1" s="1"/>
  <c r="O6851" i="1"/>
  <c r="R6851" i="1" s="1"/>
  <c r="O6847" i="1"/>
  <c r="R6847" i="1" s="1"/>
  <c r="Q6845" i="1"/>
  <c r="S6836" i="1"/>
  <c r="Q6833" i="1"/>
  <c r="Q6827" i="1"/>
  <c r="Q6826" i="1"/>
  <c r="O6826" i="1" s="1"/>
  <c r="R6826" i="1" s="1"/>
  <c r="O6825" i="1"/>
  <c r="R6825" i="1" s="1"/>
  <c r="S6825" i="1" s="1"/>
  <c r="O6823" i="1"/>
  <c r="R6823" i="1" s="1"/>
  <c r="Q6821" i="1"/>
  <c r="Q6819" i="1"/>
  <c r="Q6815" i="1"/>
  <c r="O6815" i="1" s="1"/>
  <c r="R6815" i="1" s="1"/>
  <c r="O6813" i="1"/>
  <c r="R6813" i="1" s="1"/>
  <c r="S6808" i="1"/>
  <c r="O6795" i="1"/>
  <c r="R6795" i="1" s="1"/>
  <c r="Q6793" i="1"/>
  <c r="Q6791" i="1"/>
  <c r="O6791" i="1" s="1"/>
  <c r="R6791" i="1" s="1"/>
  <c r="Q6790" i="1"/>
  <c r="O6790" i="1" s="1"/>
  <c r="R6790" i="1" s="1"/>
  <c r="O6787" i="1"/>
  <c r="R6787" i="1" s="1"/>
  <c r="O6783" i="1"/>
  <c r="R6783" i="1" s="1"/>
  <c r="Q6781" i="1"/>
  <c r="O6781" i="1" s="1"/>
  <c r="R6781" i="1" s="1"/>
  <c r="S6772" i="1"/>
  <c r="Q6769" i="1"/>
  <c r="W6763" i="1"/>
  <c r="V6763" i="1" s="1"/>
  <c r="Q6763" i="1"/>
  <c r="O6763" i="1" s="1"/>
  <c r="R6763" i="1" s="1"/>
  <c r="O6746" i="1"/>
  <c r="R6746" i="1" s="1"/>
  <c r="O6745" i="1"/>
  <c r="R6745" i="1" s="1"/>
  <c r="S6745" i="1" s="1"/>
  <c r="Q6733" i="1"/>
  <c r="O6733" i="1" s="1"/>
  <c r="R6733" i="1" s="1"/>
  <c r="W6727" i="1"/>
  <c r="V6727" i="1" s="1"/>
  <c r="Q6727" i="1"/>
  <c r="O6727" i="1" s="1"/>
  <c r="R6727" i="1" s="1"/>
  <c r="O6717" i="1"/>
  <c r="R6717" i="1" s="1"/>
  <c r="Q6715" i="1"/>
  <c r="O6715" i="1" s="1"/>
  <c r="R6715" i="1" s="1"/>
  <c r="Q6714" i="1"/>
  <c r="O6714" i="1" s="1"/>
  <c r="R6714" i="1" s="1"/>
  <c r="O6707" i="1"/>
  <c r="R6707" i="1" s="1"/>
  <c r="Q6703" i="1"/>
  <c r="O6700" i="1"/>
  <c r="R6700" i="1" s="1"/>
  <c r="T6700" i="1" s="1"/>
  <c r="U6700" i="1" s="1"/>
  <c r="W6698" i="1"/>
  <c r="V6698" i="1" s="1"/>
  <c r="Q6698" i="1"/>
  <c r="O6698" i="1" s="1"/>
  <c r="R6698" i="1" s="1"/>
  <c r="Q6692" i="1"/>
  <c r="W6687" i="1"/>
  <c r="V6687" i="1" s="1"/>
  <c r="Q6687" i="1"/>
  <c r="O6687" i="1" s="1"/>
  <c r="R6687" i="1" s="1"/>
  <c r="O6679" i="1"/>
  <c r="R6679" i="1" s="1"/>
  <c r="S6676" i="1"/>
  <c r="O6675" i="1"/>
  <c r="R6675" i="1" s="1"/>
  <c r="Q6667" i="1"/>
  <c r="O6667" i="1" s="1"/>
  <c r="R6667" i="1" s="1"/>
  <c r="Q6666" i="1"/>
  <c r="O6666" i="1" s="1"/>
  <c r="R6666" i="1" s="1"/>
  <c r="O6664" i="1"/>
  <c r="R6664" i="1" s="1"/>
  <c r="W6662" i="1"/>
  <c r="V6662" i="1" s="1"/>
  <c r="Q6662" i="1"/>
  <c r="O6662" i="1" s="1"/>
  <c r="R6662" i="1" s="1"/>
  <c r="O6649" i="1"/>
  <c r="R6649" i="1" s="1"/>
  <c r="S6649" i="1" s="1"/>
  <c r="O6647" i="1"/>
  <c r="R6647" i="1" s="1"/>
  <c r="Q6645" i="1"/>
  <c r="O6637" i="1"/>
  <c r="R6637" i="1" s="1"/>
  <c r="W6623" i="1"/>
  <c r="V6623" i="1" s="1"/>
  <c r="Q6623" i="1"/>
  <c r="Q6620" i="1"/>
  <c r="O6620" i="1" s="1"/>
  <c r="R6620" i="1" s="1"/>
  <c r="T6620" i="1" s="1"/>
  <c r="U6620" i="1" s="1"/>
  <c r="Q6608" i="1"/>
  <c r="O6608" i="1" s="1"/>
  <c r="R6608" i="1" s="1"/>
  <c r="T6608" i="1" s="1"/>
  <c r="U6608" i="1" s="1"/>
  <c r="W6589" i="1"/>
  <c r="V6589" i="1" s="1"/>
  <c r="Q6589" i="1"/>
  <c r="Q6584" i="1"/>
  <c r="O6584" i="1" s="1"/>
  <c r="R6584" i="1" s="1"/>
  <c r="O6572" i="1"/>
  <c r="R6572" i="1" s="1"/>
  <c r="T6572" i="1" s="1"/>
  <c r="U6572" i="1" s="1"/>
  <c r="W6570" i="1"/>
  <c r="V6570" i="1" s="1"/>
  <c r="Q6570" i="1"/>
  <c r="O6570" i="1" s="1"/>
  <c r="R6570" i="1" s="1"/>
  <c r="U6568" i="1"/>
  <c r="Q6565" i="1"/>
  <c r="W6565" i="1"/>
  <c r="V6565" i="1" s="1"/>
  <c r="W6563" i="1"/>
  <c r="V6563" i="1" s="1"/>
  <c r="Q6563" i="1"/>
  <c r="O6560" i="1"/>
  <c r="R6560" i="1" s="1"/>
  <c r="T6560" i="1" s="1"/>
  <c r="U6560" i="1" s="1"/>
  <c r="S6509" i="1"/>
  <c r="T6509" i="1"/>
  <c r="U6509" i="1" s="1"/>
  <c r="O6500" i="1"/>
  <c r="R6500" i="1" s="1"/>
  <c r="Q6484" i="1"/>
  <c r="O6484" i="1" s="1"/>
  <c r="R6484" i="1" s="1"/>
  <c r="U6476" i="1"/>
  <c r="Q6473" i="1"/>
  <c r="W6473" i="1"/>
  <c r="V6473" i="1" s="1"/>
  <c r="W6471" i="1"/>
  <c r="V6471" i="1" s="1"/>
  <c r="Q6471" i="1"/>
  <c r="S6468" i="1"/>
  <c r="Q6462" i="1"/>
  <c r="O6462" i="1" s="1"/>
  <c r="R6462" i="1" s="1"/>
  <c r="S6462" i="1" s="1"/>
  <c r="Q6460" i="1"/>
  <c r="O6460" i="1" s="1"/>
  <c r="R6460" i="1" s="1"/>
  <c r="T6460" i="1" s="1"/>
  <c r="U6460" i="1" s="1"/>
  <c r="W6450" i="1"/>
  <c r="V6450" i="1" s="1"/>
  <c r="O6446" i="1"/>
  <c r="R6446" i="1" s="1"/>
  <c r="Q6444" i="1"/>
  <c r="O6444" i="1" s="1"/>
  <c r="R6444" i="1" s="1"/>
  <c r="T6437" i="1"/>
  <c r="U6437" i="1" s="1"/>
  <c r="S6437" i="1"/>
  <c r="U6405" i="1"/>
  <c r="U6396" i="1"/>
  <c r="U6386" i="1"/>
  <c r="U6286" i="1"/>
  <c r="U6284" i="1"/>
  <c r="U6254" i="1"/>
  <c r="U6252" i="1"/>
  <c r="U6222" i="1"/>
  <c r="U6220" i="1"/>
  <c r="U6186" i="1"/>
  <c r="U6170" i="1"/>
  <c r="U6154" i="1"/>
  <c r="U6138" i="1"/>
  <c r="U6122" i="1"/>
  <c r="U6106" i="1"/>
  <c r="U6090" i="1"/>
  <c r="U6074" i="1"/>
  <c r="U6042" i="1"/>
  <c r="U6010" i="1"/>
  <c r="U5978" i="1"/>
  <c r="U5962" i="1"/>
  <c r="U5946" i="1"/>
  <c r="U5908" i="1"/>
  <c r="U5884" i="1"/>
  <c r="U5882" i="1"/>
  <c r="U5858" i="1"/>
  <c r="U5844" i="1"/>
  <c r="U5820" i="1"/>
  <c r="U5818" i="1"/>
  <c r="U5794" i="1"/>
  <c r="U5780" i="1"/>
  <c r="U5754" i="1"/>
  <c r="U5730" i="1"/>
  <c r="U5724" i="1"/>
  <c r="U5700" i="1"/>
  <c r="U5660" i="1"/>
  <c r="U5636" i="1"/>
  <c r="U5564" i="1"/>
  <c r="U5532" i="1"/>
  <c r="O7547" i="1"/>
  <c r="R7547" i="1" s="1"/>
  <c r="O7542" i="1"/>
  <c r="R7542" i="1" s="1"/>
  <c r="O7539" i="1"/>
  <c r="R7539" i="1" s="1"/>
  <c r="O7535" i="1"/>
  <c r="R7535" i="1" s="1"/>
  <c r="O7514" i="1"/>
  <c r="R7514" i="1" s="1"/>
  <c r="O7513" i="1"/>
  <c r="R7513" i="1" s="1"/>
  <c r="S7513" i="1" s="1"/>
  <c r="O7511" i="1"/>
  <c r="R7511" i="1" s="1"/>
  <c r="O7501" i="1"/>
  <c r="R7501" i="1" s="1"/>
  <c r="O7483" i="1"/>
  <c r="R7483" i="1" s="1"/>
  <c r="O7478" i="1"/>
  <c r="R7478" i="1" s="1"/>
  <c r="O7475" i="1"/>
  <c r="R7475" i="1" s="1"/>
  <c r="O7471" i="1"/>
  <c r="R7471" i="1" s="1"/>
  <c r="O7450" i="1"/>
  <c r="R7450" i="1" s="1"/>
  <c r="O7449" i="1"/>
  <c r="R7449" i="1" s="1"/>
  <c r="S7449" i="1" s="1"/>
  <c r="O7447" i="1"/>
  <c r="R7447" i="1" s="1"/>
  <c r="O7437" i="1"/>
  <c r="R7437" i="1" s="1"/>
  <c r="O7419" i="1"/>
  <c r="R7419" i="1" s="1"/>
  <c r="O7414" i="1"/>
  <c r="R7414" i="1" s="1"/>
  <c r="O7411" i="1"/>
  <c r="R7411" i="1" s="1"/>
  <c r="O7407" i="1"/>
  <c r="R7407" i="1" s="1"/>
  <c r="O7386" i="1"/>
  <c r="R7386" i="1" s="1"/>
  <c r="O7385" i="1"/>
  <c r="R7385" i="1" s="1"/>
  <c r="S7385" i="1" s="1"/>
  <c r="O7383" i="1"/>
  <c r="R7383" i="1" s="1"/>
  <c r="O7373" i="1"/>
  <c r="R7373" i="1" s="1"/>
  <c r="O7355" i="1"/>
  <c r="R7355" i="1" s="1"/>
  <c r="O7350" i="1"/>
  <c r="R7350" i="1" s="1"/>
  <c r="O7347" i="1"/>
  <c r="R7347" i="1" s="1"/>
  <c r="O7343" i="1"/>
  <c r="R7343" i="1" s="1"/>
  <c r="Q7323" i="1"/>
  <c r="O7323" i="1" s="1"/>
  <c r="R7323" i="1" s="1"/>
  <c r="Q7322" i="1"/>
  <c r="O7322" i="1" s="1"/>
  <c r="R7322" i="1" s="1"/>
  <c r="O7321" i="1"/>
  <c r="R7321" i="1" s="1"/>
  <c r="S7321" i="1" s="1"/>
  <c r="O7319" i="1"/>
  <c r="R7319" i="1" s="1"/>
  <c r="Q7315" i="1"/>
  <c r="O7315" i="1" s="1"/>
  <c r="R7315" i="1" s="1"/>
  <c r="Q7311" i="1"/>
  <c r="O7311" i="1" s="1"/>
  <c r="R7311" i="1" s="1"/>
  <c r="O7309" i="1"/>
  <c r="R7309" i="1" s="1"/>
  <c r="O7291" i="1"/>
  <c r="R7291" i="1" s="1"/>
  <c r="Q7287" i="1"/>
  <c r="O7287" i="1" s="1"/>
  <c r="R7287" i="1" s="1"/>
  <c r="Q7286" i="1"/>
  <c r="O7286" i="1" s="1"/>
  <c r="R7286" i="1" s="1"/>
  <c r="O7283" i="1"/>
  <c r="R7283" i="1" s="1"/>
  <c r="O7279" i="1"/>
  <c r="R7279" i="1" s="1"/>
  <c r="Q7259" i="1"/>
  <c r="O7259" i="1" s="1"/>
  <c r="R7259" i="1" s="1"/>
  <c r="Q7258" i="1"/>
  <c r="O7258" i="1" s="1"/>
  <c r="R7258" i="1" s="1"/>
  <c r="O7257" i="1"/>
  <c r="R7257" i="1" s="1"/>
  <c r="S7257" i="1" s="1"/>
  <c r="O7255" i="1"/>
  <c r="R7255" i="1" s="1"/>
  <c r="Q7251" i="1"/>
  <c r="O7251" i="1" s="1"/>
  <c r="R7251" i="1" s="1"/>
  <c r="Q7247" i="1"/>
  <c r="O7247" i="1" s="1"/>
  <c r="R7247" i="1" s="1"/>
  <c r="O7245" i="1"/>
  <c r="R7245" i="1" s="1"/>
  <c r="O7227" i="1"/>
  <c r="R7227" i="1" s="1"/>
  <c r="Q7223" i="1"/>
  <c r="O7223" i="1" s="1"/>
  <c r="R7223" i="1" s="1"/>
  <c r="Q7222" i="1"/>
  <c r="O7222" i="1" s="1"/>
  <c r="R7222" i="1" s="1"/>
  <c r="O7219" i="1"/>
  <c r="R7219" i="1" s="1"/>
  <c r="O7215" i="1"/>
  <c r="R7215" i="1" s="1"/>
  <c r="Q7195" i="1"/>
  <c r="O7195" i="1" s="1"/>
  <c r="R7195" i="1" s="1"/>
  <c r="Q7194" i="1"/>
  <c r="O7194" i="1" s="1"/>
  <c r="R7194" i="1" s="1"/>
  <c r="O7193" i="1"/>
  <c r="R7193" i="1" s="1"/>
  <c r="S7193" i="1" s="1"/>
  <c r="O7191" i="1"/>
  <c r="R7191" i="1" s="1"/>
  <c r="Q7187" i="1"/>
  <c r="O7187" i="1" s="1"/>
  <c r="R7187" i="1" s="1"/>
  <c r="Q7183" i="1"/>
  <c r="O7183" i="1" s="1"/>
  <c r="R7183" i="1" s="1"/>
  <c r="O7181" i="1"/>
  <c r="R7181" i="1" s="1"/>
  <c r="O7163" i="1"/>
  <c r="R7163" i="1" s="1"/>
  <c r="Q7159" i="1"/>
  <c r="O7159" i="1" s="1"/>
  <c r="R7159" i="1" s="1"/>
  <c r="Q7158" i="1"/>
  <c r="O7158" i="1" s="1"/>
  <c r="R7158" i="1" s="1"/>
  <c r="O7155" i="1"/>
  <c r="R7155" i="1" s="1"/>
  <c r="O7151" i="1"/>
  <c r="R7151" i="1" s="1"/>
  <c r="Q7131" i="1"/>
  <c r="O7131" i="1" s="1"/>
  <c r="R7131" i="1" s="1"/>
  <c r="Q7130" i="1"/>
  <c r="O7130" i="1" s="1"/>
  <c r="R7130" i="1" s="1"/>
  <c r="O7129" i="1"/>
  <c r="R7129" i="1" s="1"/>
  <c r="S7129" i="1" s="1"/>
  <c r="O7127" i="1"/>
  <c r="R7127" i="1" s="1"/>
  <c r="Q7123" i="1"/>
  <c r="O7123" i="1" s="1"/>
  <c r="R7123" i="1" s="1"/>
  <c r="Q7119" i="1"/>
  <c r="O7119" i="1" s="1"/>
  <c r="R7119" i="1" s="1"/>
  <c r="O7117" i="1"/>
  <c r="R7117" i="1" s="1"/>
  <c r="O7099" i="1"/>
  <c r="R7099" i="1" s="1"/>
  <c r="Q7095" i="1"/>
  <c r="O7095" i="1" s="1"/>
  <c r="R7095" i="1" s="1"/>
  <c r="Q7094" i="1"/>
  <c r="O7094" i="1" s="1"/>
  <c r="R7094" i="1" s="1"/>
  <c r="O7091" i="1"/>
  <c r="R7091" i="1" s="1"/>
  <c r="O7087" i="1"/>
  <c r="R7087" i="1" s="1"/>
  <c r="Q7067" i="1"/>
  <c r="O7067" i="1" s="1"/>
  <c r="R7067" i="1" s="1"/>
  <c r="Q7066" i="1"/>
  <c r="O7066" i="1" s="1"/>
  <c r="R7066" i="1" s="1"/>
  <c r="O7065" i="1"/>
  <c r="R7065" i="1" s="1"/>
  <c r="S7065" i="1" s="1"/>
  <c r="O7063" i="1"/>
  <c r="R7063" i="1" s="1"/>
  <c r="Q7059" i="1"/>
  <c r="O7059" i="1" s="1"/>
  <c r="R7059" i="1" s="1"/>
  <c r="Q7055" i="1"/>
  <c r="O7055" i="1" s="1"/>
  <c r="R7055" i="1" s="1"/>
  <c r="O7053" i="1"/>
  <c r="R7053" i="1" s="1"/>
  <c r="O7035" i="1"/>
  <c r="R7035" i="1" s="1"/>
  <c r="Q7031" i="1"/>
  <c r="O7031" i="1" s="1"/>
  <c r="R7031" i="1" s="1"/>
  <c r="Q7030" i="1"/>
  <c r="O7030" i="1" s="1"/>
  <c r="R7030" i="1" s="1"/>
  <c r="O7027" i="1"/>
  <c r="R7027" i="1" s="1"/>
  <c r="O7023" i="1"/>
  <c r="R7023" i="1" s="1"/>
  <c r="Q7003" i="1"/>
  <c r="O7003" i="1" s="1"/>
  <c r="R7003" i="1" s="1"/>
  <c r="Q7002" i="1"/>
  <c r="O7002" i="1" s="1"/>
  <c r="R7002" i="1" s="1"/>
  <c r="O7001" i="1"/>
  <c r="R7001" i="1" s="1"/>
  <c r="S7001" i="1" s="1"/>
  <c r="O6999" i="1"/>
  <c r="R6999" i="1" s="1"/>
  <c r="Q6995" i="1"/>
  <c r="O6995" i="1" s="1"/>
  <c r="R6995" i="1" s="1"/>
  <c r="Q6991" i="1"/>
  <c r="O6991" i="1" s="1"/>
  <c r="R6991" i="1" s="1"/>
  <c r="O6989" i="1"/>
  <c r="R6989" i="1" s="1"/>
  <c r="O6971" i="1"/>
  <c r="R6971" i="1" s="1"/>
  <c r="Q6967" i="1"/>
  <c r="O6967" i="1" s="1"/>
  <c r="R6967" i="1" s="1"/>
  <c r="Q6966" i="1"/>
  <c r="O6966" i="1" s="1"/>
  <c r="R6966" i="1" s="1"/>
  <c r="O6963" i="1"/>
  <c r="R6963" i="1" s="1"/>
  <c r="O6959" i="1"/>
  <c r="R6959" i="1" s="1"/>
  <c r="Q6939" i="1"/>
  <c r="O6939" i="1" s="1"/>
  <c r="R6939" i="1" s="1"/>
  <c r="Q6938" i="1"/>
  <c r="O6938" i="1" s="1"/>
  <c r="R6938" i="1" s="1"/>
  <c r="O6937" i="1"/>
  <c r="R6937" i="1" s="1"/>
  <c r="S6937" i="1" s="1"/>
  <c r="O6935" i="1"/>
  <c r="R6935" i="1" s="1"/>
  <c r="Q6931" i="1"/>
  <c r="O6931" i="1" s="1"/>
  <c r="R6931" i="1" s="1"/>
  <c r="Q6927" i="1"/>
  <c r="O6927" i="1" s="1"/>
  <c r="R6927" i="1" s="1"/>
  <c r="O6925" i="1"/>
  <c r="R6925" i="1" s="1"/>
  <c r="O6907" i="1"/>
  <c r="R6907" i="1" s="1"/>
  <c r="Q6903" i="1"/>
  <c r="O6903" i="1" s="1"/>
  <c r="R6903" i="1" s="1"/>
  <c r="Q6902" i="1"/>
  <c r="O6902" i="1" s="1"/>
  <c r="R6902" i="1" s="1"/>
  <c r="O6899" i="1"/>
  <c r="R6899" i="1" s="1"/>
  <c r="O6895" i="1"/>
  <c r="R6895" i="1" s="1"/>
  <c r="Q6875" i="1"/>
  <c r="O6875" i="1" s="1"/>
  <c r="R6875" i="1" s="1"/>
  <c r="Q6874" i="1"/>
  <c r="O6874" i="1" s="1"/>
  <c r="R6874" i="1" s="1"/>
  <c r="O6873" i="1"/>
  <c r="R6873" i="1" s="1"/>
  <c r="S6873" i="1" s="1"/>
  <c r="O6871" i="1"/>
  <c r="R6871" i="1" s="1"/>
  <c r="Q6867" i="1"/>
  <c r="O6867" i="1" s="1"/>
  <c r="R6867" i="1" s="1"/>
  <c r="Q6863" i="1"/>
  <c r="O6863" i="1" s="1"/>
  <c r="R6863" i="1" s="1"/>
  <c r="O6861" i="1"/>
  <c r="R6861" i="1" s="1"/>
  <c r="O6843" i="1"/>
  <c r="R6843" i="1" s="1"/>
  <c r="Q6839" i="1"/>
  <c r="O6839" i="1" s="1"/>
  <c r="R6839" i="1" s="1"/>
  <c r="Q6838" i="1"/>
  <c r="O6838" i="1" s="1"/>
  <c r="R6838" i="1" s="1"/>
  <c r="O6835" i="1"/>
  <c r="R6835" i="1" s="1"/>
  <c r="O6831" i="1"/>
  <c r="R6831" i="1" s="1"/>
  <c r="Q6811" i="1"/>
  <c r="O6811" i="1" s="1"/>
  <c r="R6811" i="1" s="1"/>
  <c r="Q6810" i="1"/>
  <c r="O6810" i="1" s="1"/>
  <c r="R6810" i="1" s="1"/>
  <c r="O6809" i="1"/>
  <c r="R6809" i="1" s="1"/>
  <c r="S6809" i="1" s="1"/>
  <c r="O6807" i="1"/>
  <c r="R6807" i="1" s="1"/>
  <c r="Q6803" i="1"/>
  <c r="O6803" i="1" s="1"/>
  <c r="R6803" i="1" s="1"/>
  <c r="Q6799" i="1"/>
  <c r="O6799" i="1" s="1"/>
  <c r="R6799" i="1" s="1"/>
  <c r="O6797" i="1"/>
  <c r="R6797" i="1" s="1"/>
  <c r="O6779" i="1"/>
  <c r="R6779" i="1" s="1"/>
  <c r="Q6775" i="1"/>
  <c r="O6775" i="1" s="1"/>
  <c r="R6775" i="1" s="1"/>
  <c r="Q6774" i="1"/>
  <c r="O6774" i="1" s="1"/>
  <c r="R6774" i="1" s="1"/>
  <c r="O6771" i="1"/>
  <c r="R6771" i="1" s="1"/>
  <c r="O6767" i="1"/>
  <c r="R6767" i="1" s="1"/>
  <c r="Q6761" i="1"/>
  <c r="Q6759" i="1"/>
  <c r="O6759" i="1" s="1"/>
  <c r="R6759" i="1" s="1"/>
  <c r="Q6758" i="1"/>
  <c r="O6758" i="1" s="1"/>
  <c r="R6758" i="1" s="1"/>
  <c r="O6756" i="1"/>
  <c r="R6756" i="1" s="1"/>
  <c r="Q6743" i="1"/>
  <c r="O6743" i="1" s="1"/>
  <c r="R6743" i="1" s="1"/>
  <c r="Q6742" i="1"/>
  <c r="O6742" i="1" s="1"/>
  <c r="R6742" i="1" s="1"/>
  <c r="Q6737" i="1"/>
  <c r="O6735" i="1"/>
  <c r="R6735" i="1" s="1"/>
  <c r="Q6728" i="1"/>
  <c r="O6728" i="1" s="1"/>
  <c r="R6728" i="1" s="1"/>
  <c r="Q6725" i="1"/>
  <c r="Q6723" i="1"/>
  <c r="O6723" i="1" s="1"/>
  <c r="R6723" i="1" s="1"/>
  <c r="Q6719" i="1"/>
  <c r="O6710" i="1"/>
  <c r="R6710" i="1" s="1"/>
  <c r="W6699" i="1"/>
  <c r="V6699" i="1" s="1"/>
  <c r="Q6699" i="1"/>
  <c r="O6699" i="1" s="1"/>
  <c r="R6699" i="1" s="1"/>
  <c r="O6682" i="1"/>
  <c r="R6682" i="1" s="1"/>
  <c r="O6681" i="1"/>
  <c r="R6681" i="1" s="1"/>
  <c r="S6681" i="1" s="1"/>
  <c r="Q6669" i="1"/>
  <c r="O6669" i="1" s="1"/>
  <c r="R6669" i="1" s="1"/>
  <c r="W6663" i="1"/>
  <c r="V6663" i="1" s="1"/>
  <c r="Q6663" i="1"/>
  <c r="O6663" i="1" s="1"/>
  <c r="R6663" i="1" s="1"/>
  <c r="W6653" i="1"/>
  <c r="V6653" i="1" s="1"/>
  <c r="O6653" i="1"/>
  <c r="R6653" i="1" s="1"/>
  <c r="Q6651" i="1"/>
  <c r="O6651" i="1" s="1"/>
  <c r="R6651" i="1" s="1"/>
  <c r="Q6650" i="1"/>
  <c r="O6650" i="1" s="1"/>
  <c r="R6650" i="1" s="1"/>
  <c r="O6643" i="1"/>
  <c r="R6643" i="1" s="1"/>
  <c r="Q6639" i="1"/>
  <c r="O6639" i="1" s="1"/>
  <c r="R6639" i="1" s="1"/>
  <c r="O6636" i="1"/>
  <c r="R6636" i="1" s="1"/>
  <c r="T6636" i="1" s="1"/>
  <c r="U6636" i="1" s="1"/>
  <c r="W6634" i="1"/>
  <c r="V6634" i="1" s="1"/>
  <c r="Q6634" i="1"/>
  <c r="O6634" i="1" s="1"/>
  <c r="R6634" i="1" s="1"/>
  <c r="W6633" i="1"/>
  <c r="V6633" i="1" s="1"/>
  <c r="Q6633" i="1"/>
  <c r="T6616" i="1"/>
  <c r="U6616" i="1" s="1"/>
  <c r="S6616" i="1"/>
  <c r="O6600" i="1"/>
  <c r="R6600" i="1" s="1"/>
  <c r="W6598" i="1"/>
  <c r="V6598" i="1" s="1"/>
  <c r="Q6598" i="1"/>
  <c r="O6598" i="1" s="1"/>
  <c r="R6598" i="1" s="1"/>
  <c r="U6592" i="1"/>
  <c r="T6580" i="1"/>
  <c r="U6580" i="1" s="1"/>
  <c r="S6580" i="1"/>
  <c r="W6571" i="1"/>
  <c r="V6571" i="1" s="1"/>
  <c r="Q6571" i="1"/>
  <c r="S6568" i="1"/>
  <c r="W6559" i="1"/>
  <c r="V6559" i="1" s="1"/>
  <c r="Q6559" i="1"/>
  <c r="O6559" i="1" s="1"/>
  <c r="R6559" i="1" s="1"/>
  <c r="Q6556" i="1"/>
  <c r="O6556" i="1" s="1"/>
  <c r="R6556" i="1" s="1"/>
  <c r="T6556" i="1" s="1"/>
  <c r="U6556" i="1" s="1"/>
  <c r="Q6544" i="1"/>
  <c r="O6544" i="1" s="1"/>
  <c r="R6544" i="1" s="1"/>
  <c r="T6544" i="1" s="1"/>
  <c r="U6544" i="1" s="1"/>
  <c r="W6525" i="1"/>
  <c r="V6525" i="1" s="1"/>
  <c r="Q6525" i="1"/>
  <c r="O6525" i="1" s="1"/>
  <c r="R6525" i="1" s="1"/>
  <c r="Q6520" i="1"/>
  <c r="O6520" i="1" s="1"/>
  <c r="R6520" i="1" s="1"/>
  <c r="O6508" i="1"/>
  <c r="R6508" i="1" s="1"/>
  <c r="T6508" i="1" s="1"/>
  <c r="U6508" i="1" s="1"/>
  <c r="W6506" i="1"/>
  <c r="V6506" i="1" s="1"/>
  <c r="Q6506" i="1"/>
  <c r="O6506" i="1" s="1"/>
  <c r="R6506" i="1" s="1"/>
  <c r="Q6501" i="1"/>
  <c r="W6501" i="1"/>
  <c r="V6501" i="1" s="1"/>
  <c r="W6499" i="1"/>
  <c r="V6499" i="1" s="1"/>
  <c r="Q6499" i="1"/>
  <c r="O6496" i="1"/>
  <c r="R6496" i="1" s="1"/>
  <c r="T6496" i="1" s="1"/>
  <c r="U6496" i="1" s="1"/>
  <c r="Q6454" i="1"/>
  <c r="O6454" i="1" s="1"/>
  <c r="R6454" i="1" s="1"/>
  <c r="W6454" i="1"/>
  <c r="V6454" i="1" s="1"/>
  <c r="W6447" i="1"/>
  <c r="V6447" i="1" s="1"/>
  <c r="Q6447" i="1"/>
  <c r="U6421" i="1"/>
  <c r="S6382" i="1"/>
  <c r="T6382" i="1"/>
  <c r="U6382" i="1" s="1"/>
  <c r="T6380" i="1"/>
  <c r="U6380" i="1" s="1"/>
  <c r="S6380" i="1"/>
  <c r="T6373" i="1"/>
  <c r="U6373" i="1" s="1"/>
  <c r="S6373" i="1"/>
  <c r="T6325" i="1"/>
  <c r="U6325" i="1" s="1"/>
  <c r="S6325" i="1"/>
  <c r="U5954" i="1"/>
  <c r="U5932" i="1"/>
  <c r="U5924" i="1"/>
  <c r="U5922" i="1"/>
  <c r="U5900" i="1"/>
  <c r="U5898" i="1"/>
  <c r="U5874" i="1"/>
  <c r="U5860" i="1"/>
  <c r="U5834" i="1"/>
  <c r="U5810" i="1"/>
  <c r="U5796" i="1"/>
  <c r="U5772" i="1"/>
  <c r="U5770" i="1"/>
  <c r="U5746" i="1"/>
  <c r="U5732" i="1"/>
  <c r="U5708" i="1"/>
  <c r="U5684" i="1"/>
  <c r="U5644" i="1"/>
  <c r="U5620" i="1"/>
  <c r="U5580" i="1"/>
  <c r="O7787" i="1"/>
  <c r="R7787" i="1" s="1"/>
  <c r="O7779" i="1"/>
  <c r="R7779" i="1" s="1"/>
  <c r="O7753" i="1"/>
  <c r="R7753" i="1" s="1"/>
  <c r="S7753" i="1" s="1"/>
  <c r="O7751" i="1"/>
  <c r="R7751" i="1" s="1"/>
  <c r="O7741" i="1"/>
  <c r="R7741" i="1" s="1"/>
  <c r="O7723" i="1"/>
  <c r="R7723" i="1" s="1"/>
  <c r="O7715" i="1"/>
  <c r="R7715" i="1" s="1"/>
  <c r="O7711" i="1"/>
  <c r="R7711" i="1" s="1"/>
  <c r="O7689" i="1"/>
  <c r="R7689" i="1" s="1"/>
  <c r="S7689" i="1" s="1"/>
  <c r="O7687" i="1"/>
  <c r="R7687" i="1" s="1"/>
  <c r="O7677" i="1"/>
  <c r="R7677" i="1" s="1"/>
  <c r="O7659" i="1"/>
  <c r="R7659" i="1" s="1"/>
  <c r="O7651" i="1"/>
  <c r="R7651" i="1" s="1"/>
  <c r="O7647" i="1"/>
  <c r="R7647" i="1" s="1"/>
  <c r="O7625" i="1"/>
  <c r="R7625" i="1" s="1"/>
  <c r="S7625" i="1" s="1"/>
  <c r="O7613" i="1"/>
  <c r="R7613" i="1" s="1"/>
  <c r="O7595" i="1"/>
  <c r="R7595" i="1" s="1"/>
  <c r="O7587" i="1"/>
  <c r="R7587" i="1" s="1"/>
  <c r="O7583" i="1"/>
  <c r="R7583" i="1" s="1"/>
  <c r="O7561" i="1"/>
  <c r="R7561" i="1" s="1"/>
  <c r="S7561" i="1" s="1"/>
  <c r="O7559" i="1"/>
  <c r="R7559" i="1" s="1"/>
  <c r="Q7555" i="1"/>
  <c r="O7555" i="1" s="1"/>
  <c r="R7555" i="1" s="1"/>
  <c r="Q7551" i="1"/>
  <c r="O7551" i="1" s="1"/>
  <c r="R7551" i="1" s="1"/>
  <c r="O7549" i="1"/>
  <c r="R7549" i="1" s="1"/>
  <c r="Q7527" i="1"/>
  <c r="O7527" i="1" s="1"/>
  <c r="R7527" i="1" s="1"/>
  <c r="Q7526" i="1"/>
  <c r="O7526" i="1" s="1"/>
  <c r="R7526" i="1" s="1"/>
  <c r="O7523" i="1"/>
  <c r="R7523" i="1" s="1"/>
  <c r="O7519" i="1"/>
  <c r="R7519" i="1" s="1"/>
  <c r="Q7499" i="1"/>
  <c r="O7499" i="1" s="1"/>
  <c r="R7499" i="1" s="1"/>
  <c r="Q7498" i="1"/>
  <c r="O7498" i="1" s="1"/>
  <c r="R7498" i="1" s="1"/>
  <c r="O7497" i="1"/>
  <c r="R7497" i="1" s="1"/>
  <c r="S7497" i="1" s="1"/>
  <c r="O7495" i="1"/>
  <c r="R7495" i="1" s="1"/>
  <c r="Q7491" i="1"/>
  <c r="O7491" i="1" s="1"/>
  <c r="R7491" i="1" s="1"/>
  <c r="Q7487" i="1"/>
  <c r="O7487" i="1" s="1"/>
  <c r="R7487" i="1" s="1"/>
  <c r="O7485" i="1"/>
  <c r="R7485" i="1" s="1"/>
  <c r="O7467" i="1"/>
  <c r="R7467" i="1" s="1"/>
  <c r="Q7463" i="1"/>
  <c r="O7463" i="1" s="1"/>
  <c r="R7463" i="1" s="1"/>
  <c r="Q7462" i="1"/>
  <c r="O7462" i="1" s="1"/>
  <c r="R7462" i="1" s="1"/>
  <c r="O7455" i="1"/>
  <c r="R7455" i="1" s="1"/>
  <c r="Q7435" i="1"/>
  <c r="O7435" i="1" s="1"/>
  <c r="R7435" i="1" s="1"/>
  <c r="Q7434" i="1"/>
  <c r="O7434" i="1" s="1"/>
  <c r="R7434" i="1" s="1"/>
  <c r="O7433" i="1"/>
  <c r="R7433" i="1" s="1"/>
  <c r="S7433" i="1" s="1"/>
  <c r="O7431" i="1"/>
  <c r="R7431" i="1" s="1"/>
  <c r="Q7427" i="1"/>
  <c r="O7427" i="1" s="1"/>
  <c r="R7427" i="1" s="1"/>
  <c r="Q7423" i="1"/>
  <c r="O7423" i="1" s="1"/>
  <c r="R7423" i="1" s="1"/>
  <c r="O7421" i="1"/>
  <c r="R7421" i="1" s="1"/>
  <c r="O7398" i="1"/>
  <c r="R7398" i="1" s="1"/>
  <c r="O7395" i="1"/>
  <c r="R7395" i="1" s="1"/>
  <c r="O7391" i="1"/>
  <c r="R7391" i="1" s="1"/>
  <c r="O7370" i="1"/>
  <c r="R7370" i="1" s="1"/>
  <c r="O7369" i="1"/>
  <c r="R7369" i="1" s="1"/>
  <c r="S7369" i="1" s="1"/>
  <c r="O7367" i="1"/>
  <c r="R7367" i="1" s="1"/>
  <c r="O7357" i="1"/>
  <c r="R7357" i="1" s="1"/>
  <c r="O7339" i="1"/>
  <c r="R7339" i="1" s="1"/>
  <c r="O7334" i="1"/>
  <c r="R7334" i="1" s="1"/>
  <c r="O7327" i="1"/>
  <c r="R7327" i="1" s="1"/>
  <c r="O7306" i="1"/>
  <c r="R7306" i="1" s="1"/>
  <c r="O7303" i="1"/>
  <c r="R7303" i="1" s="1"/>
  <c r="O7293" i="1"/>
  <c r="R7293" i="1" s="1"/>
  <c r="O7275" i="1"/>
  <c r="R7275" i="1" s="1"/>
  <c r="O7270" i="1"/>
  <c r="R7270" i="1" s="1"/>
  <c r="O7267" i="1"/>
  <c r="R7267" i="1" s="1"/>
  <c r="O7242" i="1"/>
  <c r="R7242" i="1" s="1"/>
  <c r="O7241" i="1"/>
  <c r="R7241" i="1" s="1"/>
  <c r="S7241" i="1" s="1"/>
  <c r="O7239" i="1"/>
  <c r="R7239" i="1" s="1"/>
  <c r="O7229" i="1"/>
  <c r="R7229" i="1" s="1"/>
  <c r="O7211" i="1"/>
  <c r="R7211" i="1" s="1"/>
  <c r="O7206" i="1"/>
  <c r="R7206" i="1" s="1"/>
  <c r="O7199" i="1"/>
  <c r="R7199" i="1" s="1"/>
  <c r="O7178" i="1"/>
  <c r="R7178" i="1" s="1"/>
  <c r="O7177" i="1"/>
  <c r="R7177" i="1" s="1"/>
  <c r="S7177" i="1" s="1"/>
  <c r="O7165" i="1"/>
  <c r="R7165" i="1" s="1"/>
  <c r="O7142" i="1"/>
  <c r="R7142" i="1" s="1"/>
  <c r="O7135" i="1"/>
  <c r="R7135" i="1" s="1"/>
  <c r="O7114" i="1"/>
  <c r="R7114" i="1" s="1"/>
  <c r="O7113" i="1"/>
  <c r="R7113" i="1" s="1"/>
  <c r="S7113" i="1" s="1"/>
  <c r="O7111" i="1"/>
  <c r="R7111" i="1" s="1"/>
  <c r="O7101" i="1"/>
  <c r="R7101" i="1" s="1"/>
  <c r="O7083" i="1"/>
  <c r="R7083" i="1" s="1"/>
  <c r="O7078" i="1"/>
  <c r="R7078" i="1" s="1"/>
  <c r="O7075" i="1"/>
  <c r="R7075" i="1" s="1"/>
  <c r="O7050" i="1"/>
  <c r="R7050" i="1" s="1"/>
  <c r="O7049" i="1"/>
  <c r="R7049" i="1" s="1"/>
  <c r="S7049" i="1" s="1"/>
  <c r="O7014" i="1"/>
  <c r="R7014" i="1" s="1"/>
  <c r="O7011" i="1"/>
  <c r="R7011" i="1" s="1"/>
  <c r="O7007" i="1"/>
  <c r="R7007" i="1" s="1"/>
  <c r="O6986" i="1"/>
  <c r="R6986" i="1" s="1"/>
  <c r="O6985" i="1"/>
  <c r="R6985" i="1" s="1"/>
  <c r="S6985" i="1" s="1"/>
  <c r="O6983" i="1"/>
  <c r="R6983" i="1" s="1"/>
  <c r="O6973" i="1"/>
  <c r="R6973" i="1" s="1"/>
  <c r="O6955" i="1"/>
  <c r="R6955" i="1" s="1"/>
  <c r="O6950" i="1"/>
  <c r="R6950" i="1" s="1"/>
  <c r="O6947" i="1"/>
  <c r="R6947" i="1" s="1"/>
  <c r="O6922" i="1"/>
  <c r="R6922" i="1" s="1"/>
  <c r="O6921" i="1"/>
  <c r="R6921" i="1" s="1"/>
  <c r="S6921" i="1" s="1"/>
  <c r="O6909" i="1"/>
  <c r="R6909" i="1" s="1"/>
  <c r="O6886" i="1"/>
  <c r="R6886" i="1" s="1"/>
  <c r="O6879" i="1"/>
  <c r="R6879" i="1" s="1"/>
  <c r="O6858" i="1"/>
  <c r="R6858" i="1" s="1"/>
  <c r="O6857" i="1"/>
  <c r="R6857" i="1" s="1"/>
  <c r="S6857" i="1" s="1"/>
  <c r="O6855" i="1"/>
  <c r="R6855" i="1" s="1"/>
  <c r="O6845" i="1"/>
  <c r="R6845" i="1" s="1"/>
  <c r="O6827" i="1"/>
  <c r="R6827" i="1" s="1"/>
  <c r="O6822" i="1"/>
  <c r="R6822" i="1" s="1"/>
  <c r="O6819" i="1"/>
  <c r="R6819" i="1" s="1"/>
  <c r="O6794" i="1"/>
  <c r="R6794" i="1" s="1"/>
  <c r="O6793" i="1"/>
  <c r="R6793" i="1" s="1"/>
  <c r="S6793" i="1" s="1"/>
  <c r="S6765" i="1"/>
  <c r="T6765" i="1"/>
  <c r="U6765" i="1" s="1"/>
  <c r="W6755" i="1"/>
  <c r="V6755" i="1" s="1"/>
  <c r="Q6755" i="1"/>
  <c r="O6755" i="1" s="1"/>
  <c r="R6755" i="1" s="1"/>
  <c r="O6752" i="1"/>
  <c r="R6752" i="1" s="1"/>
  <c r="T6752" i="1" s="1"/>
  <c r="U6752" i="1" s="1"/>
  <c r="O6751" i="1"/>
  <c r="R6751" i="1" s="1"/>
  <c r="O6729" i="1"/>
  <c r="R6729" i="1" s="1"/>
  <c r="S6729" i="1" s="1"/>
  <c r="T6708" i="1"/>
  <c r="U6708" i="1" s="1"/>
  <c r="S6708" i="1"/>
  <c r="O6703" i="1"/>
  <c r="R6703" i="1" s="1"/>
  <c r="O6694" i="1"/>
  <c r="R6694" i="1" s="1"/>
  <c r="O6692" i="1"/>
  <c r="R6692" i="1" s="1"/>
  <c r="T6680" i="1"/>
  <c r="U6680" i="1" s="1"/>
  <c r="S6680" i="1"/>
  <c r="O6646" i="1"/>
  <c r="R6646" i="1" s="1"/>
  <c r="W6635" i="1"/>
  <c r="V6635" i="1" s="1"/>
  <c r="Q6635" i="1"/>
  <c r="O6635" i="1" s="1"/>
  <c r="R6635" i="1" s="1"/>
  <c r="W6630" i="1"/>
  <c r="V6630" i="1" s="1"/>
  <c r="Q6630" i="1"/>
  <c r="O6630" i="1" s="1"/>
  <c r="R6630" i="1" s="1"/>
  <c r="Q6629" i="1"/>
  <c r="W6629" i="1"/>
  <c r="V6629" i="1" s="1"/>
  <c r="T6612" i="1"/>
  <c r="U6612" i="1" s="1"/>
  <c r="S6612" i="1"/>
  <c r="U6604" i="1"/>
  <c r="Q6601" i="1"/>
  <c r="O6601" i="1" s="1"/>
  <c r="R6601" i="1" s="1"/>
  <c r="W6601" i="1"/>
  <c r="V6601" i="1" s="1"/>
  <c r="W6599" i="1"/>
  <c r="V6599" i="1" s="1"/>
  <c r="Q6599" i="1"/>
  <c r="O6599" i="1" s="1"/>
  <c r="R6599" i="1" s="1"/>
  <c r="S6585" i="1"/>
  <c r="Q6577" i="1"/>
  <c r="W6577" i="1"/>
  <c r="V6577" i="1" s="1"/>
  <c r="T6552" i="1"/>
  <c r="U6552" i="1" s="1"/>
  <c r="S6552" i="1"/>
  <c r="T6536" i="1"/>
  <c r="U6536" i="1" s="1"/>
  <c r="S6536" i="1"/>
  <c r="W6534" i="1"/>
  <c r="V6534" i="1" s="1"/>
  <c r="Q6534" i="1"/>
  <c r="O6534" i="1" s="1"/>
  <c r="R6534" i="1" s="1"/>
  <c r="U6528" i="1"/>
  <c r="T6516" i="1"/>
  <c r="U6516" i="1" s="1"/>
  <c r="S6516" i="1"/>
  <c r="U6512" i="1"/>
  <c r="W6507" i="1"/>
  <c r="V6507" i="1" s="1"/>
  <c r="Q6507" i="1"/>
  <c r="O6507" i="1" s="1"/>
  <c r="R6507" i="1" s="1"/>
  <c r="W6495" i="1"/>
  <c r="V6495" i="1" s="1"/>
  <c r="Q6495" i="1"/>
  <c r="U6492" i="1"/>
  <c r="U6480" i="1"/>
  <c r="W6455" i="1"/>
  <c r="V6455" i="1" s="1"/>
  <c r="Q6455" i="1"/>
  <c r="T6453" i="1"/>
  <c r="U6453" i="1" s="1"/>
  <c r="S6453" i="1"/>
  <c r="S6430" i="1"/>
  <c r="T6430" i="1"/>
  <c r="U6430" i="1" s="1"/>
  <c r="U6428" i="1"/>
  <c r="U6270" i="1"/>
  <c r="U6238" i="1"/>
  <c r="U6206" i="1"/>
  <c r="U5930" i="1"/>
  <c r="U5914" i="1"/>
  <c r="U5890" i="1"/>
  <c r="U5876" i="1"/>
  <c r="U5852" i="1"/>
  <c r="U5850" i="1"/>
  <c r="U5826" i="1"/>
  <c r="U5812" i="1"/>
  <c r="U5788" i="1"/>
  <c r="U5786" i="1"/>
  <c r="U5762" i="1"/>
  <c r="U5748" i="1"/>
  <c r="U5692" i="1"/>
  <c r="U5668" i="1"/>
  <c r="U5628" i="1"/>
  <c r="O6623" i="1"/>
  <c r="R6623" i="1" s="1"/>
  <c r="Q6609" i="1"/>
  <c r="Q6603" i="1"/>
  <c r="O6603" i="1" s="1"/>
  <c r="R6603" i="1" s="1"/>
  <c r="Q6602" i="1"/>
  <c r="O6602" i="1" s="1"/>
  <c r="R6602" i="1" s="1"/>
  <c r="Q6597" i="1"/>
  <c r="Q6595" i="1"/>
  <c r="Q6591" i="1"/>
  <c r="O6589" i="1"/>
  <c r="R6589" i="1" s="1"/>
  <c r="O6571" i="1"/>
  <c r="R6571" i="1" s="1"/>
  <c r="Q6569" i="1"/>
  <c r="Q6567" i="1"/>
  <c r="Q6566" i="1"/>
  <c r="O6566" i="1" s="1"/>
  <c r="R6566" i="1" s="1"/>
  <c r="O6563" i="1"/>
  <c r="R6563" i="1" s="1"/>
  <c r="Q6545" i="1"/>
  <c r="Q6539" i="1"/>
  <c r="Q6538" i="1"/>
  <c r="O6538" i="1" s="1"/>
  <c r="R6538" i="1" s="1"/>
  <c r="O6537" i="1"/>
  <c r="R6537" i="1" s="1"/>
  <c r="S6537" i="1" s="1"/>
  <c r="O6535" i="1"/>
  <c r="R6535" i="1" s="1"/>
  <c r="Q6533" i="1"/>
  <c r="Q6531" i="1"/>
  <c r="O6531" i="1" s="1"/>
  <c r="R6531" i="1" s="1"/>
  <c r="Q6527" i="1"/>
  <c r="O6527" i="1" s="1"/>
  <c r="R6527" i="1" s="1"/>
  <c r="Q6505" i="1"/>
  <c r="O6505" i="1" s="1"/>
  <c r="R6505" i="1" s="1"/>
  <c r="Q6503" i="1"/>
  <c r="O6503" i="1" s="1"/>
  <c r="R6503" i="1" s="1"/>
  <c r="Q6502" i="1"/>
  <c r="O6502" i="1" s="1"/>
  <c r="R6502" i="1" s="1"/>
  <c r="O6499" i="1"/>
  <c r="R6499" i="1" s="1"/>
  <c r="O6495" i="1"/>
  <c r="R6495" i="1" s="1"/>
  <c r="Q6481" i="1"/>
  <c r="Q6475" i="1"/>
  <c r="O6475" i="1" s="1"/>
  <c r="R6475" i="1" s="1"/>
  <c r="Q6474" i="1"/>
  <c r="O6474" i="1" s="1"/>
  <c r="R6474" i="1" s="1"/>
  <c r="O6473" i="1"/>
  <c r="R6473" i="1" s="1"/>
  <c r="O6471" i="1"/>
  <c r="R6471" i="1" s="1"/>
  <c r="Q6469" i="1"/>
  <c r="Q6467" i="1"/>
  <c r="Q6463" i="1"/>
  <c r="Q6457" i="1"/>
  <c r="O6457" i="1" s="1"/>
  <c r="R6457" i="1" s="1"/>
  <c r="O6447" i="1"/>
  <c r="R6447" i="1" s="1"/>
  <c r="S6447" i="1" s="1"/>
  <c r="O6438" i="1"/>
  <c r="R6438" i="1" s="1"/>
  <c r="W6432" i="1"/>
  <c r="V6432" i="1" s="1"/>
  <c r="O6432" i="1"/>
  <c r="R6432" i="1" s="1"/>
  <c r="W6401" i="1"/>
  <c r="V6401" i="1" s="1"/>
  <c r="O6401" i="1"/>
  <c r="R6401" i="1" s="1"/>
  <c r="O6394" i="1"/>
  <c r="R6394" i="1" s="1"/>
  <c r="O6392" i="1"/>
  <c r="R6392" i="1" s="1"/>
  <c r="O6374" i="1"/>
  <c r="R6374" i="1" s="1"/>
  <c r="W6368" i="1"/>
  <c r="V6368" i="1" s="1"/>
  <c r="O6368" i="1"/>
  <c r="R6368" i="1" s="1"/>
  <c r="O6338" i="1"/>
  <c r="R6338" i="1" s="1"/>
  <c r="T6338" i="1" s="1"/>
  <c r="U6338" i="1" s="1"/>
  <c r="W6337" i="1"/>
  <c r="V6337" i="1" s="1"/>
  <c r="O6337" i="1"/>
  <c r="R6337" i="1" s="1"/>
  <c r="O6330" i="1"/>
  <c r="R6330" i="1" s="1"/>
  <c r="O6328" i="1"/>
  <c r="R6328" i="1" s="1"/>
  <c r="W6320" i="1"/>
  <c r="V6320" i="1" s="1"/>
  <c r="O6320" i="1"/>
  <c r="R6320" i="1" s="1"/>
  <c r="O6314" i="1"/>
  <c r="R6314" i="1" s="1"/>
  <c r="O6306" i="1"/>
  <c r="R6306" i="1" s="1"/>
  <c r="O6298" i="1"/>
  <c r="R6298" i="1" s="1"/>
  <c r="O6288" i="1"/>
  <c r="R6288" i="1" s="1"/>
  <c r="W6285" i="1"/>
  <c r="V6285" i="1" s="1"/>
  <c r="O6285" i="1"/>
  <c r="R6285" i="1" s="1"/>
  <c r="O6278" i="1"/>
  <c r="R6278" i="1" s="1"/>
  <c r="T6278" i="1" s="1"/>
  <c r="U6278" i="1" s="1"/>
  <c r="W6277" i="1"/>
  <c r="V6277" i="1" s="1"/>
  <c r="O6277" i="1"/>
  <c r="R6277" i="1" s="1"/>
  <c r="O6272" i="1"/>
  <c r="R6272" i="1" s="1"/>
  <c r="W6269" i="1"/>
  <c r="V6269" i="1" s="1"/>
  <c r="O6269" i="1"/>
  <c r="R6269" i="1" s="1"/>
  <c r="O6262" i="1"/>
  <c r="R6262" i="1" s="1"/>
  <c r="T6262" i="1" s="1"/>
  <c r="U6262" i="1" s="1"/>
  <c r="W6261" i="1"/>
  <c r="V6261" i="1" s="1"/>
  <c r="O6261" i="1"/>
  <c r="R6261" i="1" s="1"/>
  <c r="O6256" i="1"/>
  <c r="R6256" i="1" s="1"/>
  <c r="W6253" i="1"/>
  <c r="V6253" i="1" s="1"/>
  <c r="O6253" i="1"/>
  <c r="R6253" i="1" s="1"/>
  <c r="O6246" i="1"/>
  <c r="R6246" i="1" s="1"/>
  <c r="T6246" i="1" s="1"/>
  <c r="U6246" i="1" s="1"/>
  <c r="W6245" i="1"/>
  <c r="V6245" i="1" s="1"/>
  <c r="O6245" i="1"/>
  <c r="R6245" i="1" s="1"/>
  <c r="O6240" i="1"/>
  <c r="R6240" i="1" s="1"/>
  <c r="W6237" i="1"/>
  <c r="V6237" i="1" s="1"/>
  <c r="O6237" i="1"/>
  <c r="R6237" i="1" s="1"/>
  <c r="O6230" i="1"/>
  <c r="R6230" i="1" s="1"/>
  <c r="T6230" i="1" s="1"/>
  <c r="U6230" i="1" s="1"/>
  <c r="W6229" i="1"/>
  <c r="V6229" i="1" s="1"/>
  <c r="O6229" i="1"/>
  <c r="R6229" i="1" s="1"/>
  <c r="O6224" i="1"/>
  <c r="R6224" i="1" s="1"/>
  <c r="W6221" i="1"/>
  <c r="V6221" i="1" s="1"/>
  <c r="O6221" i="1"/>
  <c r="R6221" i="1" s="1"/>
  <c r="O6214" i="1"/>
  <c r="R6214" i="1" s="1"/>
  <c r="T6214" i="1" s="1"/>
  <c r="U6214" i="1" s="1"/>
  <c r="W6213" i="1"/>
  <c r="V6213" i="1" s="1"/>
  <c r="O6213" i="1"/>
  <c r="R6213" i="1" s="1"/>
  <c r="O6208" i="1"/>
  <c r="R6208" i="1" s="1"/>
  <c r="W6205" i="1"/>
  <c r="V6205" i="1" s="1"/>
  <c r="O6205" i="1"/>
  <c r="R6205" i="1" s="1"/>
  <c r="Q5543" i="1"/>
  <c r="Q5542" i="1"/>
  <c r="Q5527" i="1"/>
  <c r="Q5526" i="1"/>
  <c r="W5517" i="1"/>
  <c r="V5517" i="1" s="1"/>
  <c r="Q5517" i="1"/>
  <c r="O5517" i="1" s="1"/>
  <c r="R5517" i="1" s="1"/>
  <c r="U5514" i="1"/>
  <c r="U5508" i="1"/>
  <c r="Q5482" i="1"/>
  <c r="W5479" i="1"/>
  <c r="V5479" i="1" s="1"/>
  <c r="Q5479" i="1"/>
  <c r="O5475" i="1"/>
  <c r="R5475" i="1" s="1"/>
  <c r="S5475" i="1" s="1"/>
  <c r="U5468" i="1"/>
  <c r="W5453" i="1"/>
  <c r="V5453" i="1" s="1"/>
  <c r="Q5453" i="1"/>
  <c r="O5450" i="1"/>
  <c r="R5450" i="1" s="1"/>
  <c r="T5450" i="1" s="1"/>
  <c r="U5450" i="1" s="1"/>
  <c r="U5444" i="1"/>
  <c r="U5402" i="1"/>
  <c r="U5370" i="1"/>
  <c r="U5338" i="1"/>
  <c r="U5306" i="1"/>
  <c r="U5259" i="1"/>
  <c r="U5243" i="1"/>
  <c r="T5146" i="1"/>
  <c r="U5146" i="1" s="1"/>
  <c r="S5146" i="1"/>
  <c r="U5136" i="1"/>
  <c r="Q5915" i="1"/>
  <c r="O5915" i="1" s="1"/>
  <c r="R5915" i="1" s="1"/>
  <c r="Q5913" i="1"/>
  <c r="Q5907" i="1"/>
  <c r="Q5899" i="1"/>
  <c r="O5899" i="1" s="1"/>
  <c r="R5899" i="1" s="1"/>
  <c r="Q5897" i="1"/>
  <c r="Q5891" i="1"/>
  <c r="Q5883" i="1"/>
  <c r="Q5881" i="1"/>
  <c r="Q5875" i="1"/>
  <c r="O5875" i="1" s="1"/>
  <c r="R5875" i="1" s="1"/>
  <c r="Q5867" i="1"/>
  <c r="Q5865" i="1"/>
  <c r="Q5859" i="1"/>
  <c r="O5859" i="1" s="1"/>
  <c r="R5859" i="1" s="1"/>
  <c r="Q5851" i="1"/>
  <c r="O5851" i="1" s="1"/>
  <c r="R5851" i="1" s="1"/>
  <c r="Q5849" i="1"/>
  <c r="Q5843" i="1"/>
  <c r="Q5835" i="1"/>
  <c r="O5835" i="1" s="1"/>
  <c r="R5835" i="1" s="1"/>
  <c r="Q5833" i="1"/>
  <c r="Q5827" i="1"/>
  <c r="Q5819" i="1"/>
  <c r="Q5817" i="1"/>
  <c r="Q5811" i="1"/>
  <c r="Q5803" i="1"/>
  <c r="Q5801" i="1"/>
  <c r="Q5795" i="1"/>
  <c r="O5795" i="1" s="1"/>
  <c r="R5795" i="1" s="1"/>
  <c r="Q5787" i="1"/>
  <c r="O5787" i="1" s="1"/>
  <c r="R5787" i="1" s="1"/>
  <c r="Q5785" i="1"/>
  <c r="Q5779" i="1"/>
  <c r="Q5771" i="1"/>
  <c r="O5771" i="1" s="1"/>
  <c r="R5771" i="1" s="1"/>
  <c r="Q5769" i="1"/>
  <c r="Q5763" i="1"/>
  <c r="Q5755" i="1"/>
  <c r="Q5753" i="1"/>
  <c r="Q5747" i="1"/>
  <c r="O5747" i="1" s="1"/>
  <c r="R5747" i="1" s="1"/>
  <c r="Q5739" i="1"/>
  <c r="Q5737" i="1"/>
  <c r="Q5731" i="1"/>
  <c r="O5731" i="1" s="1"/>
  <c r="R5731" i="1" s="1"/>
  <c r="O5723" i="1"/>
  <c r="R5723" i="1" s="1"/>
  <c r="O5707" i="1"/>
  <c r="R5707" i="1" s="1"/>
  <c r="O5691" i="1"/>
  <c r="R5691" i="1" s="1"/>
  <c r="O5675" i="1"/>
  <c r="R5675" i="1" s="1"/>
  <c r="O5659" i="1"/>
  <c r="R5659" i="1" s="1"/>
  <c r="O5643" i="1"/>
  <c r="R5643" i="1" s="1"/>
  <c r="O5627" i="1"/>
  <c r="R5627" i="1" s="1"/>
  <c r="O5611" i="1"/>
  <c r="R5611" i="1" s="1"/>
  <c r="O5595" i="1"/>
  <c r="R5595" i="1" s="1"/>
  <c r="U5588" i="1"/>
  <c r="W5577" i="1"/>
  <c r="V5577" i="1" s="1"/>
  <c r="Q5577" i="1"/>
  <c r="U5572" i="1"/>
  <c r="W5561" i="1"/>
  <c r="V5561" i="1" s="1"/>
  <c r="Q5561" i="1"/>
  <c r="U5556" i="1"/>
  <c r="W5545" i="1"/>
  <c r="V5545" i="1" s="1"/>
  <c r="Q5545" i="1"/>
  <c r="U5540" i="1"/>
  <c r="W5529" i="1"/>
  <c r="V5529" i="1" s="1"/>
  <c r="Q5529" i="1"/>
  <c r="U5524" i="1"/>
  <c r="W5495" i="1"/>
  <c r="V5495" i="1" s="1"/>
  <c r="Q5495" i="1"/>
  <c r="O5491" i="1"/>
  <c r="R5491" i="1" s="1"/>
  <c r="S5491" i="1" s="1"/>
  <c r="U5484" i="1"/>
  <c r="W5469" i="1"/>
  <c r="V5469" i="1" s="1"/>
  <c r="Q5469" i="1"/>
  <c r="O5469" i="1" s="1"/>
  <c r="R5469" i="1" s="1"/>
  <c r="O5466" i="1"/>
  <c r="R5466" i="1" s="1"/>
  <c r="T5466" i="1" s="1"/>
  <c r="U5466" i="1" s="1"/>
  <c r="U5460" i="1"/>
  <c r="W5431" i="1"/>
  <c r="V5431" i="1" s="1"/>
  <c r="Q5431" i="1"/>
  <c r="O5427" i="1"/>
  <c r="R5427" i="1" s="1"/>
  <c r="S5427" i="1" s="1"/>
  <c r="U5420" i="1"/>
  <c r="U5388" i="1"/>
  <c r="U5356" i="1"/>
  <c r="U5324" i="1"/>
  <c r="T5274" i="1"/>
  <c r="U5274" i="1" s="1"/>
  <c r="S5274" i="1"/>
  <c r="U5195" i="1"/>
  <c r="U5179" i="1"/>
  <c r="U5010" i="1"/>
  <c r="O6761" i="1"/>
  <c r="R6761" i="1" s="1"/>
  <c r="S6761" i="1" s="1"/>
  <c r="O6749" i="1"/>
  <c r="R6749" i="1" s="1"/>
  <c r="O6731" i="1"/>
  <c r="R6731" i="1" s="1"/>
  <c r="O6719" i="1"/>
  <c r="R6719" i="1" s="1"/>
  <c r="O6697" i="1"/>
  <c r="R6697" i="1" s="1"/>
  <c r="S6697" i="1" s="1"/>
  <c r="O6695" i="1"/>
  <c r="R6695" i="1" s="1"/>
  <c r="O6685" i="1"/>
  <c r="R6685" i="1" s="1"/>
  <c r="O6659" i="1"/>
  <c r="R6659" i="1" s="1"/>
  <c r="O6655" i="1"/>
  <c r="R6655" i="1" s="1"/>
  <c r="O6633" i="1"/>
  <c r="R6633" i="1" s="1"/>
  <c r="O6631" i="1"/>
  <c r="R6631" i="1" s="1"/>
  <c r="O6621" i="1"/>
  <c r="R6621" i="1" s="1"/>
  <c r="O6595" i="1"/>
  <c r="R6595" i="1" s="1"/>
  <c r="O6591" i="1"/>
  <c r="R6591" i="1" s="1"/>
  <c r="O6569" i="1"/>
  <c r="R6569" i="1" s="1"/>
  <c r="S6569" i="1" s="1"/>
  <c r="O6567" i="1"/>
  <c r="R6567" i="1" s="1"/>
  <c r="O6557" i="1"/>
  <c r="R6557" i="1" s="1"/>
  <c r="O6539" i="1"/>
  <c r="R6539" i="1" s="1"/>
  <c r="O6493" i="1"/>
  <c r="R6493" i="1" s="1"/>
  <c r="O6467" i="1"/>
  <c r="R6467" i="1" s="1"/>
  <c r="O6463" i="1"/>
  <c r="R6463" i="1" s="1"/>
  <c r="O6440" i="1"/>
  <c r="R6440" i="1" s="1"/>
  <c r="Q6436" i="1"/>
  <c r="O6436" i="1" s="1"/>
  <c r="R6436" i="1" s="1"/>
  <c r="O6424" i="1"/>
  <c r="R6424" i="1" s="1"/>
  <c r="Q6420" i="1"/>
  <c r="O6420" i="1" s="1"/>
  <c r="R6420" i="1" s="1"/>
  <c r="T6415" i="1"/>
  <c r="U6415" i="1" s="1"/>
  <c r="O6410" i="1"/>
  <c r="R6410" i="1" s="1"/>
  <c r="O6408" i="1"/>
  <c r="R6408" i="1" s="1"/>
  <c r="Q6383" i="1"/>
  <c r="O6383" i="1" s="1"/>
  <c r="R6383" i="1" s="1"/>
  <c r="O6376" i="1"/>
  <c r="R6376" i="1" s="1"/>
  <c r="Q6372" i="1"/>
  <c r="O6372" i="1" s="1"/>
  <c r="R6372" i="1" s="1"/>
  <c r="O6360" i="1"/>
  <c r="R6360" i="1" s="1"/>
  <c r="Q6356" i="1"/>
  <c r="O6356" i="1" s="1"/>
  <c r="R6356" i="1" s="1"/>
  <c r="T6351" i="1"/>
  <c r="U6351" i="1" s="1"/>
  <c r="O6346" i="1"/>
  <c r="R6346" i="1" s="1"/>
  <c r="O6344" i="1"/>
  <c r="R6344" i="1" s="1"/>
  <c r="O6326" i="1"/>
  <c r="R6326" i="1" s="1"/>
  <c r="O6321" i="1"/>
  <c r="R6321" i="1" s="1"/>
  <c r="S6321" i="1" s="1"/>
  <c r="O6313" i="1"/>
  <c r="R6313" i="1" s="1"/>
  <c r="Q6311" i="1"/>
  <c r="W6310" i="1"/>
  <c r="V6310" i="1" s="1"/>
  <c r="O6303" i="1"/>
  <c r="R6303" i="1" s="1"/>
  <c r="S6303" i="1" s="1"/>
  <c r="O6297" i="1"/>
  <c r="R6297" i="1" s="1"/>
  <c r="Q6295" i="1"/>
  <c r="Q6283" i="1"/>
  <c r="T6279" i="1"/>
  <c r="U6279" i="1" s="1"/>
  <c r="Q6267" i="1"/>
  <c r="Q6251" i="1"/>
  <c r="T6247" i="1"/>
  <c r="U6247" i="1" s="1"/>
  <c r="Q6235" i="1"/>
  <c r="Q6219" i="1"/>
  <c r="T6215" i="1"/>
  <c r="U6215" i="1" s="1"/>
  <c r="Q6203" i="1"/>
  <c r="Q6197" i="1"/>
  <c r="O6197" i="1" s="1"/>
  <c r="R6197" i="1" s="1"/>
  <c r="Q6193" i="1"/>
  <c r="O6189" i="1"/>
  <c r="R6189" i="1" s="1"/>
  <c r="Q6181" i="1"/>
  <c r="O6181" i="1" s="1"/>
  <c r="R6181" i="1" s="1"/>
  <c r="Q6177" i="1"/>
  <c r="O6173" i="1"/>
  <c r="R6173" i="1" s="1"/>
  <c r="Q6165" i="1"/>
  <c r="O6165" i="1" s="1"/>
  <c r="R6165" i="1" s="1"/>
  <c r="Q6161" i="1"/>
  <c r="O6157" i="1"/>
  <c r="R6157" i="1" s="1"/>
  <c r="Q6149" i="1"/>
  <c r="O6149" i="1" s="1"/>
  <c r="R6149" i="1" s="1"/>
  <c r="Q6145" i="1"/>
  <c r="O6141" i="1"/>
  <c r="R6141" i="1" s="1"/>
  <c r="Q6133" i="1"/>
  <c r="O6133" i="1" s="1"/>
  <c r="R6133" i="1" s="1"/>
  <c r="Q6129" i="1"/>
  <c r="O6125" i="1"/>
  <c r="R6125" i="1" s="1"/>
  <c r="Q6117" i="1"/>
  <c r="O6117" i="1" s="1"/>
  <c r="R6117" i="1" s="1"/>
  <c r="Q6113" i="1"/>
  <c r="O6109" i="1"/>
  <c r="R6109" i="1" s="1"/>
  <c r="Q6101" i="1"/>
  <c r="O6101" i="1" s="1"/>
  <c r="R6101" i="1" s="1"/>
  <c r="Q6097" i="1"/>
  <c r="O6093" i="1"/>
  <c r="R6093" i="1" s="1"/>
  <c r="Q6085" i="1"/>
  <c r="O6085" i="1" s="1"/>
  <c r="R6085" i="1" s="1"/>
  <c r="Q6081" i="1"/>
  <c r="O6077" i="1"/>
  <c r="R6077" i="1" s="1"/>
  <c r="Q6069" i="1"/>
  <c r="O6069" i="1" s="1"/>
  <c r="R6069" i="1" s="1"/>
  <c r="Q6065" i="1"/>
  <c r="O6061" i="1"/>
  <c r="R6061" i="1" s="1"/>
  <c r="Q6053" i="1"/>
  <c r="O6053" i="1" s="1"/>
  <c r="R6053" i="1" s="1"/>
  <c r="Q6049" i="1"/>
  <c r="O6045" i="1"/>
  <c r="R6045" i="1" s="1"/>
  <c r="Q6037" i="1"/>
  <c r="O6037" i="1" s="1"/>
  <c r="R6037" i="1" s="1"/>
  <c r="Q6033" i="1"/>
  <c r="O6029" i="1"/>
  <c r="R6029" i="1" s="1"/>
  <c r="Q6021" i="1"/>
  <c r="O6021" i="1" s="1"/>
  <c r="R6021" i="1" s="1"/>
  <c r="Q6017" i="1"/>
  <c r="O6013" i="1"/>
  <c r="R6013" i="1" s="1"/>
  <c r="Q6005" i="1"/>
  <c r="O6005" i="1" s="1"/>
  <c r="R6005" i="1" s="1"/>
  <c r="Q6001" i="1"/>
  <c r="O5997" i="1"/>
  <c r="R5997" i="1" s="1"/>
  <c r="Q5989" i="1"/>
  <c r="O5989" i="1" s="1"/>
  <c r="R5989" i="1" s="1"/>
  <c r="Q5985" i="1"/>
  <c r="O5981" i="1"/>
  <c r="R5981" i="1" s="1"/>
  <c r="Q5973" i="1"/>
  <c r="O5973" i="1" s="1"/>
  <c r="R5973" i="1" s="1"/>
  <c r="Q5969" i="1"/>
  <c r="O5965" i="1"/>
  <c r="R5965" i="1" s="1"/>
  <c r="Q5957" i="1"/>
  <c r="O5957" i="1" s="1"/>
  <c r="R5957" i="1" s="1"/>
  <c r="Q5953" i="1"/>
  <c r="O5949" i="1"/>
  <c r="R5949" i="1" s="1"/>
  <c r="Q5941" i="1"/>
  <c r="O5941" i="1" s="1"/>
  <c r="R5941" i="1" s="1"/>
  <c r="Q5937" i="1"/>
  <c r="O5933" i="1"/>
  <c r="R5933" i="1" s="1"/>
  <c r="Q5925" i="1"/>
  <c r="O5925" i="1" s="1"/>
  <c r="R5925" i="1" s="1"/>
  <c r="Q5921" i="1"/>
  <c r="O5917" i="1"/>
  <c r="R5917" i="1" s="1"/>
  <c r="Q5909" i="1"/>
  <c r="O5909" i="1" s="1"/>
  <c r="R5909" i="1" s="1"/>
  <c r="Q5905" i="1"/>
  <c r="O5901" i="1"/>
  <c r="R5901" i="1" s="1"/>
  <c r="Q5893" i="1"/>
  <c r="O5893" i="1" s="1"/>
  <c r="R5893" i="1" s="1"/>
  <c r="Q5889" i="1"/>
  <c r="O5885" i="1"/>
  <c r="R5885" i="1" s="1"/>
  <c r="Q5877" i="1"/>
  <c r="O5877" i="1" s="1"/>
  <c r="R5877" i="1" s="1"/>
  <c r="Q5873" i="1"/>
  <c r="O5869" i="1"/>
  <c r="R5869" i="1" s="1"/>
  <c r="Q5861" i="1"/>
  <c r="O5861" i="1" s="1"/>
  <c r="R5861" i="1" s="1"/>
  <c r="Q5857" i="1"/>
  <c r="O5853" i="1"/>
  <c r="R5853" i="1" s="1"/>
  <c r="Q5845" i="1"/>
  <c r="O5845" i="1" s="1"/>
  <c r="R5845" i="1" s="1"/>
  <c r="Q5841" i="1"/>
  <c r="O5837" i="1"/>
  <c r="R5837" i="1" s="1"/>
  <c r="Q5829" i="1"/>
  <c r="O5829" i="1" s="1"/>
  <c r="R5829" i="1" s="1"/>
  <c r="Q5825" i="1"/>
  <c r="O5821" i="1"/>
  <c r="R5821" i="1" s="1"/>
  <c r="Q5813" i="1"/>
  <c r="O5813" i="1" s="1"/>
  <c r="R5813" i="1" s="1"/>
  <c r="Q5809" i="1"/>
  <c r="O5805" i="1"/>
  <c r="R5805" i="1" s="1"/>
  <c r="Q5797" i="1"/>
  <c r="O5797" i="1" s="1"/>
  <c r="R5797" i="1" s="1"/>
  <c r="Q5793" i="1"/>
  <c r="O5789" i="1"/>
  <c r="R5789" i="1" s="1"/>
  <c r="Q5781" i="1"/>
  <c r="O5781" i="1" s="1"/>
  <c r="R5781" i="1" s="1"/>
  <c r="Q5777" i="1"/>
  <c r="O5773" i="1"/>
  <c r="R5773" i="1" s="1"/>
  <c r="Q5765" i="1"/>
  <c r="O5765" i="1" s="1"/>
  <c r="R5765" i="1" s="1"/>
  <c r="Q5761" i="1"/>
  <c r="O5757" i="1"/>
  <c r="R5757" i="1" s="1"/>
  <c r="Q5749" i="1"/>
  <c r="O5749" i="1" s="1"/>
  <c r="R5749" i="1" s="1"/>
  <c r="Q5745" i="1"/>
  <c r="O5741" i="1"/>
  <c r="R5741" i="1" s="1"/>
  <c r="Q5733" i="1"/>
  <c r="O5733" i="1" s="1"/>
  <c r="R5733" i="1" s="1"/>
  <c r="Q5729" i="1"/>
  <c r="O5725" i="1"/>
  <c r="R5725" i="1" s="1"/>
  <c r="O5722" i="1"/>
  <c r="R5722" i="1" s="1"/>
  <c r="T5722" i="1" s="1"/>
  <c r="U5722" i="1" s="1"/>
  <c r="O5717" i="1"/>
  <c r="R5717" i="1" s="1"/>
  <c r="O5709" i="1"/>
  <c r="R5709" i="1" s="1"/>
  <c r="O5706" i="1"/>
  <c r="R5706" i="1" s="1"/>
  <c r="T5706" i="1" s="1"/>
  <c r="U5706" i="1" s="1"/>
  <c r="O5701" i="1"/>
  <c r="R5701" i="1" s="1"/>
  <c r="O5693" i="1"/>
  <c r="R5693" i="1" s="1"/>
  <c r="O5690" i="1"/>
  <c r="R5690" i="1" s="1"/>
  <c r="T5690" i="1" s="1"/>
  <c r="U5690" i="1" s="1"/>
  <c r="O5685" i="1"/>
  <c r="R5685" i="1" s="1"/>
  <c r="O5677" i="1"/>
  <c r="R5677" i="1" s="1"/>
  <c r="O5674" i="1"/>
  <c r="R5674" i="1" s="1"/>
  <c r="T5674" i="1" s="1"/>
  <c r="U5674" i="1" s="1"/>
  <c r="O5669" i="1"/>
  <c r="R5669" i="1" s="1"/>
  <c r="O5661" i="1"/>
  <c r="R5661" i="1" s="1"/>
  <c r="O5658" i="1"/>
  <c r="R5658" i="1" s="1"/>
  <c r="T5658" i="1" s="1"/>
  <c r="U5658" i="1" s="1"/>
  <c r="O5653" i="1"/>
  <c r="R5653" i="1" s="1"/>
  <c r="O5645" i="1"/>
  <c r="R5645" i="1" s="1"/>
  <c r="O5642" i="1"/>
  <c r="R5642" i="1" s="1"/>
  <c r="T5642" i="1" s="1"/>
  <c r="U5642" i="1" s="1"/>
  <c r="O5637" i="1"/>
  <c r="R5637" i="1" s="1"/>
  <c r="O5629" i="1"/>
  <c r="R5629" i="1" s="1"/>
  <c r="O5626" i="1"/>
  <c r="R5626" i="1" s="1"/>
  <c r="T5626" i="1" s="1"/>
  <c r="U5626" i="1" s="1"/>
  <c r="O5621" i="1"/>
  <c r="R5621" i="1" s="1"/>
  <c r="O5613" i="1"/>
  <c r="R5613" i="1" s="1"/>
  <c r="O5610" i="1"/>
  <c r="R5610" i="1" s="1"/>
  <c r="T5610" i="1" s="1"/>
  <c r="U5610" i="1" s="1"/>
  <c r="O5605" i="1"/>
  <c r="R5605" i="1" s="1"/>
  <c r="O5597" i="1"/>
  <c r="R5597" i="1" s="1"/>
  <c r="O5594" i="1"/>
  <c r="R5594" i="1" s="1"/>
  <c r="T5594" i="1" s="1"/>
  <c r="U5594" i="1" s="1"/>
  <c r="O5589" i="1"/>
  <c r="R5589" i="1" s="1"/>
  <c r="O5582" i="1"/>
  <c r="R5582" i="1" s="1"/>
  <c r="Q5578" i="1"/>
  <c r="O5578" i="1" s="1"/>
  <c r="R5578" i="1" s="1"/>
  <c r="O5574" i="1"/>
  <c r="R5574" i="1" s="1"/>
  <c r="O5573" i="1"/>
  <c r="R5573" i="1" s="1"/>
  <c r="O5566" i="1"/>
  <c r="R5566" i="1" s="1"/>
  <c r="Q5562" i="1"/>
  <c r="O5562" i="1" s="1"/>
  <c r="R5562" i="1" s="1"/>
  <c r="O5558" i="1"/>
  <c r="R5558" i="1" s="1"/>
  <c r="O5557" i="1"/>
  <c r="R5557" i="1" s="1"/>
  <c r="O5550" i="1"/>
  <c r="R5550" i="1" s="1"/>
  <c r="Q5546" i="1"/>
  <c r="O5546" i="1" s="1"/>
  <c r="R5546" i="1" s="1"/>
  <c r="O5542" i="1"/>
  <c r="R5542" i="1" s="1"/>
  <c r="O5541" i="1"/>
  <c r="R5541" i="1" s="1"/>
  <c r="O5534" i="1"/>
  <c r="R5534" i="1" s="1"/>
  <c r="Q5530" i="1"/>
  <c r="O5530" i="1" s="1"/>
  <c r="R5530" i="1" s="1"/>
  <c r="O5526" i="1"/>
  <c r="R5526" i="1" s="1"/>
  <c r="W5511" i="1"/>
  <c r="V5511" i="1" s="1"/>
  <c r="Q5511" i="1"/>
  <c r="O5507" i="1"/>
  <c r="R5507" i="1" s="1"/>
  <c r="S5507" i="1" s="1"/>
  <c r="U5500" i="1"/>
  <c r="W5485" i="1"/>
  <c r="V5485" i="1" s="1"/>
  <c r="Q5485" i="1"/>
  <c r="O5485" i="1" s="1"/>
  <c r="R5485" i="1" s="1"/>
  <c r="O5483" i="1"/>
  <c r="R5483" i="1" s="1"/>
  <c r="O5482" i="1"/>
  <c r="R5482" i="1" s="1"/>
  <c r="T5482" i="1" s="1"/>
  <c r="U5482" i="1" s="1"/>
  <c r="U5476" i="1"/>
  <c r="W5447" i="1"/>
  <c r="V5447" i="1" s="1"/>
  <c r="Q5447" i="1"/>
  <c r="O5443" i="1"/>
  <c r="R5443" i="1" s="1"/>
  <c r="S5443" i="1" s="1"/>
  <c r="U5436" i="1"/>
  <c r="W5421" i="1"/>
  <c r="V5421" i="1" s="1"/>
  <c r="Q5421" i="1"/>
  <c r="U5418" i="1"/>
  <c r="U5386" i="1"/>
  <c r="U5354" i="1"/>
  <c r="U5322" i="1"/>
  <c r="U5275" i="1"/>
  <c r="T5210" i="1"/>
  <c r="U5210" i="1" s="1"/>
  <c r="S5210" i="1"/>
  <c r="U5060" i="1"/>
  <c r="O6618" i="1"/>
  <c r="R6618" i="1" s="1"/>
  <c r="O6617" i="1"/>
  <c r="R6617" i="1" s="1"/>
  <c r="S6617" i="1" s="1"/>
  <c r="O6615" i="1"/>
  <c r="R6615" i="1" s="1"/>
  <c r="O6605" i="1"/>
  <c r="R6605" i="1" s="1"/>
  <c r="O6587" i="1"/>
  <c r="R6587" i="1" s="1"/>
  <c r="O6582" i="1"/>
  <c r="R6582" i="1" s="1"/>
  <c r="O6579" i="1"/>
  <c r="R6579" i="1" s="1"/>
  <c r="O6575" i="1"/>
  <c r="R6575" i="1" s="1"/>
  <c r="O6554" i="1"/>
  <c r="R6554" i="1" s="1"/>
  <c r="O6553" i="1"/>
  <c r="R6553" i="1" s="1"/>
  <c r="S6553" i="1" s="1"/>
  <c r="O6551" i="1"/>
  <c r="R6551" i="1" s="1"/>
  <c r="O6541" i="1"/>
  <c r="R6541" i="1" s="1"/>
  <c r="O6523" i="1"/>
  <c r="R6523" i="1" s="1"/>
  <c r="O6518" i="1"/>
  <c r="R6518" i="1" s="1"/>
  <c r="O6515" i="1"/>
  <c r="R6515" i="1" s="1"/>
  <c r="O6511" i="1"/>
  <c r="R6511" i="1" s="1"/>
  <c r="O6490" i="1"/>
  <c r="R6490" i="1" s="1"/>
  <c r="O6489" i="1"/>
  <c r="R6489" i="1" s="1"/>
  <c r="S6489" i="1" s="1"/>
  <c r="O6487" i="1"/>
  <c r="R6487" i="1" s="1"/>
  <c r="O6477" i="1"/>
  <c r="R6477" i="1" s="1"/>
  <c r="O6458" i="1"/>
  <c r="R6458" i="1" s="1"/>
  <c r="O6456" i="1"/>
  <c r="R6456" i="1" s="1"/>
  <c r="O6448" i="1"/>
  <c r="R6448" i="1" s="1"/>
  <c r="O6442" i="1"/>
  <c r="R6442" i="1" s="1"/>
  <c r="O6434" i="1"/>
  <c r="R6434" i="1" s="1"/>
  <c r="O6426" i="1"/>
  <c r="R6426" i="1" s="1"/>
  <c r="O6418" i="1"/>
  <c r="R6418" i="1" s="1"/>
  <c r="O6416" i="1"/>
  <c r="R6416" i="1" s="1"/>
  <c r="O6399" i="1"/>
  <c r="R6399" i="1" s="1"/>
  <c r="O6393" i="1"/>
  <c r="R6393" i="1" s="1"/>
  <c r="O6384" i="1"/>
  <c r="R6384" i="1" s="1"/>
  <c r="O6378" i="1"/>
  <c r="R6378" i="1" s="1"/>
  <c r="O6370" i="1"/>
  <c r="R6370" i="1" s="1"/>
  <c r="O6362" i="1"/>
  <c r="R6362" i="1" s="1"/>
  <c r="O6354" i="1"/>
  <c r="R6354" i="1" s="1"/>
  <c r="O6352" i="1"/>
  <c r="R6352" i="1" s="1"/>
  <c r="O6335" i="1"/>
  <c r="R6335" i="1" s="1"/>
  <c r="O6329" i="1"/>
  <c r="R6329" i="1" s="1"/>
  <c r="O6322" i="1"/>
  <c r="R6322" i="1" s="1"/>
  <c r="T6322" i="1" s="1"/>
  <c r="U6322" i="1" s="1"/>
  <c r="O6312" i="1"/>
  <c r="R6312" i="1" s="1"/>
  <c r="O6308" i="1"/>
  <c r="R6308" i="1" s="1"/>
  <c r="O6296" i="1"/>
  <c r="R6296" i="1" s="1"/>
  <c r="O6294" i="1"/>
  <c r="R6294" i="1" s="1"/>
  <c r="O6292" i="1"/>
  <c r="R6292" i="1" s="1"/>
  <c r="O6287" i="1"/>
  <c r="R6287" i="1" s="1"/>
  <c r="O6276" i="1"/>
  <c r="R6276" i="1" s="1"/>
  <c r="T6276" i="1" s="1"/>
  <c r="U6276" i="1" s="1"/>
  <c r="O6271" i="1"/>
  <c r="R6271" i="1" s="1"/>
  <c r="O6260" i="1"/>
  <c r="R6260" i="1" s="1"/>
  <c r="T6260" i="1" s="1"/>
  <c r="U6260" i="1" s="1"/>
  <c r="O6255" i="1"/>
  <c r="R6255" i="1" s="1"/>
  <c r="O6244" i="1"/>
  <c r="R6244" i="1" s="1"/>
  <c r="T6244" i="1" s="1"/>
  <c r="U6244" i="1" s="1"/>
  <c r="O6239" i="1"/>
  <c r="R6239" i="1" s="1"/>
  <c r="O6228" i="1"/>
  <c r="R6228" i="1" s="1"/>
  <c r="T6228" i="1" s="1"/>
  <c r="U6228" i="1" s="1"/>
  <c r="O6223" i="1"/>
  <c r="R6223" i="1" s="1"/>
  <c r="O6212" i="1"/>
  <c r="R6212" i="1" s="1"/>
  <c r="T6212" i="1" s="1"/>
  <c r="U6212" i="1" s="1"/>
  <c r="O6207" i="1"/>
  <c r="R6207" i="1" s="1"/>
  <c r="O6196" i="1"/>
  <c r="R6196" i="1" s="1"/>
  <c r="T6196" i="1" s="1"/>
  <c r="U6196" i="1" s="1"/>
  <c r="O6195" i="1"/>
  <c r="R6195" i="1" s="1"/>
  <c r="S6195" i="1" s="1"/>
  <c r="O6190" i="1"/>
  <c r="R6190" i="1" s="1"/>
  <c r="O6187" i="1"/>
  <c r="R6187" i="1" s="1"/>
  <c r="O6180" i="1"/>
  <c r="R6180" i="1" s="1"/>
  <c r="T6180" i="1" s="1"/>
  <c r="U6180" i="1" s="1"/>
  <c r="O6179" i="1"/>
  <c r="R6179" i="1" s="1"/>
  <c r="S6179" i="1" s="1"/>
  <c r="O6174" i="1"/>
  <c r="R6174" i="1" s="1"/>
  <c r="O6171" i="1"/>
  <c r="R6171" i="1" s="1"/>
  <c r="O6164" i="1"/>
  <c r="R6164" i="1" s="1"/>
  <c r="T6164" i="1" s="1"/>
  <c r="U6164" i="1" s="1"/>
  <c r="O6163" i="1"/>
  <c r="R6163" i="1" s="1"/>
  <c r="S6163" i="1" s="1"/>
  <c r="O6158" i="1"/>
  <c r="R6158" i="1" s="1"/>
  <c r="O6155" i="1"/>
  <c r="R6155" i="1" s="1"/>
  <c r="O6148" i="1"/>
  <c r="R6148" i="1" s="1"/>
  <c r="T6148" i="1" s="1"/>
  <c r="U6148" i="1" s="1"/>
  <c r="O6147" i="1"/>
  <c r="R6147" i="1" s="1"/>
  <c r="S6147" i="1" s="1"/>
  <c r="O6142" i="1"/>
  <c r="R6142" i="1" s="1"/>
  <c r="O6139" i="1"/>
  <c r="R6139" i="1" s="1"/>
  <c r="O6132" i="1"/>
  <c r="R6132" i="1" s="1"/>
  <c r="T6132" i="1" s="1"/>
  <c r="U6132" i="1" s="1"/>
  <c r="O6131" i="1"/>
  <c r="R6131" i="1" s="1"/>
  <c r="S6131" i="1" s="1"/>
  <c r="O6126" i="1"/>
  <c r="R6126" i="1" s="1"/>
  <c r="O6123" i="1"/>
  <c r="R6123" i="1" s="1"/>
  <c r="O6116" i="1"/>
  <c r="R6116" i="1" s="1"/>
  <c r="T6116" i="1" s="1"/>
  <c r="U6116" i="1" s="1"/>
  <c r="O6115" i="1"/>
  <c r="R6115" i="1" s="1"/>
  <c r="S6115" i="1" s="1"/>
  <c r="O6110" i="1"/>
  <c r="R6110" i="1" s="1"/>
  <c r="O6107" i="1"/>
  <c r="R6107" i="1" s="1"/>
  <c r="O6100" i="1"/>
  <c r="R6100" i="1" s="1"/>
  <c r="T6100" i="1" s="1"/>
  <c r="U6100" i="1" s="1"/>
  <c r="O6099" i="1"/>
  <c r="R6099" i="1" s="1"/>
  <c r="S6099" i="1" s="1"/>
  <c r="O6094" i="1"/>
  <c r="R6094" i="1" s="1"/>
  <c r="O6091" i="1"/>
  <c r="R6091" i="1" s="1"/>
  <c r="O6084" i="1"/>
  <c r="R6084" i="1" s="1"/>
  <c r="T6084" i="1" s="1"/>
  <c r="U6084" i="1" s="1"/>
  <c r="O6083" i="1"/>
  <c r="R6083" i="1" s="1"/>
  <c r="S6083" i="1" s="1"/>
  <c r="O6078" i="1"/>
  <c r="R6078" i="1" s="1"/>
  <c r="O6075" i="1"/>
  <c r="R6075" i="1" s="1"/>
  <c r="O6068" i="1"/>
  <c r="R6068" i="1" s="1"/>
  <c r="T6068" i="1" s="1"/>
  <c r="U6068" i="1" s="1"/>
  <c r="O6067" i="1"/>
  <c r="R6067" i="1" s="1"/>
  <c r="S6067" i="1" s="1"/>
  <c r="O6062" i="1"/>
  <c r="R6062" i="1" s="1"/>
  <c r="O6059" i="1"/>
  <c r="R6059" i="1" s="1"/>
  <c r="O6052" i="1"/>
  <c r="R6052" i="1" s="1"/>
  <c r="T6052" i="1" s="1"/>
  <c r="U6052" i="1" s="1"/>
  <c r="O6051" i="1"/>
  <c r="R6051" i="1" s="1"/>
  <c r="S6051" i="1" s="1"/>
  <c r="O6046" i="1"/>
  <c r="R6046" i="1" s="1"/>
  <c r="O6043" i="1"/>
  <c r="R6043" i="1" s="1"/>
  <c r="O6036" i="1"/>
  <c r="R6036" i="1" s="1"/>
  <c r="T6036" i="1" s="1"/>
  <c r="U6036" i="1" s="1"/>
  <c r="O6035" i="1"/>
  <c r="R6035" i="1" s="1"/>
  <c r="S6035" i="1" s="1"/>
  <c r="O6030" i="1"/>
  <c r="R6030" i="1" s="1"/>
  <c r="O6027" i="1"/>
  <c r="R6027" i="1" s="1"/>
  <c r="O6020" i="1"/>
  <c r="R6020" i="1" s="1"/>
  <c r="T6020" i="1" s="1"/>
  <c r="U6020" i="1" s="1"/>
  <c r="O6019" i="1"/>
  <c r="R6019" i="1" s="1"/>
  <c r="S6019" i="1" s="1"/>
  <c r="O6014" i="1"/>
  <c r="R6014" i="1" s="1"/>
  <c r="O6011" i="1"/>
  <c r="R6011" i="1" s="1"/>
  <c r="O6004" i="1"/>
  <c r="R6004" i="1" s="1"/>
  <c r="T6004" i="1" s="1"/>
  <c r="U6004" i="1" s="1"/>
  <c r="O6003" i="1"/>
  <c r="R6003" i="1" s="1"/>
  <c r="S6003" i="1" s="1"/>
  <c r="O5998" i="1"/>
  <c r="R5998" i="1" s="1"/>
  <c r="O5995" i="1"/>
  <c r="R5995" i="1" s="1"/>
  <c r="O5988" i="1"/>
  <c r="R5988" i="1" s="1"/>
  <c r="T5988" i="1" s="1"/>
  <c r="U5988" i="1" s="1"/>
  <c r="O5987" i="1"/>
  <c r="R5987" i="1" s="1"/>
  <c r="S5987" i="1" s="1"/>
  <c r="O5982" i="1"/>
  <c r="R5982" i="1" s="1"/>
  <c r="O5979" i="1"/>
  <c r="R5979" i="1" s="1"/>
  <c r="O5972" i="1"/>
  <c r="R5972" i="1" s="1"/>
  <c r="T5972" i="1" s="1"/>
  <c r="U5972" i="1" s="1"/>
  <c r="O5971" i="1"/>
  <c r="R5971" i="1" s="1"/>
  <c r="S5971" i="1" s="1"/>
  <c r="O5966" i="1"/>
  <c r="R5966" i="1" s="1"/>
  <c r="O5963" i="1"/>
  <c r="R5963" i="1" s="1"/>
  <c r="O5956" i="1"/>
  <c r="R5956" i="1" s="1"/>
  <c r="T5956" i="1" s="1"/>
  <c r="U5956" i="1" s="1"/>
  <c r="O5955" i="1"/>
  <c r="R5955" i="1" s="1"/>
  <c r="S5955" i="1" s="1"/>
  <c r="Q5950" i="1"/>
  <c r="O5950" i="1" s="1"/>
  <c r="R5950" i="1" s="1"/>
  <c r="O5947" i="1"/>
  <c r="R5947" i="1" s="1"/>
  <c r="O5939" i="1"/>
  <c r="R5939" i="1" s="1"/>
  <c r="S5939" i="1" s="1"/>
  <c r="Q5934" i="1"/>
  <c r="O5934" i="1" s="1"/>
  <c r="R5934" i="1" s="1"/>
  <c r="O5931" i="1"/>
  <c r="R5931" i="1" s="1"/>
  <c r="O5923" i="1"/>
  <c r="R5923" i="1" s="1"/>
  <c r="S5923" i="1" s="1"/>
  <c r="Q5918" i="1"/>
  <c r="O5918" i="1" s="1"/>
  <c r="R5918" i="1" s="1"/>
  <c r="O5907" i="1"/>
  <c r="R5907" i="1" s="1"/>
  <c r="S5907" i="1" s="1"/>
  <c r="Q5902" i="1"/>
  <c r="O5902" i="1" s="1"/>
  <c r="R5902" i="1" s="1"/>
  <c r="O5891" i="1"/>
  <c r="R5891" i="1" s="1"/>
  <c r="S5891" i="1" s="1"/>
  <c r="Q5886" i="1"/>
  <c r="O5886" i="1" s="1"/>
  <c r="R5886" i="1" s="1"/>
  <c r="O5883" i="1"/>
  <c r="R5883" i="1" s="1"/>
  <c r="Q5870" i="1"/>
  <c r="O5870" i="1" s="1"/>
  <c r="R5870" i="1" s="1"/>
  <c r="O5867" i="1"/>
  <c r="R5867" i="1" s="1"/>
  <c r="Q5854" i="1"/>
  <c r="O5854" i="1" s="1"/>
  <c r="R5854" i="1" s="1"/>
  <c r="O5843" i="1"/>
  <c r="R5843" i="1" s="1"/>
  <c r="S5843" i="1" s="1"/>
  <c r="Q5838" i="1"/>
  <c r="O5838" i="1" s="1"/>
  <c r="R5838" i="1" s="1"/>
  <c r="O5827" i="1"/>
  <c r="R5827" i="1" s="1"/>
  <c r="S5827" i="1" s="1"/>
  <c r="Q5822" i="1"/>
  <c r="O5822" i="1" s="1"/>
  <c r="R5822" i="1" s="1"/>
  <c r="O5819" i="1"/>
  <c r="R5819" i="1" s="1"/>
  <c r="O5811" i="1"/>
  <c r="R5811" i="1" s="1"/>
  <c r="S5811" i="1" s="1"/>
  <c r="Q5806" i="1"/>
  <c r="O5806" i="1" s="1"/>
  <c r="R5806" i="1" s="1"/>
  <c r="O5803" i="1"/>
  <c r="R5803" i="1" s="1"/>
  <c r="Q5790" i="1"/>
  <c r="O5790" i="1" s="1"/>
  <c r="R5790" i="1" s="1"/>
  <c r="O5779" i="1"/>
  <c r="R5779" i="1" s="1"/>
  <c r="S5779" i="1" s="1"/>
  <c r="Q5774" i="1"/>
  <c r="O5774" i="1" s="1"/>
  <c r="R5774" i="1" s="1"/>
  <c r="O5763" i="1"/>
  <c r="R5763" i="1" s="1"/>
  <c r="S5763" i="1" s="1"/>
  <c r="Q5758" i="1"/>
  <c r="O5758" i="1" s="1"/>
  <c r="R5758" i="1" s="1"/>
  <c r="O5755" i="1"/>
  <c r="R5755" i="1" s="1"/>
  <c r="Q5742" i="1"/>
  <c r="O5742" i="1" s="1"/>
  <c r="R5742" i="1" s="1"/>
  <c r="O5739" i="1"/>
  <c r="R5739" i="1" s="1"/>
  <c r="Q5726" i="1"/>
  <c r="O5726" i="1" s="1"/>
  <c r="R5726" i="1" s="1"/>
  <c r="W5721" i="1"/>
  <c r="V5721" i="1" s="1"/>
  <c r="Q5721" i="1"/>
  <c r="O5714" i="1"/>
  <c r="R5714" i="1" s="1"/>
  <c r="T5714" i="1" s="1"/>
  <c r="U5714" i="1" s="1"/>
  <c r="Q5711" i="1"/>
  <c r="Q5710" i="1"/>
  <c r="O5710" i="1" s="1"/>
  <c r="R5710" i="1" s="1"/>
  <c r="W5705" i="1"/>
  <c r="V5705" i="1" s="1"/>
  <c r="Q5705" i="1"/>
  <c r="O5698" i="1"/>
  <c r="R5698" i="1" s="1"/>
  <c r="T5698" i="1" s="1"/>
  <c r="U5698" i="1" s="1"/>
  <c r="Q5695" i="1"/>
  <c r="Q5694" i="1"/>
  <c r="O5694" i="1" s="1"/>
  <c r="R5694" i="1" s="1"/>
  <c r="W5689" i="1"/>
  <c r="V5689" i="1" s="1"/>
  <c r="Q5689" i="1"/>
  <c r="O5682" i="1"/>
  <c r="R5682" i="1" s="1"/>
  <c r="T5682" i="1" s="1"/>
  <c r="U5682" i="1" s="1"/>
  <c r="Q5679" i="1"/>
  <c r="Q5678" i="1"/>
  <c r="O5678" i="1" s="1"/>
  <c r="R5678" i="1" s="1"/>
  <c r="W5673" i="1"/>
  <c r="V5673" i="1" s="1"/>
  <c r="Q5673" i="1"/>
  <c r="O5666" i="1"/>
  <c r="R5666" i="1" s="1"/>
  <c r="T5666" i="1" s="1"/>
  <c r="U5666" i="1" s="1"/>
  <c r="Q5663" i="1"/>
  <c r="Q5662" i="1"/>
  <c r="O5662" i="1" s="1"/>
  <c r="R5662" i="1" s="1"/>
  <c r="W5657" i="1"/>
  <c r="V5657" i="1" s="1"/>
  <c r="Q5657" i="1"/>
  <c r="O5650" i="1"/>
  <c r="R5650" i="1" s="1"/>
  <c r="T5650" i="1" s="1"/>
  <c r="U5650" i="1" s="1"/>
  <c r="Q5647" i="1"/>
  <c r="Q5646" i="1"/>
  <c r="O5646" i="1" s="1"/>
  <c r="R5646" i="1" s="1"/>
  <c r="W5641" i="1"/>
  <c r="V5641" i="1" s="1"/>
  <c r="Q5641" i="1"/>
  <c r="O5634" i="1"/>
  <c r="R5634" i="1" s="1"/>
  <c r="T5634" i="1" s="1"/>
  <c r="U5634" i="1" s="1"/>
  <c r="Q5631" i="1"/>
  <c r="Q5630" i="1"/>
  <c r="O5630" i="1" s="1"/>
  <c r="R5630" i="1" s="1"/>
  <c r="W5625" i="1"/>
  <c r="V5625" i="1" s="1"/>
  <c r="Q5625" i="1"/>
  <c r="O5618" i="1"/>
  <c r="R5618" i="1" s="1"/>
  <c r="T5618" i="1" s="1"/>
  <c r="U5618" i="1" s="1"/>
  <c r="Q5615" i="1"/>
  <c r="Q5614" i="1"/>
  <c r="O5614" i="1" s="1"/>
  <c r="R5614" i="1" s="1"/>
  <c r="W5609" i="1"/>
  <c r="V5609" i="1" s="1"/>
  <c r="Q5609" i="1"/>
  <c r="O5602" i="1"/>
  <c r="R5602" i="1" s="1"/>
  <c r="T5602" i="1" s="1"/>
  <c r="U5602" i="1" s="1"/>
  <c r="O5598" i="1"/>
  <c r="R5598" i="1" s="1"/>
  <c r="W5593" i="1"/>
  <c r="V5593" i="1" s="1"/>
  <c r="Q5593" i="1"/>
  <c r="U5516" i="1"/>
  <c r="W5501" i="1"/>
  <c r="V5501" i="1" s="1"/>
  <c r="Q5501" i="1"/>
  <c r="U5498" i="1"/>
  <c r="U5492" i="1"/>
  <c r="W5463" i="1"/>
  <c r="V5463" i="1" s="1"/>
  <c r="Q5463" i="1"/>
  <c r="U5452" i="1"/>
  <c r="W5437" i="1"/>
  <c r="V5437" i="1" s="1"/>
  <c r="Q5437" i="1"/>
  <c r="O5437" i="1" s="1"/>
  <c r="R5437" i="1" s="1"/>
  <c r="U5434" i="1"/>
  <c r="U5428" i="1"/>
  <c r="U5404" i="1"/>
  <c r="U5372" i="1"/>
  <c r="U5340" i="1"/>
  <c r="U5308" i="1"/>
  <c r="U5211" i="1"/>
  <c r="U5124" i="1"/>
  <c r="T5106" i="1"/>
  <c r="U5106" i="1" s="1"/>
  <c r="S5106" i="1"/>
  <c r="U5412" i="1"/>
  <c r="O5411" i="1"/>
  <c r="R5411" i="1" s="1"/>
  <c r="S5411" i="1" s="1"/>
  <c r="O5403" i="1"/>
  <c r="R5403" i="1" s="1"/>
  <c r="U5396" i="1"/>
  <c r="O5395" i="1"/>
  <c r="R5395" i="1" s="1"/>
  <c r="S5395" i="1" s="1"/>
  <c r="O5387" i="1"/>
  <c r="R5387" i="1" s="1"/>
  <c r="U5380" i="1"/>
  <c r="O5379" i="1"/>
  <c r="R5379" i="1" s="1"/>
  <c r="S5379" i="1" s="1"/>
  <c r="O5371" i="1"/>
  <c r="R5371" i="1" s="1"/>
  <c r="U5364" i="1"/>
  <c r="O5363" i="1"/>
  <c r="R5363" i="1" s="1"/>
  <c r="S5363" i="1" s="1"/>
  <c r="O5355" i="1"/>
  <c r="R5355" i="1" s="1"/>
  <c r="U5348" i="1"/>
  <c r="O5347" i="1"/>
  <c r="R5347" i="1" s="1"/>
  <c r="S5347" i="1" s="1"/>
  <c r="O5339" i="1"/>
  <c r="R5339" i="1" s="1"/>
  <c r="U5332" i="1"/>
  <c r="O5331" i="1"/>
  <c r="R5331" i="1" s="1"/>
  <c r="S5331" i="1" s="1"/>
  <c r="O5323" i="1"/>
  <c r="R5323" i="1" s="1"/>
  <c r="U5316" i="1"/>
  <c r="O5315" i="1"/>
  <c r="R5315" i="1" s="1"/>
  <c r="S5315" i="1" s="1"/>
  <c r="O5307" i="1"/>
  <c r="R5307" i="1" s="1"/>
  <c r="U5300" i="1"/>
  <c r="U5291" i="1"/>
  <c r="W5277" i="1"/>
  <c r="V5277" i="1" s="1"/>
  <c r="Q5277" i="1"/>
  <c r="O5277" i="1" s="1"/>
  <c r="R5277" i="1" s="1"/>
  <c r="U5256" i="1"/>
  <c r="W5253" i="1"/>
  <c r="V5253" i="1" s="1"/>
  <c r="Q5253" i="1"/>
  <c r="U5242" i="1"/>
  <c r="U5240" i="1"/>
  <c r="W5237" i="1"/>
  <c r="V5237" i="1" s="1"/>
  <c r="Q5237" i="1"/>
  <c r="U5227" i="1"/>
  <c r="W5213" i="1"/>
  <c r="V5213" i="1" s="1"/>
  <c r="Q5213" i="1"/>
  <c r="O5213" i="1" s="1"/>
  <c r="R5213" i="1" s="1"/>
  <c r="U5192" i="1"/>
  <c r="W5189" i="1"/>
  <c r="V5189" i="1" s="1"/>
  <c r="Q5189" i="1"/>
  <c r="U5178" i="1"/>
  <c r="U5176" i="1"/>
  <c r="W5173" i="1"/>
  <c r="V5173" i="1" s="1"/>
  <c r="Q5173" i="1"/>
  <c r="U5163" i="1"/>
  <c r="W5149" i="1"/>
  <c r="V5149" i="1" s="1"/>
  <c r="Q5149" i="1"/>
  <c r="U5138" i="1"/>
  <c r="U5130" i="1"/>
  <c r="W5123" i="1"/>
  <c r="V5123" i="1" s="1"/>
  <c r="Q5123" i="1"/>
  <c r="W5121" i="1"/>
  <c r="V5121" i="1" s="1"/>
  <c r="Q5121" i="1"/>
  <c r="U5116" i="1"/>
  <c r="U5100" i="1"/>
  <c r="W5097" i="1"/>
  <c r="V5097" i="1" s="1"/>
  <c r="Q5097" i="1"/>
  <c r="W5091" i="1"/>
  <c r="V5091" i="1" s="1"/>
  <c r="Q5091" i="1"/>
  <c r="U5082" i="1"/>
  <c r="U5074" i="1"/>
  <c r="W5057" i="1"/>
  <c r="V5057" i="1" s="1"/>
  <c r="Q5057" i="1"/>
  <c r="T5052" i="1"/>
  <c r="U5052" i="1" s="1"/>
  <c r="S5052" i="1"/>
  <c r="T5042" i="1"/>
  <c r="U5042" i="1" s="1"/>
  <c r="S5042" i="1"/>
  <c r="W5017" i="1"/>
  <c r="V5017" i="1" s="1"/>
  <c r="Q5017" i="1"/>
  <c r="W4998" i="1"/>
  <c r="V4998" i="1" s="1"/>
  <c r="Q4998" i="1"/>
  <c r="O4998" i="1" s="1"/>
  <c r="R4998" i="1" s="1"/>
  <c r="T4994" i="1"/>
  <c r="U4994" i="1" s="1"/>
  <c r="S4994" i="1"/>
  <c r="W4987" i="1"/>
  <c r="V4987" i="1" s="1"/>
  <c r="Q4987" i="1"/>
  <c r="T4970" i="1"/>
  <c r="U4970" i="1" s="1"/>
  <c r="S4970" i="1"/>
  <c r="W4965" i="1"/>
  <c r="V4965" i="1" s="1"/>
  <c r="Q4965" i="1"/>
  <c r="W4949" i="1"/>
  <c r="V4949" i="1" s="1"/>
  <c r="Q4949" i="1"/>
  <c r="O4949" i="1" s="1"/>
  <c r="R4949" i="1" s="1"/>
  <c r="W4941" i="1"/>
  <c r="V4941" i="1" s="1"/>
  <c r="Q4941" i="1"/>
  <c r="W4939" i="1"/>
  <c r="V4939" i="1" s="1"/>
  <c r="Q4939" i="1"/>
  <c r="T4930" i="1"/>
  <c r="U4930" i="1" s="1"/>
  <c r="S4930" i="1"/>
  <c r="W4924" i="1"/>
  <c r="V4924" i="1" s="1"/>
  <c r="Q4924" i="1"/>
  <c r="O4924" i="1" s="1"/>
  <c r="R4924" i="1" s="1"/>
  <c r="W4913" i="1"/>
  <c r="V4913" i="1" s="1"/>
  <c r="Q4913" i="1"/>
  <c r="T4898" i="1"/>
  <c r="U4898" i="1" s="1"/>
  <c r="S4898" i="1"/>
  <c r="W4892" i="1"/>
  <c r="V4892" i="1" s="1"/>
  <c r="Q4892" i="1"/>
  <c r="O4892" i="1" s="1"/>
  <c r="R4892" i="1" s="1"/>
  <c r="W4881" i="1"/>
  <c r="V4881" i="1" s="1"/>
  <c r="Q4881" i="1"/>
  <c r="T4866" i="1"/>
  <c r="U4866" i="1" s="1"/>
  <c r="S4866" i="1"/>
  <c r="W4860" i="1"/>
  <c r="V4860" i="1" s="1"/>
  <c r="Q4860" i="1"/>
  <c r="O4860" i="1" s="1"/>
  <c r="R4860" i="1" s="1"/>
  <c r="W4849" i="1"/>
  <c r="V4849" i="1" s="1"/>
  <c r="Q4849" i="1"/>
  <c r="T4834" i="1"/>
  <c r="U4834" i="1" s="1"/>
  <c r="S4834" i="1"/>
  <c r="W4828" i="1"/>
  <c r="V4828" i="1" s="1"/>
  <c r="Q4828" i="1"/>
  <c r="O4828" i="1" s="1"/>
  <c r="R4828" i="1" s="1"/>
  <c r="W4817" i="1"/>
  <c r="V4817" i="1" s="1"/>
  <c r="Q4817" i="1"/>
  <c r="T4802" i="1"/>
  <c r="U4802" i="1" s="1"/>
  <c r="S4802" i="1"/>
  <c r="W4796" i="1"/>
  <c r="V4796" i="1" s="1"/>
  <c r="Q4796" i="1"/>
  <c r="O4796" i="1" s="1"/>
  <c r="R4796" i="1" s="1"/>
  <c r="W4785" i="1"/>
  <c r="V4785" i="1" s="1"/>
  <c r="Q4785" i="1"/>
  <c r="U4774" i="1"/>
  <c r="T4770" i="1"/>
  <c r="U4770" i="1" s="1"/>
  <c r="S4770" i="1"/>
  <c r="W4764" i="1"/>
  <c r="V4764" i="1" s="1"/>
  <c r="Q4764" i="1"/>
  <c r="O4764" i="1" s="1"/>
  <c r="R4764" i="1" s="1"/>
  <c r="W4753" i="1"/>
  <c r="V4753" i="1" s="1"/>
  <c r="Q4753" i="1"/>
  <c r="U4742" i="1"/>
  <c r="T4738" i="1"/>
  <c r="U4738" i="1" s="1"/>
  <c r="S4738" i="1"/>
  <c r="W4732" i="1"/>
  <c r="V4732" i="1" s="1"/>
  <c r="Q4732" i="1"/>
  <c r="O4732" i="1" s="1"/>
  <c r="R4732" i="1" s="1"/>
  <c r="W4721" i="1"/>
  <c r="V4721" i="1" s="1"/>
  <c r="Q4721" i="1"/>
  <c r="U4710" i="1"/>
  <c r="T4706" i="1"/>
  <c r="U4706" i="1" s="1"/>
  <c r="S4706" i="1"/>
  <c r="W4700" i="1"/>
  <c r="V4700" i="1" s="1"/>
  <c r="Q4700" i="1"/>
  <c r="O4700" i="1" s="1"/>
  <c r="R4700" i="1" s="1"/>
  <c r="W4689" i="1"/>
  <c r="V4689" i="1" s="1"/>
  <c r="Q4689" i="1"/>
  <c r="U4678" i="1"/>
  <c r="T4674" i="1"/>
  <c r="U4674" i="1" s="1"/>
  <c r="S4674" i="1"/>
  <c r="W4668" i="1"/>
  <c r="V4668" i="1" s="1"/>
  <c r="Q4668" i="1"/>
  <c r="O4668" i="1" s="1"/>
  <c r="R4668" i="1" s="1"/>
  <c r="W4657" i="1"/>
  <c r="V4657" i="1" s="1"/>
  <c r="Q4657" i="1"/>
  <c r="U4646" i="1"/>
  <c r="T4642" i="1"/>
  <c r="U4642" i="1" s="1"/>
  <c r="S4642" i="1"/>
  <c r="W4636" i="1"/>
  <c r="V4636" i="1" s="1"/>
  <c r="Q4636" i="1"/>
  <c r="O4636" i="1" s="1"/>
  <c r="R4636" i="1" s="1"/>
  <c r="W4625" i="1"/>
  <c r="V4625" i="1" s="1"/>
  <c r="Q4625" i="1"/>
  <c r="U4614" i="1"/>
  <c r="T4610" i="1"/>
  <c r="U4610" i="1" s="1"/>
  <c r="S4610" i="1"/>
  <c r="W4604" i="1"/>
  <c r="V4604" i="1" s="1"/>
  <c r="Q4604" i="1"/>
  <c r="O4604" i="1" s="1"/>
  <c r="R4604" i="1" s="1"/>
  <c r="W4593" i="1"/>
  <c r="V4593" i="1" s="1"/>
  <c r="Q4593" i="1"/>
  <c r="U4582" i="1"/>
  <c r="T4578" i="1"/>
  <c r="U4578" i="1" s="1"/>
  <c r="S4578" i="1"/>
  <c r="W4572" i="1"/>
  <c r="V4572" i="1" s="1"/>
  <c r="Q4572" i="1"/>
  <c r="O4572" i="1" s="1"/>
  <c r="R4572" i="1" s="1"/>
  <c r="W4561" i="1"/>
  <c r="V4561" i="1" s="1"/>
  <c r="Q4561" i="1"/>
  <c r="U4550" i="1"/>
  <c r="T4546" i="1"/>
  <c r="U4546" i="1" s="1"/>
  <c r="S4546" i="1"/>
  <c r="W4540" i="1"/>
  <c r="V4540" i="1" s="1"/>
  <c r="Q4540" i="1"/>
  <c r="O4540" i="1" s="1"/>
  <c r="R4540" i="1" s="1"/>
  <c r="W4529" i="1"/>
  <c r="V4529" i="1" s="1"/>
  <c r="Q4529" i="1"/>
  <c r="U4518" i="1"/>
  <c r="W4515" i="1"/>
  <c r="V4515" i="1" s="1"/>
  <c r="Q4515" i="1"/>
  <c r="U4514" i="1"/>
  <c r="W4497" i="1"/>
  <c r="V4497" i="1" s="1"/>
  <c r="Q4497" i="1"/>
  <c r="U4486" i="1"/>
  <c r="W4483" i="1"/>
  <c r="V4483" i="1" s="1"/>
  <c r="Q4483" i="1"/>
  <c r="U4482" i="1"/>
  <c r="W4465" i="1"/>
  <c r="V4465" i="1" s="1"/>
  <c r="Q4465" i="1"/>
  <c r="W4451" i="1"/>
  <c r="V4451" i="1" s="1"/>
  <c r="Q4451" i="1"/>
  <c r="U4450" i="1"/>
  <c r="W4433" i="1"/>
  <c r="V4433" i="1" s="1"/>
  <c r="Q4433" i="1"/>
  <c r="W4419" i="1"/>
  <c r="V4419" i="1" s="1"/>
  <c r="Q4419" i="1"/>
  <c r="U4418" i="1"/>
  <c r="W4401" i="1"/>
  <c r="V4401" i="1" s="1"/>
  <c r="Q4401" i="1"/>
  <c r="W4387" i="1"/>
  <c r="V4387" i="1" s="1"/>
  <c r="Q4387" i="1"/>
  <c r="U4386" i="1"/>
  <c r="W4369" i="1"/>
  <c r="V4369" i="1" s="1"/>
  <c r="Q4369" i="1"/>
  <c r="W4355" i="1"/>
  <c r="V4355" i="1" s="1"/>
  <c r="Q4355" i="1"/>
  <c r="U4354" i="1"/>
  <c r="W4337" i="1"/>
  <c r="V4337" i="1" s="1"/>
  <c r="Q4337" i="1"/>
  <c r="W4323" i="1"/>
  <c r="V4323" i="1" s="1"/>
  <c r="Q4323" i="1"/>
  <c r="U4322" i="1"/>
  <c r="W4305" i="1"/>
  <c r="V4305" i="1" s="1"/>
  <c r="Q4305" i="1"/>
  <c r="W4291" i="1"/>
  <c r="V4291" i="1" s="1"/>
  <c r="Q4291" i="1"/>
  <c r="U4290" i="1"/>
  <c r="W4273" i="1"/>
  <c r="V4273" i="1" s="1"/>
  <c r="Q4273" i="1"/>
  <c r="W4259" i="1"/>
  <c r="V4259" i="1" s="1"/>
  <c r="Q4259" i="1"/>
  <c r="U4258" i="1"/>
  <c r="W4241" i="1"/>
  <c r="V4241" i="1" s="1"/>
  <c r="Q4241" i="1"/>
  <c r="W4227" i="1"/>
  <c r="V4227" i="1" s="1"/>
  <c r="Q4227" i="1"/>
  <c r="W4209" i="1"/>
  <c r="V4209" i="1" s="1"/>
  <c r="Q4209" i="1"/>
  <c r="W4195" i="1"/>
  <c r="V4195" i="1" s="1"/>
  <c r="Q4195" i="1"/>
  <c r="U4194" i="1"/>
  <c r="W4177" i="1"/>
  <c r="V4177" i="1" s="1"/>
  <c r="Q4177" i="1"/>
  <c r="W4163" i="1"/>
  <c r="V4163" i="1" s="1"/>
  <c r="Q4163" i="1"/>
  <c r="U4162" i="1"/>
  <c r="W4145" i="1"/>
  <c r="V4145" i="1" s="1"/>
  <c r="Q4145" i="1"/>
  <c r="W4131" i="1"/>
  <c r="V4131" i="1" s="1"/>
  <c r="Q4131" i="1"/>
  <c r="U4130" i="1"/>
  <c r="W4113" i="1"/>
  <c r="V4113" i="1" s="1"/>
  <c r="Q4113" i="1"/>
  <c r="W4099" i="1"/>
  <c r="V4099" i="1" s="1"/>
  <c r="Q4099" i="1"/>
  <c r="U4098" i="1"/>
  <c r="U4066" i="1"/>
  <c r="U4042" i="1"/>
  <c r="U4018" i="1"/>
  <c r="U4002" i="1"/>
  <c r="U3966" i="1"/>
  <c r="U3902" i="1"/>
  <c r="S3850" i="1"/>
  <c r="T3850" i="1"/>
  <c r="U3850" i="1" s="1"/>
  <c r="O5525" i="1"/>
  <c r="R5525" i="1" s="1"/>
  <c r="O5509" i="1"/>
  <c r="R5509" i="1" s="1"/>
  <c r="O5493" i="1"/>
  <c r="R5493" i="1" s="1"/>
  <c r="O5477" i="1"/>
  <c r="R5477" i="1" s="1"/>
  <c r="O5461" i="1"/>
  <c r="R5461" i="1" s="1"/>
  <c r="O5445" i="1"/>
  <c r="R5445" i="1" s="1"/>
  <c r="O5429" i="1"/>
  <c r="R5429" i="1" s="1"/>
  <c r="Q5415" i="1"/>
  <c r="O5413" i="1"/>
  <c r="R5413" i="1" s="1"/>
  <c r="Q5405" i="1"/>
  <c r="Q5399" i="1"/>
  <c r="O5397" i="1"/>
  <c r="R5397" i="1" s="1"/>
  <c r="Q5389" i="1"/>
  <c r="O5389" i="1" s="1"/>
  <c r="R5389" i="1" s="1"/>
  <c r="Q5383" i="1"/>
  <c r="O5381" i="1"/>
  <c r="R5381" i="1" s="1"/>
  <c r="Q5373" i="1"/>
  <c r="Q5367" i="1"/>
  <c r="O5365" i="1"/>
  <c r="R5365" i="1" s="1"/>
  <c r="Q5357" i="1"/>
  <c r="O5357" i="1" s="1"/>
  <c r="R5357" i="1" s="1"/>
  <c r="Q5351" i="1"/>
  <c r="O5349" i="1"/>
  <c r="R5349" i="1" s="1"/>
  <c r="Q5341" i="1"/>
  <c r="Q5335" i="1"/>
  <c r="O5333" i="1"/>
  <c r="R5333" i="1" s="1"/>
  <c r="Q5325" i="1"/>
  <c r="O5325" i="1" s="1"/>
  <c r="R5325" i="1" s="1"/>
  <c r="Q5319" i="1"/>
  <c r="O5317" i="1"/>
  <c r="R5317" i="1" s="1"/>
  <c r="Q5309" i="1"/>
  <c r="O5309" i="1" s="1"/>
  <c r="R5309" i="1" s="1"/>
  <c r="Q5301" i="1"/>
  <c r="O5301" i="1" s="1"/>
  <c r="R5301" i="1" s="1"/>
  <c r="W5300" i="1"/>
  <c r="V5300" i="1" s="1"/>
  <c r="Q5293" i="1"/>
  <c r="Q5272" i="1"/>
  <c r="Q5261" i="1"/>
  <c r="O5261" i="1" s="1"/>
  <c r="R5261" i="1" s="1"/>
  <c r="Q5260" i="1"/>
  <c r="O5260" i="1" s="1"/>
  <c r="R5260" i="1" s="1"/>
  <c r="Q5245" i="1"/>
  <c r="Q5244" i="1"/>
  <c r="O5244" i="1" s="1"/>
  <c r="R5244" i="1" s="1"/>
  <c r="S5242" i="1"/>
  <c r="Q5229" i="1"/>
  <c r="Q5208" i="1"/>
  <c r="Q5197" i="1"/>
  <c r="O5197" i="1" s="1"/>
  <c r="R5197" i="1" s="1"/>
  <c r="Q5196" i="1"/>
  <c r="O5196" i="1" s="1"/>
  <c r="R5196" i="1" s="1"/>
  <c r="Q5181" i="1"/>
  <c r="Q5180" i="1"/>
  <c r="O5180" i="1" s="1"/>
  <c r="R5180" i="1" s="1"/>
  <c r="S5178" i="1"/>
  <c r="Q5165" i="1"/>
  <c r="O5165" i="1" s="1"/>
  <c r="R5165" i="1" s="1"/>
  <c r="O5144" i="1"/>
  <c r="R5144" i="1" s="1"/>
  <c r="T5144" i="1" s="1"/>
  <c r="U5144" i="1" s="1"/>
  <c r="W5142" i="1"/>
  <c r="V5142" i="1" s="1"/>
  <c r="S5130" i="1"/>
  <c r="O5117" i="1"/>
  <c r="R5117" i="1" s="1"/>
  <c r="Q5108" i="1"/>
  <c r="Q5105" i="1"/>
  <c r="Q5104" i="1"/>
  <c r="O5104" i="1" s="1"/>
  <c r="R5104" i="1" s="1"/>
  <c r="O5098" i="1"/>
  <c r="R5098" i="1" s="1"/>
  <c r="Q5090" i="1"/>
  <c r="Q5089" i="1"/>
  <c r="Q5088" i="1"/>
  <c r="O5088" i="1" s="1"/>
  <c r="R5088" i="1" s="1"/>
  <c r="O5078" i="1"/>
  <c r="R5078" i="1" s="1"/>
  <c r="W5065" i="1"/>
  <c r="V5065" i="1" s="1"/>
  <c r="Q5065" i="1"/>
  <c r="W5059" i="1"/>
  <c r="V5059" i="1" s="1"/>
  <c r="Q5059" i="1"/>
  <c r="O5059" i="1" s="1"/>
  <c r="R5059" i="1" s="1"/>
  <c r="Q5054" i="1"/>
  <c r="T5044" i="1"/>
  <c r="U5044" i="1" s="1"/>
  <c r="S5044" i="1"/>
  <c r="W5033" i="1"/>
  <c r="V5033" i="1" s="1"/>
  <c r="Q5033" i="1"/>
  <c r="U5028" i="1"/>
  <c r="U5026" i="1"/>
  <c r="U5018" i="1"/>
  <c r="Q5012" i="1"/>
  <c r="W4999" i="1"/>
  <c r="V4999" i="1" s="1"/>
  <c r="Q4999" i="1"/>
  <c r="Q4996" i="1"/>
  <c r="O4996" i="1" s="1"/>
  <c r="R4996" i="1" s="1"/>
  <c r="U4978" i="1"/>
  <c r="Q4964" i="1"/>
  <c r="U4962" i="1"/>
  <c r="W4942" i="1"/>
  <c r="V4942" i="1" s="1"/>
  <c r="Q4942" i="1"/>
  <c r="O4942" i="1" s="1"/>
  <c r="R4942" i="1" s="1"/>
  <c r="W4931" i="1"/>
  <c r="V4931" i="1" s="1"/>
  <c r="Q4931" i="1"/>
  <c r="W4925" i="1"/>
  <c r="V4925" i="1" s="1"/>
  <c r="Q4925" i="1"/>
  <c r="U4922" i="1"/>
  <c r="W4899" i="1"/>
  <c r="V4899" i="1" s="1"/>
  <c r="Q4899" i="1"/>
  <c r="W4893" i="1"/>
  <c r="V4893" i="1" s="1"/>
  <c r="Q4893" i="1"/>
  <c r="W4867" i="1"/>
  <c r="V4867" i="1" s="1"/>
  <c r="Q4867" i="1"/>
  <c r="W4861" i="1"/>
  <c r="V4861" i="1" s="1"/>
  <c r="Q4861" i="1"/>
  <c r="W4835" i="1"/>
  <c r="V4835" i="1" s="1"/>
  <c r="Q4835" i="1"/>
  <c r="W4829" i="1"/>
  <c r="V4829" i="1" s="1"/>
  <c r="Q4829" i="1"/>
  <c r="O4829" i="1" s="1"/>
  <c r="R4829" i="1" s="1"/>
  <c r="U4826" i="1"/>
  <c r="W4803" i="1"/>
  <c r="V4803" i="1" s="1"/>
  <c r="Q4803" i="1"/>
  <c r="W4797" i="1"/>
  <c r="V4797" i="1" s="1"/>
  <c r="Q4797" i="1"/>
  <c r="U4794" i="1"/>
  <c r="W4771" i="1"/>
  <c r="V4771" i="1" s="1"/>
  <c r="Q4771" i="1"/>
  <c r="W4765" i="1"/>
  <c r="V4765" i="1" s="1"/>
  <c r="Q4765" i="1"/>
  <c r="U4762" i="1"/>
  <c r="W4739" i="1"/>
  <c r="V4739" i="1" s="1"/>
  <c r="Q4739" i="1"/>
  <c r="W4733" i="1"/>
  <c r="V4733" i="1" s="1"/>
  <c r="Q4733" i="1"/>
  <c r="W4707" i="1"/>
  <c r="V4707" i="1" s="1"/>
  <c r="Q4707" i="1"/>
  <c r="W4701" i="1"/>
  <c r="V4701" i="1" s="1"/>
  <c r="Q4701" i="1"/>
  <c r="O4701" i="1" s="1"/>
  <c r="R4701" i="1" s="1"/>
  <c r="U4698" i="1"/>
  <c r="W4675" i="1"/>
  <c r="V4675" i="1" s="1"/>
  <c r="Q4675" i="1"/>
  <c r="W4669" i="1"/>
  <c r="V4669" i="1" s="1"/>
  <c r="Q4669" i="1"/>
  <c r="U4666" i="1"/>
  <c r="W4643" i="1"/>
  <c r="V4643" i="1" s="1"/>
  <c r="Q4643" i="1"/>
  <c r="W4637" i="1"/>
  <c r="V4637" i="1" s="1"/>
  <c r="Q4637" i="1"/>
  <c r="U4634" i="1"/>
  <c r="W4611" i="1"/>
  <c r="V4611" i="1" s="1"/>
  <c r="Q4611" i="1"/>
  <c r="W4605" i="1"/>
  <c r="V4605" i="1" s="1"/>
  <c r="Q4605" i="1"/>
  <c r="W4579" i="1"/>
  <c r="V4579" i="1" s="1"/>
  <c r="Q4579" i="1"/>
  <c r="W4573" i="1"/>
  <c r="V4573" i="1" s="1"/>
  <c r="Q4573" i="1"/>
  <c r="O4573" i="1" s="1"/>
  <c r="R4573" i="1" s="1"/>
  <c r="U4570" i="1"/>
  <c r="W4547" i="1"/>
  <c r="V4547" i="1" s="1"/>
  <c r="Q4547" i="1"/>
  <c r="W4541" i="1"/>
  <c r="V4541" i="1" s="1"/>
  <c r="Q4541" i="1"/>
  <c r="U4538" i="1"/>
  <c r="U4510" i="1"/>
  <c r="U4478" i="1"/>
  <c r="U4470" i="1"/>
  <c r="U4446" i="1"/>
  <c r="U4438" i="1"/>
  <c r="U4414" i="1"/>
  <c r="U4406" i="1"/>
  <c r="U4382" i="1"/>
  <c r="U4374" i="1"/>
  <c r="U4350" i="1"/>
  <c r="U4342" i="1"/>
  <c r="U4318" i="1"/>
  <c r="U4310" i="1"/>
  <c r="U4286" i="1"/>
  <c r="U4278" i="1"/>
  <c r="U4254" i="1"/>
  <c r="U4246" i="1"/>
  <c r="U4222" i="1"/>
  <c r="U4214" i="1"/>
  <c r="U4190" i="1"/>
  <c r="U4182" i="1"/>
  <c r="U4158" i="1"/>
  <c r="U4150" i="1"/>
  <c r="U4126" i="1"/>
  <c r="U4118" i="1"/>
  <c r="U4094" i="1"/>
  <c r="U4086" i="1"/>
  <c r="U4050" i="1"/>
  <c r="U4034" i="1"/>
  <c r="U3998" i="1"/>
  <c r="U3950" i="1"/>
  <c r="U3938" i="1"/>
  <c r="U3874" i="1"/>
  <c r="Q5513" i="1"/>
  <c r="Q5497" i="1"/>
  <c r="Q5481" i="1"/>
  <c r="Q5465" i="1"/>
  <c r="Q5449" i="1"/>
  <c r="Q5433" i="1"/>
  <c r="Q5417" i="1"/>
  <c r="Q5401" i="1"/>
  <c r="Q5385" i="1"/>
  <c r="Q5369" i="1"/>
  <c r="Q5353" i="1"/>
  <c r="Q5337" i="1"/>
  <c r="Q5321" i="1"/>
  <c r="Q5305" i="1"/>
  <c r="Q5304" i="1"/>
  <c r="O5304" i="1" s="1"/>
  <c r="R5304" i="1" s="1"/>
  <c r="Q5299" i="1"/>
  <c r="O5294" i="1"/>
  <c r="R5294" i="1" s="1"/>
  <c r="O5290" i="1"/>
  <c r="R5290" i="1" s="1"/>
  <c r="W5282" i="1"/>
  <c r="V5282" i="1" s="1"/>
  <c r="Q5282" i="1"/>
  <c r="O5282" i="1" s="1"/>
  <c r="R5282" i="1" s="1"/>
  <c r="T5282" i="1" s="1"/>
  <c r="U5282" i="1" s="1"/>
  <c r="O5272" i="1"/>
  <c r="R5272" i="1" s="1"/>
  <c r="T5272" i="1" s="1"/>
  <c r="U5272" i="1" s="1"/>
  <c r="W5270" i="1"/>
  <c r="V5270" i="1" s="1"/>
  <c r="O5268" i="1"/>
  <c r="R5268" i="1" s="1"/>
  <c r="Q5266" i="1"/>
  <c r="O5266" i="1" s="1"/>
  <c r="R5266" i="1" s="1"/>
  <c r="T5266" i="1" s="1"/>
  <c r="U5266" i="1" s="1"/>
  <c r="O5262" i="1"/>
  <c r="R5262" i="1" s="1"/>
  <c r="Q5250" i="1"/>
  <c r="O5250" i="1" s="1"/>
  <c r="R5250" i="1" s="1"/>
  <c r="O5246" i="1"/>
  <c r="R5246" i="1" s="1"/>
  <c r="Q5234" i="1"/>
  <c r="O5234" i="1" s="1"/>
  <c r="R5234" i="1" s="1"/>
  <c r="O5230" i="1"/>
  <c r="R5230" i="1" s="1"/>
  <c r="O5226" i="1"/>
  <c r="R5226" i="1" s="1"/>
  <c r="W5218" i="1"/>
  <c r="V5218" i="1" s="1"/>
  <c r="Q5218" i="1"/>
  <c r="O5218" i="1" s="1"/>
  <c r="R5218" i="1" s="1"/>
  <c r="T5218" i="1" s="1"/>
  <c r="U5218" i="1" s="1"/>
  <c r="O5208" i="1"/>
  <c r="R5208" i="1" s="1"/>
  <c r="T5208" i="1" s="1"/>
  <c r="U5208" i="1" s="1"/>
  <c r="W5206" i="1"/>
  <c r="V5206" i="1" s="1"/>
  <c r="O5204" i="1"/>
  <c r="R5204" i="1" s="1"/>
  <c r="Q5202" i="1"/>
  <c r="O5202" i="1" s="1"/>
  <c r="R5202" i="1" s="1"/>
  <c r="T5202" i="1" s="1"/>
  <c r="U5202" i="1" s="1"/>
  <c r="O5198" i="1"/>
  <c r="R5198" i="1" s="1"/>
  <c r="Q5186" i="1"/>
  <c r="O5186" i="1" s="1"/>
  <c r="R5186" i="1" s="1"/>
  <c r="O5182" i="1"/>
  <c r="R5182" i="1" s="1"/>
  <c r="Q5170" i="1"/>
  <c r="O5170" i="1" s="1"/>
  <c r="R5170" i="1" s="1"/>
  <c r="O5166" i="1"/>
  <c r="R5166" i="1" s="1"/>
  <c r="O5162" i="1"/>
  <c r="R5162" i="1" s="1"/>
  <c r="W5154" i="1"/>
  <c r="V5154" i="1" s="1"/>
  <c r="Q5154" i="1"/>
  <c r="O5154" i="1" s="1"/>
  <c r="R5154" i="1" s="1"/>
  <c r="T5154" i="1" s="1"/>
  <c r="U5154" i="1" s="1"/>
  <c r="Q5140" i="1"/>
  <c r="O5140" i="1" s="1"/>
  <c r="R5140" i="1" s="1"/>
  <c r="Q5122" i="1"/>
  <c r="O5122" i="1" s="1"/>
  <c r="R5122" i="1" s="1"/>
  <c r="O5114" i="1"/>
  <c r="R5114" i="1" s="1"/>
  <c r="O5093" i="1"/>
  <c r="R5093" i="1" s="1"/>
  <c r="S5092" i="1"/>
  <c r="O5084" i="1"/>
  <c r="R5084" i="1" s="1"/>
  <c r="W5080" i="1"/>
  <c r="V5080" i="1" s="1"/>
  <c r="Q5080" i="1"/>
  <c r="O5080" i="1" s="1"/>
  <c r="R5080" i="1" s="1"/>
  <c r="O5077" i="1"/>
  <c r="R5077" i="1" s="1"/>
  <c r="O5072" i="1"/>
  <c r="R5072" i="1" s="1"/>
  <c r="W5066" i="1"/>
  <c r="V5066" i="1" s="1"/>
  <c r="Q5066" i="1"/>
  <c r="O5066" i="1" s="1"/>
  <c r="R5066" i="1" s="1"/>
  <c r="Q5058" i="1"/>
  <c r="O5058" i="1" s="1"/>
  <c r="R5058" i="1" s="1"/>
  <c r="O5051" i="1"/>
  <c r="R5051" i="1" s="1"/>
  <c r="Q5048" i="1"/>
  <c r="O5048" i="1" s="1"/>
  <c r="R5048" i="1" s="1"/>
  <c r="W5045" i="1"/>
  <c r="V5045" i="1" s="1"/>
  <c r="Q5045" i="1"/>
  <c r="O5045" i="1" s="1"/>
  <c r="R5045" i="1" s="1"/>
  <c r="U5036" i="1"/>
  <c r="W5034" i="1"/>
  <c r="V5034" i="1" s="1"/>
  <c r="Q5034" i="1"/>
  <c r="O5034" i="1" s="1"/>
  <c r="R5034" i="1" s="1"/>
  <c r="Q5030" i="1"/>
  <c r="O5030" i="1" s="1"/>
  <c r="R5030" i="1" s="1"/>
  <c r="S5028" i="1"/>
  <c r="W5027" i="1"/>
  <c r="V5027" i="1" s="1"/>
  <c r="Q5027" i="1"/>
  <c r="W5020" i="1"/>
  <c r="V5020" i="1" s="1"/>
  <c r="Q5020" i="1"/>
  <c r="O5020" i="1" s="1"/>
  <c r="R5020" i="1" s="1"/>
  <c r="S4978" i="1"/>
  <c r="O4968" i="1"/>
  <c r="R4968" i="1" s="1"/>
  <c r="W4958" i="1"/>
  <c r="V4958" i="1" s="1"/>
  <c r="Q4958" i="1"/>
  <c r="O4958" i="1" s="1"/>
  <c r="R4958" i="1" s="1"/>
  <c r="T4956" i="1"/>
  <c r="U4956" i="1" s="1"/>
  <c r="S4956" i="1"/>
  <c r="Q4946" i="1"/>
  <c r="O4946" i="1" s="1"/>
  <c r="R4946" i="1" s="1"/>
  <c r="W4943" i="1"/>
  <c r="V4943" i="1" s="1"/>
  <c r="Q4943" i="1"/>
  <c r="W4929" i="1"/>
  <c r="V4929" i="1" s="1"/>
  <c r="Q4929" i="1"/>
  <c r="S4922" i="1"/>
  <c r="T4914" i="1"/>
  <c r="U4914" i="1" s="1"/>
  <c r="S4914" i="1"/>
  <c r="O4911" i="1"/>
  <c r="R4911" i="1" s="1"/>
  <c r="W4908" i="1"/>
  <c r="V4908" i="1" s="1"/>
  <c r="Q4908" i="1"/>
  <c r="O4908" i="1" s="1"/>
  <c r="R4908" i="1" s="1"/>
  <c r="W4897" i="1"/>
  <c r="V4897" i="1" s="1"/>
  <c r="Q4897" i="1"/>
  <c r="O4897" i="1" s="1"/>
  <c r="R4897" i="1" s="1"/>
  <c r="T4882" i="1"/>
  <c r="U4882" i="1" s="1"/>
  <c r="S4882" i="1"/>
  <c r="O4879" i="1"/>
  <c r="R4879" i="1" s="1"/>
  <c r="W4876" i="1"/>
  <c r="V4876" i="1" s="1"/>
  <c r="Q4876" i="1"/>
  <c r="O4876" i="1" s="1"/>
  <c r="R4876" i="1" s="1"/>
  <c r="W4865" i="1"/>
  <c r="V4865" i="1" s="1"/>
  <c r="Q4865" i="1"/>
  <c r="T4850" i="1"/>
  <c r="U4850" i="1" s="1"/>
  <c r="S4850" i="1"/>
  <c r="O4847" i="1"/>
  <c r="R4847" i="1" s="1"/>
  <c r="W4844" i="1"/>
  <c r="V4844" i="1" s="1"/>
  <c r="Q4844" i="1"/>
  <c r="O4844" i="1" s="1"/>
  <c r="R4844" i="1" s="1"/>
  <c r="W4833" i="1"/>
  <c r="V4833" i="1" s="1"/>
  <c r="Q4833" i="1"/>
  <c r="S4826" i="1"/>
  <c r="T4818" i="1"/>
  <c r="U4818" i="1" s="1"/>
  <c r="S4818" i="1"/>
  <c r="O4815" i="1"/>
  <c r="R4815" i="1" s="1"/>
  <c r="W4812" i="1"/>
  <c r="V4812" i="1" s="1"/>
  <c r="Q4812" i="1"/>
  <c r="O4812" i="1" s="1"/>
  <c r="R4812" i="1" s="1"/>
  <c r="W4801" i="1"/>
  <c r="V4801" i="1" s="1"/>
  <c r="Q4801" i="1"/>
  <c r="S4794" i="1"/>
  <c r="T4786" i="1"/>
  <c r="U4786" i="1" s="1"/>
  <c r="S4786" i="1"/>
  <c r="O4783" i="1"/>
  <c r="R4783" i="1" s="1"/>
  <c r="S4783" i="1" s="1"/>
  <c r="W4780" i="1"/>
  <c r="V4780" i="1" s="1"/>
  <c r="Q4780" i="1"/>
  <c r="O4780" i="1" s="1"/>
  <c r="R4780" i="1" s="1"/>
  <c r="W4769" i="1"/>
  <c r="V4769" i="1" s="1"/>
  <c r="Q4769" i="1"/>
  <c r="S4762" i="1"/>
  <c r="U4758" i="1"/>
  <c r="T4754" i="1"/>
  <c r="U4754" i="1" s="1"/>
  <c r="S4754" i="1"/>
  <c r="O4751" i="1"/>
  <c r="R4751" i="1" s="1"/>
  <c r="S4751" i="1" s="1"/>
  <c r="W4748" i="1"/>
  <c r="V4748" i="1" s="1"/>
  <c r="Q4748" i="1"/>
  <c r="O4748" i="1" s="1"/>
  <c r="R4748" i="1" s="1"/>
  <c r="W4737" i="1"/>
  <c r="V4737" i="1" s="1"/>
  <c r="Q4737" i="1"/>
  <c r="U4726" i="1"/>
  <c r="T4722" i="1"/>
  <c r="U4722" i="1" s="1"/>
  <c r="S4722" i="1"/>
  <c r="O4719" i="1"/>
  <c r="R4719" i="1" s="1"/>
  <c r="S4719" i="1" s="1"/>
  <c r="W4716" i="1"/>
  <c r="V4716" i="1" s="1"/>
  <c r="Q4716" i="1"/>
  <c r="O4716" i="1" s="1"/>
  <c r="R4716" i="1" s="1"/>
  <c r="W4705" i="1"/>
  <c r="V4705" i="1" s="1"/>
  <c r="Q4705" i="1"/>
  <c r="S4698" i="1"/>
  <c r="U4694" i="1"/>
  <c r="T4690" i="1"/>
  <c r="U4690" i="1" s="1"/>
  <c r="S4690" i="1"/>
  <c r="O4687" i="1"/>
  <c r="R4687" i="1" s="1"/>
  <c r="S4687" i="1" s="1"/>
  <c r="W4684" i="1"/>
  <c r="V4684" i="1" s="1"/>
  <c r="Q4684" i="1"/>
  <c r="O4684" i="1" s="1"/>
  <c r="R4684" i="1" s="1"/>
  <c r="W4673" i="1"/>
  <c r="V4673" i="1" s="1"/>
  <c r="Q4673" i="1"/>
  <c r="O4673" i="1" s="1"/>
  <c r="R4673" i="1" s="1"/>
  <c r="S4666" i="1"/>
  <c r="U4662" i="1"/>
  <c r="T4658" i="1"/>
  <c r="U4658" i="1" s="1"/>
  <c r="S4658" i="1"/>
  <c r="O4655" i="1"/>
  <c r="R4655" i="1" s="1"/>
  <c r="S4655" i="1" s="1"/>
  <c r="W4652" i="1"/>
  <c r="V4652" i="1" s="1"/>
  <c r="Q4652" i="1"/>
  <c r="O4652" i="1" s="1"/>
  <c r="R4652" i="1" s="1"/>
  <c r="W4641" i="1"/>
  <c r="V4641" i="1" s="1"/>
  <c r="Q4641" i="1"/>
  <c r="S4634" i="1"/>
  <c r="U4630" i="1"/>
  <c r="T4626" i="1"/>
  <c r="U4626" i="1" s="1"/>
  <c r="S4626" i="1"/>
  <c r="O4623" i="1"/>
  <c r="R4623" i="1" s="1"/>
  <c r="S4623" i="1" s="1"/>
  <c r="W4620" i="1"/>
  <c r="V4620" i="1" s="1"/>
  <c r="Q4620" i="1"/>
  <c r="O4620" i="1" s="1"/>
  <c r="R4620" i="1" s="1"/>
  <c r="W4609" i="1"/>
  <c r="V4609" i="1" s="1"/>
  <c r="Q4609" i="1"/>
  <c r="U4598" i="1"/>
  <c r="T4594" i="1"/>
  <c r="U4594" i="1" s="1"/>
  <c r="S4594" i="1"/>
  <c r="O4591" i="1"/>
  <c r="R4591" i="1" s="1"/>
  <c r="S4591" i="1" s="1"/>
  <c r="W4588" i="1"/>
  <c r="V4588" i="1" s="1"/>
  <c r="Q4588" i="1"/>
  <c r="O4588" i="1" s="1"/>
  <c r="R4588" i="1" s="1"/>
  <c r="W4577" i="1"/>
  <c r="V4577" i="1" s="1"/>
  <c r="Q4577" i="1"/>
  <c r="S4570" i="1"/>
  <c r="U4566" i="1"/>
  <c r="T4562" i="1"/>
  <c r="U4562" i="1" s="1"/>
  <c r="S4562" i="1"/>
  <c r="O4559" i="1"/>
  <c r="R4559" i="1" s="1"/>
  <c r="S4559" i="1" s="1"/>
  <c r="W4556" i="1"/>
  <c r="V4556" i="1" s="1"/>
  <c r="Q4556" i="1"/>
  <c r="O4556" i="1" s="1"/>
  <c r="R4556" i="1" s="1"/>
  <c r="W4545" i="1"/>
  <c r="V4545" i="1" s="1"/>
  <c r="Q4545" i="1"/>
  <c r="O4545" i="1" s="1"/>
  <c r="R4545" i="1" s="1"/>
  <c r="S4538" i="1"/>
  <c r="U4534" i="1"/>
  <c r="T4530" i="1"/>
  <c r="U4530" i="1" s="1"/>
  <c r="S4530" i="1"/>
  <c r="O4522" i="1"/>
  <c r="R4522" i="1" s="1"/>
  <c r="T4522" i="1" s="1"/>
  <c r="U4522" i="1" s="1"/>
  <c r="W4513" i="1"/>
  <c r="V4513" i="1" s="1"/>
  <c r="Q4513" i="1"/>
  <c r="Q4506" i="1"/>
  <c r="O4506" i="1" s="1"/>
  <c r="R4506" i="1" s="1"/>
  <c r="U4502" i="1"/>
  <c r="W4499" i="1"/>
  <c r="V4499" i="1" s="1"/>
  <c r="Q4499" i="1"/>
  <c r="U4498" i="1"/>
  <c r="O4490" i="1"/>
  <c r="R4490" i="1" s="1"/>
  <c r="T4490" i="1" s="1"/>
  <c r="U4490" i="1" s="1"/>
  <c r="W4481" i="1"/>
  <c r="V4481" i="1" s="1"/>
  <c r="Q4481" i="1"/>
  <c r="Q4474" i="1"/>
  <c r="O4474" i="1" s="1"/>
  <c r="R4474" i="1" s="1"/>
  <c r="W4467" i="1"/>
  <c r="V4467" i="1" s="1"/>
  <c r="Q4467" i="1"/>
  <c r="U4466" i="1"/>
  <c r="O4458" i="1"/>
  <c r="R4458" i="1" s="1"/>
  <c r="T4458" i="1" s="1"/>
  <c r="U4458" i="1" s="1"/>
  <c r="W4449" i="1"/>
  <c r="V4449" i="1" s="1"/>
  <c r="Q4449" i="1"/>
  <c r="Q4442" i="1"/>
  <c r="O4442" i="1" s="1"/>
  <c r="R4442" i="1" s="1"/>
  <c r="W4435" i="1"/>
  <c r="V4435" i="1" s="1"/>
  <c r="Q4435" i="1"/>
  <c r="O4435" i="1" s="1"/>
  <c r="R4435" i="1" s="1"/>
  <c r="U4434" i="1"/>
  <c r="O4426" i="1"/>
  <c r="R4426" i="1" s="1"/>
  <c r="T4426" i="1" s="1"/>
  <c r="U4426" i="1" s="1"/>
  <c r="W4417" i="1"/>
  <c r="V4417" i="1" s="1"/>
  <c r="Q4417" i="1"/>
  <c r="O4417" i="1" s="1"/>
  <c r="R4417" i="1" s="1"/>
  <c r="Q4410" i="1"/>
  <c r="O4410" i="1" s="1"/>
  <c r="R4410" i="1" s="1"/>
  <c r="W4403" i="1"/>
  <c r="V4403" i="1" s="1"/>
  <c r="Q4403" i="1"/>
  <c r="O4403" i="1" s="1"/>
  <c r="R4403" i="1" s="1"/>
  <c r="U4402" i="1"/>
  <c r="O4394" i="1"/>
  <c r="R4394" i="1" s="1"/>
  <c r="T4394" i="1" s="1"/>
  <c r="U4394" i="1" s="1"/>
  <c r="W4385" i="1"/>
  <c r="V4385" i="1" s="1"/>
  <c r="Q4385" i="1"/>
  <c r="Q4378" i="1"/>
  <c r="O4378" i="1" s="1"/>
  <c r="R4378" i="1" s="1"/>
  <c r="W4371" i="1"/>
  <c r="V4371" i="1" s="1"/>
  <c r="Q4371" i="1"/>
  <c r="U4370" i="1"/>
  <c r="O4362" i="1"/>
  <c r="R4362" i="1" s="1"/>
  <c r="T4362" i="1" s="1"/>
  <c r="U4362" i="1" s="1"/>
  <c r="W4353" i="1"/>
  <c r="V4353" i="1" s="1"/>
  <c r="Q4353" i="1"/>
  <c r="Q4346" i="1"/>
  <c r="O4346" i="1" s="1"/>
  <c r="R4346" i="1" s="1"/>
  <c r="W4339" i="1"/>
  <c r="V4339" i="1" s="1"/>
  <c r="Q4339" i="1"/>
  <c r="O4330" i="1"/>
  <c r="R4330" i="1" s="1"/>
  <c r="T4330" i="1" s="1"/>
  <c r="U4330" i="1" s="1"/>
  <c r="W4321" i="1"/>
  <c r="V4321" i="1" s="1"/>
  <c r="Q4321" i="1"/>
  <c r="Q4314" i="1"/>
  <c r="O4314" i="1" s="1"/>
  <c r="R4314" i="1" s="1"/>
  <c r="W4307" i="1"/>
  <c r="V4307" i="1" s="1"/>
  <c r="Q4307" i="1"/>
  <c r="O4307" i="1" s="1"/>
  <c r="R4307" i="1" s="1"/>
  <c r="U4306" i="1"/>
  <c r="O4298" i="1"/>
  <c r="R4298" i="1" s="1"/>
  <c r="T4298" i="1" s="1"/>
  <c r="U4298" i="1" s="1"/>
  <c r="W4289" i="1"/>
  <c r="V4289" i="1" s="1"/>
  <c r="Q4289" i="1"/>
  <c r="Q4282" i="1"/>
  <c r="O4282" i="1" s="1"/>
  <c r="R4282" i="1" s="1"/>
  <c r="W4275" i="1"/>
  <c r="V4275" i="1" s="1"/>
  <c r="Q4275" i="1"/>
  <c r="O4275" i="1" s="1"/>
  <c r="R4275" i="1" s="1"/>
  <c r="U4274" i="1"/>
  <c r="O4266" i="1"/>
  <c r="R4266" i="1" s="1"/>
  <c r="T4266" i="1" s="1"/>
  <c r="U4266" i="1" s="1"/>
  <c r="W4257" i="1"/>
  <c r="V4257" i="1" s="1"/>
  <c r="Q4257" i="1"/>
  <c r="Q4250" i="1"/>
  <c r="O4250" i="1" s="1"/>
  <c r="R4250" i="1" s="1"/>
  <c r="W4243" i="1"/>
  <c r="V4243" i="1" s="1"/>
  <c r="Q4243" i="1"/>
  <c r="U4242" i="1"/>
  <c r="O4234" i="1"/>
  <c r="R4234" i="1" s="1"/>
  <c r="T4234" i="1" s="1"/>
  <c r="U4234" i="1" s="1"/>
  <c r="W4225" i="1"/>
  <c r="V4225" i="1" s="1"/>
  <c r="Q4225" i="1"/>
  <c r="Q4218" i="1"/>
  <c r="O4218" i="1" s="1"/>
  <c r="R4218" i="1" s="1"/>
  <c r="W4211" i="1"/>
  <c r="V4211" i="1" s="1"/>
  <c r="Q4211" i="1"/>
  <c r="O4202" i="1"/>
  <c r="R4202" i="1" s="1"/>
  <c r="T4202" i="1" s="1"/>
  <c r="U4202" i="1" s="1"/>
  <c r="W4193" i="1"/>
  <c r="V4193" i="1" s="1"/>
  <c r="Q4193" i="1"/>
  <c r="Q4186" i="1"/>
  <c r="O4186" i="1" s="1"/>
  <c r="R4186" i="1" s="1"/>
  <c r="W4179" i="1"/>
  <c r="V4179" i="1" s="1"/>
  <c r="Q4179" i="1"/>
  <c r="U4178" i="1"/>
  <c r="O4170" i="1"/>
  <c r="R4170" i="1" s="1"/>
  <c r="T4170" i="1" s="1"/>
  <c r="U4170" i="1" s="1"/>
  <c r="W4161" i="1"/>
  <c r="V4161" i="1" s="1"/>
  <c r="Q4161" i="1"/>
  <c r="Q4154" i="1"/>
  <c r="O4154" i="1" s="1"/>
  <c r="R4154" i="1" s="1"/>
  <c r="W4147" i="1"/>
  <c r="V4147" i="1" s="1"/>
  <c r="Q4147" i="1"/>
  <c r="O4147" i="1" s="1"/>
  <c r="R4147" i="1" s="1"/>
  <c r="U4146" i="1"/>
  <c r="O4138" i="1"/>
  <c r="R4138" i="1" s="1"/>
  <c r="T4138" i="1" s="1"/>
  <c r="U4138" i="1" s="1"/>
  <c r="W4129" i="1"/>
  <c r="V4129" i="1" s="1"/>
  <c r="Q4129" i="1"/>
  <c r="Q4122" i="1"/>
  <c r="O4122" i="1" s="1"/>
  <c r="R4122" i="1" s="1"/>
  <c r="W4115" i="1"/>
  <c r="V4115" i="1" s="1"/>
  <c r="Q4115" i="1"/>
  <c r="U4114" i="1"/>
  <c r="O4106" i="1"/>
  <c r="R4106" i="1" s="1"/>
  <c r="T4106" i="1" s="1"/>
  <c r="U4106" i="1" s="1"/>
  <c r="W4097" i="1"/>
  <c r="V4097" i="1" s="1"/>
  <c r="Q4097" i="1"/>
  <c r="Q4090" i="1"/>
  <c r="O4090" i="1" s="1"/>
  <c r="R4090" i="1" s="1"/>
  <c r="U4074" i="1"/>
  <c r="U4030" i="1"/>
  <c r="U4014" i="1"/>
  <c r="U3986" i="1"/>
  <c r="U3934" i="1"/>
  <c r="S3826" i="1"/>
  <c r="T3826" i="1"/>
  <c r="U3826" i="1" s="1"/>
  <c r="U3801" i="1"/>
  <c r="U3778" i="1"/>
  <c r="O5586" i="1"/>
  <c r="R5586" i="1" s="1"/>
  <c r="T5586" i="1" s="1"/>
  <c r="U5586" i="1" s="1"/>
  <c r="O5581" i="1"/>
  <c r="R5581" i="1" s="1"/>
  <c r="O5570" i="1"/>
  <c r="R5570" i="1" s="1"/>
  <c r="T5570" i="1" s="1"/>
  <c r="U5570" i="1" s="1"/>
  <c r="O5565" i="1"/>
  <c r="R5565" i="1" s="1"/>
  <c r="O5554" i="1"/>
  <c r="R5554" i="1" s="1"/>
  <c r="T5554" i="1" s="1"/>
  <c r="U5554" i="1" s="1"/>
  <c r="O5549" i="1"/>
  <c r="R5549" i="1" s="1"/>
  <c r="O5538" i="1"/>
  <c r="R5538" i="1" s="1"/>
  <c r="T5538" i="1" s="1"/>
  <c r="U5538" i="1" s="1"/>
  <c r="O5533" i="1"/>
  <c r="R5533" i="1" s="1"/>
  <c r="O5522" i="1"/>
  <c r="R5522" i="1" s="1"/>
  <c r="T5522" i="1" s="1"/>
  <c r="U5522" i="1" s="1"/>
  <c r="O5506" i="1"/>
  <c r="R5506" i="1" s="1"/>
  <c r="T5506" i="1" s="1"/>
  <c r="U5506" i="1" s="1"/>
  <c r="O5501" i="1"/>
  <c r="R5501" i="1" s="1"/>
  <c r="O5490" i="1"/>
  <c r="R5490" i="1" s="1"/>
  <c r="T5490" i="1" s="1"/>
  <c r="U5490" i="1" s="1"/>
  <c r="O5474" i="1"/>
  <c r="R5474" i="1" s="1"/>
  <c r="T5474" i="1" s="1"/>
  <c r="U5474" i="1" s="1"/>
  <c r="O5458" i="1"/>
  <c r="R5458" i="1" s="1"/>
  <c r="T5458" i="1" s="1"/>
  <c r="U5458" i="1" s="1"/>
  <c r="O5453" i="1"/>
  <c r="R5453" i="1" s="1"/>
  <c r="O5442" i="1"/>
  <c r="R5442" i="1" s="1"/>
  <c r="T5442" i="1" s="1"/>
  <c r="U5442" i="1" s="1"/>
  <c r="O5426" i="1"/>
  <c r="R5426" i="1" s="1"/>
  <c r="T5426" i="1" s="1"/>
  <c r="U5426" i="1" s="1"/>
  <c r="O5421" i="1"/>
  <c r="R5421" i="1" s="1"/>
  <c r="O5410" i="1"/>
  <c r="R5410" i="1" s="1"/>
  <c r="T5410" i="1" s="1"/>
  <c r="U5410" i="1" s="1"/>
  <c r="O5405" i="1"/>
  <c r="R5405" i="1" s="1"/>
  <c r="O5394" i="1"/>
  <c r="R5394" i="1" s="1"/>
  <c r="T5394" i="1" s="1"/>
  <c r="U5394" i="1" s="1"/>
  <c r="O5378" i="1"/>
  <c r="R5378" i="1" s="1"/>
  <c r="T5378" i="1" s="1"/>
  <c r="U5378" i="1" s="1"/>
  <c r="O5373" i="1"/>
  <c r="R5373" i="1" s="1"/>
  <c r="O5362" i="1"/>
  <c r="R5362" i="1" s="1"/>
  <c r="T5362" i="1" s="1"/>
  <c r="U5362" i="1" s="1"/>
  <c r="O5346" i="1"/>
  <c r="R5346" i="1" s="1"/>
  <c r="T5346" i="1" s="1"/>
  <c r="U5346" i="1" s="1"/>
  <c r="O5341" i="1"/>
  <c r="R5341" i="1" s="1"/>
  <c r="O5330" i="1"/>
  <c r="R5330" i="1" s="1"/>
  <c r="T5330" i="1" s="1"/>
  <c r="U5330" i="1" s="1"/>
  <c r="O5314" i="1"/>
  <c r="R5314" i="1" s="1"/>
  <c r="T5314" i="1" s="1"/>
  <c r="U5314" i="1" s="1"/>
  <c r="O5298" i="1"/>
  <c r="R5298" i="1" s="1"/>
  <c r="T5298" i="1" s="1"/>
  <c r="U5298" i="1" s="1"/>
  <c r="O5280" i="1"/>
  <c r="R5280" i="1" s="1"/>
  <c r="T5280" i="1" s="1"/>
  <c r="U5280" i="1" s="1"/>
  <c r="O5278" i="1"/>
  <c r="R5278" i="1" s="1"/>
  <c r="O5264" i="1"/>
  <c r="R5264" i="1" s="1"/>
  <c r="T5264" i="1" s="1"/>
  <c r="U5264" i="1" s="1"/>
  <c r="O5254" i="1"/>
  <c r="R5254" i="1" s="1"/>
  <c r="O5248" i="1"/>
  <c r="R5248" i="1" s="1"/>
  <c r="T5248" i="1" s="1"/>
  <c r="U5248" i="1" s="1"/>
  <c r="O5238" i="1"/>
  <c r="R5238" i="1" s="1"/>
  <c r="O5232" i="1"/>
  <c r="R5232" i="1" s="1"/>
  <c r="T5232" i="1" s="1"/>
  <c r="U5232" i="1" s="1"/>
  <c r="O5216" i="1"/>
  <c r="R5216" i="1" s="1"/>
  <c r="T5216" i="1" s="1"/>
  <c r="U5216" i="1" s="1"/>
  <c r="O5214" i="1"/>
  <c r="R5214" i="1" s="1"/>
  <c r="O5200" i="1"/>
  <c r="R5200" i="1" s="1"/>
  <c r="T5200" i="1" s="1"/>
  <c r="U5200" i="1" s="1"/>
  <c r="O5190" i="1"/>
  <c r="R5190" i="1" s="1"/>
  <c r="O5184" i="1"/>
  <c r="R5184" i="1" s="1"/>
  <c r="T5184" i="1" s="1"/>
  <c r="U5184" i="1" s="1"/>
  <c r="O5174" i="1"/>
  <c r="R5174" i="1" s="1"/>
  <c r="O5168" i="1"/>
  <c r="R5168" i="1" s="1"/>
  <c r="T5168" i="1" s="1"/>
  <c r="U5168" i="1" s="1"/>
  <c r="O5152" i="1"/>
  <c r="R5152" i="1" s="1"/>
  <c r="T5152" i="1" s="1"/>
  <c r="U5152" i="1" s="1"/>
  <c r="O5149" i="1"/>
  <c r="R5149" i="1" s="1"/>
  <c r="U5147" i="1"/>
  <c r="O5142" i="1"/>
  <c r="R5142" i="1" s="1"/>
  <c r="W5129" i="1"/>
  <c r="V5129" i="1" s="1"/>
  <c r="Q5129" i="1"/>
  <c r="O5123" i="1"/>
  <c r="R5123" i="1" s="1"/>
  <c r="S5116" i="1"/>
  <c r="O5110" i="1"/>
  <c r="R5110" i="1" s="1"/>
  <c r="W5109" i="1"/>
  <c r="V5109" i="1" s="1"/>
  <c r="Q5109" i="1"/>
  <c r="O5109" i="1" s="1"/>
  <c r="R5109" i="1" s="1"/>
  <c r="O5108" i="1"/>
  <c r="R5108" i="1" s="1"/>
  <c r="O5091" i="1"/>
  <c r="R5091" i="1" s="1"/>
  <c r="O5090" i="1"/>
  <c r="R5090" i="1" s="1"/>
  <c r="T5090" i="1" s="1"/>
  <c r="U5090" i="1" s="1"/>
  <c r="W5081" i="1"/>
  <c r="V5081" i="1" s="1"/>
  <c r="Q5081" i="1"/>
  <c r="O5054" i="1"/>
  <c r="R5054" i="1" s="1"/>
  <c r="W5016" i="1"/>
  <c r="V5016" i="1" s="1"/>
  <c r="Q5016" i="1"/>
  <c r="O5016" i="1" s="1"/>
  <c r="R5016" i="1" s="1"/>
  <c r="O5012" i="1"/>
  <c r="R5012" i="1" s="1"/>
  <c r="T5012" i="1" s="1"/>
  <c r="U5012" i="1" s="1"/>
  <c r="T5002" i="1"/>
  <c r="U5002" i="1" s="1"/>
  <c r="S5002" i="1"/>
  <c r="W4989" i="1"/>
  <c r="V4989" i="1" s="1"/>
  <c r="Q4989" i="1"/>
  <c r="T4980" i="1"/>
  <c r="U4980" i="1" s="1"/>
  <c r="S4980" i="1"/>
  <c r="W4975" i="1"/>
  <c r="V4975" i="1" s="1"/>
  <c r="Q4975" i="1"/>
  <c r="O4964" i="1"/>
  <c r="R4964" i="1" s="1"/>
  <c r="W4959" i="1"/>
  <c r="V4959" i="1" s="1"/>
  <c r="Q4959" i="1"/>
  <c r="U4948" i="1"/>
  <c r="W4915" i="1"/>
  <c r="V4915" i="1" s="1"/>
  <c r="Q4915" i="1"/>
  <c r="W4909" i="1"/>
  <c r="V4909" i="1" s="1"/>
  <c r="Q4909" i="1"/>
  <c r="W4883" i="1"/>
  <c r="V4883" i="1" s="1"/>
  <c r="Q4883" i="1"/>
  <c r="W4877" i="1"/>
  <c r="V4877" i="1" s="1"/>
  <c r="Q4877" i="1"/>
  <c r="O4877" i="1" s="1"/>
  <c r="R4877" i="1" s="1"/>
  <c r="W4851" i="1"/>
  <c r="V4851" i="1" s="1"/>
  <c r="Q4851" i="1"/>
  <c r="W4845" i="1"/>
  <c r="V4845" i="1" s="1"/>
  <c r="Q4845" i="1"/>
  <c r="O4845" i="1" s="1"/>
  <c r="R4845" i="1" s="1"/>
  <c r="W4819" i="1"/>
  <c r="V4819" i="1" s="1"/>
  <c r="Q4819" i="1"/>
  <c r="W4813" i="1"/>
  <c r="V4813" i="1" s="1"/>
  <c r="Q4813" i="1"/>
  <c r="U4810" i="1"/>
  <c r="W4787" i="1"/>
  <c r="V4787" i="1" s="1"/>
  <c r="Q4787" i="1"/>
  <c r="W4781" i="1"/>
  <c r="V4781" i="1" s="1"/>
  <c r="Q4781" i="1"/>
  <c r="O4781" i="1" s="1"/>
  <c r="R4781" i="1" s="1"/>
  <c r="W4755" i="1"/>
  <c r="V4755" i="1" s="1"/>
  <c r="Q4755" i="1"/>
  <c r="W4749" i="1"/>
  <c r="V4749" i="1" s="1"/>
  <c r="Q4749" i="1"/>
  <c r="O4749" i="1" s="1"/>
  <c r="R4749" i="1" s="1"/>
  <c r="W4723" i="1"/>
  <c r="V4723" i="1" s="1"/>
  <c r="Q4723" i="1"/>
  <c r="W4717" i="1"/>
  <c r="V4717" i="1" s="1"/>
  <c r="Q4717" i="1"/>
  <c r="O4717" i="1" s="1"/>
  <c r="R4717" i="1" s="1"/>
  <c r="W4691" i="1"/>
  <c r="V4691" i="1" s="1"/>
  <c r="Q4691" i="1"/>
  <c r="W4685" i="1"/>
  <c r="V4685" i="1" s="1"/>
  <c r="Q4685" i="1"/>
  <c r="O4685" i="1" s="1"/>
  <c r="R4685" i="1" s="1"/>
  <c r="U4682" i="1"/>
  <c r="W4659" i="1"/>
  <c r="V4659" i="1" s="1"/>
  <c r="Q4659" i="1"/>
  <c r="W4653" i="1"/>
  <c r="V4653" i="1" s="1"/>
  <c r="Q4653" i="1"/>
  <c r="W4627" i="1"/>
  <c r="V4627" i="1" s="1"/>
  <c r="Q4627" i="1"/>
  <c r="W4621" i="1"/>
  <c r="V4621" i="1" s="1"/>
  <c r="Q4621" i="1"/>
  <c r="W4595" i="1"/>
  <c r="V4595" i="1" s="1"/>
  <c r="Q4595" i="1"/>
  <c r="W4589" i="1"/>
  <c r="V4589" i="1" s="1"/>
  <c r="Q4589" i="1"/>
  <c r="O4589" i="1" s="1"/>
  <c r="R4589" i="1" s="1"/>
  <c r="W4563" i="1"/>
  <c r="V4563" i="1" s="1"/>
  <c r="Q4563" i="1"/>
  <c r="W4557" i="1"/>
  <c r="V4557" i="1" s="1"/>
  <c r="Q4557" i="1"/>
  <c r="W4531" i="1"/>
  <c r="V4531" i="1" s="1"/>
  <c r="Q4531" i="1"/>
  <c r="U4526" i="1"/>
  <c r="O4501" i="1"/>
  <c r="R4501" i="1" s="1"/>
  <c r="U4494" i="1"/>
  <c r="O4469" i="1"/>
  <c r="R4469" i="1" s="1"/>
  <c r="U4462" i="1"/>
  <c r="O4454" i="1"/>
  <c r="R4454" i="1" s="1"/>
  <c r="T4454" i="1" s="1"/>
  <c r="U4454" i="1" s="1"/>
  <c r="O4437" i="1"/>
  <c r="R4437" i="1" s="1"/>
  <c r="U4430" i="1"/>
  <c r="O4422" i="1"/>
  <c r="R4422" i="1" s="1"/>
  <c r="T4422" i="1" s="1"/>
  <c r="U4422" i="1" s="1"/>
  <c r="O4405" i="1"/>
  <c r="R4405" i="1" s="1"/>
  <c r="U4398" i="1"/>
  <c r="O4390" i="1"/>
  <c r="R4390" i="1" s="1"/>
  <c r="T4390" i="1" s="1"/>
  <c r="U4390" i="1" s="1"/>
  <c r="O4373" i="1"/>
  <c r="R4373" i="1" s="1"/>
  <c r="U4366" i="1"/>
  <c r="O4358" i="1"/>
  <c r="R4358" i="1" s="1"/>
  <c r="T4358" i="1" s="1"/>
  <c r="U4358" i="1" s="1"/>
  <c r="O4341" i="1"/>
  <c r="R4341" i="1" s="1"/>
  <c r="U4334" i="1"/>
  <c r="O4326" i="1"/>
  <c r="R4326" i="1" s="1"/>
  <c r="T4326" i="1" s="1"/>
  <c r="U4326" i="1" s="1"/>
  <c r="O4309" i="1"/>
  <c r="R4309" i="1" s="1"/>
  <c r="U4302" i="1"/>
  <c r="O4294" i="1"/>
  <c r="R4294" i="1" s="1"/>
  <c r="T4294" i="1" s="1"/>
  <c r="U4294" i="1" s="1"/>
  <c r="O4277" i="1"/>
  <c r="R4277" i="1" s="1"/>
  <c r="U4270" i="1"/>
  <c r="O4262" i="1"/>
  <c r="R4262" i="1" s="1"/>
  <c r="T4262" i="1" s="1"/>
  <c r="U4262" i="1" s="1"/>
  <c r="O4245" i="1"/>
  <c r="R4245" i="1" s="1"/>
  <c r="U4238" i="1"/>
  <c r="O4230" i="1"/>
  <c r="R4230" i="1" s="1"/>
  <c r="T4230" i="1" s="1"/>
  <c r="U4230" i="1" s="1"/>
  <c r="O4213" i="1"/>
  <c r="R4213" i="1" s="1"/>
  <c r="U4206" i="1"/>
  <c r="O4198" i="1"/>
  <c r="R4198" i="1" s="1"/>
  <c r="T4198" i="1" s="1"/>
  <c r="U4198" i="1" s="1"/>
  <c r="O4181" i="1"/>
  <c r="R4181" i="1" s="1"/>
  <c r="U4174" i="1"/>
  <c r="O4166" i="1"/>
  <c r="R4166" i="1" s="1"/>
  <c r="T4166" i="1" s="1"/>
  <c r="U4166" i="1" s="1"/>
  <c r="O4149" i="1"/>
  <c r="R4149" i="1" s="1"/>
  <c r="U4142" i="1"/>
  <c r="O4134" i="1"/>
  <c r="R4134" i="1" s="1"/>
  <c r="T4134" i="1" s="1"/>
  <c r="U4134" i="1" s="1"/>
  <c r="O4117" i="1"/>
  <c r="R4117" i="1" s="1"/>
  <c r="U4110" i="1"/>
  <c r="O4102" i="1"/>
  <c r="R4102" i="1" s="1"/>
  <c r="T4102" i="1" s="1"/>
  <c r="U4102" i="1" s="1"/>
  <c r="U4082" i="1"/>
  <c r="U4070" i="1"/>
  <c r="U4058" i="1"/>
  <c r="U4046" i="1"/>
  <c r="U4010" i="1"/>
  <c r="U3982" i="1"/>
  <c r="U3970" i="1"/>
  <c r="U3918" i="1"/>
  <c r="U3906" i="1"/>
  <c r="T3889" i="1"/>
  <c r="U3889" i="1" s="1"/>
  <c r="S3889" i="1"/>
  <c r="S3842" i="1"/>
  <c r="T3842" i="1"/>
  <c r="U3842" i="1" s="1"/>
  <c r="U3802" i="1"/>
  <c r="O4085" i="1"/>
  <c r="R4085" i="1" s="1"/>
  <c r="Q4079" i="1"/>
  <c r="O4079" i="1" s="1"/>
  <c r="R4079" i="1" s="1"/>
  <c r="Q4077" i="1"/>
  <c r="O4077" i="1" s="1"/>
  <c r="R4077" i="1" s="1"/>
  <c r="W4069" i="1"/>
  <c r="V4069" i="1" s="1"/>
  <c r="O4069" i="1"/>
  <c r="R4069" i="1" s="1"/>
  <c r="Q4063" i="1"/>
  <c r="Q4061" i="1"/>
  <c r="O4061" i="1" s="1"/>
  <c r="R4061" i="1" s="1"/>
  <c r="O4055" i="1"/>
  <c r="R4055" i="1" s="1"/>
  <c r="O4037" i="1"/>
  <c r="R4037" i="1" s="1"/>
  <c r="O4033" i="1"/>
  <c r="R4033" i="1" s="1"/>
  <c r="Q4027" i="1"/>
  <c r="O4027" i="1" s="1"/>
  <c r="R4027" i="1" s="1"/>
  <c r="O4023" i="1"/>
  <c r="R4023" i="1" s="1"/>
  <c r="O4005" i="1"/>
  <c r="R4005" i="1" s="1"/>
  <c r="O4001" i="1"/>
  <c r="R4001" i="1" s="1"/>
  <c r="Q3995" i="1"/>
  <c r="O3989" i="1"/>
  <c r="R3989" i="1" s="1"/>
  <c r="O3985" i="1"/>
  <c r="R3985" i="1" s="1"/>
  <c r="Q3981" i="1"/>
  <c r="O3981" i="1" s="1"/>
  <c r="R3981" i="1" s="1"/>
  <c r="O3962" i="1"/>
  <c r="R3962" i="1" s="1"/>
  <c r="T3962" i="1" s="1"/>
  <c r="U3962" i="1" s="1"/>
  <c r="O3957" i="1"/>
  <c r="R3957" i="1" s="1"/>
  <c r="O3953" i="1"/>
  <c r="R3953" i="1" s="1"/>
  <c r="Q3949" i="1"/>
  <c r="O3930" i="1"/>
  <c r="R3930" i="1" s="1"/>
  <c r="T3930" i="1" s="1"/>
  <c r="U3930" i="1" s="1"/>
  <c r="O3925" i="1"/>
  <c r="R3925" i="1" s="1"/>
  <c r="O3921" i="1"/>
  <c r="R3921" i="1" s="1"/>
  <c r="Q3917" i="1"/>
  <c r="O3898" i="1"/>
  <c r="R3898" i="1" s="1"/>
  <c r="T3898" i="1" s="1"/>
  <c r="U3898" i="1" s="1"/>
  <c r="Q3888" i="1"/>
  <c r="Q3876" i="1"/>
  <c r="O3866" i="1"/>
  <c r="R3866" i="1" s="1"/>
  <c r="T3858" i="1"/>
  <c r="U3858" i="1" s="1"/>
  <c r="Q3849" i="1"/>
  <c r="O3834" i="1"/>
  <c r="R3834" i="1" s="1"/>
  <c r="O3833" i="1"/>
  <c r="R3833" i="1" s="1"/>
  <c r="O3830" i="1"/>
  <c r="R3830" i="1" s="1"/>
  <c r="O3821" i="1"/>
  <c r="R3821" i="1" s="1"/>
  <c r="O3814" i="1"/>
  <c r="R3814" i="1" s="1"/>
  <c r="Q3810" i="1"/>
  <c r="O3810" i="1" s="1"/>
  <c r="R3810" i="1" s="1"/>
  <c r="O3793" i="1"/>
  <c r="R3793" i="1" s="1"/>
  <c r="W3790" i="1"/>
  <c r="V3790" i="1" s="1"/>
  <c r="Q3780" i="1"/>
  <c r="O3770" i="1"/>
  <c r="R3770" i="1" s="1"/>
  <c r="T3762" i="1"/>
  <c r="U3762" i="1" s="1"/>
  <c r="O3758" i="1"/>
  <c r="R3758" i="1" s="1"/>
  <c r="Q3746" i="1"/>
  <c r="U3737" i="1"/>
  <c r="O3729" i="1"/>
  <c r="R3729" i="1" s="1"/>
  <c r="W3726" i="1"/>
  <c r="V3726" i="1" s="1"/>
  <c r="T3714" i="1"/>
  <c r="U3714" i="1" s="1"/>
  <c r="W3713" i="1"/>
  <c r="V3713" i="1" s="1"/>
  <c r="Q3713" i="1"/>
  <c r="S3706" i="1"/>
  <c r="T3706" i="1"/>
  <c r="U3706" i="1" s="1"/>
  <c r="S3694" i="1"/>
  <c r="T3694" i="1"/>
  <c r="U3694" i="1" s="1"/>
  <c r="W3685" i="1"/>
  <c r="V3685" i="1" s="1"/>
  <c r="Q3685" i="1"/>
  <c r="O3650" i="1"/>
  <c r="R3650" i="1" s="1"/>
  <c r="S3626" i="1"/>
  <c r="W3620" i="1"/>
  <c r="V3620" i="1" s="1"/>
  <c r="Q3620" i="1"/>
  <c r="W3614" i="1"/>
  <c r="V3614" i="1" s="1"/>
  <c r="T3602" i="1"/>
  <c r="U3602" i="1" s="1"/>
  <c r="Q3577" i="1"/>
  <c r="W3569" i="1"/>
  <c r="V3569" i="1" s="1"/>
  <c r="Q3569" i="1"/>
  <c r="O3569" i="1" s="1"/>
  <c r="R3569" i="1" s="1"/>
  <c r="O3562" i="1"/>
  <c r="R3562" i="1" s="1"/>
  <c r="O3558" i="1"/>
  <c r="R3558" i="1" s="1"/>
  <c r="O3538" i="1"/>
  <c r="R3538" i="1" s="1"/>
  <c r="Q3529" i="1"/>
  <c r="O3529" i="1" s="1"/>
  <c r="R3529" i="1" s="1"/>
  <c r="O3510" i="1"/>
  <c r="R3510" i="1" s="1"/>
  <c r="O3494" i="1"/>
  <c r="R3494" i="1" s="1"/>
  <c r="O3478" i="1"/>
  <c r="R3478" i="1" s="1"/>
  <c r="O3463" i="1"/>
  <c r="R3463" i="1" s="1"/>
  <c r="O3447" i="1"/>
  <c r="R3447" i="1" s="1"/>
  <c r="O3431" i="1"/>
  <c r="R3431" i="1" s="1"/>
  <c r="O3415" i="1"/>
  <c r="R3415" i="1" s="1"/>
  <c r="O3399" i="1"/>
  <c r="R3399" i="1" s="1"/>
  <c r="O3383" i="1"/>
  <c r="R3383" i="1" s="1"/>
  <c r="O3367" i="1"/>
  <c r="R3367" i="1" s="1"/>
  <c r="S3351" i="1"/>
  <c r="T3351" i="1"/>
  <c r="U3351" i="1" s="1"/>
  <c r="S3320" i="1"/>
  <c r="T3320" i="1"/>
  <c r="U3320" i="1" s="1"/>
  <c r="W3311" i="1"/>
  <c r="V3311" i="1" s="1"/>
  <c r="Q3311" i="1"/>
  <c r="O3311" i="1" s="1"/>
  <c r="R3311" i="1" s="1"/>
  <c r="Q3284" i="1"/>
  <c r="O3284" i="1" s="1"/>
  <c r="R3284" i="1" s="1"/>
  <c r="W3267" i="1"/>
  <c r="V3267" i="1" s="1"/>
  <c r="Q3267" i="1"/>
  <c r="Q3260" i="1"/>
  <c r="O3260" i="1" s="1"/>
  <c r="R3260" i="1" s="1"/>
  <c r="S3232" i="1"/>
  <c r="T3232" i="1"/>
  <c r="U3232" i="1" s="1"/>
  <c r="S3185" i="1"/>
  <c r="T3185" i="1"/>
  <c r="U3185" i="1" s="1"/>
  <c r="S3109" i="1"/>
  <c r="T3109" i="1"/>
  <c r="U3109" i="1" s="1"/>
  <c r="S3089" i="1"/>
  <c r="T3089" i="1"/>
  <c r="U3089" i="1" s="1"/>
  <c r="S2993" i="1"/>
  <c r="T2993" i="1"/>
  <c r="U2993" i="1" s="1"/>
  <c r="S2957" i="1"/>
  <c r="T2957" i="1"/>
  <c r="U2957" i="1" s="1"/>
  <c r="T2949" i="1"/>
  <c r="U2949" i="1" s="1"/>
  <c r="S2949" i="1"/>
  <c r="T2925" i="1"/>
  <c r="U2925" i="1" s="1"/>
  <c r="S2925" i="1"/>
  <c r="S2917" i="1"/>
  <c r="T2917" i="1"/>
  <c r="U2917" i="1" s="1"/>
  <c r="O5069" i="1"/>
  <c r="R5069" i="1" s="1"/>
  <c r="O5067" i="1"/>
  <c r="R5067" i="1" s="1"/>
  <c r="O5061" i="1"/>
  <c r="R5061" i="1" s="1"/>
  <c r="S5061" i="1" s="1"/>
  <c r="O5043" i="1"/>
  <c r="R5043" i="1" s="1"/>
  <c r="O5037" i="1"/>
  <c r="R5037" i="1" s="1"/>
  <c r="S5037" i="1" s="1"/>
  <c r="O5035" i="1"/>
  <c r="R5035" i="1" s="1"/>
  <c r="O5021" i="1"/>
  <c r="R5021" i="1" s="1"/>
  <c r="O5019" i="1"/>
  <c r="R5019" i="1" s="1"/>
  <c r="S5019" i="1" s="1"/>
  <c r="O5011" i="1"/>
  <c r="R5011" i="1" s="1"/>
  <c r="S5011" i="1" s="1"/>
  <c r="O4933" i="1"/>
  <c r="R4933" i="1" s="1"/>
  <c r="O4921" i="1"/>
  <c r="R4921" i="1" s="1"/>
  <c r="O4917" i="1"/>
  <c r="R4917" i="1" s="1"/>
  <c r="O4905" i="1"/>
  <c r="R4905" i="1" s="1"/>
  <c r="O4901" i="1"/>
  <c r="R4901" i="1" s="1"/>
  <c r="O4889" i="1"/>
  <c r="R4889" i="1" s="1"/>
  <c r="O4885" i="1"/>
  <c r="R4885" i="1" s="1"/>
  <c r="O4873" i="1"/>
  <c r="R4873" i="1" s="1"/>
  <c r="O4869" i="1"/>
  <c r="R4869" i="1" s="1"/>
  <c r="O4857" i="1"/>
  <c r="R4857" i="1" s="1"/>
  <c r="O4853" i="1"/>
  <c r="R4853" i="1" s="1"/>
  <c r="O4841" i="1"/>
  <c r="R4841" i="1" s="1"/>
  <c r="O4837" i="1"/>
  <c r="R4837" i="1" s="1"/>
  <c r="O4825" i="1"/>
  <c r="R4825" i="1" s="1"/>
  <c r="O4821" i="1"/>
  <c r="R4821" i="1" s="1"/>
  <c r="O4809" i="1"/>
  <c r="R4809" i="1" s="1"/>
  <c r="O4805" i="1"/>
  <c r="R4805" i="1" s="1"/>
  <c r="O4793" i="1"/>
  <c r="R4793" i="1" s="1"/>
  <c r="O4789" i="1"/>
  <c r="R4789" i="1" s="1"/>
  <c r="O4777" i="1"/>
  <c r="R4777" i="1" s="1"/>
  <c r="O4773" i="1"/>
  <c r="R4773" i="1" s="1"/>
  <c r="O4761" i="1"/>
  <c r="R4761" i="1" s="1"/>
  <c r="O4757" i="1"/>
  <c r="R4757" i="1" s="1"/>
  <c r="O4745" i="1"/>
  <c r="R4745" i="1" s="1"/>
  <c r="O4741" i="1"/>
  <c r="R4741" i="1" s="1"/>
  <c r="O4729" i="1"/>
  <c r="R4729" i="1" s="1"/>
  <c r="O4725" i="1"/>
  <c r="R4725" i="1" s="1"/>
  <c r="O4713" i="1"/>
  <c r="R4713" i="1" s="1"/>
  <c r="O4709" i="1"/>
  <c r="R4709" i="1" s="1"/>
  <c r="O4697" i="1"/>
  <c r="R4697" i="1" s="1"/>
  <c r="O4693" i="1"/>
  <c r="R4693" i="1" s="1"/>
  <c r="O4681" i="1"/>
  <c r="R4681" i="1" s="1"/>
  <c r="O4677" i="1"/>
  <c r="R4677" i="1" s="1"/>
  <c r="O4665" i="1"/>
  <c r="R4665" i="1" s="1"/>
  <c r="O4661" i="1"/>
  <c r="R4661" i="1" s="1"/>
  <c r="O4649" i="1"/>
  <c r="R4649" i="1" s="1"/>
  <c r="O4645" i="1"/>
  <c r="R4645" i="1" s="1"/>
  <c r="O4633" i="1"/>
  <c r="R4633" i="1" s="1"/>
  <c r="O4629" i="1"/>
  <c r="R4629" i="1" s="1"/>
  <c r="O4617" i="1"/>
  <c r="R4617" i="1" s="1"/>
  <c r="O4613" i="1"/>
  <c r="R4613" i="1" s="1"/>
  <c r="O4601" i="1"/>
  <c r="R4601" i="1" s="1"/>
  <c r="O4597" i="1"/>
  <c r="R4597" i="1" s="1"/>
  <c r="O4585" i="1"/>
  <c r="R4585" i="1" s="1"/>
  <c r="O4581" i="1"/>
  <c r="R4581" i="1" s="1"/>
  <c r="O4569" i="1"/>
  <c r="R4569" i="1" s="1"/>
  <c r="O4565" i="1"/>
  <c r="R4565" i="1" s="1"/>
  <c r="O4553" i="1"/>
  <c r="R4553" i="1" s="1"/>
  <c r="O4549" i="1"/>
  <c r="R4549" i="1" s="1"/>
  <c r="O4537" i="1"/>
  <c r="R4537" i="1" s="1"/>
  <c r="O4533" i="1"/>
  <c r="R4533" i="1" s="1"/>
  <c r="O4523" i="1"/>
  <c r="R4523" i="1" s="1"/>
  <c r="O4521" i="1"/>
  <c r="R4521" i="1" s="1"/>
  <c r="O4507" i="1"/>
  <c r="R4507" i="1" s="1"/>
  <c r="O4505" i="1"/>
  <c r="R4505" i="1" s="1"/>
  <c r="O4491" i="1"/>
  <c r="R4491" i="1" s="1"/>
  <c r="O4489" i="1"/>
  <c r="R4489" i="1" s="1"/>
  <c r="O4475" i="1"/>
  <c r="R4475" i="1" s="1"/>
  <c r="O4473" i="1"/>
  <c r="R4473" i="1" s="1"/>
  <c r="O4459" i="1"/>
  <c r="R4459" i="1" s="1"/>
  <c r="O4457" i="1"/>
  <c r="R4457" i="1" s="1"/>
  <c r="O4443" i="1"/>
  <c r="R4443" i="1" s="1"/>
  <c r="O4441" i="1"/>
  <c r="R4441" i="1" s="1"/>
  <c r="O4427" i="1"/>
  <c r="R4427" i="1" s="1"/>
  <c r="O4425" i="1"/>
  <c r="R4425" i="1" s="1"/>
  <c r="O4411" i="1"/>
  <c r="R4411" i="1" s="1"/>
  <c r="O4409" i="1"/>
  <c r="R4409" i="1" s="1"/>
  <c r="O4395" i="1"/>
  <c r="R4395" i="1" s="1"/>
  <c r="O4393" i="1"/>
  <c r="R4393" i="1" s="1"/>
  <c r="O4379" i="1"/>
  <c r="R4379" i="1" s="1"/>
  <c r="O4377" i="1"/>
  <c r="R4377" i="1" s="1"/>
  <c r="O4363" i="1"/>
  <c r="R4363" i="1" s="1"/>
  <c r="O4361" i="1"/>
  <c r="R4361" i="1" s="1"/>
  <c r="O4347" i="1"/>
  <c r="R4347" i="1" s="1"/>
  <c r="O4345" i="1"/>
  <c r="R4345" i="1" s="1"/>
  <c r="O4331" i="1"/>
  <c r="R4331" i="1" s="1"/>
  <c r="O4329" i="1"/>
  <c r="R4329" i="1" s="1"/>
  <c r="O4315" i="1"/>
  <c r="R4315" i="1" s="1"/>
  <c r="O4313" i="1"/>
  <c r="R4313" i="1" s="1"/>
  <c r="O4299" i="1"/>
  <c r="R4299" i="1" s="1"/>
  <c r="O4297" i="1"/>
  <c r="R4297" i="1" s="1"/>
  <c r="O4283" i="1"/>
  <c r="R4283" i="1" s="1"/>
  <c r="O4281" i="1"/>
  <c r="R4281" i="1" s="1"/>
  <c r="O4267" i="1"/>
  <c r="R4267" i="1" s="1"/>
  <c r="O4265" i="1"/>
  <c r="R4265" i="1" s="1"/>
  <c r="O4251" i="1"/>
  <c r="R4251" i="1" s="1"/>
  <c r="O4249" i="1"/>
  <c r="R4249" i="1" s="1"/>
  <c r="O4235" i="1"/>
  <c r="R4235" i="1" s="1"/>
  <c r="O4233" i="1"/>
  <c r="R4233" i="1" s="1"/>
  <c r="O4219" i="1"/>
  <c r="R4219" i="1" s="1"/>
  <c r="O4217" i="1"/>
  <c r="R4217" i="1" s="1"/>
  <c r="O4203" i="1"/>
  <c r="R4203" i="1" s="1"/>
  <c r="O4201" i="1"/>
  <c r="R4201" i="1" s="1"/>
  <c r="O4187" i="1"/>
  <c r="R4187" i="1" s="1"/>
  <c r="O4185" i="1"/>
  <c r="R4185" i="1" s="1"/>
  <c r="O4171" i="1"/>
  <c r="R4171" i="1" s="1"/>
  <c r="O4169" i="1"/>
  <c r="R4169" i="1" s="1"/>
  <c r="O4155" i="1"/>
  <c r="R4155" i="1" s="1"/>
  <c r="O4153" i="1"/>
  <c r="R4153" i="1" s="1"/>
  <c r="O4139" i="1"/>
  <c r="R4139" i="1" s="1"/>
  <c r="O4137" i="1"/>
  <c r="R4137" i="1" s="1"/>
  <c r="O4123" i="1"/>
  <c r="R4123" i="1" s="1"/>
  <c r="O4121" i="1"/>
  <c r="R4121" i="1" s="1"/>
  <c r="O4107" i="1"/>
  <c r="R4107" i="1" s="1"/>
  <c r="O4105" i="1"/>
  <c r="R4105" i="1" s="1"/>
  <c r="O4091" i="1"/>
  <c r="R4091" i="1" s="1"/>
  <c r="O4089" i="1"/>
  <c r="R4089" i="1" s="1"/>
  <c r="O4075" i="1"/>
  <c r="R4075" i="1" s="1"/>
  <c r="O4073" i="1"/>
  <c r="R4073" i="1" s="1"/>
  <c r="O4059" i="1"/>
  <c r="R4059" i="1" s="1"/>
  <c r="O4057" i="1"/>
  <c r="R4057" i="1" s="1"/>
  <c r="O4054" i="1"/>
  <c r="R4054" i="1" s="1"/>
  <c r="T4054" i="1" s="1"/>
  <c r="U4054" i="1" s="1"/>
  <c r="W4051" i="1"/>
  <c r="V4051" i="1" s="1"/>
  <c r="Q4051" i="1"/>
  <c r="O4051" i="1" s="1"/>
  <c r="R4051" i="1" s="1"/>
  <c r="O4047" i="1"/>
  <c r="R4047" i="1" s="1"/>
  <c r="O4045" i="1"/>
  <c r="R4045" i="1" s="1"/>
  <c r="O4022" i="1"/>
  <c r="R4022" i="1" s="1"/>
  <c r="T4022" i="1" s="1"/>
  <c r="U4022" i="1" s="1"/>
  <c r="W4019" i="1"/>
  <c r="V4019" i="1" s="1"/>
  <c r="Q4019" i="1"/>
  <c r="O4019" i="1" s="1"/>
  <c r="R4019" i="1" s="1"/>
  <c r="O4015" i="1"/>
  <c r="R4015" i="1" s="1"/>
  <c r="O4013" i="1"/>
  <c r="R4013" i="1" s="1"/>
  <c r="O3974" i="1"/>
  <c r="R3974" i="1" s="1"/>
  <c r="T3974" i="1" s="1"/>
  <c r="U3974" i="1" s="1"/>
  <c r="W3971" i="1"/>
  <c r="V3971" i="1" s="1"/>
  <c r="Q3971" i="1"/>
  <c r="O3971" i="1" s="1"/>
  <c r="R3971" i="1" s="1"/>
  <c r="O3942" i="1"/>
  <c r="R3942" i="1" s="1"/>
  <c r="T3942" i="1" s="1"/>
  <c r="U3942" i="1" s="1"/>
  <c r="W3939" i="1"/>
  <c r="V3939" i="1" s="1"/>
  <c r="Q3939" i="1"/>
  <c r="O3939" i="1" s="1"/>
  <c r="R3939" i="1" s="1"/>
  <c r="O3910" i="1"/>
  <c r="R3910" i="1" s="1"/>
  <c r="T3910" i="1" s="1"/>
  <c r="U3910" i="1" s="1"/>
  <c r="W3907" i="1"/>
  <c r="V3907" i="1" s="1"/>
  <c r="Q3907" i="1"/>
  <c r="O3907" i="1" s="1"/>
  <c r="R3907" i="1" s="1"/>
  <c r="O3882" i="1"/>
  <c r="R3882" i="1" s="1"/>
  <c r="O3881" i="1"/>
  <c r="R3881" i="1" s="1"/>
  <c r="O3878" i="1"/>
  <c r="R3878" i="1" s="1"/>
  <c r="U3865" i="1"/>
  <c r="O3862" i="1"/>
  <c r="R3862" i="1" s="1"/>
  <c r="O3854" i="1"/>
  <c r="R3854" i="1" s="1"/>
  <c r="W3844" i="1"/>
  <c r="V3844" i="1" s="1"/>
  <c r="Q3844" i="1"/>
  <c r="O3786" i="1"/>
  <c r="R3786" i="1" s="1"/>
  <c r="O3785" i="1"/>
  <c r="R3785" i="1" s="1"/>
  <c r="O3782" i="1"/>
  <c r="R3782" i="1" s="1"/>
  <c r="O3766" i="1"/>
  <c r="R3766" i="1" s="1"/>
  <c r="W3751" i="1"/>
  <c r="V3751" i="1" s="1"/>
  <c r="Q3751" i="1"/>
  <c r="W3733" i="1"/>
  <c r="V3733" i="1" s="1"/>
  <c r="Q3733" i="1"/>
  <c r="O3722" i="1"/>
  <c r="R3722" i="1" s="1"/>
  <c r="O3718" i="1"/>
  <c r="R3718" i="1" s="1"/>
  <c r="O3701" i="1"/>
  <c r="R3701" i="1" s="1"/>
  <c r="O3698" i="1"/>
  <c r="R3698" i="1" s="1"/>
  <c r="O3673" i="1"/>
  <c r="R3673" i="1" s="1"/>
  <c r="T3673" i="1" s="1"/>
  <c r="U3673" i="1" s="1"/>
  <c r="S3666" i="1"/>
  <c r="T3666" i="1"/>
  <c r="U3666" i="1" s="1"/>
  <c r="O3661" i="1"/>
  <c r="R3661" i="1" s="1"/>
  <c r="W3645" i="1"/>
  <c r="V3645" i="1" s="1"/>
  <c r="Q3645" i="1"/>
  <c r="T3642" i="1"/>
  <c r="U3642" i="1" s="1"/>
  <c r="W3639" i="1"/>
  <c r="V3639" i="1" s="1"/>
  <c r="Q3639" i="1"/>
  <c r="S3634" i="1"/>
  <c r="T3634" i="1"/>
  <c r="U3634" i="1" s="1"/>
  <c r="Q3625" i="1"/>
  <c r="O3625" i="1" s="1"/>
  <c r="R3625" i="1" s="1"/>
  <c r="O3610" i="1"/>
  <c r="R3610" i="1" s="1"/>
  <c r="U3609" i="1"/>
  <c r="O3606" i="1"/>
  <c r="R3606" i="1" s="1"/>
  <c r="W3589" i="1"/>
  <c r="V3589" i="1" s="1"/>
  <c r="Q3589" i="1"/>
  <c r="O3549" i="1"/>
  <c r="R3549" i="1" s="1"/>
  <c r="U3545" i="1"/>
  <c r="Q3347" i="1"/>
  <c r="O3347" i="1" s="1"/>
  <c r="R3347" i="1" s="1"/>
  <c r="W3299" i="1"/>
  <c r="V3299" i="1" s="1"/>
  <c r="Q3299" i="1"/>
  <c r="Q3287" i="1"/>
  <c r="O3287" i="1" s="1"/>
  <c r="R3287" i="1" s="1"/>
  <c r="W3287" i="1"/>
  <c r="V3287" i="1" s="1"/>
  <c r="W3280" i="1"/>
  <c r="V3280" i="1" s="1"/>
  <c r="Q3280" i="1"/>
  <c r="W3256" i="1"/>
  <c r="V3256" i="1" s="1"/>
  <c r="Q3256" i="1"/>
  <c r="S3137" i="1"/>
  <c r="T3137" i="1"/>
  <c r="U3137" i="1" s="1"/>
  <c r="S3133" i="1"/>
  <c r="T3133" i="1"/>
  <c r="U3133" i="1" s="1"/>
  <c r="T3117" i="1"/>
  <c r="U3117" i="1" s="1"/>
  <c r="S3117" i="1"/>
  <c r="S3093" i="1"/>
  <c r="T3093" i="1"/>
  <c r="U3093" i="1" s="1"/>
  <c r="S3057" i="1"/>
  <c r="T3057" i="1"/>
  <c r="U3057" i="1" s="1"/>
  <c r="T3013" i="1"/>
  <c r="U3013" i="1" s="1"/>
  <c r="S3013" i="1"/>
  <c r="S3009" i="1"/>
  <c r="T3009" i="1"/>
  <c r="U3009" i="1" s="1"/>
  <c r="S3005" i="1"/>
  <c r="T3005" i="1"/>
  <c r="U3005" i="1" s="1"/>
  <c r="S2945" i="1"/>
  <c r="T2945" i="1"/>
  <c r="U2945" i="1" s="1"/>
  <c r="S2881" i="1"/>
  <c r="T2881" i="1"/>
  <c r="U2881" i="1" s="1"/>
  <c r="O5299" i="1"/>
  <c r="R5299" i="1" s="1"/>
  <c r="S5299" i="1" s="1"/>
  <c r="O5293" i="1"/>
  <c r="R5293" i="1" s="1"/>
  <c r="O5286" i="1"/>
  <c r="R5286" i="1" s="1"/>
  <c r="O5245" i="1"/>
  <c r="R5245" i="1" s="1"/>
  <c r="O5229" i="1"/>
  <c r="R5229" i="1" s="1"/>
  <c r="O5222" i="1"/>
  <c r="R5222" i="1" s="1"/>
  <c r="O5181" i="1"/>
  <c r="R5181" i="1" s="1"/>
  <c r="O5158" i="1"/>
  <c r="R5158" i="1" s="1"/>
  <c r="O5133" i="1"/>
  <c r="R5133" i="1" s="1"/>
  <c r="O5131" i="1"/>
  <c r="R5131" i="1" s="1"/>
  <c r="O5125" i="1"/>
  <c r="R5125" i="1" s="1"/>
  <c r="S5125" i="1" s="1"/>
  <c r="O5107" i="1"/>
  <c r="R5107" i="1" s="1"/>
  <c r="O5101" i="1"/>
  <c r="R5101" i="1" s="1"/>
  <c r="S5101" i="1" s="1"/>
  <c r="O5099" i="1"/>
  <c r="R5099" i="1" s="1"/>
  <c r="O5085" i="1"/>
  <c r="R5085" i="1" s="1"/>
  <c r="O5083" i="1"/>
  <c r="R5083" i="1" s="1"/>
  <c r="S5083" i="1" s="1"/>
  <c r="O5075" i="1"/>
  <c r="R5075" i="1" s="1"/>
  <c r="S5075" i="1" s="1"/>
  <c r="Q5062" i="1"/>
  <c r="O5062" i="1" s="1"/>
  <c r="R5062" i="1" s="1"/>
  <c r="Q5053" i="1"/>
  <c r="O5053" i="1" s="1"/>
  <c r="R5053" i="1" s="1"/>
  <c r="Q5029" i="1"/>
  <c r="O5029" i="1" s="1"/>
  <c r="R5029" i="1" s="1"/>
  <c r="Q5022" i="1"/>
  <c r="O5022" i="1" s="1"/>
  <c r="R5022" i="1" s="1"/>
  <c r="Q5013" i="1"/>
  <c r="O5013" i="1" s="1"/>
  <c r="R5013" i="1" s="1"/>
  <c r="Q5006" i="1"/>
  <c r="O5006" i="1" s="1"/>
  <c r="R5006" i="1" s="1"/>
  <c r="Q5005" i="1"/>
  <c r="O5005" i="1" s="1"/>
  <c r="R5005" i="1" s="1"/>
  <c r="Q5003" i="1"/>
  <c r="O5003" i="1" s="1"/>
  <c r="R5003" i="1" s="1"/>
  <c r="Q4997" i="1"/>
  <c r="O4997" i="1" s="1"/>
  <c r="R4997" i="1" s="1"/>
  <c r="O4995" i="1"/>
  <c r="R4995" i="1" s="1"/>
  <c r="Q4982" i="1"/>
  <c r="O4982" i="1" s="1"/>
  <c r="R4982" i="1" s="1"/>
  <c r="O4981" i="1"/>
  <c r="R4981" i="1" s="1"/>
  <c r="Q4973" i="1"/>
  <c r="O4973" i="1" s="1"/>
  <c r="R4973" i="1" s="1"/>
  <c r="Q4971" i="1"/>
  <c r="O4971" i="1" s="1"/>
  <c r="R4971" i="1" s="1"/>
  <c r="O4963" i="1"/>
  <c r="R4963" i="1" s="1"/>
  <c r="Q4957" i="1"/>
  <c r="O4957" i="1" s="1"/>
  <c r="R4957" i="1" s="1"/>
  <c r="Q4945" i="1"/>
  <c r="O4919" i="1"/>
  <c r="R4919" i="1" s="1"/>
  <c r="O4903" i="1"/>
  <c r="R4903" i="1" s="1"/>
  <c r="O4887" i="1"/>
  <c r="R4887" i="1" s="1"/>
  <c r="O4871" i="1"/>
  <c r="R4871" i="1" s="1"/>
  <c r="O4855" i="1"/>
  <c r="R4855" i="1" s="1"/>
  <c r="O4839" i="1"/>
  <c r="R4839" i="1" s="1"/>
  <c r="O4823" i="1"/>
  <c r="R4823" i="1" s="1"/>
  <c r="O4807" i="1"/>
  <c r="R4807" i="1" s="1"/>
  <c r="O4791" i="1"/>
  <c r="R4791" i="1" s="1"/>
  <c r="O4775" i="1"/>
  <c r="R4775" i="1" s="1"/>
  <c r="O4759" i="1"/>
  <c r="R4759" i="1" s="1"/>
  <c r="O4743" i="1"/>
  <c r="R4743" i="1" s="1"/>
  <c r="O4727" i="1"/>
  <c r="R4727" i="1" s="1"/>
  <c r="O4711" i="1"/>
  <c r="R4711" i="1" s="1"/>
  <c r="O4695" i="1"/>
  <c r="R4695" i="1" s="1"/>
  <c r="O4679" i="1"/>
  <c r="R4679" i="1" s="1"/>
  <c r="O4663" i="1"/>
  <c r="R4663" i="1" s="1"/>
  <c r="O4647" i="1"/>
  <c r="R4647" i="1" s="1"/>
  <c r="O4631" i="1"/>
  <c r="R4631" i="1" s="1"/>
  <c r="O4615" i="1"/>
  <c r="R4615" i="1" s="1"/>
  <c r="O4599" i="1"/>
  <c r="R4599" i="1" s="1"/>
  <c r="O4583" i="1"/>
  <c r="R4583" i="1" s="1"/>
  <c r="O4567" i="1"/>
  <c r="R4567" i="1" s="1"/>
  <c r="O4551" i="1"/>
  <c r="R4551" i="1" s="1"/>
  <c r="O4535" i="1"/>
  <c r="R4535" i="1" s="1"/>
  <c r="O4527" i="1"/>
  <c r="R4527" i="1" s="1"/>
  <c r="O4525" i="1"/>
  <c r="R4525" i="1" s="1"/>
  <c r="Q4519" i="1"/>
  <c r="O4519" i="1" s="1"/>
  <c r="R4519" i="1" s="1"/>
  <c r="O4511" i="1"/>
  <c r="R4511" i="1" s="1"/>
  <c r="O4509" i="1"/>
  <c r="R4509" i="1" s="1"/>
  <c r="Q4503" i="1"/>
  <c r="O4503" i="1" s="1"/>
  <c r="R4503" i="1" s="1"/>
  <c r="O4495" i="1"/>
  <c r="R4495" i="1" s="1"/>
  <c r="O4493" i="1"/>
  <c r="R4493" i="1" s="1"/>
  <c r="Q4487" i="1"/>
  <c r="O4487" i="1" s="1"/>
  <c r="R4487" i="1" s="1"/>
  <c r="O4479" i="1"/>
  <c r="R4479" i="1" s="1"/>
  <c r="O4477" i="1"/>
  <c r="R4477" i="1" s="1"/>
  <c r="Q4471" i="1"/>
  <c r="O4471" i="1" s="1"/>
  <c r="R4471" i="1" s="1"/>
  <c r="O4463" i="1"/>
  <c r="R4463" i="1" s="1"/>
  <c r="O4461" i="1"/>
  <c r="R4461" i="1" s="1"/>
  <c r="Q4455" i="1"/>
  <c r="O4455" i="1" s="1"/>
  <c r="R4455" i="1" s="1"/>
  <c r="O4447" i="1"/>
  <c r="R4447" i="1" s="1"/>
  <c r="O4445" i="1"/>
  <c r="R4445" i="1" s="1"/>
  <c r="Q4439" i="1"/>
  <c r="O4439" i="1" s="1"/>
  <c r="R4439" i="1" s="1"/>
  <c r="O4431" i="1"/>
  <c r="R4431" i="1" s="1"/>
  <c r="O4429" i="1"/>
  <c r="R4429" i="1" s="1"/>
  <c r="Q4423" i="1"/>
  <c r="O4423" i="1" s="1"/>
  <c r="R4423" i="1" s="1"/>
  <c r="O4415" i="1"/>
  <c r="R4415" i="1" s="1"/>
  <c r="O4413" i="1"/>
  <c r="R4413" i="1" s="1"/>
  <c r="Q4407" i="1"/>
  <c r="O4407" i="1" s="1"/>
  <c r="R4407" i="1" s="1"/>
  <c r="O4399" i="1"/>
  <c r="R4399" i="1" s="1"/>
  <c r="O4397" i="1"/>
  <c r="R4397" i="1" s="1"/>
  <c r="Q4391" i="1"/>
  <c r="O4391" i="1" s="1"/>
  <c r="R4391" i="1" s="1"/>
  <c r="O4383" i="1"/>
  <c r="R4383" i="1" s="1"/>
  <c r="O4381" i="1"/>
  <c r="R4381" i="1" s="1"/>
  <c r="Q4375" i="1"/>
  <c r="O4375" i="1" s="1"/>
  <c r="R4375" i="1" s="1"/>
  <c r="O4367" i="1"/>
  <c r="R4367" i="1" s="1"/>
  <c r="O4365" i="1"/>
  <c r="R4365" i="1" s="1"/>
  <c r="Q4359" i="1"/>
  <c r="O4359" i="1" s="1"/>
  <c r="R4359" i="1" s="1"/>
  <c r="O4351" i="1"/>
  <c r="R4351" i="1" s="1"/>
  <c r="O4349" i="1"/>
  <c r="R4349" i="1" s="1"/>
  <c r="Q4343" i="1"/>
  <c r="O4343" i="1" s="1"/>
  <c r="R4343" i="1" s="1"/>
  <c r="O4335" i="1"/>
  <c r="R4335" i="1" s="1"/>
  <c r="O4333" i="1"/>
  <c r="R4333" i="1" s="1"/>
  <c r="Q4327" i="1"/>
  <c r="O4327" i="1" s="1"/>
  <c r="R4327" i="1" s="1"/>
  <c r="O4319" i="1"/>
  <c r="R4319" i="1" s="1"/>
  <c r="O4317" i="1"/>
  <c r="R4317" i="1" s="1"/>
  <c r="Q4311" i="1"/>
  <c r="O4311" i="1" s="1"/>
  <c r="R4311" i="1" s="1"/>
  <c r="O4303" i="1"/>
  <c r="R4303" i="1" s="1"/>
  <c r="O4301" i="1"/>
  <c r="R4301" i="1" s="1"/>
  <c r="Q4295" i="1"/>
  <c r="O4295" i="1" s="1"/>
  <c r="R4295" i="1" s="1"/>
  <c r="O4287" i="1"/>
  <c r="R4287" i="1" s="1"/>
  <c r="O4285" i="1"/>
  <c r="R4285" i="1" s="1"/>
  <c r="Q4279" i="1"/>
  <c r="O4279" i="1" s="1"/>
  <c r="R4279" i="1" s="1"/>
  <c r="O4271" i="1"/>
  <c r="R4271" i="1" s="1"/>
  <c r="O4269" i="1"/>
  <c r="R4269" i="1" s="1"/>
  <c r="Q4263" i="1"/>
  <c r="O4263" i="1" s="1"/>
  <c r="R4263" i="1" s="1"/>
  <c r="O4255" i="1"/>
  <c r="R4255" i="1" s="1"/>
  <c r="O4253" i="1"/>
  <c r="R4253" i="1" s="1"/>
  <c r="Q4247" i="1"/>
  <c r="O4247" i="1" s="1"/>
  <c r="R4247" i="1" s="1"/>
  <c r="O4239" i="1"/>
  <c r="R4239" i="1" s="1"/>
  <c r="O4237" i="1"/>
  <c r="R4237" i="1" s="1"/>
  <c r="Q4231" i="1"/>
  <c r="O4231" i="1" s="1"/>
  <c r="R4231" i="1" s="1"/>
  <c r="O4223" i="1"/>
  <c r="R4223" i="1" s="1"/>
  <c r="O4221" i="1"/>
  <c r="R4221" i="1" s="1"/>
  <c r="Q4215" i="1"/>
  <c r="O4215" i="1" s="1"/>
  <c r="R4215" i="1" s="1"/>
  <c r="O4207" i="1"/>
  <c r="R4207" i="1" s="1"/>
  <c r="O4205" i="1"/>
  <c r="R4205" i="1" s="1"/>
  <c r="Q4199" i="1"/>
  <c r="O4199" i="1" s="1"/>
  <c r="R4199" i="1" s="1"/>
  <c r="O4191" i="1"/>
  <c r="R4191" i="1" s="1"/>
  <c r="O4189" i="1"/>
  <c r="R4189" i="1" s="1"/>
  <c r="Q4183" i="1"/>
  <c r="O4183" i="1" s="1"/>
  <c r="R4183" i="1" s="1"/>
  <c r="O4175" i="1"/>
  <c r="R4175" i="1" s="1"/>
  <c r="O4173" i="1"/>
  <c r="R4173" i="1" s="1"/>
  <c r="Q4167" i="1"/>
  <c r="O4167" i="1" s="1"/>
  <c r="R4167" i="1" s="1"/>
  <c r="O4159" i="1"/>
  <c r="R4159" i="1" s="1"/>
  <c r="O4157" i="1"/>
  <c r="R4157" i="1" s="1"/>
  <c r="Q4151" i="1"/>
  <c r="O4151" i="1" s="1"/>
  <c r="R4151" i="1" s="1"/>
  <c r="O4143" i="1"/>
  <c r="R4143" i="1" s="1"/>
  <c r="O4141" i="1"/>
  <c r="R4141" i="1" s="1"/>
  <c r="Q4135" i="1"/>
  <c r="O4135" i="1" s="1"/>
  <c r="R4135" i="1" s="1"/>
  <c r="O4127" i="1"/>
  <c r="R4127" i="1" s="1"/>
  <c r="O4125" i="1"/>
  <c r="R4125" i="1" s="1"/>
  <c r="Q4119" i="1"/>
  <c r="O4119" i="1" s="1"/>
  <c r="R4119" i="1" s="1"/>
  <c r="O4111" i="1"/>
  <c r="R4111" i="1" s="1"/>
  <c r="O4109" i="1"/>
  <c r="R4109" i="1" s="1"/>
  <c r="Q4103" i="1"/>
  <c r="O4103" i="1" s="1"/>
  <c r="R4103" i="1" s="1"/>
  <c r="O4095" i="1"/>
  <c r="R4095" i="1" s="1"/>
  <c r="O4093" i="1"/>
  <c r="R4093" i="1" s="1"/>
  <c r="Q4087" i="1"/>
  <c r="O4087" i="1" s="1"/>
  <c r="R4087" i="1" s="1"/>
  <c r="Q4071" i="1"/>
  <c r="O4071" i="1" s="1"/>
  <c r="R4071" i="1" s="1"/>
  <c r="O4063" i="1"/>
  <c r="R4063" i="1" s="1"/>
  <c r="O4053" i="1"/>
  <c r="R4053" i="1" s="1"/>
  <c r="O4049" i="1"/>
  <c r="R4049" i="1" s="1"/>
  <c r="Q4043" i="1"/>
  <c r="O4043" i="1" s="1"/>
  <c r="R4043" i="1" s="1"/>
  <c r="O4039" i="1"/>
  <c r="R4039" i="1" s="1"/>
  <c r="O4021" i="1"/>
  <c r="R4021" i="1" s="1"/>
  <c r="O4017" i="1"/>
  <c r="R4017" i="1" s="1"/>
  <c r="Q4011" i="1"/>
  <c r="O4011" i="1" s="1"/>
  <c r="R4011" i="1" s="1"/>
  <c r="O4007" i="1"/>
  <c r="R4007" i="1" s="1"/>
  <c r="O3978" i="1"/>
  <c r="R3978" i="1" s="1"/>
  <c r="T3978" i="1" s="1"/>
  <c r="U3978" i="1" s="1"/>
  <c r="O3969" i="1"/>
  <c r="R3969" i="1" s="1"/>
  <c r="U3954" i="1"/>
  <c r="O3946" i="1"/>
  <c r="R3946" i="1" s="1"/>
  <c r="T3946" i="1" s="1"/>
  <c r="U3946" i="1" s="1"/>
  <c r="O3937" i="1"/>
  <c r="R3937" i="1" s="1"/>
  <c r="U3922" i="1"/>
  <c r="O3914" i="1"/>
  <c r="R3914" i="1" s="1"/>
  <c r="T3914" i="1" s="1"/>
  <c r="U3914" i="1" s="1"/>
  <c r="O3905" i="1"/>
  <c r="R3905" i="1" s="1"/>
  <c r="W3892" i="1"/>
  <c r="V3892" i="1" s="1"/>
  <c r="Q3892" i="1"/>
  <c r="O3879" i="1"/>
  <c r="R3879" i="1" s="1"/>
  <c r="W3873" i="1"/>
  <c r="V3873" i="1" s="1"/>
  <c r="Q3873" i="1"/>
  <c r="O3873" i="1" s="1"/>
  <c r="R3873" i="1" s="1"/>
  <c r="O3849" i="1"/>
  <c r="R3849" i="1" s="1"/>
  <c r="W3799" i="1"/>
  <c r="V3799" i="1" s="1"/>
  <c r="Q3799" i="1"/>
  <c r="W3777" i="1"/>
  <c r="V3777" i="1" s="1"/>
  <c r="Q3777" i="1"/>
  <c r="O3777" i="1" s="1"/>
  <c r="R3777" i="1" s="1"/>
  <c r="O3757" i="1"/>
  <c r="R3757" i="1" s="1"/>
  <c r="S3754" i="1"/>
  <c r="O3749" i="1"/>
  <c r="R3749" i="1" s="1"/>
  <c r="O3746" i="1"/>
  <c r="R3746" i="1" s="1"/>
  <c r="O3709" i="1"/>
  <c r="R3709" i="1" s="1"/>
  <c r="W3693" i="1"/>
  <c r="V3693" i="1" s="1"/>
  <c r="Q3693" i="1"/>
  <c r="U3690" i="1"/>
  <c r="W3687" i="1"/>
  <c r="V3687" i="1" s="1"/>
  <c r="Q3687" i="1"/>
  <c r="S3682" i="1"/>
  <c r="T3682" i="1"/>
  <c r="U3682" i="1" s="1"/>
  <c r="W3668" i="1"/>
  <c r="V3668" i="1" s="1"/>
  <c r="Q3668" i="1"/>
  <c r="O3633" i="1"/>
  <c r="R3633" i="1" s="1"/>
  <c r="O3577" i="1"/>
  <c r="R3577" i="1" s="1"/>
  <c r="S3570" i="1"/>
  <c r="T3570" i="1"/>
  <c r="U3570" i="1" s="1"/>
  <c r="W3566" i="1"/>
  <c r="V3566" i="1" s="1"/>
  <c r="Q3566" i="1"/>
  <c r="S3554" i="1"/>
  <c r="S3522" i="1"/>
  <c r="T3522" i="1"/>
  <c r="U3522" i="1" s="1"/>
  <c r="S3518" i="1"/>
  <c r="T3518" i="1"/>
  <c r="U3518" i="1" s="1"/>
  <c r="S3502" i="1"/>
  <c r="T3502" i="1"/>
  <c r="U3502" i="1" s="1"/>
  <c r="S3486" i="1"/>
  <c r="T3486" i="1"/>
  <c r="U3486" i="1" s="1"/>
  <c r="S3470" i="1"/>
  <c r="T3470" i="1"/>
  <c r="U3470" i="1" s="1"/>
  <c r="S3455" i="1"/>
  <c r="T3455" i="1"/>
  <c r="U3455" i="1" s="1"/>
  <c r="S3439" i="1"/>
  <c r="T3439" i="1"/>
  <c r="U3439" i="1" s="1"/>
  <c r="S3423" i="1"/>
  <c r="T3423" i="1"/>
  <c r="U3423" i="1" s="1"/>
  <c r="S3407" i="1"/>
  <c r="T3407" i="1"/>
  <c r="U3407" i="1" s="1"/>
  <c r="S3391" i="1"/>
  <c r="T3391" i="1"/>
  <c r="U3391" i="1" s="1"/>
  <c r="S3359" i="1"/>
  <c r="T3359" i="1"/>
  <c r="U3359" i="1" s="1"/>
  <c r="Q3350" i="1"/>
  <c r="W3350" i="1"/>
  <c r="V3350" i="1" s="1"/>
  <c r="W3343" i="1"/>
  <c r="V3343" i="1" s="1"/>
  <c r="Q3343" i="1"/>
  <c r="O3343" i="1" s="1"/>
  <c r="R3343" i="1" s="1"/>
  <c r="S3272" i="1"/>
  <c r="T3272" i="1"/>
  <c r="U3272" i="1" s="1"/>
  <c r="S3268" i="1"/>
  <c r="T3268" i="1"/>
  <c r="U3268" i="1" s="1"/>
  <c r="S3244" i="1"/>
  <c r="T3244" i="1"/>
  <c r="U3244" i="1" s="1"/>
  <c r="S3240" i="1"/>
  <c r="T3240" i="1"/>
  <c r="U3240" i="1" s="1"/>
  <c r="S3236" i="1"/>
  <c r="T3236" i="1"/>
  <c r="U3236" i="1" s="1"/>
  <c r="S3209" i="1"/>
  <c r="T3209" i="1"/>
  <c r="U3209" i="1" s="1"/>
  <c r="S3173" i="1"/>
  <c r="T3173" i="1"/>
  <c r="U3173" i="1" s="1"/>
  <c r="S3153" i="1"/>
  <c r="T3153" i="1"/>
  <c r="U3153" i="1" s="1"/>
  <c r="S3045" i="1"/>
  <c r="T3045" i="1"/>
  <c r="U3045" i="1" s="1"/>
  <c r="S3025" i="1"/>
  <c r="T3025" i="1"/>
  <c r="U3025" i="1" s="1"/>
  <c r="T2989" i="1"/>
  <c r="U2989" i="1" s="1"/>
  <c r="S2989" i="1"/>
  <c r="S2981" i="1"/>
  <c r="T2981" i="1"/>
  <c r="U2981" i="1" s="1"/>
  <c r="S2941" i="1"/>
  <c r="T2941" i="1"/>
  <c r="U2941" i="1" s="1"/>
  <c r="S2929" i="1"/>
  <c r="T2929" i="1"/>
  <c r="U2929" i="1" s="1"/>
  <c r="S2913" i="1"/>
  <c r="T2913" i="1"/>
  <c r="U2913" i="1" s="1"/>
  <c r="S2893" i="1"/>
  <c r="T2893" i="1"/>
  <c r="U2893" i="1" s="1"/>
  <c r="O5150" i="1"/>
  <c r="R5150" i="1" s="1"/>
  <c r="O5126" i="1"/>
  <c r="R5126" i="1" s="1"/>
  <c r="O5086" i="1"/>
  <c r="R5086" i="1" s="1"/>
  <c r="O5070" i="1"/>
  <c r="R5070" i="1" s="1"/>
  <c r="O5050" i="1"/>
  <c r="R5050" i="1" s="1"/>
  <c r="O5046" i="1"/>
  <c r="R5046" i="1" s="1"/>
  <c r="O5027" i="1"/>
  <c r="R5027" i="1" s="1"/>
  <c r="O5004" i="1"/>
  <c r="R5004" i="1" s="1"/>
  <c r="O4989" i="1"/>
  <c r="R4989" i="1" s="1"/>
  <c r="O4988" i="1"/>
  <c r="R4988" i="1" s="1"/>
  <c r="O4987" i="1"/>
  <c r="R4987" i="1" s="1"/>
  <c r="O4976" i="1"/>
  <c r="R4976" i="1" s="1"/>
  <c r="O4972" i="1"/>
  <c r="R4972" i="1" s="1"/>
  <c r="T4972" i="1" s="1"/>
  <c r="U4972" i="1" s="1"/>
  <c r="O4965" i="1"/>
  <c r="R4965" i="1" s="1"/>
  <c r="O4960" i="1"/>
  <c r="R4960" i="1" s="1"/>
  <c r="O4954" i="1"/>
  <c r="R4954" i="1" s="1"/>
  <c r="T4954" i="1" s="1"/>
  <c r="U4954" i="1" s="1"/>
  <c r="O4941" i="1"/>
  <c r="R4941" i="1" s="1"/>
  <c r="O4939" i="1"/>
  <c r="R4939" i="1" s="1"/>
  <c r="O4938" i="1"/>
  <c r="R4938" i="1" s="1"/>
  <c r="O4932" i="1"/>
  <c r="R4932" i="1" s="1"/>
  <c r="O4929" i="1"/>
  <c r="R4929" i="1" s="1"/>
  <c r="O4925" i="1"/>
  <c r="R4925" i="1" s="1"/>
  <c r="O4916" i="1"/>
  <c r="R4916" i="1" s="1"/>
  <c r="O4913" i="1"/>
  <c r="R4913" i="1" s="1"/>
  <c r="O4909" i="1"/>
  <c r="R4909" i="1" s="1"/>
  <c r="O4900" i="1"/>
  <c r="R4900" i="1" s="1"/>
  <c r="O4893" i="1"/>
  <c r="R4893" i="1" s="1"/>
  <c r="O4884" i="1"/>
  <c r="R4884" i="1" s="1"/>
  <c r="O4881" i="1"/>
  <c r="R4881" i="1" s="1"/>
  <c r="O4868" i="1"/>
  <c r="R4868" i="1" s="1"/>
  <c r="O4865" i="1"/>
  <c r="R4865" i="1" s="1"/>
  <c r="O4861" i="1"/>
  <c r="R4861" i="1" s="1"/>
  <c r="O4852" i="1"/>
  <c r="R4852" i="1" s="1"/>
  <c r="O4849" i="1"/>
  <c r="R4849" i="1" s="1"/>
  <c r="O4836" i="1"/>
  <c r="R4836" i="1" s="1"/>
  <c r="O4833" i="1"/>
  <c r="R4833" i="1" s="1"/>
  <c r="O4820" i="1"/>
  <c r="R4820" i="1" s="1"/>
  <c r="O4817" i="1"/>
  <c r="R4817" i="1" s="1"/>
  <c r="O4813" i="1"/>
  <c r="R4813" i="1" s="1"/>
  <c r="O4804" i="1"/>
  <c r="R4804" i="1" s="1"/>
  <c r="O4801" i="1"/>
  <c r="R4801" i="1" s="1"/>
  <c r="O4797" i="1"/>
  <c r="R4797" i="1" s="1"/>
  <c r="O4788" i="1"/>
  <c r="R4788" i="1" s="1"/>
  <c r="O4785" i="1"/>
  <c r="R4785" i="1" s="1"/>
  <c r="O4772" i="1"/>
  <c r="R4772" i="1" s="1"/>
  <c r="O4769" i="1"/>
  <c r="R4769" i="1" s="1"/>
  <c r="O4765" i="1"/>
  <c r="R4765" i="1" s="1"/>
  <c r="O4756" i="1"/>
  <c r="R4756" i="1" s="1"/>
  <c r="O4753" i="1"/>
  <c r="R4753" i="1" s="1"/>
  <c r="O4740" i="1"/>
  <c r="R4740" i="1" s="1"/>
  <c r="O4737" i="1"/>
  <c r="R4737" i="1" s="1"/>
  <c r="O4733" i="1"/>
  <c r="R4733" i="1" s="1"/>
  <c r="O4724" i="1"/>
  <c r="R4724" i="1" s="1"/>
  <c r="O4721" i="1"/>
  <c r="R4721" i="1" s="1"/>
  <c r="O4708" i="1"/>
  <c r="R4708" i="1" s="1"/>
  <c r="O4705" i="1"/>
  <c r="R4705" i="1" s="1"/>
  <c r="O4692" i="1"/>
  <c r="R4692" i="1" s="1"/>
  <c r="O4689" i="1"/>
  <c r="R4689" i="1" s="1"/>
  <c r="O4676" i="1"/>
  <c r="R4676" i="1" s="1"/>
  <c r="O4669" i="1"/>
  <c r="R4669" i="1" s="1"/>
  <c r="O4660" i="1"/>
  <c r="R4660" i="1" s="1"/>
  <c r="O4657" i="1"/>
  <c r="R4657" i="1" s="1"/>
  <c r="O4653" i="1"/>
  <c r="R4653" i="1" s="1"/>
  <c r="O4644" i="1"/>
  <c r="R4644" i="1" s="1"/>
  <c r="O4641" i="1"/>
  <c r="R4641" i="1" s="1"/>
  <c r="O4637" i="1"/>
  <c r="R4637" i="1" s="1"/>
  <c r="O4628" i="1"/>
  <c r="R4628" i="1" s="1"/>
  <c r="O4625" i="1"/>
  <c r="R4625" i="1" s="1"/>
  <c r="O4621" i="1"/>
  <c r="R4621" i="1" s="1"/>
  <c r="O4612" i="1"/>
  <c r="R4612" i="1" s="1"/>
  <c r="O4609" i="1"/>
  <c r="R4609" i="1" s="1"/>
  <c r="O4605" i="1"/>
  <c r="R4605" i="1" s="1"/>
  <c r="O4596" i="1"/>
  <c r="R4596" i="1" s="1"/>
  <c r="O4593" i="1"/>
  <c r="R4593" i="1" s="1"/>
  <c r="O4580" i="1"/>
  <c r="R4580" i="1" s="1"/>
  <c r="O4577" i="1"/>
  <c r="R4577" i="1" s="1"/>
  <c r="O4564" i="1"/>
  <c r="R4564" i="1" s="1"/>
  <c r="O4561" i="1"/>
  <c r="R4561" i="1" s="1"/>
  <c r="O4557" i="1"/>
  <c r="R4557" i="1" s="1"/>
  <c r="O4548" i="1"/>
  <c r="R4548" i="1" s="1"/>
  <c r="O4541" i="1"/>
  <c r="R4541" i="1" s="1"/>
  <c r="O4532" i="1"/>
  <c r="R4532" i="1" s="1"/>
  <c r="O4529" i="1"/>
  <c r="R4529" i="1" s="1"/>
  <c r="O4515" i="1"/>
  <c r="R4515" i="1" s="1"/>
  <c r="O4513" i="1"/>
  <c r="R4513" i="1" s="1"/>
  <c r="O4499" i="1"/>
  <c r="R4499" i="1" s="1"/>
  <c r="O4497" i="1"/>
  <c r="R4497" i="1" s="1"/>
  <c r="O4483" i="1"/>
  <c r="R4483" i="1" s="1"/>
  <c r="O4481" i="1"/>
  <c r="R4481" i="1" s="1"/>
  <c r="O4467" i="1"/>
  <c r="R4467" i="1" s="1"/>
  <c r="O4465" i="1"/>
  <c r="R4465" i="1" s="1"/>
  <c r="O4451" i="1"/>
  <c r="R4451" i="1" s="1"/>
  <c r="O4449" i="1"/>
  <c r="R4449" i="1" s="1"/>
  <c r="O4433" i="1"/>
  <c r="R4433" i="1" s="1"/>
  <c r="O4419" i="1"/>
  <c r="R4419" i="1" s="1"/>
  <c r="O4401" i="1"/>
  <c r="R4401" i="1" s="1"/>
  <c r="O4387" i="1"/>
  <c r="R4387" i="1" s="1"/>
  <c r="O4385" i="1"/>
  <c r="R4385" i="1" s="1"/>
  <c r="O4371" i="1"/>
  <c r="R4371" i="1" s="1"/>
  <c r="O4369" i="1"/>
  <c r="R4369" i="1" s="1"/>
  <c r="O4355" i="1"/>
  <c r="R4355" i="1" s="1"/>
  <c r="O4353" i="1"/>
  <c r="R4353" i="1" s="1"/>
  <c r="O4339" i="1"/>
  <c r="R4339" i="1" s="1"/>
  <c r="O4337" i="1"/>
  <c r="R4337" i="1" s="1"/>
  <c r="O4323" i="1"/>
  <c r="R4323" i="1" s="1"/>
  <c r="O4321" i="1"/>
  <c r="R4321" i="1" s="1"/>
  <c r="O4305" i="1"/>
  <c r="R4305" i="1" s="1"/>
  <c r="O4291" i="1"/>
  <c r="R4291" i="1" s="1"/>
  <c r="O4289" i="1"/>
  <c r="R4289" i="1" s="1"/>
  <c r="O4273" i="1"/>
  <c r="R4273" i="1" s="1"/>
  <c r="O4259" i="1"/>
  <c r="R4259" i="1" s="1"/>
  <c r="O4257" i="1"/>
  <c r="R4257" i="1" s="1"/>
  <c r="O4243" i="1"/>
  <c r="R4243" i="1" s="1"/>
  <c r="O4241" i="1"/>
  <c r="R4241" i="1" s="1"/>
  <c r="O4227" i="1"/>
  <c r="R4227" i="1" s="1"/>
  <c r="O4225" i="1"/>
  <c r="R4225" i="1" s="1"/>
  <c r="O4211" i="1"/>
  <c r="R4211" i="1" s="1"/>
  <c r="O4209" i="1"/>
  <c r="R4209" i="1" s="1"/>
  <c r="O4195" i="1"/>
  <c r="R4195" i="1" s="1"/>
  <c r="O4193" i="1"/>
  <c r="R4193" i="1" s="1"/>
  <c r="O4179" i="1"/>
  <c r="R4179" i="1" s="1"/>
  <c r="O4177" i="1"/>
  <c r="R4177" i="1" s="1"/>
  <c r="O4163" i="1"/>
  <c r="R4163" i="1" s="1"/>
  <c r="O4161" i="1"/>
  <c r="R4161" i="1" s="1"/>
  <c r="O4145" i="1"/>
  <c r="R4145" i="1" s="1"/>
  <c r="O4131" i="1"/>
  <c r="R4131" i="1" s="1"/>
  <c r="O4129" i="1"/>
  <c r="R4129" i="1" s="1"/>
  <c r="O4115" i="1"/>
  <c r="R4115" i="1" s="1"/>
  <c r="O4113" i="1"/>
  <c r="R4113" i="1" s="1"/>
  <c r="O4099" i="1"/>
  <c r="R4099" i="1" s="1"/>
  <c r="O4097" i="1"/>
  <c r="R4097" i="1" s="1"/>
  <c r="U4078" i="1"/>
  <c r="U4062" i="1"/>
  <c r="U4038" i="1"/>
  <c r="W4035" i="1"/>
  <c r="V4035" i="1" s="1"/>
  <c r="Q4035" i="1"/>
  <c r="O4035" i="1" s="1"/>
  <c r="R4035" i="1" s="1"/>
  <c r="U4026" i="1"/>
  <c r="U4006" i="1"/>
  <c r="W4003" i="1"/>
  <c r="V4003" i="1" s="1"/>
  <c r="Q4003" i="1"/>
  <c r="O4003" i="1" s="1"/>
  <c r="R4003" i="1" s="1"/>
  <c r="U3994" i="1"/>
  <c r="U3990" i="1"/>
  <c r="W3987" i="1"/>
  <c r="V3987" i="1" s="1"/>
  <c r="Q3987" i="1"/>
  <c r="O3987" i="1" s="1"/>
  <c r="R3987" i="1" s="1"/>
  <c r="U3958" i="1"/>
  <c r="W3955" i="1"/>
  <c r="V3955" i="1" s="1"/>
  <c r="Q3955" i="1"/>
  <c r="O3955" i="1" s="1"/>
  <c r="R3955" i="1" s="1"/>
  <c r="W3923" i="1"/>
  <c r="V3923" i="1" s="1"/>
  <c r="Q3923" i="1"/>
  <c r="O3923" i="1" s="1"/>
  <c r="R3923" i="1" s="1"/>
  <c r="S3874" i="1"/>
  <c r="S3818" i="1"/>
  <c r="T3818" i="1"/>
  <c r="U3818" i="1" s="1"/>
  <c r="S3802" i="1"/>
  <c r="S3778" i="1"/>
  <c r="U3754" i="1"/>
  <c r="W3741" i="1"/>
  <c r="V3741" i="1" s="1"/>
  <c r="Q3741" i="1"/>
  <c r="O3741" i="1" s="1"/>
  <c r="R3741" i="1" s="1"/>
  <c r="U3738" i="1"/>
  <c r="W3735" i="1"/>
  <c r="V3735" i="1" s="1"/>
  <c r="Q3735" i="1"/>
  <c r="S3730" i="1"/>
  <c r="T3730" i="1"/>
  <c r="U3730" i="1" s="1"/>
  <c r="W3665" i="1"/>
  <c r="V3665" i="1" s="1"/>
  <c r="Q3665" i="1"/>
  <c r="O3665" i="1" s="1"/>
  <c r="R3665" i="1" s="1"/>
  <c r="S3658" i="1"/>
  <c r="T3658" i="1"/>
  <c r="U3658" i="1" s="1"/>
  <c r="W3637" i="1"/>
  <c r="V3637" i="1" s="1"/>
  <c r="Q3637" i="1"/>
  <c r="O3637" i="1" s="1"/>
  <c r="R3637" i="1" s="1"/>
  <c r="U3626" i="1"/>
  <c r="S3618" i="1"/>
  <c r="T3618" i="1"/>
  <c r="U3618" i="1" s="1"/>
  <c r="W3597" i="1"/>
  <c r="V3597" i="1" s="1"/>
  <c r="Q3597" i="1"/>
  <c r="O3597" i="1" s="1"/>
  <c r="R3597" i="1" s="1"/>
  <c r="U3594" i="1"/>
  <c r="W3591" i="1"/>
  <c r="V3591" i="1" s="1"/>
  <c r="Q3591" i="1"/>
  <c r="S3586" i="1"/>
  <c r="T3586" i="1"/>
  <c r="U3586" i="1" s="1"/>
  <c r="W3572" i="1"/>
  <c r="V3572" i="1" s="1"/>
  <c r="Q3572" i="1"/>
  <c r="U3554" i="1"/>
  <c r="W3553" i="1"/>
  <c r="V3553" i="1" s="1"/>
  <c r="Q3553" i="1"/>
  <c r="S3546" i="1"/>
  <c r="T3546" i="1"/>
  <c r="U3546" i="1" s="1"/>
  <c r="W3524" i="1"/>
  <c r="V3524" i="1" s="1"/>
  <c r="Q3524" i="1"/>
  <c r="S3335" i="1"/>
  <c r="T3335" i="1"/>
  <c r="U3335" i="1" s="1"/>
  <c r="W3307" i="1"/>
  <c r="V3307" i="1" s="1"/>
  <c r="S3288" i="1"/>
  <c r="T3288" i="1"/>
  <c r="U3288" i="1" s="1"/>
  <c r="T3264" i="1"/>
  <c r="U3264" i="1" s="1"/>
  <c r="S3216" i="1"/>
  <c r="T3216" i="1"/>
  <c r="U3216" i="1" s="1"/>
  <c r="S3205" i="1"/>
  <c r="T3205" i="1"/>
  <c r="U3205" i="1" s="1"/>
  <c r="S3181" i="1"/>
  <c r="T3181" i="1"/>
  <c r="U3181" i="1" s="1"/>
  <c r="S3177" i="1"/>
  <c r="T3177" i="1"/>
  <c r="U3177" i="1" s="1"/>
  <c r="S3165" i="1"/>
  <c r="T3165" i="1"/>
  <c r="U3165" i="1" s="1"/>
  <c r="S3149" i="1"/>
  <c r="T3149" i="1"/>
  <c r="U3149" i="1" s="1"/>
  <c r="S3121" i="1"/>
  <c r="T3121" i="1"/>
  <c r="U3121" i="1" s="1"/>
  <c r="T3077" i="1"/>
  <c r="U3077" i="1" s="1"/>
  <c r="S3077" i="1"/>
  <c r="S3073" i="1"/>
  <c r="T3073" i="1"/>
  <c r="U3073" i="1" s="1"/>
  <c r="S3069" i="1"/>
  <c r="T3069" i="1"/>
  <c r="U3069" i="1" s="1"/>
  <c r="T3053" i="1"/>
  <c r="U3053" i="1" s="1"/>
  <c r="S3053" i="1"/>
  <c r="S3029" i="1"/>
  <c r="T3029" i="1"/>
  <c r="U3029" i="1" s="1"/>
  <c r="S2961" i="1"/>
  <c r="T2961" i="1"/>
  <c r="U2961" i="1" s="1"/>
  <c r="S3248" i="1"/>
  <c r="T3248" i="1"/>
  <c r="U3248" i="1" s="1"/>
  <c r="S3212" i="1"/>
  <c r="T3212" i="1"/>
  <c r="U3212" i="1" s="1"/>
  <c r="S3197" i="1"/>
  <c r="O3176" i="1"/>
  <c r="R3176" i="1" s="1"/>
  <c r="O3172" i="1"/>
  <c r="R3172" i="1" s="1"/>
  <c r="S3169" i="1"/>
  <c r="S3145" i="1"/>
  <c r="O3129" i="1"/>
  <c r="R3129" i="1" s="1"/>
  <c r="S3129" i="1" s="1"/>
  <c r="U3125" i="1"/>
  <c r="S3105" i="1"/>
  <c r="T3105" i="1"/>
  <c r="U3105" i="1" s="1"/>
  <c r="U3101" i="1"/>
  <c r="O3065" i="1"/>
  <c r="R3065" i="1" s="1"/>
  <c r="S3065" i="1" s="1"/>
  <c r="U3061" i="1"/>
  <c r="S3041" i="1"/>
  <c r="T3041" i="1"/>
  <c r="U3041" i="1" s="1"/>
  <c r="U3037" i="1"/>
  <c r="U2997" i="1"/>
  <c r="S2977" i="1"/>
  <c r="T2977" i="1"/>
  <c r="U2977" i="1" s="1"/>
  <c r="U2973" i="1"/>
  <c r="U2933" i="1"/>
  <c r="W2903" i="1"/>
  <c r="V2903" i="1" s="1"/>
  <c r="Q2903" i="1"/>
  <c r="U2901" i="1"/>
  <c r="W2855" i="1"/>
  <c r="V2855" i="1" s="1"/>
  <c r="Q2855" i="1"/>
  <c r="S2849" i="1"/>
  <c r="T2849" i="1"/>
  <c r="U2849" i="1" s="1"/>
  <c r="W2844" i="1"/>
  <c r="V2844" i="1" s="1"/>
  <c r="Q2844" i="1"/>
  <c r="O2844" i="1" s="1"/>
  <c r="R2844" i="1" s="1"/>
  <c r="S2837" i="1"/>
  <c r="T2837" i="1"/>
  <c r="U2837" i="1" s="1"/>
  <c r="U2829" i="1"/>
  <c r="W2795" i="1"/>
  <c r="V2795" i="1" s="1"/>
  <c r="Q2795" i="1"/>
  <c r="T2777" i="1"/>
  <c r="U2777" i="1" s="1"/>
  <c r="S2777" i="1"/>
  <c r="T2768" i="1"/>
  <c r="U2768" i="1" s="1"/>
  <c r="S2768" i="1"/>
  <c r="T2745" i="1"/>
  <c r="U2745" i="1" s="1"/>
  <c r="S2745" i="1"/>
  <c r="T2736" i="1"/>
  <c r="U2736" i="1" s="1"/>
  <c r="S2736" i="1"/>
  <c r="W2733" i="1"/>
  <c r="V2733" i="1" s="1"/>
  <c r="Q2733" i="1"/>
  <c r="O2733" i="1" s="1"/>
  <c r="R2733" i="1" s="1"/>
  <c r="T2713" i="1"/>
  <c r="U2713" i="1" s="1"/>
  <c r="S2713" i="1"/>
  <c r="T2704" i="1"/>
  <c r="U2704" i="1" s="1"/>
  <c r="S2704" i="1"/>
  <c r="T2681" i="1"/>
  <c r="U2681" i="1" s="1"/>
  <c r="S2681" i="1"/>
  <c r="W2619" i="1"/>
  <c r="V2619" i="1" s="1"/>
  <c r="Q2619" i="1"/>
  <c r="S2610" i="1"/>
  <c r="T2610" i="1"/>
  <c r="U2610" i="1" s="1"/>
  <c r="U2598" i="1"/>
  <c r="W2597" i="1"/>
  <c r="V2597" i="1" s="1"/>
  <c r="Q2597" i="1"/>
  <c r="T2544" i="1"/>
  <c r="U2544" i="1" s="1"/>
  <c r="S2544" i="1"/>
  <c r="W2481" i="1"/>
  <c r="V2481" i="1" s="1"/>
  <c r="Q2481" i="1"/>
  <c r="U2406" i="1"/>
  <c r="T2341" i="1"/>
  <c r="U2341" i="1" s="1"/>
  <c r="S2341" i="1"/>
  <c r="S2302" i="1"/>
  <c r="T2302" i="1"/>
  <c r="U2302" i="1" s="1"/>
  <c r="W2293" i="1"/>
  <c r="V2293" i="1" s="1"/>
  <c r="Q2293" i="1"/>
  <c r="U2286" i="1"/>
  <c r="U2280" i="1"/>
  <c r="W2248" i="1"/>
  <c r="V2248" i="1" s="1"/>
  <c r="Q2248" i="1"/>
  <c r="O2248" i="1" s="1"/>
  <c r="R2248" i="1" s="1"/>
  <c r="W2200" i="1"/>
  <c r="V2200" i="1" s="1"/>
  <c r="Q2200" i="1"/>
  <c r="O2200" i="1" s="1"/>
  <c r="R2200" i="1" s="1"/>
  <c r="W2195" i="1"/>
  <c r="V2195" i="1" s="1"/>
  <c r="Q2195" i="1"/>
  <c r="U2182" i="1"/>
  <c r="S2145" i="1"/>
  <c r="T2145" i="1"/>
  <c r="U2145" i="1" s="1"/>
  <c r="W2093" i="1"/>
  <c r="V2093" i="1" s="1"/>
  <c r="Q2093" i="1"/>
  <c r="W2054" i="1"/>
  <c r="V2054" i="1" s="1"/>
  <c r="Q2054" i="1"/>
  <c r="O2054" i="1" s="1"/>
  <c r="R2054" i="1" s="1"/>
  <c r="W1760" i="1"/>
  <c r="V1760" i="1" s="1"/>
  <c r="Q1760" i="1"/>
  <c r="O1760" i="1" s="1"/>
  <c r="R1760" i="1" s="1"/>
  <c r="W1567" i="1"/>
  <c r="V1567" i="1" s="1"/>
  <c r="Q1567" i="1"/>
  <c r="Q1376" i="1"/>
  <c r="O1376" i="1" s="1"/>
  <c r="R1376" i="1" s="1"/>
  <c r="W1376" i="1"/>
  <c r="V1376" i="1" s="1"/>
  <c r="Q1265" i="1"/>
  <c r="W1265" i="1"/>
  <c r="V1265" i="1" s="1"/>
  <c r="U1214" i="1"/>
  <c r="W530" i="1"/>
  <c r="V530" i="1" s="1"/>
  <c r="Q530" i="1"/>
  <c r="U528" i="1"/>
  <c r="W24" i="1"/>
  <c r="V24" i="1" s="1"/>
  <c r="Q24" i="1"/>
  <c r="O3725" i="1"/>
  <c r="R3725" i="1" s="1"/>
  <c r="O3717" i="1"/>
  <c r="R3717" i="1" s="1"/>
  <c r="O3710" i="1"/>
  <c r="R3710" i="1" s="1"/>
  <c r="O3697" i="1"/>
  <c r="R3697" i="1" s="1"/>
  <c r="O3681" i="1"/>
  <c r="R3681" i="1" s="1"/>
  <c r="O3662" i="1"/>
  <c r="R3662" i="1" s="1"/>
  <c r="O3613" i="1"/>
  <c r="R3613" i="1" s="1"/>
  <c r="O3605" i="1"/>
  <c r="R3605" i="1" s="1"/>
  <c r="O3585" i="1"/>
  <c r="R3585" i="1" s="1"/>
  <c r="O3565" i="1"/>
  <c r="R3565" i="1" s="1"/>
  <c r="O3557" i="1"/>
  <c r="R3557" i="1" s="1"/>
  <c r="O3550" i="1"/>
  <c r="R3550" i="1" s="1"/>
  <c r="O3537" i="1"/>
  <c r="R3537" i="1" s="1"/>
  <c r="O3338" i="1"/>
  <c r="R3338" i="1" s="1"/>
  <c r="O3319" i="1"/>
  <c r="R3319" i="1" s="1"/>
  <c r="O3312" i="1"/>
  <c r="R3312" i="1" s="1"/>
  <c r="S3300" i="1"/>
  <c r="O3275" i="1"/>
  <c r="R3275" i="1" s="1"/>
  <c r="O3251" i="1"/>
  <c r="R3251" i="1" s="1"/>
  <c r="S3228" i="1"/>
  <c r="Q3227" i="1"/>
  <c r="Q3220" i="1"/>
  <c r="O3215" i="1"/>
  <c r="R3215" i="1" s="1"/>
  <c r="S3201" i="1"/>
  <c r="Q3200" i="1"/>
  <c r="T3197" i="1"/>
  <c r="U3197" i="1" s="1"/>
  <c r="O3193" i="1"/>
  <c r="R3193" i="1" s="1"/>
  <c r="O3180" i="1"/>
  <c r="R3180" i="1" s="1"/>
  <c r="T3169" i="1"/>
  <c r="U3169" i="1" s="1"/>
  <c r="O3160" i="1"/>
  <c r="R3160" i="1" s="1"/>
  <c r="T3145" i="1"/>
  <c r="U3145" i="1" s="1"/>
  <c r="Q3144" i="1"/>
  <c r="Q3140" i="1"/>
  <c r="O3128" i="1"/>
  <c r="R3128" i="1" s="1"/>
  <c r="O3120" i="1"/>
  <c r="R3120" i="1" s="1"/>
  <c r="O3113" i="1"/>
  <c r="R3113" i="1" s="1"/>
  <c r="Q3111" i="1"/>
  <c r="Q3106" i="1"/>
  <c r="O3092" i="1"/>
  <c r="R3092" i="1" s="1"/>
  <c r="U3085" i="1"/>
  <c r="Q3084" i="1"/>
  <c r="O3064" i="1"/>
  <c r="R3064" i="1" s="1"/>
  <c r="O3056" i="1"/>
  <c r="R3056" i="1" s="1"/>
  <c r="O3049" i="1"/>
  <c r="R3049" i="1" s="1"/>
  <c r="Q3047" i="1"/>
  <c r="Q3042" i="1"/>
  <c r="O3028" i="1"/>
  <c r="R3028" i="1" s="1"/>
  <c r="U3021" i="1"/>
  <c r="Q3020" i="1"/>
  <c r="O3000" i="1"/>
  <c r="R3000" i="1" s="1"/>
  <c r="O2992" i="1"/>
  <c r="R2992" i="1" s="1"/>
  <c r="O2985" i="1"/>
  <c r="R2985" i="1" s="1"/>
  <c r="Q2983" i="1"/>
  <c r="Q2978" i="1"/>
  <c r="W2964" i="1"/>
  <c r="V2964" i="1" s="1"/>
  <c r="O2964" i="1"/>
  <c r="R2964" i="1" s="1"/>
  <c r="Q2956" i="1"/>
  <c r="O2936" i="1"/>
  <c r="R2936" i="1" s="1"/>
  <c r="O2928" i="1"/>
  <c r="R2928" i="1" s="1"/>
  <c r="O2921" i="1"/>
  <c r="R2921" i="1" s="1"/>
  <c r="Q2919" i="1"/>
  <c r="Q2912" i="1"/>
  <c r="O2912" i="1" s="1"/>
  <c r="R2912" i="1" s="1"/>
  <c r="W2912" i="1"/>
  <c r="V2912" i="1" s="1"/>
  <c r="S2901" i="1"/>
  <c r="S2897" i="1"/>
  <c r="T2897" i="1"/>
  <c r="U2897" i="1" s="1"/>
  <c r="W2892" i="1"/>
  <c r="V2892" i="1" s="1"/>
  <c r="Q2892" i="1"/>
  <c r="T2877" i="1"/>
  <c r="U2877" i="1" s="1"/>
  <c r="S2873" i="1"/>
  <c r="W2839" i="1"/>
  <c r="V2839" i="1" s="1"/>
  <c r="Q2839" i="1"/>
  <c r="Q2833" i="1"/>
  <c r="O2833" i="1" s="1"/>
  <c r="R2833" i="1" s="1"/>
  <c r="W2828" i="1"/>
  <c r="V2828" i="1" s="1"/>
  <c r="Q2828" i="1"/>
  <c r="T2806" i="1"/>
  <c r="U2806" i="1" s="1"/>
  <c r="S2806" i="1"/>
  <c r="T2802" i="1"/>
  <c r="U2802" i="1" s="1"/>
  <c r="O2793" i="1"/>
  <c r="R2793" i="1" s="1"/>
  <c r="U2790" i="1"/>
  <c r="O2784" i="1"/>
  <c r="R2784" i="1" s="1"/>
  <c r="Q2780" i="1"/>
  <c r="O2780" i="1" s="1"/>
  <c r="R2780" i="1" s="1"/>
  <c r="O2770" i="1"/>
  <c r="R2770" i="1" s="1"/>
  <c r="Q2754" i="1"/>
  <c r="O2754" i="1" s="1"/>
  <c r="R2754" i="1" s="1"/>
  <c r="W2746" i="1"/>
  <c r="V2746" i="1" s="1"/>
  <c r="W2744" i="1"/>
  <c r="V2744" i="1" s="1"/>
  <c r="Q2744" i="1"/>
  <c r="W2741" i="1"/>
  <c r="V2741" i="1" s="1"/>
  <c r="Q2741" i="1"/>
  <c r="O2738" i="1"/>
  <c r="R2738" i="1" s="1"/>
  <c r="U2726" i="1"/>
  <c r="W2725" i="1"/>
  <c r="V2725" i="1" s="1"/>
  <c r="Q2725" i="1"/>
  <c r="O2722" i="1"/>
  <c r="R2722" i="1" s="1"/>
  <c r="Q2682" i="1"/>
  <c r="O2682" i="1" s="1"/>
  <c r="R2682" i="1" s="1"/>
  <c r="W2682" i="1"/>
  <c r="V2682" i="1" s="1"/>
  <c r="Q2660" i="1"/>
  <c r="W2660" i="1"/>
  <c r="V2660" i="1" s="1"/>
  <c r="T2624" i="1"/>
  <c r="U2624" i="1" s="1"/>
  <c r="S2624" i="1"/>
  <c r="Q2602" i="1"/>
  <c r="O2602" i="1" s="1"/>
  <c r="R2602" i="1" s="1"/>
  <c r="W2602" i="1"/>
  <c r="V2602" i="1" s="1"/>
  <c r="T2576" i="1"/>
  <c r="U2576" i="1" s="1"/>
  <c r="S2576" i="1"/>
  <c r="T2550" i="1"/>
  <c r="U2550" i="1" s="1"/>
  <c r="S2550" i="1"/>
  <c r="U2534" i="1"/>
  <c r="T2512" i="1"/>
  <c r="U2512" i="1" s="1"/>
  <c r="S2512" i="1"/>
  <c r="Q2508" i="1"/>
  <c r="O2508" i="1" s="1"/>
  <c r="R2508" i="1" s="1"/>
  <c r="O2489" i="1"/>
  <c r="R2489" i="1" s="1"/>
  <c r="U2470" i="1"/>
  <c r="Q2466" i="1"/>
  <c r="O2466" i="1" s="1"/>
  <c r="R2466" i="1" s="1"/>
  <c r="W2459" i="1"/>
  <c r="V2459" i="1" s="1"/>
  <c r="Q2459" i="1"/>
  <c r="T2441" i="1"/>
  <c r="U2441" i="1" s="1"/>
  <c r="S2441" i="1"/>
  <c r="T2425" i="1"/>
  <c r="U2425" i="1" s="1"/>
  <c r="S2425" i="1"/>
  <c r="W2410" i="1"/>
  <c r="V2410" i="1" s="1"/>
  <c r="Q2356" i="1"/>
  <c r="W2356" i="1"/>
  <c r="V2356" i="1" s="1"/>
  <c r="T2309" i="1"/>
  <c r="U2309" i="1" s="1"/>
  <c r="S2309" i="1"/>
  <c r="W2281" i="1"/>
  <c r="V2281" i="1" s="1"/>
  <c r="Q2281" i="1"/>
  <c r="T2261" i="1"/>
  <c r="U2261" i="1" s="1"/>
  <c r="S2261" i="1"/>
  <c r="Q2249" i="1"/>
  <c r="O2249" i="1" s="1"/>
  <c r="R2249" i="1" s="1"/>
  <c r="W2249" i="1"/>
  <c r="V2249" i="1" s="1"/>
  <c r="W2233" i="1"/>
  <c r="V2233" i="1" s="1"/>
  <c r="W2202" i="1"/>
  <c r="V2202" i="1" s="1"/>
  <c r="Q2202" i="1"/>
  <c r="O2202" i="1" s="1"/>
  <c r="R2202" i="1" s="1"/>
  <c r="W2196" i="1"/>
  <c r="V2196" i="1" s="1"/>
  <c r="Q2196" i="1"/>
  <c r="O2196" i="1" s="1"/>
  <c r="R2196" i="1" s="1"/>
  <c r="U2150" i="1"/>
  <c r="Q2110" i="1"/>
  <c r="O2110" i="1" s="1"/>
  <c r="R2110" i="1" s="1"/>
  <c r="W2110" i="1"/>
  <c r="V2110" i="1" s="1"/>
  <c r="S2057" i="1"/>
  <c r="T2057" i="1"/>
  <c r="U2057" i="1" s="1"/>
  <c r="W2013" i="1"/>
  <c r="V2013" i="1" s="1"/>
  <c r="Q2013" i="1"/>
  <c r="T2012" i="1"/>
  <c r="U2012" i="1" s="1"/>
  <c r="S2012" i="1"/>
  <c r="T2004" i="1"/>
  <c r="U2004" i="1" s="1"/>
  <c r="S2004" i="1"/>
  <c r="W1993" i="1"/>
  <c r="V1993" i="1" s="1"/>
  <c r="Q1993" i="1"/>
  <c r="O1993" i="1" s="1"/>
  <c r="R1993" i="1" s="1"/>
  <c r="W1917" i="1"/>
  <c r="V1917" i="1" s="1"/>
  <c r="Q1917" i="1"/>
  <c r="U1916" i="1"/>
  <c r="W1899" i="1"/>
  <c r="V1899" i="1" s="1"/>
  <c r="Q1899" i="1"/>
  <c r="W1858" i="1"/>
  <c r="V1858" i="1" s="1"/>
  <c r="Q1858" i="1"/>
  <c r="O1858" i="1" s="1"/>
  <c r="R1858" i="1" s="1"/>
  <c r="U1724" i="1"/>
  <c r="W1673" i="1"/>
  <c r="V1673" i="1" s="1"/>
  <c r="Q1673" i="1"/>
  <c r="O1673" i="1" s="1"/>
  <c r="R1673" i="1" s="1"/>
  <c r="W1613" i="1"/>
  <c r="V1613" i="1" s="1"/>
  <c r="Q1613" i="1"/>
  <c r="W1590" i="1"/>
  <c r="V1590" i="1" s="1"/>
  <c r="Q1590" i="1"/>
  <c r="O1590" i="1" s="1"/>
  <c r="R1590" i="1" s="1"/>
  <c r="U1576" i="1"/>
  <c r="Q1504" i="1"/>
  <c r="W1504" i="1"/>
  <c r="V1504" i="1" s="1"/>
  <c r="W1396" i="1"/>
  <c r="V1396" i="1" s="1"/>
  <c r="Q1396" i="1"/>
  <c r="T1356" i="1"/>
  <c r="U1356" i="1" s="1"/>
  <c r="S1356" i="1"/>
  <c r="W1008" i="1"/>
  <c r="V1008" i="1" s="1"/>
  <c r="Q1008" i="1"/>
  <c r="O4041" i="1"/>
  <c r="R4041" i="1" s="1"/>
  <c r="O4025" i="1"/>
  <c r="R4025" i="1" s="1"/>
  <c r="O4009" i="1"/>
  <c r="R4009" i="1" s="1"/>
  <c r="O3995" i="1"/>
  <c r="R3995" i="1" s="1"/>
  <c r="O3993" i="1"/>
  <c r="R3993" i="1" s="1"/>
  <c r="O3979" i="1"/>
  <c r="R3979" i="1" s="1"/>
  <c r="O3977" i="1"/>
  <c r="R3977" i="1" s="1"/>
  <c r="O3963" i="1"/>
  <c r="R3963" i="1" s="1"/>
  <c r="O3961" i="1"/>
  <c r="R3961" i="1" s="1"/>
  <c r="O3947" i="1"/>
  <c r="R3947" i="1" s="1"/>
  <c r="O3945" i="1"/>
  <c r="R3945" i="1" s="1"/>
  <c r="O3931" i="1"/>
  <c r="R3931" i="1" s="1"/>
  <c r="O3929" i="1"/>
  <c r="R3929" i="1" s="1"/>
  <c r="O3915" i="1"/>
  <c r="R3915" i="1" s="1"/>
  <c r="O3913" i="1"/>
  <c r="R3913" i="1" s="1"/>
  <c r="O3899" i="1"/>
  <c r="R3899" i="1" s="1"/>
  <c r="O3897" i="1"/>
  <c r="R3897" i="1" s="1"/>
  <c r="O3894" i="1"/>
  <c r="R3894" i="1" s="1"/>
  <c r="O3890" i="1"/>
  <c r="R3890" i="1" s="1"/>
  <c r="O3885" i="1"/>
  <c r="R3885" i="1" s="1"/>
  <c r="O3877" i="1"/>
  <c r="R3877" i="1" s="1"/>
  <c r="O3870" i="1"/>
  <c r="R3870" i="1" s="1"/>
  <c r="O3857" i="1"/>
  <c r="R3857" i="1" s="1"/>
  <c r="O3837" i="1"/>
  <c r="R3837" i="1" s="1"/>
  <c r="O3829" i="1"/>
  <c r="R3829" i="1" s="1"/>
  <c r="O3822" i="1"/>
  <c r="R3822" i="1" s="1"/>
  <c r="O3789" i="1"/>
  <c r="R3789" i="1" s="1"/>
  <c r="O3781" i="1"/>
  <c r="R3781" i="1" s="1"/>
  <c r="O3774" i="1"/>
  <c r="R3774" i="1" s="1"/>
  <c r="O3761" i="1"/>
  <c r="R3761" i="1" s="1"/>
  <c r="O3745" i="1"/>
  <c r="R3745" i="1" s="1"/>
  <c r="Q3732" i="1"/>
  <c r="O3726" i="1"/>
  <c r="R3726" i="1" s="1"/>
  <c r="Q3703" i="1"/>
  <c r="Q3684" i="1"/>
  <c r="O3677" i="1"/>
  <c r="R3677" i="1" s="1"/>
  <c r="O3669" i="1"/>
  <c r="R3669" i="1" s="1"/>
  <c r="Q3655" i="1"/>
  <c r="O3649" i="1"/>
  <c r="R3649" i="1" s="1"/>
  <c r="Q3636" i="1"/>
  <c r="O3629" i="1"/>
  <c r="R3629" i="1" s="1"/>
  <c r="O3621" i="1"/>
  <c r="R3621" i="1" s="1"/>
  <c r="Q3617" i="1"/>
  <c r="O3617" i="1" s="1"/>
  <c r="R3617" i="1" s="1"/>
  <c r="O3614" i="1"/>
  <c r="R3614" i="1" s="1"/>
  <c r="O3601" i="1"/>
  <c r="R3601" i="1" s="1"/>
  <c r="Q3588" i="1"/>
  <c r="O3581" i="1"/>
  <c r="R3581" i="1" s="1"/>
  <c r="O3573" i="1"/>
  <c r="R3573" i="1" s="1"/>
  <c r="O3566" i="1"/>
  <c r="R3566" i="1" s="1"/>
  <c r="Q3543" i="1"/>
  <c r="O3533" i="1"/>
  <c r="R3533" i="1" s="1"/>
  <c r="O3525" i="1"/>
  <c r="R3525" i="1" s="1"/>
  <c r="Q3521" i="1"/>
  <c r="O3521" i="1" s="1"/>
  <c r="R3521" i="1" s="1"/>
  <c r="Q3517" i="1"/>
  <c r="O3517" i="1" s="1"/>
  <c r="R3517" i="1" s="1"/>
  <c r="O3513" i="1"/>
  <c r="R3513" i="1" s="1"/>
  <c r="O3509" i="1"/>
  <c r="R3509" i="1" s="1"/>
  <c r="Q3501" i="1"/>
  <c r="O3501" i="1" s="1"/>
  <c r="R3501" i="1" s="1"/>
  <c r="O3497" i="1"/>
  <c r="R3497" i="1" s="1"/>
  <c r="O3493" i="1"/>
  <c r="R3493" i="1" s="1"/>
  <c r="Q3485" i="1"/>
  <c r="O3485" i="1" s="1"/>
  <c r="R3485" i="1" s="1"/>
  <c r="O3481" i="1"/>
  <c r="R3481" i="1" s="1"/>
  <c r="O3477" i="1"/>
  <c r="R3477" i="1" s="1"/>
  <c r="Q3469" i="1"/>
  <c r="O3469" i="1" s="1"/>
  <c r="R3469" i="1" s="1"/>
  <c r="O3466" i="1"/>
  <c r="R3466" i="1" s="1"/>
  <c r="O3462" i="1"/>
  <c r="R3462" i="1" s="1"/>
  <c r="Q3454" i="1"/>
  <c r="O3454" i="1" s="1"/>
  <c r="R3454" i="1" s="1"/>
  <c r="O3450" i="1"/>
  <c r="R3450" i="1" s="1"/>
  <c r="O3446" i="1"/>
  <c r="R3446" i="1" s="1"/>
  <c r="Q3438" i="1"/>
  <c r="O3438" i="1" s="1"/>
  <c r="R3438" i="1" s="1"/>
  <c r="O3434" i="1"/>
  <c r="R3434" i="1" s="1"/>
  <c r="O3430" i="1"/>
  <c r="R3430" i="1" s="1"/>
  <c r="Q3422" i="1"/>
  <c r="O3422" i="1" s="1"/>
  <c r="R3422" i="1" s="1"/>
  <c r="O3418" i="1"/>
  <c r="R3418" i="1" s="1"/>
  <c r="O3414" i="1"/>
  <c r="R3414" i="1" s="1"/>
  <c r="Q3406" i="1"/>
  <c r="O3406" i="1" s="1"/>
  <c r="R3406" i="1" s="1"/>
  <c r="O3402" i="1"/>
  <c r="R3402" i="1" s="1"/>
  <c r="O3398" i="1"/>
  <c r="R3398" i="1" s="1"/>
  <c r="Q3390" i="1"/>
  <c r="O3390" i="1" s="1"/>
  <c r="R3390" i="1" s="1"/>
  <c r="O3386" i="1"/>
  <c r="R3386" i="1" s="1"/>
  <c r="O3382" i="1"/>
  <c r="R3382" i="1" s="1"/>
  <c r="Q3374" i="1"/>
  <c r="O3374" i="1" s="1"/>
  <c r="R3374" i="1" s="1"/>
  <c r="O3370" i="1"/>
  <c r="R3370" i="1" s="1"/>
  <c r="O3366" i="1"/>
  <c r="R3366" i="1" s="1"/>
  <c r="Q3358" i="1"/>
  <c r="O3358" i="1" s="1"/>
  <c r="R3358" i="1" s="1"/>
  <c r="Q3346" i="1"/>
  <c r="O3346" i="1" s="1"/>
  <c r="R3346" i="1" s="1"/>
  <c r="Q3327" i="1"/>
  <c r="O3327" i="1" s="1"/>
  <c r="R3327" i="1" s="1"/>
  <c r="O7" i="1"/>
  <c r="R7" i="1" s="1"/>
  <c r="W3303" i="1"/>
  <c r="V3303" i="1" s="1"/>
  <c r="O3303" i="1"/>
  <c r="R3303" i="1" s="1"/>
  <c r="O3296" i="1"/>
  <c r="R3296" i="1" s="1"/>
  <c r="Q3283" i="1"/>
  <c r="Q3259" i="1"/>
  <c r="Q3252" i="1"/>
  <c r="O3252" i="1" s="1"/>
  <c r="R3252" i="1" s="1"/>
  <c r="O3247" i="1"/>
  <c r="R3247" i="1" s="1"/>
  <c r="O3239" i="1"/>
  <c r="R3239" i="1" s="1"/>
  <c r="O3235" i="1"/>
  <c r="R3235" i="1" s="1"/>
  <c r="Q3231" i="1"/>
  <c r="O3231" i="1" s="1"/>
  <c r="R3231" i="1" s="1"/>
  <c r="T3228" i="1"/>
  <c r="U3228" i="1" s="1"/>
  <c r="O3224" i="1"/>
  <c r="R3224" i="1" s="1"/>
  <c r="O3211" i="1"/>
  <c r="R3211" i="1" s="1"/>
  <c r="T3201" i="1"/>
  <c r="U3201" i="1" s="1"/>
  <c r="O3192" i="1"/>
  <c r="R3192" i="1" s="1"/>
  <c r="O3189" i="1"/>
  <c r="R3189" i="1" s="1"/>
  <c r="Q3161" i="1"/>
  <c r="O3161" i="1" s="1"/>
  <c r="R3161" i="1" s="1"/>
  <c r="O3156" i="1"/>
  <c r="R3156" i="1" s="1"/>
  <c r="Q3132" i="1"/>
  <c r="O3132" i="1" s="1"/>
  <c r="R3132" i="1" s="1"/>
  <c r="O3112" i="1"/>
  <c r="R3112" i="1" s="1"/>
  <c r="O3104" i="1"/>
  <c r="R3104" i="1" s="1"/>
  <c r="O3097" i="1"/>
  <c r="R3097" i="1" s="1"/>
  <c r="S3097" i="1" s="1"/>
  <c r="Q3095" i="1"/>
  <c r="Q3090" i="1"/>
  <c r="O3076" i="1"/>
  <c r="R3076" i="1" s="1"/>
  <c r="Q3068" i="1"/>
  <c r="O3048" i="1"/>
  <c r="R3048" i="1" s="1"/>
  <c r="O3040" i="1"/>
  <c r="R3040" i="1" s="1"/>
  <c r="O3033" i="1"/>
  <c r="R3033" i="1" s="1"/>
  <c r="S3033" i="1" s="1"/>
  <c r="Q3031" i="1"/>
  <c r="Q3026" i="1"/>
  <c r="O3012" i="1"/>
  <c r="R3012" i="1" s="1"/>
  <c r="Q3004" i="1"/>
  <c r="O2984" i="1"/>
  <c r="R2984" i="1" s="1"/>
  <c r="O2969" i="1"/>
  <c r="R2969" i="1" s="1"/>
  <c r="S2969" i="1" s="1"/>
  <c r="U2965" i="1"/>
  <c r="O2920" i="1"/>
  <c r="R2920" i="1" s="1"/>
  <c r="U2909" i="1"/>
  <c r="W2887" i="1"/>
  <c r="V2887" i="1" s="1"/>
  <c r="Q2887" i="1"/>
  <c r="U2885" i="1"/>
  <c r="W2876" i="1"/>
  <c r="V2876" i="1" s="1"/>
  <c r="Q2876" i="1"/>
  <c r="O2876" i="1" s="1"/>
  <c r="R2876" i="1" s="1"/>
  <c r="S2869" i="1"/>
  <c r="T2869" i="1"/>
  <c r="U2869" i="1" s="1"/>
  <c r="U2861" i="1"/>
  <c r="S2845" i="1"/>
  <c r="T2824" i="1"/>
  <c r="U2824" i="1" s="1"/>
  <c r="S2824" i="1"/>
  <c r="T2820" i="1"/>
  <c r="U2820" i="1" s="1"/>
  <c r="S2820" i="1"/>
  <c r="T2816" i="1"/>
  <c r="U2816" i="1" s="1"/>
  <c r="S2816" i="1"/>
  <c r="O2805" i="1"/>
  <c r="R2805" i="1" s="1"/>
  <c r="T2800" i="1"/>
  <c r="U2800" i="1" s="1"/>
  <c r="S2800" i="1"/>
  <c r="W2792" i="1"/>
  <c r="V2792" i="1" s="1"/>
  <c r="Q2792" i="1"/>
  <c r="W2783" i="1"/>
  <c r="V2783" i="1" s="1"/>
  <c r="Q2783" i="1"/>
  <c r="O2766" i="1"/>
  <c r="R2766" i="1" s="1"/>
  <c r="O2762" i="1"/>
  <c r="R2762" i="1" s="1"/>
  <c r="U2761" i="1"/>
  <c r="O2758" i="1"/>
  <c r="R2758" i="1" s="1"/>
  <c r="W2757" i="1"/>
  <c r="V2757" i="1" s="1"/>
  <c r="Q2757" i="1"/>
  <c r="O2757" i="1" s="1"/>
  <c r="R2757" i="1" s="1"/>
  <c r="O2734" i="1"/>
  <c r="R2734" i="1" s="1"/>
  <c r="W2715" i="1"/>
  <c r="V2715" i="1" s="1"/>
  <c r="Q2715" i="1"/>
  <c r="T2697" i="1"/>
  <c r="U2697" i="1" s="1"/>
  <c r="S2697" i="1"/>
  <c r="S2674" i="1"/>
  <c r="T2674" i="1"/>
  <c r="U2674" i="1" s="1"/>
  <c r="W2661" i="1"/>
  <c r="V2661" i="1" s="1"/>
  <c r="Q2661" i="1"/>
  <c r="O2661" i="1" s="1"/>
  <c r="R2661" i="1" s="1"/>
  <c r="S2658" i="1"/>
  <c r="T2658" i="1"/>
  <c r="U2658" i="1" s="1"/>
  <c r="S2642" i="1"/>
  <c r="T2642" i="1"/>
  <c r="U2642" i="1" s="1"/>
  <c r="Q2614" i="1"/>
  <c r="O2614" i="1" s="1"/>
  <c r="R2614" i="1" s="1"/>
  <c r="T2614" i="1" s="1"/>
  <c r="U2614" i="1" s="1"/>
  <c r="W2614" i="1"/>
  <c r="V2614" i="1" s="1"/>
  <c r="W2603" i="1"/>
  <c r="V2603" i="1" s="1"/>
  <c r="Q2603" i="1"/>
  <c r="S2594" i="1"/>
  <c r="T2594" i="1"/>
  <c r="U2594" i="1" s="1"/>
  <c r="U2560" i="1"/>
  <c r="W2488" i="1"/>
  <c r="V2488" i="1" s="1"/>
  <c r="Q2488" i="1"/>
  <c r="S2482" i="1"/>
  <c r="T2482" i="1"/>
  <c r="U2482" i="1" s="1"/>
  <c r="W2472" i="1"/>
  <c r="V2472" i="1" s="1"/>
  <c r="Q2472" i="1"/>
  <c r="O2469" i="1"/>
  <c r="R2469" i="1" s="1"/>
  <c r="W2460" i="1"/>
  <c r="V2460" i="1" s="1"/>
  <c r="Q2460" i="1"/>
  <c r="O2460" i="1" s="1"/>
  <c r="R2460" i="1" s="1"/>
  <c r="T2457" i="1"/>
  <c r="U2457" i="1" s="1"/>
  <c r="S2457" i="1"/>
  <c r="T2448" i="1"/>
  <c r="U2448" i="1" s="1"/>
  <c r="S2448" i="1"/>
  <c r="S2402" i="1"/>
  <c r="T2402" i="1"/>
  <c r="U2402" i="1" s="1"/>
  <c r="W2357" i="1"/>
  <c r="V2357" i="1" s="1"/>
  <c r="Q2357" i="1"/>
  <c r="O2357" i="1" s="1"/>
  <c r="R2357" i="1" s="1"/>
  <c r="W2320" i="1"/>
  <c r="V2320" i="1" s="1"/>
  <c r="Q2320" i="1"/>
  <c r="T2301" i="1"/>
  <c r="U2301" i="1" s="1"/>
  <c r="S2301" i="1"/>
  <c r="S2218" i="1"/>
  <c r="T2218" i="1"/>
  <c r="U2218" i="1" s="1"/>
  <c r="W2215" i="1"/>
  <c r="V2215" i="1" s="1"/>
  <c r="Q2215" i="1"/>
  <c r="Q2204" i="1"/>
  <c r="O2204" i="1" s="1"/>
  <c r="R2204" i="1" s="1"/>
  <c r="W2204" i="1"/>
  <c r="V2204" i="1" s="1"/>
  <c r="W2198" i="1"/>
  <c r="V2198" i="1" s="1"/>
  <c r="Q2198" i="1"/>
  <c r="O2198" i="1" s="1"/>
  <c r="R2198" i="1" s="1"/>
  <c r="T2198" i="1" s="1"/>
  <c r="U2198" i="1" s="1"/>
  <c r="W2111" i="1"/>
  <c r="V2111" i="1" s="1"/>
  <c r="Q2111" i="1"/>
  <c r="O2111" i="1" s="1"/>
  <c r="R2111" i="1" s="1"/>
  <c r="W2098" i="1"/>
  <c r="V2098" i="1" s="1"/>
  <c r="Q2098" i="1"/>
  <c r="O2098" i="1" s="1"/>
  <c r="R2098" i="1" s="1"/>
  <c r="W1985" i="1"/>
  <c r="V1985" i="1" s="1"/>
  <c r="Q1985" i="1"/>
  <c r="T1984" i="1"/>
  <c r="U1984" i="1" s="1"/>
  <c r="S1984" i="1"/>
  <c r="U1972" i="1"/>
  <c r="T1968" i="1"/>
  <c r="U1968" i="1" s="1"/>
  <c r="S1968" i="1"/>
  <c r="T1956" i="1"/>
  <c r="U1956" i="1" s="1"/>
  <c r="S1956" i="1"/>
  <c r="W1942" i="1"/>
  <c r="V1942" i="1" s="1"/>
  <c r="Q1942" i="1"/>
  <c r="O1942" i="1" s="1"/>
  <c r="R1942" i="1" s="1"/>
  <c r="W1881" i="1"/>
  <c r="V1881" i="1" s="1"/>
  <c r="Q1881" i="1"/>
  <c r="W1870" i="1"/>
  <c r="V1870" i="1" s="1"/>
  <c r="Q1870" i="1"/>
  <c r="O1870" i="1" s="1"/>
  <c r="R1870" i="1" s="1"/>
  <c r="T1812" i="1"/>
  <c r="U1812" i="1" s="1"/>
  <c r="S1812" i="1"/>
  <c r="W1803" i="1"/>
  <c r="V1803" i="1" s="1"/>
  <c r="Q1803" i="1"/>
  <c r="O1803" i="1" s="1"/>
  <c r="R1803" i="1" s="1"/>
  <c r="T1796" i="1"/>
  <c r="U1796" i="1" s="1"/>
  <c r="S1796" i="1"/>
  <c r="W1780" i="1"/>
  <c r="V1780" i="1" s="1"/>
  <c r="Q1780" i="1"/>
  <c r="W1646" i="1"/>
  <c r="V1646" i="1" s="1"/>
  <c r="Q1646" i="1"/>
  <c r="O1646" i="1" s="1"/>
  <c r="R1646" i="1" s="1"/>
  <c r="W1620" i="1"/>
  <c r="V1620" i="1" s="1"/>
  <c r="Q1620" i="1"/>
  <c r="O1620" i="1" s="1"/>
  <c r="R1620" i="1" s="1"/>
  <c r="Q1552" i="1"/>
  <c r="O1552" i="1" s="1"/>
  <c r="R1552" i="1" s="1"/>
  <c r="W1552" i="1"/>
  <c r="V1552" i="1" s="1"/>
  <c r="Q1456" i="1"/>
  <c r="O1456" i="1" s="1"/>
  <c r="R1456" i="1" s="1"/>
  <c r="W1456" i="1"/>
  <c r="V1456" i="1" s="1"/>
  <c r="Q1424" i="1"/>
  <c r="W1424" i="1"/>
  <c r="V1424" i="1" s="1"/>
  <c r="W1286" i="1"/>
  <c r="V1286" i="1" s="1"/>
  <c r="Q1286" i="1"/>
  <c r="O1286" i="1" s="1"/>
  <c r="R1286" i="1" s="1"/>
  <c r="O3983" i="1"/>
  <c r="R3983" i="1" s="1"/>
  <c r="O3967" i="1"/>
  <c r="R3967" i="1" s="1"/>
  <c r="O3965" i="1"/>
  <c r="R3965" i="1" s="1"/>
  <c r="O3951" i="1"/>
  <c r="R3951" i="1" s="1"/>
  <c r="O3949" i="1"/>
  <c r="R3949" i="1" s="1"/>
  <c r="O3935" i="1"/>
  <c r="R3935" i="1" s="1"/>
  <c r="O3933" i="1"/>
  <c r="R3933" i="1" s="1"/>
  <c r="O3919" i="1"/>
  <c r="R3919" i="1" s="1"/>
  <c r="O3917" i="1"/>
  <c r="R3917" i="1" s="1"/>
  <c r="O3903" i="1"/>
  <c r="R3903" i="1" s="1"/>
  <c r="O3901" i="1"/>
  <c r="R3901" i="1" s="1"/>
  <c r="O3895" i="1"/>
  <c r="R3895" i="1" s="1"/>
  <c r="S3895" i="1" s="1"/>
  <c r="O3893" i="1"/>
  <c r="R3893" i="1" s="1"/>
  <c r="O3891" i="1"/>
  <c r="R3891" i="1" s="1"/>
  <c r="O3888" i="1"/>
  <c r="R3888" i="1" s="1"/>
  <c r="O3886" i="1"/>
  <c r="R3886" i="1" s="1"/>
  <c r="O3863" i="1"/>
  <c r="R3863" i="1" s="1"/>
  <c r="S3863" i="1" s="1"/>
  <c r="O3853" i="1"/>
  <c r="R3853" i="1" s="1"/>
  <c r="O3845" i="1"/>
  <c r="R3845" i="1" s="1"/>
  <c r="O3838" i="1"/>
  <c r="R3838" i="1" s="1"/>
  <c r="O3825" i="1"/>
  <c r="R3825" i="1" s="1"/>
  <c r="O3809" i="1"/>
  <c r="R3809" i="1" s="1"/>
  <c r="O3790" i="1"/>
  <c r="R3790" i="1" s="1"/>
  <c r="O3733" i="1"/>
  <c r="R3733" i="1" s="1"/>
  <c r="O3713" i="1"/>
  <c r="R3713" i="1" s="1"/>
  <c r="O3693" i="1"/>
  <c r="R3693" i="1" s="1"/>
  <c r="O3685" i="1"/>
  <c r="R3685" i="1" s="1"/>
  <c r="O3678" i="1"/>
  <c r="R3678" i="1" s="1"/>
  <c r="O3645" i="1"/>
  <c r="R3645" i="1" s="1"/>
  <c r="O3630" i="1"/>
  <c r="R3630" i="1" s="1"/>
  <c r="O3589" i="1"/>
  <c r="R3589" i="1" s="1"/>
  <c r="O3582" i="1"/>
  <c r="R3582" i="1" s="1"/>
  <c r="O3553" i="1"/>
  <c r="R3553" i="1" s="1"/>
  <c r="O3534" i="1"/>
  <c r="R3534" i="1" s="1"/>
  <c r="O3350" i="1"/>
  <c r="R3350" i="1" s="1"/>
  <c r="O3307" i="1"/>
  <c r="R3307" i="1" s="1"/>
  <c r="O3280" i="1"/>
  <c r="R3280" i="1" s="1"/>
  <c r="O3267" i="1"/>
  <c r="R3267" i="1" s="1"/>
  <c r="O3256" i="1"/>
  <c r="R3256" i="1" s="1"/>
  <c r="O3243" i="1"/>
  <c r="R3243" i="1" s="1"/>
  <c r="O3223" i="1"/>
  <c r="R3223" i="1" s="1"/>
  <c r="O3220" i="1"/>
  <c r="R3220" i="1" s="1"/>
  <c r="O3188" i="1"/>
  <c r="R3188" i="1" s="1"/>
  <c r="Q3164" i="1"/>
  <c r="O3164" i="1" s="1"/>
  <c r="R3164" i="1" s="1"/>
  <c r="Q3157" i="1"/>
  <c r="O3157" i="1" s="1"/>
  <c r="R3157" i="1" s="1"/>
  <c r="O3152" i="1"/>
  <c r="R3152" i="1" s="1"/>
  <c r="O3144" i="1"/>
  <c r="R3144" i="1" s="1"/>
  <c r="O3140" i="1"/>
  <c r="R3140" i="1" s="1"/>
  <c r="Q3136" i="1"/>
  <c r="W3124" i="1"/>
  <c r="V3124" i="1" s="1"/>
  <c r="O3124" i="1"/>
  <c r="R3124" i="1" s="1"/>
  <c r="Q3116" i="1"/>
  <c r="O3116" i="1" s="1"/>
  <c r="R3116" i="1" s="1"/>
  <c r="O3096" i="1"/>
  <c r="R3096" i="1" s="1"/>
  <c r="O3088" i="1"/>
  <c r="R3088" i="1" s="1"/>
  <c r="O3081" i="1"/>
  <c r="R3081" i="1" s="1"/>
  <c r="Q3079" i="1"/>
  <c r="Q3074" i="1"/>
  <c r="W3060" i="1"/>
  <c r="V3060" i="1" s="1"/>
  <c r="O3060" i="1"/>
  <c r="R3060" i="1" s="1"/>
  <c r="Q3052" i="1"/>
  <c r="O3052" i="1" s="1"/>
  <c r="R3052" i="1" s="1"/>
  <c r="O3032" i="1"/>
  <c r="R3032" i="1" s="1"/>
  <c r="O3024" i="1"/>
  <c r="R3024" i="1" s="1"/>
  <c r="O3017" i="1"/>
  <c r="R3017" i="1" s="1"/>
  <c r="Q3015" i="1"/>
  <c r="Q3010" i="1"/>
  <c r="W2996" i="1"/>
  <c r="V2996" i="1" s="1"/>
  <c r="O2996" i="1"/>
  <c r="R2996" i="1" s="1"/>
  <c r="Q2988" i="1"/>
  <c r="O2988" i="1" s="1"/>
  <c r="R2988" i="1" s="1"/>
  <c r="O2968" i="1"/>
  <c r="R2968" i="1" s="1"/>
  <c r="O2960" i="1"/>
  <c r="R2960" i="1" s="1"/>
  <c r="O2953" i="1"/>
  <c r="R2953" i="1" s="1"/>
  <c r="Q2951" i="1"/>
  <c r="Q2946" i="1"/>
  <c r="W2932" i="1"/>
  <c r="V2932" i="1" s="1"/>
  <c r="O2932" i="1"/>
  <c r="R2932" i="1" s="1"/>
  <c r="Q2924" i="1"/>
  <c r="O2924" i="1" s="1"/>
  <c r="R2924" i="1" s="1"/>
  <c r="W2908" i="1"/>
  <c r="V2908" i="1" s="1"/>
  <c r="Q2908" i="1"/>
  <c r="O2904" i="1"/>
  <c r="R2904" i="1" s="1"/>
  <c r="Q2896" i="1"/>
  <c r="O2896" i="1" s="1"/>
  <c r="R2896" i="1" s="1"/>
  <c r="W2896" i="1"/>
  <c r="V2896" i="1" s="1"/>
  <c r="S2885" i="1"/>
  <c r="W2871" i="1"/>
  <c r="V2871" i="1" s="1"/>
  <c r="Q2871" i="1"/>
  <c r="Q2865" i="1"/>
  <c r="O2865" i="1" s="1"/>
  <c r="R2865" i="1" s="1"/>
  <c r="W2860" i="1"/>
  <c r="V2860" i="1" s="1"/>
  <c r="Q2860" i="1"/>
  <c r="O2860" i="1" s="1"/>
  <c r="R2860" i="1" s="1"/>
  <c r="O2853" i="1"/>
  <c r="R2853" i="1" s="1"/>
  <c r="T2845" i="1"/>
  <c r="U2845" i="1" s="1"/>
  <c r="S2841" i="1"/>
  <c r="S2829" i="1"/>
  <c r="Q2812" i="1"/>
  <c r="O2812" i="1" s="1"/>
  <c r="R2812" i="1" s="1"/>
  <c r="O2810" i="1"/>
  <c r="R2810" i="1" s="1"/>
  <c r="O2796" i="1"/>
  <c r="R2796" i="1" s="1"/>
  <c r="O2786" i="1"/>
  <c r="R2786" i="1" s="1"/>
  <c r="O2774" i="1"/>
  <c r="R2774" i="1" s="1"/>
  <c r="T2774" i="1" s="1"/>
  <c r="U2774" i="1" s="1"/>
  <c r="W2773" i="1"/>
  <c r="V2773" i="1" s="1"/>
  <c r="Q2773" i="1"/>
  <c r="O2773" i="1" s="1"/>
  <c r="R2773" i="1" s="1"/>
  <c r="S2761" i="1"/>
  <c r="T2720" i="1"/>
  <c r="U2720" i="1" s="1"/>
  <c r="S2720" i="1"/>
  <c r="U2678" i="1"/>
  <c r="W2628" i="1"/>
  <c r="V2628" i="1" s="1"/>
  <c r="T2617" i="1"/>
  <c r="U2617" i="1" s="1"/>
  <c r="S2617" i="1"/>
  <c r="W2609" i="1"/>
  <c r="V2609" i="1" s="1"/>
  <c r="S2560" i="1"/>
  <c r="T2530" i="1"/>
  <c r="U2530" i="1" s="1"/>
  <c r="W2516" i="1"/>
  <c r="V2516" i="1" s="1"/>
  <c r="Q2498" i="1"/>
  <c r="O2498" i="1" s="1"/>
  <c r="R2498" i="1" s="1"/>
  <c r="W2461" i="1"/>
  <c r="V2461" i="1" s="1"/>
  <c r="Q2461" i="1"/>
  <c r="T2432" i="1"/>
  <c r="U2432" i="1" s="1"/>
  <c r="S2432" i="1"/>
  <c r="W2401" i="1"/>
  <c r="V2401" i="1" s="1"/>
  <c r="Q2401" i="1"/>
  <c r="W2398" i="1"/>
  <c r="V2398" i="1" s="1"/>
  <c r="T2361" i="1"/>
  <c r="U2361" i="1" s="1"/>
  <c r="S2361" i="1"/>
  <c r="S2354" i="1"/>
  <c r="T2354" i="1"/>
  <c r="U2354" i="1" s="1"/>
  <c r="S2310" i="1"/>
  <c r="T2310" i="1"/>
  <c r="U2310" i="1" s="1"/>
  <c r="W2257" i="1"/>
  <c r="V2257" i="1" s="1"/>
  <c r="Q2257" i="1"/>
  <c r="O2257" i="1" s="1"/>
  <c r="R2257" i="1" s="1"/>
  <c r="W2250" i="1"/>
  <c r="V2250" i="1" s="1"/>
  <c r="W2247" i="1"/>
  <c r="V2247" i="1" s="1"/>
  <c r="Q2247" i="1"/>
  <c r="W2216" i="1"/>
  <c r="V2216" i="1" s="1"/>
  <c r="Q2216" i="1"/>
  <c r="O2216" i="1" s="1"/>
  <c r="R2216" i="1" s="1"/>
  <c r="T2216" i="1" s="1"/>
  <c r="U2216" i="1" s="1"/>
  <c r="W2199" i="1"/>
  <c r="V2199" i="1" s="1"/>
  <c r="Q2199" i="1"/>
  <c r="U2166" i="1"/>
  <c r="W2141" i="1"/>
  <c r="V2141" i="1" s="1"/>
  <c r="Q2141" i="1"/>
  <c r="O2141" i="1" s="1"/>
  <c r="R2141" i="1" s="1"/>
  <c r="U2134" i="1"/>
  <c r="W2122" i="1"/>
  <c r="V2122" i="1" s="1"/>
  <c r="W2113" i="1"/>
  <c r="V2113" i="1" s="1"/>
  <c r="Q2113" i="1"/>
  <c r="W2018" i="1"/>
  <c r="V2018" i="1" s="1"/>
  <c r="Q2018" i="1"/>
  <c r="O2018" i="1" s="1"/>
  <c r="R2018" i="1" s="1"/>
  <c r="W1988" i="1"/>
  <c r="V1988" i="1" s="1"/>
  <c r="Q1988" i="1"/>
  <c r="O1988" i="1" s="1"/>
  <c r="R1988" i="1" s="1"/>
  <c r="U1980" i="1"/>
  <c r="S1972" i="1"/>
  <c r="W1943" i="1"/>
  <c r="V1943" i="1" s="1"/>
  <c r="Q1943" i="1"/>
  <c r="W1922" i="1"/>
  <c r="V1922" i="1" s="1"/>
  <c r="Q1922" i="1"/>
  <c r="O1922" i="1" s="1"/>
  <c r="R1922" i="1" s="1"/>
  <c r="W1896" i="1"/>
  <c r="V1896" i="1" s="1"/>
  <c r="Q1896" i="1"/>
  <c r="O1896" i="1" s="1"/>
  <c r="R1896" i="1" s="1"/>
  <c r="T1892" i="1"/>
  <c r="U1892" i="1" s="1"/>
  <c r="S1892" i="1"/>
  <c r="T1888" i="1"/>
  <c r="U1888" i="1" s="1"/>
  <c r="S1888" i="1"/>
  <c r="T1600" i="1"/>
  <c r="U1600" i="1" s="1"/>
  <c r="S1600" i="1"/>
  <c r="T1516" i="1"/>
  <c r="U1516" i="1" s="1"/>
  <c r="S1516" i="1"/>
  <c r="T1308" i="1"/>
  <c r="U1308" i="1" s="1"/>
  <c r="S1308" i="1"/>
  <c r="O2916" i="1"/>
  <c r="R2916" i="1" s="1"/>
  <c r="O2900" i="1"/>
  <c r="R2900" i="1" s="1"/>
  <c r="O2884" i="1"/>
  <c r="R2884" i="1" s="1"/>
  <c r="W2880" i="1"/>
  <c r="V2880" i="1" s="1"/>
  <c r="O2880" i="1"/>
  <c r="R2880" i="1" s="1"/>
  <c r="O2868" i="1"/>
  <c r="R2868" i="1" s="1"/>
  <c r="W2864" i="1"/>
  <c r="V2864" i="1" s="1"/>
  <c r="O2864" i="1"/>
  <c r="R2864" i="1" s="1"/>
  <c r="O2852" i="1"/>
  <c r="R2852" i="1" s="1"/>
  <c r="W2848" i="1"/>
  <c r="V2848" i="1" s="1"/>
  <c r="O2848" i="1"/>
  <c r="R2848" i="1" s="1"/>
  <c r="O2836" i="1"/>
  <c r="R2836" i="1" s="1"/>
  <c r="W2832" i="1"/>
  <c r="V2832" i="1" s="1"/>
  <c r="O2832" i="1"/>
  <c r="R2832" i="1" s="1"/>
  <c r="W2797" i="1"/>
  <c r="V2797" i="1" s="1"/>
  <c r="O2797" i="1"/>
  <c r="R2797" i="1" s="1"/>
  <c r="O2789" i="1"/>
  <c r="R2789" i="1" s="1"/>
  <c r="W2772" i="1"/>
  <c r="V2772" i="1" s="1"/>
  <c r="O2772" i="1"/>
  <c r="R2772" i="1" s="1"/>
  <c r="W2756" i="1"/>
  <c r="V2756" i="1" s="1"/>
  <c r="O2756" i="1"/>
  <c r="R2756" i="1" s="1"/>
  <c r="W2753" i="1"/>
  <c r="V2753" i="1" s="1"/>
  <c r="O2753" i="1"/>
  <c r="R2753" i="1" s="1"/>
  <c r="O2750" i="1"/>
  <c r="R2750" i="1" s="1"/>
  <c r="S2710" i="1"/>
  <c r="W2683" i="1"/>
  <c r="V2683" i="1" s="1"/>
  <c r="Q2683" i="1"/>
  <c r="O2650" i="1"/>
  <c r="R2650" i="1" s="1"/>
  <c r="O2645" i="1"/>
  <c r="R2645" i="1" s="1"/>
  <c r="W2635" i="1"/>
  <c r="V2635" i="1" s="1"/>
  <c r="Q2635" i="1"/>
  <c r="O2629" i="1"/>
  <c r="R2629" i="1" s="1"/>
  <c r="S2629" i="1" s="1"/>
  <c r="O2621" i="1"/>
  <c r="R2621" i="1" s="1"/>
  <c r="O2612" i="1"/>
  <c r="R2612" i="1" s="1"/>
  <c r="O2605" i="1"/>
  <c r="R2605" i="1" s="1"/>
  <c r="Q2586" i="1"/>
  <c r="O2586" i="1" s="1"/>
  <c r="R2586" i="1" s="1"/>
  <c r="W2586" i="1"/>
  <c r="V2586" i="1" s="1"/>
  <c r="O2573" i="1"/>
  <c r="R2573" i="1" s="1"/>
  <c r="O2548" i="1"/>
  <c r="R2548" i="1" s="1"/>
  <c r="O2517" i="1"/>
  <c r="R2517" i="1" s="1"/>
  <c r="S2517" i="1" s="1"/>
  <c r="O2506" i="1"/>
  <c r="R2506" i="1" s="1"/>
  <c r="O2502" i="1"/>
  <c r="R2502" i="1" s="1"/>
  <c r="O2494" i="1"/>
  <c r="R2494" i="1" s="1"/>
  <c r="O2485" i="1"/>
  <c r="R2485" i="1" s="1"/>
  <c r="O2478" i="1"/>
  <c r="R2478" i="1" s="1"/>
  <c r="W2469" i="1"/>
  <c r="V2469" i="1" s="1"/>
  <c r="O2462" i="1"/>
  <c r="R2462" i="1" s="1"/>
  <c r="O2454" i="1"/>
  <c r="R2454" i="1" s="1"/>
  <c r="T2454" i="1" s="1"/>
  <c r="U2454" i="1" s="1"/>
  <c r="W2453" i="1"/>
  <c r="V2453" i="1" s="1"/>
  <c r="W2447" i="1"/>
  <c r="V2447" i="1" s="1"/>
  <c r="Q2447" i="1"/>
  <c r="O2442" i="1"/>
  <c r="R2442" i="1" s="1"/>
  <c r="O2438" i="1"/>
  <c r="R2438" i="1" s="1"/>
  <c r="W2437" i="1"/>
  <c r="V2437" i="1" s="1"/>
  <c r="O2417" i="1"/>
  <c r="R2417" i="1" s="1"/>
  <c r="W2383" i="1"/>
  <c r="V2383" i="1" s="1"/>
  <c r="Q2383" i="1"/>
  <c r="O2369" i="1"/>
  <c r="R2369" i="1" s="1"/>
  <c r="O2353" i="1"/>
  <c r="R2353" i="1" s="1"/>
  <c r="W2344" i="1"/>
  <c r="V2344" i="1" s="1"/>
  <c r="Q2344" i="1"/>
  <c r="O2337" i="1"/>
  <c r="R2337" i="1" s="1"/>
  <c r="O2329" i="1"/>
  <c r="R2329" i="1" s="1"/>
  <c r="O2314" i="1"/>
  <c r="R2314" i="1" s="1"/>
  <c r="O2283" i="1"/>
  <c r="R2283" i="1" s="1"/>
  <c r="Q2274" i="1"/>
  <c r="O2274" i="1" s="1"/>
  <c r="R2274" i="1" s="1"/>
  <c r="W2274" i="1"/>
  <c r="V2274" i="1" s="1"/>
  <c r="O2252" i="1"/>
  <c r="R2252" i="1" s="1"/>
  <c r="W2235" i="1"/>
  <c r="V2235" i="1" s="1"/>
  <c r="Q2235" i="1"/>
  <c r="O2226" i="1"/>
  <c r="R2226" i="1" s="1"/>
  <c r="T2226" i="1" s="1"/>
  <c r="U2226" i="1" s="1"/>
  <c r="O2209" i="1"/>
  <c r="R2209" i="1" s="1"/>
  <c r="W2205" i="1"/>
  <c r="V2205" i="1" s="1"/>
  <c r="Q2205" i="1"/>
  <c r="O2205" i="1" s="1"/>
  <c r="R2205" i="1" s="1"/>
  <c r="O2192" i="1"/>
  <c r="R2192" i="1" s="1"/>
  <c r="T2192" i="1" s="1"/>
  <c r="U2192" i="1" s="1"/>
  <c r="O2186" i="1"/>
  <c r="R2186" i="1" s="1"/>
  <c r="W2155" i="1"/>
  <c r="V2155" i="1" s="1"/>
  <c r="Q2155" i="1"/>
  <c r="O2120" i="1"/>
  <c r="R2120" i="1" s="1"/>
  <c r="O2102" i="1"/>
  <c r="R2102" i="1" s="1"/>
  <c r="W2099" i="1"/>
  <c r="V2099" i="1" s="1"/>
  <c r="Q2099" i="1"/>
  <c r="O2099" i="1" s="1"/>
  <c r="R2099" i="1" s="1"/>
  <c r="W2075" i="1"/>
  <c r="V2075" i="1" s="1"/>
  <c r="Q2075" i="1"/>
  <c r="O2075" i="1" s="1"/>
  <c r="R2075" i="1" s="1"/>
  <c r="O2072" i="1"/>
  <c r="R2072" i="1" s="1"/>
  <c r="W2066" i="1"/>
  <c r="V2066" i="1" s="1"/>
  <c r="Q2066" i="1"/>
  <c r="O2066" i="1" s="1"/>
  <c r="R2066" i="1" s="1"/>
  <c r="W2055" i="1"/>
  <c r="V2055" i="1" s="1"/>
  <c r="Q2055" i="1"/>
  <c r="O2055" i="1" s="1"/>
  <c r="R2055" i="1" s="1"/>
  <c r="O2049" i="1"/>
  <c r="R2049" i="1" s="1"/>
  <c r="W2043" i="1"/>
  <c r="V2043" i="1" s="1"/>
  <c r="Q2043" i="1"/>
  <c r="O2043" i="1" s="1"/>
  <c r="R2043" i="1" s="1"/>
  <c r="O2040" i="1"/>
  <c r="R2040" i="1" s="1"/>
  <c r="O2028" i="1"/>
  <c r="R2028" i="1" s="1"/>
  <c r="O2022" i="1"/>
  <c r="R2022" i="1" s="1"/>
  <c r="W2019" i="1"/>
  <c r="V2019" i="1" s="1"/>
  <c r="Q2019" i="1"/>
  <c r="O2019" i="1" s="1"/>
  <c r="R2019" i="1" s="1"/>
  <c r="O1977" i="1"/>
  <c r="R1977" i="1" s="1"/>
  <c r="W1974" i="1"/>
  <c r="V1974" i="1" s="1"/>
  <c r="Q1974" i="1"/>
  <c r="O1974" i="1" s="1"/>
  <c r="R1974" i="1" s="1"/>
  <c r="W1945" i="1"/>
  <c r="V1945" i="1" s="1"/>
  <c r="Q1945" i="1"/>
  <c r="O1945" i="1" s="1"/>
  <c r="R1945" i="1" s="1"/>
  <c r="W1934" i="1"/>
  <c r="V1934" i="1" s="1"/>
  <c r="Q1934" i="1"/>
  <c r="O1934" i="1" s="1"/>
  <c r="R1934" i="1" s="1"/>
  <c r="O1926" i="1"/>
  <c r="R1926" i="1" s="1"/>
  <c r="W1923" i="1"/>
  <c r="V1923" i="1" s="1"/>
  <c r="Q1923" i="1"/>
  <c r="O1923" i="1" s="1"/>
  <c r="R1923" i="1" s="1"/>
  <c r="W1865" i="1"/>
  <c r="V1865" i="1" s="1"/>
  <c r="Q1865" i="1"/>
  <c r="W1846" i="1"/>
  <c r="V1846" i="1" s="1"/>
  <c r="Q1846" i="1"/>
  <c r="O1846" i="1" s="1"/>
  <c r="R1846" i="1" s="1"/>
  <c r="W1794" i="1"/>
  <c r="V1794" i="1" s="1"/>
  <c r="Q1794" i="1"/>
  <c r="O1794" i="1" s="1"/>
  <c r="R1794" i="1" s="1"/>
  <c r="W1789" i="1"/>
  <c r="V1789" i="1" s="1"/>
  <c r="Q1789" i="1"/>
  <c r="U1788" i="1"/>
  <c r="T1776" i="1"/>
  <c r="U1776" i="1" s="1"/>
  <c r="S1776" i="1"/>
  <c r="S1769" i="1"/>
  <c r="T1769" i="1"/>
  <c r="U1769" i="1" s="1"/>
  <c r="S1737" i="1"/>
  <c r="T1737" i="1"/>
  <c r="U1737" i="1" s="1"/>
  <c r="W1727" i="1"/>
  <c r="V1727" i="1" s="1"/>
  <c r="Q1727" i="1"/>
  <c r="U1694" i="1"/>
  <c r="T1672" i="1"/>
  <c r="U1672" i="1" s="1"/>
  <c r="S1672" i="1"/>
  <c r="U1656" i="1"/>
  <c r="W1607" i="1"/>
  <c r="V1607" i="1" s="1"/>
  <c r="Q1607" i="1"/>
  <c r="W1593" i="1"/>
  <c r="V1593" i="1" s="1"/>
  <c r="Q1593" i="1"/>
  <c r="U1592" i="1"/>
  <c r="U1578" i="1"/>
  <c r="W1569" i="1"/>
  <c r="V1569" i="1" s="1"/>
  <c r="Q1569" i="1"/>
  <c r="T1548" i="1"/>
  <c r="U1548" i="1" s="1"/>
  <c r="S1548" i="1"/>
  <c r="O1545" i="1"/>
  <c r="R1545" i="1" s="1"/>
  <c r="S1545" i="1" s="1"/>
  <c r="T1532" i="1"/>
  <c r="U1532" i="1" s="1"/>
  <c r="S1532" i="1"/>
  <c r="U1520" i="1"/>
  <c r="W1519" i="1"/>
  <c r="V1519" i="1" s="1"/>
  <c r="Q1519" i="1"/>
  <c r="W1481" i="1"/>
  <c r="V1481" i="1" s="1"/>
  <c r="Q1481" i="1"/>
  <c r="W1459" i="1"/>
  <c r="V1459" i="1" s="1"/>
  <c r="Q1459" i="1"/>
  <c r="W1431" i="1"/>
  <c r="V1431" i="1" s="1"/>
  <c r="Q1431" i="1"/>
  <c r="W1379" i="1"/>
  <c r="V1379" i="1" s="1"/>
  <c r="Q1379" i="1"/>
  <c r="O1379" i="1" s="1"/>
  <c r="R1379" i="1" s="1"/>
  <c r="W1287" i="1"/>
  <c r="V1287" i="1" s="1"/>
  <c r="Q1287" i="1"/>
  <c r="W1280" i="1"/>
  <c r="V1280" i="1" s="1"/>
  <c r="Q1280" i="1"/>
  <c r="T1278" i="1"/>
  <c r="U1278" i="1" s="1"/>
  <c r="S1278" i="1"/>
  <c r="W1266" i="1"/>
  <c r="V1266" i="1" s="1"/>
  <c r="Q1266" i="1"/>
  <c r="O1266" i="1" s="1"/>
  <c r="R1266" i="1" s="1"/>
  <c r="W1238" i="1"/>
  <c r="V1238" i="1" s="1"/>
  <c r="Q1238" i="1"/>
  <c r="T1031" i="1"/>
  <c r="U1031" i="1" s="1"/>
  <c r="S1031" i="1"/>
  <c r="W1009" i="1"/>
  <c r="V1009" i="1" s="1"/>
  <c r="Q1009" i="1"/>
  <c r="W886" i="1"/>
  <c r="V886" i="1" s="1"/>
  <c r="Q886" i="1"/>
  <c r="T879" i="1"/>
  <c r="U879" i="1" s="1"/>
  <c r="S879" i="1"/>
  <c r="W822" i="1"/>
  <c r="V822" i="1" s="1"/>
  <c r="Q822" i="1"/>
  <c r="T815" i="1"/>
  <c r="U815" i="1" s="1"/>
  <c r="S815" i="1"/>
  <c r="O2872" i="1"/>
  <c r="R2872" i="1" s="1"/>
  <c r="O2856" i="1"/>
  <c r="R2856" i="1" s="1"/>
  <c r="O2840" i="1"/>
  <c r="R2840" i="1" s="1"/>
  <c r="O2813" i="1"/>
  <c r="R2813" i="1" s="1"/>
  <c r="O2804" i="1"/>
  <c r="R2804" i="1" s="1"/>
  <c r="O2801" i="1"/>
  <c r="R2801" i="1" s="1"/>
  <c r="O2798" i="1"/>
  <c r="R2798" i="1" s="1"/>
  <c r="O2794" i="1"/>
  <c r="R2794" i="1" s="1"/>
  <c r="O2781" i="1"/>
  <c r="R2781" i="1" s="1"/>
  <c r="O2765" i="1"/>
  <c r="R2765" i="1" s="1"/>
  <c r="O2742" i="1"/>
  <c r="R2742" i="1" s="1"/>
  <c r="O2741" i="1"/>
  <c r="R2741" i="1" s="1"/>
  <c r="O2725" i="1"/>
  <c r="R2725" i="1" s="1"/>
  <c r="O2717" i="1"/>
  <c r="R2717" i="1" s="1"/>
  <c r="O2714" i="1"/>
  <c r="R2714" i="1" s="1"/>
  <c r="O2712" i="1"/>
  <c r="R2712" i="1" s="1"/>
  <c r="U2710" i="1"/>
  <c r="O2708" i="1"/>
  <c r="R2708" i="1" s="1"/>
  <c r="O2706" i="1"/>
  <c r="R2706" i="1" s="1"/>
  <c r="O2688" i="1"/>
  <c r="R2688" i="1" s="1"/>
  <c r="O2656" i="1"/>
  <c r="R2656" i="1" s="1"/>
  <c r="W2648" i="1"/>
  <c r="V2648" i="1" s="1"/>
  <c r="Q2648" i="1"/>
  <c r="O2648" i="1" s="1"/>
  <c r="R2648" i="1" s="1"/>
  <c r="O2640" i="1"/>
  <c r="R2640" i="1" s="1"/>
  <c r="O2609" i="1"/>
  <c r="R2609" i="1" s="1"/>
  <c r="O2597" i="1"/>
  <c r="R2597" i="1" s="1"/>
  <c r="W2587" i="1"/>
  <c r="V2587" i="1" s="1"/>
  <c r="Q2587" i="1"/>
  <c r="U2582" i="1"/>
  <c r="O2578" i="1"/>
  <c r="R2578" i="1" s="1"/>
  <c r="O2554" i="1"/>
  <c r="R2554" i="1" s="1"/>
  <c r="O2553" i="1"/>
  <c r="R2553" i="1" s="1"/>
  <c r="O2545" i="1"/>
  <c r="R2545" i="1" s="1"/>
  <c r="O2542" i="1"/>
  <c r="R2542" i="1" s="1"/>
  <c r="O2532" i="1"/>
  <c r="R2532" i="1" s="1"/>
  <c r="O2529" i="1"/>
  <c r="R2529" i="1" s="1"/>
  <c r="U2521" i="1"/>
  <c r="O2518" i="1"/>
  <c r="R2518" i="1" s="1"/>
  <c r="T2518" i="1" s="1"/>
  <c r="U2518" i="1" s="1"/>
  <c r="O2513" i="1"/>
  <c r="R2513" i="1" s="1"/>
  <c r="O2509" i="1"/>
  <c r="R2509" i="1" s="1"/>
  <c r="W2504" i="1"/>
  <c r="V2504" i="1" s="1"/>
  <c r="Q2504" i="1"/>
  <c r="O2504" i="1" s="1"/>
  <c r="R2504" i="1" s="1"/>
  <c r="W2495" i="1"/>
  <c r="V2495" i="1" s="1"/>
  <c r="Q2495" i="1"/>
  <c r="O2486" i="1"/>
  <c r="R2486" i="1" s="1"/>
  <c r="O2474" i="1"/>
  <c r="R2474" i="1" s="1"/>
  <c r="O2452" i="1"/>
  <c r="R2452" i="1" s="1"/>
  <c r="O2444" i="1"/>
  <c r="R2444" i="1" s="1"/>
  <c r="O2436" i="1"/>
  <c r="R2436" i="1" s="1"/>
  <c r="O2434" i="1"/>
  <c r="R2434" i="1" s="1"/>
  <c r="O2422" i="1"/>
  <c r="R2422" i="1" s="1"/>
  <c r="O2416" i="1"/>
  <c r="R2416" i="1" s="1"/>
  <c r="O2405" i="1"/>
  <c r="R2405" i="1" s="1"/>
  <c r="T2393" i="1"/>
  <c r="U2393" i="1" s="1"/>
  <c r="S2393" i="1"/>
  <c r="O2390" i="1"/>
  <c r="R2390" i="1" s="1"/>
  <c r="T2390" i="1" s="1"/>
  <c r="U2390" i="1" s="1"/>
  <c r="T2384" i="1"/>
  <c r="U2384" i="1" s="1"/>
  <c r="S2384" i="1"/>
  <c r="W2379" i="1"/>
  <c r="V2379" i="1" s="1"/>
  <c r="Q2379" i="1"/>
  <c r="O2378" i="1"/>
  <c r="R2378" i="1" s="1"/>
  <c r="O2377" i="1"/>
  <c r="R2377" i="1" s="1"/>
  <c r="O2374" i="1"/>
  <c r="R2374" i="1" s="1"/>
  <c r="O2368" i="1"/>
  <c r="R2368" i="1" s="1"/>
  <c r="W2351" i="1"/>
  <c r="V2351" i="1" s="1"/>
  <c r="Q2351" i="1"/>
  <c r="O2348" i="1"/>
  <c r="R2348" i="1" s="1"/>
  <c r="S2342" i="1"/>
  <c r="T2342" i="1"/>
  <c r="U2342" i="1" s="1"/>
  <c r="O2333" i="1"/>
  <c r="R2333" i="1" s="1"/>
  <c r="U2325" i="1"/>
  <c r="W2323" i="1"/>
  <c r="V2323" i="1" s="1"/>
  <c r="Q2323" i="1"/>
  <c r="W2304" i="1"/>
  <c r="V2304" i="1" s="1"/>
  <c r="Q2304" i="1"/>
  <c r="O2294" i="1"/>
  <c r="R2294" i="1" s="1"/>
  <c r="O2285" i="1"/>
  <c r="R2285" i="1" s="1"/>
  <c r="O2282" i="1"/>
  <c r="R2282" i="1" s="1"/>
  <c r="W2275" i="1"/>
  <c r="V2275" i="1" s="1"/>
  <c r="Q2275" i="1"/>
  <c r="W2253" i="1"/>
  <c r="V2253" i="1" s="1"/>
  <c r="Q2253" i="1"/>
  <c r="O2253" i="1" s="1"/>
  <c r="R2253" i="1" s="1"/>
  <c r="S2238" i="1"/>
  <c r="T2238" i="1"/>
  <c r="U2238" i="1" s="1"/>
  <c r="W2228" i="1"/>
  <c r="V2228" i="1" s="1"/>
  <c r="Q2228" i="1"/>
  <c r="O2228" i="1" s="1"/>
  <c r="R2228" i="1" s="1"/>
  <c r="T2220" i="1"/>
  <c r="U2220" i="1" s="1"/>
  <c r="S2220" i="1"/>
  <c r="O2180" i="1"/>
  <c r="R2180" i="1" s="1"/>
  <c r="W2175" i="1"/>
  <c r="V2175" i="1" s="1"/>
  <c r="Q2175" i="1"/>
  <c r="O2175" i="1" s="1"/>
  <c r="R2175" i="1" s="1"/>
  <c r="W2160" i="1"/>
  <c r="V2160" i="1" s="1"/>
  <c r="Q2160" i="1"/>
  <c r="O2160" i="1" s="1"/>
  <c r="R2160" i="1" s="1"/>
  <c r="T2160" i="1" s="1"/>
  <c r="U2160" i="1" s="1"/>
  <c r="O2118" i="1"/>
  <c r="R2118" i="1" s="1"/>
  <c r="T2118" i="1" s="1"/>
  <c r="U2118" i="1" s="1"/>
  <c r="T2100" i="1"/>
  <c r="U2100" i="1" s="1"/>
  <c r="S2100" i="1"/>
  <c r="U2096" i="1"/>
  <c r="W2089" i="1"/>
  <c r="V2089" i="1" s="1"/>
  <c r="Q2089" i="1"/>
  <c r="O2089" i="1" s="1"/>
  <c r="R2089" i="1" s="1"/>
  <c r="T2080" i="1"/>
  <c r="U2080" i="1" s="1"/>
  <c r="S2080" i="1"/>
  <c r="T2076" i="1"/>
  <c r="U2076" i="1" s="1"/>
  <c r="S2076" i="1"/>
  <c r="W2069" i="1"/>
  <c r="V2069" i="1" s="1"/>
  <c r="Q2069" i="1"/>
  <c r="O2069" i="1" s="1"/>
  <c r="R2069" i="1" s="1"/>
  <c r="W2067" i="1"/>
  <c r="V2067" i="1" s="1"/>
  <c r="Q2067" i="1"/>
  <c r="O2067" i="1" s="1"/>
  <c r="R2067" i="1" s="1"/>
  <c r="U2060" i="1"/>
  <c r="U2052" i="1"/>
  <c r="W2047" i="1"/>
  <c r="V2047" i="1" s="1"/>
  <c r="Q2047" i="1"/>
  <c r="O2047" i="1" s="1"/>
  <c r="R2047" i="1" s="1"/>
  <c r="U2044" i="1"/>
  <c r="T2036" i="1"/>
  <c r="U2036" i="1" s="1"/>
  <c r="S2036" i="1"/>
  <c r="T2020" i="1"/>
  <c r="U2020" i="1" s="1"/>
  <c r="S2020" i="1"/>
  <c r="U2016" i="1"/>
  <c r="S2009" i="1"/>
  <c r="T2009" i="1"/>
  <c r="U2009" i="1" s="1"/>
  <c r="W2006" i="1"/>
  <c r="V2006" i="1" s="1"/>
  <c r="Q2006" i="1"/>
  <c r="O2006" i="1" s="1"/>
  <c r="R2006" i="1" s="1"/>
  <c r="O2000" i="1"/>
  <c r="R2000" i="1" s="1"/>
  <c r="S1989" i="1"/>
  <c r="W1975" i="1"/>
  <c r="V1975" i="1" s="1"/>
  <c r="Q1975" i="1"/>
  <c r="O1975" i="1" s="1"/>
  <c r="R1975" i="1" s="1"/>
  <c r="W1963" i="1"/>
  <c r="V1963" i="1" s="1"/>
  <c r="Q1963" i="1"/>
  <c r="O1963" i="1" s="1"/>
  <c r="R1963" i="1" s="1"/>
  <c r="O1960" i="1"/>
  <c r="R1960" i="1" s="1"/>
  <c r="O1952" i="1"/>
  <c r="R1952" i="1" s="1"/>
  <c r="U1940" i="1"/>
  <c r="W1935" i="1"/>
  <c r="V1935" i="1" s="1"/>
  <c r="Q1935" i="1"/>
  <c r="O1935" i="1" s="1"/>
  <c r="R1935" i="1" s="1"/>
  <c r="O1932" i="1"/>
  <c r="R1932" i="1" s="1"/>
  <c r="T1932" i="1" s="1"/>
  <c r="U1932" i="1" s="1"/>
  <c r="T1924" i="1"/>
  <c r="U1924" i="1" s="1"/>
  <c r="S1924" i="1"/>
  <c r="U1920" i="1"/>
  <c r="W1913" i="1"/>
  <c r="V1913" i="1" s="1"/>
  <c r="Q1913" i="1"/>
  <c r="O1913" i="1" s="1"/>
  <c r="R1913" i="1" s="1"/>
  <c r="T1904" i="1"/>
  <c r="U1904" i="1" s="1"/>
  <c r="S1904" i="1"/>
  <c r="U1852" i="1"/>
  <c r="W1847" i="1"/>
  <c r="V1847" i="1" s="1"/>
  <c r="Q1847" i="1"/>
  <c r="O1847" i="1" s="1"/>
  <c r="R1847" i="1" s="1"/>
  <c r="T1840" i="1"/>
  <c r="U1840" i="1" s="1"/>
  <c r="S1840" i="1"/>
  <c r="S1833" i="1"/>
  <c r="T1833" i="1"/>
  <c r="U1833" i="1" s="1"/>
  <c r="U1828" i="1"/>
  <c r="W1823" i="1"/>
  <c r="V1823" i="1" s="1"/>
  <c r="Q1823" i="1"/>
  <c r="S1813" i="1"/>
  <c r="T1813" i="1"/>
  <c r="U1813" i="1" s="1"/>
  <c r="W1795" i="1"/>
  <c r="V1795" i="1" s="1"/>
  <c r="Q1795" i="1"/>
  <c r="W1777" i="1"/>
  <c r="V1777" i="1" s="1"/>
  <c r="Q1777" i="1"/>
  <c r="Q1749" i="1"/>
  <c r="W1749" i="1"/>
  <c r="V1749" i="1" s="1"/>
  <c r="T1744" i="1"/>
  <c r="U1744" i="1" s="1"/>
  <c r="S1744" i="1"/>
  <c r="W1739" i="1"/>
  <c r="V1739" i="1" s="1"/>
  <c r="Q1739" i="1"/>
  <c r="O1739" i="1" s="1"/>
  <c r="R1739" i="1" s="1"/>
  <c r="W1728" i="1"/>
  <c r="V1728" i="1" s="1"/>
  <c r="Q1728" i="1"/>
  <c r="W1702" i="1"/>
  <c r="V1702" i="1" s="1"/>
  <c r="Q1702" i="1"/>
  <c r="O1702" i="1" s="1"/>
  <c r="R1702" i="1" s="1"/>
  <c r="O1686" i="1"/>
  <c r="R1686" i="1" s="1"/>
  <c r="W1681" i="1"/>
  <c r="V1681" i="1" s="1"/>
  <c r="Q1681" i="1"/>
  <c r="O1681" i="1" s="1"/>
  <c r="R1681" i="1" s="1"/>
  <c r="U1665" i="1"/>
  <c r="Q1650" i="1"/>
  <c r="O1650" i="1" s="1"/>
  <c r="R1650" i="1" s="1"/>
  <c r="W1650" i="1"/>
  <c r="V1650" i="1" s="1"/>
  <c r="W1608" i="1"/>
  <c r="Q1608" i="1"/>
  <c r="O1608" i="1" s="1"/>
  <c r="R1608" i="1" s="1"/>
  <c r="W1549" i="1"/>
  <c r="V1549" i="1" s="1"/>
  <c r="Q1549" i="1"/>
  <c r="W1542" i="1"/>
  <c r="V1542" i="1" s="1"/>
  <c r="Q1542" i="1"/>
  <c r="O1542" i="1" s="1"/>
  <c r="R1542" i="1" s="1"/>
  <c r="W1501" i="1"/>
  <c r="V1501" i="1" s="1"/>
  <c r="Q1501" i="1"/>
  <c r="T1500" i="1"/>
  <c r="U1500" i="1" s="1"/>
  <c r="S1500" i="1"/>
  <c r="W1476" i="1"/>
  <c r="V1476" i="1" s="1"/>
  <c r="Q1476" i="1"/>
  <c r="W1460" i="1"/>
  <c r="V1460" i="1" s="1"/>
  <c r="Q1460" i="1"/>
  <c r="O1460" i="1" s="1"/>
  <c r="R1460" i="1" s="1"/>
  <c r="W1435" i="1"/>
  <c r="V1435" i="1" s="1"/>
  <c r="Q1435" i="1"/>
  <c r="W1421" i="1"/>
  <c r="V1421" i="1" s="1"/>
  <c r="Q1421" i="1"/>
  <c r="T1420" i="1"/>
  <c r="U1420" i="1" s="1"/>
  <c r="S1420" i="1"/>
  <c r="W1380" i="1"/>
  <c r="V1380" i="1" s="1"/>
  <c r="Q1380" i="1"/>
  <c r="W1269" i="1"/>
  <c r="V1269" i="1" s="1"/>
  <c r="Q1269" i="1"/>
  <c r="O1269" i="1" s="1"/>
  <c r="R1269" i="1" s="1"/>
  <c r="T1269" i="1" s="1"/>
  <c r="U1269" i="1" s="1"/>
  <c r="W1184" i="1"/>
  <c r="V1184" i="1" s="1"/>
  <c r="Q1184" i="1"/>
  <c r="Q1159" i="1"/>
  <c r="O1159" i="1" s="1"/>
  <c r="R1159" i="1" s="1"/>
  <c r="W1159" i="1"/>
  <c r="V1159" i="1" s="1"/>
  <c r="U1098" i="1"/>
  <c r="W1097" i="1"/>
  <c r="V1097" i="1" s="1"/>
  <c r="Q1097" i="1"/>
  <c r="T1059" i="1"/>
  <c r="U1059" i="1" s="1"/>
  <c r="S1059" i="1"/>
  <c r="W1010" i="1"/>
  <c r="V1010" i="1" s="1"/>
  <c r="Q1010" i="1"/>
  <c r="W999" i="1"/>
  <c r="V999" i="1" s="1"/>
  <c r="Q999" i="1"/>
  <c r="W979" i="1"/>
  <c r="V979" i="1" s="1"/>
  <c r="Q979" i="1"/>
  <c r="O3342" i="1"/>
  <c r="R3342" i="1" s="1"/>
  <c r="O3330" i="1"/>
  <c r="R3330" i="1" s="1"/>
  <c r="O3326" i="1"/>
  <c r="R3326" i="1" s="1"/>
  <c r="O3315" i="1"/>
  <c r="R3315" i="1" s="1"/>
  <c r="O3299" i="1"/>
  <c r="R3299" i="1" s="1"/>
  <c r="O3295" i="1"/>
  <c r="R3295" i="1" s="1"/>
  <c r="O3283" i="1"/>
  <c r="R3283" i="1" s="1"/>
  <c r="O3279" i="1"/>
  <c r="R3279" i="1" s="1"/>
  <c r="O3263" i="1"/>
  <c r="R3263" i="1" s="1"/>
  <c r="O3259" i="1"/>
  <c r="R3259" i="1" s="1"/>
  <c r="O3227" i="1"/>
  <c r="R3227" i="1" s="1"/>
  <c r="O3200" i="1"/>
  <c r="R3200" i="1" s="1"/>
  <c r="O3196" i="1"/>
  <c r="R3196" i="1" s="1"/>
  <c r="O3168" i="1"/>
  <c r="R3168" i="1" s="1"/>
  <c r="O3136" i="1"/>
  <c r="R3136" i="1" s="1"/>
  <c r="O3100" i="1"/>
  <c r="R3100" i="1" s="1"/>
  <c r="O3084" i="1"/>
  <c r="R3084" i="1" s="1"/>
  <c r="O3068" i="1"/>
  <c r="R3068" i="1" s="1"/>
  <c r="O3036" i="1"/>
  <c r="R3036" i="1" s="1"/>
  <c r="O3020" i="1"/>
  <c r="R3020" i="1" s="1"/>
  <c r="O3004" i="1"/>
  <c r="R3004" i="1" s="1"/>
  <c r="O2972" i="1"/>
  <c r="R2972" i="1" s="1"/>
  <c r="O2956" i="1"/>
  <c r="R2956" i="1" s="1"/>
  <c r="O2940" i="1"/>
  <c r="R2940" i="1" s="1"/>
  <c r="O2908" i="1"/>
  <c r="R2908" i="1" s="1"/>
  <c r="O2892" i="1"/>
  <c r="R2892" i="1" s="1"/>
  <c r="O2828" i="1"/>
  <c r="R2828" i="1" s="1"/>
  <c r="O2821" i="1"/>
  <c r="R2821" i="1" s="1"/>
  <c r="O2817" i="1"/>
  <c r="R2817" i="1" s="1"/>
  <c r="O2814" i="1"/>
  <c r="R2814" i="1" s="1"/>
  <c r="Q2808" i="1"/>
  <c r="O2782" i="1"/>
  <c r="R2782" i="1" s="1"/>
  <c r="Q2760" i="1"/>
  <c r="O2760" i="1" s="1"/>
  <c r="R2760" i="1" s="1"/>
  <c r="Q2751" i="1"/>
  <c r="Q2731" i="1"/>
  <c r="Q2728" i="1"/>
  <c r="W2718" i="1"/>
  <c r="V2718" i="1" s="1"/>
  <c r="O2716" i="1"/>
  <c r="R2716" i="1" s="1"/>
  <c r="W2702" i="1"/>
  <c r="V2702" i="1" s="1"/>
  <c r="O2685" i="1"/>
  <c r="R2685" i="1" s="1"/>
  <c r="O2677" i="1"/>
  <c r="R2677" i="1" s="1"/>
  <c r="Q2676" i="1"/>
  <c r="O2673" i="1"/>
  <c r="R2673" i="1" s="1"/>
  <c r="W2670" i="1"/>
  <c r="V2670" i="1" s="1"/>
  <c r="O2664" i="1"/>
  <c r="R2664" i="1" s="1"/>
  <c r="O2662" i="1"/>
  <c r="R2662" i="1" s="1"/>
  <c r="T2662" i="1" s="1"/>
  <c r="U2662" i="1" s="1"/>
  <c r="O2660" i="1"/>
  <c r="R2660" i="1" s="1"/>
  <c r="Q2649" i="1"/>
  <c r="O2649" i="1" s="1"/>
  <c r="R2649" i="1" s="1"/>
  <c r="O2646" i="1"/>
  <c r="R2646" i="1" s="1"/>
  <c r="O2644" i="1"/>
  <c r="R2644" i="1" s="1"/>
  <c r="O2637" i="1"/>
  <c r="R2637" i="1" s="1"/>
  <c r="O2634" i="1"/>
  <c r="R2634" i="1" s="1"/>
  <c r="O2632" i="1"/>
  <c r="R2632" i="1" s="1"/>
  <c r="O2630" i="1"/>
  <c r="R2630" i="1" s="1"/>
  <c r="O2628" i="1"/>
  <c r="R2628" i="1" s="1"/>
  <c r="O2622" i="1"/>
  <c r="R2622" i="1" s="1"/>
  <c r="O2613" i="1"/>
  <c r="R2613" i="1" s="1"/>
  <c r="O2606" i="1"/>
  <c r="R2606" i="1" s="1"/>
  <c r="Q2600" i="1"/>
  <c r="O2600" i="1" s="1"/>
  <c r="R2600" i="1" s="1"/>
  <c r="O2590" i="1"/>
  <c r="R2590" i="1" s="1"/>
  <c r="Q2589" i="1"/>
  <c r="Q2588" i="1"/>
  <c r="O2588" i="1" s="1"/>
  <c r="R2588" i="1" s="1"/>
  <c r="Q2585" i="1"/>
  <c r="O2585" i="1" s="1"/>
  <c r="R2585" i="1" s="1"/>
  <c r="O2577" i="1"/>
  <c r="R2577" i="1" s="1"/>
  <c r="O2574" i="1"/>
  <c r="R2574" i="1" s="1"/>
  <c r="Q2561" i="1"/>
  <c r="O2561" i="1" s="1"/>
  <c r="R2561" i="1" s="1"/>
  <c r="Q2559" i="1"/>
  <c r="O2557" i="1"/>
  <c r="R2557" i="1" s="1"/>
  <c r="Q2555" i="1"/>
  <c r="W2554" i="1"/>
  <c r="V2554" i="1" s="1"/>
  <c r="W2552" i="1"/>
  <c r="V2552" i="1" s="1"/>
  <c r="Q2552" i="1"/>
  <c r="O2549" i="1"/>
  <c r="R2549" i="1" s="1"/>
  <c r="Q2546" i="1"/>
  <c r="O2546" i="1" s="1"/>
  <c r="R2546" i="1" s="1"/>
  <c r="O2533" i="1"/>
  <c r="R2533" i="1" s="1"/>
  <c r="Q2527" i="1"/>
  <c r="O2525" i="1"/>
  <c r="R2525" i="1" s="1"/>
  <c r="Q2523" i="1"/>
  <c r="S2521" i="1"/>
  <c r="W2518" i="1"/>
  <c r="V2518" i="1" s="1"/>
  <c r="O2516" i="1"/>
  <c r="R2516" i="1" s="1"/>
  <c r="Q2511" i="1"/>
  <c r="W2510" i="1"/>
  <c r="V2510" i="1" s="1"/>
  <c r="Q2505" i="1"/>
  <c r="O2505" i="1" s="1"/>
  <c r="R2505" i="1" s="1"/>
  <c r="Q2501" i="1"/>
  <c r="O2501" i="1" s="1"/>
  <c r="R2501" i="1" s="1"/>
  <c r="Q2496" i="1"/>
  <c r="O2496" i="1" s="1"/>
  <c r="R2496" i="1" s="1"/>
  <c r="O2484" i="1"/>
  <c r="R2484" i="1" s="1"/>
  <c r="O2481" i="1"/>
  <c r="R2481" i="1" s="1"/>
  <c r="O2477" i="1"/>
  <c r="R2477" i="1" s="1"/>
  <c r="Q2475" i="1"/>
  <c r="W2474" i="1"/>
  <c r="V2474" i="1" s="1"/>
  <c r="O2449" i="1"/>
  <c r="R2449" i="1" s="1"/>
  <c r="W2443" i="1"/>
  <c r="V2443" i="1" s="1"/>
  <c r="Q2443" i="1"/>
  <c r="O2440" i="1"/>
  <c r="R2440" i="1" s="1"/>
  <c r="O2426" i="1"/>
  <c r="R2426" i="1" s="1"/>
  <c r="W2424" i="1"/>
  <c r="V2424" i="1" s="1"/>
  <c r="Q2424" i="1"/>
  <c r="W2421" i="1"/>
  <c r="V2421" i="1" s="1"/>
  <c r="Q2421" i="1"/>
  <c r="O2421" i="1" s="1"/>
  <c r="R2421" i="1" s="1"/>
  <c r="Q2418" i="1"/>
  <c r="O2418" i="1" s="1"/>
  <c r="R2418" i="1" s="1"/>
  <c r="O2397" i="1"/>
  <c r="R2397" i="1" s="1"/>
  <c r="Q2395" i="1"/>
  <c r="W2394" i="1"/>
  <c r="V2394" i="1" s="1"/>
  <c r="O2382" i="1"/>
  <c r="R2382" i="1" s="1"/>
  <c r="Q2380" i="1"/>
  <c r="O2380" i="1" s="1"/>
  <c r="R2380" i="1" s="1"/>
  <c r="Q2370" i="1"/>
  <c r="O2370" i="1" s="1"/>
  <c r="R2370" i="1" s="1"/>
  <c r="O2358" i="1"/>
  <c r="R2358" i="1" s="1"/>
  <c r="O2356" i="1"/>
  <c r="R2356" i="1" s="1"/>
  <c r="Q2352" i="1"/>
  <c r="O2352" i="1" s="1"/>
  <c r="R2352" i="1" s="1"/>
  <c r="W2337" i="1"/>
  <c r="V2337" i="1" s="1"/>
  <c r="Q2334" i="1"/>
  <c r="O2334" i="1" s="1"/>
  <c r="R2334" i="1" s="1"/>
  <c r="Q2331" i="1"/>
  <c r="W2330" i="1"/>
  <c r="V2330" i="1" s="1"/>
  <c r="S2325" i="1"/>
  <c r="W2315" i="1"/>
  <c r="V2315" i="1" s="1"/>
  <c r="Q2315" i="1"/>
  <c r="O2306" i="1"/>
  <c r="R2306" i="1" s="1"/>
  <c r="O2293" i="1"/>
  <c r="R2293" i="1" s="1"/>
  <c r="O2277" i="1"/>
  <c r="R2277" i="1" s="1"/>
  <c r="Q2273" i="1"/>
  <c r="O2273" i="1" s="1"/>
  <c r="R2273" i="1" s="1"/>
  <c r="Q2246" i="1"/>
  <c r="O2246" i="1" s="1"/>
  <c r="R2246" i="1" s="1"/>
  <c r="W2246" i="1"/>
  <c r="V2246" i="1" s="1"/>
  <c r="O2233" i="1"/>
  <c r="R2233" i="1" s="1"/>
  <c r="Q2231" i="1"/>
  <c r="Q2221" i="1"/>
  <c r="O2217" i="1"/>
  <c r="R2217" i="1" s="1"/>
  <c r="W2214" i="1"/>
  <c r="V2214" i="1" s="1"/>
  <c r="Q2214" i="1"/>
  <c r="O2214" i="1" s="1"/>
  <c r="R2214" i="1" s="1"/>
  <c r="O2195" i="1"/>
  <c r="R2195" i="1" s="1"/>
  <c r="O2184" i="1"/>
  <c r="R2184" i="1" s="1"/>
  <c r="Q2177" i="1"/>
  <c r="O2177" i="1" s="1"/>
  <c r="R2177" i="1" s="1"/>
  <c r="Q2176" i="1"/>
  <c r="O2176" i="1" s="1"/>
  <c r="R2176" i="1" s="1"/>
  <c r="T2176" i="1" s="1"/>
  <c r="U2176" i="1" s="1"/>
  <c r="Q2169" i="1"/>
  <c r="W2161" i="1"/>
  <c r="V2161" i="1" s="1"/>
  <c r="Q2161" i="1"/>
  <c r="O2161" i="1" s="1"/>
  <c r="R2161" i="1" s="1"/>
  <c r="Q2140" i="1"/>
  <c r="O2140" i="1" s="1"/>
  <c r="R2140" i="1" s="1"/>
  <c r="W2140" i="1"/>
  <c r="V2140" i="1" s="1"/>
  <c r="W2135" i="1"/>
  <c r="V2135" i="1" s="1"/>
  <c r="Q2135" i="1"/>
  <c r="W2131" i="1"/>
  <c r="V2131" i="1" s="1"/>
  <c r="Q2131" i="1"/>
  <c r="O2131" i="1" s="1"/>
  <c r="R2131" i="1" s="1"/>
  <c r="O2122" i="1"/>
  <c r="R2122" i="1" s="1"/>
  <c r="Q2107" i="1"/>
  <c r="S2096" i="1"/>
  <c r="Q2084" i="1"/>
  <c r="O2084" i="1" s="1"/>
  <c r="R2084" i="1" s="1"/>
  <c r="Q2081" i="1"/>
  <c r="Q2068" i="1"/>
  <c r="O2068" i="1" s="1"/>
  <c r="R2068" i="1" s="1"/>
  <c r="S2052" i="1"/>
  <c r="Q2048" i="1"/>
  <c r="O2048" i="1" s="1"/>
  <c r="R2048" i="1" s="1"/>
  <c r="Q2037" i="1"/>
  <c r="O2037" i="1" s="1"/>
  <c r="R2037" i="1" s="1"/>
  <c r="Q2032" i="1"/>
  <c r="O2032" i="1" s="1"/>
  <c r="R2032" i="1" s="1"/>
  <c r="S2016" i="1"/>
  <c r="W2007" i="1"/>
  <c r="V2007" i="1" s="1"/>
  <c r="Q2007" i="1"/>
  <c r="O2007" i="1" s="1"/>
  <c r="R2007" i="1" s="1"/>
  <c r="Q2003" i="1"/>
  <c r="O2003" i="1" s="1"/>
  <c r="R2003" i="1" s="1"/>
  <c r="Q2002" i="1"/>
  <c r="O2002" i="1" s="1"/>
  <c r="R2002" i="1" s="1"/>
  <c r="Q1997" i="1"/>
  <c r="Q1979" i="1"/>
  <c r="O1979" i="1" s="1"/>
  <c r="R1979" i="1" s="1"/>
  <c r="Q1976" i="1"/>
  <c r="O1976" i="1" s="1"/>
  <c r="R1976" i="1" s="1"/>
  <c r="O1970" i="1"/>
  <c r="R1970" i="1" s="1"/>
  <c r="W1967" i="1"/>
  <c r="V1967" i="1" s="1"/>
  <c r="Q1967" i="1"/>
  <c r="O1967" i="1" s="1"/>
  <c r="R1967" i="1" s="1"/>
  <c r="Q1964" i="1"/>
  <c r="O1964" i="1" s="1"/>
  <c r="R1964" i="1" s="1"/>
  <c r="Q1955" i="1"/>
  <c r="O1955" i="1" s="1"/>
  <c r="R1955" i="1" s="1"/>
  <c r="Q1954" i="1"/>
  <c r="O1954" i="1" s="1"/>
  <c r="R1954" i="1" s="1"/>
  <c r="S1940" i="1"/>
  <c r="Q1936" i="1"/>
  <c r="O1936" i="1" s="1"/>
  <c r="R1936" i="1" s="1"/>
  <c r="Q1929" i="1"/>
  <c r="O1929" i="1" s="1"/>
  <c r="R1929" i="1" s="1"/>
  <c r="S1920" i="1"/>
  <c r="Q1908" i="1"/>
  <c r="O1908" i="1" s="1"/>
  <c r="R1908" i="1" s="1"/>
  <c r="Q1905" i="1"/>
  <c r="O1897" i="1"/>
  <c r="R1897" i="1" s="1"/>
  <c r="W1873" i="1"/>
  <c r="V1873" i="1" s="1"/>
  <c r="Q1873" i="1"/>
  <c r="T1856" i="1"/>
  <c r="U1856" i="1" s="1"/>
  <c r="S1856" i="1"/>
  <c r="Q1844" i="1"/>
  <c r="O1844" i="1" s="1"/>
  <c r="R1844" i="1" s="1"/>
  <c r="W1835" i="1"/>
  <c r="V1835" i="1" s="1"/>
  <c r="Q1835" i="1"/>
  <c r="O1835" i="1" s="1"/>
  <c r="R1835" i="1" s="1"/>
  <c r="S1828" i="1"/>
  <c r="W1824" i="1"/>
  <c r="V1824" i="1" s="1"/>
  <c r="Q1824" i="1"/>
  <c r="O1824" i="1" s="1"/>
  <c r="R1824" i="1" s="1"/>
  <c r="W1817" i="1"/>
  <c r="V1817" i="1" s="1"/>
  <c r="Q1817" i="1"/>
  <c r="O1817" i="1" s="1"/>
  <c r="R1817" i="1" s="1"/>
  <c r="T1808" i="1"/>
  <c r="U1808" i="1" s="1"/>
  <c r="S1808" i="1"/>
  <c r="Q1792" i="1"/>
  <c r="O1792" i="1" s="1"/>
  <c r="R1792" i="1" s="1"/>
  <c r="W1779" i="1"/>
  <c r="V1779" i="1" s="1"/>
  <c r="Q1779" i="1"/>
  <c r="W1775" i="1"/>
  <c r="V1775" i="1" s="1"/>
  <c r="Q1775" i="1"/>
  <c r="O1775" i="1" s="1"/>
  <c r="R1775" i="1" s="1"/>
  <c r="W1771" i="1"/>
  <c r="V1771" i="1" s="1"/>
  <c r="Q1771" i="1"/>
  <c r="W1746" i="1"/>
  <c r="V1746" i="1" s="1"/>
  <c r="Q1746" i="1"/>
  <c r="O1746" i="1" s="1"/>
  <c r="R1746" i="1" s="1"/>
  <c r="T1716" i="1"/>
  <c r="U1716" i="1" s="1"/>
  <c r="S1716" i="1"/>
  <c r="W1703" i="1"/>
  <c r="V1703" i="1" s="1"/>
  <c r="Q1703" i="1"/>
  <c r="O1703" i="1" s="1"/>
  <c r="R1703" i="1" s="1"/>
  <c r="W1692" i="1"/>
  <c r="V1692" i="1" s="1"/>
  <c r="U1688" i="1"/>
  <c r="S1665" i="1"/>
  <c r="Q1658" i="1"/>
  <c r="O1658" i="1" s="1"/>
  <c r="R1658" i="1" s="1"/>
  <c r="W1651" i="1"/>
  <c r="V1651" i="1" s="1"/>
  <c r="Q1651" i="1"/>
  <c r="Q1642" i="1"/>
  <c r="O1642" i="1" s="1"/>
  <c r="R1642" i="1" s="1"/>
  <c r="S1642" i="1" s="1"/>
  <c r="W1619" i="1"/>
  <c r="V1619" i="1" s="1"/>
  <c r="Q1619" i="1"/>
  <c r="O1618" i="1"/>
  <c r="R1618" i="1" s="1"/>
  <c r="W1611" i="1"/>
  <c r="V1611" i="1" s="1"/>
  <c r="Q1611" i="1"/>
  <c r="O1611" i="1" s="1"/>
  <c r="R1611" i="1" s="1"/>
  <c r="U1610" i="1"/>
  <c r="Q1604" i="1"/>
  <c r="O1604" i="1" s="1"/>
  <c r="R1604" i="1" s="1"/>
  <c r="U1594" i="1"/>
  <c r="W1585" i="1"/>
  <c r="V1585" i="1" s="1"/>
  <c r="Q1585" i="1"/>
  <c r="O1585" i="1" s="1"/>
  <c r="R1585" i="1" s="1"/>
  <c r="U1562" i="1"/>
  <c r="W1551" i="1"/>
  <c r="V1551" i="1" s="1"/>
  <c r="Q1551" i="1"/>
  <c r="O1551" i="1" s="1"/>
  <c r="R1551" i="1" s="1"/>
  <c r="W1547" i="1"/>
  <c r="V1547" i="1" s="1"/>
  <c r="Q1547" i="1"/>
  <c r="W1543" i="1"/>
  <c r="V1543" i="1" s="1"/>
  <c r="Q1543" i="1"/>
  <c r="O1543" i="1" s="1"/>
  <c r="R1543" i="1" s="1"/>
  <c r="W1529" i="1"/>
  <c r="V1529" i="1" s="1"/>
  <c r="Q1529" i="1"/>
  <c r="W1503" i="1"/>
  <c r="V1503" i="1" s="1"/>
  <c r="Q1503" i="1"/>
  <c r="T1484" i="1"/>
  <c r="U1484" i="1" s="1"/>
  <c r="S1484" i="1"/>
  <c r="W1465" i="1"/>
  <c r="V1465" i="1" s="1"/>
  <c r="Q1465" i="1"/>
  <c r="O1465" i="1" s="1"/>
  <c r="R1465" i="1" s="1"/>
  <c r="T1465" i="1" s="1"/>
  <c r="U1465" i="1" s="1"/>
  <c r="U1440" i="1"/>
  <c r="W1439" i="1"/>
  <c r="V1439" i="1" s="1"/>
  <c r="Q1439" i="1"/>
  <c r="O1439" i="1" s="1"/>
  <c r="R1439" i="1" s="1"/>
  <c r="W1423" i="1"/>
  <c r="V1423" i="1" s="1"/>
  <c r="Q1423" i="1"/>
  <c r="W1337" i="1"/>
  <c r="V1337" i="1" s="1"/>
  <c r="Q1337" i="1"/>
  <c r="O1337" i="1" s="1"/>
  <c r="R1337" i="1" s="1"/>
  <c r="W1326" i="1"/>
  <c r="V1326" i="1" s="1"/>
  <c r="Q1326" i="1"/>
  <c r="O1326" i="1" s="1"/>
  <c r="R1326" i="1" s="1"/>
  <c r="T1292" i="1"/>
  <c r="U1292" i="1" s="1"/>
  <c r="S1292" i="1"/>
  <c r="Q1285" i="1"/>
  <c r="W1285" i="1"/>
  <c r="V1285" i="1" s="1"/>
  <c r="W1281" i="1"/>
  <c r="V1281" i="1" s="1"/>
  <c r="W1080" i="1"/>
  <c r="V1080" i="1" s="1"/>
  <c r="Q1080" i="1"/>
  <c r="W1068" i="1"/>
  <c r="V1068" i="1" s="1"/>
  <c r="Q1068" i="1"/>
  <c r="O1877" i="1"/>
  <c r="R1877" i="1" s="1"/>
  <c r="W1871" i="1"/>
  <c r="V1871" i="1" s="1"/>
  <c r="Q1871" i="1"/>
  <c r="O1871" i="1" s="1"/>
  <c r="R1871" i="1" s="1"/>
  <c r="U1868" i="1"/>
  <c r="W1859" i="1"/>
  <c r="V1859" i="1" s="1"/>
  <c r="Q1859" i="1"/>
  <c r="O1859" i="1" s="1"/>
  <c r="R1859" i="1" s="1"/>
  <c r="O1849" i="1"/>
  <c r="R1849" i="1" s="1"/>
  <c r="O1832" i="1"/>
  <c r="R1832" i="1" s="1"/>
  <c r="W1830" i="1"/>
  <c r="V1830" i="1" s="1"/>
  <c r="Q1830" i="1"/>
  <c r="O1830" i="1" s="1"/>
  <c r="R1830" i="1" s="1"/>
  <c r="U1820" i="1"/>
  <c r="O1787" i="1"/>
  <c r="R1787" i="1" s="1"/>
  <c r="U1764" i="1"/>
  <c r="O1751" i="1"/>
  <c r="R1751" i="1" s="1"/>
  <c r="W1747" i="1"/>
  <c r="V1747" i="1" s="1"/>
  <c r="Q1747" i="1"/>
  <c r="O1747" i="1" s="1"/>
  <c r="R1747" i="1" s="1"/>
  <c r="O1736" i="1"/>
  <c r="R1736" i="1" s="1"/>
  <c r="W1734" i="1"/>
  <c r="V1734" i="1" s="1"/>
  <c r="Q1734" i="1"/>
  <c r="O1734" i="1" s="1"/>
  <c r="R1734" i="1" s="1"/>
  <c r="W1723" i="1"/>
  <c r="V1723" i="1" s="1"/>
  <c r="Q1723" i="1"/>
  <c r="O1723" i="1" s="1"/>
  <c r="R1723" i="1" s="1"/>
  <c r="O1711" i="1"/>
  <c r="R1711" i="1" s="1"/>
  <c r="W1698" i="1"/>
  <c r="V1698" i="1" s="1"/>
  <c r="Q1698" i="1"/>
  <c r="O1698" i="1" s="1"/>
  <c r="R1698" i="1" s="1"/>
  <c r="W1691" i="1"/>
  <c r="V1691" i="1" s="1"/>
  <c r="Q1691" i="1"/>
  <c r="O1691" i="1" s="1"/>
  <c r="R1691" i="1" s="1"/>
  <c r="O1669" i="1"/>
  <c r="R1669" i="1" s="1"/>
  <c r="O1668" i="1"/>
  <c r="R1668" i="1" s="1"/>
  <c r="O1653" i="1"/>
  <c r="R1653" i="1" s="1"/>
  <c r="U1649" i="1"/>
  <c r="W1628" i="1"/>
  <c r="V1628" i="1" s="1"/>
  <c r="Q1628" i="1"/>
  <c r="O1628" i="1" s="1"/>
  <c r="R1628" i="1" s="1"/>
  <c r="O1627" i="1"/>
  <c r="R1627" i="1" s="1"/>
  <c r="O1617" i="1"/>
  <c r="R1617" i="1" s="1"/>
  <c r="O1601" i="1"/>
  <c r="R1601" i="1" s="1"/>
  <c r="W1587" i="1"/>
  <c r="V1587" i="1" s="1"/>
  <c r="Q1587" i="1"/>
  <c r="O1587" i="1" s="1"/>
  <c r="R1587" i="1" s="1"/>
  <c r="O1577" i="1"/>
  <c r="R1577" i="1" s="1"/>
  <c r="O1568" i="1"/>
  <c r="R1568" i="1" s="1"/>
  <c r="O1561" i="1"/>
  <c r="R1561" i="1" s="1"/>
  <c r="O1537" i="1"/>
  <c r="R1537" i="1" s="1"/>
  <c r="W1523" i="1"/>
  <c r="V1523" i="1" s="1"/>
  <c r="Q1523" i="1"/>
  <c r="O1523" i="1" s="1"/>
  <c r="R1523" i="1" s="1"/>
  <c r="W1515" i="1"/>
  <c r="V1515" i="1" s="1"/>
  <c r="Q1515" i="1"/>
  <c r="O1512" i="1"/>
  <c r="R1512" i="1" s="1"/>
  <c r="W1510" i="1"/>
  <c r="V1510" i="1" s="1"/>
  <c r="Q1510" i="1"/>
  <c r="O1510" i="1" s="1"/>
  <c r="R1510" i="1" s="1"/>
  <c r="O1492" i="1"/>
  <c r="R1492" i="1" s="1"/>
  <c r="O1489" i="1"/>
  <c r="R1489" i="1" s="1"/>
  <c r="U1468" i="1"/>
  <c r="W1443" i="1"/>
  <c r="V1443" i="1" s="1"/>
  <c r="Q1443" i="1"/>
  <c r="O1443" i="1" s="1"/>
  <c r="R1443" i="1" s="1"/>
  <c r="W1390" i="1"/>
  <c r="V1390" i="1" s="1"/>
  <c r="Q1390" i="1"/>
  <c r="O1390" i="1" s="1"/>
  <c r="R1390" i="1" s="1"/>
  <c r="T1372" i="1"/>
  <c r="U1372" i="1" s="1"/>
  <c r="S1372" i="1"/>
  <c r="U1340" i="1"/>
  <c r="O1328" i="1"/>
  <c r="R1328" i="1" s="1"/>
  <c r="T1328" i="1" s="1"/>
  <c r="U1328" i="1" s="1"/>
  <c r="U1324" i="1"/>
  <c r="W1310" i="1"/>
  <c r="V1310" i="1" s="1"/>
  <c r="Q1310" i="1"/>
  <c r="O1310" i="1" s="1"/>
  <c r="R1310" i="1" s="1"/>
  <c r="W1309" i="1"/>
  <c r="V1309" i="1" s="1"/>
  <c r="Q1309" i="1"/>
  <c r="W1302" i="1"/>
  <c r="V1302" i="1" s="1"/>
  <c r="Q1302" i="1"/>
  <c r="O1302" i="1" s="1"/>
  <c r="R1302" i="1" s="1"/>
  <c r="S1271" i="1"/>
  <c r="U1253" i="1"/>
  <c r="W1248" i="1"/>
  <c r="V1248" i="1" s="1"/>
  <c r="Q1248" i="1"/>
  <c r="U1246" i="1"/>
  <c r="W1239" i="1"/>
  <c r="V1239" i="1" s="1"/>
  <c r="Q1239" i="1"/>
  <c r="O1239" i="1" s="1"/>
  <c r="R1239" i="1" s="1"/>
  <c r="U1205" i="1"/>
  <c r="Q1203" i="1"/>
  <c r="O1203" i="1" s="1"/>
  <c r="R1203" i="1" s="1"/>
  <c r="W1203" i="1"/>
  <c r="V1203" i="1" s="1"/>
  <c r="W1160" i="1"/>
  <c r="V1160" i="1" s="1"/>
  <c r="Q1160" i="1"/>
  <c r="W1109" i="1"/>
  <c r="V1109" i="1" s="1"/>
  <c r="Q1109" i="1"/>
  <c r="T1106" i="1"/>
  <c r="U1106" i="1" s="1"/>
  <c r="S1106" i="1"/>
  <c r="W1104" i="1"/>
  <c r="V1104" i="1" s="1"/>
  <c r="Q1104" i="1"/>
  <c r="W1081" i="1"/>
  <c r="V1081" i="1" s="1"/>
  <c r="Q1081" i="1"/>
  <c r="O1081" i="1" s="1"/>
  <c r="R1081" i="1" s="1"/>
  <c r="U1015" i="1"/>
  <c r="S1001" i="1"/>
  <c r="T1001" i="1"/>
  <c r="U1001" i="1" s="1"/>
  <c r="W987" i="1"/>
  <c r="V987" i="1" s="1"/>
  <c r="Q987" i="1"/>
  <c r="Q908" i="1"/>
  <c r="W908" i="1"/>
  <c r="V908" i="1" s="1"/>
  <c r="W838" i="1"/>
  <c r="V838" i="1" s="1"/>
  <c r="Q838" i="1"/>
  <c r="T831" i="1"/>
  <c r="U831" i="1" s="1"/>
  <c r="S831" i="1"/>
  <c r="O2433" i="1"/>
  <c r="R2433" i="1" s="1"/>
  <c r="O2430" i="1"/>
  <c r="R2430" i="1" s="1"/>
  <c r="O2398" i="1"/>
  <c r="R2398" i="1" s="1"/>
  <c r="O2389" i="1"/>
  <c r="R2389" i="1" s="1"/>
  <c r="S2389" i="1" s="1"/>
  <c r="O2381" i="1"/>
  <c r="R2381" i="1" s="1"/>
  <c r="O2373" i="1"/>
  <c r="R2373" i="1" s="1"/>
  <c r="O2338" i="1"/>
  <c r="R2338" i="1" s="1"/>
  <c r="O2321" i="1"/>
  <c r="R2321" i="1" s="1"/>
  <c r="O2313" i="1"/>
  <c r="R2313" i="1" s="1"/>
  <c r="O2298" i="1"/>
  <c r="R2298" i="1" s="1"/>
  <c r="O2269" i="1"/>
  <c r="R2269" i="1" s="1"/>
  <c r="O2267" i="1"/>
  <c r="R2267" i="1" s="1"/>
  <c r="O2266" i="1"/>
  <c r="R2266" i="1" s="1"/>
  <c r="O2250" i="1"/>
  <c r="R2250" i="1" s="1"/>
  <c r="O2241" i="1"/>
  <c r="R2241" i="1" s="1"/>
  <c r="O2207" i="1"/>
  <c r="R2207" i="1" s="1"/>
  <c r="O2193" i="1"/>
  <c r="R2193" i="1" s="1"/>
  <c r="O2188" i="1"/>
  <c r="R2188" i="1" s="1"/>
  <c r="O2173" i="1"/>
  <c r="R2173" i="1" s="1"/>
  <c r="O2163" i="1"/>
  <c r="R2163" i="1" s="1"/>
  <c r="O2143" i="1"/>
  <c r="R2143" i="1" s="1"/>
  <c r="O2129" i="1"/>
  <c r="R2129" i="1" s="1"/>
  <c r="O2127" i="1"/>
  <c r="R2127" i="1" s="1"/>
  <c r="O2124" i="1"/>
  <c r="R2124" i="1" s="1"/>
  <c r="O2109" i="1"/>
  <c r="R2109" i="1" s="1"/>
  <c r="O2103" i="1"/>
  <c r="R2103" i="1" s="1"/>
  <c r="O2095" i="1"/>
  <c r="R2095" i="1" s="1"/>
  <c r="O2091" i="1"/>
  <c r="R2091" i="1" s="1"/>
  <c r="O2073" i="1"/>
  <c r="R2073" i="1" s="1"/>
  <c r="O2063" i="1"/>
  <c r="R2063" i="1" s="1"/>
  <c r="O2053" i="1"/>
  <c r="R2053" i="1" s="1"/>
  <c r="S2053" i="1" s="1"/>
  <c r="O2051" i="1"/>
  <c r="R2051" i="1" s="1"/>
  <c r="O2041" i="1"/>
  <c r="R2041" i="1" s="1"/>
  <c r="O2023" i="1"/>
  <c r="R2023" i="1" s="1"/>
  <c r="O2015" i="1"/>
  <c r="R2015" i="1" s="1"/>
  <c r="O1995" i="1"/>
  <c r="R1995" i="1" s="1"/>
  <c r="O1973" i="1"/>
  <c r="R1973" i="1" s="1"/>
  <c r="S1973" i="1" s="1"/>
  <c r="O1971" i="1"/>
  <c r="R1971" i="1" s="1"/>
  <c r="O1961" i="1"/>
  <c r="R1961" i="1" s="1"/>
  <c r="O1947" i="1"/>
  <c r="R1947" i="1" s="1"/>
  <c r="O1941" i="1"/>
  <c r="R1941" i="1" s="1"/>
  <c r="O1939" i="1"/>
  <c r="R1939" i="1" s="1"/>
  <c r="O1927" i="1"/>
  <c r="R1927" i="1" s="1"/>
  <c r="O1921" i="1"/>
  <c r="R1921" i="1" s="1"/>
  <c r="O1919" i="1"/>
  <c r="R1919" i="1" s="1"/>
  <c r="O1915" i="1"/>
  <c r="R1915" i="1" s="1"/>
  <c r="Q1895" i="1"/>
  <c r="O1895" i="1" s="1"/>
  <c r="R1895" i="1" s="1"/>
  <c r="Q1894" i="1"/>
  <c r="O1894" i="1" s="1"/>
  <c r="R1894" i="1" s="1"/>
  <c r="O1893" i="1"/>
  <c r="R1893" i="1" s="1"/>
  <c r="O1891" i="1"/>
  <c r="R1891" i="1" s="1"/>
  <c r="Q1887" i="1"/>
  <c r="O1887" i="1" s="1"/>
  <c r="R1887" i="1" s="1"/>
  <c r="O1879" i="1"/>
  <c r="R1879" i="1" s="1"/>
  <c r="Q1872" i="1"/>
  <c r="O1872" i="1" s="1"/>
  <c r="R1872" i="1" s="1"/>
  <c r="Q1869" i="1"/>
  <c r="O1867" i="1"/>
  <c r="R1867" i="1" s="1"/>
  <c r="Q1860" i="1"/>
  <c r="O1860" i="1" s="1"/>
  <c r="R1860" i="1" s="1"/>
  <c r="Q1857" i="1"/>
  <c r="O1857" i="1" s="1"/>
  <c r="R1857" i="1" s="1"/>
  <c r="Q1855" i="1"/>
  <c r="O1855" i="1" s="1"/>
  <c r="R1855" i="1" s="1"/>
  <c r="Q1851" i="1"/>
  <c r="O1842" i="1"/>
  <c r="R1842" i="1" s="1"/>
  <c r="W1831" i="1"/>
  <c r="V1831" i="1" s="1"/>
  <c r="Q1831" i="1"/>
  <c r="O1831" i="1" s="1"/>
  <c r="R1831" i="1" s="1"/>
  <c r="S1820" i="1"/>
  <c r="O1819" i="1"/>
  <c r="R1819" i="1" s="1"/>
  <c r="O1810" i="1"/>
  <c r="R1810" i="1" s="1"/>
  <c r="O1799" i="1"/>
  <c r="R1799" i="1" s="1"/>
  <c r="O1785" i="1"/>
  <c r="R1785" i="1" s="1"/>
  <c r="O1781" i="1"/>
  <c r="R1781" i="1" s="1"/>
  <c r="S1781" i="1" s="1"/>
  <c r="O1767" i="1"/>
  <c r="R1767" i="1" s="1"/>
  <c r="S1764" i="1"/>
  <c r="Q1759" i="1"/>
  <c r="O1759" i="1" s="1"/>
  <c r="R1759" i="1" s="1"/>
  <c r="W1755" i="1"/>
  <c r="V1755" i="1" s="1"/>
  <c r="Q1755" i="1"/>
  <c r="O1755" i="1" s="1"/>
  <c r="R1755" i="1" s="1"/>
  <c r="Q1748" i="1"/>
  <c r="O1748" i="1" s="1"/>
  <c r="R1748" i="1" s="1"/>
  <c r="Q1745" i="1"/>
  <c r="Q1743" i="1"/>
  <c r="O1743" i="1" s="1"/>
  <c r="R1743" i="1" s="1"/>
  <c r="Q1742" i="1"/>
  <c r="O1742" i="1" s="1"/>
  <c r="R1742" i="1" s="1"/>
  <c r="W1735" i="1"/>
  <c r="V1735" i="1" s="1"/>
  <c r="Q1735" i="1"/>
  <c r="O1735" i="1" s="1"/>
  <c r="R1735" i="1" s="1"/>
  <c r="O1729" i="1"/>
  <c r="R1729" i="1" s="1"/>
  <c r="O1718" i="1"/>
  <c r="R1718" i="1" s="1"/>
  <c r="O1717" i="1"/>
  <c r="R1717" i="1" s="1"/>
  <c r="S1717" i="1" s="1"/>
  <c r="Q1705" i="1"/>
  <c r="O1705" i="1" s="1"/>
  <c r="R1705" i="1" s="1"/>
  <c r="W1699" i="1"/>
  <c r="V1699" i="1" s="1"/>
  <c r="Q1699" i="1"/>
  <c r="O1699" i="1" s="1"/>
  <c r="R1699" i="1" s="1"/>
  <c r="O1693" i="1"/>
  <c r="R1693" i="1" s="1"/>
  <c r="O1685" i="1"/>
  <c r="R1685" i="1" s="1"/>
  <c r="Q1683" i="1"/>
  <c r="O1666" i="1"/>
  <c r="R1666" i="1" s="1"/>
  <c r="Q1657" i="1"/>
  <c r="O1657" i="1" s="1"/>
  <c r="R1657" i="1" s="1"/>
  <c r="W1654" i="1"/>
  <c r="V1654" i="1" s="1"/>
  <c r="S1649" i="1"/>
  <c r="W1644" i="1"/>
  <c r="V1644" i="1" s="1"/>
  <c r="Q1641" i="1"/>
  <c r="O1641" i="1" s="1"/>
  <c r="R1641" i="1" s="1"/>
  <c r="W1638" i="1"/>
  <c r="V1638" i="1" s="1"/>
  <c r="O1636" i="1"/>
  <c r="R1636" i="1" s="1"/>
  <c r="O1609" i="1"/>
  <c r="R1609" i="1" s="1"/>
  <c r="Q1589" i="1"/>
  <c r="Q1588" i="1"/>
  <c r="O1588" i="1" s="1"/>
  <c r="R1588" i="1" s="1"/>
  <c r="O1584" i="1"/>
  <c r="R1584" i="1" s="1"/>
  <c r="Q1581" i="1"/>
  <c r="Q1579" i="1"/>
  <c r="O1579" i="1" s="1"/>
  <c r="R1579" i="1" s="1"/>
  <c r="Q1575" i="1"/>
  <c r="O1572" i="1"/>
  <c r="R1572" i="1" s="1"/>
  <c r="O1571" i="1"/>
  <c r="R1571" i="1" s="1"/>
  <c r="S1571" i="1" s="1"/>
  <c r="Q1563" i="1"/>
  <c r="O1563" i="1" s="1"/>
  <c r="R1563" i="1" s="1"/>
  <c r="Q1559" i="1"/>
  <c r="O1559" i="1" s="1"/>
  <c r="R1559" i="1" s="1"/>
  <c r="Q1558" i="1"/>
  <c r="O1558" i="1" s="1"/>
  <c r="R1558" i="1" s="1"/>
  <c r="O1556" i="1"/>
  <c r="R1556" i="1" s="1"/>
  <c r="O1553" i="1"/>
  <c r="R1553" i="1" s="1"/>
  <c r="W1539" i="1"/>
  <c r="V1539" i="1" s="1"/>
  <c r="Q1539" i="1"/>
  <c r="O1539" i="1" s="1"/>
  <c r="R1539" i="1" s="1"/>
  <c r="O1536" i="1"/>
  <c r="R1536" i="1" s="1"/>
  <c r="T1536" i="1" s="1"/>
  <c r="U1536" i="1" s="1"/>
  <c r="W1534" i="1"/>
  <c r="V1534" i="1" s="1"/>
  <c r="Q1534" i="1"/>
  <c r="O1534" i="1" s="1"/>
  <c r="R1534" i="1" s="1"/>
  <c r="Q1524" i="1"/>
  <c r="O1524" i="1" s="1"/>
  <c r="R1524" i="1" s="1"/>
  <c r="W1520" i="1"/>
  <c r="V1520" i="1" s="1"/>
  <c r="W1511" i="1"/>
  <c r="V1511" i="1" s="1"/>
  <c r="Q1511" i="1"/>
  <c r="O1473" i="1"/>
  <c r="R1473" i="1" s="1"/>
  <c r="S1468" i="1"/>
  <c r="W1454" i="1"/>
  <c r="V1454" i="1" s="1"/>
  <c r="Q1454" i="1"/>
  <c r="O1454" i="1" s="1"/>
  <c r="R1454" i="1" s="1"/>
  <c r="W1453" i="1"/>
  <c r="V1453" i="1" s="1"/>
  <c r="Q1453" i="1"/>
  <c r="Q1444" i="1"/>
  <c r="O1444" i="1" s="1"/>
  <c r="R1444" i="1" s="1"/>
  <c r="W1440" i="1"/>
  <c r="V1440" i="1" s="1"/>
  <c r="T1436" i="1"/>
  <c r="U1436" i="1" s="1"/>
  <c r="S1436" i="1"/>
  <c r="S1433" i="1"/>
  <c r="U1404" i="1"/>
  <c r="Q1401" i="1"/>
  <c r="O1401" i="1" s="1"/>
  <c r="R1401" i="1" s="1"/>
  <c r="O1392" i="1"/>
  <c r="R1392" i="1" s="1"/>
  <c r="T1392" i="1" s="1"/>
  <c r="U1392" i="1" s="1"/>
  <c r="U1388" i="1"/>
  <c r="W1374" i="1"/>
  <c r="V1374" i="1" s="1"/>
  <c r="Q1374" i="1"/>
  <c r="O1374" i="1" s="1"/>
  <c r="R1374" i="1" s="1"/>
  <c r="W1373" i="1"/>
  <c r="V1373" i="1" s="1"/>
  <c r="Q1373" i="1"/>
  <c r="W1366" i="1"/>
  <c r="V1366" i="1" s="1"/>
  <c r="Q1366" i="1"/>
  <c r="O1366" i="1" s="1"/>
  <c r="R1366" i="1" s="1"/>
  <c r="Q1351" i="1"/>
  <c r="O1351" i="1" s="1"/>
  <c r="R1351" i="1" s="1"/>
  <c r="Q1350" i="1"/>
  <c r="O1350" i="1" s="1"/>
  <c r="R1350" i="1" s="1"/>
  <c r="W1349" i="1"/>
  <c r="V1349" i="1" s="1"/>
  <c r="O1345" i="1"/>
  <c r="R1345" i="1" s="1"/>
  <c r="S1340" i="1"/>
  <c r="W1331" i="1"/>
  <c r="V1331" i="1" s="1"/>
  <c r="Q1331" i="1"/>
  <c r="O1331" i="1" s="1"/>
  <c r="R1331" i="1" s="1"/>
  <c r="S1324" i="1"/>
  <c r="U1312" i="1"/>
  <c r="W1311" i="1"/>
  <c r="V1311" i="1" s="1"/>
  <c r="Q1311" i="1"/>
  <c r="O1311" i="1" s="1"/>
  <c r="R1311" i="1" s="1"/>
  <c r="W1307" i="1"/>
  <c r="V1307" i="1" s="1"/>
  <c r="Q1307" i="1"/>
  <c r="O1307" i="1" s="1"/>
  <c r="R1307" i="1" s="1"/>
  <c r="W1303" i="1"/>
  <c r="V1303" i="1" s="1"/>
  <c r="Q1303" i="1"/>
  <c r="W1295" i="1"/>
  <c r="V1295" i="1" s="1"/>
  <c r="Q1295" i="1"/>
  <c r="Q1291" i="1"/>
  <c r="O1291" i="1" s="1"/>
  <c r="R1291" i="1" s="1"/>
  <c r="T1271" i="1"/>
  <c r="U1271" i="1" s="1"/>
  <c r="U1262" i="1"/>
  <c r="W1256" i="1"/>
  <c r="V1256" i="1" s="1"/>
  <c r="Q1256" i="1"/>
  <c r="O1256" i="1" s="1"/>
  <c r="R1256" i="1" s="1"/>
  <c r="Q1254" i="1"/>
  <c r="O1254" i="1" s="1"/>
  <c r="R1254" i="1" s="1"/>
  <c r="S1253" i="1"/>
  <c r="S1246" i="1"/>
  <c r="T1211" i="1"/>
  <c r="U1211" i="1" s="1"/>
  <c r="S1211" i="1"/>
  <c r="W1185" i="1"/>
  <c r="V1185" i="1" s="1"/>
  <c r="U1122" i="1"/>
  <c r="Q1114" i="1"/>
  <c r="O1114" i="1" s="1"/>
  <c r="R1114" i="1" s="1"/>
  <c r="O1111" i="1"/>
  <c r="R1111" i="1" s="1"/>
  <c r="W1093" i="1"/>
  <c r="V1093" i="1" s="1"/>
  <c r="Q1093" i="1"/>
  <c r="W1078" i="1"/>
  <c r="V1078" i="1" s="1"/>
  <c r="Q1078" i="1"/>
  <c r="O1078" i="1" s="1"/>
  <c r="R1078" i="1" s="1"/>
  <c r="T1039" i="1"/>
  <c r="U1039" i="1" s="1"/>
  <c r="S1039" i="1"/>
  <c r="S1015" i="1"/>
  <c r="W1003" i="1"/>
  <c r="V1003" i="1" s="1"/>
  <c r="Q1003" i="1"/>
  <c r="T964" i="1"/>
  <c r="U964" i="1" s="1"/>
  <c r="S964" i="1"/>
  <c r="W854" i="1"/>
  <c r="V854" i="1" s="1"/>
  <c r="Q854" i="1"/>
  <c r="T847" i="1"/>
  <c r="U847" i="1" s="1"/>
  <c r="S847" i="1"/>
  <c r="W790" i="1"/>
  <c r="V790" i="1" s="1"/>
  <c r="Q790" i="1"/>
  <c r="T783" i="1"/>
  <c r="U783" i="1" s="1"/>
  <c r="S783" i="1"/>
  <c r="Q667" i="1"/>
  <c r="W667" i="1"/>
  <c r="V667" i="1" s="1"/>
  <c r="O2709" i="1"/>
  <c r="R2709" i="1" s="1"/>
  <c r="O2701" i="1"/>
  <c r="R2701" i="1" s="1"/>
  <c r="O2693" i="1"/>
  <c r="R2693" i="1" s="1"/>
  <c r="S2693" i="1" s="1"/>
  <c r="O2686" i="1"/>
  <c r="R2686" i="1" s="1"/>
  <c r="O2676" i="1"/>
  <c r="R2676" i="1" s="1"/>
  <c r="O2669" i="1"/>
  <c r="R2669" i="1" s="1"/>
  <c r="O2654" i="1"/>
  <c r="R2654" i="1" s="1"/>
  <c r="O2638" i="1"/>
  <c r="R2638" i="1" s="1"/>
  <c r="O2625" i="1"/>
  <c r="R2625" i="1" s="1"/>
  <c r="O2589" i="1"/>
  <c r="R2589" i="1" s="1"/>
  <c r="O2580" i="1"/>
  <c r="R2580" i="1" s="1"/>
  <c r="O2568" i="1"/>
  <c r="R2568" i="1" s="1"/>
  <c r="O2564" i="1"/>
  <c r="R2564" i="1" s="1"/>
  <c r="O2558" i="1"/>
  <c r="R2558" i="1" s="1"/>
  <c r="O2526" i="1"/>
  <c r="R2526" i="1" s="1"/>
  <c r="O2461" i="1"/>
  <c r="R2461" i="1" s="1"/>
  <c r="O2453" i="1"/>
  <c r="R2453" i="1" s="1"/>
  <c r="S2453" i="1" s="1"/>
  <c r="O2445" i="1"/>
  <c r="R2445" i="1" s="1"/>
  <c r="O2437" i="1"/>
  <c r="R2437" i="1" s="1"/>
  <c r="Q2415" i="1"/>
  <c r="O2404" i="1"/>
  <c r="R2404" i="1" s="1"/>
  <c r="O2401" i="1"/>
  <c r="R2401" i="1" s="1"/>
  <c r="Q2376" i="1"/>
  <c r="O2376" i="1" s="1"/>
  <c r="R2376" i="1" s="1"/>
  <c r="Q2367" i="1"/>
  <c r="O2349" i="1"/>
  <c r="R2349" i="1" s="1"/>
  <c r="Q2347" i="1"/>
  <c r="O2345" i="1"/>
  <c r="R2345" i="1" s="1"/>
  <c r="Q2336" i="1"/>
  <c r="O2330" i="1"/>
  <c r="R2330" i="1" s="1"/>
  <c r="Q2307" i="1"/>
  <c r="O2305" i="1"/>
  <c r="R2305" i="1" s="1"/>
  <c r="Q2296" i="1"/>
  <c r="O2290" i="1"/>
  <c r="R2290" i="1" s="1"/>
  <c r="O2281" i="1"/>
  <c r="R2281" i="1" s="1"/>
  <c r="Q2244" i="1"/>
  <c r="Q2242" i="1"/>
  <c r="O2242" i="1" s="1"/>
  <c r="R2242" i="1" s="1"/>
  <c r="O2229" i="1"/>
  <c r="R2229" i="1" s="1"/>
  <c r="O2224" i="1"/>
  <c r="R2224" i="1" s="1"/>
  <c r="O2219" i="1"/>
  <c r="R2219" i="1" s="1"/>
  <c r="O2210" i="1"/>
  <c r="R2210" i="1" s="1"/>
  <c r="Q2208" i="1"/>
  <c r="O2208" i="1" s="1"/>
  <c r="R2208" i="1" s="1"/>
  <c r="T2208" i="1" s="1"/>
  <c r="U2208" i="1" s="1"/>
  <c r="Q2203" i="1"/>
  <c r="O2191" i="1"/>
  <c r="R2191" i="1" s="1"/>
  <c r="W2188" i="1"/>
  <c r="V2188" i="1" s="1"/>
  <c r="Q2183" i="1"/>
  <c r="Q2179" i="1"/>
  <c r="O2179" i="1" s="1"/>
  <c r="R2179" i="1" s="1"/>
  <c r="O2172" i="1"/>
  <c r="R2172" i="1" s="1"/>
  <c r="Q2159" i="1"/>
  <c r="O2159" i="1" s="1"/>
  <c r="R2159" i="1" s="1"/>
  <c r="O2157" i="1"/>
  <c r="R2157" i="1" s="1"/>
  <c r="O2147" i="1"/>
  <c r="R2147" i="1" s="1"/>
  <c r="Q2144" i="1"/>
  <c r="O2144" i="1" s="1"/>
  <c r="R2144" i="1" s="1"/>
  <c r="T2144" i="1" s="1"/>
  <c r="U2144" i="1" s="1"/>
  <c r="Q2139" i="1"/>
  <c r="O2126" i="1"/>
  <c r="R2126" i="1" s="1"/>
  <c r="W2124" i="1"/>
  <c r="V2124" i="1" s="1"/>
  <c r="Q2119" i="1"/>
  <c r="Q2115" i="1"/>
  <c r="O2115" i="1" s="1"/>
  <c r="R2115" i="1" s="1"/>
  <c r="O2113" i="1"/>
  <c r="R2113" i="1" s="1"/>
  <c r="O2108" i="1"/>
  <c r="R2108" i="1" s="1"/>
  <c r="O2087" i="1"/>
  <c r="R2087" i="1" s="1"/>
  <c r="Q2083" i="1"/>
  <c r="O2083" i="1" s="1"/>
  <c r="R2083" i="1" s="1"/>
  <c r="Q2082" i="1"/>
  <c r="O2082" i="1" s="1"/>
  <c r="R2082" i="1" s="1"/>
  <c r="O2079" i="1"/>
  <c r="R2079" i="1" s="1"/>
  <c r="Q2071" i="1"/>
  <c r="O2071" i="1" s="1"/>
  <c r="R2071" i="1" s="1"/>
  <c r="Q2070" i="1"/>
  <c r="O2070" i="1" s="1"/>
  <c r="R2070" i="1" s="1"/>
  <c r="O2059" i="1"/>
  <c r="R2059" i="1" s="1"/>
  <c r="Q2039" i="1"/>
  <c r="O2039" i="1" s="1"/>
  <c r="R2039" i="1" s="1"/>
  <c r="Q2038" i="1"/>
  <c r="O2038" i="1" s="1"/>
  <c r="R2038" i="1" s="1"/>
  <c r="O2035" i="1"/>
  <c r="R2035" i="1" s="1"/>
  <c r="Q2031" i="1"/>
  <c r="O2031" i="1" s="1"/>
  <c r="R2031" i="1" s="1"/>
  <c r="Q2027" i="1"/>
  <c r="O2027" i="1" s="1"/>
  <c r="R2027" i="1" s="1"/>
  <c r="O2025" i="1"/>
  <c r="R2025" i="1" s="1"/>
  <c r="O2011" i="1"/>
  <c r="R2011" i="1" s="1"/>
  <c r="O2005" i="1"/>
  <c r="R2005" i="1" s="1"/>
  <c r="Q1999" i="1"/>
  <c r="O1999" i="1" s="1"/>
  <c r="R1999" i="1" s="1"/>
  <c r="Q1998" i="1"/>
  <c r="O1998" i="1" s="1"/>
  <c r="R1998" i="1" s="1"/>
  <c r="O1991" i="1"/>
  <c r="R1991" i="1" s="1"/>
  <c r="Q1987" i="1"/>
  <c r="O1987" i="1" s="1"/>
  <c r="R1987" i="1" s="1"/>
  <c r="Q1986" i="1"/>
  <c r="O1986" i="1" s="1"/>
  <c r="R1986" i="1" s="1"/>
  <c r="O1985" i="1"/>
  <c r="R1985" i="1" s="1"/>
  <c r="O1983" i="1"/>
  <c r="R1983" i="1" s="1"/>
  <c r="Q1959" i="1"/>
  <c r="O1959" i="1" s="1"/>
  <c r="R1959" i="1" s="1"/>
  <c r="Q1958" i="1"/>
  <c r="O1958" i="1" s="1"/>
  <c r="R1958" i="1" s="1"/>
  <c r="O1957" i="1"/>
  <c r="R1957" i="1" s="1"/>
  <c r="Q1951" i="1"/>
  <c r="O1951" i="1" s="1"/>
  <c r="R1951" i="1" s="1"/>
  <c r="O1943" i="1"/>
  <c r="R1943" i="1" s="1"/>
  <c r="Q1931" i="1"/>
  <c r="O1931" i="1" s="1"/>
  <c r="R1931" i="1" s="1"/>
  <c r="O1911" i="1"/>
  <c r="R1911" i="1" s="1"/>
  <c r="Q1907" i="1"/>
  <c r="O1907" i="1" s="1"/>
  <c r="R1907" i="1" s="1"/>
  <c r="Q1906" i="1"/>
  <c r="O1906" i="1" s="1"/>
  <c r="R1906" i="1" s="1"/>
  <c r="O1903" i="1"/>
  <c r="R1903" i="1" s="1"/>
  <c r="O1899" i="1"/>
  <c r="R1899" i="1" s="1"/>
  <c r="Q1883" i="1"/>
  <c r="O1883" i="1" s="1"/>
  <c r="R1883" i="1" s="1"/>
  <c r="O1881" i="1"/>
  <c r="R1881" i="1" s="1"/>
  <c r="Q1875" i="1"/>
  <c r="O1875" i="1" s="1"/>
  <c r="R1875" i="1" s="1"/>
  <c r="Q1874" i="1"/>
  <c r="O1874" i="1" s="1"/>
  <c r="R1874" i="1" s="1"/>
  <c r="O1865" i="1"/>
  <c r="R1865" i="1" s="1"/>
  <c r="O1861" i="1"/>
  <c r="R1861" i="1" s="1"/>
  <c r="S1861" i="1" s="1"/>
  <c r="Q1839" i="1"/>
  <c r="O1839" i="1" s="1"/>
  <c r="R1839" i="1" s="1"/>
  <c r="Q1829" i="1"/>
  <c r="O1829" i="1" s="1"/>
  <c r="R1829" i="1" s="1"/>
  <c r="Q1827" i="1"/>
  <c r="O1827" i="1" s="1"/>
  <c r="R1827" i="1" s="1"/>
  <c r="Q1826" i="1"/>
  <c r="O1826" i="1" s="1"/>
  <c r="R1826" i="1" s="1"/>
  <c r="O1823" i="1"/>
  <c r="R1823" i="1" s="1"/>
  <c r="Q1807" i="1"/>
  <c r="O1807" i="1" s="1"/>
  <c r="R1807" i="1" s="1"/>
  <c r="Q1806" i="1"/>
  <c r="O1806" i="1" s="1"/>
  <c r="R1806" i="1" s="1"/>
  <c r="O1804" i="1"/>
  <c r="R1804" i="1" s="1"/>
  <c r="T1804" i="1" s="1"/>
  <c r="U1804" i="1" s="1"/>
  <c r="O1795" i="1"/>
  <c r="R1795" i="1" s="1"/>
  <c r="O1791" i="1"/>
  <c r="R1791" i="1" s="1"/>
  <c r="Q1783" i="1"/>
  <c r="Q1782" i="1"/>
  <c r="O1782" i="1" s="1"/>
  <c r="R1782" i="1" s="1"/>
  <c r="O1780" i="1"/>
  <c r="R1780" i="1" s="1"/>
  <c r="O1779" i="1"/>
  <c r="R1779" i="1" s="1"/>
  <c r="W1778" i="1"/>
  <c r="V1778" i="1" s="1"/>
  <c r="Q1778" i="1"/>
  <c r="O1778" i="1" s="1"/>
  <c r="R1778" i="1" s="1"/>
  <c r="O1765" i="1"/>
  <c r="R1765" i="1" s="1"/>
  <c r="O1763" i="1"/>
  <c r="R1763" i="1" s="1"/>
  <c r="Q1756" i="1"/>
  <c r="O1756" i="1" s="1"/>
  <c r="R1756" i="1" s="1"/>
  <c r="O1750" i="1"/>
  <c r="R1750" i="1" s="1"/>
  <c r="O1749" i="1"/>
  <c r="R1749" i="1" s="1"/>
  <c r="Q1733" i="1"/>
  <c r="O1733" i="1" s="1"/>
  <c r="R1733" i="1" s="1"/>
  <c r="Q1731" i="1"/>
  <c r="Q1730" i="1"/>
  <c r="O1730" i="1" s="1"/>
  <c r="R1730" i="1" s="1"/>
  <c r="O1728" i="1"/>
  <c r="R1728" i="1" s="1"/>
  <c r="O1727" i="1"/>
  <c r="R1727" i="1" s="1"/>
  <c r="Q1715" i="1"/>
  <c r="O1715" i="1" s="1"/>
  <c r="R1715" i="1" s="1"/>
  <c r="Q1714" i="1"/>
  <c r="O1714" i="1" s="1"/>
  <c r="R1714" i="1" s="1"/>
  <c r="Q1709" i="1"/>
  <c r="O1707" i="1"/>
  <c r="R1707" i="1" s="1"/>
  <c r="Q1700" i="1"/>
  <c r="O1700" i="1" s="1"/>
  <c r="R1700" i="1" s="1"/>
  <c r="Q1697" i="1"/>
  <c r="O1697" i="1" s="1"/>
  <c r="R1697" i="1" s="1"/>
  <c r="O1684" i="1"/>
  <c r="R1684" i="1" s="1"/>
  <c r="O1677" i="1"/>
  <c r="R1677" i="1" s="1"/>
  <c r="Q1675" i="1"/>
  <c r="O1675" i="1" s="1"/>
  <c r="R1675" i="1" s="1"/>
  <c r="O1670" i="1"/>
  <c r="R1670" i="1" s="1"/>
  <c r="W1668" i="1"/>
  <c r="V1668" i="1" s="1"/>
  <c r="O1664" i="1"/>
  <c r="R1664" i="1" s="1"/>
  <c r="O1662" i="1"/>
  <c r="R1662" i="1" s="1"/>
  <c r="O1660" i="1"/>
  <c r="R1660" i="1" s="1"/>
  <c r="O1654" i="1"/>
  <c r="R1654" i="1" s="1"/>
  <c r="Q1643" i="1"/>
  <c r="O1643" i="1" s="1"/>
  <c r="R1643" i="1" s="1"/>
  <c r="O1638" i="1"/>
  <c r="R1638" i="1" s="1"/>
  <c r="Q1637" i="1"/>
  <c r="W1635" i="1"/>
  <c r="V1635" i="1" s="1"/>
  <c r="Q1635" i="1"/>
  <c r="Q1631" i="1"/>
  <c r="Q1625" i="1"/>
  <c r="O1625" i="1" s="1"/>
  <c r="R1625" i="1" s="1"/>
  <c r="Q1623" i="1"/>
  <c r="Q1622" i="1"/>
  <c r="O1622" i="1" s="1"/>
  <c r="R1622" i="1" s="1"/>
  <c r="W1603" i="1"/>
  <c r="V1603" i="1" s="1"/>
  <c r="Q1603" i="1"/>
  <c r="O1603" i="1" s="1"/>
  <c r="R1603" i="1" s="1"/>
  <c r="O1593" i="1"/>
  <c r="R1593" i="1" s="1"/>
  <c r="O1586" i="1"/>
  <c r="R1586" i="1" s="1"/>
  <c r="O1570" i="1"/>
  <c r="R1570" i="1" s="1"/>
  <c r="W1555" i="1"/>
  <c r="V1555" i="1" s="1"/>
  <c r="Q1555" i="1"/>
  <c r="O1555" i="1" s="1"/>
  <c r="R1555" i="1" s="1"/>
  <c r="W1550" i="1"/>
  <c r="V1550" i="1" s="1"/>
  <c r="Q1550" i="1"/>
  <c r="O1550" i="1" s="1"/>
  <c r="R1550" i="1" s="1"/>
  <c r="Q1540" i="1"/>
  <c r="O1540" i="1" s="1"/>
  <c r="R1540" i="1" s="1"/>
  <c r="W1535" i="1"/>
  <c r="V1535" i="1" s="1"/>
  <c r="Q1535" i="1"/>
  <c r="O1535" i="1" s="1"/>
  <c r="R1535" i="1" s="1"/>
  <c r="O1529" i="1"/>
  <c r="R1529" i="1" s="1"/>
  <c r="S1529" i="1" s="1"/>
  <c r="O1519" i="1"/>
  <c r="R1519" i="1" s="1"/>
  <c r="W1518" i="1"/>
  <c r="V1518" i="1" s="1"/>
  <c r="Q1518" i="1"/>
  <c r="O1518" i="1" s="1"/>
  <c r="R1518" i="1" s="1"/>
  <c r="W1517" i="1"/>
  <c r="V1517" i="1" s="1"/>
  <c r="Q1517" i="1"/>
  <c r="W1507" i="1"/>
  <c r="V1507" i="1" s="1"/>
  <c r="Q1507" i="1"/>
  <c r="O1507" i="1" s="1"/>
  <c r="R1507" i="1" s="1"/>
  <c r="O1504" i="1"/>
  <c r="R1504" i="1" s="1"/>
  <c r="T1504" i="1" s="1"/>
  <c r="U1504" i="1" s="1"/>
  <c r="O1503" i="1"/>
  <c r="R1503" i="1" s="1"/>
  <c r="W1502" i="1"/>
  <c r="V1502" i="1" s="1"/>
  <c r="Q1502" i="1"/>
  <c r="O1502" i="1" s="1"/>
  <c r="R1502" i="1" s="1"/>
  <c r="Q1495" i="1"/>
  <c r="O1495" i="1" s="1"/>
  <c r="R1495" i="1" s="1"/>
  <c r="Q1494" i="1"/>
  <c r="O1494" i="1" s="1"/>
  <c r="R1494" i="1" s="1"/>
  <c r="W1493" i="1"/>
  <c r="V1493" i="1" s="1"/>
  <c r="W1487" i="1"/>
  <c r="V1487" i="1" s="1"/>
  <c r="Q1487" i="1"/>
  <c r="O1487" i="1" s="1"/>
  <c r="R1487" i="1" s="1"/>
  <c r="O1481" i="1"/>
  <c r="R1481" i="1" s="1"/>
  <c r="O1476" i="1"/>
  <c r="R1476" i="1" s="1"/>
  <c r="W1475" i="1"/>
  <c r="V1475" i="1" s="1"/>
  <c r="Q1475" i="1"/>
  <c r="O1475" i="1" s="1"/>
  <c r="R1475" i="1" s="1"/>
  <c r="O1472" i="1"/>
  <c r="R1472" i="1" s="1"/>
  <c r="T1472" i="1" s="1"/>
  <c r="U1472" i="1" s="1"/>
  <c r="W1470" i="1"/>
  <c r="V1470" i="1" s="1"/>
  <c r="Q1470" i="1"/>
  <c r="O1470" i="1" s="1"/>
  <c r="R1470" i="1" s="1"/>
  <c r="O1462" i="1"/>
  <c r="R1462" i="1" s="1"/>
  <c r="O1459" i="1"/>
  <c r="R1459" i="1" s="1"/>
  <c r="O1457" i="1"/>
  <c r="R1457" i="1" s="1"/>
  <c r="W1455" i="1"/>
  <c r="V1455" i="1" s="1"/>
  <c r="Q1455" i="1"/>
  <c r="O1455" i="1" s="1"/>
  <c r="R1455" i="1" s="1"/>
  <c r="O1452" i="1"/>
  <c r="R1452" i="1" s="1"/>
  <c r="W1438" i="1"/>
  <c r="V1438" i="1" s="1"/>
  <c r="Q1438" i="1"/>
  <c r="O1438" i="1" s="1"/>
  <c r="R1438" i="1" s="1"/>
  <c r="W1437" i="1"/>
  <c r="V1437" i="1" s="1"/>
  <c r="Q1437" i="1"/>
  <c r="W1430" i="1"/>
  <c r="V1430" i="1" s="1"/>
  <c r="Q1430" i="1"/>
  <c r="O1430" i="1" s="1"/>
  <c r="R1430" i="1" s="1"/>
  <c r="Q1415" i="1"/>
  <c r="O1415" i="1" s="1"/>
  <c r="R1415" i="1" s="1"/>
  <c r="Q1414" i="1"/>
  <c r="O1414" i="1" s="1"/>
  <c r="R1414" i="1" s="1"/>
  <c r="W1413" i="1"/>
  <c r="V1413" i="1" s="1"/>
  <c r="O1409" i="1"/>
  <c r="R1409" i="1" s="1"/>
  <c r="S1404" i="1"/>
  <c r="O1396" i="1"/>
  <c r="R1396" i="1" s="1"/>
  <c r="W1395" i="1"/>
  <c r="V1395" i="1" s="1"/>
  <c r="Q1395" i="1"/>
  <c r="O1395" i="1" s="1"/>
  <c r="R1395" i="1" s="1"/>
  <c r="S1388" i="1"/>
  <c r="W1375" i="1"/>
  <c r="V1375" i="1" s="1"/>
  <c r="Q1375" i="1"/>
  <c r="O1375" i="1" s="1"/>
  <c r="R1375" i="1" s="1"/>
  <c r="W1371" i="1"/>
  <c r="V1371" i="1" s="1"/>
  <c r="Q1371" i="1"/>
  <c r="O1371" i="1" s="1"/>
  <c r="R1371" i="1" s="1"/>
  <c r="W1367" i="1"/>
  <c r="V1367" i="1" s="1"/>
  <c r="Q1367" i="1"/>
  <c r="O1367" i="1" s="1"/>
  <c r="R1367" i="1" s="1"/>
  <c r="W1359" i="1"/>
  <c r="V1359" i="1" s="1"/>
  <c r="Q1359" i="1"/>
  <c r="O1359" i="1" s="1"/>
  <c r="R1359" i="1" s="1"/>
  <c r="Q1355" i="1"/>
  <c r="O1355" i="1" s="1"/>
  <c r="R1355" i="1" s="1"/>
  <c r="O1334" i="1"/>
  <c r="R1334" i="1" s="1"/>
  <c r="W1332" i="1"/>
  <c r="V1332" i="1" s="1"/>
  <c r="Q1332" i="1"/>
  <c r="O1332" i="1" s="1"/>
  <c r="R1332" i="1" s="1"/>
  <c r="W1315" i="1"/>
  <c r="V1315" i="1" s="1"/>
  <c r="Q1315" i="1"/>
  <c r="O1315" i="1" s="1"/>
  <c r="R1315" i="1" s="1"/>
  <c r="Q1293" i="1"/>
  <c r="Q1279" i="1"/>
  <c r="O1279" i="1" s="1"/>
  <c r="R1279" i="1" s="1"/>
  <c r="W1279" i="1"/>
  <c r="V1279" i="1" s="1"/>
  <c r="O1265" i="1"/>
  <c r="R1265" i="1" s="1"/>
  <c r="W1264" i="1"/>
  <c r="V1264" i="1" s="1"/>
  <c r="Q1264" i="1"/>
  <c r="O1238" i="1"/>
  <c r="R1238" i="1" s="1"/>
  <c r="W1237" i="1"/>
  <c r="V1237" i="1" s="1"/>
  <c r="Q1237" i="1"/>
  <c r="O1237" i="1" s="1"/>
  <c r="R1237" i="1" s="1"/>
  <c r="W1235" i="1"/>
  <c r="V1235" i="1" s="1"/>
  <c r="W1190" i="1"/>
  <c r="V1190" i="1" s="1"/>
  <c r="Q1190" i="1"/>
  <c r="O1190" i="1" s="1"/>
  <c r="R1190" i="1" s="1"/>
  <c r="T1182" i="1"/>
  <c r="U1182" i="1" s="1"/>
  <c r="S1182" i="1"/>
  <c r="S1175" i="1"/>
  <c r="T1175" i="1"/>
  <c r="U1175" i="1" s="1"/>
  <c r="Q1174" i="1"/>
  <c r="O1174" i="1" s="1"/>
  <c r="R1174" i="1" s="1"/>
  <c r="Q1173" i="1"/>
  <c r="O1173" i="1" s="1"/>
  <c r="R1173" i="1" s="1"/>
  <c r="W1161" i="1"/>
  <c r="V1161" i="1" s="1"/>
  <c r="Q1134" i="1"/>
  <c r="O1134" i="1" s="1"/>
  <c r="R1134" i="1" s="1"/>
  <c r="U1130" i="1"/>
  <c r="Q1094" i="1"/>
  <c r="O1094" i="1" s="1"/>
  <c r="R1094" i="1" s="1"/>
  <c r="W1094" i="1"/>
  <c r="V1094" i="1" s="1"/>
  <c r="W1082" i="1"/>
  <c r="V1082" i="1" s="1"/>
  <c r="Q1079" i="1"/>
  <c r="W1079" i="1"/>
  <c r="V1079" i="1" s="1"/>
  <c r="O1068" i="1"/>
  <c r="R1068" i="1" s="1"/>
  <c r="O1067" i="1"/>
  <c r="R1067" i="1" s="1"/>
  <c r="O1062" i="1"/>
  <c r="R1062" i="1" s="1"/>
  <c r="W1053" i="1"/>
  <c r="V1053" i="1" s="1"/>
  <c r="Q1053" i="1"/>
  <c r="U1047" i="1"/>
  <c r="Q1042" i="1"/>
  <c r="O1042" i="1" s="1"/>
  <c r="R1042" i="1" s="1"/>
  <c r="Q1041" i="1"/>
  <c r="Q1040" i="1"/>
  <c r="T1023" i="1"/>
  <c r="U1023" i="1" s="1"/>
  <c r="S1023" i="1"/>
  <c r="W998" i="1"/>
  <c r="V998" i="1" s="1"/>
  <c r="Q998" i="1"/>
  <c r="O998" i="1" s="1"/>
  <c r="R998" i="1" s="1"/>
  <c r="W870" i="1"/>
  <c r="V870" i="1" s="1"/>
  <c r="Q870" i="1"/>
  <c r="O870" i="1" s="1"/>
  <c r="R870" i="1" s="1"/>
  <c r="T863" i="1"/>
  <c r="U863" i="1" s="1"/>
  <c r="S863" i="1"/>
  <c r="W806" i="1"/>
  <c r="V806" i="1" s="1"/>
  <c r="Q806" i="1"/>
  <c r="O806" i="1" s="1"/>
  <c r="R806" i="1" s="1"/>
  <c r="T799" i="1"/>
  <c r="U799" i="1" s="1"/>
  <c r="S799" i="1"/>
  <c r="W988" i="1"/>
  <c r="V988" i="1" s="1"/>
  <c r="Q988" i="1"/>
  <c r="O988" i="1" s="1"/>
  <c r="R988" i="1" s="1"/>
  <c r="S960" i="1"/>
  <c r="T960" i="1"/>
  <c r="U960" i="1" s="1"/>
  <c r="S944" i="1"/>
  <c r="T944" i="1"/>
  <c r="U944" i="1" s="1"/>
  <c r="W931" i="1"/>
  <c r="V931" i="1" s="1"/>
  <c r="Q931" i="1"/>
  <c r="O931" i="1" s="1"/>
  <c r="R931" i="1" s="1"/>
  <c r="S916" i="1"/>
  <c r="T916" i="1"/>
  <c r="U916" i="1" s="1"/>
  <c r="W910" i="1"/>
  <c r="V910" i="1" s="1"/>
  <c r="Q910" i="1"/>
  <c r="Q612" i="1"/>
  <c r="O612" i="1" s="1"/>
  <c r="R612" i="1" s="1"/>
  <c r="W612" i="1"/>
  <c r="V612" i="1" s="1"/>
  <c r="W561" i="1"/>
  <c r="V561" i="1" s="1"/>
  <c r="Q561" i="1"/>
  <c r="O561" i="1" s="1"/>
  <c r="R561" i="1" s="1"/>
  <c r="W557" i="1"/>
  <c r="V557" i="1" s="1"/>
  <c r="Q557" i="1"/>
  <c r="T461" i="1"/>
  <c r="U461" i="1" s="1"/>
  <c r="S461" i="1"/>
  <c r="O1449" i="1"/>
  <c r="R1449" i="1" s="1"/>
  <c r="S1449" i="1" s="1"/>
  <c r="O1428" i="1"/>
  <c r="R1428" i="1" s="1"/>
  <c r="O1425" i="1"/>
  <c r="R1425" i="1" s="1"/>
  <c r="W1411" i="1"/>
  <c r="V1411" i="1" s="1"/>
  <c r="Q1411" i="1"/>
  <c r="O1411" i="1" s="1"/>
  <c r="R1411" i="1" s="1"/>
  <c r="O1408" i="1"/>
  <c r="R1408" i="1" s="1"/>
  <c r="T1408" i="1" s="1"/>
  <c r="U1408" i="1" s="1"/>
  <c r="W1406" i="1"/>
  <c r="V1406" i="1" s="1"/>
  <c r="Q1406" i="1"/>
  <c r="O1406" i="1" s="1"/>
  <c r="R1406" i="1" s="1"/>
  <c r="W1391" i="1"/>
  <c r="V1391" i="1" s="1"/>
  <c r="Q1391" i="1"/>
  <c r="O1391" i="1" s="1"/>
  <c r="R1391" i="1" s="1"/>
  <c r="O1385" i="1"/>
  <c r="R1385" i="1" s="1"/>
  <c r="S1385" i="1" s="1"/>
  <c r="O1364" i="1"/>
  <c r="R1364" i="1" s="1"/>
  <c r="O1361" i="1"/>
  <c r="R1361" i="1" s="1"/>
  <c r="W1347" i="1"/>
  <c r="V1347" i="1" s="1"/>
  <c r="Q1347" i="1"/>
  <c r="O1347" i="1" s="1"/>
  <c r="R1347" i="1" s="1"/>
  <c r="O1344" i="1"/>
  <c r="R1344" i="1" s="1"/>
  <c r="T1344" i="1" s="1"/>
  <c r="U1344" i="1" s="1"/>
  <c r="W1342" i="1"/>
  <c r="V1342" i="1" s="1"/>
  <c r="Q1342" i="1"/>
  <c r="O1342" i="1" s="1"/>
  <c r="R1342" i="1" s="1"/>
  <c r="W1327" i="1"/>
  <c r="V1327" i="1" s="1"/>
  <c r="Q1327" i="1"/>
  <c r="O1327" i="1" s="1"/>
  <c r="R1327" i="1" s="1"/>
  <c r="O1321" i="1"/>
  <c r="R1321" i="1" s="1"/>
  <c r="S1321" i="1" s="1"/>
  <c r="O1300" i="1"/>
  <c r="R1300" i="1" s="1"/>
  <c r="O1297" i="1"/>
  <c r="R1297" i="1" s="1"/>
  <c r="O1282" i="1"/>
  <c r="R1282" i="1" s="1"/>
  <c r="O1272" i="1"/>
  <c r="R1272" i="1" s="1"/>
  <c r="O1270" i="1"/>
  <c r="R1270" i="1" s="1"/>
  <c r="O1258" i="1"/>
  <c r="R1258" i="1" s="1"/>
  <c r="O1243" i="1"/>
  <c r="R1243" i="1" s="1"/>
  <c r="T1227" i="1"/>
  <c r="U1227" i="1" s="1"/>
  <c r="S1227" i="1"/>
  <c r="Q1209" i="1"/>
  <c r="O1209" i="1" s="1"/>
  <c r="R1209" i="1" s="1"/>
  <c r="W1209" i="1"/>
  <c r="V1209" i="1" s="1"/>
  <c r="W1206" i="1"/>
  <c r="V1206" i="1" s="1"/>
  <c r="Q1206" i="1"/>
  <c r="O1206" i="1" s="1"/>
  <c r="R1206" i="1" s="1"/>
  <c r="O1142" i="1"/>
  <c r="R1142" i="1" s="1"/>
  <c r="U1138" i="1"/>
  <c r="O1126" i="1"/>
  <c r="R1126" i="1" s="1"/>
  <c r="U1115" i="1"/>
  <c r="W1088" i="1"/>
  <c r="V1088" i="1" s="1"/>
  <c r="Q1088" i="1"/>
  <c r="O1083" i="1"/>
  <c r="R1083" i="1" s="1"/>
  <c r="T1083" i="1" s="1"/>
  <c r="U1083" i="1" s="1"/>
  <c r="W1069" i="1"/>
  <c r="V1069" i="1" s="1"/>
  <c r="Q1069" i="1"/>
  <c r="W1060" i="1"/>
  <c r="V1060" i="1" s="1"/>
  <c r="Q1060" i="1"/>
  <c r="O1060" i="1" s="1"/>
  <c r="R1060" i="1" s="1"/>
  <c r="Q1051" i="1"/>
  <c r="O1051" i="1" s="1"/>
  <c r="R1051" i="1" s="1"/>
  <c r="W1051" i="1"/>
  <c r="V1051" i="1" s="1"/>
  <c r="O1043" i="1"/>
  <c r="R1043" i="1" s="1"/>
  <c r="W1037" i="1"/>
  <c r="V1037" i="1" s="1"/>
  <c r="Q1037" i="1"/>
  <c r="O1027" i="1"/>
  <c r="R1027" i="1" s="1"/>
  <c r="W1021" i="1"/>
  <c r="V1021" i="1" s="1"/>
  <c r="Q1021" i="1"/>
  <c r="O1011" i="1"/>
  <c r="R1011" i="1" s="1"/>
  <c r="Q1005" i="1"/>
  <c r="O1005" i="1" s="1"/>
  <c r="R1005" i="1" s="1"/>
  <c r="W1005" i="1"/>
  <c r="V1005" i="1" s="1"/>
  <c r="Q989" i="1"/>
  <c r="O989" i="1" s="1"/>
  <c r="R989" i="1" s="1"/>
  <c r="W989" i="1"/>
  <c r="V989" i="1" s="1"/>
  <c r="W956" i="1"/>
  <c r="V956" i="1" s="1"/>
  <c r="Q956" i="1"/>
  <c r="W911" i="1"/>
  <c r="V911" i="1" s="1"/>
  <c r="Q911" i="1"/>
  <c r="S896" i="1"/>
  <c r="T896" i="1"/>
  <c r="U896" i="1" s="1"/>
  <c r="T887" i="1"/>
  <c r="U887" i="1" s="1"/>
  <c r="S887" i="1"/>
  <c r="T871" i="1"/>
  <c r="U871" i="1" s="1"/>
  <c r="S871" i="1"/>
  <c r="T855" i="1"/>
  <c r="U855" i="1" s="1"/>
  <c r="S855" i="1"/>
  <c r="T839" i="1"/>
  <c r="U839" i="1" s="1"/>
  <c r="S839" i="1"/>
  <c r="T823" i="1"/>
  <c r="U823" i="1" s="1"/>
  <c r="S823" i="1"/>
  <c r="T807" i="1"/>
  <c r="U807" i="1" s="1"/>
  <c r="S807" i="1"/>
  <c r="T791" i="1"/>
  <c r="U791" i="1" s="1"/>
  <c r="S791" i="1"/>
  <c r="T771" i="1"/>
  <c r="U771" i="1" s="1"/>
  <c r="S771" i="1"/>
  <c r="W770" i="1"/>
  <c r="V770" i="1" s="1"/>
  <c r="Q770" i="1"/>
  <c r="T739" i="1"/>
  <c r="U739" i="1" s="1"/>
  <c r="S739" i="1"/>
  <c r="W738" i="1"/>
  <c r="V738" i="1" s="1"/>
  <c r="Q738" i="1"/>
  <c r="T707" i="1"/>
  <c r="U707" i="1" s="1"/>
  <c r="S707" i="1"/>
  <c r="W706" i="1"/>
  <c r="V706" i="1" s="1"/>
  <c r="Q706" i="1"/>
  <c r="Q683" i="1"/>
  <c r="W683" i="1"/>
  <c r="V683" i="1" s="1"/>
  <c r="W577" i="1"/>
  <c r="V577" i="1" s="1"/>
  <c r="Q577" i="1"/>
  <c r="W573" i="1"/>
  <c r="V573" i="1" s="1"/>
  <c r="Q573" i="1"/>
  <c r="O573" i="1" s="1"/>
  <c r="R573" i="1" s="1"/>
  <c r="Q517" i="1"/>
  <c r="W517" i="1"/>
  <c r="V517" i="1" s="1"/>
  <c r="Q464" i="1"/>
  <c r="W464" i="1"/>
  <c r="V464" i="1" s="1"/>
  <c r="O1863" i="1"/>
  <c r="R1863" i="1" s="1"/>
  <c r="O1851" i="1"/>
  <c r="R1851" i="1" s="1"/>
  <c r="O1815" i="1"/>
  <c r="R1815" i="1" s="1"/>
  <c r="O1801" i="1"/>
  <c r="R1801" i="1" s="1"/>
  <c r="O1783" i="1"/>
  <c r="R1783" i="1" s="1"/>
  <c r="O1771" i="1"/>
  <c r="R1771" i="1" s="1"/>
  <c r="O1753" i="1"/>
  <c r="R1753" i="1" s="1"/>
  <c r="O1731" i="1"/>
  <c r="R1731" i="1" s="1"/>
  <c r="O1721" i="1"/>
  <c r="R1721" i="1" s="1"/>
  <c r="O1692" i="1"/>
  <c r="R1692" i="1" s="1"/>
  <c r="O1652" i="1"/>
  <c r="R1652" i="1" s="1"/>
  <c r="O1637" i="1"/>
  <c r="R1637" i="1" s="1"/>
  <c r="O1619" i="1"/>
  <c r="R1619" i="1" s="1"/>
  <c r="O1595" i="1"/>
  <c r="R1595" i="1" s="1"/>
  <c r="O1569" i="1"/>
  <c r="R1569" i="1" s="1"/>
  <c r="O1547" i="1"/>
  <c r="R1547" i="1" s="1"/>
  <c r="O1531" i="1"/>
  <c r="R1531" i="1" s="1"/>
  <c r="O1527" i="1"/>
  <c r="R1527" i="1" s="1"/>
  <c r="O1508" i="1"/>
  <c r="R1508" i="1" s="1"/>
  <c r="O1505" i="1"/>
  <c r="R1505" i="1" s="1"/>
  <c r="W1491" i="1"/>
  <c r="V1491" i="1" s="1"/>
  <c r="Q1491" i="1"/>
  <c r="O1491" i="1" s="1"/>
  <c r="R1491" i="1" s="1"/>
  <c r="O1488" i="1"/>
  <c r="R1488" i="1" s="1"/>
  <c r="T1488" i="1" s="1"/>
  <c r="U1488" i="1" s="1"/>
  <c r="W1486" i="1"/>
  <c r="V1486" i="1" s="1"/>
  <c r="Q1486" i="1"/>
  <c r="O1486" i="1" s="1"/>
  <c r="R1486" i="1" s="1"/>
  <c r="W1471" i="1"/>
  <c r="V1471" i="1" s="1"/>
  <c r="Q1471" i="1"/>
  <c r="O1471" i="1" s="1"/>
  <c r="R1471" i="1" s="1"/>
  <c r="Q1451" i="1"/>
  <c r="O1451" i="1" s="1"/>
  <c r="R1451" i="1" s="1"/>
  <c r="Q1447" i="1"/>
  <c r="O1447" i="1" s="1"/>
  <c r="R1447" i="1" s="1"/>
  <c r="Q1446" i="1"/>
  <c r="O1446" i="1" s="1"/>
  <c r="R1446" i="1" s="1"/>
  <c r="O1441" i="1"/>
  <c r="R1441" i="1" s="1"/>
  <c r="W1427" i="1"/>
  <c r="V1427" i="1" s="1"/>
  <c r="Q1427" i="1"/>
  <c r="O1427" i="1" s="1"/>
  <c r="R1427" i="1" s="1"/>
  <c r="O1424" i="1"/>
  <c r="R1424" i="1" s="1"/>
  <c r="T1424" i="1" s="1"/>
  <c r="U1424" i="1" s="1"/>
  <c r="O1423" i="1"/>
  <c r="R1423" i="1" s="1"/>
  <c r="W1422" i="1"/>
  <c r="V1422" i="1" s="1"/>
  <c r="Q1422" i="1"/>
  <c r="O1422" i="1" s="1"/>
  <c r="R1422" i="1" s="1"/>
  <c r="Q1412" i="1"/>
  <c r="O1412" i="1" s="1"/>
  <c r="R1412" i="1" s="1"/>
  <c r="W1407" i="1"/>
  <c r="V1407" i="1" s="1"/>
  <c r="Q1407" i="1"/>
  <c r="O1407" i="1" s="1"/>
  <c r="R1407" i="1" s="1"/>
  <c r="Q1389" i="1"/>
  <c r="Q1387" i="1"/>
  <c r="Q1383" i="1"/>
  <c r="O1383" i="1" s="1"/>
  <c r="R1383" i="1" s="1"/>
  <c r="Q1382" i="1"/>
  <c r="O1382" i="1" s="1"/>
  <c r="R1382" i="1" s="1"/>
  <c r="O1380" i="1"/>
  <c r="R1380" i="1" s="1"/>
  <c r="O1377" i="1"/>
  <c r="R1377" i="1" s="1"/>
  <c r="W1363" i="1"/>
  <c r="V1363" i="1" s="1"/>
  <c r="Q1363" i="1"/>
  <c r="O1363" i="1" s="1"/>
  <c r="R1363" i="1" s="1"/>
  <c r="O1360" i="1"/>
  <c r="R1360" i="1" s="1"/>
  <c r="T1360" i="1" s="1"/>
  <c r="U1360" i="1" s="1"/>
  <c r="W1358" i="1"/>
  <c r="V1358" i="1" s="1"/>
  <c r="Q1358" i="1"/>
  <c r="O1358" i="1" s="1"/>
  <c r="R1358" i="1" s="1"/>
  <c r="Q1348" i="1"/>
  <c r="O1348" i="1" s="1"/>
  <c r="R1348" i="1" s="1"/>
  <c r="W1343" i="1"/>
  <c r="V1343" i="1" s="1"/>
  <c r="Q1343" i="1"/>
  <c r="O1343" i="1" s="1"/>
  <c r="R1343" i="1" s="1"/>
  <c r="Q1325" i="1"/>
  <c r="Q1323" i="1"/>
  <c r="O1323" i="1" s="1"/>
  <c r="R1323" i="1" s="1"/>
  <c r="Q1319" i="1"/>
  <c r="O1319" i="1" s="1"/>
  <c r="R1319" i="1" s="1"/>
  <c r="Q1318" i="1"/>
  <c r="O1318" i="1" s="1"/>
  <c r="R1318" i="1" s="1"/>
  <c r="O1316" i="1"/>
  <c r="R1316" i="1" s="1"/>
  <c r="O1313" i="1"/>
  <c r="R1313" i="1" s="1"/>
  <c r="W1299" i="1"/>
  <c r="V1299" i="1" s="1"/>
  <c r="Q1299" i="1"/>
  <c r="O1299" i="1" s="1"/>
  <c r="R1299" i="1" s="1"/>
  <c r="O1296" i="1"/>
  <c r="R1296" i="1" s="1"/>
  <c r="T1296" i="1" s="1"/>
  <c r="U1296" i="1" s="1"/>
  <c r="O1295" i="1"/>
  <c r="R1295" i="1" s="1"/>
  <c r="W1294" i="1"/>
  <c r="V1294" i="1" s="1"/>
  <c r="Q1294" i="1"/>
  <c r="O1294" i="1" s="1"/>
  <c r="R1294" i="1" s="1"/>
  <c r="Q1284" i="1"/>
  <c r="O1284" i="1" s="1"/>
  <c r="R1284" i="1" s="1"/>
  <c r="W1283" i="1"/>
  <c r="V1283" i="1" s="1"/>
  <c r="O1275" i="1"/>
  <c r="R1275" i="1" s="1"/>
  <c r="O1257" i="1"/>
  <c r="R1257" i="1" s="1"/>
  <c r="O1249" i="1"/>
  <c r="R1249" i="1" s="1"/>
  <c r="Q1247" i="1"/>
  <c r="O1247" i="1" s="1"/>
  <c r="R1247" i="1" s="1"/>
  <c r="W1247" i="1"/>
  <c r="V1247" i="1" s="1"/>
  <c r="O1240" i="1"/>
  <c r="R1240" i="1" s="1"/>
  <c r="S1240" i="1" s="1"/>
  <c r="O1229" i="1"/>
  <c r="R1229" i="1" s="1"/>
  <c r="W1225" i="1"/>
  <c r="V1225" i="1" s="1"/>
  <c r="O1223" i="1"/>
  <c r="R1223" i="1" s="1"/>
  <c r="Q1207" i="1"/>
  <c r="O1207" i="1" s="1"/>
  <c r="R1207" i="1" s="1"/>
  <c r="W1192" i="1"/>
  <c r="V1192" i="1" s="1"/>
  <c r="Q1192" i="1"/>
  <c r="O1192" i="1" s="1"/>
  <c r="R1192" i="1" s="1"/>
  <c r="U1154" i="1"/>
  <c r="S1138" i="1"/>
  <c r="Q1118" i="1"/>
  <c r="O1118" i="1" s="1"/>
  <c r="R1118" i="1" s="1"/>
  <c r="O1103" i="1"/>
  <c r="R1103" i="1" s="1"/>
  <c r="O1099" i="1"/>
  <c r="R1099" i="1" s="1"/>
  <c r="W1092" i="1"/>
  <c r="V1092" i="1" s="1"/>
  <c r="Q1092" i="1"/>
  <c r="W1091" i="1"/>
  <c r="V1091" i="1" s="1"/>
  <c r="Q1091" i="1"/>
  <c r="O1091" i="1" s="1"/>
  <c r="R1091" i="1" s="1"/>
  <c r="Q1070" i="1"/>
  <c r="O1070" i="1" s="1"/>
  <c r="R1070" i="1" s="1"/>
  <c r="W1061" i="1"/>
  <c r="V1061" i="1" s="1"/>
  <c r="Q1061" i="1"/>
  <c r="W1052" i="1"/>
  <c r="V1052" i="1" s="1"/>
  <c r="Q1052" i="1"/>
  <c r="O1052" i="1" s="1"/>
  <c r="R1052" i="1" s="1"/>
  <c r="W1044" i="1"/>
  <c r="V1044" i="1" s="1"/>
  <c r="Q1044" i="1"/>
  <c r="Q1035" i="1"/>
  <c r="O1035" i="1" s="1"/>
  <c r="R1035" i="1" s="1"/>
  <c r="W1028" i="1"/>
  <c r="V1028" i="1" s="1"/>
  <c r="Q1028" i="1"/>
  <c r="Q1019" i="1"/>
  <c r="O1019" i="1" s="1"/>
  <c r="R1019" i="1" s="1"/>
  <c r="W1012" i="1"/>
  <c r="V1012" i="1" s="1"/>
  <c r="Q1012" i="1"/>
  <c r="O997" i="1"/>
  <c r="R997" i="1" s="1"/>
  <c r="Q995" i="1"/>
  <c r="O995" i="1" s="1"/>
  <c r="R995" i="1" s="1"/>
  <c r="S985" i="1"/>
  <c r="T985" i="1"/>
  <c r="U985" i="1" s="1"/>
  <c r="O979" i="1"/>
  <c r="R979" i="1" s="1"/>
  <c r="W936" i="1"/>
  <c r="V936" i="1" s="1"/>
  <c r="Q936" i="1"/>
  <c r="O936" i="1" s="1"/>
  <c r="R936" i="1" s="1"/>
  <c r="W900" i="1"/>
  <c r="V900" i="1" s="1"/>
  <c r="Q900" i="1"/>
  <c r="O900" i="1" s="1"/>
  <c r="R900" i="1" s="1"/>
  <c r="T883" i="1"/>
  <c r="U883" i="1" s="1"/>
  <c r="S883" i="1"/>
  <c r="T875" i="1"/>
  <c r="U875" i="1" s="1"/>
  <c r="S875" i="1"/>
  <c r="T867" i="1"/>
  <c r="U867" i="1" s="1"/>
  <c r="S867" i="1"/>
  <c r="T859" i="1"/>
  <c r="U859" i="1" s="1"/>
  <c r="S859" i="1"/>
  <c r="T851" i="1"/>
  <c r="U851" i="1" s="1"/>
  <c r="S851" i="1"/>
  <c r="T843" i="1"/>
  <c r="U843" i="1" s="1"/>
  <c r="S843" i="1"/>
  <c r="T835" i="1"/>
  <c r="U835" i="1" s="1"/>
  <c r="S835" i="1"/>
  <c r="T827" i="1"/>
  <c r="U827" i="1" s="1"/>
  <c r="S827" i="1"/>
  <c r="T819" i="1"/>
  <c r="U819" i="1" s="1"/>
  <c r="S819" i="1"/>
  <c r="T811" i="1"/>
  <c r="U811" i="1" s="1"/>
  <c r="S811" i="1"/>
  <c r="T803" i="1"/>
  <c r="U803" i="1" s="1"/>
  <c r="S803" i="1"/>
  <c r="T795" i="1"/>
  <c r="U795" i="1" s="1"/>
  <c r="S795" i="1"/>
  <c r="T787" i="1"/>
  <c r="U787" i="1" s="1"/>
  <c r="S787" i="1"/>
  <c r="T779" i="1"/>
  <c r="U779" i="1" s="1"/>
  <c r="S779" i="1"/>
  <c r="W774" i="1"/>
  <c r="V774" i="1" s="1"/>
  <c r="Q774" i="1"/>
  <c r="W742" i="1"/>
  <c r="V742" i="1" s="1"/>
  <c r="Q742" i="1"/>
  <c r="W710" i="1"/>
  <c r="V710" i="1" s="1"/>
  <c r="Q710" i="1"/>
  <c r="W595" i="1"/>
  <c r="V595" i="1" s="1"/>
  <c r="W470" i="1"/>
  <c r="V470" i="1" s="1"/>
  <c r="Q470" i="1"/>
  <c r="U419" i="1"/>
  <c r="W418" i="1"/>
  <c r="V418" i="1" s="1"/>
  <c r="Q418" i="1"/>
  <c r="O967" i="1"/>
  <c r="R967" i="1" s="1"/>
  <c r="U932" i="1"/>
  <c r="W926" i="1"/>
  <c r="V926" i="1" s="1"/>
  <c r="Q926" i="1"/>
  <c r="S912" i="1"/>
  <c r="Q764" i="1"/>
  <c r="W764" i="1"/>
  <c r="V764" i="1" s="1"/>
  <c r="O751" i="1"/>
  <c r="R751" i="1" s="1"/>
  <c r="Q732" i="1"/>
  <c r="O732" i="1" s="1"/>
  <c r="R732" i="1" s="1"/>
  <c r="W732" i="1"/>
  <c r="V732" i="1" s="1"/>
  <c r="O719" i="1"/>
  <c r="R719" i="1" s="1"/>
  <c r="Q700" i="1"/>
  <c r="O700" i="1" s="1"/>
  <c r="R700" i="1" s="1"/>
  <c r="W700" i="1"/>
  <c r="V700" i="1" s="1"/>
  <c r="W614" i="1"/>
  <c r="V614" i="1" s="1"/>
  <c r="Q614" i="1"/>
  <c r="O614" i="1" s="1"/>
  <c r="R614" i="1" s="1"/>
  <c r="O596" i="1"/>
  <c r="R596" i="1" s="1"/>
  <c r="S596" i="1" s="1"/>
  <c r="W578" i="1"/>
  <c r="V578" i="1" s="1"/>
  <c r="Q578" i="1"/>
  <c r="O578" i="1" s="1"/>
  <c r="R578" i="1" s="1"/>
  <c r="O575" i="1"/>
  <c r="R575" i="1" s="1"/>
  <c r="Q531" i="1"/>
  <c r="O531" i="1" s="1"/>
  <c r="R531" i="1" s="1"/>
  <c r="W531" i="1"/>
  <c r="V531" i="1" s="1"/>
  <c r="O524" i="1"/>
  <c r="R524" i="1" s="1"/>
  <c r="W518" i="1"/>
  <c r="V518" i="1" s="1"/>
  <c r="Q518" i="1"/>
  <c r="W494" i="1"/>
  <c r="V494" i="1" s="1"/>
  <c r="Q494" i="1"/>
  <c r="O494" i="1" s="1"/>
  <c r="R494" i="1" s="1"/>
  <c r="T491" i="1"/>
  <c r="U491" i="1" s="1"/>
  <c r="S491" i="1"/>
  <c r="Q420" i="1"/>
  <c r="W420" i="1"/>
  <c r="V420" i="1" s="1"/>
  <c r="Q373" i="1"/>
  <c r="W373" i="1"/>
  <c r="V373" i="1" s="1"/>
  <c r="W326" i="1"/>
  <c r="V326" i="1" s="1"/>
  <c r="Q326" i="1"/>
  <c r="O326" i="1" s="1"/>
  <c r="R326" i="1" s="1"/>
  <c r="Q308" i="1"/>
  <c r="W308" i="1"/>
  <c r="V308" i="1" s="1"/>
  <c r="T303" i="1"/>
  <c r="U303" i="1" s="1"/>
  <c r="S303" i="1"/>
  <c r="U292" i="1"/>
  <c r="U277" i="1"/>
  <c r="W267" i="1"/>
  <c r="V267" i="1" s="1"/>
  <c r="Q267" i="1"/>
  <c r="W240" i="1"/>
  <c r="V240" i="1" s="1"/>
  <c r="Q240" i="1"/>
  <c r="O240" i="1" s="1"/>
  <c r="R240" i="1" s="1"/>
  <c r="O1515" i="1"/>
  <c r="R1515" i="1" s="1"/>
  <c r="O1511" i="1"/>
  <c r="R1511" i="1" s="1"/>
  <c r="O1499" i="1"/>
  <c r="R1499" i="1" s="1"/>
  <c r="O1483" i="1"/>
  <c r="R1483" i="1" s="1"/>
  <c r="O1479" i="1"/>
  <c r="R1479" i="1" s="1"/>
  <c r="O1467" i="1"/>
  <c r="R1467" i="1" s="1"/>
  <c r="O1463" i="1"/>
  <c r="R1463" i="1" s="1"/>
  <c r="O1435" i="1"/>
  <c r="R1435" i="1" s="1"/>
  <c r="O1431" i="1"/>
  <c r="R1431" i="1" s="1"/>
  <c r="O1419" i="1"/>
  <c r="R1419" i="1" s="1"/>
  <c r="O1403" i="1"/>
  <c r="R1403" i="1" s="1"/>
  <c r="O1399" i="1"/>
  <c r="R1399" i="1" s="1"/>
  <c r="O1387" i="1"/>
  <c r="R1387" i="1" s="1"/>
  <c r="O1339" i="1"/>
  <c r="R1339" i="1" s="1"/>
  <c r="O1335" i="1"/>
  <c r="R1335" i="1" s="1"/>
  <c r="O1303" i="1"/>
  <c r="R1303" i="1" s="1"/>
  <c r="O1287" i="1"/>
  <c r="R1287" i="1" s="1"/>
  <c r="O1281" i="1"/>
  <c r="R1281" i="1" s="1"/>
  <c r="O1250" i="1"/>
  <c r="R1250" i="1" s="1"/>
  <c r="O1201" i="1"/>
  <c r="R1201" i="1" s="1"/>
  <c r="Q1199" i="1"/>
  <c r="O1199" i="1" s="1"/>
  <c r="R1199" i="1" s="1"/>
  <c r="W1199" i="1"/>
  <c r="V1199" i="1" s="1"/>
  <c r="O1198" i="1"/>
  <c r="R1198" i="1" s="1"/>
  <c r="T1198" i="1" s="1"/>
  <c r="U1198" i="1" s="1"/>
  <c r="O1194" i="1"/>
  <c r="R1194" i="1" s="1"/>
  <c r="O1179" i="1"/>
  <c r="R1179" i="1" s="1"/>
  <c r="O1177" i="1"/>
  <c r="R1177" i="1" s="1"/>
  <c r="O1171" i="1"/>
  <c r="R1171" i="1" s="1"/>
  <c r="O1163" i="1"/>
  <c r="R1163" i="1" s="1"/>
  <c r="W1112" i="1"/>
  <c r="V1112" i="1" s="1"/>
  <c r="Q1112" i="1"/>
  <c r="O1107" i="1"/>
  <c r="R1107" i="1" s="1"/>
  <c r="W1105" i="1"/>
  <c r="V1105" i="1" s="1"/>
  <c r="Q1105" i="1"/>
  <c r="O1105" i="1" s="1"/>
  <c r="R1105" i="1" s="1"/>
  <c r="O1102" i="1"/>
  <c r="R1102" i="1" s="1"/>
  <c r="W1100" i="1"/>
  <c r="V1100" i="1" s="1"/>
  <c r="Q1100" i="1"/>
  <c r="O1100" i="1" s="1"/>
  <c r="R1100" i="1" s="1"/>
  <c r="O1095" i="1"/>
  <c r="R1095" i="1" s="1"/>
  <c r="W1089" i="1"/>
  <c r="V1089" i="1" s="1"/>
  <c r="Q1089" i="1"/>
  <c r="O1089" i="1" s="1"/>
  <c r="R1089" i="1" s="1"/>
  <c r="O1086" i="1"/>
  <c r="R1086" i="1" s="1"/>
  <c r="W1084" i="1"/>
  <c r="V1084" i="1" s="1"/>
  <c r="Q1084" i="1"/>
  <c r="O1084" i="1" s="1"/>
  <c r="R1084" i="1" s="1"/>
  <c r="O1079" i="1"/>
  <c r="R1079" i="1" s="1"/>
  <c r="O1074" i="1"/>
  <c r="R1074" i="1" s="1"/>
  <c r="O1073" i="1"/>
  <c r="R1073" i="1" s="1"/>
  <c r="O1066" i="1"/>
  <c r="R1066" i="1" s="1"/>
  <c r="T1066" i="1" s="1"/>
  <c r="U1066" i="1" s="1"/>
  <c r="O1065" i="1"/>
  <c r="R1065" i="1" s="1"/>
  <c r="O1058" i="1"/>
  <c r="R1058" i="1" s="1"/>
  <c r="T1058" i="1" s="1"/>
  <c r="U1058" i="1" s="1"/>
  <c r="O1057" i="1"/>
  <c r="R1057" i="1" s="1"/>
  <c r="W1046" i="1"/>
  <c r="V1046" i="1" s="1"/>
  <c r="O1046" i="1"/>
  <c r="R1046" i="1" s="1"/>
  <c r="W1045" i="1"/>
  <c r="V1045" i="1" s="1"/>
  <c r="Q1045" i="1"/>
  <c r="W1030" i="1"/>
  <c r="V1030" i="1" s="1"/>
  <c r="O1030" i="1"/>
  <c r="R1030" i="1" s="1"/>
  <c r="W1029" i="1"/>
  <c r="V1029" i="1" s="1"/>
  <c r="Q1029" i="1"/>
  <c r="W1014" i="1"/>
  <c r="V1014" i="1" s="1"/>
  <c r="O1014" i="1"/>
  <c r="R1014" i="1" s="1"/>
  <c r="W1013" i="1"/>
  <c r="V1013" i="1" s="1"/>
  <c r="Q1013" i="1"/>
  <c r="O993" i="1"/>
  <c r="R993" i="1" s="1"/>
  <c r="W990" i="1"/>
  <c r="V990" i="1" s="1"/>
  <c r="Q990" i="1"/>
  <c r="O981" i="1"/>
  <c r="R981" i="1" s="1"/>
  <c r="Q973" i="1"/>
  <c r="O973" i="1" s="1"/>
  <c r="R973" i="1" s="1"/>
  <c r="W973" i="1"/>
  <c r="V973" i="1" s="1"/>
  <c r="O972" i="1"/>
  <c r="R972" i="1" s="1"/>
  <c r="W963" i="1"/>
  <c r="V963" i="1" s="1"/>
  <c r="Q963" i="1"/>
  <c r="O963" i="1" s="1"/>
  <c r="R963" i="1" s="1"/>
  <c r="Q961" i="1"/>
  <c r="O951" i="1"/>
  <c r="R951" i="1" s="1"/>
  <c r="Q940" i="1"/>
  <c r="O940" i="1" s="1"/>
  <c r="R940" i="1" s="1"/>
  <c r="Q915" i="1"/>
  <c r="O915" i="1" s="1"/>
  <c r="R915" i="1" s="1"/>
  <c r="T912" i="1"/>
  <c r="U912" i="1" s="1"/>
  <c r="O903" i="1"/>
  <c r="R903" i="1" s="1"/>
  <c r="Q888" i="1"/>
  <c r="O888" i="1" s="1"/>
  <c r="R888" i="1" s="1"/>
  <c r="Q874" i="1"/>
  <c r="O874" i="1" s="1"/>
  <c r="R874" i="1" s="1"/>
  <c r="Q858" i="1"/>
  <c r="Q842" i="1"/>
  <c r="Q826" i="1"/>
  <c r="Q810" i="1"/>
  <c r="O810" i="1" s="1"/>
  <c r="R810" i="1" s="1"/>
  <c r="Q794" i="1"/>
  <c r="O794" i="1" s="1"/>
  <c r="R794" i="1" s="1"/>
  <c r="W758" i="1"/>
  <c r="V758" i="1" s="1"/>
  <c r="Q758" i="1"/>
  <c r="O758" i="1" s="1"/>
  <c r="R758" i="1" s="1"/>
  <c r="U755" i="1"/>
  <c r="W754" i="1"/>
  <c r="V754" i="1" s="1"/>
  <c r="Q754" i="1"/>
  <c r="O754" i="1" s="1"/>
  <c r="R754" i="1" s="1"/>
  <c r="W752" i="1"/>
  <c r="V752" i="1" s="1"/>
  <c r="W726" i="1"/>
  <c r="V726" i="1" s="1"/>
  <c r="Q726" i="1"/>
  <c r="U723" i="1"/>
  <c r="W722" i="1"/>
  <c r="V722" i="1" s="1"/>
  <c r="Q722" i="1"/>
  <c r="O722" i="1" s="1"/>
  <c r="R722" i="1" s="1"/>
  <c r="W720" i="1"/>
  <c r="V720" i="1" s="1"/>
  <c r="U675" i="1"/>
  <c r="W602" i="1"/>
  <c r="V602" i="1" s="1"/>
  <c r="Q602" i="1"/>
  <c r="O602" i="1" s="1"/>
  <c r="R602" i="1" s="1"/>
  <c r="W600" i="1"/>
  <c r="V600" i="1" s="1"/>
  <c r="W534" i="1"/>
  <c r="V534" i="1" s="1"/>
  <c r="Q534" i="1"/>
  <c r="O534" i="1" s="1"/>
  <c r="R534" i="1" s="1"/>
  <c r="S521" i="1"/>
  <c r="T521" i="1"/>
  <c r="U521" i="1" s="1"/>
  <c r="Q505" i="1"/>
  <c r="O505" i="1" s="1"/>
  <c r="R505" i="1" s="1"/>
  <c r="W505" i="1"/>
  <c r="V505" i="1" s="1"/>
  <c r="O504" i="1"/>
  <c r="R504" i="1" s="1"/>
  <c r="Q495" i="1"/>
  <c r="O495" i="1" s="1"/>
  <c r="R495" i="1" s="1"/>
  <c r="W495" i="1"/>
  <c r="V495" i="1" s="1"/>
  <c r="W477" i="1"/>
  <c r="V477" i="1" s="1"/>
  <c r="Q477" i="1"/>
  <c r="O477" i="1" s="1"/>
  <c r="R477" i="1" s="1"/>
  <c r="W425" i="1"/>
  <c r="V425" i="1" s="1"/>
  <c r="Q425" i="1"/>
  <c r="O425" i="1" s="1"/>
  <c r="R425" i="1" s="1"/>
  <c r="W421" i="1"/>
  <c r="V421" i="1" s="1"/>
  <c r="Q421" i="1"/>
  <c r="O421" i="1" s="1"/>
  <c r="R421" i="1" s="1"/>
  <c r="T421" i="1" s="1"/>
  <c r="U421" i="1" s="1"/>
  <c r="Q403" i="1"/>
  <c r="O403" i="1" s="1"/>
  <c r="R403" i="1" s="1"/>
  <c r="T403" i="1" s="1"/>
  <c r="U403" i="1" s="1"/>
  <c r="Q389" i="1"/>
  <c r="O389" i="1" s="1"/>
  <c r="R389" i="1" s="1"/>
  <c r="T389" i="1" s="1"/>
  <c r="U389" i="1" s="1"/>
  <c r="W389" i="1"/>
  <c r="V389" i="1" s="1"/>
  <c r="W330" i="1"/>
  <c r="V330" i="1" s="1"/>
  <c r="Q330" i="1"/>
  <c r="O1235" i="1"/>
  <c r="R1235" i="1" s="1"/>
  <c r="O1225" i="1"/>
  <c r="R1225" i="1" s="1"/>
  <c r="O1221" i="1"/>
  <c r="R1221" i="1" s="1"/>
  <c r="T1221" i="1" s="1"/>
  <c r="U1221" i="1" s="1"/>
  <c r="O1218" i="1"/>
  <c r="R1218" i="1" s="1"/>
  <c r="W1200" i="1"/>
  <c r="V1200" i="1" s="1"/>
  <c r="Q1200" i="1"/>
  <c r="O1193" i="1"/>
  <c r="R1193" i="1" s="1"/>
  <c r="O1185" i="1"/>
  <c r="R1185" i="1" s="1"/>
  <c r="Q1183" i="1"/>
  <c r="O1183" i="1" s="1"/>
  <c r="R1183" i="1" s="1"/>
  <c r="W1183" i="1"/>
  <c r="V1183" i="1" s="1"/>
  <c r="O1176" i="1"/>
  <c r="R1176" i="1" s="1"/>
  <c r="S1176" i="1" s="1"/>
  <c r="O1165" i="1"/>
  <c r="R1165" i="1" s="1"/>
  <c r="O1155" i="1"/>
  <c r="R1155" i="1" s="1"/>
  <c r="W1113" i="1"/>
  <c r="V1113" i="1" s="1"/>
  <c r="Q1113" i="1"/>
  <c r="O1113" i="1" s="1"/>
  <c r="R1113" i="1" s="1"/>
  <c r="O1110" i="1"/>
  <c r="R1110" i="1" s="1"/>
  <c r="W1108" i="1"/>
  <c r="V1108" i="1" s="1"/>
  <c r="Q1108" i="1"/>
  <c r="O1108" i="1" s="1"/>
  <c r="R1108" i="1" s="1"/>
  <c r="W1101" i="1"/>
  <c r="V1101" i="1" s="1"/>
  <c r="Q1101" i="1"/>
  <c r="O1097" i="1"/>
  <c r="R1097" i="1" s="1"/>
  <c r="W1096" i="1"/>
  <c r="V1096" i="1" s="1"/>
  <c r="Q1096" i="1"/>
  <c r="O1092" i="1"/>
  <c r="R1092" i="1" s="1"/>
  <c r="W1085" i="1"/>
  <c r="V1085" i="1" s="1"/>
  <c r="Q1085" i="1"/>
  <c r="O1082" i="1"/>
  <c r="R1082" i="1" s="1"/>
  <c r="W1036" i="1"/>
  <c r="V1036" i="1" s="1"/>
  <c r="Q1036" i="1"/>
  <c r="W1020" i="1"/>
  <c r="V1020" i="1" s="1"/>
  <c r="Q1020" i="1"/>
  <c r="O977" i="1"/>
  <c r="R977" i="1" s="1"/>
  <c r="W974" i="1"/>
  <c r="V974" i="1" s="1"/>
  <c r="Q974" i="1"/>
  <c r="O968" i="1"/>
  <c r="R968" i="1" s="1"/>
  <c r="S968" i="1" s="1"/>
  <c r="O959" i="1"/>
  <c r="R959" i="1" s="1"/>
  <c r="O956" i="1"/>
  <c r="R956" i="1" s="1"/>
  <c r="W947" i="1"/>
  <c r="V947" i="1" s="1"/>
  <c r="Q947" i="1"/>
  <c r="O947" i="1" s="1"/>
  <c r="R947" i="1" s="1"/>
  <c r="O935" i="1"/>
  <c r="R935" i="1" s="1"/>
  <c r="S928" i="1"/>
  <c r="T928" i="1"/>
  <c r="U928" i="1" s="1"/>
  <c r="O924" i="1"/>
  <c r="R924" i="1" s="1"/>
  <c r="W921" i="1"/>
  <c r="V921" i="1" s="1"/>
  <c r="Q921" i="1"/>
  <c r="O908" i="1"/>
  <c r="R908" i="1" s="1"/>
  <c r="W905" i="1"/>
  <c r="V905" i="1" s="1"/>
  <c r="Q905" i="1"/>
  <c r="Q892" i="1"/>
  <c r="O892" i="1" s="1"/>
  <c r="R892" i="1" s="1"/>
  <c r="Q878" i="1"/>
  <c r="O878" i="1" s="1"/>
  <c r="R878" i="1" s="1"/>
  <c r="Q862" i="1"/>
  <c r="Q846" i="1"/>
  <c r="Q830" i="1"/>
  <c r="Q814" i="1"/>
  <c r="O814" i="1" s="1"/>
  <c r="R814" i="1" s="1"/>
  <c r="Q798" i="1"/>
  <c r="Q782" i="1"/>
  <c r="O767" i="1"/>
  <c r="R767" i="1" s="1"/>
  <c r="S755" i="1"/>
  <c r="Q748" i="1"/>
  <c r="O748" i="1" s="1"/>
  <c r="R748" i="1" s="1"/>
  <c r="W748" i="1"/>
  <c r="V748" i="1" s="1"/>
  <c r="O735" i="1"/>
  <c r="R735" i="1" s="1"/>
  <c r="S723" i="1"/>
  <c r="Q716" i="1"/>
  <c r="O716" i="1" s="1"/>
  <c r="R716" i="1" s="1"/>
  <c r="W716" i="1"/>
  <c r="V716" i="1" s="1"/>
  <c r="T703" i="1"/>
  <c r="U703" i="1" s="1"/>
  <c r="S703" i="1"/>
  <c r="W622" i="1"/>
  <c r="V622" i="1" s="1"/>
  <c r="Q622" i="1"/>
  <c r="O622" i="1" s="1"/>
  <c r="R622" i="1" s="1"/>
  <c r="O619" i="1"/>
  <c r="R619" i="1" s="1"/>
  <c r="O557" i="1"/>
  <c r="R557" i="1" s="1"/>
  <c r="O556" i="1"/>
  <c r="R556" i="1" s="1"/>
  <c r="S556" i="1" s="1"/>
  <c r="W550" i="1"/>
  <c r="V550" i="1" s="1"/>
  <c r="Q550" i="1"/>
  <c r="U519" i="1"/>
  <c r="T512" i="1"/>
  <c r="U512" i="1" s="1"/>
  <c r="S512" i="1"/>
  <c r="U469" i="1"/>
  <c r="U453" i="1"/>
  <c r="O996" i="1"/>
  <c r="R996" i="1" s="1"/>
  <c r="O980" i="1"/>
  <c r="R980" i="1" s="1"/>
  <c r="O971" i="1"/>
  <c r="R971" i="1" s="1"/>
  <c r="O955" i="1"/>
  <c r="R955" i="1" s="1"/>
  <c r="O939" i="1"/>
  <c r="R939" i="1" s="1"/>
  <c r="O923" i="1"/>
  <c r="R923" i="1" s="1"/>
  <c r="O919" i="1"/>
  <c r="R919" i="1" s="1"/>
  <c r="O899" i="1"/>
  <c r="R899" i="1" s="1"/>
  <c r="O895" i="1"/>
  <c r="R895" i="1" s="1"/>
  <c r="O884" i="1"/>
  <c r="R884" i="1" s="1"/>
  <c r="O880" i="1"/>
  <c r="R880" i="1" s="1"/>
  <c r="O876" i="1"/>
  <c r="R876" i="1" s="1"/>
  <c r="O872" i="1"/>
  <c r="R872" i="1" s="1"/>
  <c r="O868" i="1"/>
  <c r="R868" i="1" s="1"/>
  <c r="O864" i="1"/>
  <c r="R864" i="1" s="1"/>
  <c r="O860" i="1"/>
  <c r="R860" i="1" s="1"/>
  <c r="O856" i="1"/>
  <c r="R856" i="1" s="1"/>
  <c r="O852" i="1"/>
  <c r="R852" i="1" s="1"/>
  <c r="O848" i="1"/>
  <c r="R848" i="1" s="1"/>
  <c r="O844" i="1"/>
  <c r="R844" i="1" s="1"/>
  <c r="O840" i="1"/>
  <c r="R840" i="1" s="1"/>
  <c r="O836" i="1"/>
  <c r="R836" i="1" s="1"/>
  <c r="O832" i="1"/>
  <c r="R832" i="1" s="1"/>
  <c r="O828" i="1"/>
  <c r="R828" i="1" s="1"/>
  <c r="O824" i="1"/>
  <c r="R824" i="1" s="1"/>
  <c r="O820" i="1"/>
  <c r="R820" i="1" s="1"/>
  <c r="O816" i="1"/>
  <c r="R816" i="1" s="1"/>
  <c r="O812" i="1"/>
  <c r="R812" i="1" s="1"/>
  <c r="O808" i="1"/>
  <c r="R808" i="1" s="1"/>
  <c r="O804" i="1"/>
  <c r="R804" i="1" s="1"/>
  <c r="O800" i="1"/>
  <c r="R800" i="1" s="1"/>
  <c r="O796" i="1"/>
  <c r="R796" i="1" s="1"/>
  <c r="O792" i="1"/>
  <c r="R792" i="1" s="1"/>
  <c r="O788" i="1"/>
  <c r="R788" i="1" s="1"/>
  <c r="O784" i="1"/>
  <c r="R784" i="1" s="1"/>
  <c r="O780" i="1"/>
  <c r="R780" i="1" s="1"/>
  <c r="O768" i="1"/>
  <c r="R768" i="1" s="1"/>
  <c r="W766" i="1"/>
  <c r="V766" i="1" s="1"/>
  <c r="Q766" i="1"/>
  <c r="O763" i="1"/>
  <c r="R763" i="1" s="1"/>
  <c r="O752" i="1"/>
  <c r="R752" i="1" s="1"/>
  <c r="W750" i="1"/>
  <c r="V750" i="1" s="1"/>
  <c r="Q750" i="1"/>
  <c r="O747" i="1"/>
  <c r="R747" i="1" s="1"/>
  <c r="O736" i="1"/>
  <c r="R736" i="1" s="1"/>
  <c r="W734" i="1"/>
  <c r="V734" i="1" s="1"/>
  <c r="Q734" i="1"/>
  <c r="O734" i="1" s="1"/>
  <c r="R734" i="1" s="1"/>
  <c r="O731" i="1"/>
  <c r="R731" i="1" s="1"/>
  <c r="O720" i="1"/>
  <c r="R720" i="1" s="1"/>
  <c r="W718" i="1"/>
  <c r="V718" i="1" s="1"/>
  <c r="Q718" i="1"/>
  <c r="O715" i="1"/>
  <c r="R715" i="1" s="1"/>
  <c r="O704" i="1"/>
  <c r="R704" i="1" s="1"/>
  <c r="W702" i="1"/>
  <c r="V702" i="1" s="1"/>
  <c r="Q702" i="1"/>
  <c r="O699" i="1"/>
  <c r="R699" i="1" s="1"/>
  <c r="O695" i="1"/>
  <c r="R695" i="1" s="1"/>
  <c r="O691" i="1"/>
  <c r="R691" i="1" s="1"/>
  <c r="W673" i="1"/>
  <c r="V673" i="1" s="1"/>
  <c r="Q673" i="1"/>
  <c r="O668" i="1"/>
  <c r="R668" i="1" s="1"/>
  <c r="Q652" i="1"/>
  <c r="W652" i="1"/>
  <c r="V652" i="1" s="1"/>
  <c r="O631" i="1"/>
  <c r="R631" i="1" s="1"/>
  <c r="O610" i="1"/>
  <c r="R610" i="1" s="1"/>
  <c r="W582" i="1"/>
  <c r="V582" i="1" s="1"/>
  <c r="Q582" i="1"/>
  <c r="W562" i="1"/>
  <c r="V562" i="1" s="1"/>
  <c r="Q562" i="1"/>
  <c r="O562" i="1" s="1"/>
  <c r="R562" i="1" s="1"/>
  <c r="O559" i="1"/>
  <c r="R559" i="1" s="1"/>
  <c r="W545" i="1"/>
  <c r="V545" i="1" s="1"/>
  <c r="Q545" i="1"/>
  <c r="O545" i="1" s="1"/>
  <c r="R545" i="1" s="1"/>
  <c r="W541" i="1"/>
  <c r="V541" i="1" s="1"/>
  <c r="Q541" i="1"/>
  <c r="O541" i="1" s="1"/>
  <c r="R541" i="1" s="1"/>
  <c r="O536" i="1"/>
  <c r="R536" i="1" s="1"/>
  <c r="S536" i="1" s="1"/>
  <c r="O525" i="1"/>
  <c r="R525" i="1" s="1"/>
  <c r="T509" i="1"/>
  <c r="U509" i="1" s="1"/>
  <c r="S509" i="1"/>
  <c r="O503" i="1"/>
  <c r="R503" i="1" s="1"/>
  <c r="W466" i="1"/>
  <c r="V466" i="1" s="1"/>
  <c r="Q466" i="1"/>
  <c r="W448" i="1"/>
  <c r="V448" i="1" s="1"/>
  <c r="Q448" i="1"/>
  <c r="W446" i="1"/>
  <c r="V446" i="1" s="1"/>
  <c r="Q446" i="1"/>
  <c r="O446" i="1" s="1"/>
  <c r="R446" i="1" s="1"/>
  <c r="U435" i="1"/>
  <c r="W317" i="1"/>
  <c r="V317" i="1" s="1"/>
  <c r="Q317" i="1"/>
  <c r="O317" i="1" s="1"/>
  <c r="R317" i="1" s="1"/>
  <c r="W189" i="1"/>
  <c r="V189" i="1" s="1"/>
  <c r="Q189" i="1"/>
  <c r="O189" i="1" s="1"/>
  <c r="R189" i="1" s="1"/>
  <c r="O1231" i="1"/>
  <c r="R1231" i="1" s="1"/>
  <c r="O1219" i="1"/>
  <c r="R1219" i="1" s="1"/>
  <c r="O1208" i="1"/>
  <c r="R1208" i="1" s="1"/>
  <c r="O1202" i="1"/>
  <c r="R1202" i="1" s="1"/>
  <c r="O1186" i="1"/>
  <c r="R1186" i="1" s="1"/>
  <c r="O1169" i="1"/>
  <c r="R1169" i="1" s="1"/>
  <c r="O1161" i="1"/>
  <c r="R1161" i="1" s="1"/>
  <c r="O1156" i="1"/>
  <c r="R1156" i="1" s="1"/>
  <c r="O1153" i="1"/>
  <c r="R1153" i="1" s="1"/>
  <c r="O1151" i="1"/>
  <c r="R1151" i="1" s="1"/>
  <c r="O1148" i="1"/>
  <c r="R1148" i="1" s="1"/>
  <c r="O1147" i="1"/>
  <c r="R1147" i="1" s="1"/>
  <c r="T1147" i="1" s="1"/>
  <c r="U1147" i="1" s="1"/>
  <c r="O1131" i="1"/>
  <c r="R1131" i="1" s="1"/>
  <c r="O1123" i="1"/>
  <c r="R1123" i="1" s="1"/>
  <c r="O1034" i="1"/>
  <c r="R1034" i="1" s="1"/>
  <c r="O1026" i="1"/>
  <c r="R1026" i="1" s="1"/>
  <c r="O1018" i="1"/>
  <c r="R1018" i="1" s="1"/>
  <c r="O1010" i="1"/>
  <c r="R1010" i="1" s="1"/>
  <c r="O999" i="1"/>
  <c r="R999" i="1" s="1"/>
  <c r="Q994" i="1"/>
  <c r="O992" i="1"/>
  <c r="R992" i="1" s="1"/>
  <c r="O991" i="1"/>
  <c r="R991" i="1" s="1"/>
  <c r="O983" i="1"/>
  <c r="R983" i="1" s="1"/>
  <c r="Q982" i="1"/>
  <c r="O982" i="1" s="1"/>
  <c r="R982" i="1" s="1"/>
  <c r="Q978" i="1"/>
  <c r="O976" i="1"/>
  <c r="R976" i="1" s="1"/>
  <c r="O975" i="1"/>
  <c r="R975" i="1" s="1"/>
  <c r="Q969" i="1"/>
  <c r="Q958" i="1"/>
  <c r="Q953" i="1"/>
  <c r="Q942" i="1"/>
  <c r="Q937" i="1"/>
  <c r="O911" i="1"/>
  <c r="R911" i="1" s="1"/>
  <c r="Q897" i="1"/>
  <c r="W894" i="1"/>
  <c r="V894" i="1" s="1"/>
  <c r="Q894" i="1"/>
  <c r="W889" i="1"/>
  <c r="V889" i="1" s="1"/>
  <c r="Q889" i="1"/>
  <c r="W778" i="1"/>
  <c r="V778" i="1" s="1"/>
  <c r="Q778" i="1"/>
  <c r="O778" i="1" s="1"/>
  <c r="R778" i="1" s="1"/>
  <c r="W776" i="1"/>
  <c r="V776" i="1" s="1"/>
  <c r="O775" i="1"/>
  <c r="R775" i="1" s="1"/>
  <c r="O764" i="1"/>
  <c r="R764" i="1" s="1"/>
  <c r="W762" i="1"/>
  <c r="V762" i="1" s="1"/>
  <c r="Q762" i="1"/>
  <c r="O762" i="1" s="1"/>
  <c r="R762" i="1" s="1"/>
  <c r="W760" i="1"/>
  <c r="V760" i="1" s="1"/>
  <c r="O759" i="1"/>
  <c r="R759" i="1" s="1"/>
  <c r="W746" i="1"/>
  <c r="V746" i="1" s="1"/>
  <c r="Q746" i="1"/>
  <c r="O746" i="1" s="1"/>
  <c r="R746" i="1" s="1"/>
  <c r="W744" i="1"/>
  <c r="V744" i="1" s="1"/>
  <c r="O743" i="1"/>
  <c r="R743" i="1" s="1"/>
  <c r="W730" i="1"/>
  <c r="V730" i="1" s="1"/>
  <c r="Q730" i="1"/>
  <c r="O730" i="1" s="1"/>
  <c r="R730" i="1" s="1"/>
  <c r="W728" i="1"/>
  <c r="V728" i="1" s="1"/>
  <c r="O727" i="1"/>
  <c r="R727" i="1" s="1"/>
  <c r="W714" i="1"/>
  <c r="V714" i="1" s="1"/>
  <c r="Q714" i="1"/>
  <c r="O714" i="1" s="1"/>
  <c r="R714" i="1" s="1"/>
  <c r="W712" i="1"/>
  <c r="V712" i="1" s="1"/>
  <c r="O711" i="1"/>
  <c r="R711" i="1" s="1"/>
  <c r="W698" i="1"/>
  <c r="V698" i="1" s="1"/>
  <c r="Q698" i="1"/>
  <c r="O698" i="1" s="1"/>
  <c r="R698" i="1" s="1"/>
  <c r="W696" i="1"/>
  <c r="V696" i="1" s="1"/>
  <c r="W694" i="1"/>
  <c r="V694" i="1" s="1"/>
  <c r="Q694" i="1"/>
  <c r="O694" i="1" s="1"/>
  <c r="R694" i="1" s="1"/>
  <c r="W692" i="1"/>
  <c r="V692" i="1" s="1"/>
  <c r="W690" i="1"/>
  <c r="V690" i="1" s="1"/>
  <c r="Q690" i="1"/>
  <c r="O690" i="1" s="1"/>
  <c r="R690" i="1" s="1"/>
  <c r="W688" i="1"/>
  <c r="V688" i="1" s="1"/>
  <c r="O683" i="1"/>
  <c r="R683" i="1" s="1"/>
  <c r="Q678" i="1"/>
  <c r="O659" i="1"/>
  <c r="R659" i="1" s="1"/>
  <c r="O643" i="1"/>
  <c r="R643" i="1" s="1"/>
  <c r="O639" i="1"/>
  <c r="R639" i="1" s="1"/>
  <c r="W638" i="1"/>
  <c r="V638" i="1" s="1"/>
  <c r="Q638" i="1"/>
  <c r="O638" i="1" s="1"/>
  <c r="R638" i="1" s="1"/>
  <c r="W636" i="1"/>
  <c r="V636" i="1" s="1"/>
  <c r="Q635" i="1"/>
  <c r="O635" i="1" s="1"/>
  <c r="R635" i="1" s="1"/>
  <c r="W630" i="1"/>
  <c r="V630" i="1" s="1"/>
  <c r="Q630" i="1"/>
  <c r="O630" i="1" s="1"/>
  <c r="R630" i="1" s="1"/>
  <c r="W628" i="1"/>
  <c r="V628" i="1" s="1"/>
  <c r="W618" i="1"/>
  <c r="V618" i="1" s="1"/>
  <c r="Q618" i="1"/>
  <c r="O618" i="1" s="1"/>
  <c r="R618" i="1" s="1"/>
  <c r="W616" i="1"/>
  <c r="V616" i="1" s="1"/>
  <c r="O595" i="1"/>
  <c r="R595" i="1" s="1"/>
  <c r="W589" i="1"/>
  <c r="V589" i="1" s="1"/>
  <c r="Q589" i="1"/>
  <c r="O589" i="1" s="1"/>
  <c r="R589" i="1" s="1"/>
  <c r="O584" i="1"/>
  <c r="R584" i="1" s="1"/>
  <c r="S584" i="1" s="1"/>
  <c r="W579" i="1"/>
  <c r="V579" i="1" s="1"/>
  <c r="O572" i="1"/>
  <c r="R572" i="1" s="1"/>
  <c r="S572" i="1" s="1"/>
  <c r="W566" i="1"/>
  <c r="V566" i="1" s="1"/>
  <c r="Q566" i="1"/>
  <c r="O566" i="1" s="1"/>
  <c r="R566" i="1" s="1"/>
  <c r="O547" i="1"/>
  <c r="R547" i="1" s="1"/>
  <c r="W546" i="1"/>
  <c r="V546" i="1" s="1"/>
  <c r="Q546" i="1"/>
  <c r="O546" i="1" s="1"/>
  <c r="R546" i="1" s="1"/>
  <c r="O543" i="1"/>
  <c r="R543" i="1" s="1"/>
  <c r="O530" i="1"/>
  <c r="R530" i="1" s="1"/>
  <c r="W529" i="1"/>
  <c r="V529" i="1" s="1"/>
  <c r="Q529" i="1"/>
  <c r="O529" i="1" s="1"/>
  <c r="R529" i="1" s="1"/>
  <c r="O523" i="1"/>
  <c r="R523" i="1" s="1"/>
  <c r="W507" i="1"/>
  <c r="V507" i="1" s="1"/>
  <c r="O501" i="1"/>
  <c r="R501" i="1" s="1"/>
  <c r="Q499" i="1"/>
  <c r="O499" i="1" s="1"/>
  <c r="R499" i="1" s="1"/>
  <c r="W493" i="1"/>
  <c r="V493" i="1" s="1"/>
  <c r="Q493" i="1"/>
  <c r="O493" i="1" s="1"/>
  <c r="R493" i="1" s="1"/>
  <c r="U485" i="1"/>
  <c r="W482" i="1"/>
  <c r="V482" i="1" s="1"/>
  <c r="Q482" i="1"/>
  <c r="Q467" i="1"/>
  <c r="O467" i="1" s="1"/>
  <c r="R467" i="1" s="1"/>
  <c r="T467" i="1" s="1"/>
  <c r="U467" i="1" s="1"/>
  <c r="O460" i="1"/>
  <c r="R460" i="1" s="1"/>
  <c r="S460" i="1" s="1"/>
  <c r="W450" i="1"/>
  <c r="V450" i="1" s="1"/>
  <c r="Q450" i="1"/>
  <c r="O431" i="1"/>
  <c r="R431" i="1" s="1"/>
  <c r="W397" i="1"/>
  <c r="V397" i="1" s="1"/>
  <c r="Q397" i="1"/>
  <c r="O397" i="1" s="1"/>
  <c r="R397" i="1" s="1"/>
  <c r="T347" i="1"/>
  <c r="U347" i="1" s="1"/>
  <c r="S347" i="1"/>
  <c r="W345" i="1"/>
  <c r="V345" i="1" s="1"/>
  <c r="Q345" i="1"/>
  <c r="O345" i="1" s="1"/>
  <c r="R345" i="1" s="1"/>
  <c r="Q320" i="1"/>
  <c r="W320" i="1"/>
  <c r="V320" i="1" s="1"/>
  <c r="O684" i="1"/>
  <c r="R684" i="1" s="1"/>
  <c r="T684" i="1" s="1"/>
  <c r="U684" i="1" s="1"/>
  <c r="O671" i="1"/>
  <c r="R671" i="1" s="1"/>
  <c r="W654" i="1"/>
  <c r="V654" i="1" s="1"/>
  <c r="Q654" i="1"/>
  <c r="O654" i="1" s="1"/>
  <c r="R654" i="1" s="1"/>
  <c r="O650" i="1"/>
  <c r="R650" i="1" s="1"/>
  <c r="O640" i="1"/>
  <c r="R640" i="1" s="1"/>
  <c r="S640" i="1" s="1"/>
  <c r="O636" i="1"/>
  <c r="R636" i="1" s="1"/>
  <c r="O626" i="1"/>
  <c r="R626" i="1" s="1"/>
  <c r="O607" i="1"/>
  <c r="R607" i="1" s="1"/>
  <c r="W590" i="1"/>
  <c r="V590" i="1" s="1"/>
  <c r="Q590" i="1"/>
  <c r="O590" i="1" s="1"/>
  <c r="R590" i="1" s="1"/>
  <c r="O587" i="1"/>
  <c r="R587" i="1" s="1"/>
  <c r="W585" i="1"/>
  <c r="V585" i="1" s="1"/>
  <c r="Q585" i="1"/>
  <c r="O585" i="1" s="1"/>
  <c r="R585" i="1" s="1"/>
  <c r="O580" i="1"/>
  <c r="R580" i="1" s="1"/>
  <c r="S580" i="1" s="1"/>
  <c r="W574" i="1"/>
  <c r="V574" i="1" s="1"/>
  <c r="Q574" i="1"/>
  <c r="O574" i="1" s="1"/>
  <c r="R574" i="1" s="1"/>
  <c r="O571" i="1"/>
  <c r="R571" i="1" s="1"/>
  <c r="W569" i="1"/>
  <c r="V569" i="1" s="1"/>
  <c r="Q569" i="1"/>
  <c r="O569" i="1" s="1"/>
  <c r="R569" i="1" s="1"/>
  <c r="O564" i="1"/>
  <c r="R564" i="1" s="1"/>
  <c r="S564" i="1" s="1"/>
  <c r="W558" i="1"/>
  <c r="V558" i="1" s="1"/>
  <c r="Q558" i="1"/>
  <c r="O558" i="1" s="1"/>
  <c r="R558" i="1" s="1"/>
  <c r="O555" i="1"/>
  <c r="R555" i="1" s="1"/>
  <c r="W553" i="1"/>
  <c r="V553" i="1" s="1"/>
  <c r="Q553" i="1"/>
  <c r="O553" i="1" s="1"/>
  <c r="R553" i="1" s="1"/>
  <c r="O548" i="1"/>
  <c r="R548" i="1" s="1"/>
  <c r="S548" i="1" s="1"/>
  <c r="W542" i="1"/>
  <c r="V542" i="1" s="1"/>
  <c r="Q542" i="1"/>
  <c r="O542" i="1" s="1"/>
  <c r="R542" i="1" s="1"/>
  <c r="O539" i="1"/>
  <c r="R539" i="1" s="1"/>
  <c r="W537" i="1"/>
  <c r="V537" i="1" s="1"/>
  <c r="Q537" i="1"/>
  <c r="O537" i="1" s="1"/>
  <c r="R537" i="1" s="1"/>
  <c r="O532" i="1"/>
  <c r="R532" i="1" s="1"/>
  <c r="S532" i="1" s="1"/>
  <c r="O508" i="1"/>
  <c r="R508" i="1" s="1"/>
  <c r="S508" i="1" s="1"/>
  <c r="O497" i="1"/>
  <c r="R497" i="1" s="1"/>
  <c r="W489" i="1"/>
  <c r="V489" i="1" s="1"/>
  <c r="Q489" i="1"/>
  <c r="O489" i="1" s="1"/>
  <c r="R489" i="1" s="1"/>
  <c r="O474" i="1"/>
  <c r="R474" i="1" s="1"/>
  <c r="O462" i="1"/>
  <c r="R462" i="1" s="1"/>
  <c r="S462" i="1" s="1"/>
  <c r="O459" i="1"/>
  <c r="R459" i="1" s="1"/>
  <c r="W452" i="1"/>
  <c r="V452" i="1" s="1"/>
  <c r="Q452" i="1"/>
  <c r="O445" i="1"/>
  <c r="R445" i="1" s="1"/>
  <c r="W443" i="1"/>
  <c r="V443" i="1" s="1"/>
  <c r="Q443" i="1"/>
  <c r="O443" i="1" s="1"/>
  <c r="R443" i="1" s="1"/>
  <c r="W438" i="1"/>
  <c r="V438" i="1" s="1"/>
  <c r="Q438" i="1"/>
  <c r="O437" i="1"/>
  <c r="R437" i="1" s="1"/>
  <c r="T437" i="1" s="1"/>
  <c r="U437" i="1" s="1"/>
  <c r="W429" i="1"/>
  <c r="V429" i="1" s="1"/>
  <c r="Q429" i="1"/>
  <c r="O429" i="1" s="1"/>
  <c r="R429" i="1" s="1"/>
  <c r="W428" i="1"/>
  <c r="V428" i="1" s="1"/>
  <c r="Q428" i="1"/>
  <c r="O428" i="1" s="1"/>
  <c r="R428" i="1" s="1"/>
  <c r="W426" i="1"/>
  <c r="V426" i="1" s="1"/>
  <c r="Q426" i="1"/>
  <c r="O426" i="1" s="1"/>
  <c r="R426" i="1" s="1"/>
  <c r="Q416" i="1"/>
  <c r="W416" i="1"/>
  <c r="V416" i="1" s="1"/>
  <c r="W414" i="1"/>
  <c r="V414" i="1" s="1"/>
  <c r="Q414" i="1"/>
  <c r="O414" i="1" s="1"/>
  <c r="R414" i="1" s="1"/>
  <c r="O412" i="1"/>
  <c r="R412" i="1" s="1"/>
  <c r="S412" i="1" s="1"/>
  <c r="W405" i="1"/>
  <c r="V405" i="1" s="1"/>
  <c r="Q405" i="1"/>
  <c r="W398" i="1"/>
  <c r="V398" i="1" s="1"/>
  <c r="Q398" i="1"/>
  <c r="O398" i="1" s="1"/>
  <c r="R398" i="1" s="1"/>
  <c r="W395" i="1"/>
  <c r="V395" i="1" s="1"/>
  <c r="Q395" i="1"/>
  <c r="O395" i="1" s="1"/>
  <c r="R395" i="1" s="1"/>
  <c r="T358" i="1"/>
  <c r="U358" i="1" s="1"/>
  <c r="S358" i="1"/>
  <c r="W353" i="1"/>
  <c r="V353" i="1" s="1"/>
  <c r="Q353" i="1"/>
  <c r="W318" i="1"/>
  <c r="V318" i="1" s="1"/>
  <c r="Q318" i="1"/>
  <c r="T299" i="1"/>
  <c r="U299" i="1" s="1"/>
  <c r="S299" i="1"/>
  <c r="W297" i="1"/>
  <c r="V297" i="1" s="1"/>
  <c r="Q297" i="1"/>
  <c r="W255" i="1"/>
  <c r="V255" i="1" s="1"/>
  <c r="Q255" i="1"/>
  <c r="T252" i="1"/>
  <c r="U252" i="1" s="1"/>
  <c r="S252" i="1"/>
  <c r="Q245" i="1"/>
  <c r="O245" i="1" s="1"/>
  <c r="R245" i="1" s="1"/>
  <c r="W245" i="1"/>
  <c r="V245" i="1" s="1"/>
  <c r="U234" i="1"/>
  <c r="O696" i="1"/>
  <c r="R696" i="1" s="1"/>
  <c r="O692" i="1"/>
  <c r="R692" i="1" s="1"/>
  <c r="O688" i="1"/>
  <c r="R688" i="1" s="1"/>
  <c r="W670" i="1"/>
  <c r="V670" i="1" s="1"/>
  <c r="Q670" i="1"/>
  <c r="O667" i="1"/>
  <c r="R667" i="1" s="1"/>
  <c r="T667" i="1" s="1"/>
  <c r="U667" i="1" s="1"/>
  <c r="O656" i="1"/>
  <c r="R656" i="1" s="1"/>
  <c r="S656" i="1" s="1"/>
  <c r="O652" i="1"/>
  <c r="R652" i="1" s="1"/>
  <c r="O642" i="1"/>
  <c r="R642" i="1" s="1"/>
  <c r="O628" i="1"/>
  <c r="R628" i="1" s="1"/>
  <c r="S628" i="1" s="1"/>
  <c r="O623" i="1"/>
  <c r="R623" i="1" s="1"/>
  <c r="W606" i="1"/>
  <c r="V606" i="1" s="1"/>
  <c r="Q606" i="1"/>
  <c r="O606" i="1" s="1"/>
  <c r="R606" i="1" s="1"/>
  <c r="O592" i="1"/>
  <c r="R592" i="1" s="1"/>
  <c r="S592" i="1" s="1"/>
  <c r="W586" i="1"/>
  <c r="V586" i="1" s="1"/>
  <c r="Q586" i="1"/>
  <c r="O586" i="1" s="1"/>
  <c r="R586" i="1" s="1"/>
  <c r="O583" i="1"/>
  <c r="R583" i="1" s="1"/>
  <c r="O582" i="1"/>
  <c r="R582" i="1" s="1"/>
  <c r="W581" i="1"/>
  <c r="V581" i="1" s="1"/>
  <c r="Q581" i="1"/>
  <c r="O581" i="1" s="1"/>
  <c r="R581" i="1" s="1"/>
  <c r="O577" i="1"/>
  <c r="R577" i="1" s="1"/>
  <c r="O576" i="1"/>
  <c r="R576" i="1" s="1"/>
  <c r="S576" i="1" s="1"/>
  <c r="W570" i="1"/>
  <c r="V570" i="1" s="1"/>
  <c r="Q570" i="1"/>
  <c r="O570" i="1" s="1"/>
  <c r="R570" i="1" s="1"/>
  <c r="O567" i="1"/>
  <c r="R567" i="1" s="1"/>
  <c r="W565" i="1"/>
  <c r="V565" i="1" s="1"/>
  <c r="Q565" i="1"/>
  <c r="O565" i="1" s="1"/>
  <c r="R565" i="1" s="1"/>
  <c r="O560" i="1"/>
  <c r="R560" i="1" s="1"/>
  <c r="S560" i="1" s="1"/>
  <c r="W554" i="1"/>
  <c r="V554" i="1" s="1"/>
  <c r="Q554" i="1"/>
  <c r="O554" i="1" s="1"/>
  <c r="R554" i="1" s="1"/>
  <c r="O551" i="1"/>
  <c r="R551" i="1" s="1"/>
  <c r="O550" i="1"/>
  <c r="R550" i="1" s="1"/>
  <c r="W549" i="1"/>
  <c r="V549" i="1" s="1"/>
  <c r="Q549" i="1"/>
  <c r="O549" i="1" s="1"/>
  <c r="R549" i="1" s="1"/>
  <c r="O544" i="1"/>
  <c r="R544" i="1" s="1"/>
  <c r="S544" i="1" s="1"/>
  <c r="W538" i="1"/>
  <c r="V538" i="1" s="1"/>
  <c r="Q538" i="1"/>
  <c r="O538" i="1" s="1"/>
  <c r="R538" i="1" s="1"/>
  <c r="O535" i="1"/>
  <c r="R535" i="1" s="1"/>
  <c r="W533" i="1"/>
  <c r="V533" i="1" s="1"/>
  <c r="Q533" i="1"/>
  <c r="O533" i="1" s="1"/>
  <c r="R533" i="1" s="1"/>
  <c r="Q527" i="1"/>
  <c r="O527" i="1" s="1"/>
  <c r="R527" i="1" s="1"/>
  <c r="O500" i="1"/>
  <c r="R500" i="1" s="1"/>
  <c r="Q492" i="1"/>
  <c r="O492" i="1" s="1"/>
  <c r="R492" i="1" s="1"/>
  <c r="W490" i="1"/>
  <c r="V490" i="1" s="1"/>
  <c r="Q490" i="1"/>
  <c r="O490" i="1" s="1"/>
  <c r="R490" i="1" s="1"/>
  <c r="O488" i="1"/>
  <c r="R488" i="1" s="1"/>
  <c r="O483" i="1"/>
  <c r="R483" i="1" s="1"/>
  <c r="T483" i="1" s="1"/>
  <c r="U483" i="1" s="1"/>
  <c r="Q475" i="1"/>
  <c r="O475" i="1" s="1"/>
  <c r="R475" i="1" s="1"/>
  <c r="Q458" i="1"/>
  <c r="O458" i="1" s="1"/>
  <c r="R458" i="1" s="1"/>
  <c r="Q457" i="1"/>
  <c r="O457" i="1" s="1"/>
  <c r="R457" i="1" s="1"/>
  <c r="O456" i="1"/>
  <c r="R456" i="1" s="1"/>
  <c r="O451" i="1"/>
  <c r="R451" i="1" s="1"/>
  <c r="T451" i="1" s="1"/>
  <c r="U451" i="1" s="1"/>
  <c r="O441" i="1"/>
  <c r="R441" i="1" s="1"/>
  <c r="O433" i="1"/>
  <c r="R433" i="1" s="1"/>
  <c r="O427" i="1"/>
  <c r="R427" i="1" s="1"/>
  <c r="O413" i="1"/>
  <c r="R413" i="1" s="1"/>
  <c r="W411" i="1"/>
  <c r="V411" i="1" s="1"/>
  <c r="Q411" i="1"/>
  <c r="O411" i="1" s="1"/>
  <c r="R411" i="1" s="1"/>
  <c r="Q408" i="1"/>
  <c r="O408" i="1" s="1"/>
  <c r="R408" i="1" s="1"/>
  <c r="W408" i="1"/>
  <c r="V408" i="1" s="1"/>
  <c r="W401" i="1"/>
  <c r="V401" i="1" s="1"/>
  <c r="U374" i="1"/>
  <c r="Q331" i="1"/>
  <c r="O331" i="1" s="1"/>
  <c r="R331" i="1" s="1"/>
  <c r="W312" i="1"/>
  <c r="V312" i="1" s="1"/>
  <c r="W287" i="1"/>
  <c r="V287" i="1" s="1"/>
  <c r="Q287" i="1"/>
  <c r="T284" i="1"/>
  <c r="U284" i="1" s="1"/>
  <c r="S284" i="1"/>
  <c r="W282" i="1"/>
  <c r="V282" i="1" s="1"/>
  <c r="Q282" i="1"/>
  <c r="O282" i="1" s="1"/>
  <c r="R282" i="1" s="1"/>
  <c r="T268" i="1"/>
  <c r="U268" i="1" s="1"/>
  <c r="S268" i="1"/>
  <c r="U257" i="1"/>
  <c r="W246" i="1"/>
  <c r="V246" i="1" s="1"/>
  <c r="Q246" i="1"/>
  <c r="T237" i="1"/>
  <c r="U237" i="1" s="1"/>
  <c r="S237" i="1"/>
  <c r="S218" i="1"/>
  <c r="T218" i="1"/>
  <c r="U218" i="1" s="1"/>
  <c r="Q123" i="1"/>
  <c r="O123" i="1" s="1"/>
  <c r="R123" i="1" s="1"/>
  <c r="W123" i="1"/>
  <c r="V123" i="1" s="1"/>
  <c r="W99" i="1"/>
  <c r="V99" i="1" s="1"/>
  <c r="Q99" i="1"/>
  <c r="O99" i="1" s="1"/>
  <c r="R99" i="1" s="1"/>
  <c r="Q53" i="1"/>
  <c r="O53" i="1" s="1"/>
  <c r="R53" i="1" s="1"/>
  <c r="W53" i="1"/>
  <c r="V53" i="1" s="1"/>
  <c r="W393" i="1"/>
  <c r="V393" i="1" s="1"/>
  <c r="Q393" i="1"/>
  <c r="O393" i="1" s="1"/>
  <c r="R393" i="1" s="1"/>
  <c r="Q388" i="1"/>
  <c r="W388" i="1"/>
  <c r="V388" i="1" s="1"/>
  <c r="T372" i="1"/>
  <c r="U372" i="1" s="1"/>
  <c r="S372" i="1"/>
  <c r="U366" i="1"/>
  <c r="W342" i="1"/>
  <c r="V342" i="1" s="1"/>
  <c r="Q342" i="1"/>
  <c r="T336" i="1"/>
  <c r="U336" i="1" s="1"/>
  <c r="S336" i="1"/>
  <c r="W329" i="1"/>
  <c r="V329" i="1" s="1"/>
  <c r="Q329" i="1"/>
  <c r="W325" i="1"/>
  <c r="V325" i="1" s="1"/>
  <c r="Q325" i="1"/>
  <c r="O325" i="1" s="1"/>
  <c r="R325" i="1" s="1"/>
  <c r="T319" i="1"/>
  <c r="U319" i="1" s="1"/>
  <c r="S319" i="1"/>
  <c r="T315" i="1"/>
  <c r="U315" i="1" s="1"/>
  <c r="S315" i="1"/>
  <c r="W288" i="1"/>
  <c r="V288" i="1" s="1"/>
  <c r="Q288" i="1"/>
  <c r="O288" i="1" s="1"/>
  <c r="R288" i="1" s="1"/>
  <c r="W262" i="1"/>
  <c r="V262" i="1" s="1"/>
  <c r="Q262" i="1"/>
  <c r="W247" i="1"/>
  <c r="V247" i="1" s="1"/>
  <c r="Q247" i="1"/>
  <c r="W219" i="1"/>
  <c r="V219" i="1" s="1"/>
  <c r="Q185" i="1"/>
  <c r="O185" i="1" s="1"/>
  <c r="R185" i="1" s="1"/>
  <c r="W185" i="1"/>
  <c r="V185" i="1" s="1"/>
  <c r="T134" i="1"/>
  <c r="U134" i="1" s="1"/>
  <c r="S134" i="1"/>
  <c r="T130" i="1"/>
  <c r="U130" i="1" s="1"/>
  <c r="S130" i="1"/>
  <c r="U127" i="1"/>
  <c r="O440" i="1"/>
  <c r="R440" i="1" s="1"/>
  <c r="O409" i="1"/>
  <c r="R409" i="1" s="1"/>
  <c r="W406" i="1"/>
  <c r="V406" i="1" s="1"/>
  <c r="Q406" i="1"/>
  <c r="O405" i="1"/>
  <c r="R405" i="1" s="1"/>
  <c r="T405" i="1" s="1"/>
  <c r="U405" i="1" s="1"/>
  <c r="O399" i="1"/>
  <c r="R399" i="1" s="1"/>
  <c r="T382" i="1"/>
  <c r="U382" i="1" s="1"/>
  <c r="S382" i="1"/>
  <c r="W379" i="1"/>
  <c r="V379" i="1" s="1"/>
  <c r="Q379" i="1"/>
  <c r="O379" i="1" s="1"/>
  <c r="R379" i="1" s="1"/>
  <c r="O348" i="1"/>
  <c r="R348" i="1" s="1"/>
  <c r="W346" i="1"/>
  <c r="V346" i="1" s="1"/>
  <c r="Q346" i="1"/>
  <c r="O306" i="1"/>
  <c r="R306" i="1" s="1"/>
  <c r="O300" i="1"/>
  <c r="R300" i="1" s="1"/>
  <c r="W298" i="1"/>
  <c r="V298" i="1" s="1"/>
  <c r="Q298" i="1"/>
  <c r="O298" i="1" s="1"/>
  <c r="R298" i="1" s="1"/>
  <c r="O295" i="1"/>
  <c r="R295" i="1" s="1"/>
  <c r="W293" i="1"/>
  <c r="V293" i="1" s="1"/>
  <c r="Q293" i="1"/>
  <c r="O293" i="1" s="1"/>
  <c r="R293" i="1" s="1"/>
  <c r="U289" i="1"/>
  <c r="O271" i="1"/>
  <c r="R271" i="1" s="1"/>
  <c r="W263" i="1"/>
  <c r="V263" i="1" s="1"/>
  <c r="Q263" i="1"/>
  <c r="O263" i="1" s="1"/>
  <c r="R263" i="1" s="1"/>
  <c r="O260" i="1"/>
  <c r="R260" i="1" s="1"/>
  <c r="W228" i="1"/>
  <c r="V228" i="1" s="1"/>
  <c r="Q228" i="1"/>
  <c r="O228" i="1" s="1"/>
  <c r="R228" i="1" s="1"/>
  <c r="W199" i="1"/>
  <c r="V199" i="1" s="1"/>
  <c r="Q199" i="1"/>
  <c r="S190" i="1"/>
  <c r="T190" i="1"/>
  <c r="U190" i="1" s="1"/>
  <c r="W111" i="1"/>
  <c r="V111" i="1" s="1"/>
  <c r="Q111" i="1"/>
  <c r="O111" i="1" s="1"/>
  <c r="R111" i="1" s="1"/>
  <c r="T111" i="1" s="1"/>
  <c r="U111" i="1" s="1"/>
  <c r="T110" i="1"/>
  <c r="U110" i="1" s="1"/>
  <c r="S110" i="1"/>
  <c r="T69" i="1"/>
  <c r="U69" i="1" s="1"/>
  <c r="S69" i="1"/>
  <c r="W25" i="1"/>
  <c r="V25" i="1" s="1"/>
  <c r="Q25" i="1"/>
  <c r="O25" i="1" s="1"/>
  <c r="R25" i="1" s="1"/>
  <c r="O12" i="1"/>
  <c r="R12" i="1" s="1"/>
  <c r="W375" i="1"/>
  <c r="V375" i="1" s="1"/>
  <c r="Q375" i="1"/>
  <c r="O375" i="1" s="1"/>
  <c r="R375" i="1" s="1"/>
  <c r="W354" i="1"/>
  <c r="V354" i="1" s="1"/>
  <c r="O351" i="1"/>
  <c r="R351" i="1" s="1"/>
  <c r="W349" i="1"/>
  <c r="V349" i="1" s="1"/>
  <c r="Q349" i="1"/>
  <c r="O349" i="1" s="1"/>
  <c r="R349" i="1" s="1"/>
  <c r="W343" i="1"/>
  <c r="V343" i="1" s="1"/>
  <c r="U340" i="1"/>
  <c r="O321" i="1"/>
  <c r="R321" i="1" s="1"/>
  <c r="O320" i="1"/>
  <c r="R320" i="1" s="1"/>
  <c r="T320" i="1" s="1"/>
  <c r="U320" i="1" s="1"/>
  <c r="W279" i="1"/>
  <c r="V279" i="1" s="1"/>
  <c r="Q279" i="1"/>
  <c r="O276" i="1"/>
  <c r="R276" i="1" s="1"/>
  <c r="O275" i="1"/>
  <c r="R275" i="1" s="1"/>
  <c r="T273" i="1"/>
  <c r="U273" i="1" s="1"/>
  <c r="S273" i="1"/>
  <c r="Q272" i="1"/>
  <c r="O272" i="1" s="1"/>
  <c r="R272" i="1" s="1"/>
  <c r="Q251" i="1"/>
  <c r="Q250" i="1"/>
  <c r="O250" i="1" s="1"/>
  <c r="R250" i="1" s="1"/>
  <c r="W249" i="1"/>
  <c r="V249" i="1" s="1"/>
  <c r="Q239" i="1"/>
  <c r="O239" i="1" s="1"/>
  <c r="R239" i="1" s="1"/>
  <c r="Q238" i="1"/>
  <c r="O236" i="1"/>
  <c r="R236" i="1" s="1"/>
  <c r="W235" i="1"/>
  <c r="V235" i="1" s="1"/>
  <c r="Q235" i="1"/>
  <c r="O235" i="1" s="1"/>
  <c r="R235" i="1" s="1"/>
  <c r="O233" i="1"/>
  <c r="R233" i="1" s="1"/>
  <c r="W229" i="1"/>
  <c r="V229" i="1" s="1"/>
  <c r="Q229" i="1"/>
  <c r="T223" i="1"/>
  <c r="U223" i="1" s="1"/>
  <c r="S223" i="1"/>
  <c r="Q212" i="1"/>
  <c r="Q211" i="1"/>
  <c r="O211" i="1" s="1"/>
  <c r="R211" i="1" s="1"/>
  <c r="W210" i="1"/>
  <c r="V210" i="1" s="1"/>
  <c r="S206" i="1"/>
  <c r="T206" i="1"/>
  <c r="U206" i="1" s="1"/>
  <c r="W200" i="1"/>
  <c r="V200" i="1" s="1"/>
  <c r="Q200" i="1"/>
  <c r="Q198" i="1"/>
  <c r="O198" i="1" s="1"/>
  <c r="R198" i="1" s="1"/>
  <c r="W147" i="1"/>
  <c r="V147" i="1" s="1"/>
  <c r="W36" i="1"/>
  <c r="V36" i="1" s="1"/>
  <c r="Q36" i="1"/>
  <c r="W34" i="1"/>
  <c r="V34" i="1" s="1"/>
  <c r="O886" i="1"/>
  <c r="R886" i="1" s="1"/>
  <c r="O882" i="1"/>
  <c r="R882" i="1" s="1"/>
  <c r="O866" i="1"/>
  <c r="R866" i="1" s="1"/>
  <c r="O862" i="1"/>
  <c r="R862" i="1" s="1"/>
  <c r="O858" i="1"/>
  <c r="R858" i="1" s="1"/>
  <c r="O854" i="1"/>
  <c r="R854" i="1" s="1"/>
  <c r="O850" i="1"/>
  <c r="R850" i="1" s="1"/>
  <c r="O846" i="1"/>
  <c r="R846" i="1" s="1"/>
  <c r="O842" i="1"/>
  <c r="R842" i="1" s="1"/>
  <c r="O838" i="1"/>
  <c r="R838" i="1" s="1"/>
  <c r="O834" i="1"/>
  <c r="R834" i="1" s="1"/>
  <c r="O830" i="1"/>
  <c r="R830" i="1" s="1"/>
  <c r="O826" i="1"/>
  <c r="R826" i="1" s="1"/>
  <c r="O822" i="1"/>
  <c r="R822" i="1" s="1"/>
  <c r="O818" i="1"/>
  <c r="R818" i="1" s="1"/>
  <c r="O802" i="1"/>
  <c r="R802" i="1" s="1"/>
  <c r="O798" i="1"/>
  <c r="R798" i="1" s="1"/>
  <c r="O790" i="1"/>
  <c r="R790" i="1" s="1"/>
  <c r="O786" i="1"/>
  <c r="R786" i="1" s="1"/>
  <c r="O782" i="1"/>
  <c r="R782" i="1" s="1"/>
  <c r="O774" i="1"/>
  <c r="R774" i="1" s="1"/>
  <c r="O770" i="1"/>
  <c r="R770" i="1" s="1"/>
  <c r="O766" i="1"/>
  <c r="R766" i="1" s="1"/>
  <c r="O750" i="1"/>
  <c r="R750" i="1" s="1"/>
  <c r="O742" i="1"/>
  <c r="R742" i="1" s="1"/>
  <c r="O738" i="1"/>
  <c r="R738" i="1" s="1"/>
  <c r="O726" i="1"/>
  <c r="R726" i="1" s="1"/>
  <c r="O718" i="1"/>
  <c r="R718" i="1" s="1"/>
  <c r="O710" i="1"/>
  <c r="R710" i="1" s="1"/>
  <c r="O706" i="1"/>
  <c r="R706" i="1" s="1"/>
  <c r="O702" i="1"/>
  <c r="R702" i="1" s="1"/>
  <c r="O680" i="1"/>
  <c r="R680" i="1" s="1"/>
  <c r="O676" i="1"/>
  <c r="R676" i="1" s="1"/>
  <c r="O664" i="1"/>
  <c r="R664" i="1" s="1"/>
  <c r="O662" i="1"/>
  <c r="R662" i="1" s="1"/>
  <c r="O648" i="1"/>
  <c r="R648" i="1" s="1"/>
  <c r="S648" i="1" s="1"/>
  <c r="O646" i="1"/>
  <c r="R646" i="1" s="1"/>
  <c r="O632" i="1"/>
  <c r="R632" i="1" s="1"/>
  <c r="S632" i="1" s="1"/>
  <c r="O616" i="1"/>
  <c r="R616" i="1" s="1"/>
  <c r="O600" i="1"/>
  <c r="R600" i="1" s="1"/>
  <c r="S600" i="1" s="1"/>
  <c r="O598" i="1"/>
  <c r="R598" i="1" s="1"/>
  <c r="O517" i="1"/>
  <c r="R517" i="1" s="1"/>
  <c r="O507" i="1"/>
  <c r="R507" i="1" s="1"/>
  <c r="O478" i="1"/>
  <c r="R478" i="1" s="1"/>
  <c r="S478" i="1" s="1"/>
  <c r="O472" i="1"/>
  <c r="R472" i="1" s="1"/>
  <c r="O410" i="1"/>
  <c r="R410" i="1" s="1"/>
  <c r="O401" i="1"/>
  <c r="R401" i="1" s="1"/>
  <c r="W394" i="1"/>
  <c r="V394" i="1" s="1"/>
  <c r="Q394" i="1"/>
  <c r="O394" i="1" s="1"/>
  <c r="R394" i="1" s="1"/>
  <c r="O387" i="1"/>
  <c r="R387" i="1" s="1"/>
  <c r="T387" i="1" s="1"/>
  <c r="U387" i="1" s="1"/>
  <c r="Q384" i="1"/>
  <c r="O384" i="1" s="1"/>
  <c r="R384" i="1" s="1"/>
  <c r="O373" i="1"/>
  <c r="R373" i="1" s="1"/>
  <c r="S373" i="1" s="1"/>
  <c r="O367" i="1"/>
  <c r="R367" i="1" s="1"/>
  <c r="O362" i="1"/>
  <c r="R362" i="1" s="1"/>
  <c r="O353" i="1"/>
  <c r="R353" i="1" s="1"/>
  <c r="Q352" i="1"/>
  <c r="O352" i="1" s="1"/>
  <c r="R352" i="1" s="1"/>
  <c r="W352" i="1"/>
  <c r="V352" i="1" s="1"/>
  <c r="W341" i="1"/>
  <c r="V341" i="1" s="1"/>
  <c r="Q341" i="1"/>
  <c r="O296" i="1"/>
  <c r="R296" i="1" s="1"/>
  <c r="T296" i="1" s="1"/>
  <c r="U296" i="1" s="1"/>
  <c r="W286" i="1"/>
  <c r="V286" i="1" s="1"/>
  <c r="Q286" i="1"/>
  <c r="O286" i="1" s="1"/>
  <c r="R286" i="1" s="1"/>
  <c r="O281" i="1"/>
  <c r="R281" i="1" s="1"/>
  <c r="T281" i="1" s="1"/>
  <c r="U281" i="1" s="1"/>
  <c r="W266" i="1"/>
  <c r="V266" i="1" s="1"/>
  <c r="Q266" i="1"/>
  <c r="W257" i="1"/>
  <c r="V257" i="1" s="1"/>
  <c r="O256" i="1"/>
  <c r="R256" i="1" s="1"/>
  <c r="W254" i="1"/>
  <c r="V254" i="1" s="1"/>
  <c r="Q254" i="1"/>
  <c r="O254" i="1" s="1"/>
  <c r="R254" i="1" s="1"/>
  <c r="O227" i="1"/>
  <c r="R227" i="1" s="1"/>
  <c r="Q2" i="1"/>
  <c r="O2" i="1" s="1"/>
  <c r="R2" i="1" s="1"/>
  <c r="W205" i="1"/>
  <c r="V205" i="1" s="1"/>
  <c r="Q205" i="1"/>
  <c r="O205" i="1" s="1"/>
  <c r="R205" i="1" s="1"/>
  <c r="W184" i="1"/>
  <c r="V184" i="1" s="1"/>
  <c r="Q184" i="1"/>
  <c r="O182" i="1"/>
  <c r="R182" i="1" s="1"/>
  <c r="U171" i="1"/>
  <c r="O168" i="1"/>
  <c r="R168" i="1" s="1"/>
  <c r="S164" i="1"/>
  <c r="T164" i="1"/>
  <c r="U164" i="1" s="1"/>
  <c r="U156" i="1"/>
  <c r="W120" i="1"/>
  <c r="V120" i="1" s="1"/>
  <c r="Q120" i="1"/>
  <c r="O120" i="1" s="1"/>
  <c r="R120" i="1" s="1"/>
  <c r="S115" i="1"/>
  <c r="T115" i="1"/>
  <c r="U115" i="1" s="1"/>
  <c r="W91" i="1"/>
  <c r="V91" i="1" s="1"/>
  <c r="Q91" i="1"/>
  <c r="O91" i="1" s="1"/>
  <c r="R91" i="1" s="1"/>
  <c r="O89" i="1"/>
  <c r="R89" i="1" s="1"/>
  <c r="W386" i="1"/>
  <c r="V386" i="1" s="1"/>
  <c r="Q386" i="1"/>
  <c r="O380" i="1"/>
  <c r="R380" i="1" s="1"/>
  <c r="W371" i="1"/>
  <c r="V371" i="1" s="1"/>
  <c r="Q371" i="1"/>
  <c r="O364" i="1"/>
  <c r="R364" i="1" s="1"/>
  <c r="O359" i="1"/>
  <c r="R359" i="1" s="1"/>
  <c r="S359" i="1" s="1"/>
  <c r="W350" i="1"/>
  <c r="V350" i="1" s="1"/>
  <c r="Q350" i="1"/>
  <c r="O344" i="1"/>
  <c r="R344" i="1" s="1"/>
  <c r="T344" i="1" s="1"/>
  <c r="U344" i="1" s="1"/>
  <c r="O334" i="1"/>
  <c r="R334" i="1" s="1"/>
  <c r="W294" i="1"/>
  <c r="V294" i="1" s="1"/>
  <c r="Q294" i="1"/>
  <c r="O294" i="1" s="1"/>
  <c r="R294" i="1" s="1"/>
  <c r="O291" i="1"/>
  <c r="R291" i="1" s="1"/>
  <c r="O290" i="1"/>
  <c r="R290" i="1" s="1"/>
  <c r="O285" i="1"/>
  <c r="R285" i="1" s="1"/>
  <c r="W283" i="1"/>
  <c r="V283" i="1" s="1"/>
  <c r="Q283" i="1"/>
  <c r="O280" i="1"/>
  <c r="R280" i="1" s="1"/>
  <c r="W278" i="1"/>
  <c r="V278" i="1" s="1"/>
  <c r="Q278" i="1"/>
  <c r="O243" i="1"/>
  <c r="R243" i="1" s="1"/>
  <c r="O230" i="1"/>
  <c r="R230" i="1" s="1"/>
  <c r="T230" i="1" s="1"/>
  <c r="U230" i="1" s="1"/>
  <c r="O224" i="1"/>
  <c r="R224" i="1" s="1"/>
  <c r="O186" i="1"/>
  <c r="R186" i="1" s="1"/>
  <c r="O177" i="1"/>
  <c r="R177" i="1" s="1"/>
  <c r="O167" i="1"/>
  <c r="R167" i="1" s="1"/>
  <c r="W124" i="1"/>
  <c r="V124" i="1" s="1"/>
  <c r="Q124" i="1"/>
  <c r="O124" i="1" s="1"/>
  <c r="R124" i="1" s="1"/>
  <c r="U118" i="1"/>
  <c r="W113" i="1"/>
  <c r="V113" i="1" s="1"/>
  <c r="Q113" i="1"/>
  <c r="O113" i="1" s="1"/>
  <c r="R113" i="1" s="1"/>
  <c r="T97" i="1"/>
  <c r="U97" i="1" s="1"/>
  <c r="S97" i="1"/>
  <c r="W85" i="1"/>
  <c r="V85" i="1" s="1"/>
  <c r="Q85" i="1"/>
  <c r="O85" i="1" s="1"/>
  <c r="R85" i="1" s="1"/>
  <c r="T73" i="1"/>
  <c r="U73" i="1" s="1"/>
  <c r="S73" i="1"/>
  <c r="T50" i="1"/>
  <c r="U50" i="1" s="1"/>
  <c r="O49" i="1"/>
  <c r="R49" i="1" s="1"/>
  <c r="Q38" i="1"/>
  <c r="O38" i="1" s="1"/>
  <c r="R38" i="1" s="1"/>
  <c r="W38" i="1"/>
  <c r="V38" i="1" s="1"/>
  <c r="W183" i="1"/>
  <c r="V183" i="1" s="1"/>
  <c r="Q183" i="1"/>
  <c r="O175" i="1"/>
  <c r="R175" i="1" s="1"/>
  <c r="T172" i="1"/>
  <c r="U172" i="1" s="1"/>
  <c r="S172" i="1"/>
  <c r="O147" i="1"/>
  <c r="R147" i="1" s="1"/>
  <c r="W125" i="1"/>
  <c r="V125" i="1" s="1"/>
  <c r="Q125" i="1"/>
  <c r="S118" i="1"/>
  <c r="W86" i="1"/>
  <c r="V86" i="1" s="1"/>
  <c r="Q86" i="1"/>
  <c r="O86" i="1" s="1"/>
  <c r="R86" i="1" s="1"/>
  <c r="W52" i="1"/>
  <c r="V52" i="1" s="1"/>
  <c r="Q52" i="1"/>
  <c r="W50" i="1"/>
  <c r="V50" i="1" s="1"/>
  <c r="O40" i="1"/>
  <c r="R40" i="1" s="1"/>
  <c r="O24" i="1"/>
  <c r="R24" i="1" s="1"/>
  <c r="O213" i="1"/>
  <c r="R213" i="1" s="1"/>
  <c r="O209" i="1"/>
  <c r="R209" i="1" s="1"/>
  <c r="O193" i="1"/>
  <c r="R193" i="1" s="1"/>
  <c r="W163" i="1"/>
  <c r="V163" i="1" s="1"/>
  <c r="Q163" i="1"/>
  <c r="O163" i="1" s="1"/>
  <c r="R163" i="1" s="1"/>
  <c r="O162" i="1"/>
  <c r="R162" i="1" s="1"/>
  <c r="O150" i="1"/>
  <c r="R150" i="1" s="1"/>
  <c r="W78" i="1"/>
  <c r="V78" i="1" s="1"/>
  <c r="Q78" i="1"/>
  <c r="O78" i="1" s="1"/>
  <c r="R78" i="1" s="1"/>
  <c r="W71" i="1"/>
  <c r="V71" i="1" s="1"/>
  <c r="Q71" i="1"/>
  <c r="O71" i="1" s="1"/>
  <c r="R71" i="1" s="1"/>
  <c r="O54" i="1"/>
  <c r="R54" i="1" s="1"/>
  <c r="W40" i="1"/>
  <c r="V40" i="1" s="1"/>
  <c r="Q40" i="1"/>
  <c r="O29" i="1"/>
  <c r="R29" i="1" s="1"/>
  <c r="O396" i="1"/>
  <c r="R396" i="1" s="1"/>
  <c r="S396" i="1" s="1"/>
  <c r="O332" i="1"/>
  <c r="R332" i="1" s="1"/>
  <c r="O330" i="1"/>
  <c r="R330" i="1" s="1"/>
  <c r="O328" i="1"/>
  <c r="R328" i="1" s="1"/>
  <c r="T328" i="1" s="1"/>
  <c r="U328" i="1" s="1"/>
  <c r="O324" i="1"/>
  <c r="R324" i="1" s="1"/>
  <c r="T324" i="1" s="1"/>
  <c r="U324" i="1" s="1"/>
  <c r="O316" i="1"/>
  <c r="R316" i="1" s="1"/>
  <c r="O313" i="1"/>
  <c r="R313" i="1" s="1"/>
  <c r="O312" i="1"/>
  <c r="R312" i="1" s="1"/>
  <c r="T312" i="1" s="1"/>
  <c r="U312" i="1" s="1"/>
  <c r="O308" i="1"/>
  <c r="R308" i="1" s="1"/>
  <c r="T308" i="1" s="1"/>
  <c r="U308" i="1" s="1"/>
  <c r="O304" i="1"/>
  <c r="R304" i="1" s="1"/>
  <c r="O269" i="1"/>
  <c r="R269" i="1" s="1"/>
  <c r="O267" i="1"/>
  <c r="R267" i="1" s="1"/>
  <c r="O265" i="1"/>
  <c r="R265" i="1" s="1"/>
  <c r="T265" i="1" s="1"/>
  <c r="U265" i="1" s="1"/>
  <c r="O262" i="1"/>
  <c r="R262" i="1" s="1"/>
  <c r="O261" i="1"/>
  <c r="R261" i="1" s="1"/>
  <c r="T261" i="1" s="1"/>
  <c r="U261" i="1" s="1"/>
  <c r="O253" i="1"/>
  <c r="R253" i="1" s="1"/>
  <c r="O249" i="1"/>
  <c r="R249" i="1" s="1"/>
  <c r="T249" i="1" s="1"/>
  <c r="U249" i="1" s="1"/>
  <c r="O241" i="1"/>
  <c r="R241" i="1" s="1"/>
  <c r="Q4" i="1"/>
  <c r="O4" i="1" s="1"/>
  <c r="R4" i="1" s="1"/>
  <c r="Q232" i="1"/>
  <c r="O232" i="1" s="1"/>
  <c r="R232" i="1" s="1"/>
  <c r="Q231" i="1"/>
  <c r="O231" i="1" s="1"/>
  <c r="R231" i="1" s="1"/>
  <c r="Q226" i="1"/>
  <c r="Q225" i="1"/>
  <c r="O225" i="1" s="1"/>
  <c r="R225" i="1" s="1"/>
  <c r="Q222" i="1"/>
  <c r="Q221" i="1"/>
  <c r="O210" i="1"/>
  <c r="R210" i="1" s="1"/>
  <c r="Q204" i="1"/>
  <c r="O204" i="1" s="1"/>
  <c r="R204" i="1" s="1"/>
  <c r="Q203" i="1"/>
  <c r="O203" i="1" s="1"/>
  <c r="R203" i="1" s="1"/>
  <c r="O196" i="1"/>
  <c r="R196" i="1" s="1"/>
  <c r="O194" i="1"/>
  <c r="R194" i="1" s="1"/>
  <c r="Q188" i="1"/>
  <c r="O188" i="1" s="1"/>
  <c r="R188" i="1" s="1"/>
  <c r="Q187" i="1"/>
  <c r="O187" i="1" s="1"/>
  <c r="R187" i="1" s="1"/>
  <c r="O180" i="1"/>
  <c r="R180" i="1" s="1"/>
  <c r="O178" i="1"/>
  <c r="R178" i="1" s="1"/>
  <c r="W151" i="1"/>
  <c r="V151" i="1" s="1"/>
  <c r="Q151" i="1"/>
  <c r="O151" i="1" s="1"/>
  <c r="R151" i="1" s="1"/>
  <c r="Q146" i="1"/>
  <c r="O146" i="1" s="1"/>
  <c r="R146" i="1" s="1"/>
  <c r="O142" i="1"/>
  <c r="R142" i="1" s="1"/>
  <c r="O139" i="1"/>
  <c r="R139" i="1" s="1"/>
  <c r="S139" i="1" s="1"/>
  <c r="O132" i="1"/>
  <c r="R132" i="1" s="1"/>
  <c r="Q129" i="1"/>
  <c r="W128" i="1"/>
  <c r="V128" i="1" s="1"/>
  <c r="Q106" i="1"/>
  <c r="O106" i="1" s="1"/>
  <c r="R106" i="1" s="1"/>
  <c r="Q96" i="1"/>
  <c r="Q95" i="1"/>
  <c r="O95" i="1" s="1"/>
  <c r="R95" i="1" s="1"/>
  <c r="Q94" i="1"/>
  <c r="O94" i="1" s="1"/>
  <c r="R94" i="1" s="1"/>
  <c r="W72" i="1"/>
  <c r="V72" i="1" s="1"/>
  <c r="Q72" i="1"/>
  <c r="O72" i="1" s="1"/>
  <c r="R72" i="1" s="1"/>
  <c r="Q67" i="1"/>
  <c r="O67" i="1" s="1"/>
  <c r="R67" i="1" s="1"/>
  <c r="Q63" i="1"/>
  <c r="O63" i="1" s="1"/>
  <c r="R63" i="1" s="1"/>
  <c r="W61" i="1"/>
  <c r="V61" i="1" s="1"/>
  <c r="Q61" i="1"/>
  <c r="O61" i="1" s="1"/>
  <c r="R61" i="1" s="1"/>
  <c r="W59" i="1"/>
  <c r="V59" i="1" s="1"/>
  <c r="W56" i="1"/>
  <c r="V56" i="1" s="1"/>
  <c r="Q56" i="1"/>
  <c r="O55" i="1"/>
  <c r="R55" i="1" s="1"/>
  <c r="W45" i="1"/>
  <c r="V45" i="1" s="1"/>
  <c r="Q42" i="1"/>
  <c r="O42" i="1" s="1"/>
  <c r="R42" i="1" s="1"/>
  <c r="Q41" i="1"/>
  <c r="O41" i="1" s="1"/>
  <c r="R41" i="1" s="1"/>
  <c r="O26" i="1"/>
  <c r="R26" i="1" s="1"/>
  <c r="S26" i="1" s="1"/>
  <c r="O14" i="1"/>
  <c r="R14" i="1" s="1"/>
  <c r="S14" i="1" s="1"/>
  <c r="O144" i="1"/>
  <c r="R144" i="1" s="1"/>
  <c r="O143" i="1"/>
  <c r="R143" i="1" s="1"/>
  <c r="O131" i="1"/>
  <c r="R131" i="1" s="1"/>
  <c r="O105" i="1"/>
  <c r="R105" i="1" s="1"/>
  <c r="O98" i="1"/>
  <c r="R98" i="1" s="1"/>
  <c r="O90" i="1"/>
  <c r="R90" i="1" s="1"/>
  <c r="O79" i="1"/>
  <c r="R79" i="1" s="1"/>
  <c r="O77" i="1"/>
  <c r="R77" i="1" s="1"/>
  <c r="O75" i="1"/>
  <c r="R75" i="1" s="1"/>
  <c r="O58" i="1"/>
  <c r="R58" i="1" s="1"/>
  <c r="O46" i="1"/>
  <c r="R46" i="1" s="1"/>
  <c r="O34" i="1"/>
  <c r="R34" i="1" s="1"/>
  <c r="O32" i="1"/>
  <c r="R32" i="1" s="1"/>
  <c r="O18" i="1"/>
  <c r="R18" i="1" s="1"/>
  <c r="S18" i="1" s="1"/>
  <c r="O16" i="1"/>
  <c r="R16" i="1" s="1"/>
  <c r="O166" i="1"/>
  <c r="R166" i="1" s="1"/>
  <c r="Q161" i="1"/>
  <c r="Q145" i="1"/>
  <c r="W144" i="1"/>
  <c r="V144" i="1" s="1"/>
  <c r="Q140" i="1"/>
  <c r="O140" i="1" s="1"/>
  <c r="R140" i="1" s="1"/>
  <c r="O138" i="1"/>
  <c r="R138" i="1" s="1"/>
  <c r="Q112" i="1"/>
  <c r="O112" i="1" s="1"/>
  <c r="R112" i="1" s="1"/>
  <c r="Q88" i="1"/>
  <c r="O88" i="1" s="1"/>
  <c r="R88" i="1" s="1"/>
  <c r="Q87" i="1"/>
  <c r="O87" i="1" s="1"/>
  <c r="R87" i="1" s="1"/>
  <c r="O82" i="1"/>
  <c r="R82" i="1" s="1"/>
  <c r="W79" i="1"/>
  <c r="V79" i="1" s="1"/>
  <c r="Q64" i="1"/>
  <c r="O59" i="1"/>
  <c r="R59" i="1" s="1"/>
  <c r="Q44" i="1"/>
  <c r="O36" i="1"/>
  <c r="R36" i="1" s="1"/>
  <c r="Q28" i="1"/>
  <c r="O28" i="1" s="1"/>
  <c r="R28" i="1" s="1"/>
  <c r="O22" i="1"/>
  <c r="R22" i="1" s="1"/>
  <c r="S22" i="1" s="1"/>
  <c r="O20" i="1"/>
  <c r="R20" i="1" s="1"/>
  <c r="O11" i="1"/>
  <c r="R11" i="1" s="1"/>
  <c r="S9156" i="1"/>
  <c r="T9156" i="1"/>
  <c r="U9156" i="1" s="1"/>
  <c r="S9150" i="1"/>
  <c r="T9150" i="1"/>
  <c r="U9150" i="1" s="1"/>
  <c r="S9146" i="1"/>
  <c r="T9146" i="1"/>
  <c r="U9146" i="1" s="1"/>
  <c r="S9142" i="1"/>
  <c r="T9142" i="1"/>
  <c r="U9142" i="1" s="1"/>
  <c r="S9138" i="1"/>
  <c r="T9138" i="1"/>
  <c r="U9138" i="1" s="1"/>
  <c r="S9134" i="1"/>
  <c r="T9134" i="1"/>
  <c r="U9134" i="1" s="1"/>
  <c r="T9131" i="1"/>
  <c r="U9131" i="1" s="1"/>
  <c r="S9131" i="1"/>
  <c r="S9128" i="1"/>
  <c r="T9128" i="1"/>
  <c r="U9128" i="1" s="1"/>
  <c r="S9122" i="1"/>
  <c r="T9122" i="1"/>
  <c r="U9122" i="1" s="1"/>
  <c r="S9121" i="1"/>
  <c r="T9121" i="1"/>
  <c r="U9121" i="1" s="1"/>
  <c r="S9116" i="1"/>
  <c r="T9116" i="1"/>
  <c r="U9116" i="1" s="1"/>
  <c r="S9110" i="1"/>
  <c r="T9110" i="1"/>
  <c r="U9110" i="1" s="1"/>
  <c r="T9107" i="1"/>
  <c r="U9107" i="1" s="1"/>
  <c r="S9107" i="1"/>
  <c r="S9104" i="1"/>
  <c r="T9104" i="1"/>
  <c r="U9104" i="1" s="1"/>
  <c r="S9098" i="1"/>
  <c r="T9098" i="1"/>
  <c r="U9098" i="1" s="1"/>
  <c r="T9095" i="1"/>
  <c r="U9095" i="1" s="1"/>
  <c r="S9095" i="1"/>
  <c r="S9092" i="1"/>
  <c r="T9092" i="1"/>
  <c r="U9092" i="1" s="1"/>
  <c r="S9086" i="1"/>
  <c r="T9086" i="1"/>
  <c r="U9086" i="1" s="1"/>
  <c r="T9083" i="1"/>
  <c r="U9083" i="1" s="1"/>
  <c r="S9083" i="1"/>
  <c r="S9080" i="1"/>
  <c r="T9080" i="1"/>
  <c r="U9080" i="1" s="1"/>
  <c r="S9068" i="1"/>
  <c r="T9068" i="1"/>
  <c r="U9068" i="1" s="1"/>
  <c r="S9062" i="1"/>
  <c r="T9062" i="1"/>
  <c r="U9062" i="1" s="1"/>
  <c r="T9059" i="1"/>
  <c r="U9059" i="1" s="1"/>
  <c r="S9059" i="1"/>
  <c r="S9056" i="1"/>
  <c r="T9056" i="1"/>
  <c r="U9056" i="1" s="1"/>
  <c r="S9050" i="1"/>
  <c r="T9050" i="1"/>
  <c r="U9050" i="1" s="1"/>
  <c r="T9047" i="1"/>
  <c r="U9047" i="1" s="1"/>
  <c r="S9047" i="1"/>
  <c r="S9044" i="1"/>
  <c r="T9044" i="1"/>
  <c r="U9044" i="1" s="1"/>
  <c r="S9032" i="1"/>
  <c r="T9032" i="1"/>
  <c r="U9032" i="1" s="1"/>
  <c r="S9022" i="1"/>
  <c r="T9022" i="1"/>
  <c r="U9022" i="1" s="1"/>
  <c r="T9019" i="1"/>
  <c r="U9019" i="1" s="1"/>
  <c r="S9019" i="1"/>
  <c r="T9016" i="1"/>
  <c r="U9016" i="1" s="1"/>
  <c r="S9016" i="1"/>
  <c r="T9012" i="1"/>
  <c r="U9012" i="1" s="1"/>
  <c r="S9012" i="1"/>
  <c r="T9008" i="1"/>
  <c r="U9008" i="1" s="1"/>
  <c r="S9008" i="1"/>
  <c r="T9004" i="1"/>
  <c r="U9004" i="1" s="1"/>
  <c r="S9004" i="1"/>
  <c r="S8994" i="1"/>
  <c r="T8994" i="1"/>
  <c r="U8994" i="1" s="1"/>
  <c r="S8990" i="1"/>
  <c r="T8990" i="1"/>
  <c r="U8990" i="1" s="1"/>
  <c r="T8987" i="1"/>
  <c r="U8987" i="1" s="1"/>
  <c r="S8987" i="1"/>
  <c r="S8982" i="1"/>
  <c r="T8982" i="1"/>
  <c r="U8982" i="1" s="1"/>
  <c r="S8978" i="1"/>
  <c r="T8978" i="1"/>
  <c r="U8978" i="1" s="1"/>
  <c r="T8975" i="1"/>
  <c r="U8975" i="1" s="1"/>
  <c r="S8975" i="1"/>
  <c r="T8971" i="1"/>
  <c r="U8971" i="1" s="1"/>
  <c r="S8971" i="1"/>
  <c r="T8968" i="1"/>
  <c r="U8968" i="1" s="1"/>
  <c r="S8968" i="1"/>
  <c r="T8964" i="1"/>
  <c r="U8964" i="1" s="1"/>
  <c r="S8964" i="1"/>
  <c r="S8960" i="1"/>
  <c r="T8960" i="1"/>
  <c r="U8960" i="1" s="1"/>
  <c r="T8953" i="1"/>
  <c r="U8953" i="1" s="1"/>
  <c r="S8950" i="1"/>
  <c r="T8950" i="1"/>
  <c r="U8950" i="1" s="1"/>
  <c r="S8949" i="1"/>
  <c r="T8949" i="1"/>
  <c r="U8949" i="1" s="1"/>
  <c r="S8946" i="1"/>
  <c r="T8946" i="1"/>
  <c r="U8946" i="1" s="1"/>
  <c r="T8943" i="1"/>
  <c r="U8943" i="1" s="1"/>
  <c r="S8943" i="1"/>
  <c r="T8940" i="1"/>
  <c r="U8940" i="1" s="1"/>
  <c r="S8940" i="1"/>
  <c r="S8930" i="1"/>
  <c r="T8930" i="1"/>
  <c r="U8930" i="1" s="1"/>
  <c r="T8927" i="1"/>
  <c r="U8927" i="1" s="1"/>
  <c r="S8927" i="1"/>
  <c r="T8916" i="1"/>
  <c r="U8916" i="1" s="1"/>
  <c r="S8916" i="1"/>
  <c r="S8904" i="1"/>
  <c r="T8904" i="1"/>
  <c r="U8904" i="1" s="1"/>
  <c r="S8900" i="1"/>
  <c r="T8900" i="1"/>
  <c r="U8900" i="1" s="1"/>
  <c r="S8894" i="1"/>
  <c r="T8894" i="1"/>
  <c r="U8894" i="1" s="1"/>
  <c r="T8888" i="1"/>
  <c r="U8888" i="1" s="1"/>
  <c r="S8888" i="1"/>
  <c r="T8881" i="1"/>
  <c r="U8881" i="1" s="1"/>
  <c r="S8878" i="1"/>
  <c r="T8878" i="1"/>
  <c r="U8878" i="1" s="1"/>
  <c r="T8875" i="1"/>
  <c r="U8875" i="1" s="1"/>
  <c r="S8875" i="1"/>
  <c r="T8869" i="1"/>
  <c r="U8869" i="1" s="1"/>
  <c r="S8864" i="1"/>
  <c r="T8864" i="1"/>
  <c r="U8864" i="1" s="1"/>
  <c r="S8858" i="1"/>
  <c r="T8858" i="1"/>
  <c r="U8858" i="1" s="1"/>
  <c r="S8854" i="1"/>
  <c r="T8854" i="1"/>
  <c r="U8854" i="1" s="1"/>
  <c r="T8851" i="1"/>
  <c r="U8851" i="1" s="1"/>
  <c r="S8851" i="1"/>
  <c r="T8847" i="1"/>
  <c r="U8847" i="1" s="1"/>
  <c r="S8847" i="1"/>
  <c r="S8844" i="1"/>
  <c r="T8844" i="1"/>
  <c r="U8844" i="1" s="1"/>
  <c r="T8841" i="1"/>
  <c r="U8841" i="1" s="1"/>
  <c r="S8838" i="1"/>
  <c r="T8838" i="1"/>
  <c r="U8838" i="1" s="1"/>
  <c r="T8835" i="1"/>
  <c r="U8835" i="1" s="1"/>
  <c r="S8835" i="1"/>
  <c r="S8832" i="1"/>
  <c r="T8832" i="1"/>
  <c r="U8832" i="1" s="1"/>
  <c r="S8822" i="1"/>
  <c r="T8822" i="1"/>
  <c r="U8822" i="1" s="1"/>
  <c r="S8818" i="1"/>
  <c r="T8818" i="1"/>
  <c r="U8818" i="1" s="1"/>
  <c r="T8815" i="1"/>
  <c r="U8815" i="1" s="1"/>
  <c r="S8815" i="1"/>
  <c r="T8812" i="1"/>
  <c r="U8812" i="1" s="1"/>
  <c r="S8812" i="1"/>
  <c r="O8806" i="1"/>
  <c r="R8806" i="1" s="1"/>
  <c r="T8803" i="1"/>
  <c r="U8803" i="1" s="1"/>
  <c r="S8803" i="1"/>
  <c r="T8800" i="1"/>
  <c r="U8800" i="1" s="1"/>
  <c r="S8800" i="1"/>
  <c r="O8793" i="1"/>
  <c r="R8793" i="1" s="1"/>
  <c r="S8790" i="1"/>
  <c r="T8790" i="1"/>
  <c r="U8790" i="1" s="1"/>
  <c r="S8785" i="1"/>
  <c r="T8785" i="1"/>
  <c r="U8785" i="1" s="1"/>
  <c r="S8769" i="1"/>
  <c r="T8769" i="1"/>
  <c r="U8769" i="1" s="1"/>
  <c r="T8761" i="1"/>
  <c r="U8761" i="1" s="1"/>
  <c r="S8761" i="1"/>
  <c r="S8750" i="1"/>
  <c r="T8750" i="1"/>
  <c r="U8750" i="1" s="1"/>
  <c r="S8737" i="1"/>
  <c r="T8737" i="1"/>
  <c r="U8737" i="1" s="1"/>
  <c r="T8728" i="1"/>
  <c r="U8728" i="1" s="1"/>
  <c r="S8728" i="1"/>
  <c r="T8726" i="1"/>
  <c r="U8726" i="1" s="1"/>
  <c r="S8726" i="1"/>
  <c r="S8725" i="1"/>
  <c r="T8725" i="1"/>
  <c r="U8725" i="1" s="1"/>
  <c r="T8716" i="1"/>
  <c r="U8716" i="1" s="1"/>
  <c r="S8716" i="1"/>
  <c r="T8710" i="1"/>
  <c r="U8710" i="1" s="1"/>
  <c r="S8709" i="1"/>
  <c r="T8709" i="1"/>
  <c r="U8709" i="1" s="1"/>
  <c r="S8701" i="1"/>
  <c r="T8701" i="1"/>
  <c r="U8701" i="1" s="1"/>
  <c r="S8635" i="1"/>
  <c r="T8635" i="1"/>
  <c r="U8635" i="1" s="1"/>
  <c r="S8363" i="1"/>
  <c r="T8363" i="1"/>
  <c r="U8363" i="1" s="1"/>
  <c r="S7835" i="1"/>
  <c r="T7835" i="1"/>
  <c r="U7835" i="1" s="1"/>
  <c r="S7799" i="1"/>
  <c r="T7799" i="1"/>
  <c r="U7799" i="1" s="1"/>
  <c r="S7771" i="1"/>
  <c r="T7771" i="1"/>
  <c r="U7771" i="1" s="1"/>
  <c r="S7735" i="1"/>
  <c r="T7735" i="1"/>
  <c r="U7735" i="1" s="1"/>
  <c r="S7707" i="1"/>
  <c r="T7707" i="1"/>
  <c r="U7707" i="1" s="1"/>
  <c r="S7671" i="1"/>
  <c r="T7671" i="1"/>
  <c r="U7671" i="1" s="1"/>
  <c r="S7643" i="1"/>
  <c r="T7643" i="1"/>
  <c r="U7643" i="1" s="1"/>
  <c r="S7607" i="1"/>
  <c r="T7607" i="1"/>
  <c r="U7607" i="1" s="1"/>
  <c r="S7579" i="1"/>
  <c r="T7579" i="1"/>
  <c r="U7579" i="1" s="1"/>
  <c r="S7543" i="1"/>
  <c r="T7543" i="1"/>
  <c r="U7543" i="1" s="1"/>
  <c r="S7515" i="1"/>
  <c r="T7515" i="1"/>
  <c r="U7515" i="1" s="1"/>
  <c r="S7451" i="1"/>
  <c r="T7451" i="1"/>
  <c r="U7451" i="1" s="1"/>
  <c r="S7415" i="1"/>
  <c r="T7415" i="1"/>
  <c r="U7415" i="1" s="1"/>
  <c r="S7387" i="1"/>
  <c r="T7387" i="1"/>
  <c r="U7387" i="1" s="1"/>
  <c r="S7351" i="1"/>
  <c r="T7351" i="1"/>
  <c r="U7351" i="1" s="1"/>
  <c r="S6747" i="1"/>
  <c r="T6747" i="1"/>
  <c r="U6747" i="1" s="1"/>
  <c r="S6711" i="1"/>
  <c r="T6711" i="1"/>
  <c r="U6711" i="1" s="1"/>
  <c r="S6647" i="1"/>
  <c r="T6647" i="1"/>
  <c r="U6647" i="1" s="1"/>
  <c r="S6619" i="1"/>
  <c r="T6619" i="1"/>
  <c r="U6619" i="1" s="1"/>
  <c r="S6555" i="1"/>
  <c r="T6555" i="1"/>
  <c r="U6555" i="1" s="1"/>
  <c r="S6519" i="1"/>
  <c r="T6519" i="1"/>
  <c r="U6519" i="1" s="1"/>
  <c r="S6491" i="1"/>
  <c r="T6491" i="1"/>
  <c r="U6491" i="1" s="1"/>
  <c r="S6454" i="1"/>
  <c r="T6454" i="1"/>
  <c r="U6454" i="1" s="1"/>
  <c r="S6441" i="1"/>
  <c r="T6441" i="1"/>
  <c r="U6441" i="1" s="1"/>
  <c r="S6425" i="1"/>
  <c r="T6425" i="1"/>
  <c r="U6425" i="1" s="1"/>
  <c r="T6400" i="1"/>
  <c r="U6400" i="1" s="1"/>
  <c r="S6400" i="1"/>
  <c r="S6377" i="1"/>
  <c r="T6377" i="1"/>
  <c r="U6377" i="1" s="1"/>
  <c r="S6361" i="1"/>
  <c r="T6361" i="1"/>
  <c r="U6361" i="1" s="1"/>
  <c r="T6336" i="1"/>
  <c r="U6336" i="1" s="1"/>
  <c r="S6336" i="1"/>
  <c r="S6310" i="1"/>
  <c r="T6310" i="1"/>
  <c r="U6310" i="1" s="1"/>
  <c r="T9147" i="1"/>
  <c r="U9147" i="1" s="1"/>
  <c r="S9147" i="1"/>
  <c r="T9143" i="1"/>
  <c r="U9143" i="1" s="1"/>
  <c r="S9143" i="1"/>
  <c r="T9139" i="1"/>
  <c r="U9139" i="1" s="1"/>
  <c r="S9139" i="1"/>
  <c r="T9135" i="1"/>
  <c r="U9135" i="1" s="1"/>
  <c r="S9135" i="1"/>
  <c r="S9132" i="1"/>
  <c r="T9132" i="1"/>
  <c r="U9132" i="1" s="1"/>
  <c r="O9126" i="1"/>
  <c r="R9126" i="1" s="1"/>
  <c r="T9123" i="1"/>
  <c r="U9123" i="1" s="1"/>
  <c r="S9123" i="1"/>
  <c r="T9119" i="1"/>
  <c r="U9119" i="1" s="1"/>
  <c r="S9119" i="1"/>
  <c r="O9114" i="1"/>
  <c r="R9114" i="1" s="1"/>
  <c r="T9111" i="1"/>
  <c r="U9111" i="1" s="1"/>
  <c r="S9111" i="1"/>
  <c r="S9108" i="1"/>
  <c r="T9108" i="1"/>
  <c r="U9108" i="1" s="1"/>
  <c r="O9102" i="1"/>
  <c r="R9102" i="1" s="1"/>
  <c r="T9099" i="1"/>
  <c r="U9099" i="1" s="1"/>
  <c r="S9099" i="1"/>
  <c r="S9096" i="1"/>
  <c r="T9096" i="1"/>
  <c r="U9096" i="1" s="1"/>
  <c r="S9084" i="1"/>
  <c r="T9084" i="1"/>
  <c r="U9084" i="1" s="1"/>
  <c r="S9074" i="1"/>
  <c r="T9074" i="1"/>
  <c r="U9074" i="1" s="1"/>
  <c r="T9071" i="1"/>
  <c r="U9071" i="1" s="1"/>
  <c r="S9071" i="1"/>
  <c r="S9060" i="1"/>
  <c r="T9060" i="1"/>
  <c r="U9060" i="1" s="1"/>
  <c r="O9054" i="1"/>
  <c r="R9054" i="1" s="1"/>
  <c r="T9051" i="1"/>
  <c r="U9051" i="1" s="1"/>
  <c r="S9051" i="1"/>
  <c r="S9048" i="1"/>
  <c r="T9048" i="1"/>
  <c r="U9048" i="1" s="1"/>
  <c r="O9042" i="1"/>
  <c r="R9042" i="1" s="1"/>
  <c r="S9038" i="1"/>
  <c r="T9038" i="1"/>
  <c r="U9038" i="1" s="1"/>
  <c r="T9035" i="1"/>
  <c r="U9035" i="1" s="1"/>
  <c r="S9035" i="1"/>
  <c r="S9026" i="1"/>
  <c r="T9026" i="1"/>
  <c r="U9026" i="1" s="1"/>
  <c r="T9023" i="1"/>
  <c r="U9023" i="1" s="1"/>
  <c r="S9023" i="1"/>
  <c r="S9020" i="1"/>
  <c r="T9020" i="1"/>
  <c r="U9020" i="1" s="1"/>
  <c r="S8998" i="1"/>
  <c r="T8998" i="1"/>
  <c r="U8998" i="1" s="1"/>
  <c r="T8991" i="1"/>
  <c r="U8991" i="1" s="1"/>
  <c r="S8991" i="1"/>
  <c r="S8988" i="1"/>
  <c r="T8988" i="1"/>
  <c r="U8988" i="1" s="1"/>
  <c r="O8985" i="1"/>
  <c r="R8985" i="1" s="1"/>
  <c r="T8979" i="1"/>
  <c r="U8979" i="1" s="1"/>
  <c r="S8979" i="1"/>
  <c r="T8976" i="1"/>
  <c r="U8976" i="1" s="1"/>
  <c r="S8976" i="1"/>
  <c r="T8972" i="1"/>
  <c r="U8972" i="1" s="1"/>
  <c r="S8972" i="1"/>
  <c r="T8957" i="1"/>
  <c r="U8957" i="1" s="1"/>
  <c r="S8954" i="1"/>
  <c r="T8954" i="1"/>
  <c r="U8954" i="1" s="1"/>
  <c r="T8951" i="1"/>
  <c r="U8951" i="1" s="1"/>
  <c r="S8951" i="1"/>
  <c r="T8947" i="1"/>
  <c r="U8947" i="1" s="1"/>
  <c r="S8947" i="1"/>
  <c r="S8944" i="1"/>
  <c r="T8944" i="1"/>
  <c r="U8944" i="1" s="1"/>
  <c r="S8934" i="1"/>
  <c r="T8934" i="1"/>
  <c r="U8934" i="1" s="1"/>
  <c r="T8931" i="1"/>
  <c r="U8931" i="1" s="1"/>
  <c r="S8931" i="1"/>
  <c r="T8928" i="1"/>
  <c r="U8928" i="1" s="1"/>
  <c r="S8928" i="1"/>
  <c r="T8925" i="1"/>
  <c r="U8925" i="1" s="1"/>
  <c r="S8922" i="1"/>
  <c r="T8922" i="1"/>
  <c r="U8922" i="1" s="1"/>
  <c r="T8919" i="1"/>
  <c r="U8919" i="1" s="1"/>
  <c r="S8919" i="1"/>
  <c r="T8913" i="1"/>
  <c r="U8913" i="1" s="1"/>
  <c r="S8910" i="1"/>
  <c r="T8910" i="1"/>
  <c r="U8910" i="1" s="1"/>
  <c r="T8907" i="1"/>
  <c r="U8907" i="1" s="1"/>
  <c r="S8907" i="1"/>
  <c r="S8898" i="1"/>
  <c r="T8898" i="1"/>
  <c r="U8898" i="1" s="1"/>
  <c r="T8895" i="1"/>
  <c r="U8895" i="1" s="1"/>
  <c r="S8895" i="1"/>
  <c r="T8891" i="1"/>
  <c r="U8891" i="1" s="1"/>
  <c r="S8891" i="1"/>
  <c r="T8885" i="1"/>
  <c r="U8885" i="1" s="1"/>
  <c r="S8882" i="1"/>
  <c r="T8882" i="1"/>
  <c r="U8882" i="1" s="1"/>
  <c r="T8879" i="1"/>
  <c r="U8879" i="1" s="1"/>
  <c r="S8879" i="1"/>
  <c r="T8876" i="1"/>
  <c r="U8876" i="1" s="1"/>
  <c r="S8876" i="1"/>
  <c r="T8873" i="1"/>
  <c r="U8873" i="1" s="1"/>
  <c r="S8870" i="1"/>
  <c r="T8870" i="1"/>
  <c r="U8870" i="1" s="1"/>
  <c r="T8867" i="1"/>
  <c r="U8867" i="1" s="1"/>
  <c r="S8867" i="1"/>
  <c r="T8861" i="1"/>
  <c r="U8861" i="1" s="1"/>
  <c r="T8855" i="1"/>
  <c r="U8855" i="1" s="1"/>
  <c r="S8855" i="1"/>
  <c r="T8852" i="1"/>
  <c r="U8852" i="1" s="1"/>
  <c r="S8852" i="1"/>
  <c r="T8848" i="1"/>
  <c r="U8848" i="1" s="1"/>
  <c r="S8848" i="1"/>
  <c r="O8842" i="1"/>
  <c r="R8842" i="1" s="1"/>
  <c r="T8839" i="1"/>
  <c r="U8839" i="1" s="1"/>
  <c r="S8839" i="1"/>
  <c r="T8836" i="1"/>
  <c r="U8836" i="1" s="1"/>
  <c r="S8836" i="1"/>
  <c r="S8826" i="1"/>
  <c r="T8826" i="1"/>
  <c r="U8826" i="1" s="1"/>
  <c r="T8823" i="1"/>
  <c r="U8823" i="1" s="1"/>
  <c r="S8823" i="1"/>
  <c r="T8819" i="1"/>
  <c r="U8819" i="1" s="1"/>
  <c r="S8819" i="1"/>
  <c r="T8816" i="1"/>
  <c r="U8816" i="1" s="1"/>
  <c r="S8816" i="1"/>
  <c r="T8804" i="1"/>
  <c r="U8804" i="1" s="1"/>
  <c r="S8804" i="1"/>
  <c r="S8794" i="1"/>
  <c r="T8794" i="1"/>
  <c r="U8794" i="1" s="1"/>
  <c r="T8791" i="1"/>
  <c r="U8791" i="1" s="1"/>
  <c r="S8791" i="1"/>
  <c r="T8784" i="1"/>
  <c r="U8784" i="1" s="1"/>
  <c r="S8784" i="1"/>
  <c r="S8781" i="1"/>
  <c r="T8781" i="1"/>
  <c r="U8781" i="1" s="1"/>
  <c r="T8772" i="1"/>
  <c r="U8772" i="1" s="1"/>
  <c r="S8772" i="1"/>
  <c r="T8768" i="1"/>
  <c r="U8768" i="1" s="1"/>
  <c r="S8768" i="1"/>
  <c r="S8765" i="1"/>
  <c r="T8765" i="1"/>
  <c r="U8765" i="1" s="1"/>
  <c r="S8762" i="1"/>
  <c r="T8762" i="1"/>
  <c r="U8762" i="1" s="1"/>
  <c r="T8757" i="1"/>
  <c r="U8757" i="1" s="1"/>
  <c r="S8757" i="1"/>
  <c r="T8748" i="1"/>
  <c r="U8748" i="1" s="1"/>
  <c r="S8748" i="1"/>
  <c r="T8740" i="1"/>
  <c r="U8740" i="1" s="1"/>
  <c r="S8740" i="1"/>
  <c r="T8736" i="1"/>
  <c r="U8736" i="1" s="1"/>
  <c r="S8736" i="1"/>
  <c r="S8733" i="1"/>
  <c r="T8733" i="1"/>
  <c r="U8733" i="1" s="1"/>
  <c r="S8721" i="1"/>
  <c r="T8721" i="1"/>
  <c r="U8721" i="1" s="1"/>
  <c r="T8713" i="1"/>
  <c r="U8713" i="1" s="1"/>
  <c r="S8713" i="1"/>
  <c r="S7819" i="1"/>
  <c r="T7819" i="1"/>
  <c r="U7819" i="1" s="1"/>
  <c r="S7755" i="1"/>
  <c r="T7755" i="1"/>
  <c r="U7755" i="1" s="1"/>
  <c r="S7719" i="1"/>
  <c r="T7719" i="1"/>
  <c r="U7719" i="1" s="1"/>
  <c r="S7691" i="1"/>
  <c r="T7691" i="1"/>
  <c r="U7691" i="1" s="1"/>
  <c r="S7627" i="1"/>
  <c r="T7627" i="1"/>
  <c r="U7627" i="1" s="1"/>
  <c r="S7591" i="1"/>
  <c r="T7591" i="1"/>
  <c r="U7591" i="1" s="1"/>
  <c r="S7563" i="1"/>
  <c r="T7563" i="1"/>
  <c r="U7563" i="1" s="1"/>
  <c r="S7399" i="1"/>
  <c r="T7399" i="1"/>
  <c r="U7399" i="1" s="1"/>
  <c r="S7371" i="1"/>
  <c r="T7371" i="1"/>
  <c r="U7371" i="1" s="1"/>
  <c r="S7335" i="1"/>
  <c r="T7335" i="1"/>
  <c r="U7335" i="1" s="1"/>
  <c r="S7307" i="1"/>
  <c r="T7307" i="1"/>
  <c r="U7307" i="1" s="1"/>
  <c r="S7271" i="1"/>
  <c r="T7271" i="1"/>
  <c r="U7271" i="1" s="1"/>
  <c r="S7243" i="1"/>
  <c r="T7243" i="1"/>
  <c r="U7243" i="1" s="1"/>
  <c r="S7207" i="1"/>
  <c r="T7207" i="1"/>
  <c r="U7207" i="1" s="1"/>
  <c r="S7179" i="1"/>
  <c r="T7179" i="1"/>
  <c r="U7179" i="1" s="1"/>
  <c r="S7143" i="1"/>
  <c r="T7143" i="1"/>
  <c r="U7143" i="1" s="1"/>
  <c r="S7115" i="1"/>
  <c r="T7115" i="1"/>
  <c r="U7115" i="1" s="1"/>
  <c r="S7079" i="1"/>
  <c r="T7079" i="1"/>
  <c r="U7079" i="1" s="1"/>
  <c r="S7051" i="1"/>
  <c r="T7051" i="1"/>
  <c r="U7051" i="1" s="1"/>
  <c r="S7015" i="1"/>
  <c r="T7015" i="1"/>
  <c r="U7015" i="1" s="1"/>
  <c r="S6987" i="1"/>
  <c r="T6987" i="1"/>
  <c r="U6987" i="1" s="1"/>
  <c r="S6951" i="1"/>
  <c r="T6951" i="1"/>
  <c r="U6951" i="1" s="1"/>
  <c r="S6923" i="1"/>
  <c r="T6923" i="1"/>
  <c r="U6923" i="1" s="1"/>
  <c r="S6887" i="1"/>
  <c r="T6887" i="1"/>
  <c r="U6887" i="1" s="1"/>
  <c r="S6859" i="1"/>
  <c r="T6859" i="1"/>
  <c r="U6859" i="1" s="1"/>
  <c r="S6823" i="1"/>
  <c r="T6823" i="1"/>
  <c r="U6823" i="1" s="1"/>
  <c r="S6795" i="1"/>
  <c r="T6795" i="1"/>
  <c r="U6795" i="1" s="1"/>
  <c r="S6731" i="1"/>
  <c r="T6731" i="1"/>
  <c r="U6731" i="1" s="1"/>
  <c r="S6695" i="1"/>
  <c r="T6695" i="1"/>
  <c r="U6695" i="1" s="1"/>
  <c r="S6631" i="1"/>
  <c r="T6631" i="1"/>
  <c r="U6631" i="1" s="1"/>
  <c r="S6567" i="1"/>
  <c r="T6567" i="1"/>
  <c r="U6567" i="1" s="1"/>
  <c r="S6539" i="1"/>
  <c r="T6539" i="1"/>
  <c r="U6539" i="1" s="1"/>
  <c r="S6326" i="1"/>
  <c r="T6326" i="1"/>
  <c r="U6326" i="1" s="1"/>
  <c r="S6313" i="1"/>
  <c r="T6313" i="1"/>
  <c r="U6313" i="1" s="1"/>
  <c r="S6297" i="1"/>
  <c r="T6297" i="1"/>
  <c r="U6297" i="1" s="1"/>
  <c r="S9154" i="1"/>
  <c r="T9154" i="1"/>
  <c r="U9154" i="1" s="1"/>
  <c r="T9151" i="1"/>
  <c r="U9151" i="1" s="1"/>
  <c r="S9151" i="1"/>
  <c r="T9148" i="1"/>
  <c r="U9148" i="1" s="1"/>
  <c r="S9148" i="1"/>
  <c r="S9144" i="1"/>
  <c r="T9144" i="1"/>
  <c r="U9144" i="1" s="1"/>
  <c r="T9140" i="1"/>
  <c r="U9140" i="1" s="1"/>
  <c r="S9140" i="1"/>
  <c r="T9136" i="1"/>
  <c r="U9136" i="1" s="1"/>
  <c r="S9136" i="1"/>
  <c r="T9124" i="1"/>
  <c r="U9124" i="1" s="1"/>
  <c r="S9124" i="1"/>
  <c r="S9120" i="1"/>
  <c r="T9120" i="1"/>
  <c r="U9120" i="1" s="1"/>
  <c r="S9112" i="1"/>
  <c r="T9112" i="1"/>
  <c r="U9112" i="1" s="1"/>
  <c r="S9100" i="1"/>
  <c r="T9100" i="1"/>
  <c r="U9100" i="1" s="1"/>
  <c r="S9090" i="1"/>
  <c r="T9090" i="1"/>
  <c r="U9090" i="1" s="1"/>
  <c r="T9087" i="1"/>
  <c r="U9087" i="1" s="1"/>
  <c r="S9087" i="1"/>
  <c r="S9078" i="1"/>
  <c r="T9078" i="1"/>
  <c r="U9078" i="1" s="1"/>
  <c r="T9075" i="1"/>
  <c r="U9075" i="1" s="1"/>
  <c r="S9075" i="1"/>
  <c r="S9072" i="1"/>
  <c r="T9072" i="1"/>
  <c r="U9072" i="1" s="1"/>
  <c r="S9066" i="1"/>
  <c r="T9066" i="1"/>
  <c r="U9066" i="1" s="1"/>
  <c r="T9063" i="1"/>
  <c r="U9063" i="1" s="1"/>
  <c r="S9063" i="1"/>
  <c r="S9052" i="1"/>
  <c r="T9052" i="1"/>
  <c r="U9052" i="1" s="1"/>
  <c r="T9039" i="1"/>
  <c r="U9039" i="1" s="1"/>
  <c r="S9039" i="1"/>
  <c r="S9036" i="1"/>
  <c r="T9036" i="1"/>
  <c r="U9036" i="1" s="1"/>
  <c r="S9030" i="1"/>
  <c r="T9030" i="1"/>
  <c r="U9030" i="1" s="1"/>
  <c r="T9027" i="1"/>
  <c r="U9027" i="1" s="1"/>
  <c r="S9027" i="1"/>
  <c r="S9024" i="1"/>
  <c r="T9024" i="1"/>
  <c r="U9024" i="1" s="1"/>
  <c r="S9014" i="1"/>
  <c r="T9014" i="1"/>
  <c r="U9014" i="1" s="1"/>
  <c r="S9013" i="1"/>
  <c r="T9013" i="1"/>
  <c r="U9013" i="1" s="1"/>
  <c r="S9010" i="1"/>
  <c r="T9010" i="1"/>
  <c r="U9010" i="1" s="1"/>
  <c r="S9009" i="1"/>
  <c r="T9009" i="1"/>
  <c r="U9009" i="1" s="1"/>
  <c r="S9006" i="1"/>
  <c r="T9006" i="1"/>
  <c r="U9006" i="1" s="1"/>
  <c r="S9005" i="1"/>
  <c r="T9005" i="1"/>
  <c r="U9005" i="1" s="1"/>
  <c r="S9002" i="1"/>
  <c r="T9002" i="1"/>
  <c r="U9002" i="1" s="1"/>
  <c r="T8999" i="1"/>
  <c r="U8999" i="1" s="1"/>
  <c r="S8999" i="1"/>
  <c r="T8995" i="1"/>
  <c r="U8995" i="1" s="1"/>
  <c r="S8995" i="1"/>
  <c r="T8992" i="1"/>
  <c r="U8992" i="1" s="1"/>
  <c r="S8992" i="1"/>
  <c r="O8986" i="1"/>
  <c r="R8986" i="1" s="1"/>
  <c r="T8983" i="1"/>
  <c r="U8983" i="1" s="1"/>
  <c r="S8983" i="1"/>
  <c r="T8980" i="1"/>
  <c r="U8980" i="1" s="1"/>
  <c r="S8980" i="1"/>
  <c r="O8969" i="1"/>
  <c r="R8969" i="1" s="1"/>
  <c r="S8966" i="1"/>
  <c r="T8966" i="1"/>
  <c r="U8966" i="1" s="1"/>
  <c r="S8965" i="1"/>
  <c r="T8965" i="1"/>
  <c r="U8965" i="1" s="1"/>
  <c r="S8962" i="1"/>
  <c r="T8962" i="1"/>
  <c r="U8962" i="1" s="1"/>
  <c r="S8961" i="1"/>
  <c r="T8961" i="1"/>
  <c r="U8961" i="1" s="1"/>
  <c r="S8958" i="1"/>
  <c r="T8958" i="1"/>
  <c r="U8958" i="1" s="1"/>
  <c r="T8955" i="1"/>
  <c r="U8955" i="1" s="1"/>
  <c r="S8955" i="1"/>
  <c r="S8952" i="1"/>
  <c r="T8952" i="1"/>
  <c r="U8952" i="1" s="1"/>
  <c r="S8948" i="1"/>
  <c r="T8948" i="1"/>
  <c r="U8948" i="1" s="1"/>
  <c r="O8942" i="1"/>
  <c r="R8942" i="1" s="1"/>
  <c r="S8941" i="1"/>
  <c r="T8941" i="1"/>
  <c r="U8941" i="1" s="1"/>
  <c r="S8938" i="1"/>
  <c r="T8938" i="1"/>
  <c r="U8938" i="1" s="1"/>
  <c r="T8935" i="1"/>
  <c r="U8935" i="1" s="1"/>
  <c r="S8935" i="1"/>
  <c r="S8932" i="1"/>
  <c r="T8932" i="1"/>
  <c r="U8932" i="1" s="1"/>
  <c r="O8926" i="1"/>
  <c r="R8926" i="1" s="1"/>
  <c r="T8923" i="1"/>
  <c r="U8923" i="1" s="1"/>
  <c r="S8923" i="1"/>
  <c r="T8920" i="1"/>
  <c r="U8920" i="1" s="1"/>
  <c r="S8920" i="1"/>
  <c r="S8914" i="1"/>
  <c r="T8914" i="1"/>
  <c r="U8914" i="1" s="1"/>
  <c r="T8911" i="1"/>
  <c r="U8911" i="1" s="1"/>
  <c r="S8911" i="1"/>
  <c r="T8908" i="1"/>
  <c r="U8908" i="1" s="1"/>
  <c r="S8908" i="1"/>
  <c r="S8902" i="1"/>
  <c r="T8902" i="1"/>
  <c r="U8902" i="1" s="1"/>
  <c r="S8901" i="1"/>
  <c r="T8901" i="1"/>
  <c r="U8901" i="1" s="1"/>
  <c r="S8896" i="1"/>
  <c r="T8896" i="1"/>
  <c r="U8896" i="1" s="1"/>
  <c r="T8892" i="1"/>
  <c r="U8892" i="1" s="1"/>
  <c r="S8892" i="1"/>
  <c r="O8889" i="1"/>
  <c r="R8889" i="1" s="1"/>
  <c r="S8886" i="1"/>
  <c r="T8886" i="1"/>
  <c r="U8886" i="1" s="1"/>
  <c r="T8883" i="1"/>
  <c r="U8883" i="1" s="1"/>
  <c r="S8883" i="1"/>
  <c r="T8880" i="1"/>
  <c r="U8880" i="1" s="1"/>
  <c r="S8880" i="1"/>
  <c r="O8874" i="1"/>
  <c r="R8874" i="1" s="1"/>
  <c r="T8871" i="1"/>
  <c r="U8871" i="1" s="1"/>
  <c r="S8871" i="1"/>
  <c r="T8868" i="1"/>
  <c r="U8868" i="1" s="1"/>
  <c r="S8868" i="1"/>
  <c r="S8862" i="1"/>
  <c r="T8862" i="1"/>
  <c r="U8862" i="1" s="1"/>
  <c r="T8859" i="1"/>
  <c r="U8859" i="1" s="1"/>
  <c r="S8859" i="1"/>
  <c r="S8856" i="1"/>
  <c r="T8856" i="1"/>
  <c r="U8856" i="1" s="1"/>
  <c r="T8840" i="1"/>
  <c r="U8840" i="1" s="1"/>
  <c r="S8840" i="1"/>
  <c r="S8830" i="1"/>
  <c r="T8830" i="1"/>
  <c r="U8830" i="1" s="1"/>
  <c r="T8827" i="1"/>
  <c r="U8827" i="1" s="1"/>
  <c r="S8827" i="1"/>
  <c r="T8824" i="1"/>
  <c r="U8824" i="1" s="1"/>
  <c r="S8824" i="1"/>
  <c r="T8820" i="1"/>
  <c r="U8820" i="1" s="1"/>
  <c r="S8820" i="1"/>
  <c r="O8813" i="1"/>
  <c r="R8813" i="1" s="1"/>
  <c r="S8810" i="1"/>
  <c r="T8810" i="1"/>
  <c r="U8810" i="1" s="1"/>
  <c r="T8807" i="1"/>
  <c r="U8807" i="1" s="1"/>
  <c r="S8807" i="1"/>
  <c r="O8801" i="1"/>
  <c r="R8801" i="1" s="1"/>
  <c r="S8798" i="1"/>
  <c r="T8798" i="1"/>
  <c r="U8798" i="1" s="1"/>
  <c r="T8795" i="1"/>
  <c r="U8795" i="1" s="1"/>
  <c r="S8795" i="1"/>
  <c r="T8792" i="1"/>
  <c r="U8792" i="1" s="1"/>
  <c r="S8792" i="1"/>
  <c r="T8788" i="1"/>
  <c r="U8788" i="1" s="1"/>
  <c r="S8788" i="1"/>
  <c r="S8782" i="1"/>
  <c r="T8782" i="1"/>
  <c r="U8782" i="1" s="1"/>
  <c r="T8778" i="1"/>
  <c r="U8778" i="1" s="1"/>
  <c r="T8777" i="1"/>
  <c r="U8777" i="1" s="1"/>
  <c r="S8777" i="1"/>
  <c r="S8766" i="1"/>
  <c r="T8766" i="1"/>
  <c r="U8766" i="1" s="1"/>
  <c r="S8753" i="1"/>
  <c r="T8753" i="1"/>
  <c r="U8753" i="1" s="1"/>
  <c r="T8745" i="1"/>
  <c r="U8745" i="1" s="1"/>
  <c r="S8745" i="1"/>
  <c r="S8734" i="1"/>
  <c r="T8734" i="1"/>
  <c r="U8734" i="1" s="1"/>
  <c r="T8724" i="1"/>
  <c r="U8724" i="1" s="1"/>
  <c r="S8724" i="1"/>
  <c r="T8720" i="1"/>
  <c r="U8720" i="1" s="1"/>
  <c r="S8720" i="1"/>
  <c r="S8717" i="1"/>
  <c r="T8717" i="1"/>
  <c r="U8717" i="1" s="1"/>
  <c r="S8714" i="1"/>
  <c r="T8714" i="1"/>
  <c r="U8714" i="1" s="1"/>
  <c r="T8708" i="1"/>
  <c r="U8708" i="1" s="1"/>
  <c r="S8708" i="1"/>
  <c r="T8700" i="1"/>
  <c r="U8700" i="1" s="1"/>
  <c r="S8700" i="1"/>
  <c r="S8691" i="1"/>
  <c r="T8691" i="1"/>
  <c r="U8691" i="1" s="1"/>
  <c r="S8675" i="1"/>
  <c r="T8675" i="1"/>
  <c r="U8675" i="1" s="1"/>
  <c r="S8659" i="1"/>
  <c r="T8659" i="1"/>
  <c r="U8659" i="1" s="1"/>
  <c r="S8643" i="1"/>
  <c r="T8643" i="1"/>
  <c r="U8643" i="1" s="1"/>
  <c r="S8627" i="1"/>
  <c r="T8627" i="1"/>
  <c r="U8627" i="1" s="1"/>
  <c r="S8611" i="1"/>
  <c r="T8611" i="1"/>
  <c r="U8611" i="1" s="1"/>
  <c r="S8595" i="1"/>
  <c r="T8595" i="1"/>
  <c r="U8595" i="1" s="1"/>
  <c r="S8579" i="1"/>
  <c r="T8579" i="1"/>
  <c r="U8579" i="1" s="1"/>
  <c r="S8563" i="1"/>
  <c r="T8563" i="1"/>
  <c r="U8563" i="1" s="1"/>
  <c r="S8547" i="1"/>
  <c r="T8547" i="1"/>
  <c r="U8547" i="1" s="1"/>
  <c r="S8531" i="1"/>
  <c r="T8531" i="1"/>
  <c r="U8531" i="1" s="1"/>
  <c r="S8515" i="1"/>
  <c r="T8515" i="1"/>
  <c r="U8515" i="1" s="1"/>
  <c r="S8499" i="1"/>
  <c r="T8499" i="1"/>
  <c r="U8499" i="1" s="1"/>
  <c r="S8483" i="1"/>
  <c r="T8483" i="1"/>
  <c r="U8483" i="1" s="1"/>
  <c r="S8467" i="1"/>
  <c r="T8467" i="1"/>
  <c r="U8467" i="1" s="1"/>
  <c r="S8451" i="1"/>
  <c r="T8451" i="1"/>
  <c r="U8451" i="1" s="1"/>
  <c r="S8435" i="1"/>
  <c r="T8435" i="1"/>
  <c r="U8435" i="1" s="1"/>
  <c r="S8419" i="1"/>
  <c r="T8419" i="1"/>
  <c r="U8419" i="1" s="1"/>
  <c r="S8403" i="1"/>
  <c r="T8403" i="1"/>
  <c r="U8403" i="1" s="1"/>
  <c r="S8387" i="1"/>
  <c r="T8387" i="1"/>
  <c r="U8387" i="1" s="1"/>
  <c r="S8371" i="1"/>
  <c r="T8371" i="1"/>
  <c r="U8371" i="1" s="1"/>
  <c r="S8355" i="1"/>
  <c r="T8355" i="1"/>
  <c r="U8355" i="1" s="1"/>
  <c r="S8343" i="1"/>
  <c r="T8343" i="1"/>
  <c r="U8343" i="1" s="1"/>
  <c r="S8315" i="1"/>
  <c r="T8315" i="1"/>
  <c r="U8315" i="1" s="1"/>
  <c r="S8279" i="1"/>
  <c r="T8279" i="1"/>
  <c r="U8279" i="1" s="1"/>
  <c r="S8251" i="1"/>
  <c r="T8251" i="1"/>
  <c r="U8251" i="1" s="1"/>
  <c r="S8215" i="1"/>
  <c r="T8215" i="1"/>
  <c r="U8215" i="1" s="1"/>
  <c r="S8187" i="1"/>
  <c r="T8187" i="1"/>
  <c r="U8187" i="1" s="1"/>
  <c r="S8151" i="1"/>
  <c r="T8151" i="1"/>
  <c r="U8151" i="1" s="1"/>
  <c r="S8123" i="1"/>
  <c r="T8123" i="1"/>
  <c r="U8123" i="1" s="1"/>
  <c r="S8087" i="1"/>
  <c r="T8087" i="1"/>
  <c r="U8087" i="1" s="1"/>
  <c r="S8059" i="1"/>
  <c r="T8059" i="1"/>
  <c r="U8059" i="1" s="1"/>
  <c r="S8023" i="1"/>
  <c r="T8023" i="1"/>
  <c r="U8023" i="1" s="1"/>
  <c r="S7995" i="1"/>
  <c r="T7995" i="1"/>
  <c r="U7995" i="1" s="1"/>
  <c r="S7959" i="1"/>
  <c r="T7959" i="1"/>
  <c r="U7959" i="1" s="1"/>
  <c r="S7931" i="1"/>
  <c r="T7931" i="1"/>
  <c r="U7931" i="1" s="1"/>
  <c r="S7895" i="1"/>
  <c r="T7895" i="1"/>
  <c r="U7895" i="1" s="1"/>
  <c r="S7867" i="1"/>
  <c r="T7867" i="1"/>
  <c r="U7867" i="1" s="1"/>
  <c r="S7831" i="1"/>
  <c r="T7831" i="1"/>
  <c r="U7831" i="1" s="1"/>
  <c r="S7767" i="1"/>
  <c r="T7767" i="1"/>
  <c r="U7767" i="1" s="1"/>
  <c r="S7739" i="1"/>
  <c r="T7739" i="1"/>
  <c r="U7739" i="1" s="1"/>
  <c r="S7703" i="1"/>
  <c r="T7703" i="1"/>
  <c r="U7703" i="1" s="1"/>
  <c r="S7675" i="1"/>
  <c r="T7675" i="1"/>
  <c r="U7675" i="1" s="1"/>
  <c r="S7639" i="1"/>
  <c r="T7639" i="1"/>
  <c r="U7639" i="1" s="1"/>
  <c r="S7611" i="1"/>
  <c r="T7611" i="1"/>
  <c r="U7611" i="1" s="1"/>
  <c r="S7575" i="1"/>
  <c r="T7575" i="1"/>
  <c r="U7575" i="1" s="1"/>
  <c r="S7547" i="1"/>
  <c r="T7547" i="1"/>
  <c r="U7547" i="1" s="1"/>
  <c r="S7511" i="1"/>
  <c r="T7511" i="1"/>
  <c r="U7511" i="1" s="1"/>
  <c r="S7483" i="1"/>
  <c r="T7483" i="1"/>
  <c r="U7483" i="1" s="1"/>
  <c r="S7447" i="1"/>
  <c r="T7447" i="1"/>
  <c r="U7447" i="1" s="1"/>
  <c r="S7419" i="1"/>
  <c r="T7419" i="1"/>
  <c r="U7419" i="1" s="1"/>
  <c r="S7383" i="1"/>
  <c r="T7383" i="1"/>
  <c r="U7383" i="1" s="1"/>
  <c r="S7355" i="1"/>
  <c r="T7355" i="1"/>
  <c r="U7355" i="1" s="1"/>
  <c r="S7319" i="1"/>
  <c r="T7319" i="1"/>
  <c r="U7319" i="1" s="1"/>
  <c r="S7291" i="1"/>
  <c r="T7291" i="1"/>
  <c r="U7291" i="1" s="1"/>
  <c r="S7255" i="1"/>
  <c r="T7255" i="1"/>
  <c r="U7255" i="1" s="1"/>
  <c r="S7227" i="1"/>
  <c r="T7227" i="1"/>
  <c r="U7227" i="1" s="1"/>
  <c r="S7191" i="1"/>
  <c r="T7191" i="1"/>
  <c r="U7191" i="1" s="1"/>
  <c r="S7163" i="1"/>
  <c r="T7163" i="1"/>
  <c r="U7163" i="1" s="1"/>
  <c r="S7127" i="1"/>
  <c r="T7127" i="1"/>
  <c r="U7127" i="1" s="1"/>
  <c r="S7099" i="1"/>
  <c r="T7099" i="1"/>
  <c r="U7099" i="1" s="1"/>
  <c r="S7063" i="1"/>
  <c r="T7063" i="1"/>
  <c r="U7063" i="1" s="1"/>
  <c r="S7035" i="1"/>
  <c r="T7035" i="1"/>
  <c r="U7035" i="1" s="1"/>
  <c r="S6999" i="1"/>
  <c r="T6999" i="1"/>
  <c r="U6999" i="1" s="1"/>
  <c r="S6971" i="1"/>
  <c r="T6971" i="1"/>
  <c r="U6971" i="1" s="1"/>
  <c r="S6935" i="1"/>
  <c r="T6935" i="1"/>
  <c r="U6935" i="1" s="1"/>
  <c r="S6907" i="1"/>
  <c r="T6907" i="1"/>
  <c r="U6907" i="1" s="1"/>
  <c r="S6871" i="1"/>
  <c r="T6871" i="1"/>
  <c r="U6871" i="1" s="1"/>
  <c r="S6843" i="1"/>
  <c r="T6843" i="1"/>
  <c r="U6843" i="1" s="1"/>
  <c r="S6807" i="1"/>
  <c r="T6807" i="1"/>
  <c r="U6807" i="1" s="1"/>
  <c r="S6779" i="1"/>
  <c r="T6779" i="1"/>
  <c r="U6779" i="1" s="1"/>
  <c r="S6679" i="1"/>
  <c r="T6679" i="1"/>
  <c r="U6679" i="1" s="1"/>
  <c r="S6615" i="1"/>
  <c r="T6615" i="1"/>
  <c r="U6615" i="1" s="1"/>
  <c r="S6587" i="1"/>
  <c r="T6587" i="1"/>
  <c r="U6587" i="1" s="1"/>
  <c r="S6551" i="1"/>
  <c r="T6551" i="1"/>
  <c r="U6551" i="1" s="1"/>
  <c r="S6523" i="1"/>
  <c r="T6523" i="1"/>
  <c r="U6523" i="1" s="1"/>
  <c r="S6487" i="1"/>
  <c r="T6487" i="1"/>
  <c r="U6487" i="1" s="1"/>
  <c r="T6416" i="1"/>
  <c r="U6416" i="1" s="1"/>
  <c r="S6416" i="1"/>
  <c r="T6352" i="1"/>
  <c r="U6352" i="1" s="1"/>
  <c r="S6352" i="1"/>
  <c r="T9155" i="1"/>
  <c r="U9155" i="1" s="1"/>
  <c r="S9155" i="1"/>
  <c r="T9152" i="1"/>
  <c r="U9152" i="1" s="1"/>
  <c r="S9152" i="1"/>
  <c r="S9130" i="1"/>
  <c r="T9130" i="1"/>
  <c r="U9130" i="1" s="1"/>
  <c r="T9127" i="1"/>
  <c r="U9127" i="1" s="1"/>
  <c r="S9127" i="1"/>
  <c r="O9118" i="1"/>
  <c r="R9118" i="1" s="1"/>
  <c r="T9115" i="1"/>
  <c r="U9115" i="1" s="1"/>
  <c r="S9115" i="1"/>
  <c r="S9106" i="1"/>
  <c r="T9106" i="1"/>
  <c r="U9106" i="1" s="1"/>
  <c r="T9103" i="1"/>
  <c r="U9103" i="1" s="1"/>
  <c r="S9103" i="1"/>
  <c r="S9094" i="1"/>
  <c r="T9094" i="1"/>
  <c r="U9094" i="1" s="1"/>
  <c r="T9091" i="1"/>
  <c r="U9091" i="1" s="1"/>
  <c r="S9091" i="1"/>
  <c r="T9088" i="1"/>
  <c r="U9088" i="1" s="1"/>
  <c r="S9088" i="1"/>
  <c r="T9079" i="1"/>
  <c r="U9079" i="1" s="1"/>
  <c r="S9079" i="1"/>
  <c r="T9076" i="1"/>
  <c r="U9076" i="1" s="1"/>
  <c r="S9076" i="1"/>
  <c r="O9070" i="1"/>
  <c r="R9070" i="1" s="1"/>
  <c r="T9067" i="1"/>
  <c r="U9067" i="1" s="1"/>
  <c r="S9067" i="1"/>
  <c r="S9064" i="1"/>
  <c r="T9064" i="1"/>
  <c r="U9064" i="1" s="1"/>
  <c r="S9058" i="1"/>
  <c r="T9058" i="1"/>
  <c r="U9058" i="1" s="1"/>
  <c r="T9055" i="1"/>
  <c r="U9055" i="1" s="1"/>
  <c r="S9055" i="1"/>
  <c r="S9046" i="1"/>
  <c r="T9046" i="1"/>
  <c r="U9046" i="1" s="1"/>
  <c r="T9043" i="1"/>
  <c r="U9043" i="1" s="1"/>
  <c r="S9043" i="1"/>
  <c r="T9040" i="1"/>
  <c r="U9040" i="1" s="1"/>
  <c r="S9040" i="1"/>
  <c r="O9034" i="1"/>
  <c r="R9034" i="1" s="1"/>
  <c r="T9031" i="1"/>
  <c r="U9031" i="1" s="1"/>
  <c r="S9031" i="1"/>
  <c r="S9028" i="1"/>
  <c r="T9028" i="1"/>
  <c r="U9028" i="1" s="1"/>
  <c r="S9018" i="1"/>
  <c r="T9018" i="1"/>
  <c r="U9018" i="1" s="1"/>
  <c r="T9015" i="1"/>
  <c r="U9015" i="1" s="1"/>
  <c r="S9015" i="1"/>
  <c r="T9011" i="1"/>
  <c r="U9011" i="1" s="1"/>
  <c r="S9011" i="1"/>
  <c r="T9007" i="1"/>
  <c r="U9007" i="1" s="1"/>
  <c r="S9007" i="1"/>
  <c r="T9003" i="1"/>
  <c r="U9003" i="1" s="1"/>
  <c r="S9003" i="1"/>
  <c r="S9000" i="1"/>
  <c r="T9000" i="1"/>
  <c r="U9000" i="1" s="1"/>
  <c r="T8996" i="1"/>
  <c r="U8996" i="1" s="1"/>
  <c r="S8996" i="1"/>
  <c r="O8989" i="1"/>
  <c r="R8989" i="1" s="1"/>
  <c r="T8984" i="1"/>
  <c r="U8984" i="1" s="1"/>
  <c r="S8984" i="1"/>
  <c r="S8974" i="1"/>
  <c r="T8974" i="1"/>
  <c r="U8974" i="1" s="1"/>
  <c r="S8970" i="1"/>
  <c r="T8970" i="1"/>
  <c r="U8970" i="1" s="1"/>
  <c r="T8967" i="1"/>
  <c r="U8967" i="1" s="1"/>
  <c r="S8967" i="1"/>
  <c r="T8963" i="1"/>
  <c r="U8963" i="1" s="1"/>
  <c r="S8963" i="1"/>
  <c r="T8959" i="1"/>
  <c r="U8959" i="1" s="1"/>
  <c r="S8959" i="1"/>
  <c r="T8956" i="1"/>
  <c r="U8956" i="1" s="1"/>
  <c r="S8956" i="1"/>
  <c r="T8939" i="1"/>
  <c r="U8939" i="1" s="1"/>
  <c r="S8939" i="1"/>
  <c r="T8936" i="1"/>
  <c r="U8936" i="1" s="1"/>
  <c r="S8936" i="1"/>
  <c r="T8929" i="1"/>
  <c r="U8929" i="1" s="1"/>
  <c r="T8924" i="1"/>
  <c r="U8924" i="1" s="1"/>
  <c r="S8924" i="1"/>
  <c r="S8918" i="1"/>
  <c r="T8918" i="1"/>
  <c r="U8918" i="1" s="1"/>
  <c r="T8915" i="1"/>
  <c r="U8915" i="1" s="1"/>
  <c r="S8915" i="1"/>
  <c r="S8912" i="1"/>
  <c r="T8912" i="1"/>
  <c r="U8912" i="1" s="1"/>
  <c r="S8906" i="1"/>
  <c r="T8906" i="1"/>
  <c r="U8906" i="1" s="1"/>
  <c r="T8903" i="1"/>
  <c r="U8903" i="1" s="1"/>
  <c r="S8903" i="1"/>
  <c r="T8899" i="1"/>
  <c r="U8899" i="1" s="1"/>
  <c r="S8899" i="1"/>
  <c r="S8890" i="1"/>
  <c r="T8890" i="1"/>
  <c r="U8890" i="1" s="1"/>
  <c r="T8887" i="1"/>
  <c r="U8887" i="1" s="1"/>
  <c r="S8887" i="1"/>
  <c r="T8884" i="1"/>
  <c r="U8884" i="1" s="1"/>
  <c r="S8884" i="1"/>
  <c r="T8877" i="1"/>
  <c r="U8877" i="1" s="1"/>
  <c r="T8872" i="1"/>
  <c r="U8872" i="1" s="1"/>
  <c r="S8872" i="1"/>
  <c r="S8866" i="1"/>
  <c r="T8866" i="1"/>
  <c r="U8866" i="1" s="1"/>
  <c r="T8863" i="1"/>
  <c r="U8863" i="1" s="1"/>
  <c r="S8863" i="1"/>
  <c r="T8860" i="1"/>
  <c r="U8860" i="1" s="1"/>
  <c r="S8860" i="1"/>
  <c r="S8850" i="1"/>
  <c r="T8850" i="1"/>
  <c r="U8850" i="1" s="1"/>
  <c r="S8849" i="1"/>
  <c r="T8849" i="1"/>
  <c r="U8849" i="1" s="1"/>
  <c r="S8846" i="1"/>
  <c r="T8846" i="1"/>
  <c r="U8846" i="1" s="1"/>
  <c r="T8843" i="1"/>
  <c r="U8843" i="1" s="1"/>
  <c r="S8843" i="1"/>
  <c r="S8834" i="1"/>
  <c r="T8834" i="1"/>
  <c r="U8834" i="1" s="1"/>
  <c r="T8831" i="1"/>
  <c r="U8831" i="1" s="1"/>
  <c r="S8831" i="1"/>
  <c r="T8828" i="1"/>
  <c r="U8828" i="1" s="1"/>
  <c r="S8828" i="1"/>
  <c r="T8811" i="1"/>
  <c r="U8811" i="1" s="1"/>
  <c r="S8811" i="1"/>
  <c r="S8808" i="1"/>
  <c r="T8808" i="1"/>
  <c r="U8808" i="1" s="1"/>
  <c r="T8805" i="1"/>
  <c r="U8805" i="1" s="1"/>
  <c r="S8802" i="1"/>
  <c r="T8802" i="1"/>
  <c r="U8802" i="1" s="1"/>
  <c r="T8799" i="1"/>
  <c r="U8799" i="1" s="1"/>
  <c r="S8799" i="1"/>
  <c r="T8796" i="1"/>
  <c r="U8796" i="1" s="1"/>
  <c r="S8796" i="1"/>
  <c r="T8780" i="1"/>
  <c r="U8780" i="1" s="1"/>
  <c r="S8780" i="1"/>
  <c r="T8776" i="1"/>
  <c r="U8776" i="1" s="1"/>
  <c r="S8776" i="1"/>
  <c r="T8773" i="1"/>
  <c r="U8773" i="1" s="1"/>
  <c r="S8773" i="1"/>
  <c r="T8764" i="1"/>
  <c r="U8764" i="1" s="1"/>
  <c r="S8764" i="1"/>
  <c r="T8756" i="1"/>
  <c r="U8756" i="1" s="1"/>
  <c r="S8756" i="1"/>
  <c r="T8752" i="1"/>
  <c r="U8752" i="1" s="1"/>
  <c r="S8752" i="1"/>
  <c r="S8749" i="1"/>
  <c r="T8749" i="1"/>
  <c r="U8749" i="1" s="1"/>
  <c r="S8746" i="1"/>
  <c r="T8746" i="1"/>
  <c r="U8746" i="1" s="1"/>
  <c r="T8744" i="1"/>
  <c r="U8744" i="1" s="1"/>
  <c r="S8744" i="1"/>
  <c r="S8741" i="1"/>
  <c r="T8741" i="1"/>
  <c r="U8741" i="1" s="1"/>
  <c r="T8732" i="1"/>
  <c r="U8732" i="1" s="1"/>
  <c r="S8732" i="1"/>
  <c r="S8730" i="1"/>
  <c r="T8730" i="1"/>
  <c r="U8730" i="1" s="1"/>
  <c r="T8729" i="1"/>
  <c r="U8729" i="1" s="1"/>
  <c r="S8729" i="1"/>
  <c r="S8718" i="1"/>
  <c r="T8718" i="1"/>
  <c r="U8718" i="1" s="1"/>
  <c r="T8704" i="1"/>
  <c r="U8704" i="1" s="1"/>
  <c r="S8704" i="1"/>
  <c r="T8696" i="1"/>
  <c r="U8696" i="1" s="1"/>
  <c r="S8696" i="1"/>
  <c r="S8687" i="1"/>
  <c r="T8687" i="1"/>
  <c r="U8687" i="1" s="1"/>
  <c r="S8655" i="1"/>
  <c r="T8655" i="1"/>
  <c r="U8655" i="1" s="1"/>
  <c r="S8639" i="1"/>
  <c r="T8639" i="1"/>
  <c r="U8639" i="1" s="1"/>
  <c r="S8623" i="1"/>
  <c r="T8623" i="1"/>
  <c r="U8623" i="1" s="1"/>
  <c r="S8591" i="1"/>
  <c r="T8591" i="1"/>
  <c r="U8591" i="1" s="1"/>
  <c r="S8575" i="1"/>
  <c r="T8575" i="1"/>
  <c r="U8575" i="1" s="1"/>
  <c r="S8559" i="1"/>
  <c r="T8559" i="1"/>
  <c r="U8559" i="1" s="1"/>
  <c r="S8527" i="1"/>
  <c r="T8527" i="1"/>
  <c r="U8527" i="1" s="1"/>
  <c r="S8511" i="1"/>
  <c r="T8511" i="1"/>
  <c r="U8511" i="1" s="1"/>
  <c r="S8495" i="1"/>
  <c r="T8495" i="1"/>
  <c r="U8495" i="1" s="1"/>
  <c r="S8463" i="1"/>
  <c r="T8463" i="1"/>
  <c r="U8463" i="1" s="1"/>
  <c r="S8447" i="1"/>
  <c r="T8447" i="1"/>
  <c r="U8447" i="1" s="1"/>
  <c r="S8431" i="1"/>
  <c r="T8431" i="1"/>
  <c r="U8431" i="1" s="1"/>
  <c r="S8399" i="1"/>
  <c r="T8399" i="1"/>
  <c r="U8399" i="1" s="1"/>
  <c r="S8383" i="1"/>
  <c r="T8383" i="1"/>
  <c r="U8383" i="1" s="1"/>
  <c r="S8367" i="1"/>
  <c r="T8367" i="1"/>
  <c r="U8367" i="1" s="1"/>
  <c r="S8327" i="1"/>
  <c r="T8327" i="1"/>
  <c r="U8327" i="1" s="1"/>
  <c r="S8263" i="1"/>
  <c r="T8263" i="1"/>
  <c r="U8263" i="1" s="1"/>
  <c r="S8235" i="1"/>
  <c r="T8235" i="1"/>
  <c r="U8235" i="1" s="1"/>
  <c r="S8199" i="1"/>
  <c r="T8199" i="1"/>
  <c r="U8199" i="1" s="1"/>
  <c r="S8135" i="1"/>
  <c r="T8135" i="1"/>
  <c r="U8135" i="1" s="1"/>
  <c r="S8107" i="1"/>
  <c r="T8107" i="1"/>
  <c r="U8107" i="1" s="1"/>
  <c r="S8071" i="1"/>
  <c r="T8071" i="1"/>
  <c r="U8071" i="1" s="1"/>
  <c r="S8007" i="1"/>
  <c r="T8007" i="1"/>
  <c r="U8007" i="1" s="1"/>
  <c r="S7979" i="1"/>
  <c r="T7979" i="1"/>
  <c r="U7979" i="1" s="1"/>
  <c r="S7943" i="1"/>
  <c r="T7943" i="1"/>
  <c r="U7943" i="1" s="1"/>
  <c r="S7879" i="1"/>
  <c r="T7879" i="1"/>
  <c r="U7879" i="1" s="1"/>
  <c r="S7851" i="1"/>
  <c r="T7851" i="1"/>
  <c r="U7851" i="1" s="1"/>
  <c r="S7787" i="1"/>
  <c r="T7787" i="1"/>
  <c r="U7787" i="1" s="1"/>
  <c r="S7751" i="1"/>
  <c r="T7751" i="1"/>
  <c r="U7751" i="1" s="1"/>
  <c r="S7723" i="1"/>
  <c r="T7723" i="1"/>
  <c r="U7723" i="1" s="1"/>
  <c r="S7687" i="1"/>
  <c r="T7687" i="1"/>
  <c r="U7687" i="1" s="1"/>
  <c r="S7659" i="1"/>
  <c r="T7659" i="1"/>
  <c r="U7659" i="1" s="1"/>
  <c r="S7595" i="1"/>
  <c r="T7595" i="1"/>
  <c r="U7595" i="1" s="1"/>
  <c r="S7559" i="1"/>
  <c r="T7559" i="1"/>
  <c r="U7559" i="1" s="1"/>
  <c r="S7495" i="1"/>
  <c r="T7495" i="1"/>
  <c r="U7495" i="1" s="1"/>
  <c r="S7467" i="1"/>
  <c r="T7467" i="1"/>
  <c r="U7467" i="1" s="1"/>
  <c r="S7431" i="1"/>
  <c r="T7431" i="1"/>
  <c r="U7431" i="1" s="1"/>
  <c r="S7367" i="1"/>
  <c r="T7367" i="1"/>
  <c r="U7367" i="1" s="1"/>
  <c r="S7339" i="1"/>
  <c r="T7339" i="1"/>
  <c r="U7339" i="1" s="1"/>
  <c r="S7303" i="1"/>
  <c r="T7303" i="1"/>
  <c r="U7303" i="1" s="1"/>
  <c r="S7275" i="1"/>
  <c r="T7275" i="1"/>
  <c r="U7275" i="1" s="1"/>
  <c r="S7239" i="1"/>
  <c r="T7239" i="1"/>
  <c r="U7239" i="1" s="1"/>
  <c r="S7211" i="1"/>
  <c r="T7211" i="1"/>
  <c r="U7211" i="1" s="1"/>
  <c r="S7111" i="1"/>
  <c r="T7111" i="1"/>
  <c r="U7111" i="1" s="1"/>
  <c r="S7083" i="1"/>
  <c r="T7083" i="1"/>
  <c r="U7083" i="1" s="1"/>
  <c r="S6983" i="1"/>
  <c r="T6983" i="1"/>
  <c r="U6983" i="1" s="1"/>
  <c r="S6955" i="1"/>
  <c r="T6955" i="1"/>
  <c r="U6955" i="1" s="1"/>
  <c r="S6855" i="1"/>
  <c r="T6855" i="1"/>
  <c r="U6855" i="1" s="1"/>
  <c r="S6827" i="1"/>
  <c r="T6827" i="1"/>
  <c r="U6827" i="1" s="1"/>
  <c r="S6571" i="1"/>
  <c r="T6571" i="1"/>
  <c r="U6571" i="1" s="1"/>
  <c r="S6535" i="1"/>
  <c r="T6535" i="1"/>
  <c r="U6535" i="1" s="1"/>
  <c r="S6471" i="1"/>
  <c r="T6471" i="1"/>
  <c r="U6471" i="1" s="1"/>
  <c r="S6438" i="1"/>
  <c r="T6438" i="1"/>
  <c r="U6438" i="1" s="1"/>
  <c r="S6374" i="1"/>
  <c r="T6374" i="1"/>
  <c r="U6374" i="1" s="1"/>
  <c r="Q9133" i="1"/>
  <c r="O9133" i="1" s="1"/>
  <c r="R9133" i="1" s="1"/>
  <c r="Q9125" i="1"/>
  <c r="O9125" i="1" s="1"/>
  <c r="R9125" i="1" s="1"/>
  <c r="Q9085" i="1"/>
  <c r="O9085" i="1" s="1"/>
  <c r="R9085" i="1" s="1"/>
  <c r="Q9077" i="1"/>
  <c r="O9077" i="1" s="1"/>
  <c r="R9077" i="1" s="1"/>
  <c r="Q9073" i="1"/>
  <c r="O9073" i="1" s="1"/>
  <c r="R9073" i="1" s="1"/>
  <c r="Q9053" i="1"/>
  <c r="O9053" i="1" s="1"/>
  <c r="R9053" i="1" s="1"/>
  <c r="Q9049" i="1"/>
  <c r="O9049" i="1" s="1"/>
  <c r="R9049" i="1" s="1"/>
  <c r="Q9037" i="1"/>
  <c r="O9037" i="1" s="1"/>
  <c r="R9037" i="1" s="1"/>
  <c r="Q9021" i="1"/>
  <c r="O9021" i="1" s="1"/>
  <c r="R9021" i="1" s="1"/>
  <c r="Q9017" i="1"/>
  <c r="O9017" i="1" s="1"/>
  <c r="R9017" i="1" s="1"/>
  <c r="Q8797" i="1"/>
  <c r="O8797" i="1" s="1"/>
  <c r="R8797" i="1" s="1"/>
  <c r="S8326" i="1"/>
  <c r="T8326" i="1"/>
  <c r="U8326" i="1" s="1"/>
  <c r="S8310" i="1"/>
  <c r="T8310" i="1"/>
  <c r="U8310" i="1" s="1"/>
  <c r="S8278" i="1"/>
  <c r="T8278" i="1"/>
  <c r="U8278" i="1" s="1"/>
  <c r="S8262" i="1"/>
  <c r="T8262" i="1"/>
  <c r="U8262" i="1" s="1"/>
  <c r="S8159" i="1"/>
  <c r="T8159" i="1"/>
  <c r="U8159" i="1" s="1"/>
  <c r="S8134" i="1"/>
  <c r="T8134" i="1"/>
  <c r="U8134" i="1" s="1"/>
  <c r="S8086" i="1"/>
  <c r="T8086" i="1"/>
  <c r="U8086" i="1" s="1"/>
  <c r="S8070" i="1"/>
  <c r="T8070" i="1"/>
  <c r="U8070" i="1" s="1"/>
  <c r="S8022" i="1"/>
  <c r="T8022" i="1"/>
  <c r="U8022" i="1" s="1"/>
  <c r="S7919" i="1"/>
  <c r="T7919" i="1"/>
  <c r="U7919" i="1" s="1"/>
  <c r="S7910" i="1"/>
  <c r="T7910" i="1"/>
  <c r="U7910" i="1" s="1"/>
  <c r="S7766" i="1"/>
  <c r="T7766" i="1"/>
  <c r="U7766" i="1" s="1"/>
  <c r="S7558" i="1"/>
  <c r="T7558" i="1"/>
  <c r="U7558" i="1" s="1"/>
  <c r="S7542" i="1"/>
  <c r="T7542" i="1"/>
  <c r="U7542" i="1" s="1"/>
  <c r="S7510" i="1"/>
  <c r="T7510" i="1"/>
  <c r="U7510" i="1" s="1"/>
  <c r="S7439" i="1"/>
  <c r="T7439" i="1"/>
  <c r="U7439" i="1" s="1"/>
  <c r="S7382" i="1"/>
  <c r="T7382" i="1"/>
  <c r="U7382" i="1" s="1"/>
  <c r="S7375" i="1"/>
  <c r="T7375" i="1"/>
  <c r="U7375" i="1" s="1"/>
  <c r="S7343" i="1"/>
  <c r="T7343" i="1"/>
  <c r="U7343" i="1" s="1"/>
  <c r="S7327" i="1"/>
  <c r="T7327" i="1"/>
  <c r="U7327" i="1" s="1"/>
  <c r="S7254" i="1"/>
  <c r="T7254" i="1"/>
  <c r="U7254" i="1" s="1"/>
  <c r="S7222" i="1"/>
  <c r="T7222" i="1"/>
  <c r="U7222" i="1" s="1"/>
  <c r="S7023" i="1"/>
  <c r="T7023" i="1"/>
  <c r="U7023" i="1" s="1"/>
  <c r="S6934" i="1"/>
  <c r="T6934" i="1"/>
  <c r="U6934" i="1" s="1"/>
  <c r="S6918" i="1"/>
  <c r="T6918" i="1"/>
  <c r="U6918" i="1" s="1"/>
  <c r="S6879" i="1"/>
  <c r="T6879" i="1"/>
  <c r="U6879" i="1" s="1"/>
  <c r="S6719" i="1"/>
  <c r="T6719" i="1"/>
  <c r="U6719" i="1" s="1"/>
  <c r="S6694" i="1"/>
  <c r="T6694" i="1"/>
  <c r="U6694" i="1" s="1"/>
  <c r="S6671" i="1"/>
  <c r="T6671" i="1"/>
  <c r="U6671" i="1" s="1"/>
  <c r="S6623" i="1"/>
  <c r="T6623" i="1"/>
  <c r="U6623" i="1" s="1"/>
  <c r="S6591" i="1"/>
  <c r="T6591" i="1"/>
  <c r="U6591" i="1" s="1"/>
  <c r="S6511" i="1"/>
  <c r="T6511" i="1"/>
  <c r="U6511" i="1" s="1"/>
  <c r="S6458" i="1"/>
  <c r="T6458" i="1"/>
  <c r="U6458" i="1" s="1"/>
  <c r="T6408" i="1"/>
  <c r="U6408" i="1" s="1"/>
  <c r="S6408" i="1"/>
  <c r="S6397" i="1"/>
  <c r="T6397" i="1"/>
  <c r="U6397" i="1" s="1"/>
  <c r="W6339" i="1"/>
  <c r="V6339" i="1" s="1"/>
  <c r="Q6339" i="1"/>
  <c r="T6272" i="1"/>
  <c r="U6272" i="1" s="1"/>
  <c r="S6272" i="1"/>
  <c r="T6256" i="1"/>
  <c r="U6256" i="1" s="1"/>
  <c r="S6256" i="1"/>
  <c r="S6155" i="1"/>
  <c r="T6155" i="1"/>
  <c r="U6155" i="1" s="1"/>
  <c r="T6110" i="1"/>
  <c r="U6110" i="1" s="1"/>
  <c r="S6110" i="1"/>
  <c r="T6078" i="1"/>
  <c r="U6078" i="1" s="1"/>
  <c r="S6078" i="1"/>
  <c r="T6014" i="1"/>
  <c r="U6014" i="1" s="1"/>
  <c r="S6014" i="1"/>
  <c r="S5963" i="1"/>
  <c r="T5963" i="1"/>
  <c r="U5963" i="1" s="1"/>
  <c r="T5854" i="1"/>
  <c r="U5854" i="1" s="1"/>
  <c r="S5854" i="1"/>
  <c r="T5838" i="1"/>
  <c r="U5838" i="1" s="1"/>
  <c r="S5838" i="1"/>
  <c r="S5803" i="1"/>
  <c r="T5803" i="1"/>
  <c r="U5803" i="1" s="1"/>
  <c r="T5742" i="1"/>
  <c r="U5742" i="1" s="1"/>
  <c r="S5742" i="1"/>
  <c r="T5726" i="1"/>
  <c r="U5726" i="1" s="1"/>
  <c r="S5726" i="1"/>
  <c r="S5723" i="1"/>
  <c r="T5723" i="1"/>
  <c r="U5723" i="1" s="1"/>
  <c r="T5710" i="1"/>
  <c r="U5710" i="1" s="1"/>
  <c r="S5710" i="1"/>
  <c r="S5675" i="1"/>
  <c r="T5675" i="1"/>
  <c r="U5675" i="1" s="1"/>
  <c r="T5630" i="1"/>
  <c r="U5630" i="1" s="1"/>
  <c r="S5630" i="1"/>
  <c r="S5595" i="1"/>
  <c r="T5595" i="1"/>
  <c r="U5595" i="1" s="1"/>
  <c r="T5582" i="1"/>
  <c r="U5582" i="1" s="1"/>
  <c r="S5582" i="1"/>
  <c r="S5579" i="1"/>
  <c r="T5579" i="1"/>
  <c r="U5579" i="1" s="1"/>
  <c r="S5563" i="1"/>
  <c r="T5563" i="1"/>
  <c r="U5563" i="1" s="1"/>
  <c r="S5547" i="1"/>
  <c r="T5547" i="1"/>
  <c r="U5547" i="1" s="1"/>
  <c r="T5534" i="1"/>
  <c r="U5534" i="1" s="1"/>
  <c r="S5534" i="1"/>
  <c r="T5518" i="1"/>
  <c r="U5518" i="1" s="1"/>
  <c r="S5518" i="1"/>
  <c r="S5499" i="1"/>
  <c r="T5499" i="1"/>
  <c r="U5499" i="1" s="1"/>
  <c r="S5467" i="1"/>
  <c r="T5467" i="1"/>
  <c r="U5467" i="1" s="1"/>
  <c r="S5451" i="1"/>
  <c r="T5451" i="1"/>
  <c r="U5451" i="1" s="1"/>
  <c r="S5419" i="1"/>
  <c r="T5419" i="1"/>
  <c r="U5419" i="1" s="1"/>
  <c r="S5403" i="1"/>
  <c r="T5403" i="1"/>
  <c r="U5403" i="1" s="1"/>
  <c r="T5390" i="1"/>
  <c r="U5390" i="1" s="1"/>
  <c r="S5390" i="1"/>
  <c r="T5374" i="1"/>
  <c r="U5374" i="1" s="1"/>
  <c r="S5374" i="1"/>
  <c r="T5358" i="1"/>
  <c r="U5358" i="1" s="1"/>
  <c r="S5358" i="1"/>
  <c r="T5342" i="1"/>
  <c r="U5342" i="1" s="1"/>
  <c r="S5342" i="1"/>
  <c r="T5283" i="1"/>
  <c r="U5283" i="1" s="1"/>
  <c r="S5283" i="1"/>
  <c r="S5260" i="1"/>
  <c r="T5260" i="1"/>
  <c r="U5260" i="1" s="1"/>
  <c r="T5238" i="1"/>
  <c r="U5238" i="1" s="1"/>
  <c r="S5238" i="1"/>
  <c r="S5204" i="1"/>
  <c r="T5204" i="1"/>
  <c r="U5204" i="1" s="1"/>
  <c r="T5182" i="1"/>
  <c r="U5182" i="1" s="1"/>
  <c r="S5182" i="1"/>
  <c r="W5177" i="1"/>
  <c r="V5177" i="1" s="1"/>
  <c r="Q5177" i="1"/>
  <c r="T5155" i="1"/>
  <c r="U5155" i="1" s="1"/>
  <c r="S5155" i="1"/>
  <c r="S5051" i="1"/>
  <c r="T5051" i="1"/>
  <c r="U5051" i="1" s="1"/>
  <c r="T4942" i="1"/>
  <c r="U4942" i="1" s="1"/>
  <c r="S4942" i="1"/>
  <c r="S4756" i="1"/>
  <c r="T4756" i="1"/>
  <c r="U4756" i="1" s="1"/>
  <c r="S4669" i="1"/>
  <c r="T4669" i="1"/>
  <c r="U4669" i="1" s="1"/>
  <c r="S4628" i="1"/>
  <c r="T4628" i="1"/>
  <c r="U4628" i="1" s="1"/>
  <c r="S4517" i="1"/>
  <c r="T4517" i="1"/>
  <c r="U4517" i="1" s="1"/>
  <c r="S4485" i="1"/>
  <c r="T4485" i="1"/>
  <c r="U4485" i="1" s="1"/>
  <c r="S4469" i="1"/>
  <c r="T4469" i="1"/>
  <c r="U4469" i="1" s="1"/>
  <c r="S4453" i="1"/>
  <c r="T4453" i="1"/>
  <c r="U4453" i="1" s="1"/>
  <c r="S4437" i="1"/>
  <c r="T4437" i="1"/>
  <c r="U4437" i="1" s="1"/>
  <c r="S4405" i="1"/>
  <c r="T4405" i="1"/>
  <c r="U4405" i="1" s="1"/>
  <c r="S4389" i="1"/>
  <c r="T4389" i="1"/>
  <c r="U4389" i="1" s="1"/>
  <c r="S4373" i="1"/>
  <c r="T4373" i="1"/>
  <c r="U4373" i="1" s="1"/>
  <c r="S4357" i="1"/>
  <c r="T4357" i="1"/>
  <c r="U4357" i="1" s="1"/>
  <c r="S4341" i="1"/>
  <c r="T4341" i="1"/>
  <c r="U4341" i="1" s="1"/>
  <c r="S4309" i="1"/>
  <c r="T4309" i="1"/>
  <c r="U4309" i="1" s="1"/>
  <c r="S4293" i="1"/>
  <c r="T4293" i="1"/>
  <c r="U4293" i="1" s="1"/>
  <c r="S4261" i="1"/>
  <c r="T4261" i="1"/>
  <c r="U4261" i="1" s="1"/>
  <c r="S4245" i="1"/>
  <c r="T4245" i="1"/>
  <c r="U4245" i="1" s="1"/>
  <c r="S4213" i="1"/>
  <c r="T4213" i="1"/>
  <c r="U4213" i="1" s="1"/>
  <c r="S4197" i="1"/>
  <c r="T4197" i="1"/>
  <c r="U4197" i="1" s="1"/>
  <c r="S4165" i="1"/>
  <c r="T4165" i="1"/>
  <c r="U4165" i="1" s="1"/>
  <c r="S4149" i="1"/>
  <c r="T4149" i="1"/>
  <c r="U4149" i="1" s="1"/>
  <c r="S4117" i="1"/>
  <c r="T4117" i="1"/>
  <c r="U4117" i="1" s="1"/>
  <c r="S4101" i="1"/>
  <c r="T4101" i="1"/>
  <c r="U4101" i="1" s="1"/>
  <c r="S4069" i="1"/>
  <c r="T4069" i="1"/>
  <c r="U4069" i="1" s="1"/>
  <c r="S4053" i="1"/>
  <c r="T4053" i="1"/>
  <c r="U4053" i="1" s="1"/>
  <c r="S4037" i="1"/>
  <c r="T4037" i="1"/>
  <c r="U4037" i="1" s="1"/>
  <c r="S4021" i="1"/>
  <c r="T4021" i="1"/>
  <c r="U4021" i="1" s="1"/>
  <c r="S3989" i="1"/>
  <c r="T3989" i="1"/>
  <c r="U3989" i="1" s="1"/>
  <c r="S8786" i="1"/>
  <c r="O8783" i="1"/>
  <c r="R8783" i="1" s="1"/>
  <c r="S8770" i="1"/>
  <c r="O8767" i="1"/>
  <c r="R8767" i="1" s="1"/>
  <c r="Q8759" i="1"/>
  <c r="Q8743" i="1"/>
  <c r="O8735" i="1"/>
  <c r="R8735" i="1" s="1"/>
  <c r="Q8727" i="1"/>
  <c r="S8722" i="1"/>
  <c r="Q8711" i="1"/>
  <c r="O8711" i="1" s="1"/>
  <c r="R8711" i="1" s="1"/>
  <c r="T8345" i="1"/>
  <c r="U8345" i="1" s="1"/>
  <c r="O8341" i="1"/>
  <c r="R8341" i="1" s="1"/>
  <c r="Q8338" i="1"/>
  <c r="O8338" i="1" s="1"/>
  <c r="R8338" i="1" s="1"/>
  <c r="S8336" i="1"/>
  <c r="T8329" i="1"/>
  <c r="U8329" i="1" s="1"/>
  <c r="O8325" i="1"/>
  <c r="R8325" i="1" s="1"/>
  <c r="Q8322" i="1"/>
  <c r="O8322" i="1" s="1"/>
  <c r="R8322" i="1" s="1"/>
  <c r="S8320" i="1"/>
  <c r="T8313" i="1"/>
  <c r="U8313" i="1" s="1"/>
  <c r="O8309" i="1"/>
  <c r="R8309" i="1" s="1"/>
  <c r="Q8306" i="1"/>
  <c r="O8306" i="1" s="1"/>
  <c r="R8306" i="1" s="1"/>
  <c r="S8304" i="1"/>
  <c r="T8297" i="1"/>
  <c r="U8297" i="1" s="1"/>
  <c r="O8293" i="1"/>
  <c r="R8293" i="1" s="1"/>
  <c r="Q8290" i="1"/>
  <c r="O8290" i="1" s="1"/>
  <c r="R8290" i="1" s="1"/>
  <c r="S8288" i="1"/>
  <c r="T8281" i="1"/>
  <c r="U8281" i="1" s="1"/>
  <c r="O8277" i="1"/>
  <c r="R8277" i="1" s="1"/>
  <c r="Q8274" i="1"/>
  <c r="O8274" i="1" s="1"/>
  <c r="R8274" i="1" s="1"/>
  <c r="S8272" i="1"/>
  <c r="T8265" i="1"/>
  <c r="U8265" i="1" s="1"/>
  <c r="O8261" i="1"/>
  <c r="R8261" i="1" s="1"/>
  <c r="Q8258" i="1"/>
  <c r="O8258" i="1" s="1"/>
  <c r="R8258" i="1" s="1"/>
  <c r="S8256" i="1"/>
  <c r="T8249" i="1"/>
  <c r="U8249" i="1" s="1"/>
  <c r="O8245" i="1"/>
  <c r="R8245" i="1" s="1"/>
  <c r="Q8242" i="1"/>
  <c r="O8242" i="1" s="1"/>
  <c r="R8242" i="1" s="1"/>
  <c r="S8240" i="1"/>
  <c r="T8233" i="1"/>
  <c r="U8233" i="1" s="1"/>
  <c r="O8229" i="1"/>
  <c r="R8229" i="1" s="1"/>
  <c r="Q8226" i="1"/>
  <c r="O8226" i="1" s="1"/>
  <c r="R8226" i="1" s="1"/>
  <c r="S8224" i="1"/>
  <c r="T8217" i="1"/>
  <c r="U8217" i="1" s="1"/>
  <c r="O8213" i="1"/>
  <c r="R8213" i="1" s="1"/>
  <c r="Q8210" i="1"/>
  <c r="O8210" i="1" s="1"/>
  <c r="R8210" i="1" s="1"/>
  <c r="S8208" i="1"/>
  <c r="T8201" i="1"/>
  <c r="U8201" i="1" s="1"/>
  <c r="O8197" i="1"/>
  <c r="R8197" i="1" s="1"/>
  <c r="Q8194" i="1"/>
  <c r="O8194" i="1" s="1"/>
  <c r="R8194" i="1" s="1"/>
  <c r="S8192" i="1"/>
  <c r="T8185" i="1"/>
  <c r="U8185" i="1" s="1"/>
  <c r="O8181" i="1"/>
  <c r="R8181" i="1" s="1"/>
  <c r="Q8178" i="1"/>
  <c r="O8178" i="1" s="1"/>
  <c r="R8178" i="1" s="1"/>
  <c r="S8176" i="1"/>
  <c r="T8169" i="1"/>
  <c r="U8169" i="1" s="1"/>
  <c r="O8165" i="1"/>
  <c r="R8165" i="1" s="1"/>
  <c r="Q8162" i="1"/>
  <c r="O8162" i="1" s="1"/>
  <c r="R8162" i="1" s="1"/>
  <c r="S8160" i="1"/>
  <c r="T8153" i="1"/>
  <c r="U8153" i="1" s="1"/>
  <c r="O8149" i="1"/>
  <c r="R8149" i="1" s="1"/>
  <c r="Q8146" i="1"/>
  <c r="O8146" i="1" s="1"/>
  <c r="R8146" i="1" s="1"/>
  <c r="S8144" i="1"/>
  <c r="T8137" i="1"/>
  <c r="U8137" i="1" s="1"/>
  <c r="O8133" i="1"/>
  <c r="R8133" i="1" s="1"/>
  <c r="Q8130" i="1"/>
  <c r="O8130" i="1" s="1"/>
  <c r="R8130" i="1" s="1"/>
  <c r="S8128" i="1"/>
  <c r="T8121" i="1"/>
  <c r="U8121" i="1" s="1"/>
  <c r="O8117" i="1"/>
  <c r="R8117" i="1" s="1"/>
  <c r="Q8114" i="1"/>
  <c r="O8114" i="1" s="1"/>
  <c r="R8114" i="1" s="1"/>
  <c r="S8112" i="1"/>
  <c r="T8105" i="1"/>
  <c r="U8105" i="1" s="1"/>
  <c r="O8101" i="1"/>
  <c r="R8101" i="1" s="1"/>
  <c r="Q8098" i="1"/>
  <c r="O8098" i="1" s="1"/>
  <c r="R8098" i="1" s="1"/>
  <c r="S8096" i="1"/>
  <c r="T8089" i="1"/>
  <c r="U8089" i="1" s="1"/>
  <c r="O8085" i="1"/>
  <c r="R8085" i="1" s="1"/>
  <c r="Q8082" i="1"/>
  <c r="O8082" i="1" s="1"/>
  <c r="R8082" i="1" s="1"/>
  <c r="S8080" i="1"/>
  <c r="T8073" i="1"/>
  <c r="U8073" i="1" s="1"/>
  <c r="O8069" i="1"/>
  <c r="R8069" i="1" s="1"/>
  <c r="Q8066" i="1"/>
  <c r="O8066" i="1" s="1"/>
  <c r="R8066" i="1" s="1"/>
  <c r="S8064" i="1"/>
  <c r="T8057" i="1"/>
  <c r="U8057" i="1" s="1"/>
  <c r="O8053" i="1"/>
  <c r="R8053" i="1" s="1"/>
  <c r="Q8050" i="1"/>
  <c r="O8050" i="1" s="1"/>
  <c r="R8050" i="1" s="1"/>
  <c r="S8048" i="1"/>
  <c r="T8041" i="1"/>
  <c r="U8041" i="1" s="1"/>
  <c r="O8037" i="1"/>
  <c r="R8037" i="1" s="1"/>
  <c r="Q8034" i="1"/>
  <c r="O8034" i="1" s="1"/>
  <c r="R8034" i="1" s="1"/>
  <c r="S8032" i="1"/>
  <c r="T8025" i="1"/>
  <c r="U8025" i="1" s="1"/>
  <c r="O8021" i="1"/>
  <c r="R8021" i="1" s="1"/>
  <c r="Q8018" i="1"/>
  <c r="O8018" i="1" s="1"/>
  <c r="R8018" i="1" s="1"/>
  <c r="S8016" i="1"/>
  <c r="T8009" i="1"/>
  <c r="U8009" i="1" s="1"/>
  <c r="O8005" i="1"/>
  <c r="R8005" i="1" s="1"/>
  <c r="Q8002" i="1"/>
  <c r="O8002" i="1" s="1"/>
  <c r="R8002" i="1" s="1"/>
  <c r="S8000" i="1"/>
  <c r="T7993" i="1"/>
  <c r="U7993" i="1" s="1"/>
  <c r="O7989" i="1"/>
  <c r="R7989" i="1" s="1"/>
  <c r="Q7986" i="1"/>
  <c r="O7986" i="1" s="1"/>
  <c r="R7986" i="1" s="1"/>
  <c r="S7984" i="1"/>
  <c r="T7977" i="1"/>
  <c r="U7977" i="1" s="1"/>
  <c r="O7973" i="1"/>
  <c r="R7973" i="1" s="1"/>
  <c r="Q7970" i="1"/>
  <c r="O7970" i="1" s="1"/>
  <c r="R7970" i="1" s="1"/>
  <c r="S7968" i="1"/>
  <c r="T7961" i="1"/>
  <c r="U7961" i="1" s="1"/>
  <c r="O7957" i="1"/>
  <c r="R7957" i="1" s="1"/>
  <c r="Q7954" i="1"/>
  <c r="O7954" i="1" s="1"/>
  <c r="R7954" i="1" s="1"/>
  <c r="S7952" i="1"/>
  <c r="T7945" i="1"/>
  <c r="U7945" i="1" s="1"/>
  <c r="O7941" i="1"/>
  <c r="R7941" i="1" s="1"/>
  <c r="Q7938" i="1"/>
  <c r="O7938" i="1" s="1"/>
  <c r="R7938" i="1" s="1"/>
  <c r="S7936" i="1"/>
  <c r="T7929" i="1"/>
  <c r="U7929" i="1" s="1"/>
  <c r="O7925" i="1"/>
  <c r="R7925" i="1" s="1"/>
  <c r="Q7922" i="1"/>
  <c r="O7922" i="1" s="1"/>
  <c r="R7922" i="1" s="1"/>
  <c r="S7920" i="1"/>
  <c r="T7913" i="1"/>
  <c r="U7913" i="1" s="1"/>
  <c r="O7909" i="1"/>
  <c r="R7909" i="1" s="1"/>
  <c r="Q7906" i="1"/>
  <c r="O7906" i="1" s="1"/>
  <c r="R7906" i="1" s="1"/>
  <c r="S7904" i="1"/>
  <c r="T7897" i="1"/>
  <c r="U7897" i="1" s="1"/>
  <c r="O7893" i="1"/>
  <c r="R7893" i="1" s="1"/>
  <c r="Q7890" i="1"/>
  <c r="O7890" i="1" s="1"/>
  <c r="R7890" i="1" s="1"/>
  <c r="S7888" i="1"/>
  <c r="T7881" i="1"/>
  <c r="U7881" i="1" s="1"/>
  <c r="O7877" i="1"/>
  <c r="R7877" i="1" s="1"/>
  <c r="Q7874" i="1"/>
  <c r="O7874" i="1" s="1"/>
  <c r="R7874" i="1" s="1"/>
  <c r="S7872" i="1"/>
  <c r="T7865" i="1"/>
  <c r="U7865" i="1" s="1"/>
  <c r="O7861" i="1"/>
  <c r="R7861" i="1" s="1"/>
  <c r="Q7858" i="1"/>
  <c r="O7858" i="1" s="1"/>
  <c r="R7858" i="1" s="1"/>
  <c r="S7856" i="1"/>
  <c r="T7849" i="1"/>
  <c r="U7849" i="1" s="1"/>
  <c r="O7845" i="1"/>
  <c r="R7845" i="1" s="1"/>
  <c r="Q7842" i="1"/>
  <c r="O7842" i="1" s="1"/>
  <c r="R7842" i="1" s="1"/>
  <c r="S7840" i="1"/>
  <c r="O7829" i="1"/>
  <c r="R7829" i="1" s="1"/>
  <c r="Q7826" i="1"/>
  <c r="O7826" i="1" s="1"/>
  <c r="R7826" i="1" s="1"/>
  <c r="S7824" i="1"/>
  <c r="T7817" i="1"/>
  <c r="U7817" i="1" s="1"/>
  <c r="O7813" i="1"/>
  <c r="R7813" i="1" s="1"/>
  <c r="Q7810" i="1"/>
  <c r="O7810" i="1" s="1"/>
  <c r="R7810" i="1" s="1"/>
  <c r="S7808" i="1"/>
  <c r="T7801" i="1"/>
  <c r="U7801" i="1" s="1"/>
  <c r="O7797" i="1"/>
  <c r="R7797" i="1" s="1"/>
  <c r="Q7794" i="1"/>
  <c r="O7794" i="1" s="1"/>
  <c r="R7794" i="1" s="1"/>
  <c r="S7792" i="1"/>
  <c r="O7781" i="1"/>
  <c r="R7781" i="1" s="1"/>
  <c r="Q7778" i="1"/>
  <c r="O7778" i="1" s="1"/>
  <c r="R7778" i="1" s="1"/>
  <c r="S7776" i="1"/>
  <c r="T7769" i="1"/>
  <c r="U7769" i="1" s="1"/>
  <c r="O7765" i="1"/>
  <c r="R7765" i="1" s="1"/>
  <c r="Q7762" i="1"/>
  <c r="O7762" i="1" s="1"/>
  <c r="R7762" i="1" s="1"/>
  <c r="S7760" i="1"/>
  <c r="T7753" i="1"/>
  <c r="U7753" i="1" s="1"/>
  <c r="O7749" i="1"/>
  <c r="R7749" i="1" s="1"/>
  <c r="Q7746" i="1"/>
  <c r="O7746" i="1" s="1"/>
  <c r="R7746" i="1" s="1"/>
  <c r="S7744" i="1"/>
  <c r="T7737" i="1"/>
  <c r="U7737" i="1" s="1"/>
  <c r="O7733" i="1"/>
  <c r="R7733" i="1" s="1"/>
  <c r="Q7730" i="1"/>
  <c r="O7730" i="1" s="1"/>
  <c r="R7730" i="1" s="1"/>
  <c r="S7728" i="1"/>
  <c r="T7721" i="1"/>
  <c r="U7721" i="1" s="1"/>
  <c r="O7717" i="1"/>
  <c r="R7717" i="1" s="1"/>
  <c r="Q7714" i="1"/>
  <c r="O7714" i="1" s="1"/>
  <c r="R7714" i="1" s="1"/>
  <c r="S7712" i="1"/>
  <c r="T7705" i="1"/>
  <c r="U7705" i="1" s="1"/>
  <c r="O7701" i="1"/>
  <c r="R7701" i="1" s="1"/>
  <c r="Q7698" i="1"/>
  <c r="O7698" i="1" s="1"/>
  <c r="R7698" i="1" s="1"/>
  <c r="S7696" i="1"/>
  <c r="T7689" i="1"/>
  <c r="U7689" i="1" s="1"/>
  <c r="O7685" i="1"/>
  <c r="R7685" i="1" s="1"/>
  <c r="Q7682" i="1"/>
  <c r="O7682" i="1" s="1"/>
  <c r="R7682" i="1" s="1"/>
  <c r="S7680" i="1"/>
  <c r="T7673" i="1"/>
  <c r="U7673" i="1" s="1"/>
  <c r="O7669" i="1"/>
  <c r="R7669" i="1" s="1"/>
  <c r="Q7666" i="1"/>
  <c r="O7666" i="1" s="1"/>
  <c r="R7666" i="1" s="1"/>
  <c r="S7664" i="1"/>
  <c r="O7653" i="1"/>
  <c r="R7653" i="1" s="1"/>
  <c r="Q7650" i="1"/>
  <c r="O7650" i="1" s="1"/>
  <c r="R7650" i="1" s="1"/>
  <c r="S7648" i="1"/>
  <c r="T7641" i="1"/>
  <c r="U7641" i="1" s="1"/>
  <c r="O7637" i="1"/>
  <c r="R7637" i="1" s="1"/>
  <c r="Q7634" i="1"/>
  <c r="O7634" i="1" s="1"/>
  <c r="R7634" i="1" s="1"/>
  <c r="S7632" i="1"/>
  <c r="T7625" i="1"/>
  <c r="U7625" i="1" s="1"/>
  <c r="O7621" i="1"/>
  <c r="R7621" i="1" s="1"/>
  <c r="Q7618" i="1"/>
  <c r="O7618" i="1" s="1"/>
  <c r="R7618" i="1" s="1"/>
  <c r="S7616" i="1"/>
  <c r="T7609" i="1"/>
  <c r="U7609" i="1" s="1"/>
  <c r="O7605" i="1"/>
  <c r="R7605" i="1" s="1"/>
  <c r="Q7602" i="1"/>
  <c r="O7602" i="1" s="1"/>
  <c r="R7602" i="1" s="1"/>
  <c r="S7600" i="1"/>
  <c r="T7593" i="1"/>
  <c r="U7593" i="1" s="1"/>
  <c r="O7589" i="1"/>
  <c r="R7589" i="1" s="1"/>
  <c r="Q7586" i="1"/>
  <c r="O7586" i="1" s="1"/>
  <c r="R7586" i="1" s="1"/>
  <c r="S7584" i="1"/>
  <c r="T7577" i="1"/>
  <c r="U7577" i="1" s="1"/>
  <c r="O7573" i="1"/>
  <c r="R7573" i="1" s="1"/>
  <c r="Q7570" i="1"/>
  <c r="O7570" i="1" s="1"/>
  <c r="R7570" i="1" s="1"/>
  <c r="S7568" i="1"/>
  <c r="T7561" i="1"/>
  <c r="U7561" i="1" s="1"/>
  <c r="O7557" i="1"/>
  <c r="R7557" i="1" s="1"/>
  <c r="Q7554" i="1"/>
  <c r="O7554" i="1" s="1"/>
  <c r="R7554" i="1" s="1"/>
  <c r="S7552" i="1"/>
  <c r="T7545" i="1"/>
  <c r="U7545" i="1" s="1"/>
  <c r="O7541" i="1"/>
  <c r="R7541" i="1" s="1"/>
  <c r="Q7538" i="1"/>
  <c r="O7538" i="1" s="1"/>
  <c r="R7538" i="1" s="1"/>
  <c r="S7536" i="1"/>
  <c r="T7529" i="1"/>
  <c r="U7529" i="1" s="1"/>
  <c r="O7525" i="1"/>
  <c r="R7525" i="1" s="1"/>
  <c r="Q7522" i="1"/>
  <c r="O7522" i="1" s="1"/>
  <c r="R7522" i="1" s="1"/>
  <c r="S7520" i="1"/>
  <c r="T7513" i="1"/>
  <c r="U7513" i="1" s="1"/>
  <c r="O7509" i="1"/>
  <c r="R7509" i="1" s="1"/>
  <c r="Q7506" i="1"/>
  <c r="O7506" i="1" s="1"/>
  <c r="R7506" i="1" s="1"/>
  <c r="S7504" i="1"/>
  <c r="T7497" i="1"/>
  <c r="U7497" i="1" s="1"/>
  <c r="O7493" i="1"/>
  <c r="R7493" i="1" s="1"/>
  <c r="Q7490" i="1"/>
  <c r="O7490" i="1" s="1"/>
  <c r="R7490" i="1" s="1"/>
  <c r="S7488" i="1"/>
  <c r="T7481" i="1"/>
  <c r="U7481" i="1" s="1"/>
  <c r="O7477" i="1"/>
  <c r="R7477" i="1" s="1"/>
  <c r="Q7474" i="1"/>
  <c r="O7474" i="1" s="1"/>
  <c r="R7474" i="1" s="1"/>
  <c r="S7472" i="1"/>
  <c r="T7465" i="1"/>
  <c r="U7465" i="1" s="1"/>
  <c r="O7461" i="1"/>
  <c r="R7461" i="1" s="1"/>
  <c r="Q7458" i="1"/>
  <c r="O7458" i="1" s="1"/>
  <c r="R7458" i="1" s="1"/>
  <c r="S7456" i="1"/>
  <c r="T7449" i="1"/>
  <c r="U7449" i="1" s="1"/>
  <c r="O7445" i="1"/>
  <c r="R7445" i="1" s="1"/>
  <c r="Q7442" i="1"/>
  <c r="O7442" i="1" s="1"/>
  <c r="R7442" i="1" s="1"/>
  <c r="S7440" i="1"/>
  <c r="T7433" i="1"/>
  <c r="U7433" i="1" s="1"/>
  <c r="O7429" i="1"/>
  <c r="R7429" i="1" s="1"/>
  <c r="Q7426" i="1"/>
  <c r="O7426" i="1" s="1"/>
  <c r="R7426" i="1" s="1"/>
  <c r="S7424" i="1"/>
  <c r="T7417" i="1"/>
  <c r="U7417" i="1" s="1"/>
  <c r="O7413" i="1"/>
  <c r="R7413" i="1" s="1"/>
  <c r="Q7410" i="1"/>
  <c r="O7410" i="1" s="1"/>
  <c r="R7410" i="1" s="1"/>
  <c r="S7408" i="1"/>
  <c r="T7401" i="1"/>
  <c r="U7401" i="1" s="1"/>
  <c r="O7397" i="1"/>
  <c r="R7397" i="1" s="1"/>
  <c r="Q7394" i="1"/>
  <c r="O7394" i="1" s="1"/>
  <c r="R7394" i="1" s="1"/>
  <c r="S7392" i="1"/>
  <c r="T7385" i="1"/>
  <c r="U7385" i="1" s="1"/>
  <c r="O7381" i="1"/>
  <c r="R7381" i="1" s="1"/>
  <c r="Q7378" i="1"/>
  <c r="O7378" i="1" s="1"/>
  <c r="R7378" i="1" s="1"/>
  <c r="S7376" i="1"/>
  <c r="T7369" i="1"/>
  <c r="U7369" i="1" s="1"/>
  <c r="O7365" i="1"/>
  <c r="R7365" i="1" s="1"/>
  <c r="Q7362" i="1"/>
  <c r="O7362" i="1" s="1"/>
  <c r="R7362" i="1" s="1"/>
  <c r="S7360" i="1"/>
  <c r="T7353" i="1"/>
  <c r="U7353" i="1" s="1"/>
  <c r="O7349" i="1"/>
  <c r="R7349" i="1" s="1"/>
  <c r="Q7346" i="1"/>
  <c r="O7346" i="1" s="1"/>
  <c r="R7346" i="1" s="1"/>
  <c r="S7344" i="1"/>
  <c r="T7337" i="1"/>
  <c r="U7337" i="1" s="1"/>
  <c r="O7333" i="1"/>
  <c r="R7333" i="1" s="1"/>
  <c r="Q7330" i="1"/>
  <c r="O7330" i="1" s="1"/>
  <c r="R7330" i="1" s="1"/>
  <c r="S7328" i="1"/>
  <c r="T7321" i="1"/>
  <c r="U7321" i="1" s="1"/>
  <c r="O7317" i="1"/>
  <c r="R7317" i="1" s="1"/>
  <c r="Q7314" i="1"/>
  <c r="O7314" i="1" s="1"/>
  <c r="R7314" i="1" s="1"/>
  <c r="S7312" i="1"/>
  <c r="O7301" i="1"/>
  <c r="R7301" i="1" s="1"/>
  <c r="Q7298" i="1"/>
  <c r="O7298" i="1" s="1"/>
  <c r="R7298" i="1" s="1"/>
  <c r="S7296" i="1"/>
  <c r="T7289" i="1"/>
  <c r="U7289" i="1" s="1"/>
  <c r="O7285" i="1"/>
  <c r="R7285" i="1" s="1"/>
  <c r="Q7282" i="1"/>
  <c r="O7282" i="1" s="1"/>
  <c r="R7282" i="1" s="1"/>
  <c r="S7280" i="1"/>
  <c r="T7273" i="1"/>
  <c r="U7273" i="1" s="1"/>
  <c r="O7269" i="1"/>
  <c r="R7269" i="1" s="1"/>
  <c r="Q7266" i="1"/>
  <c r="O7266" i="1" s="1"/>
  <c r="R7266" i="1" s="1"/>
  <c r="S7264" i="1"/>
  <c r="T7257" i="1"/>
  <c r="U7257" i="1" s="1"/>
  <c r="O7253" i="1"/>
  <c r="R7253" i="1" s="1"/>
  <c r="Q7250" i="1"/>
  <c r="O7250" i="1" s="1"/>
  <c r="R7250" i="1" s="1"/>
  <c r="S7248" i="1"/>
  <c r="T7241" i="1"/>
  <c r="U7241" i="1" s="1"/>
  <c r="O7237" i="1"/>
  <c r="R7237" i="1" s="1"/>
  <c r="Q7234" i="1"/>
  <c r="O7234" i="1" s="1"/>
  <c r="R7234" i="1" s="1"/>
  <c r="S7232" i="1"/>
  <c r="T7225" i="1"/>
  <c r="U7225" i="1" s="1"/>
  <c r="O7221" i="1"/>
  <c r="R7221" i="1" s="1"/>
  <c r="Q7218" i="1"/>
  <c r="O7218" i="1" s="1"/>
  <c r="R7218" i="1" s="1"/>
  <c r="S7216" i="1"/>
  <c r="T7209" i="1"/>
  <c r="U7209" i="1" s="1"/>
  <c r="O7205" i="1"/>
  <c r="R7205" i="1" s="1"/>
  <c r="Q7202" i="1"/>
  <c r="O7202" i="1" s="1"/>
  <c r="R7202" i="1" s="1"/>
  <c r="S7200" i="1"/>
  <c r="T7193" i="1"/>
  <c r="U7193" i="1" s="1"/>
  <c r="O7189" i="1"/>
  <c r="R7189" i="1" s="1"/>
  <c r="Q7186" i="1"/>
  <c r="O7186" i="1" s="1"/>
  <c r="R7186" i="1" s="1"/>
  <c r="S7184" i="1"/>
  <c r="T7177" i="1"/>
  <c r="U7177" i="1" s="1"/>
  <c r="O7173" i="1"/>
  <c r="R7173" i="1" s="1"/>
  <c r="Q7170" i="1"/>
  <c r="O7170" i="1" s="1"/>
  <c r="R7170" i="1" s="1"/>
  <c r="S7168" i="1"/>
  <c r="T7161" i="1"/>
  <c r="U7161" i="1" s="1"/>
  <c r="O7157" i="1"/>
  <c r="R7157" i="1" s="1"/>
  <c r="Q7154" i="1"/>
  <c r="O7154" i="1" s="1"/>
  <c r="R7154" i="1" s="1"/>
  <c r="S7152" i="1"/>
  <c r="T7145" i="1"/>
  <c r="U7145" i="1" s="1"/>
  <c r="O7141" i="1"/>
  <c r="R7141" i="1" s="1"/>
  <c r="Q7138" i="1"/>
  <c r="O7138" i="1" s="1"/>
  <c r="R7138" i="1" s="1"/>
  <c r="S7136" i="1"/>
  <c r="T7129" i="1"/>
  <c r="U7129" i="1" s="1"/>
  <c r="O7125" i="1"/>
  <c r="R7125" i="1" s="1"/>
  <c r="Q7122" i="1"/>
  <c r="O7122" i="1" s="1"/>
  <c r="R7122" i="1" s="1"/>
  <c r="S7120" i="1"/>
  <c r="T7113" i="1"/>
  <c r="U7113" i="1" s="1"/>
  <c r="O7109" i="1"/>
  <c r="R7109" i="1" s="1"/>
  <c r="Q7106" i="1"/>
  <c r="O7106" i="1" s="1"/>
  <c r="R7106" i="1" s="1"/>
  <c r="S7104" i="1"/>
  <c r="T7097" i="1"/>
  <c r="U7097" i="1" s="1"/>
  <c r="O7093" i="1"/>
  <c r="R7093" i="1" s="1"/>
  <c r="Q7090" i="1"/>
  <c r="O7090" i="1" s="1"/>
  <c r="R7090" i="1" s="1"/>
  <c r="S7088" i="1"/>
  <c r="T7081" i="1"/>
  <c r="U7081" i="1" s="1"/>
  <c r="O7077" i="1"/>
  <c r="R7077" i="1" s="1"/>
  <c r="Q7074" i="1"/>
  <c r="O7074" i="1" s="1"/>
  <c r="R7074" i="1" s="1"/>
  <c r="S7072" i="1"/>
  <c r="T7065" i="1"/>
  <c r="U7065" i="1" s="1"/>
  <c r="O7061" i="1"/>
  <c r="R7061" i="1" s="1"/>
  <c r="Q7058" i="1"/>
  <c r="O7058" i="1" s="1"/>
  <c r="R7058" i="1" s="1"/>
  <c r="S7056" i="1"/>
  <c r="T7049" i="1"/>
  <c r="U7049" i="1" s="1"/>
  <c r="O7045" i="1"/>
  <c r="R7045" i="1" s="1"/>
  <c r="Q7042" i="1"/>
  <c r="O7042" i="1" s="1"/>
  <c r="R7042" i="1" s="1"/>
  <c r="S7040" i="1"/>
  <c r="T7033" i="1"/>
  <c r="U7033" i="1" s="1"/>
  <c r="O7029" i="1"/>
  <c r="R7029" i="1" s="1"/>
  <c r="Q7026" i="1"/>
  <c r="O7026" i="1" s="1"/>
  <c r="R7026" i="1" s="1"/>
  <c r="S7024" i="1"/>
  <c r="T7017" i="1"/>
  <c r="U7017" i="1" s="1"/>
  <c r="O7013" i="1"/>
  <c r="R7013" i="1" s="1"/>
  <c r="Q7010" i="1"/>
  <c r="O7010" i="1" s="1"/>
  <c r="R7010" i="1" s="1"/>
  <c r="S7008" i="1"/>
  <c r="T7001" i="1"/>
  <c r="U7001" i="1" s="1"/>
  <c r="O6997" i="1"/>
  <c r="R6997" i="1" s="1"/>
  <c r="Q6994" i="1"/>
  <c r="O6994" i="1" s="1"/>
  <c r="R6994" i="1" s="1"/>
  <c r="S6992" i="1"/>
  <c r="T6985" i="1"/>
  <c r="U6985" i="1" s="1"/>
  <c r="O6981" i="1"/>
  <c r="R6981" i="1" s="1"/>
  <c r="Q6978" i="1"/>
  <c r="O6978" i="1" s="1"/>
  <c r="R6978" i="1" s="1"/>
  <c r="S6976" i="1"/>
  <c r="T6969" i="1"/>
  <c r="U6969" i="1" s="1"/>
  <c r="O6965" i="1"/>
  <c r="R6965" i="1" s="1"/>
  <c r="Q6962" i="1"/>
  <c r="O6962" i="1" s="1"/>
  <c r="R6962" i="1" s="1"/>
  <c r="S6960" i="1"/>
  <c r="T6953" i="1"/>
  <c r="U6953" i="1" s="1"/>
  <c r="O6949" i="1"/>
  <c r="R6949" i="1" s="1"/>
  <c r="Q6946" i="1"/>
  <c r="O6946" i="1" s="1"/>
  <c r="R6946" i="1" s="1"/>
  <c r="S6944" i="1"/>
  <c r="T6937" i="1"/>
  <c r="U6937" i="1" s="1"/>
  <c r="O6933" i="1"/>
  <c r="R6933" i="1" s="1"/>
  <c r="Q6930" i="1"/>
  <c r="O6930" i="1" s="1"/>
  <c r="R6930" i="1" s="1"/>
  <c r="S6928" i="1"/>
  <c r="T6921" i="1"/>
  <c r="U6921" i="1" s="1"/>
  <c r="O6917" i="1"/>
  <c r="R6917" i="1" s="1"/>
  <c r="Q6914" i="1"/>
  <c r="O6914" i="1" s="1"/>
  <c r="R6914" i="1" s="1"/>
  <c r="S6912" i="1"/>
  <c r="T6905" i="1"/>
  <c r="U6905" i="1" s="1"/>
  <c r="O6901" i="1"/>
  <c r="R6901" i="1" s="1"/>
  <c r="Q6898" i="1"/>
  <c r="O6898" i="1" s="1"/>
  <c r="R6898" i="1" s="1"/>
  <c r="S6896" i="1"/>
  <c r="T6889" i="1"/>
  <c r="U6889" i="1" s="1"/>
  <c r="O6885" i="1"/>
  <c r="R6885" i="1" s="1"/>
  <c r="Q6882" i="1"/>
  <c r="O6882" i="1" s="1"/>
  <c r="R6882" i="1" s="1"/>
  <c r="S6880" i="1"/>
  <c r="T6873" i="1"/>
  <c r="U6873" i="1" s="1"/>
  <c r="O6869" i="1"/>
  <c r="R6869" i="1" s="1"/>
  <c r="Q6866" i="1"/>
  <c r="O6866" i="1" s="1"/>
  <c r="R6866" i="1" s="1"/>
  <c r="S6864" i="1"/>
  <c r="T6857" i="1"/>
  <c r="U6857" i="1" s="1"/>
  <c r="O6853" i="1"/>
  <c r="R6853" i="1" s="1"/>
  <c r="Q6850" i="1"/>
  <c r="O6850" i="1" s="1"/>
  <c r="R6850" i="1" s="1"/>
  <c r="S6848" i="1"/>
  <c r="T6841" i="1"/>
  <c r="U6841" i="1" s="1"/>
  <c r="O6837" i="1"/>
  <c r="R6837" i="1" s="1"/>
  <c r="Q6834" i="1"/>
  <c r="O6834" i="1" s="1"/>
  <c r="R6834" i="1" s="1"/>
  <c r="S6832" i="1"/>
  <c r="T6825" i="1"/>
  <c r="U6825" i="1" s="1"/>
  <c r="O6821" i="1"/>
  <c r="R6821" i="1" s="1"/>
  <c r="Q6818" i="1"/>
  <c r="O6818" i="1" s="1"/>
  <c r="R6818" i="1" s="1"/>
  <c r="S6816" i="1"/>
  <c r="T6809" i="1"/>
  <c r="U6809" i="1" s="1"/>
  <c r="O6805" i="1"/>
  <c r="R6805" i="1" s="1"/>
  <c r="Q6802" i="1"/>
  <c r="O6802" i="1" s="1"/>
  <c r="R6802" i="1" s="1"/>
  <c r="S6800" i="1"/>
  <c r="T6793" i="1"/>
  <c r="U6793" i="1" s="1"/>
  <c r="O6789" i="1"/>
  <c r="R6789" i="1" s="1"/>
  <c r="Q6786" i="1"/>
  <c r="O6786" i="1" s="1"/>
  <c r="R6786" i="1" s="1"/>
  <c r="S6784" i="1"/>
  <c r="T6777" i="1"/>
  <c r="U6777" i="1" s="1"/>
  <c r="O6773" i="1"/>
  <c r="R6773" i="1" s="1"/>
  <c r="Q6770" i="1"/>
  <c r="O6770" i="1" s="1"/>
  <c r="R6770" i="1" s="1"/>
  <c r="S6768" i="1"/>
  <c r="T6761" i="1"/>
  <c r="U6761" i="1" s="1"/>
  <c r="O6757" i="1"/>
  <c r="R6757" i="1" s="1"/>
  <c r="Q6754" i="1"/>
  <c r="O6754" i="1" s="1"/>
  <c r="R6754" i="1" s="1"/>
  <c r="S6752" i="1"/>
  <c r="T6745" i="1"/>
  <c r="U6745" i="1" s="1"/>
  <c r="O6741" i="1"/>
  <c r="R6741" i="1" s="1"/>
  <c r="Q6738" i="1"/>
  <c r="O6738" i="1" s="1"/>
  <c r="R6738" i="1" s="1"/>
  <c r="S6736" i="1"/>
  <c r="T6729" i="1"/>
  <c r="U6729" i="1" s="1"/>
  <c r="O6725" i="1"/>
  <c r="R6725" i="1" s="1"/>
  <c r="Q6722" i="1"/>
  <c r="O6722" i="1" s="1"/>
  <c r="R6722" i="1" s="1"/>
  <c r="S6720" i="1"/>
  <c r="T6713" i="1"/>
  <c r="U6713" i="1" s="1"/>
  <c r="O6709" i="1"/>
  <c r="R6709" i="1" s="1"/>
  <c r="Q6706" i="1"/>
  <c r="O6706" i="1" s="1"/>
  <c r="R6706" i="1" s="1"/>
  <c r="S6704" i="1"/>
  <c r="T6697" i="1"/>
  <c r="U6697" i="1" s="1"/>
  <c r="O6693" i="1"/>
  <c r="R6693" i="1" s="1"/>
  <c r="Q6690" i="1"/>
  <c r="O6690" i="1" s="1"/>
  <c r="R6690" i="1" s="1"/>
  <c r="S6688" i="1"/>
  <c r="T6681" i="1"/>
  <c r="U6681" i="1" s="1"/>
  <c r="O6677" i="1"/>
  <c r="R6677" i="1" s="1"/>
  <c r="Q6674" i="1"/>
  <c r="O6674" i="1" s="1"/>
  <c r="R6674" i="1" s="1"/>
  <c r="S6672" i="1"/>
  <c r="T6665" i="1"/>
  <c r="U6665" i="1" s="1"/>
  <c r="O6661" i="1"/>
  <c r="R6661" i="1" s="1"/>
  <c r="Q6658" i="1"/>
  <c r="O6658" i="1" s="1"/>
  <c r="R6658" i="1" s="1"/>
  <c r="S6656" i="1"/>
  <c r="T6649" i="1"/>
  <c r="U6649" i="1" s="1"/>
  <c r="O6645" i="1"/>
  <c r="R6645" i="1" s="1"/>
  <c r="Q6642" i="1"/>
  <c r="O6642" i="1" s="1"/>
  <c r="R6642" i="1" s="1"/>
  <c r="S6640" i="1"/>
  <c r="T6633" i="1"/>
  <c r="U6633" i="1" s="1"/>
  <c r="O6629" i="1"/>
  <c r="R6629" i="1" s="1"/>
  <c r="Q6626" i="1"/>
  <c r="O6626" i="1" s="1"/>
  <c r="R6626" i="1" s="1"/>
  <c r="S6624" i="1"/>
  <c r="T6617" i="1"/>
  <c r="U6617" i="1" s="1"/>
  <c r="O6613" i="1"/>
  <c r="R6613" i="1" s="1"/>
  <c r="Q6610" i="1"/>
  <c r="O6610" i="1" s="1"/>
  <c r="R6610" i="1" s="1"/>
  <c r="S6608" i="1"/>
  <c r="O6597" i="1"/>
  <c r="R6597" i="1" s="1"/>
  <c r="Q6594" i="1"/>
  <c r="O6594" i="1" s="1"/>
  <c r="R6594" i="1" s="1"/>
  <c r="S6592" i="1"/>
  <c r="T6585" i="1"/>
  <c r="U6585" i="1" s="1"/>
  <c r="O6581" i="1"/>
  <c r="R6581" i="1" s="1"/>
  <c r="Q6578" i="1"/>
  <c r="O6578" i="1" s="1"/>
  <c r="R6578" i="1" s="1"/>
  <c r="T6569" i="1"/>
  <c r="U6569" i="1" s="1"/>
  <c r="O6565" i="1"/>
  <c r="R6565" i="1" s="1"/>
  <c r="Q6562" i="1"/>
  <c r="O6562" i="1" s="1"/>
  <c r="R6562" i="1" s="1"/>
  <c r="S6560" i="1"/>
  <c r="T6553" i="1"/>
  <c r="U6553" i="1" s="1"/>
  <c r="O6549" i="1"/>
  <c r="R6549" i="1" s="1"/>
  <c r="Q6546" i="1"/>
  <c r="O6546" i="1" s="1"/>
  <c r="R6546" i="1" s="1"/>
  <c r="S6544" i="1"/>
  <c r="T6537" i="1"/>
  <c r="U6537" i="1" s="1"/>
  <c r="O6533" i="1"/>
  <c r="R6533" i="1" s="1"/>
  <c r="Q6530" i="1"/>
  <c r="O6530" i="1" s="1"/>
  <c r="R6530" i="1" s="1"/>
  <c r="S6528" i="1"/>
  <c r="T6521" i="1"/>
  <c r="U6521" i="1" s="1"/>
  <c r="O6517" i="1"/>
  <c r="R6517" i="1" s="1"/>
  <c r="Q6514" i="1"/>
  <c r="O6514" i="1" s="1"/>
  <c r="R6514" i="1" s="1"/>
  <c r="S6512" i="1"/>
  <c r="O6501" i="1"/>
  <c r="R6501" i="1" s="1"/>
  <c r="Q6498" i="1"/>
  <c r="O6498" i="1" s="1"/>
  <c r="R6498" i="1" s="1"/>
  <c r="S6496" i="1"/>
  <c r="T6489" i="1"/>
  <c r="U6489" i="1" s="1"/>
  <c r="O6485" i="1"/>
  <c r="R6485" i="1" s="1"/>
  <c r="Q6482" i="1"/>
  <c r="O6482" i="1" s="1"/>
  <c r="R6482" i="1" s="1"/>
  <c r="S6480" i="1"/>
  <c r="T6473" i="1"/>
  <c r="U6473" i="1" s="1"/>
  <c r="O6469" i="1"/>
  <c r="R6469" i="1" s="1"/>
  <c r="Q6466" i="1"/>
  <c r="O6466" i="1" s="1"/>
  <c r="R6466" i="1" s="1"/>
  <c r="S6464" i="1"/>
  <c r="T6456" i="1"/>
  <c r="U6456" i="1" s="1"/>
  <c r="S6456" i="1"/>
  <c r="W6451" i="1"/>
  <c r="V6451" i="1" s="1"/>
  <c r="Q6451" i="1"/>
  <c r="T6449" i="1"/>
  <c r="U6449" i="1" s="1"/>
  <c r="T6447" i="1"/>
  <c r="U6447" i="1" s="1"/>
  <c r="S6445" i="1"/>
  <c r="T6445" i="1"/>
  <c r="U6445" i="1" s="1"/>
  <c r="S6442" i="1"/>
  <c r="T6442" i="1"/>
  <c r="U6442" i="1" s="1"/>
  <c r="O6433" i="1"/>
  <c r="R6433" i="1" s="1"/>
  <c r="S6428" i="1"/>
  <c r="S6421" i="1"/>
  <c r="T6414" i="1"/>
  <c r="U6414" i="1" s="1"/>
  <c r="Q6404" i="1"/>
  <c r="O6404" i="1" s="1"/>
  <c r="R6404" i="1" s="1"/>
  <c r="T6392" i="1"/>
  <c r="U6392" i="1" s="1"/>
  <c r="S6392" i="1"/>
  <c r="Q6390" i="1"/>
  <c r="O6390" i="1" s="1"/>
  <c r="R6390" i="1" s="1"/>
  <c r="W6387" i="1"/>
  <c r="V6387" i="1" s="1"/>
  <c r="Q6387" i="1"/>
  <c r="T6385" i="1"/>
  <c r="U6385" i="1" s="1"/>
  <c r="S6381" i="1"/>
  <c r="T6381" i="1"/>
  <c r="U6381" i="1" s="1"/>
  <c r="S6378" i="1"/>
  <c r="T6378" i="1"/>
  <c r="U6378" i="1" s="1"/>
  <c r="O6369" i="1"/>
  <c r="R6369" i="1" s="1"/>
  <c r="S6364" i="1"/>
  <c r="T6350" i="1"/>
  <c r="U6350" i="1" s="1"/>
  <c r="Q6340" i="1"/>
  <c r="O6340" i="1" s="1"/>
  <c r="R6340" i="1" s="1"/>
  <c r="T6328" i="1"/>
  <c r="U6328" i="1" s="1"/>
  <c r="S6328" i="1"/>
  <c r="W6323" i="1"/>
  <c r="V6323" i="1" s="1"/>
  <c r="Q6323" i="1"/>
  <c r="T6321" i="1"/>
  <c r="U6321" i="1" s="1"/>
  <c r="S6314" i="1"/>
  <c r="T6314" i="1"/>
  <c r="U6314" i="1" s="1"/>
  <c r="O6305" i="1"/>
  <c r="R6305" i="1" s="1"/>
  <c r="Q6290" i="1"/>
  <c r="O6290" i="1" s="1"/>
  <c r="R6290" i="1" s="1"/>
  <c r="V6286" i="1"/>
  <c r="S6286" i="1"/>
  <c r="T6282" i="1"/>
  <c r="U6282" i="1" s="1"/>
  <c r="S6282" i="1"/>
  <c r="T6280" i="1"/>
  <c r="U6280" i="1" s="1"/>
  <c r="S6280" i="1"/>
  <c r="T6277" i="1"/>
  <c r="U6277" i="1" s="1"/>
  <c r="Q6274" i="1"/>
  <c r="O6274" i="1" s="1"/>
  <c r="R6274" i="1" s="1"/>
  <c r="V6270" i="1"/>
  <c r="S6270" i="1"/>
  <c r="T6261" i="1"/>
  <c r="U6261" i="1" s="1"/>
  <c r="Q6258" i="1"/>
  <c r="O6258" i="1" s="1"/>
  <c r="R6258" i="1" s="1"/>
  <c r="V6254" i="1"/>
  <c r="S6254" i="1"/>
  <c r="T6250" i="1"/>
  <c r="U6250" i="1" s="1"/>
  <c r="S6250" i="1"/>
  <c r="T6248" i="1"/>
  <c r="U6248" i="1" s="1"/>
  <c r="S6248" i="1"/>
  <c r="T6245" i="1"/>
  <c r="U6245" i="1" s="1"/>
  <c r="Q6242" i="1"/>
  <c r="O6242" i="1" s="1"/>
  <c r="R6242" i="1" s="1"/>
  <c r="V6238" i="1"/>
  <c r="S6238" i="1"/>
  <c r="T6229" i="1"/>
  <c r="U6229" i="1" s="1"/>
  <c r="Q6226" i="1"/>
  <c r="O6226" i="1" s="1"/>
  <c r="R6226" i="1" s="1"/>
  <c r="V6222" i="1"/>
  <c r="S6222" i="1"/>
  <c r="T6218" i="1"/>
  <c r="U6218" i="1" s="1"/>
  <c r="S6218" i="1"/>
  <c r="T6216" i="1"/>
  <c r="U6216" i="1" s="1"/>
  <c r="S6216" i="1"/>
  <c r="T6213" i="1"/>
  <c r="U6213" i="1" s="1"/>
  <c r="Q6210" i="1"/>
  <c r="O6210" i="1" s="1"/>
  <c r="R6210" i="1" s="1"/>
  <c r="V6206" i="1"/>
  <c r="S6206" i="1"/>
  <c r="T6195" i="1"/>
  <c r="U6195" i="1" s="1"/>
  <c r="Q6192" i="1"/>
  <c r="O6192" i="1" s="1"/>
  <c r="R6192" i="1" s="1"/>
  <c r="V6188" i="1"/>
  <c r="S6188" i="1"/>
  <c r="T6179" i="1"/>
  <c r="U6179" i="1" s="1"/>
  <c r="Q6176" i="1"/>
  <c r="O6176" i="1" s="1"/>
  <c r="R6176" i="1" s="1"/>
  <c r="V6172" i="1"/>
  <c r="S6172" i="1"/>
  <c r="T6163" i="1"/>
  <c r="U6163" i="1" s="1"/>
  <c r="Q6160" i="1"/>
  <c r="O6160" i="1" s="1"/>
  <c r="R6160" i="1" s="1"/>
  <c r="V6156" i="1"/>
  <c r="S6156" i="1"/>
  <c r="T6147" i="1"/>
  <c r="U6147" i="1" s="1"/>
  <c r="Q6144" i="1"/>
  <c r="O6144" i="1" s="1"/>
  <c r="R6144" i="1" s="1"/>
  <c r="V6140" i="1"/>
  <c r="S6140" i="1"/>
  <c r="T6131" i="1"/>
  <c r="U6131" i="1" s="1"/>
  <c r="Q6128" i="1"/>
  <c r="O6128" i="1" s="1"/>
  <c r="R6128" i="1" s="1"/>
  <c r="V6124" i="1"/>
  <c r="S6124" i="1"/>
  <c r="T6118" i="1"/>
  <c r="U6118" i="1" s="1"/>
  <c r="S6118" i="1"/>
  <c r="T6115" i="1"/>
  <c r="U6115" i="1" s="1"/>
  <c r="Q6112" i="1"/>
  <c r="O6112" i="1" s="1"/>
  <c r="R6112" i="1" s="1"/>
  <c r="V6108" i="1"/>
  <c r="S6108" i="1"/>
  <c r="T6099" i="1"/>
  <c r="U6099" i="1" s="1"/>
  <c r="Q6096" i="1"/>
  <c r="O6096" i="1" s="1"/>
  <c r="R6096" i="1" s="1"/>
  <c r="V6092" i="1"/>
  <c r="S6092" i="1"/>
  <c r="T6088" i="1"/>
  <c r="U6088" i="1" s="1"/>
  <c r="S6088" i="1"/>
  <c r="T6083" i="1"/>
  <c r="U6083" i="1" s="1"/>
  <c r="Q6080" i="1"/>
  <c r="O6080" i="1" s="1"/>
  <c r="R6080" i="1" s="1"/>
  <c r="V6076" i="1"/>
  <c r="S6076" i="1"/>
  <c r="T6070" i="1"/>
  <c r="U6070" i="1" s="1"/>
  <c r="S6070" i="1"/>
  <c r="T6067" i="1"/>
  <c r="U6067" i="1" s="1"/>
  <c r="Q6064" i="1"/>
  <c r="O6064" i="1" s="1"/>
  <c r="R6064" i="1" s="1"/>
  <c r="V6060" i="1"/>
  <c r="S6060" i="1"/>
  <c r="T6056" i="1"/>
  <c r="U6056" i="1" s="1"/>
  <c r="S6056" i="1"/>
  <c r="T6051" i="1"/>
  <c r="U6051" i="1" s="1"/>
  <c r="Q6048" i="1"/>
  <c r="O6048" i="1" s="1"/>
  <c r="R6048" i="1" s="1"/>
  <c r="V6044" i="1"/>
  <c r="S6044" i="1"/>
  <c r="T6038" i="1"/>
  <c r="U6038" i="1" s="1"/>
  <c r="S6038" i="1"/>
  <c r="T6035" i="1"/>
  <c r="U6035" i="1" s="1"/>
  <c r="Q6032" i="1"/>
  <c r="O6032" i="1" s="1"/>
  <c r="R6032" i="1" s="1"/>
  <c r="V6028" i="1"/>
  <c r="S6028" i="1"/>
  <c r="T6024" i="1"/>
  <c r="U6024" i="1" s="1"/>
  <c r="S6024" i="1"/>
  <c r="T6019" i="1"/>
  <c r="U6019" i="1" s="1"/>
  <c r="Q6016" i="1"/>
  <c r="O6016" i="1" s="1"/>
  <c r="R6016" i="1" s="1"/>
  <c r="V6012" i="1"/>
  <c r="S6012" i="1"/>
  <c r="T6006" i="1"/>
  <c r="U6006" i="1" s="1"/>
  <c r="S6006" i="1"/>
  <c r="T6003" i="1"/>
  <c r="U6003" i="1" s="1"/>
  <c r="Q6000" i="1"/>
  <c r="O6000" i="1" s="1"/>
  <c r="R6000" i="1" s="1"/>
  <c r="V5996" i="1"/>
  <c r="S5996" i="1"/>
  <c r="T5992" i="1"/>
  <c r="U5992" i="1" s="1"/>
  <c r="S5992" i="1"/>
  <c r="T5987" i="1"/>
  <c r="U5987" i="1" s="1"/>
  <c r="Q5984" i="1"/>
  <c r="O5984" i="1" s="1"/>
  <c r="R5984" i="1" s="1"/>
  <c r="V5980" i="1"/>
  <c r="S5980" i="1"/>
  <c r="T5974" i="1"/>
  <c r="U5974" i="1" s="1"/>
  <c r="S5974" i="1"/>
  <c r="T5971" i="1"/>
  <c r="U5971" i="1" s="1"/>
  <c r="Q5968" i="1"/>
  <c r="O5968" i="1" s="1"/>
  <c r="R5968" i="1" s="1"/>
  <c r="V5964" i="1"/>
  <c r="S5964" i="1"/>
  <c r="T5958" i="1"/>
  <c r="U5958" i="1" s="1"/>
  <c r="S5958" i="1"/>
  <c r="T5955" i="1"/>
  <c r="U5955" i="1" s="1"/>
  <c r="Q5952" i="1"/>
  <c r="O5952" i="1" s="1"/>
  <c r="R5952" i="1" s="1"/>
  <c r="V5948" i="1"/>
  <c r="S5948" i="1"/>
  <c r="T5942" i="1"/>
  <c r="U5942" i="1" s="1"/>
  <c r="S5942" i="1"/>
  <c r="T5939" i="1"/>
  <c r="U5939" i="1" s="1"/>
  <c r="Q5936" i="1"/>
  <c r="O5936" i="1" s="1"/>
  <c r="R5936" i="1" s="1"/>
  <c r="V5932" i="1"/>
  <c r="S5932" i="1"/>
  <c r="T5928" i="1"/>
  <c r="U5928" i="1" s="1"/>
  <c r="S5928" i="1"/>
  <c r="T5926" i="1"/>
  <c r="U5926" i="1" s="1"/>
  <c r="S5926" i="1"/>
  <c r="T5923" i="1"/>
  <c r="U5923" i="1" s="1"/>
  <c r="Q5920" i="1"/>
  <c r="O5920" i="1" s="1"/>
  <c r="R5920" i="1" s="1"/>
  <c r="V5916" i="1"/>
  <c r="S5916" i="1"/>
  <c r="T5912" i="1"/>
  <c r="U5912" i="1" s="1"/>
  <c r="S5912" i="1"/>
  <c r="T5910" i="1"/>
  <c r="U5910" i="1" s="1"/>
  <c r="S5910" i="1"/>
  <c r="T5907" i="1"/>
  <c r="U5907" i="1" s="1"/>
  <c r="Q5904" i="1"/>
  <c r="O5904" i="1" s="1"/>
  <c r="R5904" i="1" s="1"/>
  <c r="V5900" i="1"/>
  <c r="S5900" i="1"/>
  <c r="T5894" i="1"/>
  <c r="U5894" i="1" s="1"/>
  <c r="S5894" i="1"/>
  <c r="T5891" i="1"/>
  <c r="U5891" i="1" s="1"/>
  <c r="Q5888" i="1"/>
  <c r="O5888" i="1" s="1"/>
  <c r="R5888" i="1" s="1"/>
  <c r="V5884" i="1"/>
  <c r="S5884" i="1"/>
  <c r="T5880" i="1"/>
  <c r="U5880" i="1" s="1"/>
  <c r="S5880" i="1"/>
  <c r="T5878" i="1"/>
  <c r="U5878" i="1" s="1"/>
  <c r="S5878" i="1"/>
  <c r="Q5872" i="1"/>
  <c r="O5872" i="1" s="1"/>
  <c r="R5872" i="1" s="1"/>
  <c r="V5868" i="1"/>
  <c r="T5864" i="1"/>
  <c r="U5864" i="1" s="1"/>
  <c r="S5864" i="1"/>
  <c r="T5862" i="1"/>
  <c r="U5862" i="1" s="1"/>
  <c r="S5862" i="1"/>
  <c r="Q5856" i="1"/>
  <c r="O5856" i="1" s="1"/>
  <c r="R5856" i="1" s="1"/>
  <c r="V5852" i="1"/>
  <c r="S5852" i="1"/>
  <c r="T5846" i="1"/>
  <c r="U5846" i="1" s="1"/>
  <c r="S5846" i="1"/>
  <c r="T5843" i="1"/>
  <c r="U5843" i="1" s="1"/>
  <c r="Q5840" i="1"/>
  <c r="O5840" i="1" s="1"/>
  <c r="R5840" i="1" s="1"/>
  <c r="V5836" i="1"/>
  <c r="T5832" i="1"/>
  <c r="U5832" i="1" s="1"/>
  <c r="S5832" i="1"/>
  <c r="T5830" i="1"/>
  <c r="U5830" i="1" s="1"/>
  <c r="S5830" i="1"/>
  <c r="T5827" i="1"/>
  <c r="U5827" i="1" s="1"/>
  <c r="Q5824" i="1"/>
  <c r="O5824" i="1" s="1"/>
  <c r="R5824" i="1" s="1"/>
  <c r="V5820" i="1"/>
  <c r="S5820" i="1"/>
  <c r="T5816" i="1"/>
  <c r="U5816" i="1" s="1"/>
  <c r="S5816" i="1"/>
  <c r="T5814" i="1"/>
  <c r="U5814" i="1" s="1"/>
  <c r="S5814" i="1"/>
  <c r="T5811" i="1"/>
  <c r="U5811" i="1" s="1"/>
  <c r="Q5808" i="1"/>
  <c r="O5808" i="1" s="1"/>
  <c r="R5808" i="1" s="1"/>
  <c r="V5804" i="1"/>
  <c r="S5804" i="1"/>
  <c r="T5800" i="1"/>
  <c r="U5800" i="1" s="1"/>
  <c r="S5800" i="1"/>
  <c r="T5798" i="1"/>
  <c r="U5798" i="1" s="1"/>
  <c r="S5798" i="1"/>
  <c r="Q5792" i="1"/>
  <c r="O5792" i="1" s="1"/>
  <c r="R5792" i="1" s="1"/>
  <c r="V5788" i="1"/>
  <c r="S5788" i="1"/>
  <c r="T5784" i="1"/>
  <c r="U5784" i="1" s="1"/>
  <c r="S5784" i="1"/>
  <c r="T5782" i="1"/>
  <c r="U5782" i="1" s="1"/>
  <c r="S5782" i="1"/>
  <c r="T5779" i="1"/>
  <c r="U5779" i="1" s="1"/>
  <c r="Q5776" i="1"/>
  <c r="O5776" i="1" s="1"/>
  <c r="R5776" i="1" s="1"/>
  <c r="V5772" i="1"/>
  <c r="S5772" i="1"/>
  <c r="T5768" i="1"/>
  <c r="U5768" i="1" s="1"/>
  <c r="S5768" i="1"/>
  <c r="T5766" i="1"/>
  <c r="U5766" i="1" s="1"/>
  <c r="S5766" i="1"/>
  <c r="T5763" i="1"/>
  <c r="U5763" i="1" s="1"/>
  <c r="Q5760" i="1"/>
  <c r="O5760" i="1" s="1"/>
  <c r="R5760" i="1" s="1"/>
  <c r="V5756" i="1"/>
  <c r="T5752" i="1"/>
  <c r="U5752" i="1" s="1"/>
  <c r="S5752" i="1"/>
  <c r="T5750" i="1"/>
  <c r="U5750" i="1" s="1"/>
  <c r="S5750" i="1"/>
  <c r="Q5744" i="1"/>
  <c r="O5744" i="1" s="1"/>
  <c r="R5744" i="1" s="1"/>
  <c r="V5740" i="1"/>
  <c r="S5740" i="1"/>
  <c r="T5736" i="1"/>
  <c r="U5736" i="1" s="1"/>
  <c r="S5736" i="1"/>
  <c r="T5734" i="1"/>
  <c r="U5734" i="1" s="1"/>
  <c r="S5734" i="1"/>
  <c r="Q5728" i="1"/>
  <c r="O5728" i="1" s="1"/>
  <c r="R5728" i="1" s="1"/>
  <c r="V5724" i="1"/>
  <c r="S5724" i="1"/>
  <c r="T5720" i="1"/>
  <c r="U5720" i="1" s="1"/>
  <c r="S5720" i="1"/>
  <c r="T5715" i="1"/>
  <c r="U5715" i="1" s="1"/>
  <c r="Q5712" i="1"/>
  <c r="O5712" i="1" s="1"/>
  <c r="R5712" i="1" s="1"/>
  <c r="V5708" i="1"/>
  <c r="S5708" i="1"/>
  <c r="T5704" i="1"/>
  <c r="U5704" i="1" s="1"/>
  <c r="S5704" i="1"/>
  <c r="T5699" i="1"/>
  <c r="U5699" i="1" s="1"/>
  <c r="Q5696" i="1"/>
  <c r="O5696" i="1" s="1"/>
  <c r="R5696" i="1" s="1"/>
  <c r="V5692" i="1"/>
  <c r="S5692" i="1"/>
  <c r="T5688" i="1"/>
  <c r="U5688" i="1" s="1"/>
  <c r="S5688" i="1"/>
  <c r="T5686" i="1"/>
  <c r="U5686" i="1" s="1"/>
  <c r="S5686" i="1"/>
  <c r="T5683" i="1"/>
  <c r="U5683" i="1" s="1"/>
  <c r="Q5680" i="1"/>
  <c r="O5680" i="1" s="1"/>
  <c r="R5680" i="1" s="1"/>
  <c r="V5676" i="1"/>
  <c r="S5676" i="1"/>
  <c r="T5672" i="1"/>
  <c r="U5672" i="1" s="1"/>
  <c r="S5672" i="1"/>
  <c r="T5670" i="1"/>
  <c r="U5670" i="1" s="1"/>
  <c r="S5670" i="1"/>
  <c r="T5667" i="1"/>
  <c r="U5667" i="1" s="1"/>
  <c r="Q5664" i="1"/>
  <c r="O5664" i="1" s="1"/>
  <c r="R5664" i="1" s="1"/>
  <c r="V5660" i="1"/>
  <c r="S5660" i="1"/>
  <c r="T5656" i="1"/>
  <c r="U5656" i="1" s="1"/>
  <c r="S5656" i="1"/>
  <c r="T5651" i="1"/>
  <c r="U5651" i="1" s="1"/>
  <c r="Q5648" i="1"/>
  <c r="O5648" i="1" s="1"/>
  <c r="R5648" i="1" s="1"/>
  <c r="V5644" i="1"/>
  <c r="S5644" i="1"/>
  <c r="T5640" i="1"/>
  <c r="U5640" i="1" s="1"/>
  <c r="S5640" i="1"/>
  <c r="T5635" i="1"/>
  <c r="U5635" i="1" s="1"/>
  <c r="Q5632" i="1"/>
  <c r="O5632" i="1" s="1"/>
  <c r="R5632" i="1" s="1"/>
  <c r="V5628" i="1"/>
  <c r="S5628" i="1"/>
  <c r="T5624" i="1"/>
  <c r="U5624" i="1" s="1"/>
  <c r="S5624" i="1"/>
  <c r="T5622" i="1"/>
  <c r="U5622" i="1" s="1"/>
  <c r="S5622" i="1"/>
  <c r="T5619" i="1"/>
  <c r="U5619" i="1" s="1"/>
  <c r="Q5616" i="1"/>
  <c r="O5616" i="1" s="1"/>
  <c r="R5616" i="1" s="1"/>
  <c r="V5612" i="1"/>
  <c r="S5612" i="1"/>
  <c r="T5608" i="1"/>
  <c r="U5608" i="1" s="1"/>
  <c r="S5608" i="1"/>
  <c r="T5606" i="1"/>
  <c r="U5606" i="1" s="1"/>
  <c r="S5606" i="1"/>
  <c r="T5603" i="1"/>
  <c r="U5603" i="1" s="1"/>
  <c r="Q5600" i="1"/>
  <c r="O5600" i="1" s="1"/>
  <c r="R5600" i="1" s="1"/>
  <c r="V5596" i="1"/>
  <c r="S5596" i="1"/>
  <c r="T5592" i="1"/>
  <c r="U5592" i="1" s="1"/>
  <c r="S5592" i="1"/>
  <c r="T5590" i="1"/>
  <c r="U5590" i="1" s="1"/>
  <c r="S5590" i="1"/>
  <c r="T5587" i="1"/>
  <c r="U5587" i="1" s="1"/>
  <c r="Q5584" i="1"/>
  <c r="O5584" i="1" s="1"/>
  <c r="R5584" i="1" s="1"/>
  <c r="V5580" i="1"/>
  <c r="S5580" i="1"/>
  <c r="T5576" i="1"/>
  <c r="U5576" i="1" s="1"/>
  <c r="S5576" i="1"/>
  <c r="T5574" i="1"/>
  <c r="U5574" i="1" s="1"/>
  <c r="S5574" i="1"/>
  <c r="T5571" i="1"/>
  <c r="U5571" i="1" s="1"/>
  <c r="Q5568" i="1"/>
  <c r="O5568" i="1" s="1"/>
  <c r="R5568" i="1" s="1"/>
  <c r="V5564" i="1"/>
  <c r="S5564" i="1"/>
  <c r="T5558" i="1"/>
  <c r="U5558" i="1" s="1"/>
  <c r="S5558" i="1"/>
  <c r="T5555" i="1"/>
  <c r="U5555" i="1" s="1"/>
  <c r="Q5552" i="1"/>
  <c r="O5552" i="1" s="1"/>
  <c r="R5552" i="1" s="1"/>
  <c r="V5548" i="1"/>
  <c r="S5548" i="1"/>
  <c r="T5542" i="1"/>
  <c r="U5542" i="1" s="1"/>
  <c r="S5542" i="1"/>
  <c r="T5539" i="1"/>
  <c r="U5539" i="1" s="1"/>
  <c r="Q5536" i="1"/>
  <c r="O5536" i="1" s="1"/>
  <c r="R5536" i="1" s="1"/>
  <c r="V5532" i="1"/>
  <c r="S5532" i="1"/>
  <c r="T5526" i="1"/>
  <c r="U5526" i="1" s="1"/>
  <c r="S5526" i="1"/>
  <c r="T5523" i="1"/>
  <c r="U5523" i="1" s="1"/>
  <c r="Q5520" i="1"/>
  <c r="O5520" i="1" s="1"/>
  <c r="R5520" i="1" s="1"/>
  <c r="V5516" i="1"/>
  <c r="S5516" i="1"/>
  <c r="T5512" i="1"/>
  <c r="U5512" i="1" s="1"/>
  <c r="S5512" i="1"/>
  <c r="T5510" i="1"/>
  <c r="U5510" i="1" s="1"/>
  <c r="S5510" i="1"/>
  <c r="T5507" i="1"/>
  <c r="U5507" i="1" s="1"/>
  <c r="Q5504" i="1"/>
  <c r="O5504" i="1" s="1"/>
  <c r="R5504" i="1" s="1"/>
  <c r="V5500" i="1"/>
  <c r="S5500" i="1"/>
  <c r="T5494" i="1"/>
  <c r="U5494" i="1" s="1"/>
  <c r="S5494" i="1"/>
  <c r="T5491" i="1"/>
  <c r="U5491" i="1" s="1"/>
  <c r="Q5488" i="1"/>
  <c r="O5488" i="1" s="1"/>
  <c r="R5488" i="1" s="1"/>
  <c r="V5484" i="1"/>
  <c r="S5484" i="1"/>
  <c r="T5478" i="1"/>
  <c r="U5478" i="1" s="1"/>
  <c r="S5478" i="1"/>
  <c r="T5475" i="1"/>
  <c r="U5475" i="1" s="1"/>
  <c r="Q5472" i="1"/>
  <c r="O5472" i="1" s="1"/>
  <c r="R5472" i="1" s="1"/>
  <c r="V5468" i="1"/>
  <c r="S5468" i="1"/>
  <c r="T5464" i="1"/>
  <c r="U5464" i="1" s="1"/>
  <c r="S5464" i="1"/>
  <c r="T5462" i="1"/>
  <c r="U5462" i="1" s="1"/>
  <c r="S5462" i="1"/>
  <c r="T5459" i="1"/>
  <c r="U5459" i="1" s="1"/>
  <c r="Q5456" i="1"/>
  <c r="O5456" i="1" s="1"/>
  <c r="R5456" i="1" s="1"/>
  <c r="V5452" i="1"/>
  <c r="S5452" i="1"/>
  <c r="T5448" i="1"/>
  <c r="U5448" i="1" s="1"/>
  <c r="S5448" i="1"/>
  <c r="T5446" i="1"/>
  <c r="U5446" i="1" s="1"/>
  <c r="S5446" i="1"/>
  <c r="T5443" i="1"/>
  <c r="U5443" i="1" s="1"/>
  <c r="Q5440" i="1"/>
  <c r="O5440" i="1" s="1"/>
  <c r="R5440" i="1" s="1"/>
  <c r="V5436" i="1"/>
  <c r="S5436" i="1"/>
  <c r="T5430" i="1"/>
  <c r="U5430" i="1" s="1"/>
  <c r="S5430" i="1"/>
  <c r="T5427" i="1"/>
  <c r="U5427" i="1" s="1"/>
  <c r="Q5424" i="1"/>
  <c r="O5424" i="1" s="1"/>
  <c r="R5424" i="1" s="1"/>
  <c r="V5420" i="1"/>
  <c r="S5420" i="1"/>
  <c r="T5416" i="1"/>
  <c r="U5416" i="1" s="1"/>
  <c r="S5416" i="1"/>
  <c r="T5414" i="1"/>
  <c r="U5414" i="1" s="1"/>
  <c r="S5414" i="1"/>
  <c r="T5411" i="1"/>
  <c r="U5411" i="1" s="1"/>
  <c r="Q5408" i="1"/>
  <c r="O5408" i="1" s="1"/>
  <c r="R5408" i="1" s="1"/>
  <c r="V5404" i="1"/>
  <c r="S5404" i="1"/>
  <c r="T5400" i="1"/>
  <c r="U5400" i="1" s="1"/>
  <c r="S5400" i="1"/>
  <c r="T5398" i="1"/>
  <c r="U5398" i="1" s="1"/>
  <c r="S5398" i="1"/>
  <c r="T5395" i="1"/>
  <c r="U5395" i="1" s="1"/>
  <c r="Q5392" i="1"/>
  <c r="O5392" i="1" s="1"/>
  <c r="R5392" i="1" s="1"/>
  <c r="V5388" i="1"/>
  <c r="S5388" i="1"/>
  <c r="T5384" i="1"/>
  <c r="U5384" i="1" s="1"/>
  <c r="S5384" i="1"/>
  <c r="T5382" i="1"/>
  <c r="U5382" i="1" s="1"/>
  <c r="S5382" i="1"/>
  <c r="T5379" i="1"/>
  <c r="U5379" i="1" s="1"/>
  <c r="Q5376" i="1"/>
  <c r="O5376" i="1" s="1"/>
  <c r="R5376" i="1" s="1"/>
  <c r="V5372" i="1"/>
  <c r="S5372" i="1"/>
  <c r="T5368" i="1"/>
  <c r="U5368" i="1" s="1"/>
  <c r="S5368" i="1"/>
  <c r="T5366" i="1"/>
  <c r="U5366" i="1" s="1"/>
  <c r="S5366" i="1"/>
  <c r="T5363" i="1"/>
  <c r="U5363" i="1" s="1"/>
  <c r="Q5360" i="1"/>
  <c r="O5360" i="1" s="1"/>
  <c r="R5360" i="1" s="1"/>
  <c r="V5356" i="1"/>
  <c r="S5356" i="1"/>
  <c r="T5352" i="1"/>
  <c r="U5352" i="1" s="1"/>
  <c r="S5352" i="1"/>
  <c r="T5350" i="1"/>
  <c r="U5350" i="1" s="1"/>
  <c r="S5350" i="1"/>
  <c r="T5347" i="1"/>
  <c r="U5347" i="1" s="1"/>
  <c r="Q5344" i="1"/>
  <c r="O5344" i="1" s="1"/>
  <c r="R5344" i="1" s="1"/>
  <c r="V5340" i="1"/>
  <c r="S5340" i="1"/>
  <c r="T5336" i="1"/>
  <c r="U5336" i="1" s="1"/>
  <c r="S5336" i="1"/>
  <c r="T5334" i="1"/>
  <c r="U5334" i="1" s="1"/>
  <c r="S5334" i="1"/>
  <c r="T5331" i="1"/>
  <c r="U5331" i="1" s="1"/>
  <c r="Q5328" i="1"/>
  <c r="O5328" i="1" s="1"/>
  <c r="R5328" i="1" s="1"/>
  <c r="V5324" i="1"/>
  <c r="S5324" i="1"/>
  <c r="T5320" i="1"/>
  <c r="U5320" i="1" s="1"/>
  <c r="S5320" i="1"/>
  <c r="T5318" i="1"/>
  <c r="U5318" i="1" s="1"/>
  <c r="S5318" i="1"/>
  <c r="T5315" i="1"/>
  <c r="U5315" i="1" s="1"/>
  <c r="Q5312" i="1"/>
  <c r="O5312" i="1" s="1"/>
  <c r="R5312" i="1" s="1"/>
  <c r="V5308" i="1"/>
  <c r="S5308" i="1"/>
  <c r="T5302" i="1"/>
  <c r="U5302" i="1" s="1"/>
  <c r="S5302" i="1"/>
  <c r="T5299" i="1"/>
  <c r="U5299" i="1" s="1"/>
  <c r="Q5296" i="1"/>
  <c r="O5296" i="1" s="1"/>
  <c r="R5296" i="1" s="1"/>
  <c r="S5284" i="1"/>
  <c r="T5284" i="1"/>
  <c r="U5284" i="1" s="1"/>
  <c r="Q5276" i="1"/>
  <c r="O5276" i="1" s="1"/>
  <c r="R5276" i="1" s="1"/>
  <c r="T5262" i="1"/>
  <c r="U5262" i="1" s="1"/>
  <c r="S5262" i="1"/>
  <c r="W5257" i="1"/>
  <c r="V5257" i="1" s="1"/>
  <c r="Q5257" i="1"/>
  <c r="T5254" i="1"/>
  <c r="U5254" i="1" s="1"/>
  <c r="S5254" i="1"/>
  <c r="S5245" i="1"/>
  <c r="T5245" i="1"/>
  <c r="U5245" i="1" s="1"/>
  <c r="T5235" i="1"/>
  <c r="U5235" i="1" s="1"/>
  <c r="S5235" i="1"/>
  <c r="S5220" i="1"/>
  <c r="T5220" i="1"/>
  <c r="U5220" i="1" s="1"/>
  <c r="Q5212" i="1"/>
  <c r="O5212" i="1" s="1"/>
  <c r="R5212" i="1" s="1"/>
  <c r="T5198" i="1"/>
  <c r="U5198" i="1" s="1"/>
  <c r="S5198" i="1"/>
  <c r="W5193" i="1"/>
  <c r="V5193" i="1" s="1"/>
  <c r="Q5193" i="1"/>
  <c r="T5190" i="1"/>
  <c r="U5190" i="1" s="1"/>
  <c r="S5190" i="1"/>
  <c r="S5181" i="1"/>
  <c r="T5181" i="1"/>
  <c r="U5181" i="1" s="1"/>
  <c r="T5171" i="1"/>
  <c r="U5171" i="1" s="1"/>
  <c r="S5171" i="1"/>
  <c r="S5156" i="1"/>
  <c r="T5156" i="1"/>
  <c r="U5156" i="1" s="1"/>
  <c r="Q5148" i="1"/>
  <c r="O5148" i="1" s="1"/>
  <c r="R5148" i="1" s="1"/>
  <c r="T5134" i="1"/>
  <c r="U5134" i="1" s="1"/>
  <c r="S5134" i="1"/>
  <c r="T5132" i="1"/>
  <c r="U5132" i="1" s="1"/>
  <c r="S5132" i="1"/>
  <c r="T5126" i="1"/>
  <c r="U5126" i="1" s="1"/>
  <c r="S5126" i="1"/>
  <c r="S5107" i="1"/>
  <c r="T5107" i="1"/>
  <c r="U5107" i="1" s="1"/>
  <c r="T5104" i="1"/>
  <c r="U5104" i="1" s="1"/>
  <c r="S5104" i="1"/>
  <c r="V5074" i="1"/>
  <c r="S5074" i="1"/>
  <c r="T5068" i="1"/>
  <c r="U5068" i="1" s="1"/>
  <c r="S5068" i="1"/>
  <c r="T5062" i="1"/>
  <c r="U5062" i="1" s="1"/>
  <c r="S5062" i="1"/>
  <c r="S5043" i="1"/>
  <c r="T5043" i="1"/>
  <c r="U5043" i="1" s="1"/>
  <c r="T5040" i="1"/>
  <c r="U5040" i="1" s="1"/>
  <c r="S5040" i="1"/>
  <c r="V5010" i="1"/>
  <c r="S5010" i="1"/>
  <c r="T5004" i="1"/>
  <c r="U5004" i="1" s="1"/>
  <c r="S5004" i="1"/>
  <c r="T4998" i="1"/>
  <c r="U4998" i="1" s="1"/>
  <c r="S4998" i="1"/>
  <c r="S4979" i="1"/>
  <c r="T4979" i="1"/>
  <c r="U4979" i="1" s="1"/>
  <c r="T4976" i="1"/>
  <c r="U4976" i="1" s="1"/>
  <c r="S4976" i="1"/>
  <c r="V4946" i="1"/>
  <c r="T4940" i="1"/>
  <c r="U4940" i="1" s="1"/>
  <c r="S4940" i="1"/>
  <c r="S4924" i="1"/>
  <c r="T4924" i="1"/>
  <c r="U4924" i="1" s="1"/>
  <c r="T4910" i="1"/>
  <c r="U4910" i="1" s="1"/>
  <c r="S4910" i="1"/>
  <c r="S4908" i="1"/>
  <c r="T4908" i="1"/>
  <c r="U4908" i="1" s="1"/>
  <c r="T4894" i="1"/>
  <c r="U4894" i="1" s="1"/>
  <c r="S4894" i="1"/>
  <c r="S4892" i="1"/>
  <c r="T4892" i="1"/>
  <c r="U4892" i="1" s="1"/>
  <c r="T4878" i="1"/>
  <c r="U4878" i="1" s="1"/>
  <c r="S4878" i="1"/>
  <c r="S4876" i="1"/>
  <c r="T4876" i="1"/>
  <c r="U4876" i="1" s="1"/>
  <c r="T4862" i="1"/>
  <c r="U4862" i="1" s="1"/>
  <c r="S4862" i="1"/>
  <c r="S4860" i="1"/>
  <c r="T4860" i="1"/>
  <c r="U4860" i="1" s="1"/>
  <c r="T4846" i="1"/>
  <c r="U4846" i="1" s="1"/>
  <c r="S4846" i="1"/>
  <c r="S4844" i="1"/>
  <c r="T4844" i="1"/>
  <c r="U4844" i="1" s="1"/>
  <c r="T4830" i="1"/>
  <c r="U4830" i="1" s="1"/>
  <c r="S4830" i="1"/>
  <c r="S4828" i="1"/>
  <c r="T4828" i="1"/>
  <c r="U4828" i="1" s="1"/>
  <c r="T4814" i="1"/>
  <c r="U4814" i="1" s="1"/>
  <c r="S4814" i="1"/>
  <c r="S4812" i="1"/>
  <c r="T4812" i="1"/>
  <c r="U4812" i="1" s="1"/>
  <c r="T4798" i="1"/>
  <c r="U4798" i="1" s="1"/>
  <c r="S4798" i="1"/>
  <c r="S4796" i="1"/>
  <c r="T4796" i="1"/>
  <c r="U4796" i="1" s="1"/>
  <c r="S4777" i="1"/>
  <c r="T4777" i="1"/>
  <c r="U4777" i="1" s="1"/>
  <c r="S4765" i="1"/>
  <c r="T4765" i="1"/>
  <c r="U4765" i="1" s="1"/>
  <c r="S4724" i="1"/>
  <c r="T4724" i="1"/>
  <c r="U4724" i="1" s="1"/>
  <c r="S4721" i="1"/>
  <c r="T4721" i="1"/>
  <c r="U4721" i="1" s="1"/>
  <c r="S4649" i="1"/>
  <c r="T4649" i="1"/>
  <c r="U4649" i="1" s="1"/>
  <c r="S4637" i="1"/>
  <c r="T4637" i="1"/>
  <c r="U4637" i="1" s="1"/>
  <c r="S4596" i="1"/>
  <c r="T4596" i="1"/>
  <c r="U4596" i="1" s="1"/>
  <c r="S4593" i="1"/>
  <c r="T4593" i="1"/>
  <c r="U4593" i="1" s="1"/>
  <c r="S4523" i="1"/>
  <c r="T4523" i="1"/>
  <c r="U4523" i="1" s="1"/>
  <c r="S4521" i="1"/>
  <c r="T4521" i="1"/>
  <c r="U4521" i="1" s="1"/>
  <c r="S4507" i="1"/>
  <c r="T4507" i="1"/>
  <c r="U4507" i="1" s="1"/>
  <c r="S4505" i="1"/>
  <c r="T4505" i="1"/>
  <c r="U4505" i="1" s="1"/>
  <c r="S4491" i="1"/>
  <c r="T4491" i="1"/>
  <c r="U4491" i="1" s="1"/>
  <c r="S4489" i="1"/>
  <c r="T4489" i="1"/>
  <c r="U4489" i="1" s="1"/>
  <c r="S4475" i="1"/>
  <c r="T4475" i="1"/>
  <c r="U4475" i="1" s="1"/>
  <c r="S4473" i="1"/>
  <c r="T4473" i="1"/>
  <c r="U4473" i="1" s="1"/>
  <c r="S4459" i="1"/>
  <c r="T4459" i="1"/>
  <c r="U4459" i="1" s="1"/>
  <c r="S4457" i="1"/>
  <c r="T4457" i="1"/>
  <c r="U4457" i="1" s="1"/>
  <c r="S4443" i="1"/>
  <c r="T4443" i="1"/>
  <c r="U4443" i="1" s="1"/>
  <c r="S4441" i="1"/>
  <c r="T4441" i="1"/>
  <c r="U4441" i="1" s="1"/>
  <c r="S4427" i="1"/>
  <c r="T4427" i="1"/>
  <c r="U4427" i="1" s="1"/>
  <c r="S4425" i="1"/>
  <c r="T4425" i="1"/>
  <c r="U4425" i="1" s="1"/>
  <c r="S4411" i="1"/>
  <c r="T4411" i="1"/>
  <c r="U4411" i="1" s="1"/>
  <c r="S4409" i="1"/>
  <c r="T4409" i="1"/>
  <c r="U4409" i="1" s="1"/>
  <c r="S4395" i="1"/>
  <c r="T4395" i="1"/>
  <c r="U4395" i="1" s="1"/>
  <c r="S4393" i="1"/>
  <c r="T4393" i="1"/>
  <c r="U4393" i="1" s="1"/>
  <c r="S4379" i="1"/>
  <c r="T4379" i="1"/>
  <c r="U4379" i="1" s="1"/>
  <c r="S4377" i="1"/>
  <c r="T4377" i="1"/>
  <c r="U4377" i="1" s="1"/>
  <c r="S4363" i="1"/>
  <c r="T4363" i="1"/>
  <c r="U4363" i="1" s="1"/>
  <c r="S4361" i="1"/>
  <c r="T4361" i="1"/>
  <c r="U4361" i="1" s="1"/>
  <c r="S4347" i="1"/>
  <c r="T4347" i="1"/>
  <c r="U4347" i="1" s="1"/>
  <c r="S4345" i="1"/>
  <c r="T4345" i="1"/>
  <c r="U4345" i="1" s="1"/>
  <c r="S4331" i="1"/>
  <c r="T4331" i="1"/>
  <c r="U4331" i="1" s="1"/>
  <c r="S4329" i="1"/>
  <c r="T4329" i="1"/>
  <c r="U4329" i="1" s="1"/>
  <c r="S4315" i="1"/>
  <c r="T4315" i="1"/>
  <c r="U4315" i="1" s="1"/>
  <c r="S4313" i="1"/>
  <c r="T4313" i="1"/>
  <c r="U4313" i="1" s="1"/>
  <c r="S4299" i="1"/>
  <c r="T4299" i="1"/>
  <c r="U4299" i="1" s="1"/>
  <c r="S4297" i="1"/>
  <c r="T4297" i="1"/>
  <c r="U4297" i="1" s="1"/>
  <c r="S4283" i="1"/>
  <c r="T4283" i="1"/>
  <c r="U4283" i="1" s="1"/>
  <c r="S4281" i="1"/>
  <c r="T4281" i="1"/>
  <c r="U4281" i="1" s="1"/>
  <c r="S4267" i="1"/>
  <c r="T4267" i="1"/>
  <c r="U4267" i="1" s="1"/>
  <c r="S4265" i="1"/>
  <c r="T4265" i="1"/>
  <c r="U4265" i="1" s="1"/>
  <c r="S4251" i="1"/>
  <c r="T4251" i="1"/>
  <c r="U4251" i="1" s="1"/>
  <c r="S4249" i="1"/>
  <c r="T4249" i="1"/>
  <c r="U4249" i="1" s="1"/>
  <c r="S4235" i="1"/>
  <c r="T4235" i="1"/>
  <c r="U4235" i="1" s="1"/>
  <c r="S4233" i="1"/>
  <c r="T4233" i="1"/>
  <c r="U4233" i="1" s="1"/>
  <c r="S4219" i="1"/>
  <c r="T4219" i="1"/>
  <c r="U4219" i="1" s="1"/>
  <c r="S4217" i="1"/>
  <c r="T4217" i="1"/>
  <c r="U4217" i="1" s="1"/>
  <c r="S4203" i="1"/>
  <c r="T4203" i="1"/>
  <c r="U4203" i="1" s="1"/>
  <c r="S4201" i="1"/>
  <c r="T4201" i="1"/>
  <c r="U4201" i="1" s="1"/>
  <c r="S4187" i="1"/>
  <c r="T4187" i="1"/>
  <c r="U4187" i="1" s="1"/>
  <c r="S4185" i="1"/>
  <c r="T4185" i="1"/>
  <c r="U4185" i="1" s="1"/>
  <c r="S4171" i="1"/>
  <c r="T4171" i="1"/>
  <c r="U4171" i="1" s="1"/>
  <c r="S4169" i="1"/>
  <c r="T4169" i="1"/>
  <c r="U4169" i="1" s="1"/>
  <c r="S4155" i="1"/>
  <c r="T4155" i="1"/>
  <c r="U4155" i="1" s="1"/>
  <c r="S4153" i="1"/>
  <c r="T4153" i="1"/>
  <c r="U4153" i="1" s="1"/>
  <c r="S4139" i="1"/>
  <c r="T4139" i="1"/>
  <c r="U4139" i="1" s="1"/>
  <c r="S4137" i="1"/>
  <c r="T4137" i="1"/>
  <c r="U4137" i="1" s="1"/>
  <c r="S4123" i="1"/>
  <c r="T4123" i="1"/>
  <c r="U4123" i="1" s="1"/>
  <c r="S4121" i="1"/>
  <c r="T4121" i="1"/>
  <c r="U4121" i="1" s="1"/>
  <c r="S4107" i="1"/>
  <c r="T4107" i="1"/>
  <c r="U4107" i="1" s="1"/>
  <c r="S4105" i="1"/>
  <c r="T4105" i="1"/>
  <c r="U4105" i="1" s="1"/>
  <c r="S4091" i="1"/>
  <c r="T4091" i="1"/>
  <c r="U4091" i="1" s="1"/>
  <c r="S4089" i="1"/>
  <c r="T4089" i="1"/>
  <c r="U4089" i="1" s="1"/>
  <c r="S4075" i="1"/>
  <c r="T4075" i="1"/>
  <c r="U4075" i="1" s="1"/>
  <c r="S4073" i="1"/>
  <c r="T4073" i="1"/>
  <c r="U4073" i="1" s="1"/>
  <c r="S4059" i="1"/>
  <c r="T4059" i="1"/>
  <c r="U4059" i="1" s="1"/>
  <c r="S4057" i="1"/>
  <c r="T4057" i="1"/>
  <c r="U4057" i="1" s="1"/>
  <c r="S4041" i="1"/>
  <c r="T4041" i="1"/>
  <c r="U4041" i="1" s="1"/>
  <c r="S4025" i="1"/>
  <c r="T4025" i="1"/>
  <c r="U4025" i="1" s="1"/>
  <c r="S4009" i="1"/>
  <c r="T4009" i="1"/>
  <c r="U4009" i="1" s="1"/>
  <c r="S3995" i="1"/>
  <c r="T3995" i="1"/>
  <c r="U3995" i="1" s="1"/>
  <c r="S3993" i="1"/>
  <c r="T3993" i="1"/>
  <c r="U3993" i="1" s="1"/>
  <c r="S3979" i="1"/>
  <c r="T3979" i="1"/>
  <c r="U3979" i="1" s="1"/>
  <c r="S3977" i="1"/>
  <c r="T3977" i="1"/>
  <c r="U3977" i="1" s="1"/>
  <c r="S3963" i="1"/>
  <c r="T3963" i="1"/>
  <c r="U3963" i="1" s="1"/>
  <c r="S3961" i="1"/>
  <c r="T3961" i="1"/>
  <c r="U3961" i="1" s="1"/>
  <c r="S3947" i="1"/>
  <c r="T3947" i="1"/>
  <c r="U3947" i="1" s="1"/>
  <c r="S3945" i="1"/>
  <c r="T3945" i="1"/>
  <c r="U3945" i="1" s="1"/>
  <c r="S3931" i="1"/>
  <c r="T3931" i="1"/>
  <c r="U3931" i="1" s="1"/>
  <c r="S3929" i="1"/>
  <c r="T3929" i="1"/>
  <c r="U3929" i="1" s="1"/>
  <c r="S3915" i="1"/>
  <c r="T3915" i="1"/>
  <c r="U3915" i="1" s="1"/>
  <c r="S3913" i="1"/>
  <c r="T3913" i="1"/>
  <c r="U3913" i="1" s="1"/>
  <c r="S3899" i="1"/>
  <c r="T3899" i="1"/>
  <c r="U3899" i="1" s="1"/>
  <c r="S3897" i="1"/>
  <c r="T3897" i="1"/>
  <c r="U3897" i="1" s="1"/>
  <c r="T3649" i="1"/>
  <c r="U3649" i="1" s="1"/>
  <c r="S3649" i="1"/>
  <c r="W2947" i="1"/>
  <c r="V2947" i="1" s="1"/>
  <c r="Q2947" i="1"/>
  <c r="T2944" i="1"/>
  <c r="U2944" i="1" s="1"/>
  <c r="S2944" i="1"/>
  <c r="Q9153" i="1"/>
  <c r="O9153" i="1" s="1"/>
  <c r="R9153" i="1" s="1"/>
  <c r="Q9129" i="1"/>
  <c r="O9129" i="1" s="1"/>
  <c r="R9129" i="1" s="1"/>
  <c r="Q9117" i="1"/>
  <c r="O9117" i="1" s="1"/>
  <c r="R9117" i="1" s="1"/>
  <c r="Q9113" i="1"/>
  <c r="O9113" i="1" s="1"/>
  <c r="R9113" i="1" s="1"/>
  <c r="Q9109" i="1"/>
  <c r="O9109" i="1" s="1"/>
  <c r="R9109" i="1" s="1"/>
  <c r="Q9105" i="1"/>
  <c r="O9105" i="1" s="1"/>
  <c r="R9105" i="1" s="1"/>
  <c r="Q9101" i="1"/>
  <c r="O9101" i="1" s="1"/>
  <c r="R9101" i="1" s="1"/>
  <c r="Q9097" i="1"/>
  <c r="O9097" i="1" s="1"/>
  <c r="R9097" i="1" s="1"/>
  <c r="Q9093" i="1"/>
  <c r="O9093" i="1" s="1"/>
  <c r="R9093" i="1" s="1"/>
  <c r="Q9089" i="1"/>
  <c r="O9089" i="1" s="1"/>
  <c r="R9089" i="1" s="1"/>
  <c r="Q9081" i="1"/>
  <c r="O9081" i="1" s="1"/>
  <c r="R9081" i="1" s="1"/>
  <c r="Q9069" i="1"/>
  <c r="O9069" i="1" s="1"/>
  <c r="R9069" i="1" s="1"/>
  <c r="Q9065" i="1"/>
  <c r="O9065" i="1" s="1"/>
  <c r="R9065" i="1" s="1"/>
  <c r="Q9061" i="1"/>
  <c r="O9061" i="1" s="1"/>
  <c r="R9061" i="1" s="1"/>
  <c r="Q9057" i="1"/>
  <c r="O9057" i="1" s="1"/>
  <c r="R9057" i="1" s="1"/>
  <c r="Q9045" i="1"/>
  <c r="O9045" i="1" s="1"/>
  <c r="R9045" i="1" s="1"/>
  <c r="Q9033" i="1"/>
  <c r="O9033" i="1" s="1"/>
  <c r="R9033" i="1" s="1"/>
  <c r="Q9029" i="1"/>
  <c r="O9029" i="1" s="1"/>
  <c r="R9029" i="1" s="1"/>
  <c r="Q9025" i="1"/>
  <c r="O9025" i="1" s="1"/>
  <c r="R9025" i="1" s="1"/>
  <c r="Q9001" i="1"/>
  <c r="O9001" i="1" s="1"/>
  <c r="R9001" i="1" s="1"/>
  <c r="Q8977" i="1"/>
  <c r="O8977" i="1" s="1"/>
  <c r="R8977" i="1" s="1"/>
  <c r="Q8945" i="1"/>
  <c r="O8945" i="1" s="1"/>
  <c r="R8945" i="1" s="1"/>
  <c r="Q8937" i="1"/>
  <c r="O8937" i="1" s="1"/>
  <c r="R8937" i="1" s="1"/>
  <c r="Q8933" i="1"/>
  <c r="O8933" i="1" s="1"/>
  <c r="R8933" i="1" s="1"/>
  <c r="Q8921" i="1"/>
  <c r="O8921" i="1" s="1"/>
  <c r="R8921" i="1" s="1"/>
  <c r="Q8917" i="1"/>
  <c r="O8917" i="1" s="1"/>
  <c r="R8917" i="1" s="1"/>
  <c r="Q8909" i="1"/>
  <c r="O8909" i="1" s="1"/>
  <c r="R8909" i="1" s="1"/>
  <c r="Q8905" i="1"/>
  <c r="O8905" i="1" s="1"/>
  <c r="R8905" i="1" s="1"/>
  <c r="Q8897" i="1"/>
  <c r="O8897" i="1" s="1"/>
  <c r="R8897" i="1" s="1"/>
  <c r="Q8865" i="1"/>
  <c r="O8865" i="1" s="1"/>
  <c r="R8865" i="1" s="1"/>
  <c r="Q8853" i="1"/>
  <c r="O8853" i="1" s="1"/>
  <c r="R8853" i="1" s="1"/>
  <c r="Q8845" i="1"/>
  <c r="O8845" i="1" s="1"/>
  <c r="R8845" i="1" s="1"/>
  <c r="Q8837" i="1"/>
  <c r="O8837" i="1" s="1"/>
  <c r="R8837" i="1" s="1"/>
  <c r="Q8833" i="1"/>
  <c r="O8833" i="1" s="1"/>
  <c r="R8833" i="1" s="1"/>
  <c r="Q8829" i="1"/>
  <c r="O8829" i="1" s="1"/>
  <c r="R8829" i="1" s="1"/>
  <c r="Q8825" i="1"/>
  <c r="O8825" i="1" s="1"/>
  <c r="R8825" i="1" s="1"/>
  <c r="Q8817" i="1"/>
  <c r="O8817" i="1" s="1"/>
  <c r="R8817" i="1" s="1"/>
  <c r="Q8809" i="1"/>
  <c r="O8809" i="1" s="1"/>
  <c r="R8809" i="1" s="1"/>
  <c r="O8787" i="1"/>
  <c r="R8787" i="1" s="1"/>
  <c r="T8754" i="1"/>
  <c r="U8754" i="1" s="1"/>
  <c r="S8303" i="1"/>
  <c r="T8303" i="1"/>
  <c r="U8303" i="1" s="1"/>
  <c r="S8294" i="1"/>
  <c r="T8294" i="1"/>
  <c r="U8294" i="1" s="1"/>
  <c r="S8287" i="1"/>
  <c r="T8287" i="1"/>
  <c r="U8287" i="1" s="1"/>
  <c r="S8214" i="1"/>
  <c r="T8214" i="1"/>
  <c r="U8214" i="1" s="1"/>
  <c r="S8198" i="1"/>
  <c r="T8198" i="1"/>
  <c r="U8198" i="1" s="1"/>
  <c r="S8182" i="1"/>
  <c r="T8182" i="1"/>
  <c r="U8182" i="1" s="1"/>
  <c r="S8166" i="1"/>
  <c r="T8166" i="1"/>
  <c r="U8166" i="1" s="1"/>
  <c r="S8150" i="1"/>
  <c r="T8150" i="1"/>
  <c r="U8150" i="1" s="1"/>
  <c r="S8118" i="1"/>
  <c r="T8118" i="1"/>
  <c r="U8118" i="1" s="1"/>
  <c r="S8111" i="1"/>
  <c r="T8111" i="1"/>
  <c r="U8111" i="1" s="1"/>
  <c r="S8102" i="1"/>
  <c r="T8102" i="1"/>
  <c r="U8102" i="1" s="1"/>
  <c r="S8054" i="1"/>
  <c r="T8054" i="1"/>
  <c r="U8054" i="1" s="1"/>
  <c r="S8047" i="1"/>
  <c r="T8047" i="1"/>
  <c r="U8047" i="1" s="1"/>
  <c r="S8031" i="1"/>
  <c r="T8031" i="1"/>
  <c r="U8031" i="1" s="1"/>
  <c r="S7990" i="1"/>
  <c r="T7990" i="1"/>
  <c r="U7990" i="1" s="1"/>
  <c r="S7983" i="1"/>
  <c r="T7983" i="1"/>
  <c r="U7983" i="1" s="1"/>
  <c r="S7958" i="1"/>
  <c r="T7958" i="1"/>
  <c r="U7958" i="1" s="1"/>
  <c r="S7926" i="1"/>
  <c r="T7926" i="1"/>
  <c r="U7926" i="1" s="1"/>
  <c r="S7903" i="1"/>
  <c r="T7903" i="1"/>
  <c r="U7903" i="1" s="1"/>
  <c r="S7878" i="1"/>
  <c r="T7878" i="1"/>
  <c r="U7878" i="1" s="1"/>
  <c r="S7855" i="1"/>
  <c r="T7855" i="1"/>
  <c r="U7855" i="1" s="1"/>
  <c r="S7846" i="1"/>
  <c r="T7846" i="1"/>
  <c r="U7846" i="1" s="1"/>
  <c r="S7823" i="1"/>
  <c r="T7823" i="1"/>
  <c r="U7823" i="1" s="1"/>
  <c r="S7814" i="1"/>
  <c r="T7814" i="1"/>
  <c r="U7814" i="1" s="1"/>
  <c r="S7807" i="1"/>
  <c r="T7807" i="1"/>
  <c r="U7807" i="1" s="1"/>
  <c r="S7791" i="1"/>
  <c r="T7791" i="1"/>
  <c r="U7791" i="1" s="1"/>
  <c r="S7759" i="1"/>
  <c r="T7759" i="1"/>
  <c r="U7759" i="1" s="1"/>
  <c r="S7743" i="1"/>
  <c r="T7743" i="1"/>
  <c r="U7743" i="1" s="1"/>
  <c r="S7702" i="1"/>
  <c r="T7702" i="1"/>
  <c r="U7702" i="1" s="1"/>
  <c r="S7686" i="1"/>
  <c r="T7686" i="1"/>
  <c r="U7686" i="1" s="1"/>
  <c r="S7679" i="1"/>
  <c r="T7679" i="1"/>
  <c r="U7679" i="1" s="1"/>
  <c r="S7654" i="1"/>
  <c r="T7654" i="1"/>
  <c r="U7654" i="1" s="1"/>
  <c r="S7647" i="1"/>
  <c r="T7647" i="1"/>
  <c r="U7647" i="1" s="1"/>
  <c r="S7638" i="1"/>
  <c r="T7638" i="1"/>
  <c r="U7638" i="1" s="1"/>
  <c r="S7631" i="1"/>
  <c r="T7631" i="1"/>
  <c r="U7631" i="1" s="1"/>
  <c r="S7606" i="1"/>
  <c r="T7606" i="1"/>
  <c r="U7606" i="1" s="1"/>
  <c r="S7599" i="1"/>
  <c r="T7599" i="1"/>
  <c r="U7599" i="1" s="1"/>
  <c r="S7574" i="1"/>
  <c r="T7574" i="1"/>
  <c r="U7574" i="1" s="1"/>
  <c r="S7567" i="1"/>
  <c r="T7567" i="1"/>
  <c r="U7567" i="1" s="1"/>
  <c r="S7503" i="1"/>
  <c r="T7503" i="1"/>
  <c r="U7503" i="1" s="1"/>
  <c r="S7478" i="1"/>
  <c r="T7478" i="1"/>
  <c r="U7478" i="1" s="1"/>
  <c r="S7471" i="1"/>
  <c r="T7471" i="1"/>
  <c r="U7471" i="1" s="1"/>
  <c r="S7446" i="1"/>
  <c r="T7446" i="1"/>
  <c r="U7446" i="1" s="1"/>
  <c r="S7430" i="1"/>
  <c r="T7430" i="1"/>
  <c r="U7430" i="1" s="1"/>
  <c r="S7414" i="1"/>
  <c r="T7414" i="1"/>
  <c r="U7414" i="1" s="1"/>
  <c r="S7407" i="1"/>
  <c r="T7407" i="1"/>
  <c r="U7407" i="1" s="1"/>
  <c r="S7398" i="1"/>
  <c r="T7398" i="1"/>
  <c r="U7398" i="1" s="1"/>
  <c r="S7366" i="1"/>
  <c r="T7366" i="1"/>
  <c r="U7366" i="1" s="1"/>
  <c r="S7359" i="1"/>
  <c r="T7359" i="1"/>
  <c r="U7359" i="1" s="1"/>
  <c r="S7334" i="1"/>
  <c r="T7334" i="1"/>
  <c r="U7334" i="1" s="1"/>
  <c r="S7318" i="1"/>
  <c r="T7318" i="1"/>
  <c r="U7318" i="1" s="1"/>
  <c r="S7302" i="1"/>
  <c r="T7302" i="1"/>
  <c r="U7302" i="1" s="1"/>
  <c r="S7238" i="1"/>
  <c r="T7238" i="1"/>
  <c r="U7238" i="1" s="1"/>
  <c r="S7215" i="1"/>
  <c r="T7215" i="1"/>
  <c r="U7215" i="1" s="1"/>
  <c r="S7206" i="1"/>
  <c r="T7206" i="1"/>
  <c r="U7206" i="1" s="1"/>
  <c r="S7190" i="1"/>
  <c r="T7190" i="1"/>
  <c r="U7190" i="1" s="1"/>
  <c r="S7167" i="1"/>
  <c r="T7167" i="1"/>
  <c r="U7167" i="1" s="1"/>
  <c r="S7158" i="1"/>
  <c r="T7158" i="1"/>
  <c r="U7158" i="1" s="1"/>
  <c r="S7135" i="1"/>
  <c r="T7135" i="1"/>
  <c r="U7135" i="1" s="1"/>
  <c r="S7126" i="1"/>
  <c r="T7126" i="1"/>
  <c r="U7126" i="1" s="1"/>
  <c r="S7110" i="1"/>
  <c r="T7110" i="1"/>
  <c r="U7110" i="1" s="1"/>
  <c r="S7103" i="1"/>
  <c r="T7103" i="1"/>
  <c r="U7103" i="1" s="1"/>
  <c r="S7046" i="1"/>
  <c r="T7046" i="1"/>
  <c r="U7046" i="1" s="1"/>
  <c r="S7039" i="1"/>
  <c r="T7039" i="1"/>
  <c r="U7039" i="1" s="1"/>
  <c r="S6982" i="1"/>
  <c r="T6982" i="1"/>
  <c r="U6982" i="1" s="1"/>
  <c r="S6975" i="1"/>
  <c r="T6975" i="1"/>
  <c r="U6975" i="1" s="1"/>
  <c r="S6959" i="1"/>
  <c r="T6959" i="1"/>
  <c r="U6959" i="1" s="1"/>
  <c r="S6870" i="1"/>
  <c r="T6870" i="1"/>
  <c r="U6870" i="1" s="1"/>
  <c r="S6854" i="1"/>
  <c r="T6854" i="1"/>
  <c r="U6854" i="1" s="1"/>
  <c r="S6838" i="1"/>
  <c r="T6838" i="1"/>
  <c r="U6838" i="1" s="1"/>
  <c r="S6822" i="1"/>
  <c r="T6822" i="1"/>
  <c r="U6822" i="1" s="1"/>
  <c r="S6790" i="1"/>
  <c r="T6790" i="1"/>
  <c r="U6790" i="1" s="1"/>
  <c r="S6783" i="1"/>
  <c r="T6783" i="1"/>
  <c r="U6783" i="1" s="1"/>
  <c r="S6758" i="1"/>
  <c r="T6758" i="1"/>
  <c r="U6758" i="1" s="1"/>
  <c r="S6751" i="1"/>
  <c r="T6751" i="1"/>
  <c r="U6751" i="1" s="1"/>
  <c r="S6662" i="1"/>
  <c r="T6662" i="1"/>
  <c r="U6662" i="1" s="1"/>
  <c r="S6646" i="1"/>
  <c r="T6646" i="1"/>
  <c r="U6646" i="1" s="1"/>
  <c r="S6630" i="1"/>
  <c r="T6630" i="1"/>
  <c r="U6630" i="1" s="1"/>
  <c r="S6607" i="1"/>
  <c r="T6607" i="1"/>
  <c r="U6607" i="1" s="1"/>
  <c r="S6470" i="1"/>
  <c r="T6470" i="1"/>
  <c r="U6470" i="1" s="1"/>
  <c r="T6432" i="1"/>
  <c r="U6432" i="1" s="1"/>
  <c r="S6432" i="1"/>
  <c r="T6420" i="1"/>
  <c r="U6420" i="1" s="1"/>
  <c r="S6420" i="1"/>
  <c r="S6394" i="1"/>
  <c r="T6394" i="1"/>
  <c r="U6394" i="1" s="1"/>
  <c r="T6368" i="1"/>
  <c r="U6368" i="1" s="1"/>
  <c r="S6368" i="1"/>
  <c r="S6342" i="1"/>
  <c r="T6342" i="1"/>
  <c r="U6342" i="1" s="1"/>
  <c r="S6330" i="1"/>
  <c r="T6330" i="1"/>
  <c r="U6330" i="1" s="1"/>
  <c r="T6304" i="1"/>
  <c r="U6304" i="1" s="1"/>
  <c r="S6304" i="1"/>
  <c r="T6292" i="1"/>
  <c r="U6292" i="1" s="1"/>
  <c r="S6292" i="1"/>
  <c r="S6285" i="1"/>
  <c r="T6285" i="1"/>
  <c r="U6285" i="1" s="1"/>
  <c r="S6237" i="1"/>
  <c r="T6237" i="1"/>
  <c r="U6237" i="1" s="1"/>
  <c r="T6224" i="1"/>
  <c r="U6224" i="1" s="1"/>
  <c r="S6224" i="1"/>
  <c r="S6187" i="1"/>
  <c r="T6187" i="1"/>
  <c r="U6187" i="1" s="1"/>
  <c r="S6171" i="1"/>
  <c r="T6171" i="1"/>
  <c r="U6171" i="1" s="1"/>
  <c r="T6142" i="1"/>
  <c r="U6142" i="1" s="1"/>
  <c r="S6142" i="1"/>
  <c r="S6123" i="1"/>
  <c r="T6123" i="1"/>
  <c r="U6123" i="1" s="1"/>
  <c r="S6091" i="1"/>
  <c r="T6091" i="1"/>
  <c r="U6091" i="1" s="1"/>
  <c r="T6062" i="1"/>
  <c r="U6062" i="1" s="1"/>
  <c r="S6062" i="1"/>
  <c r="T6046" i="1"/>
  <c r="U6046" i="1" s="1"/>
  <c r="S6046" i="1"/>
  <c r="S6027" i="1"/>
  <c r="T6027" i="1"/>
  <c r="U6027" i="1" s="1"/>
  <c r="T5982" i="1"/>
  <c r="U5982" i="1" s="1"/>
  <c r="S5982" i="1"/>
  <c r="T5966" i="1"/>
  <c r="U5966" i="1" s="1"/>
  <c r="S5966" i="1"/>
  <c r="T5950" i="1"/>
  <c r="U5950" i="1" s="1"/>
  <c r="S5950" i="1"/>
  <c r="S5931" i="1"/>
  <c r="T5931" i="1"/>
  <c r="U5931" i="1" s="1"/>
  <c r="T5902" i="1"/>
  <c r="U5902" i="1" s="1"/>
  <c r="S5902" i="1"/>
  <c r="T5886" i="1"/>
  <c r="U5886" i="1" s="1"/>
  <c r="S5886" i="1"/>
  <c r="S5867" i="1"/>
  <c r="T5867" i="1"/>
  <c r="U5867" i="1" s="1"/>
  <c r="S5819" i="1"/>
  <c r="T5819" i="1"/>
  <c r="U5819" i="1" s="1"/>
  <c r="T5790" i="1"/>
  <c r="U5790" i="1" s="1"/>
  <c r="S5790" i="1"/>
  <c r="S5707" i="1"/>
  <c r="T5707" i="1"/>
  <c r="U5707" i="1" s="1"/>
  <c r="T5694" i="1"/>
  <c r="U5694" i="1" s="1"/>
  <c r="S5694" i="1"/>
  <c r="S5691" i="1"/>
  <c r="T5691" i="1"/>
  <c r="U5691" i="1" s="1"/>
  <c r="S5659" i="1"/>
  <c r="T5659" i="1"/>
  <c r="U5659" i="1" s="1"/>
  <c r="T5646" i="1"/>
  <c r="U5646" i="1" s="1"/>
  <c r="S5646" i="1"/>
  <c r="T5614" i="1"/>
  <c r="U5614" i="1" s="1"/>
  <c r="S5614" i="1"/>
  <c r="S5611" i="1"/>
  <c r="T5611" i="1"/>
  <c r="U5611" i="1" s="1"/>
  <c r="T5598" i="1"/>
  <c r="U5598" i="1" s="1"/>
  <c r="S5598" i="1"/>
  <c r="T5566" i="1"/>
  <c r="U5566" i="1" s="1"/>
  <c r="S5566" i="1"/>
  <c r="T5550" i="1"/>
  <c r="U5550" i="1" s="1"/>
  <c r="S5550" i="1"/>
  <c r="S5531" i="1"/>
  <c r="T5531" i="1"/>
  <c r="U5531" i="1" s="1"/>
  <c r="S5515" i="1"/>
  <c r="T5515" i="1"/>
  <c r="U5515" i="1" s="1"/>
  <c r="T5502" i="1"/>
  <c r="U5502" i="1" s="1"/>
  <c r="S5502" i="1"/>
  <c r="T5486" i="1"/>
  <c r="U5486" i="1" s="1"/>
  <c r="S5486" i="1"/>
  <c r="S5483" i="1"/>
  <c r="T5483" i="1"/>
  <c r="U5483" i="1" s="1"/>
  <c r="T5470" i="1"/>
  <c r="U5470" i="1" s="1"/>
  <c r="S5470" i="1"/>
  <c r="T5454" i="1"/>
  <c r="U5454" i="1" s="1"/>
  <c r="S5454" i="1"/>
  <c r="T5438" i="1"/>
  <c r="U5438" i="1" s="1"/>
  <c r="S5438" i="1"/>
  <c r="S5435" i="1"/>
  <c r="T5435" i="1"/>
  <c r="U5435" i="1" s="1"/>
  <c r="T5422" i="1"/>
  <c r="U5422" i="1" s="1"/>
  <c r="S5422" i="1"/>
  <c r="T5406" i="1"/>
  <c r="U5406" i="1" s="1"/>
  <c r="S5406" i="1"/>
  <c r="S5387" i="1"/>
  <c r="T5387" i="1"/>
  <c r="U5387" i="1" s="1"/>
  <c r="S5371" i="1"/>
  <c r="T5371" i="1"/>
  <c r="U5371" i="1" s="1"/>
  <c r="S5355" i="1"/>
  <c r="T5355" i="1"/>
  <c r="U5355" i="1" s="1"/>
  <c r="S5339" i="1"/>
  <c r="T5339" i="1"/>
  <c r="U5339" i="1" s="1"/>
  <c r="T5326" i="1"/>
  <c r="U5326" i="1" s="1"/>
  <c r="S5326" i="1"/>
  <c r="S5323" i="1"/>
  <c r="T5323" i="1"/>
  <c r="U5323" i="1" s="1"/>
  <c r="T5310" i="1"/>
  <c r="U5310" i="1" s="1"/>
  <c r="S5310" i="1"/>
  <c r="S5307" i="1"/>
  <c r="T5307" i="1"/>
  <c r="U5307" i="1" s="1"/>
  <c r="S5293" i="1"/>
  <c r="T5293" i="1"/>
  <c r="U5293" i="1" s="1"/>
  <c r="S5268" i="1"/>
  <c r="T5268" i="1"/>
  <c r="U5268" i="1" s="1"/>
  <c r="T5246" i="1"/>
  <c r="U5246" i="1" s="1"/>
  <c r="S5246" i="1"/>
  <c r="W5241" i="1"/>
  <c r="V5241" i="1" s="1"/>
  <c r="Q5241" i="1"/>
  <c r="O5241" i="1" s="1"/>
  <c r="R5241" i="1" s="1"/>
  <c r="S5229" i="1"/>
  <c r="T5229" i="1"/>
  <c r="U5229" i="1" s="1"/>
  <c r="T5219" i="1"/>
  <c r="U5219" i="1" s="1"/>
  <c r="S5219" i="1"/>
  <c r="S5196" i="1"/>
  <c r="T5196" i="1"/>
  <c r="U5196" i="1" s="1"/>
  <c r="T5174" i="1"/>
  <c r="U5174" i="1" s="1"/>
  <c r="S5174" i="1"/>
  <c r="S5115" i="1"/>
  <c r="T5115" i="1"/>
  <c r="U5115" i="1" s="1"/>
  <c r="T5070" i="1"/>
  <c r="U5070" i="1" s="1"/>
  <c r="S5070" i="1"/>
  <c r="T5006" i="1"/>
  <c r="U5006" i="1" s="1"/>
  <c r="S5006" i="1"/>
  <c r="S4987" i="1"/>
  <c r="T4987" i="1"/>
  <c r="U4987" i="1" s="1"/>
  <c r="S4753" i="1"/>
  <c r="T4753" i="1"/>
  <c r="U4753" i="1" s="1"/>
  <c r="S4681" i="1"/>
  <c r="T4681" i="1"/>
  <c r="U4681" i="1" s="1"/>
  <c r="S4625" i="1"/>
  <c r="T4625" i="1"/>
  <c r="U4625" i="1" s="1"/>
  <c r="S4553" i="1"/>
  <c r="T4553" i="1"/>
  <c r="U4553" i="1" s="1"/>
  <c r="S4541" i="1"/>
  <c r="T4541" i="1"/>
  <c r="U4541" i="1" s="1"/>
  <c r="S4501" i="1"/>
  <c r="T4501" i="1"/>
  <c r="U4501" i="1" s="1"/>
  <c r="S4421" i="1"/>
  <c r="T4421" i="1"/>
  <c r="U4421" i="1" s="1"/>
  <c r="S4325" i="1"/>
  <c r="T4325" i="1"/>
  <c r="U4325" i="1" s="1"/>
  <c r="S4277" i="1"/>
  <c r="T4277" i="1"/>
  <c r="U4277" i="1" s="1"/>
  <c r="S4229" i="1"/>
  <c r="T4229" i="1"/>
  <c r="U4229" i="1" s="1"/>
  <c r="S4181" i="1"/>
  <c r="T4181" i="1"/>
  <c r="U4181" i="1" s="1"/>
  <c r="S4133" i="1"/>
  <c r="T4133" i="1"/>
  <c r="U4133" i="1" s="1"/>
  <c r="S4085" i="1"/>
  <c r="T4085" i="1"/>
  <c r="U4085" i="1" s="1"/>
  <c r="S4055" i="1"/>
  <c r="T4055" i="1"/>
  <c r="U4055" i="1" s="1"/>
  <c r="S4039" i="1"/>
  <c r="T4039" i="1"/>
  <c r="U4039" i="1" s="1"/>
  <c r="S4023" i="1"/>
  <c r="T4023" i="1"/>
  <c r="U4023" i="1" s="1"/>
  <c r="S4007" i="1"/>
  <c r="T4007" i="1"/>
  <c r="U4007" i="1" s="1"/>
  <c r="S4005" i="1"/>
  <c r="T4005" i="1"/>
  <c r="U4005" i="1" s="1"/>
  <c r="S3991" i="1"/>
  <c r="T3991" i="1"/>
  <c r="U3991" i="1" s="1"/>
  <c r="S3975" i="1"/>
  <c r="T3975" i="1"/>
  <c r="U3975" i="1" s="1"/>
  <c r="S3973" i="1"/>
  <c r="T3973" i="1"/>
  <c r="U3973" i="1" s="1"/>
  <c r="S3959" i="1"/>
  <c r="T3959" i="1"/>
  <c r="U3959" i="1" s="1"/>
  <c r="S3957" i="1"/>
  <c r="T3957" i="1"/>
  <c r="U3957" i="1" s="1"/>
  <c r="S3943" i="1"/>
  <c r="T3943" i="1"/>
  <c r="U3943" i="1" s="1"/>
  <c r="S3941" i="1"/>
  <c r="T3941" i="1"/>
  <c r="U3941" i="1" s="1"/>
  <c r="S3925" i="1"/>
  <c r="T3925" i="1"/>
  <c r="U3925" i="1" s="1"/>
  <c r="S3911" i="1"/>
  <c r="T3911" i="1"/>
  <c r="U3911" i="1" s="1"/>
  <c r="S3909" i="1"/>
  <c r="T3909" i="1"/>
  <c r="U3909" i="1" s="1"/>
  <c r="W3392" i="1"/>
  <c r="V3392" i="1" s="1"/>
  <c r="Q3392" i="1"/>
  <c r="O3392" i="1" s="1"/>
  <c r="R3392" i="1" s="1"/>
  <c r="S2857" i="1"/>
  <c r="T2857" i="1"/>
  <c r="U2857" i="1" s="1"/>
  <c r="T2245" i="1"/>
  <c r="U2245" i="1" s="1"/>
  <c r="S2245" i="1"/>
  <c r="T1992" i="1"/>
  <c r="U1992" i="1" s="1"/>
  <c r="S1992" i="1"/>
  <c r="S1422" i="1"/>
  <c r="T1422" i="1"/>
  <c r="U1422" i="1" s="1"/>
  <c r="S1419" i="1"/>
  <c r="T1419" i="1"/>
  <c r="U1419" i="1" s="1"/>
  <c r="S989" i="1"/>
  <c r="T989" i="1"/>
  <c r="U989" i="1" s="1"/>
  <c r="T671" i="1"/>
  <c r="U671" i="1" s="1"/>
  <c r="S671" i="1"/>
  <c r="S440" i="1"/>
  <c r="T440" i="1"/>
  <c r="U440" i="1" s="1"/>
  <c r="T376" i="1"/>
  <c r="U376" i="1" s="1"/>
  <c r="S376" i="1"/>
  <c r="W84" i="1"/>
  <c r="V84" i="1" s="1"/>
  <c r="Q84" i="1"/>
  <c r="S74" i="1"/>
  <c r="T74" i="1"/>
  <c r="U74" i="1" s="1"/>
  <c r="Q8775" i="1"/>
  <c r="O8751" i="1"/>
  <c r="R8751" i="1" s="1"/>
  <c r="S8738" i="1"/>
  <c r="O8719" i="1"/>
  <c r="R8719" i="1" s="1"/>
  <c r="W8710" i="1"/>
  <c r="V8710" i="1" s="1"/>
  <c r="W8989" i="1"/>
  <c r="V8989" i="1" s="1"/>
  <c r="W8985" i="1"/>
  <c r="V8985" i="1" s="1"/>
  <c r="W8969" i="1"/>
  <c r="V8969" i="1" s="1"/>
  <c r="W8957" i="1"/>
  <c r="V8957" i="1" s="1"/>
  <c r="W8953" i="1"/>
  <c r="V8953" i="1" s="1"/>
  <c r="W8929" i="1"/>
  <c r="V8929" i="1" s="1"/>
  <c r="W8925" i="1"/>
  <c r="V8925" i="1" s="1"/>
  <c r="W8913" i="1"/>
  <c r="V8913" i="1" s="1"/>
  <c r="W8889" i="1"/>
  <c r="V8889" i="1" s="1"/>
  <c r="W8885" i="1"/>
  <c r="V8885" i="1" s="1"/>
  <c r="W8881" i="1"/>
  <c r="V8881" i="1" s="1"/>
  <c r="W8877" i="1"/>
  <c r="V8877" i="1" s="1"/>
  <c r="W8873" i="1"/>
  <c r="V8873" i="1" s="1"/>
  <c r="W8869" i="1"/>
  <c r="V8869" i="1" s="1"/>
  <c r="W8861" i="1"/>
  <c r="V8861" i="1" s="1"/>
  <c r="W8841" i="1"/>
  <c r="V8841" i="1" s="1"/>
  <c r="W8813" i="1"/>
  <c r="V8813" i="1" s="1"/>
  <c r="W8805" i="1"/>
  <c r="V8805" i="1" s="1"/>
  <c r="W8801" i="1"/>
  <c r="V8801" i="1" s="1"/>
  <c r="W8793" i="1"/>
  <c r="V8793" i="1" s="1"/>
  <c r="O8779" i="1"/>
  <c r="R8779" i="1" s="1"/>
  <c r="Q8771" i="1"/>
  <c r="O8763" i="1"/>
  <c r="R8763" i="1" s="1"/>
  <c r="Q8755" i="1"/>
  <c r="O8755" i="1" s="1"/>
  <c r="R8755" i="1" s="1"/>
  <c r="O8747" i="1"/>
  <c r="R8747" i="1" s="1"/>
  <c r="Q8739" i="1"/>
  <c r="O8739" i="1" s="1"/>
  <c r="R8739" i="1" s="1"/>
  <c r="O8731" i="1"/>
  <c r="R8731" i="1" s="1"/>
  <c r="Q8723" i="1"/>
  <c r="O8723" i="1" s="1"/>
  <c r="R8723" i="1" s="1"/>
  <c r="O8715" i="1"/>
  <c r="R8715" i="1" s="1"/>
  <c r="O8707" i="1"/>
  <c r="R8707" i="1" s="1"/>
  <c r="Q8706" i="1"/>
  <c r="O8706" i="1" s="1"/>
  <c r="R8706" i="1" s="1"/>
  <c r="Q8703" i="1"/>
  <c r="O8703" i="1" s="1"/>
  <c r="R8703" i="1" s="1"/>
  <c r="O8699" i="1"/>
  <c r="R8699" i="1" s="1"/>
  <c r="Q8698" i="1"/>
  <c r="O8698" i="1" s="1"/>
  <c r="R8698" i="1" s="1"/>
  <c r="S8692" i="1"/>
  <c r="S8688" i="1"/>
  <c r="S8684" i="1"/>
  <c r="S8680" i="1"/>
  <c r="S8676" i="1"/>
  <c r="S8672" i="1"/>
  <c r="S8668" i="1"/>
  <c r="S8664" i="1"/>
  <c r="S8660" i="1"/>
  <c r="S8656" i="1"/>
  <c r="S8652" i="1"/>
  <c r="S8648" i="1"/>
  <c r="S8644" i="1"/>
  <c r="S8640" i="1"/>
  <c r="S8636" i="1"/>
  <c r="S8632" i="1"/>
  <c r="S8628" i="1"/>
  <c r="S8624" i="1"/>
  <c r="S8620" i="1"/>
  <c r="S8616" i="1"/>
  <c r="S8612" i="1"/>
  <c r="S8608" i="1"/>
  <c r="S8604" i="1"/>
  <c r="S8600" i="1"/>
  <c r="S8596" i="1"/>
  <c r="S8592" i="1"/>
  <c r="S8588" i="1"/>
  <c r="S8584" i="1"/>
  <c r="S8580" i="1"/>
  <c r="S8576" i="1"/>
  <c r="S8572" i="1"/>
  <c r="S8568" i="1"/>
  <c r="S8564" i="1"/>
  <c r="S8560" i="1"/>
  <c r="S8556" i="1"/>
  <c r="S8552" i="1"/>
  <c r="S8548" i="1"/>
  <c r="S8544" i="1"/>
  <c r="S8540" i="1"/>
  <c r="S8536" i="1"/>
  <c r="S8528" i="1"/>
  <c r="S8524" i="1"/>
  <c r="S8520" i="1"/>
  <c r="S8516" i="1"/>
  <c r="S8512" i="1"/>
  <c r="S8508" i="1"/>
  <c r="S8504" i="1"/>
  <c r="S8500" i="1"/>
  <c r="S8496" i="1"/>
  <c r="S8492" i="1"/>
  <c r="S8488" i="1"/>
  <c r="S8484" i="1"/>
  <c r="S8480" i="1"/>
  <c r="S8476" i="1"/>
  <c r="S8472" i="1"/>
  <c r="S8464" i="1"/>
  <c r="S8460" i="1"/>
  <c r="S8456" i="1"/>
  <c r="S8452" i="1"/>
  <c r="S8448" i="1"/>
  <c r="S8444" i="1"/>
  <c r="S8440" i="1"/>
  <c r="S8436" i="1"/>
  <c r="S8432" i="1"/>
  <c r="S8428" i="1"/>
  <c r="S8424" i="1"/>
  <c r="S8420" i="1"/>
  <c r="S8416" i="1"/>
  <c r="S8412" i="1"/>
  <c r="S8408" i="1"/>
  <c r="S8404" i="1"/>
  <c r="S8400" i="1"/>
  <c r="S8396" i="1"/>
  <c r="S8392" i="1"/>
  <c r="S8388" i="1"/>
  <c r="S8384" i="1"/>
  <c r="S8380" i="1"/>
  <c r="S8376" i="1"/>
  <c r="S8372" i="1"/>
  <c r="S8368" i="1"/>
  <c r="S8364" i="1"/>
  <c r="S8360" i="1"/>
  <c r="S8356" i="1"/>
  <c r="S8352" i="1"/>
  <c r="S8348" i="1"/>
  <c r="O8337" i="1"/>
  <c r="R8337" i="1" s="1"/>
  <c r="Q8334" i="1"/>
  <c r="O8334" i="1" s="1"/>
  <c r="R8334" i="1" s="1"/>
  <c r="S8332" i="1"/>
  <c r="O8321" i="1"/>
  <c r="R8321" i="1" s="1"/>
  <c r="Q8318" i="1"/>
  <c r="O8318" i="1" s="1"/>
  <c r="R8318" i="1" s="1"/>
  <c r="S8316" i="1"/>
  <c r="O8305" i="1"/>
  <c r="R8305" i="1" s="1"/>
  <c r="Q8302" i="1"/>
  <c r="O8302" i="1" s="1"/>
  <c r="R8302" i="1" s="1"/>
  <c r="S8300" i="1"/>
  <c r="O8289" i="1"/>
  <c r="R8289" i="1" s="1"/>
  <c r="Q8286" i="1"/>
  <c r="O8286" i="1" s="1"/>
  <c r="R8286" i="1" s="1"/>
  <c r="S8284" i="1"/>
  <c r="O8273" i="1"/>
  <c r="R8273" i="1" s="1"/>
  <c r="Q8270" i="1"/>
  <c r="O8270" i="1" s="1"/>
  <c r="R8270" i="1" s="1"/>
  <c r="S8268" i="1"/>
  <c r="O8257" i="1"/>
  <c r="R8257" i="1" s="1"/>
  <c r="Q8254" i="1"/>
  <c r="O8254" i="1" s="1"/>
  <c r="R8254" i="1" s="1"/>
  <c r="S8252" i="1"/>
  <c r="O8241" i="1"/>
  <c r="R8241" i="1" s="1"/>
  <c r="Q8238" i="1"/>
  <c r="O8238" i="1" s="1"/>
  <c r="R8238" i="1" s="1"/>
  <c r="S8236" i="1"/>
  <c r="O8225" i="1"/>
  <c r="R8225" i="1" s="1"/>
  <c r="Q8222" i="1"/>
  <c r="O8222" i="1" s="1"/>
  <c r="R8222" i="1" s="1"/>
  <c r="S8220" i="1"/>
  <c r="O8209" i="1"/>
  <c r="R8209" i="1" s="1"/>
  <c r="Q8206" i="1"/>
  <c r="O8206" i="1" s="1"/>
  <c r="R8206" i="1" s="1"/>
  <c r="S8204" i="1"/>
  <c r="O8193" i="1"/>
  <c r="R8193" i="1" s="1"/>
  <c r="Q8190" i="1"/>
  <c r="O8190" i="1" s="1"/>
  <c r="R8190" i="1" s="1"/>
  <c r="S8188" i="1"/>
  <c r="O8177" i="1"/>
  <c r="R8177" i="1" s="1"/>
  <c r="Q8174" i="1"/>
  <c r="O8174" i="1" s="1"/>
  <c r="R8174" i="1" s="1"/>
  <c r="S8172" i="1"/>
  <c r="O8161" i="1"/>
  <c r="R8161" i="1" s="1"/>
  <c r="Q8158" i="1"/>
  <c r="O8158" i="1" s="1"/>
  <c r="R8158" i="1" s="1"/>
  <c r="S8156" i="1"/>
  <c r="O8145" i="1"/>
  <c r="R8145" i="1" s="1"/>
  <c r="Q8142" i="1"/>
  <c r="O8142" i="1" s="1"/>
  <c r="R8142" i="1" s="1"/>
  <c r="S8140" i="1"/>
  <c r="O8129" i="1"/>
  <c r="R8129" i="1" s="1"/>
  <c r="Q8126" i="1"/>
  <c r="O8126" i="1" s="1"/>
  <c r="R8126" i="1" s="1"/>
  <c r="S8124" i="1"/>
  <c r="O8113" i="1"/>
  <c r="R8113" i="1" s="1"/>
  <c r="Q8110" i="1"/>
  <c r="O8110" i="1" s="1"/>
  <c r="R8110" i="1" s="1"/>
  <c r="S8108" i="1"/>
  <c r="O8097" i="1"/>
  <c r="R8097" i="1" s="1"/>
  <c r="Q8094" i="1"/>
  <c r="O8094" i="1" s="1"/>
  <c r="R8094" i="1" s="1"/>
  <c r="S8092" i="1"/>
  <c r="O8081" i="1"/>
  <c r="R8081" i="1" s="1"/>
  <c r="Q8078" i="1"/>
  <c r="O8078" i="1" s="1"/>
  <c r="R8078" i="1" s="1"/>
  <c r="S8076" i="1"/>
  <c r="O8065" i="1"/>
  <c r="R8065" i="1" s="1"/>
  <c r="Q8062" i="1"/>
  <c r="O8062" i="1" s="1"/>
  <c r="R8062" i="1" s="1"/>
  <c r="S8060" i="1"/>
  <c r="O8049" i="1"/>
  <c r="R8049" i="1" s="1"/>
  <c r="Q8046" i="1"/>
  <c r="O8046" i="1" s="1"/>
  <c r="R8046" i="1" s="1"/>
  <c r="S8044" i="1"/>
  <c r="O8033" i="1"/>
  <c r="R8033" i="1" s="1"/>
  <c r="Q8030" i="1"/>
  <c r="O8030" i="1" s="1"/>
  <c r="R8030" i="1" s="1"/>
  <c r="S8028" i="1"/>
  <c r="O8017" i="1"/>
  <c r="R8017" i="1" s="1"/>
  <c r="Q8014" i="1"/>
  <c r="O8014" i="1" s="1"/>
  <c r="R8014" i="1" s="1"/>
  <c r="S8012" i="1"/>
  <c r="O8001" i="1"/>
  <c r="R8001" i="1" s="1"/>
  <c r="Q7998" i="1"/>
  <c r="O7998" i="1" s="1"/>
  <c r="R7998" i="1" s="1"/>
  <c r="S7996" i="1"/>
  <c r="O7985" i="1"/>
  <c r="R7985" i="1" s="1"/>
  <c r="Q7982" i="1"/>
  <c r="O7982" i="1" s="1"/>
  <c r="R7982" i="1" s="1"/>
  <c r="S7980" i="1"/>
  <c r="O7969" i="1"/>
  <c r="R7969" i="1" s="1"/>
  <c r="Q7966" i="1"/>
  <c r="O7966" i="1" s="1"/>
  <c r="R7966" i="1" s="1"/>
  <c r="S7964" i="1"/>
  <c r="O7953" i="1"/>
  <c r="R7953" i="1" s="1"/>
  <c r="Q7950" i="1"/>
  <c r="O7950" i="1" s="1"/>
  <c r="R7950" i="1" s="1"/>
  <c r="S7948" i="1"/>
  <c r="O7937" i="1"/>
  <c r="R7937" i="1" s="1"/>
  <c r="Q7934" i="1"/>
  <c r="O7934" i="1" s="1"/>
  <c r="R7934" i="1" s="1"/>
  <c r="S7932" i="1"/>
  <c r="O7921" i="1"/>
  <c r="R7921" i="1" s="1"/>
  <c r="Q7918" i="1"/>
  <c r="O7918" i="1" s="1"/>
  <c r="R7918" i="1" s="1"/>
  <c r="S7916" i="1"/>
  <c r="O7905" i="1"/>
  <c r="R7905" i="1" s="1"/>
  <c r="Q7902" i="1"/>
  <c r="O7902" i="1" s="1"/>
  <c r="R7902" i="1" s="1"/>
  <c r="S7900" i="1"/>
  <c r="O7889" i="1"/>
  <c r="R7889" i="1" s="1"/>
  <c r="Q7886" i="1"/>
  <c r="O7886" i="1" s="1"/>
  <c r="R7886" i="1" s="1"/>
  <c r="S7884" i="1"/>
  <c r="O7873" i="1"/>
  <c r="R7873" i="1" s="1"/>
  <c r="Q7870" i="1"/>
  <c r="O7870" i="1" s="1"/>
  <c r="R7870" i="1" s="1"/>
  <c r="S7868" i="1"/>
  <c r="O7857" i="1"/>
  <c r="R7857" i="1" s="1"/>
  <c r="Q7854" i="1"/>
  <c r="O7854" i="1" s="1"/>
  <c r="R7854" i="1" s="1"/>
  <c r="S7852" i="1"/>
  <c r="O7841" i="1"/>
  <c r="R7841" i="1" s="1"/>
  <c r="Q7838" i="1"/>
  <c r="O7838" i="1" s="1"/>
  <c r="R7838" i="1" s="1"/>
  <c r="S7836" i="1"/>
  <c r="O7825" i="1"/>
  <c r="R7825" i="1" s="1"/>
  <c r="Q7822" i="1"/>
  <c r="O7822" i="1" s="1"/>
  <c r="R7822" i="1" s="1"/>
  <c r="S7820" i="1"/>
  <c r="O7809" i="1"/>
  <c r="R7809" i="1" s="1"/>
  <c r="Q7806" i="1"/>
  <c r="O7806" i="1" s="1"/>
  <c r="R7806" i="1" s="1"/>
  <c r="S7804" i="1"/>
  <c r="O7793" i="1"/>
  <c r="R7793" i="1" s="1"/>
  <c r="Q7790" i="1"/>
  <c r="O7790" i="1" s="1"/>
  <c r="R7790" i="1" s="1"/>
  <c r="S7788" i="1"/>
  <c r="O7777" i="1"/>
  <c r="R7777" i="1" s="1"/>
  <c r="Q7774" i="1"/>
  <c r="O7774" i="1" s="1"/>
  <c r="R7774" i="1" s="1"/>
  <c r="S7772" i="1"/>
  <c r="O7761" i="1"/>
  <c r="R7761" i="1" s="1"/>
  <c r="Q7758" i="1"/>
  <c r="O7758" i="1" s="1"/>
  <c r="R7758" i="1" s="1"/>
  <c r="S7756" i="1"/>
  <c r="O7745" i="1"/>
  <c r="R7745" i="1" s="1"/>
  <c r="Q7742" i="1"/>
  <c r="O7742" i="1" s="1"/>
  <c r="R7742" i="1" s="1"/>
  <c r="S7740" i="1"/>
  <c r="O7729" i="1"/>
  <c r="R7729" i="1" s="1"/>
  <c r="Q7726" i="1"/>
  <c r="O7726" i="1" s="1"/>
  <c r="R7726" i="1" s="1"/>
  <c r="S7724" i="1"/>
  <c r="O7713" i="1"/>
  <c r="R7713" i="1" s="1"/>
  <c r="Q7710" i="1"/>
  <c r="O7710" i="1" s="1"/>
  <c r="R7710" i="1" s="1"/>
  <c r="S7708" i="1"/>
  <c r="O7697" i="1"/>
  <c r="R7697" i="1" s="1"/>
  <c r="Q7694" i="1"/>
  <c r="O7694" i="1" s="1"/>
  <c r="R7694" i="1" s="1"/>
  <c r="S7692" i="1"/>
  <c r="O7681" i="1"/>
  <c r="R7681" i="1" s="1"/>
  <c r="Q7678" i="1"/>
  <c r="O7678" i="1" s="1"/>
  <c r="R7678" i="1" s="1"/>
  <c r="S7676" i="1"/>
  <c r="O7665" i="1"/>
  <c r="R7665" i="1" s="1"/>
  <c r="Q7662" i="1"/>
  <c r="O7662" i="1" s="1"/>
  <c r="R7662" i="1" s="1"/>
  <c r="S7660" i="1"/>
  <c r="O7649" i="1"/>
  <c r="R7649" i="1" s="1"/>
  <c r="Q7646" i="1"/>
  <c r="O7646" i="1" s="1"/>
  <c r="R7646" i="1" s="1"/>
  <c r="S7644" i="1"/>
  <c r="O7633" i="1"/>
  <c r="R7633" i="1" s="1"/>
  <c r="Q7630" i="1"/>
  <c r="O7630" i="1" s="1"/>
  <c r="R7630" i="1" s="1"/>
  <c r="S7628" i="1"/>
  <c r="O7617" i="1"/>
  <c r="R7617" i="1" s="1"/>
  <c r="Q7614" i="1"/>
  <c r="O7614" i="1" s="1"/>
  <c r="R7614" i="1" s="1"/>
  <c r="S7612" i="1"/>
  <c r="O7601" i="1"/>
  <c r="R7601" i="1" s="1"/>
  <c r="Q7598" i="1"/>
  <c r="O7598" i="1" s="1"/>
  <c r="R7598" i="1" s="1"/>
  <c r="S7596" i="1"/>
  <c r="O7585" i="1"/>
  <c r="R7585" i="1" s="1"/>
  <c r="Q7582" i="1"/>
  <c r="O7582" i="1" s="1"/>
  <c r="R7582" i="1" s="1"/>
  <c r="S7580" i="1"/>
  <c r="O7569" i="1"/>
  <c r="R7569" i="1" s="1"/>
  <c r="Q7566" i="1"/>
  <c r="O7566" i="1" s="1"/>
  <c r="R7566" i="1" s="1"/>
  <c r="S7564" i="1"/>
  <c r="O7553" i="1"/>
  <c r="R7553" i="1" s="1"/>
  <c r="Q7550" i="1"/>
  <c r="O7550" i="1" s="1"/>
  <c r="R7550" i="1" s="1"/>
  <c r="S7548" i="1"/>
  <c r="O7537" i="1"/>
  <c r="R7537" i="1" s="1"/>
  <c r="Q7534" i="1"/>
  <c r="O7534" i="1" s="1"/>
  <c r="R7534" i="1" s="1"/>
  <c r="S7532" i="1"/>
  <c r="O7521" i="1"/>
  <c r="R7521" i="1" s="1"/>
  <c r="Q7518" i="1"/>
  <c r="O7518" i="1" s="1"/>
  <c r="R7518" i="1" s="1"/>
  <c r="S7516" i="1"/>
  <c r="O7505" i="1"/>
  <c r="R7505" i="1" s="1"/>
  <c r="Q7502" i="1"/>
  <c r="O7502" i="1" s="1"/>
  <c r="R7502" i="1" s="1"/>
  <c r="S7500" i="1"/>
  <c r="O7489" i="1"/>
  <c r="R7489" i="1" s="1"/>
  <c r="Q7486" i="1"/>
  <c r="O7486" i="1" s="1"/>
  <c r="R7486" i="1" s="1"/>
  <c r="S7484" i="1"/>
  <c r="O7473" i="1"/>
  <c r="R7473" i="1" s="1"/>
  <c r="Q7470" i="1"/>
  <c r="O7470" i="1" s="1"/>
  <c r="R7470" i="1" s="1"/>
  <c r="S7468" i="1"/>
  <c r="O7457" i="1"/>
  <c r="R7457" i="1" s="1"/>
  <c r="Q7454" i="1"/>
  <c r="O7454" i="1" s="1"/>
  <c r="R7454" i="1" s="1"/>
  <c r="S7452" i="1"/>
  <c r="O7441" i="1"/>
  <c r="R7441" i="1" s="1"/>
  <c r="Q7438" i="1"/>
  <c r="O7438" i="1" s="1"/>
  <c r="R7438" i="1" s="1"/>
  <c r="S7436" i="1"/>
  <c r="O7425" i="1"/>
  <c r="R7425" i="1" s="1"/>
  <c r="Q7422" i="1"/>
  <c r="O7422" i="1" s="1"/>
  <c r="R7422" i="1" s="1"/>
  <c r="S7420" i="1"/>
  <c r="O7409" i="1"/>
  <c r="R7409" i="1" s="1"/>
  <c r="Q7406" i="1"/>
  <c r="O7406" i="1" s="1"/>
  <c r="R7406" i="1" s="1"/>
  <c r="S7404" i="1"/>
  <c r="O7393" i="1"/>
  <c r="R7393" i="1" s="1"/>
  <c r="Q7390" i="1"/>
  <c r="O7390" i="1" s="1"/>
  <c r="R7390" i="1" s="1"/>
  <c r="S7388" i="1"/>
  <c r="O7377" i="1"/>
  <c r="R7377" i="1" s="1"/>
  <c r="Q7374" i="1"/>
  <c r="O7374" i="1" s="1"/>
  <c r="R7374" i="1" s="1"/>
  <c r="S7372" i="1"/>
  <c r="O7361" i="1"/>
  <c r="R7361" i="1" s="1"/>
  <c r="Q7358" i="1"/>
  <c r="O7358" i="1" s="1"/>
  <c r="R7358" i="1" s="1"/>
  <c r="S7356" i="1"/>
  <c r="O7345" i="1"/>
  <c r="R7345" i="1" s="1"/>
  <c r="Q7342" i="1"/>
  <c r="O7342" i="1" s="1"/>
  <c r="R7342" i="1" s="1"/>
  <c r="S7340" i="1"/>
  <c r="O7329" i="1"/>
  <c r="R7329" i="1" s="1"/>
  <c r="Q7326" i="1"/>
  <c r="O7326" i="1" s="1"/>
  <c r="R7326" i="1" s="1"/>
  <c r="O7313" i="1"/>
  <c r="R7313" i="1" s="1"/>
  <c r="Q7310" i="1"/>
  <c r="O7310" i="1" s="1"/>
  <c r="R7310" i="1" s="1"/>
  <c r="S7308" i="1"/>
  <c r="O7297" i="1"/>
  <c r="R7297" i="1" s="1"/>
  <c r="Q7294" i="1"/>
  <c r="O7294" i="1" s="1"/>
  <c r="R7294" i="1" s="1"/>
  <c r="S7292" i="1"/>
  <c r="O7281" i="1"/>
  <c r="R7281" i="1" s="1"/>
  <c r="Q7278" i="1"/>
  <c r="O7278" i="1" s="1"/>
  <c r="R7278" i="1" s="1"/>
  <c r="S7276" i="1"/>
  <c r="O7265" i="1"/>
  <c r="R7265" i="1" s="1"/>
  <c r="Q7262" i="1"/>
  <c r="O7262" i="1" s="1"/>
  <c r="R7262" i="1" s="1"/>
  <c r="S7260" i="1"/>
  <c r="O7249" i="1"/>
  <c r="R7249" i="1" s="1"/>
  <c r="Q7246" i="1"/>
  <c r="O7246" i="1" s="1"/>
  <c r="R7246" i="1" s="1"/>
  <c r="S7244" i="1"/>
  <c r="O7233" i="1"/>
  <c r="R7233" i="1" s="1"/>
  <c r="Q7230" i="1"/>
  <c r="O7230" i="1" s="1"/>
  <c r="R7230" i="1" s="1"/>
  <c r="S7228" i="1"/>
  <c r="O7217" i="1"/>
  <c r="R7217" i="1" s="1"/>
  <c r="Q7214" i="1"/>
  <c r="O7214" i="1" s="1"/>
  <c r="R7214" i="1" s="1"/>
  <c r="S7212" i="1"/>
  <c r="O7201" i="1"/>
  <c r="R7201" i="1" s="1"/>
  <c r="Q7198" i="1"/>
  <c r="O7198" i="1" s="1"/>
  <c r="R7198" i="1" s="1"/>
  <c r="S7196" i="1"/>
  <c r="O7185" i="1"/>
  <c r="R7185" i="1" s="1"/>
  <c r="Q7182" i="1"/>
  <c r="O7182" i="1" s="1"/>
  <c r="R7182" i="1" s="1"/>
  <c r="S7180" i="1"/>
  <c r="O7169" i="1"/>
  <c r="R7169" i="1" s="1"/>
  <c r="Q7166" i="1"/>
  <c r="O7166" i="1" s="1"/>
  <c r="R7166" i="1" s="1"/>
  <c r="S7164" i="1"/>
  <c r="O7153" i="1"/>
  <c r="R7153" i="1" s="1"/>
  <c r="Q7150" i="1"/>
  <c r="O7150" i="1" s="1"/>
  <c r="R7150" i="1" s="1"/>
  <c r="S7148" i="1"/>
  <c r="O7137" i="1"/>
  <c r="R7137" i="1" s="1"/>
  <c r="Q7134" i="1"/>
  <c r="O7134" i="1" s="1"/>
  <c r="R7134" i="1" s="1"/>
  <c r="S7132" i="1"/>
  <c r="O7121" i="1"/>
  <c r="R7121" i="1" s="1"/>
  <c r="Q7118" i="1"/>
  <c r="O7118" i="1" s="1"/>
  <c r="R7118" i="1" s="1"/>
  <c r="S7116" i="1"/>
  <c r="O7105" i="1"/>
  <c r="R7105" i="1" s="1"/>
  <c r="Q7102" i="1"/>
  <c r="O7102" i="1" s="1"/>
  <c r="R7102" i="1" s="1"/>
  <c r="S7100" i="1"/>
  <c r="O7089" i="1"/>
  <c r="R7089" i="1" s="1"/>
  <c r="Q7086" i="1"/>
  <c r="O7086" i="1" s="1"/>
  <c r="R7086" i="1" s="1"/>
  <c r="S7084" i="1"/>
  <c r="O7073" i="1"/>
  <c r="R7073" i="1" s="1"/>
  <c r="Q7070" i="1"/>
  <c r="O7070" i="1" s="1"/>
  <c r="R7070" i="1" s="1"/>
  <c r="S7068" i="1"/>
  <c r="O7057" i="1"/>
  <c r="R7057" i="1" s="1"/>
  <c r="Q7054" i="1"/>
  <c r="O7054" i="1" s="1"/>
  <c r="R7054" i="1" s="1"/>
  <c r="S7052" i="1"/>
  <c r="O7041" i="1"/>
  <c r="R7041" i="1" s="1"/>
  <c r="Q7038" i="1"/>
  <c r="O7038" i="1" s="1"/>
  <c r="R7038" i="1" s="1"/>
  <c r="S7036" i="1"/>
  <c r="O7025" i="1"/>
  <c r="R7025" i="1" s="1"/>
  <c r="Q7022" i="1"/>
  <c r="O7022" i="1" s="1"/>
  <c r="R7022" i="1" s="1"/>
  <c r="S7020" i="1"/>
  <c r="O7009" i="1"/>
  <c r="R7009" i="1" s="1"/>
  <c r="Q7006" i="1"/>
  <c r="O7006" i="1" s="1"/>
  <c r="R7006" i="1" s="1"/>
  <c r="S7004" i="1"/>
  <c r="O6993" i="1"/>
  <c r="R6993" i="1" s="1"/>
  <c r="Q6990" i="1"/>
  <c r="O6990" i="1" s="1"/>
  <c r="R6990" i="1" s="1"/>
  <c r="S6988" i="1"/>
  <c r="O6977" i="1"/>
  <c r="R6977" i="1" s="1"/>
  <c r="Q6974" i="1"/>
  <c r="O6974" i="1" s="1"/>
  <c r="R6974" i="1" s="1"/>
  <c r="S6972" i="1"/>
  <c r="O6961" i="1"/>
  <c r="R6961" i="1" s="1"/>
  <c r="Q6958" i="1"/>
  <c r="O6958" i="1" s="1"/>
  <c r="R6958" i="1" s="1"/>
  <c r="S6956" i="1"/>
  <c r="O6945" i="1"/>
  <c r="R6945" i="1" s="1"/>
  <c r="Q6942" i="1"/>
  <c r="O6942" i="1" s="1"/>
  <c r="R6942" i="1" s="1"/>
  <c r="S6940" i="1"/>
  <c r="O6929" i="1"/>
  <c r="R6929" i="1" s="1"/>
  <c r="Q6926" i="1"/>
  <c r="O6926" i="1" s="1"/>
  <c r="R6926" i="1" s="1"/>
  <c r="S6924" i="1"/>
  <c r="O6913" i="1"/>
  <c r="R6913" i="1" s="1"/>
  <c r="Q6910" i="1"/>
  <c r="O6910" i="1" s="1"/>
  <c r="R6910" i="1" s="1"/>
  <c r="S6908" i="1"/>
  <c r="O6897" i="1"/>
  <c r="R6897" i="1" s="1"/>
  <c r="Q6894" i="1"/>
  <c r="O6894" i="1" s="1"/>
  <c r="R6894" i="1" s="1"/>
  <c r="S6892" i="1"/>
  <c r="O6881" i="1"/>
  <c r="R6881" i="1" s="1"/>
  <c r="Q6878" i="1"/>
  <c r="O6878" i="1" s="1"/>
  <c r="R6878" i="1" s="1"/>
  <c r="S6876" i="1"/>
  <c r="O6865" i="1"/>
  <c r="R6865" i="1" s="1"/>
  <c r="Q6862" i="1"/>
  <c r="O6862" i="1" s="1"/>
  <c r="R6862" i="1" s="1"/>
  <c r="S6860" i="1"/>
  <c r="O6849" i="1"/>
  <c r="R6849" i="1" s="1"/>
  <c r="Q6846" i="1"/>
  <c r="O6846" i="1" s="1"/>
  <c r="R6846" i="1" s="1"/>
  <c r="S6844" i="1"/>
  <c r="O6833" i="1"/>
  <c r="R6833" i="1" s="1"/>
  <c r="Q6830" i="1"/>
  <c r="O6830" i="1" s="1"/>
  <c r="R6830" i="1" s="1"/>
  <c r="S6828" i="1"/>
  <c r="O6817" i="1"/>
  <c r="R6817" i="1" s="1"/>
  <c r="Q6814" i="1"/>
  <c r="O6814" i="1" s="1"/>
  <c r="R6814" i="1" s="1"/>
  <c r="S6812" i="1"/>
  <c r="O6801" i="1"/>
  <c r="R6801" i="1" s="1"/>
  <c r="Q6798" i="1"/>
  <c r="O6798" i="1" s="1"/>
  <c r="R6798" i="1" s="1"/>
  <c r="S6796" i="1"/>
  <c r="O6785" i="1"/>
  <c r="R6785" i="1" s="1"/>
  <c r="Q6782" i="1"/>
  <c r="O6782" i="1" s="1"/>
  <c r="R6782" i="1" s="1"/>
  <c r="S6780" i="1"/>
  <c r="O6769" i="1"/>
  <c r="R6769" i="1" s="1"/>
  <c r="Q6766" i="1"/>
  <c r="O6766" i="1" s="1"/>
  <c r="R6766" i="1" s="1"/>
  <c r="S6764" i="1"/>
  <c r="O6753" i="1"/>
  <c r="R6753" i="1" s="1"/>
  <c r="Q6750" i="1"/>
  <c r="O6750" i="1" s="1"/>
  <c r="R6750" i="1" s="1"/>
  <c r="S6748" i="1"/>
  <c r="O6737" i="1"/>
  <c r="R6737" i="1" s="1"/>
  <c r="Q6734" i="1"/>
  <c r="O6734" i="1" s="1"/>
  <c r="R6734" i="1" s="1"/>
  <c r="S6732" i="1"/>
  <c r="O6721" i="1"/>
  <c r="R6721" i="1" s="1"/>
  <c r="Q6718" i="1"/>
  <c r="O6718" i="1" s="1"/>
  <c r="R6718" i="1" s="1"/>
  <c r="S6716" i="1"/>
  <c r="O6705" i="1"/>
  <c r="R6705" i="1" s="1"/>
  <c r="Q6702" i="1"/>
  <c r="O6702" i="1" s="1"/>
  <c r="R6702" i="1" s="1"/>
  <c r="S6700" i="1"/>
  <c r="O6689" i="1"/>
  <c r="R6689" i="1" s="1"/>
  <c r="Q6686" i="1"/>
  <c r="O6686" i="1" s="1"/>
  <c r="R6686" i="1" s="1"/>
  <c r="S6684" i="1"/>
  <c r="O6673" i="1"/>
  <c r="R6673" i="1" s="1"/>
  <c r="Q6670" i="1"/>
  <c r="O6670" i="1" s="1"/>
  <c r="R6670" i="1" s="1"/>
  <c r="S6668" i="1"/>
  <c r="O6657" i="1"/>
  <c r="R6657" i="1" s="1"/>
  <c r="Q6654" i="1"/>
  <c r="O6654" i="1" s="1"/>
  <c r="R6654" i="1" s="1"/>
  <c r="S6652" i="1"/>
  <c r="O6641" i="1"/>
  <c r="R6641" i="1" s="1"/>
  <c r="Q6638" i="1"/>
  <c r="O6638" i="1" s="1"/>
  <c r="R6638" i="1" s="1"/>
  <c r="S6636" i="1"/>
  <c r="O6625" i="1"/>
  <c r="R6625" i="1" s="1"/>
  <c r="Q6622" i="1"/>
  <c r="O6622" i="1" s="1"/>
  <c r="R6622" i="1" s="1"/>
  <c r="S6620" i="1"/>
  <c r="O6609" i="1"/>
  <c r="R6609" i="1" s="1"/>
  <c r="Q6606" i="1"/>
  <c r="O6606" i="1" s="1"/>
  <c r="R6606" i="1" s="1"/>
  <c r="S6604" i="1"/>
  <c r="O6593" i="1"/>
  <c r="R6593" i="1" s="1"/>
  <c r="Q6590" i="1"/>
  <c r="O6590" i="1" s="1"/>
  <c r="R6590" i="1" s="1"/>
  <c r="O6577" i="1"/>
  <c r="R6577" i="1" s="1"/>
  <c r="Q6574" i="1"/>
  <c r="O6574" i="1" s="1"/>
  <c r="R6574" i="1" s="1"/>
  <c r="S6572" i="1"/>
  <c r="O6561" i="1"/>
  <c r="R6561" i="1" s="1"/>
  <c r="Q6558" i="1"/>
  <c r="O6558" i="1" s="1"/>
  <c r="R6558" i="1" s="1"/>
  <c r="S6556" i="1"/>
  <c r="O6545" i="1"/>
  <c r="R6545" i="1" s="1"/>
  <c r="Q6542" i="1"/>
  <c r="O6542" i="1" s="1"/>
  <c r="R6542" i="1" s="1"/>
  <c r="S6540" i="1"/>
  <c r="O6529" i="1"/>
  <c r="R6529" i="1" s="1"/>
  <c r="Q6526" i="1"/>
  <c r="O6526" i="1" s="1"/>
  <c r="R6526" i="1" s="1"/>
  <c r="O6513" i="1"/>
  <c r="R6513" i="1" s="1"/>
  <c r="Q6510" i="1"/>
  <c r="O6510" i="1" s="1"/>
  <c r="R6510" i="1" s="1"/>
  <c r="S6508" i="1"/>
  <c r="O6497" i="1"/>
  <c r="R6497" i="1" s="1"/>
  <c r="Q6494" i="1"/>
  <c r="O6494" i="1" s="1"/>
  <c r="R6494" i="1" s="1"/>
  <c r="S6492" i="1"/>
  <c r="O6481" i="1"/>
  <c r="R6481" i="1" s="1"/>
  <c r="Q6478" i="1"/>
  <c r="O6478" i="1" s="1"/>
  <c r="R6478" i="1" s="1"/>
  <c r="S6476" i="1"/>
  <c r="O6465" i="1"/>
  <c r="R6465" i="1" s="1"/>
  <c r="T6462" i="1"/>
  <c r="U6462" i="1" s="1"/>
  <c r="Q6452" i="1"/>
  <c r="O6452" i="1" s="1"/>
  <c r="R6452" i="1" s="1"/>
  <c r="T6440" i="1"/>
  <c r="U6440" i="1" s="1"/>
  <c r="S6440" i="1"/>
  <c r="W6435" i="1"/>
  <c r="V6435" i="1" s="1"/>
  <c r="Q6435" i="1"/>
  <c r="T6431" i="1"/>
  <c r="U6431" i="1" s="1"/>
  <c r="S6429" i="1"/>
  <c r="T6429" i="1"/>
  <c r="U6429" i="1" s="1"/>
  <c r="S6426" i="1"/>
  <c r="T6426" i="1"/>
  <c r="U6426" i="1" s="1"/>
  <c r="O6417" i="1"/>
  <c r="R6417" i="1" s="1"/>
  <c r="S6405" i="1"/>
  <c r="S6402" i="1"/>
  <c r="T6398" i="1"/>
  <c r="U6398" i="1" s="1"/>
  <c r="Q6388" i="1"/>
  <c r="O6388" i="1" s="1"/>
  <c r="R6388" i="1" s="1"/>
  <c r="T6376" i="1"/>
  <c r="U6376" i="1" s="1"/>
  <c r="S6376" i="1"/>
  <c r="W6371" i="1"/>
  <c r="V6371" i="1" s="1"/>
  <c r="Q6371" i="1"/>
  <c r="T6367" i="1"/>
  <c r="U6367" i="1" s="1"/>
  <c r="S6365" i="1"/>
  <c r="T6365" i="1"/>
  <c r="U6365" i="1" s="1"/>
  <c r="S6362" i="1"/>
  <c r="T6362" i="1"/>
  <c r="U6362" i="1" s="1"/>
  <c r="O6353" i="1"/>
  <c r="R6353" i="1" s="1"/>
  <c r="S6348" i="1"/>
  <c r="S6338" i="1"/>
  <c r="T6334" i="1"/>
  <c r="U6334" i="1" s="1"/>
  <c r="Q6324" i="1"/>
  <c r="O6324" i="1" s="1"/>
  <c r="R6324" i="1" s="1"/>
  <c r="T6312" i="1"/>
  <c r="U6312" i="1" s="1"/>
  <c r="S6312" i="1"/>
  <c r="W6307" i="1"/>
  <c r="V6307" i="1" s="1"/>
  <c r="Q6307" i="1"/>
  <c r="T6303" i="1"/>
  <c r="U6303" i="1" s="1"/>
  <c r="S6298" i="1"/>
  <c r="T6298" i="1"/>
  <c r="U6298" i="1" s="1"/>
  <c r="V6284" i="1"/>
  <c r="S6284" i="1"/>
  <c r="S6278" i="1"/>
  <c r="V6268" i="1"/>
  <c r="S6262" i="1"/>
  <c r="V6252" i="1"/>
  <c r="S6252" i="1"/>
  <c r="S6246" i="1"/>
  <c r="V6236" i="1"/>
  <c r="S6230" i="1"/>
  <c r="V6220" i="1"/>
  <c r="S6220" i="1"/>
  <c r="S6214" i="1"/>
  <c r="V6204" i="1"/>
  <c r="S6196" i="1"/>
  <c r="V6186" i="1"/>
  <c r="S6186" i="1"/>
  <c r="S6180" i="1"/>
  <c r="V6170" i="1"/>
  <c r="S6170" i="1"/>
  <c r="S6164" i="1"/>
  <c r="V6154" i="1"/>
  <c r="S6154" i="1"/>
  <c r="S6148" i="1"/>
  <c r="V6138" i="1"/>
  <c r="S6138" i="1"/>
  <c r="S6132" i="1"/>
  <c r="V6122" i="1"/>
  <c r="S6122" i="1"/>
  <c r="S6116" i="1"/>
  <c r="V6106" i="1"/>
  <c r="S6106" i="1"/>
  <c r="S6100" i="1"/>
  <c r="V6090" i="1"/>
  <c r="S6090" i="1"/>
  <c r="S6084" i="1"/>
  <c r="V6074" i="1"/>
  <c r="S6074" i="1"/>
  <c r="S6068" i="1"/>
  <c r="V6058" i="1"/>
  <c r="S6052" i="1"/>
  <c r="V6042" i="1"/>
  <c r="S6042" i="1"/>
  <c r="S6036" i="1"/>
  <c r="V6026" i="1"/>
  <c r="S6020" i="1"/>
  <c r="V6010" i="1"/>
  <c r="S6010" i="1"/>
  <c r="S6004" i="1"/>
  <c r="V5994" i="1"/>
  <c r="S5988" i="1"/>
  <c r="V5978" i="1"/>
  <c r="S5978" i="1"/>
  <c r="S5972" i="1"/>
  <c r="V5962" i="1"/>
  <c r="S5962" i="1"/>
  <c r="S5956" i="1"/>
  <c r="V5946" i="1"/>
  <c r="S5946" i="1"/>
  <c r="S5940" i="1"/>
  <c r="V5930" i="1"/>
  <c r="S5930" i="1"/>
  <c r="S5924" i="1"/>
  <c r="V5914" i="1"/>
  <c r="S5914" i="1"/>
  <c r="S5908" i="1"/>
  <c r="V5898" i="1"/>
  <c r="S5898" i="1"/>
  <c r="S5892" i="1"/>
  <c r="V5882" i="1"/>
  <c r="S5882" i="1"/>
  <c r="S5876" i="1"/>
  <c r="V5866" i="1"/>
  <c r="S5866" i="1"/>
  <c r="S5860" i="1"/>
  <c r="V5850" i="1"/>
  <c r="S5850" i="1"/>
  <c r="S5844" i="1"/>
  <c r="V5834" i="1"/>
  <c r="S5834" i="1"/>
  <c r="S5828" i="1"/>
  <c r="V5818" i="1"/>
  <c r="S5818" i="1"/>
  <c r="S5812" i="1"/>
  <c r="V5802" i="1"/>
  <c r="S5802" i="1"/>
  <c r="S5796" i="1"/>
  <c r="V5786" i="1"/>
  <c r="S5786" i="1"/>
  <c r="S5780" i="1"/>
  <c r="V5770" i="1"/>
  <c r="S5770" i="1"/>
  <c r="S5764" i="1"/>
  <c r="V5754" i="1"/>
  <c r="S5754" i="1"/>
  <c r="S5748" i="1"/>
  <c r="V5738" i="1"/>
  <c r="S5738" i="1"/>
  <c r="S5732" i="1"/>
  <c r="V5722" i="1"/>
  <c r="S5722" i="1"/>
  <c r="S5716" i="1"/>
  <c r="V5706" i="1"/>
  <c r="S5706" i="1"/>
  <c r="S5700" i="1"/>
  <c r="V5690" i="1"/>
  <c r="S5690" i="1"/>
  <c r="S5684" i="1"/>
  <c r="V5674" i="1"/>
  <c r="S5674" i="1"/>
  <c r="S5668" i="1"/>
  <c r="V5658" i="1"/>
  <c r="S5658" i="1"/>
  <c r="S5652" i="1"/>
  <c r="V5642" i="1"/>
  <c r="S5642" i="1"/>
  <c r="S5636" i="1"/>
  <c r="V5626" i="1"/>
  <c r="S5626" i="1"/>
  <c r="S5620" i="1"/>
  <c r="V5610" i="1"/>
  <c r="S5610" i="1"/>
  <c r="S5604" i="1"/>
  <c r="V5594" i="1"/>
  <c r="S5594" i="1"/>
  <c r="S5588" i="1"/>
  <c r="V5578" i="1"/>
  <c r="S5572" i="1"/>
  <c r="V5562" i="1"/>
  <c r="S5556" i="1"/>
  <c r="V5546" i="1"/>
  <c r="S5540" i="1"/>
  <c r="V5530" i="1"/>
  <c r="S5524" i="1"/>
  <c r="V5514" i="1"/>
  <c r="S5514" i="1"/>
  <c r="S5508" i="1"/>
  <c r="V5498" i="1"/>
  <c r="S5498" i="1"/>
  <c r="S5492" i="1"/>
  <c r="V5482" i="1"/>
  <c r="S5482" i="1"/>
  <c r="S5476" i="1"/>
  <c r="V5466" i="1"/>
  <c r="S5466" i="1"/>
  <c r="S5460" i="1"/>
  <c r="V5450" i="1"/>
  <c r="S5450" i="1"/>
  <c r="S5444" i="1"/>
  <c r="V5434" i="1"/>
  <c r="S5434" i="1"/>
  <c r="S5428" i="1"/>
  <c r="V5418" i="1"/>
  <c r="S5418" i="1"/>
  <c r="S5412" i="1"/>
  <c r="V5402" i="1"/>
  <c r="S5402" i="1"/>
  <c r="S5396" i="1"/>
  <c r="V5386" i="1"/>
  <c r="S5386" i="1"/>
  <c r="S5380" i="1"/>
  <c r="V5370" i="1"/>
  <c r="S5370" i="1"/>
  <c r="S5364" i="1"/>
  <c r="V5354" i="1"/>
  <c r="S5354" i="1"/>
  <c r="S5348" i="1"/>
  <c r="V5338" i="1"/>
  <c r="S5338" i="1"/>
  <c r="S5332" i="1"/>
  <c r="V5322" i="1"/>
  <c r="S5322" i="1"/>
  <c r="S5316" i="1"/>
  <c r="V5306" i="1"/>
  <c r="S5306" i="1"/>
  <c r="S5300" i="1"/>
  <c r="Q5292" i="1"/>
  <c r="O5292" i="1" s="1"/>
  <c r="R5292" i="1" s="1"/>
  <c r="T5278" i="1"/>
  <c r="U5278" i="1" s="1"/>
  <c r="S5278" i="1"/>
  <c r="W5273" i="1"/>
  <c r="V5273" i="1" s="1"/>
  <c r="Q5273" i="1"/>
  <c r="O5273" i="1" s="1"/>
  <c r="R5273" i="1" s="1"/>
  <c r="T5270" i="1"/>
  <c r="U5270" i="1" s="1"/>
  <c r="S5270" i="1"/>
  <c r="S5266" i="1"/>
  <c r="T5251" i="1"/>
  <c r="U5251" i="1" s="1"/>
  <c r="S5251" i="1"/>
  <c r="S5236" i="1"/>
  <c r="T5236" i="1"/>
  <c r="U5236" i="1" s="1"/>
  <c r="Q5228" i="1"/>
  <c r="O5228" i="1" s="1"/>
  <c r="R5228" i="1" s="1"/>
  <c r="T5214" i="1"/>
  <c r="U5214" i="1" s="1"/>
  <c r="S5214" i="1"/>
  <c r="W5209" i="1"/>
  <c r="V5209" i="1" s="1"/>
  <c r="Q5209" i="1"/>
  <c r="O5209" i="1" s="1"/>
  <c r="R5209" i="1" s="1"/>
  <c r="T5206" i="1"/>
  <c r="U5206" i="1" s="1"/>
  <c r="S5206" i="1"/>
  <c r="S5202" i="1"/>
  <c r="T5187" i="1"/>
  <c r="U5187" i="1" s="1"/>
  <c r="S5187" i="1"/>
  <c r="S5172" i="1"/>
  <c r="T5172" i="1"/>
  <c r="U5172" i="1" s="1"/>
  <c r="Q5164" i="1"/>
  <c r="O5164" i="1" s="1"/>
  <c r="R5164" i="1" s="1"/>
  <c r="T5150" i="1"/>
  <c r="U5150" i="1" s="1"/>
  <c r="S5150" i="1"/>
  <c r="W5145" i="1"/>
  <c r="V5145" i="1" s="1"/>
  <c r="Q5145" i="1"/>
  <c r="O5145" i="1" s="1"/>
  <c r="R5145" i="1" s="1"/>
  <c r="T5142" i="1"/>
  <c r="U5142" i="1" s="1"/>
  <c r="S5142" i="1"/>
  <c r="S5138" i="1"/>
  <c r="S5133" i="1"/>
  <c r="T5133" i="1"/>
  <c r="U5133" i="1" s="1"/>
  <c r="Q5128" i="1"/>
  <c r="O5128" i="1" s="1"/>
  <c r="R5128" i="1" s="1"/>
  <c r="V5124" i="1"/>
  <c r="S5124" i="1"/>
  <c r="T5102" i="1"/>
  <c r="U5102" i="1" s="1"/>
  <c r="S5102" i="1"/>
  <c r="T5096" i="1"/>
  <c r="U5096" i="1" s="1"/>
  <c r="S5096" i="1"/>
  <c r="T5086" i="1"/>
  <c r="U5086" i="1" s="1"/>
  <c r="S5086" i="1"/>
  <c r="T5080" i="1"/>
  <c r="U5080" i="1" s="1"/>
  <c r="S5080" i="1"/>
  <c r="S5069" i="1"/>
  <c r="T5069" i="1"/>
  <c r="U5069" i="1" s="1"/>
  <c r="Q5064" i="1"/>
  <c r="O5064" i="1" s="1"/>
  <c r="R5064" i="1" s="1"/>
  <c r="V5060" i="1"/>
  <c r="S5060" i="1"/>
  <c r="T5038" i="1"/>
  <c r="U5038" i="1" s="1"/>
  <c r="S5038" i="1"/>
  <c r="T5032" i="1"/>
  <c r="U5032" i="1" s="1"/>
  <c r="S5032" i="1"/>
  <c r="T5022" i="1"/>
  <c r="U5022" i="1" s="1"/>
  <c r="S5022" i="1"/>
  <c r="T5016" i="1"/>
  <c r="U5016" i="1" s="1"/>
  <c r="S5016" i="1"/>
  <c r="Q5000" i="1"/>
  <c r="O5000" i="1" s="1"/>
  <c r="R5000" i="1" s="1"/>
  <c r="V4996" i="1"/>
  <c r="T4974" i="1"/>
  <c r="U4974" i="1" s="1"/>
  <c r="S4974" i="1"/>
  <c r="T4968" i="1"/>
  <c r="U4968" i="1" s="1"/>
  <c r="S4968" i="1"/>
  <c r="T4958" i="1"/>
  <c r="U4958" i="1" s="1"/>
  <c r="S4958" i="1"/>
  <c r="T4952" i="1"/>
  <c r="U4952" i="1" s="1"/>
  <c r="S4952" i="1"/>
  <c r="S4941" i="1"/>
  <c r="T4941" i="1"/>
  <c r="U4941" i="1" s="1"/>
  <c r="Q4936" i="1"/>
  <c r="O4936" i="1" s="1"/>
  <c r="R4936" i="1" s="1"/>
  <c r="S4745" i="1"/>
  <c r="T4745" i="1"/>
  <c r="U4745" i="1" s="1"/>
  <c r="S4733" i="1"/>
  <c r="T4733" i="1"/>
  <c r="U4733" i="1" s="1"/>
  <c r="S4692" i="1"/>
  <c r="T4692" i="1"/>
  <c r="U4692" i="1" s="1"/>
  <c r="S4689" i="1"/>
  <c r="T4689" i="1"/>
  <c r="U4689" i="1" s="1"/>
  <c r="S4617" i="1"/>
  <c r="T4617" i="1"/>
  <c r="U4617" i="1" s="1"/>
  <c r="S4605" i="1"/>
  <c r="T4605" i="1"/>
  <c r="U4605" i="1" s="1"/>
  <c r="S4564" i="1"/>
  <c r="T4564" i="1"/>
  <c r="U4564" i="1" s="1"/>
  <c r="S4561" i="1"/>
  <c r="T4561" i="1"/>
  <c r="U4561" i="1" s="1"/>
  <c r="S4527" i="1"/>
  <c r="T4527" i="1"/>
  <c r="U4527" i="1" s="1"/>
  <c r="S4525" i="1"/>
  <c r="T4525" i="1"/>
  <c r="U4525" i="1" s="1"/>
  <c r="S4511" i="1"/>
  <c r="T4511" i="1"/>
  <c r="U4511" i="1" s="1"/>
  <c r="S4509" i="1"/>
  <c r="T4509" i="1"/>
  <c r="U4509" i="1" s="1"/>
  <c r="S4495" i="1"/>
  <c r="T4495" i="1"/>
  <c r="U4495" i="1" s="1"/>
  <c r="S4493" i="1"/>
  <c r="T4493" i="1"/>
  <c r="U4493" i="1" s="1"/>
  <c r="S4479" i="1"/>
  <c r="T4479" i="1"/>
  <c r="U4479" i="1" s="1"/>
  <c r="S4477" i="1"/>
  <c r="T4477" i="1"/>
  <c r="U4477" i="1" s="1"/>
  <c r="S4463" i="1"/>
  <c r="T4463" i="1"/>
  <c r="U4463" i="1" s="1"/>
  <c r="S4461" i="1"/>
  <c r="T4461" i="1"/>
  <c r="U4461" i="1" s="1"/>
  <c r="S4447" i="1"/>
  <c r="T4447" i="1"/>
  <c r="U4447" i="1" s="1"/>
  <c r="S4445" i="1"/>
  <c r="T4445" i="1"/>
  <c r="U4445" i="1" s="1"/>
  <c r="S4431" i="1"/>
  <c r="T4431" i="1"/>
  <c r="U4431" i="1" s="1"/>
  <c r="S4429" i="1"/>
  <c r="T4429" i="1"/>
  <c r="U4429" i="1" s="1"/>
  <c r="S4415" i="1"/>
  <c r="T4415" i="1"/>
  <c r="U4415" i="1" s="1"/>
  <c r="S4413" i="1"/>
  <c r="T4413" i="1"/>
  <c r="U4413" i="1" s="1"/>
  <c r="S4399" i="1"/>
  <c r="T4399" i="1"/>
  <c r="U4399" i="1" s="1"/>
  <c r="S4397" i="1"/>
  <c r="T4397" i="1"/>
  <c r="U4397" i="1" s="1"/>
  <c r="S4383" i="1"/>
  <c r="T4383" i="1"/>
  <c r="U4383" i="1" s="1"/>
  <c r="S4381" i="1"/>
  <c r="T4381" i="1"/>
  <c r="U4381" i="1" s="1"/>
  <c r="S4367" i="1"/>
  <c r="T4367" i="1"/>
  <c r="U4367" i="1" s="1"/>
  <c r="S4365" i="1"/>
  <c r="T4365" i="1"/>
  <c r="U4365" i="1" s="1"/>
  <c r="S4351" i="1"/>
  <c r="T4351" i="1"/>
  <c r="U4351" i="1" s="1"/>
  <c r="S4349" i="1"/>
  <c r="T4349" i="1"/>
  <c r="U4349" i="1" s="1"/>
  <c r="S4335" i="1"/>
  <c r="T4335" i="1"/>
  <c r="U4335" i="1" s="1"/>
  <c r="S4333" i="1"/>
  <c r="T4333" i="1"/>
  <c r="U4333" i="1" s="1"/>
  <c r="S4319" i="1"/>
  <c r="T4319" i="1"/>
  <c r="U4319" i="1" s="1"/>
  <c r="S4317" i="1"/>
  <c r="T4317" i="1"/>
  <c r="U4317" i="1" s="1"/>
  <c r="S4303" i="1"/>
  <c r="T4303" i="1"/>
  <c r="U4303" i="1" s="1"/>
  <c r="S4301" i="1"/>
  <c r="T4301" i="1"/>
  <c r="U4301" i="1" s="1"/>
  <c r="S4287" i="1"/>
  <c r="T4287" i="1"/>
  <c r="U4287" i="1" s="1"/>
  <c r="S4285" i="1"/>
  <c r="T4285" i="1"/>
  <c r="U4285" i="1" s="1"/>
  <c r="S4271" i="1"/>
  <c r="T4271" i="1"/>
  <c r="U4271" i="1" s="1"/>
  <c r="S4269" i="1"/>
  <c r="T4269" i="1"/>
  <c r="U4269" i="1" s="1"/>
  <c r="S4255" i="1"/>
  <c r="T4255" i="1"/>
  <c r="U4255" i="1" s="1"/>
  <c r="S4253" i="1"/>
  <c r="T4253" i="1"/>
  <c r="U4253" i="1" s="1"/>
  <c r="S4239" i="1"/>
  <c r="T4239" i="1"/>
  <c r="U4239" i="1" s="1"/>
  <c r="S4237" i="1"/>
  <c r="T4237" i="1"/>
  <c r="U4237" i="1" s="1"/>
  <c r="S4223" i="1"/>
  <c r="T4223" i="1"/>
  <c r="U4223" i="1" s="1"/>
  <c r="S4221" i="1"/>
  <c r="T4221" i="1"/>
  <c r="U4221" i="1" s="1"/>
  <c r="S4207" i="1"/>
  <c r="T4207" i="1"/>
  <c r="U4207" i="1" s="1"/>
  <c r="S4205" i="1"/>
  <c r="T4205" i="1"/>
  <c r="U4205" i="1" s="1"/>
  <c r="S4191" i="1"/>
  <c r="T4191" i="1"/>
  <c r="U4191" i="1" s="1"/>
  <c r="S4189" i="1"/>
  <c r="T4189" i="1"/>
  <c r="U4189" i="1" s="1"/>
  <c r="S4175" i="1"/>
  <c r="T4175" i="1"/>
  <c r="U4175" i="1" s="1"/>
  <c r="S4173" i="1"/>
  <c r="T4173" i="1"/>
  <c r="U4173" i="1" s="1"/>
  <c r="S4159" i="1"/>
  <c r="T4159" i="1"/>
  <c r="U4159" i="1" s="1"/>
  <c r="S4157" i="1"/>
  <c r="T4157" i="1"/>
  <c r="U4157" i="1" s="1"/>
  <c r="S4143" i="1"/>
  <c r="T4143" i="1"/>
  <c r="U4143" i="1" s="1"/>
  <c r="S4141" i="1"/>
  <c r="T4141" i="1"/>
  <c r="U4141" i="1" s="1"/>
  <c r="S4127" i="1"/>
  <c r="T4127" i="1"/>
  <c r="U4127" i="1" s="1"/>
  <c r="S4125" i="1"/>
  <c r="T4125" i="1"/>
  <c r="U4125" i="1" s="1"/>
  <c r="S4111" i="1"/>
  <c r="T4111" i="1"/>
  <c r="U4111" i="1" s="1"/>
  <c r="S4109" i="1"/>
  <c r="T4109" i="1"/>
  <c r="U4109" i="1" s="1"/>
  <c r="S4095" i="1"/>
  <c r="T4095" i="1"/>
  <c r="U4095" i="1" s="1"/>
  <c r="S4093" i="1"/>
  <c r="T4093" i="1"/>
  <c r="U4093" i="1" s="1"/>
  <c r="S4063" i="1"/>
  <c r="T4063" i="1"/>
  <c r="U4063" i="1" s="1"/>
  <c r="S4047" i="1"/>
  <c r="T4047" i="1"/>
  <c r="U4047" i="1" s="1"/>
  <c r="S4045" i="1"/>
  <c r="T4045" i="1"/>
  <c r="U4045" i="1" s="1"/>
  <c r="S4031" i="1"/>
  <c r="T4031" i="1"/>
  <c r="U4031" i="1" s="1"/>
  <c r="S4029" i="1"/>
  <c r="T4029" i="1"/>
  <c r="U4029" i="1" s="1"/>
  <c r="S4015" i="1"/>
  <c r="T4015" i="1"/>
  <c r="U4015" i="1" s="1"/>
  <c r="S4013" i="1"/>
  <c r="T4013" i="1"/>
  <c r="U4013" i="1" s="1"/>
  <c r="S3999" i="1"/>
  <c r="T3999" i="1"/>
  <c r="U3999" i="1" s="1"/>
  <c r="S3997" i="1"/>
  <c r="T3997" i="1"/>
  <c r="U3997" i="1" s="1"/>
  <c r="S3983" i="1"/>
  <c r="T3983" i="1"/>
  <c r="U3983" i="1" s="1"/>
  <c r="S3967" i="1"/>
  <c r="T3967" i="1"/>
  <c r="U3967" i="1" s="1"/>
  <c r="S3965" i="1"/>
  <c r="T3965" i="1"/>
  <c r="U3965" i="1" s="1"/>
  <c r="S3951" i="1"/>
  <c r="T3951" i="1"/>
  <c r="U3951" i="1" s="1"/>
  <c r="S3949" i="1"/>
  <c r="T3949" i="1"/>
  <c r="U3949" i="1" s="1"/>
  <c r="S3935" i="1"/>
  <c r="T3935" i="1"/>
  <c r="U3935" i="1" s="1"/>
  <c r="S3933" i="1"/>
  <c r="T3933" i="1"/>
  <c r="U3933" i="1" s="1"/>
  <c r="S3919" i="1"/>
  <c r="T3919" i="1"/>
  <c r="U3919" i="1" s="1"/>
  <c r="S3917" i="1"/>
  <c r="T3917" i="1"/>
  <c r="U3917" i="1" s="1"/>
  <c r="S3903" i="1"/>
  <c r="T3903" i="1"/>
  <c r="U3903" i="1" s="1"/>
  <c r="S3901" i="1"/>
  <c r="T3901" i="1"/>
  <c r="U3901" i="1" s="1"/>
  <c r="W3811" i="1"/>
  <c r="V3811" i="1" s="1"/>
  <c r="Q3811" i="1"/>
  <c r="O3811" i="1" s="1"/>
  <c r="R3811" i="1" s="1"/>
  <c r="W3683" i="1"/>
  <c r="V3683" i="1" s="1"/>
  <c r="Q3683" i="1"/>
  <c r="W3555" i="1"/>
  <c r="V3555" i="1" s="1"/>
  <c r="Q3555" i="1"/>
  <c r="O3555" i="1" s="1"/>
  <c r="R3555" i="1" s="1"/>
  <c r="T3434" i="1"/>
  <c r="U3434" i="1" s="1"/>
  <c r="S3434" i="1"/>
  <c r="S3292" i="1"/>
  <c r="T3292" i="1"/>
  <c r="U3292" i="1" s="1"/>
  <c r="W3022" i="1"/>
  <c r="V3022" i="1" s="1"/>
  <c r="Q3022" i="1"/>
  <c r="T2684" i="1"/>
  <c r="U2684" i="1" s="1"/>
  <c r="S2684" i="1"/>
  <c r="W8778" i="1"/>
  <c r="V8778" i="1" s="1"/>
  <c r="O8771" i="1"/>
  <c r="R8771" i="1" s="1"/>
  <c r="Q8712" i="1"/>
  <c r="O8712" i="1" s="1"/>
  <c r="R8712" i="1" s="1"/>
  <c r="S8342" i="1"/>
  <c r="T8342" i="1"/>
  <c r="U8342" i="1" s="1"/>
  <c r="S8335" i="1"/>
  <c r="T8335" i="1"/>
  <c r="U8335" i="1" s="1"/>
  <c r="S8246" i="1"/>
  <c r="T8246" i="1"/>
  <c r="U8246" i="1" s="1"/>
  <c r="S8239" i="1"/>
  <c r="T8239" i="1"/>
  <c r="U8239" i="1" s="1"/>
  <c r="S8230" i="1"/>
  <c r="T8230" i="1"/>
  <c r="U8230" i="1" s="1"/>
  <c r="S8175" i="1"/>
  <c r="T8175" i="1"/>
  <c r="U8175" i="1" s="1"/>
  <c r="S8038" i="1"/>
  <c r="T8038" i="1"/>
  <c r="U8038" i="1" s="1"/>
  <c r="S8006" i="1"/>
  <c r="T8006" i="1"/>
  <c r="U8006" i="1" s="1"/>
  <c r="S7974" i="1"/>
  <c r="T7974" i="1"/>
  <c r="U7974" i="1" s="1"/>
  <c r="S7942" i="1"/>
  <c r="T7942" i="1"/>
  <c r="U7942" i="1" s="1"/>
  <c r="S7894" i="1"/>
  <c r="T7894" i="1"/>
  <c r="U7894" i="1" s="1"/>
  <c r="S7862" i="1"/>
  <c r="T7862" i="1"/>
  <c r="U7862" i="1" s="1"/>
  <c r="S7830" i="1"/>
  <c r="T7830" i="1"/>
  <c r="U7830" i="1" s="1"/>
  <c r="S7798" i="1"/>
  <c r="T7798" i="1"/>
  <c r="U7798" i="1" s="1"/>
  <c r="S7782" i="1"/>
  <c r="T7782" i="1"/>
  <c r="U7782" i="1" s="1"/>
  <c r="S7750" i="1"/>
  <c r="T7750" i="1"/>
  <c r="U7750" i="1" s="1"/>
  <c r="S7734" i="1"/>
  <c r="T7734" i="1"/>
  <c r="U7734" i="1" s="1"/>
  <c r="S7727" i="1"/>
  <c r="T7727" i="1"/>
  <c r="U7727" i="1" s="1"/>
  <c r="S7718" i="1"/>
  <c r="T7718" i="1"/>
  <c r="U7718" i="1" s="1"/>
  <c r="S7711" i="1"/>
  <c r="T7711" i="1"/>
  <c r="U7711" i="1" s="1"/>
  <c r="S7695" i="1"/>
  <c r="T7695" i="1"/>
  <c r="U7695" i="1" s="1"/>
  <c r="S7670" i="1"/>
  <c r="T7670" i="1"/>
  <c r="U7670" i="1" s="1"/>
  <c r="S7663" i="1"/>
  <c r="T7663" i="1"/>
  <c r="U7663" i="1" s="1"/>
  <c r="S7622" i="1"/>
  <c r="T7622" i="1"/>
  <c r="U7622" i="1" s="1"/>
  <c r="S7615" i="1"/>
  <c r="T7615" i="1"/>
  <c r="U7615" i="1" s="1"/>
  <c r="S7590" i="1"/>
  <c r="T7590" i="1"/>
  <c r="U7590" i="1" s="1"/>
  <c r="S7583" i="1"/>
  <c r="T7583" i="1"/>
  <c r="U7583" i="1" s="1"/>
  <c r="S7535" i="1"/>
  <c r="T7535" i="1"/>
  <c r="U7535" i="1" s="1"/>
  <c r="S7526" i="1"/>
  <c r="T7526" i="1"/>
  <c r="U7526" i="1" s="1"/>
  <c r="S7519" i="1"/>
  <c r="T7519" i="1"/>
  <c r="U7519" i="1" s="1"/>
  <c r="S7494" i="1"/>
  <c r="T7494" i="1"/>
  <c r="U7494" i="1" s="1"/>
  <c r="S7462" i="1"/>
  <c r="T7462" i="1"/>
  <c r="U7462" i="1" s="1"/>
  <c r="S7455" i="1"/>
  <c r="T7455" i="1"/>
  <c r="U7455" i="1" s="1"/>
  <c r="S7391" i="1"/>
  <c r="T7391" i="1"/>
  <c r="U7391" i="1" s="1"/>
  <c r="S7350" i="1"/>
  <c r="T7350" i="1"/>
  <c r="U7350" i="1" s="1"/>
  <c r="S7295" i="1"/>
  <c r="T7295" i="1"/>
  <c r="U7295" i="1" s="1"/>
  <c r="S7286" i="1"/>
  <c r="T7286" i="1"/>
  <c r="U7286" i="1" s="1"/>
  <c r="S7279" i="1"/>
  <c r="T7279" i="1"/>
  <c r="U7279" i="1" s="1"/>
  <c r="S7270" i="1"/>
  <c r="T7270" i="1"/>
  <c r="U7270" i="1" s="1"/>
  <c r="S7231" i="1"/>
  <c r="T7231" i="1"/>
  <c r="U7231" i="1" s="1"/>
  <c r="S7199" i="1"/>
  <c r="T7199" i="1"/>
  <c r="U7199" i="1" s="1"/>
  <c r="S7174" i="1"/>
  <c r="T7174" i="1"/>
  <c r="U7174" i="1" s="1"/>
  <c r="S7151" i="1"/>
  <c r="T7151" i="1"/>
  <c r="U7151" i="1" s="1"/>
  <c r="S7142" i="1"/>
  <c r="T7142" i="1"/>
  <c r="U7142" i="1" s="1"/>
  <c r="S7094" i="1"/>
  <c r="T7094" i="1"/>
  <c r="U7094" i="1" s="1"/>
  <c r="S7087" i="1"/>
  <c r="T7087" i="1"/>
  <c r="U7087" i="1" s="1"/>
  <c r="S7078" i="1"/>
  <c r="T7078" i="1"/>
  <c r="U7078" i="1" s="1"/>
  <c r="S7062" i="1"/>
  <c r="T7062" i="1"/>
  <c r="U7062" i="1" s="1"/>
  <c r="S7030" i="1"/>
  <c r="T7030" i="1"/>
  <c r="U7030" i="1" s="1"/>
  <c r="S7014" i="1"/>
  <c r="T7014" i="1"/>
  <c r="U7014" i="1" s="1"/>
  <c r="S7007" i="1"/>
  <c r="T7007" i="1"/>
  <c r="U7007" i="1" s="1"/>
  <c r="S6998" i="1"/>
  <c r="T6998" i="1"/>
  <c r="U6998" i="1" s="1"/>
  <c r="S6966" i="1"/>
  <c r="T6966" i="1"/>
  <c r="U6966" i="1" s="1"/>
  <c r="S6950" i="1"/>
  <c r="T6950" i="1"/>
  <c r="U6950" i="1" s="1"/>
  <c r="S6911" i="1"/>
  <c r="T6911" i="1"/>
  <c r="U6911" i="1" s="1"/>
  <c r="S6902" i="1"/>
  <c r="T6902" i="1"/>
  <c r="U6902" i="1" s="1"/>
  <c r="S6895" i="1"/>
  <c r="T6895" i="1"/>
  <c r="U6895" i="1" s="1"/>
  <c r="S6886" i="1"/>
  <c r="T6886" i="1"/>
  <c r="U6886" i="1" s="1"/>
  <c r="S6847" i="1"/>
  <c r="T6847" i="1"/>
  <c r="U6847" i="1" s="1"/>
  <c r="S6831" i="1"/>
  <c r="T6831" i="1"/>
  <c r="U6831" i="1" s="1"/>
  <c r="S6806" i="1"/>
  <c r="T6806" i="1"/>
  <c r="U6806" i="1" s="1"/>
  <c r="S6774" i="1"/>
  <c r="T6774" i="1"/>
  <c r="U6774" i="1" s="1"/>
  <c r="S6767" i="1"/>
  <c r="T6767" i="1"/>
  <c r="U6767" i="1" s="1"/>
  <c r="S6742" i="1"/>
  <c r="T6742" i="1"/>
  <c r="U6742" i="1" s="1"/>
  <c r="S6735" i="1"/>
  <c r="T6735" i="1"/>
  <c r="U6735" i="1" s="1"/>
  <c r="S6726" i="1"/>
  <c r="T6726" i="1"/>
  <c r="U6726" i="1" s="1"/>
  <c r="S6710" i="1"/>
  <c r="T6710" i="1"/>
  <c r="U6710" i="1" s="1"/>
  <c r="S6703" i="1"/>
  <c r="T6703" i="1"/>
  <c r="U6703" i="1" s="1"/>
  <c r="S6678" i="1"/>
  <c r="T6678" i="1"/>
  <c r="U6678" i="1" s="1"/>
  <c r="S6655" i="1"/>
  <c r="T6655" i="1"/>
  <c r="U6655" i="1" s="1"/>
  <c r="S6614" i="1"/>
  <c r="T6614" i="1"/>
  <c r="U6614" i="1" s="1"/>
  <c r="S6598" i="1"/>
  <c r="T6598" i="1"/>
  <c r="U6598" i="1" s="1"/>
  <c r="S6582" i="1"/>
  <c r="T6582" i="1"/>
  <c r="U6582" i="1" s="1"/>
  <c r="S6575" i="1"/>
  <c r="T6575" i="1"/>
  <c r="U6575" i="1" s="1"/>
  <c r="S6566" i="1"/>
  <c r="T6566" i="1"/>
  <c r="U6566" i="1" s="1"/>
  <c r="S6550" i="1"/>
  <c r="T6550" i="1"/>
  <c r="U6550" i="1" s="1"/>
  <c r="S6534" i="1"/>
  <c r="T6534" i="1"/>
  <c r="U6534" i="1" s="1"/>
  <c r="S6518" i="1"/>
  <c r="T6518" i="1"/>
  <c r="U6518" i="1" s="1"/>
  <c r="S6502" i="1"/>
  <c r="T6502" i="1"/>
  <c r="U6502" i="1" s="1"/>
  <c r="S6495" i="1"/>
  <c r="T6495" i="1"/>
  <c r="U6495" i="1" s="1"/>
  <c r="S6486" i="1"/>
  <c r="T6486" i="1"/>
  <c r="U6486" i="1" s="1"/>
  <c r="S6479" i="1"/>
  <c r="T6479" i="1"/>
  <c r="U6479" i="1" s="1"/>
  <c r="S6463" i="1"/>
  <c r="T6463" i="1"/>
  <c r="U6463" i="1" s="1"/>
  <c r="S6461" i="1"/>
  <c r="T6461" i="1"/>
  <c r="U6461" i="1" s="1"/>
  <c r="S6406" i="1"/>
  <c r="T6406" i="1"/>
  <c r="U6406" i="1" s="1"/>
  <c r="W6403" i="1"/>
  <c r="V6403" i="1" s="1"/>
  <c r="Q6403" i="1"/>
  <c r="S6393" i="1"/>
  <c r="T6393" i="1"/>
  <c r="U6393" i="1" s="1"/>
  <c r="T6356" i="1"/>
  <c r="U6356" i="1" s="1"/>
  <c r="S6356" i="1"/>
  <c r="T6344" i="1"/>
  <c r="U6344" i="1" s="1"/>
  <c r="S6344" i="1"/>
  <c r="S6329" i="1"/>
  <c r="T6329" i="1"/>
  <c r="U6329" i="1" s="1"/>
  <c r="T6288" i="1"/>
  <c r="U6288" i="1" s="1"/>
  <c r="S6288" i="1"/>
  <c r="S6269" i="1"/>
  <c r="T6269" i="1"/>
  <c r="U6269" i="1" s="1"/>
  <c r="S6253" i="1"/>
  <c r="T6253" i="1"/>
  <c r="U6253" i="1" s="1"/>
  <c r="T6240" i="1"/>
  <c r="U6240" i="1" s="1"/>
  <c r="S6240" i="1"/>
  <c r="S6221" i="1"/>
  <c r="T6221" i="1"/>
  <c r="U6221" i="1" s="1"/>
  <c r="T6208" i="1"/>
  <c r="U6208" i="1" s="1"/>
  <c r="S6208" i="1"/>
  <c r="S6205" i="1"/>
  <c r="T6205" i="1"/>
  <c r="U6205" i="1" s="1"/>
  <c r="T6190" i="1"/>
  <c r="U6190" i="1" s="1"/>
  <c r="S6190" i="1"/>
  <c r="T6174" i="1"/>
  <c r="U6174" i="1" s="1"/>
  <c r="S6174" i="1"/>
  <c r="T6158" i="1"/>
  <c r="U6158" i="1" s="1"/>
  <c r="S6158" i="1"/>
  <c r="S6139" i="1"/>
  <c r="T6139" i="1"/>
  <c r="U6139" i="1" s="1"/>
  <c r="T6126" i="1"/>
  <c r="U6126" i="1" s="1"/>
  <c r="S6126" i="1"/>
  <c r="S6107" i="1"/>
  <c r="T6107" i="1"/>
  <c r="U6107" i="1" s="1"/>
  <c r="T6094" i="1"/>
  <c r="U6094" i="1" s="1"/>
  <c r="S6094" i="1"/>
  <c r="S6075" i="1"/>
  <c r="T6075" i="1"/>
  <c r="U6075" i="1" s="1"/>
  <c r="S6059" i="1"/>
  <c r="T6059" i="1"/>
  <c r="U6059" i="1" s="1"/>
  <c r="S6043" i="1"/>
  <c r="T6043" i="1"/>
  <c r="U6043" i="1" s="1"/>
  <c r="T6030" i="1"/>
  <c r="U6030" i="1" s="1"/>
  <c r="S6030" i="1"/>
  <c r="S6011" i="1"/>
  <c r="T6011" i="1"/>
  <c r="U6011" i="1" s="1"/>
  <c r="T5998" i="1"/>
  <c r="U5998" i="1" s="1"/>
  <c r="S5998" i="1"/>
  <c r="S5995" i="1"/>
  <c r="T5995" i="1"/>
  <c r="U5995" i="1" s="1"/>
  <c r="S5979" i="1"/>
  <c r="T5979" i="1"/>
  <c r="U5979" i="1" s="1"/>
  <c r="S5947" i="1"/>
  <c r="T5947" i="1"/>
  <c r="U5947" i="1" s="1"/>
  <c r="T5934" i="1"/>
  <c r="U5934" i="1" s="1"/>
  <c r="S5934" i="1"/>
  <c r="T5918" i="1"/>
  <c r="U5918" i="1" s="1"/>
  <c r="S5918" i="1"/>
  <c r="S5883" i="1"/>
  <c r="T5883" i="1"/>
  <c r="U5883" i="1" s="1"/>
  <c r="T5870" i="1"/>
  <c r="U5870" i="1" s="1"/>
  <c r="S5870" i="1"/>
  <c r="T5822" i="1"/>
  <c r="U5822" i="1" s="1"/>
  <c r="S5822" i="1"/>
  <c r="T5806" i="1"/>
  <c r="U5806" i="1" s="1"/>
  <c r="S5806" i="1"/>
  <c r="T5774" i="1"/>
  <c r="U5774" i="1" s="1"/>
  <c r="S5774" i="1"/>
  <c r="T5758" i="1"/>
  <c r="U5758" i="1" s="1"/>
  <c r="S5758" i="1"/>
  <c r="S5755" i="1"/>
  <c r="T5755" i="1"/>
  <c r="U5755" i="1" s="1"/>
  <c r="S5739" i="1"/>
  <c r="T5739" i="1"/>
  <c r="U5739" i="1" s="1"/>
  <c r="T5678" i="1"/>
  <c r="U5678" i="1" s="1"/>
  <c r="S5678" i="1"/>
  <c r="T5662" i="1"/>
  <c r="U5662" i="1" s="1"/>
  <c r="S5662" i="1"/>
  <c r="S5643" i="1"/>
  <c r="T5643" i="1"/>
  <c r="U5643" i="1" s="1"/>
  <c r="S5627" i="1"/>
  <c r="T5627" i="1"/>
  <c r="U5627" i="1" s="1"/>
  <c r="O8775" i="1"/>
  <c r="R8775" i="1" s="1"/>
  <c r="O8759" i="1"/>
  <c r="R8759" i="1" s="1"/>
  <c r="O8743" i="1"/>
  <c r="R8743" i="1" s="1"/>
  <c r="O8727" i="1"/>
  <c r="R8727" i="1" s="1"/>
  <c r="T8702" i="1"/>
  <c r="U8702" i="1" s="1"/>
  <c r="S8694" i="1"/>
  <c r="T8694" i="1"/>
  <c r="U8694" i="1" s="1"/>
  <c r="S8690" i="1"/>
  <c r="T8690" i="1"/>
  <c r="U8690" i="1" s="1"/>
  <c r="S8686" i="1"/>
  <c r="T8686" i="1"/>
  <c r="U8686" i="1" s="1"/>
  <c r="S8682" i="1"/>
  <c r="T8682" i="1"/>
  <c r="U8682" i="1" s="1"/>
  <c r="S8678" i="1"/>
  <c r="T8678" i="1"/>
  <c r="U8678" i="1" s="1"/>
  <c r="S8674" i="1"/>
  <c r="T8674" i="1"/>
  <c r="U8674" i="1" s="1"/>
  <c r="S8670" i="1"/>
  <c r="T8670" i="1"/>
  <c r="U8670" i="1" s="1"/>
  <c r="S8666" i="1"/>
  <c r="T8666" i="1"/>
  <c r="U8666" i="1" s="1"/>
  <c r="S8662" i="1"/>
  <c r="T8662" i="1"/>
  <c r="U8662" i="1" s="1"/>
  <c r="S8658" i="1"/>
  <c r="T8658" i="1"/>
  <c r="U8658" i="1" s="1"/>
  <c r="S8654" i="1"/>
  <c r="T8654" i="1"/>
  <c r="U8654" i="1" s="1"/>
  <c r="S8650" i="1"/>
  <c r="T8650" i="1"/>
  <c r="U8650" i="1" s="1"/>
  <c r="S8646" i="1"/>
  <c r="T8646" i="1"/>
  <c r="U8646" i="1" s="1"/>
  <c r="S8642" i="1"/>
  <c r="T8642" i="1"/>
  <c r="U8642" i="1" s="1"/>
  <c r="S8638" i="1"/>
  <c r="T8638" i="1"/>
  <c r="U8638" i="1" s="1"/>
  <c r="S8634" i="1"/>
  <c r="T8634" i="1"/>
  <c r="U8634" i="1" s="1"/>
  <c r="S8630" i="1"/>
  <c r="T8630" i="1"/>
  <c r="U8630" i="1" s="1"/>
  <c r="S8626" i="1"/>
  <c r="T8626" i="1"/>
  <c r="U8626" i="1" s="1"/>
  <c r="S8622" i="1"/>
  <c r="T8622" i="1"/>
  <c r="U8622" i="1" s="1"/>
  <c r="S8618" i="1"/>
  <c r="T8618" i="1"/>
  <c r="U8618" i="1" s="1"/>
  <c r="S8614" i="1"/>
  <c r="T8614" i="1"/>
  <c r="U8614" i="1" s="1"/>
  <c r="S8610" i="1"/>
  <c r="T8610" i="1"/>
  <c r="U8610" i="1" s="1"/>
  <c r="S8606" i="1"/>
  <c r="T8606" i="1"/>
  <c r="U8606" i="1" s="1"/>
  <c r="S8602" i="1"/>
  <c r="T8602" i="1"/>
  <c r="U8602" i="1" s="1"/>
  <c r="S8598" i="1"/>
  <c r="T8598" i="1"/>
  <c r="U8598" i="1" s="1"/>
  <c r="S8594" i="1"/>
  <c r="T8594" i="1"/>
  <c r="U8594" i="1" s="1"/>
  <c r="S8590" i="1"/>
  <c r="T8590" i="1"/>
  <c r="U8590" i="1" s="1"/>
  <c r="S8586" i="1"/>
  <c r="T8586" i="1"/>
  <c r="U8586" i="1" s="1"/>
  <c r="S8582" i="1"/>
  <c r="T8582" i="1"/>
  <c r="U8582" i="1" s="1"/>
  <c r="S8578" i="1"/>
  <c r="T8578" i="1"/>
  <c r="U8578" i="1" s="1"/>
  <c r="S8574" i="1"/>
  <c r="T8574" i="1"/>
  <c r="U8574" i="1" s="1"/>
  <c r="S8570" i="1"/>
  <c r="T8570" i="1"/>
  <c r="U8570" i="1" s="1"/>
  <c r="S8566" i="1"/>
  <c r="T8566" i="1"/>
  <c r="U8566" i="1" s="1"/>
  <c r="S8562" i="1"/>
  <c r="T8562" i="1"/>
  <c r="U8562" i="1" s="1"/>
  <c r="S8558" i="1"/>
  <c r="T8558" i="1"/>
  <c r="U8558" i="1" s="1"/>
  <c r="S8554" i="1"/>
  <c r="T8554" i="1"/>
  <c r="U8554" i="1" s="1"/>
  <c r="S8550" i="1"/>
  <c r="T8550" i="1"/>
  <c r="U8550" i="1" s="1"/>
  <c r="S8546" i="1"/>
  <c r="T8546" i="1"/>
  <c r="U8546" i="1" s="1"/>
  <c r="S8542" i="1"/>
  <c r="T8542" i="1"/>
  <c r="U8542" i="1" s="1"/>
  <c r="S8538" i="1"/>
  <c r="T8538" i="1"/>
  <c r="U8538" i="1" s="1"/>
  <c r="S8534" i="1"/>
  <c r="T8534" i="1"/>
  <c r="U8534" i="1" s="1"/>
  <c r="S8530" i="1"/>
  <c r="T8530" i="1"/>
  <c r="U8530" i="1" s="1"/>
  <c r="S8526" i="1"/>
  <c r="T8526" i="1"/>
  <c r="U8526" i="1" s="1"/>
  <c r="S8522" i="1"/>
  <c r="T8522" i="1"/>
  <c r="U8522" i="1" s="1"/>
  <c r="S8518" i="1"/>
  <c r="T8518" i="1"/>
  <c r="U8518" i="1" s="1"/>
  <c r="S8514" i="1"/>
  <c r="T8514" i="1"/>
  <c r="U8514" i="1" s="1"/>
  <c r="S8510" i="1"/>
  <c r="T8510" i="1"/>
  <c r="U8510" i="1" s="1"/>
  <c r="S8506" i="1"/>
  <c r="T8506" i="1"/>
  <c r="U8506" i="1" s="1"/>
  <c r="S8502" i="1"/>
  <c r="T8502" i="1"/>
  <c r="U8502" i="1" s="1"/>
  <c r="S8498" i="1"/>
  <c r="T8498" i="1"/>
  <c r="U8498" i="1" s="1"/>
  <c r="S8494" i="1"/>
  <c r="T8494" i="1"/>
  <c r="U8494" i="1" s="1"/>
  <c r="S8490" i="1"/>
  <c r="T8490" i="1"/>
  <c r="U8490" i="1" s="1"/>
  <c r="S8486" i="1"/>
  <c r="T8486" i="1"/>
  <c r="U8486" i="1" s="1"/>
  <c r="S8482" i="1"/>
  <c r="T8482" i="1"/>
  <c r="U8482" i="1" s="1"/>
  <c r="S8478" i="1"/>
  <c r="T8478" i="1"/>
  <c r="U8478" i="1" s="1"/>
  <c r="S8474" i="1"/>
  <c r="T8474" i="1"/>
  <c r="U8474" i="1" s="1"/>
  <c r="S8470" i="1"/>
  <c r="T8470" i="1"/>
  <c r="U8470" i="1" s="1"/>
  <c r="S8466" i="1"/>
  <c r="T8466" i="1"/>
  <c r="U8466" i="1" s="1"/>
  <c r="S8462" i="1"/>
  <c r="T8462" i="1"/>
  <c r="U8462" i="1" s="1"/>
  <c r="S8458" i="1"/>
  <c r="T8458" i="1"/>
  <c r="U8458" i="1" s="1"/>
  <c r="S8454" i="1"/>
  <c r="T8454" i="1"/>
  <c r="U8454" i="1" s="1"/>
  <c r="S8450" i="1"/>
  <c r="T8450" i="1"/>
  <c r="U8450" i="1" s="1"/>
  <c r="S8446" i="1"/>
  <c r="T8446" i="1"/>
  <c r="U8446" i="1" s="1"/>
  <c r="S8442" i="1"/>
  <c r="T8442" i="1"/>
  <c r="U8442" i="1" s="1"/>
  <c r="S8438" i="1"/>
  <c r="T8438" i="1"/>
  <c r="U8438" i="1" s="1"/>
  <c r="S8434" i="1"/>
  <c r="T8434" i="1"/>
  <c r="U8434" i="1" s="1"/>
  <c r="S8430" i="1"/>
  <c r="T8430" i="1"/>
  <c r="U8430" i="1" s="1"/>
  <c r="S8426" i="1"/>
  <c r="T8426" i="1"/>
  <c r="U8426" i="1" s="1"/>
  <c r="S8422" i="1"/>
  <c r="T8422" i="1"/>
  <c r="U8422" i="1" s="1"/>
  <c r="S8418" i="1"/>
  <c r="T8418" i="1"/>
  <c r="U8418" i="1" s="1"/>
  <c r="S8414" i="1"/>
  <c r="T8414" i="1"/>
  <c r="U8414" i="1" s="1"/>
  <c r="S8410" i="1"/>
  <c r="T8410" i="1"/>
  <c r="U8410" i="1" s="1"/>
  <c r="S8406" i="1"/>
  <c r="T8406" i="1"/>
  <c r="U8406" i="1" s="1"/>
  <c r="S8402" i="1"/>
  <c r="T8402" i="1"/>
  <c r="U8402" i="1" s="1"/>
  <c r="S8398" i="1"/>
  <c r="T8398" i="1"/>
  <c r="U8398" i="1" s="1"/>
  <c r="S8394" i="1"/>
  <c r="T8394" i="1"/>
  <c r="U8394" i="1" s="1"/>
  <c r="S8390" i="1"/>
  <c r="T8390" i="1"/>
  <c r="U8390" i="1" s="1"/>
  <c r="S8386" i="1"/>
  <c r="T8386" i="1"/>
  <c r="U8386" i="1" s="1"/>
  <c r="S8382" i="1"/>
  <c r="T8382" i="1"/>
  <c r="U8382" i="1" s="1"/>
  <c r="S8378" i="1"/>
  <c r="T8378" i="1"/>
  <c r="U8378" i="1" s="1"/>
  <c r="S8374" i="1"/>
  <c r="T8374" i="1"/>
  <c r="U8374" i="1" s="1"/>
  <c r="S8370" i="1"/>
  <c r="T8370" i="1"/>
  <c r="U8370" i="1" s="1"/>
  <c r="S8366" i="1"/>
  <c r="T8366" i="1"/>
  <c r="U8366" i="1" s="1"/>
  <c r="S8362" i="1"/>
  <c r="T8362" i="1"/>
  <c r="U8362" i="1" s="1"/>
  <c r="S8358" i="1"/>
  <c r="T8358" i="1"/>
  <c r="U8358" i="1" s="1"/>
  <c r="S8354" i="1"/>
  <c r="T8354" i="1"/>
  <c r="U8354" i="1" s="1"/>
  <c r="S8350" i="1"/>
  <c r="T8350" i="1"/>
  <c r="U8350" i="1" s="1"/>
  <c r="S8346" i="1"/>
  <c r="T8346" i="1"/>
  <c r="U8346" i="1" s="1"/>
  <c r="S8330" i="1"/>
  <c r="T8330" i="1"/>
  <c r="U8330" i="1" s="1"/>
  <c r="S8314" i="1"/>
  <c r="T8314" i="1"/>
  <c r="U8314" i="1" s="1"/>
  <c r="S8307" i="1"/>
  <c r="T8307" i="1"/>
  <c r="U8307" i="1" s="1"/>
  <c r="S8298" i="1"/>
  <c r="T8298" i="1"/>
  <c r="U8298" i="1" s="1"/>
  <c r="S8291" i="1"/>
  <c r="T8291" i="1"/>
  <c r="U8291" i="1" s="1"/>
  <c r="S8282" i="1"/>
  <c r="T8282" i="1"/>
  <c r="U8282" i="1" s="1"/>
  <c r="S8266" i="1"/>
  <c r="T8266" i="1"/>
  <c r="U8266" i="1" s="1"/>
  <c r="S8250" i="1"/>
  <c r="T8250" i="1"/>
  <c r="U8250" i="1" s="1"/>
  <c r="S8243" i="1"/>
  <c r="T8243" i="1"/>
  <c r="U8243" i="1" s="1"/>
  <c r="S8234" i="1"/>
  <c r="T8234" i="1"/>
  <c r="U8234" i="1" s="1"/>
  <c r="S8227" i="1"/>
  <c r="T8227" i="1"/>
  <c r="U8227" i="1" s="1"/>
  <c r="S8218" i="1"/>
  <c r="T8218" i="1"/>
  <c r="U8218" i="1" s="1"/>
  <c r="S8202" i="1"/>
  <c r="T8202" i="1"/>
  <c r="U8202" i="1" s="1"/>
  <c r="S8186" i="1"/>
  <c r="T8186" i="1"/>
  <c r="U8186" i="1" s="1"/>
  <c r="S8179" i="1"/>
  <c r="T8179" i="1"/>
  <c r="U8179" i="1" s="1"/>
  <c r="S8170" i="1"/>
  <c r="T8170" i="1"/>
  <c r="U8170" i="1" s="1"/>
  <c r="S8163" i="1"/>
  <c r="T8163" i="1"/>
  <c r="U8163" i="1" s="1"/>
  <c r="S8154" i="1"/>
  <c r="T8154" i="1"/>
  <c r="U8154" i="1" s="1"/>
  <c r="S8138" i="1"/>
  <c r="T8138" i="1"/>
  <c r="U8138" i="1" s="1"/>
  <c r="S8122" i="1"/>
  <c r="T8122" i="1"/>
  <c r="U8122" i="1" s="1"/>
  <c r="S8115" i="1"/>
  <c r="T8115" i="1"/>
  <c r="U8115" i="1" s="1"/>
  <c r="S8106" i="1"/>
  <c r="T8106" i="1"/>
  <c r="U8106" i="1" s="1"/>
  <c r="S8099" i="1"/>
  <c r="T8099" i="1"/>
  <c r="U8099" i="1" s="1"/>
  <c r="S8090" i="1"/>
  <c r="T8090" i="1"/>
  <c r="U8090" i="1" s="1"/>
  <c r="S8074" i="1"/>
  <c r="T8074" i="1"/>
  <c r="U8074" i="1" s="1"/>
  <c r="S8058" i="1"/>
  <c r="T8058" i="1"/>
  <c r="U8058" i="1" s="1"/>
  <c r="S8051" i="1"/>
  <c r="T8051" i="1"/>
  <c r="U8051" i="1" s="1"/>
  <c r="S8042" i="1"/>
  <c r="T8042" i="1"/>
  <c r="U8042" i="1" s="1"/>
  <c r="S8035" i="1"/>
  <c r="T8035" i="1"/>
  <c r="U8035" i="1" s="1"/>
  <c r="S8026" i="1"/>
  <c r="T8026" i="1"/>
  <c r="U8026" i="1" s="1"/>
  <c r="S8010" i="1"/>
  <c r="T8010" i="1"/>
  <c r="U8010" i="1" s="1"/>
  <c r="S7994" i="1"/>
  <c r="T7994" i="1"/>
  <c r="U7994" i="1" s="1"/>
  <c r="S7987" i="1"/>
  <c r="T7987" i="1"/>
  <c r="U7987" i="1" s="1"/>
  <c r="S7978" i="1"/>
  <c r="T7978" i="1"/>
  <c r="U7978" i="1" s="1"/>
  <c r="S7971" i="1"/>
  <c r="T7971" i="1"/>
  <c r="U7971" i="1" s="1"/>
  <c r="S7962" i="1"/>
  <c r="T7962" i="1"/>
  <c r="U7962" i="1" s="1"/>
  <c r="S7946" i="1"/>
  <c r="T7946" i="1"/>
  <c r="U7946" i="1" s="1"/>
  <c r="S7930" i="1"/>
  <c r="T7930" i="1"/>
  <c r="U7930" i="1" s="1"/>
  <c r="S7923" i="1"/>
  <c r="T7923" i="1"/>
  <c r="U7923" i="1" s="1"/>
  <c r="S7914" i="1"/>
  <c r="T7914" i="1"/>
  <c r="U7914" i="1" s="1"/>
  <c r="S7907" i="1"/>
  <c r="T7907" i="1"/>
  <c r="U7907" i="1" s="1"/>
  <c r="S7898" i="1"/>
  <c r="T7898" i="1"/>
  <c r="U7898" i="1" s="1"/>
  <c r="S7882" i="1"/>
  <c r="T7882" i="1"/>
  <c r="U7882" i="1" s="1"/>
  <c r="S7866" i="1"/>
  <c r="T7866" i="1"/>
  <c r="U7866" i="1" s="1"/>
  <c r="S7859" i="1"/>
  <c r="T7859" i="1"/>
  <c r="U7859" i="1" s="1"/>
  <c r="S7850" i="1"/>
  <c r="T7850" i="1"/>
  <c r="U7850" i="1" s="1"/>
  <c r="S7834" i="1"/>
  <c r="T7834" i="1"/>
  <c r="U7834" i="1" s="1"/>
  <c r="S7827" i="1"/>
  <c r="T7827" i="1"/>
  <c r="U7827" i="1" s="1"/>
  <c r="S7818" i="1"/>
  <c r="T7818" i="1"/>
  <c r="U7818" i="1" s="1"/>
  <c r="S7811" i="1"/>
  <c r="T7811" i="1"/>
  <c r="U7811" i="1" s="1"/>
  <c r="S7802" i="1"/>
  <c r="T7802" i="1"/>
  <c r="U7802" i="1" s="1"/>
  <c r="S7795" i="1"/>
  <c r="T7795" i="1"/>
  <c r="U7795" i="1" s="1"/>
  <c r="S7786" i="1"/>
  <c r="T7786" i="1"/>
  <c r="U7786" i="1" s="1"/>
  <c r="S7779" i="1"/>
  <c r="T7779" i="1"/>
  <c r="U7779" i="1" s="1"/>
  <c r="S7770" i="1"/>
  <c r="T7770" i="1"/>
  <c r="U7770" i="1" s="1"/>
  <c r="S7763" i="1"/>
  <c r="T7763" i="1"/>
  <c r="U7763" i="1" s="1"/>
  <c r="S7754" i="1"/>
  <c r="T7754" i="1"/>
  <c r="U7754" i="1" s="1"/>
  <c r="S7747" i="1"/>
  <c r="T7747" i="1"/>
  <c r="U7747" i="1" s="1"/>
  <c r="S7738" i="1"/>
  <c r="T7738" i="1"/>
  <c r="U7738" i="1" s="1"/>
  <c r="S7731" i="1"/>
  <c r="T7731" i="1"/>
  <c r="U7731" i="1" s="1"/>
  <c r="S7722" i="1"/>
  <c r="T7722" i="1"/>
  <c r="U7722" i="1" s="1"/>
  <c r="S7715" i="1"/>
  <c r="T7715" i="1"/>
  <c r="U7715" i="1" s="1"/>
  <c r="S7706" i="1"/>
  <c r="T7706" i="1"/>
  <c r="U7706" i="1" s="1"/>
  <c r="S7699" i="1"/>
  <c r="T7699" i="1"/>
  <c r="U7699" i="1" s="1"/>
  <c r="S7690" i="1"/>
  <c r="T7690" i="1"/>
  <c r="U7690" i="1" s="1"/>
  <c r="S7683" i="1"/>
  <c r="T7683" i="1"/>
  <c r="U7683" i="1" s="1"/>
  <c r="S7674" i="1"/>
  <c r="T7674" i="1"/>
  <c r="U7674" i="1" s="1"/>
  <c r="S7667" i="1"/>
  <c r="T7667" i="1"/>
  <c r="U7667" i="1" s="1"/>
  <c r="S7658" i="1"/>
  <c r="T7658" i="1"/>
  <c r="U7658" i="1" s="1"/>
  <c r="S7651" i="1"/>
  <c r="T7651" i="1"/>
  <c r="U7651" i="1" s="1"/>
  <c r="S7642" i="1"/>
  <c r="T7642" i="1"/>
  <c r="U7642" i="1" s="1"/>
  <c r="S7635" i="1"/>
  <c r="T7635" i="1"/>
  <c r="U7635" i="1" s="1"/>
  <c r="S7626" i="1"/>
  <c r="T7626" i="1"/>
  <c r="U7626" i="1" s="1"/>
  <c r="S7619" i="1"/>
  <c r="T7619" i="1"/>
  <c r="U7619" i="1" s="1"/>
  <c r="S7610" i="1"/>
  <c r="T7610" i="1"/>
  <c r="U7610" i="1" s="1"/>
  <c r="S7603" i="1"/>
  <c r="T7603" i="1"/>
  <c r="U7603" i="1" s="1"/>
  <c r="S7594" i="1"/>
  <c r="T7594" i="1"/>
  <c r="U7594" i="1" s="1"/>
  <c r="S7587" i="1"/>
  <c r="T7587" i="1"/>
  <c r="U7587" i="1" s="1"/>
  <c r="S7578" i="1"/>
  <c r="T7578" i="1"/>
  <c r="U7578" i="1" s="1"/>
  <c r="S7562" i="1"/>
  <c r="T7562" i="1"/>
  <c r="U7562" i="1" s="1"/>
  <c r="S7546" i="1"/>
  <c r="T7546" i="1"/>
  <c r="U7546" i="1" s="1"/>
  <c r="S7539" i="1"/>
  <c r="T7539" i="1"/>
  <c r="U7539" i="1" s="1"/>
  <c r="S7530" i="1"/>
  <c r="T7530" i="1"/>
  <c r="U7530" i="1" s="1"/>
  <c r="S7523" i="1"/>
  <c r="T7523" i="1"/>
  <c r="U7523" i="1" s="1"/>
  <c r="S7514" i="1"/>
  <c r="T7514" i="1"/>
  <c r="U7514" i="1" s="1"/>
  <c r="S7507" i="1"/>
  <c r="T7507" i="1"/>
  <c r="U7507" i="1" s="1"/>
  <c r="S7498" i="1"/>
  <c r="T7498" i="1"/>
  <c r="U7498" i="1" s="1"/>
  <c r="S7482" i="1"/>
  <c r="T7482" i="1"/>
  <c r="U7482" i="1" s="1"/>
  <c r="S7475" i="1"/>
  <c r="T7475" i="1"/>
  <c r="U7475" i="1" s="1"/>
  <c r="S7466" i="1"/>
  <c r="T7466" i="1"/>
  <c r="U7466" i="1" s="1"/>
  <c r="S7450" i="1"/>
  <c r="T7450" i="1"/>
  <c r="U7450" i="1" s="1"/>
  <c r="S7443" i="1"/>
  <c r="T7443" i="1"/>
  <c r="U7443" i="1" s="1"/>
  <c r="S7434" i="1"/>
  <c r="T7434" i="1"/>
  <c r="U7434" i="1" s="1"/>
  <c r="S7418" i="1"/>
  <c r="T7418" i="1"/>
  <c r="U7418" i="1" s="1"/>
  <c r="S7411" i="1"/>
  <c r="T7411" i="1"/>
  <c r="U7411" i="1" s="1"/>
  <c r="S7402" i="1"/>
  <c r="T7402" i="1"/>
  <c r="U7402" i="1" s="1"/>
  <c r="S7395" i="1"/>
  <c r="T7395" i="1"/>
  <c r="U7395" i="1" s="1"/>
  <c r="S7386" i="1"/>
  <c r="T7386" i="1"/>
  <c r="U7386" i="1" s="1"/>
  <c r="S7370" i="1"/>
  <c r="T7370" i="1"/>
  <c r="U7370" i="1" s="1"/>
  <c r="S7363" i="1"/>
  <c r="T7363" i="1"/>
  <c r="U7363" i="1" s="1"/>
  <c r="S7354" i="1"/>
  <c r="T7354" i="1"/>
  <c r="U7354" i="1" s="1"/>
  <c r="S7347" i="1"/>
  <c r="T7347" i="1"/>
  <c r="U7347" i="1" s="1"/>
  <c r="S7338" i="1"/>
  <c r="T7338" i="1"/>
  <c r="U7338" i="1" s="1"/>
  <c r="S7322" i="1"/>
  <c r="T7322" i="1"/>
  <c r="U7322" i="1" s="1"/>
  <c r="S7306" i="1"/>
  <c r="T7306" i="1"/>
  <c r="U7306" i="1" s="1"/>
  <c r="S7299" i="1"/>
  <c r="T7299" i="1"/>
  <c r="U7299" i="1" s="1"/>
  <c r="S7290" i="1"/>
  <c r="T7290" i="1"/>
  <c r="U7290" i="1" s="1"/>
  <c r="S7283" i="1"/>
  <c r="T7283" i="1"/>
  <c r="U7283" i="1" s="1"/>
  <c r="S7274" i="1"/>
  <c r="T7274" i="1"/>
  <c r="U7274" i="1" s="1"/>
  <c r="S7267" i="1"/>
  <c r="T7267" i="1"/>
  <c r="U7267" i="1" s="1"/>
  <c r="S7258" i="1"/>
  <c r="T7258" i="1"/>
  <c r="U7258" i="1" s="1"/>
  <c r="S7242" i="1"/>
  <c r="T7242" i="1"/>
  <c r="U7242" i="1" s="1"/>
  <c r="S7235" i="1"/>
  <c r="T7235" i="1"/>
  <c r="U7235" i="1" s="1"/>
  <c r="S7226" i="1"/>
  <c r="T7226" i="1"/>
  <c r="U7226" i="1" s="1"/>
  <c r="S7219" i="1"/>
  <c r="T7219" i="1"/>
  <c r="U7219" i="1" s="1"/>
  <c r="S7210" i="1"/>
  <c r="T7210" i="1"/>
  <c r="U7210" i="1" s="1"/>
  <c r="S7194" i="1"/>
  <c r="T7194" i="1"/>
  <c r="U7194" i="1" s="1"/>
  <c r="S7178" i="1"/>
  <c r="T7178" i="1"/>
  <c r="U7178" i="1" s="1"/>
  <c r="S7171" i="1"/>
  <c r="T7171" i="1"/>
  <c r="U7171" i="1" s="1"/>
  <c r="S7162" i="1"/>
  <c r="T7162" i="1"/>
  <c r="U7162" i="1" s="1"/>
  <c r="S7155" i="1"/>
  <c r="T7155" i="1"/>
  <c r="U7155" i="1" s="1"/>
  <c r="S7146" i="1"/>
  <c r="T7146" i="1"/>
  <c r="U7146" i="1" s="1"/>
  <c r="S7130" i="1"/>
  <c r="T7130" i="1"/>
  <c r="U7130" i="1" s="1"/>
  <c r="S7114" i="1"/>
  <c r="T7114" i="1"/>
  <c r="U7114" i="1" s="1"/>
  <c r="S7107" i="1"/>
  <c r="T7107" i="1"/>
  <c r="U7107" i="1" s="1"/>
  <c r="S7098" i="1"/>
  <c r="T7098" i="1"/>
  <c r="U7098" i="1" s="1"/>
  <c r="S7091" i="1"/>
  <c r="T7091" i="1"/>
  <c r="U7091" i="1" s="1"/>
  <c r="S7082" i="1"/>
  <c r="T7082" i="1"/>
  <c r="U7082" i="1" s="1"/>
  <c r="S7075" i="1"/>
  <c r="T7075" i="1"/>
  <c r="U7075" i="1" s="1"/>
  <c r="S7066" i="1"/>
  <c r="T7066" i="1"/>
  <c r="U7066" i="1" s="1"/>
  <c r="S7050" i="1"/>
  <c r="T7050" i="1"/>
  <c r="U7050" i="1" s="1"/>
  <c r="S7043" i="1"/>
  <c r="T7043" i="1"/>
  <c r="U7043" i="1" s="1"/>
  <c r="S7034" i="1"/>
  <c r="T7034" i="1"/>
  <c r="U7034" i="1" s="1"/>
  <c r="S7027" i="1"/>
  <c r="T7027" i="1"/>
  <c r="U7027" i="1" s="1"/>
  <c r="S7018" i="1"/>
  <c r="T7018" i="1"/>
  <c r="U7018" i="1" s="1"/>
  <c r="S7011" i="1"/>
  <c r="T7011" i="1"/>
  <c r="U7011" i="1" s="1"/>
  <c r="S7002" i="1"/>
  <c r="T7002" i="1"/>
  <c r="U7002" i="1" s="1"/>
  <c r="S6986" i="1"/>
  <c r="T6986" i="1"/>
  <c r="U6986" i="1" s="1"/>
  <c r="S6979" i="1"/>
  <c r="T6979" i="1"/>
  <c r="U6979" i="1" s="1"/>
  <c r="S6970" i="1"/>
  <c r="T6970" i="1"/>
  <c r="U6970" i="1" s="1"/>
  <c r="S6963" i="1"/>
  <c r="T6963" i="1"/>
  <c r="U6963" i="1" s="1"/>
  <c r="S6954" i="1"/>
  <c r="T6954" i="1"/>
  <c r="U6954" i="1" s="1"/>
  <c r="S6947" i="1"/>
  <c r="T6947" i="1"/>
  <c r="U6947" i="1" s="1"/>
  <c r="S6938" i="1"/>
  <c r="T6938" i="1"/>
  <c r="U6938" i="1" s="1"/>
  <c r="S6922" i="1"/>
  <c r="T6922" i="1"/>
  <c r="U6922" i="1" s="1"/>
  <c r="S6915" i="1"/>
  <c r="T6915" i="1"/>
  <c r="U6915" i="1" s="1"/>
  <c r="S6906" i="1"/>
  <c r="T6906" i="1"/>
  <c r="U6906" i="1" s="1"/>
  <c r="S6899" i="1"/>
  <c r="T6899" i="1"/>
  <c r="U6899" i="1" s="1"/>
  <c r="S6890" i="1"/>
  <c r="T6890" i="1"/>
  <c r="U6890" i="1" s="1"/>
  <c r="S6874" i="1"/>
  <c r="T6874" i="1"/>
  <c r="U6874" i="1" s="1"/>
  <c r="S6858" i="1"/>
  <c r="T6858" i="1"/>
  <c r="U6858" i="1" s="1"/>
  <c r="S6851" i="1"/>
  <c r="T6851" i="1"/>
  <c r="U6851" i="1" s="1"/>
  <c r="S6842" i="1"/>
  <c r="T6842" i="1"/>
  <c r="U6842" i="1" s="1"/>
  <c r="S6835" i="1"/>
  <c r="T6835" i="1"/>
  <c r="U6835" i="1" s="1"/>
  <c r="S6826" i="1"/>
  <c r="T6826" i="1"/>
  <c r="U6826" i="1" s="1"/>
  <c r="S6819" i="1"/>
  <c r="T6819" i="1"/>
  <c r="U6819" i="1" s="1"/>
  <c r="S6810" i="1"/>
  <c r="T6810" i="1"/>
  <c r="U6810" i="1" s="1"/>
  <c r="S6794" i="1"/>
  <c r="T6794" i="1"/>
  <c r="U6794" i="1" s="1"/>
  <c r="S6787" i="1"/>
  <c r="T6787" i="1"/>
  <c r="U6787" i="1" s="1"/>
  <c r="S6778" i="1"/>
  <c r="T6778" i="1"/>
  <c r="U6778" i="1" s="1"/>
  <c r="S6771" i="1"/>
  <c r="T6771" i="1"/>
  <c r="U6771" i="1" s="1"/>
  <c r="S6762" i="1"/>
  <c r="T6762" i="1"/>
  <c r="U6762" i="1" s="1"/>
  <c r="S6746" i="1"/>
  <c r="T6746" i="1"/>
  <c r="U6746" i="1" s="1"/>
  <c r="S6730" i="1"/>
  <c r="T6730" i="1"/>
  <c r="U6730" i="1" s="1"/>
  <c r="S6714" i="1"/>
  <c r="T6714" i="1"/>
  <c r="U6714" i="1" s="1"/>
  <c r="S6707" i="1"/>
  <c r="T6707" i="1"/>
  <c r="U6707" i="1" s="1"/>
  <c r="S6698" i="1"/>
  <c r="T6698" i="1"/>
  <c r="U6698" i="1" s="1"/>
  <c r="S6682" i="1"/>
  <c r="T6682" i="1"/>
  <c r="U6682" i="1" s="1"/>
  <c r="S6675" i="1"/>
  <c r="T6675" i="1"/>
  <c r="U6675" i="1" s="1"/>
  <c r="S6666" i="1"/>
  <c r="T6666" i="1"/>
  <c r="U6666" i="1" s="1"/>
  <c r="S6659" i="1"/>
  <c r="T6659" i="1"/>
  <c r="U6659" i="1" s="1"/>
  <c r="S6650" i="1"/>
  <c r="T6650" i="1"/>
  <c r="U6650" i="1" s="1"/>
  <c r="S6643" i="1"/>
  <c r="T6643" i="1"/>
  <c r="U6643" i="1" s="1"/>
  <c r="S6634" i="1"/>
  <c r="T6634" i="1"/>
  <c r="U6634" i="1" s="1"/>
  <c r="S6618" i="1"/>
  <c r="T6618" i="1"/>
  <c r="U6618" i="1" s="1"/>
  <c r="S6611" i="1"/>
  <c r="T6611" i="1"/>
  <c r="U6611" i="1" s="1"/>
  <c r="S6602" i="1"/>
  <c r="T6602" i="1"/>
  <c r="U6602" i="1" s="1"/>
  <c r="S6595" i="1"/>
  <c r="T6595" i="1"/>
  <c r="U6595" i="1" s="1"/>
  <c r="S6586" i="1"/>
  <c r="T6586" i="1"/>
  <c r="U6586" i="1" s="1"/>
  <c r="S6579" i="1"/>
  <c r="T6579" i="1"/>
  <c r="U6579" i="1" s="1"/>
  <c r="S6570" i="1"/>
  <c r="T6570" i="1"/>
  <c r="U6570" i="1" s="1"/>
  <c r="S6563" i="1"/>
  <c r="T6563" i="1"/>
  <c r="U6563" i="1" s="1"/>
  <c r="S6554" i="1"/>
  <c r="T6554" i="1"/>
  <c r="U6554" i="1" s="1"/>
  <c r="S6547" i="1"/>
  <c r="T6547" i="1"/>
  <c r="U6547" i="1" s="1"/>
  <c r="S6538" i="1"/>
  <c r="T6538" i="1"/>
  <c r="U6538" i="1" s="1"/>
  <c r="S6522" i="1"/>
  <c r="T6522" i="1"/>
  <c r="U6522" i="1" s="1"/>
  <c r="S6515" i="1"/>
  <c r="T6515" i="1"/>
  <c r="U6515" i="1" s="1"/>
  <c r="S6506" i="1"/>
  <c r="T6506" i="1"/>
  <c r="U6506" i="1" s="1"/>
  <c r="S6499" i="1"/>
  <c r="T6499" i="1"/>
  <c r="U6499" i="1" s="1"/>
  <c r="S6490" i="1"/>
  <c r="T6490" i="1"/>
  <c r="U6490" i="1" s="1"/>
  <c r="S6483" i="1"/>
  <c r="T6483" i="1"/>
  <c r="U6483" i="1" s="1"/>
  <c r="S6474" i="1"/>
  <c r="T6474" i="1"/>
  <c r="U6474" i="1" s="1"/>
  <c r="S6467" i="1"/>
  <c r="T6467" i="1"/>
  <c r="U6467" i="1" s="1"/>
  <c r="S6460" i="1"/>
  <c r="S6450" i="1"/>
  <c r="T6448" i="1"/>
  <c r="U6448" i="1" s="1"/>
  <c r="S6448" i="1"/>
  <c r="T6436" i="1"/>
  <c r="U6436" i="1" s="1"/>
  <c r="S6436" i="1"/>
  <c r="T6424" i="1"/>
  <c r="U6424" i="1" s="1"/>
  <c r="S6424" i="1"/>
  <c r="S6422" i="1"/>
  <c r="T6422" i="1"/>
  <c r="U6422" i="1" s="1"/>
  <c r="W6419" i="1"/>
  <c r="V6419" i="1" s="1"/>
  <c r="Q6419" i="1"/>
  <c r="S6413" i="1"/>
  <c r="T6413" i="1"/>
  <c r="U6413" i="1" s="1"/>
  <c r="S6410" i="1"/>
  <c r="T6410" i="1"/>
  <c r="U6410" i="1" s="1"/>
  <c r="S6409" i="1"/>
  <c r="T6409" i="1"/>
  <c r="U6409" i="1" s="1"/>
  <c r="S6396" i="1"/>
  <c r="S6386" i="1"/>
  <c r="T6384" i="1"/>
  <c r="U6384" i="1" s="1"/>
  <c r="S6384" i="1"/>
  <c r="T6372" i="1"/>
  <c r="U6372" i="1" s="1"/>
  <c r="S6372" i="1"/>
  <c r="T6360" i="1"/>
  <c r="U6360" i="1" s="1"/>
  <c r="S6360" i="1"/>
  <c r="S6358" i="1"/>
  <c r="T6358" i="1"/>
  <c r="U6358" i="1" s="1"/>
  <c r="W6355" i="1"/>
  <c r="V6355" i="1" s="1"/>
  <c r="Q6355" i="1"/>
  <c r="S6349" i="1"/>
  <c r="T6349" i="1"/>
  <c r="U6349" i="1" s="1"/>
  <c r="S6346" i="1"/>
  <c r="T6346" i="1"/>
  <c r="U6346" i="1" s="1"/>
  <c r="S6345" i="1"/>
  <c r="T6345" i="1"/>
  <c r="U6345" i="1" s="1"/>
  <c r="S6322" i="1"/>
  <c r="T6320" i="1"/>
  <c r="U6320" i="1" s="1"/>
  <c r="S6320" i="1"/>
  <c r="T6308" i="1"/>
  <c r="U6308" i="1" s="1"/>
  <c r="S6308" i="1"/>
  <c r="T6296" i="1"/>
  <c r="U6296" i="1" s="1"/>
  <c r="S6296" i="1"/>
  <c r="S6294" i="1"/>
  <c r="T6294" i="1"/>
  <c r="U6294" i="1" s="1"/>
  <c r="S6287" i="1"/>
  <c r="T6287" i="1"/>
  <c r="U6287" i="1" s="1"/>
  <c r="S6276" i="1"/>
  <c r="S6271" i="1"/>
  <c r="T6271" i="1"/>
  <c r="U6271" i="1" s="1"/>
  <c r="S6260" i="1"/>
  <c r="S6255" i="1"/>
  <c r="T6255" i="1"/>
  <c r="U6255" i="1" s="1"/>
  <c r="S6244" i="1"/>
  <c r="S6239" i="1"/>
  <c r="T6239" i="1"/>
  <c r="U6239" i="1" s="1"/>
  <c r="S6228" i="1"/>
  <c r="S6223" i="1"/>
  <c r="T6223" i="1"/>
  <c r="U6223" i="1" s="1"/>
  <c r="S6212" i="1"/>
  <c r="S6207" i="1"/>
  <c r="T6207" i="1"/>
  <c r="U6207" i="1" s="1"/>
  <c r="S6194" i="1"/>
  <c r="S6189" i="1"/>
  <c r="T6189" i="1"/>
  <c r="U6189" i="1" s="1"/>
  <c r="S6178" i="1"/>
  <c r="S6173" i="1"/>
  <c r="T6173" i="1"/>
  <c r="U6173" i="1" s="1"/>
  <c r="S6162" i="1"/>
  <c r="S6157" i="1"/>
  <c r="T6157" i="1"/>
  <c r="U6157" i="1" s="1"/>
  <c r="S6146" i="1"/>
  <c r="S6141" i="1"/>
  <c r="T6141" i="1"/>
  <c r="U6141" i="1" s="1"/>
  <c r="S6130" i="1"/>
  <c r="S6125" i="1"/>
  <c r="T6125" i="1"/>
  <c r="U6125" i="1" s="1"/>
  <c r="S6114" i="1"/>
  <c r="S6109" i="1"/>
  <c r="T6109" i="1"/>
  <c r="U6109" i="1" s="1"/>
  <c r="S6098" i="1"/>
  <c r="S6093" i="1"/>
  <c r="T6093" i="1"/>
  <c r="U6093" i="1" s="1"/>
  <c r="S6082" i="1"/>
  <c r="S6077" i="1"/>
  <c r="T6077" i="1"/>
  <c r="U6077" i="1" s="1"/>
  <c r="S6066" i="1"/>
  <c r="S6061" i="1"/>
  <c r="T6061" i="1"/>
  <c r="U6061" i="1" s="1"/>
  <c r="S6050" i="1"/>
  <c r="S6045" i="1"/>
  <c r="T6045" i="1"/>
  <c r="U6045" i="1" s="1"/>
  <c r="S6034" i="1"/>
  <c r="S6029" i="1"/>
  <c r="T6029" i="1"/>
  <c r="U6029" i="1" s="1"/>
  <c r="S6018" i="1"/>
  <c r="S6013" i="1"/>
  <c r="T6013" i="1"/>
  <c r="U6013" i="1" s="1"/>
  <c r="S6002" i="1"/>
  <c r="S5997" i="1"/>
  <c r="T5997" i="1"/>
  <c r="U5997" i="1" s="1"/>
  <c r="S5986" i="1"/>
  <c r="S5981" i="1"/>
  <c r="T5981" i="1"/>
  <c r="U5981" i="1" s="1"/>
  <c r="S5970" i="1"/>
  <c r="S5965" i="1"/>
  <c r="T5965" i="1"/>
  <c r="U5965" i="1" s="1"/>
  <c r="S5954" i="1"/>
  <c r="S5949" i="1"/>
  <c r="T5949" i="1"/>
  <c r="U5949" i="1" s="1"/>
  <c r="S5938" i="1"/>
  <c r="S5933" i="1"/>
  <c r="T5933" i="1"/>
  <c r="U5933" i="1" s="1"/>
  <c r="S5922" i="1"/>
  <c r="S5917" i="1"/>
  <c r="T5917" i="1"/>
  <c r="U5917" i="1" s="1"/>
  <c r="S5906" i="1"/>
  <c r="S5901" i="1"/>
  <c r="T5901" i="1"/>
  <c r="U5901" i="1" s="1"/>
  <c r="S5890" i="1"/>
  <c r="S5885" i="1"/>
  <c r="T5885" i="1"/>
  <c r="U5885" i="1" s="1"/>
  <c r="S5874" i="1"/>
  <c r="S5869" i="1"/>
  <c r="T5869" i="1"/>
  <c r="U5869" i="1" s="1"/>
  <c r="S5858" i="1"/>
  <c r="S5853" i="1"/>
  <c r="T5853" i="1"/>
  <c r="U5853" i="1" s="1"/>
  <c r="S5842" i="1"/>
  <c r="S5837" i="1"/>
  <c r="T5837" i="1"/>
  <c r="U5837" i="1" s="1"/>
  <c r="S5826" i="1"/>
  <c r="S5821" i="1"/>
  <c r="T5821" i="1"/>
  <c r="U5821" i="1" s="1"/>
  <c r="S5810" i="1"/>
  <c r="S5805" i="1"/>
  <c r="T5805" i="1"/>
  <c r="U5805" i="1" s="1"/>
  <c r="S5794" i="1"/>
  <c r="S5789" i="1"/>
  <c r="T5789" i="1"/>
  <c r="U5789" i="1" s="1"/>
  <c r="S5778" i="1"/>
  <c r="S5773" i="1"/>
  <c r="T5773" i="1"/>
  <c r="U5773" i="1" s="1"/>
  <c r="S5762" i="1"/>
  <c r="S5757" i="1"/>
  <c r="T5757" i="1"/>
  <c r="U5757" i="1" s="1"/>
  <c r="S5746" i="1"/>
  <c r="S5741" i="1"/>
  <c r="T5741" i="1"/>
  <c r="U5741" i="1" s="1"/>
  <c r="S5730" i="1"/>
  <c r="S5725" i="1"/>
  <c r="T5725" i="1"/>
  <c r="U5725" i="1" s="1"/>
  <c r="S5714" i="1"/>
  <c r="S5709" i="1"/>
  <c r="T5709" i="1"/>
  <c r="U5709" i="1" s="1"/>
  <c r="S5698" i="1"/>
  <c r="S5693" i="1"/>
  <c r="T5693" i="1"/>
  <c r="U5693" i="1" s="1"/>
  <c r="S5682" i="1"/>
  <c r="S5677" i="1"/>
  <c r="T5677" i="1"/>
  <c r="U5677" i="1" s="1"/>
  <c r="S5666" i="1"/>
  <c r="S5661" i="1"/>
  <c r="T5661" i="1"/>
  <c r="U5661" i="1" s="1"/>
  <c r="S5650" i="1"/>
  <c r="S5645" i="1"/>
  <c r="T5645" i="1"/>
  <c r="U5645" i="1" s="1"/>
  <c r="S5634" i="1"/>
  <c r="S5629" i="1"/>
  <c r="T5629" i="1"/>
  <c r="U5629" i="1" s="1"/>
  <c r="S5618" i="1"/>
  <c r="S5613" i="1"/>
  <c r="T5613" i="1"/>
  <c r="U5613" i="1" s="1"/>
  <c r="S5602" i="1"/>
  <c r="S5597" i="1"/>
  <c r="T5597" i="1"/>
  <c r="U5597" i="1" s="1"/>
  <c r="S5586" i="1"/>
  <c r="S5581" i="1"/>
  <c r="T5581" i="1"/>
  <c r="U5581" i="1" s="1"/>
  <c r="S5570" i="1"/>
  <c r="S5565" i="1"/>
  <c r="T5565" i="1"/>
  <c r="U5565" i="1" s="1"/>
  <c r="S5554" i="1"/>
  <c r="S5549" i="1"/>
  <c r="T5549" i="1"/>
  <c r="U5549" i="1" s="1"/>
  <c r="S5538" i="1"/>
  <c r="S5533" i="1"/>
  <c r="T5533" i="1"/>
  <c r="U5533" i="1" s="1"/>
  <c r="S5522" i="1"/>
  <c r="S5506" i="1"/>
  <c r="S5501" i="1"/>
  <c r="T5501" i="1"/>
  <c r="U5501" i="1" s="1"/>
  <c r="S5490" i="1"/>
  <c r="S5474" i="1"/>
  <c r="S5458" i="1"/>
  <c r="S5453" i="1"/>
  <c r="T5453" i="1"/>
  <c r="U5453" i="1" s="1"/>
  <c r="S5442" i="1"/>
  <c r="S5426" i="1"/>
  <c r="S5421" i="1"/>
  <c r="T5421" i="1"/>
  <c r="U5421" i="1" s="1"/>
  <c r="S5410" i="1"/>
  <c r="S5405" i="1"/>
  <c r="T5405" i="1"/>
  <c r="U5405" i="1" s="1"/>
  <c r="S5394" i="1"/>
  <c r="S5378" i="1"/>
  <c r="S5373" i="1"/>
  <c r="T5373" i="1"/>
  <c r="U5373" i="1" s="1"/>
  <c r="S5362" i="1"/>
  <c r="S5346" i="1"/>
  <c r="S5341" i="1"/>
  <c r="T5341" i="1"/>
  <c r="U5341" i="1" s="1"/>
  <c r="S5330" i="1"/>
  <c r="S5314" i="1"/>
  <c r="S5298" i="1"/>
  <c r="T5294" i="1"/>
  <c r="U5294" i="1" s="1"/>
  <c r="S5294" i="1"/>
  <c r="W5289" i="1"/>
  <c r="V5289" i="1" s="1"/>
  <c r="Q5289" i="1"/>
  <c r="T5286" i="1"/>
  <c r="U5286" i="1" s="1"/>
  <c r="S5286" i="1"/>
  <c r="S5282" i="1"/>
  <c r="T5267" i="1"/>
  <c r="U5267" i="1" s="1"/>
  <c r="S5267" i="1"/>
  <c r="S5252" i="1"/>
  <c r="T5252" i="1"/>
  <c r="U5252" i="1" s="1"/>
  <c r="S5244" i="1"/>
  <c r="T5244" i="1"/>
  <c r="U5244" i="1" s="1"/>
  <c r="T5230" i="1"/>
  <c r="U5230" i="1" s="1"/>
  <c r="S5230" i="1"/>
  <c r="W5225" i="1"/>
  <c r="V5225" i="1" s="1"/>
  <c r="Q5225" i="1"/>
  <c r="O5225" i="1" s="1"/>
  <c r="R5225" i="1" s="1"/>
  <c r="T5222" i="1"/>
  <c r="U5222" i="1" s="1"/>
  <c r="S5222" i="1"/>
  <c r="S5218" i="1"/>
  <c r="T5203" i="1"/>
  <c r="U5203" i="1" s="1"/>
  <c r="S5203" i="1"/>
  <c r="S5188" i="1"/>
  <c r="T5188" i="1"/>
  <c r="U5188" i="1" s="1"/>
  <c r="S5180" i="1"/>
  <c r="T5180" i="1"/>
  <c r="U5180" i="1" s="1"/>
  <c r="T5166" i="1"/>
  <c r="U5166" i="1" s="1"/>
  <c r="S5166" i="1"/>
  <c r="W5161" i="1"/>
  <c r="V5161" i="1" s="1"/>
  <c r="Q5161" i="1"/>
  <c r="O5161" i="1" s="1"/>
  <c r="R5161" i="1" s="1"/>
  <c r="T5158" i="1"/>
  <c r="U5158" i="1" s="1"/>
  <c r="S5158" i="1"/>
  <c r="S5154" i="1"/>
  <c r="S5149" i="1"/>
  <c r="T5149" i="1"/>
  <c r="U5149" i="1" s="1"/>
  <c r="T5139" i="1"/>
  <c r="U5139" i="1" s="1"/>
  <c r="S5139" i="1"/>
  <c r="T5120" i="1"/>
  <c r="U5120" i="1" s="1"/>
  <c r="S5120" i="1"/>
  <c r="T5114" i="1"/>
  <c r="U5114" i="1" s="1"/>
  <c r="S5114" i="1"/>
  <c r="T5110" i="1"/>
  <c r="U5110" i="1" s="1"/>
  <c r="S5110" i="1"/>
  <c r="S5093" i="1"/>
  <c r="T5093" i="1"/>
  <c r="U5093" i="1" s="1"/>
  <c r="T5088" i="1"/>
  <c r="U5088" i="1" s="1"/>
  <c r="S5088" i="1"/>
  <c r="T5078" i="1"/>
  <c r="U5078" i="1" s="1"/>
  <c r="S5078" i="1"/>
  <c r="T5056" i="1"/>
  <c r="U5056" i="1" s="1"/>
  <c r="S5056" i="1"/>
  <c r="T5050" i="1"/>
  <c r="U5050" i="1" s="1"/>
  <c r="S5050" i="1"/>
  <c r="T5046" i="1"/>
  <c r="U5046" i="1" s="1"/>
  <c r="S5046" i="1"/>
  <c r="T5024" i="1"/>
  <c r="U5024" i="1" s="1"/>
  <c r="S5024" i="1"/>
  <c r="T5014" i="1"/>
  <c r="U5014" i="1" s="1"/>
  <c r="S5014" i="1"/>
  <c r="T4992" i="1"/>
  <c r="U4992" i="1" s="1"/>
  <c r="S4992" i="1"/>
  <c r="T4986" i="1"/>
  <c r="U4986" i="1" s="1"/>
  <c r="S4986" i="1"/>
  <c r="T4982" i="1"/>
  <c r="U4982" i="1" s="1"/>
  <c r="S4982" i="1"/>
  <c r="S4965" i="1"/>
  <c r="T4965" i="1"/>
  <c r="U4965" i="1" s="1"/>
  <c r="T4960" i="1"/>
  <c r="U4960" i="1" s="1"/>
  <c r="S4960" i="1"/>
  <c r="T4950" i="1"/>
  <c r="U4950" i="1" s="1"/>
  <c r="S4950" i="1"/>
  <c r="T4934" i="1"/>
  <c r="U4934" i="1" s="1"/>
  <c r="S4934" i="1"/>
  <c r="S4932" i="1"/>
  <c r="T4932" i="1"/>
  <c r="U4932" i="1" s="1"/>
  <c r="T4918" i="1"/>
  <c r="U4918" i="1" s="1"/>
  <c r="S4918" i="1"/>
  <c r="S4916" i="1"/>
  <c r="T4916" i="1"/>
  <c r="U4916" i="1" s="1"/>
  <c r="T4902" i="1"/>
  <c r="U4902" i="1" s="1"/>
  <c r="S4902" i="1"/>
  <c r="S4900" i="1"/>
  <c r="T4900" i="1"/>
  <c r="U4900" i="1" s="1"/>
  <c r="T4886" i="1"/>
  <c r="U4886" i="1" s="1"/>
  <c r="S4886" i="1"/>
  <c r="S4884" i="1"/>
  <c r="T4884" i="1"/>
  <c r="U4884" i="1" s="1"/>
  <c r="T4870" i="1"/>
  <c r="U4870" i="1" s="1"/>
  <c r="S4870" i="1"/>
  <c r="S4868" i="1"/>
  <c r="T4868" i="1"/>
  <c r="U4868" i="1" s="1"/>
  <c r="T4854" i="1"/>
  <c r="U4854" i="1" s="1"/>
  <c r="S4854" i="1"/>
  <c r="S4852" i="1"/>
  <c r="T4852" i="1"/>
  <c r="U4852" i="1" s="1"/>
  <c r="T4838" i="1"/>
  <c r="U4838" i="1" s="1"/>
  <c r="S4838" i="1"/>
  <c r="S4836" i="1"/>
  <c r="T4836" i="1"/>
  <c r="U4836" i="1" s="1"/>
  <c r="T4822" i="1"/>
  <c r="U4822" i="1" s="1"/>
  <c r="S4822" i="1"/>
  <c r="S4820" i="1"/>
  <c r="T4820" i="1"/>
  <c r="U4820" i="1" s="1"/>
  <c r="T4806" i="1"/>
  <c r="U4806" i="1" s="1"/>
  <c r="S4806" i="1"/>
  <c r="S4804" i="1"/>
  <c r="T4804" i="1"/>
  <c r="U4804" i="1" s="1"/>
  <c r="T4790" i="1"/>
  <c r="U4790" i="1" s="1"/>
  <c r="S4790" i="1"/>
  <c r="S4788" i="1"/>
  <c r="T4788" i="1"/>
  <c r="U4788" i="1" s="1"/>
  <c r="S4785" i="1"/>
  <c r="T4785" i="1"/>
  <c r="U4785" i="1" s="1"/>
  <c r="S4713" i="1"/>
  <c r="T4713" i="1"/>
  <c r="U4713" i="1" s="1"/>
  <c r="S4660" i="1"/>
  <c r="T4660" i="1"/>
  <c r="U4660" i="1" s="1"/>
  <c r="S4657" i="1"/>
  <c r="T4657" i="1"/>
  <c r="U4657" i="1" s="1"/>
  <c r="S4585" i="1"/>
  <c r="T4585" i="1"/>
  <c r="U4585" i="1" s="1"/>
  <c r="S4532" i="1"/>
  <c r="T4532" i="1"/>
  <c r="U4532" i="1" s="1"/>
  <c r="S4529" i="1"/>
  <c r="T4529" i="1"/>
  <c r="U4529" i="1" s="1"/>
  <c r="S4515" i="1"/>
  <c r="T4515" i="1"/>
  <c r="U4515" i="1" s="1"/>
  <c r="S4513" i="1"/>
  <c r="T4513" i="1"/>
  <c r="U4513" i="1" s="1"/>
  <c r="S4499" i="1"/>
  <c r="T4499" i="1"/>
  <c r="U4499" i="1" s="1"/>
  <c r="S4497" i="1"/>
  <c r="T4497" i="1"/>
  <c r="U4497" i="1" s="1"/>
  <c r="S4483" i="1"/>
  <c r="T4483" i="1"/>
  <c r="U4483" i="1" s="1"/>
  <c r="S4481" i="1"/>
  <c r="T4481" i="1"/>
  <c r="U4481" i="1" s="1"/>
  <c r="S4467" i="1"/>
  <c r="T4467" i="1"/>
  <c r="U4467" i="1" s="1"/>
  <c r="S4465" i="1"/>
  <c r="T4465" i="1"/>
  <c r="U4465" i="1" s="1"/>
  <c r="S4451" i="1"/>
  <c r="T4451" i="1"/>
  <c r="U4451" i="1" s="1"/>
  <c r="S4449" i="1"/>
  <c r="T4449" i="1"/>
  <c r="U4449" i="1" s="1"/>
  <c r="S4433" i="1"/>
  <c r="T4433" i="1"/>
  <c r="U4433" i="1" s="1"/>
  <c r="S4419" i="1"/>
  <c r="T4419" i="1"/>
  <c r="U4419" i="1" s="1"/>
  <c r="S4401" i="1"/>
  <c r="T4401" i="1"/>
  <c r="U4401" i="1" s="1"/>
  <c r="S4387" i="1"/>
  <c r="T4387" i="1"/>
  <c r="U4387" i="1" s="1"/>
  <c r="S4385" i="1"/>
  <c r="T4385" i="1"/>
  <c r="U4385" i="1" s="1"/>
  <c r="S4371" i="1"/>
  <c r="T4371" i="1"/>
  <c r="U4371" i="1" s="1"/>
  <c r="S4369" i="1"/>
  <c r="T4369" i="1"/>
  <c r="U4369" i="1" s="1"/>
  <c r="S4355" i="1"/>
  <c r="T4355" i="1"/>
  <c r="U4355" i="1" s="1"/>
  <c r="S4353" i="1"/>
  <c r="T4353" i="1"/>
  <c r="U4353" i="1" s="1"/>
  <c r="S4339" i="1"/>
  <c r="T4339" i="1"/>
  <c r="U4339" i="1" s="1"/>
  <c r="S4337" i="1"/>
  <c r="T4337" i="1"/>
  <c r="U4337" i="1" s="1"/>
  <c r="S4323" i="1"/>
  <c r="T4323" i="1"/>
  <c r="U4323" i="1" s="1"/>
  <c r="S4321" i="1"/>
  <c r="T4321" i="1"/>
  <c r="U4321" i="1" s="1"/>
  <c r="S4305" i="1"/>
  <c r="T4305" i="1"/>
  <c r="U4305" i="1" s="1"/>
  <c r="S4291" i="1"/>
  <c r="T4291" i="1"/>
  <c r="U4291" i="1" s="1"/>
  <c r="S4289" i="1"/>
  <c r="T4289" i="1"/>
  <c r="U4289" i="1" s="1"/>
  <c r="S4273" i="1"/>
  <c r="T4273" i="1"/>
  <c r="U4273" i="1" s="1"/>
  <c r="S4259" i="1"/>
  <c r="T4259" i="1"/>
  <c r="U4259" i="1" s="1"/>
  <c r="S4257" i="1"/>
  <c r="T4257" i="1"/>
  <c r="U4257" i="1" s="1"/>
  <c r="S4243" i="1"/>
  <c r="T4243" i="1"/>
  <c r="U4243" i="1" s="1"/>
  <c r="S4241" i="1"/>
  <c r="T4241" i="1"/>
  <c r="U4241" i="1" s="1"/>
  <c r="S4227" i="1"/>
  <c r="T4227" i="1"/>
  <c r="U4227" i="1" s="1"/>
  <c r="S4225" i="1"/>
  <c r="T4225" i="1"/>
  <c r="U4225" i="1" s="1"/>
  <c r="S4211" i="1"/>
  <c r="T4211" i="1"/>
  <c r="U4211" i="1" s="1"/>
  <c r="S4209" i="1"/>
  <c r="T4209" i="1"/>
  <c r="U4209" i="1" s="1"/>
  <c r="S4195" i="1"/>
  <c r="T4195" i="1"/>
  <c r="U4195" i="1" s="1"/>
  <c r="S4193" i="1"/>
  <c r="T4193" i="1"/>
  <c r="U4193" i="1" s="1"/>
  <c r="S4179" i="1"/>
  <c r="T4179" i="1"/>
  <c r="U4179" i="1" s="1"/>
  <c r="S4177" i="1"/>
  <c r="T4177" i="1"/>
  <c r="U4177" i="1" s="1"/>
  <c r="S4163" i="1"/>
  <c r="T4163" i="1"/>
  <c r="U4163" i="1" s="1"/>
  <c r="S4161" i="1"/>
  <c r="T4161" i="1"/>
  <c r="U4161" i="1" s="1"/>
  <c r="S4145" i="1"/>
  <c r="T4145" i="1"/>
  <c r="U4145" i="1" s="1"/>
  <c r="S4131" i="1"/>
  <c r="T4131" i="1"/>
  <c r="U4131" i="1" s="1"/>
  <c r="S4129" i="1"/>
  <c r="T4129" i="1"/>
  <c r="U4129" i="1" s="1"/>
  <c r="S4115" i="1"/>
  <c r="T4115" i="1"/>
  <c r="U4115" i="1" s="1"/>
  <c r="S4113" i="1"/>
  <c r="T4113" i="1"/>
  <c r="U4113" i="1" s="1"/>
  <c r="S4099" i="1"/>
  <c r="T4099" i="1"/>
  <c r="U4099" i="1" s="1"/>
  <c r="S4097" i="1"/>
  <c r="T4097" i="1"/>
  <c r="U4097" i="1" s="1"/>
  <c r="S4081" i="1"/>
  <c r="T4081" i="1"/>
  <c r="U4081" i="1" s="1"/>
  <c r="S4067" i="1"/>
  <c r="T4067" i="1"/>
  <c r="U4067" i="1" s="1"/>
  <c r="S4065" i="1"/>
  <c r="T4065" i="1"/>
  <c r="U4065" i="1" s="1"/>
  <c r="S4049" i="1"/>
  <c r="T4049" i="1"/>
  <c r="U4049" i="1" s="1"/>
  <c r="S4033" i="1"/>
  <c r="T4033" i="1"/>
  <c r="U4033" i="1" s="1"/>
  <c r="S4017" i="1"/>
  <c r="T4017" i="1"/>
  <c r="U4017" i="1" s="1"/>
  <c r="S4001" i="1"/>
  <c r="T4001" i="1"/>
  <c r="U4001" i="1" s="1"/>
  <c r="S3985" i="1"/>
  <c r="T3985" i="1"/>
  <c r="U3985" i="1" s="1"/>
  <c r="S3969" i="1"/>
  <c r="T3969" i="1"/>
  <c r="U3969" i="1" s="1"/>
  <c r="S3953" i="1"/>
  <c r="T3953" i="1"/>
  <c r="U3953" i="1" s="1"/>
  <c r="S3937" i="1"/>
  <c r="T3937" i="1"/>
  <c r="U3937" i="1" s="1"/>
  <c r="S3921" i="1"/>
  <c r="T3921" i="1"/>
  <c r="U3921" i="1" s="1"/>
  <c r="S3905" i="1"/>
  <c r="T3905" i="1"/>
  <c r="U3905" i="1" s="1"/>
  <c r="W3839" i="1"/>
  <c r="V3839" i="1" s="1"/>
  <c r="Q3839" i="1"/>
  <c r="O3839" i="1" s="1"/>
  <c r="R3839" i="1" s="1"/>
  <c r="W3711" i="1"/>
  <c r="V3711" i="1" s="1"/>
  <c r="Q3711" i="1"/>
  <c r="W3583" i="1"/>
  <c r="V3583" i="1" s="1"/>
  <c r="Q3583" i="1"/>
  <c r="O3583" i="1" s="1"/>
  <c r="R3583" i="1" s="1"/>
  <c r="T3330" i="1"/>
  <c r="U3330" i="1" s="1"/>
  <c r="S3330" i="1"/>
  <c r="W3314" i="1"/>
  <c r="V3314" i="1" s="1"/>
  <c r="Q3314" i="1"/>
  <c r="O3314" i="1" s="1"/>
  <c r="R3314" i="1" s="1"/>
  <c r="S3113" i="1"/>
  <c r="T3113" i="1"/>
  <c r="U3113" i="1" s="1"/>
  <c r="T3100" i="1"/>
  <c r="U3100" i="1" s="1"/>
  <c r="S3100" i="1"/>
  <c r="O6283" i="1"/>
  <c r="R6283" i="1" s="1"/>
  <c r="O6281" i="1"/>
  <c r="R6281" i="1" s="1"/>
  <c r="O6267" i="1"/>
  <c r="R6267" i="1" s="1"/>
  <c r="O6265" i="1"/>
  <c r="R6265" i="1" s="1"/>
  <c r="O6251" i="1"/>
  <c r="R6251" i="1" s="1"/>
  <c r="O6249" i="1"/>
  <c r="R6249" i="1" s="1"/>
  <c r="O6235" i="1"/>
  <c r="R6235" i="1" s="1"/>
  <c r="O6233" i="1"/>
  <c r="R6233" i="1" s="1"/>
  <c r="O6219" i="1"/>
  <c r="R6219" i="1" s="1"/>
  <c r="O6217" i="1"/>
  <c r="R6217" i="1" s="1"/>
  <c r="O6203" i="1"/>
  <c r="R6203" i="1" s="1"/>
  <c r="O6201" i="1"/>
  <c r="R6201" i="1" s="1"/>
  <c r="O6199" i="1"/>
  <c r="R6199" i="1" s="1"/>
  <c r="O6185" i="1"/>
  <c r="R6185" i="1" s="1"/>
  <c r="O6183" i="1"/>
  <c r="R6183" i="1" s="1"/>
  <c r="O6169" i="1"/>
  <c r="R6169" i="1" s="1"/>
  <c r="O6167" i="1"/>
  <c r="R6167" i="1" s="1"/>
  <c r="O6153" i="1"/>
  <c r="R6153" i="1" s="1"/>
  <c r="O6151" i="1"/>
  <c r="R6151" i="1" s="1"/>
  <c r="O6137" i="1"/>
  <c r="R6137" i="1" s="1"/>
  <c r="O6135" i="1"/>
  <c r="R6135" i="1" s="1"/>
  <c r="O6121" i="1"/>
  <c r="R6121" i="1" s="1"/>
  <c r="O6119" i="1"/>
  <c r="R6119" i="1" s="1"/>
  <c r="O6105" i="1"/>
  <c r="R6105" i="1" s="1"/>
  <c r="O6103" i="1"/>
  <c r="R6103" i="1" s="1"/>
  <c r="O6089" i="1"/>
  <c r="R6089" i="1" s="1"/>
  <c r="O6087" i="1"/>
  <c r="R6087" i="1" s="1"/>
  <c r="O6073" i="1"/>
  <c r="R6073" i="1" s="1"/>
  <c r="O6071" i="1"/>
  <c r="R6071" i="1" s="1"/>
  <c r="O6057" i="1"/>
  <c r="R6057" i="1" s="1"/>
  <c r="O6055" i="1"/>
  <c r="R6055" i="1" s="1"/>
  <c r="O6041" i="1"/>
  <c r="R6041" i="1" s="1"/>
  <c r="O6039" i="1"/>
  <c r="R6039" i="1" s="1"/>
  <c r="O6025" i="1"/>
  <c r="R6025" i="1" s="1"/>
  <c r="O6023" i="1"/>
  <c r="R6023" i="1" s="1"/>
  <c r="O6009" i="1"/>
  <c r="R6009" i="1" s="1"/>
  <c r="O6007" i="1"/>
  <c r="R6007" i="1" s="1"/>
  <c r="O5993" i="1"/>
  <c r="R5993" i="1" s="1"/>
  <c r="O5991" i="1"/>
  <c r="R5991" i="1" s="1"/>
  <c r="O5977" i="1"/>
  <c r="R5977" i="1" s="1"/>
  <c r="O5975" i="1"/>
  <c r="R5975" i="1" s="1"/>
  <c r="O5961" i="1"/>
  <c r="R5961" i="1" s="1"/>
  <c r="O5959" i="1"/>
  <c r="R5959" i="1" s="1"/>
  <c r="O5945" i="1"/>
  <c r="R5945" i="1" s="1"/>
  <c r="O5943" i="1"/>
  <c r="R5943" i="1" s="1"/>
  <c r="O5929" i="1"/>
  <c r="R5929" i="1" s="1"/>
  <c r="O5927" i="1"/>
  <c r="R5927" i="1" s="1"/>
  <c r="O5913" i="1"/>
  <c r="R5913" i="1" s="1"/>
  <c r="O5911" i="1"/>
  <c r="R5911" i="1" s="1"/>
  <c r="O5897" i="1"/>
  <c r="R5897" i="1" s="1"/>
  <c r="O5895" i="1"/>
  <c r="R5895" i="1" s="1"/>
  <c r="O5881" i="1"/>
  <c r="R5881" i="1" s="1"/>
  <c r="O5879" i="1"/>
  <c r="R5879" i="1" s="1"/>
  <c r="O5865" i="1"/>
  <c r="R5865" i="1" s="1"/>
  <c r="O5863" i="1"/>
  <c r="R5863" i="1" s="1"/>
  <c r="O5849" i="1"/>
  <c r="R5849" i="1" s="1"/>
  <c r="O5847" i="1"/>
  <c r="R5847" i="1" s="1"/>
  <c r="O5833" i="1"/>
  <c r="R5833" i="1" s="1"/>
  <c r="O5831" i="1"/>
  <c r="R5831" i="1" s="1"/>
  <c r="O5817" i="1"/>
  <c r="R5817" i="1" s="1"/>
  <c r="O5815" i="1"/>
  <c r="R5815" i="1" s="1"/>
  <c r="O5801" i="1"/>
  <c r="R5801" i="1" s="1"/>
  <c r="O5799" i="1"/>
  <c r="R5799" i="1" s="1"/>
  <c r="O5785" i="1"/>
  <c r="R5785" i="1" s="1"/>
  <c r="O5783" i="1"/>
  <c r="R5783" i="1" s="1"/>
  <c r="O5769" i="1"/>
  <c r="R5769" i="1" s="1"/>
  <c r="O5767" i="1"/>
  <c r="R5767" i="1" s="1"/>
  <c r="O5753" i="1"/>
  <c r="R5753" i="1" s="1"/>
  <c r="O5751" i="1"/>
  <c r="R5751" i="1" s="1"/>
  <c r="O5737" i="1"/>
  <c r="R5737" i="1" s="1"/>
  <c r="O5735" i="1"/>
  <c r="R5735" i="1" s="1"/>
  <c r="O5721" i="1"/>
  <c r="R5721" i="1" s="1"/>
  <c r="O5719" i="1"/>
  <c r="R5719" i="1" s="1"/>
  <c r="O5705" i="1"/>
  <c r="R5705" i="1" s="1"/>
  <c r="O5703" i="1"/>
  <c r="R5703" i="1" s="1"/>
  <c r="O5689" i="1"/>
  <c r="R5689" i="1" s="1"/>
  <c r="O5687" i="1"/>
  <c r="R5687" i="1" s="1"/>
  <c r="O5673" i="1"/>
  <c r="R5673" i="1" s="1"/>
  <c r="O5671" i="1"/>
  <c r="R5671" i="1" s="1"/>
  <c r="O5657" i="1"/>
  <c r="R5657" i="1" s="1"/>
  <c r="O5655" i="1"/>
  <c r="R5655" i="1" s="1"/>
  <c r="O5641" i="1"/>
  <c r="R5641" i="1" s="1"/>
  <c r="O5639" i="1"/>
  <c r="R5639" i="1" s="1"/>
  <c r="O5625" i="1"/>
  <c r="R5625" i="1" s="1"/>
  <c r="O5623" i="1"/>
  <c r="R5623" i="1" s="1"/>
  <c r="O5609" i="1"/>
  <c r="R5609" i="1" s="1"/>
  <c r="O5607" i="1"/>
  <c r="R5607" i="1" s="1"/>
  <c r="O5593" i="1"/>
  <c r="R5593" i="1" s="1"/>
  <c r="O5591" i="1"/>
  <c r="R5591" i="1" s="1"/>
  <c r="O5577" i="1"/>
  <c r="R5577" i="1" s="1"/>
  <c r="O5575" i="1"/>
  <c r="R5575" i="1" s="1"/>
  <c r="O5561" i="1"/>
  <c r="R5561" i="1" s="1"/>
  <c r="O5559" i="1"/>
  <c r="R5559" i="1" s="1"/>
  <c r="O5545" i="1"/>
  <c r="R5545" i="1" s="1"/>
  <c r="O5543" i="1"/>
  <c r="R5543" i="1" s="1"/>
  <c r="O5529" i="1"/>
  <c r="R5529" i="1" s="1"/>
  <c r="O5527" i="1"/>
  <c r="R5527" i="1" s="1"/>
  <c r="O5513" i="1"/>
  <c r="R5513" i="1" s="1"/>
  <c r="O5511" i="1"/>
  <c r="R5511" i="1" s="1"/>
  <c r="O5497" i="1"/>
  <c r="R5497" i="1" s="1"/>
  <c r="O5495" i="1"/>
  <c r="R5495" i="1" s="1"/>
  <c r="O5481" i="1"/>
  <c r="R5481" i="1" s="1"/>
  <c r="O5479" i="1"/>
  <c r="R5479" i="1" s="1"/>
  <c r="O5465" i="1"/>
  <c r="R5465" i="1" s="1"/>
  <c r="O5463" i="1"/>
  <c r="R5463" i="1" s="1"/>
  <c r="O5449" i="1"/>
  <c r="R5449" i="1" s="1"/>
  <c r="O5447" i="1"/>
  <c r="R5447" i="1" s="1"/>
  <c r="O5433" i="1"/>
  <c r="R5433" i="1" s="1"/>
  <c r="O5431" i="1"/>
  <c r="R5431" i="1" s="1"/>
  <c r="O5417" i="1"/>
  <c r="R5417" i="1" s="1"/>
  <c r="O5415" i="1"/>
  <c r="R5415" i="1" s="1"/>
  <c r="O5401" i="1"/>
  <c r="R5401" i="1" s="1"/>
  <c r="O5399" i="1"/>
  <c r="R5399" i="1" s="1"/>
  <c r="O5385" i="1"/>
  <c r="R5385" i="1" s="1"/>
  <c r="O5383" i="1"/>
  <c r="R5383" i="1" s="1"/>
  <c r="O5369" i="1"/>
  <c r="R5369" i="1" s="1"/>
  <c r="O5367" i="1"/>
  <c r="R5367" i="1" s="1"/>
  <c r="O5353" i="1"/>
  <c r="R5353" i="1" s="1"/>
  <c r="O5351" i="1"/>
  <c r="R5351" i="1" s="1"/>
  <c r="O5337" i="1"/>
  <c r="R5337" i="1" s="1"/>
  <c r="O5335" i="1"/>
  <c r="R5335" i="1" s="1"/>
  <c r="O5321" i="1"/>
  <c r="R5321" i="1" s="1"/>
  <c r="O5319" i="1"/>
  <c r="R5319" i="1" s="1"/>
  <c r="O5305" i="1"/>
  <c r="R5305" i="1" s="1"/>
  <c r="O5303" i="1"/>
  <c r="R5303" i="1" s="1"/>
  <c r="O5287" i="1"/>
  <c r="R5287" i="1" s="1"/>
  <c r="S5280" i="1"/>
  <c r="O5271" i="1"/>
  <c r="R5271" i="1" s="1"/>
  <c r="S5264" i="1"/>
  <c r="O5255" i="1"/>
  <c r="R5255" i="1" s="1"/>
  <c r="S5248" i="1"/>
  <c r="O5239" i="1"/>
  <c r="R5239" i="1" s="1"/>
  <c r="S5232" i="1"/>
  <c r="O5223" i="1"/>
  <c r="R5223" i="1" s="1"/>
  <c r="S5216" i="1"/>
  <c r="O5207" i="1"/>
  <c r="R5207" i="1" s="1"/>
  <c r="S5200" i="1"/>
  <c r="O5191" i="1"/>
  <c r="R5191" i="1" s="1"/>
  <c r="S5184" i="1"/>
  <c r="O5175" i="1"/>
  <c r="R5175" i="1" s="1"/>
  <c r="S5168" i="1"/>
  <c r="O5159" i="1"/>
  <c r="R5159" i="1" s="1"/>
  <c r="S5152" i="1"/>
  <c r="O5143" i="1"/>
  <c r="R5143" i="1" s="1"/>
  <c r="S5136" i="1"/>
  <c r="T5118" i="1"/>
  <c r="U5118" i="1" s="1"/>
  <c r="S5118" i="1"/>
  <c r="T5112" i="1"/>
  <c r="U5112" i="1" s="1"/>
  <c r="S5112" i="1"/>
  <c r="S5100" i="1"/>
  <c r="T5094" i="1"/>
  <c r="U5094" i="1" s="1"/>
  <c r="S5094" i="1"/>
  <c r="S5082" i="1"/>
  <c r="T5072" i="1"/>
  <c r="U5072" i="1" s="1"/>
  <c r="S5072" i="1"/>
  <c r="T5054" i="1"/>
  <c r="U5054" i="1" s="1"/>
  <c r="S5054" i="1"/>
  <c r="S5036" i="1"/>
  <c r="S5018" i="1"/>
  <c r="T5008" i="1"/>
  <c r="U5008" i="1" s="1"/>
  <c r="S5008" i="1"/>
  <c r="T4990" i="1"/>
  <c r="U4990" i="1" s="1"/>
  <c r="S4990" i="1"/>
  <c r="T4984" i="1"/>
  <c r="U4984" i="1" s="1"/>
  <c r="S4984" i="1"/>
  <c r="S4972" i="1"/>
  <c r="T4966" i="1"/>
  <c r="U4966" i="1" s="1"/>
  <c r="S4966" i="1"/>
  <c r="S4954" i="1"/>
  <c r="S4929" i="1"/>
  <c r="T4929" i="1"/>
  <c r="U4929" i="1" s="1"/>
  <c r="S4921" i="1"/>
  <c r="T4921" i="1"/>
  <c r="U4921" i="1" s="1"/>
  <c r="S4913" i="1"/>
  <c r="T4913" i="1"/>
  <c r="U4913" i="1" s="1"/>
  <c r="S4905" i="1"/>
  <c r="T4905" i="1"/>
  <c r="U4905" i="1" s="1"/>
  <c r="S4889" i="1"/>
  <c r="T4889" i="1"/>
  <c r="U4889" i="1" s="1"/>
  <c r="S4881" i="1"/>
  <c r="T4881" i="1"/>
  <c r="U4881" i="1" s="1"/>
  <c r="S4873" i="1"/>
  <c r="T4873" i="1"/>
  <c r="U4873" i="1" s="1"/>
  <c r="S4865" i="1"/>
  <c r="T4865" i="1"/>
  <c r="U4865" i="1" s="1"/>
  <c r="S4857" i="1"/>
  <c r="T4857" i="1"/>
  <c r="U4857" i="1" s="1"/>
  <c r="S4849" i="1"/>
  <c r="T4849" i="1"/>
  <c r="U4849" i="1" s="1"/>
  <c r="S4841" i="1"/>
  <c r="T4841" i="1"/>
  <c r="U4841" i="1" s="1"/>
  <c r="S4833" i="1"/>
  <c r="T4833" i="1"/>
  <c r="U4833" i="1" s="1"/>
  <c r="S4825" i="1"/>
  <c r="T4825" i="1"/>
  <c r="U4825" i="1" s="1"/>
  <c r="S4817" i="1"/>
  <c r="T4817" i="1"/>
  <c r="U4817" i="1" s="1"/>
  <c r="S4809" i="1"/>
  <c r="T4809" i="1"/>
  <c r="U4809" i="1" s="1"/>
  <c r="S4801" i="1"/>
  <c r="T4801" i="1"/>
  <c r="U4801" i="1" s="1"/>
  <c r="S4793" i="1"/>
  <c r="T4793" i="1"/>
  <c r="U4793" i="1" s="1"/>
  <c r="W4784" i="1"/>
  <c r="V4784" i="1" s="1"/>
  <c r="Q4784" i="1"/>
  <c r="O4784" i="1" s="1"/>
  <c r="R4784" i="1" s="1"/>
  <c r="S4775" i="1"/>
  <c r="T4775" i="1"/>
  <c r="U4775" i="1" s="1"/>
  <c r="T4766" i="1"/>
  <c r="U4766" i="1" s="1"/>
  <c r="S4766" i="1"/>
  <c r="W4752" i="1"/>
  <c r="V4752" i="1" s="1"/>
  <c r="Q4752" i="1"/>
  <c r="O4752" i="1" s="1"/>
  <c r="R4752" i="1" s="1"/>
  <c r="S4743" i="1"/>
  <c r="T4743" i="1"/>
  <c r="U4743" i="1" s="1"/>
  <c r="T4734" i="1"/>
  <c r="U4734" i="1" s="1"/>
  <c r="S4734" i="1"/>
  <c r="W4720" i="1"/>
  <c r="V4720" i="1" s="1"/>
  <c r="Q4720" i="1"/>
  <c r="O4720" i="1" s="1"/>
  <c r="R4720" i="1" s="1"/>
  <c r="S4711" i="1"/>
  <c r="T4711" i="1"/>
  <c r="U4711" i="1" s="1"/>
  <c r="T4702" i="1"/>
  <c r="U4702" i="1" s="1"/>
  <c r="S4702" i="1"/>
  <c r="W4688" i="1"/>
  <c r="V4688" i="1" s="1"/>
  <c r="Q4688" i="1"/>
  <c r="O4688" i="1" s="1"/>
  <c r="R4688" i="1" s="1"/>
  <c r="S4679" i="1"/>
  <c r="T4679" i="1"/>
  <c r="U4679" i="1" s="1"/>
  <c r="T4670" i="1"/>
  <c r="U4670" i="1" s="1"/>
  <c r="S4670" i="1"/>
  <c r="W4656" i="1"/>
  <c r="V4656" i="1" s="1"/>
  <c r="Q4656" i="1"/>
  <c r="O4656" i="1" s="1"/>
  <c r="R4656" i="1" s="1"/>
  <c r="S4647" i="1"/>
  <c r="T4647" i="1"/>
  <c r="U4647" i="1" s="1"/>
  <c r="T4638" i="1"/>
  <c r="U4638" i="1" s="1"/>
  <c r="S4638" i="1"/>
  <c r="W4624" i="1"/>
  <c r="V4624" i="1" s="1"/>
  <c r="Q4624" i="1"/>
  <c r="O4624" i="1" s="1"/>
  <c r="R4624" i="1" s="1"/>
  <c r="S4615" i="1"/>
  <c r="T4615" i="1"/>
  <c r="U4615" i="1" s="1"/>
  <c r="T4606" i="1"/>
  <c r="U4606" i="1" s="1"/>
  <c r="S4606" i="1"/>
  <c r="W4592" i="1"/>
  <c r="V4592" i="1" s="1"/>
  <c r="Q4592" i="1"/>
  <c r="O4592" i="1" s="1"/>
  <c r="R4592" i="1" s="1"/>
  <c r="S4583" i="1"/>
  <c r="T4583" i="1"/>
  <c r="U4583" i="1" s="1"/>
  <c r="T4574" i="1"/>
  <c r="U4574" i="1" s="1"/>
  <c r="S4574" i="1"/>
  <c r="W4560" i="1"/>
  <c r="V4560" i="1" s="1"/>
  <c r="Q4560" i="1"/>
  <c r="O4560" i="1" s="1"/>
  <c r="R4560" i="1" s="1"/>
  <c r="S4551" i="1"/>
  <c r="T4551" i="1"/>
  <c r="U4551" i="1" s="1"/>
  <c r="T4542" i="1"/>
  <c r="U4542" i="1" s="1"/>
  <c r="S4542" i="1"/>
  <c r="W4528" i="1"/>
  <c r="V4528" i="1" s="1"/>
  <c r="Q4528" i="1"/>
  <c r="O4528" i="1" s="1"/>
  <c r="R4528" i="1" s="1"/>
  <c r="W4524" i="1"/>
  <c r="V4524" i="1" s="1"/>
  <c r="Q4524" i="1"/>
  <c r="O4524" i="1" s="1"/>
  <c r="R4524" i="1" s="1"/>
  <c r="W4520" i="1"/>
  <c r="V4520" i="1" s="1"/>
  <c r="Q4520" i="1"/>
  <c r="O4520" i="1" s="1"/>
  <c r="R4520" i="1" s="1"/>
  <c r="W4516" i="1"/>
  <c r="V4516" i="1" s="1"/>
  <c r="Q4516" i="1"/>
  <c r="O4516" i="1" s="1"/>
  <c r="R4516" i="1" s="1"/>
  <c r="W4512" i="1"/>
  <c r="V4512" i="1" s="1"/>
  <c r="Q4512" i="1"/>
  <c r="O4512" i="1" s="1"/>
  <c r="R4512" i="1" s="1"/>
  <c r="W4508" i="1"/>
  <c r="V4508" i="1" s="1"/>
  <c r="Q4508" i="1"/>
  <c r="O4508" i="1" s="1"/>
  <c r="R4508" i="1" s="1"/>
  <c r="W4504" i="1"/>
  <c r="V4504" i="1" s="1"/>
  <c r="Q4504" i="1"/>
  <c r="O4504" i="1" s="1"/>
  <c r="R4504" i="1" s="1"/>
  <c r="W4500" i="1"/>
  <c r="V4500" i="1" s="1"/>
  <c r="Q4500" i="1"/>
  <c r="O4500" i="1" s="1"/>
  <c r="R4500" i="1" s="1"/>
  <c r="W4496" i="1"/>
  <c r="V4496" i="1" s="1"/>
  <c r="Q4496" i="1"/>
  <c r="O4496" i="1" s="1"/>
  <c r="R4496" i="1" s="1"/>
  <c r="W4492" i="1"/>
  <c r="V4492" i="1" s="1"/>
  <c r="Q4492" i="1"/>
  <c r="O4492" i="1" s="1"/>
  <c r="R4492" i="1" s="1"/>
  <c r="W4488" i="1"/>
  <c r="V4488" i="1" s="1"/>
  <c r="Q4488" i="1"/>
  <c r="O4488" i="1" s="1"/>
  <c r="R4488" i="1" s="1"/>
  <c r="W4484" i="1"/>
  <c r="V4484" i="1" s="1"/>
  <c r="Q4484" i="1"/>
  <c r="O4484" i="1" s="1"/>
  <c r="R4484" i="1" s="1"/>
  <c r="W4480" i="1"/>
  <c r="V4480" i="1" s="1"/>
  <c r="Q4480" i="1"/>
  <c r="O4480" i="1" s="1"/>
  <c r="R4480" i="1" s="1"/>
  <c r="W4476" i="1"/>
  <c r="V4476" i="1" s="1"/>
  <c r="Q4476" i="1"/>
  <c r="O4476" i="1" s="1"/>
  <c r="R4476" i="1" s="1"/>
  <c r="W4472" i="1"/>
  <c r="V4472" i="1" s="1"/>
  <c r="Q4472" i="1"/>
  <c r="O4472" i="1" s="1"/>
  <c r="R4472" i="1" s="1"/>
  <c r="W4468" i="1"/>
  <c r="V4468" i="1" s="1"/>
  <c r="Q4468" i="1"/>
  <c r="O4468" i="1" s="1"/>
  <c r="R4468" i="1" s="1"/>
  <c r="W4464" i="1"/>
  <c r="V4464" i="1" s="1"/>
  <c r="Q4464" i="1"/>
  <c r="O4464" i="1" s="1"/>
  <c r="R4464" i="1" s="1"/>
  <c r="W4460" i="1"/>
  <c r="V4460" i="1" s="1"/>
  <c r="Q4460" i="1"/>
  <c r="O4460" i="1" s="1"/>
  <c r="R4460" i="1" s="1"/>
  <c r="W4456" i="1"/>
  <c r="V4456" i="1" s="1"/>
  <c r="Q4456" i="1"/>
  <c r="O4456" i="1" s="1"/>
  <c r="R4456" i="1" s="1"/>
  <c r="W4452" i="1"/>
  <c r="V4452" i="1" s="1"/>
  <c r="Q4452" i="1"/>
  <c r="O4452" i="1" s="1"/>
  <c r="R4452" i="1" s="1"/>
  <c r="W4448" i="1"/>
  <c r="V4448" i="1" s="1"/>
  <c r="Q4448" i="1"/>
  <c r="O4448" i="1" s="1"/>
  <c r="R4448" i="1" s="1"/>
  <c r="W4444" i="1"/>
  <c r="V4444" i="1" s="1"/>
  <c r="Q4444" i="1"/>
  <c r="O4444" i="1" s="1"/>
  <c r="R4444" i="1" s="1"/>
  <c r="W4440" i="1"/>
  <c r="V4440" i="1" s="1"/>
  <c r="Q4440" i="1"/>
  <c r="O4440" i="1" s="1"/>
  <c r="R4440" i="1" s="1"/>
  <c r="W4436" i="1"/>
  <c r="V4436" i="1" s="1"/>
  <c r="Q4436" i="1"/>
  <c r="O4436" i="1" s="1"/>
  <c r="R4436" i="1" s="1"/>
  <c r="W4432" i="1"/>
  <c r="V4432" i="1" s="1"/>
  <c r="Q4432" i="1"/>
  <c r="O4432" i="1" s="1"/>
  <c r="R4432" i="1" s="1"/>
  <c r="W4428" i="1"/>
  <c r="V4428" i="1" s="1"/>
  <c r="Q4428" i="1"/>
  <c r="O4428" i="1" s="1"/>
  <c r="R4428" i="1" s="1"/>
  <c r="W4424" i="1"/>
  <c r="V4424" i="1" s="1"/>
  <c r="Q4424" i="1"/>
  <c r="O4424" i="1" s="1"/>
  <c r="R4424" i="1" s="1"/>
  <c r="W4420" i="1"/>
  <c r="V4420" i="1" s="1"/>
  <c r="Q4420" i="1"/>
  <c r="O4420" i="1" s="1"/>
  <c r="R4420" i="1" s="1"/>
  <c r="W4416" i="1"/>
  <c r="V4416" i="1" s="1"/>
  <c r="Q4416" i="1"/>
  <c r="O4416" i="1" s="1"/>
  <c r="R4416" i="1" s="1"/>
  <c r="W4412" i="1"/>
  <c r="V4412" i="1" s="1"/>
  <c r="Q4412" i="1"/>
  <c r="O4412" i="1" s="1"/>
  <c r="R4412" i="1" s="1"/>
  <c r="W4408" i="1"/>
  <c r="V4408" i="1" s="1"/>
  <c r="Q4408" i="1"/>
  <c r="O4408" i="1" s="1"/>
  <c r="R4408" i="1" s="1"/>
  <c r="W4404" i="1"/>
  <c r="V4404" i="1" s="1"/>
  <c r="Q4404" i="1"/>
  <c r="O4404" i="1" s="1"/>
  <c r="R4404" i="1" s="1"/>
  <c r="W4400" i="1"/>
  <c r="V4400" i="1" s="1"/>
  <c r="Q4400" i="1"/>
  <c r="O4400" i="1" s="1"/>
  <c r="R4400" i="1" s="1"/>
  <c r="W4396" i="1"/>
  <c r="V4396" i="1" s="1"/>
  <c r="Q4396" i="1"/>
  <c r="O4396" i="1" s="1"/>
  <c r="R4396" i="1" s="1"/>
  <c r="W4392" i="1"/>
  <c r="V4392" i="1" s="1"/>
  <c r="Q4392" i="1"/>
  <c r="O4392" i="1" s="1"/>
  <c r="R4392" i="1" s="1"/>
  <c r="W4388" i="1"/>
  <c r="V4388" i="1" s="1"/>
  <c r="Q4388" i="1"/>
  <c r="O4388" i="1" s="1"/>
  <c r="R4388" i="1" s="1"/>
  <c r="W4384" i="1"/>
  <c r="V4384" i="1" s="1"/>
  <c r="Q4384" i="1"/>
  <c r="O4384" i="1" s="1"/>
  <c r="R4384" i="1" s="1"/>
  <c r="W4380" i="1"/>
  <c r="V4380" i="1" s="1"/>
  <c r="Q4380" i="1"/>
  <c r="O4380" i="1" s="1"/>
  <c r="R4380" i="1" s="1"/>
  <c r="W4376" i="1"/>
  <c r="V4376" i="1" s="1"/>
  <c r="Q4376" i="1"/>
  <c r="O4376" i="1" s="1"/>
  <c r="R4376" i="1" s="1"/>
  <c r="W4372" i="1"/>
  <c r="V4372" i="1" s="1"/>
  <c r="Q4372" i="1"/>
  <c r="O4372" i="1" s="1"/>
  <c r="R4372" i="1" s="1"/>
  <c r="W4368" i="1"/>
  <c r="V4368" i="1" s="1"/>
  <c r="Q4368" i="1"/>
  <c r="O4368" i="1" s="1"/>
  <c r="R4368" i="1" s="1"/>
  <c r="W4364" i="1"/>
  <c r="V4364" i="1" s="1"/>
  <c r="Q4364" i="1"/>
  <c r="O4364" i="1" s="1"/>
  <c r="R4364" i="1" s="1"/>
  <c r="W4360" i="1"/>
  <c r="V4360" i="1" s="1"/>
  <c r="Q4360" i="1"/>
  <c r="O4360" i="1" s="1"/>
  <c r="R4360" i="1" s="1"/>
  <c r="W4356" i="1"/>
  <c r="V4356" i="1" s="1"/>
  <c r="Q4356" i="1"/>
  <c r="O4356" i="1" s="1"/>
  <c r="R4356" i="1" s="1"/>
  <c r="W4352" i="1"/>
  <c r="V4352" i="1" s="1"/>
  <c r="Q4352" i="1"/>
  <c r="O4352" i="1" s="1"/>
  <c r="R4352" i="1" s="1"/>
  <c r="W4348" i="1"/>
  <c r="V4348" i="1" s="1"/>
  <c r="Q4348" i="1"/>
  <c r="O4348" i="1" s="1"/>
  <c r="R4348" i="1" s="1"/>
  <c r="W4344" i="1"/>
  <c r="V4344" i="1" s="1"/>
  <c r="Q4344" i="1"/>
  <c r="O4344" i="1" s="1"/>
  <c r="R4344" i="1" s="1"/>
  <c r="W4340" i="1"/>
  <c r="V4340" i="1" s="1"/>
  <c r="Q4340" i="1"/>
  <c r="O4340" i="1" s="1"/>
  <c r="R4340" i="1" s="1"/>
  <c r="W4336" i="1"/>
  <c r="V4336" i="1" s="1"/>
  <c r="Q4336" i="1"/>
  <c r="O4336" i="1" s="1"/>
  <c r="R4336" i="1" s="1"/>
  <c r="W4332" i="1"/>
  <c r="V4332" i="1" s="1"/>
  <c r="Q4332" i="1"/>
  <c r="O4332" i="1" s="1"/>
  <c r="R4332" i="1" s="1"/>
  <c r="W4328" i="1"/>
  <c r="V4328" i="1" s="1"/>
  <c r="Q4328" i="1"/>
  <c r="O4328" i="1" s="1"/>
  <c r="R4328" i="1" s="1"/>
  <c r="W4324" i="1"/>
  <c r="V4324" i="1" s="1"/>
  <c r="Q4324" i="1"/>
  <c r="O4324" i="1" s="1"/>
  <c r="R4324" i="1" s="1"/>
  <c r="W4320" i="1"/>
  <c r="V4320" i="1" s="1"/>
  <c r="Q4320" i="1"/>
  <c r="O4320" i="1" s="1"/>
  <c r="R4320" i="1" s="1"/>
  <c r="W4316" i="1"/>
  <c r="V4316" i="1" s="1"/>
  <c r="Q4316" i="1"/>
  <c r="O4316" i="1" s="1"/>
  <c r="R4316" i="1" s="1"/>
  <c r="W4312" i="1"/>
  <c r="V4312" i="1" s="1"/>
  <c r="Q4312" i="1"/>
  <c r="O4312" i="1" s="1"/>
  <c r="R4312" i="1" s="1"/>
  <c r="W4308" i="1"/>
  <c r="V4308" i="1" s="1"/>
  <c r="Q4308" i="1"/>
  <c r="O4308" i="1" s="1"/>
  <c r="R4308" i="1" s="1"/>
  <c r="W4304" i="1"/>
  <c r="V4304" i="1" s="1"/>
  <c r="Q4304" i="1"/>
  <c r="O4304" i="1" s="1"/>
  <c r="R4304" i="1" s="1"/>
  <c r="W4300" i="1"/>
  <c r="V4300" i="1" s="1"/>
  <c r="Q4300" i="1"/>
  <c r="O4300" i="1" s="1"/>
  <c r="R4300" i="1" s="1"/>
  <c r="W4296" i="1"/>
  <c r="V4296" i="1" s="1"/>
  <c r="Q4296" i="1"/>
  <c r="O4296" i="1" s="1"/>
  <c r="R4296" i="1" s="1"/>
  <c r="W4292" i="1"/>
  <c r="V4292" i="1" s="1"/>
  <c r="Q4292" i="1"/>
  <c r="O4292" i="1" s="1"/>
  <c r="R4292" i="1" s="1"/>
  <c r="W4288" i="1"/>
  <c r="V4288" i="1" s="1"/>
  <c r="Q4288" i="1"/>
  <c r="O4288" i="1" s="1"/>
  <c r="R4288" i="1" s="1"/>
  <c r="W4284" i="1"/>
  <c r="V4284" i="1" s="1"/>
  <c r="Q4284" i="1"/>
  <c r="O4284" i="1" s="1"/>
  <c r="R4284" i="1" s="1"/>
  <c r="W4280" i="1"/>
  <c r="V4280" i="1" s="1"/>
  <c r="Q4280" i="1"/>
  <c r="O4280" i="1" s="1"/>
  <c r="R4280" i="1" s="1"/>
  <c r="W4276" i="1"/>
  <c r="V4276" i="1" s="1"/>
  <c r="Q4276" i="1"/>
  <c r="O4276" i="1" s="1"/>
  <c r="R4276" i="1" s="1"/>
  <c r="W4272" i="1"/>
  <c r="V4272" i="1" s="1"/>
  <c r="Q4272" i="1"/>
  <c r="O4272" i="1" s="1"/>
  <c r="R4272" i="1" s="1"/>
  <c r="W4268" i="1"/>
  <c r="V4268" i="1" s="1"/>
  <c r="Q4268" i="1"/>
  <c r="O4268" i="1" s="1"/>
  <c r="R4268" i="1" s="1"/>
  <c r="W4264" i="1"/>
  <c r="V4264" i="1" s="1"/>
  <c r="Q4264" i="1"/>
  <c r="O4264" i="1" s="1"/>
  <c r="R4264" i="1" s="1"/>
  <c r="W4260" i="1"/>
  <c r="V4260" i="1" s="1"/>
  <c r="Q4260" i="1"/>
  <c r="O4260" i="1" s="1"/>
  <c r="R4260" i="1" s="1"/>
  <c r="W4256" i="1"/>
  <c r="V4256" i="1" s="1"/>
  <c r="Q4256" i="1"/>
  <c r="O4256" i="1" s="1"/>
  <c r="R4256" i="1" s="1"/>
  <c r="W4252" i="1"/>
  <c r="V4252" i="1" s="1"/>
  <c r="Q4252" i="1"/>
  <c r="O4252" i="1" s="1"/>
  <c r="R4252" i="1" s="1"/>
  <c r="W4248" i="1"/>
  <c r="V4248" i="1" s="1"/>
  <c r="Q4248" i="1"/>
  <c r="O4248" i="1" s="1"/>
  <c r="R4248" i="1" s="1"/>
  <c r="W4244" i="1"/>
  <c r="V4244" i="1" s="1"/>
  <c r="Q4244" i="1"/>
  <c r="O4244" i="1" s="1"/>
  <c r="R4244" i="1" s="1"/>
  <c r="W4240" i="1"/>
  <c r="V4240" i="1" s="1"/>
  <c r="Q4240" i="1"/>
  <c r="O4240" i="1" s="1"/>
  <c r="R4240" i="1" s="1"/>
  <c r="W4236" i="1"/>
  <c r="V4236" i="1" s="1"/>
  <c r="Q4236" i="1"/>
  <c r="O4236" i="1" s="1"/>
  <c r="R4236" i="1" s="1"/>
  <c r="W4232" i="1"/>
  <c r="V4232" i="1" s="1"/>
  <c r="Q4232" i="1"/>
  <c r="O4232" i="1" s="1"/>
  <c r="R4232" i="1" s="1"/>
  <c r="W4228" i="1"/>
  <c r="V4228" i="1" s="1"/>
  <c r="Q4228" i="1"/>
  <c r="O4228" i="1" s="1"/>
  <c r="R4228" i="1" s="1"/>
  <c r="W4224" i="1"/>
  <c r="V4224" i="1" s="1"/>
  <c r="Q4224" i="1"/>
  <c r="O4224" i="1" s="1"/>
  <c r="R4224" i="1" s="1"/>
  <c r="W4220" i="1"/>
  <c r="V4220" i="1" s="1"/>
  <c r="Q4220" i="1"/>
  <c r="O4220" i="1" s="1"/>
  <c r="R4220" i="1" s="1"/>
  <c r="W4216" i="1"/>
  <c r="V4216" i="1" s="1"/>
  <c r="Q4216" i="1"/>
  <c r="O4216" i="1" s="1"/>
  <c r="R4216" i="1" s="1"/>
  <c r="W4212" i="1"/>
  <c r="V4212" i="1" s="1"/>
  <c r="Q4212" i="1"/>
  <c r="O4212" i="1" s="1"/>
  <c r="R4212" i="1" s="1"/>
  <c r="W4208" i="1"/>
  <c r="V4208" i="1" s="1"/>
  <c r="Q4208" i="1"/>
  <c r="O4208" i="1" s="1"/>
  <c r="R4208" i="1" s="1"/>
  <c r="W4204" i="1"/>
  <c r="V4204" i="1" s="1"/>
  <c r="Q4204" i="1"/>
  <c r="O4204" i="1" s="1"/>
  <c r="R4204" i="1" s="1"/>
  <c r="W4200" i="1"/>
  <c r="V4200" i="1" s="1"/>
  <c r="Q4200" i="1"/>
  <c r="O4200" i="1" s="1"/>
  <c r="R4200" i="1" s="1"/>
  <c r="W4196" i="1"/>
  <c r="V4196" i="1" s="1"/>
  <c r="Q4196" i="1"/>
  <c r="O4196" i="1" s="1"/>
  <c r="R4196" i="1" s="1"/>
  <c r="W4192" i="1"/>
  <c r="V4192" i="1" s="1"/>
  <c r="Q4192" i="1"/>
  <c r="O4192" i="1" s="1"/>
  <c r="R4192" i="1" s="1"/>
  <c r="W4188" i="1"/>
  <c r="V4188" i="1" s="1"/>
  <c r="Q4188" i="1"/>
  <c r="O4188" i="1" s="1"/>
  <c r="R4188" i="1" s="1"/>
  <c r="W4184" i="1"/>
  <c r="V4184" i="1" s="1"/>
  <c r="Q4184" i="1"/>
  <c r="O4184" i="1" s="1"/>
  <c r="R4184" i="1" s="1"/>
  <c r="W4180" i="1"/>
  <c r="V4180" i="1" s="1"/>
  <c r="Q4180" i="1"/>
  <c r="O4180" i="1" s="1"/>
  <c r="R4180" i="1" s="1"/>
  <c r="W4176" i="1"/>
  <c r="V4176" i="1" s="1"/>
  <c r="Q4176" i="1"/>
  <c r="O4176" i="1" s="1"/>
  <c r="R4176" i="1" s="1"/>
  <c r="W4172" i="1"/>
  <c r="V4172" i="1" s="1"/>
  <c r="Q4172" i="1"/>
  <c r="O4172" i="1" s="1"/>
  <c r="R4172" i="1" s="1"/>
  <c r="W4168" i="1"/>
  <c r="V4168" i="1" s="1"/>
  <c r="Q4168" i="1"/>
  <c r="O4168" i="1" s="1"/>
  <c r="R4168" i="1" s="1"/>
  <c r="W4164" i="1"/>
  <c r="V4164" i="1" s="1"/>
  <c r="Q4164" i="1"/>
  <c r="O4164" i="1" s="1"/>
  <c r="R4164" i="1" s="1"/>
  <c r="W4160" i="1"/>
  <c r="V4160" i="1" s="1"/>
  <c r="Q4160" i="1"/>
  <c r="O4160" i="1" s="1"/>
  <c r="R4160" i="1" s="1"/>
  <c r="W4156" i="1"/>
  <c r="V4156" i="1" s="1"/>
  <c r="Q4156" i="1"/>
  <c r="O4156" i="1" s="1"/>
  <c r="R4156" i="1" s="1"/>
  <c r="W4152" i="1"/>
  <c r="V4152" i="1" s="1"/>
  <c r="Q4152" i="1"/>
  <c r="O4152" i="1" s="1"/>
  <c r="R4152" i="1" s="1"/>
  <c r="W4148" i="1"/>
  <c r="V4148" i="1" s="1"/>
  <c r="Q4148" i="1"/>
  <c r="O4148" i="1" s="1"/>
  <c r="R4148" i="1" s="1"/>
  <c r="W4144" i="1"/>
  <c r="V4144" i="1" s="1"/>
  <c r="Q4144" i="1"/>
  <c r="O4144" i="1" s="1"/>
  <c r="R4144" i="1" s="1"/>
  <c r="W4140" i="1"/>
  <c r="V4140" i="1" s="1"/>
  <c r="Q4140" i="1"/>
  <c r="O4140" i="1" s="1"/>
  <c r="R4140" i="1" s="1"/>
  <c r="W4136" i="1"/>
  <c r="V4136" i="1" s="1"/>
  <c r="Q4136" i="1"/>
  <c r="O4136" i="1" s="1"/>
  <c r="R4136" i="1" s="1"/>
  <c r="W4132" i="1"/>
  <c r="V4132" i="1" s="1"/>
  <c r="Q4132" i="1"/>
  <c r="O4132" i="1" s="1"/>
  <c r="R4132" i="1" s="1"/>
  <c r="W4128" i="1"/>
  <c r="V4128" i="1" s="1"/>
  <c r="Q4128" i="1"/>
  <c r="O4128" i="1" s="1"/>
  <c r="R4128" i="1" s="1"/>
  <c r="W4124" i="1"/>
  <c r="V4124" i="1" s="1"/>
  <c r="Q4124" i="1"/>
  <c r="O4124" i="1" s="1"/>
  <c r="R4124" i="1" s="1"/>
  <c r="W4120" i="1"/>
  <c r="V4120" i="1" s="1"/>
  <c r="Q4120" i="1"/>
  <c r="O4120" i="1" s="1"/>
  <c r="R4120" i="1" s="1"/>
  <c r="W4116" i="1"/>
  <c r="V4116" i="1" s="1"/>
  <c r="Q4116" i="1"/>
  <c r="O4116" i="1" s="1"/>
  <c r="R4116" i="1" s="1"/>
  <c r="W4112" i="1"/>
  <c r="V4112" i="1" s="1"/>
  <c r="Q4112" i="1"/>
  <c r="O4112" i="1" s="1"/>
  <c r="R4112" i="1" s="1"/>
  <c r="W4108" i="1"/>
  <c r="V4108" i="1" s="1"/>
  <c r="Q4108" i="1"/>
  <c r="O4108" i="1" s="1"/>
  <c r="R4108" i="1" s="1"/>
  <c r="W4104" i="1"/>
  <c r="V4104" i="1" s="1"/>
  <c r="Q4104" i="1"/>
  <c r="O4104" i="1" s="1"/>
  <c r="R4104" i="1" s="1"/>
  <c r="W4100" i="1"/>
  <c r="V4100" i="1" s="1"/>
  <c r="Q4100" i="1"/>
  <c r="O4100" i="1" s="1"/>
  <c r="R4100" i="1" s="1"/>
  <c r="W4096" i="1"/>
  <c r="V4096" i="1" s="1"/>
  <c r="Q4096" i="1"/>
  <c r="O4096" i="1" s="1"/>
  <c r="R4096" i="1" s="1"/>
  <c r="W4092" i="1"/>
  <c r="V4092" i="1" s="1"/>
  <c r="Q4092" i="1"/>
  <c r="O4092" i="1" s="1"/>
  <c r="R4092" i="1" s="1"/>
  <c r="W4088" i="1"/>
  <c r="V4088" i="1" s="1"/>
  <c r="Q4088" i="1"/>
  <c r="O4088" i="1" s="1"/>
  <c r="R4088" i="1" s="1"/>
  <c r="W4084" i="1"/>
  <c r="V4084" i="1" s="1"/>
  <c r="Q4084" i="1"/>
  <c r="O4084" i="1" s="1"/>
  <c r="R4084" i="1" s="1"/>
  <c r="W4080" i="1"/>
  <c r="V4080" i="1" s="1"/>
  <c r="Q4080" i="1"/>
  <c r="O4080" i="1" s="1"/>
  <c r="R4080" i="1" s="1"/>
  <c r="W4076" i="1"/>
  <c r="V4076" i="1" s="1"/>
  <c r="Q4076" i="1"/>
  <c r="O4076" i="1" s="1"/>
  <c r="R4076" i="1" s="1"/>
  <c r="W4072" i="1"/>
  <c r="V4072" i="1" s="1"/>
  <c r="Q4072" i="1"/>
  <c r="O4072" i="1" s="1"/>
  <c r="R4072" i="1" s="1"/>
  <c r="W4068" i="1"/>
  <c r="V4068" i="1" s="1"/>
  <c r="Q4068" i="1"/>
  <c r="O4068" i="1" s="1"/>
  <c r="R4068" i="1" s="1"/>
  <c r="W4064" i="1"/>
  <c r="V4064" i="1" s="1"/>
  <c r="Q4064" i="1"/>
  <c r="O4064" i="1" s="1"/>
  <c r="R4064" i="1" s="1"/>
  <c r="W4060" i="1"/>
  <c r="V4060" i="1" s="1"/>
  <c r="Q4060" i="1"/>
  <c r="O4060" i="1" s="1"/>
  <c r="R4060" i="1" s="1"/>
  <c r="W4056" i="1"/>
  <c r="V4056" i="1" s="1"/>
  <c r="Q4056" i="1"/>
  <c r="O4056" i="1" s="1"/>
  <c r="R4056" i="1" s="1"/>
  <c r="W4052" i="1"/>
  <c r="V4052" i="1" s="1"/>
  <c r="Q4052" i="1"/>
  <c r="O4052" i="1" s="1"/>
  <c r="R4052" i="1" s="1"/>
  <c r="W4048" i="1"/>
  <c r="V4048" i="1" s="1"/>
  <c r="Q4048" i="1"/>
  <c r="O4048" i="1" s="1"/>
  <c r="R4048" i="1" s="1"/>
  <c r="W4044" i="1"/>
  <c r="V4044" i="1" s="1"/>
  <c r="Q4044" i="1"/>
  <c r="O4044" i="1" s="1"/>
  <c r="R4044" i="1" s="1"/>
  <c r="W4040" i="1"/>
  <c r="V4040" i="1" s="1"/>
  <c r="Q4040" i="1"/>
  <c r="O4040" i="1" s="1"/>
  <c r="R4040" i="1" s="1"/>
  <c r="W4036" i="1"/>
  <c r="V4036" i="1" s="1"/>
  <c r="Q4036" i="1"/>
  <c r="O4036" i="1" s="1"/>
  <c r="R4036" i="1" s="1"/>
  <c r="W4032" i="1"/>
  <c r="V4032" i="1" s="1"/>
  <c r="Q4032" i="1"/>
  <c r="O4032" i="1" s="1"/>
  <c r="R4032" i="1" s="1"/>
  <c r="W4028" i="1"/>
  <c r="V4028" i="1" s="1"/>
  <c r="Q4028" i="1"/>
  <c r="O4028" i="1" s="1"/>
  <c r="R4028" i="1" s="1"/>
  <c r="W4024" i="1"/>
  <c r="V4024" i="1" s="1"/>
  <c r="Q4024" i="1"/>
  <c r="O4024" i="1" s="1"/>
  <c r="R4024" i="1" s="1"/>
  <c r="W4020" i="1"/>
  <c r="V4020" i="1" s="1"/>
  <c r="Q4020" i="1"/>
  <c r="O4020" i="1" s="1"/>
  <c r="R4020" i="1" s="1"/>
  <c r="W4016" i="1"/>
  <c r="V4016" i="1" s="1"/>
  <c r="Q4016" i="1"/>
  <c r="O4016" i="1" s="1"/>
  <c r="R4016" i="1" s="1"/>
  <c r="W4012" i="1"/>
  <c r="V4012" i="1" s="1"/>
  <c r="Q4012" i="1"/>
  <c r="O4012" i="1" s="1"/>
  <c r="R4012" i="1" s="1"/>
  <c r="W4008" i="1"/>
  <c r="V4008" i="1" s="1"/>
  <c r="Q4008" i="1"/>
  <c r="O4008" i="1" s="1"/>
  <c r="R4008" i="1" s="1"/>
  <c r="W4004" i="1"/>
  <c r="V4004" i="1" s="1"/>
  <c r="Q4004" i="1"/>
  <c r="O4004" i="1" s="1"/>
  <c r="R4004" i="1" s="1"/>
  <c r="W4000" i="1"/>
  <c r="V4000" i="1" s="1"/>
  <c r="Q4000" i="1"/>
  <c r="O4000" i="1" s="1"/>
  <c r="R4000" i="1" s="1"/>
  <c r="W3996" i="1"/>
  <c r="V3996" i="1" s="1"/>
  <c r="Q3996" i="1"/>
  <c r="O3996" i="1" s="1"/>
  <c r="R3996" i="1" s="1"/>
  <c r="W3992" i="1"/>
  <c r="V3992" i="1" s="1"/>
  <c r="Q3992" i="1"/>
  <c r="O3992" i="1" s="1"/>
  <c r="R3992" i="1" s="1"/>
  <c r="W3988" i="1"/>
  <c r="V3988" i="1" s="1"/>
  <c r="Q3988" i="1"/>
  <c r="O3988" i="1" s="1"/>
  <c r="R3988" i="1" s="1"/>
  <c r="W3984" i="1"/>
  <c r="V3984" i="1" s="1"/>
  <c r="Q3984" i="1"/>
  <c r="O3984" i="1" s="1"/>
  <c r="R3984" i="1" s="1"/>
  <c r="W3980" i="1"/>
  <c r="V3980" i="1" s="1"/>
  <c r="Q3980" i="1"/>
  <c r="O3980" i="1" s="1"/>
  <c r="R3980" i="1" s="1"/>
  <c r="W3976" i="1"/>
  <c r="V3976" i="1" s="1"/>
  <c r="Q3976" i="1"/>
  <c r="O3976" i="1" s="1"/>
  <c r="R3976" i="1" s="1"/>
  <c r="W3972" i="1"/>
  <c r="V3972" i="1" s="1"/>
  <c r="Q3972" i="1"/>
  <c r="O3972" i="1" s="1"/>
  <c r="R3972" i="1" s="1"/>
  <c r="W3968" i="1"/>
  <c r="V3968" i="1" s="1"/>
  <c r="Q3968" i="1"/>
  <c r="O3968" i="1" s="1"/>
  <c r="R3968" i="1" s="1"/>
  <c r="W3964" i="1"/>
  <c r="V3964" i="1" s="1"/>
  <c r="Q3964" i="1"/>
  <c r="O3964" i="1" s="1"/>
  <c r="R3964" i="1" s="1"/>
  <c r="W3960" i="1"/>
  <c r="V3960" i="1" s="1"/>
  <c r="Q3960" i="1"/>
  <c r="O3960" i="1" s="1"/>
  <c r="R3960" i="1" s="1"/>
  <c r="W3956" i="1"/>
  <c r="V3956" i="1" s="1"/>
  <c r="Q3956" i="1"/>
  <c r="O3956" i="1" s="1"/>
  <c r="R3956" i="1" s="1"/>
  <c r="W3952" i="1"/>
  <c r="V3952" i="1" s="1"/>
  <c r="Q3952" i="1"/>
  <c r="O3952" i="1" s="1"/>
  <c r="R3952" i="1" s="1"/>
  <c r="W3948" i="1"/>
  <c r="V3948" i="1" s="1"/>
  <c r="Q3948" i="1"/>
  <c r="O3948" i="1" s="1"/>
  <c r="R3948" i="1" s="1"/>
  <c r="W3944" i="1"/>
  <c r="V3944" i="1" s="1"/>
  <c r="Q3944" i="1"/>
  <c r="O3944" i="1" s="1"/>
  <c r="R3944" i="1" s="1"/>
  <c r="W3940" i="1"/>
  <c r="V3940" i="1" s="1"/>
  <c r="Q3940" i="1"/>
  <c r="O3940" i="1" s="1"/>
  <c r="R3940" i="1" s="1"/>
  <c r="W3936" i="1"/>
  <c r="V3936" i="1" s="1"/>
  <c r="Q3936" i="1"/>
  <c r="O3936" i="1" s="1"/>
  <c r="R3936" i="1" s="1"/>
  <c r="W3932" i="1"/>
  <c r="V3932" i="1" s="1"/>
  <c r="Q3932" i="1"/>
  <c r="O3932" i="1" s="1"/>
  <c r="R3932" i="1" s="1"/>
  <c r="W3928" i="1"/>
  <c r="V3928" i="1" s="1"/>
  <c r="Q3928" i="1"/>
  <c r="O3928" i="1" s="1"/>
  <c r="R3928" i="1" s="1"/>
  <c r="W3924" i="1"/>
  <c r="V3924" i="1" s="1"/>
  <c r="Q3924" i="1"/>
  <c r="O3924" i="1" s="1"/>
  <c r="R3924" i="1" s="1"/>
  <c r="W3920" i="1"/>
  <c r="V3920" i="1" s="1"/>
  <c r="Q3920" i="1"/>
  <c r="O3920" i="1" s="1"/>
  <c r="R3920" i="1" s="1"/>
  <c r="W3916" i="1"/>
  <c r="V3916" i="1" s="1"/>
  <c r="Q3916" i="1"/>
  <c r="O3916" i="1" s="1"/>
  <c r="R3916" i="1" s="1"/>
  <c r="W3912" i="1"/>
  <c r="V3912" i="1" s="1"/>
  <c r="Q3912" i="1"/>
  <c r="O3912" i="1" s="1"/>
  <c r="R3912" i="1" s="1"/>
  <c r="W3908" i="1"/>
  <c r="V3908" i="1" s="1"/>
  <c r="Q3908" i="1"/>
  <c r="O3908" i="1" s="1"/>
  <c r="R3908" i="1" s="1"/>
  <c r="W3904" i="1"/>
  <c r="V3904" i="1" s="1"/>
  <c r="Q3904" i="1"/>
  <c r="O3904" i="1" s="1"/>
  <c r="R3904" i="1" s="1"/>
  <c r="W3900" i="1"/>
  <c r="V3900" i="1" s="1"/>
  <c r="Q3900" i="1"/>
  <c r="O3900" i="1" s="1"/>
  <c r="R3900" i="1" s="1"/>
  <c r="W3896" i="1"/>
  <c r="V3896" i="1" s="1"/>
  <c r="Q3896" i="1"/>
  <c r="O3896" i="1" s="1"/>
  <c r="R3896" i="1" s="1"/>
  <c r="S3894" i="1"/>
  <c r="T3894" i="1"/>
  <c r="U3894" i="1" s="1"/>
  <c r="T3890" i="1"/>
  <c r="U3890" i="1" s="1"/>
  <c r="S3890" i="1"/>
  <c r="W3864" i="1"/>
  <c r="V3864" i="1" s="1"/>
  <c r="Q3864" i="1"/>
  <c r="O3864" i="1" s="1"/>
  <c r="R3864" i="1" s="1"/>
  <c r="T3857" i="1"/>
  <c r="U3857" i="1" s="1"/>
  <c r="S3857" i="1"/>
  <c r="S3790" i="1"/>
  <c r="T3790" i="1"/>
  <c r="U3790" i="1" s="1"/>
  <c r="T3789" i="1"/>
  <c r="U3789" i="1" s="1"/>
  <c r="S3789" i="1"/>
  <c r="T3785" i="1"/>
  <c r="U3785" i="1" s="1"/>
  <c r="S3785" i="1"/>
  <c r="T3781" i="1"/>
  <c r="U3781" i="1" s="1"/>
  <c r="S3781" i="1"/>
  <c r="T3769" i="1"/>
  <c r="U3769" i="1" s="1"/>
  <c r="S3769" i="1"/>
  <c r="W3736" i="1"/>
  <c r="V3736" i="1" s="1"/>
  <c r="Q3736" i="1"/>
  <c r="T3729" i="1"/>
  <c r="U3729" i="1" s="1"/>
  <c r="S3729" i="1"/>
  <c r="S3662" i="1"/>
  <c r="T3662" i="1"/>
  <c r="U3662" i="1" s="1"/>
  <c r="T3661" i="1"/>
  <c r="U3661" i="1" s="1"/>
  <c r="S3661" i="1"/>
  <c r="T3657" i="1"/>
  <c r="U3657" i="1" s="1"/>
  <c r="S3657" i="1"/>
  <c r="T3653" i="1"/>
  <c r="U3653" i="1" s="1"/>
  <c r="S3653" i="1"/>
  <c r="T3641" i="1"/>
  <c r="U3641" i="1" s="1"/>
  <c r="S3641" i="1"/>
  <c r="W3608" i="1"/>
  <c r="V3608" i="1" s="1"/>
  <c r="Q3608" i="1"/>
  <c r="T3601" i="1"/>
  <c r="U3601" i="1" s="1"/>
  <c r="S3601" i="1"/>
  <c r="S3534" i="1"/>
  <c r="T3534" i="1"/>
  <c r="U3534" i="1" s="1"/>
  <c r="T3533" i="1"/>
  <c r="U3533" i="1" s="1"/>
  <c r="S3533" i="1"/>
  <c r="T3525" i="1"/>
  <c r="U3525" i="1" s="1"/>
  <c r="S3525" i="1"/>
  <c r="T3497" i="1"/>
  <c r="U3497" i="1" s="1"/>
  <c r="S3497" i="1"/>
  <c r="W3456" i="1"/>
  <c r="V3456" i="1" s="1"/>
  <c r="Q3456" i="1"/>
  <c r="T3394" i="1"/>
  <c r="U3394" i="1" s="1"/>
  <c r="S3394" i="1"/>
  <c r="W3377" i="1"/>
  <c r="V3377" i="1" s="1"/>
  <c r="Q3377" i="1"/>
  <c r="S3355" i="1"/>
  <c r="T3355" i="1"/>
  <c r="U3355" i="1" s="1"/>
  <c r="T3350" i="1"/>
  <c r="U3350" i="1" s="1"/>
  <c r="S3350" i="1"/>
  <c r="S3049" i="1"/>
  <c r="T3049" i="1"/>
  <c r="U3049" i="1" s="1"/>
  <c r="T3036" i="1"/>
  <c r="U3036" i="1" s="1"/>
  <c r="S3036" i="1"/>
  <c r="W2958" i="1"/>
  <c r="V2958" i="1" s="1"/>
  <c r="Q2958" i="1"/>
  <c r="W2883" i="1"/>
  <c r="V2883" i="1" s="1"/>
  <c r="Q2883" i="1"/>
  <c r="T2880" i="1"/>
  <c r="U2880" i="1" s="1"/>
  <c r="S2880" i="1"/>
  <c r="Q2778" i="1"/>
  <c r="O2778" i="1" s="1"/>
  <c r="R2778" i="1" s="1"/>
  <c r="W2778" i="1"/>
  <c r="V2778" i="1" s="1"/>
  <c r="S2765" i="1"/>
  <c r="T2765" i="1"/>
  <c r="U2765" i="1" s="1"/>
  <c r="T2756" i="1"/>
  <c r="U2756" i="1" s="1"/>
  <c r="S2756" i="1"/>
  <c r="Q2522" i="1"/>
  <c r="O2522" i="1" s="1"/>
  <c r="R2522" i="1" s="1"/>
  <c r="W2522" i="1"/>
  <c r="V2522" i="1" s="1"/>
  <c r="S2509" i="1"/>
  <c r="T2509" i="1"/>
  <c r="U2509" i="1" s="1"/>
  <c r="T2500" i="1"/>
  <c r="U2500" i="1" s="1"/>
  <c r="S2500" i="1"/>
  <c r="W2392" i="1"/>
  <c r="V2392" i="1" s="1"/>
  <c r="Q2392" i="1"/>
  <c r="O6455" i="1"/>
  <c r="R6455" i="1" s="1"/>
  <c r="O6439" i="1"/>
  <c r="R6439" i="1" s="1"/>
  <c r="O6423" i="1"/>
  <c r="R6423" i="1" s="1"/>
  <c r="O6407" i="1"/>
  <c r="R6407" i="1" s="1"/>
  <c r="O6391" i="1"/>
  <c r="R6391" i="1" s="1"/>
  <c r="O6375" i="1"/>
  <c r="R6375" i="1" s="1"/>
  <c r="O6359" i="1"/>
  <c r="R6359" i="1" s="1"/>
  <c r="O6343" i="1"/>
  <c r="R6343" i="1" s="1"/>
  <c r="O6327" i="1"/>
  <c r="R6327" i="1" s="1"/>
  <c r="O6311" i="1"/>
  <c r="R6311" i="1" s="1"/>
  <c r="O6295" i="1"/>
  <c r="R6295" i="1" s="1"/>
  <c r="O5285" i="1"/>
  <c r="R5285" i="1" s="1"/>
  <c r="W5281" i="1"/>
  <c r="V5281" i="1" s="1"/>
  <c r="Q5281" i="1"/>
  <c r="O5281" i="1" s="1"/>
  <c r="R5281" i="1" s="1"/>
  <c r="O5269" i="1"/>
  <c r="R5269" i="1" s="1"/>
  <c r="W5265" i="1"/>
  <c r="V5265" i="1" s="1"/>
  <c r="Q5265" i="1"/>
  <c r="O5265" i="1" s="1"/>
  <c r="R5265" i="1" s="1"/>
  <c r="O5253" i="1"/>
  <c r="R5253" i="1" s="1"/>
  <c r="W5249" i="1"/>
  <c r="V5249" i="1" s="1"/>
  <c r="Q5249" i="1"/>
  <c r="O5249" i="1" s="1"/>
  <c r="R5249" i="1" s="1"/>
  <c r="O5237" i="1"/>
  <c r="R5237" i="1" s="1"/>
  <c r="W5233" i="1"/>
  <c r="V5233" i="1" s="1"/>
  <c r="Q5233" i="1"/>
  <c r="O5221" i="1"/>
  <c r="R5221" i="1" s="1"/>
  <c r="W5217" i="1"/>
  <c r="V5217" i="1" s="1"/>
  <c r="Q5217" i="1"/>
  <c r="O5217" i="1" s="1"/>
  <c r="R5217" i="1" s="1"/>
  <c r="O5205" i="1"/>
  <c r="R5205" i="1" s="1"/>
  <c r="W5201" i="1"/>
  <c r="V5201" i="1" s="1"/>
  <c r="Q5201" i="1"/>
  <c r="O5201" i="1" s="1"/>
  <c r="R5201" i="1" s="1"/>
  <c r="O5189" i="1"/>
  <c r="R5189" i="1" s="1"/>
  <c r="W5185" i="1"/>
  <c r="V5185" i="1" s="1"/>
  <c r="Q5185" i="1"/>
  <c r="O5185" i="1" s="1"/>
  <c r="R5185" i="1" s="1"/>
  <c r="O5173" i="1"/>
  <c r="R5173" i="1" s="1"/>
  <c r="W5169" i="1"/>
  <c r="V5169" i="1" s="1"/>
  <c r="Q5169" i="1"/>
  <c r="O5157" i="1"/>
  <c r="R5157" i="1" s="1"/>
  <c r="W5153" i="1"/>
  <c r="V5153" i="1" s="1"/>
  <c r="Q5153" i="1"/>
  <c r="O5153" i="1" s="1"/>
  <c r="R5153" i="1" s="1"/>
  <c r="O5141" i="1"/>
  <c r="R5141" i="1" s="1"/>
  <c r="W5137" i="1"/>
  <c r="V5137" i="1" s="1"/>
  <c r="Q5137" i="1"/>
  <c r="O5137" i="1" s="1"/>
  <c r="R5137" i="1" s="1"/>
  <c r="W4928" i="1"/>
  <c r="V4928" i="1" s="1"/>
  <c r="Q4928" i="1"/>
  <c r="O4928" i="1" s="1"/>
  <c r="R4928" i="1" s="1"/>
  <c r="W4920" i="1"/>
  <c r="V4920" i="1" s="1"/>
  <c r="Q4920" i="1"/>
  <c r="O4920" i="1" s="1"/>
  <c r="R4920" i="1" s="1"/>
  <c r="W4912" i="1"/>
  <c r="V4912" i="1" s="1"/>
  <c r="Q4912" i="1"/>
  <c r="O4912" i="1" s="1"/>
  <c r="R4912" i="1" s="1"/>
  <c r="W4904" i="1"/>
  <c r="V4904" i="1" s="1"/>
  <c r="Q4904" i="1"/>
  <c r="O4904" i="1" s="1"/>
  <c r="R4904" i="1" s="1"/>
  <c r="W4896" i="1"/>
  <c r="V4896" i="1" s="1"/>
  <c r="Q4896" i="1"/>
  <c r="O4896" i="1" s="1"/>
  <c r="R4896" i="1" s="1"/>
  <c r="W4888" i="1"/>
  <c r="V4888" i="1" s="1"/>
  <c r="Q4888" i="1"/>
  <c r="O4888" i="1" s="1"/>
  <c r="R4888" i="1" s="1"/>
  <c r="W4880" i="1"/>
  <c r="V4880" i="1" s="1"/>
  <c r="Q4880" i="1"/>
  <c r="O4880" i="1" s="1"/>
  <c r="R4880" i="1" s="1"/>
  <c r="W4872" i="1"/>
  <c r="V4872" i="1" s="1"/>
  <c r="Q4872" i="1"/>
  <c r="O4872" i="1" s="1"/>
  <c r="R4872" i="1" s="1"/>
  <c r="W4864" i="1"/>
  <c r="V4864" i="1" s="1"/>
  <c r="Q4864" i="1"/>
  <c r="O4864" i="1" s="1"/>
  <c r="R4864" i="1" s="1"/>
  <c r="W4856" i="1"/>
  <c r="V4856" i="1" s="1"/>
  <c r="Q4856" i="1"/>
  <c r="O4856" i="1" s="1"/>
  <c r="R4856" i="1" s="1"/>
  <c r="W4848" i="1"/>
  <c r="V4848" i="1" s="1"/>
  <c r="Q4848" i="1"/>
  <c r="O4848" i="1" s="1"/>
  <c r="R4848" i="1" s="1"/>
  <c r="W4840" i="1"/>
  <c r="V4840" i="1" s="1"/>
  <c r="Q4840" i="1"/>
  <c r="O4840" i="1" s="1"/>
  <c r="R4840" i="1" s="1"/>
  <c r="W4832" i="1"/>
  <c r="V4832" i="1" s="1"/>
  <c r="Q4832" i="1"/>
  <c r="O4832" i="1" s="1"/>
  <c r="R4832" i="1" s="1"/>
  <c r="W4824" i="1"/>
  <c r="V4824" i="1" s="1"/>
  <c r="Q4824" i="1"/>
  <c r="O4824" i="1" s="1"/>
  <c r="R4824" i="1" s="1"/>
  <c r="W4816" i="1"/>
  <c r="V4816" i="1" s="1"/>
  <c r="Q4816" i="1"/>
  <c r="O4816" i="1" s="1"/>
  <c r="R4816" i="1" s="1"/>
  <c r="W4808" i="1"/>
  <c r="V4808" i="1" s="1"/>
  <c r="Q4808" i="1"/>
  <c r="O4808" i="1" s="1"/>
  <c r="R4808" i="1" s="1"/>
  <c r="W4800" i="1"/>
  <c r="V4800" i="1" s="1"/>
  <c r="Q4800" i="1"/>
  <c r="O4800" i="1" s="1"/>
  <c r="R4800" i="1" s="1"/>
  <c r="W4792" i="1"/>
  <c r="V4792" i="1" s="1"/>
  <c r="Q4792" i="1"/>
  <c r="O4792" i="1" s="1"/>
  <c r="R4792" i="1" s="1"/>
  <c r="S4772" i="1"/>
  <c r="T4772" i="1"/>
  <c r="U4772" i="1" s="1"/>
  <c r="S4769" i="1"/>
  <c r="T4769" i="1"/>
  <c r="U4769" i="1" s="1"/>
  <c r="S4761" i="1"/>
  <c r="T4761" i="1"/>
  <c r="U4761" i="1" s="1"/>
  <c r="S4740" i="1"/>
  <c r="T4740" i="1"/>
  <c r="U4740" i="1" s="1"/>
  <c r="S4737" i="1"/>
  <c r="T4737" i="1"/>
  <c r="U4737" i="1" s="1"/>
  <c r="S4729" i="1"/>
  <c r="T4729" i="1"/>
  <c r="U4729" i="1" s="1"/>
  <c r="S4708" i="1"/>
  <c r="T4708" i="1"/>
  <c r="U4708" i="1" s="1"/>
  <c r="S4705" i="1"/>
  <c r="T4705" i="1"/>
  <c r="U4705" i="1" s="1"/>
  <c r="S4697" i="1"/>
  <c r="T4697" i="1"/>
  <c r="U4697" i="1" s="1"/>
  <c r="S4676" i="1"/>
  <c r="T4676" i="1"/>
  <c r="U4676" i="1" s="1"/>
  <c r="S4665" i="1"/>
  <c r="T4665" i="1"/>
  <c r="U4665" i="1" s="1"/>
  <c r="S4653" i="1"/>
  <c r="T4653" i="1"/>
  <c r="U4653" i="1" s="1"/>
  <c r="S4644" i="1"/>
  <c r="T4644" i="1"/>
  <c r="U4644" i="1" s="1"/>
  <c r="S4641" i="1"/>
  <c r="T4641" i="1"/>
  <c r="U4641" i="1" s="1"/>
  <c r="S4633" i="1"/>
  <c r="T4633" i="1"/>
  <c r="U4633" i="1" s="1"/>
  <c r="S4621" i="1"/>
  <c r="T4621" i="1"/>
  <c r="U4621" i="1" s="1"/>
  <c r="S4612" i="1"/>
  <c r="T4612" i="1"/>
  <c r="U4612" i="1" s="1"/>
  <c r="S4609" i="1"/>
  <c r="T4609" i="1"/>
  <c r="U4609" i="1" s="1"/>
  <c r="S4601" i="1"/>
  <c r="T4601" i="1"/>
  <c r="U4601" i="1" s="1"/>
  <c r="S4580" i="1"/>
  <c r="T4580" i="1"/>
  <c r="U4580" i="1" s="1"/>
  <c r="S4577" i="1"/>
  <c r="T4577" i="1"/>
  <c r="U4577" i="1" s="1"/>
  <c r="S4569" i="1"/>
  <c r="T4569" i="1"/>
  <c r="U4569" i="1" s="1"/>
  <c r="S4557" i="1"/>
  <c r="T4557" i="1"/>
  <c r="U4557" i="1" s="1"/>
  <c r="S4548" i="1"/>
  <c r="T4548" i="1"/>
  <c r="U4548" i="1" s="1"/>
  <c r="S4537" i="1"/>
  <c r="T4537" i="1"/>
  <c r="U4537" i="1" s="1"/>
  <c r="T3893" i="1"/>
  <c r="U3893" i="1" s="1"/>
  <c r="S3893" i="1"/>
  <c r="S3891" i="1"/>
  <c r="T3891" i="1"/>
  <c r="U3891" i="1" s="1"/>
  <c r="W3875" i="1"/>
  <c r="V3875" i="1" s="1"/>
  <c r="Q3875" i="1"/>
  <c r="O3875" i="1" s="1"/>
  <c r="R3875" i="1" s="1"/>
  <c r="T3841" i="1"/>
  <c r="U3841" i="1" s="1"/>
  <c r="S3841" i="1"/>
  <c r="W3775" i="1"/>
  <c r="V3775" i="1" s="1"/>
  <c r="Q3775" i="1"/>
  <c r="W3747" i="1"/>
  <c r="V3747" i="1" s="1"/>
  <c r="Q3747" i="1"/>
  <c r="O3747" i="1" s="1"/>
  <c r="R3747" i="1" s="1"/>
  <c r="T3713" i="1"/>
  <c r="U3713" i="1" s="1"/>
  <c r="S3713" i="1"/>
  <c r="W3647" i="1"/>
  <c r="V3647" i="1" s="1"/>
  <c r="Q3647" i="1"/>
  <c r="O3647" i="1" s="1"/>
  <c r="R3647" i="1" s="1"/>
  <c r="W3619" i="1"/>
  <c r="V3619" i="1" s="1"/>
  <c r="Q3619" i="1"/>
  <c r="T3585" i="1"/>
  <c r="U3585" i="1" s="1"/>
  <c r="S3585" i="1"/>
  <c r="W3519" i="1"/>
  <c r="V3519" i="1" s="1"/>
  <c r="Q3519" i="1"/>
  <c r="T3458" i="1"/>
  <c r="U3458" i="1" s="1"/>
  <c r="S3458" i="1"/>
  <c r="W3441" i="1"/>
  <c r="V3441" i="1" s="1"/>
  <c r="Q3441" i="1"/>
  <c r="S3419" i="1"/>
  <c r="T3419" i="1"/>
  <c r="U3419" i="1" s="1"/>
  <c r="T3414" i="1"/>
  <c r="U3414" i="1" s="1"/>
  <c r="S3414" i="1"/>
  <c r="T3307" i="1"/>
  <c r="U3307" i="1" s="1"/>
  <c r="S3307" i="1"/>
  <c r="W3075" i="1"/>
  <c r="V3075" i="1" s="1"/>
  <c r="Q3075" i="1"/>
  <c r="T3072" i="1"/>
  <c r="U3072" i="1" s="1"/>
  <c r="S3072" i="1"/>
  <c r="S2985" i="1"/>
  <c r="T2985" i="1"/>
  <c r="U2985" i="1" s="1"/>
  <c r="T2972" i="1"/>
  <c r="U2972" i="1" s="1"/>
  <c r="S2972" i="1"/>
  <c r="W2894" i="1"/>
  <c r="V2894" i="1" s="1"/>
  <c r="Q2894" i="1"/>
  <c r="Q6459" i="1"/>
  <c r="O6459" i="1" s="1"/>
  <c r="R6459" i="1" s="1"/>
  <c r="O6451" i="1"/>
  <c r="R6451" i="1" s="1"/>
  <c r="Q6443" i="1"/>
  <c r="O6443" i="1" s="1"/>
  <c r="R6443" i="1" s="1"/>
  <c r="O6435" i="1"/>
  <c r="R6435" i="1" s="1"/>
  <c r="Q6427" i="1"/>
  <c r="O6427" i="1" s="1"/>
  <c r="R6427" i="1" s="1"/>
  <c r="O6419" i="1"/>
  <c r="R6419" i="1" s="1"/>
  <c r="Q6411" i="1"/>
  <c r="O6411" i="1" s="1"/>
  <c r="R6411" i="1" s="1"/>
  <c r="O6403" i="1"/>
  <c r="R6403" i="1" s="1"/>
  <c r="Q6395" i="1"/>
  <c r="O6395" i="1" s="1"/>
  <c r="R6395" i="1" s="1"/>
  <c r="O6387" i="1"/>
  <c r="R6387" i="1" s="1"/>
  <c r="Q6379" i="1"/>
  <c r="O6379" i="1" s="1"/>
  <c r="R6379" i="1" s="1"/>
  <c r="O6371" i="1"/>
  <c r="R6371" i="1" s="1"/>
  <c r="Q6363" i="1"/>
  <c r="O6363" i="1" s="1"/>
  <c r="R6363" i="1" s="1"/>
  <c r="O6355" i="1"/>
  <c r="R6355" i="1" s="1"/>
  <c r="Q6347" i="1"/>
  <c r="O6347" i="1" s="1"/>
  <c r="R6347" i="1" s="1"/>
  <c r="O6339" i="1"/>
  <c r="R6339" i="1" s="1"/>
  <c r="Q6331" i="1"/>
  <c r="O6331" i="1" s="1"/>
  <c r="R6331" i="1" s="1"/>
  <c r="O6323" i="1"/>
  <c r="R6323" i="1" s="1"/>
  <c r="Q6315" i="1"/>
  <c r="O6315" i="1" s="1"/>
  <c r="R6315" i="1" s="1"/>
  <c r="O6307" i="1"/>
  <c r="R6307" i="1" s="1"/>
  <c r="Q6299" i="1"/>
  <c r="O6299" i="1" s="1"/>
  <c r="R6299" i="1" s="1"/>
  <c r="O6291" i="1"/>
  <c r="R6291" i="1" s="1"/>
  <c r="O6289" i="1"/>
  <c r="R6289" i="1" s="1"/>
  <c r="O6275" i="1"/>
  <c r="R6275" i="1" s="1"/>
  <c r="O6273" i="1"/>
  <c r="R6273" i="1" s="1"/>
  <c r="O6259" i="1"/>
  <c r="R6259" i="1" s="1"/>
  <c r="O6257" i="1"/>
  <c r="R6257" i="1" s="1"/>
  <c r="O6243" i="1"/>
  <c r="R6243" i="1" s="1"/>
  <c r="O6241" i="1"/>
  <c r="R6241" i="1" s="1"/>
  <c r="O6227" i="1"/>
  <c r="R6227" i="1" s="1"/>
  <c r="O6225" i="1"/>
  <c r="R6225" i="1" s="1"/>
  <c r="O6211" i="1"/>
  <c r="R6211" i="1" s="1"/>
  <c r="O6209" i="1"/>
  <c r="R6209" i="1" s="1"/>
  <c r="O6193" i="1"/>
  <c r="R6193" i="1" s="1"/>
  <c r="O6191" i="1"/>
  <c r="R6191" i="1" s="1"/>
  <c r="O6177" i="1"/>
  <c r="R6177" i="1" s="1"/>
  <c r="O6175" i="1"/>
  <c r="R6175" i="1" s="1"/>
  <c r="O6161" i="1"/>
  <c r="R6161" i="1" s="1"/>
  <c r="O6159" i="1"/>
  <c r="R6159" i="1" s="1"/>
  <c r="O6145" i="1"/>
  <c r="R6145" i="1" s="1"/>
  <c r="O6143" i="1"/>
  <c r="R6143" i="1" s="1"/>
  <c r="O6129" i="1"/>
  <c r="R6129" i="1" s="1"/>
  <c r="O6127" i="1"/>
  <c r="R6127" i="1" s="1"/>
  <c r="O6113" i="1"/>
  <c r="R6113" i="1" s="1"/>
  <c r="O6111" i="1"/>
  <c r="R6111" i="1" s="1"/>
  <c r="O6097" i="1"/>
  <c r="R6097" i="1" s="1"/>
  <c r="O6095" i="1"/>
  <c r="R6095" i="1" s="1"/>
  <c r="O6081" i="1"/>
  <c r="R6081" i="1" s="1"/>
  <c r="O6079" i="1"/>
  <c r="R6079" i="1" s="1"/>
  <c r="O6065" i="1"/>
  <c r="R6065" i="1" s="1"/>
  <c r="O6063" i="1"/>
  <c r="R6063" i="1" s="1"/>
  <c r="O6049" i="1"/>
  <c r="R6049" i="1" s="1"/>
  <c r="O6047" i="1"/>
  <c r="R6047" i="1" s="1"/>
  <c r="O6033" i="1"/>
  <c r="R6033" i="1" s="1"/>
  <c r="O6031" i="1"/>
  <c r="R6031" i="1" s="1"/>
  <c r="O6017" i="1"/>
  <c r="R6017" i="1" s="1"/>
  <c r="O6015" i="1"/>
  <c r="R6015" i="1" s="1"/>
  <c r="O6001" i="1"/>
  <c r="R6001" i="1" s="1"/>
  <c r="O5999" i="1"/>
  <c r="R5999" i="1" s="1"/>
  <c r="O5985" i="1"/>
  <c r="R5985" i="1" s="1"/>
  <c r="O5983" i="1"/>
  <c r="R5983" i="1" s="1"/>
  <c r="O5969" i="1"/>
  <c r="R5969" i="1" s="1"/>
  <c r="O5967" i="1"/>
  <c r="R5967" i="1" s="1"/>
  <c r="O5953" i="1"/>
  <c r="R5953" i="1" s="1"/>
  <c r="O5951" i="1"/>
  <c r="R5951" i="1" s="1"/>
  <c r="O5937" i="1"/>
  <c r="R5937" i="1" s="1"/>
  <c r="O5935" i="1"/>
  <c r="R5935" i="1" s="1"/>
  <c r="O5921" i="1"/>
  <c r="R5921" i="1" s="1"/>
  <c r="O5919" i="1"/>
  <c r="R5919" i="1" s="1"/>
  <c r="O5905" i="1"/>
  <c r="R5905" i="1" s="1"/>
  <c r="O5903" i="1"/>
  <c r="R5903" i="1" s="1"/>
  <c r="O5889" i="1"/>
  <c r="R5889" i="1" s="1"/>
  <c r="O5887" i="1"/>
  <c r="R5887" i="1" s="1"/>
  <c r="O5873" i="1"/>
  <c r="R5873" i="1" s="1"/>
  <c r="O5871" i="1"/>
  <c r="R5871" i="1" s="1"/>
  <c r="O5857" i="1"/>
  <c r="R5857" i="1" s="1"/>
  <c r="O5855" i="1"/>
  <c r="R5855" i="1" s="1"/>
  <c r="O5841" i="1"/>
  <c r="R5841" i="1" s="1"/>
  <c r="O5839" i="1"/>
  <c r="R5839" i="1" s="1"/>
  <c r="O5825" i="1"/>
  <c r="R5825" i="1" s="1"/>
  <c r="O5823" i="1"/>
  <c r="R5823" i="1" s="1"/>
  <c r="O5809" i="1"/>
  <c r="R5809" i="1" s="1"/>
  <c r="O5807" i="1"/>
  <c r="R5807" i="1" s="1"/>
  <c r="O5793" i="1"/>
  <c r="R5793" i="1" s="1"/>
  <c r="O5791" i="1"/>
  <c r="R5791" i="1" s="1"/>
  <c r="O5777" i="1"/>
  <c r="R5777" i="1" s="1"/>
  <c r="O5775" i="1"/>
  <c r="R5775" i="1" s="1"/>
  <c r="O5761" i="1"/>
  <c r="R5761" i="1" s="1"/>
  <c r="O5759" i="1"/>
  <c r="R5759" i="1" s="1"/>
  <c r="O5745" i="1"/>
  <c r="R5745" i="1" s="1"/>
  <c r="O5743" i="1"/>
  <c r="R5743" i="1" s="1"/>
  <c r="O5729" i="1"/>
  <c r="R5729" i="1" s="1"/>
  <c r="O5727" i="1"/>
  <c r="R5727" i="1" s="1"/>
  <c r="O5713" i="1"/>
  <c r="R5713" i="1" s="1"/>
  <c r="O5711" i="1"/>
  <c r="R5711" i="1" s="1"/>
  <c r="O5697" i="1"/>
  <c r="R5697" i="1" s="1"/>
  <c r="O5695" i="1"/>
  <c r="R5695" i="1" s="1"/>
  <c r="O5681" i="1"/>
  <c r="R5681" i="1" s="1"/>
  <c r="O5679" i="1"/>
  <c r="R5679" i="1" s="1"/>
  <c r="O5665" i="1"/>
  <c r="R5665" i="1" s="1"/>
  <c r="O5663" i="1"/>
  <c r="R5663" i="1" s="1"/>
  <c r="O5649" i="1"/>
  <c r="R5649" i="1" s="1"/>
  <c r="O5647" i="1"/>
  <c r="R5647" i="1" s="1"/>
  <c r="O5633" i="1"/>
  <c r="R5633" i="1" s="1"/>
  <c r="O5631" i="1"/>
  <c r="R5631" i="1" s="1"/>
  <c r="O5617" i="1"/>
  <c r="R5617" i="1" s="1"/>
  <c r="O5615" i="1"/>
  <c r="R5615" i="1" s="1"/>
  <c r="O5601" i="1"/>
  <c r="R5601" i="1" s="1"/>
  <c r="O5599" i="1"/>
  <c r="R5599" i="1" s="1"/>
  <c r="O5585" i="1"/>
  <c r="R5585" i="1" s="1"/>
  <c r="O5583" i="1"/>
  <c r="R5583" i="1" s="1"/>
  <c r="O5569" i="1"/>
  <c r="R5569" i="1" s="1"/>
  <c r="O5567" i="1"/>
  <c r="R5567" i="1" s="1"/>
  <c r="O5553" i="1"/>
  <c r="R5553" i="1" s="1"/>
  <c r="O5551" i="1"/>
  <c r="R5551" i="1" s="1"/>
  <c r="O5537" i="1"/>
  <c r="R5537" i="1" s="1"/>
  <c r="O5535" i="1"/>
  <c r="R5535" i="1" s="1"/>
  <c r="O5521" i="1"/>
  <c r="R5521" i="1" s="1"/>
  <c r="O5519" i="1"/>
  <c r="R5519" i="1" s="1"/>
  <c r="O5505" i="1"/>
  <c r="R5505" i="1" s="1"/>
  <c r="O5503" i="1"/>
  <c r="R5503" i="1" s="1"/>
  <c r="O5489" i="1"/>
  <c r="R5489" i="1" s="1"/>
  <c r="O5487" i="1"/>
  <c r="R5487" i="1" s="1"/>
  <c r="O5473" i="1"/>
  <c r="R5473" i="1" s="1"/>
  <c r="O5471" i="1"/>
  <c r="R5471" i="1" s="1"/>
  <c r="O5457" i="1"/>
  <c r="R5457" i="1" s="1"/>
  <c r="O5455" i="1"/>
  <c r="R5455" i="1" s="1"/>
  <c r="O5441" i="1"/>
  <c r="R5441" i="1" s="1"/>
  <c r="O5439" i="1"/>
  <c r="R5439" i="1" s="1"/>
  <c r="O5425" i="1"/>
  <c r="R5425" i="1" s="1"/>
  <c r="O5423" i="1"/>
  <c r="R5423" i="1" s="1"/>
  <c r="O5409" i="1"/>
  <c r="R5409" i="1" s="1"/>
  <c r="O5407" i="1"/>
  <c r="R5407" i="1" s="1"/>
  <c r="O5393" i="1"/>
  <c r="R5393" i="1" s="1"/>
  <c r="O5391" i="1"/>
  <c r="R5391" i="1" s="1"/>
  <c r="O5377" i="1"/>
  <c r="R5377" i="1" s="1"/>
  <c r="O5375" i="1"/>
  <c r="R5375" i="1" s="1"/>
  <c r="O5361" i="1"/>
  <c r="R5361" i="1" s="1"/>
  <c r="O5359" i="1"/>
  <c r="R5359" i="1" s="1"/>
  <c r="O5345" i="1"/>
  <c r="R5345" i="1" s="1"/>
  <c r="O5343" i="1"/>
  <c r="R5343" i="1" s="1"/>
  <c r="O5329" i="1"/>
  <c r="R5329" i="1" s="1"/>
  <c r="O5327" i="1"/>
  <c r="R5327" i="1" s="1"/>
  <c r="O5313" i="1"/>
  <c r="R5313" i="1" s="1"/>
  <c r="O5311" i="1"/>
  <c r="R5311" i="1" s="1"/>
  <c r="O5297" i="1"/>
  <c r="R5297" i="1" s="1"/>
  <c r="O5295" i="1"/>
  <c r="R5295" i="1" s="1"/>
  <c r="S5291" i="1"/>
  <c r="S5288" i="1"/>
  <c r="O5279" i="1"/>
  <c r="R5279" i="1" s="1"/>
  <c r="S5275" i="1"/>
  <c r="S5272" i="1"/>
  <c r="O5263" i="1"/>
  <c r="R5263" i="1" s="1"/>
  <c r="S5259" i="1"/>
  <c r="S5256" i="1"/>
  <c r="O5247" i="1"/>
  <c r="R5247" i="1" s="1"/>
  <c r="S5243" i="1"/>
  <c r="S5240" i="1"/>
  <c r="O5231" i="1"/>
  <c r="R5231" i="1" s="1"/>
  <c r="S5227" i="1"/>
  <c r="S5224" i="1"/>
  <c r="O5215" i="1"/>
  <c r="R5215" i="1" s="1"/>
  <c r="S5211" i="1"/>
  <c r="S5208" i="1"/>
  <c r="O5199" i="1"/>
  <c r="R5199" i="1" s="1"/>
  <c r="S5195" i="1"/>
  <c r="S5192" i="1"/>
  <c r="O5183" i="1"/>
  <c r="R5183" i="1" s="1"/>
  <c r="S5179" i="1"/>
  <c r="S5176" i="1"/>
  <c r="O5167" i="1"/>
  <c r="R5167" i="1" s="1"/>
  <c r="S5163" i="1"/>
  <c r="S5160" i="1"/>
  <c r="O5151" i="1"/>
  <c r="R5151" i="1" s="1"/>
  <c r="S5147" i="1"/>
  <c r="S5144" i="1"/>
  <c r="O5135" i="1"/>
  <c r="R5135" i="1" s="1"/>
  <c r="T5125" i="1"/>
  <c r="U5125" i="1" s="1"/>
  <c r="T5101" i="1"/>
  <c r="U5101" i="1" s="1"/>
  <c r="S5090" i="1"/>
  <c r="T5083" i="1"/>
  <c r="U5083" i="1" s="1"/>
  <c r="S5076" i="1"/>
  <c r="T5075" i="1"/>
  <c r="U5075" i="1" s="1"/>
  <c r="T5061" i="1"/>
  <c r="U5061" i="1" s="1"/>
  <c r="T5037" i="1"/>
  <c r="U5037" i="1" s="1"/>
  <c r="S5026" i="1"/>
  <c r="T5019" i="1"/>
  <c r="U5019" i="1" s="1"/>
  <c r="S5012" i="1"/>
  <c r="T5011" i="1"/>
  <c r="U5011" i="1" s="1"/>
  <c r="S4962" i="1"/>
  <c r="T4955" i="1"/>
  <c r="U4955" i="1" s="1"/>
  <c r="S4948" i="1"/>
  <c r="T4947" i="1"/>
  <c r="U4947" i="1" s="1"/>
  <c r="S4933" i="1"/>
  <c r="T4933" i="1"/>
  <c r="U4933" i="1" s="1"/>
  <c r="S4927" i="1"/>
  <c r="T4927" i="1"/>
  <c r="U4927" i="1" s="1"/>
  <c r="S4925" i="1"/>
  <c r="T4925" i="1"/>
  <c r="U4925" i="1" s="1"/>
  <c r="S4919" i="1"/>
  <c r="T4919" i="1"/>
  <c r="U4919" i="1" s="1"/>
  <c r="S4917" i="1"/>
  <c r="T4917" i="1"/>
  <c r="U4917" i="1" s="1"/>
  <c r="S4911" i="1"/>
  <c r="T4911" i="1"/>
  <c r="U4911" i="1" s="1"/>
  <c r="S4909" i="1"/>
  <c r="T4909" i="1"/>
  <c r="U4909" i="1" s="1"/>
  <c r="S4903" i="1"/>
  <c r="T4903" i="1"/>
  <c r="U4903" i="1" s="1"/>
  <c r="S4901" i="1"/>
  <c r="T4901" i="1"/>
  <c r="U4901" i="1" s="1"/>
  <c r="S4895" i="1"/>
  <c r="T4895" i="1"/>
  <c r="U4895" i="1" s="1"/>
  <c r="S4893" i="1"/>
  <c r="T4893" i="1"/>
  <c r="U4893" i="1" s="1"/>
  <c r="S4887" i="1"/>
  <c r="T4887" i="1"/>
  <c r="U4887" i="1" s="1"/>
  <c r="S4885" i="1"/>
  <c r="T4885" i="1"/>
  <c r="U4885" i="1" s="1"/>
  <c r="S4879" i="1"/>
  <c r="T4879" i="1"/>
  <c r="U4879" i="1" s="1"/>
  <c r="S4871" i="1"/>
  <c r="T4871" i="1"/>
  <c r="U4871" i="1" s="1"/>
  <c r="S4869" i="1"/>
  <c r="T4869" i="1"/>
  <c r="U4869" i="1" s="1"/>
  <c r="S4863" i="1"/>
  <c r="T4863" i="1"/>
  <c r="U4863" i="1" s="1"/>
  <c r="S4861" i="1"/>
  <c r="T4861" i="1"/>
  <c r="U4861" i="1" s="1"/>
  <c r="S4855" i="1"/>
  <c r="T4855" i="1"/>
  <c r="U4855" i="1" s="1"/>
  <c r="S4853" i="1"/>
  <c r="T4853" i="1"/>
  <c r="U4853" i="1" s="1"/>
  <c r="S4847" i="1"/>
  <c r="T4847" i="1"/>
  <c r="U4847" i="1" s="1"/>
  <c r="S4839" i="1"/>
  <c r="T4839" i="1"/>
  <c r="U4839" i="1" s="1"/>
  <c r="S4837" i="1"/>
  <c r="T4837" i="1"/>
  <c r="U4837" i="1" s="1"/>
  <c r="S4831" i="1"/>
  <c r="T4831" i="1"/>
  <c r="U4831" i="1" s="1"/>
  <c r="S4823" i="1"/>
  <c r="T4823" i="1"/>
  <c r="U4823" i="1" s="1"/>
  <c r="S4821" i="1"/>
  <c r="T4821" i="1"/>
  <c r="U4821" i="1" s="1"/>
  <c r="S4815" i="1"/>
  <c r="T4815" i="1"/>
  <c r="U4815" i="1" s="1"/>
  <c r="S4813" i="1"/>
  <c r="T4813" i="1"/>
  <c r="U4813" i="1" s="1"/>
  <c r="S4807" i="1"/>
  <c r="T4807" i="1"/>
  <c r="U4807" i="1" s="1"/>
  <c r="S4805" i="1"/>
  <c r="T4805" i="1"/>
  <c r="U4805" i="1" s="1"/>
  <c r="S4799" i="1"/>
  <c r="T4799" i="1"/>
  <c r="U4799" i="1" s="1"/>
  <c r="S4797" i="1"/>
  <c r="T4797" i="1"/>
  <c r="U4797" i="1" s="1"/>
  <c r="S4791" i="1"/>
  <c r="T4791" i="1"/>
  <c r="U4791" i="1" s="1"/>
  <c r="S4789" i="1"/>
  <c r="T4789" i="1"/>
  <c r="U4789" i="1" s="1"/>
  <c r="T4782" i="1"/>
  <c r="U4782" i="1" s="1"/>
  <c r="S4782" i="1"/>
  <c r="W4768" i="1"/>
  <c r="V4768" i="1" s="1"/>
  <c r="Q4768" i="1"/>
  <c r="O4768" i="1" s="1"/>
  <c r="R4768" i="1" s="1"/>
  <c r="S4759" i="1"/>
  <c r="T4759" i="1"/>
  <c r="U4759" i="1" s="1"/>
  <c r="T4750" i="1"/>
  <c r="U4750" i="1" s="1"/>
  <c r="S4750" i="1"/>
  <c r="W4736" i="1"/>
  <c r="V4736" i="1" s="1"/>
  <c r="Q4736" i="1"/>
  <c r="O4736" i="1" s="1"/>
  <c r="R4736" i="1" s="1"/>
  <c r="S4727" i="1"/>
  <c r="T4727" i="1"/>
  <c r="U4727" i="1" s="1"/>
  <c r="T4718" i="1"/>
  <c r="U4718" i="1" s="1"/>
  <c r="S4718" i="1"/>
  <c r="W4704" i="1"/>
  <c r="V4704" i="1" s="1"/>
  <c r="Q4704" i="1"/>
  <c r="O4704" i="1" s="1"/>
  <c r="R4704" i="1" s="1"/>
  <c r="S4695" i="1"/>
  <c r="T4695" i="1"/>
  <c r="U4695" i="1" s="1"/>
  <c r="T4686" i="1"/>
  <c r="U4686" i="1" s="1"/>
  <c r="S4686" i="1"/>
  <c r="W4672" i="1"/>
  <c r="V4672" i="1" s="1"/>
  <c r="Q4672" i="1"/>
  <c r="O4672" i="1" s="1"/>
  <c r="R4672" i="1" s="1"/>
  <c r="S4663" i="1"/>
  <c r="T4663" i="1"/>
  <c r="U4663" i="1" s="1"/>
  <c r="T4654" i="1"/>
  <c r="U4654" i="1" s="1"/>
  <c r="S4654" i="1"/>
  <c r="W4640" i="1"/>
  <c r="V4640" i="1" s="1"/>
  <c r="Q4640" i="1"/>
  <c r="O4640" i="1" s="1"/>
  <c r="R4640" i="1" s="1"/>
  <c r="S4631" i="1"/>
  <c r="T4631" i="1"/>
  <c r="U4631" i="1" s="1"/>
  <c r="T4622" i="1"/>
  <c r="U4622" i="1" s="1"/>
  <c r="S4622" i="1"/>
  <c r="W4608" i="1"/>
  <c r="V4608" i="1" s="1"/>
  <c r="Q4608" i="1"/>
  <c r="O4608" i="1" s="1"/>
  <c r="R4608" i="1" s="1"/>
  <c r="S4599" i="1"/>
  <c r="T4599" i="1"/>
  <c r="U4599" i="1" s="1"/>
  <c r="T4590" i="1"/>
  <c r="U4590" i="1" s="1"/>
  <c r="S4590" i="1"/>
  <c r="W4576" i="1"/>
  <c r="V4576" i="1" s="1"/>
  <c r="Q4576" i="1"/>
  <c r="O4576" i="1" s="1"/>
  <c r="R4576" i="1" s="1"/>
  <c r="S4567" i="1"/>
  <c r="T4567" i="1"/>
  <c r="U4567" i="1" s="1"/>
  <c r="T4558" i="1"/>
  <c r="U4558" i="1" s="1"/>
  <c r="S4558" i="1"/>
  <c r="W4544" i="1"/>
  <c r="V4544" i="1" s="1"/>
  <c r="Q4544" i="1"/>
  <c r="O4544" i="1" s="1"/>
  <c r="R4544" i="1" s="1"/>
  <c r="S4535" i="1"/>
  <c r="T4535" i="1"/>
  <c r="U4535" i="1" s="1"/>
  <c r="S3879" i="1"/>
  <c r="T3879" i="1"/>
  <c r="U3879" i="1" s="1"/>
  <c r="S3854" i="1"/>
  <c r="T3854" i="1"/>
  <c r="U3854" i="1" s="1"/>
  <c r="T3853" i="1"/>
  <c r="U3853" i="1" s="1"/>
  <c r="S3853" i="1"/>
  <c r="T3849" i="1"/>
  <c r="U3849" i="1" s="1"/>
  <c r="S3849" i="1"/>
  <c r="T3845" i="1"/>
  <c r="U3845" i="1" s="1"/>
  <c r="S3845" i="1"/>
  <c r="T3833" i="1"/>
  <c r="U3833" i="1" s="1"/>
  <c r="S3833" i="1"/>
  <c r="W3800" i="1"/>
  <c r="V3800" i="1" s="1"/>
  <c r="Q3800" i="1"/>
  <c r="O3800" i="1" s="1"/>
  <c r="R3800" i="1" s="1"/>
  <c r="T3793" i="1"/>
  <c r="U3793" i="1" s="1"/>
  <c r="S3793" i="1"/>
  <c r="S3726" i="1"/>
  <c r="T3726" i="1"/>
  <c r="U3726" i="1" s="1"/>
  <c r="T3725" i="1"/>
  <c r="U3725" i="1" s="1"/>
  <c r="S3725" i="1"/>
  <c r="T3721" i="1"/>
  <c r="U3721" i="1" s="1"/>
  <c r="S3721" i="1"/>
  <c r="T3717" i="1"/>
  <c r="U3717" i="1" s="1"/>
  <c r="S3717" i="1"/>
  <c r="T3705" i="1"/>
  <c r="U3705" i="1" s="1"/>
  <c r="S3705" i="1"/>
  <c r="W3672" i="1"/>
  <c r="V3672" i="1" s="1"/>
  <c r="Q3672" i="1"/>
  <c r="S3598" i="1"/>
  <c r="T3598" i="1"/>
  <c r="U3598" i="1" s="1"/>
  <c r="T3593" i="1"/>
  <c r="U3593" i="1" s="1"/>
  <c r="S3593" i="1"/>
  <c r="T3589" i="1"/>
  <c r="U3589" i="1" s="1"/>
  <c r="S3589" i="1"/>
  <c r="T3577" i="1"/>
  <c r="U3577" i="1" s="1"/>
  <c r="S3577" i="1"/>
  <c r="W3544" i="1"/>
  <c r="V3544" i="1" s="1"/>
  <c r="Q3544" i="1"/>
  <c r="O3544" i="1" s="1"/>
  <c r="R3544" i="1" s="1"/>
  <c r="T3537" i="1"/>
  <c r="U3537" i="1" s="1"/>
  <c r="S3537" i="1"/>
  <c r="W3504" i="1"/>
  <c r="V3504" i="1" s="1"/>
  <c r="Q3504" i="1"/>
  <c r="O3504" i="1" s="1"/>
  <c r="R3504" i="1" s="1"/>
  <c r="S3482" i="1"/>
  <c r="T3482" i="1"/>
  <c r="U3482" i="1" s="1"/>
  <c r="T3477" i="1"/>
  <c r="U3477" i="1" s="1"/>
  <c r="S3477" i="1"/>
  <c r="T3370" i="1"/>
  <c r="U3370" i="1" s="1"/>
  <c r="S3370" i="1"/>
  <c r="W3328" i="1"/>
  <c r="V3328" i="1" s="1"/>
  <c r="Q3328" i="1"/>
  <c r="O3328" i="1" s="1"/>
  <c r="R3328" i="1" s="1"/>
  <c r="W3086" i="1"/>
  <c r="V3086" i="1" s="1"/>
  <c r="Q3086" i="1"/>
  <c r="W3011" i="1"/>
  <c r="V3011" i="1" s="1"/>
  <c r="Q3011" i="1"/>
  <c r="O3011" i="1" s="1"/>
  <c r="R3011" i="1" s="1"/>
  <c r="T3008" i="1"/>
  <c r="U3008" i="1" s="1"/>
  <c r="S3008" i="1"/>
  <c r="S2921" i="1"/>
  <c r="T2921" i="1"/>
  <c r="U2921" i="1" s="1"/>
  <c r="T2908" i="1"/>
  <c r="U2908" i="1" s="1"/>
  <c r="S2908" i="1"/>
  <c r="W2830" i="1"/>
  <c r="V2830" i="1" s="1"/>
  <c r="Q2830" i="1"/>
  <c r="O2830" i="1" s="1"/>
  <c r="R2830" i="1" s="1"/>
  <c r="O5289" i="1"/>
  <c r="R5289" i="1" s="1"/>
  <c r="O5257" i="1"/>
  <c r="R5257" i="1" s="1"/>
  <c r="O5193" i="1"/>
  <c r="R5193" i="1" s="1"/>
  <c r="O5177" i="1"/>
  <c r="R5177" i="1" s="1"/>
  <c r="O5121" i="1"/>
  <c r="R5121" i="1" s="1"/>
  <c r="O5119" i="1"/>
  <c r="R5119" i="1" s="1"/>
  <c r="O5105" i="1"/>
  <c r="R5105" i="1" s="1"/>
  <c r="O5103" i="1"/>
  <c r="R5103" i="1" s="1"/>
  <c r="O5089" i="1"/>
  <c r="R5089" i="1" s="1"/>
  <c r="O5087" i="1"/>
  <c r="R5087" i="1" s="1"/>
  <c r="O5073" i="1"/>
  <c r="R5073" i="1" s="1"/>
  <c r="O5071" i="1"/>
  <c r="R5071" i="1" s="1"/>
  <c r="O5057" i="1"/>
  <c r="R5057" i="1" s="1"/>
  <c r="O5055" i="1"/>
  <c r="R5055" i="1" s="1"/>
  <c r="O5041" i="1"/>
  <c r="R5041" i="1" s="1"/>
  <c r="O5039" i="1"/>
  <c r="R5039" i="1" s="1"/>
  <c r="O5025" i="1"/>
  <c r="R5025" i="1" s="1"/>
  <c r="O5023" i="1"/>
  <c r="R5023" i="1" s="1"/>
  <c r="O5009" i="1"/>
  <c r="R5009" i="1" s="1"/>
  <c r="O5007" i="1"/>
  <c r="R5007" i="1" s="1"/>
  <c r="O4993" i="1"/>
  <c r="R4993" i="1" s="1"/>
  <c r="O4991" i="1"/>
  <c r="R4991" i="1" s="1"/>
  <c r="O4977" i="1"/>
  <c r="R4977" i="1" s="1"/>
  <c r="O4975" i="1"/>
  <c r="R4975" i="1" s="1"/>
  <c r="O4961" i="1"/>
  <c r="R4961" i="1" s="1"/>
  <c r="O4959" i="1"/>
  <c r="R4959" i="1" s="1"/>
  <c r="O4945" i="1"/>
  <c r="R4945" i="1" s="1"/>
  <c r="O4943" i="1"/>
  <c r="R4943" i="1" s="1"/>
  <c r="O4931" i="1"/>
  <c r="R4931" i="1" s="1"/>
  <c r="O4915" i="1"/>
  <c r="R4915" i="1" s="1"/>
  <c r="O4899" i="1"/>
  <c r="R4899" i="1" s="1"/>
  <c r="O4883" i="1"/>
  <c r="R4883" i="1" s="1"/>
  <c r="O4867" i="1"/>
  <c r="R4867" i="1" s="1"/>
  <c r="O4851" i="1"/>
  <c r="R4851" i="1" s="1"/>
  <c r="O4835" i="1"/>
  <c r="R4835" i="1" s="1"/>
  <c r="O4819" i="1"/>
  <c r="R4819" i="1" s="1"/>
  <c r="O4803" i="1"/>
  <c r="R4803" i="1" s="1"/>
  <c r="O4787" i="1"/>
  <c r="R4787" i="1" s="1"/>
  <c r="O4771" i="1"/>
  <c r="R4771" i="1" s="1"/>
  <c r="O4755" i="1"/>
  <c r="R4755" i="1" s="1"/>
  <c r="O4739" i="1"/>
  <c r="R4739" i="1" s="1"/>
  <c r="O4723" i="1"/>
  <c r="R4723" i="1" s="1"/>
  <c r="O4707" i="1"/>
  <c r="R4707" i="1" s="1"/>
  <c r="O4691" i="1"/>
  <c r="R4691" i="1" s="1"/>
  <c r="O4675" i="1"/>
  <c r="R4675" i="1" s="1"/>
  <c r="O4659" i="1"/>
  <c r="R4659" i="1" s="1"/>
  <c r="O4643" i="1"/>
  <c r="R4643" i="1" s="1"/>
  <c r="O4627" i="1"/>
  <c r="R4627" i="1" s="1"/>
  <c r="O4611" i="1"/>
  <c r="R4611" i="1" s="1"/>
  <c r="O4595" i="1"/>
  <c r="R4595" i="1" s="1"/>
  <c r="O4579" i="1"/>
  <c r="R4579" i="1" s="1"/>
  <c r="O4563" i="1"/>
  <c r="R4563" i="1" s="1"/>
  <c r="O4547" i="1"/>
  <c r="R4547" i="1" s="1"/>
  <c r="O4531" i="1"/>
  <c r="R4531" i="1" s="1"/>
  <c r="T3895" i="1"/>
  <c r="U3895" i="1" s="1"/>
  <c r="S3870" i="1"/>
  <c r="T3870" i="1"/>
  <c r="U3870" i="1" s="1"/>
  <c r="W3868" i="1"/>
  <c r="V3868" i="1" s="1"/>
  <c r="Q3868" i="1"/>
  <c r="O3868" i="1" s="1"/>
  <c r="R3868" i="1" s="1"/>
  <c r="S3846" i="1"/>
  <c r="T3846" i="1"/>
  <c r="U3846" i="1" s="1"/>
  <c r="T3829" i="1"/>
  <c r="U3829" i="1" s="1"/>
  <c r="S3829" i="1"/>
  <c r="S3806" i="1"/>
  <c r="T3806" i="1"/>
  <c r="U3806" i="1" s="1"/>
  <c r="W3804" i="1"/>
  <c r="V3804" i="1" s="1"/>
  <c r="Q3804" i="1"/>
  <c r="O3804" i="1" s="1"/>
  <c r="R3804" i="1" s="1"/>
  <c r="S3782" i="1"/>
  <c r="T3782" i="1"/>
  <c r="U3782" i="1" s="1"/>
  <c r="T3765" i="1"/>
  <c r="U3765" i="1" s="1"/>
  <c r="S3765" i="1"/>
  <c r="S3742" i="1"/>
  <c r="T3742" i="1"/>
  <c r="U3742" i="1" s="1"/>
  <c r="W3740" i="1"/>
  <c r="V3740" i="1" s="1"/>
  <c r="Q3740" i="1"/>
  <c r="O3740" i="1" s="1"/>
  <c r="R3740" i="1" s="1"/>
  <c r="S3718" i="1"/>
  <c r="T3718" i="1"/>
  <c r="U3718" i="1" s="1"/>
  <c r="T3701" i="1"/>
  <c r="U3701" i="1" s="1"/>
  <c r="S3701" i="1"/>
  <c r="S3678" i="1"/>
  <c r="T3678" i="1"/>
  <c r="U3678" i="1" s="1"/>
  <c r="W3676" i="1"/>
  <c r="V3676" i="1" s="1"/>
  <c r="Q3676" i="1"/>
  <c r="O3676" i="1" s="1"/>
  <c r="R3676" i="1" s="1"/>
  <c r="S3654" i="1"/>
  <c r="T3654" i="1"/>
  <c r="U3654" i="1" s="1"/>
  <c r="S3614" i="1"/>
  <c r="T3614" i="1"/>
  <c r="U3614" i="1" s="1"/>
  <c r="W3612" i="1"/>
  <c r="V3612" i="1" s="1"/>
  <c r="Q3612" i="1"/>
  <c r="S3590" i="1"/>
  <c r="T3590" i="1"/>
  <c r="U3590" i="1" s="1"/>
  <c r="T3573" i="1"/>
  <c r="U3573" i="1" s="1"/>
  <c r="S3573" i="1"/>
  <c r="S3550" i="1"/>
  <c r="T3550" i="1"/>
  <c r="U3550" i="1" s="1"/>
  <c r="W3548" i="1"/>
  <c r="V3548" i="1" s="1"/>
  <c r="Q3548" i="1"/>
  <c r="S3526" i="1"/>
  <c r="T3526" i="1"/>
  <c r="U3526" i="1" s="1"/>
  <c r="T3513" i="1"/>
  <c r="U3513" i="1" s="1"/>
  <c r="S3513" i="1"/>
  <c r="S3498" i="1"/>
  <c r="T3498" i="1"/>
  <c r="U3498" i="1" s="1"/>
  <c r="T3493" i="1"/>
  <c r="U3493" i="1" s="1"/>
  <c r="S3493" i="1"/>
  <c r="T3473" i="1"/>
  <c r="U3473" i="1" s="1"/>
  <c r="S3473" i="1"/>
  <c r="W3471" i="1"/>
  <c r="V3471" i="1" s="1"/>
  <c r="Q3471" i="1"/>
  <c r="W3457" i="1"/>
  <c r="V3457" i="1" s="1"/>
  <c r="Q3457" i="1"/>
  <c r="O3457" i="1" s="1"/>
  <c r="R3457" i="1" s="1"/>
  <c r="T3450" i="1"/>
  <c r="U3450" i="1" s="1"/>
  <c r="S3450" i="1"/>
  <c r="S3435" i="1"/>
  <c r="T3435" i="1"/>
  <c r="U3435" i="1" s="1"/>
  <c r="T3430" i="1"/>
  <c r="U3430" i="1" s="1"/>
  <c r="S3430" i="1"/>
  <c r="T3410" i="1"/>
  <c r="U3410" i="1" s="1"/>
  <c r="S3410" i="1"/>
  <c r="W3408" i="1"/>
  <c r="V3408" i="1" s="1"/>
  <c r="Q3408" i="1"/>
  <c r="W3393" i="1"/>
  <c r="V3393" i="1" s="1"/>
  <c r="Q3393" i="1"/>
  <c r="O3393" i="1" s="1"/>
  <c r="R3393" i="1" s="1"/>
  <c r="T3386" i="1"/>
  <c r="U3386" i="1" s="1"/>
  <c r="S3386" i="1"/>
  <c r="S3371" i="1"/>
  <c r="T3371" i="1"/>
  <c r="U3371" i="1" s="1"/>
  <c r="T3366" i="1"/>
  <c r="U3366" i="1" s="1"/>
  <c r="S3366" i="1"/>
  <c r="W3344" i="1"/>
  <c r="V3344" i="1" s="1"/>
  <c r="Q3344" i="1"/>
  <c r="W3329" i="1"/>
  <c r="V3329" i="1" s="1"/>
  <c r="Q3329" i="1"/>
  <c r="O3329" i="1" s="1"/>
  <c r="R3329" i="1" s="1"/>
  <c r="T7" i="1"/>
  <c r="U7" i="1" s="1"/>
  <c r="S7" i="1"/>
  <c r="S3308" i="1"/>
  <c r="T3308" i="1"/>
  <c r="U3308" i="1" s="1"/>
  <c r="T3303" i="1"/>
  <c r="U3303" i="1" s="1"/>
  <c r="S3303" i="1"/>
  <c r="T3283" i="1"/>
  <c r="U3283" i="1" s="1"/>
  <c r="S3283" i="1"/>
  <c r="W3281" i="1"/>
  <c r="V3281" i="1" s="1"/>
  <c r="Q3281" i="1"/>
  <c r="T3267" i="1"/>
  <c r="U3267" i="1" s="1"/>
  <c r="S3267" i="1"/>
  <c r="T3255" i="1"/>
  <c r="U3255" i="1" s="1"/>
  <c r="S3255" i="1"/>
  <c r="T3251" i="1"/>
  <c r="U3251" i="1" s="1"/>
  <c r="S3251" i="1"/>
  <c r="T3239" i="1"/>
  <c r="U3239" i="1" s="1"/>
  <c r="S3239" i="1"/>
  <c r="T3235" i="1"/>
  <c r="U3235" i="1" s="1"/>
  <c r="S3235" i="1"/>
  <c r="T3223" i="1"/>
  <c r="U3223" i="1" s="1"/>
  <c r="S3223" i="1"/>
  <c r="T3219" i="1"/>
  <c r="U3219" i="1" s="1"/>
  <c r="S3219" i="1"/>
  <c r="T3208" i="1"/>
  <c r="U3208" i="1" s="1"/>
  <c r="S3208" i="1"/>
  <c r="T3204" i="1"/>
  <c r="U3204" i="1" s="1"/>
  <c r="S3204" i="1"/>
  <c r="T3192" i="1"/>
  <c r="U3192" i="1" s="1"/>
  <c r="S3192" i="1"/>
  <c r="T3188" i="1"/>
  <c r="U3188" i="1" s="1"/>
  <c r="S3188" i="1"/>
  <c r="T3176" i="1"/>
  <c r="U3176" i="1" s="1"/>
  <c r="S3176" i="1"/>
  <c r="T3172" i="1"/>
  <c r="U3172" i="1" s="1"/>
  <c r="S3172" i="1"/>
  <c r="T3160" i="1"/>
  <c r="U3160" i="1" s="1"/>
  <c r="S3160" i="1"/>
  <c r="T3156" i="1"/>
  <c r="U3156" i="1" s="1"/>
  <c r="S3156" i="1"/>
  <c r="T3144" i="1"/>
  <c r="U3144" i="1" s="1"/>
  <c r="S3144" i="1"/>
  <c r="T3140" i="1"/>
  <c r="U3140" i="1" s="1"/>
  <c r="S3140" i="1"/>
  <c r="T3084" i="1"/>
  <c r="U3084" i="1" s="1"/>
  <c r="S3084" i="1"/>
  <c r="T3076" i="1"/>
  <c r="U3076" i="1" s="1"/>
  <c r="S3076" i="1"/>
  <c r="T3020" i="1"/>
  <c r="U3020" i="1" s="1"/>
  <c r="S3020" i="1"/>
  <c r="T3012" i="1"/>
  <c r="U3012" i="1" s="1"/>
  <c r="S3012" i="1"/>
  <c r="T2956" i="1"/>
  <c r="U2956" i="1" s="1"/>
  <c r="S2956" i="1"/>
  <c r="T2948" i="1"/>
  <c r="U2948" i="1" s="1"/>
  <c r="S2948" i="1"/>
  <c r="T2892" i="1"/>
  <c r="U2892" i="1" s="1"/>
  <c r="S2892" i="1"/>
  <c r="T2884" i="1"/>
  <c r="U2884" i="1" s="1"/>
  <c r="S2884" i="1"/>
  <c r="T2828" i="1"/>
  <c r="U2828" i="1" s="1"/>
  <c r="S2828" i="1"/>
  <c r="T2665" i="1"/>
  <c r="U2665" i="1" s="1"/>
  <c r="S2665" i="1"/>
  <c r="T2664" i="1"/>
  <c r="U2664" i="1" s="1"/>
  <c r="S2664" i="1"/>
  <c r="S2638" i="1"/>
  <c r="T2638" i="1"/>
  <c r="U2638" i="1" s="1"/>
  <c r="S2637" i="1"/>
  <c r="T2637" i="1"/>
  <c r="U2637" i="1" s="1"/>
  <c r="T2566" i="1"/>
  <c r="U2566" i="1" s="1"/>
  <c r="S2566" i="1"/>
  <c r="T2400" i="1"/>
  <c r="U2400" i="1" s="1"/>
  <c r="S2400" i="1"/>
  <c r="T2285" i="1"/>
  <c r="U2285" i="1" s="1"/>
  <c r="S2285" i="1"/>
  <c r="S2270" i="1"/>
  <c r="T2270" i="1"/>
  <c r="U2270" i="1" s="1"/>
  <c r="S4780" i="1"/>
  <c r="T4780" i="1"/>
  <c r="U4780" i="1" s="1"/>
  <c r="S4773" i="1"/>
  <c r="T4773" i="1"/>
  <c r="U4773" i="1" s="1"/>
  <c r="S4764" i="1"/>
  <c r="T4764" i="1"/>
  <c r="U4764" i="1" s="1"/>
  <c r="S4757" i="1"/>
  <c r="T4757" i="1"/>
  <c r="U4757" i="1" s="1"/>
  <c r="S4748" i="1"/>
  <c r="T4748" i="1"/>
  <c r="U4748" i="1" s="1"/>
  <c r="S4741" i="1"/>
  <c r="T4741" i="1"/>
  <c r="U4741" i="1" s="1"/>
  <c r="S4732" i="1"/>
  <c r="T4732" i="1"/>
  <c r="U4732" i="1" s="1"/>
  <c r="S4725" i="1"/>
  <c r="T4725" i="1"/>
  <c r="U4725" i="1" s="1"/>
  <c r="S4716" i="1"/>
  <c r="T4716" i="1"/>
  <c r="U4716" i="1" s="1"/>
  <c r="S4709" i="1"/>
  <c r="T4709" i="1"/>
  <c r="U4709" i="1" s="1"/>
  <c r="S4700" i="1"/>
  <c r="T4700" i="1"/>
  <c r="U4700" i="1" s="1"/>
  <c r="S4693" i="1"/>
  <c r="T4693" i="1"/>
  <c r="U4693" i="1" s="1"/>
  <c r="S4684" i="1"/>
  <c r="T4684" i="1"/>
  <c r="U4684" i="1" s="1"/>
  <c r="S4677" i="1"/>
  <c r="T4677" i="1"/>
  <c r="U4677" i="1" s="1"/>
  <c r="S4668" i="1"/>
  <c r="T4668" i="1"/>
  <c r="U4668" i="1" s="1"/>
  <c r="S4661" i="1"/>
  <c r="T4661" i="1"/>
  <c r="U4661" i="1" s="1"/>
  <c r="S4652" i="1"/>
  <c r="T4652" i="1"/>
  <c r="U4652" i="1" s="1"/>
  <c r="S4645" i="1"/>
  <c r="T4645" i="1"/>
  <c r="U4645" i="1" s="1"/>
  <c r="S4636" i="1"/>
  <c r="T4636" i="1"/>
  <c r="U4636" i="1" s="1"/>
  <c r="S4629" i="1"/>
  <c r="T4629" i="1"/>
  <c r="U4629" i="1" s="1"/>
  <c r="S4620" i="1"/>
  <c r="T4620" i="1"/>
  <c r="U4620" i="1" s="1"/>
  <c r="S4613" i="1"/>
  <c r="T4613" i="1"/>
  <c r="U4613" i="1" s="1"/>
  <c r="S4604" i="1"/>
  <c r="T4604" i="1"/>
  <c r="U4604" i="1" s="1"/>
  <c r="S4597" i="1"/>
  <c r="T4597" i="1"/>
  <c r="U4597" i="1" s="1"/>
  <c r="S4588" i="1"/>
  <c r="T4588" i="1"/>
  <c r="U4588" i="1" s="1"/>
  <c r="S4581" i="1"/>
  <c r="T4581" i="1"/>
  <c r="U4581" i="1" s="1"/>
  <c r="S4572" i="1"/>
  <c r="T4572" i="1"/>
  <c r="U4572" i="1" s="1"/>
  <c r="S4565" i="1"/>
  <c r="T4565" i="1"/>
  <c r="U4565" i="1" s="1"/>
  <c r="S4556" i="1"/>
  <c r="T4556" i="1"/>
  <c r="U4556" i="1" s="1"/>
  <c r="S4549" i="1"/>
  <c r="T4549" i="1"/>
  <c r="U4549" i="1" s="1"/>
  <c r="S4540" i="1"/>
  <c r="T4540" i="1"/>
  <c r="U4540" i="1" s="1"/>
  <c r="S4533" i="1"/>
  <c r="T4533" i="1"/>
  <c r="U4533" i="1" s="1"/>
  <c r="S3888" i="1"/>
  <c r="T3888" i="1"/>
  <c r="U3888" i="1" s="1"/>
  <c r="T3885" i="1"/>
  <c r="U3885" i="1" s="1"/>
  <c r="S3885" i="1"/>
  <c r="T3881" i="1"/>
  <c r="U3881" i="1" s="1"/>
  <c r="S3881" i="1"/>
  <c r="T3877" i="1"/>
  <c r="U3877" i="1" s="1"/>
  <c r="S3877" i="1"/>
  <c r="W3871" i="1"/>
  <c r="V3871" i="1" s="1"/>
  <c r="Q3871" i="1"/>
  <c r="O3871" i="1" s="1"/>
  <c r="R3871" i="1" s="1"/>
  <c r="W3843" i="1"/>
  <c r="V3843" i="1" s="1"/>
  <c r="Q3843" i="1"/>
  <c r="W3832" i="1"/>
  <c r="V3832" i="1" s="1"/>
  <c r="Q3832" i="1"/>
  <c r="O3832" i="1" s="1"/>
  <c r="R3832" i="1" s="1"/>
  <c r="T3825" i="1"/>
  <c r="U3825" i="1" s="1"/>
  <c r="S3825" i="1"/>
  <c r="T3821" i="1"/>
  <c r="U3821" i="1" s="1"/>
  <c r="S3821" i="1"/>
  <c r="T3817" i="1"/>
  <c r="U3817" i="1" s="1"/>
  <c r="S3817" i="1"/>
  <c r="T3813" i="1"/>
  <c r="U3813" i="1" s="1"/>
  <c r="S3813" i="1"/>
  <c r="T3809" i="1"/>
  <c r="U3809" i="1" s="1"/>
  <c r="S3809" i="1"/>
  <c r="W3807" i="1"/>
  <c r="V3807" i="1" s="1"/>
  <c r="Q3807" i="1"/>
  <c r="O3807" i="1" s="1"/>
  <c r="R3807" i="1" s="1"/>
  <c r="W3779" i="1"/>
  <c r="V3779" i="1" s="1"/>
  <c r="Q3779" i="1"/>
  <c r="W3768" i="1"/>
  <c r="V3768" i="1" s="1"/>
  <c r="Q3768" i="1"/>
  <c r="O3768" i="1" s="1"/>
  <c r="R3768" i="1" s="1"/>
  <c r="T3761" i="1"/>
  <c r="U3761" i="1" s="1"/>
  <c r="S3761" i="1"/>
  <c r="T3757" i="1"/>
  <c r="U3757" i="1" s="1"/>
  <c r="S3757" i="1"/>
  <c r="T3753" i="1"/>
  <c r="U3753" i="1" s="1"/>
  <c r="S3753" i="1"/>
  <c r="T3749" i="1"/>
  <c r="U3749" i="1" s="1"/>
  <c r="S3749" i="1"/>
  <c r="T3745" i="1"/>
  <c r="U3745" i="1" s="1"/>
  <c r="S3745" i="1"/>
  <c r="W3743" i="1"/>
  <c r="V3743" i="1" s="1"/>
  <c r="Q3743" i="1"/>
  <c r="O3743" i="1" s="1"/>
  <c r="R3743" i="1" s="1"/>
  <c r="W3715" i="1"/>
  <c r="V3715" i="1" s="1"/>
  <c r="Q3715" i="1"/>
  <c r="W3704" i="1"/>
  <c r="V3704" i="1" s="1"/>
  <c r="Q3704" i="1"/>
  <c r="O3704" i="1" s="1"/>
  <c r="R3704" i="1" s="1"/>
  <c r="T3697" i="1"/>
  <c r="U3697" i="1" s="1"/>
  <c r="S3697" i="1"/>
  <c r="T3693" i="1"/>
  <c r="U3693" i="1" s="1"/>
  <c r="S3693" i="1"/>
  <c r="T3689" i="1"/>
  <c r="U3689" i="1" s="1"/>
  <c r="S3689" i="1"/>
  <c r="T3685" i="1"/>
  <c r="U3685" i="1" s="1"/>
  <c r="S3685" i="1"/>
  <c r="T3681" i="1"/>
  <c r="U3681" i="1" s="1"/>
  <c r="S3681" i="1"/>
  <c r="W3679" i="1"/>
  <c r="V3679" i="1" s="1"/>
  <c r="Q3679" i="1"/>
  <c r="O3679" i="1" s="1"/>
  <c r="R3679" i="1" s="1"/>
  <c r="W3651" i="1"/>
  <c r="V3651" i="1" s="1"/>
  <c r="Q3651" i="1"/>
  <c r="W3640" i="1"/>
  <c r="V3640" i="1" s="1"/>
  <c r="Q3640" i="1"/>
  <c r="O3640" i="1" s="1"/>
  <c r="R3640" i="1" s="1"/>
  <c r="T3633" i="1"/>
  <c r="U3633" i="1" s="1"/>
  <c r="S3633" i="1"/>
  <c r="T3629" i="1"/>
  <c r="U3629" i="1" s="1"/>
  <c r="S3629" i="1"/>
  <c r="T3621" i="1"/>
  <c r="U3621" i="1" s="1"/>
  <c r="S3621" i="1"/>
  <c r="W3615" i="1"/>
  <c r="V3615" i="1" s="1"/>
  <c r="Q3615" i="1"/>
  <c r="W3587" i="1"/>
  <c r="V3587" i="1" s="1"/>
  <c r="Q3587" i="1"/>
  <c r="O3587" i="1" s="1"/>
  <c r="R3587" i="1" s="1"/>
  <c r="W3576" i="1"/>
  <c r="V3576" i="1" s="1"/>
  <c r="Q3576" i="1"/>
  <c r="O3576" i="1" s="1"/>
  <c r="R3576" i="1" s="1"/>
  <c r="T3565" i="1"/>
  <c r="U3565" i="1" s="1"/>
  <c r="S3565" i="1"/>
  <c r="T3561" i="1"/>
  <c r="U3561" i="1" s="1"/>
  <c r="S3561" i="1"/>
  <c r="T3557" i="1"/>
  <c r="U3557" i="1" s="1"/>
  <c r="S3557" i="1"/>
  <c r="T3553" i="1"/>
  <c r="U3553" i="1" s="1"/>
  <c r="S3553" i="1"/>
  <c r="W3551" i="1"/>
  <c r="V3551" i="1" s="1"/>
  <c r="Q3551" i="1"/>
  <c r="W3523" i="1"/>
  <c r="V3523" i="1" s="1"/>
  <c r="Q3523" i="1"/>
  <c r="S3514" i="1"/>
  <c r="T3514" i="1"/>
  <c r="U3514" i="1" s="1"/>
  <c r="T3509" i="1"/>
  <c r="U3509" i="1" s="1"/>
  <c r="S3509" i="1"/>
  <c r="T3489" i="1"/>
  <c r="U3489" i="1" s="1"/>
  <c r="S3489" i="1"/>
  <c r="W3487" i="1"/>
  <c r="V3487" i="1" s="1"/>
  <c r="Q3487" i="1"/>
  <c r="O3487" i="1" s="1"/>
  <c r="R3487" i="1" s="1"/>
  <c r="W3472" i="1"/>
  <c r="V3472" i="1" s="1"/>
  <c r="Q3472" i="1"/>
  <c r="T3466" i="1"/>
  <c r="U3466" i="1" s="1"/>
  <c r="S3466" i="1"/>
  <c r="S3451" i="1"/>
  <c r="T3451" i="1"/>
  <c r="U3451" i="1" s="1"/>
  <c r="T3446" i="1"/>
  <c r="U3446" i="1" s="1"/>
  <c r="S3446" i="1"/>
  <c r="T3426" i="1"/>
  <c r="U3426" i="1" s="1"/>
  <c r="S3426" i="1"/>
  <c r="W3424" i="1"/>
  <c r="V3424" i="1" s="1"/>
  <c r="Q3424" i="1"/>
  <c r="O3424" i="1" s="1"/>
  <c r="R3424" i="1" s="1"/>
  <c r="W3409" i="1"/>
  <c r="V3409" i="1" s="1"/>
  <c r="Q3409" i="1"/>
  <c r="T3402" i="1"/>
  <c r="U3402" i="1" s="1"/>
  <c r="S3402" i="1"/>
  <c r="S3387" i="1"/>
  <c r="T3387" i="1"/>
  <c r="U3387" i="1" s="1"/>
  <c r="T3382" i="1"/>
  <c r="U3382" i="1" s="1"/>
  <c r="S3382" i="1"/>
  <c r="T3362" i="1"/>
  <c r="U3362" i="1" s="1"/>
  <c r="S3362" i="1"/>
  <c r="W3360" i="1"/>
  <c r="V3360" i="1" s="1"/>
  <c r="Q3360" i="1"/>
  <c r="O3360" i="1" s="1"/>
  <c r="R3360" i="1" s="1"/>
  <c r="W3345" i="1"/>
  <c r="V3345" i="1" s="1"/>
  <c r="Q3345" i="1"/>
  <c r="T3338" i="1"/>
  <c r="U3338" i="1" s="1"/>
  <c r="S3338" i="1"/>
  <c r="S3323" i="1"/>
  <c r="T3323" i="1"/>
  <c r="U3323" i="1" s="1"/>
  <c r="T3319" i="1"/>
  <c r="U3319" i="1" s="1"/>
  <c r="S3319" i="1"/>
  <c r="T3299" i="1"/>
  <c r="U3299" i="1" s="1"/>
  <c r="S3299" i="1"/>
  <c r="W3297" i="1"/>
  <c r="V3297" i="1" s="1"/>
  <c r="Q3297" i="1"/>
  <c r="O3297" i="1" s="1"/>
  <c r="R3297" i="1" s="1"/>
  <c r="W3282" i="1"/>
  <c r="V3282" i="1" s="1"/>
  <c r="Q3282" i="1"/>
  <c r="T3275" i="1"/>
  <c r="U3275" i="1" s="1"/>
  <c r="S3275" i="1"/>
  <c r="T3259" i="1"/>
  <c r="U3259" i="1" s="1"/>
  <c r="S3259" i="1"/>
  <c r="T3243" i="1"/>
  <c r="U3243" i="1" s="1"/>
  <c r="S3243" i="1"/>
  <c r="T3227" i="1"/>
  <c r="U3227" i="1" s="1"/>
  <c r="S3227" i="1"/>
  <c r="T3211" i="1"/>
  <c r="U3211" i="1" s="1"/>
  <c r="S3211" i="1"/>
  <c r="T3196" i="1"/>
  <c r="U3196" i="1" s="1"/>
  <c r="S3196" i="1"/>
  <c r="T3180" i="1"/>
  <c r="U3180" i="1" s="1"/>
  <c r="S3180" i="1"/>
  <c r="T3148" i="1"/>
  <c r="U3148" i="1" s="1"/>
  <c r="S3148" i="1"/>
  <c r="W3118" i="1"/>
  <c r="V3118" i="1" s="1"/>
  <c r="Q3118" i="1"/>
  <c r="O3118" i="1" s="1"/>
  <c r="R3118" i="1" s="1"/>
  <c r="W3107" i="1"/>
  <c r="V3107" i="1" s="1"/>
  <c r="Q3107" i="1"/>
  <c r="T3104" i="1"/>
  <c r="U3104" i="1" s="1"/>
  <c r="S3104" i="1"/>
  <c r="S3081" i="1"/>
  <c r="T3081" i="1"/>
  <c r="U3081" i="1" s="1"/>
  <c r="T3068" i="1"/>
  <c r="U3068" i="1" s="1"/>
  <c r="S3068" i="1"/>
  <c r="W3054" i="1"/>
  <c r="V3054" i="1" s="1"/>
  <c r="Q3054" i="1"/>
  <c r="O3054" i="1" s="1"/>
  <c r="R3054" i="1" s="1"/>
  <c r="W3043" i="1"/>
  <c r="V3043" i="1" s="1"/>
  <c r="Q3043" i="1"/>
  <c r="T3040" i="1"/>
  <c r="U3040" i="1" s="1"/>
  <c r="S3040" i="1"/>
  <c r="S3017" i="1"/>
  <c r="T3017" i="1"/>
  <c r="U3017" i="1" s="1"/>
  <c r="T3004" i="1"/>
  <c r="U3004" i="1" s="1"/>
  <c r="S3004" i="1"/>
  <c r="W2990" i="1"/>
  <c r="V2990" i="1" s="1"/>
  <c r="Q2990" i="1"/>
  <c r="W2979" i="1"/>
  <c r="V2979" i="1" s="1"/>
  <c r="Q2979" i="1"/>
  <c r="T2976" i="1"/>
  <c r="U2976" i="1" s="1"/>
  <c r="S2976" i="1"/>
  <c r="S2953" i="1"/>
  <c r="T2953" i="1"/>
  <c r="U2953" i="1" s="1"/>
  <c r="T2940" i="1"/>
  <c r="U2940" i="1" s="1"/>
  <c r="S2940" i="1"/>
  <c r="W2926" i="1"/>
  <c r="V2926" i="1" s="1"/>
  <c r="Q2926" i="1"/>
  <c r="W2915" i="1"/>
  <c r="V2915" i="1" s="1"/>
  <c r="Q2915" i="1"/>
  <c r="O2915" i="1" s="1"/>
  <c r="R2915" i="1" s="1"/>
  <c r="S2889" i="1"/>
  <c r="T2889" i="1"/>
  <c r="U2889" i="1" s="1"/>
  <c r="W2862" i="1"/>
  <c r="V2862" i="1" s="1"/>
  <c r="Q2862" i="1"/>
  <c r="O2862" i="1" s="1"/>
  <c r="R2862" i="1" s="1"/>
  <c r="W2851" i="1"/>
  <c r="V2851" i="1" s="1"/>
  <c r="Q2851" i="1"/>
  <c r="T2848" i="1"/>
  <c r="U2848" i="1" s="1"/>
  <c r="S2848" i="1"/>
  <c r="S2825" i="1"/>
  <c r="T2825" i="1"/>
  <c r="U2825" i="1" s="1"/>
  <c r="S2721" i="1"/>
  <c r="T2721" i="1"/>
  <c r="U2721" i="1" s="1"/>
  <c r="T2694" i="1"/>
  <c r="U2694" i="1" s="1"/>
  <c r="S2694" i="1"/>
  <c r="S2410" i="1"/>
  <c r="T2410" i="1"/>
  <c r="U2410" i="1" s="1"/>
  <c r="T2356" i="1"/>
  <c r="U2356" i="1" s="1"/>
  <c r="S2356" i="1"/>
  <c r="S2219" i="1"/>
  <c r="T2219" i="1"/>
  <c r="U2219" i="1" s="1"/>
  <c r="T2210" i="1"/>
  <c r="U2210" i="1" s="1"/>
  <c r="S2210" i="1"/>
  <c r="Q2190" i="1"/>
  <c r="O2190" i="1" s="1"/>
  <c r="R2190" i="1" s="1"/>
  <c r="W2190" i="1"/>
  <c r="V2190" i="1" s="1"/>
  <c r="O5233" i="1"/>
  <c r="R5233" i="1" s="1"/>
  <c r="O5169" i="1"/>
  <c r="R5169" i="1" s="1"/>
  <c r="O5129" i="1"/>
  <c r="R5129" i="1" s="1"/>
  <c r="O5127" i="1"/>
  <c r="R5127" i="1" s="1"/>
  <c r="O5113" i="1"/>
  <c r="R5113" i="1" s="1"/>
  <c r="O5111" i="1"/>
  <c r="R5111" i="1" s="1"/>
  <c r="O5097" i="1"/>
  <c r="R5097" i="1" s="1"/>
  <c r="O5095" i="1"/>
  <c r="R5095" i="1" s="1"/>
  <c r="O5081" i="1"/>
  <c r="R5081" i="1" s="1"/>
  <c r="O5079" i="1"/>
  <c r="R5079" i="1" s="1"/>
  <c r="O5065" i="1"/>
  <c r="R5065" i="1" s="1"/>
  <c r="O5063" i="1"/>
  <c r="R5063" i="1" s="1"/>
  <c r="O5049" i="1"/>
  <c r="R5049" i="1" s="1"/>
  <c r="O5047" i="1"/>
  <c r="R5047" i="1" s="1"/>
  <c r="O5033" i="1"/>
  <c r="R5033" i="1" s="1"/>
  <c r="O5031" i="1"/>
  <c r="R5031" i="1" s="1"/>
  <c r="O5017" i="1"/>
  <c r="R5017" i="1" s="1"/>
  <c r="O5015" i="1"/>
  <c r="R5015" i="1" s="1"/>
  <c r="O5001" i="1"/>
  <c r="R5001" i="1" s="1"/>
  <c r="O4999" i="1"/>
  <c r="R4999" i="1" s="1"/>
  <c r="O4985" i="1"/>
  <c r="R4985" i="1" s="1"/>
  <c r="O4983" i="1"/>
  <c r="R4983" i="1" s="1"/>
  <c r="O4969" i="1"/>
  <c r="R4969" i="1" s="1"/>
  <c r="O4967" i="1"/>
  <c r="R4967" i="1" s="1"/>
  <c r="O4953" i="1"/>
  <c r="R4953" i="1" s="1"/>
  <c r="O4951" i="1"/>
  <c r="R4951" i="1" s="1"/>
  <c r="O4937" i="1"/>
  <c r="R4937" i="1" s="1"/>
  <c r="O4935" i="1"/>
  <c r="R4935" i="1" s="1"/>
  <c r="O4923" i="1"/>
  <c r="R4923" i="1" s="1"/>
  <c r="O4907" i="1"/>
  <c r="R4907" i="1" s="1"/>
  <c r="O4891" i="1"/>
  <c r="R4891" i="1" s="1"/>
  <c r="O4875" i="1"/>
  <c r="R4875" i="1" s="1"/>
  <c r="O4859" i="1"/>
  <c r="R4859" i="1" s="1"/>
  <c r="O4843" i="1"/>
  <c r="R4843" i="1" s="1"/>
  <c r="O4827" i="1"/>
  <c r="R4827" i="1" s="1"/>
  <c r="O4811" i="1"/>
  <c r="R4811" i="1" s="1"/>
  <c r="O4795" i="1"/>
  <c r="R4795" i="1" s="1"/>
  <c r="T4783" i="1"/>
  <c r="U4783" i="1" s="1"/>
  <c r="O4779" i="1"/>
  <c r="R4779" i="1" s="1"/>
  <c r="Q4776" i="1"/>
  <c r="O4776" i="1" s="1"/>
  <c r="R4776" i="1" s="1"/>
  <c r="S4774" i="1"/>
  <c r="T4767" i="1"/>
  <c r="U4767" i="1" s="1"/>
  <c r="O4763" i="1"/>
  <c r="R4763" i="1" s="1"/>
  <c r="Q4760" i="1"/>
  <c r="O4760" i="1" s="1"/>
  <c r="R4760" i="1" s="1"/>
  <c r="S4758" i="1"/>
  <c r="T4751" i="1"/>
  <c r="U4751" i="1" s="1"/>
  <c r="O4747" i="1"/>
  <c r="R4747" i="1" s="1"/>
  <c r="Q4744" i="1"/>
  <c r="O4744" i="1" s="1"/>
  <c r="R4744" i="1" s="1"/>
  <c r="S4742" i="1"/>
  <c r="T4735" i="1"/>
  <c r="U4735" i="1" s="1"/>
  <c r="O4731" i="1"/>
  <c r="R4731" i="1" s="1"/>
  <c r="Q4728" i="1"/>
  <c r="O4728" i="1" s="1"/>
  <c r="R4728" i="1" s="1"/>
  <c r="S4726" i="1"/>
  <c r="T4719" i="1"/>
  <c r="U4719" i="1" s="1"/>
  <c r="O4715" i="1"/>
  <c r="R4715" i="1" s="1"/>
  <c r="Q4712" i="1"/>
  <c r="O4712" i="1" s="1"/>
  <c r="R4712" i="1" s="1"/>
  <c r="S4710" i="1"/>
  <c r="T4703" i="1"/>
  <c r="U4703" i="1" s="1"/>
  <c r="O4699" i="1"/>
  <c r="R4699" i="1" s="1"/>
  <c r="Q4696" i="1"/>
  <c r="O4696" i="1" s="1"/>
  <c r="R4696" i="1" s="1"/>
  <c r="S4694" i="1"/>
  <c r="T4687" i="1"/>
  <c r="U4687" i="1" s="1"/>
  <c r="O4683" i="1"/>
  <c r="R4683" i="1" s="1"/>
  <c r="Q4680" i="1"/>
  <c r="O4680" i="1" s="1"/>
  <c r="R4680" i="1" s="1"/>
  <c r="S4678" i="1"/>
  <c r="T4671" i="1"/>
  <c r="U4671" i="1" s="1"/>
  <c r="O4667" i="1"/>
  <c r="R4667" i="1" s="1"/>
  <c r="Q4664" i="1"/>
  <c r="O4664" i="1" s="1"/>
  <c r="R4664" i="1" s="1"/>
  <c r="S4662" i="1"/>
  <c r="T4655" i="1"/>
  <c r="U4655" i="1" s="1"/>
  <c r="O4651" i="1"/>
  <c r="R4651" i="1" s="1"/>
  <c r="Q4648" i="1"/>
  <c r="O4648" i="1" s="1"/>
  <c r="R4648" i="1" s="1"/>
  <c r="S4646" i="1"/>
  <c r="T4639" i="1"/>
  <c r="U4639" i="1" s="1"/>
  <c r="O4635" i="1"/>
  <c r="R4635" i="1" s="1"/>
  <c r="Q4632" i="1"/>
  <c r="O4632" i="1" s="1"/>
  <c r="R4632" i="1" s="1"/>
  <c r="S4630" i="1"/>
  <c r="T4623" i="1"/>
  <c r="U4623" i="1" s="1"/>
  <c r="O4619" i="1"/>
  <c r="R4619" i="1" s="1"/>
  <c r="Q4616" i="1"/>
  <c r="O4616" i="1" s="1"/>
  <c r="R4616" i="1" s="1"/>
  <c r="S4614" i="1"/>
  <c r="T4607" i="1"/>
  <c r="U4607" i="1" s="1"/>
  <c r="O4603" i="1"/>
  <c r="R4603" i="1" s="1"/>
  <c r="Q4600" i="1"/>
  <c r="O4600" i="1" s="1"/>
  <c r="R4600" i="1" s="1"/>
  <c r="S4598" i="1"/>
  <c r="T4591" i="1"/>
  <c r="U4591" i="1" s="1"/>
  <c r="O4587" i="1"/>
  <c r="R4587" i="1" s="1"/>
  <c r="Q4584" i="1"/>
  <c r="O4584" i="1" s="1"/>
  <c r="R4584" i="1" s="1"/>
  <c r="S4582" i="1"/>
  <c r="T4575" i="1"/>
  <c r="U4575" i="1" s="1"/>
  <c r="O4571" i="1"/>
  <c r="R4571" i="1" s="1"/>
  <c r="Q4568" i="1"/>
  <c r="O4568" i="1" s="1"/>
  <c r="R4568" i="1" s="1"/>
  <c r="S4566" i="1"/>
  <c r="T4559" i="1"/>
  <c r="U4559" i="1" s="1"/>
  <c r="O4555" i="1"/>
  <c r="R4555" i="1" s="1"/>
  <c r="Q4552" i="1"/>
  <c r="O4552" i="1" s="1"/>
  <c r="R4552" i="1" s="1"/>
  <c r="S4550" i="1"/>
  <c r="T4543" i="1"/>
  <c r="U4543" i="1" s="1"/>
  <c r="O4539" i="1"/>
  <c r="R4539" i="1" s="1"/>
  <c r="Q4536" i="1"/>
  <c r="O4536" i="1" s="1"/>
  <c r="R4536" i="1" s="1"/>
  <c r="S4534" i="1"/>
  <c r="S4526" i="1"/>
  <c r="S4522" i="1"/>
  <c r="S4518" i="1"/>
  <c r="S4514" i="1"/>
  <c r="S4510" i="1"/>
  <c r="S4502" i="1"/>
  <c r="S4498" i="1"/>
  <c r="S4494" i="1"/>
  <c r="S4490" i="1"/>
  <c r="S4486" i="1"/>
  <c r="S4482" i="1"/>
  <c r="S4478" i="1"/>
  <c r="S4470" i="1"/>
  <c r="S4466" i="1"/>
  <c r="S4462" i="1"/>
  <c r="S4458" i="1"/>
  <c r="S4454" i="1"/>
  <c r="S4450" i="1"/>
  <c r="S4446" i="1"/>
  <c r="S4438" i="1"/>
  <c r="S4434" i="1"/>
  <c r="S4430" i="1"/>
  <c r="S4426" i="1"/>
  <c r="S4422" i="1"/>
  <c r="S4418" i="1"/>
  <c r="S4414" i="1"/>
  <c r="S4406" i="1"/>
  <c r="S4402" i="1"/>
  <c r="S4398" i="1"/>
  <c r="S4394" i="1"/>
  <c r="S4390" i="1"/>
  <c r="S4386" i="1"/>
  <c r="S4382" i="1"/>
  <c r="S4374" i="1"/>
  <c r="S4370" i="1"/>
  <c r="S4366" i="1"/>
  <c r="S4362" i="1"/>
  <c r="S4358" i="1"/>
  <c r="S4354" i="1"/>
  <c r="S4350" i="1"/>
  <c r="S4342" i="1"/>
  <c r="S4334" i="1"/>
  <c r="S4330" i="1"/>
  <c r="S4326" i="1"/>
  <c r="S4322" i="1"/>
  <c r="S4318" i="1"/>
  <c r="S4310" i="1"/>
  <c r="S4306" i="1"/>
  <c r="S4302" i="1"/>
  <c r="S4298" i="1"/>
  <c r="S4294" i="1"/>
  <c r="S4290" i="1"/>
  <c r="S4286" i="1"/>
  <c r="S4278" i="1"/>
  <c r="S4274" i="1"/>
  <c r="S4270" i="1"/>
  <c r="S4266" i="1"/>
  <c r="S4262" i="1"/>
  <c r="S4258" i="1"/>
  <c r="S4254" i="1"/>
  <c r="S4246" i="1"/>
  <c r="S4242" i="1"/>
  <c r="S4238" i="1"/>
  <c r="S4234" i="1"/>
  <c r="S4230" i="1"/>
  <c r="S4222" i="1"/>
  <c r="S4214" i="1"/>
  <c r="S4206" i="1"/>
  <c r="S4202" i="1"/>
  <c r="S4198" i="1"/>
  <c r="S4194" i="1"/>
  <c r="S4190" i="1"/>
  <c r="S4182" i="1"/>
  <c r="S4178" i="1"/>
  <c r="S4174" i="1"/>
  <c r="S4170" i="1"/>
  <c r="S4166" i="1"/>
  <c r="S4162" i="1"/>
  <c r="S4158" i="1"/>
  <c r="S4150" i="1"/>
  <c r="S4146" i="1"/>
  <c r="S4142" i="1"/>
  <c r="S4138" i="1"/>
  <c r="S4134" i="1"/>
  <c r="S4130" i="1"/>
  <c r="S4126" i="1"/>
  <c r="S4118" i="1"/>
  <c r="S4114" i="1"/>
  <c r="S4110" i="1"/>
  <c r="S4106" i="1"/>
  <c r="S4102" i="1"/>
  <c r="S4098" i="1"/>
  <c r="S4094" i="1"/>
  <c r="S4086" i="1"/>
  <c r="S4082" i="1"/>
  <c r="S4078" i="1"/>
  <c r="S4074" i="1"/>
  <c r="S4070" i="1"/>
  <c r="S4066" i="1"/>
  <c r="S4062" i="1"/>
  <c r="S4058" i="1"/>
  <c r="S4054" i="1"/>
  <c r="S4050" i="1"/>
  <c r="S4046" i="1"/>
  <c r="S4042" i="1"/>
  <c r="S4038" i="1"/>
  <c r="S4034" i="1"/>
  <c r="S4030" i="1"/>
  <c r="S4026" i="1"/>
  <c r="S4022" i="1"/>
  <c r="S4018" i="1"/>
  <c r="S4014" i="1"/>
  <c r="S4010" i="1"/>
  <c r="S4006" i="1"/>
  <c r="S4002" i="1"/>
  <c r="S3998" i="1"/>
  <c r="S3994" i="1"/>
  <c r="S3990" i="1"/>
  <c r="S3986" i="1"/>
  <c r="S3982" i="1"/>
  <c r="S3978" i="1"/>
  <c r="S3974" i="1"/>
  <c r="S3970" i="1"/>
  <c r="S3966" i="1"/>
  <c r="S3962" i="1"/>
  <c r="S3958" i="1"/>
  <c r="S3954" i="1"/>
  <c r="S3950" i="1"/>
  <c r="S3946" i="1"/>
  <c r="S3942" i="1"/>
  <c r="S3938" i="1"/>
  <c r="S3934" i="1"/>
  <c r="S3930" i="1"/>
  <c r="S3922" i="1"/>
  <c r="S3918" i="1"/>
  <c r="S3914" i="1"/>
  <c r="S3910" i="1"/>
  <c r="S3906" i="1"/>
  <c r="S3902" i="1"/>
  <c r="S3898" i="1"/>
  <c r="S3878" i="1"/>
  <c r="T3878" i="1"/>
  <c r="U3878" i="1" s="1"/>
  <c r="S3865" i="1"/>
  <c r="T3861" i="1"/>
  <c r="U3861" i="1" s="1"/>
  <c r="S3861" i="1"/>
  <c r="S3838" i="1"/>
  <c r="T3838" i="1"/>
  <c r="U3838" i="1" s="1"/>
  <c r="W3836" i="1"/>
  <c r="V3836" i="1" s="1"/>
  <c r="Q3836" i="1"/>
  <c r="O3836" i="1" s="1"/>
  <c r="R3836" i="1" s="1"/>
  <c r="S3814" i="1"/>
  <c r="T3814" i="1"/>
  <c r="U3814" i="1" s="1"/>
  <c r="S3801" i="1"/>
  <c r="T3797" i="1"/>
  <c r="U3797" i="1" s="1"/>
  <c r="S3797" i="1"/>
  <c r="S3774" i="1"/>
  <c r="T3774" i="1"/>
  <c r="U3774" i="1" s="1"/>
  <c r="W3772" i="1"/>
  <c r="V3772" i="1" s="1"/>
  <c r="Q3772" i="1"/>
  <c r="O3772" i="1" s="1"/>
  <c r="R3772" i="1" s="1"/>
  <c r="S3750" i="1"/>
  <c r="T3750" i="1"/>
  <c r="U3750" i="1" s="1"/>
  <c r="S3737" i="1"/>
  <c r="T3733" i="1"/>
  <c r="U3733" i="1" s="1"/>
  <c r="S3733" i="1"/>
  <c r="S3710" i="1"/>
  <c r="T3710" i="1"/>
  <c r="U3710" i="1" s="1"/>
  <c r="W3708" i="1"/>
  <c r="V3708" i="1" s="1"/>
  <c r="Q3708" i="1"/>
  <c r="O3708" i="1" s="1"/>
  <c r="R3708" i="1" s="1"/>
  <c r="S3686" i="1"/>
  <c r="T3686" i="1"/>
  <c r="U3686" i="1" s="1"/>
  <c r="S3673" i="1"/>
  <c r="T3669" i="1"/>
  <c r="U3669" i="1" s="1"/>
  <c r="S3669" i="1"/>
  <c r="S3646" i="1"/>
  <c r="T3646" i="1"/>
  <c r="U3646" i="1" s="1"/>
  <c r="W3644" i="1"/>
  <c r="V3644" i="1" s="1"/>
  <c r="Q3644" i="1"/>
  <c r="O3644" i="1" s="1"/>
  <c r="R3644" i="1" s="1"/>
  <c r="S3622" i="1"/>
  <c r="T3622" i="1"/>
  <c r="U3622" i="1" s="1"/>
  <c r="S3609" i="1"/>
  <c r="T3605" i="1"/>
  <c r="U3605" i="1" s="1"/>
  <c r="S3605" i="1"/>
  <c r="S3582" i="1"/>
  <c r="T3582" i="1"/>
  <c r="U3582" i="1" s="1"/>
  <c r="W3580" i="1"/>
  <c r="V3580" i="1" s="1"/>
  <c r="Q3580" i="1"/>
  <c r="O3580" i="1" s="1"/>
  <c r="R3580" i="1" s="1"/>
  <c r="S3558" i="1"/>
  <c r="T3558" i="1"/>
  <c r="U3558" i="1" s="1"/>
  <c r="S3545" i="1"/>
  <c r="T3541" i="1"/>
  <c r="U3541" i="1" s="1"/>
  <c r="S3541" i="1"/>
  <c r="T3505" i="1"/>
  <c r="U3505" i="1" s="1"/>
  <c r="S3505" i="1"/>
  <c r="W3503" i="1"/>
  <c r="V3503" i="1" s="1"/>
  <c r="Q3503" i="1"/>
  <c r="O3503" i="1" s="1"/>
  <c r="R3503" i="1" s="1"/>
  <c r="W3488" i="1"/>
  <c r="V3488" i="1" s="1"/>
  <c r="Q3488" i="1"/>
  <c r="O3488" i="1" s="1"/>
  <c r="R3488" i="1" s="1"/>
  <c r="T3481" i="1"/>
  <c r="U3481" i="1" s="1"/>
  <c r="S3481" i="1"/>
  <c r="S8" i="1"/>
  <c r="T8" i="1"/>
  <c r="U8" i="1" s="1"/>
  <c r="T3462" i="1"/>
  <c r="U3462" i="1" s="1"/>
  <c r="S3462" i="1"/>
  <c r="T3442" i="1"/>
  <c r="U3442" i="1" s="1"/>
  <c r="S3442" i="1"/>
  <c r="W3440" i="1"/>
  <c r="V3440" i="1" s="1"/>
  <c r="Q3440" i="1"/>
  <c r="O3440" i="1" s="1"/>
  <c r="R3440" i="1" s="1"/>
  <c r="W3425" i="1"/>
  <c r="V3425" i="1" s="1"/>
  <c r="Q3425" i="1"/>
  <c r="O3425" i="1" s="1"/>
  <c r="R3425" i="1" s="1"/>
  <c r="T3418" i="1"/>
  <c r="U3418" i="1" s="1"/>
  <c r="S3418" i="1"/>
  <c r="S3403" i="1"/>
  <c r="T3403" i="1"/>
  <c r="U3403" i="1" s="1"/>
  <c r="T3398" i="1"/>
  <c r="U3398" i="1" s="1"/>
  <c r="S3398" i="1"/>
  <c r="T3378" i="1"/>
  <c r="U3378" i="1" s="1"/>
  <c r="S3378" i="1"/>
  <c r="W3376" i="1"/>
  <c r="V3376" i="1" s="1"/>
  <c r="Q3376" i="1"/>
  <c r="O3376" i="1" s="1"/>
  <c r="R3376" i="1" s="1"/>
  <c r="W3361" i="1"/>
  <c r="V3361" i="1" s="1"/>
  <c r="Q3361" i="1"/>
  <c r="O3361" i="1" s="1"/>
  <c r="R3361" i="1" s="1"/>
  <c r="T3354" i="1"/>
  <c r="U3354" i="1" s="1"/>
  <c r="S3354" i="1"/>
  <c r="S3339" i="1"/>
  <c r="T3339" i="1"/>
  <c r="U3339" i="1" s="1"/>
  <c r="T3334" i="1"/>
  <c r="U3334" i="1" s="1"/>
  <c r="S3334" i="1"/>
  <c r="T3315" i="1"/>
  <c r="U3315" i="1" s="1"/>
  <c r="S3315" i="1"/>
  <c r="W3313" i="1"/>
  <c r="V3313" i="1" s="1"/>
  <c r="Q3313" i="1"/>
  <c r="O3313" i="1" s="1"/>
  <c r="R3313" i="1" s="1"/>
  <c r="W3298" i="1"/>
  <c r="V3298" i="1" s="1"/>
  <c r="Q3298" i="1"/>
  <c r="O3298" i="1" s="1"/>
  <c r="R3298" i="1" s="1"/>
  <c r="T3291" i="1"/>
  <c r="U3291" i="1" s="1"/>
  <c r="S3291" i="1"/>
  <c r="S3276" i="1"/>
  <c r="T3276" i="1"/>
  <c r="U3276" i="1" s="1"/>
  <c r="T3271" i="1"/>
  <c r="U3271" i="1" s="1"/>
  <c r="S3271" i="1"/>
  <c r="T3108" i="1"/>
  <c r="U3108" i="1" s="1"/>
  <c r="S3108" i="1"/>
  <c r="T3044" i="1"/>
  <c r="U3044" i="1" s="1"/>
  <c r="S3044" i="1"/>
  <c r="T2980" i="1"/>
  <c r="U2980" i="1" s="1"/>
  <c r="S2980" i="1"/>
  <c r="T2916" i="1"/>
  <c r="U2916" i="1" s="1"/>
  <c r="S2916" i="1"/>
  <c r="T2852" i="1"/>
  <c r="U2852" i="1" s="1"/>
  <c r="S2852" i="1"/>
  <c r="S2730" i="1"/>
  <c r="T2730" i="1"/>
  <c r="U2730" i="1" s="1"/>
  <c r="Q2618" i="1"/>
  <c r="O2618" i="1" s="1"/>
  <c r="R2618" i="1" s="1"/>
  <c r="W2618" i="1"/>
  <c r="V2618" i="1" s="1"/>
  <c r="Q2458" i="1"/>
  <c r="O2458" i="1" s="1"/>
  <c r="R2458" i="1" s="1"/>
  <c r="W2458" i="1"/>
  <c r="V2458" i="1" s="1"/>
  <c r="S2445" i="1"/>
  <c r="T2445" i="1"/>
  <c r="U2445" i="1" s="1"/>
  <c r="S2437" i="1"/>
  <c r="T2437" i="1"/>
  <c r="U2437" i="1" s="1"/>
  <c r="T2436" i="1"/>
  <c r="U2436" i="1" s="1"/>
  <c r="S2436" i="1"/>
  <c r="S2386" i="1"/>
  <c r="T2386" i="1"/>
  <c r="U2386" i="1" s="1"/>
  <c r="S2369" i="1"/>
  <c r="T2369" i="1"/>
  <c r="U2369" i="1" s="1"/>
  <c r="S2306" i="1"/>
  <c r="T2306" i="1"/>
  <c r="U2306" i="1" s="1"/>
  <c r="W3867" i="1"/>
  <c r="V3867" i="1" s="1"/>
  <c r="Q3867" i="1"/>
  <c r="O3867" i="1" s="1"/>
  <c r="R3867" i="1" s="1"/>
  <c r="T3863" i="1"/>
  <c r="U3863" i="1" s="1"/>
  <c r="W3856" i="1"/>
  <c r="V3856" i="1" s="1"/>
  <c r="Q3856" i="1"/>
  <c r="O3856" i="1" s="1"/>
  <c r="R3856" i="1" s="1"/>
  <c r="W3835" i="1"/>
  <c r="V3835" i="1" s="1"/>
  <c r="Q3835" i="1"/>
  <c r="O3835" i="1" s="1"/>
  <c r="R3835" i="1" s="1"/>
  <c r="W3824" i="1"/>
  <c r="V3824" i="1" s="1"/>
  <c r="Q3824" i="1"/>
  <c r="O3824" i="1" s="1"/>
  <c r="R3824" i="1" s="1"/>
  <c r="W3803" i="1"/>
  <c r="V3803" i="1" s="1"/>
  <c r="Q3803" i="1"/>
  <c r="O3803" i="1" s="1"/>
  <c r="R3803" i="1" s="1"/>
  <c r="W3792" i="1"/>
  <c r="V3792" i="1" s="1"/>
  <c r="Q3792" i="1"/>
  <c r="O3792" i="1" s="1"/>
  <c r="R3792" i="1" s="1"/>
  <c r="W3771" i="1"/>
  <c r="V3771" i="1" s="1"/>
  <c r="Q3771" i="1"/>
  <c r="O3771" i="1" s="1"/>
  <c r="R3771" i="1" s="1"/>
  <c r="W3760" i="1"/>
  <c r="V3760" i="1" s="1"/>
  <c r="Q3760" i="1"/>
  <c r="O3760" i="1" s="1"/>
  <c r="R3760" i="1" s="1"/>
  <c r="W3739" i="1"/>
  <c r="V3739" i="1" s="1"/>
  <c r="Q3739" i="1"/>
  <c r="O3739" i="1" s="1"/>
  <c r="R3739" i="1" s="1"/>
  <c r="W3728" i="1"/>
  <c r="V3728" i="1" s="1"/>
  <c r="Q3728" i="1"/>
  <c r="O3728" i="1" s="1"/>
  <c r="R3728" i="1" s="1"/>
  <c r="W3707" i="1"/>
  <c r="V3707" i="1" s="1"/>
  <c r="Q3707" i="1"/>
  <c r="O3707" i="1" s="1"/>
  <c r="R3707" i="1" s="1"/>
  <c r="W3696" i="1"/>
  <c r="V3696" i="1" s="1"/>
  <c r="Q3696" i="1"/>
  <c r="O3696" i="1" s="1"/>
  <c r="R3696" i="1" s="1"/>
  <c r="W3675" i="1"/>
  <c r="V3675" i="1" s="1"/>
  <c r="Q3675" i="1"/>
  <c r="O3675" i="1" s="1"/>
  <c r="R3675" i="1" s="1"/>
  <c r="W3664" i="1"/>
  <c r="V3664" i="1" s="1"/>
  <c r="Q3664" i="1"/>
  <c r="O3664" i="1" s="1"/>
  <c r="R3664" i="1" s="1"/>
  <c r="W3643" i="1"/>
  <c r="V3643" i="1" s="1"/>
  <c r="Q3643" i="1"/>
  <c r="O3643" i="1" s="1"/>
  <c r="R3643" i="1" s="1"/>
  <c r="W3632" i="1"/>
  <c r="V3632" i="1" s="1"/>
  <c r="Q3632" i="1"/>
  <c r="O3632" i="1" s="1"/>
  <c r="R3632" i="1" s="1"/>
  <c r="W3611" i="1"/>
  <c r="V3611" i="1" s="1"/>
  <c r="Q3611" i="1"/>
  <c r="O3611" i="1" s="1"/>
  <c r="R3611" i="1" s="1"/>
  <c r="W3600" i="1"/>
  <c r="V3600" i="1" s="1"/>
  <c r="Q3600" i="1"/>
  <c r="O3600" i="1" s="1"/>
  <c r="R3600" i="1" s="1"/>
  <c r="W3579" i="1"/>
  <c r="V3579" i="1" s="1"/>
  <c r="Q3579" i="1"/>
  <c r="O3579" i="1" s="1"/>
  <c r="R3579" i="1" s="1"/>
  <c r="W3568" i="1"/>
  <c r="V3568" i="1" s="1"/>
  <c r="Q3568" i="1"/>
  <c r="O3568" i="1" s="1"/>
  <c r="R3568" i="1" s="1"/>
  <c r="W3547" i="1"/>
  <c r="V3547" i="1" s="1"/>
  <c r="Q3547" i="1"/>
  <c r="O3547" i="1" s="1"/>
  <c r="R3547" i="1" s="1"/>
  <c r="W3536" i="1"/>
  <c r="V3536" i="1" s="1"/>
  <c r="Q3536" i="1"/>
  <c r="O3536" i="1" s="1"/>
  <c r="R3536" i="1" s="1"/>
  <c r="W3508" i="1"/>
  <c r="V3508" i="1" s="1"/>
  <c r="Q3508" i="1"/>
  <c r="O3508" i="1" s="1"/>
  <c r="R3508" i="1" s="1"/>
  <c r="W3507" i="1"/>
  <c r="V3507" i="1" s="1"/>
  <c r="Q3507" i="1"/>
  <c r="W3492" i="1"/>
  <c r="V3492" i="1" s="1"/>
  <c r="Q3492" i="1"/>
  <c r="O3492" i="1" s="1"/>
  <c r="R3492" i="1" s="1"/>
  <c r="W3491" i="1"/>
  <c r="V3491" i="1" s="1"/>
  <c r="Q3491" i="1"/>
  <c r="W3476" i="1"/>
  <c r="V3476" i="1" s="1"/>
  <c r="Q3476" i="1"/>
  <c r="O3476" i="1" s="1"/>
  <c r="R3476" i="1" s="1"/>
  <c r="W3475" i="1"/>
  <c r="V3475" i="1" s="1"/>
  <c r="Q3475" i="1"/>
  <c r="W3461" i="1"/>
  <c r="V3461" i="1" s="1"/>
  <c r="Q3461" i="1"/>
  <c r="O3461" i="1" s="1"/>
  <c r="R3461" i="1" s="1"/>
  <c r="W3460" i="1"/>
  <c r="V3460" i="1" s="1"/>
  <c r="Q3460" i="1"/>
  <c r="W3445" i="1"/>
  <c r="V3445" i="1" s="1"/>
  <c r="Q3445" i="1"/>
  <c r="O3445" i="1" s="1"/>
  <c r="R3445" i="1" s="1"/>
  <c r="W3444" i="1"/>
  <c r="V3444" i="1" s="1"/>
  <c r="Q3444" i="1"/>
  <c r="W3429" i="1"/>
  <c r="V3429" i="1" s="1"/>
  <c r="Q3429" i="1"/>
  <c r="O3429" i="1" s="1"/>
  <c r="R3429" i="1" s="1"/>
  <c r="W3428" i="1"/>
  <c r="V3428" i="1" s="1"/>
  <c r="Q3428" i="1"/>
  <c r="W3413" i="1"/>
  <c r="V3413" i="1" s="1"/>
  <c r="Q3413" i="1"/>
  <c r="O3413" i="1" s="1"/>
  <c r="R3413" i="1" s="1"/>
  <c r="W3412" i="1"/>
  <c r="V3412" i="1" s="1"/>
  <c r="Q3412" i="1"/>
  <c r="W3397" i="1"/>
  <c r="V3397" i="1" s="1"/>
  <c r="Q3397" i="1"/>
  <c r="O3397" i="1" s="1"/>
  <c r="R3397" i="1" s="1"/>
  <c r="W3396" i="1"/>
  <c r="V3396" i="1" s="1"/>
  <c r="Q3396" i="1"/>
  <c r="W3381" i="1"/>
  <c r="V3381" i="1" s="1"/>
  <c r="Q3381" i="1"/>
  <c r="O3381" i="1" s="1"/>
  <c r="R3381" i="1" s="1"/>
  <c r="W3380" i="1"/>
  <c r="V3380" i="1" s="1"/>
  <c r="Q3380" i="1"/>
  <c r="W3365" i="1"/>
  <c r="V3365" i="1" s="1"/>
  <c r="Q3365" i="1"/>
  <c r="O3365" i="1" s="1"/>
  <c r="R3365" i="1" s="1"/>
  <c r="W3364" i="1"/>
  <c r="V3364" i="1" s="1"/>
  <c r="Q3364" i="1"/>
  <c r="W3349" i="1"/>
  <c r="V3349" i="1" s="1"/>
  <c r="Q3349" i="1"/>
  <c r="O3349" i="1" s="1"/>
  <c r="R3349" i="1" s="1"/>
  <c r="W3348" i="1"/>
  <c r="V3348" i="1" s="1"/>
  <c r="Q3348" i="1"/>
  <c r="O3348" i="1" s="1"/>
  <c r="R3348" i="1" s="1"/>
  <c r="W3333" i="1"/>
  <c r="V3333" i="1" s="1"/>
  <c r="Q3333" i="1"/>
  <c r="O3333" i="1" s="1"/>
  <c r="R3333" i="1" s="1"/>
  <c r="W3332" i="1"/>
  <c r="V3332" i="1" s="1"/>
  <c r="Q3332" i="1"/>
  <c r="W3318" i="1"/>
  <c r="V3318" i="1" s="1"/>
  <c r="Q3318" i="1"/>
  <c r="O3318" i="1" s="1"/>
  <c r="R3318" i="1" s="1"/>
  <c r="W3317" i="1"/>
  <c r="V3317" i="1" s="1"/>
  <c r="Q3317" i="1"/>
  <c r="W3302" i="1"/>
  <c r="V3302" i="1" s="1"/>
  <c r="Q3302" i="1"/>
  <c r="O3302" i="1" s="1"/>
  <c r="R3302" i="1" s="1"/>
  <c r="W3301" i="1"/>
  <c r="V3301" i="1" s="1"/>
  <c r="Q3301" i="1"/>
  <c r="W3286" i="1"/>
  <c r="V3286" i="1" s="1"/>
  <c r="Q3286" i="1"/>
  <c r="W3285" i="1"/>
  <c r="V3285" i="1" s="1"/>
  <c r="Q3285" i="1"/>
  <c r="W3270" i="1"/>
  <c r="V3270" i="1" s="1"/>
  <c r="Q3270" i="1"/>
  <c r="O3270" i="1" s="1"/>
  <c r="R3270" i="1" s="1"/>
  <c r="W3269" i="1"/>
  <c r="V3269" i="1" s="1"/>
  <c r="Q3269" i="1"/>
  <c r="W3258" i="1"/>
  <c r="V3258" i="1" s="1"/>
  <c r="Q3258" i="1"/>
  <c r="W3253" i="1"/>
  <c r="V3253" i="1" s="1"/>
  <c r="Q3253" i="1"/>
  <c r="W3242" i="1"/>
  <c r="V3242" i="1" s="1"/>
  <c r="Q3242" i="1"/>
  <c r="O3242" i="1" s="1"/>
  <c r="R3242" i="1" s="1"/>
  <c r="W3237" i="1"/>
  <c r="V3237" i="1" s="1"/>
  <c r="Q3237" i="1"/>
  <c r="W3226" i="1"/>
  <c r="V3226" i="1" s="1"/>
  <c r="Q3226" i="1"/>
  <c r="W3221" i="1"/>
  <c r="V3221" i="1" s="1"/>
  <c r="Q3221" i="1"/>
  <c r="W3210" i="1"/>
  <c r="V3210" i="1" s="1"/>
  <c r="Q3210" i="1"/>
  <c r="O3210" i="1" s="1"/>
  <c r="R3210" i="1" s="1"/>
  <c r="W3206" i="1"/>
  <c r="V3206" i="1" s="1"/>
  <c r="Q3206" i="1"/>
  <c r="W3195" i="1"/>
  <c r="V3195" i="1" s="1"/>
  <c r="Q3195" i="1"/>
  <c r="O3195" i="1" s="1"/>
  <c r="R3195" i="1" s="1"/>
  <c r="W3190" i="1"/>
  <c r="V3190" i="1" s="1"/>
  <c r="Q3190" i="1"/>
  <c r="W3179" i="1"/>
  <c r="V3179" i="1" s="1"/>
  <c r="Q3179" i="1"/>
  <c r="O3179" i="1" s="1"/>
  <c r="R3179" i="1" s="1"/>
  <c r="W3174" i="1"/>
  <c r="V3174" i="1" s="1"/>
  <c r="Q3174" i="1"/>
  <c r="W3163" i="1"/>
  <c r="V3163" i="1" s="1"/>
  <c r="Q3163" i="1"/>
  <c r="O3163" i="1" s="1"/>
  <c r="R3163" i="1" s="1"/>
  <c r="W3158" i="1"/>
  <c r="V3158" i="1" s="1"/>
  <c r="Q3158" i="1"/>
  <c r="W3147" i="1"/>
  <c r="V3147" i="1" s="1"/>
  <c r="Q3147" i="1"/>
  <c r="O3147" i="1" s="1"/>
  <c r="R3147" i="1" s="1"/>
  <c r="W3142" i="1"/>
  <c r="V3142" i="1" s="1"/>
  <c r="Q3142" i="1"/>
  <c r="W3131" i="1"/>
  <c r="V3131" i="1" s="1"/>
  <c r="Q3131" i="1"/>
  <c r="O3131" i="1" s="1"/>
  <c r="R3131" i="1" s="1"/>
  <c r="T3128" i="1"/>
  <c r="U3128" i="1" s="1"/>
  <c r="S3128" i="1"/>
  <c r="W3110" i="1"/>
  <c r="V3110" i="1" s="1"/>
  <c r="Q3110" i="1"/>
  <c r="O3110" i="1" s="1"/>
  <c r="R3110" i="1" s="1"/>
  <c r="W3099" i="1"/>
  <c r="V3099" i="1" s="1"/>
  <c r="Q3099" i="1"/>
  <c r="T3096" i="1"/>
  <c r="U3096" i="1" s="1"/>
  <c r="S3096" i="1"/>
  <c r="W3078" i="1"/>
  <c r="V3078" i="1" s="1"/>
  <c r="Q3078" i="1"/>
  <c r="W3067" i="1"/>
  <c r="V3067" i="1" s="1"/>
  <c r="Q3067" i="1"/>
  <c r="T3064" i="1"/>
  <c r="U3064" i="1" s="1"/>
  <c r="S3064" i="1"/>
  <c r="W3046" i="1"/>
  <c r="V3046" i="1" s="1"/>
  <c r="Q3046" i="1"/>
  <c r="O3046" i="1" s="1"/>
  <c r="R3046" i="1" s="1"/>
  <c r="W3035" i="1"/>
  <c r="V3035" i="1" s="1"/>
  <c r="Q3035" i="1"/>
  <c r="T3032" i="1"/>
  <c r="U3032" i="1" s="1"/>
  <c r="S3032" i="1"/>
  <c r="W3014" i="1"/>
  <c r="V3014" i="1" s="1"/>
  <c r="Q3014" i="1"/>
  <c r="W3003" i="1"/>
  <c r="V3003" i="1" s="1"/>
  <c r="Q3003" i="1"/>
  <c r="T3000" i="1"/>
  <c r="U3000" i="1" s="1"/>
  <c r="S3000" i="1"/>
  <c r="W2982" i="1"/>
  <c r="V2982" i="1" s="1"/>
  <c r="Q2982" i="1"/>
  <c r="O2982" i="1" s="1"/>
  <c r="R2982" i="1" s="1"/>
  <c r="W2971" i="1"/>
  <c r="V2971" i="1" s="1"/>
  <c r="Q2971" i="1"/>
  <c r="T2968" i="1"/>
  <c r="U2968" i="1" s="1"/>
  <c r="S2968" i="1"/>
  <c r="W2950" i="1"/>
  <c r="V2950" i="1" s="1"/>
  <c r="Q2950" i="1"/>
  <c r="W2939" i="1"/>
  <c r="V2939" i="1" s="1"/>
  <c r="Q2939" i="1"/>
  <c r="O2939" i="1" s="1"/>
  <c r="R2939" i="1" s="1"/>
  <c r="T2936" i="1"/>
  <c r="U2936" i="1" s="1"/>
  <c r="S2936" i="1"/>
  <c r="W2918" i="1"/>
  <c r="V2918" i="1" s="1"/>
  <c r="Q2918" i="1"/>
  <c r="W2907" i="1"/>
  <c r="V2907" i="1" s="1"/>
  <c r="Q2907" i="1"/>
  <c r="T2904" i="1"/>
  <c r="U2904" i="1" s="1"/>
  <c r="S2904" i="1"/>
  <c r="W2886" i="1"/>
  <c r="V2886" i="1" s="1"/>
  <c r="Q2886" i="1"/>
  <c r="W2875" i="1"/>
  <c r="V2875" i="1" s="1"/>
  <c r="Q2875" i="1"/>
  <c r="T2872" i="1"/>
  <c r="U2872" i="1" s="1"/>
  <c r="S2872" i="1"/>
  <c r="W2854" i="1"/>
  <c r="V2854" i="1" s="1"/>
  <c r="Q2854" i="1"/>
  <c r="O2854" i="1" s="1"/>
  <c r="R2854" i="1" s="1"/>
  <c r="W2843" i="1"/>
  <c r="V2843" i="1" s="1"/>
  <c r="Q2843" i="1"/>
  <c r="T2840" i="1"/>
  <c r="U2840" i="1" s="1"/>
  <c r="S2840" i="1"/>
  <c r="S2821" i="1"/>
  <c r="T2821" i="1"/>
  <c r="U2821" i="1" s="1"/>
  <c r="T2780" i="1"/>
  <c r="U2780" i="1" s="1"/>
  <c r="S2780" i="1"/>
  <c r="T2758" i="1"/>
  <c r="U2758" i="1" s="1"/>
  <c r="S2758" i="1"/>
  <c r="T2724" i="1"/>
  <c r="U2724" i="1" s="1"/>
  <c r="S2724" i="1"/>
  <c r="S2717" i="1"/>
  <c r="T2717" i="1"/>
  <c r="U2717" i="1" s="1"/>
  <c r="W2679" i="1"/>
  <c r="V2679" i="1" s="1"/>
  <c r="Q2679" i="1"/>
  <c r="S2666" i="1"/>
  <c r="T2666" i="1"/>
  <c r="U2666" i="1" s="1"/>
  <c r="S2657" i="1"/>
  <c r="T2657" i="1"/>
  <c r="U2657" i="1" s="1"/>
  <c r="T2630" i="1"/>
  <c r="U2630" i="1" s="1"/>
  <c r="S2630" i="1"/>
  <c r="T2620" i="1"/>
  <c r="U2620" i="1" s="1"/>
  <c r="S2620" i="1"/>
  <c r="T2601" i="1"/>
  <c r="U2601" i="1" s="1"/>
  <c r="S2601" i="1"/>
  <c r="T2600" i="1"/>
  <c r="U2600" i="1" s="1"/>
  <c r="S2600" i="1"/>
  <c r="S2590" i="1"/>
  <c r="T2590" i="1"/>
  <c r="U2590" i="1" s="1"/>
  <c r="S2589" i="1"/>
  <c r="T2589" i="1"/>
  <c r="U2589" i="1" s="1"/>
  <c r="W2583" i="1"/>
  <c r="V2583" i="1" s="1"/>
  <c r="Q2583" i="1"/>
  <c r="T2524" i="1"/>
  <c r="U2524" i="1" s="1"/>
  <c r="S2524" i="1"/>
  <c r="T2502" i="1"/>
  <c r="U2502" i="1" s="1"/>
  <c r="S2502" i="1"/>
  <c r="S2477" i="1"/>
  <c r="T2477" i="1"/>
  <c r="U2477" i="1" s="1"/>
  <c r="T2438" i="1"/>
  <c r="U2438" i="1" s="1"/>
  <c r="S2438" i="1"/>
  <c r="S2394" i="1"/>
  <c r="T2394" i="1"/>
  <c r="U2394" i="1" s="1"/>
  <c r="S2381" i="1"/>
  <c r="T2381" i="1"/>
  <c r="U2381" i="1" s="1"/>
  <c r="S2373" i="1"/>
  <c r="T2373" i="1"/>
  <c r="U2373" i="1" s="1"/>
  <c r="T2372" i="1"/>
  <c r="U2372" i="1" s="1"/>
  <c r="S2372" i="1"/>
  <c r="T2321" i="1"/>
  <c r="U2321" i="1" s="1"/>
  <c r="S2321" i="1"/>
  <c r="S2250" i="1"/>
  <c r="T2250" i="1"/>
  <c r="U2250" i="1" s="1"/>
  <c r="S2225" i="1"/>
  <c r="T2225" i="1"/>
  <c r="U2225" i="1" s="1"/>
  <c r="Q2174" i="1"/>
  <c r="O2174" i="1" s="1"/>
  <c r="R2174" i="1" s="1"/>
  <c r="W2174" i="1"/>
  <c r="V2174" i="1" s="1"/>
  <c r="W2078" i="1"/>
  <c r="V2078" i="1" s="1"/>
  <c r="Q2078" i="1"/>
  <c r="O2078" i="1" s="1"/>
  <c r="R2078" i="1" s="1"/>
  <c r="T2028" i="1"/>
  <c r="U2028" i="1" s="1"/>
  <c r="S2028" i="1"/>
  <c r="S2023" i="1"/>
  <c r="T2023" i="1"/>
  <c r="U2023" i="1" s="1"/>
  <c r="S1893" i="1"/>
  <c r="T1893" i="1"/>
  <c r="U1893" i="1" s="1"/>
  <c r="S1891" i="1"/>
  <c r="T1891" i="1"/>
  <c r="U1891" i="1" s="1"/>
  <c r="S1870" i="1"/>
  <c r="T1870" i="1"/>
  <c r="U1870" i="1" s="1"/>
  <c r="S1858" i="1"/>
  <c r="T1858" i="1"/>
  <c r="U1858" i="1" s="1"/>
  <c r="W1850" i="1"/>
  <c r="V1850" i="1" s="1"/>
  <c r="Q1850" i="1"/>
  <c r="O1850" i="1" s="1"/>
  <c r="R1850" i="1" s="1"/>
  <c r="S1686" i="1"/>
  <c r="T1686" i="1"/>
  <c r="U1686" i="1" s="1"/>
  <c r="S1685" i="1"/>
  <c r="T1685" i="1"/>
  <c r="U1685" i="1" s="1"/>
  <c r="T1684" i="1"/>
  <c r="U1684" i="1" s="1"/>
  <c r="S1684" i="1"/>
  <c r="S1682" i="1"/>
  <c r="T1682" i="1"/>
  <c r="U1682" i="1" s="1"/>
  <c r="T1678" i="1"/>
  <c r="U1678" i="1" s="1"/>
  <c r="S1678" i="1"/>
  <c r="W1566" i="1"/>
  <c r="V1566" i="1" s="1"/>
  <c r="Q1566" i="1"/>
  <c r="O1566" i="1" s="1"/>
  <c r="R1566" i="1" s="1"/>
  <c r="T1512" i="1"/>
  <c r="U1512" i="1" s="1"/>
  <c r="S1512" i="1"/>
  <c r="O3892" i="1"/>
  <c r="R3892" i="1" s="1"/>
  <c r="W3880" i="1"/>
  <c r="V3880" i="1" s="1"/>
  <c r="Q3880" i="1"/>
  <c r="O3880" i="1" s="1"/>
  <c r="R3880" i="1" s="1"/>
  <c r="T3869" i="1"/>
  <c r="U3869" i="1" s="1"/>
  <c r="S3869" i="1"/>
  <c r="S3862" i="1"/>
  <c r="W3859" i="1"/>
  <c r="V3859" i="1" s="1"/>
  <c r="Q3859" i="1"/>
  <c r="O3859" i="1" s="1"/>
  <c r="R3859" i="1" s="1"/>
  <c r="W3848" i="1"/>
  <c r="V3848" i="1" s="1"/>
  <c r="Q3848" i="1"/>
  <c r="O3848" i="1" s="1"/>
  <c r="R3848" i="1" s="1"/>
  <c r="T3837" i="1"/>
  <c r="U3837" i="1" s="1"/>
  <c r="S3837" i="1"/>
  <c r="S3830" i="1"/>
  <c r="W3827" i="1"/>
  <c r="V3827" i="1" s="1"/>
  <c r="Q3827" i="1"/>
  <c r="O3827" i="1" s="1"/>
  <c r="R3827" i="1" s="1"/>
  <c r="W3816" i="1"/>
  <c r="V3816" i="1" s="1"/>
  <c r="Q3816" i="1"/>
  <c r="O3816" i="1" s="1"/>
  <c r="R3816" i="1" s="1"/>
  <c r="T3805" i="1"/>
  <c r="U3805" i="1" s="1"/>
  <c r="S3805" i="1"/>
  <c r="S3798" i="1"/>
  <c r="W3795" i="1"/>
  <c r="V3795" i="1" s="1"/>
  <c r="Q3795" i="1"/>
  <c r="O3795" i="1" s="1"/>
  <c r="R3795" i="1" s="1"/>
  <c r="W3784" i="1"/>
  <c r="V3784" i="1" s="1"/>
  <c r="Q3784" i="1"/>
  <c r="O3784" i="1" s="1"/>
  <c r="R3784" i="1" s="1"/>
  <c r="T3773" i="1"/>
  <c r="U3773" i="1" s="1"/>
  <c r="S3773" i="1"/>
  <c r="S3766" i="1"/>
  <c r="W3763" i="1"/>
  <c r="V3763" i="1" s="1"/>
  <c r="Q3763" i="1"/>
  <c r="O3763" i="1" s="1"/>
  <c r="R3763" i="1" s="1"/>
  <c r="W3752" i="1"/>
  <c r="V3752" i="1" s="1"/>
  <c r="Q3752" i="1"/>
  <c r="O3752" i="1" s="1"/>
  <c r="R3752" i="1" s="1"/>
  <c r="S3734" i="1"/>
  <c r="W3731" i="1"/>
  <c r="V3731" i="1" s="1"/>
  <c r="Q3731" i="1"/>
  <c r="O3731" i="1" s="1"/>
  <c r="R3731" i="1" s="1"/>
  <c r="W3720" i="1"/>
  <c r="V3720" i="1" s="1"/>
  <c r="Q3720" i="1"/>
  <c r="O3720" i="1" s="1"/>
  <c r="R3720" i="1" s="1"/>
  <c r="T3709" i="1"/>
  <c r="U3709" i="1" s="1"/>
  <c r="S3709" i="1"/>
  <c r="S3702" i="1"/>
  <c r="W3699" i="1"/>
  <c r="V3699" i="1" s="1"/>
  <c r="Q3699" i="1"/>
  <c r="O3699" i="1" s="1"/>
  <c r="R3699" i="1" s="1"/>
  <c r="W3688" i="1"/>
  <c r="V3688" i="1" s="1"/>
  <c r="Q3688" i="1"/>
  <c r="O3688" i="1" s="1"/>
  <c r="R3688" i="1" s="1"/>
  <c r="T3677" i="1"/>
  <c r="U3677" i="1" s="1"/>
  <c r="S3677" i="1"/>
  <c r="S3670" i="1"/>
  <c r="W3667" i="1"/>
  <c r="V3667" i="1" s="1"/>
  <c r="Q3667" i="1"/>
  <c r="O3667" i="1" s="1"/>
  <c r="R3667" i="1" s="1"/>
  <c r="W3656" i="1"/>
  <c r="V3656" i="1" s="1"/>
  <c r="Q3656" i="1"/>
  <c r="O3656" i="1" s="1"/>
  <c r="R3656" i="1" s="1"/>
  <c r="T3645" i="1"/>
  <c r="U3645" i="1" s="1"/>
  <c r="S3645" i="1"/>
  <c r="S3638" i="1"/>
  <c r="W3635" i="1"/>
  <c r="V3635" i="1" s="1"/>
  <c r="Q3635" i="1"/>
  <c r="O3635" i="1" s="1"/>
  <c r="R3635" i="1" s="1"/>
  <c r="W3624" i="1"/>
  <c r="V3624" i="1" s="1"/>
  <c r="Q3624" i="1"/>
  <c r="O3624" i="1" s="1"/>
  <c r="R3624" i="1" s="1"/>
  <c r="T3613" i="1"/>
  <c r="U3613" i="1" s="1"/>
  <c r="S3613" i="1"/>
  <c r="S3606" i="1"/>
  <c r="W3603" i="1"/>
  <c r="V3603" i="1" s="1"/>
  <c r="Q3603" i="1"/>
  <c r="O3603" i="1" s="1"/>
  <c r="R3603" i="1" s="1"/>
  <c r="W3592" i="1"/>
  <c r="V3592" i="1" s="1"/>
  <c r="Q3592" i="1"/>
  <c r="O3592" i="1" s="1"/>
  <c r="R3592" i="1" s="1"/>
  <c r="T3581" i="1"/>
  <c r="U3581" i="1" s="1"/>
  <c r="S3581" i="1"/>
  <c r="S3574" i="1"/>
  <c r="W3571" i="1"/>
  <c r="V3571" i="1" s="1"/>
  <c r="Q3571" i="1"/>
  <c r="O3571" i="1" s="1"/>
  <c r="R3571" i="1" s="1"/>
  <c r="W3560" i="1"/>
  <c r="V3560" i="1" s="1"/>
  <c r="Q3560" i="1"/>
  <c r="O3560" i="1" s="1"/>
  <c r="R3560" i="1" s="1"/>
  <c r="T3549" i="1"/>
  <c r="U3549" i="1" s="1"/>
  <c r="S3549" i="1"/>
  <c r="S3542" i="1"/>
  <c r="W3539" i="1"/>
  <c r="V3539" i="1" s="1"/>
  <c r="Q3539" i="1"/>
  <c r="O3539" i="1" s="1"/>
  <c r="R3539" i="1" s="1"/>
  <c r="W3528" i="1"/>
  <c r="V3528" i="1" s="1"/>
  <c r="Q3528" i="1"/>
  <c r="O3528" i="1" s="1"/>
  <c r="R3528" i="1" s="1"/>
  <c r="W3512" i="1"/>
  <c r="V3512" i="1" s="1"/>
  <c r="Q3512" i="1"/>
  <c r="O3512" i="1" s="1"/>
  <c r="R3512" i="1" s="1"/>
  <c r="W3511" i="1"/>
  <c r="V3511" i="1" s="1"/>
  <c r="Q3511" i="1"/>
  <c r="O3511" i="1" s="1"/>
  <c r="R3511" i="1" s="1"/>
  <c r="W3496" i="1"/>
  <c r="V3496" i="1" s="1"/>
  <c r="Q3496" i="1"/>
  <c r="W3495" i="1"/>
  <c r="V3495" i="1" s="1"/>
  <c r="Q3495" i="1"/>
  <c r="W3480" i="1"/>
  <c r="V3480" i="1" s="1"/>
  <c r="Q3480" i="1"/>
  <c r="O3480" i="1" s="1"/>
  <c r="R3480" i="1" s="1"/>
  <c r="W3479" i="1"/>
  <c r="V3479" i="1" s="1"/>
  <c r="Q3479" i="1"/>
  <c r="O3479" i="1" s="1"/>
  <c r="R3479" i="1" s="1"/>
  <c r="W3465" i="1"/>
  <c r="V3465" i="1" s="1"/>
  <c r="Q3465" i="1"/>
  <c r="O3465" i="1" s="1"/>
  <c r="R3465" i="1" s="1"/>
  <c r="W3464" i="1"/>
  <c r="V3464" i="1" s="1"/>
  <c r="Q3464" i="1"/>
  <c r="O3464" i="1" s="1"/>
  <c r="R3464" i="1" s="1"/>
  <c r="W3449" i="1"/>
  <c r="V3449" i="1" s="1"/>
  <c r="Q3449" i="1"/>
  <c r="O3449" i="1" s="1"/>
  <c r="R3449" i="1" s="1"/>
  <c r="W3448" i="1"/>
  <c r="V3448" i="1" s="1"/>
  <c r="Q3448" i="1"/>
  <c r="W3433" i="1"/>
  <c r="V3433" i="1" s="1"/>
  <c r="Q3433" i="1"/>
  <c r="O3433" i="1" s="1"/>
  <c r="R3433" i="1" s="1"/>
  <c r="W3432" i="1"/>
  <c r="V3432" i="1" s="1"/>
  <c r="Q3432" i="1"/>
  <c r="W3417" i="1"/>
  <c r="V3417" i="1" s="1"/>
  <c r="Q3417" i="1"/>
  <c r="O3417" i="1" s="1"/>
  <c r="R3417" i="1" s="1"/>
  <c r="W3416" i="1"/>
  <c r="V3416" i="1" s="1"/>
  <c r="Q3416" i="1"/>
  <c r="O3416" i="1" s="1"/>
  <c r="R3416" i="1" s="1"/>
  <c r="W3401" i="1"/>
  <c r="V3401" i="1" s="1"/>
  <c r="Q3401" i="1"/>
  <c r="O3401" i="1" s="1"/>
  <c r="R3401" i="1" s="1"/>
  <c r="W3400" i="1"/>
  <c r="V3400" i="1" s="1"/>
  <c r="Q3400" i="1"/>
  <c r="W3385" i="1"/>
  <c r="V3385" i="1" s="1"/>
  <c r="Q3385" i="1"/>
  <c r="W3384" i="1"/>
  <c r="V3384" i="1" s="1"/>
  <c r="Q3384" i="1"/>
  <c r="W3369" i="1"/>
  <c r="V3369" i="1" s="1"/>
  <c r="Q3369" i="1"/>
  <c r="O3369" i="1" s="1"/>
  <c r="R3369" i="1" s="1"/>
  <c r="W3368" i="1"/>
  <c r="V3368" i="1" s="1"/>
  <c r="Q3368" i="1"/>
  <c r="O3368" i="1" s="1"/>
  <c r="R3368" i="1" s="1"/>
  <c r="W3353" i="1"/>
  <c r="V3353" i="1" s="1"/>
  <c r="Q3353" i="1"/>
  <c r="O3353" i="1" s="1"/>
  <c r="R3353" i="1" s="1"/>
  <c r="W3352" i="1"/>
  <c r="V3352" i="1" s="1"/>
  <c r="Q3352" i="1"/>
  <c r="O3352" i="1" s="1"/>
  <c r="R3352" i="1" s="1"/>
  <c r="T3342" i="1"/>
  <c r="U3342" i="1" s="1"/>
  <c r="S3342" i="1"/>
  <c r="W3337" i="1"/>
  <c r="V3337" i="1" s="1"/>
  <c r="Q3337" i="1"/>
  <c r="W3336" i="1"/>
  <c r="V3336" i="1" s="1"/>
  <c r="Q3336" i="1"/>
  <c r="O3336" i="1" s="1"/>
  <c r="R3336" i="1" s="1"/>
  <c r="T3326" i="1"/>
  <c r="U3326" i="1" s="1"/>
  <c r="S3326" i="1"/>
  <c r="W3322" i="1"/>
  <c r="V3322" i="1" s="1"/>
  <c r="Q3322" i="1"/>
  <c r="O3322" i="1" s="1"/>
  <c r="R3322" i="1" s="1"/>
  <c r="W3321" i="1"/>
  <c r="V3321" i="1" s="1"/>
  <c r="Q3321" i="1"/>
  <c r="O3321" i="1" s="1"/>
  <c r="R3321" i="1" s="1"/>
  <c r="W3306" i="1"/>
  <c r="V3306" i="1" s="1"/>
  <c r="Q3306" i="1"/>
  <c r="O3306" i="1" s="1"/>
  <c r="R3306" i="1" s="1"/>
  <c r="W3305" i="1"/>
  <c r="V3305" i="1" s="1"/>
  <c r="Q3305" i="1"/>
  <c r="T3295" i="1"/>
  <c r="U3295" i="1" s="1"/>
  <c r="S3295" i="1"/>
  <c r="W3290" i="1"/>
  <c r="V3290" i="1" s="1"/>
  <c r="Q3290" i="1"/>
  <c r="W3289" i="1"/>
  <c r="V3289" i="1" s="1"/>
  <c r="Q3289" i="1"/>
  <c r="O3289" i="1" s="1"/>
  <c r="R3289" i="1" s="1"/>
  <c r="T3279" i="1"/>
  <c r="U3279" i="1" s="1"/>
  <c r="S3279" i="1"/>
  <c r="W3274" i="1"/>
  <c r="V3274" i="1" s="1"/>
  <c r="Q3274" i="1"/>
  <c r="O3274" i="1" s="1"/>
  <c r="R3274" i="1" s="1"/>
  <c r="W3273" i="1"/>
  <c r="V3273" i="1" s="1"/>
  <c r="Q3273" i="1"/>
  <c r="T3263" i="1"/>
  <c r="U3263" i="1" s="1"/>
  <c r="S3263" i="1"/>
  <c r="T3247" i="1"/>
  <c r="U3247" i="1" s="1"/>
  <c r="S3247" i="1"/>
  <c r="T3215" i="1"/>
  <c r="U3215" i="1" s="1"/>
  <c r="S3215" i="1"/>
  <c r="T3200" i="1"/>
  <c r="U3200" i="1" s="1"/>
  <c r="S3200" i="1"/>
  <c r="T3184" i="1"/>
  <c r="U3184" i="1" s="1"/>
  <c r="S3184" i="1"/>
  <c r="T3168" i="1"/>
  <c r="U3168" i="1" s="1"/>
  <c r="S3168" i="1"/>
  <c r="T3152" i="1"/>
  <c r="U3152" i="1" s="1"/>
  <c r="S3152" i="1"/>
  <c r="T3136" i="1"/>
  <c r="U3136" i="1" s="1"/>
  <c r="S3136" i="1"/>
  <c r="T3124" i="1"/>
  <c r="U3124" i="1" s="1"/>
  <c r="S3124" i="1"/>
  <c r="W3123" i="1"/>
  <c r="V3123" i="1" s="1"/>
  <c r="Q3123" i="1"/>
  <c r="O3123" i="1" s="1"/>
  <c r="R3123" i="1" s="1"/>
  <c r="T3120" i="1"/>
  <c r="U3120" i="1" s="1"/>
  <c r="S3120" i="1"/>
  <c r="W3102" i="1"/>
  <c r="V3102" i="1" s="1"/>
  <c r="Q3102" i="1"/>
  <c r="O3102" i="1" s="1"/>
  <c r="R3102" i="1" s="1"/>
  <c r="T3092" i="1"/>
  <c r="U3092" i="1" s="1"/>
  <c r="S3092" i="1"/>
  <c r="W3091" i="1"/>
  <c r="V3091" i="1" s="1"/>
  <c r="Q3091" i="1"/>
  <c r="O3091" i="1" s="1"/>
  <c r="R3091" i="1" s="1"/>
  <c r="T3088" i="1"/>
  <c r="U3088" i="1" s="1"/>
  <c r="S3088" i="1"/>
  <c r="W3070" i="1"/>
  <c r="V3070" i="1" s="1"/>
  <c r="Q3070" i="1"/>
  <c r="O3070" i="1" s="1"/>
  <c r="R3070" i="1" s="1"/>
  <c r="T3060" i="1"/>
  <c r="U3060" i="1" s="1"/>
  <c r="S3060" i="1"/>
  <c r="W3059" i="1"/>
  <c r="V3059" i="1" s="1"/>
  <c r="Q3059" i="1"/>
  <c r="O3059" i="1" s="1"/>
  <c r="R3059" i="1" s="1"/>
  <c r="T3056" i="1"/>
  <c r="U3056" i="1" s="1"/>
  <c r="S3056" i="1"/>
  <c r="W3038" i="1"/>
  <c r="V3038" i="1" s="1"/>
  <c r="Q3038" i="1"/>
  <c r="O3038" i="1" s="1"/>
  <c r="R3038" i="1" s="1"/>
  <c r="T3028" i="1"/>
  <c r="U3028" i="1" s="1"/>
  <c r="S3028" i="1"/>
  <c r="W3027" i="1"/>
  <c r="V3027" i="1" s="1"/>
  <c r="Q3027" i="1"/>
  <c r="O3027" i="1" s="1"/>
  <c r="R3027" i="1" s="1"/>
  <c r="T3024" i="1"/>
  <c r="U3024" i="1" s="1"/>
  <c r="S3024" i="1"/>
  <c r="W3006" i="1"/>
  <c r="V3006" i="1" s="1"/>
  <c r="Q3006" i="1"/>
  <c r="O3006" i="1" s="1"/>
  <c r="R3006" i="1" s="1"/>
  <c r="T2996" i="1"/>
  <c r="U2996" i="1" s="1"/>
  <c r="S2996" i="1"/>
  <c r="W2995" i="1"/>
  <c r="V2995" i="1" s="1"/>
  <c r="Q2995" i="1"/>
  <c r="O2995" i="1" s="1"/>
  <c r="R2995" i="1" s="1"/>
  <c r="T2992" i="1"/>
  <c r="U2992" i="1" s="1"/>
  <c r="S2992" i="1"/>
  <c r="W2974" i="1"/>
  <c r="V2974" i="1" s="1"/>
  <c r="Q2974" i="1"/>
  <c r="O2974" i="1" s="1"/>
  <c r="R2974" i="1" s="1"/>
  <c r="T2964" i="1"/>
  <c r="U2964" i="1" s="1"/>
  <c r="S2964" i="1"/>
  <c r="W2963" i="1"/>
  <c r="V2963" i="1" s="1"/>
  <c r="Q2963" i="1"/>
  <c r="T2960" i="1"/>
  <c r="U2960" i="1" s="1"/>
  <c r="S2960" i="1"/>
  <c r="W2942" i="1"/>
  <c r="V2942" i="1" s="1"/>
  <c r="Q2942" i="1"/>
  <c r="T2932" i="1"/>
  <c r="U2932" i="1" s="1"/>
  <c r="S2932" i="1"/>
  <c r="W2931" i="1"/>
  <c r="V2931" i="1" s="1"/>
  <c r="Q2931" i="1"/>
  <c r="O2931" i="1" s="1"/>
  <c r="R2931" i="1" s="1"/>
  <c r="T2928" i="1"/>
  <c r="U2928" i="1" s="1"/>
  <c r="S2928" i="1"/>
  <c r="W2910" i="1"/>
  <c r="V2910" i="1" s="1"/>
  <c r="Q2910" i="1"/>
  <c r="O2910" i="1" s="1"/>
  <c r="R2910" i="1" s="1"/>
  <c r="T2900" i="1"/>
  <c r="U2900" i="1" s="1"/>
  <c r="S2900" i="1"/>
  <c r="W2899" i="1"/>
  <c r="V2899" i="1" s="1"/>
  <c r="Q2899" i="1"/>
  <c r="O2899" i="1" s="1"/>
  <c r="R2899" i="1" s="1"/>
  <c r="W2878" i="1"/>
  <c r="V2878" i="1" s="1"/>
  <c r="Q2878" i="1"/>
  <c r="T2868" i="1"/>
  <c r="U2868" i="1" s="1"/>
  <c r="S2868" i="1"/>
  <c r="W2867" i="1"/>
  <c r="V2867" i="1" s="1"/>
  <c r="Q2867" i="1"/>
  <c r="T2864" i="1"/>
  <c r="U2864" i="1" s="1"/>
  <c r="S2864" i="1"/>
  <c r="W2846" i="1"/>
  <c r="V2846" i="1" s="1"/>
  <c r="Q2846" i="1"/>
  <c r="T2836" i="1"/>
  <c r="U2836" i="1" s="1"/>
  <c r="S2836" i="1"/>
  <c r="W2835" i="1"/>
  <c r="V2835" i="1" s="1"/>
  <c r="Q2835" i="1"/>
  <c r="T2832" i="1"/>
  <c r="U2832" i="1" s="1"/>
  <c r="S2832" i="1"/>
  <c r="W2822" i="1"/>
  <c r="V2822" i="1" s="1"/>
  <c r="Q2822" i="1"/>
  <c r="S2817" i="1"/>
  <c r="T2817" i="1"/>
  <c r="U2817" i="1" s="1"/>
  <c r="T2804" i="1"/>
  <c r="U2804" i="1" s="1"/>
  <c r="S2804" i="1"/>
  <c r="T2793" i="1"/>
  <c r="U2793" i="1" s="1"/>
  <c r="S2793" i="1"/>
  <c r="S2782" i="1"/>
  <c r="T2782" i="1"/>
  <c r="U2782" i="1" s="1"/>
  <c r="S2781" i="1"/>
  <c r="T2781" i="1"/>
  <c r="U2781" i="1" s="1"/>
  <c r="W2775" i="1"/>
  <c r="V2775" i="1" s="1"/>
  <c r="Q2775" i="1"/>
  <c r="S2709" i="1"/>
  <c r="T2709" i="1"/>
  <c r="U2709" i="1" s="1"/>
  <c r="T2708" i="1"/>
  <c r="U2708" i="1" s="1"/>
  <c r="S2708" i="1"/>
  <c r="S2690" i="1"/>
  <c r="T2690" i="1"/>
  <c r="U2690" i="1" s="1"/>
  <c r="W2680" i="1"/>
  <c r="V2680" i="1" s="1"/>
  <c r="Q2680" i="1"/>
  <c r="O2680" i="1" s="1"/>
  <c r="R2680" i="1" s="1"/>
  <c r="T2672" i="1"/>
  <c r="U2672" i="1" s="1"/>
  <c r="S2672" i="1"/>
  <c r="T2660" i="1"/>
  <c r="U2660" i="1" s="1"/>
  <c r="S2660" i="1"/>
  <c r="S2653" i="1"/>
  <c r="T2653" i="1"/>
  <c r="U2653" i="1" s="1"/>
  <c r="W2615" i="1"/>
  <c r="V2615" i="1" s="1"/>
  <c r="Q2615" i="1"/>
  <c r="S2602" i="1"/>
  <c r="T2602" i="1"/>
  <c r="U2602" i="1" s="1"/>
  <c r="T2592" i="1"/>
  <c r="U2592" i="1" s="1"/>
  <c r="S2592" i="1"/>
  <c r="W2584" i="1"/>
  <c r="V2584" i="1" s="1"/>
  <c r="Q2584" i="1"/>
  <c r="O2584" i="1" s="1"/>
  <c r="R2584" i="1" s="1"/>
  <c r="S2578" i="1"/>
  <c r="T2578" i="1"/>
  <c r="U2578" i="1" s="1"/>
  <c r="T2568" i="1"/>
  <c r="U2568" i="1" s="1"/>
  <c r="S2568" i="1"/>
  <c r="T2548" i="1"/>
  <c r="U2548" i="1" s="1"/>
  <c r="S2548" i="1"/>
  <c r="T2537" i="1"/>
  <c r="U2537" i="1" s="1"/>
  <c r="S2537" i="1"/>
  <c r="S2526" i="1"/>
  <c r="T2526" i="1"/>
  <c r="U2526" i="1" s="1"/>
  <c r="S2525" i="1"/>
  <c r="T2525" i="1"/>
  <c r="U2525" i="1" s="1"/>
  <c r="W2519" i="1"/>
  <c r="V2519" i="1" s="1"/>
  <c r="Q2519" i="1"/>
  <c r="T2473" i="1"/>
  <c r="U2473" i="1" s="1"/>
  <c r="S2473" i="1"/>
  <c r="S2462" i="1"/>
  <c r="T2462" i="1"/>
  <c r="U2462" i="1" s="1"/>
  <c r="S2461" i="1"/>
  <c r="T2461" i="1"/>
  <c r="U2461" i="1" s="1"/>
  <c r="W2455" i="1"/>
  <c r="V2455" i="1" s="1"/>
  <c r="Q2455" i="1"/>
  <c r="T2396" i="1"/>
  <c r="U2396" i="1" s="1"/>
  <c r="S2396" i="1"/>
  <c r="T2374" i="1"/>
  <c r="U2374" i="1" s="1"/>
  <c r="S2374" i="1"/>
  <c r="T2289" i="1"/>
  <c r="U2289" i="1" s="1"/>
  <c r="S2289" i="1"/>
  <c r="S2283" i="1"/>
  <c r="T2283" i="1"/>
  <c r="U2283" i="1" s="1"/>
  <c r="T2274" i="1"/>
  <c r="U2274" i="1" s="1"/>
  <c r="S2274" i="1"/>
  <c r="W2258" i="1"/>
  <c r="V2258" i="1" s="1"/>
  <c r="Q2258" i="1"/>
  <c r="O2258" i="1" s="1"/>
  <c r="R2258" i="1" s="1"/>
  <c r="V2232" i="1"/>
  <c r="Q2158" i="1"/>
  <c r="O2158" i="1" s="1"/>
  <c r="R2158" i="1" s="1"/>
  <c r="W2158" i="1"/>
  <c r="V2158" i="1" s="1"/>
  <c r="S1943" i="1"/>
  <c r="T1943" i="1"/>
  <c r="U1943" i="1" s="1"/>
  <c r="S1927" i="1"/>
  <c r="T1927" i="1"/>
  <c r="U1927" i="1" s="1"/>
  <c r="S1915" i="1"/>
  <c r="T1915" i="1"/>
  <c r="U1915" i="1" s="1"/>
  <c r="S1911" i="1"/>
  <c r="T1911" i="1"/>
  <c r="U1911" i="1" s="1"/>
  <c r="T1736" i="1"/>
  <c r="U1736" i="1" s="1"/>
  <c r="S1736" i="1"/>
  <c r="Q3887" i="1"/>
  <c r="O3887" i="1" s="1"/>
  <c r="R3887" i="1" s="1"/>
  <c r="Q3884" i="1"/>
  <c r="O3884" i="1" s="1"/>
  <c r="R3884" i="1" s="1"/>
  <c r="W3883" i="1"/>
  <c r="V3883" i="1" s="1"/>
  <c r="Q3883" i="1"/>
  <c r="O3883" i="1" s="1"/>
  <c r="R3883" i="1" s="1"/>
  <c r="W3872" i="1"/>
  <c r="V3872" i="1" s="1"/>
  <c r="Q3872" i="1"/>
  <c r="O3872" i="1" s="1"/>
  <c r="R3872" i="1" s="1"/>
  <c r="T3862" i="1"/>
  <c r="U3862" i="1" s="1"/>
  <c r="Q3855" i="1"/>
  <c r="O3855" i="1" s="1"/>
  <c r="R3855" i="1" s="1"/>
  <c r="Q3852" i="1"/>
  <c r="W3851" i="1"/>
  <c r="V3851" i="1" s="1"/>
  <c r="Q3851" i="1"/>
  <c r="O3851" i="1" s="1"/>
  <c r="R3851" i="1" s="1"/>
  <c r="O3843" i="1"/>
  <c r="R3843" i="1" s="1"/>
  <c r="W3840" i="1"/>
  <c r="V3840" i="1" s="1"/>
  <c r="Q3840" i="1"/>
  <c r="O3840" i="1" s="1"/>
  <c r="R3840" i="1" s="1"/>
  <c r="T3830" i="1"/>
  <c r="U3830" i="1" s="1"/>
  <c r="Q3823" i="1"/>
  <c r="O3823" i="1" s="1"/>
  <c r="R3823" i="1" s="1"/>
  <c r="Q3820" i="1"/>
  <c r="O3820" i="1" s="1"/>
  <c r="R3820" i="1" s="1"/>
  <c r="W3819" i="1"/>
  <c r="V3819" i="1" s="1"/>
  <c r="Q3819" i="1"/>
  <c r="O3819" i="1" s="1"/>
  <c r="R3819" i="1" s="1"/>
  <c r="W3808" i="1"/>
  <c r="V3808" i="1" s="1"/>
  <c r="Q3808" i="1"/>
  <c r="O3808" i="1" s="1"/>
  <c r="R3808" i="1" s="1"/>
  <c r="T3798" i="1"/>
  <c r="U3798" i="1" s="1"/>
  <c r="Q3791" i="1"/>
  <c r="O3791" i="1" s="1"/>
  <c r="R3791" i="1" s="1"/>
  <c r="Q3788" i="1"/>
  <c r="O3788" i="1" s="1"/>
  <c r="R3788" i="1" s="1"/>
  <c r="W3787" i="1"/>
  <c r="V3787" i="1" s="1"/>
  <c r="Q3787" i="1"/>
  <c r="O3787" i="1" s="1"/>
  <c r="R3787" i="1" s="1"/>
  <c r="O3779" i="1"/>
  <c r="R3779" i="1" s="1"/>
  <c r="W3776" i="1"/>
  <c r="V3776" i="1" s="1"/>
  <c r="Q3776" i="1"/>
  <c r="O3776" i="1" s="1"/>
  <c r="R3776" i="1" s="1"/>
  <c r="T3766" i="1"/>
  <c r="U3766" i="1" s="1"/>
  <c r="Q3759" i="1"/>
  <c r="O3759" i="1" s="1"/>
  <c r="R3759" i="1" s="1"/>
  <c r="Q3756" i="1"/>
  <c r="O3756" i="1" s="1"/>
  <c r="R3756" i="1" s="1"/>
  <c r="W3755" i="1"/>
  <c r="V3755" i="1" s="1"/>
  <c r="Q3755" i="1"/>
  <c r="O3755" i="1" s="1"/>
  <c r="R3755" i="1" s="1"/>
  <c r="W3744" i="1"/>
  <c r="V3744" i="1" s="1"/>
  <c r="Q3744" i="1"/>
  <c r="O3744" i="1" s="1"/>
  <c r="R3744" i="1" s="1"/>
  <c r="O3736" i="1"/>
  <c r="R3736" i="1" s="1"/>
  <c r="T3734" i="1"/>
  <c r="U3734" i="1" s="1"/>
  <c r="Q3727" i="1"/>
  <c r="O3727" i="1" s="1"/>
  <c r="R3727" i="1" s="1"/>
  <c r="Q3724" i="1"/>
  <c r="O3724" i="1" s="1"/>
  <c r="R3724" i="1" s="1"/>
  <c r="W3723" i="1"/>
  <c r="V3723" i="1" s="1"/>
  <c r="Q3723" i="1"/>
  <c r="O3723" i="1" s="1"/>
  <c r="R3723" i="1" s="1"/>
  <c r="O3715" i="1"/>
  <c r="R3715" i="1" s="1"/>
  <c r="W3712" i="1"/>
  <c r="V3712" i="1" s="1"/>
  <c r="Q3712" i="1"/>
  <c r="O3712" i="1" s="1"/>
  <c r="R3712" i="1" s="1"/>
  <c r="T3702" i="1"/>
  <c r="U3702" i="1" s="1"/>
  <c r="Q3695" i="1"/>
  <c r="Q3692" i="1"/>
  <c r="O3692" i="1" s="1"/>
  <c r="R3692" i="1" s="1"/>
  <c r="W3691" i="1"/>
  <c r="V3691" i="1" s="1"/>
  <c r="Q3691" i="1"/>
  <c r="O3691" i="1" s="1"/>
  <c r="R3691" i="1" s="1"/>
  <c r="O3683" i="1"/>
  <c r="R3683" i="1" s="1"/>
  <c r="W3680" i="1"/>
  <c r="V3680" i="1" s="1"/>
  <c r="Q3680" i="1"/>
  <c r="O3680" i="1" s="1"/>
  <c r="R3680" i="1" s="1"/>
  <c r="O3672" i="1"/>
  <c r="R3672" i="1" s="1"/>
  <c r="T3670" i="1"/>
  <c r="U3670" i="1" s="1"/>
  <c r="Q3663" i="1"/>
  <c r="O3663" i="1" s="1"/>
  <c r="R3663" i="1" s="1"/>
  <c r="Q3660" i="1"/>
  <c r="O3660" i="1" s="1"/>
  <c r="R3660" i="1" s="1"/>
  <c r="W3659" i="1"/>
  <c r="V3659" i="1" s="1"/>
  <c r="Q3659" i="1"/>
  <c r="O3659" i="1" s="1"/>
  <c r="R3659" i="1" s="1"/>
  <c r="O3651" i="1"/>
  <c r="R3651" i="1" s="1"/>
  <c r="W3648" i="1"/>
  <c r="V3648" i="1" s="1"/>
  <c r="Q3648" i="1"/>
  <c r="O3648" i="1" s="1"/>
  <c r="R3648" i="1" s="1"/>
  <c r="T3638" i="1"/>
  <c r="U3638" i="1" s="1"/>
  <c r="Q3631" i="1"/>
  <c r="O3631" i="1" s="1"/>
  <c r="R3631" i="1" s="1"/>
  <c r="Q3628" i="1"/>
  <c r="W3627" i="1"/>
  <c r="V3627" i="1" s="1"/>
  <c r="Q3627" i="1"/>
  <c r="O3627" i="1" s="1"/>
  <c r="R3627" i="1" s="1"/>
  <c r="O3619" i="1"/>
  <c r="R3619" i="1" s="1"/>
  <c r="W3616" i="1"/>
  <c r="V3616" i="1" s="1"/>
  <c r="Q3616" i="1"/>
  <c r="O3616" i="1" s="1"/>
  <c r="R3616" i="1" s="1"/>
  <c r="O3608" i="1"/>
  <c r="R3608" i="1" s="1"/>
  <c r="T3606" i="1"/>
  <c r="U3606" i="1" s="1"/>
  <c r="Q3599" i="1"/>
  <c r="O3599" i="1" s="1"/>
  <c r="R3599" i="1" s="1"/>
  <c r="Q3596" i="1"/>
  <c r="O3596" i="1" s="1"/>
  <c r="R3596" i="1" s="1"/>
  <c r="W3595" i="1"/>
  <c r="V3595" i="1" s="1"/>
  <c r="Q3595" i="1"/>
  <c r="O3595" i="1" s="1"/>
  <c r="R3595" i="1" s="1"/>
  <c r="W3584" i="1"/>
  <c r="V3584" i="1" s="1"/>
  <c r="Q3584" i="1"/>
  <c r="O3584" i="1" s="1"/>
  <c r="R3584" i="1" s="1"/>
  <c r="T3574" i="1"/>
  <c r="U3574" i="1" s="1"/>
  <c r="Q3567" i="1"/>
  <c r="Q3564" i="1"/>
  <c r="O3564" i="1" s="1"/>
  <c r="R3564" i="1" s="1"/>
  <c r="W3563" i="1"/>
  <c r="V3563" i="1" s="1"/>
  <c r="Q3563" i="1"/>
  <c r="O3563" i="1" s="1"/>
  <c r="R3563" i="1" s="1"/>
  <c r="W3552" i="1"/>
  <c r="V3552" i="1" s="1"/>
  <c r="Q3552" i="1"/>
  <c r="O3552" i="1" s="1"/>
  <c r="R3552" i="1" s="1"/>
  <c r="T3542" i="1"/>
  <c r="U3542" i="1" s="1"/>
  <c r="Q3535" i="1"/>
  <c r="O3535" i="1" s="1"/>
  <c r="R3535" i="1" s="1"/>
  <c r="Q3532" i="1"/>
  <c r="O3532" i="1" s="1"/>
  <c r="R3532" i="1" s="1"/>
  <c r="W3531" i="1"/>
  <c r="V3531" i="1" s="1"/>
  <c r="Q3531" i="1"/>
  <c r="O3531" i="1" s="1"/>
  <c r="R3531" i="1" s="1"/>
  <c r="O3523" i="1"/>
  <c r="R3523" i="1" s="1"/>
  <c r="W3520" i="1"/>
  <c r="V3520" i="1" s="1"/>
  <c r="Q3520" i="1"/>
  <c r="O3520" i="1" s="1"/>
  <c r="R3520" i="1" s="1"/>
  <c r="W3516" i="1"/>
  <c r="V3516" i="1" s="1"/>
  <c r="Q3516" i="1"/>
  <c r="O3516" i="1" s="1"/>
  <c r="R3516" i="1" s="1"/>
  <c r="W3515" i="1"/>
  <c r="V3515" i="1" s="1"/>
  <c r="Q3515" i="1"/>
  <c r="O3515" i="1" s="1"/>
  <c r="R3515" i="1" s="1"/>
  <c r="T3506" i="1"/>
  <c r="U3506" i="1" s="1"/>
  <c r="W3500" i="1"/>
  <c r="V3500" i="1" s="1"/>
  <c r="Q3500" i="1"/>
  <c r="O3500" i="1" s="1"/>
  <c r="R3500" i="1" s="1"/>
  <c r="W3499" i="1"/>
  <c r="V3499" i="1" s="1"/>
  <c r="Q3499" i="1"/>
  <c r="O3499" i="1" s="1"/>
  <c r="R3499" i="1" s="1"/>
  <c r="T3490" i="1"/>
  <c r="U3490" i="1" s="1"/>
  <c r="W3484" i="1"/>
  <c r="V3484" i="1" s="1"/>
  <c r="Q3484" i="1"/>
  <c r="O3484" i="1" s="1"/>
  <c r="R3484" i="1" s="1"/>
  <c r="W3483" i="1"/>
  <c r="V3483" i="1" s="1"/>
  <c r="Q3483" i="1"/>
  <c r="O3483" i="1" s="1"/>
  <c r="R3483" i="1" s="1"/>
  <c r="W3468" i="1"/>
  <c r="V3468" i="1" s="1"/>
  <c r="Q3468" i="1"/>
  <c r="O3468" i="1" s="1"/>
  <c r="R3468" i="1" s="1"/>
  <c r="W3467" i="1"/>
  <c r="V3467" i="1" s="1"/>
  <c r="Q3467" i="1"/>
  <c r="T3459" i="1"/>
  <c r="U3459" i="1" s="1"/>
  <c r="W3453" i="1"/>
  <c r="V3453" i="1" s="1"/>
  <c r="Q3453" i="1"/>
  <c r="O3453" i="1" s="1"/>
  <c r="R3453" i="1" s="1"/>
  <c r="W3452" i="1"/>
  <c r="V3452" i="1" s="1"/>
  <c r="Q3452" i="1"/>
  <c r="O3452" i="1" s="1"/>
  <c r="R3452" i="1" s="1"/>
  <c r="T3443" i="1"/>
  <c r="U3443" i="1" s="1"/>
  <c r="W3437" i="1"/>
  <c r="V3437" i="1" s="1"/>
  <c r="Q3437" i="1"/>
  <c r="O3437" i="1" s="1"/>
  <c r="R3437" i="1" s="1"/>
  <c r="W3436" i="1"/>
  <c r="V3436" i="1" s="1"/>
  <c r="Q3436" i="1"/>
  <c r="O3436" i="1" s="1"/>
  <c r="R3436" i="1" s="1"/>
  <c r="T3427" i="1"/>
  <c r="U3427" i="1" s="1"/>
  <c r="W3421" i="1"/>
  <c r="V3421" i="1" s="1"/>
  <c r="Q3421" i="1"/>
  <c r="O3421" i="1" s="1"/>
  <c r="R3421" i="1" s="1"/>
  <c r="W3420" i="1"/>
  <c r="V3420" i="1" s="1"/>
  <c r="Q3420" i="1"/>
  <c r="T3411" i="1"/>
  <c r="U3411" i="1" s="1"/>
  <c r="W3405" i="1"/>
  <c r="V3405" i="1" s="1"/>
  <c r="Q3405" i="1"/>
  <c r="O3405" i="1" s="1"/>
  <c r="R3405" i="1" s="1"/>
  <c r="W3404" i="1"/>
  <c r="V3404" i="1" s="1"/>
  <c r="Q3404" i="1"/>
  <c r="T3395" i="1"/>
  <c r="U3395" i="1" s="1"/>
  <c r="W3389" i="1"/>
  <c r="V3389" i="1" s="1"/>
  <c r="Q3389" i="1"/>
  <c r="O3389" i="1" s="1"/>
  <c r="R3389" i="1" s="1"/>
  <c r="W3388" i="1"/>
  <c r="V3388" i="1" s="1"/>
  <c r="Q3388" i="1"/>
  <c r="T3379" i="1"/>
  <c r="U3379" i="1" s="1"/>
  <c r="W3373" i="1"/>
  <c r="V3373" i="1" s="1"/>
  <c r="Q3373" i="1"/>
  <c r="O3373" i="1" s="1"/>
  <c r="R3373" i="1" s="1"/>
  <c r="W3372" i="1"/>
  <c r="V3372" i="1" s="1"/>
  <c r="Q3372" i="1"/>
  <c r="O3372" i="1" s="1"/>
  <c r="R3372" i="1" s="1"/>
  <c r="T3363" i="1"/>
  <c r="U3363" i="1" s="1"/>
  <c r="W3357" i="1"/>
  <c r="V3357" i="1" s="1"/>
  <c r="Q3357" i="1"/>
  <c r="O3357" i="1" s="1"/>
  <c r="R3357" i="1" s="1"/>
  <c r="W3356" i="1"/>
  <c r="V3356" i="1" s="1"/>
  <c r="Q3356" i="1"/>
  <c r="O3356" i="1" s="1"/>
  <c r="R3356" i="1" s="1"/>
  <c r="W3341" i="1"/>
  <c r="V3341" i="1" s="1"/>
  <c r="Q3341" i="1"/>
  <c r="W3340" i="1"/>
  <c r="V3340" i="1" s="1"/>
  <c r="Q3340" i="1"/>
  <c r="O3340" i="1" s="1"/>
  <c r="R3340" i="1" s="1"/>
  <c r="T3331" i="1"/>
  <c r="U3331" i="1" s="1"/>
  <c r="W3325" i="1"/>
  <c r="V3325" i="1" s="1"/>
  <c r="Q3325" i="1"/>
  <c r="O3325" i="1" s="1"/>
  <c r="R3325" i="1" s="1"/>
  <c r="W3324" i="1"/>
  <c r="V3324" i="1" s="1"/>
  <c r="Q3324" i="1"/>
  <c r="T3316" i="1"/>
  <c r="U3316" i="1" s="1"/>
  <c r="W3310" i="1"/>
  <c r="V3310" i="1" s="1"/>
  <c r="Q3310" i="1"/>
  <c r="O3310" i="1" s="1"/>
  <c r="R3310" i="1" s="1"/>
  <c r="W3309" i="1"/>
  <c r="V3309" i="1" s="1"/>
  <c r="Q3309" i="1"/>
  <c r="O3309" i="1" s="1"/>
  <c r="R3309" i="1" s="1"/>
  <c r="T3300" i="1"/>
  <c r="U3300" i="1" s="1"/>
  <c r="W3294" i="1"/>
  <c r="V3294" i="1" s="1"/>
  <c r="Q3294" i="1"/>
  <c r="W3293" i="1"/>
  <c r="V3293" i="1" s="1"/>
  <c r="Q3293" i="1"/>
  <c r="O3293" i="1" s="1"/>
  <c r="R3293" i="1" s="1"/>
  <c r="W3278" i="1"/>
  <c r="V3278" i="1" s="1"/>
  <c r="Q3278" i="1"/>
  <c r="O3278" i="1" s="1"/>
  <c r="R3278" i="1" s="1"/>
  <c r="W3277" i="1"/>
  <c r="V3277" i="1" s="1"/>
  <c r="Q3277" i="1"/>
  <c r="O3277" i="1" s="1"/>
  <c r="R3277" i="1" s="1"/>
  <c r="W3266" i="1"/>
  <c r="V3266" i="1" s="1"/>
  <c r="Q3266" i="1"/>
  <c r="W3261" i="1"/>
  <c r="V3261" i="1" s="1"/>
  <c r="Q3261" i="1"/>
  <c r="O3261" i="1" s="1"/>
  <c r="R3261" i="1" s="1"/>
  <c r="W3250" i="1"/>
  <c r="V3250" i="1" s="1"/>
  <c r="Q3250" i="1"/>
  <c r="O3250" i="1" s="1"/>
  <c r="R3250" i="1" s="1"/>
  <c r="W3245" i="1"/>
  <c r="V3245" i="1" s="1"/>
  <c r="Q3245" i="1"/>
  <c r="O3245" i="1" s="1"/>
  <c r="R3245" i="1" s="1"/>
  <c r="W3234" i="1"/>
  <c r="V3234" i="1" s="1"/>
  <c r="Q3234" i="1"/>
  <c r="O3234" i="1" s="1"/>
  <c r="R3234" i="1" s="1"/>
  <c r="W3229" i="1"/>
  <c r="V3229" i="1" s="1"/>
  <c r="Q3229" i="1"/>
  <c r="O3229" i="1" s="1"/>
  <c r="R3229" i="1" s="1"/>
  <c r="W3218" i="1"/>
  <c r="V3218" i="1" s="1"/>
  <c r="Q3218" i="1"/>
  <c r="W3213" i="1"/>
  <c r="V3213" i="1" s="1"/>
  <c r="Q3213" i="1"/>
  <c r="O3213" i="1" s="1"/>
  <c r="R3213" i="1" s="1"/>
  <c r="W3203" i="1"/>
  <c r="V3203" i="1" s="1"/>
  <c r="Q3203" i="1"/>
  <c r="W3198" i="1"/>
  <c r="V3198" i="1" s="1"/>
  <c r="Q3198" i="1"/>
  <c r="O3198" i="1" s="1"/>
  <c r="R3198" i="1" s="1"/>
  <c r="W3187" i="1"/>
  <c r="V3187" i="1" s="1"/>
  <c r="Q3187" i="1"/>
  <c r="W3182" i="1"/>
  <c r="V3182" i="1" s="1"/>
  <c r="Q3182" i="1"/>
  <c r="O3182" i="1" s="1"/>
  <c r="R3182" i="1" s="1"/>
  <c r="W3171" i="1"/>
  <c r="V3171" i="1" s="1"/>
  <c r="Q3171" i="1"/>
  <c r="O3171" i="1" s="1"/>
  <c r="R3171" i="1" s="1"/>
  <c r="W3166" i="1"/>
  <c r="V3166" i="1" s="1"/>
  <c r="Q3166" i="1"/>
  <c r="O3166" i="1" s="1"/>
  <c r="R3166" i="1" s="1"/>
  <c r="W3155" i="1"/>
  <c r="V3155" i="1" s="1"/>
  <c r="Q3155" i="1"/>
  <c r="W3150" i="1"/>
  <c r="V3150" i="1" s="1"/>
  <c r="Q3150" i="1"/>
  <c r="O3150" i="1" s="1"/>
  <c r="R3150" i="1" s="1"/>
  <c r="W3139" i="1"/>
  <c r="V3139" i="1" s="1"/>
  <c r="Q3139" i="1"/>
  <c r="W3134" i="1"/>
  <c r="V3134" i="1" s="1"/>
  <c r="Q3134" i="1"/>
  <c r="O3134" i="1" s="1"/>
  <c r="R3134" i="1" s="1"/>
  <c r="T3129" i="1"/>
  <c r="U3129" i="1" s="1"/>
  <c r="W3126" i="1"/>
  <c r="V3126" i="1" s="1"/>
  <c r="Q3126" i="1"/>
  <c r="O3126" i="1" s="1"/>
  <c r="R3126" i="1" s="1"/>
  <c r="W3115" i="1"/>
  <c r="V3115" i="1" s="1"/>
  <c r="Q3115" i="1"/>
  <c r="O3115" i="1" s="1"/>
  <c r="R3115" i="1" s="1"/>
  <c r="T3112" i="1"/>
  <c r="U3112" i="1" s="1"/>
  <c r="S3112" i="1"/>
  <c r="T3097" i="1"/>
  <c r="U3097" i="1" s="1"/>
  <c r="W3094" i="1"/>
  <c r="V3094" i="1" s="1"/>
  <c r="Q3094" i="1"/>
  <c r="O3094" i="1" s="1"/>
  <c r="R3094" i="1" s="1"/>
  <c r="W3083" i="1"/>
  <c r="V3083" i="1" s="1"/>
  <c r="Q3083" i="1"/>
  <c r="O3083" i="1" s="1"/>
  <c r="R3083" i="1" s="1"/>
  <c r="T3080" i="1"/>
  <c r="U3080" i="1" s="1"/>
  <c r="S3080" i="1"/>
  <c r="T3065" i="1"/>
  <c r="U3065" i="1" s="1"/>
  <c r="W3062" i="1"/>
  <c r="V3062" i="1" s="1"/>
  <c r="Q3062" i="1"/>
  <c r="O3062" i="1" s="1"/>
  <c r="R3062" i="1" s="1"/>
  <c r="W3051" i="1"/>
  <c r="V3051" i="1" s="1"/>
  <c r="Q3051" i="1"/>
  <c r="O3051" i="1" s="1"/>
  <c r="R3051" i="1" s="1"/>
  <c r="T3048" i="1"/>
  <c r="U3048" i="1" s="1"/>
  <c r="S3048" i="1"/>
  <c r="T3033" i="1"/>
  <c r="U3033" i="1" s="1"/>
  <c r="W3030" i="1"/>
  <c r="V3030" i="1" s="1"/>
  <c r="Q3030" i="1"/>
  <c r="O3030" i="1" s="1"/>
  <c r="R3030" i="1" s="1"/>
  <c r="W3019" i="1"/>
  <c r="V3019" i="1" s="1"/>
  <c r="Q3019" i="1"/>
  <c r="T3016" i="1"/>
  <c r="U3016" i="1" s="1"/>
  <c r="S3016" i="1"/>
  <c r="T3001" i="1"/>
  <c r="U3001" i="1" s="1"/>
  <c r="W2998" i="1"/>
  <c r="V2998" i="1" s="1"/>
  <c r="Q2998" i="1"/>
  <c r="O2998" i="1" s="1"/>
  <c r="R2998" i="1" s="1"/>
  <c r="W2987" i="1"/>
  <c r="V2987" i="1" s="1"/>
  <c r="Q2987" i="1"/>
  <c r="O2987" i="1" s="1"/>
  <c r="R2987" i="1" s="1"/>
  <c r="T2984" i="1"/>
  <c r="U2984" i="1" s="1"/>
  <c r="S2984" i="1"/>
  <c r="T2969" i="1"/>
  <c r="U2969" i="1" s="1"/>
  <c r="W2966" i="1"/>
  <c r="V2966" i="1" s="1"/>
  <c r="Q2966" i="1"/>
  <c r="W2955" i="1"/>
  <c r="V2955" i="1" s="1"/>
  <c r="Q2955" i="1"/>
  <c r="O2955" i="1" s="1"/>
  <c r="R2955" i="1" s="1"/>
  <c r="T2952" i="1"/>
  <c r="U2952" i="1" s="1"/>
  <c r="S2952" i="1"/>
  <c r="T2937" i="1"/>
  <c r="U2937" i="1" s="1"/>
  <c r="W2934" i="1"/>
  <c r="V2934" i="1" s="1"/>
  <c r="Q2934" i="1"/>
  <c r="O2934" i="1" s="1"/>
  <c r="R2934" i="1" s="1"/>
  <c r="W2923" i="1"/>
  <c r="V2923" i="1" s="1"/>
  <c r="Q2923" i="1"/>
  <c r="O2923" i="1" s="1"/>
  <c r="R2923" i="1" s="1"/>
  <c r="T2920" i="1"/>
  <c r="U2920" i="1" s="1"/>
  <c r="S2920" i="1"/>
  <c r="T2905" i="1"/>
  <c r="U2905" i="1" s="1"/>
  <c r="W2902" i="1"/>
  <c r="V2902" i="1" s="1"/>
  <c r="Q2902" i="1"/>
  <c r="O2902" i="1" s="1"/>
  <c r="R2902" i="1" s="1"/>
  <c r="W2891" i="1"/>
  <c r="V2891" i="1" s="1"/>
  <c r="Q2891" i="1"/>
  <c r="O2891" i="1" s="1"/>
  <c r="R2891" i="1" s="1"/>
  <c r="T2888" i="1"/>
  <c r="U2888" i="1" s="1"/>
  <c r="S2888" i="1"/>
  <c r="T2873" i="1"/>
  <c r="U2873" i="1" s="1"/>
  <c r="W2870" i="1"/>
  <c r="V2870" i="1" s="1"/>
  <c r="Q2870" i="1"/>
  <c r="O2870" i="1" s="1"/>
  <c r="R2870" i="1" s="1"/>
  <c r="W2859" i="1"/>
  <c r="V2859" i="1" s="1"/>
  <c r="Q2859" i="1"/>
  <c r="O2859" i="1" s="1"/>
  <c r="R2859" i="1" s="1"/>
  <c r="T2856" i="1"/>
  <c r="U2856" i="1" s="1"/>
  <c r="S2856" i="1"/>
  <c r="T2841" i="1"/>
  <c r="U2841" i="1" s="1"/>
  <c r="W2838" i="1"/>
  <c r="V2838" i="1" s="1"/>
  <c r="Q2838" i="1"/>
  <c r="W2827" i="1"/>
  <c r="V2827" i="1" s="1"/>
  <c r="Q2827" i="1"/>
  <c r="O2827" i="1" s="1"/>
  <c r="R2827" i="1" s="1"/>
  <c r="W2818" i="1"/>
  <c r="V2818" i="1" s="1"/>
  <c r="Q2818" i="1"/>
  <c r="S2794" i="1"/>
  <c r="T2794" i="1"/>
  <c r="U2794" i="1" s="1"/>
  <c r="T2784" i="1"/>
  <c r="U2784" i="1" s="1"/>
  <c r="S2784" i="1"/>
  <c r="W2776" i="1"/>
  <c r="V2776" i="1" s="1"/>
  <c r="Q2776" i="1"/>
  <c r="O2776" i="1" s="1"/>
  <c r="R2776" i="1" s="1"/>
  <c r="S2770" i="1"/>
  <c r="T2770" i="1"/>
  <c r="U2770" i="1" s="1"/>
  <c r="S2753" i="1"/>
  <c r="T2753" i="1"/>
  <c r="U2753" i="1" s="1"/>
  <c r="T2740" i="1"/>
  <c r="U2740" i="1" s="1"/>
  <c r="S2740" i="1"/>
  <c r="T2729" i="1"/>
  <c r="U2729" i="1" s="1"/>
  <c r="S2729" i="1"/>
  <c r="S2702" i="1"/>
  <c r="T2702" i="1"/>
  <c r="U2702" i="1" s="1"/>
  <c r="S2701" i="1"/>
  <c r="T2701" i="1"/>
  <c r="U2701" i="1" s="1"/>
  <c r="S2682" i="1"/>
  <c r="T2682" i="1"/>
  <c r="U2682" i="1" s="1"/>
  <c r="S2645" i="1"/>
  <c r="T2645" i="1"/>
  <c r="U2645" i="1" s="1"/>
  <c r="T2644" i="1"/>
  <c r="U2644" i="1" s="1"/>
  <c r="S2644" i="1"/>
  <c r="S2626" i="1"/>
  <c r="T2626" i="1"/>
  <c r="U2626" i="1" s="1"/>
  <c r="W2616" i="1"/>
  <c r="V2616" i="1" s="1"/>
  <c r="Q2616" i="1"/>
  <c r="O2616" i="1" s="1"/>
  <c r="R2616" i="1" s="1"/>
  <c r="T2608" i="1"/>
  <c r="U2608" i="1" s="1"/>
  <c r="S2608" i="1"/>
  <c r="S2586" i="1"/>
  <c r="T2586" i="1"/>
  <c r="U2586" i="1" s="1"/>
  <c r="S2573" i="1"/>
  <c r="T2573" i="1"/>
  <c r="U2573" i="1" s="1"/>
  <c r="S2565" i="1"/>
  <c r="T2565" i="1"/>
  <c r="U2565" i="1" s="1"/>
  <c r="T2564" i="1"/>
  <c r="U2564" i="1" s="1"/>
  <c r="S2564" i="1"/>
  <c r="S2538" i="1"/>
  <c r="T2538" i="1"/>
  <c r="U2538" i="1" s="1"/>
  <c r="T2528" i="1"/>
  <c r="U2528" i="1" s="1"/>
  <c r="S2528" i="1"/>
  <c r="W2520" i="1"/>
  <c r="V2520" i="1" s="1"/>
  <c r="Q2520" i="1"/>
  <c r="O2520" i="1" s="1"/>
  <c r="R2520" i="1" s="1"/>
  <c r="S2514" i="1"/>
  <c r="T2514" i="1"/>
  <c r="U2514" i="1" s="1"/>
  <c r="S2497" i="1"/>
  <c r="T2497" i="1"/>
  <c r="U2497" i="1" s="1"/>
  <c r="T2484" i="1"/>
  <c r="U2484" i="1" s="1"/>
  <c r="S2484" i="1"/>
  <c r="S2474" i="1"/>
  <c r="T2474" i="1"/>
  <c r="U2474" i="1" s="1"/>
  <c r="T2464" i="1"/>
  <c r="U2464" i="1" s="1"/>
  <c r="S2464" i="1"/>
  <c r="W2456" i="1"/>
  <c r="V2456" i="1" s="1"/>
  <c r="Q2456" i="1"/>
  <c r="S2450" i="1"/>
  <c r="T2450" i="1"/>
  <c r="U2450" i="1" s="1"/>
  <c r="T2440" i="1"/>
  <c r="U2440" i="1" s="1"/>
  <c r="S2440" i="1"/>
  <c r="S2433" i="1"/>
  <c r="T2433" i="1"/>
  <c r="U2433" i="1" s="1"/>
  <c r="T2420" i="1"/>
  <c r="U2420" i="1" s="1"/>
  <c r="S2420" i="1"/>
  <c r="T2409" i="1"/>
  <c r="U2409" i="1" s="1"/>
  <c r="S2409" i="1"/>
  <c r="S2398" i="1"/>
  <c r="T2398" i="1"/>
  <c r="U2398" i="1" s="1"/>
  <c r="S2397" i="1"/>
  <c r="T2397" i="1"/>
  <c r="U2397" i="1" s="1"/>
  <c r="W2391" i="1"/>
  <c r="V2391" i="1" s="1"/>
  <c r="Q2391" i="1"/>
  <c r="S2338" i="1"/>
  <c r="T2338" i="1"/>
  <c r="U2338" i="1" s="1"/>
  <c r="T2317" i="1"/>
  <c r="U2317" i="1" s="1"/>
  <c r="S2317" i="1"/>
  <c r="W2239" i="1"/>
  <c r="V2239" i="1" s="1"/>
  <c r="Q2239" i="1"/>
  <c r="O2239" i="1" s="1"/>
  <c r="R2239" i="1" s="1"/>
  <c r="Q2206" i="1"/>
  <c r="O2206" i="1" s="1"/>
  <c r="R2206" i="1" s="1"/>
  <c r="W2206" i="1"/>
  <c r="V2206" i="1" s="1"/>
  <c r="Q2142" i="1"/>
  <c r="O2142" i="1" s="1"/>
  <c r="R2142" i="1" s="1"/>
  <c r="W2142" i="1"/>
  <c r="V2142" i="1" s="1"/>
  <c r="W1822" i="1"/>
  <c r="V1822" i="1" s="1"/>
  <c r="Q1822" i="1"/>
  <c r="O1822" i="1" s="1"/>
  <c r="R1822" i="1" s="1"/>
  <c r="T1772" i="1"/>
  <c r="U1772" i="1" s="1"/>
  <c r="S1772" i="1"/>
  <c r="S1767" i="1"/>
  <c r="T1767" i="1"/>
  <c r="U1767" i="1" s="1"/>
  <c r="T1628" i="1"/>
  <c r="U1628" i="1" s="1"/>
  <c r="S1628" i="1"/>
  <c r="O3876" i="1"/>
  <c r="R3876" i="1" s="1"/>
  <c r="O3860" i="1"/>
  <c r="R3860" i="1" s="1"/>
  <c r="O3852" i="1"/>
  <c r="R3852" i="1" s="1"/>
  <c r="O3847" i="1"/>
  <c r="R3847" i="1" s="1"/>
  <c r="O3844" i="1"/>
  <c r="R3844" i="1" s="1"/>
  <c r="O3831" i="1"/>
  <c r="R3831" i="1" s="1"/>
  <c r="O3828" i="1"/>
  <c r="R3828" i="1" s="1"/>
  <c r="O3815" i="1"/>
  <c r="R3815" i="1" s="1"/>
  <c r="O3812" i="1"/>
  <c r="R3812" i="1" s="1"/>
  <c r="O3799" i="1"/>
  <c r="R3799" i="1" s="1"/>
  <c r="O3796" i="1"/>
  <c r="R3796" i="1" s="1"/>
  <c r="O3783" i="1"/>
  <c r="R3783" i="1" s="1"/>
  <c r="O3780" i="1"/>
  <c r="R3780" i="1" s="1"/>
  <c r="O3775" i="1"/>
  <c r="R3775" i="1" s="1"/>
  <c r="O3767" i="1"/>
  <c r="R3767" i="1" s="1"/>
  <c r="O3764" i="1"/>
  <c r="R3764" i="1" s="1"/>
  <c r="O3751" i="1"/>
  <c r="R3751" i="1" s="1"/>
  <c r="O3748" i="1"/>
  <c r="R3748" i="1" s="1"/>
  <c r="O3735" i="1"/>
  <c r="R3735" i="1" s="1"/>
  <c r="O3732" i="1"/>
  <c r="R3732" i="1" s="1"/>
  <c r="O3719" i="1"/>
  <c r="R3719" i="1" s="1"/>
  <c r="O3716" i="1"/>
  <c r="R3716" i="1" s="1"/>
  <c r="O3711" i="1"/>
  <c r="R3711" i="1" s="1"/>
  <c r="O3703" i="1"/>
  <c r="R3703" i="1" s="1"/>
  <c r="O3700" i="1"/>
  <c r="R3700" i="1" s="1"/>
  <c r="O3695" i="1"/>
  <c r="R3695" i="1" s="1"/>
  <c r="O3687" i="1"/>
  <c r="R3687" i="1" s="1"/>
  <c r="O3684" i="1"/>
  <c r="R3684" i="1" s="1"/>
  <c r="O3671" i="1"/>
  <c r="R3671" i="1" s="1"/>
  <c r="O3668" i="1"/>
  <c r="R3668" i="1" s="1"/>
  <c r="O3655" i="1"/>
  <c r="R3655" i="1" s="1"/>
  <c r="O3652" i="1"/>
  <c r="R3652" i="1" s="1"/>
  <c r="O3639" i="1"/>
  <c r="R3639" i="1" s="1"/>
  <c r="O3636" i="1"/>
  <c r="R3636" i="1" s="1"/>
  <c r="O3628" i="1"/>
  <c r="R3628" i="1" s="1"/>
  <c r="O3623" i="1"/>
  <c r="R3623" i="1" s="1"/>
  <c r="O3620" i="1"/>
  <c r="R3620" i="1" s="1"/>
  <c r="O3615" i="1"/>
  <c r="R3615" i="1" s="1"/>
  <c r="O3612" i="1"/>
  <c r="R3612" i="1" s="1"/>
  <c r="O3607" i="1"/>
  <c r="R3607" i="1" s="1"/>
  <c r="O3604" i="1"/>
  <c r="R3604" i="1" s="1"/>
  <c r="O3591" i="1"/>
  <c r="R3591" i="1" s="1"/>
  <c r="O3588" i="1"/>
  <c r="R3588" i="1" s="1"/>
  <c r="O3575" i="1"/>
  <c r="R3575" i="1" s="1"/>
  <c r="O3572" i="1"/>
  <c r="R3572" i="1" s="1"/>
  <c r="O3567" i="1"/>
  <c r="R3567" i="1" s="1"/>
  <c r="O3559" i="1"/>
  <c r="R3559" i="1" s="1"/>
  <c r="O3556" i="1"/>
  <c r="R3556" i="1" s="1"/>
  <c r="O3551" i="1"/>
  <c r="R3551" i="1" s="1"/>
  <c r="O3548" i="1"/>
  <c r="R3548" i="1" s="1"/>
  <c r="O3543" i="1"/>
  <c r="R3543" i="1" s="1"/>
  <c r="O3540" i="1"/>
  <c r="R3540" i="1" s="1"/>
  <c r="O3527" i="1"/>
  <c r="R3527" i="1" s="1"/>
  <c r="O3524" i="1"/>
  <c r="R3524" i="1" s="1"/>
  <c r="O3519" i="1"/>
  <c r="R3519" i="1" s="1"/>
  <c r="O3495" i="1"/>
  <c r="R3495" i="1" s="1"/>
  <c r="O3471" i="1"/>
  <c r="R3471" i="1" s="1"/>
  <c r="O3456" i="1"/>
  <c r="R3456" i="1" s="1"/>
  <c r="O3448" i="1"/>
  <c r="R3448" i="1" s="1"/>
  <c r="O3432" i="1"/>
  <c r="R3432" i="1" s="1"/>
  <c r="O3408" i="1"/>
  <c r="R3408" i="1" s="1"/>
  <c r="O3400" i="1"/>
  <c r="R3400" i="1" s="1"/>
  <c r="O3384" i="1"/>
  <c r="R3384" i="1" s="1"/>
  <c r="O3344" i="1"/>
  <c r="R3344" i="1" s="1"/>
  <c r="O3341" i="1"/>
  <c r="R3341" i="1" s="1"/>
  <c r="O3305" i="1"/>
  <c r="R3305" i="1" s="1"/>
  <c r="O3294" i="1"/>
  <c r="R3294" i="1" s="1"/>
  <c r="O3286" i="1"/>
  <c r="R3286" i="1" s="1"/>
  <c r="O3281" i="1"/>
  <c r="R3281" i="1" s="1"/>
  <c r="O3273" i="1"/>
  <c r="R3273" i="1" s="1"/>
  <c r="O3130" i="1"/>
  <c r="R3130" i="1" s="1"/>
  <c r="O3127" i="1"/>
  <c r="R3127" i="1" s="1"/>
  <c r="O3122" i="1"/>
  <c r="R3122" i="1" s="1"/>
  <c r="O3119" i="1"/>
  <c r="R3119" i="1" s="1"/>
  <c r="O3114" i="1"/>
  <c r="R3114" i="1" s="1"/>
  <c r="O3111" i="1"/>
  <c r="R3111" i="1" s="1"/>
  <c r="O3106" i="1"/>
  <c r="R3106" i="1" s="1"/>
  <c r="O3103" i="1"/>
  <c r="R3103" i="1" s="1"/>
  <c r="O3098" i="1"/>
  <c r="R3098" i="1" s="1"/>
  <c r="O3095" i="1"/>
  <c r="R3095" i="1" s="1"/>
  <c r="O3090" i="1"/>
  <c r="R3090" i="1" s="1"/>
  <c r="O3087" i="1"/>
  <c r="R3087" i="1" s="1"/>
  <c r="O3082" i="1"/>
  <c r="R3082" i="1" s="1"/>
  <c r="O3079" i="1"/>
  <c r="R3079" i="1" s="1"/>
  <c r="O3074" i="1"/>
  <c r="R3074" i="1" s="1"/>
  <c r="O3071" i="1"/>
  <c r="R3071" i="1" s="1"/>
  <c r="O3066" i="1"/>
  <c r="R3066" i="1" s="1"/>
  <c r="O3063" i="1"/>
  <c r="R3063" i="1" s="1"/>
  <c r="O3058" i="1"/>
  <c r="R3058" i="1" s="1"/>
  <c r="O3055" i="1"/>
  <c r="R3055" i="1" s="1"/>
  <c r="O3050" i="1"/>
  <c r="R3050" i="1" s="1"/>
  <c r="O3047" i="1"/>
  <c r="R3047" i="1" s="1"/>
  <c r="O3042" i="1"/>
  <c r="R3042" i="1" s="1"/>
  <c r="O3039" i="1"/>
  <c r="R3039" i="1" s="1"/>
  <c r="O3034" i="1"/>
  <c r="R3034" i="1" s="1"/>
  <c r="O3031" i="1"/>
  <c r="R3031" i="1" s="1"/>
  <c r="O3026" i="1"/>
  <c r="R3026" i="1" s="1"/>
  <c r="O3023" i="1"/>
  <c r="R3023" i="1" s="1"/>
  <c r="O3018" i="1"/>
  <c r="R3018" i="1" s="1"/>
  <c r="O3015" i="1"/>
  <c r="R3015" i="1" s="1"/>
  <c r="O3010" i="1"/>
  <c r="R3010" i="1" s="1"/>
  <c r="O3007" i="1"/>
  <c r="R3007" i="1" s="1"/>
  <c r="O3002" i="1"/>
  <c r="R3002" i="1" s="1"/>
  <c r="O2999" i="1"/>
  <c r="R2999" i="1" s="1"/>
  <c r="O2994" i="1"/>
  <c r="R2994" i="1" s="1"/>
  <c r="O2991" i="1"/>
  <c r="R2991" i="1" s="1"/>
  <c r="O2986" i="1"/>
  <c r="R2986" i="1" s="1"/>
  <c r="O2983" i="1"/>
  <c r="R2983" i="1" s="1"/>
  <c r="O2978" i="1"/>
  <c r="R2978" i="1" s="1"/>
  <c r="O2975" i="1"/>
  <c r="R2975" i="1" s="1"/>
  <c r="O2970" i="1"/>
  <c r="R2970" i="1" s="1"/>
  <c r="O2967" i="1"/>
  <c r="R2967" i="1" s="1"/>
  <c r="O2962" i="1"/>
  <c r="R2962" i="1" s="1"/>
  <c r="O2959" i="1"/>
  <c r="R2959" i="1" s="1"/>
  <c r="O2954" i="1"/>
  <c r="R2954" i="1" s="1"/>
  <c r="O2951" i="1"/>
  <c r="R2951" i="1" s="1"/>
  <c r="O2946" i="1"/>
  <c r="R2946" i="1" s="1"/>
  <c r="O2943" i="1"/>
  <c r="R2943" i="1" s="1"/>
  <c r="O2938" i="1"/>
  <c r="R2938" i="1" s="1"/>
  <c r="O2935" i="1"/>
  <c r="R2935" i="1" s="1"/>
  <c r="O2930" i="1"/>
  <c r="R2930" i="1" s="1"/>
  <c r="O2927" i="1"/>
  <c r="R2927" i="1" s="1"/>
  <c r="O2922" i="1"/>
  <c r="R2922" i="1" s="1"/>
  <c r="O2919" i="1"/>
  <c r="R2919" i="1" s="1"/>
  <c r="O2914" i="1"/>
  <c r="R2914" i="1" s="1"/>
  <c r="O2911" i="1"/>
  <c r="R2911" i="1" s="1"/>
  <c r="O2906" i="1"/>
  <c r="R2906" i="1" s="1"/>
  <c r="O2903" i="1"/>
  <c r="R2903" i="1" s="1"/>
  <c r="O2898" i="1"/>
  <c r="R2898" i="1" s="1"/>
  <c r="O2895" i="1"/>
  <c r="R2895" i="1" s="1"/>
  <c r="O2890" i="1"/>
  <c r="R2890" i="1" s="1"/>
  <c r="O2887" i="1"/>
  <c r="R2887" i="1" s="1"/>
  <c r="O2882" i="1"/>
  <c r="R2882" i="1" s="1"/>
  <c r="O2879" i="1"/>
  <c r="R2879" i="1" s="1"/>
  <c r="O2874" i="1"/>
  <c r="R2874" i="1" s="1"/>
  <c r="O2871" i="1"/>
  <c r="R2871" i="1" s="1"/>
  <c r="O2866" i="1"/>
  <c r="R2866" i="1" s="1"/>
  <c r="O2863" i="1"/>
  <c r="R2863" i="1" s="1"/>
  <c r="O2858" i="1"/>
  <c r="R2858" i="1" s="1"/>
  <c r="O2855" i="1"/>
  <c r="R2855" i="1" s="1"/>
  <c r="O2850" i="1"/>
  <c r="R2850" i="1" s="1"/>
  <c r="O2847" i="1"/>
  <c r="R2847" i="1" s="1"/>
  <c r="O2842" i="1"/>
  <c r="R2842" i="1" s="1"/>
  <c r="O2839" i="1"/>
  <c r="R2839" i="1" s="1"/>
  <c r="O2834" i="1"/>
  <c r="R2834" i="1" s="1"/>
  <c r="O2831" i="1"/>
  <c r="R2831" i="1" s="1"/>
  <c r="O2826" i="1"/>
  <c r="R2826" i="1" s="1"/>
  <c r="O2808" i="1"/>
  <c r="R2808" i="1" s="1"/>
  <c r="S2801" i="1"/>
  <c r="T2801" i="1"/>
  <c r="U2801" i="1" s="1"/>
  <c r="S2790" i="1"/>
  <c r="S2766" i="1"/>
  <c r="T2766" i="1"/>
  <c r="U2766" i="1" s="1"/>
  <c r="T2764" i="1"/>
  <c r="U2764" i="1" s="1"/>
  <c r="S2764" i="1"/>
  <c r="W2759" i="1"/>
  <c r="V2759" i="1" s="1"/>
  <c r="Q2759" i="1"/>
  <c r="O2759" i="1" s="1"/>
  <c r="R2759" i="1" s="1"/>
  <c r="O2744" i="1"/>
  <c r="R2744" i="1" s="1"/>
  <c r="S2737" i="1"/>
  <c r="T2737" i="1"/>
  <c r="U2737" i="1" s="1"/>
  <c r="S2726" i="1"/>
  <c r="S2718" i="1"/>
  <c r="T2718" i="1"/>
  <c r="U2718" i="1" s="1"/>
  <c r="T2700" i="1"/>
  <c r="U2700" i="1" s="1"/>
  <c r="S2700" i="1"/>
  <c r="W2695" i="1"/>
  <c r="V2695" i="1" s="1"/>
  <c r="Q2695" i="1"/>
  <c r="O2695" i="1" s="1"/>
  <c r="R2695" i="1" s="1"/>
  <c r="T2693" i="1"/>
  <c r="U2693" i="1" s="1"/>
  <c r="S2673" i="1"/>
  <c r="T2673" i="1"/>
  <c r="U2673" i="1" s="1"/>
  <c r="S2662" i="1"/>
  <c r="S2654" i="1"/>
  <c r="T2654" i="1"/>
  <c r="U2654" i="1" s="1"/>
  <c r="T2636" i="1"/>
  <c r="U2636" i="1" s="1"/>
  <c r="S2636" i="1"/>
  <c r="W2631" i="1"/>
  <c r="V2631" i="1" s="1"/>
  <c r="Q2631" i="1"/>
  <c r="O2631" i="1" s="1"/>
  <c r="R2631" i="1" s="1"/>
  <c r="T2629" i="1"/>
  <c r="U2629" i="1" s="1"/>
  <c r="S2609" i="1"/>
  <c r="T2609" i="1"/>
  <c r="U2609" i="1" s="1"/>
  <c r="S2598" i="1"/>
  <c r="T2581" i="1"/>
  <c r="U2581" i="1" s="1"/>
  <c r="S2574" i="1"/>
  <c r="T2574" i="1"/>
  <c r="U2574" i="1" s="1"/>
  <c r="T2572" i="1"/>
  <c r="U2572" i="1" s="1"/>
  <c r="S2572" i="1"/>
  <c r="W2567" i="1"/>
  <c r="V2567" i="1" s="1"/>
  <c r="Q2567" i="1"/>
  <c r="O2567" i="1" s="1"/>
  <c r="R2567" i="1" s="1"/>
  <c r="O2552" i="1"/>
  <c r="R2552" i="1" s="1"/>
  <c r="S2545" i="1"/>
  <c r="T2545" i="1"/>
  <c r="U2545" i="1" s="1"/>
  <c r="S2534" i="1"/>
  <c r="T2517" i="1"/>
  <c r="U2517" i="1" s="1"/>
  <c r="S2510" i="1"/>
  <c r="T2510" i="1"/>
  <c r="U2510" i="1" s="1"/>
  <c r="T2508" i="1"/>
  <c r="U2508" i="1" s="1"/>
  <c r="S2508" i="1"/>
  <c r="W2503" i="1"/>
  <c r="V2503" i="1" s="1"/>
  <c r="Q2503" i="1"/>
  <c r="O2503" i="1" s="1"/>
  <c r="R2503" i="1" s="1"/>
  <c r="O2488" i="1"/>
  <c r="R2488" i="1" s="1"/>
  <c r="S2481" i="1"/>
  <c r="T2481" i="1"/>
  <c r="U2481" i="1" s="1"/>
  <c r="S2470" i="1"/>
  <c r="T2453" i="1"/>
  <c r="U2453" i="1" s="1"/>
  <c r="S2446" i="1"/>
  <c r="T2446" i="1"/>
  <c r="U2446" i="1" s="1"/>
  <c r="T2444" i="1"/>
  <c r="U2444" i="1" s="1"/>
  <c r="S2444" i="1"/>
  <c r="W2439" i="1"/>
  <c r="V2439" i="1" s="1"/>
  <c r="Q2439" i="1"/>
  <c r="O2439" i="1" s="1"/>
  <c r="R2439" i="1" s="1"/>
  <c r="O2424" i="1"/>
  <c r="R2424" i="1" s="1"/>
  <c r="S2417" i="1"/>
  <c r="T2417" i="1"/>
  <c r="U2417" i="1" s="1"/>
  <c r="S2406" i="1"/>
  <c r="T2389" i="1"/>
  <c r="U2389" i="1" s="1"/>
  <c r="S2382" i="1"/>
  <c r="T2382" i="1"/>
  <c r="U2382" i="1" s="1"/>
  <c r="T2380" i="1"/>
  <c r="U2380" i="1" s="1"/>
  <c r="S2380" i="1"/>
  <c r="W2375" i="1"/>
  <c r="V2375" i="1" s="1"/>
  <c r="Q2375" i="1"/>
  <c r="O2375" i="1" s="1"/>
  <c r="R2375" i="1" s="1"/>
  <c r="O2360" i="1"/>
  <c r="R2360" i="1" s="1"/>
  <c r="S2353" i="1"/>
  <c r="T2353" i="1"/>
  <c r="U2353" i="1" s="1"/>
  <c r="S2346" i="1"/>
  <c r="T2346" i="1"/>
  <c r="U2346" i="1" s="1"/>
  <c r="T2329" i="1"/>
  <c r="U2329" i="1" s="1"/>
  <c r="S2329" i="1"/>
  <c r="S2314" i="1"/>
  <c r="T2314" i="1"/>
  <c r="U2314" i="1" s="1"/>
  <c r="T2297" i="1"/>
  <c r="U2297" i="1" s="1"/>
  <c r="S2297" i="1"/>
  <c r="W2256" i="1"/>
  <c r="V2256" i="1" s="1"/>
  <c r="Q2256" i="1"/>
  <c r="O2256" i="1" s="1"/>
  <c r="R2256" i="1" s="1"/>
  <c r="S2241" i="1"/>
  <c r="T2241" i="1"/>
  <c r="U2241" i="1" s="1"/>
  <c r="S2233" i="1"/>
  <c r="T2233" i="1"/>
  <c r="U2233" i="1" s="1"/>
  <c r="W2230" i="1"/>
  <c r="V2230" i="1" s="1"/>
  <c r="Q2230" i="1"/>
  <c r="O2230" i="1" s="1"/>
  <c r="R2230" i="1" s="1"/>
  <c r="T2229" i="1"/>
  <c r="U2229" i="1" s="1"/>
  <c r="S2229" i="1"/>
  <c r="S2195" i="1"/>
  <c r="T2195" i="1"/>
  <c r="U2195" i="1" s="1"/>
  <c r="S2163" i="1"/>
  <c r="T2163" i="1"/>
  <c r="U2163" i="1" s="1"/>
  <c r="S2147" i="1"/>
  <c r="T2147" i="1"/>
  <c r="U2147" i="1" s="1"/>
  <c r="T2116" i="1"/>
  <c r="U2116" i="1" s="1"/>
  <c r="S2116" i="1"/>
  <c r="T2108" i="1"/>
  <c r="U2108" i="1" s="1"/>
  <c r="S2108" i="1"/>
  <c r="S2103" i="1"/>
  <c r="T2103" i="1"/>
  <c r="U2103" i="1" s="1"/>
  <c r="S2085" i="1"/>
  <c r="T2085" i="1"/>
  <c r="U2085" i="1" s="1"/>
  <c r="S2062" i="1"/>
  <c r="T2062" i="1"/>
  <c r="U2062" i="1" s="1"/>
  <c r="S2050" i="1"/>
  <c r="T2050" i="1"/>
  <c r="U2050" i="1" s="1"/>
  <c r="S2049" i="1"/>
  <c r="T2049" i="1"/>
  <c r="U2049" i="1" s="1"/>
  <c r="W2042" i="1"/>
  <c r="V2042" i="1" s="1"/>
  <c r="Q2042" i="1"/>
  <c r="O2042" i="1" s="1"/>
  <c r="R2042" i="1" s="1"/>
  <c r="W2014" i="1"/>
  <c r="V2014" i="1" s="1"/>
  <c r="Q2014" i="1"/>
  <c r="O2014" i="1" s="1"/>
  <c r="R2014" i="1" s="1"/>
  <c r="T1964" i="1"/>
  <c r="U1964" i="1" s="1"/>
  <c r="S1964" i="1"/>
  <c r="T1928" i="1"/>
  <c r="U1928" i="1" s="1"/>
  <c r="S1928" i="1"/>
  <c r="S1879" i="1"/>
  <c r="T1879" i="1"/>
  <c r="U1879" i="1" s="1"/>
  <c r="S1863" i="1"/>
  <c r="T1863" i="1"/>
  <c r="U1863" i="1" s="1"/>
  <c r="S1851" i="1"/>
  <c r="T1851" i="1"/>
  <c r="U1851" i="1" s="1"/>
  <c r="S1806" i="1"/>
  <c r="T1806" i="1"/>
  <c r="U1806" i="1" s="1"/>
  <c r="S1794" i="1"/>
  <c r="T1794" i="1"/>
  <c r="U1794" i="1" s="1"/>
  <c r="S1793" i="1"/>
  <c r="T1793" i="1"/>
  <c r="U1793" i="1" s="1"/>
  <c r="W1786" i="1"/>
  <c r="V1786" i="1" s="1"/>
  <c r="Q1786" i="1"/>
  <c r="O1786" i="1" s="1"/>
  <c r="R1786" i="1" s="1"/>
  <c r="W1758" i="1"/>
  <c r="V1758" i="1" s="1"/>
  <c r="Q1758" i="1"/>
  <c r="O1758" i="1" s="1"/>
  <c r="R1758" i="1" s="1"/>
  <c r="T1708" i="1"/>
  <c r="U1708" i="1" s="1"/>
  <c r="S1708" i="1"/>
  <c r="T1692" i="1"/>
  <c r="U1692" i="1" s="1"/>
  <c r="S1692" i="1"/>
  <c r="T1644" i="1"/>
  <c r="U1644" i="1" s="1"/>
  <c r="S1644" i="1"/>
  <c r="W1630" i="1"/>
  <c r="V1630" i="1" s="1"/>
  <c r="Q1630" i="1"/>
  <c r="O1630" i="1" s="1"/>
  <c r="R1630" i="1" s="1"/>
  <c r="T1448" i="1"/>
  <c r="U1448" i="1" s="1"/>
  <c r="S1448" i="1"/>
  <c r="S1431" i="1"/>
  <c r="T1431" i="1"/>
  <c r="U1431" i="1" s="1"/>
  <c r="S1358" i="1"/>
  <c r="T1358" i="1"/>
  <c r="U1358" i="1" s="1"/>
  <c r="T1110" i="1"/>
  <c r="U1110" i="1" s="1"/>
  <c r="S1110" i="1"/>
  <c r="S2814" i="1"/>
  <c r="T2814" i="1"/>
  <c r="U2814" i="1" s="1"/>
  <c r="S2813" i="1"/>
  <c r="T2813" i="1"/>
  <c r="U2813" i="1" s="1"/>
  <c r="T2812" i="1"/>
  <c r="U2812" i="1" s="1"/>
  <c r="S2812" i="1"/>
  <c r="W2807" i="1"/>
  <c r="V2807" i="1" s="1"/>
  <c r="Q2807" i="1"/>
  <c r="O2807" i="1" s="1"/>
  <c r="R2807" i="1" s="1"/>
  <c r="O2792" i="1"/>
  <c r="R2792" i="1" s="1"/>
  <c r="T2788" i="1"/>
  <c r="U2788" i="1" s="1"/>
  <c r="S2788" i="1"/>
  <c r="S2785" i="1"/>
  <c r="T2785" i="1"/>
  <c r="U2785" i="1" s="1"/>
  <c r="S2774" i="1"/>
  <c r="S2762" i="1"/>
  <c r="T2762" i="1"/>
  <c r="U2762" i="1" s="1"/>
  <c r="S2750" i="1"/>
  <c r="T2750" i="1"/>
  <c r="U2750" i="1" s="1"/>
  <c r="S2749" i="1"/>
  <c r="T2749" i="1"/>
  <c r="U2749" i="1" s="1"/>
  <c r="T2748" i="1"/>
  <c r="U2748" i="1" s="1"/>
  <c r="S2748" i="1"/>
  <c r="W2743" i="1"/>
  <c r="V2743" i="1" s="1"/>
  <c r="Q2743" i="1"/>
  <c r="O2743" i="1" s="1"/>
  <c r="R2743" i="1" s="1"/>
  <c r="O2728" i="1"/>
  <c r="R2728" i="1" s="1"/>
  <c r="T2716" i="1"/>
  <c r="U2716" i="1" s="1"/>
  <c r="S2716" i="1"/>
  <c r="W2711" i="1"/>
  <c r="V2711" i="1" s="1"/>
  <c r="Q2711" i="1"/>
  <c r="O2711" i="1" s="1"/>
  <c r="R2711" i="1" s="1"/>
  <c r="S2698" i="1"/>
  <c r="T2698" i="1"/>
  <c r="U2698" i="1" s="1"/>
  <c r="T2696" i="1"/>
  <c r="U2696" i="1" s="1"/>
  <c r="S2696" i="1"/>
  <c r="S2689" i="1"/>
  <c r="T2689" i="1"/>
  <c r="U2689" i="1" s="1"/>
  <c r="S2678" i="1"/>
  <c r="T2676" i="1"/>
  <c r="U2676" i="1" s="1"/>
  <c r="S2676" i="1"/>
  <c r="S2670" i="1"/>
  <c r="T2670" i="1"/>
  <c r="U2670" i="1" s="1"/>
  <c r="S2669" i="1"/>
  <c r="T2669" i="1"/>
  <c r="U2669" i="1" s="1"/>
  <c r="T2652" i="1"/>
  <c r="U2652" i="1" s="1"/>
  <c r="S2652" i="1"/>
  <c r="W2647" i="1"/>
  <c r="V2647" i="1" s="1"/>
  <c r="Q2647" i="1"/>
  <c r="O2647" i="1" s="1"/>
  <c r="R2647" i="1" s="1"/>
  <c r="S2634" i="1"/>
  <c r="T2634" i="1"/>
  <c r="U2634" i="1" s="1"/>
  <c r="T2632" i="1"/>
  <c r="U2632" i="1" s="1"/>
  <c r="S2632" i="1"/>
  <c r="S2625" i="1"/>
  <c r="T2625" i="1"/>
  <c r="U2625" i="1" s="1"/>
  <c r="S2614" i="1"/>
  <c r="T2612" i="1"/>
  <c r="U2612" i="1" s="1"/>
  <c r="S2612" i="1"/>
  <c r="S2606" i="1"/>
  <c r="T2606" i="1"/>
  <c r="U2606" i="1" s="1"/>
  <c r="S2605" i="1"/>
  <c r="T2605" i="1"/>
  <c r="U2605" i="1" s="1"/>
  <c r="S2593" i="1"/>
  <c r="T2593" i="1"/>
  <c r="U2593" i="1" s="1"/>
  <c r="S2582" i="1"/>
  <c r="S2570" i="1"/>
  <c r="T2570" i="1"/>
  <c r="U2570" i="1" s="1"/>
  <c r="S2558" i="1"/>
  <c r="T2558" i="1"/>
  <c r="U2558" i="1" s="1"/>
  <c r="S2557" i="1"/>
  <c r="T2557" i="1"/>
  <c r="U2557" i="1" s="1"/>
  <c r="T2556" i="1"/>
  <c r="U2556" i="1" s="1"/>
  <c r="S2556" i="1"/>
  <c r="W2551" i="1"/>
  <c r="V2551" i="1" s="1"/>
  <c r="Q2551" i="1"/>
  <c r="O2536" i="1"/>
  <c r="R2536" i="1" s="1"/>
  <c r="T2532" i="1"/>
  <c r="U2532" i="1" s="1"/>
  <c r="S2532" i="1"/>
  <c r="S2529" i="1"/>
  <c r="T2529" i="1"/>
  <c r="U2529" i="1" s="1"/>
  <c r="S2518" i="1"/>
  <c r="S2506" i="1"/>
  <c r="T2506" i="1"/>
  <c r="U2506" i="1" s="1"/>
  <c r="S2494" i="1"/>
  <c r="T2494" i="1"/>
  <c r="U2494" i="1" s="1"/>
  <c r="S2493" i="1"/>
  <c r="T2493" i="1"/>
  <c r="U2493" i="1" s="1"/>
  <c r="T2492" i="1"/>
  <c r="U2492" i="1" s="1"/>
  <c r="S2492" i="1"/>
  <c r="W2487" i="1"/>
  <c r="V2487" i="1" s="1"/>
  <c r="Q2487" i="1"/>
  <c r="O2487" i="1" s="1"/>
  <c r="R2487" i="1" s="1"/>
  <c r="O2472" i="1"/>
  <c r="R2472" i="1" s="1"/>
  <c r="T2468" i="1"/>
  <c r="U2468" i="1" s="1"/>
  <c r="S2468" i="1"/>
  <c r="S2465" i="1"/>
  <c r="T2465" i="1"/>
  <c r="U2465" i="1" s="1"/>
  <c r="S2454" i="1"/>
  <c r="S2442" i="1"/>
  <c r="T2442" i="1"/>
  <c r="U2442" i="1" s="1"/>
  <c r="S2430" i="1"/>
  <c r="T2430" i="1"/>
  <c r="U2430" i="1" s="1"/>
  <c r="S2429" i="1"/>
  <c r="T2429" i="1"/>
  <c r="U2429" i="1" s="1"/>
  <c r="T2428" i="1"/>
  <c r="U2428" i="1" s="1"/>
  <c r="S2428" i="1"/>
  <c r="W2423" i="1"/>
  <c r="V2423" i="1" s="1"/>
  <c r="Q2423" i="1"/>
  <c r="O2408" i="1"/>
  <c r="R2408" i="1" s="1"/>
  <c r="T2404" i="1"/>
  <c r="U2404" i="1" s="1"/>
  <c r="S2404" i="1"/>
  <c r="S2401" i="1"/>
  <c r="T2401" i="1"/>
  <c r="U2401" i="1" s="1"/>
  <c r="S2390" i="1"/>
  <c r="S2378" i="1"/>
  <c r="T2378" i="1"/>
  <c r="U2378" i="1" s="1"/>
  <c r="S2366" i="1"/>
  <c r="T2366" i="1"/>
  <c r="U2366" i="1" s="1"/>
  <c r="S2365" i="1"/>
  <c r="T2365" i="1"/>
  <c r="U2365" i="1" s="1"/>
  <c r="T2364" i="1"/>
  <c r="U2364" i="1" s="1"/>
  <c r="S2364" i="1"/>
  <c r="W2359" i="1"/>
  <c r="V2359" i="1" s="1"/>
  <c r="Q2359" i="1"/>
  <c r="T2337" i="1"/>
  <c r="U2337" i="1" s="1"/>
  <c r="S2337" i="1"/>
  <c r="S2322" i="1"/>
  <c r="T2322" i="1"/>
  <c r="U2322" i="1" s="1"/>
  <c r="T2305" i="1"/>
  <c r="U2305" i="1" s="1"/>
  <c r="S2305" i="1"/>
  <c r="S2290" i="1"/>
  <c r="T2290" i="1"/>
  <c r="U2290" i="1" s="1"/>
  <c r="T2277" i="1"/>
  <c r="U2277" i="1" s="1"/>
  <c r="S2277" i="1"/>
  <c r="T2268" i="1"/>
  <c r="U2268" i="1" s="1"/>
  <c r="S2268" i="1"/>
  <c r="T2242" i="1"/>
  <c r="U2242" i="1" s="1"/>
  <c r="S2242" i="1"/>
  <c r="T2236" i="1"/>
  <c r="U2236" i="1" s="1"/>
  <c r="S2236" i="1"/>
  <c r="S2234" i="1"/>
  <c r="T2234" i="1"/>
  <c r="U2234" i="1" s="1"/>
  <c r="T2224" i="1"/>
  <c r="U2224" i="1" s="1"/>
  <c r="S2224" i="1"/>
  <c r="T2213" i="1"/>
  <c r="U2213" i="1" s="1"/>
  <c r="S2213" i="1"/>
  <c r="T2196" i="1"/>
  <c r="U2196" i="1" s="1"/>
  <c r="S2196" i="1"/>
  <c r="T2180" i="1"/>
  <c r="U2180" i="1" s="1"/>
  <c r="S2180" i="1"/>
  <c r="T2164" i="1"/>
  <c r="U2164" i="1" s="1"/>
  <c r="S2164" i="1"/>
  <c r="T2148" i="1"/>
  <c r="U2148" i="1" s="1"/>
  <c r="S2148" i="1"/>
  <c r="T2132" i="1"/>
  <c r="U2132" i="1" s="1"/>
  <c r="S2132" i="1"/>
  <c r="T2124" i="1"/>
  <c r="U2124" i="1" s="1"/>
  <c r="S2124" i="1"/>
  <c r="T2110" i="1"/>
  <c r="U2110" i="1" s="1"/>
  <c r="S2110" i="1"/>
  <c r="S2021" i="1"/>
  <c r="T2021" i="1"/>
  <c r="U2021" i="1" s="1"/>
  <c r="S1998" i="1"/>
  <c r="T1998" i="1"/>
  <c r="U1998" i="1" s="1"/>
  <c r="S1986" i="1"/>
  <c r="T1986" i="1"/>
  <c r="U1986" i="1" s="1"/>
  <c r="S1985" i="1"/>
  <c r="T1985" i="1"/>
  <c r="U1985" i="1" s="1"/>
  <c r="W1978" i="1"/>
  <c r="V1978" i="1" s="1"/>
  <c r="Q1978" i="1"/>
  <c r="O1978" i="1" s="1"/>
  <c r="R1978" i="1" s="1"/>
  <c r="W1950" i="1"/>
  <c r="V1950" i="1" s="1"/>
  <c r="Q1950" i="1"/>
  <c r="O1950" i="1" s="1"/>
  <c r="R1950" i="1" s="1"/>
  <c r="T1900" i="1"/>
  <c r="U1900" i="1" s="1"/>
  <c r="S1900" i="1"/>
  <c r="T1864" i="1"/>
  <c r="U1864" i="1" s="1"/>
  <c r="S1864" i="1"/>
  <c r="S1815" i="1"/>
  <c r="T1815" i="1"/>
  <c r="U1815" i="1" s="1"/>
  <c r="S1799" i="1"/>
  <c r="T1799" i="1"/>
  <c r="U1799" i="1" s="1"/>
  <c r="S1787" i="1"/>
  <c r="T1787" i="1"/>
  <c r="U1787" i="1" s="1"/>
  <c r="S1783" i="1"/>
  <c r="T1783" i="1"/>
  <c r="U1783" i="1" s="1"/>
  <c r="S1765" i="1"/>
  <c r="T1765" i="1"/>
  <c r="U1765" i="1" s="1"/>
  <c r="S1763" i="1"/>
  <c r="T1763" i="1"/>
  <c r="U1763" i="1" s="1"/>
  <c r="S1742" i="1"/>
  <c r="T1742" i="1"/>
  <c r="U1742" i="1" s="1"/>
  <c r="S1730" i="1"/>
  <c r="T1730" i="1"/>
  <c r="U1730" i="1" s="1"/>
  <c r="S1729" i="1"/>
  <c r="T1729" i="1"/>
  <c r="U1729" i="1" s="1"/>
  <c r="W1722" i="1"/>
  <c r="V1722" i="1" s="1"/>
  <c r="Q1722" i="1"/>
  <c r="O1722" i="1" s="1"/>
  <c r="R1722" i="1" s="1"/>
  <c r="S1653" i="1"/>
  <c r="T1653" i="1"/>
  <c r="U1653" i="1" s="1"/>
  <c r="W1632" i="1"/>
  <c r="V1632" i="1" s="1"/>
  <c r="Q1632" i="1"/>
  <c r="O1632" i="1" s="1"/>
  <c r="R1632" i="1" s="1"/>
  <c r="T1616" i="1"/>
  <c r="U1616" i="1" s="1"/>
  <c r="S1616" i="1"/>
  <c r="W1580" i="1"/>
  <c r="V1580" i="1" s="1"/>
  <c r="Q1580" i="1"/>
  <c r="O1580" i="1" s="1"/>
  <c r="R1580" i="1" s="1"/>
  <c r="S1550" i="1"/>
  <c r="T1550" i="1"/>
  <c r="U1550" i="1" s="1"/>
  <c r="S1547" i="1"/>
  <c r="T1547" i="1"/>
  <c r="U1547" i="1" s="1"/>
  <c r="T1384" i="1"/>
  <c r="U1384" i="1" s="1"/>
  <c r="S1384" i="1"/>
  <c r="S1294" i="1"/>
  <c r="T1294" i="1"/>
  <c r="U1294" i="1" s="1"/>
  <c r="O3507" i="1"/>
  <c r="R3507" i="1" s="1"/>
  <c r="O3496" i="1"/>
  <c r="R3496" i="1" s="1"/>
  <c r="O3491" i="1"/>
  <c r="R3491" i="1" s="1"/>
  <c r="O3475" i="1"/>
  <c r="R3475" i="1" s="1"/>
  <c r="O3472" i="1"/>
  <c r="R3472" i="1" s="1"/>
  <c r="O3467" i="1"/>
  <c r="R3467" i="1" s="1"/>
  <c r="O3460" i="1"/>
  <c r="R3460" i="1" s="1"/>
  <c r="O3444" i="1"/>
  <c r="R3444" i="1" s="1"/>
  <c r="O3441" i="1"/>
  <c r="R3441" i="1" s="1"/>
  <c r="O3428" i="1"/>
  <c r="R3428" i="1" s="1"/>
  <c r="O3420" i="1"/>
  <c r="R3420" i="1" s="1"/>
  <c r="O3412" i="1"/>
  <c r="R3412" i="1" s="1"/>
  <c r="O3409" i="1"/>
  <c r="R3409" i="1" s="1"/>
  <c r="O3404" i="1"/>
  <c r="R3404" i="1" s="1"/>
  <c r="O3396" i="1"/>
  <c r="R3396" i="1" s="1"/>
  <c r="O3388" i="1"/>
  <c r="R3388" i="1" s="1"/>
  <c r="O3385" i="1"/>
  <c r="R3385" i="1" s="1"/>
  <c r="O3380" i="1"/>
  <c r="R3380" i="1" s="1"/>
  <c r="O3377" i="1"/>
  <c r="R3377" i="1" s="1"/>
  <c r="O3364" i="1"/>
  <c r="R3364" i="1" s="1"/>
  <c r="O3345" i="1"/>
  <c r="R3345" i="1" s="1"/>
  <c r="O3337" i="1"/>
  <c r="R3337" i="1" s="1"/>
  <c r="O3332" i="1"/>
  <c r="R3332" i="1" s="1"/>
  <c r="O3324" i="1"/>
  <c r="R3324" i="1" s="1"/>
  <c r="O3317" i="1"/>
  <c r="R3317" i="1" s="1"/>
  <c r="O3301" i="1"/>
  <c r="R3301" i="1" s="1"/>
  <c r="O3290" i="1"/>
  <c r="R3290" i="1" s="1"/>
  <c r="O3285" i="1"/>
  <c r="R3285" i="1" s="1"/>
  <c r="O3282" i="1"/>
  <c r="R3282" i="1" s="1"/>
  <c r="O3269" i="1"/>
  <c r="R3269" i="1" s="1"/>
  <c r="O3266" i="1"/>
  <c r="R3266" i="1" s="1"/>
  <c r="Q3265" i="1"/>
  <c r="O3265" i="1" s="1"/>
  <c r="R3265" i="1" s="1"/>
  <c r="Q3262" i="1"/>
  <c r="O3262" i="1" s="1"/>
  <c r="R3262" i="1" s="1"/>
  <c r="O3258" i="1"/>
  <c r="R3258" i="1" s="1"/>
  <c r="Q3257" i="1"/>
  <c r="O3257" i="1" s="1"/>
  <c r="R3257" i="1" s="1"/>
  <c r="Q3254" i="1"/>
  <c r="O3254" i="1" s="1"/>
  <c r="R3254" i="1" s="1"/>
  <c r="O3253" i="1"/>
  <c r="R3253" i="1" s="1"/>
  <c r="Q3249" i="1"/>
  <c r="O3249" i="1" s="1"/>
  <c r="R3249" i="1" s="1"/>
  <c r="Q3246" i="1"/>
  <c r="O3246" i="1" s="1"/>
  <c r="R3246" i="1" s="1"/>
  <c r="Q3241" i="1"/>
  <c r="O3241" i="1" s="1"/>
  <c r="R3241" i="1" s="1"/>
  <c r="Q3238" i="1"/>
  <c r="O3238" i="1" s="1"/>
  <c r="R3238" i="1" s="1"/>
  <c r="O3237" i="1"/>
  <c r="R3237" i="1" s="1"/>
  <c r="Q3233" i="1"/>
  <c r="O3233" i="1" s="1"/>
  <c r="R3233" i="1" s="1"/>
  <c r="Q3230" i="1"/>
  <c r="O3230" i="1" s="1"/>
  <c r="R3230" i="1" s="1"/>
  <c r="O3226" i="1"/>
  <c r="R3226" i="1" s="1"/>
  <c r="Q3225" i="1"/>
  <c r="O3225" i="1" s="1"/>
  <c r="R3225" i="1" s="1"/>
  <c r="Q3222" i="1"/>
  <c r="O3222" i="1" s="1"/>
  <c r="R3222" i="1" s="1"/>
  <c r="O3221" i="1"/>
  <c r="R3221" i="1" s="1"/>
  <c r="O3218" i="1"/>
  <c r="R3218" i="1" s="1"/>
  <c r="Q3217" i="1"/>
  <c r="O3217" i="1" s="1"/>
  <c r="R3217" i="1" s="1"/>
  <c r="Q3214" i="1"/>
  <c r="O3214" i="1" s="1"/>
  <c r="R3214" i="1" s="1"/>
  <c r="Q6" i="1"/>
  <c r="O6" i="1" s="1"/>
  <c r="R6" i="1" s="1"/>
  <c r="Q3207" i="1"/>
  <c r="O3207" i="1" s="1"/>
  <c r="R3207" i="1" s="1"/>
  <c r="O3206" i="1"/>
  <c r="R3206" i="1" s="1"/>
  <c r="O3203" i="1"/>
  <c r="R3203" i="1" s="1"/>
  <c r="Q3202" i="1"/>
  <c r="O3202" i="1" s="1"/>
  <c r="R3202" i="1" s="1"/>
  <c r="Q3199" i="1"/>
  <c r="O3199" i="1" s="1"/>
  <c r="R3199" i="1" s="1"/>
  <c r="Q3194" i="1"/>
  <c r="O3194" i="1" s="1"/>
  <c r="R3194" i="1" s="1"/>
  <c r="Q3191" i="1"/>
  <c r="O3191" i="1" s="1"/>
  <c r="R3191" i="1" s="1"/>
  <c r="O3190" i="1"/>
  <c r="R3190" i="1" s="1"/>
  <c r="O3187" i="1"/>
  <c r="R3187" i="1" s="1"/>
  <c r="Q3186" i="1"/>
  <c r="O3186" i="1" s="1"/>
  <c r="R3186" i="1" s="1"/>
  <c r="Q3183" i="1"/>
  <c r="O3183" i="1" s="1"/>
  <c r="R3183" i="1" s="1"/>
  <c r="Q3178" i="1"/>
  <c r="O3178" i="1" s="1"/>
  <c r="R3178" i="1" s="1"/>
  <c r="Q3175" i="1"/>
  <c r="O3175" i="1" s="1"/>
  <c r="R3175" i="1" s="1"/>
  <c r="O3174" i="1"/>
  <c r="R3174" i="1" s="1"/>
  <c r="Q3170" i="1"/>
  <c r="O3170" i="1" s="1"/>
  <c r="R3170" i="1" s="1"/>
  <c r="Q3167" i="1"/>
  <c r="O3167" i="1" s="1"/>
  <c r="R3167" i="1" s="1"/>
  <c r="Q3162" i="1"/>
  <c r="O3162" i="1" s="1"/>
  <c r="R3162" i="1" s="1"/>
  <c r="Q3159" i="1"/>
  <c r="O3159" i="1" s="1"/>
  <c r="R3159" i="1" s="1"/>
  <c r="O3158" i="1"/>
  <c r="R3158" i="1" s="1"/>
  <c r="O3155" i="1"/>
  <c r="R3155" i="1" s="1"/>
  <c r="Q3154" i="1"/>
  <c r="O3154" i="1" s="1"/>
  <c r="R3154" i="1" s="1"/>
  <c r="Q3151" i="1"/>
  <c r="O3151" i="1" s="1"/>
  <c r="R3151" i="1" s="1"/>
  <c r="Q3146" i="1"/>
  <c r="O3146" i="1" s="1"/>
  <c r="R3146" i="1" s="1"/>
  <c r="Q3143" i="1"/>
  <c r="O3143" i="1" s="1"/>
  <c r="R3143" i="1" s="1"/>
  <c r="O3142" i="1"/>
  <c r="R3142" i="1" s="1"/>
  <c r="O3139" i="1"/>
  <c r="R3139" i="1" s="1"/>
  <c r="Q3138" i="1"/>
  <c r="O3138" i="1" s="1"/>
  <c r="R3138" i="1" s="1"/>
  <c r="Q3135" i="1"/>
  <c r="O3135" i="1" s="1"/>
  <c r="R3135" i="1" s="1"/>
  <c r="O3107" i="1"/>
  <c r="R3107" i="1" s="1"/>
  <c r="O3099" i="1"/>
  <c r="R3099" i="1" s="1"/>
  <c r="O3086" i="1"/>
  <c r="R3086" i="1" s="1"/>
  <c r="O3078" i="1"/>
  <c r="R3078" i="1" s="1"/>
  <c r="O3075" i="1"/>
  <c r="R3075" i="1" s="1"/>
  <c r="O3067" i="1"/>
  <c r="R3067" i="1" s="1"/>
  <c r="O3043" i="1"/>
  <c r="R3043" i="1" s="1"/>
  <c r="O3035" i="1"/>
  <c r="R3035" i="1" s="1"/>
  <c r="O3022" i="1"/>
  <c r="R3022" i="1" s="1"/>
  <c r="O3019" i="1"/>
  <c r="R3019" i="1" s="1"/>
  <c r="O3014" i="1"/>
  <c r="R3014" i="1" s="1"/>
  <c r="O3003" i="1"/>
  <c r="R3003" i="1" s="1"/>
  <c r="O2990" i="1"/>
  <c r="R2990" i="1" s="1"/>
  <c r="O2979" i="1"/>
  <c r="R2979" i="1" s="1"/>
  <c r="O2971" i="1"/>
  <c r="R2971" i="1" s="1"/>
  <c r="O2966" i="1"/>
  <c r="R2966" i="1" s="1"/>
  <c r="O2963" i="1"/>
  <c r="R2963" i="1" s="1"/>
  <c r="O2958" i="1"/>
  <c r="R2958" i="1" s="1"/>
  <c r="O2950" i="1"/>
  <c r="R2950" i="1" s="1"/>
  <c r="O2947" i="1"/>
  <c r="R2947" i="1" s="1"/>
  <c r="O2942" i="1"/>
  <c r="R2942" i="1" s="1"/>
  <c r="O2926" i="1"/>
  <c r="R2926" i="1" s="1"/>
  <c r="O2918" i="1"/>
  <c r="R2918" i="1" s="1"/>
  <c r="O2907" i="1"/>
  <c r="R2907" i="1" s="1"/>
  <c r="O2894" i="1"/>
  <c r="R2894" i="1" s="1"/>
  <c r="O2886" i="1"/>
  <c r="R2886" i="1" s="1"/>
  <c r="O2883" i="1"/>
  <c r="R2883" i="1" s="1"/>
  <c r="O2878" i="1"/>
  <c r="R2878" i="1" s="1"/>
  <c r="O2875" i="1"/>
  <c r="R2875" i="1" s="1"/>
  <c r="O2867" i="1"/>
  <c r="R2867" i="1" s="1"/>
  <c r="O2851" i="1"/>
  <c r="R2851" i="1" s="1"/>
  <c r="O2846" i="1"/>
  <c r="R2846" i="1" s="1"/>
  <c r="O2843" i="1"/>
  <c r="R2843" i="1" s="1"/>
  <c r="O2838" i="1"/>
  <c r="R2838" i="1" s="1"/>
  <c r="O2835" i="1"/>
  <c r="R2835" i="1" s="1"/>
  <c r="S2823" i="1"/>
  <c r="T2823" i="1"/>
  <c r="U2823" i="1" s="1"/>
  <c r="O2822" i="1"/>
  <c r="R2822" i="1" s="1"/>
  <c r="S2819" i="1"/>
  <c r="T2819" i="1"/>
  <c r="U2819" i="1" s="1"/>
  <c r="O2818" i="1"/>
  <c r="R2818" i="1" s="1"/>
  <c r="S2815" i="1"/>
  <c r="T2815" i="1"/>
  <c r="U2815" i="1" s="1"/>
  <c r="S2810" i="1"/>
  <c r="T2810" i="1"/>
  <c r="U2810" i="1" s="1"/>
  <c r="S2798" i="1"/>
  <c r="T2798" i="1"/>
  <c r="U2798" i="1" s="1"/>
  <c r="S2797" i="1"/>
  <c r="T2797" i="1"/>
  <c r="U2797" i="1" s="1"/>
  <c r="T2796" i="1"/>
  <c r="U2796" i="1" s="1"/>
  <c r="S2796" i="1"/>
  <c r="W2791" i="1"/>
  <c r="V2791" i="1" s="1"/>
  <c r="Q2791" i="1"/>
  <c r="O2791" i="1" s="1"/>
  <c r="R2791" i="1" s="1"/>
  <c r="T2772" i="1"/>
  <c r="U2772" i="1" s="1"/>
  <c r="S2772" i="1"/>
  <c r="S2769" i="1"/>
  <c r="T2769" i="1"/>
  <c r="U2769" i="1" s="1"/>
  <c r="S2746" i="1"/>
  <c r="T2746" i="1"/>
  <c r="U2746" i="1" s="1"/>
  <c r="S2734" i="1"/>
  <c r="T2734" i="1"/>
  <c r="U2734" i="1" s="1"/>
  <c r="T2732" i="1"/>
  <c r="U2732" i="1" s="1"/>
  <c r="S2732" i="1"/>
  <c r="W2727" i="1"/>
  <c r="V2727" i="1" s="1"/>
  <c r="Q2727" i="1"/>
  <c r="S2714" i="1"/>
  <c r="T2714" i="1"/>
  <c r="U2714" i="1" s="1"/>
  <c r="T2712" i="1"/>
  <c r="U2712" i="1" s="1"/>
  <c r="S2712" i="1"/>
  <c r="S2705" i="1"/>
  <c r="T2705" i="1"/>
  <c r="U2705" i="1" s="1"/>
  <c r="T2692" i="1"/>
  <c r="U2692" i="1" s="1"/>
  <c r="S2692" i="1"/>
  <c r="S2686" i="1"/>
  <c r="T2686" i="1"/>
  <c r="U2686" i="1" s="1"/>
  <c r="S2685" i="1"/>
  <c r="T2685" i="1"/>
  <c r="U2685" i="1" s="1"/>
  <c r="T2668" i="1"/>
  <c r="U2668" i="1" s="1"/>
  <c r="S2668" i="1"/>
  <c r="W2663" i="1"/>
  <c r="V2663" i="1" s="1"/>
  <c r="Q2663" i="1"/>
  <c r="O2663" i="1" s="1"/>
  <c r="R2663" i="1" s="1"/>
  <c r="S2650" i="1"/>
  <c r="T2650" i="1"/>
  <c r="U2650" i="1" s="1"/>
  <c r="T2648" i="1"/>
  <c r="U2648" i="1" s="1"/>
  <c r="S2648" i="1"/>
  <c r="S2641" i="1"/>
  <c r="T2641" i="1"/>
  <c r="U2641" i="1" s="1"/>
  <c r="T2628" i="1"/>
  <c r="U2628" i="1" s="1"/>
  <c r="S2628" i="1"/>
  <c r="S2622" i="1"/>
  <c r="T2622" i="1"/>
  <c r="U2622" i="1" s="1"/>
  <c r="S2621" i="1"/>
  <c r="T2621" i="1"/>
  <c r="U2621" i="1" s="1"/>
  <c r="T2604" i="1"/>
  <c r="U2604" i="1" s="1"/>
  <c r="S2604" i="1"/>
  <c r="W2599" i="1"/>
  <c r="V2599" i="1" s="1"/>
  <c r="Q2599" i="1"/>
  <c r="O2599" i="1" s="1"/>
  <c r="R2599" i="1" s="1"/>
  <c r="T2580" i="1"/>
  <c r="U2580" i="1" s="1"/>
  <c r="S2580" i="1"/>
  <c r="S2577" i="1"/>
  <c r="T2577" i="1"/>
  <c r="U2577" i="1" s="1"/>
  <c r="S2554" i="1"/>
  <c r="T2554" i="1"/>
  <c r="U2554" i="1" s="1"/>
  <c r="S2542" i="1"/>
  <c r="T2542" i="1"/>
  <c r="U2542" i="1" s="1"/>
  <c r="S2541" i="1"/>
  <c r="T2541" i="1"/>
  <c r="U2541" i="1" s="1"/>
  <c r="T2540" i="1"/>
  <c r="U2540" i="1" s="1"/>
  <c r="S2540" i="1"/>
  <c r="W2535" i="1"/>
  <c r="V2535" i="1" s="1"/>
  <c r="Q2535" i="1"/>
  <c r="O2535" i="1" s="1"/>
  <c r="R2535" i="1" s="1"/>
  <c r="T2516" i="1"/>
  <c r="U2516" i="1" s="1"/>
  <c r="S2516" i="1"/>
  <c r="S2513" i="1"/>
  <c r="T2513" i="1"/>
  <c r="U2513" i="1" s="1"/>
  <c r="S2490" i="1"/>
  <c r="T2490" i="1"/>
  <c r="U2490" i="1" s="1"/>
  <c r="S2478" i="1"/>
  <c r="T2478" i="1"/>
  <c r="U2478" i="1" s="1"/>
  <c r="T2476" i="1"/>
  <c r="U2476" i="1" s="1"/>
  <c r="S2476" i="1"/>
  <c r="W2471" i="1"/>
  <c r="V2471" i="1" s="1"/>
  <c r="Q2471" i="1"/>
  <c r="O2471" i="1" s="1"/>
  <c r="R2471" i="1" s="1"/>
  <c r="O2456" i="1"/>
  <c r="R2456" i="1" s="1"/>
  <c r="T2452" i="1"/>
  <c r="U2452" i="1" s="1"/>
  <c r="S2452" i="1"/>
  <c r="S2449" i="1"/>
  <c r="T2449" i="1"/>
  <c r="U2449" i="1" s="1"/>
  <c r="S2426" i="1"/>
  <c r="T2426" i="1"/>
  <c r="U2426" i="1" s="1"/>
  <c r="S2414" i="1"/>
  <c r="T2414" i="1"/>
  <c r="U2414" i="1" s="1"/>
  <c r="S2413" i="1"/>
  <c r="T2413" i="1"/>
  <c r="U2413" i="1" s="1"/>
  <c r="T2412" i="1"/>
  <c r="U2412" i="1" s="1"/>
  <c r="S2412" i="1"/>
  <c r="W2407" i="1"/>
  <c r="V2407" i="1" s="1"/>
  <c r="Q2407" i="1"/>
  <c r="O2407" i="1" s="1"/>
  <c r="R2407" i="1" s="1"/>
  <c r="O2392" i="1"/>
  <c r="R2392" i="1" s="1"/>
  <c r="T2388" i="1"/>
  <c r="U2388" i="1" s="1"/>
  <c r="S2388" i="1"/>
  <c r="S2385" i="1"/>
  <c r="T2385" i="1"/>
  <c r="U2385" i="1" s="1"/>
  <c r="S2362" i="1"/>
  <c r="T2362" i="1"/>
  <c r="U2362" i="1" s="1"/>
  <c r="S2350" i="1"/>
  <c r="T2350" i="1"/>
  <c r="U2350" i="1" s="1"/>
  <c r="S2349" i="1"/>
  <c r="T2349" i="1"/>
  <c r="U2349" i="1" s="1"/>
  <c r="T2348" i="1"/>
  <c r="U2348" i="1" s="1"/>
  <c r="S2348" i="1"/>
  <c r="T2345" i="1"/>
  <c r="U2345" i="1" s="1"/>
  <c r="S2345" i="1"/>
  <c r="S2330" i="1"/>
  <c r="T2330" i="1"/>
  <c r="U2330" i="1" s="1"/>
  <c r="T2313" i="1"/>
  <c r="U2313" i="1" s="1"/>
  <c r="S2313" i="1"/>
  <c r="S2298" i="1"/>
  <c r="T2298" i="1"/>
  <c r="U2298" i="1" s="1"/>
  <c r="S2281" i="1"/>
  <c r="T2281" i="1"/>
  <c r="U2281" i="1" s="1"/>
  <c r="S2278" i="1"/>
  <c r="T2278" i="1"/>
  <c r="U2278" i="1" s="1"/>
  <c r="S2269" i="1"/>
  <c r="T2269" i="1"/>
  <c r="U2269" i="1" s="1"/>
  <c r="S2266" i="1"/>
  <c r="T2266" i="1"/>
  <c r="U2266" i="1" s="1"/>
  <c r="T2264" i="1"/>
  <c r="U2264" i="1" s="1"/>
  <c r="S2264" i="1"/>
  <c r="W2260" i="1"/>
  <c r="V2260" i="1" s="1"/>
  <c r="Q2260" i="1"/>
  <c r="O2260" i="1" s="1"/>
  <c r="R2260" i="1" s="1"/>
  <c r="T2252" i="1"/>
  <c r="U2252" i="1" s="1"/>
  <c r="S2252" i="1"/>
  <c r="S2246" i="1"/>
  <c r="T2246" i="1"/>
  <c r="U2246" i="1" s="1"/>
  <c r="W2227" i="1"/>
  <c r="V2227" i="1" s="1"/>
  <c r="Q2227" i="1"/>
  <c r="O2227" i="1" s="1"/>
  <c r="R2227" i="1" s="1"/>
  <c r="S2217" i="1"/>
  <c r="T2217" i="1"/>
  <c r="U2217" i="1" s="1"/>
  <c r="S2214" i="1"/>
  <c r="T2214" i="1"/>
  <c r="U2214" i="1" s="1"/>
  <c r="T2204" i="1"/>
  <c r="U2204" i="1" s="1"/>
  <c r="S2204" i="1"/>
  <c r="T2188" i="1"/>
  <c r="U2188" i="1" s="1"/>
  <c r="S2188" i="1"/>
  <c r="T2172" i="1"/>
  <c r="U2172" i="1" s="1"/>
  <c r="S2172" i="1"/>
  <c r="T2156" i="1"/>
  <c r="U2156" i="1" s="1"/>
  <c r="S2156" i="1"/>
  <c r="T2140" i="1"/>
  <c r="U2140" i="1" s="1"/>
  <c r="S2140" i="1"/>
  <c r="T2126" i="1"/>
  <c r="U2126" i="1" s="1"/>
  <c r="S2126" i="1"/>
  <c r="T2092" i="1"/>
  <c r="U2092" i="1" s="1"/>
  <c r="S2092" i="1"/>
  <c r="S2087" i="1"/>
  <c r="T2087" i="1"/>
  <c r="U2087" i="1" s="1"/>
  <c r="T2056" i="1"/>
  <c r="U2056" i="1" s="1"/>
  <c r="S2056" i="1"/>
  <c r="S1991" i="1"/>
  <c r="T1991" i="1"/>
  <c r="U1991" i="1" s="1"/>
  <c r="S1957" i="1"/>
  <c r="T1957" i="1"/>
  <c r="U1957" i="1" s="1"/>
  <c r="S1934" i="1"/>
  <c r="T1934" i="1"/>
  <c r="U1934" i="1" s="1"/>
  <c r="S1922" i="1"/>
  <c r="T1922" i="1"/>
  <c r="U1922" i="1" s="1"/>
  <c r="S1921" i="1"/>
  <c r="T1921" i="1"/>
  <c r="U1921" i="1" s="1"/>
  <c r="W1914" i="1"/>
  <c r="V1914" i="1" s="1"/>
  <c r="Q1914" i="1"/>
  <c r="O1914" i="1" s="1"/>
  <c r="R1914" i="1" s="1"/>
  <c r="W1886" i="1"/>
  <c r="V1886" i="1" s="1"/>
  <c r="Q1886" i="1"/>
  <c r="O1886" i="1" s="1"/>
  <c r="R1886" i="1" s="1"/>
  <c r="T1836" i="1"/>
  <c r="U1836" i="1" s="1"/>
  <c r="S1836" i="1"/>
  <c r="T1800" i="1"/>
  <c r="U1800" i="1" s="1"/>
  <c r="S1800" i="1"/>
  <c r="S1751" i="1"/>
  <c r="T1751" i="1"/>
  <c r="U1751" i="1" s="1"/>
  <c r="S1719" i="1"/>
  <c r="T1719" i="1"/>
  <c r="U1719" i="1" s="1"/>
  <c r="S1701" i="1"/>
  <c r="T1701" i="1"/>
  <c r="U1701" i="1" s="1"/>
  <c r="S1677" i="1"/>
  <c r="T1677" i="1"/>
  <c r="U1677" i="1" s="1"/>
  <c r="S1669" i="1"/>
  <c r="T1669" i="1"/>
  <c r="U1669" i="1" s="1"/>
  <c r="T1662" i="1"/>
  <c r="U1662" i="1" s="1"/>
  <c r="S1662" i="1"/>
  <c r="T1618" i="1"/>
  <c r="U1618" i="1" s="1"/>
  <c r="S1618" i="1"/>
  <c r="S1617" i="1"/>
  <c r="T1617" i="1"/>
  <c r="U1617" i="1" s="1"/>
  <c r="T1564" i="1"/>
  <c r="U1564" i="1" s="1"/>
  <c r="S1564" i="1"/>
  <c r="S1561" i="1"/>
  <c r="T1561" i="1"/>
  <c r="U1561" i="1" s="1"/>
  <c r="S1486" i="1"/>
  <c r="T1486" i="1"/>
  <c r="U1486" i="1" s="1"/>
  <c r="S1483" i="1"/>
  <c r="T1483" i="1"/>
  <c r="U1483" i="1" s="1"/>
  <c r="T1320" i="1"/>
  <c r="U1320" i="1" s="1"/>
  <c r="S1320" i="1"/>
  <c r="S1303" i="1"/>
  <c r="T1303" i="1"/>
  <c r="U1303" i="1" s="1"/>
  <c r="O2799" i="1"/>
  <c r="R2799" i="1" s="1"/>
  <c r="O2783" i="1"/>
  <c r="R2783" i="1" s="1"/>
  <c r="O2767" i="1"/>
  <c r="R2767" i="1" s="1"/>
  <c r="O2751" i="1"/>
  <c r="R2751" i="1" s="1"/>
  <c r="O2735" i="1"/>
  <c r="R2735" i="1" s="1"/>
  <c r="O2591" i="1"/>
  <c r="R2591" i="1" s="1"/>
  <c r="O2575" i="1"/>
  <c r="R2575" i="1" s="1"/>
  <c r="O2559" i="1"/>
  <c r="R2559" i="1" s="1"/>
  <c r="O2543" i="1"/>
  <c r="R2543" i="1" s="1"/>
  <c r="O2527" i="1"/>
  <c r="R2527" i="1" s="1"/>
  <c r="O2511" i="1"/>
  <c r="R2511" i="1" s="1"/>
  <c r="O2495" i="1"/>
  <c r="R2495" i="1" s="1"/>
  <c r="O2479" i="1"/>
  <c r="R2479" i="1" s="1"/>
  <c r="O2463" i="1"/>
  <c r="R2463" i="1" s="1"/>
  <c r="O2447" i="1"/>
  <c r="R2447" i="1" s="1"/>
  <c r="O2431" i="1"/>
  <c r="R2431" i="1" s="1"/>
  <c r="O2415" i="1"/>
  <c r="R2415" i="1" s="1"/>
  <c r="O2399" i="1"/>
  <c r="R2399" i="1" s="1"/>
  <c r="O2383" i="1"/>
  <c r="R2383" i="1" s="1"/>
  <c r="O2367" i="1"/>
  <c r="R2367" i="1" s="1"/>
  <c r="O2351" i="1"/>
  <c r="R2351" i="1" s="1"/>
  <c r="W2255" i="1"/>
  <c r="V2255" i="1" s="1"/>
  <c r="Q2255" i="1"/>
  <c r="O2255" i="1" s="1"/>
  <c r="R2255" i="1" s="1"/>
  <c r="O2235" i="1"/>
  <c r="R2235" i="1" s="1"/>
  <c r="O2221" i="1"/>
  <c r="R2221" i="1" s="1"/>
  <c r="O2197" i="1"/>
  <c r="R2197" i="1" s="1"/>
  <c r="O2181" i="1"/>
  <c r="R2181" i="1" s="1"/>
  <c r="O2165" i="1"/>
  <c r="R2165" i="1" s="1"/>
  <c r="O2149" i="1"/>
  <c r="R2149" i="1" s="1"/>
  <c r="O2133" i="1"/>
  <c r="R2133" i="1" s="1"/>
  <c r="O2117" i="1"/>
  <c r="R2117" i="1" s="1"/>
  <c r="T2072" i="1"/>
  <c r="U2072" i="1" s="1"/>
  <c r="S2072" i="1"/>
  <c r="S2066" i="1"/>
  <c r="T2066" i="1"/>
  <c r="U2066" i="1" s="1"/>
  <c r="O2065" i="1"/>
  <c r="R2065" i="1" s="1"/>
  <c r="S2059" i="1"/>
  <c r="T2059" i="1"/>
  <c r="U2059" i="1" s="1"/>
  <c r="W2058" i="1"/>
  <c r="V2058" i="1" s="1"/>
  <c r="Q2058" i="1"/>
  <c r="O2058" i="1" s="1"/>
  <c r="R2058" i="1" s="1"/>
  <c r="S2035" i="1"/>
  <c r="T2035" i="1"/>
  <c r="U2035" i="1" s="1"/>
  <c r="T2008" i="1"/>
  <c r="U2008" i="1" s="1"/>
  <c r="S2008" i="1"/>
  <c r="S2002" i="1"/>
  <c r="T2002" i="1"/>
  <c r="U2002" i="1" s="1"/>
  <c r="O2001" i="1"/>
  <c r="R2001" i="1" s="1"/>
  <c r="S1995" i="1"/>
  <c r="T1995" i="1"/>
  <c r="U1995" i="1" s="1"/>
  <c r="W1994" i="1"/>
  <c r="V1994" i="1" s="1"/>
  <c r="Q1994" i="1"/>
  <c r="O1994" i="1" s="1"/>
  <c r="R1994" i="1" s="1"/>
  <c r="S1971" i="1"/>
  <c r="T1971" i="1"/>
  <c r="U1971" i="1" s="1"/>
  <c r="T1944" i="1"/>
  <c r="U1944" i="1" s="1"/>
  <c r="S1944" i="1"/>
  <c r="S1938" i="1"/>
  <c r="T1938" i="1"/>
  <c r="U1938" i="1" s="1"/>
  <c r="O1937" i="1"/>
  <c r="R1937" i="1" s="1"/>
  <c r="W1930" i="1"/>
  <c r="V1930" i="1" s="1"/>
  <c r="Q1930" i="1"/>
  <c r="O1930" i="1" s="1"/>
  <c r="R1930" i="1" s="1"/>
  <c r="T1880" i="1"/>
  <c r="U1880" i="1" s="1"/>
  <c r="S1880" i="1"/>
  <c r="S1874" i="1"/>
  <c r="T1874" i="1"/>
  <c r="U1874" i="1" s="1"/>
  <c r="O1873" i="1"/>
  <c r="R1873" i="1" s="1"/>
  <c r="S1867" i="1"/>
  <c r="T1867" i="1"/>
  <c r="U1867" i="1" s="1"/>
  <c r="W1866" i="1"/>
  <c r="V1866" i="1" s="1"/>
  <c r="Q1866" i="1"/>
  <c r="O1866" i="1" s="1"/>
  <c r="R1866" i="1" s="1"/>
  <c r="S1843" i="1"/>
  <c r="T1843" i="1"/>
  <c r="U1843" i="1" s="1"/>
  <c r="T1816" i="1"/>
  <c r="U1816" i="1" s="1"/>
  <c r="S1816" i="1"/>
  <c r="S1810" i="1"/>
  <c r="T1810" i="1"/>
  <c r="U1810" i="1" s="1"/>
  <c r="O1809" i="1"/>
  <c r="R1809" i="1" s="1"/>
  <c r="W1802" i="1"/>
  <c r="V1802" i="1" s="1"/>
  <c r="Q1802" i="1"/>
  <c r="O1802" i="1" s="1"/>
  <c r="R1802" i="1" s="1"/>
  <c r="S1779" i="1"/>
  <c r="T1779" i="1"/>
  <c r="U1779" i="1" s="1"/>
  <c r="T1752" i="1"/>
  <c r="U1752" i="1" s="1"/>
  <c r="S1752" i="1"/>
  <c r="S1746" i="1"/>
  <c r="T1746" i="1"/>
  <c r="U1746" i="1" s="1"/>
  <c r="O1745" i="1"/>
  <c r="R1745" i="1" s="1"/>
  <c r="W1738" i="1"/>
  <c r="V1738" i="1" s="1"/>
  <c r="Q1738" i="1"/>
  <c r="O1738" i="1" s="1"/>
  <c r="R1738" i="1" s="1"/>
  <c r="W1695" i="1"/>
  <c r="V1695" i="1" s="1"/>
  <c r="Q1695" i="1"/>
  <c r="O1695" i="1" s="1"/>
  <c r="R1695" i="1" s="1"/>
  <c r="V1688" i="1"/>
  <c r="S1688" i="1"/>
  <c r="S1673" i="1"/>
  <c r="T1673" i="1"/>
  <c r="U1673" i="1" s="1"/>
  <c r="T1666" i="1"/>
  <c r="U1666" i="1" s="1"/>
  <c r="T1636" i="1"/>
  <c r="U1636" i="1" s="1"/>
  <c r="S1636" i="1"/>
  <c r="S1634" i="1"/>
  <c r="T1634" i="1"/>
  <c r="U1634" i="1" s="1"/>
  <c r="T1633" i="1"/>
  <c r="U1633" i="1" s="1"/>
  <c r="S1633" i="1"/>
  <c r="S1595" i="1"/>
  <c r="T1595" i="1"/>
  <c r="U1595" i="1" s="1"/>
  <c r="W1582" i="1"/>
  <c r="V1582" i="1" s="1"/>
  <c r="Q1582" i="1"/>
  <c r="O1582" i="1" s="1"/>
  <c r="R1582" i="1" s="1"/>
  <c r="S1577" i="1"/>
  <c r="T1577" i="1"/>
  <c r="U1577" i="1" s="1"/>
  <c r="T1570" i="1"/>
  <c r="U1570" i="1" s="1"/>
  <c r="S1570" i="1"/>
  <c r="S1569" i="1"/>
  <c r="T1569" i="1"/>
  <c r="U1569" i="1" s="1"/>
  <c r="W1530" i="1"/>
  <c r="V1530" i="1" s="1"/>
  <c r="Q1530" i="1"/>
  <c r="O1530" i="1" s="1"/>
  <c r="R1530" i="1" s="1"/>
  <c r="S1521" i="1"/>
  <c r="T1521" i="1"/>
  <c r="U1521" i="1" s="1"/>
  <c r="W1466" i="1"/>
  <c r="V1466" i="1" s="1"/>
  <c r="Q1466" i="1"/>
  <c r="O1466" i="1" s="1"/>
  <c r="R1466" i="1" s="1"/>
  <c r="S1457" i="1"/>
  <c r="T1457" i="1"/>
  <c r="U1457" i="1" s="1"/>
  <c r="W1402" i="1"/>
  <c r="V1402" i="1" s="1"/>
  <c r="Q1402" i="1"/>
  <c r="O1402" i="1" s="1"/>
  <c r="R1402" i="1" s="1"/>
  <c r="S1393" i="1"/>
  <c r="T1393" i="1"/>
  <c r="U1393" i="1" s="1"/>
  <c r="W1338" i="1"/>
  <c r="V1338" i="1" s="1"/>
  <c r="Q1338" i="1"/>
  <c r="O1338" i="1" s="1"/>
  <c r="R1338" i="1" s="1"/>
  <c r="S1329" i="1"/>
  <c r="T1329" i="1"/>
  <c r="U1329" i="1" s="1"/>
  <c r="W1212" i="1"/>
  <c r="V1212" i="1" s="1"/>
  <c r="Q1212" i="1"/>
  <c r="O1212" i="1" s="1"/>
  <c r="R1212" i="1" s="1"/>
  <c r="S1194" i="1"/>
  <c r="T1194" i="1"/>
  <c r="U1194" i="1" s="1"/>
  <c r="T1146" i="1"/>
  <c r="U1146" i="1" s="1"/>
  <c r="S1146" i="1"/>
  <c r="S776" i="1"/>
  <c r="T776" i="1"/>
  <c r="U776" i="1" s="1"/>
  <c r="O2811" i="1"/>
  <c r="R2811" i="1" s="1"/>
  <c r="Q2803" i="1"/>
  <c r="O2803" i="1" s="1"/>
  <c r="R2803" i="1" s="1"/>
  <c r="O2795" i="1"/>
  <c r="R2795" i="1" s="1"/>
  <c r="Q2787" i="1"/>
  <c r="O2787" i="1" s="1"/>
  <c r="R2787" i="1" s="1"/>
  <c r="O2779" i="1"/>
  <c r="R2779" i="1" s="1"/>
  <c r="Q2771" i="1"/>
  <c r="O2771" i="1" s="1"/>
  <c r="R2771" i="1" s="1"/>
  <c r="O2763" i="1"/>
  <c r="R2763" i="1" s="1"/>
  <c r="Q2755" i="1"/>
  <c r="O2755" i="1" s="1"/>
  <c r="R2755" i="1" s="1"/>
  <c r="O2747" i="1"/>
  <c r="R2747" i="1" s="1"/>
  <c r="Q2739" i="1"/>
  <c r="O2739" i="1" s="1"/>
  <c r="R2739" i="1" s="1"/>
  <c r="O2731" i="1"/>
  <c r="R2731" i="1" s="1"/>
  <c r="Q2723" i="1"/>
  <c r="O2723" i="1" s="1"/>
  <c r="R2723" i="1" s="1"/>
  <c r="O2715" i="1"/>
  <c r="R2715" i="1" s="1"/>
  <c r="Q2707" i="1"/>
  <c r="O2707" i="1" s="1"/>
  <c r="R2707" i="1" s="1"/>
  <c r="O2699" i="1"/>
  <c r="R2699" i="1" s="1"/>
  <c r="Q2691" i="1"/>
  <c r="O2691" i="1" s="1"/>
  <c r="R2691" i="1" s="1"/>
  <c r="O2683" i="1"/>
  <c r="R2683" i="1" s="1"/>
  <c r="Q2675" i="1"/>
  <c r="O2675" i="1" s="1"/>
  <c r="R2675" i="1" s="1"/>
  <c r="O2667" i="1"/>
  <c r="R2667" i="1" s="1"/>
  <c r="Q2659" i="1"/>
  <c r="O2659" i="1" s="1"/>
  <c r="R2659" i="1" s="1"/>
  <c r="O2651" i="1"/>
  <c r="R2651" i="1" s="1"/>
  <c r="Q2643" i="1"/>
  <c r="O2643" i="1" s="1"/>
  <c r="R2643" i="1" s="1"/>
  <c r="O2635" i="1"/>
  <c r="R2635" i="1" s="1"/>
  <c r="Q2627" i="1"/>
  <c r="O2627" i="1" s="1"/>
  <c r="R2627" i="1" s="1"/>
  <c r="O2619" i="1"/>
  <c r="R2619" i="1" s="1"/>
  <c r="Q2611" i="1"/>
  <c r="O2611" i="1" s="1"/>
  <c r="R2611" i="1" s="1"/>
  <c r="O2603" i="1"/>
  <c r="R2603" i="1" s="1"/>
  <c r="Q2595" i="1"/>
  <c r="O2595" i="1" s="1"/>
  <c r="R2595" i="1" s="1"/>
  <c r="O2587" i="1"/>
  <c r="R2587" i="1" s="1"/>
  <c r="Q2579" i="1"/>
  <c r="O2579" i="1" s="1"/>
  <c r="R2579" i="1" s="1"/>
  <c r="O2571" i="1"/>
  <c r="R2571" i="1" s="1"/>
  <c r="Q2563" i="1"/>
  <c r="O2563" i="1" s="1"/>
  <c r="R2563" i="1" s="1"/>
  <c r="O2555" i="1"/>
  <c r="R2555" i="1" s="1"/>
  <c r="Q2547" i="1"/>
  <c r="O2547" i="1" s="1"/>
  <c r="R2547" i="1" s="1"/>
  <c r="O2539" i="1"/>
  <c r="R2539" i="1" s="1"/>
  <c r="Q2531" i="1"/>
  <c r="O2531" i="1" s="1"/>
  <c r="R2531" i="1" s="1"/>
  <c r="O2523" i="1"/>
  <c r="R2523" i="1" s="1"/>
  <c r="Q2515" i="1"/>
  <c r="O2515" i="1" s="1"/>
  <c r="R2515" i="1" s="1"/>
  <c r="O2507" i="1"/>
  <c r="R2507" i="1" s="1"/>
  <c r="Q2499" i="1"/>
  <c r="O2499" i="1" s="1"/>
  <c r="R2499" i="1" s="1"/>
  <c r="O2491" i="1"/>
  <c r="R2491" i="1" s="1"/>
  <c r="Q2483" i="1"/>
  <c r="O2483" i="1" s="1"/>
  <c r="R2483" i="1" s="1"/>
  <c r="O2475" i="1"/>
  <c r="R2475" i="1" s="1"/>
  <c r="Q2467" i="1"/>
  <c r="O2467" i="1" s="1"/>
  <c r="R2467" i="1" s="1"/>
  <c r="O2459" i="1"/>
  <c r="R2459" i="1" s="1"/>
  <c r="Q2451" i="1"/>
  <c r="O2451" i="1" s="1"/>
  <c r="R2451" i="1" s="1"/>
  <c r="O2443" i="1"/>
  <c r="R2443" i="1" s="1"/>
  <c r="Q2435" i="1"/>
  <c r="O2435" i="1" s="1"/>
  <c r="R2435" i="1" s="1"/>
  <c r="O2427" i="1"/>
  <c r="R2427" i="1" s="1"/>
  <c r="Q2419" i="1"/>
  <c r="O2419" i="1" s="1"/>
  <c r="R2419" i="1" s="1"/>
  <c r="O2411" i="1"/>
  <c r="R2411" i="1" s="1"/>
  <c r="Q2403" i="1"/>
  <c r="O2403" i="1" s="1"/>
  <c r="R2403" i="1" s="1"/>
  <c r="O2395" i="1"/>
  <c r="R2395" i="1" s="1"/>
  <c r="Q2387" i="1"/>
  <c r="O2387" i="1" s="1"/>
  <c r="R2387" i="1" s="1"/>
  <c r="O2379" i="1"/>
  <c r="R2379" i="1" s="1"/>
  <c r="Q2371" i="1"/>
  <c r="O2371" i="1" s="1"/>
  <c r="R2371" i="1" s="1"/>
  <c r="O2363" i="1"/>
  <c r="R2363" i="1" s="1"/>
  <c r="Q2355" i="1"/>
  <c r="O2355" i="1" s="1"/>
  <c r="R2355" i="1" s="1"/>
  <c r="O2347" i="1"/>
  <c r="R2347" i="1" s="1"/>
  <c r="O2344" i="1"/>
  <c r="R2344" i="1" s="1"/>
  <c r="Q2343" i="1"/>
  <c r="O2343" i="1" s="1"/>
  <c r="R2343" i="1" s="1"/>
  <c r="Q2340" i="1"/>
  <c r="O2340" i="1" s="1"/>
  <c r="R2340" i="1" s="1"/>
  <c r="O2339" i="1"/>
  <c r="R2339" i="1" s="1"/>
  <c r="O2336" i="1"/>
  <c r="R2336" i="1" s="1"/>
  <c r="Q2335" i="1"/>
  <c r="O2335" i="1" s="1"/>
  <c r="R2335" i="1" s="1"/>
  <c r="Q2332" i="1"/>
  <c r="O2332" i="1" s="1"/>
  <c r="R2332" i="1" s="1"/>
  <c r="O2331" i="1"/>
  <c r="R2331" i="1" s="1"/>
  <c r="O2328" i="1"/>
  <c r="R2328" i="1" s="1"/>
  <c r="Q2327" i="1"/>
  <c r="O2327" i="1" s="1"/>
  <c r="R2327" i="1" s="1"/>
  <c r="Q2324" i="1"/>
  <c r="O2324" i="1" s="1"/>
  <c r="R2324" i="1" s="1"/>
  <c r="O2323" i="1"/>
  <c r="R2323" i="1" s="1"/>
  <c r="O2320" i="1"/>
  <c r="R2320" i="1" s="1"/>
  <c r="Q2319" i="1"/>
  <c r="O2319" i="1" s="1"/>
  <c r="R2319" i="1" s="1"/>
  <c r="Q2316" i="1"/>
  <c r="O2316" i="1" s="1"/>
  <c r="R2316" i="1" s="1"/>
  <c r="O2315" i="1"/>
  <c r="R2315" i="1" s="1"/>
  <c r="O2312" i="1"/>
  <c r="R2312" i="1" s="1"/>
  <c r="Q2311" i="1"/>
  <c r="O2311" i="1" s="1"/>
  <c r="R2311" i="1" s="1"/>
  <c r="Q2308" i="1"/>
  <c r="O2308" i="1" s="1"/>
  <c r="R2308" i="1" s="1"/>
  <c r="O2307" i="1"/>
  <c r="R2307" i="1" s="1"/>
  <c r="O2304" i="1"/>
  <c r="R2304" i="1" s="1"/>
  <c r="Q2303" i="1"/>
  <c r="O2303" i="1" s="1"/>
  <c r="R2303" i="1" s="1"/>
  <c r="Q2300" i="1"/>
  <c r="O2300" i="1" s="1"/>
  <c r="R2300" i="1" s="1"/>
  <c r="O2299" i="1"/>
  <c r="R2299" i="1" s="1"/>
  <c r="O2296" i="1"/>
  <c r="R2296" i="1" s="1"/>
  <c r="Q2295" i="1"/>
  <c r="O2295" i="1" s="1"/>
  <c r="R2295" i="1" s="1"/>
  <c r="Q2292" i="1"/>
  <c r="O2292" i="1" s="1"/>
  <c r="R2292" i="1" s="1"/>
  <c r="O2291" i="1"/>
  <c r="R2291" i="1" s="1"/>
  <c r="O2288" i="1"/>
  <c r="R2288" i="1" s="1"/>
  <c r="Q2287" i="1"/>
  <c r="O2287" i="1" s="1"/>
  <c r="R2287" i="1" s="1"/>
  <c r="Q2284" i="1"/>
  <c r="O2284" i="1" s="1"/>
  <c r="R2284" i="1" s="1"/>
  <c r="S2280" i="1"/>
  <c r="Q2276" i="1"/>
  <c r="O2276" i="1" s="1"/>
  <c r="R2276" i="1" s="1"/>
  <c r="Q2272" i="1"/>
  <c r="O2272" i="1" s="1"/>
  <c r="R2272" i="1" s="1"/>
  <c r="W2271" i="1"/>
  <c r="V2271" i="1" s="1"/>
  <c r="Q2271" i="1"/>
  <c r="O2271" i="1" s="1"/>
  <c r="R2271" i="1" s="1"/>
  <c r="O2251" i="1"/>
  <c r="R2251" i="1" s="1"/>
  <c r="O2244" i="1"/>
  <c r="R2244" i="1" s="1"/>
  <c r="Q2243" i="1"/>
  <c r="O2243" i="1" s="1"/>
  <c r="R2243" i="1" s="1"/>
  <c r="O2240" i="1"/>
  <c r="R2240" i="1" s="1"/>
  <c r="O2237" i="1"/>
  <c r="R2237" i="1" s="1"/>
  <c r="S2226" i="1"/>
  <c r="S2216" i="1"/>
  <c r="Q2212" i="1"/>
  <c r="O2212" i="1" s="1"/>
  <c r="R2212" i="1" s="1"/>
  <c r="S2208" i="1"/>
  <c r="T2202" i="1"/>
  <c r="U2202" i="1" s="1"/>
  <c r="S2202" i="1"/>
  <c r="O2199" i="1"/>
  <c r="R2199" i="1" s="1"/>
  <c r="S2198" i="1"/>
  <c r="Q2194" i="1"/>
  <c r="O2194" i="1" s="1"/>
  <c r="R2194" i="1" s="1"/>
  <c r="S2192" i="1"/>
  <c r="T2186" i="1"/>
  <c r="U2186" i="1" s="1"/>
  <c r="S2186" i="1"/>
  <c r="O2183" i="1"/>
  <c r="R2183" i="1" s="1"/>
  <c r="S2182" i="1"/>
  <c r="Q2178" i="1"/>
  <c r="O2178" i="1" s="1"/>
  <c r="R2178" i="1" s="1"/>
  <c r="S2176" i="1"/>
  <c r="T2170" i="1"/>
  <c r="U2170" i="1" s="1"/>
  <c r="S2170" i="1"/>
  <c r="O2167" i="1"/>
  <c r="R2167" i="1" s="1"/>
  <c r="S2166" i="1"/>
  <c r="Q2162" i="1"/>
  <c r="O2162" i="1" s="1"/>
  <c r="R2162" i="1" s="1"/>
  <c r="S2160" i="1"/>
  <c r="T2154" i="1"/>
  <c r="U2154" i="1" s="1"/>
  <c r="S2154" i="1"/>
  <c r="O2151" i="1"/>
  <c r="R2151" i="1" s="1"/>
  <c r="S2150" i="1"/>
  <c r="Q2146" i="1"/>
  <c r="O2146" i="1" s="1"/>
  <c r="R2146" i="1" s="1"/>
  <c r="S2144" i="1"/>
  <c r="T2138" i="1"/>
  <c r="U2138" i="1" s="1"/>
  <c r="S2138" i="1"/>
  <c r="O2135" i="1"/>
  <c r="R2135" i="1" s="1"/>
  <c r="S2134" i="1"/>
  <c r="Q2130" i="1"/>
  <c r="O2130" i="1" s="1"/>
  <c r="R2130" i="1" s="1"/>
  <c r="T2122" i="1"/>
  <c r="U2122" i="1" s="1"/>
  <c r="S2122" i="1"/>
  <c r="O2119" i="1"/>
  <c r="R2119" i="1" s="1"/>
  <c r="S2118" i="1"/>
  <c r="Q2114" i="1"/>
  <c r="O2114" i="1" s="1"/>
  <c r="R2114" i="1" s="1"/>
  <c r="T2106" i="1"/>
  <c r="U2106" i="1" s="1"/>
  <c r="S2106" i="1"/>
  <c r="T2101" i="1"/>
  <c r="U2101" i="1" s="1"/>
  <c r="Q2094" i="1"/>
  <c r="O2094" i="1" s="1"/>
  <c r="R2094" i="1" s="1"/>
  <c r="T2088" i="1"/>
  <c r="U2088" i="1" s="1"/>
  <c r="S2088" i="1"/>
  <c r="S2082" i="1"/>
  <c r="T2082" i="1"/>
  <c r="U2082" i="1" s="1"/>
  <c r="O2081" i="1"/>
  <c r="R2081" i="1" s="1"/>
  <c r="W2074" i="1"/>
  <c r="V2074" i="1" s="1"/>
  <c r="Q2074" i="1"/>
  <c r="O2074" i="1" s="1"/>
  <c r="R2074" i="1" s="1"/>
  <c r="S2051" i="1"/>
  <c r="T2051" i="1"/>
  <c r="U2051" i="1" s="1"/>
  <c r="S2044" i="1"/>
  <c r="Q2030" i="1"/>
  <c r="O2030" i="1" s="1"/>
  <c r="R2030" i="1" s="1"/>
  <c r="T2024" i="1"/>
  <c r="U2024" i="1" s="1"/>
  <c r="S2024" i="1"/>
  <c r="S2018" i="1"/>
  <c r="T2018" i="1"/>
  <c r="U2018" i="1" s="1"/>
  <c r="O2017" i="1"/>
  <c r="R2017" i="1" s="1"/>
  <c r="S2011" i="1"/>
  <c r="T2011" i="1"/>
  <c r="U2011" i="1" s="1"/>
  <c r="W2010" i="1"/>
  <c r="V2010" i="1" s="1"/>
  <c r="Q2010" i="1"/>
  <c r="O2010" i="1" s="1"/>
  <c r="R2010" i="1" s="1"/>
  <c r="S1980" i="1"/>
  <c r="T1973" i="1"/>
  <c r="U1973" i="1" s="1"/>
  <c r="Q1966" i="1"/>
  <c r="O1966" i="1" s="1"/>
  <c r="R1966" i="1" s="1"/>
  <c r="T1960" i="1"/>
  <c r="U1960" i="1" s="1"/>
  <c r="S1960" i="1"/>
  <c r="S1954" i="1"/>
  <c r="T1954" i="1"/>
  <c r="U1954" i="1" s="1"/>
  <c r="O1953" i="1"/>
  <c r="R1953" i="1" s="1"/>
  <c r="S1947" i="1"/>
  <c r="T1947" i="1"/>
  <c r="U1947" i="1" s="1"/>
  <c r="W1946" i="1"/>
  <c r="V1946" i="1" s="1"/>
  <c r="Q1946" i="1"/>
  <c r="O1946" i="1" s="1"/>
  <c r="R1946" i="1" s="1"/>
  <c r="S1916" i="1"/>
  <c r="T1909" i="1"/>
  <c r="U1909" i="1" s="1"/>
  <c r="Q1902" i="1"/>
  <c r="O1902" i="1" s="1"/>
  <c r="R1902" i="1" s="1"/>
  <c r="T1896" i="1"/>
  <c r="U1896" i="1" s="1"/>
  <c r="S1896" i="1"/>
  <c r="S1890" i="1"/>
  <c r="T1890" i="1"/>
  <c r="U1890" i="1" s="1"/>
  <c r="O1889" i="1"/>
  <c r="R1889" i="1" s="1"/>
  <c r="W1882" i="1"/>
  <c r="V1882" i="1" s="1"/>
  <c r="Q1882" i="1"/>
  <c r="O1882" i="1" s="1"/>
  <c r="R1882" i="1" s="1"/>
  <c r="S1852" i="1"/>
  <c r="T1845" i="1"/>
  <c r="U1845" i="1" s="1"/>
  <c r="Q1838" i="1"/>
  <c r="O1838" i="1" s="1"/>
  <c r="R1838" i="1" s="1"/>
  <c r="T1832" i="1"/>
  <c r="U1832" i="1" s="1"/>
  <c r="S1832" i="1"/>
  <c r="S1826" i="1"/>
  <c r="T1826" i="1"/>
  <c r="U1826" i="1" s="1"/>
  <c r="O1825" i="1"/>
  <c r="R1825" i="1" s="1"/>
  <c r="S1819" i="1"/>
  <c r="T1819" i="1"/>
  <c r="U1819" i="1" s="1"/>
  <c r="W1818" i="1"/>
  <c r="V1818" i="1" s="1"/>
  <c r="Q1818" i="1"/>
  <c r="O1818" i="1" s="1"/>
  <c r="R1818" i="1" s="1"/>
  <c r="S1795" i="1"/>
  <c r="T1795" i="1"/>
  <c r="U1795" i="1" s="1"/>
  <c r="S1788" i="1"/>
  <c r="T1781" i="1"/>
  <c r="U1781" i="1" s="1"/>
  <c r="Q1774" i="1"/>
  <c r="O1774" i="1" s="1"/>
  <c r="R1774" i="1" s="1"/>
  <c r="T1768" i="1"/>
  <c r="U1768" i="1" s="1"/>
  <c r="S1768" i="1"/>
  <c r="S1762" i="1"/>
  <c r="T1762" i="1"/>
  <c r="U1762" i="1" s="1"/>
  <c r="O1761" i="1"/>
  <c r="R1761" i="1" s="1"/>
  <c r="W1754" i="1"/>
  <c r="V1754" i="1" s="1"/>
  <c r="Q1754" i="1"/>
  <c r="O1754" i="1" s="1"/>
  <c r="R1754" i="1" s="1"/>
  <c r="S1731" i="1"/>
  <c r="T1731" i="1"/>
  <c r="U1731" i="1" s="1"/>
  <c r="S1724" i="1"/>
  <c r="T1717" i="1"/>
  <c r="U1717" i="1" s="1"/>
  <c r="Q1710" i="1"/>
  <c r="O1710" i="1" s="1"/>
  <c r="R1710" i="1" s="1"/>
  <c r="T1704" i="1"/>
  <c r="U1704" i="1" s="1"/>
  <c r="S1704" i="1"/>
  <c r="S1698" i="1"/>
  <c r="T1698" i="1"/>
  <c r="U1698" i="1" s="1"/>
  <c r="Q1696" i="1"/>
  <c r="O1696" i="1" s="1"/>
  <c r="R1696" i="1" s="1"/>
  <c r="S1689" i="1"/>
  <c r="T1689" i="1"/>
  <c r="U1689" i="1" s="1"/>
  <c r="W1679" i="1"/>
  <c r="V1679" i="1" s="1"/>
  <c r="Q1679" i="1"/>
  <c r="O1679" i="1" s="1"/>
  <c r="R1679" i="1" s="1"/>
  <c r="W1666" i="1"/>
  <c r="V1666" i="1" s="1"/>
  <c r="T1660" i="1"/>
  <c r="U1660" i="1" s="1"/>
  <c r="S1660" i="1"/>
  <c r="S1656" i="1"/>
  <c r="T1619" i="1"/>
  <c r="U1619" i="1" s="1"/>
  <c r="W1598" i="1"/>
  <c r="V1598" i="1" s="1"/>
  <c r="Q1598" i="1"/>
  <c r="O1598" i="1" s="1"/>
  <c r="R1598" i="1" s="1"/>
  <c r="Q1596" i="1"/>
  <c r="O1596" i="1" s="1"/>
  <c r="R1596" i="1" s="1"/>
  <c r="S1593" i="1"/>
  <c r="T1593" i="1"/>
  <c r="U1593" i="1" s="1"/>
  <c r="T1586" i="1"/>
  <c r="U1586" i="1" s="1"/>
  <c r="S1586" i="1"/>
  <c r="T1544" i="1"/>
  <c r="U1544" i="1" s="1"/>
  <c r="S1544" i="1"/>
  <c r="S1527" i="1"/>
  <c r="T1527" i="1"/>
  <c r="U1527" i="1" s="1"/>
  <c r="S1518" i="1"/>
  <c r="T1518" i="1"/>
  <c r="U1518" i="1" s="1"/>
  <c r="S1515" i="1"/>
  <c r="T1515" i="1"/>
  <c r="U1515" i="1" s="1"/>
  <c r="T1480" i="1"/>
  <c r="U1480" i="1" s="1"/>
  <c r="S1480" i="1"/>
  <c r="S1463" i="1"/>
  <c r="T1463" i="1"/>
  <c r="U1463" i="1" s="1"/>
  <c r="S1454" i="1"/>
  <c r="T1454" i="1"/>
  <c r="U1454" i="1" s="1"/>
  <c r="T1416" i="1"/>
  <c r="U1416" i="1" s="1"/>
  <c r="S1416" i="1"/>
  <c r="S1399" i="1"/>
  <c r="T1399" i="1"/>
  <c r="U1399" i="1" s="1"/>
  <c r="S1390" i="1"/>
  <c r="T1390" i="1"/>
  <c r="U1390" i="1" s="1"/>
  <c r="S1387" i="1"/>
  <c r="T1387" i="1"/>
  <c r="U1387" i="1" s="1"/>
  <c r="T1352" i="1"/>
  <c r="U1352" i="1" s="1"/>
  <c r="S1352" i="1"/>
  <c r="S1335" i="1"/>
  <c r="T1335" i="1"/>
  <c r="U1335" i="1" s="1"/>
  <c r="S1326" i="1"/>
  <c r="T1326" i="1"/>
  <c r="U1326" i="1" s="1"/>
  <c r="T1288" i="1"/>
  <c r="U1288" i="1" s="1"/>
  <c r="S1288" i="1"/>
  <c r="Q1263" i="1"/>
  <c r="O1263" i="1" s="1"/>
  <c r="R1263" i="1" s="1"/>
  <c r="W1263" i="1"/>
  <c r="V1263" i="1" s="1"/>
  <c r="S1258" i="1"/>
  <c r="T1258" i="1"/>
  <c r="U1258" i="1" s="1"/>
  <c r="T1075" i="1"/>
  <c r="U1075" i="1" s="1"/>
  <c r="S1075" i="1"/>
  <c r="S1065" i="1"/>
  <c r="T1065" i="1"/>
  <c r="U1065" i="1" s="1"/>
  <c r="S1063" i="1"/>
  <c r="T1063" i="1"/>
  <c r="U1063" i="1" s="1"/>
  <c r="W861" i="1"/>
  <c r="V861" i="1" s="1"/>
  <c r="Q861" i="1"/>
  <c r="O861" i="1" s="1"/>
  <c r="R861" i="1" s="1"/>
  <c r="O2775" i="1"/>
  <c r="R2775" i="1" s="1"/>
  <c r="O2727" i="1"/>
  <c r="R2727" i="1" s="1"/>
  <c r="Q2719" i="1"/>
  <c r="O2719" i="1" s="1"/>
  <c r="R2719" i="1" s="1"/>
  <c r="Q2703" i="1"/>
  <c r="O2703" i="1" s="1"/>
  <c r="R2703" i="1" s="1"/>
  <c r="Q2687" i="1"/>
  <c r="O2687" i="1" s="1"/>
  <c r="R2687" i="1" s="1"/>
  <c r="O2679" i="1"/>
  <c r="R2679" i="1" s="1"/>
  <c r="Q2671" i="1"/>
  <c r="O2671" i="1" s="1"/>
  <c r="R2671" i="1" s="1"/>
  <c r="Q2655" i="1"/>
  <c r="O2655" i="1" s="1"/>
  <c r="R2655" i="1" s="1"/>
  <c r="Q2639" i="1"/>
  <c r="O2639" i="1" s="1"/>
  <c r="R2639" i="1" s="1"/>
  <c r="Q2623" i="1"/>
  <c r="O2623" i="1" s="1"/>
  <c r="R2623" i="1" s="1"/>
  <c r="O2615" i="1"/>
  <c r="R2615" i="1" s="1"/>
  <c r="Q2607" i="1"/>
  <c r="O2607" i="1" s="1"/>
  <c r="R2607" i="1" s="1"/>
  <c r="O2583" i="1"/>
  <c r="R2583" i="1" s="1"/>
  <c r="O2551" i="1"/>
  <c r="R2551" i="1" s="1"/>
  <c r="O2519" i="1"/>
  <c r="R2519" i="1" s="1"/>
  <c r="O2455" i="1"/>
  <c r="R2455" i="1" s="1"/>
  <c r="O2423" i="1"/>
  <c r="R2423" i="1" s="1"/>
  <c r="O2391" i="1"/>
  <c r="R2391" i="1" s="1"/>
  <c r="O2359" i="1"/>
  <c r="R2359" i="1" s="1"/>
  <c r="S2265" i="1"/>
  <c r="T2265" i="1"/>
  <c r="U2265" i="1" s="1"/>
  <c r="O2262" i="1"/>
  <c r="R2262" i="1" s="1"/>
  <c r="W2223" i="1"/>
  <c r="V2223" i="1" s="1"/>
  <c r="Q2223" i="1"/>
  <c r="O2223" i="1" s="1"/>
  <c r="R2223" i="1" s="1"/>
  <c r="S2207" i="1"/>
  <c r="T2207" i="1"/>
  <c r="U2207" i="1" s="1"/>
  <c r="T2200" i="1"/>
  <c r="U2200" i="1" s="1"/>
  <c r="S2200" i="1"/>
  <c r="S2191" i="1"/>
  <c r="T2191" i="1"/>
  <c r="U2191" i="1" s="1"/>
  <c r="S2189" i="1"/>
  <c r="T2189" i="1"/>
  <c r="U2189" i="1" s="1"/>
  <c r="T2184" i="1"/>
  <c r="U2184" i="1" s="1"/>
  <c r="S2184" i="1"/>
  <c r="S2173" i="1"/>
  <c r="T2173" i="1"/>
  <c r="U2173" i="1" s="1"/>
  <c r="T2168" i="1"/>
  <c r="U2168" i="1" s="1"/>
  <c r="S2168" i="1"/>
  <c r="S2157" i="1"/>
  <c r="T2157" i="1"/>
  <c r="U2157" i="1" s="1"/>
  <c r="S2143" i="1"/>
  <c r="T2143" i="1"/>
  <c r="U2143" i="1" s="1"/>
  <c r="T2136" i="1"/>
  <c r="U2136" i="1" s="1"/>
  <c r="S2136" i="1"/>
  <c r="Q2128" i="1"/>
  <c r="O2128" i="1" s="1"/>
  <c r="R2128" i="1" s="1"/>
  <c r="S2127" i="1"/>
  <c r="T2127" i="1"/>
  <c r="U2127" i="1" s="1"/>
  <c r="S2125" i="1"/>
  <c r="T2125" i="1"/>
  <c r="U2125" i="1" s="1"/>
  <c r="T2120" i="1"/>
  <c r="U2120" i="1" s="1"/>
  <c r="S2120" i="1"/>
  <c r="Q2112" i="1"/>
  <c r="O2112" i="1" s="1"/>
  <c r="R2112" i="1" s="1"/>
  <c r="S2109" i="1"/>
  <c r="T2109" i="1"/>
  <c r="U2109" i="1" s="1"/>
  <c r="T2104" i="1"/>
  <c r="U2104" i="1" s="1"/>
  <c r="S2104" i="1"/>
  <c r="S2098" i="1"/>
  <c r="T2098" i="1"/>
  <c r="U2098" i="1" s="1"/>
  <c r="O2097" i="1"/>
  <c r="R2097" i="1" s="1"/>
  <c r="S2091" i="1"/>
  <c r="T2091" i="1"/>
  <c r="U2091" i="1" s="1"/>
  <c r="W2090" i="1"/>
  <c r="V2090" i="1" s="1"/>
  <c r="Q2090" i="1"/>
  <c r="O2090" i="1" s="1"/>
  <c r="R2090" i="1" s="1"/>
  <c r="S2060" i="1"/>
  <c r="T2053" i="1"/>
  <c r="U2053" i="1" s="1"/>
  <c r="Q2046" i="1"/>
  <c r="O2046" i="1" s="1"/>
  <c r="R2046" i="1" s="1"/>
  <c r="T2040" i="1"/>
  <c r="U2040" i="1" s="1"/>
  <c r="S2040" i="1"/>
  <c r="S2034" i="1"/>
  <c r="T2034" i="1"/>
  <c r="U2034" i="1" s="1"/>
  <c r="O2033" i="1"/>
  <c r="R2033" i="1" s="1"/>
  <c r="W2026" i="1"/>
  <c r="V2026" i="1" s="1"/>
  <c r="Q2026" i="1"/>
  <c r="O2026" i="1" s="1"/>
  <c r="R2026" i="1" s="1"/>
  <c r="T1989" i="1"/>
  <c r="U1989" i="1" s="1"/>
  <c r="Q1982" i="1"/>
  <c r="O1982" i="1" s="1"/>
  <c r="R1982" i="1" s="1"/>
  <c r="T1976" i="1"/>
  <c r="U1976" i="1" s="1"/>
  <c r="S1976" i="1"/>
  <c r="S1970" i="1"/>
  <c r="T1970" i="1"/>
  <c r="U1970" i="1" s="1"/>
  <c r="O1969" i="1"/>
  <c r="R1969" i="1" s="1"/>
  <c r="W1962" i="1"/>
  <c r="V1962" i="1" s="1"/>
  <c r="Q1962" i="1"/>
  <c r="O1962" i="1" s="1"/>
  <c r="R1962" i="1" s="1"/>
  <c r="S1939" i="1"/>
  <c r="T1939" i="1"/>
  <c r="U1939" i="1" s="1"/>
  <c r="S1932" i="1"/>
  <c r="T1925" i="1"/>
  <c r="U1925" i="1" s="1"/>
  <c r="Q1918" i="1"/>
  <c r="O1918" i="1" s="1"/>
  <c r="R1918" i="1" s="1"/>
  <c r="T1912" i="1"/>
  <c r="U1912" i="1" s="1"/>
  <c r="S1912" i="1"/>
  <c r="S1906" i="1"/>
  <c r="T1906" i="1"/>
  <c r="U1906" i="1" s="1"/>
  <c r="O1905" i="1"/>
  <c r="R1905" i="1" s="1"/>
  <c r="S1899" i="1"/>
  <c r="T1899" i="1"/>
  <c r="U1899" i="1" s="1"/>
  <c r="W1898" i="1"/>
  <c r="V1898" i="1" s="1"/>
  <c r="Q1898" i="1"/>
  <c r="O1898" i="1" s="1"/>
  <c r="R1898" i="1" s="1"/>
  <c r="S1868" i="1"/>
  <c r="T1861" i="1"/>
  <c r="U1861" i="1" s="1"/>
  <c r="Q1854" i="1"/>
  <c r="O1854" i="1" s="1"/>
  <c r="R1854" i="1" s="1"/>
  <c r="T1848" i="1"/>
  <c r="U1848" i="1" s="1"/>
  <c r="S1848" i="1"/>
  <c r="S1842" i="1"/>
  <c r="T1842" i="1"/>
  <c r="U1842" i="1" s="1"/>
  <c r="O1841" i="1"/>
  <c r="R1841" i="1" s="1"/>
  <c r="W1834" i="1"/>
  <c r="V1834" i="1" s="1"/>
  <c r="Q1834" i="1"/>
  <c r="O1834" i="1" s="1"/>
  <c r="R1834" i="1" s="1"/>
  <c r="S1804" i="1"/>
  <c r="T1797" i="1"/>
  <c r="U1797" i="1" s="1"/>
  <c r="Q1790" i="1"/>
  <c r="O1790" i="1" s="1"/>
  <c r="R1790" i="1" s="1"/>
  <c r="T1784" i="1"/>
  <c r="U1784" i="1" s="1"/>
  <c r="S1784" i="1"/>
  <c r="S1778" i="1"/>
  <c r="T1778" i="1"/>
  <c r="U1778" i="1" s="1"/>
  <c r="O1777" i="1"/>
  <c r="R1777" i="1" s="1"/>
  <c r="S1771" i="1"/>
  <c r="T1771" i="1"/>
  <c r="U1771" i="1" s="1"/>
  <c r="W1770" i="1"/>
  <c r="V1770" i="1" s="1"/>
  <c r="Q1770" i="1"/>
  <c r="O1770" i="1" s="1"/>
  <c r="R1770" i="1" s="1"/>
  <c r="Q1726" i="1"/>
  <c r="O1726" i="1" s="1"/>
  <c r="R1726" i="1" s="1"/>
  <c r="T1720" i="1"/>
  <c r="U1720" i="1" s="1"/>
  <c r="S1720" i="1"/>
  <c r="S1714" i="1"/>
  <c r="T1714" i="1"/>
  <c r="U1714" i="1" s="1"/>
  <c r="O1713" i="1"/>
  <c r="R1713" i="1" s="1"/>
  <c r="S1707" i="1"/>
  <c r="T1707" i="1"/>
  <c r="U1707" i="1" s="1"/>
  <c r="W1706" i="1"/>
  <c r="V1706" i="1" s="1"/>
  <c r="Q1706" i="1"/>
  <c r="O1706" i="1" s="1"/>
  <c r="R1706" i="1" s="1"/>
  <c r="S1690" i="1"/>
  <c r="T1690" i="1"/>
  <c r="U1690" i="1" s="1"/>
  <c r="W1680" i="1"/>
  <c r="V1680" i="1" s="1"/>
  <c r="Q1680" i="1"/>
  <c r="O1680" i="1" s="1"/>
  <c r="R1680" i="1" s="1"/>
  <c r="S1670" i="1"/>
  <c r="T1670" i="1"/>
  <c r="U1670" i="1" s="1"/>
  <c r="O1661" i="1"/>
  <c r="R1661" i="1" s="1"/>
  <c r="T1648" i="1"/>
  <c r="U1648" i="1" s="1"/>
  <c r="S1648" i="1"/>
  <c r="T1642" i="1"/>
  <c r="U1642" i="1" s="1"/>
  <c r="S1627" i="1"/>
  <c r="T1627" i="1"/>
  <c r="U1627" i="1" s="1"/>
  <c r="W1614" i="1"/>
  <c r="V1614" i="1" s="1"/>
  <c r="Q1614" i="1"/>
  <c r="O1614" i="1" s="1"/>
  <c r="R1614" i="1" s="1"/>
  <c r="Q1612" i="1"/>
  <c r="O1612" i="1" s="1"/>
  <c r="R1612" i="1" s="1"/>
  <c r="S1609" i="1"/>
  <c r="T1609" i="1"/>
  <c r="U1609" i="1" s="1"/>
  <c r="T1602" i="1"/>
  <c r="U1602" i="1" s="1"/>
  <c r="S1602" i="1"/>
  <c r="S1601" i="1"/>
  <c r="T1601" i="1"/>
  <c r="U1601" i="1" s="1"/>
  <c r="T1571" i="1"/>
  <c r="U1571" i="1" s="1"/>
  <c r="S1553" i="1"/>
  <c r="T1553" i="1"/>
  <c r="U1553" i="1" s="1"/>
  <c r="W1498" i="1"/>
  <c r="V1498" i="1" s="1"/>
  <c r="Q1498" i="1"/>
  <c r="O1498" i="1" s="1"/>
  <c r="R1498" i="1" s="1"/>
  <c r="S1489" i="1"/>
  <c r="T1489" i="1"/>
  <c r="U1489" i="1" s="1"/>
  <c r="W1434" i="1"/>
  <c r="V1434" i="1" s="1"/>
  <c r="Q1434" i="1"/>
  <c r="O1434" i="1" s="1"/>
  <c r="R1434" i="1" s="1"/>
  <c r="S1425" i="1"/>
  <c r="T1425" i="1"/>
  <c r="U1425" i="1" s="1"/>
  <c r="W1370" i="1"/>
  <c r="V1370" i="1" s="1"/>
  <c r="Q1370" i="1"/>
  <c r="O1370" i="1" s="1"/>
  <c r="R1370" i="1" s="1"/>
  <c r="S1361" i="1"/>
  <c r="T1361" i="1"/>
  <c r="U1361" i="1" s="1"/>
  <c r="W1306" i="1"/>
  <c r="V1306" i="1" s="1"/>
  <c r="Q1306" i="1"/>
  <c r="O1306" i="1" s="1"/>
  <c r="R1306" i="1" s="1"/>
  <c r="S1297" i="1"/>
  <c r="T1297" i="1"/>
  <c r="U1297" i="1" s="1"/>
  <c r="W1276" i="1"/>
  <c r="V1276" i="1" s="1"/>
  <c r="Q1276" i="1"/>
  <c r="S1270" i="1"/>
  <c r="T1270" i="1"/>
  <c r="U1270" i="1" s="1"/>
  <c r="T1259" i="1"/>
  <c r="U1259" i="1" s="1"/>
  <c r="S1259" i="1"/>
  <c r="T1257" i="1"/>
  <c r="U1257" i="1" s="1"/>
  <c r="S1257" i="1"/>
  <c r="S1247" i="1"/>
  <c r="T1247" i="1"/>
  <c r="U1247" i="1" s="1"/>
  <c r="T1241" i="1"/>
  <c r="U1241" i="1" s="1"/>
  <c r="S1241" i="1"/>
  <c r="T1225" i="1"/>
  <c r="U1225" i="1" s="1"/>
  <c r="S1225" i="1"/>
  <c r="W1213" i="1"/>
  <c r="V1213" i="1" s="1"/>
  <c r="Q1213" i="1"/>
  <c r="O1213" i="1" s="1"/>
  <c r="R1213" i="1" s="1"/>
  <c r="S1199" i="1"/>
  <c r="T1199" i="1"/>
  <c r="U1199" i="1" s="1"/>
  <c r="T1195" i="1"/>
  <c r="U1195" i="1" s="1"/>
  <c r="S1195" i="1"/>
  <c r="T1193" i="1"/>
  <c r="U1193" i="1" s="1"/>
  <c r="S1193" i="1"/>
  <c r="S1183" i="1"/>
  <c r="T1183" i="1"/>
  <c r="U1183" i="1" s="1"/>
  <c r="T1177" i="1"/>
  <c r="U1177" i="1" s="1"/>
  <c r="S1177" i="1"/>
  <c r="T1161" i="1"/>
  <c r="U1161" i="1" s="1"/>
  <c r="S1161" i="1"/>
  <c r="T1078" i="1"/>
  <c r="U1078" i="1" s="1"/>
  <c r="S1078" i="1"/>
  <c r="T955" i="1"/>
  <c r="U955" i="1" s="1"/>
  <c r="S955" i="1"/>
  <c r="W797" i="1"/>
  <c r="V797" i="1" s="1"/>
  <c r="Q797" i="1"/>
  <c r="O797" i="1" s="1"/>
  <c r="R797" i="1" s="1"/>
  <c r="S712" i="1"/>
  <c r="T712" i="1"/>
  <c r="U712" i="1" s="1"/>
  <c r="O2279" i="1"/>
  <c r="R2279" i="1" s="1"/>
  <c r="O2263" i="1"/>
  <c r="R2263" i="1" s="1"/>
  <c r="O2247" i="1"/>
  <c r="R2247" i="1" s="1"/>
  <c r="O2231" i="1"/>
  <c r="R2231" i="1" s="1"/>
  <c r="O2215" i="1"/>
  <c r="R2215" i="1" s="1"/>
  <c r="O2203" i="1"/>
  <c r="R2203" i="1" s="1"/>
  <c r="O2201" i="1"/>
  <c r="R2201" i="1" s="1"/>
  <c r="O2187" i="1"/>
  <c r="R2187" i="1" s="1"/>
  <c r="O2185" i="1"/>
  <c r="R2185" i="1" s="1"/>
  <c r="O2171" i="1"/>
  <c r="R2171" i="1" s="1"/>
  <c r="O2169" i="1"/>
  <c r="R2169" i="1" s="1"/>
  <c r="O2155" i="1"/>
  <c r="R2155" i="1" s="1"/>
  <c r="O2153" i="1"/>
  <c r="R2153" i="1" s="1"/>
  <c r="O2139" i="1"/>
  <c r="R2139" i="1" s="1"/>
  <c r="O2137" i="1"/>
  <c r="R2137" i="1" s="1"/>
  <c r="O2123" i="1"/>
  <c r="R2123" i="1" s="1"/>
  <c r="O2121" i="1"/>
  <c r="R2121" i="1" s="1"/>
  <c r="O2107" i="1"/>
  <c r="R2107" i="1" s="1"/>
  <c r="O2105" i="1"/>
  <c r="R2105" i="1" s="1"/>
  <c r="O2093" i="1"/>
  <c r="R2093" i="1" s="1"/>
  <c r="O2077" i="1"/>
  <c r="R2077" i="1" s="1"/>
  <c r="O2061" i="1"/>
  <c r="R2061" i="1" s="1"/>
  <c r="O2045" i="1"/>
  <c r="R2045" i="1" s="1"/>
  <c r="O2029" i="1"/>
  <c r="R2029" i="1" s="1"/>
  <c r="O2013" i="1"/>
  <c r="R2013" i="1" s="1"/>
  <c r="O1997" i="1"/>
  <c r="R1997" i="1" s="1"/>
  <c r="O1981" i="1"/>
  <c r="R1981" i="1" s="1"/>
  <c r="O1965" i="1"/>
  <c r="R1965" i="1" s="1"/>
  <c r="O1949" i="1"/>
  <c r="R1949" i="1" s="1"/>
  <c r="O1933" i="1"/>
  <c r="R1933" i="1" s="1"/>
  <c r="O1917" i="1"/>
  <c r="R1917" i="1" s="1"/>
  <c r="O1901" i="1"/>
  <c r="R1901" i="1" s="1"/>
  <c r="O1885" i="1"/>
  <c r="R1885" i="1" s="1"/>
  <c r="O1869" i="1"/>
  <c r="R1869" i="1" s="1"/>
  <c r="O1853" i="1"/>
  <c r="R1853" i="1" s="1"/>
  <c r="O1837" i="1"/>
  <c r="R1837" i="1" s="1"/>
  <c r="O1821" i="1"/>
  <c r="R1821" i="1" s="1"/>
  <c r="O1805" i="1"/>
  <c r="R1805" i="1" s="1"/>
  <c r="O1789" i="1"/>
  <c r="R1789" i="1" s="1"/>
  <c r="O1773" i="1"/>
  <c r="R1773" i="1" s="1"/>
  <c r="O1757" i="1"/>
  <c r="R1757" i="1" s="1"/>
  <c r="O1741" i="1"/>
  <c r="R1741" i="1" s="1"/>
  <c r="O1725" i="1"/>
  <c r="R1725" i="1" s="1"/>
  <c r="O1709" i="1"/>
  <c r="R1709" i="1" s="1"/>
  <c r="S1694" i="1"/>
  <c r="T1668" i="1"/>
  <c r="U1668" i="1" s="1"/>
  <c r="S1668" i="1"/>
  <c r="W1663" i="1"/>
  <c r="V1663" i="1" s="1"/>
  <c r="Q1663" i="1"/>
  <c r="O1663" i="1" s="1"/>
  <c r="R1663" i="1" s="1"/>
  <c r="S1654" i="1"/>
  <c r="T1654" i="1"/>
  <c r="U1654" i="1" s="1"/>
  <c r="O1645" i="1"/>
  <c r="R1645" i="1" s="1"/>
  <c r="V1626" i="1"/>
  <c r="S1626" i="1"/>
  <c r="T1620" i="1"/>
  <c r="U1620" i="1" s="1"/>
  <c r="S1620" i="1"/>
  <c r="V1610" i="1"/>
  <c r="S1610" i="1"/>
  <c r="T1604" i="1"/>
  <c r="U1604" i="1" s="1"/>
  <c r="S1604" i="1"/>
  <c r="V1594" i="1"/>
  <c r="S1594" i="1"/>
  <c r="T1590" i="1"/>
  <c r="U1590" i="1" s="1"/>
  <c r="S1590" i="1"/>
  <c r="V1578" i="1"/>
  <c r="S1578" i="1"/>
  <c r="T1574" i="1"/>
  <c r="U1574" i="1" s="1"/>
  <c r="S1574" i="1"/>
  <c r="T1572" i="1"/>
  <c r="U1572" i="1" s="1"/>
  <c r="S1572" i="1"/>
  <c r="V1562" i="1"/>
  <c r="S1562" i="1"/>
  <c r="T1560" i="1"/>
  <c r="U1560" i="1" s="1"/>
  <c r="S1560" i="1"/>
  <c r="W1546" i="1"/>
  <c r="V1546" i="1" s="1"/>
  <c r="Q1546" i="1"/>
  <c r="O1546" i="1" s="1"/>
  <c r="R1546" i="1" s="1"/>
  <c r="S1537" i="1"/>
  <c r="T1537" i="1"/>
  <c r="U1537" i="1" s="1"/>
  <c r="T1528" i="1"/>
  <c r="U1528" i="1" s="1"/>
  <c r="S1528" i="1"/>
  <c r="W1514" i="1"/>
  <c r="V1514" i="1" s="1"/>
  <c r="Q1514" i="1"/>
  <c r="O1514" i="1" s="1"/>
  <c r="R1514" i="1" s="1"/>
  <c r="S1505" i="1"/>
  <c r="T1505" i="1"/>
  <c r="U1505" i="1" s="1"/>
  <c r="T1496" i="1"/>
  <c r="U1496" i="1" s="1"/>
  <c r="S1496" i="1"/>
  <c r="W1482" i="1"/>
  <c r="V1482" i="1" s="1"/>
  <c r="Q1482" i="1"/>
  <c r="O1482" i="1" s="1"/>
  <c r="R1482" i="1" s="1"/>
  <c r="S1473" i="1"/>
  <c r="T1473" i="1"/>
  <c r="U1473" i="1" s="1"/>
  <c r="T1464" i="1"/>
  <c r="U1464" i="1" s="1"/>
  <c r="S1464" i="1"/>
  <c r="W1450" i="1"/>
  <c r="V1450" i="1" s="1"/>
  <c r="Q1450" i="1"/>
  <c r="O1450" i="1" s="1"/>
  <c r="R1450" i="1" s="1"/>
  <c r="S1441" i="1"/>
  <c r="T1441" i="1"/>
  <c r="U1441" i="1" s="1"/>
  <c r="T1432" i="1"/>
  <c r="U1432" i="1" s="1"/>
  <c r="S1432" i="1"/>
  <c r="W1418" i="1"/>
  <c r="V1418" i="1" s="1"/>
  <c r="Q1418" i="1"/>
  <c r="O1418" i="1" s="1"/>
  <c r="R1418" i="1" s="1"/>
  <c r="S1409" i="1"/>
  <c r="T1409" i="1"/>
  <c r="U1409" i="1" s="1"/>
  <c r="T1400" i="1"/>
  <c r="U1400" i="1" s="1"/>
  <c r="S1400" i="1"/>
  <c r="W1386" i="1"/>
  <c r="V1386" i="1" s="1"/>
  <c r="Q1386" i="1"/>
  <c r="O1386" i="1" s="1"/>
  <c r="R1386" i="1" s="1"/>
  <c r="S1377" i="1"/>
  <c r="T1377" i="1"/>
  <c r="U1377" i="1" s="1"/>
  <c r="T1368" i="1"/>
  <c r="U1368" i="1" s="1"/>
  <c r="S1368" i="1"/>
  <c r="W1354" i="1"/>
  <c r="V1354" i="1" s="1"/>
  <c r="Q1354" i="1"/>
  <c r="O1354" i="1" s="1"/>
  <c r="R1354" i="1" s="1"/>
  <c r="S1345" i="1"/>
  <c r="T1345" i="1"/>
  <c r="U1345" i="1" s="1"/>
  <c r="T1336" i="1"/>
  <c r="U1336" i="1" s="1"/>
  <c r="S1336" i="1"/>
  <c r="W1322" i="1"/>
  <c r="V1322" i="1" s="1"/>
  <c r="Q1322" i="1"/>
  <c r="O1322" i="1" s="1"/>
  <c r="R1322" i="1" s="1"/>
  <c r="S1313" i="1"/>
  <c r="T1313" i="1"/>
  <c r="U1313" i="1" s="1"/>
  <c r="T1304" i="1"/>
  <c r="U1304" i="1" s="1"/>
  <c r="S1304" i="1"/>
  <c r="W1290" i="1"/>
  <c r="V1290" i="1" s="1"/>
  <c r="Q1290" i="1"/>
  <c r="O1290" i="1" s="1"/>
  <c r="R1290" i="1" s="1"/>
  <c r="S1282" i="1"/>
  <c r="T1282" i="1"/>
  <c r="U1282" i="1" s="1"/>
  <c r="W1277" i="1"/>
  <c r="V1277" i="1" s="1"/>
  <c r="Q1277" i="1"/>
  <c r="O1277" i="1" s="1"/>
  <c r="R1277" i="1" s="1"/>
  <c r="S1267" i="1"/>
  <c r="T1267" i="1"/>
  <c r="U1267" i="1" s="1"/>
  <c r="S1250" i="1"/>
  <c r="T1250" i="1"/>
  <c r="U1250" i="1" s="1"/>
  <c r="S1234" i="1"/>
  <c r="T1234" i="1"/>
  <c r="U1234" i="1" s="1"/>
  <c r="S1231" i="1"/>
  <c r="T1231" i="1"/>
  <c r="U1231" i="1" s="1"/>
  <c r="S1218" i="1"/>
  <c r="T1218" i="1"/>
  <c r="U1218" i="1" s="1"/>
  <c r="S1186" i="1"/>
  <c r="T1186" i="1"/>
  <c r="U1186" i="1" s="1"/>
  <c r="S1170" i="1"/>
  <c r="T1170" i="1"/>
  <c r="U1170" i="1" s="1"/>
  <c r="S1167" i="1"/>
  <c r="T1167" i="1"/>
  <c r="U1167" i="1" s="1"/>
  <c r="S1148" i="1"/>
  <c r="T1148" i="1"/>
  <c r="U1148" i="1" s="1"/>
  <c r="T1139" i="1"/>
  <c r="U1139" i="1" s="1"/>
  <c r="S1139" i="1"/>
  <c r="S1129" i="1"/>
  <c r="T1129" i="1"/>
  <c r="U1129" i="1" s="1"/>
  <c r="S1127" i="1"/>
  <c r="T1127" i="1"/>
  <c r="U1127" i="1" s="1"/>
  <c r="T1082" i="1"/>
  <c r="U1082" i="1" s="1"/>
  <c r="S1082" i="1"/>
  <c r="T891" i="1"/>
  <c r="U891" i="1" s="1"/>
  <c r="S891" i="1"/>
  <c r="W733" i="1"/>
  <c r="V733" i="1" s="1"/>
  <c r="Q733" i="1"/>
  <c r="O733" i="1" s="1"/>
  <c r="R733" i="1" s="1"/>
  <c r="O2275" i="1"/>
  <c r="R2275" i="1" s="1"/>
  <c r="O2259" i="1"/>
  <c r="R2259" i="1" s="1"/>
  <c r="O2211" i="1"/>
  <c r="R2211" i="1" s="1"/>
  <c r="S2102" i="1"/>
  <c r="T2102" i="1"/>
  <c r="U2102" i="1" s="1"/>
  <c r="S2095" i="1"/>
  <c r="T2095" i="1"/>
  <c r="U2095" i="1" s="1"/>
  <c r="S2086" i="1"/>
  <c r="T2086" i="1"/>
  <c r="U2086" i="1" s="1"/>
  <c r="S2079" i="1"/>
  <c r="T2079" i="1"/>
  <c r="U2079" i="1" s="1"/>
  <c r="S2070" i="1"/>
  <c r="T2070" i="1"/>
  <c r="U2070" i="1" s="1"/>
  <c r="S2063" i="1"/>
  <c r="T2063" i="1"/>
  <c r="U2063" i="1" s="1"/>
  <c r="S2054" i="1"/>
  <c r="T2054" i="1"/>
  <c r="U2054" i="1" s="1"/>
  <c r="S2038" i="1"/>
  <c r="T2038" i="1"/>
  <c r="U2038" i="1" s="1"/>
  <c r="S2022" i="1"/>
  <c r="T2022" i="1"/>
  <c r="U2022" i="1" s="1"/>
  <c r="S2015" i="1"/>
  <c r="T2015" i="1"/>
  <c r="U2015" i="1" s="1"/>
  <c r="S2006" i="1"/>
  <c r="T2006" i="1"/>
  <c r="U2006" i="1" s="1"/>
  <c r="S1990" i="1"/>
  <c r="T1990" i="1"/>
  <c r="U1990" i="1" s="1"/>
  <c r="S1983" i="1"/>
  <c r="T1983" i="1"/>
  <c r="U1983" i="1" s="1"/>
  <c r="S1974" i="1"/>
  <c r="T1974" i="1"/>
  <c r="U1974" i="1" s="1"/>
  <c r="S1958" i="1"/>
  <c r="T1958" i="1"/>
  <c r="U1958" i="1" s="1"/>
  <c r="S1942" i="1"/>
  <c r="T1942" i="1"/>
  <c r="U1942" i="1" s="1"/>
  <c r="S1926" i="1"/>
  <c r="T1926" i="1"/>
  <c r="U1926" i="1" s="1"/>
  <c r="S1919" i="1"/>
  <c r="T1919" i="1"/>
  <c r="U1919" i="1" s="1"/>
  <c r="S1910" i="1"/>
  <c r="T1910" i="1"/>
  <c r="U1910" i="1" s="1"/>
  <c r="S1903" i="1"/>
  <c r="T1903" i="1"/>
  <c r="U1903" i="1" s="1"/>
  <c r="S1894" i="1"/>
  <c r="T1894" i="1"/>
  <c r="U1894" i="1" s="1"/>
  <c r="S1878" i="1"/>
  <c r="T1878" i="1"/>
  <c r="U1878" i="1" s="1"/>
  <c r="S1862" i="1"/>
  <c r="T1862" i="1"/>
  <c r="U1862" i="1" s="1"/>
  <c r="S1846" i="1"/>
  <c r="T1846" i="1"/>
  <c r="U1846" i="1" s="1"/>
  <c r="S1830" i="1"/>
  <c r="T1830" i="1"/>
  <c r="U1830" i="1" s="1"/>
  <c r="S1823" i="1"/>
  <c r="T1823" i="1"/>
  <c r="U1823" i="1" s="1"/>
  <c r="S1814" i="1"/>
  <c r="T1814" i="1"/>
  <c r="U1814" i="1" s="1"/>
  <c r="S1798" i="1"/>
  <c r="T1798" i="1"/>
  <c r="U1798" i="1" s="1"/>
  <c r="S1791" i="1"/>
  <c r="T1791" i="1"/>
  <c r="U1791" i="1" s="1"/>
  <c r="S1782" i="1"/>
  <c r="T1782" i="1"/>
  <c r="U1782" i="1" s="1"/>
  <c r="S1766" i="1"/>
  <c r="T1766" i="1"/>
  <c r="U1766" i="1" s="1"/>
  <c r="S1750" i="1"/>
  <c r="T1750" i="1"/>
  <c r="U1750" i="1" s="1"/>
  <c r="S1734" i="1"/>
  <c r="T1734" i="1"/>
  <c r="U1734" i="1" s="1"/>
  <c r="S1727" i="1"/>
  <c r="T1727" i="1"/>
  <c r="U1727" i="1" s="1"/>
  <c r="S1718" i="1"/>
  <c r="T1718" i="1"/>
  <c r="U1718" i="1" s="1"/>
  <c r="S1711" i="1"/>
  <c r="T1711" i="1"/>
  <c r="U1711" i="1" s="1"/>
  <c r="S1702" i="1"/>
  <c r="T1702" i="1"/>
  <c r="U1702" i="1" s="1"/>
  <c r="T1676" i="1"/>
  <c r="U1676" i="1" s="1"/>
  <c r="S1676" i="1"/>
  <c r="T1664" i="1"/>
  <c r="U1664" i="1" s="1"/>
  <c r="S1664" i="1"/>
  <c r="T1652" i="1"/>
  <c r="U1652" i="1" s="1"/>
  <c r="S1652" i="1"/>
  <c r="S1650" i="1"/>
  <c r="T1650" i="1"/>
  <c r="U1650" i="1" s="1"/>
  <c r="W1647" i="1"/>
  <c r="V1647" i="1" s="1"/>
  <c r="Q1647" i="1"/>
  <c r="O1647" i="1" s="1"/>
  <c r="R1647" i="1" s="1"/>
  <c r="S1638" i="1"/>
  <c r="T1638" i="1"/>
  <c r="U1638" i="1" s="1"/>
  <c r="S1637" i="1"/>
  <c r="T1637" i="1"/>
  <c r="U1637" i="1" s="1"/>
  <c r="V1624" i="1"/>
  <c r="S1624" i="1"/>
  <c r="V1608" i="1"/>
  <c r="V1592" i="1"/>
  <c r="S1592" i="1"/>
  <c r="V1576" i="1"/>
  <c r="S1576" i="1"/>
  <c r="S1534" i="1"/>
  <c r="T1534" i="1"/>
  <c r="U1534" i="1" s="1"/>
  <c r="S1531" i="1"/>
  <c r="T1531" i="1"/>
  <c r="U1531" i="1" s="1"/>
  <c r="S1511" i="1"/>
  <c r="T1511" i="1"/>
  <c r="U1511" i="1" s="1"/>
  <c r="S1502" i="1"/>
  <c r="T1502" i="1"/>
  <c r="U1502" i="1" s="1"/>
  <c r="S1499" i="1"/>
  <c r="T1499" i="1"/>
  <c r="U1499" i="1" s="1"/>
  <c r="S1479" i="1"/>
  <c r="T1479" i="1"/>
  <c r="U1479" i="1" s="1"/>
  <c r="S1470" i="1"/>
  <c r="T1470" i="1"/>
  <c r="U1470" i="1" s="1"/>
  <c r="S1467" i="1"/>
  <c r="T1467" i="1"/>
  <c r="U1467" i="1" s="1"/>
  <c r="S1459" i="1"/>
  <c r="T1459" i="1"/>
  <c r="U1459" i="1" s="1"/>
  <c r="S1438" i="1"/>
  <c r="T1438" i="1"/>
  <c r="U1438" i="1" s="1"/>
  <c r="S1435" i="1"/>
  <c r="T1435" i="1"/>
  <c r="U1435" i="1" s="1"/>
  <c r="S1406" i="1"/>
  <c r="T1406" i="1"/>
  <c r="U1406" i="1" s="1"/>
  <c r="S1403" i="1"/>
  <c r="T1403" i="1"/>
  <c r="U1403" i="1" s="1"/>
  <c r="S1374" i="1"/>
  <c r="T1374" i="1"/>
  <c r="U1374" i="1" s="1"/>
  <c r="S1342" i="1"/>
  <c r="T1342" i="1"/>
  <c r="U1342" i="1" s="1"/>
  <c r="S1339" i="1"/>
  <c r="T1339" i="1"/>
  <c r="U1339" i="1" s="1"/>
  <c r="S1310" i="1"/>
  <c r="T1310" i="1"/>
  <c r="U1310" i="1" s="1"/>
  <c r="S1287" i="1"/>
  <c r="T1287" i="1"/>
  <c r="U1287" i="1" s="1"/>
  <c r="T1281" i="1"/>
  <c r="U1281" i="1" s="1"/>
  <c r="S1281" i="1"/>
  <c r="S1279" i="1"/>
  <c r="T1279" i="1"/>
  <c r="U1279" i="1" s="1"/>
  <c r="T1237" i="1"/>
  <c r="U1237" i="1" s="1"/>
  <c r="S1237" i="1"/>
  <c r="T1230" i="1"/>
  <c r="U1230" i="1" s="1"/>
  <c r="S1230" i="1"/>
  <c r="T1229" i="1"/>
  <c r="U1229" i="1" s="1"/>
  <c r="S1229" i="1"/>
  <c r="S1223" i="1"/>
  <c r="T1223" i="1"/>
  <c r="U1223" i="1" s="1"/>
  <c r="T1217" i="1"/>
  <c r="U1217" i="1" s="1"/>
  <c r="S1217" i="1"/>
  <c r="S1215" i="1"/>
  <c r="T1215" i="1"/>
  <c r="U1215" i="1" s="1"/>
  <c r="S1202" i="1"/>
  <c r="T1202" i="1"/>
  <c r="U1202" i="1" s="1"/>
  <c r="T1166" i="1"/>
  <c r="U1166" i="1" s="1"/>
  <c r="S1166" i="1"/>
  <c r="T1165" i="1"/>
  <c r="U1165" i="1" s="1"/>
  <c r="S1165" i="1"/>
  <c r="T1142" i="1"/>
  <c r="U1142" i="1" s="1"/>
  <c r="S1142" i="1"/>
  <c r="T1107" i="1"/>
  <c r="U1107" i="1" s="1"/>
  <c r="S1107" i="1"/>
  <c r="S1097" i="1"/>
  <c r="T1097" i="1"/>
  <c r="U1097" i="1" s="1"/>
  <c r="S1095" i="1"/>
  <c r="T1095" i="1"/>
  <c r="U1095" i="1" s="1"/>
  <c r="T1050" i="1"/>
  <c r="U1050" i="1" s="1"/>
  <c r="S1050" i="1"/>
  <c r="T983" i="1"/>
  <c r="U983" i="1" s="1"/>
  <c r="S983" i="1"/>
  <c r="S840" i="1"/>
  <c r="T840" i="1"/>
  <c r="U840" i="1" s="1"/>
  <c r="O1623" i="1"/>
  <c r="R1623" i="1" s="1"/>
  <c r="O1621" i="1"/>
  <c r="R1621" i="1" s="1"/>
  <c r="O1607" i="1"/>
  <c r="R1607" i="1" s="1"/>
  <c r="O1605" i="1"/>
  <c r="R1605" i="1" s="1"/>
  <c r="O1591" i="1"/>
  <c r="R1591" i="1" s="1"/>
  <c r="O1589" i="1"/>
  <c r="R1589" i="1" s="1"/>
  <c r="O1575" i="1"/>
  <c r="R1575" i="1" s="1"/>
  <c r="O1573" i="1"/>
  <c r="R1573" i="1" s="1"/>
  <c r="O1549" i="1"/>
  <c r="R1549" i="1" s="1"/>
  <c r="O1533" i="1"/>
  <c r="R1533" i="1" s="1"/>
  <c r="O1517" i="1"/>
  <c r="R1517" i="1" s="1"/>
  <c r="O1501" i="1"/>
  <c r="R1501" i="1" s="1"/>
  <c r="O1485" i="1"/>
  <c r="R1485" i="1" s="1"/>
  <c r="O1469" i="1"/>
  <c r="R1469" i="1" s="1"/>
  <c r="O1453" i="1"/>
  <c r="R1453" i="1" s="1"/>
  <c r="O1437" i="1"/>
  <c r="R1437" i="1" s="1"/>
  <c r="O1421" i="1"/>
  <c r="R1421" i="1" s="1"/>
  <c r="O1405" i="1"/>
  <c r="R1405" i="1" s="1"/>
  <c r="O1389" i="1"/>
  <c r="R1389" i="1" s="1"/>
  <c r="O1373" i="1"/>
  <c r="R1373" i="1" s="1"/>
  <c r="O1357" i="1"/>
  <c r="R1357" i="1" s="1"/>
  <c r="O1341" i="1"/>
  <c r="R1341" i="1" s="1"/>
  <c r="O1325" i="1"/>
  <c r="R1325" i="1" s="1"/>
  <c r="O1309" i="1"/>
  <c r="R1309" i="1" s="1"/>
  <c r="O1293" i="1"/>
  <c r="R1293" i="1" s="1"/>
  <c r="T1265" i="1"/>
  <c r="U1265" i="1" s="1"/>
  <c r="S1265" i="1"/>
  <c r="W1260" i="1"/>
  <c r="V1260" i="1" s="1"/>
  <c r="Q1260" i="1"/>
  <c r="O1260" i="1" s="1"/>
  <c r="R1260" i="1" s="1"/>
  <c r="S1251" i="1"/>
  <c r="T1251" i="1"/>
  <c r="U1251" i="1" s="1"/>
  <c r="O1242" i="1"/>
  <c r="R1242" i="1" s="1"/>
  <c r="T1201" i="1"/>
  <c r="U1201" i="1" s="1"/>
  <c r="S1201" i="1"/>
  <c r="W1196" i="1"/>
  <c r="V1196" i="1" s="1"/>
  <c r="Q1196" i="1"/>
  <c r="S1187" i="1"/>
  <c r="T1187" i="1"/>
  <c r="U1187" i="1" s="1"/>
  <c r="O1178" i="1"/>
  <c r="R1178" i="1" s="1"/>
  <c r="S1156" i="1"/>
  <c r="T1156" i="1"/>
  <c r="U1156" i="1" s="1"/>
  <c r="T1150" i="1"/>
  <c r="U1150" i="1" s="1"/>
  <c r="S1150" i="1"/>
  <c r="S1137" i="1"/>
  <c r="T1137" i="1"/>
  <c r="U1137" i="1" s="1"/>
  <c r="S1135" i="1"/>
  <c r="T1135" i="1"/>
  <c r="U1135" i="1" s="1"/>
  <c r="S1124" i="1"/>
  <c r="T1124" i="1"/>
  <c r="U1124" i="1" s="1"/>
  <c r="S1103" i="1"/>
  <c r="T1103" i="1"/>
  <c r="U1103" i="1" s="1"/>
  <c r="S1092" i="1"/>
  <c r="T1092" i="1"/>
  <c r="U1092" i="1" s="1"/>
  <c r="T1086" i="1"/>
  <c r="U1086" i="1" s="1"/>
  <c r="S1086" i="1"/>
  <c r="S1073" i="1"/>
  <c r="T1073" i="1"/>
  <c r="U1073" i="1" s="1"/>
  <c r="S1071" i="1"/>
  <c r="T1071" i="1"/>
  <c r="U1071" i="1" s="1"/>
  <c r="T1054" i="1"/>
  <c r="U1054" i="1" s="1"/>
  <c r="S1054" i="1"/>
  <c r="S992" i="1"/>
  <c r="T992" i="1"/>
  <c r="U992" i="1" s="1"/>
  <c r="T988" i="1"/>
  <c r="U988" i="1" s="1"/>
  <c r="S988" i="1"/>
  <c r="S952" i="1"/>
  <c r="T952" i="1"/>
  <c r="U952" i="1" s="1"/>
  <c r="T939" i="1"/>
  <c r="U939" i="1" s="1"/>
  <c r="S939" i="1"/>
  <c r="W925" i="1"/>
  <c r="V925" i="1" s="1"/>
  <c r="Q925" i="1"/>
  <c r="O925" i="1" s="1"/>
  <c r="R925" i="1" s="1"/>
  <c r="W914" i="1"/>
  <c r="V914" i="1" s="1"/>
  <c r="Q914" i="1"/>
  <c r="O914" i="1" s="1"/>
  <c r="R914" i="1" s="1"/>
  <c r="T911" i="1"/>
  <c r="U911" i="1" s="1"/>
  <c r="S911" i="1"/>
  <c r="S888" i="1"/>
  <c r="T888" i="1"/>
  <c r="U888" i="1" s="1"/>
  <c r="W845" i="1"/>
  <c r="V845" i="1" s="1"/>
  <c r="Q845" i="1"/>
  <c r="O845" i="1" s="1"/>
  <c r="R845" i="1" s="1"/>
  <c r="S824" i="1"/>
  <c r="T824" i="1"/>
  <c r="U824" i="1" s="1"/>
  <c r="W781" i="1"/>
  <c r="V781" i="1" s="1"/>
  <c r="Q781" i="1"/>
  <c r="O781" i="1" s="1"/>
  <c r="R781" i="1" s="1"/>
  <c r="S760" i="1"/>
  <c r="T760" i="1"/>
  <c r="U760" i="1" s="1"/>
  <c r="W717" i="1"/>
  <c r="V717" i="1" s="1"/>
  <c r="Q717" i="1"/>
  <c r="O717" i="1" s="1"/>
  <c r="R717" i="1" s="1"/>
  <c r="S696" i="1"/>
  <c r="T696" i="1"/>
  <c r="U696" i="1" s="1"/>
  <c r="O1683" i="1"/>
  <c r="R1683" i="1" s="1"/>
  <c r="O1667" i="1"/>
  <c r="R1667" i="1" s="1"/>
  <c r="O1651" i="1"/>
  <c r="R1651" i="1" s="1"/>
  <c r="O1635" i="1"/>
  <c r="R1635" i="1" s="1"/>
  <c r="S1558" i="1"/>
  <c r="T1558" i="1"/>
  <c r="U1558" i="1" s="1"/>
  <c r="S1542" i="1"/>
  <c r="T1542" i="1"/>
  <c r="U1542" i="1" s="1"/>
  <c r="S1526" i="1"/>
  <c r="T1526" i="1"/>
  <c r="U1526" i="1" s="1"/>
  <c r="S1519" i="1"/>
  <c r="T1519" i="1"/>
  <c r="U1519" i="1" s="1"/>
  <c r="S1510" i="1"/>
  <c r="T1510" i="1"/>
  <c r="U1510" i="1" s="1"/>
  <c r="S1503" i="1"/>
  <c r="T1503" i="1"/>
  <c r="U1503" i="1" s="1"/>
  <c r="S1494" i="1"/>
  <c r="T1494" i="1"/>
  <c r="U1494" i="1" s="1"/>
  <c r="S1478" i="1"/>
  <c r="T1478" i="1"/>
  <c r="U1478" i="1" s="1"/>
  <c r="S1462" i="1"/>
  <c r="T1462" i="1"/>
  <c r="U1462" i="1" s="1"/>
  <c r="S1446" i="1"/>
  <c r="T1446" i="1"/>
  <c r="U1446" i="1" s="1"/>
  <c r="S1430" i="1"/>
  <c r="T1430" i="1"/>
  <c r="U1430" i="1" s="1"/>
  <c r="S1423" i="1"/>
  <c r="T1423" i="1"/>
  <c r="U1423" i="1" s="1"/>
  <c r="S1414" i="1"/>
  <c r="T1414" i="1"/>
  <c r="U1414" i="1" s="1"/>
  <c r="S1398" i="1"/>
  <c r="T1398" i="1"/>
  <c r="U1398" i="1" s="1"/>
  <c r="S1382" i="1"/>
  <c r="T1382" i="1"/>
  <c r="U1382" i="1" s="1"/>
  <c r="S1366" i="1"/>
  <c r="T1366" i="1"/>
  <c r="U1366" i="1" s="1"/>
  <c r="S1350" i="1"/>
  <c r="T1350" i="1"/>
  <c r="U1350" i="1" s="1"/>
  <c r="S1334" i="1"/>
  <c r="T1334" i="1"/>
  <c r="U1334" i="1" s="1"/>
  <c r="S1318" i="1"/>
  <c r="T1318" i="1"/>
  <c r="U1318" i="1" s="1"/>
  <c r="S1302" i="1"/>
  <c r="T1302" i="1"/>
  <c r="U1302" i="1" s="1"/>
  <c r="S1295" i="1"/>
  <c r="T1295" i="1"/>
  <c r="U1295" i="1" s="1"/>
  <c r="S1286" i="1"/>
  <c r="T1286" i="1"/>
  <c r="U1286" i="1" s="1"/>
  <c r="T1273" i="1"/>
  <c r="U1273" i="1" s="1"/>
  <c r="S1273" i="1"/>
  <c r="T1261" i="1"/>
  <c r="U1261" i="1" s="1"/>
  <c r="S1261" i="1"/>
  <c r="T1249" i="1"/>
  <c r="U1249" i="1" s="1"/>
  <c r="S1249" i="1"/>
  <c r="W1244" i="1"/>
  <c r="V1244" i="1" s="1"/>
  <c r="Q1244" i="1"/>
  <c r="O1244" i="1" s="1"/>
  <c r="R1244" i="1" s="1"/>
  <c r="T1240" i="1"/>
  <c r="U1240" i="1" s="1"/>
  <c r="S1238" i="1"/>
  <c r="T1238" i="1"/>
  <c r="U1238" i="1" s="1"/>
  <c r="S1235" i="1"/>
  <c r="T1235" i="1"/>
  <c r="U1235" i="1" s="1"/>
  <c r="O1226" i="1"/>
  <c r="R1226" i="1" s="1"/>
  <c r="S1221" i="1"/>
  <c r="S1214" i="1"/>
  <c r="Q1197" i="1"/>
  <c r="O1197" i="1" s="1"/>
  <c r="R1197" i="1" s="1"/>
  <c r="T1185" i="1"/>
  <c r="U1185" i="1" s="1"/>
  <c r="S1185" i="1"/>
  <c r="W1180" i="1"/>
  <c r="V1180" i="1" s="1"/>
  <c r="Q1180" i="1"/>
  <c r="T1176" i="1"/>
  <c r="U1176" i="1" s="1"/>
  <c r="S1171" i="1"/>
  <c r="T1171" i="1"/>
  <c r="U1171" i="1" s="1"/>
  <c r="O1162" i="1"/>
  <c r="R1162" i="1" s="1"/>
  <c r="T1158" i="1"/>
  <c r="U1158" i="1" s="1"/>
  <c r="S1158" i="1"/>
  <c r="S1154" i="1"/>
  <c r="S1145" i="1"/>
  <c r="T1145" i="1"/>
  <c r="U1145" i="1" s="1"/>
  <c r="S1143" i="1"/>
  <c r="T1143" i="1"/>
  <c r="U1143" i="1" s="1"/>
  <c r="T1126" i="1"/>
  <c r="U1126" i="1" s="1"/>
  <c r="S1126" i="1"/>
  <c r="S1122" i="1"/>
  <c r="S1111" i="1"/>
  <c r="T1111" i="1"/>
  <c r="U1111" i="1" s="1"/>
  <c r="S1079" i="1"/>
  <c r="T1079" i="1"/>
  <c r="U1079" i="1" s="1"/>
  <c r="S1068" i="1"/>
  <c r="T1068" i="1"/>
  <c r="U1068" i="1" s="1"/>
  <c r="T1062" i="1"/>
  <c r="U1062" i="1" s="1"/>
  <c r="S1062" i="1"/>
  <c r="S1058" i="1"/>
  <c r="S1005" i="1"/>
  <c r="T1005" i="1"/>
  <c r="U1005" i="1" s="1"/>
  <c r="T999" i="1"/>
  <c r="U999" i="1" s="1"/>
  <c r="S999" i="1"/>
  <c r="S973" i="1"/>
  <c r="T973" i="1"/>
  <c r="U973" i="1" s="1"/>
  <c r="T923" i="1"/>
  <c r="U923" i="1" s="1"/>
  <c r="S923" i="1"/>
  <c r="S872" i="1"/>
  <c r="T872" i="1"/>
  <c r="U872" i="1" s="1"/>
  <c r="W829" i="1"/>
  <c r="V829" i="1" s="1"/>
  <c r="Q829" i="1"/>
  <c r="O829" i="1" s="1"/>
  <c r="R829" i="1" s="1"/>
  <c r="S808" i="1"/>
  <c r="T808" i="1"/>
  <c r="U808" i="1" s="1"/>
  <c r="W765" i="1"/>
  <c r="V765" i="1" s="1"/>
  <c r="Q765" i="1"/>
  <c r="O765" i="1" s="1"/>
  <c r="R765" i="1" s="1"/>
  <c r="S744" i="1"/>
  <c r="T744" i="1"/>
  <c r="U744" i="1" s="1"/>
  <c r="W701" i="1"/>
  <c r="V701" i="1" s="1"/>
  <c r="Q701" i="1"/>
  <c r="O701" i="1" s="1"/>
  <c r="R701" i="1" s="1"/>
  <c r="Q1687" i="1"/>
  <c r="O1687" i="1" s="1"/>
  <c r="R1687" i="1" s="1"/>
  <c r="Q1671" i="1"/>
  <c r="O1671" i="1" s="1"/>
  <c r="R1671" i="1" s="1"/>
  <c r="Q1655" i="1"/>
  <c r="O1655" i="1" s="1"/>
  <c r="R1655" i="1" s="1"/>
  <c r="Q1639" i="1"/>
  <c r="O1639" i="1" s="1"/>
  <c r="R1639" i="1" s="1"/>
  <c r="O1631" i="1"/>
  <c r="R1631" i="1" s="1"/>
  <c r="O1629" i="1"/>
  <c r="R1629" i="1" s="1"/>
  <c r="O1615" i="1"/>
  <c r="R1615" i="1" s="1"/>
  <c r="O1613" i="1"/>
  <c r="R1613" i="1" s="1"/>
  <c r="O1599" i="1"/>
  <c r="R1599" i="1" s="1"/>
  <c r="O1597" i="1"/>
  <c r="R1597" i="1" s="1"/>
  <c r="O1583" i="1"/>
  <c r="R1583" i="1" s="1"/>
  <c r="O1581" i="1"/>
  <c r="R1581" i="1" s="1"/>
  <c r="O1567" i="1"/>
  <c r="R1567" i="1" s="1"/>
  <c r="O1565" i="1"/>
  <c r="R1565" i="1" s="1"/>
  <c r="O1557" i="1"/>
  <c r="R1557" i="1" s="1"/>
  <c r="Q1554" i="1"/>
  <c r="O1554" i="1" s="1"/>
  <c r="R1554" i="1" s="1"/>
  <c r="T1545" i="1"/>
  <c r="U1545" i="1" s="1"/>
  <c r="O1541" i="1"/>
  <c r="R1541" i="1" s="1"/>
  <c r="Q1538" i="1"/>
  <c r="O1538" i="1" s="1"/>
  <c r="R1538" i="1" s="1"/>
  <c r="S1536" i="1"/>
  <c r="T1529" i="1"/>
  <c r="U1529" i="1" s="1"/>
  <c r="O1525" i="1"/>
  <c r="R1525" i="1" s="1"/>
  <c r="Q1522" i="1"/>
  <c r="O1522" i="1" s="1"/>
  <c r="R1522" i="1" s="1"/>
  <c r="S1520" i="1"/>
  <c r="T1513" i="1"/>
  <c r="U1513" i="1" s="1"/>
  <c r="O1509" i="1"/>
  <c r="R1509" i="1" s="1"/>
  <c r="Q1506" i="1"/>
  <c r="O1506" i="1" s="1"/>
  <c r="R1506" i="1" s="1"/>
  <c r="S1504" i="1"/>
  <c r="T1497" i="1"/>
  <c r="U1497" i="1" s="1"/>
  <c r="O1493" i="1"/>
  <c r="R1493" i="1" s="1"/>
  <c r="Q1490" i="1"/>
  <c r="O1490" i="1" s="1"/>
  <c r="R1490" i="1" s="1"/>
  <c r="S1488" i="1"/>
  <c r="T1481" i="1"/>
  <c r="U1481" i="1" s="1"/>
  <c r="O1477" i="1"/>
  <c r="R1477" i="1" s="1"/>
  <c r="Q1474" i="1"/>
  <c r="O1474" i="1" s="1"/>
  <c r="R1474" i="1" s="1"/>
  <c r="S1472" i="1"/>
  <c r="O1461" i="1"/>
  <c r="R1461" i="1" s="1"/>
  <c r="Q1458" i="1"/>
  <c r="O1458" i="1" s="1"/>
  <c r="R1458" i="1" s="1"/>
  <c r="T1449" i="1"/>
  <c r="U1449" i="1" s="1"/>
  <c r="O1445" i="1"/>
  <c r="R1445" i="1" s="1"/>
  <c r="Q1442" i="1"/>
  <c r="O1442" i="1" s="1"/>
  <c r="R1442" i="1" s="1"/>
  <c r="S1440" i="1"/>
  <c r="T1433" i="1"/>
  <c r="U1433" i="1" s="1"/>
  <c r="O1429" i="1"/>
  <c r="R1429" i="1" s="1"/>
  <c r="Q1426" i="1"/>
  <c r="O1426" i="1" s="1"/>
  <c r="R1426" i="1" s="1"/>
  <c r="S1424" i="1"/>
  <c r="T1417" i="1"/>
  <c r="U1417" i="1" s="1"/>
  <c r="O1413" i="1"/>
  <c r="R1413" i="1" s="1"/>
  <c r="Q1410" i="1"/>
  <c r="O1410" i="1" s="1"/>
  <c r="R1410" i="1" s="1"/>
  <c r="S1408" i="1"/>
  <c r="O1397" i="1"/>
  <c r="R1397" i="1" s="1"/>
  <c r="Q1394" i="1"/>
  <c r="O1394" i="1" s="1"/>
  <c r="R1394" i="1" s="1"/>
  <c r="S1392" i="1"/>
  <c r="T1385" i="1"/>
  <c r="U1385" i="1" s="1"/>
  <c r="O1381" i="1"/>
  <c r="R1381" i="1" s="1"/>
  <c r="Q1378" i="1"/>
  <c r="O1378" i="1" s="1"/>
  <c r="R1378" i="1" s="1"/>
  <c r="T1369" i="1"/>
  <c r="U1369" i="1" s="1"/>
  <c r="O1365" i="1"/>
  <c r="R1365" i="1" s="1"/>
  <c r="Q1362" i="1"/>
  <c r="O1362" i="1" s="1"/>
  <c r="R1362" i="1" s="1"/>
  <c r="S1360" i="1"/>
  <c r="T1353" i="1"/>
  <c r="U1353" i="1" s="1"/>
  <c r="O1349" i="1"/>
  <c r="R1349" i="1" s="1"/>
  <c r="Q1346" i="1"/>
  <c r="O1346" i="1" s="1"/>
  <c r="R1346" i="1" s="1"/>
  <c r="S1344" i="1"/>
  <c r="O1333" i="1"/>
  <c r="R1333" i="1" s="1"/>
  <c r="Q1330" i="1"/>
  <c r="O1330" i="1" s="1"/>
  <c r="R1330" i="1" s="1"/>
  <c r="S1328" i="1"/>
  <c r="T1321" i="1"/>
  <c r="U1321" i="1" s="1"/>
  <c r="O1317" i="1"/>
  <c r="R1317" i="1" s="1"/>
  <c r="Q1314" i="1"/>
  <c r="O1314" i="1" s="1"/>
  <c r="R1314" i="1" s="1"/>
  <c r="S1312" i="1"/>
  <c r="T1305" i="1"/>
  <c r="U1305" i="1" s="1"/>
  <c r="O1301" i="1"/>
  <c r="R1301" i="1" s="1"/>
  <c r="Q1298" i="1"/>
  <c r="O1298" i="1" s="1"/>
  <c r="R1298" i="1" s="1"/>
  <c r="S1296" i="1"/>
  <c r="T1289" i="1"/>
  <c r="U1289" i="1" s="1"/>
  <c r="O1285" i="1"/>
  <c r="R1285" i="1" s="1"/>
  <c r="S1283" i="1"/>
  <c r="T1283" i="1"/>
  <c r="U1283" i="1" s="1"/>
  <c r="O1274" i="1"/>
  <c r="R1274" i="1" s="1"/>
  <c r="S1269" i="1"/>
  <c r="S1262" i="1"/>
  <c r="T1255" i="1"/>
  <c r="U1255" i="1" s="1"/>
  <c r="Q1245" i="1"/>
  <c r="O1245" i="1" s="1"/>
  <c r="R1245" i="1" s="1"/>
  <c r="T1233" i="1"/>
  <c r="U1233" i="1" s="1"/>
  <c r="S1233" i="1"/>
  <c r="W1228" i="1"/>
  <c r="V1228" i="1" s="1"/>
  <c r="Q1228" i="1"/>
  <c r="O1228" i="1" s="1"/>
  <c r="R1228" i="1" s="1"/>
  <c r="T1224" i="1"/>
  <c r="U1224" i="1" s="1"/>
  <c r="S1222" i="1"/>
  <c r="T1222" i="1"/>
  <c r="U1222" i="1" s="1"/>
  <c r="S1219" i="1"/>
  <c r="T1219" i="1"/>
  <c r="U1219" i="1" s="1"/>
  <c r="O1210" i="1"/>
  <c r="R1210" i="1" s="1"/>
  <c r="S1205" i="1"/>
  <c r="S1198" i="1"/>
  <c r="Q1181" i="1"/>
  <c r="O1181" i="1" s="1"/>
  <c r="R1181" i="1" s="1"/>
  <c r="T1169" i="1"/>
  <c r="U1169" i="1" s="1"/>
  <c r="S1169" i="1"/>
  <c r="W1164" i="1"/>
  <c r="V1164" i="1" s="1"/>
  <c r="Q1164" i="1"/>
  <c r="O1164" i="1" s="1"/>
  <c r="R1164" i="1" s="1"/>
  <c r="S1153" i="1"/>
  <c r="T1153" i="1"/>
  <c r="U1153" i="1" s="1"/>
  <c r="S1151" i="1"/>
  <c r="T1151" i="1"/>
  <c r="U1151" i="1" s="1"/>
  <c r="S1147" i="1"/>
  <c r="S1140" i="1"/>
  <c r="T1140" i="1"/>
  <c r="U1140" i="1" s="1"/>
  <c r="S1130" i="1"/>
  <c r="S1119" i="1"/>
  <c r="T1119" i="1"/>
  <c r="U1119" i="1" s="1"/>
  <c r="S1115" i="1"/>
  <c r="T1102" i="1"/>
  <c r="U1102" i="1" s="1"/>
  <c r="S1102" i="1"/>
  <c r="S1098" i="1"/>
  <c r="S1087" i="1"/>
  <c r="T1087" i="1"/>
  <c r="U1087" i="1" s="1"/>
  <c r="S1083" i="1"/>
  <c r="S1076" i="1"/>
  <c r="T1076" i="1"/>
  <c r="U1076" i="1" s="1"/>
  <c r="T1070" i="1"/>
  <c r="U1070" i="1" s="1"/>
  <c r="S1070" i="1"/>
  <c r="S1066" i="1"/>
  <c r="S1057" i="1"/>
  <c r="T1057" i="1"/>
  <c r="U1057" i="1" s="1"/>
  <c r="S1055" i="1"/>
  <c r="T1055" i="1"/>
  <c r="U1055" i="1" s="1"/>
  <c r="T1004" i="1"/>
  <c r="U1004" i="1" s="1"/>
  <c r="S1004" i="1"/>
  <c r="S976" i="1"/>
  <c r="T976" i="1"/>
  <c r="U976" i="1" s="1"/>
  <c r="T971" i="1"/>
  <c r="U971" i="1" s="1"/>
  <c r="S971" i="1"/>
  <c r="W957" i="1"/>
  <c r="V957" i="1" s="1"/>
  <c r="Q957" i="1"/>
  <c r="O957" i="1" s="1"/>
  <c r="R957" i="1" s="1"/>
  <c r="W946" i="1"/>
  <c r="V946" i="1" s="1"/>
  <c r="Q946" i="1"/>
  <c r="O946" i="1" s="1"/>
  <c r="R946" i="1" s="1"/>
  <c r="T943" i="1"/>
  <c r="U943" i="1" s="1"/>
  <c r="S943" i="1"/>
  <c r="S920" i="1"/>
  <c r="T920" i="1"/>
  <c r="U920" i="1" s="1"/>
  <c r="T907" i="1"/>
  <c r="U907" i="1" s="1"/>
  <c r="S907" i="1"/>
  <c r="W893" i="1"/>
  <c r="V893" i="1" s="1"/>
  <c r="Q893" i="1"/>
  <c r="O893" i="1" s="1"/>
  <c r="R893" i="1" s="1"/>
  <c r="W877" i="1"/>
  <c r="V877" i="1" s="1"/>
  <c r="Q877" i="1"/>
  <c r="O877" i="1" s="1"/>
  <c r="R877" i="1" s="1"/>
  <c r="S856" i="1"/>
  <c r="T856" i="1"/>
  <c r="U856" i="1" s="1"/>
  <c r="W813" i="1"/>
  <c r="V813" i="1" s="1"/>
  <c r="Q813" i="1"/>
  <c r="O813" i="1" s="1"/>
  <c r="R813" i="1" s="1"/>
  <c r="S792" i="1"/>
  <c r="T792" i="1"/>
  <c r="U792" i="1" s="1"/>
  <c r="W749" i="1"/>
  <c r="V749" i="1" s="1"/>
  <c r="Q749" i="1"/>
  <c r="O749" i="1" s="1"/>
  <c r="R749" i="1" s="1"/>
  <c r="S728" i="1"/>
  <c r="T728" i="1"/>
  <c r="U728" i="1" s="1"/>
  <c r="O1268" i="1"/>
  <c r="R1268" i="1" s="1"/>
  <c r="O1000" i="1"/>
  <c r="R1000" i="1" s="1"/>
  <c r="O984" i="1"/>
  <c r="R984" i="1" s="1"/>
  <c r="W970" i="1"/>
  <c r="V970" i="1" s="1"/>
  <c r="Q970" i="1"/>
  <c r="O970" i="1" s="1"/>
  <c r="R970" i="1" s="1"/>
  <c r="T967" i="1"/>
  <c r="U967" i="1" s="1"/>
  <c r="S967" i="1"/>
  <c r="W949" i="1"/>
  <c r="V949" i="1" s="1"/>
  <c r="Q949" i="1"/>
  <c r="O949" i="1" s="1"/>
  <c r="R949" i="1" s="1"/>
  <c r="W938" i="1"/>
  <c r="V938" i="1" s="1"/>
  <c r="Q938" i="1"/>
  <c r="O938" i="1" s="1"/>
  <c r="R938" i="1" s="1"/>
  <c r="T935" i="1"/>
  <c r="U935" i="1" s="1"/>
  <c r="S935" i="1"/>
  <c r="W917" i="1"/>
  <c r="V917" i="1" s="1"/>
  <c r="Q917" i="1"/>
  <c r="O917" i="1" s="1"/>
  <c r="R917" i="1" s="1"/>
  <c r="W906" i="1"/>
  <c r="V906" i="1" s="1"/>
  <c r="Q906" i="1"/>
  <c r="O906" i="1" s="1"/>
  <c r="R906" i="1" s="1"/>
  <c r="T903" i="1"/>
  <c r="U903" i="1" s="1"/>
  <c r="S903" i="1"/>
  <c r="S884" i="1"/>
  <c r="T884" i="1"/>
  <c r="U884" i="1" s="1"/>
  <c r="W873" i="1"/>
  <c r="V873" i="1" s="1"/>
  <c r="Q873" i="1"/>
  <c r="O873" i="1" s="1"/>
  <c r="R873" i="1" s="1"/>
  <c r="S868" i="1"/>
  <c r="T868" i="1"/>
  <c r="U868" i="1" s="1"/>
  <c r="W857" i="1"/>
  <c r="V857" i="1" s="1"/>
  <c r="Q857" i="1"/>
  <c r="O857" i="1" s="1"/>
  <c r="R857" i="1" s="1"/>
  <c r="S852" i="1"/>
  <c r="T852" i="1"/>
  <c r="U852" i="1" s="1"/>
  <c r="W841" i="1"/>
  <c r="V841" i="1" s="1"/>
  <c r="Q841" i="1"/>
  <c r="O841" i="1" s="1"/>
  <c r="R841" i="1" s="1"/>
  <c r="S836" i="1"/>
  <c r="T836" i="1"/>
  <c r="U836" i="1" s="1"/>
  <c r="W825" i="1"/>
  <c r="V825" i="1" s="1"/>
  <c r="Q825" i="1"/>
  <c r="O825" i="1" s="1"/>
  <c r="R825" i="1" s="1"/>
  <c r="S820" i="1"/>
  <c r="T820" i="1"/>
  <c r="U820" i="1" s="1"/>
  <c r="W809" i="1"/>
  <c r="V809" i="1" s="1"/>
  <c r="Q809" i="1"/>
  <c r="O809" i="1" s="1"/>
  <c r="R809" i="1" s="1"/>
  <c r="S804" i="1"/>
  <c r="T804" i="1"/>
  <c r="U804" i="1" s="1"/>
  <c r="W793" i="1"/>
  <c r="V793" i="1" s="1"/>
  <c r="Q793" i="1"/>
  <c r="O793" i="1" s="1"/>
  <c r="R793" i="1" s="1"/>
  <c r="S788" i="1"/>
  <c r="T788" i="1"/>
  <c r="U788" i="1" s="1"/>
  <c r="W777" i="1"/>
  <c r="V777" i="1" s="1"/>
  <c r="Q777" i="1"/>
  <c r="O777" i="1" s="1"/>
  <c r="R777" i="1" s="1"/>
  <c r="S772" i="1"/>
  <c r="T772" i="1"/>
  <c r="U772" i="1" s="1"/>
  <c r="W761" i="1"/>
  <c r="V761" i="1" s="1"/>
  <c r="Q761" i="1"/>
  <c r="O761" i="1" s="1"/>
  <c r="R761" i="1" s="1"/>
  <c r="S756" i="1"/>
  <c r="T756" i="1"/>
  <c r="U756" i="1" s="1"/>
  <c r="W745" i="1"/>
  <c r="V745" i="1" s="1"/>
  <c r="Q745" i="1"/>
  <c r="O745" i="1" s="1"/>
  <c r="R745" i="1" s="1"/>
  <c r="S740" i="1"/>
  <c r="T740" i="1"/>
  <c r="U740" i="1" s="1"/>
  <c r="W729" i="1"/>
  <c r="V729" i="1" s="1"/>
  <c r="Q729" i="1"/>
  <c r="O729" i="1" s="1"/>
  <c r="R729" i="1" s="1"/>
  <c r="S724" i="1"/>
  <c r="T724" i="1"/>
  <c r="U724" i="1" s="1"/>
  <c r="W713" i="1"/>
  <c r="V713" i="1" s="1"/>
  <c r="Q713" i="1"/>
  <c r="O713" i="1" s="1"/>
  <c r="R713" i="1" s="1"/>
  <c r="S710" i="1"/>
  <c r="T710" i="1"/>
  <c r="U710" i="1" s="1"/>
  <c r="S708" i="1"/>
  <c r="T708" i="1"/>
  <c r="U708" i="1" s="1"/>
  <c r="W697" i="1"/>
  <c r="V697" i="1" s="1"/>
  <c r="Q697" i="1"/>
  <c r="O697" i="1" s="1"/>
  <c r="R697" i="1" s="1"/>
  <c r="S692" i="1"/>
  <c r="T692" i="1"/>
  <c r="U692" i="1" s="1"/>
  <c r="T507" i="1"/>
  <c r="U507" i="1" s="1"/>
  <c r="S507" i="1"/>
  <c r="S456" i="1"/>
  <c r="T456" i="1"/>
  <c r="U456" i="1" s="1"/>
  <c r="S392" i="1"/>
  <c r="T392" i="1"/>
  <c r="U392" i="1" s="1"/>
  <c r="O1280" i="1"/>
  <c r="R1280" i="1" s="1"/>
  <c r="O1264" i="1"/>
  <c r="R1264" i="1" s="1"/>
  <c r="O1248" i="1"/>
  <c r="R1248" i="1" s="1"/>
  <c r="O1232" i="1"/>
  <c r="R1232" i="1" s="1"/>
  <c r="O1216" i="1"/>
  <c r="R1216" i="1" s="1"/>
  <c r="O1200" i="1"/>
  <c r="R1200" i="1" s="1"/>
  <c r="O1184" i="1"/>
  <c r="R1184" i="1" s="1"/>
  <c r="O1168" i="1"/>
  <c r="R1168" i="1" s="1"/>
  <c r="O1160" i="1"/>
  <c r="R1160" i="1" s="1"/>
  <c r="O1157" i="1"/>
  <c r="R1157" i="1" s="1"/>
  <c r="O1152" i="1"/>
  <c r="R1152" i="1" s="1"/>
  <c r="O1149" i="1"/>
  <c r="R1149" i="1" s="1"/>
  <c r="O1144" i="1"/>
  <c r="R1144" i="1" s="1"/>
  <c r="O1141" i="1"/>
  <c r="R1141" i="1" s="1"/>
  <c r="O1136" i="1"/>
  <c r="R1136" i="1" s="1"/>
  <c r="O1133" i="1"/>
  <c r="R1133" i="1" s="1"/>
  <c r="O1128" i="1"/>
  <c r="R1128" i="1" s="1"/>
  <c r="O1125" i="1"/>
  <c r="R1125" i="1" s="1"/>
  <c r="O1120" i="1"/>
  <c r="R1120" i="1" s="1"/>
  <c r="O1117" i="1"/>
  <c r="R1117" i="1" s="1"/>
  <c r="O1112" i="1"/>
  <c r="R1112" i="1" s="1"/>
  <c r="O1109" i="1"/>
  <c r="R1109" i="1" s="1"/>
  <c r="O1104" i="1"/>
  <c r="R1104" i="1" s="1"/>
  <c r="O1101" i="1"/>
  <c r="R1101" i="1" s="1"/>
  <c r="O1096" i="1"/>
  <c r="R1096" i="1" s="1"/>
  <c r="O1093" i="1"/>
  <c r="R1093" i="1" s="1"/>
  <c r="O1088" i="1"/>
  <c r="R1088" i="1" s="1"/>
  <c r="O1085" i="1"/>
  <c r="R1085" i="1" s="1"/>
  <c r="O1080" i="1"/>
  <c r="R1080" i="1" s="1"/>
  <c r="O1077" i="1"/>
  <c r="R1077" i="1" s="1"/>
  <c r="O1072" i="1"/>
  <c r="R1072" i="1" s="1"/>
  <c r="O1069" i="1"/>
  <c r="R1069" i="1" s="1"/>
  <c r="O1064" i="1"/>
  <c r="R1064" i="1" s="1"/>
  <c r="O1061" i="1"/>
  <c r="R1061" i="1" s="1"/>
  <c r="O1056" i="1"/>
  <c r="R1056" i="1" s="1"/>
  <c r="O1053" i="1"/>
  <c r="R1053" i="1" s="1"/>
  <c r="O1049" i="1"/>
  <c r="R1049" i="1" s="1"/>
  <c r="S1046" i="1"/>
  <c r="T1046" i="1"/>
  <c r="U1046" i="1" s="1"/>
  <c r="O1045" i="1"/>
  <c r="R1045" i="1" s="1"/>
  <c r="O1041" i="1"/>
  <c r="R1041" i="1" s="1"/>
  <c r="S1038" i="1"/>
  <c r="T1038" i="1"/>
  <c r="U1038" i="1" s="1"/>
  <c r="O1037" i="1"/>
  <c r="R1037" i="1" s="1"/>
  <c r="S1034" i="1"/>
  <c r="T1034" i="1"/>
  <c r="U1034" i="1" s="1"/>
  <c r="O1033" i="1"/>
  <c r="R1033" i="1" s="1"/>
  <c r="S1030" i="1"/>
  <c r="T1030" i="1"/>
  <c r="U1030" i="1" s="1"/>
  <c r="O1029" i="1"/>
  <c r="R1029" i="1" s="1"/>
  <c r="S1026" i="1"/>
  <c r="T1026" i="1"/>
  <c r="U1026" i="1" s="1"/>
  <c r="O1025" i="1"/>
  <c r="R1025" i="1" s="1"/>
  <c r="S1022" i="1"/>
  <c r="T1022" i="1"/>
  <c r="U1022" i="1" s="1"/>
  <c r="O1021" i="1"/>
  <c r="R1021" i="1" s="1"/>
  <c r="S1018" i="1"/>
  <c r="T1018" i="1"/>
  <c r="U1018" i="1" s="1"/>
  <c r="O1017" i="1"/>
  <c r="R1017" i="1" s="1"/>
  <c r="S1014" i="1"/>
  <c r="T1014" i="1"/>
  <c r="U1014" i="1" s="1"/>
  <c r="O1013" i="1"/>
  <c r="R1013" i="1" s="1"/>
  <c r="S1010" i="1"/>
  <c r="T1010" i="1"/>
  <c r="U1010" i="1" s="1"/>
  <c r="O1009" i="1"/>
  <c r="R1009" i="1" s="1"/>
  <c r="O1003" i="1"/>
  <c r="R1003" i="1" s="1"/>
  <c r="S996" i="1"/>
  <c r="T996" i="1"/>
  <c r="U996" i="1" s="1"/>
  <c r="S993" i="1"/>
  <c r="T993" i="1"/>
  <c r="U993" i="1" s="1"/>
  <c r="O987" i="1"/>
  <c r="R987" i="1" s="1"/>
  <c r="S980" i="1"/>
  <c r="T980" i="1"/>
  <c r="U980" i="1" s="1"/>
  <c r="S977" i="1"/>
  <c r="T977" i="1"/>
  <c r="U977" i="1" s="1"/>
  <c r="W962" i="1"/>
  <c r="V962" i="1" s="1"/>
  <c r="Q962" i="1"/>
  <c r="O962" i="1" s="1"/>
  <c r="R962" i="1" s="1"/>
  <c r="T959" i="1"/>
  <c r="U959" i="1" s="1"/>
  <c r="S959" i="1"/>
  <c r="W941" i="1"/>
  <c r="V941" i="1" s="1"/>
  <c r="Q941" i="1"/>
  <c r="O941" i="1" s="1"/>
  <c r="R941" i="1" s="1"/>
  <c r="W930" i="1"/>
  <c r="V930" i="1" s="1"/>
  <c r="Q930" i="1"/>
  <c r="T927" i="1"/>
  <c r="U927" i="1" s="1"/>
  <c r="S927" i="1"/>
  <c r="W909" i="1"/>
  <c r="V909" i="1" s="1"/>
  <c r="Q909" i="1"/>
  <c r="O909" i="1" s="1"/>
  <c r="R909" i="1" s="1"/>
  <c r="T899" i="1"/>
  <c r="U899" i="1" s="1"/>
  <c r="S899" i="1"/>
  <c r="W898" i="1"/>
  <c r="V898" i="1" s="1"/>
  <c r="Q898" i="1"/>
  <c r="T895" i="1"/>
  <c r="U895" i="1" s="1"/>
  <c r="S895" i="1"/>
  <c r="W885" i="1"/>
  <c r="V885" i="1" s="1"/>
  <c r="Q885" i="1"/>
  <c r="O885" i="1" s="1"/>
  <c r="R885" i="1" s="1"/>
  <c r="S880" i="1"/>
  <c r="T880" i="1"/>
  <c r="U880" i="1" s="1"/>
  <c r="W869" i="1"/>
  <c r="V869" i="1" s="1"/>
  <c r="Q869" i="1"/>
  <c r="O869" i="1" s="1"/>
  <c r="R869" i="1" s="1"/>
  <c r="S864" i="1"/>
  <c r="T864" i="1"/>
  <c r="U864" i="1" s="1"/>
  <c r="W853" i="1"/>
  <c r="V853" i="1" s="1"/>
  <c r="Q853" i="1"/>
  <c r="O853" i="1" s="1"/>
  <c r="R853" i="1" s="1"/>
  <c r="S848" i="1"/>
  <c r="T848" i="1"/>
  <c r="U848" i="1" s="1"/>
  <c r="W837" i="1"/>
  <c r="V837" i="1" s="1"/>
  <c r="Q837" i="1"/>
  <c r="O837" i="1" s="1"/>
  <c r="R837" i="1" s="1"/>
  <c r="S832" i="1"/>
  <c r="T832" i="1"/>
  <c r="U832" i="1" s="1"/>
  <c r="W821" i="1"/>
  <c r="V821" i="1" s="1"/>
  <c r="Q821" i="1"/>
  <c r="O821" i="1" s="1"/>
  <c r="R821" i="1" s="1"/>
  <c r="S816" i="1"/>
  <c r="T816" i="1"/>
  <c r="U816" i="1" s="1"/>
  <c r="W805" i="1"/>
  <c r="V805" i="1" s="1"/>
  <c r="Q805" i="1"/>
  <c r="O805" i="1" s="1"/>
  <c r="R805" i="1" s="1"/>
  <c r="S800" i="1"/>
  <c r="T800" i="1"/>
  <c r="U800" i="1" s="1"/>
  <c r="W789" i="1"/>
  <c r="V789" i="1" s="1"/>
  <c r="Q789" i="1"/>
  <c r="O789" i="1" s="1"/>
  <c r="R789" i="1" s="1"/>
  <c r="S784" i="1"/>
  <c r="T784" i="1"/>
  <c r="U784" i="1" s="1"/>
  <c r="W773" i="1"/>
  <c r="V773" i="1" s="1"/>
  <c r="Q773" i="1"/>
  <c r="O773" i="1" s="1"/>
  <c r="R773" i="1" s="1"/>
  <c r="S768" i="1"/>
  <c r="T768" i="1"/>
  <c r="U768" i="1" s="1"/>
  <c r="W757" i="1"/>
  <c r="V757" i="1" s="1"/>
  <c r="Q757" i="1"/>
  <c r="O757" i="1" s="1"/>
  <c r="R757" i="1" s="1"/>
  <c r="S752" i="1"/>
  <c r="T752" i="1"/>
  <c r="U752" i="1" s="1"/>
  <c r="W741" i="1"/>
  <c r="V741" i="1" s="1"/>
  <c r="Q741" i="1"/>
  <c r="O741" i="1" s="1"/>
  <c r="R741" i="1" s="1"/>
  <c r="S736" i="1"/>
  <c r="T736" i="1"/>
  <c r="U736" i="1" s="1"/>
  <c r="W725" i="1"/>
  <c r="V725" i="1" s="1"/>
  <c r="Q725" i="1"/>
  <c r="O725" i="1" s="1"/>
  <c r="R725" i="1" s="1"/>
  <c r="S720" i="1"/>
  <c r="T720" i="1"/>
  <c r="U720" i="1" s="1"/>
  <c r="W709" i="1"/>
  <c r="V709" i="1" s="1"/>
  <c r="Q709" i="1"/>
  <c r="O709" i="1" s="1"/>
  <c r="R709" i="1" s="1"/>
  <c r="S706" i="1"/>
  <c r="T706" i="1"/>
  <c r="U706" i="1" s="1"/>
  <c r="S704" i="1"/>
  <c r="T704" i="1"/>
  <c r="U704" i="1" s="1"/>
  <c r="W693" i="1"/>
  <c r="V693" i="1" s="1"/>
  <c r="Q693" i="1"/>
  <c r="O693" i="1" s="1"/>
  <c r="R693" i="1" s="1"/>
  <c r="S688" i="1"/>
  <c r="T688" i="1"/>
  <c r="U688" i="1" s="1"/>
  <c r="S662" i="1"/>
  <c r="T662" i="1"/>
  <c r="U662" i="1" s="1"/>
  <c r="T659" i="1"/>
  <c r="U659" i="1" s="1"/>
  <c r="S659" i="1"/>
  <c r="S646" i="1"/>
  <c r="T646" i="1"/>
  <c r="U646" i="1" s="1"/>
  <c r="T643" i="1"/>
  <c r="U643" i="1" s="1"/>
  <c r="S643" i="1"/>
  <c r="T611" i="1"/>
  <c r="U611" i="1" s="1"/>
  <c r="S611" i="1"/>
  <c r="S598" i="1"/>
  <c r="T598" i="1"/>
  <c r="U598" i="1" s="1"/>
  <c r="T595" i="1"/>
  <c r="U595" i="1" s="1"/>
  <c r="S595" i="1"/>
  <c r="S520" i="1"/>
  <c r="T520" i="1"/>
  <c r="U520" i="1" s="1"/>
  <c r="S472" i="1"/>
  <c r="T472" i="1"/>
  <c r="U472" i="1" s="1"/>
  <c r="O1276" i="1"/>
  <c r="R1276" i="1" s="1"/>
  <c r="Q1268" i="1"/>
  <c r="Q1252" i="1"/>
  <c r="O1252" i="1" s="1"/>
  <c r="R1252" i="1" s="1"/>
  <c r="Q1236" i="1"/>
  <c r="O1236" i="1" s="1"/>
  <c r="R1236" i="1" s="1"/>
  <c r="Q1220" i="1"/>
  <c r="O1220" i="1" s="1"/>
  <c r="R1220" i="1" s="1"/>
  <c r="Q1204" i="1"/>
  <c r="O1204" i="1" s="1"/>
  <c r="R1204" i="1" s="1"/>
  <c r="O1196" i="1"/>
  <c r="R1196" i="1" s="1"/>
  <c r="Q1188" i="1"/>
  <c r="O1188" i="1" s="1"/>
  <c r="R1188" i="1" s="1"/>
  <c r="O1180" i="1"/>
  <c r="R1180" i="1" s="1"/>
  <c r="Q1172" i="1"/>
  <c r="O1172" i="1" s="1"/>
  <c r="R1172" i="1" s="1"/>
  <c r="O1048" i="1"/>
  <c r="R1048" i="1" s="1"/>
  <c r="O1044" i="1"/>
  <c r="R1044" i="1" s="1"/>
  <c r="O1040" i="1"/>
  <c r="R1040" i="1" s="1"/>
  <c r="O1036" i="1"/>
  <c r="R1036" i="1" s="1"/>
  <c r="O1032" i="1"/>
  <c r="R1032" i="1" s="1"/>
  <c r="O1028" i="1"/>
  <c r="R1028" i="1" s="1"/>
  <c r="O1024" i="1"/>
  <c r="R1024" i="1" s="1"/>
  <c r="O1020" i="1"/>
  <c r="R1020" i="1" s="1"/>
  <c r="O1016" i="1"/>
  <c r="R1016" i="1" s="1"/>
  <c r="O1012" i="1"/>
  <c r="R1012" i="1" s="1"/>
  <c r="O1008" i="1"/>
  <c r="R1008" i="1" s="1"/>
  <c r="W1002" i="1"/>
  <c r="V1002" i="1" s="1"/>
  <c r="Q1002" i="1"/>
  <c r="T991" i="1"/>
  <c r="U991" i="1" s="1"/>
  <c r="S991" i="1"/>
  <c r="W986" i="1"/>
  <c r="V986" i="1" s="1"/>
  <c r="Q986" i="1"/>
  <c r="O986" i="1" s="1"/>
  <c r="R986" i="1" s="1"/>
  <c r="T975" i="1"/>
  <c r="U975" i="1" s="1"/>
  <c r="S975" i="1"/>
  <c r="T968" i="1"/>
  <c r="U968" i="1" s="1"/>
  <c r="W965" i="1"/>
  <c r="V965" i="1" s="1"/>
  <c r="Q965" i="1"/>
  <c r="O965" i="1" s="1"/>
  <c r="R965" i="1" s="1"/>
  <c r="W954" i="1"/>
  <c r="V954" i="1" s="1"/>
  <c r="Q954" i="1"/>
  <c r="O954" i="1" s="1"/>
  <c r="R954" i="1" s="1"/>
  <c r="T951" i="1"/>
  <c r="U951" i="1" s="1"/>
  <c r="S951" i="1"/>
  <c r="T936" i="1"/>
  <c r="U936" i="1" s="1"/>
  <c r="W933" i="1"/>
  <c r="V933" i="1" s="1"/>
  <c r="Q933" i="1"/>
  <c r="O933" i="1" s="1"/>
  <c r="R933" i="1" s="1"/>
  <c r="W922" i="1"/>
  <c r="V922" i="1" s="1"/>
  <c r="Q922" i="1"/>
  <c r="O922" i="1" s="1"/>
  <c r="R922" i="1" s="1"/>
  <c r="T919" i="1"/>
  <c r="U919" i="1" s="1"/>
  <c r="S919" i="1"/>
  <c r="T904" i="1"/>
  <c r="U904" i="1" s="1"/>
  <c r="W901" i="1"/>
  <c r="V901" i="1" s="1"/>
  <c r="Q901" i="1"/>
  <c r="O901" i="1" s="1"/>
  <c r="R901" i="1" s="1"/>
  <c r="W890" i="1"/>
  <c r="V890" i="1" s="1"/>
  <c r="Q890" i="1"/>
  <c r="O890" i="1" s="1"/>
  <c r="R890" i="1" s="1"/>
  <c r="W881" i="1"/>
  <c r="V881" i="1" s="1"/>
  <c r="Q881" i="1"/>
  <c r="O881" i="1" s="1"/>
  <c r="R881" i="1" s="1"/>
  <c r="S876" i="1"/>
  <c r="T876" i="1"/>
  <c r="U876" i="1" s="1"/>
  <c r="W865" i="1"/>
  <c r="V865" i="1" s="1"/>
  <c r="Q865" i="1"/>
  <c r="O865" i="1" s="1"/>
  <c r="R865" i="1" s="1"/>
  <c r="S860" i="1"/>
  <c r="T860" i="1"/>
  <c r="U860" i="1" s="1"/>
  <c r="W849" i="1"/>
  <c r="V849" i="1" s="1"/>
  <c r="Q849" i="1"/>
  <c r="O849" i="1" s="1"/>
  <c r="R849" i="1" s="1"/>
  <c r="S844" i="1"/>
  <c r="T844" i="1"/>
  <c r="U844" i="1" s="1"/>
  <c r="W833" i="1"/>
  <c r="V833" i="1" s="1"/>
  <c r="Q833" i="1"/>
  <c r="O833" i="1" s="1"/>
  <c r="R833" i="1" s="1"/>
  <c r="S828" i="1"/>
  <c r="T828" i="1"/>
  <c r="U828" i="1" s="1"/>
  <c r="W817" i="1"/>
  <c r="V817" i="1" s="1"/>
  <c r="Q817" i="1"/>
  <c r="O817" i="1" s="1"/>
  <c r="R817" i="1" s="1"/>
  <c r="S812" i="1"/>
  <c r="T812" i="1"/>
  <c r="U812" i="1" s="1"/>
  <c r="W801" i="1"/>
  <c r="V801" i="1" s="1"/>
  <c r="Q801" i="1"/>
  <c r="O801" i="1" s="1"/>
  <c r="R801" i="1" s="1"/>
  <c r="S796" i="1"/>
  <c r="T796" i="1"/>
  <c r="U796" i="1" s="1"/>
  <c r="W785" i="1"/>
  <c r="V785" i="1" s="1"/>
  <c r="Q785" i="1"/>
  <c r="O785" i="1" s="1"/>
  <c r="R785" i="1" s="1"/>
  <c r="S780" i="1"/>
  <c r="T780" i="1"/>
  <c r="U780" i="1" s="1"/>
  <c r="W769" i="1"/>
  <c r="V769" i="1" s="1"/>
  <c r="Q769" i="1"/>
  <c r="O769" i="1" s="1"/>
  <c r="R769" i="1" s="1"/>
  <c r="S764" i="1"/>
  <c r="T764" i="1"/>
  <c r="U764" i="1" s="1"/>
  <c r="W753" i="1"/>
  <c r="V753" i="1" s="1"/>
  <c r="Q753" i="1"/>
  <c r="O753" i="1" s="1"/>
  <c r="R753" i="1" s="1"/>
  <c r="W737" i="1"/>
  <c r="V737" i="1" s="1"/>
  <c r="Q737" i="1"/>
  <c r="O737" i="1" s="1"/>
  <c r="R737" i="1" s="1"/>
  <c r="W721" i="1"/>
  <c r="V721" i="1" s="1"/>
  <c r="Q721" i="1"/>
  <c r="O721" i="1" s="1"/>
  <c r="R721" i="1" s="1"/>
  <c r="W705" i="1"/>
  <c r="V705" i="1" s="1"/>
  <c r="Q705" i="1"/>
  <c r="O705" i="1" s="1"/>
  <c r="R705" i="1" s="1"/>
  <c r="S702" i="1"/>
  <c r="T702" i="1"/>
  <c r="U702" i="1" s="1"/>
  <c r="W689" i="1"/>
  <c r="V689" i="1" s="1"/>
  <c r="Q689" i="1"/>
  <c r="O689" i="1" s="1"/>
  <c r="R689" i="1" s="1"/>
  <c r="T683" i="1"/>
  <c r="U683" i="1" s="1"/>
  <c r="S683" i="1"/>
  <c r="S488" i="1"/>
  <c r="T488" i="1"/>
  <c r="U488" i="1" s="1"/>
  <c r="S424" i="1"/>
  <c r="T424" i="1"/>
  <c r="U424" i="1" s="1"/>
  <c r="O994" i="1"/>
  <c r="R994" i="1" s="1"/>
  <c r="O978" i="1"/>
  <c r="R978" i="1" s="1"/>
  <c r="O966" i="1"/>
  <c r="R966" i="1" s="1"/>
  <c r="O958" i="1"/>
  <c r="R958" i="1" s="1"/>
  <c r="O950" i="1"/>
  <c r="R950" i="1" s="1"/>
  <c r="O942" i="1"/>
  <c r="R942" i="1" s="1"/>
  <c r="O934" i="1"/>
  <c r="R934" i="1" s="1"/>
  <c r="O926" i="1"/>
  <c r="R926" i="1" s="1"/>
  <c r="O918" i="1"/>
  <c r="R918" i="1" s="1"/>
  <c r="O910" i="1"/>
  <c r="R910" i="1" s="1"/>
  <c r="O902" i="1"/>
  <c r="R902" i="1" s="1"/>
  <c r="O894" i="1"/>
  <c r="R894" i="1" s="1"/>
  <c r="S680" i="1"/>
  <c r="T680" i="1"/>
  <c r="U680" i="1" s="1"/>
  <c r="T663" i="1"/>
  <c r="U663" i="1" s="1"/>
  <c r="S663" i="1"/>
  <c r="S650" i="1"/>
  <c r="T650" i="1"/>
  <c r="U650" i="1" s="1"/>
  <c r="T647" i="1"/>
  <c r="U647" i="1" s="1"/>
  <c r="S647" i="1"/>
  <c r="T631" i="1"/>
  <c r="U631" i="1" s="1"/>
  <c r="S631" i="1"/>
  <c r="T615" i="1"/>
  <c r="U615" i="1" s="1"/>
  <c r="S615" i="1"/>
  <c r="T599" i="1"/>
  <c r="U599" i="1" s="1"/>
  <c r="S599" i="1"/>
  <c r="S577" i="1"/>
  <c r="T577" i="1"/>
  <c r="U577" i="1" s="1"/>
  <c r="S557" i="1"/>
  <c r="T557" i="1"/>
  <c r="U557" i="1" s="1"/>
  <c r="S524" i="1"/>
  <c r="T524" i="1"/>
  <c r="U524" i="1" s="1"/>
  <c r="T523" i="1"/>
  <c r="U523" i="1" s="1"/>
  <c r="S523" i="1"/>
  <c r="S500" i="1"/>
  <c r="T500" i="1"/>
  <c r="U500" i="1" s="1"/>
  <c r="W378" i="1"/>
  <c r="V378" i="1" s="1"/>
  <c r="Q378" i="1"/>
  <c r="O378" i="1" s="1"/>
  <c r="R378" i="1" s="1"/>
  <c r="T307" i="1"/>
  <c r="U307" i="1" s="1"/>
  <c r="S307" i="1"/>
  <c r="T244" i="1"/>
  <c r="U244" i="1" s="1"/>
  <c r="S244" i="1"/>
  <c r="T224" i="1"/>
  <c r="U224" i="1" s="1"/>
  <c r="S224" i="1"/>
  <c r="O1006" i="1"/>
  <c r="R1006" i="1" s="1"/>
  <c r="O990" i="1"/>
  <c r="R990" i="1" s="1"/>
  <c r="O974" i="1"/>
  <c r="R974" i="1" s="1"/>
  <c r="T687" i="1"/>
  <c r="U687" i="1" s="1"/>
  <c r="S687" i="1"/>
  <c r="S675" i="1"/>
  <c r="S672" i="1"/>
  <c r="T672" i="1"/>
  <c r="U672" i="1" s="1"/>
  <c r="T651" i="1"/>
  <c r="U651" i="1" s="1"/>
  <c r="S651" i="1"/>
  <c r="T635" i="1"/>
  <c r="U635" i="1" s="1"/>
  <c r="S635" i="1"/>
  <c r="T619" i="1"/>
  <c r="U619" i="1" s="1"/>
  <c r="S619" i="1"/>
  <c r="S582" i="1"/>
  <c r="T582" i="1"/>
  <c r="U582" i="1" s="1"/>
  <c r="S550" i="1"/>
  <c r="T550" i="1"/>
  <c r="U550" i="1" s="1"/>
  <c r="S530" i="1"/>
  <c r="T530" i="1"/>
  <c r="U530" i="1" s="1"/>
  <c r="T525" i="1"/>
  <c r="U525" i="1" s="1"/>
  <c r="S525" i="1"/>
  <c r="S513" i="1"/>
  <c r="T513" i="1"/>
  <c r="U513" i="1" s="1"/>
  <c r="T479" i="1"/>
  <c r="U479" i="1" s="1"/>
  <c r="S479" i="1"/>
  <c r="T463" i="1"/>
  <c r="U463" i="1" s="1"/>
  <c r="S463" i="1"/>
  <c r="T431" i="1"/>
  <c r="U431" i="1" s="1"/>
  <c r="S431" i="1"/>
  <c r="T415" i="1"/>
  <c r="U415" i="1" s="1"/>
  <c r="S415" i="1"/>
  <c r="T399" i="1"/>
  <c r="U399" i="1" s="1"/>
  <c r="S399" i="1"/>
  <c r="W360" i="1"/>
  <c r="V360" i="1" s="1"/>
  <c r="Q360" i="1"/>
  <c r="O360" i="1" s="1"/>
  <c r="R360" i="1" s="1"/>
  <c r="O1002" i="1"/>
  <c r="R1002" i="1" s="1"/>
  <c r="O969" i="1"/>
  <c r="R969" i="1" s="1"/>
  <c r="O961" i="1"/>
  <c r="R961" i="1" s="1"/>
  <c r="O953" i="1"/>
  <c r="R953" i="1" s="1"/>
  <c r="O945" i="1"/>
  <c r="R945" i="1" s="1"/>
  <c r="O937" i="1"/>
  <c r="R937" i="1" s="1"/>
  <c r="O930" i="1"/>
  <c r="R930" i="1" s="1"/>
  <c r="O929" i="1"/>
  <c r="R929" i="1" s="1"/>
  <c r="O921" i="1"/>
  <c r="R921" i="1" s="1"/>
  <c r="O913" i="1"/>
  <c r="R913" i="1" s="1"/>
  <c r="O905" i="1"/>
  <c r="R905" i="1" s="1"/>
  <c r="O898" i="1"/>
  <c r="R898" i="1" s="1"/>
  <c r="O897" i="1"/>
  <c r="R897" i="1" s="1"/>
  <c r="O889" i="1"/>
  <c r="R889" i="1" s="1"/>
  <c r="S886" i="1"/>
  <c r="T886" i="1"/>
  <c r="U886" i="1" s="1"/>
  <c r="S882" i="1"/>
  <c r="T882" i="1"/>
  <c r="U882" i="1" s="1"/>
  <c r="S866" i="1"/>
  <c r="T866" i="1"/>
  <c r="U866" i="1" s="1"/>
  <c r="S862" i="1"/>
  <c r="T862" i="1"/>
  <c r="U862" i="1" s="1"/>
  <c r="S858" i="1"/>
  <c r="T858" i="1"/>
  <c r="U858" i="1" s="1"/>
  <c r="S854" i="1"/>
  <c r="T854" i="1"/>
  <c r="U854" i="1" s="1"/>
  <c r="S850" i="1"/>
  <c r="T850" i="1"/>
  <c r="U850" i="1" s="1"/>
  <c r="S846" i="1"/>
  <c r="T846" i="1"/>
  <c r="U846" i="1" s="1"/>
  <c r="S842" i="1"/>
  <c r="T842" i="1"/>
  <c r="U842" i="1" s="1"/>
  <c r="S838" i="1"/>
  <c r="T838" i="1"/>
  <c r="U838" i="1" s="1"/>
  <c r="S834" i="1"/>
  <c r="T834" i="1"/>
  <c r="U834" i="1" s="1"/>
  <c r="S830" i="1"/>
  <c r="T830" i="1"/>
  <c r="U830" i="1" s="1"/>
  <c r="S826" i="1"/>
  <c r="T826" i="1"/>
  <c r="U826" i="1" s="1"/>
  <c r="S822" i="1"/>
  <c r="T822" i="1"/>
  <c r="U822" i="1" s="1"/>
  <c r="S818" i="1"/>
  <c r="T818" i="1"/>
  <c r="U818" i="1" s="1"/>
  <c r="S802" i="1"/>
  <c r="T802" i="1"/>
  <c r="U802" i="1" s="1"/>
  <c r="S798" i="1"/>
  <c r="T798" i="1"/>
  <c r="U798" i="1" s="1"/>
  <c r="S790" i="1"/>
  <c r="T790" i="1"/>
  <c r="U790" i="1" s="1"/>
  <c r="S786" i="1"/>
  <c r="T786" i="1"/>
  <c r="U786" i="1" s="1"/>
  <c r="S782" i="1"/>
  <c r="T782" i="1"/>
  <c r="U782" i="1" s="1"/>
  <c r="S774" i="1"/>
  <c r="T774" i="1"/>
  <c r="U774" i="1" s="1"/>
  <c r="S770" i="1"/>
  <c r="T770" i="1"/>
  <c r="U770" i="1" s="1"/>
  <c r="S766" i="1"/>
  <c r="T766" i="1"/>
  <c r="U766" i="1" s="1"/>
  <c r="S750" i="1"/>
  <c r="T750" i="1"/>
  <c r="U750" i="1" s="1"/>
  <c r="S742" i="1"/>
  <c r="T742" i="1"/>
  <c r="U742" i="1" s="1"/>
  <c r="S738" i="1"/>
  <c r="T738" i="1"/>
  <c r="U738" i="1" s="1"/>
  <c r="S726" i="1"/>
  <c r="T726" i="1"/>
  <c r="U726" i="1" s="1"/>
  <c r="S718" i="1"/>
  <c r="T718" i="1"/>
  <c r="U718" i="1" s="1"/>
  <c r="S684" i="1"/>
  <c r="S681" i="1"/>
  <c r="T681" i="1"/>
  <c r="U681" i="1" s="1"/>
  <c r="T679" i="1"/>
  <c r="U679" i="1" s="1"/>
  <c r="S679" i="1"/>
  <c r="S667" i="1"/>
  <c r="S664" i="1"/>
  <c r="T664" i="1"/>
  <c r="U664" i="1" s="1"/>
  <c r="T655" i="1"/>
  <c r="U655" i="1" s="1"/>
  <c r="S655" i="1"/>
  <c r="S642" i="1"/>
  <c r="T642" i="1"/>
  <c r="U642" i="1" s="1"/>
  <c r="T639" i="1"/>
  <c r="U639" i="1" s="1"/>
  <c r="S639" i="1"/>
  <c r="S626" i="1"/>
  <c r="T626" i="1"/>
  <c r="U626" i="1" s="1"/>
  <c r="T623" i="1"/>
  <c r="U623" i="1" s="1"/>
  <c r="S623" i="1"/>
  <c r="S610" i="1"/>
  <c r="T610" i="1"/>
  <c r="U610" i="1" s="1"/>
  <c r="T607" i="1"/>
  <c r="U607" i="1" s="1"/>
  <c r="S607" i="1"/>
  <c r="T591" i="1"/>
  <c r="U591" i="1" s="1"/>
  <c r="S591" i="1"/>
  <c r="T587" i="1"/>
  <c r="U587" i="1" s="1"/>
  <c r="S587" i="1"/>
  <c r="T583" i="1"/>
  <c r="U583" i="1" s="1"/>
  <c r="S583" i="1"/>
  <c r="T579" i="1"/>
  <c r="U579" i="1" s="1"/>
  <c r="S579" i="1"/>
  <c r="T575" i="1"/>
  <c r="U575" i="1" s="1"/>
  <c r="S575" i="1"/>
  <c r="T571" i="1"/>
  <c r="U571" i="1" s="1"/>
  <c r="S571" i="1"/>
  <c r="T567" i="1"/>
  <c r="U567" i="1" s="1"/>
  <c r="S567" i="1"/>
  <c r="T563" i="1"/>
  <c r="U563" i="1" s="1"/>
  <c r="S563" i="1"/>
  <c r="T559" i="1"/>
  <c r="U559" i="1" s="1"/>
  <c r="S559" i="1"/>
  <c r="T555" i="1"/>
  <c r="U555" i="1" s="1"/>
  <c r="S555" i="1"/>
  <c r="T551" i="1"/>
  <c r="U551" i="1" s="1"/>
  <c r="S551" i="1"/>
  <c r="T547" i="1"/>
  <c r="U547" i="1" s="1"/>
  <c r="S547" i="1"/>
  <c r="T543" i="1"/>
  <c r="U543" i="1" s="1"/>
  <c r="S543" i="1"/>
  <c r="T539" i="1"/>
  <c r="U539" i="1" s="1"/>
  <c r="S539" i="1"/>
  <c r="T535" i="1"/>
  <c r="U535" i="1" s="1"/>
  <c r="S535" i="1"/>
  <c r="W487" i="1"/>
  <c r="V487" i="1" s="1"/>
  <c r="Q487" i="1"/>
  <c r="O487" i="1" s="1"/>
  <c r="R487" i="1" s="1"/>
  <c r="W471" i="1"/>
  <c r="V471" i="1" s="1"/>
  <c r="Q471" i="1"/>
  <c r="O471" i="1" s="1"/>
  <c r="R471" i="1" s="1"/>
  <c r="W455" i="1"/>
  <c r="V455" i="1" s="1"/>
  <c r="Q455" i="1"/>
  <c r="O455" i="1" s="1"/>
  <c r="R455" i="1" s="1"/>
  <c r="W439" i="1"/>
  <c r="V439" i="1" s="1"/>
  <c r="Q439" i="1"/>
  <c r="O439" i="1" s="1"/>
  <c r="R439" i="1" s="1"/>
  <c r="W423" i="1"/>
  <c r="V423" i="1" s="1"/>
  <c r="Q423" i="1"/>
  <c r="O423" i="1" s="1"/>
  <c r="R423" i="1" s="1"/>
  <c r="W407" i="1"/>
  <c r="V407" i="1" s="1"/>
  <c r="Q407" i="1"/>
  <c r="O407" i="1" s="1"/>
  <c r="R407" i="1" s="1"/>
  <c r="W391" i="1"/>
  <c r="V391" i="1" s="1"/>
  <c r="Q391" i="1"/>
  <c r="O391" i="1" s="1"/>
  <c r="R391" i="1" s="1"/>
  <c r="T339" i="1"/>
  <c r="U339" i="1" s="1"/>
  <c r="S339" i="1"/>
  <c r="T276" i="1"/>
  <c r="U276" i="1" s="1"/>
  <c r="S276" i="1"/>
  <c r="W526" i="1"/>
  <c r="V526" i="1" s="1"/>
  <c r="Q526" i="1"/>
  <c r="O526" i="1" s="1"/>
  <c r="R526" i="1" s="1"/>
  <c r="S504" i="1"/>
  <c r="T504" i="1"/>
  <c r="U504" i="1" s="1"/>
  <c r="S474" i="1"/>
  <c r="T474" i="1"/>
  <c r="U474" i="1" s="1"/>
  <c r="S442" i="1"/>
  <c r="T442" i="1"/>
  <c r="U442" i="1" s="1"/>
  <c r="S410" i="1"/>
  <c r="T410" i="1"/>
  <c r="U410" i="1" s="1"/>
  <c r="T364" i="1"/>
  <c r="U364" i="1" s="1"/>
  <c r="S364" i="1"/>
  <c r="S262" i="1"/>
  <c r="T262" i="1"/>
  <c r="U262" i="1" s="1"/>
  <c r="S135" i="1"/>
  <c r="T135" i="1"/>
  <c r="U135" i="1" s="1"/>
  <c r="O686" i="1"/>
  <c r="R686" i="1" s="1"/>
  <c r="Q685" i="1"/>
  <c r="O685" i="1" s="1"/>
  <c r="R685" i="1" s="1"/>
  <c r="Q682" i="1"/>
  <c r="O682" i="1" s="1"/>
  <c r="R682" i="1" s="1"/>
  <c r="O678" i="1"/>
  <c r="R678" i="1" s="1"/>
  <c r="Q677" i="1"/>
  <c r="O677" i="1" s="1"/>
  <c r="R677" i="1" s="1"/>
  <c r="Q674" i="1"/>
  <c r="O674" i="1" s="1"/>
  <c r="R674" i="1" s="1"/>
  <c r="O673" i="1"/>
  <c r="R673" i="1" s="1"/>
  <c r="O670" i="1"/>
  <c r="R670" i="1" s="1"/>
  <c r="Q669" i="1"/>
  <c r="O669" i="1" s="1"/>
  <c r="R669" i="1" s="1"/>
  <c r="Q666" i="1"/>
  <c r="O666" i="1" s="1"/>
  <c r="R666" i="1" s="1"/>
  <c r="O665" i="1"/>
  <c r="R665" i="1" s="1"/>
  <c r="Q661" i="1"/>
  <c r="O661" i="1" s="1"/>
  <c r="R661" i="1" s="1"/>
  <c r="Q657" i="1"/>
  <c r="O657" i="1" s="1"/>
  <c r="R657" i="1" s="1"/>
  <c r="Q653" i="1"/>
  <c r="O653" i="1" s="1"/>
  <c r="R653" i="1" s="1"/>
  <c r="Q649" i="1"/>
  <c r="O649" i="1" s="1"/>
  <c r="R649" i="1" s="1"/>
  <c r="Q645" i="1"/>
  <c r="O645" i="1" s="1"/>
  <c r="R645" i="1" s="1"/>
  <c r="Q641" i="1"/>
  <c r="O641" i="1" s="1"/>
  <c r="R641" i="1" s="1"/>
  <c r="Q637" i="1"/>
  <c r="O637" i="1" s="1"/>
  <c r="R637" i="1" s="1"/>
  <c r="Q633" i="1"/>
  <c r="O633" i="1" s="1"/>
  <c r="R633" i="1" s="1"/>
  <c r="Q629" i="1"/>
  <c r="O629" i="1" s="1"/>
  <c r="R629" i="1" s="1"/>
  <c r="Q625" i="1"/>
  <c r="O625" i="1" s="1"/>
  <c r="R625" i="1" s="1"/>
  <c r="Q621" i="1"/>
  <c r="O621" i="1" s="1"/>
  <c r="R621" i="1" s="1"/>
  <c r="Q617" i="1"/>
  <c r="O617" i="1" s="1"/>
  <c r="R617" i="1" s="1"/>
  <c r="Q613" i="1"/>
  <c r="O613" i="1" s="1"/>
  <c r="R613" i="1" s="1"/>
  <c r="Q609" i="1"/>
  <c r="O609" i="1" s="1"/>
  <c r="R609" i="1" s="1"/>
  <c r="Q605" i="1"/>
  <c r="O605" i="1" s="1"/>
  <c r="R605" i="1" s="1"/>
  <c r="Q601" i="1"/>
  <c r="O601" i="1" s="1"/>
  <c r="R601" i="1" s="1"/>
  <c r="Q597" i="1"/>
  <c r="O597" i="1" s="1"/>
  <c r="R597" i="1" s="1"/>
  <c r="Q593" i="1"/>
  <c r="O593" i="1" s="1"/>
  <c r="R593" i="1" s="1"/>
  <c r="S517" i="1"/>
  <c r="T517" i="1"/>
  <c r="U517" i="1" s="1"/>
  <c r="S516" i="1"/>
  <c r="T516" i="1"/>
  <c r="U516" i="1" s="1"/>
  <c r="T515" i="1"/>
  <c r="U515" i="1" s="1"/>
  <c r="S515" i="1"/>
  <c r="W510" i="1"/>
  <c r="V510" i="1" s="1"/>
  <c r="Q510" i="1"/>
  <c r="T489" i="1"/>
  <c r="U489" i="1" s="1"/>
  <c r="S489" i="1"/>
  <c r="T473" i="1"/>
  <c r="U473" i="1" s="1"/>
  <c r="S473" i="1"/>
  <c r="T457" i="1"/>
  <c r="U457" i="1" s="1"/>
  <c r="S457" i="1"/>
  <c r="T441" i="1"/>
  <c r="U441" i="1" s="1"/>
  <c r="S441" i="1"/>
  <c r="T425" i="1"/>
  <c r="U425" i="1" s="1"/>
  <c r="S425" i="1"/>
  <c r="T409" i="1"/>
  <c r="U409" i="1" s="1"/>
  <c r="S409" i="1"/>
  <c r="T393" i="1"/>
  <c r="U393" i="1" s="1"/>
  <c r="S393" i="1"/>
  <c r="T380" i="1"/>
  <c r="U380" i="1" s="1"/>
  <c r="S380" i="1"/>
  <c r="V374" i="1"/>
  <c r="S374" i="1"/>
  <c r="T370" i="1"/>
  <c r="U370" i="1" s="1"/>
  <c r="S370" i="1"/>
  <c r="S365" i="1"/>
  <c r="T365" i="1"/>
  <c r="U365" i="1" s="1"/>
  <c r="T348" i="1"/>
  <c r="U348" i="1" s="1"/>
  <c r="S348" i="1"/>
  <c r="T316" i="1"/>
  <c r="U316" i="1" s="1"/>
  <c r="S316" i="1"/>
  <c r="T285" i="1"/>
  <c r="U285" i="1" s="1"/>
  <c r="S285" i="1"/>
  <c r="T253" i="1"/>
  <c r="U253" i="1" s="1"/>
  <c r="S253" i="1"/>
  <c r="T3" i="1"/>
  <c r="U3" i="1" s="1"/>
  <c r="S3" i="1"/>
  <c r="T660" i="1"/>
  <c r="U660" i="1" s="1"/>
  <c r="T656" i="1"/>
  <c r="U656" i="1" s="1"/>
  <c r="T652" i="1"/>
  <c r="U652" i="1" s="1"/>
  <c r="T648" i="1"/>
  <c r="U648" i="1" s="1"/>
  <c r="T644" i="1"/>
  <c r="U644" i="1" s="1"/>
  <c r="T640" i="1"/>
  <c r="U640" i="1" s="1"/>
  <c r="T636" i="1"/>
  <c r="U636" i="1" s="1"/>
  <c r="T632" i="1"/>
  <c r="U632" i="1" s="1"/>
  <c r="T628" i="1"/>
  <c r="U628" i="1" s="1"/>
  <c r="T624" i="1"/>
  <c r="U624" i="1" s="1"/>
  <c r="T620" i="1"/>
  <c r="U620" i="1" s="1"/>
  <c r="T616" i="1"/>
  <c r="U616" i="1" s="1"/>
  <c r="T608" i="1"/>
  <c r="U608" i="1" s="1"/>
  <c r="T604" i="1"/>
  <c r="U604" i="1" s="1"/>
  <c r="T600" i="1"/>
  <c r="U600" i="1" s="1"/>
  <c r="T596" i="1"/>
  <c r="U596" i="1" s="1"/>
  <c r="T592" i="1"/>
  <c r="U592" i="1" s="1"/>
  <c r="T588" i="1"/>
  <c r="U588" i="1" s="1"/>
  <c r="T584" i="1"/>
  <c r="U584" i="1" s="1"/>
  <c r="T580" i="1"/>
  <c r="U580" i="1" s="1"/>
  <c r="T576" i="1"/>
  <c r="U576" i="1" s="1"/>
  <c r="T572" i="1"/>
  <c r="U572" i="1" s="1"/>
  <c r="T568" i="1"/>
  <c r="U568" i="1" s="1"/>
  <c r="T564" i="1"/>
  <c r="U564" i="1" s="1"/>
  <c r="T560" i="1"/>
  <c r="U560" i="1" s="1"/>
  <c r="T556" i="1"/>
  <c r="U556" i="1" s="1"/>
  <c r="T552" i="1"/>
  <c r="U552" i="1" s="1"/>
  <c r="T548" i="1"/>
  <c r="U548" i="1" s="1"/>
  <c r="T544" i="1"/>
  <c r="U544" i="1" s="1"/>
  <c r="T540" i="1"/>
  <c r="U540" i="1" s="1"/>
  <c r="T536" i="1"/>
  <c r="U536" i="1" s="1"/>
  <c r="T532" i="1"/>
  <c r="U532" i="1" s="1"/>
  <c r="S528" i="1"/>
  <c r="S519" i="1"/>
  <c r="Q511" i="1"/>
  <c r="O511" i="1" s="1"/>
  <c r="R511" i="1" s="1"/>
  <c r="T508" i="1"/>
  <c r="U508" i="1" s="1"/>
  <c r="S501" i="1"/>
  <c r="T501" i="1"/>
  <c r="U501" i="1" s="1"/>
  <c r="T497" i="1"/>
  <c r="U497" i="1" s="1"/>
  <c r="S497" i="1"/>
  <c r="T481" i="1"/>
  <c r="U481" i="1" s="1"/>
  <c r="S481" i="1"/>
  <c r="T478" i="1"/>
  <c r="U478" i="1" s="1"/>
  <c r="T476" i="1"/>
  <c r="U476" i="1" s="1"/>
  <c r="T465" i="1"/>
  <c r="U465" i="1" s="1"/>
  <c r="S465" i="1"/>
  <c r="T462" i="1"/>
  <c r="U462" i="1" s="1"/>
  <c r="T460" i="1"/>
  <c r="U460" i="1" s="1"/>
  <c r="T449" i="1"/>
  <c r="U449" i="1" s="1"/>
  <c r="S449" i="1"/>
  <c r="T444" i="1"/>
  <c r="U444" i="1" s="1"/>
  <c r="T433" i="1"/>
  <c r="U433" i="1" s="1"/>
  <c r="S433" i="1"/>
  <c r="T430" i="1"/>
  <c r="U430" i="1" s="1"/>
  <c r="T417" i="1"/>
  <c r="U417" i="1" s="1"/>
  <c r="S417" i="1"/>
  <c r="T412" i="1"/>
  <c r="U412" i="1" s="1"/>
  <c r="T401" i="1"/>
  <c r="U401" i="1" s="1"/>
  <c r="S401" i="1"/>
  <c r="T396" i="1"/>
  <c r="U396" i="1" s="1"/>
  <c r="T385" i="1"/>
  <c r="U385" i="1" s="1"/>
  <c r="S385" i="1"/>
  <c r="S334" i="1"/>
  <c r="T334" i="1"/>
  <c r="U334" i="1" s="1"/>
  <c r="S302" i="1"/>
  <c r="T302" i="1"/>
  <c r="U302" i="1" s="1"/>
  <c r="S271" i="1"/>
  <c r="T271" i="1"/>
  <c r="U271" i="1" s="1"/>
  <c r="O518" i="1"/>
  <c r="R518" i="1" s="1"/>
  <c r="O502" i="1"/>
  <c r="R502" i="1" s="1"/>
  <c r="O498" i="1"/>
  <c r="R498" i="1" s="1"/>
  <c r="O496" i="1"/>
  <c r="R496" i="1" s="1"/>
  <c r="O482" i="1"/>
  <c r="R482" i="1" s="1"/>
  <c r="O480" i="1"/>
  <c r="R480" i="1" s="1"/>
  <c r="O466" i="1"/>
  <c r="R466" i="1" s="1"/>
  <c r="O464" i="1"/>
  <c r="R464" i="1" s="1"/>
  <c r="O450" i="1"/>
  <c r="R450" i="1" s="1"/>
  <c r="O448" i="1"/>
  <c r="R448" i="1" s="1"/>
  <c r="O434" i="1"/>
  <c r="R434" i="1" s="1"/>
  <c r="O432" i="1"/>
  <c r="R432" i="1" s="1"/>
  <c r="O418" i="1"/>
  <c r="R418" i="1" s="1"/>
  <c r="O416" i="1"/>
  <c r="R416" i="1" s="1"/>
  <c r="O402" i="1"/>
  <c r="R402" i="1" s="1"/>
  <c r="O400" i="1"/>
  <c r="R400" i="1" s="1"/>
  <c r="O386" i="1"/>
  <c r="R386" i="1" s="1"/>
  <c r="T368" i="1"/>
  <c r="U368" i="1" s="1"/>
  <c r="S368" i="1"/>
  <c r="T362" i="1"/>
  <c r="U362" i="1" s="1"/>
  <c r="S362" i="1"/>
  <c r="T356" i="1"/>
  <c r="U356" i="1" s="1"/>
  <c r="S356" i="1"/>
  <c r="V328" i="1"/>
  <c r="S328" i="1"/>
  <c r="T327" i="1"/>
  <c r="U327" i="1" s="1"/>
  <c r="S327" i="1"/>
  <c r="S313" i="1"/>
  <c r="T313" i="1"/>
  <c r="U313" i="1" s="1"/>
  <c r="S306" i="1"/>
  <c r="T306" i="1"/>
  <c r="U306" i="1" s="1"/>
  <c r="V296" i="1"/>
  <c r="S296" i="1"/>
  <c r="T295" i="1"/>
  <c r="U295" i="1" s="1"/>
  <c r="S295" i="1"/>
  <c r="S275" i="1"/>
  <c r="T275" i="1"/>
  <c r="U275" i="1" s="1"/>
  <c r="V265" i="1"/>
  <c r="S265" i="1"/>
  <c r="T264" i="1"/>
  <c r="U264" i="1" s="1"/>
  <c r="S264" i="1"/>
  <c r="S243" i="1"/>
  <c r="T243" i="1"/>
  <c r="U243" i="1" s="1"/>
  <c r="S215" i="1"/>
  <c r="T215" i="1"/>
  <c r="U215" i="1" s="1"/>
  <c r="T197" i="1"/>
  <c r="U197" i="1" s="1"/>
  <c r="S197" i="1"/>
  <c r="T181" i="1"/>
  <c r="U181" i="1" s="1"/>
  <c r="S181" i="1"/>
  <c r="Q522" i="1"/>
  <c r="O522" i="1" s="1"/>
  <c r="R522" i="1" s="1"/>
  <c r="O514" i="1"/>
  <c r="R514" i="1" s="1"/>
  <c r="Q506" i="1"/>
  <c r="O506" i="1" s="1"/>
  <c r="R506" i="1" s="1"/>
  <c r="O486" i="1"/>
  <c r="R486" i="1" s="1"/>
  <c r="S485" i="1"/>
  <c r="O484" i="1"/>
  <c r="R484" i="1" s="1"/>
  <c r="S483" i="1"/>
  <c r="O470" i="1"/>
  <c r="R470" i="1" s="1"/>
  <c r="S469" i="1"/>
  <c r="O468" i="1"/>
  <c r="R468" i="1" s="1"/>
  <c r="S467" i="1"/>
  <c r="O454" i="1"/>
  <c r="R454" i="1" s="1"/>
  <c r="S453" i="1"/>
  <c r="O452" i="1"/>
  <c r="R452" i="1" s="1"/>
  <c r="S451" i="1"/>
  <c r="O438" i="1"/>
  <c r="R438" i="1" s="1"/>
  <c r="S437" i="1"/>
  <c r="O436" i="1"/>
  <c r="R436" i="1" s="1"/>
  <c r="S435" i="1"/>
  <c r="O422" i="1"/>
  <c r="R422" i="1" s="1"/>
  <c r="S421" i="1"/>
  <c r="O420" i="1"/>
  <c r="R420" i="1" s="1"/>
  <c r="S419" i="1"/>
  <c r="O406" i="1"/>
  <c r="R406" i="1" s="1"/>
  <c r="S405" i="1"/>
  <c r="O404" i="1"/>
  <c r="R404" i="1" s="1"/>
  <c r="S403" i="1"/>
  <c r="O390" i="1"/>
  <c r="R390" i="1" s="1"/>
  <c r="S389" i="1"/>
  <c r="O388" i="1"/>
  <c r="R388" i="1" s="1"/>
  <c r="S387" i="1"/>
  <c r="W383" i="1"/>
  <c r="V383" i="1" s="1"/>
  <c r="Q383" i="1"/>
  <c r="T373" i="1"/>
  <c r="U373" i="1" s="1"/>
  <c r="S366" i="1"/>
  <c r="T359" i="1"/>
  <c r="U359" i="1" s="1"/>
  <c r="W357" i="1"/>
  <c r="V357" i="1" s="1"/>
  <c r="Q357" i="1"/>
  <c r="O357" i="1" s="1"/>
  <c r="R357" i="1" s="1"/>
  <c r="O350" i="1"/>
  <c r="R350" i="1" s="1"/>
  <c r="O341" i="1"/>
  <c r="R341" i="1" s="1"/>
  <c r="V324" i="1"/>
  <c r="S324" i="1"/>
  <c r="T323" i="1"/>
  <c r="U323" i="1" s="1"/>
  <c r="S323" i="1"/>
  <c r="O318" i="1"/>
  <c r="R318" i="1" s="1"/>
  <c r="O309" i="1"/>
  <c r="R309" i="1" s="1"/>
  <c r="V292" i="1"/>
  <c r="S292" i="1"/>
  <c r="T291" i="1"/>
  <c r="U291" i="1" s="1"/>
  <c r="S291" i="1"/>
  <c r="O287" i="1"/>
  <c r="R287" i="1" s="1"/>
  <c r="O278" i="1"/>
  <c r="R278" i="1" s="1"/>
  <c r="V261" i="1"/>
  <c r="S261" i="1"/>
  <c r="T260" i="1"/>
  <c r="U260" i="1" s="1"/>
  <c r="S260" i="1"/>
  <c r="O255" i="1"/>
  <c r="R255" i="1" s="1"/>
  <c r="O246" i="1"/>
  <c r="R246" i="1" s="1"/>
  <c r="T227" i="1"/>
  <c r="U227" i="1" s="1"/>
  <c r="S227" i="1"/>
  <c r="S155" i="1"/>
  <c r="T155" i="1"/>
  <c r="U155" i="1" s="1"/>
  <c r="T142" i="1"/>
  <c r="U142" i="1" s="1"/>
  <c r="S142" i="1"/>
  <c r="S102" i="1"/>
  <c r="T102" i="1"/>
  <c r="U102" i="1" s="1"/>
  <c r="S98" i="1"/>
  <c r="T98" i="1"/>
  <c r="U98" i="1" s="1"/>
  <c r="O510" i="1"/>
  <c r="R510" i="1" s="1"/>
  <c r="O381" i="1"/>
  <c r="R381" i="1" s="1"/>
  <c r="T354" i="1"/>
  <c r="U354" i="1" s="1"/>
  <c r="S354" i="1"/>
  <c r="T343" i="1"/>
  <c r="U343" i="1" s="1"/>
  <c r="S343" i="1"/>
  <c r="O329" i="1"/>
  <c r="R329" i="1" s="1"/>
  <c r="O322" i="1"/>
  <c r="R322" i="1" s="1"/>
  <c r="S320" i="1"/>
  <c r="T311" i="1"/>
  <c r="U311" i="1" s="1"/>
  <c r="S311" i="1"/>
  <c r="O297" i="1"/>
  <c r="R297" i="1" s="1"/>
  <c r="O5" i="1"/>
  <c r="R5" i="1" s="1"/>
  <c r="S289" i="1"/>
  <c r="T280" i="1"/>
  <c r="U280" i="1" s="1"/>
  <c r="S280" i="1"/>
  <c r="O266" i="1"/>
  <c r="R266" i="1" s="1"/>
  <c r="O259" i="1"/>
  <c r="R259" i="1" s="1"/>
  <c r="S257" i="1"/>
  <c r="T248" i="1"/>
  <c r="U248" i="1" s="1"/>
  <c r="S248" i="1"/>
  <c r="T233" i="1"/>
  <c r="U233" i="1" s="1"/>
  <c r="S233" i="1"/>
  <c r="W160" i="1"/>
  <c r="V160" i="1" s="1"/>
  <c r="Q160" i="1"/>
  <c r="O160" i="1" s="1"/>
  <c r="R160" i="1" s="1"/>
  <c r="T159" i="1"/>
  <c r="U159" i="1" s="1"/>
  <c r="S159" i="1"/>
  <c r="S148" i="1"/>
  <c r="T148" i="1"/>
  <c r="U148" i="1" s="1"/>
  <c r="S132" i="1"/>
  <c r="T132" i="1"/>
  <c r="U132" i="1" s="1"/>
  <c r="O229" i="1"/>
  <c r="R229" i="1" s="1"/>
  <c r="O226" i="1"/>
  <c r="R226" i="1" s="1"/>
  <c r="O221" i="1"/>
  <c r="R221" i="1" s="1"/>
  <c r="T219" i="1"/>
  <c r="U219" i="1" s="1"/>
  <c r="S219" i="1"/>
  <c r="O217" i="1"/>
  <c r="R217" i="1" s="1"/>
  <c r="T213" i="1"/>
  <c r="U213" i="1" s="1"/>
  <c r="S213" i="1"/>
  <c r="W174" i="1"/>
  <c r="V174" i="1" s="1"/>
  <c r="Q174" i="1"/>
  <c r="O174" i="1" s="1"/>
  <c r="R174" i="1" s="1"/>
  <c r="W169" i="1"/>
  <c r="V169" i="1" s="1"/>
  <c r="Q169" i="1"/>
  <c r="O169" i="1" s="1"/>
  <c r="R169" i="1" s="1"/>
  <c r="T143" i="1"/>
  <c r="U143" i="1" s="1"/>
  <c r="S143" i="1"/>
  <c r="S136" i="1"/>
  <c r="T136" i="1"/>
  <c r="U136" i="1" s="1"/>
  <c r="S131" i="1"/>
  <c r="T131" i="1"/>
  <c r="U131" i="1" s="1"/>
  <c r="T124" i="1"/>
  <c r="U124" i="1" s="1"/>
  <c r="S124" i="1"/>
  <c r="S71" i="1"/>
  <c r="T71" i="1"/>
  <c r="U71" i="1" s="1"/>
  <c r="T57" i="1"/>
  <c r="U57" i="1" s="1"/>
  <c r="S57" i="1"/>
  <c r="S47" i="1"/>
  <c r="T47" i="1"/>
  <c r="U47" i="1" s="1"/>
  <c r="T45" i="1"/>
  <c r="U45" i="1" s="1"/>
  <c r="S45" i="1"/>
  <c r="S36" i="1"/>
  <c r="T36" i="1"/>
  <c r="U36" i="1" s="1"/>
  <c r="T33" i="1"/>
  <c r="U33" i="1" s="1"/>
  <c r="S33" i="1"/>
  <c r="S20" i="1"/>
  <c r="T20" i="1"/>
  <c r="U20" i="1" s="1"/>
  <c r="T17" i="1"/>
  <c r="U17" i="1" s="1"/>
  <c r="S17" i="1"/>
  <c r="O383" i="1"/>
  <c r="R383" i="1" s="1"/>
  <c r="O371" i="1"/>
  <c r="R371" i="1" s="1"/>
  <c r="O369" i="1"/>
  <c r="R369" i="1" s="1"/>
  <c r="O355" i="1"/>
  <c r="R355" i="1" s="1"/>
  <c r="S353" i="1"/>
  <c r="T353" i="1"/>
  <c r="U353" i="1" s="1"/>
  <c r="S330" i="1"/>
  <c r="T330" i="1"/>
  <c r="U330" i="1" s="1"/>
  <c r="S321" i="1"/>
  <c r="T321" i="1"/>
  <c r="U321" i="1" s="1"/>
  <c r="S290" i="1"/>
  <c r="T290" i="1"/>
  <c r="U290" i="1" s="1"/>
  <c r="S267" i="1"/>
  <c r="T267" i="1"/>
  <c r="U267" i="1" s="1"/>
  <c r="S258" i="1"/>
  <c r="T258" i="1"/>
  <c r="U258" i="1" s="1"/>
  <c r="S234" i="1"/>
  <c r="S230" i="1"/>
  <c r="W216" i="1"/>
  <c r="V216" i="1" s="1"/>
  <c r="Q216" i="1"/>
  <c r="S214" i="1"/>
  <c r="T214" i="1"/>
  <c r="U214" i="1" s="1"/>
  <c r="S210" i="1"/>
  <c r="T210" i="1"/>
  <c r="U210" i="1" s="1"/>
  <c r="T209" i="1"/>
  <c r="U209" i="1" s="1"/>
  <c r="S209" i="1"/>
  <c r="S202" i="1"/>
  <c r="T202" i="1"/>
  <c r="U202" i="1" s="1"/>
  <c r="T201" i="1"/>
  <c r="U201" i="1" s="1"/>
  <c r="S201" i="1"/>
  <c r="S194" i="1"/>
  <c r="T194" i="1"/>
  <c r="U194" i="1" s="1"/>
  <c r="T193" i="1"/>
  <c r="U193" i="1" s="1"/>
  <c r="S193" i="1"/>
  <c r="S186" i="1"/>
  <c r="T186" i="1"/>
  <c r="U186" i="1" s="1"/>
  <c r="S178" i="1"/>
  <c r="T178" i="1"/>
  <c r="U178" i="1" s="1"/>
  <c r="T177" i="1"/>
  <c r="U177" i="1" s="1"/>
  <c r="S177" i="1"/>
  <c r="W170" i="1"/>
  <c r="V170" i="1" s="1"/>
  <c r="Q170" i="1"/>
  <c r="O170" i="1" s="1"/>
  <c r="R170" i="1" s="1"/>
  <c r="T152" i="1"/>
  <c r="U152" i="1" s="1"/>
  <c r="T150" i="1"/>
  <c r="U150" i="1" s="1"/>
  <c r="S150" i="1"/>
  <c r="S147" i="1"/>
  <c r="T147" i="1"/>
  <c r="U147" i="1" s="1"/>
  <c r="W141" i="1"/>
  <c r="V141" i="1" s="1"/>
  <c r="Q141" i="1"/>
  <c r="O141" i="1" s="1"/>
  <c r="R141" i="1" s="1"/>
  <c r="S127" i="1"/>
  <c r="W121" i="1"/>
  <c r="V121" i="1" s="1"/>
  <c r="Q121" i="1"/>
  <c r="S119" i="1"/>
  <c r="T119" i="1"/>
  <c r="U119" i="1" s="1"/>
  <c r="Q116" i="1"/>
  <c r="W116" i="1"/>
  <c r="V116" i="1" s="1"/>
  <c r="T101" i="1"/>
  <c r="U101" i="1" s="1"/>
  <c r="S101" i="1"/>
  <c r="S87" i="1"/>
  <c r="T87" i="1"/>
  <c r="U87" i="1" s="1"/>
  <c r="S59" i="1"/>
  <c r="T59" i="1"/>
  <c r="U59" i="1" s="1"/>
  <c r="S58" i="1"/>
  <c r="T58" i="1"/>
  <c r="U58" i="1" s="1"/>
  <c r="O377" i="1"/>
  <c r="R377" i="1" s="1"/>
  <c r="O363" i="1"/>
  <c r="R363" i="1" s="1"/>
  <c r="O361" i="1"/>
  <c r="R361" i="1" s="1"/>
  <c r="O346" i="1"/>
  <c r="R346" i="1" s="1"/>
  <c r="S344" i="1"/>
  <c r="O342" i="1"/>
  <c r="R342" i="1" s="1"/>
  <c r="S340" i="1"/>
  <c r="O337" i="1"/>
  <c r="R337" i="1" s="1"/>
  <c r="O333" i="1"/>
  <c r="R333" i="1" s="1"/>
  <c r="O314" i="1"/>
  <c r="R314" i="1" s="1"/>
  <c r="S312" i="1"/>
  <c r="O310" i="1"/>
  <c r="R310" i="1" s="1"/>
  <c r="S308" i="1"/>
  <c r="O305" i="1"/>
  <c r="R305" i="1" s="1"/>
  <c r="O301" i="1"/>
  <c r="R301" i="1" s="1"/>
  <c r="O283" i="1"/>
  <c r="R283" i="1" s="1"/>
  <c r="S281" i="1"/>
  <c r="O279" i="1"/>
  <c r="R279" i="1" s="1"/>
  <c r="S277" i="1"/>
  <c r="O274" i="1"/>
  <c r="R274" i="1" s="1"/>
  <c r="O270" i="1"/>
  <c r="R270" i="1" s="1"/>
  <c r="O251" i="1"/>
  <c r="R251" i="1" s="1"/>
  <c r="S249" i="1"/>
  <c r="O247" i="1"/>
  <c r="R247" i="1" s="1"/>
  <c r="O242" i="1"/>
  <c r="R242" i="1" s="1"/>
  <c r="O238" i="1"/>
  <c r="R238" i="1" s="1"/>
  <c r="O222" i="1"/>
  <c r="R222" i="1" s="1"/>
  <c r="S211" i="1"/>
  <c r="T211" i="1"/>
  <c r="U211" i="1" s="1"/>
  <c r="S203" i="1"/>
  <c r="T203" i="1"/>
  <c r="U203" i="1" s="1"/>
  <c r="S195" i="1"/>
  <c r="T195" i="1"/>
  <c r="U195" i="1" s="1"/>
  <c r="S187" i="1"/>
  <c r="T187" i="1"/>
  <c r="U187" i="1" s="1"/>
  <c r="S179" i="1"/>
  <c r="T179" i="1"/>
  <c r="U179" i="1" s="1"/>
  <c r="T139" i="1"/>
  <c r="U139" i="1" s="1"/>
  <c r="T138" i="1"/>
  <c r="U138" i="1" s="1"/>
  <c r="S138" i="1"/>
  <c r="T126" i="1"/>
  <c r="U126" i="1" s="1"/>
  <c r="S126" i="1"/>
  <c r="T94" i="1"/>
  <c r="U94" i="1" s="1"/>
  <c r="S94" i="1"/>
  <c r="T70" i="1"/>
  <c r="U70" i="1" s="1"/>
  <c r="S70" i="1"/>
  <c r="O212" i="1"/>
  <c r="R212" i="1" s="1"/>
  <c r="S196" i="1"/>
  <c r="T196" i="1"/>
  <c r="U196" i="1" s="1"/>
  <c r="S180" i="1"/>
  <c r="T180" i="1"/>
  <c r="U180" i="1" s="1"/>
  <c r="W154" i="1"/>
  <c r="V154" i="1" s="1"/>
  <c r="Q154" i="1"/>
  <c r="O154" i="1" s="1"/>
  <c r="R154" i="1" s="1"/>
  <c r="S144" i="1"/>
  <c r="T144" i="1"/>
  <c r="U144" i="1" s="1"/>
  <c r="T140" i="1"/>
  <c r="U140" i="1" s="1"/>
  <c r="S140" i="1"/>
  <c r="O116" i="1"/>
  <c r="R116" i="1" s="1"/>
  <c r="W104" i="1"/>
  <c r="V104" i="1" s="1"/>
  <c r="Q104" i="1"/>
  <c r="O104" i="1" s="1"/>
  <c r="R104" i="1" s="1"/>
  <c r="W103" i="1"/>
  <c r="V103" i="1" s="1"/>
  <c r="Q103" i="1"/>
  <c r="O103" i="1" s="1"/>
  <c r="R103" i="1" s="1"/>
  <c r="W83" i="1"/>
  <c r="V83" i="1" s="1"/>
  <c r="Q83" i="1"/>
  <c r="O83" i="1" s="1"/>
  <c r="R83" i="1" s="1"/>
  <c r="S82" i="1"/>
  <c r="T82" i="1"/>
  <c r="U82" i="1" s="1"/>
  <c r="W60" i="1"/>
  <c r="V60" i="1" s="1"/>
  <c r="Q60" i="1"/>
  <c r="O60" i="1" s="1"/>
  <c r="R60" i="1" s="1"/>
  <c r="S55" i="1"/>
  <c r="T55" i="1"/>
  <c r="U55" i="1" s="1"/>
  <c r="O216" i="1"/>
  <c r="R216" i="1" s="1"/>
  <c r="O176" i="1"/>
  <c r="R176" i="1" s="1"/>
  <c r="T166" i="1"/>
  <c r="U166" i="1" s="1"/>
  <c r="S166" i="1"/>
  <c r="T93" i="1"/>
  <c r="U93" i="1" s="1"/>
  <c r="S93" i="1"/>
  <c r="S90" i="1"/>
  <c r="T90" i="1"/>
  <c r="U90" i="1" s="1"/>
  <c r="T89" i="1"/>
  <c r="U89" i="1" s="1"/>
  <c r="S89" i="1"/>
  <c r="T86" i="1"/>
  <c r="U86" i="1" s="1"/>
  <c r="S86" i="1"/>
  <c r="T77" i="1"/>
  <c r="U77" i="1" s="1"/>
  <c r="S77" i="1"/>
  <c r="S156" i="1"/>
  <c r="W153" i="1"/>
  <c r="V153" i="1" s="1"/>
  <c r="Q153" i="1"/>
  <c r="O153" i="1" s="1"/>
  <c r="R153" i="1" s="1"/>
  <c r="O122" i="1"/>
  <c r="R122" i="1" s="1"/>
  <c r="T109" i="1"/>
  <c r="U109" i="1" s="1"/>
  <c r="S109" i="1"/>
  <c r="W107" i="1"/>
  <c r="V107" i="1" s="1"/>
  <c r="Q107" i="1"/>
  <c r="O107" i="1" s="1"/>
  <c r="R107" i="1" s="1"/>
  <c r="T105" i="1"/>
  <c r="U105" i="1" s="1"/>
  <c r="S63" i="1"/>
  <c r="T63" i="1"/>
  <c r="U63" i="1" s="1"/>
  <c r="O220" i="1"/>
  <c r="R220" i="1" s="1"/>
  <c r="O208" i="1"/>
  <c r="R208" i="1" s="1"/>
  <c r="O207" i="1"/>
  <c r="R207" i="1" s="1"/>
  <c r="O200" i="1"/>
  <c r="R200" i="1" s="1"/>
  <c r="O199" i="1"/>
  <c r="R199" i="1" s="1"/>
  <c r="O192" i="1"/>
  <c r="R192" i="1" s="1"/>
  <c r="O191" i="1"/>
  <c r="R191" i="1" s="1"/>
  <c r="O184" i="1"/>
  <c r="R184" i="1" s="1"/>
  <c r="O183" i="1"/>
  <c r="R183" i="1" s="1"/>
  <c r="T158" i="1"/>
  <c r="U158" i="1" s="1"/>
  <c r="S158" i="1"/>
  <c r="W137" i="1"/>
  <c r="V137" i="1" s="1"/>
  <c r="Q137" i="1"/>
  <c r="O137" i="1" s="1"/>
  <c r="R137" i="1" s="1"/>
  <c r="O128" i="1"/>
  <c r="R128" i="1" s="1"/>
  <c r="O121" i="1"/>
  <c r="R121" i="1" s="1"/>
  <c r="O114" i="1"/>
  <c r="R114" i="1" s="1"/>
  <c r="S111" i="1"/>
  <c r="W100" i="1"/>
  <c r="V100" i="1" s="1"/>
  <c r="Q100" i="1"/>
  <c r="O100" i="1" s="1"/>
  <c r="R100" i="1" s="1"/>
  <c r="O96" i="1"/>
  <c r="R96" i="1" s="1"/>
  <c r="Q81" i="1"/>
  <c r="W81" i="1"/>
  <c r="V81" i="1" s="1"/>
  <c r="W80" i="1"/>
  <c r="V80" i="1" s="1"/>
  <c r="Q80" i="1"/>
  <c r="O80" i="1" s="1"/>
  <c r="R80" i="1" s="1"/>
  <c r="S79" i="1"/>
  <c r="T79" i="1"/>
  <c r="U79" i="1" s="1"/>
  <c r="O161" i="1"/>
  <c r="R161" i="1" s="1"/>
  <c r="O145" i="1"/>
  <c r="R145" i="1" s="1"/>
  <c r="O129" i="1"/>
  <c r="R129" i="1" s="1"/>
  <c r="W76" i="1"/>
  <c r="V76" i="1" s="1"/>
  <c r="Q76" i="1"/>
  <c r="O76" i="1" s="1"/>
  <c r="R76" i="1" s="1"/>
  <c r="T66" i="1"/>
  <c r="U66" i="1" s="1"/>
  <c r="S66" i="1"/>
  <c r="T62" i="1"/>
  <c r="U62" i="1" s="1"/>
  <c r="S62" i="1"/>
  <c r="O173" i="1"/>
  <c r="R173" i="1" s="1"/>
  <c r="Q165" i="1"/>
  <c r="O165" i="1" s="1"/>
  <c r="R165" i="1" s="1"/>
  <c r="O157" i="1"/>
  <c r="R157" i="1" s="1"/>
  <c r="Q149" i="1"/>
  <c r="O149" i="1" s="1"/>
  <c r="R149" i="1" s="1"/>
  <c r="Q133" i="1"/>
  <c r="O133" i="1" s="1"/>
  <c r="R133" i="1" s="1"/>
  <c r="O125" i="1"/>
  <c r="R125" i="1" s="1"/>
  <c r="Q117" i="1"/>
  <c r="O117" i="1" s="1"/>
  <c r="R117" i="1" s="1"/>
  <c r="Q108" i="1"/>
  <c r="O108" i="1" s="1"/>
  <c r="R108" i="1" s="1"/>
  <c r="W105" i="1"/>
  <c r="V105" i="1" s="1"/>
  <c r="Q92" i="1"/>
  <c r="O92" i="1" s="1"/>
  <c r="R92" i="1" s="1"/>
  <c r="O81" i="1"/>
  <c r="R81" i="1" s="1"/>
  <c r="W65" i="1"/>
  <c r="V65" i="1" s="1"/>
  <c r="Q65" i="1"/>
  <c r="O65" i="1" s="1"/>
  <c r="R65" i="1" s="1"/>
  <c r="S46" i="1"/>
  <c r="T46" i="1"/>
  <c r="U46" i="1" s="1"/>
  <c r="T41" i="1"/>
  <c r="U41" i="1" s="1"/>
  <c r="S41" i="1"/>
  <c r="T25" i="1"/>
  <c r="U25" i="1" s="1"/>
  <c r="S25" i="1"/>
  <c r="S12" i="1"/>
  <c r="T12" i="1"/>
  <c r="U12" i="1" s="1"/>
  <c r="W68" i="1"/>
  <c r="V68" i="1" s="1"/>
  <c r="Q68" i="1"/>
  <c r="O68" i="1" s="1"/>
  <c r="R68" i="1" s="1"/>
  <c r="O84" i="1"/>
  <c r="R84" i="1" s="1"/>
  <c r="O64" i="1"/>
  <c r="R64" i="1" s="1"/>
  <c r="S54" i="1"/>
  <c r="T54" i="1"/>
  <c r="U54" i="1" s="1"/>
  <c r="S40" i="1"/>
  <c r="T40" i="1"/>
  <c r="U40" i="1" s="1"/>
  <c r="T37" i="1"/>
  <c r="U37" i="1" s="1"/>
  <c r="S37" i="1"/>
  <c r="S24" i="1"/>
  <c r="T24" i="1"/>
  <c r="U24" i="1" s="1"/>
  <c r="T21" i="1"/>
  <c r="U21" i="1" s="1"/>
  <c r="S21" i="1"/>
  <c r="S32" i="1"/>
  <c r="T32" i="1"/>
  <c r="U32" i="1" s="1"/>
  <c r="T29" i="1"/>
  <c r="U29" i="1" s="1"/>
  <c r="S29" i="1"/>
  <c r="S16" i="1"/>
  <c r="T16" i="1"/>
  <c r="U16" i="1" s="1"/>
  <c r="T13" i="1"/>
  <c r="U13" i="1" s="1"/>
  <c r="S13" i="1"/>
  <c r="O56" i="1"/>
  <c r="R56" i="1" s="1"/>
  <c r="O52" i="1"/>
  <c r="R52" i="1" s="1"/>
  <c r="Q51" i="1"/>
  <c r="O51" i="1" s="1"/>
  <c r="R51" i="1" s="1"/>
  <c r="Q48" i="1"/>
  <c r="O48" i="1" s="1"/>
  <c r="R48" i="1" s="1"/>
  <c r="O44" i="1"/>
  <c r="R44" i="1" s="1"/>
  <c r="Q43" i="1"/>
  <c r="O43" i="1" s="1"/>
  <c r="R43" i="1" s="1"/>
  <c r="Q39" i="1"/>
  <c r="O39" i="1" s="1"/>
  <c r="R39" i="1" s="1"/>
  <c r="Q35" i="1"/>
  <c r="O35" i="1" s="1"/>
  <c r="R35" i="1" s="1"/>
  <c r="Q31" i="1"/>
  <c r="O31" i="1" s="1"/>
  <c r="R31" i="1" s="1"/>
  <c r="Q27" i="1"/>
  <c r="O27" i="1" s="1"/>
  <c r="R27" i="1" s="1"/>
  <c r="Q23" i="1"/>
  <c r="O23" i="1" s="1"/>
  <c r="R23" i="1" s="1"/>
  <c r="Q19" i="1"/>
  <c r="O19" i="1" s="1"/>
  <c r="R19" i="1" s="1"/>
  <c r="Q15" i="1"/>
  <c r="O15" i="1" s="1"/>
  <c r="R15" i="1" s="1"/>
  <c r="S11" i="1"/>
  <c r="T11" i="1"/>
  <c r="U11" i="1" s="1"/>
  <c r="O10" i="1"/>
  <c r="R10" i="1" s="1"/>
  <c r="T34" i="1"/>
  <c r="U34" i="1" s="1"/>
  <c r="T30" i="1"/>
  <c r="U30" i="1" s="1"/>
  <c r="T26" i="1"/>
  <c r="U26" i="1" s="1"/>
  <c r="T22" i="1"/>
  <c r="U22" i="1" s="1"/>
  <c r="T18" i="1"/>
  <c r="U18" i="1" s="1"/>
  <c r="T14" i="1"/>
  <c r="U14" i="1" s="1"/>
  <c r="Q9" i="1"/>
  <c r="O9" i="1" s="1"/>
  <c r="R9" i="1" s="1"/>
  <c r="T794" i="1" l="1"/>
  <c r="U794" i="1" s="1"/>
  <c r="S794" i="1"/>
  <c r="S254" i="1"/>
  <c r="T254" i="1"/>
  <c r="U254" i="1" s="1"/>
  <c r="S250" i="1"/>
  <c r="T250" i="1"/>
  <c r="U250" i="1" s="1"/>
  <c r="S5731" i="1"/>
  <c r="T5731" i="1"/>
  <c r="U5731" i="1" s="1"/>
  <c r="S5795" i="1"/>
  <c r="T5795" i="1"/>
  <c r="U5795" i="1" s="1"/>
  <c r="S5859" i="1"/>
  <c r="T5859" i="1"/>
  <c r="U5859" i="1" s="1"/>
  <c r="S6457" i="1"/>
  <c r="T6457" i="1"/>
  <c r="U6457" i="1" s="1"/>
  <c r="S6503" i="1"/>
  <c r="T6503" i="1"/>
  <c r="U6503" i="1" s="1"/>
  <c r="T6507" i="1"/>
  <c r="U6507" i="1" s="1"/>
  <c r="S6507" i="1"/>
  <c r="T2480" i="1"/>
  <c r="U2480" i="1" s="1"/>
  <c r="S2480" i="1"/>
  <c r="T5544" i="1"/>
  <c r="U5544" i="1" s="1"/>
  <c r="S5544" i="1"/>
  <c r="T5560" i="1"/>
  <c r="U5560" i="1" s="1"/>
  <c r="S5560" i="1"/>
  <c r="T245" i="1"/>
  <c r="U245" i="1" s="1"/>
  <c r="S245" i="1"/>
  <c r="T778" i="1"/>
  <c r="U778" i="1" s="1"/>
  <c r="S778" i="1"/>
  <c r="T3346" i="1"/>
  <c r="U3346" i="1" s="1"/>
  <c r="S3346" i="1"/>
  <c r="T2844" i="1"/>
  <c r="U2844" i="1" s="1"/>
  <c r="S2844" i="1"/>
  <c r="S5309" i="1"/>
  <c r="T5309" i="1"/>
  <c r="U5309" i="1" s="1"/>
  <c r="S317" i="1"/>
  <c r="T317" i="1"/>
  <c r="U317" i="1" s="1"/>
  <c r="S1323" i="1"/>
  <c r="T1323" i="1"/>
  <c r="U1323" i="1" s="1"/>
  <c r="T561" i="1"/>
  <c r="U561" i="1" s="1"/>
  <c r="S561" i="1"/>
  <c r="T931" i="1"/>
  <c r="U931" i="1" s="1"/>
  <c r="S931" i="1"/>
  <c r="S1307" i="1"/>
  <c r="T1307" i="1"/>
  <c r="U1307" i="1" s="1"/>
  <c r="S1857" i="1"/>
  <c r="T1857" i="1"/>
  <c r="U1857" i="1" s="1"/>
  <c r="S1543" i="1"/>
  <c r="T1543" i="1"/>
  <c r="U1543" i="1" s="1"/>
  <c r="T1703" i="1"/>
  <c r="U1703" i="1" s="1"/>
  <c r="S1703" i="1"/>
  <c r="S2003" i="1"/>
  <c r="T2003" i="1"/>
  <c r="U2003" i="1" s="1"/>
  <c r="T1159" i="1"/>
  <c r="U1159" i="1" s="1"/>
  <c r="S1159" i="1"/>
  <c r="S4877" i="1"/>
  <c r="T4877" i="1"/>
  <c r="U4877" i="1" s="1"/>
  <c r="T1191" i="1"/>
  <c r="U1191" i="1" s="1"/>
  <c r="S1191" i="1"/>
  <c r="T1712" i="1"/>
  <c r="U1712" i="1" s="1"/>
  <c r="S1712" i="1"/>
  <c r="S3375" i="1"/>
  <c r="T3375" i="1"/>
  <c r="U3375" i="1" s="1"/>
  <c r="T4210" i="1"/>
  <c r="U4210" i="1" s="1"/>
  <c r="S4210" i="1"/>
  <c r="T4554" i="1"/>
  <c r="U4554" i="1" s="1"/>
  <c r="S4554" i="1"/>
  <c r="T5868" i="1"/>
  <c r="U5868" i="1" s="1"/>
  <c r="S5868" i="1"/>
  <c r="S654" i="1"/>
  <c r="T654" i="1"/>
  <c r="U654" i="1" s="1"/>
  <c r="S614" i="1"/>
  <c r="T614" i="1"/>
  <c r="U614" i="1" s="1"/>
  <c r="S1733" i="1"/>
  <c r="T1733" i="1"/>
  <c r="U1733" i="1" s="1"/>
  <c r="S4307" i="1"/>
  <c r="T4307" i="1"/>
  <c r="U4307" i="1" s="1"/>
  <c r="T698" i="1"/>
  <c r="U698" i="1" s="1"/>
  <c r="S698" i="1"/>
  <c r="T714" i="1"/>
  <c r="U714" i="1" s="1"/>
  <c r="S714" i="1"/>
  <c r="T762" i="1"/>
  <c r="U762" i="1" s="1"/>
  <c r="S762" i="1"/>
  <c r="S734" i="1"/>
  <c r="T734" i="1"/>
  <c r="U734" i="1" s="1"/>
  <c r="S754" i="1"/>
  <c r="T754" i="1"/>
  <c r="U754" i="1" s="1"/>
  <c r="S1371" i="1"/>
  <c r="T1371" i="1"/>
  <c r="U1371" i="1" s="1"/>
  <c r="S1827" i="1"/>
  <c r="T1827" i="1"/>
  <c r="U1827" i="1" s="1"/>
  <c r="S1443" i="1"/>
  <c r="T1443" i="1"/>
  <c r="U1443" i="1" s="1"/>
  <c r="S2037" i="1"/>
  <c r="T2037" i="1"/>
  <c r="U2037" i="1" s="1"/>
  <c r="T1608" i="1"/>
  <c r="U1608" i="1" s="1"/>
  <c r="S1608" i="1"/>
  <c r="T1266" i="1"/>
  <c r="U1266" i="1" s="1"/>
  <c r="S1266" i="1"/>
  <c r="T1552" i="1"/>
  <c r="U1552" i="1" s="1"/>
  <c r="S1552" i="1"/>
  <c r="T2876" i="1"/>
  <c r="U2876" i="1" s="1"/>
  <c r="S2876" i="1"/>
  <c r="T3132" i="1"/>
  <c r="U3132" i="1" s="1"/>
  <c r="S3132" i="1"/>
  <c r="T3597" i="1"/>
  <c r="U3597" i="1" s="1"/>
  <c r="S3597" i="1"/>
  <c r="T3741" i="1"/>
  <c r="U3741" i="1" s="1"/>
  <c r="S3741" i="1"/>
  <c r="S3529" i="1"/>
  <c r="T3529" i="1"/>
  <c r="U3529" i="1" s="1"/>
  <c r="S4079" i="1"/>
  <c r="T4079" i="1"/>
  <c r="U4079" i="1" s="1"/>
  <c r="S4417" i="1"/>
  <c r="T4417" i="1"/>
  <c r="U4417" i="1" s="1"/>
  <c r="S4435" i="1"/>
  <c r="T4435" i="1"/>
  <c r="U4435" i="1" s="1"/>
  <c r="S4897" i="1"/>
  <c r="T4897" i="1"/>
  <c r="U4897" i="1" s="1"/>
  <c r="S5165" i="1"/>
  <c r="T5165" i="1"/>
  <c r="U5165" i="1" s="1"/>
  <c r="T1996" i="1"/>
  <c r="U1996" i="1" s="1"/>
  <c r="S1996" i="1"/>
  <c r="S2318" i="1"/>
  <c r="T2318" i="1"/>
  <c r="U2318" i="1" s="1"/>
  <c r="S3474" i="1"/>
  <c r="T3474" i="1"/>
  <c r="U3474" i="1" s="1"/>
  <c r="T6576" i="1"/>
  <c r="U6576" i="1" s="1"/>
  <c r="S6576" i="1"/>
  <c r="T5528" i="1"/>
  <c r="U5528" i="1" s="1"/>
  <c r="S5528" i="1"/>
  <c r="T8468" i="1"/>
  <c r="U8468" i="1" s="1"/>
  <c r="S8468" i="1"/>
  <c r="T1189" i="1"/>
  <c r="U1189" i="1" s="1"/>
  <c r="S1189" i="1"/>
  <c r="T2152" i="1"/>
  <c r="U2152" i="1" s="1"/>
  <c r="S2152" i="1"/>
  <c r="S3141" i="1"/>
  <c r="T3141" i="1"/>
  <c r="U3141" i="1" s="1"/>
  <c r="T4226" i="1"/>
  <c r="U4226" i="1" s="1"/>
  <c r="S4226" i="1"/>
  <c r="T4338" i="1"/>
  <c r="U4338" i="1" s="1"/>
  <c r="S4338" i="1"/>
  <c r="T5480" i="1"/>
  <c r="U5480" i="1" s="1"/>
  <c r="S5480" i="1"/>
  <c r="S6229" i="1"/>
  <c r="S6261" i="1"/>
  <c r="S1417" i="1"/>
  <c r="S636" i="1"/>
  <c r="S652" i="1"/>
  <c r="T28" i="1"/>
  <c r="U28" i="1" s="1"/>
  <c r="S28" i="1"/>
  <c r="S716" i="1"/>
  <c r="T716" i="1"/>
  <c r="U716" i="1" s="1"/>
  <c r="T748" i="1"/>
  <c r="U748" i="1" s="1"/>
  <c r="S748" i="1"/>
  <c r="T1291" i="1"/>
  <c r="U1291" i="1" s="1"/>
  <c r="S1291" i="1"/>
  <c r="S1563" i="1"/>
  <c r="T1563" i="1"/>
  <c r="U1563" i="1" s="1"/>
  <c r="S1579" i="1"/>
  <c r="T1579" i="1"/>
  <c r="U1579" i="1" s="1"/>
  <c r="T1657" i="1"/>
  <c r="U1657" i="1" s="1"/>
  <c r="S1657" i="1"/>
  <c r="T1855" i="1"/>
  <c r="U1855" i="1" s="1"/>
  <c r="S1855" i="1"/>
  <c r="S1523" i="1"/>
  <c r="T1523" i="1"/>
  <c r="U1523" i="1" s="1"/>
  <c r="T1585" i="1"/>
  <c r="U1585" i="1" s="1"/>
  <c r="S1585" i="1"/>
  <c r="S3284" i="1"/>
  <c r="T3284" i="1"/>
  <c r="U3284" i="1" s="1"/>
  <c r="S4061" i="1"/>
  <c r="T4061" i="1"/>
  <c r="U4061" i="1" s="1"/>
  <c r="S4077" i="1"/>
  <c r="T4077" i="1"/>
  <c r="U4077" i="1" s="1"/>
  <c r="T4685" i="1"/>
  <c r="U4685" i="1" s="1"/>
  <c r="S4685" i="1"/>
  <c r="S4749" i="1"/>
  <c r="T4749" i="1"/>
  <c r="U4749" i="1" s="1"/>
  <c r="S4781" i="1"/>
  <c r="T4781" i="1"/>
  <c r="U4781" i="1" s="1"/>
  <c r="S5747" i="1"/>
  <c r="T5747" i="1"/>
  <c r="U5747" i="1" s="1"/>
  <c r="T5787" i="1"/>
  <c r="U5787" i="1" s="1"/>
  <c r="S5787" i="1"/>
  <c r="S5851" i="1"/>
  <c r="T5851" i="1"/>
  <c r="U5851" i="1" s="1"/>
  <c r="S5875" i="1"/>
  <c r="T5875" i="1"/>
  <c r="U5875" i="1" s="1"/>
  <c r="T5915" i="1"/>
  <c r="U5915" i="1" s="1"/>
  <c r="S5915" i="1"/>
  <c r="S6475" i="1"/>
  <c r="T6475" i="1"/>
  <c r="U6475" i="1" s="1"/>
  <c r="T6527" i="1"/>
  <c r="U6527" i="1" s="1"/>
  <c r="S6527" i="1"/>
  <c r="S7263" i="1"/>
  <c r="T7263" i="1"/>
  <c r="U7263" i="1" s="1"/>
  <c r="S7305" i="1"/>
  <c r="T7305" i="1"/>
  <c r="U7305" i="1" s="1"/>
  <c r="T603" i="1"/>
  <c r="U603" i="1" s="1"/>
  <c r="S603" i="1"/>
  <c r="T2569" i="1"/>
  <c r="U2569" i="1" s="1"/>
  <c r="S2569" i="1"/>
  <c r="S5432" i="1"/>
  <c r="T5432" i="1"/>
  <c r="U5432" i="1" s="1"/>
  <c r="S5702" i="1"/>
  <c r="T5702" i="1"/>
  <c r="U5702" i="1" s="1"/>
  <c r="T7348" i="1"/>
  <c r="U7348" i="1" s="1"/>
  <c r="S7348" i="1"/>
  <c r="T7860" i="1"/>
  <c r="U7860" i="1" s="1"/>
  <c r="S7860" i="1"/>
  <c r="S458" i="1"/>
  <c r="T458" i="1"/>
  <c r="U458" i="1" s="1"/>
  <c r="T1447" i="1"/>
  <c r="U1447" i="1" s="1"/>
  <c r="S1447" i="1"/>
  <c r="T4996" i="1"/>
  <c r="U4996" i="1" s="1"/>
  <c r="S4996" i="1"/>
  <c r="S6599" i="1"/>
  <c r="T6599" i="1"/>
  <c r="U6599" i="1" s="1"/>
  <c r="S6759" i="1"/>
  <c r="T6759" i="1"/>
  <c r="U6759" i="1" s="1"/>
  <c r="T7139" i="1"/>
  <c r="U7139" i="1" s="1"/>
  <c r="S7139" i="1"/>
  <c r="S7175" i="1"/>
  <c r="T7175" i="1"/>
  <c r="U7175" i="1" s="1"/>
  <c r="T447" i="1"/>
  <c r="U447" i="1" s="1"/>
  <c r="S447" i="1"/>
  <c r="T1090" i="1"/>
  <c r="U1090" i="1" s="1"/>
  <c r="S1090" i="1"/>
  <c r="S1640" i="1"/>
  <c r="T1640" i="1"/>
  <c r="U1640" i="1" s="1"/>
  <c r="T5638" i="1"/>
  <c r="U5638" i="1" s="1"/>
  <c r="S5638" i="1"/>
  <c r="T6524" i="1"/>
  <c r="U6524" i="1" s="1"/>
  <c r="S6524" i="1"/>
  <c r="T7028" i="1"/>
  <c r="U7028" i="1" s="1"/>
  <c r="S7028" i="1"/>
  <c r="S7571" i="1"/>
  <c r="T7571" i="1"/>
  <c r="U7571" i="1" s="1"/>
  <c r="S8040" i="1"/>
  <c r="T8040" i="1"/>
  <c r="U8040" i="1" s="1"/>
  <c r="T8280" i="1"/>
  <c r="U8280" i="1" s="1"/>
  <c r="S8280" i="1"/>
  <c r="S225" i="1"/>
  <c r="T225" i="1"/>
  <c r="U225" i="1" s="1"/>
  <c r="T185" i="1"/>
  <c r="U185" i="1" s="1"/>
  <c r="S185" i="1"/>
  <c r="T325" i="1"/>
  <c r="U325" i="1" s="1"/>
  <c r="S325" i="1"/>
  <c r="T53" i="1"/>
  <c r="U53" i="1" s="1"/>
  <c r="S53" i="1"/>
  <c r="S123" i="1"/>
  <c r="T123" i="1"/>
  <c r="U123" i="1" s="1"/>
  <c r="S1383" i="1"/>
  <c r="T1383" i="1"/>
  <c r="U1383" i="1" s="1"/>
  <c r="S1173" i="1"/>
  <c r="T1173" i="1"/>
  <c r="U1173" i="1" s="1"/>
  <c r="S1359" i="1"/>
  <c r="T1359" i="1"/>
  <c r="U1359" i="1" s="1"/>
  <c r="T1415" i="1"/>
  <c r="U1415" i="1" s="1"/>
  <c r="S1415" i="1"/>
  <c r="S1487" i="1"/>
  <c r="T1487" i="1"/>
  <c r="U1487" i="1" s="1"/>
  <c r="S2757" i="1"/>
  <c r="T2757" i="1"/>
  <c r="U2757" i="1" s="1"/>
  <c r="S3231" i="1"/>
  <c r="T3231" i="1"/>
  <c r="U3231" i="1" s="1"/>
  <c r="T3665" i="1"/>
  <c r="U3665" i="1" s="1"/>
  <c r="S3665" i="1"/>
  <c r="S4011" i="1"/>
  <c r="T4011" i="1"/>
  <c r="U4011" i="1" s="1"/>
  <c r="T4043" i="1"/>
  <c r="U4043" i="1" s="1"/>
  <c r="S4043" i="1"/>
  <c r="S5213" i="1"/>
  <c r="T5213" i="1"/>
  <c r="U5213" i="1" s="1"/>
  <c r="S7047" i="1"/>
  <c r="T7047" i="1"/>
  <c r="U7047" i="1" s="1"/>
  <c r="T627" i="1"/>
  <c r="U627" i="1" s="1"/>
  <c r="S627" i="1"/>
  <c r="S1007" i="1"/>
  <c r="T1007" i="1"/>
  <c r="U1007" i="1" s="1"/>
  <c r="T6588" i="1"/>
  <c r="U6588" i="1" s="1"/>
  <c r="S6588" i="1"/>
  <c r="T5756" i="1"/>
  <c r="U5756" i="1" s="1"/>
  <c r="S5756" i="1"/>
  <c r="T5848" i="1"/>
  <c r="U5848" i="1" s="1"/>
  <c r="S5848" i="1"/>
  <c r="T7188" i="1"/>
  <c r="U7188" i="1" s="1"/>
  <c r="S7188" i="1"/>
  <c r="T7092" i="1"/>
  <c r="U7092" i="1" s="1"/>
  <c r="S7092" i="1"/>
  <c r="T7192" i="1"/>
  <c r="U7192" i="1" s="1"/>
  <c r="S7192" i="1"/>
  <c r="T7479" i="1"/>
  <c r="U7479" i="1" s="1"/>
  <c r="S7479" i="1"/>
  <c r="S7572" i="1"/>
  <c r="T7572" i="1"/>
  <c r="U7572" i="1" s="1"/>
  <c r="T8532" i="1"/>
  <c r="U8532" i="1" s="1"/>
  <c r="S8532" i="1"/>
  <c r="T8705" i="1"/>
  <c r="U8705" i="1" s="1"/>
  <c r="S8705" i="1"/>
  <c r="S2141" i="1"/>
  <c r="T2141" i="1"/>
  <c r="U2141" i="1" s="1"/>
  <c r="S5357" i="1"/>
  <c r="T5357" i="1"/>
  <c r="U5357" i="1" s="1"/>
  <c r="S6667" i="1"/>
  <c r="T6667" i="1"/>
  <c r="U6667" i="1" s="1"/>
  <c r="S6791" i="1"/>
  <c r="T6791" i="1"/>
  <c r="U6791" i="1" s="1"/>
  <c r="T6883" i="1"/>
  <c r="U6883" i="1" s="1"/>
  <c r="S6883" i="1"/>
  <c r="S6919" i="1"/>
  <c r="T6919" i="1"/>
  <c r="U6919" i="1" s="1"/>
  <c r="S948" i="1"/>
  <c r="T948" i="1"/>
  <c r="U948" i="1" s="1"/>
  <c r="S1116" i="1"/>
  <c r="T1116" i="1"/>
  <c r="U1116" i="1" s="1"/>
  <c r="T4944" i="1"/>
  <c r="U4944" i="1" s="1"/>
  <c r="S4944" i="1"/>
  <c r="T5194" i="1"/>
  <c r="U5194" i="1" s="1"/>
  <c r="S5194" i="1"/>
  <c r="T5258" i="1"/>
  <c r="U5258" i="1" s="1"/>
  <c r="S5258" i="1"/>
  <c r="S5496" i="1"/>
  <c r="T5496" i="1"/>
  <c r="U5496" i="1" s="1"/>
  <c r="S7379" i="1"/>
  <c r="T7379" i="1"/>
  <c r="U7379" i="1" s="1"/>
  <c r="S7540" i="1"/>
  <c r="T7540" i="1"/>
  <c r="U7540" i="1" s="1"/>
  <c r="S34" i="1"/>
  <c r="S6473" i="1"/>
  <c r="S5539" i="1"/>
  <c r="S72" i="1"/>
  <c r="T72" i="1"/>
  <c r="U72" i="1" s="1"/>
  <c r="T394" i="1"/>
  <c r="U394" i="1" s="1"/>
  <c r="S394" i="1"/>
  <c r="S612" i="1"/>
  <c r="T612" i="1"/>
  <c r="U612" i="1" s="1"/>
  <c r="T1315" i="1"/>
  <c r="U1315" i="1" s="1"/>
  <c r="S1315" i="1"/>
  <c r="T1829" i="1"/>
  <c r="U1829" i="1" s="1"/>
  <c r="S1829" i="1"/>
  <c r="S1337" i="1"/>
  <c r="T1337" i="1"/>
  <c r="U1337" i="1" s="1"/>
  <c r="T2588" i="1"/>
  <c r="U2588" i="1" s="1"/>
  <c r="S2588" i="1"/>
  <c r="T2228" i="1"/>
  <c r="U2228" i="1" s="1"/>
  <c r="S2228" i="1"/>
  <c r="T5048" i="1"/>
  <c r="U5048" i="1" s="1"/>
  <c r="S5048" i="1"/>
  <c r="T5530" i="1"/>
  <c r="U5530" i="1" s="1"/>
  <c r="S5530" i="1"/>
  <c r="S8997" i="1"/>
  <c r="T8997" i="1"/>
  <c r="U8997" i="1" s="1"/>
  <c r="S634" i="1"/>
  <c r="T634" i="1"/>
  <c r="U634" i="1" s="1"/>
  <c r="T1606" i="1"/>
  <c r="U1606" i="1" s="1"/>
  <c r="S1606" i="1"/>
  <c r="T2232" i="1"/>
  <c r="U2232" i="1" s="1"/>
  <c r="S2232" i="1"/>
  <c r="S4083" i="1"/>
  <c r="T4083" i="1"/>
  <c r="U4083" i="1" s="1"/>
  <c r="T6309" i="1"/>
  <c r="U6309" i="1" s="1"/>
  <c r="S6309" i="1"/>
  <c r="T6120" i="1"/>
  <c r="U6120" i="1" s="1"/>
  <c r="S6120" i="1"/>
  <c r="T6234" i="1"/>
  <c r="U6234" i="1" s="1"/>
  <c r="S6234" i="1"/>
  <c r="T6318" i="1"/>
  <c r="U6318" i="1" s="1"/>
  <c r="S6318" i="1"/>
  <c r="T6332" i="1"/>
  <c r="U6332" i="1" s="1"/>
  <c r="S6332" i="1"/>
  <c r="T352" i="1"/>
  <c r="U352" i="1" s="1"/>
  <c r="S352" i="1"/>
  <c r="T228" i="1"/>
  <c r="U228" i="1" s="1"/>
  <c r="S228" i="1"/>
  <c r="T490" i="1"/>
  <c r="U490" i="1" s="1"/>
  <c r="S490" i="1"/>
  <c r="S428" i="1"/>
  <c r="T428" i="1"/>
  <c r="U428" i="1" s="1"/>
  <c r="T189" i="1"/>
  <c r="U189" i="1" s="1"/>
  <c r="S189" i="1"/>
  <c r="S1113" i="1"/>
  <c r="T1113" i="1"/>
  <c r="U1113" i="1" s="1"/>
  <c r="S1407" i="1"/>
  <c r="T1407" i="1"/>
  <c r="U1407" i="1" s="1"/>
  <c r="S1875" i="1"/>
  <c r="T1875" i="1"/>
  <c r="U1875" i="1" s="1"/>
  <c r="S2159" i="1"/>
  <c r="T2159" i="1"/>
  <c r="U2159" i="1" s="1"/>
  <c r="T1254" i="1"/>
  <c r="U1254" i="1" s="1"/>
  <c r="S1254" i="1"/>
  <c r="T1935" i="1"/>
  <c r="U1935" i="1" s="1"/>
  <c r="S1935" i="1"/>
  <c r="S1923" i="1"/>
  <c r="T1923" i="1"/>
  <c r="U1923" i="1" s="1"/>
  <c r="S8455" i="1"/>
  <c r="T8455" i="1"/>
  <c r="U8455" i="1" s="1"/>
  <c r="T8857" i="1"/>
  <c r="U8857" i="1" s="1"/>
  <c r="S8857" i="1"/>
  <c r="S594" i="1"/>
  <c r="T594" i="1"/>
  <c r="U594" i="1" s="1"/>
  <c r="T658" i="1"/>
  <c r="U658" i="1" s="1"/>
  <c r="S658" i="1"/>
  <c r="S1121" i="1"/>
  <c r="T1121" i="1"/>
  <c r="U1121" i="1" s="1"/>
  <c r="T4730" i="1"/>
  <c r="U4730" i="1" s="1"/>
  <c r="S4730" i="1"/>
  <c r="T4842" i="1"/>
  <c r="U4842" i="1" s="1"/>
  <c r="S4842" i="1"/>
  <c r="T6301" i="1"/>
  <c r="U6301" i="1" s="1"/>
  <c r="S6301" i="1"/>
  <c r="T5990" i="1"/>
  <c r="U5990" i="1" s="1"/>
  <c r="S5990" i="1"/>
  <c r="T6022" i="1"/>
  <c r="U6022" i="1" s="1"/>
  <c r="S6022" i="1"/>
  <c r="T6054" i="1"/>
  <c r="U6054" i="1" s="1"/>
  <c r="S6054" i="1"/>
  <c r="T6086" i="1"/>
  <c r="U6086" i="1" s="1"/>
  <c r="S6086" i="1"/>
  <c r="T6134" i="1"/>
  <c r="U6134" i="1" s="1"/>
  <c r="S6134" i="1"/>
  <c r="T6168" i="1"/>
  <c r="U6168" i="1" s="1"/>
  <c r="S6168" i="1"/>
  <c r="T6198" i="1"/>
  <c r="U6198" i="1" s="1"/>
  <c r="S6198" i="1"/>
  <c r="T6202" i="1"/>
  <c r="U6202" i="1" s="1"/>
  <c r="S6202" i="1"/>
  <c r="S6231" i="1"/>
  <c r="T6231" i="1"/>
  <c r="U6231" i="1" s="1"/>
  <c r="T6236" i="1"/>
  <c r="U6236" i="1" s="1"/>
  <c r="S6236" i="1"/>
  <c r="T6264" i="1"/>
  <c r="U6264" i="1" s="1"/>
  <c r="S6264" i="1"/>
  <c r="S6319" i="1"/>
  <c r="T6319" i="1"/>
  <c r="U6319" i="1" s="1"/>
  <c r="T6333" i="1"/>
  <c r="U6333" i="1" s="1"/>
  <c r="S6333" i="1"/>
  <c r="S6583" i="1"/>
  <c r="T6583" i="1"/>
  <c r="U6583" i="1" s="1"/>
  <c r="T5944" i="1"/>
  <c r="U5944" i="1" s="1"/>
  <c r="S5944" i="1"/>
  <c r="T6104" i="1"/>
  <c r="U6104" i="1" s="1"/>
  <c r="S6104" i="1"/>
  <c r="T6683" i="1"/>
  <c r="U6683" i="1" s="1"/>
  <c r="S6683" i="1"/>
  <c r="T6776" i="1"/>
  <c r="U6776" i="1" s="1"/>
  <c r="S6776" i="1"/>
  <c r="T61" i="1"/>
  <c r="U61" i="1" s="1"/>
  <c r="S61" i="1"/>
  <c r="S1411" i="1"/>
  <c r="T1411" i="1"/>
  <c r="U1411" i="1" s="1"/>
  <c r="T1134" i="1"/>
  <c r="U1134" i="1" s="1"/>
  <c r="S1134" i="1"/>
  <c r="T1367" i="1"/>
  <c r="U1367" i="1" s="1"/>
  <c r="S1367" i="1"/>
  <c r="S1625" i="1"/>
  <c r="T1625" i="1"/>
  <c r="U1625" i="1" s="1"/>
  <c r="S1539" i="1"/>
  <c r="T1539" i="1"/>
  <c r="U1539" i="1" s="1"/>
  <c r="S1439" i="1"/>
  <c r="T1439" i="1"/>
  <c r="U1439" i="1" s="1"/>
  <c r="T5578" i="1"/>
  <c r="U5578" i="1" s="1"/>
  <c r="S5578" i="1"/>
  <c r="S7423" i="1"/>
  <c r="T7423" i="1"/>
  <c r="U7423" i="1" s="1"/>
  <c r="S8191" i="1"/>
  <c r="T8191" i="1"/>
  <c r="U8191" i="1" s="1"/>
  <c r="S8519" i="1"/>
  <c r="T8519" i="1"/>
  <c r="U8519" i="1" s="1"/>
  <c r="S8275" i="1"/>
  <c r="T8275" i="1"/>
  <c r="U8275" i="1" s="1"/>
  <c r="S3794" i="1"/>
  <c r="T3794" i="1"/>
  <c r="U3794" i="1" s="1"/>
  <c r="T4602" i="1"/>
  <c r="U4602" i="1" s="1"/>
  <c r="S4602" i="1"/>
  <c r="T6300" i="1"/>
  <c r="U6300" i="1" s="1"/>
  <c r="S6300" i="1"/>
  <c r="T6184" i="1"/>
  <c r="U6184" i="1" s="1"/>
  <c r="S6184" i="1"/>
  <c r="T6268" i="1"/>
  <c r="U6268" i="1" s="1"/>
  <c r="S6268" i="1"/>
  <c r="S6543" i="1"/>
  <c r="T6543" i="1"/>
  <c r="U6543" i="1" s="1"/>
  <c r="T630" i="1"/>
  <c r="U630" i="1" s="1"/>
  <c r="S630" i="1"/>
  <c r="S638" i="1"/>
  <c r="T638" i="1"/>
  <c r="U638" i="1" s="1"/>
  <c r="S694" i="1"/>
  <c r="T694" i="1"/>
  <c r="U694" i="1" s="1"/>
  <c r="S730" i="1"/>
  <c r="T730" i="1"/>
  <c r="U730" i="1" s="1"/>
  <c r="T534" i="1"/>
  <c r="U534" i="1" s="1"/>
  <c r="S534" i="1"/>
  <c r="T758" i="1"/>
  <c r="U758" i="1" s="1"/>
  <c r="S758" i="1"/>
  <c r="T1105" i="1"/>
  <c r="U1105" i="1" s="1"/>
  <c r="S1105" i="1"/>
  <c r="S732" i="1"/>
  <c r="T732" i="1"/>
  <c r="U732" i="1" s="1"/>
  <c r="S1343" i="1"/>
  <c r="T1343" i="1"/>
  <c r="U1343" i="1" s="1"/>
  <c r="S573" i="1"/>
  <c r="T573" i="1"/>
  <c r="U573" i="1" s="1"/>
  <c r="T1495" i="1"/>
  <c r="U1495" i="1" s="1"/>
  <c r="S1495" i="1"/>
  <c r="S2027" i="1"/>
  <c r="T2027" i="1"/>
  <c r="U2027" i="1" s="1"/>
  <c r="S1955" i="1"/>
  <c r="T1955" i="1"/>
  <c r="U1955" i="1" s="1"/>
  <c r="S1963" i="1"/>
  <c r="T1963" i="1"/>
  <c r="U1963" i="1" s="1"/>
  <c r="T6639" i="1"/>
  <c r="U6639" i="1" s="1"/>
  <c r="S6639" i="1"/>
  <c r="T7311" i="1"/>
  <c r="U7311" i="1" s="1"/>
  <c r="S7311" i="1"/>
  <c r="T8063" i="1"/>
  <c r="U8063" i="1" s="1"/>
  <c r="S8063" i="1"/>
  <c r="S8319" i="1"/>
  <c r="T8319" i="1"/>
  <c r="U8319" i="1" s="1"/>
  <c r="S8391" i="1"/>
  <c r="T8391" i="1"/>
  <c r="U8391" i="1" s="1"/>
  <c r="S8647" i="1"/>
  <c r="T8647" i="1"/>
  <c r="U8647" i="1" s="1"/>
  <c r="S9137" i="1"/>
  <c r="T9137" i="1"/>
  <c r="U9137" i="1" s="1"/>
  <c r="S9145" i="1"/>
  <c r="T9145" i="1"/>
  <c r="U9145" i="1" s="1"/>
  <c r="T2254" i="1"/>
  <c r="U2254" i="1" s="1"/>
  <c r="S2254" i="1"/>
  <c r="T2326" i="1"/>
  <c r="U2326" i="1" s="1"/>
  <c r="S2326" i="1"/>
  <c r="T2596" i="1"/>
  <c r="U2596" i="1" s="1"/>
  <c r="S2596" i="1"/>
  <c r="T3926" i="1"/>
  <c r="U3926" i="1" s="1"/>
  <c r="S3926" i="1"/>
  <c r="T4926" i="1"/>
  <c r="U4926" i="1" s="1"/>
  <c r="S4926" i="1"/>
  <c r="T4890" i="1"/>
  <c r="U4890" i="1" s="1"/>
  <c r="S4890" i="1"/>
  <c r="T5718" i="1"/>
  <c r="U5718" i="1" s="1"/>
  <c r="S5718" i="1"/>
  <c r="T5836" i="1"/>
  <c r="U5836" i="1" s="1"/>
  <c r="S5836" i="1"/>
  <c r="T6102" i="1"/>
  <c r="U6102" i="1" s="1"/>
  <c r="S6102" i="1"/>
  <c r="T6712" i="1"/>
  <c r="U6712" i="1" s="1"/>
  <c r="S6712" i="1"/>
  <c r="T6739" i="1"/>
  <c r="U6739" i="1" s="1"/>
  <c r="S6739" i="1"/>
  <c r="T5960" i="1"/>
  <c r="U5960" i="1" s="1"/>
  <c r="S5960" i="1"/>
  <c r="T5976" i="1"/>
  <c r="U5976" i="1" s="1"/>
  <c r="S5976" i="1"/>
  <c r="T6008" i="1"/>
  <c r="U6008" i="1" s="1"/>
  <c r="S6008" i="1"/>
  <c r="T6040" i="1"/>
  <c r="U6040" i="1" s="1"/>
  <c r="S6040" i="1"/>
  <c r="T6072" i="1"/>
  <c r="U6072" i="1" s="1"/>
  <c r="S6072" i="1"/>
  <c r="T6152" i="1"/>
  <c r="U6152" i="1" s="1"/>
  <c r="S6152" i="1"/>
  <c r="T6182" i="1"/>
  <c r="U6182" i="1" s="1"/>
  <c r="S6182" i="1"/>
  <c r="T6204" i="1"/>
  <c r="U6204" i="1" s="1"/>
  <c r="S6204" i="1"/>
  <c r="T6232" i="1"/>
  <c r="U6232" i="1" s="1"/>
  <c r="S6232" i="1"/>
  <c r="T6316" i="1"/>
  <c r="U6316" i="1" s="1"/>
  <c r="S6316" i="1"/>
  <c r="T6341" i="1"/>
  <c r="U6341" i="1" s="1"/>
  <c r="S6341" i="1"/>
  <c r="T6564" i="1"/>
  <c r="U6564" i="1" s="1"/>
  <c r="S6564" i="1"/>
  <c r="T205" i="1"/>
  <c r="U205" i="1" s="1"/>
  <c r="S205" i="1"/>
  <c r="T1190" i="1"/>
  <c r="U1190" i="1" s="1"/>
  <c r="S1190" i="1"/>
  <c r="S1401" i="1"/>
  <c r="T1401" i="1"/>
  <c r="U1401" i="1" s="1"/>
  <c r="S2501" i="1"/>
  <c r="T2501" i="1"/>
  <c r="U2501" i="1" s="1"/>
  <c r="S2043" i="1"/>
  <c r="T2043" i="1"/>
  <c r="U2043" i="1" s="1"/>
  <c r="T5562" i="1"/>
  <c r="U5562" i="1" s="1"/>
  <c r="S5562" i="1"/>
  <c r="S7935" i="1"/>
  <c r="T7935" i="1"/>
  <c r="U7935" i="1" s="1"/>
  <c r="T5654" i="1"/>
  <c r="U5654" i="1" s="1"/>
  <c r="S5654" i="1"/>
  <c r="T6150" i="1"/>
  <c r="U6150" i="1" s="1"/>
  <c r="S6150" i="1"/>
  <c r="S6263" i="1"/>
  <c r="T6263" i="1"/>
  <c r="U6263" i="1" s="1"/>
  <c r="T6357" i="1"/>
  <c r="U6357" i="1" s="1"/>
  <c r="S6357" i="1"/>
  <c r="T113" i="1"/>
  <c r="U113" i="1" s="1"/>
  <c r="S113" i="1"/>
  <c r="S286" i="1"/>
  <c r="T286" i="1"/>
  <c r="U286" i="1" s="1"/>
  <c r="S345" i="1"/>
  <c r="T345" i="1"/>
  <c r="U345" i="1" s="1"/>
  <c r="T589" i="1"/>
  <c r="U589" i="1" s="1"/>
  <c r="S589" i="1"/>
  <c r="S814" i="1"/>
  <c r="T814" i="1"/>
  <c r="U814" i="1" s="1"/>
  <c r="T878" i="1"/>
  <c r="U878" i="1" s="1"/>
  <c r="S878" i="1"/>
  <c r="S1319" i="1"/>
  <c r="T1319" i="1"/>
  <c r="U1319" i="1" s="1"/>
  <c r="T1551" i="1"/>
  <c r="U1551" i="1" s="1"/>
  <c r="S1551" i="1"/>
  <c r="S1611" i="1"/>
  <c r="T1611" i="1"/>
  <c r="U1611" i="1" s="1"/>
  <c r="T1775" i="1"/>
  <c r="U1775" i="1" s="1"/>
  <c r="S1775" i="1"/>
  <c r="T1835" i="1"/>
  <c r="U1835" i="1" s="1"/>
  <c r="S1835" i="1"/>
  <c r="T2175" i="1"/>
  <c r="U2175" i="1" s="1"/>
  <c r="S2175" i="1"/>
  <c r="T2055" i="1"/>
  <c r="U2055" i="1" s="1"/>
  <c r="S2055" i="1"/>
  <c r="T2896" i="1"/>
  <c r="U2896" i="1" s="1"/>
  <c r="S2896" i="1"/>
  <c r="S2924" i="1"/>
  <c r="T2924" i="1"/>
  <c r="U2924" i="1" s="1"/>
  <c r="S2988" i="1"/>
  <c r="T2988" i="1"/>
  <c r="U2988" i="1" s="1"/>
  <c r="S3052" i="1"/>
  <c r="T3052" i="1"/>
  <c r="U3052" i="1" s="1"/>
  <c r="S3116" i="1"/>
  <c r="T3116" i="1"/>
  <c r="U3116" i="1" s="1"/>
  <c r="T3164" i="1"/>
  <c r="U3164" i="1" s="1"/>
  <c r="S3164" i="1"/>
  <c r="T3358" i="1"/>
  <c r="U3358" i="1" s="1"/>
  <c r="S3358" i="1"/>
  <c r="S3422" i="1"/>
  <c r="T3422" i="1"/>
  <c r="U3422" i="1" s="1"/>
  <c r="T3485" i="1"/>
  <c r="U3485" i="1" s="1"/>
  <c r="S3485" i="1"/>
  <c r="T4199" i="1"/>
  <c r="U4199" i="1" s="1"/>
  <c r="S4199" i="1"/>
  <c r="T4327" i="1"/>
  <c r="U4327" i="1" s="1"/>
  <c r="S4327" i="1"/>
  <c r="T4455" i="1"/>
  <c r="U4455" i="1" s="1"/>
  <c r="S4455" i="1"/>
  <c r="S6811" i="1"/>
  <c r="T6811" i="1"/>
  <c r="U6811" i="1" s="1"/>
  <c r="T6839" i="1"/>
  <c r="U6839" i="1" s="1"/>
  <c r="S6839" i="1"/>
  <c r="T6867" i="1"/>
  <c r="U6867" i="1" s="1"/>
  <c r="S6867" i="1"/>
  <c r="S6939" i="1"/>
  <c r="T6939" i="1"/>
  <c r="U6939" i="1" s="1"/>
  <c r="T6967" i="1"/>
  <c r="U6967" i="1" s="1"/>
  <c r="S6967" i="1"/>
  <c r="S6995" i="1"/>
  <c r="T6995" i="1"/>
  <c r="U6995" i="1" s="1"/>
  <c r="S7067" i="1"/>
  <c r="T7067" i="1"/>
  <c r="U7067" i="1" s="1"/>
  <c r="T7095" i="1"/>
  <c r="U7095" i="1" s="1"/>
  <c r="S7095" i="1"/>
  <c r="T7123" i="1"/>
  <c r="U7123" i="1" s="1"/>
  <c r="S7123" i="1"/>
  <c r="S7195" i="1"/>
  <c r="T7195" i="1"/>
  <c r="U7195" i="1" s="1"/>
  <c r="T7223" i="1"/>
  <c r="U7223" i="1" s="1"/>
  <c r="S7223" i="1"/>
  <c r="S7323" i="1"/>
  <c r="T7323" i="1"/>
  <c r="U7323" i="1" s="1"/>
  <c r="S8583" i="1"/>
  <c r="T8583" i="1"/>
  <c r="U8583" i="1" s="1"/>
  <c r="S8015" i="1"/>
  <c r="T8015" i="1"/>
  <c r="U8015" i="1" s="1"/>
  <c r="T8183" i="1"/>
  <c r="U8183" i="1" s="1"/>
  <c r="S8183" i="1"/>
  <c r="S8219" i="1"/>
  <c r="T8219" i="1"/>
  <c r="U8219" i="1" s="1"/>
  <c r="S8789" i="1"/>
  <c r="T8789" i="1"/>
  <c r="U8789" i="1" s="1"/>
  <c r="S8893" i="1"/>
  <c r="T8893" i="1"/>
  <c r="U8893" i="1" s="1"/>
  <c r="T338" i="1"/>
  <c r="U338" i="1" s="1"/>
  <c r="S338" i="1"/>
  <c r="S1132" i="1"/>
  <c r="T1132" i="1"/>
  <c r="U1132" i="1" s="1"/>
  <c r="T1659" i="1"/>
  <c r="U1659" i="1" s="1"/>
  <c r="S1659" i="1"/>
  <c r="T1740" i="1"/>
  <c r="U1740" i="1" s="1"/>
  <c r="S1740" i="1"/>
  <c r="T1811" i="1"/>
  <c r="U1811" i="1" s="1"/>
  <c r="S1811" i="1"/>
  <c r="T1884" i="1"/>
  <c r="U1884" i="1" s="1"/>
  <c r="S1884" i="1"/>
  <c r="S2562" i="1"/>
  <c r="T2562" i="1"/>
  <c r="U2562" i="1" s="1"/>
  <c r="T3927" i="1"/>
  <c r="U3927" i="1" s="1"/>
  <c r="S3927" i="1"/>
  <c r="T4858" i="1"/>
  <c r="U4858" i="1" s="1"/>
  <c r="S4858" i="1"/>
  <c r="T5896" i="1"/>
  <c r="U5896" i="1" s="1"/>
  <c r="S5896" i="1"/>
  <c r="T5994" i="1"/>
  <c r="U5994" i="1" s="1"/>
  <c r="S5994" i="1"/>
  <c r="T6026" i="1"/>
  <c r="U6026" i="1" s="1"/>
  <c r="S6026" i="1"/>
  <c r="T6058" i="1"/>
  <c r="U6058" i="1" s="1"/>
  <c r="S6058" i="1"/>
  <c r="T6136" i="1"/>
  <c r="U6136" i="1" s="1"/>
  <c r="S6136" i="1"/>
  <c r="T6166" i="1"/>
  <c r="U6166" i="1" s="1"/>
  <c r="S6166" i="1"/>
  <c r="T6200" i="1"/>
  <c r="U6200" i="1" s="1"/>
  <c r="S6200" i="1"/>
  <c r="T6266" i="1"/>
  <c r="U6266" i="1" s="1"/>
  <c r="S6266" i="1"/>
  <c r="T6293" i="1"/>
  <c r="U6293" i="1" s="1"/>
  <c r="S6293" i="1"/>
  <c r="S6317" i="1"/>
  <c r="T6317" i="1"/>
  <c r="U6317" i="1" s="1"/>
  <c r="T6412" i="1"/>
  <c r="U6412" i="1" s="1"/>
  <c r="S6412" i="1"/>
  <c r="S7529" i="1"/>
  <c r="S1305" i="1"/>
  <c r="S1674" i="1"/>
  <c r="T1674" i="1"/>
  <c r="U1674" i="1" s="1"/>
  <c r="S1797" i="1"/>
  <c r="T1948" i="1"/>
  <c r="U1948" i="1" s="1"/>
  <c r="S1948" i="1"/>
  <c r="T1876" i="1"/>
  <c r="U1876" i="1" s="1"/>
  <c r="S1876" i="1"/>
  <c r="S3304" i="1"/>
  <c r="T3304" i="1"/>
  <c r="U3304" i="1" s="1"/>
  <c r="T3530" i="1"/>
  <c r="U3530" i="1" s="1"/>
  <c r="S3530" i="1"/>
  <c r="T4714" i="1"/>
  <c r="U4714" i="1" s="1"/>
  <c r="S4714" i="1"/>
  <c r="T4746" i="1"/>
  <c r="U4746" i="1" s="1"/>
  <c r="S4746" i="1"/>
  <c r="T6596" i="1"/>
  <c r="U6596" i="1" s="1"/>
  <c r="S6596" i="1"/>
  <c r="T7208" i="1"/>
  <c r="U7208" i="1" s="1"/>
  <c r="S7208" i="1"/>
  <c r="T7528" i="1"/>
  <c r="U7528" i="1" s="1"/>
  <c r="S7528" i="1"/>
  <c r="S1289" i="1"/>
  <c r="T1732" i="1"/>
  <c r="U1732" i="1" s="1"/>
  <c r="S1732" i="1"/>
  <c r="T2809" i="1"/>
  <c r="U2809" i="1" s="1"/>
  <c r="S2809" i="1"/>
  <c r="T3578" i="1"/>
  <c r="U3578" i="1" s="1"/>
  <c r="S3578" i="1"/>
  <c r="T2752" i="1"/>
  <c r="U2752" i="1" s="1"/>
  <c r="S2752" i="1"/>
  <c r="T4650" i="1"/>
  <c r="U4650" i="1" s="1"/>
  <c r="S4650" i="1"/>
  <c r="T4778" i="1"/>
  <c r="U4778" i="1" s="1"/>
  <c r="S4778" i="1"/>
  <c r="T6628" i="1"/>
  <c r="U6628" i="1" s="1"/>
  <c r="S6628" i="1"/>
  <c r="T6532" i="1"/>
  <c r="U6532" i="1" s="1"/>
  <c r="S6532" i="1"/>
  <c r="S616" i="1"/>
  <c r="S1619" i="1"/>
  <c r="T335" i="1"/>
  <c r="U335" i="1" s="1"/>
  <c r="S335" i="1"/>
  <c r="S2222" i="1"/>
  <c r="T2222" i="1"/>
  <c r="U2222" i="1" s="1"/>
  <c r="T2633" i="1"/>
  <c r="U2633" i="1" s="1"/>
  <c r="S2633" i="1"/>
  <c r="T3674" i="1"/>
  <c r="U3674" i="1" s="1"/>
  <c r="S3674" i="1"/>
  <c r="T4874" i="1"/>
  <c r="U4874" i="1" s="1"/>
  <c r="S4874" i="1"/>
  <c r="T4906" i="1"/>
  <c r="U4906" i="1" s="1"/>
  <c r="S4906" i="1"/>
  <c r="S4767" i="1"/>
  <c r="S5699" i="1"/>
  <c r="T6632" i="1"/>
  <c r="U6632" i="1" s="1"/>
  <c r="S6632" i="1"/>
  <c r="T6504" i="1"/>
  <c r="U6504" i="1" s="1"/>
  <c r="S6504" i="1"/>
  <c r="T7400" i="1"/>
  <c r="U7400" i="1" s="1"/>
  <c r="S7400" i="1"/>
  <c r="S1465" i="1"/>
  <c r="T2064" i="1"/>
  <c r="U2064" i="1" s="1"/>
  <c r="S2064" i="1"/>
  <c r="T4586" i="1"/>
  <c r="U4586" i="1" s="1"/>
  <c r="S4586" i="1"/>
  <c r="T4618" i="1"/>
  <c r="U4618" i="1" s="1"/>
  <c r="S4618" i="1"/>
  <c r="S4639" i="1"/>
  <c r="S5571" i="1"/>
  <c r="S5635" i="1"/>
  <c r="T7236" i="1"/>
  <c r="U7236" i="1" s="1"/>
  <c r="S7236" i="1"/>
  <c r="T7492" i="1"/>
  <c r="U7492" i="1" s="1"/>
  <c r="S7492" i="1"/>
  <c r="S6665" i="1"/>
  <c r="T7336" i="1"/>
  <c r="U7336" i="1" s="1"/>
  <c r="S7336" i="1"/>
  <c r="S112" i="1"/>
  <c r="T112" i="1"/>
  <c r="U112" i="1" s="1"/>
  <c r="S95" i="1"/>
  <c r="T95" i="1"/>
  <c r="U95" i="1" s="1"/>
  <c r="T146" i="1"/>
  <c r="U146" i="1" s="1"/>
  <c r="S146" i="1"/>
  <c r="S231" i="1"/>
  <c r="T231" i="1"/>
  <c r="U231" i="1" s="1"/>
  <c r="T235" i="1"/>
  <c r="U235" i="1" s="1"/>
  <c r="S235" i="1"/>
  <c r="T239" i="1"/>
  <c r="U239" i="1" s="1"/>
  <c r="S239" i="1"/>
  <c r="T272" i="1"/>
  <c r="U272" i="1" s="1"/>
  <c r="S272" i="1"/>
  <c r="S533" i="1"/>
  <c r="T533" i="1"/>
  <c r="U533" i="1" s="1"/>
  <c r="T538" i="1"/>
  <c r="U538" i="1" s="1"/>
  <c r="S538" i="1"/>
  <c r="S542" i="1"/>
  <c r="T542" i="1"/>
  <c r="U542" i="1" s="1"/>
  <c r="S574" i="1"/>
  <c r="T574" i="1"/>
  <c r="U574" i="1" s="1"/>
  <c r="S499" i="1"/>
  <c r="T499" i="1"/>
  <c r="U499" i="1" s="1"/>
  <c r="T529" i="1"/>
  <c r="U529" i="1" s="1"/>
  <c r="S529" i="1"/>
  <c r="S546" i="1"/>
  <c r="T546" i="1"/>
  <c r="U546" i="1" s="1"/>
  <c r="S541" i="1"/>
  <c r="T541" i="1"/>
  <c r="U541" i="1" s="1"/>
  <c r="T995" i="1"/>
  <c r="U995" i="1" s="1"/>
  <c r="S995" i="1"/>
  <c r="T1035" i="1"/>
  <c r="U1035" i="1" s="1"/>
  <c r="S1035" i="1"/>
  <c r="T1091" i="1"/>
  <c r="U1091" i="1" s="1"/>
  <c r="S1091" i="1"/>
  <c r="S1471" i="1"/>
  <c r="T1471" i="1"/>
  <c r="U1471" i="1" s="1"/>
  <c r="T1060" i="1"/>
  <c r="U1060" i="1" s="1"/>
  <c r="S1060" i="1"/>
  <c r="T1209" i="1"/>
  <c r="U1209" i="1" s="1"/>
  <c r="S1209" i="1"/>
  <c r="S1375" i="1"/>
  <c r="T1375" i="1"/>
  <c r="U1375" i="1" s="1"/>
  <c r="S1455" i="1"/>
  <c r="T1455" i="1"/>
  <c r="U1455" i="1" s="1"/>
  <c r="S1475" i="1"/>
  <c r="T1475" i="1"/>
  <c r="U1475" i="1" s="1"/>
  <c r="T1555" i="1"/>
  <c r="U1555" i="1" s="1"/>
  <c r="S1555" i="1"/>
  <c r="S1883" i="1"/>
  <c r="T1883" i="1"/>
  <c r="U1883" i="1" s="1"/>
  <c r="S1907" i="1"/>
  <c r="T1907" i="1"/>
  <c r="U1907" i="1" s="1"/>
  <c r="S1999" i="1"/>
  <c r="T1999" i="1"/>
  <c r="U1999" i="1" s="1"/>
  <c r="S2083" i="1"/>
  <c r="T2083" i="1"/>
  <c r="U2083" i="1" s="1"/>
  <c r="S2115" i="1"/>
  <c r="T2115" i="1"/>
  <c r="U2115" i="1" s="1"/>
  <c r="T1743" i="1"/>
  <c r="U1743" i="1" s="1"/>
  <c r="S1743" i="1"/>
  <c r="T1860" i="1"/>
  <c r="U1860" i="1" s="1"/>
  <c r="S1860" i="1"/>
  <c r="T2084" i="1"/>
  <c r="U2084" i="1" s="1"/>
  <c r="S2084" i="1"/>
  <c r="S2131" i="1"/>
  <c r="T2131" i="1"/>
  <c r="U2131" i="1" s="1"/>
  <c r="T1460" i="1"/>
  <c r="U1460" i="1" s="1"/>
  <c r="S1460" i="1"/>
  <c r="T1975" i="1"/>
  <c r="U1975" i="1" s="1"/>
  <c r="S1975" i="1"/>
  <c r="S2504" i="1"/>
  <c r="T2504" i="1"/>
  <c r="U2504" i="1" s="1"/>
  <c r="S2099" i="1"/>
  <c r="T2099" i="1"/>
  <c r="U2099" i="1" s="1"/>
  <c r="T1456" i="1"/>
  <c r="U1456" i="1" s="1"/>
  <c r="S1456" i="1"/>
  <c r="S1803" i="1"/>
  <c r="T1803" i="1"/>
  <c r="U1803" i="1" s="1"/>
  <c r="T3406" i="1"/>
  <c r="U3406" i="1" s="1"/>
  <c r="S3406" i="1"/>
  <c r="T3469" i="1"/>
  <c r="U3469" i="1" s="1"/>
  <c r="S3469" i="1"/>
  <c r="T3617" i="1"/>
  <c r="U3617" i="1" s="1"/>
  <c r="S3617" i="1"/>
  <c r="S2733" i="1"/>
  <c r="T2733" i="1"/>
  <c r="U2733" i="1" s="1"/>
  <c r="S3923" i="1"/>
  <c r="T3923" i="1"/>
  <c r="U3923" i="1" s="1"/>
  <c r="S4103" i="1"/>
  <c r="T4103" i="1"/>
  <c r="U4103" i="1" s="1"/>
  <c r="T4167" i="1"/>
  <c r="U4167" i="1" s="1"/>
  <c r="S4167" i="1"/>
  <c r="S4231" i="1"/>
  <c r="T4231" i="1"/>
  <c r="U4231" i="1" s="1"/>
  <c r="S4295" i="1"/>
  <c r="T4295" i="1"/>
  <c r="U4295" i="1" s="1"/>
  <c r="S4359" i="1"/>
  <c r="T4359" i="1"/>
  <c r="U4359" i="1" s="1"/>
  <c r="S4423" i="1"/>
  <c r="T4423" i="1"/>
  <c r="U4423" i="1" s="1"/>
  <c r="T4487" i="1"/>
  <c r="U4487" i="1" s="1"/>
  <c r="S4487" i="1"/>
  <c r="S5005" i="1"/>
  <c r="T5005" i="1"/>
  <c r="U5005" i="1" s="1"/>
  <c r="S5029" i="1"/>
  <c r="T5029" i="1"/>
  <c r="U5029" i="1" s="1"/>
  <c r="S3971" i="1"/>
  <c r="T3971" i="1"/>
  <c r="U3971" i="1" s="1"/>
  <c r="T4090" i="1"/>
  <c r="U4090" i="1" s="1"/>
  <c r="S4090" i="1"/>
  <c r="S4147" i="1"/>
  <c r="T4147" i="1"/>
  <c r="U4147" i="1" s="1"/>
  <c r="T4218" i="1"/>
  <c r="U4218" i="1" s="1"/>
  <c r="S4218" i="1"/>
  <c r="S4275" i="1"/>
  <c r="T4275" i="1"/>
  <c r="U4275" i="1" s="1"/>
  <c r="T4346" i="1"/>
  <c r="U4346" i="1" s="1"/>
  <c r="S4346" i="1"/>
  <c r="S4403" i="1"/>
  <c r="T4403" i="1"/>
  <c r="U4403" i="1" s="1"/>
  <c r="T4474" i="1"/>
  <c r="U4474" i="1" s="1"/>
  <c r="S4474" i="1"/>
  <c r="T4506" i="1"/>
  <c r="U4506" i="1" s="1"/>
  <c r="S4506" i="1"/>
  <c r="T4545" i="1"/>
  <c r="U4545" i="1" s="1"/>
  <c r="S4545" i="1"/>
  <c r="T4673" i="1"/>
  <c r="U4673" i="1" s="1"/>
  <c r="S4673" i="1"/>
  <c r="T5058" i="1"/>
  <c r="U5058" i="1" s="1"/>
  <c r="S5058" i="1"/>
  <c r="S5140" i="1"/>
  <c r="T5140" i="1"/>
  <c r="U5140" i="1" s="1"/>
  <c r="S5437" i="1"/>
  <c r="T5437" i="1"/>
  <c r="U5437" i="1" s="1"/>
  <c r="T5546" i="1"/>
  <c r="U5546" i="1" s="1"/>
  <c r="S5546" i="1"/>
  <c r="S6383" i="1"/>
  <c r="T6383" i="1"/>
  <c r="U6383" i="1" s="1"/>
  <c r="S6603" i="1"/>
  <c r="T6603" i="1"/>
  <c r="U6603" i="1" s="1"/>
  <c r="T7551" i="1"/>
  <c r="U7551" i="1" s="1"/>
  <c r="S7551" i="1"/>
  <c r="T6728" i="1"/>
  <c r="U6728" i="1" s="1"/>
  <c r="S6728" i="1"/>
  <c r="T6743" i="1"/>
  <c r="U6743" i="1" s="1"/>
  <c r="S6743" i="1"/>
  <c r="S6775" i="1"/>
  <c r="T6775" i="1"/>
  <c r="U6775" i="1" s="1"/>
  <c r="S6803" i="1"/>
  <c r="T6803" i="1"/>
  <c r="U6803" i="1" s="1"/>
  <c r="T6875" i="1"/>
  <c r="U6875" i="1" s="1"/>
  <c r="S6875" i="1"/>
  <c r="S6903" i="1"/>
  <c r="T6903" i="1"/>
  <c r="U6903" i="1" s="1"/>
  <c r="S6931" i="1"/>
  <c r="T6931" i="1"/>
  <c r="U6931" i="1" s="1"/>
  <c r="T7003" i="1"/>
  <c r="U7003" i="1" s="1"/>
  <c r="S7003" i="1"/>
  <c r="S7031" i="1"/>
  <c r="T7031" i="1"/>
  <c r="U7031" i="1" s="1"/>
  <c r="S7059" i="1"/>
  <c r="T7059" i="1"/>
  <c r="U7059" i="1" s="1"/>
  <c r="T7131" i="1"/>
  <c r="U7131" i="1" s="1"/>
  <c r="S7131" i="1"/>
  <c r="S7159" i="1"/>
  <c r="T7159" i="1"/>
  <c r="U7159" i="1" s="1"/>
  <c r="S7187" i="1"/>
  <c r="T7187" i="1"/>
  <c r="U7187" i="1" s="1"/>
  <c r="S7251" i="1"/>
  <c r="T7251" i="1"/>
  <c r="U7251" i="1" s="1"/>
  <c r="T7259" i="1"/>
  <c r="U7259" i="1" s="1"/>
  <c r="S7259" i="1"/>
  <c r="S7287" i="1"/>
  <c r="T7287" i="1"/>
  <c r="U7287" i="1" s="1"/>
  <c r="S7315" i="1"/>
  <c r="T7315" i="1"/>
  <c r="U7315" i="1" s="1"/>
  <c r="S6691" i="1"/>
  <c r="T6691" i="1"/>
  <c r="U6691" i="1" s="1"/>
  <c r="S7975" i="1"/>
  <c r="T7975" i="1"/>
  <c r="U7975" i="1" s="1"/>
  <c r="S8003" i="1"/>
  <c r="T8003" i="1"/>
  <c r="U8003" i="1" s="1"/>
  <c r="S8011" i="1"/>
  <c r="T8011" i="1"/>
  <c r="U8011" i="1" s="1"/>
  <c r="S8039" i="1"/>
  <c r="T8039" i="1"/>
  <c r="U8039" i="1" s="1"/>
  <c r="S8231" i="1"/>
  <c r="T8231" i="1"/>
  <c r="U8231" i="1" s="1"/>
  <c r="S8259" i="1"/>
  <c r="T8259" i="1"/>
  <c r="U8259" i="1" s="1"/>
  <c r="S8267" i="1"/>
  <c r="T8267" i="1"/>
  <c r="U8267" i="1" s="1"/>
  <c r="S8295" i="1"/>
  <c r="T8295" i="1"/>
  <c r="U8295" i="1" s="1"/>
  <c r="S8487" i="1"/>
  <c r="T8487" i="1"/>
  <c r="U8487" i="1" s="1"/>
  <c r="S8503" i="1"/>
  <c r="T8503" i="1"/>
  <c r="U8503" i="1" s="1"/>
  <c r="S8535" i="1"/>
  <c r="T8535" i="1"/>
  <c r="U8535" i="1" s="1"/>
  <c r="S7981" i="1"/>
  <c r="T7981" i="1"/>
  <c r="U7981" i="1" s="1"/>
  <c r="S7991" i="1"/>
  <c r="T7991" i="1"/>
  <c r="U7991" i="1" s="1"/>
  <c r="S8019" i="1"/>
  <c r="T8019" i="1"/>
  <c r="U8019" i="1" s="1"/>
  <c r="T8027" i="1"/>
  <c r="U8027" i="1" s="1"/>
  <c r="S8027" i="1"/>
  <c r="T8079" i="1"/>
  <c r="U8079" i="1" s="1"/>
  <c r="S8079" i="1"/>
  <c r="S8247" i="1"/>
  <c r="T8247" i="1"/>
  <c r="U8247" i="1" s="1"/>
  <c r="T8283" i="1"/>
  <c r="U8283" i="1" s="1"/>
  <c r="S8283" i="1"/>
  <c r="T8411" i="1"/>
  <c r="U8411" i="1" s="1"/>
  <c r="S8411" i="1"/>
  <c r="S8427" i="1"/>
  <c r="T8427" i="1"/>
  <c r="U8427" i="1" s="1"/>
  <c r="T8443" i="1"/>
  <c r="U8443" i="1" s="1"/>
  <c r="S8443" i="1"/>
  <c r="S8459" i="1"/>
  <c r="T8459" i="1"/>
  <c r="U8459" i="1" s="1"/>
  <c r="T8667" i="1"/>
  <c r="U8667" i="1" s="1"/>
  <c r="S8667" i="1"/>
  <c r="S8683" i="1"/>
  <c r="T8683" i="1"/>
  <c r="U8683" i="1" s="1"/>
  <c r="S8821" i="1"/>
  <c r="T8821" i="1"/>
  <c r="U8821" i="1" s="1"/>
  <c r="S8993" i="1"/>
  <c r="T8993" i="1"/>
  <c r="U8993" i="1" s="1"/>
  <c r="S9141" i="1"/>
  <c r="T9141" i="1"/>
  <c r="U9141" i="1" s="1"/>
  <c r="S9149" i="1"/>
  <c r="T9149" i="1"/>
  <c r="U9149" i="1" s="1"/>
  <c r="S7657" i="1"/>
  <c r="T7657" i="1"/>
  <c r="U7657" i="1" s="1"/>
  <c r="S7783" i="1"/>
  <c r="T7783" i="1"/>
  <c r="U7783" i="1" s="1"/>
  <c r="S7915" i="1"/>
  <c r="T7915" i="1"/>
  <c r="U7915" i="1" s="1"/>
  <c r="S8223" i="1"/>
  <c r="T8223" i="1"/>
  <c r="U8223" i="1" s="1"/>
  <c r="S8469" i="1"/>
  <c r="T8469" i="1"/>
  <c r="U8469" i="1" s="1"/>
  <c r="S8543" i="1"/>
  <c r="T8543" i="1"/>
  <c r="U8543" i="1" s="1"/>
  <c r="T232" i="1"/>
  <c r="U232" i="1" s="1"/>
  <c r="S232" i="1"/>
  <c r="S294" i="1"/>
  <c r="T294" i="1"/>
  <c r="U294" i="1" s="1"/>
  <c r="T120" i="1"/>
  <c r="U120" i="1" s="1"/>
  <c r="S120" i="1"/>
  <c r="T282" i="1"/>
  <c r="U282" i="1" s="1"/>
  <c r="S282" i="1"/>
  <c r="S408" i="1"/>
  <c r="T408" i="1"/>
  <c r="U408" i="1" s="1"/>
  <c r="S492" i="1"/>
  <c r="T492" i="1"/>
  <c r="U492" i="1" s="1"/>
  <c r="S606" i="1"/>
  <c r="T606" i="1"/>
  <c r="U606" i="1" s="1"/>
  <c r="S398" i="1"/>
  <c r="T398" i="1"/>
  <c r="U398" i="1" s="1"/>
  <c r="T537" i="1"/>
  <c r="U537" i="1" s="1"/>
  <c r="S537" i="1"/>
  <c r="T569" i="1"/>
  <c r="U569" i="1" s="1"/>
  <c r="S569" i="1"/>
  <c r="S618" i="1"/>
  <c r="T618" i="1"/>
  <c r="U618" i="1" s="1"/>
  <c r="S690" i="1"/>
  <c r="T690" i="1"/>
  <c r="U690" i="1" s="1"/>
  <c r="S746" i="1"/>
  <c r="T746" i="1"/>
  <c r="U746" i="1" s="1"/>
  <c r="S446" i="1"/>
  <c r="T446" i="1"/>
  <c r="U446" i="1" s="1"/>
  <c r="T562" i="1"/>
  <c r="U562" i="1" s="1"/>
  <c r="S562" i="1"/>
  <c r="T892" i="1"/>
  <c r="U892" i="1" s="1"/>
  <c r="S892" i="1"/>
  <c r="S947" i="1"/>
  <c r="T947" i="1"/>
  <c r="U947" i="1" s="1"/>
  <c r="S505" i="1"/>
  <c r="T505" i="1"/>
  <c r="U505" i="1" s="1"/>
  <c r="S1100" i="1"/>
  <c r="T1100" i="1"/>
  <c r="U1100" i="1" s="1"/>
  <c r="T531" i="1"/>
  <c r="U531" i="1" s="1"/>
  <c r="S531" i="1"/>
  <c r="T700" i="1"/>
  <c r="U700" i="1" s="1"/>
  <c r="S700" i="1"/>
  <c r="S1207" i="1"/>
  <c r="T1207" i="1"/>
  <c r="U1207" i="1" s="1"/>
  <c r="S1206" i="1"/>
  <c r="T1206" i="1"/>
  <c r="U1206" i="1" s="1"/>
  <c r="S1347" i="1"/>
  <c r="T1347" i="1"/>
  <c r="U1347" i="1" s="1"/>
  <c r="S1355" i="1"/>
  <c r="T1355" i="1"/>
  <c r="U1355" i="1" s="1"/>
  <c r="S1507" i="1"/>
  <c r="T1507" i="1"/>
  <c r="U1507" i="1" s="1"/>
  <c r="S1535" i="1"/>
  <c r="T1535" i="1"/>
  <c r="U1535" i="1" s="1"/>
  <c r="S1675" i="1"/>
  <c r="T1675" i="1"/>
  <c r="U1675" i="1" s="1"/>
  <c r="T1697" i="1"/>
  <c r="U1697" i="1" s="1"/>
  <c r="S1697" i="1"/>
  <c r="S1951" i="1"/>
  <c r="T1951" i="1"/>
  <c r="U1951" i="1" s="1"/>
  <c r="S1959" i="1"/>
  <c r="T1959" i="1"/>
  <c r="U1959" i="1" s="1"/>
  <c r="S1987" i="1"/>
  <c r="T1987" i="1"/>
  <c r="U1987" i="1" s="1"/>
  <c r="S2071" i="1"/>
  <c r="T2071" i="1"/>
  <c r="U2071" i="1" s="1"/>
  <c r="T2376" i="1"/>
  <c r="U2376" i="1" s="1"/>
  <c r="S2376" i="1"/>
  <c r="T1256" i="1"/>
  <c r="U1256" i="1" s="1"/>
  <c r="S1256" i="1"/>
  <c r="S1311" i="1"/>
  <c r="T1311" i="1"/>
  <c r="U1311" i="1" s="1"/>
  <c r="T1331" i="1"/>
  <c r="U1331" i="1" s="1"/>
  <c r="S1331" i="1"/>
  <c r="S1559" i="1"/>
  <c r="T1559" i="1"/>
  <c r="U1559" i="1" s="1"/>
  <c r="T1588" i="1"/>
  <c r="U1588" i="1" s="1"/>
  <c r="S1588" i="1"/>
  <c r="T1735" i="1"/>
  <c r="U1735" i="1" s="1"/>
  <c r="S1735" i="1"/>
  <c r="T1759" i="1"/>
  <c r="U1759" i="1" s="1"/>
  <c r="S1759" i="1"/>
  <c r="T1887" i="1"/>
  <c r="U1887" i="1" s="1"/>
  <c r="S1887" i="1"/>
  <c r="S1895" i="1"/>
  <c r="T1895" i="1"/>
  <c r="U1895" i="1" s="1"/>
  <c r="S1239" i="1"/>
  <c r="T1239" i="1"/>
  <c r="U1239" i="1" s="1"/>
  <c r="S1691" i="1"/>
  <c r="T1691" i="1"/>
  <c r="U1691" i="1" s="1"/>
  <c r="T1871" i="1"/>
  <c r="U1871" i="1" s="1"/>
  <c r="S1871" i="1"/>
  <c r="T2496" i="1"/>
  <c r="U2496" i="1" s="1"/>
  <c r="S2496" i="1"/>
  <c r="S2546" i="1"/>
  <c r="T2546" i="1"/>
  <c r="U2546" i="1" s="1"/>
  <c r="T2561" i="1"/>
  <c r="U2561" i="1" s="1"/>
  <c r="S2561" i="1"/>
  <c r="T2585" i="1"/>
  <c r="U2585" i="1" s="1"/>
  <c r="S2585" i="1"/>
  <c r="S2069" i="1"/>
  <c r="T2069" i="1"/>
  <c r="U2069" i="1" s="1"/>
  <c r="T2019" i="1"/>
  <c r="U2019" i="1" s="1"/>
  <c r="S2019" i="1"/>
  <c r="T2205" i="1"/>
  <c r="U2205" i="1" s="1"/>
  <c r="S2205" i="1"/>
  <c r="S2773" i="1"/>
  <c r="T2773" i="1"/>
  <c r="U2773" i="1" s="1"/>
  <c r="T2860" i="1"/>
  <c r="U2860" i="1" s="1"/>
  <c r="S2860" i="1"/>
  <c r="S2357" i="1"/>
  <c r="T2357" i="1"/>
  <c r="U2357" i="1" s="1"/>
  <c r="T2460" i="1"/>
  <c r="U2460" i="1" s="1"/>
  <c r="S2460" i="1"/>
  <c r="S2661" i="1"/>
  <c r="T2661" i="1"/>
  <c r="U2661" i="1" s="1"/>
  <c r="S3327" i="1"/>
  <c r="T3327" i="1"/>
  <c r="U3327" i="1" s="1"/>
  <c r="S3390" i="1"/>
  <c r="T3390" i="1"/>
  <c r="U3390" i="1" s="1"/>
  <c r="S3454" i="1"/>
  <c r="T3454" i="1"/>
  <c r="U3454" i="1" s="1"/>
  <c r="S3517" i="1"/>
  <c r="T3517" i="1"/>
  <c r="U3517" i="1" s="1"/>
  <c r="T2249" i="1"/>
  <c r="U2249" i="1" s="1"/>
  <c r="S2249" i="1"/>
  <c r="T2912" i="1"/>
  <c r="U2912" i="1" s="1"/>
  <c r="S2912" i="1"/>
  <c r="T1376" i="1"/>
  <c r="U1376" i="1" s="1"/>
  <c r="S1376" i="1"/>
  <c r="S3343" i="1"/>
  <c r="T3343" i="1"/>
  <c r="U3343" i="1" s="1"/>
  <c r="S3777" i="1"/>
  <c r="T3777" i="1"/>
  <c r="U3777" i="1" s="1"/>
  <c r="T4087" i="1"/>
  <c r="U4087" i="1" s="1"/>
  <c r="S4087" i="1"/>
  <c r="T4151" i="1"/>
  <c r="U4151" i="1" s="1"/>
  <c r="S4151" i="1"/>
  <c r="S4215" i="1"/>
  <c r="T4215" i="1"/>
  <c r="U4215" i="1" s="1"/>
  <c r="T4279" i="1"/>
  <c r="U4279" i="1" s="1"/>
  <c r="S4279" i="1"/>
  <c r="T4343" i="1"/>
  <c r="U4343" i="1" s="1"/>
  <c r="S4343" i="1"/>
  <c r="S4407" i="1"/>
  <c r="T4407" i="1"/>
  <c r="U4407" i="1" s="1"/>
  <c r="T4471" i="1"/>
  <c r="U4471" i="1" s="1"/>
  <c r="S4471" i="1"/>
  <c r="S4971" i="1"/>
  <c r="T4971" i="1"/>
  <c r="U4971" i="1" s="1"/>
  <c r="S3347" i="1"/>
  <c r="T3347" i="1"/>
  <c r="U3347" i="1" s="1"/>
  <c r="T3625" i="1"/>
  <c r="U3625" i="1" s="1"/>
  <c r="S3625" i="1"/>
  <c r="S3939" i="1"/>
  <c r="T3939" i="1"/>
  <c r="U3939" i="1" s="1"/>
  <c r="S4019" i="1"/>
  <c r="T4019" i="1"/>
  <c r="U4019" i="1" s="1"/>
  <c r="T4186" i="1"/>
  <c r="U4186" i="1" s="1"/>
  <c r="S4186" i="1"/>
  <c r="T4314" i="1"/>
  <c r="U4314" i="1" s="1"/>
  <c r="S4314" i="1"/>
  <c r="T4442" i="1"/>
  <c r="U4442" i="1" s="1"/>
  <c r="S4442" i="1"/>
  <c r="S5277" i="1"/>
  <c r="T5277" i="1"/>
  <c r="U5277" i="1" s="1"/>
  <c r="T5485" i="1"/>
  <c r="U5485" i="1" s="1"/>
  <c r="S5485" i="1"/>
  <c r="S5749" i="1"/>
  <c r="T5749" i="1"/>
  <c r="U5749" i="1" s="1"/>
  <c r="S5813" i="1"/>
  <c r="T5813" i="1"/>
  <c r="U5813" i="1" s="1"/>
  <c r="S5877" i="1"/>
  <c r="T5877" i="1"/>
  <c r="U5877" i="1" s="1"/>
  <c r="S5941" i="1"/>
  <c r="T5941" i="1"/>
  <c r="U5941" i="1" s="1"/>
  <c r="S6005" i="1"/>
  <c r="T6005" i="1"/>
  <c r="U6005" i="1" s="1"/>
  <c r="S6069" i="1"/>
  <c r="T6069" i="1"/>
  <c r="U6069" i="1" s="1"/>
  <c r="S6133" i="1"/>
  <c r="T6133" i="1"/>
  <c r="U6133" i="1" s="1"/>
  <c r="S6197" i="1"/>
  <c r="T6197" i="1"/>
  <c r="U6197" i="1" s="1"/>
  <c r="S5469" i="1"/>
  <c r="T5469" i="1"/>
  <c r="U5469" i="1" s="1"/>
  <c r="T5771" i="1"/>
  <c r="U5771" i="1" s="1"/>
  <c r="S5771" i="1"/>
  <c r="T5835" i="1"/>
  <c r="U5835" i="1" s="1"/>
  <c r="S5835" i="1"/>
  <c r="S5899" i="1"/>
  <c r="T5899" i="1"/>
  <c r="U5899" i="1" s="1"/>
  <c r="S5517" i="1"/>
  <c r="T5517" i="1"/>
  <c r="U5517" i="1" s="1"/>
  <c r="S6635" i="1"/>
  <c r="T6635" i="1"/>
  <c r="U6635" i="1" s="1"/>
  <c r="T7487" i="1"/>
  <c r="U7487" i="1" s="1"/>
  <c r="S7487" i="1"/>
  <c r="S7555" i="1"/>
  <c r="T7555" i="1"/>
  <c r="U7555" i="1" s="1"/>
  <c r="S6663" i="1"/>
  <c r="T6663" i="1"/>
  <c r="U6663" i="1" s="1"/>
  <c r="S6727" i="1"/>
  <c r="T6727" i="1"/>
  <c r="U6727" i="1" s="1"/>
  <c r="S7331" i="1"/>
  <c r="T7331" i="1"/>
  <c r="U7331" i="1" s="1"/>
  <c r="S7403" i="1"/>
  <c r="T7403" i="1"/>
  <c r="U7403" i="1" s="1"/>
  <c r="S7655" i="1"/>
  <c r="T7655" i="1"/>
  <c r="U7655" i="1" s="1"/>
  <c r="S7785" i="1"/>
  <c r="T7785" i="1"/>
  <c r="U7785" i="1" s="1"/>
  <c r="S7815" i="1"/>
  <c r="T7815" i="1"/>
  <c r="U7815" i="1" s="1"/>
  <c r="T7871" i="1"/>
  <c r="U7871" i="1" s="1"/>
  <c r="S7871" i="1"/>
  <c r="S7939" i="1"/>
  <c r="T7939" i="1"/>
  <c r="U7939" i="1" s="1"/>
  <c r="S7947" i="1"/>
  <c r="T7947" i="1"/>
  <c r="U7947" i="1" s="1"/>
  <c r="T8127" i="1"/>
  <c r="U8127" i="1" s="1"/>
  <c r="S8127" i="1"/>
  <c r="S8195" i="1"/>
  <c r="T8195" i="1"/>
  <c r="U8195" i="1" s="1"/>
  <c r="S8203" i="1"/>
  <c r="T8203" i="1"/>
  <c r="U8203" i="1" s="1"/>
  <c r="S8423" i="1"/>
  <c r="T8423" i="1"/>
  <c r="U8423" i="1" s="1"/>
  <c r="S8439" i="1"/>
  <c r="T8439" i="1"/>
  <c r="U8439" i="1" s="1"/>
  <c r="S8471" i="1"/>
  <c r="T8471" i="1"/>
  <c r="U8471" i="1" s="1"/>
  <c r="S8679" i="1"/>
  <c r="T8679" i="1"/>
  <c r="U8679" i="1" s="1"/>
  <c r="S8695" i="1"/>
  <c r="T8695" i="1"/>
  <c r="U8695" i="1" s="1"/>
  <c r="T8760" i="1"/>
  <c r="U8760" i="1" s="1"/>
  <c r="S8760" i="1"/>
  <c r="S9041" i="1"/>
  <c r="T9041" i="1"/>
  <c r="U9041" i="1" s="1"/>
  <c r="T7844" i="1"/>
  <c r="U7844" i="1" s="1"/>
  <c r="S7844" i="1"/>
  <c r="T7887" i="1"/>
  <c r="U7887" i="1" s="1"/>
  <c r="S7887" i="1"/>
  <c r="S8045" i="1"/>
  <c r="T8045" i="1"/>
  <c r="U8045" i="1" s="1"/>
  <c r="S8055" i="1"/>
  <c r="T8055" i="1"/>
  <c r="U8055" i="1" s="1"/>
  <c r="S8083" i="1"/>
  <c r="T8083" i="1"/>
  <c r="U8083" i="1" s="1"/>
  <c r="T8091" i="1"/>
  <c r="U8091" i="1" s="1"/>
  <c r="S8091" i="1"/>
  <c r="S8143" i="1"/>
  <c r="T8143" i="1"/>
  <c r="U8143" i="1" s="1"/>
  <c r="S8301" i="1"/>
  <c r="T8301" i="1"/>
  <c r="U8301" i="1" s="1"/>
  <c r="S8311" i="1"/>
  <c r="T8311" i="1"/>
  <c r="U8311" i="1" s="1"/>
  <c r="S8339" i="1"/>
  <c r="T8339" i="1"/>
  <c r="U8339" i="1" s="1"/>
  <c r="T8347" i="1"/>
  <c r="U8347" i="1" s="1"/>
  <c r="S8347" i="1"/>
  <c r="T8379" i="1"/>
  <c r="U8379" i="1" s="1"/>
  <c r="S8379" i="1"/>
  <c r="S8395" i="1"/>
  <c r="T8395" i="1"/>
  <c r="U8395" i="1" s="1"/>
  <c r="T8603" i="1"/>
  <c r="U8603" i="1" s="1"/>
  <c r="S8603" i="1"/>
  <c r="S8619" i="1"/>
  <c r="T8619" i="1"/>
  <c r="U8619" i="1" s="1"/>
  <c r="S8651" i="1"/>
  <c r="T8651" i="1"/>
  <c r="U8651" i="1" s="1"/>
  <c r="S7203" i="1"/>
  <c r="T7203" i="1"/>
  <c r="U7203" i="1" s="1"/>
  <c r="S7843" i="1"/>
  <c r="T7843" i="1"/>
  <c r="U7843" i="1" s="1"/>
  <c r="S8043" i="1"/>
  <c r="T8043" i="1"/>
  <c r="U8043" i="1" s="1"/>
  <c r="S8351" i="1"/>
  <c r="T8351" i="1"/>
  <c r="U8351" i="1" s="1"/>
  <c r="S8533" i="1"/>
  <c r="T8533" i="1"/>
  <c r="U8533" i="1" s="1"/>
  <c r="S8607" i="1"/>
  <c r="T8607" i="1"/>
  <c r="U8607" i="1" s="1"/>
  <c r="S88" i="1"/>
  <c r="T88" i="1"/>
  <c r="U88" i="1" s="1"/>
  <c r="T188" i="1"/>
  <c r="U188" i="1" s="1"/>
  <c r="S188" i="1"/>
  <c r="T204" i="1"/>
  <c r="U204" i="1" s="1"/>
  <c r="S204" i="1"/>
  <c r="S4" i="1"/>
  <c r="T4" i="1"/>
  <c r="U4" i="1" s="1"/>
  <c r="T78" i="1"/>
  <c r="U78" i="1" s="1"/>
  <c r="S78" i="1"/>
  <c r="T163" i="1"/>
  <c r="U163" i="1" s="1"/>
  <c r="S163" i="1"/>
  <c r="S38" i="1"/>
  <c r="T38" i="1"/>
  <c r="U38" i="1" s="1"/>
  <c r="T298" i="1"/>
  <c r="U298" i="1" s="1"/>
  <c r="S298" i="1"/>
  <c r="T379" i="1"/>
  <c r="U379" i="1" s="1"/>
  <c r="S379" i="1"/>
  <c r="S570" i="1"/>
  <c r="T570" i="1"/>
  <c r="U570" i="1" s="1"/>
  <c r="S581" i="1"/>
  <c r="T581" i="1"/>
  <c r="U581" i="1" s="1"/>
  <c r="S586" i="1"/>
  <c r="T586" i="1"/>
  <c r="U586" i="1" s="1"/>
  <c r="S414" i="1"/>
  <c r="T414" i="1"/>
  <c r="U414" i="1" s="1"/>
  <c r="S426" i="1"/>
  <c r="T426" i="1"/>
  <c r="U426" i="1" s="1"/>
  <c r="S558" i="1"/>
  <c r="T558" i="1"/>
  <c r="U558" i="1" s="1"/>
  <c r="S590" i="1"/>
  <c r="T590" i="1"/>
  <c r="U590" i="1" s="1"/>
  <c r="T545" i="1"/>
  <c r="U545" i="1" s="1"/>
  <c r="S545" i="1"/>
  <c r="S622" i="1"/>
  <c r="T622" i="1"/>
  <c r="U622" i="1" s="1"/>
  <c r="T495" i="1"/>
  <c r="U495" i="1" s="1"/>
  <c r="S495" i="1"/>
  <c r="S1089" i="1"/>
  <c r="T1089" i="1"/>
  <c r="U1089" i="1" s="1"/>
  <c r="T1118" i="1"/>
  <c r="U1118" i="1" s="1"/>
  <c r="S1118" i="1"/>
  <c r="T1299" i="1"/>
  <c r="U1299" i="1" s="1"/>
  <c r="S1299" i="1"/>
  <c r="T1348" i="1"/>
  <c r="U1348" i="1" s="1"/>
  <c r="S1348" i="1"/>
  <c r="T1412" i="1"/>
  <c r="U1412" i="1" s="1"/>
  <c r="S1412" i="1"/>
  <c r="S1451" i="1"/>
  <c r="T1451" i="1"/>
  <c r="U1451" i="1" s="1"/>
  <c r="T1491" i="1"/>
  <c r="U1491" i="1" s="1"/>
  <c r="S1491" i="1"/>
  <c r="S1391" i="1"/>
  <c r="T1391" i="1"/>
  <c r="U1391" i="1" s="1"/>
  <c r="S1094" i="1"/>
  <c r="T1094" i="1"/>
  <c r="U1094" i="1" s="1"/>
  <c r="T1332" i="1"/>
  <c r="U1332" i="1" s="1"/>
  <c r="S1332" i="1"/>
  <c r="T1603" i="1"/>
  <c r="U1603" i="1" s="1"/>
  <c r="S1603" i="1"/>
  <c r="S1622" i="1"/>
  <c r="T1622" i="1"/>
  <c r="U1622" i="1" s="1"/>
  <c r="T1700" i="1"/>
  <c r="U1700" i="1" s="1"/>
  <c r="S1700" i="1"/>
  <c r="T1715" i="1"/>
  <c r="U1715" i="1" s="1"/>
  <c r="S1715" i="1"/>
  <c r="S1839" i="1"/>
  <c r="T1839" i="1"/>
  <c r="U1839" i="1" s="1"/>
  <c r="S2031" i="1"/>
  <c r="T2031" i="1"/>
  <c r="U2031" i="1" s="1"/>
  <c r="T2039" i="1"/>
  <c r="U2039" i="1" s="1"/>
  <c r="S2039" i="1"/>
  <c r="S2179" i="1"/>
  <c r="T2179" i="1"/>
  <c r="U2179" i="1" s="1"/>
  <c r="S1641" i="1"/>
  <c r="T1641" i="1"/>
  <c r="U1641" i="1" s="1"/>
  <c r="T1748" i="1"/>
  <c r="U1748" i="1" s="1"/>
  <c r="S1748" i="1"/>
  <c r="S1831" i="1"/>
  <c r="T1831" i="1"/>
  <c r="U1831" i="1" s="1"/>
  <c r="S1723" i="1"/>
  <c r="T1723" i="1"/>
  <c r="U1723" i="1" s="1"/>
  <c r="S1859" i="1"/>
  <c r="T1859" i="1"/>
  <c r="U1859" i="1" s="1"/>
  <c r="T1908" i="1"/>
  <c r="U1908" i="1" s="1"/>
  <c r="S1908" i="1"/>
  <c r="S1967" i="1"/>
  <c r="T1967" i="1"/>
  <c r="U1967" i="1" s="1"/>
  <c r="S1979" i="1"/>
  <c r="T1979" i="1"/>
  <c r="U1979" i="1" s="1"/>
  <c r="T2032" i="1"/>
  <c r="U2032" i="1" s="1"/>
  <c r="S2032" i="1"/>
  <c r="S2273" i="1"/>
  <c r="T2273" i="1"/>
  <c r="U2273" i="1" s="1"/>
  <c r="S1847" i="1"/>
  <c r="T1847" i="1"/>
  <c r="U1847" i="1" s="1"/>
  <c r="T1379" i="1"/>
  <c r="U1379" i="1" s="1"/>
  <c r="S1379" i="1"/>
  <c r="T2075" i="1"/>
  <c r="U2075" i="1" s="1"/>
  <c r="S2075" i="1"/>
  <c r="T2111" i="1"/>
  <c r="U2111" i="1" s="1"/>
  <c r="S2111" i="1"/>
  <c r="S3252" i="1"/>
  <c r="T3252" i="1"/>
  <c r="U3252" i="1" s="1"/>
  <c r="T3374" i="1"/>
  <c r="U3374" i="1" s="1"/>
  <c r="S3374" i="1"/>
  <c r="T3438" i="1"/>
  <c r="U3438" i="1" s="1"/>
  <c r="S3438" i="1"/>
  <c r="T3501" i="1"/>
  <c r="U3501" i="1" s="1"/>
  <c r="S3501" i="1"/>
  <c r="S3521" i="1"/>
  <c r="T3521" i="1"/>
  <c r="U3521" i="1" s="1"/>
  <c r="S1993" i="1"/>
  <c r="T1993" i="1"/>
  <c r="U1993" i="1" s="1"/>
  <c r="S3987" i="1"/>
  <c r="T3987" i="1"/>
  <c r="U3987" i="1" s="1"/>
  <c r="S4003" i="1"/>
  <c r="T4003" i="1"/>
  <c r="U4003" i="1" s="1"/>
  <c r="S4035" i="1"/>
  <c r="T4035" i="1"/>
  <c r="U4035" i="1" s="1"/>
  <c r="T4071" i="1"/>
  <c r="U4071" i="1" s="1"/>
  <c r="S4071" i="1"/>
  <c r="S4135" i="1"/>
  <c r="T4135" i="1"/>
  <c r="U4135" i="1" s="1"/>
  <c r="T4263" i="1"/>
  <c r="U4263" i="1" s="1"/>
  <c r="S4263" i="1"/>
  <c r="S4391" i="1"/>
  <c r="T4391" i="1"/>
  <c r="U4391" i="1" s="1"/>
  <c r="S4519" i="1"/>
  <c r="T4519" i="1"/>
  <c r="U4519" i="1" s="1"/>
  <c r="S4973" i="1"/>
  <c r="T4973" i="1"/>
  <c r="U4973" i="1" s="1"/>
  <c r="S4997" i="1"/>
  <c r="T4997" i="1"/>
  <c r="U4997" i="1" s="1"/>
  <c r="S5013" i="1"/>
  <c r="T5013" i="1"/>
  <c r="U5013" i="1" s="1"/>
  <c r="T3287" i="1"/>
  <c r="U3287" i="1" s="1"/>
  <c r="S3287" i="1"/>
  <c r="S3907" i="1"/>
  <c r="T3907" i="1"/>
  <c r="U3907" i="1" s="1"/>
  <c r="S4051" i="1"/>
  <c r="T4051" i="1"/>
  <c r="U4051" i="1" s="1"/>
  <c r="T4027" i="1"/>
  <c r="U4027" i="1" s="1"/>
  <c r="S4027" i="1"/>
  <c r="T4589" i="1"/>
  <c r="U4589" i="1" s="1"/>
  <c r="S4589" i="1"/>
  <c r="T4717" i="1"/>
  <c r="U4717" i="1" s="1"/>
  <c r="S4717" i="1"/>
  <c r="S4845" i="1"/>
  <c r="T4845" i="1"/>
  <c r="U4845" i="1" s="1"/>
  <c r="S5109" i="1"/>
  <c r="T5109" i="1"/>
  <c r="U5109" i="1" s="1"/>
  <c r="T4154" i="1"/>
  <c r="U4154" i="1" s="1"/>
  <c r="S4154" i="1"/>
  <c r="T4282" i="1"/>
  <c r="U4282" i="1" s="1"/>
  <c r="S4282" i="1"/>
  <c r="T4410" i="1"/>
  <c r="U4410" i="1" s="1"/>
  <c r="S4410" i="1"/>
  <c r="T5304" i="1"/>
  <c r="U5304" i="1" s="1"/>
  <c r="S5304" i="1"/>
  <c r="S5197" i="1"/>
  <c r="T5197" i="1"/>
  <c r="U5197" i="1" s="1"/>
  <c r="S5261" i="1"/>
  <c r="T5261" i="1"/>
  <c r="U5261" i="1" s="1"/>
  <c r="S5301" i="1"/>
  <c r="T5301" i="1"/>
  <c r="U5301" i="1" s="1"/>
  <c r="S5325" i="1"/>
  <c r="T5325" i="1"/>
  <c r="U5325" i="1" s="1"/>
  <c r="S5389" i="1"/>
  <c r="T5389" i="1"/>
  <c r="U5389" i="1" s="1"/>
  <c r="S5733" i="1"/>
  <c r="T5733" i="1"/>
  <c r="U5733" i="1" s="1"/>
  <c r="S5797" i="1"/>
  <c r="T5797" i="1"/>
  <c r="U5797" i="1" s="1"/>
  <c r="S5861" i="1"/>
  <c r="T5861" i="1"/>
  <c r="U5861" i="1" s="1"/>
  <c r="S5925" i="1"/>
  <c r="T5925" i="1"/>
  <c r="U5925" i="1" s="1"/>
  <c r="S5989" i="1"/>
  <c r="T5989" i="1"/>
  <c r="U5989" i="1" s="1"/>
  <c r="S6053" i="1"/>
  <c r="T6053" i="1"/>
  <c r="U6053" i="1" s="1"/>
  <c r="S6117" i="1"/>
  <c r="T6117" i="1"/>
  <c r="U6117" i="1" s="1"/>
  <c r="S6181" i="1"/>
  <c r="T6181" i="1"/>
  <c r="U6181" i="1" s="1"/>
  <c r="S6531" i="1"/>
  <c r="T6531" i="1"/>
  <c r="U6531" i="1" s="1"/>
  <c r="S6755" i="1"/>
  <c r="T6755" i="1"/>
  <c r="U6755" i="1" s="1"/>
  <c r="S7463" i="1"/>
  <c r="T7463" i="1"/>
  <c r="U7463" i="1" s="1"/>
  <c r="S7491" i="1"/>
  <c r="T7491" i="1"/>
  <c r="U7491" i="1" s="1"/>
  <c r="S7499" i="1"/>
  <c r="T7499" i="1"/>
  <c r="U7499" i="1" s="1"/>
  <c r="S7527" i="1"/>
  <c r="T7527" i="1"/>
  <c r="U7527" i="1" s="1"/>
  <c r="S6651" i="1"/>
  <c r="T6651" i="1"/>
  <c r="U6651" i="1" s="1"/>
  <c r="S6699" i="1"/>
  <c r="T6699" i="1"/>
  <c r="U6699" i="1" s="1"/>
  <c r="S6723" i="1"/>
  <c r="T6723" i="1"/>
  <c r="U6723" i="1" s="1"/>
  <c r="T6687" i="1"/>
  <c r="U6687" i="1" s="1"/>
  <c r="S6687" i="1"/>
  <c r="S6763" i="1"/>
  <c r="T6763" i="1"/>
  <c r="U6763" i="1" s="1"/>
  <c r="S6627" i="1"/>
  <c r="T6627" i="1"/>
  <c r="U6627" i="1" s="1"/>
  <c r="S7803" i="1"/>
  <c r="T7803" i="1"/>
  <c r="U7803" i="1" s="1"/>
  <c r="S7847" i="1"/>
  <c r="T7847" i="1"/>
  <c r="U7847" i="1" s="1"/>
  <c r="S7875" i="1"/>
  <c r="T7875" i="1"/>
  <c r="U7875" i="1" s="1"/>
  <c r="S7883" i="1"/>
  <c r="T7883" i="1"/>
  <c r="U7883" i="1" s="1"/>
  <c r="S7911" i="1"/>
  <c r="T7911" i="1"/>
  <c r="U7911" i="1" s="1"/>
  <c r="S8103" i="1"/>
  <c r="T8103" i="1"/>
  <c r="U8103" i="1" s="1"/>
  <c r="S8131" i="1"/>
  <c r="T8131" i="1"/>
  <c r="U8131" i="1" s="1"/>
  <c r="S8139" i="1"/>
  <c r="T8139" i="1"/>
  <c r="U8139" i="1" s="1"/>
  <c r="S8167" i="1"/>
  <c r="T8167" i="1"/>
  <c r="U8167" i="1" s="1"/>
  <c r="S8359" i="1"/>
  <c r="T8359" i="1"/>
  <c r="U8359" i="1" s="1"/>
  <c r="S8375" i="1"/>
  <c r="T8375" i="1"/>
  <c r="U8375" i="1" s="1"/>
  <c r="S8407" i="1"/>
  <c r="T8407" i="1"/>
  <c r="U8407" i="1" s="1"/>
  <c r="S8615" i="1"/>
  <c r="T8615" i="1"/>
  <c r="U8615" i="1" s="1"/>
  <c r="S8631" i="1"/>
  <c r="T8631" i="1"/>
  <c r="U8631" i="1" s="1"/>
  <c r="S8663" i="1"/>
  <c r="T8663" i="1"/>
  <c r="U8663" i="1" s="1"/>
  <c r="S7459" i="1"/>
  <c r="T7459" i="1"/>
  <c r="U7459" i="1" s="1"/>
  <c r="S7531" i="1"/>
  <c r="T7531" i="1"/>
  <c r="U7531" i="1" s="1"/>
  <c r="S7623" i="1"/>
  <c r="T7623" i="1"/>
  <c r="U7623" i="1" s="1"/>
  <c r="S7775" i="1"/>
  <c r="T7775" i="1"/>
  <c r="U7775" i="1" s="1"/>
  <c r="S7853" i="1"/>
  <c r="T7853" i="1"/>
  <c r="U7853" i="1" s="1"/>
  <c r="S7863" i="1"/>
  <c r="T7863" i="1"/>
  <c r="U7863" i="1" s="1"/>
  <c r="S7891" i="1"/>
  <c r="T7891" i="1"/>
  <c r="U7891" i="1" s="1"/>
  <c r="T7899" i="1"/>
  <c r="U7899" i="1" s="1"/>
  <c r="S7899" i="1"/>
  <c r="T7951" i="1"/>
  <c r="U7951" i="1" s="1"/>
  <c r="S7951" i="1"/>
  <c r="S8109" i="1"/>
  <c r="T8109" i="1"/>
  <c r="U8109" i="1" s="1"/>
  <c r="S8119" i="1"/>
  <c r="T8119" i="1"/>
  <c r="U8119" i="1" s="1"/>
  <c r="S8147" i="1"/>
  <c r="T8147" i="1"/>
  <c r="U8147" i="1" s="1"/>
  <c r="T8155" i="1"/>
  <c r="U8155" i="1" s="1"/>
  <c r="S8155" i="1"/>
  <c r="S8207" i="1"/>
  <c r="T8207" i="1"/>
  <c r="U8207" i="1" s="1"/>
  <c r="T8539" i="1"/>
  <c r="U8539" i="1" s="1"/>
  <c r="S8539" i="1"/>
  <c r="S8555" i="1"/>
  <c r="T8555" i="1"/>
  <c r="U8555" i="1" s="1"/>
  <c r="T8571" i="1"/>
  <c r="U8571" i="1" s="1"/>
  <c r="S8571" i="1"/>
  <c r="S8587" i="1"/>
  <c r="T8587" i="1"/>
  <c r="U8587" i="1" s="1"/>
  <c r="S8981" i="1"/>
  <c r="T8981" i="1"/>
  <c r="U8981" i="1" s="1"/>
  <c r="S7833" i="1"/>
  <c r="T7833" i="1"/>
  <c r="U7833" i="1" s="1"/>
  <c r="S7967" i="1"/>
  <c r="T7967" i="1"/>
  <c r="U7967" i="1" s="1"/>
  <c r="S8171" i="1"/>
  <c r="T8171" i="1"/>
  <c r="U8171" i="1" s="1"/>
  <c r="S8415" i="1"/>
  <c r="T8415" i="1"/>
  <c r="U8415" i="1" s="1"/>
  <c r="S8597" i="1"/>
  <c r="T8597" i="1"/>
  <c r="U8597" i="1" s="1"/>
  <c r="S8671" i="1"/>
  <c r="T8671" i="1"/>
  <c r="U8671" i="1" s="1"/>
  <c r="S9082" i="1"/>
  <c r="T9082" i="1"/>
  <c r="U9082" i="1" s="1"/>
  <c r="T42" i="1"/>
  <c r="U42" i="1" s="1"/>
  <c r="S42" i="1"/>
  <c r="T85" i="1"/>
  <c r="U85" i="1" s="1"/>
  <c r="S85" i="1"/>
  <c r="S349" i="1"/>
  <c r="T349" i="1"/>
  <c r="U349" i="1" s="1"/>
  <c r="S375" i="1"/>
  <c r="T375" i="1"/>
  <c r="U375" i="1" s="1"/>
  <c r="S263" i="1"/>
  <c r="T263" i="1"/>
  <c r="U263" i="1" s="1"/>
  <c r="S293" i="1"/>
  <c r="T293" i="1"/>
  <c r="U293" i="1" s="1"/>
  <c r="S527" i="1"/>
  <c r="T527" i="1"/>
  <c r="U527" i="1" s="1"/>
  <c r="S549" i="1"/>
  <c r="T549" i="1"/>
  <c r="U549" i="1" s="1"/>
  <c r="S554" i="1"/>
  <c r="T554" i="1"/>
  <c r="U554" i="1" s="1"/>
  <c r="S565" i="1"/>
  <c r="T565" i="1"/>
  <c r="U565" i="1" s="1"/>
  <c r="T553" i="1"/>
  <c r="U553" i="1" s="1"/>
  <c r="S553" i="1"/>
  <c r="T585" i="1"/>
  <c r="U585" i="1" s="1"/>
  <c r="S585" i="1"/>
  <c r="S566" i="1"/>
  <c r="T566" i="1"/>
  <c r="U566" i="1" s="1"/>
  <c r="S982" i="1"/>
  <c r="T982" i="1"/>
  <c r="U982" i="1" s="1"/>
  <c r="S1108" i="1"/>
  <c r="T1108" i="1"/>
  <c r="U1108" i="1" s="1"/>
  <c r="S602" i="1"/>
  <c r="T602" i="1"/>
  <c r="U602" i="1" s="1"/>
  <c r="S722" i="1"/>
  <c r="T722" i="1"/>
  <c r="U722" i="1" s="1"/>
  <c r="S810" i="1"/>
  <c r="T810" i="1"/>
  <c r="U810" i="1" s="1"/>
  <c r="S874" i="1"/>
  <c r="T874" i="1"/>
  <c r="U874" i="1" s="1"/>
  <c r="S915" i="1"/>
  <c r="T915" i="1"/>
  <c r="U915" i="1" s="1"/>
  <c r="T963" i="1"/>
  <c r="U963" i="1" s="1"/>
  <c r="S963" i="1"/>
  <c r="S1084" i="1"/>
  <c r="T1084" i="1"/>
  <c r="U1084" i="1" s="1"/>
  <c r="S326" i="1"/>
  <c r="T326" i="1"/>
  <c r="U326" i="1" s="1"/>
  <c r="S494" i="1"/>
  <c r="T494" i="1"/>
  <c r="U494" i="1" s="1"/>
  <c r="S578" i="1"/>
  <c r="T578" i="1"/>
  <c r="U578" i="1" s="1"/>
  <c r="T1052" i="1"/>
  <c r="U1052" i="1" s="1"/>
  <c r="S1052" i="1"/>
  <c r="T1192" i="1"/>
  <c r="U1192" i="1" s="1"/>
  <c r="S1192" i="1"/>
  <c r="T1363" i="1"/>
  <c r="U1363" i="1" s="1"/>
  <c r="S1363" i="1"/>
  <c r="T1427" i="1"/>
  <c r="U1427" i="1" s="1"/>
  <c r="S1427" i="1"/>
  <c r="T1051" i="1"/>
  <c r="U1051" i="1" s="1"/>
  <c r="S1051" i="1"/>
  <c r="S1327" i="1"/>
  <c r="T1327" i="1"/>
  <c r="U1327" i="1" s="1"/>
  <c r="S806" i="1"/>
  <c r="T806" i="1"/>
  <c r="U806" i="1" s="1"/>
  <c r="T870" i="1"/>
  <c r="U870" i="1" s="1"/>
  <c r="S870" i="1"/>
  <c r="T1042" i="1"/>
  <c r="U1042" i="1" s="1"/>
  <c r="S1042" i="1"/>
  <c r="S1174" i="1"/>
  <c r="T1174" i="1"/>
  <c r="U1174" i="1" s="1"/>
  <c r="S1395" i="1"/>
  <c r="T1395" i="1"/>
  <c r="U1395" i="1" s="1"/>
  <c r="T1540" i="1"/>
  <c r="U1540" i="1" s="1"/>
  <c r="S1540" i="1"/>
  <c r="S1807" i="1"/>
  <c r="T1807" i="1"/>
  <c r="U1807" i="1" s="1"/>
  <c r="S1931" i="1"/>
  <c r="T1931" i="1"/>
  <c r="U1931" i="1" s="1"/>
  <c r="T1114" i="1"/>
  <c r="U1114" i="1" s="1"/>
  <c r="S1114" i="1"/>
  <c r="S1351" i="1"/>
  <c r="T1351" i="1"/>
  <c r="U1351" i="1" s="1"/>
  <c r="T1699" i="1"/>
  <c r="U1699" i="1" s="1"/>
  <c r="S1699" i="1"/>
  <c r="S1755" i="1"/>
  <c r="T1755" i="1"/>
  <c r="U1755" i="1" s="1"/>
  <c r="T1081" i="1"/>
  <c r="U1081" i="1" s="1"/>
  <c r="S1081" i="1"/>
  <c r="T1203" i="1"/>
  <c r="U1203" i="1" s="1"/>
  <c r="S1203" i="1"/>
  <c r="T1747" i="1"/>
  <c r="U1747" i="1" s="1"/>
  <c r="S1747" i="1"/>
  <c r="S1817" i="1"/>
  <c r="T1817" i="1"/>
  <c r="U1817" i="1" s="1"/>
  <c r="S2007" i="1"/>
  <c r="T2007" i="1"/>
  <c r="U2007" i="1" s="1"/>
  <c r="S2161" i="1"/>
  <c r="T2161" i="1"/>
  <c r="U2161" i="1" s="1"/>
  <c r="S2177" i="1"/>
  <c r="T2177" i="1"/>
  <c r="U2177" i="1" s="1"/>
  <c r="T2334" i="1"/>
  <c r="U2334" i="1" s="1"/>
  <c r="S2334" i="1"/>
  <c r="T2505" i="1"/>
  <c r="U2505" i="1" s="1"/>
  <c r="S2505" i="1"/>
  <c r="S2760" i="1"/>
  <c r="T2760" i="1"/>
  <c r="U2760" i="1" s="1"/>
  <c r="T1739" i="1"/>
  <c r="U1739" i="1" s="1"/>
  <c r="S1739" i="1"/>
  <c r="S1913" i="1"/>
  <c r="T1913" i="1"/>
  <c r="U1913" i="1" s="1"/>
  <c r="T2047" i="1"/>
  <c r="U2047" i="1" s="1"/>
  <c r="S2047" i="1"/>
  <c r="S2067" i="1"/>
  <c r="T2067" i="1"/>
  <c r="U2067" i="1" s="1"/>
  <c r="S2089" i="1"/>
  <c r="T2089" i="1"/>
  <c r="U2089" i="1" s="1"/>
  <c r="S1945" i="1"/>
  <c r="T1945" i="1"/>
  <c r="U1945" i="1" s="1"/>
  <c r="S3157" i="1"/>
  <c r="T3157" i="1"/>
  <c r="U3157" i="1" s="1"/>
  <c r="S3161" i="1"/>
  <c r="T3161" i="1"/>
  <c r="U3161" i="1" s="1"/>
  <c r="S3637" i="1"/>
  <c r="T3637" i="1"/>
  <c r="U3637" i="1" s="1"/>
  <c r="S3955" i="1"/>
  <c r="T3955" i="1"/>
  <c r="U3955" i="1" s="1"/>
  <c r="T3873" i="1"/>
  <c r="U3873" i="1" s="1"/>
  <c r="S3873" i="1"/>
  <c r="S4119" i="1"/>
  <c r="T4119" i="1"/>
  <c r="U4119" i="1" s="1"/>
  <c r="T4183" i="1"/>
  <c r="U4183" i="1" s="1"/>
  <c r="S4183" i="1"/>
  <c r="T4247" i="1"/>
  <c r="U4247" i="1" s="1"/>
  <c r="S4247" i="1"/>
  <c r="S4311" i="1"/>
  <c r="T4311" i="1"/>
  <c r="U4311" i="1" s="1"/>
  <c r="T4375" i="1"/>
  <c r="U4375" i="1" s="1"/>
  <c r="S4375" i="1"/>
  <c r="T4439" i="1"/>
  <c r="U4439" i="1" s="1"/>
  <c r="S4439" i="1"/>
  <c r="T4503" i="1"/>
  <c r="U4503" i="1" s="1"/>
  <c r="S4503" i="1"/>
  <c r="S4957" i="1"/>
  <c r="T4957" i="1"/>
  <c r="U4957" i="1" s="1"/>
  <c r="S3260" i="1"/>
  <c r="T3260" i="1"/>
  <c r="U3260" i="1" s="1"/>
  <c r="T3311" i="1"/>
  <c r="U3311" i="1" s="1"/>
  <c r="S3311" i="1"/>
  <c r="T3569" i="1"/>
  <c r="U3569" i="1" s="1"/>
  <c r="S3569" i="1"/>
  <c r="S3981" i="1"/>
  <c r="T3981" i="1"/>
  <c r="U3981" i="1" s="1"/>
  <c r="T4122" i="1"/>
  <c r="U4122" i="1" s="1"/>
  <c r="S4122" i="1"/>
  <c r="T4250" i="1"/>
  <c r="U4250" i="1" s="1"/>
  <c r="S4250" i="1"/>
  <c r="T4378" i="1"/>
  <c r="U4378" i="1" s="1"/>
  <c r="S4378" i="1"/>
  <c r="T4946" i="1"/>
  <c r="U4946" i="1" s="1"/>
  <c r="S4946" i="1"/>
  <c r="T5030" i="1"/>
  <c r="U5030" i="1" s="1"/>
  <c r="S5030" i="1"/>
  <c r="S5045" i="1"/>
  <c r="T5045" i="1"/>
  <c r="U5045" i="1" s="1"/>
  <c r="S4573" i="1"/>
  <c r="T4573" i="1"/>
  <c r="U4573" i="1" s="1"/>
  <c r="S4701" i="1"/>
  <c r="T4701" i="1"/>
  <c r="U4701" i="1" s="1"/>
  <c r="S4829" i="1"/>
  <c r="T4829" i="1"/>
  <c r="U4829" i="1" s="1"/>
  <c r="S4949" i="1"/>
  <c r="T4949" i="1"/>
  <c r="U4949" i="1" s="1"/>
  <c r="S6505" i="1"/>
  <c r="T6505" i="1"/>
  <c r="U6505" i="1" s="1"/>
  <c r="S6601" i="1"/>
  <c r="T6601" i="1"/>
  <c r="U6601" i="1" s="1"/>
  <c r="S7427" i="1"/>
  <c r="T7427" i="1"/>
  <c r="U7427" i="1" s="1"/>
  <c r="S7435" i="1"/>
  <c r="T7435" i="1"/>
  <c r="U7435" i="1" s="1"/>
  <c r="S6525" i="1"/>
  <c r="T6525" i="1"/>
  <c r="U6525" i="1" s="1"/>
  <c r="T6559" i="1"/>
  <c r="U6559" i="1" s="1"/>
  <c r="S6559" i="1"/>
  <c r="S6799" i="1"/>
  <c r="T6799" i="1"/>
  <c r="U6799" i="1" s="1"/>
  <c r="S6863" i="1"/>
  <c r="T6863" i="1"/>
  <c r="U6863" i="1" s="1"/>
  <c r="T6927" i="1"/>
  <c r="U6927" i="1" s="1"/>
  <c r="S6927" i="1"/>
  <c r="T6991" i="1"/>
  <c r="U6991" i="1" s="1"/>
  <c r="S6991" i="1"/>
  <c r="S7055" i="1"/>
  <c r="T7055" i="1"/>
  <c r="U7055" i="1" s="1"/>
  <c r="T7119" i="1"/>
  <c r="U7119" i="1" s="1"/>
  <c r="S7119" i="1"/>
  <c r="S7183" i="1"/>
  <c r="T7183" i="1"/>
  <c r="U7183" i="1" s="1"/>
  <c r="T7247" i="1"/>
  <c r="U7247" i="1" s="1"/>
  <c r="S7247" i="1"/>
  <c r="S6715" i="1"/>
  <c r="T6715" i="1"/>
  <c r="U6715" i="1" s="1"/>
  <c r="S6733" i="1"/>
  <c r="T6733" i="1"/>
  <c r="U6733" i="1" s="1"/>
  <c r="T6815" i="1"/>
  <c r="U6815" i="1" s="1"/>
  <c r="S6815" i="1"/>
  <c r="S6891" i="1"/>
  <c r="T6891" i="1"/>
  <c r="U6891" i="1" s="1"/>
  <c r="T6943" i="1"/>
  <c r="U6943" i="1" s="1"/>
  <c r="S6943" i="1"/>
  <c r="S7019" i="1"/>
  <c r="T7019" i="1"/>
  <c r="U7019" i="1" s="1"/>
  <c r="T7071" i="1"/>
  <c r="U7071" i="1" s="1"/>
  <c r="S7071" i="1"/>
  <c r="S7147" i="1"/>
  <c r="T7147" i="1"/>
  <c r="U7147" i="1" s="1"/>
  <c r="T7324" i="1"/>
  <c r="U7324" i="1" s="1"/>
  <c r="S7324" i="1"/>
  <c r="S7821" i="1"/>
  <c r="T7821" i="1"/>
  <c r="U7821" i="1" s="1"/>
  <c r="T7999" i="1"/>
  <c r="U7999" i="1" s="1"/>
  <c r="S7999" i="1"/>
  <c r="S8067" i="1"/>
  <c r="T8067" i="1"/>
  <c r="U8067" i="1" s="1"/>
  <c r="S8075" i="1"/>
  <c r="T8075" i="1"/>
  <c r="U8075" i="1" s="1"/>
  <c r="T8255" i="1"/>
  <c r="U8255" i="1" s="1"/>
  <c r="S8255" i="1"/>
  <c r="S8323" i="1"/>
  <c r="T8323" i="1"/>
  <c r="U8323" i="1" s="1"/>
  <c r="S8331" i="1"/>
  <c r="T8331" i="1"/>
  <c r="U8331" i="1" s="1"/>
  <c r="S8551" i="1"/>
  <c r="T8551" i="1"/>
  <c r="U8551" i="1" s="1"/>
  <c r="S8567" i="1"/>
  <c r="T8567" i="1"/>
  <c r="U8567" i="1" s="1"/>
  <c r="S8599" i="1"/>
  <c r="T8599" i="1"/>
  <c r="U8599" i="1" s="1"/>
  <c r="S7839" i="1"/>
  <c r="T7839" i="1"/>
  <c r="U7839" i="1" s="1"/>
  <c r="S7927" i="1"/>
  <c r="T7927" i="1"/>
  <c r="U7927" i="1" s="1"/>
  <c r="S7955" i="1"/>
  <c r="T7955" i="1"/>
  <c r="U7955" i="1" s="1"/>
  <c r="T7963" i="1"/>
  <c r="U7963" i="1" s="1"/>
  <c r="S7963" i="1"/>
  <c r="S8173" i="1"/>
  <c r="T8173" i="1"/>
  <c r="U8173" i="1" s="1"/>
  <c r="S8211" i="1"/>
  <c r="T8211" i="1"/>
  <c r="U8211" i="1" s="1"/>
  <c r="T8271" i="1"/>
  <c r="U8271" i="1" s="1"/>
  <c r="S8271" i="1"/>
  <c r="T8475" i="1"/>
  <c r="U8475" i="1" s="1"/>
  <c r="S8475" i="1"/>
  <c r="S8491" i="1"/>
  <c r="T8491" i="1"/>
  <c r="U8491" i="1" s="1"/>
  <c r="T8507" i="1"/>
  <c r="U8507" i="1" s="1"/>
  <c r="S8507" i="1"/>
  <c r="S8523" i="1"/>
  <c r="T8523" i="1"/>
  <c r="U8523" i="1" s="1"/>
  <c r="S8095" i="1"/>
  <c r="T8095" i="1"/>
  <c r="U8095" i="1" s="1"/>
  <c r="S8299" i="1"/>
  <c r="T8299" i="1"/>
  <c r="U8299" i="1" s="1"/>
  <c r="S8405" i="1"/>
  <c r="T8405" i="1"/>
  <c r="U8405" i="1" s="1"/>
  <c r="S8479" i="1"/>
  <c r="T8479" i="1"/>
  <c r="U8479" i="1" s="1"/>
  <c r="S8661" i="1"/>
  <c r="T8661" i="1"/>
  <c r="U8661" i="1" s="1"/>
  <c r="T8814" i="1"/>
  <c r="U8814" i="1" s="1"/>
  <c r="S8814" i="1"/>
  <c r="T8973" i="1"/>
  <c r="U8973" i="1" s="1"/>
  <c r="S8973" i="1"/>
  <c r="S67" i="1"/>
  <c r="T67" i="1"/>
  <c r="U67" i="1" s="1"/>
  <c r="S198" i="1"/>
  <c r="T198" i="1"/>
  <c r="U198" i="1" s="1"/>
  <c r="T2" i="1"/>
  <c r="U2" i="1" s="1"/>
  <c r="S2" i="1"/>
  <c r="T427" i="1"/>
  <c r="U427" i="1" s="1"/>
  <c r="S427" i="1"/>
  <c r="T429" i="1"/>
  <c r="U429" i="1" s="1"/>
  <c r="S429" i="1"/>
  <c r="T711" i="1"/>
  <c r="U711" i="1" s="1"/>
  <c r="S711" i="1"/>
  <c r="T775" i="1"/>
  <c r="U775" i="1" s="1"/>
  <c r="S775" i="1"/>
  <c r="T1131" i="1"/>
  <c r="U1131" i="1" s="1"/>
  <c r="S1131" i="1"/>
  <c r="S1208" i="1"/>
  <c r="T1208" i="1"/>
  <c r="U1208" i="1" s="1"/>
  <c r="T699" i="1"/>
  <c r="U699" i="1" s="1"/>
  <c r="S699" i="1"/>
  <c r="T715" i="1"/>
  <c r="U715" i="1" s="1"/>
  <c r="S715" i="1"/>
  <c r="T731" i="1"/>
  <c r="U731" i="1" s="1"/>
  <c r="S731" i="1"/>
  <c r="T747" i="1"/>
  <c r="U747" i="1" s="1"/>
  <c r="S747" i="1"/>
  <c r="T763" i="1"/>
  <c r="U763" i="1" s="1"/>
  <c r="S763" i="1"/>
  <c r="T900" i="1"/>
  <c r="U900" i="1" s="1"/>
  <c r="S900" i="1"/>
  <c r="T1019" i="1"/>
  <c r="U1019" i="1" s="1"/>
  <c r="S1019" i="1"/>
  <c r="T477" i="1"/>
  <c r="U477" i="1" s="1"/>
  <c r="S477" i="1"/>
  <c r="T1179" i="1"/>
  <c r="U1179" i="1" s="1"/>
  <c r="S1179" i="1"/>
  <c r="T751" i="1"/>
  <c r="U751" i="1" s="1"/>
  <c r="S751" i="1"/>
  <c r="T1099" i="1"/>
  <c r="U1099" i="1" s="1"/>
  <c r="S1099" i="1"/>
  <c r="T1275" i="1"/>
  <c r="U1275" i="1" s="1"/>
  <c r="S1275" i="1"/>
  <c r="T1380" i="1"/>
  <c r="U1380" i="1" s="1"/>
  <c r="S1380" i="1"/>
  <c r="T1508" i="1"/>
  <c r="U1508" i="1" s="1"/>
  <c r="S1508" i="1"/>
  <c r="T1011" i="1"/>
  <c r="U1011" i="1" s="1"/>
  <c r="S1011" i="1"/>
  <c r="S1749" i="1"/>
  <c r="T1749" i="1"/>
  <c r="U1749" i="1" s="1"/>
  <c r="T1780" i="1"/>
  <c r="U1780" i="1" s="1"/>
  <c r="S1780" i="1"/>
  <c r="S2025" i="1"/>
  <c r="T2025" i="1"/>
  <c r="U2025" i="1" s="1"/>
  <c r="S2113" i="1"/>
  <c r="T2113" i="1"/>
  <c r="U2113" i="1" s="1"/>
  <c r="T1284" i="1"/>
  <c r="U1284" i="1" s="1"/>
  <c r="S1284" i="1"/>
  <c r="S2267" i="1"/>
  <c r="T2267" i="1"/>
  <c r="U2267" i="1" s="1"/>
  <c r="T1756" i="1"/>
  <c r="U1756" i="1" s="1"/>
  <c r="S1756" i="1"/>
  <c r="T1524" i="1"/>
  <c r="U1524" i="1" s="1"/>
  <c r="S1524" i="1"/>
  <c r="T2048" i="1"/>
  <c r="U2048" i="1" s="1"/>
  <c r="S2048" i="1"/>
  <c r="S2418" i="1"/>
  <c r="T2418" i="1"/>
  <c r="U2418" i="1" s="1"/>
  <c r="T940" i="1"/>
  <c r="U940" i="1" s="1"/>
  <c r="S940" i="1"/>
  <c r="T2000" i="1"/>
  <c r="U2000" i="1" s="1"/>
  <c r="S2000" i="1"/>
  <c r="T2377" i="1"/>
  <c r="U2377" i="1" s="1"/>
  <c r="S2377" i="1"/>
  <c r="S2434" i="1"/>
  <c r="T2434" i="1"/>
  <c r="U2434" i="1" s="1"/>
  <c r="S2706" i="1"/>
  <c r="T2706" i="1"/>
  <c r="U2706" i="1" s="1"/>
  <c r="T2742" i="1"/>
  <c r="U2742" i="1" s="1"/>
  <c r="S2742" i="1"/>
  <c r="S1587" i="1"/>
  <c r="T1587" i="1"/>
  <c r="U1587" i="1" s="1"/>
  <c r="S1705" i="1"/>
  <c r="T1705" i="1"/>
  <c r="U1705" i="1" s="1"/>
  <c r="T1872" i="1"/>
  <c r="U1872" i="1" s="1"/>
  <c r="S1872" i="1"/>
  <c r="S1977" i="1"/>
  <c r="T1977" i="1"/>
  <c r="U1977" i="1" s="1"/>
  <c r="S2253" i="1"/>
  <c r="T2253" i="1"/>
  <c r="U2253" i="1" s="1"/>
  <c r="T2649" i="1"/>
  <c r="U2649" i="1" s="1"/>
  <c r="S2649" i="1"/>
  <c r="S3256" i="1"/>
  <c r="T3256" i="1"/>
  <c r="U3256" i="1" s="1"/>
  <c r="S3296" i="1"/>
  <c r="T3296" i="1"/>
  <c r="U3296" i="1" s="1"/>
  <c r="S3822" i="1"/>
  <c r="T3822" i="1"/>
  <c r="U3822" i="1" s="1"/>
  <c r="S2466" i="1"/>
  <c r="T2466" i="1"/>
  <c r="U2466" i="1" s="1"/>
  <c r="S2722" i="1"/>
  <c r="T2722" i="1"/>
  <c r="U2722" i="1" s="1"/>
  <c r="S2738" i="1"/>
  <c r="T2738" i="1"/>
  <c r="U2738" i="1" s="1"/>
  <c r="S3312" i="1"/>
  <c r="T3312" i="1"/>
  <c r="U3312" i="1" s="1"/>
  <c r="T1760" i="1"/>
  <c r="U1760" i="1" s="1"/>
  <c r="S1760" i="1"/>
  <c r="S4939" i="1"/>
  <c r="T4939" i="1"/>
  <c r="U4939" i="1" s="1"/>
  <c r="S5027" i="1"/>
  <c r="T5027" i="1"/>
  <c r="U5027" i="1" s="1"/>
  <c r="S5059" i="1"/>
  <c r="T5059" i="1"/>
  <c r="U5059" i="1" s="1"/>
  <c r="S3746" i="1"/>
  <c r="T3746" i="1"/>
  <c r="U3746" i="1" s="1"/>
  <c r="S3810" i="1"/>
  <c r="T3810" i="1"/>
  <c r="U3810" i="1" s="1"/>
  <c r="S4963" i="1"/>
  <c r="T4963" i="1"/>
  <c r="U4963" i="1" s="1"/>
  <c r="S3722" i="1"/>
  <c r="T3722" i="1"/>
  <c r="U3722" i="1" s="1"/>
  <c r="S5035" i="1"/>
  <c r="T5035" i="1"/>
  <c r="U5035" i="1" s="1"/>
  <c r="S5067" i="1"/>
  <c r="T5067" i="1"/>
  <c r="U5067" i="1" s="1"/>
  <c r="S3399" i="1"/>
  <c r="T3399" i="1"/>
  <c r="U3399" i="1" s="1"/>
  <c r="S3463" i="1"/>
  <c r="T3463" i="1"/>
  <c r="U3463" i="1" s="1"/>
  <c r="S5091" i="1"/>
  <c r="T5091" i="1"/>
  <c r="U5091" i="1" s="1"/>
  <c r="S5053" i="1"/>
  <c r="T5053" i="1"/>
  <c r="U5053" i="1" s="1"/>
  <c r="T5084" i="1"/>
  <c r="U5084" i="1" s="1"/>
  <c r="S5084" i="1"/>
  <c r="S5003" i="1"/>
  <c r="T5003" i="1"/>
  <c r="U5003" i="1" s="1"/>
  <c r="S5349" i="1"/>
  <c r="T5349" i="1"/>
  <c r="U5349" i="1" s="1"/>
  <c r="S5413" i="1"/>
  <c r="T5413" i="1"/>
  <c r="U5413" i="1" s="1"/>
  <c r="S5461" i="1"/>
  <c r="T5461" i="1"/>
  <c r="U5461" i="1" s="1"/>
  <c r="S5525" i="1"/>
  <c r="T5525" i="1"/>
  <c r="U5525" i="1" s="1"/>
  <c r="T5122" i="1"/>
  <c r="U5122" i="1" s="1"/>
  <c r="S5122" i="1"/>
  <c r="T6354" i="1"/>
  <c r="U6354" i="1" s="1"/>
  <c r="S6354" i="1"/>
  <c r="T6418" i="1"/>
  <c r="U6418" i="1" s="1"/>
  <c r="S6418" i="1"/>
  <c r="S5605" i="1"/>
  <c r="T5605" i="1"/>
  <c r="U5605" i="1" s="1"/>
  <c r="S5669" i="1"/>
  <c r="T5669" i="1"/>
  <c r="U5669" i="1" s="1"/>
  <c r="S5765" i="1"/>
  <c r="T5765" i="1"/>
  <c r="U5765" i="1" s="1"/>
  <c r="S5829" i="1"/>
  <c r="T5829" i="1"/>
  <c r="U5829" i="1" s="1"/>
  <c r="S5893" i="1"/>
  <c r="T5893" i="1"/>
  <c r="U5893" i="1" s="1"/>
  <c r="S5957" i="1"/>
  <c r="T5957" i="1"/>
  <c r="U5957" i="1" s="1"/>
  <c r="S6021" i="1"/>
  <c r="T6021" i="1"/>
  <c r="U6021" i="1" s="1"/>
  <c r="S6085" i="1"/>
  <c r="T6085" i="1"/>
  <c r="U6085" i="1" s="1"/>
  <c r="S6149" i="1"/>
  <c r="T6149" i="1"/>
  <c r="U6149" i="1" s="1"/>
  <c r="S6337" i="1"/>
  <c r="T6337" i="1"/>
  <c r="U6337" i="1" s="1"/>
  <c r="T6692" i="1"/>
  <c r="U6692" i="1" s="1"/>
  <c r="S6692" i="1"/>
  <c r="S7677" i="1"/>
  <c r="T7677" i="1"/>
  <c r="U7677" i="1" s="1"/>
  <c r="T6600" i="1"/>
  <c r="U6600" i="1" s="1"/>
  <c r="S6600" i="1"/>
  <c r="T6756" i="1"/>
  <c r="U6756" i="1" s="1"/>
  <c r="S6756" i="1"/>
  <c r="S7373" i="1"/>
  <c r="T7373" i="1"/>
  <c r="U7373" i="1" s="1"/>
  <c r="S7437" i="1"/>
  <c r="T7437" i="1"/>
  <c r="U7437" i="1" s="1"/>
  <c r="S7501" i="1"/>
  <c r="T7501" i="1"/>
  <c r="U7501" i="1" s="1"/>
  <c r="T6484" i="1"/>
  <c r="U6484" i="1" s="1"/>
  <c r="S6484" i="1"/>
  <c r="T6664" i="1"/>
  <c r="U6664" i="1" s="1"/>
  <c r="S6664" i="1"/>
  <c r="S7645" i="1"/>
  <c r="T7645" i="1"/>
  <c r="U7645" i="1" s="1"/>
  <c r="S7773" i="1"/>
  <c r="T7773" i="1"/>
  <c r="U7773" i="1" s="1"/>
  <c r="S6669" i="1"/>
  <c r="T6669" i="1"/>
  <c r="U6669" i="1" s="1"/>
  <c r="T7588" i="1"/>
  <c r="U7588" i="1" s="1"/>
  <c r="S7588" i="1"/>
  <c r="S7725" i="1"/>
  <c r="T7725" i="1"/>
  <c r="U7725" i="1" s="1"/>
  <c r="S7869" i="1"/>
  <c r="T7869" i="1"/>
  <c r="U7869" i="1" s="1"/>
  <c r="S7933" i="1"/>
  <c r="T7933" i="1"/>
  <c r="U7933" i="1" s="1"/>
  <c r="S7997" i="1"/>
  <c r="T7997" i="1"/>
  <c r="U7997" i="1" s="1"/>
  <c r="S8061" i="1"/>
  <c r="T8061" i="1"/>
  <c r="U8061" i="1" s="1"/>
  <c r="S8125" i="1"/>
  <c r="T8125" i="1"/>
  <c r="U8125" i="1" s="1"/>
  <c r="S8189" i="1"/>
  <c r="T8189" i="1"/>
  <c r="U8189" i="1" s="1"/>
  <c r="S8253" i="1"/>
  <c r="T8253" i="1"/>
  <c r="U8253" i="1" s="1"/>
  <c r="S8317" i="1"/>
  <c r="T8317" i="1"/>
  <c r="U8317" i="1" s="1"/>
  <c r="S8353" i="1"/>
  <c r="T8353" i="1"/>
  <c r="U8353" i="1" s="1"/>
  <c r="S8369" i="1"/>
  <c r="T8369" i="1"/>
  <c r="U8369" i="1" s="1"/>
  <c r="S8385" i="1"/>
  <c r="T8385" i="1"/>
  <c r="U8385" i="1" s="1"/>
  <c r="S8401" i="1"/>
  <c r="T8401" i="1"/>
  <c r="U8401" i="1" s="1"/>
  <c r="S8417" i="1"/>
  <c r="T8417" i="1"/>
  <c r="U8417" i="1" s="1"/>
  <c r="S8433" i="1"/>
  <c r="T8433" i="1"/>
  <c r="U8433" i="1" s="1"/>
  <c r="S8449" i="1"/>
  <c r="T8449" i="1"/>
  <c r="U8449" i="1" s="1"/>
  <c r="S8465" i="1"/>
  <c r="T8465" i="1"/>
  <c r="U8465" i="1" s="1"/>
  <c r="S8481" i="1"/>
  <c r="T8481" i="1"/>
  <c r="U8481" i="1" s="1"/>
  <c r="S8497" i="1"/>
  <c r="T8497" i="1"/>
  <c r="U8497" i="1" s="1"/>
  <c r="S8513" i="1"/>
  <c r="T8513" i="1"/>
  <c r="U8513" i="1" s="1"/>
  <c r="S8529" i="1"/>
  <c r="T8529" i="1"/>
  <c r="U8529" i="1" s="1"/>
  <c r="S8545" i="1"/>
  <c r="T8545" i="1"/>
  <c r="U8545" i="1" s="1"/>
  <c r="S8561" i="1"/>
  <c r="T8561" i="1"/>
  <c r="U8561" i="1" s="1"/>
  <c r="S8577" i="1"/>
  <c r="T8577" i="1"/>
  <c r="U8577" i="1" s="1"/>
  <c r="S8593" i="1"/>
  <c r="T8593" i="1"/>
  <c r="U8593" i="1" s="1"/>
  <c r="S8609" i="1"/>
  <c r="T8609" i="1"/>
  <c r="U8609" i="1" s="1"/>
  <c r="S8625" i="1"/>
  <c r="T8625" i="1"/>
  <c r="U8625" i="1" s="1"/>
  <c r="S8641" i="1"/>
  <c r="T8641" i="1"/>
  <c r="U8641" i="1" s="1"/>
  <c r="S8657" i="1"/>
  <c r="T8657" i="1"/>
  <c r="U8657" i="1" s="1"/>
  <c r="S8673" i="1"/>
  <c r="T8673" i="1"/>
  <c r="U8673" i="1" s="1"/>
  <c r="S8689" i="1"/>
  <c r="T8689" i="1"/>
  <c r="U8689" i="1" s="1"/>
  <c r="S8461" i="1"/>
  <c r="T8461" i="1"/>
  <c r="U8461" i="1" s="1"/>
  <c r="S8589" i="1"/>
  <c r="T8589" i="1"/>
  <c r="U8589" i="1" s="1"/>
  <c r="T7288" i="1"/>
  <c r="U7288" i="1" s="1"/>
  <c r="S7288" i="1"/>
  <c r="T7816" i="1"/>
  <c r="U7816" i="1" s="1"/>
  <c r="S7816" i="1"/>
  <c r="S7949" i="1"/>
  <c r="T7949" i="1"/>
  <c r="U7949" i="1" s="1"/>
  <c r="S8205" i="1"/>
  <c r="T8205" i="1"/>
  <c r="U8205" i="1" s="1"/>
  <c r="T7380" i="1"/>
  <c r="U7380" i="1" s="1"/>
  <c r="S7380" i="1"/>
  <c r="T7444" i="1"/>
  <c r="U7444" i="1" s="1"/>
  <c r="S7444" i="1"/>
  <c r="T7716" i="1"/>
  <c r="U7716" i="1" s="1"/>
  <c r="S7716" i="1"/>
  <c r="S8377" i="1"/>
  <c r="T8377" i="1"/>
  <c r="U8377" i="1" s="1"/>
  <c r="S8441" i="1"/>
  <c r="T8441" i="1"/>
  <c r="U8441" i="1" s="1"/>
  <c r="S8505" i="1"/>
  <c r="T8505" i="1"/>
  <c r="U8505" i="1" s="1"/>
  <c r="S8569" i="1"/>
  <c r="T8569" i="1"/>
  <c r="U8569" i="1" s="1"/>
  <c r="S8633" i="1"/>
  <c r="T8633" i="1"/>
  <c r="U8633" i="1" s="1"/>
  <c r="S8237" i="1"/>
  <c r="T8237" i="1"/>
  <c r="U8237" i="1" s="1"/>
  <c r="S7917" i="1"/>
  <c r="T7917" i="1"/>
  <c r="U7917" i="1" s="1"/>
  <c r="S8429" i="1"/>
  <c r="T8429" i="1"/>
  <c r="U8429" i="1" s="1"/>
  <c r="S8525" i="1"/>
  <c r="T8525" i="1"/>
  <c r="U8525" i="1" s="1"/>
  <c r="S8637" i="1"/>
  <c r="T8637" i="1"/>
  <c r="U8637" i="1" s="1"/>
  <c r="S50" i="1"/>
  <c r="S99" i="1"/>
  <c r="T99" i="1"/>
  <c r="U99" i="1" s="1"/>
  <c r="S168" i="1"/>
  <c r="T168" i="1"/>
  <c r="U168" i="1" s="1"/>
  <c r="T256" i="1"/>
  <c r="U256" i="1" s="1"/>
  <c r="S256" i="1"/>
  <c r="T288" i="1"/>
  <c r="U288" i="1" s="1"/>
  <c r="S288" i="1"/>
  <c r="S367" i="1"/>
  <c r="T367" i="1"/>
  <c r="U367" i="1" s="1"/>
  <c r="T351" i="1"/>
  <c r="U351" i="1" s="1"/>
  <c r="S351" i="1"/>
  <c r="T411" i="1"/>
  <c r="U411" i="1" s="1"/>
  <c r="S411" i="1"/>
  <c r="T395" i="1"/>
  <c r="U395" i="1" s="1"/>
  <c r="S395" i="1"/>
  <c r="T443" i="1"/>
  <c r="U443" i="1" s="1"/>
  <c r="S443" i="1"/>
  <c r="T493" i="1"/>
  <c r="U493" i="1" s="1"/>
  <c r="S493" i="1"/>
  <c r="T727" i="1"/>
  <c r="U727" i="1" s="1"/>
  <c r="S727" i="1"/>
  <c r="T956" i="1"/>
  <c r="U956" i="1" s="1"/>
  <c r="S956" i="1"/>
  <c r="T1163" i="1"/>
  <c r="U1163" i="1" s="1"/>
  <c r="S1163" i="1"/>
  <c r="T240" i="1"/>
  <c r="U240" i="1" s="1"/>
  <c r="S240" i="1"/>
  <c r="T719" i="1"/>
  <c r="U719" i="1" s="1"/>
  <c r="S719" i="1"/>
  <c r="T979" i="1"/>
  <c r="U979" i="1" s="1"/>
  <c r="S979" i="1"/>
  <c r="S997" i="1"/>
  <c r="T997" i="1"/>
  <c r="U997" i="1" s="1"/>
  <c r="T1444" i="1"/>
  <c r="U1444" i="1" s="1"/>
  <c r="S1444" i="1"/>
  <c r="S1643" i="1"/>
  <c r="T1643" i="1"/>
  <c r="U1643" i="1" s="1"/>
  <c r="T1067" i="1"/>
  <c r="U1067" i="1" s="1"/>
  <c r="S1067" i="1"/>
  <c r="T1396" i="1"/>
  <c r="U1396" i="1" s="1"/>
  <c r="S1396" i="1"/>
  <c r="T1476" i="1"/>
  <c r="U1476" i="1" s="1"/>
  <c r="S1476" i="1"/>
  <c r="S1929" i="1"/>
  <c r="T1929" i="1"/>
  <c r="U1929" i="1" s="1"/>
  <c r="S1785" i="1"/>
  <c r="T1785" i="1"/>
  <c r="U1785" i="1" s="1"/>
  <c r="S1961" i="1"/>
  <c r="T1961" i="1"/>
  <c r="U1961" i="1" s="1"/>
  <c r="S1877" i="1"/>
  <c r="T1877" i="1"/>
  <c r="U1877" i="1" s="1"/>
  <c r="T1792" i="1"/>
  <c r="U1792" i="1" s="1"/>
  <c r="S1792" i="1"/>
  <c r="T2358" i="1"/>
  <c r="U2358" i="1" s="1"/>
  <c r="S2358" i="1"/>
  <c r="S2549" i="1"/>
  <c r="T2549" i="1"/>
  <c r="U2549" i="1" s="1"/>
  <c r="T2294" i="1"/>
  <c r="U2294" i="1" s="1"/>
  <c r="S2294" i="1"/>
  <c r="T2368" i="1"/>
  <c r="U2368" i="1" s="1"/>
  <c r="S2368" i="1"/>
  <c r="S2405" i="1"/>
  <c r="T2405" i="1"/>
  <c r="U2405" i="1" s="1"/>
  <c r="T2486" i="1"/>
  <c r="U2486" i="1" s="1"/>
  <c r="S2486" i="1"/>
  <c r="S2597" i="1"/>
  <c r="T2597" i="1"/>
  <c r="U2597" i="1" s="1"/>
  <c r="S2789" i="1"/>
  <c r="T2789" i="1"/>
  <c r="U2789" i="1" s="1"/>
  <c r="S2257" i="1"/>
  <c r="T2257" i="1"/>
  <c r="U2257" i="1" s="1"/>
  <c r="S3220" i="1"/>
  <c r="T3220" i="1"/>
  <c r="U3220" i="1" s="1"/>
  <c r="S3630" i="1"/>
  <c r="T3630" i="1"/>
  <c r="U3630" i="1" s="1"/>
  <c r="T1646" i="1"/>
  <c r="U1646" i="1" s="1"/>
  <c r="S1646" i="1"/>
  <c r="S2805" i="1"/>
  <c r="T2805" i="1"/>
  <c r="U2805" i="1" s="1"/>
  <c r="S3566" i="1"/>
  <c r="T3566" i="1"/>
  <c r="U3566" i="1" s="1"/>
  <c r="S2833" i="1"/>
  <c r="T2833" i="1"/>
  <c r="U2833" i="1" s="1"/>
  <c r="S3193" i="1"/>
  <c r="T3193" i="1"/>
  <c r="U3193" i="1" s="1"/>
  <c r="T4988" i="1"/>
  <c r="U4988" i="1" s="1"/>
  <c r="S4988" i="1"/>
  <c r="S4995" i="1"/>
  <c r="T4995" i="1"/>
  <c r="U4995" i="1" s="1"/>
  <c r="S5085" i="1"/>
  <c r="T5085" i="1"/>
  <c r="U5085" i="1" s="1"/>
  <c r="S3698" i="1"/>
  <c r="T3698" i="1"/>
  <c r="U3698" i="1" s="1"/>
  <c r="T3786" i="1"/>
  <c r="U3786" i="1" s="1"/>
  <c r="S3786" i="1"/>
  <c r="S3415" i="1"/>
  <c r="T3415" i="1"/>
  <c r="U3415" i="1" s="1"/>
  <c r="S3478" i="1"/>
  <c r="T3478" i="1"/>
  <c r="U3478" i="1" s="1"/>
  <c r="S3538" i="1"/>
  <c r="T3538" i="1"/>
  <c r="U3538" i="1" s="1"/>
  <c r="S3650" i="1"/>
  <c r="T3650" i="1"/>
  <c r="U3650" i="1" s="1"/>
  <c r="S3770" i="1"/>
  <c r="T3770" i="1"/>
  <c r="U3770" i="1" s="1"/>
  <c r="S3866" i="1"/>
  <c r="T3866" i="1"/>
  <c r="U3866" i="1" s="1"/>
  <c r="T4964" i="1"/>
  <c r="U4964" i="1" s="1"/>
  <c r="S4964" i="1"/>
  <c r="T5108" i="1"/>
  <c r="U5108" i="1" s="1"/>
  <c r="S5108" i="1"/>
  <c r="T5034" i="1"/>
  <c r="U5034" i="1" s="1"/>
  <c r="S5034" i="1"/>
  <c r="S5077" i="1"/>
  <c r="T5077" i="1"/>
  <c r="U5077" i="1" s="1"/>
  <c r="T5162" i="1"/>
  <c r="U5162" i="1" s="1"/>
  <c r="S5162" i="1"/>
  <c r="T5186" i="1"/>
  <c r="U5186" i="1" s="1"/>
  <c r="S5186" i="1"/>
  <c r="T5226" i="1"/>
  <c r="U5226" i="1" s="1"/>
  <c r="S5226" i="1"/>
  <c r="T5250" i="1"/>
  <c r="U5250" i="1" s="1"/>
  <c r="S5250" i="1"/>
  <c r="T5290" i="1"/>
  <c r="U5290" i="1" s="1"/>
  <c r="S5290" i="1"/>
  <c r="S5333" i="1"/>
  <c r="T5333" i="1"/>
  <c r="U5333" i="1" s="1"/>
  <c r="S5397" i="1"/>
  <c r="T5397" i="1"/>
  <c r="U5397" i="1" s="1"/>
  <c r="S5477" i="1"/>
  <c r="T5477" i="1"/>
  <c r="U5477" i="1" s="1"/>
  <c r="S5541" i="1"/>
  <c r="T5541" i="1"/>
  <c r="U5541" i="1" s="1"/>
  <c r="S5557" i="1"/>
  <c r="T5557" i="1"/>
  <c r="U5557" i="1" s="1"/>
  <c r="S5573" i="1"/>
  <c r="T5573" i="1"/>
  <c r="U5573" i="1" s="1"/>
  <c r="S5589" i="1"/>
  <c r="T5589" i="1"/>
  <c r="U5589" i="1" s="1"/>
  <c r="S5653" i="1"/>
  <c r="T5653" i="1"/>
  <c r="U5653" i="1" s="1"/>
  <c r="S5717" i="1"/>
  <c r="T5717" i="1"/>
  <c r="U5717" i="1" s="1"/>
  <c r="S6557" i="1"/>
  <c r="T6557" i="1"/>
  <c r="U6557" i="1" s="1"/>
  <c r="S6633" i="1"/>
  <c r="S6685" i="1"/>
  <c r="T6685" i="1"/>
  <c r="U6685" i="1" s="1"/>
  <c r="S5781" i="1"/>
  <c r="T5781" i="1"/>
  <c r="U5781" i="1" s="1"/>
  <c r="S5845" i="1"/>
  <c r="T5845" i="1"/>
  <c r="U5845" i="1" s="1"/>
  <c r="S5909" i="1"/>
  <c r="T5909" i="1"/>
  <c r="U5909" i="1" s="1"/>
  <c r="S5973" i="1"/>
  <c r="T5973" i="1"/>
  <c r="U5973" i="1" s="1"/>
  <c r="S6037" i="1"/>
  <c r="T6037" i="1"/>
  <c r="U6037" i="1" s="1"/>
  <c r="S6101" i="1"/>
  <c r="T6101" i="1"/>
  <c r="U6101" i="1" s="1"/>
  <c r="S6165" i="1"/>
  <c r="T6165" i="1"/>
  <c r="U6165" i="1" s="1"/>
  <c r="S6401" i="1"/>
  <c r="T6401" i="1"/>
  <c r="U6401" i="1" s="1"/>
  <c r="S6589" i="1"/>
  <c r="T6589" i="1"/>
  <c r="U6589" i="1" s="1"/>
  <c r="S6653" i="1"/>
  <c r="T6653" i="1"/>
  <c r="U6653" i="1" s="1"/>
  <c r="S6797" i="1"/>
  <c r="T6797" i="1"/>
  <c r="U6797" i="1" s="1"/>
  <c r="S6861" i="1"/>
  <c r="T6861" i="1"/>
  <c r="U6861" i="1" s="1"/>
  <c r="S6925" i="1"/>
  <c r="T6925" i="1"/>
  <c r="U6925" i="1" s="1"/>
  <c r="S6989" i="1"/>
  <c r="T6989" i="1"/>
  <c r="U6989" i="1" s="1"/>
  <c r="S7053" i="1"/>
  <c r="T7053" i="1"/>
  <c r="U7053" i="1" s="1"/>
  <c r="S7117" i="1"/>
  <c r="T7117" i="1"/>
  <c r="U7117" i="1" s="1"/>
  <c r="S7181" i="1"/>
  <c r="T7181" i="1"/>
  <c r="U7181" i="1" s="1"/>
  <c r="S7245" i="1"/>
  <c r="T7245" i="1"/>
  <c r="U7245" i="1" s="1"/>
  <c r="S7309" i="1"/>
  <c r="T7309" i="1"/>
  <c r="U7309" i="1" s="1"/>
  <c r="T6444" i="1"/>
  <c r="U6444" i="1" s="1"/>
  <c r="S6444" i="1"/>
  <c r="T6500" i="1"/>
  <c r="U6500" i="1" s="1"/>
  <c r="S6500" i="1"/>
  <c r="S6637" i="1"/>
  <c r="T6637" i="1"/>
  <c r="U6637" i="1" s="1"/>
  <c r="S6717" i="1"/>
  <c r="T6717" i="1"/>
  <c r="U6717" i="1" s="1"/>
  <c r="S6877" i="1"/>
  <c r="T6877" i="1"/>
  <c r="U6877" i="1" s="1"/>
  <c r="S7005" i="1"/>
  <c r="T7005" i="1"/>
  <c r="U7005" i="1" s="1"/>
  <c r="S7133" i="1"/>
  <c r="T7133" i="1"/>
  <c r="U7133" i="1" s="1"/>
  <c r="S7261" i="1"/>
  <c r="T7261" i="1"/>
  <c r="U7261" i="1" s="1"/>
  <c r="S7389" i="1"/>
  <c r="T7389" i="1"/>
  <c r="U7389" i="1" s="1"/>
  <c r="S7453" i="1"/>
  <c r="T7453" i="1"/>
  <c r="U7453" i="1" s="1"/>
  <c r="S6829" i="1"/>
  <c r="T6829" i="1"/>
  <c r="U6829" i="1" s="1"/>
  <c r="S6957" i="1"/>
  <c r="T6957" i="1"/>
  <c r="U6957" i="1" s="1"/>
  <c r="S7085" i="1"/>
  <c r="T7085" i="1"/>
  <c r="U7085" i="1" s="1"/>
  <c r="T7224" i="1"/>
  <c r="U7224" i="1" s="1"/>
  <c r="S7224" i="1"/>
  <c r="T7316" i="1"/>
  <c r="U7316" i="1" s="1"/>
  <c r="S7316" i="1"/>
  <c r="T7592" i="1"/>
  <c r="U7592" i="1" s="1"/>
  <c r="S7592" i="1"/>
  <c r="S7693" i="1"/>
  <c r="T7693" i="1"/>
  <c r="U7693" i="1" s="1"/>
  <c r="S8381" i="1"/>
  <c r="T8381" i="1"/>
  <c r="U8381" i="1" s="1"/>
  <c r="S8477" i="1"/>
  <c r="T8477" i="1"/>
  <c r="U8477" i="1" s="1"/>
  <c r="S8013" i="1"/>
  <c r="T8013" i="1"/>
  <c r="U8013" i="1" s="1"/>
  <c r="S8269" i="1"/>
  <c r="T8269" i="1"/>
  <c r="U8269" i="1" s="1"/>
  <c r="S8397" i="1"/>
  <c r="T8397" i="1"/>
  <c r="U8397" i="1" s="1"/>
  <c r="S8573" i="1"/>
  <c r="T8573" i="1"/>
  <c r="U8573" i="1" s="1"/>
  <c r="T7240" i="1"/>
  <c r="U7240" i="1" s="1"/>
  <c r="S7240" i="1"/>
  <c r="T7460" i="1"/>
  <c r="U7460" i="1" s="1"/>
  <c r="S7460" i="1"/>
  <c r="T7624" i="1"/>
  <c r="U7624" i="1" s="1"/>
  <c r="S7624" i="1"/>
  <c r="T7684" i="1"/>
  <c r="U7684" i="1" s="1"/>
  <c r="S7684" i="1"/>
  <c r="T7720" i="1"/>
  <c r="U7720" i="1" s="1"/>
  <c r="S7720" i="1"/>
  <c r="S7901" i="1"/>
  <c r="T7901" i="1"/>
  <c r="U7901" i="1" s="1"/>
  <c r="S8029" i="1"/>
  <c r="T8029" i="1"/>
  <c r="U8029" i="1" s="1"/>
  <c r="S8157" i="1"/>
  <c r="T8157" i="1"/>
  <c r="U8157" i="1" s="1"/>
  <c r="S8285" i="1"/>
  <c r="T8285" i="1"/>
  <c r="U8285" i="1" s="1"/>
  <c r="S8393" i="1"/>
  <c r="T8393" i="1"/>
  <c r="U8393" i="1" s="1"/>
  <c r="S8457" i="1"/>
  <c r="T8457" i="1"/>
  <c r="U8457" i="1" s="1"/>
  <c r="S8521" i="1"/>
  <c r="T8521" i="1"/>
  <c r="U8521" i="1" s="1"/>
  <c r="S8585" i="1"/>
  <c r="T8585" i="1"/>
  <c r="U8585" i="1" s="1"/>
  <c r="S8649" i="1"/>
  <c r="T8649" i="1"/>
  <c r="U8649" i="1" s="1"/>
  <c r="S8349" i="1"/>
  <c r="T8349" i="1"/>
  <c r="U8349" i="1" s="1"/>
  <c r="S8541" i="1"/>
  <c r="T8541" i="1"/>
  <c r="U8541" i="1" s="1"/>
  <c r="S8653" i="1"/>
  <c r="T8653" i="1"/>
  <c r="U8653" i="1" s="1"/>
  <c r="S151" i="1"/>
  <c r="T151" i="1"/>
  <c r="U151" i="1" s="1"/>
  <c r="T106" i="1"/>
  <c r="U106" i="1" s="1"/>
  <c r="S106" i="1"/>
  <c r="T269" i="1"/>
  <c r="U269" i="1" s="1"/>
  <c r="S269" i="1"/>
  <c r="T332" i="1"/>
  <c r="U332" i="1" s="1"/>
  <c r="S332" i="1"/>
  <c r="T236" i="1"/>
  <c r="U236" i="1" s="1"/>
  <c r="S236" i="1"/>
  <c r="T300" i="1"/>
  <c r="U300" i="1" s="1"/>
  <c r="S300" i="1"/>
  <c r="T459" i="1"/>
  <c r="U459" i="1" s="1"/>
  <c r="S459" i="1"/>
  <c r="T743" i="1"/>
  <c r="U743" i="1" s="1"/>
  <c r="S743" i="1"/>
  <c r="T503" i="1"/>
  <c r="U503" i="1" s="1"/>
  <c r="S503" i="1"/>
  <c r="T691" i="1"/>
  <c r="U691" i="1" s="1"/>
  <c r="S691" i="1"/>
  <c r="T924" i="1"/>
  <c r="U924" i="1" s="1"/>
  <c r="S924" i="1"/>
  <c r="S981" i="1"/>
  <c r="T981" i="1"/>
  <c r="U981" i="1" s="1"/>
  <c r="S998" i="1"/>
  <c r="T998" i="1"/>
  <c r="U998" i="1" s="1"/>
  <c r="S1721" i="1"/>
  <c r="T1721" i="1"/>
  <c r="U1721" i="1" s="1"/>
  <c r="S1753" i="1"/>
  <c r="T1753" i="1"/>
  <c r="U1753" i="1" s="1"/>
  <c r="S1801" i="1"/>
  <c r="T1801" i="1"/>
  <c r="U1801" i="1" s="1"/>
  <c r="T1043" i="1"/>
  <c r="U1043" i="1" s="1"/>
  <c r="S1043" i="1"/>
  <c r="S1272" i="1"/>
  <c r="T1272" i="1"/>
  <c r="U1272" i="1" s="1"/>
  <c r="T1300" i="1"/>
  <c r="U1300" i="1" s="1"/>
  <c r="S1300" i="1"/>
  <c r="T1364" i="1"/>
  <c r="U1364" i="1" s="1"/>
  <c r="S1364" i="1"/>
  <c r="T1428" i="1"/>
  <c r="U1428" i="1" s="1"/>
  <c r="S1428" i="1"/>
  <c r="S1481" i="1"/>
  <c r="T1681" i="1"/>
  <c r="U1681" i="1" s="1"/>
  <c r="S1681" i="1"/>
  <c r="S1881" i="1"/>
  <c r="T1881" i="1"/>
  <c r="U1881" i="1" s="1"/>
  <c r="S2005" i="1"/>
  <c r="T2005" i="1"/>
  <c r="U2005" i="1" s="1"/>
  <c r="T1556" i="1"/>
  <c r="U1556" i="1" s="1"/>
  <c r="S1556" i="1"/>
  <c r="S1693" i="1"/>
  <c r="T1693" i="1"/>
  <c r="U1693" i="1" s="1"/>
  <c r="S2129" i="1"/>
  <c r="T2129" i="1"/>
  <c r="U2129" i="1" s="1"/>
  <c r="S1849" i="1"/>
  <c r="T1849" i="1"/>
  <c r="U1849" i="1" s="1"/>
  <c r="S1897" i="1"/>
  <c r="T1897" i="1"/>
  <c r="U1897" i="1" s="1"/>
  <c r="T1988" i="1"/>
  <c r="U1988" i="1" s="1"/>
  <c r="S1988" i="1"/>
  <c r="T2068" i="1"/>
  <c r="U2068" i="1" s="1"/>
  <c r="S2068" i="1"/>
  <c r="T2293" i="1"/>
  <c r="U2293" i="1" s="1"/>
  <c r="S2293" i="1"/>
  <c r="S2370" i="1"/>
  <c r="T2370" i="1"/>
  <c r="U2370" i="1" s="1"/>
  <c r="S2613" i="1"/>
  <c r="T2613" i="1"/>
  <c r="U2613" i="1" s="1"/>
  <c r="T2646" i="1"/>
  <c r="U2646" i="1" s="1"/>
  <c r="S2646" i="1"/>
  <c r="S2677" i="1"/>
  <c r="T2677" i="1"/>
  <c r="U2677" i="1" s="1"/>
  <c r="T1952" i="1"/>
  <c r="U1952" i="1" s="1"/>
  <c r="S1952" i="1"/>
  <c r="T2416" i="1"/>
  <c r="U2416" i="1" s="1"/>
  <c r="S2416" i="1"/>
  <c r="T2553" i="1"/>
  <c r="U2553" i="1" s="1"/>
  <c r="S2553" i="1"/>
  <c r="T2656" i="1"/>
  <c r="U2656" i="1" s="1"/>
  <c r="S2656" i="1"/>
  <c r="S2725" i="1"/>
  <c r="T2725" i="1"/>
  <c r="U2725" i="1" s="1"/>
  <c r="S2209" i="1"/>
  <c r="T2209" i="1"/>
  <c r="U2209" i="1" s="1"/>
  <c r="S2485" i="1"/>
  <c r="T2485" i="1"/>
  <c r="U2485" i="1" s="1"/>
  <c r="S2498" i="1"/>
  <c r="T2498" i="1"/>
  <c r="U2498" i="1" s="1"/>
  <c r="S2865" i="1"/>
  <c r="T2865" i="1"/>
  <c r="U2865" i="1" s="1"/>
  <c r="S3280" i="1"/>
  <c r="T3280" i="1"/>
  <c r="U3280" i="1" s="1"/>
  <c r="S3886" i="1"/>
  <c r="T3886" i="1"/>
  <c r="U3886" i="1" s="1"/>
  <c r="S2469" i="1"/>
  <c r="T2469" i="1"/>
  <c r="U2469" i="1" s="1"/>
  <c r="T2489" i="1"/>
  <c r="U2489" i="1" s="1"/>
  <c r="S2489" i="1"/>
  <c r="S2754" i="1"/>
  <c r="T2754" i="1"/>
  <c r="U2754" i="1" s="1"/>
  <c r="S4989" i="1"/>
  <c r="T4989" i="1"/>
  <c r="U4989" i="1" s="1"/>
  <c r="S5099" i="1"/>
  <c r="T5099" i="1"/>
  <c r="U5099" i="1" s="1"/>
  <c r="S5131" i="1"/>
  <c r="T5131" i="1"/>
  <c r="U5131" i="1" s="1"/>
  <c r="T3882" i="1"/>
  <c r="U3882" i="1" s="1"/>
  <c r="S3882" i="1"/>
  <c r="S3367" i="1"/>
  <c r="T3367" i="1"/>
  <c r="U3367" i="1" s="1"/>
  <c r="S3431" i="1"/>
  <c r="T3431" i="1"/>
  <c r="U3431" i="1" s="1"/>
  <c r="S3494" i="1"/>
  <c r="T3494" i="1"/>
  <c r="U3494" i="1" s="1"/>
  <c r="T3834" i="1"/>
  <c r="U3834" i="1" s="1"/>
  <c r="S3834" i="1"/>
  <c r="S5123" i="1"/>
  <c r="T5123" i="1"/>
  <c r="U5123" i="1" s="1"/>
  <c r="T5066" i="1"/>
  <c r="U5066" i="1" s="1"/>
  <c r="S5066" i="1"/>
  <c r="T5098" i="1"/>
  <c r="U5098" i="1" s="1"/>
  <c r="S5098" i="1"/>
  <c r="S5117" i="1"/>
  <c r="T5117" i="1"/>
  <c r="U5117" i="1" s="1"/>
  <c r="S5317" i="1"/>
  <c r="T5317" i="1"/>
  <c r="U5317" i="1" s="1"/>
  <c r="S5381" i="1"/>
  <c r="T5381" i="1"/>
  <c r="U5381" i="1" s="1"/>
  <c r="S5429" i="1"/>
  <c r="T5429" i="1"/>
  <c r="U5429" i="1" s="1"/>
  <c r="S5493" i="1"/>
  <c r="T5493" i="1"/>
  <c r="U5493" i="1" s="1"/>
  <c r="S6335" i="1"/>
  <c r="T6335" i="1"/>
  <c r="U6335" i="1" s="1"/>
  <c r="T6370" i="1"/>
  <c r="U6370" i="1" s="1"/>
  <c r="S6370" i="1"/>
  <c r="S6399" i="1"/>
  <c r="T6399" i="1"/>
  <c r="U6399" i="1" s="1"/>
  <c r="T6434" i="1"/>
  <c r="U6434" i="1" s="1"/>
  <c r="S6434" i="1"/>
  <c r="S5637" i="1"/>
  <c r="T5637" i="1"/>
  <c r="U5637" i="1" s="1"/>
  <c r="S5701" i="1"/>
  <c r="T5701" i="1"/>
  <c r="U5701" i="1" s="1"/>
  <c r="T6306" i="1"/>
  <c r="U6306" i="1" s="1"/>
  <c r="S6306" i="1"/>
  <c r="S6781" i="1"/>
  <c r="T6781" i="1"/>
  <c r="U6781" i="1" s="1"/>
  <c r="S6845" i="1"/>
  <c r="T6845" i="1"/>
  <c r="U6845" i="1" s="1"/>
  <c r="S6909" i="1"/>
  <c r="T6909" i="1"/>
  <c r="U6909" i="1" s="1"/>
  <c r="S6973" i="1"/>
  <c r="T6973" i="1"/>
  <c r="U6973" i="1" s="1"/>
  <c r="S7037" i="1"/>
  <c r="T7037" i="1"/>
  <c r="U7037" i="1" s="1"/>
  <c r="S7101" i="1"/>
  <c r="T7101" i="1"/>
  <c r="U7101" i="1" s="1"/>
  <c r="S7165" i="1"/>
  <c r="T7165" i="1"/>
  <c r="U7165" i="1" s="1"/>
  <c r="S7229" i="1"/>
  <c r="T7229" i="1"/>
  <c r="U7229" i="1" s="1"/>
  <c r="S7293" i="1"/>
  <c r="T7293" i="1"/>
  <c r="U7293" i="1" s="1"/>
  <c r="S7357" i="1"/>
  <c r="T7357" i="1"/>
  <c r="U7357" i="1" s="1"/>
  <c r="S7421" i="1"/>
  <c r="T7421" i="1"/>
  <c r="U7421" i="1" s="1"/>
  <c r="S7485" i="1"/>
  <c r="T7485" i="1"/>
  <c r="U7485" i="1" s="1"/>
  <c r="S7549" i="1"/>
  <c r="T7549" i="1"/>
  <c r="U7549" i="1" s="1"/>
  <c r="S7613" i="1"/>
  <c r="T7613" i="1"/>
  <c r="U7613" i="1" s="1"/>
  <c r="S7741" i="1"/>
  <c r="T7741" i="1"/>
  <c r="U7741" i="1" s="1"/>
  <c r="S6446" i="1"/>
  <c r="T6446" i="1"/>
  <c r="U6446" i="1" s="1"/>
  <c r="T6584" i="1"/>
  <c r="U6584" i="1" s="1"/>
  <c r="S6584" i="1"/>
  <c r="S7517" i="1"/>
  <c r="T7517" i="1"/>
  <c r="U7517" i="1" s="1"/>
  <c r="S7581" i="1"/>
  <c r="T7581" i="1"/>
  <c r="U7581" i="1" s="1"/>
  <c r="S7709" i="1"/>
  <c r="T7709" i="1"/>
  <c r="U7709" i="1" s="1"/>
  <c r="S7837" i="1"/>
  <c r="T7837" i="1"/>
  <c r="U7837" i="1" s="1"/>
  <c r="S7341" i="1"/>
  <c r="T7341" i="1"/>
  <c r="U7341" i="1" s="1"/>
  <c r="T7416" i="1"/>
  <c r="U7416" i="1" s="1"/>
  <c r="S7416" i="1"/>
  <c r="S7805" i="1"/>
  <c r="T7805" i="1"/>
  <c r="U7805" i="1" s="1"/>
  <c r="S8413" i="1"/>
  <c r="T8413" i="1"/>
  <c r="U8413" i="1" s="1"/>
  <c r="S8493" i="1"/>
  <c r="T8493" i="1"/>
  <c r="U8493" i="1" s="1"/>
  <c r="S8605" i="1"/>
  <c r="T8605" i="1"/>
  <c r="U8605" i="1" s="1"/>
  <c r="S8685" i="1"/>
  <c r="T8685" i="1"/>
  <c r="U8685" i="1" s="1"/>
  <c r="S7789" i="1"/>
  <c r="T7789" i="1"/>
  <c r="U7789" i="1" s="1"/>
  <c r="S8077" i="1"/>
  <c r="T8077" i="1"/>
  <c r="U8077" i="1" s="1"/>
  <c r="S8333" i="1"/>
  <c r="T8333" i="1"/>
  <c r="U8333" i="1" s="1"/>
  <c r="S8357" i="1"/>
  <c r="T8357" i="1"/>
  <c r="U8357" i="1" s="1"/>
  <c r="S8373" i="1"/>
  <c r="T8373" i="1"/>
  <c r="U8373" i="1" s="1"/>
  <c r="S8389" i="1"/>
  <c r="T8389" i="1"/>
  <c r="U8389" i="1" s="1"/>
  <c r="S8421" i="1"/>
  <c r="T8421" i="1"/>
  <c r="U8421" i="1" s="1"/>
  <c r="S8437" i="1"/>
  <c r="T8437" i="1"/>
  <c r="U8437" i="1" s="1"/>
  <c r="S8453" i="1"/>
  <c r="T8453" i="1"/>
  <c r="U8453" i="1" s="1"/>
  <c r="S8485" i="1"/>
  <c r="T8485" i="1"/>
  <c r="U8485" i="1" s="1"/>
  <c r="S8501" i="1"/>
  <c r="T8501" i="1"/>
  <c r="U8501" i="1" s="1"/>
  <c r="S8517" i="1"/>
  <c r="T8517" i="1"/>
  <c r="U8517" i="1" s="1"/>
  <c r="S8549" i="1"/>
  <c r="T8549" i="1"/>
  <c r="U8549" i="1" s="1"/>
  <c r="S8565" i="1"/>
  <c r="T8565" i="1"/>
  <c r="U8565" i="1" s="1"/>
  <c r="S8581" i="1"/>
  <c r="T8581" i="1"/>
  <c r="U8581" i="1" s="1"/>
  <c r="S8613" i="1"/>
  <c r="T8613" i="1"/>
  <c r="U8613" i="1" s="1"/>
  <c r="S8629" i="1"/>
  <c r="T8629" i="1"/>
  <c r="U8629" i="1" s="1"/>
  <c r="S8645" i="1"/>
  <c r="T8645" i="1"/>
  <c r="U8645" i="1" s="1"/>
  <c r="S8677" i="1"/>
  <c r="T8677" i="1"/>
  <c r="U8677" i="1" s="1"/>
  <c r="S8693" i="1"/>
  <c r="T8693" i="1"/>
  <c r="U8693" i="1" s="1"/>
  <c r="S7213" i="1"/>
  <c r="T7213" i="1"/>
  <c r="U7213" i="1" s="1"/>
  <c r="T7544" i="1"/>
  <c r="U7544" i="1" s="1"/>
  <c r="S7544" i="1"/>
  <c r="S8409" i="1"/>
  <c r="T8409" i="1"/>
  <c r="U8409" i="1" s="1"/>
  <c r="S8473" i="1"/>
  <c r="T8473" i="1"/>
  <c r="U8473" i="1" s="1"/>
  <c r="S8537" i="1"/>
  <c r="T8537" i="1"/>
  <c r="U8537" i="1" s="1"/>
  <c r="S8601" i="1"/>
  <c r="T8601" i="1"/>
  <c r="U8601" i="1" s="1"/>
  <c r="S8665" i="1"/>
  <c r="T8665" i="1"/>
  <c r="U8665" i="1" s="1"/>
  <c r="S8445" i="1"/>
  <c r="T8445" i="1"/>
  <c r="U8445" i="1" s="1"/>
  <c r="S8669" i="1"/>
  <c r="T8669" i="1"/>
  <c r="U8669" i="1" s="1"/>
  <c r="T91" i="1"/>
  <c r="U91" i="1" s="1"/>
  <c r="S91" i="1"/>
  <c r="T75" i="1"/>
  <c r="U75" i="1" s="1"/>
  <c r="S75" i="1"/>
  <c r="T241" i="1"/>
  <c r="U241" i="1" s="1"/>
  <c r="S241" i="1"/>
  <c r="T304" i="1"/>
  <c r="U304" i="1" s="1"/>
  <c r="S304" i="1"/>
  <c r="T162" i="1"/>
  <c r="U162" i="1" s="1"/>
  <c r="S162" i="1"/>
  <c r="T175" i="1"/>
  <c r="U175" i="1" s="1"/>
  <c r="S175" i="1"/>
  <c r="T49" i="1"/>
  <c r="U49" i="1" s="1"/>
  <c r="S49" i="1"/>
  <c r="S167" i="1"/>
  <c r="T167" i="1"/>
  <c r="U167" i="1" s="1"/>
  <c r="S182" i="1"/>
  <c r="T182" i="1"/>
  <c r="U182" i="1" s="1"/>
  <c r="T384" i="1"/>
  <c r="U384" i="1" s="1"/>
  <c r="S384" i="1"/>
  <c r="T676" i="1"/>
  <c r="U676" i="1" s="1"/>
  <c r="S676" i="1"/>
  <c r="T331" i="1"/>
  <c r="U331" i="1" s="1"/>
  <c r="S331" i="1"/>
  <c r="T413" i="1"/>
  <c r="U413" i="1" s="1"/>
  <c r="S413" i="1"/>
  <c r="T475" i="1"/>
  <c r="U475" i="1" s="1"/>
  <c r="S475" i="1"/>
  <c r="T445" i="1"/>
  <c r="U445" i="1" s="1"/>
  <c r="S445" i="1"/>
  <c r="T397" i="1"/>
  <c r="U397" i="1" s="1"/>
  <c r="S397" i="1"/>
  <c r="T759" i="1"/>
  <c r="U759" i="1" s="1"/>
  <c r="S759" i="1"/>
  <c r="T1123" i="1"/>
  <c r="U1123" i="1" s="1"/>
  <c r="S1123" i="1"/>
  <c r="T668" i="1"/>
  <c r="U668" i="1" s="1"/>
  <c r="S668" i="1"/>
  <c r="T695" i="1"/>
  <c r="U695" i="1" s="1"/>
  <c r="S695" i="1"/>
  <c r="T735" i="1"/>
  <c r="U735" i="1" s="1"/>
  <c r="S735" i="1"/>
  <c r="T767" i="1"/>
  <c r="U767" i="1" s="1"/>
  <c r="S767" i="1"/>
  <c r="T908" i="1"/>
  <c r="U908" i="1" s="1"/>
  <c r="S908" i="1"/>
  <c r="T1155" i="1"/>
  <c r="U1155" i="1" s="1"/>
  <c r="S1155" i="1"/>
  <c r="T972" i="1"/>
  <c r="U972" i="1" s="1"/>
  <c r="S972" i="1"/>
  <c r="T1074" i="1"/>
  <c r="U1074" i="1" s="1"/>
  <c r="S1074" i="1"/>
  <c r="S936" i="1"/>
  <c r="T1316" i="1"/>
  <c r="U1316" i="1" s="1"/>
  <c r="S1316" i="1"/>
  <c r="T1027" i="1"/>
  <c r="U1027" i="1" s="1"/>
  <c r="S1027" i="1"/>
  <c r="T1243" i="1"/>
  <c r="U1243" i="1" s="1"/>
  <c r="S1243" i="1"/>
  <c r="T1452" i="1"/>
  <c r="U1452" i="1" s="1"/>
  <c r="S1452" i="1"/>
  <c r="T1728" i="1"/>
  <c r="U1728" i="1" s="1"/>
  <c r="S1728" i="1"/>
  <c r="T1824" i="1"/>
  <c r="U1824" i="1" s="1"/>
  <c r="S1824" i="1"/>
  <c r="S1865" i="1"/>
  <c r="T1865" i="1"/>
  <c r="U1865" i="1" s="1"/>
  <c r="S2421" i="1"/>
  <c r="T2421" i="1"/>
  <c r="U2421" i="1" s="1"/>
  <c r="T1584" i="1"/>
  <c r="U1584" i="1" s="1"/>
  <c r="S1584" i="1"/>
  <c r="S1941" i="1"/>
  <c r="T1941" i="1"/>
  <c r="U1941" i="1" s="1"/>
  <c r="S2041" i="1"/>
  <c r="T2041" i="1"/>
  <c r="U2041" i="1" s="1"/>
  <c r="S2073" i="1"/>
  <c r="T2073" i="1"/>
  <c r="U2073" i="1" s="1"/>
  <c r="S2193" i="1"/>
  <c r="T2193" i="1"/>
  <c r="U2193" i="1" s="1"/>
  <c r="T1492" i="1"/>
  <c r="U1492" i="1" s="1"/>
  <c r="S1492" i="1"/>
  <c r="T1568" i="1"/>
  <c r="U1568" i="1" s="1"/>
  <c r="S1568" i="1"/>
  <c r="S1658" i="1"/>
  <c r="T1658" i="1"/>
  <c r="U1658" i="1" s="1"/>
  <c r="T1844" i="1"/>
  <c r="U1844" i="1" s="1"/>
  <c r="S1844" i="1"/>
  <c r="T1936" i="1"/>
  <c r="U1936" i="1" s="1"/>
  <c r="S1936" i="1"/>
  <c r="T2352" i="1"/>
  <c r="U2352" i="1" s="1"/>
  <c r="S2352" i="1"/>
  <c r="S2533" i="1"/>
  <c r="T2533" i="1"/>
  <c r="U2533" i="1" s="1"/>
  <c r="S2282" i="1"/>
  <c r="T2282" i="1"/>
  <c r="U2282" i="1" s="1"/>
  <c r="T2333" i="1"/>
  <c r="U2333" i="1" s="1"/>
  <c r="S2333" i="1"/>
  <c r="T2422" i="1"/>
  <c r="U2422" i="1" s="1"/>
  <c r="S2422" i="1"/>
  <c r="T2640" i="1"/>
  <c r="U2640" i="1" s="1"/>
  <c r="S2640" i="1"/>
  <c r="T2688" i="1"/>
  <c r="U2688" i="1" s="1"/>
  <c r="S2688" i="1"/>
  <c r="S2741" i="1"/>
  <c r="T2741" i="1"/>
  <c r="U2741" i="1" s="1"/>
  <c r="S2786" i="1"/>
  <c r="T2786" i="1"/>
  <c r="U2786" i="1" s="1"/>
  <c r="S2853" i="1"/>
  <c r="T2853" i="1"/>
  <c r="U2853" i="1" s="1"/>
  <c r="S3189" i="1"/>
  <c r="T3189" i="1"/>
  <c r="U3189" i="1" s="1"/>
  <c r="S3224" i="1"/>
  <c r="T3224" i="1"/>
  <c r="U3224" i="1" s="1"/>
  <c r="T2248" i="1"/>
  <c r="U2248" i="1" s="1"/>
  <c r="S2248" i="1"/>
  <c r="T4938" i="1"/>
  <c r="U4938" i="1" s="1"/>
  <c r="S4938" i="1"/>
  <c r="S4981" i="1"/>
  <c r="T4981" i="1"/>
  <c r="U4981" i="1" s="1"/>
  <c r="S3610" i="1"/>
  <c r="T3610" i="1"/>
  <c r="U3610" i="1" s="1"/>
  <c r="S5021" i="1"/>
  <c r="T5021" i="1"/>
  <c r="U5021" i="1" s="1"/>
  <c r="S3383" i="1"/>
  <c r="T3383" i="1"/>
  <c r="U3383" i="1" s="1"/>
  <c r="S3447" i="1"/>
  <c r="T3447" i="1"/>
  <c r="U3447" i="1" s="1"/>
  <c r="S3510" i="1"/>
  <c r="T3510" i="1"/>
  <c r="U3510" i="1" s="1"/>
  <c r="S3562" i="1"/>
  <c r="T3562" i="1"/>
  <c r="U3562" i="1" s="1"/>
  <c r="S3758" i="1"/>
  <c r="T3758" i="1"/>
  <c r="U3758" i="1" s="1"/>
  <c r="T5020" i="1"/>
  <c r="U5020" i="1" s="1"/>
  <c r="S5020" i="1"/>
  <c r="T5170" i="1"/>
  <c r="U5170" i="1" s="1"/>
  <c r="S5170" i="1"/>
  <c r="T5234" i="1"/>
  <c r="U5234" i="1" s="1"/>
  <c r="S5234" i="1"/>
  <c r="S5365" i="1"/>
  <c r="T5365" i="1"/>
  <c r="U5365" i="1" s="1"/>
  <c r="S5445" i="1"/>
  <c r="T5445" i="1"/>
  <c r="U5445" i="1" s="1"/>
  <c r="S5509" i="1"/>
  <c r="T5509" i="1"/>
  <c r="U5509" i="1" s="1"/>
  <c r="S6477" i="1"/>
  <c r="T6477" i="1"/>
  <c r="U6477" i="1" s="1"/>
  <c r="S6541" i="1"/>
  <c r="T6541" i="1"/>
  <c r="U6541" i="1" s="1"/>
  <c r="S6605" i="1"/>
  <c r="T6605" i="1"/>
  <c r="U6605" i="1" s="1"/>
  <c r="S5621" i="1"/>
  <c r="T5621" i="1"/>
  <c r="U5621" i="1" s="1"/>
  <c r="S5685" i="1"/>
  <c r="T5685" i="1"/>
  <c r="U5685" i="1" s="1"/>
  <c r="S6493" i="1"/>
  <c r="T6493" i="1"/>
  <c r="U6493" i="1" s="1"/>
  <c r="S6621" i="1"/>
  <c r="T6621" i="1"/>
  <c r="U6621" i="1" s="1"/>
  <c r="S6749" i="1"/>
  <c r="T6749" i="1"/>
  <c r="U6749" i="1" s="1"/>
  <c r="S6213" i="1"/>
  <c r="S6245" i="1"/>
  <c r="S6277" i="1"/>
  <c r="T6520" i="1"/>
  <c r="U6520" i="1" s="1"/>
  <c r="S6520" i="1"/>
  <c r="S6813" i="1"/>
  <c r="T6813" i="1"/>
  <c r="U6813" i="1" s="1"/>
  <c r="S6941" i="1"/>
  <c r="T6941" i="1"/>
  <c r="U6941" i="1" s="1"/>
  <c r="S7069" i="1"/>
  <c r="T7069" i="1"/>
  <c r="U7069" i="1" s="1"/>
  <c r="S7197" i="1"/>
  <c r="T7197" i="1"/>
  <c r="U7197" i="1" s="1"/>
  <c r="S7325" i="1"/>
  <c r="T7325" i="1"/>
  <c r="U7325" i="1" s="1"/>
  <c r="S7465" i="1"/>
  <c r="S6893" i="1"/>
  <c r="T6893" i="1"/>
  <c r="U6893" i="1" s="1"/>
  <c r="S7021" i="1"/>
  <c r="T7021" i="1"/>
  <c r="U7021" i="1" s="1"/>
  <c r="S7149" i="1"/>
  <c r="T7149" i="1"/>
  <c r="U7149" i="1" s="1"/>
  <c r="T7496" i="1"/>
  <c r="U7496" i="1" s="1"/>
  <c r="S7496" i="1"/>
  <c r="T7752" i="1"/>
  <c r="U7752" i="1" s="1"/>
  <c r="S7752" i="1"/>
  <c r="S7757" i="1"/>
  <c r="T7757" i="1"/>
  <c r="U7757" i="1" s="1"/>
  <c r="S7885" i="1"/>
  <c r="T7885" i="1"/>
  <c r="U7885" i="1" s="1"/>
  <c r="S8141" i="1"/>
  <c r="T8141" i="1"/>
  <c r="U8141" i="1" s="1"/>
  <c r="S8365" i="1"/>
  <c r="T8365" i="1"/>
  <c r="U8365" i="1" s="1"/>
  <c r="S8509" i="1"/>
  <c r="T8509" i="1"/>
  <c r="U8509" i="1" s="1"/>
  <c r="T7268" i="1"/>
  <c r="U7268" i="1" s="1"/>
  <c r="S7268" i="1"/>
  <c r="T7368" i="1"/>
  <c r="U7368" i="1" s="1"/>
  <c r="S7368" i="1"/>
  <c r="S7965" i="1"/>
  <c r="T7965" i="1"/>
  <c r="U7965" i="1" s="1"/>
  <c r="S8093" i="1"/>
  <c r="T8093" i="1"/>
  <c r="U8093" i="1" s="1"/>
  <c r="S8221" i="1"/>
  <c r="T8221" i="1"/>
  <c r="U8221" i="1" s="1"/>
  <c r="S8361" i="1"/>
  <c r="T8361" i="1"/>
  <c r="U8361" i="1" s="1"/>
  <c r="S8425" i="1"/>
  <c r="T8425" i="1"/>
  <c r="U8425" i="1" s="1"/>
  <c r="S8489" i="1"/>
  <c r="T8489" i="1"/>
  <c r="U8489" i="1" s="1"/>
  <c r="S8553" i="1"/>
  <c r="T8553" i="1"/>
  <c r="U8553" i="1" s="1"/>
  <c r="S8617" i="1"/>
  <c r="T8617" i="1"/>
  <c r="U8617" i="1" s="1"/>
  <c r="S8681" i="1"/>
  <c r="T8681" i="1"/>
  <c r="U8681" i="1" s="1"/>
  <c r="S8557" i="1"/>
  <c r="T8557" i="1"/>
  <c r="U8557" i="1" s="1"/>
  <c r="S8621" i="1"/>
  <c r="T8621" i="1"/>
  <c r="U8621" i="1" s="1"/>
  <c r="S117" i="1"/>
  <c r="T117" i="1"/>
  <c r="U117" i="1" s="1"/>
  <c r="S141" i="1"/>
  <c r="T141" i="1"/>
  <c r="U141" i="1" s="1"/>
  <c r="S605" i="1"/>
  <c r="T605" i="1"/>
  <c r="U605" i="1" s="1"/>
  <c r="S621" i="1"/>
  <c r="T621" i="1"/>
  <c r="U621" i="1" s="1"/>
  <c r="S637" i="1"/>
  <c r="T637" i="1"/>
  <c r="U637" i="1" s="1"/>
  <c r="S666" i="1"/>
  <c r="T666" i="1"/>
  <c r="U666" i="1" s="1"/>
  <c r="S674" i="1"/>
  <c r="T674" i="1"/>
  <c r="U674" i="1" s="1"/>
  <c r="S1236" i="1"/>
  <c r="T1236" i="1"/>
  <c r="U1236" i="1" s="1"/>
  <c r="S1228" i="1"/>
  <c r="T1228" i="1"/>
  <c r="U1228" i="1" s="1"/>
  <c r="S1655" i="1"/>
  <c r="T1655" i="1"/>
  <c r="U1655" i="1" s="1"/>
  <c r="S2623" i="1"/>
  <c r="T2623" i="1"/>
  <c r="U2623" i="1" s="1"/>
  <c r="S2687" i="1"/>
  <c r="T2687" i="1"/>
  <c r="U2687" i="1" s="1"/>
  <c r="S1679" i="1"/>
  <c r="T1679" i="1"/>
  <c r="U1679" i="1" s="1"/>
  <c r="S2243" i="1"/>
  <c r="T2243" i="1"/>
  <c r="U2243" i="1" s="1"/>
  <c r="S2284" i="1"/>
  <c r="T2284" i="1"/>
  <c r="U2284" i="1" s="1"/>
  <c r="S2292" i="1"/>
  <c r="T2292" i="1"/>
  <c r="U2292" i="1" s="1"/>
  <c r="S2300" i="1"/>
  <c r="T2300" i="1"/>
  <c r="U2300" i="1" s="1"/>
  <c r="S2308" i="1"/>
  <c r="T2308" i="1"/>
  <c r="U2308" i="1" s="1"/>
  <c r="S2316" i="1"/>
  <c r="T2316" i="1"/>
  <c r="U2316" i="1" s="1"/>
  <c r="S2324" i="1"/>
  <c r="T2324" i="1"/>
  <c r="U2324" i="1" s="1"/>
  <c r="S2332" i="1"/>
  <c r="T2332" i="1"/>
  <c r="U2332" i="1" s="1"/>
  <c r="S2340" i="1"/>
  <c r="T2340" i="1"/>
  <c r="U2340" i="1" s="1"/>
  <c r="S2355" i="1"/>
  <c r="T2355" i="1"/>
  <c r="U2355" i="1" s="1"/>
  <c r="S2387" i="1"/>
  <c r="T2387" i="1"/>
  <c r="U2387" i="1" s="1"/>
  <c r="S2419" i="1"/>
  <c r="T2419" i="1"/>
  <c r="U2419" i="1" s="1"/>
  <c r="S2451" i="1"/>
  <c r="T2451" i="1"/>
  <c r="U2451" i="1" s="1"/>
  <c r="S2483" i="1"/>
  <c r="T2483" i="1"/>
  <c r="U2483" i="1" s="1"/>
  <c r="S2515" i="1"/>
  <c r="T2515" i="1"/>
  <c r="U2515" i="1" s="1"/>
  <c r="S2547" i="1"/>
  <c r="T2547" i="1"/>
  <c r="U2547" i="1" s="1"/>
  <c r="S2579" i="1"/>
  <c r="T2579" i="1"/>
  <c r="U2579" i="1" s="1"/>
  <c r="S2611" i="1"/>
  <c r="T2611" i="1"/>
  <c r="U2611" i="1" s="1"/>
  <c r="S2643" i="1"/>
  <c r="T2643" i="1"/>
  <c r="U2643" i="1" s="1"/>
  <c r="S2675" i="1"/>
  <c r="T2675" i="1"/>
  <c r="U2675" i="1" s="1"/>
  <c r="S2707" i="1"/>
  <c r="T2707" i="1"/>
  <c r="U2707" i="1" s="1"/>
  <c r="S2739" i="1"/>
  <c r="T2739" i="1"/>
  <c r="U2739" i="1" s="1"/>
  <c r="S2771" i="1"/>
  <c r="T2771" i="1"/>
  <c r="U2771" i="1" s="1"/>
  <c r="S2803" i="1"/>
  <c r="T2803" i="1"/>
  <c r="U2803" i="1" s="1"/>
  <c r="T2260" i="1"/>
  <c r="U2260" i="1" s="1"/>
  <c r="S2260" i="1"/>
  <c r="S3167" i="1"/>
  <c r="T3167" i="1"/>
  <c r="U3167" i="1" s="1"/>
  <c r="S3175" i="1"/>
  <c r="T3175" i="1"/>
  <c r="U3175" i="1" s="1"/>
  <c r="S3186" i="1"/>
  <c r="T3186" i="1"/>
  <c r="U3186" i="1" s="1"/>
  <c r="S3194" i="1"/>
  <c r="T3194" i="1"/>
  <c r="U3194" i="1" s="1"/>
  <c r="S3230" i="1"/>
  <c r="T3230" i="1"/>
  <c r="U3230" i="1" s="1"/>
  <c r="S3238" i="1"/>
  <c r="T3238" i="1"/>
  <c r="U3238" i="1" s="1"/>
  <c r="S3249" i="1"/>
  <c r="T3249" i="1"/>
  <c r="U3249" i="1" s="1"/>
  <c r="S3257" i="1"/>
  <c r="T3257" i="1"/>
  <c r="U3257" i="1" s="1"/>
  <c r="S3584" i="1"/>
  <c r="T3584" i="1"/>
  <c r="U3584" i="1" s="1"/>
  <c r="S3627" i="1"/>
  <c r="T3627" i="1"/>
  <c r="U3627" i="1" s="1"/>
  <c r="S3712" i="1"/>
  <c r="T3712" i="1"/>
  <c r="U3712" i="1" s="1"/>
  <c r="S3755" i="1"/>
  <c r="T3755" i="1"/>
  <c r="U3755" i="1" s="1"/>
  <c r="S3840" i="1"/>
  <c r="T3840" i="1"/>
  <c r="U3840" i="1" s="1"/>
  <c r="S3539" i="1"/>
  <c r="T3539" i="1"/>
  <c r="U3539" i="1" s="1"/>
  <c r="S3592" i="1"/>
  <c r="T3592" i="1"/>
  <c r="U3592" i="1" s="1"/>
  <c r="S3731" i="1"/>
  <c r="T3731" i="1"/>
  <c r="U3731" i="1" s="1"/>
  <c r="S3763" i="1"/>
  <c r="T3763" i="1"/>
  <c r="U3763" i="1" s="1"/>
  <c r="S3795" i="1"/>
  <c r="T3795" i="1"/>
  <c r="U3795" i="1" s="1"/>
  <c r="S3848" i="1"/>
  <c r="T3848" i="1"/>
  <c r="U3848" i="1" s="1"/>
  <c r="S3579" i="1"/>
  <c r="T3579" i="1"/>
  <c r="U3579" i="1" s="1"/>
  <c r="S3611" i="1"/>
  <c r="T3611" i="1"/>
  <c r="U3611" i="1" s="1"/>
  <c r="S3696" i="1"/>
  <c r="T3696" i="1"/>
  <c r="U3696" i="1" s="1"/>
  <c r="S3835" i="1"/>
  <c r="T3835" i="1"/>
  <c r="U3835" i="1" s="1"/>
  <c r="S3644" i="1"/>
  <c r="T3644" i="1"/>
  <c r="U3644" i="1" s="1"/>
  <c r="S6411" i="1"/>
  <c r="T6411" i="1"/>
  <c r="U6411" i="1" s="1"/>
  <c r="S5153" i="1"/>
  <c r="T5153" i="1"/>
  <c r="U5153" i="1" s="1"/>
  <c r="S5217" i="1"/>
  <c r="T5217" i="1"/>
  <c r="U5217" i="1" s="1"/>
  <c r="S5281" i="1"/>
  <c r="T5281" i="1"/>
  <c r="U5281" i="1" s="1"/>
  <c r="S65" i="1"/>
  <c r="T65" i="1"/>
  <c r="U65" i="1" s="1"/>
  <c r="S165" i="1"/>
  <c r="T165" i="1"/>
  <c r="U165" i="1" s="1"/>
  <c r="S506" i="1"/>
  <c r="T506" i="1"/>
  <c r="U506" i="1" s="1"/>
  <c r="T511" i="1"/>
  <c r="U511" i="1" s="1"/>
  <c r="S511" i="1"/>
  <c r="S593" i="1"/>
  <c r="T593" i="1"/>
  <c r="U593" i="1" s="1"/>
  <c r="S625" i="1"/>
  <c r="T625" i="1"/>
  <c r="U625" i="1" s="1"/>
  <c r="S641" i="1"/>
  <c r="T641" i="1"/>
  <c r="U641" i="1" s="1"/>
  <c r="S657" i="1"/>
  <c r="T657" i="1"/>
  <c r="U657" i="1" s="1"/>
  <c r="S669" i="1"/>
  <c r="T669" i="1"/>
  <c r="U669" i="1" s="1"/>
  <c r="S677" i="1"/>
  <c r="T677" i="1"/>
  <c r="U677" i="1" s="1"/>
  <c r="S1172" i="1"/>
  <c r="T1172" i="1"/>
  <c r="U1172" i="1" s="1"/>
  <c r="S938" i="1"/>
  <c r="T938" i="1"/>
  <c r="U938" i="1" s="1"/>
  <c r="S2287" i="1"/>
  <c r="T2287" i="1"/>
  <c r="U2287" i="1" s="1"/>
  <c r="S2303" i="1"/>
  <c r="T2303" i="1"/>
  <c r="U2303" i="1" s="1"/>
  <c r="S2311" i="1"/>
  <c r="T2311" i="1"/>
  <c r="U2311" i="1" s="1"/>
  <c r="S2319" i="1"/>
  <c r="T2319" i="1"/>
  <c r="U2319" i="1" s="1"/>
  <c r="S2327" i="1"/>
  <c r="T2327" i="1"/>
  <c r="U2327" i="1" s="1"/>
  <c r="S2335" i="1"/>
  <c r="T2335" i="1"/>
  <c r="U2335" i="1" s="1"/>
  <c r="S2343" i="1"/>
  <c r="T2343" i="1"/>
  <c r="U2343" i="1" s="1"/>
  <c r="S2255" i="1"/>
  <c r="T2255" i="1"/>
  <c r="U2255" i="1" s="1"/>
  <c r="S3151" i="1"/>
  <c r="T3151" i="1"/>
  <c r="U3151" i="1" s="1"/>
  <c r="S3159" i="1"/>
  <c r="T3159" i="1"/>
  <c r="U3159" i="1" s="1"/>
  <c r="S3170" i="1"/>
  <c r="T3170" i="1"/>
  <c r="U3170" i="1" s="1"/>
  <c r="S3178" i="1"/>
  <c r="T3178" i="1"/>
  <c r="U3178" i="1" s="1"/>
  <c r="S3214" i="1"/>
  <c r="T3214" i="1"/>
  <c r="U3214" i="1" s="1"/>
  <c r="S3222" i="1"/>
  <c r="T3222" i="1"/>
  <c r="U3222" i="1" s="1"/>
  <c r="S3233" i="1"/>
  <c r="T3233" i="1"/>
  <c r="U3233" i="1" s="1"/>
  <c r="S3241" i="1"/>
  <c r="T3241" i="1"/>
  <c r="U3241" i="1" s="1"/>
  <c r="S3528" i="1"/>
  <c r="T3528" i="1"/>
  <c r="U3528" i="1" s="1"/>
  <c r="S3699" i="1"/>
  <c r="T3699" i="1"/>
  <c r="U3699" i="1" s="1"/>
  <c r="S3784" i="1"/>
  <c r="T3784" i="1"/>
  <c r="U3784" i="1" s="1"/>
  <c r="S3536" i="1"/>
  <c r="T3536" i="1"/>
  <c r="U3536" i="1" s="1"/>
  <c r="S3643" i="1"/>
  <c r="T3643" i="1"/>
  <c r="U3643" i="1" s="1"/>
  <c r="S3675" i="1"/>
  <c r="T3675" i="1"/>
  <c r="U3675" i="1" s="1"/>
  <c r="S3760" i="1"/>
  <c r="T3760" i="1"/>
  <c r="U3760" i="1" s="1"/>
  <c r="S3792" i="1"/>
  <c r="T3792" i="1"/>
  <c r="U3792" i="1" s="1"/>
  <c r="S597" i="1"/>
  <c r="T597" i="1"/>
  <c r="U597" i="1" s="1"/>
  <c r="S613" i="1"/>
  <c r="T613" i="1"/>
  <c r="U613" i="1" s="1"/>
  <c r="S645" i="1"/>
  <c r="T645" i="1"/>
  <c r="U645" i="1" s="1"/>
  <c r="S661" i="1"/>
  <c r="T661" i="1"/>
  <c r="U661" i="1" s="1"/>
  <c r="S890" i="1"/>
  <c r="T890" i="1"/>
  <c r="U890" i="1" s="1"/>
  <c r="S1252" i="1"/>
  <c r="T1252" i="1"/>
  <c r="U1252" i="1" s="1"/>
  <c r="S1639" i="1"/>
  <c r="T1639" i="1"/>
  <c r="U1639" i="1" s="1"/>
  <c r="S1671" i="1"/>
  <c r="T1671" i="1"/>
  <c r="U1671" i="1" s="1"/>
  <c r="S2607" i="1"/>
  <c r="T2607" i="1"/>
  <c r="U2607" i="1" s="1"/>
  <c r="S2639" i="1"/>
  <c r="T2639" i="1"/>
  <c r="U2639" i="1" s="1"/>
  <c r="S2671" i="1"/>
  <c r="T2671" i="1"/>
  <c r="U2671" i="1" s="1"/>
  <c r="S2703" i="1"/>
  <c r="T2703" i="1"/>
  <c r="U2703" i="1" s="1"/>
  <c r="T2276" i="1"/>
  <c r="U2276" i="1" s="1"/>
  <c r="S2276" i="1"/>
  <c r="S2371" i="1"/>
  <c r="T2371" i="1"/>
  <c r="U2371" i="1" s="1"/>
  <c r="S2403" i="1"/>
  <c r="T2403" i="1"/>
  <c r="U2403" i="1" s="1"/>
  <c r="S2435" i="1"/>
  <c r="T2435" i="1"/>
  <c r="U2435" i="1" s="1"/>
  <c r="S2467" i="1"/>
  <c r="T2467" i="1"/>
  <c r="U2467" i="1" s="1"/>
  <c r="S2531" i="1"/>
  <c r="T2531" i="1"/>
  <c r="U2531" i="1" s="1"/>
  <c r="S2595" i="1"/>
  <c r="T2595" i="1"/>
  <c r="U2595" i="1" s="1"/>
  <c r="S2627" i="1"/>
  <c r="T2627" i="1"/>
  <c r="U2627" i="1" s="1"/>
  <c r="S2659" i="1"/>
  <c r="T2659" i="1"/>
  <c r="U2659" i="1" s="1"/>
  <c r="S2691" i="1"/>
  <c r="T2691" i="1"/>
  <c r="U2691" i="1" s="1"/>
  <c r="S2723" i="1"/>
  <c r="T2723" i="1"/>
  <c r="U2723" i="1" s="1"/>
  <c r="S2755" i="1"/>
  <c r="T2755" i="1"/>
  <c r="U2755" i="1" s="1"/>
  <c r="S3135" i="1"/>
  <c r="T3135" i="1"/>
  <c r="U3135" i="1" s="1"/>
  <c r="S3143" i="1"/>
  <c r="T3143" i="1"/>
  <c r="U3143" i="1" s="1"/>
  <c r="S3154" i="1"/>
  <c r="T3154" i="1"/>
  <c r="U3154" i="1" s="1"/>
  <c r="S3162" i="1"/>
  <c r="T3162" i="1"/>
  <c r="U3162" i="1" s="1"/>
  <c r="S3199" i="1"/>
  <c r="T3199" i="1"/>
  <c r="U3199" i="1" s="1"/>
  <c r="S3207" i="1"/>
  <c r="T3207" i="1"/>
  <c r="U3207" i="1" s="1"/>
  <c r="S3217" i="1"/>
  <c r="T3217" i="1"/>
  <c r="U3217" i="1" s="1"/>
  <c r="S3225" i="1"/>
  <c r="T3225" i="1"/>
  <c r="U3225" i="1" s="1"/>
  <c r="S3262" i="1"/>
  <c r="T3262" i="1"/>
  <c r="U3262" i="1" s="1"/>
  <c r="S3520" i="1"/>
  <c r="T3520" i="1"/>
  <c r="U3520" i="1" s="1"/>
  <c r="S3563" i="1"/>
  <c r="T3563" i="1"/>
  <c r="U3563" i="1" s="1"/>
  <c r="S3648" i="1"/>
  <c r="T3648" i="1"/>
  <c r="U3648" i="1" s="1"/>
  <c r="S3691" i="1"/>
  <c r="T3691" i="1"/>
  <c r="U3691" i="1" s="1"/>
  <c r="S3776" i="1"/>
  <c r="T3776" i="1"/>
  <c r="U3776" i="1" s="1"/>
  <c r="S3819" i="1"/>
  <c r="T3819" i="1"/>
  <c r="U3819" i="1" s="1"/>
  <c r="S3603" i="1"/>
  <c r="T3603" i="1"/>
  <c r="U3603" i="1" s="1"/>
  <c r="S3635" i="1"/>
  <c r="T3635" i="1"/>
  <c r="U3635" i="1" s="1"/>
  <c r="S3667" i="1"/>
  <c r="T3667" i="1"/>
  <c r="U3667" i="1" s="1"/>
  <c r="S3720" i="1"/>
  <c r="T3720" i="1"/>
  <c r="U3720" i="1" s="1"/>
  <c r="S3568" i="1"/>
  <c r="T3568" i="1"/>
  <c r="U3568" i="1" s="1"/>
  <c r="S3707" i="1"/>
  <c r="T3707" i="1"/>
  <c r="U3707" i="1" s="1"/>
  <c r="S3739" i="1"/>
  <c r="T3739" i="1"/>
  <c r="U3739" i="1" s="1"/>
  <c r="S3824" i="1"/>
  <c r="T3824" i="1"/>
  <c r="U3824" i="1" s="1"/>
  <c r="S3313" i="1"/>
  <c r="T3313" i="1"/>
  <c r="U3313" i="1" s="1"/>
  <c r="S3376" i="1"/>
  <c r="T3376" i="1"/>
  <c r="U3376" i="1" s="1"/>
  <c r="S3440" i="1"/>
  <c r="T3440" i="1"/>
  <c r="U3440" i="1" s="1"/>
  <c r="S3503" i="1"/>
  <c r="T3503" i="1"/>
  <c r="U3503" i="1" s="1"/>
  <c r="S3772" i="1"/>
  <c r="T3772" i="1"/>
  <c r="U3772" i="1" s="1"/>
  <c r="S6331" i="1"/>
  <c r="T6331" i="1"/>
  <c r="U6331" i="1" s="1"/>
  <c r="S6395" i="1"/>
  <c r="T6395" i="1"/>
  <c r="U6395" i="1" s="1"/>
  <c r="S6459" i="1"/>
  <c r="T6459" i="1"/>
  <c r="U6459" i="1" s="1"/>
  <c r="S68" i="1"/>
  <c r="T68" i="1"/>
  <c r="U68" i="1" s="1"/>
  <c r="S149" i="1"/>
  <c r="T149" i="1"/>
  <c r="U149" i="1" s="1"/>
  <c r="S76" i="1"/>
  <c r="T76" i="1"/>
  <c r="U76" i="1" s="1"/>
  <c r="S100" i="1"/>
  <c r="T100" i="1"/>
  <c r="U100" i="1" s="1"/>
  <c r="S137" i="1"/>
  <c r="T137" i="1"/>
  <c r="U137" i="1" s="1"/>
  <c r="T154" i="1"/>
  <c r="U154" i="1" s="1"/>
  <c r="S154" i="1"/>
  <c r="S522" i="1"/>
  <c r="T522" i="1"/>
  <c r="U522" i="1" s="1"/>
  <c r="S601" i="1"/>
  <c r="T601" i="1"/>
  <c r="U601" i="1" s="1"/>
  <c r="S617" i="1"/>
  <c r="T617" i="1"/>
  <c r="U617" i="1" s="1"/>
  <c r="S633" i="1"/>
  <c r="T633" i="1"/>
  <c r="U633" i="1" s="1"/>
  <c r="S649" i="1"/>
  <c r="T649" i="1"/>
  <c r="U649" i="1" s="1"/>
  <c r="S682" i="1"/>
  <c r="T682" i="1"/>
  <c r="U682" i="1" s="1"/>
  <c r="S1188" i="1"/>
  <c r="T1188" i="1"/>
  <c r="U1188" i="1" s="1"/>
  <c r="S1220" i="1"/>
  <c r="T1220" i="1"/>
  <c r="U1220" i="1" s="1"/>
  <c r="S1687" i="1"/>
  <c r="T1687" i="1"/>
  <c r="U1687" i="1" s="1"/>
  <c r="S1260" i="1"/>
  <c r="T1260" i="1"/>
  <c r="U1260" i="1" s="1"/>
  <c r="S3138" i="1"/>
  <c r="T3138" i="1"/>
  <c r="U3138" i="1" s="1"/>
  <c r="S3146" i="1"/>
  <c r="T3146" i="1"/>
  <c r="U3146" i="1" s="1"/>
  <c r="S3183" i="1"/>
  <c r="T3183" i="1"/>
  <c r="U3183" i="1" s="1"/>
  <c r="S3191" i="1"/>
  <c r="T3191" i="1"/>
  <c r="U3191" i="1" s="1"/>
  <c r="S3202" i="1"/>
  <c r="T3202" i="1"/>
  <c r="U3202" i="1" s="1"/>
  <c r="S6" i="1"/>
  <c r="T6" i="1"/>
  <c r="U6" i="1" s="1"/>
  <c r="S3246" i="1"/>
  <c r="T3246" i="1"/>
  <c r="U3246" i="1" s="1"/>
  <c r="S3254" i="1"/>
  <c r="T3254" i="1"/>
  <c r="U3254" i="1" s="1"/>
  <c r="S3265" i="1"/>
  <c r="T3265" i="1"/>
  <c r="U3265" i="1" s="1"/>
  <c r="S2711" i="1"/>
  <c r="T2711" i="1"/>
  <c r="U2711" i="1" s="1"/>
  <c r="T2520" i="1"/>
  <c r="U2520" i="1" s="1"/>
  <c r="S2520" i="1"/>
  <c r="T2776" i="1"/>
  <c r="U2776" i="1" s="1"/>
  <c r="S2776" i="1"/>
  <c r="S2827" i="1"/>
  <c r="T2827" i="1"/>
  <c r="U2827" i="1" s="1"/>
  <c r="S2902" i="1"/>
  <c r="T2902" i="1"/>
  <c r="U2902" i="1" s="1"/>
  <c r="S2955" i="1"/>
  <c r="T2955" i="1"/>
  <c r="U2955" i="1" s="1"/>
  <c r="S3030" i="1"/>
  <c r="T3030" i="1"/>
  <c r="U3030" i="1" s="1"/>
  <c r="S3083" i="1"/>
  <c r="T3083" i="1"/>
  <c r="U3083" i="1" s="1"/>
  <c r="S3134" i="1"/>
  <c r="T3134" i="1"/>
  <c r="U3134" i="1" s="1"/>
  <c r="S3150" i="1"/>
  <c r="T3150" i="1"/>
  <c r="U3150" i="1" s="1"/>
  <c r="S3166" i="1"/>
  <c r="T3166" i="1"/>
  <c r="U3166" i="1" s="1"/>
  <c r="S3182" i="1"/>
  <c r="T3182" i="1"/>
  <c r="U3182" i="1" s="1"/>
  <c r="S3198" i="1"/>
  <c r="T3198" i="1"/>
  <c r="U3198" i="1" s="1"/>
  <c r="S3213" i="1"/>
  <c r="T3213" i="1"/>
  <c r="U3213" i="1" s="1"/>
  <c r="S3229" i="1"/>
  <c r="T3229" i="1"/>
  <c r="U3229" i="1" s="1"/>
  <c r="S3245" i="1"/>
  <c r="T3245" i="1"/>
  <c r="U3245" i="1" s="1"/>
  <c r="S3261" i="1"/>
  <c r="T3261" i="1"/>
  <c r="U3261" i="1" s="1"/>
  <c r="S3277" i="1"/>
  <c r="T3277" i="1"/>
  <c r="U3277" i="1" s="1"/>
  <c r="S3310" i="1"/>
  <c r="T3310" i="1"/>
  <c r="U3310" i="1" s="1"/>
  <c r="S3340" i="1"/>
  <c r="T3340" i="1"/>
  <c r="U3340" i="1" s="1"/>
  <c r="S3373" i="1"/>
  <c r="T3373" i="1"/>
  <c r="U3373" i="1" s="1"/>
  <c r="S3437" i="1"/>
  <c r="T3437" i="1"/>
  <c r="U3437" i="1" s="1"/>
  <c r="S3500" i="1"/>
  <c r="T3500" i="1"/>
  <c r="U3500" i="1" s="1"/>
  <c r="S3532" i="1"/>
  <c r="T3532" i="1"/>
  <c r="U3532" i="1" s="1"/>
  <c r="S3552" i="1"/>
  <c r="T3552" i="1"/>
  <c r="U3552" i="1" s="1"/>
  <c r="S3595" i="1"/>
  <c r="T3595" i="1"/>
  <c r="U3595" i="1" s="1"/>
  <c r="S3631" i="1"/>
  <c r="T3631" i="1"/>
  <c r="U3631" i="1" s="1"/>
  <c r="S3660" i="1"/>
  <c r="T3660" i="1"/>
  <c r="U3660" i="1" s="1"/>
  <c r="S3680" i="1"/>
  <c r="T3680" i="1"/>
  <c r="U3680" i="1" s="1"/>
  <c r="S3723" i="1"/>
  <c r="T3723" i="1"/>
  <c r="U3723" i="1" s="1"/>
  <c r="S3759" i="1"/>
  <c r="T3759" i="1"/>
  <c r="U3759" i="1" s="1"/>
  <c r="S3788" i="1"/>
  <c r="T3788" i="1"/>
  <c r="U3788" i="1" s="1"/>
  <c r="S3808" i="1"/>
  <c r="T3808" i="1"/>
  <c r="U3808" i="1" s="1"/>
  <c r="S3851" i="1"/>
  <c r="T3851" i="1"/>
  <c r="U3851" i="1" s="1"/>
  <c r="S3571" i="1"/>
  <c r="T3571" i="1"/>
  <c r="U3571" i="1" s="1"/>
  <c r="S3656" i="1"/>
  <c r="T3656" i="1"/>
  <c r="U3656" i="1" s="1"/>
  <c r="S3827" i="1"/>
  <c r="T3827" i="1"/>
  <c r="U3827" i="1" s="1"/>
  <c r="S3365" i="1"/>
  <c r="T3365" i="1"/>
  <c r="U3365" i="1" s="1"/>
  <c r="S3381" i="1"/>
  <c r="T3381" i="1"/>
  <c r="U3381" i="1" s="1"/>
  <c r="S3397" i="1"/>
  <c r="T3397" i="1"/>
  <c r="U3397" i="1" s="1"/>
  <c r="S3413" i="1"/>
  <c r="T3413" i="1"/>
  <c r="U3413" i="1" s="1"/>
  <c r="S3429" i="1"/>
  <c r="T3429" i="1"/>
  <c r="U3429" i="1" s="1"/>
  <c r="S3445" i="1"/>
  <c r="T3445" i="1"/>
  <c r="U3445" i="1" s="1"/>
  <c r="S3461" i="1"/>
  <c r="T3461" i="1"/>
  <c r="U3461" i="1" s="1"/>
  <c r="S3476" i="1"/>
  <c r="T3476" i="1"/>
  <c r="U3476" i="1" s="1"/>
  <c r="S3492" i="1"/>
  <c r="T3492" i="1"/>
  <c r="U3492" i="1" s="1"/>
  <c r="S3508" i="1"/>
  <c r="T3508" i="1"/>
  <c r="U3508" i="1" s="1"/>
  <c r="S3547" i="1"/>
  <c r="T3547" i="1"/>
  <c r="U3547" i="1" s="1"/>
  <c r="S3664" i="1"/>
  <c r="T3664" i="1"/>
  <c r="U3664" i="1" s="1"/>
  <c r="S3771" i="1"/>
  <c r="T3771" i="1"/>
  <c r="U3771" i="1" s="1"/>
  <c r="S3803" i="1"/>
  <c r="T3803" i="1"/>
  <c r="U3803" i="1" s="1"/>
  <c r="S51" i="1"/>
  <c r="T51" i="1"/>
  <c r="U51" i="1" s="1"/>
  <c r="S191" i="1"/>
  <c r="T191" i="1"/>
  <c r="U191" i="1" s="1"/>
  <c r="T122" i="1"/>
  <c r="U122" i="1" s="1"/>
  <c r="S122" i="1"/>
  <c r="S333" i="1"/>
  <c r="T333" i="1"/>
  <c r="U333" i="1" s="1"/>
  <c r="S259" i="1"/>
  <c r="T259" i="1"/>
  <c r="U259" i="1" s="1"/>
  <c r="S341" i="1"/>
  <c r="T341" i="1"/>
  <c r="U341" i="1" s="1"/>
  <c r="S406" i="1"/>
  <c r="T406" i="1"/>
  <c r="U406" i="1" s="1"/>
  <c r="S470" i="1"/>
  <c r="T470" i="1"/>
  <c r="U470" i="1" s="1"/>
  <c r="S482" i="1"/>
  <c r="T482" i="1"/>
  <c r="U482" i="1" s="1"/>
  <c r="S673" i="1"/>
  <c r="T673" i="1"/>
  <c r="U673" i="1" s="1"/>
  <c r="T487" i="1"/>
  <c r="U487" i="1" s="1"/>
  <c r="S487" i="1"/>
  <c r="S945" i="1"/>
  <c r="T945" i="1"/>
  <c r="U945" i="1" s="1"/>
  <c r="S629" i="1"/>
  <c r="T629" i="1"/>
  <c r="U629" i="1" s="1"/>
  <c r="S609" i="1"/>
  <c r="T609" i="1"/>
  <c r="U609" i="1" s="1"/>
  <c r="S942" i="1"/>
  <c r="T942" i="1"/>
  <c r="U942" i="1" s="1"/>
  <c r="S689" i="1"/>
  <c r="T689" i="1"/>
  <c r="U689" i="1" s="1"/>
  <c r="S965" i="1"/>
  <c r="T965" i="1"/>
  <c r="U965" i="1" s="1"/>
  <c r="S1012" i="1"/>
  <c r="T1012" i="1"/>
  <c r="U1012" i="1" s="1"/>
  <c r="S1028" i="1"/>
  <c r="T1028" i="1"/>
  <c r="U1028" i="1" s="1"/>
  <c r="S1044" i="1"/>
  <c r="T1044" i="1"/>
  <c r="U1044" i="1" s="1"/>
  <c r="S1180" i="1"/>
  <c r="T1180" i="1"/>
  <c r="U1180" i="1" s="1"/>
  <c r="S1212" i="1"/>
  <c r="T1212" i="1"/>
  <c r="U1212" i="1" s="1"/>
  <c r="S1244" i="1"/>
  <c r="T1244" i="1"/>
  <c r="U1244" i="1" s="1"/>
  <c r="S1276" i="1"/>
  <c r="T1276" i="1"/>
  <c r="U1276" i="1" s="1"/>
  <c r="S653" i="1"/>
  <c r="T653" i="1"/>
  <c r="U653" i="1" s="1"/>
  <c r="T1003" i="1"/>
  <c r="U1003" i="1" s="1"/>
  <c r="S1003" i="1"/>
  <c r="S1013" i="1"/>
  <c r="T1013" i="1"/>
  <c r="U1013" i="1" s="1"/>
  <c r="S1029" i="1"/>
  <c r="T1029" i="1"/>
  <c r="U1029" i="1" s="1"/>
  <c r="S1045" i="1"/>
  <c r="T1045" i="1"/>
  <c r="U1045" i="1" s="1"/>
  <c r="S1053" i="1"/>
  <c r="T1053" i="1"/>
  <c r="U1053" i="1" s="1"/>
  <c r="S1069" i="1"/>
  <c r="T1069" i="1"/>
  <c r="U1069" i="1" s="1"/>
  <c r="S1085" i="1"/>
  <c r="T1085" i="1"/>
  <c r="U1085" i="1" s="1"/>
  <c r="S1101" i="1"/>
  <c r="T1101" i="1"/>
  <c r="U1101" i="1" s="1"/>
  <c r="S1117" i="1"/>
  <c r="T1117" i="1"/>
  <c r="U1117" i="1" s="1"/>
  <c r="S1133" i="1"/>
  <c r="T1133" i="1"/>
  <c r="U1133" i="1" s="1"/>
  <c r="S1149" i="1"/>
  <c r="T1149" i="1"/>
  <c r="U1149" i="1" s="1"/>
  <c r="S1168" i="1"/>
  <c r="T1168" i="1"/>
  <c r="U1168" i="1" s="1"/>
  <c r="S1232" i="1"/>
  <c r="T1232" i="1"/>
  <c r="U1232" i="1" s="1"/>
  <c r="S713" i="1"/>
  <c r="T713" i="1"/>
  <c r="U713" i="1" s="1"/>
  <c r="S729" i="1"/>
  <c r="T729" i="1"/>
  <c r="U729" i="1" s="1"/>
  <c r="S745" i="1"/>
  <c r="T745" i="1"/>
  <c r="U745" i="1" s="1"/>
  <c r="S761" i="1"/>
  <c r="T761" i="1"/>
  <c r="U761" i="1" s="1"/>
  <c r="S777" i="1"/>
  <c r="T777" i="1"/>
  <c r="U777" i="1" s="1"/>
  <c r="S793" i="1"/>
  <c r="T793" i="1"/>
  <c r="U793" i="1" s="1"/>
  <c r="S809" i="1"/>
  <c r="T809" i="1"/>
  <c r="U809" i="1" s="1"/>
  <c r="S825" i="1"/>
  <c r="T825" i="1"/>
  <c r="U825" i="1" s="1"/>
  <c r="S841" i="1"/>
  <c r="T841" i="1"/>
  <c r="U841" i="1" s="1"/>
  <c r="S857" i="1"/>
  <c r="T857" i="1"/>
  <c r="U857" i="1" s="1"/>
  <c r="S873" i="1"/>
  <c r="T873" i="1"/>
  <c r="U873" i="1" s="1"/>
  <c r="S917" i="1"/>
  <c r="T917" i="1"/>
  <c r="U917" i="1" s="1"/>
  <c r="S984" i="1"/>
  <c r="T984" i="1"/>
  <c r="U984" i="1" s="1"/>
  <c r="S1204" i="1"/>
  <c r="T1204" i="1"/>
  <c r="U1204" i="1" s="1"/>
  <c r="S1268" i="1"/>
  <c r="T1268" i="1"/>
  <c r="U1268" i="1" s="1"/>
  <c r="T1245" i="1"/>
  <c r="U1245" i="1" s="1"/>
  <c r="S1245" i="1"/>
  <c r="S1274" i="1"/>
  <c r="T1274" i="1"/>
  <c r="U1274" i="1" s="1"/>
  <c r="S1565" i="1"/>
  <c r="T1565" i="1"/>
  <c r="U1565" i="1" s="1"/>
  <c r="S1597" i="1"/>
  <c r="T1597" i="1"/>
  <c r="U1597" i="1" s="1"/>
  <c r="S1629" i="1"/>
  <c r="T1629" i="1"/>
  <c r="U1629" i="1" s="1"/>
  <c r="S701" i="1"/>
  <c r="T701" i="1"/>
  <c r="U701" i="1" s="1"/>
  <c r="S765" i="1"/>
  <c r="T765" i="1"/>
  <c r="U765" i="1" s="1"/>
  <c r="S829" i="1"/>
  <c r="T829" i="1"/>
  <c r="U829" i="1" s="1"/>
  <c r="S1162" i="1"/>
  <c r="T1162" i="1"/>
  <c r="U1162" i="1" s="1"/>
  <c r="S1667" i="1"/>
  <c r="T1667" i="1"/>
  <c r="U1667" i="1" s="1"/>
  <c r="S717" i="1"/>
  <c r="T717" i="1"/>
  <c r="U717" i="1" s="1"/>
  <c r="S781" i="1"/>
  <c r="T781" i="1"/>
  <c r="U781" i="1" s="1"/>
  <c r="S845" i="1"/>
  <c r="T845" i="1"/>
  <c r="U845" i="1" s="1"/>
  <c r="S925" i="1"/>
  <c r="T925" i="1"/>
  <c r="U925" i="1" s="1"/>
  <c r="S1293" i="1"/>
  <c r="T1293" i="1"/>
  <c r="U1293" i="1" s="1"/>
  <c r="S1357" i="1"/>
  <c r="T1357" i="1"/>
  <c r="U1357" i="1" s="1"/>
  <c r="S1421" i="1"/>
  <c r="T1421" i="1"/>
  <c r="U1421" i="1" s="1"/>
  <c r="S1485" i="1"/>
  <c r="T1485" i="1"/>
  <c r="U1485" i="1" s="1"/>
  <c r="S1549" i="1"/>
  <c r="T1549" i="1"/>
  <c r="U1549" i="1" s="1"/>
  <c r="S1591" i="1"/>
  <c r="T1591" i="1"/>
  <c r="U1591" i="1" s="1"/>
  <c r="S1623" i="1"/>
  <c r="T1623" i="1"/>
  <c r="U1623" i="1" s="1"/>
  <c r="S2259" i="1"/>
  <c r="T2259" i="1"/>
  <c r="U2259" i="1" s="1"/>
  <c r="T1277" i="1"/>
  <c r="U1277" i="1" s="1"/>
  <c r="S1277" i="1"/>
  <c r="S1290" i="1"/>
  <c r="T1290" i="1"/>
  <c r="U1290" i="1" s="1"/>
  <c r="S1354" i="1"/>
  <c r="T1354" i="1"/>
  <c r="U1354" i="1" s="1"/>
  <c r="S1418" i="1"/>
  <c r="T1418" i="1"/>
  <c r="U1418" i="1" s="1"/>
  <c r="S1482" i="1"/>
  <c r="T1482" i="1"/>
  <c r="U1482" i="1" s="1"/>
  <c r="S1546" i="1"/>
  <c r="T1546" i="1"/>
  <c r="U1546" i="1" s="1"/>
  <c r="S1709" i="1"/>
  <c r="T1709" i="1"/>
  <c r="U1709" i="1" s="1"/>
  <c r="S1773" i="1"/>
  <c r="T1773" i="1"/>
  <c r="U1773" i="1" s="1"/>
  <c r="S1837" i="1"/>
  <c r="T1837" i="1"/>
  <c r="U1837" i="1" s="1"/>
  <c r="S1901" i="1"/>
  <c r="T1901" i="1"/>
  <c r="U1901" i="1" s="1"/>
  <c r="S1965" i="1"/>
  <c r="T1965" i="1"/>
  <c r="U1965" i="1" s="1"/>
  <c r="S2029" i="1"/>
  <c r="T2029" i="1"/>
  <c r="U2029" i="1" s="1"/>
  <c r="S2093" i="1"/>
  <c r="T2093" i="1"/>
  <c r="U2093" i="1" s="1"/>
  <c r="S2123" i="1"/>
  <c r="T2123" i="1"/>
  <c r="U2123" i="1" s="1"/>
  <c r="S2155" i="1"/>
  <c r="T2155" i="1"/>
  <c r="U2155" i="1" s="1"/>
  <c r="S2187" i="1"/>
  <c r="T2187" i="1"/>
  <c r="U2187" i="1" s="1"/>
  <c r="S2231" i="1"/>
  <c r="T2231" i="1"/>
  <c r="U2231" i="1" s="1"/>
  <c r="T1614" i="1"/>
  <c r="U1614" i="1" s="1"/>
  <c r="S1614" i="1"/>
  <c r="S1770" i="1"/>
  <c r="T1770" i="1"/>
  <c r="U1770" i="1" s="1"/>
  <c r="S1777" i="1"/>
  <c r="T1777" i="1"/>
  <c r="U1777" i="1" s="1"/>
  <c r="S1898" i="1"/>
  <c r="T1898" i="1"/>
  <c r="U1898" i="1" s="1"/>
  <c r="S1905" i="1"/>
  <c r="T1905" i="1"/>
  <c r="U1905" i="1" s="1"/>
  <c r="S2026" i="1"/>
  <c r="T2026" i="1"/>
  <c r="U2026" i="1" s="1"/>
  <c r="S2033" i="1"/>
  <c r="T2033" i="1"/>
  <c r="U2033" i="1" s="1"/>
  <c r="T2256" i="1"/>
  <c r="U2256" i="1" s="1"/>
  <c r="S2256" i="1"/>
  <c r="S2407" i="1"/>
  <c r="T2407" i="1"/>
  <c r="U2407" i="1" s="1"/>
  <c r="S2471" i="1"/>
  <c r="T2471" i="1"/>
  <c r="U2471" i="1" s="1"/>
  <c r="S2535" i="1"/>
  <c r="T2535" i="1"/>
  <c r="U2535" i="1" s="1"/>
  <c r="S2599" i="1"/>
  <c r="T2599" i="1"/>
  <c r="U2599" i="1" s="1"/>
  <c r="S2631" i="1"/>
  <c r="T2631" i="1"/>
  <c r="U2631" i="1" s="1"/>
  <c r="S2663" i="1"/>
  <c r="T2663" i="1"/>
  <c r="U2663" i="1" s="1"/>
  <c r="S2695" i="1"/>
  <c r="T2695" i="1"/>
  <c r="U2695" i="1" s="1"/>
  <c r="S2727" i="1"/>
  <c r="T2727" i="1"/>
  <c r="U2727" i="1" s="1"/>
  <c r="S2791" i="1"/>
  <c r="T2791" i="1"/>
  <c r="U2791" i="1" s="1"/>
  <c r="T1696" i="1"/>
  <c r="U1696" i="1" s="1"/>
  <c r="S1696" i="1"/>
  <c r="S1754" i="1"/>
  <c r="T1754" i="1"/>
  <c r="U1754" i="1" s="1"/>
  <c r="S1761" i="1"/>
  <c r="T1761" i="1"/>
  <c r="U1761" i="1" s="1"/>
  <c r="S1882" i="1"/>
  <c r="T1882" i="1"/>
  <c r="U1882" i="1" s="1"/>
  <c r="S1889" i="1"/>
  <c r="T1889" i="1"/>
  <c r="U1889" i="1" s="1"/>
  <c r="S2010" i="1"/>
  <c r="T2010" i="1"/>
  <c r="U2010" i="1" s="1"/>
  <c r="S2017" i="1"/>
  <c r="T2017" i="1"/>
  <c r="U2017" i="1" s="1"/>
  <c r="T2130" i="1"/>
  <c r="U2130" i="1" s="1"/>
  <c r="S2130" i="1"/>
  <c r="S2151" i="1"/>
  <c r="T2151" i="1"/>
  <c r="U2151" i="1" s="1"/>
  <c r="T2162" i="1"/>
  <c r="U2162" i="1" s="1"/>
  <c r="S2162" i="1"/>
  <c r="S2183" i="1"/>
  <c r="T2183" i="1"/>
  <c r="U2183" i="1" s="1"/>
  <c r="T2194" i="1"/>
  <c r="U2194" i="1" s="1"/>
  <c r="S2194" i="1"/>
  <c r="S2223" i="1"/>
  <c r="T2223" i="1"/>
  <c r="U2223" i="1" s="1"/>
  <c r="S1866" i="1"/>
  <c r="T1866" i="1"/>
  <c r="U1866" i="1" s="1"/>
  <c r="S1873" i="1"/>
  <c r="T1873" i="1"/>
  <c r="U1873" i="1" s="1"/>
  <c r="S2117" i="1"/>
  <c r="T2117" i="1"/>
  <c r="U2117" i="1" s="1"/>
  <c r="S2181" i="1"/>
  <c r="T2181" i="1"/>
  <c r="U2181" i="1" s="1"/>
  <c r="S2271" i="1"/>
  <c r="T2271" i="1"/>
  <c r="U2271" i="1" s="1"/>
  <c r="S2399" i="1"/>
  <c r="T2399" i="1"/>
  <c r="U2399" i="1" s="1"/>
  <c r="S2463" i="1"/>
  <c r="T2463" i="1"/>
  <c r="U2463" i="1" s="1"/>
  <c r="S2527" i="1"/>
  <c r="T2527" i="1"/>
  <c r="U2527" i="1" s="1"/>
  <c r="S2591" i="1"/>
  <c r="T2591" i="1"/>
  <c r="U2591" i="1" s="1"/>
  <c r="S2655" i="1"/>
  <c r="T2655" i="1"/>
  <c r="U2655" i="1" s="1"/>
  <c r="S2719" i="1"/>
  <c r="T2719" i="1"/>
  <c r="U2719" i="1" s="1"/>
  <c r="S2783" i="1"/>
  <c r="T2783" i="1"/>
  <c r="U2783" i="1" s="1"/>
  <c r="S1886" i="1"/>
  <c r="T1886" i="1"/>
  <c r="U1886" i="1" s="1"/>
  <c r="T2212" i="1"/>
  <c r="U2212" i="1" s="1"/>
  <c r="S2212" i="1"/>
  <c r="T2272" i="1"/>
  <c r="U2272" i="1" s="1"/>
  <c r="S2272" i="1"/>
  <c r="S2499" i="1"/>
  <c r="T2499" i="1"/>
  <c r="U2499" i="1" s="1"/>
  <c r="S2563" i="1"/>
  <c r="T2563" i="1"/>
  <c r="U2563" i="1" s="1"/>
  <c r="S2818" i="1"/>
  <c r="T2818" i="1"/>
  <c r="U2818" i="1" s="1"/>
  <c r="S2835" i="1"/>
  <c r="T2835" i="1"/>
  <c r="U2835" i="1" s="1"/>
  <c r="S2851" i="1"/>
  <c r="T2851" i="1"/>
  <c r="U2851" i="1" s="1"/>
  <c r="S2867" i="1"/>
  <c r="T2867" i="1"/>
  <c r="U2867" i="1" s="1"/>
  <c r="S2883" i="1"/>
  <c r="T2883" i="1"/>
  <c r="U2883" i="1" s="1"/>
  <c r="S2899" i="1"/>
  <c r="T2899" i="1"/>
  <c r="U2899" i="1" s="1"/>
  <c r="S2915" i="1"/>
  <c r="T2915" i="1"/>
  <c r="U2915" i="1" s="1"/>
  <c r="S2931" i="1"/>
  <c r="T2931" i="1"/>
  <c r="U2931" i="1" s="1"/>
  <c r="S2947" i="1"/>
  <c r="T2947" i="1"/>
  <c r="U2947" i="1" s="1"/>
  <c r="S2963" i="1"/>
  <c r="T2963" i="1"/>
  <c r="U2963" i="1" s="1"/>
  <c r="S2979" i="1"/>
  <c r="T2979" i="1"/>
  <c r="U2979" i="1" s="1"/>
  <c r="S2995" i="1"/>
  <c r="T2995" i="1"/>
  <c r="U2995" i="1" s="1"/>
  <c r="S3011" i="1"/>
  <c r="T3011" i="1"/>
  <c r="U3011" i="1" s="1"/>
  <c r="S3027" i="1"/>
  <c r="T3027" i="1"/>
  <c r="U3027" i="1" s="1"/>
  <c r="S3043" i="1"/>
  <c r="T3043" i="1"/>
  <c r="U3043" i="1" s="1"/>
  <c r="S3059" i="1"/>
  <c r="T3059" i="1"/>
  <c r="U3059" i="1" s="1"/>
  <c r="S3075" i="1"/>
  <c r="T3075" i="1"/>
  <c r="U3075" i="1" s="1"/>
  <c r="S3091" i="1"/>
  <c r="T3091" i="1"/>
  <c r="U3091" i="1" s="1"/>
  <c r="S3107" i="1"/>
  <c r="T3107" i="1"/>
  <c r="U3107" i="1" s="1"/>
  <c r="S3123" i="1"/>
  <c r="T3123" i="1"/>
  <c r="U3123" i="1" s="1"/>
  <c r="S3274" i="1"/>
  <c r="T3274" i="1"/>
  <c r="U3274" i="1" s="1"/>
  <c r="S3290" i="1"/>
  <c r="T3290" i="1"/>
  <c r="U3290" i="1" s="1"/>
  <c r="S3306" i="1"/>
  <c r="T3306" i="1"/>
  <c r="U3306" i="1" s="1"/>
  <c r="S3322" i="1"/>
  <c r="T3322" i="1"/>
  <c r="U3322" i="1" s="1"/>
  <c r="S3337" i="1"/>
  <c r="T3337" i="1"/>
  <c r="U3337" i="1" s="1"/>
  <c r="S3356" i="1"/>
  <c r="T3356" i="1"/>
  <c r="U3356" i="1" s="1"/>
  <c r="S3372" i="1"/>
  <c r="T3372" i="1"/>
  <c r="U3372" i="1" s="1"/>
  <c r="S3388" i="1"/>
  <c r="T3388" i="1"/>
  <c r="U3388" i="1" s="1"/>
  <c r="S3404" i="1"/>
  <c r="T3404" i="1"/>
  <c r="U3404" i="1" s="1"/>
  <c r="S3420" i="1"/>
  <c r="T3420" i="1"/>
  <c r="U3420" i="1" s="1"/>
  <c r="S3436" i="1"/>
  <c r="T3436" i="1"/>
  <c r="U3436" i="1" s="1"/>
  <c r="S3452" i="1"/>
  <c r="T3452" i="1"/>
  <c r="U3452" i="1" s="1"/>
  <c r="S3467" i="1"/>
  <c r="T3467" i="1"/>
  <c r="U3467" i="1" s="1"/>
  <c r="S3483" i="1"/>
  <c r="T3483" i="1"/>
  <c r="U3483" i="1" s="1"/>
  <c r="S3499" i="1"/>
  <c r="T3499" i="1"/>
  <c r="U3499" i="1" s="1"/>
  <c r="S3515" i="1"/>
  <c r="T3515" i="1"/>
  <c r="U3515" i="1" s="1"/>
  <c r="S2295" i="1"/>
  <c r="T2295" i="1"/>
  <c r="U2295" i="1" s="1"/>
  <c r="T2728" i="1"/>
  <c r="U2728" i="1" s="1"/>
  <c r="S2728" i="1"/>
  <c r="S1758" i="1"/>
  <c r="T1758" i="1"/>
  <c r="U1758" i="1" s="1"/>
  <c r="S2014" i="1"/>
  <c r="T2014" i="1"/>
  <c r="U2014" i="1" s="1"/>
  <c r="S2230" i="1"/>
  <c r="T2230" i="1"/>
  <c r="U2230" i="1" s="1"/>
  <c r="T2744" i="1"/>
  <c r="U2744" i="1" s="1"/>
  <c r="S2744" i="1"/>
  <c r="S2787" i="1"/>
  <c r="T2787" i="1"/>
  <c r="U2787" i="1" s="1"/>
  <c r="T2808" i="1"/>
  <c r="U2808" i="1" s="1"/>
  <c r="S2808" i="1"/>
  <c r="S2839" i="1"/>
  <c r="T2839" i="1"/>
  <c r="U2839" i="1" s="1"/>
  <c r="S2855" i="1"/>
  <c r="T2855" i="1"/>
  <c r="U2855" i="1" s="1"/>
  <c r="S2871" i="1"/>
  <c r="T2871" i="1"/>
  <c r="U2871" i="1" s="1"/>
  <c r="S2887" i="1"/>
  <c r="T2887" i="1"/>
  <c r="U2887" i="1" s="1"/>
  <c r="S2903" i="1"/>
  <c r="T2903" i="1"/>
  <c r="U2903" i="1" s="1"/>
  <c r="S2919" i="1"/>
  <c r="T2919" i="1"/>
  <c r="U2919" i="1" s="1"/>
  <c r="S2935" i="1"/>
  <c r="T2935" i="1"/>
  <c r="U2935" i="1" s="1"/>
  <c r="S2951" i="1"/>
  <c r="T2951" i="1"/>
  <c r="U2951" i="1" s="1"/>
  <c r="S2967" i="1"/>
  <c r="T2967" i="1"/>
  <c r="U2967" i="1" s="1"/>
  <c r="S2983" i="1"/>
  <c r="T2983" i="1"/>
  <c r="U2983" i="1" s="1"/>
  <c r="S2999" i="1"/>
  <c r="T2999" i="1"/>
  <c r="U2999" i="1" s="1"/>
  <c r="S3015" i="1"/>
  <c r="T3015" i="1"/>
  <c r="U3015" i="1" s="1"/>
  <c r="S3031" i="1"/>
  <c r="T3031" i="1"/>
  <c r="U3031" i="1" s="1"/>
  <c r="S3047" i="1"/>
  <c r="T3047" i="1"/>
  <c r="U3047" i="1" s="1"/>
  <c r="S3063" i="1"/>
  <c r="T3063" i="1"/>
  <c r="U3063" i="1" s="1"/>
  <c r="S3079" i="1"/>
  <c r="T3079" i="1"/>
  <c r="U3079" i="1" s="1"/>
  <c r="S3095" i="1"/>
  <c r="T3095" i="1"/>
  <c r="U3095" i="1" s="1"/>
  <c r="S3111" i="1"/>
  <c r="T3111" i="1"/>
  <c r="U3111" i="1" s="1"/>
  <c r="S3127" i="1"/>
  <c r="T3127" i="1"/>
  <c r="U3127" i="1" s="1"/>
  <c r="S3270" i="1"/>
  <c r="T3270" i="1"/>
  <c r="U3270" i="1" s="1"/>
  <c r="S3286" i="1"/>
  <c r="T3286" i="1"/>
  <c r="U3286" i="1" s="1"/>
  <c r="S3302" i="1"/>
  <c r="T3302" i="1"/>
  <c r="U3302" i="1" s="1"/>
  <c r="S3318" i="1"/>
  <c r="T3318" i="1"/>
  <c r="U3318" i="1" s="1"/>
  <c r="S3333" i="1"/>
  <c r="T3333" i="1"/>
  <c r="U3333" i="1" s="1"/>
  <c r="S3349" i="1"/>
  <c r="T3349" i="1"/>
  <c r="U3349" i="1" s="1"/>
  <c r="S3368" i="1"/>
  <c r="T3368" i="1"/>
  <c r="U3368" i="1" s="1"/>
  <c r="S3384" i="1"/>
  <c r="T3384" i="1"/>
  <c r="U3384" i="1" s="1"/>
  <c r="S3400" i="1"/>
  <c r="T3400" i="1"/>
  <c r="U3400" i="1" s="1"/>
  <c r="S3416" i="1"/>
  <c r="T3416" i="1"/>
  <c r="U3416" i="1" s="1"/>
  <c r="S3432" i="1"/>
  <c r="T3432" i="1"/>
  <c r="U3432" i="1" s="1"/>
  <c r="S3448" i="1"/>
  <c r="T3448" i="1"/>
  <c r="U3448" i="1" s="1"/>
  <c r="S3464" i="1"/>
  <c r="T3464" i="1"/>
  <c r="U3464" i="1" s="1"/>
  <c r="S3479" i="1"/>
  <c r="T3479" i="1"/>
  <c r="U3479" i="1" s="1"/>
  <c r="S3495" i="1"/>
  <c r="T3495" i="1"/>
  <c r="U3495" i="1" s="1"/>
  <c r="S3511" i="1"/>
  <c r="T3511" i="1"/>
  <c r="U3511" i="1" s="1"/>
  <c r="S3527" i="1"/>
  <c r="T3527" i="1"/>
  <c r="U3527" i="1" s="1"/>
  <c r="S3543" i="1"/>
  <c r="T3543" i="1"/>
  <c r="U3543" i="1" s="1"/>
  <c r="S3559" i="1"/>
  <c r="T3559" i="1"/>
  <c r="U3559" i="1" s="1"/>
  <c r="S3575" i="1"/>
  <c r="T3575" i="1"/>
  <c r="U3575" i="1" s="1"/>
  <c r="S3591" i="1"/>
  <c r="T3591" i="1"/>
  <c r="U3591" i="1" s="1"/>
  <c r="S3607" i="1"/>
  <c r="T3607" i="1"/>
  <c r="U3607" i="1" s="1"/>
  <c r="S3623" i="1"/>
  <c r="T3623" i="1"/>
  <c r="U3623" i="1" s="1"/>
  <c r="S3639" i="1"/>
  <c r="T3639" i="1"/>
  <c r="U3639" i="1" s="1"/>
  <c r="S3655" i="1"/>
  <c r="T3655" i="1"/>
  <c r="U3655" i="1" s="1"/>
  <c r="S3671" i="1"/>
  <c r="T3671" i="1"/>
  <c r="U3671" i="1" s="1"/>
  <c r="S3687" i="1"/>
  <c r="T3687" i="1"/>
  <c r="U3687" i="1" s="1"/>
  <c r="S3703" i="1"/>
  <c r="T3703" i="1"/>
  <c r="U3703" i="1" s="1"/>
  <c r="S3719" i="1"/>
  <c r="T3719" i="1"/>
  <c r="U3719" i="1" s="1"/>
  <c r="S3735" i="1"/>
  <c r="T3735" i="1"/>
  <c r="U3735" i="1" s="1"/>
  <c r="S3751" i="1"/>
  <c r="T3751" i="1"/>
  <c r="U3751" i="1" s="1"/>
  <c r="S3767" i="1"/>
  <c r="T3767" i="1"/>
  <c r="U3767" i="1" s="1"/>
  <c r="S3783" i="1"/>
  <c r="T3783" i="1"/>
  <c r="U3783" i="1" s="1"/>
  <c r="S3799" i="1"/>
  <c r="T3799" i="1"/>
  <c r="U3799" i="1" s="1"/>
  <c r="S3815" i="1"/>
  <c r="T3815" i="1"/>
  <c r="U3815" i="1" s="1"/>
  <c r="S3831" i="1"/>
  <c r="T3831" i="1"/>
  <c r="U3831" i="1" s="1"/>
  <c r="S3847" i="1"/>
  <c r="T3847" i="1"/>
  <c r="U3847" i="1" s="1"/>
  <c r="S3876" i="1"/>
  <c r="T3876" i="1"/>
  <c r="U3876" i="1" s="1"/>
  <c r="T2616" i="1"/>
  <c r="U2616" i="1" s="1"/>
  <c r="S2616" i="1"/>
  <c r="S3576" i="1"/>
  <c r="T3576" i="1"/>
  <c r="U3576" i="1" s="1"/>
  <c r="S3619" i="1"/>
  <c r="T3619" i="1"/>
  <c r="U3619" i="1" s="1"/>
  <c r="S3704" i="1"/>
  <c r="T3704" i="1"/>
  <c r="U3704" i="1" s="1"/>
  <c r="S3747" i="1"/>
  <c r="T3747" i="1"/>
  <c r="U3747" i="1" s="1"/>
  <c r="S3832" i="1"/>
  <c r="T3832" i="1"/>
  <c r="U3832" i="1" s="1"/>
  <c r="S3883" i="1"/>
  <c r="T3883" i="1"/>
  <c r="U3883" i="1" s="1"/>
  <c r="S3531" i="1"/>
  <c r="T3531" i="1"/>
  <c r="U3531" i="1" s="1"/>
  <c r="S3616" i="1"/>
  <c r="T3616" i="1"/>
  <c r="U3616" i="1" s="1"/>
  <c r="S3659" i="1"/>
  <c r="T3659" i="1"/>
  <c r="U3659" i="1" s="1"/>
  <c r="S3744" i="1"/>
  <c r="T3744" i="1"/>
  <c r="U3744" i="1" s="1"/>
  <c r="S3787" i="1"/>
  <c r="T3787" i="1"/>
  <c r="U3787" i="1" s="1"/>
  <c r="S3872" i="1"/>
  <c r="T3872" i="1"/>
  <c r="U3872" i="1" s="1"/>
  <c r="S3560" i="1"/>
  <c r="T3560" i="1"/>
  <c r="U3560" i="1" s="1"/>
  <c r="S3624" i="1"/>
  <c r="T3624" i="1"/>
  <c r="U3624" i="1" s="1"/>
  <c r="S3688" i="1"/>
  <c r="T3688" i="1"/>
  <c r="U3688" i="1" s="1"/>
  <c r="S3752" i="1"/>
  <c r="T3752" i="1"/>
  <c r="U3752" i="1" s="1"/>
  <c r="S3816" i="1"/>
  <c r="T3816" i="1"/>
  <c r="U3816" i="1" s="1"/>
  <c r="S3880" i="1"/>
  <c r="T3880" i="1"/>
  <c r="U3880" i="1" s="1"/>
  <c r="S4843" i="1"/>
  <c r="T4843" i="1"/>
  <c r="U4843" i="1" s="1"/>
  <c r="S4907" i="1"/>
  <c r="T4907" i="1"/>
  <c r="U4907" i="1" s="1"/>
  <c r="S4951" i="1"/>
  <c r="T4951" i="1"/>
  <c r="U4951" i="1" s="1"/>
  <c r="S4983" i="1"/>
  <c r="T4983" i="1"/>
  <c r="U4983" i="1" s="1"/>
  <c r="S5015" i="1"/>
  <c r="T5015" i="1"/>
  <c r="U5015" i="1" s="1"/>
  <c r="S5047" i="1"/>
  <c r="T5047" i="1"/>
  <c r="U5047" i="1" s="1"/>
  <c r="S5079" i="1"/>
  <c r="T5079" i="1"/>
  <c r="U5079" i="1" s="1"/>
  <c r="S5111" i="1"/>
  <c r="T5111" i="1"/>
  <c r="U5111" i="1" s="1"/>
  <c r="S5137" i="1"/>
  <c r="T5137" i="1"/>
  <c r="U5137" i="1" s="1"/>
  <c r="S5201" i="1"/>
  <c r="T5201" i="1"/>
  <c r="U5201" i="1" s="1"/>
  <c r="S5265" i="1"/>
  <c r="T5265" i="1"/>
  <c r="U5265" i="1" s="1"/>
  <c r="S3632" i="1"/>
  <c r="T3632" i="1"/>
  <c r="U3632" i="1" s="1"/>
  <c r="S4579" i="1"/>
  <c r="T4579" i="1"/>
  <c r="U4579" i="1" s="1"/>
  <c r="S4643" i="1"/>
  <c r="T4643" i="1"/>
  <c r="U4643" i="1" s="1"/>
  <c r="S4707" i="1"/>
  <c r="T4707" i="1"/>
  <c r="U4707" i="1" s="1"/>
  <c r="S4771" i="1"/>
  <c r="T4771" i="1"/>
  <c r="U4771" i="1" s="1"/>
  <c r="S4835" i="1"/>
  <c r="T4835" i="1"/>
  <c r="U4835" i="1" s="1"/>
  <c r="S4899" i="1"/>
  <c r="T4899" i="1"/>
  <c r="U4899" i="1" s="1"/>
  <c r="S4945" i="1"/>
  <c r="T4945" i="1"/>
  <c r="U4945" i="1" s="1"/>
  <c r="S4977" i="1"/>
  <c r="T4977" i="1"/>
  <c r="U4977" i="1" s="1"/>
  <c r="S5009" i="1"/>
  <c r="T5009" i="1"/>
  <c r="U5009" i="1" s="1"/>
  <c r="S5041" i="1"/>
  <c r="T5041" i="1"/>
  <c r="U5041" i="1" s="1"/>
  <c r="S5073" i="1"/>
  <c r="T5073" i="1"/>
  <c r="U5073" i="1" s="1"/>
  <c r="S5105" i="1"/>
  <c r="T5105" i="1"/>
  <c r="U5105" i="1" s="1"/>
  <c r="S5161" i="1"/>
  <c r="T5161" i="1"/>
  <c r="U5161" i="1" s="1"/>
  <c r="S5225" i="1"/>
  <c r="T5225" i="1"/>
  <c r="U5225" i="1" s="1"/>
  <c r="S5289" i="1"/>
  <c r="T5289" i="1"/>
  <c r="U5289" i="1" s="1"/>
  <c r="S5183" i="1"/>
  <c r="T5183" i="1"/>
  <c r="U5183" i="1" s="1"/>
  <c r="S5247" i="1"/>
  <c r="T5247" i="1"/>
  <c r="U5247" i="1" s="1"/>
  <c r="S5313" i="1"/>
  <c r="T5313" i="1"/>
  <c r="U5313" i="1" s="1"/>
  <c r="S5345" i="1"/>
  <c r="T5345" i="1"/>
  <c r="U5345" i="1" s="1"/>
  <c r="S5377" i="1"/>
  <c r="T5377" i="1"/>
  <c r="U5377" i="1" s="1"/>
  <c r="S5409" i="1"/>
  <c r="T5409" i="1"/>
  <c r="U5409" i="1" s="1"/>
  <c r="S5441" i="1"/>
  <c r="T5441" i="1"/>
  <c r="U5441" i="1" s="1"/>
  <c r="S5473" i="1"/>
  <c r="T5473" i="1"/>
  <c r="U5473" i="1" s="1"/>
  <c r="S5505" i="1"/>
  <c r="T5505" i="1"/>
  <c r="U5505" i="1" s="1"/>
  <c r="S5537" i="1"/>
  <c r="T5537" i="1"/>
  <c r="U5537" i="1" s="1"/>
  <c r="S5569" i="1"/>
  <c r="T5569" i="1"/>
  <c r="U5569" i="1" s="1"/>
  <c r="S5601" i="1"/>
  <c r="T5601" i="1"/>
  <c r="U5601" i="1" s="1"/>
  <c r="S5633" i="1"/>
  <c r="T5633" i="1"/>
  <c r="U5633" i="1" s="1"/>
  <c r="S5665" i="1"/>
  <c r="T5665" i="1"/>
  <c r="U5665" i="1" s="1"/>
  <c r="S5697" i="1"/>
  <c r="T5697" i="1"/>
  <c r="U5697" i="1" s="1"/>
  <c r="S5729" i="1"/>
  <c r="T5729" i="1"/>
  <c r="U5729" i="1" s="1"/>
  <c r="S5761" i="1"/>
  <c r="T5761" i="1"/>
  <c r="U5761" i="1" s="1"/>
  <c r="S5793" i="1"/>
  <c r="T5793" i="1"/>
  <c r="U5793" i="1" s="1"/>
  <c r="S5825" i="1"/>
  <c r="T5825" i="1"/>
  <c r="U5825" i="1" s="1"/>
  <c r="S5857" i="1"/>
  <c r="T5857" i="1"/>
  <c r="U5857" i="1" s="1"/>
  <c r="S5889" i="1"/>
  <c r="T5889" i="1"/>
  <c r="U5889" i="1" s="1"/>
  <c r="S5921" i="1"/>
  <c r="T5921" i="1"/>
  <c r="U5921" i="1" s="1"/>
  <c r="S5953" i="1"/>
  <c r="T5953" i="1"/>
  <c r="U5953" i="1" s="1"/>
  <c r="S5985" i="1"/>
  <c r="T5985" i="1"/>
  <c r="U5985" i="1" s="1"/>
  <c r="S6017" i="1"/>
  <c r="T6017" i="1"/>
  <c r="U6017" i="1" s="1"/>
  <c r="S6049" i="1"/>
  <c r="T6049" i="1"/>
  <c r="U6049" i="1" s="1"/>
  <c r="S6081" i="1"/>
  <c r="T6081" i="1"/>
  <c r="U6081" i="1" s="1"/>
  <c r="S6113" i="1"/>
  <c r="T6113" i="1"/>
  <c r="U6113" i="1" s="1"/>
  <c r="S6145" i="1"/>
  <c r="T6145" i="1"/>
  <c r="U6145" i="1" s="1"/>
  <c r="S6177" i="1"/>
  <c r="T6177" i="1"/>
  <c r="U6177" i="1" s="1"/>
  <c r="S6211" i="1"/>
  <c r="T6211" i="1"/>
  <c r="U6211" i="1" s="1"/>
  <c r="S6243" i="1"/>
  <c r="T6243" i="1"/>
  <c r="U6243" i="1" s="1"/>
  <c r="S6275" i="1"/>
  <c r="T6275" i="1"/>
  <c r="U6275" i="1" s="1"/>
  <c r="S6307" i="1"/>
  <c r="T6307" i="1"/>
  <c r="U6307" i="1" s="1"/>
  <c r="S6339" i="1"/>
  <c r="T6339" i="1"/>
  <c r="U6339" i="1" s="1"/>
  <c r="S6371" i="1"/>
  <c r="T6371" i="1"/>
  <c r="U6371" i="1" s="1"/>
  <c r="S6403" i="1"/>
  <c r="T6403" i="1"/>
  <c r="U6403" i="1" s="1"/>
  <c r="S6435" i="1"/>
  <c r="T6435" i="1"/>
  <c r="U6435" i="1" s="1"/>
  <c r="S5189" i="1"/>
  <c r="T5189" i="1"/>
  <c r="U5189" i="1" s="1"/>
  <c r="S5253" i="1"/>
  <c r="T5253" i="1"/>
  <c r="U5253" i="1" s="1"/>
  <c r="S6311" i="1"/>
  <c r="T6311" i="1"/>
  <c r="U6311" i="1" s="1"/>
  <c r="S6375" i="1"/>
  <c r="T6375" i="1"/>
  <c r="U6375" i="1" s="1"/>
  <c r="S6439" i="1"/>
  <c r="T6439" i="1"/>
  <c r="U6439" i="1" s="1"/>
  <c r="S3900" i="1"/>
  <c r="T3900" i="1"/>
  <c r="U3900" i="1" s="1"/>
  <c r="S6347" i="1"/>
  <c r="T6347" i="1"/>
  <c r="U6347" i="1" s="1"/>
  <c r="S8711" i="1"/>
  <c r="T8711" i="1"/>
  <c r="U8711" i="1" s="1"/>
  <c r="S8775" i="1"/>
  <c r="T8775" i="1"/>
  <c r="U8775" i="1" s="1"/>
  <c r="S8771" i="1"/>
  <c r="T8771" i="1"/>
  <c r="U8771" i="1" s="1"/>
  <c r="T5064" i="1"/>
  <c r="U5064" i="1" s="1"/>
  <c r="S5064" i="1"/>
  <c r="S8723" i="1"/>
  <c r="T8723" i="1"/>
  <c r="U8723" i="1" s="1"/>
  <c r="S8755" i="1"/>
  <c r="T8755" i="1"/>
  <c r="U8755" i="1" s="1"/>
  <c r="S8829" i="1"/>
  <c r="T8829" i="1"/>
  <c r="U8829" i="1" s="1"/>
  <c r="S8853" i="1"/>
  <c r="T8853" i="1"/>
  <c r="U8853" i="1" s="1"/>
  <c r="S8909" i="1"/>
  <c r="T8909" i="1"/>
  <c r="U8909" i="1" s="1"/>
  <c r="S8937" i="1"/>
  <c r="T8937" i="1"/>
  <c r="U8937" i="1" s="1"/>
  <c r="S9025" i="1"/>
  <c r="T9025" i="1"/>
  <c r="U9025" i="1" s="1"/>
  <c r="S9057" i="1"/>
  <c r="T9057" i="1"/>
  <c r="U9057" i="1" s="1"/>
  <c r="S9081" i="1"/>
  <c r="T9081" i="1"/>
  <c r="U9081" i="1" s="1"/>
  <c r="S9101" i="1"/>
  <c r="T9101" i="1"/>
  <c r="U9101" i="1" s="1"/>
  <c r="S9117" i="1"/>
  <c r="T9117" i="1"/>
  <c r="U9117" i="1" s="1"/>
  <c r="S9017" i="1"/>
  <c r="T9017" i="1"/>
  <c r="U9017" i="1" s="1"/>
  <c r="S9053" i="1"/>
  <c r="T9053" i="1"/>
  <c r="U9053" i="1" s="1"/>
  <c r="S9125" i="1"/>
  <c r="T9125" i="1"/>
  <c r="U9125" i="1" s="1"/>
  <c r="S23" i="1"/>
  <c r="T23" i="1"/>
  <c r="U23" i="1" s="1"/>
  <c r="S92" i="1"/>
  <c r="T92" i="1"/>
  <c r="U92" i="1" s="1"/>
  <c r="S128" i="1"/>
  <c r="T128" i="1"/>
  <c r="U128" i="1" s="1"/>
  <c r="S212" i="1"/>
  <c r="T212" i="1"/>
  <c r="U212" i="1" s="1"/>
  <c r="S377" i="1"/>
  <c r="T377" i="1"/>
  <c r="U377" i="1" s="1"/>
  <c r="S383" i="1"/>
  <c r="T383" i="1"/>
  <c r="U383" i="1" s="1"/>
  <c r="S278" i="1"/>
  <c r="T278" i="1"/>
  <c r="U278" i="1" s="1"/>
  <c r="S422" i="1"/>
  <c r="T422" i="1"/>
  <c r="U422" i="1" s="1"/>
  <c r="S486" i="1"/>
  <c r="T486" i="1"/>
  <c r="U486" i="1" s="1"/>
  <c r="S450" i="1"/>
  <c r="T450" i="1"/>
  <c r="U450" i="1" s="1"/>
  <c r="T391" i="1"/>
  <c r="U391" i="1" s="1"/>
  <c r="S391" i="1"/>
  <c r="S929" i="1"/>
  <c r="T929" i="1"/>
  <c r="U929" i="1" s="1"/>
  <c r="S910" i="1"/>
  <c r="T910" i="1"/>
  <c r="U910" i="1" s="1"/>
  <c r="S43" i="1"/>
  <c r="T43" i="1"/>
  <c r="U43" i="1" s="1"/>
  <c r="S108" i="1"/>
  <c r="T108" i="1"/>
  <c r="U108" i="1" s="1"/>
  <c r="S125" i="1"/>
  <c r="T125" i="1"/>
  <c r="U125" i="1" s="1"/>
  <c r="S157" i="1"/>
  <c r="T157" i="1"/>
  <c r="U157" i="1" s="1"/>
  <c r="S114" i="1"/>
  <c r="T114" i="1"/>
  <c r="U114" i="1" s="1"/>
  <c r="T170" i="1"/>
  <c r="U170" i="1" s="1"/>
  <c r="S170" i="1"/>
  <c r="S192" i="1"/>
  <c r="T192" i="1"/>
  <c r="U192" i="1" s="1"/>
  <c r="S208" i="1"/>
  <c r="T208" i="1"/>
  <c r="U208" i="1" s="1"/>
  <c r="S133" i="1"/>
  <c r="T133" i="1"/>
  <c r="U133" i="1" s="1"/>
  <c r="S153" i="1"/>
  <c r="T153" i="1"/>
  <c r="U153" i="1" s="1"/>
  <c r="S169" i="1"/>
  <c r="T169" i="1"/>
  <c r="U169" i="1" s="1"/>
  <c r="T83" i="1"/>
  <c r="U83" i="1" s="1"/>
  <c r="S83" i="1"/>
  <c r="T103" i="1"/>
  <c r="U103" i="1" s="1"/>
  <c r="S103" i="1"/>
  <c r="S116" i="1"/>
  <c r="T116" i="1"/>
  <c r="U116" i="1" s="1"/>
  <c r="S222" i="1"/>
  <c r="T222" i="1"/>
  <c r="U222" i="1" s="1"/>
  <c r="S247" i="1"/>
  <c r="T247" i="1"/>
  <c r="U247" i="1" s="1"/>
  <c r="S274" i="1"/>
  <c r="T274" i="1"/>
  <c r="U274" i="1" s="1"/>
  <c r="S283" i="1"/>
  <c r="T283" i="1"/>
  <c r="U283" i="1" s="1"/>
  <c r="S310" i="1"/>
  <c r="T310" i="1"/>
  <c r="U310" i="1" s="1"/>
  <c r="S337" i="1"/>
  <c r="T337" i="1"/>
  <c r="U337" i="1" s="1"/>
  <c r="S346" i="1"/>
  <c r="T346" i="1"/>
  <c r="U346" i="1" s="1"/>
  <c r="S355" i="1"/>
  <c r="T355" i="1"/>
  <c r="U355" i="1" s="1"/>
  <c r="S266" i="1"/>
  <c r="T266" i="1"/>
  <c r="U266" i="1" s="1"/>
  <c r="S5" i="1"/>
  <c r="T5" i="1"/>
  <c r="U5" i="1" s="1"/>
  <c r="S381" i="1"/>
  <c r="T381" i="1"/>
  <c r="U381" i="1" s="1"/>
  <c r="S287" i="1"/>
  <c r="T287" i="1"/>
  <c r="U287" i="1" s="1"/>
  <c r="S350" i="1"/>
  <c r="T350" i="1"/>
  <c r="U350" i="1" s="1"/>
  <c r="S400" i="1"/>
  <c r="T400" i="1"/>
  <c r="U400" i="1" s="1"/>
  <c r="S432" i="1"/>
  <c r="T432" i="1"/>
  <c r="U432" i="1" s="1"/>
  <c r="S464" i="1"/>
  <c r="T464" i="1"/>
  <c r="U464" i="1" s="1"/>
  <c r="S496" i="1"/>
  <c r="T496" i="1"/>
  <c r="U496" i="1" s="1"/>
  <c r="S685" i="1"/>
  <c r="T685" i="1"/>
  <c r="U685" i="1" s="1"/>
  <c r="S898" i="1"/>
  <c r="T898" i="1"/>
  <c r="U898" i="1" s="1"/>
  <c r="S914" i="1"/>
  <c r="T914" i="1"/>
  <c r="U914" i="1" s="1"/>
  <c r="S930" i="1"/>
  <c r="T930" i="1"/>
  <c r="U930" i="1" s="1"/>
  <c r="S946" i="1"/>
  <c r="T946" i="1"/>
  <c r="U946" i="1" s="1"/>
  <c r="S962" i="1"/>
  <c r="T962" i="1"/>
  <c r="U962" i="1" s="1"/>
  <c r="S1002" i="1"/>
  <c r="T1002" i="1"/>
  <c r="U1002" i="1" s="1"/>
  <c r="S918" i="1"/>
  <c r="T918" i="1"/>
  <c r="U918" i="1" s="1"/>
  <c r="S950" i="1"/>
  <c r="T950" i="1"/>
  <c r="U950" i="1" s="1"/>
  <c r="S994" i="1"/>
  <c r="T994" i="1"/>
  <c r="U994" i="1" s="1"/>
  <c r="S933" i="1"/>
  <c r="T933" i="1"/>
  <c r="U933" i="1" s="1"/>
  <c r="S1016" i="1"/>
  <c r="T1016" i="1"/>
  <c r="U1016" i="1" s="1"/>
  <c r="S1032" i="1"/>
  <c r="T1032" i="1"/>
  <c r="U1032" i="1" s="1"/>
  <c r="S1048" i="1"/>
  <c r="T1048" i="1"/>
  <c r="U1048" i="1" s="1"/>
  <c r="S693" i="1"/>
  <c r="T693" i="1"/>
  <c r="U693" i="1" s="1"/>
  <c r="S1009" i="1"/>
  <c r="T1009" i="1"/>
  <c r="U1009" i="1" s="1"/>
  <c r="S1025" i="1"/>
  <c r="T1025" i="1"/>
  <c r="U1025" i="1" s="1"/>
  <c r="S1041" i="1"/>
  <c r="T1041" i="1"/>
  <c r="U1041" i="1" s="1"/>
  <c r="S1056" i="1"/>
  <c r="T1056" i="1"/>
  <c r="U1056" i="1" s="1"/>
  <c r="S1072" i="1"/>
  <c r="T1072" i="1"/>
  <c r="U1072" i="1" s="1"/>
  <c r="S1088" i="1"/>
  <c r="T1088" i="1"/>
  <c r="U1088" i="1" s="1"/>
  <c r="S1104" i="1"/>
  <c r="T1104" i="1"/>
  <c r="U1104" i="1" s="1"/>
  <c r="S1120" i="1"/>
  <c r="T1120" i="1"/>
  <c r="U1120" i="1" s="1"/>
  <c r="S1136" i="1"/>
  <c r="T1136" i="1"/>
  <c r="U1136" i="1" s="1"/>
  <c r="S1152" i="1"/>
  <c r="T1152" i="1"/>
  <c r="U1152" i="1" s="1"/>
  <c r="S1184" i="1"/>
  <c r="T1184" i="1"/>
  <c r="U1184" i="1" s="1"/>
  <c r="S1248" i="1"/>
  <c r="T1248" i="1"/>
  <c r="U1248" i="1" s="1"/>
  <c r="S1000" i="1"/>
  <c r="T1000" i="1"/>
  <c r="U1000" i="1" s="1"/>
  <c r="S893" i="1"/>
  <c r="T893" i="1"/>
  <c r="U893" i="1" s="1"/>
  <c r="S1567" i="1"/>
  <c r="T1567" i="1"/>
  <c r="U1567" i="1" s="1"/>
  <c r="S1599" i="1"/>
  <c r="T1599" i="1"/>
  <c r="U1599" i="1" s="1"/>
  <c r="S1631" i="1"/>
  <c r="T1631" i="1"/>
  <c r="U1631" i="1" s="1"/>
  <c r="S1663" i="1"/>
  <c r="T1663" i="1"/>
  <c r="U1663" i="1" s="1"/>
  <c r="S1695" i="1"/>
  <c r="T1695" i="1"/>
  <c r="U1695" i="1" s="1"/>
  <c r="S1683" i="1"/>
  <c r="T1683" i="1"/>
  <c r="U1683" i="1" s="1"/>
  <c r="S1309" i="1"/>
  <c r="T1309" i="1"/>
  <c r="U1309" i="1" s="1"/>
  <c r="S1373" i="1"/>
  <c r="T1373" i="1"/>
  <c r="U1373" i="1" s="1"/>
  <c r="S1437" i="1"/>
  <c r="T1437" i="1"/>
  <c r="U1437" i="1" s="1"/>
  <c r="S1501" i="1"/>
  <c r="T1501" i="1"/>
  <c r="U1501" i="1" s="1"/>
  <c r="S1573" i="1"/>
  <c r="T1573" i="1"/>
  <c r="U1573" i="1" s="1"/>
  <c r="S1605" i="1"/>
  <c r="T1605" i="1"/>
  <c r="U1605" i="1" s="1"/>
  <c r="S2211" i="1"/>
  <c r="T2211" i="1"/>
  <c r="U2211" i="1" s="1"/>
  <c r="S2275" i="1"/>
  <c r="T2275" i="1"/>
  <c r="U2275" i="1" s="1"/>
  <c r="S1725" i="1"/>
  <c r="T1725" i="1"/>
  <c r="U1725" i="1" s="1"/>
  <c r="S1789" i="1"/>
  <c r="T1789" i="1"/>
  <c r="U1789" i="1" s="1"/>
  <c r="S1853" i="1"/>
  <c r="T1853" i="1"/>
  <c r="U1853" i="1" s="1"/>
  <c r="S1917" i="1"/>
  <c r="T1917" i="1"/>
  <c r="U1917" i="1" s="1"/>
  <c r="S1981" i="1"/>
  <c r="T1981" i="1"/>
  <c r="U1981" i="1" s="1"/>
  <c r="S2045" i="1"/>
  <c r="T2045" i="1"/>
  <c r="U2045" i="1" s="1"/>
  <c r="S2105" i="1"/>
  <c r="T2105" i="1"/>
  <c r="U2105" i="1" s="1"/>
  <c r="S2137" i="1"/>
  <c r="T2137" i="1"/>
  <c r="U2137" i="1" s="1"/>
  <c r="S2169" i="1"/>
  <c r="T2169" i="1"/>
  <c r="U2169" i="1" s="1"/>
  <c r="S2201" i="1"/>
  <c r="T2201" i="1"/>
  <c r="U2201" i="1" s="1"/>
  <c r="S2247" i="1"/>
  <c r="T2247" i="1"/>
  <c r="U2247" i="1" s="1"/>
  <c r="S1790" i="1"/>
  <c r="T1790" i="1"/>
  <c r="U1790" i="1" s="1"/>
  <c r="S1918" i="1"/>
  <c r="T1918" i="1"/>
  <c r="U1918" i="1" s="1"/>
  <c r="S2046" i="1"/>
  <c r="T2046" i="1"/>
  <c r="U2046" i="1" s="1"/>
  <c r="S2359" i="1"/>
  <c r="T2359" i="1"/>
  <c r="U2359" i="1" s="1"/>
  <c r="S2423" i="1"/>
  <c r="T2423" i="1"/>
  <c r="U2423" i="1" s="1"/>
  <c r="S2487" i="1"/>
  <c r="T2487" i="1"/>
  <c r="U2487" i="1" s="1"/>
  <c r="S2551" i="1"/>
  <c r="T2551" i="1"/>
  <c r="U2551" i="1" s="1"/>
  <c r="S2743" i="1"/>
  <c r="T2743" i="1"/>
  <c r="U2743" i="1" s="1"/>
  <c r="S2807" i="1"/>
  <c r="T2807" i="1"/>
  <c r="U2807" i="1" s="1"/>
  <c r="S1263" i="1"/>
  <c r="T1263" i="1"/>
  <c r="U1263" i="1" s="1"/>
  <c r="S1774" i="1"/>
  <c r="T1774" i="1"/>
  <c r="U1774" i="1" s="1"/>
  <c r="S1902" i="1"/>
  <c r="T1902" i="1"/>
  <c r="U1902" i="1" s="1"/>
  <c r="S2030" i="1"/>
  <c r="T2030" i="1"/>
  <c r="U2030" i="1" s="1"/>
  <c r="S2119" i="1"/>
  <c r="T2119" i="1"/>
  <c r="U2119" i="1" s="1"/>
  <c r="T2244" i="1"/>
  <c r="U2244" i="1" s="1"/>
  <c r="S2244" i="1"/>
  <c r="S2363" i="1"/>
  <c r="T2363" i="1"/>
  <c r="U2363" i="1" s="1"/>
  <c r="S2395" i="1"/>
  <c r="T2395" i="1"/>
  <c r="U2395" i="1" s="1"/>
  <c r="S2427" i="1"/>
  <c r="T2427" i="1"/>
  <c r="U2427" i="1" s="1"/>
  <c r="S2459" i="1"/>
  <c r="T2459" i="1"/>
  <c r="U2459" i="1" s="1"/>
  <c r="S2491" i="1"/>
  <c r="T2491" i="1"/>
  <c r="U2491" i="1" s="1"/>
  <c r="S2523" i="1"/>
  <c r="T2523" i="1"/>
  <c r="U2523" i="1" s="1"/>
  <c r="S2555" i="1"/>
  <c r="T2555" i="1"/>
  <c r="U2555" i="1" s="1"/>
  <c r="S2587" i="1"/>
  <c r="T2587" i="1"/>
  <c r="U2587" i="1" s="1"/>
  <c r="S2619" i="1"/>
  <c r="T2619" i="1"/>
  <c r="U2619" i="1" s="1"/>
  <c r="S2651" i="1"/>
  <c r="T2651" i="1"/>
  <c r="U2651" i="1" s="1"/>
  <c r="S2683" i="1"/>
  <c r="T2683" i="1"/>
  <c r="U2683" i="1" s="1"/>
  <c r="S2715" i="1"/>
  <c r="T2715" i="1"/>
  <c r="U2715" i="1" s="1"/>
  <c r="S2747" i="1"/>
  <c r="T2747" i="1"/>
  <c r="U2747" i="1" s="1"/>
  <c r="S2779" i="1"/>
  <c r="T2779" i="1"/>
  <c r="U2779" i="1" s="1"/>
  <c r="S2811" i="1"/>
  <c r="T2811" i="1"/>
  <c r="U2811" i="1" s="1"/>
  <c r="S1666" i="1"/>
  <c r="S1802" i="1"/>
  <c r="T1802" i="1"/>
  <c r="U1802" i="1" s="1"/>
  <c r="S1809" i="1"/>
  <c r="T1809" i="1"/>
  <c r="U1809" i="1" s="1"/>
  <c r="S2058" i="1"/>
  <c r="T2058" i="1"/>
  <c r="U2058" i="1" s="1"/>
  <c r="S2065" i="1"/>
  <c r="T2065" i="1"/>
  <c r="U2065" i="1" s="1"/>
  <c r="S2133" i="1"/>
  <c r="T2133" i="1"/>
  <c r="U2133" i="1" s="1"/>
  <c r="S2197" i="1"/>
  <c r="T2197" i="1"/>
  <c r="U2197" i="1" s="1"/>
  <c r="S2235" i="1"/>
  <c r="T2235" i="1"/>
  <c r="U2235" i="1" s="1"/>
  <c r="S2351" i="1"/>
  <c r="T2351" i="1"/>
  <c r="U2351" i="1" s="1"/>
  <c r="S2415" i="1"/>
  <c r="T2415" i="1"/>
  <c r="U2415" i="1" s="1"/>
  <c r="S2479" i="1"/>
  <c r="T2479" i="1"/>
  <c r="U2479" i="1" s="1"/>
  <c r="S2543" i="1"/>
  <c r="T2543" i="1"/>
  <c r="U2543" i="1" s="1"/>
  <c r="S2735" i="1"/>
  <c r="T2735" i="1"/>
  <c r="U2735" i="1" s="1"/>
  <c r="S2799" i="1"/>
  <c r="T2799" i="1"/>
  <c r="U2799" i="1" s="1"/>
  <c r="T2584" i="1"/>
  <c r="U2584" i="1" s="1"/>
  <c r="S2584" i="1"/>
  <c r="S2838" i="1"/>
  <c r="T2838" i="1"/>
  <c r="U2838" i="1" s="1"/>
  <c r="S2854" i="1"/>
  <c r="T2854" i="1"/>
  <c r="U2854" i="1" s="1"/>
  <c r="S2870" i="1"/>
  <c r="T2870" i="1"/>
  <c r="U2870" i="1" s="1"/>
  <c r="S2886" i="1"/>
  <c r="T2886" i="1"/>
  <c r="U2886" i="1" s="1"/>
  <c r="S2918" i="1"/>
  <c r="T2918" i="1"/>
  <c r="U2918" i="1" s="1"/>
  <c r="S2934" i="1"/>
  <c r="T2934" i="1"/>
  <c r="U2934" i="1" s="1"/>
  <c r="S2950" i="1"/>
  <c r="T2950" i="1"/>
  <c r="U2950" i="1" s="1"/>
  <c r="S2966" i="1"/>
  <c r="T2966" i="1"/>
  <c r="U2966" i="1" s="1"/>
  <c r="S2982" i="1"/>
  <c r="T2982" i="1"/>
  <c r="U2982" i="1" s="1"/>
  <c r="S2998" i="1"/>
  <c r="T2998" i="1"/>
  <c r="U2998" i="1" s="1"/>
  <c r="S3014" i="1"/>
  <c r="T3014" i="1"/>
  <c r="U3014" i="1" s="1"/>
  <c r="S3046" i="1"/>
  <c r="T3046" i="1"/>
  <c r="U3046" i="1" s="1"/>
  <c r="S3062" i="1"/>
  <c r="T3062" i="1"/>
  <c r="U3062" i="1" s="1"/>
  <c r="S3078" i="1"/>
  <c r="T3078" i="1"/>
  <c r="U3078" i="1" s="1"/>
  <c r="S3094" i="1"/>
  <c r="T3094" i="1"/>
  <c r="U3094" i="1" s="1"/>
  <c r="S3110" i="1"/>
  <c r="T3110" i="1"/>
  <c r="U3110" i="1" s="1"/>
  <c r="S3126" i="1"/>
  <c r="T3126" i="1"/>
  <c r="U3126" i="1" s="1"/>
  <c r="S3293" i="1"/>
  <c r="T3293" i="1"/>
  <c r="U3293" i="1" s="1"/>
  <c r="S3309" i="1"/>
  <c r="T3309" i="1"/>
  <c r="U3309" i="1" s="1"/>
  <c r="S3324" i="1"/>
  <c r="T3324" i="1"/>
  <c r="U3324" i="1" s="1"/>
  <c r="S3361" i="1"/>
  <c r="T3361" i="1"/>
  <c r="U3361" i="1" s="1"/>
  <c r="S3377" i="1"/>
  <c r="T3377" i="1"/>
  <c r="U3377" i="1" s="1"/>
  <c r="S3393" i="1"/>
  <c r="T3393" i="1"/>
  <c r="U3393" i="1" s="1"/>
  <c r="S3409" i="1"/>
  <c r="T3409" i="1"/>
  <c r="U3409" i="1" s="1"/>
  <c r="S3425" i="1"/>
  <c r="T3425" i="1"/>
  <c r="U3425" i="1" s="1"/>
  <c r="S3441" i="1"/>
  <c r="T3441" i="1"/>
  <c r="U3441" i="1" s="1"/>
  <c r="S3457" i="1"/>
  <c r="T3457" i="1"/>
  <c r="U3457" i="1" s="1"/>
  <c r="S3472" i="1"/>
  <c r="T3472" i="1"/>
  <c r="U3472" i="1" s="1"/>
  <c r="S3488" i="1"/>
  <c r="T3488" i="1"/>
  <c r="U3488" i="1" s="1"/>
  <c r="S3504" i="1"/>
  <c r="T3504" i="1"/>
  <c r="U3504" i="1" s="1"/>
  <c r="T1580" i="1"/>
  <c r="U1580" i="1" s="1"/>
  <c r="S1580" i="1"/>
  <c r="T1632" i="1"/>
  <c r="U1632" i="1" s="1"/>
  <c r="S1632" i="1"/>
  <c r="S1950" i="1"/>
  <c r="T1950" i="1"/>
  <c r="U1950" i="1" s="1"/>
  <c r="T2408" i="1"/>
  <c r="U2408" i="1" s="1"/>
  <c r="S2408" i="1"/>
  <c r="T2792" i="1"/>
  <c r="U2792" i="1" s="1"/>
  <c r="S2792" i="1"/>
  <c r="S2826" i="1"/>
  <c r="T2826" i="1"/>
  <c r="U2826" i="1" s="1"/>
  <c r="S2842" i="1"/>
  <c r="T2842" i="1"/>
  <c r="U2842" i="1" s="1"/>
  <c r="S2858" i="1"/>
  <c r="T2858" i="1"/>
  <c r="U2858" i="1" s="1"/>
  <c r="S2874" i="1"/>
  <c r="T2874" i="1"/>
  <c r="U2874" i="1" s="1"/>
  <c r="S2890" i="1"/>
  <c r="T2890" i="1"/>
  <c r="U2890" i="1" s="1"/>
  <c r="S2906" i="1"/>
  <c r="T2906" i="1"/>
  <c r="U2906" i="1" s="1"/>
  <c r="S2922" i="1"/>
  <c r="T2922" i="1"/>
  <c r="U2922" i="1" s="1"/>
  <c r="S2938" i="1"/>
  <c r="T2938" i="1"/>
  <c r="U2938" i="1" s="1"/>
  <c r="S2954" i="1"/>
  <c r="T2954" i="1"/>
  <c r="U2954" i="1" s="1"/>
  <c r="S2970" i="1"/>
  <c r="T2970" i="1"/>
  <c r="U2970" i="1" s="1"/>
  <c r="S2986" i="1"/>
  <c r="T2986" i="1"/>
  <c r="U2986" i="1" s="1"/>
  <c r="S3002" i="1"/>
  <c r="T3002" i="1"/>
  <c r="U3002" i="1" s="1"/>
  <c r="S3018" i="1"/>
  <c r="T3018" i="1"/>
  <c r="U3018" i="1" s="1"/>
  <c r="S3034" i="1"/>
  <c r="T3034" i="1"/>
  <c r="U3034" i="1" s="1"/>
  <c r="S3050" i="1"/>
  <c r="T3050" i="1"/>
  <c r="U3050" i="1" s="1"/>
  <c r="S3066" i="1"/>
  <c r="T3066" i="1"/>
  <c r="U3066" i="1" s="1"/>
  <c r="S3082" i="1"/>
  <c r="T3082" i="1"/>
  <c r="U3082" i="1" s="1"/>
  <c r="S3098" i="1"/>
  <c r="T3098" i="1"/>
  <c r="U3098" i="1" s="1"/>
  <c r="S3114" i="1"/>
  <c r="T3114" i="1"/>
  <c r="U3114" i="1" s="1"/>
  <c r="S3130" i="1"/>
  <c r="T3130" i="1"/>
  <c r="U3130" i="1" s="1"/>
  <c r="S3273" i="1"/>
  <c r="T3273" i="1"/>
  <c r="U3273" i="1" s="1"/>
  <c r="S3289" i="1"/>
  <c r="T3289" i="1"/>
  <c r="U3289" i="1" s="1"/>
  <c r="S3305" i="1"/>
  <c r="T3305" i="1"/>
  <c r="U3305" i="1" s="1"/>
  <c r="S3321" i="1"/>
  <c r="T3321" i="1"/>
  <c r="U3321" i="1" s="1"/>
  <c r="S3336" i="1"/>
  <c r="T3336" i="1"/>
  <c r="U3336" i="1" s="1"/>
  <c r="S3357" i="1"/>
  <c r="T3357" i="1"/>
  <c r="U3357" i="1" s="1"/>
  <c r="S3389" i="1"/>
  <c r="T3389" i="1"/>
  <c r="U3389" i="1" s="1"/>
  <c r="S3405" i="1"/>
  <c r="T3405" i="1"/>
  <c r="U3405" i="1" s="1"/>
  <c r="S3421" i="1"/>
  <c r="T3421" i="1"/>
  <c r="U3421" i="1" s="1"/>
  <c r="S3453" i="1"/>
  <c r="T3453" i="1"/>
  <c r="U3453" i="1" s="1"/>
  <c r="S3468" i="1"/>
  <c r="T3468" i="1"/>
  <c r="U3468" i="1" s="1"/>
  <c r="S3484" i="1"/>
  <c r="T3484" i="1"/>
  <c r="U3484" i="1" s="1"/>
  <c r="S3516" i="1"/>
  <c r="T3516" i="1"/>
  <c r="U3516" i="1" s="1"/>
  <c r="S3548" i="1"/>
  <c r="T3548" i="1"/>
  <c r="U3548" i="1" s="1"/>
  <c r="S3564" i="1"/>
  <c r="T3564" i="1"/>
  <c r="U3564" i="1" s="1"/>
  <c r="S3580" i="1"/>
  <c r="T3580" i="1"/>
  <c r="U3580" i="1" s="1"/>
  <c r="S3596" i="1"/>
  <c r="T3596" i="1"/>
  <c r="U3596" i="1" s="1"/>
  <c r="S3612" i="1"/>
  <c r="T3612" i="1"/>
  <c r="U3612" i="1" s="1"/>
  <c r="S3628" i="1"/>
  <c r="T3628" i="1"/>
  <c r="U3628" i="1" s="1"/>
  <c r="S3676" i="1"/>
  <c r="T3676" i="1"/>
  <c r="U3676" i="1" s="1"/>
  <c r="S3692" i="1"/>
  <c r="T3692" i="1"/>
  <c r="U3692" i="1" s="1"/>
  <c r="S3708" i="1"/>
  <c r="T3708" i="1"/>
  <c r="U3708" i="1" s="1"/>
  <c r="S3724" i="1"/>
  <c r="T3724" i="1"/>
  <c r="U3724" i="1" s="1"/>
  <c r="S3740" i="1"/>
  <c r="T3740" i="1"/>
  <c r="U3740" i="1" s="1"/>
  <c r="S3756" i="1"/>
  <c r="T3756" i="1"/>
  <c r="U3756" i="1" s="1"/>
  <c r="S3804" i="1"/>
  <c r="T3804" i="1"/>
  <c r="U3804" i="1" s="1"/>
  <c r="S3820" i="1"/>
  <c r="T3820" i="1"/>
  <c r="U3820" i="1" s="1"/>
  <c r="S3836" i="1"/>
  <c r="T3836" i="1"/>
  <c r="U3836" i="1" s="1"/>
  <c r="S3852" i="1"/>
  <c r="T3852" i="1"/>
  <c r="U3852" i="1" s="1"/>
  <c r="S3884" i="1"/>
  <c r="T3884" i="1"/>
  <c r="U3884" i="1" s="1"/>
  <c r="T2206" i="1"/>
  <c r="U2206" i="1" s="1"/>
  <c r="S2206" i="1"/>
  <c r="S3523" i="1"/>
  <c r="T3523" i="1"/>
  <c r="U3523" i="1" s="1"/>
  <c r="S3608" i="1"/>
  <c r="T3608" i="1"/>
  <c r="U3608" i="1" s="1"/>
  <c r="S3651" i="1"/>
  <c r="T3651" i="1"/>
  <c r="U3651" i="1" s="1"/>
  <c r="S3736" i="1"/>
  <c r="T3736" i="1"/>
  <c r="U3736" i="1" s="1"/>
  <c r="S3779" i="1"/>
  <c r="T3779" i="1"/>
  <c r="U3779" i="1" s="1"/>
  <c r="S3864" i="1"/>
  <c r="T3864" i="1"/>
  <c r="U3864" i="1" s="1"/>
  <c r="T2174" i="1"/>
  <c r="U2174" i="1" s="1"/>
  <c r="S2174" i="1"/>
  <c r="S2458" i="1"/>
  <c r="T2458" i="1"/>
  <c r="U2458" i="1" s="1"/>
  <c r="S2618" i="1"/>
  <c r="T2618" i="1"/>
  <c r="U2618" i="1" s="1"/>
  <c r="S4795" i="1"/>
  <c r="T4795" i="1"/>
  <c r="U4795" i="1" s="1"/>
  <c r="S4859" i="1"/>
  <c r="T4859" i="1"/>
  <c r="U4859" i="1" s="1"/>
  <c r="S4923" i="1"/>
  <c r="T4923" i="1"/>
  <c r="U4923" i="1" s="1"/>
  <c r="S4953" i="1"/>
  <c r="T4953" i="1"/>
  <c r="U4953" i="1" s="1"/>
  <c r="S4985" i="1"/>
  <c r="T4985" i="1"/>
  <c r="U4985" i="1" s="1"/>
  <c r="S5017" i="1"/>
  <c r="T5017" i="1"/>
  <c r="U5017" i="1" s="1"/>
  <c r="S5049" i="1"/>
  <c r="T5049" i="1"/>
  <c r="U5049" i="1" s="1"/>
  <c r="S5081" i="1"/>
  <c r="T5081" i="1"/>
  <c r="U5081" i="1" s="1"/>
  <c r="S5113" i="1"/>
  <c r="T5113" i="1"/>
  <c r="U5113" i="1" s="1"/>
  <c r="S4531" i="1"/>
  <c r="T4531" i="1"/>
  <c r="U4531" i="1" s="1"/>
  <c r="S4595" i="1"/>
  <c r="T4595" i="1"/>
  <c r="U4595" i="1" s="1"/>
  <c r="S4659" i="1"/>
  <c r="T4659" i="1"/>
  <c r="U4659" i="1" s="1"/>
  <c r="S4723" i="1"/>
  <c r="T4723" i="1"/>
  <c r="U4723" i="1" s="1"/>
  <c r="S4787" i="1"/>
  <c r="T4787" i="1"/>
  <c r="U4787" i="1" s="1"/>
  <c r="S4851" i="1"/>
  <c r="T4851" i="1"/>
  <c r="U4851" i="1" s="1"/>
  <c r="S4915" i="1"/>
  <c r="T4915" i="1"/>
  <c r="U4915" i="1" s="1"/>
  <c r="S4959" i="1"/>
  <c r="T4959" i="1"/>
  <c r="U4959" i="1" s="1"/>
  <c r="S4991" i="1"/>
  <c r="T4991" i="1"/>
  <c r="U4991" i="1" s="1"/>
  <c r="S5023" i="1"/>
  <c r="T5023" i="1"/>
  <c r="U5023" i="1" s="1"/>
  <c r="S5055" i="1"/>
  <c r="T5055" i="1"/>
  <c r="U5055" i="1" s="1"/>
  <c r="S5087" i="1"/>
  <c r="T5087" i="1"/>
  <c r="U5087" i="1" s="1"/>
  <c r="S5119" i="1"/>
  <c r="T5119" i="1"/>
  <c r="U5119" i="1" s="1"/>
  <c r="S5177" i="1"/>
  <c r="T5177" i="1"/>
  <c r="U5177" i="1" s="1"/>
  <c r="S5241" i="1"/>
  <c r="T5241" i="1"/>
  <c r="U5241" i="1" s="1"/>
  <c r="S4544" i="1"/>
  <c r="T4544" i="1"/>
  <c r="U4544" i="1" s="1"/>
  <c r="S4608" i="1"/>
  <c r="T4608" i="1"/>
  <c r="U4608" i="1" s="1"/>
  <c r="S4672" i="1"/>
  <c r="T4672" i="1"/>
  <c r="U4672" i="1" s="1"/>
  <c r="S4736" i="1"/>
  <c r="T4736" i="1"/>
  <c r="U4736" i="1" s="1"/>
  <c r="S5167" i="1"/>
  <c r="T5167" i="1"/>
  <c r="U5167" i="1" s="1"/>
  <c r="S5231" i="1"/>
  <c r="T5231" i="1"/>
  <c r="U5231" i="1" s="1"/>
  <c r="S5295" i="1"/>
  <c r="T5295" i="1"/>
  <c r="U5295" i="1" s="1"/>
  <c r="S5327" i="1"/>
  <c r="T5327" i="1"/>
  <c r="U5327" i="1" s="1"/>
  <c r="S5359" i="1"/>
  <c r="T5359" i="1"/>
  <c r="U5359" i="1" s="1"/>
  <c r="S5391" i="1"/>
  <c r="T5391" i="1"/>
  <c r="U5391" i="1" s="1"/>
  <c r="S5423" i="1"/>
  <c r="T5423" i="1"/>
  <c r="U5423" i="1" s="1"/>
  <c r="S5455" i="1"/>
  <c r="T5455" i="1"/>
  <c r="U5455" i="1" s="1"/>
  <c r="S5487" i="1"/>
  <c r="T5487" i="1"/>
  <c r="U5487" i="1" s="1"/>
  <c r="S5519" i="1"/>
  <c r="T5519" i="1"/>
  <c r="U5519" i="1" s="1"/>
  <c r="S5551" i="1"/>
  <c r="T5551" i="1"/>
  <c r="U5551" i="1" s="1"/>
  <c r="S5583" i="1"/>
  <c r="T5583" i="1"/>
  <c r="U5583" i="1" s="1"/>
  <c r="S5615" i="1"/>
  <c r="T5615" i="1"/>
  <c r="U5615" i="1" s="1"/>
  <c r="S5647" i="1"/>
  <c r="T5647" i="1"/>
  <c r="U5647" i="1" s="1"/>
  <c r="S5679" i="1"/>
  <c r="T5679" i="1"/>
  <c r="U5679" i="1" s="1"/>
  <c r="S5711" i="1"/>
  <c r="T5711" i="1"/>
  <c r="U5711" i="1" s="1"/>
  <c r="S5743" i="1"/>
  <c r="T5743" i="1"/>
  <c r="U5743" i="1" s="1"/>
  <c r="S5775" i="1"/>
  <c r="T5775" i="1"/>
  <c r="U5775" i="1" s="1"/>
  <c r="S5807" i="1"/>
  <c r="T5807" i="1"/>
  <c r="U5807" i="1" s="1"/>
  <c r="S5839" i="1"/>
  <c r="T5839" i="1"/>
  <c r="U5839" i="1" s="1"/>
  <c r="S5871" i="1"/>
  <c r="T5871" i="1"/>
  <c r="U5871" i="1" s="1"/>
  <c r="S5903" i="1"/>
  <c r="T5903" i="1"/>
  <c r="U5903" i="1" s="1"/>
  <c r="S5935" i="1"/>
  <c r="T5935" i="1"/>
  <c r="U5935" i="1" s="1"/>
  <c r="S5967" i="1"/>
  <c r="T5967" i="1"/>
  <c r="U5967" i="1" s="1"/>
  <c r="S5999" i="1"/>
  <c r="T5999" i="1"/>
  <c r="U5999" i="1" s="1"/>
  <c r="S6031" i="1"/>
  <c r="T6031" i="1"/>
  <c r="U6031" i="1" s="1"/>
  <c r="S6063" i="1"/>
  <c r="T6063" i="1"/>
  <c r="U6063" i="1" s="1"/>
  <c r="S6095" i="1"/>
  <c r="T6095" i="1"/>
  <c r="U6095" i="1" s="1"/>
  <c r="S6127" i="1"/>
  <c r="T6127" i="1"/>
  <c r="U6127" i="1" s="1"/>
  <c r="S6159" i="1"/>
  <c r="T6159" i="1"/>
  <c r="U6159" i="1" s="1"/>
  <c r="S6191" i="1"/>
  <c r="T6191" i="1"/>
  <c r="U6191" i="1" s="1"/>
  <c r="S6225" i="1"/>
  <c r="T6225" i="1"/>
  <c r="U6225" i="1" s="1"/>
  <c r="S6257" i="1"/>
  <c r="T6257" i="1"/>
  <c r="U6257" i="1" s="1"/>
  <c r="S6289" i="1"/>
  <c r="T6289" i="1"/>
  <c r="U6289" i="1" s="1"/>
  <c r="S6315" i="1"/>
  <c r="T6315" i="1"/>
  <c r="U6315" i="1" s="1"/>
  <c r="S6379" i="1"/>
  <c r="T6379" i="1"/>
  <c r="U6379" i="1" s="1"/>
  <c r="S6443" i="1"/>
  <c r="T6443" i="1"/>
  <c r="U6443" i="1" s="1"/>
  <c r="S4792" i="1"/>
  <c r="T4792" i="1"/>
  <c r="U4792" i="1" s="1"/>
  <c r="S4808" i="1"/>
  <c r="T4808" i="1"/>
  <c r="U4808" i="1" s="1"/>
  <c r="S4824" i="1"/>
  <c r="T4824" i="1"/>
  <c r="U4824" i="1" s="1"/>
  <c r="S4840" i="1"/>
  <c r="T4840" i="1"/>
  <c r="U4840" i="1" s="1"/>
  <c r="S4856" i="1"/>
  <c r="T4856" i="1"/>
  <c r="U4856" i="1" s="1"/>
  <c r="S4872" i="1"/>
  <c r="T4872" i="1"/>
  <c r="U4872" i="1" s="1"/>
  <c r="S4888" i="1"/>
  <c r="T4888" i="1"/>
  <c r="U4888" i="1" s="1"/>
  <c r="S4904" i="1"/>
  <c r="T4904" i="1"/>
  <c r="U4904" i="1" s="1"/>
  <c r="S4920" i="1"/>
  <c r="T4920" i="1"/>
  <c r="U4920" i="1" s="1"/>
  <c r="S5173" i="1"/>
  <c r="T5173" i="1"/>
  <c r="U5173" i="1" s="1"/>
  <c r="S5237" i="1"/>
  <c r="T5237" i="1"/>
  <c r="U5237" i="1" s="1"/>
  <c r="S6327" i="1"/>
  <c r="T6327" i="1"/>
  <c r="U6327" i="1" s="1"/>
  <c r="S6391" i="1"/>
  <c r="T6391" i="1"/>
  <c r="U6391" i="1" s="1"/>
  <c r="S6455" i="1"/>
  <c r="T6455" i="1"/>
  <c r="U6455" i="1" s="1"/>
  <c r="S5159" i="1"/>
  <c r="T5159" i="1"/>
  <c r="U5159" i="1" s="1"/>
  <c r="S5191" i="1"/>
  <c r="T5191" i="1"/>
  <c r="U5191" i="1" s="1"/>
  <c r="S5223" i="1"/>
  <c r="T5223" i="1"/>
  <c r="U5223" i="1" s="1"/>
  <c r="S5255" i="1"/>
  <c r="T5255" i="1"/>
  <c r="U5255" i="1" s="1"/>
  <c r="S5287" i="1"/>
  <c r="T5287" i="1"/>
  <c r="U5287" i="1" s="1"/>
  <c r="S5321" i="1"/>
  <c r="T5321" i="1"/>
  <c r="U5321" i="1" s="1"/>
  <c r="S5353" i="1"/>
  <c r="T5353" i="1"/>
  <c r="U5353" i="1" s="1"/>
  <c r="S5385" i="1"/>
  <c r="T5385" i="1"/>
  <c r="U5385" i="1" s="1"/>
  <c r="S5417" i="1"/>
  <c r="T5417" i="1"/>
  <c r="U5417" i="1" s="1"/>
  <c r="S5449" i="1"/>
  <c r="T5449" i="1"/>
  <c r="U5449" i="1" s="1"/>
  <c r="S5481" i="1"/>
  <c r="T5481" i="1"/>
  <c r="U5481" i="1" s="1"/>
  <c r="S5513" i="1"/>
  <c r="T5513" i="1"/>
  <c r="U5513" i="1" s="1"/>
  <c r="S5545" i="1"/>
  <c r="T5545" i="1"/>
  <c r="U5545" i="1" s="1"/>
  <c r="S5577" i="1"/>
  <c r="T5577" i="1"/>
  <c r="U5577" i="1" s="1"/>
  <c r="S5609" i="1"/>
  <c r="T5609" i="1"/>
  <c r="U5609" i="1" s="1"/>
  <c r="S5641" i="1"/>
  <c r="T5641" i="1"/>
  <c r="U5641" i="1" s="1"/>
  <c r="S5673" i="1"/>
  <c r="T5673" i="1"/>
  <c r="U5673" i="1" s="1"/>
  <c r="S5705" i="1"/>
  <c r="T5705" i="1"/>
  <c r="U5705" i="1" s="1"/>
  <c r="S5737" i="1"/>
  <c r="T5737" i="1"/>
  <c r="U5737" i="1" s="1"/>
  <c r="S5769" i="1"/>
  <c r="T5769" i="1"/>
  <c r="U5769" i="1" s="1"/>
  <c r="S5801" i="1"/>
  <c r="T5801" i="1"/>
  <c r="U5801" i="1" s="1"/>
  <c r="S5833" i="1"/>
  <c r="T5833" i="1"/>
  <c r="U5833" i="1" s="1"/>
  <c r="S5865" i="1"/>
  <c r="T5865" i="1"/>
  <c r="U5865" i="1" s="1"/>
  <c r="S5897" i="1"/>
  <c r="T5897" i="1"/>
  <c r="U5897" i="1" s="1"/>
  <c r="S5929" i="1"/>
  <c r="T5929" i="1"/>
  <c r="U5929" i="1" s="1"/>
  <c r="S5961" i="1"/>
  <c r="T5961" i="1"/>
  <c r="U5961" i="1" s="1"/>
  <c r="S5993" i="1"/>
  <c r="T5993" i="1"/>
  <c r="U5993" i="1" s="1"/>
  <c r="S6025" i="1"/>
  <c r="T6025" i="1"/>
  <c r="U6025" i="1" s="1"/>
  <c r="S6057" i="1"/>
  <c r="T6057" i="1"/>
  <c r="U6057" i="1" s="1"/>
  <c r="S6089" i="1"/>
  <c r="T6089" i="1"/>
  <c r="U6089" i="1" s="1"/>
  <c r="S6121" i="1"/>
  <c r="T6121" i="1"/>
  <c r="U6121" i="1" s="1"/>
  <c r="S6153" i="1"/>
  <c r="T6153" i="1"/>
  <c r="U6153" i="1" s="1"/>
  <c r="S6185" i="1"/>
  <c r="T6185" i="1"/>
  <c r="U6185" i="1" s="1"/>
  <c r="S6217" i="1"/>
  <c r="T6217" i="1"/>
  <c r="U6217" i="1" s="1"/>
  <c r="S6249" i="1"/>
  <c r="T6249" i="1"/>
  <c r="U6249" i="1" s="1"/>
  <c r="S6281" i="1"/>
  <c r="T6281" i="1"/>
  <c r="U6281" i="1" s="1"/>
  <c r="S8809" i="1"/>
  <c r="T8809" i="1"/>
  <c r="U8809" i="1" s="1"/>
  <c r="S8833" i="1"/>
  <c r="T8833" i="1"/>
  <c r="U8833" i="1" s="1"/>
  <c r="S8865" i="1"/>
  <c r="T8865" i="1"/>
  <c r="U8865" i="1" s="1"/>
  <c r="S8917" i="1"/>
  <c r="T8917" i="1"/>
  <c r="U8917" i="1" s="1"/>
  <c r="S8945" i="1"/>
  <c r="T8945" i="1"/>
  <c r="U8945" i="1" s="1"/>
  <c r="S9029" i="1"/>
  <c r="T9029" i="1"/>
  <c r="U9029" i="1" s="1"/>
  <c r="S9061" i="1"/>
  <c r="T9061" i="1"/>
  <c r="U9061" i="1" s="1"/>
  <c r="S9089" i="1"/>
  <c r="T9089" i="1"/>
  <c r="U9089" i="1" s="1"/>
  <c r="S9105" i="1"/>
  <c r="T9105" i="1"/>
  <c r="U9105" i="1" s="1"/>
  <c r="S9129" i="1"/>
  <c r="T9129" i="1"/>
  <c r="U9129" i="1" s="1"/>
  <c r="S9021" i="1"/>
  <c r="T9021" i="1"/>
  <c r="U9021" i="1" s="1"/>
  <c r="S9073" i="1"/>
  <c r="T9073" i="1"/>
  <c r="U9073" i="1" s="1"/>
  <c r="S9133" i="1"/>
  <c r="T9133" i="1"/>
  <c r="U9133" i="1" s="1"/>
  <c r="S39" i="1"/>
  <c r="T39" i="1"/>
  <c r="U39" i="1" s="1"/>
  <c r="T107" i="1"/>
  <c r="U107" i="1" s="1"/>
  <c r="S107" i="1"/>
  <c r="S357" i="1"/>
  <c r="T357" i="1"/>
  <c r="U357" i="1" s="1"/>
  <c r="S390" i="1"/>
  <c r="T390" i="1"/>
  <c r="U390" i="1" s="1"/>
  <c r="S454" i="1"/>
  <c r="T454" i="1"/>
  <c r="U454" i="1" s="1"/>
  <c r="S418" i="1"/>
  <c r="T418" i="1"/>
  <c r="U418" i="1" s="1"/>
  <c r="S665" i="1"/>
  <c r="T665" i="1"/>
  <c r="U665" i="1" s="1"/>
  <c r="T455" i="1"/>
  <c r="U455" i="1" s="1"/>
  <c r="S455" i="1"/>
  <c r="S897" i="1"/>
  <c r="T897" i="1"/>
  <c r="U897" i="1" s="1"/>
  <c r="S961" i="1"/>
  <c r="T961" i="1"/>
  <c r="U961" i="1" s="1"/>
  <c r="S1006" i="1"/>
  <c r="T1006" i="1"/>
  <c r="U1006" i="1" s="1"/>
  <c r="S978" i="1"/>
  <c r="T978" i="1"/>
  <c r="U978" i="1" s="1"/>
  <c r="S27" i="1"/>
  <c r="T27" i="1"/>
  <c r="U27" i="1" s="1"/>
  <c r="S15" i="1"/>
  <c r="T15" i="1"/>
  <c r="U15" i="1" s="1"/>
  <c r="S31" i="1"/>
  <c r="T31" i="1"/>
  <c r="U31" i="1" s="1"/>
  <c r="S44" i="1"/>
  <c r="T44" i="1"/>
  <c r="U44" i="1" s="1"/>
  <c r="S56" i="1"/>
  <c r="T56" i="1"/>
  <c r="U56" i="1" s="1"/>
  <c r="S64" i="1"/>
  <c r="T64" i="1"/>
  <c r="U64" i="1" s="1"/>
  <c r="S129" i="1"/>
  <c r="T129" i="1"/>
  <c r="U129" i="1" s="1"/>
  <c r="S104" i="1"/>
  <c r="T104" i="1"/>
  <c r="U104" i="1" s="1"/>
  <c r="S183" i="1"/>
  <c r="T183" i="1"/>
  <c r="U183" i="1" s="1"/>
  <c r="S199" i="1"/>
  <c r="T199" i="1"/>
  <c r="U199" i="1" s="1"/>
  <c r="S220" i="1"/>
  <c r="T220" i="1"/>
  <c r="U220" i="1" s="1"/>
  <c r="S105" i="1"/>
  <c r="S176" i="1"/>
  <c r="T176" i="1"/>
  <c r="U176" i="1" s="1"/>
  <c r="S238" i="1"/>
  <c r="T238" i="1"/>
  <c r="U238" i="1" s="1"/>
  <c r="S301" i="1"/>
  <c r="T301" i="1"/>
  <c r="U301" i="1" s="1"/>
  <c r="S361" i="1"/>
  <c r="T361" i="1"/>
  <c r="U361" i="1" s="1"/>
  <c r="S369" i="1"/>
  <c r="T369" i="1"/>
  <c r="U369" i="1" s="1"/>
  <c r="S221" i="1"/>
  <c r="T221" i="1"/>
  <c r="U221" i="1" s="1"/>
  <c r="S297" i="1"/>
  <c r="T297" i="1"/>
  <c r="U297" i="1" s="1"/>
  <c r="S322" i="1"/>
  <c r="T322" i="1"/>
  <c r="U322" i="1" s="1"/>
  <c r="S510" i="1"/>
  <c r="T510" i="1"/>
  <c r="U510" i="1" s="1"/>
  <c r="S246" i="1"/>
  <c r="T246" i="1"/>
  <c r="U246" i="1" s="1"/>
  <c r="S309" i="1"/>
  <c r="T309" i="1"/>
  <c r="U309" i="1" s="1"/>
  <c r="S388" i="1"/>
  <c r="T388" i="1"/>
  <c r="U388" i="1" s="1"/>
  <c r="S404" i="1"/>
  <c r="T404" i="1"/>
  <c r="U404" i="1" s="1"/>
  <c r="S420" i="1"/>
  <c r="T420" i="1"/>
  <c r="U420" i="1" s="1"/>
  <c r="S436" i="1"/>
  <c r="T436" i="1"/>
  <c r="U436" i="1" s="1"/>
  <c r="S452" i="1"/>
  <c r="T452" i="1"/>
  <c r="U452" i="1" s="1"/>
  <c r="S468" i="1"/>
  <c r="T468" i="1"/>
  <c r="U468" i="1" s="1"/>
  <c r="S484" i="1"/>
  <c r="T484" i="1"/>
  <c r="U484" i="1" s="1"/>
  <c r="S514" i="1"/>
  <c r="T514" i="1"/>
  <c r="U514" i="1" s="1"/>
  <c r="S402" i="1"/>
  <c r="T402" i="1"/>
  <c r="U402" i="1" s="1"/>
  <c r="S434" i="1"/>
  <c r="T434" i="1"/>
  <c r="U434" i="1" s="1"/>
  <c r="S466" i="1"/>
  <c r="T466" i="1"/>
  <c r="U466" i="1" s="1"/>
  <c r="S498" i="1"/>
  <c r="T498" i="1"/>
  <c r="U498" i="1" s="1"/>
  <c r="S686" i="1"/>
  <c r="T686" i="1"/>
  <c r="U686" i="1" s="1"/>
  <c r="T407" i="1"/>
  <c r="U407" i="1" s="1"/>
  <c r="S407" i="1"/>
  <c r="T439" i="1"/>
  <c r="U439" i="1" s="1"/>
  <c r="S439" i="1"/>
  <c r="T471" i="1"/>
  <c r="U471" i="1" s="1"/>
  <c r="S471" i="1"/>
  <c r="S889" i="1"/>
  <c r="T889" i="1"/>
  <c r="U889" i="1" s="1"/>
  <c r="S905" i="1"/>
  <c r="T905" i="1"/>
  <c r="U905" i="1" s="1"/>
  <c r="S921" i="1"/>
  <c r="T921" i="1"/>
  <c r="U921" i="1" s="1"/>
  <c r="S937" i="1"/>
  <c r="T937" i="1"/>
  <c r="U937" i="1" s="1"/>
  <c r="S953" i="1"/>
  <c r="T953" i="1"/>
  <c r="U953" i="1" s="1"/>
  <c r="S969" i="1"/>
  <c r="T969" i="1"/>
  <c r="U969" i="1" s="1"/>
  <c r="T360" i="1"/>
  <c r="U360" i="1" s="1"/>
  <c r="S360" i="1"/>
  <c r="S974" i="1"/>
  <c r="T974" i="1"/>
  <c r="U974" i="1" s="1"/>
  <c r="S894" i="1"/>
  <c r="T894" i="1"/>
  <c r="U894" i="1" s="1"/>
  <c r="S926" i="1"/>
  <c r="T926" i="1"/>
  <c r="U926" i="1" s="1"/>
  <c r="S958" i="1"/>
  <c r="T958" i="1"/>
  <c r="U958" i="1" s="1"/>
  <c r="S705" i="1"/>
  <c r="T705" i="1"/>
  <c r="U705" i="1" s="1"/>
  <c r="S721" i="1"/>
  <c r="T721" i="1"/>
  <c r="U721" i="1" s="1"/>
  <c r="S737" i="1"/>
  <c r="T737" i="1"/>
  <c r="U737" i="1" s="1"/>
  <c r="S753" i="1"/>
  <c r="T753" i="1"/>
  <c r="U753" i="1" s="1"/>
  <c r="S769" i="1"/>
  <c r="T769" i="1"/>
  <c r="U769" i="1" s="1"/>
  <c r="S785" i="1"/>
  <c r="T785" i="1"/>
  <c r="U785" i="1" s="1"/>
  <c r="S801" i="1"/>
  <c r="T801" i="1"/>
  <c r="U801" i="1" s="1"/>
  <c r="S817" i="1"/>
  <c r="T817" i="1"/>
  <c r="U817" i="1" s="1"/>
  <c r="S833" i="1"/>
  <c r="T833" i="1"/>
  <c r="U833" i="1" s="1"/>
  <c r="S849" i="1"/>
  <c r="T849" i="1"/>
  <c r="U849" i="1" s="1"/>
  <c r="S865" i="1"/>
  <c r="T865" i="1"/>
  <c r="U865" i="1" s="1"/>
  <c r="S881" i="1"/>
  <c r="T881" i="1"/>
  <c r="U881" i="1" s="1"/>
  <c r="S901" i="1"/>
  <c r="T901" i="1"/>
  <c r="U901" i="1" s="1"/>
  <c r="S1020" i="1"/>
  <c r="T1020" i="1"/>
  <c r="U1020" i="1" s="1"/>
  <c r="S1036" i="1"/>
  <c r="T1036" i="1"/>
  <c r="U1036" i="1" s="1"/>
  <c r="S1164" i="1"/>
  <c r="T1164" i="1"/>
  <c r="U1164" i="1" s="1"/>
  <c r="S1196" i="1"/>
  <c r="T1196" i="1"/>
  <c r="U1196" i="1" s="1"/>
  <c r="S1021" i="1"/>
  <c r="T1021" i="1"/>
  <c r="U1021" i="1" s="1"/>
  <c r="S1037" i="1"/>
  <c r="T1037" i="1"/>
  <c r="U1037" i="1" s="1"/>
  <c r="S1061" i="1"/>
  <c r="T1061" i="1"/>
  <c r="U1061" i="1" s="1"/>
  <c r="S1077" i="1"/>
  <c r="T1077" i="1"/>
  <c r="U1077" i="1" s="1"/>
  <c r="S1093" i="1"/>
  <c r="T1093" i="1"/>
  <c r="U1093" i="1" s="1"/>
  <c r="S1109" i="1"/>
  <c r="T1109" i="1"/>
  <c r="U1109" i="1" s="1"/>
  <c r="S1125" i="1"/>
  <c r="T1125" i="1"/>
  <c r="U1125" i="1" s="1"/>
  <c r="S1141" i="1"/>
  <c r="T1141" i="1"/>
  <c r="U1141" i="1" s="1"/>
  <c r="S1157" i="1"/>
  <c r="T1157" i="1"/>
  <c r="U1157" i="1" s="1"/>
  <c r="S1200" i="1"/>
  <c r="T1200" i="1"/>
  <c r="U1200" i="1" s="1"/>
  <c r="S1264" i="1"/>
  <c r="T1264" i="1"/>
  <c r="U1264" i="1" s="1"/>
  <c r="S697" i="1"/>
  <c r="T697" i="1"/>
  <c r="U697" i="1" s="1"/>
  <c r="S949" i="1"/>
  <c r="T949" i="1"/>
  <c r="U949" i="1" s="1"/>
  <c r="T1181" i="1"/>
  <c r="U1181" i="1" s="1"/>
  <c r="S1181" i="1"/>
  <c r="S1210" i="1"/>
  <c r="T1210" i="1"/>
  <c r="U1210" i="1" s="1"/>
  <c r="S1298" i="1"/>
  <c r="T1298" i="1"/>
  <c r="U1298" i="1" s="1"/>
  <c r="S1314" i="1"/>
  <c r="T1314" i="1"/>
  <c r="U1314" i="1" s="1"/>
  <c r="S1330" i="1"/>
  <c r="T1330" i="1"/>
  <c r="U1330" i="1" s="1"/>
  <c r="S1346" i="1"/>
  <c r="T1346" i="1"/>
  <c r="U1346" i="1" s="1"/>
  <c r="S1362" i="1"/>
  <c r="T1362" i="1"/>
  <c r="U1362" i="1" s="1"/>
  <c r="S1378" i="1"/>
  <c r="T1378" i="1"/>
  <c r="U1378" i="1" s="1"/>
  <c r="S1394" i="1"/>
  <c r="T1394" i="1"/>
  <c r="U1394" i="1" s="1"/>
  <c r="S1410" i="1"/>
  <c r="T1410" i="1"/>
  <c r="U1410" i="1" s="1"/>
  <c r="S1426" i="1"/>
  <c r="T1426" i="1"/>
  <c r="U1426" i="1" s="1"/>
  <c r="S1442" i="1"/>
  <c r="T1442" i="1"/>
  <c r="U1442" i="1" s="1"/>
  <c r="S1458" i="1"/>
  <c r="T1458" i="1"/>
  <c r="U1458" i="1" s="1"/>
  <c r="S1474" i="1"/>
  <c r="T1474" i="1"/>
  <c r="U1474" i="1" s="1"/>
  <c r="S1490" i="1"/>
  <c r="T1490" i="1"/>
  <c r="U1490" i="1" s="1"/>
  <c r="S1506" i="1"/>
  <c r="T1506" i="1"/>
  <c r="U1506" i="1" s="1"/>
  <c r="S1522" i="1"/>
  <c r="T1522" i="1"/>
  <c r="U1522" i="1" s="1"/>
  <c r="S1538" i="1"/>
  <c r="T1538" i="1"/>
  <c r="U1538" i="1" s="1"/>
  <c r="S1554" i="1"/>
  <c r="T1554" i="1"/>
  <c r="U1554" i="1" s="1"/>
  <c r="S1581" i="1"/>
  <c r="T1581" i="1"/>
  <c r="U1581" i="1" s="1"/>
  <c r="S1613" i="1"/>
  <c r="T1613" i="1"/>
  <c r="U1613" i="1" s="1"/>
  <c r="T1197" i="1"/>
  <c r="U1197" i="1" s="1"/>
  <c r="S1197" i="1"/>
  <c r="S1226" i="1"/>
  <c r="T1226" i="1"/>
  <c r="U1226" i="1" s="1"/>
  <c r="S1635" i="1"/>
  <c r="T1635" i="1"/>
  <c r="U1635" i="1" s="1"/>
  <c r="S1178" i="1"/>
  <c r="T1178" i="1"/>
  <c r="U1178" i="1" s="1"/>
  <c r="S1325" i="1"/>
  <c r="T1325" i="1"/>
  <c r="U1325" i="1" s="1"/>
  <c r="S1389" i="1"/>
  <c r="T1389" i="1"/>
  <c r="U1389" i="1" s="1"/>
  <c r="S1453" i="1"/>
  <c r="T1453" i="1"/>
  <c r="U1453" i="1" s="1"/>
  <c r="S1517" i="1"/>
  <c r="T1517" i="1"/>
  <c r="U1517" i="1" s="1"/>
  <c r="S1575" i="1"/>
  <c r="T1575" i="1"/>
  <c r="U1575" i="1" s="1"/>
  <c r="S1607" i="1"/>
  <c r="T1607" i="1"/>
  <c r="U1607" i="1" s="1"/>
  <c r="S2227" i="1"/>
  <c r="T2227" i="1"/>
  <c r="U2227" i="1" s="1"/>
  <c r="S733" i="1"/>
  <c r="T733" i="1"/>
  <c r="U733" i="1" s="1"/>
  <c r="S1322" i="1"/>
  <c r="T1322" i="1"/>
  <c r="U1322" i="1" s="1"/>
  <c r="S1386" i="1"/>
  <c r="T1386" i="1"/>
  <c r="U1386" i="1" s="1"/>
  <c r="S1450" i="1"/>
  <c r="T1450" i="1"/>
  <c r="U1450" i="1" s="1"/>
  <c r="S1514" i="1"/>
  <c r="T1514" i="1"/>
  <c r="U1514" i="1" s="1"/>
  <c r="S1645" i="1"/>
  <c r="T1645" i="1"/>
  <c r="U1645" i="1" s="1"/>
  <c r="S1741" i="1"/>
  <c r="T1741" i="1"/>
  <c r="U1741" i="1" s="1"/>
  <c r="S1805" i="1"/>
  <c r="T1805" i="1"/>
  <c r="U1805" i="1" s="1"/>
  <c r="S1869" i="1"/>
  <c r="T1869" i="1"/>
  <c r="U1869" i="1" s="1"/>
  <c r="S1933" i="1"/>
  <c r="T1933" i="1"/>
  <c r="U1933" i="1" s="1"/>
  <c r="S1997" i="1"/>
  <c r="T1997" i="1"/>
  <c r="U1997" i="1" s="1"/>
  <c r="S2061" i="1"/>
  <c r="T2061" i="1"/>
  <c r="U2061" i="1" s="1"/>
  <c r="S2107" i="1"/>
  <c r="T2107" i="1"/>
  <c r="U2107" i="1" s="1"/>
  <c r="S2139" i="1"/>
  <c r="T2139" i="1"/>
  <c r="U2139" i="1" s="1"/>
  <c r="S2171" i="1"/>
  <c r="T2171" i="1"/>
  <c r="U2171" i="1" s="1"/>
  <c r="S2203" i="1"/>
  <c r="T2203" i="1"/>
  <c r="U2203" i="1" s="1"/>
  <c r="S2263" i="1"/>
  <c r="T2263" i="1"/>
  <c r="U2263" i="1" s="1"/>
  <c r="S797" i="1"/>
  <c r="T797" i="1"/>
  <c r="U797" i="1" s="1"/>
  <c r="T1213" i="1"/>
  <c r="U1213" i="1" s="1"/>
  <c r="S1213" i="1"/>
  <c r="S1306" i="1"/>
  <c r="T1306" i="1"/>
  <c r="U1306" i="1" s="1"/>
  <c r="S1370" i="1"/>
  <c r="T1370" i="1"/>
  <c r="U1370" i="1" s="1"/>
  <c r="S1434" i="1"/>
  <c r="T1434" i="1"/>
  <c r="U1434" i="1" s="1"/>
  <c r="S1498" i="1"/>
  <c r="T1498" i="1"/>
  <c r="U1498" i="1" s="1"/>
  <c r="T1680" i="1"/>
  <c r="U1680" i="1" s="1"/>
  <c r="S1680" i="1"/>
  <c r="S1706" i="1"/>
  <c r="T1706" i="1"/>
  <c r="U1706" i="1" s="1"/>
  <c r="S1713" i="1"/>
  <c r="T1713" i="1"/>
  <c r="U1713" i="1" s="1"/>
  <c r="S1834" i="1"/>
  <c r="T1834" i="1"/>
  <c r="U1834" i="1" s="1"/>
  <c r="S1841" i="1"/>
  <c r="T1841" i="1"/>
  <c r="U1841" i="1" s="1"/>
  <c r="S1962" i="1"/>
  <c r="T1962" i="1"/>
  <c r="U1962" i="1" s="1"/>
  <c r="S1969" i="1"/>
  <c r="T1969" i="1"/>
  <c r="U1969" i="1" s="1"/>
  <c r="S2090" i="1"/>
  <c r="T2090" i="1"/>
  <c r="U2090" i="1" s="1"/>
  <c r="S2097" i="1"/>
  <c r="T2097" i="1"/>
  <c r="U2097" i="1" s="1"/>
  <c r="T2128" i="1"/>
  <c r="U2128" i="1" s="1"/>
  <c r="S2128" i="1"/>
  <c r="S2262" i="1"/>
  <c r="T2262" i="1"/>
  <c r="U2262" i="1" s="1"/>
  <c r="S2375" i="1"/>
  <c r="T2375" i="1"/>
  <c r="U2375" i="1" s="1"/>
  <c r="S2439" i="1"/>
  <c r="T2439" i="1"/>
  <c r="U2439" i="1" s="1"/>
  <c r="S2503" i="1"/>
  <c r="T2503" i="1"/>
  <c r="U2503" i="1" s="1"/>
  <c r="S2567" i="1"/>
  <c r="T2567" i="1"/>
  <c r="U2567" i="1" s="1"/>
  <c r="S2615" i="1"/>
  <c r="T2615" i="1"/>
  <c r="U2615" i="1" s="1"/>
  <c r="S2647" i="1"/>
  <c r="T2647" i="1"/>
  <c r="U2647" i="1" s="1"/>
  <c r="S2679" i="1"/>
  <c r="T2679" i="1"/>
  <c r="U2679" i="1" s="1"/>
  <c r="S2759" i="1"/>
  <c r="T2759" i="1"/>
  <c r="U2759" i="1" s="1"/>
  <c r="S861" i="1"/>
  <c r="T861" i="1"/>
  <c r="U861" i="1" s="1"/>
  <c r="T1596" i="1"/>
  <c r="U1596" i="1" s="1"/>
  <c r="S1596" i="1"/>
  <c r="S1818" i="1"/>
  <c r="T1818" i="1"/>
  <c r="U1818" i="1" s="1"/>
  <c r="S1825" i="1"/>
  <c r="T1825" i="1"/>
  <c r="U1825" i="1" s="1"/>
  <c r="S1946" i="1"/>
  <c r="T1946" i="1"/>
  <c r="U1946" i="1" s="1"/>
  <c r="S1953" i="1"/>
  <c r="T1953" i="1"/>
  <c r="U1953" i="1" s="1"/>
  <c r="S2074" i="1"/>
  <c r="T2074" i="1"/>
  <c r="U2074" i="1" s="1"/>
  <c r="S2081" i="1"/>
  <c r="T2081" i="1"/>
  <c r="U2081" i="1" s="1"/>
  <c r="S2135" i="1"/>
  <c r="T2135" i="1"/>
  <c r="U2135" i="1" s="1"/>
  <c r="T2146" i="1"/>
  <c r="U2146" i="1" s="1"/>
  <c r="S2146" i="1"/>
  <c r="S2167" i="1"/>
  <c r="T2167" i="1"/>
  <c r="U2167" i="1" s="1"/>
  <c r="T2178" i="1"/>
  <c r="U2178" i="1" s="1"/>
  <c r="S2178" i="1"/>
  <c r="S2199" i="1"/>
  <c r="T2199" i="1"/>
  <c r="U2199" i="1" s="1"/>
  <c r="S2237" i="1"/>
  <c r="T2237" i="1"/>
  <c r="U2237" i="1" s="1"/>
  <c r="S2251" i="1"/>
  <c r="T2251" i="1"/>
  <c r="U2251" i="1" s="1"/>
  <c r="S2288" i="1"/>
  <c r="T2288" i="1"/>
  <c r="U2288" i="1" s="1"/>
  <c r="S2296" i="1"/>
  <c r="T2296" i="1"/>
  <c r="U2296" i="1" s="1"/>
  <c r="S2304" i="1"/>
  <c r="T2304" i="1"/>
  <c r="U2304" i="1" s="1"/>
  <c r="S2312" i="1"/>
  <c r="T2312" i="1"/>
  <c r="U2312" i="1" s="1"/>
  <c r="S2320" i="1"/>
  <c r="T2320" i="1"/>
  <c r="U2320" i="1" s="1"/>
  <c r="S2328" i="1"/>
  <c r="T2328" i="1"/>
  <c r="U2328" i="1" s="1"/>
  <c r="S2336" i="1"/>
  <c r="T2336" i="1"/>
  <c r="U2336" i="1" s="1"/>
  <c r="S2344" i="1"/>
  <c r="T2344" i="1"/>
  <c r="U2344" i="1" s="1"/>
  <c r="S1338" i="1"/>
  <c r="T1338" i="1"/>
  <c r="U1338" i="1" s="1"/>
  <c r="S1402" i="1"/>
  <c r="T1402" i="1"/>
  <c r="U1402" i="1" s="1"/>
  <c r="S1466" i="1"/>
  <c r="T1466" i="1"/>
  <c r="U1466" i="1" s="1"/>
  <c r="S1530" i="1"/>
  <c r="T1530" i="1"/>
  <c r="U1530" i="1" s="1"/>
  <c r="T1582" i="1"/>
  <c r="U1582" i="1" s="1"/>
  <c r="S1582" i="1"/>
  <c r="S1738" i="1"/>
  <c r="T1738" i="1"/>
  <c r="U1738" i="1" s="1"/>
  <c r="S1745" i="1"/>
  <c r="T1745" i="1"/>
  <c r="U1745" i="1" s="1"/>
  <c r="S1994" i="1"/>
  <c r="T1994" i="1"/>
  <c r="U1994" i="1" s="1"/>
  <c r="S2001" i="1"/>
  <c r="T2001" i="1"/>
  <c r="U2001" i="1" s="1"/>
  <c r="S2149" i="1"/>
  <c r="T2149" i="1"/>
  <c r="U2149" i="1" s="1"/>
  <c r="S2221" i="1"/>
  <c r="T2221" i="1"/>
  <c r="U2221" i="1" s="1"/>
  <c r="S2367" i="1"/>
  <c r="T2367" i="1"/>
  <c r="U2367" i="1" s="1"/>
  <c r="S2431" i="1"/>
  <c r="T2431" i="1"/>
  <c r="U2431" i="1" s="1"/>
  <c r="S2495" i="1"/>
  <c r="T2495" i="1"/>
  <c r="U2495" i="1" s="1"/>
  <c r="S2559" i="1"/>
  <c r="T2559" i="1"/>
  <c r="U2559" i="1" s="1"/>
  <c r="S2751" i="1"/>
  <c r="T2751" i="1"/>
  <c r="U2751" i="1" s="1"/>
  <c r="S1914" i="1"/>
  <c r="T1914" i="1"/>
  <c r="U1914" i="1" s="1"/>
  <c r="S2843" i="1"/>
  <c r="T2843" i="1"/>
  <c r="U2843" i="1" s="1"/>
  <c r="S2859" i="1"/>
  <c r="T2859" i="1"/>
  <c r="U2859" i="1" s="1"/>
  <c r="S2875" i="1"/>
  <c r="T2875" i="1"/>
  <c r="U2875" i="1" s="1"/>
  <c r="S2891" i="1"/>
  <c r="T2891" i="1"/>
  <c r="U2891" i="1" s="1"/>
  <c r="S2907" i="1"/>
  <c r="T2907" i="1"/>
  <c r="U2907" i="1" s="1"/>
  <c r="S2923" i="1"/>
  <c r="T2923" i="1"/>
  <c r="U2923" i="1" s="1"/>
  <c r="S2939" i="1"/>
  <c r="T2939" i="1"/>
  <c r="U2939" i="1" s="1"/>
  <c r="S2971" i="1"/>
  <c r="T2971" i="1"/>
  <c r="U2971" i="1" s="1"/>
  <c r="S2987" i="1"/>
  <c r="T2987" i="1"/>
  <c r="U2987" i="1" s="1"/>
  <c r="S3003" i="1"/>
  <c r="T3003" i="1"/>
  <c r="U3003" i="1" s="1"/>
  <c r="S3019" i="1"/>
  <c r="T3019" i="1"/>
  <c r="U3019" i="1" s="1"/>
  <c r="S3035" i="1"/>
  <c r="T3035" i="1"/>
  <c r="U3035" i="1" s="1"/>
  <c r="S3051" i="1"/>
  <c r="T3051" i="1"/>
  <c r="U3051" i="1" s="1"/>
  <c r="S3067" i="1"/>
  <c r="T3067" i="1"/>
  <c r="U3067" i="1" s="1"/>
  <c r="S3099" i="1"/>
  <c r="T3099" i="1"/>
  <c r="U3099" i="1" s="1"/>
  <c r="S3115" i="1"/>
  <c r="T3115" i="1"/>
  <c r="U3115" i="1" s="1"/>
  <c r="S3131" i="1"/>
  <c r="T3131" i="1"/>
  <c r="U3131" i="1" s="1"/>
  <c r="S3139" i="1"/>
  <c r="T3139" i="1"/>
  <c r="U3139" i="1" s="1"/>
  <c r="S3147" i="1"/>
  <c r="T3147" i="1"/>
  <c r="U3147" i="1" s="1"/>
  <c r="S3155" i="1"/>
  <c r="T3155" i="1"/>
  <c r="U3155" i="1" s="1"/>
  <c r="S3163" i="1"/>
  <c r="T3163" i="1"/>
  <c r="U3163" i="1" s="1"/>
  <c r="S3171" i="1"/>
  <c r="T3171" i="1"/>
  <c r="U3171" i="1" s="1"/>
  <c r="S3179" i="1"/>
  <c r="T3179" i="1"/>
  <c r="U3179" i="1" s="1"/>
  <c r="S3187" i="1"/>
  <c r="T3187" i="1"/>
  <c r="U3187" i="1" s="1"/>
  <c r="S3195" i="1"/>
  <c r="T3195" i="1"/>
  <c r="U3195" i="1" s="1"/>
  <c r="S3203" i="1"/>
  <c r="T3203" i="1"/>
  <c r="U3203" i="1" s="1"/>
  <c r="S3210" i="1"/>
  <c r="T3210" i="1"/>
  <c r="U3210" i="1" s="1"/>
  <c r="S3218" i="1"/>
  <c r="T3218" i="1"/>
  <c r="U3218" i="1" s="1"/>
  <c r="S3226" i="1"/>
  <c r="T3226" i="1"/>
  <c r="U3226" i="1" s="1"/>
  <c r="S3234" i="1"/>
  <c r="T3234" i="1"/>
  <c r="U3234" i="1" s="1"/>
  <c r="S3242" i="1"/>
  <c r="T3242" i="1"/>
  <c r="U3242" i="1" s="1"/>
  <c r="S3250" i="1"/>
  <c r="T3250" i="1"/>
  <c r="U3250" i="1" s="1"/>
  <c r="S3258" i="1"/>
  <c r="T3258" i="1"/>
  <c r="U3258" i="1" s="1"/>
  <c r="S3266" i="1"/>
  <c r="T3266" i="1"/>
  <c r="U3266" i="1" s="1"/>
  <c r="S3282" i="1"/>
  <c r="T3282" i="1"/>
  <c r="U3282" i="1" s="1"/>
  <c r="S3298" i="1"/>
  <c r="T3298" i="1"/>
  <c r="U3298" i="1" s="1"/>
  <c r="S3314" i="1"/>
  <c r="T3314" i="1"/>
  <c r="U3314" i="1" s="1"/>
  <c r="S3329" i="1"/>
  <c r="T3329" i="1"/>
  <c r="U3329" i="1" s="1"/>
  <c r="S3345" i="1"/>
  <c r="T3345" i="1"/>
  <c r="U3345" i="1" s="1"/>
  <c r="S3364" i="1"/>
  <c r="T3364" i="1"/>
  <c r="U3364" i="1" s="1"/>
  <c r="S3380" i="1"/>
  <c r="T3380" i="1"/>
  <c r="U3380" i="1" s="1"/>
  <c r="S3396" i="1"/>
  <c r="T3396" i="1"/>
  <c r="U3396" i="1" s="1"/>
  <c r="S3412" i="1"/>
  <c r="T3412" i="1"/>
  <c r="U3412" i="1" s="1"/>
  <c r="S3428" i="1"/>
  <c r="T3428" i="1"/>
  <c r="U3428" i="1" s="1"/>
  <c r="S3444" i="1"/>
  <c r="T3444" i="1"/>
  <c r="U3444" i="1" s="1"/>
  <c r="S3460" i="1"/>
  <c r="T3460" i="1"/>
  <c r="U3460" i="1" s="1"/>
  <c r="S3475" i="1"/>
  <c r="T3475" i="1"/>
  <c r="U3475" i="1" s="1"/>
  <c r="S3491" i="1"/>
  <c r="T3491" i="1"/>
  <c r="U3491" i="1" s="1"/>
  <c r="S3507" i="1"/>
  <c r="T3507" i="1"/>
  <c r="U3507" i="1" s="1"/>
  <c r="T2472" i="1"/>
  <c r="U2472" i="1" s="1"/>
  <c r="S2472" i="1"/>
  <c r="T1630" i="1"/>
  <c r="U1630" i="1" s="1"/>
  <c r="S1630" i="1"/>
  <c r="S1786" i="1"/>
  <c r="T1786" i="1"/>
  <c r="U1786" i="1" s="1"/>
  <c r="S2042" i="1"/>
  <c r="T2042" i="1"/>
  <c r="U2042" i="1" s="1"/>
  <c r="T2360" i="1"/>
  <c r="U2360" i="1" s="1"/>
  <c r="S2360" i="1"/>
  <c r="T2424" i="1"/>
  <c r="U2424" i="1" s="1"/>
  <c r="S2424" i="1"/>
  <c r="T2488" i="1"/>
  <c r="U2488" i="1" s="1"/>
  <c r="S2488" i="1"/>
  <c r="T2552" i="1"/>
  <c r="U2552" i="1" s="1"/>
  <c r="S2552" i="1"/>
  <c r="S2831" i="1"/>
  <c r="T2831" i="1"/>
  <c r="U2831" i="1" s="1"/>
  <c r="S2847" i="1"/>
  <c r="T2847" i="1"/>
  <c r="U2847" i="1" s="1"/>
  <c r="S2863" i="1"/>
  <c r="T2863" i="1"/>
  <c r="U2863" i="1" s="1"/>
  <c r="S2879" i="1"/>
  <c r="T2879" i="1"/>
  <c r="U2879" i="1" s="1"/>
  <c r="S2895" i="1"/>
  <c r="T2895" i="1"/>
  <c r="U2895" i="1" s="1"/>
  <c r="S2911" i="1"/>
  <c r="T2911" i="1"/>
  <c r="U2911" i="1" s="1"/>
  <c r="S2927" i="1"/>
  <c r="T2927" i="1"/>
  <c r="U2927" i="1" s="1"/>
  <c r="S2943" i="1"/>
  <c r="T2943" i="1"/>
  <c r="U2943" i="1" s="1"/>
  <c r="S2959" i="1"/>
  <c r="T2959" i="1"/>
  <c r="U2959" i="1" s="1"/>
  <c r="S2975" i="1"/>
  <c r="T2975" i="1"/>
  <c r="U2975" i="1" s="1"/>
  <c r="S2991" i="1"/>
  <c r="T2991" i="1"/>
  <c r="U2991" i="1" s="1"/>
  <c r="S3007" i="1"/>
  <c r="T3007" i="1"/>
  <c r="U3007" i="1" s="1"/>
  <c r="S3023" i="1"/>
  <c r="T3023" i="1"/>
  <c r="U3023" i="1" s="1"/>
  <c r="S3039" i="1"/>
  <c r="T3039" i="1"/>
  <c r="U3039" i="1" s="1"/>
  <c r="S3055" i="1"/>
  <c r="T3055" i="1"/>
  <c r="U3055" i="1" s="1"/>
  <c r="S3071" i="1"/>
  <c r="T3071" i="1"/>
  <c r="U3071" i="1" s="1"/>
  <c r="S3087" i="1"/>
  <c r="T3087" i="1"/>
  <c r="U3087" i="1" s="1"/>
  <c r="S3103" i="1"/>
  <c r="T3103" i="1"/>
  <c r="U3103" i="1" s="1"/>
  <c r="S3119" i="1"/>
  <c r="T3119" i="1"/>
  <c r="U3119" i="1" s="1"/>
  <c r="S3278" i="1"/>
  <c r="T3278" i="1"/>
  <c r="U3278" i="1" s="1"/>
  <c r="S3294" i="1"/>
  <c r="T3294" i="1"/>
  <c r="U3294" i="1" s="1"/>
  <c r="S3325" i="1"/>
  <c r="T3325" i="1"/>
  <c r="U3325" i="1" s="1"/>
  <c r="S3341" i="1"/>
  <c r="T3341" i="1"/>
  <c r="U3341" i="1" s="1"/>
  <c r="S3360" i="1"/>
  <c r="T3360" i="1"/>
  <c r="U3360" i="1" s="1"/>
  <c r="S3392" i="1"/>
  <c r="T3392" i="1"/>
  <c r="U3392" i="1" s="1"/>
  <c r="S3408" i="1"/>
  <c r="T3408" i="1"/>
  <c r="U3408" i="1" s="1"/>
  <c r="S3424" i="1"/>
  <c r="T3424" i="1"/>
  <c r="U3424" i="1" s="1"/>
  <c r="S3456" i="1"/>
  <c r="T3456" i="1"/>
  <c r="U3456" i="1" s="1"/>
  <c r="S3471" i="1"/>
  <c r="T3471" i="1"/>
  <c r="U3471" i="1" s="1"/>
  <c r="S3487" i="1"/>
  <c r="T3487" i="1"/>
  <c r="U3487" i="1" s="1"/>
  <c r="S3519" i="1"/>
  <c r="T3519" i="1"/>
  <c r="U3519" i="1" s="1"/>
  <c r="S3535" i="1"/>
  <c r="T3535" i="1"/>
  <c r="U3535" i="1" s="1"/>
  <c r="S3551" i="1"/>
  <c r="T3551" i="1"/>
  <c r="U3551" i="1" s="1"/>
  <c r="S3567" i="1"/>
  <c r="T3567" i="1"/>
  <c r="U3567" i="1" s="1"/>
  <c r="S3583" i="1"/>
  <c r="T3583" i="1"/>
  <c r="U3583" i="1" s="1"/>
  <c r="S3599" i="1"/>
  <c r="T3599" i="1"/>
  <c r="U3599" i="1" s="1"/>
  <c r="S3615" i="1"/>
  <c r="T3615" i="1"/>
  <c r="U3615" i="1" s="1"/>
  <c r="S3647" i="1"/>
  <c r="T3647" i="1"/>
  <c r="U3647" i="1" s="1"/>
  <c r="S3663" i="1"/>
  <c r="T3663" i="1"/>
  <c r="U3663" i="1" s="1"/>
  <c r="S3679" i="1"/>
  <c r="T3679" i="1"/>
  <c r="U3679" i="1" s="1"/>
  <c r="S3695" i="1"/>
  <c r="T3695" i="1"/>
  <c r="U3695" i="1" s="1"/>
  <c r="S3711" i="1"/>
  <c r="T3711" i="1"/>
  <c r="U3711" i="1" s="1"/>
  <c r="S3727" i="1"/>
  <c r="T3727" i="1"/>
  <c r="U3727" i="1" s="1"/>
  <c r="S3743" i="1"/>
  <c r="T3743" i="1"/>
  <c r="U3743" i="1" s="1"/>
  <c r="S3775" i="1"/>
  <c r="T3775" i="1"/>
  <c r="U3775" i="1" s="1"/>
  <c r="S3791" i="1"/>
  <c r="T3791" i="1"/>
  <c r="U3791" i="1" s="1"/>
  <c r="S3807" i="1"/>
  <c r="T3807" i="1"/>
  <c r="U3807" i="1" s="1"/>
  <c r="S3823" i="1"/>
  <c r="T3823" i="1"/>
  <c r="U3823" i="1" s="1"/>
  <c r="S3839" i="1"/>
  <c r="T3839" i="1"/>
  <c r="U3839" i="1" s="1"/>
  <c r="S3860" i="1"/>
  <c r="T3860" i="1"/>
  <c r="U3860" i="1" s="1"/>
  <c r="S1822" i="1"/>
  <c r="T1822" i="1"/>
  <c r="U1822" i="1" s="1"/>
  <c r="S3555" i="1"/>
  <c r="T3555" i="1"/>
  <c r="U3555" i="1" s="1"/>
  <c r="S3640" i="1"/>
  <c r="T3640" i="1"/>
  <c r="U3640" i="1" s="1"/>
  <c r="S3683" i="1"/>
  <c r="T3683" i="1"/>
  <c r="U3683" i="1" s="1"/>
  <c r="S3768" i="1"/>
  <c r="T3768" i="1"/>
  <c r="U3768" i="1" s="1"/>
  <c r="S3811" i="1"/>
  <c r="T3811" i="1"/>
  <c r="U3811" i="1" s="1"/>
  <c r="T2258" i="1"/>
  <c r="U2258" i="1" s="1"/>
  <c r="S2258" i="1"/>
  <c r="T2680" i="1"/>
  <c r="U2680" i="1" s="1"/>
  <c r="S2680" i="1"/>
  <c r="T1566" i="1"/>
  <c r="U1566" i="1" s="1"/>
  <c r="S1566" i="1"/>
  <c r="S1850" i="1"/>
  <c r="T1850" i="1"/>
  <c r="U1850" i="1" s="1"/>
  <c r="S2078" i="1"/>
  <c r="T2078" i="1"/>
  <c r="U2078" i="1" s="1"/>
  <c r="S3348" i="1"/>
  <c r="T3348" i="1"/>
  <c r="U3348" i="1" s="1"/>
  <c r="S3867" i="1"/>
  <c r="T3867" i="1"/>
  <c r="U3867" i="1" s="1"/>
  <c r="S4536" i="1"/>
  <c r="T4536" i="1"/>
  <c r="U4536" i="1" s="1"/>
  <c r="S4552" i="1"/>
  <c r="T4552" i="1"/>
  <c r="U4552" i="1" s="1"/>
  <c r="S4568" i="1"/>
  <c r="T4568" i="1"/>
  <c r="U4568" i="1" s="1"/>
  <c r="S4584" i="1"/>
  <c r="T4584" i="1"/>
  <c r="U4584" i="1" s="1"/>
  <c r="S4600" i="1"/>
  <c r="T4600" i="1"/>
  <c r="U4600" i="1" s="1"/>
  <c r="S4616" i="1"/>
  <c r="T4616" i="1"/>
  <c r="U4616" i="1" s="1"/>
  <c r="S4632" i="1"/>
  <c r="T4632" i="1"/>
  <c r="U4632" i="1" s="1"/>
  <c r="S4648" i="1"/>
  <c r="T4648" i="1"/>
  <c r="U4648" i="1" s="1"/>
  <c r="S4664" i="1"/>
  <c r="T4664" i="1"/>
  <c r="U4664" i="1" s="1"/>
  <c r="S4680" i="1"/>
  <c r="T4680" i="1"/>
  <c r="U4680" i="1" s="1"/>
  <c r="S4696" i="1"/>
  <c r="T4696" i="1"/>
  <c r="U4696" i="1" s="1"/>
  <c r="S4712" i="1"/>
  <c r="T4712" i="1"/>
  <c r="U4712" i="1" s="1"/>
  <c r="S4728" i="1"/>
  <c r="T4728" i="1"/>
  <c r="U4728" i="1" s="1"/>
  <c r="S4744" i="1"/>
  <c r="T4744" i="1"/>
  <c r="U4744" i="1" s="1"/>
  <c r="S4760" i="1"/>
  <c r="T4760" i="1"/>
  <c r="U4760" i="1" s="1"/>
  <c r="S4776" i="1"/>
  <c r="T4776" i="1"/>
  <c r="U4776" i="1" s="1"/>
  <c r="S4811" i="1"/>
  <c r="T4811" i="1"/>
  <c r="U4811" i="1" s="1"/>
  <c r="S4875" i="1"/>
  <c r="T4875" i="1"/>
  <c r="U4875" i="1" s="1"/>
  <c r="S4935" i="1"/>
  <c r="T4935" i="1"/>
  <c r="U4935" i="1" s="1"/>
  <c r="S4967" i="1"/>
  <c r="T4967" i="1"/>
  <c r="U4967" i="1" s="1"/>
  <c r="S4999" i="1"/>
  <c r="T4999" i="1"/>
  <c r="U4999" i="1" s="1"/>
  <c r="S5031" i="1"/>
  <c r="T5031" i="1"/>
  <c r="U5031" i="1" s="1"/>
  <c r="S5063" i="1"/>
  <c r="T5063" i="1"/>
  <c r="U5063" i="1" s="1"/>
  <c r="S5095" i="1"/>
  <c r="T5095" i="1"/>
  <c r="U5095" i="1" s="1"/>
  <c r="S5127" i="1"/>
  <c r="T5127" i="1"/>
  <c r="U5127" i="1" s="1"/>
  <c r="S5169" i="1"/>
  <c r="T5169" i="1"/>
  <c r="U5169" i="1" s="1"/>
  <c r="S5233" i="1"/>
  <c r="T5233" i="1"/>
  <c r="U5233" i="1" s="1"/>
  <c r="S3871" i="1"/>
  <c r="T3871" i="1"/>
  <c r="U3871" i="1" s="1"/>
  <c r="S4547" i="1"/>
  <c r="T4547" i="1"/>
  <c r="U4547" i="1" s="1"/>
  <c r="S4611" i="1"/>
  <c r="T4611" i="1"/>
  <c r="U4611" i="1" s="1"/>
  <c r="S4675" i="1"/>
  <c r="T4675" i="1"/>
  <c r="U4675" i="1" s="1"/>
  <c r="S4739" i="1"/>
  <c r="T4739" i="1"/>
  <c r="U4739" i="1" s="1"/>
  <c r="S4803" i="1"/>
  <c r="T4803" i="1"/>
  <c r="U4803" i="1" s="1"/>
  <c r="S4867" i="1"/>
  <c r="T4867" i="1"/>
  <c r="U4867" i="1" s="1"/>
  <c r="S4931" i="1"/>
  <c r="T4931" i="1"/>
  <c r="U4931" i="1" s="1"/>
  <c r="S4961" i="1"/>
  <c r="T4961" i="1"/>
  <c r="U4961" i="1" s="1"/>
  <c r="S4993" i="1"/>
  <c r="T4993" i="1"/>
  <c r="U4993" i="1" s="1"/>
  <c r="S5025" i="1"/>
  <c r="T5025" i="1"/>
  <c r="U5025" i="1" s="1"/>
  <c r="S5057" i="1"/>
  <c r="T5057" i="1"/>
  <c r="U5057" i="1" s="1"/>
  <c r="S5089" i="1"/>
  <c r="T5089" i="1"/>
  <c r="U5089" i="1" s="1"/>
  <c r="S5121" i="1"/>
  <c r="T5121" i="1"/>
  <c r="U5121" i="1" s="1"/>
  <c r="S5193" i="1"/>
  <c r="T5193" i="1"/>
  <c r="U5193" i="1" s="1"/>
  <c r="S5257" i="1"/>
  <c r="T5257" i="1"/>
  <c r="U5257" i="1" s="1"/>
  <c r="S5151" i="1"/>
  <c r="T5151" i="1"/>
  <c r="U5151" i="1" s="1"/>
  <c r="S5215" i="1"/>
  <c r="T5215" i="1"/>
  <c r="U5215" i="1" s="1"/>
  <c r="S5279" i="1"/>
  <c r="T5279" i="1"/>
  <c r="U5279" i="1" s="1"/>
  <c r="S5297" i="1"/>
  <c r="T5297" i="1"/>
  <c r="U5297" i="1" s="1"/>
  <c r="S5329" i="1"/>
  <c r="T5329" i="1"/>
  <c r="U5329" i="1" s="1"/>
  <c r="S5361" i="1"/>
  <c r="T5361" i="1"/>
  <c r="U5361" i="1" s="1"/>
  <c r="S5393" i="1"/>
  <c r="T5393" i="1"/>
  <c r="U5393" i="1" s="1"/>
  <c r="S5425" i="1"/>
  <c r="T5425" i="1"/>
  <c r="U5425" i="1" s="1"/>
  <c r="S5457" i="1"/>
  <c r="T5457" i="1"/>
  <c r="U5457" i="1" s="1"/>
  <c r="S5489" i="1"/>
  <c r="T5489" i="1"/>
  <c r="U5489" i="1" s="1"/>
  <c r="S5521" i="1"/>
  <c r="T5521" i="1"/>
  <c r="U5521" i="1" s="1"/>
  <c r="S5553" i="1"/>
  <c r="T5553" i="1"/>
  <c r="U5553" i="1" s="1"/>
  <c r="S5585" i="1"/>
  <c r="T5585" i="1"/>
  <c r="U5585" i="1" s="1"/>
  <c r="S5617" i="1"/>
  <c r="T5617" i="1"/>
  <c r="U5617" i="1" s="1"/>
  <c r="S5649" i="1"/>
  <c r="T5649" i="1"/>
  <c r="U5649" i="1" s="1"/>
  <c r="S5681" i="1"/>
  <c r="T5681" i="1"/>
  <c r="U5681" i="1" s="1"/>
  <c r="S5713" i="1"/>
  <c r="T5713" i="1"/>
  <c r="U5713" i="1" s="1"/>
  <c r="S5745" i="1"/>
  <c r="T5745" i="1"/>
  <c r="U5745" i="1" s="1"/>
  <c r="S5777" i="1"/>
  <c r="T5777" i="1"/>
  <c r="U5777" i="1" s="1"/>
  <c r="S5809" i="1"/>
  <c r="T5809" i="1"/>
  <c r="U5809" i="1" s="1"/>
  <c r="S5841" i="1"/>
  <c r="T5841" i="1"/>
  <c r="U5841" i="1" s="1"/>
  <c r="S5873" i="1"/>
  <c r="T5873" i="1"/>
  <c r="U5873" i="1" s="1"/>
  <c r="S5905" i="1"/>
  <c r="T5905" i="1"/>
  <c r="U5905" i="1" s="1"/>
  <c r="S5937" i="1"/>
  <c r="T5937" i="1"/>
  <c r="U5937" i="1" s="1"/>
  <c r="S5969" i="1"/>
  <c r="T5969" i="1"/>
  <c r="U5969" i="1" s="1"/>
  <c r="S6001" i="1"/>
  <c r="T6001" i="1"/>
  <c r="U6001" i="1" s="1"/>
  <c r="S6033" i="1"/>
  <c r="T6033" i="1"/>
  <c r="U6033" i="1" s="1"/>
  <c r="S6065" i="1"/>
  <c r="T6065" i="1"/>
  <c r="U6065" i="1" s="1"/>
  <c r="S6097" i="1"/>
  <c r="T6097" i="1"/>
  <c r="U6097" i="1" s="1"/>
  <c r="S6129" i="1"/>
  <c r="T6129" i="1"/>
  <c r="U6129" i="1" s="1"/>
  <c r="S6161" i="1"/>
  <c r="T6161" i="1"/>
  <c r="U6161" i="1" s="1"/>
  <c r="S6193" i="1"/>
  <c r="T6193" i="1"/>
  <c r="U6193" i="1" s="1"/>
  <c r="S6227" i="1"/>
  <c r="T6227" i="1"/>
  <c r="U6227" i="1" s="1"/>
  <c r="S6259" i="1"/>
  <c r="T6259" i="1"/>
  <c r="U6259" i="1" s="1"/>
  <c r="S6291" i="1"/>
  <c r="T6291" i="1"/>
  <c r="U6291" i="1" s="1"/>
  <c r="S6323" i="1"/>
  <c r="T6323" i="1"/>
  <c r="U6323" i="1" s="1"/>
  <c r="S6355" i="1"/>
  <c r="T6355" i="1"/>
  <c r="U6355" i="1" s="1"/>
  <c r="S6387" i="1"/>
  <c r="T6387" i="1"/>
  <c r="U6387" i="1" s="1"/>
  <c r="S6419" i="1"/>
  <c r="T6419" i="1"/>
  <c r="U6419" i="1" s="1"/>
  <c r="S6451" i="1"/>
  <c r="T6451" i="1"/>
  <c r="U6451" i="1" s="1"/>
  <c r="S5157" i="1"/>
  <c r="T5157" i="1"/>
  <c r="U5157" i="1" s="1"/>
  <c r="S5221" i="1"/>
  <c r="T5221" i="1"/>
  <c r="U5221" i="1" s="1"/>
  <c r="S5285" i="1"/>
  <c r="T5285" i="1"/>
  <c r="U5285" i="1" s="1"/>
  <c r="S6343" i="1"/>
  <c r="T6343" i="1"/>
  <c r="U6343" i="1" s="1"/>
  <c r="S6407" i="1"/>
  <c r="T6407" i="1"/>
  <c r="U6407" i="1" s="1"/>
  <c r="S3896" i="1"/>
  <c r="T3896" i="1"/>
  <c r="U3896" i="1" s="1"/>
  <c r="S3904" i="1"/>
  <c r="T3904" i="1"/>
  <c r="U3904" i="1" s="1"/>
  <c r="S3912" i="1"/>
  <c r="T3912" i="1"/>
  <c r="U3912" i="1" s="1"/>
  <c r="S3920" i="1"/>
  <c r="T3920" i="1"/>
  <c r="U3920" i="1" s="1"/>
  <c r="S3928" i="1"/>
  <c r="T3928" i="1"/>
  <c r="U3928" i="1" s="1"/>
  <c r="S3936" i="1"/>
  <c r="T3936" i="1"/>
  <c r="U3936" i="1" s="1"/>
  <c r="S3944" i="1"/>
  <c r="T3944" i="1"/>
  <c r="U3944" i="1" s="1"/>
  <c r="S3952" i="1"/>
  <c r="T3952" i="1"/>
  <c r="U3952" i="1" s="1"/>
  <c r="S3960" i="1"/>
  <c r="T3960" i="1"/>
  <c r="U3960" i="1" s="1"/>
  <c r="S3968" i="1"/>
  <c r="T3968" i="1"/>
  <c r="U3968" i="1" s="1"/>
  <c r="S3976" i="1"/>
  <c r="T3976" i="1"/>
  <c r="U3976" i="1" s="1"/>
  <c r="S3984" i="1"/>
  <c r="T3984" i="1"/>
  <c r="U3984" i="1" s="1"/>
  <c r="S3992" i="1"/>
  <c r="T3992" i="1"/>
  <c r="U3992" i="1" s="1"/>
  <c r="S4000" i="1"/>
  <c r="T4000" i="1"/>
  <c r="U4000" i="1" s="1"/>
  <c r="S4008" i="1"/>
  <c r="T4008" i="1"/>
  <c r="U4008" i="1" s="1"/>
  <c r="S4016" i="1"/>
  <c r="T4016" i="1"/>
  <c r="U4016" i="1" s="1"/>
  <c r="S4024" i="1"/>
  <c r="T4024" i="1"/>
  <c r="U4024" i="1" s="1"/>
  <c r="S4032" i="1"/>
  <c r="T4032" i="1"/>
  <c r="U4032" i="1" s="1"/>
  <c r="S4040" i="1"/>
  <c r="T4040" i="1"/>
  <c r="U4040" i="1" s="1"/>
  <c r="S4048" i="1"/>
  <c r="T4048" i="1"/>
  <c r="U4048" i="1" s="1"/>
  <c r="S4056" i="1"/>
  <c r="T4056" i="1"/>
  <c r="U4056" i="1" s="1"/>
  <c r="S4064" i="1"/>
  <c r="T4064" i="1"/>
  <c r="U4064" i="1" s="1"/>
  <c r="S4072" i="1"/>
  <c r="T4072" i="1"/>
  <c r="U4072" i="1" s="1"/>
  <c r="S4080" i="1"/>
  <c r="T4080" i="1"/>
  <c r="U4080" i="1" s="1"/>
  <c r="S4088" i="1"/>
  <c r="T4088" i="1"/>
  <c r="U4088" i="1" s="1"/>
  <c r="S4096" i="1"/>
  <c r="T4096" i="1"/>
  <c r="U4096" i="1" s="1"/>
  <c r="S4104" i="1"/>
  <c r="T4104" i="1"/>
  <c r="U4104" i="1" s="1"/>
  <c r="S4112" i="1"/>
  <c r="T4112" i="1"/>
  <c r="U4112" i="1" s="1"/>
  <c r="S4120" i="1"/>
  <c r="T4120" i="1"/>
  <c r="U4120" i="1" s="1"/>
  <c r="S4128" i="1"/>
  <c r="T4128" i="1"/>
  <c r="U4128" i="1" s="1"/>
  <c r="S4136" i="1"/>
  <c r="T4136" i="1"/>
  <c r="U4136" i="1" s="1"/>
  <c r="S4144" i="1"/>
  <c r="T4144" i="1"/>
  <c r="U4144" i="1" s="1"/>
  <c r="S4152" i="1"/>
  <c r="T4152" i="1"/>
  <c r="U4152" i="1" s="1"/>
  <c r="S4160" i="1"/>
  <c r="T4160" i="1"/>
  <c r="U4160" i="1" s="1"/>
  <c r="S4168" i="1"/>
  <c r="T4168" i="1"/>
  <c r="U4168" i="1" s="1"/>
  <c r="S4176" i="1"/>
  <c r="T4176" i="1"/>
  <c r="U4176" i="1" s="1"/>
  <c r="S4184" i="1"/>
  <c r="T4184" i="1"/>
  <c r="U4184" i="1" s="1"/>
  <c r="S4192" i="1"/>
  <c r="T4192" i="1"/>
  <c r="U4192" i="1" s="1"/>
  <c r="S4200" i="1"/>
  <c r="T4200" i="1"/>
  <c r="U4200" i="1" s="1"/>
  <c r="S4208" i="1"/>
  <c r="T4208" i="1"/>
  <c r="U4208" i="1" s="1"/>
  <c r="S4216" i="1"/>
  <c r="T4216" i="1"/>
  <c r="U4216" i="1" s="1"/>
  <c r="S4224" i="1"/>
  <c r="T4224" i="1"/>
  <c r="U4224" i="1" s="1"/>
  <c r="S4232" i="1"/>
  <c r="T4232" i="1"/>
  <c r="U4232" i="1" s="1"/>
  <c r="S4240" i="1"/>
  <c r="T4240" i="1"/>
  <c r="U4240" i="1" s="1"/>
  <c r="S4248" i="1"/>
  <c r="T4248" i="1"/>
  <c r="U4248" i="1" s="1"/>
  <c r="S4256" i="1"/>
  <c r="T4256" i="1"/>
  <c r="U4256" i="1" s="1"/>
  <c r="S4264" i="1"/>
  <c r="T4264" i="1"/>
  <c r="U4264" i="1" s="1"/>
  <c r="S4272" i="1"/>
  <c r="T4272" i="1"/>
  <c r="U4272" i="1" s="1"/>
  <c r="S4280" i="1"/>
  <c r="T4280" i="1"/>
  <c r="U4280" i="1" s="1"/>
  <c r="S4288" i="1"/>
  <c r="T4288" i="1"/>
  <c r="U4288" i="1" s="1"/>
  <c r="S4296" i="1"/>
  <c r="T4296" i="1"/>
  <c r="U4296" i="1" s="1"/>
  <c r="S4304" i="1"/>
  <c r="T4304" i="1"/>
  <c r="U4304" i="1" s="1"/>
  <c r="S4312" i="1"/>
  <c r="T4312" i="1"/>
  <c r="U4312" i="1" s="1"/>
  <c r="S4320" i="1"/>
  <c r="T4320" i="1"/>
  <c r="U4320" i="1" s="1"/>
  <c r="S4328" i="1"/>
  <c r="T4328" i="1"/>
  <c r="U4328" i="1" s="1"/>
  <c r="S4336" i="1"/>
  <c r="T4336" i="1"/>
  <c r="U4336" i="1" s="1"/>
  <c r="S4344" i="1"/>
  <c r="T4344" i="1"/>
  <c r="U4344" i="1" s="1"/>
  <c r="S4352" i="1"/>
  <c r="T4352" i="1"/>
  <c r="U4352" i="1" s="1"/>
  <c r="S4360" i="1"/>
  <c r="T4360" i="1"/>
  <c r="U4360" i="1" s="1"/>
  <c r="S4368" i="1"/>
  <c r="T4368" i="1"/>
  <c r="U4368" i="1" s="1"/>
  <c r="S4376" i="1"/>
  <c r="T4376" i="1"/>
  <c r="U4376" i="1" s="1"/>
  <c r="S4384" i="1"/>
  <c r="T4384" i="1"/>
  <c r="U4384" i="1" s="1"/>
  <c r="S4392" i="1"/>
  <c r="T4392" i="1"/>
  <c r="U4392" i="1" s="1"/>
  <c r="S4400" i="1"/>
  <c r="T4400" i="1"/>
  <c r="U4400" i="1" s="1"/>
  <c r="S4408" i="1"/>
  <c r="T4408" i="1"/>
  <c r="U4408" i="1" s="1"/>
  <c r="S4416" i="1"/>
  <c r="T4416" i="1"/>
  <c r="U4416" i="1" s="1"/>
  <c r="S4424" i="1"/>
  <c r="T4424" i="1"/>
  <c r="U4424" i="1" s="1"/>
  <c r="S4432" i="1"/>
  <c r="T4432" i="1"/>
  <c r="U4432" i="1" s="1"/>
  <c r="S4440" i="1"/>
  <c r="T4440" i="1"/>
  <c r="U4440" i="1" s="1"/>
  <c r="S4448" i="1"/>
  <c r="T4448" i="1"/>
  <c r="U4448" i="1" s="1"/>
  <c r="S4456" i="1"/>
  <c r="T4456" i="1"/>
  <c r="U4456" i="1" s="1"/>
  <c r="S4464" i="1"/>
  <c r="T4464" i="1"/>
  <c r="U4464" i="1" s="1"/>
  <c r="S4472" i="1"/>
  <c r="T4472" i="1"/>
  <c r="U4472" i="1" s="1"/>
  <c r="S4480" i="1"/>
  <c r="T4480" i="1"/>
  <c r="U4480" i="1" s="1"/>
  <c r="S4488" i="1"/>
  <c r="T4488" i="1"/>
  <c r="U4488" i="1" s="1"/>
  <c r="S4496" i="1"/>
  <c r="T4496" i="1"/>
  <c r="U4496" i="1" s="1"/>
  <c r="S4504" i="1"/>
  <c r="T4504" i="1"/>
  <c r="U4504" i="1" s="1"/>
  <c r="S4512" i="1"/>
  <c r="T4512" i="1"/>
  <c r="U4512" i="1" s="1"/>
  <c r="S4520" i="1"/>
  <c r="T4520" i="1"/>
  <c r="U4520" i="1" s="1"/>
  <c r="S4528" i="1"/>
  <c r="T4528" i="1"/>
  <c r="U4528" i="1" s="1"/>
  <c r="S4592" i="1"/>
  <c r="T4592" i="1"/>
  <c r="U4592" i="1" s="1"/>
  <c r="S4656" i="1"/>
  <c r="T4656" i="1"/>
  <c r="U4656" i="1" s="1"/>
  <c r="S4720" i="1"/>
  <c r="T4720" i="1"/>
  <c r="U4720" i="1" s="1"/>
  <c r="S4784" i="1"/>
  <c r="T4784" i="1"/>
  <c r="U4784" i="1" s="1"/>
  <c r="S5303" i="1"/>
  <c r="T5303" i="1"/>
  <c r="U5303" i="1" s="1"/>
  <c r="S5335" i="1"/>
  <c r="T5335" i="1"/>
  <c r="U5335" i="1" s="1"/>
  <c r="S5367" i="1"/>
  <c r="T5367" i="1"/>
  <c r="U5367" i="1" s="1"/>
  <c r="S5399" i="1"/>
  <c r="T5399" i="1"/>
  <c r="U5399" i="1" s="1"/>
  <c r="S5431" i="1"/>
  <c r="T5431" i="1"/>
  <c r="U5431" i="1" s="1"/>
  <c r="S5463" i="1"/>
  <c r="T5463" i="1"/>
  <c r="U5463" i="1" s="1"/>
  <c r="S5495" i="1"/>
  <c r="T5495" i="1"/>
  <c r="U5495" i="1" s="1"/>
  <c r="S5527" i="1"/>
  <c r="T5527" i="1"/>
  <c r="U5527" i="1" s="1"/>
  <c r="S5559" i="1"/>
  <c r="T5559" i="1"/>
  <c r="U5559" i="1" s="1"/>
  <c r="S5591" i="1"/>
  <c r="T5591" i="1"/>
  <c r="U5591" i="1" s="1"/>
  <c r="S5623" i="1"/>
  <c r="T5623" i="1"/>
  <c r="U5623" i="1" s="1"/>
  <c r="S5655" i="1"/>
  <c r="T5655" i="1"/>
  <c r="U5655" i="1" s="1"/>
  <c r="S5687" i="1"/>
  <c r="T5687" i="1"/>
  <c r="U5687" i="1" s="1"/>
  <c r="S5719" i="1"/>
  <c r="T5719" i="1"/>
  <c r="U5719" i="1" s="1"/>
  <c r="S5751" i="1"/>
  <c r="T5751" i="1"/>
  <c r="U5751" i="1" s="1"/>
  <c r="S5783" i="1"/>
  <c r="T5783" i="1"/>
  <c r="U5783" i="1" s="1"/>
  <c r="S5815" i="1"/>
  <c r="T5815" i="1"/>
  <c r="U5815" i="1" s="1"/>
  <c r="S5847" i="1"/>
  <c r="T5847" i="1"/>
  <c r="U5847" i="1" s="1"/>
  <c r="S5879" i="1"/>
  <c r="T5879" i="1"/>
  <c r="U5879" i="1" s="1"/>
  <c r="S5911" i="1"/>
  <c r="T5911" i="1"/>
  <c r="U5911" i="1" s="1"/>
  <c r="S5943" i="1"/>
  <c r="T5943" i="1"/>
  <c r="U5943" i="1" s="1"/>
  <c r="S5975" i="1"/>
  <c r="T5975" i="1"/>
  <c r="U5975" i="1" s="1"/>
  <c r="S6007" i="1"/>
  <c r="T6007" i="1"/>
  <c r="U6007" i="1" s="1"/>
  <c r="S6039" i="1"/>
  <c r="T6039" i="1"/>
  <c r="U6039" i="1" s="1"/>
  <c r="S6071" i="1"/>
  <c r="T6071" i="1"/>
  <c r="U6071" i="1" s="1"/>
  <c r="S6103" i="1"/>
  <c r="T6103" i="1"/>
  <c r="U6103" i="1" s="1"/>
  <c r="S6135" i="1"/>
  <c r="T6135" i="1"/>
  <c r="U6135" i="1" s="1"/>
  <c r="S6167" i="1"/>
  <c r="T6167" i="1"/>
  <c r="U6167" i="1" s="1"/>
  <c r="S6199" i="1"/>
  <c r="T6199" i="1"/>
  <c r="U6199" i="1" s="1"/>
  <c r="S6219" i="1"/>
  <c r="T6219" i="1"/>
  <c r="U6219" i="1" s="1"/>
  <c r="S6251" i="1"/>
  <c r="T6251" i="1"/>
  <c r="U6251" i="1" s="1"/>
  <c r="S6283" i="1"/>
  <c r="T6283" i="1"/>
  <c r="U6283" i="1" s="1"/>
  <c r="T8712" i="1"/>
  <c r="U8712" i="1" s="1"/>
  <c r="S8712" i="1"/>
  <c r="S8817" i="1"/>
  <c r="T8817" i="1"/>
  <c r="U8817" i="1" s="1"/>
  <c r="S8837" i="1"/>
  <c r="T8837" i="1"/>
  <c r="U8837" i="1" s="1"/>
  <c r="S8897" i="1"/>
  <c r="T8897" i="1"/>
  <c r="U8897" i="1" s="1"/>
  <c r="S8921" i="1"/>
  <c r="T8921" i="1"/>
  <c r="U8921" i="1" s="1"/>
  <c r="S8977" i="1"/>
  <c r="T8977" i="1"/>
  <c r="U8977" i="1" s="1"/>
  <c r="S9033" i="1"/>
  <c r="T9033" i="1"/>
  <c r="U9033" i="1" s="1"/>
  <c r="S9065" i="1"/>
  <c r="T9065" i="1"/>
  <c r="U9065" i="1" s="1"/>
  <c r="S9093" i="1"/>
  <c r="T9093" i="1"/>
  <c r="U9093" i="1" s="1"/>
  <c r="S9109" i="1"/>
  <c r="T9109" i="1"/>
  <c r="U9109" i="1" s="1"/>
  <c r="S9153" i="1"/>
  <c r="T9153" i="1"/>
  <c r="U9153" i="1" s="1"/>
  <c r="S9037" i="1"/>
  <c r="T9037" i="1"/>
  <c r="U9037" i="1" s="1"/>
  <c r="S9077" i="1"/>
  <c r="T9077" i="1"/>
  <c r="U9077" i="1" s="1"/>
  <c r="S48" i="1"/>
  <c r="T48" i="1"/>
  <c r="U48" i="1" s="1"/>
  <c r="S161" i="1"/>
  <c r="T161" i="1"/>
  <c r="U161" i="1" s="1"/>
  <c r="S207" i="1"/>
  <c r="T207" i="1"/>
  <c r="U207" i="1" s="1"/>
  <c r="S270" i="1"/>
  <c r="T270" i="1"/>
  <c r="U270" i="1" s="1"/>
  <c r="S229" i="1"/>
  <c r="T229" i="1"/>
  <c r="U229" i="1" s="1"/>
  <c r="S438" i="1"/>
  <c r="T438" i="1"/>
  <c r="U438" i="1" s="1"/>
  <c r="S386" i="1"/>
  <c r="T386" i="1"/>
  <c r="U386" i="1" s="1"/>
  <c r="S518" i="1"/>
  <c r="T518" i="1"/>
  <c r="U518" i="1" s="1"/>
  <c r="T423" i="1"/>
  <c r="U423" i="1" s="1"/>
  <c r="S423" i="1"/>
  <c r="S913" i="1"/>
  <c r="T913" i="1"/>
  <c r="U913" i="1" s="1"/>
  <c r="S986" i="1"/>
  <c r="T986" i="1"/>
  <c r="U986" i="1" s="1"/>
  <c r="S52" i="1"/>
  <c r="T52" i="1"/>
  <c r="U52" i="1" s="1"/>
  <c r="S60" i="1"/>
  <c r="T60" i="1"/>
  <c r="U60" i="1" s="1"/>
  <c r="S10" i="1"/>
  <c r="T10" i="1"/>
  <c r="U10" i="1" s="1"/>
  <c r="S19" i="1"/>
  <c r="T19" i="1"/>
  <c r="U19" i="1" s="1"/>
  <c r="S35" i="1"/>
  <c r="T35" i="1"/>
  <c r="U35" i="1" s="1"/>
  <c r="S84" i="1"/>
  <c r="T84" i="1"/>
  <c r="U84" i="1" s="1"/>
  <c r="S80" i="1"/>
  <c r="T80" i="1"/>
  <c r="U80" i="1" s="1"/>
  <c r="T81" i="1"/>
  <c r="U81" i="1" s="1"/>
  <c r="S81" i="1"/>
  <c r="S173" i="1"/>
  <c r="T173" i="1"/>
  <c r="U173" i="1" s="1"/>
  <c r="S145" i="1"/>
  <c r="T145" i="1"/>
  <c r="U145" i="1" s="1"/>
  <c r="S96" i="1"/>
  <c r="T96" i="1"/>
  <c r="U96" i="1" s="1"/>
  <c r="S121" i="1"/>
  <c r="T121" i="1"/>
  <c r="U121" i="1" s="1"/>
  <c r="S184" i="1"/>
  <c r="T184" i="1"/>
  <c r="U184" i="1" s="1"/>
  <c r="S200" i="1"/>
  <c r="T200" i="1"/>
  <c r="U200" i="1" s="1"/>
  <c r="S216" i="1"/>
  <c r="T216" i="1"/>
  <c r="U216" i="1" s="1"/>
  <c r="S242" i="1"/>
  <c r="T242" i="1"/>
  <c r="U242" i="1" s="1"/>
  <c r="S251" i="1"/>
  <c r="T251" i="1"/>
  <c r="U251" i="1" s="1"/>
  <c r="S279" i="1"/>
  <c r="T279" i="1"/>
  <c r="U279" i="1" s="1"/>
  <c r="S305" i="1"/>
  <c r="T305" i="1"/>
  <c r="U305" i="1" s="1"/>
  <c r="S314" i="1"/>
  <c r="T314" i="1"/>
  <c r="U314" i="1" s="1"/>
  <c r="S342" i="1"/>
  <c r="T342" i="1"/>
  <c r="U342" i="1" s="1"/>
  <c r="S363" i="1"/>
  <c r="T363" i="1"/>
  <c r="U363" i="1" s="1"/>
  <c r="S371" i="1"/>
  <c r="T371" i="1"/>
  <c r="U371" i="1" s="1"/>
  <c r="T174" i="1"/>
  <c r="U174" i="1" s="1"/>
  <c r="S174" i="1"/>
  <c r="T217" i="1"/>
  <c r="U217" i="1" s="1"/>
  <c r="S217" i="1"/>
  <c r="S226" i="1"/>
  <c r="T226" i="1"/>
  <c r="U226" i="1" s="1"/>
  <c r="S160" i="1"/>
  <c r="T160" i="1"/>
  <c r="U160" i="1" s="1"/>
  <c r="S329" i="1"/>
  <c r="T329" i="1"/>
  <c r="U329" i="1" s="1"/>
  <c r="S526" i="1"/>
  <c r="T526" i="1"/>
  <c r="U526" i="1" s="1"/>
  <c r="S255" i="1"/>
  <c r="T255" i="1"/>
  <c r="U255" i="1" s="1"/>
  <c r="S318" i="1"/>
  <c r="T318" i="1"/>
  <c r="U318" i="1" s="1"/>
  <c r="S416" i="1"/>
  <c r="T416" i="1"/>
  <c r="U416" i="1" s="1"/>
  <c r="S448" i="1"/>
  <c r="T448" i="1"/>
  <c r="U448" i="1" s="1"/>
  <c r="S480" i="1"/>
  <c r="T480" i="1"/>
  <c r="U480" i="1" s="1"/>
  <c r="S502" i="1"/>
  <c r="T502" i="1"/>
  <c r="U502" i="1" s="1"/>
  <c r="S670" i="1"/>
  <c r="T670" i="1"/>
  <c r="U670" i="1" s="1"/>
  <c r="S678" i="1"/>
  <c r="T678" i="1"/>
  <c r="U678" i="1" s="1"/>
  <c r="S906" i="1"/>
  <c r="T906" i="1"/>
  <c r="U906" i="1" s="1"/>
  <c r="S922" i="1"/>
  <c r="T922" i="1"/>
  <c r="U922" i="1" s="1"/>
  <c r="S954" i="1"/>
  <c r="T954" i="1"/>
  <c r="U954" i="1" s="1"/>
  <c r="S970" i="1"/>
  <c r="T970" i="1"/>
  <c r="U970" i="1" s="1"/>
  <c r="S990" i="1"/>
  <c r="T990" i="1"/>
  <c r="U990" i="1" s="1"/>
  <c r="S378" i="1"/>
  <c r="T378" i="1"/>
  <c r="U378" i="1" s="1"/>
  <c r="S902" i="1"/>
  <c r="T902" i="1"/>
  <c r="U902" i="1" s="1"/>
  <c r="S934" i="1"/>
  <c r="T934" i="1"/>
  <c r="U934" i="1" s="1"/>
  <c r="S966" i="1"/>
  <c r="T966" i="1"/>
  <c r="U966" i="1" s="1"/>
  <c r="S1008" i="1"/>
  <c r="T1008" i="1"/>
  <c r="U1008" i="1" s="1"/>
  <c r="S1024" i="1"/>
  <c r="T1024" i="1"/>
  <c r="U1024" i="1" s="1"/>
  <c r="S1040" i="1"/>
  <c r="T1040" i="1"/>
  <c r="U1040" i="1" s="1"/>
  <c r="S709" i="1"/>
  <c r="T709" i="1"/>
  <c r="U709" i="1" s="1"/>
  <c r="S725" i="1"/>
  <c r="T725" i="1"/>
  <c r="U725" i="1" s="1"/>
  <c r="S741" i="1"/>
  <c r="T741" i="1"/>
  <c r="U741" i="1" s="1"/>
  <c r="S757" i="1"/>
  <c r="T757" i="1"/>
  <c r="U757" i="1" s="1"/>
  <c r="S773" i="1"/>
  <c r="T773" i="1"/>
  <c r="U773" i="1" s="1"/>
  <c r="S789" i="1"/>
  <c r="T789" i="1"/>
  <c r="U789" i="1" s="1"/>
  <c r="S805" i="1"/>
  <c r="T805" i="1"/>
  <c r="U805" i="1" s="1"/>
  <c r="S821" i="1"/>
  <c r="T821" i="1"/>
  <c r="U821" i="1" s="1"/>
  <c r="S837" i="1"/>
  <c r="T837" i="1"/>
  <c r="U837" i="1" s="1"/>
  <c r="S853" i="1"/>
  <c r="T853" i="1"/>
  <c r="U853" i="1" s="1"/>
  <c r="S869" i="1"/>
  <c r="T869" i="1"/>
  <c r="U869" i="1" s="1"/>
  <c r="S885" i="1"/>
  <c r="T885" i="1"/>
  <c r="U885" i="1" s="1"/>
  <c r="S909" i="1"/>
  <c r="T909" i="1"/>
  <c r="U909" i="1" s="1"/>
  <c r="S941" i="1"/>
  <c r="T941" i="1"/>
  <c r="U941" i="1" s="1"/>
  <c r="T987" i="1"/>
  <c r="U987" i="1" s="1"/>
  <c r="S987" i="1"/>
  <c r="S1017" i="1"/>
  <c r="T1017" i="1"/>
  <c r="U1017" i="1" s="1"/>
  <c r="S1033" i="1"/>
  <c r="T1033" i="1"/>
  <c r="U1033" i="1" s="1"/>
  <c r="S1049" i="1"/>
  <c r="T1049" i="1"/>
  <c r="U1049" i="1" s="1"/>
  <c r="S1064" i="1"/>
  <c r="T1064" i="1"/>
  <c r="U1064" i="1" s="1"/>
  <c r="S1080" i="1"/>
  <c r="T1080" i="1"/>
  <c r="U1080" i="1" s="1"/>
  <c r="S1096" i="1"/>
  <c r="T1096" i="1"/>
  <c r="U1096" i="1" s="1"/>
  <c r="S1112" i="1"/>
  <c r="T1112" i="1"/>
  <c r="U1112" i="1" s="1"/>
  <c r="S1128" i="1"/>
  <c r="T1128" i="1"/>
  <c r="U1128" i="1" s="1"/>
  <c r="S1144" i="1"/>
  <c r="T1144" i="1"/>
  <c r="U1144" i="1" s="1"/>
  <c r="S1160" i="1"/>
  <c r="T1160" i="1"/>
  <c r="U1160" i="1" s="1"/>
  <c r="S1216" i="1"/>
  <c r="T1216" i="1"/>
  <c r="U1216" i="1" s="1"/>
  <c r="S1280" i="1"/>
  <c r="T1280" i="1"/>
  <c r="U1280" i="1" s="1"/>
  <c r="S749" i="1"/>
  <c r="T749" i="1"/>
  <c r="U749" i="1" s="1"/>
  <c r="S813" i="1"/>
  <c r="T813" i="1"/>
  <c r="U813" i="1" s="1"/>
  <c r="S877" i="1"/>
  <c r="T877" i="1"/>
  <c r="U877" i="1" s="1"/>
  <c r="S957" i="1"/>
  <c r="T957" i="1"/>
  <c r="U957" i="1" s="1"/>
  <c r="S1285" i="1"/>
  <c r="T1285" i="1"/>
  <c r="U1285" i="1" s="1"/>
  <c r="S1301" i="1"/>
  <c r="T1301" i="1"/>
  <c r="U1301" i="1" s="1"/>
  <c r="S1317" i="1"/>
  <c r="T1317" i="1"/>
  <c r="U1317" i="1" s="1"/>
  <c r="S1333" i="1"/>
  <c r="T1333" i="1"/>
  <c r="U1333" i="1" s="1"/>
  <c r="S1349" i="1"/>
  <c r="T1349" i="1"/>
  <c r="U1349" i="1" s="1"/>
  <c r="S1365" i="1"/>
  <c r="T1365" i="1"/>
  <c r="U1365" i="1" s="1"/>
  <c r="S1381" i="1"/>
  <c r="T1381" i="1"/>
  <c r="U1381" i="1" s="1"/>
  <c r="S1397" i="1"/>
  <c r="T1397" i="1"/>
  <c r="U1397" i="1" s="1"/>
  <c r="S1413" i="1"/>
  <c r="T1413" i="1"/>
  <c r="U1413" i="1" s="1"/>
  <c r="S1429" i="1"/>
  <c r="T1429" i="1"/>
  <c r="U1429" i="1" s="1"/>
  <c r="S1445" i="1"/>
  <c r="T1445" i="1"/>
  <c r="U1445" i="1" s="1"/>
  <c r="S1461" i="1"/>
  <c r="T1461" i="1"/>
  <c r="U1461" i="1" s="1"/>
  <c r="S1477" i="1"/>
  <c r="T1477" i="1"/>
  <c r="U1477" i="1" s="1"/>
  <c r="S1493" i="1"/>
  <c r="T1493" i="1"/>
  <c r="U1493" i="1" s="1"/>
  <c r="S1509" i="1"/>
  <c r="T1509" i="1"/>
  <c r="U1509" i="1" s="1"/>
  <c r="S1525" i="1"/>
  <c r="T1525" i="1"/>
  <c r="U1525" i="1" s="1"/>
  <c r="S1541" i="1"/>
  <c r="T1541" i="1"/>
  <c r="U1541" i="1" s="1"/>
  <c r="S1557" i="1"/>
  <c r="T1557" i="1"/>
  <c r="U1557" i="1" s="1"/>
  <c r="S1583" i="1"/>
  <c r="T1583" i="1"/>
  <c r="U1583" i="1" s="1"/>
  <c r="S1615" i="1"/>
  <c r="T1615" i="1"/>
  <c r="U1615" i="1" s="1"/>
  <c r="S1647" i="1"/>
  <c r="T1647" i="1"/>
  <c r="U1647" i="1" s="1"/>
  <c r="S1651" i="1"/>
  <c r="T1651" i="1"/>
  <c r="U1651" i="1" s="1"/>
  <c r="S1242" i="1"/>
  <c r="T1242" i="1"/>
  <c r="U1242" i="1" s="1"/>
  <c r="S1341" i="1"/>
  <c r="T1341" i="1"/>
  <c r="U1341" i="1" s="1"/>
  <c r="S1405" i="1"/>
  <c r="T1405" i="1"/>
  <c r="U1405" i="1" s="1"/>
  <c r="S1469" i="1"/>
  <c r="T1469" i="1"/>
  <c r="U1469" i="1" s="1"/>
  <c r="S1533" i="1"/>
  <c r="T1533" i="1"/>
  <c r="U1533" i="1" s="1"/>
  <c r="S1589" i="1"/>
  <c r="T1589" i="1"/>
  <c r="U1589" i="1" s="1"/>
  <c r="S1621" i="1"/>
  <c r="T1621" i="1"/>
  <c r="U1621" i="1" s="1"/>
  <c r="S1757" i="1"/>
  <c r="T1757" i="1"/>
  <c r="U1757" i="1" s="1"/>
  <c r="S1821" i="1"/>
  <c r="T1821" i="1"/>
  <c r="U1821" i="1" s="1"/>
  <c r="S1885" i="1"/>
  <c r="T1885" i="1"/>
  <c r="U1885" i="1" s="1"/>
  <c r="S1949" i="1"/>
  <c r="T1949" i="1"/>
  <c r="U1949" i="1" s="1"/>
  <c r="S2013" i="1"/>
  <c r="T2013" i="1"/>
  <c r="U2013" i="1" s="1"/>
  <c r="S2077" i="1"/>
  <c r="T2077" i="1"/>
  <c r="U2077" i="1" s="1"/>
  <c r="S2121" i="1"/>
  <c r="T2121" i="1"/>
  <c r="U2121" i="1" s="1"/>
  <c r="S2153" i="1"/>
  <c r="T2153" i="1"/>
  <c r="U2153" i="1" s="1"/>
  <c r="S2185" i="1"/>
  <c r="T2185" i="1"/>
  <c r="U2185" i="1" s="1"/>
  <c r="S2215" i="1"/>
  <c r="T2215" i="1"/>
  <c r="U2215" i="1" s="1"/>
  <c r="S2279" i="1"/>
  <c r="T2279" i="1"/>
  <c r="U2279" i="1" s="1"/>
  <c r="T1612" i="1"/>
  <c r="U1612" i="1" s="1"/>
  <c r="S1612" i="1"/>
  <c r="S1661" i="1"/>
  <c r="T1661" i="1"/>
  <c r="U1661" i="1" s="1"/>
  <c r="S1726" i="1"/>
  <c r="T1726" i="1"/>
  <c r="U1726" i="1" s="1"/>
  <c r="S1854" i="1"/>
  <c r="T1854" i="1"/>
  <c r="U1854" i="1" s="1"/>
  <c r="S1982" i="1"/>
  <c r="T1982" i="1"/>
  <c r="U1982" i="1" s="1"/>
  <c r="T2112" i="1"/>
  <c r="U2112" i="1" s="1"/>
  <c r="S2112" i="1"/>
  <c r="S2239" i="1"/>
  <c r="T2239" i="1"/>
  <c r="U2239" i="1" s="1"/>
  <c r="S2391" i="1"/>
  <c r="T2391" i="1"/>
  <c r="U2391" i="1" s="1"/>
  <c r="S2455" i="1"/>
  <c r="T2455" i="1"/>
  <c r="U2455" i="1" s="1"/>
  <c r="S2519" i="1"/>
  <c r="T2519" i="1"/>
  <c r="U2519" i="1" s="1"/>
  <c r="S2583" i="1"/>
  <c r="T2583" i="1"/>
  <c r="U2583" i="1" s="1"/>
  <c r="S2775" i="1"/>
  <c r="T2775" i="1"/>
  <c r="U2775" i="1" s="1"/>
  <c r="T1598" i="1"/>
  <c r="U1598" i="1" s="1"/>
  <c r="S1598" i="1"/>
  <c r="S1710" i="1"/>
  <c r="T1710" i="1"/>
  <c r="U1710" i="1" s="1"/>
  <c r="S1838" i="1"/>
  <c r="T1838" i="1"/>
  <c r="U1838" i="1" s="1"/>
  <c r="S1966" i="1"/>
  <c r="T1966" i="1"/>
  <c r="U1966" i="1" s="1"/>
  <c r="S2094" i="1"/>
  <c r="T2094" i="1"/>
  <c r="U2094" i="1" s="1"/>
  <c r="T2114" i="1"/>
  <c r="U2114" i="1" s="1"/>
  <c r="S2114" i="1"/>
  <c r="T2240" i="1"/>
  <c r="U2240" i="1" s="1"/>
  <c r="S2240" i="1"/>
  <c r="S2291" i="1"/>
  <c r="T2291" i="1"/>
  <c r="U2291" i="1" s="1"/>
  <c r="S2299" i="1"/>
  <c r="T2299" i="1"/>
  <c r="U2299" i="1" s="1"/>
  <c r="S2307" i="1"/>
  <c r="T2307" i="1"/>
  <c r="U2307" i="1" s="1"/>
  <c r="S2315" i="1"/>
  <c r="T2315" i="1"/>
  <c r="U2315" i="1" s="1"/>
  <c r="S2323" i="1"/>
  <c r="T2323" i="1"/>
  <c r="U2323" i="1" s="1"/>
  <c r="S2331" i="1"/>
  <c r="T2331" i="1"/>
  <c r="U2331" i="1" s="1"/>
  <c r="S2339" i="1"/>
  <c r="T2339" i="1"/>
  <c r="U2339" i="1" s="1"/>
  <c r="S2347" i="1"/>
  <c r="T2347" i="1"/>
  <c r="U2347" i="1" s="1"/>
  <c r="S2379" i="1"/>
  <c r="T2379" i="1"/>
  <c r="U2379" i="1" s="1"/>
  <c r="S2411" i="1"/>
  <c r="T2411" i="1"/>
  <c r="U2411" i="1" s="1"/>
  <c r="S2443" i="1"/>
  <c r="T2443" i="1"/>
  <c r="U2443" i="1" s="1"/>
  <c r="S2475" i="1"/>
  <c r="T2475" i="1"/>
  <c r="U2475" i="1" s="1"/>
  <c r="S2507" i="1"/>
  <c r="T2507" i="1"/>
  <c r="U2507" i="1" s="1"/>
  <c r="S2539" i="1"/>
  <c r="T2539" i="1"/>
  <c r="U2539" i="1" s="1"/>
  <c r="S2571" i="1"/>
  <c r="T2571" i="1"/>
  <c r="U2571" i="1" s="1"/>
  <c r="S2603" i="1"/>
  <c r="T2603" i="1"/>
  <c r="U2603" i="1" s="1"/>
  <c r="S2635" i="1"/>
  <c r="T2635" i="1"/>
  <c r="U2635" i="1" s="1"/>
  <c r="S2667" i="1"/>
  <c r="T2667" i="1"/>
  <c r="U2667" i="1" s="1"/>
  <c r="S2699" i="1"/>
  <c r="T2699" i="1"/>
  <c r="U2699" i="1" s="1"/>
  <c r="S2731" i="1"/>
  <c r="T2731" i="1"/>
  <c r="U2731" i="1" s="1"/>
  <c r="S2763" i="1"/>
  <c r="T2763" i="1"/>
  <c r="U2763" i="1" s="1"/>
  <c r="S2795" i="1"/>
  <c r="T2795" i="1"/>
  <c r="U2795" i="1" s="1"/>
  <c r="S1930" i="1"/>
  <c r="T1930" i="1"/>
  <c r="U1930" i="1" s="1"/>
  <c r="S1937" i="1"/>
  <c r="T1937" i="1"/>
  <c r="U1937" i="1" s="1"/>
  <c r="S2165" i="1"/>
  <c r="T2165" i="1"/>
  <c r="U2165" i="1" s="1"/>
  <c r="S2383" i="1"/>
  <c r="T2383" i="1"/>
  <c r="U2383" i="1" s="1"/>
  <c r="S2447" i="1"/>
  <c r="T2447" i="1"/>
  <c r="U2447" i="1" s="1"/>
  <c r="S2511" i="1"/>
  <c r="T2511" i="1"/>
  <c r="U2511" i="1" s="1"/>
  <c r="S2575" i="1"/>
  <c r="T2575" i="1"/>
  <c r="U2575" i="1" s="1"/>
  <c r="S2767" i="1"/>
  <c r="T2767" i="1"/>
  <c r="U2767" i="1" s="1"/>
  <c r="T2392" i="1"/>
  <c r="U2392" i="1" s="1"/>
  <c r="S2392" i="1"/>
  <c r="T2456" i="1"/>
  <c r="U2456" i="1" s="1"/>
  <c r="S2456" i="1"/>
  <c r="S2822" i="1"/>
  <c r="T2822" i="1"/>
  <c r="U2822" i="1" s="1"/>
  <c r="S2830" i="1"/>
  <c r="T2830" i="1"/>
  <c r="U2830" i="1" s="1"/>
  <c r="S2846" i="1"/>
  <c r="T2846" i="1"/>
  <c r="U2846" i="1" s="1"/>
  <c r="S2862" i="1"/>
  <c r="T2862" i="1"/>
  <c r="U2862" i="1" s="1"/>
  <c r="S2878" i="1"/>
  <c r="T2878" i="1"/>
  <c r="U2878" i="1" s="1"/>
  <c r="S2894" i="1"/>
  <c r="T2894" i="1"/>
  <c r="U2894" i="1" s="1"/>
  <c r="S2910" i="1"/>
  <c r="T2910" i="1"/>
  <c r="U2910" i="1" s="1"/>
  <c r="S2926" i="1"/>
  <c r="T2926" i="1"/>
  <c r="U2926" i="1" s="1"/>
  <c r="S2942" i="1"/>
  <c r="T2942" i="1"/>
  <c r="U2942" i="1" s="1"/>
  <c r="S2958" i="1"/>
  <c r="T2958" i="1"/>
  <c r="U2958" i="1" s="1"/>
  <c r="S2974" i="1"/>
  <c r="T2974" i="1"/>
  <c r="U2974" i="1" s="1"/>
  <c r="S2990" i="1"/>
  <c r="T2990" i="1"/>
  <c r="U2990" i="1" s="1"/>
  <c r="S3006" i="1"/>
  <c r="T3006" i="1"/>
  <c r="U3006" i="1" s="1"/>
  <c r="S3022" i="1"/>
  <c r="T3022" i="1"/>
  <c r="U3022" i="1" s="1"/>
  <c r="S3038" i="1"/>
  <c r="T3038" i="1"/>
  <c r="U3038" i="1" s="1"/>
  <c r="S3054" i="1"/>
  <c r="T3054" i="1"/>
  <c r="U3054" i="1" s="1"/>
  <c r="S3070" i="1"/>
  <c r="T3070" i="1"/>
  <c r="U3070" i="1" s="1"/>
  <c r="S3086" i="1"/>
  <c r="T3086" i="1"/>
  <c r="U3086" i="1" s="1"/>
  <c r="S3102" i="1"/>
  <c r="T3102" i="1"/>
  <c r="U3102" i="1" s="1"/>
  <c r="S3118" i="1"/>
  <c r="T3118" i="1"/>
  <c r="U3118" i="1" s="1"/>
  <c r="S3142" i="1"/>
  <c r="T3142" i="1"/>
  <c r="U3142" i="1" s="1"/>
  <c r="S3158" i="1"/>
  <c r="T3158" i="1"/>
  <c r="U3158" i="1" s="1"/>
  <c r="S3174" i="1"/>
  <c r="T3174" i="1"/>
  <c r="U3174" i="1" s="1"/>
  <c r="S3190" i="1"/>
  <c r="T3190" i="1"/>
  <c r="U3190" i="1" s="1"/>
  <c r="S3206" i="1"/>
  <c r="T3206" i="1"/>
  <c r="U3206" i="1" s="1"/>
  <c r="S3221" i="1"/>
  <c r="T3221" i="1"/>
  <c r="U3221" i="1" s="1"/>
  <c r="S3237" i="1"/>
  <c r="T3237" i="1"/>
  <c r="U3237" i="1" s="1"/>
  <c r="S3253" i="1"/>
  <c r="T3253" i="1"/>
  <c r="U3253" i="1" s="1"/>
  <c r="S3269" i="1"/>
  <c r="T3269" i="1"/>
  <c r="U3269" i="1" s="1"/>
  <c r="S3285" i="1"/>
  <c r="T3285" i="1"/>
  <c r="U3285" i="1" s="1"/>
  <c r="S3301" i="1"/>
  <c r="T3301" i="1"/>
  <c r="U3301" i="1" s="1"/>
  <c r="S3317" i="1"/>
  <c r="T3317" i="1"/>
  <c r="U3317" i="1" s="1"/>
  <c r="S3332" i="1"/>
  <c r="T3332" i="1"/>
  <c r="U3332" i="1" s="1"/>
  <c r="S3353" i="1"/>
  <c r="T3353" i="1"/>
  <c r="U3353" i="1" s="1"/>
  <c r="S3369" i="1"/>
  <c r="T3369" i="1"/>
  <c r="U3369" i="1" s="1"/>
  <c r="S3385" i="1"/>
  <c r="T3385" i="1"/>
  <c r="U3385" i="1" s="1"/>
  <c r="S3401" i="1"/>
  <c r="T3401" i="1"/>
  <c r="U3401" i="1" s="1"/>
  <c r="S3417" i="1"/>
  <c r="T3417" i="1"/>
  <c r="U3417" i="1" s="1"/>
  <c r="S3433" i="1"/>
  <c r="T3433" i="1"/>
  <c r="U3433" i="1" s="1"/>
  <c r="S3449" i="1"/>
  <c r="T3449" i="1"/>
  <c r="U3449" i="1" s="1"/>
  <c r="S3465" i="1"/>
  <c r="T3465" i="1"/>
  <c r="U3465" i="1" s="1"/>
  <c r="S3480" i="1"/>
  <c r="T3480" i="1"/>
  <c r="U3480" i="1" s="1"/>
  <c r="S3496" i="1"/>
  <c r="T3496" i="1"/>
  <c r="U3496" i="1" s="1"/>
  <c r="S3512" i="1"/>
  <c r="T3512" i="1"/>
  <c r="U3512" i="1" s="1"/>
  <c r="S1722" i="1"/>
  <c r="T1722" i="1"/>
  <c r="U1722" i="1" s="1"/>
  <c r="S1978" i="1"/>
  <c r="T1978" i="1"/>
  <c r="U1978" i="1" s="1"/>
  <c r="T2536" i="1"/>
  <c r="U2536" i="1" s="1"/>
  <c r="S2536" i="1"/>
  <c r="S2834" i="1"/>
  <c r="T2834" i="1"/>
  <c r="U2834" i="1" s="1"/>
  <c r="S2850" i="1"/>
  <c r="T2850" i="1"/>
  <c r="U2850" i="1" s="1"/>
  <c r="S2866" i="1"/>
  <c r="T2866" i="1"/>
  <c r="U2866" i="1" s="1"/>
  <c r="S2882" i="1"/>
  <c r="T2882" i="1"/>
  <c r="U2882" i="1" s="1"/>
  <c r="S2898" i="1"/>
  <c r="T2898" i="1"/>
  <c r="U2898" i="1" s="1"/>
  <c r="S2914" i="1"/>
  <c r="T2914" i="1"/>
  <c r="U2914" i="1" s="1"/>
  <c r="S2930" i="1"/>
  <c r="T2930" i="1"/>
  <c r="U2930" i="1" s="1"/>
  <c r="S2946" i="1"/>
  <c r="T2946" i="1"/>
  <c r="U2946" i="1" s="1"/>
  <c r="S2962" i="1"/>
  <c r="T2962" i="1"/>
  <c r="U2962" i="1" s="1"/>
  <c r="S2978" i="1"/>
  <c r="T2978" i="1"/>
  <c r="U2978" i="1" s="1"/>
  <c r="S2994" i="1"/>
  <c r="T2994" i="1"/>
  <c r="U2994" i="1" s="1"/>
  <c r="S3010" i="1"/>
  <c r="T3010" i="1"/>
  <c r="U3010" i="1" s="1"/>
  <c r="S3026" i="1"/>
  <c r="T3026" i="1"/>
  <c r="U3026" i="1" s="1"/>
  <c r="S3042" i="1"/>
  <c r="T3042" i="1"/>
  <c r="U3042" i="1" s="1"/>
  <c r="S3058" i="1"/>
  <c r="T3058" i="1"/>
  <c r="U3058" i="1" s="1"/>
  <c r="S3074" i="1"/>
  <c r="T3074" i="1"/>
  <c r="U3074" i="1" s="1"/>
  <c r="S3090" i="1"/>
  <c r="T3090" i="1"/>
  <c r="U3090" i="1" s="1"/>
  <c r="S3106" i="1"/>
  <c r="T3106" i="1"/>
  <c r="U3106" i="1" s="1"/>
  <c r="S3122" i="1"/>
  <c r="T3122" i="1"/>
  <c r="U3122" i="1" s="1"/>
  <c r="S3281" i="1"/>
  <c r="T3281" i="1"/>
  <c r="U3281" i="1" s="1"/>
  <c r="S3297" i="1"/>
  <c r="T3297" i="1"/>
  <c r="U3297" i="1" s="1"/>
  <c r="S3328" i="1"/>
  <c r="T3328" i="1"/>
  <c r="U3328" i="1" s="1"/>
  <c r="S3344" i="1"/>
  <c r="T3344" i="1"/>
  <c r="U3344" i="1" s="1"/>
  <c r="S3524" i="1"/>
  <c r="T3524" i="1"/>
  <c r="U3524" i="1" s="1"/>
  <c r="S3540" i="1"/>
  <c r="T3540" i="1"/>
  <c r="U3540" i="1" s="1"/>
  <c r="S3556" i="1"/>
  <c r="T3556" i="1"/>
  <c r="U3556" i="1" s="1"/>
  <c r="S3572" i="1"/>
  <c r="T3572" i="1"/>
  <c r="U3572" i="1" s="1"/>
  <c r="S3588" i="1"/>
  <c r="T3588" i="1"/>
  <c r="U3588" i="1" s="1"/>
  <c r="S3604" i="1"/>
  <c r="T3604" i="1"/>
  <c r="U3604" i="1" s="1"/>
  <c r="S3620" i="1"/>
  <c r="T3620" i="1"/>
  <c r="U3620" i="1" s="1"/>
  <c r="S3636" i="1"/>
  <c r="T3636" i="1"/>
  <c r="U3636" i="1" s="1"/>
  <c r="S3652" i="1"/>
  <c r="T3652" i="1"/>
  <c r="U3652" i="1" s="1"/>
  <c r="S3668" i="1"/>
  <c r="T3668" i="1"/>
  <c r="U3668" i="1" s="1"/>
  <c r="S3684" i="1"/>
  <c r="T3684" i="1"/>
  <c r="U3684" i="1" s="1"/>
  <c r="S3700" i="1"/>
  <c r="T3700" i="1"/>
  <c r="U3700" i="1" s="1"/>
  <c r="S3716" i="1"/>
  <c r="T3716" i="1"/>
  <c r="U3716" i="1" s="1"/>
  <c r="S3732" i="1"/>
  <c r="T3732" i="1"/>
  <c r="U3732" i="1" s="1"/>
  <c r="S3748" i="1"/>
  <c r="T3748" i="1"/>
  <c r="U3748" i="1" s="1"/>
  <c r="S3764" i="1"/>
  <c r="T3764" i="1"/>
  <c r="U3764" i="1" s="1"/>
  <c r="S3780" i="1"/>
  <c r="T3780" i="1"/>
  <c r="U3780" i="1" s="1"/>
  <c r="S3796" i="1"/>
  <c r="T3796" i="1"/>
  <c r="U3796" i="1" s="1"/>
  <c r="S3812" i="1"/>
  <c r="T3812" i="1"/>
  <c r="U3812" i="1" s="1"/>
  <c r="S3828" i="1"/>
  <c r="T3828" i="1"/>
  <c r="U3828" i="1" s="1"/>
  <c r="S3844" i="1"/>
  <c r="T3844" i="1"/>
  <c r="U3844" i="1" s="1"/>
  <c r="S3868" i="1"/>
  <c r="T3868" i="1"/>
  <c r="U3868" i="1" s="1"/>
  <c r="T2142" i="1"/>
  <c r="U2142" i="1" s="1"/>
  <c r="S2142" i="1"/>
  <c r="S3544" i="1"/>
  <c r="T3544" i="1"/>
  <c r="U3544" i="1" s="1"/>
  <c r="S3587" i="1"/>
  <c r="T3587" i="1"/>
  <c r="U3587" i="1" s="1"/>
  <c r="S3672" i="1"/>
  <c r="T3672" i="1"/>
  <c r="U3672" i="1" s="1"/>
  <c r="S3715" i="1"/>
  <c r="T3715" i="1"/>
  <c r="U3715" i="1" s="1"/>
  <c r="S3800" i="1"/>
  <c r="T3800" i="1"/>
  <c r="U3800" i="1" s="1"/>
  <c r="S3843" i="1"/>
  <c r="T3843" i="1"/>
  <c r="U3843" i="1" s="1"/>
  <c r="S3855" i="1"/>
  <c r="T3855" i="1"/>
  <c r="U3855" i="1" s="1"/>
  <c r="S3887" i="1"/>
  <c r="T3887" i="1"/>
  <c r="U3887" i="1" s="1"/>
  <c r="T2158" i="1"/>
  <c r="U2158" i="1" s="1"/>
  <c r="S2158" i="1"/>
  <c r="S3352" i="1"/>
  <c r="T3352" i="1"/>
  <c r="U3352" i="1" s="1"/>
  <c r="S3859" i="1"/>
  <c r="T3859" i="1"/>
  <c r="U3859" i="1" s="1"/>
  <c r="S3892" i="1"/>
  <c r="T3892" i="1"/>
  <c r="U3892" i="1" s="1"/>
  <c r="S3600" i="1"/>
  <c r="T3600" i="1"/>
  <c r="U3600" i="1" s="1"/>
  <c r="S3728" i="1"/>
  <c r="T3728" i="1"/>
  <c r="U3728" i="1" s="1"/>
  <c r="S3856" i="1"/>
  <c r="T3856" i="1"/>
  <c r="U3856" i="1" s="1"/>
  <c r="S4539" i="1"/>
  <c r="T4539" i="1"/>
  <c r="U4539" i="1" s="1"/>
  <c r="S4555" i="1"/>
  <c r="T4555" i="1"/>
  <c r="U4555" i="1" s="1"/>
  <c r="S4571" i="1"/>
  <c r="T4571" i="1"/>
  <c r="U4571" i="1" s="1"/>
  <c r="S4587" i="1"/>
  <c r="T4587" i="1"/>
  <c r="U4587" i="1" s="1"/>
  <c r="S4603" i="1"/>
  <c r="T4603" i="1"/>
  <c r="U4603" i="1" s="1"/>
  <c r="S4619" i="1"/>
  <c r="T4619" i="1"/>
  <c r="U4619" i="1" s="1"/>
  <c r="S4635" i="1"/>
  <c r="T4635" i="1"/>
  <c r="U4635" i="1" s="1"/>
  <c r="S4651" i="1"/>
  <c r="T4651" i="1"/>
  <c r="U4651" i="1" s="1"/>
  <c r="S4667" i="1"/>
  <c r="T4667" i="1"/>
  <c r="U4667" i="1" s="1"/>
  <c r="S4683" i="1"/>
  <c r="T4683" i="1"/>
  <c r="U4683" i="1" s="1"/>
  <c r="S4699" i="1"/>
  <c r="T4699" i="1"/>
  <c r="U4699" i="1" s="1"/>
  <c r="S4715" i="1"/>
  <c r="T4715" i="1"/>
  <c r="U4715" i="1" s="1"/>
  <c r="S4731" i="1"/>
  <c r="T4731" i="1"/>
  <c r="U4731" i="1" s="1"/>
  <c r="S4747" i="1"/>
  <c r="T4747" i="1"/>
  <c r="U4747" i="1" s="1"/>
  <c r="S4763" i="1"/>
  <c r="T4763" i="1"/>
  <c r="U4763" i="1" s="1"/>
  <c r="S4779" i="1"/>
  <c r="T4779" i="1"/>
  <c r="U4779" i="1" s="1"/>
  <c r="S4827" i="1"/>
  <c r="T4827" i="1"/>
  <c r="U4827" i="1" s="1"/>
  <c r="S4891" i="1"/>
  <c r="T4891" i="1"/>
  <c r="U4891" i="1" s="1"/>
  <c r="S4937" i="1"/>
  <c r="T4937" i="1"/>
  <c r="U4937" i="1" s="1"/>
  <c r="S4969" i="1"/>
  <c r="T4969" i="1"/>
  <c r="U4969" i="1" s="1"/>
  <c r="S5001" i="1"/>
  <c r="T5001" i="1"/>
  <c r="U5001" i="1" s="1"/>
  <c r="S5033" i="1"/>
  <c r="T5033" i="1"/>
  <c r="U5033" i="1" s="1"/>
  <c r="S5065" i="1"/>
  <c r="T5065" i="1"/>
  <c r="U5065" i="1" s="1"/>
  <c r="S5097" i="1"/>
  <c r="T5097" i="1"/>
  <c r="U5097" i="1" s="1"/>
  <c r="S5129" i="1"/>
  <c r="T5129" i="1"/>
  <c r="U5129" i="1" s="1"/>
  <c r="S5185" i="1"/>
  <c r="T5185" i="1"/>
  <c r="U5185" i="1" s="1"/>
  <c r="S5249" i="1"/>
  <c r="T5249" i="1"/>
  <c r="U5249" i="1" s="1"/>
  <c r="T2190" i="1"/>
  <c r="U2190" i="1" s="1"/>
  <c r="S2190" i="1"/>
  <c r="S4563" i="1"/>
  <c r="T4563" i="1"/>
  <c r="U4563" i="1" s="1"/>
  <c r="S4627" i="1"/>
  <c r="T4627" i="1"/>
  <c r="U4627" i="1" s="1"/>
  <c r="S4691" i="1"/>
  <c r="T4691" i="1"/>
  <c r="U4691" i="1" s="1"/>
  <c r="S4755" i="1"/>
  <c r="T4755" i="1"/>
  <c r="U4755" i="1" s="1"/>
  <c r="S4819" i="1"/>
  <c r="T4819" i="1"/>
  <c r="U4819" i="1" s="1"/>
  <c r="S4883" i="1"/>
  <c r="T4883" i="1"/>
  <c r="U4883" i="1" s="1"/>
  <c r="S4943" i="1"/>
  <c r="T4943" i="1"/>
  <c r="U4943" i="1" s="1"/>
  <c r="S4975" i="1"/>
  <c r="T4975" i="1"/>
  <c r="U4975" i="1" s="1"/>
  <c r="S5007" i="1"/>
  <c r="T5007" i="1"/>
  <c r="U5007" i="1" s="1"/>
  <c r="S5039" i="1"/>
  <c r="T5039" i="1"/>
  <c r="U5039" i="1" s="1"/>
  <c r="S5071" i="1"/>
  <c r="T5071" i="1"/>
  <c r="U5071" i="1" s="1"/>
  <c r="S5103" i="1"/>
  <c r="T5103" i="1"/>
  <c r="U5103" i="1" s="1"/>
  <c r="S5145" i="1"/>
  <c r="T5145" i="1"/>
  <c r="U5145" i="1" s="1"/>
  <c r="S5209" i="1"/>
  <c r="T5209" i="1"/>
  <c r="U5209" i="1" s="1"/>
  <c r="S5273" i="1"/>
  <c r="T5273" i="1"/>
  <c r="U5273" i="1" s="1"/>
  <c r="S4576" i="1"/>
  <c r="T4576" i="1"/>
  <c r="U4576" i="1" s="1"/>
  <c r="S4640" i="1"/>
  <c r="T4640" i="1"/>
  <c r="U4640" i="1" s="1"/>
  <c r="S4704" i="1"/>
  <c r="T4704" i="1"/>
  <c r="U4704" i="1" s="1"/>
  <c r="S4768" i="1"/>
  <c r="T4768" i="1"/>
  <c r="U4768" i="1" s="1"/>
  <c r="S5135" i="1"/>
  <c r="T5135" i="1"/>
  <c r="U5135" i="1" s="1"/>
  <c r="S5199" i="1"/>
  <c r="T5199" i="1"/>
  <c r="U5199" i="1" s="1"/>
  <c r="S5263" i="1"/>
  <c r="T5263" i="1"/>
  <c r="U5263" i="1" s="1"/>
  <c r="S5311" i="1"/>
  <c r="T5311" i="1"/>
  <c r="U5311" i="1" s="1"/>
  <c r="S5343" i="1"/>
  <c r="T5343" i="1"/>
  <c r="U5343" i="1" s="1"/>
  <c r="S5375" i="1"/>
  <c r="T5375" i="1"/>
  <c r="U5375" i="1" s="1"/>
  <c r="S5407" i="1"/>
  <c r="T5407" i="1"/>
  <c r="U5407" i="1" s="1"/>
  <c r="S5439" i="1"/>
  <c r="T5439" i="1"/>
  <c r="U5439" i="1" s="1"/>
  <c r="S5471" i="1"/>
  <c r="T5471" i="1"/>
  <c r="U5471" i="1" s="1"/>
  <c r="S5503" i="1"/>
  <c r="T5503" i="1"/>
  <c r="U5503" i="1" s="1"/>
  <c r="S5535" i="1"/>
  <c r="T5535" i="1"/>
  <c r="U5535" i="1" s="1"/>
  <c r="S5567" i="1"/>
  <c r="T5567" i="1"/>
  <c r="U5567" i="1" s="1"/>
  <c r="S5599" i="1"/>
  <c r="T5599" i="1"/>
  <c r="U5599" i="1" s="1"/>
  <c r="S5631" i="1"/>
  <c r="T5631" i="1"/>
  <c r="U5631" i="1" s="1"/>
  <c r="S5663" i="1"/>
  <c r="T5663" i="1"/>
  <c r="U5663" i="1" s="1"/>
  <c r="S5695" i="1"/>
  <c r="T5695" i="1"/>
  <c r="U5695" i="1" s="1"/>
  <c r="S5727" i="1"/>
  <c r="T5727" i="1"/>
  <c r="U5727" i="1" s="1"/>
  <c r="S5759" i="1"/>
  <c r="T5759" i="1"/>
  <c r="U5759" i="1" s="1"/>
  <c r="S5791" i="1"/>
  <c r="T5791" i="1"/>
  <c r="U5791" i="1" s="1"/>
  <c r="S5823" i="1"/>
  <c r="T5823" i="1"/>
  <c r="U5823" i="1" s="1"/>
  <c r="S5855" i="1"/>
  <c r="T5855" i="1"/>
  <c r="U5855" i="1" s="1"/>
  <c r="S5887" i="1"/>
  <c r="T5887" i="1"/>
  <c r="U5887" i="1" s="1"/>
  <c r="S5919" i="1"/>
  <c r="T5919" i="1"/>
  <c r="U5919" i="1" s="1"/>
  <c r="S5951" i="1"/>
  <c r="T5951" i="1"/>
  <c r="U5951" i="1" s="1"/>
  <c r="S5983" i="1"/>
  <c r="T5983" i="1"/>
  <c r="U5983" i="1" s="1"/>
  <c r="S6015" i="1"/>
  <c r="T6015" i="1"/>
  <c r="U6015" i="1" s="1"/>
  <c r="S6047" i="1"/>
  <c r="T6047" i="1"/>
  <c r="U6047" i="1" s="1"/>
  <c r="S6079" i="1"/>
  <c r="T6079" i="1"/>
  <c r="U6079" i="1" s="1"/>
  <c r="S6111" i="1"/>
  <c r="T6111" i="1"/>
  <c r="U6111" i="1" s="1"/>
  <c r="S6143" i="1"/>
  <c r="T6143" i="1"/>
  <c r="U6143" i="1" s="1"/>
  <c r="S6175" i="1"/>
  <c r="T6175" i="1"/>
  <c r="U6175" i="1" s="1"/>
  <c r="S6209" i="1"/>
  <c r="T6209" i="1"/>
  <c r="U6209" i="1" s="1"/>
  <c r="S6241" i="1"/>
  <c r="T6241" i="1"/>
  <c r="U6241" i="1" s="1"/>
  <c r="S6273" i="1"/>
  <c r="T6273" i="1"/>
  <c r="U6273" i="1" s="1"/>
  <c r="S6299" i="1"/>
  <c r="T6299" i="1"/>
  <c r="U6299" i="1" s="1"/>
  <c r="S6363" i="1"/>
  <c r="T6363" i="1"/>
  <c r="U6363" i="1" s="1"/>
  <c r="S6427" i="1"/>
  <c r="T6427" i="1"/>
  <c r="U6427" i="1" s="1"/>
  <c r="S3875" i="1"/>
  <c r="T3875" i="1"/>
  <c r="U3875" i="1" s="1"/>
  <c r="S4800" i="1"/>
  <c r="T4800" i="1"/>
  <c r="U4800" i="1" s="1"/>
  <c r="S4816" i="1"/>
  <c r="T4816" i="1"/>
  <c r="U4816" i="1" s="1"/>
  <c r="S4832" i="1"/>
  <c r="T4832" i="1"/>
  <c r="U4832" i="1" s="1"/>
  <c r="S4848" i="1"/>
  <c r="T4848" i="1"/>
  <c r="U4848" i="1" s="1"/>
  <c r="S4864" i="1"/>
  <c r="T4864" i="1"/>
  <c r="U4864" i="1" s="1"/>
  <c r="S4880" i="1"/>
  <c r="T4880" i="1"/>
  <c r="U4880" i="1" s="1"/>
  <c r="S4896" i="1"/>
  <c r="T4896" i="1"/>
  <c r="U4896" i="1" s="1"/>
  <c r="S4912" i="1"/>
  <c r="T4912" i="1"/>
  <c r="U4912" i="1" s="1"/>
  <c r="S4928" i="1"/>
  <c r="T4928" i="1"/>
  <c r="U4928" i="1" s="1"/>
  <c r="S5141" i="1"/>
  <c r="T5141" i="1"/>
  <c r="U5141" i="1" s="1"/>
  <c r="S5205" i="1"/>
  <c r="T5205" i="1"/>
  <c r="U5205" i="1" s="1"/>
  <c r="S5269" i="1"/>
  <c r="T5269" i="1"/>
  <c r="U5269" i="1" s="1"/>
  <c r="S6295" i="1"/>
  <c r="T6295" i="1"/>
  <c r="U6295" i="1" s="1"/>
  <c r="S6359" i="1"/>
  <c r="T6359" i="1"/>
  <c r="U6359" i="1" s="1"/>
  <c r="S6423" i="1"/>
  <c r="T6423" i="1"/>
  <c r="U6423" i="1" s="1"/>
  <c r="S2522" i="1"/>
  <c r="T2522" i="1"/>
  <c r="U2522" i="1" s="1"/>
  <c r="S2778" i="1"/>
  <c r="T2778" i="1"/>
  <c r="U2778" i="1" s="1"/>
  <c r="S8825" i="1"/>
  <c r="T8825" i="1"/>
  <c r="U8825" i="1" s="1"/>
  <c r="S8845" i="1"/>
  <c r="T8845" i="1"/>
  <c r="U8845" i="1" s="1"/>
  <c r="S8905" i="1"/>
  <c r="T8905" i="1"/>
  <c r="U8905" i="1" s="1"/>
  <c r="S8933" i="1"/>
  <c r="T8933" i="1"/>
  <c r="U8933" i="1" s="1"/>
  <c r="S9001" i="1"/>
  <c r="T9001" i="1"/>
  <c r="U9001" i="1" s="1"/>
  <c r="S9045" i="1"/>
  <c r="T9045" i="1"/>
  <c r="U9045" i="1" s="1"/>
  <c r="S9069" i="1"/>
  <c r="T9069" i="1"/>
  <c r="U9069" i="1" s="1"/>
  <c r="S9097" i="1"/>
  <c r="T9097" i="1"/>
  <c r="U9097" i="1" s="1"/>
  <c r="S9113" i="1"/>
  <c r="T9113" i="1"/>
  <c r="U9113" i="1" s="1"/>
  <c r="S8797" i="1"/>
  <c r="T8797" i="1"/>
  <c r="U8797" i="1" s="1"/>
  <c r="S9049" i="1"/>
  <c r="T9049" i="1"/>
  <c r="U9049" i="1" s="1"/>
  <c r="S9085" i="1"/>
  <c r="T9085" i="1"/>
  <c r="U9085" i="1" s="1"/>
  <c r="S3908" i="1"/>
  <c r="T3908" i="1"/>
  <c r="U3908" i="1" s="1"/>
  <c r="S3916" i="1"/>
  <c r="T3916" i="1"/>
  <c r="U3916" i="1" s="1"/>
  <c r="S3924" i="1"/>
  <c r="T3924" i="1"/>
  <c r="U3924" i="1" s="1"/>
  <c r="S3932" i="1"/>
  <c r="T3932" i="1"/>
  <c r="U3932" i="1" s="1"/>
  <c r="S3940" i="1"/>
  <c r="T3940" i="1"/>
  <c r="U3940" i="1" s="1"/>
  <c r="S3948" i="1"/>
  <c r="T3948" i="1"/>
  <c r="U3948" i="1" s="1"/>
  <c r="S3956" i="1"/>
  <c r="T3956" i="1"/>
  <c r="U3956" i="1" s="1"/>
  <c r="S3964" i="1"/>
  <c r="T3964" i="1"/>
  <c r="U3964" i="1" s="1"/>
  <c r="S3972" i="1"/>
  <c r="T3972" i="1"/>
  <c r="U3972" i="1" s="1"/>
  <c r="S3980" i="1"/>
  <c r="T3980" i="1"/>
  <c r="U3980" i="1" s="1"/>
  <c r="S3988" i="1"/>
  <c r="T3988" i="1"/>
  <c r="U3988" i="1" s="1"/>
  <c r="S3996" i="1"/>
  <c r="T3996" i="1"/>
  <c r="U3996" i="1" s="1"/>
  <c r="S4004" i="1"/>
  <c r="T4004" i="1"/>
  <c r="U4004" i="1" s="1"/>
  <c r="S4012" i="1"/>
  <c r="T4012" i="1"/>
  <c r="U4012" i="1" s="1"/>
  <c r="S4020" i="1"/>
  <c r="T4020" i="1"/>
  <c r="U4020" i="1" s="1"/>
  <c r="S4028" i="1"/>
  <c r="T4028" i="1"/>
  <c r="U4028" i="1" s="1"/>
  <c r="S4036" i="1"/>
  <c r="T4036" i="1"/>
  <c r="U4036" i="1" s="1"/>
  <c r="S4044" i="1"/>
  <c r="T4044" i="1"/>
  <c r="U4044" i="1" s="1"/>
  <c r="S4052" i="1"/>
  <c r="T4052" i="1"/>
  <c r="U4052" i="1" s="1"/>
  <c r="S4060" i="1"/>
  <c r="T4060" i="1"/>
  <c r="U4060" i="1" s="1"/>
  <c r="S4068" i="1"/>
  <c r="T4068" i="1"/>
  <c r="U4068" i="1" s="1"/>
  <c r="S4076" i="1"/>
  <c r="T4076" i="1"/>
  <c r="U4076" i="1" s="1"/>
  <c r="S4084" i="1"/>
  <c r="T4084" i="1"/>
  <c r="U4084" i="1" s="1"/>
  <c r="S4092" i="1"/>
  <c r="T4092" i="1"/>
  <c r="U4092" i="1" s="1"/>
  <c r="S4100" i="1"/>
  <c r="T4100" i="1"/>
  <c r="U4100" i="1" s="1"/>
  <c r="S4108" i="1"/>
  <c r="T4108" i="1"/>
  <c r="U4108" i="1" s="1"/>
  <c r="S4116" i="1"/>
  <c r="T4116" i="1"/>
  <c r="U4116" i="1" s="1"/>
  <c r="S4124" i="1"/>
  <c r="T4124" i="1"/>
  <c r="U4124" i="1" s="1"/>
  <c r="S4132" i="1"/>
  <c r="T4132" i="1"/>
  <c r="U4132" i="1" s="1"/>
  <c r="S4140" i="1"/>
  <c r="T4140" i="1"/>
  <c r="U4140" i="1" s="1"/>
  <c r="S4148" i="1"/>
  <c r="T4148" i="1"/>
  <c r="U4148" i="1" s="1"/>
  <c r="S4156" i="1"/>
  <c r="T4156" i="1"/>
  <c r="U4156" i="1" s="1"/>
  <c r="S4164" i="1"/>
  <c r="T4164" i="1"/>
  <c r="U4164" i="1" s="1"/>
  <c r="S4172" i="1"/>
  <c r="T4172" i="1"/>
  <c r="U4172" i="1" s="1"/>
  <c r="S4180" i="1"/>
  <c r="T4180" i="1"/>
  <c r="U4180" i="1" s="1"/>
  <c r="S4188" i="1"/>
  <c r="T4188" i="1"/>
  <c r="U4188" i="1" s="1"/>
  <c r="S4196" i="1"/>
  <c r="T4196" i="1"/>
  <c r="U4196" i="1" s="1"/>
  <c r="S4204" i="1"/>
  <c r="T4204" i="1"/>
  <c r="U4204" i="1" s="1"/>
  <c r="S4212" i="1"/>
  <c r="T4212" i="1"/>
  <c r="U4212" i="1" s="1"/>
  <c r="S4220" i="1"/>
  <c r="T4220" i="1"/>
  <c r="U4220" i="1" s="1"/>
  <c r="S4228" i="1"/>
  <c r="T4228" i="1"/>
  <c r="U4228" i="1" s="1"/>
  <c r="S4236" i="1"/>
  <c r="T4236" i="1"/>
  <c r="U4236" i="1" s="1"/>
  <c r="S4244" i="1"/>
  <c r="T4244" i="1"/>
  <c r="U4244" i="1" s="1"/>
  <c r="S4252" i="1"/>
  <c r="T4252" i="1"/>
  <c r="U4252" i="1" s="1"/>
  <c r="S4260" i="1"/>
  <c r="T4260" i="1"/>
  <c r="U4260" i="1" s="1"/>
  <c r="S4268" i="1"/>
  <c r="T4268" i="1"/>
  <c r="U4268" i="1" s="1"/>
  <c r="S4276" i="1"/>
  <c r="T4276" i="1"/>
  <c r="U4276" i="1" s="1"/>
  <c r="S4284" i="1"/>
  <c r="T4284" i="1"/>
  <c r="U4284" i="1" s="1"/>
  <c r="S4292" i="1"/>
  <c r="T4292" i="1"/>
  <c r="U4292" i="1" s="1"/>
  <c r="S4300" i="1"/>
  <c r="T4300" i="1"/>
  <c r="U4300" i="1" s="1"/>
  <c r="S4308" i="1"/>
  <c r="T4308" i="1"/>
  <c r="U4308" i="1" s="1"/>
  <c r="S4316" i="1"/>
  <c r="T4316" i="1"/>
  <c r="U4316" i="1" s="1"/>
  <c r="S4324" i="1"/>
  <c r="T4324" i="1"/>
  <c r="U4324" i="1" s="1"/>
  <c r="S4332" i="1"/>
  <c r="T4332" i="1"/>
  <c r="U4332" i="1" s="1"/>
  <c r="S4340" i="1"/>
  <c r="T4340" i="1"/>
  <c r="U4340" i="1" s="1"/>
  <c r="S4348" i="1"/>
  <c r="T4348" i="1"/>
  <c r="U4348" i="1" s="1"/>
  <c r="S4356" i="1"/>
  <c r="T4356" i="1"/>
  <c r="U4356" i="1" s="1"/>
  <c r="S4364" i="1"/>
  <c r="T4364" i="1"/>
  <c r="U4364" i="1" s="1"/>
  <c r="S4372" i="1"/>
  <c r="T4372" i="1"/>
  <c r="U4372" i="1" s="1"/>
  <c r="S4380" i="1"/>
  <c r="T4380" i="1"/>
  <c r="U4380" i="1" s="1"/>
  <c r="S4388" i="1"/>
  <c r="T4388" i="1"/>
  <c r="U4388" i="1" s="1"/>
  <c r="S4396" i="1"/>
  <c r="T4396" i="1"/>
  <c r="U4396" i="1" s="1"/>
  <c r="S4404" i="1"/>
  <c r="T4404" i="1"/>
  <c r="U4404" i="1" s="1"/>
  <c r="S4412" i="1"/>
  <c r="T4412" i="1"/>
  <c r="U4412" i="1" s="1"/>
  <c r="S4420" i="1"/>
  <c r="T4420" i="1"/>
  <c r="U4420" i="1" s="1"/>
  <c r="S4428" i="1"/>
  <c r="T4428" i="1"/>
  <c r="U4428" i="1" s="1"/>
  <c r="S4436" i="1"/>
  <c r="T4436" i="1"/>
  <c r="U4436" i="1" s="1"/>
  <c r="S4444" i="1"/>
  <c r="T4444" i="1"/>
  <c r="U4444" i="1" s="1"/>
  <c r="S4452" i="1"/>
  <c r="T4452" i="1"/>
  <c r="U4452" i="1" s="1"/>
  <c r="S4460" i="1"/>
  <c r="T4460" i="1"/>
  <c r="U4460" i="1" s="1"/>
  <c r="S4468" i="1"/>
  <c r="T4468" i="1"/>
  <c r="U4468" i="1" s="1"/>
  <c r="S4476" i="1"/>
  <c r="T4476" i="1"/>
  <c r="U4476" i="1" s="1"/>
  <c r="S4484" i="1"/>
  <c r="T4484" i="1"/>
  <c r="U4484" i="1" s="1"/>
  <c r="S4492" i="1"/>
  <c r="T4492" i="1"/>
  <c r="U4492" i="1" s="1"/>
  <c r="S4500" i="1"/>
  <c r="T4500" i="1"/>
  <c r="U4500" i="1" s="1"/>
  <c r="S4508" i="1"/>
  <c r="T4508" i="1"/>
  <c r="U4508" i="1" s="1"/>
  <c r="S4516" i="1"/>
  <c r="T4516" i="1"/>
  <c r="U4516" i="1" s="1"/>
  <c r="S4524" i="1"/>
  <c r="T4524" i="1"/>
  <c r="U4524" i="1" s="1"/>
  <c r="S4560" i="1"/>
  <c r="T4560" i="1"/>
  <c r="U4560" i="1" s="1"/>
  <c r="S4624" i="1"/>
  <c r="T4624" i="1"/>
  <c r="U4624" i="1" s="1"/>
  <c r="S4688" i="1"/>
  <c r="T4688" i="1"/>
  <c r="U4688" i="1" s="1"/>
  <c r="S4752" i="1"/>
  <c r="T4752" i="1"/>
  <c r="U4752" i="1" s="1"/>
  <c r="S5319" i="1"/>
  <c r="T5319" i="1"/>
  <c r="U5319" i="1" s="1"/>
  <c r="S5351" i="1"/>
  <c r="T5351" i="1"/>
  <c r="U5351" i="1" s="1"/>
  <c r="S5383" i="1"/>
  <c r="T5383" i="1"/>
  <c r="U5383" i="1" s="1"/>
  <c r="S5415" i="1"/>
  <c r="T5415" i="1"/>
  <c r="U5415" i="1" s="1"/>
  <c r="S5447" i="1"/>
  <c r="T5447" i="1"/>
  <c r="U5447" i="1" s="1"/>
  <c r="S5479" i="1"/>
  <c r="T5479" i="1"/>
  <c r="U5479" i="1" s="1"/>
  <c r="S5511" i="1"/>
  <c r="T5511" i="1"/>
  <c r="U5511" i="1" s="1"/>
  <c r="S5543" i="1"/>
  <c r="T5543" i="1"/>
  <c r="U5543" i="1" s="1"/>
  <c r="S5575" i="1"/>
  <c r="T5575" i="1"/>
  <c r="U5575" i="1" s="1"/>
  <c r="S5607" i="1"/>
  <c r="T5607" i="1"/>
  <c r="U5607" i="1" s="1"/>
  <c r="S5639" i="1"/>
  <c r="T5639" i="1"/>
  <c r="U5639" i="1" s="1"/>
  <c r="S5671" i="1"/>
  <c r="T5671" i="1"/>
  <c r="U5671" i="1" s="1"/>
  <c r="S5703" i="1"/>
  <c r="T5703" i="1"/>
  <c r="U5703" i="1" s="1"/>
  <c r="S5735" i="1"/>
  <c r="T5735" i="1"/>
  <c r="U5735" i="1" s="1"/>
  <c r="S5767" i="1"/>
  <c r="T5767" i="1"/>
  <c r="U5767" i="1" s="1"/>
  <c r="S5799" i="1"/>
  <c r="T5799" i="1"/>
  <c r="U5799" i="1" s="1"/>
  <c r="S5831" i="1"/>
  <c r="T5831" i="1"/>
  <c r="U5831" i="1" s="1"/>
  <c r="S5863" i="1"/>
  <c r="T5863" i="1"/>
  <c r="U5863" i="1" s="1"/>
  <c r="S5895" i="1"/>
  <c r="T5895" i="1"/>
  <c r="U5895" i="1" s="1"/>
  <c r="S5927" i="1"/>
  <c r="T5927" i="1"/>
  <c r="U5927" i="1" s="1"/>
  <c r="S5959" i="1"/>
  <c r="T5959" i="1"/>
  <c r="U5959" i="1" s="1"/>
  <c r="S5991" i="1"/>
  <c r="T5991" i="1"/>
  <c r="U5991" i="1" s="1"/>
  <c r="S6023" i="1"/>
  <c r="T6023" i="1"/>
  <c r="U6023" i="1" s="1"/>
  <c r="S6055" i="1"/>
  <c r="T6055" i="1"/>
  <c r="U6055" i="1" s="1"/>
  <c r="S6087" i="1"/>
  <c r="T6087" i="1"/>
  <c r="U6087" i="1" s="1"/>
  <c r="S6119" i="1"/>
  <c r="T6119" i="1"/>
  <c r="U6119" i="1" s="1"/>
  <c r="S6151" i="1"/>
  <c r="T6151" i="1"/>
  <c r="U6151" i="1" s="1"/>
  <c r="S6183" i="1"/>
  <c r="T6183" i="1"/>
  <c r="U6183" i="1" s="1"/>
  <c r="S6203" i="1"/>
  <c r="T6203" i="1"/>
  <c r="U6203" i="1" s="1"/>
  <c r="S6235" i="1"/>
  <c r="T6235" i="1"/>
  <c r="U6235" i="1" s="1"/>
  <c r="S6267" i="1"/>
  <c r="T6267" i="1"/>
  <c r="U6267" i="1" s="1"/>
  <c r="S8743" i="1"/>
  <c r="T8743" i="1"/>
  <c r="U8743" i="1" s="1"/>
  <c r="T4936" i="1"/>
  <c r="U4936" i="1" s="1"/>
  <c r="S4936" i="1"/>
  <c r="T6388" i="1"/>
  <c r="U6388" i="1" s="1"/>
  <c r="S6388" i="1"/>
  <c r="S6481" i="1"/>
  <c r="T6481" i="1"/>
  <c r="U6481" i="1" s="1"/>
  <c r="S6526" i="1"/>
  <c r="T6526" i="1"/>
  <c r="U6526" i="1" s="1"/>
  <c r="S6545" i="1"/>
  <c r="T6545" i="1"/>
  <c r="U6545" i="1" s="1"/>
  <c r="S6590" i="1"/>
  <c r="T6590" i="1"/>
  <c r="U6590" i="1" s="1"/>
  <c r="S6609" i="1"/>
  <c r="T6609" i="1"/>
  <c r="U6609" i="1" s="1"/>
  <c r="S6654" i="1"/>
  <c r="T6654" i="1"/>
  <c r="U6654" i="1" s="1"/>
  <c r="S6673" i="1"/>
  <c r="T6673" i="1"/>
  <c r="U6673" i="1" s="1"/>
  <c r="S6718" i="1"/>
  <c r="T6718" i="1"/>
  <c r="U6718" i="1" s="1"/>
  <c r="S6737" i="1"/>
  <c r="T6737" i="1"/>
  <c r="U6737" i="1" s="1"/>
  <c r="S6782" i="1"/>
  <c r="T6782" i="1"/>
  <c r="U6782" i="1" s="1"/>
  <c r="S6801" i="1"/>
  <c r="T6801" i="1"/>
  <c r="U6801" i="1" s="1"/>
  <c r="S6846" i="1"/>
  <c r="T6846" i="1"/>
  <c r="U6846" i="1" s="1"/>
  <c r="S6865" i="1"/>
  <c r="T6865" i="1"/>
  <c r="U6865" i="1" s="1"/>
  <c r="S6910" i="1"/>
  <c r="T6910" i="1"/>
  <c r="U6910" i="1" s="1"/>
  <c r="S6929" i="1"/>
  <c r="T6929" i="1"/>
  <c r="U6929" i="1" s="1"/>
  <c r="S6974" i="1"/>
  <c r="T6974" i="1"/>
  <c r="U6974" i="1" s="1"/>
  <c r="S6993" i="1"/>
  <c r="T6993" i="1"/>
  <c r="U6993" i="1" s="1"/>
  <c r="S7038" i="1"/>
  <c r="T7038" i="1"/>
  <c r="U7038" i="1" s="1"/>
  <c r="S7057" i="1"/>
  <c r="T7057" i="1"/>
  <c r="U7057" i="1" s="1"/>
  <c r="S7102" i="1"/>
  <c r="T7102" i="1"/>
  <c r="U7102" i="1" s="1"/>
  <c r="S7121" i="1"/>
  <c r="T7121" i="1"/>
  <c r="U7121" i="1" s="1"/>
  <c r="S7166" i="1"/>
  <c r="T7166" i="1"/>
  <c r="U7166" i="1" s="1"/>
  <c r="S7185" i="1"/>
  <c r="T7185" i="1"/>
  <c r="U7185" i="1" s="1"/>
  <c r="S7230" i="1"/>
  <c r="T7230" i="1"/>
  <c r="U7230" i="1" s="1"/>
  <c r="S7249" i="1"/>
  <c r="T7249" i="1"/>
  <c r="U7249" i="1" s="1"/>
  <c r="S7294" i="1"/>
  <c r="T7294" i="1"/>
  <c r="U7294" i="1" s="1"/>
  <c r="S7313" i="1"/>
  <c r="T7313" i="1"/>
  <c r="U7313" i="1" s="1"/>
  <c r="S7358" i="1"/>
  <c r="T7358" i="1"/>
  <c r="U7358" i="1" s="1"/>
  <c r="S7377" i="1"/>
  <c r="T7377" i="1"/>
  <c r="U7377" i="1" s="1"/>
  <c r="S7422" i="1"/>
  <c r="T7422" i="1"/>
  <c r="U7422" i="1" s="1"/>
  <c r="S7441" i="1"/>
  <c r="T7441" i="1"/>
  <c r="U7441" i="1" s="1"/>
  <c r="S7486" i="1"/>
  <c r="T7486" i="1"/>
  <c r="U7486" i="1" s="1"/>
  <c r="S7505" i="1"/>
  <c r="T7505" i="1"/>
  <c r="U7505" i="1" s="1"/>
  <c r="S7550" i="1"/>
  <c r="T7550" i="1"/>
  <c r="U7550" i="1" s="1"/>
  <c r="S7569" i="1"/>
  <c r="T7569" i="1"/>
  <c r="U7569" i="1" s="1"/>
  <c r="S7614" i="1"/>
  <c r="T7614" i="1"/>
  <c r="U7614" i="1" s="1"/>
  <c r="S7633" i="1"/>
  <c r="T7633" i="1"/>
  <c r="U7633" i="1" s="1"/>
  <c r="S7678" i="1"/>
  <c r="T7678" i="1"/>
  <c r="U7678" i="1" s="1"/>
  <c r="S7697" i="1"/>
  <c r="T7697" i="1"/>
  <c r="U7697" i="1" s="1"/>
  <c r="S7742" i="1"/>
  <c r="T7742" i="1"/>
  <c r="U7742" i="1" s="1"/>
  <c r="S7761" i="1"/>
  <c r="T7761" i="1"/>
  <c r="U7761" i="1" s="1"/>
  <c r="S7806" i="1"/>
  <c r="T7806" i="1"/>
  <c r="U7806" i="1" s="1"/>
  <c r="S7825" i="1"/>
  <c r="T7825" i="1"/>
  <c r="U7825" i="1" s="1"/>
  <c r="S7870" i="1"/>
  <c r="T7870" i="1"/>
  <c r="U7870" i="1" s="1"/>
  <c r="S7889" i="1"/>
  <c r="T7889" i="1"/>
  <c r="U7889" i="1" s="1"/>
  <c r="S7934" i="1"/>
  <c r="T7934" i="1"/>
  <c r="U7934" i="1" s="1"/>
  <c r="S7953" i="1"/>
  <c r="T7953" i="1"/>
  <c r="U7953" i="1" s="1"/>
  <c r="S7998" i="1"/>
  <c r="T7998" i="1"/>
  <c r="U7998" i="1" s="1"/>
  <c r="S8017" i="1"/>
  <c r="T8017" i="1"/>
  <c r="U8017" i="1" s="1"/>
  <c r="S8062" i="1"/>
  <c r="T8062" i="1"/>
  <c r="U8062" i="1" s="1"/>
  <c r="S8081" i="1"/>
  <c r="T8081" i="1"/>
  <c r="U8081" i="1" s="1"/>
  <c r="S8126" i="1"/>
  <c r="T8126" i="1"/>
  <c r="U8126" i="1" s="1"/>
  <c r="S8145" i="1"/>
  <c r="T8145" i="1"/>
  <c r="U8145" i="1" s="1"/>
  <c r="S8190" i="1"/>
  <c r="T8190" i="1"/>
  <c r="U8190" i="1" s="1"/>
  <c r="S8209" i="1"/>
  <c r="T8209" i="1"/>
  <c r="U8209" i="1" s="1"/>
  <c r="S8254" i="1"/>
  <c r="T8254" i="1"/>
  <c r="U8254" i="1" s="1"/>
  <c r="S8273" i="1"/>
  <c r="T8273" i="1"/>
  <c r="U8273" i="1" s="1"/>
  <c r="S8318" i="1"/>
  <c r="T8318" i="1"/>
  <c r="U8318" i="1" s="1"/>
  <c r="S8337" i="1"/>
  <c r="T8337" i="1"/>
  <c r="U8337" i="1" s="1"/>
  <c r="S8698" i="1"/>
  <c r="T8698" i="1"/>
  <c r="U8698" i="1" s="1"/>
  <c r="S8707" i="1"/>
  <c r="T8707" i="1"/>
  <c r="U8707" i="1" s="1"/>
  <c r="T6210" i="1"/>
  <c r="U6210" i="1" s="1"/>
  <c r="S6210" i="1"/>
  <c r="T6226" i="1"/>
  <c r="U6226" i="1" s="1"/>
  <c r="S6226" i="1"/>
  <c r="T6242" i="1"/>
  <c r="U6242" i="1" s="1"/>
  <c r="S6242" i="1"/>
  <c r="T6258" i="1"/>
  <c r="U6258" i="1" s="1"/>
  <c r="S6258" i="1"/>
  <c r="T6274" i="1"/>
  <c r="U6274" i="1" s="1"/>
  <c r="S6274" i="1"/>
  <c r="T6290" i="1"/>
  <c r="U6290" i="1" s="1"/>
  <c r="S6290" i="1"/>
  <c r="S8735" i="1"/>
  <c r="T8735" i="1"/>
  <c r="U8735" i="1" s="1"/>
  <c r="S8989" i="1"/>
  <c r="T8989" i="1"/>
  <c r="U8989" i="1" s="1"/>
  <c r="S9034" i="1"/>
  <c r="T9034" i="1"/>
  <c r="U9034" i="1" s="1"/>
  <c r="S8969" i="1"/>
  <c r="T8969" i="1"/>
  <c r="U8969" i="1" s="1"/>
  <c r="S8842" i="1"/>
  <c r="T8842" i="1"/>
  <c r="U8842" i="1" s="1"/>
  <c r="S8861" i="1"/>
  <c r="S8925" i="1"/>
  <c r="S8985" i="1"/>
  <c r="T8985" i="1"/>
  <c r="U8985" i="1" s="1"/>
  <c r="S9054" i="1"/>
  <c r="T9054" i="1"/>
  <c r="U9054" i="1" s="1"/>
  <c r="S9102" i="1"/>
  <c r="T9102" i="1"/>
  <c r="U9102" i="1" s="1"/>
  <c r="S8881" i="1"/>
  <c r="S8953" i="1"/>
  <c r="S8759" i="1"/>
  <c r="T8759" i="1"/>
  <c r="U8759" i="1" s="1"/>
  <c r="S8739" i="1"/>
  <c r="T8739" i="1"/>
  <c r="U8739" i="1" s="1"/>
  <c r="T5000" i="1"/>
  <c r="U5000" i="1" s="1"/>
  <c r="S5000" i="1"/>
  <c r="S5164" i="1"/>
  <c r="T5164" i="1"/>
  <c r="U5164" i="1" s="1"/>
  <c r="S5292" i="1"/>
  <c r="T5292" i="1"/>
  <c r="U5292" i="1" s="1"/>
  <c r="T6324" i="1"/>
  <c r="U6324" i="1" s="1"/>
  <c r="S6324" i="1"/>
  <c r="S6417" i="1"/>
  <c r="T6417" i="1"/>
  <c r="U6417" i="1" s="1"/>
  <c r="S6465" i="1"/>
  <c r="T6465" i="1"/>
  <c r="U6465" i="1" s="1"/>
  <c r="S6510" i="1"/>
  <c r="T6510" i="1"/>
  <c r="U6510" i="1" s="1"/>
  <c r="S6529" i="1"/>
  <c r="T6529" i="1"/>
  <c r="U6529" i="1" s="1"/>
  <c r="S6574" i="1"/>
  <c r="T6574" i="1"/>
  <c r="U6574" i="1" s="1"/>
  <c r="S6593" i="1"/>
  <c r="T6593" i="1"/>
  <c r="U6593" i="1" s="1"/>
  <c r="S6638" i="1"/>
  <c r="T6638" i="1"/>
  <c r="U6638" i="1" s="1"/>
  <c r="S6657" i="1"/>
  <c r="T6657" i="1"/>
  <c r="U6657" i="1" s="1"/>
  <c r="S6702" i="1"/>
  <c r="T6702" i="1"/>
  <c r="U6702" i="1" s="1"/>
  <c r="S6721" i="1"/>
  <c r="T6721" i="1"/>
  <c r="U6721" i="1" s="1"/>
  <c r="S6766" i="1"/>
  <c r="T6766" i="1"/>
  <c r="U6766" i="1" s="1"/>
  <c r="S6785" i="1"/>
  <c r="T6785" i="1"/>
  <c r="U6785" i="1" s="1"/>
  <c r="S6830" i="1"/>
  <c r="T6830" i="1"/>
  <c r="U6830" i="1" s="1"/>
  <c r="S6849" i="1"/>
  <c r="T6849" i="1"/>
  <c r="U6849" i="1" s="1"/>
  <c r="S6894" i="1"/>
  <c r="T6894" i="1"/>
  <c r="U6894" i="1" s="1"/>
  <c r="S6913" i="1"/>
  <c r="T6913" i="1"/>
  <c r="U6913" i="1" s="1"/>
  <c r="S6958" i="1"/>
  <c r="T6958" i="1"/>
  <c r="U6958" i="1" s="1"/>
  <c r="S6977" i="1"/>
  <c r="T6977" i="1"/>
  <c r="U6977" i="1" s="1"/>
  <c r="S7022" i="1"/>
  <c r="T7022" i="1"/>
  <c r="U7022" i="1" s="1"/>
  <c r="S7041" i="1"/>
  <c r="T7041" i="1"/>
  <c r="U7041" i="1" s="1"/>
  <c r="S7086" i="1"/>
  <c r="T7086" i="1"/>
  <c r="U7086" i="1" s="1"/>
  <c r="S7105" i="1"/>
  <c r="T7105" i="1"/>
  <c r="U7105" i="1" s="1"/>
  <c r="S7150" i="1"/>
  <c r="T7150" i="1"/>
  <c r="U7150" i="1" s="1"/>
  <c r="S7169" i="1"/>
  <c r="T7169" i="1"/>
  <c r="U7169" i="1" s="1"/>
  <c r="S7214" i="1"/>
  <c r="T7214" i="1"/>
  <c r="U7214" i="1" s="1"/>
  <c r="S7233" i="1"/>
  <c r="T7233" i="1"/>
  <c r="U7233" i="1" s="1"/>
  <c r="S7278" i="1"/>
  <c r="T7278" i="1"/>
  <c r="U7278" i="1" s="1"/>
  <c r="S7297" i="1"/>
  <c r="T7297" i="1"/>
  <c r="U7297" i="1" s="1"/>
  <c r="S7342" i="1"/>
  <c r="T7342" i="1"/>
  <c r="U7342" i="1" s="1"/>
  <c r="S7361" i="1"/>
  <c r="T7361" i="1"/>
  <c r="U7361" i="1" s="1"/>
  <c r="S7406" i="1"/>
  <c r="T7406" i="1"/>
  <c r="U7406" i="1" s="1"/>
  <c r="S7425" i="1"/>
  <c r="T7425" i="1"/>
  <c r="U7425" i="1" s="1"/>
  <c r="S7470" i="1"/>
  <c r="T7470" i="1"/>
  <c r="U7470" i="1" s="1"/>
  <c r="S7489" i="1"/>
  <c r="T7489" i="1"/>
  <c r="U7489" i="1" s="1"/>
  <c r="S7534" i="1"/>
  <c r="T7534" i="1"/>
  <c r="U7534" i="1" s="1"/>
  <c r="S7553" i="1"/>
  <c r="T7553" i="1"/>
  <c r="U7553" i="1" s="1"/>
  <c r="S7598" i="1"/>
  <c r="T7598" i="1"/>
  <c r="U7598" i="1" s="1"/>
  <c r="S7617" i="1"/>
  <c r="T7617" i="1"/>
  <c r="U7617" i="1" s="1"/>
  <c r="S7662" i="1"/>
  <c r="T7662" i="1"/>
  <c r="U7662" i="1" s="1"/>
  <c r="S7681" i="1"/>
  <c r="T7681" i="1"/>
  <c r="U7681" i="1" s="1"/>
  <c r="S7726" i="1"/>
  <c r="T7726" i="1"/>
  <c r="U7726" i="1" s="1"/>
  <c r="S7745" i="1"/>
  <c r="T7745" i="1"/>
  <c r="U7745" i="1" s="1"/>
  <c r="S7790" i="1"/>
  <c r="T7790" i="1"/>
  <c r="U7790" i="1" s="1"/>
  <c r="S7809" i="1"/>
  <c r="T7809" i="1"/>
  <c r="U7809" i="1" s="1"/>
  <c r="S7854" i="1"/>
  <c r="T7854" i="1"/>
  <c r="U7854" i="1" s="1"/>
  <c r="S7873" i="1"/>
  <c r="T7873" i="1"/>
  <c r="U7873" i="1" s="1"/>
  <c r="S7918" i="1"/>
  <c r="T7918" i="1"/>
  <c r="U7918" i="1" s="1"/>
  <c r="S7937" i="1"/>
  <c r="T7937" i="1"/>
  <c r="U7937" i="1" s="1"/>
  <c r="S7982" i="1"/>
  <c r="T7982" i="1"/>
  <c r="U7982" i="1" s="1"/>
  <c r="S8001" i="1"/>
  <c r="T8001" i="1"/>
  <c r="U8001" i="1" s="1"/>
  <c r="S8046" i="1"/>
  <c r="T8046" i="1"/>
  <c r="U8046" i="1" s="1"/>
  <c r="S8065" i="1"/>
  <c r="T8065" i="1"/>
  <c r="U8065" i="1" s="1"/>
  <c r="S8110" i="1"/>
  <c r="T8110" i="1"/>
  <c r="U8110" i="1" s="1"/>
  <c r="S8129" i="1"/>
  <c r="T8129" i="1"/>
  <c r="U8129" i="1" s="1"/>
  <c r="S8174" i="1"/>
  <c r="T8174" i="1"/>
  <c r="U8174" i="1" s="1"/>
  <c r="S8193" i="1"/>
  <c r="T8193" i="1"/>
  <c r="U8193" i="1" s="1"/>
  <c r="S8238" i="1"/>
  <c r="T8238" i="1"/>
  <c r="U8238" i="1" s="1"/>
  <c r="S8257" i="1"/>
  <c r="T8257" i="1"/>
  <c r="U8257" i="1" s="1"/>
  <c r="S8302" i="1"/>
  <c r="T8302" i="1"/>
  <c r="U8302" i="1" s="1"/>
  <c r="S8321" i="1"/>
  <c r="T8321" i="1"/>
  <c r="U8321" i="1" s="1"/>
  <c r="S8699" i="1"/>
  <c r="T8699" i="1"/>
  <c r="U8699" i="1" s="1"/>
  <c r="S8715" i="1"/>
  <c r="T8715" i="1"/>
  <c r="U8715" i="1" s="1"/>
  <c r="S8747" i="1"/>
  <c r="T8747" i="1"/>
  <c r="U8747" i="1" s="1"/>
  <c r="S8779" i="1"/>
  <c r="T8779" i="1"/>
  <c r="U8779" i="1" s="1"/>
  <c r="S8751" i="1"/>
  <c r="T8751" i="1"/>
  <c r="U8751" i="1" s="1"/>
  <c r="S5148" i="1"/>
  <c r="T5148" i="1"/>
  <c r="U5148" i="1" s="1"/>
  <c r="S8783" i="1"/>
  <c r="T8783" i="1"/>
  <c r="U8783" i="1" s="1"/>
  <c r="S8929" i="1"/>
  <c r="S9070" i="1"/>
  <c r="T9070" i="1"/>
  <c r="U9070" i="1" s="1"/>
  <c r="S8801" i="1"/>
  <c r="T8801" i="1"/>
  <c r="U8801" i="1" s="1"/>
  <c r="S8889" i="1"/>
  <c r="T8889" i="1"/>
  <c r="U8889" i="1" s="1"/>
  <c r="S8986" i="1"/>
  <c r="T8986" i="1"/>
  <c r="U8986" i="1" s="1"/>
  <c r="S8957" i="1"/>
  <c r="S9114" i="1"/>
  <c r="T9114" i="1"/>
  <c r="U9114" i="1" s="1"/>
  <c r="S6353" i="1"/>
  <c r="T6353" i="1"/>
  <c r="U6353" i="1" s="1"/>
  <c r="S6494" i="1"/>
  <c r="T6494" i="1"/>
  <c r="U6494" i="1" s="1"/>
  <c r="S6513" i="1"/>
  <c r="T6513" i="1"/>
  <c r="U6513" i="1" s="1"/>
  <c r="S6558" i="1"/>
  <c r="T6558" i="1"/>
  <c r="U6558" i="1" s="1"/>
  <c r="S6577" i="1"/>
  <c r="T6577" i="1"/>
  <c r="U6577" i="1" s="1"/>
  <c r="S6622" i="1"/>
  <c r="T6622" i="1"/>
  <c r="U6622" i="1" s="1"/>
  <c r="S6641" i="1"/>
  <c r="T6641" i="1"/>
  <c r="U6641" i="1" s="1"/>
  <c r="S6686" i="1"/>
  <c r="T6686" i="1"/>
  <c r="U6686" i="1" s="1"/>
  <c r="S6705" i="1"/>
  <c r="T6705" i="1"/>
  <c r="U6705" i="1" s="1"/>
  <c r="S6750" i="1"/>
  <c r="T6750" i="1"/>
  <c r="U6750" i="1" s="1"/>
  <c r="S6769" i="1"/>
  <c r="T6769" i="1"/>
  <c r="U6769" i="1" s="1"/>
  <c r="S6814" i="1"/>
  <c r="T6814" i="1"/>
  <c r="U6814" i="1" s="1"/>
  <c r="S6833" i="1"/>
  <c r="T6833" i="1"/>
  <c r="U6833" i="1" s="1"/>
  <c r="S6878" i="1"/>
  <c r="T6878" i="1"/>
  <c r="U6878" i="1" s="1"/>
  <c r="S6897" i="1"/>
  <c r="T6897" i="1"/>
  <c r="U6897" i="1" s="1"/>
  <c r="S6942" i="1"/>
  <c r="T6942" i="1"/>
  <c r="U6942" i="1" s="1"/>
  <c r="S6961" i="1"/>
  <c r="T6961" i="1"/>
  <c r="U6961" i="1" s="1"/>
  <c r="S7006" i="1"/>
  <c r="T7006" i="1"/>
  <c r="U7006" i="1" s="1"/>
  <c r="S7025" i="1"/>
  <c r="T7025" i="1"/>
  <c r="U7025" i="1" s="1"/>
  <c r="S7070" i="1"/>
  <c r="T7070" i="1"/>
  <c r="U7070" i="1" s="1"/>
  <c r="S7089" i="1"/>
  <c r="T7089" i="1"/>
  <c r="U7089" i="1" s="1"/>
  <c r="S7134" i="1"/>
  <c r="T7134" i="1"/>
  <c r="U7134" i="1" s="1"/>
  <c r="S7153" i="1"/>
  <c r="T7153" i="1"/>
  <c r="U7153" i="1" s="1"/>
  <c r="S7198" i="1"/>
  <c r="T7198" i="1"/>
  <c r="U7198" i="1" s="1"/>
  <c r="S7217" i="1"/>
  <c r="T7217" i="1"/>
  <c r="U7217" i="1" s="1"/>
  <c r="S7262" i="1"/>
  <c r="T7262" i="1"/>
  <c r="U7262" i="1" s="1"/>
  <c r="S7281" i="1"/>
  <c r="T7281" i="1"/>
  <c r="U7281" i="1" s="1"/>
  <c r="S7326" i="1"/>
  <c r="T7326" i="1"/>
  <c r="U7326" i="1" s="1"/>
  <c r="S7345" i="1"/>
  <c r="T7345" i="1"/>
  <c r="U7345" i="1" s="1"/>
  <c r="S7390" i="1"/>
  <c r="T7390" i="1"/>
  <c r="U7390" i="1" s="1"/>
  <c r="S7409" i="1"/>
  <c r="T7409" i="1"/>
  <c r="U7409" i="1" s="1"/>
  <c r="S7454" i="1"/>
  <c r="T7454" i="1"/>
  <c r="U7454" i="1" s="1"/>
  <c r="S7473" i="1"/>
  <c r="T7473" i="1"/>
  <c r="U7473" i="1" s="1"/>
  <c r="S7518" i="1"/>
  <c r="T7518" i="1"/>
  <c r="U7518" i="1" s="1"/>
  <c r="S7537" i="1"/>
  <c r="T7537" i="1"/>
  <c r="U7537" i="1" s="1"/>
  <c r="S7582" i="1"/>
  <c r="T7582" i="1"/>
  <c r="U7582" i="1" s="1"/>
  <c r="S7601" i="1"/>
  <c r="T7601" i="1"/>
  <c r="U7601" i="1" s="1"/>
  <c r="S7646" i="1"/>
  <c r="T7646" i="1"/>
  <c r="U7646" i="1" s="1"/>
  <c r="S7665" i="1"/>
  <c r="T7665" i="1"/>
  <c r="U7665" i="1" s="1"/>
  <c r="S7710" i="1"/>
  <c r="T7710" i="1"/>
  <c r="U7710" i="1" s="1"/>
  <c r="S7729" i="1"/>
  <c r="T7729" i="1"/>
  <c r="U7729" i="1" s="1"/>
  <c r="S7774" i="1"/>
  <c r="T7774" i="1"/>
  <c r="U7774" i="1" s="1"/>
  <c r="S7793" i="1"/>
  <c r="T7793" i="1"/>
  <c r="U7793" i="1" s="1"/>
  <c r="S7838" i="1"/>
  <c r="T7838" i="1"/>
  <c r="U7838" i="1" s="1"/>
  <c r="S7857" i="1"/>
  <c r="T7857" i="1"/>
  <c r="U7857" i="1" s="1"/>
  <c r="S7902" i="1"/>
  <c r="T7902" i="1"/>
  <c r="U7902" i="1" s="1"/>
  <c r="S7921" i="1"/>
  <c r="T7921" i="1"/>
  <c r="U7921" i="1" s="1"/>
  <c r="S7966" i="1"/>
  <c r="T7966" i="1"/>
  <c r="U7966" i="1" s="1"/>
  <c r="S7985" i="1"/>
  <c r="T7985" i="1"/>
  <c r="U7985" i="1" s="1"/>
  <c r="S8030" i="1"/>
  <c r="T8030" i="1"/>
  <c r="U8030" i="1" s="1"/>
  <c r="S8049" i="1"/>
  <c r="T8049" i="1"/>
  <c r="U8049" i="1" s="1"/>
  <c r="S8094" i="1"/>
  <c r="T8094" i="1"/>
  <c r="U8094" i="1" s="1"/>
  <c r="S8113" i="1"/>
  <c r="T8113" i="1"/>
  <c r="U8113" i="1" s="1"/>
  <c r="S8158" i="1"/>
  <c r="T8158" i="1"/>
  <c r="U8158" i="1" s="1"/>
  <c r="S8177" i="1"/>
  <c r="T8177" i="1"/>
  <c r="U8177" i="1" s="1"/>
  <c r="S8222" i="1"/>
  <c r="T8222" i="1"/>
  <c r="U8222" i="1" s="1"/>
  <c r="S8241" i="1"/>
  <c r="T8241" i="1"/>
  <c r="U8241" i="1" s="1"/>
  <c r="S8286" i="1"/>
  <c r="T8286" i="1"/>
  <c r="U8286" i="1" s="1"/>
  <c r="S8305" i="1"/>
  <c r="T8305" i="1"/>
  <c r="U8305" i="1" s="1"/>
  <c r="T8787" i="1"/>
  <c r="U8787" i="1" s="1"/>
  <c r="S8787" i="1"/>
  <c r="S5212" i="1"/>
  <c r="T5212" i="1"/>
  <c r="U5212" i="1" s="1"/>
  <c r="T5296" i="1"/>
  <c r="U5296" i="1" s="1"/>
  <c r="S5296" i="1"/>
  <c r="T5312" i="1"/>
  <c r="U5312" i="1" s="1"/>
  <c r="S5312" i="1"/>
  <c r="T5328" i="1"/>
  <c r="U5328" i="1" s="1"/>
  <c r="S5328" i="1"/>
  <c r="T5344" i="1"/>
  <c r="U5344" i="1" s="1"/>
  <c r="S5344" i="1"/>
  <c r="T5360" i="1"/>
  <c r="U5360" i="1" s="1"/>
  <c r="S5360" i="1"/>
  <c r="T5376" i="1"/>
  <c r="U5376" i="1" s="1"/>
  <c r="S5376" i="1"/>
  <c r="T5392" i="1"/>
  <c r="U5392" i="1" s="1"/>
  <c r="S5392" i="1"/>
  <c r="T5408" i="1"/>
  <c r="U5408" i="1" s="1"/>
  <c r="S5408" i="1"/>
  <c r="T5424" i="1"/>
  <c r="U5424" i="1" s="1"/>
  <c r="S5424" i="1"/>
  <c r="T5440" i="1"/>
  <c r="U5440" i="1" s="1"/>
  <c r="S5440" i="1"/>
  <c r="T5456" i="1"/>
  <c r="U5456" i="1" s="1"/>
  <c r="S5456" i="1"/>
  <c r="T5472" i="1"/>
  <c r="U5472" i="1" s="1"/>
  <c r="S5472" i="1"/>
  <c r="T5488" i="1"/>
  <c r="U5488" i="1" s="1"/>
  <c r="S5488" i="1"/>
  <c r="T5504" i="1"/>
  <c r="U5504" i="1" s="1"/>
  <c r="S5504" i="1"/>
  <c r="T5520" i="1"/>
  <c r="U5520" i="1" s="1"/>
  <c r="S5520" i="1"/>
  <c r="T5536" i="1"/>
  <c r="U5536" i="1" s="1"/>
  <c r="S5536" i="1"/>
  <c r="T5552" i="1"/>
  <c r="U5552" i="1" s="1"/>
  <c r="S5552" i="1"/>
  <c r="T5568" i="1"/>
  <c r="U5568" i="1" s="1"/>
  <c r="S5568" i="1"/>
  <c r="T5584" i="1"/>
  <c r="U5584" i="1" s="1"/>
  <c r="S5584" i="1"/>
  <c r="T5600" i="1"/>
  <c r="U5600" i="1" s="1"/>
  <c r="S5600" i="1"/>
  <c r="T5616" i="1"/>
  <c r="U5616" i="1" s="1"/>
  <c r="S5616" i="1"/>
  <c r="T5632" i="1"/>
  <c r="U5632" i="1" s="1"/>
  <c r="S5632" i="1"/>
  <c r="T5648" i="1"/>
  <c r="U5648" i="1" s="1"/>
  <c r="S5648" i="1"/>
  <c r="T5664" i="1"/>
  <c r="U5664" i="1" s="1"/>
  <c r="S5664" i="1"/>
  <c r="T5680" i="1"/>
  <c r="U5680" i="1" s="1"/>
  <c r="S5680" i="1"/>
  <c r="T5696" i="1"/>
  <c r="U5696" i="1" s="1"/>
  <c r="S5696" i="1"/>
  <c r="T5712" i="1"/>
  <c r="U5712" i="1" s="1"/>
  <c r="S5712" i="1"/>
  <c r="T5728" i="1"/>
  <c r="U5728" i="1" s="1"/>
  <c r="S5728" i="1"/>
  <c r="T5744" i="1"/>
  <c r="U5744" i="1" s="1"/>
  <c r="S5744" i="1"/>
  <c r="T5760" i="1"/>
  <c r="U5760" i="1" s="1"/>
  <c r="S5760" i="1"/>
  <c r="T5776" i="1"/>
  <c r="U5776" i="1" s="1"/>
  <c r="S5776" i="1"/>
  <c r="T5792" i="1"/>
  <c r="U5792" i="1" s="1"/>
  <c r="S5792" i="1"/>
  <c r="T5808" i="1"/>
  <c r="U5808" i="1" s="1"/>
  <c r="S5808" i="1"/>
  <c r="T5824" i="1"/>
  <c r="U5824" i="1" s="1"/>
  <c r="S5824" i="1"/>
  <c r="T5840" i="1"/>
  <c r="U5840" i="1" s="1"/>
  <c r="S5840" i="1"/>
  <c r="T5856" i="1"/>
  <c r="U5856" i="1" s="1"/>
  <c r="S5856" i="1"/>
  <c r="T5872" i="1"/>
  <c r="U5872" i="1" s="1"/>
  <c r="S5872" i="1"/>
  <c r="T5888" i="1"/>
  <c r="U5888" i="1" s="1"/>
  <c r="S5888" i="1"/>
  <c r="T5904" i="1"/>
  <c r="U5904" i="1" s="1"/>
  <c r="S5904" i="1"/>
  <c r="T5920" i="1"/>
  <c r="U5920" i="1" s="1"/>
  <c r="S5920" i="1"/>
  <c r="T5936" i="1"/>
  <c r="U5936" i="1" s="1"/>
  <c r="S5936" i="1"/>
  <c r="T5952" i="1"/>
  <c r="U5952" i="1" s="1"/>
  <c r="S5952" i="1"/>
  <c r="T5968" i="1"/>
  <c r="U5968" i="1" s="1"/>
  <c r="S5968" i="1"/>
  <c r="T5984" i="1"/>
  <c r="U5984" i="1" s="1"/>
  <c r="S5984" i="1"/>
  <c r="T6000" i="1"/>
  <c r="U6000" i="1" s="1"/>
  <c r="S6000" i="1"/>
  <c r="T6016" i="1"/>
  <c r="U6016" i="1" s="1"/>
  <c r="S6016" i="1"/>
  <c r="T6032" i="1"/>
  <c r="U6032" i="1" s="1"/>
  <c r="S6032" i="1"/>
  <c r="T6048" i="1"/>
  <c r="U6048" i="1" s="1"/>
  <c r="S6048" i="1"/>
  <c r="T6064" i="1"/>
  <c r="U6064" i="1" s="1"/>
  <c r="S6064" i="1"/>
  <c r="T6080" i="1"/>
  <c r="U6080" i="1" s="1"/>
  <c r="S6080" i="1"/>
  <c r="T6096" i="1"/>
  <c r="U6096" i="1" s="1"/>
  <c r="S6096" i="1"/>
  <c r="T6112" i="1"/>
  <c r="U6112" i="1" s="1"/>
  <c r="S6112" i="1"/>
  <c r="T6128" i="1"/>
  <c r="U6128" i="1" s="1"/>
  <c r="S6128" i="1"/>
  <c r="T6144" i="1"/>
  <c r="U6144" i="1" s="1"/>
  <c r="S6144" i="1"/>
  <c r="T6160" i="1"/>
  <c r="U6160" i="1" s="1"/>
  <c r="S6160" i="1"/>
  <c r="T6176" i="1"/>
  <c r="U6176" i="1" s="1"/>
  <c r="S6176" i="1"/>
  <c r="T6192" i="1"/>
  <c r="U6192" i="1" s="1"/>
  <c r="S6192" i="1"/>
  <c r="T6340" i="1"/>
  <c r="U6340" i="1" s="1"/>
  <c r="S6340" i="1"/>
  <c r="S6369" i="1"/>
  <c r="T6369" i="1"/>
  <c r="U6369" i="1" s="1"/>
  <c r="T6404" i="1"/>
  <c r="U6404" i="1" s="1"/>
  <c r="S6404" i="1"/>
  <c r="S6433" i="1"/>
  <c r="T6433" i="1"/>
  <c r="U6433" i="1" s="1"/>
  <c r="S6466" i="1"/>
  <c r="T6466" i="1"/>
  <c r="U6466" i="1" s="1"/>
  <c r="S6482" i="1"/>
  <c r="T6482" i="1"/>
  <c r="U6482" i="1" s="1"/>
  <c r="S6498" i="1"/>
  <c r="T6498" i="1"/>
  <c r="U6498" i="1" s="1"/>
  <c r="S6514" i="1"/>
  <c r="T6514" i="1"/>
  <c r="U6514" i="1" s="1"/>
  <c r="S6530" i="1"/>
  <c r="T6530" i="1"/>
  <c r="U6530" i="1" s="1"/>
  <c r="S6546" i="1"/>
  <c r="T6546" i="1"/>
  <c r="U6546" i="1" s="1"/>
  <c r="S6562" i="1"/>
  <c r="T6562" i="1"/>
  <c r="U6562" i="1" s="1"/>
  <c r="S6578" i="1"/>
  <c r="T6578" i="1"/>
  <c r="U6578" i="1" s="1"/>
  <c r="S6594" i="1"/>
  <c r="T6594" i="1"/>
  <c r="U6594" i="1" s="1"/>
  <c r="S6610" i="1"/>
  <c r="T6610" i="1"/>
  <c r="U6610" i="1" s="1"/>
  <c r="S6626" i="1"/>
  <c r="T6626" i="1"/>
  <c r="U6626" i="1" s="1"/>
  <c r="S6642" i="1"/>
  <c r="T6642" i="1"/>
  <c r="U6642" i="1" s="1"/>
  <c r="S6658" i="1"/>
  <c r="T6658" i="1"/>
  <c r="U6658" i="1" s="1"/>
  <c r="S6674" i="1"/>
  <c r="T6674" i="1"/>
  <c r="U6674" i="1" s="1"/>
  <c r="S6690" i="1"/>
  <c r="T6690" i="1"/>
  <c r="U6690" i="1" s="1"/>
  <c r="S6706" i="1"/>
  <c r="T6706" i="1"/>
  <c r="U6706" i="1" s="1"/>
  <c r="S6722" i="1"/>
  <c r="T6722" i="1"/>
  <c r="U6722" i="1" s="1"/>
  <c r="S6738" i="1"/>
  <c r="T6738" i="1"/>
  <c r="U6738" i="1" s="1"/>
  <c r="S6754" i="1"/>
  <c r="T6754" i="1"/>
  <c r="U6754" i="1" s="1"/>
  <c r="S6770" i="1"/>
  <c r="T6770" i="1"/>
  <c r="U6770" i="1" s="1"/>
  <c r="S6786" i="1"/>
  <c r="T6786" i="1"/>
  <c r="U6786" i="1" s="1"/>
  <c r="S6802" i="1"/>
  <c r="T6802" i="1"/>
  <c r="U6802" i="1" s="1"/>
  <c r="S6818" i="1"/>
  <c r="T6818" i="1"/>
  <c r="U6818" i="1" s="1"/>
  <c r="S6834" i="1"/>
  <c r="T6834" i="1"/>
  <c r="U6834" i="1" s="1"/>
  <c r="S6850" i="1"/>
  <c r="T6850" i="1"/>
  <c r="U6850" i="1" s="1"/>
  <c r="S6866" i="1"/>
  <c r="T6866" i="1"/>
  <c r="U6866" i="1" s="1"/>
  <c r="S6882" i="1"/>
  <c r="T6882" i="1"/>
  <c r="U6882" i="1" s="1"/>
  <c r="S6898" i="1"/>
  <c r="T6898" i="1"/>
  <c r="U6898" i="1" s="1"/>
  <c r="S6914" i="1"/>
  <c r="T6914" i="1"/>
  <c r="U6914" i="1" s="1"/>
  <c r="S6930" i="1"/>
  <c r="T6930" i="1"/>
  <c r="U6930" i="1" s="1"/>
  <c r="S6946" i="1"/>
  <c r="T6946" i="1"/>
  <c r="U6946" i="1" s="1"/>
  <c r="S6962" i="1"/>
  <c r="T6962" i="1"/>
  <c r="U6962" i="1" s="1"/>
  <c r="S6978" i="1"/>
  <c r="T6978" i="1"/>
  <c r="U6978" i="1" s="1"/>
  <c r="S6994" i="1"/>
  <c r="T6994" i="1"/>
  <c r="U6994" i="1" s="1"/>
  <c r="S7010" i="1"/>
  <c r="T7010" i="1"/>
  <c r="U7010" i="1" s="1"/>
  <c r="S7026" i="1"/>
  <c r="T7026" i="1"/>
  <c r="U7026" i="1" s="1"/>
  <c r="S7042" i="1"/>
  <c r="T7042" i="1"/>
  <c r="U7042" i="1" s="1"/>
  <c r="S7058" i="1"/>
  <c r="T7058" i="1"/>
  <c r="U7058" i="1" s="1"/>
  <c r="S7074" i="1"/>
  <c r="T7074" i="1"/>
  <c r="U7074" i="1" s="1"/>
  <c r="S7090" i="1"/>
  <c r="T7090" i="1"/>
  <c r="U7090" i="1" s="1"/>
  <c r="S7106" i="1"/>
  <c r="T7106" i="1"/>
  <c r="U7106" i="1" s="1"/>
  <c r="S7122" i="1"/>
  <c r="T7122" i="1"/>
  <c r="U7122" i="1" s="1"/>
  <c r="S7138" i="1"/>
  <c r="T7138" i="1"/>
  <c r="U7138" i="1" s="1"/>
  <c r="S7154" i="1"/>
  <c r="T7154" i="1"/>
  <c r="U7154" i="1" s="1"/>
  <c r="S7170" i="1"/>
  <c r="T7170" i="1"/>
  <c r="U7170" i="1" s="1"/>
  <c r="S7186" i="1"/>
  <c r="T7186" i="1"/>
  <c r="U7186" i="1" s="1"/>
  <c r="S7202" i="1"/>
  <c r="T7202" i="1"/>
  <c r="U7202" i="1" s="1"/>
  <c r="S7218" i="1"/>
  <c r="T7218" i="1"/>
  <c r="U7218" i="1" s="1"/>
  <c r="S7234" i="1"/>
  <c r="T7234" i="1"/>
  <c r="U7234" i="1" s="1"/>
  <c r="S7250" i="1"/>
  <c r="T7250" i="1"/>
  <c r="U7250" i="1" s="1"/>
  <c r="S7266" i="1"/>
  <c r="T7266" i="1"/>
  <c r="U7266" i="1" s="1"/>
  <c r="S7282" i="1"/>
  <c r="T7282" i="1"/>
  <c r="U7282" i="1" s="1"/>
  <c r="S7298" i="1"/>
  <c r="T7298" i="1"/>
  <c r="U7298" i="1" s="1"/>
  <c r="S7314" i="1"/>
  <c r="T7314" i="1"/>
  <c r="U7314" i="1" s="1"/>
  <c r="S7330" i="1"/>
  <c r="T7330" i="1"/>
  <c r="U7330" i="1" s="1"/>
  <c r="S7346" i="1"/>
  <c r="T7346" i="1"/>
  <c r="U7346" i="1" s="1"/>
  <c r="S7362" i="1"/>
  <c r="T7362" i="1"/>
  <c r="U7362" i="1" s="1"/>
  <c r="S7378" i="1"/>
  <c r="T7378" i="1"/>
  <c r="U7378" i="1" s="1"/>
  <c r="S7394" i="1"/>
  <c r="T7394" i="1"/>
  <c r="U7394" i="1" s="1"/>
  <c r="S7410" i="1"/>
  <c r="T7410" i="1"/>
  <c r="U7410" i="1" s="1"/>
  <c r="S7426" i="1"/>
  <c r="T7426" i="1"/>
  <c r="U7426" i="1" s="1"/>
  <c r="S7442" i="1"/>
  <c r="T7442" i="1"/>
  <c r="U7442" i="1" s="1"/>
  <c r="S7458" i="1"/>
  <c r="T7458" i="1"/>
  <c r="U7458" i="1" s="1"/>
  <c r="S7474" i="1"/>
  <c r="T7474" i="1"/>
  <c r="U7474" i="1" s="1"/>
  <c r="S7490" i="1"/>
  <c r="T7490" i="1"/>
  <c r="U7490" i="1" s="1"/>
  <c r="S7506" i="1"/>
  <c r="T7506" i="1"/>
  <c r="U7506" i="1" s="1"/>
  <c r="S7522" i="1"/>
  <c r="T7522" i="1"/>
  <c r="U7522" i="1" s="1"/>
  <c r="S7538" i="1"/>
  <c r="T7538" i="1"/>
  <c r="U7538" i="1" s="1"/>
  <c r="S7554" i="1"/>
  <c r="T7554" i="1"/>
  <c r="U7554" i="1" s="1"/>
  <c r="S7570" i="1"/>
  <c r="T7570" i="1"/>
  <c r="U7570" i="1" s="1"/>
  <c r="S7586" i="1"/>
  <c r="T7586" i="1"/>
  <c r="U7586" i="1" s="1"/>
  <c r="S7602" i="1"/>
  <c r="T7602" i="1"/>
  <c r="U7602" i="1" s="1"/>
  <c r="S7618" i="1"/>
  <c r="T7618" i="1"/>
  <c r="U7618" i="1" s="1"/>
  <c r="S7634" i="1"/>
  <c r="T7634" i="1"/>
  <c r="U7634" i="1" s="1"/>
  <c r="S7650" i="1"/>
  <c r="T7650" i="1"/>
  <c r="U7650" i="1" s="1"/>
  <c r="S7666" i="1"/>
  <c r="T7666" i="1"/>
  <c r="U7666" i="1" s="1"/>
  <c r="S7682" i="1"/>
  <c r="T7682" i="1"/>
  <c r="U7682" i="1" s="1"/>
  <c r="S7698" i="1"/>
  <c r="T7698" i="1"/>
  <c r="U7698" i="1" s="1"/>
  <c r="S7714" i="1"/>
  <c r="T7714" i="1"/>
  <c r="U7714" i="1" s="1"/>
  <c r="S7730" i="1"/>
  <c r="T7730" i="1"/>
  <c r="U7730" i="1" s="1"/>
  <c r="S7746" i="1"/>
  <c r="T7746" i="1"/>
  <c r="U7746" i="1" s="1"/>
  <c r="S7762" i="1"/>
  <c r="T7762" i="1"/>
  <c r="U7762" i="1" s="1"/>
  <c r="S7778" i="1"/>
  <c r="T7778" i="1"/>
  <c r="U7778" i="1" s="1"/>
  <c r="S7794" i="1"/>
  <c r="T7794" i="1"/>
  <c r="U7794" i="1" s="1"/>
  <c r="S7810" i="1"/>
  <c r="T7810" i="1"/>
  <c r="U7810" i="1" s="1"/>
  <c r="S7826" i="1"/>
  <c r="T7826" i="1"/>
  <c r="U7826" i="1" s="1"/>
  <c r="S7842" i="1"/>
  <c r="T7842" i="1"/>
  <c r="U7842" i="1" s="1"/>
  <c r="S7858" i="1"/>
  <c r="T7858" i="1"/>
  <c r="U7858" i="1" s="1"/>
  <c r="S7874" i="1"/>
  <c r="T7874" i="1"/>
  <c r="U7874" i="1" s="1"/>
  <c r="S7890" i="1"/>
  <c r="T7890" i="1"/>
  <c r="U7890" i="1" s="1"/>
  <c r="S7906" i="1"/>
  <c r="T7906" i="1"/>
  <c r="U7906" i="1" s="1"/>
  <c r="S7922" i="1"/>
  <c r="T7922" i="1"/>
  <c r="U7922" i="1" s="1"/>
  <c r="S7938" i="1"/>
  <c r="T7938" i="1"/>
  <c r="U7938" i="1" s="1"/>
  <c r="S7954" i="1"/>
  <c r="T7954" i="1"/>
  <c r="U7954" i="1" s="1"/>
  <c r="S7970" i="1"/>
  <c r="T7970" i="1"/>
  <c r="U7970" i="1" s="1"/>
  <c r="S7986" i="1"/>
  <c r="T7986" i="1"/>
  <c r="U7986" i="1" s="1"/>
  <c r="S8002" i="1"/>
  <c r="T8002" i="1"/>
  <c r="U8002" i="1" s="1"/>
  <c r="S8018" i="1"/>
  <c r="T8018" i="1"/>
  <c r="U8018" i="1" s="1"/>
  <c r="S8034" i="1"/>
  <c r="T8034" i="1"/>
  <c r="U8034" i="1" s="1"/>
  <c r="S8050" i="1"/>
  <c r="T8050" i="1"/>
  <c r="U8050" i="1" s="1"/>
  <c r="S8066" i="1"/>
  <c r="T8066" i="1"/>
  <c r="U8066" i="1" s="1"/>
  <c r="S8082" i="1"/>
  <c r="T8082" i="1"/>
  <c r="U8082" i="1" s="1"/>
  <c r="S8098" i="1"/>
  <c r="T8098" i="1"/>
  <c r="U8098" i="1" s="1"/>
  <c r="S8114" i="1"/>
  <c r="T8114" i="1"/>
  <c r="U8114" i="1" s="1"/>
  <c r="S8130" i="1"/>
  <c r="T8130" i="1"/>
  <c r="U8130" i="1" s="1"/>
  <c r="S8146" i="1"/>
  <c r="T8146" i="1"/>
  <c r="U8146" i="1" s="1"/>
  <c r="S8162" i="1"/>
  <c r="T8162" i="1"/>
  <c r="U8162" i="1" s="1"/>
  <c r="S8178" i="1"/>
  <c r="T8178" i="1"/>
  <c r="U8178" i="1" s="1"/>
  <c r="S8194" i="1"/>
  <c r="T8194" i="1"/>
  <c r="U8194" i="1" s="1"/>
  <c r="S8210" i="1"/>
  <c r="T8210" i="1"/>
  <c r="U8210" i="1" s="1"/>
  <c r="S8226" i="1"/>
  <c r="T8226" i="1"/>
  <c r="U8226" i="1" s="1"/>
  <c r="S8242" i="1"/>
  <c r="T8242" i="1"/>
  <c r="U8242" i="1" s="1"/>
  <c r="S8258" i="1"/>
  <c r="T8258" i="1"/>
  <c r="U8258" i="1" s="1"/>
  <c r="S8274" i="1"/>
  <c r="T8274" i="1"/>
  <c r="U8274" i="1" s="1"/>
  <c r="S8290" i="1"/>
  <c r="T8290" i="1"/>
  <c r="U8290" i="1" s="1"/>
  <c r="S8306" i="1"/>
  <c r="T8306" i="1"/>
  <c r="U8306" i="1" s="1"/>
  <c r="S8322" i="1"/>
  <c r="T8322" i="1"/>
  <c r="U8322" i="1" s="1"/>
  <c r="S8338" i="1"/>
  <c r="T8338" i="1"/>
  <c r="U8338" i="1" s="1"/>
  <c r="S8805" i="1"/>
  <c r="S8778" i="1"/>
  <c r="S8813" i="1"/>
  <c r="T8813" i="1"/>
  <c r="U8813" i="1" s="1"/>
  <c r="S8874" i="1"/>
  <c r="T8874" i="1"/>
  <c r="U8874" i="1" s="1"/>
  <c r="S8926" i="1"/>
  <c r="T8926" i="1"/>
  <c r="U8926" i="1" s="1"/>
  <c r="S8873" i="1"/>
  <c r="S8885" i="1"/>
  <c r="S8913" i="1"/>
  <c r="S9126" i="1"/>
  <c r="T9126" i="1"/>
  <c r="U9126" i="1" s="1"/>
  <c r="S8710" i="1"/>
  <c r="S8793" i="1"/>
  <c r="T8793" i="1"/>
  <c r="U8793" i="1" s="1"/>
  <c r="S8841" i="1"/>
  <c r="S8869" i="1"/>
  <c r="S5143" i="1"/>
  <c r="T5143" i="1"/>
  <c r="U5143" i="1" s="1"/>
  <c r="S5175" i="1"/>
  <c r="T5175" i="1"/>
  <c r="U5175" i="1" s="1"/>
  <c r="S5207" i="1"/>
  <c r="T5207" i="1"/>
  <c r="U5207" i="1" s="1"/>
  <c r="S5239" i="1"/>
  <c r="T5239" i="1"/>
  <c r="U5239" i="1" s="1"/>
  <c r="S5271" i="1"/>
  <c r="T5271" i="1"/>
  <c r="U5271" i="1" s="1"/>
  <c r="S5305" i="1"/>
  <c r="T5305" i="1"/>
  <c r="U5305" i="1" s="1"/>
  <c r="S5337" i="1"/>
  <c r="T5337" i="1"/>
  <c r="U5337" i="1" s="1"/>
  <c r="S5369" i="1"/>
  <c r="T5369" i="1"/>
  <c r="U5369" i="1" s="1"/>
  <c r="S5401" i="1"/>
  <c r="T5401" i="1"/>
  <c r="U5401" i="1" s="1"/>
  <c r="S5433" i="1"/>
  <c r="T5433" i="1"/>
  <c r="U5433" i="1" s="1"/>
  <c r="S5465" i="1"/>
  <c r="T5465" i="1"/>
  <c r="U5465" i="1" s="1"/>
  <c r="S5497" i="1"/>
  <c r="T5497" i="1"/>
  <c r="U5497" i="1" s="1"/>
  <c r="S5529" i="1"/>
  <c r="T5529" i="1"/>
  <c r="U5529" i="1" s="1"/>
  <c r="S5561" i="1"/>
  <c r="T5561" i="1"/>
  <c r="U5561" i="1" s="1"/>
  <c r="S5593" i="1"/>
  <c r="T5593" i="1"/>
  <c r="U5593" i="1" s="1"/>
  <c r="S5625" i="1"/>
  <c r="T5625" i="1"/>
  <c r="U5625" i="1" s="1"/>
  <c r="S5657" i="1"/>
  <c r="T5657" i="1"/>
  <c r="U5657" i="1" s="1"/>
  <c r="S5689" i="1"/>
  <c r="T5689" i="1"/>
  <c r="U5689" i="1" s="1"/>
  <c r="S5721" i="1"/>
  <c r="T5721" i="1"/>
  <c r="U5721" i="1" s="1"/>
  <c r="S5753" i="1"/>
  <c r="T5753" i="1"/>
  <c r="U5753" i="1" s="1"/>
  <c r="S5785" i="1"/>
  <c r="T5785" i="1"/>
  <c r="U5785" i="1" s="1"/>
  <c r="S5817" i="1"/>
  <c r="T5817" i="1"/>
  <c r="U5817" i="1" s="1"/>
  <c r="S5849" i="1"/>
  <c r="T5849" i="1"/>
  <c r="U5849" i="1" s="1"/>
  <c r="S5881" i="1"/>
  <c r="T5881" i="1"/>
  <c r="U5881" i="1" s="1"/>
  <c r="S5913" i="1"/>
  <c r="T5913" i="1"/>
  <c r="U5913" i="1" s="1"/>
  <c r="S5945" i="1"/>
  <c r="T5945" i="1"/>
  <c r="U5945" i="1" s="1"/>
  <c r="S5977" i="1"/>
  <c r="T5977" i="1"/>
  <c r="U5977" i="1" s="1"/>
  <c r="S6009" i="1"/>
  <c r="T6009" i="1"/>
  <c r="U6009" i="1" s="1"/>
  <c r="S6041" i="1"/>
  <c r="T6041" i="1"/>
  <c r="U6041" i="1" s="1"/>
  <c r="S6073" i="1"/>
  <c r="T6073" i="1"/>
  <c r="U6073" i="1" s="1"/>
  <c r="S6105" i="1"/>
  <c r="T6105" i="1"/>
  <c r="U6105" i="1" s="1"/>
  <c r="S6137" i="1"/>
  <c r="T6137" i="1"/>
  <c r="U6137" i="1" s="1"/>
  <c r="S6169" i="1"/>
  <c r="T6169" i="1"/>
  <c r="U6169" i="1" s="1"/>
  <c r="S6201" i="1"/>
  <c r="T6201" i="1"/>
  <c r="U6201" i="1" s="1"/>
  <c r="S6233" i="1"/>
  <c r="T6233" i="1"/>
  <c r="U6233" i="1" s="1"/>
  <c r="S6265" i="1"/>
  <c r="T6265" i="1"/>
  <c r="U6265" i="1" s="1"/>
  <c r="S8727" i="1"/>
  <c r="T8727" i="1"/>
  <c r="U8727" i="1" s="1"/>
  <c r="S8703" i="1"/>
  <c r="T8703" i="1"/>
  <c r="U8703" i="1" s="1"/>
  <c r="T5128" i="1"/>
  <c r="U5128" i="1" s="1"/>
  <c r="S5128" i="1"/>
  <c r="S5228" i="1"/>
  <c r="T5228" i="1"/>
  <c r="U5228" i="1" s="1"/>
  <c r="T6452" i="1"/>
  <c r="U6452" i="1" s="1"/>
  <c r="S6452" i="1"/>
  <c r="S6478" i="1"/>
  <c r="T6478" i="1"/>
  <c r="U6478" i="1" s="1"/>
  <c r="S6497" i="1"/>
  <c r="T6497" i="1"/>
  <c r="U6497" i="1" s="1"/>
  <c r="S6542" i="1"/>
  <c r="T6542" i="1"/>
  <c r="U6542" i="1" s="1"/>
  <c r="S6561" i="1"/>
  <c r="T6561" i="1"/>
  <c r="U6561" i="1" s="1"/>
  <c r="S6606" i="1"/>
  <c r="T6606" i="1"/>
  <c r="U6606" i="1" s="1"/>
  <c r="S6625" i="1"/>
  <c r="T6625" i="1"/>
  <c r="U6625" i="1" s="1"/>
  <c r="S6670" i="1"/>
  <c r="T6670" i="1"/>
  <c r="U6670" i="1" s="1"/>
  <c r="S6689" i="1"/>
  <c r="T6689" i="1"/>
  <c r="U6689" i="1" s="1"/>
  <c r="S6734" i="1"/>
  <c r="T6734" i="1"/>
  <c r="U6734" i="1" s="1"/>
  <c r="S6753" i="1"/>
  <c r="T6753" i="1"/>
  <c r="U6753" i="1" s="1"/>
  <c r="S6798" i="1"/>
  <c r="T6798" i="1"/>
  <c r="U6798" i="1" s="1"/>
  <c r="S6817" i="1"/>
  <c r="T6817" i="1"/>
  <c r="U6817" i="1" s="1"/>
  <c r="S6862" i="1"/>
  <c r="T6862" i="1"/>
  <c r="U6862" i="1" s="1"/>
  <c r="S6881" i="1"/>
  <c r="T6881" i="1"/>
  <c r="U6881" i="1" s="1"/>
  <c r="S6926" i="1"/>
  <c r="T6926" i="1"/>
  <c r="U6926" i="1" s="1"/>
  <c r="S6945" i="1"/>
  <c r="T6945" i="1"/>
  <c r="U6945" i="1" s="1"/>
  <c r="S6990" i="1"/>
  <c r="T6990" i="1"/>
  <c r="U6990" i="1" s="1"/>
  <c r="S7009" i="1"/>
  <c r="T7009" i="1"/>
  <c r="U7009" i="1" s="1"/>
  <c r="S7054" i="1"/>
  <c r="T7054" i="1"/>
  <c r="U7054" i="1" s="1"/>
  <c r="S7073" i="1"/>
  <c r="T7073" i="1"/>
  <c r="U7073" i="1" s="1"/>
  <c r="S7118" i="1"/>
  <c r="T7118" i="1"/>
  <c r="U7118" i="1" s="1"/>
  <c r="S7137" i="1"/>
  <c r="T7137" i="1"/>
  <c r="U7137" i="1" s="1"/>
  <c r="S7182" i="1"/>
  <c r="T7182" i="1"/>
  <c r="U7182" i="1" s="1"/>
  <c r="S7201" i="1"/>
  <c r="T7201" i="1"/>
  <c r="U7201" i="1" s="1"/>
  <c r="S7246" i="1"/>
  <c r="T7246" i="1"/>
  <c r="U7246" i="1" s="1"/>
  <c r="S7265" i="1"/>
  <c r="T7265" i="1"/>
  <c r="U7265" i="1" s="1"/>
  <c r="S7310" i="1"/>
  <c r="T7310" i="1"/>
  <c r="U7310" i="1" s="1"/>
  <c r="S7329" i="1"/>
  <c r="T7329" i="1"/>
  <c r="U7329" i="1" s="1"/>
  <c r="S7374" i="1"/>
  <c r="T7374" i="1"/>
  <c r="U7374" i="1" s="1"/>
  <c r="S7393" i="1"/>
  <c r="T7393" i="1"/>
  <c r="U7393" i="1" s="1"/>
  <c r="S7438" i="1"/>
  <c r="T7438" i="1"/>
  <c r="U7438" i="1" s="1"/>
  <c r="S7457" i="1"/>
  <c r="T7457" i="1"/>
  <c r="U7457" i="1" s="1"/>
  <c r="S7502" i="1"/>
  <c r="T7502" i="1"/>
  <c r="U7502" i="1" s="1"/>
  <c r="S7521" i="1"/>
  <c r="T7521" i="1"/>
  <c r="U7521" i="1" s="1"/>
  <c r="S7566" i="1"/>
  <c r="T7566" i="1"/>
  <c r="U7566" i="1" s="1"/>
  <c r="S7585" i="1"/>
  <c r="T7585" i="1"/>
  <c r="U7585" i="1" s="1"/>
  <c r="S7630" i="1"/>
  <c r="T7630" i="1"/>
  <c r="U7630" i="1" s="1"/>
  <c r="S7649" i="1"/>
  <c r="T7649" i="1"/>
  <c r="U7649" i="1" s="1"/>
  <c r="S7694" i="1"/>
  <c r="T7694" i="1"/>
  <c r="U7694" i="1" s="1"/>
  <c r="S7713" i="1"/>
  <c r="T7713" i="1"/>
  <c r="U7713" i="1" s="1"/>
  <c r="S7758" i="1"/>
  <c r="T7758" i="1"/>
  <c r="U7758" i="1" s="1"/>
  <c r="S7777" i="1"/>
  <c r="T7777" i="1"/>
  <c r="U7777" i="1" s="1"/>
  <c r="S7822" i="1"/>
  <c r="T7822" i="1"/>
  <c r="U7822" i="1" s="1"/>
  <c r="S7841" i="1"/>
  <c r="T7841" i="1"/>
  <c r="U7841" i="1" s="1"/>
  <c r="S7886" i="1"/>
  <c r="T7886" i="1"/>
  <c r="U7886" i="1" s="1"/>
  <c r="S7905" i="1"/>
  <c r="T7905" i="1"/>
  <c r="U7905" i="1" s="1"/>
  <c r="S7950" i="1"/>
  <c r="T7950" i="1"/>
  <c r="U7950" i="1" s="1"/>
  <c r="S7969" i="1"/>
  <c r="T7969" i="1"/>
  <c r="U7969" i="1" s="1"/>
  <c r="S8014" i="1"/>
  <c r="T8014" i="1"/>
  <c r="U8014" i="1" s="1"/>
  <c r="S8033" i="1"/>
  <c r="T8033" i="1"/>
  <c r="U8033" i="1" s="1"/>
  <c r="S8078" i="1"/>
  <c r="T8078" i="1"/>
  <c r="U8078" i="1" s="1"/>
  <c r="S8097" i="1"/>
  <c r="T8097" i="1"/>
  <c r="U8097" i="1" s="1"/>
  <c r="S8142" i="1"/>
  <c r="T8142" i="1"/>
  <c r="U8142" i="1" s="1"/>
  <c r="S8161" i="1"/>
  <c r="T8161" i="1"/>
  <c r="U8161" i="1" s="1"/>
  <c r="S8206" i="1"/>
  <c r="T8206" i="1"/>
  <c r="U8206" i="1" s="1"/>
  <c r="S8225" i="1"/>
  <c r="T8225" i="1"/>
  <c r="U8225" i="1" s="1"/>
  <c r="S8270" i="1"/>
  <c r="T8270" i="1"/>
  <c r="U8270" i="1" s="1"/>
  <c r="S8289" i="1"/>
  <c r="T8289" i="1"/>
  <c r="U8289" i="1" s="1"/>
  <c r="S8334" i="1"/>
  <c r="T8334" i="1"/>
  <c r="U8334" i="1" s="1"/>
  <c r="S8706" i="1"/>
  <c r="T8706" i="1"/>
  <c r="U8706" i="1" s="1"/>
  <c r="S8731" i="1"/>
  <c r="T8731" i="1"/>
  <c r="U8731" i="1" s="1"/>
  <c r="S8763" i="1"/>
  <c r="T8763" i="1"/>
  <c r="U8763" i="1" s="1"/>
  <c r="S8719" i="1"/>
  <c r="T8719" i="1"/>
  <c r="U8719" i="1" s="1"/>
  <c r="S5276" i="1"/>
  <c r="T5276" i="1"/>
  <c r="U5276" i="1" s="1"/>
  <c r="S6305" i="1"/>
  <c r="T6305" i="1"/>
  <c r="U6305" i="1" s="1"/>
  <c r="S6390" i="1"/>
  <c r="T6390" i="1"/>
  <c r="U6390" i="1" s="1"/>
  <c r="S6469" i="1"/>
  <c r="T6469" i="1"/>
  <c r="U6469" i="1" s="1"/>
  <c r="S6485" i="1"/>
  <c r="T6485" i="1"/>
  <c r="U6485" i="1" s="1"/>
  <c r="S6501" i="1"/>
  <c r="T6501" i="1"/>
  <c r="U6501" i="1" s="1"/>
  <c r="S6517" i="1"/>
  <c r="T6517" i="1"/>
  <c r="U6517" i="1" s="1"/>
  <c r="S6533" i="1"/>
  <c r="T6533" i="1"/>
  <c r="U6533" i="1" s="1"/>
  <c r="S6549" i="1"/>
  <c r="T6549" i="1"/>
  <c r="U6549" i="1" s="1"/>
  <c r="S6565" i="1"/>
  <c r="T6565" i="1"/>
  <c r="U6565" i="1" s="1"/>
  <c r="S6581" i="1"/>
  <c r="T6581" i="1"/>
  <c r="U6581" i="1" s="1"/>
  <c r="S6597" i="1"/>
  <c r="T6597" i="1"/>
  <c r="U6597" i="1" s="1"/>
  <c r="S6613" i="1"/>
  <c r="T6613" i="1"/>
  <c r="U6613" i="1" s="1"/>
  <c r="S6629" i="1"/>
  <c r="T6629" i="1"/>
  <c r="U6629" i="1" s="1"/>
  <c r="S6645" i="1"/>
  <c r="T6645" i="1"/>
  <c r="U6645" i="1" s="1"/>
  <c r="S6661" i="1"/>
  <c r="T6661" i="1"/>
  <c r="U6661" i="1" s="1"/>
  <c r="S6677" i="1"/>
  <c r="T6677" i="1"/>
  <c r="U6677" i="1" s="1"/>
  <c r="S6693" i="1"/>
  <c r="T6693" i="1"/>
  <c r="U6693" i="1" s="1"/>
  <c r="S6709" i="1"/>
  <c r="T6709" i="1"/>
  <c r="U6709" i="1" s="1"/>
  <c r="S6725" i="1"/>
  <c r="T6725" i="1"/>
  <c r="U6725" i="1" s="1"/>
  <c r="S6741" i="1"/>
  <c r="T6741" i="1"/>
  <c r="U6741" i="1" s="1"/>
  <c r="S6757" i="1"/>
  <c r="T6757" i="1"/>
  <c r="U6757" i="1" s="1"/>
  <c r="S6773" i="1"/>
  <c r="T6773" i="1"/>
  <c r="U6773" i="1" s="1"/>
  <c r="S6789" i="1"/>
  <c r="T6789" i="1"/>
  <c r="U6789" i="1" s="1"/>
  <c r="S6805" i="1"/>
  <c r="T6805" i="1"/>
  <c r="U6805" i="1" s="1"/>
  <c r="S6821" i="1"/>
  <c r="T6821" i="1"/>
  <c r="U6821" i="1" s="1"/>
  <c r="S6837" i="1"/>
  <c r="T6837" i="1"/>
  <c r="U6837" i="1" s="1"/>
  <c r="S6853" i="1"/>
  <c r="T6853" i="1"/>
  <c r="U6853" i="1" s="1"/>
  <c r="S6869" i="1"/>
  <c r="T6869" i="1"/>
  <c r="U6869" i="1" s="1"/>
  <c r="S6885" i="1"/>
  <c r="T6885" i="1"/>
  <c r="U6885" i="1" s="1"/>
  <c r="S6901" i="1"/>
  <c r="T6901" i="1"/>
  <c r="U6901" i="1" s="1"/>
  <c r="S6917" i="1"/>
  <c r="T6917" i="1"/>
  <c r="U6917" i="1" s="1"/>
  <c r="S6933" i="1"/>
  <c r="T6933" i="1"/>
  <c r="U6933" i="1" s="1"/>
  <c r="S6949" i="1"/>
  <c r="T6949" i="1"/>
  <c r="U6949" i="1" s="1"/>
  <c r="S6965" i="1"/>
  <c r="T6965" i="1"/>
  <c r="U6965" i="1" s="1"/>
  <c r="S6981" i="1"/>
  <c r="T6981" i="1"/>
  <c r="U6981" i="1" s="1"/>
  <c r="S6997" i="1"/>
  <c r="T6997" i="1"/>
  <c r="U6997" i="1" s="1"/>
  <c r="S7013" i="1"/>
  <c r="T7013" i="1"/>
  <c r="U7013" i="1" s="1"/>
  <c r="S7029" i="1"/>
  <c r="T7029" i="1"/>
  <c r="U7029" i="1" s="1"/>
  <c r="S7045" i="1"/>
  <c r="T7045" i="1"/>
  <c r="U7045" i="1" s="1"/>
  <c r="S7061" i="1"/>
  <c r="T7061" i="1"/>
  <c r="U7061" i="1" s="1"/>
  <c r="S7077" i="1"/>
  <c r="T7077" i="1"/>
  <c r="U7077" i="1" s="1"/>
  <c r="S7093" i="1"/>
  <c r="T7093" i="1"/>
  <c r="U7093" i="1" s="1"/>
  <c r="S7109" i="1"/>
  <c r="T7109" i="1"/>
  <c r="U7109" i="1" s="1"/>
  <c r="S7125" i="1"/>
  <c r="T7125" i="1"/>
  <c r="U7125" i="1" s="1"/>
  <c r="S7141" i="1"/>
  <c r="T7141" i="1"/>
  <c r="U7141" i="1" s="1"/>
  <c r="S7157" i="1"/>
  <c r="T7157" i="1"/>
  <c r="U7157" i="1" s="1"/>
  <c r="S7173" i="1"/>
  <c r="T7173" i="1"/>
  <c r="U7173" i="1" s="1"/>
  <c r="S7189" i="1"/>
  <c r="T7189" i="1"/>
  <c r="U7189" i="1" s="1"/>
  <c r="S7205" i="1"/>
  <c r="T7205" i="1"/>
  <c r="U7205" i="1" s="1"/>
  <c r="S7221" i="1"/>
  <c r="T7221" i="1"/>
  <c r="U7221" i="1" s="1"/>
  <c r="S7237" i="1"/>
  <c r="T7237" i="1"/>
  <c r="U7237" i="1" s="1"/>
  <c r="S7253" i="1"/>
  <c r="T7253" i="1"/>
  <c r="U7253" i="1" s="1"/>
  <c r="S7269" i="1"/>
  <c r="T7269" i="1"/>
  <c r="U7269" i="1" s="1"/>
  <c r="S7285" i="1"/>
  <c r="T7285" i="1"/>
  <c r="U7285" i="1" s="1"/>
  <c r="S7301" i="1"/>
  <c r="T7301" i="1"/>
  <c r="U7301" i="1" s="1"/>
  <c r="S7317" i="1"/>
  <c r="T7317" i="1"/>
  <c r="U7317" i="1" s="1"/>
  <c r="S7333" i="1"/>
  <c r="T7333" i="1"/>
  <c r="U7333" i="1" s="1"/>
  <c r="S7349" i="1"/>
  <c r="T7349" i="1"/>
  <c r="U7349" i="1" s="1"/>
  <c r="S7365" i="1"/>
  <c r="T7365" i="1"/>
  <c r="U7365" i="1" s="1"/>
  <c r="S7381" i="1"/>
  <c r="T7381" i="1"/>
  <c r="U7381" i="1" s="1"/>
  <c r="S7397" i="1"/>
  <c r="T7397" i="1"/>
  <c r="U7397" i="1" s="1"/>
  <c r="S7413" i="1"/>
  <c r="T7413" i="1"/>
  <c r="U7413" i="1" s="1"/>
  <c r="S7429" i="1"/>
  <c r="T7429" i="1"/>
  <c r="U7429" i="1" s="1"/>
  <c r="S7445" i="1"/>
  <c r="T7445" i="1"/>
  <c r="U7445" i="1" s="1"/>
  <c r="S7461" i="1"/>
  <c r="T7461" i="1"/>
  <c r="U7461" i="1" s="1"/>
  <c r="S7477" i="1"/>
  <c r="T7477" i="1"/>
  <c r="U7477" i="1" s="1"/>
  <c r="S7493" i="1"/>
  <c r="T7493" i="1"/>
  <c r="U7493" i="1" s="1"/>
  <c r="S7509" i="1"/>
  <c r="T7509" i="1"/>
  <c r="U7509" i="1" s="1"/>
  <c r="S7525" i="1"/>
  <c r="T7525" i="1"/>
  <c r="U7525" i="1" s="1"/>
  <c r="S7541" i="1"/>
  <c r="T7541" i="1"/>
  <c r="U7541" i="1" s="1"/>
  <c r="S7557" i="1"/>
  <c r="T7557" i="1"/>
  <c r="U7557" i="1" s="1"/>
  <c r="S7573" i="1"/>
  <c r="T7573" i="1"/>
  <c r="U7573" i="1" s="1"/>
  <c r="S7589" i="1"/>
  <c r="T7589" i="1"/>
  <c r="U7589" i="1" s="1"/>
  <c r="S7605" i="1"/>
  <c r="T7605" i="1"/>
  <c r="U7605" i="1" s="1"/>
  <c r="S7621" i="1"/>
  <c r="T7621" i="1"/>
  <c r="U7621" i="1" s="1"/>
  <c r="S7637" i="1"/>
  <c r="T7637" i="1"/>
  <c r="U7637" i="1" s="1"/>
  <c r="S7653" i="1"/>
  <c r="T7653" i="1"/>
  <c r="U7653" i="1" s="1"/>
  <c r="S7669" i="1"/>
  <c r="T7669" i="1"/>
  <c r="U7669" i="1" s="1"/>
  <c r="S7685" i="1"/>
  <c r="T7685" i="1"/>
  <c r="U7685" i="1" s="1"/>
  <c r="S7701" i="1"/>
  <c r="T7701" i="1"/>
  <c r="U7701" i="1" s="1"/>
  <c r="S7717" i="1"/>
  <c r="T7717" i="1"/>
  <c r="U7717" i="1" s="1"/>
  <c r="S7733" i="1"/>
  <c r="T7733" i="1"/>
  <c r="U7733" i="1" s="1"/>
  <c r="S7749" i="1"/>
  <c r="T7749" i="1"/>
  <c r="U7749" i="1" s="1"/>
  <c r="S7765" i="1"/>
  <c r="T7765" i="1"/>
  <c r="U7765" i="1" s="1"/>
  <c r="S7781" i="1"/>
  <c r="T7781" i="1"/>
  <c r="U7781" i="1" s="1"/>
  <c r="S7797" i="1"/>
  <c r="T7797" i="1"/>
  <c r="U7797" i="1" s="1"/>
  <c r="S7813" i="1"/>
  <c r="T7813" i="1"/>
  <c r="U7813" i="1" s="1"/>
  <c r="S7829" i="1"/>
  <c r="T7829" i="1"/>
  <c r="U7829" i="1" s="1"/>
  <c r="S7845" i="1"/>
  <c r="T7845" i="1"/>
  <c r="U7845" i="1" s="1"/>
  <c r="S7861" i="1"/>
  <c r="T7861" i="1"/>
  <c r="U7861" i="1" s="1"/>
  <c r="S7877" i="1"/>
  <c r="T7877" i="1"/>
  <c r="U7877" i="1" s="1"/>
  <c r="S7893" i="1"/>
  <c r="T7893" i="1"/>
  <c r="U7893" i="1" s="1"/>
  <c r="S7909" i="1"/>
  <c r="T7909" i="1"/>
  <c r="U7909" i="1" s="1"/>
  <c r="S7925" i="1"/>
  <c r="T7925" i="1"/>
  <c r="U7925" i="1" s="1"/>
  <c r="S7941" i="1"/>
  <c r="T7941" i="1"/>
  <c r="U7941" i="1" s="1"/>
  <c r="S7957" i="1"/>
  <c r="T7957" i="1"/>
  <c r="U7957" i="1" s="1"/>
  <c r="S7973" i="1"/>
  <c r="T7973" i="1"/>
  <c r="U7973" i="1" s="1"/>
  <c r="S7989" i="1"/>
  <c r="T7989" i="1"/>
  <c r="U7989" i="1" s="1"/>
  <c r="S8005" i="1"/>
  <c r="T8005" i="1"/>
  <c r="U8005" i="1" s="1"/>
  <c r="S8021" i="1"/>
  <c r="T8021" i="1"/>
  <c r="U8021" i="1" s="1"/>
  <c r="S8037" i="1"/>
  <c r="T8037" i="1"/>
  <c r="U8037" i="1" s="1"/>
  <c r="S8053" i="1"/>
  <c r="T8053" i="1"/>
  <c r="U8053" i="1" s="1"/>
  <c r="S8069" i="1"/>
  <c r="T8069" i="1"/>
  <c r="U8069" i="1" s="1"/>
  <c r="S8085" i="1"/>
  <c r="T8085" i="1"/>
  <c r="U8085" i="1" s="1"/>
  <c r="S8101" i="1"/>
  <c r="T8101" i="1"/>
  <c r="U8101" i="1" s="1"/>
  <c r="S8117" i="1"/>
  <c r="T8117" i="1"/>
  <c r="U8117" i="1" s="1"/>
  <c r="S8133" i="1"/>
  <c r="T8133" i="1"/>
  <c r="U8133" i="1" s="1"/>
  <c r="S8149" i="1"/>
  <c r="T8149" i="1"/>
  <c r="U8149" i="1" s="1"/>
  <c r="S8165" i="1"/>
  <c r="T8165" i="1"/>
  <c r="U8165" i="1" s="1"/>
  <c r="S8181" i="1"/>
  <c r="T8181" i="1"/>
  <c r="U8181" i="1" s="1"/>
  <c r="S8197" i="1"/>
  <c r="T8197" i="1"/>
  <c r="U8197" i="1" s="1"/>
  <c r="S8213" i="1"/>
  <c r="T8213" i="1"/>
  <c r="U8213" i="1" s="1"/>
  <c r="S8229" i="1"/>
  <c r="T8229" i="1"/>
  <c r="U8229" i="1" s="1"/>
  <c r="S8245" i="1"/>
  <c r="T8245" i="1"/>
  <c r="U8245" i="1" s="1"/>
  <c r="S8261" i="1"/>
  <c r="T8261" i="1"/>
  <c r="U8261" i="1" s="1"/>
  <c r="S8277" i="1"/>
  <c r="T8277" i="1"/>
  <c r="U8277" i="1" s="1"/>
  <c r="S8293" i="1"/>
  <c r="T8293" i="1"/>
  <c r="U8293" i="1" s="1"/>
  <c r="S8309" i="1"/>
  <c r="T8309" i="1"/>
  <c r="U8309" i="1" s="1"/>
  <c r="S8325" i="1"/>
  <c r="T8325" i="1"/>
  <c r="U8325" i="1" s="1"/>
  <c r="S8341" i="1"/>
  <c r="T8341" i="1"/>
  <c r="U8341" i="1" s="1"/>
  <c r="S8767" i="1"/>
  <c r="T8767" i="1"/>
  <c r="U8767" i="1" s="1"/>
  <c r="S8877" i="1"/>
  <c r="S9118" i="1"/>
  <c r="T9118" i="1"/>
  <c r="U9118" i="1" s="1"/>
  <c r="S8942" i="1"/>
  <c r="T8942" i="1"/>
  <c r="U8942" i="1" s="1"/>
  <c r="S9042" i="1"/>
  <c r="T9042" i="1"/>
  <c r="U9042" i="1" s="1"/>
  <c r="S8806" i="1"/>
  <c r="T8806" i="1"/>
  <c r="U8806" i="1" s="1"/>
  <c r="S9" i="1"/>
  <c r="T9" i="1"/>
  <c r="U9" i="1" s="1"/>
</calcChain>
</file>

<file path=xl/sharedStrings.xml><?xml version="1.0" encoding="utf-8"?>
<sst xmlns="http://schemas.openxmlformats.org/spreadsheetml/2006/main" count="64109" uniqueCount="10769">
  <si>
    <t>Keyword status</t>
  </si>
  <si>
    <t>Keyword</t>
  </si>
  <si>
    <t>Campaign</t>
  </si>
  <si>
    <t>Ad group</t>
  </si>
  <si>
    <t>Max. CPC</t>
  </si>
  <si>
    <t>Max CPC(In use)</t>
  </si>
  <si>
    <t>Search top IS</t>
  </si>
  <si>
    <t>Search top IS(removing % sign)</t>
  </si>
  <si>
    <t>Label</t>
  </si>
  <si>
    <t>Account</t>
  </si>
  <si>
    <t>Label IS</t>
  </si>
  <si>
    <t>Label IS(new)</t>
  </si>
  <si>
    <t>New Max CPC (+5%)</t>
  </si>
  <si>
    <t>Current Position  (IS Model)</t>
  </si>
  <si>
    <t>Desired Position (IS Model)</t>
  </si>
  <si>
    <t>D2</t>
  </si>
  <si>
    <t>D4</t>
  </si>
  <si>
    <t>Desired Share (IS Model)</t>
  </si>
  <si>
    <t>Desried Label</t>
  </si>
  <si>
    <t>IS Diff</t>
  </si>
  <si>
    <t>Comment</t>
  </si>
  <si>
    <t>Max CPC Match</t>
  </si>
  <si>
    <t>New Max CPC</t>
  </si>
  <si>
    <t>New Max CPC(Upload)</t>
  </si>
  <si>
    <t>Enabled</t>
  </si>
  <si>
    <t>"academic editing service"</t>
  </si>
  <si>
    <t>Academic Editing Services</t>
  </si>
  <si>
    <t>[prove reading]</t>
  </si>
  <si>
    <t>20 ecpc-Conv. Value-Asia</t>
  </si>
  <si>
    <t>Prove Reading_Exact</t>
  </si>
  <si>
    <t>0.96 (enhanced)</t>
  </si>
  <si>
    <t>+prove +reading</t>
  </si>
  <si>
    <t>Prove Reading_Bmm</t>
  </si>
  <si>
    <t>0.82 (enhanced)</t>
  </si>
  <si>
    <t>+prove +read</t>
  </si>
  <si>
    <t>Prove Read_Bmm</t>
  </si>
  <si>
    <t>0.89 (enhanced)</t>
  </si>
  <si>
    <t>"provereading"</t>
  </si>
  <si>
    <t>Provereading_Phrase</t>
  </si>
  <si>
    <t>1.74 (enhanced)</t>
  </si>
  <si>
    <t>"proveread"</t>
  </si>
  <si>
    <t>Proveread_Phrase</t>
  </si>
  <si>
    <t>1.56 (enhanced)</t>
  </si>
  <si>
    <t>"prove read"</t>
  </si>
  <si>
    <t>Prove Read_Phrase</t>
  </si>
  <si>
    <t>1.06 (enhanced)</t>
  </si>
  <si>
    <t>[proveread]</t>
  </si>
  <si>
    <t>Proveread_Exact</t>
  </si>
  <si>
    <t>0.86 (enhanced)</t>
  </si>
  <si>
    <t>+provereading</t>
  </si>
  <si>
    <t>Provereading_Bmm</t>
  </si>
  <si>
    <t>[provereading]</t>
  </si>
  <si>
    <t>Provereading_Exact</t>
  </si>
  <si>
    <t>[prove read]</t>
  </si>
  <si>
    <t>Prove Read_Exact</t>
  </si>
  <si>
    <t>0.83 (enhanced)</t>
  </si>
  <si>
    <t>"prove-reading"</t>
  </si>
  <si>
    <t>Prove-Reading_Phrase</t>
  </si>
  <si>
    <t>1.62 (enhanced)</t>
  </si>
  <si>
    <t>+proveread</t>
  </si>
  <si>
    <t>Proveread_Bmm</t>
  </si>
  <si>
    <t>0.84 (enhanced)</t>
  </si>
  <si>
    <t>"prove reading"</t>
  </si>
  <si>
    <t>Prove Reading_Phrase</t>
  </si>
  <si>
    <t>3.98 (enhanced)</t>
  </si>
  <si>
    <t>"prove-read"</t>
  </si>
  <si>
    <t>Prove-Read_Phrase</t>
  </si>
  <si>
    <t>1.01 (enhanced)</t>
  </si>
  <si>
    <t>+professional +proofreading +online</t>
  </si>
  <si>
    <t>12 ecpc-Conv. Value-Australia</t>
  </si>
  <si>
    <t>Proofreading</t>
  </si>
  <si>
    <t>4.11 (enhanced)</t>
  </si>
  <si>
    <t>+proofreading +best</t>
  </si>
  <si>
    <t>1.12 (enhanced)</t>
  </si>
  <si>
    <t>+proofreading +fast</t>
  </si>
  <si>
    <t>3.97 (enhanced)</t>
  </si>
  <si>
    <t>+proofreading +price</t>
  </si>
  <si>
    <t>1.09 (enhanced)</t>
  </si>
  <si>
    <t>+best +professional +proofreading</t>
  </si>
  <si>
    <t>3.37 (enhanced)</t>
  </si>
  <si>
    <t>+reliable +proofreading</t>
  </si>
  <si>
    <t>1.68 (enhanced)</t>
  </si>
  <si>
    <t>+affordable +proofreading</t>
  </si>
  <si>
    <t>2.15 (enhanced)</t>
  </si>
  <si>
    <t>+private +proof +reader</t>
  </si>
  <si>
    <t>Proof Reader</t>
  </si>
  <si>
    <t>+proofreading +professional</t>
  </si>
  <si>
    <t>5.28 (enhanced)</t>
  </si>
  <si>
    <t>+proofreading +prices</t>
  </si>
  <si>
    <t>3.13 (enhanced)</t>
  </si>
  <si>
    <t>+professonal +proof +readers</t>
  </si>
  <si>
    <t>+international +professional +proofreading</t>
  </si>
  <si>
    <t>+proof +reader +for +publisher</t>
  </si>
  <si>
    <t>+online +professional +proofreading</t>
  </si>
  <si>
    <t>+proofreading +quote</t>
  </si>
  <si>
    <t>2.27 (enhanced)</t>
  </si>
  <si>
    <t>+professional +proof +readers</t>
  </si>
  <si>
    <t>2.86 (enhanced)</t>
  </si>
  <si>
    <t>+high +qulity +proofreading</t>
  </si>
  <si>
    <t>+proofreader +professional</t>
  </si>
  <si>
    <t>Proofreader</t>
  </si>
  <si>
    <t>5.48 (enhanced)</t>
  </si>
  <si>
    <t>+hire +proofreader</t>
  </si>
  <si>
    <t>5.16 (enhanced)</t>
  </si>
  <si>
    <t>+professional +proofreaders</t>
  </si>
  <si>
    <t>5.29 (enhanced)</t>
  </si>
  <si>
    <t>+professional +proofreader</t>
  </si>
  <si>
    <t>8.70 (enhanced)</t>
  </si>
  <si>
    <t>+proof +read +pdf</t>
  </si>
  <si>
    <t>Proof Read</t>
  </si>
  <si>
    <t>2.36 (enhanced)</t>
  </si>
  <si>
    <t>+proof +read</t>
  </si>
  <si>
    <t>"proof reading"</t>
  </si>
  <si>
    <t>Proof Reading</t>
  </si>
  <si>
    <t>1.66 (enhanced)</t>
  </si>
  <si>
    <t>+proof +reading</t>
  </si>
  <si>
    <t>1.04 (enhanced)</t>
  </si>
  <si>
    <t>+private +proof +reading</t>
  </si>
  <si>
    <t>+professional +proof +reading +online</t>
  </si>
  <si>
    <t>11.16 (enhanced)</t>
  </si>
  <si>
    <t>+top +proofread</t>
  </si>
  <si>
    <t>Proofread</t>
  </si>
  <si>
    <t>+proofread +help</t>
  </si>
  <si>
    <t>3.81 (enhanced)</t>
  </si>
  <si>
    <t>+proofread +professional</t>
  </si>
  <si>
    <t>3.70 (enhanced)</t>
  </si>
  <si>
    <t>+hire +professional +proof +reader</t>
  </si>
  <si>
    <t>+proofreading +urgent</t>
  </si>
  <si>
    <t>2.75 (enhanced)</t>
  </si>
  <si>
    <t>+proofreading +privacy +promise</t>
  </si>
  <si>
    <t>"proof reader"</t>
  </si>
  <si>
    <t>0.98 (enhanced)</t>
  </si>
  <si>
    <t>+proofreading +checker</t>
  </si>
  <si>
    <t>3.61 (enhanced)</t>
  </si>
  <si>
    <t>+proofreading +expert</t>
  </si>
  <si>
    <t>4.14 (enhanced)</t>
  </si>
  <si>
    <t>+quick +proofreading</t>
  </si>
  <si>
    <t>4.22 (enhanced)</t>
  </si>
  <si>
    <t>+proof +reader +for +hire</t>
  </si>
  <si>
    <t>+private +proof +readers</t>
  </si>
  <si>
    <t>+proof +readers +required</t>
  </si>
  <si>
    <t>4.86 (enhanced)</t>
  </si>
  <si>
    <t>+fast +proofreading</t>
  </si>
  <si>
    <t>2.71 (enhanced)</t>
  </si>
  <si>
    <t>"proof read"</t>
  </si>
  <si>
    <t>1.64 (enhanced)</t>
  </si>
  <si>
    <t>proofreader</t>
  </si>
  <si>
    <t>0.60 (enhanced)</t>
  </si>
  <si>
    <t>+proofreader +for +hire</t>
  </si>
  <si>
    <t>+proofreading +urgent +services</t>
  </si>
  <si>
    <t>+proof +readers +needed</t>
  </si>
  <si>
    <t>4.06 (enhanced)</t>
  </si>
  <si>
    <t>+top +proofreading</t>
  </si>
  <si>
    <t>2.01 (enhanced)</t>
  </si>
  <si>
    <t>+hire +a +proof +reader</t>
  </si>
  <si>
    <t>+proofreading +rates</t>
  </si>
  <si>
    <t>2.23 (enhanced)</t>
  </si>
  <si>
    <t>+proofreading</t>
  </si>
  <si>
    <t>3.88 (enhanced)</t>
  </si>
  <si>
    <t>+affordable +proof +readers</t>
  </si>
  <si>
    <t>+proof +reader</t>
  </si>
  <si>
    <t>+professional +proofreading +prices</t>
  </si>
  <si>
    <t>+proof +reading +for +scholars</t>
  </si>
  <si>
    <t>+proof +reading +oxford</t>
  </si>
  <si>
    <t>7.62 (enhanced)</t>
  </si>
  <si>
    <t>+quality +proof +reading</t>
  </si>
  <si>
    <t>6.79 (enhanced)</t>
  </si>
  <si>
    <t>+professional +proofread</t>
  </si>
  <si>
    <t>4.58 (enhanced)</t>
  </si>
  <si>
    <t>[magazine editing services]</t>
  </si>
  <si>
    <t>13 ecpc-Conv. Value-Australia</t>
  </si>
  <si>
    <t>Magazine Editing Services</t>
  </si>
  <si>
    <t>7.75 (enhanced)</t>
  </si>
  <si>
    <t>+screenplay +editing +services</t>
  </si>
  <si>
    <t>Screenplay Editing Services</t>
  </si>
  <si>
    <t>10.83 (enhanced)</t>
  </si>
  <si>
    <t>[screenplay editing services]</t>
  </si>
  <si>
    <t>1.60 (enhanced)</t>
  </si>
  <si>
    <t>+screenplay +editing +servies</t>
  </si>
  <si>
    <t>"book proofreading services"</t>
  </si>
  <si>
    <t>Book Proofreading Services</t>
  </si>
  <si>
    <t>8.36 (enhanced)</t>
  </si>
  <si>
    <t>+book +proofreading +services</t>
  </si>
  <si>
    <t>5.77 (enhanced)</t>
  </si>
  <si>
    <t>[script proof reading services]</t>
  </si>
  <si>
    <t>Script Proof Reading Services</t>
  </si>
  <si>
    <t>+script +proofreading +services</t>
  </si>
  <si>
    <t>Script Proofreading Services</t>
  </si>
  <si>
    <t>7.83 (enhanced)</t>
  </si>
  <si>
    <t>"christian editing services"</t>
  </si>
  <si>
    <t>Christian Editing Services</t>
  </si>
  <si>
    <t>2.29 (enhanced)</t>
  </si>
  <si>
    <t>+christian +editing +services</t>
  </si>
  <si>
    <t>2.43 (enhanced)</t>
  </si>
  <si>
    <t>"blog editing services"</t>
  </si>
  <si>
    <t>Blog Editing Services</t>
  </si>
  <si>
    <t>3.80 (enhanced)</t>
  </si>
  <si>
    <t>[blog proof reading services]</t>
  </si>
  <si>
    <t>Blog Proof Reading Services</t>
  </si>
  <si>
    <t>+blog +proof +reading +services</t>
  </si>
  <si>
    <t>+proof +reading +services +for +fiction</t>
  </si>
  <si>
    <t>Fiction Proof Reading Services</t>
  </si>
  <si>
    <t>+proofreading +for +publishers</t>
  </si>
  <si>
    <t>Publisher Proofreading</t>
  </si>
  <si>
    <t>2.54 (enhanced)</t>
  </si>
  <si>
    <t>[ebook proof reading services]</t>
  </si>
  <si>
    <t>Ebook Proof Reading Services</t>
  </si>
  <si>
    <t>+screenplay +proof +reading +services</t>
  </si>
  <si>
    <t>Screenplay Proof Reading Services</t>
  </si>
  <si>
    <t>"screenplay proof reading services"</t>
  </si>
  <si>
    <t>+proofreading +services +for +ebooks</t>
  </si>
  <si>
    <t>Ebook Proofreading Services</t>
  </si>
  <si>
    <t>+proof +reading +novel +services</t>
  </si>
  <si>
    <t>Novel Proof Reading Services</t>
  </si>
  <si>
    <t>6.58 (enhanced)</t>
  </si>
  <si>
    <t>[novel proof reading services]</t>
  </si>
  <si>
    <t>+proofreading +services +for +novels</t>
  </si>
  <si>
    <t>Novel Proofreading Services</t>
  </si>
  <si>
    <t>+best +online +novel +proofreading +service</t>
  </si>
  <si>
    <t>+proofreading +your +novel</t>
  </si>
  <si>
    <t>[novel proofreading services]</t>
  </si>
  <si>
    <t>3.35 (enhanced)</t>
  </si>
  <si>
    <t>[editorial services for authors]</t>
  </si>
  <si>
    <t>Authors Editorial Services</t>
  </si>
  <si>
    <t>9.67 (enhanced)</t>
  </si>
  <si>
    <t>+script +editing +services</t>
  </si>
  <si>
    <t>Script Editing Services</t>
  </si>
  <si>
    <t>2.30 (enhanced)</t>
  </si>
  <si>
    <t>[script editing services]</t>
  </si>
  <si>
    <t>2.35 (enhanced)</t>
  </si>
  <si>
    <t>[story editing services]</t>
  </si>
  <si>
    <t>Story Editing Services</t>
  </si>
  <si>
    <t>7.36 (enhanced)</t>
  </si>
  <si>
    <t>+fast +editing +service +novel</t>
  </si>
  <si>
    <t>Novel Editing Services</t>
  </si>
  <si>
    <t>"novel editing service"</t>
  </si>
  <si>
    <t>5.39 (enhanced)</t>
  </si>
  <si>
    <t>[magazine proof reading services]</t>
  </si>
  <si>
    <t>Magazine Proof Reading Services</t>
  </si>
  <si>
    <t>+blog +proofreading +services</t>
  </si>
  <si>
    <t>Blog Proofreading Services</t>
  </si>
  <si>
    <t>7.26 (enhanced)</t>
  </si>
  <si>
    <t>[magazine proofreading services]</t>
  </si>
  <si>
    <t>Magazine Proofreading Services</t>
  </si>
  <si>
    <t>+screenplay +proofreading +services</t>
  </si>
  <si>
    <t>Screenplay Proofreading Services</t>
  </si>
  <si>
    <t>6.99 (enhanced)</t>
  </si>
  <si>
    <t>"screenplay proofreading services"</t>
  </si>
  <si>
    <t>5.11 (enhanced)</t>
  </si>
  <si>
    <t>+screenplay +proofreading +service</t>
  </si>
  <si>
    <t>8.10 (enhanced)</t>
  </si>
  <si>
    <t>+proofreading +services +biography</t>
  </si>
  <si>
    <t>Biography Proofreading Services</t>
  </si>
  <si>
    <t>"professional book editing services"</t>
  </si>
  <si>
    <t>Book Editing Services Old</t>
  </si>
  <si>
    <t>Professional Book Editing Services</t>
  </si>
  <si>
    <t>5.30 (enhanced)</t>
  </si>
  <si>
    <t>"story proof reading services"</t>
  </si>
  <si>
    <t>Story Proof Reading Services</t>
  </si>
  <si>
    <t>[story proof reading services]</t>
  </si>
  <si>
    <t>+story +proof +reading +services</t>
  </si>
  <si>
    <t>+blog +editing +services</t>
  </si>
  <si>
    <t>11.29 (enhanced)</t>
  </si>
  <si>
    <t>[blog editing services]</t>
  </si>
  <si>
    <t>3.60 (enhanced)</t>
  </si>
  <si>
    <t>+short +story +proofreading +services</t>
  </si>
  <si>
    <t>Story Proofreading Services</t>
  </si>
  <si>
    <t>"screenplay editing services"</t>
  </si>
  <si>
    <t>+screenplay +editing +service</t>
  </si>
  <si>
    <t>[christian editing services]</t>
  </si>
  <si>
    <t>0.92 (enhanced)</t>
  </si>
  <si>
    <t>"blog proof reading services"</t>
  </si>
  <si>
    <t>+proofreading +service +for +novel</t>
  </si>
  <si>
    <t>+novel +proofreading +services</t>
  </si>
  <si>
    <t>4.13 (enhanced)</t>
  </si>
  <si>
    <t>"script editing services"</t>
  </si>
  <si>
    <t>2.19 (enhanced)</t>
  </si>
  <si>
    <t>[novel editing service]</t>
  </si>
  <si>
    <t>5.36 (enhanced)</t>
  </si>
  <si>
    <t>+affordable +novel +editing +services</t>
  </si>
  <si>
    <t>+novel +editing +service</t>
  </si>
  <si>
    <t>5.44 (enhanced)</t>
  </si>
  <si>
    <t>+novel +editing +services</t>
  </si>
  <si>
    <t>4.50 (enhanced)</t>
  </si>
  <si>
    <t>"script proofreading services"</t>
  </si>
  <si>
    <t>8.24 (enhanced)</t>
  </si>
  <si>
    <t>[script proofreading services]</t>
  </si>
  <si>
    <t>6.57 (enhanced)</t>
  </si>
  <si>
    <t>+script +proofreading +service</t>
  </si>
  <si>
    <t>6.85 (enhanced)</t>
  </si>
  <si>
    <t>"story editing services"</t>
  </si>
  <si>
    <t>6.05 (enhanced)</t>
  </si>
  <si>
    <t>+script +proof +reading +services</t>
  </si>
  <si>
    <t>[magazine editing service]</t>
  </si>
  <si>
    <t>"novel proof reading services"</t>
  </si>
  <si>
    <t>+proof +reading +service +novel</t>
  </si>
  <si>
    <t>"blog proofreading services"</t>
  </si>
  <si>
    <t>[blog proofreading services]</t>
  </si>
  <si>
    <t>5.87 (enhanced)</t>
  </si>
  <si>
    <t>"magazine proof reading services"</t>
  </si>
  <si>
    <t>+blog +proofreading +service</t>
  </si>
  <si>
    <t>5.49 (enhanced)</t>
  </si>
  <si>
    <t>[screenplay proof reading services]</t>
  </si>
  <si>
    <t>+book +proof +reading +services</t>
  </si>
  <si>
    <t>Book Proof Reading Services</t>
  </si>
  <si>
    <t>5.75 (enhanced)</t>
  </si>
  <si>
    <t>"book proof reading services"</t>
  </si>
  <si>
    <t>[book proof reading services]</t>
  </si>
  <si>
    <t>8.14 (enhanced)</t>
  </si>
  <si>
    <t>+magazine +proofreading +services</t>
  </si>
  <si>
    <t>[screenplay proofreading services]</t>
  </si>
  <si>
    <t>9.23 (enhanced)</t>
  </si>
  <si>
    <t>+ebook +proof +reading +services</t>
  </si>
  <si>
    <t>7.16 (enhanced)</t>
  </si>
  <si>
    <t>"ebook proof reading services"</t>
  </si>
  <si>
    <t>+proofreading +services +for +ebook</t>
  </si>
  <si>
    <t>+professional +fiction +novel +proofreading +services</t>
  </si>
  <si>
    <t>Fiction Novel Proofreading Services</t>
  </si>
  <si>
    <t>[book proofreading services]</t>
  </si>
  <si>
    <t>4.65 (enhanced)</t>
  </si>
  <si>
    <t>+proofreading +services +books</t>
  </si>
  <si>
    <t>[professional book editing services]</t>
  </si>
  <si>
    <t>3.94 (enhanced)</t>
  </si>
  <si>
    <t>+professional +book +editing +services</t>
  </si>
  <si>
    <t>3.71 (enhanced)</t>
  </si>
  <si>
    <t>+fiction +proofreading +services</t>
  </si>
  <si>
    <t>Fiction Proofreading Services</t>
  </si>
  <si>
    <t>+fiction +proofreading +service</t>
  </si>
  <si>
    <t>+proofreading +services +fiction</t>
  </si>
  <si>
    <t>7.59 (enhanced)</t>
  </si>
  <si>
    <t>+novel +proof +reading +services</t>
  </si>
  <si>
    <t>+business +book +editing +services</t>
  </si>
  <si>
    <t>Business Book Editing Services</t>
  </si>
  <si>
    <t>[novel editing services]</t>
  </si>
  <si>
    <t>5.03 (enhanced)</t>
  </si>
  <si>
    <t>"novel editing services"</t>
  </si>
  <si>
    <t>5.56 (enhanced)</t>
  </si>
  <si>
    <t>+magazine +proof +reading +services</t>
  </si>
  <si>
    <t>+proof +reading +book +editing +service</t>
  </si>
  <si>
    <t>Book Editing and Proof Reading Services</t>
  </si>
  <si>
    <t>"novel proofreading services"</t>
  </si>
  <si>
    <t>5.43 (enhanced)</t>
  </si>
  <si>
    <t>+proofreading +services +for +novel</t>
  </si>
  <si>
    <t>+editing +services +for +magazine +articles</t>
  </si>
  <si>
    <t>Magazine Article Editing Services</t>
  </si>
  <si>
    <t>[story proofreading services]</t>
  </si>
  <si>
    <t>"story proofreading services"</t>
  </si>
  <si>
    <t>+story +proofreading +services</t>
  </si>
  <si>
    <t>+script +editing +service</t>
  </si>
  <si>
    <t>1.71 (enhanced)</t>
  </si>
  <si>
    <t>"script proof reading services"</t>
  </si>
  <si>
    <t>+professional +editing +services +non +fiction</t>
  </si>
  <si>
    <t>Non Fiction Editing Services</t>
  </si>
  <si>
    <t>+novel +manuscript +editing +services</t>
  </si>
  <si>
    <t>Novel Manuscript Editing Services</t>
  </si>
  <si>
    <t>+story +editing +services</t>
  </si>
  <si>
    <t>3.49 (enhanced)</t>
  </si>
  <si>
    <t>+short +story +editing +services</t>
  </si>
  <si>
    <t>3.06 (enhanced)</t>
  </si>
  <si>
    <t>+short +story +editing +service</t>
  </si>
  <si>
    <t>3.32 (enhanced)</t>
  </si>
  <si>
    <t>"magazine proofreading services"</t>
  </si>
  <si>
    <t>+manuscript +editing +services +science +fiction</t>
  </si>
  <si>
    <t>Fiction Manuscript Editing Services</t>
  </si>
  <si>
    <t>+fiction +manuscript +editing +services</t>
  </si>
  <si>
    <t>4.26 (enhanced)</t>
  </si>
  <si>
    <t>"paper proof reading"</t>
  </si>
  <si>
    <t>1 ecpc-Conv. Value</t>
  </si>
  <si>
    <t>Paper Proof Reading</t>
  </si>
  <si>
    <t>3.91 (enhanced)</t>
  </si>
  <si>
    <t>+proof +reading +paper</t>
  </si>
  <si>
    <t>3.39 (enhanced)</t>
  </si>
  <si>
    <t>[paper proof reading]</t>
  </si>
  <si>
    <t>+paper +proof +reading</t>
  </si>
  <si>
    <t>5.59 (enhanced)</t>
  </si>
  <si>
    <t>[proofreading scientific paper]</t>
  </si>
  <si>
    <t>Scientific Paper Proofreading</t>
  </si>
  <si>
    <t>3.19 (enhanced)</t>
  </si>
  <si>
    <t>"proofreading scientific paper"</t>
  </si>
  <si>
    <t>4.82 (enhanced)</t>
  </si>
  <si>
    <t>+proofreading +scientific +paper</t>
  </si>
  <si>
    <t>"scientific paper proofreading"</t>
  </si>
  <si>
    <t>3.53 (enhanced)</t>
  </si>
  <si>
    <t>+scientific +paper +proofreading</t>
  </si>
  <si>
    <t>3.21 (enhanced)</t>
  </si>
  <si>
    <t>[scientific paper proofreading]</t>
  </si>
  <si>
    <t>4.46 (enhanced)</t>
  </si>
  <si>
    <t>+online +paper +proofreading +scientific +paper</t>
  </si>
  <si>
    <t>4.12 (enhanced)</t>
  </si>
  <si>
    <t>"academic esl edit"</t>
  </si>
  <si>
    <t>Academic ESL Editing</t>
  </si>
  <si>
    <t>+academic +esl +edit</t>
  </si>
  <si>
    <t>[academic esl edit]</t>
  </si>
  <si>
    <t>[esl academic editing]</t>
  </si>
  <si>
    <t>3.12 (enhanced)</t>
  </si>
  <si>
    <t>[academic esl editing]</t>
  </si>
  <si>
    <t>+esl +academic +editing</t>
  </si>
  <si>
    <t>3.68 (enhanced)</t>
  </si>
  <si>
    <t>"academic esl editing"</t>
  </si>
  <si>
    <t>+academic +esl +editing</t>
  </si>
  <si>
    <t>3.54 (enhanced)</t>
  </si>
  <si>
    <t>"esl academic editing"</t>
  </si>
  <si>
    <t>3.50 (enhanced)</t>
  </si>
  <si>
    <t>"academic proofreading"</t>
  </si>
  <si>
    <t>Academic Proofreading</t>
  </si>
  <si>
    <t>[proofreading academic]</t>
  </si>
  <si>
    <t>5.00 (enhanced)</t>
  </si>
  <si>
    <t>+proofreading +academic</t>
  </si>
  <si>
    <t>2.46 (enhanced)</t>
  </si>
  <si>
    <t>+proofreading +academic +papers</t>
  </si>
  <si>
    <t>3.36 (enhanced)</t>
  </si>
  <si>
    <t>+personal +academic +proofreading</t>
  </si>
  <si>
    <t>+academic +proofreading</t>
  </si>
  <si>
    <t>3.00 (enhanced)</t>
  </si>
  <si>
    <t>+academic +proofreading +english</t>
  </si>
  <si>
    <t>2.74 (enhanced)</t>
  </si>
  <si>
    <t>+urgent +academic +proofreading</t>
  </si>
  <si>
    <t>[proofreading academic papers]</t>
  </si>
  <si>
    <t>4.18 (enhanced)</t>
  </si>
  <si>
    <t>[academic proofreading]</t>
  </si>
  <si>
    <t>5.69 (enhanced)</t>
  </si>
  <si>
    <t>"proofreading academic papers"</t>
  </si>
  <si>
    <t>"proofreading academic"</t>
  </si>
  <si>
    <t>3.28 (enhanced)</t>
  </si>
  <si>
    <t>+scientific +language +editing</t>
  </si>
  <si>
    <t>Scientific Language Editing</t>
  </si>
  <si>
    <t>2.34 (enhanced)</t>
  </si>
  <si>
    <t>+editing +my +research +paper</t>
  </si>
  <si>
    <t>Research Paper Editing</t>
  </si>
  <si>
    <t>+editing +the +research +paper</t>
  </si>
  <si>
    <t>[research paper editor]</t>
  </si>
  <si>
    <t>+research +paper +editor</t>
  </si>
  <si>
    <t>3.77 (enhanced)</t>
  </si>
  <si>
    <t>"editing research papers"</t>
  </si>
  <si>
    <t>4.27 (enhanced)</t>
  </si>
  <si>
    <t>+online +research +paper +editing</t>
  </si>
  <si>
    <t>[research paper editing]</t>
  </si>
  <si>
    <t>4.25 (enhanced)</t>
  </si>
  <si>
    <t>+research +paper +editing</t>
  </si>
  <si>
    <t>3.52 (enhanced)</t>
  </si>
  <si>
    <t>+editing +research +paper</t>
  </si>
  <si>
    <t>3.02 (enhanced)</t>
  </si>
  <si>
    <t>+editing +research +papers</t>
  </si>
  <si>
    <t>"research paper editing"</t>
  </si>
  <si>
    <t>4.08 (enhanced)</t>
  </si>
  <si>
    <t>[editing a research paper]</t>
  </si>
  <si>
    <t>+re +edit +my +research +paper</t>
  </si>
  <si>
    <t>+edit +my +research +paper</t>
  </si>
  <si>
    <t>"research paper editor"</t>
  </si>
  <si>
    <t>+edit +research +paper</t>
  </si>
  <si>
    <t>[editing research papers]</t>
  </si>
  <si>
    <t>4.03 (enhanced)</t>
  </si>
  <si>
    <t>"editing a research paper"</t>
  </si>
  <si>
    <t>4.63 (enhanced)</t>
  </si>
  <si>
    <t>+science +proofreading +costs</t>
  </si>
  <si>
    <t>Science Proofreading</t>
  </si>
  <si>
    <t>+science +proofreading</t>
  </si>
  <si>
    <t>2.57 (enhanced)</t>
  </si>
  <si>
    <t>+proofreading +science</t>
  </si>
  <si>
    <t>2.55 (enhanced)</t>
  </si>
  <si>
    <t>Academic Paper Proofreading</t>
  </si>
  <si>
    <t>4.53 (enhanced)</t>
  </si>
  <si>
    <t>+academic +paper +proofreading</t>
  </si>
  <si>
    <t>+proofreading +academic +paper</t>
  </si>
  <si>
    <t>[proofreading your essay]</t>
  </si>
  <si>
    <t>Essay Proofreading</t>
  </si>
  <si>
    <t>+proofreading +essays</t>
  </si>
  <si>
    <t>3.72 (enhanced)</t>
  </si>
  <si>
    <t>+essay +profreading</t>
  </si>
  <si>
    <t>3.31 (enhanced)</t>
  </si>
  <si>
    <t>+proofreading +my +essay</t>
  </si>
  <si>
    <t>4.87 (enhanced)</t>
  </si>
  <si>
    <t>+essay +professional +proofreading</t>
  </si>
  <si>
    <t>+proofreading +english +essays</t>
  </si>
  <si>
    <t>+proofreadingmy +essay</t>
  </si>
  <si>
    <t>+online +proofreading +essays</t>
  </si>
  <si>
    <t>+proofreading +for +essay</t>
  </si>
  <si>
    <t>+proofreading +essays +in +english</t>
  </si>
  <si>
    <t>+proofreading +essays +english</t>
  </si>
  <si>
    <t>+essay +proofreading</t>
  </si>
  <si>
    <t>[proofreading essays]</t>
  </si>
  <si>
    <t>3.10 (enhanced)</t>
  </si>
  <si>
    <t>"proofreading essay"</t>
  </si>
  <si>
    <t>[proofreading an essay]</t>
  </si>
  <si>
    <t>+professional +essay +proofreading</t>
  </si>
  <si>
    <t>"proofreading essays"</t>
  </si>
  <si>
    <t>+proofreading +your +essay</t>
  </si>
  <si>
    <t>4.75 (enhanced)</t>
  </si>
  <si>
    <t>"proofreading your essay"</t>
  </si>
  <si>
    <t>+essays +proofreading</t>
  </si>
  <si>
    <t>+proofreading +essay</t>
  </si>
  <si>
    <t>3.16 (enhanced)</t>
  </si>
  <si>
    <t>+proofreading +an +essay</t>
  </si>
  <si>
    <t>[proofreading essay]</t>
  </si>
  <si>
    <t>"essay proofreading"</t>
  </si>
  <si>
    <t>+proofreadingmyessay</t>
  </si>
  <si>
    <t>[essay proofreading]</t>
  </si>
  <si>
    <t>1.92 (enhanced)</t>
  </si>
  <si>
    <t>"proofreading an essay"</t>
  </si>
  <si>
    <t>+affordable +manuscript +proofreading</t>
  </si>
  <si>
    <t>Manuscript Proofreading</t>
  </si>
  <si>
    <t>+proofreading +a +manuscript</t>
  </si>
  <si>
    <t>"proofreading manuscripts"</t>
  </si>
  <si>
    <t>3.87 (enhanced)</t>
  </si>
  <si>
    <t>"manuscript proofreading"</t>
  </si>
  <si>
    <t>2.89 (enhanced)</t>
  </si>
  <si>
    <t>[proofreading manuscripts]</t>
  </si>
  <si>
    <t>+proofreading +of +manuscript</t>
  </si>
  <si>
    <t>+proofreading +manuscripts</t>
  </si>
  <si>
    <t>7.48 (enhanced)</t>
  </si>
  <si>
    <t>[academic paper editing]</t>
  </si>
  <si>
    <t>Academic Paper Editing</t>
  </si>
  <si>
    <t>3.18 (enhanced)</t>
  </si>
  <si>
    <t>+stanford +academic +paper +editing</t>
  </si>
  <si>
    <t>"academic paper editing"</t>
  </si>
  <si>
    <t>3.89 (enhanced)</t>
  </si>
  <si>
    <t>+edit +my +paper +academic</t>
  </si>
  <si>
    <t>+professional +editing +for +academic +papers</t>
  </si>
  <si>
    <t>"academic paper edit"</t>
  </si>
  <si>
    <t>+academic +paper +editing</t>
  </si>
  <si>
    <t>+academic +paper +edit</t>
  </si>
  <si>
    <t>3.84 (enhanced)</t>
  </si>
  <si>
    <t>[academic paper edit]</t>
  </si>
  <si>
    <t>+editing +for +academic +papers</t>
  </si>
  <si>
    <t>+essay +proof +readers</t>
  </si>
  <si>
    <t>Essay Proof Reader</t>
  </si>
  <si>
    <t>+proof +reader +for +essays</t>
  </si>
  <si>
    <t>+proof +readers +for +essays</t>
  </si>
  <si>
    <t>+essay +proof +reader +online</t>
  </si>
  <si>
    <t>+essay +proof +reader</t>
  </si>
  <si>
    <t>+scientific +english +editor</t>
  </si>
  <si>
    <t>Scientific Editor</t>
  </si>
  <si>
    <t>[proofreading]</t>
  </si>
  <si>
    <t>14 ecpc-Conv-India</t>
  </si>
  <si>
    <t>Ex - Proofreading</t>
  </si>
  <si>
    <t>0.23 (enhanced)</t>
  </si>
  <si>
    <t>+editor +world.com</t>
  </si>
  <si>
    <t>4 ecpc-Conv-India</t>
  </si>
  <si>
    <t>editorworld.com</t>
  </si>
  <si>
    <t>0.35 (enhanced)</t>
  </si>
  <si>
    <t>+academic +proof +reading.co.uk</t>
  </si>
  <si>
    <t>academic-Proof-reading.co.uk</t>
  </si>
  <si>
    <t>0.51 (enhanced)</t>
  </si>
  <si>
    <t>+24x7 +editing.com</t>
  </si>
  <si>
    <t>24x7 Editing.com</t>
  </si>
  <si>
    <t>+louiseharnbyproofreader.com</t>
  </si>
  <si>
    <t>louise harnby Proofreader.com</t>
  </si>
  <si>
    <t>+sibia +proofreading.com</t>
  </si>
  <si>
    <t>sibia Proofreading com</t>
  </si>
  <si>
    <t>+expert +editor +com +au</t>
  </si>
  <si>
    <t>experteditor.com.au</t>
  </si>
  <si>
    <t>+expert +editor +com.au</t>
  </si>
  <si>
    <t>+top +editing +services.com</t>
  </si>
  <si>
    <t>top Editing Services com</t>
  </si>
  <si>
    <t>+top +editing +services +com</t>
  </si>
  <si>
    <t>+kateproof +co +uk</t>
  </si>
  <si>
    <t>kate Proof.co.uk</t>
  </si>
  <si>
    <t>+vappingo.com</t>
  </si>
  <si>
    <t>vappingo com</t>
  </si>
  <si>
    <t>0.47 (enhanced)</t>
  </si>
  <si>
    <t>+vappingo +reviews</t>
  </si>
  <si>
    <t>+polishedpaper.com</t>
  </si>
  <si>
    <t>polished paper com</t>
  </si>
  <si>
    <t>0.45 (enhanced)</t>
  </si>
  <si>
    <t>+prof +ninja +com</t>
  </si>
  <si>
    <t>profninja com</t>
  </si>
  <si>
    <t>+polishedpaper +com</t>
  </si>
  <si>
    <t>+trueeditors</t>
  </si>
  <si>
    <t>trueeditors.com</t>
  </si>
  <si>
    <t>0.37 (enhanced)</t>
  </si>
  <si>
    <t>+university +proofreading +com</t>
  </si>
  <si>
    <t>university Proofreading com</t>
  </si>
  <si>
    <t>+oxbridge +proofreading +reviews</t>
  </si>
  <si>
    <t>oxbridge Proofreading.co.uk</t>
  </si>
  <si>
    <t>+papermend.com</t>
  </si>
  <si>
    <t>paper mend com</t>
  </si>
  <si>
    <t>+uniproof +co +uk</t>
  </si>
  <si>
    <t>uni Proof.co.uk</t>
  </si>
  <si>
    <t>+uniproof.co.uk</t>
  </si>
  <si>
    <t>+shellyrosenberg +reviews</t>
  </si>
  <si>
    <t>shelly rosenberg.com</t>
  </si>
  <si>
    <t>+craftpaper +reviews</t>
  </si>
  <si>
    <t>craftpaper.pw</t>
  </si>
  <si>
    <t>+regentediting +reviews</t>
  </si>
  <si>
    <t>regent Editing.co.uk</t>
  </si>
  <si>
    <t>+gradesaver.com</t>
  </si>
  <si>
    <t>grade saver com</t>
  </si>
  <si>
    <t>0.40 (enhanced)</t>
  </si>
  <si>
    <t>+grade +saver +reviews</t>
  </si>
  <si>
    <t>+gradesaver +reviews</t>
  </si>
  <si>
    <t>+grade +saver +com</t>
  </si>
  <si>
    <t>0.30 (enhanced)</t>
  </si>
  <si>
    <t>+bulletproofonline +reviews</t>
  </si>
  <si>
    <t>bulletProofonline.com</t>
  </si>
  <si>
    <t>+academic-proof-reading.co.uk</t>
  </si>
  <si>
    <t>+trueediting +com</t>
  </si>
  <si>
    <t>true Editing com</t>
  </si>
  <si>
    <t>+trueediting +reviews</t>
  </si>
  <si>
    <t>+24x7 +editing +com</t>
  </si>
  <si>
    <t>+24x7editing.com</t>
  </si>
  <si>
    <t>+ketty +editing.com</t>
  </si>
  <si>
    <t>ketty Editing.com</t>
  </si>
  <si>
    <t>+top +admit +com</t>
  </si>
  <si>
    <t>top admit com</t>
  </si>
  <si>
    <t>+topadmit.com</t>
  </si>
  <si>
    <t>+louise +harnby +proofreader +com</t>
  </si>
  <si>
    <t>+louise +harnby +proofreader +reviews</t>
  </si>
  <si>
    <t>+louiseharnbyproofreader +reviews</t>
  </si>
  <si>
    <t>+sibia +proofreading +com</t>
  </si>
  <si>
    <t>+editorworld.com</t>
  </si>
  <si>
    <t>+editor +world +com</t>
  </si>
  <si>
    <t>+seeveeze +reviews</t>
  </si>
  <si>
    <t>seeveeze com</t>
  </si>
  <si>
    <t>+true +editors + reviews</t>
  </si>
  <si>
    <t>+true +editors +com</t>
  </si>
  <si>
    <t>[trueeditors]</t>
  </si>
  <si>
    <t>+trueditors</t>
  </si>
  <si>
    <t>+papercheck +com</t>
  </si>
  <si>
    <t>paper check com</t>
  </si>
  <si>
    <t>+paper +check +com</t>
  </si>
  <si>
    <t>0.21 (enhanced)</t>
  </si>
  <si>
    <t>+supercopyeditors.com</t>
  </si>
  <si>
    <t>super copyeditors com</t>
  </si>
  <si>
    <t>+supercopyeditors +com</t>
  </si>
  <si>
    <t>+super +copyeditors.com</t>
  </si>
  <si>
    <t>+experteditor.com.au</t>
  </si>
  <si>
    <t>+edit +fast +com</t>
  </si>
  <si>
    <t>editfast.com</t>
  </si>
  <si>
    <t>+edit +fast.com</t>
  </si>
  <si>
    <t>+kate +proof +co +uk</t>
  </si>
  <si>
    <t>+kateproof.co.uk</t>
  </si>
  <si>
    <t>+kate +proof.co +uk</t>
  </si>
  <si>
    <t>+proofessor.co.uk</t>
  </si>
  <si>
    <t>Proofessor.co.uk</t>
  </si>
  <si>
    <t>+ninja +essays +com</t>
  </si>
  <si>
    <t>ninja essays com</t>
  </si>
  <si>
    <t>+ninjaessays +com</t>
  </si>
  <si>
    <t>+polishedpaper +reviews</t>
  </si>
  <si>
    <t>+prof +ninja +reviews</t>
  </si>
  <si>
    <t>+profninja.com</t>
  </si>
  <si>
    <t>+oxbridge +proofreading +co +uk</t>
  </si>
  <si>
    <t>+paper +mend +com</t>
  </si>
  <si>
    <t>+oxbridgeproofreading.co.uk</t>
  </si>
  <si>
    <t>+oxbridgeproofreading +co +uk</t>
  </si>
  <si>
    <t>+papermend +com</t>
  </si>
  <si>
    <t>+oxbridge +proofreading.co +uk</t>
  </si>
  <si>
    <t>+papermend +reviews</t>
  </si>
  <si>
    <t>+oxbridge +proofreading.co.uk</t>
  </si>
  <si>
    <t>+bulletproofonline +com</t>
  </si>
  <si>
    <t>+bullet +proof +online +com</t>
  </si>
  <si>
    <t>+bullet +proof +online +reviews</t>
  </si>
  <si>
    <t>+academic +proof +reading.co +uk</t>
  </si>
  <si>
    <t>+uni +proof +reviews</t>
  </si>
  <si>
    <t>+uniproof.co +uk</t>
  </si>
  <si>
    <t>+uni +proof.co.uk</t>
  </si>
  <si>
    <t>+uni +proof.co +uk</t>
  </si>
  <si>
    <t>+shelly +rosenberg +reviews</t>
  </si>
  <si>
    <t>+shelly +rosenberg.com</t>
  </si>
  <si>
    <t>+gradesaver +com</t>
  </si>
  <si>
    <t>+grade +saver.com</t>
  </si>
  <si>
    <t>+sibiaproofreading +reviews</t>
  </si>
  <si>
    <t>+express +proofreading.com</t>
  </si>
  <si>
    <t>expressProofreading.com</t>
  </si>
  <si>
    <t>+dlaeditors.com</t>
  </si>
  <si>
    <t>dlaeditors.com</t>
  </si>
  <si>
    <t>+regentediting +com</t>
  </si>
  <si>
    <t>+scribbr +com</t>
  </si>
  <si>
    <t>scribbr com</t>
  </si>
  <si>
    <t>+regentediting.co +uk</t>
  </si>
  <si>
    <t>+dla +editors.com</t>
  </si>
  <si>
    <t>+dla +editors +com</t>
  </si>
  <si>
    <t>+regentediting.co.uk</t>
  </si>
  <si>
    <t>+proofreadingpal +reviews</t>
  </si>
  <si>
    <t>Proofreading pal com</t>
  </si>
  <si>
    <t>+proofreading +pal.com</t>
  </si>
  <si>
    <t>+elite +editing +reviews</t>
  </si>
  <si>
    <t>eliteEditing.com</t>
  </si>
  <si>
    <t>+proofreading +pal +reviews</t>
  </si>
  <si>
    <t>+eliteediting +com.au</t>
  </si>
  <si>
    <t>+eliteediting +reviews</t>
  </si>
  <si>
    <t>+words +ru +reviews</t>
  </si>
  <si>
    <t>wordsru com</t>
  </si>
  <si>
    <t>+editorworld +com</t>
  </si>
  <si>
    <t>+www +edit +paper +com</t>
  </si>
  <si>
    <t>Editpaper.com</t>
  </si>
  <si>
    <t>+papercheck.com</t>
  </si>
  <si>
    <t>+scribendi +reviews</t>
  </si>
  <si>
    <t>scribendi com</t>
  </si>
  <si>
    <t>0.09 (enhanced)</t>
  </si>
  <si>
    <t>+top +admit.com</t>
  </si>
  <si>
    <t>+topadmit +com</t>
  </si>
  <si>
    <t>+polished +paper +com</t>
  </si>
  <si>
    <t>+polished +paper.com</t>
  </si>
  <si>
    <t>+profninja +reviews</t>
  </si>
  <si>
    <t>+expert +editor.com.au</t>
  </si>
  <si>
    <t>+ninjaessays.com</t>
  </si>
  <si>
    <t>+24x7editing +com</t>
  </si>
  <si>
    <t>+universityproofreading +com</t>
  </si>
  <si>
    <t>+university +proofreading.com</t>
  </si>
  <si>
    <t>+ketty +editing +reviews</t>
  </si>
  <si>
    <t>+kettyediting +com</t>
  </si>
  <si>
    <t>+kettyediting +reviews</t>
  </si>
  <si>
    <t>+kettyediting.com</t>
  </si>
  <si>
    <t>+kate +proof.co.uk</t>
  </si>
  <si>
    <t>+trueeditors.com</t>
  </si>
  <si>
    <t>+shelly +rosenberg +com</t>
  </si>
  <si>
    <t>+shellyrosenberg +com</t>
  </si>
  <si>
    <t>+shellyrosenberg.com</t>
  </si>
  <si>
    <t>+kibin +reviews</t>
  </si>
  <si>
    <t>kibin.com</t>
  </si>
  <si>
    <t>+topeditingservices +com</t>
  </si>
  <si>
    <t>topEditingServices com</t>
  </si>
  <si>
    <t>+enago.com</t>
  </si>
  <si>
    <t>enago.com</t>
  </si>
  <si>
    <t>+super +copyeditors +com</t>
  </si>
  <si>
    <t>+proofreading +copyediting +ireland.com</t>
  </si>
  <si>
    <t>Proofreading copyEditing ireland.com</t>
  </si>
  <si>
    <t>+owled.com</t>
  </si>
  <si>
    <t>owled com</t>
  </si>
  <si>
    <t>+dlaeditors +com</t>
  </si>
  <si>
    <t>+regent +editing.com</t>
  </si>
  <si>
    <t>+regent +editing +com</t>
  </si>
  <si>
    <t>+regentediting.com</t>
  </si>
  <si>
    <t>+express +proofreading +com</t>
  </si>
  <si>
    <t>+seeveeze.com</t>
  </si>
  <si>
    <t>+seeveeze +com</t>
  </si>
  <si>
    <t>+proofreading-copyediting-ireland +com</t>
  </si>
  <si>
    <t>Proofreading-copyEditing-ireland com</t>
  </si>
  <si>
    <t>+louise +harnby +proofreader.com</t>
  </si>
  <si>
    <t>+proofreading-copyediting-ireland.com</t>
  </si>
  <si>
    <t>+sibiaproofreading.com</t>
  </si>
  <si>
    <t>+sibia +proofreading +reviews</t>
  </si>
  <si>
    <t>+eidyial +reviews</t>
  </si>
  <si>
    <t>eidyial.com</t>
  </si>
  <si>
    <t>+word +sharp +reviews</t>
  </si>
  <si>
    <t>word sharp.net</t>
  </si>
  <si>
    <t>+eidyial.com</t>
  </si>
  <si>
    <t>+wordsru.com</t>
  </si>
  <si>
    <t>0.53 (enhanced)</t>
  </si>
  <si>
    <t>+words +ru +com</t>
  </si>
  <si>
    <t>+student +proofreading.co +uk</t>
  </si>
  <si>
    <t>student Proofreading.co.uk</t>
  </si>
  <si>
    <t>+studentproofreading.co +uk</t>
  </si>
  <si>
    <t>+elite +editing.com.au</t>
  </si>
  <si>
    <t>+elite +editing +com +au</t>
  </si>
  <si>
    <t>+eliteediting +com</t>
  </si>
  <si>
    <t>+eliteediting.com.au</t>
  </si>
  <si>
    <t>+elite +editing +com.au</t>
  </si>
  <si>
    <t>+owled +com</t>
  </si>
  <si>
    <t>+proofessor +proofreading +agency.co.uk</t>
  </si>
  <si>
    <t>+proofessor.co +uk</t>
  </si>
  <si>
    <t>+ninjaessays +reviews</t>
  </si>
  <si>
    <t>+studentproofreading.co.uk</t>
  </si>
  <si>
    <t>+student +proofreading.co.uk</t>
  </si>
  <si>
    <t>+polished +paper +reviews</t>
  </si>
  <si>
    <t>+prof +ninja.com</t>
  </si>
  <si>
    <t>+profninja +com</t>
  </si>
  <si>
    <t>+paper +mend +reviews</t>
  </si>
  <si>
    <t>+oxbridgeproofreading +reviews</t>
  </si>
  <si>
    <t>+true +editing +reviews</t>
  </si>
  <si>
    <t>+true +editing +com</t>
  </si>
  <si>
    <t>+trueediting.com</t>
  </si>
  <si>
    <t>+true +editing.com</t>
  </si>
  <si>
    <t>+uniproof +reviews</t>
  </si>
  <si>
    <t>+uni +proof +co +uk</t>
  </si>
  <si>
    <t>+kateproof +reviews</t>
  </si>
  <si>
    <t>+kate +proof +reviews</t>
  </si>
  <si>
    <t>+kateproof.co +uk</t>
  </si>
  <si>
    <t>+regent +editing.co.uk</t>
  </si>
  <si>
    <t>+regentediting +co +uk</t>
  </si>
  <si>
    <t>+dla +editors +reviews</t>
  </si>
  <si>
    <t>+scribbr.com</t>
  </si>
  <si>
    <t>+expressproofreading.com</t>
  </si>
  <si>
    <t>+regent +editing.co +uk</t>
  </si>
  <si>
    <t>+dlaeditors +reviews</t>
  </si>
  <si>
    <t>+expressproofreading +com</t>
  </si>
  <si>
    <t>+words +ru.com</t>
  </si>
  <si>
    <t>+wordsru +reviews</t>
  </si>
  <si>
    <t>+wordsru +com</t>
  </si>
  <si>
    <t>+bulletproofonline.com</t>
  </si>
  <si>
    <t>+academic-proof-reading.co +uk</t>
  </si>
  <si>
    <t>+experteditor +com.au</t>
  </si>
  <si>
    <t>+experteditor +com +au</t>
  </si>
  <si>
    <t>+bullet +proof +online.com</t>
  </si>
  <si>
    <t>+louiseharnbyproofreader +com</t>
  </si>
  <si>
    <t>+vappingo +com</t>
  </si>
  <si>
    <t>+sibiaproofreading +com</t>
  </si>
  <si>
    <t>+paper +check.com</t>
  </si>
  <si>
    <t>+proofreading +copyediting +ireland +com</t>
  </si>
  <si>
    <t>+eidyial +com</t>
  </si>
  <si>
    <t>+wordsharp +reviews</t>
  </si>
  <si>
    <t>+ketty +editing +com</t>
  </si>
  <si>
    <t>+enago +com</t>
  </si>
  <si>
    <t>0.63 (enhanced)</t>
  </si>
  <si>
    <t>+topeditingservices.com</t>
  </si>
  <si>
    <t>+ninja +essays.com</t>
  </si>
  <si>
    <t>+ninja +essays +reviews</t>
  </si>
  <si>
    <t>"true editors"</t>
  </si>
  <si>
    <t>0.22 (enhanced)</t>
  </si>
  <si>
    <t>+regent +editing +reviews</t>
  </si>
  <si>
    <t>+craft +paper +reviews</t>
  </si>
  <si>
    <t>+regent +editing +co +uk</t>
  </si>
  <si>
    <t>+owled +reviews</t>
  </si>
  <si>
    <t>+eliteediting.com</t>
  </si>
  <si>
    <t>+eliteediting +com +au</t>
  </si>
  <si>
    <t>+proofreading +pal +com</t>
  </si>
  <si>
    <t>+elite +editing +com</t>
  </si>
  <si>
    <t>+elite +editing.com</t>
  </si>
  <si>
    <t>+oxbridgeproofreading.co +uk</t>
  </si>
  <si>
    <t>+paper +mend.com</t>
  </si>
  <si>
    <t>+universityproofreading.com</t>
  </si>
  <si>
    <t>+proofessor +proofreading +agency.co +uk</t>
  </si>
  <si>
    <t>+dissertation +proofreading +service +help</t>
  </si>
  <si>
    <t>5 ecpc-Conv-India</t>
  </si>
  <si>
    <t>dissertation proofread service help</t>
  </si>
  <si>
    <t>1.42 (enhanced)</t>
  </si>
  <si>
    <t>[dissertation proofreading &amp; editing]</t>
  </si>
  <si>
    <t>dissertation proofread &amp; edit</t>
  </si>
  <si>
    <t>2.70 (enhanced)</t>
  </si>
  <si>
    <t>"dissertation proofreading &amp; editing"</t>
  </si>
  <si>
    <t>+dissertation +proofreading +&amp; +editing</t>
  </si>
  <si>
    <t>0.90 (enhanced)</t>
  </si>
  <si>
    <t>"online dissertation proofread"</t>
  </si>
  <si>
    <t>online dissertation proofread impressions</t>
  </si>
  <si>
    <t>[online dissertation proof reader]</t>
  </si>
  <si>
    <t>[online dissertation proofread]</t>
  </si>
  <si>
    <t>[online dissertation prof reader]</t>
  </si>
  <si>
    <t>"online dissertation prof reader"</t>
  </si>
  <si>
    <t>"online dissertation proof reader"</t>
  </si>
  <si>
    <t>"esl dissertation proofreading service"</t>
  </si>
  <si>
    <t>esl dissertation proofread service</t>
  </si>
  <si>
    <t>[esl dissertation proofreading service]</t>
  </si>
  <si>
    <t>+esl +dissertation +proofreading +service</t>
  </si>
  <si>
    <t>1.16 (enhanced)</t>
  </si>
  <si>
    <t>[methodology dissertation proofreading]</t>
  </si>
  <si>
    <t>methodology dissertation proofread</t>
  </si>
  <si>
    <t>+methodology +dissertation +proofread</t>
  </si>
  <si>
    <t>[methodology dissertation proofread]</t>
  </si>
  <si>
    <t>"methodology dissertation proofread"</t>
  </si>
  <si>
    <t>+methodology +dissertation +proofreading</t>
  </si>
  <si>
    <t>"methodology dissertation proofreading"</t>
  </si>
  <si>
    <t>+london +dissertation +proofreading</t>
  </si>
  <si>
    <t>london dissertation proofread</t>
  </si>
  <si>
    <t>0.68 (enhanced)</t>
  </si>
  <si>
    <t>+london +dissertation +proofreading +service</t>
  </si>
  <si>
    <t>london dissertation proofread service</t>
  </si>
  <si>
    <t>+dissertation +editing +proofreading +service</t>
  </si>
  <si>
    <t>dissertation editing proofread service</t>
  </si>
  <si>
    <t>1.83 (enhanced)</t>
  </si>
  <si>
    <t>"esl dissertation proofreading"</t>
  </si>
  <si>
    <t>esl dissertation proofread</t>
  </si>
  <si>
    <t>"dissertation proofreading help"</t>
  </si>
  <si>
    <t>dissertation proofread help</t>
  </si>
  <si>
    <t>+esl +dissertation +proofreading</t>
  </si>
  <si>
    <t>[dissertation proofreading help]</t>
  </si>
  <si>
    <t>0.62 (enhanced)</t>
  </si>
  <si>
    <t>[esl dissertation proofreading]</t>
  </si>
  <si>
    <t>+dissertation +proofreading +help</t>
  </si>
  <si>
    <t>1.19 (enhanced)</t>
  </si>
  <si>
    <t>+dissertation +proof +reader +uk</t>
  </si>
  <si>
    <t>dissertation proofread uk impressions</t>
  </si>
  <si>
    <t>"dissertation prof reader uk"</t>
  </si>
  <si>
    <t>[dissertation proof reader uk]</t>
  </si>
  <si>
    <t>[dissertation proofreading uk]</t>
  </si>
  <si>
    <t>0.94 (enhanced)</t>
  </si>
  <si>
    <t>[dissertation proofread uk]</t>
  </si>
  <si>
    <t>+dissertation +prof +reader +uk</t>
  </si>
  <si>
    <t>"dissertation proof reader uk"</t>
  </si>
  <si>
    <t>"dissertation proofread uk"</t>
  </si>
  <si>
    <t>[dissertation prof reader uk]</t>
  </si>
  <si>
    <t>+dissertation +proofread +uk</t>
  </si>
  <si>
    <t>"online dissertation proofreading service"</t>
  </si>
  <si>
    <t>online dissertation proofread service</t>
  </si>
  <si>
    <t>+ethics +dissertation +proofread</t>
  </si>
  <si>
    <t>ethics dissertation proofread</t>
  </si>
  <si>
    <t>+online +dissertation +proofreading +service</t>
  </si>
  <si>
    <t>[online dissertation proofreading service]</t>
  </si>
  <si>
    <t>+online +dissertation +proof +reader +service</t>
  </si>
  <si>
    <t>[professional dissertation proofreading service]</t>
  </si>
  <si>
    <t>professional dissertation proofread service</t>
  </si>
  <si>
    <t>+professional +dissertation +proofreading +service</t>
  </si>
  <si>
    <t>"professional dissertation proofreading service"</t>
  </si>
  <si>
    <t>5.67 (enhanced)</t>
  </si>
  <si>
    <t>+dissertation +proof +reader +service</t>
  </si>
  <si>
    <t>dissertation proofread service</t>
  </si>
  <si>
    <t>[dissertation proof reader service]</t>
  </si>
  <si>
    <t>3.27 (enhanced)</t>
  </si>
  <si>
    <t>"dissertation proof reader service"</t>
  </si>
  <si>
    <t>5.98 (enhanced)</t>
  </si>
  <si>
    <t>+dissertation +prof +reader +service</t>
  </si>
  <si>
    <t>5.25 (enhanced)</t>
  </si>
  <si>
    <t>+dissertation +editing +proofreading +uk</t>
  </si>
  <si>
    <t>dissertation editing proofread uk</t>
  </si>
  <si>
    <t>[phd dissertation proofreading editing]</t>
  </si>
  <si>
    <t>phd dissertation proofread editing</t>
  </si>
  <si>
    <t>"phd dissertation proofreading editing"</t>
  </si>
  <si>
    <t>"dissertation proofreading uk"</t>
  </si>
  <si>
    <t>dissertation proofread uk</t>
  </si>
  <si>
    <t>+phd +dissertation +proofreading +service</t>
  </si>
  <si>
    <t>phd dissertation proofread service</t>
  </si>
  <si>
    <t>+dissertation +proofreading +editing</t>
  </si>
  <si>
    <t>dissertation proofread editing</t>
  </si>
  <si>
    <t>1.76 (enhanced)</t>
  </si>
  <si>
    <t>[dissertation proofreading and editing assistance]</t>
  </si>
  <si>
    <t>dissertation proofread and edit assistance</t>
  </si>
  <si>
    <t>"dissertation proofreading and editing assistance"</t>
  </si>
  <si>
    <t>+dissertation +proofreading +and +editing +assistance</t>
  </si>
  <si>
    <t>+dissertation +proofreading +usa</t>
  </si>
  <si>
    <t>dissertation proofread usa</t>
  </si>
  <si>
    <t>"dissertation proofreading school"</t>
  </si>
  <si>
    <t>dissertation proofread school</t>
  </si>
  <si>
    <t>+dissertation +proofreading +school</t>
  </si>
  <si>
    <t>[dissertation proofreading school]</t>
  </si>
  <si>
    <t>+professional +dissertation +proofreading</t>
  </si>
  <si>
    <t>professional dissertation proofread</t>
  </si>
  <si>
    <t>[dissertation proofreading and editing uk]</t>
  </si>
  <si>
    <t>dissertation proofread and edit uk</t>
  </si>
  <si>
    <t>1.31 (enhanced)</t>
  </si>
  <si>
    <t>[cheap dissertation proofreading service]</t>
  </si>
  <si>
    <t>cheap dissertation proofread service</t>
  </si>
  <si>
    <t>+reliable +dissertation +proofreading</t>
  </si>
  <si>
    <t>reliable dissertation proofread</t>
  </si>
  <si>
    <t>0.76 (enhanced)</t>
  </si>
  <si>
    <t>"reliable dissertation proofreading"</t>
  </si>
  <si>
    <t>"cheap dissertation proofreading service"</t>
  </si>
  <si>
    <t>+dissertation +proofreading +and +editing +uk</t>
  </si>
  <si>
    <t>"dissertation proofreading and editing uk"</t>
  </si>
  <si>
    <t>21.59 (enhanced)</t>
  </si>
  <si>
    <t>[reliable dissertation proofreading]</t>
  </si>
  <si>
    <t>[professional dissertation proofreading]</t>
  </si>
  <si>
    <t>"professional dissertation proofreading"</t>
  </si>
  <si>
    <t>+cheap +dissertation +proofreading +service</t>
  </si>
  <si>
    <t>+dissertation +proofreading +company</t>
  </si>
  <si>
    <t>dissertation proofread company</t>
  </si>
  <si>
    <t>2.28 (enhanced)</t>
  </si>
  <si>
    <t>[dissertation proofreading service uk]</t>
  </si>
  <si>
    <t>dissertation proofread service uk</t>
  </si>
  <si>
    <t>+dissertation +proofreading +service +uk</t>
  </si>
  <si>
    <t>"dissertation proofreading service uk"</t>
  </si>
  <si>
    <t>3.43 (enhanced)</t>
  </si>
  <si>
    <t>+dissertation +editing +and +proofreading +service</t>
  </si>
  <si>
    <t>dissertation edit and proofread service</t>
  </si>
  <si>
    <t>2.02 (enhanced)</t>
  </si>
  <si>
    <t>"dissertation editing and proofreading service"</t>
  </si>
  <si>
    <t>4.37 (enhanced)</t>
  </si>
  <si>
    <t>[dissertation editing and proofreading service]</t>
  </si>
  <si>
    <t>0.80 (enhanced)</t>
  </si>
  <si>
    <t>+phd +dissertation +prof +reader</t>
  </si>
  <si>
    <t>phd dissertation proofread impressions</t>
  </si>
  <si>
    <t>+dissertation +proofreading +and +editing +service</t>
  </si>
  <si>
    <t>dissertation proofread and edit service</t>
  </si>
  <si>
    <t>+phd +dissertation +proofread</t>
  </si>
  <si>
    <t>[phd dissertation prof reader]</t>
  </si>
  <si>
    <t>[phd dissertation proofread]</t>
  </si>
  <si>
    <t>"phd dissertation proof reader"</t>
  </si>
  <si>
    <t>[phd dissertation proof reader]</t>
  </si>
  <si>
    <t>"phd dissertation proofread"</t>
  </si>
  <si>
    <t>"phd dissertation prof reader"</t>
  </si>
  <si>
    <t>+phd +dissertation +proof +reader</t>
  </si>
  <si>
    <t>[dissertation proofread and editing]</t>
  </si>
  <si>
    <t>dissertation proofread and edit</t>
  </si>
  <si>
    <t>3.22 (enhanced)</t>
  </si>
  <si>
    <t>"dissertation proofread and editing"</t>
  </si>
  <si>
    <t>0.88 (enhanced)</t>
  </si>
  <si>
    <t>+dissertation +proofread +and +editing</t>
  </si>
  <si>
    <t>1.17 (enhanced)</t>
  </si>
  <si>
    <t>+top +dissertation +proofreading</t>
  </si>
  <si>
    <t>top dissertation proofread</t>
  </si>
  <si>
    <t>+dissertation +editing +and +proofread</t>
  </si>
  <si>
    <t>dissertation edit and proofread</t>
  </si>
  <si>
    <t>5.46 (enhanced)</t>
  </si>
  <si>
    <t>+dissertation +editing +and +proofreading +uk</t>
  </si>
  <si>
    <t>dissertation edit and proofread uk</t>
  </si>
  <si>
    <t>2.77 (enhanced)</t>
  </si>
  <si>
    <t>"dissertation proofread and edit"</t>
  </si>
  <si>
    <t>dissertation proofread and edit impressions</t>
  </si>
  <si>
    <t>[dissertation proofreading and edit]</t>
  </si>
  <si>
    <t>[dissertation proofreader and edit]</t>
  </si>
  <si>
    <t>"dissertation proofreader and editing"</t>
  </si>
  <si>
    <t>+dissertation +proofreader +and +editing</t>
  </si>
  <si>
    <t>[dissertation proofread and edit]</t>
  </si>
  <si>
    <t>+dissertation +proofread +and +edit</t>
  </si>
  <si>
    <t>"dissertation proofreading and edit"</t>
  </si>
  <si>
    <t>+dissertation +proofreader +and +edit</t>
  </si>
  <si>
    <t>"dissertation proofreader and edit"</t>
  </si>
  <si>
    <t>[dissertation proofreader and editing]</t>
  </si>
  <si>
    <t>+dissertation +proofreading +and +edit</t>
  </si>
  <si>
    <t>+dissertation +editing +&amp; +proofreading</t>
  </si>
  <si>
    <t>dissertation edit &amp; proofreading</t>
  </si>
  <si>
    <t>1.88 (enhanced)</t>
  </si>
  <si>
    <t>"online dissertation proofreading"</t>
  </si>
  <si>
    <t>online dissertation proofread</t>
  </si>
  <si>
    <t>+online +dissertation +proof +reader</t>
  </si>
  <si>
    <t>2.49 (enhanced)</t>
  </si>
  <si>
    <t>+online +dissertation +proofreading</t>
  </si>
  <si>
    <t>3.26 (enhanced)</t>
  </si>
  <si>
    <t>+online +dissertation +proofread</t>
  </si>
  <si>
    <t>2.13 (enhanced)</t>
  </si>
  <si>
    <t>+online +dissertation +prof +reader</t>
  </si>
  <si>
    <t>[online dissertation proofreading]</t>
  </si>
  <si>
    <t>+methodology +dissertation +proofreading +service</t>
  </si>
  <si>
    <t>methodology dissertation proofread service</t>
  </si>
  <si>
    <t>[methodology dissertation proofreading service]</t>
  </si>
  <si>
    <t>"methodology dissertation proofreading service"</t>
  </si>
  <si>
    <t>+dissertation +prof +reader</t>
  </si>
  <si>
    <t>dissertation proofread</t>
  </si>
  <si>
    <t>3.09 (enhanced)</t>
  </si>
  <si>
    <t>+dissertation +proof +reader</t>
  </si>
  <si>
    <t>2.98 (enhanced)</t>
  </si>
  <si>
    <t>"dissertation prof reader"</t>
  </si>
  <si>
    <t>5.84 (enhanced)</t>
  </si>
  <si>
    <t>[dissertation proof reader]</t>
  </si>
  <si>
    <t>0.78 (enhanced)</t>
  </si>
  <si>
    <t>[dissertation prof reader]</t>
  </si>
  <si>
    <t>5.04 (enhanced)</t>
  </si>
  <si>
    <t>+dissertation +proofreading +editing +service</t>
  </si>
  <si>
    <t>dissertation proofread editing service</t>
  </si>
  <si>
    <t>0.77 (enhanced)</t>
  </si>
  <si>
    <t>"dissertation editing and proofreading assistance"</t>
  </si>
  <si>
    <t>dissertation edit and proofread assistance</t>
  </si>
  <si>
    <t>+dissertation +editing +and +proofreading +assistance</t>
  </si>
  <si>
    <t>[dissertation editing and proofreading assistance]</t>
  </si>
  <si>
    <t>+dissertation +proofreading +companies</t>
  </si>
  <si>
    <t>dissertation proofread companies</t>
  </si>
  <si>
    <t>4.00 (enhanced)</t>
  </si>
  <si>
    <t>+paper +editing +service +online</t>
  </si>
  <si>
    <t>1 ecpc-Conv-New Zealand</t>
  </si>
  <si>
    <t>Paper Editing Services</t>
  </si>
  <si>
    <t>4.34 (enhanced)</t>
  </si>
  <si>
    <t>+english +paper +editing +service</t>
  </si>
  <si>
    <t>[paper editing service]</t>
  </si>
  <si>
    <t>"college paper editing services"</t>
  </si>
  <si>
    <t>+service +to +proofread +papers</t>
  </si>
  <si>
    <t>Paper Proofread Services</t>
  </si>
  <si>
    <t>+professional +service +to +edit +paper</t>
  </si>
  <si>
    <t>+best +paper +editing +service</t>
  </si>
  <si>
    <t>4.56 (enhanced)</t>
  </si>
  <si>
    <t>+proofread +my +paper +services</t>
  </si>
  <si>
    <t>+best +paper +editing +services</t>
  </si>
  <si>
    <t>[college paper editing services]</t>
  </si>
  <si>
    <t>+editing +paper +service</t>
  </si>
  <si>
    <t>2.44 (enhanced)</t>
  </si>
  <si>
    <t>+philosophy +essay +editing +services</t>
  </si>
  <si>
    <t>Philosophy Essay Editing Services</t>
  </si>
  <si>
    <t>+professional +editing +services +for +academic +papers</t>
  </si>
  <si>
    <t>Academic Paper Editing Services</t>
  </si>
  <si>
    <t>+academic +paper +editing +service</t>
  </si>
  <si>
    <t>[academic paper editing service]</t>
  </si>
  <si>
    <t>8.18 (enhanced)</t>
  </si>
  <si>
    <t>+academic +paper +editing +services</t>
  </si>
  <si>
    <t>"academic paper editing services"</t>
  </si>
  <si>
    <t>"academic paper editing service"</t>
  </si>
  <si>
    <t>17.25 (enhanced)</t>
  </si>
  <si>
    <t>+editing +services +academic +papers</t>
  </si>
  <si>
    <t>2.31 (enhanced)</t>
  </si>
  <si>
    <t>+editing +services +for +students</t>
  </si>
  <si>
    <t>Student Editing Services</t>
  </si>
  <si>
    <t>+proofread +research +paper +service</t>
  </si>
  <si>
    <t>Research Paper Proofread Services</t>
  </si>
  <si>
    <t>+editing +services +for +foreign +students</t>
  </si>
  <si>
    <t>+online +editing +service +for +students</t>
  </si>
  <si>
    <t>[editing english service]</t>
  </si>
  <si>
    <t>6 ecpc-Conv-New Zealand</t>
  </si>
  <si>
    <t>English Editing Services</t>
  </si>
  <si>
    <t>5.79 (enhanced)</t>
  </si>
  <si>
    <t>"editing english service"</t>
  </si>
  <si>
    <t>"english editing service"</t>
  </si>
  <si>
    <t>3.47 (enhanced)</t>
  </si>
  <si>
    <t>+editing +services +for +graduate +students</t>
  </si>
  <si>
    <t>"editing services for students"</t>
  </si>
  <si>
    <t>+student +editing +services</t>
  </si>
  <si>
    <t>2.73 (enhanced)</t>
  </si>
  <si>
    <t>+editing +services +for +doctoral +students</t>
  </si>
  <si>
    <t>+online +editing +services +for +students</t>
  </si>
  <si>
    <t>"student editing services"</t>
  </si>
  <si>
    <t>[student editing services]</t>
  </si>
  <si>
    <t>+editing +service +for +students</t>
  </si>
  <si>
    <t>[english editing service]</t>
  </si>
  <si>
    <t>3.29 (enhanced)</t>
  </si>
  <si>
    <t>+english +editing +services</t>
  </si>
  <si>
    <t>3.67 (enhanced)</t>
  </si>
  <si>
    <t>+editing +english +service</t>
  </si>
  <si>
    <t>4.30 (enhanced)</t>
  </si>
  <si>
    <t>"content editing services"</t>
  </si>
  <si>
    <t>Content Editing Services</t>
  </si>
  <si>
    <t>+professional +editors +for +dissertations</t>
  </si>
  <si>
    <t>4 ecpc-Conv-New Zealand</t>
  </si>
  <si>
    <t>Dissertation Editor</t>
  </si>
  <si>
    <t>1.96 (enhanced)</t>
  </si>
  <si>
    <t>+hire +an +editor +for +dissertation</t>
  </si>
  <si>
    <t>+english +dissertation +editor</t>
  </si>
  <si>
    <t>1.53 (enhanced)</t>
  </si>
  <si>
    <t>+professional +editor +for +dissertation</t>
  </si>
  <si>
    <t>+scientific +dissertation +proof +reading +service</t>
  </si>
  <si>
    <t>Scientific Dissertation Proof Reading Services</t>
  </si>
  <si>
    <t>+editing +doctoral +dissertations</t>
  </si>
  <si>
    <t>Doctoral Dissertation Editing</t>
  </si>
  <si>
    <t>+doctoral +dissertation +editing</t>
  </si>
  <si>
    <t>"proofreading australia dissertation"</t>
  </si>
  <si>
    <t>Dissertation Proofreading Australia</t>
  </si>
  <si>
    <t>"dissertation proofreading australia"</t>
  </si>
  <si>
    <t>[proofreading australia dissertation]</t>
  </si>
  <si>
    <t>"dissertation proofread australia"</t>
  </si>
  <si>
    <t>+dissertation +proofread +australia</t>
  </si>
  <si>
    <t>[dissertation proofreading australia]</t>
  </si>
  <si>
    <t>+proofreading +australia +dissertation</t>
  </si>
  <si>
    <t>+editing +disertation +manuscripts</t>
  </si>
  <si>
    <t>Dissertation Manuscript Editing</t>
  </si>
  <si>
    <t>+dissertation +proofreading +australia</t>
  </si>
  <si>
    <t>[dissertation proofread australia]</t>
  </si>
  <si>
    <t>+editing +dissertation +manuscripts</t>
  </si>
  <si>
    <t>+dissertation +essay +proof +reading</t>
  </si>
  <si>
    <t>Dissertation Essay Proof Reading</t>
  </si>
  <si>
    <t>[dissertation proofreading service australia]</t>
  </si>
  <si>
    <t>Dissertation Proofreading Services Australia</t>
  </si>
  <si>
    <t>+dissertation +proofread +services +australia</t>
  </si>
  <si>
    <t>"dissertation proofread services australia"</t>
  </si>
  <si>
    <t>"dissertation proofreading services australia"</t>
  </si>
  <si>
    <t>+dissertation +proofreading +services +australia</t>
  </si>
  <si>
    <t>[dissertation proofread services australia]</t>
  </si>
  <si>
    <t>+dissertation +proofreading +service +australia</t>
  </si>
  <si>
    <t>"dissertation proofreading service australia"</t>
  </si>
  <si>
    <t>[dissertation proofreading services australia]</t>
  </si>
  <si>
    <t>+proofread +and +edit +my +dissertation</t>
  </si>
  <si>
    <t>Dissertation Edit and Proofread</t>
  </si>
  <si>
    <t>[oscola dissertation proof reading]</t>
  </si>
  <si>
    <t>Oscola Dissertation Proof Reading</t>
  </si>
  <si>
    <t>+phd +dissertation +editing +service</t>
  </si>
  <si>
    <t>PhD Dissertation Editing Services</t>
  </si>
  <si>
    <t>"oscola dissertation proof reading"</t>
  </si>
  <si>
    <t>+oscola +dissertation +proof +reading</t>
  </si>
  <si>
    <t>[content editing services]</t>
  </si>
  <si>
    <t>[academic editing service]</t>
  </si>
  <si>
    <t>+best +academic +editing +services</t>
  </si>
  <si>
    <t>3.92 (enhanced)</t>
  </si>
  <si>
    <t>+editing +service +academic</t>
  </si>
  <si>
    <t>3.41 (enhanced)</t>
  </si>
  <si>
    <t>+editing +services +for +academics</t>
  </si>
  <si>
    <t>+academic +english +editing +service</t>
  </si>
  <si>
    <t>+academic +editing +service</t>
  </si>
  <si>
    <t>2.41 (enhanced)</t>
  </si>
  <si>
    <t>"editing services for academics"</t>
  </si>
  <si>
    <t>12 ecpc-Conv-New Zealand</t>
  </si>
  <si>
    <t>1.33 (enhanced)</t>
  </si>
  <si>
    <t>1.28 (enhanced)</t>
  </si>
  <si>
    <t>+proofreading +editing +essay</t>
  </si>
  <si>
    <t>2 ecpc-Conv-New Zealand</t>
  </si>
  <si>
    <t>Essay Editing and Proofreading</t>
  </si>
  <si>
    <t>[academic proof reading]</t>
  </si>
  <si>
    <t>Academic Proof Reading</t>
  </si>
  <si>
    <t>"student proof reading"</t>
  </si>
  <si>
    <t>Student Proof Reading</t>
  </si>
  <si>
    <t>"academic essay edit"</t>
  </si>
  <si>
    <t>Academic Essay Editing</t>
  </si>
  <si>
    <t>[academic essay editing]</t>
  </si>
  <si>
    <t>+editing +an +academic +essay</t>
  </si>
  <si>
    <t>[academic essay edit]</t>
  </si>
  <si>
    <t>+proof +reading +for +students</t>
  </si>
  <si>
    <t>+professional +academic +proof +reading</t>
  </si>
  <si>
    <t>"academic essay editing"</t>
  </si>
  <si>
    <t>+editing +and +proofreading +essays</t>
  </si>
  <si>
    <t>+essay +editing +and +proofreading</t>
  </si>
  <si>
    <t>+editing +proofreading +essay</t>
  </si>
  <si>
    <t>+proofreading +editing +essays</t>
  </si>
  <si>
    <t>+proof +reading +for +foreign +students</t>
  </si>
  <si>
    <t>"academic proof reading"</t>
  </si>
  <si>
    <t>+proof +reading +academic</t>
  </si>
  <si>
    <t>+edit +essay +online</t>
  </si>
  <si>
    <t>Online Essay Editing</t>
  </si>
  <si>
    <t>"edit essay online"</t>
  </si>
  <si>
    <t>[student proof reading]</t>
  </si>
  <si>
    <t>+academic +proof +reading</t>
  </si>
  <si>
    <t>+proof +reading +for +universities</t>
  </si>
  <si>
    <t>University Proof Reading</t>
  </si>
  <si>
    <t>+academic +essay +edit</t>
  </si>
  <si>
    <t>+proof +reading +academic +text</t>
  </si>
  <si>
    <t>+academic +essay +editing</t>
  </si>
  <si>
    <t>+online +proofreading +for +poetry</t>
  </si>
  <si>
    <t>19 ecpc-Conv-New Zealand</t>
  </si>
  <si>
    <t>Poetry Proofreading</t>
  </si>
  <si>
    <t>0.49 (enhanced)</t>
  </si>
  <si>
    <t>+poetry +proofreading</t>
  </si>
  <si>
    <t>1.69 (enhanced)</t>
  </si>
  <si>
    <t>[book proof reading]</t>
  </si>
  <si>
    <t>Book Proof Reading</t>
  </si>
  <si>
    <t>+book +proof +reading</t>
  </si>
  <si>
    <t>0.64 (enhanced)</t>
  </si>
  <si>
    <t>+proof +reading +a +book</t>
  </si>
  <si>
    <t>+proof +reading +of +books</t>
  </si>
  <si>
    <t>"textbook proofreading editing"</t>
  </si>
  <si>
    <t>Textbook Editing and Proofreading</t>
  </si>
  <si>
    <t>"book proof reading"</t>
  </si>
  <si>
    <t>+apa +dissertation +edit</t>
  </si>
  <si>
    <t>APA Dissertation Editing</t>
  </si>
  <si>
    <t>"apa dissertation editing"</t>
  </si>
  <si>
    <t>4.59 (enhanced)</t>
  </si>
  <si>
    <t>[apa dissertation edit]</t>
  </si>
  <si>
    <t>[apa dissertation editing]</t>
  </si>
  <si>
    <t>"apa dissertation edit"</t>
  </si>
  <si>
    <t>+apa +dissertation +editing</t>
  </si>
  <si>
    <t>+scientific +editor +for +dissertation</t>
  </si>
  <si>
    <t>Scientific Dissertation Editor</t>
  </si>
  <si>
    <t>[chicago dissertation editing]</t>
  </si>
  <si>
    <t>Chicago Dissertation Editing</t>
  </si>
  <si>
    <t>"chicago dissertation editing"</t>
  </si>
  <si>
    <t>+chicago +dissertation +edit</t>
  </si>
  <si>
    <t>"chicago dissertation edit"</t>
  </si>
  <si>
    <t>[chicago dissertation edit]</t>
  </si>
  <si>
    <t>+chicago +dissertation +editing</t>
  </si>
  <si>
    <t>+dissertaton +proofreading</t>
  </si>
  <si>
    <t>Dissertation Proofreading</t>
  </si>
  <si>
    <t>[dissertation proofreading]</t>
  </si>
  <si>
    <t>+proofreading +dissertations</t>
  </si>
  <si>
    <t>[dissertation proofreading cost]</t>
  </si>
  <si>
    <t>2.04 (enhanced)</t>
  </si>
  <si>
    <t>+dissertation +proofreading +cost</t>
  </si>
  <si>
    <t>+proofreading +disseratation</t>
  </si>
  <si>
    <t>+proofreading +dissertation +improvement</t>
  </si>
  <si>
    <t>+dissertation +proofreading +rates</t>
  </si>
  <si>
    <t>+proofreading +of +dissertation</t>
  </si>
  <si>
    <t>1.85 (enhanced)</t>
  </si>
  <si>
    <t>+proofreading +for +dissertation</t>
  </si>
  <si>
    <t>4.43 (enhanced)</t>
  </si>
  <si>
    <t>+proofreading +dissertation +rates</t>
  </si>
  <si>
    <t>[proofreading dissertation]</t>
  </si>
  <si>
    <t>1.44 (enhanced)</t>
  </si>
  <si>
    <t>+proofreading +dissertation +price</t>
  </si>
  <si>
    <t>[dissertation proofreading rates]</t>
  </si>
  <si>
    <t>0.75 (enhanced)</t>
  </si>
  <si>
    <t>+dissertation +proofreading</t>
  </si>
  <si>
    <t>"dissertation proofreading rates"</t>
  </si>
  <si>
    <t>12.10 (enhanced)</t>
  </si>
  <si>
    <t>+english +proofreading +dissertation</t>
  </si>
  <si>
    <t>+proofreading +dissertatoin</t>
  </si>
  <si>
    <t>+proofreading +dissertation</t>
  </si>
  <si>
    <t>+master +dissertation +proofreading</t>
  </si>
  <si>
    <t>+proofreading +dissertation +english</t>
  </si>
  <si>
    <t>"proofreading dissertation"</t>
  </si>
  <si>
    <t>+proofreading +a +dissertation</t>
  </si>
  <si>
    <t>"dissertation proofreading cost"</t>
  </si>
  <si>
    <t>+recommended +dissertation +proofreaing</t>
  </si>
  <si>
    <t>"dissertation proofreading"</t>
  </si>
  <si>
    <t>+best +dissertation +proofreading</t>
  </si>
  <si>
    <t>+proofreading +my +dissertation</t>
  </si>
  <si>
    <t>[mhra dissertation proof reading]</t>
  </si>
  <si>
    <t>MHRA Dissertation Proof Reading</t>
  </si>
  <si>
    <t>+mhra +dissertation +proof +reading</t>
  </si>
  <si>
    <t>"mhra dissertation proof reading"</t>
  </si>
  <si>
    <t>[dissertation correction service]</t>
  </si>
  <si>
    <t>Dissertation Correction Services</t>
  </si>
  <si>
    <t>[dissertation editing australia]</t>
  </si>
  <si>
    <t>Dissertation Editing Australia</t>
  </si>
  <si>
    <t>[dissertation edit australia]</t>
  </si>
  <si>
    <t>"dissertation editing australia"</t>
  </si>
  <si>
    <t>+ieee +dissertation +proof +reading</t>
  </si>
  <si>
    <t>IEEE Dissertation Proof Reading</t>
  </si>
  <si>
    <t>+dissertation +edit +australia</t>
  </si>
  <si>
    <t>+documents +proof +reading</t>
  </si>
  <si>
    <t>15 ecpc-Conv-New Zealand</t>
  </si>
  <si>
    <t>Document Proof Reading</t>
  </si>
  <si>
    <t>2.21 (enhanced)</t>
  </si>
  <si>
    <t>+proof +reading +documents</t>
  </si>
  <si>
    <t>0.32 (enhanced)</t>
  </si>
  <si>
    <t>+proof +reading +documetns +online</t>
  </si>
  <si>
    <t>[proof reader report]</t>
  </si>
  <si>
    <t>Report Proof Reader</t>
  </si>
  <si>
    <t>"proof reader report"</t>
  </si>
  <si>
    <t>+proof +reader +report</t>
  </si>
  <si>
    <t>+technical +editing +service</t>
  </si>
  <si>
    <t>Technical Editing Services</t>
  </si>
  <si>
    <t>+manuscript +proofreading +services</t>
  </si>
  <si>
    <t>Manuscript Proofreading Services</t>
  </si>
  <si>
    <t>+edit +and +proofread +a +letter</t>
  </si>
  <si>
    <t>Letter Edit and Proofread</t>
  </si>
  <si>
    <t>[manuscript proofreading services]</t>
  </si>
  <si>
    <t>5.74 (enhanced)</t>
  </si>
  <si>
    <t>"manuscript proofreading services"</t>
  </si>
  <si>
    <t>"oscola dissertation edit"</t>
  </si>
  <si>
    <t>5 ecpc-Conv-New Zealand</t>
  </si>
  <si>
    <t>Oscola Dissertation Editing</t>
  </si>
  <si>
    <t>9.26 (enhanced)</t>
  </si>
  <si>
    <t>"oscola dissertation editing"</t>
  </si>
  <si>
    <t>+oscola +dissertation +edit</t>
  </si>
  <si>
    <t>[oscola dissertation editing]</t>
  </si>
  <si>
    <t>[oscola dissertation edit]</t>
  </si>
  <si>
    <t>+oscola +dissertation +editing</t>
  </si>
  <si>
    <t>+fastest +academic +editing +service</t>
  </si>
  <si>
    <t>+professional +academic +editing +services</t>
  </si>
  <si>
    <t>[editing services for academics]</t>
  </si>
  <si>
    <t>+proofreading +and +editing +essays</t>
  </si>
  <si>
    <t>+revising +editing +and +proofreading +the +essay</t>
  </si>
  <si>
    <t>+student +proof +reading</t>
  </si>
  <si>
    <t>[edit essay online]</t>
  </si>
  <si>
    <t>[essay grammar correction]</t>
  </si>
  <si>
    <t>Essay Grammar Correction</t>
  </si>
  <si>
    <t>0.95 (enhanced)</t>
  </si>
  <si>
    <t>+proofreader +cambridge +university</t>
  </si>
  <si>
    <t>Cambridge University Proofreader</t>
  </si>
  <si>
    <t>+essay +grammar +correction</t>
  </si>
  <si>
    <t>"essay grammar correction"</t>
  </si>
  <si>
    <t>+proofread +and +edit +my +paragraph</t>
  </si>
  <si>
    <t>Paragraph Edit and Proofread</t>
  </si>
  <si>
    <t>+scentific +paper +proof +reader</t>
  </si>
  <si>
    <t>Scentific Paper Proof Reader</t>
  </si>
  <si>
    <t>"editing a novel manuscript"</t>
  </si>
  <si>
    <t>Novel Manuscript Editing</t>
  </si>
  <si>
    <t>0.93 (enhanced)</t>
  </si>
  <si>
    <t>[editing a novel manuscript]</t>
  </si>
  <si>
    <t>0.99 (enhanced)</t>
  </si>
  <si>
    <t>+editing +a +novel +manuscript</t>
  </si>
  <si>
    <t>1.72 (enhanced)</t>
  </si>
  <si>
    <t>+textbook +proof +reading</t>
  </si>
  <si>
    <t>Textbook Proof Reading</t>
  </si>
  <si>
    <t>+edit +novel +manuscript</t>
  </si>
  <si>
    <t>[textbook proof reading]</t>
  </si>
  <si>
    <t>+proofread +fiction</t>
  </si>
  <si>
    <t>Fiction Proofread</t>
  </si>
  <si>
    <t>1.86 (enhanced)</t>
  </si>
  <si>
    <t>"textbook proof reading"</t>
  </si>
  <si>
    <t>[ebook editing proofreading]</t>
  </si>
  <si>
    <t>Ebook Editing and Proofreading</t>
  </si>
  <si>
    <t>+publication +editing</t>
  </si>
  <si>
    <t>Publication Editing</t>
  </si>
  <si>
    <t>"publication editing"</t>
  </si>
  <si>
    <t>[publication editing]</t>
  </si>
  <si>
    <t>0.38 (enhanced)</t>
  </si>
  <si>
    <t>+screenplay +proofreader</t>
  </si>
  <si>
    <t>Screenplay Proofreader</t>
  </si>
  <si>
    <t>[ieee dissertation proof reading]</t>
  </si>
  <si>
    <t>+dissertation +editing +australia</t>
  </si>
  <si>
    <t>"ieee dissertation proof reading"</t>
  </si>
  <si>
    <t>"dissertation edit australia"</t>
  </si>
  <si>
    <t>+chicago +dissertation +proofreading</t>
  </si>
  <si>
    <t>Chicago Dissertation Proofreading</t>
  </si>
  <si>
    <t>[chicago dissertation proofread]</t>
  </si>
  <si>
    <t>[chicago dissertation proofreading]</t>
  </si>
  <si>
    <t>"chicago dissertation proofread"</t>
  </si>
  <si>
    <t>"chicago dissertation proofreading"</t>
  </si>
  <si>
    <t>+chicago +dissertation +proofread</t>
  </si>
  <si>
    <t>+proofreading +of +my +scientific +dissertation</t>
  </si>
  <si>
    <t>Scientific Dissertation Proofreading</t>
  </si>
  <si>
    <t>+proofreading +dissertation +art</t>
  </si>
  <si>
    <t>Dissertation Art Proofreading</t>
  </si>
  <si>
    <t>+mla +dissertation +editing</t>
  </si>
  <si>
    <t>MLA Dissertation Editing</t>
  </si>
  <si>
    <t>"mla dissertation editing"</t>
  </si>
  <si>
    <t>"mla dissertation edit"</t>
  </si>
  <si>
    <t>[mla dissertation editing]</t>
  </si>
  <si>
    <t>[mla dissertation edit]</t>
  </si>
  <si>
    <t>+mla +dissertation +edit</t>
  </si>
  <si>
    <t>+philosophy +dissertation +proofreading</t>
  </si>
  <si>
    <t>Philosophy Dissertation Proofreading</t>
  </si>
  <si>
    <t>+dissertation +edit +and +proofread</t>
  </si>
  <si>
    <t>Dissertation Editing and Proofreading</t>
  </si>
  <si>
    <t>+dissertation +editing +and +proofreading</t>
  </si>
  <si>
    <t>+best +proofreading +and +editing +service +for +dissertation</t>
  </si>
  <si>
    <t>+editing +and +proofreading +dissertations</t>
  </si>
  <si>
    <t>[dissertation editing and proofreading]</t>
  </si>
  <si>
    <t>2.06 (enhanced)</t>
  </si>
  <si>
    <t>"dissertation proofreading and editing"</t>
  </si>
  <si>
    <t>8.32 (enhanced)</t>
  </si>
  <si>
    <t>[editing and proofreading dissertations]</t>
  </si>
  <si>
    <t>+dissertation +editing +proofreading</t>
  </si>
  <si>
    <t>4.32 (enhanced)</t>
  </si>
  <si>
    <t>[dissertation proofreading and editing]</t>
  </si>
  <si>
    <t>4.36 (enhanced)</t>
  </si>
  <si>
    <t>[dissertation edit and proofread]</t>
  </si>
  <si>
    <t>"dissertation editing and proofreading"</t>
  </si>
  <si>
    <t>"dissertation editing proofreading"</t>
  </si>
  <si>
    <t>8.05 (enhanced)</t>
  </si>
  <si>
    <t>[dissertation editing proofreading]</t>
  </si>
  <si>
    <t>9.93 (enhanced)</t>
  </si>
  <si>
    <t>"dissertation edit and proofread"</t>
  </si>
  <si>
    <t>+dissertation +proofreading +and +editing</t>
  </si>
  <si>
    <t>"editing and proofreading dissertations"</t>
  </si>
  <si>
    <t>[apa dissertation proofreading]</t>
  </si>
  <si>
    <t>APA Dissertation Proofreading</t>
  </si>
  <si>
    <t>+apa +dissertation +proofreading</t>
  </si>
  <si>
    <t>+apa +dissertation +proofread</t>
  </si>
  <si>
    <t>"apa dissertation proofread"</t>
  </si>
  <si>
    <t>[apa dissertation proofread]</t>
  </si>
  <si>
    <t>"apa dissertation proofreading"</t>
  </si>
  <si>
    <t>+apa +dissertation +proofreading +and +editing</t>
  </si>
  <si>
    <t>APA Dissertation Editing and Proofreading</t>
  </si>
  <si>
    <t>+ma +dissertation +professional +proofreading</t>
  </si>
  <si>
    <t>MA Dissertation Proofreading</t>
  </si>
  <si>
    <t>+proofreading +for +msc +dissertation</t>
  </si>
  <si>
    <t>Msc Dissertation Proofreading</t>
  </si>
  <si>
    <t>+proofreading +a +letter</t>
  </si>
  <si>
    <t>Letter Proofreading</t>
  </si>
  <si>
    <t>5.78 (enhanced)</t>
  </si>
  <si>
    <t>+proofread +document</t>
  </si>
  <si>
    <t>Document Proofread</t>
  </si>
  <si>
    <t>"proofread documents"</t>
  </si>
  <si>
    <t>+proofread +my +document</t>
  </si>
  <si>
    <t>[proofread document]</t>
  </si>
  <si>
    <t>1.32 (enhanced)</t>
  </si>
  <si>
    <t>"document proofread"</t>
  </si>
  <si>
    <t>1.59 (enhanced)</t>
  </si>
  <si>
    <t>[document proofread]</t>
  </si>
  <si>
    <t>+proofread +documents</t>
  </si>
  <si>
    <t>1.87 (enhanced)</t>
  </si>
  <si>
    <t>+proofread +the +document</t>
  </si>
  <si>
    <t>+document +proofread</t>
  </si>
  <si>
    <t>"proofread document"</t>
  </si>
  <si>
    <t>1.57 (enhanced)</t>
  </si>
  <si>
    <t>[proofread documents]</t>
  </si>
  <si>
    <t>[report editing services]</t>
  </si>
  <si>
    <t>Report Editing Services</t>
  </si>
  <si>
    <t>2.22 (enhanced)</t>
  </si>
  <si>
    <t>+professional +report +editing +service</t>
  </si>
  <si>
    <t>+report +editing +services</t>
  </si>
  <si>
    <t>1.22 (enhanced)</t>
  </si>
  <si>
    <t>"report editing services"</t>
  </si>
  <si>
    <t>4.02 (enhanced)</t>
  </si>
  <si>
    <t>+report +editing +service</t>
  </si>
  <si>
    <t>+report +proofing +service</t>
  </si>
  <si>
    <t>Report Proofing Services</t>
  </si>
  <si>
    <t>"report proofing service"</t>
  </si>
  <si>
    <t>[report proofing service]</t>
  </si>
  <si>
    <t>"report editing proof reading"</t>
  </si>
  <si>
    <t>Report Editing and Proof Reading</t>
  </si>
  <si>
    <t>+report +editing +proof +reading</t>
  </si>
  <si>
    <t>[report editing proof reading]</t>
  </si>
  <si>
    <t>+proofreading +service +economics</t>
  </si>
  <si>
    <t>Economics Proofreading Services</t>
  </si>
  <si>
    <t>+science +editing +essay +proofread</t>
  </si>
  <si>
    <t>Science Essay Editing and Proofreading</t>
  </si>
  <si>
    <t>"paper editor online"</t>
  </si>
  <si>
    <t>Paper Editor Online</t>
  </si>
  <si>
    <t>[paper editor online]</t>
  </si>
  <si>
    <t>+paper +editor +online</t>
  </si>
  <si>
    <t>+scientific +academic +editing</t>
  </si>
  <si>
    <t>Scientific Academic Editing</t>
  </si>
  <si>
    <t>+essay +proofing</t>
  </si>
  <si>
    <t>Essay Proofing</t>
  </si>
  <si>
    <t>[essay proofing]</t>
  </si>
  <si>
    <t>2.09 (enhanced)</t>
  </si>
  <si>
    <t>+english +editing +for +researchers +in +psychology</t>
  </si>
  <si>
    <t>Psychology Editing</t>
  </si>
  <si>
    <t>"essay proofing"</t>
  </si>
  <si>
    <t>2.05 (enhanced)</t>
  </si>
  <si>
    <t>"editors for students"</t>
  </si>
  <si>
    <t>Student Editor</t>
  </si>
  <si>
    <t>[editors for students]</t>
  </si>
  <si>
    <t>+editors +for +students</t>
  </si>
  <si>
    <t>2.85 (enhanced)</t>
  </si>
  <si>
    <t>+editing +fiction +novel</t>
  </si>
  <si>
    <t>Fiction Novel Editing</t>
  </si>
  <si>
    <t>+story +editing +online</t>
  </si>
  <si>
    <t>Story Editing</t>
  </si>
  <si>
    <t>0.67 (enhanced)</t>
  </si>
  <si>
    <t>[novel proofreading]</t>
  </si>
  <si>
    <t>Novel Proofreading</t>
  </si>
  <si>
    <t>+novel +proofreading</t>
  </si>
  <si>
    <t>0.41 (enhanced)</t>
  </si>
  <si>
    <t>+proofreading +novels</t>
  </si>
  <si>
    <t>+proofreading +for +novels</t>
  </si>
  <si>
    <t>+proofreading +novel</t>
  </si>
  <si>
    <t>[proofreading novels]</t>
  </si>
  <si>
    <t>+proofreading +of +a +novel</t>
  </si>
  <si>
    <t>"novel proofreading"</t>
  </si>
  <si>
    <t>"proofreading novels"</t>
  </si>
  <si>
    <t>+novel +proofreading +websites</t>
  </si>
  <si>
    <t>+professional +proofreading +novel</t>
  </si>
  <si>
    <t>[textbook proofreading]</t>
  </si>
  <si>
    <t>Textbook Proofreading</t>
  </si>
  <si>
    <t>[book proofreading]</t>
  </si>
  <si>
    <t>Book Proofreading</t>
  </si>
  <si>
    <t>+online +proofreading +books</t>
  </si>
  <si>
    <t>+book +proofreading</t>
  </si>
  <si>
    <t>+proofreading +books</t>
  </si>
  <si>
    <t>+online +book +proofreading</t>
  </si>
  <si>
    <t>+proofreading +my +book</t>
  </si>
  <si>
    <t>[proofreading textbooks]</t>
  </si>
  <si>
    <t>"book proofreading"</t>
  </si>
  <si>
    <t>0.66 (enhanced)</t>
  </si>
  <si>
    <t>+proofreading +book</t>
  </si>
  <si>
    <t>0.59 (enhanced)</t>
  </si>
  <si>
    <t>"proofreading textbooks"</t>
  </si>
  <si>
    <t>1.29 (enhanced)</t>
  </si>
  <si>
    <t>+proofreading +a +book</t>
  </si>
  <si>
    <t>0.65 (enhanced)</t>
  </si>
  <si>
    <t>+proofreading +textbooks</t>
  </si>
  <si>
    <t>+proofreading +for +book +publishers</t>
  </si>
  <si>
    <t>"textbook proofreading"</t>
  </si>
  <si>
    <t>+books +proofreading</t>
  </si>
  <si>
    <t>+textbook +proofreading</t>
  </si>
  <si>
    <t>"mhra dissertation edit"</t>
  </si>
  <si>
    <t>MHRA Dissertation Editing</t>
  </si>
  <si>
    <t>+mhra +dissertation +edit</t>
  </si>
  <si>
    <t>[mhra dissertation edit]</t>
  </si>
  <si>
    <t>[mhra dissertation editing]</t>
  </si>
  <si>
    <t>"mhra dissertation editing"</t>
  </si>
  <si>
    <t>+mhra +dissertation +editing</t>
  </si>
  <si>
    <t>+quick +dissertation +editing</t>
  </si>
  <si>
    <t>Dissertation Editing</t>
  </si>
  <si>
    <t>"editor for dissertation"</t>
  </si>
  <si>
    <t>7.25 (enhanced)</t>
  </si>
  <si>
    <t>+editor +for +dissertation</t>
  </si>
  <si>
    <t>+english +editing +of +dissertation</t>
  </si>
  <si>
    <t>+dissertation +editor</t>
  </si>
  <si>
    <t>"dissertation editors"</t>
  </si>
  <si>
    <t>6.63 (enhanced)</t>
  </si>
  <si>
    <t>[dissertation editing]</t>
  </si>
  <si>
    <t>2.33 (enhanced)</t>
  </si>
  <si>
    <t>"mla dissertation proofreading"</t>
  </si>
  <si>
    <t>MLA Dissertation Proofreading</t>
  </si>
  <si>
    <t>+edit +my +dissertation</t>
  </si>
  <si>
    <t>"dissertation editor"</t>
  </si>
  <si>
    <t>+editing +dissertation</t>
  </si>
  <si>
    <t>"mla dissertation proofread"</t>
  </si>
  <si>
    <t>[professional dissertation editors]</t>
  </si>
  <si>
    <t>3.11 (enhanced)</t>
  </si>
  <si>
    <t>"dissertation editing help"</t>
  </si>
  <si>
    <t>2.03 (enhanced)</t>
  </si>
  <si>
    <t>+mla +dissertation +proofread</t>
  </si>
  <si>
    <t>+professional +dissertation +editors</t>
  </si>
  <si>
    <t>"dissertation editor rates"</t>
  </si>
  <si>
    <t>"editing dissertations"</t>
  </si>
  <si>
    <t>+fast +dissertation +editing</t>
  </si>
  <si>
    <t>"dissertation edit"</t>
  </si>
  <si>
    <t>+dissertation +edit</t>
  </si>
  <si>
    <t>3.14 (enhanced)</t>
  </si>
  <si>
    <t>[editor for dissertation]</t>
  </si>
  <si>
    <t>"editing a dissertation"</t>
  </si>
  <si>
    <t>+edit +dissertation</t>
  </si>
  <si>
    <t>[dissertation editors]</t>
  </si>
  <si>
    <t>5.47 (enhanced)</t>
  </si>
  <si>
    <t>"editing dissertation"</t>
  </si>
  <si>
    <t>2.82 (enhanced)</t>
  </si>
  <si>
    <t>[edit my dissertation]</t>
  </si>
  <si>
    <t>[editing a dissertation]</t>
  </si>
  <si>
    <t>1.98 (enhanced)</t>
  </si>
  <si>
    <t>+affordable +dissertation +editing</t>
  </si>
  <si>
    <t>+mla +dissertation +proofreading</t>
  </si>
  <si>
    <t>[mla dissertation proofread]</t>
  </si>
  <si>
    <t>"edit my dissertation"</t>
  </si>
  <si>
    <t>+editing +a +dissertation</t>
  </si>
  <si>
    <t>[dissertation editor rates]</t>
  </si>
  <si>
    <t>+dissertation +professional +editing</t>
  </si>
  <si>
    <t>"dissertation editing"</t>
  </si>
  <si>
    <t>[dissertation edit]</t>
  </si>
  <si>
    <t>+dissertation +editing</t>
  </si>
  <si>
    <t>[editing dissertation]</t>
  </si>
  <si>
    <t>+dissertation +proposal +editing</t>
  </si>
  <si>
    <t>[mla dissertation proofreading]</t>
  </si>
  <si>
    <t>[dissertation editing help]</t>
  </si>
  <si>
    <t>+dissertation +editor +rates</t>
  </si>
  <si>
    <t>"edit dissertation"</t>
  </si>
  <si>
    <t>[edit dissertation]</t>
  </si>
  <si>
    <t>[dissertation editor]</t>
  </si>
  <si>
    <t>3.03 (enhanced)</t>
  </si>
  <si>
    <t>+editing +dissertations</t>
  </si>
  <si>
    <t>+affordable +editing +for +dissertation</t>
  </si>
  <si>
    <t>+dissertation +editing +help</t>
  </si>
  <si>
    <t>+dissertation +editors</t>
  </si>
  <si>
    <t>1.54 (enhanced)</t>
  </si>
  <si>
    <t>[editing dissertations]</t>
  </si>
  <si>
    <t>"professional dissertation editors"</t>
  </si>
  <si>
    <t>3.73 (enhanced)</t>
  </si>
  <si>
    <t>+editing +and +revising +manuscript</t>
  </si>
  <si>
    <t>Manuscript Editing and Revising</t>
  </si>
  <si>
    <t>"manuscript proof reading services"</t>
  </si>
  <si>
    <t>Manuscript Proof Reading Services</t>
  </si>
  <si>
    <t>"document editing services"</t>
  </si>
  <si>
    <t>Document Editing Services</t>
  </si>
  <si>
    <t>+manuscript +proof +reading +services</t>
  </si>
  <si>
    <t>+documents +editing +service</t>
  </si>
  <si>
    <t>+professional +document +editing +services</t>
  </si>
  <si>
    <t>1.90 (enhanced)</t>
  </si>
  <si>
    <t>+document +editing +services</t>
  </si>
  <si>
    <t>0.72 (enhanced)</t>
  </si>
  <si>
    <t>[manuscript proof reading services]</t>
  </si>
  <si>
    <t>[document editing services]</t>
  </si>
  <si>
    <t>+editing +documents +services</t>
  </si>
  <si>
    <t>+proof +reading +website +services</t>
  </si>
  <si>
    <t>Website Proof Reading Services</t>
  </si>
  <si>
    <t>+proofreading +website +reviews</t>
  </si>
  <si>
    <t>Website Proofreading</t>
  </si>
  <si>
    <t>+website +copy +proofreading</t>
  </si>
  <si>
    <t>+websites +for +proofreading</t>
  </si>
  <si>
    <t>2.14 (enhanced)</t>
  </si>
  <si>
    <t>[proofreading websites]</t>
  </si>
  <si>
    <t>0.55 (enhanced)</t>
  </si>
  <si>
    <t>+proofreading +website</t>
  </si>
  <si>
    <t>1.14 (enhanced)</t>
  </si>
  <si>
    <t>+best +proofreading +websites</t>
  </si>
  <si>
    <t>1.39 (enhanced)</t>
  </si>
  <si>
    <t>+website +proof +readers</t>
  </si>
  <si>
    <t>Website Proof Reader</t>
  </si>
  <si>
    <t>+proofreading +websites</t>
  </si>
  <si>
    <t>"proofreading websites"</t>
  </si>
  <si>
    <t>1.43 (enhanced)</t>
  </si>
  <si>
    <t>3.25 (enhanced)</t>
  </si>
  <si>
    <t>17.63 (enhanced)</t>
  </si>
  <si>
    <t>4.54 (enhanced)</t>
  </si>
  <si>
    <t>2.56 (enhanced)</t>
  </si>
  <si>
    <t>4.70 (enhanced)</t>
  </si>
  <si>
    <t>6.25 (enhanced)</t>
  </si>
  <si>
    <t>4.67 (enhanced)</t>
  </si>
  <si>
    <t>1.77 (enhanced)</t>
  </si>
  <si>
    <t>"thesis proofreading and editing service"</t>
  </si>
  <si>
    <t>17 ecpc-Conv-New Zealand</t>
  </si>
  <si>
    <t>thesis proofread and edit service</t>
  </si>
  <si>
    <t>+english +essay +proofreading</t>
  </si>
  <si>
    <t>4.74 (enhanced)</t>
  </si>
  <si>
    <t>+proofreading +of +essays</t>
  </si>
  <si>
    <t>+academic +proofread +australia</t>
  </si>
  <si>
    <t>Academic Proofreading Australia</t>
  </si>
  <si>
    <t>[academic proofread australia]</t>
  </si>
  <si>
    <t>+proof +reading +scientific</t>
  </si>
  <si>
    <t>Scientific Proof Reading</t>
  </si>
  <si>
    <t>[academic proofreading australia]</t>
  </si>
  <si>
    <t>"christian editors"</t>
  </si>
  <si>
    <t>Christian Editor</t>
  </si>
  <si>
    <t>[christian editors]</t>
  </si>
  <si>
    <t>+christian +editors</t>
  </si>
  <si>
    <t>+psychology +dissertation +proof +reading</t>
  </si>
  <si>
    <t>Psychology Dissertation Proof Reading</t>
  </si>
  <si>
    <t>+professional +proofreading +dissertation</t>
  </si>
  <si>
    <t>Dissertation  Proofreading</t>
  </si>
  <si>
    <t>+proofreading +service +phd +dissertation</t>
  </si>
  <si>
    <t>PhD Dissertation Proofreading Services</t>
  </si>
  <si>
    <t>"mhra dissertation proofread"</t>
  </si>
  <si>
    <t>MHRA Dissertation Proofreading</t>
  </si>
  <si>
    <t>+mhra +dissertation +proofread</t>
  </si>
  <si>
    <t>[mhra dissertation proofreading]</t>
  </si>
  <si>
    <t>"mhra dissertation proofreading"</t>
  </si>
  <si>
    <t>+dissertation +edit +services +australia</t>
  </si>
  <si>
    <t>Dissertation Editing Services Australia</t>
  </si>
  <si>
    <t>"dissertation edit services australia"</t>
  </si>
  <si>
    <t>+mhra +dissertation +proofreading</t>
  </si>
  <si>
    <t>[mhra dissertation proofread]</t>
  </si>
  <si>
    <t>"dissertation editing services australia"</t>
  </si>
  <si>
    <t>[dissertation editing services australia]</t>
  </si>
  <si>
    <t>+dissertation +editing +services +australia</t>
  </si>
  <si>
    <t>[dissertation edit services australia]</t>
  </si>
  <si>
    <t>"ieee dissertation proofread"</t>
  </si>
  <si>
    <t>IEEE Dissertation Proofreading</t>
  </si>
  <si>
    <t>"ieee dissertation proofreading"</t>
  </si>
  <si>
    <t>[ieee dissertation proofread]</t>
  </si>
  <si>
    <t>+ieee +dissertation +proofread</t>
  </si>
  <si>
    <t>+ieee +dissertation +proofreading</t>
  </si>
  <si>
    <t>[ieee dissertation proofreading]</t>
  </si>
  <si>
    <t>+ma +dissertation +proofreading +service</t>
  </si>
  <si>
    <t>MA Dissertation Proofreading Services</t>
  </si>
  <si>
    <t>+psychology +dissertation +proofreading</t>
  </si>
  <si>
    <t>Psychology Dissertation Proofreading</t>
  </si>
  <si>
    <t>"ieee dissertation edit"</t>
  </si>
  <si>
    <t>IEEE Dissertation Editing</t>
  </si>
  <si>
    <t>[ieee dissertation edit]</t>
  </si>
  <si>
    <t>[ieee dissertation editing]</t>
  </si>
  <si>
    <t>+law +dissertation +proofreading</t>
  </si>
  <si>
    <t>Law Dissertation Proofreading</t>
  </si>
  <si>
    <t>+ieee +dissertation +edit</t>
  </si>
  <si>
    <t>"ieee dissertation editing"</t>
  </si>
  <si>
    <t>+ieee +dissertation +editing</t>
  </si>
  <si>
    <t>+law +dissertation +proofread</t>
  </si>
  <si>
    <t>Law Dissertation Proofread</t>
  </si>
  <si>
    <t>+proofread +law +dissertation</t>
  </si>
  <si>
    <t>+proof +read +dissertation</t>
  </si>
  <si>
    <t>Dissertation Proof Read</t>
  </si>
  <si>
    <t>2.50 (enhanced)</t>
  </si>
  <si>
    <t>+dissertation +proof +read</t>
  </si>
  <si>
    <t>0.31 (enhanced)</t>
  </si>
  <si>
    <t>+someone +to +proof +read +my +dissertation</t>
  </si>
  <si>
    <t>"dissertation proof reading"</t>
  </si>
  <si>
    <t>Dissertation Proof Reading</t>
  </si>
  <si>
    <t>5.81 (enhanced)</t>
  </si>
  <si>
    <t>+proof +reading +dissertations</t>
  </si>
  <si>
    <t>0.46 (enhanced)</t>
  </si>
  <si>
    <t>+proof +reading +for +dissertation</t>
  </si>
  <si>
    <t>[dissertation proof reading]</t>
  </si>
  <si>
    <t>"dissertation proofing"</t>
  </si>
  <si>
    <t>Dissertation Proofing</t>
  </si>
  <si>
    <t>+english +proof +reading +dissertation</t>
  </si>
  <si>
    <t>+best +dissertation +proof +reading</t>
  </si>
  <si>
    <t>[chicago dissertation proof reading]</t>
  </si>
  <si>
    <t>Chicago Dissertation Proof Reading</t>
  </si>
  <si>
    <t>+chicago +dissertation +proof +reading</t>
  </si>
  <si>
    <t>+proof +reading +dissertation</t>
  </si>
  <si>
    <t>0.85 (enhanced)</t>
  </si>
  <si>
    <t>[dissertation proofing]</t>
  </si>
  <si>
    <t>"chicago dissertation proof reading"</t>
  </si>
  <si>
    <t>+dissertation +proofing</t>
  </si>
  <si>
    <t>+dissertation +proof +reading</t>
  </si>
  <si>
    <t>Dissertation Editing Help</t>
  </si>
  <si>
    <t>"oscola dissertation proofread"</t>
  </si>
  <si>
    <t>Oscola Dissertation Proofreading</t>
  </si>
  <si>
    <t>[oscola dissertation proofread]</t>
  </si>
  <si>
    <t>+oscola +dissertation +proofreading</t>
  </si>
  <si>
    <t>[oscola dissertation proofreading]</t>
  </si>
  <si>
    <t>"oscola dissertation proofreading"</t>
  </si>
  <si>
    <t>+oscola +dissertation +proofread</t>
  </si>
  <si>
    <t>+apa +dissertation +editing +services</t>
  </si>
  <si>
    <t>APA Dissertation Editing Services</t>
  </si>
  <si>
    <t>"dissertation proofing service"</t>
  </si>
  <si>
    <t>Dissertation Proofing Services</t>
  </si>
  <si>
    <t>[dissertation proofing service]</t>
  </si>
  <si>
    <t>+dissertation +proofing +service</t>
  </si>
  <si>
    <t>"apa dissertation proof reading"</t>
  </si>
  <si>
    <t>APA Dissertation Proof Reading</t>
  </si>
  <si>
    <t>+apa +dissertation +proof +reading</t>
  </si>
  <si>
    <t>[apa dissertation proof reading]</t>
  </si>
  <si>
    <t>[proofread my dissertation]</t>
  </si>
  <si>
    <t>Dissertation Proofread</t>
  </si>
  <si>
    <t>"proofread my dissertation"</t>
  </si>
  <si>
    <t>[proofread dissertation]</t>
  </si>
  <si>
    <t>1.15 (enhanced)</t>
  </si>
  <si>
    <t>+dissertation +proofread</t>
  </si>
  <si>
    <t>[dissertation proofread]</t>
  </si>
  <si>
    <t>+urgent +dissertation +proofread</t>
  </si>
  <si>
    <t>"dissertation proofread"</t>
  </si>
  <si>
    <t>"proofread dissertation"</t>
  </si>
  <si>
    <t>+proofread +my +dissertation</t>
  </si>
  <si>
    <t>+proofreading +design +dissertation</t>
  </si>
  <si>
    <t>Dissertation Design Proofreading</t>
  </si>
  <si>
    <t>+proofread +dissertation</t>
  </si>
  <si>
    <t>[mla dissertation proof reading]</t>
  </si>
  <si>
    <t>MLA Dissertation Proof Reading</t>
  </si>
  <si>
    <t>"mla dissertation proof reading"</t>
  </si>
  <si>
    <t>+mla +dissertation +proof +reading</t>
  </si>
  <si>
    <t>+scientific +edit +of +dissertation</t>
  </si>
  <si>
    <t>Scientific Dissertation Editing</t>
  </si>
  <si>
    <t>+website +proofreading</t>
  </si>
  <si>
    <t>+website +proofreading +rates</t>
  </si>
  <si>
    <t>"proofreading website"</t>
  </si>
  <si>
    <t>+website +proof +reader</t>
  </si>
  <si>
    <t>[website proofreading]</t>
  </si>
  <si>
    <t>[proofreading website]</t>
  </si>
  <si>
    <t>+professional +proofreading +websites</t>
  </si>
  <si>
    <t>"website proofreading"</t>
  </si>
  <si>
    <t>+website +for +proofreading</t>
  </si>
  <si>
    <t>0.54 (enhanced)</t>
  </si>
  <si>
    <t>+reliable +proofreading +website</t>
  </si>
  <si>
    <t>+proof +read +my +letter</t>
  </si>
  <si>
    <t>Letter Proof Read</t>
  </si>
  <si>
    <t>+proofread +letters</t>
  </si>
  <si>
    <t>Letter Proofread</t>
  </si>
  <si>
    <t>+proofread +my +letter</t>
  </si>
  <si>
    <t>+editing +a +manuscript</t>
  </si>
  <si>
    <t>Manuscript Editing</t>
  </si>
  <si>
    <t>1.20 (enhanced)</t>
  </si>
  <si>
    <t>[editing manuscripts]</t>
  </si>
  <si>
    <t>+editing +manuscript</t>
  </si>
  <si>
    <t>+manuscript +editor</t>
  </si>
  <si>
    <t>[manuscript editor]</t>
  </si>
  <si>
    <t>"editing a manuscript"</t>
  </si>
  <si>
    <t>2.08 (enhanced)</t>
  </si>
  <si>
    <t>"manuscript editor"</t>
  </si>
  <si>
    <t>[manuscript editors]</t>
  </si>
  <si>
    <t>"editing manuscripts"</t>
  </si>
  <si>
    <t>"manuscript editors"</t>
  </si>
  <si>
    <t>+editing +manuscripts</t>
  </si>
  <si>
    <t>+manuscript +edit</t>
  </si>
  <si>
    <t>[editing a manuscript]</t>
  </si>
  <si>
    <t>+professional +manuscript +editing +review</t>
  </si>
  <si>
    <t>[manuscript edit]</t>
  </si>
  <si>
    <t>2.18 (enhanced)</t>
  </si>
  <si>
    <t>[edit manuscript]</t>
  </si>
  <si>
    <t>[manuscript editing]</t>
  </si>
  <si>
    <t>[editing manuscript]</t>
  </si>
  <si>
    <t>+manuscript +editing</t>
  </si>
  <si>
    <t>0.69 (enhanced)</t>
  </si>
  <si>
    <t>+edit +manuscript</t>
  </si>
  <si>
    <t>"manuscript edit"</t>
  </si>
  <si>
    <t>"edit manuscript"</t>
  </si>
  <si>
    <t>1.37 (enhanced)</t>
  </si>
  <si>
    <t>+edit +my +manuscript</t>
  </si>
  <si>
    <t>+manuscript +editors</t>
  </si>
  <si>
    <t>"editing manuscript"</t>
  </si>
  <si>
    <t>"manuscript editing"</t>
  </si>
  <si>
    <t>[proofreading sentences]</t>
  </si>
  <si>
    <t>Sentence Proofreading</t>
  </si>
  <si>
    <t>+proofreading +sentences</t>
  </si>
  <si>
    <t>"proofreading sentences"</t>
  </si>
  <si>
    <t>+proofreading +a +sentence</t>
  </si>
  <si>
    <t>+document +proofreader</t>
  </si>
  <si>
    <t>Document Proofreader</t>
  </si>
  <si>
    <t>"document proofreader"</t>
  </si>
  <si>
    <t>[document proofreader]</t>
  </si>
  <si>
    <t>1.08 (enhanced)</t>
  </si>
  <si>
    <t>+proofreader +for +technical +documents</t>
  </si>
  <si>
    <t>+thesis +proofreading +and +editing +service</t>
  </si>
  <si>
    <t>[thesis proofreading and editing service]</t>
  </si>
  <si>
    <t>"editing phd thesis"</t>
  </si>
  <si>
    <t>phd Thesis New</t>
  </si>
  <si>
    <t>[editing phd thesis]</t>
  </si>
  <si>
    <t>4.17 (enhanced)</t>
  </si>
  <si>
    <t>"proofreading phd thesis price"</t>
  </si>
  <si>
    <t>+english +editing +for +esl</t>
  </si>
  <si>
    <t>ESL English Editing</t>
  </si>
  <si>
    <t>2.90 (enhanced)</t>
  </si>
  <si>
    <t>+assignment +proof +reading +services</t>
  </si>
  <si>
    <t>Assignment Proof Reading Services</t>
  </si>
  <si>
    <t>[journal proofing service]</t>
  </si>
  <si>
    <t>Journal Proofing Services</t>
  </si>
  <si>
    <t>"journal proofing service"</t>
  </si>
  <si>
    <t>+journal +proofing +service</t>
  </si>
  <si>
    <t>[assignment proof reading services]</t>
  </si>
  <si>
    <t>"assignment proof reading services"</t>
  </si>
  <si>
    <t>"academic proofreading australia"</t>
  </si>
  <si>
    <t>"academic proofread australia"</t>
  </si>
  <si>
    <t>+academic +proofreading +australia</t>
  </si>
  <si>
    <t>+academic +essay +proofreading</t>
  </si>
  <si>
    <t>Academic Essay Proofreading</t>
  </si>
  <si>
    <t>+proofreading +academic +essays</t>
  </si>
  <si>
    <t>+proof +reading +research +paper</t>
  </si>
  <si>
    <t>Research Paper Proof Reading</t>
  </si>
  <si>
    <t>2.62 (enhanced)</t>
  </si>
  <si>
    <t>+scientific +editors +proofreaders</t>
  </si>
  <si>
    <t>Scientific Editor and Proofreader</t>
  </si>
  <si>
    <t>+american +journal +editors</t>
  </si>
  <si>
    <t>Journal Editor</t>
  </si>
  <si>
    <t>+term +paper +proofreading</t>
  </si>
  <si>
    <t>Term Paper Proofreading</t>
  </si>
  <si>
    <t>5.91 (enhanced)</t>
  </si>
  <si>
    <t>+paper +proof +reader</t>
  </si>
  <si>
    <t>Paper Proof Reader</t>
  </si>
  <si>
    <t>+proof +read +student +papers</t>
  </si>
  <si>
    <t>Student Paper Proof Read</t>
  </si>
  <si>
    <t>"novel proofread"</t>
  </si>
  <si>
    <t>Novel Proofread</t>
  </si>
  <si>
    <t>+novel +proofread</t>
  </si>
  <si>
    <t>[proofread novel]</t>
  </si>
  <si>
    <t>+proofread +novels</t>
  </si>
  <si>
    <t>"proofread novel"</t>
  </si>
  <si>
    <t>+who +proofreads +novels</t>
  </si>
  <si>
    <t>[novel proofread]</t>
  </si>
  <si>
    <t>+proofread +novel</t>
  </si>
  <si>
    <t>[editors for novels]</t>
  </si>
  <si>
    <t>Novel Editing</t>
  </si>
  <si>
    <t>"best novel editors"</t>
  </si>
  <si>
    <t>+developmental +novel +editing</t>
  </si>
  <si>
    <t>1.48 (enhanced)</t>
  </si>
  <si>
    <t>"novel editors"</t>
  </si>
  <si>
    <t>1.30 (enhanced)</t>
  </si>
  <si>
    <t>[editing novels]</t>
  </si>
  <si>
    <t>+affordable +novel +editing</t>
  </si>
  <si>
    <t>"professional novel editors"</t>
  </si>
  <si>
    <t>+editing +my +novel</t>
  </si>
  <si>
    <t>4.76 (enhanced)</t>
  </si>
  <si>
    <t>+novel +editors</t>
  </si>
  <si>
    <t>[professional editor for novel]</t>
  </si>
  <si>
    <t>[professional novel editors]</t>
  </si>
  <si>
    <t>+professional +editor +for +novel</t>
  </si>
  <si>
    <t>1.40 (enhanced)</t>
  </si>
  <si>
    <t>+proof +reading +sentence</t>
  </si>
  <si>
    <t>Sentence Proof Reading</t>
  </si>
  <si>
    <t>[medical proofreading]</t>
  </si>
  <si>
    <t>Medical Proofreading</t>
  </si>
  <si>
    <t>1.46 (enhanced)</t>
  </si>
  <si>
    <t>[project proof reading services]</t>
  </si>
  <si>
    <t>Project Proof Reading Services</t>
  </si>
  <si>
    <t>+project +proof +reading +services</t>
  </si>
  <si>
    <t>+medical +proof +reading</t>
  </si>
  <si>
    <t>+medical +english +proofreading</t>
  </si>
  <si>
    <t>"medical proofreading"</t>
  </si>
  <si>
    <t>0.81 (enhanced)</t>
  </si>
  <si>
    <t>+medical +proof +reading +editing</t>
  </si>
  <si>
    <t>+medical +proofreading +editing</t>
  </si>
  <si>
    <t>1.58 (enhanced)</t>
  </si>
  <si>
    <t>+medical +proofreading</t>
  </si>
  <si>
    <t>"project proof reading services"</t>
  </si>
  <si>
    <t>+medical +proofreading +affordable</t>
  </si>
  <si>
    <t>+professional +manuscript +editing</t>
  </si>
  <si>
    <t>Professional Manuscript Editing</t>
  </si>
  <si>
    <t>"professional manuscript editing"</t>
  </si>
  <si>
    <t>1.49 (enhanced)</t>
  </si>
  <si>
    <t>[professional manuscript editing]</t>
  </si>
  <si>
    <t>1.02 (enhanced)</t>
  </si>
  <si>
    <t>+technical +proofreading +service</t>
  </si>
  <si>
    <t>Technical Proofreading Services</t>
  </si>
  <si>
    <t>"report proof read"</t>
  </si>
  <si>
    <t>Report Proof Read</t>
  </si>
  <si>
    <t>2.16 (enhanced)</t>
  </si>
  <si>
    <t>+proof +read +report</t>
  </si>
  <si>
    <t>[report proof read]</t>
  </si>
  <si>
    <t>+report +proof +read</t>
  </si>
  <si>
    <t>+technical +proofreading +services</t>
  </si>
  <si>
    <t>+application +web +site +proofreading</t>
  </si>
  <si>
    <t>Application Website Proofreading</t>
  </si>
  <si>
    <t>+website +proofreader</t>
  </si>
  <si>
    <t>Website Proofreader</t>
  </si>
  <si>
    <t>[proof read report]</t>
  </si>
  <si>
    <t>"proof read report"</t>
  </si>
  <si>
    <t>+proofreading +and +editing +letterhead</t>
  </si>
  <si>
    <t>Letter Editing and Proofreading</t>
  </si>
  <si>
    <t>+proofreading +websites +online</t>
  </si>
  <si>
    <t>Online Website Proofreading</t>
  </si>
  <si>
    <t>1.07 (enhanced)</t>
  </si>
  <si>
    <t>+proof +reading +phd +thesis</t>
  </si>
  <si>
    <t>[proofreading phd thesis price]</t>
  </si>
  <si>
    <t>3.05 (enhanced)</t>
  </si>
  <si>
    <t>+proofreading +phd +thesis +price</t>
  </si>
  <si>
    <t>6.50 (enhanced)</t>
  </si>
  <si>
    <t>+editing +phd +thesis</t>
  </si>
  <si>
    <t>+academic +journal +article +editing +services</t>
  </si>
  <si>
    <t>Academic Journal Article Editing Services</t>
  </si>
  <si>
    <t>+scientific +language +editing +services</t>
  </si>
  <si>
    <t>Scientific Language Editing Services</t>
  </si>
  <si>
    <t>+proofreading +university +of +sussex</t>
  </si>
  <si>
    <t>Sussex University</t>
  </si>
  <si>
    <t>+proof +read +phd</t>
  </si>
  <si>
    <t>PhD Proof Read</t>
  </si>
  <si>
    <t>+professional +academic +edit</t>
  </si>
  <si>
    <t>Professional Academic Editing</t>
  </si>
  <si>
    <t>[professional academic edit]</t>
  </si>
  <si>
    <t>"professional academic edit"</t>
  </si>
  <si>
    <t>[professional academic editing]</t>
  </si>
  <si>
    <t>1.99 (enhanced)</t>
  </si>
  <si>
    <t>"professional academic editing"</t>
  </si>
  <si>
    <t>+professional +academic +editing</t>
  </si>
  <si>
    <t>+proofread +your +paper</t>
  </si>
  <si>
    <t>Paper Proofread</t>
  </si>
  <si>
    <t>"proofread my paper"</t>
  </si>
  <si>
    <t>+proofread +a +paper</t>
  </si>
  <si>
    <t>[proofread paper]</t>
  </si>
  <si>
    <t>+revise +and +edit +essay</t>
  </si>
  <si>
    <t>Essay Editing and Revising</t>
  </si>
  <si>
    <t>+editing +papers +websites</t>
  </si>
  <si>
    <t>Paper Editing Website</t>
  </si>
  <si>
    <t>[proofread papers]</t>
  </si>
  <si>
    <t>+english +paper +proofread</t>
  </si>
  <si>
    <t>+proofread +paper</t>
  </si>
  <si>
    <t>+someone +proofread +my +paper</t>
  </si>
  <si>
    <t>[proofread my paper]</t>
  </si>
  <si>
    <t>+proofread +my +paper +online</t>
  </si>
  <si>
    <t>+proofread +papers</t>
  </si>
  <si>
    <t>"proofread paper"</t>
  </si>
  <si>
    <t>+proofread +my +paper</t>
  </si>
  <si>
    <t>+best +paper +editing +website</t>
  </si>
  <si>
    <t>"proofread papers"</t>
  </si>
  <si>
    <t>+submit +paper +to +be +proofread</t>
  </si>
  <si>
    <t>"edit my novel"</t>
  </si>
  <si>
    <t>+editors +for +novels</t>
  </si>
  <si>
    <t>1.27 (enhanced)</t>
  </si>
  <si>
    <t>+best +novel +editors</t>
  </si>
  <si>
    <t>"editing novels"</t>
  </si>
  <si>
    <t>[novel editors]</t>
  </si>
  <si>
    <t>+novel +editing</t>
  </si>
  <si>
    <t>+professional +novel +editors</t>
  </si>
  <si>
    <t>+edit +novels</t>
  </si>
  <si>
    <t>+online +english +editing +novel</t>
  </si>
  <si>
    <t>[edit my novel]</t>
  </si>
  <si>
    <t>+edit +my +novel</t>
  </si>
  <si>
    <t>"editors for novels"</t>
  </si>
  <si>
    <t>"professional editor for novel"</t>
  </si>
  <si>
    <t>+editing +novel</t>
  </si>
  <si>
    <t>0.50 (enhanced)</t>
  </si>
  <si>
    <t>[best novel editors]</t>
  </si>
  <si>
    <t>"novel editing"</t>
  </si>
  <si>
    <t>[novel editing]</t>
  </si>
  <si>
    <t>+editing +novels</t>
  </si>
  <si>
    <t>[proofreading websites online]</t>
  </si>
  <si>
    <t>"proofreading websites online"</t>
  </si>
  <si>
    <t>2.59 (enhanced)</t>
  </si>
  <si>
    <t>"proof reading website"</t>
  </si>
  <si>
    <t>Proof Reading Website</t>
  </si>
  <si>
    <t>[proof reading website]</t>
  </si>
  <si>
    <t>+proof +reading +website</t>
  </si>
  <si>
    <t>+document +proof +reading +services</t>
  </si>
  <si>
    <t>Document Proof Reading Services</t>
  </si>
  <si>
    <t>"document proof reading services"</t>
  </si>
  <si>
    <t>[document proof reading services]</t>
  </si>
  <si>
    <t>+proofread +this +sentence</t>
  </si>
  <si>
    <t>Sentence Proofread</t>
  </si>
  <si>
    <t>+proofread +sentence</t>
  </si>
  <si>
    <t>[proofread my sentence]</t>
  </si>
  <si>
    <t>"proofread my sentence"</t>
  </si>
  <si>
    <t>+proofread +a +sentence</t>
  </si>
  <si>
    <t>+proofread +sentences</t>
  </si>
  <si>
    <t>1.05 (enhanced)</t>
  </si>
  <si>
    <t>+proofread +my +sentence</t>
  </si>
  <si>
    <t>4.94 (enhanced)</t>
  </si>
  <si>
    <t>+manuscript +proofreading</t>
  </si>
  <si>
    <t>[manuscript proofreading]</t>
  </si>
  <si>
    <t>1.67 (enhanced)</t>
  </si>
  <si>
    <t>+editing +and +proofreading +services +for +law</t>
  </si>
  <si>
    <t>Law Editing and Proofreading Services</t>
  </si>
  <si>
    <t>+website +to +edit +my +report</t>
  </si>
  <si>
    <t>Website Report Editing</t>
  </si>
  <si>
    <t>+project +proofreading +services</t>
  </si>
  <si>
    <t>Project Proofreading Services</t>
  </si>
  <si>
    <t>"project proofreading services"</t>
  </si>
  <si>
    <t>[project proofreading services]</t>
  </si>
  <si>
    <t>+edit +and +proofread +paper</t>
  </si>
  <si>
    <t>Paper Edit and Proofread</t>
  </si>
  <si>
    <t>+proofread +my +ap +journalism</t>
  </si>
  <si>
    <t>Journal Proofread</t>
  </si>
  <si>
    <t>"journal paper proofread"</t>
  </si>
  <si>
    <t>+journal +paper +proofread</t>
  </si>
  <si>
    <t>+paper +editing +sevices</t>
  </si>
  <si>
    <t>Paper Editing Sevice</t>
  </si>
  <si>
    <t>"proofread journal paper"</t>
  </si>
  <si>
    <t>[proofread journal paper]</t>
  </si>
  <si>
    <t>+proofread +journal +paper</t>
  </si>
  <si>
    <t>[journal paper proofread]</t>
  </si>
  <si>
    <t>[esl proofreading]</t>
  </si>
  <si>
    <t>ESL Proofreading</t>
  </si>
  <si>
    <t>+proofreading +for +esl</t>
  </si>
  <si>
    <t>+esl +proofreading</t>
  </si>
  <si>
    <t>[esl proofread]</t>
  </si>
  <si>
    <t>"esl proofread"</t>
  </si>
  <si>
    <t>"editing referencing"</t>
  </si>
  <si>
    <t>Referencing Editing</t>
  </si>
  <si>
    <t>"esl proofreading"</t>
  </si>
  <si>
    <t>"referencing editing"</t>
  </si>
  <si>
    <t>+esl +proofread</t>
  </si>
  <si>
    <t>"referencing and editing"</t>
  </si>
  <si>
    <t>"editing and referencing"</t>
  </si>
  <si>
    <t>+paper +proofreading +australia</t>
  </si>
  <si>
    <t>Paper Proofreading Australia</t>
  </si>
  <si>
    <t>+proofreading +esl</t>
  </si>
  <si>
    <t>[referencing editing]</t>
  </si>
  <si>
    <t>+economics +phd +editing</t>
  </si>
  <si>
    <t>Economic PhD Editing</t>
  </si>
  <si>
    <t>+editing +referencing</t>
  </si>
  <si>
    <t>1.00 (enhanced)</t>
  </si>
  <si>
    <t>+academic +proof +reader</t>
  </si>
  <si>
    <t>Academic Proof Reader</t>
  </si>
  <si>
    <t>"editorial and proofreading"</t>
  </si>
  <si>
    <t>Editorial and Proofreading</t>
  </si>
  <si>
    <t>[editorial and proofreading]</t>
  </si>
  <si>
    <t>+editorial +and +proofreading</t>
  </si>
  <si>
    <t>+proofreading +blog</t>
  </si>
  <si>
    <t>Blog Proofreading</t>
  </si>
  <si>
    <t>+blog +proofreading</t>
  </si>
  <si>
    <t>0.87 (enhanced)</t>
  </si>
  <si>
    <t>"proofreading blog"</t>
  </si>
  <si>
    <t>0.42 (enhanced)</t>
  </si>
  <si>
    <t>[blog proofreading]</t>
  </si>
  <si>
    <t>[proofreading blog]</t>
  </si>
  <si>
    <t>"blog proofreading"</t>
  </si>
  <si>
    <t>+proof +reading +french +textbook</t>
  </si>
  <si>
    <t>French Textbook Proof Reading</t>
  </si>
  <si>
    <t>+novel +book +proofreading</t>
  </si>
  <si>
    <t>Novel Book Proofreading</t>
  </si>
  <si>
    <t>+esl +novel +book +proofreading</t>
  </si>
  <si>
    <t>+proof +reading +websites</t>
  </si>
  <si>
    <t>Website Proof Reading</t>
  </si>
  <si>
    <t>+proof +reading +for +websites</t>
  </si>
  <si>
    <t>+web +site +proof +reading</t>
  </si>
  <si>
    <t>[website proof reading]</t>
  </si>
  <si>
    <t>+proof +reading +for +website</t>
  </si>
  <si>
    <t>+proof +reading +web +sites</t>
  </si>
  <si>
    <t>+website +proof +reading</t>
  </si>
  <si>
    <t>"website proof reading"</t>
  </si>
  <si>
    <t>+law +proofreading +editing</t>
  </si>
  <si>
    <t>Law Proofreading</t>
  </si>
  <si>
    <t>[law proofreading]</t>
  </si>
  <si>
    <t>0.52 (enhanced)</t>
  </si>
  <si>
    <t>+proofreading +and +editing +document +service</t>
  </si>
  <si>
    <t>Document Editing and Proofreading Services</t>
  </si>
  <si>
    <t>+law +proof +reading +editing</t>
  </si>
  <si>
    <t>+law +proof +reading</t>
  </si>
  <si>
    <t>0.70 (enhanced)</t>
  </si>
  <si>
    <t>"law proofreading"</t>
  </si>
  <si>
    <t>+law +proofreading</t>
  </si>
  <si>
    <t>1.26 (enhanced)</t>
  </si>
  <si>
    <t>+proof +read +my +sentences</t>
  </si>
  <si>
    <t>Sentence Proof Read</t>
  </si>
  <si>
    <t>+manuscript +proof +reading +editing</t>
  </si>
  <si>
    <t>Manuscript Editing and Proofreading</t>
  </si>
  <si>
    <t>"manuscript proof reading editing"</t>
  </si>
  <si>
    <t>"manuscript proofreading editing"</t>
  </si>
  <si>
    <t>+manuscript +editing +proofreading</t>
  </si>
  <si>
    <t>[manuscript proof reading editing]</t>
  </si>
  <si>
    <t>+editing +and +proofreading +manuscripts</t>
  </si>
  <si>
    <t>[manuscript proofreading editing]</t>
  </si>
  <si>
    <t>"manuscript editing proofreading"</t>
  </si>
  <si>
    <t>[manuscript editing proofreading]</t>
  </si>
  <si>
    <t>+manuscript +proofreading +editing</t>
  </si>
  <si>
    <t>+technical +report +editing +pricing</t>
  </si>
  <si>
    <t>Technical Report Editing</t>
  </si>
  <si>
    <t>"report proofing"</t>
  </si>
  <si>
    <t>Report Proofing</t>
  </si>
  <si>
    <t>"thesis proof reader"</t>
  </si>
  <si>
    <t>thesis proofread impresssions</t>
  </si>
  <si>
    <t>[thesis proof reader]</t>
  </si>
  <si>
    <t>"thesis prof reader"</t>
  </si>
  <si>
    <t>+thesis +prof +reader</t>
  </si>
  <si>
    <t>+journal +proofing</t>
  </si>
  <si>
    <t>Journal Proofing</t>
  </si>
  <si>
    <t>+proof +readers +for +phd</t>
  </si>
  <si>
    <t>PhD Proof Reader</t>
  </si>
  <si>
    <t>"journal proofing"</t>
  </si>
  <si>
    <t>[journal proofing]</t>
  </si>
  <si>
    <t>+professional +academic +phd +proof +reading</t>
  </si>
  <si>
    <t>Academic PhD Proof Reading</t>
  </si>
  <si>
    <t>+proofreading +english +literary +studies</t>
  </si>
  <si>
    <t>Literary Studies Proofreading</t>
  </si>
  <si>
    <t>+legal +research +paper +proofreader</t>
  </si>
  <si>
    <t>Legal Research Paper Proofreader</t>
  </si>
  <si>
    <t>+editing +journal +papers</t>
  </si>
  <si>
    <t>Journal Paper Editing</t>
  </si>
  <si>
    <t>+best +fiction +book +proofreading</t>
  </si>
  <si>
    <t>Fiction Book Proofreading</t>
  </si>
  <si>
    <t>[professional editors for novels]</t>
  </si>
  <si>
    <t>Novel Editor</t>
  </si>
  <si>
    <t>2.24 (enhanced)</t>
  </si>
  <si>
    <t>"professional editors for novels"</t>
  </si>
  <si>
    <t>+professional +editors +for +novels</t>
  </si>
  <si>
    <t>+story +editor +online</t>
  </si>
  <si>
    <t>Story Editor Online</t>
  </si>
  <si>
    <t>[story editor online]</t>
  </si>
  <si>
    <t>0.57 (enhanced)</t>
  </si>
  <si>
    <t>"story editor online"</t>
  </si>
  <si>
    <t>[fiction editor]</t>
  </si>
  <si>
    <t>Fiction Editor</t>
  </si>
  <si>
    <t>"fiction editor"</t>
  </si>
  <si>
    <t>+report +proofing</t>
  </si>
  <si>
    <t>[report proofing]</t>
  </si>
  <si>
    <t>+best +editing +services +for +manuscripts</t>
  </si>
  <si>
    <t>Manuscript Editing Services</t>
  </si>
  <si>
    <t>[manuscript editing service]</t>
  </si>
  <si>
    <t>+editing +service +for +manuscripts</t>
  </si>
  <si>
    <t>"manuscript english editing service"</t>
  </si>
  <si>
    <t>+service +for +editing +manuscript</t>
  </si>
  <si>
    <t>[manuscript editing services]</t>
  </si>
  <si>
    <t>+affordable +manuscript +editing +services</t>
  </si>
  <si>
    <t>"manuscript editing services"</t>
  </si>
  <si>
    <t>[manuscript english editing service]</t>
  </si>
  <si>
    <t>+manuscript +editing +services</t>
  </si>
  <si>
    <t>+english +editing +service +manuscript</t>
  </si>
  <si>
    <t>+economics +manuscript +editing +service</t>
  </si>
  <si>
    <t>+manuscript +english +editing +service</t>
  </si>
  <si>
    <t>+editing +services +for +manuscripts</t>
  </si>
  <si>
    <t>+manuscript +editing +service</t>
  </si>
  <si>
    <t>"manuscript editing service"</t>
  </si>
  <si>
    <t>[proofreading reports]</t>
  </si>
  <si>
    <t>Report Proofreading</t>
  </si>
  <si>
    <t>+proofreading +a +report</t>
  </si>
  <si>
    <t>+proof +read +website</t>
  </si>
  <si>
    <t>Website Proof Read</t>
  </si>
  <si>
    <t>+proof +read +web +site</t>
  </si>
  <si>
    <t>"proofreading reports"</t>
  </si>
  <si>
    <t>2.26 (enhanced)</t>
  </si>
  <si>
    <t>+report +proofreading</t>
  </si>
  <si>
    <t>+proofreading +reports</t>
  </si>
  <si>
    <t>+proof +read +website +text</t>
  </si>
  <si>
    <t>"report proofreading"</t>
  </si>
  <si>
    <t>+proof +read +my +website</t>
  </si>
  <si>
    <t>+professional +report +proofreading</t>
  </si>
  <si>
    <t>[report proofreading]</t>
  </si>
  <si>
    <t>+proof +read +a +document</t>
  </si>
  <si>
    <t>Document Proof Read</t>
  </si>
  <si>
    <t>1.10 (enhanced)</t>
  </si>
  <si>
    <t>+proof +read +document</t>
  </si>
  <si>
    <t>1.73 (enhanced)</t>
  </si>
  <si>
    <t>[website proofread]</t>
  </si>
  <si>
    <t>Website Proofread</t>
  </si>
  <si>
    <t>"website proofread"</t>
  </si>
  <si>
    <t>[proof read document]</t>
  </si>
  <si>
    <t>1.03 (enhanced)</t>
  </si>
  <si>
    <t>"proof read document"</t>
  </si>
  <si>
    <t>[proofread website]</t>
  </si>
  <si>
    <t>+proofread +website</t>
  </si>
  <si>
    <t>+website +proofread</t>
  </si>
  <si>
    <t>+document +proof +read</t>
  </si>
  <si>
    <t>"proofread website"</t>
  </si>
  <si>
    <t>1.13 (enhanced)</t>
  </si>
  <si>
    <t>[document proof read]</t>
  </si>
  <si>
    <t>4.33 (enhanced)</t>
  </si>
  <si>
    <t>+proofread +my +website</t>
  </si>
  <si>
    <t>"document proof read"</t>
  </si>
  <si>
    <t>+proofreaders +for +manuscripts</t>
  </si>
  <si>
    <t>Manuscript Proofreader</t>
  </si>
  <si>
    <t>+website +editing +services</t>
  </si>
  <si>
    <t>Website Editing Services</t>
  </si>
  <si>
    <t>1.51 (enhanced)</t>
  </si>
  <si>
    <t>9.73 (enhanced)</t>
  </si>
  <si>
    <t>[thesis prof reader]</t>
  </si>
  <si>
    <t>+thesis +proof +reader</t>
  </si>
  <si>
    <t>+online +essay +editing +service</t>
  </si>
  <si>
    <t>Online Essay Editing Services</t>
  </si>
  <si>
    <t>+proofreading +paper +service</t>
  </si>
  <si>
    <t>Paper Proofreading Services</t>
  </si>
  <si>
    <t>+proof +reading +a +paper</t>
  </si>
  <si>
    <t>+scientific +proofreaders</t>
  </si>
  <si>
    <t>Scientific Proofreader</t>
  </si>
  <si>
    <t>+edit +my +academic +transcript</t>
  </si>
  <si>
    <t>Academic Transcript Editing</t>
  </si>
  <si>
    <t>+fiction +editor</t>
  </si>
  <si>
    <t>+fiction +proofreading</t>
  </si>
  <si>
    <t>Fiction Proofreading</t>
  </si>
  <si>
    <t>+screenplay +proof +reading</t>
  </si>
  <si>
    <t>Screenplay Proof Reading</t>
  </si>
  <si>
    <t>[screenplay proof reading]</t>
  </si>
  <si>
    <t>"screenplay proof reading"</t>
  </si>
  <si>
    <t>"website editing proof reading"</t>
  </si>
  <si>
    <t>Website Editing and Proof Reading</t>
  </si>
  <si>
    <t>[website editing proof reading]</t>
  </si>
  <si>
    <t>+website +editing +proof +reading</t>
  </si>
  <si>
    <t>+technical +proofreading</t>
  </si>
  <si>
    <t>Technical Proofreading</t>
  </si>
  <si>
    <t>+technical +proofreading +rates</t>
  </si>
  <si>
    <t>+proof +reading +of +manuscripts</t>
  </si>
  <si>
    <t>Manuscript Proof Reading</t>
  </si>
  <si>
    <t>[report proofreading services]</t>
  </si>
  <si>
    <t>Report Proofreading Services</t>
  </si>
  <si>
    <t>3.86 (enhanced)</t>
  </si>
  <si>
    <t>[manuscript proof reading]</t>
  </si>
  <si>
    <t>+report +proofreading +services</t>
  </si>
  <si>
    <t>+manuscript +proof +reading</t>
  </si>
  <si>
    <t>"manuscript proof reading"</t>
  </si>
  <si>
    <t>"report proofreading services"</t>
  </si>
  <si>
    <t>"report proofreading service"</t>
  </si>
  <si>
    <t>+report +proofreading +service</t>
  </si>
  <si>
    <t>2.10 (enhanced)</t>
  </si>
  <si>
    <t>[report proofreading service]</t>
  </si>
  <si>
    <t>[report proofread]</t>
  </si>
  <si>
    <t>Report Proofread</t>
  </si>
  <si>
    <t>+proofread +a +report</t>
  </si>
  <si>
    <t>[proofread report]</t>
  </si>
  <si>
    <t>+proofread +report</t>
  </si>
  <si>
    <t>"report proofread"</t>
  </si>
  <si>
    <t>+report +proofread</t>
  </si>
  <si>
    <t>"proofread report"</t>
  </si>
  <si>
    <t>[document proofreading services]</t>
  </si>
  <si>
    <t>Document Proofreading Services</t>
  </si>
  <si>
    <t>+document +proofreading +services</t>
  </si>
  <si>
    <t>"document proofreading services"</t>
  </si>
  <si>
    <t>+paper +proofreading +service</t>
  </si>
  <si>
    <t>2.87 (enhanced)</t>
  </si>
  <si>
    <t>"online essay editing service"</t>
  </si>
  <si>
    <t>[online essay editing service]</t>
  </si>
  <si>
    <t>4.47 (enhanced)</t>
  </si>
  <si>
    <t>[paper proofreading service]</t>
  </si>
  <si>
    <t>+paper +proofreading +services</t>
  </si>
  <si>
    <t>+scientific +research +paper +editing</t>
  </si>
  <si>
    <t>Scientific Research Paper Editing</t>
  </si>
  <si>
    <t>+proofread +my +article</t>
  </si>
  <si>
    <t>Article Proofread</t>
  </si>
  <si>
    <t>+proof +read +journal +paper</t>
  </si>
  <si>
    <t>Journal Paper Proof Read</t>
  </si>
  <si>
    <t>+academic +phd +editor</t>
  </si>
  <si>
    <t>Academic PhD Editor</t>
  </si>
  <si>
    <t>[proofreading latex]</t>
  </si>
  <si>
    <t>Latex Proofreading</t>
  </si>
  <si>
    <t>3.44 (enhanced)</t>
  </si>
  <si>
    <t>+proofreading +latex</t>
  </si>
  <si>
    <t>"proofreading of latex"</t>
  </si>
  <si>
    <t>"proofread latex"</t>
  </si>
  <si>
    <t>"proofreading of latex document"</t>
  </si>
  <si>
    <t>[proofreading of latex document]</t>
  </si>
  <si>
    <t>+proofreading +of +latex</t>
  </si>
  <si>
    <t>[latex proof reading]</t>
  </si>
  <si>
    <t>"latex proofreading service"</t>
  </si>
  <si>
    <t>+latex +proof +reading</t>
  </si>
  <si>
    <t>+revising +and +editing +an +essay</t>
  </si>
  <si>
    <t>Essay Revising and Editing</t>
  </si>
  <si>
    <t>+latex +proofread</t>
  </si>
  <si>
    <t>[proofread latex]</t>
  </si>
  <si>
    <t>+latex +proofreading</t>
  </si>
  <si>
    <t>[proofreading of latex]</t>
  </si>
  <si>
    <t>"latex proofreading"</t>
  </si>
  <si>
    <t>+editing +journal +articles +for +publication</t>
  </si>
  <si>
    <t>Journal Article Editing</t>
  </si>
  <si>
    <t>"latex proofread"</t>
  </si>
  <si>
    <t>[latex proofreading service]</t>
  </si>
  <si>
    <t>+proofread +a +paragraph</t>
  </si>
  <si>
    <t>Paragraph Proofread</t>
  </si>
  <si>
    <t>+proofread +this +paragraph</t>
  </si>
  <si>
    <t>[latex proofreading]</t>
  </si>
  <si>
    <t>"latex proof reading"</t>
  </si>
  <si>
    <t>+proofread +latex</t>
  </si>
  <si>
    <t>+latex +proofreading +service</t>
  </si>
  <si>
    <t>[latex proofread]</t>
  </si>
  <si>
    <t>+proofreading +of +latex +document</t>
  </si>
  <si>
    <t>"proofreading latex"</t>
  </si>
  <si>
    <t>+proofread +my +paragraph</t>
  </si>
  <si>
    <t>[novel proof read]</t>
  </si>
  <si>
    <t>Novel Proof Read</t>
  </si>
  <si>
    <t>"novel proof read"</t>
  </si>
  <si>
    <t>+proof +read +my +novel</t>
  </si>
  <si>
    <t>+novel +proof +read</t>
  </si>
  <si>
    <t>+editing +services +for +novels</t>
  </si>
  <si>
    <t>[editing services for novels]</t>
  </si>
  <si>
    <t>"editing services for novels"</t>
  </si>
  <si>
    <t>2.61 (enhanced)</t>
  </si>
  <si>
    <t>[professional book editing]</t>
  </si>
  <si>
    <t>Professional Book Editing</t>
  </si>
  <si>
    <t>+proofread +screenplay</t>
  </si>
  <si>
    <t>Screenplay Proofread</t>
  </si>
  <si>
    <t>[proofread screenplay]</t>
  </si>
  <si>
    <t>[screenplay proofread]</t>
  </si>
  <si>
    <t>1.24 (enhanced)</t>
  </si>
  <si>
    <t>+proofread +long +manuscript</t>
  </si>
  <si>
    <t>Manuscript Proofread</t>
  </si>
  <si>
    <t>+proofread +manuscript</t>
  </si>
  <si>
    <t>[manuscript proofread]</t>
  </si>
  <si>
    <t>"manuscript proofread"</t>
  </si>
  <si>
    <t>+proofread +my +manuscript</t>
  </si>
  <si>
    <t>+manuscript +proofread</t>
  </si>
  <si>
    <t>[proofreading documents]</t>
  </si>
  <si>
    <t>Document Proofreading</t>
  </si>
  <si>
    <t>+proofreading +document</t>
  </si>
  <si>
    <t>"document proofreading"</t>
  </si>
  <si>
    <t>+proofreading +documents</t>
  </si>
  <si>
    <t>1.11 (enhanced)</t>
  </si>
  <si>
    <t>"proofreading documents"</t>
  </si>
  <si>
    <t>+proofreading +my +document</t>
  </si>
  <si>
    <t>"proofreading a document"</t>
  </si>
  <si>
    <t>+proofreading +executive +documents</t>
  </si>
  <si>
    <t>+proofreading +a +document</t>
  </si>
  <si>
    <t>+service +proofreading +letters</t>
  </si>
  <si>
    <t>Letter Proofreading Services</t>
  </si>
  <si>
    <t>"proofreading document"</t>
  </si>
  <si>
    <t>+document +proofreading</t>
  </si>
  <si>
    <t>+proofreading +for +large +documents</t>
  </si>
  <si>
    <t>[proofreading a document]</t>
  </si>
  <si>
    <t>1.55 (enhanced)</t>
  </si>
  <si>
    <t>[proofreading document]</t>
  </si>
  <si>
    <t>+online +document +proofreading</t>
  </si>
  <si>
    <t>+documents +proofreading</t>
  </si>
  <si>
    <t>[document proofreading]</t>
  </si>
  <si>
    <t>0.43 (enhanced)</t>
  </si>
  <si>
    <t>+australian +english +editing</t>
  </si>
  <si>
    <t>australian english editing</t>
  </si>
  <si>
    <t>4.55 (enhanced)</t>
  </si>
  <si>
    <t>+academic +editing +agency</t>
  </si>
  <si>
    <t>Academic Editing Agency</t>
  </si>
  <si>
    <t>[academic editing agency]</t>
  </si>
  <si>
    <t>[academic editing agencies]</t>
  </si>
  <si>
    <t>+academic +editing +agencies</t>
  </si>
  <si>
    <t>"academic editing agency"</t>
  </si>
  <si>
    <t>"academic editing agencies"</t>
  </si>
  <si>
    <t>[university proofreading]</t>
  </si>
  <si>
    <t>University Proofreading</t>
  </si>
  <si>
    <t>+university +proofreading</t>
  </si>
  <si>
    <t>+science +journal +english +editing</t>
  </si>
  <si>
    <t>Science Journal Editing</t>
  </si>
  <si>
    <t>+proofreading +scientific +articles</t>
  </si>
  <si>
    <t>Scientific Article Proofreading</t>
  </si>
  <si>
    <t>+professional +phd +editor</t>
  </si>
  <si>
    <t>PhD Editor</t>
  </si>
  <si>
    <t>"university proofreading"</t>
  </si>
  <si>
    <t>+proofreading +editing +academic</t>
  </si>
  <si>
    <t>Academic Editing and Proofreading</t>
  </si>
  <si>
    <t>+conference +paper +proof +reading</t>
  </si>
  <si>
    <t>Conference Paper Proofreading</t>
  </si>
  <si>
    <t>+edit +essay +paper</t>
  </si>
  <si>
    <t>Essay Paper Editing</t>
  </si>
  <si>
    <t>[conference papers proofreading]</t>
  </si>
  <si>
    <t>"conference papers proofreading"</t>
  </si>
  <si>
    <t>+academic +proofreading +and +editing</t>
  </si>
  <si>
    <t>+academic +editing +and +proofreading</t>
  </si>
  <si>
    <t>"research proof reading editing"</t>
  </si>
  <si>
    <t>Research Editing and Proof Reading</t>
  </si>
  <si>
    <t>[conference paper proof reading]</t>
  </si>
  <si>
    <t>"conference paper proof reading"</t>
  </si>
  <si>
    <t>[research proof reading editing]</t>
  </si>
  <si>
    <t>+conference +papers +proofreading</t>
  </si>
  <si>
    <t>+conference +paper +proofreading</t>
  </si>
  <si>
    <t>+proofreading +university +of +portsmouth</t>
  </si>
  <si>
    <t>Portsmouth University Proofreading</t>
  </si>
  <si>
    <t>"conference paper proofreading"</t>
  </si>
  <si>
    <t>[conference paper proofreading]</t>
  </si>
  <si>
    <t>+fiction +proof +readers</t>
  </si>
  <si>
    <t>Fiction Proof Reader</t>
  </si>
  <si>
    <t>"proofread screenplay"</t>
  </si>
  <si>
    <t>"professional book editing"</t>
  </si>
  <si>
    <t>"screenplay proofread"</t>
  </si>
  <si>
    <t>+screenplay +proofread</t>
  </si>
  <si>
    <t>+professional +book +editing</t>
  </si>
  <si>
    <t>+story +proof +readers</t>
  </si>
  <si>
    <t>Story Proof Reader</t>
  </si>
  <si>
    <t>[textbook proofread]</t>
  </si>
  <si>
    <t>Textbook Proofread</t>
  </si>
  <si>
    <t>"textbook proofread"</t>
  </si>
  <si>
    <t>+proofread +textbook</t>
  </si>
  <si>
    <t>+textbook +proofread</t>
  </si>
  <si>
    <t>"proofread textbook"</t>
  </si>
  <si>
    <t>[proofread textbook]</t>
  </si>
  <si>
    <t>+novel +editing +proofreading</t>
  </si>
  <si>
    <t>Novel Editing and Proofreading</t>
  </si>
  <si>
    <t>+medical +proofreader</t>
  </si>
  <si>
    <t>Medical Proofreader</t>
  </si>
  <si>
    <t>[manuscript proof read]</t>
  </si>
  <si>
    <t>Manuscript Proof Read</t>
  </si>
  <si>
    <t>+manuscript +proof +read</t>
  </si>
  <si>
    <t>"manuscript proof read"</t>
  </si>
  <si>
    <t>+report +proof +reading +services</t>
  </si>
  <si>
    <t>Report Proof Reading Services</t>
  </si>
  <si>
    <t>[project proofreading]</t>
  </si>
  <si>
    <t>Project Proofreading</t>
  </si>
  <si>
    <t>+technical +proofreaders +costs</t>
  </si>
  <si>
    <t>Technical Proofreader</t>
  </si>
  <si>
    <t>+technical +proofreader</t>
  </si>
  <si>
    <t>"report proof reading services"</t>
  </si>
  <si>
    <t>"project proofreading"</t>
  </si>
  <si>
    <t>[report proof reading services]</t>
  </si>
  <si>
    <t>"thesis editing and proofreading service"</t>
  </si>
  <si>
    <t>thesis edit and proofread service</t>
  </si>
  <si>
    <t>[thesis editing and proofreading service]</t>
  </si>
  <si>
    <t>+thesis +editing +and +proofreading +service</t>
  </si>
  <si>
    <t>+academic +editing +proofreading +services</t>
  </si>
  <si>
    <t>Academic Editing and Proofreading Services</t>
  </si>
  <si>
    <t>"academic editing and proofreading services"</t>
  </si>
  <si>
    <t>6.31 (enhanced)</t>
  </si>
  <si>
    <t>+academic +proofreading +and +editing +services</t>
  </si>
  <si>
    <t>[academic editing and proofreading services]</t>
  </si>
  <si>
    <t>5.97 (enhanced)</t>
  </si>
  <si>
    <t>+phd +edit +essay</t>
  </si>
  <si>
    <t>PhD Essay Editing</t>
  </si>
  <si>
    <t>"online essay proofreader"</t>
  </si>
  <si>
    <t>Online Essay Proofreader</t>
  </si>
  <si>
    <t>+edit +my +term +paper</t>
  </si>
  <si>
    <t>Term Paper Editing</t>
  </si>
  <si>
    <t>+essay +proofreader +online</t>
  </si>
  <si>
    <t>[online essay proofreader]</t>
  </si>
  <si>
    <t>"essay proofreader online"</t>
  </si>
  <si>
    <t>6.80 (enhanced)</t>
  </si>
  <si>
    <t>+ielts +proofreading</t>
  </si>
  <si>
    <t>IELTS Proofreading</t>
  </si>
  <si>
    <t>+online +essay +proofreader</t>
  </si>
  <si>
    <t>+term +paper +editing</t>
  </si>
  <si>
    <t>[essay proofreader online]</t>
  </si>
  <si>
    <t>+revise +and +correct +my +essay</t>
  </si>
  <si>
    <t>Essay Revising and Correction</t>
  </si>
  <si>
    <t>+edit +my +socilogy +papers</t>
  </si>
  <si>
    <t>Socilogy Paper Editing</t>
  </si>
  <si>
    <t>"research proofreading editing"</t>
  </si>
  <si>
    <t>Research Editing and Proofreading</t>
  </si>
  <si>
    <t>[research proofreading editing]</t>
  </si>
  <si>
    <t>+proof +reading +essays</t>
  </si>
  <si>
    <t>Essay Proof Reading</t>
  </si>
  <si>
    <t>+instant +essay +proof +reading</t>
  </si>
  <si>
    <t>+english +essay +proof +reading</t>
  </si>
  <si>
    <t>+proof +reading +essay</t>
  </si>
  <si>
    <t>+proof +reading +an +essay</t>
  </si>
  <si>
    <t>+proof +reading +my +essay</t>
  </si>
  <si>
    <t>+professional +scientific +editing</t>
  </si>
  <si>
    <t>Scientific Editing</t>
  </si>
  <si>
    <t>+scientific +editing</t>
  </si>
  <si>
    <t>+scientific +english +editing</t>
  </si>
  <si>
    <t>+edit +my +ebook</t>
  </si>
  <si>
    <t>Ebook Editing</t>
  </si>
  <si>
    <t>[book proofreading editing]</t>
  </si>
  <si>
    <t>Book Editing and Proofreading</t>
  </si>
  <si>
    <t>+project +proofreading</t>
  </si>
  <si>
    <t>"website proofreading editing"</t>
  </si>
  <si>
    <t>Website Editing and Proofreading</t>
  </si>
  <si>
    <t>+website +editing +proofreading</t>
  </si>
  <si>
    <t>"website editing proofreading"</t>
  </si>
  <si>
    <t>+website +proofreading +editing</t>
  </si>
  <si>
    <t>[website editing proofreading]</t>
  </si>
  <si>
    <t>+proofreading +and +editing +websites</t>
  </si>
  <si>
    <t>[website proofreading editing]</t>
  </si>
  <si>
    <t>+editing +and +proofreading +website</t>
  </si>
  <si>
    <t>+website +proofreading +and +editing</t>
  </si>
  <si>
    <t>+top +editing +and +proofreading +website</t>
  </si>
  <si>
    <t>"edit my report"</t>
  </si>
  <si>
    <t>Report Editing</t>
  </si>
  <si>
    <t>[edit my report]</t>
  </si>
  <si>
    <t>"report editing"</t>
  </si>
  <si>
    <t>[report editing]</t>
  </si>
  <si>
    <t>+edit +my +report</t>
  </si>
  <si>
    <t>+report +editing</t>
  </si>
  <si>
    <t>+report +editing +proofreading</t>
  </si>
  <si>
    <t>Report Editing and Proofreading</t>
  </si>
  <si>
    <t>"report proofreading editing"</t>
  </si>
  <si>
    <t>[report editing proofreading]</t>
  </si>
  <si>
    <t>+report +proofreading +editing</t>
  </si>
  <si>
    <t>"report editing proofreading"</t>
  </si>
  <si>
    <t>[report proofreading editing]</t>
  </si>
  <si>
    <t>"document proof reader"</t>
  </si>
  <si>
    <t>Document Proof Reader</t>
  </si>
  <si>
    <t>+document +proof +reader</t>
  </si>
  <si>
    <t>[document proof reader]</t>
  </si>
  <si>
    <t>0.91 (enhanced)</t>
  </si>
  <si>
    <t>+best +proofreading +sites</t>
  </si>
  <si>
    <t>Proofreading Website</t>
  </si>
  <si>
    <t>[report proof reading]</t>
  </si>
  <si>
    <t>Report Proof Reading</t>
  </si>
  <si>
    <t>[proofreading sites]</t>
  </si>
  <si>
    <t>0.48 (enhanced)</t>
  </si>
  <si>
    <t>[best proofreading website]</t>
  </si>
  <si>
    <t>+best +proofreading +website</t>
  </si>
  <si>
    <t>[best proofreading sites]</t>
  </si>
  <si>
    <t>+proofreading +sites</t>
  </si>
  <si>
    <t>1.34 (enhanced)</t>
  </si>
  <si>
    <t>+report +proof +reading</t>
  </si>
  <si>
    <t>"report proof reading"</t>
  </si>
  <si>
    <t>1.36 (enhanced)</t>
  </si>
  <si>
    <t>"proofreading sites"</t>
  </si>
  <si>
    <t>1.78 (enhanced)</t>
  </si>
  <si>
    <t>"best proofreading sites"</t>
  </si>
  <si>
    <t>+proofreading +site</t>
  </si>
  <si>
    <t>[proofreading site]</t>
  </si>
  <si>
    <t>"proofreading site"</t>
  </si>
  <si>
    <t>"best proofreading website"</t>
  </si>
  <si>
    <t>2.72 (enhanced)</t>
  </si>
  <si>
    <t>+online +manuscript +editing</t>
  </si>
  <si>
    <t>Online Manuscript Editing</t>
  </si>
  <si>
    <t>"online manuscript editing"</t>
  </si>
  <si>
    <t>[online manuscript editing]</t>
  </si>
  <si>
    <t>"academic editing proofreading services"</t>
  </si>
  <si>
    <t>+research +paper +proofreading +services +online</t>
  </si>
  <si>
    <t>Research Paper Proofreading Services</t>
  </si>
  <si>
    <t>+research +paper +proofreading +service</t>
  </si>
  <si>
    <t>+research +paper +proofreading +service +in</t>
  </si>
  <si>
    <t>"research paper proofreading services"</t>
  </si>
  <si>
    <t>[research paper proofreading service]</t>
  </si>
  <si>
    <t>+research +paper +proofreading +services</t>
  </si>
  <si>
    <t>+college +english +paper +proofreading +service</t>
  </si>
  <si>
    <t>College Paper Proofreading Services</t>
  </si>
  <si>
    <t>+scientific +medical +editing</t>
  </si>
  <si>
    <t>Scientific Medical Editing</t>
  </si>
  <si>
    <t>+philosophy +paper +editor</t>
  </si>
  <si>
    <t>Philosophy Paper Editor</t>
  </si>
  <si>
    <t>[esl editor]</t>
  </si>
  <si>
    <t>ESL Editor</t>
  </si>
  <si>
    <t>"esl editor"</t>
  </si>
  <si>
    <t>+esl +editor</t>
  </si>
  <si>
    <t>+scientific +journal +editing +review</t>
  </si>
  <si>
    <t>Scientific Journal Editing</t>
  </si>
  <si>
    <t>+online +scientific +journal +editing</t>
  </si>
  <si>
    <t>+academic +proofreader</t>
  </si>
  <si>
    <t>Academic Proofreader</t>
  </si>
  <si>
    <t>"academic proofreader"</t>
  </si>
  <si>
    <t>[academic proofreader]</t>
  </si>
  <si>
    <t>+academic +proofreaders</t>
  </si>
  <si>
    <t>+scientific +journal +proofreading</t>
  </si>
  <si>
    <t>Scientific Journal Proofreading</t>
  </si>
  <si>
    <t>+proof +edit +my +novel</t>
  </si>
  <si>
    <t>Novel Proof Edit</t>
  </si>
  <si>
    <t>+story +proof +read</t>
  </si>
  <si>
    <t>Story Proof Read</t>
  </si>
  <si>
    <t>"story proof read"</t>
  </si>
  <si>
    <t>+proof +read +my +story +online</t>
  </si>
  <si>
    <t>+proof +read +your +story</t>
  </si>
  <si>
    <t>[story proof read]</t>
  </si>
  <si>
    <t>+novel +proofreaders</t>
  </si>
  <si>
    <t>Novel Proofreader</t>
  </si>
  <si>
    <t>+novel +proofreader</t>
  </si>
  <si>
    <t>"research paper proofreading services online"</t>
  </si>
  <si>
    <t>"research paper proofreading service"</t>
  </si>
  <si>
    <t>[research paper proofreading services online]</t>
  </si>
  <si>
    <t>[research paper proofreading services]</t>
  </si>
  <si>
    <t>"esl editing services"</t>
  </si>
  <si>
    <t>ESL Editing Services</t>
  </si>
  <si>
    <t>+esl +editing +services</t>
  </si>
  <si>
    <t>+latex +editing +proofreading</t>
  </si>
  <si>
    <t>Latex Editing and Proofreading</t>
  </si>
  <si>
    <t>"latex editing proofreading"</t>
  </si>
  <si>
    <t>+sociological +paper +proofread</t>
  </si>
  <si>
    <t>Sociological Paper Proofread</t>
  </si>
  <si>
    <t>[latex editing proofreading]</t>
  </si>
  <si>
    <t>[latex editing and proofreading]</t>
  </si>
  <si>
    <t>+latex +editing +and +proofreading</t>
  </si>
  <si>
    <t>"latex editing and proofreading"</t>
  </si>
  <si>
    <t>+proof +reading +finance +paper</t>
  </si>
  <si>
    <t>Finance Paper Proof Reading</t>
  </si>
  <si>
    <t>+proofreading +economics</t>
  </si>
  <si>
    <t>Economics Proofreading</t>
  </si>
  <si>
    <t>+proof +reading +finance +papers</t>
  </si>
  <si>
    <t>+website +to +correct +my +essay</t>
  </si>
  <si>
    <t>Website Essay Correction</t>
  </si>
  <si>
    <t>+proofread +my +term +paper</t>
  </si>
  <si>
    <t>Term Paper Proofread</t>
  </si>
  <si>
    <t>+academic +journal +editing</t>
  </si>
  <si>
    <t>Academic Journal Editing</t>
  </si>
  <si>
    <t>+science +book +editing</t>
  </si>
  <si>
    <t>Science Book Editing</t>
  </si>
  <si>
    <t>0.97 (enhanced)</t>
  </si>
  <si>
    <t>[screenplay editing]</t>
  </si>
  <si>
    <t>Screenplay Editing</t>
  </si>
  <si>
    <t>"screenplay editing"</t>
  </si>
  <si>
    <t>1.25 (enhanced)</t>
  </si>
  <si>
    <t>+ebook +proof +read</t>
  </si>
  <si>
    <t>Ebook Proof Read</t>
  </si>
  <si>
    <t>[ebook proof read]</t>
  </si>
  <si>
    <t>+editing +service +for +esl</t>
  </si>
  <si>
    <t>+edit +and +proof +read +my +essay</t>
  </si>
  <si>
    <t>Essay Edit and Proof Read</t>
  </si>
  <si>
    <t>+essay +proofread</t>
  </si>
  <si>
    <t>Essay Proofread</t>
  </si>
  <si>
    <t>+website +to +proofread +essays</t>
  </si>
  <si>
    <t>"proofread my essay"</t>
  </si>
  <si>
    <t>+online +editing +for +esl +students</t>
  </si>
  <si>
    <t>ESL Student Editing</t>
  </si>
  <si>
    <t>[proofread my essay]</t>
  </si>
  <si>
    <t>+proofread +my +essay</t>
  </si>
  <si>
    <t>+proofread +an +essay</t>
  </si>
  <si>
    <t>+proofread +essay</t>
  </si>
  <si>
    <t>"proofread essay"</t>
  </si>
  <si>
    <t>3.23 (enhanced)</t>
  </si>
  <si>
    <t>"proofread your essay"</t>
  </si>
  <si>
    <t>[proofread your essay]</t>
  </si>
  <si>
    <t>+online +proofread +essays</t>
  </si>
  <si>
    <t>[proofread essay]</t>
  </si>
  <si>
    <t>+essay +english +proofread</t>
  </si>
  <si>
    <t>+online +essay +proofread</t>
  </si>
  <si>
    <t>+proofread +essays</t>
  </si>
  <si>
    <t>+screenplay +editing</t>
  </si>
  <si>
    <t>+proof +read +ebook</t>
  </si>
  <si>
    <t>"ebook proof read"</t>
  </si>
  <si>
    <t>+proofreader +for +ebooks</t>
  </si>
  <si>
    <t>Ebook Proofreader</t>
  </si>
  <si>
    <t>+professional +ebook +proofreader</t>
  </si>
  <si>
    <t>3.63 (enhanced)</t>
  </si>
  <si>
    <t>+script +editing +proof +reading</t>
  </si>
  <si>
    <t>Script Editing and Proof Reading</t>
  </si>
  <si>
    <t>"script proof reading editing"</t>
  </si>
  <si>
    <t>[script editing proof reading]</t>
  </si>
  <si>
    <t>"script editing proof reading"</t>
  </si>
  <si>
    <t>[script proof reading editing]</t>
  </si>
  <si>
    <t>+script +proof +reading +editing</t>
  </si>
  <si>
    <t>+essay +proofread +fast</t>
  </si>
  <si>
    <t>[essay proofread]</t>
  </si>
  <si>
    <t>+proofread +your +essay</t>
  </si>
  <si>
    <t>+online +proofread +essay</t>
  </si>
  <si>
    <t>"essay proofread"</t>
  </si>
  <si>
    <t>+assignment +proofread</t>
  </si>
  <si>
    <t>Assignment Proofreading</t>
  </si>
  <si>
    <t>"conference paper proof read"</t>
  </si>
  <si>
    <t>Conference Paper Proofread</t>
  </si>
  <si>
    <t>[assignment proofreading]</t>
  </si>
  <si>
    <t>+proofreading +assignments</t>
  </si>
  <si>
    <t>1.93 (enhanced)</t>
  </si>
  <si>
    <t>"assignment proofread"</t>
  </si>
  <si>
    <t>+editing +articles +for +publication</t>
  </si>
  <si>
    <t>Article Editing</t>
  </si>
  <si>
    <t>+proofreading +assignment</t>
  </si>
  <si>
    <t>+conference +paper +proof +read</t>
  </si>
  <si>
    <t>[conference paper proof read]</t>
  </si>
  <si>
    <t>+assignment +proofreading</t>
  </si>
  <si>
    <t>[assignment proofread]</t>
  </si>
  <si>
    <t>"assignment proofreading"</t>
  </si>
  <si>
    <t>+conference +paper +proofread</t>
  </si>
  <si>
    <t>[conference paper proofread]</t>
  </si>
  <si>
    <t>"conference paper proofread"</t>
  </si>
  <si>
    <t>+proofreading +for +research</t>
  </si>
  <si>
    <t>Research Proofreading</t>
  </si>
  <si>
    <t>+research +proofreading +online</t>
  </si>
  <si>
    <t>+proofreading +research</t>
  </si>
  <si>
    <t>+literature +review +proofreading +and +correction</t>
  </si>
  <si>
    <t>Literature Review Proofreading and Correction</t>
  </si>
  <si>
    <t>+proof +reader +for +psychology +paper +in +the</t>
  </si>
  <si>
    <t>Psychology Paper Proof Reader</t>
  </si>
  <si>
    <t>+proofreading +comic +books +rates</t>
  </si>
  <si>
    <t>Comic Book Proofreading</t>
  </si>
  <si>
    <t>+proofreading +magazines</t>
  </si>
  <si>
    <t>Magazine Proofreading</t>
  </si>
  <si>
    <t>0.56 (enhanced)</t>
  </si>
  <si>
    <t>+magazine +proofreading</t>
  </si>
  <si>
    <t>+textbook +proof +read</t>
  </si>
  <si>
    <t>Textbook Proof Read</t>
  </si>
  <si>
    <t>[proofreading magazines]</t>
  </si>
  <si>
    <t>"textbook proof read"</t>
  </si>
  <si>
    <t>[textbook proof read]</t>
  </si>
  <si>
    <t>"proofreading magazines"</t>
  </si>
  <si>
    <t>"magazine proofreading"</t>
  </si>
  <si>
    <t>[magazine proofreading]</t>
  </si>
  <si>
    <t>+online +proofreading +for +magazine</t>
  </si>
  <si>
    <t>"christian book editor"</t>
  </si>
  <si>
    <t>Christian Book Editor</t>
  </si>
  <si>
    <t>[christian book editors]</t>
  </si>
  <si>
    <t>[christian book editor]</t>
  </si>
  <si>
    <t>+script +proofreaders</t>
  </si>
  <si>
    <t>Script Proofreader</t>
  </si>
  <si>
    <t>+christian +book +editor</t>
  </si>
  <si>
    <t>+christian +book +editors</t>
  </si>
  <si>
    <t>"christian book editors"</t>
  </si>
  <si>
    <t>+proof +reading +for +fiction</t>
  </si>
  <si>
    <t>Fiction Proof Reading</t>
  </si>
  <si>
    <t>+proofread +my +ebook</t>
  </si>
  <si>
    <t>Ebook Proofread</t>
  </si>
  <si>
    <t>[professional thesis proofreading]</t>
  </si>
  <si>
    <t>professional thesis proofread</t>
  </si>
  <si>
    <t>5.68 (enhanced)</t>
  </si>
  <si>
    <t>+professional +thesis +proofreading</t>
  </si>
  <si>
    <t>[academic proof reading services]</t>
  </si>
  <si>
    <t>Academic Proof Reading Services</t>
  </si>
  <si>
    <t>+proof +reading +service +academic</t>
  </si>
  <si>
    <t>+scientific +editor</t>
  </si>
  <si>
    <t>3.08 (enhanced)</t>
  </si>
  <si>
    <t>+philosophy +paper +editing</t>
  </si>
  <si>
    <t>Philosophy Paper Editing</t>
  </si>
  <si>
    <t>+scientific +proofreading +economics</t>
  </si>
  <si>
    <t>Economics Scientific Proofreading</t>
  </si>
  <si>
    <t>+proofreading +scientific +english</t>
  </si>
  <si>
    <t>Scientific Proofreading</t>
  </si>
  <si>
    <t>+proofreading +scientific</t>
  </si>
  <si>
    <t>+scientific +proofreading +price</t>
  </si>
  <si>
    <t>"academic manuscript edit"</t>
  </si>
  <si>
    <t>Academic Manuscript Editing</t>
  </si>
  <si>
    <t>+science +journal +article +editing</t>
  </si>
  <si>
    <t>Science Journal Article Editing</t>
  </si>
  <si>
    <t>+proofreading +psychology</t>
  </si>
  <si>
    <t>Psychology Proofreading</t>
  </si>
  <si>
    <t>+science +editing +companies</t>
  </si>
  <si>
    <t>Science Editing Company</t>
  </si>
  <si>
    <t>[academic manuscript editing]</t>
  </si>
  <si>
    <t>+academic +manuscript +edit</t>
  </si>
  <si>
    <t>[academic manuscript edit]</t>
  </si>
  <si>
    <t>+academic +professional +manuscript +editing</t>
  </si>
  <si>
    <t>+psychology +proofreading +co</t>
  </si>
  <si>
    <t>+academic +manuscript +editing</t>
  </si>
  <si>
    <t>+science +editing +company</t>
  </si>
  <si>
    <t>"academic manuscript editing"</t>
  </si>
  <si>
    <t>+proofreading +scientific +research +paper</t>
  </si>
  <si>
    <t>Scientific Research Paper Proofreading</t>
  </si>
  <si>
    <t>4.45 (enhanced)</t>
  </si>
  <si>
    <t>+fast +essay +grammar +proofreading</t>
  </si>
  <si>
    <t>Essay Grammar Proofreading</t>
  </si>
  <si>
    <t>+proofread +academic</t>
  </si>
  <si>
    <t>Academic Proofread</t>
  </si>
  <si>
    <t>+media +academic +proofread</t>
  </si>
  <si>
    <t>"story proof reading"</t>
  </si>
  <si>
    <t>Story Proof Reading</t>
  </si>
  <si>
    <t>+story +proof +reading</t>
  </si>
  <si>
    <t>[story proof reading]</t>
  </si>
  <si>
    <t>+proof +reading +for +short +stories</t>
  </si>
  <si>
    <t>"professional thesis proofreading"</t>
  </si>
  <si>
    <t>+short +story +proofreader</t>
  </si>
  <si>
    <t>Story Proofreader</t>
  </si>
  <si>
    <t>"book proof read"</t>
  </si>
  <si>
    <t>Book Proof Read</t>
  </si>
  <si>
    <t>+proof +read +book</t>
  </si>
  <si>
    <t>+proof +read +my +book</t>
  </si>
  <si>
    <t>+book +proof +read</t>
  </si>
  <si>
    <t>[book proof read]</t>
  </si>
  <si>
    <t>+textbook +proof +reading +editing</t>
  </si>
  <si>
    <t>Textbook Editing and Proof Reading</t>
  </si>
  <si>
    <t>+proof +read +your +book +online</t>
  </si>
  <si>
    <t>+proof +read +your +book</t>
  </si>
  <si>
    <t>+story +proofreading</t>
  </si>
  <si>
    <t>Story Proofreading</t>
  </si>
  <si>
    <t>[proofreading stories]</t>
  </si>
  <si>
    <t>"story proofreading"</t>
  </si>
  <si>
    <t>[story proofreading]</t>
  </si>
  <si>
    <t>"proofreading stories"</t>
  </si>
  <si>
    <t>+short +story +proofreading</t>
  </si>
  <si>
    <t>+proofreading +stories</t>
  </si>
  <si>
    <t>0.79 (enhanced)</t>
  </si>
  <si>
    <t>+revise +and +edit +my +paper</t>
  </si>
  <si>
    <t>Paper Editing and Revising</t>
  </si>
  <si>
    <t>+english +proofread +academic</t>
  </si>
  <si>
    <t>+science +editing +proofreading</t>
  </si>
  <si>
    <t>Science Editing and Proofreading</t>
  </si>
  <si>
    <t>+proofreading +of +theology +paper</t>
  </si>
  <si>
    <t>Theology Paper Proofreading</t>
  </si>
  <si>
    <t>+proofreading +journal +articles</t>
  </si>
  <si>
    <t>Journal Article Proofreading</t>
  </si>
  <si>
    <t>[proofread essay online]</t>
  </si>
  <si>
    <t>Online Essay Proofread</t>
  </si>
  <si>
    <t>+proofreading +and +copy +editing +for +students</t>
  </si>
  <si>
    <t>Student Copy Editing and Proofreading</t>
  </si>
  <si>
    <t>+journal +article +proofreading</t>
  </si>
  <si>
    <t>"proofread essay online"</t>
  </si>
  <si>
    <t>+proof +reading +of +assignments</t>
  </si>
  <si>
    <t>Assignment Proof Reading</t>
  </si>
  <si>
    <t>+proofread +essay +online</t>
  </si>
  <si>
    <t>+scientific +manuscript +proofreading</t>
  </si>
  <si>
    <t>Scientific Manuscript Proofreading</t>
  </si>
  <si>
    <t>+website +proofreading +essay +and +editing</t>
  </si>
  <si>
    <t>Website Essay Editing and Proofreading</t>
  </si>
  <si>
    <t>+thesis +proofreading +editing +service</t>
  </si>
  <si>
    <t>thesis proofread editing service</t>
  </si>
  <si>
    <t>+best +fiction +editorial +and +proof +reading +services</t>
  </si>
  <si>
    <t>Fiction Editorial and Proof Reading Services</t>
  </si>
  <si>
    <t>"affordable book editors"</t>
  </si>
  <si>
    <t>Book Editor</t>
  </si>
  <si>
    <t>[affordable book editing]</t>
  </si>
  <si>
    <t>1.18 (enhanced)</t>
  </si>
  <si>
    <t>+need +an +editor +for +my +book</t>
  </si>
  <si>
    <t>+affordable +book +editing</t>
  </si>
  <si>
    <t>5.20 (enhanced)</t>
  </si>
  <si>
    <t>+affordable +book +editors</t>
  </si>
  <si>
    <t>"professional book editor"</t>
  </si>
  <si>
    <t>[need editor for my book]</t>
  </si>
  <si>
    <t>2.11 (enhanced)</t>
  </si>
  <si>
    <t>+need +editor +for +my +book</t>
  </si>
  <si>
    <t>[professional book editor]</t>
  </si>
  <si>
    <t>"affordable book editing"</t>
  </si>
  <si>
    <t>1.35 (enhanced)</t>
  </si>
  <si>
    <t>[professional book editors]</t>
  </si>
  <si>
    <t>1.21 (enhanced)</t>
  </si>
  <si>
    <t>+professional +book +editors</t>
  </si>
  <si>
    <t>1.52 (enhanced)</t>
  </si>
  <si>
    <t>"professional book editors"</t>
  </si>
  <si>
    <t>"need editor for my book"</t>
  </si>
  <si>
    <t>[affordable book editors]</t>
  </si>
  <si>
    <t>"need an editor for my book"</t>
  </si>
  <si>
    <t>[professional editing services fiction]</t>
  </si>
  <si>
    <t>Fiction Editing Services</t>
  </si>
  <si>
    <t>+professional +book +editor</t>
  </si>
  <si>
    <t>1.63 (enhanced)</t>
  </si>
  <si>
    <t>[need an editor for my book]</t>
  </si>
  <si>
    <t>[paper editing websites]</t>
  </si>
  <si>
    <t>Paper Editing Websites</t>
  </si>
  <si>
    <t>"paper editing websites"</t>
  </si>
  <si>
    <t>+paper +editing +websites</t>
  </si>
  <si>
    <t>+edit +literature +review</t>
  </si>
  <si>
    <t>Literature Review Editing</t>
  </si>
  <si>
    <t>"proofreading and referencing"</t>
  </si>
  <si>
    <t>Referencing Proofreading</t>
  </si>
  <si>
    <t>"literature review editing"</t>
  </si>
  <si>
    <t>+proofreading +referencing</t>
  </si>
  <si>
    <t>"referencing proofreading"</t>
  </si>
  <si>
    <t>"proofreading referencing"</t>
  </si>
  <si>
    <t>+literature +review +editing</t>
  </si>
  <si>
    <t>"referencing and proofreading"</t>
  </si>
  <si>
    <t>+proofreading +for +phd +researchers</t>
  </si>
  <si>
    <t>PhD Research Proofreading</t>
  </si>
  <si>
    <t>[literature review editing]</t>
  </si>
  <si>
    <t>[proofreading referencing]</t>
  </si>
  <si>
    <t>[referencing proofreading]</t>
  </si>
  <si>
    <t>+editing +my +literature +review</t>
  </si>
  <si>
    <t>+editing +for +literature +review</t>
  </si>
  <si>
    <t>+edit +my +literature +review</t>
  </si>
  <si>
    <t>[academic editorial services]</t>
  </si>
  <si>
    <t>Academic Editorial Services</t>
  </si>
  <si>
    <t>2.40 (enhanced)</t>
  </si>
  <si>
    <t>+proof +reader +for +journal +article</t>
  </si>
  <si>
    <t>Journal Article Proof Reader</t>
  </si>
  <si>
    <t>+cheap +thesis +proofreading</t>
  </si>
  <si>
    <t>cheap thesis proofread</t>
  </si>
  <si>
    <t>+assignment +editing +services</t>
  </si>
  <si>
    <t>Assignment Editing Services</t>
  </si>
  <si>
    <t>2.88 (enhanced)</t>
  </si>
  <si>
    <t>"assignment editing services"</t>
  </si>
  <si>
    <t>+assignment +editing +service</t>
  </si>
  <si>
    <t>+article +proof +reading +services</t>
  </si>
  <si>
    <t>Article Proof Reading Services</t>
  </si>
  <si>
    <t>+script +editing</t>
  </si>
  <si>
    <t>Script Editing</t>
  </si>
  <si>
    <t>"script editing"</t>
  </si>
  <si>
    <t>[script editing]</t>
  </si>
  <si>
    <t>+proof +reading +referencing</t>
  </si>
  <si>
    <t>Referencing Proof Reading</t>
  </si>
  <si>
    <t>+science +journal +manuscript +editing +e</t>
  </si>
  <si>
    <t>Science Journal Manuscript Editing</t>
  </si>
  <si>
    <t>"referencing and proof reading"</t>
  </si>
  <si>
    <t>[referencing proof reading]</t>
  </si>
  <si>
    <t>"referencing proof reading"</t>
  </si>
  <si>
    <t>"proof reading and referencing"</t>
  </si>
  <si>
    <t>"proof reading referencing"</t>
  </si>
  <si>
    <t>+science +journal +manuscript +editing</t>
  </si>
  <si>
    <t>[proof reading referencing]</t>
  </si>
  <si>
    <t>"assignment editing service"</t>
  </si>
  <si>
    <t>[assignment editing service]</t>
  </si>
  <si>
    <t>"script proofreading"</t>
  </si>
  <si>
    <t>Script Proofreading</t>
  </si>
  <si>
    <t>+script +proofreading</t>
  </si>
  <si>
    <t>"literary editor"</t>
  </si>
  <si>
    <t>Literary Editor</t>
  </si>
  <si>
    <t>+literary +editor</t>
  </si>
  <si>
    <t>[literary editor]</t>
  </si>
  <si>
    <t>[script proofreading]</t>
  </si>
  <si>
    <t>[magazine proof read]</t>
  </si>
  <si>
    <t>Magazine Proof Read</t>
  </si>
  <si>
    <t>[screenplay proofreading editing]</t>
  </si>
  <si>
    <t>Screenplay Editing and Proofreading</t>
  </si>
  <si>
    <t>"screenplay proofreading editing"</t>
  </si>
  <si>
    <t>Book Editing Services</t>
  </si>
  <si>
    <t>+screenplay +proofreading +editing</t>
  </si>
  <si>
    <t>"screenplay editing proofreading"</t>
  </si>
  <si>
    <t>"magazine proof read"</t>
  </si>
  <si>
    <t>+magazine +proof +read</t>
  </si>
  <si>
    <t>[screenplay editing proofreading]</t>
  </si>
  <si>
    <t>+screenplay +editing +proofreading</t>
  </si>
  <si>
    <t>+proof +reading +and +editing +essays</t>
  </si>
  <si>
    <t>Essay Editing and Proof Reading</t>
  </si>
  <si>
    <t>+academic +paper +proofread</t>
  </si>
  <si>
    <t>Academic Paper Proofread</t>
  </si>
  <si>
    <t>+economic +academic +paper +editing</t>
  </si>
  <si>
    <t>Economic Paper Editing</t>
  </si>
  <si>
    <t>"conference paper editing"</t>
  </si>
  <si>
    <t>Conference Paper Editing</t>
  </si>
  <si>
    <t>[conference paper editing]</t>
  </si>
  <si>
    <t>+conference +paper +editing</t>
  </si>
  <si>
    <t>+conference +paper +edit</t>
  </si>
  <si>
    <t>"conference paper edit"</t>
  </si>
  <si>
    <t>[conference paper edit]</t>
  </si>
  <si>
    <t>+proof +reading +service +student</t>
  </si>
  <si>
    <t>Student Proof Reading Services</t>
  </si>
  <si>
    <t>4.35 (enhanced)</t>
  </si>
  <si>
    <t>+screenplay +proofreading</t>
  </si>
  <si>
    <t>Screenplay Proofreading</t>
  </si>
  <si>
    <t>[screenplay proofreading]</t>
  </si>
  <si>
    <t>+proof +reader +of +novels</t>
  </si>
  <si>
    <t>Novel Proof Reader</t>
  </si>
  <si>
    <t>+proof +readers +novels</t>
  </si>
  <si>
    <t>"novel proof reading"</t>
  </si>
  <si>
    <t>Novel Proof Reading</t>
  </si>
  <si>
    <t>"proofreading screenplays"</t>
  </si>
  <si>
    <t>[proofreading screenplays]</t>
  </si>
  <si>
    <t>[novel proof reading]</t>
  </si>
  <si>
    <t>+novel +proof +reading</t>
  </si>
  <si>
    <t>"screenplay proofreading"</t>
  </si>
  <si>
    <t>+proof +reading +quote +novel</t>
  </si>
  <si>
    <t>+proof +reading +a +novel</t>
  </si>
  <si>
    <t>+proofreading +screenplays</t>
  </si>
  <si>
    <t>+sci +fi +novel +proofreader</t>
  </si>
  <si>
    <t>Sci Fi Novel Proofreader</t>
  </si>
  <si>
    <t>+short +story +book +editors</t>
  </si>
  <si>
    <t>Story Book Editor</t>
  </si>
  <si>
    <t>+proofreading +english +language +or +literature</t>
  </si>
  <si>
    <t>English Literature Proofreading</t>
  </si>
  <si>
    <t>+essay +proofreading +and +editing</t>
  </si>
  <si>
    <t>"essay correction"</t>
  </si>
  <si>
    <t>Essay Correction</t>
  </si>
  <si>
    <t>+edit +science +articles</t>
  </si>
  <si>
    <t>Science Article Editing</t>
  </si>
  <si>
    <t>[correct my essay]</t>
  </si>
  <si>
    <t>"correct my essay"</t>
  </si>
  <si>
    <t>+essay +correction</t>
  </si>
  <si>
    <t>+online +paper +proofreading +editing</t>
  </si>
  <si>
    <t>Paper Editing and Proofreading</t>
  </si>
  <si>
    <t>+correct +my +essay</t>
  </si>
  <si>
    <t>[essay correction]</t>
  </si>
  <si>
    <t>2.79 (enhanced)</t>
  </si>
  <si>
    <t>+proof +reading +foreign +students +essays</t>
  </si>
  <si>
    <t>Student Essay Proof Reading</t>
  </si>
  <si>
    <t>[student proof reading services]</t>
  </si>
  <si>
    <t>"screenplay proof read"</t>
  </si>
  <si>
    <t>Screenplay Proof Read</t>
  </si>
  <si>
    <t>+screenplay +proof +read</t>
  </si>
  <si>
    <t>+proofreading +and +editing +fiction</t>
  </si>
  <si>
    <t>Fiction Editing and Proofreading</t>
  </si>
  <si>
    <t>[screenplay proof read]</t>
  </si>
  <si>
    <t>+short +story +editor +online</t>
  </si>
  <si>
    <t>Story Editor</t>
  </si>
  <si>
    <t>[book editing prices]</t>
  </si>
  <si>
    <t>Book Editing</t>
  </si>
  <si>
    <t>+book +editing</t>
  </si>
  <si>
    <t>0.74 (enhanced)</t>
  </si>
  <si>
    <t>+editing +my +book</t>
  </si>
  <si>
    <t>+edit +my +book</t>
  </si>
  <si>
    <t>[edit my book]</t>
  </si>
  <si>
    <t>+best +proofreading +for +phd +level</t>
  </si>
  <si>
    <t>PhD Proofreading</t>
  </si>
  <si>
    <t>+editing +and +proofreading +assignments</t>
  </si>
  <si>
    <t>Assignment Editing and Proofreading</t>
  </si>
  <si>
    <t>+editing +and +proofreading +assignment</t>
  </si>
  <si>
    <t>+philosophy +journal +editor</t>
  </si>
  <si>
    <t>Philosophy Journal Editor</t>
  </si>
  <si>
    <t>+proofreading +queens +university</t>
  </si>
  <si>
    <t>Queens University Proofreading</t>
  </si>
  <si>
    <t>+academic +edit</t>
  </si>
  <si>
    <t>Academic Editing</t>
  </si>
  <si>
    <t>+proofreading +email</t>
  </si>
  <si>
    <t>Email Proofreading</t>
  </si>
  <si>
    <t>[book editing]</t>
  </si>
  <si>
    <t>"book editing company"</t>
  </si>
  <si>
    <t>Book Editing Company</t>
  </si>
  <si>
    <t>3.59 (enhanced)</t>
  </si>
  <si>
    <t>"book editing companies"</t>
  </si>
  <si>
    <t>[book editing companies]</t>
  </si>
  <si>
    <t>+book +editing +company</t>
  </si>
  <si>
    <t>+spf +book +editing</t>
  </si>
  <si>
    <t>+screenplay +editing +proof +reading</t>
  </si>
  <si>
    <t>Screenplay Editing and Proof Reading</t>
  </si>
  <si>
    <t>[book editing company]</t>
  </si>
  <si>
    <t>3.48 (enhanced)</t>
  </si>
  <si>
    <t>+book +editing +companies</t>
  </si>
  <si>
    <t>6.01 (enhanced)</t>
  </si>
  <si>
    <t>"edit my book"</t>
  </si>
  <si>
    <t>+best +professional +book +editing</t>
  </si>
  <si>
    <t>+script +editing +proofreading</t>
  </si>
  <si>
    <t>Script Editing and Proofreading</t>
  </si>
  <si>
    <t>[script proofread]</t>
  </si>
  <si>
    <t>Script Proofread</t>
  </si>
  <si>
    <t>"script proofread"</t>
  </si>
  <si>
    <t>+proofread +my +script</t>
  </si>
  <si>
    <t>"proofread my script"</t>
  </si>
  <si>
    <t>"proofread script"</t>
  </si>
  <si>
    <t>[proofread script]</t>
  </si>
  <si>
    <t>[proofread my script]</t>
  </si>
  <si>
    <t>+script +proofread</t>
  </si>
  <si>
    <t>+proofread +script</t>
  </si>
  <si>
    <t>+short +script +proofread</t>
  </si>
  <si>
    <t>[editing for academic]</t>
  </si>
  <si>
    <t>+editing +for +academic</t>
  </si>
  <si>
    <t>[academic editing]</t>
  </si>
  <si>
    <t>3.07 (enhanced)</t>
  </si>
  <si>
    <t>+academic +editing</t>
  </si>
  <si>
    <t>+editing +academic</t>
  </si>
  <si>
    <t>"editing for academic"</t>
  </si>
  <si>
    <t>"academic editing"</t>
  </si>
  <si>
    <t>[academic edit]</t>
  </si>
  <si>
    <t>"academic edit"</t>
  </si>
  <si>
    <t>+proofreading +emails</t>
  </si>
  <si>
    <t>"editing academic"</t>
  </si>
  <si>
    <t>2.00 (enhanced)</t>
  </si>
  <si>
    <t>+academic +text +editing</t>
  </si>
  <si>
    <t>[editing academic]</t>
  </si>
  <si>
    <t>+report +paper +editor</t>
  </si>
  <si>
    <t>Report Paper Editor</t>
  </si>
  <si>
    <t>+professional +essay +edit</t>
  </si>
  <si>
    <t>Professional Essay Editing</t>
  </si>
  <si>
    <t>+perfect +paper +proofreading</t>
  </si>
  <si>
    <t>Paper Proofreading</t>
  </si>
  <si>
    <t>+proofreading +paper</t>
  </si>
  <si>
    <t>"proofreading paper"</t>
  </si>
  <si>
    <t>4.44 (enhanced)</t>
  </si>
  <si>
    <t>"professional essay editing"</t>
  </si>
  <si>
    <t>[paper proofread]</t>
  </si>
  <si>
    <t>[professional essay edit]</t>
  </si>
  <si>
    <t>"professional essay edit"</t>
  </si>
  <si>
    <t>[proofreading paper]</t>
  </si>
  <si>
    <t>+academic +esl +proofread</t>
  </si>
  <si>
    <t>Academic ESL Proofreading</t>
  </si>
  <si>
    <t>[proofreading my paper]</t>
  </si>
  <si>
    <t>+proofreading +a +paper</t>
  </si>
  <si>
    <t>"proofreading my paper"</t>
  </si>
  <si>
    <t>+urgent +paper +proofreading</t>
  </si>
  <si>
    <t>[academic esl proofread]</t>
  </si>
  <si>
    <t>"proofreading papers"</t>
  </si>
  <si>
    <t>[academic esl proofreading]</t>
  </si>
  <si>
    <t>[proofreading a paper]</t>
  </si>
  <si>
    <t>"paper proofreading"</t>
  </si>
  <si>
    <t>[professional essay editing]</t>
  </si>
  <si>
    <t>+professional +paper +proofreading</t>
  </si>
  <si>
    <t>+proofreading +my +paper</t>
  </si>
  <si>
    <t>"paper proofread"</t>
  </si>
  <si>
    <t>[proofreading papers]</t>
  </si>
  <si>
    <t>[paper proofreading]</t>
  </si>
  <si>
    <t>+paper +proofread</t>
  </si>
  <si>
    <t>+proofreading +essays +online</t>
  </si>
  <si>
    <t>Online Essay Proofreading</t>
  </si>
  <si>
    <t>+proofread +my +journalism +paper</t>
  </si>
  <si>
    <t>Journal Paper Proofread</t>
  </si>
  <si>
    <t>"academic esl proofreading"</t>
  </si>
  <si>
    <t>+academic +proofreading +esl</t>
  </si>
  <si>
    <t>+thesis +proofreading +editing</t>
  </si>
  <si>
    <t>thesis proofread editing</t>
  </si>
  <si>
    <t>+proofreading +services +student</t>
  </si>
  <si>
    <t>Student Proofreading Services</t>
  </si>
  <si>
    <t>+online +editing +services +for +college +papers</t>
  </si>
  <si>
    <t>College Paper Editing Services</t>
  </si>
  <si>
    <t>"student proofreading service"</t>
  </si>
  <si>
    <t>+proofreading +services +for +students +cost</t>
  </si>
  <si>
    <t>+economic +paper +editing +service</t>
  </si>
  <si>
    <t>Economic Paper Editing Services</t>
  </si>
  <si>
    <t>+student +proofreading +services</t>
  </si>
  <si>
    <t>+proofreading +service +for +students</t>
  </si>
  <si>
    <t>+magazine +proof +reading +editing</t>
  </si>
  <si>
    <t>Magazine Editing and Proofreading</t>
  </si>
  <si>
    <t>+story +proofreading +editing</t>
  </si>
  <si>
    <t>Story Editing and Proofreading</t>
  </si>
  <si>
    <t>[story proofreading editing]</t>
  </si>
  <si>
    <t>+story +editing +proofreading</t>
  </si>
  <si>
    <t>"story proofreading editing"</t>
  </si>
  <si>
    <t>[story editing proofreading]</t>
  </si>
  <si>
    <t>"story editing proofreading"</t>
  </si>
  <si>
    <t>"magazine proofread"</t>
  </si>
  <si>
    <t>Magazine Proofread</t>
  </si>
  <si>
    <t>[proofreading ebooks]</t>
  </si>
  <si>
    <t>Ebook Proofreading</t>
  </si>
  <si>
    <t>"ebook proof reading"</t>
  </si>
  <si>
    <t>Ebook Proof Reading</t>
  </si>
  <si>
    <t>+proofreading +ebooks</t>
  </si>
  <si>
    <t>1.75 (enhanced)</t>
  </si>
  <si>
    <t>+ebook +proofreading</t>
  </si>
  <si>
    <t>+paper +proofreading</t>
  </si>
  <si>
    <t>"proofreading essays online"</t>
  </si>
  <si>
    <t>+academic +esl +proofreading</t>
  </si>
  <si>
    <t>[proofreading essays online]</t>
  </si>
  <si>
    <t>"proofreading a paper"</t>
  </si>
  <si>
    <t>+proofreading +papers</t>
  </si>
  <si>
    <t>"academic esl proofread"</t>
  </si>
  <si>
    <t>+professional +essay +editing</t>
  </si>
  <si>
    <t>+proofreading +articles</t>
  </si>
  <si>
    <t>Article Proofreading</t>
  </si>
  <si>
    <t>+proofreading +article</t>
  </si>
  <si>
    <t>+professional +science +proof +reader</t>
  </si>
  <si>
    <t>Science Proof Reader</t>
  </si>
  <si>
    <t>"esl editing"</t>
  </si>
  <si>
    <t>ESL Editing</t>
  </si>
  <si>
    <t>[assignment proofing]</t>
  </si>
  <si>
    <t>Assignment Proofing</t>
  </si>
  <si>
    <t>"assignment proofing"</t>
  </si>
  <si>
    <t>+journal +edit</t>
  </si>
  <si>
    <t>Journal Editing</t>
  </si>
  <si>
    <t>[esl editing]</t>
  </si>
  <si>
    <t>"journal edit"</t>
  </si>
  <si>
    <t>+assignment +proofing</t>
  </si>
  <si>
    <t>+editing +esl</t>
  </si>
  <si>
    <t>+esl +editing</t>
  </si>
  <si>
    <t>+online +editing +for +esl</t>
  </si>
  <si>
    <t>[journal edit]</t>
  </si>
  <si>
    <t>+editorial +proof +reading</t>
  </si>
  <si>
    <t>Editorial Proof Reading</t>
  </si>
  <si>
    <t>"editorial proof reading"</t>
  </si>
  <si>
    <t>5.42 (enhanced)</t>
  </si>
  <si>
    <t>5.96 (enhanced)</t>
  </si>
  <si>
    <t>6.04 (enhanced)</t>
  </si>
  <si>
    <t>12.04 (enhanced)</t>
  </si>
  <si>
    <t>4.71 (enhanced)</t>
  </si>
  <si>
    <t>5.51 (enhanced)</t>
  </si>
  <si>
    <t>5.61 (enhanced)</t>
  </si>
  <si>
    <t>[proofreading services for students]</t>
  </si>
  <si>
    <t>"proofreading services for students"</t>
  </si>
  <si>
    <t>+student +proofreading +service</t>
  </si>
  <si>
    <t>[student proofreading service]</t>
  </si>
  <si>
    <t>+best +proofreading +service +for +student</t>
  </si>
  <si>
    <t>+editing +and +proofreading +services +for +esl</t>
  </si>
  <si>
    <t>ESL Editing and Proofreading Services</t>
  </si>
  <si>
    <t>+best +proofreading +service +for +students</t>
  </si>
  <si>
    <t>"proofreading ebooks"</t>
  </si>
  <si>
    <t>+ebook +proof +reading</t>
  </si>
  <si>
    <t>[magazine proofread]</t>
  </si>
  <si>
    <t>[ebook proof reading]</t>
  </si>
  <si>
    <t>[proofread magazine]</t>
  </si>
  <si>
    <t>[science fiction editor]</t>
  </si>
  <si>
    <t>Science Fiction Editor</t>
  </si>
  <si>
    <t>[ebook proofreading]</t>
  </si>
  <si>
    <t>1.23 (enhanced)</t>
  </si>
  <si>
    <t>+proofread +magazine</t>
  </si>
  <si>
    <t>+science +fiction +editor</t>
  </si>
  <si>
    <t>"ebook proofreading"</t>
  </si>
  <si>
    <t>"proofread magazine"</t>
  </si>
  <si>
    <t>+magazine +proofread</t>
  </si>
  <si>
    <t>"science fiction editor"</t>
  </si>
  <si>
    <t>+proofreading +fiction +mauscripts</t>
  </si>
  <si>
    <t>Fiction Manuscript Proofreading</t>
  </si>
  <si>
    <t>+proofreading +for +authors</t>
  </si>
  <si>
    <t>Author Proofreading</t>
  </si>
  <si>
    <t>[book proofreader]</t>
  </si>
  <si>
    <t>Book Proofreader</t>
  </si>
  <si>
    <t>+proofreader +for +books</t>
  </si>
  <si>
    <t>+book +proofreader</t>
  </si>
  <si>
    <t>"book proofreader"</t>
  </si>
  <si>
    <t>[editorial proof reading]</t>
  </si>
  <si>
    <t>+proof +read +my +emails</t>
  </si>
  <si>
    <t>Email Proof Read</t>
  </si>
  <si>
    <t>+paragraph +proofread</t>
  </si>
  <si>
    <t>Paragraph Proofreading</t>
  </si>
  <si>
    <t>+proof +read +essay +online</t>
  </si>
  <si>
    <t>Essay Proof Read</t>
  </si>
  <si>
    <t>+proofreading +paragraphs</t>
  </si>
  <si>
    <t>+proofreading +paragraph</t>
  </si>
  <si>
    <t>+proof +read +essay</t>
  </si>
  <si>
    <t>+someone +to +proof +read +my +essays</t>
  </si>
  <si>
    <t>"paragraph proofreading"</t>
  </si>
  <si>
    <t>+proof +read +english +essay</t>
  </si>
  <si>
    <t>+proofreading +academic +textbooks</t>
  </si>
  <si>
    <t>Academic Textbook Proofreading</t>
  </si>
  <si>
    <t>+proof +read +my +essay</t>
  </si>
  <si>
    <t>"proofreading paragraph"</t>
  </si>
  <si>
    <t>[paragraph proofreading]</t>
  </si>
  <si>
    <t>"paragraph proofread"</t>
  </si>
  <si>
    <t>+english +essay +proof +read</t>
  </si>
  <si>
    <t>+proof +read +essays</t>
  </si>
  <si>
    <t>+paragraph +proofreading</t>
  </si>
  <si>
    <t>[proofreading paragraph]</t>
  </si>
  <si>
    <t>+proofreading +university +essays</t>
  </si>
  <si>
    <t>University Essay Proofreading</t>
  </si>
  <si>
    <t>[paragraph proofread]</t>
  </si>
  <si>
    <t>+proof +read +myessay</t>
  </si>
  <si>
    <t>+phd +student +proofreading</t>
  </si>
  <si>
    <t>PhD Student Proofreading</t>
  </si>
  <si>
    <t>+proofreading +university +of +aberdeen</t>
  </si>
  <si>
    <t>Aberdeen University Proofreading</t>
  </si>
  <si>
    <t>+proof +reader +for +law +phds</t>
  </si>
  <si>
    <t>Law PhD Proof Reader</t>
  </si>
  <si>
    <t>+university +essay +sociology +proofread</t>
  </si>
  <si>
    <t>University Sociology Essay Proofread</t>
  </si>
  <si>
    <t>4.88 (enhanced)</t>
  </si>
  <si>
    <t>5.34 (enhanced)</t>
  </si>
  <si>
    <t>6.07 (enhanced)</t>
  </si>
  <si>
    <t>+top +thesis +proofreading</t>
  </si>
  <si>
    <t>top thesis proofread</t>
  </si>
  <si>
    <t>[top thesis proofreading]</t>
  </si>
  <si>
    <t>"top thesis proofreading"</t>
  </si>
  <si>
    <t>+proofreading +service +academic</t>
  </si>
  <si>
    <t>Academic Proofreading Services</t>
  </si>
  <si>
    <t>4.40 (enhanced)</t>
  </si>
  <si>
    <t>"academic proofreading services"</t>
  </si>
  <si>
    <t>+fast +academic +proofreading +services</t>
  </si>
  <si>
    <t>+professional +academic +proofreading +service</t>
  </si>
  <si>
    <t>[academic proofreadingservices]</t>
  </si>
  <si>
    <t>+script +proof +reading</t>
  </si>
  <si>
    <t>Script Proof Reading</t>
  </si>
  <si>
    <t>[script proof reading]</t>
  </si>
  <si>
    <t>"script proof reading"</t>
  </si>
  <si>
    <t>[book proofread]</t>
  </si>
  <si>
    <t>Book Proofread</t>
  </si>
  <si>
    <t>[magazine proof reading]</t>
  </si>
  <si>
    <t>Magazine Proof Reading</t>
  </si>
  <si>
    <t>[script proof read]</t>
  </si>
  <si>
    <t>Script Proof Read</t>
  </si>
  <si>
    <t>+script +proof +read</t>
  </si>
  <si>
    <t>+magazine +proof +reading</t>
  </si>
  <si>
    <t>"magazine proof reading"</t>
  </si>
  <si>
    <t>"script proof read"</t>
  </si>
  <si>
    <t>"book proofread"</t>
  </si>
  <si>
    <t>+proofread +books</t>
  </si>
  <si>
    <t>0.73 (enhanced)</t>
  </si>
  <si>
    <t>+book +proofread</t>
  </si>
  <si>
    <t>+proofread +my +book</t>
  </si>
  <si>
    <t>"textbook editor"</t>
  </si>
  <si>
    <t>Textbook Editor</t>
  </si>
  <si>
    <t>[textbook editor]</t>
  </si>
  <si>
    <t>+textbook +editor</t>
  </si>
  <si>
    <t>+proofreading +cardiff +university</t>
  </si>
  <si>
    <t>Cardiff University Proofreading</t>
  </si>
  <si>
    <t>+proofreading +paper +sites</t>
  </si>
  <si>
    <t>Paper Proofreading Sites</t>
  </si>
  <si>
    <t>+proof +reading +for +coursework</t>
  </si>
  <si>
    <t>Coursework Proof Reading</t>
  </si>
  <si>
    <t>[editing scientific manuscripts]</t>
  </si>
  <si>
    <t>Scientific Manuscript Editing</t>
  </si>
  <si>
    <t>+edit +scientific +manuscripts</t>
  </si>
  <si>
    <t>+student +essay +proof +readers</t>
  </si>
  <si>
    <t>Student Essay Proof Reader</t>
  </si>
  <si>
    <t>+psychology +paper +editing</t>
  </si>
  <si>
    <t>Psychology Paper Editing</t>
  </si>
  <si>
    <t>[scientific manuscript editing]</t>
  </si>
  <si>
    <t>+proof +reading +for +phd</t>
  </si>
  <si>
    <t>PhD Proof Reading</t>
  </si>
  <si>
    <t>+proof +reading +phd</t>
  </si>
  <si>
    <t>+phd +proposal +proof +reading</t>
  </si>
  <si>
    <t>+website +that +will +proofread +my +essay</t>
  </si>
  <si>
    <t>Essay Proofread Website</t>
  </si>
  <si>
    <t>+proofreading +university +of +greenwich +professionals</t>
  </si>
  <si>
    <t>Greenwich University Proofreading</t>
  </si>
  <si>
    <t>+websites +that +can +proofread +your +essay</t>
  </si>
  <si>
    <t>5.33 (enhanced)</t>
  </si>
  <si>
    <t>+academic +proofreadingservices</t>
  </si>
  <si>
    <t>"academic proofreading service"</t>
  </si>
  <si>
    <t>+academic +proofreading +service</t>
  </si>
  <si>
    <t>+academic +proofreading +services</t>
  </si>
  <si>
    <t>[academic proofreading services]</t>
  </si>
  <si>
    <t>3.40 (enhanced)</t>
  </si>
  <si>
    <t>+english +academic +proofreading +services</t>
  </si>
  <si>
    <t>+best +academic +proofreading +services</t>
  </si>
  <si>
    <t>"academic proofreadingservices"</t>
  </si>
  <si>
    <t>+professional +academic +proofreading +services</t>
  </si>
  <si>
    <t>[essay editing websites]</t>
  </si>
  <si>
    <t>Essay Editing Website</t>
  </si>
  <si>
    <t>+editing +for +science +phd +students</t>
  </si>
  <si>
    <t>PhD Student Editing</t>
  </si>
  <si>
    <t>+proofreading +literature</t>
  </si>
  <si>
    <t>Literature Proofreading</t>
  </si>
  <si>
    <t>"essay editing Website"</t>
  </si>
  <si>
    <t>+psychology +proof +reader</t>
  </si>
  <si>
    <t>Psychology Proof Reader</t>
  </si>
  <si>
    <t>+proofreading +and +editing +articles</t>
  </si>
  <si>
    <t>Article Editing and Proofreading</t>
  </si>
  <si>
    <t>+essay +editing +websites</t>
  </si>
  <si>
    <t>"latex proofreader"</t>
  </si>
  <si>
    <t>Latex Proofreader</t>
  </si>
  <si>
    <t>+proofread +research +paper</t>
  </si>
  <si>
    <t>Research Paper Proofread</t>
  </si>
  <si>
    <t>+latex +proofreader</t>
  </si>
  <si>
    <t>[latex proofreader]</t>
  </si>
  <si>
    <t>+english +language +editing +service +for +science +students</t>
  </si>
  <si>
    <t>Science Student Editing Services</t>
  </si>
  <si>
    <t>+university +paper +editing</t>
  </si>
  <si>
    <t>University Paper Editing</t>
  </si>
  <si>
    <t>+proofreading +academic +articles</t>
  </si>
  <si>
    <t>Academic Article Proofreading</t>
  </si>
  <si>
    <t>+proofreading +academic +article</t>
  </si>
  <si>
    <t>+online +paper +proofreader</t>
  </si>
  <si>
    <t>Paper Proofreader</t>
  </si>
  <si>
    <t>[paper proofreader]</t>
  </si>
  <si>
    <t>"scientific paper editing"</t>
  </si>
  <si>
    <t>Scientific Paper Editing</t>
  </si>
  <si>
    <t>3.58 (enhanced)</t>
  </si>
  <si>
    <t>+english +editing +for +scientific +papers</t>
  </si>
  <si>
    <t>+english +language +editing +science +paper</t>
  </si>
  <si>
    <t>+paper +proofreader</t>
  </si>
  <si>
    <t>+history +academics +proofreading</t>
  </si>
  <si>
    <t>History Proofreading</t>
  </si>
  <si>
    <t>"paper proofreader"</t>
  </si>
  <si>
    <t>+scientific +paper +editing</t>
  </si>
  <si>
    <t>10.32 (enhanced)</t>
  </si>
  <si>
    <t>[academic journal editor]</t>
  </si>
  <si>
    <t>Academic Journal Editor</t>
  </si>
  <si>
    <t>9.29 (enhanced)</t>
  </si>
  <si>
    <t>[scientific paper editing]</t>
  </si>
  <si>
    <t>+legal +proof +reading +papers</t>
  </si>
  <si>
    <t>Legal  Paper Proof Reading</t>
  </si>
  <si>
    <t>+editing +for +students</t>
  </si>
  <si>
    <t>Student Editing</t>
  </si>
  <si>
    <t>+editing +students</t>
  </si>
  <si>
    <t>+editing +university +assignments</t>
  </si>
  <si>
    <t>University Assignment Editing</t>
  </si>
  <si>
    <t>+edit +my +science +proposal</t>
  </si>
  <si>
    <t>Science Proposal Editing</t>
  </si>
  <si>
    <t>"editing students"</t>
  </si>
  <si>
    <t>[editing for students]</t>
  </si>
  <si>
    <t>"editing for students"</t>
  </si>
  <si>
    <t>+mba +research +paper +review +and +editing</t>
  </si>
  <si>
    <t>MBA Research Paper Review and Editing</t>
  </si>
  <si>
    <t>[professional english editing]</t>
  </si>
  <si>
    <t>Professional English Editing</t>
  </si>
  <si>
    <t>+professional +english +editing</t>
  </si>
  <si>
    <t>[editing students]</t>
  </si>
  <si>
    <t>+science +report +proof +reading</t>
  </si>
  <si>
    <t>Science Report Proof Reading</t>
  </si>
  <si>
    <t>"journal proofreading"</t>
  </si>
  <si>
    <t>Journal Proofreading</t>
  </si>
  <si>
    <t>5.73 (enhanced)</t>
  </si>
  <si>
    <t>+journal +proofread</t>
  </si>
  <si>
    <t>[journal proofread]</t>
  </si>
  <si>
    <t>"journal proofread"</t>
  </si>
  <si>
    <t>+journal +proofreading</t>
  </si>
  <si>
    <t>+academic +report +editing</t>
  </si>
  <si>
    <t>Academic Report Editing</t>
  </si>
  <si>
    <t>[journal proofreading]</t>
  </si>
  <si>
    <t>+proofread +my +emails</t>
  </si>
  <si>
    <t>Email Proofread</t>
  </si>
  <si>
    <t>+term +paper +editors</t>
  </si>
  <si>
    <t>Term Paper Editor</t>
  </si>
  <si>
    <t>+proofread +my +email</t>
  </si>
  <si>
    <t>[editorial proofreading]</t>
  </si>
  <si>
    <t>Editorial Proofreading</t>
  </si>
  <si>
    <t>[proofread edit latex]</t>
  </si>
  <si>
    <t>Latex Edit and Proofread</t>
  </si>
  <si>
    <t>+proofread +academic +essays</t>
  </si>
  <si>
    <t>Academic Essay Proofread</t>
  </si>
  <si>
    <t>+editorial +proofreading</t>
  </si>
  <si>
    <t>"proofread edit latex"</t>
  </si>
  <si>
    <t>+proofread +edit +latex</t>
  </si>
  <si>
    <t>"editorial proofreading"</t>
  </si>
  <si>
    <t>+essay +review +editing +online</t>
  </si>
  <si>
    <t>Essay Review and Editing</t>
  </si>
  <si>
    <t>+students +proofreading</t>
  </si>
  <si>
    <t>Student Proofreading</t>
  </si>
  <si>
    <t>[proofreading students]</t>
  </si>
  <si>
    <t>"proofreading students"</t>
  </si>
  <si>
    <t>[proofreading for students]</t>
  </si>
  <si>
    <t>+sociological +paper +proofreading</t>
  </si>
  <si>
    <t>Sociological Paper Proofreading</t>
  </si>
  <si>
    <t>+online +proofreading +for +students</t>
  </si>
  <si>
    <t>+proofreading +for +college +students</t>
  </si>
  <si>
    <t>+international +student +proofreading</t>
  </si>
  <si>
    <t>+studentproofreading</t>
  </si>
  <si>
    <t>[studentproofreading]</t>
  </si>
  <si>
    <t>+online +students +proofreading</t>
  </si>
  <si>
    <t>+proofreading +for +international +students</t>
  </si>
  <si>
    <t>"proofreading for students"</t>
  </si>
  <si>
    <t>8.28 (enhanced)</t>
  </si>
  <si>
    <t>9.86 (enhanced)</t>
  </si>
  <si>
    <t>"editorial and proofreading services"</t>
  </si>
  <si>
    <t>Editorial and Proofreading Services</t>
  </si>
  <si>
    <t>[student proofreading]</t>
  </si>
  <si>
    <t>"student proofreading"</t>
  </si>
  <si>
    <t>+proofreading +students</t>
  </si>
  <si>
    <t>[student proofread]</t>
  </si>
  <si>
    <t>"student proofread"</t>
  </si>
  <si>
    <t>+student +proofread</t>
  </si>
  <si>
    <t>+academic +proofreading +website</t>
  </si>
  <si>
    <t>Academic Proofreading Website</t>
  </si>
  <si>
    <t>3.15 (enhanced)</t>
  </si>
  <si>
    <t>+student +proofreading</t>
  </si>
  <si>
    <t>+international +students +proofreading</t>
  </si>
  <si>
    <t>+proofreading +for +students</t>
  </si>
  <si>
    <t>[masters proofread]</t>
  </si>
  <si>
    <t>Masters Proofreading</t>
  </si>
  <si>
    <t>2.58 (enhanced)</t>
  </si>
  <si>
    <t>+masters +proofreading</t>
  </si>
  <si>
    <t>+academic +proofread</t>
  </si>
  <si>
    <t>+professional +academic +proofreading</t>
  </si>
  <si>
    <t>+science +report +editing</t>
  </si>
  <si>
    <t>Science Report Editing</t>
  </si>
  <si>
    <t>"academic proofread"</t>
  </si>
  <si>
    <t>3.66 (enhanced)</t>
  </si>
  <si>
    <t>3.90 (enhanced)</t>
  </si>
  <si>
    <t>[proofreading for academic]</t>
  </si>
  <si>
    <t>3.74 (enhanced)</t>
  </si>
  <si>
    <t>"masters proofread"</t>
  </si>
  <si>
    <t>[masters proofreading]</t>
  </si>
  <si>
    <t>+proofreading +for +academic</t>
  </si>
  <si>
    <t>+masters +proofread</t>
  </si>
  <si>
    <t>+proof +reading +esl</t>
  </si>
  <si>
    <t>ESL Proof Reading</t>
  </si>
  <si>
    <t>"proofreading for academic"</t>
  </si>
  <si>
    <t>"masters proofreading"</t>
  </si>
  <si>
    <t>[academic proofread]</t>
  </si>
  <si>
    <t>+essay +review +proofreading</t>
  </si>
  <si>
    <t>Essay Review and Proofreading</t>
  </si>
  <si>
    <t>+phd +editing +&amp; +proofreading</t>
  </si>
  <si>
    <t>PhD Editing and Proofreading</t>
  </si>
  <si>
    <t>+student +essay +editor</t>
  </si>
  <si>
    <t>Student Essay Editor</t>
  </si>
  <si>
    <t>+edit +proofreading +phd</t>
  </si>
  <si>
    <t>+sociology +essay +proofread</t>
  </si>
  <si>
    <t>Sociology Essay Proofread</t>
  </si>
  <si>
    <t>8.59 (enhanced)</t>
  </si>
  <si>
    <t>8.84 (enhanced)</t>
  </si>
  <si>
    <t>+thesis +proofreading +uk</t>
  </si>
  <si>
    <t>uk Thesis New</t>
  </si>
  <si>
    <t>"phd thesis proofreading uk"</t>
  </si>
  <si>
    <t>"thesis proofreading and editing assistance"</t>
  </si>
  <si>
    <t>thesis proofread and edit assistance</t>
  </si>
  <si>
    <t>[phd thesis proofreading uk]</t>
  </si>
  <si>
    <t>[editorial and proofreading services]</t>
  </si>
  <si>
    <t>+editorial +and +proofreading +services</t>
  </si>
  <si>
    <t>+scientific +editing +services</t>
  </si>
  <si>
    <t>Scientific Editing Services</t>
  </si>
  <si>
    <t>+essay +proofreading +service +australia</t>
  </si>
  <si>
    <t>Essay Proofreading Services Australia</t>
  </si>
  <si>
    <t>[scientific editing services]</t>
  </si>
  <si>
    <t>[scientific editing service]</t>
  </si>
  <si>
    <t>+phd +proofreading +editing</t>
  </si>
  <si>
    <t>+academic +article +editing +sociology</t>
  </si>
  <si>
    <t>Academic Article Editing</t>
  </si>
  <si>
    <t>+proof +reading +academic +papers</t>
  </si>
  <si>
    <t>Academic Paper Proof Reading</t>
  </si>
  <si>
    <t>+academic +article +editing</t>
  </si>
  <si>
    <t>+editing +english +academic +article</t>
  </si>
  <si>
    <t>+editing +academic +articles</t>
  </si>
  <si>
    <t>+academic +article +proof +reader</t>
  </si>
  <si>
    <t>Academic Article Proof Reader</t>
  </si>
  <si>
    <t>+esl +proofreaders</t>
  </si>
  <si>
    <t>ESL Proofreader</t>
  </si>
  <si>
    <t>+nursing +essay +proofreader</t>
  </si>
  <si>
    <t>Nursing Essay Proofreader</t>
  </si>
  <si>
    <t>+academic +journal +proofreading</t>
  </si>
  <si>
    <t>Academic Journal Proofreading</t>
  </si>
  <si>
    <t>"paper proofing"</t>
  </si>
  <si>
    <t>Paper Proofing</t>
  </si>
  <si>
    <t>2.69 (enhanced)</t>
  </si>
  <si>
    <t>[thesis editing uk]</t>
  </si>
  <si>
    <t>[thesis proofreading uk]</t>
  </si>
  <si>
    <t>"thesis proofreading uk"</t>
  </si>
  <si>
    <t>"thesis editing uk"</t>
  </si>
  <si>
    <t>[thesis proofreading and editing assistance]</t>
  </si>
  <si>
    <t>+thesis +proofreading +and +editing +assistance</t>
  </si>
  <si>
    <t>"proofreading phd thesis uk"</t>
  </si>
  <si>
    <t>+thesis +editing +uk</t>
  </si>
  <si>
    <t>+proofreading +phd +thesis +uk</t>
  </si>
  <si>
    <t>+phd +thesis +proofreading +uk</t>
  </si>
  <si>
    <t>[proofreading phd thesis uk]</t>
  </si>
  <si>
    <t>[essay proofreading service australia]</t>
  </si>
  <si>
    <t>"scientific editing service"</t>
  </si>
  <si>
    <t>"scientific editing services"</t>
  </si>
  <si>
    <t>+scientific +edit +service</t>
  </si>
  <si>
    <t>+scientific +english +editing +service</t>
  </si>
  <si>
    <t>13.09 (enhanced)</t>
  </si>
  <si>
    <t>+scientific +editing +service</t>
  </si>
  <si>
    <t>+paper +proofing</t>
  </si>
  <si>
    <t>2.97 (enhanced)</t>
  </si>
  <si>
    <t>[paper proofing]</t>
  </si>
  <si>
    <t>+science +proofreader +rates</t>
  </si>
  <si>
    <t>Science Proofreader</t>
  </si>
  <si>
    <t>+proofreading +university +of +surrey</t>
  </si>
  <si>
    <t>Surrey University Proofreading</t>
  </si>
  <si>
    <t>+quick +online +paper +editor</t>
  </si>
  <si>
    <t>Paper Editor</t>
  </si>
  <si>
    <t>+editing +and +proof +reading +paper</t>
  </si>
  <si>
    <t>Paper Editing and Proof Reading</t>
  </si>
  <si>
    <t>+proofread +and +edit +my +essay</t>
  </si>
  <si>
    <t>Essay Edit and Proofread</t>
  </si>
  <si>
    <t>+proofread +essay +and +edit</t>
  </si>
  <si>
    <t>"academic editing services australia"</t>
  </si>
  <si>
    <t>Academic Editing Services Australia</t>
  </si>
  <si>
    <t>+proofreading +and +correction +of +essays +online</t>
  </si>
  <si>
    <t>Essay Proofreading and Correction</t>
  </si>
  <si>
    <t>+history +essay +proofreading</t>
  </si>
  <si>
    <t>History Essay Proofreading</t>
  </si>
  <si>
    <t>+proofreading +and +editing +my +paragraphs</t>
  </si>
  <si>
    <t>Paragraph Editing and Proofread</t>
  </si>
  <si>
    <t>+psychology +proof +reading</t>
  </si>
  <si>
    <t>Psychology Proof Reading</t>
  </si>
  <si>
    <t>+editing +and +revising +research +papers</t>
  </si>
  <si>
    <t>Research Paper Editing and Revising</t>
  </si>
  <si>
    <t>+scientific +editing +company</t>
  </si>
  <si>
    <t>Scientific Editing Company</t>
  </si>
  <si>
    <t>+proofreaders +for +essay</t>
  </si>
  <si>
    <t>Essay Proofreader</t>
  </si>
  <si>
    <t>+proof +read +papers</t>
  </si>
  <si>
    <t>Paper Proof Read</t>
  </si>
  <si>
    <t>+essay +proofreaders</t>
  </si>
  <si>
    <t>[proof read paper]</t>
  </si>
  <si>
    <t>"proof read my paper"</t>
  </si>
  <si>
    <t>+scientific +editing +australia</t>
  </si>
  <si>
    <t>Scientific Editing Australia</t>
  </si>
  <si>
    <t>+english +paper +proof +read</t>
  </si>
  <si>
    <t>[proof read my paper]</t>
  </si>
  <si>
    <t>+proof +read +english +paper</t>
  </si>
  <si>
    <t>+proofreader +my +essay</t>
  </si>
  <si>
    <t>"paper proof read"</t>
  </si>
  <si>
    <t>"proof read paper"</t>
  </si>
  <si>
    <t>[essay proofreaders]</t>
  </si>
  <si>
    <t>+proof +read +my +paper</t>
  </si>
  <si>
    <t>+paper +proof +read</t>
  </si>
  <si>
    <t>+proof +read +paper</t>
  </si>
  <si>
    <t>+proof +read +paper +online</t>
  </si>
  <si>
    <t>[paper proof read]</t>
  </si>
  <si>
    <t>+essay +online +proofreader</t>
  </si>
  <si>
    <t>"essay proofreaders"</t>
  </si>
  <si>
    <t>+philosophy +essay +proofreading</t>
  </si>
  <si>
    <t>Philosophy Essay Proofreading</t>
  </si>
  <si>
    <t>+scientific +paper +editing +services</t>
  </si>
  <si>
    <t>Scientific Paper Editing Services</t>
  </si>
  <si>
    <t>+american +journal +editing +service</t>
  </si>
  <si>
    <t>Journal Editing Services</t>
  </si>
  <si>
    <t>"journal editing service"</t>
  </si>
  <si>
    <t>+journal +editing +services</t>
  </si>
  <si>
    <t>+essay +review +and +editing +services</t>
  </si>
  <si>
    <t>Essay Review and Editing Services</t>
  </si>
  <si>
    <t>[journal article editing services]</t>
  </si>
  <si>
    <t>[journal editing services]</t>
  </si>
  <si>
    <t>"journal article editing services"</t>
  </si>
  <si>
    <t>+journal +editing +service</t>
  </si>
  <si>
    <t>+paper +editing +service +for +student</t>
  </si>
  <si>
    <t>Student Paper Editing Services</t>
  </si>
  <si>
    <t>+english +editing +service +journal</t>
  </si>
  <si>
    <t>[journal editing service]</t>
  </si>
  <si>
    <t>+medical +science +proofreading +and +editing</t>
  </si>
  <si>
    <t>Medical Science Editing and Proofreading</t>
  </si>
  <si>
    <t>+proofread +for +students</t>
  </si>
  <si>
    <t>Student Proofread</t>
  </si>
  <si>
    <t>+proofreading +esl +students</t>
  </si>
  <si>
    <t>ESL Student Proofreading</t>
  </si>
  <si>
    <t>+proofread +student</t>
  </si>
  <si>
    <t>+academic +research +editing</t>
  </si>
  <si>
    <t>Academic Research Editing</t>
  </si>
  <si>
    <t>+proofread +academic +articles</t>
  </si>
  <si>
    <t>Academic Article Proofread</t>
  </si>
  <si>
    <t>+research +plan +proofreading</t>
  </si>
  <si>
    <t>Research Plan Proofreading</t>
  </si>
  <si>
    <t>5.07 (enhanced)</t>
  </si>
  <si>
    <t>+scientific +paper +editing +service</t>
  </si>
  <si>
    <t>+journal +article +editing +services</t>
  </si>
  <si>
    <t>+professional +editing +service +for +journal</t>
  </si>
  <si>
    <t>+professional +application +essay +editing +service</t>
  </si>
  <si>
    <t>Application Essay Editing Services</t>
  </si>
  <si>
    <t>+editing +and +proofreading +paragraphs</t>
  </si>
  <si>
    <t>Paragraph Editing and Proofreading</t>
  </si>
  <si>
    <t>+edit +and +proofread +assignment</t>
  </si>
  <si>
    <t>Assignment Edit and Proofread</t>
  </si>
  <si>
    <t>+proofread +philosophy +paper</t>
  </si>
  <si>
    <t>Philosophy Paper Proofread</t>
  </si>
  <si>
    <t>+research +paper +english +proofreading</t>
  </si>
  <si>
    <t>Research Paper Proofreading</t>
  </si>
  <si>
    <t>[research paper proofreading]</t>
  </si>
  <si>
    <t>+research +paper +proofread</t>
  </si>
  <si>
    <t>+research +paper +proofreading</t>
  </si>
  <si>
    <t>[research paper proofread]</t>
  </si>
  <si>
    <t>+proofreader +phd</t>
  </si>
  <si>
    <t>PhD Proofreader</t>
  </si>
  <si>
    <t>+student +essay +proofreading</t>
  </si>
  <si>
    <t>Student Essay Proofreading</t>
  </si>
  <si>
    <t>+online +research +paper +proofreading</t>
  </si>
  <si>
    <t>+research +paper +proofreading +online</t>
  </si>
  <si>
    <t>"research paper proofread"</t>
  </si>
  <si>
    <t>+proofreading +student +essays</t>
  </si>
  <si>
    <t>+proofreading +research +paper</t>
  </si>
  <si>
    <t>"research paper proofreading"</t>
  </si>
  <si>
    <t>4.84 (enhanced)</t>
  </si>
  <si>
    <t>"university application proof reading service"</t>
  </si>
  <si>
    <t>University Application Proof Reading Services</t>
  </si>
  <si>
    <t>[university application proof reading service]</t>
  </si>
  <si>
    <t>"university application proof reading services"</t>
  </si>
  <si>
    <t>+university +application +proof +reading +services</t>
  </si>
  <si>
    <t>[scientific reports editor]</t>
  </si>
  <si>
    <t>Scientific Reports Editors</t>
  </si>
  <si>
    <t>+english +editing +of +science +papers</t>
  </si>
  <si>
    <t>Science Paper Editing</t>
  </si>
  <si>
    <t>+science +paper +editing</t>
  </si>
  <si>
    <t>+edit +science +papers</t>
  </si>
  <si>
    <t>+proofread +my +literature +review</t>
  </si>
  <si>
    <t>Literature Review Proofread</t>
  </si>
  <si>
    <t>+engineering +report +proofreading</t>
  </si>
  <si>
    <t>Engineering Report Proofreading</t>
  </si>
  <si>
    <t>+university +application +proof +reading +service</t>
  </si>
  <si>
    <t>[university application proof reading services]</t>
  </si>
  <si>
    <t>+research +proofreading +and +editing +services</t>
  </si>
  <si>
    <t>Research Editing and Proofreading Services</t>
  </si>
  <si>
    <t>[assignment edit]</t>
  </si>
  <si>
    <t>Assignment Editing</t>
  </si>
  <si>
    <t>4.57 (enhanced)</t>
  </si>
  <si>
    <t>+editing +assignment</t>
  </si>
  <si>
    <t>+journal +manuscript +editing</t>
  </si>
  <si>
    <t>Journal Manuscript Editing</t>
  </si>
  <si>
    <t>3.33 (enhanced)</t>
  </si>
  <si>
    <t>+proofreading +sussex +university</t>
  </si>
  <si>
    <t>Sussex University Proofreading</t>
  </si>
  <si>
    <t>"assignment editing"</t>
  </si>
  <si>
    <t>+proofreading +scientific +articles +and +editing</t>
  </si>
  <si>
    <t>Scientific Article Editing and Proofreading</t>
  </si>
  <si>
    <t>+research +paper +edit</t>
  </si>
  <si>
    <t>[research paper edit]</t>
  </si>
  <si>
    <t>[editing assignments]</t>
  </si>
  <si>
    <t>+assignment +editing</t>
  </si>
  <si>
    <t>[assignment editing]</t>
  </si>
  <si>
    <t>"editing assignments"</t>
  </si>
  <si>
    <t>"research paper edit"</t>
  </si>
  <si>
    <t>+professional +proofreaders +philosophy</t>
  </si>
  <si>
    <t>Philosophy Proofreader</t>
  </si>
  <si>
    <t>+editing +assignments +english</t>
  </si>
  <si>
    <t>2.39 (enhanced)</t>
  </si>
  <si>
    <t>"assignment edit"</t>
  </si>
  <si>
    <t>+edit +my +assignment</t>
  </si>
  <si>
    <t>+online +editing +assignments</t>
  </si>
  <si>
    <t>+editing +assignments</t>
  </si>
  <si>
    <t>+assignment +edit</t>
  </si>
  <si>
    <t>+science +editing +manuscript</t>
  </si>
  <si>
    <t>Science Manuscript Editing</t>
  </si>
  <si>
    <t>+science +manuscript +editing</t>
  </si>
  <si>
    <t>+proofread +assignment</t>
  </si>
  <si>
    <t>Assignment Proofread</t>
  </si>
  <si>
    <t>+proofreading +cranfield +university</t>
  </si>
  <si>
    <t>Cranfield University Proofreading</t>
  </si>
  <si>
    <t>+science +editing</t>
  </si>
  <si>
    <t>Science Editing</t>
  </si>
  <si>
    <t>[science editing]</t>
  </si>
  <si>
    <t>+proofreaders +for +students</t>
  </si>
  <si>
    <t>Student Proofreader</t>
  </si>
  <si>
    <t>+international +science +editing</t>
  </si>
  <si>
    <t>+proofread +my +english +assignment</t>
  </si>
  <si>
    <t>+science +editing +online</t>
  </si>
  <si>
    <t>"literature review proofread"</t>
  </si>
  <si>
    <t>Literature Review Proofreading</t>
  </si>
  <si>
    <t>+literature +review +proofreading +online</t>
  </si>
  <si>
    <t>[literature review proofreading]</t>
  </si>
  <si>
    <t>+literature +review +proofread</t>
  </si>
  <si>
    <t>"literature review proofreading"</t>
  </si>
  <si>
    <t>+literature +review +proofreading</t>
  </si>
  <si>
    <t>[literature review proofread]</t>
  </si>
  <si>
    <t>+scientific +editing +service +for +phd</t>
  </si>
  <si>
    <t>PhD Scientific Editing Services</t>
  </si>
  <si>
    <t>+philosophy +paper +editing +service</t>
  </si>
  <si>
    <t>Philosophy Paper Editing Services</t>
  </si>
  <si>
    <t>[psycology editing services]</t>
  </si>
  <si>
    <t>Psycology Editing Services</t>
  </si>
  <si>
    <t>"psycology editing services"</t>
  </si>
  <si>
    <t>+Psycology +Editing +Services</t>
  </si>
  <si>
    <t>+university +paper +editing +service</t>
  </si>
  <si>
    <t>University Paper Editing Services</t>
  </si>
  <si>
    <t>+thesis +editing +proofreading +service</t>
  </si>
  <si>
    <t>thesis editing proofread service</t>
  </si>
  <si>
    <t>"science editing services"</t>
  </si>
  <si>
    <t>Science Editing Services</t>
  </si>
  <si>
    <t>[science editing services]</t>
  </si>
  <si>
    <t>3.17 (enhanced)</t>
  </si>
  <si>
    <t>6.38 (enhanced)</t>
  </si>
  <si>
    <t>2.96 (enhanced)</t>
  </si>
  <si>
    <t>thesis Thesis New impresssions</t>
  </si>
  <si>
    <t>+proofreading +master +thesis</t>
  </si>
  <si>
    <t>"thesis proof read edit"</t>
  </si>
  <si>
    <t>+thesis +editing +services +india</t>
  </si>
  <si>
    <t>+thesis +prof +readers +on +line</t>
  </si>
  <si>
    <t>"thesis editing services india"</t>
  </si>
  <si>
    <t>+thesis +proof +read +edit</t>
  </si>
  <si>
    <t>+thesis +edit +service</t>
  </si>
  <si>
    <t>4.24 (enhanced)</t>
  </si>
  <si>
    <t>"thesis prof readers services on line"</t>
  </si>
  <si>
    <t>[thesis prof readers on line]</t>
  </si>
  <si>
    <t>[thesis prof readers services on line]</t>
  </si>
  <si>
    <t>+thesis +editing +proof +reading</t>
  </si>
  <si>
    <t>[thesis edit thesis]</t>
  </si>
  <si>
    <t>[thesis editing services india]</t>
  </si>
  <si>
    <t>[thesis proof read edit]</t>
  </si>
  <si>
    <t>"thesis editing proof reading"</t>
  </si>
  <si>
    <t>+thesis +prof +reader +services +on +line</t>
  </si>
  <si>
    <t>"thesis prof reader services on line"</t>
  </si>
  <si>
    <t>"proofreading master thesis"</t>
  </si>
  <si>
    <t>"thesis edit thesis"</t>
  </si>
  <si>
    <t>+thesis +prof +readers +services +on +line</t>
  </si>
  <si>
    <t>3.20 (enhanced)</t>
  </si>
  <si>
    <t>"thesis editing online"</t>
  </si>
  <si>
    <t>"thesis prof readers on line"</t>
  </si>
  <si>
    <t>+thesis +editing +online</t>
  </si>
  <si>
    <t>3.34 (enhanced)</t>
  </si>
  <si>
    <t>[thesis editing online]</t>
  </si>
  <si>
    <t>[proofreading master thesis]</t>
  </si>
  <si>
    <t>4.89 (enhanced)</t>
  </si>
  <si>
    <t>[thesis edit service]</t>
  </si>
  <si>
    <t>5.52 (enhanced)</t>
  </si>
  <si>
    <t>[thesis prof reader services on line]</t>
  </si>
  <si>
    <t>"thesis edit service"</t>
  </si>
  <si>
    <t>[thesis editing proof reading]</t>
  </si>
  <si>
    <t>+thesis +edit +thesis</t>
  </si>
  <si>
    <t>"assignment proofing service"</t>
  </si>
  <si>
    <t>Assignment Proofing Services</t>
  </si>
  <si>
    <t>[assignment proofing service]</t>
  </si>
  <si>
    <t>+assignment +proofing +service</t>
  </si>
  <si>
    <t>[article proofreading services]</t>
  </si>
  <si>
    <t>Article Proofreading Services</t>
  </si>
  <si>
    <t>+article +proofreading +services</t>
  </si>
  <si>
    <t>+article +proofreading +service</t>
  </si>
  <si>
    <t>"article proofreading services"</t>
  </si>
  <si>
    <t>"thesis proof reader service"</t>
  </si>
  <si>
    <t>thesis proofread service</t>
  </si>
  <si>
    <t>+thesis +proofread +service</t>
  </si>
  <si>
    <t>[thesis proof reader service]</t>
  </si>
  <si>
    <t>+thesis +proof +reader +service</t>
  </si>
  <si>
    <t>"thesis proofread service"</t>
  </si>
  <si>
    <t>[thesis proofread service]</t>
  </si>
  <si>
    <t>+thesis +prof +reader +service</t>
  </si>
  <si>
    <t>+Academic +proofing +service</t>
  </si>
  <si>
    <t>Academic Proofing Services</t>
  </si>
  <si>
    <t>"Academic proofing service"</t>
  </si>
  <si>
    <t>+research +editing +service</t>
  </si>
  <si>
    <t>Research Editing Services</t>
  </si>
  <si>
    <t>"professional english editing service"</t>
  </si>
  <si>
    <t>Professional English Editing Services #2</t>
  </si>
  <si>
    <t>4.15 (enhanced)</t>
  </si>
  <si>
    <t>[professional english editing service]</t>
  </si>
  <si>
    <t>+professional +english +editing +service</t>
  </si>
  <si>
    <t>2.81 (enhanced)</t>
  </si>
  <si>
    <t>+scientific +journal +english +editing +service</t>
  </si>
  <si>
    <t>Scientific Journal Editing Services</t>
  </si>
  <si>
    <t>+online +thesis +prof +reader</t>
  </si>
  <si>
    <t>online thesis proofread</t>
  </si>
  <si>
    <t>[online thesis proofreading]</t>
  </si>
  <si>
    <t>+online +thesis +proof +reader</t>
  </si>
  <si>
    <t>+thesis +proofreading +service +uk</t>
  </si>
  <si>
    <t>thesis proofread service uk</t>
  </si>
  <si>
    <t>+online +thesis +proofreading</t>
  </si>
  <si>
    <t>3.01 (enhanced)</t>
  </si>
  <si>
    <t>"online thesis proofreading"</t>
  </si>
  <si>
    <t>+online +thesis +proofread</t>
  </si>
  <si>
    <t>4.90 (enhanced)</t>
  </si>
  <si>
    <t>+scientic +proofreading +services</t>
  </si>
  <si>
    <t>Scientic Proofreading Services</t>
  </si>
  <si>
    <t>+phd +thesis +proofreading +service</t>
  </si>
  <si>
    <t>phd thesis proofread service</t>
  </si>
  <si>
    <t>"phd thesis proofreading service"</t>
  </si>
  <si>
    <t>+online +thesis +proof +reader +service</t>
  </si>
  <si>
    <t>online thesis proofread service</t>
  </si>
  <si>
    <t>+online +thesis +proofreading +service</t>
  </si>
  <si>
    <t>"online thesis proofreading service"</t>
  </si>
  <si>
    <t>[online thesis proofreading service]</t>
  </si>
  <si>
    <t>[phd thesis proofreading service]</t>
  </si>
  <si>
    <t>"journal proofreading services"</t>
  </si>
  <si>
    <t>Journal Proofreading Services</t>
  </si>
  <si>
    <t>[journal proofreading services]</t>
  </si>
  <si>
    <t>+american +english +editing</t>
  </si>
  <si>
    <t>american english editing</t>
  </si>
  <si>
    <t>+journal +proofreading +services</t>
  </si>
  <si>
    <t>+international +student +essay +editing +service</t>
  </si>
  <si>
    <t>Student Essay Editing Services</t>
  </si>
  <si>
    <t>+nursing +paper +proofreading +service</t>
  </si>
  <si>
    <t>Nursing Paper Proofreading Services</t>
  </si>
  <si>
    <t>[essay proof reading services]</t>
  </si>
  <si>
    <t>Essay Proof Reading Services</t>
  </si>
  <si>
    <t>+paper +manuscript +editing +services</t>
  </si>
  <si>
    <t>Manuscript Paper Editing Services</t>
  </si>
  <si>
    <t>"essay proof reading services"</t>
  </si>
  <si>
    <t>3.95 (enhanced)</t>
  </si>
  <si>
    <t>+essay +proof +reading +services</t>
  </si>
  <si>
    <t>4.39 (enhanced)</t>
  </si>
  <si>
    <t>+essay +proofing +service</t>
  </si>
  <si>
    <t>Essay Proofing Services</t>
  </si>
  <si>
    <t>"essay proofing service"</t>
  </si>
  <si>
    <t>"thesis prof reader uk"</t>
  </si>
  <si>
    <t>thesis proofread uk impresssions</t>
  </si>
  <si>
    <t>"thesis proof reader uk"</t>
  </si>
  <si>
    <t>[thesis proof reader uk]</t>
  </si>
  <si>
    <t>[thesis proofread uk]</t>
  </si>
  <si>
    <t>+thesis +proofread +uk</t>
  </si>
  <si>
    <t>[essay proofing service]</t>
  </si>
  <si>
    <t>"thesis proofread uk"</t>
  </si>
  <si>
    <t>+thesis +prof +reader +uk</t>
  </si>
  <si>
    <t>+thesis +proof +reader +uk</t>
  </si>
  <si>
    <t>[thesis prof reader uk]</t>
  </si>
  <si>
    <t>+editing +service +for +college +essay</t>
  </si>
  <si>
    <t>College Essay Editing Services</t>
  </si>
  <si>
    <t>+professional +editing +services +college +essays</t>
  </si>
  <si>
    <t>+paper +proofing +service</t>
  </si>
  <si>
    <t>Paper Proofing Services</t>
  </si>
  <si>
    <t>"professional essay editing service"</t>
  </si>
  <si>
    <t>Professional Essay Editing Services</t>
  </si>
  <si>
    <t>"paper proofing service"</t>
  </si>
  <si>
    <t>[professional essay editing service]</t>
  </si>
  <si>
    <t>+professional +essay +editing +service</t>
  </si>
  <si>
    <t>[paper proofing service]</t>
  </si>
  <si>
    <t>+academic +book +manuscript +editing +service</t>
  </si>
  <si>
    <t>Academic Manuscript Editing Services</t>
  </si>
  <si>
    <t>[thesis editing and proofreading assistance]</t>
  </si>
  <si>
    <t>thesis edit and proofread assistance</t>
  </si>
  <si>
    <t>+thesis +editing +and +proofreading +assistance</t>
  </si>
  <si>
    <t>"thesis editing and proofreading assistance"</t>
  </si>
  <si>
    <t>+canadian +english +editing</t>
  </si>
  <si>
    <t>canadian english editing</t>
  </si>
  <si>
    <t>[english editing services]</t>
  </si>
  <si>
    <t>+english +editing +service</t>
  </si>
  <si>
    <t>"english editing services"</t>
  </si>
  <si>
    <t>[native english editor]</t>
  </si>
  <si>
    <t>Native English Editors</t>
  </si>
  <si>
    <t>+research +paper +editing +services</t>
  </si>
  <si>
    <t>Research Paper Editing Services</t>
  </si>
  <si>
    <t>+research +paper +editing +service</t>
  </si>
  <si>
    <t>[native english editors]</t>
  </si>
  <si>
    <t>4.23 (enhanced)</t>
  </si>
  <si>
    <t>+edit +research +paper +service</t>
  </si>
  <si>
    <t>+proofreading +and +editing +research +paper +service</t>
  </si>
  <si>
    <t>"research paper editing services"</t>
  </si>
  <si>
    <t>4.60 (enhanced)</t>
  </si>
  <si>
    <t>[research paper editing services]</t>
  </si>
  <si>
    <t>3.69 (enhanced)</t>
  </si>
  <si>
    <t>"research paper editing service"</t>
  </si>
  <si>
    <t>[research paper editing service]</t>
  </si>
  <si>
    <t>+london +thesis +proofreading</t>
  </si>
  <si>
    <t>london thesis proofread</t>
  </si>
  <si>
    <t>[literature review proofreading services]</t>
  </si>
  <si>
    <t>Literature Review Proofreading Services</t>
  </si>
  <si>
    <t>[literature review proofreading service]</t>
  </si>
  <si>
    <t>"literature review proofreading service"</t>
  </si>
  <si>
    <t>+best +thesis +proofreading +service</t>
  </si>
  <si>
    <t>best thesis proofread service</t>
  </si>
  <si>
    <t>"literature review proofreading services"</t>
  </si>
  <si>
    <t>+literature +review +proofreading +service</t>
  </si>
  <si>
    <t>+professional +paper +proofreading +and +editing +services</t>
  </si>
  <si>
    <t>Paper Editing and Proofreading Services</t>
  </si>
  <si>
    <t>Professional English Editing Services</t>
  </si>
  <si>
    <t>4.96 (enhanced)</t>
  </si>
  <si>
    <t>2.83 (enhanced)</t>
  </si>
  <si>
    <t>+science +english +editors</t>
  </si>
  <si>
    <t>Science English Editor</t>
  </si>
  <si>
    <t>"science english editors"</t>
  </si>
  <si>
    <t>+science +english +editor</t>
  </si>
  <si>
    <t>[science english editors]</t>
  </si>
  <si>
    <t>"science english editor"</t>
  </si>
  <si>
    <t>[science english editor]</t>
  </si>
  <si>
    <t>+science +editing +services</t>
  </si>
  <si>
    <t>+esl +thesis +proofreading</t>
  </si>
  <si>
    <t>esl thesis proofread</t>
  </si>
  <si>
    <t>"esl thesis proofreading"</t>
  </si>
  <si>
    <t>[esl thesis proofreading]</t>
  </si>
  <si>
    <t>+term +paper +editing +service</t>
  </si>
  <si>
    <t>Term Paper Editing Services</t>
  </si>
  <si>
    <t>+thesis +proofreading +school</t>
  </si>
  <si>
    <t>thesis proofread school</t>
  </si>
  <si>
    <t>[thesis proofreading school]</t>
  </si>
  <si>
    <t>"thesis proofreading school"</t>
  </si>
  <si>
    <t>+psychology +proofreading +service</t>
  </si>
  <si>
    <t>Psychology Proofreading Services</t>
  </si>
  <si>
    <t>[editing services for students]</t>
  </si>
  <si>
    <t>+online +edit +services +for +students</t>
  </si>
  <si>
    <t>+engineering +paper +editing +services +online</t>
  </si>
  <si>
    <t>Engineering Paper Editing Services</t>
  </si>
  <si>
    <t>+technical +paper +editing +service</t>
  </si>
  <si>
    <t>Technical Paper Editing Services</t>
  </si>
  <si>
    <t>English Editing Services #2</t>
  </si>
  <si>
    <t>2.99 (enhanced)</t>
  </si>
  <si>
    <t>+english +editor</t>
  </si>
  <si>
    <t>English Editor</t>
  </si>
  <si>
    <t>2.76 (enhanced)</t>
  </si>
  <si>
    <t>+literature +review +proofreading +services</t>
  </si>
  <si>
    <t>[thesis proofreading company]</t>
  </si>
  <si>
    <t>thesis proofread company</t>
  </si>
  <si>
    <t>"thesis proofreading company"</t>
  </si>
  <si>
    <t>"english editor"</t>
  </si>
  <si>
    <t>6.44 (enhanced)</t>
  </si>
  <si>
    <t>[english editor]</t>
  </si>
  <si>
    <t>1.89 (enhanced)</t>
  </si>
  <si>
    <t>2.80 (enhanced)</t>
  </si>
  <si>
    <t>+science +manuscript +editing +services</t>
  </si>
  <si>
    <t>Science Manuscript Editing Services</t>
  </si>
  <si>
    <t>+science +editing +manuscript +services</t>
  </si>
  <si>
    <t>+journal +paper +editing +service</t>
  </si>
  <si>
    <t>Journal Paper Editing Services</t>
  </si>
  <si>
    <t>4.79 (enhanced)</t>
  </si>
  <si>
    <t>+academic +journal +editing +service</t>
  </si>
  <si>
    <t>Academic Journal Editing Services</t>
  </si>
  <si>
    <t>[academic editing services australia]</t>
  </si>
  <si>
    <t>+academic +editing +services +australia</t>
  </si>
  <si>
    <t>+proofreading +services +students</t>
  </si>
  <si>
    <t>[student proofreading services]</t>
  </si>
  <si>
    <t>+proofreading +services +for +students</t>
  </si>
  <si>
    <t>"student proofreading services"</t>
  </si>
  <si>
    <t>+economic +paper +edit +service</t>
  </si>
  <si>
    <t>+phd +editing +service</t>
  </si>
  <si>
    <t>PhD Editing Services</t>
  </si>
  <si>
    <t>+phd +editing +services</t>
  </si>
  <si>
    <t>+scientific +manuscript +english +editing +service +price</t>
  </si>
  <si>
    <t>Scientific Manuscript Editing Services</t>
  </si>
  <si>
    <t>"scientific manuscript editing services"</t>
  </si>
  <si>
    <t>+scientific +manuscript +editing +services</t>
  </si>
  <si>
    <t>[scientific manuscript editing services]</t>
  </si>
  <si>
    <t>+scientific +manuscript +editing +service +price</t>
  </si>
  <si>
    <t>[phd thesis proofreading editing]</t>
  </si>
  <si>
    <t>phd thesis proofread editing</t>
  </si>
  <si>
    <t>"phd thesis proofreading editing"</t>
  </si>
  <si>
    <t>+technical +paper +proofreading +service</t>
  </si>
  <si>
    <t>Technical Paper Proofreading Services</t>
  </si>
  <si>
    <t>+editing +science +papers +service</t>
  </si>
  <si>
    <t>Science Paper Editing Services</t>
  </si>
  <si>
    <t>+science +paper +editing +service</t>
  </si>
  <si>
    <t>+phd +thesis +proofreading +editing</t>
  </si>
  <si>
    <t>+phd +thesis +editing +proofreading</t>
  </si>
  <si>
    <t>phd thesis editing proofread</t>
  </si>
  <si>
    <t>"assignment proofreading service"</t>
  </si>
  <si>
    <t>Assignment Proofreading Services</t>
  </si>
  <si>
    <t>4.62 (enhanced)</t>
  </si>
  <si>
    <t>[assignment proofreading services]</t>
  </si>
  <si>
    <t>[assignment proofreading service]</t>
  </si>
  <si>
    <t>+assignment +proofreading +service</t>
  </si>
  <si>
    <t>+term +paper +proofreading +service</t>
  </si>
  <si>
    <t>Term Paper Proofreading Services</t>
  </si>
  <si>
    <t>+phd +thesis +editing +and +proofreading</t>
  </si>
  <si>
    <t>phd thesis edit and proofread</t>
  </si>
  <si>
    <t>+assignment +proofreading +services</t>
  </si>
  <si>
    <t>"assignment proofreading services"</t>
  </si>
  <si>
    <t>[literature review proof reading service]</t>
  </si>
  <si>
    <t>Literature Review Proof Reading Services</t>
  </si>
  <si>
    <t>+literature +review +proof +reading +services</t>
  </si>
  <si>
    <t>"literature review proof reading service"</t>
  </si>
  <si>
    <t>[literature review proof reading services]</t>
  </si>
  <si>
    <t>+literature +review +proof +reading +service</t>
  </si>
  <si>
    <t>"literature review proof reading services"</t>
  </si>
  <si>
    <t>+phd +thesis +proofreading +and +editing</t>
  </si>
  <si>
    <t>phd thesis proofread and edit</t>
  </si>
  <si>
    <t>"journal editing services"</t>
  </si>
  <si>
    <t>+editing +services +for +scientific +papers</t>
  </si>
  <si>
    <t>+academic +editing +services</t>
  </si>
  <si>
    <t>[academic editing services]</t>
  </si>
  <si>
    <t>+academic +english +editing +services</t>
  </si>
  <si>
    <t>"academic editing services"</t>
  </si>
  <si>
    <t>+academic +english +editing</t>
  </si>
  <si>
    <t>Academic English Editing</t>
  </si>
  <si>
    <t>5.50 (enhanced)</t>
  </si>
  <si>
    <t>+scientific +proofreading +services</t>
  </si>
  <si>
    <t>Scientific Proofreading Services</t>
  </si>
  <si>
    <t>"academic english editing"</t>
  </si>
  <si>
    <t>[academic english editing]</t>
  </si>
  <si>
    <t>+editing +english +academic</t>
  </si>
  <si>
    <t>1.82 (enhanced)</t>
  </si>
  <si>
    <t>+proofreading +thesis +cost</t>
  </si>
  <si>
    <t>cost Thesis New</t>
  </si>
  <si>
    <t>3.30 (enhanced)</t>
  </si>
  <si>
    <t>"proofreading thesis cost"</t>
  </si>
  <si>
    <t>6.68 (enhanced)</t>
  </si>
  <si>
    <t>[proofreading thesis cost]</t>
  </si>
  <si>
    <t>4.81 (enhanced)</t>
  </si>
  <si>
    <t>+proofread +assignments +services</t>
  </si>
  <si>
    <t>Assignment Proofread Services</t>
  </si>
  <si>
    <t>+medical +journal +paper +editing +services</t>
  </si>
  <si>
    <t>Medical Journal Paper Editing Services</t>
  </si>
  <si>
    <t>+edit +paper +service</t>
  </si>
  <si>
    <t>[paper editing services]</t>
  </si>
  <si>
    <t>8.76 (enhanced)</t>
  </si>
  <si>
    <t>+paper +editing +services</t>
  </si>
  <si>
    <t>+college +paper +editing +services</t>
  </si>
  <si>
    <t>+best +online +paper +editing +services</t>
  </si>
  <si>
    <t>"paper editing services"</t>
  </si>
  <si>
    <t>+paper +editing +service</t>
  </si>
  <si>
    <t>+service +for +editing +english +papers</t>
  </si>
  <si>
    <t>"paper editing service"</t>
  </si>
  <si>
    <t>+online +paper +editing +service</t>
  </si>
  <si>
    <t>+professional +paper +editing +services</t>
  </si>
  <si>
    <t>+editing +services +for +journal +artticles</t>
  </si>
  <si>
    <t>Journal Article Editing Services</t>
  </si>
  <si>
    <t>+edit +or +proofread +paper +services</t>
  </si>
  <si>
    <t>Paper Edit and Proofread Services</t>
  </si>
  <si>
    <t>[academic proofreading service]</t>
  </si>
  <si>
    <t>"article proof reading services"</t>
  </si>
  <si>
    <t>[assignment editing services]</t>
  </si>
  <si>
    <t>[article proof reading services]</t>
  </si>
  <si>
    <t>+scientific +manuscript +proofreading +services</t>
  </si>
  <si>
    <t>Scientific Manuscript Proofreading Services</t>
  </si>
  <si>
    <t>+legal +editing +services</t>
  </si>
  <si>
    <t>Legal Editing Services</t>
  </si>
  <si>
    <t>"legal editing services"</t>
  </si>
  <si>
    <t>[legal editing services]</t>
  </si>
  <si>
    <t>"academic proof reading services"</t>
  </si>
  <si>
    <t>+academic +proof +reading +services</t>
  </si>
  <si>
    <t>+best +college +essay +proofreading +service</t>
  </si>
  <si>
    <t>College Essay Proofreading Services</t>
  </si>
  <si>
    <t>[proof reading and editorial services]</t>
  </si>
  <si>
    <t>Editorial and Proof Reading Services</t>
  </si>
  <si>
    <t>+proof +reading +and +editorial +services</t>
  </si>
  <si>
    <t>+academic +book +editing +services</t>
  </si>
  <si>
    <t>Academic Book Editing Services</t>
  </si>
  <si>
    <t>"proof reading and editorial services"</t>
  </si>
  <si>
    <t>+esl +proofreading +services</t>
  </si>
  <si>
    <t>ESL Proofreading Services</t>
  </si>
  <si>
    <t>[esl proofreading services]</t>
  </si>
  <si>
    <t>+proofreading +services +esl</t>
  </si>
  <si>
    <t>"esl proofreading services"</t>
  </si>
  <si>
    <t>[literature review editing services]</t>
  </si>
  <si>
    <t>Literature Review Editing Services</t>
  </si>
  <si>
    <t>[literature review editing service]</t>
  </si>
  <si>
    <t>"literature review editing service"</t>
  </si>
  <si>
    <t>+literature +review +editing +service</t>
  </si>
  <si>
    <t>+literature +review +editing +services</t>
  </si>
  <si>
    <t>"literature review editing services"</t>
  </si>
  <si>
    <t>[article editing services]</t>
  </si>
  <si>
    <t>Article Editing Services</t>
  </si>
  <si>
    <t>"article editing services"</t>
  </si>
  <si>
    <t>+psychology +journal +editing +services</t>
  </si>
  <si>
    <t>Psychology Journal Editing Services</t>
  </si>
  <si>
    <t>+editing +services +for +articles</t>
  </si>
  <si>
    <t>+editing +article +services</t>
  </si>
  <si>
    <t>+article +editing +services</t>
  </si>
  <si>
    <t>+article +editing +service</t>
  </si>
  <si>
    <t>+proofreading +services +political +science</t>
  </si>
  <si>
    <t>Political Science Proofreading Services</t>
  </si>
  <si>
    <t>+academic +editing +and +proofreading +services</t>
  </si>
  <si>
    <t>[academic editing proofreading services]</t>
  </si>
  <si>
    <t>+american +english +editing +service</t>
  </si>
  <si>
    <t>american english editing service</t>
  </si>
  <si>
    <t>[academic paper editing services]</t>
  </si>
  <si>
    <t>+proof +reading +a +paper +service</t>
  </si>
  <si>
    <t>Paper Proof Reading Services</t>
  </si>
  <si>
    <t>"paper proof reading services"</t>
  </si>
  <si>
    <t>+paper +proof +reading +services</t>
  </si>
  <si>
    <t>+essay +proofreading +and +editing +services</t>
  </si>
  <si>
    <t>Essay Editing and Proofreading Services</t>
  </si>
  <si>
    <t>[paper proof reading services]</t>
  </si>
  <si>
    <t>+content +editing +services</t>
  </si>
  <si>
    <t>+student +proof +reading +services</t>
  </si>
  <si>
    <t>"student proof reading services"</t>
  </si>
  <si>
    <t>[esl editing services]</t>
  </si>
  <si>
    <t>+editing +services +economics +journal</t>
  </si>
  <si>
    <t>Economics Journal Editing Services</t>
  </si>
  <si>
    <t>[journal proof reading services]</t>
  </si>
  <si>
    <t>Journal Proof Reading Services</t>
  </si>
  <si>
    <t>+journal +proof +reading +services</t>
  </si>
  <si>
    <t>"journal proof reading services"</t>
  </si>
  <si>
    <t>"english editing correction"</t>
  </si>
  <si>
    <t>english editing correction</t>
  </si>
  <si>
    <t>[english editing correction]</t>
  </si>
  <si>
    <t>+online +medical +paper +editing +service</t>
  </si>
  <si>
    <t>Medical Paper Editing Services</t>
  </si>
  <si>
    <t>[paper proofreading services]</t>
  </si>
  <si>
    <t>"paper proofreading services"</t>
  </si>
  <si>
    <t>"paper proofreading service"</t>
  </si>
  <si>
    <t>+technical +white +paper +proof +reading +service</t>
  </si>
  <si>
    <t>Technical Paper Proof Reading Services</t>
  </si>
  <si>
    <t>[Academic proofing service]</t>
  </si>
  <si>
    <t>[us english editing]</t>
  </si>
  <si>
    <t>us english editing</t>
  </si>
  <si>
    <t>"us english editing"</t>
  </si>
  <si>
    <t>"essay proofreading service australia"</t>
  </si>
  <si>
    <t>+essay +proofread +service</t>
  </si>
  <si>
    <t>Essay Proofread Services</t>
  </si>
  <si>
    <t>+proofread +my +essay +service</t>
  </si>
  <si>
    <t>+proofread +essay +service</t>
  </si>
  <si>
    <t>+british +english +editing</t>
  </si>
  <si>
    <t>british english editing</t>
  </si>
  <si>
    <t>"professional english editing"</t>
  </si>
  <si>
    <t>1 ecpc-Conv. Value-South America</t>
  </si>
  <si>
    <t>4.38 (enhanced)</t>
  </si>
  <si>
    <t>2.48 (enhanced)</t>
  </si>
  <si>
    <t>2.66 (enhanced)</t>
  </si>
  <si>
    <t>2.32 (enhanced)</t>
  </si>
  <si>
    <t>1.95 (enhanced)</t>
  </si>
  <si>
    <t>1.81 (enhanced)</t>
  </si>
  <si>
    <t>1.94 (enhanced)</t>
  </si>
  <si>
    <t>2.51 (enhanced)</t>
  </si>
  <si>
    <t>2.37 (enhanced)</t>
  </si>
  <si>
    <t>4.51 (enhanced)</t>
  </si>
  <si>
    <t>2.12 (enhanced)</t>
  </si>
  <si>
    <t>1.91 (enhanced)</t>
  </si>
  <si>
    <t>+proofreading +essay +service</t>
  </si>
  <si>
    <t>Essay Proofreading Services</t>
  </si>
  <si>
    <t>[proofreading essays services]</t>
  </si>
  <si>
    <t>"essay proofreading services"</t>
  </si>
  <si>
    <t>+essay +proofreading +services</t>
  </si>
  <si>
    <t>+proofreading +essay +services</t>
  </si>
  <si>
    <t>+best +essay +proofreading +service</t>
  </si>
  <si>
    <t>+proofreading +service +essay</t>
  </si>
  <si>
    <t>+best +online +essay +proofreading +service</t>
  </si>
  <si>
    <t>[essay proofreading services]</t>
  </si>
  <si>
    <t>+essay +proofreading +service</t>
  </si>
  <si>
    <t>+proofreading +essays +services</t>
  </si>
  <si>
    <t>"essay proofreading service"</t>
  </si>
  <si>
    <t>"proofreading essays services"</t>
  </si>
  <si>
    <t>4.83 (enhanced)</t>
  </si>
  <si>
    <t>4.31 (enhanced)</t>
  </si>
  <si>
    <t>2.60 (enhanced)</t>
  </si>
  <si>
    <t>[best essay editing service]</t>
  </si>
  <si>
    <t>Essay Editing Services</t>
  </si>
  <si>
    <t>"best essay editing service"</t>
  </si>
  <si>
    <t>+english +essay +editing +service</t>
  </si>
  <si>
    <t>5.02 (enhanced)</t>
  </si>
  <si>
    <t>+service +to +edit +essay</t>
  </si>
  <si>
    <t>+best +essay +editing +service</t>
  </si>
  <si>
    <t>+english +essay +editing +services</t>
  </si>
  <si>
    <t>+editing +essay +service</t>
  </si>
  <si>
    <t>+editing +services +essay</t>
  </si>
  <si>
    <t>+urgent +essay +editing +service</t>
  </si>
  <si>
    <t>+editing +service +for +essay</t>
  </si>
  <si>
    <t>+best +essay +editing +services</t>
  </si>
  <si>
    <t>+essay +editing +services +online</t>
  </si>
  <si>
    <t>+edit +essay +service</t>
  </si>
  <si>
    <t>2.45 (enhanced)</t>
  </si>
  <si>
    <t>ESL Proofreading Services</t>
  </si>
  <si>
    <t>2.25 (enhanced)</t>
  </si>
  <si>
    <t>1 ecpc-Conv-South Asia</t>
  </si>
  <si>
    <t>0.71 (enhanced)</t>
  </si>
  <si>
    <t>0.44 (enhanced)</t>
  </si>
  <si>
    <t>0.39 (enhanced)</t>
  </si>
  <si>
    <t>7.23 (enhanced)</t>
  </si>
  <si>
    <t>6.27 (enhanced)</t>
  </si>
  <si>
    <t>0.36 (enhanced)</t>
  </si>
  <si>
    <t>4.21 (enhanced)</t>
  </si>
  <si>
    <t>2.68 (enhanced)</t>
  </si>
  <si>
    <t>1.38 (enhanced)</t>
  </si>
  <si>
    <t>2.95 (enhanced)</t>
  </si>
  <si>
    <t>5.58 (enhanced)</t>
  </si>
  <si>
    <t>8.09 (enhanced)</t>
  </si>
  <si>
    <t>1.47 (enhanced)</t>
  </si>
  <si>
    <t>1.65 (enhanced)</t>
  </si>
  <si>
    <t>1.41 (enhanced)</t>
  </si>
  <si>
    <t>5.90 (enhanced)</t>
  </si>
  <si>
    <t>4.20 (enhanced)</t>
  </si>
  <si>
    <t>2.52 (enhanced)</t>
  </si>
  <si>
    <t>2.53 (enhanced)</t>
  </si>
  <si>
    <t>2.47 (enhanced)</t>
  </si>
  <si>
    <t>1.70 (enhanced)</t>
  </si>
  <si>
    <t>[professional editor dissertation]</t>
  </si>
  <si>
    <t>5 ecpc-Conv-South Asia</t>
  </si>
  <si>
    <t>dissertation Dissertation New impressions</t>
  </si>
  <si>
    <t>+dissertations +editing +services</t>
  </si>
  <si>
    <t>8.72 (enhanced)</t>
  </si>
  <si>
    <t>[online dissertation editing service]</t>
  </si>
  <si>
    <t>5.76 (enhanced)</t>
  </si>
  <si>
    <t>"dissertation editing online services"</t>
  </si>
  <si>
    <t>"dissertations online profreaders service"</t>
  </si>
  <si>
    <t>[dissertation editing services rates]</t>
  </si>
  <si>
    <t>6.65 (enhanced)</t>
  </si>
  <si>
    <t>+dissertation +profreader +on +line</t>
  </si>
  <si>
    <t>+dissertation +online +profreaders +services</t>
  </si>
  <si>
    <t>"dissertation profreader on line"</t>
  </si>
  <si>
    <t>[dissertations profreaders services on line]</t>
  </si>
  <si>
    <t>"dissertations profreaders service"</t>
  </si>
  <si>
    <t>"professional editor dissertation"</t>
  </si>
  <si>
    <t>[dissertation editor reviews]</t>
  </si>
  <si>
    <t>9.88 (enhanced)</t>
  </si>
  <si>
    <t>+dissertations +online +profreaders +service</t>
  </si>
  <si>
    <t>"professional dissertation editor"</t>
  </si>
  <si>
    <t>7.08 (enhanced)</t>
  </si>
  <si>
    <t>[masters dissertation proofreading]</t>
  </si>
  <si>
    <t>+dissertations +profreaders +service +on +line</t>
  </si>
  <si>
    <t>[dissertations prof readers online]</t>
  </si>
  <si>
    <t>"dissertation online profreaders services"</t>
  </si>
  <si>
    <t>+dissertations +profreader +online</t>
  </si>
  <si>
    <t>"dissertations profreaders services on line"</t>
  </si>
  <si>
    <t>+dissertations +prof +readers +service</t>
  </si>
  <si>
    <t>[dissertation prof readers on line]</t>
  </si>
  <si>
    <t>6.30 (enhanced)</t>
  </si>
  <si>
    <t>"dissertation editor service"</t>
  </si>
  <si>
    <t>8.92 (enhanced)</t>
  </si>
  <si>
    <t>[dissertations editing service]</t>
  </si>
  <si>
    <t>8.94 (enhanced)</t>
  </si>
  <si>
    <t>+dissertations +profreaders +online</t>
  </si>
  <si>
    <t>[dissertation editing rates]</t>
  </si>
  <si>
    <t>9.78 (enhanced)</t>
  </si>
  <si>
    <t>+dissertations +profreaders +services</t>
  </si>
  <si>
    <t>6.26 (enhanced)</t>
  </si>
  <si>
    <t>"dissertation copy editor"</t>
  </si>
  <si>
    <t>[dissertation profreader online]</t>
  </si>
  <si>
    <t>"dissertations profreaders online"</t>
  </si>
  <si>
    <t>+dissertation +online +profreaders +service</t>
  </si>
  <si>
    <t>"dissertation online profreaders service"</t>
  </si>
  <si>
    <t>"dissertation editing services online"</t>
  </si>
  <si>
    <t>[dissertations profreaders service]</t>
  </si>
  <si>
    <t>+dissertation +editing +rates</t>
  </si>
  <si>
    <t>5.14 (enhanced)</t>
  </si>
  <si>
    <t>[dissertation proofreading charges per hour]</t>
  </si>
  <si>
    <t>"dissertation prof readers on line"</t>
  </si>
  <si>
    <t>"dissertations profreaders services"</t>
  </si>
  <si>
    <t>"professional editors dissertations"</t>
  </si>
  <si>
    <t>[dissertation editing services online]</t>
  </si>
  <si>
    <t>[dissertation online profreaders service]</t>
  </si>
  <si>
    <t>"dissertations profreaders on line"</t>
  </si>
  <si>
    <t>[dissertations profreaders on line]</t>
  </si>
  <si>
    <t>"dissertations profreader online"</t>
  </si>
  <si>
    <t>[dissertation editing online service]</t>
  </si>
  <si>
    <t>[dissertations prof reader]</t>
  </si>
  <si>
    <t>+dissertation +editor +reviews</t>
  </si>
  <si>
    <t>"online dissertation editing service"</t>
  </si>
  <si>
    <t>6.06 (enhanced)</t>
  </si>
  <si>
    <t>"dissertation editing online service"</t>
  </si>
  <si>
    <t>"dissertation editor reviews"</t>
  </si>
  <si>
    <t>"dissertation proofreading charges"</t>
  </si>
  <si>
    <t>[edit your dissertation]</t>
  </si>
  <si>
    <t>[dissertation copy editor]</t>
  </si>
  <si>
    <t>"dissertation profreaders service on line"</t>
  </si>
  <si>
    <t>[dissertation profreader on line]</t>
  </si>
  <si>
    <t>[dissertation editing online services]</t>
  </si>
  <si>
    <t>"dissertation proofreading charges per hour"</t>
  </si>
  <si>
    <t>+dissertation +proofreading +charges +per +hour</t>
  </si>
  <si>
    <t>+edit +your +dissertation</t>
  </si>
  <si>
    <t>[dissertations online profreaders service]</t>
  </si>
  <si>
    <t>+dissertation +proofreading +charges</t>
  </si>
  <si>
    <t>"dissertations editing service"</t>
  </si>
  <si>
    <t>"dissertations prof reader online"</t>
  </si>
  <si>
    <t>"dissertations online prof readers service"</t>
  </si>
  <si>
    <t>[dissertations prof readers service]</t>
  </si>
  <si>
    <t>"dissertations prof readers online"</t>
  </si>
  <si>
    <t>"dissertation professional editor"</t>
  </si>
  <si>
    <t>4.78 (enhanced)</t>
  </si>
  <si>
    <t>[dissertations profreaders service on line]</t>
  </si>
  <si>
    <t>+dissertations +online +prof +readers +service</t>
  </si>
  <si>
    <t>[dissertations profreader online]</t>
  </si>
  <si>
    <t>"dissertation profreader online"</t>
  </si>
  <si>
    <t>+dissertation +copy +editing</t>
  </si>
  <si>
    <t>5.83 (enhanced)</t>
  </si>
  <si>
    <t>+dissertation +editing +prices</t>
  </si>
  <si>
    <t>+dissertation +profreaders +service +on +line</t>
  </si>
  <si>
    <t>[dissertations online prof readers service]</t>
  </si>
  <si>
    <t>+editing +services +dissertations</t>
  </si>
  <si>
    <t>[dissertations prof reader online]</t>
  </si>
  <si>
    <t>[dissertation online profreaders services]</t>
  </si>
  <si>
    <t>[dissertations profreaders online]</t>
  </si>
  <si>
    <t>[dissertations profreaders services]</t>
  </si>
  <si>
    <t>"dissertations prof readers service"</t>
  </si>
  <si>
    <t>"dissertations profreaders service on line"</t>
  </si>
  <si>
    <t>[dissertation professional editor]</t>
  </si>
  <si>
    <t>[editing services dissertations]</t>
  </si>
  <si>
    <t>+dissertations +profreaders +services +on +line</t>
  </si>
  <si>
    <t>[dissertation profreaders service on line]</t>
  </si>
  <si>
    <t>[dissertation proofreading charges]</t>
  </si>
  <si>
    <t>+dissertation +editor +service</t>
  </si>
  <si>
    <t>7.54 (enhanced)</t>
  </si>
  <si>
    <t>6.77 (enhanced)</t>
  </si>
  <si>
    <t>9.85 (enhanced)</t>
  </si>
  <si>
    <t>+phd +dissertation +editing</t>
  </si>
  <si>
    <t>phd Dissertation New impressions</t>
  </si>
  <si>
    <t>6.20 (enhanced)</t>
  </si>
  <si>
    <t>"phd dissertation editing"</t>
  </si>
  <si>
    <t>+phd +dissertation +editing +services</t>
  </si>
  <si>
    <t>+proofread +dissertation +apa</t>
  </si>
  <si>
    <t>apa Dissertation New impressions</t>
  </si>
  <si>
    <t>"phd dissertation editing services"</t>
  </si>
  <si>
    <t>7.27 (enhanced)</t>
  </si>
  <si>
    <t>"phd dissertation proofreading"</t>
  </si>
  <si>
    <t>"editing dissertation phd"</t>
  </si>
  <si>
    <t>[phd dissertation editing]</t>
  </si>
  <si>
    <t>[editing dissertation phd]</t>
  </si>
  <si>
    <t>+editing +dissertation +phd</t>
  </si>
  <si>
    <t>3.78 (enhanced)</t>
  </si>
  <si>
    <t>6.00 (enhanced)</t>
  </si>
  <si>
    <t>"proofread dissertation apa"</t>
  </si>
  <si>
    <t>5.88 (enhanced)</t>
  </si>
  <si>
    <t>"dissertation editing apa"</t>
  </si>
  <si>
    <t>[phd dissertation editing services]</t>
  </si>
  <si>
    <t>[proofread dissertation apa]</t>
  </si>
  <si>
    <t>[dissertation editing apa]</t>
  </si>
  <si>
    <t>+dissertation +editing +apa</t>
  </si>
  <si>
    <t>"dissertation proofread service"</t>
  </si>
  <si>
    <t>7.07 (enhanced)</t>
  </si>
  <si>
    <t>7.15 (enhanced)</t>
  </si>
  <si>
    <t>[dissertation proofread service]</t>
  </si>
  <si>
    <t>6.10 (enhanced)</t>
  </si>
  <si>
    <t>+dissertation +proofread +service</t>
  </si>
  <si>
    <t>12.48 (enhanced)</t>
  </si>
  <si>
    <t>15.22 (enhanced)</t>
  </si>
  <si>
    <t>+dissertation +editing +cost</t>
  </si>
  <si>
    <t>cost Dissertation New</t>
  </si>
  <si>
    <t>12.71 (enhanced)</t>
  </si>
  <si>
    <t>"dissertation editing cost"</t>
  </si>
  <si>
    <t>10.48 (enhanced)</t>
  </si>
  <si>
    <t>"dissertation editing services uk"</t>
  </si>
  <si>
    <t>uk Dissertation New</t>
  </si>
  <si>
    <t>10.92 (enhanced)</t>
  </si>
  <si>
    <t>[dissertation editing uk]</t>
  </si>
  <si>
    <t>6.86 (enhanced)</t>
  </si>
  <si>
    <t>+proofreading +uk +dissertation</t>
  </si>
  <si>
    <t>+dissertation +editing +uk</t>
  </si>
  <si>
    <t>+dissertation +proofreading +uk</t>
  </si>
  <si>
    <t>7.21 (enhanced)</t>
  </si>
  <si>
    <t>"proofreading dissertation uk"</t>
  </si>
  <si>
    <t>13.15 (enhanced)</t>
  </si>
  <si>
    <t>+editing +dissertation +uk</t>
  </si>
  <si>
    <t>6.34 (enhanced)</t>
  </si>
  <si>
    <t>+proofreading +dissertation +uk</t>
  </si>
  <si>
    <t>5.64 (enhanced)</t>
  </si>
  <si>
    <t>[proofreading dissertation uk]</t>
  </si>
  <si>
    <t>[editing dissertation uk]</t>
  </si>
  <si>
    <t>7.96 (enhanced)</t>
  </si>
  <si>
    <t>"dissertation editing uk"</t>
  </si>
  <si>
    <t>+dissertation +proofreading +editing +uk</t>
  </si>
  <si>
    <t>6.56 (enhanced)</t>
  </si>
  <si>
    <t>"editing dissertation uk"</t>
  </si>
  <si>
    <t>+dissertation +editing +services +uk</t>
  </si>
  <si>
    <t>10.74 (enhanced)</t>
  </si>
  <si>
    <t>[dissertation editing services uk]</t>
  </si>
  <si>
    <t>6.39 (enhanced)</t>
  </si>
  <si>
    <t>[dissertation editing prices]</t>
  </si>
  <si>
    <t>[online dissertation editing]</t>
  </si>
  <si>
    <t>5.24 (enhanced)</t>
  </si>
  <si>
    <t>"edit your dissertation"</t>
  </si>
  <si>
    <t>[professional editors dissertations]</t>
  </si>
  <si>
    <t>5.53 (enhanced)</t>
  </si>
  <si>
    <t>5.27 (enhanced)</t>
  </si>
  <si>
    <t>6.76 (enhanced)</t>
  </si>
  <si>
    <t>7.33 (enhanced)</t>
  </si>
  <si>
    <t>8.82 (enhanced)</t>
  </si>
  <si>
    <t>+professional +editors +dissertations</t>
  </si>
  <si>
    <t>dissertation Dissertation New</t>
  </si>
  <si>
    <t>"dissertation editing online"</t>
  </si>
  <si>
    <t>+online +dissertation +editing</t>
  </si>
  <si>
    <t>+dissertations +prof +reader</t>
  </si>
  <si>
    <t>6.47 (enhanced)</t>
  </si>
  <si>
    <t>"masters dissertation proofreading"</t>
  </si>
  <si>
    <t>+dissertations +profreaders +on +line</t>
  </si>
  <si>
    <t>21.30 (enhanced)</t>
  </si>
  <si>
    <t>+masters +dissertation +proofreading</t>
  </si>
  <si>
    <t>6.51 (enhanced)</t>
  </si>
  <si>
    <t>+dissertation +copy +editor</t>
  </si>
  <si>
    <t>+dissertation +editing +services +online</t>
  </si>
  <si>
    <t>+dissertation +editing +online +services</t>
  </si>
  <si>
    <t>8.88 (enhanced)</t>
  </si>
  <si>
    <t>+dissertation +prof +readers +on +line</t>
  </si>
  <si>
    <t>12.00 (enhanced)</t>
  </si>
  <si>
    <t>"dissertation editor services"</t>
  </si>
  <si>
    <t>+dissertation +editing +online</t>
  </si>
  <si>
    <t>"dissertation editing prices"</t>
  </si>
  <si>
    <t>+professional +editor +dissertation</t>
  </si>
  <si>
    <t>10.66 (enhanced)</t>
  </si>
  <si>
    <t>"dissertations editing services"</t>
  </si>
  <si>
    <t>8.68 (enhanced)</t>
  </si>
  <si>
    <t>"online dissertation editing"</t>
  </si>
  <si>
    <t>"dissertation editing services rates"</t>
  </si>
  <si>
    <t>[dissertation copy editing]</t>
  </si>
  <si>
    <t>[dissertation editing online]</t>
  </si>
  <si>
    <t>+dissertations +profreaders +service</t>
  </si>
  <si>
    <t>"dissertation editing rates"</t>
  </si>
  <si>
    <t>+dissertations +prof +reader +online</t>
  </si>
  <si>
    <t>+dissertations +editing +service</t>
  </si>
  <si>
    <t>7.77 (enhanced)</t>
  </si>
  <si>
    <t>+dissertation +editing +services +rates</t>
  </si>
  <si>
    <t>"dissertations prof reader"</t>
  </si>
  <si>
    <t>+dissertations +prof +readers +online</t>
  </si>
  <si>
    <t>"dissertation proof reader"</t>
  </si>
  <si>
    <t>5.35 (enhanced)</t>
  </si>
  <si>
    <t>+dissertation +editing +online +service</t>
  </si>
  <si>
    <t>"dissertation copy editing"</t>
  </si>
  <si>
    <t>+online +dissertation +editing +service</t>
  </si>
  <si>
    <t>+dissertation +profreader +online</t>
  </si>
  <si>
    <t>+dissertation +professional +editor</t>
  </si>
  <si>
    <t>5.57 (enhanced)</t>
  </si>
  <si>
    <t>[professional dissertation editor]</t>
  </si>
  <si>
    <t>6.73 (enhanced)</t>
  </si>
  <si>
    <t>+professional +dissertation +editor</t>
  </si>
  <si>
    <t>8.75 (enhanced)</t>
  </si>
  <si>
    <t>[dissertations editing services]</t>
  </si>
  <si>
    <t>5.54 (enhanced)</t>
  </si>
  <si>
    <t>"editing services dissertations"</t>
  </si>
  <si>
    <t>+phd +dissertation +proofreading</t>
  </si>
  <si>
    <t>phd dissertation proofread</t>
  </si>
  <si>
    <t>[phd dissertation proofreading]</t>
  </si>
  <si>
    <t>[proofreading uk dissertation]</t>
  </si>
  <si>
    <t>uk Dissertation New impressions</t>
  </si>
  <si>
    <t>11.43 (enhanced)</t>
  </si>
  <si>
    <t>+dissertation +proofreading +costs</t>
  </si>
  <si>
    <t>cost Dissertation New impressions</t>
  </si>
  <si>
    <t>"proofreading uk dissertation"</t>
  </si>
  <si>
    <t>[dissertation editing cost]</t>
  </si>
  <si>
    <t>[dissertation proofreading costs]</t>
  </si>
  <si>
    <t>[dissertation proofreading editing uk]</t>
  </si>
  <si>
    <t>"dissertation proofreading editing uk"</t>
  </si>
  <si>
    <t>"dissertation proofreading costs"</t>
  </si>
  <si>
    <t>25.81 (enhanced)</t>
  </si>
  <si>
    <t>[best dissertation editing]</t>
  </si>
  <si>
    <t>best Dissertation New impressions</t>
  </si>
  <si>
    <t>6.22 (enhanced)</t>
  </si>
  <si>
    <t>"best dissertation editing"</t>
  </si>
  <si>
    <t>+best +dissertation +editing</t>
  </si>
  <si>
    <t>16.25 (enhanced)</t>
  </si>
  <si>
    <t>10.64 (enhanced)</t>
  </si>
  <si>
    <t>7.38 (enhanced)</t>
  </si>
  <si>
    <t>2.17 (enhanced)</t>
  </si>
  <si>
    <t>"dissertation editors apa"</t>
  </si>
  <si>
    <t>apa Dissertation New</t>
  </si>
  <si>
    <t>8.81 (enhanced)</t>
  </si>
  <si>
    <t>+dissertation +editing +services +apa</t>
  </si>
  <si>
    <t>10.15 (enhanced)</t>
  </si>
  <si>
    <t>"dissertation editing services apa"</t>
  </si>
  <si>
    <t>7.79 (enhanced)</t>
  </si>
  <si>
    <t>+dissertation +editors +apa</t>
  </si>
  <si>
    <t>7.22 (enhanced)</t>
  </si>
  <si>
    <t>[dissertation editing services apa]</t>
  </si>
  <si>
    <t>+best +dissertation +proofreading +service</t>
  </si>
  <si>
    <t>best dissertation proofread service</t>
  </si>
  <si>
    <t>16 ecpc-Conv-South Asia</t>
  </si>
  <si>
    <t>0.20 (enhanced)</t>
  </si>
  <si>
    <t>0.16 (enhanced)</t>
  </si>
  <si>
    <t>0.29 (enhanced)</t>
  </si>
  <si>
    <t>0.15 (enhanced)</t>
  </si>
  <si>
    <t>1.61 (enhanced)</t>
  </si>
  <si>
    <t>+website +proofreading +services</t>
  </si>
  <si>
    <t>Website Proofreading Services</t>
  </si>
  <si>
    <t>0.26 (enhanced)</t>
  </si>
  <si>
    <t>1.84 (enhanced)</t>
  </si>
  <si>
    <t>3.62 (enhanced)</t>
  </si>
  <si>
    <t>3.55 (enhanced)</t>
  </si>
  <si>
    <t>0.13 (enhanced)</t>
  </si>
  <si>
    <t>0.33 (enhanced)</t>
  </si>
  <si>
    <t>1.50 (enhanced)</t>
  </si>
  <si>
    <t>0.58 (enhanced)</t>
  </si>
  <si>
    <t>6.60 (enhanced)</t>
  </si>
  <si>
    <t>6.55 (enhanced)</t>
  </si>
  <si>
    <t>2.91 (enhanced)</t>
  </si>
  <si>
    <t>7.72 (enhanced)</t>
  </si>
  <si>
    <t>3.42 (enhanced)</t>
  </si>
  <si>
    <t>1.45 (enhanced)</t>
  </si>
  <si>
    <t>0.61 (enhanced)</t>
  </si>
  <si>
    <t>0.07 (enhanced)</t>
  </si>
  <si>
    <t>3.82 (enhanced)</t>
  </si>
  <si>
    <t>2.07 (enhanced)</t>
  </si>
  <si>
    <t>0.14 (enhanced)</t>
  </si>
  <si>
    <t>+statement +of +purpose +online +prof +reader +service</t>
  </si>
  <si>
    <t>10 ecpc-Conv-India</t>
  </si>
  <si>
    <t>statement General New impressions</t>
  </si>
  <si>
    <t>[statement of purpose proofreader service on line]</t>
  </si>
  <si>
    <t>+statement +of +purpose +online +proof +reading +service</t>
  </si>
  <si>
    <t>+english +online +proof +reading</t>
  </si>
  <si>
    <t>english General New impressions</t>
  </si>
  <si>
    <t>0.24 (enhanced)</t>
  </si>
  <si>
    <t>"statement of purpose prof reading service"</t>
  </si>
  <si>
    <t>"statement of purpose proofreaders service online"</t>
  </si>
  <si>
    <t>+perfect +prof +reader</t>
  </si>
  <si>
    <t>perfect proofread impressions</t>
  </si>
  <si>
    <t>"english prof reading service"</t>
  </si>
  <si>
    <t>+statement +of +purpose +profreading +services +on +line</t>
  </si>
  <si>
    <t>[personal statement prof reading on line]</t>
  </si>
  <si>
    <t>[english online proof readers services]</t>
  </si>
  <si>
    <t>+statement +of +purpose +proofreaders +services</t>
  </si>
  <si>
    <t>[english online profreading services]</t>
  </si>
  <si>
    <t>[statement of purpose prof reading service on line]</t>
  </si>
  <si>
    <t>[statement of purpose proofreading online]</t>
  </si>
  <si>
    <t>+statement +of +purpose +proof +reader +service +on +line</t>
  </si>
  <si>
    <t>[statement of purpose proofreader online]</t>
  </si>
  <si>
    <t>+statement +of +purpose +proofreading +services +online</t>
  </si>
  <si>
    <t>[statement of purpose proof read on line]</t>
  </si>
  <si>
    <t>+personal +statement +proofreader +on +line</t>
  </si>
  <si>
    <t>"statements of purpose proofreader on line"</t>
  </si>
  <si>
    <t>+sop +prof +reading +service +on +line</t>
  </si>
  <si>
    <t>[statement of purpose proof reading services online]</t>
  </si>
  <si>
    <t>[personal statement proof reading on line]</t>
  </si>
  <si>
    <t>"personal statements proof reading online"</t>
  </si>
  <si>
    <t>"statement of purpose proof reading services"</t>
  </si>
  <si>
    <t>+statement +of +purpose +online +proof +readers +services</t>
  </si>
  <si>
    <t>"statement of purpose proof reader services online"</t>
  </si>
  <si>
    <t>+english +prof +readers +on +line</t>
  </si>
  <si>
    <t>[english profreading services]</t>
  </si>
  <si>
    <t>[english proofread services online]</t>
  </si>
  <si>
    <t>[personal statement prof reader on line]</t>
  </si>
  <si>
    <t>[statement of purpose prof reading online]</t>
  </si>
  <si>
    <t>[statement of purpose proof read services online]</t>
  </si>
  <si>
    <t>"personal statement proofread on line"</t>
  </si>
  <si>
    <t>[statements of purpose profreader service]</t>
  </si>
  <si>
    <t>+statement +of +purpose +proofreader +services +on +line</t>
  </si>
  <si>
    <t>[english proofread services]</t>
  </si>
  <si>
    <t>+statements +of +purpose +online +prof +reader +service</t>
  </si>
  <si>
    <t>+personal +statements +proof +reading +on +line</t>
  </si>
  <si>
    <t>[statement of purpose proof reader service]</t>
  </si>
  <si>
    <t>"statement of purpose proof readers online"</t>
  </si>
  <si>
    <t>"statements of purpose prof reading services"</t>
  </si>
  <si>
    <t>[english profread service on line]</t>
  </si>
  <si>
    <t>"statement of purpose proofreader on line"</t>
  </si>
  <si>
    <t>"english proofread services"</t>
  </si>
  <si>
    <t>[english prof read service on line]</t>
  </si>
  <si>
    <t>"english profread services"</t>
  </si>
  <si>
    <t>"proofreading project"</t>
  </si>
  <si>
    <t>proofread project</t>
  </si>
  <si>
    <t>"personal statements proofreading on line"</t>
  </si>
  <si>
    <t>[sop online prof reading services]</t>
  </si>
  <si>
    <t>"statement of purpose proofreader online"</t>
  </si>
  <si>
    <t>"statement of purpose proof readers service"</t>
  </si>
  <si>
    <t>"english prof reader service on line"</t>
  </si>
  <si>
    <t>"statement of purpose online profreading services"</t>
  </si>
  <si>
    <t>+english +proofreader +service +online</t>
  </si>
  <si>
    <t>+english +profread +service +on +line</t>
  </si>
  <si>
    <t>+english +proofreader +services +on +line</t>
  </si>
  <si>
    <t>"english prof reader service"</t>
  </si>
  <si>
    <t>+english +proof +readers +services +on +line</t>
  </si>
  <si>
    <t>"sop online prof read services"</t>
  </si>
  <si>
    <t>+statements +of +purpose +proof +read</t>
  </si>
  <si>
    <t>[statements of purpose proof read]</t>
  </si>
  <si>
    <t>"statement of purpose proof reading on line"</t>
  </si>
  <si>
    <t>"perfect proofreading"</t>
  </si>
  <si>
    <t>"perfect proofread"</t>
  </si>
  <si>
    <t>[english profreaders services]</t>
  </si>
  <si>
    <t>[personal statement prof reading online]</t>
  </si>
  <si>
    <t>[statement of purpose online proof reading service]</t>
  </si>
  <si>
    <t>+statement +of +purpose +online +profreading +services</t>
  </si>
  <si>
    <t>"statements of purpose profreading service"</t>
  </si>
  <si>
    <t>[uk profreaders]</t>
  </si>
  <si>
    <t>uk General New</t>
  </si>
  <si>
    <t>"gramer prof reading"</t>
  </si>
  <si>
    <t>grammar General New impressions</t>
  </si>
  <si>
    <t>"grammer online prof read services"</t>
  </si>
  <si>
    <t>[grammer proofreading online]</t>
  </si>
  <si>
    <t>[grammer profreader]</t>
  </si>
  <si>
    <t>[grammer prof reading online]</t>
  </si>
  <si>
    <t>[grammar profreader online]</t>
  </si>
  <si>
    <t>"grammer proofreader on line"</t>
  </si>
  <si>
    <t>[gramer proofreader on line]</t>
  </si>
  <si>
    <t>"grammar prof reading online"</t>
  </si>
  <si>
    <t>+professionals +online +prof +reading +service</t>
  </si>
  <si>
    <t>proffesional General New impressions</t>
  </si>
  <si>
    <t>"uk. prof readers"</t>
  </si>
  <si>
    <t>"grammar checker proofreading"</t>
  </si>
  <si>
    <t>"professionals proofread on line"</t>
  </si>
  <si>
    <t>[grammar checker proofreading]</t>
  </si>
  <si>
    <t>"grammer proof reader"</t>
  </si>
  <si>
    <t>+gramer +online +prof +reading +service</t>
  </si>
  <si>
    <t>"express profreading"</t>
  </si>
  <si>
    <t>express General New</t>
  </si>
  <si>
    <t>"uk proofread online"</t>
  </si>
  <si>
    <t>[grammer proofreading on line]</t>
  </si>
  <si>
    <t>"gramar prof reading service on line"</t>
  </si>
  <si>
    <t>+gramar +prof +reader +online</t>
  </si>
  <si>
    <t>+gramer +prof +reader +service +on +line</t>
  </si>
  <si>
    <t>[grammar prof reading service]</t>
  </si>
  <si>
    <t>"gramar proof reader online"</t>
  </si>
  <si>
    <t>+uk. +profreaders +services +on +line</t>
  </si>
  <si>
    <t>[gramar prof read on line]</t>
  </si>
  <si>
    <t>+proofreading +agencies +uk</t>
  </si>
  <si>
    <t>+gramar +proof +reading</t>
  </si>
  <si>
    <t>[grammer online prof reader service]</t>
  </si>
  <si>
    <t>"uk prof reading"</t>
  </si>
  <si>
    <t>"grammar profreader online"</t>
  </si>
  <si>
    <t>[professionals online prof reading service]</t>
  </si>
  <si>
    <t>+gramer +proof +reading +on +line</t>
  </si>
  <si>
    <t>+proofreading +service +uk +review</t>
  </si>
  <si>
    <t>+professional +prof +read</t>
  </si>
  <si>
    <t>"gramar proofreading online"</t>
  </si>
  <si>
    <t>+gramar +prof +reading +services</t>
  </si>
  <si>
    <t>"gramer proofreader"</t>
  </si>
  <si>
    <t>+gramar +proofreader</t>
  </si>
  <si>
    <t>+grammar +proofreader +on +line</t>
  </si>
  <si>
    <t>"gramar proofreader online"</t>
  </si>
  <si>
    <t>[uk proofreading online]</t>
  </si>
  <si>
    <t>"grammar prof reader services"</t>
  </si>
  <si>
    <t>[professional proofreading on line]</t>
  </si>
  <si>
    <t>"professional prof reader on line"</t>
  </si>
  <si>
    <t>+phd +proofreading +uk</t>
  </si>
  <si>
    <t>"grammar profreader services"</t>
  </si>
  <si>
    <t>[grammar profread on line]</t>
  </si>
  <si>
    <t>[gramer proofreaders online]</t>
  </si>
  <si>
    <t>"gramar proofread online"</t>
  </si>
  <si>
    <t>+gramar +prof +reader +on +line</t>
  </si>
  <si>
    <t>[gramer proofread]</t>
  </si>
  <si>
    <t>"grammar profreader on line"</t>
  </si>
  <si>
    <t>+gramer +profreader +online</t>
  </si>
  <si>
    <t>[gramar proof reader online]</t>
  </si>
  <si>
    <t>[gramar profreader on line]</t>
  </si>
  <si>
    <t>"professionals profreader on line"</t>
  </si>
  <si>
    <t>[grammar proofreading on line]</t>
  </si>
  <si>
    <t>[proofreading service uk review]</t>
  </si>
  <si>
    <t>+gramer +proofreader +on +line</t>
  </si>
  <si>
    <t>"uk. prof reading"</t>
  </si>
  <si>
    <t>+uk. +profreading +online</t>
  </si>
  <si>
    <t>[gramer profreading online]</t>
  </si>
  <si>
    <t>+professionals +proofread +on +line</t>
  </si>
  <si>
    <t>+london +profreaders +services</t>
  </si>
  <si>
    <t>london General New</t>
  </si>
  <si>
    <t>"proofreading and editing services uk"</t>
  </si>
  <si>
    <t>+gramar +profreader +on +line</t>
  </si>
  <si>
    <t>[gramar prof reader online]</t>
  </si>
  <si>
    <t>[gramar prof reader on line]</t>
  </si>
  <si>
    <t>"grammar prof reading service"</t>
  </si>
  <si>
    <t>[grammer online proof read services]</t>
  </si>
  <si>
    <t>+uk. +prof +readers</t>
  </si>
  <si>
    <t>"gramer proofreading online"</t>
  </si>
  <si>
    <t>[proofreading companies uk]</t>
  </si>
  <si>
    <t>[proofreaders on line]</t>
  </si>
  <si>
    <t>online General New</t>
  </si>
  <si>
    <t>[u.k. profread]</t>
  </si>
  <si>
    <t>u.k General New</t>
  </si>
  <si>
    <t>"page editing proofreading"</t>
  </si>
  <si>
    <t>page editing proofread</t>
  </si>
  <si>
    <t>[edits prof reading services on line]</t>
  </si>
  <si>
    <t>[online proof readers service]</t>
  </si>
  <si>
    <t>"express profreading service"</t>
  </si>
  <si>
    <t>express General New impressions</t>
  </si>
  <si>
    <t>"express profread services"</t>
  </si>
  <si>
    <t>"u.k. proofreading online"</t>
  </si>
  <si>
    <t>+editors +online +prof +readers +services</t>
  </si>
  <si>
    <t>[cost proofreading per page]</t>
  </si>
  <si>
    <t>cost General New</t>
  </si>
  <si>
    <t>+cost +of +proofreading</t>
  </si>
  <si>
    <t>"editorial prof readers on line"</t>
  </si>
  <si>
    <t>[editorial online prof readers services]</t>
  </si>
  <si>
    <t>+online +prof +readers +service</t>
  </si>
  <si>
    <t>[editor online prof readers services]</t>
  </si>
  <si>
    <t>+u.k +online +profreaders +service</t>
  </si>
  <si>
    <t>+editor +online +prof +readers +service</t>
  </si>
  <si>
    <t>[editing prof read on line]</t>
  </si>
  <si>
    <t>"edit prof reader services on line"</t>
  </si>
  <si>
    <t>+u.k. +profreading +online</t>
  </si>
  <si>
    <t>+u.k. +proofreaders +online</t>
  </si>
  <si>
    <t>"edit online profreaders services"</t>
  </si>
  <si>
    <t>[editors online profreaders services]</t>
  </si>
  <si>
    <t>[express profreading service on line]</t>
  </si>
  <si>
    <t>[express profreaders service on line]</t>
  </si>
  <si>
    <t>+online +proof +reader +services</t>
  </si>
  <si>
    <t>+cost +proofreading +per +page</t>
  </si>
  <si>
    <t>"edits profreaders service on line"</t>
  </si>
  <si>
    <t>[edits prof reader services on line]</t>
  </si>
  <si>
    <t>"editors prof readers service on line"</t>
  </si>
  <si>
    <t>[edits online profreaders service]</t>
  </si>
  <si>
    <t>[edits online prof readers services]</t>
  </si>
  <si>
    <t>"editors prof read on line"</t>
  </si>
  <si>
    <t>+editors +online +profreaders +service</t>
  </si>
  <si>
    <t>"phd proof reader editing"</t>
  </si>
  <si>
    <t>phd proofread editing impressions</t>
  </si>
  <si>
    <t>"edits prof read online"</t>
  </si>
  <si>
    <t>[express profreader online]</t>
  </si>
  <si>
    <t>"phd proofread editing"</t>
  </si>
  <si>
    <t>"editors prof readers services on line"</t>
  </si>
  <si>
    <t>[phd proof reader editing]</t>
  </si>
  <si>
    <t>+express +profreaders +service +on +line</t>
  </si>
  <si>
    <t>+editors +profreaders +services +on +line</t>
  </si>
  <si>
    <t>"express online prof readers service"</t>
  </si>
  <si>
    <t>+phd +prof +reader +editing</t>
  </si>
  <si>
    <t>+edits +profread +on +line</t>
  </si>
  <si>
    <t>[edits profreaders on line]</t>
  </si>
  <si>
    <t>[editorial profread services on line]</t>
  </si>
  <si>
    <t>[express prof readers on line]</t>
  </si>
  <si>
    <t>"express prof readers on line"</t>
  </si>
  <si>
    <t>+online +prof +readers</t>
  </si>
  <si>
    <t>"editing profread online"</t>
  </si>
  <si>
    <t>[phd proofread editing]</t>
  </si>
  <si>
    <t>[express profreading services]</t>
  </si>
  <si>
    <t>+phd +proofread +editing</t>
  </si>
  <si>
    <t>[online proofreader editor]</t>
  </si>
  <si>
    <t>"editorial proof reading online"</t>
  </si>
  <si>
    <t>[edits profreading service on line]</t>
  </si>
  <si>
    <t>"screenplays profreaders on line"</t>
  </si>
  <si>
    <t>"edits profreader services on line"</t>
  </si>
  <si>
    <t>[express prof reader online]</t>
  </si>
  <si>
    <t>"phd prof reader editing"</t>
  </si>
  <si>
    <t>[express profreading online]</t>
  </si>
  <si>
    <t>+editor +online +profreaders +service</t>
  </si>
  <si>
    <t>[editors prof readers on line]</t>
  </si>
  <si>
    <t>[editors prof readers service on line]</t>
  </si>
  <si>
    <t>"edits prof readers services on line"</t>
  </si>
  <si>
    <t>[editing online profreaders services]</t>
  </si>
  <si>
    <t>"editorial profread services on line"</t>
  </si>
  <si>
    <t>"proofreaders on line"</t>
  </si>
  <si>
    <t>"express proof reading on line"</t>
  </si>
  <si>
    <t>+u.k. +profreaders +service</t>
  </si>
  <si>
    <t>[editor online prof readers service]</t>
  </si>
  <si>
    <t>[online prof readers service]</t>
  </si>
  <si>
    <t>"express profreading service on line"</t>
  </si>
  <si>
    <t>"proofing services online"</t>
  </si>
  <si>
    <t>"statement of purpose prof reading on line"</t>
  </si>
  <si>
    <t>"english proof reader service on line"</t>
  </si>
  <si>
    <t>+english +proofreaders +service +on +line</t>
  </si>
  <si>
    <t>[sop prof reading on line]</t>
  </si>
  <si>
    <t>"english profreaders services on line"</t>
  </si>
  <si>
    <t>"english online proof reader services"</t>
  </si>
  <si>
    <t>+statement +of +purpose +proofreaders +services +on +line</t>
  </si>
  <si>
    <t>"english proofreading services on line"</t>
  </si>
  <si>
    <t>+statement +of +purpose +proof +readers +services +on +line</t>
  </si>
  <si>
    <t>"english proofreader services online"</t>
  </si>
  <si>
    <t>[perfect prof reader]</t>
  </si>
  <si>
    <t>+english +proofreaders +service +online</t>
  </si>
  <si>
    <t>+english +online +prof +read +services</t>
  </si>
  <si>
    <t>"sops proof read on line"</t>
  </si>
  <si>
    <t>"personal statements prof reading online"</t>
  </si>
  <si>
    <t>[personal statement proof read service on line]</t>
  </si>
  <si>
    <t>+statement +of +purpose +proof +reader +service</t>
  </si>
  <si>
    <t>"english proof readers services on line"</t>
  </si>
  <si>
    <t>+statement +of +purpose +prof +reading</t>
  </si>
  <si>
    <t>"statement of purpose proofreader services on line"</t>
  </si>
  <si>
    <t>+statement +of +purpose +prof +reading +on +line</t>
  </si>
  <si>
    <t>"statement of purpose profread service on line"</t>
  </si>
  <si>
    <t>[statements of purpose proof readers services]</t>
  </si>
  <si>
    <t>[english proof readers service on line]</t>
  </si>
  <si>
    <t>[sops online prof read services]</t>
  </si>
  <si>
    <t>"statement of purpose proofreaders service on line"</t>
  </si>
  <si>
    <t>[statement of purpose online prof reader service]</t>
  </si>
  <si>
    <t>[statement of purpose online profread services]</t>
  </si>
  <si>
    <t>+english +proofread +on +line</t>
  </si>
  <si>
    <t>"personal statements proof reading on line"</t>
  </si>
  <si>
    <t>[statement of purpose proof reader services]</t>
  </si>
  <si>
    <t>"proofreading english phd"</t>
  </si>
  <si>
    <t>"english editing proof reading"</t>
  </si>
  <si>
    <t>+statement +of +purpose +proof +read +on +line</t>
  </si>
  <si>
    <t>+english +profreader +service</t>
  </si>
  <si>
    <t>+online +proofreading +editor</t>
  </si>
  <si>
    <t>online proofread editor</t>
  </si>
  <si>
    <t>[statement of purpose proofreading on line]</t>
  </si>
  <si>
    <t>[sops proofread services on line]</t>
  </si>
  <si>
    <t>"personal statement prof reader online"</t>
  </si>
  <si>
    <t>[statement of purpose proofreader service]</t>
  </si>
  <si>
    <t>+english +proofread +service +online</t>
  </si>
  <si>
    <t>[statement of purpose proofreader services online]</t>
  </si>
  <si>
    <t>+statement +of +purpose +profreader +services +on +line</t>
  </si>
  <si>
    <t>[statements of purpose proof reader services]</t>
  </si>
  <si>
    <t>[personal statement proofreader on line]</t>
  </si>
  <si>
    <t>"statement of purpose online proof readers services"</t>
  </si>
  <si>
    <t>"english prof readers on line"</t>
  </si>
  <si>
    <t>+english +prof +reader +service +on +line</t>
  </si>
  <si>
    <t>+english +prof +reading +service</t>
  </si>
  <si>
    <t>"statement of purpose proof reader services"</t>
  </si>
  <si>
    <t>+english +proof +reader +services +on +line</t>
  </si>
  <si>
    <t>[statement of purpose proof reading service online]</t>
  </si>
  <si>
    <t>"statement of purpose proofreader service on line"</t>
  </si>
  <si>
    <t>[personal statements proof reader online]</t>
  </si>
  <si>
    <t>"sop prof reading services on line"</t>
  </si>
  <si>
    <t>+statement +of +purpose +prof +reader +services</t>
  </si>
  <si>
    <t>[english profread service]</t>
  </si>
  <si>
    <t>+personal +statements +profreading +on +line</t>
  </si>
  <si>
    <t>"statement of purpose online proof reader service"</t>
  </si>
  <si>
    <t>[statements of purpose proofread on line]</t>
  </si>
  <si>
    <t>+statement +of +purpose +proofread +services +online</t>
  </si>
  <si>
    <t>"sop prof reading service on line"</t>
  </si>
  <si>
    <t>+english +prof +reader +services +on +line</t>
  </si>
  <si>
    <t>+statement +of +purpose +proofread +on +line</t>
  </si>
  <si>
    <t>"statements of purpose online prof reader service"</t>
  </si>
  <si>
    <t>[sop prof reading service on line]</t>
  </si>
  <si>
    <t>+statement +of +purpose +online +prof +read +service</t>
  </si>
  <si>
    <t>"statements of purpose proofreader online"</t>
  </si>
  <si>
    <t>[statements of purpose prof reading]</t>
  </si>
  <si>
    <t>"statement of purpose prof read services on line"</t>
  </si>
  <si>
    <t>[statement of purpose proof reading online]</t>
  </si>
  <si>
    <t>"uk proofreading"</t>
  </si>
  <si>
    <t>[professional profread online]</t>
  </si>
  <si>
    <t>+london +proofreading +on +line</t>
  </si>
  <si>
    <t>"professionals prof reader on line"</t>
  </si>
  <si>
    <t>"professional profreader on line"</t>
  </si>
  <si>
    <t>[grammar profreading on line]</t>
  </si>
  <si>
    <t>[grammar online prof read service]</t>
  </si>
  <si>
    <t>[professionals prof reader online]</t>
  </si>
  <si>
    <t>[gramer proofreading services online]</t>
  </si>
  <si>
    <t>[uk. prof reading on line]</t>
  </si>
  <si>
    <t>[grammar proofreader on line]</t>
  </si>
  <si>
    <t>+express +prof +readers +on +line</t>
  </si>
  <si>
    <t>[proofreading agencies uk]</t>
  </si>
  <si>
    <t>[professional online prof reading service]</t>
  </si>
  <si>
    <t>+gramer +proofreaders +on +line</t>
  </si>
  <si>
    <t>"uk proofreaders online"</t>
  </si>
  <si>
    <t>[grammer proof reader services]</t>
  </si>
  <si>
    <t>+grammar +online +prof +read +service</t>
  </si>
  <si>
    <t>+professional +proofreading +services +on +line</t>
  </si>
  <si>
    <t>"professional online prof reading service"</t>
  </si>
  <si>
    <t>[grammar proof reader service]</t>
  </si>
  <si>
    <t>+gramer +proofreading</t>
  </si>
  <si>
    <t>"gramer profreading on line"</t>
  </si>
  <si>
    <t>[gramar proof reading]</t>
  </si>
  <si>
    <t>+uk +online +prof +readers +services</t>
  </si>
  <si>
    <t>"professionals prof reader online"</t>
  </si>
  <si>
    <t>[professionals prof reading on line]</t>
  </si>
  <si>
    <t>[professional prof reader services on line]</t>
  </si>
  <si>
    <t>+gramar +profreading</t>
  </si>
  <si>
    <t>[proofread uk]</t>
  </si>
  <si>
    <t>+uk +proofreading +online</t>
  </si>
  <si>
    <t>+gramer +profreading</t>
  </si>
  <si>
    <t>[grammer prof reader on line]</t>
  </si>
  <si>
    <t>"gramer proofread"</t>
  </si>
  <si>
    <t>[professionals profreader on line]</t>
  </si>
  <si>
    <t>+grammer +proofreading +online</t>
  </si>
  <si>
    <t>"gramer prof reader on line"</t>
  </si>
  <si>
    <t>+express +profread +services</t>
  </si>
  <si>
    <t>[gramer profreader online]</t>
  </si>
  <si>
    <t>[gramer prof reading]</t>
  </si>
  <si>
    <t>"professionals prof reading services"</t>
  </si>
  <si>
    <t>"gramar prof read on line"</t>
  </si>
  <si>
    <t>[gramar proofreaders on line]</t>
  </si>
  <si>
    <t>[grammar prof reading online]</t>
  </si>
  <si>
    <t>+uk. +prof +reading</t>
  </si>
  <si>
    <t>+grammer +prof +reading +on +line</t>
  </si>
  <si>
    <t>+grammar +proof +reader +service</t>
  </si>
  <si>
    <t>+uk +prof +reading</t>
  </si>
  <si>
    <t>"uk online prof readers services"</t>
  </si>
  <si>
    <t>[grammar prof reader on line]</t>
  </si>
  <si>
    <t>+gramar +profreading +online</t>
  </si>
  <si>
    <t>+grammar +profreader +online</t>
  </si>
  <si>
    <t>[gramer proofreading on line]</t>
  </si>
  <si>
    <t>[gramar prof reading online]</t>
  </si>
  <si>
    <t>[gramer prof reader services on line]</t>
  </si>
  <si>
    <t>+grammar +profread +on +line</t>
  </si>
  <si>
    <t>"proofread plagiarism"</t>
  </si>
  <si>
    <t>proofread plagiarism</t>
  </si>
  <si>
    <t>[gramer prof reader]</t>
  </si>
  <si>
    <t>"gramar profreader on line"</t>
  </si>
  <si>
    <t>+grammar +prof +reader +on +line</t>
  </si>
  <si>
    <t>+grammar +prof +reading</t>
  </si>
  <si>
    <t>+grammar +proofreaders +on +line</t>
  </si>
  <si>
    <t>[grammer proofread services]</t>
  </si>
  <si>
    <t>"grammer proofreader online"</t>
  </si>
  <si>
    <t>+uk +proofreaders +online</t>
  </si>
  <si>
    <t>+uk +profreaders +online</t>
  </si>
  <si>
    <t>"gramer proofreaders on line"</t>
  </si>
  <si>
    <t>[uk prof reading]</t>
  </si>
  <si>
    <t>[grammer profreading]</t>
  </si>
  <si>
    <t>"gramar proofreading on line"</t>
  </si>
  <si>
    <t>"proofread uk"</t>
  </si>
  <si>
    <t>[phd proofreading uk]</t>
  </si>
  <si>
    <t>"gramer online profreaders service"</t>
  </si>
  <si>
    <t>[gramer prof reader service on line]</t>
  </si>
  <si>
    <t>[statement of purpose proofread service]</t>
  </si>
  <si>
    <t>"statement of purpose proof reading service online"</t>
  </si>
  <si>
    <t>[english online proof readers service]</t>
  </si>
  <si>
    <t>+english +prof +reader</t>
  </si>
  <si>
    <t>+statement +of +purpose +proof +reading +service +on +line</t>
  </si>
  <si>
    <t>[statement of purpose online prof read services]</t>
  </si>
  <si>
    <t>+english +proofreading +service +on +line</t>
  </si>
  <si>
    <t>"statement of purpose proofreading on line"</t>
  </si>
  <si>
    <t>+statements +of +purpose +proofreading +on +line</t>
  </si>
  <si>
    <t>+english +proofreader +on +line</t>
  </si>
  <si>
    <t>+personal +statement +prof +reader +on +line</t>
  </si>
  <si>
    <t>"english online prof reader service"</t>
  </si>
  <si>
    <t>+statement +of +purpose +profreading +service +on +line</t>
  </si>
  <si>
    <t>+statements +of +purpose +proofreaders +on +line</t>
  </si>
  <si>
    <t>[statement of purpose profread services on line]</t>
  </si>
  <si>
    <t>[statement of purpose online proof reader service]</t>
  </si>
  <si>
    <t>"statements of purpose proof reading on line"</t>
  </si>
  <si>
    <t>"statement of purpose proofreader service"</t>
  </si>
  <si>
    <t>[english proof readers service]</t>
  </si>
  <si>
    <t>"sops online prof reader services"</t>
  </si>
  <si>
    <t>+english +profreading +on +line</t>
  </si>
  <si>
    <t>+sop +prof +read +service +on +line</t>
  </si>
  <si>
    <t>+proofread +edit +english</t>
  </si>
  <si>
    <t>"personal statements proofreader on line"</t>
  </si>
  <si>
    <t>+english +proofread +services +online</t>
  </si>
  <si>
    <t>[personal statement proofreading on line]</t>
  </si>
  <si>
    <t>"statement of purpose proofreading services"</t>
  </si>
  <si>
    <t>+affordable +proofreading +and +editing</t>
  </si>
  <si>
    <t>affordable proofread and edit</t>
  </si>
  <si>
    <t>[statement of purpose proof read service on line]</t>
  </si>
  <si>
    <t>[statements of purpose prof reader services]</t>
  </si>
  <si>
    <t>[english proof reader services on line]</t>
  </si>
  <si>
    <t>+english +online +profreader +service</t>
  </si>
  <si>
    <t>+statement +of +purpose +online +proof +readers +service</t>
  </si>
  <si>
    <t>+personal +statements +prof +reading +on +line</t>
  </si>
  <si>
    <t>"english proofread service online"</t>
  </si>
  <si>
    <t>+statement +of +purpose +online +profreader +services</t>
  </si>
  <si>
    <t>[statement of purpose proof readers on line]</t>
  </si>
  <si>
    <t>[statements of purpose proofreaders on line]</t>
  </si>
  <si>
    <t>[affordable proofreading and editing]</t>
  </si>
  <si>
    <t>"statement of purpose profreading services"</t>
  </si>
  <si>
    <t>+chapter +proof +reader</t>
  </si>
  <si>
    <t>chapter proofread impressions</t>
  </si>
  <si>
    <t>[statement of purpose profreading service on line]</t>
  </si>
  <si>
    <t>[statements of purpose prof reading on line]</t>
  </si>
  <si>
    <t>[statement of purpose online prof reading services]</t>
  </si>
  <si>
    <t>[perfect proof reader]</t>
  </si>
  <si>
    <t>[chapter proof reader]</t>
  </si>
  <si>
    <t>"sops proof reader on line"</t>
  </si>
  <si>
    <t>[statement of purpose online prof reading service]</t>
  </si>
  <si>
    <t>[english profreading service]</t>
  </si>
  <si>
    <t>"sops proof readers on line"</t>
  </si>
  <si>
    <t>+english +editing +proof +reading</t>
  </si>
  <si>
    <t>[statement of purpose prof reader on line]</t>
  </si>
  <si>
    <t>"english profreading services"</t>
  </si>
  <si>
    <t>[english editing proof reading]</t>
  </si>
  <si>
    <t>[personal statements proofreader on line]</t>
  </si>
  <si>
    <t>"statement of purpose prof reading"</t>
  </si>
  <si>
    <t>"statement of purpose proof reader online"</t>
  </si>
  <si>
    <t>[english proofread service on line]</t>
  </si>
  <si>
    <t>"statement of purpose proofreaders services on line"</t>
  </si>
  <si>
    <t>"english proof reader services on line"</t>
  </si>
  <si>
    <t>+proof +reader +agencies</t>
  </si>
  <si>
    <t>proofread agencies</t>
  </si>
  <si>
    <t>+english +prof +reading +service +on +line</t>
  </si>
  <si>
    <t>"personal statements profreading on line"</t>
  </si>
  <si>
    <t>[english online profreader service]</t>
  </si>
  <si>
    <t>"statement of purpose online profread services"</t>
  </si>
  <si>
    <t>"statement of purpose proof read online"</t>
  </si>
  <si>
    <t>[english proofreading services on line]</t>
  </si>
  <si>
    <t>"statements of purpose proof reader on line"</t>
  </si>
  <si>
    <t>[statement of purpose proof reading service]</t>
  </si>
  <si>
    <t>"sop prof read service on line"</t>
  </si>
  <si>
    <t>+english +online +profreader +services</t>
  </si>
  <si>
    <t>+statement +of +purpose +proofreader +service +online</t>
  </si>
  <si>
    <t>[careful prof reader]</t>
  </si>
  <si>
    <t>careful proofread impressions</t>
  </si>
  <si>
    <t>+international +proofread</t>
  </si>
  <si>
    <t>international proofread</t>
  </si>
  <si>
    <t>+proofreaders +wanted</t>
  </si>
  <si>
    <t>editing and proofreading General New impressions</t>
  </si>
  <si>
    <t>0.04 (enhanced)</t>
  </si>
  <si>
    <t>[fiction proofread]</t>
  </si>
  <si>
    <t>[proofread your work]</t>
  </si>
  <si>
    <t>"proofread it"</t>
  </si>
  <si>
    <t>[for your proofreading]</t>
  </si>
  <si>
    <t>"for your proofreading"</t>
  </si>
  <si>
    <t>"proofreading of"</t>
  </si>
  <si>
    <t>0.25 (enhanced)</t>
  </si>
  <si>
    <t>[prof reading services]</t>
  </si>
  <si>
    <t>[review editing proofreading service]</t>
  </si>
  <si>
    <t>[proofreading prices per page]</t>
  </si>
  <si>
    <t>[proofred experienced]</t>
  </si>
  <si>
    <t>+edit +profreaders +service</t>
  </si>
  <si>
    <t>[proofreaders wanted]</t>
  </si>
  <si>
    <t>+editing +prof +readers</t>
  </si>
  <si>
    <t>[do proofreading]</t>
  </si>
  <si>
    <t>"proof read or proofread"</t>
  </si>
  <si>
    <t>"careful prof reader"</t>
  </si>
  <si>
    <t>[certified proofreading]</t>
  </si>
  <si>
    <t>certified proofread</t>
  </si>
  <si>
    <t>[proofreaders and]</t>
  </si>
  <si>
    <t>[language proofreading]</t>
  </si>
  <si>
    <t>language proofread</t>
  </si>
  <si>
    <t>+proofred +experienced</t>
  </si>
  <si>
    <t>[patent proofreading]</t>
  </si>
  <si>
    <t>[and proofread]</t>
  </si>
  <si>
    <t>"do the proofreading"</t>
  </si>
  <si>
    <t>"reference proofreading"</t>
  </si>
  <si>
    <t>+edits +prof +readers +services</t>
  </si>
  <si>
    <t>"proof reading mnuscripts"</t>
  </si>
  <si>
    <t>[in proofreading]</t>
  </si>
  <si>
    <t>"review proofreading"</t>
  </si>
  <si>
    <t>[edits profreaders service]</t>
  </si>
  <si>
    <t>+edit +proofreading +services</t>
  </si>
  <si>
    <t>0.34 (enhanced)</t>
  </si>
  <si>
    <t>[edit profreaders services]</t>
  </si>
  <si>
    <t>+proofreading +fiction</t>
  </si>
  <si>
    <t>+review +proofreading</t>
  </si>
  <si>
    <t>+proofreading +canada</t>
  </si>
  <si>
    <t>[both proofreading]</t>
  </si>
  <si>
    <t>+the +proofreaders</t>
  </si>
  <si>
    <t>"proofreader required"</t>
  </si>
  <si>
    <t>+and +proofread</t>
  </si>
  <si>
    <t>+do +the +proofreading</t>
  </si>
  <si>
    <t>[page proofread]</t>
  </si>
  <si>
    <t>page proofread</t>
  </si>
  <si>
    <t>[proofreading of]</t>
  </si>
  <si>
    <t>+proofreading +prices +per +page</t>
  </si>
  <si>
    <t>+edits +profreaders +service</t>
  </si>
  <si>
    <t>"edits prof readers services"</t>
  </si>
  <si>
    <t>[the proofreaders]</t>
  </si>
  <si>
    <t>"basic proofreading"</t>
  </si>
  <si>
    <t>"proofread by"</t>
  </si>
  <si>
    <t>[proof reading mnuscripts]</t>
  </si>
  <si>
    <t>"proofreader fiction"</t>
  </si>
  <si>
    <t>+proofread +your +work</t>
  </si>
  <si>
    <t>"prof reader services"</t>
  </si>
  <si>
    <t>"research proofread"</t>
  </si>
  <si>
    <t>+proofing +copy +editing</t>
  </si>
  <si>
    <t>"edits profreader services"</t>
  </si>
  <si>
    <t>"proofreading services review"</t>
  </si>
  <si>
    <t>"proofread my"</t>
  </si>
  <si>
    <t>0.27 (enhanced)</t>
  </si>
  <si>
    <t>"proofreading prices per page"</t>
  </si>
  <si>
    <t>"the proofreader"</t>
  </si>
  <si>
    <t>+basic +proofreading</t>
  </si>
  <si>
    <t>"thorough proofreading"</t>
  </si>
  <si>
    <t>+proofreading +line</t>
  </si>
  <si>
    <t>+for +proofreading</t>
  </si>
  <si>
    <t>0.18 (enhanced)</t>
  </si>
  <si>
    <t>"careful proof reader"</t>
  </si>
  <si>
    <t>[proofreading line]</t>
  </si>
  <si>
    <t>"edits profreaders service"</t>
  </si>
  <si>
    <t>"proofreading pages per hour"</t>
  </si>
  <si>
    <t>+proofreading +services +australia</t>
  </si>
  <si>
    <t>[proofreading the]</t>
  </si>
  <si>
    <t>0.19 (enhanced)</t>
  </si>
  <si>
    <t>+paid +proofreading</t>
  </si>
  <si>
    <t>"paper profreading online"</t>
  </si>
  <si>
    <t>paper General New impressions</t>
  </si>
  <si>
    <t>+my +papers +proofreader +on +line</t>
  </si>
  <si>
    <t>[paper proofreaders online]</t>
  </si>
  <si>
    <t>[my paper profreaders]</t>
  </si>
  <si>
    <t>"my paper profreading on line"</t>
  </si>
  <si>
    <t>"my papers prof reading on line"</t>
  </si>
  <si>
    <t>"my paper proofreader on line"</t>
  </si>
  <si>
    <t>[my papers prof reading]</t>
  </si>
  <si>
    <t>+my +paper +profread</t>
  </si>
  <si>
    <t>+my +papers +profreaders +service +on +line</t>
  </si>
  <si>
    <t>[my papers profreaders services on line]</t>
  </si>
  <si>
    <t>"my paper profread"</t>
  </si>
  <si>
    <t>+my +papers +proofreaders</t>
  </si>
  <si>
    <t>0.12 (enhanced)</t>
  </si>
  <si>
    <t>[proofread my research paper]</t>
  </si>
  <si>
    <t>[my paper proofreaders online]</t>
  </si>
  <si>
    <t>[papers profreaders services]</t>
  </si>
  <si>
    <t>"online edit proof reader"</t>
  </si>
  <si>
    <t>online edit proofread impressions</t>
  </si>
  <si>
    <t>+papers +prof +reading</t>
  </si>
  <si>
    <t>+research +paper +proofreader</t>
  </si>
  <si>
    <t>[my papers prof reading online]</t>
  </si>
  <si>
    <t>[papers proof reading]</t>
  </si>
  <si>
    <t>+my +papers +prof +reading +on +line</t>
  </si>
  <si>
    <t>[paper prof reading online]</t>
  </si>
  <si>
    <t>"proofread my papers"</t>
  </si>
  <si>
    <t>[my paper prof reading online]</t>
  </si>
  <si>
    <t>+my +papers +proofread +on +line</t>
  </si>
  <si>
    <t>"my papers profreading"</t>
  </si>
  <si>
    <t>[proofreading papers whitesmoke]</t>
  </si>
  <si>
    <t>"paper prof reading"</t>
  </si>
  <si>
    <t>+my +paper +profreaders</t>
  </si>
  <si>
    <t>"my paper prof read on line"</t>
  </si>
  <si>
    <t>+proofread +my +papers</t>
  </si>
  <si>
    <t>0.28 (enhanced)</t>
  </si>
  <si>
    <t>"my papers prof readers"</t>
  </si>
  <si>
    <t>[research paper proofreader]</t>
  </si>
  <si>
    <t>+need +proofreading</t>
  </si>
  <si>
    <t>need proofread impressions</t>
  </si>
  <si>
    <t>+papers +prof +readers +online</t>
  </si>
  <si>
    <t>"papers profreading online"</t>
  </si>
  <si>
    <t>"my papers proofread on line"</t>
  </si>
  <si>
    <t>[my papers profread on line]</t>
  </si>
  <si>
    <t>"paper prof reading online"</t>
  </si>
  <si>
    <t>"paper online prof readers service"</t>
  </si>
  <si>
    <t>"my papers proofreaders on line"</t>
  </si>
  <si>
    <t>"my papers proofreaders"</t>
  </si>
  <si>
    <t>+my +papers +profreading +on +line</t>
  </si>
  <si>
    <t>+my +papers +proofreaders +on +line</t>
  </si>
  <si>
    <t>"papers proofread on line"</t>
  </si>
  <si>
    <t>+need +proofread</t>
  </si>
  <si>
    <t>"research paper proof read"</t>
  </si>
  <si>
    <t>+paper +online +prof +readers +service</t>
  </si>
  <si>
    <t>[papers online prof readers service]</t>
  </si>
  <si>
    <t>[my papers proofreaders on line]</t>
  </si>
  <si>
    <t>+research +paper +proof +reading</t>
  </si>
  <si>
    <t>+my +paper +profreaders +online</t>
  </si>
  <si>
    <t>[papers prof readers online]</t>
  </si>
  <si>
    <t>[papers proofread on line]</t>
  </si>
  <si>
    <t>[my papers profreaders service on line]</t>
  </si>
  <si>
    <t>[papers profreaders on line]</t>
  </si>
  <si>
    <t>+my +paper +prof +reading +online</t>
  </si>
  <si>
    <t>"my papers profreading on line"</t>
  </si>
  <si>
    <t>+my +paper +profreading +online</t>
  </si>
  <si>
    <t>"my papers proofreader on line"</t>
  </si>
  <si>
    <t>+my +papers +online +profreaders +service</t>
  </si>
  <si>
    <t>"my papers prof reading"</t>
  </si>
  <si>
    <t>+proof +my +paper</t>
  </si>
  <si>
    <t>+papers +proof +reading</t>
  </si>
  <si>
    <t>+proofreading +papers +whitesmoke</t>
  </si>
  <si>
    <t>[chapter proofread]</t>
  </si>
  <si>
    <t>chapter proofread</t>
  </si>
  <si>
    <t>[papers online prof readers services]</t>
  </si>
  <si>
    <t>+paper +prof +reading</t>
  </si>
  <si>
    <t>"my paper prof readers"</t>
  </si>
  <si>
    <t>"my papers profreaders services"</t>
  </si>
  <si>
    <t>"papers prof readers"</t>
  </si>
  <si>
    <t>+paper +profreading +online</t>
  </si>
  <si>
    <t>"papers prof readers on line"</t>
  </si>
  <si>
    <t>[sop prof reading services on line]</t>
  </si>
  <si>
    <t>[english proofreader services on line]</t>
  </si>
  <si>
    <t>[statement of purpose proof reading service on line]</t>
  </si>
  <si>
    <t>[statement of purpose online proof readers services]</t>
  </si>
  <si>
    <t>[english profreaders services on line]</t>
  </si>
  <si>
    <t>"statements of purpose proofreading on line"</t>
  </si>
  <si>
    <t>[statement of purpose online prof read service]</t>
  </si>
  <si>
    <t>[statement of purpose online prof reader services]</t>
  </si>
  <si>
    <t>"statement of purpose proof reading services on line"</t>
  </si>
  <si>
    <t>[statements of purpose profreader services]</t>
  </si>
  <si>
    <t>+statement +of +purpose +proofreader +services +online</t>
  </si>
  <si>
    <t>[english online prof read service]</t>
  </si>
  <si>
    <t>"statements of purpose proof reader"</t>
  </si>
  <si>
    <t>+personal +statement +proofreaders +service +online</t>
  </si>
  <si>
    <t>"statement of purpose prof reader services"</t>
  </si>
  <si>
    <t>+sop +proof +reading +on +line</t>
  </si>
  <si>
    <t>"statement of purpose proof readers service on line"</t>
  </si>
  <si>
    <t>"sop online prof reading services"</t>
  </si>
  <si>
    <t>+statements +of +purpose +proof +reader</t>
  </si>
  <si>
    <t>"statement of purpose profreading services on line"</t>
  </si>
  <si>
    <t>+perfect +proof +reader</t>
  </si>
  <si>
    <t>[english profread services on line]</t>
  </si>
  <si>
    <t>[english online proof reader services]</t>
  </si>
  <si>
    <t>+statement +of +purpose +proofread +service +on +line</t>
  </si>
  <si>
    <t>"statement of purpose proof readers on line"</t>
  </si>
  <si>
    <t>+personal +statements +proofread +on +line</t>
  </si>
  <si>
    <t>[english prof read services]</t>
  </si>
  <si>
    <t>+statement +of +purpose +profreader +service +on +line</t>
  </si>
  <si>
    <t>[personal statements proofreading on line]</t>
  </si>
  <si>
    <t>"statement of purpose profreading service"</t>
  </si>
  <si>
    <t>+statement +of +purpose +profread +service +on +line</t>
  </si>
  <si>
    <t>+statement +of +purpose +proofread +services</t>
  </si>
  <si>
    <t>+statement +of +purpose +proofreaders +on +line</t>
  </si>
  <si>
    <t>"english profreader services"</t>
  </si>
  <si>
    <t>+personal +statement +proof +read +service +on +line</t>
  </si>
  <si>
    <t>[english profreader on line]</t>
  </si>
  <si>
    <t>"statement of purpose proofreader service online"</t>
  </si>
  <si>
    <t>[sops prof read services on line]</t>
  </si>
  <si>
    <t>"english online profreader services"</t>
  </si>
  <si>
    <t>[proofread edit english]</t>
  </si>
  <si>
    <t>[statements of purpose online prof reader service]</t>
  </si>
  <si>
    <t>"sop proof reading on line"</t>
  </si>
  <si>
    <t>[english proofreading services online]</t>
  </si>
  <si>
    <t>+statements +of +purpose +prof +reading +services</t>
  </si>
  <si>
    <t>+english +proofread +services +on +line</t>
  </si>
  <si>
    <t>"english proof read service on line"</t>
  </si>
  <si>
    <t>[english proofreader service]</t>
  </si>
  <si>
    <t>"statement of purpose profreader online"</t>
  </si>
  <si>
    <t>"statement of purpose online proof reading service"</t>
  </si>
  <si>
    <t>[english profreader services]</t>
  </si>
  <si>
    <t>"english proofread services on line"</t>
  </si>
  <si>
    <t>"personal statements proofread on line"</t>
  </si>
  <si>
    <t>[english proofread on line]</t>
  </si>
  <si>
    <t>"statements of purpose prof reader services"</t>
  </si>
  <si>
    <t>"personal statement proofreading on line"</t>
  </si>
  <si>
    <t>"statements of purpose proof readers online"</t>
  </si>
  <si>
    <t>[statement of purpose profread service on line]</t>
  </si>
  <si>
    <t>[statements of purpose proof readers online]</t>
  </si>
  <si>
    <t>+english +profreader +services</t>
  </si>
  <si>
    <t>[statement of purpose proof reader service on line]</t>
  </si>
  <si>
    <t>"statement of purpose proof reading service on line"</t>
  </si>
  <si>
    <t>[english prof readers services]</t>
  </si>
  <si>
    <t>"english online prof read services"</t>
  </si>
  <si>
    <t>[english prof readers on line]</t>
  </si>
  <si>
    <t>[statement of purpose profreader service on line]</t>
  </si>
  <si>
    <t>[statement of purpose proofreader service online]</t>
  </si>
  <si>
    <t>+statement +of +purpose +proofreaders +service +on +line</t>
  </si>
  <si>
    <t>"english online prof reader services"</t>
  </si>
  <si>
    <t>+statement +of +purpose +online +prof +reading +services</t>
  </si>
  <si>
    <t>"personal statement proof reading on line"</t>
  </si>
  <si>
    <t>"english proofread services online"</t>
  </si>
  <si>
    <t>"statement of purpose proofread service online"</t>
  </si>
  <si>
    <t>+editing +prof +readers +online</t>
  </si>
  <si>
    <t>+edit +online +prof +readers +service</t>
  </si>
  <si>
    <t>+editors +profreaders +service +on +line</t>
  </si>
  <si>
    <t>[proof readers on line]</t>
  </si>
  <si>
    <t>+edit +prof +reader +services +on +line</t>
  </si>
  <si>
    <t>+edits +profreading +service +on +line</t>
  </si>
  <si>
    <t>+editorial +online +profreaders +services</t>
  </si>
  <si>
    <t>[editorial proof reading online]</t>
  </si>
  <si>
    <t>+edits +prof +readers +on +line</t>
  </si>
  <si>
    <t>[editors prof readers services on line]</t>
  </si>
  <si>
    <t>[edit online prof readers services]</t>
  </si>
  <si>
    <t>"editors online prof readers service"</t>
  </si>
  <si>
    <t>"screenplays profreaders services on line"</t>
  </si>
  <si>
    <t>[editorial profreading services on line]</t>
  </si>
  <si>
    <t>+u.k. +proofreading +on +line</t>
  </si>
  <si>
    <t>[online proofing service]</t>
  </si>
  <si>
    <t>+edits +prof +reader +service +on +line</t>
  </si>
  <si>
    <t>+proofreaders +on +line</t>
  </si>
  <si>
    <t>"editor online profreaders service"</t>
  </si>
  <si>
    <t>+edits +profreader +services +on +line</t>
  </si>
  <si>
    <t>[editorial online profreaders services]</t>
  </si>
  <si>
    <t>"prof reader formatting"</t>
  </si>
  <si>
    <t>proofread formatting impressions</t>
  </si>
  <si>
    <t>[proofreading costs per page]</t>
  </si>
  <si>
    <t>"online proof readers service"</t>
  </si>
  <si>
    <t>"editing prof read on line"</t>
  </si>
  <si>
    <t>"u.k proofreading online"</t>
  </si>
  <si>
    <t>"edits online profreaders services"</t>
  </si>
  <si>
    <t>"online proofing services"</t>
  </si>
  <si>
    <t>"online prof reading"</t>
  </si>
  <si>
    <t>"online proofreader editor"</t>
  </si>
  <si>
    <t>[profreading on line]</t>
  </si>
  <si>
    <t>[edits profread on line]</t>
  </si>
  <si>
    <t>+u.k. +prof +readers</t>
  </si>
  <si>
    <t>+page +editing +proofreading</t>
  </si>
  <si>
    <t>+editing +prof +readers +on +line</t>
  </si>
  <si>
    <t>[edits profreader service on line]</t>
  </si>
  <si>
    <t>+express +prof +reader +on +line</t>
  </si>
  <si>
    <t>+editorial +prof +readers +online</t>
  </si>
  <si>
    <t>[edits online prof readers service]</t>
  </si>
  <si>
    <t>+edit +online +prof +readers +services</t>
  </si>
  <si>
    <t>"online proofing service"</t>
  </si>
  <si>
    <t>"editor online prof readers services"</t>
  </si>
  <si>
    <t>+editors +online +prof +readers +service</t>
  </si>
  <si>
    <t>+edits +profreaders +service +on +line</t>
  </si>
  <si>
    <t>"express profreader online"</t>
  </si>
  <si>
    <t>[phd prof reader editing]</t>
  </si>
  <si>
    <t>[express online prof readers service]</t>
  </si>
  <si>
    <t>[edits prof reading service on line]</t>
  </si>
  <si>
    <t>+united +kingdom +proofreading</t>
  </si>
  <si>
    <t>united kingdom General New</t>
  </si>
  <si>
    <t>[editing profreaders service on line]</t>
  </si>
  <si>
    <t>+editing +profread +online</t>
  </si>
  <si>
    <t>"editing online profreaders services"</t>
  </si>
  <si>
    <t>+editorial +prof +readers +on +line</t>
  </si>
  <si>
    <t>+u.k. +prof +reading +on +line</t>
  </si>
  <si>
    <t>[online proof reader services]</t>
  </si>
  <si>
    <t>"profreaders services on line"</t>
  </si>
  <si>
    <t>[editors profread on line]</t>
  </si>
  <si>
    <t>+editors +profread +on +line</t>
  </si>
  <si>
    <t>[technical proofreaders]</t>
  </si>
  <si>
    <t>technical General New</t>
  </si>
  <si>
    <t>+express +online +prof +reader +services</t>
  </si>
  <si>
    <t>[prof read services on line]</t>
  </si>
  <si>
    <t>"proof reading costs"</t>
  </si>
  <si>
    <t>[edits profreader services on line]</t>
  </si>
  <si>
    <t>[proofread formatting]</t>
  </si>
  <si>
    <t>"cost of proofreading"</t>
  </si>
  <si>
    <t>[express proof reading on line]</t>
  </si>
  <si>
    <t>[edits profreaders online]</t>
  </si>
  <si>
    <t>[editors profreaders services on line]</t>
  </si>
  <si>
    <t>+edits +profreaders +on +line</t>
  </si>
  <si>
    <t>"editor online profreaders services"</t>
  </si>
  <si>
    <t>+edits +prof +reading +service +on +line</t>
  </si>
  <si>
    <t>+u.k. +profreaders +on +line</t>
  </si>
  <si>
    <t>+edits +online +profreaders +services</t>
  </si>
  <si>
    <t>+united +kingdom +profreaders +on +line</t>
  </si>
  <si>
    <t>"edit online prof readers services"</t>
  </si>
  <si>
    <t>"gramar proofreading"</t>
  </si>
  <si>
    <t>"professional proofread online"</t>
  </si>
  <si>
    <t>[grammer prof reader services on line]</t>
  </si>
  <si>
    <t>+grammer +prof +reading +online</t>
  </si>
  <si>
    <t>[gramar profreading]</t>
  </si>
  <si>
    <t>"professional proofreading on line"</t>
  </si>
  <si>
    <t>"gramer prof reader service on line"</t>
  </si>
  <si>
    <t>"gramer profreader"</t>
  </si>
  <si>
    <t>[grammer online prof read services]</t>
  </si>
  <si>
    <t>[gramar proofreader online]</t>
  </si>
  <si>
    <t>+grammar +profreader +services</t>
  </si>
  <si>
    <t>[professional profread service on line]</t>
  </si>
  <si>
    <t>[professional proofreading services uk]</t>
  </si>
  <si>
    <t>+grammer +proofreader +on +line</t>
  </si>
  <si>
    <t>"professional proofreading services uk"</t>
  </si>
  <si>
    <t>+proofreading +and +editing +services +uk</t>
  </si>
  <si>
    <t>+proofreading +services +uk</t>
  </si>
  <si>
    <t>+grammer +proofread +on +line</t>
  </si>
  <si>
    <t>+gramer +prof +reading +online</t>
  </si>
  <si>
    <t>[grammer online prof reading services]</t>
  </si>
  <si>
    <t>"professional prof read"</t>
  </si>
  <si>
    <t>"proofreader uk"</t>
  </si>
  <si>
    <t>"uk. prof reading on line"</t>
  </si>
  <si>
    <t>+gramar +proof +reader +online</t>
  </si>
  <si>
    <t>"grammer profreader"</t>
  </si>
  <si>
    <t>"gramar online proof readers service"</t>
  </si>
  <si>
    <t>"grammer prof reader on line"</t>
  </si>
  <si>
    <t>[grammer profreader on line]</t>
  </si>
  <si>
    <t>+gramar +proofread +on +line</t>
  </si>
  <si>
    <t>"grammar editing proofreading"</t>
  </si>
  <si>
    <t>+grammer +online +proof +read +services</t>
  </si>
  <si>
    <t>+gramar +online +proof +readers +service</t>
  </si>
  <si>
    <t>"phd proofreading uk"</t>
  </si>
  <si>
    <t>+grammer +profreader +on +line</t>
  </si>
  <si>
    <t>"grammar online prof read service"</t>
  </si>
  <si>
    <t>+gramer +proofreader</t>
  </si>
  <si>
    <t>"gramar proof reading"</t>
  </si>
  <si>
    <t>[proofreading services uk]</t>
  </si>
  <si>
    <t>+gramer +proofreaders +online</t>
  </si>
  <si>
    <t>[gramer proof reading on line]</t>
  </si>
  <si>
    <t>"grammar proof reading on line"</t>
  </si>
  <si>
    <t>"gramer prof reader services on line"</t>
  </si>
  <si>
    <t>"professionals proofreader service"</t>
  </si>
  <si>
    <t>+grammer +prof +reader +services +on +line</t>
  </si>
  <si>
    <t>"grammar proofreaders on line"</t>
  </si>
  <si>
    <t>+grammer +proof +reader</t>
  </si>
  <si>
    <t>0.10 (enhanced)</t>
  </si>
  <si>
    <t>[uk prof readers]</t>
  </si>
  <si>
    <t>[gramer profreading on line]</t>
  </si>
  <si>
    <t>+professional +prof +reader +on +line</t>
  </si>
  <si>
    <t>+scientific +edit +proofreading</t>
  </si>
  <si>
    <t>scientific edit proofread</t>
  </si>
  <si>
    <t>+express +profreaders +on +line</t>
  </si>
  <si>
    <t>"gramer proof readers on line"</t>
  </si>
  <si>
    <t>[grammer proofreader online]</t>
  </si>
  <si>
    <t>"gramar prof reading services"</t>
  </si>
  <si>
    <t>[gramar proofreading online]</t>
  </si>
  <si>
    <t>[grammer proofread on line]</t>
  </si>
  <si>
    <t>+london +profread +online</t>
  </si>
  <si>
    <t>"grammer proof reader services"</t>
  </si>
  <si>
    <t>"gramar prof reading online"</t>
  </si>
  <si>
    <t>"gramar prof reader online"</t>
  </si>
  <si>
    <t>+grammer +proofread +services</t>
  </si>
  <si>
    <t>+express +prof +reader +online</t>
  </si>
  <si>
    <t>[professional profreader online]</t>
  </si>
  <si>
    <t>[professionals proofreader service]</t>
  </si>
  <si>
    <t>"gramar profreading online"</t>
  </si>
  <si>
    <t>+grammer +prof +reader</t>
  </si>
  <si>
    <t>[professional prof reader on line]</t>
  </si>
  <si>
    <t>[proofreader uk]</t>
  </si>
  <si>
    <t>[uk proofreaders]</t>
  </si>
  <si>
    <t>"proofreading companies uk"</t>
  </si>
  <si>
    <t>"gramar profreading on line"</t>
  </si>
  <si>
    <t>+grammar +checker +proofreading</t>
  </si>
  <si>
    <t>"proofreading agencies uk"</t>
  </si>
  <si>
    <t>+uk. +profreader</t>
  </si>
  <si>
    <t>"grammer proofread on line"</t>
  </si>
  <si>
    <t>+need +prof +reader +on +line</t>
  </si>
  <si>
    <t>need General New impressions</t>
  </si>
  <si>
    <t>[proofreaders needed]</t>
  </si>
  <si>
    <t>"need online profreaders service"</t>
  </si>
  <si>
    <t>[proofreaders need]</t>
  </si>
  <si>
    <t>"need prof reader services on line"</t>
  </si>
  <si>
    <t>+needing +profreaders +services</t>
  </si>
  <si>
    <t>"proofread doc"</t>
  </si>
  <si>
    <t>proofread doc impressions</t>
  </si>
  <si>
    <t>"needing profreaders services on line"</t>
  </si>
  <si>
    <t>"needing proofreader on line"</t>
  </si>
  <si>
    <t>[needing profreading service]</t>
  </si>
  <si>
    <t>+needing +proofreading</t>
  </si>
  <si>
    <t>[needing profread on line]</t>
  </si>
  <si>
    <t>"needing proofread on line"</t>
  </si>
  <si>
    <t>[needing proofreading online]</t>
  </si>
  <si>
    <t>[i need prof reading on line]</t>
  </si>
  <si>
    <t>"need proof reading service"</t>
  </si>
  <si>
    <t>[needing proofread on line]</t>
  </si>
  <si>
    <t>"prof reader doc"</t>
  </si>
  <si>
    <t>"proofreading doc"</t>
  </si>
  <si>
    <t>[needing profreading online]</t>
  </si>
  <si>
    <t>+need +profreading +on +line</t>
  </si>
  <si>
    <t>"i need someone proofread my paper"</t>
  </si>
  <si>
    <t>+prof +reader +doc</t>
  </si>
  <si>
    <t>+needing +proofreader +on +line</t>
  </si>
  <si>
    <t>"need profreading on line"</t>
  </si>
  <si>
    <t>[needing profreading on line]</t>
  </si>
  <si>
    <t>+need +prof +reader +online</t>
  </si>
  <si>
    <t>[need prof reader services on line]</t>
  </si>
  <si>
    <t>+needing +proof +readers +online</t>
  </si>
  <si>
    <t>+needing +proofreaders +online</t>
  </si>
  <si>
    <t>"i need prof readers online"</t>
  </si>
  <si>
    <t>"needing profreader services"</t>
  </si>
  <si>
    <t>"needing profreaders services"</t>
  </si>
  <si>
    <t>+proofreading +needs</t>
  </si>
  <si>
    <t>0.17 (enhanced)</t>
  </si>
  <si>
    <t>+needing +profreading +on +line</t>
  </si>
  <si>
    <t>"needing prof reading on line"</t>
  </si>
  <si>
    <t>+need +online +profreaders +service</t>
  </si>
  <si>
    <t>"i need prof reading on line"</t>
  </si>
  <si>
    <t>[proofread doc]</t>
  </si>
  <si>
    <t>+need +profreaders +services +on +line</t>
  </si>
  <si>
    <t>[need proof readers on line]</t>
  </si>
  <si>
    <t>[needing profreaders services on line]</t>
  </si>
  <si>
    <t>+needing +proofreaders +on +line</t>
  </si>
  <si>
    <t>"scientific editing and proofreading service"</t>
  </si>
  <si>
    <t>scientific edit and proofread service</t>
  </si>
  <si>
    <t>+needing +proofread +on +line</t>
  </si>
  <si>
    <t>+needing +profreading</t>
  </si>
  <si>
    <t>"needing proofreaders online"</t>
  </si>
  <si>
    <t>[needing profreader on line]</t>
  </si>
  <si>
    <t>[needing profreaders services]</t>
  </si>
  <si>
    <t>+need +proof +reading +service</t>
  </si>
  <si>
    <t>[needing profreader service]</t>
  </si>
  <si>
    <t>+need +online +prof +readers +services</t>
  </si>
  <si>
    <t>"needing proof readers online"</t>
  </si>
  <si>
    <t>+proofreading +doc</t>
  </si>
  <si>
    <t>[need online profreaders service]</t>
  </si>
  <si>
    <t>"needing proofreading"</t>
  </si>
  <si>
    <t>[needing profreading]</t>
  </si>
  <si>
    <t>+need +prof +readers +online</t>
  </si>
  <si>
    <t>"needing prof reading online"</t>
  </si>
  <si>
    <t>[needing proofreading on line]</t>
  </si>
  <si>
    <t>+need +online +prof +readers +service</t>
  </si>
  <si>
    <t>"needing profreading service"</t>
  </si>
  <si>
    <t>[proof reader doc]</t>
  </si>
  <si>
    <t>"need prof reader on line"</t>
  </si>
  <si>
    <t>[needing proofreaders online]</t>
  </si>
  <si>
    <t>[i need profreaders services]</t>
  </si>
  <si>
    <t>+needing +profreader +services</t>
  </si>
  <si>
    <t>+proofreading +editing +formatting</t>
  </si>
  <si>
    <t>proofread editing formatting</t>
  </si>
  <si>
    <t>[need online prof readers services]</t>
  </si>
  <si>
    <t>"need prof readers online"</t>
  </si>
  <si>
    <t>+i +need +prof +reading +on +line</t>
  </si>
  <si>
    <t>+needing +profreaders +services +on +line</t>
  </si>
  <si>
    <t>[need profreaders services on line]</t>
  </si>
  <si>
    <t>+needing +profreading +online</t>
  </si>
  <si>
    <t>"statement of purpose profreader service"</t>
  </si>
  <si>
    <t>[statement of purpose profreading service]</t>
  </si>
  <si>
    <t>[statement of purpose proof reader]</t>
  </si>
  <si>
    <t>+statements +of +purpose +proofreaders +online</t>
  </si>
  <si>
    <t>[english online prof read services]</t>
  </si>
  <si>
    <t>"statement of purpose proofread services online"</t>
  </si>
  <si>
    <t>+personal +statement +proofreading +on +line</t>
  </si>
  <si>
    <t>"english proof readers service online"</t>
  </si>
  <si>
    <t>[english profreader service]</t>
  </si>
  <si>
    <t>[statement of purpose prof read services on line]</t>
  </si>
  <si>
    <t>+english +speaker +editing</t>
  </si>
  <si>
    <t>english speaker editing</t>
  </si>
  <si>
    <t>"statement of purpose online prof reader services"</t>
  </si>
  <si>
    <t>[english prof reader service]</t>
  </si>
  <si>
    <t>"english profread service"</t>
  </si>
  <si>
    <t>"english prof read services"</t>
  </si>
  <si>
    <t>"english proof reader service online"</t>
  </si>
  <si>
    <t>"english prof read service"</t>
  </si>
  <si>
    <t>[english proofreaders online]</t>
  </si>
  <si>
    <t>[sops proof reader on line]</t>
  </si>
  <si>
    <t>[english proofreaders service on line]</t>
  </si>
  <si>
    <t>+english +profreading +services</t>
  </si>
  <si>
    <t>"statements of purpose proof read"</t>
  </si>
  <si>
    <t>"statement of purpose proof read on line"</t>
  </si>
  <si>
    <t>"statement of purpose proofreader services online"</t>
  </si>
  <si>
    <t>[personal statements prof reading online]</t>
  </si>
  <si>
    <t>[english prof read service]</t>
  </si>
  <si>
    <t>"statement of purpose prof reader on line"</t>
  </si>
  <si>
    <t>+statement +of +purpose +proof +readers +services +online</t>
  </si>
  <si>
    <t>+english +online +prof +read +service</t>
  </si>
  <si>
    <t>"statement of purpose profread services on line"</t>
  </si>
  <si>
    <t>[statement of purpose proof read service]</t>
  </si>
  <si>
    <t>"statement of purpose proof reader service online"</t>
  </si>
  <si>
    <t>[statement of purpose proof readers services online]</t>
  </si>
  <si>
    <t>+statement +of +purpose +proof +reader +services +on +line</t>
  </si>
  <si>
    <t>"personal statement profreader on line"</t>
  </si>
  <si>
    <t>+statement +of +purpose +proof +read +service +online</t>
  </si>
  <si>
    <t>[english proof reader service online]</t>
  </si>
  <si>
    <t>"statement of purpose online proof reading services"</t>
  </si>
  <si>
    <t>"statement of purpose proof read services online"</t>
  </si>
  <si>
    <t>[chapter proofreading]</t>
  </si>
  <si>
    <t>"statement of purpose online prof reader service"</t>
  </si>
  <si>
    <t>"statement of purpose online proof read services"</t>
  </si>
  <si>
    <t>+statement +of +purpose +proof +read +service +on +line</t>
  </si>
  <si>
    <t>"english online profreading services"</t>
  </si>
  <si>
    <t>[chapter prof reader]</t>
  </si>
  <si>
    <t>"statements of purpose profreading on line"</t>
  </si>
  <si>
    <t>"personal statement prof reading on line"</t>
  </si>
  <si>
    <t>[statement of purpose proofreaders on line]</t>
  </si>
  <si>
    <t>[statement of purpose proofreaders services]</t>
  </si>
  <si>
    <t>[statement of purpose proof reading services on line]</t>
  </si>
  <si>
    <t>+statement +of +purpose +proof +reading +service +online</t>
  </si>
  <si>
    <t>"english prof reading service on line"</t>
  </si>
  <si>
    <t>[statement of purpose proof read services]</t>
  </si>
  <si>
    <t>+sops +proof +readers +on +line</t>
  </si>
  <si>
    <t>"english profreading on line"</t>
  </si>
  <si>
    <t>+statement +of +purpose +online +prof +reading +service</t>
  </si>
  <si>
    <t>[statement of purpose proofread services]</t>
  </si>
  <si>
    <t>"english proofreading service on line"</t>
  </si>
  <si>
    <t>"statement of purpose proof reader service on line"</t>
  </si>
  <si>
    <t>+statement +of +purpose +proof +read +services +online</t>
  </si>
  <si>
    <t>[personal statements proof reading on line]</t>
  </si>
  <si>
    <t>+statement +of +purpose +prof +reading +service +on +line</t>
  </si>
  <si>
    <t>+statements +of +purpose +prof +reader +services</t>
  </si>
  <si>
    <t>"english proofreaders service online"</t>
  </si>
  <si>
    <t>"statement of purpose prof reading services"</t>
  </si>
  <si>
    <t>[english online prof reader services]</t>
  </si>
  <si>
    <t>[personal statements proofreaders on line]</t>
  </si>
  <si>
    <t>[statement of purpose proofreaders service online]</t>
  </si>
  <si>
    <t>"statement of purpose proof read service"</t>
  </si>
  <si>
    <t>"statement of purpose profreading on line"</t>
  </si>
  <si>
    <t>"personal statements proofreaders on line"</t>
  </si>
  <si>
    <t>"statement of purpose proof reading service"</t>
  </si>
  <si>
    <t>"proposals proofreaders"</t>
  </si>
  <si>
    <t>proposal General New impressions</t>
  </si>
  <si>
    <t>+proposals +proofreaders</t>
  </si>
  <si>
    <t>"proposals proofreaders on line"</t>
  </si>
  <si>
    <t>+proposal +proofreading +online</t>
  </si>
  <si>
    <t>"proposal profreading"</t>
  </si>
  <si>
    <t>"edit and proofreading"</t>
  </si>
  <si>
    <t>edit and proofread impressions</t>
  </si>
  <si>
    <t>"proposals prof read services on line"</t>
  </si>
  <si>
    <t>+proposals +proofreading</t>
  </si>
  <si>
    <t>"pro proof reader"</t>
  </si>
  <si>
    <t>pro proofread impressions</t>
  </si>
  <si>
    <t>+proposal +proofreader</t>
  </si>
  <si>
    <t>"proposals proof readers service online"</t>
  </si>
  <si>
    <t>"proposal prof reading online"</t>
  </si>
  <si>
    <t>[proposals proof reader]</t>
  </si>
  <si>
    <t>"proposal proof reader"</t>
  </si>
  <si>
    <t>+proposals +online +prof +reading +service</t>
  </si>
  <si>
    <t>"proposals proof reader"</t>
  </si>
  <si>
    <t>[proposals profreading online]</t>
  </si>
  <si>
    <t>+proposals +proof +reader</t>
  </si>
  <si>
    <t>[proposal profreading]</t>
  </si>
  <si>
    <t>"proposal prof reading"</t>
  </si>
  <si>
    <t>[proposals proofreading on line]</t>
  </si>
  <si>
    <t>[editing and proofread]</t>
  </si>
  <si>
    <t>"proposal proofreader on line"</t>
  </si>
  <si>
    <t>+proposals +prof +reading</t>
  </si>
  <si>
    <t>[proposal profreader]</t>
  </si>
  <si>
    <t>+editing +and +proofread</t>
  </si>
  <si>
    <t>"editing and proofread"</t>
  </si>
  <si>
    <t>"proposal proof read service"</t>
  </si>
  <si>
    <t>[proposals prof reading]</t>
  </si>
  <si>
    <t>[proposal proofread online]</t>
  </si>
  <si>
    <t>+edit +and +proofreading</t>
  </si>
  <si>
    <t>[proposals proofreaders]</t>
  </si>
  <si>
    <t>+proposal +prof +read +service +on +line</t>
  </si>
  <si>
    <t>"proposals proof reading"</t>
  </si>
  <si>
    <t>+chapter +proofreading +editing</t>
  </si>
  <si>
    <t>chapter proofread editing</t>
  </si>
  <si>
    <t>"proposal proof reading on line"</t>
  </si>
  <si>
    <t>+proposals +proof +reading</t>
  </si>
  <si>
    <t>+proposals +proofreading +on +line</t>
  </si>
  <si>
    <t>"british prof reader"</t>
  </si>
  <si>
    <t>british proofread</t>
  </si>
  <si>
    <t>[proposals proof reading]</t>
  </si>
  <si>
    <t>+proposals +proofreading +online</t>
  </si>
  <si>
    <t>[pro proof reader]</t>
  </si>
  <si>
    <t>+british +proof +reader</t>
  </si>
  <si>
    <t>[proposals prof reading on line]</t>
  </si>
  <si>
    <t>"edit and proofreader"</t>
  </si>
  <si>
    <t>"proposals prof reading"</t>
  </si>
  <si>
    <t>+proposals +proof +reading +online</t>
  </si>
  <si>
    <t>[proposals profreading on line]</t>
  </si>
  <si>
    <t>[edit and proofreading]</t>
  </si>
  <si>
    <t>[proposals online prof reading service]</t>
  </si>
  <si>
    <t>+proposals +profreading +on +line</t>
  </si>
  <si>
    <t>[proposals proofreader]</t>
  </si>
  <si>
    <t>[british proof reader]</t>
  </si>
  <si>
    <t>[proposal proofreaders]</t>
  </si>
  <si>
    <t>"proposals prof reading on line"</t>
  </si>
  <si>
    <t>"proposals prof reading online"</t>
  </si>
  <si>
    <t>+pro +proof +reader</t>
  </si>
  <si>
    <t>"proposals proof reading online"</t>
  </si>
  <si>
    <t>[proposals proofreaders on line]</t>
  </si>
  <si>
    <t>"british proofreading"</t>
  </si>
  <si>
    <t>[british prof reader]</t>
  </si>
  <si>
    <t>"proposals proofread"</t>
  </si>
  <si>
    <t>"proposal proof reading online"</t>
  </si>
  <si>
    <t>"proposal profreading online"</t>
  </si>
  <si>
    <t>+proposal +proof +reading +online</t>
  </si>
  <si>
    <t>+edit +and +proofreader</t>
  </si>
  <si>
    <t>[proposal proof read service]</t>
  </si>
  <si>
    <t>[proposal profreading online]</t>
  </si>
  <si>
    <t>+british +prof +reader</t>
  </si>
  <si>
    <t>[find profreaders service]</t>
  </si>
  <si>
    <t>find General New impressions</t>
  </si>
  <si>
    <t>[help with proofreading]</t>
  </si>
  <si>
    <t>help General New impressions</t>
  </si>
  <si>
    <t>+finding +proofreading +online</t>
  </si>
  <si>
    <t>"finding profreaders on line"</t>
  </si>
  <si>
    <t>"find prof reading on line"</t>
  </si>
  <si>
    <t>+find +prof +reader +services +on +line</t>
  </si>
  <si>
    <t>+britain +profreader +online</t>
  </si>
  <si>
    <t>britain General New</t>
  </si>
  <si>
    <t>"find online prof reader service"</t>
  </si>
  <si>
    <t>+research +edit +proofreading</t>
  </si>
  <si>
    <t>research edit proofread</t>
  </si>
  <si>
    <t>"finding proofreader on line"</t>
  </si>
  <si>
    <t>+britains +prof +reader +online</t>
  </si>
  <si>
    <t>[finding profreaders online]</t>
  </si>
  <si>
    <t>"finding proofreader"</t>
  </si>
  <si>
    <t>+find +prof +reading</t>
  </si>
  <si>
    <t>[finding profreaders services on line]</t>
  </si>
  <si>
    <t>+find +profreading +service</t>
  </si>
  <si>
    <t>"find proofreading"</t>
  </si>
  <si>
    <t>"finding prof reader on line"</t>
  </si>
  <si>
    <t>+finding +proofreader +on +line</t>
  </si>
  <si>
    <t>+britains +prof +reading +on +line</t>
  </si>
  <si>
    <t>+britain +profreaders</t>
  </si>
  <si>
    <t>[finding profreaders service]</t>
  </si>
  <si>
    <t>+finding +profreaders +services +on +line</t>
  </si>
  <si>
    <t>[find profreaders services on line]</t>
  </si>
  <si>
    <t>"find profreading service"</t>
  </si>
  <si>
    <t>"finding profreading online"</t>
  </si>
  <si>
    <t>[finding proofreader online]</t>
  </si>
  <si>
    <t>[find profreading online]</t>
  </si>
  <si>
    <t>+britain +profreaders +service</t>
  </si>
  <si>
    <t>+find +proofread +online</t>
  </si>
  <si>
    <t>[find proofread online]</t>
  </si>
  <si>
    <t>"find online prof readers service"</t>
  </si>
  <si>
    <t>"finding proofreaders"</t>
  </si>
  <si>
    <t>"find a proofreader"</t>
  </si>
  <si>
    <t>+britains +profreading +online</t>
  </si>
  <si>
    <t>[find proofreader online]</t>
  </si>
  <si>
    <t>[finding profreading]</t>
  </si>
  <si>
    <t>"britain online profreaders service"</t>
  </si>
  <si>
    <t>[find prof reading on line]</t>
  </si>
  <si>
    <t>[find prof reading online]</t>
  </si>
  <si>
    <t>[finding prof reader on line]</t>
  </si>
  <si>
    <t>"finding prof readers online"</t>
  </si>
  <si>
    <t>"find profreaders service on line"</t>
  </si>
  <si>
    <t>+research +edit +proofread</t>
  </si>
  <si>
    <t>[finding proofreading]</t>
  </si>
  <si>
    <t>+britain +proofreaders +online</t>
  </si>
  <si>
    <t>+finding +proofreader</t>
  </si>
  <si>
    <t>[finding profreaders on line]</t>
  </si>
  <si>
    <t>[finding online prof readers service]</t>
  </si>
  <si>
    <t>+britains +proof +read +online</t>
  </si>
  <si>
    <t>[britain online profreaders service]</t>
  </si>
  <si>
    <t>[find profreader online]</t>
  </si>
  <si>
    <t>"find proofreader online"</t>
  </si>
  <si>
    <t>"find proofread online"</t>
  </si>
  <si>
    <t>[proofreading 247]</t>
  </si>
  <si>
    <t>24/7 General New</t>
  </si>
  <si>
    <t>[find proofreading on line]</t>
  </si>
  <si>
    <t>"find profreaders services on line"</t>
  </si>
  <si>
    <t>[britain proofreading online]</t>
  </si>
  <si>
    <t>"find proofreading on line"</t>
  </si>
  <si>
    <t>+editing +and +proofreading +australia</t>
  </si>
  <si>
    <t>edit and proofread australia</t>
  </si>
  <si>
    <t>[find online prof reader service]</t>
  </si>
  <si>
    <t>"proof reading help"</t>
  </si>
  <si>
    <t>"find prof reader services on line"</t>
  </si>
  <si>
    <t>"finding proofreader online"</t>
  </si>
  <si>
    <t>"finding proofreading on line"</t>
  </si>
  <si>
    <t>+finding +profreaders +service</t>
  </si>
  <si>
    <t>"finding online profreaders services"</t>
  </si>
  <si>
    <t>+find +proofreaders +online</t>
  </si>
  <si>
    <t>[finding online profreaders services]</t>
  </si>
  <si>
    <t>"finding proofread on line"</t>
  </si>
  <si>
    <t>+finding +prof +reading +online</t>
  </si>
  <si>
    <t>+find +prof +reading +online</t>
  </si>
  <si>
    <t>[find profreading on line]</t>
  </si>
  <si>
    <t>"finding proofreading online"</t>
  </si>
  <si>
    <t>"proof editing services"</t>
  </si>
  <si>
    <t>+prof +reader +services</t>
  </si>
  <si>
    <t>+proof +editing +services</t>
  </si>
  <si>
    <t>"proofreading experts"</t>
  </si>
  <si>
    <t>+proofreading +services +review</t>
  </si>
  <si>
    <t>"proofing copy editing"</t>
  </si>
  <si>
    <t>"proofing editing services"</t>
  </si>
  <si>
    <t>"for proofreading"</t>
  </si>
  <si>
    <t>[page proofreading]</t>
  </si>
  <si>
    <t>"and proofread"</t>
  </si>
  <si>
    <t>"edit proofreading services"</t>
  </si>
  <si>
    <t>+language +proofread</t>
  </si>
  <si>
    <t>[edits prof readers service]</t>
  </si>
  <si>
    <t>"proofreading by"</t>
  </si>
  <si>
    <t>"proofread for me"</t>
  </si>
  <si>
    <t>"page proofread"</t>
  </si>
  <si>
    <t>"both proofreading"</t>
  </si>
  <si>
    <t>"paid proofreading"</t>
  </si>
  <si>
    <t>+thorough +proofreading</t>
  </si>
  <si>
    <t>"proofreading punctuation"</t>
  </si>
  <si>
    <t>+proofread +by</t>
  </si>
  <si>
    <t>+edits +profreaders +services</t>
  </si>
  <si>
    <t>+page +proofreading</t>
  </si>
  <si>
    <t>[proof read or proofread]</t>
  </si>
  <si>
    <t>+proofreading +international</t>
  </si>
  <si>
    <t>+electronic +proofreading</t>
  </si>
  <si>
    <t>[editing prof readers]</t>
  </si>
  <si>
    <t>+and +proofreading</t>
  </si>
  <si>
    <t>[edits prof reading service]</t>
  </si>
  <si>
    <t>+proof +reading +prices</t>
  </si>
  <si>
    <t>"edit profreaders service"</t>
  </si>
  <si>
    <t>+proof +reading +or +proofreading</t>
  </si>
  <si>
    <t>[proofing copy editing]</t>
  </si>
  <si>
    <t>+edits +prof +readers +service</t>
  </si>
  <si>
    <t>[to proofread]</t>
  </si>
  <si>
    <t>"editing prof readers"</t>
  </si>
  <si>
    <t>"page proofreading"</t>
  </si>
  <si>
    <t>"review editing proofreading service"</t>
  </si>
  <si>
    <t>[edit profreaders service]</t>
  </si>
  <si>
    <t>[proof reading prices]</t>
  </si>
  <si>
    <t>[proofreading canada]</t>
  </si>
  <si>
    <t>"proofreaders wanted"</t>
  </si>
  <si>
    <t>"edits prof reading service"</t>
  </si>
  <si>
    <t>"to proofreading"</t>
  </si>
  <si>
    <t>+to +proofread</t>
  </si>
  <si>
    <t>[the proofreader]</t>
  </si>
  <si>
    <t>[proofreader fiction]</t>
  </si>
  <si>
    <t>"non fiction editing services"</t>
  </si>
  <si>
    <t>[paid proofreading]</t>
  </si>
  <si>
    <t>"edits prof readers service"</t>
  </si>
  <si>
    <t>[proofreading fiction]</t>
  </si>
  <si>
    <t>[edit proofreading services]</t>
  </si>
  <si>
    <t>+both +proofreading</t>
  </si>
  <si>
    <t>"proofread your work"</t>
  </si>
  <si>
    <t>[review proofreading]</t>
  </si>
  <si>
    <t>+careful +proofread</t>
  </si>
  <si>
    <t>+proofread +it</t>
  </si>
  <si>
    <t>[screenplays prof readers]</t>
  </si>
  <si>
    <t>"patent proofreading"</t>
  </si>
  <si>
    <t>[edits prof readers services]</t>
  </si>
  <si>
    <t>+proofreading +the</t>
  </si>
  <si>
    <t>+proofreading +australia</t>
  </si>
  <si>
    <t>[expert proofreaders]</t>
  </si>
  <si>
    <t>+proof +read +or +proofread</t>
  </si>
  <si>
    <t>+proofreading +of</t>
  </si>
  <si>
    <t>[and proofreading]</t>
  </si>
  <si>
    <t>"the proofreaders"</t>
  </si>
  <si>
    <t>+proofreading +experts</t>
  </si>
  <si>
    <t>[proofreading pages per hour]</t>
  </si>
  <si>
    <t>[reference proofreading]</t>
  </si>
  <si>
    <t>"edits profreaders services"</t>
  </si>
  <si>
    <t>[proofing editing services]</t>
  </si>
  <si>
    <t>[proofreading by]</t>
  </si>
  <si>
    <t>[statement of purpose proofread service on line]</t>
  </si>
  <si>
    <t>[personal statements profreading on line]</t>
  </si>
  <si>
    <t>[statement of purpose online proof reader services]</t>
  </si>
  <si>
    <t>[statement of purpose proofreaders service on line]</t>
  </si>
  <si>
    <t>"english prof reading services"</t>
  </si>
  <si>
    <t>[statement of purpose proof read service online]</t>
  </si>
  <si>
    <t>"english proofreader services on line"</t>
  </si>
  <si>
    <t>"english profreading online"</t>
  </si>
  <si>
    <t>+sops +online +prof +reader +services</t>
  </si>
  <si>
    <t>[english prof reading services]</t>
  </si>
  <si>
    <t>"statements of purpose proofread on line"</t>
  </si>
  <si>
    <t>[sop proof readers on line]</t>
  </si>
  <si>
    <t>[statements of purpose prof reading online]</t>
  </si>
  <si>
    <t>+statement +of +purpose +proof +read +services +on +line</t>
  </si>
  <si>
    <t>[english proofread service online]</t>
  </si>
  <si>
    <t>"perfect proof reader"</t>
  </si>
  <si>
    <t>"english proof readers services online"</t>
  </si>
  <si>
    <t>+statement +of +purpose +proof +readers +online</t>
  </si>
  <si>
    <t>+statement +of +purpose +proof +reading +services</t>
  </si>
  <si>
    <t>[english profreading on line]</t>
  </si>
  <si>
    <t>+statement +of +purpose +proofreading +service +online</t>
  </si>
  <si>
    <t>[personal statement profreader on line]</t>
  </si>
  <si>
    <t>[english proof read service on line]</t>
  </si>
  <si>
    <t>[english proofreaders service online]</t>
  </si>
  <si>
    <t>[english proof reader service on line]</t>
  </si>
  <si>
    <t>"statement of purpose proof reader services on line"</t>
  </si>
  <si>
    <t>+statement +of +purpose +online +proof +read +services</t>
  </si>
  <si>
    <t>[statement of purpose profreading services]</t>
  </si>
  <si>
    <t>+proofreading +project</t>
  </si>
  <si>
    <t>[english proofreader service online]</t>
  </si>
  <si>
    <t>[statement of purpose prof reader services]</t>
  </si>
  <si>
    <t>"chapter prof reader"</t>
  </si>
  <si>
    <t>[statement of purpose online proof read services]</t>
  </si>
  <si>
    <t>[statement of purpose prof reading]</t>
  </si>
  <si>
    <t>+personal +statement +prof +reading +online</t>
  </si>
  <si>
    <t>"affordable proofreading and editing"</t>
  </si>
  <si>
    <t>[statement of purpose proofreaders services online]</t>
  </si>
  <si>
    <t>[english profreading online]</t>
  </si>
  <si>
    <t>[english online prof reading service]</t>
  </si>
  <si>
    <t>[statement of purpose proofread services on line]</t>
  </si>
  <si>
    <t>+statement +of +purpose +proof +reader +services</t>
  </si>
  <si>
    <t>"statement of purpose proofreaders online"</t>
  </si>
  <si>
    <t>[statement of purpose proofreading services on line]</t>
  </si>
  <si>
    <t>[personal statement proof reading online]</t>
  </si>
  <si>
    <t>"statement of purpose proofreading services on line"</t>
  </si>
  <si>
    <t>"english proofread on line"</t>
  </si>
  <si>
    <t>[sops proof read on line]</t>
  </si>
  <si>
    <t>[statement of purpose profreader online]</t>
  </si>
  <si>
    <t>"statement of purpose proof reader on line"</t>
  </si>
  <si>
    <t>"statement of purpose proofread service on line"</t>
  </si>
  <si>
    <t>+statement +of +purpose +proof +reader +on +line</t>
  </si>
  <si>
    <t>+english +proof +readers +service +on +line</t>
  </si>
  <si>
    <t>"statement of purpose proof readers services"</t>
  </si>
  <si>
    <t>+english +online +prof +reading +service</t>
  </si>
  <si>
    <t>+english +prof +reading +services</t>
  </si>
  <si>
    <t>"statement of purpose proofreading online"</t>
  </si>
  <si>
    <t>"statement of purpose proofread on line"</t>
  </si>
  <si>
    <t>[english proof readers service online]</t>
  </si>
  <si>
    <t>"statement of purpose prof reading service on line"</t>
  </si>
  <si>
    <t>+statement +of +purpose +proofreading +on +line</t>
  </si>
  <si>
    <t>[english online profreader services]</t>
  </si>
  <si>
    <t>"personal statement proof reading online"</t>
  </si>
  <si>
    <t>[sop online prof read services]</t>
  </si>
  <si>
    <t>+statement +of +purpose +profread +services</t>
  </si>
  <si>
    <t>"statements of purpose proof reading services"</t>
  </si>
  <si>
    <t>[english prof reading service on line]</t>
  </si>
  <si>
    <t>+statement +of +purpose +prof +read +services +on +line</t>
  </si>
  <si>
    <t>+sops +proofread +services +on +line</t>
  </si>
  <si>
    <t>+statements +of +purpose +profreading +online</t>
  </si>
  <si>
    <t>"statement of purpose online profreading service"</t>
  </si>
  <si>
    <t>"chapter proof reader"</t>
  </si>
  <si>
    <t>[sops online prof reader services]</t>
  </si>
  <si>
    <t>"proofreading on line"</t>
  </si>
  <si>
    <t>+editing +online +prof +readers +service</t>
  </si>
  <si>
    <t>+online +proofreader +editor</t>
  </si>
  <si>
    <t>+edits +profreader +service +on +line</t>
  </si>
  <si>
    <t>+prof +read +on +line</t>
  </si>
  <si>
    <t>"edits profread on line"</t>
  </si>
  <si>
    <t>+editorial +proof +reading +online</t>
  </si>
  <si>
    <t>+editing +prof +reading +services +on +line</t>
  </si>
  <si>
    <t>[express profread services]</t>
  </si>
  <si>
    <t>[edits profreading on line]</t>
  </si>
  <si>
    <t>[edits prof readers online]</t>
  </si>
  <si>
    <t>[express online prof reader services]</t>
  </si>
  <si>
    <t>[editing prof readers online]</t>
  </si>
  <si>
    <t>"proof readers on line"</t>
  </si>
  <si>
    <t>+edits +prof +readers +services +on +line</t>
  </si>
  <si>
    <t>[editing online prof readers service]</t>
  </si>
  <si>
    <t>+phd +editing +proofreading</t>
  </si>
  <si>
    <t>phd editing proofread</t>
  </si>
  <si>
    <t>+online +proof +readers +service</t>
  </si>
  <si>
    <t>[screenplays profreaders services on line]</t>
  </si>
  <si>
    <t>"editors prof readers on line"</t>
  </si>
  <si>
    <t>[cost of proofreading]</t>
  </si>
  <si>
    <t>[editors online prof readers service]</t>
  </si>
  <si>
    <t>+prof +reader +formatting</t>
  </si>
  <si>
    <t>[edits prof readers service on line]</t>
  </si>
  <si>
    <t>"edits online prof readers service"</t>
  </si>
  <si>
    <t>"edit profreaders online"</t>
  </si>
  <si>
    <t>"express profreaders service on line"</t>
  </si>
  <si>
    <t>"editors profreaders services on line"</t>
  </si>
  <si>
    <t>[express online prof readers services]</t>
  </si>
  <si>
    <t>"edits prof reading service on line"</t>
  </si>
  <si>
    <t>"edits profreader service on line"</t>
  </si>
  <si>
    <t>"edits profreaders online"</t>
  </si>
  <si>
    <t>+edits +profreaders +services +on +line</t>
  </si>
  <si>
    <t>"edit profreaders services on line"</t>
  </si>
  <si>
    <t>+edits +prof +reader +services +on +line</t>
  </si>
  <si>
    <t>+proofreading +on +line</t>
  </si>
  <si>
    <t>+edit +profreaders +service +on +line</t>
  </si>
  <si>
    <t>"editors online prof readers services"</t>
  </si>
  <si>
    <t>"editing online prof readers service"</t>
  </si>
  <si>
    <t>[prof read on line]</t>
  </si>
  <si>
    <t>+proof +reader +formatting</t>
  </si>
  <si>
    <t>"profread services on line"</t>
  </si>
  <si>
    <t>+u.k +profreaders +services</t>
  </si>
  <si>
    <t>"edits online profreaders service"</t>
  </si>
  <si>
    <t>+edits +online +prof +readers +service</t>
  </si>
  <si>
    <t>[edits profreaders service on line]</t>
  </si>
  <si>
    <t>[online proofing services]</t>
  </si>
  <si>
    <t>+express +profreading +online</t>
  </si>
  <si>
    <t>[edit profreaders services on line]</t>
  </si>
  <si>
    <t>[express profreading service]</t>
  </si>
  <si>
    <t>[u.k. proofreading online]</t>
  </si>
  <si>
    <t>+express +profreading +services</t>
  </si>
  <si>
    <t>[express profread service]</t>
  </si>
  <si>
    <t>+editorial +profreading +services +on +line</t>
  </si>
  <si>
    <t>"edits profreading on line"</t>
  </si>
  <si>
    <t>+u.k. +proofread</t>
  </si>
  <si>
    <t>[prof reader formatting]</t>
  </si>
  <si>
    <t>[express profreader service]</t>
  </si>
  <si>
    <t>"editors profreaders service on line"</t>
  </si>
  <si>
    <t>+editor +online +profreaders +services</t>
  </si>
  <si>
    <t>[edits prof readers on line]</t>
  </si>
  <si>
    <t>"express profreading online"</t>
  </si>
  <si>
    <t>+editors +online +profreaders +services</t>
  </si>
  <si>
    <t>+profread +services +on +line</t>
  </si>
  <si>
    <t>"u.k. prof readers"</t>
  </si>
  <si>
    <t>[phd editing proofreading]</t>
  </si>
  <si>
    <t>+editors +prof +readers +services +on +line</t>
  </si>
  <si>
    <t>+edit +online +profreaders +service</t>
  </si>
  <si>
    <t>"editing profreaders service on line"</t>
  </si>
  <si>
    <t>+editing +profreaders +on +line</t>
  </si>
  <si>
    <t>+express +profreaders +services +on +line</t>
  </si>
  <si>
    <t>+proofreading +costs +per +page</t>
  </si>
  <si>
    <t>[express online prof read service]</t>
  </si>
  <si>
    <t>+prof +read +services +on +line</t>
  </si>
  <si>
    <t>+editors +prof +readers +on +line</t>
  </si>
  <si>
    <t>+english +proofreaders +online</t>
  </si>
  <si>
    <t>english General New</t>
  </si>
  <si>
    <t>[native editing and proofreading]</t>
  </si>
  <si>
    <t>native edit and proofread</t>
  </si>
  <si>
    <t>[language prof reader]</t>
  </si>
  <si>
    <t>language proofread impressions</t>
  </si>
  <si>
    <t>[british proofread on line]</t>
  </si>
  <si>
    <t>british General New</t>
  </si>
  <si>
    <t>+english +prof +reading</t>
  </si>
  <si>
    <t>"british prof reader service on line"</t>
  </si>
  <si>
    <t>+english +profreader +on +line</t>
  </si>
  <si>
    <t>+language +proof +reader</t>
  </si>
  <si>
    <t>+chapter +editing +proofreading</t>
  </si>
  <si>
    <t>chapter editing proofread</t>
  </si>
  <si>
    <t>"british profreading services"</t>
  </si>
  <si>
    <t>[chapter editing proofreading]</t>
  </si>
  <si>
    <t>[language proof reader]</t>
  </si>
  <si>
    <t>+english +proofreader +service</t>
  </si>
  <si>
    <t>+british +prof +readers +on +line</t>
  </si>
  <si>
    <t>[british proofreaders online]</t>
  </si>
  <si>
    <t>[british proofreading online]</t>
  </si>
  <si>
    <t>"british prof reader online"</t>
  </si>
  <si>
    <t>+english +proofreading +on +line</t>
  </si>
  <si>
    <t>"english prof reader"</t>
  </si>
  <si>
    <t>+english +proofread +services</t>
  </si>
  <si>
    <t>+english +prof +read +service</t>
  </si>
  <si>
    <t>+native +editing +and +proofreading</t>
  </si>
  <si>
    <t>+english +online +proof +readers +service</t>
  </si>
  <si>
    <t>+british +proofreaders +online</t>
  </si>
  <si>
    <t>[british prof reader online]</t>
  </si>
  <si>
    <t>"language proof reader"</t>
  </si>
  <si>
    <t>+british +profreading +on +line</t>
  </si>
  <si>
    <t>"british prof reading on line"</t>
  </si>
  <si>
    <t>+english +profreading +service</t>
  </si>
  <si>
    <t>"english proofreading services online"</t>
  </si>
  <si>
    <t>"british proofreader on line"</t>
  </si>
  <si>
    <t>+british +proofread +online</t>
  </si>
  <si>
    <t>+english +profread +service</t>
  </si>
  <si>
    <t>"british profreaders services on line"</t>
  </si>
  <si>
    <t>+british +profreading +service</t>
  </si>
  <si>
    <t>+british +profreading +services</t>
  </si>
  <si>
    <t>[british prof reading]</t>
  </si>
  <si>
    <t>"british proofread online"</t>
  </si>
  <si>
    <t>+british +proofread +on +line</t>
  </si>
  <si>
    <t>"native editing and proofreading"</t>
  </si>
  <si>
    <t>+british +profreading</t>
  </si>
  <si>
    <t>+english +proof +reader +service +online</t>
  </si>
  <si>
    <t>+british +prof +reader +service +on +line</t>
  </si>
  <si>
    <t>"british proofread on line"</t>
  </si>
  <si>
    <t>"british prof reading"</t>
  </si>
  <si>
    <t>+british +prof +reading</t>
  </si>
  <si>
    <t>[british prof reader service on line]</t>
  </si>
  <si>
    <t>[british profreading services]</t>
  </si>
  <si>
    <t>"fast prof reader"</t>
  </si>
  <si>
    <t>fast prof reader</t>
  </si>
  <si>
    <t>"english proofread service"</t>
  </si>
  <si>
    <t>+english +profread +services</t>
  </si>
  <si>
    <t>+language +proofreading</t>
  </si>
  <si>
    <t>"british proofreading online"</t>
  </si>
  <si>
    <t>[english online proof reading]</t>
  </si>
  <si>
    <t>"british prof read service on line"</t>
  </si>
  <si>
    <t>+british +proofreading +on +line</t>
  </si>
  <si>
    <t>"british proofread"</t>
  </si>
  <si>
    <t>+british +prof +read +service +on +line</t>
  </si>
  <si>
    <t>+language +prof +reader</t>
  </si>
  <si>
    <t>[british profreaders services on line]</t>
  </si>
  <si>
    <t>+british +profread +services</t>
  </si>
  <si>
    <t>"british prof reading online"</t>
  </si>
  <si>
    <t>[british profreading on line]</t>
  </si>
  <si>
    <t>"british profreading service"</t>
  </si>
  <si>
    <t>+english +proofread +service</t>
  </si>
  <si>
    <t>"language proofread"</t>
  </si>
  <si>
    <t>[british prof read service on line]</t>
  </si>
  <si>
    <t>"language prof reader"</t>
  </si>
  <si>
    <t>+british +prof +reading +on +line</t>
  </si>
  <si>
    <t>+british +proofreaders +on +line</t>
  </si>
  <si>
    <t>[british proofreading on line]</t>
  </si>
  <si>
    <t>[british proofreading]</t>
  </si>
  <si>
    <t>+british +proofreading +online</t>
  </si>
  <si>
    <t>"british profreading"</t>
  </si>
  <si>
    <t>[language proofread]</t>
  </si>
  <si>
    <t>[english proof readers services online]</t>
  </si>
  <si>
    <t>+chapter +prof +reader</t>
  </si>
  <si>
    <t>+english +proof +readers +services +online</t>
  </si>
  <si>
    <t>[sop prof read service on line]</t>
  </si>
  <si>
    <t>"personal statement proofreader on line"</t>
  </si>
  <si>
    <t>[english proof reader services online]</t>
  </si>
  <si>
    <t>"statement of purpose profreading service on line"</t>
  </si>
  <si>
    <t>"statement of purpose online proof read service"</t>
  </si>
  <si>
    <t>"personal statement proof read service on line"</t>
  </si>
  <si>
    <t>+statements +of +purpose +proofread +on +line</t>
  </si>
  <si>
    <t>+english +profread +services +on +line</t>
  </si>
  <si>
    <t>[statement of purpose proofread on line]</t>
  </si>
  <si>
    <t>+english +profreader +service +on +line</t>
  </si>
  <si>
    <t>+sops +proof +reader +on +line</t>
  </si>
  <si>
    <t>"statement of purpose online prof reading service"</t>
  </si>
  <si>
    <t>[statement of purpose proofreader services on line]</t>
  </si>
  <si>
    <t>+english +proof +read +service +on +line</t>
  </si>
  <si>
    <t>[english proofreading service on line]</t>
  </si>
  <si>
    <t>[statement of purpose proof read services on line]</t>
  </si>
  <si>
    <t>"statement of purpose proof read service on line"</t>
  </si>
  <si>
    <t>[statements of purpose proofreader on line]</t>
  </si>
  <si>
    <t>"sops online prof read services"</t>
  </si>
  <si>
    <t>"statement of purpose profread services"</t>
  </si>
  <si>
    <t>+perfect +proofread</t>
  </si>
  <si>
    <t>[statements of purpose profreading on line]</t>
  </si>
  <si>
    <t>[sops proof readers on line]</t>
  </si>
  <si>
    <t>"statement of purpose proofreaders services"</t>
  </si>
  <si>
    <t>[statement of purpose proofreading services]</t>
  </si>
  <si>
    <t>+statement +of +purpose +online +prof +read +services</t>
  </si>
  <si>
    <t>"statement of purpose proofread service"</t>
  </si>
  <si>
    <t>[statement of purpose online proof reading services]</t>
  </si>
  <si>
    <t>+english +proofreading +services +on +line</t>
  </si>
  <si>
    <t>[statements of purpose proofreading on line]</t>
  </si>
  <si>
    <t>+english +proof +reader +service +on +line</t>
  </si>
  <si>
    <t>+sop +prof +reading +services +on +line</t>
  </si>
  <si>
    <t>"statements of purpose prof reading online"</t>
  </si>
  <si>
    <t>[english proofreader services online]</t>
  </si>
  <si>
    <t>+statement +of +purpose +online +prof +reader +services</t>
  </si>
  <si>
    <t>+statement +of +purpose +proof +reader +services +online</t>
  </si>
  <si>
    <t>[statement of purpose proof readers services]</t>
  </si>
  <si>
    <t>+statement +of +purpose +proofreaders +services +online</t>
  </si>
  <si>
    <t>[statement of purpose prof reading services]</t>
  </si>
  <si>
    <t>+english +prof +read +service +on +line</t>
  </si>
  <si>
    <t>[statements of purpose proof reader on line]</t>
  </si>
  <si>
    <t>"statement of purpose proof read services"</t>
  </si>
  <si>
    <t>+english +profreaders +services +on +line</t>
  </si>
  <si>
    <t>"statements of purpose proof reading online"</t>
  </si>
  <si>
    <t>[statement of purpose proof reader services online]</t>
  </si>
  <si>
    <t>+personal +statements +proofreader +on +line</t>
  </si>
  <si>
    <t>[statement of purpose proof readers service online]</t>
  </si>
  <si>
    <t>"statement of purpose proof readers service online"</t>
  </si>
  <si>
    <t>[statement of purpose prof reading services on line]</t>
  </si>
  <si>
    <t>[statement of purpose proofread services online]</t>
  </si>
  <si>
    <t>"personal statement profreading on line"</t>
  </si>
  <si>
    <t>"statements of purpose proof readers services"</t>
  </si>
  <si>
    <t>[statement of purpose proof reader on line]</t>
  </si>
  <si>
    <t>[english prof reader services on line]</t>
  </si>
  <si>
    <t>"statement of purpose proof readers services online"</t>
  </si>
  <si>
    <t>+English +Proofreading +assessment</t>
  </si>
  <si>
    <t>[statement of purpose online profreader services]</t>
  </si>
  <si>
    <t>"statements of purpose proof readers on line"</t>
  </si>
  <si>
    <t>+english +online +prof +reader +services</t>
  </si>
  <si>
    <t>"statement of purpose proof reading online"</t>
  </si>
  <si>
    <t>"english proofreaders service on line"</t>
  </si>
  <si>
    <t>+statement +of +purpose +profreading +services</t>
  </si>
  <si>
    <t>[statement of purpose prof reading on line]</t>
  </si>
  <si>
    <t>"english profread services on line"</t>
  </si>
  <si>
    <t>[proofread project]</t>
  </si>
  <si>
    <t>[personal statements proof reading online]</t>
  </si>
  <si>
    <t>+statement +of +purpose +online +profreading +service</t>
  </si>
  <si>
    <t>+statement +of +purpose +proof +readers +service +on +line</t>
  </si>
  <si>
    <t>"u.k proofread online"</t>
  </si>
  <si>
    <t>u.k General New impressions</t>
  </si>
  <si>
    <t>"u.k. profreaders online"</t>
  </si>
  <si>
    <t>[u.k prof reading]</t>
  </si>
  <si>
    <t>[online edit and proofread]</t>
  </si>
  <si>
    <t>online edit and proofread impresssions</t>
  </si>
  <si>
    <t>"online edit and proofreading"</t>
  </si>
  <si>
    <t>+proofread +and +edit +uk</t>
  </si>
  <si>
    <t>proofread and edit uk impressions</t>
  </si>
  <si>
    <t>+proofreader +and +edit</t>
  </si>
  <si>
    <t>proofread and edit impressions</t>
  </si>
  <si>
    <t>[quick proofreading editing]</t>
  </si>
  <si>
    <t>quick proofread editing</t>
  </si>
  <si>
    <t>"online edit and proofreader"</t>
  </si>
  <si>
    <t>+proofreader +and +edit +uk</t>
  </si>
  <si>
    <t>+scientific +proofreading +and +editing</t>
  </si>
  <si>
    <t>scientific proofread and edit</t>
  </si>
  <si>
    <t>[u.k prof readers service on line]</t>
  </si>
  <si>
    <t>"u.k. online prof readers services"</t>
  </si>
  <si>
    <t>+online +edit +and +proofreader</t>
  </si>
  <si>
    <t>[u.k. profreader online]</t>
  </si>
  <si>
    <t>+online +prof +reader +edit</t>
  </si>
  <si>
    <t>online proofread edit</t>
  </si>
  <si>
    <t>"postgraduate proofreading"</t>
  </si>
  <si>
    <t>postgraduate proofread</t>
  </si>
  <si>
    <t>"online editing and proofread"</t>
  </si>
  <si>
    <t>"u.k online profreaders services"</t>
  </si>
  <si>
    <t>"u.k prof reading"</t>
  </si>
  <si>
    <t>"hours proofread"</t>
  </si>
  <si>
    <t>hours proofread impressions</t>
  </si>
  <si>
    <t>[u.k profreaders on line]</t>
  </si>
  <si>
    <t>+u.k. +profread +online</t>
  </si>
  <si>
    <t>[proofreading usa]</t>
  </si>
  <si>
    <t>proofread usa</t>
  </si>
  <si>
    <t>[u.k prof reader online]</t>
  </si>
  <si>
    <t>"proofreading editing australia"</t>
  </si>
  <si>
    <t>proofread editing australia</t>
  </si>
  <si>
    <t>[u.k online profreaders service]</t>
  </si>
  <si>
    <t>"u.k profread on line"</t>
  </si>
  <si>
    <t>[online proofread edit]</t>
  </si>
  <si>
    <t>"online proofread edit"</t>
  </si>
  <si>
    <t>"hours proof reader"</t>
  </si>
  <si>
    <t>[postgraduate proofreading]</t>
  </si>
  <si>
    <t>+hours +prof +reader</t>
  </si>
  <si>
    <t>[proofreader and edit]</t>
  </si>
  <si>
    <t>+online +editing +and +proofreader</t>
  </si>
  <si>
    <t>+u.k +profreading +on +line</t>
  </si>
  <si>
    <t>[proofreader and edit uk]</t>
  </si>
  <si>
    <t>[online editing and proofread]</t>
  </si>
  <si>
    <t>"hours proofreading"</t>
  </si>
  <si>
    <t>"u.k. profreading on line"</t>
  </si>
  <si>
    <t>[proofreading and edit uk]</t>
  </si>
  <si>
    <t>[hours proofreading]</t>
  </si>
  <si>
    <t>+postgraduate +proofreading</t>
  </si>
  <si>
    <t>[u.k. profreaders services on line]</t>
  </si>
  <si>
    <t>+online +edit +and +proofreading</t>
  </si>
  <si>
    <t>+u.k +profreaders +on +line</t>
  </si>
  <si>
    <t>+expert +editing +and +proofreading</t>
  </si>
  <si>
    <t>expert edit and proofread</t>
  </si>
  <si>
    <t>[u.k. proofreading on line]</t>
  </si>
  <si>
    <t>"u.k. prof reading on line"</t>
  </si>
  <si>
    <t>"expert proofreading service"</t>
  </si>
  <si>
    <t>expert proofread service</t>
  </si>
  <si>
    <t>"proofreading and edit uk"</t>
  </si>
  <si>
    <t>[expert proofreading service]</t>
  </si>
  <si>
    <t>"hours prof reader"</t>
  </si>
  <si>
    <t>[u.k. prof readers]</t>
  </si>
  <si>
    <t>"proofreader and edit"</t>
  </si>
  <si>
    <t>"u.k profread online"</t>
  </si>
  <si>
    <t>[u.k. profreaders on line]</t>
  </si>
  <si>
    <t>[proofreader and editing uk]</t>
  </si>
  <si>
    <t>"u.k. proofread"</t>
  </si>
  <si>
    <t>"u.k. profreaders service"</t>
  </si>
  <si>
    <t>[u.k. profreaders online]</t>
  </si>
  <si>
    <t>[u.k profreading on line]</t>
  </si>
  <si>
    <t>"u.k online profreaders service"</t>
  </si>
  <si>
    <t>"u.k profreaders services"</t>
  </si>
  <si>
    <t>"proofreading and edit"</t>
  </si>
  <si>
    <t>+professional +prof +reader</t>
  </si>
  <si>
    <t>professional proofread</t>
  </si>
  <si>
    <t>[u.k profread on line]</t>
  </si>
  <si>
    <t>"u.k. profreading online"</t>
  </si>
  <si>
    <t>+hours +proofreading</t>
  </si>
  <si>
    <t>[u.k. profreading on line]</t>
  </si>
  <si>
    <t>"polish editing proofreading"</t>
  </si>
  <si>
    <t>polish editing proofread</t>
  </si>
  <si>
    <t>+u.k. +proofreading +online</t>
  </si>
  <si>
    <t>+proofread +and +editing +uk</t>
  </si>
  <si>
    <t>"online editing and proofreader"</t>
  </si>
  <si>
    <t>+u.k. +online +prof +readers +services</t>
  </si>
  <si>
    <t>"professional profreaders online"</t>
  </si>
  <si>
    <t>[uk. prof readers]</t>
  </si>
  <si>
    <t>"professional prof reading service"</t>
  </si>
  <si>
    <t>"professional profread on line"</t>
  </si>
  <si>
    <t>[grammar prof reading]</t>
  </si>
  <si>
    <t>+gramer +profreading +online</t>
  </si>
  <si>
    <t>"proofreading services uk"</t>
  </si>
  <si>
    <t>"grammer proofreading online"</t>
  </si>
  <si>
    <t>"grammar proof reader service"</t>
  </si>
  <si>
    <t>+grammer +profreading</t>
  </si>
  <si>
    <t>[professionals proofread on line]</t>
  </si>
  <si>
    <t>+gramar +profreader</t>
  </si>
  <si>
    <t>[grammar editing proofreading]</t>
  </si>
  <si>
    <t>"grammar prof read online"</t>
  </si>
  <si>
    <t>"gramer proofreaders online"</t>
  </si>
  <si>
    <t>[uk proofread online]</t>
  </si>
  <si>
    <t>[gramer prof reader on line]</t>
  </si>
  <si>
    <t>+uk +proofread +online</t>
  </si>
  <si>
    <t>+grammar +online +prof +readers +service</t>
  </si>
  <si>
    <t>+gramar +proofreading</t>
  </si>
  <si>
    <t>+proofread +uk</t>
  </si>
  <si>
    <t>+grammar +prof +reading +online</t>
  </si>
  <si>
    <t>[grammar proof reading on line]</t>
  </si>
  <si>
    <t>"uk proofreaders"</t>
  </si>
  <si>
    <t>+grammar +prof +reader +services</t>
  </si>
  <si>
    <t>"gramer proof reading on line"</t>
  </si>
  <si>
    <t>+uk. +profreaders +services</t>
  </si>
  <si>
    <t>+proofreading +companies +uk</t>
  </si>
  <si>
    <t>[professional prof read online]</t>
  </si>
  <si>
    <t>+grammar +prof +reading +service</t>
  </si>
  <si>
    <t>[grammer proof reader]</t>
  </si>
  <si>
    <t>+uk +proofreading</t>
  </si>
  <si>
    <t>[gramar profreader service]</t>
  </si>
  <si>
    <t>"professionals prof reading"</t>
  </si>
  <si>
    <t>[gramar profreading online]</t>
  </si>
  <si>
    <t>+professional +profread +on +line</t>
  </si>
  <si>
    <t>+uk +profread</t>
  </si>
  <si>
    <t>+grammer +proofreader +online</t>
  </si>
  <si>
    <t>"uk proofreading online"</t>
  </si>
  <si>
    <t>"professionals profreaders online"</t>
  </si>
  <si>
    <t>"gramer prof read services on line"</t>
  </si>
  <si>
    <t>"uk. profreaders"</t>
  </si>
  <si>
    <t>+uk. +profreaders</t>
  </si>
  <si>
    <t>[uk prof reading on line]</t>
  </si>
  <si>
    <t>"grammer profreading on line"</t>
  </si>
  <si>
    <t>+grammer +prof +reader +on +line</t>
  </si>
  <si>
    <t>+professionals +profreader +online</t>
  </si>
  <si>
    <t>[gramer proofreaders on line]</t>
  </si>
  <si>
    <t>"grammer profreading"</t>
  </si>
  <si>
    <t>"proofreading plagiarism"</t>
  </si>
  <si>
    <t>[grammar profreader services]</t>
  </si>
  <si>
    <t>+gramar +profreader +service</t>
  </si>
  <si>
    <t>[gramar prof reading services]</t>
  </si>
  <si>
    <t>"professional proof reading services"</t>
  </si>
  <si>
    <t>[gramar profreader]</t>
  </si>
  <si>
    <t>+professional +proof +reading +services</t>
  </si>
  <si>
    <t>+gramar +prof +reading +online</t>
  </si>
  <si>
    <t>+grammar +profreader +on +line</t>
  </si>
  <si>
    <t>"gramer prof reader services"</t>
  </si>
  <si>
    <t>+gramar +prof +reading +service +on +line</t>
  </si>
  <si>
    <t>[professional prof read]</t>
  </si>
  <si>
    <t>[professional proofreading services on line]</t>
  </si>
  <si>
    <t>"gramer profreading online"</t>
  </si>
  <si>
    <t>+grammar +profreading +on +line</t>
  </si>
  <si>
    <t>"gramer proofreading on line"</t>
  </si>
  <si>
    <t>[grammer prof reader]</t>
  </si>
  <si>
    <t>+gramer +prof +reading</t>
  </si>
  <si>
    <t>"uk profreaders"</t>
  </si>
  <si>
    <t>+grammer +profreading +on +line</t>
  </si>
  <si>
    <t>+gramer +proofreading +on +line</t>
  </si>
  <si>
    <t>+professional +proofreading +services +uk</t>
  </si>
  <si>
    <t>[professionals prof reader on line]</t>
  </si>
  <si>
    <t>[uk. prof reading]</t>
  </si>
  <si>
    <t>[professionals profreaders online]</t>
  </si>
  <si>
    <t>+gramer +proofreading +online</t>
  </si>
  <si>
    <t>"best profread on line"</t>
  </si>
  <si>
    <t>best General New impressions</t>
  </si>
  <si>
    <t>"medical proofreaders services on line"</t>
  </si>
  <si>
    <t>medical General New impressions</t>
  </si>
  <si>
    <t>[medical proof reader service online]</t>
  </si>
  <si>
    <t>+medical +profread +service +on +line</t>
  </si>
  <si>
    <t>[proofread submission]</t>
  </si>
  <si>
    <t>proofread submission</t>
  </si>
  <si>
    <t>+medical +prof +read +services +on +line</t>
  </si>
  <si>
    <t>[medical online proof read service]</t>
  </si>
  <si>
    <t>[medical prof read services on line]</t>
  </si>
  <si>
    <t>[prof reader assistance]</t>
  </si>
  <si>
    <t>proofread assistance impressions</t>
  </si>
  <si>
    <t>[best profreaders online]</t>
  </si>
  <si>
    <t>"proofread submission"</t>
  </si>
  <si>
    <t>+best +profreaders +online</t>
  </si>
  <si>
    <t>"medical prof reading services on line"</t>
  </si>
  <si>
    <t>[medical proofreader services on line]</t>
  </si>
  <si>
    <t>"medical proofreader service on line"</t>
  </si>
  <si>
    <t>"medical online proof reader service"</t>
  </si>
  <si>
    <t>"prof reader assistance"</t>
  </si>
  <si>
    <t>[proof reader edit]</t>
  </si>
  <si>
    <t>proofread edit</t>
  </si>
  <si>
    <t>+best +profread +on +line</t>
  </si>
  <si>
    <t>+medical +online +prof +reading +service</t>
  </si>
  <si>
    <t>"medical proofreader services on line"</t>
  </si>
  <si>
    <t>+medical +proofreading +service +on +line</t>
  </si>
  <si>
    <t>[medical online prof reading service]</t>
  </si>
  <si>
    <t>"medical proofread services on line"</t>
  </si>
  <si>
    <t>"medical online proof read service"</t>
  </si>
  <si>
    <t>[proof reader assistance]</t>
  </si>
  <si>
    <t>"medical proof reader services online"</t>
  </si>
  <si>
    <t>+best +prof +reader +online</t>
  </si>
  <si>
    <t>[best prof readers online]</t>
  </si>
  <si>
    <t>"best profreaders on line"</t>
  </si>
  <si>
    <t>[best prof readers]</t>
  </si>
  <si>
    <t>[medical prof reading services on line]</t>
  </si>
  <si>
    <t>"medical proof reader service online"</t>
  </si>
  <si>
    <t>+medical +proof +read +services +on +line</t>
  </si>
  <si>
    <t>"best profreaders service on line"</t>
  </si>
  <si>
    <t>"medical online proof reading services"</t>
  </si>
  <si>
    <t>"medical profread service on line"</t>
  </si>
  <si>
    <t>[best prof reader online]</t>
  </si>
  <si>
    <t>[medical online proof reader service]</t>
  </si>
  <si>
    <t>"medical profreader services on line"</t>
  </si>
  <si>
    <t>+medical +proofreaders +services +on +line</t>
  </si>
  <si>
    <t>+medical +proofread +services +on +line</t>
  </si>
  <si>
    <t>"proofreading submission"</t>
  </si>
  <si>
    <t>[medical proofreading service on line]</t>
  </si>
  <si>
    <t>"best prof readers online"</t>
  </si>
  <si>
    <t>+medical +profread +services +on +line</t>
  </si>
  <si>
    <t>[medical proof reader services online]</t>
  </si>
  <si>
    <t>"medical proof read services on line"</t>
  </si>
  <si>
    <t>+medical +prof +reading +services +on +line</t>
  </si>
  <si>
    <t>+best +proofreading +online</t>
  </si>
  <si>
    <t>[medical profreader services on line]</t>
  </si>
  <si>
    <t>[best proofreading online]</t>
  </si>
  <si>
    <t>+medical +online +prof +readers +services</t>
  </si>
  <si>
    <t>+medical +proofreader +service +on +line</t>
  </si>
  <si>
    <t>[medical proof read services on line]</t>
  </si>
  <si>
    <t>+proof +reader +assistance</t>
  </si>
  <si>
    <t>+proofread +assistance</t>
  </si>
  <si>
    <t>"medical online prof reading service"</t>
  </si>
  <si>
    <t>"proofread assistance"</t>
  </si>
  <si>
    <t>+prof +reader +assistance</t>
  </si>
  <si>
    <t>[medical proofreader service on line]</t>
  </si>
  <si>
    <t>[medical proofreaders services on line]</t>
  </si>
  <si>
    <t>[medical online proof read services]</t>
  </si>
  <si>
    <t>"medical proof read service on line"</t>
  </si>
  <si>
    <t>+medical +prof +reading +service +on +line</t>
  </si>
  <si>
    <t>"medical prof reading service on line"</t>
  </si>
  <si>
    <t>+best +prof +readers</t>
  </si>
  <si>
    <t>[best profread on line]</t>
  </si>
  <si>
    <t>[medical proof reading service online]</t>
  </si>
  <si>
    <t>[medical profread services on line]</t>
  </si>
  <si>
    <t>[medical online proof reading services]</t>
  </si>
  <si>
    <t>+medical +profreader +services +on +line</t>
  </si>
  <si>
    <t>+expert +proofreading +and +editing</t>
  </si>
  <si>
    <t>expert proofread and edit</t>
  </si>
  <si>
    <t>[edit &amp; proofreading]</t>
  </si>
  <si>
    <t>edit &amp; proofreading impressions</t>
  </si>
  <si>
    <t>+statement +of +purpose +proof +read +online</t>
  </si>
  <si>
    <t>statement General New</t>
  </si>
  <si>
    <t>[proof reader service]</t>
  </si>
  <si>
    <t>proofread service impressions</t>
  </si>
  <si>
    <t>+statement +of +purpose +proof +read +service</t>
  </si>
  <si>
    <t>+statements +of +purpose +prof +reading +on +line</t>
  </si>
  <si>
    <t>+statement +of +purpose +proof +reader +online</t>
  </si>
  <si>
    <t>[editing &amp; proofread]</t>
  </si>
  <si>
    <t>+statement +of +purpose +proof +readers +services</t>
  </si>
  <si>
    <t>+statements +of +purpose +profreading +service</t>
  </si>
  <si>
    <t>+proper +proofread</t>
  </si>
  <si>
    <t>proper proofread impressions</t>
  </si>
  <si>
    <t>"editing &amp; proofread"</t>
  </si>
  <si>
    <t>"statements of purpose proofreading online"</t>
  </si>
  <si>
    <t>"residency personal statement editing service"</t>
  </si>
  <si>
    <t>+personal +statement +profreading +on +line</t>
  </si>
  <si>
    <t>+personal +statement +prof +reading +on +line</t>
  </si>
  <si>
    <t>+statements +of +purpose +proof +reading +services</t>
  </si>
  <si>
    <t>+statements +of +purpose +proof +reading +on +line</t>
  </si>
  <si>
    <t>+statements +of +purpose +proof +reader +services</t>
  </si>
  <si>
    <t>+statements +of +purpose +proofreading +online</t>
  </si>
  <si>
    <t>+personal +statement +prof +reader +online</t>
  </si>
  <si>
    <t>"statements of purpose proofreaders online"</t>
  </si>
  <si>
    <t>+personal +statements +prof +reading +online</t>
  </si>
  <si>
    <t>+statement +of +purpose +proof +reading +online</t>
  </si>
  <si>
    <t>+statements +of +purpose +profreader +services</t>
  </si>
  <si>
    <t>+statement +of +purpose +proof +readers +service</t>
  </si>
  <si>
    <t>"proper proof reader"</t>
  </si>
  <si>
    <t>[cheap proof reader service]</t>
  </si>
  <si>
    <t>cheap proofread service</t>
  </si>
  <si>
    <t>"editing prof reader help"</t>
  </si>
  <si>
    <t>editing proofread help impressions</t>
  </si>
  <si>
    <t>+statement +of +purpose +prof +reading +services</t>
  </si>
  <si>
    <t>+proper +proof +reader</t>
  </si>
  <si>
    <t>+personal +statement +proofreaders +on +line</t>
  </si>
  <si>
    <t>+statement +of +purpose +prof +reading +online</t>
  </si>
  <si>
    <t>[cheap prof reader service]</t>
  </si>
  <si>
    <t>[doctoral editing service]</t>
  </si>
  <si>
    <t>doctoral editing service impressions</t>
  </si>
  <si>
    <t>"proof reader service"</t>
  </si>
  <si>
    <t>+statements +of +purpose +proof +reader +on +line</t>
  </si>
  <si>
    <t>+editing +proofread +help</t>
  </si>
  <si>
    <t>"cheap prof reader service"</t>
  </si>
  <si>
    <t>+editing +&amp; +proofread</t>
  </si>
  <si>
    <t>+statement +of +purpose +proofreader +online</t>
  </si>
  <si>
    <t>+personal +statements +proof +reading +online</t>
  </si>
  <si>
    <t>"proper prof reader"</t>
  </si>
  <si>
    <t>"editing proofreading help"</t>
  </si>
  <si>
    <t>"statement of purpose proof reading"</t>
  </si>
  <si>
    <t>+residency +personal +statement +editing +service</t>
  </si>
  <si>
    <t>+statement +of +purpose +proof +read +services</t>
  </si>
  <si>
    <t>[editing proofread help]</t>
  </si>
  <si>
    <t>[proper proofread]</t>
  </si>
  <si>
    <t>[proper proof reader]</t>
  </si>
  <si>
    <t>"edit &amp; proofreading"</t>
  </si>
  <si>
    <t>+statement +of +purpose +proofreading +services</t>
  </si>
  <si>
    <t>"statement of purpose proof read"</t>
  </si>
  <si>
    <t>+doctoral +editing +service</t>
  </si>
  <si>
    <t>[editing &amp; proofreader]</t>
  </si>
  <si>
    <t>+edit +&amp; +proofreading</t>
  </si>
  <si>
    <t>+prof +reader +service</t>
  </si>
  <si>
    <t>+sops +online +prof +read +services</t>
  </si>
  <si>
    <t>+statement +of +purpose +online +proof +reader +service</t>
  </si>
  <si>
    <t>"cheap proof reader service"</t>
  </si>
  <si>
    <t>+personal +statements +proofreading +on +line</t>
  </si>
  <si>
    <t>+personal +statement +proofread +on +line</t>
  </si>
  <si>
    <t>+expert +editing +&amp; +proofreading</t>
  </si>
  <si>
    <t>expert edit &amp; proofreading</t>
  </si>
  <si>
    <t>"synopsis editing"</t>
  </si>
  <si>
    <t>synopsis editing</t>
  </si>
  <si>
    <t>+statement +of +purpose +proof +reading +on +line</t>
  </si>
  <si>
    <t>+cheap +proofread +service</t>
  </si>
  <si>
    <t>[statement of purpose proof read]</t>
  </si>
  <si>
    <t>+statement +of +purpose +prof +reading +service</t>
  </si>
  <si>
    <t>+statements +of +purpose +prof +reading</t>
  </si>
  <si>
    <t>+statements +of +purpose +proof +reading +online</t>
  </si>
  <si>
    <t>[editing &amp; proofreading]</t>
  </si>
  <si>
    <t>[proper prof reader]</t>
  </si>
  <si>
    <t>"proper proofread"</t>
  </si>
  <si>
    <t>"doctoral editing service"</t>
  </si>
  <si>
    <t>"editing proof reader service"</t>
  </si>
  <si>
    <t>editing proofread service</t>
  </si>
  <si>
    <t>+fast +profreader +online</t>
  </si>
  <si>
    <t>fast General New</t>
  </si>
  <si>
    <t>+fast +profread +on +line</t>
  </si>
  <si>
    <t>[recommended prof reader]</t>
  </si>
  <si>
    <t>recommended proofread impressions</t>
  </si>
  <si>
    <t>[esl prof reader]</t>
  </si>
  <si>
    <t>esl proofread impressions</t>
  </si>
  <si>
    <t>"doctoral editing"</t>
  </si>
  <si>
    <t>doctoral editing</t>
  </si>
  <si>
    <t>"abstract proofreading"</t>
  </si>
  <si>
    <t>abstract proofread</t>
  </si>
  <si>
    <t>+esl +proof +reader</t>
  </si>
  <si>
    <t>[editing proof reader service]</t>
  </si>
  <si>
    <t>+recommended +prof +reader</t>
  </si>
  <si>
    <t>+expert +proofreading +&amp; +editing</t>
  </si>
  <si>
    <t>expert proofread &amp; edit</t>
  </si>
  <si>
    <t>+fast +profread +service</t>
  </si>
  <si>
    <t>+edit +proof +reader +service</t>
  </si>
  <si>
    <t>+recommended +proofread</t>
  </si>
  <si>
    <t>"edit proofreading service"</t>
  </si>
  <si>
    <t>[edit proof reader service]</t>
  </si>
  <si>
    <t>+fastest +proof +readers +on +line</t>
  </si>
  <si>
    <t>+fast +profreaders +service</t>
  </si>
  <si>
    <t>[edit prof reader service]</t>
  </si>
  <si>
    <t>"recommended proof reader"</t>
  </si>
  <si>
    <t>+esl +prof +reader</t>
  </si>
  <si>
    <t>+editing +prof +reader +service</t>
  </si>
  <si>
    <t>[faster prof readers]</t>
  </si>
  <si>
    <t>+faster +prof +reader +online</t>
  </si>
  <si>
    <t>+faster +prof +readers</t>
  </si>
  <si>
    <t>+faster +prof +readers +online</t>
  </si>
  <si>
    <t>"faster profreaders"</t>
  </si>
  <si>
    <t>+proofreading +editing +assistance</t>
  </si>
  <si>
    <t>proofread editing assistance</t>
  </si>
  <si>
    <t>+faster +online +profreaders +service</t>
  </si>
  <si>
    <t>+faster +proofreading +on +line</t>
  </si>
  <si>
    <t>+faster +prof +reading +service</t>
  </si>
  <si>
    <t>"recommended proofread"</t>
  </si>
  <si>
    <t>"fastest profreaders"</t>
  </si>
  <si>
    <t>[recommended proofread]</t>
  </si>
  <si>
    <t>"esl prof reader"</t>
  </si>
  <si>
    <t>+edit +proofread +service</t>
  </si>
  <si>
    <t>+editing +proof +reader +service</t>
  </si>
  <si>
    <t>+edit +prof +reader +service</t>
  </si>
  <si>
    <t>+fastest +profreaders +online</t>
  </si>
  <si>
    <t>+fast +prof +readers +online</t>
  </si>
  <si>
    <t>"esl proof reader"</t>
  </si>
  <si>
    <t>+abstract +proofreading</t>
  </si>
  <si>
    <t>+faster +profreaders +on +line</t>
  </si>
  <si>
    <t>"edit proof reader service"</t>
  </si>
  <si>
    <t>[recommended proof reader]</t>
  </si>
  <si>
    <t>[faster profreaders]</t>
  </si>
  <si>
    <t>+faster +profreaders +services</t>
  </si>
  <si>
    <t>"faster prof readers"</t>
  </si>
  <si>
    <t>+faster +profreader +online</t>
  </si>
  <si>
    <t>[editing prof reader service]</t>
  </si>
  <si>
    <t>[edit proofread service]</t>
  </si>
  <si>
    <t>"abstract proofread"</t>
  </si>
  <si>
    <t>+faster +prof +reader +on +line</t>
  </si>
  <si>
    <t>"edit proofread service"</t>
  </si>
  <si>
    <t>+fast +prof +readers +on +line</t>
  </si>
  <si>
    <t>+fastest +profreaders</t>
  </si>
  <si>
    <t>"recommended prof reader"</t>
  </si>
  <si>
    <t>"editing prof reader service"</t>
  </si>
  <si>
    <t>+editing +proofread +service</t>
  </si>
  <si>
    <t>+faster +profreaders</t>
  </si>
  <si>
    <t>"english profreading service"</t>
  </si>
  <si>
    <t>"sops proofread services on line"</t>
  </si>
  <si>
    <t>"personal statement proofreaders service online"</t>
  </si>
  <si>
    <t>"personal statement proofreaders on line"</t>
  </si>
  <si>
    <t>"statement of purpose proof reader"</t>
  </si>
  <si>
    <t>[statements of purpose profreading service]</t>
  </si>
  <si>
    <t>[statement of purpose profreader service]</t>
  </si>
  <si>
    <t>"personal statement prof reader on line"</t>
  </si>
  <si>
    <t>+statement +of +purpose +proof +reading +services +on +line</t>
  </si>
  <si>
    <t>"english proofread service on line"</t>
  </si>
  <si>
    <t>"chapter proofreading"</t>
  </si>
  <si>
    <t>[statement of purpose proofreader on line]</t>
  </si>
  <si>
    <t>"sops prof read services on line"</t>
  </si>
  <si>
    <t>"statements of purpose proof reader services"</t>
  </si>
  <si>
    <t>+statement +of +purpose +proofread +services +on +line</t>
  </si>
  <si>
    <t>[statements of purpose proof readers service]</t>
  </si>
  <si>
    <t>"statements of purpose profreader services"</t>
  </si>
  <si>
    <t>"statement of purpose profreader service on line"</t>
  </si>
  <si>
    <t>"english profreader service on line"</t>
  </si>
  <si>
    <t>[statement of purpose proof read online]</t>
  </si>
  <si>
    <t>"statement of purpose proofreading services online"</t>
  </si>
  <si>
    <t>+statement +of +purpose +proof +reader +service +online</t>
  </si>
  <si>
    <t>[sop proof reading on line]</t>
  </si>
  <si>
    <t>+statement +of +purpose +online +proof +reading +services</t>
  </si>
  <si>
    <t>"personal statement prof reading online"</t>
  </si>
  <si>
    <t>[english profread services]</t>
  </si>
  <si>
    <t>[statement of purpose proofreaders service]</t>
  </si>
  <si>
    <t>[statement of purpose proof readers services on line]</t>
  </si>
  <si>
    <t>+statement +of +purpose +proofreading +services +on +line</t>
  </si>
  <si>
    <t>"english proofreaders online"</t>
  </si>
  <si>
    <t>+english +proofread +service +on +line</t>
  </si>
  <si>
    <t>+statement +of +purpose +proof +reader</t>
  </si>
  <si>
    <t>[statements of purpose proof reading services]</t>
  </si>
  <si>
    <t>[english proofread services on line]</t>
  </si>
  <si>
    <t>"statement of purpose online profreader services"</t>
  </si>
  <si>
    <t>"statement of purpose online prof reading services"</t>
  </si>
  <si>
    <t>+perfect +proofreading</t>
  </si>
  <si>
    <t>[statement of purpose proof reader service online]</t>
  </si>
  <si>
    <t>"english online proof read service"</t>
  </si>
  <si>
    <t>[english online proof read service]</t>
  </si>
  <si>
    <t>[english proofreader on line]</t>
  </si>
  <si>
    <t>"statements of purpose proofreaders on line"</t>
  </si>
  <si>
    <t>+english +online +prof +reader +service</t>
  </si>
  <si>
    <t>"statement of purpose proof reading services online"</t>
  </si>
  <si>
    <t>"statement of purpose online prof read service"</t>
  </si>
  <si>
    <t>+sops +prof +read +services +on +line</t>
  </si>
  <si>
    <t>[statement of purpose proof reader online]</t>
  </si>
  <si>
    <t>[statement of purpose proofreaders services on line]</t>
  </si>
  <si>
    <t>"english online prof read service"</t>
  </si>
  <si>
    <t>+statement +of +purpose +proofread +service</t>
  </si>
  <si>
    <t>"english profread service on line"</t>
  </si>
  <si>
    <t>[residency personal statement editing service]</t>
  </si>
  <si>
    <t>"statements of purpose proof readers service"</t>
  </si>
  <si>
    <t>"English Proofreading assessment"</t>
  </si>
  <si>
    <t>+proofreading +english +phd</t>
  </si>
  <si>
    <t>[statement of purpose proof readers service]</t>
  </si>
  <si>
    <t>+statements +of +purpose +proof +readers +services</t>
  </si>
  <si>
    <t>[personal statement proof reader online]</t>
  </si>
  <si>
    <t>+statement +of +purpose +online +profread +services</t>
  </si>
  <si>
    <t>"statements of purpose prof reading"</t>
  </si>
  <si>
    <t>"english proofreader on line"</t>
  </si>
  <si>
    <t>[statement of purpose online profreading services]</t>
  </si>
  <si>
    <t>"personal statement proof reader online"</t>
  </si>
  <si>
    <t>[english profreader service on line]</t>
  </si>
  <si>
    <t>[personal statements proofread on line]</t>
  </si>
  <si>
    <t>"statement of purpose online prof read services"</t>
  </si>
  <si>
    <t>"english prof read services on line"</t>
  </si>
  <si>
    <t>+statement +of +purpose +proofreaders +service +online</t>
  </si>
  <si>
    <t>[statements of purpose proofreader online]</t>
  </si>
  <si>
    <t>"english prof reading"</t>
  </si>
  <si>
    <t>"statement of purpose proof readers services on line"</t>
  </si>
  <si>
    <t>[page editing proofreading]</t>
  </si>
  <si>
    <t>[edits profread online]</t>
  </si>
  <si>
    <t>+edits +online +profreaders +service</t>
  </si>
  <si>
    <t>+editors +prof +readers +service +on +line</t>
  </si>
  <si>
    <t>"editing online profreaders service"</t>
  </si>
  <si>
    <t>+editorial +online +prof +readers +services</t>
  </si>
  <si>
    <t>+screenplays +prof +readers +online</t>
  </si>
  <si>
    <t>[united kingdom proofreading]</t>
  </si>
  <si>
    <t>+screenplays +profreaders +services +on +line</t>
  </si>
  <si>
    <t>[editorial prof readers on line]</t>
  </si>
  <si>
    <t>"editing prof readers online"</t>
  </si>
  <si>
    <t>"express prof reader online"</t>
  </si>
  <si>
    <t>[editor online profreaders services]</t>
  </si>
  <si>
    <t>[express profreading]</t>
  </si>
  <si>
    <t>[online prof readers]</t>
  </si>
  <si>
    <t>[u.k. online prof readers services]</t>
  </si>
  <si>
    <t>+edits +prof +reading +services +on +line</t>
  </si>
  <si>
    <t>[united kingdom proofreader]</t>
  </si>
  <si>
    <t>+u.k +online +profreaders +services</t>
  </si>
  <si>
    <t>+editing +profreaders +service +on +line</t>
  </si>
  <si>
    <t>"express online prof reader services"</t>
  </si>
  <si>
    <t>"express profreaders services on line"</t>
  </si>
  <si>
    <t>+edits +profread +online</t>
  </si>
  <si>
    <t>+edit +profreaders +services +on +line</t>
  </si>
  <si>
    <t>+online +proofing +service</t>
  </si>
  <si>
    <t>+express +online +prof +read +service</t>
  </si>
  <si>
    <t>+editing +online +profreaders +services</t>
  </si>
  <si>
    <t>"proofreading editing word"</t>
  </si>
  <si>
    <t>proofread editing word</t>
  </si>
  <si>
    <t>"express online prof read service"</t>
  </si>
  <si>
    <t>+edits +profreaders +online</t>
  </si>
  <si>
    <t>+express +profreading +service +on +line</t>
  </si>
  <si>
    <t>+online +prof +reading</t>
  </si>
  <si>
    <t>[u.k. proofread]</t>
  </si>
  <si>
    <t>[express prof reader on line]</t>
  </si>
  <si>
    <t>"edits prof readers online"</t>
  </si>
  <si>
    <t>[proofreading editing word]</t>
  </si>
  <si>
    <t>"editors online profreaders service"</t>
  </si>
  <si>
    <t>"edits profreaders on line"</t>
  </si>
  <si>
    <t>[edits online profreaders services]</t>
  </si>
  <si>
    <t>[edit online prof readers service]</t>
  </si>
  <si>
    <t>[editor prof readers service on line]</t>
  </si>
  <si>
    <t>[editorial prof readers online]</t>
  </si>
  <si>
    <t>+united +kingdom +profreaders +services</t>
  </si>
  <si>
    <t>+phd +proof +reader +editing</t>
  </si>
  <si>
    <t>[editors prof read on line]</t>
  </si>
  <si>
    <t>"editing profreaders on line"</t>
  </si>
  <si>
    <t>+express +profreading</t>
  </si>
  <si>
    <t>"edits profread online"</t>
  </si>
  <si>
    <t>+proof +readers +on +line</t>
  </si>
  <si>
    <t>"editorial online prof readers services"</t>
  </si>
  <si>
    <t>+edit +profreaders +online</t>
  </si>
  <si>
    <t>"edits profreading service on line"</t>
  </si>
  <si>
    <t>[express profreaders on line]</t>
  </si>
  <si>
    <t>"prof reader services on line"</t>
  </si>
  <si>
    <t>"express prof reading service"</t>
  </si>
  <si>
    <t>"express profreader service"</t>
  </si>
  <si>
    <t>"editor online prof readers service"</t>
  </si>
  <si>
    <t>[edits prof read online]</t>
  </si>
  <si>
    <t>"profreading on line"</t>
  </si>
  <si>
    <t>+profreading +on +line</t>
  </si>
  <si>
    <t>[edit prof reader services on line]</t>
  </si>
  <si>
    <t>[editors profreaders service on line]</t>
  </si>
  <si>
    <t>[prof reading on line]</t>
  </si>
  <si>
    <t>"online proofread service"</t>
  </si>
  <si>
    <t>+editor +prof +readers +service +on +line</t>
  </si>
  <si>
    <t>"edits prof reading services on line"</t>
  </si>
  <si>
    <t>"prof read on line"</t>
  </si>
  <si>
    <t>+u.k. +profreader +online</t>
  </si>
  <si>
    <t>[express profreaders services on line]</t>
  </si>
  <si>
    <t>"express online prof readers services"</t>
  </si>
  <si>
    <t>[profread services on line]</t>
  </si>
  <si>
    <t>"editing prof reading services on line"</t>
  </si>
  <si>
    <t>"editorial prof readers online"</t>
  </si>
  <si>
    <t>+express +online +prof +readers +services</t>
  </si>
  <si>
    <t>+edits +prof +read +online</t>
  </si>
  <si>
    <t>"united kingdom online profreaders services"</t>
  </si>
  <si>
    <t>united kingdom General New impressions</t>
  </si>
  <si>
    <t>"science proof readers services on line"</t>
  </si>
  <si>
    <t>science General New impressions</t>
  </si>
  <si>
    <t>[sciences proofread]</t>
  </si>
  <si>
    <t>[scientific prof reader online]</t>
  </si>
  <si>
    <t>+scientific +profreader</t>
  </si>
  <si>
    <t>[united kingdom profreaders on line]</t>
  </si>
  <si>
    <t>"sciences profreaders online"</t>
  </si>
  <si>
    <t>[united kingdom prof reader online]</t>
  </si>
  <si>
    <t>+uk +english +proofreading</t>
  </si>
  <si>
    <t>uk english proofread</t>
  </si>
  <si>
    <t>[sciences profreaders online]</t>
  </si>
  <si>
    <t>"united kingdom proofread online"</t>
  </si>
  <si>
    <t>+research +proofread +service</t>
  </si>
  <si>
    <t>research proofread service</t>
  </si>
  <si>
    <t>+scientific +proof +readers +services +on +line</t>
  </si>
  <si>
    <t>[sciences profread on line]</t>
  </si>
  <si>
    <t>[editing and proofreading word]</t>
  </si>
  <si>
    <t>edit and proofread word</t>
  </si>
  <si>
    <t>[science proof readers service on line]</t>
  </si>
  <si>
    <t>[science profread]</t>
  </si>
  <si>
    <t>[scientific proof readers services]</t>
  </si>
  <si>
    <t>[scientific online proof readers service]</t>
  </si>
  <si>
    <t>[scientific proof readers service online]</t>
  </si>
  <si>
    <t>[science online proof readers services]</t>
  </si>
  <si>
    <t>[united kingdom proofreading online]</t>
  </si>
  <si>
    <t>"scientific proof readers services"</t>
  </si>
  <si>
    <t>+science +proof +readers +service +on +line</t>
  </si>
  <si>
    <t>[scientific online profreaders services]</t>
  </si>
  <si>
    <t>+editing +and +proofreading +word</t>
  </si>
  <si>
    <t>"scientific proof readers service online"</t>
  </si>
  <si>
    <t>+united +kingdom +profreaders +service +on +line</t>
  </si>
  <si>
    <t>+united +kingdom +proofreaders +online</t>
  </si>
  <si>
    <t>[subject proofreading]</t>
  </si>
  <si>
    <t>subject proofread</t>
  </si>
  <si>
    <t>+united +kingdom +profreading +online</t>
  </si>
  <si>
    <t>+scientific +online +profreaders +services</t>
  </si>
  <si>
    <t>"native proof reader"</t>
  </si>
  <si>
    <t>native proofread impressions</t>
  </si>
  <si>
    <t>"united kingdom proofreading"</t>
  </si>
  <si>
    <t>[sciences profreader services]</t>
  </si>
  <si>
    <t>"scientific online profreaders services"</t>
  </si>
  <si>
    <t>+sciences +profreader +services</t>
  </si>
  <si>
    <t>"scientific proof readers services on line"</t>
  </si>
  <si>
    <t>"sciences prof readers on line"</t>
  </si>
  <si>
    <t>"native proofread"</t>
  </si>
  <si>
    <t>[science proof readers service online]</t>
  </si>
  <si>
    <t>[united kingdom online profreaders service]</t>
  </si>
  <si>
    <t>"united kingdom proofreader"</t>
  </si>
  <si>
    <t>[page proofreading editing]</t>
  </si>
  <si>
    <t>page proofread editing</t>
  </si>
  <si>
    <t>[sciences online profreaders service]</t>
  </si>
  <si>
    <t>"scientific online proof readers service"</t>
  </si>
  <si>
    <t>+scientific +online +proof +readers +service</t>
  </si>
  <si>
    <t>+page +proofreading +editing</t>
  </si>
  <si>
    <t>[scientific profread on line]</t>
  </si>
  <si>
    <t>+sciences +profreaders +on +line</t>
  </si>
  <si>
    <t>"science online proof readers services"</t>
  </si>
  <si>
    <t>"scientific profread on line"</t>
  </si>
  <si>
    <t>"native prof reader"</t>
  </si>
  <si>
    <t>"scientific prof reader online"</t>
  </si>
  <si>
    <t>+native +prof +reader</t>
  </si>
  <si>
    <t>+science +online +profreaders +services</t>
  </si>
  <si>
    <t>"sciences proofread"</t>
  </si>
  <si>
    <t>"sciences profreaders services on line"</t>
  </si>
  <si>
    <t>"editing and proofreading word"</t>
  </si>
  <si>
    <t>[scientific profreader online]</t>
  </si>
  <si>
    <t>[sciences profreader service]</t>
  </si>
  <si>
    <t>+science +online +proof +readers +services</t>
  </si>
  <si>
    <t>"sciences profreader services"</t>
  </si>
  <si>
    <t>"united kingdom prof reader online"</t>
  </si>
  <si>
    <t>[united kingdom proofread online]</t>
  </si>
  <si>
    <t>[united kingdom proofreaders online]</t>
  </si>
  <si>
    <t>"page proofreading editing"</t>
  </si>
  <si>
    <t>"united kingdom profreaders service on line"</t>
  </si>
  <si>
    <t>+sciences +profreaders +services +on +line</t>
  </si>
  <si>
    <t>"science proof readers service online"</t>
  </si>
  <si>
    <t>"sciences prof reading service"</t>
  </si>
  <si>
    <t>[sciences profreaders on line]</t>
  </si>
  <si>
    <t>[united kingdom online profreaders services]</t>
  </si>
  <si>
    <t>[uk proofreaders online]</t>
  </si>
  <si>
    <t>"uk prof readers"</t>
  </si>
  <si>
    <t>+gramar +proofread +online</t>
  </si>
  <si>
    <t>[grammar online prof readers service]</t>
  </si>
  <si>
    <t>[gramer proofreading online]</t>
  </si>
  <si>
    <t>[professional proofread online]</t>
  </si>
  <si>
    <t>"grammer online prof reader service"</t>
  </si>
  <si>
    <t>"gramer profreader online"</t>
  </si>
  <si>
    <t>+uk +prof +reading +on +line</t>
  </si>
  <si>
    <t>+uk +profreaders</t>
  </si>
  <si>
    <t>+express +prof +reading +service</t>
  </si>
  <si>
    <t>"proofreading service uk review"</t>
  </si>
  <si>
    <t>+express +proof +reading +on +line</t>
  </si>
  <si>
    <t>[professional proofreading uk]</t>
  </si>
  <si>
    <t>+grammer +online +prof +reader +service</t>
  </si>
  <si>
    <t>[gramer prof read services on line]</t>
  </si>
  <si>
    <t>[proofreading and editing services uk]</t>
  </si>
  <si>
    <t>+professionals +prof +reading</t>
  </si>
  <si>
    <t>"grammer profreader on line"</t>
  </si>
  <si>
    <t>"grammar prof reader service on line"</t>
  </si>
  <si>
    <t>+grammar +prof +read +online</t>
  </si>
  <si>
    <t>[professionals profreader online]</t>
  </si>
  <si>
    <t>[grammer profreading on line]</t>
  </si>
  <si>
    <t>[proofreading plagiarism]</t>
  </si>
  <si>
    <t>[london proofreaders]</t>
  </si>
  <si>
    <t>"gramer proofreader on line"</t>
  </si>
  <si>
    <t>+professional +prof +reader +online</t>
  </si>
  <si>
    <t>+gramar +proofreading +online</t>
  </si>
  <si>
    <t>"gramar prof reader on line"</t>
  </si>
  <si>
    <t>"professional profread service on line"</t>
  </si>
  <si>
    <t>[professional prof reading service]</t>
  </si>
  <si>
    <t>"grammar proofreader on line"</t>
  </si>
  <si>
    <t>[gramar proofread online]</t>
  </si>
  <si>
    <t>+gramer +prof +reader +on +line</t>
  </si>
  <si>
    <t>[professional profread on line]</t>
  </si>
  <si>
    <t>+grammar +proofreading +on +line</t>
  </si>
  <si>
    <t>+gramer +online +profreaders +service</t>
  </si>
  <si>
    <t>"grammar profreading on line"</t>
  </si>
  <si>
    <t>"grammer proofread services"</t>
  </si>
  <si>
    <t>+uk +proofreaders</t>
  </si>
  <si>
    <t>"gramar online prof reader services"</t>
  </si>
  <si>
    <t>+professionals +prof +reading +services</t>
  </si>
  <si>
    <t>"professional profread online"</t>
  </si>
  <si>
    <t>[professionals prof reading services]</t>
  </si>
  <si>
    <t>+gramar +proofreaders +on +line</t>
  </si>
  <si>
    <t>[grammar prof read online]</t>
  </si>
  <si>
    <t>[gramar online prof reader services]</t>
  </si>
  <si>
    <t>"gramer prof reading online"</t>
  </si>
  <si>
    <t>+gramer +prof +reader +services</t>
  </si>
  <si>
    <t>"gramar proofreaders on line"</t>
  </si>
  <si>
    <t>[gramer proofreading]</t>
  </si>
  <si>
    <t>[gramer profreader]</t>
  </si>
  <si>
    <t>+gramer +prof +reader +services +on +line</t>
  </si>
  <si>
    <t>[uk. profreaders]</t>
  </si>
  <si>
    <t>"gramar proofreader"</t>
  </si>
  <si>
    <t>+professional +proofreading +uk</t>
  </si>
  <si>
    <t>[uk. profreader]</t>
  </si>
  <si>
    <t>[gramer profreading]</t>
  </si>
  <si>
    <t>"professional profreader online"</t>
  </si>
  <si>
    <t>+express +profreader +online</t>
  </si>
  <si>
    <t>+grammer +online +prof +read +services</t>
  </si>
  <si>
    <t>+grammer +proof +reader +services</t>
  </si>
  <si>
    <t>+gramer +prof +reader</t>
  </si>
  <si>
    <t>+grammer +proofreading +on +line</t>
  </si>
  <si>
    <t>+express +profreader +service</t>
  </si>
  <si>
    <t>"professional prof reader online"</t>
  </si>
  <si>
    <t>[gramar proofreader]</t>
  </si>
  <si>
    <t>[gramar proofreading]</t>
  </si>
  <si>
    <t>[gramer online prof reading service]</t>
  </si>
  <si>
    <t>"grammar profread on line"</t>
  </si>
  <si>
    <t>[uk profread]</t>
  </si>
  <si>
    <t>[gramer proof readers on line]</t>
  </si>
  <si>
    <t>"express proofread"</t>
  </si>
  <si>
    <t>"uk profread"</t>
  </si>
  <si>
    <t>+proofreader +uk</t>
  </si>
  <si>
    <t>+papers +profreaders +services</t>
  </si>
  <si>
    <t>"paper online profreaders service"</t>
  </si>
  <si>
    <t>+papers +proofread +online</t>
  </si>
  <si>
    <t>[papers prof readers on line]</t>
  </si>
  <si>
    <t>"my papers profread on line"</t>
  </si>
  <si>
    <t>[research paper proof reading]</t>
  </si>
  <si>
    <t>"research paper proofreader"</t>
  </si>
  <si>
    <t>[my papers proofread on line]</t>
  </si>
  <si>
    <t>[my papers proofreader on line]</t>
  </si>
  <si>
    <t>[need proofread]</t>
  </si>
  <si>
    <t>+my +paper +prof +read +on +line</t>
  </si>
  <si>
    <t>[papers prof readers]</t>
  </si>
  <si>
    <t>"papers prof readers online"</t>
  </si>
  <si>
    <t>[paper online profreaders service]</t>
  </si>
  <si>
    <t>"my papers profreading online"</t>
  </si>
  <si>
    <t>+my +paper +profreading</t>
  </si>
  <si>
    <t>+editing +and +proofreading +uk</t>
  </si>
  <si>
    <t>edit and proofread uk</t>
  </si>
  <si>
    <t>[proof my paper]</t>
  </si>
  <si>
    <t>+papers +proofread +on +line</t>
  </si>
  <si>
    <t>"my paper profreading online"</t>
  </si>
  <si>
    <t>[paper online prof readers service]</t>
  </si>
  <si>
    <t>[my paper prof read on line]</t>
  </si>
  <si>
    <t>"research paper proof reading"</t>
  </si>
  <si>
    <t>+my +papers +profreading +online</t>
  </si>
  <si>
    <t>+need +proof +reader</t>
  </si>
  <si>
    <t>"my paper profreaders online"</t>
  </si>
  <si>
    <t>[paper profreading online]</t>
  </si>
  <si>
    <t>+papers +prof +reading +online</t>
  </si>
  <si>
    <t>[proofread my papers]</t>
  </si>
  <si>
    <t>"papers proofread online"</t>
  </si>
  <si>
    <t>"papers proof reading"</t>
  </si>
  <si>
    <t>[online edit proof reader]</t>
  </si>
  <si>
    <t>+papers +online +prof +readers +service</t>
  </si>
  <si>
    <t>[paper profreading on line]</t>
  </si>
  <si>
    <t>+my +papers +proofreaders +online</t>
  </si>
  <si>
    <t>[papers prof reading]</t>
  </si>
  <si>
    <t>+doctoral +editing</t>
  </si>
  <si>
    <t>doctoral editing impressions</t>
  </si>
  <si>
    <t>[my paper prof readers]</t>
  </si>
  <si>
    <t>"proofread my research paper"</t>
  </si>
  <si>
    <t>"my papers online profreaders service"</t>
  </si>
  <si>
    <t>[my papers profreading]</t>
  </si>
  <si>
    <t>"paper prof reading on line"</t>
  </si>
  <si>
    <t>"paper profreading on line"</t>
  </si>
  <si>
    <t>[papers profreading online]</t>
  </si>
  <si>
    <t>[my paper profreading on line]</t>
  </si>
  <si>
    <t>"papers prof reading online"</t>
  </si>
  <si>
    <t>"proofread correct my paper"</t>
  </si>
  <si>
    <t>+my +papers +profreaders +services</t>
  </si>
  <si>
    <t>"proof my paper"</t>
  </si>
  <si>
    <t>"my papers profreaders services on line"</t>
  </si>
  <si>
    <t>[my papers proofreaders online]</t>
  </si>
  <si>
    <t>+paper +prof +reading +on +line</t>
  </si>
  <si>
    <t>[my papers prof reading on line]</t>
  </si>
  <si>
    <t>+my +papers +prof +reading</t>
  </si>
  <si>
    <t>"online edit prof reader"</t>
  </si>
  <si>
    <t>[proofread correct my paper]</t>
  </si>
  <si>
    <t>+paper +proofreaders +online</t>
  </si>
  <si>
    <t>"proofreading papers whitesmoke"</t>
  </si>
  <si>
    <t>"paper proofreaders online"</t>
  </si>
  <si>
    <t>+my +paper +profreading +on +line</t>
  </si>
  <si>
    <t>[my papers prof readers]</t>
  </si>
  <si>
    <t>[paper prof reading]</t>
  </si>
  <si>
    <t>[papers proofread online]</t>
  </si>
  <si>
    <t>+proofread +my +research +paper</t>
  </si>
  <si>
    <t>[online edit prof reader]</t>
  </si>
  <si>
    <t>[need proofreading]</t>
  </si>
  <si>
    <t>+my +paper +proofreader +on +line</t>
  </si>
  <si>
    <t>[my paper proofreader on line]</t>
  </si>
  <si>
    <t>"paper proofreaders on line"</t>
  </si>
  <si>
    <t>+my +paper +prof +readers</t>
  </si>
  <si>
    <t>+paper +profreading +on +line</t>
  </si>
  <si>
    <t>[paper prof reading on line]</t>
  </si>
  <si>
    <t>+need +prof +reader</t>
  </si>
  <si>
    <t>+my +papers +prof +readers</t>
  </si>
  <si>
    <t>[proposal proofreaders online]</t>
  </si>
  <si>
    <t>proposal General New</t>
  </si>
  <si>
    <t>"prof reader near me"</t>
  </si>
  <si>
    <t>proofread near me impressions</t>
  </si>
  <si>
    <t>+proposal +proofreaders +on +line</t>
  </si>
  <si>
    <t>+proposals +proofread</t>
  </si>
  <si>
    <t>[proofreading near me]</t>
  </si>
  <si>
    <t>+proposals +proofreader</t>
  </si>
  <si>
    <t>+proposal +profreading</t>
  </si>
  <si>
    <t>+proposal +proofreading +on +line</t>
  </si>
  <si>
    <t>+proofreading +great +britain</t>
  </si>
  <si>
    <t>proofread great britain impressions</t>
  </si>
  <si>
    <t>+need +proofreading +editing</t>
  </si>
  <si>
    <t>need proofread editing</t>
  </si>
  <si>
    <t>"editing prof reader"</t>
  </si>
  <si>
    <t>editing proofread impressions</t>
  </si>
  <si>
    <t>"proposal proofreader"</t>
  </si>
  <si>
    <t>+proposals +proofreader +on +line</t>
  </si>
  <si>
    <t>[proposal prof reading]</t>
  </si>
  <si>
    <t>+proof +reader +great +britain</t>
  </si>
  <si>
    <t>[proposal proofreader]</t>
  </si>
  <si>
    <t>[proofread near me]</t>
  </si>
  <si>
    <t>"proofread and editing"</t>
  </si>
  <si>
    <t>proofread and edit</t>
  </si>
  <si>
    <t>+proposal +proof +reader</t>
  </si>
  <si>
    <t>"prof reader great britain"</t>
  </si>
  <si>
    <t>+proposal +prof +reading</t>
  </si>
  <si>
    <t>+proposal +proofreader +on +line</t>
  </si>
  <si>
    <t>+proofreading +and +edit</t>
  </si>
  <si>
    <t>+day +proofreading</t>
  </si>
  <si>
    <t>day proofread</t>
  </si>
  <si>
    <t>"proposals proofreader"</t>
  </si>
  <si>
    <t>"proofreading near me"</t>
  </si>
  <si>
    <t>[need proofreading editing]</t>
  </si>
  <si>
    <t>+proofreading +editing +companies</t>
  </si>
  <si>
    <t>proofread editing companies</t>
  </si>
  <si>
    <t>[proposals proofreading online]</t>
  </si>
  <si>
    <t>+prof +reader +plagiarism</t>
  </si>
  <si>
    <t>proofread plagiarism impressions</t>
  </si>
  <si>
    <t>"proposals proofreaders online"</t>
  </si>
  <si>
    <t>[editing prof reader]</t>
  </si>
  <si>
    <t>[prof reader plagiarism]</t>
  </si>
  <si>
    <t>+proposals +profreading +online</t>
  </si>
  <si>
    <t>[editing proof reader]</t>
  </si>
  <si>
    <t>+prof +reader +near +me</t>
  </si>
  <si>
    <t>+proposal +prof +reading +online</t>
  </si>
  <si>
    <t>[prof reader near me]</t>
  </si>
  <si>
    <t>+proofreading +plagiarism</t>
  </si>
  <si>
    <t>[proposals proofreading]</t>
  </si>
  <si>
    <t>"need proofreading editing"</t>
  </si>
  <si>
    <t>+editing +proof +reader</t>
  </si>
  <si>
    <t>+proposal +proof +read +service</t>
  </si>
  <si>
    <t>+proofread +plagiarism</t>
  </si>
  <si>
    <t>+proposals +proof +readers +service +online</t>
  </si>
  <si>
    <t>[proofreading great britain]</t>
  </si>
  <si>
    <t>+proposal +proofread +on +line</t>
  </si>
  <si>
    <t>"proof reader plagiarism"</t>
  </si>
  <si>
    <t>"prof reader plagiarism"</t>
  </si>
  <si>
    <t>"proposals proofreading"</t>
  </si>
  <si>
    <t>"proposals proofreading online"</t>
  </si>
  <si>
    <t>[prof reader great britain]</t>
  </si>
  <si>
    <t>[proof reader near me]</t>
  </si>
  <si>
    <t>+proofread +near +me</t>
  </si>
  <si>
    <t>+proof +reader +plagiarism</t>
  </si>
  <si>
    <t>[day proofread]</t>
  </si>
  <si>
    <t>[proofread plagiarism]</t>
  </si>
  <si>
    <t>"proposal proofreading online"</t>
  </si>
  <si>
    <t>"proof reader near me"</t>
  </si>
  <si>
    <t>"proof reader great britain"</t>
  </si>
  <si>
    <t>[proof reader great britain]</t>
  </si>
  <si>
    <t>"day proofread"</t>
  </si>
  <si>
    <t>[proposals proofreaders online]</t>
  </si>
  <si>
    <t>[proposal proofreading online]</t>
  </si>
  <si>
    <t>+proof +reader +near +me</t>
  </si>
  <si>
    <t>+proposals +proofreader +online</t>
  </si>
  <si>
    <t>"proofread near me"</t>
  </si>
  <si>
    <t>"proofreading great britain"</t>
  </si>
  <si>
    <t>+proposals +prof +reading +online</t>
  </si>
  <si>
    <t>[proof reader plagiarism]</t>
  </si>
  <si>
    <t>"proofreading in los angeles"</t>
  </si>
  <si>
    <t>+patent +proofreading</t>
  </si>
  <si>
    <t>"proofreading the"</t>
  </si>
  <si>
    <t>+certified +proofreading</t>
  </si>
  <si>
    <t>"proofreading canada"</t>
  </si>
  <si>
    <t>+proofreading +by</t>
  </si>
  <si>
    <t>[proofread by]</t>
  </si>
  <si>
    <t>+to +proofreading</t>
  </si>
  <si>
    <t>[research proofread]</t>
  </si>
  <si>
    <t>"and proofreaders"</t>
  </si>
  <si>
    <t>[proof reading or proofreading]</t>
  </si>
  <si>
    <t>+proofreading +and</t>
  </si>
  <si>
    <t>[proofreading and]</t>
  </si>
  <si>
    <t>+careful +proof +reader</t>
  </si>
  <si>
    <t>[proofreading services australia]</t>
  </si>
  <si>
    <t>"proofreading line"</t>
  </si>
  <si>
    <t>+review +editing +proofreading +service</t>
  </si>
  <si>
    <t>[proofreading international]</t>
  </si>
  <si>
    <t>[quality proofreading]</t>
  </si>
  <si>
    <t>+and +proofreaders</t>
  </si>
  <si>
    <t>[prof reader services]</t>
  </si>
  <si>
    <t>[proofreading proof reading]</t>
  </si>
  <si>
    <t>+proofread +proof +read</t>
  </si>
  <si>
    <t>+proofing +editing +services</t>
  </si>
  <si>
    <t>[edits profreaders services]</t>
  </si>
  <si>
    <t>+non +fiction +editing +services</t>
  </si>
  <si>
    <t>[thorough proofreading]</t>
  </si>
  <si>
    <t>"prof reading services"</t>
  </si>
  <si>
    <t>"and proofreading"</t>
  </si>
  <si>
    <t>[careful proof reader]</t>
  </si>
  <si>
    <t>[proofreading punctuation]</t>
  </si>
  <si>
    <t>0.01 (enhanced)</t>
  </si>
  <si>
    <t>"do proofreading"</t>
  </si>
  <si>
    <t>+reference +proofreading</t>
  </si>
  <si>
    <t>"edits profreading services"</t>
  </si>
  <si>
    <t>+proofreader +required</t>
  </si>
  <si>
    <t>"screenplays prof readers"</t>
  </si>
  <si>
    <t>[proofreading services review]</t>
  </si>
  <si>
    <t>"proof reading prices"</t>
  </si>
  <si>
    <t>"proofreading services australia"</t>
  </si>
  <si>
    <t>"proofreading proof reading"</t>
  </si>
  <si>
    <t>"proof reading or proofreading"</t>
  </si>
  <si>
    <t>"proofreading and"</t>
  </si>
  <si>
    <t>[edits profreader services]</t>
  </si>
  <si>
    <t>"fiction proofread"</t>
  </si>
  <si>
    <t>[and proofreaders]</t>
  </si>
  <si>
    <t>+proofread +for +me</t>
  </si>
  <si>
    <t>+proofreaders +and</t>
  </si>
  <si>
    <t>[proofread it]</t>
  </si>
  <si>
    <t>"to proofread"</t>
  </si>
  <si>
    <t>"proofreaders and"</t>
  </si>
  <si>
    <t>+fiction +proofread</t>
  </si>
  <si>
    <t>"careful proofreading"</t>
  </si>
  <si>
    <t>"electronic proofreading"</t>
  </si>
  <si>
    <t>"expert proofreaders"</t>
  </si>
  <si>
    <t>+proof +reading +mnuscripts</t>
  </si>
  <si>
    <t>+the +proofreader</t>
  </si>
  <si>
    <t>+expert +proofreaders</t>
  </si>
  <si>
    <t>[proofread proof read]</t>
  </si>
  <si>
    <t>[basic proofreading]</t>
  </si>
  <si>
    <t>+edits +profreading +services</t>
  </si>
  <si>
    <t>+edits +prof +reading +service</t>
  </si>
  <si>
    <t>[proofread my]</t>
  </si>
  <si>
    <t>+do +proofreading</t>
  </si>
  <si>
    <t>+proofreading +proof +reading</t>
  </si>
  <si>
    <t>[proofread for me]</t>
  </si>
  <si>
    <t>[proofreader required]</t>
  </si>
  <si>
    <t>[edits profreading services]</t>
  </si>
  <si>
    <t>[for proofreading]</t>
  </si>
  <si>
    <t>[electronic proofreading]</t>
  </si>
  <si>
    <t>+careful +prof +reader</t>
  </si>
  <si>
    <t>+proofreading +pages +per +hour</t>
  </si>
  <si>
    <t>+proofreader +fiction</t>
  </si>
  <si>
    <t>"english proofreading on line"</t>
  </si>
  <si>
    <t>"english profreader on line"</t>
  </si>
  <si>
    <t>[english prof read services on line]</t>
  </si>
  <si>
    <t>[statement of purpose online proof readers service]</t>
  </si>
  <si>
    <t>[personal statement proof reader on line]</t>
  </si>
  <si>
    <t>"statement of purpose proofread services on line"</t>
  </si>
  <si>
    <t>+statement +of +purpose +proofreading +online</t>
  </si>
  <si>
    <t>[english proofreading on line]</t>
  </si>
  <si>
    <t>+english +proofreader +services +online</t>
  </si>
  <si>
    <t>[statement of purpose proofreading service online]</t>
  </si>
  <si>
    <t>"english online proof readers services"</t>
  </si>
  <si>
    <t>+statement +of +purpose +proofread +service +online</t>
  </si>
  <si>
    <t>"english prof readers services"</t>
  </si>
  <si>
    <t>"english online profreader service"</t>
  </si>
  <si>
    <t>"english online prof reading service"</t>
  </si>
  <si>
    <t>+personal +statements +proofreaders +on +line</t>
  </si>
  <si>
    <t>"perfect prof reader"</t>
  </si>
  <si>
    <t>"statement of purpose prof reading services on line"</t>
  </si>
  <si>
    <t>[statements of purpose proof reading on line]</t>
  </si>
  <si>
    <t>+english +online +proof +read +service</t>
  </si>
  <si>
    <t>"personal statements prof reading on line"</t>
  </si>
  <si>
    <t>[statements of purpose prof reading services]</t>
  </si>
  <si>
    <t>"english proof readers service on line"</t>
  </si>
  <si>
    <t>+online +proofread +editor</t>
  </si>
  <si>
    <t>+sop +online +prof +read +services</t>
  </si>
  <si>
    <t>"statement of purpose proof reader service"</t>
  </si>
  <si>
    <t>+english +proof +reader +services +online</t>
  </si>
  <si>
    <t>+statements +of +purpose +profreader +service</t>
  </si>
  <si>
    <t>+english +proof +readers +service</t>
  </si>
  <si>
    <t>[statement of purpose online proof read service]</t>
  </si>
  <si>
    <t>+statement +of +purpose +prof +reading +services +on +line</t>
  </si>
  <si>
    <t>+english +online +profreading +services</t>
  </si>
  <si>
    <t>"statement of purpose proofreaders on line"</t>
  </si>
  <si>
    <t>[statements of purpose proof readers on line]</t>
  </si>
  <si>
    <t>+online +proof +reader +editor</t>
  </si>
  <si>
    <t>+chapter +proofreading</t>
  </si>
  <si>
    <t>[statement of purpose proof reader services on line]</t>
  </si>
  <si>
    <t>[perfect proofread]</t>
  </si>
  <si>
    <t>"english proof reader services online"</t>
  </si>
  <si>
    <t>+statement +of +purpose +proofreader +on +line</t>
  </si>
  <si>
    <t>[statement of purpose prof reading service]</t>
  </si>
  <si>
    <t>[english prof reading service]</t>
  </si>
  <si>
    <t>+english +proof +readers +service +online</t>
  </si>
  <si>
    <t>"english profreaders services"</t>
  </si>
  <si>
    <t>[personal statement proofreaders on line]</t>
  </si>
  <si>
    <t>+personal +statement +proof +reader +on +line</t>
  </si>
  <si>
    <t>[statement of purpose proof readers service on line]</t>
  </si>
  <si>
    <t>+statement +of +purpose +proof +readers +service +online</t>
  </si>
  <si>
    <t>+statement +of +purpose +proofreader +service +on +line</t>
  </si>
  <si>
    <t>[statements of purpose profreading online]</t>
  </si>
  <si>
    <t>"statements of purpose profreader service"</t>
  </si>
  <si>
    <t>[personal statement prof reader online]</t>
  </si>
  <si>
    <t>[statements of purpose proof reading online]</t>
  </si>
  <si>
    <t>"english prof read service on line"</t>
  </si>
  <si>
    <t>[english proof readers services on line]</t>
  </si>
  <si>
    <t>"english prof reader services on line"</t>
  </si>
  <si>
    <t>"statement of purpose proof read service online"</t>
  </si>
  <si>
    <t>"english online proof readers service"</t>
  </si>
  <si>
    <t>[english prof reading]</t>
  </si>
  <si>
    <t>+statement +of +purpose +profread +services +on +line</t>
  </si>
  <si>
    <t>+english +online +proof +reader +services</t>
  </si>
  <si>
    <t>[English Proofreading assessment]</t>
  </si>
  <si>
    <t>[english prof reader service on line]</t>
  </si>
  <si>
    <t>[statement of purpose proofread service online]</t>
  </si>
  <si>
    <t>+sop +online +prof +reading +services</t>
  </si>
  <si>
    <t>[statement of purpose proofreaders online]</t>
  </si>
  <si>
    <t>[statement of purpose profreading services on line]</t>
  </si>
  <si>
    <t>"english profreader service"</t>
  </si>
  <si>
    <t>+statements +of +purpose +proofreader +online</t>
  </si>
  <si>
    <t>[statement of purpose profreading on line]</t>
  </si>
  <si>
    <t>+english +prof +read +services +on +line</t>
  </si>
  <si>
    <t>"statements of purpose prof reading on line"</t>
  </si>
  <si>
    <t>"important proofread"</t>
  </si>
  <si>
    <t>important proofread impressions</t>
  </si>
  <si>
    <t>"important proof reader"</t>
  </si>
  <si>
    <t>[important proofread]</t>
  </si>
  <si>
    <t>"page prof reader"</t>
  </si>
  <si>
    <t>page proofread impressions</t>
  </si>
  <si>
    <t>+doctoral +proofreading +service</t>
  </si>
  <si>
    <t>doctoral proofread service</t>
  </si>
  <si>
    <t>[improving proofreading]</t>
  </si>
  <si>
    <t>improving proofread</t>
  </si>
  <si>
    <t>[important prof reader]</t>
  </si>
  <si>
    <t>+important +proofread</t>
  </si>
  <si>
    <t>"improving proofreading"</t>
  </si>
  <si>
    <t>+page +prof +reader</t>
  </si>
  <si>
    <t>+page +proof +reader</t>
  </si>
  <si>
    <t>+improving +proofreading</t>
  </si>
  <si>
    <t>[synopsis editing]</t>
  </si>
  <si>
    <t>synopsis editing impressions</t>
  </si>
  <si>
    <t>[page proof reader]</t>
  </si>
  <si>
    <t>+important +prof +reader</t>
  </si>
  <si>
    <t>[important proof reader]</t>
  </si>
  <si>
    <t>+synopsis +editing</t>
  </si>
  <si>
    <t>"important prof reader"</t>
  </si>
  <si>
    <t>+important +proof +reader</t>
  </si>
  <si>
    <t>"page proof reader"</t>
  </si>
  <si>
    <t>[page prof reader]</t>
  </si>
  <si>
    <t>+american +english +proofreading</t>
  </si>
  <si>
    <t>american english proofread</t>
  </si>
  <si>
    <t>+page +proofread</t>
  </si>
  <si>
    <t>"online proof reader services"</t>
  </si>
  <si>
    <t>[proofreading on line]</t>
  </si>
  <si>
    <t>[edit online profreaders service]</t>
  </si>
  <si>
    <t>"express profread service"</t>
  </si>
  <si>
    <t>"screenplays prof readers online"</t>
  </si>
  <si>
    <t>[edit online profreaders services]</t>
  </si>
  <si>
    <t>[profreaders services on line]</t>
  </si>
  <si>
    <t>+editing +online +profreaders +service</t>
  </si>
  <si>
    <t>+u.k. +profreaders +services +on +line</t>
  </si>
  <si>
    <t>[screenplays prof readers online]</t>
  </si>
  <si>
    <t>+prof +reader +services +on +line</t>
  </si>
  <si>
    <t>[editing prof reading services on line]</t>
  </si>
  <si>
    <t>+edits +online +prof +readers +services</t>
  </si>
  <si>
    <t>"express profreaders on line"</t>
  </si>
  <si>
    <t>"editors profread on line"</t>
  </si>
  <si>
    <t>[edits prof reader service on line]</t>
  </si>
  <si>
    <t>"edits prof reader services on line"</t>
  </si>
  <si>
    <t>+editor +online +prof +readers +services</t>
  </si>
  <si>
    <t>"prof read services on line"</t>
  </si>
  <si>
    <t>+edits +profreading +on +line</t>
  </si>
  <si>
    <t>+online +proofing +services</t>
  </si>
  <si>
    <t>+edits +prof +readers +online</t>
  </si>
  <si>
    <t>"online prof readers service"</t>
  </si>
  <si>
    <t>"edits prof readers service on line"</t>
  </si>
  <si>
    <t>"phd editing proofreading"</t>
  </si>
  <si>
    <t>"editors online profreaders services"</t>
  </si>
  <si>
    <t>+proofread +formatting</t>
  </si>
  <si>
    <t>[express prof reading service]</t>
  </si>
  <si>
    <t>"proof reader formatting"</t>
  </si>
  <si>
    <t>"editorial online profreaders services"</t>
  </si>
  <si>
    <t>[editors online prof readers services]</t>
  </si>
  <si>
    <t>"edits online prof readers services"</t>
  </si>
  <si>
    <t>+editorial +profread +services +on +line</t>
  </si>
  <si>
    <t>+proofing +services +online</t>
  </si>
  <si>
    <t>[online prof reading]</t>
  </si>
  <si>
    <t>[prof reader services on line]</t>
  </si>
  <si>
    <t>+express +profreading +service</t>
  </si>
  <si>
    <t>[u.k proofreading online]</t>
  </si>
  <si>
    <t>+edit +online +profreaders +services</t>
  </si>
  <si>
    <t>+prof +reading +on +line</t>
  </si>
  <si>
    <t>[editors online profreaders service]</t>
  </si>
  <si>
    <t>+editing +prof +read +on +line</t>
  </si>
  <si>
    <t>[editing profreaders on line]</t>
  </si>
  <si>
    <t>"express profreading services"</t>
  </si>
  <si>
    <t>"quality proofreading editing"</t>
  </si>
  <si>
    <t>quality proofread editing</t>
  </si>
  <si>
    <t>+u.k +profread +on +line</t>
  </si>
  <si>
    <t>[editing profread online]</t>
  </si>
  <si>
    <t>+proofreading +assistance</t>
  </si>
  <si>
    <t>proofread assistance</t>
  </si>
  <si>
    <t>+editing +online +prof +readers +services</t>
  </si>
  <si>
    <t>"u.k. proofreaders online"</t>
  </si>
  <si>
    <t>"edits profreaders services on line"</t>
  </si>
  <si>
    <t>[editor online profreaders service]</t>
  </si>
  <si>
    <t>[edit profreaders online]</t>
  </si>
  <si>
    <t>[editing online profreaders service]</t>
  </si>
  <si>
    <t>+editors +prof +read +on +line</t>
  </si>
  <si>
    <t>[editing online prof readers services]</t>
  </si>
  <si>
    <t>"edit online profreaders service"</t>
  </si>
  <si>
    <t>"editor prof readers service on line"</t>
  </si>
  <si>
    <t>"edit profreaders service on line"</t>
  </si>
  <si>
    <t>"editorial profreading services on line"</t>
  </si>
  <si>
    <t>+edits +prof +readers +service +on +line</t>
  </si>
  <si>
    <t>"online prof readers"</t>
  </si>
  <si>
    <t>[screenplays profreaders on line]</t>
  </si>
  <si>
    <t>"edits prof reader service on line"</t>
  </si>
  <si>
    <t>+u.k. +profreading +on +line</t>
  </si>
  <si>
    <t>"edit online prof readers service"</t>
  </si>
  <si>
    <t>+screenplays +profreaders +on +line</t>
  </si>
  <si>
    <t>"editing prof readers on line"</t>
  </si>
  <si>
    <t>"edits prof readers on line"</t>
  </si>
  <si>
    <t>"prof reading on line"</t>
  </si>
  <si>
    <t>[edits profreaders services on line]</t>
  </si>
  <si>
    <t>[quality proofreading editing]</t>
  </si>
  <si>
    <t>"proofread formatting"</t>
  </si>
  <si>
    <t>+profreaders +services +on +line</t>
  </si>
  <si>
    <t>+express +online +prof +readers +service</t>
  </si>
  <si>
    <t>+polish +editing</t>
  </si>
  <si>
    <t>polish editing impressions</t>
  </si>
  <si>
    <t>"page proofreading and edit"</t>
  </si>
  <si>
    <t>page proofread and edit impressions</t>
  </si>
  <si>
    <t>+prof +reader +editing +service</t>
  </si>
  <si>
    <t>proofread editing service</t>
  </si>
  <si>
    <t>+page +proofreader +and +edit</t>
  </si>
  <si>
    <t>"proofread editing service"</t>
  </si>
  <si>
    <t>"page proofreader and edit"</t>
  </si>
  <si>
    <t>+proofread +editing +service</t>
  </si>
  <si>
    <t>+proofreading +application</t>
  </si>
  <si>
    <t>application General New impressions</t>
  </si>
  <si>
    <t>"polish editing"</t>
  </si>
  <si>
    <t>"page proofread and edit"</t>
  </si>
  <si>
    <t>[page proofreader and editing]</t>
  </si>
  <si>
    <t>[proofreading edit service]</t>
  </si>
  <si>
    <t>"chapter editing and proofreading"</t>
  </si>
  <si>
    <t>chapter edit and proofread</t>
  </si>
  <si>
    <t>+proof +reader +edit +service</t>
  </si>
  <si>
    <t>"page proofread and editing"</t>
  </si>
  <si>
    <t>[editing proofreading formatting]</t>
  </si>
  <si>
    <t>editing proofread formatting</t>
  </si>
  <si>
    <t>"proofreading edit service"</t>
  </si>
  <si>
    <t>"page proofreading and editing"</t>
  </si>
  <si>
    <t>[proofreading application]</t>
  </si>
  <si>
    <t>+page +proofreader +and +editing</t>
  </si>
  <si>
    <t>+page +proofreading +and +edit</t>
  </si>
  <si>
    <t>+chapter +editing +and +proofreading</t>
  </si>
  <si>
    <t>[page proofreading and editing]</t>
  </si>
  <si>
    <t>[proofread editing service]</t>
  </si>
  <si>
    <t>[page proofreading and edit]</t>
  </si>
  <si>
    <t>+page +proofread +and +edit</t>
  </si>
  <si>
    <t>[page proofread and edit]</t>
  </si>
  <si>
    <t>"page proofreader and editing"</t>
  </si>
  <si>
    <t>+editing +proofreading +formatting</t>
  </si>
  <si>
    <t>+proofreading +edit +service</t>
  </si>
  <si>
    <t>"editing proofreading formatting"</t>
  </si>
  <si>
    <t>[polish editing]</t>
  </si>
  <si>
    <t>[page proofread and editing]</t>
  </si>
  <si>
    <t>[page proofreader and edit]</t>
  </si>
  <si>
    <t>+proofreading +and +editing +help</t>
  </si>
  <si>
    <t>proofread and edit help</t>
  </si>
  <si>
    <t>+proof +reader +editing +service</t>
  </si>
  <si>
    <t>+prof +reader +edit +service</t>
  </si>
  <si>
    <t>+proofread +edit +service</t>
  </si>
  <si>
    <t>[chapter editing and proofreading]</t>
  </si>
  <si>
    <t>+page +proofread +and +editing</t>
  </si>
  <si>
    <t>+express +proofreading +service</t>
  </si>
  <si>
    <t>express proofread service</t>
  </si>
  <si>
    <t>+proofreader +and +editing +service +uk</t>
  </si>
  <si>
    <t>proofread and edit service uk impressions</t>
  </si>
  <si>
    <t>[proofreading editing review]</t>
  </si>
  <si>
    <t>proofread editing review impressions</t>
  </si>
  <si>
    <t>[express proofreading]</t>
  </si>
  <si>
    <t>express proofread impressions</t>
  </si>
  <si>
    <t>"proof reader editing review"</t>
  </si>
  <si>
    <t>[proofreading and editing service uk]</t>
  </si>
  <si>
    <t>[excellent proofreading]</t>
  </si>
  <si>
    <t>excellent proofread</t>
  </si>
  <si>
    <t>+phd +proofreading +and +editing</t>
  </si>
  <si>
    <t>phd proofread and edit</t>
  </si>
  <si>
    <t>"proofread and editing service uk"</t>
  </si>
  <si>
    <t>"best prof readers"</t>
  </si>
  <si>
    <t>best General New</t>
  </si>
  <si>
    <t>+best +profreader +online</t>
  </si>
  <si>
    <t>"proofread editing review"</t>
  </si>
  <si>
    <t>[proof reader editing review]</t>
  </si>
  <si>
    <t>[express proofreading service]</t>
  </si>
  <si>
    <t>"global proofreading"</t>
  </si>
  <si>
    <t>global proofread impressions</t>
  </si>
  <si>
    <t>"quick proofread"</t>
  </si>
  <si>
    <t>quick proofread</t>
  </si>
  <si>
    <t>[express proof reader service]</t>
  </si>
  <si>
    <t>"express proofreading service"</t>
  </si>
  <si>
    <t>+proofread +and +editing +service +uk</t>
  </si>
  <si>
    <t>[proofread and editing service uk]</t>
  </si>
  <si>
    <t>[global proof reader]</t>
  </si>
  <si>
    <t>+prof +reader +editing +review</t>
  </si>
  <si>
    <t>+global +prof +reader</t>
  </si>
  <si>
    <t>"global proofread"</t>
  </si>
  <si>
    <t>+editing +and +proofreading +help</t>
  </si>
  <si>
    <t>edit and proofread help</t>
  </si>
  <si>
    <t>+proofread +editing +review</t>
  </si>
  <si>
    <t>[express proofread service]</t>
  </si>
  <si>
    <t>"prof reader editing review"</t>
  </si>
  <si>
    <t>+proofreading +and +edit +service +uk</t>
  </si>
  <si>
    <t>[proofreader and editing service uk]</t>
  </si>
  <si>
    <t>"proofreader and edit service uk"</t>
  </si>
  <si>
    <t>+language +editing +proofreading</t>
  </si>
  <si>
    <t>language editing proofread</t>
  </si>
  <si>
    <t>+quick +proofread</t>
  </si>
  <si>
    <t>[proofreading and edit service uk]</t>
  </si>
  <si>
    <t>"global prof reader"</t>
  </si>
  <si>
    <t>"express proofreading"</t>
  </si>
  <si>
    <t>+express +prof +reader +service</t>
  </si>
  <si>
    <t>"proofreading and edit service uk"</t>
  </si>
  <si>
    <t>+best +prof +readers +online</t>
  </si>
  <si>
    <t>[proofread and edit service uk]</t>
  </si>
  <si>
    <t>[global prof reader]</t>
  </si>
  <si>
    <t>+proof +reader +editing +review</t>
  </si>
  <si>
    <t>+global +proofreading</t>
  </si>
  <si>
    <t>"excellent proofreading"</t>
  </si>
  <si>
    <t>[quick proofread]</t>
  </si>
  <si>
    <t>[global proofreading]</t>
  </si>
  <si>
    <t>+express +proof +reader +service</t>
  </si>
  <si>
    <t>+global +proof +reader</t>
  </si>
  <si>
    <t>+global +proofread</t>
  </si>
  <si>
    <t>+express +proofreading</t>
  </si>
  <si>
    <t>"online prof reader"</t>
  </si>
  <si>
    <t>online proofread impressions</t>
  </si>
  <si>
    <t>"express proof reader service"</t>
  </si>
  <si>
    <t>[prof reader editing review]</t>
  </si>
  <si>
    <t>+proofread +and +edit +service +uk</t>
  </si>
  <si>
    <t>[proofread editing review]</t>
  </si>
  <si>
    <t>"express proofread service"</t>
  </si>
  <si>
    <t>[global proofread]</t>
  </si>
  <si>
    <t>[proofreader and edit service uk]</t>
  </si>
  <si>
    <t>"proofreader and editing service uk"</t>
  </si>
  <si>
    <t>"proofread and edit service uk"</t>
  </si>
  <si>
    <t>+proofreader +and +edit +service +uk</t>
  </si>
  <si>
    <t>+express +proofread +service</t>
  </si>
  <si>
    <t>"proofreading and editing service uk"</t>
  </si>
  <si>
    <t>"proofreading editing review"</t>
  </si>
  <si>
    <t>"global proof reader"</t>
  </si>
  <si>
    <t>"find profreading on line"</t>
  </si>
  <si>
    <t>"britain prof reader online"</t>
  </si>
  <si>
    <t>+finding +profreading +online</t>
  </si>
  <si>
    <t>+find +online +prof +readers +service</t>
  </si>
  <si>
    <t>"finding profreading on line"</t>
  </si>
  <si>
    <t>[finding proofreaders on line]</t>
  </si>
  <si>
    <t>"find prof reading services"</t>
  </si>
  <si>
    <t>[finding proofreaders]</t>
  </si>
  <si>
    <t>[finding proofreader on line]</t>
  </si>
  <si>
    <t>+proofreading +uk</t>
  </si>
  <si>
    <t>proofread uk</t>
  </si>
  <si>
    <t>+britain +prof +reader +online</t>
  </si>
  <si>
    <t>[britain prof reader online]</t>
  </si>
  <si>
    <t>[finding prof readers online]</t>
  </si>
  <si>
    <t>[find proofreaders online]</t>
  </si>
  <si>
    <t>+find +prof +reading +services</t>
  </si>
  <si>
    <t>[find prof reading services]</t>
  </si>
  <si>
    <t>[find online prof readers service]</t>
  </si>
  <si>
    <t>[finding profreading online]</t>
  </si>
  <si>
    <t>"find proofreading online"</t>
  </si>
  <si>
    <t>[finding prof reading online]</t>
  </si>
  <si>
    <t>[finding profread online]</t>
  </si>
  <si>
    <t>"finding proofreaders on line"</t>
  </si>
  <si>
    <t>"finding profreaders online"</t>
  </si>
  <si>
    <t>"find prof reading online"</t>
  </si>
  <si>
    <t>[proof reading help]</t>
  </si>
  <si>
    <t>"finding prof reading on line"</t>
  </si>
  <si>
    <t>+britains +prof +reading +online</t>
  </si>
  <si>
    <t>+finding +profreaders +online</t>
  </si>
  <si>
    <t>+finding +proofreader +online</t>
  </si>
  <si>
    <t>"find profreading online"</t>
  </si>
  <si>
    <t>+find +online +prof +reader +service</t>
  </si>
  <si>
    <t>+finding +online +prof +readers +service</t>
  </si>
  <si>
    <t>+britain +proofreading +on +line</t>
  </si>
  <si>
    <t>"find profreader online"</t>
  </si>
  <si>
    <t>"find profreaders service"</t>
  </si>
  <si>
    <t>[find profreading service]</t>
  </si>
  <si>
    <t>[find prof reader services on line]</t>
  </si>
  <si>
    <t>+finding +prof +readers +online</t>
  </si>
  <si>
    <t>[finding prof reading on line]</t>
  </si>
  <si>
    <t>+proof +reading +help</t>
  </si>
  <si>
    <t>+finding +profreading +on +line</t>
  </si>
  <si>
    <t>[finding proofreading on line]</t>
  </si>
  <si>
    <t>"britain proofreading online"</t>
  </si>
  <si>
    <t>"finding online prof readers service"</t>
  </si>
  <si>
    <t>"find proof readers on line"</t>
  </si>
  <si>
    <t>"proof reader uk"</t>
  </si>
  <si>
    <t>+finding +online +profreaders +services</t>
  </si>
  <si>
    <t>+find +proofreading +online</t>
  </si>
  <si>
    <t>+finding +proofread +on +line</t>
  </si>
  <si>
    <t>"finding profreaders service"</t>
  </si>
  <si>
    <t>"help with proofreading"</t>
  </si>
  <si>
    <t>+find +profreaders +services +on +line</t>
  </si>
  <si>
    <t>[find profreaders service on line]</t>
  </si>
  <si>
    <t>"britain proofreaders online"</t>
  </si>
  <si>
    <t>[find proofreading online]</t>
  </si>
  <si>
    <t>"find prof reading"</t>
  </si>
  <si>
    <t>+britain +profreader +on +line</t>
  </si>
  <si>
    <t>+finding +profreading</t>
  </si>
  <si>
    <t>[finding prof readers]</t>
  </si>
  <si>
    <t>[britain proofreaders online]</t>
  </si>
  <si>
    <t>"finding proofread"</t>
  </si>
  <si>
    <t>+finding +proofreading</t>
  </si>
  <si>
    <t>"proofreading 247"</t>
  </si>
  <si>
    <t>24/7 General New impressions</t>
  </si>
  <si>
    <t>"finding prof reading online"</t>
  </si>
  <si>
    <t>[find prof reading]</t>
  </si>
  <si>
    <t>"prof reader uk"</t>
  </si>
  <si>
    <t>"finding profread online"</t>
  </si>
  <si>
    <t>[finding profreading on line]</t>
  </si>
  <si>
    <t>[find proof readers on line]</t>
  </si>
  <si>
    <t>+britain +online +profreaders +service</t>
  </si>
  <si>
    <t>"find proofreaders online"</t>
  </si>
  <si>
    <t>+finding +prof +reader +on +line</t>
  </si>
  <si>
    <t>+proofreading +247</t>
  </si>
  <si>
    <t>[finding proofread on line]</t>
  </si>
  <si>
    <t>"finding profreaders services on line"</t>
  </si>
  <si>
    <t>+professional +proof +read</t>
  </si>
  <si>
    <t>proffesional General New</t>
  </si>
  <si>
    <t>+professionals +prof +reader +online</t>
  </si>
  <si>
    <t>[research proof reader service]</t>
  </si>
  <si>
    <t>research proofread service impressions</t>
  </si>
  <si>
    <t>+professional +proofreading +on +line</t>
  </si>
  <si>
    <t>"prof reader company"</t>
  </si>
  <si>
    <t>proofread company impressions</t>
  </si>
  <si>
    <t>[research proofread service]</t>
  </si>
  <si>
    <t>"case study editing"</t>
  </si>
  <si>
    <t>case study editing impressions</t>
  </si>
  <si>
    <t>[research prof reader service]</t>
  </si>
  <si>
    <t>+professional +profreaders +online</t>
  </si>
  <si>
    <t>[research proofreading service]</t>
  </si>
  <si>
    <t>+proof +reader +company</t>
  </si>
  <si>
    <t>[prof reader usa]</t>
  </si>
  <si>
    <t>proofread usa impressions</t>
  </si>
  <si>
    <t>"research proof reader service"</t>
  </si>
  <si>
    <t>+professionals +prof +reader +on +line</t>
  </si>
  <si>
    <t>[professionals prof reading]</t>
  </si>
  <si>
    <t>[proof reader company]</t>
  </si>
  <si>
    <t>[case study editing]</t>
  </si>
  <si>
    <t>+online +prof +reader +service</t>
  </si>
  <si>
    <t>online proofread service</t>
  </si>
  <si>
    <t>"online proof reader service"</t>
  </si>
  <si>
    <t>+professionals +profreader +on +line</t>
  </si>
  <si>
    <t>"research prof reader service"</t>
  </si>
  <si>
    <t>"proof reader usa"</t>
  </si>
  <si>
    <t>"research proofreading service"</t>
  </si>
  <si>
    <t>[proof reader usa]</t>
  </si>
  <si>
    <t>+proof +reader +usa</t>
  </si>
  <si>
    <t>+proofread +usa</t>
  </si>
  <si>
    <t>[professional proof reading services]</t>
  </si>
  <si>
    <t>[prof reader company]</t>
  </si>
  <si>
    <t>+case +study +editing</t>
  </si>
  <si>
    <t>+prof +reader +usa</t>
  </si>
  <si>
    <t>[proofread usa]</t>
  </si>
  <si>
    <t>+professional +profread +online</t>
  </si>
  <si>
    <t>+professionals +prof +reading +on +line</t>
  </si>
  <si>
    <t>+professional +prof +read +online</t>
  </si>
  <si>
    <t>+research +proof +reader +service</t>
  </si>
  <si>
    <t>[professional proof read]</t>
  </si>
  <si>
    <t>"research proofread service"</t>
  </si>
  <si>
    <t>+research +prof +reader +service</t>
  </si>
  <si>
    <t>+professional +proofread +online</t>
  </si>
  <si>
    <t>+professional +profreader +on +line</t>
  </si>
  <si>
    <t>+professionals +profreaders +online</t>
  </si>
  <si>
    <t>"proofread usa"</t>
  </si>
  <si>
    <t>+research +proofreading +service</t>
  </si>
  <si>
    <t>+professional +profreader +online</t>
  </si>
  <si>
    <t>+professionals +proofreader +service</t>
  </si>
  <si>
    <t>+online +proofread +service</t>
  </si>
  <si>
    <t>"prof reader usa"</t>
  </si>
  <si>
    <t>"proof reader company"</t>
  </si>
  <si>
    <t>+prof +reader +company</t>
  </si>
  <si>
    <t>+finding +profread +online</t>
  </si>
  <si>
    <t>find General New</t>
  </si>
  <si>
    <t>[hr prof reader]</t>
  </si>
  <si>
    <t>hr proofread impressions</t>
  </si>
  <si>
    <t>"language proofread and edit"</t>
  </si>
  <si>
    <t>language proofread and edit impressions</t>
  </si>
  <si>
    <t>+online +prof +reader +editing</t>
  </si>
  <si>
    <t>online proofread editing</t>
  </si>
  <si>
    <t>"language proofread and editing"</t>
  </si>
  <si>
    <t>+find +proofreader +online</t>
  </si>
  <si>
    <t>+language +proofreader +and +edit</t>
  </si>
  <si>
    <t>[language proofreading and edit]</t>
  </si>
  <si>
    <t>+find +profreading +on +line</t>
  </si>
  <si>
    <t>[finding proofread]</t>
  </si>
  <si>
    <t>"finding proofreading"</t>
  </si>
  <si>
    <t>[hr proofread]</t>
  </si>
  <si>
    <t>+hr +prof +reader</t>
  </si>
  <si>
    <t>[language proofread and editing]</t>
  </si>
  <si>
    <t>+proofread +service +great +britain</t>
  </si>
  <si>
    <t>proofread service great britain</t>
  </si>
  <si>
    <t>+find +proof +readers +on +line</t>
  </si>
  <si>
    <t>+language +proofread +and +edit</t>
  </si>
  <si>
    <t>"hr proofreading"</t>
  </si>
  <si>
    <t>+language +proofread +and +editing</t>
  </si>
  <si>
    <t>+find +profreader +online</t>
  </si>
  <si>
    <t>[finding proofreader]</t>
  </si>
  <si>
    <t>+finding +profreaders +on +line</t>
  </si>
  <si>
    <t>+find +proofreading +on +line</t>
  </si>
  <si>
    <t>+language +proofreader +and +editing</t>
  </si>
  <si>
    <t>+finding +proofreaders +on +line</t>
  </si>
  <si>
    <t>"finding profreading"</t>
  </si>
  <si>
    <t>"hr proof reader"</t>
  </si>
  <si>
    <t>[finding prof reading]</t>
  </si>
  <si>
    <t>[words proofreading]</t>
  </si>
  <si>
    <t>word General New impressions</t>
  </si>
  <si>
    <t>"hr proofread"</t>
  </si>
  <si>
    <t>[language proofreading and editing]</t>
  </si>
  <si>
    <t>"language proofreading and editing"</t>
  </si>
  <si>
    <t>+hr +proof +reader</t>
  </si>
  <si>
    <t>+finding +proofread</t>
  </si>
  <si>
    <t>"proofreading application"</t>
  </si>
  <si>
    <t>application General New</t>
  </si>
  <si>
    <t>+find +prof +reading +on +line</t>
  </si>
  <si>
    <t>[hr proof reader]</t>
  </si>
  <si>
    <t>"proofreading in word"</t>
  </si>
  <si>
    <t>+cheap +proofreading +and +editing</t>
  </si>
  <si>
    <t>cheap proofread and edit</t>
  </si>
  <si>
    <t>+find +proofreading</t>
  </si>
  <si>
    <t>[finding proofreading online]</t>
  </si>
  <si>
    <t>[hr proofreading]</t>
  </si>
  <si>
    <t>[find proofreading]</t>
  </si>
  <si>
    <t>[language proofread and edit]</t>
  </si>
  <si>
    <t>"language proofreading and edit"</t>
  </si>
  <si>
    <t>"finding prof reading"</t>
  </si>
  <si>
    <t>"language proofreader and edit"</t>
  </si>
  <si>
    <t>+professional +proofreading +editing</t>
  </si>
  <si>
    <t>professional proofread editing</t>
  </si>
  <si>
    <t>[language proofreader and editing]</t>
  </si>
  <si>
    <t>+finding +prof +readers</t>
  </si>
  <si>
    <t>"words proofreading"</t>
  </si>
  <si>
    <t>[language proofreader and edit]</t>
  </si>
  <si>
    <t>"hr prof reader"</t>
  </si>
  <si>
    <t>+hr +proofread</t>
  </si>
  <si>
    <t>+finding +prof +reading +on +line</t>
  </si>
  <si>
    <t>"language proofreader and editing"</t>
  </si>
  <si>
    <t>+finding +prof +reading</t>
  </si>
  <si>
    <t>+finding +proofreading +on +line</t>
  </si>
  <si>
    <t>+finding +proofreaders</t>
  </si>
  <si>
    <t>+language +proofreading +and +edit</t>
  </si>
  <si>
    <t>[find a proofreader]</t>
  </si>
  <si>
    <t>+find +profreading +online</t>
  </si>
  <si>
    <t>"finding prof readers"</t>
  </si>
  <si>
    <t>+find +a +proofreader</t>
  </si>
  <si>
    <t>+find +profreaders +service</t>
  </si>
  <si>
    <t>+medical +online +proof +read +service</t>
  </si>
  <si>
    <t>medical General New</t>
  </si>
  <si>
    <t>paper General New</t>
  </si>
  <si>
    <t>+good +proofread</t>
  </si>
  <si>
    <t>good proofread impressions</t>
  </si>
  <si>
    <t>[good proofread]</t>
  </si>
  <si>
    <t>[online proofread edit service]</t>
  </si>
  <si>
    <t>online proofread editing service</t>
  </si>
  <si>
    <t>+hour +prof +reader</t>
  </si>
  <si>
    <t>hour proofread impressions</t>
  </si>
  <si>
    <t>+medical +proof +reading +service +online</t>
  </si>
  <si>
    <t>+important +proofreading</t>
  </si>
  <si>
    <t>important proofread</t>
  </si>
  <si>
    <t>"online proofread edit service"</t>
  </si>
  <si>
    <t>+scientific +proof +reader +editing</t>
  </si>
  <si>
    <t>scientific proofread editing impressions</t>
  </si>
  <si>
    <t>+hour +proofreading</t>
  </si>
  <si>
    <t>[good prof reader]</t>
  </si>
  <si>
    <t>[scientific proofread editing]</t>
  </si>
  <si>
    <t>"hour proofread"</t>
  </si>
  <si>
    <t>"online proofreading editing service"</t>
  </si>
  <si>
    <t>[important proofreading]</t>
  </si>
  <si>
    <t>+online +proofreading +editing +service</t>
  </si>
  <si>
    <t>[good proof reader]</t>
  </si>
  <si>
    <t>"good prof reader"</t>
  </si>
  <si>
    <t>+medical +proof +reader +service +online</t>
  </si>
  <si>
    <t>+online +proof +reader +editing +service</t>
  </si>
  <si>
    <t>[scientific prof reader editing]</t>
  </si>
  <si>
    <t>+hour +proof +reader</t>
  </si>
  <si>
    <t>+good +prof +reader</t>
  </si>
  <si>
    <t>"good proofread"</t>
  </si>
  <si>
    <t>[hour proof reader]</t>
  </si>
  <si>
    <t>"scientific proof reader editing"</t>
  </si>
  <si>
    <t>[hour proofread]</t>
  </si>
  <si>
    <t>"hour proofreading"</t>
  </si>
  <si>
    <t>+good +proof +reader</t>
  </si>
  <si>
    <t>"good proofreading"</t>
  </si>
  <si>
    <t>"good proof reader"</t>
  </si>
  <si>
    <t>+hour +proofread</t>
  </si>
  <si>
    <t>"hour prof reader"</t>
  </si>
  <si>
    <t>[scientific proof reader editing]</t>
  </si>
  <si>
    <t>+scientific +prof +reader +editing</t>
  </si>
  <si>
    <t>[online proofreading edit service]</t>
  </si>
  <si>
    <t>+medical +online +proof +reading +services</t>
  </si>
  <si>
    <t>+scientific +proofread +editing</t>
  </si>
  <si>
    <t>[online proofreading editing service]</t>
  </si>
  <si>
    <t>"important proofreading"</t>
  </si>
  <si>
    <t>[hour proofreading]</t>
  </si>
  <si>
    <t>"scientific prof reader editing"</t>
  </si>
  <si>
    <t>+medical +online +proof +read +services</t>
  </si>
  <si>
    <t>"online proofreading edit service"</t>
  </si>
  <si>
    <t>[scientific proofreading editing]</t>
  </si>
  <si>
    <t>+online +proof +reader +edit +service</t>
  </si>
  <si>
    <t>[hour prof reader]</t>
  </si>
  <si>
    <t>+medical +proof +reader +services +online</t>
  </si>
  <si>
    <t>+scientific +editing +and +proofreading</t>
  </si>
  <si>
    <t>scientific edit and proofread</t>
  </si>
  <si>
    <t>"hour proof reader"</t>
  </si>
  <si>
    <t>+medical +online +proof +reader +service</t>
  </si>
  <si>
    <t>"scientific proofreading editing"</t>
  </si>
  <si>
    <t>[good proofreading]</t>
  </si>
  <si>
    <t>"scientific proofread editing"</t>
  </si>
  <si>
    <t>"best prof reader online"</t>
  </si>
  <si>
    <t>[medical proofread services on line]</t>
  </si>
  <si>
    <t>"medical proof reading service online"</t>
  </si>
  <si>
    <t>[medical online prof readers services]</t>
  </si>
  <si>
    <t>+best +profreaders +service +on +line</t>
  </si>
  <si>
    <t>[best profreaders service on line]</t>
  </si>
  <si>
    <t>"best proofreading online"</t>
  </si>
  <si>
    <t>[medical prof reading service on line]</t>
  </si>
  <si>
    <t>"best profreader online"</t>
  </si>
  <si>
    <t>"medical online prof readers services"</t>
  </si>
  <si>
    <t>"proofreading assistance"</t>
  </si>
  <si>
    <t>[proofreading submission]</t>
  </si>
  <si>
    <t>[medical profread service on line]</t>
  </si>
  <si>
    <t>+proofreading +submission</t>
  </si>
  <si>
    <t>"proof reader assistance"</t>
  </si>
  <si>
    <t>"medical proofreading service on line"</t>
  </si>
  <si>
    <t>+medical +proofreader +services +on +line</t>
  </si>
  <si>
    <t>+best +profreaders +on +line</t>
  </si>
  <si>
    <t>"medical profread services on line"</t>
  </si>
  <si>
    <t>"medical prof read services on line"</t>
  </si>
  <si>
    <t>[best profreaders on line]</t>
  </si>
  <si>
    <t>[medical proof read service on line]</t>
  </si>
  <si>
    <t>"best profreaders online"</t>
  </si>
  <si>
    <t>+medical +proof +read +service +on +line</t>
  </si>
  <si>
    <t>[proofreading assistance]</t>
  </si>
  <si>
    <t>[proofread assistance]</t>
  </si>
  <si>
    <t>"medical online proof read services"</t>
  </si>
  <si>
    <t>[best profreader online]</t>
  </si>
  <si>
    <t>[proofread service review]</t>
  </si>
  <si>
    <t>proofread service review impressions</t>
  </si>
  <si>
    <t>"esl proofreading service"</t>
  </si>
  <si>
    <t>esl proofread service</t>
  </si>
  <si>
    <t>+best +proofread +service</t>
  </si>
  <si>
    <t>best proofread service</t>
  </si>
  <si>
    <t>"recommend proofreading"</t>
  </si>
  <si>
    <t>recommend proofread impressions</t>
  </si>
  <si>
    <t>"prof reader agency"</t>
  </si>
  <si>
    <t>proofread agency impressions</t>
  </si>
  <si>
    <t>+doctoral +editing +and +proofreading</t>
  </si>
  <si>
    <t>doctoral edit and proofread</t>
  </si>
  <si>
    <t>"proof reader service review"</t>
  </si>
  <si>
    <t>+recommend +proofread</t>
  </si>
  <si>
    <t>[recommend proofread]</t>
  </si>
  <si>
    <t>[proof reader agency]</t>
  </si>
  <si>
    <t>+esl +proofreading +service</t>
  </si>
  <si>
    <t>+recommend +proof +reader</t>
  </si>
  <si>
    <t>"recommend prof reader"</t>
  </si>
  <si>
    <t>[proof reader service review]</t>
  </si>
  <si>
    <t>+prof +reader +agency</t>
  </si>
  <si>
    <t>[prof reader agency]</t>
  </si>
  <si>
    <t>"proof reader agency"</t>
  </si>
  <si>
    <t>"proofread service review"</t>
  </si>
  <si>
    <t>+prof +reader +service +review</t>
  </si>
  <si>
    <t>"prof reader service review"</t>
  </si>
  <si>
    <t>[recommend prof reader]</t>
  </si>
  <si>
    <t>[recommend proof reader]</t>
  </si>
  <si>
    <t>"recommend proof reader"</t>
  </si>
  <si>
    <t>[proofreading service review]</t>
  </si>
  <si>
    <t>+proof +reader +service +review</t>
  </si>
  <si>
    <t>+recommend +prof +reader</t>
  </si>
  <si>
    <t>+proofread +service +review</t>
  </si>
  <si>
    <t>[recommend proofreading]</t>
  </si>
  <si>
    <t>[prof reader service review]</t>
  </si>
  <si>
    <t>"recommend proofread"</t>
  </si>
  <si>
    <t>"editing proofreading us"</t>
  </si>
  <si>
    <t>editing proofread us</t>
  </si>
  <si>
    <t>[editing proofreading us]</t>
  </si>
  <si>
    <t>[english speaker prof reader]</t>
  </si>
  <si>
    <t>english speaker proofread impressions</t>
  </si>
  <si>
    <t>[english speaker proofread]</t>
  </si>
  <si>
    <t>+us +english +proofreading</t>
  </si>
  <si>
    <t>us english proofread</t>
  </si>
  <si>
    <t>+english +speaker +proofread</t>
  </si>
  <si>
    <t>"english speaker proof reader"</t>
  </si>
  <si>
    <t>[us english proofreading]</t>
  </si>
  <si>
    <t>[esl proofreading service]</t>
  </si>
  <si>
    <t>esl General New</t>
  </si>
  <si>
    <t>+proofreading +specialist</t>
  </si>
  <si>
    <t>proofread specialist</t>
  </si>
  <si>
    <t>"us english proofreading"</t>
  </si>
  <si>
    <t>+editing +proofreading +us</t>
  </si>
  <si>
    <t>+english +speaker +prof +reader</t>
  </si>
  <si>
    <t>+esl +proof +reading</t>
  </si>
  <si>
    <t>+english +speaker +proof +reader</t>
  </si>
  <si>
    <t>"english speaker proofread"</t>
  </si>
  <si>
    <t>[english speaker proof reader]</t>
  </si>
  <si>
    <t>"english speaker prof reader"</t>
  </si>
  <si>
    <t>+affordable +prof +reader</t>
  </si>
  <si>
    <t>affordable proofread impressions</t>
  </si>
  <si>
    <t>"proofreading service uk"</t>
  </si>
  <si>
    <t>proofread service uk</t>
  </si>
  <si>
    <t>+affordable +proof +reader</t>
  </si>
  <si>
    <t>+language +proof +reader +editing</t>
  </si>
  <si>
    <t>language proofread editing impressions</t>
  </si>
  <si>
    <t>"affordable prof reader"</t>
  </si>
  <si>
    <t>+proof +reader +service +uk</t>
  </si>
  <si>
    <t>"prof reader edit"</t>
  </si>
  <si>
    <t>proofread edit impressions</t>
  </si>
  <si>
    <t>[language prof reader editing]</t>
  </si>
  <si>
    <t>[affordable prof reader]</t>
  </si>
  <si>
    <t>[prof reader edit]</t>
  </si>
  <si>
    <t>+cheap +editing +and +proofreading</t>
  </si>
  <si>
    <t>cheap edit and proofread</t>
  </si>
  <si>
    <t>+proofread +service +uk</t>
  </si>
  <si>
    <t>"language proofread editing"</t>
  </si>
  <si>
    <t>+scientific +editing +proofreading</t>
  </si>
  <si>
    <t>scientific editing proofread</t>
  </si>
  <si>
    <t>[proofread service uk]</t>
  </si>
  <si>
    <t>"proof reader edit"</t>
  </si>
  <si>
    <t>[affordable proof reader]</t>
  </si>
  <si>
    <t>[language proofreading editing]</t>
  </si>
  <si>
    <t>+language +proofread +editing</t>
  </si>
  <si>
    <t>"language proofreading editing"</t>
  </si>
  <si>
    <t>"language prof reader editing"</t>
  </si>
  <si>
    <t>"affordable proof reader"</t>
  </si>
  <si>
    <t>+proof +reader +edit</t>
  </si>
  <si>
    <t>[proofreading service uk]</t>
  </si>
  <si>
    <t>+prof +reader +edit</t>
  </si>
  <si>
    <t>"language proof reader editing"</t>
  </si>
  <si>
    <t>+language +prof +reader +editing</t>
  </si>
  <si>
    <t>+prof +reader +service +uk</t>
  </si>
  <si>
    <t>[language proof reader editing]</t>
  </si>
  <si>
    <t>"proofread service uk"</t>
  </si>
  <si>
    <t>[affordable proofread]</t>
  </si>
  <si>
    <t>[language proofread editing]</t>
  </si>
  <si>
    <t>+proofreading +service +uk</t>
  </si>
  <si>
    <t>"proofreading service company"</t>
  </si>
  <si>
    <t>proofread service company</t>
  </si>
  <si>
    <t>[fast proof reader service]</t>
  </si>
  <si>
    <t>fast proof reader service</t>
  </si>
  <si>
    <t>"conclusion proofreading service"</t>
  </si>
  <si>
    <t>conclusion proofread service</t>
  </si>
  <si>
    <t>+recommend +proofreading</t>
  </si>
  <si>
    <t>recommend proofread</t>
  </si>
  <si>
    <t>+science +proof +readers +service</t>
  </si>
  <si>
    <t>science General New</t>
  </si>
  <si>
    <t>+sciences +profreaders +online</t>
  </si>
  <si>
    <t>+scientific +profread +on +line</t>
  </si>
  <si>
    <t>[chapter proofreading service]</t>
  </si>
  <si>
    <t>chapter proofread service</t>
  </si>
  <si>
    <t>+hours +proofread</t>
  </si>
  <si>
    <t>hours proofread</t>
  </si>
  <si>
    <t>[science profreader]</t>
  </si>
  <si>
    <t>"scientific profreader"</t>
  </si>
  <si>
    <t>+scientific +prof +reader +online</t>
  </si>
  <si>
    <t>+sciences +prof +reading +service</t>
  </si>
  <si>
    <t>+science +online +proof +readers +service</t>
  </si>
  <si>
    <t>+conclusion +proofreading +service</t>
  </si>
  <si>
    <t>+science +profreader</t>
  </si>
  <si>
    <t>"science proof readers service"</t>
  </si>
  <si>
    <t>+science +proof +readers +service +online</t>
  </si>
  <si>
    <t>"fast proof reader service"</t>
  </si>
  <si>
    <t>+chapter +proofreading +service</t>
  </si>
  <si>
    <t>"science profreader"</t>
  </si>
  <si>
    <t>+sciences +prof +reading +services</t>
  </si>
  <si>
    <t>+sciences +prof +readers +on +line</t>
  </si>
  <si>
    <t>+scientific +profreader +online</t>
  </si>
  <si>
    <t>[conclusion proofreading service]</t>
  </si>
  <si>
    <t>+sciences +proofread</t>
  </si>
  <si>
    <t>+proofreading +service +company</t>
  </si>
  <si>
    <t>"chapter proofreading service"</t>
  </si>
  <si>
    <t>+fast +proof +reader +service</t>
  </si>
  <si>
    <t>[proofreading service company]</t>
  </si>
  <si>
    <t>"english speaker proofreading"</t>
  </si>
  <si>
    <t>english speaker proofread</t>
  </si>
  <si>
    <t>"quick proof reader"</t>
  </si>
  <si>
    <t>quick proofread impressions</t>
  </si>
  <si>
    <t>+need +editing +proofreading</t>
  </si>
  <si>
    <t>need editing proofread</t>
  </si>
  <si>
    <t>[proof reader editing uk]</t>
  </si>
  <si>
    <t>proofread editing uk impressions</t>
  </si>
  <si>
    <t>[proofread editing uk]</t>
  </si>
  <si>
    <t>+online +edit +proof +reader +service</t>
  </si>
  <si>
    <t>online editing proofread service</t>
  </si>
  <si>
    <t>+24/7 +proofreading</t>
  </si>
  <si>
    <t>24/7 proofread</t>
  </si>
  <si>
    <t>+day +proof +reader</t>
  </si>
  <si>
    <t>day proofread impressions</t>
  </si>
  <si>
    <t>+online +editing +proof +reader +service</t>
  </si>
  <si>
    <t>[prof reader editing uk]</t>
  </si>
  <si>
    <t>+day +prof +reader</t>
  </si>
  <si>
    <t>[proofreading editing uk]</t>
  </si>
  <si>
    <t>[quick prof reader]</t>
  </si>
  <si>
    <t>[day proof reader]</t>
  </si>
  <si>
    <t>"proofreading editing uk"</t>
  </si>
  <si>
    <t>"day proof reader"</t>
  </si>
  <si>
    <t>"day prof reader"</t>
  </si>
  <si>
    <t>+english +speaker +proofreading</t>
  </si>
  <si>
    <t>"proofread editing uk"</t>
  </si>
  <si>
    <t>"online edit proofreading service"</t>
  </si>
  <si>
    <t>[english speaker proofreading]</t>
  </si>
  <si>
    <t>[day prof reader]</t>
  </si>
  <si>
    <t>"proof reader editing uk"</t>
  </si>
  <si>
    <t>[proofreading service help]</t>
  </si>
  <si>
    <t>proofread service help</t>
  </si>
  <si>
    <t>+online +editing +proofreading +service</t>
  </si>
  <si>
    <t>+day +proofread</t>
  </si>
  <si>
    <t>+proof +reader +editing +uk</t>
  </si>
  <si>
    <t>[quick proof reader]</t>
  </si>
  <si>
    <t>"proofreading service help"</t>
  </si>
  <si>
    <t>"online edit proofread service"</t>
  </si>
  <si>
    <t>"day proofreading"</t>
  </si>
  <si>
    <t>+proofreading +service +help</t>
  </si>
  <si>
    <t>"prof reader editing uk"</t>
  </si>
  <si>
    <t>+proofread +editing +uk</t>
  </si>
  <si>
    <t>+quick +proof +reader</t>
  </si>
  <si>
    <t>"quick prof reader"</t>
  </si>
  <si>
    <t>+quick +prof +reader</t>
  </si>
  <si>
    <t>+prof +reader +editing +uk</t>
  </si>
  <si>
    <t>[online edit proofreading service]</t>
  </si>
  <si>
    <t>[online edit proofread service]</t>
  </si>
  <si>
    <t>[day proofreading]</t>
  </si>
  <si>
    <t>"scientific prof reader"</t>
  </si>
  <si>
    <t>scientific proofread</t>
  </si>
  <si>
    <t>+london +proofreading +and +editing</t>
  </si>
  <si>
    <t>london proofread and edit</t>
  </si>
  <si>
    <t>"proofread turnaround"</t>
  </si>
  <si>
    <t>proofread turnaround impressions</t>
  </si>
  <si>
    <t>+editing +prof +reader</t>
  </si>
  <si>
    <t>editing proofread</t>
  </si>
  <si>
    <t>+proofreading +turnaround</t>
  </si>
  <si>
    <t>+methodology +proofreading +service</t>
  </si>
  <si>
    <t>methodology proofread service</t>
  </si>
  <si>
    <t>+native +proofreading +editing</t>
  </si>
  <si>
    <t>native proofread editing</t>
  </si>
  <si>
    <t>[london proofreading and editing]</t>
  </si>
  <si>
    <t>"methodology proofreading service"</t>
  </si>
  <si>
    <t>+proofread +turnaround</t>
  </si>
  <si>
    <t>[proofread turnaround]</t>
  </si>
  <si>
    <t>+scientific +prof +reader</t>
  </si>
  <si>
    <t>+proof +reader +turnaround</t>
  </si>
  <si>
    <t>[proof reader turnaround]</t>
  </si>
  <si>
    <t>[prof reader turnaround]</t>
  </si>
  <si>
    <t>+editing +proofreading +company</t>
  </si>
  <si>
    <t>editing proofread company</t>
  </si>
  <si>
    <t>"proof reader turnaround"</t>
  </si>
  <si>
    <t>"proofreading turnaround"</t>
  </si>
  <si>
    <t>[methodology proofreading service]</t>
  </si>
  <si>
    <t>[scientific prof reader]</t>
  </si>
  <si>
    <t>"london proofreading and editing"</t>
  </si>
  <si>
    <t>[great proofreading service]</t>
  </si>
  <si>
    <t>great proofread service</t>
  </si>
  <si>
    <t>+research +proofread +edit</t>
  </si>
  <si>
    <t>research proofread edit</t>
  </si>
  <si>
    <t>+research +proofreading +edit</t>
  </si>
  <si>
    <t>"editing proof reader"</t>
  </si>
  <si>
    <t>+prof +reader +turnaround</t>
  </si>
  <si>
    <t>"scientific proof reader"</t>
  </si>
  <si>
    <t>"native proofreading editing"</t>
  </si>
  <si>
    <t>[native proofreading editing]</t>
  </si>
  <si>
    <t>+great +proofreading +service</t>
  </si>
  <si>
    <t>"prof reader turnaround"</t>
  </si>
  <si>
    <t>+scientific +proof +reader</t>
  </si>
  <si>
    <t>[scientific proof reader]</t>
  </si>
  <si>
    <t>"great proofreading service"</t>
  </si>
  <si>
    <t>[proofreading turnaround]</t>
  </si>
  <si>
    <t>"proposals online prof reader services"</t>
  </si>
  <si>
    <t>"chapter proofreading editing"</t>
  </si>
  <si>
    <t>[proposal prof reading online]</t>
  </si>
  <si>
    <t>"british proof reader"</t>
  </si>
  <si>
    <t>[proposal proofread on line]</t>
  </si>
  <si>
    <t>+proposal +proofreaders</t>
  </si>
  <si>
    <t>[proposals proof reading online]</t>
  </si>
  <si>
    <t>"pro prof reader"</t>
  </si>
  <si>
    <t>"proposals profreading on line"</t>
  </si>
  <si>
    <t>[proposal proofreading on line]</t>
  </si>
  <si>
    <t>"proposal proofread on line"</t>
  </si>
  <si>
    <t>[proposal proofreader online]</t>
  </si>
  <si>
    <t>+british +proofreading</t>
  </si>
  <si>
    <t>"proofreading service australia"</t>
  </si>
  <si>
    <t>proofread service australia</t>
  </si>
  <si>
    <t>+editing +and +proofreader</t>
  </si>
  <si>
    <t>+pro +prof +reader</t>
  </si>
  <si>
    <t>"proposal proofreaders"</t>
  </si>
  <si>
    <t>[proposal proofreaders on line]</t>
  </si>
  <si>
    <t>+proposals +proofreaders +on +line</t>
  </si>
  <si>
    <t>+proof +reader +us</t>
  </si>
  <si>
    <t>proofread us</t>
  </si>
  <si>
    <t>"proposal prof read service on line"</t>
  </si>
  <si>
    <t>"proposal profreader"</t>
  </si>
  <si>
    <t>"proposal proofreading on line"</t>
  </si>
  <si>
    <t>[proposal prof read service on line]</t>
  </si>
  <si>
    <t>[proposal proof reader]</t>
  </si>
  <si>
    <t>[proposals prof read services on line]</t>
  </si>
  <si>
    <t>[proposal proof reading online]</t>
  </si>
  <si>
    <t>"proposals profreading online"</t>
  </si>
  <si>
    <t>[proposal proof reading on line]</t>
  </si>
  <si>
    <t>"proposal proofreader online"</t>
  </si>
  <si>
    <t>"proposals proofreader online"</t>
  </si>
  <si>
    <t>[proposals proofread]</t>
  </si>
  <si>
    <t>+proposal +proofreader +online</t>
  </si>
  <si>
    <t>"proposal proofread online"</t>
  </si>
  <si>
    <t>[proposals proofreader online]</t>
  </si>
  <si>
    <t>"proposals proofreading on line"</t>
  </si>
  <si>
    <t>"editing and proofreader"</t>
  </si>
  <si>
    <t>+proofreading +and +editing +review</t>
  </si>
  <si>
    <t>proofread and edit review</t>
  </si>
  <si>
    <t>[editing and proofreader]</t>
  </si>
  <si>
    <t>"proposal proofreaders online"</t>
  </si>
  <si>
    <t>"proposals proofreader on line"</t>
  </si>
  <si>
    <t>+proposal +profreader</t>
  </si>
  <si>
    <t>+doctoral +proofreading +and +editing</t>
  </si>
  <si>
    <t>doctoral proofread and edit</t>
  </si>
  <si>
    <t>+proposal +proofread +online</t>
  </si>
  <si>
    <t>[chapter proofreading editing]</t>
  </si>
  <si>
    <t>+proposals +online +prof +reader +services</t>
  </si>
  <si>
    <t>[edit and proofreader]</t>
  </si>
  <si>
    <t>"proposals online prof reading service"</t>
  </si>
  <si>
    <t>[proposals proofreader on line]</t>
  </si>
  <si>
    <t>"proposal proofreaders on line"</t>
  </si>
  <si>
    <t>+proofreading +service +australia</t>
  </si>
  <si>
    <t>+proposals +prof +read +services +on +line</t>
  </si>
  <si>
    <t>[proposals online prof reader services]</t>
  </si>
  <si>
    <t>+proposals +prof +reading +on +line</t>
  </si>
  <si>
    <t>[proposals prof reading online]</t>
  </si>
  <si>
    <t>[proposal proofreader on line]</t>
  </si>
  <si>
    <t>+proposals +proofreaders +online</t>
  </si>
  <si>
    <t>[proofreading service australia]</t>
  </si>
  <si>
    <t>+british +proofread</t>
  </si>
  <si>
    <t>+proposal +profreading +online</t>
  </si>
  <si>
    <t>+proposal +proofreaders +online</t>
  </si>
  <si>
    <t>[proposals proof readers service online]</t>
  </si>
  <si>
    <t>"international proof reader"</t>
  </si>
  <si>
    <t>international proofread impressions</t>
  </si>
  <si>
    <t>"24/7 proof reader"</t>
  </si>
  <si>
    <t>24/7 proofread impressions</t>
  </si>
  <si>
    <t>[quick proofreading and editing]</t>
  </si>
  <si>
    <t>quick proofread and edit</t>
  </si>
  <si>
    <t>[24/7 prof reader]</t>
  </si>
  <si>
    <t>"quick proofreading and editing"</t>
  </si>
  <si>
    <t>[fast proof reader]</t>
  </si>
  <si>
    <t>fast proof reader</t>
  </si>
  <si>
    <t>"fast proofread"</t>
  </si>
  <si>
    <t>fast proofread</t>
  </si>
  <si>
    <t>"24/7 prof reader"</t>
  </si>
  <si>
    <t>+24/7 +prof +reader</t>
  </si>
  <si>
    <t>"online edit proofreading"</t>
  </si>
  <si>
    <t>online edit proofread</t>
  </si>
  <si>
    <t>"international prof reader"</t>
  </si>
  <si>
    <t>[24/7 proof reader]</t>
  </si>
  <si>
    <t>+online +edit +proofreading</t>
  </si>
  <si>
    <t>"online edit proofread"</t>
  </si>
  <si>
    <t>"24/7 proofread"</t>
  </si>
  <si>
    <t>+24/7 +proofread</t>
  </si>
  <si>
    <t>+international +prof +reader</t>
  </si>
  <si>
    <t>[24/7 proofreading]</t>
  </si>
  <si>
    <t>"24/7 proofreading"</t>
  </si>
  <si>
    <t>[international prof reader]</t>
  </si>
  <si>
    <t>+online +edit +prof +reader</t>
  </si>
  <si>
    <t>"international proofread"</t>
  </si>
  <si>
    <t>+editing +&amp; +proofreading</t>
  </si>
  <si>
    <t>edit &amp; proofreading</t>
  </si>
  <si>
    <t>"fast proof reader"</t>
  </si>
  <si>
    <t>+online +edit +proofread</t>
  </si>
  <si>
    <t>+24/7 +proof +reader</t>
  </si>
  <si>
    <t>+online +edit +proof +reader</t>
  </si>
  <si>
    <t>+fast +proof +reader</t>
  </si>
  <si>
    <t>[online edit proofread]</t>
  </si>
  <si>
    <t>+international +proof +reader</t>
  </si>
  <si>
    <t>[online edit proofreading]</t>
  </si>
  <si>
    <t>[fast proofread]</t>
  </si>
  <si>
    <t>[24/7 proofread]</t>
  </si>
  <si>
    <t>+proofreading +editing +company</t>
  </si>
  <si>
    <t>proofread editing company</t>
  </si>
  <si>
    <t>+fast +proofread</t>
  </si>
  <si>
    <t>[international proof reader]</t>
  </si>
  <si>
    <t>"editing &amp; proofreading"</t>
  </si>
  <si>
    <t>[international proofread]</t>
  </si>
  <si>
    <t>[edit profreaders service on line]</t>
  </si>
  <si>
    <t>[edits prof readers services on line]</t>
  </si>
  <si>
    <t>[proof reader formatting]</t>
  </si>
  <si>
    <t>+u.k +prof +reader +online</t>
  </si>
  <si>
    <t>[editing prof readers on line]</t>
  </si>
  <si>
    <t>"editing online prof readers services"</t>
  </si>
  <si>
    <t>[proofing services online]</t>
  </si>
  <si>
    <t>"express prof reader on line"</t>
  </si>
  <si>
    <t>[prof reader doc]</t>
  </si>
  <si>
    <t>"needing proofreading online"</t>
  </si>
  <si>
    <t>+needing +profreader +service</t>
  </si>
  <si>
    <t>[need prof reader online]</t>
  </si>
  <si>
    <t>[needing prof reading online]</t>
  </si>
  <si>
    <t>[need online prof readers service]</t>
  </si>
  <si>
    <t>+proofread +doc</t>
  </si>
  <si>
    <t>+i +need +profreaders +services</t>
  </si>
  <si>
    <t>"need online prof readers service"</t>
  </si>
  <si>
    <t>+needing +profreading +service</t>
  </si>
  <si>
    <t>"needing proofreading on line"</t>
  </si>
  <si>
    <t>+need +prof +reader +services +on +line</t>
  </si>
  <si>
    <t>[needing proof readers online]</t>
  </si>
  <si>
    <t>"need prof reader online"</t>
  </si>
  <si>
    <t>+need +proof +readers +on +line</t>
  </si>
  <si>
    <t>+needing +profread +on +line</t>
  </si>
  <si>
    <t>[scientific editing and proofreading service]</t>
  </si>
  <si>
    <t>+needing +prof +reading +on +line</t>
  </si>
  <si>
    <t>[need prof readers online]</t>
  </si>
  <si>
    <t>"needing profreading on line"</t>
  </si>
  <si>
    <t>"proofreading editing formatting"</t>
  </si>
  <si>
    <t>[need proof reading service]</t>
  </si>
  <si>
    <t>[proofreading editing formatting]</t>
  </si>
  <si>
    <t>[needing prof reading on line]</t>
  </si>
  <si>
    <t>[need prof reader on line]</t>
  </si>
  <si>
    <t>"need proof readers on line"</t>
  </si>
  <si>
    <t>"proofreaders need"</t>
  </si>
  <si>
    <t>"needing profread on line"</t>
  </si>
  <si>
    <t>"proofreaders needed"</t>
  </si>
  <si>
    <t>[i need someone proofread my paper]</t>
  </si>
  <si>
    <t>[need profreading on line]</t>
  </si>
  <si>
    <t>[needing profreader services]</t>
  </si>
  <si>
    <t>+i +need +someone +proofread +my +paper</t>
  </si>
  <si>
    <t>[needing proofreaders on line]</t>
  </si>
  <si>
    <t>[needing proofreader on line]</t>
  </si>
  <si>
    <t>"need online prof readers services"</t>
  </si>
  <si>
    <t>[i need prof readers online]</t>
  </si>
  <si>
    <t>"proof reader doc"</t>
  </si>
  <si>
    <t>"proofreading needs"</t>
  </si>
  <si>
    <t>+proofreading +near +me</t>
  </si>
  <si>
    <t>proofread near me</t>
  </si>
  <si>
    <t>"need profreaders services on line"</t>
  </si>
  <si>
    <t>+i +need +prof +readers +online</t>
  </si>
  <si>
    <t>+proof +reader +doc</t>
  </si>
  <si>
    <t>"needing proofreaders on line"</t>
  </si>
  <si>
    <t>+needing +proofreading +on +line</t>
  </si>
  <si>
    <t>+needing +prof +reading +online</t>
  </si>
  <si>
    <t>[proofreading needs]</t>
  </si>
  <si>
    <t>+needing +profreader +on +line</t>
  </si>
  <si>
    <t>"i need profreaders services"</t>
  </si>
  <si>
    <t>+proofreaders +needed</t>
  </si>
  <si>
    <t>"needing profreader on line"</t>
  </si>
  <si>
    <t>"needing profreader service"</t>
  </si>
  <si>
    <t>+needing +proofreading +online</t>
  </si>
  <si>
    <t>"needing profreading"</t>
  </si>
  <si>
    <t>+proofreaders +need</t>
  </si>
  <si>
    <t>[needing proofreading]</t>
  </si>
  <si>
    <t>"needing profreading online"</t>
  </si>
  <si>
    <t>"online proof reader editing"</t>
  </si>
  <si>
    <t>online proofread editing impressions</t>
  </si>
  <si>
    <t>+proofreading +service +review</t>
  </si>
  <si>
    <t>proofread service review</t>
  </si>
  <si>
    <t>"online proofread editing"</t>
  </si>
  <si>
    <t>+excellent +prof +reader</t>
  </si>
  <si>
    <t>excellent proofread impressions</t>
  </si>
  <si>
    <t>[proofreading and editing word]</t>
  </si>
  <si>
    <t>proofread and edit word</t>
  </si>
  <si>
    <t>[proofread review]</t>
  </si>
  <si>
    <t>proofread review impressions</t>
  </si>
  <si>
    <t>+proof +reader +review</t>
  </si>
  <si>
    <t>"online proofreading editing"</t>
  </si>
  <si>
    <t>[prof reader review]</t>
  </si>
  <si>
    <t>[proofread great britain]</t>
  </si>
  <si>
    <t>proofread great britain</t>
  </si>
  <si>
    <t>[quality proofread]</t>
  </si>
  <si>
    <t>quality proofread</t>
  </si>
  <si>
    <t>"top proof reader"</t>
  </si>
  <si>
    <t>top proofread impressions</t>
  </si>
  <si>
    <t>[online proof reader editing]</t>
  </si>
  <si>
    <t>"web proofreader"</t>
  </si>
  <si>
    <t>website General New impressions</t>
  </si>
  <si>
    <t>[excellent proof reader]</t>
  </si>
  <si>
    <t>"proofread great britain"</t>
  </si>
  <si>
    <t>[proofreading review]</t>
  </si>
  <si>
    <t>"prof reader review"</t>
  </si>
  <si>
    <t>"proofreading and editing word"</t>
  </si>
  <si>
    <t>"native editing proofreading"</t>
  </si>
  <si>
    <t>native editing proofread</t>
  </si>
  <si>
    <t>+prof +reader +review</t>
  </si>
  <si>
    <t>"online prof reader editing"</t>
  </si>
  <si>
    <t>"excellent proofread"</t>
  </si>
  <si>
    <t>"top prof reader"</t>
  </si>
  <si>
    <t>"excellent prof reader"</t>
  </si>
  <si>
    <t>+native +editing +proofreading</t>
  </si>
  <si>
    <t>+proofreading +and +editing +word</t>
  </si>
  <si>
    <t>[top prof reader]</t>
  </si>
  <si>
    <t>+online +proof +reader +editing</t>
  </si>
  <si>
    <t>"proof reader review"</t>
  </si>
  <si>
    <t>+online +proofread +editing</t>
  </si>
  <si>
    <t>[proof reader review]</t>
  </si>
  <si>
    <t>"proofread &amp; edit"</t>
  </si>
  <si>
    <t>proofread &amp; edit</t>
  </si>
  <si>
    <t>"excellent proof reader"</t>
  </si>
  <si>
    <t>+proofreading +review</t>
  </si>
  <si>
    <t>+proofread +great +britain</t>
  </si>
  <si>
    <t>"proofreading review"</t>
  </si>
  <si>
    <t>[online proofreading editing]</t>
  </si>
  <si>
    <t>[native editing proofreading]</t>
  </si>
  <si>
    <t>[online prof reader editing]</t>
  </si>
  <si>
    <t>+top +proof +reader</t>
  </si>
  <si>
    <t>+top +prof +reader</t>
  </si>
  <si>
    <t>+online +proofreading +editing</t>
  </si>
  <si>
    <t>+excellent +proofreading</t>
  </si>
  <si>
    <t>+excellent +proofread</t>
  </si>
  <si>
    <t>[web proofreader]</t>
  </si>
  <si>
    <t>"proofread review"</t>
  </si>
  <si>
    <t>[excellent proofread]</t>
  </si>
  <si>
    <t>+excellent +proof +reader</t>
  </si>
  <si>
    <t>[online proofread editing]</t>
  </si>
  <si>
    <t>"proofreading service review"</t>
  </si>
  <si>
    <t>+prof +reader +great +britain</t>
  </si>
  <si>
    <t>+proofread +review</t>
  </si>
  <si>
    <t>[excellent prof reader]</t>
  </si>
  <si>
    <t>[proofreading english phd]</t>
  </si>
  <si>
    <t>+statements +of +purpose +proofreader +on +line</t>
  </si>
  <si>
    <t>[english online prof reader service]</t>
  </si>
  <si>
    <t>[statement of purpose profreader services on line]</t>
  </si>
  <si>
    <t>[statement of purpose proof reading services]</t>
  </si>
  <si>
    <t>[personal statement proofreaders service online]</t>
  </si>
  <si>
    <t>"personal statements proof reader online"</t>
  </si>
  <si>
    <t>"sop prof reading on line"</t>
  </si>
  <si>
    <t>"statement of purpose prof reading online"</t>
  </si>
  <si>
    <t>[personal statement proofread on line]</t>
  </si>
  <si>
    <t>"statement of purpose proofreaders services online"</t>
  </si>
  <si>
    <t>"proofread edit english"</t>
  </si>
  <si>
    <t>+english +profreaders +services</t>
  </si>
  <si>
    <t>"english proofreader service online"</t>
  </si>
  <si>
    <t>"statement of purpose online proof readers service"</t>
  </si>
  <si>
    <t>+personal +statements +proof +reader +online</t>
  </si>
  <si>
    <t>+online +prof +reader +editor</t>
  </si>
  <si>
    <t>"statement of purpose profreader services on line"</t>
  </si>
  <si>
    <t>[statements of purpose proof reader]</t>
  </si>
  <si>
    <t>"statement of purpose online proof reader services"</t>
  </si>
  <si>
    <t>[personal statements prof reading on line]</t>
  </si>
  <si>
    <t>[statement of purpose online profreading service]</t>
  </si>
  <si>
    <t>[statement of purpose profread services]</t>
  </si>
  <si>
    <t>"statement of purpose proofread services"</t>
  </si>
  <si>
    <t>"statement of purpose proof read services on line"</t>
  </si>
  <si>
    <t>+chapter +proofread</t>
  </si>
  <si>
    <t>"statement of purpose proofreaders service"</t>
  </si>
  <si>
    <t>"statements of purpose profreading online"</t>
  </si>
  <si>
    <t>[personal statement profreading on line]</t>
  </si>
  <si>
    <t>"sop proof readers on line"</t>
  </si>
  <si>
    <t>[statement of purpose proof readers online]</t>
  </si>
  <si>
    <t>[statement of purpose proof reading on line]</t>
  </si>
  <si>
    <t>"personal statement proof reader on line"</t>
  </si>
  <si>
    <t>"need proof reader"</t>
  </si>
  <si>
    <t>need proofread</t>
  </si>
  <si>
    <t>[need proof reader]</t>
  </si>
  <si>
    <t>+editing +proofreading +companies</t>
  </si>
  <si>
    <t>editing proofread companies</t>
  </si>
  <si>
    <t>+24 +hour +proofreading +service</t>
  </si>
  <si>
    <t>hour General New</t>
  </si>
  <si>
    <t>+online +editing +proof +reader</t>
  </si>
  <si>
    <t>online editing proofread</t>
  </si>
  <si>
    <t>"need prof reader"</t>
  </si>
  <si>
    <t>+online +editing +proofread</t>
  </si>
  <si>
    <t>+affordable +proofreading +editing</t>
  </si>
  <si>
    <t>affordable proofread editing</t>
  </si>
  <si>
    <t>+careful +proofreading +editing</t>
  </si>
  <si>
    <t>careful proofread editing</t>
  </si>
  <si>
    <t>"24 hour proofreading service"</t>
  </si>
  <si>
    <t>"cheap proofread"</t>
  </si>
  <si>
    <t>cheap proofread</t>
  </si>
  <si>
    <t>"need proofread"</t>
  </si>
  <si>
    <t>+cheap +proofread</t>
  </si>
  <si>
    <t>+online +editing +prof +reader</t>
  </si>
  <si>
    <t>[need prof reader]</t>
  </si>
  <si>
    <t>[proof reader editor]</t>
  </si>
  <si>
    <t>proofread editor</t>
  </si>
  <si>
    <t>[perfect proofreading]</t>
  </si>
  <si>
    <t>perfect proofread</t>
  </si>
  <si>
    <t>"need proofreading"</t>
  </si>
  <si>
    <t>[24 hour proofreading service]</t>
  </si>
  <si>
    <t>+britains +profreaders +service</t>
  </si>
  <si>
    <t>+find +profreaders +service +on +line</t>
  </si>
  <si>
    <t>+london +profreaders +service +on +line</t>
  </si>
  <si>
    <t>london General New impressions</t>
  </si>
  <si>
    <t>[proof reader service uk]</t>
  </si>
  <si>
    <t>proofread service uk impressions</t>
  </si>
  <si>
    <t>[london profreaders services]</t>
  </si>
  <si>
    <t>"prof reader service uk"</t>
  </si>
  <si>
    <t>[fastest prof reader]</t>
  </si>
  <si>
    <t>fastest proofread</t>
  </si>
  <si>
    <t>"fastest proofreading"</t>
  </si>
  <si>
    <t>+london +profreading</t>
  </si>
  <si>
    <t>"prof reader editing australia"</t>
  </si>
  <si>
    <t>proofread editing australia impressions</t>
  </si>
  <si>
    <t>+proofread +editing +australia</t>
  </si>
  <si>
    <t>+proof +reader +editing +australia</t>
  </si>
  <si>
    <t>+fastest +proofread</t>
  </si>
  <si>
    <t>"london profread on line"</t>
  </si>
  <si>
    <t>[proofreadingservicelondon]</t>
  </si>
  <si>
    <t>[london profread on line]</t>
  </si>
  <si>
    <t>"proof reader service uk"</t>
  </si>
  <si>
    <t>+london +online +prof +readers +service</t>
  </si>
  <si>
    <t>"london proofreading on line"</t>
  </si>
  <si>
    <t>+fastest +proofreading</t>
  </si>
  <si>
    <t>[prof reader service uk]</t>
  </si>
  <si>
    <t>[london proofreading on line]</t>
  </si>
  <si>
    <t>[prof reader editing australia]</t>
  </si>
  <si>
    <t>[london profread online]</t>
  </si>
  <si>
    <t>[fastest proof reader]</t>
  </si>
  <si>
    <t>"proofreadingservicelondon"</t>
  </si>
  <si>
    <t>+prof +reader +editing +australia</t>
  </si>
  <si>
    <t>"london profreaders services on line"</t>
  </si>
  <si>
    <t>[proof reader editing australia]</t>
  </si>
  <si>
    <t>[london online prof readers service]</t>
  </si>
  <si>
    <t>+professional +proofreading +and +editing +service</t>
  </si>
  <si>
    <t>professional proofread and edit service</t>
  </si>
  <si>
    <t>"london online prof readers service"</t>
  </si>
  <si>
    <t>"london profread online"</t>
  </si>
  <si>
    <t>+abstract +editing</t>
  </si>
  <si>
    <t>abstract editing impressions</t>
  </si>
  <si>
    <t>"london online profreaders services"</t>
  </si>
  <si>
    <t>+fastest +proof +reader</t>
  </si>
  <si>
    <t>[london profreaders services on line]</t>
  </si>
  <si>
    <t>"proofread editing australia"</t>
  </si>
  <si>
    <t>[professional proofreading and editing service]</t>
  </si>
  <si>
    <t>[london profreading]</t>
  </si>
  <si>
    <t>+london +profreaders +services +on +line</t>
  </si>
  <si>
    <t>"london profreaders service on line"</t>
  </si>
  <si>
    <t>[london profreaders service on line]</t>
  </si>
  <si>
    <t>"london profreading"</t>
  </si>
  <si>
    <t>"london profreaders services"</t>
  </si>
  <si>
    <t>[proofreading editing australia]</t>
  </si>
  <si>
    <t>"professional proofreading and editing service"</t>
  </si>
  <si>
    <t>+london +profread +on +line</t>
  </si>
  <si>
    <t>+proofreadingservicelondon</t>
  </si>
  <si>
    <t>+proofreading +school</t>
  </si>
  <si>
    <t>proofread school</t>
  </si>
  <si>
    <t>[london online profreaders services]</t>
  </si>
  <si>
    <t>+london +online +profreaders +services</t>
  </si>
  <si>
    <t>"proof reader editing australia"</t>
  </si>
  <si>
    <t>[proofread editing australia]</t>
  </si>
  <si>
    <t>+proofreading +editing +australia</t>
  </si>
  <si>
    <t>[editing proofread service]</t>
  </si>
  <si>
    <t>+faster +profreaders +service</t>
  </si>
  <si>
    <t>"edit prof reader service"</t>
  </si>
  <si>
    <t>+fastest +profreaders +services</t>
  </si>
  <si>
    <t>+edit +proofreading +service</t>
  </si>
  <si>
    <t>[abstract proofread]</t>
  </si>
  <si>
    <t>+fast +profreaders +services</t>
  </si>
  <si>
    <t>[esl proof reader]</t>
  </si>
  <si>
    <t>"editing proofread service"</t>
  </si>
  <si>
    <t>+recommended +proof +reader</t>
  </si>
  <si>
    <t>[edit proofreading service]</t>
  </si>
  <si>
    <t>[abstract proofreading]</t>
  </si>
  <si>
    <t>[doctoral editing]</t>
  </si>
  <si>
    <t>[faster proofreading]</t>
  </si>
  <si>
    <t>[fastest profreaders]</t>
  </si>
  <si>
    <t>+faster +profreading +online</t>
  </si>
  <si>
    <t>"british proofreading on line"</t>
  </si>
  <si>
    <t>+english +prof +readers +services</t>
  </si>
  <si>
    <t>[best editing and proofreading]</t>
  </si>
  <si>
    <t>best edit and proofread</t>
  </si>
  <si>
    <t>+british +prof +reader +online</t>
  </si>
  <si>
    <t>+student +profreaders +services</t>
  </si>
  <si>
    <t>student General New</t>
  </si>
  <si>
    <t>[british proofreader on line]</t>
  </si>
  <si>
    <t>+english +prof +reader +service</t>
  </si>
  <si>
    <t>+english +proofreading +services +online</t>
  </si>
  <si>
    <t>[british prof readers on line]</t>
  </si>
  <si>
    <t>"british proofreaders online"</t>
  </si>
  <si>
    <t>[british prof reading on line]</t>
  </si>
  <si>
    <t>[fast prof reader]</t>
  </si>
  <si>
    <t>"english proofreader service"</t>
  </si>
  <si>
    <t>+british +profread +online</t>
  </si>
  <si>
    <t>+english +online +proof +readers +services</t>
  </si>
  <si>
    <t>+british +prof +reading +online</t>
  </si>
  <si>
    <t>"best editing and proofreading"</t>
  </si>
  <si>
    <t>+british +profreaders +services +on +line</t>
  </si>
  <si>
    <t>+british +profreaders +on +line</t>
  </si>
  <si>
    <t>"chapter editing proofreading"</t>
  </si>
  <si>
    <t>[british prof reading online]</t>
  </si>
  <si>
    <t>[british proofread]</t>
  </si>
  <si>
    <t>+british +profreaders +online</t>
  </si>
  <si>
    <t>[english proofread service]</t>
  </si>
  <si>
    <t>+best +editing +and +proofreading</t>
  </si>
  <si>
    <t>[british profreading]</t>
  </si>
  <si>
    <t>+british +profreading +online</t>
  </si>
  <si>
    <t>+fast +prof +reader</t>
  </si>
  <si>
    <t>+english +profreading +online</t>
  </si>
  <si>
    <t>[english prof reader]</t>
  </si>
  <si>
    <t>"language proofreading"</t>
  </si>
  <si>
    <t>"british prof readers on line"</t>
  </si>
  <si>
    <t>"english proof readers service"</t>
  </si>
  <si>
    <t>+english +prof +read +services</t>
  </si>
  <si>
    <t>"british profreading on line"</t>
  </si>
  <si>
    <t>[british proofread online]</t>
  </si>
  <si>
    <t>+british +proofreader +on +line</t>
  </si>
  <si>
    <t>[british profreading service]</t>
  </si>
  <si>
    <t>"english online proof reading"</t>
  </si>
  <si>
    <t>+literary +profreaders +service</t>
  </si>
  <si>
    <t>literary General New</t>
  </si>
  <si>
    <t>+literary +proof +reading +online</t>
  </si>
  <si>
    <t>+proof +reader +specialist</t>
  </si>
  <si>
    <t>proofread specialist impressions</t>
  </si>
  <si>
    <t>[literary proof read]</t>
  </si>
  <si>
    <t>[editing proofreading assistance]</t>
  </si>
  <si>
    <t>editing proofread assistance</t>
  </si>
  <si>
    <t>[literary profreaders]</t>
  </si>
  <si>
    <t>+prof +reader +specialist</t>
  </si>
  <si>
    <t>"language editing and proofreading"</t>
  </si>
  <si>
    <t>language edit and proofread</t>
  </si>
  <si>
    <t>+literary +proof +reader +service +online</t>
  </si>
  <si>
    <t>+careful +proofreading</t>
  </si>
  <si>
    <t>careful proofread</t>
  </si>
  <si>
    <t>"literary proofreading services"</t>
  </si>
  <si>
    <t>"proofread specialist"</t>
  </si>
  <si>
    <t>+literary +profreaders</t>
  </si>
  <si>
    <t>"chapter editing"</t>
  </si>
  <si>
    <t>chapter editing impressions</t>
  </si>
  <si>
    <t>+chapter +editing +service</t>
  </si>
  <si>
    <t>chapter editing service</t>
  </si>
  <si>
    <t>+language +editing +and +proofreading</t>
  </si>
  <si>
    <t>"chapter editing service"</t>
  </si>
  <si>
    <t>+literary +prof +reader +on +line</t>
  </si>
  <si>
    <t>[careful proofreading]</t>
  </si>
  <si>
    <t>+literary +prof +readers +on +line</t>
  </si>
  <si>
    <t>[chapter editing service]</t>
  </si>
  <si>
    <t>+literary +proofreading +services</t>
  </si>
  <si>
    <t>+editing +and +proofreading +service +review</t>
  </si>
  <si>
    <t>edit and proofread service review</t>
  </si>
  <si>
    <t>+literary +profreader +service</t>
  </si>
  <si>
    <t>+literary +proof +read</t>
  </si>
  <si>
    <t>+literary +profreaders +online</t>
  </si>
  <si>
    <t>+prof +reader +editor +service</t>
  </si>
  <si>
    <t>proofread edit service</t>
  </si>
  <si>
    <t>+professional +editing +proofreading</t>
  </si>
  <si>
    <t>professional editing proofread</t>
  </si>
  <si>
    <t>[language editing and proofreading]</t>
  </si>
  <si>
    <t>[chapter editing]</t>
  </si>
  <si>
    <t>"prof reader us"</t>
  </si>
  <si>
    <t>proofread us impressions</t>
  </si>
  <si>
    <t>"proofreading specialist"</t>
  </si>
  <si>
    <t>"proof reader us"</t>
  </si>
  <si>
    <t>[proofread specialist]</t>
  </si>
  <si>
    <t>[proof reader us]</t>
  </si>
  <si>
    <t>+literary +proofreaders +services</t>
  </si>
  <si>
    <t>+proofreading +editor +service</t>
  </si>
  <si>
    <t>+proof +reader +editor +service</t>
  </si>
  <si>
    <t>+literary +profreader +online</t>
  </si>
  <si>
    <t>"literary proof read"</t>
  </si>
  <si>
    <t>[professional editing proofreading]</t>
  </si>
  <si>
    <t>"prof reader specialist"</t>
  </si>
  <si>
    <t>+editing +proofreading +assistance</t>
  </si>
  <si>
    <t>"editing proofreading assistance"</t>
  </si>
  <si>
    <t>"literary profreaders"</t>
  </si>
  <si>
    <t>[prof reader specialist]</t>
  </si>
  <si>
    <t>"professional editing proofreading"</t>
  </si>
  <si>
    <t>+prof +reader +us</t>
  </si>
  <si>
    <t>+proofread +specialist</t>
  </si>
  <si>
    <t>[prof reader us]</t>
  </si>
  <si>
    <t>+proofread +editor +service</t>
  </si>
  <si>
    <t>[proofreading specialist]</t>
  </si>
  <si>
    <t>"proof reader specialist"</t>
  </si>
  <si>
    <t>[proof reader specialist]</t>
  </si>
  <si>
    <t>[literary proofreading services]</t>
  </si>
  <si>
    <t>+proofread +&amp; +editing</t>
  </si>
  <si>
    <t>proofread &amp; edit impressions</t>
  </si>
  <si>
    <t>[online prof reader]</t>
  </si>
  <si>
    <t>online proofread</t>
  </si>
  <si>
    <t>[editing prof reader formatting]</t>
  </si>
  <si>
    <t>editing proofread formatting impressions</t>
  </si>
  <si>
    <t>[prof reader australia]</t>
  </si>
  <si>
    <t>proofread australia impressions</t>
  </si>
  <si>
    <t>+editing +prof +reader +formatting</t>
  </si>
  <si>
    <t>+hour +proofreading +service</t>
  </si>
  <si>
    <t>hour proofread service</t>
  </si>
  <si>
    <t>+www +proofreading</t>
  </si>
  <si>
    <t>website General New</t>
  </si>
  <si>
    <t>+editing +proofread +formatting</t>
  </si>
  <si>
    <t>+online +prof +reader</t>
  </si>
  <si>
    <t>+online +proofreading +and +editing +service</t>
  </si>
  <si>
    <t>online proofread and edit service</t>
  </si>
  <si>
    <t>"proofreader &amp; edit"</t>
  </si>
  <si>
    <t>"editing proof reader formatting"</t>
  </si>
  <si>
    <t>+proofreading +formatting</t>
  </si>
  <si>
    <t>proofread formatting</t>
  </si>
  <si>
    <t>[www proofreading]</t>
  </si>
  <si>
    <t>+editing +proof +reader +formatting</t>
  </si>
  <si>
    <t>[proofreading &amp; edit]</t>
  </si>
  <si>
    <t>"proofreading &amp; edit"</t>
  </si>
  <si>
    <t>[proofread &amp; edit]</t>
  </si>
  <si>
    <t>"www proofreading"</t>
  </si>
  <si>
    <t>+proof +reader +australia</t>
  </si>
  <si>
    <t>"hour proofreading service"</t>
  </si>
  <si>
    <t>[editing proof reader formatting]</t>
  </si>
  <si>
    <t>+proofread +&amp; +edit</t>
  </si>
  <si>
    <t>+prof +reader +australia</t>
  </si>
  <si>
    <t>[proofread &amp; editing]</t>
  </si>
  <si>
    <t>+proofreader +&amp; +editing</t>
  </si>
  <si>
    <t>"proofreader &amp; editing"</t>
  </si>
  <si>
    <t>[proofreader &amp; editing]</t>
  </si>
  <si>
    <t>"proofread &amp; editing"</t>
  </si>
  <si>
    <t>"prof reader australia"</t>
  </si>
  <si>
    <t>[editing proofread formatting]</t>
  </si>
  <si>
    <t>[proof reader australia]</t>
  </si>
  <si>
    <t>"proofreading formatting"</t>
  </si>
  <si>
    <t>"editing proofread formatting"</t>
  </si>
  <si>
    <t>+proofreading +&amp; +edit</t>
  </si>
  <si>
    <t>[hour proofreading service]</t>
  </si>
  <si>
    <t>+web +proofreader</t>
  </si>
  <si>
    <t>[proofreader &amp; edit]</t>
  </si>
  <si>
    <t>"editing prof reader formatting"</t>
  </si>
  <si>
    <t>"proof reader australia"</t>
  </si>
  <si>
    <t>+proofreader +&amp; +edit</t>
  </si>
  <si>
    <t>[proofreading formatting]</t>
  </si>
  <si>
    <t>+professional +prof +reader +services +on +line</t>
  </si>
  <si>
    <t>+gramar +profreading +on +line</t>
  </si>
  <si>
    <t>"gramar profreading"</t>
  </si>
  <si>
    <t>"professional proof read"</t>
  </si>
  <si>
    <t>[gramer prof reading online]</t>
  </si>
  <si>
    <t>[gramar proofread on line]</t>
  </si>
  <si>
    <t>"professional proofreading uk"</t>
  </si>
  <si>
    <t>+uk +prof +readers +online</t>
  </si>
  <si>
    <t>[uk online prof readers services]</t>
  </si>
  <si>
    <t>+uk. +prof +reading +on +line</t>
  </si>
  <si>
    <t>"professionals profreader online"</t>
  </si>
  <si>
    <t>"grammar prof reading"</t>
  </si>
  <si>
    <t>+gramer +proofreading +services +online</t>
  </si>
  <si>
    <t>"grammer online proof read services"</t>
  </si>
  <si>
    <t>+express +profread +service</t>
  </si>
  <si>
    <t>[professional profreaders online]</t>
  </si>
  <si>
    <t>"uk prof reading on line"</t>
  </si>
  <si>
    <t>[grammar profreader on line]</t>
  </si>
  <si>
    <t>"grammer prof reading online"</t>
  </si>
  <si>
    <t>+grammer +online +prof +reading +services</t>
  </si>
  <si>
    <t>+grammar +proof +reading +on +line</t>
  </si>
  <si>
    <t>"gramer profreading"</t>
  </si>
  <si>
    <t>"professionals online prof reading service"</t>
  </si>
  <si>
    <t>"grammer proofreading on line"</t>
  </si>
  <si>
    <t>+professional +profread +service +on +line</t>
  </si>
  <si>
    <t>"grammar prof reader on line"</t>
  </si>
  <si>
    <t>+gramar +proofreading +on +line</t>
  </si>
  <si>
    <t>[grammer prof reading on line]</t>
  </si>
  <si>
    <t>+gramar +online +prof +reader +services</t>
  </si>
  <si>
    <t>+grammar +prof +reader +service +on +line</t>
  </si>
  <si>
    <t>[gramar profreading on line]</t>
  </si>
  <si>
    <t>"gramer online prof reading service"</t>
  </si>
  <si>
    <t>+gramer +profreader</t>
  </si>
  <si>
    <t>"professionals prof reading on line"</t>
  </si>
  <si>
    <t>[professional prof reader online]</t>
  </si>
  <si>
    <t>[gramer proofreader]</t>
  </si>
  <si>
    <t>"grammar online prof readers service"</t>
  </si>
  <si>
    <t>"gramer prof reader"</t>
  </si>
  <si>
    <t>[grammar proofreaders on line]</t>
  </si>
  <si>
    <t>+gramer +profreading +on +line</t>
  </si>
  <si>
    <t>"uk. profreader"</t>
  </si>
  <si>
    <t>+professional +prof +reading +service</t>
  </si>
  <si>
    <t>+grammer +profreader</t>
  </si>
  <si>
    <t>"gramar profreader"</t>
  </si>
  <si>
    <t>+gramer +proofread</t>
  </si>
  <si>
    <t>+professional +online +prof +reading +service</t>
  </si>
  <si>
    <t>[professional profreader on line]</t>
  </si>
  <si>
    <t>[gramar online proof readers service]</t>
  </si>
  <si>
    <t>"professional prof reader services on line"</t>
  </si>
  <si>
    <t>"grammer online prof reading services"</t>
  </si>
  <si>
    <t>"gramar proofread on line"</t>
  </si>
  <si>
    <t>[grammar prof reader service on line]</t>
  </si>
  <si>
    <t>+gramar +proofreader +online</t>
  </si>
  <si>
    <t>"gramer proofreading"</t>
  </si>
  <si>
    <t>+gramer +prof +read +services +on +line</t>
  </si>
  <si>
    <t>"grammer prof reading on line"</t>
  </si>
  <si>
    <t>"professional proofreading services on line"</t>
  </si>
  <si>
    <t>+gramar +prof +read +on +line</t>
  </si>
  <si>
    <t>[gramar proofreading on line]</t>
  </si>
  <si>
    <t>"london proofreaders"</t>
  </si>
  <si>
    <t>[gramar prof reading service on line]</t>
  </si>
  <si>
    <t>"grammer prof reader services on line"</t>
  </si>
  <si>
    <t>+gramer +proof +readers +on +line</t>
  </si>
  <si>
    <t>[grammar prof reader services]</t>
  </si>
  <si>
    <t>"grammar proofreading on line"</t>
  </si>
  <si>
    <t>[uk proofreading]</t>
  </si>
  <si>
    <t>[grammer proofreader on line]</t>
  </si>
  <si>
    <t>+uk. +proofreaders +on +line</t>
  </si>
  <si>
    <t>+uk +prof +readers</t>
  </si>
  <si>
    <t>"gramer proofreading services online"</t>
  </si>
  <si>
    <t>"professional prof read online"</t>
  </si>
  <si>
    <t>[gramer online profreaders service]</t>
  </si>
  <si>
    <t>"grammer prof reader"</t>
  </si>
  <si>
    <t>+grammar +editing +proofreading</t>
  </si>
  <si>
    <t>"quality proofreading and editing"</t>
  </si>
  <si>
    <t>quality proofread and edit</t>
  </si>
  <si>
    <t>+british +proofreading +service</t>
  </si>
  <si>
    <t>british proofread service</t>
  </si>
  <si>
    <t>"british proofreading service"</t>
  </si>
  <si>
    <t>"quality editing and proofreading"</t>
  </si>
  <si>
    <t>quality edit and proofread</t>
  </si>
  <si>
    <t>[quality editing and proofreading]</t>
  </si>
  <si>
    <t>"british proof reader service"</t>
  </si>
  <si>
    <t>[british proof reader service]</t>
  </si>
  <si>
    <t>+british +proof +reader +service</t>
  </si>
  <si>
    <t>[quality proofreading and editing]</t>
  </si>
  <si>
    <t>"british proofread service"</t>
  </si>
  <si>
    <t>"english speaker editing"</t>
  </si>
  <si>
    <t>english speaker editing impressions</t>
  </si>
  <si>
    <t>"nursing editing"</t>
  </si>
  <si>
    <t>nursing editing impressions</t>
  </si>
  <si>
    <t>"british prof reader service"</t>
  </si>
  <si>
    <t>[nursing editing]</t>
  </si>
  <si>
    <t>[british proofread service]</t>
  </si>
  <si>
    <t>[british prof reader service]</t>
  </si>
  <si>
    <t>[english speaker editing]</t>
  </si>
  <si>
    <t>+british +proofread +service</t>
  </si>
  <si>
    <t>+british +prof +reader +service</t>
  </si>
  <si>
    <t>+nursing +editing</t>
  </si>
  <si>
    <t>[british proofreading service]</t>
  </si>
  <si>
    <t>+personal +statement +proof +reader +online</t>
  </si>
  <si>
    <t>+statement +of +purpose +proof +read</t>
  </si>
  <si>
    <t>+statement +of +purpose +proofreaders +service</t>
  </si>
  <si>
    <t>+personal +statement +proof +reading +online</t>
  </si>
  <si>
    <t>+statement +of +purpose +proof +reading +service</t>
  </si>
  <si>
    <t>"statement of purpose proofreading service online"</t>
  </si>
  <si>
    <t>+statement +of +purpose +prof +reader +on +line</t>
  </si>
  <si>
    <t>"editing &amp; proofreader"</t>
  </si>
  <si>
    <t>+statement +of +purpose +proof +reading</t>
  </si>
  <si>
    <t>[statements of purpose proofreaders online]</t>
  </si>
  <si>
    <t>+sops +proof +read +on +line</t>
  </si>
  <si>
    <t>"cheap proofread service"</t>
  </si>
  <si>
    <t>+statement +of +purpose +profreader +online</t>
  </si>
  <si>
    <t>+proper +prof +reader</t>
  </si>
  <si>
    <t>+cheap +prof +reader +service</t>
  </si>
  <si>
    <t>+statement +of +purpose +proof +readers +on +line</t>
  </si>
  <si>
    <t>[cheap proofread service]</t>
  </si>
  <si>
    <t>+sop +proof +readers +on +line</t>
  </si>
  <si>
    <t>+statement +of +purpose +online +proof +read +service</t>
  </si>
  <si>
    <t>[editing proofreading help]</t>
  </si>
  <si>
    <t>+personal +statement +profreader +on +line</t>
  </si>
  <si>
    <t>+cheap +proof +reader +service</t>
  </si>
  <si>
    <t>+editing +proof +reader +help</t>
  </si>
  <si>
    <t>+editing +prof +reader +help</t>
  </si>
  <si>
    <t>[editing proof reader help]</t>
  </si>
  <si>
    <t>+statement +of +purpose +proof +reading +services +online</t>
  </si>
  <si>
    <t>[statement of purpose proofreading services online]</t>
  </si>
  <si>
    <t>+statement +of +purpose +online +proof +reader +services</t>
  </si>
  <si>
    <t>+statement +of +purpose +profreading +service</t>
  </si>
  <si>
    <t>[statement of purpose proof reading]</t>
  </si>
  <si>
    <t>+proof +reader +service</t>
  </si>
  <si>
    <t>+editing +&amp; +proofreader</t>
  </si>
  <si>
    <t>[editing prof reader help]</t>
  </si>
  <si>
    <t>+statement +of +purpose +profreading +on +line</t>
  </si>
  <si>
    <t>+statement +of +purpose +proofreader +service</t>
  </si>
  <si>
    <t>"editing proofread help"</t>
  </si>
  <si>
    <t>+statement +of +purpose +profreader +service</t>
  </si>
  <si>
    <t>+statements +of +purpose +profreading +on +line</t>
  </si>
  <si>
    <t>+editing +proofreading +help</t>
  </si>
  <si>
    <t>+statements +of +purpose +proof +readers +on +line</t>
  </si>
  <si>
    <t>+personal +statement +proof +reading +on +line</t>
  </si>
  <si>
    <t>+statements +of +purpose +proof +readers +online</t>
  </si>
  <si>
    <t>+statements +of +purpose +proof +readers +service</t>
  </si>
  <si>
    <t>[prof reader service]</t>
  </si>
  <si>
    <t>+sop +prof +reading +on +line</t>
  </si>
  <si>
    <t>+statements +of +purpose +prof +reading +online</t>
  </si>
  <si>
    <t>+statement +of +purpose +proofreaders +online</t>
  </si>
  <si>
    <t>[editing and proofreading us]</t>
  </si>
  <si>
    <t>edit and proofread us</t>
  </si>
  <si>
    <t>"prof reader service"</t>
  </si>
  <si>
    <t>"editing and proofreading us"</t>
  </si>
  <si>
    <t>[statements of purpose proofreading online]</t>
  </si>
  <si>
    <t>"editing proof reader help"</t>
  </si>
  <si>
    <t>"editor prof reader service"</t>
  </si>
  <si>
    <t>editor proofread service impresssions</t>
  </si>
  <si>
    <t>[methodology proofread]</t>
  </si>
  <si>
    <t>methodology proofread</t>
  </si>
  <si>
    <t>[london proofreading service]</t>
  </si>
  <si>
    <t>london proofread service</t>
  </si>
  <si>
    <t>"methodology proofreading"</t>
  </si>
  <si>
    <t>[methodology proofreading]</t>
  </si>
  <si>
    <t>+research +editing +proofreading</t>
  </si>
  <si>
    <t>research editing proofread</t>
  </si>
  <si>
    <t>"london proofreading service"</t>
  </si>
  <si>
    <t>+online +editor +proofread</t>
  </si>
  <si>
    <t>online editor proofread</t>
  </si>
  <si>
    <t>"methodology proofread"</t>
  </si>
  <si>
    <t>[fast proofread service]</t>
  </si>
  <si>
    <t>fast proofread service</t>
  </si>
  <si>
    <t>[online editor proofreading]</t>
  </si>
  <si>
    <t>[editor prof reader service]</t>
  </si>
  <si>
    <t>"online editor proofreading"</t>
  </si>
  <si>
    <t>+online +editor +prof +reader</t>
  </si>
  <si>
    <t>+online +editor +proof +reader</t>
  </si>
  <si>
    <t>+london +proofreading +service</t>
  </si>
  <si>
    <t>"fast proofread service"</t>
  </si>
  <si>
    <t>+fast +proofread +service</t>
  </si>
  <si>
    <t>[cheap proofread]</t>
  </si>
  <si>
    <t>cheap proofread impressions</t>
  </si>
  <si>
    <t>"affordable editing and proofreading"</t>
  </si>
  <si>
    <t>affordable edit and proofread impressions</t>
  </si>
  <si>
    <t>[affordable editing and proofreader]</t>
  </si>
  <si>
    <t>"great prof reader"</t>
  </si>
  <si>
    <t>great proofread impressions</t>
  </si>
  <si>
    <t>"london proofreading"</t>
  </si>
  <si>
    <t>london proofread</t>
  </si>
  <si>
    <t>"london proofread"</t>
  </si>
  <si>
    <t>[affordable edit and proofreading]</t>
  </si>
  <si>
    <t>[great proof reader]</t>
  </si>
  <si>
    <t>[improve proof reader]</t>
  </si>
  <si>
    <t>improve proofread impressions</t>
  </si>
  <si>
    <t>[affordable edit and proofread]</t>
  </si>
  <si>
    <t>[great prof reader]</t>
  </si>
  <si>
    <t>+improve +proofread</t>
  </si>
  <si>
    <t>+improve +prof +reader</t>
  </si>
  <si>
    <t>+affordable +editing +and +proofreading</t>
  </si>
  <si>
    <t>[london proof reader]</t>
  </si>
  <si>
    <t>"cheap prof reader"</t>
  </si>
  <si>
    <t>+london +proof +reader</t>
  </si>
  <si>
    <t>[great proofreading]</t>
  </si>
  <si>
    <t>+london +proofread</t>
  </si>
  <si>
    <t>"improve proofreading"</t>
  </si>
  <si>
    <t>+edit +prof +reader</t>
  </si>
  <si>
    <t>edit proofread</t>
  </si>
  <si>
    <t>[improve proofreading]</t>
  </si>
  <si>
    <t>[affordable editing and proofread]</t>
  </si>
  <si>
    <t>"improve prof reader"</t>
  </si>
  <si>
    <t>"london proof reader"</t>
  </si>
  <si>
    <t>"edit prof reader"</t>
  </si>
  <si>
    <t>+great +proofreading</t>
  </si>
  <si>
    <t>[improve prof reader]</t>
  </si>
  <si>
    <t>"affordable edit and proofread"</t>
  </si>
  <si>
    <t>"great proof reader"</t>
  </si>
  <si>
    <t>+affordable +edit +and +proofreading</t>
  </si>
  <si>
    <t>+cheap +proof +reader</t>
  </si>
  <si>
    <t>"affordable edit and proofreader"</t>
  </si>
  <si>
    <t>"improve proof reader"</t>
  </si>
  <si>
    <t>[london proofreading]</t>
  </si>
  <si>
    <t>+affordable +edit +and +proofreader</t>
  </si>
  <si>
    <t>+cheap +prof +reader</t>
  </si>
  <si>
    <t>[affordable edit and proofreader]</t>
  </si>
  <si>
    <t>+case +study +editing +service</t>
  </si>
  <si>
    <t>case study editing service</t>
  </si>
  <si>
    <t>[cheap proof reader]</t>
  </si>
  <si>
    <t>"improve proofread"</t>
  </si>
  <si>
    <t>"affordable editing and proofread"</t>
  </si>
  <si>
    <t>"affordable editing and proofreader"</t>
  </si>
  <si>
    <t>+affordable +edit +and +proofread</t>
  </si>
  <si>
    <t>+affordable +editing +and +proofread</t>
  </si>
  <si>
    <t>"cheap proof reader"</t>
  </si>
  <si>
    <t>[affordable editing and proofreading]</t>
  </si>
  <si>
    <t>"affordable edit and proofreading"</t>
  </si>
  <si>
    <t>[case study editing service]</t>
  </si>
  <si>
    <t>+improve +proof +reader</t>
  </si>
  <si>
    <t>[improve proofread]</t>
  </si>
  <si>
    <t>"case study editing service"</t>
  </si>
  <si>
    <t>+great +prof +reader</t>
  </si>
  <si>
    <t>+edit +proof +reader</t>
  </si>
  <si>
    <t>+great +proofread</t>
  </si>
  <si>
    <t>"great proofreading"</t>
  </si>
  <si>
    <t>[cheap prof reader]</t>
  </si>
  <si>
    <t>+proofreading +and +editing +company</t>
  </si>
  <si>
    <t>proofread and edit company</t>
  </si>
  <si>
    <t>+affordable +editing +and +proofreader</t>
  </si>
  <si>
    <t>[london proofread]</t>
  </si>
  <si>
    <t>+london +proofreading</t>
  </si>
  <si>
    <t>+great +proof +reader</t>
  </si>
  <si>
    <t>+in +proofreading</t>
  </si>
  <si>
    <t>0.08 (enhanced)</t>
  </si>
  <si>
    <t>"proofread proof read"</t>
  </si>
  <si>
    <t>"proofred experienced"</t>
  </si>
  <si>
    <t>"proofreading international"</t>
  </si>
  <si>
    <t>+proofreading +editing +review</t>
  </si>
  <si>
    <t>proofread editing review</t>
  </si>
  <si>
    <t>+proofreading +in +los +angeles</t>
  </si>
  <si>
    <t>[do the proofreading]</t>
  </si>
  <si>
    <t>[proofreading experts]</t>
  </si>
  <si>
    <t>[to proofreading]</t>
  </si>
  <si>
    <t>"edit profreaders services"</t>
  </si>
  <si>
    <t>+edits +profreader +services</t>
  </si>
  <si>
    <t>+edit +profreaders +services</t>
  </si>
  <si>
    <t>[careful proofread]</t>
  </si>
  <si>
    <t>[proof editing services]</t>
  </si>
  <si>
    <t>+prof +reading +services</t>
  </si>
  <si>
    <t>[proofreading in los angeles]</t>
  </si>
  <si>
    <t>[non fiction editing services]</t>
  </si>
  <si>
    <t>+screenplays +prof +readers</t>
  </si>
  <si>
    <t>+proofreading +check</t>
  </si>
  <si>
    <t>+proofread +my</t>
  </si>
  <si>
    <t>+proofreading +punctuation</t>
  </si>
  <si>
    <t>"careful proofread"</t>
  </si>
  <si>
    <t>"proofreading fiction"</t>
  </si>
  <si>
    <t>+for +your +proofreading</t>
  </si>
  <si>
    <t>"in proofreading"</t>
  </si>
  <si>
    <t>[recommended proofreading]</t>
  </si>
  <si>
    <t>recommended proofread</t>
  </si>
  <si>
    <t>[express proof reader]</t>
  </si>
  <si>
    <t>express proofread</t>
  </si>
  <si>
    <t>[abstract editing]</t>
  </si>
  <si>
    <t>abstract editing</t>
  </si>
  <si>
    <t>[online proofread editor]</t>
  </si>
  <si>
    <t>online proofread editor impressions</t>
  </si>
  <si>
    <t>"recommended proofreading"</t>
  </si>
  <si>
    <t>"online prof reader editor"</t>
  </si>
  <si>
    <t>+express +proof +reader</t>
  </si>
  <si>
    <t>[express prof reader]</t>
  </si>
  <si>
    <t>"express prof reader"</t>
  </si>
  <si>
    <t>"online proofread editor"</t>
  </si>
  <si>
    <t>"abstract editing"</t>
  </si>
  <si>
    <t>"online proofreading editor"</t>
  </si>
  <si>
    <t>"online proof reader editor"</t>
  </si>
  <si>
    <t>[online proof reader editor]</t>
  </si>
  <si>
    <t>+recommended +proofreading</t>
  </si>
  <si>
    <t>[online prof reader editor]</t>
  </si>
  <si>
    <t>[express proofread]</t>
  </si>
  <si>
    <t>[online proofreading editor]</t>
  </si>
  <si>
    <t>+express +prof +reader</t>
  </si>
  <si>
    <t>"express proof reader"</t>
  </si>
  <si>
    <t>+express +proofread</t>
  </si>
  <si>
    <t>+u.k +prof +reading</t>
  </si>
  <si>
    <t>[online proofreading edit]</t>
  </si>
  <si>
    <t>[online edit and proofreading]</t>
  </si>
  <si>
    <t>[u.k profread online]</t>
  </si>
  <si>
    <t>[online editing and proofreader]</t>
  </si>
  <si>
    <t>+online +proofread +edit</t>
  </si>
  <si>
    <t>+u.k +online +prof +readers +service</t>
  </si>
  <si>
    <t>+page +proofreading +and +editing</t>
  </si>
  <si>
    <t>page proofread and edit</t>
  </si>
  <si>
    <t>+hours +proof +reader</t>
  </si>
  <si>
    <t>"u.k prof readers service on line"</t>
  </si>
  <si>
    <t>[u.k online profreaders services]</t>
  </si>
  <si>
    <t>[u.k online prof readers service]</t>
  </si>
  <si>
    <t>[u.k. profreading online]</t>
  </si>
  <si>
    <t>[u.k. prof reading on line]</t>
  </si>
  <si>
    <t>+proofreading +usa</t>
  </si>
  <si>
    <t>[hours prof reader]</t>
  </si>
  <si>
    <t>+expert +proofreading +service</t>
  </si>
  <si>
    <t>"quick proofreading editing"</t>
  </si>
  <si>
    <t>"u.k prof reader online"</t>
  </si>
  <si>
    <t>+u.k. +profread</t>
  </si>
  <si>
    <t>+online +proofreading +edit</t>
  </si>
  <si>
    <t>[u.k proofread online]</t>
  </si>
  <si>
    <t>"u.k. profreaders services on line"</t>
  </si>
  <si>
    <t>"u.k. proofreading on line"</t>
  </si>
  <si>
    <t>"proofreader and edit uk"</t>
  </si>
  <si>
    <t>"proofreader and editing uk"</t>
  </si>
  <si>
    <t>+u.k +prof +readers +service +on +line</t>
  </si>
  <si>
    <t>"proofread and editing uk"</t>
  </si>
  <si>
    <t>"online edit and proofread"</t>
  </si>
  <si>
    <t>+proofreader +and +editing</t>
  </si>
  <si>
    <t>[professional prof reader]</t>
  </si>
  <si>
    <t>[proofread and editing uk]</t>
  </si>
  <si>
    <t>"u.k. profread"</t>
  </si>
  <si>
    <t>[u.k. profreaders service]</t>
  </si>
  <si>
    <t>[proofreading and edit]</t>
  </si>
  <si>
    <t>+u.k +proofread +online</t>
  </si>
  <si>
    <t>[proofread and edit uk]</t>
  </si>
  <si>
    <t>"proofread and edit uk"</t>
  </si>
  <si>
    <t>"u.k online prof readers service"</t>
  </si>
  <si>
    <t>+u.k +proofreading +online</t>
  </si>
  <si>
    <t>+u.k. +profreaders +online</t>
  </si>
  <si>
    <t>"u.k profreading on line"</t>
  </si>
  <si>
    <t>"proofreading usa"</t>
  </si>
  <si>
    <t>"u.k. profreaders on line"</t>
  </si>
  <si>
    <t>[hours proofread]</t>
  </si>
  <si>
    <t>[polish editing proofreading]</t>
  </si>
  <si>
    <t>+proofreading +and +edit +uk</t>
  </si>
  <si>
    <t>+u.k. +prof +reading</t>
  </si>
  <si>
    <t>+proofreader +and +editing +uk</t>
  </si>
  <si>
    <t>[u.k. proofreaders online]</t>
  </si>
  <si>
    <t>[hours proof reader]</t>
  </si>
  <si>
    <t>"u.k. profreader online"</t>
  </si>
  <si>
    <t>"u.k. prof reading"</t>
  </si>
  <si>
    <t>+u.k +profread +online</t>
  </si>
  <si>
    <t>[u.k. profread online]</t>
  </si>
  <si>
    <t>+online +editing +and +proofread</t>
  </si>
  <si>
    <t>+proofread +and +editing</t>
  </si>
  <si>
    <t>"proofreader and editing"</t>
  </si>
  <si>
    <t>"online proofreading edit"</t>
  </si>
  <si>
    <t>+online +proof +reader +edit</t>
  </si>
  <si>
    <t>[u.k. prof reading]</t>
  </si>
  <si>
    <t>[proofread and editing]</t>
  </si>
  <si>
    <t>"u.k. profread online"</t>
  </si>
  <si>
    <t>"u.k profreaders on line"</t>
  </si>
  <si>
    <t>+online +edit +and +proofread</t>
  </si>
  <si>
    <t>[u.k profreaders services]</t>
  </si>
  <si>
    <t>"professional prof reader"</t>
  </si>
  <si>
    <t>[online edit and proofreader]</t>
  </si>
  <si>
    <t>+chapter +proofreading +and +editing</t>
  </si>
  <si>
    <t>chapter proofread and edit</t>
  </si>
  <si>
    <t>+language +proofreading +editing</t>
  </si>
  <si>
    <t>language proofread editing</t>
  </si>
  <si>
    <t>+canadian +english +proofreading</t>
  </si>
  <si>
    <t>canadian english proofread</t>
  </si>
  <si>
    <t>+experienced +proofread</t>
  </si>
  <si>
    <t>experienced proofread impressions</t>
  </si>
  <si>
    <t>[professional editing prof reader]</t>
  </si>
  <si>
    <t>professional editing proofread impressions</t>
  </si>
  <si>
    <t>+professional +editing +prof +reader</t>
  </si>
  <si>
    <t>[experienced proof reader]</t>
  </si>
  <si>
    <t>"professional editing proofread"</t>
  </si>
  <si>
    <t>+experienced +proof +reader</t>
  </si>
  <si>
    <t>[experienced proofread]</t>
  </si>
  <si>
    <t>[canadian english proofreading]</t>
  </si>
  <si>
    <t>+proof +reader +agency</t>
  </si>
  <si>
    <t>proofread agency</t>
  </si>
  <si>
    <t>+scientific +proofreading +service</t>
  </si>
  <si>
    <t>scientific proofread service</t>
  </si>
  <si>
    <t>+experienced +proofreading</t>
  </si>
  <si>
    <t>[experienced proofreading]</t>
  </si>
  <si>
    <t>[chapter proofreading and editing]</t>
  </si>
  <si>
    <t>+professional +editing +proof +reader</t>
  </si>
  <si>
    <t>+experienced +prof +reader</t>
  </si>
  <si>
    <t>[scientific proof reader service]</t>
  </si>
  <si>
    <t>"canadian english proofreading"</t>
  </si>
  <si>
    <t>[experienced prof reader]</t>
  </si>
  <si>
    <t>+scientific +prof +reader +service</t>
  </si>
  <si>
    <t>+scientific +proofread +service</t>
  </si>
  <si>
    <t>"methodology editing service"</t>
  </si>
  <si>
    <t>methodology editing service</t>
  </si>
  <si>
    <t>"chapter proofreading and editing"</t>
  </si>
  <si>
    <t>"professional editing prof reader"</t>
  </si>
  <si>
    <t>"experienced proofread"</t>
  </si>
  <si>
    <t>[professional editing proofread]</t>
  </si>
  <si>
    <t>"proofreading plagiarism check"</t>
  </si>
  <si>
    <t>proofread plagiarism check</t>
  </si>
  <si>
    <t>[methodology editing service]</t>
  </si>
  <si>
    <t>"experienced proof reader"</t>
  </si>
  <si>
    <t>+professional +editing +proofread</t>
  </si>
  <si>
    <t>[proofreading plagiarism check]</t>
  </si>
  <si>
    <t>[scientific proofreading service]</t>
  </si>
  <si>
    <t>+editing +proofreading +australia</t>
  </si>
  <si>
    <t>editing proofread australia</t>
  </si>
  <si>
    <t>"experienced prof reader"</t>
  </si>
  <si>
    <t>"experienced proofreading"</t>
  </si>
  <si>
    <t>[professional editing proof reader]</t>
  </si>
  <si>
    <t>"professional editing proof reader"</t>
  </si>
  <si>
    <t>[need proofreading service]</t>
  </si>
  <si>
    <t>need proofread service</t>
  </si>
  <si>
    <t>+editing +prof +reader +uk</t>
  </si>
  <si>
    <t>editing proofread uk impressions</t>
  </si>
  <si>
    <t>"need proof reader service"</t>
  </si>
  <si>
    <t>"need proofreading service"</t>
  </si>
  <si>
    <t>"editing proofread uk"</t>
  </si>
  <si>
    <t>[online editor proofreading service]</t>
  </si>
  <si>
    <t>online editor proofread service</t>
  </si>
  <si>
    <t>"need proofread service"</t>
  </si>
  <si>
    <t>[editing proofreading uk]</t>
  </si>
  <si>
    <t>"need prof reader service"</t>
  </si>
  <si>
    <t>+expert +proofreading</t>
  </si>
  <si>
    <t>expert proofread</t>
  </si>
  <si>
    <t>"editing proofreading uk"</t>
  </si>
  <si>
    <t>+online +editor +proof +reader +service</t>
  </si>
  <si>
    <t>+need +prof +reader +service</t>
  </si>
  <si>
    <t>[need proofread service]</t>
  </si>
  <si>
    <t>+need +proofreading +service</t>
  </si>
  <si>
    <t>"editing prof reader uk"</t>
  </si>
  <si>
    <t>[expert proofreading]</t>
  </si>
  <si>
    <t>+editing +proofread +uk</t>
  </si>
  <si>
    <t>[editing proofread uk]</t>
  </si>
  <si>
    <t>"editing proof reader uk"</t>
  </si>
  <si>
    <t>"online editor proofreading service"</t>
  </si>
  <si>
    <t>[need prof reader service]</t>
  </si>
  <si>
    <t>[editing prof reader uk]</t>
  </si>
  <si>
    <t>+need +proofread +service</t>
  </si>
  <si>
    <t>[editing proofreading word]</t>
  </si>
  <si>
    <t>editing proofread word</t>
  </si>
  <si>
    <t>+need +proof +reader +service</t>
  </si>
  <si>
    <t>"expert proofreading"</t>
  </si>
  <si>
    <t>"editing proofreading word"</t>
  </si>
  <si>
    <t>[need proof reader service]</t>
  </si>
  <si>
    <t>+editing +proof +reader +uk</t>
  </si>
  <si>
    <t>[editing proof reader uk]</t>
  </si>
  <si>
    <t>"language editing and proofreader"</t>
  </si>
  <si>
    <t>language edit and proofread impressions</t>
  </si>
  <si>
    <t>[proofread word]</t>
  </si>
  <si>
    <t>proofread word impressions</t>
  </si>
  <si>
    <t>"graduate proofreading"</t>
  </si>
  <si>
    <t>graduate proofread</t>
  </si>
  <si>
    <t>[faster proofread service]</t>
  </si>
  <si>
    <t>faster proofread service</t>
  </si>
  <si>
    <t>+proof +reader +editing +word</t>
  </si>
  <si>
    <t>proofread editing word impressions</t>
  </si>
  <si>
    <t>[prof reader word]</t>
  </si>
  <si>
    <t>[proofreading word]</t>
  </si>
  <si>
    <t>"proof reader editing word"</t>
  </si>
  <si>
    <t>"prof reader editing word"</t>
  </si>
  <si>
    <t>+scientific +proof +reader +service</t>
  </si>
  <si>
    <t>scientific proofread service impressions</t>
  </si>
  <si>
    <t>[language editing and proofread]</t>
  </si>
  <si>
    <t>+editing +and +proofreading +service +uk</t>
  </si>
  <si>
    <t>edit and proofread service uk</t>
  </si>
  <si>
    <t>"prof reader word"</t>
  </si>
  <si>
    <t>"proofread word"</t>
  </si>
  <si>
    <t>+prof +reader +word</t>
  </si>
  <si>
    <t>+prof +reader +editing +word</t>
  </si>
  <si>
    <t>"scientific proof reader service"</t>
  </si>
  <si>
    <t>+faster +proofreading +service</t>
  </si>
  <si>
    <t>[proof reader editing word]</t>
  </si>
  <si>
    <t>"language edit and proofread"</t>
  </si>
  <si>
    <t>[pro prof reader]</t>
  </si>
  <si>
    <t>pro proofread</t>
  </si>
  <si>
    <t>+language +edit +and +proofread</t>
  </si>
  <si>
    <t>+language +editing +and +proofreader</t>
  </si>
  <si>
    <t>"manchester phd proofreading"</t>
  </si>
  <si>
    <t>phd General New impressions</t>
  </si>
  <si>
    <t>"quality editing proofreading"</t>
  </si>
  <si>
    <t>quality editing proofread</t>
  </si>
  <si>
    <t>+proofread +word</t>
  </si>
  <si>
    <t>[scientific proofread service]</t>
  </si>
  <si>
    <t>[manchester phd proofreading]</t>
  </si>
  <si>
    <t>[scientific prof reader service]</t>
  </si>
  <si>
    <t>[faster proof reader service]</t>
  </si>
  <si>
    <t>[proofread editing word]</t>
  </si>
  <si>
    <t>[quality editing proofreading]</t>
  </si>
  <si>
    <t>[proofreading doc]</t>
  </si>
  <si>
    <t>proofread doc</t>
  </si>
  <si>
    <t>+language +edit +and +proofreader</t>
  </si>
  <si>
    <t>+proof +reader +word</t>
  </si>
  <si>
    <t>+proofreading +editing +word</t>
  </si>
  <si>
    <t>"scientific proofread service"</t>
  </si>
  <si>
    <t>[language editing and proofreader]</t>
  </si>
  <si>
    <t>"language editing and proofread"</t>
  </si>
  <si>
    <t>[language edit and proofread]</t>
  </si>
  <si>
    <t>+proofreading +word</t>
  </si>
  <si>
    <t>"proofread editing word"</t>
  </si>
  <si>
    <t>"faster proof reader service"</t>
  </si>
  <si>
    <t>+faster +proofread +service</t>
  </si>
  <si>
    <t>+language +edit +and +proofreading</t>
  </si>
  <si>
    <t>+faster +prof +reader +service</t>
  </si>
  <si>
    <t>"proofreading word"</t>
  </si>
  <si>
    <t>"proof reader word"</t>
  </si>
  <si>
    <t>+graduate +proofreading</t>
  </si>
  <si>
    <t>+manchester +phd +proofreading</t>
  </si>
  <si>
    <t>"faster proofreading service"</t>
  </si>
  <si>
    <t>+faster +proof +reader +service</t>
  </si>
  <si>
    <t>"scientific prof reader service"</t>
  </si>
  <si>
    <t>"language edit and proofreader"</t>
  </si>
  <si>
    <t>"language edit and proofreading"</t>
  </si>
  <si>
    <t>[prof reader editing word]</t>
  </si>
  <si>
    <t>[language edit and proofreading]</t>
  </si>
  <si>
    <t>[faster proofreading service]</t>
  </si>
  <si>
    <t>[language edit and proofreader]</t>
  </si>
  <si>
    <t>[proof reader word]</t>
  </si>
  <si>
    <t>+language +editing +and +proofread</t>
  </si>
  <si>
    <t>+proofread +editing +word</t>
  </si>
  <si>
    <t>"faster proofread service"</t>
  </si>
  <si>
    <t>[proofreader and editing]</t>
  </si>
  <si>
    <t>+proposal +proof +reading +on +line</t>
  </si>
  <si>
    <t>"www proof reading com"</t>
  </si>
  <si>
    <t>com General New</t>
  </si>
  <si>
    <t>+editor +proofreading +service</t>
  </si>
  <si>
    <t>editor proofread service</t>
  </si>
  <si>
    <t>"top esl editing proofreading"</t>
  </si>
  <si>
    <t>esl General New impressions</t>
  </si>
  <si>
    <t>[online proofreading editor service]</t>
  </si>
  <si>
    <t>online proofread edit service</t>
  </si>
  <si>
    <t>"online proofreading editor service"</t>
  </si>
  <si>
    <t>"editor proofreading service"</t>
  </si>
  <si>
    <t>"editor proofread service"</t>
  </si>
  <si>
    <t>[editor proofread service]</t>
  </si>
  <si>
    <t>[editor proofreading service]</t>
  </si>
  <si>
    <t>[top esl editing proofreading]</t>
  </si>
  <si>
    <t>[top esl editing proofreading service]</t>
  </si>
  <si>
    <t>"editor proof reader service"</t>
  </si>
  <si>
    <t>[american english proofreading]</t>
  </si>
  <si>
    <t>american english proofread impressions</t>
  </si>
  <si>
    <t>+editor +prof +reader +service</t>
  </si>
  <si>
    <t>[esl proof reading]</t>
  </si>
  <si>
    <t>[american english proof reader]</t>
  </si>
  <si>
    <t>"top esl editing proof reading"</t>
  </si>
  <si>
    <t>"american english proofreading"</t>
  </si>
  <si>
    <t>+american +english +proof +reader</t>
  </si>
  <si>
    <t>"top esl editing proofreading service"</t>
  </si>
  <si>
    <t>+online +proof +reader +editor +service</t>
  </si>
  <si>
    <t>+top +esl +editing +proofreading +service</t>
  </si>
  <si>
    <t>"online proofreading companies"</t>
  </si>
  <si>
    <t>[american english proofread]</t>
  </si>
  <si>
    <t>+proofread +com</t>
  </si>
  <si>
    <t>[www proof reading com]</t>
  </si>
  <si>
    <t>+fast +prof +reader +service</t>
  </si>
  <si>
    <t>fast prof reader service</t>
  </si>
  <si>
    <t>"american english proofread"</t>
  </si>
  <si>
    <t>+editor +proofread +service</t>
  </si>
  <si>
    <t>"american english prof reader"</t>
  </si>
  <si>
    <t>+american +english +prof +reader</t>
  </si>
  <si>
    <t>"esl proof reading"</t>
  </si>
  <si>
    <t>[editor proof reader service]</t>
  </si>
  <si>
    <t>+editor +proof +reader +service</t>
  </si>
  <si>
    <t>+online +proofreading +companies</t>
  </si>
  <si>
    <t>+www +proofreading +com</t>
  </si>
  <si>
    <t>+top +esl +editing +proofreading</t>
  </si>
  <si>
    <t>"american english proof reader"</t>
  </si>
  <si>
    <t>+american +english +proofread</t>
  </si>
  <si>
    <t>[american english prof reader]</t>
  </si>
  <si>
    <t>[top esl editing proof reading]</t>
  </si>
  <si>
    <t>+top +esl +editing +proof +reading</t>
  </si>
  <si>
    <t>"fastest proof reader service"</t>
  </si>
  <si>
    <t>fastest proofread service</t>
  </si>
  <si>
    <t>+proofreading +editing +service +uk</t>
  </si>
  <si>
    <t>uk General New impressions</t>
  </si>
  <si>
    <t>[proofreading check]</t>
  </si>
  <si>
    <t>proofread check impressions</t>
  </si>
  <si>
    <t>[uk. profreaders services]</t>
  </si>
  <si>
    <t>"fastest proofread service"</t>
  </si>
  <si>
    <t>+uk. +prof +readers +services +on +line</t>
  </si>
  <si>
    <t>"proof reader check"</t>
  </si>
  <si>
    <t>[prof reader editing help]</t>
  </si>
  <si>
    <t>proofread editing help impressions</t>
  </si>
  <si>
    <t>[london editing and proofreading]</t>
  </si>
  <si>
    <t>london edit and proofread</t>
  </si>
  <si>
    <t>[uk profreaders online]</t>
  </si>
  <si>
    <t>"proofreading check"</t>
  </si>
  <si>
    <t>+london +editing +and +proofreading</t>
  </si>
  <si>
    <t>[uk. prof readers services on line]</t>
  </si>
  <si>
    <t>[online editor prof reader]</t>
  </si>
  <si>
    <t>online editor proofread impressions</t>
  </si>
  <si>
    <t>[conclusion proofread]</t>
  </si>
  <si>
    <t>conclusion proofread</t>
  </si>
  <si>
    <t>"uk profreaders online"</t>
  </si>
  <si>
    <t>[best proofreading and editing]</t>
  </si>
  <si>
    <t>best proofread and edit</t>
  </si>
  <si>
    <t>[uk prof readers online]</t>
  </si>
  <si>
    <t>[conclusion proofreading]</t>
  </si>
  <si>
    <t>"online editor proofread"</t>
  </si>
  <si>
    <t>[uk. proofreaders on line]</t>
  </si>
  <si>
    <t>+proof +reader +editor</t>
  </si>
  <si>
    <t>proofread editor impressions</t>
  </si>
  <si>
    <t>[proofread check]</t>
  </si>
  <si>
    <t>[great proofread]</t>
  </si>
  <si>
    <t>great proofread</t>
  </si>
  <si>
    <t>[fastest proof reader service]</t>
  </si>
  <si>
    <t>"uk prof readers online"</t>
  </si>
  <si>
    <t>+fastest +proof +reader +service</t>
  </si>
  <si>
    <t>"online editor proof reader"</t>
  </si>
  <si>
    <t>+proofread +editing +help</t>
  </si>
  <si>
    <t>"prof reader editor"</t>
  </si>
  <si>
    <t>"online editor prof reader"</t>
  </si>
  <si>
    <t>+best +proofreading +and +editing</t>
  </si>
  <si>
    <t>"uk. proofreaders on line"</t>
  </si>
  <si>
    <t>[uk. profreaders services on line]</t>
  </si>
  <si>
    <t>+fastest +prof +reader +service</t>
  </si>
  <si>
    <t>+prof +reader +editor</t>
  </si>
  <si>
    <t>+proof +reader +editing +help</t>
  </si>
  <si>
    <t>"prof reader editing help"</t>
  </si>
  <si>
    <t>"conclusion proofreading"</t>
  </si>
  <si>
    <t>[uk. profreading online]</t>
  </si>
  <si>
    <t>[online editor proof reader]</t>
  </si>
  <si>
    <t>"proofread editing help"</t>
  </si>
  <si>
    <t>[fastest proofread service]</t>
  </si>
  <si>
    <t>+platform +proofreading</t>
  </si>
  <si>
    <t>platform proofread</t>
  </si>
  <si>
    <t>[online editor proofread]</t>
  </si>
  <si>
    <t>"london editing and proofreading"</t>
  </si>
  <si>
    <t>[proof reader check]</t>
  </si>
  <si>
    <t>[proofreading editing service uk]</t>
  </si>
  <si>
    <t>+proofread +check</t>
  </si>
  <si>
    <t>[proofread editing help]</t>
  </si>
  <si>
    <t>"proof reader editing help"</t>
  </si>
  <si>
    <t>"proofread check"</t>
  </si>
  <si>
    <t>"uk. profreaders services"</t>
  </si>
  <si>
    <t>+online +editor +proofreading</t>
  </si>
  <si>
    <t>[prof reader editor]</t>
  </si>
  <si>
    <t>+proof +reader +check</t>
  </si>
  <si>
    <t>"proofreading editing help"</t>
  </si>
  <si>
    <t>+fastest +proofread +service</t>
  </si>
  <si>
    <t>"conclusion proofread"</t>
  </si>
  <si>
    <t>[prof reader check]</t>
  </si>
  <si>
    <t>[proof reader editing help]</t>
  </si>
  <si>
    <t>+prof +reader +editing +help</t>
  </si>
  <si>
    <t>+prof +reader +check</t>
  </si>
  <si>
    <t>"uk. profreading online"</t>
  </si>
  <si>
    <t>[proofreading editing help]</t>
  </si>
  <si>
    <t>"great proofread"</t>
  </si>
  <si>
    <t>"uk. profreaders services on line"</t>
  </si>
  <si>
    <t>"best proofreading and editing"</t>
  </si>
  <si>
    <t>"proofreading editing service uk"</t>
  </si>
  <si>
    <t>"uk. prof readers services on line"</t>
  </si>
  <si>
    <t>"prof reader check"</t>
  </si>
  <si>
    <t>+papers +prof +readers</t>
  </si>
  <si>
    <t>+my +papers +profreaders +services +on +line</t>
  </si>
  <si>
    <t>[my papers profreading online]</t>
  </si>
  <si>
    <t>"my paper prof reading online"</t>
  </si>
  <si>
    <t>"papers online prof readers services"</t>
  </si>
  <si>
    <t>"papers profreaders services"</t>
  </si>
  <si>
    <t>+proofread +correct +my +paper</t>
  </si>
  <si>
    <t>+editing +proofreading +uk</t>
  </si>
  <si>
    <t>editing proofread uk</t>
  </si>
  <si>
    <t>+papers +online +prof +readers +services</t>
  </si>
  <si>
    <t>[my papers profreaders services]</t>
  </si>
  <si>
    <t>[my papers online profreaders service]</t>
  </si>
  <si>
    <t>"my paper profreading"</t>
  </si>
  <si>
    <t>+papers +profreaders +on +line</t>
  </si>
  <si>
    <t>+papers +prof +readers +on +line</t>
  </si>
  <si>
    <t>"papers profreaders on line"</t>
  </si>
  <si>
    <t>[paper proofreaders on line]</t>
  </si>
  <si>
    <t>+paper +online +profreaders +service</t>
  </si>
  <si>
    <t>"papers prof reading"</t>
  </si>
  <si>
    <t>[my paper profreading online]</t>
  </si>
  <si>
    <t>+my +papers +prof +reading +online</t>
  </si>
  <si>
    <t>"my papers profreaders service on line"</t>
  </si>
  <si>
    <t>+paper +prof +reading +online</t>
  </si>
  <si>
    <t>[my papers proofreaders]</t>
  </si>
  <si>
    <t>[my paper profread]</t>
  </si>
  <si>
    <t>[papers prof reading online]</t>
  </si>
  <si>
    <t>+papers +profreading +online</t>
  </si>
  <si>
    <t>+research +paper +proof +read</t>
  </si>
  <si>
    <t>"chapter proofread"</t>
  </si>
  <si>
    <t>"my paper profreaders"</t>
  </si>
  <si>
    <t>[my papers profreading on line]</t>
  </si>
  <si>
    <t>+my +paper +proofreaders +online</t>
  </si>
  <si>
    <t>"my papers proofreaders online"</t>
  </si>
  <si>
    <t>[my paper profreaders online]</t>
  </si>
  <si>
    <t>"my papers prof reading online"</t>
  </si>
  <si>
    <t>[research paper proof read]</t>
  </si>
  <si>
    <t>+paper +proofreaders +on +line</t>
  </si>
  <si>
    <t>+my +papers +profreading</t>
  </si>
  <si>
    <t>"my paper proofreaders online"</t>
  </si>
  <si>
    <t>[my paper profreading]</t>
  </si>
  <si>
    <t>"papers online prof readers service"</t>
  </si>
  <si>
    <t>+my +papers +profread +on +line</t>
  </si>
  <si>
    <t>[quality prof reader]</t>
  </si>
  <si>
    <t>quality proofread impressions</t>
  </si>
  <si>
    <t>[quality proof reader]</t>
  </si>
  <si>
    <t>"proof reader project"</t>
  </si>
  <si>
    <t>proofread project impressions</t>
  </si>
  <si>
    <t>+expert +prof +reader</t>
  </si>
  <si>
    <t>expert proofread impressions</t>
  </si>
  <si>
    <t>+proofread +project</t>
  </si>
  <si>
    <t>"expert proof reader"</t>
  </si>
  <si>
    <t>[proof reader editing]</t>
  </si>
  <si>
    <t>proofread editing</t>
  </si>
  <si>
    <t>[expert proof reader]</t>
  </si>
  <si>
    <t>+quality +proof +reader</t>
  </si>
  <si>
    <t>[proof reader project]</t>
  </si>
  <si>
    <t>"expert proofread"</t>
  </si>
  <si>
    <t>"quality proof reader"</t>
  </si>
  <si>
    <t>+quality +prof +reader</t>
  </si>
  <si>
    <t>+phd +editing +and +proofreading</t>
  </si>
  <si>
    <t>phd edit and proofread</t>
  </si>
  <si>
    <t>[prof reader project]</t>
  </si>
  <si>
    <t>[expert prof reader]</t>
  </si>
  <si>
    <t>+expert +proofread</t>
  </si>
  <si>
    <t>+quality +proofreading</t>
  </si>
  <si>
    <t>"quality proofread"</t>
  </si>
  <si>
    <t>"expert prof reader"</t>
  </si>
  <si>
    <t>"conclusion editing service"</t>
  </si>
  <si>
    <t>conclusion editing service</t>
  </si>
  <si>
    <t>"quality prof reader"</t>
  </si>
  <si>
    <t>+quality +proofread</t>
  </si>
  <si>
    <t>[proofreading project]</t>
  </si>
  <si>
    <t>+prof +reader +project</t>
  </si>
  <si>
    <t>"proofread project"</t>
  </si>
  <si>
    <t>[conclusion editing service]</t>
  </si>
  <si>
    <t>+good +proofreading</t>
  </si>
  <si>
    <t>good proofread</t>
  </si>
  <si>
    <t>"quality proofreading"</t>
  </si>
  <si>
    <t>[expert proofread]</t>
  </si>
  <si>
    <t>"proof reader editing"</t>
  </si>
  <si>
    <t>+proofreading +and +editing +australia</t>
  </si>
  <si>
    <t>proofread and edit australia</t>
  </si>
  <si>
    <t>"prof reader project"</t>
  </si>
  <si>
    <t>+conclusion +editing +service</t>
  </si>
  <si>
    <t>+proof +reader +project</t>
  </si>
  <si>
    <t>+expert +proof +reader</t>
  </si>
  <si>
    <t>+outsource +proofreading</t>
  </si>
  <si>
    <t>outsource General New</t>
  </si>
  <si>
    <t>[top proof reader]</t>
  </si>
  <si>
    <t>top proofread</t>
  </si>
  <si>
    <t>[editing prof reader review]</t>
  </si>
  <si>
    <t>editing proofread review impressions</t>
  </si>
  <si>
    <t>"proofread australia"</t>
  </si>
  <si>
    <t>proofread australia</t>
  </si>
  <si>
    <t>[editing proofreading review]</t>
  </si>
  <si>
    <t>[proof reader companies]</t>
  </si>
  <si>
    <t>proofread companies impresssions</t>
  </si>
  <si>
    <t>[editing proofread review]</t>
  </si>
  <si>
    <t>[prof reader companies]</t>
  </si>
  <si>
    <t>+hr +proofreading</t>
  </si>
  <si>
    <t>hr proofread</t>
  </si>
  <si>
    <t>"editing proof reader review"</t>
  </si>
  <si>
    <t>"outsource proofreading"</t>
  </si>
  <si>
    <t>[editing proof reader review]</t>
  </si>
  <si>
    <t>"prof reader companies"</t>
  </si>
  <si>
    <t>+editing +proofread +review</t>
  </si>
  <si>
    <t>+scientific +proofreading +editing</t>
  </si>
  <si>
    <t>scientific proofread editing</t>
  </si>
  <si>
    <t>+proofread +australia</t>
  </si>
  <si>
    <t>+editing +proof +reader +review</t>
  </si>
  <si>
    <t>"editing proofreading review"</t>
  </si>
  <si>
    <t>"editing proofread review"</t>
  </si>
  <si>
    <t>+editing +proofreading +review</t>
  </si>
  <si>
    <t>"proofreading australia"</t>
  </si>
  <si>
    <t>"proof reader companies"</t>
  </si>
  <si>
    <t>[outsource proofreading]</t>
  </si>
  <si>
    <t>+help +with +proofreading</t>
  </si>
  <si>
    <t>help General New</t>
  </si>
  <si>
    <t>+editing +prof +reader +review</t>
  </si>
  <si>
    <t>[proofread australia]</t>
  </si>
  <si>
    <t>+prof +reader +companies</t>
  </si>
  <si>
    <t>+proof +reader +companies</t>
  </si>
  <si>
    <t>"editing prof reader review"</t>
  </si>
  <si>
    <t>[proofreading australia]</t>
  </si>
  <si>
    <t>[united kingdom profreading online]</t>
  </si>
  <si>
    <t>+united +kingdom +proofreader</t>
  </si>
  <si>
    <t>[native proofreading]</t>
  </si>
  <si>
    <t>+sciences +profreader +service</t>
  </si>
  <si>
    <t>[native proofread]</t>
  </si>
  <si>
    <t>+united +kingdom +prof +reader +online</t>
  </si>
  <si>
    <t>"science online profreaders services"</t>
  </si>
  <si>
    <t>"sciences profreaders on line"</t>
  </si>
  <si>
    <t>[science proof readers services on line]</t>
  </si>
  <si>
    <t>+sciences +online +profreaders +service</t>
  </si>
  <si>
    <t>"scientific profreader online"</t>
  </si>
  <si>
    <t>"sciences online profreaders service"</t>
  </si>
  <si>
    <t>[scientific profreader]</t>
  </si>
  <si>
    <t>[science online profreaders services]</t>
  </si>
  <si>
    <t>"united kingdom profreaders services"</t>
  </si>
  <si>
    <t>"united kingdom profreading online"</t>
  </si>
  <si>
    <t>[science online proof readers service]</t>
  </si>
  <si>
    <t>"subject proofreading"</t>
  </si>
  <si>
    <t>"united kingdom online profreaders service"</t>
  </si>
  <si>
    <t>[native prof reader]</t>
  </si>
  <si>
    <t>"native proofreading"</t>
  </si>
  <si>
    <t>"sciences profreader service"</t>
  </si>
  <si>
    <t>"united kingdom profread on line"</t>
  </si>
  <si>
    <t>+scientific +proof +readers +services</t>
  </si>
  <si>
    <t>+united +kingdom +online +profreaders +service</t>
  </si>
  <si>
    <t>+united +kingdom +profread +on +line</t>
  </si>
  <si>
    <t>+united +kingdom +online +profreaders +services</t>
  </si>
  <si>
    <t>[sciences profreaders services on line]</t>
  </si>
  <si>
    <t>"science profread"</t>
  </si>
  <si>
    <t>+native +proofreading</t>
  </si>
  <si>
    <t>+native +proofread</t>
  </si>
  <si>
    <t>"sciences profread on line"</t>
  </si>
  <si>
    <t>"united kingdom proofreaders online"</t>
  </si>
  <si>
    <t>"united kingdom proofreading online"</t>
  </si>
  <si>
    <t>[united kingdom profreaders service on line]</t>
  </si>
  <si>
    <t>"scientific proofreader"</t>
  </si>
  <si>
    <t>+science +profread</t>
  </si>
  <si>
    <t>[sciences prof reading service]</t>
  </si>
  <si>
    <t>+scientific +proofreader</t>
  </si>
  <si>
    <t>+scientific +proof +readers +service +online</t>
  </si>
  <si>
    <t>[native proof reader]</t>
  </si>
  <si>
    <t>[united kingdom profread on line]</t>
  </si>
  <si>
    <t>+native +proof +reader</t>
  </si>
  <si>
    <t>[science proof readers service]</t>
  </si>
  <si>
    <t>+united +kingdom +proofreading +online</t>
  </si>
  <si>
    <t>[scientific proofreader]</t>
  </si>
  <si>
    <t>[scientific proof readers services on line]</t>
  </si>
  <si>
    <t>"scientific proofreading service"</t>
  </si>
  <si>
    <t>[united kingdom profreaders services]</t>
  </si>
  <si>
    <t>[sciences prof reading services]</t>
  </si>
  <si>
    <t>[sciences prof readers on line]</t>
  </si>
  <si>
    <t>"united kingdom profreaders on line"</t>
  </si>
  <si>
    <t>+sciences +profread +on +line</t>
  </si>
  <si>
    <t>"science proof readers service on line"</t>
  </si>
  <si>
    <t>+united +kingdom +proofread +online</t>
  </si>
  <si>
    <t>"sciences prof reading services"</t>
  </si>
  <si>
    <t>+science +proof +readers +services +on +line</t>
  </si>
  <si>
    <t>"science online proof readers service"</t>
  </si>
  <si>
    <t>[faster proofread]</t>
  </si>
  <si>
    <t>faster proofread</t>
  </si>
  <si>
    <t>+faster +proofreading</t>
  </si>
  <si>
    <t>+research +proof +reader +editing</t>
  </si>
  <si>
    <t>research proofread editing impressions</t>
  </si>
  <si>
    <t>"british proofreaders on line"</t>
  </si>
  <si>
    <t>british General New impressions</t>
  </si>
  <si>
    <t>"british profread online"</t>
  </si>
  <si>
    <t>"british profreaders online"</t>
  </si>
  <si>
    <t>[research proofread editing]</t>
  </si>
  <si>
    <t>[british profreaders online]</t>
  </si>
  <si>
    <t>"research proofread editing"</t>
  </si>
  <si>
    <t>[british profreading online]</t>
  </si>
  <si>
    <t>+chapter +editing</t>
  </si>
  <si>
    <t>chapter editing</t>
  </si>
  <si>
    <t>+research +prof +reader +editing</t>
  </si>
  <si>
    <t>"london editing proofreading"</t>
  </si>
  <si>
    <t>london editing proofread</t>
  </si>
  <si>
    <t>"british profreading online"</t>
  </si>
  <si>
    <t>[british profread online]</t>
  </si>
  <si>
    <t>"british profread services"</t>
  </si>
  <si>
    <t>+london +editing +proofreading</t>
  </si>
  <si>
    <t>"faster proof reader"</t>
  </si>
  <si>
    <t>"british profreaders on line"</t>
  </si>
  <si>
    <t>[london editing proofreading]</t>
  </si>
  <si>
    <t>+research +proofread +editing</t>
  </si>
  <si>
    <t>[british profreaders on line]</t>
  </si>
  <si>
    <t>"research proof reader editing"</t>
  </si>
  <si>
    <t>[british profread services]</t>
  </si>
  <si>
    <t>"research prof reader editing"</t>
  </si>
  <si>
    <t>[research prof reader editing]</t>
  </si>
  <si>
    <t>"faster proofread"</t>
  </si>
  <si>
    <t>[research proof reader editing]</t>
  </si>
  <si>
    <t>[british proofreaders on line]</t>
  </si>
  <si>
    <t>"editor profreaders service"</t>
  </si>
  <si>
    <t>editor General New impressions</t>
  </si>
  <si>
    <t>[editors prof readers services]</t>
  </si>
  <si>
    <t>+editor +profreaders +service</t>
  </si>
  <si>
    <t>"best proofread service"</t>
  </si>
  <si>
    <t>best proofread service impressions</t>
  </si>
  <si>
    <t>"editorial prof read service"</t>
  </si>
  <si>
    <t>[best proof reader service]</t>
  </si>
  <si>
    <t>+editors +prof +readers +service</t>
  </si>
  <si>
    <t>+editorial +profreader +service</t>
  </si>
  <si>
    <t>"editorial profreading services"</t>
  </si>
  <si>
    <t>"proof reading editor"</t>
  </si>
  <si>
    <t>+editors +prof +readers +services</t>
  </si>
  <si>
    <t>+editors +profreaders +service</t>
  </si>
  <si>
    <t>"proofreading editor service"</t>
  </si>
  <si>
    <t>"affordable proofread"</t>
  </si>
  <si>
    <t>affordable proofread</t>
  </si>
  <si>
    <t>+editorial +prof +read +service</t>
  </si>
  <si>
    <t>[editor prof readers]</t>
  </si>
  <si>
    <t>[editor profreaders service]</t>
  </si>
  <si>
    <t>"editor prof readers"</t>
  </si>
  <si>
    <t>+best +proof +reader +service</t>
  </si>
  <si>
    <t>"editorial profreaders service"</t>
  </si>
  <si>
    <t>+best +prof +reader +service</t>
  </si>
  <si>
    <t>[best prof reader service]</t>
  </si>
  <si>
    <t>[editorial profreaders service]</t>
  </si>
  <si>
    <t>"editors prof readers services"</t>
  </si>
  <si>
    <t>"page editing and proofreading"</t>
  </si>
  <si>
    <t>page edit and proofread</t>
  </si>
  <si>
    <t>"best proof reader service"</t>
  </si>
  <si>
    <t>"editor proof reader"</t>
  </si>
  <si>
    <t>+page +editing +and +proofreading</t>
  </si>
  <si>
    <t>"editorial profreader service"</t>
  </si>
  <si>
    <t>+editorial +profreaders +service</t>
  </si>
  <si>
    <t>[editorial profreading services]</t>
  </si>
  <si>
    <t>[editorial prof reading services]</t>
  </si>
  <si>
    <t>"editors prof readers service"</t>
  </si>
  <si>
    <t>"editors profreaders service"</t>
  </si>
  <si>
    <t>"editors profreaders services"</t>
  </si>
  <si>
    <t>[proof reading editor]</t>
  </si>
  <si>
    <t>[page editing and proofreading]</t>
  </si>
  <si>
    <t>[editorial prof read service]</t>
  </si>
  <si>
    <t>[proofreading editor service]</t>
  </si>
  <si>
    <t>[editors profreaders services]</t>
  </si>
  <si>
    <t>+professional +editing +proofreading +service</t>
  </si>
  <si>
    <t>professional editing proofread service</t>
  </si>
  <si>
    <t>+editor +prof +readers</t>
  </si>
  <si>
    <t>+proofreading +and +editing +service +uk</t>
  </si>
  <si>
    <t>proofread and edit service uk</t>
  </si>
  <si>
    <t>+editorial +profreading +services</t>
  </si>
  <si>
    <t>"proof reader editor"</t>
  </si>
  <si>
    <t>[editors profreaders service]</t>
  </si>
  <si>
    <t>"best prof reader service"</t>
  </si>
  <si>
    <t>[best proofread service]</t>
  </si>
  <si>
    <t>[editors prof readers service]</t>
  </si>
  <si>
    <t>+proof +reading +editor</t>
  </si>
  <si>
    <t>+editorial +prof +reading +services</t>
  </si>
  <si>
    <t>+affordable +proofread</t>
  </si>
  <si>
    <t>+editors +profreaders +services</t>
  </si>
  <si>
    <t>"editorial prof reading services"</t>
  </si>
  <si>
    <t>[editorial profreader service]</t>
  </si>
  <si>
    <t>+method +proof +reader</t>
  </si>
  <si>
    <t>method proofread impressions</t>
  </si>
  <si>
    <t>[abstract proofreading service]</t>
  </si>
  <si>
    <t>abstract proofread service</t>
  </si>
  <si>
    <t>[careful editing proofreading]</t>
  </si>
  <si>
    <t>careful editing proofread</t>
  </si>
  <si>
    <t>[professional proofread service]</t>
  </si>
  <si>
    <t>professional proofread service</t>
  </si>
  <si>
    <t>"thorough prof reader"</t>
  </si>
  <si>
    <t>thorough proofread impressions</t>
  </si>
  <si>
    <t>+method +prof +reader</t>
  </si>
  <si>
    <t>+method +proofreading</t>
  </si>
  <si>
    <t>method proofread</t>
  </si>
  <si>
    <t>[professional proof reader service]</t>
  </si>
  <si>
    <t>[method proofreading]</t>
  </si>
  <si>
    <t>[method proofread]</t>
  </si>
  <si>
    <t>[method proof reader]</t>
  </si>
  <si>
    <t>+professional +prof +reader +service</t>
  </si>
  <si>
    <t>[thorough proof reader]</t>
  </si>
  <si>
    <t>"professional proof reader service"</t>
  </si>
  <si>
    <t>+thorough +proof +reader</t>
  </si>
  <si>
    <t>+professional +proofread +service</t>
  </si>
  <si>
    <t>+thorough +prof +reader</t>
  </si>
  <si>
    <t>"method proof reader"</t>
  </si>
  <si>
    <t>+affordable +editing +proofreading</t>
  </si>
  <si>
    <t>affordable editing proofread</t>
  </si>
  <si>
    <t>"edit proof reader"</t>
  </si>
  <si>
    <t>edit proofread impressions</t>
  </si>
  <si>
    <t>"method proofread"</t>
  </si>
  <si>
    <t>"professional proofread service"</t>
  </si>
  <si>
    <t>[thorough proofread]</t>
  </si>
  <si>
    <t>"method proofreading"</t>
  </si>
  <si>
    <t>"quick editing and proofreading"</t>
  </si>
  <si>
    <t>quick edit and proofread</t>
  </si>
  <si>
    <t>+professional +proof +reader +service</t>
  </si>
  <si>
    <t>+careful +editing +proofreading</t>
  </si>
  <si>
    <t>[quick editing and proofreading]</t>
  </si>
  <si>
    <t>"thorough proofread"</t>
  </si>
  <si>
    <t>"abstract proofreading service"</t>
  </si>
  <si>
    <t>"thorough proof reader"</t>
  </si>
  <si>
    <t>"method prof reader"</t>
  </si>
  <si>
    <t>[edit prof reader]</t>
  </si>
  <si>
    <t>"careful editing proofreading"</t>
  </si>
  <si>
    <t>+thorough +proofread</t>
  </si>
  <si>
    <t>[edit proof reader]</t>
  </si>
  <si>
    <t>+method +proofread</t>
  </si>
  <si>
    <t>[thorough prof reader]</t>
  </si>
  <si>
    <t>[method prof reader]</t>
  </si>
  <si>
    <t>+www +proof +reading +com</t>
  </si>
  <si>
    <t>com General New impressions</t>
  </si>
  <si>
    <t>+edit +and +proofread +uk</t>
  </si>
  <si>
    <t>edit and proofread uk impressions</t>
  </si>
  <si>
    <t>[proof reading costs]</t>
  </si>
  <si>
    <t>cost General New impressions</t>
  </si>
  <si>
    <t>[native proofreading and editing]</t>
  </si>
  <si>
    <t>native proofread and edit</t>
  </si>
  <si>
    <t>+words +proofreading</t>
  </si>
  <si>
    <t>word General New</t>
  </si>
  <si>
    <t>[editing and proofreading uk]</t>
  </si>
  <si>
    <t>[edit and proofread uk]</t>
  </si>
  <si>
    <t>+editing +and +proofread +uk</t>
  </si>
  <si>
    <t>+editing +and +proofreader +uk</t>
  </si>
  <si>
    <t>[www proofreading com]</t>
  </si>
  <si>
    <t>+research +proofread</t>
  </si>
  <si>
    <t>research proofread</t>
  </si>
  <si>
    <t>"prof reader edit service"</t>
  </si>
  <si>
    <t>proofread editing service impressions</t>
  </si>
  <si>
    <t>[proof reader editing service]</t>
  </si>
  <si>
    <t>[online proofreading companies]</t>
  </si>
  <si>
    <t>[fast proofreading and editing]</t>
  </si>
  <si>
    <t>fast proofreading and editing</t>
  </si>
  <si>
    <t>"proof reader editing service"</t>
  </si>
  <si>
    <t>+edit +and +proofreader +uk</t>
  </si>
  <si>
    <t>"fast proofreading and editing"</t>
  </si>
  <si>
    <t>"editing and proofread uk"</t>
  </si>
  <si>
    <t>[proof reader edit service]</t>
  </si>
  <si>
    <t>+proofreaders +services +companies</t>
  </si>
  <si>
    <t>"edit and proofread uk"</t>
  </si>
  <si>
    <t>[prof reader editing service]</t>
  </si>
  <si>
    <t>"london proofreading editing"</t>
  </si>
  <si>
    <t>london proofread editing</t>
  </si>
  <si>
    <t>"cost proofreading per page"</t>
  </si>
  <si>
    <t>"editing and proofreader uk"</t>
  </si>
  <si>
    <t>"www proofreading com"</t>
  </si>
  <si>
    <t>+edit +and +proofreading +uk</t>
  </si>
  <si>
    <t>[editing and proofread uk]</t>
  </si>
  <si>
    <t>"proofread com"</t>
  </si>
  <si>
    <t>"native proofreading and editing"</t>
  </si>
  <si>
    <t>[proofreading in word]</t>
  </si>
  <si>
    <t>[proofread com]</t>
  </si>
  <si>
    <t>[edit and proofreading uk]</t>
  </si>
  <si>
    <t>"editing and proofreading uk"</t>
  </si>
  <si>
    <t>+proofreading +in +word</t>
  </si>
  <si>
    <t>"proofreading costs per page"</t>
  </si>
  <si>
    <t>+native +proofreading +and +editing</t>
  </si>
  <si>
    <t>"edit and proofreader uk"</t>
  </si>
  <si>
    <t>"proofreaders services companies"</t>
  </si>
  <si>
    <t>+london +proofreading +editing</t>
  </si>
  <si>
    <t>[editing and proofreader uk]</t>
  </si>
  <si>
    <t>[london proofreading editing]</t>
  </si>
  <si>
    <t>[prof reader edit service]</t>
  </si>
  <si>
    <t>"prof reader editing service"</t>
  </si>
  <si>
    <t>+proof +reading +costs</t>
  </si>
  <si>
    <t>"proof reader edit service"</t>
  </si>
  <si>
    <t>"proofread edit service"</t>
  </si>
  <si>
    <t>"edit and proofreading uk"</t>
  </si>
  <si>
    <t>[proofread edit service]</t>
  </si>
  <si>
    <t>[proofreaders services companies]</t>
  </si>
  <si>
    <t>[edit and proofreader uk]</t>
  </si>
  <si>
    <t>[gramer prof reader services]</t>
  </si>
  <si>
    <t>"gramar profreader service"</t>
  </si>
  <si>
    <t>+london +proofreaders</t>
  </si>
  <si>
    <t>"students profreaders service"</t>
  </si>
  <si>
    <t>student General New impressions</t>
  </si>
  <si>
    <t>+student +profreaders +on +line</t>
  </si>
  <si>
    <t>[research edit prof reader]</t>
  </si>
  <si>
    <t>research edit proofread impressions</t>
  </si>
  <si>
    <t>"research edit proof reader"</t>
  </si>
  <si>
    <t>[students online prof readers service]</t>
  </si>
  <si>
    <t>"phd prof reader"</t>
  </si>
  <si>
    <t>phd proofread impressions</t>
  </si>
  <si>
    <t>[students online profreaders services]</t>
  </si>
  <si>
    <t>"research edit proofreading"</t>
  </si>
  <si>
    <t>[research edit proofreading]</t>
  </si>
  <si>
    <t>+student +prof +reading +online</t>
  </si>
  <si>
    <t>[studentproofreading co]</t>
  </si>
  <si>
    <t>+phd +proof +reader</t>
  </si>
  <si>
    <t>[student online prof readers service]</t>
  </si>
  <si>
    <t>+research +edit +prof +reader</t>
  </si>
  <si>
    <t>+student +online +prof +readers +service</t>
  </si>
  <si>
    <t>"student profreaders online"</t>
  </si>
  <si>
    <t>"student prof reading online"</t>
  </si>
  <si>
    <t>"students online prof readers services"</t>
  </si>
  <si>
    <t>+students +online +prof +readers +services</t>
  </si>
  <si>
    <t>[student profreaders online]</t>
  </si>
  <si>
    <t>+students +profreaders +service</t>
  </si>
  <si>
    <t>"student online prof readers service"</t>
  </si>
  <si>
    <t>[phd proof reader]</t>
  </si>
  <si>
    <t>[student prof reading online]</t>
  </si>
  <si>
    <t>"proofreading editing us"</t>
  </si>
  <si>
    <t>proofread editing us</t>
  </si>
  <si>
    <t>"proofreading and editing uk"</t>
  </si>
  <si>
    <t>proofread and edit uk</t>
  </si>
  <si>
    <t>+studentproofreading +co</t>
  </si>
  <si>
    <t>+students +online +profreaders +services</t>
  </si>
  <si>
    <t>+phd +prof +reader</t>
  </si>
  <si>
    <t>+proofreading +and +editing +service +review</t>
  </si>
  <si>
    <t>proofread and edit service review</t>
  </si>
  <si>
    <t>+students +online +prof +readers +service</t>
  </si>
  <si>
    <t>"phd proof reader"</t>
  </si>
  <si>
    <t>[students profreaders service]</t>
  </si>
  <si>
    <t>"research edit prof reader"</t>
  </si>
  <si>
    <t>+proofreading +editing +us</t>
  </si>
  <si>
    <t>[student profreaders services]</t>
  </si>
  <si>
    <t>[student profreaders on line]</t>
  </si>
  <si>
    <t>"students online prof readers service"</t>
  </si>
  <si>
    <t>"research edit proofread"</t>
  </si>
  <si>
    <t>[proofreading editing us]</t>
  </si>
  <si>
    <t>[students online prof readers services]</t>
  </si>
  <si>
    <t>+students +prof +readers</t>
  </si>
  <si>
    <t>"studentproofreading co"</t>
  </si>
  <si>
    <t>+student +profreaders +online</t>
  </si>
  <si>
    <t>+proofreading +and +editing +uk</t>
  </si>
  <si>
    <t>"students prof readers"</t>
  </si>
  <si>
    <t>[phd prof reader]</t>
  </si>
  <si>
    <t>[research edit proofread]</t>
  </si>
  <si>
    <t>[students prof readers]</t>
  </si>
  <si>
    <t>[research edit proof reader]</t>
  </si>
  <si>
    <t>"students online profreaders services"</t>
  </si>
  <si>
    <t>+research +edit +proof +reader</t>
  </si>
  <si>
    <t>"student profreaders on line"</t>
  </si>
  <si>
    <t>[proofreading and editing uk]</t>
  </si>
  <si>
    <t>"student profreaders services"</t>
  </si>
  <si>
    <t>"prof reader editing"</t>
  </si>
  <si>
    <t>proofread editing impressions</t>
  </si>
  <si>
    <t>"technical proofreaders"</t>
  </si>
  <si>
    <t>technical General New impressions</t>
  </si>
  <si>
    <t>+language +proofreading +and +editing</t>
  </si>
  <si>
    <t>language proofread and edit</t>
  </si>
  <si>
    <t>[effective proof reader]</t>
  </si>
  <si>
    <t>effective proofread impressions</t>
  </si>
  <si>
    <t>+effective +proof +reader</t>
  </si>
  <si>
    <t>"london prof reader service"</t>
  </si>
  <si>
    <t>london proofread service impressions</t>
  </si>
  <si>
    <t>[london prof reader service]</t>
  </si>
  <si>
    <t>"best prof reader"</t>
  </si>
  <si>
    <t>best proofread impressions</t>
  </si>
  <si>
    <t>"effective prof reader"</t>
  </si>
  <si>
    <t>"final proofreading"</t>
  </si>
  <si>
    <t>final proofread impressions</t>
  </si>
  <si>
    <t>+proof +reader +help</t>
  </si>
  <si>
    <t>proofread help impressions</t>
  </si>
  <si>
    <t>[best proof reader]</t>
  </si>
  <si>
    <t>+effective +proofread</t>
  </si>
  <si>
    <t>"london proof reader service"</t>
  </si>
  <si>
    <t>+proof +reader +editing</t>
  </si>
  <si>
    <t>+london +proof +reader +service</t>
  </si>
  <si>
    <t>+final +prof +reader</t>
  </si>
  <si>
    <t>"effective proof reader"</t>
  </si>
  <si>
    <t>+london +prof +reader +service</t>
  </si>
  <si>
    <t>"final proofread"</t>
  </si>
  <si>
    <t>+final +proof +reader</t>
  </si>
  <si>
    <t>+proofreading +editing +help</t>
  </si>
  <si>
    <t>proofread editing help</t>
  </si>
  <si>
    <t>"best proofread"</t>
  </si>
  <si>
    <t>+best +proofread</t>
  </si>
  <si>
    <t>+london +proofread +service</t>
  </si>
  <si>
    <t>"final prof reader"</t>
  </si>
  <si>
    <t>+proofreading +editing +uk</t>
  </si>
  <si>
    <t>proofread editing uk</t>
  </si>
  <si>
    <t>[london proofread service]</t>
  </si>
  <si>
    <t>[proof reader help]</t>
  </si>
  <si>
    <t>+prof +reader +help</t>
  </si>
  <si>
    <t>[final proofreading]</t>
  </si>
  <si>
    <t>[london proof reader service]</t>
  </si>
  <si>
    <t>[final proof reader]</t>
  </si>
  <si>
    <t>+prof +reader +editing</t>
  </si>
  <si>
    <t>+effective +prof +reader</t>
  </si>
  <si>
    <t>+technical +proofreaders</t>
  </si>
  <si>
    <t>+best +proof +reader</t>
  </si>
  <si>
    <t>[effective prof reader]</t>
  </si>
  <si>
    <t>"effective proofread"</t>
  </si>
  <si>
    <t>"best proof reader"</t>
  </si>
  <si>
    <t>+final +proofread</t>
  </si>
  <si>
    <t>"prof reader help"</t>
  </si>
  <si>
    <t>+best +prof +reader</t>
  </si>
  <si>
    <t>"proof reader help"</t>
  </si>
  <si>
    <t>[final prof reader]</t>
  </si>
  <si>
    <t>[effective proofread]</t>
  </si>
  <si>
    <t>[best prof reader]</t>
  </si>
  <si>
    <t>[prof reader help]</t>
  </si>
  <si>
    <t>[best proofread]</t>
  </si>
  <si>
    <t>[prof reader editing]</t>
  </si>
  <si>
    <t>"london proofread service"</t>
  </si>
  <si>
    <t>[final proofread]</t>
  </si>
  <si>
    <t>+best +editing +proofreading</t>
  </si>
  <si>
    <t>best editing proofread</t>
  </si>
  <si>
    <t>+final +proofreading</t>
  </si>
  <si>
    <t>"final proof reader"</t>
  </si>
  <si>
    <t>+pro +prof +reader +service</t>
  </si>
  <si>
    <t>pro proofread service</t>
  </si>
  <si>
    <t>"christian project editing"</t>
  </si>
  <si>
    <t>christian General New impressions</t>
  </si>
  <si>
    <t>"prof reader editing company"</t>
  </si>
  <si>
    <t>proofread editing company impressions</t>
  </si>
  <si>
    <t>[proofread editing company]</t>
  </si>
  <si>
    <t>"proofreading editing company"</t>
  </si>
  <si>
    <t>+proofreading +services +company</t>
  </si>
  <si>
    <t>company General New impresssions</t>
  </si>
  <si>
    <t>"prof reader editor service"</t>
  </si>
  <si>
    <t>proofread edit service impressions</t>
  </si>
  <si>
    <t>+proper +proofreading</t>
  </si>
  <si>
    <t>proper proofread</t>
  </si>
  <si>
    <t>[pro proofreading service]</t>
  </si>
  <si>
    <t>"proofreading for publishing company"</t>
  </si>
  <si>
    <t>[christian editing proof reading]</t>
  </si>
  <si>
    <t>"proofreaders service company"</t>
  </si>
  <si>
    <t>[proper proofreading]</t>
  </si>
  <si>
    <t>[proofreading for publishing company]</t>
  </si>
  <si>
    <t>[christian editing proofreading]</t>
  </si>
  <si>
    <t>+prof +reader +editing +company</t>
  </si>
  <si>
    <t>+editor +proof +reader</t>
  </si>
  <si>
    <t>editor proofread impressions</t>
  </si>
  <si>
    <t>"online prof reader service"</t>
  </si>
  <si>
    <t>online proofread service impressions</t>
  </si>
  <si>
    <t>"faster prof reader"</t>
  </si>
  <si>
    <t>faster proofread impressions</t>
  </si>
  <si>
    <t>"christian editing proofreading"</t>
  </si>
  <si>
    <t>"pro proofreading service"</t>
  </si>
  <si>
    <t>+christian +editing +proof +reading</t>
  </si>
  <si>
    <t>"proofreading services company"</t>
  </si>
  <si>
    <t>"christian proofreading"</t>
  </si>
  <si>
    <t>[proofreading editing company]</t>
  </si>
  <si>
    <t>+improve +proofreading</t>
  </si>
  <si>
    <t>improve proofread</t>
  </si>
  <si>
    <t>+christian +proofreading</t>
  </si>
  <si>
    <t>"proofread editing company"</t>
  </si>
  <si>
    <t>+pro +proofread +service</t>
  </si>
  <si>
    <t>"proof reader editor service"</t>
  </si>
  <si>
    <t>[online prof reader service]</t>
  </si>
  <si>
    <t>+pro +proofreading +service</t>
  </si>
  <si>
    <t>[prof reader editing company]</t>
  </si>
  <si>
    <t>[pro proof reader service]</t>
  </si>
  <si>
    <t>[faster prof reader]</t>
  </si>
  <si>
    <t>+proofreading +for +publishing +company</t>
  </si>
  <si>
    <t>[editor proof reader]</t>
  </si>
  <si>
    <t>[london prof reader]</t>
  </si>
  <si>
    <t>london proofread impressions</t>
  </si>
  <si>
    <t>"faster proofreading"</t>
  </si>
  <si>
    <t>"proofread editor service"</t>
  </si>
  <si>
    <t>"pro proof reader service"</t>
  </si>
  <si>
    <t>[prof reader editor service]</t>
  </si>
  <si>
    <t>+faster +proofread</t>
  </si>
  <si>
    <t>[christian project editing]</t>
  </si>
  <si>
    <t>+editor +prof +reader</t>
  </si>
  <si>
    <t>[christian proofreading]</t>
  </si>
  <si>
    <t>[online proofread service]</t>
  </si>
  <si>
    <t>"editor prof reader"</t>
  </si>
  <si>
    <t>[online proof reader service]</t>
  </si>
  <si>
    <t>[editor prof reader]</t>
  </si>
  <si>
    <t>"pro proofread service"</t>
  </si>
  <si>
    <t>[proofread editor service]</t>
  </si>
  <si>
    <t>[proofreaders service company]</t>
  </si>
  <si>
    <t>+proof +reader +editing +company</t>
  </si>
  <si>
    <t>+editing +and +proofreading +review</t>
  </si>
  <si>
    <t>edit and proofread review</t>
  </si>
  <si>
    <t>"proof reader editing company"</t>
  </si>
  <si>
    <t>+proofread +editing +company</t>
  </si>
  <si>
    <t>"christian editing proof reading"</t>
  </si>
  <si>
    <t>[pro proofread service]</t>
  </si>
  <si>
    <t>[proof reader editor service]</t>
  </si>
  <si>
    <t>+pro +proof +reader +service</t>
  </si>
  <si>
    <t>+online +proof +reader +service</t>
  </si>
  <si>
    <t>"london prof reader"</t>
  </si>
  <si>
    <t>+faster +proof +reader</t>
  </si>
  <si>
    <t>+christian +editing +proofreading</t>
  </si>
  <si>
    <t>"proper proofreading"</t>
  </si>
  <si>
    <t>[faster proof reader]</t>
  </si>
  <si>
    <t>[proofreading services company]</t>
  </si>
  <si>
    <t>[proof reader editing company]</t>
  </si>
  <si>
    <t>+faster +prof +reader</t>
  </si>
  <si>
    <t>+london +prof +reader</t>
  </si>
  <si>
    <t>+christian +project +editing</t>
  </si>
  <si>
    <t>+proofreaders +service +company</t>
  </si>
  <si>
    <t>"us english prof reader"</t>
  </si>
  <si>
    <t>us english proofread impressions</t>
  </si>
  <si>
    <t>+prof +reader +agencies</t>
  </si>
  <si>
    <t>proofread agencies impressions</t>
  </si>
  <si>
    <t>"prof reader agencies"</t>
  </si>
  <si>
    <t>[prof reader uk]</t>
  </si>
  <si>
    <t>proofread uk impressions</t>
  </si>
  <si>
    <t>[fastest proofread]</t>
  </si>
  <si>
    <t>fastest proofread impressions</t>
  </si>
  <si>
    <t>[us english proofread]</t>
  </si>
  <si>
    <t>"certified proofreading"</t>
  </si>
  <si>
    <t>certified proofread impressions</t>
  </si>
  <si>
    <t>+professional +prof +reader +editing</t>
  </si>
  <si>
    <t>professional proofread editing impressions</t>
  </si>
  <si>
    <t>"fastest proofread"</t>
  </si>
  <si>
    <t>+professional +proof +reader +editing</t>
  </si>
  <si>
    <t>+fastest +prof +reader</t>
  </si>
  <si>
    <t>"certified proofread"</t>
  </si>
  <si>
    <t>[prof reader agencies]</t>
  </si>
  <si>
    <t>[professional proofreading editing]</t>
  </si>
  <si>
    <t>+certified +prof +reader</t>
  </si>
  <si>
    <t>+certified +proofread</t>
  </si>
  <si>
    <t>+proof +reader +uk</t>
  </si>
  <si>
    <t>"certified prof reader"</t>
  </si>
  <si>
    <t>"professional proofreading editing"</t>
  </si>
  <si>
    <t>[us english prof reader]</t>
  </si>
  <si>
    <t>+certified +proof +reader</t>
  </si>
  <si>
    <t>"proofreading uk"</t>
  </si>
  <si>
    <t>[proofread soon]</t>
  </si>
  <si>
    <t>proofread soon</t>
  </si>
  <si>
    <t>+us +english +proofread</t>
  </si>
  <si>
    <t>"us english proof reader"</t>
  </si>
  <si>
    <t>+scientific +proofreading +edit</t>
  </si>
  <si>
    <t>scientific proofread edit</t>
  </si>
  <si>
    <t>[professional proof reader editing]</t>
  </si>
  <si>
    <t>"proof reader agencies"</t>
  </si>
  <si>
    <t>+prof +reader +uk</t>
  </si>
  <si>
    <t>"professional proofread editing"</t>
  </si>
  <si>
    <t>"top proofreading service"</t>
  </si>
  <si>
    <t>top General New</t>
  </si>
  <si>
    <t>[proof reader agencies]</t>
  </si>
  <si>
    <t>"professional prof reader editing"</t>
  </si>
  <si>
    <t>[proof reader uk]</t>
  </si>
  <si>
    <t>[certified proofread]</t>
  </si>
  <si>
    <t>+proofread +soon</t>
  </si>
  <si>
    <t>"fastest proof reader"</t>
  </si>
  <si>
    <t>"professional proof reader editing"</t>
  </si>
  <si>
    <t>[proofreading uk]</t>
  </si>
  <si>
    <t>[professional proofread editing]</t>
  </si>
  <si>
    <t>+us +english +prof +reader</t>
  </si>
  <si>
    <t>[certified proof reader]</t>
  </si>
  <si>
    <t>[fastest proofreading]</t>
  </si>
  <si>
    <t>"proofread soon"</t>
  </si>
  <si>
    <t>"fastest prof reader"</t>
  </si>
  <si>
    <t>[certified prof reader]</t>
  </si>
  <si>
    <t>+us +english +proof +reader</t>
  </si>
  <si>
    <t>"certified proof reader"</t>
  </si>
  <si>
    <t>[top proofreading service]</t>
  </si>
  <si>
    <t>[us english proof reader]</t>
  </si>
  <si>
    <t>"us english proofread"</t>
  </si>
  <si>
    <t>+professional +proofread +editing</t>
  </si>
  <si>
    <t>[professional prof reader editing]</t>
  </si>
  <si>
    <t>(25,1.28)</t>
  </si>
  <si>
    <t>(25,1.08)</t>
  </si>
  <si>
    <t>(25,1.07)</t>
  </si>
  <si>
    <t>(67,1.99)</t>
  </si>
  <si>
    <t>(25,1.87)</t>
  </si>
  <si>
    <t>(25,1.27)</t>
  </si>
  <si>
    <t>(25,1.09)</t>
  </si>
  <si>
    <t>(25,1.43)</t>
  </si>
  <si>
    <t>(25,1.85)</t>
  </si>
  <si>
    <t>(25,1.01)</t>
  </si>
  <si>
    <t>(51,3.98)</t>
  </si>
  <si>
    <t>(25,1.21)</t>
  </si>
  <si>
    <t>(52,4.93)</t>
  </si>
  <si>
    <t>(52,1.34)</t>
  </si>
  <si>
    <t>(10,4.77)</t>
  </si>
  <si>
    <t>(16,1.31)</t>
  </si>
  <si>
    <t>(10,4.04)</t>
  </si>
  <si>
    <t>(52,2.02)</t>
  </si>
  <si>
    <t>(52,2.58)</t>
  </si>
  <si>
    <t>(41,6.34)</t>
  </si>
  <si>
    <t>(16,3.76)</t>
  </si>
  <si>
    <t>(52,2.72)</t>
  </si>
  <si>
    <t>(52,3.43)</t>
  </si>
  <si>
    <t>(41,6.57)</t>
  </si>
  <si>
    <t>(52,6.19)</t>
  </si>
  <si>
    <t>(52,6.35)</t>
  </si>
  <si>
    <t>(60,10.45)</t>
  </si>
  <si>
    <t>(52,2.83)</t>
  </si>
  <si>
    <t>(10,2.02)</t>
  </si>
  <si>
    <t>(16,2.1)</t>
  </si>
  <si>
    <t>(16,1.25)</t>
  </si>
  <si>
    <t>(41,13.39)</t>
  </si>
  <si>
    <t>(16,4.58)</t>
  </si>
  <si>
    <t>(52,4.44)</t>
  </si>
  <si>
    <t>(41,3.3)</t>
  </si>
  <si>
    <t>(56,1.17)</t>
  </si>
  <si>
    <t>(16,4.33)</t>
  </si>
  <si>
    <t>(52,4.97)</t>
  </si>
  <si>
    <t>(51,5.07)</t>
  </si>
  <si>
    <t>(52,5.84)</t>
  </si>
  <si>
    <t>(52,3.25)</t>
  </si>
  <si>
    <t>(16,1.96)</t>
  </si>
  <si>
    <t>(16,0.71)</t>
  </si>
  <si>
    <t>(52,4.88)</t>
  </si>
  <si>
    <t>(52,2.41)</t>
  </si>
  <si>
    <t>(16,2.54)</t>
  </si>
  <si>
    <t>(16,5.14)</t>
  </si>
  <si>
    <t>(16,0.73)</t>
  </si>
  <si>
    <t>(52,9.14)</t>
  </si>
  <si>
    <t>(29,8.15)</t>
  </si>
  <si>
    <t>(10,5.49)</t>
  </si>
  <si>
    <t>(24,9.3)</t>
  </si>
  <si>
    <t>(38,12.99)</t>
  </si>
  <si>
    <t>(16,1.92)</t>
  </si>
  <si>
    <t>(21,10.03)</t>
  </si>
  <si>
    <t>(16,6.92)</t>
  </si>
  <si>
    <t>(16,9.4)</t>
  </si>
  <si>
    <t>(16,2.75)</t>
  </si>
  <si>
    <t>(16,2.77)</t>
  </si>
  <si>
    <t>(16,4.56)</t>
  </si>
  <si>
    <t>(16,3.05)</t>
  </si>
  <si>
    <t>(10,7.89)</t>
  </si>
  <si>
    <t>(16,4.02)</t>
  </si>
  <si>
    <t>(35,11.61)</t>
  </si>
  <si>
    <t>(16,2.9)</t>
  </si>
  <si>
    <t>(16,2.82)</t>
  </si>
  <si>
    <t>(29,8.83)</t>
  </si>
  <si>
    <t>(16,6.47)</t>
  </si>
  <si>
    <t>(20,8.72)</t>
  </si>
  <si>
    <t>(16,8.39)</t>
  </si>
  <si>
    <t>(24,6.13)</t>
  </si>
  <si>
    <t>(24,9.72)</t>
  </si>
  <si>
    <t>(31,6.36)</t>
  </si>
  <si>
    <t>(29,13.55)</t>
  </si>
  <si>
    <t>(16,4.32)</t>
  </si>
  <si>
    <t>(16,1.1)</t>
  </si>
  <si>
    <t>(34,4.96)</t>
  </si>
  <si>
    <t>(16,2.63)</t>
  </si>
  <si>
    <t>(16,6.43)</t>
  </si>
  <si>
    <t>(16,6.53)</t>
  </si>
  <si>
    <t>(10,5.4)</t>
  </si>
  <si>
    <t>(16,9.89)</t>
  </si>
  <si>
    <t>(16,7.88)</t>
  </si>
  <si>
    <t>(16,8.22)</t>
  </si>
  <si>
    <t>(16,7.25)</t>
  </si>
  <si>
    <t>(16,7.04)</t>
  </si>
  <si>
    <t>(16,6.58)</t>
  </si>
  <si>
    <t>(16,6.9)</t>
  </si>
  <si>
    <t>(24,8.83)</t>
  </si>
  <si>
    <t>(24,9.77)</t>
  </si>
  <si>
    <t>(39,11.08)</t>
  </si>
  <si>
    <t>(29,8.59)</t>
  </si>
  <si>
    <t>(16,5.58)</t>
  </si>
  <si>
    <t>(34,5.49)</t>
  </si>
  <si>
    <t>(24,4.73)</t>
  </si>
  <si>
    <t>(16,4.45)</t>
  </si>
  <si>
    <t>(16,9.11)</t>
  </si>
  <si>
    <t>(16,6.04)</t>
  </si>
  <si>
    <t>(29,6.67)</t>
  </si>
  <si>
    <t>(10,6.52)</t>
  </si>
  <si>
    <t>(29,2.05)</t>
  </si>
  <si>
    <t>(29,4.19)</t>
  </si>
  <si>
    <t>(16,3.67)</t>
  </si>
  <si>
    <t>(29,3.98)</t>
  </si>
  <si>
    <t>(16,5.11)</t>
  </si>
  <si>
    <t>(95,4.69)</t>
  </si>
  <si>
    <t>(91,4.07)</t>
  </si>
  <si>
    <t>(91,6.13)</t>
  </si>
  <si>
    <t>(91,6.71)</t>
  </si>
  <si>
    <t>(86,3.83)</t>
  </si>
  <si>
    <t>(43,5.78)</t>
  </si>
  <si>
    <t>(86,4.04)</t>
  </si>
  <si>
    <t>(86,4.24)</t>
  </si>
  <si>
    <t>(86,3.85)</t>
  </si>
  <si>
    <t>(91,5.35)</t>
  </si>
  <si>
    <t>(86,5.77)</t>
  </si>
  <si>
    <t>(91,3.74)</t>
  </si>
  <si>
    <t>(91,4.42)</t>
  </si>
  <si>
    <t>(86,4.25)</t>
  </si>
  <si>
    <t>(91,4.2)</t>
  </si>
  <si>
    <t>(86,2.84)</t>
  </si>
  <si>
    <t>(91,6)</t>
  </si>
  <si>
    <t>(86,2.95)</t>
  </si>
  <si>
    <t>(86,4.03)</t>
  </si>
  <si>
    <t>(70,3.6)</t>
  </si>
  <si>
    <t>(91,3.29)</t>
  </si>
  <si>
    <t>(91,5.02)</t>
  </si>
  <si>
    <t>(70,6.83)</t>
  </si>
  <si>
    <t>(95,3.94)</t>
  </si>
  <si>
    <t>(91,2.81)</t>
  </si>
  <si>
    <t>(95,4.44)</t>
  </si>
  <si>
    <t>(35,4.52)</t>
  </si>
  <si>
    <t>(86,5.12)</t>
  </si>
  <si>
    <t>(95,5.1)</t>
  </si>
  <si>
    <t>(95,4.22)</t>
  </si>
  <si>
    <t>(86,3.62)</t>
  </si>
  <si>
    <t>(95,4.9)</t>
  </si>
  <si>
    <t>(86,4.66)</t>
  </si>
  <si>
    <t>(86,4.44)</t>
  </si>
  <si>
    <t>(95,4.84)</t>
  </si>
  <si>
    <t>(95,5.56)</t>
  </si>
  <si>
    <t>(95,3.08)</t>
  </si>
  <si>
    <t>(91,3.06)</t>
  </si>
  <si>
    <t>(95,5.44)</t>
  </si>
  <si>
    <t>(43,4.73)</t>
  </si>
  <si>
    <t>(86,4.89)</t>
  </si>
  <si>
    <t>(86,4.47)</t>
  </si>
  <si>
    <t>(74,3.97)</t>
  </si>
  <si>
    <t>(91,5.84)</t>
  </si>
  <si>
    <t>(82,4.45)</t>
  </si>
  <si>
    <t>(43,3.72)</t>
  </si>
  <si>
    <t>(95,5.59)</t>
  </si>
  <si>
    <t>(35,4.42)</t>
  </si>
  <si>
    <t>(35,5.7)</t>
  </si>
  <si>
    <t>(94,5.43)</t>
  </si>
  <si>
    <t>(88,3.79)</t>
  </si>
  <si>
    <t>(91,4.52)</t>
  </si>
  <si>
    <t>(91,2.3)</t>
  </si>
  <si>
    <t>(86,4.46)</t>
  </si>
  <si>
    <t>(86,4.65)</t>
  </si>
  <si>
    <t>(86,3.47)</t>
  </si>
  <si>
    <t>(91,3.85)</t>
  </si>
  <si>
    <t>(70,8.98)</t>
  </si>
  <si>
    <t>(86,3.81)</t>
  </si>
  <si>
    <t>(86,4.67)</t>
  </si>
  <si>
    <t>(37,6.13)</t>
  </si>
  <si>
    <t>(86,4.61)</t>
  </si>
  <si>
    <t>(95,4.42)</t>
  </si>
  <si>
    <t>(95,4.93)</t>
  </si>
  <si>
    <t>(49,0.28)</t>
  </si>
  <si>
    <t>(41,0.42)</t>
  </si>
  <si>
    <t>(41,0.61)</t>
  </si>
  <si>
    <t>(41,0.56)</t>
  </si>
  <si>
    <t>(41,0.54)</t>
  </si>
  <si>
    <t>(41,0.44)</t>
  </si>
  <si>
    <t>(41,0.48)</t>
  </si>
  <si>
    <t>(41,0.36)</t>
  </si>
  <si>
    <t>(41,0.28)</t>
  </si>
  <si>
    <t>(41,0.25)</t>
  </si>
  <si>
    <t>(41,0.11)</t>
  </si>
  <si>
    <t>(41,0.64)</t>
  </si>
  <si>
    <t>(41,0.76)</t>
  </si>
  <si>
    <t>(41,1.7)</t>
  </si>
  <si>
    <t>(41,3.24)</t>
  </si>
  <si>
    <t>(41,1.08)</t>
  </si>
  <si>
    <t>(41,1)</t>
  </si>
  <si>
    <t>(41,1.39)</t>
  </si>
  <si>
    <t>(41,0.82)</t>
  </si>
  <si>
    <t>(41,1.99)</t>
  </si>
  <si>
    <t>(41,2.2)</t>
  </si>
  <si>
    <t>(41,1.27)</t>
  </si>
  <si>
    <t>(41,0.74)</t>
  </si>
  <si>
    <t>(41,1.43)</t>
  </si>
  <si>
    <t>(41,1.13)</t>
  </si>
  <si>
    <t>(41,1.01)</t>
  </si>
  <si>
    <t>(41,2.09)</t>
  </si>
  <si>
    <t>(41,4.03)</t>
  </si>
  <si>
    <t>(41,6.8)</t>
  </si>
  <si>
    <t>(41,4.9)</t>
  </si>
  <si>
    <t>(41,3.92)</t>
  </si>
  <si>
    <t>(41,7.18)</t>
  </si>
  <si>
    <t>(41,6.3)</t>
  </si>
  <si>
    <t>(41,2.11)</t>
  </si>
  <si>
    <t>(41,4.57)</t>
  </si>
  <si>
    <t>(41,1.57)</t>
  </si>
  <si>
    <t>(41,0.91)</t>
  </si>
  <si>
    <t>(41,1.03)</t>
  </si>
  <si>
    <t>(41,2.82)</t>
  </si>
  <si>
    <t>(41,25.91)</t>
  </si>
  <si>
    <t>(41,2.76)</t>
  </si>
  <si>
    <t>(41,2.74)</t>
  </si>
  <si>
    <t>(41,2.02)</t>
  </si>
  <si>
    <t>(41,4.12)</t>
  </si>
  <si>
    <t>(41,2.42)</t>
  </si>
  <si>
    <t>(41,5.24)</t>
  </si>
  <si>
    <t>(41,0.96)</t>
  </si>
  <si>
    <t>(41,3.86)</t>
  </si>
  <si>
    <t>(41,1.06)</t>
  </si>
  <si>
    <t>(41,1.4)</t>
  </si>
  <si>
    <t>(41,6.55)</t>
  </si>
  <si>
    <t>(41,3.32)</t>
  </si>
  <si>
    <t>(41,2.26)</t>
  </si>
  <si>
    <t>(41,2.99)</t>
  </si>
  <si>
    <t>(41,3.91)</t>
  </si>
  <si>
    <t>(41,2.56)</t>
  </si>
  <si>
    <t>(41,3.71)</t>
  </si>
  <si>
    <t>(41,3.58)</t>
  </si>
  <si>
    <t>(41,7.01)</t>
  </si>
  <si>
    <t>(41,0.94)</t>
  </si>
  <si>
    <t>(41,6.05)</t>
  </si>
  <si>
    <t>(41,0.92)</t>
  </si>
  <si>
    <t>(41,4.8)</t>
  </si>
  <si>
    <t>(10,5.21)</t>
  </si>
  <si>
    <t>(10,5.47)</t>
  </si>
  <si>
    <t>(10,3.8)</t>
  </si>
  <si>
    <t>(10,2.93)</t>
  </si>
  <si>
    <t>(10,9.81)</t>
  </si>
  <si>
    <t>(10,20.7)</t>
  </si>
  <si>
    <t>(10,2.77)</t>
  </si>
  <si>
    <t>(16,6.95)</t>
  </si>
  <si>
    <t>(10,4.16)</t>
  </si>
  <si>
    <t>(10,3.28)</t>
  </si>
  <si>
    <t>(10,3.95)</t>
  </si>
  <si>
    <t>(16,4.41)</t>
  </si>
  <si>
    <t>(10,5.17)</t>
  </si>
  <si>
    <t>(16,2.35)</t>
  </si>
  <si>
    <t>(16,1.84)</t>
  </si>
  <si>
    <t>(16,2.68)</t>
  </si>
  <si>
    <t>(10,2.2)</t>
  </si>
  <si>
    <t>(10,5.24)</t>
  </si>
  <si>
    <t>(10,4.52)</t>
  </si>
  <si>
    <t>(10,4.7)</t>
  </si>
  <si>
    <t>(10,4.09)</t>
  </si>
  <si>
    <t>(10,2.89)</t>
  </si>
  <si>
    <t>(10,1.43)</t>
  </si>
  <si>
    <t>(10,1.6)</t>
  </si>
  <si>
    <t>(10,1.53)</t>
  </si>
  <si>
    <t>(10,2.36)</t>
  </si>
  <si>
    <t>(10,4.65)</t>
  </si>
  <si>
    <t>(10,0.58)</t>
  </si>
  <si>
    <t>(10,0.54)</t>
  </si>
  <si>
    <t>(10,0.77)</t>
  </si>
  <si>
    <t>(10,1.16)</t>
  </si>
  <si>
    <t>(10,1.34)</t>
  </si>
  <si>
    <t>(16,5.51)</t>
  </si>
  <si>
    <t>(10,2.63)</t>
  </si>
  <si>
    <t>(16,3.83)</t>
  </si>
  <si>
    <t>(16,2.45)</t>
  </si>
  <si>
    <t>(16,2.22)</t>
  </si>
  <si>
    <t>(16,5.31)</t>
  </si>
  <si>
    <t>(10,1.73)</t>
  </si>
  <si>
    <t>(16,0.91)</t>
  </si>
  <si>
    <t>(10,3.93)</t>
  </si>
  <si>
    <t>(10,14.53)</t>
  </si>
  <si>
    <t>(16,2.99)</t>
  </si>
  <si>
    <t>(16,3.94)</t>
  </si>
  <si>
    <t>(10,2.65)</t>
  </si>
  <si>
    <t>(16,0.38)</t>
  </si>
  <si>
    <t>(16,0.77)</t>
  </si>
  <si>
    <t>(16,6.88)</t>
  </si>
  <si>
    <t>(16,11.12)</t>
  </si>
  <si>
    <t>(10,2.11)</t>
  </si>
  <si>
    <t>(10,1.15)</t>
  </si>
  <si>
    <t>(10,1.12)</t>
  </si>
  <si>
    <t>(15,1.18)</t>
  </si>
  <si>
    <t>(10,2.06)</t>
  </si>
  <si>
    <t>(10,1.95)</t>
  </si>
  <si>
    <t>(10,2.23)</t>
  </si>
  <si>
    <t>(10,0.61)</t>
  </si>
  <si>
    <t>(10,1.07)</t>
  </si>
  <si>
    <t>(10,0.45)</t>
  </si>
  <si>
    <t>(10,1.11)</t>
  </si>
  <si>
    <t>(16,2.48)</t>
  </si>
  <si>
    <t>(10,9.98)</t>
  </si>
  <si>
    <t>(10,5.18)</t>
  </si>
  <si>
    <t>(28,5.23)</t>
  </si>
  <si>
    <t>(10,9.67)</t>
  </si>
  <si>
    <t>(16,11.91)</t>
  </si>
  <si>
    <t>(10,4.69)</t>
  </si>
  <si>
    <t>(16,6.93)</t>
  </si>
  <si>
    <t>(16,1.03)</t>
  </si>
  <si>
    <t>(10,2.3)</t>
  </si>
  <si>
    <t>(16,0.81)</t>
  </si>
  <si>
    <t>(10,1.59)</t>
  </si>
  <si>
    <t>(16,1.91)</t>
  </si>
  <si>
    <t>(16,2.25)</t>
  </si>
  <si>
    <t>(16,1.28)</t>
  </si>
  <si>
    <t>(20,1.88)</t>
  </si>
  <si>
    <t>(10,2.66)</t>
  </si>
  <si>
    <t>(10,1.47)</t>
  </si>
  <si>
    <t>(16,4.82)</t>
  </si>
  <si>
    <t>(10,3.94)</t>
  </si>
  <si>
    <t>(10,2.83)</t>
  </si>
  <si>
    <t>(10,2.5)</t>
  </si>
  <si>
    <t>(10,2.46)</t>
  </si>
  <si>
    <t>(10,3.42)</t>
  </si>
  <si>
    <t>(10,2.48)</t>
  </si>
  <si>
    <t>(10,2.25)</t>
  </si>
  <si>
    <t>(10,0.8)</t>
  </si>
  <si>
    <t>(10,0.96)</t>
  </si>
  <si>
    <t>(10,0.49)</t>
  </si>
  <si>
    <t>(10,1)</t>
  </si>
  <si>
    <t>(10,0.74)</t>
  </si>
  <si>
    <t>(10,1.06)</t>
  </si>
  <si>
    <t>(10,2.42)</t>
  </si>
  <si>
    <t>(10,1.03)</t>
  </si>
  <si>
    <t>(10,0.56)</t>
  </si>
  <si>
    <t>(10,0.59)</t>
  </si>
  <si>
    <t>(10,0.79)</t>
  </si>
  <si>
    <t>(10,0.71)</t>
  </si>
  <si>
    <t>(10,1.54)</t>
  </si>
  <si>
    <t>(10,1.01)</t>
  </si>
  <si>
    <t>(16,8.7)</t>
  </si>
  <si>
    <t>(28,7.96)</t>
  </si>
  <si>
    <t>(10,2.8)</t>
  </si>
  <si>
    <t>(16,4.05)</t>
  </si>
  <si>
    <t>(10,3.73)</t>
  </si>
  <si>
    <t>(16,2.43)</t>
  </si>
  <si>
    <t>(19,2.5)</t>
  </si>
  <si>
    <t>(10,3.68)</t>
  </si>
  <si>
    <t>(16,2.58)</t>
  </si>
  <si>
    <t>(10,3.77)</t>
  </si>
  <si>
    <t>(10,4.66)</t>
  </si>
  <si>
    <t>(19,6.56)</t>
  </si>
  <si>
    <t>(16,3.38)</t>
  </si>
  <si>
    <t>(16,2.98)</t>
  </si>
  <si>
    <t>(19,2.37)</t>
  </si>
  <si>
    <t>(16,5.1)</t>
  </si>
  <si>
    <t>(16,2.46)</t>
  </si>
  <si>
    <t>(16,3.28)</t>
  </si>
  <si>
    <t>(15,2.98)</t>
  </si>
  <si>
    <t>(16,0.43)</t>
  </si>
  <si>
    <t>(10,3.64)</t>
  </si>
  <si>
    <t>(16,1.85)</t>
  </si>
  <si>
    <t>(16,4.48)</t>
  </si>
  <si>
    <t>(20,1.46)</t>
  </si>
  <si>
    <t>(16,2.28)</t>
  </si>
  <si>
    <t>(10,0.87)</t>
  </si>
  <si>
    <t>(10,2.22)</t>
  </si>
  <si>
    <t>(10,1.13)</t>
  </si>
  <si>
    <t>(28,2.57)</t>
  </si>
  <si>
    <t>(10,0.66)</t>
  </si>
  <si>
    <t>(16,1.37)</t>
  </si>
  <si>
    <t>(10,1.67)</t>
  </si>
  <si>
    <t>(10,1.37)</t>
  </si>
  <si>
    <t>(10,1.72)</t>
  </si>
  <si>
    <t>(10,3.9)</t>
  </si>
  <si>
    <t>(10,21.16)</t>
  </si>
  <si>
    <t>(10,4.32)</t>
  </si>
  <si>
    <t>(16,5.45)</t>
  </si>
  <si>
    <t>(16,3.07)</t>
  </si>
  <si>
    <t>(10,5.65)</t>
  </si>
  <si>
    <t>(10,5.6)</t>
  </si>
  <si>
    <t>(10,2.13)</t>
  </si>
  <si>
    <t>(16,6.56)</t>
  </si>
  <si>
    <t>(13,5.69)</t>
  </si>
  <si>
    <t>(10,3.24)</t>
  </si>
  <si>
    <t>(10,2.74)</t>
  </si>
  <si>
    <t>(10,0.93)</t>
  </si>
  <si>
    <t>(10,2.12)</t>
  </si>
  <si>
    <t>(10,3)</t>
  </si>
  <si>
    <t>(16,0.37)</t>
  </si>
  <si>
    <t>(16,6.97)</t>
  </si>
  <si>
    <t>(16,0.55)</t>
  </si>
  <si>
    <t>(10,4.73)</t>
  </si>
  <si>
    <t>(10,1.02)</t>
  </si>
  <si>
    <t>(10,1.38)</t>
  </si>
  <si>
    <t>(23,2.25)</t>
  </si>
  <si>
    <t>(10,5.69)</t>
  </si>
  <si>
    <t>(10,2.57)</t>
  </si>
  <si>
    <t>(16,1.35)</t>
  </si>
  <si>
    <t>(16,1.14)</t>
  </si>
  <si>
    <t>(10,0.75)</t>
  </si>
  <si>
    <t>(16,1.19)</t>
  </si>
  <si>
    <t>(10,0.65)</t>
  </si>
  <si>
    <t>(10,0.55)</t>
  </si>
  <si>
    <t>(10,1.25)</t>
  </si>
  <si>
    <t>(16,1.44)</t>
  </si>
  <si>
    <t>(10,2.28)</t>
  </si>
  <si>
    <t>(16,0.54)</t>
  </si>
  <si>
    <t>(32,2.01)</t>
  </si>
  <si>
    <t>(16,2.49)</t>
  </si>
  <si>
    <t>(10,0.91)</t>
  </si>
  <si>
    <t>(16,0.59)</t>
  </si>
  <si>
    <t>(16,0.75)</t>
  </si>
  <si>
    <t>(23,1.13)</t>
  </si>
  <si>
    <t>(16,2.61)</t>
  </si>
  <si>
    <t>(16,2.95)</t>
  </si>
  <si>
    <t>(10,1.46)</t>
  </si>
  <si>
    <t>(10,0.83)</t>
  </si>
  <si>
    <t>(10,1.19)</t>
  </si>
  <si>
    <t>(16,1.64)</t>
  </si>
  <si>
    <t>(16,1.07)</t>
  </si>
  <si>
    <t>(10,1.29)</t>
  </si>
  <si>
    <t>(23,6.89)</t>
  </si>
  <si>
    <t>(10,5)</t>
  </si>
  <si>
    <t>(16,3.47)</t>
  </si>
  <si>
    <t>(10,3.14)</t>
  </si>
  <si>
    <t>(10,7.1)</t>
  </si>
  <si>
    <t>(10,0.7)</t>
  </si>
  <si>
    <t>(10,1.77)</t>
  </si>
  <si>
    <t>(10,1.56)</t>
  </si>
  <si>
    <t>(10,5.71)</t>
  </si>
  <si>
    <t>(10,1.68)</t>
  </si>
  <si>
    <t>(10,1.76)</t>
  </si>
  <si>
    <t>(15,0.97)</t>
  </si>
  <si>
    <t>(10,1.89)</t>
  </si>
  <si>
    <t>(10,1.79)</t>
  </si>
  <si>
    <t>(10,1.22)</t>
  </si>
  <si>
    <t>(16,2.59)</t>
  </si>
  <si>
    <t>(16,1.7)</t>
  </si>
  <si>
    <t>(16,1.02)</t>
  </si>
  <si>
    <t>(10,6.94)</t>
  </si>
  <si>
    <t>(10,3.66)</t>
  </si>
  <si>
    <t>(16,7.8)</t>
  </si>
  <si>
    <t>(10,4.9)</t>
  </si>
  <si>
    <t>(10,2.38)</t>
  </si>
  <si>
    <t>(10,2.98)</t>
  </si>
  <si>
    <t>(13,3.77)</t>
  </si>
  <si>
    <t>(10,1.52)</t>
  </si>
  <si>
    <t>(10,1.58)</t>
  </si>
  <si>
    <t>(10,2.68)</t>
  </si>
  <si>
    <t>(10,1.17)</t>
  </si>
  <si>
    <t>(10,0.6)</t>
  </si>
  <si>
    <t>(10,1.66)</t>
  </si>
  <si>
    <t>(10,0.43)</t>
  </si>
  <si>
    <t>(10,1.97)</t>
  </si>
  <si>
    <t>(10,3.1)</t>
  </si>
  <si>
    <t>(10,1.93)</t>
  </si>
  <si>
    <t>(16,0.76)</t>
  </si>
  <si>
    <t>(16,1.26)</t>
  </si>
  <si>
    <t>(10,5.93)</t>
  </si>
  <si>
    <t>(20,3.97)</t>
  </si>
  <si>
    <t>(16,1.34)</t>
  </si>
  <si>
    <t>(10,1.26)</t>
  </si>
  <si>
    <t>(16,2.01)</t>
  </si>
  <si>
    <t>(10,1.2)</t>
  </si>
  <si>
    <t>(10,0.78)</t>
  </si>
  <si>
    <t>(10,1.04)</t>
  </si>
  <si>
    <t>(10,0.51)</t>
  </si>
  <si>
    <t>(16,0.79)</t>
  </si>
  <si>
    <t>(16,2.23)</t>
  </si>
  <si>
    <t>(16,1.6)</t>
  </si>
  <si>
    <t>(10,2.07)</t>
  </si>
  <si>
    <t>(10,0.62)</t>
  </si>
  <si>
    <t>(16,0.84)</t>
  </si>
  <si>
    <t>(16,1.13)</t>
  </si>
  <si>
    <t>(16,6.89)</t>
  </si>
  <si>
    <t>(10,2.69)</t>
  </si>
  <si>
    <t>(10,0.68)</t>
  </si>
  <si>
    <t>(10,1.84)</t>
  </si>
  <si>
    <t>(10,1.1)</t>
  </si>
  <si>
    <t>(10,1.44)</t>
  </si>
  <si>
    <t>(33,2.23)</t>
  </si>
  <si>
    <t>(10,1.55)</t>
  </si>
  <si>
    <t>(16,0.86)</t>
  </si>
  <si>
    <t>(15,2.72)</t>
  </si>
  <si>
    <t>(23,0.97)</t>
  </si>
  <si>
    <t>(16,1.32)</t>
  </si>
  <si>
    <t>(16,2.08)</t>
  </si>
  <si>
    <t>(16,1.88)</t>
  </si>
  <si>
    <t>(10,1.24)</t>
  </si>
  <si>
    <t>(16,0.82)</t>
  </si>
  <si>
    <t>(16,1.27)</t>
  </si>
  <si>
    <t>(16,1.9)</t>
  </si>
  <si>
    <t>(10,1.36)</t>
  </si>
  <si>
    <t>(16,5.19)</t>
  </si>
  <si>
    <t>(16,1.81)</t>
  </si>
  <si>
    <t>(16,11.67)</t>
  </si>
  <si>
    <t>(10,9.4)</t>
  </si>
  <si>
    <t>(10,0.86)</t>
  </si>
  <si>
    <t>(16,0.8)</t>
  </si>
  <si>
    <t>(20,4.63)</t>
  </si>
  <si>
    <t>(20,4.41)</t>
  </si>
  <si>
    <t>(10,2.52)</t>
  </si>
  <si>
    <t>(10,0.72)</t>
  </si>
  <si>
    <t>(16,2.6)</t>
  </si>
  <si>
    <t>(10,3.45)</t>
  </si>
  <si>
    <t>(10,5.36)</t>
  </si>
  <si>
    <t>(10,4.13)</t>
  </si>
  <si>
    <t>(10,2.72)</t>
  </si>
  <si>
    <t>(10,1.14)</t>
  </si>
  <si>
    <t>(10,3.13)</t>
  </si>
  <si>
    <t>(10,1.49)</t>
  </si>
  <si>
    <t>(10,0.44)</t>
  </si>
  <si>
    <t>(16,1.53)</t>
  </si>
  <si>
    <t>(10,1.33)</t>
  </si>
  <si>
    <t>(16,2.69)</t>
  </si>
  <si>
    <t>(16,1.46)</t>
  </si>
  <si>
    <t>(16,1.3)</t>
  </si>
  <si>
    <t>(10,1.86)</t>
  </si>
  <si>
    <t>(16,0.87)</t>
  </si>
  <si>
    <t>(20,1.21)</t>
  </si>
  <si>
    <t>(10,0.52)</t>
  </si>
  <si>
    <t>(16,5.46)</t>
  </si>
  <si>
    <t>(13,5.02)</t>
  </si>
  <si>
    <t>(10,1.31)</t>
  </si>
  <si>
    <t>(10,1.78)</t>
  </si>
  <si>
    <t>(10,7.57)</t>
  </si>
  <si>
    <t>(10,7.16)</t>
  </si>
  <si>
    <t>(10,8.16)</t>
  </si>
  <si>
    <t>(10,3.48)</t>
  </si>
  <si>
    <t>(16,0.63)</t>
  </si>
  <si>
    <t>(16,4.19)</t>
  </si>
  <si>
    <t>(10,2.49)</t>
  </si>
  <si>
    <t>(16,0.48)</t>
  </si>
  <si>
    <t>(20,2.01)</t>
  </si>
  <si>
    <t>(16,1.09)</t>
  </si>
  <si>
    <t>(23,1.19)</t>
  </si>
  <si>
    <t>(16,2.55)</t>
  </si>
  <si>
    <t>(10,0.57)</t>
  </si>
  <si>
    <t>(30,2.62)</t>
  </si>
  <si>
    <t>(16,3.09)</t>
  </si>
  <si>
    <t>(10,1.61)</t>
  </si>
  <si>
    <t>(10,1.63)</t>
  </si>
  <si>
    <t>(30,2.13)</t>
  </si>
  <si>
    <t>(10,1.81)</t>
  </si>
  <si>
    <t>(10,1.88)</t>
  </si>
  <si>
    <t>(10,1.18)</t>
  </si>
  <si>
    <t>(16,3.26)</t>
  </si>
  <si>
    <t>(10,0.42)</t>
  </si>
  <si>
    <t>(10,0.98)</t>
  </si>
  <si>
    <t>(10,4.76)</t>
  </si>
  <si>
    <t>(13,3.58)</t>
  </si>
  <si>
    <t>(10,3.23)</t>
  </si>
  <si>
    <t>(10,0.48)</t>
  </si>
  <si>
    <t>(13,2.84)</t>
  </si>
  <si>
    <t>(10,2.6)</t>
  </si>
  <si>
    <t>(10,3.06)</t>
  </si>
  <si>
    <t>(10,3.87)</t>
  </si>
  <si>
    <t>(10,4.36)</t>
  </si>
  <si>
    <t>(10,2.31)</t>
  </si>
  <si>
    <t>(10,1.21)</t>
  </si>
  <si>
    <t>(10,4.78)</t>
  </si>
  <si>
    <t>(10,0.67)</t>
  </si>
  <si>
    <t>(10,0.82)</t>
  </si>
  <si>
    <t>(10,1.09)</t>
  </si>
  <si>
    <t>(10,1.75)</t>
  </si>
  <si>
    <t>(10,1.4)</t>
  </si>
  <si>
    <t>(20,6.82)</t>
  </si>
  <si>
    <t>(10,5.2)</t>
  </si>
  <si>
    <t>(10,3.7)</t>
  </si>
  <si>
    <t>(13,5.34)</t>
  </si>
  <si>
    <t>(10,0.5)</t>
  </si>
  <si>
    <t>(10,0.94)</t>
  </si>
  <si>
    <t>(10,2.41)</t>
  </si>
  <si>
    <t>(10,1.41)</t>
  </si>
  <si>
    <t>(10,6.24)</t>
  </si>
  <si>
    <t>(10,2.53)</t>
  </si>
  <si>
    <t>(10,1.62)</t>
  </si>
  <si>
    <t>(10,1.45)</t>
  </si>
  <si>
    <t>(10,1.83)</t>
  </si>
  <si>
    <t>(10,0.81)</t>
  </si>
  <si>
    <t>(10,1.96)</t>
  </si>
  <si>
    <t>(10,2.88)</t>
  </si>
  <si>
    <t>(10,3.46)</t>
  </si>
  <si>
    <t>(10,3.05)</t>
  </si>
  <si>
    <t>(10,1.23)</t>
  </si>
  <si>
    <t>(10,0.39)</t>
  </si>
  <si>
    <t>(10,1.28)</t>
  </si>
  <si>
    <t>(10,2.01)</t>
  </si>
  <si>
    <t>(10,2)</t>
  </si>
  <si>
    <t>(10,5.22)</t>
  </si>
  <si>
    <t>(10,0.64)</t>
  </si>
  <si>
    <t>(10,3.34)</t>
  </si>
  <si>
    <t>(10,1.85)</t>
  </si>
  <si>
    <t>(10,2.71)</t>
  </si>
  <si>
    <t>(10,0.89)</t>
  </si>
  <si>
    <t>(10,1.35)</t>
  </si>
  <si>
    <t>(10,3.74)</t>
  </si>
  <si>
    <t>(13,7.57)</t>
  </si>
  <si>
    <t>(10,4.31)</t>
  </si>
  <si>
    <t>(10,3.33)</t>
  </si>
  <si>
    <t>(10,2.82)</t>
  </si>
  <si>
    <t>(10,4.18)</t>
  </si>
  <si>
    <t>(10,7.21)</t>
  </si>
  <si>
    <t>(10,3.69)</t>
  </si>
  <si>
    <t>(13,2.58)</t>
  </si>
  <si>
    <t>(10,5.92)</t>
  </si>
  <si>
    <t>(10,2.4)</t>
  </si>
  <si>
    <t>(10,5.33)</t>
  </si>
  <si>
    <t>(10,4.19)</t>
  </si>
  <si>
    <t>(10,2.1)</t>
  </si>
  <si>
    <t>(10,5.12)</t>
  </si>
  <si>
    <t>(10,3.26)</t>
  </si>
  <si>
    <t>(16,5.69)</t>
  </si>
  <si>
    <t>(10,6.5)</t>
  </si>
  <si>
    <t>(10,7.15)</t>
  </si>
  <si>
    <t>(10,7.25)</t>
  </si>
  <si>
    <t>(23,5.43)</t>
  </si>
  <si>
    <t>(23,4.97)</t>
  </si>
  <si>
    <t>(16,14.45)</t>
  </si>
  <si>
    <t>(10,2.08)</t>
  </si>
  <si>
    <t>(16,4.66)</t>
  </si>
  <si>
    <t>(10,4.63)</t>
  </si>
  <si>
    <t>(10,6.61)</t>
  </si>
  <si>
    <t>(16,6.73)</t>
  </si>
  <si>
    <t>(10,4.95)</t>
  </si>
  <si>
    <t>(10,1.48)</t>
  </si>
  <si>
    <t>(10,5.37)</t>
  </si>
  <si>
    <t>(10,6.51)</t>
  </si>
  <si>
    <t>(16,5.86)</t>
  </si>
  <si>
    <t>(10,5.13)</t>
  </si>
  <si>
    <t>(16,6.41)</t>
  </si>
  <si>
    <t>(16,7.28)</t>
  </si>
  <si>
    <t>(10,5.28)</t>
  </si>
  <si>
    <t>(10,3.72)</t>
  </si>
  <si>
    <t>(10,0.95)</t>
  </si>
  <si>
    <t>(10,0.88)</t>
  </si>
  <si>
    <t>(10,0.84)</t>
  </si>
  <si>
    <t>(10,1.05)</t>
  </si>
  <si>
    <t>(28,6.39)</t>
  </si>
  <si>
    <t>(10,4.08)</t>
  </si>
  <si>
    <t>(10,4.3)</t>
  </si>
  <si>
    <t>(13,12.38)</t>
  </si>
  <si>
    <t>(10,11.14)</t>
  </si>
  <si>
    <t>(10,6.87)</t>
  </si>
  <si>
    <t>(10,2.73)</t>
  </si>
  <si>
    <t>(10,5.29)</t>
  </si>
  <si>
    <t>(28,7.26)</t>
  </si>
  <si>
    <t>(10,9.93)</t>
  </si>
  <si>
    <t>(19,11.83)</t>
  </si>
  <si>
    <t>(10,3.78)</t>
  </si>
  <si>
    <t>(10,4.39)</t>
  </si>
  <si>
    <t>(10,4.68)</t>
  </si>
  <si>
    <t>(10,4.49)</t>
  </si>
  <si>
    <t>(10,2.99)</t>
  </si>
  <si>
    <t>(15,10.31)</t>
  </si>
  <si>
    <t>(10,7.96)</t>
  </si>
  <si>
    <t>(10,10.61)</t>
  </si>
  <si>
    <t>(13,3.22)</t>
  </si>
  <si>
    <t>(10,15.71)</t>
  </si>
  <si>
    <t>(10,3.57)</t>
  </si>
  <si>
    <t>(16,5.4)</t>
  </si>
  <si>
    <t>(10,3.47)</t>
  </si>
  <si>
    <t>(10,4.25)</t>
  </si>
  <si>
    <t>(10,6.09)</t>
  </si>
  <si>
    <t>(10,5.58)</t>
  </si>
  <si>
    <t>(10,5.8)</t>
  </si>
  <si>
    <t>(13,1.6)</t>
  </si>
  <si>
    <t>(10,8.22)</t>
  </si>
  <si>
    <t>(10,2.45)</t>
  </si>
  <si>
    <t>(10,4.8)</t>
  </si>
  <si>
    <t>(10,3.99)</t>
  </si>
  <si>
    <t>(10,4.12)</t>
  </si>
  <si>
    <t>(10,2.87)</t>
  </si>
  <si>
    <t>(10,4.42)</t>
  </si>
  <si>
    <t>(16,7)</t>
  </si>
  <si>
    <t>(19,6.35)</t>
  </si>
  <si>
    <t>(10,3.81)</t>
  </si>
  <si>
    <t>(10,7.65)</t>
  </si>
  <si>
    <t>(10,5.55)</t>
  </si>
  <si>
    <t>(10,6.04)</t>
  </si>
  <si>
    <t>(10,3.56)</t>
  </si>
  <si>
    <t>(10,6.74)</t>
  </si>
  <si>
    <t>(10,4)</t>
  </si>
  <si>
    <t>(10,5.09)</t>
  </si>
  <si>
    <t>(10,3.83)</t>
  </si>
  <si>
    <t>(10,4.01)</t>
  </si>
  <si>
    <t>(12,5.87)</t>
  </si>
  <si>
    <t>(10,6.63)</t>
  </si>
  <si>
    <t>(10,3.44)</t>
  </si>
  <si>
    <t>(16,4.98)</t>
  </si>
  <si>
    <t>(16,3.37)</t>
  </si>
  <si>
    <t>(10,5.84)</t>
  </si>
  <si>
    <t>(10,3.61)</t>
  </si>
  <si>
    <t>(10,5.88)</t>
  </si>
  <si>
    <t>(10,4.74)</t>
  </si>
  <si>
    <t>(10,5.27)</t>
  </si>
  <si>
    <t>(16,3.9)</t>
  </si>
  <si>
    <t>(30,6.04)</t>
  </si>
  <si>
    <t>(10,5.01)</t>
  </si>
  <si>
    <t>(19,5.07)</t>
  </si>
  <si>
    <t>(10,5.53)</t>
  </si>
  <si>
    <t>(10,4.43)</t>
  </si>
  <si>
    <t>(10,6.03)</t>
  </si>
  <si>
    <t>(16,5.95)</t>
  </si>
  <si>
    <t>(16,3.39)</t>
  </si>
  <si>
    <t>(28,3.68)</t>
  </si>
  <si>
    <t>(10,3.59)</t>
  </si>
  <si>
    <t>(10,3.32)</t>
  </si>
  <si>
    <t>(10,3.79)</t>
  </si>
  <si>
    <t>(10,7.72)</t>
  </si>
  <si>
    <t>(16,2.27)</t>
  </si>
  <si>
    <t>(16,3.35)</t>
  </si>
  <si>
    <t>(10,5.75)</t>
  </si>
  <si>
    <t>(10,5.54)</t>
  </si>
  <si>
    <t>(10,6.6)</t>
  </si>
  <si>
    <t>(28,6)</t>
  </si>
  <si>
    <t>(10,2.18)</t>
  </si>
  <si>
    <t>(28,8.02)</t>
  </si>
  <si>
    <t>(10,5.78)</t>
  </si>
  <si>
    <t>(10,10.52)</t>
  </si>
  <si>
    <t>(10,3.25)</t>
  </si>
  <si>
    <t>(16,2.74)</t>
  </si>
  <si>
    <t>(10,3.08)</t>
  </si>
  <si>
    <t>(40,4.9)</t>
  </si>
  <si>
    <t>(86,3.07)</t>
  </si>
  <si>
    <t>(20,3.13)</t>
  </si>
  <si>
    <t>(20,3.07)</t>
  </si>
  <si>
    <t>(20,5.26)</t>
  </si>
  <si>
    <t>(95,2.98)</t>
  </si>
  <si>
    <t>(25,5.44)</t>
  </si>
  <si>
    <t>(95,2.68)</t>
  </si>
  <si>
    <t>(87,2.41)</t>
  </si>
  <si>
    <t>(20,3.29)</t>
  </si>
  <si>
    <t>(95,3.19)</t>
  </si>
  <si>
    <t>(87,2.79)</t>
  </si>
  <si>
    <t>(87,2.93)</t>
  </si>
  <si>
    <t>(36,4.1)</t>
  </si>
  <si>
    <t>(36,2.93)</t>
  </si>
  <si>
    <t>(36,3.62)</t>
  </si>
  <si>
    <t>(36,3.71)</t>
  </si>
  <si>
    <t>(36,3.58)</t>
  </si>
  <si>
    <t>(20,5.45)</t>
  </si>
  <si>
    <t>(20,2.72)</t>
  </si>
  <si>
    <t>(70,2.21)</t>
  </si>
  <si>
    <t>(36,4)</t>
  </si>
  <si>
    <t>(20,3.46)</t>
  </si>
  <si>
    <t>(36,4.68)</t>
  </si>
  <si>
    <t>(87,2.53)</t>
  </si>
  <si>
    <t>(20,3.67)</t>
  </si>
  <si>
    <t>(36,4.24)</t>
  </si>
  <si>
    <t>(87,2.59)</t>
  </si>
  <si>
    <t>(87,3.06)</t>
  </si>
  <si>
    <t>(36,3.65)</t>
  </si>
  <si>
    <t>(36,3.36)</t>
  </si>
  <si>
    <t>(36,3.42)</t>
  </si>
  <si>
    <t>(82,2.51)</t>
  </si>
  <si>
    <t>(87,2.18)</t>
  </si>
  <si>
    <t>(36,3.08)</t>
  </si>
  <si>
    <t>(76,2.33)</t>
  </si>
  <si>
    <t>(74,2.23)</t>
  </si>
  <si>
    <t>(20,4.48)</t>
  </si>
  <si>
    <t>(25,4.46)</t>
  </si>
  <si>
    <t>(95,3.17)</t>
  </si>
  <si>
    <t>(36,4.82)</t>
  </si>
  <si>
    <t>(20,2.84)</t>
  </si>
  <si>
    <t>(20,5.41)</t>
  </si>
  <si>
    <t>(25,3.14)</t>
  </si>
  <si>
    <t>(36,4.65)</t>
  </si>
  <si>
    <t>(36,2.53)</t>
  </si>
  <si>
    <t>(87,2.67)</t>
  </si>
  <si>
    <t>(36,3.15)</t>
  </si>
  <si>
    <t>(36,2.54)</t>
  </si>
  <si>
    <t>(87,2.31)</t>
  </si>
  <si>
    <t>(36,2.75)</t>
  </si>
  <si>
    <t>(87,2.29)</t>
  </si>
  <si>
    <t>(36,4.43)</t>
  </si>
  <si>
    <t>(20,5.16)</t>
  </si>
  <si>
    <t>(91,1.87)</t>
  </si>
  <si>
    <t>(20,3.76)</t>
  </si>
  <si>
    <t>(36,5.35)</t>
  </si>
  <si>
    <t>(87,2.54)</t>
  </si>
  <si>
    <t>(36,5.15)</t>
  </si>
  <si>
    <t>(36,5.07)</t>
  </si>
  <si>
    <t>(20,4.84)</t>
  </si>
  <si>
    <t>(20,5.8)</t>
  </si>
  <si>
    <t>(24,5.17)</t>
  </si>
  <si>
    <t>(20,3.12)</t>
  </si>
  <si>
    <t>(20,3.56)</t>
  </si>
  <si>
    <t>(20,5.11)</t>
  </si>
  <si>
    <t>(20,4.19)</t>
  </si>
  <si>
    <t>(95,2.86)</t>
  </si>
  <si>
    <t>(20,6.02)</t>
  </si>
  <si>
    <t>(95,2.41)</t>
  </si>
  <si>
    <t>(95,2.71)</t>
  </si>
  <si>
    <t>(20,5.32)</t>
  </si>
  <si>
    <t>(20,6.34)</t>
  </si>
  <si>
    <t>(20,2.94)</t>
  </si>
  <si>
    <t>(95,2.59)</t>
  </si>
  <si>
    <t>(95,2.7)</t>
  </si>
  <si>
    <t>(91,2.4)</t>
  </si>
  <si>
    <t>(91,2.66)</t>
  </si>
  <si>
    <t>(20,6.4)</t>
  </si>
  <si>
    <t>(32,0.78)</t>
  </si>
  <si>
    <t>(20,1.56)</t>
  </si>
  <si>
    <t>(25,0.52)</t>
  </si>
  <si>
    <t>(38,0.82)</t>
  </si>
  <si>
    <t>(25,0.48)</t>
  </si>
  <si>
    <t>(25,0.55)</t>
  </si>
  <si>
    <t>(25,0.77)</t>
  </si>
  <si>
    <t>(25,1.46)</t>
  </si>
  <si>
    <t>(32,2.32)</t>
  </si>
  <si>
    <t>(32,2.93)</t>
  </si>
  <si>
    <t>(32,3.92)</t>
  </si>
  <si>
    <t>(25,3.47)</t>
  </si>
  <si>
    <t>(25,0.36)</t>
  </si>
  <si>
    <t>(25,1.96)</t>
  </si>
  <si>
    <t>(38,0.89)</t>
  </si>
  <si>
    <t>(26,0.44)</t>
  </si>
  <si>
    <t>(20,0.53)</t>
  </si>
  <si>
    <t>(32,1.28)</t>
  </si>
  <si>
    <t>(20,0.42)</t>
  </si>
  <si>
    <t>(25,0.97)</t>
  </si>
  <si>
    <t>(32,2.26)</t>
  </si>
  <si>
    <t>(20,0.98)</t>
  </si>
  <si>
    <t>(41,0.85)</t>
  </si>
  <si>
    <t>(20,0.96)</t>
  </si>
  <si>
    <t>(25,0.44)</t>
  </si>
  <si>
    <t>(25,1.1)</t>
  </si>
  <si>
    <t>(25,1.13)</t>
  </si>
  <si>
    <t>(25,9.13)</t>
  </si>
  <si>
    <t>(36,0.5)</t>
  </si>
  <si>
    <t>(25,1.3)</t>
  </si>
  <si>
    <t>(25,1.76)</t>
  </si>
  <si>
    <t>(20,7.52)</t>
  </si>
  <si>
    <t>(25,1.48)</t>
  </si>
  <si>
    <t>(32,2.87)</t>
  </si>
  <si>
    <t>(25,0.9)</t>
  </si>
  <si>
    <t>(25,0.43)</t>
  </si>
  <si>
    <t>(32,2.62)</t>
  </si>
  <si>
    <t>(25,5.05)</t>
  </si>
  <si>
    <t>(38,3.34)</t>
  </si>
  <si>
    <t>(32,3.22)</t>
  </si>
  <si>
    <t>(25,0.88)</t>
  </si>
  <si>
    <t>(32,1.66)</t>
  </si>
  <si>
    <t>(25,2.95)</t>
  </si>
  <si>
    <t>(25,2.41)</t>
  </si>
  <si>
    <t>(35,0.94)</t>
  </si>
  <si>
    <t>(32,6.37)</t>
  </si>
  <si>
    <t>(25,1.66)</t>
  </si>
  <si>
    <t>(25,1.15)</t>
  </si>
  <si>
    <t>(20,9.71)</t>
  </si>
  <si>
    <t>(25,0.54)</t>
  </si>
  <si>
    <t>(25,1.98)</t>
  </si>
  <si>
    <t>(20,0.68)</t>
  </si>
  <si>
    <t>(20,1.98)</t>
  </si>
  <si>
    <t>(32,0.91)</t>
  </si>
  <si>
    <t>(25,3.08)</t>
  </si>
  <si>
    <t>(20,0.46)</t>
  </si>
  <si>
    <t>(25,1.69)</t>
  </si>
  <si>
    <t>(32,1.31)</t>
  </si>
  <si>
    <t>(25,0.79)</t>
  </si>
  <si>
    <t>(20,7.21)</t>
  </si>
  <si>
    <t>(15,2.18)</t>
  </si>
  <si>
    <t>(32,5.04)</t>
  </si>
  <si>
    <t>(25,4.03)</t>
  </si>
  <si>
    <t>(27,3.58)</t>
  </si>
  <si>
    <t>(20,2.28)</t>
  </si>
  <si>
    <t>(25,0.66)</t>
  </si>
  <si>
    <t>(32,3.02)</t>
  </si>
  <si>
    <t>(25,1.18)</t>
  </si>
  <si>
    <t>(25,0.53)</t>
  </si>
  <si>
    <t>(41,0.9)</t>
  </si>
  <si>
    <t>(25,1.19)</t>
  </si>
  <si>
    <t>(25,3.62)</t>
  </si>
  <si>
    <t>(25,3.04)</t>
  </si>
  <si>
    <t>(16,2.92)</t>
  </si>
  <si>
    <t>(25,1.58)</t>
  </si>
  <si>
    <t>(25,0.89)</t>
  </si>
  <si>
    <t>(25,0.56)</t>
  </si>
  <si>
    <t>(25,0.85)</t>
  </si>
  <si>
    <t>(20,0.97)</t>
  </si>
  <si>
    <t>(25,2.96)</t>
  </si>
  <si>
    <t>(25,1.37)</t>
  </si>
  <si>
    <t>(33,0.82)</t>
  </si>
  <si>
    <t>(16,2.04)</t>
  </si>
  <si>
    <t>(25,0.72)</t>
  </si>
  <si>
    <t>(25,2)</t>
  </si>
  <si>
    <t>(32,1.96)</t>
  </si>
  <si>
    <t>(48,3.94)</t>
  </si>
  <si>
    <t>(48,10.46)</t>
  </si>
  <si>
    <t>(48,6.91)</t>
  </si>
  <si>
    <t>(48,7.98)</t>
  </si>
  <si>
    <t>(20,11.86)</t>
  </si>
  <si>
    <t>(48,8.5)</t>
  </si>
  <si>
    <t>(48,5.21)</t>
  </si>
  <si>
    <t>(48,7.56)</t>
  </si>
  <si>
    <t>(48,10.7)</t>
  </si>
  <si>
    <t>(48,10.73)</t>
  </si>
  <si>
    <t>(20,11.74)</t>
  </si>
  <si>
    <t>(48,7.51)</t>
  </si>
  <si>
    <t>(48,6.97)</t>
  </si>
  <si>
    <t>(48,6.17)</t>
  </si>
  <si>
    <t>(48,7.27)</t>
  </si>
  <si>
    <t>(48,5.74)</t>
  </si>
  <si>
    <t>(48,7)</t>
  </si>
  <si>
    <t>(48,5.26)</t>
  </si>
  <si>
    <t>(61,4.61)</t>
  </si>
  <si>
    <t>(48,9.05)</t>
  </si>
  <si>
    <t>(48,8.12)</t>
  </si>
  <si>
    <t>(20,4.04)</t>
  </si>
  <si>
    <t>(20,11.82)</t>
  </si>
  <si>
    <t>(20,7.44)</t>
  </si>
  <si>
    <t>(48,5.52)</t>
  </si>
  <si>
    <t>(48,8.72)</t>
  </si>
  <si>
    <t>(29,4.54)</t>
  </si>
  <si>
    <t>(48,7.2)</t>
  </si>
  <si>
    <t>(48,7.06)</t>
  </si>
  <si>
    <t>(48,5.56)</t>
  </si>
  <si>
    <t>(48,6.82)</t>
  </si>
  <si>
    <t>(48,8.48)</t>
  </si>
  <si>
    <t>(48,8.58)</t>
  </si>
  <si>
    <t>(48,7.66)</t>
  </si>
  <si>
    <t>(25,7.32)</t>
  </si>
  <si>
    <t>(48,14.98)</t>
  </si>
  <si>
    <t>(20,18.26)</t>
  </si>
  <si>
    <t>(48,15.25)</t>
  </si>
  <si>
    <t>(20,12.58)</t>
  </si>
  <si>
    <t>(48,13.1)</t>
  </si>
  <si>
    <t>(20,8.23)</t>
  </si>
  <si>
    <t>(48,6.34)</t>
  </si>
  <si>
    <t>(20,4.08)</t>
  </si>
  <si>
    <t>(20,4.2)</t>
  </si>
  <si>
    <t>(48,8.22)</t>
  </si>
  <si>
    <t>(20,8.65)</t>
  </si>
  <si>
    <t>(20,15.78)</t>
  </si>
  <si>
    <t>(20,7.61)</t>
  </si>
  <si>
    <t>(55,6.77)</t>
  </si>
  <si>
    <t>(48,9.55)</t>
  </si>
  <si>
    <t>(20,7.87)</t>
  </si>
  <si>
    <t>(48,12.89)</t>
  </si>
  <si>
    <t>(48,7.67)</t>
  </si>
  <si>
    <t>(48,6.29)</t>
  </si>
  <si>
    <t>(48,6.41)</t>
  </si>
  <si>
    <t>(48,6.32)</t>
  </si>
  <si>
    <t>(48,8.11)</t>
  </si>
  <si>
    <t>(48,8.8)</t>
  </si>
  <si>
    <t>(48,10.61)</t>
  </si>
  <si>
    <t>(48,5.77)</t>
  </si>
  <si>
    <t>(20,5.2)</t>
  </si>
  <si>
    <t>(48,7.76)</t>
  </si>
  <si>
    <t>(20,25.56)</t>
  </si>
  <si>
    <t>(48,7.81)</t>
  </si>
  <si>
    <t>(48,8.65)</t>
  </si>
  <si>
    <t>(48,11.74)</t>
  </si>
  <si>
    <t>(48,10.66)</t>
  </si>
  <si>
    <t>(48,14.4)</t>
  </si>
  <si>
    <t>(48,6.88)</t>
  </si>
  <si>
    <t>(48,5.86)</t>
  </si>
  <si>
    <t>(48,12.79)</t>
  </si>
  <si>
    <t>(48,10.42)</t>
  </si>
  <si>
    <t>(48,8.39)</t>
  </si>
  <si>
    <t>(48,9.32)</t>
  </si>
  <si>
    <t>(48,7.16)</t>
  </si>
  <si>
    <t>(20,6.42)</t>
  </si>
  <si>
    <t>(48,6.68)</t>
  </si>
  <si>
    <t>(48,8.08)</t>
  </si>
  <si>
    <t>(48,10.5)</t>
  </si>
  <si>
    <t>(29,6.65)</t>
  </si>
  <si>
    <t>(48,6.7)</t>
  </si>
  <si>
    <t>(48,13.72)</t>
  </si>
  <si>
    <t>(61,6.08)</t>
  </si>
  <si>
    <t>(20,30.97)</t>
  </si>
  <si>
    <t>(48,7.46)</t>
  </si>
  <si>
    <t>(25,6.02)</t>
  </si>
  <si>
    <t>(48,6.8)</t>
  </si>
  <si>
    <t>(20,8.39)</t>
  </si>
  <si>
    <t>(48,19.5)</t>
  </si>
  <si>
    <t>(48,12.77)</t>
  </si>
  <si>
    <t>(48,8.86)</t>
  </si>
  <si>
    <t>(55,2.6)</t>
  </si>
  <si>
    <t>(20,10.07)</t>
  </si>
  <si>
    <t>(48,12.18)</t>
  </si>
  <si>
    <t>(48,9.35)</t>
  </si>
  <si>
    <t>(48,8.66)</t>
  </si>
  <si>
    <t>(20,5.44)</t>
  </si>
  <si>
    <t>(25,5.18)</t>
  </si>
  <si>
    <t>(48,1.39)</t>
  </si>
  <si>
    <t>(25,0.84)</t>
  </si>
  <si>
    <t>(20,7.81)</t>
  </si>
  <si>
    <t>(48,0.24)</t>
  </si>
  <si>
    <t>(48,0.72)</t>
  </si>
  <si>
    <t>(25,4.63)</t>
  </si>
  <si>
    <t>(36,0.19)</t>
  </si>
  <si>
    <t>(48,1.92)</t>
  </si>
  <si>
    <t>(59,2.23)</t>
  </si>
  <si>
    <t>(48,1.5)</t>
  </si>
  <si>
    <t>(61,1.87)</t>
  </si>
  <si>
    <t>(48,0.35)</t>
  </si>
  <si>
    <t>(48,1.99)</t>
  </si>
  <si>
    <t>(20,1.61)</t>
  </si>
  <si>
    <t>(25,0.18)</t>
  </si>
  <si>
    <t>(48,3.79)</t>
  </si>
  <si>
    <t>(48,3.58)</t>
  </si>
  <si>
    <t>(48,0.47)</t>
  </si>
  <si>
    <t>(48,1.3)</t>
  </si>
  <si>
    <t>(25,1.91)</t>
  </si>
  <si>
    <t>(48,3.14)</t>
  </si>
  <si>
    <t>(25,2.75)</t>
  </si>
  <si>
    <t>(38,3.73)</t>
  </si>
  <si>
    <t>(48,0.92)</t>
  </si>
  <si>
    <t>(48,1.93)</t>
  </si>
  <si>
    <t>(48,1.81)</t>
  </si>
  <si>
    <t>(38,1.61)</t>
  </si>
  <si>
    <t>(25,2.22)</t>
  </si>
  <si>
    <t>(48,0.9)</t>
  </si>
  <si>
    <t>(20,1.48)</t>
  </si>
  <si>
    <t>(48,0.31)</t>
  </si>
  <si>
    <t>(36,2.57)</t>
  </si>
  <si>
    <t>(25,0.65)</t>
  </si>
  <si>
    <t>(25,0.28)</t>
  </si>
  <si>
    <t>(25,0.61)</t>
  </si>
  <si>
    <t>(48,2.21)</t>
  </si>
  <si>
    <t>(48,2.77)</t>
  </si>
  <si>
    <t>(25,0.59)</t>
  </si>
  <si>
    <t>(48,3.01)</t>
  </si>
  <si>
    <t>(36,0.65)</t>
  </si>
  <si>
    <t>(59,2.35)</t>
  </si>
  <si>
    <t>(48,0.95)</t>
  </si>
  <si>
    <t>(48,1.2)</t>
  </si>
  <si>
    <t>(47,1.02)</t>
  </si>
  <si>
    <t>(48,4.34)</t>
  </si>
  <si>
    <t>(25,3.02)</t>
  </si>
  <si>
    <t>(48,1.63)</t>
  </si>
  <si>
    <t>(48,1.21)</t>
  </si>
  <si>
    <t>(48,1.34)</t>
  </si>
  <si>
    <t>(48,0.54)</t>
  </si>
  <si>
    <t>(36,1.72)</t>
  </si>
  <si>
    <t>(48,2.93)</t>
  </si>
  <si>
    <t>(48,4.26)</t>
  </si>
  <si>
    <t>(48,0.71)</t>
  </si>
  <si>
    <t>(59,1.75)</t>
  </si>
  <si>
    <t>(48,2.5)</t>
  </si>
  <si>
    <t>(48,0.82)</t>
  </si>
  <si>
    <t>(48,1.55)</t>
  </si>
  <si>
    <t>(47,1.52)</t>
  </si>
  <si>
    <t>(20,1.13)</t>
  </si>
  <si>
    <t>(25,0.94)</t>
  </si>
  <si>
    <t>(20,2.1)</t>
  </si>
  <si>
    <t>(48,2.4)</t>
  </si>
  <si>
    <t>(48,1.13)</t>
  </si>
  <si>
    <t>(48,0.16)</t>
  </si>
  <si>
    <t>(48,2)</t>
  </si>
  <si>
    <t>(25,0.42)</t>
  </si>
  <si>
    <t>(20,1.8)</t>
  </si>
  <si>
    <t>(20,1.42)</t>
  </si>
  <si>
    <t>(25,0.98)</t>
  </si>
  <si>
    <t>(25,3.3)</t>
  </si>
  <si>
    <t>(48,2.04)</t>
  </si>
  <si>
    <t>(48,0.7)</t>
  </si>
  <si>
    <t>(15,1.87)</t>
  </si>
  <si>
    <t>(59,3.13)</t>
  </si>
  <si>
    <t>(45,1.82)</t>
  </si>
  <si>
    <t>(20,2.04)</t>
  </si>
  <si>
    <t>(20,1.25)</t>
  </si>
  <si>
    <t>(36,1.62)</t>
  </si>
  <si>
    <t>(48,1.45)</t>
  </si>
  <si>
    <t>(10,7.92)</t>
  </si>
  <si>
    <t>(25,1.16)</t>
  </si>
  <si>
    <t>(48,0.84)</t>
  </si>
  <si>
    <t>(38,1.87)</t>
  </si>
  <si>
    <t>(48,1.54)</t>
  </si>
  <si>
    <t>(48,1.76)</t>
  </si>
  <si>
    <t>(56,2.93)</t>
  </si>
  <si>
    <t>(59,2.4)</t>
  </si>
  <si>
    <t>(48,2.3)</t>
  </si>
  <si>
    <t>(48,3.1)</t>
  </si>
  <si>
    <t>(25,1.86)</t>
  </si>
  <si>
    <t>(20,1.9)</t>
  </si>
  <si>
    <t>(25,1.84)</t>
  </si>
  <si>
    <t>(61,2.17)</t>
  </si>
  <si>
    <t>(10,7.86)</t>
  </si>
  <si>
    <t>(25,3.49)</t>
  </si>
  <si>
    <t>(48,1.7)</t>
  </si>
  <si>
    <t>(20,9.26)</t>
  </si>
  <si>
    <t>(55,3.48)</t>
  </si>
  <si>
    <t>(20,0.94)</t>
  </si>
  <si>
    <t>(48,1.27)</t>
  </si>
  <si>
    <t>(38,0.78)</t>
  </si>
  <si>
    <t>(25,4.22)</t>
  </si>
  <si>
    <t>(25,3.42)</t>
  </si>
  <si>
    <t>(25,2.69)</t>
  </si>
  <si>
    <t>(48,4.1)</t>
  </si>
  <si>
    <t>(48,1.74)</t>
  </si>
  <si>
    <t>(25,4.9)</t>
  </si>
  <si>
    <t>(48,1.14)</t>
  </si>
  <si>
    <t>(20,0.48)</t>
  </si>
  <si>
    <t>(48,1.57)</t>
  </si>
  <si>
    <t>(48,1.88)</t>
  </si>
  <si>
    <t>(20,1.28)</t>
  </si>
  <si>
    <t>(48,2.28)</t>
  </si>
  <si>
    <t>(48,0.98)</t>
  </si>
  <si>
    <t>(20,3.04)</t>
  </si>
  <si>
    <t>(20,2.57)</t>
  </si>
  <si>
    <t>(48,2.95)</t>
  </si>
  <si>
    <t>(48,3.04)</t>
  </si>
  <si>
    <t>(25,2.89)</t>
  </si>
  <si>
    <t>(48,2.24)</t>
  </si>
  <si>
    <t>(48,1.4)</t>
  </si>
  <si>
    <t>(48,1.36)</t>
  </si>
  <si>
    <t>(48,1.78)</t>
  </si>
  <si>
    <t>(20,1.36)</t>
  </si>
  <si>
    <t>(48,1.43)</t>
  </si>
  <si>
    <t>(20,1.12)</t>
  </si>
  <si>
    <t>(20,1.97)</t>
  </si>
  <si>
    <t>(20,0.73)</t>
  </si>
  <si>
    <t>(48,1.69)</t>
  </si>
  <si>
    <t>(48,2.51)</t>
  </si>
  <si>
    <t>(48,1.37)</t>
  </si>
  <si>
    <t>(48,1.28)</t>
  </si>
  <si>
    <t>(48,5.41)</t>
  </si>
  <si>
    <t>(20,1.37)</t>
  </si>
  <si>
    <t>(48,0.43)</t>
  </si>
  <si>
    <t>(36,0.08)</t>
  </si>
  <si>
    <t>(38,4.58)</t>
  </si>
  <si>
    <t>(20,2)</t>
  </si>
  <si>
    <t>(48,0.89)</t>
  </si>
  <si>
    <t>(25,0.76)</t>
  </si>
  <si>
    <t>(48,1.19)</t>
  </si>
  <si>
    <t>(29,3)</t>
  </si>
  <si>
    <t>(20,2.83)</t>
  </si>
  <si>
    <t>(48,1.58)</t>
  </si>
  <si>
    <t>(20,1.26)</t>
  </si>
  <si>
    <t>(20,2.48)</t>
  </si>
  <si>
    <t>(48,3.92)</t>
  </si>
  <si>
    <t>(36,2.08)</t>
  </si>
  <si>
    <t>(48,3.3)</t>
  </si>
  <si>
    <t>(25,2.92)</t>
  </si>
  <si>
    <t>(25,2.02)</t>
  </si>
  <si>
    <t>(52,0.94)</t>
  </si>
  <si>
    <t>(20,1.81)</t>
  </si>
  <si>
    <t>(25,0.25)</t>
  </si>
  <si>
    <t>(51,1.5)</t>
  </si>
  <si>
    <t>(25,0.17)</t>
  </si>
  <si>
    <t>(25,0.14)</t>
  </si>
  <si>
    <t>(41,0.29)</t>
  </si>
  <si>
    <t>(41,0.62)</t>
  </si>
  <si>
    <t>(41,0.49)</t>
  </si>
  <si>
    <t>(41,0.43)</t>
  </si>
  <si>
    <t>(41,0.16)</t>
  </si>
  <si>
    <t>(41,0.4)</t>
  </si>
  <si>
    <t>(41,0.35)</t>
  </si>
  <si>
    <t>(41,0.55)</t>
  </si>
  <si>
    <t>(49,0.4)</t>
  </si>
  <si>
    <t>(41,0.47)</t>
  </si>
  <si>
    <t>(41,0.31)</t>
  </si>
  <si>
    <t>(41,0.08)</t>
  </si>
  <si>
    <t>(41,0.05)</t>
  </si>
  <si>
    <t>(41,0.3)</t>
  </si>
  <si>
    <t>(43,0.28)</t>
  </si>
  <si>
    <t>(49,0.24)</t>
  </si>
  <si>
    <t>(19,0.29)</t>
  </si>
  <si>
    <t>(49,0.43)</t>
  </si>
  <si>
    <t>(49,0.47)</t>
  </si>
  <si>
    <t>(49,0.16)</t>
  </si>
  <si>
    <t>(41,0.41)</t>
  </si>
  <si>
    <t>(41,0.24)</t>
  </si>
  <si>
    <t>(49,0.44)</t>
  </si>
  <si>
    <t>(49,0.32)</t>
  </si>
  <si>
    <t>(41,0.37)</t>
  </si>
  <si>
    <t>(43,0.22)</t>
  </si>
  <si>
    <t>(41,0.23)</t>
  </si>
  <si>
    <t>(49,0.36)</t>
  </si>
  <si>
    <t>(41,0.14)</t>
  </si>
  <si>
    <t>(41,0.34)</t>
  </si>
  <si>
    <t>(49,0.58)</t>
  </si>
  <si>
    <t>(49,0.34)</t>
  </si>
  <si>
    <t>(41,0.38)</t>
  </si>
  <si>
    <t>(19,0.47)</t>
  </si>
  <si>
    <t>(41,0.26)</t>
  </si>
  <si>
    <t>(41,0.12)</t>
  </si>
  <si>
    <t>(41,0.22)</t>
  </si>
  <si>
    <t>(41,0.2)</t>
  </si>
  <si>
    <t>(41,0.53)</t>
  </si>
  <si>
    <t>(41,0.17)</t>
  </si>
  <si>
    <t>(49,0.3)</t>
  </si>
  <si>
    <t>(49,0.59)</t>
  </si>
  <si>
    <t>(43,0.42)</t>
  </si>
  <si>
    <t>(49,0.65)</t>
  </si>
  <si>
    <t>(49,0.29)</t>
  </si>
  <si>
    <t>(43,0.29)</t>
  </si>
  <si>
    <t>(49,0.74)</t>
  </si>
  <si>
    <t>(41,0.18)</t>
  </si>
  <si>
    <t>(47,0.58)</t>
  </si>
  <si>
    <t>(43,0.49)</t>
  </si>
  <si>
    <t>(49,0.35)</t>
  </si>
  <si>
    <t>(41,0.52)</t>
  </si>
  <si>
    <t>(41,0.66)</t>
  </si>
  <si>
    <t>(41,0.5)</t>
  </si>
  <si>
    <t>(49,0.49)</t>
  </si>
  <si>
    <t>(19,0.34)</t>
  </si>
  <si>
    <t>(49,0.52)</t>
  </si>
  <si>
    <t>(49,0.31)</t>
  </si>
  <si>
    <t>(49,0.42)</t>
  </si>
  <si>
    <t>(43,0.3)</t>
  </si>
  <si>
    <t>(43,0.47)</t>
  </si>
  <si>
    <t>(41,0.01)</t>
  </si>
  <si>
    <t>(49,0.38)</t>
  </si>
  <si>
    <t>(49,0.48)</t>
  </si>
  <si>
    <t>(43,0.34)</t>
  </si>
  <si>
    <t>(49,0.41)</t>
  </si>
  <si>
    <t>(19,0.48)</t>
  </si>
  <si>
    <t>(43,0.25)</t>
  </si>
  <si>
    <t>(49,0.5)</t>
  </si>
  <si>
    <t>(49,0.6)</t>
  </si>
  <si>
    <t>(43,0.4)</t>
  </si>
  <si>
    <t>(49,0.53)</t>
  </si>
  <si>
    <t>(49,0.55)</t>
  </si>
  <si>
    <t>(19,0.56)</t>
  </si>
  <si>
    <t>(43,0.41)</t>
  </si>
  <si>
    <t>(43,0.48)</t>
  </si>
  <si>
    <t>(43,0.1)</t>
  </si>
  <si>
    <t>(49,0.56)</t>
  </si>
  <si>
    <t>(49,0.83)</t>
  </si>
  <si>
    <t>(43,0.19)</t>
  </si>
  <si>
    <t>(41,2.63)</t>
  </si>
  <si>
    <t>(49,0.67)</t>
  </si>
  <si>
    <t>(43,0.26)</t>
  </si>
  <si>
    <t>Asia</t>
  </si>
  <si>
    <t>Australia</t>
  </si>
  <si>
    <t>Europe</t>
  </si>
  <si>
    <t>India</t>
  </si>
  <si>
    <t>New Zealand</t>
  </si>
  <si>
    <t>South America</t>
  </si>
  <si>
    <t>South 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</si>
</sst>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0" applyFont="1" applyFill="1" applyAlignment="1">
      <alignment vertical="center" wrapText="1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2" fillId="2" borderId="0" xfId="0" applyFont="1" applyFill="1"/>
    <xf numFmtId="0" fontId="0" fillId="0" borderId="0" xfId="1" applyNumberFormat="1" applyFont="1"/>
    <xf numFmtId="0" fontId="0" fillId="3" borderId="0" xfId="0" applyFill="1"/>
    <xf numFmtId="10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9F26A-C7F8-4ED8-9216-A5A3AF03F700}">
  <dimension ref="A1:X9156"/>
  <sheetViews>
    <sheetView tabSelected="1" topLeftCell="O1" workbookViewId="0">
      <selection activeCell="S6" sqref="S6"/>
    </sheetView>
  </sheetViews>
  <sheetFormatPr defaultRowHeight="15" x14ac:dyDescent="0.25"/>
  <cols>
    <col min="5" max="5" width="16.28515625" bestFit="1" customWidth="1"/>
  </cols>
  <sheetData>
    <row r="1" spans="1:24" ht="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s="2" t="s">
        <v>7</v>
      </c>
      <c r="I1" t="s">
        <v>8</v>
      </c>
      <c r="J1" t="s">
        <v>9</v>
      </c>
      <c r="K1" s="3" t="s">
        <v>10</v>
      </c>
      <c r="L1" s="1" t="s">
        <v>11</v>
      </c>
      <c r="M1" s="3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1" t="s">
        <v>17</v>
      </c>
      <c r="S1" s="1" t="s">
        <v>18</v>
      </c>
      <c r="T1" s="4" t="s">
        <v>19</v>
      </c>
      <c r="U1" s="4" t="s">
        <v>20</v>
      </c>
      <c r="V1" s="4" t="s">
        <v>21</v>
      </c>
      <c r="W1" s="1" t="s">
        <v>22</v>
      </c>
      <c r="X1" s="1" t="s">
        <v>23</v>
      </c>
    </row>
    <row r="2" spans="1:24" x14ac:dyDescent="0.25">
      <c r="A2" t="s">
        <v>24</v>
      </c>
      <c r="B2" t="s">
        <v>436</v>
      </c>
      <c r="C2" t="s">
        <v>367</v>
      </c>
      <c r="D2" t="s">
        <v>428</v>
      </c>
      <c r="E2" t="s">
        <v>437</v>
      </c>
      <c r="F2" s="5">
        <v>4.25</v>
      </c>
      <c r="G2" s="8">
        <v>1</v>
      </c>
      <c r="H2" s="6">
        <f>G2*100</f>
        <v>100</v>
      </c>
      <c r="I2" t="s">
        <v>9675</v>
      </c>
      <c r="J2" t="s">
        <v>10764</v>
      </c>
      <c r="K2">
        <v>95</v>
      </c>
      <c r="L2">
        <v>95</v>
      </c>
      <c r="M2">
        <f>(F2*(1+0.05))</f>
        <v>4.4625000000000004</v>
      </c>
      <c r="N2">
        <f>IFERROR(ROUND(( (-1.208*LN(L2) + 7.5474 + 4.6991*(2.71828^(-0.009*L2)) + 0.0001*L2*L2 - 0.0432*L2 + 4.7166)/3),2), " ")</f>
        <v>1.85</v>
      </c>
      <c r="O2">
        <f>IFERROR(MAX(MIN(ROUND(N2*(Q2/P2),2),4.5),1.9)," ")</f>
        <v>1.9</v>
      </c>
      <c r="P2">
        <f>13.098*F2^-1.237</f>
        <v>2.1871968896202603</v>
      </c>
      <c r="Q2">
        <f>13.098*M2^-1.237</f>
        <v>2.0590965771487162</v>
      </c>
      <c r="R2" s="5">
        <f>IFERROR(ROUND(MAX(MIN((-105.4*LN(O2) + 163.83),95),10),0)," ")</f>
        <v>95</v>
      </c>
      <c r="S2" s="5" t="str">
        <f>IFERROR(CONCATENATE("(",R2,",",ROUND((1.2*W2),2),")")," ")</f>
        <v>(95,5.35)</v>
      </c>
      <c r="T2">
        <f>R2-L2</f>
        <v>0</v>
      </c>
      <c r="U2" s="7" t="str">
        <f>IF((AND(T2=0,H2&gt;=L2)),"Don’t change bids","OK")</f>
        <v>Don’t change bids</v>
      </c>
      <c r="V2" t="e">
        <f>IF((MATCH(F2,W2,0)),"Same","Diff")</f>
        <v>#N/A</v>
      </c>
      <c r="W2" s="5">
        <f>ROUND(M2,2)</f>
        <v>4.46</v>
      </c>
      <c r="X2" s="5">
        <v>4.25</v>
      </c>
    </row>
    <row r="3" spans="1:24" x14ac:dyDescent="0.25">
      <c r="A3" t="s">
        <v>24</v>
      </c>
      <c r="B3" t="s">
        <v>443</v>
      </c>
      <c r="C3" t="s">
        <v>367</v>
      </c>
      <c r="D3" t="s">
        <v>428</v>
      </c>
      <c r="E3" t="s">
        <v>444</v>
      </c>
      <c r="F3" s="5">
        <v>4.08</v>
      </c>
      <c r="G3" s="8">
        <v>1</v>
      </c>
      <c r="H3" s="6">
        <f>G3*100</f>
        <v>100</v>
      </c>
      <c r="I3" t="s">
        <v>9678</v>
      </c>
      <c r="J3" t="s">
        <v>10764</v>
      </c>
      <c r="K3">
        <v>95</v>
      </c>
      <c r="L3">
        <v>95</v>
      </c>
      <c r="M3">
        <f>(F3*(1+0.05))</f>
        <v>4.2840000000000007</v>
      </c>
      <c r="N3">
        <f>IFERROR(ROUND(( (-1.208*LN(L3) + 7.5474 + 4.6991*(2.71828^(-0.009*L3)) + 0.0001*L3*L3 - 0.0432*L3 + 4.7166)/3),2), " ")</f>
        <v>1.85</v>
      </c>
      <c r="O3">
        <f>IFERROR(MAX(MIN(ROUND(N3*(Q3/P3),2),4.5),1.9)," ")</f>
        <v>1.9</v>
      </c>
      <c r="P3">
        <f>13.098*F3^-1.237</f>
        <v>2.300479483109378</v>
      </c>
      <c r="Q3">
        <f>13.098*M3^-1.237</f>
        <v>2.1657444064369473</v>
      </c>
      <c r="R3" s="5">
        <f>IFERROR(ROUND(MAX(MIN((-105.4*LN(O3) + 163.83),95),10),0)," ")</f>
        <v>95</v>
      </c>
      <c r="S3" s="5" t="str">
        <f>IFERROR(CONCATENATE("(",R3,",",ROUND((1.2*W3),2),")")," ")</f>
        <v>(95,5.14)</v>
      </c>
      <c r="T3">
        <f>R3-L3</f>
        <v>0</v>
      </c>
      <c r="U3" s="7" t="str">
        <f>IF((AND(T3=0,H3&gt;=L3)),"Don’t change bids","OK")</f>
        <v>Don’t change bids</v>
      </c>
      <c r="V3" t="e">
        <f>IF((MATCH(F3,W3,0)),"Same","Diff")</f>
        <v>#N/A</v>
      </c>
      <c r="W3" s="5">
        <f>ROUND(M3,2)</f>
        <v>4.28</v>
      </c>
      <c r="X3" s="5">
        <v>4.08</v>
      </c>
    </row>
    <row r="4" spans="1:24" x14ac:dyDescent="0.25">
      <c r="A4" t="s">
        <v>24</v>
      </c>
      <c r="B4" t="s">
        <v>450</v>
      </c>
      <c r="C4" t="s">
        <v>367</v>
      </c>
      <c r="D4" t="s">
        <v>428</v>
      </c>
      <c r="E4" t="s">
        <v>451</v>
      </c>
      <c r="F4" s="5">
        <v>4.03</v>
      </c>
      <c r="G4" s="8">
        <v>1</v>
      </c>
      <c r="H4" s="6">
        <f>G4*100</f>
        <v>100</v>
      </c>
      <c r="I4" t="s">
        <v>9681</v>
      </c>
      <c r="J4" t="s">
        <v>10764</v>
      </c>
      <c r="K4">
        <v>95</v>
      </c>
      <c r="L4">
        <v>95</v>
      </c>
      <c r="M4">
        <f>(F4*(1+0.05))</f>
        <v>4.2315000000000005</v>
      </c>
      <c r="N4">
        <f>IFERROR(ROUND(( (-1.208*LN(L4) + 7.5474 + 4.6991*(2.71828^(-0.009*L4)) + 0.0001*L4*L4 - 0.0432*L4 + 4.7166)/3),2), " ")</f>
        <v>1.85</v>
      </c>
      <c r="O4">
        <f>IFERROR(MAX(MIN(ROUND(N4*(Q4/P4),2),4.5),1.9)," ")</f>
        <v>1.9</v>
      </c>
      <c r="P4">
        <f>13.098*F4^-1.237</f>
        <v>2.3358375947063235</v>
      </c>
      <c r="Q4">
        <f>13.098*M4^-1.237</f>
        <v>2.1990316550194717</v>
      </c>
      <c r="R4" s="5">
        <f>IFERROR(ROUND(MAX(MIN((-105.4*LN(O4) + 163.83),95),10),0)," ")</f>
        <v>95</v>
      </c>
      <c r="S4" s="5" t="str">
        <f>IFERROR(CONCATENATE("(",R4,",",ROUND((1.2*W4),2),")")," ")</f>
        <v>(95,5.08)</v>
      </c>
      <c r="T4">
        <f>R4-L4</f>
        <v>0</v>
      </c>
      <c r="U4" s="7" t="str">
        <f>IF((AND(T4=0,H4&gt;=L4)),"Don’t change bids","OK")</f>
        <v>Don’t change bids</v>
      </c>
      <c r="V4" t="e">
        <f>IF((MATCH(F4,W4,0)),"Same","Diff")</f>
        <v>#N/A</v>
      </c>
      <c r="W4" s="5">
        <f>ROUND(M4,2)</f>
        <v>4.2300000000000004</v>
      </c>
      <c r="X4" s="5">
        <v>4.03</v>
      </c>
    </row>
    <row r="5" spans="1:24" x14ac:dyDescent="0.25">
      <c r="A5" t="s">
        <v>24</v>
      </c>
      <c r="B5" t="s">
        <v>530</v>
      </c>
      <c r="C5" t="s">
        <v>367</v>
      </c>
      <c r="D5" t="s">
        <v>531</v>
      </c>
      <c r="E5" t="s">
        <v>71</v>
      </c>
      <c r="F5" s="5">
        <v>4.1100000000000003</v>
      </c>
      <c r="G5" s="8">
        <v>1</v>
      </c>
      <c r="H5" s="6">
        <f>G5*100</f>
        <v>100</v>
      </c>
      <c r="I5" t="s">
        <v>9710</v>
      </c>
      <c r="J5" t="s">
        <v>10764</v>
      </c>
      <c r="K5">
        <v>95</v>
      </c>
      <c r="L5">
        <v>95</v>
      </c>
      <c r="M5">
        <f>(F5*(1+0.05))</f>
        <v>4.3155000000000001</v>
      </c>
      <c r="N5">
        <f>IFERROR(ROUND(( (-1.208*LN(L5) + 7.5474 + 4.6991*(2.71828^(-0.009*L5)) + 0.0001*L5*L5 - 0.0432*L5 + 4.7166)/3),2), " ")</f>
        <v>1.85</v>
      </c>
      <c r="O5">
        <f>IFERROR(MAX(MIN(ROUND(N5*(Q5/P5),2),4.5),1.9)," ")</f>
        <v>1.9</v>
      </c>
      <c r="P5">
        <f>13.098*F5^-1.237</f>
        <v>2.2797260005133539</v>
      </c>
      <c r="Q5">
        <f>13.098*M5^-1.237</f>
        <v>2.1462064191710613</v>
      </c>
      <c r="R5" s="5">
        <f>IFERROR(ROUND(MAX(MIN((-105.4*LN(O5) + 163.83),95),10),0)," ")</f>
        <v>95</v>
      </c>
      <c r="S5" s="5" t="str">
        <f>IFERROR(CONCATENATE("(",R5,",",ROUND((1.2*W5),2),")")," ")</f>
        <v>(95,5.18)</v>
      </c>
      <c r="T5">
        <f>R5-L5</f>
        <v>0</v>
      </c>
      <c r="U5" s="7" t="str">
        <f>IF((AND(T5=0,H5&gt;=L5)),"Don’t change bids","OK")</f>
        <v>Don’t change bids</v>
      </c>
      <c r="V5" t="e">
        <f>IF((MATCH(F5,W5,0)),"Same","Diff")</f>
        <v>#N/A</v>
      </c>
      <c r="W5" s="5">
        <f>ROUND(M5,2)</f>
        <v>4.32</v>
      </c>
      <c r="X5" s="5">
        <v>4.1100000000000003</v>
      </c>
    </row>
    <row r="6" spans="1:24" x14ac:dyDescent="0.25">
      <c r="A6" t="s">
        <v>24</v>
      </c>
      <c r="B6" t="s">
        <v>3936</v>
      </c>
      <c r="C6" t="s">
        <v>4036</v>
      </c>
      <c r="D6" t="s">
        <v>1027</v>
      </c>
      <c r="E6" t="s">
        <v>156</v>
      </c>
      <c r="F6" s="5">
        <v>2.23</v>
      </c>
      <c r="G6" s="8">
        <v>1</v>
      </c>
      <c r="H6" s="6">
        <f>G6*100</f>
        <v>100</v>
      </c>
      <c r="I6" t="s">
        <v>10265</v>
      </c>
      <c r="J6" t="s">
        <v>10767</v>
      </c>
      <c r="K6">
        <v>95</v>
      </c>
      <c r="L6">
        <v>95</v>
      </c>
      <c r="M6">
        <f>(F6*(1+0.05))</f>
        <v>2.3414999999999999</v>
      </c>
      <c r="N6">
        <f>IFERROR(ROUND(( (-1.208*LN(L6) + 7.5474 + 4.6991*(2.71828^(-0.009*L6)) + 0.0001*L6*L6 - 0.0432*L6 + 4.7166)/3),2), " ")</f>
        <v>1.85</v>
      </c>
      <c r="O6">
        <f>IFERROR(MAX(MIN(ROUND(N6*(Q6/P6),2),4.5),1.9)," ")</f>
        <v>1.9</v>
      </c>
      <c r="P6">
        <f>13.098*F6^-1.237</f>
        <v>4.8568184594345158</v>
      </c>
      <c r="Q6">
        <f>13.098*M6^-1.237</f>
        <v>4.5723630611922754</v>
      </c>
      <c r="R6" s="5">
        <f>IFERROR(ROUND(MAX(MIN((-105.4*LN(O6) + 163.83),95),10),0)," ")</f>
        <v>95</v>
      </c>
      <c r="S6" s="5" t="str">
        <f>IFERROR(CONCATENATE("(",R6,",",ROUND((1.2*W6),2),")")," ")</f>
        <v>(95,2.81)</v>
      </c>
      <c r="T6">
        <f>R6-L6</f>
        <v>0</v>
      </c>
      <c r="U6" s="7" t="str">
        <f>IF((AND(T6=0,H6&gt;=L6)),"Don’t change bids","OK")</f>
        <v>Don’t change bids</v>
      </c>
      <c r="V6" t="e">
        <f>IF((MATCH(F6,W6,0)),"Same","Diff")</f>
        <v>#N/A</v>
      </c>
      <c r="W6" s="5">
        <f>ROUND(M6,2)</f>
        <v>2.34</v>
      </c>
      <c r="X6" s="5">
        <v>2.23</v>
      </c>
    </row>
    <row r="7" spans="1:24" x14ac:dyDescent="0.25">
      <c r="A7" t="s">
        <v>24</v>
      </c>
      <c r="B7" t="s">
        <v>1053</v>
      </c>
      <c r="C7" t="s">
        <v>4036</v>
      </c>
      <c r="D7" t="s">
        <v>1045</v>
      </c>
      <c r="E7" t="s">
        <v>4044</v>
      </c>
      <c r="F7" s="5">
        <v>2.5099999999999998</v>
      </c>
      <c r="G7" s="8">
        <v>1</v>
      </c>
      <c r="H7" s="6">
        <f>G7*100</f>
        <v>100</v>
      </c>
      <c r="I7" t="s">
        <v>10297</v>
      </c>
      <c r="J7" t="s">
        <v>10767</v>
      </c>
      <c r="K7">
        <v>95</v>
      </c>
      <c r="L7">
        <v>95</v>
      </c>
      <c r="M7">
        <f>(F7*(1+0.05))</f>
        <v>2.6355</v>
      </c>
      <c r="N7">
        <f>IFERROR(ROUND(( (-1.208*LN(L7) + 7.5474 + 4.6991*(2.71828^(-0.009*L7)) + 0.0001*L7*L7 - 0.0432*L7 + 4.7166)/3),2), " ")</f>
        <v>1.85</v>
      </c>
      <c r="O7">
        <f>IFERROR(MAX(MIN(ROUND(N7*(Q7/P7),2),4.5),1.9)," ")</f>
        <v>1.9</v>
      </c>
      <c r="P7">
        <f>13.098*F7^-1.237</f>
        <v>4.1957402362953626</v>
      </c>
      <c r="Q7">
        <f>13.098*M7^-1.237</f>
        <v>3.9500030382088296</v>
      </c>
      <c r="R7" s="5">
        <f>IFERROR(ROUND(MAX(MIN((-105.4*LN(O7) + 163.83),95),10),0)," ")</f>
        <v>95</v>
      </c>
      <c r="S7" s="5" t="str">
        <f>IFERROR(CONCATENATE("(",R7,",",ROUND((1.2*W7),2),")")," ")</f>
        <v>(95,3.17)</v>
      </c>
      <c r="T7">
        <f>R7-L7</f>
        <v>0</v>
      </c>
      <c r="U7" s="7" t="str">
        <f>IF((AND(T7=0,H7&gt;=L7)),"Don’t change bids","OK")</f>
        <v>Don’t change bids</v>
      </c>
      <c r="V7" t="e">
        <f>IF((MATCH(F7,W7,0)),"Same","Diff")</f>
        <v>#N/A</v>
      </c>
      <c r="W7" s="5">
        <f>ROUND(M7,2)</f>
        <v>2.64</v>
      </c>
      <c r="X7" s="5">
        <v>2.5099999999999998</v>
      </c>
    </row>
    <row r="8" spans="1:24" x14ac:dyDescent="0.25">
      <c r="A8" t="s">
        <v>24</v>
      </c>
      <c r="B8" t="s">
        <v>4073</v>
      </c>
      <c r="C8" t="s">
        <v>4036</v>
      </c>
      <c r="D8" t="s">
        <v>4067</v>
      </c>
      <c r="E8" t="s">
        <v>153</v>
      </c>
      <c r="F8" s="5">
        <v>2.0099999999999998</v>
      </c>
      <c r="G8" s="8">
        <v>1</v>
      </c>
      <c r="H8" s="6">
        <f>G8*100</f>
        <v>100</v>
      </c>
      <c r="I8" t="s">
        <v>10327</v>
      </c>
      <c r="J8" t="s">
        <v>10767</v>
      </c>
      <c r="K8">
        <v>95</v>
      </c>
      <c r="L8">
        <v>95</v>
      </c>
      <c r="M8">
        <f>(F8*(1+0.05))</f>
        <v>2.1105</v>
      </c>
      <c r="N8">
        <f>IFERROR(ROUND(( (-1.208*LN(L8) + 7.5474 + 4.6991*(2.71828^(-0.009*L8)) + 0.0001*L8*L8 - 0.0432*L8 + 4.7166)/3),2), " ")</f>
        <v>1.85</v>
      </c>
      <c r="O8">
        <f>IFERROR(MAX(MIN(ROUND(N8*(Q8/P8),2),4.5),1.9)," ")</f>
        <v>1.9</v>
      </c>
      <c r="P8">
        <f>13.098*F8^-1.237</f>
        <v>5.5227001350607523</v>
      </c>
      <c r="Q8">
        <f>13.098*M8^-1.237</f>
        <v>5.1992452068166157</v>
      </c>
      <c r="R8" s="5">
        <f>IFERROR(ROUND(MAX(MIN((-105.4*LN(O8) + 163.83),95),10),0)," ")</f>
        <v>95</v>
      </c>
      <c r="S8" s="5" t="str">
        <f>IFERROR(CONCATENATE("(",R8,",",ROUND((1.2*W8),2),")")," ")</f>
        <v>(95,2.53)</v>
      </c>
      <c r="T8">
        <f>R8-L8</f>
        <v>0</v>
      </c>
      <c r="U8" s="7" t="str">
        <f>IF((AND(T8=0,H8&gt;=L8)),"Don’t change bids","OK")</f>
        <v>Don’t change bids</v>
      </c>
      <c r="V8" t="e">
        <f>IF((MATCH(F8,W8,0)),"Same","Diff")</f>
        <v>#N/A</v>
      </c>
      <c r="W8" s="5">
        <f>ROUND(M8,2)</f>
        <v>2.11</v>
      </c>
      <c r="X8" s="5">
        <v>2.0099999999999998</v>
      </c>
    </row>
    <row r="9" spans="1:24" x14ac:dyDescent="0.25">
      <c r="A9" t="s">
        <v>24</v>
      </c>
      <c r="B9" t="s">
        <v>27</v>
      </c>
      <c r="C9" t="s">
        <v>28</v>
      </c>
      <c r="D9" t="s">
        <v>29</v>
      </c>
      <c r="E9" t="s">
        <v>30</v>
      </c>
      <c r="F9" s="5">
        <v>0.96</v>
      </c>
      <c r="G9" s="9">
        <v>0.1</v>
      </c>
      <c r="H9" s="6">
        <f>G9*100</f>
        <v>10</v>
      </c>
      <c r="I9" t="s">
        <v>9542</v>
      </c>
      <c r="J9" t="s">
        <v>10762</v>
      </c>
      <c r="K9">
        <v>25</v>
      </c>
      <c r="L9">
        <v>25</v>
      </c>
      <c r="M9">
        <f>(F9*(1+0.05))</f>
        <v>1.008</v>
      </c>
      <c r="N9">
        <f>IFERROR(ROUND(( (-1.208*LN(L9) + 7.5474 + 4.6991*(2.71828^(-0.009*L9)) + 0.0001*L9*L9 - 0.0432*L9 + 4.7166)/3),2), " ")</f>
        <v>3.7</v>
      </c>
      <c r="O9">
        <f>IFERROR(MAX(MIN(ROUND(N9*(Q9/P9),2),4.5),1.9)," ")</f>
        <v>3.48</v>
      </c>
      <c r="P9">
        <f>13.098*F9^-1.237</f>
        <v>13.776391331188332</v>
      </c>
      <c r="Q9">
        <f>13.098*M9^-1.237</f>
        <v>12.969532084711496</v>
      </c>
      <c r="R9" s="5">
        <f>IFERROR(ROUND(MAX(MIN((-105.4*LN(O9) + 163.83),95),10),0)," ")</f>
        <v>32</v>
      </c>
      <c r="S9" s="5" t="str">
        <f>IFERROR(CONCATENATE("(",R9,",",ROUND((1.2*W9),2),")")," ")</f>
        <v>(32,1.21)</v>
      </c>
      <c r="T9">
        <f>R9-L9</f>
        <v>7</v>
      </c>
      <c r="U9" s="7" t="str">
        <f>IF((AND(T9=0,H9&gt;=L9)),"Don’t change bids","OK")</f>
        <v>OK</v>
      </c>
      <c r="V9" t="e">
        <f>IF((MATCH(F9,W9,0)),"Same","Diff")</f>
        <v>#N/A</v>
      </c>
      <c r="W9" s="5">
        <f>ROUND(M9,2)</f>
        <v>1.01</v>
      </c>
      <c r="X9" s="5">
        <v>1.01</v>
      </c>
    </row>
    <row r="10" spans="1:24" x14ac:dyDescent="0.25">
      <c r="A10" t="s">
        <v>24</v>
      </c>
      <c r="B10" t="s">
        <v>31</v>
      </c>
      <c r="C10" t="s">
        <v>28</v>
      </c>
      <c r="D10" t="s">
        <v>32</v>
      </c>
      <c r="E10" t="s">
        <v>33</v>
      </c>
      <c r="F10" s="5">
        <v>0.82</v>
      </c>
      <c r="G10" s="9">
        <v>0.1</v>
      </c>
      <c r="H10" s="6">
        <f>G10*100</f>
        <v>10</v>
      </c>
      <c r="I10" t="s">
        <v>9543</v>
      </c>
      <c r="J10" t="s">
        <v>10762</v>
      </c>
      <c r="K10">
        <v>25</v>
      </c>
      <c r="L10">
        <v>25</v>
      </c>
      <c r="M10">
        <f>(F10*(1+0.05))</f>
        <v>0.86099999999999999</v>
      </c>
      <c r="N10">
        <f>IFERROR(ROUND(( (-1.208*LN(L10) + 7.5474 + 4.6991*(2.71828^(-0.009*L10)) + 0.0001*L10*L10 - 0.0432*L10 + 4.7166)/3),2), " ")</f>
        <v>3.7</v>
      </c>
      <c r="O10">
        <f>IFERROR(MAX(MIN(ROUND(N10*(Q10/P10),2),4.5),1.9)," ")</f>
        <v>3.48</v>
      </c>
      <c r="P10">
        <f>13.098*F10^-1.237</f>
        <v>16.74238215322508</v>
      </c>
      <c r="Q10">
        <f>13.098*M10^-1.237</f>
        <v>15.76180999004937</v>
      </c>
      <c r="R10" s="5">
        <f>IFERROR(ROUND(MAX(MIN((-105.4*LN(O10) + 163.83),95),10),0)," ")</f>
        <v>32</v>
      </c>
      <c r="S10" s="5" t="str">
        <f>IFERROR(CONCATENATE("(",R10,",",ROUND((1.2*W10),2),")")," ")</f>
        <v>(32,1.03)</v>
      </c>
      <c r="T10">
        <f>R10-L10</f>
        <v>7</v>
      </c>
      <c r="U10" s="7" t="str">
        <f>IF((AND(T10=0,H10&gt;=L10)),"Don’t change bids","OK")</f>
        <v>OK</v>
      </c>
      <c r="V10" t="e">
        <f>IF((MATCH(F10,W10,0)),"Same","Diff")</f>
        <v>#N/A</v>
      </c>
      <c r="W10" s="5">
        <f>ROUND(M10,2)</f>
        <v>0.86</v>
      </c>
      <c r="X10" s="5">
        <v>0.86</v>
      </c>
    </row>
    <row r="11" spans="1:24" x14ac:dyDescent="0.25">
      <c r="A11" t="s">
        <v>24</v>
      </c>
      <c r="B11" t="s">
        <v>34</v>
      </c>
      <c r="C11" t="s">
        <v>28</v>
      </c>
      <c r="D11" t="s">
        <v>35</v>
      </c>
      <c r="E11" t="s">
        <v>36</v>
      </c>
      <c r="F11" s="5">
        <v>0.89</v>
      </c>
      <c r="G11" s="9">
        <v>0.1</v>
      </c>
      <c r="H11" s="6">
        <f>G11*100</f>
        <v>10</v>
      </c>
      <c r="I11" t="s">
        <v>9544</v>
      </c>
      <c r="J11" t="s">
        <v>10762</v>
      </c>
      <c r="K11">
        <v>25</v>
      </c>
      <c r="L11">
        <v>25</v>
      </c>
      <c r="M11">
        <f>(F11*(1+0.05))</f>
        <v>0.93450000000000011</v>
      </c>
      <c r="N11">
        <f>IFERROR(ROUND(( (-1.208*LN(L11) + 7.5474 + 4.6991*(2.71828^(-0.009*L11)) + 0.0001*L11*L11 - 0.0432*L11 + 4.7166)/3),2), " ")</f>
        <v>3.7</v>
      </c>
      <c r="O11">
        <f>IFERROR(MAX(MIN(ROUND(N11*(Q11/P11),2),4.5),1.9)," ")</f>
        <v>3.48</v>
      </c>
      <c r="P11">
        <f>13.098*F11^-1.237</f>
        <v>15.128976485645603</v>
      </c>
      <c r="Q11">
        <f>13.098*M11^-1.237</f>
        <v>14.242898682415772</v>
      </c>
      <c r="R11" s="5">
        <f>IFERROR(ROUND(MAX(MIN((-105.4*LN(O11) + 163.83),95),10),0)," ")</f>
        <v>32</v>
      </c>
      <c r="S11" s="5" t="str">
        <f>IFERROR(CONCATENATE("(",R11,",",ROUND((1.2*W11),2),")")," ")</f>
        <v>(32,1.12)</v>
      </c>
      <c r="T11">
        <f>R11-L11</f>
        <v>7</v>
      </c>
      <c r="U11" s="7" t="str">
        <f>IF((AND(T11=0,H11&gt;=L11)),"Don’t change bids","OK")</f>
        <v>OK</v>
      </c>
      <c r="V11" t="e">
        <f>IF((MATCH(F11,W11,0)),"Same","Diff")</f>
        <v>#N/A</v>
      </c>
      <c r="W11" s="5">
        <f>ROUND(M11,2)</f>
        <v>0.93</v>
      </c>
      <c r="X11" s="5">
        <v>0.93</v>
      </c>
    </row>
    <row r="12" spans="1:24" x14ac:dyDescent="0.25">
      <c r="A12" t="s">
        <v>24</v>
      </c>
      <c r="B12" t="s">
        <v>37</v>
      </c>
      <c r="C12" t="s">
        <v>28</v>
      </c>
      <c r="D12" t="s">
        <v>38</v>
      </c>
      <c r="E12" t="s">
        <v>39</v>
      </c>
      <c r="F12" s="5">
        <v>1.74</v>
      </c>
      <c r="G12" s="9">
        <v>0.1</v>
      </c>
      <c r="H12" s="6">
        <f>G12*100</f>
        <v>10</v>
      </c>
      <c r="I12" t="s">
        <v>9545</v>
      </c>
      <c r="J12" t="s">
        <v>10762</v>
      </c>
      <c r="K12">
        <v>67</v>
      </c>
      <c r="L12">
        <v>67</v>
      </c>
      <c r="M12">
        <f>(F12*(1+0.05))</f>
        <v>1.827</v>
      </c>
      <c r="N12">
        <f>IFERROR(ROUND(( (-1.208*LN(L12) + 7.5474 + 4.6991*(2.71828^(-0.009*L12)) + 0.0001*L12*L12 - 0.0432*L12 + 4.7166)/3),2), " ")</f>
        <v>2.44</v>
      </c>
      <c r="O12">
        <f>IFERROR(MAX(MIN(ROUND(N12*(Q12/P12),2),4.5),1.9)," ")</f>
        <v>2.2999999999999998</v>
      </c>
      <c r="P12">
        <f>13.098*F12^-1.237</f>
        <v>6.6015446645642148</v>
      </c>
      <c r="Q12">
        <f>13.098*M12^-1.237</f>
        <v>6.2149036912075131</v>
      </c>
      <c r="R12" s="5">
        <f>IFERROR(ROUND(MAX(MIN((-105.4*LN(O12) + 163.83),95),10),0)," ")</f>
        <v>76</v>
      </c>
      <c r="S12" s="5" t="str">
        <f>IFERROR(CONCATENATE("(",R12,",",ROUND((1.2*W12),2),")")," ")</f>
        <v>(76,2.2)</v>
      </c>
      <c r="T12">
        <f>R12-L12</f>
        <v>9</v>
      </c>
      <c r="U12" s="7" t="str">
        <f>IF((AND(T12=0,H12&gt;=L12)),"Don’t change bids","OK")</f>
        <v>OK</v>
      </c>
      <c r="V12" t="e">
        <f>IF((MATCH(F12,W12,0)),"Same","Diff")</f>
        <v>#N/A</v>
      </c>
      <c r="W12" s="5">
        <f>ROUND(M12,2)</f>
        <v>1.83</v>
      </c>
      <c r="X12" s="5">
        <v>1.83</v>
      </c>
    </row>
    <row r="13" spans="1:24" x14ac:dyDescent="0.25">
      <c r="A13" t="s">
        <v>24</v>
      </c>
      <c r="B13" t="s">
        <v>40</v>
      </c>
      <c r="C13" t="s">
        <v>28</v>
      </c>
      <c r="D13" t="s">
        <v>41</v>
      </c>
      <c r="E13" t="s">
        <v>42</v>
      </c>
      <c r="F13" s="5">
        <v>1.56</v>
      </c>
      <c r="G13" s="9">
        <v>0.1</v>
      </c>
      <c r="H13" s="6">
        <f>G13*100</f>
        <v>10</v>
      </c>
      <c r="I13" t="s">
        <v>9546</v>
      </c>
      <c r="J13" t="s">
        <v>10762</v>
      </c>
      <c r="K13">
        <v>25</v>
      </c>
      <c r="L13">
        <v>25</v>
      </c>
      <c r="M13">
        <f>(F13*(1+0.05))</f>
        <v>1.6380000000000001</v>
      </c>
      <c r="N13">
        <f>IFERROR(ROUND(( (-1.208*LN(L13) + 7.5474 + 4.6991*(2.71828^(-0.009*L13)) + 0.0001*L13*L13 - 0.0432*L13 + 4.7166)/3),2), " ")</f>
        <v>3.7</v>
      </c>
      <c r="O13">
        <f>IFERROR(MAX(MIN(ROUND(N13*(Q13/P13),2),4.5),1.9)," ")</f>
        <v>3.48</v>
      </c>
      <c r="P13">
        <f>13.098*F13^-1.237</f>
        <v>7.556311587576082</v>
      </c>
      <c r="Q13">
        <f>13.098*M13^-1.237</f>
        <v>7.1137515784180136</v>
      </c>
      <c r="R13" s="5">
        <f>IFERROR(ROUND(MAX(MIN((-105.4*LN(O13) + 163.83),95),10),0)," ")</f>
        <v>32</v>
      </c>
      <c r="S13" s="5" t="str">
        <f>IFERROR(CONCATENATE("(",R13,",",ROUND((1.2*W13),2),")")," ")</f>
        <v>(32,1.97)</v>
      </c>
      <c r="T13">
        <f>R13-L13</f>
        <v>7</v>
      </c>
      <c r="U13" s="7" t="str">
        <f>IF((AND(T13=0,H13&gt;=L13)),"Don’t change bids","OK")</f>
        <v>OK</v>
      </c>
      <c r="V13" t="e">
        <f>IF((MATCH(F13,W13,0)),"Same","Diff")</f>
        <v>#N/A</v>
      </c>
      <c r="W13" s="5">
        <f>ROUND(M13,2)</f>
        <v>1.64</v>
      </c>
      <c r="X13" s="5">
        <v>1.64</v>
      </c>
    </row>
    <row r="14" spans="1:24" x14ac:dyDescent="0.25">
      <c r="A14" t="s">
        <v>24</v>
      </c>
      <c r="B14" t="s">
        <v>43</v>
      </c>
      <c r="C14" t="s">
        <v>28</v>
      </c>
      <c r="D14" t="s">
        <v>44</v>
      </c>
      <c r="E14" t="s">
        <v>45</v>
      </c>
      <c r="F14" s="5">
        <v>1.06</v>
      </c>
      <c r="G14" s="9">
        <v>0.1</v>
      </c>
      <c r="H14" s="6">
        <f>G14*100</f>
        <v>10</v>
      </c>
      <c r="I14" t="s">
        <v>9547</v>
      </c>
      <c r="J14" t="s">
        <v>10762</v>
      </c>
      <c r="K14">
        <v>25</v>
      </c>
      <c r="L14">
        <v>25</v>
      </c>
      <c r="M14">
        <f>(F14*(1+0.05))</f>
        <v>1.1130000000000002</v>
      </c>
      <c r="N14">
        <f>IFERROR(ROUND(( (-1.208*LN(L14) + 7.5474 + 4.6991*(2.71828^(-0.009*L14)) + 0.0001*L14*L14 - 0.0432*L14 + 4.7166)/3),2), " ")</f>
        <v>3.7</v>
      </c>
      <c r="O14">
        <f>IFERROR(MAX(MIN(ROUND(N14*(Q14/P14),2),4.5),1.9)," ")</f>
        <v>3.48</v>
      </c>
      <c r="P14">
        <f>13.098*F14^-1.237</f>
        <v>12.187135247264282</v>
      </c>
      <c r="Q14">
        <f>13.098*M14^-1.237</f>
        <v>11.473355961678992</v>
      </c>
      <c r="R14" s="5">
        <f>IFERROR(ROUND(MAX(MIN((-105.4*LN(O14) + 163.83),95),10),0)," ")</f>
        <v>32</v>
      </c>
      <c r="S14" s="5" t="str">
        <f>IFERROR(CONCATENATE("(",R14,",",ROUND((1.2*W14),2),")")," ")</f>
        <v>(32,1.33)</v>
      </c>
      <c r="T14">
        <f>R14-L14</f>
        <v>7</v>
      </c>
      <c r="U14" s="7" t="str">
        <f>IF((AND(T14=0,H14&gt;=L14)),"Don’t change bids","OK")</f>
        <v>OK</v>
      </c>
      <c r="V14" t="e">
        <f>IF((MATCH(F14,W14,0)),"Same","Diff")</f>
        <v>#N/A</v>
      </c>
      <c r="W14" s="5">
        <f>ROUND(M14,2)</f>
        <v>1.1100000000000001</v>
      </c>
      <c r="X14" s="5">
        <v>1.1100000000000001</v>
      </c>
    </row>
    <row r="15" spans="1:24" x14ac:dyDescent="0.25">
      <c r="A15" t="s">
        <v>24</v>
      </c>
      <c r="B15" t="s">
        <v>46</v>
      </c>
      <c r="C15" t="s">
        <v>28</v>
      </c>
      <c r="D15" t="s">
        <v>47</v>
      </c>
      <c r="E15" t="s">
        <v>48</v>
      </c>
      <c r="F15" s="5">
        <v>0.86</v>
      </c>
      <c r="G15" s="9">
        <v>0.1</v>
      </c>
      <c r="H15" s="6">
        <f>G15*100</f>
        <v>10</v>
      </c>
      <c r="I15" t="s">
        <v>9548</v>
      </c>
      <c r="J15" t="s">
        <v>10762</v>
      </c>
      <c r="K15">
        <v>25</v>
      </c>
      <c r="L15">
        <v>25</v>
      </c>
      <c r="M15">
        <f>(F15*(1+0.05))</f>
        <v>0.90300000000000002</v>
      </c>
      <c r="N15">
        <f>IFERROR(ROUND(( (-1.208*LN(L15) + 7.5474 + 4.6991*(2.71828^(-0.009*L15)) + 0.0001*L15*L15 - 0.0432*L15 + 4.7166)/3),2), " ")</f>
        <v>3.7</v>
      </c>
      <c r="O15">
        <f>IFERROR(MAX(MIN(ROUND(N15*(Q15/P15),2),4.5),1.9)," ")</f>
        <v>3.48</v>
      </c>
      <c r="P15">
        <f>13.098*F15^-1.237</f>
        <v>15.784484460652022</v>
      </c>
      <c r="Q15">
        <f>13.098*M15^-1.237</f>
        <v>14.860014696998141</v>
      </c>
      <c r="R15" s="5">
        <f>IFERROR(ROUND(MAX(MIN((-105.4*LN(O15) + 163.83),95),10),0)," ")</f>
        <v>32</v>
      </c>
      <c r="S15" s="5" t="str">
        <f>IFERROR(CONCATENATE("(",R15,",",ROUND((1.2*W15),2),")")," ")</f>
        <v>(32,1.08)</v>
      </c>
      <c r="T15">
        <f>R15-L15</f>
        <v>7</v>
      </c>
      <c r="U15" s="7" t="str">
        <f>IF((AND(T15=0,H15&gt;=L15)),"Don’t change bids","OK")</f>
        <v>OK</v>
      </c>
      <c r="V15" t="e">
        <f>IF((MATCH(F15,W15,0)),"Same","Diff")</f>
        <v>#N/A</v>
      </c>
      <c r="W15" s="5">
        <f>ROUND(M15,2)</f>
        <v>0.9</v>
      </c>
      <c r="X15" s="5">
        <v>0.9</v>
      </c>
    </row>
    <row r="16" spans="1:24" x14ac:dyDescent="0.25">
      <c r="A16" t="s">
        <v>24</v>
      </c>
      <c r="B16" t="s">
        <v>49</v>
      </c>
      <c r="C16" t="s">
        <v>28</v>
      </c>
      <c r="D16" t="s">
        <v>50</v>
      </c>
      <c r="E16" t="s">
        <v>36</v>
      </c>
      <c r="F16" s="5">
        <v>0.89</v>
      </c>
      <c r="G16" s="9">
        <v>0.1</v>
      </c>
      <c r="H16" s="6">
        <f>G16*100</f>
        <v>10</v>
      </c>
      <c r="I16" t="s">
        <v>9544</v>
      </c>
      <c r="J16" t="s">
        <v>10762</v>
      </c>
      <c r="K16">
        <v>25</v>
      </c>
      <c r="L16">
        <v>25</v>
      </c>
      <c r="M16">
        <f>(F16*(1+0.05))</f>
        <v>0.93450000000000011</v>
      </c>
      <c r="N16">
        <f>IFERROR(ROUND(( (-1.208*LN(L16) + 7.5474 + 4.6991*(2.71828^(-0.009*L16)) + 0.0001*L16*L16 - 0.0432*L16 + 4.7166)/3),2), " ")</f>
        <v>3.7</v>
      </c>
      <c r="O16">
        <f>IFERROR(MAX(MIN(ROUND(N16*(Q16/P16),2),4.5),1.9)," ")</f>
        <v>3.48</v>
      </c>
      <c r="P16">
        <f>13.098*F16^-1.237</f>
        <v>15.128976485645603</v>
      </c>
      <c r="Q16">
        <f>13.098*M16^-1.237</f>
        <v>14.242898682415772</v>
      </c>
      <c r="R16" s="5">
        <f>IFERROR(ROUND(MAX(MIN((-105.4*LN(O16) + 163.83),95),10),0)," ")</f>
        <v>32</v>
      </c>
      <c r="S16" s="5" t="str">
        <f>IFERROR(CONCATENATE("(",R16,",",ROUND((1.2*W16),2),")")," ")</f>
        <v>(32,1.12)</v>
      </c>
      <c r="T16">
        <f>R16-L16</f>
        <v>7</v>
      </c>
      <c r="U16" s="7" t="str">
        <f>IF((AND(T16=0,H16&gt;=L16)),"Don’t change bids","OK")</f>
        <v>OK</v>
      </c>
      <c r="V16" t="e">
        <f>IF((MATCH(F16,W16,0)),"Same","Diff")</f>
        <v>#N/A</v>
      </c>
      <c r="W16" s="5">
        <f>ROUND(M16,2)</f>
        <v>0.93</v>
      </c>
      <c r="X16" s="5">
        <v>0.93</v>
      </c>
    </row>
    <row r="17" spans="1:24" x14ac:dyDescent="0.25">
      <c r="A17" t="s">
        <v>24</v>
      </c>
      <c r="B17" t="s">
        <v>51</v>
      </c>
      <c r="C17" t="s">
        <v>28</v>
      </c>
      <c r="D17" t="s">
        <v>52</v>
      </c>
      <c r="E17" t="s">
        <v>36</v>
      </c>
      <c r="F17" s="5">
        <v>0.89</v>
      </c>
      <c r="G17" s="9">
        <v>0.1</v>
      </c>
      <c r="H17" s="6">
        <f>G17*100</f>
        <v>10</v>
      </c>
      <c r="I17" t="s">
        <v>9544</v>
      </c>
      <c r="J17" t="s">
        <v>10762</v>
      </c>
      <c r="K17">
        <v>25</v>
      </c>
      <c r="L17">
        <v>25</v>
      </c>
      <c r="M17">
        <f>(F17*(1+0.05))</f>
        <v>0.93450000000000011</v>
      </c>
      <c r="N17">
        <f>IFERROR(ROUND(( (-1.208*LN(L17) + 7.5474 + 4.6991*(2.71828^(-0.009*L17)) + 0.0001*L17*L17 - 0.0432*L17 + 4.7166)/3),2), " ")</f>
        <v>3.7</v>
      </c>
      <c r="O17">
        <f>IFERROR(MAX(MIN(ROUND(N17*(Q17/P17),2),4.5),1.9)," ")</f>
        <v>3.48</v>
      </c>
      <c r="P17">
        <f>13.098*F17^-1.237</f>
        <v>15.128976485645603</v>
      </c>
      <c r="Q17">
        <f>13.098*M17^-1.237</f>
        <v>14.242898682415772</v>
      </c>
      <c r="R17" s="5">
        <f>IFERROR(ROUND(MAX(MIN((-105.4*LN(O17) + 163.83),95),10),0)," ")</f>
        <v>32</v>
      </c>
      <c r="S17" s="5" t="str">
        <f>IFERROR(CONCATENATE("(",R17,",",ROUND((1.2*W17),2),")")," ")</f>
        <v>(32,1.12)</v>
      </c>
      <c r="T17">
        <f>R17-L17</f>
        <v>7</v>
      </c>
      <c r="U17" s="7" t="str">
        <f>IF((AND(T17=0,H17&gt;=L17)),"Don’t change bids","OK")</f>
        <v>OK</v>
      </c>
      <c r="V17" t="e">
        <f>IF((MATCH(F17,W17,0)),"Same","Diff")</f>
        <v>#N/A</v>
      </c>
      <c r="W17" s="5">
        <f>ROUND(M17,2)</f>
        <v>0.93</v>
      </c>
      <c r="X17" s="5">
        <v>0.93</v>
      </c>
    </row>
    <row r="18" spans="1:24" x14ac:dyDescent="0.25">
      <c r="A18" t="s">
        <v>24</v>
      </c>
      <c r="B18" t="s">
        <v>53</v>
      </c>
      <c r="C18" t="s">
        <v>28</v>
      </c>
      <c r="D18" t="s">
        <v>54</v>
      </c>
      <c r="E18" t="s">
        <v>55</v>
      </c>
      <c r="F18" s="5">
        <v>0.83</v>
      </c>
      <c r="G18" s="9">
        <v>0.1</v>
      </c>
      <c r="H18" s="6">
        <f>G18*100</f>
        <v>10</v>
      </c>
      <c r="I18" t="s">
        <v>9549</v>
      </c>
      <c r="J18" t="s">
        <v>10762</v>
      </c>
      <c r="K18">
        <v>25</v>
      </c>
      <c r="L18">
        <v>25</v>
      </c>
      <c r="M18">
        <f>(F18*(1+0.05))</f>
        <v>0.87149999999999994</v>
      </c>
      <c r="N18">
        <f>IFERROR(ROUND(( (-1.208*LN(L18) + 7.5474 + 4.6991*(2.71828^(-0.009*L18)) + 0.0001*L18*L18 - 0.0432*L18 + 4.7166)/3),2), " ")</f>
        <v>3.7</v>
      </c>
      <c r="O18">
        <f>IFERROR(MAX(MIN(ROUND(N18*(Q18/P18),2),4.5),1.9)," ")</f>
        <v>3.48</v>
      </c>
      <c r="P18">
        <f>13.098*F18^-1.237</f>
        <v>16.493217487248028</v>
      </c>
      <c r="Q18">
        <f>13.098*M18^-1.237</f>
        <v>15.527238464598444</v>
      </c>
      <c r="R18" s="5">
        <f>IFERROR(ROUND(MAX(MIN((-105.4*LN(O18) + 163.83),95),10),0)," ")</f>
        <v>32</v>
      </c>
      <c r="S18" s="5" t="str">
        <f>IFERROR(CONCATENATE("(",R18,",",ROUND((1.2*W18),2),")")," ")</f>
        <v>(32,1.04)</v>
      </c>
      <c r="T18">
        <f>R18-L18</f>
        <v>7</v>
      </c>
      <c r="U18" s="7" t="str">
        <f>IF((AND(T18=0,H18&gt;=L18)),"Don’t change bids","OK")</f>
        <v>OK</v>
      </c>
      <c r="V18" t="e">
        <f>IF((MATCH(F18,W18,0)),"Same","Diff")</f>
        <v>#N/A</v>
      </c>
      <c r="W18" s="5">
        <f>ROUND(M18,2)</f>
        <v>0.87</v>
      </c>
      <c r="X18" s="5">
        <v>0.87</v>
      </c>
    </row>
    <row r="19" spans="1:24" x14ac:dyDescent="0.25">
      <c r="A19" t="s">
        <v>24</v>
      </c>
      <c r="B19" t="s">
        <v>56</v>
      </c>
      <c r="C19" t="s">
        <v>28</v>
      </c>
      <c r="D19" t="s">
        <v>57</v>
      </c>
      <c r="E19" t="s">
        <v>58</v>
      </c>
      <c r="F19" s="5">
        <v>1.62</v>
      </c>
      <c r="G19" s="9">
        <v>0.1</v>
      </c>
      <c r="H19" s="6">
        <f>G19*100</f>
        <v>10</v>
      </c>
      <c r="I19" t="s">
        <v>9550</v>
      </c>
      <c r="J19" t="s">
        <v>10762</v>
      </c>
      <c r="K19">
        <v>25</v>
      </c>
      <c r="L19">
        <v>25</v>
      </c>
      <c r="M19">
        <f>(F19*(1+0.05))</f>
        <v>1.7010000000000003</v>
      </c>
      <c r="N19">
        <f>IFERROR(ROUND(( (-1.208*LN(L19) + 7.5474 + 4.6991*(2.71828^(-0.009*L19)) + 0.0001*L19*L19 - 0.0432*L19 + 4.7166)/3),2), " ")</f>
        <v>3.7</v>
      </c>
      <c r="O19">
        <f>IFERROR(MAX(MIN(ROUND(N19*(Q19/P19),2),4.5),1.9)," ")</f>
        <v>3.48</v>
      </c>
      <c r="P19">
        <f>13.098*F19^-1.237</f>
        <v>7.211654516258494</v>
      </c>
      <c r="Q19">
        <f>13.098*M19^-1.237</f>
        <v>6.7892804714920345</v>
      </c>
      <c r="R19" s="5">
        <f>IFERROR(ROUND(MAX(MIN((-105.4*LN(O19) + 163.83),95),10),0)," ")</f>
        <v>32</v>
      </c>
      <c r="S19" s="5" t="str">
        <f>IFERROR(CONCATENATE("(",R19,",",ROUND((1.2*W19),2),")")," ")</f>
        <v>(32,2.04)</v>
      </c>
      <c r="T19">
        <f>R19-L19</f>
        <v>7</v>
      </c>
      <c r="U19" s="7" t="str">
        <f>IF((AND(T19=0,H19&gt;=L19)),"Don’t change bids","OK")</f>
        <v>OK</v>
      </c>
      <c r="V19" t="e">
        <f>IF((MATCH(F19,W19,0)),"Same","Diff")</f>
        <v>#N/A</v>
      </c>
      <c r="W19" s="5">
        <f>ROUND(M19,2)</f>
        <v>1.7</v>
      </c>
      <c r="X19" s="5">
        <v>1.7</v>
      </c>
    </row>
    <row r="20" spans="1:24" x14ac:dyDescent="0.25">
      <c r="A20" t="s">
        <v>24</v>
      </c>
      <c r="B20" t="s">
        <v>59</v>
      </c>
      <c r="C20" t="s">
        <v>28</v>
      </c>
      <c r="D20" t="s">
        <v>60</v>
      </c>
      <c r="E20" t="s">
        <v>61</v>
      </c>
      <c r="F20" s="5">
        <v>0.84</v>
      </c>
      <c r="G20" s="9">
        <v>0.1</v>
      </c>
      <c r="H20" s="6">
        <f>G20*100</f>
        <v>10</v>
      </c>
      <c r="I20" t="s">
        <v>9551</v>
      </c>
      <c r="J20" t="s">
        <v>10762</v>
      </c>
      <c r="K20">
        <v>25</v>
      </c>
      <c r="L20">
        <v>25</v>
      </c>
      <c r="M20">
        <f>(F20*(1+0.05))</f>
        <v>0.88200000000000001</v>
      </c>
      <c r="N20">
        <f>IFERROR(ROUND(( (-1.208*LN(L20) + 7.5474 + 4.6991*(2.71828^(-0.009*L20)) + 0.0001*L20*L20 - 0.0432*L20 + 4.7166)/3),2), " ")</f>
        <v>3.7</v>
      </c>
      <c r="O20">
        <f>IFERROR(MAX(MIN(ROUND(N20*(Q20/P20),2),4.5),1.9)," ")</f>
        <v>3.48</v>
      </c>
      <c r="P20">
        <f>13.098*F20^-1.237</f>
        <v>16.250678905352366</v>
      </c>
      <c r="Q20">
        <f>13.098*M20^-1.237</f>
        <v>15.298904945024644</v>
      </c>
      <c r="R20" s="5">
        <f>IFERROR(ROUND(MAX(MIN((-105.4*LN(O20) + 163.83),95),10),0)," ")</f>
        <v>32</v>
      </c>
      <c r="S20" s="5" t="str">
        <f>IFERROR(CONCATENATE("(",R20,",",ROUND((1.2*W20),2),")")," ")</f>
        <v>(32,1.06)</v>
      </c>
      <c r="T20">
        <f>R20-L20</f>
        <v>7</v>
      </c>
      <c r="U20" s="7" t="str">
        <f>IF((AND(T20=0,H20&gt;=L20)),"Don’t change bids","OK")</f>
        <v>OK</v>
      </c>
      <c r="V20" t="e">
        <f>IF((MATCH(F20,W20,0)),"Same","Diff")</f>
        <v>#N/A</v>
      </c>
      <c r="W20" s="5">
        <f>ROUND(M20,2)</f>
        <v>0.88</v>
      </c>
      <c r="X20" s="5">
        <v>0.88</v>
      </c>
    </row>
    <row r="21" spans="1:24" x14ac:dyDescent="0.25">
      <c r="A21" t="s">
        <v>24</v>
      </c>
      <c r="B21" t="s">
        <v>62</v>
      </c>
      <c r="C21" t="s">
        <v>28</v>
      </c>
      <c r="D21" t="s">
        <v>63</v>
      </c>
      <c r="E21" t="s">
        <v>64</v>
      </c>
      <c r="F21" s="5">
        <v>3.98</v>
      </c>
      <c r="G21" s="9">
        <v>0.1</v>
      </c>
      <c r="H21" s="6">
        <f>G21*100</f>
        <v>10</v>
      </c>
      <c r="I21" t="s">
        <v>9552</v>
      </c>
      <c r="J21" t="s">
        <v>10762</v>
      </c>
      <c r="K21">
        <v>51</v>
      </c>
      <c r="L21">
        <v>51</v>
      </c>
      <c r="M21">
        <f>(F21*(1+0.05))</f>
        <v>4.1790000000000003</v>
      </c>
      <c r="N21">
        <f>IFERROR(ROUND(( (-1.208*LN(L21) + 7.5474 + 4.6991*(2.71828^(-0.009*L21)) + 0.0001*L21*L21 - 0.0432*L21 + 4.7166)/3),2), " ")</f>
        <v>2.85</v>
      </c>
      <c r="O21">
        <f>IFERROR(MAX(MIN(ROUND(N21*(Q21/P21),2),4.5),1.9)," ")</f>
        <v>2.68</v>
      </c>
      <c r="P21">
        <f>13.098*F21^-1.237</f>
        <v>2.3721908473898119</v>
      </c>
      <c r="Q21">
        <f>13.098*M21^-1.237</f>
        <v>2.2332557610082975</v>
      </c>
      <c r="R21" s="5">
        <f>IFERROR(ROUND(MAX(MIN((-105.4*LN(O21) + 163.83),95),10),0)," ")</f>
        <v>60</v>
      </c>
      <c r="S21" s="5" t="str">
        <f>IFERROR(CONCATENATE("(",R21,",",ROUND((1.2*W21),2),")")," ")</f>
        <v>(60,5.02)</v>
      </c>
      <c r="T21">
        <f>R21-L21</f>
        <v>9</v>
      </c>
      <c r="U21" s="7" t="str">
        <f>IF((AND(T21=0,H21&gt;=L21)),"Don’t change bids","OK")</f>
        <v>OK</v>
      </c>
      <c r="V21" t="e">
        <f>IF((MATCH(F21,W21,0)),"Same","Diff")</f>
        <v>#N/A</v>
      </c>
      <c r="W21" s="5">
        <f>ROUND(M21,2)</f>
        <v>4.18</v>
      </c>
      <c r="X21" s="5">
        <v>4.18</v>
      </c>
    </row>
    <row r="22" spans="1:24" x14ac:dyDescent="0.25">
      <c r="A22" t="s">
        <v>24</v>
      </c>
      <c r="B22" t="s">
        <v>65</v>
      </c>
      <c r="C22" t="s">
        <v>28</v>
      </c>
      <c r="D22" t="s">
        <v>66</v>
      </c>
      <c r="E22" t="s">
        <v>67</v>
      </c>
      <c r="F22" s="5">
        <v>1.01</v>
      </c>
      <c r="G22" s="9">
        <v>0.1</v>
      </c>
      <c r="H22" s="6">
        <f>G22*100</f>
        <v>10</v>
      </c>
      <c r="I22" t="s">
        <v>9553</v>
      </c>
      <c r="J22" t="s">
        <v>10762</v>
      </c>
      <c r="K22">
        <v>25</v>
      </c>
      <c r="L22">
        <v>25</v>
      </c>
      <c r="M22">
        <f>(F22*(1+0.05))</f>
        <v>1.0605</v>
      </c>
      <c r="N22">
        <f>IFERROR(ROUND(( (-1.208*LN(L22) + 7.5474 + 4.6991*(2.71828^(-0.009*L22)) + 0.0001*L22*L22 - 0.0432*L22 + 4.7166)/3),2), " ")</f>
        <v>3.7</v>
      </c>
      <c r="O22">
        <f>IFERROR(MAX(MIN(ROUND(N22*(Q22/P22),2),4.5),1.9)," ")</f>
        <v>3.48</v>
      </c>
      <c r="P22">
        <f>13.098*F22^-1.237</f>
        <v>12.937770610112308</v>
      </c>
      <c r="Q22">
        <f>13.098*M22^-1.237</f>
        <v>12.180027918676661</v>
      </c>
      <c r="R22" s="5">
        <f>IFERROR(ROUND(MAX(MIN((-105.4*LN(O22) + 163.83),95),10),0)," ")</f>
        <v>32</v>
      </c>
      <c r="S22" s="5" t="str">
        <f>IFERROR(CONCATENATE("(",R22,",",ROUND((1.2*W22),2),")")," ")</f>
        <v>(32,1.27)</v>
      </c>
      <c r="T22">
        <f>R22-L22</f>
        <v>7</v>
      </c>
      <c r="U22" s="7" t="str">
        <f>IF((AND(T22=0,H22&gt;=L22)),"Don’t change bids","OK")</f>
        <v>OK</v>
      </c>
      <c r="V22" t="e">
        <f>IF((MATCH(F22,W22,0)),"Same","Diff")</f>
        <v>#N/A</v>
      </c>
      <c r="W22" s="5">
        <f>ROUND(M22,2)</f>
        <v>1.06</v>
      </c>
      <c r="X22" s="5">
        <v>1.06</v>
      </c>
    </row>
    <row r="23" spans="1:24" x14ac:dyDescent="0.25">
      <c r="A23" t="s">
        <v>24</v>
      </c>
      <c r="B23" t="s">
        <v>68</v>
      </c>
      <c r="C23" t="s">
        <v>69</v>
      </c>
      <c r="D23" t="s">
        <v>70</v>
      </c>
      <c r="E23" t="s">
        <v>71</v>
      </c>
      <c r="F23" s="5">
        <v>4.1100000000000003</v>
      </c>
      <c r="G23" s="9">
        <v>0.1</v>
      </c>
      <c r="H23" s="6">
        <f>G23*100</f>
        <v>10</v>
      </c>
      <c r="I23" t="s">
        <v>9554</v>
      </c>
      <c r="J23" t="s">
        <v>10763</v>
      </c>
      <c r="K23">
        <v>52</v>
      </c>
      <c r="L23">
        <v>52</v>
      </c>
      <c r="M23">
        <f>(F23*(1+0.05))</f>
        <v>4.3155000000000001</v>
      </c>
      <c r="N23">
        <f>IFERROR(ROUND(( (-1.208*LN(L23) + 7.5474 + 4.6991*(2.71828^(-0.009*L23)) + 0.0001*L23*L23 - 0.0432*L23 + 4.7166)/3),2), " ")</f>
        <v>2.82</v>
      </c>
      <c r="O23">
        <f>IFERROR(MAX(MIN(ROUND(N23*(Q23/P23),2),4.5),1.9)," ")</f>
        <v>2.65</v>
      </c>
      <c r="P23">
        <f>13.098*F23^-1.237</f>
        <v>2.2797260005133539</v>
      </c>
      <c r="Q23">
        <f>13.098*M23^-1.237</f>
        <v>2.1462064191710613</v>
      </c>
      <c r="R23" s="5">
        <f>IFERROR(ROUND(MAX(MIN((-105.4*LN(O23) + 163.83),95),10),0)," ")</f>
        <v>61</v>
      </c>
      <c r="S23" s="5" t="str">
        <f>IFERROR(CONCATENATE("(",R23,",",ROUND((1.2*W23),2),")")," ")</f>
        <v>(61,5.18)</v>
      </c>
      <c r="T23">
        <f>R23-L23</f>
        <v>9</v>
      </c>
      <c r="U23" s="7" t="str">
        <f>IF((AND(T23=0,H23&gt;=L23)),"Don’t change bids","OK")</f>
        <v>OK</v>
      </c>
      <c r="V23" t="e">
        <f>IF((MATCH(F23,W23,0)),"Same","Diff")</f>
        <v>#N/A</v>
      </c>
      <c r="W23" s="5">
        <f>ROUND(M23,2)</f>
        <v>4.32</v>
      </c>
      <c r="X23" s="5">
        <v>4.32</v>
      </c>
    </row>
    <row r="24" spans="1:24" x14ac:dyDescent="0.25">
      <c r="A24" t="s">
        <v>24</v>
      </c>
      <c r="B24" t="s">
        <v>72</v>
      </c>
      <c r="C24" t="s">
        <v>69</v>
      </c>
      <c r="D24" t="s">
        <v>70</v>
      </c>
      <c r="E24" t="s">
        <v>73</v>
      </c>
      <c r="F24" s="5">
        <v>1.1200000000000001</v>
      </c>
      <c r="G24" s="9">
        <v>0.1</v>
      </c>
      <c r="H24" s="6">
        <f>G24*100</f>
        <v>10</v>
      </c>
      <c r="I24" t="s">
        <v>9555</v>
      </c>
      <c r="J24" t="s">
        <v>10763</v>
      </c>
      <c r="K24">
        <v>52</v>
      </c>
      <c r="L24">
        <v>52</v>
      </c>
      <c r="M24">
        <f>(F24*(1+0.05))</f>
        <v>1.1760000000000002</v>
      </c>
      <c r="N24">
        <f>IFERROR(ROUND(( (-1.208*LN(L24) + 7.5474 + 4.6991*(2.71828^(-0.009*L24)) + 0.0001*L24*L24 - 0.0432*L24 + 4.7166)/3),2), " ")</f>
        <v>2.82</v>
      </c>
      <c r="O24">
        <f>IFERROR(MAX(MIN(ROUND(N24*(Q24/P24),2),4.5),1.9)," ")</f>
        <v>2.65</v>
      </c>
      <c r="P24">
        <f>13.098*F24^-1.237</f>
        <v>11.384718379061347</v>
      </c>
      <c r="Q24">
        <f>13.098*M24^-1.237</f>
        <v>10.717935251909276</v>
      </c>
      <c r="R24" s="5">
        <f>IFERROR(ROUND(MAX(MIN((-105.4*LN(O24) + 163.83),95),10),0)," ")</f>
        <v>61</v>
      </c>
      <c r="S24" s="5" t="str">
        <f>IFERROR(CONCATENATE("(",R24,",",ROUND((1.2*W24),2),")")," ")</f>
        <v>(61,1.42)</v>
      </c>
      <c r="T24">
        <f>R24-L24</f>
        <v>9</v>
      </c>
      <c r="U24" s="7" t="str">
        <f>IF((AND(T24=0,H24&gt;=L24)),"Don’t change bids","OK")</f>
        <v>OK</v>
      </c>
      <c r="V24" t="e">
        <f>IF((MATCH(F24,W24,0)),"Same","Diff")</f>
        <v>#N/A</v>
      </c>
      <c r="W24" s="5">
        <f>ROUND(M24,2)</f>
        <v>1.18</v>
      </c>
      <c r="X24" s="5">
        <v>1.18</v>
      </c>
    </row>
    <row r="25" spans="1:24" x14ac:dyDescent="0.25">
      <c r="A25" t="s">
        <v>24</v>
      </c>
      <c r="B25" t="s">
        <v>74</v>
      </c>
      <c r="C25" t="s">
        <v>69</v>
      </c>
      <c r="D25" t="s">
        <v>70</v>
      </c>
      <c r="E25" t="s">
        <v>75</v>
      </c>
      <c r="F25" s="5">
        <v>3.97</v>
      </c>
      <c r="G25" s="9">
        <v>0.1</v>
      </c>
      <c r="H25" s="6">
        <f>G25*100</f>
        <v>10</v>
      </c>
      <c r="I25" t="s">
        <v>9556</v>
      </c>
      <c r="J25" t="s">
        <v>10763</v>
      </c>
      <c r="K25">
        <v>10</v>
      </c>
      <c r="L25">
        <v>10</v>
      </c>
      <c r="M25">
        <f>(F25*(1+0.05))</f>
        <v>4.1685000000000008</v>
      </c>
      <c r="N25">
        <f>IFERROR(ROUND(( (-1.208*LN(L25) + 7.5474 + 4.6991*(2.71828^(-0.009*L25)) + 0.0001*L25*L25 - 0.0432*L25 + 4.7166)/3),2), " ")</f>
        <v>4.45</v>
      </c>
      <c r="O25">
        <f>IFERROR(MAX(MIN(ROUND(N25*(Q25/P25),2),4.5),1.9)," ")</f>
        <v>4.1900000000000004</v>
      </c>
      <c r="P25">
        <f>13.098*F25^-1.237</f>
        <v>2.3795844882031103</v>
      </c>
      <c r="Q25">
        <f>13.098*M25^-1.237</f>
        <v>2.2402163691563701</v>
      </c>
      <c r="R25" s="5">
        <f>IFERROR(ROUND(MAX(MIN((-105.4*LN(O25) + 163.83),95),10),0)," ")</f>
        <v>13</v>
      </c>
      <c r="S25" s="5" t="str">
        <f>IFERROR(CONCATENATE("(",R25,",",ROUND((1.2*W25),2),")")," ")</f>
        <v>(13,5)</v>
      </c>
      <c r="T25">
        <f>R25-L25</f>
        <v>3</v>
      </c>
      <c r="U25" s="7" t="str">
        <f>IF((AND(T25=0,H25&gt;=L25)),"Don’t change bids","OK")</f>
        <v>OK</v>
      </c>
      <c r="V25" t="e">
        <f>IF((MATCH(F25,W25,0)),"Same","Diff")</f>
        <v>#N/A</v>
      </c>
      <c r="W25" s="5">
        <f>ROUND(M25,2)</f>
        <v>4.17</v>
      </c>
      <c r="X25" s="5">
        <v>4.17</v>
      </c>
    </row>
    <row r="26" spans="1:24" x14ac:dyDescent="0.25">
      <c r="A26" t="s">
        <v>24</v>
      </c>
      <c r="B26" t="s">
        <v>76</v>
      </c>
      <c r="C26" t="s">
        <v>69</v>
      </c>
      <c r="D26" t="s">
        <v>70</v>
      </c>
      <c r="E26" t="s">
        <v>77</v>
      </c>
      <c r="F26" s="5">
        <v>1.0900000000000001</v>
      </c>
      <c r="G26" s="9">
        <v>0.1</v>
      </c>
      <c r="H26" s="6">
        <f>G26*100</f>
        <v>10</v>
      </c>
      <c r="I26" t="s">
        <v>9557</v>
      </c>
      <c r="J26" t="s">
        <v>10763</v>
      </c>
      <c r="K26">
        <v>16</v>
      </c>
      <c r="L26">
        <v>16</v>
      </c>
      <c r="M26">
        <f>(F26*(1+0.05))</f>
        <v>1.1445000000000001</v>
      </c>
      <c r="N26">
        <f>IFERROR(ROUND(( (-1.208*LN(L26) + 7.5474 + 4.6991*(2.71828^(-0.009*L26)) + 0.0001*L26*L26 - 0.0432*L26 + 4.7166)/3),2), " ")</f>
        <v>4.1100000000000003</v>
      </c>
      <c r="O26">
        <f>IFERROR(MAX(MIN(ROUND(N26*(Q26/P26),2),4.5),1.9)," ")</f>
        <v>3.87</v>
      </c>
      <c r="P26">
        <f>13.098*F26^-1.237</f>
        <v>11.773576449031443</v>
      </c>
      <c r="Q26">
        <f>13.098*M26^-1.237</f>
        <v>11.084018581979802</v>
      </c>
      <c r="R26" s="5">
        <f>IFERROR(ROUND(MAX(MIN((-105.4*LN(O26) + 163.83),95),10),0)," ")</f>
        <v>21</v>
      </c>
      <c r="S26" s="5" t="str">
        <f>IFERROR(CONCATENATE("(",R26,",",ROUND((1.2*W26),2),")")," ")</f>
        <v>(21,1.37)</v>
      </c>
      <c r="T26">
        <f>R26-L26</f>
        <v>5</v>
      </c>
      <c r="U26" s="7" t="str">
        <f>IF((AND(T26=0,H26&gt;=L26)),"Don’t change bids","OK")</f>
        <v>OK</v>
      </c>
      <c r="V26" t="e">
        <f>IF((MATCH(F26,W26,0)),"Same","Diff")</f>
        <v>#N/A</v>
      </c>
      <c r="W26" s="5">
        <f>ROUND(M26,2)</f>
        <v>1.1399999999999999</v>
      </c>
      <c r="X26" s="5">
        <v>1.1399999999999999</v>
      </c>
    </row>
    <row r="27" spans="1:24" x14ac:dyDescent="0.25">
      <c r="A27" t="s">
        <v>24</v>
      </c>
      <c r="B27" t="s">
        <v>78</v>
      </c>
      <c r="C27" t="s">
        <v>69</v>
      </c>
      <c r="D27" t="s">
        <v>70</v>
      </c>
      <c r="E27" t="s">
        <v>79</v>
      </c>
      <c r="F27" s="5">
        <v>3.37</v>
      </c>
      <c r="G27" s="9">
        <v>0.1</v>
      </c>
      <c r="H27" s="6">
        <f>G27*100</f>
        <v>10</v>
      </c>
      <c r="I27" t="s">
        <v>9558</v>
      </c>
      <c r="J27" t="s">
        <v>10763</v>
      </c>
      <c r="K27">
        <v>10</v>
      </c>
      <c r="L27">
        <v>10</v>
      </c>
      <c r="M27">
        <f>(F27*(1+0.05))</f>
        <v>3.5385000000000004</v>
      </c>
      <c r="N27">
        <f>IFERROR(ROUND(( (-1.208*LN(L27) + 7.5474 + 4.6991*(2.71828^(-0.009*L27)) + 0.0001*L27*L27 - 0.0432*L27 + 4.7166)/3),2), " ")</f>
        <v>4.45</v>
      </c>
      <c r="O27">
        <f>IFERROR(MAX(MIN(ROUND(N27*(Q27/P27),2),4.5),1.9)," ")</f>
        <v>4.1900000000000004</v>
      </c>
      <c r="P27">
        <f>13.098*F27^-1.237</f>
        <v>2.9142499568675104</v>
      </c>
      <c r="Q27">
        <f>13.098*M27^-1.237</f>
        <v>2.7435674125266014</v>
      </c>
      <c r="R27" s="5">
        <f>IFERROR(ROUND(MAX(MIN((-105.4*LN(O27) + 163.83),95),10),0)," ")</f>
        <v>13</v>
      </c>
      <c r="S27" s="5" t="str">
        <f>IFERROR(CONCATENATE("(",R27,",",ROUND((1.2*W27),2),")")," ")</f>
        <v>(13,4.25)</v>
      </c>
      <c r="T27">
        <f>R27-L27</f>
        <v>3</v>
      </c>
      <c r="U27" s="7" t="str">
        <f>IF((AND(T27=0,H27&gt;=L27)),"Don’t change bids","OK")</f>
        <v>OK</v>
      </c>
      <c r="V27" t="e">
        <f>IF((MATCH(F27,W27,0)),"Same","Diff")</f>
        <v>#N/A</v>
      </c>
      <c r="W27" s="5">
        <f>ROUND(M27,2)</f>
        <v>3.54</v>
      </c>
      <c r="X27" s="5">
        <v>3.54</v>
      </c>
    </row>
    <row r="28" spans="1:24" x14ac:dyDescent="0.25">
      <c r="A28" t="s">
        <v>24</v>
      </c>
      <c r="B28" t="s">
        <v>80</v>
      </c>
      <c r="C28" t="s">
        <v>69</v>
      </c>
      <c r="D28" t="s">
        <v>70</v>
      </c>
      <c r="E28" t="s">
        <v>81</v>
      </c>
      <c r="F28" s="5">
        <v>1.68</v>
      </c>
      <c r="G28" s="9">
        <v>0.1</v>
      </c>
      <c r="H28" s="6">
        <f>G28*100</f>
        <v>10</v>
      </c>
      <c r="I28" t="s">
        <v>9559</v>
      </c>
      <c r="J28" t="s">
        <v>10763</v>
      </c>
      <c r="K28">
        <v>52</v>
      </c>
      <c r="L28">
        <v>52</v>
      </c>
      <c r="M28">
        <f>(F28*(1+0.05))</f>
        <v>1.764</v>
      </c>
      <c r="N28">
        <f>IFERROR(ROUND(( (-1.208*LN(L28) + 7.5474 + 4.6991*(2.71828^(-0.009*L28)) + 0.0001*L28*L28 - 0.0432*L28 + 4.7166)/3),2), " ")</f>
        <v>2.82</v>
      </c>
      <c r="O28">
        <f>IFERROR(MAX(MIN(ROUND(N28*(Q28/P28),2),4.5),1.9)," ")</f>
        <v>2.65</v>
      </c>
      <c r="P28">
        <f>13.098*F28^-1.237</f>
        <v>6.8944147296384042</v>
      </c>
      <c r="Q28">
        <f>13.098*M28^-1.237</f>
        <v>6.4906208666504099</v>
      </c>
      <c r="R28" s="5">
        <f>IFERROR(ROUND(MAX(MIN((-105.4*LN(O28) + 163.83),95),10),0)," ")</f>
        <v>61</v>
      </c>
      <c r="S28" s="5" t="str">
        <f>IFERROR(CONCATENATE("(",R28,",",ROUND((1.2*W28),2),")")," ")</f>
        <v>(61,2.11)</v>
      </c>
      <c r="T28">
        <f>R28-L28</f>
        <v>9</v>
      </c>
      <c r="U28" s="7" t="str">
        <f>IF((AND(T28=0,H28&gt;=L28)),"Don’t change bids","OK")</f>
        <v>OK</v>
      </c>
      <c r="V28" t="e">
        <f>IF((MATCH(F28,W28,0)),"Same","Diff")</f>
        <v>#N/A</v>
      </c>
      <c r="W28" s="5">
        <f>ROUND(M28,2)</f>
        <v>1.76</v>
      </c>
      <c r="X28" s="5">
        <v>1.76</v>
      </c>
    </row>
    <row r="29" spans="1:24" x14ac:dyDescent="0.25">
      <c r="A29" t="s">
        <v>24</v>
      </c>
      <c r="B29" t="s">
        <v>82</v>
      </c>
      <c r="C29" t="s">
        <v>69</v>
      </c>
      <c r="D29" t="s">
        <v>70</v>
      </c>
      <c r="E29" t="s">
        <v>83</v>
      </c>
      <c r="F29" s="5">
        <v>2.15</v>
      </c>
      <c r="G29" s="9">
        <v>0.1</v>
      </c>
      <c r="H29" s="6">
        <f>G29*100</f>
        <v>10</v>
      </c>
      <c r="I29" t="s">
        <v>9560</v>
      </c>
      <c r="J29" t="s">
        <v>10763</v>
      </c>
      <c r="K29">
        <v>52</v>
      </c>
      <c r="L29">
        <v>52</v>
      </c>
      <c r="M29">
        <f>(F29*(1+0.05))</f>
        <v>2.2574999999999998</v>
      </c>
      <c r="N29">
        <f>IFERROR(ROUND(( (-1.208*LN(L29) + 7.5474 + 4.6991*(2.71828^(-0.009*L29)) + 0.0001*L29*L29 - 0.0432*L29 + 4.7166)/3),2), " ")</f>
        <v>2.82</v>
      </c>
      <c r="O29">
        <f>IFERROR(MAX(MIN(ROUND(N29*(Q29/P29),2),4.5),1.9)," ")</f>
        <v>2.65</v>
      </c>
      <c r="P29">
        <f>13.098*F29^-1.237</f>
        <v>5.0813441653537756</v>
      </c>
      <c r="Q29">
        <f>13.098*M29^-1.237</f>
        <v>4.7837386875633037</v>
      </c>
      <c r="R29" s="5">
        <f>IFERROR(ROUND(MAX(MIN((-105.4*LN(O29) + 163.83),95),10),0)," ")</f>
        <v>61</v>
      </c>
      <c r="S29" s="5" t="str">
        <f>IFERROR(CONCATENATE("(",R29,",",ROUND((1.2*W29),2),")")," ")</f>
        <v>(61,2.71)</v>
      </c>
      <c r="T29">
        <f>R29-L29</f>
        <v>9</v>
      </c>
      <c r="U29" s="7" t="str">
        <f>IF((AND(T29=0,H29&gt;=L29)),"Don’t change bids","OK")</f>
        <v>OK</v>
      </c>
      <c r="V29" t="e">
        <f>IF((MATCH(F29,W29,0)),"Same","Diff")</f>
        <v>#N/A</v>
      </c>
      <c r="W29" s="5">
        <f>ROUND(M29,2)</f>
        <v>2.2599999999999998</v>
      </c>
      <c r="X29" s="5">
        <v>2.2599999999999998</v>
      </c>
    </row>
    <row r="30" spans="1:24" x14ac:dyDescent="0.25">
      <c r="A30" t="s">
        <v>24</v>
      </c>
      <c r="B30" t="s">
        <v>84</v>
      </c>
      <c r="C30" t="s">
        <v>69</v>
      </c>
      <c r="D30" t="s">
        <v>85</v>
      </c>
      <c r="E30" t="s">
        <v>81</v>
      </c>
      <c r="F30" s="5">
        <v>1.68</v>
      </c>
      <c r="G30" s="9">
        <v>0.1</v>
      </c>
      <c r="H30" s="6">
        <f>G30*100</f>
        <v>10</v>
      </c>
      <c r="I30" t="s">
        <v>9559</v>
      </c>
      <c r="J30" t="s">
        <v>10763</v>
      </c>
      <c r="K30">
        <v>52</v>
      </c>
      <c r="L30">
        <v>52</v>
      </c>
      <c r="M30">
        <f>(F30*(1+0.05))</f>
        <v>1.764</v>
      </c>
      <c r="N30">
        <f>IFERROR(ROUND(( (-1.208*LN(L30) + 7.5474 + 4.6991*(2.71828^(-0.009*L30)) + 0.0001*L30*L30 - 0.0432*L30 + 4.7166)/3),2), " ")</f>
        <v>2.82</v>
      </c>
      <c r="O30">
        <f>IFERROR(MAX(MIN(ROUND(N30*(Q30/P30),2),4.5),1.9)," ")</f>
        <v>2.65</v>
      </c>
      <c r="P30">
        <f>13.098*F30^-1.237</f>
        <v>6.8944147296384042</v>
      </c>
      <c r="Q30">
        <f>13.098*M30^-1.237</f>
        <v>6.4906208666504099</v>
      </c>
      <c r="R30" s="5">
        <f>IFERROR(ROUND(MAX(MIN((-105.4*LN(O30) + 163.83),95),10),0)," ")</f>
        <v>61</v>
      </c>
      <c r="S30" s="5" t="str">
        <f>IFERROR(CONCATENATE("(",R30,",",ROUND((1.2*W30),2),")")," ")</f>
        <v>(61,2.11)</v>
      </c>
      <c r="T30">
        <f>R30-L30</f>
        <v>9</v>
      </c>
      <c r="U30" s="7" t="str">
        <f>IF((AND(T30=0,H30&gt;=L30)),"Don’t change bids","OK")</f>
        <v>OK</v>
      </c>
      <c r="V30" t="e">
        <f>IF((MATCH(F30,W30,0)),"Same","Diff")</f>
        <v>#N/A</v>
      </c>
      <c r="W30" s="5">
        <f>ROUND(M30,2)</f>
        <v>1.76</v>
      </c>
      <c r="X30" s="5">
        <v>1.76</v>
      </c>
    </row>
    <row r="31" spans="1:24" x14ac:dyDescent="0.25">
      <c r="A31" t="s">
        <v>24</v>
      </c>
      <c r="B31" t="s">
        <v>86</v>
      </c>
      <c r="C31" t="s">
        <v>69</v>
      </c>
      <c r="D31" t="s">
        <v>70</v>
      </c>
      <c r="E31" t="s">
        <v>87</v>
      </c>
      <c r="F31" s="5">
        <v>5.28</v>
      </c>
      <c r="G31" s="9">
        <v>0.1</v>
      </c>
      <c r="H31" s="6">
        <f>G31*100</f>
        <v>10</v>
      </c>
      <c r="I31" t="s">
        <v>9561</v>
      </c>
      <c r="J31" t="s">
        <v>10763</v>
      </c>
      <c r="K31">
        <v>41</v>
      </c>
      <c r="L31">
        <v>41</v>
      </c>
      <c r="M31">
        <f>(F31*(1+0.05))</f>
        <v>5.5440000000000005</v>
      </c>
      <c r="N31">
        <f>IFERROR(ROUND(( (-1.208*LN(L31) + 7.5474 + 4.6991*(2.71828^(-0.009*L31)) + 0.0001*L31*L31 - 0.0432*L31 + 4.7166)/3),2), " ")</f>
        <v>3.14</v>
      </c>
      <c r="O31">
        <f>IFERROR(MAX(MIN(ROUND(N31*(Q31/P31),2),4.5),1.9)," ")</f>
        <v>2.96</v>
      </c>
      <c r="P31">
        <f>13.098*F31^-1.237</f>
        <v>1.6722716372190254</v>
      </c>
      <c r="Q31">
        <f>13.098*M31^-1.237</f>
        <v>1.5743295999558651</v>
      </c>
      <c r="R31" s="5">
        <f>IFERROR(ROUND(MAX(MIN((-105.4*LN(O31) + 163.83),95),10),0)," ")</f>
        <v>49</v>
      </c>
      <c r="S31" s="5" t="str">
        <f>IFERROR(CONCATENATE("(",R31,",",ROUND((1.2*W31),2),")")," ")</f>
        <v>(49,6.65)</v>
      </c>
      <c r="T31">
        <f>R31-L31</f>
        <v>8</v>
      </c>
      <c r="U31" s="7" t="str">
        <f>IF((AND(T31=0,H31&gt;=L31)),"Don’t change bids","OK")</f>
        <v>OK</v>
      </c>
      <c r="V31" t="e">
        <f>IF((MATCH(F31,W31,0)),"Same","Diff")</f>
        <v>#N/A</v>
      </c>
      <c r="W31" s="5">
        <f>ROUND(M31,2)</f>
        <v>5.54</v>
      </c>
      <c r="X31" s="5">
        <v>5.54</v>
      </c>
    </row>
    <row r="32" spans="1:24" x14ac:dyDescent="0.25">
      <c r="A32" t="s">
        <v>24</v>
      </c>
      <c r="B32" t="s">
        <v>88</v>
      </c>
      <c r="C32" t="s">
        <v>69</v>
      </c>
      <c r="D32" t="s">
        <v>70</v>
      </c>
      <c r="E32" t="s">
        <v>89</v>
      </c>
      <c r="F32" s="5">
        <v>3.13</v>
      </c>
      <c r="G32" s="9">
        <v>0.1</v>
      </c>
      <c r="H32" s="6">
        <f>G32*100</f>
        <v>10</v>
      </c>
      <c r="I32" t="s">
        <v>9562</v>
      </c>
      <c r="J32" t="s">
        <v>10763</v>
      </c>
      <c r="K32">
        <v>16</v>
      </c>
      <c r="L32">
        <v>16</v>
      </c>
      <c r="M32">
        <f>(F32*(1+0.05))</f>
        <v>3.2865000000000002</v>
      </c>
      <c r="N32">
        <f>IFERROR(ROUND(( (-1.208*LN(L32) + 7.5474 + 4.6991*(2.71828^(-0.009*L32)) + 0.0001*L32*L32 - 0.0432*L32 + 4.7166)/3),2), " ")</f>
        <v>4.1100000000000003</v>
      </c>
      <c r="O32">
        <f>IFERROR(MAX(MIN(ROUND(N32*(Q32/P32),2),4.5),1.9)," ")</f>
        <v>3.87</v>
      </c>
      <c r="P32">
        <f>13.098*F32^-1.237</f>
        <v>3.1931302975968578</v>
      </c>
      <c r="Q32">
        <f>13.098*M32^-1.237</f>
        <v>3.0061142174141868</v>
      </c>
      <c r="R32" s="5">
        <f>IFERROR(ROUND(MAX(MIN((-105.4*LN(O32) + 163.83),95),10),0)," ")</f>
        <v>21</v>
      </c>
      <c r="S32" s="5" t="str">
        <f>IFERROR(CONCATENATE("(",R32,",",ROUND((1.2*W32),2),")")," ")</f>
        <v>(21,3.95)</v>
      </c>
      <c r="T32">
        <f>R32-L32</f>
        <v>5</v>
      </c>
      <c r="U32" s="7" t="str">
        <f>IF((AND(T32=0,H32&gt;=L32)),"Don’t change bids","OK")</f>
        <v>OK</v>
      </c>
      <c r="V32" t="e">
        <f>IF((MATCH(F32,W32,0)),"Same","Diff")</f>
        <v>#N/A</v>
      </c>
      <c r="W32" s="5">
        <f>ROUND(M32,2)</f>
        <v>3.29</v>
      </c>
      <c r="X32" s="5">
        <v>3.29</v>
      </c>
    </row>
    <row r="33" spans="1:24" x14ac:dyDescent="0.25">
      <c r="A33" t="s">
        <v>24</v>
      </c>
      <c r="B33" t="s">
        <v>90</v>
      </c>
      <c r="C33" t="s">
        <v>69</v>
      </c>
      <c r="D33" t="s">
        <v>85</v>
      </c>
      <c r="E33" t="s">
        <v>81</v>
      </c>
      <c r="F33" s="5">
        <v>1.68</v>
      </c>
      <c r="G33" s="9">
        <v>0.1</v>
      </c>
      <c r="H33" s="6">
        <f>G33*100</f>
        <v>10</v>
      </c>
      <c r="I33" t="s">
        <v>9559</v>
      </c>
      <c r="J33" t="s">
        <v>10763</v>
      </c>
      <c r="K33">
        <v>52</v>
      </c>
      <c r="L33">
        <v>52</v>
      </c>
      <c r="M33">
        <f>(F33*(1+0.05))</f>
        <v>1.764</v>
      </c>
      <c r="N33">
        <f>IFERROR(ROUND(( (-1.208*LN(L33) + 7.5474 + 4.6991*(2.71828^(-0.009*L33)) + 0.0001*L33*L33 - 0.0432*L33 + 4.7166)/3),2), " ")</f>
        <v>2.82</v>
      </c>
      <c r="O33">
        <f>IFERROR(MAX(MIN(ROUND(N33*(Q33/P33),2),4.5),1.9)," ")</f>
        <v>2.65</v>
      </c>
      <c r="P33">
        <f>13.098*F33^-1.237</f>
        <v>6.8944147296384042</v>
      </c>
      <c r="Q33">
        <f>13.098*M33^-1.237</f>
        <v>6.4906208666504099</v>
      </c>
      <c r="R33" s="5">
        <f>IFERROR(ROUND(MAX(MIN((-105.4*LN(O33) + 163.83),95),10),0)," ")</f>
        <v>61</v>
      </c>
      <c r="S33" s="5" t="str">
        <f>IFERROR(CONCATENATE("(",R33,",",ROUND((1.2*W33),2),")")," ")</f>
        <v>(61,2.11)</v>
      </c>
      <c r="T33">
        <f>R33-L33</f>
        <v>9</v>
      </c>
      <c r="U33" s="7" t="str">
        <f>IF((AND(T33=0,H33&gt;=L33)),"Don’t change bids","OK")</f>
        <v>OK</v>
      </c>
      <c r="V33" t="e">
        <f>IF((MATCH(F33,W33,0)),"Same","Diff")</f>
        <v>#N/A</v>
      </c>
      <c r="W33" s="5">
        <f>ROUND(M33,2)</f>
        <v>1.76</v>
      </c>
      <c r="X33" s="5">
        <v>1.76</v>
      </c>
    </row>
    <row r="34" spans="1:24" x14ac:dyDescent="0.25">
      <c r="A34" t="s">
        <v>24</v>
      </c>
      <c r="B34" t="s">
        <v>91</v>
      </c>
      <c r="C34" t="s">
        <v>69</v>
      </c>
      <c r="D34" t="s">
        <v>70</v>
      </c>
      <c r="E34" t="s">
        <v>81</v>
      </c>
      <c r="F34" s="5">
        <v>1.68</v>
      </c>
      <c r="G34" s="9">
        <v>0.1</v>
      </c>
      <c r="H34" s="6">
        <f>G34*100</f>
        <v>10</v>
      </c>
      <c r="I34" t="s">
        <v>9559</v>
      </c>
      <c r="J34" t="s">
        <v>10763</v>
      </c>
      <c r="K34">
        <v>52</v>
      </c>
      <c r="L34">
        <v>52</v>
      </c>
      <c r="M34">
        <f>(F34*(1+0.05))</f>
        <v>1.764</v>
      </c>
      <c r="N34">
        <f>IFERROR(ROUND(( (-1.208*LN(L34) + 7.5474 + 4.6991*(2.71828^(-0.009*L34)) + 0.0001*L34*L34 - 0.0432*L34 + 4.7166)/3),2), " ")</f>
        <v>2.82</v>
      </c>
      <c r="O34">
        <f>IFERROR(MAX(MIN(ROUND(N34*(Q34/P34),2),4.5),1.9)," ")</f>
        <v>2.65</v>
      </c>
      <c r="P34">
        <f>13.098*F34^-1.237</f>
        <v>6.8944147296384042</v>
      </c>
      <c r="Q34">
        <f>13.098*M34^-1.237</f>
        <v>6.4906208666504099</v>
      </c>
      <c r="R34" s="5">
        <f>IFERROR(ROUND(MAX(MIN((-105.4*LN(O34) + 163.83),95),10),0)," ")</f>
        <v>61</v>
      </c>
      <c r="S34" s="5" t="str">
        <f>IFERROR(CONCATENATE("(",R34,",",ROUND((1.2*W34),2),")")," ")</f>
        <v>(61,2.11)</v>
      </c>
      <c r="T34">
        <f>R34-L34</f>
        <v>9</v>
      </c>
      <c r="U34" s="7" t="str">
        <f>IF((AND(T34=0,H34&gt;=L34)),"Don’t change bids","OK")</f>
        <v>OK</v>
      </c>
      <c r="V34" t="e">
        <f>IF((MATCH(F34,W34,0)),"Same","Diff")</f>
        <v>#N/A</v>
      </c>
      <c r="W34" s="5">
        <f>ROUND(M34,2)</f>
        <v>1.76</v>
      </c>
      <c r="X34" s="5">
        <v>1.76</v>
      </c>
    </row>
    <row r="35" spans="1:24" x14ac:dyDescent="0.25">
      <c r="A35" t="s">
        <v>24</v>
      </c>
      <c r="B35" t="s">
        <v>92</v>
      </c>
      <c r="C35" t="s">
        <v>69</v>
      </c>
      <c r="D35" t="s">
        <v>85</v>
      </c>
      <c r="E35" t="s">
        <v>81</v>
      </c>
      <c r="F35" s="5">
        <v>1.68</v>
      </c>
      <c r="G35" s="9">
        <v>0.1</v>
      </c>
      <c r="H35" s="6">
        <f>G35*100</f>
        <v>10</v>
      </c>
      <c r="I35" t="s">
        <v>9559</v>
      </c>
      <c r="J35" t="s">
        <v>10763</v>
      </c>
      <c r="K35">
        <v>52</v>
      </c>
      <c r="L35">
        <v>52</v>
      </c>
      <c r="M35">
        <f>(F35*(1+0.05))</f>
        <v>1.764</v>
      </c>
      <c r="N35">
        <f>IFERROR(ROUND(( (-1.208*LN(L35) + 7.5474 + 4.6991*(2.71828^(-0.009*L35)) + 0.0001*L35*L35 - 0.0432*L35 + 4.7166)/3),2), " ")</f>
        <v>2.82</v>
      </c>
      <c r="O35">
        <f>IFERROR(MAX(MIN(ROUND(N35*(Q35/P35),2),4.5),1.9)," ")</f>
        <v>2.65</v>
      </c>
      <c r="P35">
        <f>13.098*F35^-1.237</f>
        <v>6.8944147296384042</v>
      </c>
      <c r="Q35">
        <f>13.098*M35^-1.237</f>
        <v>6.4906208666504099</v>
      </c>
      <c r="R35" s="5">
        <f>IFERROR(ROUND(MAX(MIN((-105.4*LN(O35) + 163.83),95),10),0)," ")</f>
        <v>61</v>
      </c>
      <c r="S35" s="5" t="str">
        <f>IFERROR(CONCATENATE("(",R35,",",ROUND((1.2*W35),2),")")," ")</f>
        <v>(61,2.11)</v>
      </c>
      <c r="T35">
        <f>R35-L35</f>
        <v>9</v>
      </c>
      <c r="U35" s="7" t="str">
        <f>IF((AND(T35=0,H35&gt;=L35)),"Don’t change bids","OK")</f>
        <v>OK</v>
      </c>
      <c r="V35" t="e">
        <f>IF((MATCH(F35,W35,0)),"Same","Diff")</f>
        <v>#N/A</v>
      </c>
      <c r="W35" s="5">
        <f>ROUND(M35,2)</f>
        <v>1.76</v>
      </c>
      <c r="X35" s="5">
        <v>1.76</v>
      </c>
    </row>
    <row r="36" spans="1:24" x14ac:dyDescent="0.25">
      <c r="A36" t="s">
        <v>24</v>
      </c>
      <c r="B36" t="s">
        <v>93</v>
      </c>
      <c r="C36" t="s">
        <v>69</v>
      </c>
      <c r="D36" t="s">
        <v>70</v>
      </c>
      <c r="E36" t="s">
        <v>81</v>
      </c>
      <c r="F36" s="5">
        <v>1.68</v>
      </c>
      <c r="G36" s="9">
        <v>0.1</v>
      </c>
      <c r="H36" s="6">
        <f>G36*100</f>
        <v>10</v>
      </c>
      <c r="I36" t="s">
        <v>9559</v>
      </c>
      <c r="J36" t="s">
        <v>10763</v>
      </c>
      <c r="K36">
        <v>52</v>
      </c>
      <c r="L36">
        <v>52</v>
      </c>
      <c r="M36">
        <f>(F36*(1+0.05))</f>
        <v>1.764</v>
      </c>
      <c r="N36">
        <f>IFERROR(ROUND(( (-1.208*LN(L36) + 7.5474 + 4.6991*(2.71828^(-0.009*L36)) + 0.0001*L36*L36 - 0.0432*L36 + 4.7166)/3),2), " ")</f>
        <v>2.82</v>
      </c>
      <c r="O36">
        <f>IFERROR(MAX(MIN(ROUND(N36*(Q36/P36),2),4.5),1.9)," ")</f>
        <v>2.65</v>
      </c>
      <c r="P36">
        <f>13.098*F36^-1.237</f>
        <v>6.8944147296384042</v>
      </c>
      <c r="Q36">
        <f>13.098*M36^-1.237</f>
        <v>6.4906208666504099</v>
      </c>
      <c r="R36" s="5">
        <f>IFERROR(ROUND(MAX(MIN((-105.4*LN(O36) + 163.83),95),10),0)," ")</f>
        <v>61</v>
      </c>
      <c r="S36" s="5" t="str">
        <f>IFERROR(CONCATENATE("(",R36,",",ROUND((1.2*W36),2),")")," ")</f>
        <v>(61,2.11)</v>
      </c>
      <c r="T36">
        <f>R36-L36</f>
        <v>9</v>
      </c>
      <c r="U36" s="7" t="str">
        <f>IF((AND(T36=0,H36&gt;=L36)),"Don’t change bids","OK")</f>
        <v>OK</v>
      </c>
      <c r="V36" t="e">
        <f>IF((MATCH(F36,W36,0)),"Same","Diff")</f>
        <v>#N/A</v>
      </c>
      <c r="W36" s="5">
        <f>ROUND(M36,2)</f>
        <v>1.76</v>
      </c>
      <c r="X36" s="5">
        <v>1.76</v>
      </c>
    </row>
    <row r="37" spans="1:24" x14ac:dyDescent="0.25">
      <c r="A37" t="s">
        <v>24</v>
      </c>
      <c r="B37" t="s">
        <v>94</v>
      </c>
      <c r="C37" t="s">
        <v>69</v>
      </c>
      <c r="D37" t="s">
        <v>70</v>
      </c>
      <c r="E37" t="s">
        <v>95</v>
      </c>
      <c r="F37" s="5">
        <v>2.27</v>
      </c>
      <c r="G37" s="9">
        <v>0.1</v>
      </c>
      <c r="H37" s="6">
        <f>G37*100</f>
        <v>10</v>
      </c>
      <c r="I37" t="s">
        <v>9563</v>
      </c>
      <c r="J37" t="s">
        <v>10763</v>
      </c>
      <c r="K37">
        <v>52</v>
      </c>
      <c r="L37">
        <v>52</v>
      </c>
      <c r="M37">
        <f>(F37*(1+0.05))</f>
        <v>2.3835000000000002</v>
      </c>
      <c r="N37">
        <f>IFERROR(ROUND(( (-1.208*LN(L37) + 7.5474 + 4.6991*(2.71828^(-0.009*L37)) + 0.0001*L37*L37 - 0.0432*L37 + 4.7166)/3),2), " ")</f>
        <v>2.82</v>
      </c>
      <c r="O37">
        <f>IFERROR(MAX(MIN(ROUND(N37*(Q37/P37),2),4.5),1.9)," ")</f>
        <v>2.65</v>
      </c>
      <c r="P37">
        <f>13.098*F37^-1.237</f>
        <v>4.7511747118961516</v>
      </c>
      <c r="Q37">
        <f>13.098*M37^-1.237</f>
        <v>4.4729066839517344</v>
      </c>
      <c r="R37" s="5">
        <f>IFERROR(ROUND(MAX(MIN((-105.4*LN(O37) + 163.83),95),10),0)," ")</f>
        <v>61</v>
      </c>
      <c r="S37" s="5" t="str">
        <f>IFERROR(CONCATENATE("(",R37,",",ROUND((1.2*W37),2),")")," ")</f>
        <v>(61,2.86)</v>
      </c>
      <c r="T37">
        <f>R37-L37</f>
        <v>9</v>
      </c>
      <c r="U37" s="7" t="str">
        <f>IF((AND(T37=0,H37&gt;=L37)),"Don’t change bids","OK")</f>
        <v>OK</v>
      </c>
      <c r="V37" t="e">
        <f>IF((MATCH(F37,W37,0)),"Same","Diff")</f>
        <v>#N/A</v>
      </c>
      <c r="W37" s="5">
        <f>ROUND(M37,2)</f>
        <v>2.38</v>
      </c>
      <c r="X37" s="5">
        <v>2.38</v>
      </c>
    </row>
    <row r="38" spans="1:24" x14ac:dyDescent="0.25">
      <c r="A38" t="s">
        <v>24</v>
      </c>
      <c r="B38" t="s">
        <v>96</v>
      </c>
      <c r="C38" t="s">
        <v>69</v>
      </c>
      <c r="D38" t="s">
        <v>85</v>
      </c>
      <c r="E38" t="s">
        <v>97</v>
      </c>
      <c r="F38" s="5">
        <v>2.86</v>
      </c>
      <c r="G38" s="9">
        <v>0.1</v>
      </c>
      <c r="H38" s="6">
        <f>G38*100</f>
        <v>10</v>
      </c>
      <c r="I38" t="s">
        <v>9564</v>
      </c>
      <c r="J38" t="s">
        <v>10763</v>
      </c>
      <c r="K38">
        <v>52</v>
      </c>
      <c r="L38">
        <v>52</v>
      </c>
      <c r="M38">
        <f>(F38*(1+0.05))</f>
        <v>3.0030000000000001</v>
      </c>
      <c r="N38">
        <f>IFERROR(ROUND(( (-1.208*LN(L38) + 7.5474 + 4.6991*(2.71828^(-0.009*L38)) + 0.0001*L38*L38 - 0.0432*L38 + 4.7166)/3),2), " ")</f>
        <v>2.82</v>
      </c>
      <c r="O38">
        <f>IFERROR(MAX(MIN(ROUND(N38*(Q38/P38),2),4.5),1.9)," ")</f>
        <v>2.65</v>
      </c>
      <c r="P38">
        <f>13.098*F38^-1.237</f>
        <v>3.5700985372419702</v>
      </c>
      <c r="Q38">
        <f>13.098*M38^-1.237</f>
        <v>3.3610040838138215</v>
      </c>
      <c r="R38" s="5">
        <f>IFERROR(ROUND(MAX(MIN((-105.4*LN(O38) + 163.83),95),10),0)," ")</f>
        <v>61</v>
      </c>
      <c r="S38" s="5" t="str">
        <f>IFERROR(CONCATENATE("(",R38,",",ROUND((1.2*W38),2),")")," ")</f>
        <v>(61,3.6)</v>
      </c>
      <c r="T38">
        <f>R38-L38</f>
        <v>9</v>
      </c>
      <c r="U38" s="7" t="str">
        <f>IF((AND(T38=0,H38&gt;=L38)),"Don’t change bids","OK")</f>
        <v>OK</v>
      </c>
      <c r="V38" t="e">
        <f>IF((MATCH(F38,W38,0)),"Same","Diff")</f>
        <v>#N/A</v>
      </c>
      <c r="W38" s="5">
        <f>ROUND(M38,2)</f>
        <v>3</v>
      </c>
      <c r="X38" s="5">
        <v>3</v>
      </c>
    </row>
    <row r="39" spans="1:24" x14ac:dyDescent="0.25">
      <c r="A39" t="s">
        <v>24</v>
      </c>
      <c r="B39" t="s">
        <v>98</v>
      </c>
      <c r="C39" t="s">
        <v>69</v>
      </c>
      <c r="D39" t="s">
        <v>70</v>
      </c>
      <c r="E39" t="s">
        <v>81</v>
      </c>
      <c r="F39" s="5">
        <v>1.68</v>
      </c>
      <c r="G39" s="9">
        <v>0.1</v>
      </c>
      <c r="H39" s="6">
        <f>G39*100</f>
        <v>10</v>
      </c>
      <c r="I39" t="s">
        <v>9559</v>
      </c>
      <c r="J39" t="s">
        <v>10763</v>
      </c>
      <c r="K39">
        <v>52</v>
      </c>
      <c r="L39">
        <v>52</v>
      </c>
      <c r="M39">
        <f>(F39*(1+0.05))</f>
        <v>1.764</v>
      </c>
      <c r="N39">
        <f>IFERROR(ROUND(( (-1.208*LN(L39) + 7.5474 + 4.6991*(2.71828^(-0.009*L39)) + 0.0001*L39*L39 - 0.0432*L39 + 4.7166)/3),2), " ")</f>
        <v>2.82</v>
      </c>
      <c r="O39">
        <f>IFERROR(MAX(MIN(ROUND(N39*(Q39/P39),2),4.5),1.9)," ")</f>
        <v>2.65</v>
      </c>
      <c r="P39">
        <f>13.098*F39^-1.237</f>
        <v>6.8944147296384042</v>
      </c>
      <c r="Q39">
        <f>13.098*M39^-1.237</f>
        <v>6.4906208666504099</v>
      </c>
      <c r="R39" s="5">
        <f>IFERROR(ROUND(MAX(MIN((-105.4*LN(O39) + 163.83),95),10),0)," ")</f>
        <v>61</v>
      </c>
      <c r="S39" s="5" t="str">
        <f>IFERROR(CONCATENATE("(",R39,",",ROUND((1.2*W39),2),")")," ")</f>
        <v>(61,2.11)</v>
      </c>
      <c r="T39">
        <f>R39-L39</f>
        <v>9</v>
      </c>
      <c r="U39" s="7" t="str">
        <f>IF((AND(T39=0,H39&gt;=L39)),"Don’t change bids","OK")</f>
        <v>OK</v>
      </c>
      <c r="V39" t="e">
        <f>IF((MATCH(F39,W39,0)),"Same","Diff")</f>
        <v>#N/A</v>
      </c>
      <c r="W39" s="5">
        <f>ROUND(M39,2)</f>
        <v>1.76</v>
      </c>
      <c r="X39" s="5">
        <v>1.76</v>
      </c>
    </row>
    <row r="40" spans="1:24" x14ac:dyDescent="0.25">
      <c r="A40" t="s">
        <v>24</v>
      </c>
      <c r="B40" t="s">
        <v>99</v>
      </c>
      <c r="C40" t="s">
        <v>69</v>
      </c>
      <c r="D40" t="s">
        <v>100</v>
      </c>
      <c r="E40" t="s">
        <v>101</v>
      </c>
      <c r="F40" s="5">
        <v>5.48</v>
      </c>
      <c r="G40" s="9">
        <v>0.1</v>
      </c>
      <c r="H40" s="6">
        <f>G40*100</f>
        <v>10</v>
      </c>
      <c r="I40" t="s">
        <v>9565</v>
      </c>
      <c r="J40" t="s">
        <v>10763</v>
      </c>
      <c r="K40">
        <v>41</v>
      </c>
      <c r="L40">
        <v>41</v>
      </c>
      <c r="M40">
        <f>(F40*(1+0.05))</f>
        <v>5.7540000000000004</v>
      </c>
      <c r="N40">
        <f>IFERROR(ROUND(( (-1.208*LN(L40) + 7.5474 + 4.6991*(2.71828^(-0.009*L40)) + 0.0001*L40*L40 - 0.0432*L40 + 4.7166)/3),2), " ")</f>
        <v>3.14</v>
      </c>
      <c r="O40">
        <f>IFERROR(MAX(MIN(ROUND(N40*(Q40/P40),2),4.5),1.9)," ")</f>
        <v>2.96</v>
      </c>
      <c r="P40">
        <f>13.098*F40^-1.237</f>
        <v>1.5971048747212711</v>
      </c>
      <c r="Q40">
        <f>13.098*M40^-1.237</f>
        <v>1.5035652238226547</v>
      </c>
      <c r="R40" s="5">
        <f>IFERROR(ROUND(MAX(MIN((-105.4*LN(O40) + 163.83),95),10),0)," ")</f>
        <v>49</v>
      </c>
      <c r="S40" s="5" t="str">
        <f>IFERROR(CONCATENATE("(",R40,",",ROUND((1.2*W40),2),")")," ")</f>
        <v>(49,6.9)</v>
      </c>
      <c r="T40">
        <f>R40-L40</f>
        <v>8</v>
      </c>
      <c r="U40" s="7" t="str">
        <f>IF((AND(T40=0,H40&gt;=L40)),"Don’t change bids","OK")</f>
        <v>OK</v>
      </c>
      <c r="V40" t="e">
        <f>IF((MATCH(F40,W40,0)),"Same","Diff")</f>
        <v>#N/A</v>
      </c>
      <c r="W40" s="5">
        <f>ROUND(M40,2)</f>
        <v>5.75</v>
      </c>
      <c r="X40" s="5">
        <v>5.75</v>
      </c>
    </row>
    <row r="41" spans="1:24" x14ac:dyDescent="0.25">
      <c r="A41" t="s">
        <v>24</v>
      </c>
      <c r="B41" t="s">
        <v>102</v>
      </c>
      <c r="C41" t="s">
        <v>69</v>
      </c>
      <c r="D41" t="s">
        <v>100</v>
      </c>
      <c r="E41" t="s">
        <v>103</v>
      </c>
      <c r="F41" s="5">
        <v>5.16</v>
      </c>
      <c r="G41" s="9">
        <v>0.1</v>
      </c>
      <c r="H41" s="6">
        <f>G41*100</f>
        <v>10</v>
      </c>
      <c r="I41" t="s">
        <v>9566</v>
      </c>
      <c r="J41" t="s">
        <v>10763</v>
      </c>
      <c r="K41">
        <v>52</v>
      </c>
      <c r="L41">
        <v>52</v>
      </c>
      <c r="M41">
        <f>(F41*(1+0.05))</f>
        <v>5.4180000000000001</v>
      </c>
      <c r="N41">
        <f>IFERROR(ROUND(( (-1.208*LN(L41) + 7.5474 + 4.6991*(2.71828^(-0.009*L41)) + 0.0001*L41*L41 - 0.0432*L41 + 4.7166)/3),2), " ")</f>
        <v>2.82</v>
      </c>
      <c r="O41">
        <f>IFERROR(MAX(MIN(ROUND(N41*(Q41/P41),2),4.5),1.9)," ")</f>
        <v>2.65</v>
      </c>
      <c r="P41">
        <f>13.098*F41^-1.237</f>
        <v>1.7205104119934667</v>
      </c>
      <c r="Q41">
        <f>13.098*M41^-1.237</f>
        <v>1.6197431137073159</v>
      </c>
      <c r="R41" s="5">
        <f>IFERROR(ROUND(MAX(MIN((-105.4*LN(O41) + 163.83),95),10),0)," ")</f>
        <v>61</v>
      </c>
      <c r="S41" s="5" t="str">
        <f>IFERROR(CONCATENATE("(",R41,",",ROUND((1.2*W41),2),")")," ")</f>
        <v>(61,6.5)</v>
      </c>
      <c r="T41">
        <f>R41-L41</f>
        <v>9</v>
      </c>
      <c r="U41" s="7" t="str">
        <f>IF((AND(T41=0,H41&gt;=L41)),"Don’t change bids","OK")</f>
        <v>OK</v>
      </c>
      <c r="V41" t="e">
        <f>IF((MATCH(F41,W41,0)),"Same","Diff")</f>
        <v>#N/A</v>
      </c>
      <c r="W41" s="5">
        <f>ROUND(M41,2)</f>
        <v>5.42</v>
      </c>
      <c r="X41" s="5">
        <v>5.42</v>
      </c>
    </row>
    <row r="42" spans="1:24" x14ac:dyDescent="0.25">
      <c r="A42" t="s">
        <v>24</v>
      </c>
      <c r="B42" t="s">
        <v>104</v>
      </c>
      <c r="C42" t="s">
        <v>69</v>
      </c>
      <c r="D42" t="s">
        <v>100</v>
      </c>
      <c r="E42" t="s">
        <v>105</v>
      </c>
      <c r="F42" s="5">
        <v>5.29</v>
      </c>
      <c r="G42" s="9">
        <v>0.1</v>
      </c>
      <c r="H42" s="6">
        <f>G42*100</f>
        <v>10</v>
      </c>
      <c r="I42" t="s">
        <v>9567</v>
      </c>
      <c r="J42" t="s">
        <v>10763</v>
      </c>
      <c r="K42">
        <v>52</v>
      </c>
      <c r="L42">
        <v>52</v>
      </c>
      <c r="M42">
        <f>(F42*(1+0.05))</f>
        <v>5.5545</v>
      </c>
      <c r="N42">
        <f>IFERROR(ROUND(( (-1.208*LN(L42) + 7.5474 + 4.6991*(2.71828^(-0.009*L42)) + 0.0001*L42*L42 - 0.0432*L42 + 4.7166)/3),2), " ")</f>
        <v>2.82</v>
      </c>
      <c r="O42">
        <f>IFERROR(MAX(MIN(ROUND(N42*(Q42/P42),2),4.5),1.9)," ")</f>
        <v>2.65</v>
      </c>
      <c r="P42">
        <f>13.098*F42^-1.237</f>
        <v>1.6683621165947844</v>
      </c>
      <c r="Q42">
        <f>13.098*M42^-1.237</f>
        <v>1.5706490531455293</v>
      </c>
      <c r="R42" s="5">
        <f>IFERROR(ROUND(MAX(MIN((-105.4*LN(O42) + 163.83),95),10),0)," ")</f>
        <v>61</v>
      </c>
      <c r="S42" s="5" t="str">
        <f>IFERROR(CONCATENATE("(",R42,",",ROUND((1.2*W42),2),")")," ")</f>
        <v>(61,6.66)</v>
      </c>
      <c r="T42">
        <f>R42-L42</f>
        <v>9</v>
      </c>
      <c r="U42" s="7" t="str">
        <f>IF((AND(T42=0,H42&gt;=L42)),"Don’t change bids","OK")</f>
        <v>OK</v>
      </c>
      <c r="V42" t="e">
        <f>IF((MATCH(F42,W42,0)),"Same","Diff")</f>
        <v>#N/A</v>
      </c>
      <c r="W42" s="5">
        <f>ROUND(M42,2)</f>
        <v>5.55</v>
      </c>
      <c r="X42" s="5">
        <v>5.55</v>
      </c>
    </row>
    <row r="43" spans="1:24" x14ac:dyDescent="0.25">
      <c r="A43" t="s">
        <v>24</v>
      </c>
      <c r="B43" t="s">
        <v>106</v>
      </c>
      <c r="C43" t="s">
        <v>69</v>
      </c>
      <c r="D43" t="s">
        <v>100</v>
      </c>
      <c r="E43" t="s">
        <v>107</v>
      </c>
      <c r="F43" s="5">
        <v>8.6999999999999993</v>
      </c>
      <c r="G43" s="9">
        <v>0.1</v>
      </c>
      <c r="H43" s="6">
        <f>G43*100</f>
        <v>10</v>
      </c>
      <c r="I43" t="s">
        <v>9568</v>
      </c>
      <c r="J43" t="s">
        <v>10763</v>
      </c>
      <c r="K43">
        <v>60</v>
      </c>
      <c r="L43">
        <v>60</v>
      </c>
      <c r="M43">
        <f>(F43*(1+0.05))</f>
        <v>9.1349999999999998</v>
      </c>
      <c r="N43">
        <f>IFERROR(ROUND(( (-1.208*LN(L43) + 7.5474 + 4.6991*(2.71828^(-0.009*L43)) + 0.0001*L43*L43 - 0.0432*L43 + 4.7166)/3),2), " ")</f>
        <v>2.61</v>
      </c>
      <c r="O43">
        <f>IFERROR(MAX(MIN(ROUND(N43*(Q43/P43),2),4.5),1.9)," ")</f>
        <v>2.46</v>
      </c>
      <c r="P43">
        <f>13.098*F43^-1.237</f>
        <v>0.90161197360731515</v>
      </c>
      <c r="Q43">
        <f>13.098*M43^-1.237</f>
        <v>0.84880613061471888</v>
      </c>
      <c r="R43" s="5">
        <f>IFERROR(ROUND(MAX(MIN((-105.4*LN(O43) + 163.83),95),10),0)," ")</f>
        <v>69</v>
      </c>
      <c r="S43" s="5" t="str">
        <f>IFERROR(CONCATENATE("(",R43,",",ROUND((1.2*W43),2),")")," ")</f>
        <v>(69,10.97)</v>
      </c>
      <c r="T43">
        <f>R43-L43</f>
        <v>9</v>
      </c>
      <c r="U43" s="7" t="str">
        <f>IF((AND(T43=0,H43&gt;=L43)),"Don’t change bids","OK")</f>
        <v>OK</v>
      </c>
      <c r="V43" t="e">
        <f>IF((MATCH(F43,W43,0)),"Same","Diff")</f>
        <v>#N/A</v>
      </c>
      <c r="W43" s="5">
        <f>ROUND(M43,2)</f>
        <v>9.14</v>
      </c>
      <c r="X43" s="5">
        <v>9.14</v>
      </c>
    </row>
    <row r="44" spans="1:24" x14ac:dyDescent="0.25">
      <c r="A44" t="s">
        <v>24</v>
      </c>
      <c r="B44" t="s">
        <v>108</v>
      </c>
      <c r="C44" t="s">
        <v>69</v>
      </c>
      <c r="D44" t="s">
        <v>109</v>
      </c>
      <c r="E44" t="s">
        <v>110</v>
      </c>
      <c r="F44" s="5">
        <v>2.36</v>
      </c>
      <c r="G44" s="9">
        <v>0.1</v>
      </c>
      <c r="H44" s="6">
        <f>G44*100</f>
        <v>10</v>
      </c>
      <c r="I44" t="s">
        <v>9569</v>
      </c>
      <c r="J44" t="s">
        <v>10763</v>
      </c>
      <c r="K44">
        <v>52</v>
      </c>
      <c r="L44">
        <v>52</v>
      </c>
      <c r="M44">
        <f>(F44*(1+0.05))</f>
        <v>2.4779999999999998</v>
      </c>
      <c r="N44">
        <f>IFERROR(ROUND(( (-1.208*LN(L44) + 7.5474 + 4.6991*(2.71828^(-0.009*L44)) + 0.0001*L44*L44 - 0.0432*L44 + 4.7166)/3),2), " ")</f>
        <v>2.82</v>
      </c>
      <c r="O44">
        <f>IFERROR(MAX(MIN(ROUND(N44*(Q44/P44),2),4.5),1.9)," ")</f>
        <v>2.65</v>
      </c>
      <c r="P44">
        <f>13.098*F44^-1.237</f>
        <v>4.5280669385779184</v>
      </c>
      <c r="Q44">
        <f>13.098*M44^-1.237</f>
        <v>4.2628659443388486</v>
      </c>
      <c r="R44" s="5">
        <f>IFERROR(ROUND(MAX(MIN((-105.4*LN(O44) + 163.83),95),10),0)," ")</f>
        <v>61</v>
      </c>
      <c r="S44" s="5" t="str">
        <f>IFERROR(CONCATENATE("(",R44,",",ROUND((1.2*W44),2),")")," ")</f>
        <v>(61,2.98)</v>
      </c>
      <c r="T44">
        <f>R44-L44</f>
        <v>9</v>
      </c>
      <c r="U44" s="7" t="str">
        <f>IF((AND(T44=0,H44&gt;=L44)),"Don’t change bids","OK")</f>
        <v>OK</v>
      </c>
      <c r="V44" t="e">
        <f>IF((MATCH(F44,W44,0)),"Same","Diff")</f>
        <v>#N/A</v>
      </c>
      <c r="W44" s="5">
        <f>ROUND(M44,2)</f>
        <v>2.48</v>
      </c>
      <c r="X44" s="5">
        <v>2.48</v>
      </c>
    </row>
    <row r="45" spans="1:24" x14ac:dyDescent="0.25">
      <c r="A45" t="s">
        <v>24</v>
      </c>
      <c r="B45" t="s">
        <v>111</v>
      </c>
      <c r="C45" t="s">
        <v>69</v>
      </c>
      <c r="D45" t="s">
        <v>109</v>
      </c>
      <c r="E45" t="s">
        <v>81</v>
      </c>
      <c r="F45" s="5">
        <v>1.68</v>
      </c>
      <c r="G45" s="9">
        <v>0.1</v>
      </c>
      <c r="H45" s="6">
        <f>G45*100</f>
        <v>10</v>
      </c>
      <c r="I45" t="s">
        <v>9570</v>
      </c>
      <c r="J45" t="s">
        <v>10763</v>
      </c>
      <c r="K45">
        <v>10</v>
      </c>
      <c r="L45">
        <v>10</v>
      </c>
      <c r="M45">
        <f>(F45*(1+0.05))</f>
        <v>1.764</v>
      </c>
      <c r="N45">
        <f>IFERROR(ROUND(( (-1.208*LN(L45) + 7.5474 + 4.6991*(2.71828^(-0.009*L45)) + 0.0001*L45*L45 - 0.0432*L45 + 4.7166)/3),2), " ")</f>
        <v>4.45</v>
      </c>
      <c r="O45">
        <f>IFERROR(MAX(MIN(ROUND(N45*(Q45/P45),2),4.5),1.9)," ")</f>
        <v>4.1900000000000004</v>
      </c>
      <c r="P45">
        <f>13.098*F45^-1.237</f>
        <v>6.8944147296384042</v>
      </c>
      <c r="Q45">
        <f>13.098*M45^-1.237</f>
        <v>6.4906208666504099</v>
      </c>
      <c r="R45" s="5">
        <f>IFERROR(ROUND(MAX(MIN((-105.4*LN(O45) + 163.83),95),10),0)," ")</f>
        <v>13</v>
      </c>
      <c r="S45" s="5" t="str">
        <f>IFERROR(CONCATENATE("(",R45,",",ROUND((1.2*W45),2),")")," ")</f>
        <v>(13,2.11)</v>
      </c>
      <c r="T45">
        <f>R45-L45</f>
        <v>3</v>
      </c>
      <c r="U45" s="7" t="str">
        <f>IF((AND(T45=0,H45&gt;=L45)),"Don’t change bids","OK")</f>
        <v>OK</v>
      </c>
      <c r="V45" t="e">
        <f>IF((MATCH(F45,W45,0)),"Same","Diff")</f>
        <v>#N/A</v>
      </c>
      <c r="W45" s="5">
        <f>ROUND(M45,2)</f>
        <v>1.76</v>
      </c>
      <c r="X45" s="5">
        <v>1.76</v>
      </c>
    </row>
    <row r="46" spans="1:24" x14ac:dyDescent="0.25">
      <c r="A46" t="s">
        <v>24</v>
      </c>
      <c r="B46" t="s">
        <v>112</v>
      </c>
      <c r="C46" t="s">
        <v>69</v>
      </c>
      <c r="D46" t="s">
        <v>113</v>
      </c>
      <c r="E46" t="s">
        <v>114</v>
      </c>
      <c r="F46" s="5">
        <v>1.66</v>
      </c>
      <c r="G46" s="9">
        <v>0.1</v>
      </c>
      <c r="H46" s="6">
        <f>G46*100</f>
        <v>10</v>
      </c>
      <c r="I46" t="s">
        <v>9571</v>
      </c>
      <c r="J46" t="s">
        <v>10763</v>
      </c>
      <c r="K46">
        <v>16</v>
      </c>
      <c r="L46">
        <v>16</v>
      </c>
      <c r="M46">
        <f>(F46*(1+0.05))</f>
        <v>1.7429999999999999</v>
      </c>
      <c r="N46">
        <f>IFERROR(ROUND(( (-1.208*LN(L46) + 7.5474 + 4.6991*(2.71828^(-0.009*L46)) + 0.0001*L46*L46 - 0.0432*L46 + 4.7166)/3),2), " ")</f>
        <v>4.1100000000000003</v>
      </c>
      <c r="O46">
        <f>IFERROR(MAX(MIN(ROUND(N46*(Q46/P46),2),4.5),1.9)," ")</f>
        <v>3.87</v>
      </c>
      <c r="P46">
        <f>13.098*F46^-1.237</f>
        <v>6.9973126812419091</v>
      </c>
      <c r="Q46">
        <f>13.098*M46^-1.237</f>
        <v>6.5874922644417531</v>
      </c>
      <c r="R46" s="5">
        <f>IFERROR(ROUND(MAX(MIN((-105.4*LN(O46) + 163.83),95),10),0)," ")</f>
        <v>21</v>
      </c>
      <c r="S46" s="5" t="str">
        <f>IFERROR(CONCATENATE("(",R46,",",ROUND((1.2*W46),2),")")," ")</f>
        <v>(21,2.09)</v>
      </c>
      <c r="T46">
        <f>R46-L46</f>
        <v>5</v>
      </c>
      <c r="U46" s="7" t="str">
        <f>IF((AND(T46=0,H46&gt;=L46)),"Don’t change bids","OK")</f>
        <v>OK</v>
      </c>
      <c r="V46" t="e">
        <f>IF((MATCH(F46,W46,0)),"Same","Diff")</f>
        <v>#N/A</v>
      </c>
      <c r="W46" s="5">
        <f>ROUND(M46,2)</f>
        <v>1.74</v>
      </c>
      <c r="X46" s="5">
        <v>1.74</v>
      </c>
    </row>
    <row r="47" spans="1:24" x14ac:dyDescent="0.25">
      <c r="A47" t="s">
        <v>24</v>
      </c>
      <c r="B47" t="s">
        <v>115</v>
      </c>
      <c r="C47" t="s">
        <v>69</v>
      </c>
      <c r="D47" t="s">
        <v>113</v>
      </c>
      <c r="E47" t="s">
        <v>116</v>
      </c>
      <c r="F47" s="5">
        <v>1.04</v>
      </c>
      <c r="G47" s="9">
        <v>0.1</v>
      </c>
      <c r="H47" s="6">
        <f>G47*100</f>
        <v>10</v>
      </c>
      <c r="I47" t="s">
        <v>9572</v>
      </c>
      <c r="J47" t="s">
        <v>10763</v>
      </c>
      <c r="K47">
        <v>16</v>
      </c>
      <c r="L47">
        <v>16</v>
      </c>
      <c r="M47">
        <f>(F47*(1+0.05))</f>
        <v>1.0920000000000001</v>
      </c>
      <c r="N47">
        <f>IFERROR(ROUND(( (-1.208*LN(L47) + 7.5474 + 4.6991*(2.71828^(-0.009*L47)) + 0.0001*L47*L47 - 0.0432*L47 + 4.7166)/3),2), " ")</f>
        <v>4.1100000000000003</v>
      </c>
      <c r="O47">
        <f>IFERROR(MAX(MIN(ROUND(N47*(Q47/P47),2),4.5),1.9)," ")</f>
        <v>3.87</v>
      </c>
      <c r="P47">
        <f>13.098*F47^-1.237</f>
        <v>12.477705908693363</v>
      </c>
      <c r="Q47">
        <f>13.098*M47^-1.237</f>
        <v>11.746908405543497</v>
      </c>
      <c r="R47" s="5">
        <f>IFERROR(ROUND(MAX(MIN((-105.4*LN(O47) + 163.83),95),10),0)," ")</f>
        <v>21</v>
      </c>
      <c r="S47" s="5" t="str">
        <f>IFERROR(CONCATENATE("(",R47,",",ROUND((1.2*W47),2),")")," ")</f>
        <v>(21,1.31)</v>
      </c>
      <c r="T47">
        <f>R47-L47</f>
        <v>5</v>
      </c>
      <c r="U47" s="7" t="str">
        <f>IF((AND(T47=0,H47&gt;=L47)),"Don’t change bids","OK")</f>
        <v>OK</v>
      </c>
      <c r="V47" t="e">
        <f>IF((MATCH(F47,W47,0)),"Same","Diff")</f>
        <v>#N/A</v>
      </c>
      <c r="W47" s="5">
        <f>ROUND(M47,2)</f>
        <v>1.0900000000000001</v>
      </c>
      <c r="X47" s="5">
        <v>1.0900000000000001</v>
      </c>
    </row>
    <row r="48" spans="1:24" x14ac:dyDescent="0.25">
      <c r="A48" t="s">
        <v>24</v>
      </c>
      <c r="B48" t="s">
        <v>117</v>
      </c>
      <c r="C48" t="s">
        <v>69</v>
      </c>
      <c r="D48" t="s">
        <v>113</v>
      </c>
      <c r="E48" t="s">
        <v>81</v>
      </c>
      <c r="F48" s="5">
        <v>1.68</v>
      </c>
      <c r="G48" s="9">
        <v>0.1</v>
      </c>
      <c r="H48" s="6">
        <f>G48*100</f>
        <v>10</v>
      </c>
      <c r="I48" t="s">
        <v>9559</v>
      </c>
      <c r="J48" t="s">
        <v>10763</v>
      </c>
      <c r="K48">
        <v>52</v>
      </c>
      <c r="L48">
        <v>52</v>
      </c>
      <c r="M48">
        <f>(F48*(1+0.05))</f>
        <v>1.764</v>
      </c>
      <c r="N48">
        <f>IFERROR(ROUND(( (-1.208*LN(L48) + 7.5474 + 4.6991*(2.71828^(-0.009*L48)) + 0.0001*L48*L48 - 0.0432*L48 + 4.7166)/3),2), " ")</f>
        <v>2.82</v>
      </c>
      <c r="O48">
        <f>IFERROR(MAX(MIN(ROUND(N48*(Q48/P48),2),4.5),1.9)," ")</f>
        <v>2.65</v>
      </c>
      <c r="P48">
        <f>13.098*F48^-1.237</f>
        <v>6.8944147296384042</v>
      </c>
      <c r="Q48">
        <f>13.098*M48^-1.237</f>
        <v>6.4906208666504099</v>
      </c>
      <c r="R48" s="5">
        <f>IFERROR(ROUND(MAX(MIN((-105.4*LN(O48) + 163.83),95),10),0)," ")</f>
        <v>61</v>
      </c>
      <c r="S48" s="5" t="str">
        <f>IFERROR(CONCATENATE("(",R48,",",ROUND((1.2*W48),2),")")," ")</f>
        <v>(61,2.11)</v>
      </c>
      <c r="T48">
        <f>R48-L48</f>
        <v>9</v>
      </c>
      <c r="U48" s="7" t="str">
        <f>IF((AND(T48=0,H48&gt;=L48)),"Don’t change bids","OK")</f>
        <v>OK</v>
      </c>
      <c r="V48" t="e">
        <f>IF((MATCH(F48,W48,0)),"Same","Diff")</f>
        <v>#N/A</v>
      </c>
      <c r="W48" s="5">
        <f>ROUND(M48,2)</f>
        <v>1.76</v>
      </c>
      <c r="X48" s="5">
        <v>1.76</v>
      </c>
    </row>
    <row r="49" spans="1:24" x14ac:dyDescent="0.25">
      <c r="A49" t="s">
        <v>24</v>
      </c>
      <c r="B49" t="s">
        <v>118</v>
      </c>
      <c r="C49" t="s">
        <v>69</v>
      </c>
      <c r="D49" t="s">
        <v>113</v>
      </c>
      <c r="E49" t="s">
        <v>119</v>
      </c>
      <c r="F49" s="5">
        <v>11.16</v>
      </c>
      <c r="G49" s="9">
        <v>0.1</v>
      </c>
      <c r="H49" s="6">
        <f>G49*100</f>
        <v>10</v>
      </c>
      <c r="I49" t="s">
        <v>9573</v>
      </c>
      <c r="J49" t="s">
        <v>10763</v>
      </c>
      <c r="K49">
        <v>41</v>
      </c>
      <c r="L49">
        <v>41</v>
      </c>
      <c r="M49">
        <f>(F49*(1+0.05))</f>
        <v>11.718</v>
      </c>
      <c r="N49">
        <f>IFERROR(ROUND(( (-1.208*LN(L49) + 7.5474 + 4.6991*(2.71828^(-0.009*L49)) + 0.0001*L49*L49 - 0.0432*L49 + 4.7166)/3),2), " ")</f>
        <v>3.14</v>
      </c>
      <c r="O49">
        <f>IFERROR(MAX(MIN(ROUND(N49*(Q49/P49),2),4.5),1.9)," ")</f>
        <v>2.96</v>
      </c>
      <c r="P49">
        <f>13.098*F49^-1.237</f>
        <v>0.66258923758237664</v>
      </c>
      <c r="Q49">
        <f>13.098*M49^-1.237</f>
        <v>0.62378253994240285</v>
      </c>
      <c r="R49" s="5">
        <f>IFERROR(ROUND(MAX(MIN((-105.4*LN(O49) + 163.83),95),10),0)," ")</f>
        <v>49</v>
      </c>
      <c r="S49" s="5" t="str">
        <f>IFERROR(CONCATENATE("(",R49,",",ROUND((1.2*W49),2),")")," ")</f>
        <v>(49,14.06)</v>
      </c>
      <c r="T49">
        <f>R49-L49</f>
        <v>8</v>
      </c>
      <c r="U49" s="7" t="str">
        <f>IF((AND(T49=0,H49&gt;=L49)),"Don’t change bids","OK")</f>
        <v>OK</v>
      </c>
      <c r="V49" t="e">
        <f>IF((MATCH(F49,W49,0)),"Same","Diff")</f>
        <v>#N/A</v>
      </c>
      <c r="W49" s="5">
        <f>ROUND(M49,2)</f>
        <v>11.72</v>
      </c>
      <c r="X49" s="5">
        <v>11.72</v>
      </c>
    </row>
    <row r="50" spans="1:24" x14ac:dyDescent="0.25">
      <c r="A50" t="s">
        <v>24</v>
      </c>
      <c r="B50" t="s">
        <v>120</v>
      </c>
      <c r="C50" t="s">
        <v>69</v>
      </c>
      <c r="D50" t="s">
        <v>121</v>
      </c>
      <c r="E50" t="s">
        <v>81</v>
      </c>
      <c r="F50" s="5">
        <v>1.68</v>
      </c>
      <c r="G50" s="9">
        <v>0.1</v>
      </c>
      <c r="H50" s="6">
        <f>G50*100</f>
        <v>10</v>
      </c>
      <c r="I50" t="s">
        <v>9559</v>
      </c>
      <c r="J50" t="s">
        <v>10763</v>
      </c>
      <c r="K50">
        <v>52</v>
      </c>
      <c r="L50">
        <v>52</v>
      </c>
      <c r="M50">
        <f>(F50*(1+0.05))</f>
        <v>1.764</v>
      </c>
      <c r="N50">
        <f>IFERROR(ROUND(( (-1.208*LN(L50) + 7.5474 + 4.6991*(2.71828^(-0.009*L50)) + 0.0001*L50*L50 - 0.0432*L50 + 4.7166)/3),2), " ")</f>
        <v>2.82</v>
      </c>
      <c r="O50">
        <f>IFERROR(MAX(MIN(ROUND(N50*(Q50/P50),2),4.5),1.9)," ")</f>
        <v>2.65</v>
      </c>
      <c r="P50">
        <f>13.098*F50^-1.237</f>
        <v>6.8944147296384042</v>
      </c>
      <c r="Q50">
        <f>13.098*M50^-1.237</f>
        <v>6.4906208666504099</v>
      </c>
      <c r="R50" s="5">
        <f>IFERROR(ROUND(MAX(MIN((-105.4*LN(O50) + 163.83),95),10),0)," ")</f>
        <v>61</v>
      </c>
      <c r="S50" s="5" t="str">
        <f>IFERROR(CONCATENATE("(",R50,",",ROUND((1.2*W50),2),")")," ")</f>
        <v>(61,2.11)</v>
      </c>
      <c r="T50">
        <f>R50-L50</f>
        <v>9</v>
      </c>
      <c r="U50" s="7" t="str">
        <f>IF((AND(T50=0,H50&gt;=L50)),"Don’t change bids","OK")</f>
        <v>OK</v>
      </c>
      <c r="V50" t="e">
        <f>IF((MATCH(F50,W50,0)),"Same","Diff")</f>
        <v>#N/A</v>
      </c>
      <c r="W50" s="5">
        <f>ROUND(M50,2)</f>
        <v>1.76</v>
      </c>
      <c r="X50" s="5">
        <v>1.76</v>
      </c>
    </row>
    <row r="51" spans="1:24" x14ac:dyDescent="0.25">
      <c r="A51" t="s">
        <v>24</v>
      </c>
      <c r="B51" t="s">
        <v>122</v>
      </c>
      <c r="C51" t="s">
        <v>69</v>
      </c>
      <c r="D51" t="s">
        <v>121</v>
      </c>
      <c r="E51" t="s">
        <v>123</v>
      </c>
      <c r="F51" s="5">
        <v>3.81</v>
      </c>
      <c r="G51" s="9">
        <v>0.1</v>
      </c>
      <c r="H51" s="6">
        <f>G51*100</f>
        <v>10</v>
      </c>
      <c r="I51" t="s">
        <v>9574</v>
      </c>
      <c r="J51" t="s">
        <v>10763</v>
      </c>
      <c r="K51">
        <v>16</v>
      </c>
      <c r="L51">
        <v>16</v>
      </c>
      <c r="M51">
        <f>(F51*(1+0.05))</f>
        <v>4.0005000000000006</v>
      </c>
      <c r="N51">
        <f>IFERROR(ROUND(( (-1.208*LN(L51) + 7.5474 + 4.6991*(2.71828^(-0.009*L51)) + 0.0001*L51*L51 - 0.0432*L51 + 4.7166)/3),2), " ")</f>
        <v>4.1100000000000003</v>
      </c>
      <c r="O51">
        <f>IFERROR(MAX(MIN(ROUND(N51*(Q51/P51),2),4.5),1.9)," ")</f>
        <v>3.87</v>
      </c>
      <c r="P51">
        <f>13.098*F51^-1.237</f>
        <v>2.5038066650943676</v>
      </c>
      <c r="Q51">
        <f>13.098*M51^-1.237</f>
        <v>2.3571630694999128</v>
      </c>
      <c r="R51" s="5">
        <f>IFERROR(ROUND(MAX(MIN((-105.4*LN(O51) + 163.83),95),10),0)," ")</f>
        <v>21</v>
      </c>
      <c r="S51" s="5" t="str">
        <f>IFERROR(CONCATENATE("(",R51,",",ROUND((1.2*W51),2),")")," ")</f>
        <v>(21,4.8)</v>
      </c>
      <c r="T51">
        <f>R51-L51</f>
        <v>5</v>
      </c>
      <c r="U51" s="7" t="str">
        <f>IF((AND(T51=0,H51&gt;=L51)),"Don’t change bids","OK")</f>
        <v>OK</v>
      </c>
      <c r="V51" t="e">
        <f>IF((MATCH(F51,W51,0)),"Same","Diff")</f>
        <v>#N/A</v>
      </c>
      <c r="W51" s="5">
        <f>ROUND(M51,2)</f>
        <v>4</v>
      </c>
      <c r="X51" s="5">
        <v>4</v>
      </c>
    </row>
    <row r="52" spans="1:24" x14ac:dyDescent="0.25">
      <c r="A52" t="s">
        <v>24</v>
      </c>
      <c r="B52" t="s">
        <v>124</v>
      </c>
      <c r="C52" t="s">
        <v>69</v>
      </c>
      <c r="D52" t="s">
        <v>121</v>
      </c>
      <c r="E52" t="s">
        <v>125</v>
      </c>
      <c r="F52" s="5">
        <v>3.7</v>
      </c>
      <c r="G52" s="9">
        <v>0.1</v>
      </c>
      <c r="H52" s="6">
        <f>G52*100</f>
        <v>10</v>
      </c>
      <c r="I52" t="s">
        <v>9575</v>
      </c>
      <c r="J52" t="s">
        <v>10763</v>
      </c>
      <c r="K52">
        <v>52</v>
      </c>
      <c r="L52">
        <v>52</v>
      </c>
      <c r="M52">
        <f>(F52*(1+0.05))</f>
        <v>3.8850000000000002</v>
      </c>
      <c r="N52">
        <f>IFERROR(ROUND(( (-1.208*LN(L52) + 7.5474 + 4.6991*(2.71828^(-0.009*L52)) + 0.0001*L52*L52 - 0.0432*L52 + 4.7166)/3),2), " ")</f>
        <v>2.82</v>
      </c>
      <c r="O52">
        <f>IFERROR(MAX(MIN(ROUND(N52*(Q52/P52),2),4.5),1.9)," ")</f>
        <v>2.65</v>
      </c>
      <c r="P52">
        <f>13.098*F52^-1.237</f>
        <v>2.5962078182391735</v>
      </c>
      <c r="Q52">
        <f>13.098*M52^-1.237</f>
        <v>2.4441524480364292</v>
      </c>
      <c r="R52" s="5">
        <f>IFERROR(ROUND(MAX(MIN((-105.4*LN(O52) + 163.83),95),10),0)," ")</f>
        <v>61</v>
      </c>
      <c r="S52" s="5" t="str">
        <f>IFERROR(CONCATENATE("(",R52,",",ROUND((1.2*W52),2),")")," ")</f>
        <v>(61,4.67)</v>
      </c>
      <c r="T52">
        <f>R52-L52</f>
        <v>9</v>
      </c>
      <c r="U52" s="7" t="str">
        <f>IF((AND(T52=0,H52&gt;=L52)),"Don’t change bids","OK")</f>
        <v>OK</v>
      </c>
      <c r="V52" t="e">
        <f>IF((MATCH(F52,W52,0)),"Same","Diff")</f>
        <v>#N/A</v>
      </c>
      <c r="W52" s="5">
        <f>ROUND(M52,2)</f>
        <v>3.89</v>
      </c>
      <c r="X52" s="5">
        <v>3.89</v>
      </c>
    </row>
    <row r="53" spans="1:24" x14ac:dyDescent="0.25">
      <c r="A53" t="s">
        <v>24</v>
      </c>
      <c r="B53" t="s">
        <v>126</v>
      </c>
      <c r="C53" t="s">
        <v>69</v>
      </c>
      <c r="D53" t="s">
        <v>85</v>
      </c>
      <c r="E53" t="s">
        <v>81</v>
      </c>
      <c r="F53" s="5">
        <v>1.68</v>
      </c>
      <c r="G53" s="9">
        <v>0.1</v>
      </c>
      <c r="H53" s="6">
        <f>G53*100</f>
        <v>10</v>
      </c>
      <c r="I53" t="s">
        <v>9559</v>
      </c>
      <c r="J53" t="s">
        <v>10763</v>
      </c>
      <c r="K53">
        <v>52</v>
      </c>
      <c r="L53">
        <v>52</v>
      </c>
      <c r="M53">
        <f>(F53*(1+0.05))</f>
        <v>1.764</v>
      </c>
      <c r="N53">
        <f>IFERROR(ROUND(( (-1.208*LN(L53) + 7.5474 + 4.6991*(2.71828^(-0.009*L53)) + 0.0001*L53*L53 - 0.0432*L53 + 4.7166)/3),2), " ")</f>
        <v>2.82</v>
      </c>
      <c r="O53">
        <f>IFERROR(MAX(MIN(ROUND(N53*(Q53/P53),2),4.5),1.9)," ")</f>
        <v>2.65</v>
      </c>
      <c r="P53">
        <f>13.098*F53^-1.237</f>
        <v>6.8944147296384042</v>
      </c>
      <c r="Q53">
        <f>13.098*M53^-1.237</f>
        <v>6.4906208666504099</v>
      </c>
      <c r="R53" s="5">
        <f>IFERROR(ROUND(MAX(MIN((-105.4*LN(O53) + 163.83),95),10),0)," ")</f>
        <v>61</v>
      </c>
      <c r="S53" s="5" t="str">
        <f>IFERROR(CONCATENATE("(",R53,",",ROUND((1.2*W53),2),")")," ")</f>
        <v>(61,2.11)</v>
      </c>
      <c r="T53">
        <f>R53-L53</f>
        <v>9</v>
      </c>
      <c r="U53" s="7" t="str">
        <f>IF((AND(T53=0,H53&gt;=L53)),"Don’t change bids","OK")</f>
        <v>OK</v>
      </c>
      <c r="V53" t="e">
        <f>IF((MATCH(F53,W53,0)),"Same","Diff")</f>
        <v>#N/A</v>
      </c>
      <c r="W53" s="5">
        <f>ROUND(M53,2)</f>
        <v>1.76</v>
      </c>
      <c r="X53" s="5">
        <v>1.76</v>
      </c>
    </row>
    <row r="54" spans="1:24" x14ac:dyDescent="0.25">
      <c r="A54" t="s">
        <v>24</v>
      </c>
      <c r="B54" t="s">
        <v>127</v>
      </c>
      <c r="C54" t="s">
        <v>69</v>
      </c>
      <c r="D54" t="s">
        <v>70</v>
      </c>
      <c r="E54" t="s">
        <v>128</v>
      </c>
      <c r="F54" s="5">
        <v>2.75</v>
      </c>
      <c r="G54" s="9">
        <v>0.1</v>
      </c>
      <c r="H54" s="6">
        <f>G54*100</f>
        <v>10</v>
      </c>
      <c r="I54" t="s">
        <v>9576</v>
      </c>
      <c r="J54" t="s">
        <v>10763</v>
      </c>
      <c r="K54">
        <v>41</v>
      </c>
      <c r="L54">
        <v>41</v>
      </c>
      <c r="M54">
        <f>(F54*(1+0.05))</f>
        <v>2.8875000000000002</v>
      </c>
      <c r="N54">
        <f>IFERROR(ROUND(( (-1.208*LN(L54) + 7.5474 + 4.6991*(2.71828^(-0.009*L54)) + 0.0001*L54*L54 - 0.0432*L54 + 4.7166)/3),2), " ")</f>
        <v>3.14</v>
      </c>
      <c r="O54">
        <f>IFERROR(MAX(MIN(ROUND(N54*(Q54/P54),2),4.5),1.9)," ")</f>
        <v>2.96</v>
      </c>
      <c r="P54">
        <f>13.098*F54^-1.237</f>
        <v>3.7475759553057171</v>
      </c>
      <c r="Q54">
        <f>13.098*M54^-1.237</f>
        <v>3.5280869586069081</v>
      </c>
      <c r="R54" s="5">
        <f>IFERROR(ROUND(MAX(MIN((-105.4*LN(O54) + 163.83),95),10),0)," ")</f>
        <v>49</v>
      </c>
      <c r="S54" s="5" t="str">
        <f>IFERROR(CONCATENATE("(",R54,",",ROUND((1.2*W54),2),")")," ")</f>
        <v>(49,3.47)</v>
      </c>
      <c r="T54">
        <f>R54-L54</f>
        <v>8</v>
      </c>
      <c r="U54" s="7" t="str">
        <f>IF((AND(T54=0,H54&gt;=L54)),"Don’t change bids","OK")</f>
        <v>OK</v>
      </c>
      <c r="V54" t="e">
        <f>IF((MATCH(F54,W54,0)),"Same","Diff")</f>
        <v>#N/A</v>
      </c>
      <c r="W54" s="5">
        <f>ROUND(M54,2)</f>
        <v>2.89</v>
      </c>
      <c r="X54" s="5">
        <v>2.89</v>
      </c>
    </row>
    <row r="55" spans="1:24" x14ac:dyDescent="0.25">
      <c r="A55" t="s">
        <v>24</v>
      </c>
      <c r="B55" t="s">
        <v>129</v>
      </c>
      <c r="C55" t="s">
        <v>69</v>
      </c>
      <c r="D55" t="s">
        <v>70</v>
      </c>
      <c r="E55" t="s">
        <v>81</v>
      </c>
      <c r="F55" s="5">
        <v>1.68</v>
      </c>
      <c r="G55" s="9">
        <v>0.1</v>
      </c>
      <c r="H55" s="6">
        <f>G55*100</f>
        <v>10</v>
      </c>
      <c r="I55" t="s">
        <v>9559</v>
      </c>
      <c r="J55" t="s">
        <v>10763</v>
      </c>
      <c r="K55">
        <v>52</v>
      </c>
      <c r="L55">
        <v>52</v>
      </c>
      <c r="M55">
        <f>(F55*(1+0.05))</f>
        <v>1.764</v>
      </c>
      <c r="N55">
        <f>IFERROR(ROUND(( (-1.208*LN(L55) + 7.5474 + 4.6991*(2.71828^(-0.009*L55)) + 0.0001*L55*L55 - 0.0432*L55 + 4.7166)/3),2), " ")</f>
        <v>2.82</v>
      </c>
      <c r="O55">
        <f>IFERROR(MAX(MIN(ROUND(N55*(Q55/P55),2),4.5),1.9)," ")</f>
        <v>2.65</v>
      </c>
      <c r="P55">
        <f>13.098*F55^-1.237</f>
        <v>6.8944147296384042</v>
      </c>
      <c r="Q55">
        <f>13.098*M55^-1.237</f>
        <v>6.4906208666504099</v>
      </c>
      <c r="R55" s="5">
        <f>IFERROR(ROUND(MAX(MIN((-105.4*LN(O55) + 163.83),95),10),0)," ")</f>
        <v>61</v>
      </c>
      <c r="S55" s="5" t="str">
        <f>IFERROR(CONCATENATE("(",R55,",",ROUND((1.2*W55),2),")")," ")</f>
        <v>(61,2.11)</v>
      </c>
      <c r="T55">
        <f>R55-L55</f>
        <v>9</v>
      </c>
      <c r="U55" s="7" t="str">
        <f>IF((AND(T55=0,H55&gt;=L55)),"Don’t change bids","OK")</f>
        <v>OK</v>
      </c>
      <c r="V55" t="e">
        <f>IF((MATCH(F55,W55,0)),"Same","Diff")</f>
        <v>#N/A</v>
      </c>
      <c r="W55" s="5">
        <f>ROUND(M55,2)</f>
        <v>1.76</v>
      </c>
      <c r="X55" s="5">
        <v>1.76</v>
      </c>
    </row>
    <row r="56" spans="1:24" x14ac:dyDescent="0.25">
      <c r="A56" t="s">
        <v>24</v>
      </c>
      <c r="B56" t="s">
        <v>130</v>
      </c>
      <c r="C56" t="s">
        <v>69</v>
      </c>
      <c r="D56" t="s">
        <v>85</v>
      </c>
      <c r="E56" t="s">
        <v>131</v>
      </c>
      <c r="F56" s="5">
        <v>0.98</v>
      </c>
      <c r="G56" s="9">
        <v>0.1</v>
      </c>
      <c r="H56" s="6">
        <f>G56*100</f>
        <v>10</v>
      </c>
      <c r="I56" t="s">
        <v>9577</v>
      </c>
      <c r="J56" t="s">
        <v>10763</v>
      </c>
      <c r="K56">
        <v>56</v>
      </c>
      <c r="L56">
        <v>56</v>
      </c>
      <c r="M56">
        <f>(F56*(1+0.05))</f>
        <v>1.0289999999999999</v>
      </c>
      <c r="N56">
        <f>IFERROR(ROUND(( (-1.208*LN(L56) + 7.5474 + 4.6991*(2.71828^(-0.009*L56)) + 0.0001*L56*L56 - 0.0432*L56 + 4.7166)/3),2), " ")</f>
        <v>2.71</v>
      </c>
      <c r="O56">
        <f>IFERROR(MAX(MIN(ROUND(N56*(Q56/P56),2),4.5),1.9)," ")</f>
        <v>2.5499999999999998</v>
      </c>
      <c r="P56">
        <f>13.098*F56^-1.237</f>
        <v>13.429453211534968</v>
      </c>
      <c r="Q56">
        <f>13.098*M56^-1.237</f>
        <v>12.642913526477955</v>
      </c>
      <c r="R56" s="5">
        <f>IFERROR(ROUND(MAX(MIN((-105.4*LN(O56) + 163.83),95),10),0)," ")</f>
        <v>65</v>
      </c>
      <c r="S56" s="5" t="str">
        <f>IFERROR(CONCATENATE("(",R56,",",ROUND((1.2*W56),2),")")," ")</f>
        <v>(65,1.24)</v>
      </c>
      <c r="T56">
        <f>R56-L56</f>
        <v>9</v>
      </c>
      <c r="U56" s="7" t="str">
        <f>IF((AND(T56=0,H56&gt;=L56)),"Don’t change bids","OK")</f>
        <v>OK</v>
      </c>
      <c r="V56" t="e">
        <f>IF((MATCH(F56,W56,0)),"Same","Diff")</f>
        <v>#N/A</v>
      </c>
      <c r="W56" s="5">
        <f>ROUND(M56,2)</f>
        <v>1.03</v>
      </c>
      <c r="X56" s="5">
        <v>1.03</v>
      </c>
    </row>
    <row r="57" spans="1:24" x14ac:dyDescent="0.25">
      <c r="A57" t="s">
        <v>24</v>
      </c>
      <c r="B57" t="s">
        <v>132</v>
      </c>
      <c r="C57" t="s">
        <v>69</v>
      </c>
      <c r="D57" t="s">
        <v>70</v>
      </c>
      <c r="E57" t="s">
        <v>133</v>
      </c>
      <c r="F57" s="5">
        <v>3.61</v>
      </c>
      <c r="G57" s="9">
        <v>0.1</v>
      </c>
      <c r="H57" s="6">
        <f>G57*100</f>
        <v>10</v>
      </c>
      <c r="I57" t="s">
        <v>9578</v>
      </c>
      <c r="J57" t="s">
        <v>10763</v>
      </c>
      <c r="K57">
        <v>16</v>
      </c>
      <c r="L57">
        <v>16</v>
      </c>
      <c r="M57">
        <f>(F57*(1+0.05))</f>
        <v>3.7905000000000002</v>
      </c>
      <c r="N57">
        <f>IFERROR(ROUND(( (-1.208*LN(L57) + 7.5474 + 4.6991*(2.71828^(-0.009*L57)) + 0.0001*L57*L57 - 0.0432*L57 + 4.7166)/3),2), " ")</f>
        <v>4.1100000000000003</v>
      </c>
      <c r="O57">
        <f>IFERROR(MAX(MIN(ROUND(N57*(Q57/P57),2),4.5),1.9)," ")</f>
        <v>3.87</v>
      </c>
      <c r="P57">
        <f>13.098*F57^-1.237</f>
        <v>2.6765081942619795</v>
      </c>
      <c r="Q57">
        <f>13.098*M57^-1.237</f>
        <v>2.5197497708915386</v>
      </c>
      <c r="R57" s="5">
        <f>IFERROR(ROUND(MAX(MIN((-105.4*LN(O57) + 163.83),95),10),0)," ")</f>
        <v>21</v>
      </c>
      <c r="S57" s="5" t="str">
        <f>IFERROR(CONCATENATE("(",R57,",",ROUND((1.2*W57),2),")")," ")</f>
        <v>(21,4.55)</v>
      </c>
      <c r="T57">
        <f>R57-L57</f>
        <v>5</v>
      </c>
      <c r="U57" s="7" t="str">
        <f>IF((AND(T57=0,H57&gt;=L57)),"Don’t change bids","OK")</f>
        <v>OK</v>
      </c>
      <c r="V57" t="e">
        <f>IF((MATCH(F57,W57,0)),"Same","Diff")</f>
        <v>#N/A</v>
      </c>
      <c r="W57" s="5">
        <f>ROUND(M57,2)</f>
        <v>3.79</v>
      </c>
      <c r="X57" s="5">
        <v>3.79</v>
      </c>
    </row>
    <row r="58" spans="1:24" x14ac:dyDescent="0.25">
      <c r="A58" t="s">
        <v>24</v>
      </c>
      <c r="B58" t="s">
        <v>134</v>
      </c>
      <c r="C58" t="s">
        <v>69</v>
      </c>
      <c r="D58" t="s">
        <v>70</v>
      </c>
      <c r="E58" t="s">
        <v>135</v>
      </c>
      <c r="F58" s="5">
        <v>4.1399999999999997</v>
      </c>
      <c r="G58" s="9">
        <v>0.1</v>
      </c>
      <c r="H58" s="6">
        <f>G58*100</f>
        <v>10</v>
      </c>
      <c r="I58" t="s">
        <v>9579</v>
      </c>
      <c r="J58" t="s">
        <v>10763</v>
      </c>
      <c r="K58">
        <v>52</v>
      </c>
      <c r="L58">
        <v>52</v>
      </c>
      <c r="M58">
        <f>(F58*(1+0.05))</f>
        <v>4.3469999999999995</v>
      </c>
      <c r="N58">
        <f>IFERROR(ROUND(( (-1.208*LN(L58) + 7.5474 + 4.6991*(2.71828^(-0.009*L58)) + 0.0001*L58*L58 - 0.0432*L58 + 4.7166)/3),2), " ")</f>
        <v>2.82</v>
      </c>
      <c r="O58">
        <f>IFERROR(MAX(MIN(ROUND(N58*(Q58/P58),2),4.5),1.9)," ")</f>
        <v>2.65</v>
      </c>
      <c r="P58">
        <f>13.098*F58^-1.237</f>
        <v>2.2593086451103672</v>
      </c>
      <c r="Q58">
        <f>13.098*M58^-1.237</f>
        <v>2.1269848727139338</v>
      </c>
      <c r="R58" s="5">
        <f>IFERROR(ROUND(MAX(MIN((-105.4*LN(O58) + 163.83),95),10),0)," ")</f>
        <v>61</v>
      </c>
      <c r="S58" s="5" t="str">
        <f>IFERROR(CONCATENATE("(",R58,",",ROUND((1.2*W58),2),")")," ")</f>
        <v>(61,5.22)</v>
      </c>
      <c r="T58">
        <f>R58-L58</f>
        <v>9</v>
      </c>
      <c r="U58" s="7" t="str">
        <f>IF((AND(T58=0,H58&gt;=L58)),"Don’t change bids","OK")</f>
        <v>OK</v>
      </c>
      <c r="V58" t="e">
        <f>IF((MATCH(F58,W58,0)),"Same","Diff")</f>
        <v>#N/A</v>
      </c>
      <c r="W58" s="5">
        <f>ROUND(M58,2)</f>
        <v>4.3499999999999996</v>
      </c>
      <c r="X58" s="5">
        <v>4.3499999999999996</v>
      </c>
    </row>
    <row r="59" spans="1:24" x14ac:dyDescent="0.25">
      <c r="A59" t="s">
        <v>24</v>
      </c>
      <c r="B59" t="s">
        <v>136</v>
      </c>
      <c r="C59" t="s">
        <v>69</v>
      </c>
      <c r="D59" t="s">
        <v>70</v>
      </c>
      <c r="E59" t="s">
        <v>137</v>
      </c>
      <c r="F59" s="5">
        <v>4.22</v>
      </c>
      <c r="G59" s="9">
        <v>0.1</v>
      </c>
      <c r="H59" s="6">
        <f>G59*100</f>
        <v>10</v>
      </c>
      <c r="I59" t="s">
        <v>9580</v>
      </c>
      <c r="J59" t="s">
        <v>10763</v>
      </c>
      <c r="K59">
        <v>51</v>
      </c>
      <c r="L59">
        <v>51</v>
      </c>
      <c r="M59">
        <f>(F59*(1+0.05))</f>
        <v>4.431</v>
      </c>
      <c r="N59">
        <f>IFERROR(ROUND(( (-1.208*LN(L59) + 7.5474 + 4.6991*(2.71828^(-0.009*L59)) + 0.0001*L59*L59 - 0.0432*L59 + 4.7166)/3),2), " ")</f>
        <v>2.85</v>
      </c>
      <c r="O59">
        <f>IFERROR(MAX(MIN(ROUND(N59*(Q59/P59),2),4.5),1.9)," ")</f>
        <v>2.68</v>
      </c>
      <c r="P59">
        <f>13.098*F59^-1.237</f>
        <v>2.2064469203531907</v>
      </c>
      <c r="Q59">
        <f>13.098*M59^-1.237</f>
        <v>2.0772191671086304</v>
      </c>
      <c r="R59" s="5">
        <f>IFERROR(ROUND(MAX(MIN((-105.4*LN(O59) + 163.83),95),10),0)," ")</f>
        <v>60</v>
      </c>
      <c r="S59" s="5" t="str">
        <f>IFERROR(CONCATENATE("(",R59,",",ROUND((1.2*W59),2),")")," ")</f>
        <v>(60,5.32)</v>
      </c>
      <c r="T59">
        <f>R59-L59</f>
        <v>9</v>
      </c>
      <c r="U59" s="7" t="str">
        <f>IF((AND(T59=0,H59&gt;=L59)),"Don’t change bids","OK")</f>
        <v>OK</v>
      </c>
      <c r="V59" t="e">
        <f>IF((MATCH(F59,W59,0)),"Same","Diff")</f>
        <v>#N/A</v>
      </c>
      <c r="W59" s="5">
        <f>ROUND(M59,2)</f>
        <v>4.43</v>
      </c>
      <c r="X59" s="5">
        <v>4.43</v>
      </c>
    </row>
    <row r="60" spans="1:24" x14ac:dyDescent="0.25">
      <c r="A60" t="s">
        <v>24</v>
      </c>
      <c r="B60" t="s">
        <v>138</v>
      </c>
      <c r="C60" t="s">
        <v>69</v>
      </c>
      <c r="D60" t="s">
        <v>85</v>
      </c>
      <c r="E60" t="s">
        <v>81</v>
      </c>
      <c r="F60" s="5">
        <v>1.68</v>
      </c>
      <c r="G60" s="9">
        <v>0.1</v>
      </c>
      <c r="H60" s="6">
        <f>G60*100</f>
        <v>10</v>
      </c>
      <c r="I60" t="s">
        <v>9559</v>
      </c>
      <c r="J60" t="s">
        <v>10763</v>
      </c>
      <c r="K60">
        <v>52</v>
      </c>
      <c r="L60">
        <v>52</v>
      </c>
      <c r="M60">
        <f>(F60*(1+0.05))</f>
        <v>1.764</v>
      </c>
      <c r="N60">
        <f>IFERROR(ROUND(( (-1.208*LN(L60) + 7.5474 + 4.6991*(2.71828^(-0.009*L60)) + 0.0001*L60*L60 - 0.0432*L60 + 4.7166)/3),2), " ")</f>
        <v>2.82</v>
      </c>
      <c r="O60">
        <f>IFERROR(MAX(MIN(ROUND(N60*(Q60/P60),2),4.5),1.9)," ")</f>
        <v>2.65</v>
      </c>
      <c r="P60">
        <f>13.098*F60^-1.237</f>
        <v>6.8944147296384042</v>
      </c>
      <c r="Q60">
        <f>13.098*M60^-1.237</f>
        <v>6.4906208666504099</v>
      </c>
      <c r="R60" s="5">
        <f>IFERROR(ROUND(MAX(MIN((-105.4*LN(O60) + 163.83),95),10),0)," ")</f>
        <v>61</v>
      </c>
      <c r="S60" s="5" t="str">
        <f>IFERROR(CONCATENATE("(",R60,",",ROUND((1.2*W60),2),")")," ")</f>
        <v>(61,2.11)</v>
      </c>
      <c r="T60">
        <f>R60-L60</f>
        <v>9</v>
      </c>
      <c r="U60" s="7" t="str">
        <f>IF((AND(T60=0,H60&gt;=L60)),"Don’t change bids","OK")</f>
        <v>OK</v>
      </c>
      <c r="V60" t="e">
        <f>IF((MATCH(F60,W60,0)),"Same","Diff")</f>
        <v>#N/A</v>
      </c>
      <c r="W60" s="5">
        <f>ROUND(M60,2)</f>
        <v>1.76</v>
      </c>
      <c r="X60" s="5">
        <v>1.76</v>
      </c>
    </row>
    <row r="61" spans="1:24" x14ac:dyDescent="0.25">
      <c r="A61" t="s">
        <v>24</v>
      </c>
      <c r="B61" t="s">
        <v>139</v>
      </c>
      <c r="C61" t="s">
        <v>69</v>
      </c>
      <c r="D61" t="s">
        <v>85</v>
      </c>
      <c r="E61" t="s">
        <v>81</v>
      </c>
      <c r="F61" s="5">
        <v>1.68</v>
      </c>
      <c r="G61" s="9">
        <v>0.1</v>
      </c>
      <c r="H61" s="6">
        <f>G61*100</f>
        <v>10</v>
      </c>
      <c r="I61" t="s">
        <v>9559</v>
      </c>
      <c r="J61" t="s">
        <v>10763</v>
      </c>
      <c r="K61">
        <v>52</v>
      </c>
      <c r="L61">
        <v>52</v>
      </c>
      <c r="M61">
        <f>(F61*(1+0.05))</f>
        <v>1.764</v>
      </c>
      <c r="N61">
        <f>IFERROR(ROUND(( (-1.208*LN(L61) + 7.5474 + 4.6991*(2.71828^(-0.009*L61)) + 0.0001*L61*L61 - 0.0432*L61 + 4.7166)/3),2), " ")</f>
        <v>2.82</v>
      </c>
      <c r="O61">
        <f>IFERROR(MAX(MIN(ROUND(N61*(Q61/P61),2),4.5),1.9)," ")</f>
        <v>2.65</v>
      </c>
      <c r="P61">
        <f>13.098*F61^-1.237</f>
        <v>6.8944147296384042</v>
      </c>
      <c r="Q61">
        <f>13.098*M61^-1.237</f>
        <v>6.4906208666504099</v>
      </c>
      <c r="R61" s="5">
        <f>IFERROR(ROUND(MAX(MIN((-105.4*LN(O61) + 163.83),95),10),0)," ")</f>
        <v>61</v>
      </c>
      <c r="S61" s="5" t="str">
        <f>IFERROR(CONCATENATE("(",R61,",",ROUND((1.2*W61),2),")")," ")</f>
        <v>(61,2.11)</v>
      </c>
      <c r="T61">
        <f>R61-L61</f>
        <v>9</v>
      </c>
      <c r="U61" s="7" t="str">
        <f>IF((AND(T61=0,H61&gt;=L61)),"Don’t change bids","OK")</f>
        <v>OK</v>
      </c>
      <c r="V61" t="e">
        <f>IF((MATCH(F61,W61,0)),"Same","Diff")</f>
        <v>#N/A</v>
      </c>
      <c r="W61" s="5">
        <f>ROUND(M61,2)</f>
        <v>1.76</v>
      </c>
      <c r="X61" s="5">
        <v>1.76</v>
      </c>
    </row>
    <row r="62" spans="1:24" x14ac:dyDescent="0.25">
      <c r="A62" t="s">
        <v>24</v>
      </c>
      <c r="B62" t="s">
        <v>140</v>
      </c>
      <c r="C62" t="s">
        <v>69</v>
      </c>
      <c r="D62" t="s">
        <v>85</v>
      </c>
      <c r="E62" t="s">
        <v>141</v>
      </c>
      <c r="F62" s="5">
        <v>4.8600000000000003</v>
      </c>
      <c r="G62" s="9">
        <v>0.1</v>
      </c>
      <c r="H62" s="6">
        <f>G62*100</f>
        <v>10</v>
      </c>
      <c r="I62" t="s">
        <v>9581</v>
      </c>
      <c r="J62" t="s">
        <v>10763</v>
      </c>
      <c r="K62">
        <v>52</v>
      </c>
      <c r="L62">
        <v>52</v>
      </c>
      <c r="M62">
        <f>(F62*(1+0.05))</f>
        <v>5.1030000000000006</v>
      </c>
      <c r="N62">
        <f>IFERROR(ROUND(( (-1.208*LN(L62) + 7.5474 + 4.6991*(2.71828^(-0.009*L62)) + 0.0001*L62*L62 - 0.0432*L62 + 4.7166)/3),2), " ")</f>
        <v>2.82</v>
      </c>
      <c r="O62">
        <f>IFERROR(MAX(MIN(ROUND(N62*(Q62/P62),2),4.5),1.9)," ")</f>
        <v>2.65</v>
      </c>
      <c r="P62">
        <f>13.098*F62^-1.237</f>
        <v>1.8528314806395125</v>
      </c>
      <c r="Q62">
        <f>13.098*M62^-1.237</f>
        <v>1.7443143678210862</v>
      </c>
      <c r="R62" s="5">
        <f>IFERROR(ROUND(MAX(MIN((-105.4*LN(O62) + 163.83),95),10),0)," ")</f>
        <v>61</v>
      </c>
      <c r="S62" s="5" t="str">
        <f>IFERROR(CONCATENATE("(",R62,",",ROUND((1.2*W62),2),")")," ")</f>
        <v>(61,6.12)</v>
      </c>
      <c r="T62">
        <f>R62-L62</f>
        <v>9</v>
      </c>
      <c r="U62" s="7" t="str">
        <f>IF((AND(T62=0,H62&gt;=L62)),"Don’t change bids","OK")</f>
        <v>OK</v>
      </c>
      <c r="V62" t="e">
        <f>IF((MATCH(F62,W62,0)),"Same","Diff")</f>
        <v>#N/A</v>
      </c>
      <c r="W62" s="5">
        <f>ROUND(M62,2)</f>
        <v>5.0999999999999996</v>
      </c>
      <c r="X62" s="5">
        <v>5.0999999999999996</v>
      </c>
    </row>
    <row r="63" spans="1:24" x14ac:dyDescent="0.25">
      <c r="A63" t="s">
        <v>24</v>
      </c>
      <c r="B63" t="s">
        <v>142</v>
      </c>
      <c r="C63" t="s">
        <v>69</v>
      </c>
      <c r="D63" t="s">
        <v>70</v>
      </c>
      <c r="E63" t="s">
        <v>143</v>
      </c>
      <c r="F63" s="5">
        <v>2.71</v>
      </c>
      <c r="G63" s="9">
        <v>0.1</v>
      </c>
      <c r="H63" s="6">
        <f>G63*100</f>
        <v>10</v>
      </c>
      <c r="I63" t="s">
        <v>9582</v>
      </c>
      <c r="J63" t="s">
        <v>10763</v>
      </c>
      <c r="K63">
        <v>52</v>
      </c>
      <c r="L63">
        <v>52</v>
      </c>
      <c r="M63">
        <f>(F63*(1+0.05))</f>
        <v>2.8454999999999999</v>
      </c>
      <c r="N63">
        <f>IFERROR(ROUND(( (-1.208*LN(L63) + 7.5474 + 4.6991*(2.71828^(-0.009*L63)) + 0.0001*L63*L63 - 0.0432*L63 + 4.7166)/3),2), " ")</f>
        <v>2.82</v>
      </c>
      <c r="O63">
        <f>IFERROR(MAX(MIN(ROUND(N63*(Q63/P63),2),4.5),1.9)," ")</f>
        <v>2.65</v>
      </c>
      <c r="P63">
        <f>13.098*F63^-1.237</f>
        <v>3.8161195642084795</v>
      </c>
      <c r="Q63">
        <f>13.098*M63^-1.237</f>
        <v>3.5926160877159043</v>
      </c>
      <c r="R63" s="5">
        <f>IFERROR(ROUND(MAX(MIN((-105.4*LN(O63) + 163.83),95),10),0)," ")</f>
        <v>61</v>
      </c>
      <c r="S63" s="5" t="str">
        <f>IFERROR(CONCATENATE("(",R63,",",ROUND((1.2*W63),2),")")," ")</f>
        <v>(61,3.42)</v>
      </c>
      <c r="T63">
        <f>R63-L63</f>
        <v>9</v>
      </c>
      <c r="U63" s="7" t="str">
        <f>IF((AND(T63=0,H63&gt;=L63)),"Don’t change bids","OK")</f>
        <v>OK</v>
      </c>
      <c r="V63" t="e">
        <f>IF((MATCH(F63,W63,0)),"Same","Diff")</f>
        <v>#N/A</v>
      </c>
      <c r="W63" s="5">
        <f>ROUND(M63,2)</f>
        <v>2.85</v>
      </c>
      <c r="X63" s="5">
        <v>2.85</v>
      </c>
    </row>
    <row r="64" spans="1:24" x14ac:dyDescent="0.25">
      <c r="A64" t="s">
        <v>24</v>
      </c>
      <c r="B64" t="s">
        <v>144</v>
      </c>
      <c r="C64" t="s">
        <v>69</v>
      </c>
      <c r="D64" t="s">
        <v>109</v>
      </c>
      <c r="E64" t="s">
        <v>145</v>
      </c>
      <c r="F64" s="5">
        <v>1.64</v>
      </c>
      <c r="G64" s="9">
        <v>0.1</v>
      </c>
      <c r="H64" s="6">
        <f>G64*100</f>
        <v>10</v>
      </c>
      <c r="I64" t="s">
        <v>9583</v>
      </c>
      <c r="J64" t="s">
        <v>10763</v>
      </c>
      <c r="K64">
        <v>16</v>
      </c>
      <c r="L64">
        <v>16</v>
      </c>
      <c r="M64">
        <f>(F64*(1+0.05))</f>
        <v>1.722</v>
      </c>
      <c r="N64">
        <f>IFERROR(ROUND(( (-1.208*LN(L64) + 7.5474 + 4.6991*(2.71828^(-0.009*L64)) + 0.0001*L64*L64 - 0.0432*L64 + 4.7166)/3),2), " ")</f>
        <v>4.1100000000000003</v>
      </c>
      <c r="O64">
        <f>IFERROR(MAX(MIN(ROUND(N64*(Q64/P64),2),4.5),1.9)," ")</f>
        <v>3.87</v>
      </c>
      <c r="P64">
        <f>13.098*F64^-1.237</f>
        <v>7.1030217751956295</v>
      </c>
      <c r="Q64">
        <f>13.098*M64^-1.237</f>
        <v>6.6870101608719112</v>
      </c>
      <c r="R64" s="5">
        <f>IFERROR(ROUND(MAX(MIN((-105.4*LN(O64) + 163.83),95),10),0)," ")</f>
        <v>21</v>
      </c>
      <c r="S64" s="5" t="str">
        <f>IFERROR(CONCATENATE("(",R64,",",ROUND((1.2*W64),2),")")," ")</f>
        <v>(21,2.06)</v>
      </c>
      <c r="T64">
        <f>R64-L64</f>
        <v>5</v>
      </c>
      <c r="U64" s="7" t="str">
        <f>IF((AND(T64=0,H64&gt;=L64)),"Don’t change bids","OK")</f>
        <v>OK</v>
      </c>
      <c r="V64" t="e">
        <f>IF((MATCH(F64,W64,0)),"Same","Diff")</f>
        <v>#N/A</v>
      </c>
      <c r="W64" s="5">
        <f>ROUND(M64,2)</f>
        <v>1.72</v>
      </c>
      <c r="X64" s="5">
        <v>1.72</v>
      </c>
    </row>
    <row r="65" spans="1:24" x14ac:dyDescent="0.25">
      <c r="A65" t="s">
        <v>24</v>
      </c>
      <c r="B65" t="s">
        <v>146</v>
      </c>
      <c r="C65" t="s">
        <v>69</v>
      </c>
      <c r="D65" t="s">
        <v>100</v>
      </c>
      <c r="E65" t="s">
        <v>147</v>
      </c>
      <c r="F65" s="5">
        <v>0.6</v>
      </c>
      <c r="G65" s="9">
        <v>0.1</v>
      </c>
      <c r="H65" s="6">
        <f>G65*100</f>
        <v>10</v>
      </c>
      <c r="I65" t="s">
        <v>9584</v>
      </c>
      <c r="J65" t="s">
        <v>10763</v>
      </c>
      <c r="K65">
        <v>16</v>
      </c>
      <c r="L65">
        <v>16</v>
      </c>
      <c r="M65">
        <f>(F65*(1+0.05))</f>
        <v>0.63</v>
      </c>
      <c r="N65">
        <f>IFERROR(ROUND(( (-1.208*LN(L65) + 7.5474 + 4.6991*(2.71828^(-0.009*L65)) + 0.0001*L65*L65 - 0.0432*L65 + 4.7166)/3),2), " ")</f>
        <v>4.1100000000000003</v>
      </c>
      <c r="O65">
        <f>IFERROR(MAX(MIN(ROUND(N65*(Q65/P65),2),4.5),1.9)," ")</f>
        <v>3.87</v>
      </c>
      <c r="P65">
        <f>13.098*F65^-1.237</f>
        <v>24.639499929598919</v>
      </c>
      <c r="Q65">
        <f>13.098*M65^-1.237</f>
        <v>23.19640733235579</v>
      </c>
      <c r="R65" s="5">
        <f>IFERROR(ROUND(MAX(MIN((-105.4*LN(O65) + 163.83),95),10),0)," ")</f>
        <v>21</v>
      </c>
      <c r="S65" s="5" t="str">
        <f>IFERROR(CONCATENATE("(",R65,",",ROUND((1.2*W65),2),")")," ")</f>
        <v>(21,0.76)</v>
      </c>
      <c r="T65">
        <f>R65-L65</f>
        <v>5</v>
      </c>
      <c r="U65" s="7" t="str">
        <f>IF((AND(T65=0,H65&gt;=L65)),"Don’t change bids","OK")</f>
        <v>OK</v>
      </c>
      <c r="V65" t="e">
        <f>IF((MATCH(F65,W65,0)),"Same","Diff")</f>
        <v>#N/A</v>
      </c>
      <c r="W65" s="5">
        <f>ROUND(M65,2)</f>
        <v>0.63</v>
      </c>
      <c r="X65" s="5">
        <v>0.63</v>
      </c>
    </row>
    <row r="66" spans="1:24" x14ac:dyDescent="0.25">
      <c r="A66" t="s">
        <v>24</v>
      </c>
      <c r="B66" t="s">
        <v>148</v>
      </c>
      <c r="C66" t="s">
        <v>69</v>
      </c>
      <c r="D66" t="s">
        <v>100</v>
      </c>
      <c r="E66" t="s">
        <v>81</v>
      </c>
      <c r="F66" s="5">
        <v>1.68</v>
      </c>
      <c r="G66" s="9">
        <v>0.1</v>
      </c>
      <c r="H66" s="6">
        <f>G66*100</f>
        <v>10</v>
      </c>
      <c r="I66" t="s">
        <v>9559</v>
      </c>
      <c r="J66" t="s">
        <v>10763</v>
      </c>
      <c r="K66">
        <v>52</v>
      </c>
      <c r="L66">
        <v>52</v>
      </c>
      <c r="M66">
        <f>(F66*(1+0.05))</f>
        <v>1.764</v>
      </c>
      <c r="N66">
        <f>IFERROR(ROUND(( (-1.208*LN(L66) + 7.5474 + 4.6991*(2.71828^(-0.009*L66)) + 0.0001*L66*L66 - 0.0432*L66 + 4.7166)/3),2), " ")</f>
        <v>2.82</v>
      </c>
      <c r="O66">
        <f>IFERROR(MAX(MIN(ROUND(N66*(Q66/P66),2),4.5),1.9)," ")</f>
        <v>2.65</v>
      </c>
      <c r="P66">
        <f>13.098*F66^-1.237</f>
        <v>6.8944147296384042</v>
      </c>
      <c r="Q66">
        <f>13.098*M66^-1.237</f>
        <v>6.4906208666504099</v>
      </c>
      <c r="R66" s="5">
        <f>IFERROR(ROUND(MAX(MIN((-105.4*LN(O66) + 163.83),95),10),0)," ")</f>
        <v>61</v>
      </c>
      <c r="S66" s="5" t="str">
        <f>IFERROR(CONCATENATE("(",R66,",",ROUND((1.2*W66),2),")")," ")</f>
        <v>(61,2.11)</v>
      </c>
      <c r="T66">
        <f>R66-L66</f>
        <v>9</v>
      </c>
      <c r="U66" s="7" t="str">
        <f>IF((AND(T66=0,H66&gt;=L66)),"Don’t change bids","OK")</f>
        <v>OK</v>
      </c>
      <c r="V66" t="e">
        <f>IF((MATCH(F66,W66,0)),"Same","Diff")</f>
        <v>#N/A</v>
      </c>
      <c r="W66" s="5">
        <f>ROUND(M66,2)</f>
        <v>1.76</v>
      </c>
      <c r="X66" s="5">
        <v>1.76</v>
      </c>
    </row>
    <row r="67" spans="1:24" x14ac:dyDescent="0.25">
      <c r="A67" t="s">
        <v>24</v>
      </c>
      <c r="B67" t="s">
        <v>149</v>
      </c>
      <c r="C67" t="s">
        <v>69</v>
      </c>
      <c r="D67" t="s">
        <v>70</v>
      </c>
      <c r="E67" t="s">
        <v>81</v>
      </c>
      <c r="F67" s="5">
        <v>1.68</v>
      </c>
      <c r="G67" s="9">
        <v>0.1</v>
      </c>
      <c r="H67" s="6">
        <f>G67*100</f>
        <v>10</v>
      </c>
      <c r="I67" t="s">
        <v>9559</v>
      </c>
      <c r="J67" t="s">
        <v>10763</v>
      </c>
      <c r="K67">
        <v>52</v>
      </c>
      <c r="L67">
        <v>52</v>
      </c>
      <c r="M67">
        <f>(F67*(1+0.05))</f>
        <v>1.764</v>
      </c>
      <c r="N67">
        <f>IFERROR(ROUND(( (-1.208*LN(L67) + 7.5474 + 4.6991*(2.71828^(-0.009*L67)) + 0.0001*L67*L67 - 0.0432*L67 + 4.7166)/3),2), " ")</f>
        <v>2.82</v>
      </c>
      <c r="O67">
        <f>IFERROR(MAX(MIN(ROUND(N67*(Q67/P67),2),4.5),1.9)," ")</f>
        <v>2.65</v>
      </c>
      <c r="P67">
        <f>13.098*F67^-1.237</f>
        <v>6.8944147296384042</v>
      </c>
      <c r="Q67">
        <f>13.098*M67^-1.237</f>
        <v>6.4906208666504099</v>
      </c>
      <c r="R67" s="5">
        <f>IFERROR(ROUND(MAX(MIN((-105.4*LN(O67) + 163.83),95),10),0)," ")</f>
        <v>61</v>
      </c>
      <c r="S67" s="5" t="str">
        <f>IFERROR(CONCATENATE("(",R67,",",ROUND((1.2*W67),2),")")," ")</f>
        <v>(61,2.11)</v>
      </c>
      <c r="T67">
        <f>R67-L67</f>
        <v>9</v>
      </c>
      <c r="U67" s="7" t="str">
        <f>IF((AND(T67=0,H67&gt;=L67)),"Don’t change bids","OK")</f>
        <v>OK</v>
      </c>
      <c r="V67" t="e">
        <f>IF((MATCH(F67,W67,0)),"Same","Diff")</f>
        <v>#N/A</v>
      </c>
      <c r="W67" s="5">
        <f>ROUND(M67,2)</f>
        <v>1.76</v>
      </c>
      <c r="X67" s="5">
        <v>1.76</v>
      </c>
    </row>
    <row r="68" spans="1:24" x14ac:dyDescent="0.25">
      <c r="A68" t="s">
        <v>24</v>
      </c>
      <c r="B68" t="s">
        <v>150</v>
      </c>
      <c r="C68" t="s">
        <v>69</v>
      </c>
      <c r="D68" t="s">
        <v>85</v>
      </c>
      <c r="E68" t="s">
        <v>151</v>
      </c>
      <c r="F68" s="5">
        <v>4.0599999999999996</v>
      </c>
      <c r="G68" s="9">
        <v>0.1</v>
      </c>
      <c r="H68" s="6">
        <f>G68*100</f>
        <v>10</v>
      </c>
      <c r="I68" t="s">
        <v>9585</v>
      </c>
      <c r="J68" t="s">
        <v>10763</v>
      </c>
      <c r="K68">
        <v>52</v>
      </c>
      <c r="L68">
        <v>52</v>
      </c>
      <c r="M68">
        <f>(F68*(1+0.05))</f>
        <v>4.2629999999999999</v>
      </c>
      <c r="N68">
        <f>IFERROR(ROUND(( (-1.208*LN(L68) + 7.5474 + 4.6991*(2.71828^(-0.009*L68)) + 0.0001*L68*L68 - 0.0432*L68 + 4.7166)/3),2), " ")</f>
        <v>2.82</v>
      </c>
      <c r="O68">
        <f>IFERROR(MAX(MIN(ROUND(N68*(Q68/P68),2),4.5),1.9)," ")</f>
        <v>2.65</v>
      </c>
      <c r="P68">
        <f>13.098*F68^-1.237</f>
        <v>2.3145058486252936</v>
      </c>
      <c r="Q68">
        <f>13.098*M68^-1.237</f>
        <v>2.1789492721537576</v>
      </c>
      <c r="R68" s="5">
        <f>IFERROR(ROUND(MAX(MIN((-105.4*LN(O68) + 163.83),95),10),0)," ")</f>
        <v>61</v>
      </c>
      <c r="S68" s="5" t="str">
        <f>IFERROR(CONCATENATE("(",R68,",",ROUND((1.2*W68),2),")")," ")</f>
        <v>(61,5.11)</v>
      </c>
      <c r="T68">
        <f>R68-L68</f>
        <v>9</v>
      </c>
      <c r="U68" s="7" t="str">
        <f>IF((AND(T68=0,H68&gt;=L68)),"Don’t change bids","OK")</f>
        <v>OK</v>
      </c>
      <c r="V68" t="e">
        <f>IF((MATCH(F68,W68,0)),"Same","Diff")</f>
        <v>#N/A</v>
      </c>
      <c r="W68" s="5">
        <f>ROUND(M68,2)</f>
        <v>4.26</v>
      </c>
      <c r="X68" s="5">
        <v>4.26</v>
      </c>
    </row>
    <row r="69" spans="1:24" x14ac:dyDescent="0.25">
      <c r="A69" t="s">
        <v>24</v>
      </c>
      <c r="B69" t="s">
        <v>152</v>
      </c>
      <c r="C69" t="s">
        <v>69</v>
      </c>
      <c r="D69" t="s">
        <v>70</v>
      </c>
      <c r="E69" t="s">
        <v>153</v>
      </c>
      <c r="F69" s="5">
        <v>2.0099999999999998</v>
      </c>
      <c r="G69" s="9">
        <v>0.1</v>
      </c>
      <c r="H69" s="6">
        <f>G69*100</f>
        <v>10</v>
      </c>
      <c r="I69" t="s">
        <v>9586</v>
      </c>
      <c r="J69" t="s">
        <v>10763</v>
      </c>
      <c r="K69">
        <v>52</v>
      </c>
      <c r="L69">
        <v>52</v>
      </c>
      <c r="M69">
        <f>(F69*(1+0.05))</f>
        <v>2.1105</v>
      </c>
      <c r="N69">
        <f>IFERROR(ROUND(( (-1.208*LN(L69) + 7.5474 + 4.6991*(2.71828^(-0.009*L69)) + 0.0001*L69*L69 - 0.0432*L69 + 4.7166)/3),2), " ")</f>
        <v>2.82</v>
      </c>
      <c r="O69">
        <f>IFERROR(MAX(MIN(ROUND(N69*(Q69/P69),2),4.5),1.9)," ")</f>
        <v>2.65</v>
      </c>
      <c r="P69">
        <f>13.098*F69^-1.237</f>
        <v>5.5227001350607523</v>
      </c>
      <c r="Q69">
        <f>13.098*M69^-1.237</f>
        <v>5.1992452068166157</v>
      </c>
      <c r="R69" s="5">
        <f>IFERROR(ROUND(MAX(MIN((-105.4*LN(O69) + 163.83),95),10),0)," ")</f>
        <v>61</v>
      </c>
      <c r="S69" s="5" t="str">
        <f>IFERROR(CONCATENATE("(",R69,",",ROUND((1.2*W69),2),")")," ")</f>
        <v>(61,2.53)</v>
      </c>
      <c r="T69">
        <f>R69-L69</f>
        <v>9</v>
      </c>
      <c r="U69" s="7" t="str">
        <f>IF((AND(T69=0,H69&gt;=L69)),"Don’t change bids","OK")</f>
        <v>OK</v>
      </c>
      <c r="V69" t="e">
        <f>IF((MATCH(F69,W69,0)),"Same","Diff")</f>
        <v>#N/A</v>
      </c>
      <c r="W69" s="5">
        <f>ROUND(M69,2)</f>
        <v>2.11</v>
      </c>
      <c r="X69" s="5">
        <v>2.11</v>
      </c>
    </row>
    <row r="70" spans="1:24" x14ac:dyDescent="0.25">
      <c r="A70" t="s">
        <v>24</v>
      </c>
      <c r="B70" t="s">
        <v>154</v>
      </c>
      <c r="C70" t="s">
        <v>69</v>
      </c>
      <c r="D70" t="s">
        <v>85</v>
      </c>
      <c r="E70" t="s">
        <v>81</v>
      </c>
      <c r="F70" s="5">
        <v>1.68</v>
      </c>
      <c r="G70" s="9">
        <v>0.1</v>
      </c>
      <c r="H70" s="6">
        <f>G70*100</f>
        <v>10</v>
      </c>
      <c r="I70" t="s">
        <v>9559</v>
      </c>
      <c r="J70" t="s">
        <v>10763</v>
      </c>
      <c r="K70">
        <v>52</v>
      </c>
      <c r="L70">
        <v>52</v>
      </c>
      <c r="M70">
        <f>(F70*(1+0.05))</f>
        <v>1.764</v>
      </c>
      <c r="N70">
        <f>IFERROR(ROUND(( (-1.208*LN(L70) + 7.5474 + 4.6991*(2.71828^(-0.009*L70)) + 0.0001*L70*L70 - 0.0432*L70 + 4.7166)/3),2), " ")</f>
        <v>2.82</v>
      </c>
      <c r="O70">
        <f>IFERROR(MAX(MIN(ROUND(N70*(Q70/P70),2),4.5),1.9)," ")</f>
        <v>2.65</v>
      </c>
      <c r="P70">
        <f>13.098*F70^-1.237</f>
        <v>6.8944147296384042</v>
      </c>
      <c r="Q70">
        <f>13.098*M70^-1.237</f>
        <v>6.4906208666504099</v>
      </c>
      <c r="R70" s="5">
        <f>IFERROR(ROUND(MAX(MIN((-105.4*LN(O70) + 163.83),95),10),0)," ")</f>
        <v>61</v>
      </c>
      <c r="S70" s="5" t="str">
        <f>IFERROR(CONCATENATE("(",R70,",",ROUND((1.2*W70),2),")")," ")</f>
        <v>(61,2.11)</v>
      </c>
      <c r="T70">
        <f>R70-L70</f>
        <v>9</v>
      </c>
      <c r="U70" s="7" t="str">
        <f>IF((AND(T70=0,H70&gt;=L70)),"Don’t change bids","OK")</f>
        <v>OK</v>
      </c>
      <c r="V70" t="e">
        <f>IF((MATCH(F70,W70,0)),"Same","Diff")</f>
        <v>#N/A</v>
      </c>
      <c r="W70" s="5">
        <f>ROUND(M70,2)</f>
        <v>1.76</v>
      </c>
      <c r="X70" s="5">
        <v>1.76</v>
      </c>
    </row>
    <row r="71" spans="1:24" x14ac:dyDescent="0.25">
      <c r="A71" t="s">
        <v>24</v>
      </c>
      <c r="B71" t="s">
        <v>155</v>
      </c>
      <c r="C71" t="s">
        <v>69</v>
      </c>
      <c r="D71" t="s">
        <v>70</v>
      </c>
      <c r="E71" t="s">
        <v>156</v>
      </c>
      <c r="F71" s="5">
        <v>2.23</v>
      </c>
      <c r="G71" s="9">
        <v>0.1</v>
      </c>
      <c r="H71" s="6">
        <f>G71*100</f>
        <v>10</v>
      </c>
      <c r="I71" t="s">
        <v>9587</v>
      </c>
      <c r="J71" t="s">
        <v>10763</v>
      </c>
      <c r="K71">
        <v>16</v>
      </c>
      <c r="L71">
        <v>16</v>
      </c>
      <c r="M71">
        <f>(F71*(1+0.05))</f>
        <v>2.3414999999999999</v>
      </c>
      <c r="N71">
        <f>IFERROR(ROUND(( (-1.208*LN(L71) + 7.5474 + 4.6991*(2.71828^(-0.009*L71)) + 0.0001*L71*L71 - 0.0432*L71 + 4.7166)/3),2), " ")</f>
        <v>4.1100000000000003</v>
      </c>
      <c r="O71">
        <f>IFERROR(MAX(MIN(ROUND(N71*(Q71/P71),2),4.5),1.9)," ")</f>
        <v>3.87</v>
      </c>
      <c r="P71">
        <f>13.098*F71^-1.237</f>
        <v>4.8568184594345158</v>
      </c>
      <c r="Q71">
        <f>13.098*M71^-1.237</f>
        <v>4.5723630611922754</v>
      </c>
      <c r="R71" s="5">
        <f>IFERROR(ROUND(MAX(MIN((-105.4*LN(O71) + 163.83),95),10),0)," ")</f>
        <v>21</v>
      </c>
      <c r="S71" s="5" t="str">
        <f>IFERROR(CONCATENATE("(",R71,",",ROUND((1.2*W71),2),")")," ")</f>
        <v>(21,2.81)</v>
      </c>
      <c r="T71">
        <f>R71-L71</f>
        <v>5</v>
      </c>
      <c r="U71" s="7" t="str">
        <f>IF((AND(T71=0,H71&gt;=L71)),"Don’t change bids","OK")</f>
        <v>OK</v>
      </c>
      <c r="V71" t="e">
        <f>IF((MATCH(F71,W71,0)),"Same","Diff")</f>
        <v>#N/A</v>
      </c>
      <c r="W71" s="5">
        <f>ROUND(M71,2)</f>
        <v>2.34</v>
      </c>
      <c r="X71" s="5">
        <v>2.34</v>
      </c>
    </row>
    <row r="72" spans="1:24" x14ac:dyDescent="0.25">
      <c r="A72" t="s">
        <v>24</v>
      </c>
      <c r="B72" t="s">
        <v>157</v>
      </c>
      <c r="C72" t="s">
        <v>69</v>
      </c>
      <c r="D72" t="s">
        <v>70</v>
      </c>
      <c r="E72" t="s">
        <v>158</v>
      </c>
      <c r="F72" s="5">
        <v>3.88</v>
      </c>
      <c r="G72" s="9">
        <v>0.1</v>
      </c>
      <c r="H72" s="6">
        <f>G72*100</f>
        <v>10</v>
      </c>
      <c r="I72" t="s">
        <v>9588</v>
      </c>
      <c r="J72" t="s">
        <v>10763</v>
      </c>
      <c r="K72">
        <v>16</v>
      </c>
      <c r="L72">
        <v>16</v>
      </c>
      <c r="M72">
        <f>(F72*(1+0.05))</f>
        <v>4.0739999999999998</v>
      </c>
      <c r="N72">
        <f>IFERROR(ROUND(( (-1.208*LN(L72) + 7.5474 + 4.6991*(2.71828^(-0.009*L72)) + 0.0001*L72*L72 - 0.0432*L72 + 4.7166)/3),2), " ")</f>
        <v>4.1100000000000003</v>
      </c>
      <c r="O72">
        <f>IFERROR(MAX(MIN(ROUND(N72*(Q72/P72),2),4.5),1.9)," ")</f>
        <v>3.87</v>
      </c>
      <c r="P72">
        <f>13.098*F72^-1.237</f>
        <v>2.4480491981928729</v>
      </c>
      <c r="Q72">
        <f>13.098*M72^-1.237</f>
        <v>2.304671220324285</v>
      </c>
      <c r="R72" s="5">
        <f>IFERROR(ROUND(MAX(MIN((-105.4*LN(O72) + 163.83),95),10),0)," ")</f>
        <v>21</v>
      </c>
      <c r="S72" s="5" t="str">
        <f>IFERROR(CONCATENATE("(",R72,",",ROUND((1.2*W72),2),")")," ")</f>
        <v>(21,4.88)</v>
      </c>
      <c r="T72">
        <f>R72-L72</f>
        <v>5</v>
      </c>
      <c r="U72" s="7" t="str">
        <f>IF((AND(T72=0,H72&gt;=L72)),"Don’t change bids","OK")</f>
        <v>OK</v>
      </c>
      <c r="V72" t="e">
        <f>IF((MATCH(F72,W72,0)),"Same","Diff")</f>
        <v>#N/A</v>
      </c>
      <c r="W72" s="5">
        <f>ROUND(M72,2)</f>
        <v>4.07</v>
      </c>
      <c r="X72" s="5">
        <v>4.07</v>
      </c>
    </row>
    <row r="73" spans="1:24" x14ac:dyDescent="0.25">
      <c r="A73" t="s">
        <v>24</v>
      </c>
      <c r="B73" t="s">
        <v>159</v>
      </c>
      <c r="C73" t="s">
        <v>69</v>
      </c>
      <c r="D73" t="s">
        <v>85</v>
      </c>
      <c r="E73" t="s">
        <v>81</v>
      </c>
      <c r="F73" s="5">
        <v>1.68</v>
      </c>
      <c r="G73" s="9">
        <v>0.1</v>
      </c>
      <c r="H73" s="6">
        <f>G73*100</f>
        <v>10</v>
      </c>
      <c r="I73" t="s">
        <v>9559</v>
      </c>
      <c r="J73" t="s">
        <v>10763</v>
      </c>
      <c r="K73">
        <v>52</v>
      </c>
      <c r="L73">
        <v>52</v>
      </c>
      <c r="M73">
        <f>(F73*(1+0.05))</f>
        <v>1.764</v>
      </c>
      <c r="N73">
        <f>IFERROR(ROUND(( (-1.208*LN(L73) + 7.5474 + 4.6991*(2.71828^(-0.009*L73)) + 0.0001*L73*L73 - 0.0432*L73 + 4.7166)/3),2), " ")</f>
        <v>2.82</v>
      </c>
      <c r="O73">
        <f>IFERROR(MAX(MIN(ROUND(N73*(Q73/P73),2),4.5),1.9)," ")</f>
        <v>2.65</v>
      </c>
      <c r="P73">
        <f>13.098*F73^-1.237</f>
        <v>6.8944147296384042</v>
      </c>
      <c r="Q73">
        <f>13.098*M73^-1.237</f>
        <v>6.4906208666504099</v>
      </c>
      <c r="R73" s="5">
        <f>IFERROR(ROUND(MAX(MIN((-105.4*LN(O73) + 163.83),95),10),0)," ")</f>
        <v>61</v>
      </c>
      <c r="S73" s="5" t="str">
        <f>IFERROR(CONCATENATE("(",R73,",",ROUND((1.2*W73),2),")")," ")</f>
        <v>(61,2.11)</v>
      </c>
      <c r="T73">
        <f>R73-L73</f>
        <v>9</v>
      </c>
      <c r="U73" s="7" t="str">
        <f>IF((AND(T73=0,H73&gt;=L73)),"Don’t change bids","OK")</f>
        <v>OK</v>
      </c>
      <c r="V73" t="e">
        <f>IF((MATCH(F73,W73,0)),"Same","Diff")</f>
        <v>#N/A</v>
      </c>
      <c r="W73" s="5">
        <f>ROUND(M73,2)</f>
        <v>1.76</v>
      </c>
      <c r="X73" s="5">
        <v>1.76</v>
      </c>
    </row>
    <row r="74" spans="1:24" x14ac:dyDescent="0.25">
      <c r="A74" t="s">
        <v>24</v>
      </c>
      <c r="B74" t="s">
        <v>160</v>
      </c>
      <c r="C74" t="s">
        <v>69</v>
      </c>
      <c r="D74" t="s">
        <v>85</v>
      </c>
      <c r="E74" t="s">
        <v>147</v>
      </c>
      <c r="F74" s="5">
        <v>0.6</v>
      </c>
      <c r="G74" s="9">
        <v>0.1</v>
      </c>
      <c r="H74" s="6">
        <f>G74*100</f>
        <v>10</v>
      </c>
      <c r="I74" t="s">
        <v>9589</v>
      </c>
      <c r="J74" t="s">
        <v>10763</v>
      </c>
      <c r="K74">
        <v>16</v>
      </c>
      <c r="L74">
        <v>16</v>
      </c>
      <c r="M74">
        <f>(F74*(1+0.05))</f>
        <v>0.63</v>
      </c>
      <c r="N74">
        <f>IFERROR(ROUND(( (-1.208*LN(L74) + 7.5474 + 4.6991*(2.71828^(-0.009*L74)) + 0.0001*L74*L74 - 0.0432*L74 + 4.7166)/3),2), " ")</f>
        <v>4.1100000000000003</v>
      </c>
      <c r="O74">
        <f>IFERROR(MAX(MIN(ROUND(N74*(Q74/P74),2),4.5),1.9)," ")</f>
        <v>3.87</v>
      </c>
      <c r="P74">
        <f>13.098*F74^-1.237</f>
        <v>24.639499929598919</v>
      </c>
      <c r="Q74">
        <f>13.098*M74^-1.237</f>
        <v>23.19640733235579</v>
      </c>
      <c r="R74" s="5">
        <f>IFERROR(ROUND(MAX(MIN((-105.4*LN(O74) + 163.83),95),10),0)," ")</f>
        <v>21</v>
      </c>
      <c r="S74" s="5" t="str">
        <f>IFERROR(CONCATENATE("(",R74,",",ROUND((1.2*W74),2),")")," ")</f>
        <v>(21,0.76)</v>
      </c>
      <c r="T74">
        <f>R74-L74</f>
        <v>5</v>
      </c>
      <c r="U74" s="7" t="str">
        <f>IF((AND(T74=0,H74&gt;=L74)),"Don’t change bids","OK")</f>
        <v>OK</v>
      </c>
      <c r="V74" t="e">
        <f>IF((MATCH(F74,W74,0)),"Same","Diff")</f>
        <v>#N/A</v>
      </c>
      <c r="W74" s="5">
        <f>ROUND(M74,2)</f>
        <v>0.63</v>
      </c>
      <c r="X74" s="5">
        <v>0.63</v>
      </c>
    </row>
    <row r="75" spans="1:24" x14ac:dyDescent="0.25">
      <c r="A75" t="s">
        <v>24</v>
      </c>
      <c r="B75" t="s">
        <v>161</v>
      </c>
      <c r="C75" t="s">
        <v>69</v>
      </c>
      <c r="D75" t="s">
        <v>70</v>
      </c>
      <c r="E75" t="s">
        <v>81</v>
      </c>
      <c r="F75" s="5">
        <v>1.68</v>
      </c>
      <c r="G75" s="9">
        <v>0.1</v>
      </c>
      <c r="H75" s="6">
        <f>G75*100</f>
        <v>10</v>
      </c>
      <c r="I75" t="s">
        <v>9559</v>
      </c>
      <c r="J75" t="s">
        <v>10763</v>
      </c>
      <c r="K75">
        <v>52</v>
      </c>
      <c r="L75">
        <v>52</v>
      </c>
      <c r="M75">
        <f>(F75*(1+0.05))</f>
        <v>1.764</v>
      </c>
      <c r="N75">
        <f>IFERROR(ROUND(( (-1.208*LN(L75) + 7.5474 + 4.6991*(2.71828^(-0.009*L75)) + 0.0001*L75*L75 - 0.0432*L75 + 4.7166)/3),2), " ")</f>
        <v>2.82</v>
      </c>
      <c r="O75">
        <f>IFERROR(MAX(MIN(ROUND(N75*(Q75/P75),2),4.5),1.9)," ")</f>
        <v>2.65</v>
      </c>
      <c r="P75">
        <f>13.098*F75^-1.237</f>
        <v>6.8944147296384042</v>
      </c>
      <c r="Q75">
        <f>13.098*M75^-1.237</f>
        <v>6.4906208666504099</v>
      </c>
      <c r="R75" s="5">
        <f>IFERROR(ROUND(MAX(MIN((-105.4*LN(O75) + 163.83),95),10),0)," ")</f>
        <v>61</v>
      </c>
      <c r="S75" s="5" t="str">
        <f>IFERROR(CONCATENATE("(",R75,",",ROUND((1.2*W75),2),")")," ")</f>
        <v>(61,2.11)</v>
      </c>
      <c r="T75">
        <f>R75-L75</f>
        <v>9</v>
      </c>
      <c r="U75" s="7" t="str">
        <f>IF((AND(T75=0,H75&gt;=L75)),"Don’t change bids","OK")</f>
        <v>OK</v>
      </c>
      <c r="V75" t="e">
        <f>IF((MATCH(F75,W75,0)),"Same","Diff")</f>
        <v>#N/A</v>
      </c>
      <c r="W75" s="5">
        <f>ROUND(M75,2)</f>
        <v>1.76</v>
      </c>
      <c r="X75" s="5">
        <v>1.76</v>
      </c>
    </row>
    <row r="76" spans="1:24" x14ac:dyDescent="0.25">
      <c r="A76" t="s">
        <v>24</v>
      </c>
      <c r="B76" t="s">
        <v>162</v>
      </c>
      <c r="C76" t="s">
        <v>69</v>
      </c>
      <c r="D76" t="s">
        <v>113</v>
      </c>
      <c r="E76" t="s">
        <v>81</v>
      </c>
      <c r="F76" s="5">
        <v>1.68</v>
      </c>
      <c r="G76" s="9">
        <v>0.1</v>
      </c>
      <c r="H76" s="6">
        <f>G76*100</f>
        <v>10</v>
      </c>
      <c r="I76" t="s">
        <v>9559</v>
      </c>
      <c r="J76" t="s">
        <v>10763</v>
      </c>
      <c r="K76">
        <v>52</v>
      </c>
      <c r="L76">
        <v>52</v>
      </c>
      <c r="M76">
        <f>(F76*(1+0.05))</f>
        <v>1.764</v>
      </c>
      <c r="N76">
        <f>IFERROR(ROUND(( (-1.208*LN(L76) + 7.5474 + 4.6991*(2.71828^(-0.009*L76)) + 0.0001*L76*L76 - 0.0432*L76 + 4.7166)/3),2), " ")</f>
        <v>2.82</v>
      </c>
      <c r="O76">
        <f>IFERROR(MAX(MIN(ROUND(N76*(Q76/P76),2),4.5),1.9)," ")</f>
        <v>2.65</v>
      </c>
      <c r="P76">
        <f>13.098*F76^-1.237</f>
        <v>6.8944147296384042</v>
      </c>
      <c r="Q76">
        <f>13.098*M76^-1.237</f>
        <v>6.4906208666504099</v>
      </c>
      <c r="R76" s="5">
        <f>IFERROR(ROUND(MAX(MIN((-105.4*LN(O76) + 163.83),95),10),0)," ")</f>
        <v>61</v>
      </c>
      <c r="S76" s="5" t="str">
        <f>IFERROR(CONCATENATE("(",R76,",",ROUND((1.2*W76),2),")")," ")</f>
        <v>(61,2.11)</v>
      </c>
      <c r="T76">
        <f>R76-L76</f>
        <v>9</v>
      </c>
      <c r="U76" s="7" t="str">
        <f>IF((AND(T76=0,H76&gt;=L76)),"Don’t change bids","OK")</f>
        <v>OK</v>
      </c>
      <c r="V76" t="e">
        <f>IF((MATCH(F76,W76,0)),"Same","Diff")</f>
        <v>#N/A</v>
      </c>
      <c r="W76" s="5">
        <f>ROUND(M76,2)</f>
        <v>1.76</v>
      </c>
      <c r="X76" s="5">
        <v>1.76</v>
      </c>
    </row>
    <row r="77" spans="1:24" x14ac:dyDescent="0.25">
      <c r="A77" t="s">
        <v>24</v>
      </c>
      <c r="B77" t="s">
        <v>163</v>
      </c>
      <c r="C77" t="s">
        <v>69</v>
      </c>
      <c r="D77" t="s">
        <v>113</v>
      </c>
      <c r="E77" t="s">
        <v>164</v>
      </c>
      <c r="F77" s="5">
        <v>7.62</v>
      </c>
      <c r="G77" s="9">
        <v>0.1</v>
      </c>
      <c r="H77" s="6">
        <f>G77*100</f>
        <v>10</v>
      </c>
      <c r="I77" t="s">
        <v>9590</v>
      </c>
      <c r="J77" t="s">
        <v>10763</v>
      </c>
      <c r="K77">
        <v>52</v>
      </c>
      <c r="L77">
        <v>52</v>
      </c>
      <c r="M77">
        <f>(F77*(1+0.05))</f>
        <v>8.0010000000000012</v>
      </c>
      <c r="N77">
        <f>IFERROR(ROUND(( (-1.208*LN(L77) + 7.5474 + 4.6991*(2.71828^(-0.009*L77)) + 0.0001*L77*L77 - 0.0432*L77 + 4.7166)/3),2), " ")</f>
        <v>2.82</v>
      </c>
      <c r="O77">
        <f>IFERROR(MAX(MIN(ROUND(N77*(Q77/P77),2),4.5),1.9)," ")</f>
        <v>2.65</v>
      </c>
      <c r="P77">
        <f>13.098*F77^-1.237</f>
        <v>1.0622498698382299</v>
      </c>
      <c r="Q77">
        <f>13.098*M77^-1.237</f>
        <v>1.0000357450400006</v>
      </c>
      <c r="R77" s="5">
        <f>IFERROR(ROUND(MAX(MIN((-105.4*LN(O77) + 163.83),95),10),0)," ")</f>
        <v>61</v>
      </c>
      <c r="S77" s="5" t="str">
        <f>IFERROR(CONCATENATE("(",R77,",",ROUND((1.2*W77),2),")")," ")</f>
        <v>(61,9.6)</v>
      </c>
      <c r="T77">
        <f>R77-L77</f>
        <v>9</v>
      </c>
      <c r="U77" s="7" t="str">
        <f>IF((AND(T77=0,H77&gt;=L77)),"Don’t change bids","OK")</f>
        <v>OK</v>
      </c>
      <c r="V77" t="e">
        <f>IF((MATCH(F77,W77,0)),"Same","Diff")</f>
        <v>#N/A</v>
      </c>
      <c r="W77" s="5">
        <f>ROUND(M77,2)</f>
        <v>8</v>
      </c>
      <c r="X77" s="5">
        <v>8</v>
      </c>
    </row>
    <row r="78" spans="1:24" x14ac:dyDescent="0.25">
      <c r="A78" t="s">
        <v>24</v>
      </c>
      <c r="B78" t="s">
        <v>165</v>
      </c>
      <c r="C78" t="s">
        <v>69</v>
      </c>
      <c r="D78" t="s">
        <v>113</v>
      </c>
      <c r="E78" t="s">
        <v>166</v>
      </c>
      <c r="F78" s="5">
        <v>6.79</v>
      </c>
      <c r="G78" s="9">
        <v>0.1</v>
      </c>
      <c r="H78" s="6">
        <f>G78*100</f>
        <v>10</v>
      </c>
      <c r="I78" t="s">
        <v>9591</v>
      </c>
      <c r="J78" t="s">
        <v>10763</v>
      </c>
      <c r="K78">
        <v>29</v>
      </c>
      <c r="L78">
        <v>29</v>
      </c>
      <c r="M78">
        <f>(F78*(1+0.05))</f>
        <v>7.1295000000000002</v>
      </c>
      <c r="N78">
        <f>IFERROR(ROUND(( (-1.208*LN(L78) + 7.5474 + 4.6991*(2.71828^(-0.009*L78)) + 0.0001*L78*L78 - 0.0432*L78 + 4.7166)/3),2), " ")</f>
        <v>3.55</v>
      </c>
      <c r="O78">
        <f>IFERROR(MAX(MIN(ROUND(N78*(Q78/P78),2),4.5),1.9)," ")</f>
        <v>3.34</v>
      </c>
      <c r="P78">
        <f>13.098*F78^-1.237</f>
        <v>1.2251297197612754</v>
      </c>
      <c r="Q78">
        <f>13.098*M78^-1.237</f>
        <v>1.153376005834386</v>
      </c>
      <c r="R78" s="5">
        <f>IFERROR(ROUND(MAX(MIN((-105.4*LN(O78) + 163.83),95),10),0)," ")</f>
        <v>37</v>
      </c>
      <c r="S78" s="5" t="str">
        <f>IFERROR(CONCATENATE("(",R78,",",ROUND((1.2*W78),2),")")," ")</f>
        <v>(37,8.56)</v>
      </c>
      <c r="T78">
        <f>R78-L78</f>
        <v>8</v>
      </c>
      <c r="U78" s="7" t="str">
        <f>IF((AND(T78=0,H78&gt;=L78)),"Don’t change bids","OK")</f>
        <v>OK</v>
      </c>
      <c r="V78" t="e">
        <f>IF((MATCH(F78,W78,0)),"Same","Diff")</f>
        <v>#N/A</v>
      </c>
      <c r="W78" s="5">
        <f>ROUND(M78,2)</f>
        <v>7.13</v>
      </c>
      <c r="X78" s="5">
        <v>7.13</v>
      </c>
    </row>
    <row r="79" spans="1:24" x14ac:dyDescent="0.25">
      <c r="A79" t="s">
        <v>24</v>
      </c>
      <c r="B79" t="s">
        <v>167</v>
      </c>
      <c r="C79" t="s">
        <v>69</v>
      </c>
      <c r="D79" t="s">
        <v>121</v>
      </c>
      <c r="E79" t="s">
        <v>168</v>
      </c>
      <c r="F79" s="5">
        <v>4.58</v>
      </c>
      <c r="G79" s="9">
        <v>0.1</v>
      </c>
      <c r="H79" s="6">
        <f>G79*100</f>
        <v>10</v>
      </c>
      <c r="I79" t="s">
        <v>9592</v>
      </c>
      <c r="J79" t="s">
        <v>10763</v>
      </c>
      <c r="K79">
        <v>10</v>
      </c>
      <c r="L79">
        <v>10</v>
      </c>
      <c r="M79">
        <f>(F79*(1+0.05))</f>
        <v>4.8090000000000002</v>
      </c>
      <c r="N79">
        <f>IFERROR(ROUND(( (-1.208*LN(L79) + 7.5474 + 4.6991*(2.71828^(-0.009*L79)) + 0.0001*L79*L79 - 0.0432*L79 + 4.7166)/3),2), " ")</f>
        <v>4.45</v>
      </c>
      <c r="O79">
        <f>IFERROR(MAX(MIN(ROUND(N79*(Q79/P79),2),4.5),1.9)," ")</f>
        <v>4.1900000000000004</v>
      </c>
      <c r="P79">
        <f>13.098*F79^-1.237</f>
        <v>1.993950578473499</v>
      </c>
      <c r="Q79">
        <f>13.098*M79^-1.237</f>
        <v>1.8771683658764344</v>
      </c>
      <c r="R79" s="5">
        <f>IFERROR(ROUND(MAX(MIN((-105.4*LN(O79) + 163.83),95),10),0)," ")</f>
        <v>13</v>
      </c>
      <c r="S79" s="5" t="str">
        <f>IFERROR(CONCATENATE("(",R79,",",ROUND((1.2*W79),2),")")," ")</f>
        <v>(13,5.77)</v>
      </c>
      <c r="T79">
        <f>R79-L79</f>
        <v>3</v>
      </c>
      <c r="U79" s="7" t="str">
        <f>IF((AND(T79=0,H79&gt;=L79)),"Don’t change bids","OK")</f>
        <v>OK</v>
      </c>
      <c r="V79" t="e">
        <f>IF((MATCH(F79,W79,0)),"Same","Diff")</f>
        <v>#N/A</v>
      </c>
      <c r="W79" s="5">
        <f>ROUND(M79,2)</f>
        <v>4.8099999999999996</v>
      </c>
      <c r="X79" s="5">
        <v>4.8099999999999996</v>
      </c>
    </row>
    <row r="80" spans="1:24" x14ac:dyDescent="0.25">
      <c r="A80" t="s">
        <v>24</v>
      </c>
      <c r="B80" t="s">
        <v>169</v>
      </c>
      <c r="C80" t="s">
        <v>170</v>
      </c>
      <c r="D80" t="s">
        <v>171</v>
      </c>
      <c r="E80" t="s">
        <v>172</v>
      </c>
      <c r="F80" s="5">
        <v>7.75</v>
      </c>
      <c r="G80" s="9">
        <v>0.1</v>
      </c>
      <c r="H80" s="6">
        <f>G80*100</f>
        <v>10</v>
      </c>
      <c r="I80" t="s">
        <v>9593</v>
      </c>
      <c r="J80" t="s">
        <v>10763</v>
      </c>
      <c r="K80">
        <v>24</v>
      </c>
      <c r="L80">
        <v>24</v>
      </c>
      <c r="M80">
        <f>(F80*(1+0.05))</f>
        <v>8.1375000000000011</v>
      </c>
      <c r="N80">
        <f>IFERROR(ROUND(( (-1.208*LN(L80) + 7.5474 + 4.6991*(2.71828^(-0.009*L80)) + 0.0001*L80*L80 - 0.0432*L80 + 4.7166)/3),2), " ")</f>
        <v>3.74</v>
      </c>
      <c r="O80">
        <f>IFERROR(MAX(MIN(ROUND(N80*(Q80/P80),2),4.5),1.9)," ")</f>
        <v>3.52</v>
      </c>
      <c r="P80">
        <f>13.098*F80^-1.237</f>
        <v>1.0402525285097532</v>
      </c>
      <c r="Q80">
        <f>13.098*M80^-1.237</f>
        <v>0.97932674968124156</v>
      </c>
      <c r="R80" s="5">
        <f>IFERROR(ROUND(MAX(MIN((-105.4*LN(O80) + 163.83),95),10),0)," ")</f>
        <v>31</v>
      </c>
      <c r="S80" s="5" t="str">
        <f>IFERROR(CONCATENATE("(",R80,",",ROUND((1.2*W80),2),")")," ")</f>
        <v>(31,9.77)</v>
      </c>
      <c r="T80">
        <f>R80-L80</f>
        <v>7</v>
      </c>
      <c r="U80" s="7" t="str">
        <f>IF((AND(T80=0,H80&gt;=L80)),"Don’t change bids","OK")</f>
        <v>OK</v>
      </c>
      <c r="V80" t="e">
        <f>IF((MATCH(F80,W80,0)),"Same","Diff")</f>
        <v>#N/A</v>
      </c>
      <c r="W80" s="5">
        <f>ROUND(M80,2)</f>
        <v>8.14</v>
      </c>
      <c r="X80" s="5">
        <v>8.14</v>
      </c>
    </row>
    <row r="81" spans="1:24" x14ac:dyDescent="0.25">
      <c r="A81" t="s">
        <v>24</v>
      </c>
      <c r="B81" t="s">
        <v>173</v>
      </c>
      <c r="C81" t="s">
        <v>170</v>
      </c>
      <c r="D81" t="s">
        <v>174</v>
      </c>
      <c r="E81" t="s">
        <v>175</v>
      </c>
      <c r="F81" s="5">
        <v>10.83</v>
      </c>
      <c r="G81" s="9">
        <v>0.1</v>
      </c>
      <c r="H81" s="6">
        <f>G81*100</f>
        <v>10</v>
      </c>
      <c r="I81" t="s">
        <v>9594</v>
      </c>
      <c r="J81" t="s">
        <v>10763</v>
      </c>
      <c r="K81">
        <v>38</v>
      </c>
      <c r="L81">
        <v>38</v>
      </c>
      <c r="M81">
        <f>(F81*(1+0.05))</f>
        <v>11.371500000000001</v>
      </c>
      <c r="N81">
        <f>IFERROR(ROUND(( (-1.208*LN(L81) + 7.5474 + 4.6991*(2.71828^(-0.009*L81)) + 0.0001*L81*L81 - 0.0432*L81 + 4.7166)/3),2), " ")</f>
        <v>3.24</v>
      </c>
      <c r="O81">
        <f>IFERROR(MAX(MIN(ROUND(N81*(Q81/P81),2),4.5),1.9)," ")</f>
        <v>3.05</v>
      </c>
      <c r="P81">
        <f>13.098*F81^-1.237</f>
        <v>0.68765338513346763</v>
      </c>
      <c r="Q81">
        <f>13.098*M81^-1.237</f>
        <v>0.64737872402465169</v>
      </c>
      <c r="R81" s="5">
        <f>IFERROR(ROUND(MAX(MIN((-105.4*LN(O81) + 163.83),95),10),0)," ")</f>
        <v>46</v>
      </c>
      <c r="S81" s="5" t="str">
        <f>IFERROR(CONCATENATE("(",R81,",",ROUND((1.2*W81),2),")")," ")</f>
        <v>(46,13.64)</v>
      </c>
      <c r="T81">
        <f>R81-L81</f>
        <v>8</v>
      </c>
      <c r="U81" s="7" t="str">
        <f>IF((AND(T81=0,H81&gt;=L81)),"Don’t change bids","OK")</f>
        <v>OK</v>
      </c>
      <c r="V81" t="e">
        <f>IF((MATCH(F81,W81,0)),"Same","Diff")</f>
        <v>#N/A</v>
      </c>
      <c r="W81" s="5">
        <f>ROUND(M81,2)</f>
        <v>11.37</v>
      </c>
      <c r="X81" s="5">
        <v>11.37</v>
      </c>
    </row>
    <row r="82" spans="1:24" x14ac:dyDescent="0.25">
      <c r="A82" t="s">
        <v>24</v>
      </c>
      <c r="B82" t="s">
        <v>176</v>
      </c>
      <c r="C82" t="s">
        <v>170</v>
      </c>
      <c r="D82" t="s">
        <v>174</v>
      </c>
      <c r="E82" t="s">
        <v>177</v>
      </c>
      <c r="F82" s="5">
        <v>1.6</v>
      </c>
      <c r="G82" s="9">
        <v>0.1</v>
      </c>
      <c r="H82" s="6">
        <f>G82*100</f>
        <v>10</v>
      </c>
      <c r="I82" t="s">
        <v>9595</v>
      </c>
      <c r="J82" t="s">
        <v>10763</v>
      </c>
      <c r="K82">
        <v>16</v>
      </c>
      <c r="L82">
        <v>16</v>
      </c>
      <c r="M82">
        <f>(F82*(1+0.05))</f>
        <v>1.6800000000000002</v>
      </c>
      <c r="N82">
        <f>IFERROR(ROUND(( (-1.208*LN(L82) + 7.5474 + 4.6991*(2.71828^(-0.009*L82)) + 0.0001*L82*L82 - 0.0432*L82 + 4.7166)/3),2), " ")</f>
        <v>4.1100000000000003</v>
      </c>
      <c r="O82">
        <f>IFERROR(MAX(MIN(ROUND(N82*(Q82/P82),2),4.5),1.9)," ")</f>
        <v>3.87</v>
      </c>
      <c r="P82">
        <f>13.098*F82^-1.237</f>
        <v>7.323329376467667</v>
      </c>
      <c r="Q82">
        <f>13.098*M82^-1.237</f>
        <v>6.8944147296384033</v>
      </c>
      <c r="R82" s="5">
        <f>IFERROR(ROUND(MAX(MIN((-105.4*LN(O82) + 163.83),95),10),0)," ")</f>
        <v>21</v>
      </c>
      <c r="S82" s="5" t="str">
        <f>IFERROR(CONCATENATE("(",R82,",",ROUND((1.2*W82),2),")")," ")</f>
        <v>(21,2.02)</v>
      </c>
      <c r="T82">
        <f>R82-L82</f>
        <v>5</v>
      </c>
      <c r="U82" s="7" t="str">
        <f>IF((AND(T82=0,H82&gt;=L82)),"Don’t change bids","OK")</f>
        <v>OK</v>
      </c>
      <c r="V82" t="e">
        <f>IF((MATCH(F82,W82,0)),"Same","Diff")</f>
        <v>#N/A</v>
      </c>
      <c r="W82" s="5">
        <f>ROUND(M82,2)</f>
        <v>1.68</v>
      </c>
      <c r="X82" s="5">
        <v>1.68</v>
      </c>
    </row>
    <row r="83" spans="1:24" x14ac:dyDescent="0.25">
      <c r="A83" t="s">
        <v>24</v>
      </c>
      <c r="B83" t="s">
        <v>178</v>
      </c>
      <c r="C83" t="s">
        <v>170</v>
      </c>
      <c r="D83" t="s">
        <v>174</v>
      </c>
      <c r="E83" t="s">
        <v>172</v>
      </c>
      <c r="F83" s="5">
        <v>7.75</v>
      </c>
      <c r="G83" s="9">
        <v>0.1</v>
      </c>
      <c r="H83" s="6">
        <f>G83*100</f>
        <v>10</v>
      </c>
      <c r="I83" t="s">
        <v>9593</v>
      </c>
      <c r="J83" t="s">
        <v>10763</v>
      </c>
      <c r="K83">
        <v>24</v>
      </c>
      <c r="L83">
        <v>24</v>
      </c>
      <c r="M83">
        <f>(F83*(1+0.05))</f>
        <v>8.1375000000000011</v>
      </c>
      <c r="N83">
        <f>IFERROR(ROUND(( (-1.208*LN(L83) + 7.5474 + 4.6991*(2.71828^(-0.009*L83)) + 0.0001*L83*L83 - 0.0432*L83 + 4.7166)/3),2), " ")</f>
        <v>3.74</v>
      </c>
      <c r="O83">
        <f>IFERROR(MAX(MIN(ROUND(N83*(Q83/P83),2),4.5),1.9)," ")</f>
        <v>3.52</v>
      </c>
      <c r="P83">
        <f>13.098*F83^-1.237</f>
        <v>1.0402525285097532</v>
      </c>
      <c r="Q83">
        <f>13.098*M83^-1.237</f>
        <v>0.97932674968124156</v>
      </c>
      <c r="R83" s="5">
        <f>IFERROR(ROUND(MAX(MIN((-105.4*LN(O83) + 163.83),95),10),0)," ")</f>
        <v>31</v>
      </c>
      <c r="S83" s="5" t="str">
        <f>IFERROR(CONCATENATE("(",R83,",",ROUND((1.2*W83),2),")")," ")</f>
        <v>(31,9.77)</v>
      </c>
      <c r="T83">
        <f>R83-L83</f>
        <v>7</v>
      </c>
      <c r="U83" s="7" t="str">
        <f>IF((AND(T83=0,H83&gt;=L83)),"Don’t change bids","OK")</f>
        <v>OK</v>
      </c>
      <c r="V83" t="e">
        <f>IF((MATCH(F83,W83,0)),"Same","Diff")</f>
        <v>#N/A</v>
      </c>
      <c r="W83" s="5">
        <f>ROUND(M83,2)</f>
        <v>8.14</v>
      </c>
      <c r="X83" s="5">
        <v>8.14</v>
      </c>
    </row>
    <row r="84" spans="1:24" x14ac:dyDescent="0.25">
      <c r="A84" t="s">
        <v>24</v>
      </c>
      <c r="B84" t="s">
        <v>179</v>
      </c>
      <c r="C84" t="s">
        <v>170</v>
      </c>
      <c r="D84" t="s">
        <v>180</v>
      </c>
      <c r="E84" t="s">
        <v>181</v>
      </c>
      <c r="F84" s="5">
        <v>8.36</v>
      </c>
      <c r="G84" s="9">
        <v>0.1</v>
      </c>
      <c r="H84" s="6">
        <f>G84*100</f>
        <v>10</v>
      </c>
      <c r="I84" t="s">
        <v>9596</v>
      </c>
      <c r="J84" t="s">
        <v>10763</v>
      </c>
      <c r="K84">
        <v>21</v>
      </c>
      <c r="L84">
        <v>21</v>
      </c>
      <c r="M84">
        <f>(F84*(1+0.05))</f>
        <v>8.7780000000000005</v>
      </c>
      <c r="N84">
        <f>IFERROR(ROUND(( (-1.208*LN(L84) + 7.5474 + 4.6991*(2.71828^(-0.009*L84)) + 0.0001*L84*L84 - 0.0432*L84 + 4.7166)/3),2), " ")</f>
        <v>3.87</v>
      </c>
      <c r="O84">
        <f>IFERROR(MAX(MIN(ROUND(N84*(Q84/P84),2),4.5),1.9)," ")</f>
        <v>3.64</v>
      </c>
      <c r="P84">
        <f>13.098*F84^-1.237</f>
        <v>0.94718720088521491</v>
      </c>
      <c r="Q84">
        <f>13.098*M84^-1.237</f>
        <v>0.89171209620750613</v>
      </c>
      <c r="R84" s="5">
        <f>IFERROR(ROUND(MAX(MIN((-105.4*LN(O84) + 163.83),95),10),0)," ")</f>
        <v>28</v>
      </c>
      <c r="S84" s="5" t="str">
        <f>IFERROR(CONCATENATE("(",R84,",",ROUND((1.2*W84),2),")")," ")</f>
        <v>(28,10.54)</v>
      </c>
      <c r="T84">
        <f>R84-L84</f>
        <v>7</v>
      </c>
      <c r="U84" s="7" t="str">
        <f>IF((AND(T84=0,H84&gt;=L84)),"Don’t change bids","OK")</f>
        <v>OK</v>
      </c>
      <c r="V84" t="e">
        <f>IF((MATCH(F84,W84,0)),"Same","Diff")</f>
        <v>#N/A</v>
      </c>
      <c r="W84" s="5">
        <f>ROUND(M84,2)</f>
        <v>8.7799999999999994</v>
      </c>
      <c r="X84" s="5">
        <v>8.7799999999999994</v>
      </c>
    </row>
    <row r="85" spans="1:24" x14ac:dyDescent="0.25">
      <c r="A85" t="s">
        <v>24</v>
      </c>
      <c r="B85" t="s">
        <v>182</v>
      </c>
      <c r="C85" t="s">
        <v>170</v>
      </c>
      <c r="D85" t="s">
        <v>180</v>
      </c>
      <c r="E85" t="s">
        <v>183</v>
      </c>
      <c r="F85" s="5">
        <v>5.77</v>
      </c>
      <c r="G85" s="9">
        <v>0.1</v>
      </c>
      <c r="H85" s="6">
        <f>G85*100</f>
        <v>10</v>
      </c>
      <c r="I85" t="s">
        <v>9597</v>
      </c>
      <c r="J85" t="s">
        <v>10763</v>
      </c>
      <c r="K85">
        <v>16</v>
      </c>
      <c r="L85">
        <v>16</v>
      </c>
      <c r="M85">
        <f>(F85*(1+0.05))</f>
        <v>6.0584999999999996</v>
      </c>
      <c r="N85">
        <f>IFERROR(ROUND(( (-1.208*LN(L85) + 7.5474 + 4.6991*(2.71828^(-0.009*L85)) + 0.0001*L85*L85 - 0.0432*L85 + 4.7166)/3),2), " ")</f>
        <v>4.1100000000000003</v>
      </c>
      <c r="O85">
        <f>IFERROR(MAX(MIN(ROUND(N85*(Q85/P85),2),4.5),1.9)," ")</f>
        <v>3.87</v>
      </c>
      <c r="P85">
        <f>13.098*F85^-1.237</f>
        <v>1.498409456499473</v>
      </c>
      <c r="Q85">
        <f>13.098*M85^-1.237</f>
        <v>1.4106502243522365</v>
      </c>
      <c r="R85" s="5">
        <f>IFERROR(ROUND(MAX(MIN((-105.4*LN(O85) + 163.83),95),10),0)," ")</f>
        <v>21</v>
      </c>
      <c r="S85" s="5" t="str">
        <f>IFERROR(CONCATENATE("(",R85,",",ROUND((1.2*W85),2),")")," ")</f>
        <v>(21,7.27)</v>
      </c>
      <c r="T85">
        <f>R85-L85</f>
        <v>5</v>
      </c>
      <c r="U85" s="7" t="str">
        <f>IF((AND(T85=0,H85&gt;=L85)),"Don’t change bids","OK")</f>
        <v>OK</v>
      </c>
      <c r="V85" t="e">
        <f>IF((MATCH(F85,W85,0)),"Same","Diff")</f>
        <v>#N/A</v>
      </c>
      <c r="W85" s="5">
        <f>ROUND(M85,2)</f>
        <v>6.06</v>
      </c>
      <c r="X85" s="5">
        <v>6.06</v>
      </c>
    </row>
    <row r="86" spans="1:24" x14ac:dyDescent="0.25">
      <c r="A86" t="s">
        <v>24</v>
      </c>
      <c r="B86" t="s">
        <v>184</v>
      </c>
      <c r="C86" t="s">
        <v>170</v>
      </c>
      <c r="D86" t="s">
        <v>185</v>
      </c>
      <c r="E86" t="s">
        <v>172</v>
      </c>
      <c r="F86" s="5">
        <v>7.75</v>
      </c>
      <c r="G86" s="9">
        <v>0.1</v>
      </c>
      <c r="H86" s="6">
        <f>G86*100</f>
        <v>10</v>
      </c>
      <c r="I86" t="s">
        <v>9593</v>
      </c>
      <c r="J86" t="s">
        <v>10763</v>
      </c>
      <c r="K86">
        <v>24</v>
      </c>
      <c r="L86">
        <v>24</v>
      </c>
      <c r="M86">
        <f>(F86*(1+0.05))</f>
        <v>8.1375000000000011</v>
      </c>
      <c r="N86">
        <f>IFERROR(ROUND(( (-1.208*LN(L86) + 7.5474 + 4.6991*(2.71828^(-0.009*L86)) + 0.0001*L86*L86 - 0.0432*L86 + 4.7166)/3),2), " ")</f>
        <v>3.74</v>
      </c>
      <c r="O86">
        <f>IFERROR(MAX(MIN(ROUND(N86*(Q86/P86),2),4.5),1.9)," ")</f>
        <v>3.52</v>
      </c>
      <c r="P86">
        <f>13.098*F86^-1.237</f>
        <v>1.0402525285097532</v>
      </c>
      <c r="Q86">
        <f>13.098*M86^-1.237</f>
        <v>0.97932674968124156</v>
      </c>
      <c r="R86" s="5">
        <f>IFERROR(ROUND(MAX(MIN((-105.4*LN(O86) + 163.83),95),10),0)," ")</f>
        <v>31</v>
      </c>
      <c r="S86" s="5" t="str">
        <f>IFERROR(CONCATENATE("(",R86,",",ROUND((1.2*W86),2),")")," ")</f>
        <v>(31,9.77)</v>
      </c>
      <c r="T86">
        <f>R86-L86</f>
        <v>7</v>
      </c>
      <c r="U86" s="7" t="str">
        <f>IF((AND(T86=0,H86&gt;=L86)),"Don’t change bids","OK")</f>
        <v>OK</v>
      </c>
      <c r="V86" t="e">
        <f>IF((MATCH(F86,W86,0)),"Same","Diff")</f>
        <v>#N/A</v>
      </c>
      <c r="W86" s="5">
        <f>ROUND(M86,2)</f>
        <v>8.14</v>
      </c>
      <c r="X86" s="5">
        <v>8.14</v>
      </c>
    </row>
    <row r="87" spans="1:24" x14ac:dyDescent="0.25">
      <c r="A87" t="s">
        <v>24</v>
      </c>
      <c r="B87" t="s">
        <v>186</v>
      </c>
      <c r="C87" t="s">
        <v>170</v>
      </c>
      <c r="D87" t="s">
        <v>187</v>
      </c>
      <c r="E87" t="s">
        <v>188</v>
      </c>
      <c r="F87" s="5">
        <v>7.83</v>
      </c>
      <c r="G87" s="9">
        <v>0.1</v>
      </c>
      <c r="H87" s="6">
        <f>G87*100</f>
        <v>10</v>
      </c>
      <c r="I87" t="s">
        <v>9598</v>
      </c>
      <c r="J87" t="s">
        <v>10763</v>
      </c>
      <c r="K87">
        <v>16</v>
      </c>
      <c r="L87">
        <v>16</v>
      </c>
      <c r="M87">
        <f>(F87*(1+0.05))</f>
        <v>8.2215000000000007</v>
      </c>
      <c r="N87">
        <f>IFERROR(ROUND(( (-1.208*LN(L87) + 7.5474 + 4.6991*(2.71828^(-0.009*L87)) + 0.0001*L87*L87 - 0.0432*L87 + 4.7166)/3),2), " ")</f>
        <v>4.1100000000000003</v>
      </c>
      <c r="O87">
        <f>IFERROR(MAX(MIN(ROUND(N87*(Q87/P87),2),4.5),1.9)," ")</f>
        <v>3.87</v>
      </c>
      <c r="P87">
        <f>13.098*F87^-1.237</f>
        <v>1.0271211838816019</v>
      </c>
      <c r="Q87">
        <f>13.098*M87^-1.237</f>
        <v>0.96696448503762267</v>
      </c>
      <c r="R87" s="5">
        <f>IFERROR(ROUND(MAX(MIN((-105.4*LN(O87) + 163.83),95),10),0)," ")</f>
        <v>21</v>
      </c>
      <c r="S87" s="5" t="str">
        <f>IFERROR(CONCATENATE("(",R87,",",ROUND((1.2*W87),2),")")," ")</f>
        <v>(21,9.86)</v>
      </c>
      <c r="T87">
        <f>R87-L87</f>
        <v>5</v>
      </c>
      <c r="U87" s="7" t="str">
        <f>IF((AND(T87=0,H87&gt;=L87)),"Don’t change bids","OK")</f>
        <v>OK</v>
      </c>
      <c r="V87" t="e">
        <f>IF((MATCH(F87,W87,0)),"Same","Diff")</f>
        <v>#N/A</v>
      </c>
      <c r="W87" s="5">
        <f>ROUND(M87,2)</f>
        <v>8.2200000000000006</v>
      </c>
      <c r="X87" s="5">
        <v>8.2200000000000006</v>
      </c>
    </row>
    <row r="88" spans="1:24" x14ac:dyDescent="0.25">
      <c r="A88" t="s">
        <v>24</v>
      </c>
      <c r="B88" t="s">
        <v>189</v>
      </c>
      <c r="C88" t="s">
        <v>170</v>
      </c>
      <c r="D88" t="s">
        <v>190</v>
      </c>
      <c r="E88" t="s">
        <v>191</v>
      </c>
      <c r="F88" s="5">
        <v>2.29</v>
      </c>
      <c r="G88" s="9">
        <v>0.1</v>
      </c>
      <c r="H88" s="6">
        <f>G88*100</f>
        <v>10</v>
      </c>
      <c r="I88" t="s">
        <v>9599</v>
      </c>
      <c r="J88" t="s">
        <v>10763</v>
      </c>
      <c r="K88">
        <v>16</v>
      </c>
      <c r="L88">
        <v>16</v>
      </c>
      <c r="M88">
        <f>(F88*(1+0.05))</f>
        <v>2.4045000000000001</v>
      </c>
      <c r="N88">
        <f>IFERROR(ROUND(( (-1.208*LN(L88) + 7.5474 + 4.6991*(2.71828^(-0.009*L88)) + 0.0001*L88*L88 - 0.0432*L88 + 4.7166)/3),2), " ")</f>
        <v>4.1100000000000003</v>
      </c>
      <c r="O88">
        <f>IFERROR(MAX(MIN(ROUND(N88*(Q88/P88),2),4.5),1.9)," ")</f>
        <v>3.87</v>
      </c>
      <c r="P88">
        <f>13.098*F88^-1.237</f>
        <v>4.6998986679198369</v>
      </c>
      <c r="Q88">
        <f>13.098*M88^-1.237</f>
        <v>4.4246337885656741</v>
      </c>
      <c r="R88" s="5">
        <f>IFERROR(ROUND(MAX(MIN((-105.4*LN(O88) + 163.83),95),10),0)," ")</f>
        <v>21</v>
      </c>
      <c r="S88" s="5" t="str">
        <f>IFERROR(CONCATENATE("(",R88,",",ROUND((1.2*W88),2),")")," ")</f>
        <v>(21,2.88)</v>
      </c>
      <c r="T88">
        <f>R88-L88</f>
        <v>5</v>
      </c>
      <c r="U88" s="7" t="str">
        <f>IF((AND(T88=0,H88&gt;=L88)),"Don’t change bids","OK")</f>
        <v>OK</v>
      </c>
      <c r="V88" t="e">
        <f>IF((MATCH(F88,W88,0)),"Same","Diff")</f>
        <v>#N/A</v>
      </c>
      <c r="W88" s="5">
        <f>ROUND(M88,2)</f>
        <v>2.4</v>
      </c>
      <c r="X88" s="5">
        <v>2.4</v>
      </c>
    </row>
    <row r="89" spans="1:24" x14ac:dyDescent="0.25">
      <c r="A89" t="s">
        <v>24</v>
      </c>
      <c r="B89" t="s">
        <v>192</v>
      </c>
      <c r="C89" t="s">
        <v>170</v>
      </c>
      <c r="D89" t="s">
        <v>190</v>
      </c>
      <c r="E89" t="s">
        <v>193</v>
      </c>
      <c r="F89" s="5">
        <v>2.4300000000000002</v>
      </c>
      <c r="G89" s="9">
        <v>0.1</v>
      </c>
      <c r="H89" s="6">
        <f>G89*100</f>
        <v>10</v>
      </c>
      <c r="I89" t="s">
        <v>9600</v>
      </c>
      <c r="J89" t="s">
        <v>10763</v>
      </c>
      <c r="K89">
        <v>16</v>
      </c>
      <c r="L89">
        <v>16</v>
      </c>
      <c r="M89">
        <f>(F89*(1+0.05))</f>
        <v>2.5515000000000003</v>
      </c>
      <c r="N89">
        <f>IFERROR(ROUND(( (-1.208*LN(L89) + 7.5474 + 4.6991*(2.71828^(-0.009*L89)) + 0.0001*L89*L89 - 0.0432*L89 + 4.7166)/3),2), " ")</f>
        <v>4.1100000000000003</v>
      </c>
      <c r="O89">
        <f>IFERROR(MAX(MIN(ROUND(N89*(Q89/P89),2),4.5),1.9)," ")</f>
        <v>3.87</v>
      </c>
      <c r="P89">
        <f>13.098*F89^-1.237</f>
        <v>4.3672698319354675</v>
      </c>
      <c r="Q89">
        <f>13.098*M89^-1.237</f>
        <v>4.1114864441785421</v>
      </c>
      <c r="R89" s="5">
        <f>IFERROR(ROUND(MAX(MIN((-105.4*LN(O89) + 163.83),95),10),0)," ")</f>
        <v>21</v>
      </c>
      <c r="S89" s="5" t="str">
        <f>IFERROR(CONCATENATE("(",R89,",",ROUND((1.2*W89),2),")")," ")</f>
        <v>(21,3.06)</v>
      </c>
      <c r="T89">
        <f>R89-L89</f>
        <v>5</v>
      </c>
      <c r="U89" s="7" t="str">
        <f>IF((AND(T89=0,H89&gt;=L89)),"Don’t change bids","OK")</f>
        <v>OK</v>
      </c>
      <c r="V89" t="e">
        <f>IF((MATCH(F89,W89,0)),"Same","Diff")</f>
        <v>#N/A</v>
      </c>
      <c r="W89" s="5">
        <f>ROUND(M89,2)</f>
        <v>2.5499999999999998</v>
      </c>
      <c r="X89" s="5">
        <v>2.5499999999999998</v>
      </c>
    </row>
    <row r="90" spans="1:24" x14ac:dyDescent="0.25">
      <c r="A90" t="s">
        <v>24</v>
      </c>
      <c r="B90" t="s">
        <v>194</v>
      </c>
      <c r="C90" t="s">
        <v>170</v>
      </c>
      <c r="D90" t="s">
        <v>195</v>
      </c>
      <c r="E90" t="s">
        <v>196</v>
      </c>
      <c r="F90" s="5">
        <v>3.8</v>
      </c>
      <c r="G90" s="9">
        <v>0.1</v>
      </c>
      <c r="H90" s="6">
        <f>G90*100</f>
        <v>10</v>
      </c>
      <c r="I90" t="s">
        <v>9601</v>
      </c>
      <c r="J90" t="s">
        <v>10763</v>
      </c>
      <c r="K90">
        <v>16</v>
      </c>
      <c r="L90">
        <v>16</v>
      </c>
      <c r="M90">
        <f>(F90*(1+0.05))</f>
        <v>3.9899999999999998</v>
      </c>
      <c r="N90">
        <f>IFERROR(ROUND(( (-1.208*LN(L90) + 7.5474 + 4.6991*(2.71828^(-0.009*L90)) + 0.0001*L90*L90 - 0.0432*L90 + 4.7166)/3),2), " ")</f>
        <v>4.1100000000000003</v>
      </c>
      <c r="O90">
        <f>IFERROR(MAX(MIN(ROUND(N90*(Q90/P90),2),4.5),1.9)," ")</f>
        <v>3.87</v>
      </c>
      <c r="P90">
        <f>13.098*F90^-1.237</f>
        <v>2.5119597546711097</v>
      </c>
      <c r="Q90">
        <f>13.098*M90^-1.237</f>
        <v>2.364838646820056</v>
      </c>
      <c r="R90" s="5">
        <f>IFERROR(ROUND(MAX(MIN((-105.4*LN(O90) + 163.83),95),10),0)," ")</f>
        <v>21</v>
      </c>
      <c r="S90" s="5" t="str">
        <f>IFERROR(CONCATENATE("(",R90,",",ROUND((1.2*W90),2),")")," ")</f>
        <v>(21,4.79)</v>
      </c>
      <c r="T90">
        <f>R90-L90</f>
        <v>5</v>
      </c>
      <c r="U90" s="7" t="str">
        <f>IF((AND(T90=0,H90&gt;=L90)),"Don’t change bids","OK")</f>
        <v>OK</v>
      </c>
      <c r="V90" t="e">
        <f>IF((MATCH(F90,W90,0)),"Same","Diff")</f>
        <v>#N/A</v>
      </c>
      <c r="W90" s="5">
        <f>ROUND(M90,2)</f>
        <v>3.99</v>
      </c>
      <c r="X90" s="5">
        <v>3.99</v>
      </c>
    </row>
    <row r="91" spans="1:24" x14ac:dyDescent="0.25">
      <c r="A91" t="s">
        <v>24</v>
      </c>
      <c r="B91" t="s">
        <v>197</v>
      </c>
      <c r="C91" t="s">
        <v>170</v>
      </c>
      <c r="D91" t="s">
        <v>198</v>
      </c>
      <c r="E91" t="s">
        <v>172</v>
      </c>
      <c r="F91" s="5">
        <v>7.75</v>
      </c>
      <c r="G91" s="9">
        <v>0.1</v>
      </c>
      <c r="H91" s="6">
        <f>G91*100</f>
        <v>10</v>
      </c>
      <c r="I91" t="s">
        <v>9593</v>
      </c>
      <c r="J91" t="s">
        <v>10763</v>
      </c>
      <c r="K91">
        <v>24</v>
      </c>
      <c r="L91">
        <v>24</v>
      </c>
      <c r="M91">
        <f>(F91*(1+0.05))</f>
        <v>8.1375000000000011</v>
      </c>
      <c r="N91">
        <f>IFERROR(ROUND(( (-1.208*LN(L91) + 7.5474 + 4.6991*(2.71828^(-0.009*L91)) + 0.0001*L91*L91 - 0.0432*L91 + 4.7166)/3),2), " ")</f>
        <v>3.74</v>
      </c>
      <c r="O91">
        <f>IFERROR(MAX(MIN(ROUND(N91*(Q91/P91),2),4.5),1.9)," ")</f>
        <v>3.52</v>
      </c>
      <c r="P91">
        <f>13.098*F91^-1.237</f>
        <v>1.0402525285097532</v>
      </c>
      <c r="Q91">
        <f>13.098*M91^-1.237</f>
        <v>0.97932674968124156</v>
      </c>
      <c r="R91" s="5">
        <f>IFERROR(ROUND(MAX(MIN((-105.4*LN(O91) + 163.83),95),10),0)," ")</f>
        <v>31</v>
      </c>
      <c r="S91" s="5" t="str">
        <f>IFERROR(CONCATENATE("(",R91,",",ROUND((1.2*W91),2),")")," ")</f>
        <v>(31,9.77)</v>
      </c>
      <c r="T91">
        <f>R91-L91</f>
        <v>7</v>
      </c>
      <c r="U91" s="7" t="str">
        <f>IF((AND(T91=0,H91&gt;=L91)),"Don’t change bids","OK")</f>
        <v>OK</v>
      </c>
      <c r="V91" t="e">
        <f>IF((MATCH(F91,W91,0)),"Same","Diff")</f>
        <v>#N/A</v>
      </c>
      <c r="W91" s="5">
        <f>ROUND(M91,2)</f>
        <v>8.14</v>
      </c>
      <c r="X91" s="5">
        <v>8.14</v>
      </c>
    </row>
    <row r="92" spans="1:24" x14ac:dyDescent="0.25">
      <c r="A92" t="s">
        <v>24</v>
      </c>
      <c r="B92" t="s">
        <v>199</v>
      </c>
      <c r="C92" t="s">
        <v>170</v>
      </c>
      <c r="D92" t="s">
        <v>198</v>
      </c>
      <c r="E92" t="s">
        <v>172</v>
      </c>
      <c r="F92" s="5">
        <v>7.75</v>
      </c>
      <c r="G92" s="9">
        <v>0.1</v>
      </c>
      <c r="H92" s="6">
        <f>G92*100</f>
        <v>10</v>
      </c>
      <c r="I92" t="s">
        <v>9593</v>
      </c>
      <c r="J92" t="s">
        <v>10763</v>
      </c>
      <c r="K92">
        <v>24</v>
      </c>
      <c r="L92">
        <v>24</v>
      </c>
      <c r="M92">
        <f>(F92*(1+0.05))</f>
        <v>8.1375000000000011</v>
      </c>
      <c r="N92">
        <f>IFERROR(ROUND(( (-1.208*LN(L92) + 7.5474 + 4.6991*(2.71828^(-0.009*L92)) + 0.0001*L92*L92 - 0.0432*L92 + 4.7166)/3),2), " ")</f>
        <v>3.74</v>
      </c>
      <c r="O92">
        <f>IFERROR(MAX(MIN(ROUND(N92*(Q92/P92),2),4.5),1.9)," ")</f>
        <v>3.52</v>
      </c>
      <c r="P92">
        <f>13.098*F92^-1.237</f>
        <v>1.0402525285097532</v>
      </c>
      <c r="Q92">
        <f>13.098*M92^-1.237</f>
        <v>0.97932674968124156</v>
      </c>
      <c r="R92" s="5">
        <f>IFERROR(ROUND(MAX(MIN((-105.4*LN(O92) + 163.83),95),10),0)," ")</f>
        <v>31</v>
      </c>
      <c r="S92" s="5" t="str">
        <f>IFERROR(CONCATENATE("(",R92,",",ROUND((1.2*W92),2),")")," ")</f>
        <v>(31,9.77)</v>
      </c>
      <c r="T92">
        <f>R92-L92</f>
        <v>7</v>
      </c>
      <c r="U92" s="7" t="str">
        <f>IF((AND(T92=0,H92&gt;=L92)),"Don’t change bids","OK")</f>
        <v>OK</v>
      </c>
      <c r="V92" t="e">
        <f>IF((MATCH(F92,W92,0)),"Same","Diff")</f>
        <v>#N/A</v>
      </c>
      <c r="W92" s="5">
        <f>ROUND(M92,2)</f>
        <v>8.14</v>
      </c>
      <c r="X92" s="5">
        <v>8.14</v>
      </c>
    </row>
    <row r="93" spans="1:24" x14ac:dyDescent="0.25">
      <c r="A93" t="s">
        <v>24</v>
      </c>
      <c r="B93" t="s">
        <v>200</v>
      </c>
      <c r="C93" t="s">
        <v>170</v>
      </c>
      <c r="D93" t="s">
        <v>201</v>
      </c>
      <c r="E93" t="s">
        <v>172</v>
      </c>
      <c r="F93" s="5">
        <v>7.75</v>
      </c>
      <c r="G93" s="9">
        <v>0.1</v>
      </c>
      <c r="H93" s="6">
        <f>G93*100</f>
        <v>10</v>
      </c>
      <c r="I93" t="s">
        <v>9593</v>
      </c>
      <c r="J93" t="s">
        <v>10763</v>
      </c>
      <c r="K93">
        <v>24</v>
      </c>
      <c r="L93">
        <v>24</v>
      </c>
      <c r="M93">
        <f>(F93*(1+0.05))</f>
        <v>8.1375000000000011</v>
      </c>
      <c r="N93">
        <f>IFERROR(ROUND(( (-1.208*LN(L93) + 7.5474 + 4.6991*(2.71828^(-0.009*L93)) + 0.0001*L93*L93 - 0.0432*L93 + 4.7166)/3),2), " ")</f>
        <v>3.74</v>
      </c>
      <c r="O93">
        <f>IFERROR(MAX(MIN(ROUND(N93*(Q93/P93),2),4.5),1.9)," ")</f>
        <v>3.52</v>
      </c>
      <c r="P93">
        <f>13.098*F93^-1.237</f>
        <v>1.0402525285097532</v>
      </c>
      <c r="Q93">
        <f>13.098*M93^-1.237</f>
        <v>0.97932674968124156</v>
      </c>
      <c r="R93" s="5">
        <f>IFERROR(ROUND(MAX(MIN((-105.4*LN(O93) + 163.83),95),10),0)," ")</f>
        <v>31</v>
      </c>
      <c r="S93" s="5" t="str">
        <f>IFERROR(CONCATENATE("(",R93,",",ROUND((1.2*W93),2),")")," ")</f>
        <v>(31,9.77)</v>
      </c>
      <c r="T93">
        <f>R93-L93</f>
        <v>7</v>
      </c>
      <c r="U93" s="7" t="str">
        <f>IF((AND(T93=0,H93&gt;=L93)),"Don’t change bids","OK")</f>
        <v>OK</v>
      </c>
      <c r="V93" t="e">
        <f>IF((MATCH(F93,W93,0)),"Same","Diff")</f>
        <v>#N/A</v>
      </c>
      <c r="W93" s="5">
        <f>ROUND(M93,2)</f>
        <v>8.14</v>
      </c>
      <c r="X93" s="5">
        <v>8.14</v>
      </c>
    </row>
    <row r="94" spans="1:24" x14ac:dyDescent="0.25">
      <c r="A94" t="s">
        <v>24</v>
      </c>
      <c r="B94" t="s">
        <v>202</v>
      </c>
      <c r="C94" t="s">
        <v>170</v>
      </c>
      <c r="D94" t="s">
        <v>203</v>
      </c>
      <c r="E94" t="s">
        <v>204</v>
      </c>
      <c r="F94" s="5">
        <v>2.54</v>
      </c>
      <c r="G94" s="9">
        <v>0.1</v>
      </c>
      <c r="H94" s="6">
        <f>G94*100</f>
        <v>10</v>
      </c>
      <c r="I94" t="s">
        <v>9602</v>
      </c>
      <c r="J94" t="s">
        <v>10763</v>
      </c>
      <c r="K94">
        <v>16</v>
      </c>
      <c r="L94">
        <v>16</v>
      </c>
      <c r="M94">
        <f>(F94*(1+0.05))</f>
        <v>2.6670000000000003</v>
      </c>
      <c r="N94">
        <f>IFERROR(ROUND(( (-1.208*LN(L94) + 7.5474 + 4.6991*(2.71828^(-0.009*L94)) + 0.0001*L94*L94 - 0.0432*L94 + 4.7166)/3),2), " ")</f>
        <v>4.1100000000000003</v>
      </c>
      <c r="O94">
        <f>IFERROR(MAX(MIN(ROUND(N94*(Q94/P94),2),4.5),1.9)," ")</f>
        <v>3.87</v>
      </c>
      <c r="P94">
        <f>13.098*F94^-1.237</f>
        <v>4.1345255363265885</v>
      </c>
      <c r="Q94">
        <f>13.098*M94^-1.237</f>
        <v>3.8923735766020258</v>
      </c>
      <c r="R94" s="5">
        <f>IFERROR(ROUND(MAX(MIN((-105.4*LN(O94) + 163.83),95),10),0)," ")</f>
        <v>21</v>
      </c>
      <c r="S94" s="5" t="str">
        <f>IFERROR(CONCATENATE("(",R94,",",ROUND((1.2*W94),2),")")," ")</f>
        <v>(21,3.2)</v>
      </c>
      <c r="T94">
        <f>R94-L94</f>
        <v>5</v>
      </c>
      <c r="U94" s="7" t="str">
        <f>IF((AND(T94=0,H94&gt;=L94)),"Don’t change bids","OK")</f>
        <v>OK</v>
      </c>
      <c r="V94" t="e">
        <f>IF((MATCH(F94,W94,0)),"Same","Diff")</f>
        <v>#N/A</v>
      </c>
      <c r="W94" s="5">
        <f>ROUND(M94,2)</f>
        <v>2.67</v>
      </c>
      <c r="X94" s="5">
        <v>2.67</v>
      </c>
    </row>
    <row r="95" spans="1:24" x14ac:dyDescent="0.25">
      <c r="A95" t="s">
        <v>24</v>
      </c>
      <c r="B95" t="s">
        <v>205</v>
      </c>
      <c r="C95" t="s">
        <v>170</v>
      </c>
      <c r="D95" t="s">
        <v>206</v>
      </c>
      <c r="E95" t="s">
        <v>172</v>
      </c>
      <c r="F95" s="5">
        <v>7.75</v>
      </c>
      <c r="G95" s="9">
        <v>0.1</v>
      </c>
      <c r="H95" s="6">
        <f>G95*100</f>
        <v>10</v>
      </c>
      <c r="I95" t="s">
        <v>9593</v>
      </c>
      <c r="J95" t="s">
        <v>10763</v>
      </c>
      <c r="K95">
        <v>24</v>
      </c>
      <c r="L95">
        <v>24</v>
      </c>
      <c r="M95">
        <f>(F95*(1+0.05))</f>
        <v>8.1375000000000011</v>
      </c>
      <c r="N95">
        <f>IFERROR(ROUND(( (-1.208*LN(L95) + 7.5474 + 4.6991*(2.71828^(-0.009*L95)) + 0.0001*L95*L95 - 0.0432*L95 + 4.7166)/3),2), " ")</f>
        <v>3.74</v>
      </c>
      <c r="O95">
        <f>IFERROR(MAX(MIN(ROUND(N95*(Q95/P95),2),4.5),1.9)," ")</f>
        <v>3.52</v>
      </c>
      <c r="P95">
        <f>13.098*F95^-1.237</f>
        <v>1.0402525285097532</v>
      </c>
      <c r="Q95">
        <f>13.098*M95^-1.237</f>
        <v>0.97932674968124156</v>
      </c>
      <c r="R95" s="5">
        <f>IFERROR(ROUND(MAX(MIN((-105.4*LN(O95) + 163.83),95),10),0)," ")</f>
        <v>31</v>
      </c>
      <c r="S95" s="5" t="str">
        <f>IFERROR(CONCATENATE("(",R95,",",ROUND((1.2*W95),2),")")," ")</f>
        <v>(31,9.77)</v>
      </c>
      <c r="T95">
        <f>R95-L95</f>
        <v>7</v>
      </c>
      <c r="U95" s="7" t="str">
        <f>IF((AND(T95=0,H95&gt;=L95)),"Don’t change bids","OK")</f>
        <v>OK</v>
      </c>
      <c r="V95" t="e">
        <f>IF((MATCH(F95,W95,0)),"Same","Diff")</f>
        <v>#N/A</v>
      </c>
      <c r="W95" s="5">
        <f>ROUND(M95,2)</f>
        <v>8.14</v>
      </c>
      <c r="X95" s="5">
        <v>8.14</v>
      </c>
    </row>
    <row r="96" spans="1:24" x14ac:dyDescent="0.25">
      <c r="A96" t="s">
        <v>24</v>
      </c>
      <c r="B96" t="s">
        <v>207</v>
      </c>
      <c r="C96" t="s">
        <v>170</v>
      </c>
      <c r="D96" t="s">
        <v>208</v>
      </c>
      <c r="E96" t="s">
        <v>172</v>
      </c>
      <c r="F96" s="5">
        <v>7.75</v>
      </c>
      <c r="G96" s="9">
        <v>0.1</v>
      </c>
      <c r="H96" s="6">
        <f>G96*100</f>
        <v>10</v>
      </c>
      <c r="I96" t="s">
        <v>9593</v>
      </c>
      <c r="J96" t="s">
        <v>10763</v>
      </c>
      <c r="K96">
        <v>24</v>
      </c>
      <c r="L96">
        <v>24</v>
      </c>
      <c r="M96">
        <f>(F96*(1+0.05))</f>
        <v>8.1375000000000011</v>
      </c>
      <c r="N96">
        <f>IFERROR(ROUND(( (-1.208*LN(L96) + 7.5474 + 4.6991*(2.71828^(-0.009*L96)) + 0.0001*L96*L96 - 0.0432*L96 + 4.7166)/3),2), " ")</f>
        <v>3.74</v>
      </c>
      <c r="O96">
        <f>IFERROR(MAX(MIN(ROUND(N96*(Q96/P96),2),4.5),1.9)," ")</f>
        <v>3.52</v>
      </c>
      <c r="P96">
        <f>13.098*F96^-1.237</f>
        <v>1.0402525285097532</v>
      </c>
      <c r="Q96">
        <f>13.098*M96^-1.237</f>
        <v>0.97932674968124156</v>
      </c>
      <c r="R96" s="5">
        <f>IFERROR(ROUND(MAX(MIN((-105.4*LN(O96) + 163.83),95),10),0)," ")</f>
        <v>31</v>
      </c>
      <c r="S96" s="5" t="str">
        <f>IFERROR(CONCATENATE("(",R96,",",ROUND((1.2*W96),2),")")," ")</f>
        <v>(31,9.77)</v>
      </c>
      <c r="T96">
        <f>R96-L96</f>
        <v>7</v>
      </c>
      <c r="U96" s="7" t="str">
        <f>IF((AND(T96=0,H96&gt;=L96)),"Don’t change bids","OK")</f>
        <v>OK</v>
      </c>
      <c r="V96" t="e">
        <f>IF((MATCH(F96,W96,0)),"Same","Diff")</f>
        <v>#N/A</v>
      </c>
      <c r="W96" s="5">
        <f>ROUND(M96,2)</f>
        <v>8.14</v>
      </c>
      <c r="X96" s="5">
        <v>8.14</v>
      </c>
    </row>
    <row r="97" spans="1:24" x14ac:dyDescent="0.25">
      <c r="A97" t="s">
        <v>24</v>
      </c>
      <c r="B97" t="s">
        <v>209</v>
      </c>
      <c r="C97" t="s">
        <v>170</v>
      </c>
      <c r="D97" t="s">
        <v>208</v>
      </c>
      <c r="E97" t="s">
        <v>172</v>
      </c>
      <c r="F97" s="5">
        <v>7.75</v>
      </c>
      <c r="G97" s="9">
        <v>0.1</v>
      </c>
      <c r="H97" s="6">
        <f>G97*100</f>
        <v>10</v>
      </c>
      <c r="I97" t="s">
        <v>9593</v>
      </c>
      <c r="J97" t="s">
        <v>10763</v>
      </c>
      <c r="K97">
        <v>24</v>
      </c>
      <c r="L97">
        <v>24</v>
      </c>
      <c r="M97">
        <f>(F97*(1+0.05))</f>
        <v>8.1375000000000011</v>
      </c>
      <c r="N97">
        <f>IFERROR(ROUND(( (-1.208*LN(L97) + 7.5474 + 4.6991*(2.71828^(-0.009*L97)) + 0.0001*L97*L97 - 0.0432*L97 + 4.7166)/3),2), " ")</f>
        <v>3.74</v>
      </c>
      <c r="O97">
        <f>IFERROR(MAX(MIN(ROUND(N97*(Q97/P97),2),4.5),1.9)," ")</f>
        <v>3.52</v>
      </c>
      <c r="P97">
        <f>13.098*F97^-1.237</f>
        <v>1.0402525285097532</v>
      </c>
      <c r="Q97">
        <f>13.098*M97^-1.237</f>
        <v>0.97932674968124156</v>
      </c>
      <c r="R97" s="5">
        <f>IFERROR(ROUND(MAX(MIN((-105.4*LN(O97) + 163.83),95),10),0)," ")</f>
        <v>31</v>
      </c>
      <c r="S97" s="5" t="str">
        <f>IFERROR(CONCATENATE("(",R97,",",ROUND((1.2*W97),2),")")," ")</f>
        <v>(31,9.77)</v>
      </c>
      <c r="T97">
        <f>R97-L97</f>
        <v>7</v>
      </c>
      <c r="U97" s="7" t="str">
        <f>IF((AND(T97=0,H97&gt;=L97)),"Don’t change bids","OK")</f>
        <v>OK</v>
      </c>
      <c r="V97" t="e">
        <f>IF((MATCH(F97,W97,0)),"Same","Diff")</f>
        <v>#N/A</v>
      </c>
      <c r="W97" s="5">
        <f>ROUND(M97,2)</f>
        <v>8.14</v>
      </c>
      <c r="X97" s="5">
        <v>8.14</v>
      </c>
    </row>
    <row r="98" spans="1:24" x14ac:dyDescent="0.25">
      <c r="A98" t="s">
        <v>24</v>
      </c>
      <c r="B98" t="s">
        <v>210</v>
      </c>
      <c r="C98" t="s">
        <v>170</v>
      </c>
      <c r="D98" t="s">
        <v>211</v>
      </c>
      <c r="E98" t="s">
        <v>172</v>
      </c>
      <c r="F98" s="5">
        <v>7.75</v>
      </c>
      <c r="G98" s="9">
        <v>0.1</v>
      </c>
      <c r="H98" s="6">
        <f>G98*100</f>
        <v>10</v>
      </c>
      <c r="I98" t="s">
        <v>9593</v>
      </c>
      <c r="J98" t="s">
        <v>10763</v>
      </c>
      <c r="K98">
        <v>24</v>
      </c>
      <c r="L98">
        <v>24</v>
      </c>
      <c r="M98">
        <f>(F98*(1+0.05))</f>
        <v>8.1375000000000011</v>
      </c>
      <c r="N98">
        <f>IFERROR(ROUND(( (-1.208*LN(L98) + 7.5474 + 4.6991*(2.71828^(-0.009*L98)) + 0.0001*L98*L98 - 0.0432*L98 + 4.7166)/3),2), " ")</f>
        <v>3.74</v>
      </c>
      <c r="O98">
        <f>IFERROR(MAX(MIN(ROUND(N98*(Q98/P98),2),4.5),1.9)," ")</f>
        <v>3.52</v>
      </c>
      <c r="P98">
        <f>13.098*F98^-1.237</f>
        <v>1.0402525285097532</v>
      </c>
      <c r="Q98">
        <f>13.098*M98^-1.237</f>
        <v>0.97932674968124156</v>
      </c>
      <c r="R98" s="5">
        <f>IFERROR(ROUND(MAX(MIN((-105.4*LN(O98) + 163.83),95),10),0)," ")</f>
        <v>31</v>
      </c>
      <c r="S98" s="5" t="str">
        <f>IFERROR(CONCATENATE("(",R98,",",ROUND((1.2*W98),2),")")," ")</f>
        <v>(31,9.77)</v>
      </c>
      <c r="T98">
        <f>R98-L98</f>
        <v>7</v>
      </c>
      <c r="U98" s="7" t="str">
        <f>IF((AND(T98=0,H98&gt;=L98)),"Don’t change bids","OK")</f>
        <v>OK</v>
      </c>
      <c r="V98" t="e">
        <f>IF((MATCH(F98,W98,0)),"Same","Diff")</f>
        <v>#N/A</v>
      </c>
      <c r="W98" s="5">
        <f>ROUND(M98,2)</f>
        <v>8.14</v>
      </c>
      <c r="X98" s="5">
        <v>8.14</v>
      </c>
    </row>
    <row r="99" spans="1:24" x14ac:dyDescent="0.25">
      <c r="A99" t="s">
        <v>24</v>
      </c>
      <c r="B99" t="s">
        <v>212</v>
      </c>
      <c r="C99" t="s">
        <v>170</v>
      </c>
      <c r="D99" t="s">
        <v>213</v>
      </c>
      <c r="E99" t="s">
        <v>214</v>
      </c>
      <c r="F99" s="5">
        <v>6.58</v>
      </c>
      <c r="G99" s="9">
        <v>0.1</v>
      </c>
      <c r="H99" s="6">
        <f>G99*100</f>
        <v>10</v>
      </c>
      <c r="I99" t="s">
        <v>9603</v>
      </c>
      <c r="J99" t="s">
        <v>10763</v>
      </c>
      <c r="K99">
        <v>10</v>
      </c>
      <c r="L99">
        <v>10</v>
      </c>
      <c r="M99">
        <f>(F99*(1+0.05))</f>
        <v>6.9090000000000007</v>
      </c>
      <c r="N99">
        <f>IFERROR(ROUND(( (-1.208*LN(L99) + 7.5474 + 4.6991*(2.71828^(-0.009*L99)) + 0.0001*L99*L99 - 0.0432*L99 + 4.7166)/3),2), " ")</f>
        <v>4.45</v>
      </c>
      <c r="O99">
        <f>IFERROR(MAX(MIN(ROUND(N99*(Q99/P99),2),4.5),1.9)," ")</f>
        <v>4.1900000000000004</v>
      </c>
      <c r="P99">
        <f>13.098*F99^-1.237</f>
        <v>1.2736777310787872</v>
      </c>
      <c r="Q99">
        <f>13.098*M99^-1.237</f>
        <v>1.1990806446831646</v>
      </c>
      <c r="R99" s="5">
        <f>IFERROR(ROUND(MAX(MIN((-105.4*LN(O99) + 163.83),95),10),0)," ")</f>
        <v>13</v>
      </c>
      <c r="S99" s="5" t="str">
        <f>IFERROR(CONCATENATE("(",R99,",",ROUND((1.2*W99),2),")")," ")</f>
        <v>(13,8.29)</v>
      </c>
      <c r="T99">
        <f>R99-L99</f>
        <v>3</v>
      </c>
      <c r="U99" s="7" t="str">
        <f>IF((AND(T99=0,H99&gt;=L99)),"Don’t change bids","OK")</f>
        <v>OK</v>
      </c>
      <c r="V99" t="e">
        <f>IF((MATCH(F99,W99,0)),"Same","Diff")</f>
        <v>#N/A</v>
      </c>
      <c r="W99" s="5">
        <f>ROUND(M99,2)</f>
        <v>6.91</v>
      </c>
      <c r="X99" s="5">
        <v>6.91</v>
      </c>
    </row>
    <row r="100" spans="1:24" x14ac:dyDescent="0.25">
      <c r="A100" t="s">
        <v>24</v>
      </c>
      <c r="B100" t="s">
        <v>215</v>
      </c>
      <c r="C100" t="s">
        <v>170</v>
      </c>
      <c r="D100" t="s">
        <v>213</v>
      </c>
      <c r="E100" t="s">
        <v>172</v>
      </c>
      <c r="F100" s="5">
        <v>7.75</v>
      </c>
      <c r="G100" s="9">
        <v>0.1</v>
      </c>
      <c r="H100" s="6">
        <f>G100*100</f>
        <v>10</v>
      </c>
      <c r="I100" t="s">
        <v>9593</v>
      </c>
      <c r="J100" t="s">
        <v>10763</v>
      </c>
      <c r="K100">
        <v>24</v>
      </c>
      <c r="L100">
        <v>24</v>
      </c>
      <c r="M100">
        <f>(F100*(1+0.05))</f>
        <v>8.1375000000000011</v>
      </c>
      <c r="N100">
        <f>IFERROR(ROUND(( (-1.208*LN(L100) + 7.5474 + 4.6991*(2.71828^(-0.009*L100)) + 0.0001*L100*L100 - 0.0432*L100 + 4.7166)/3),2), " ")</f>
        <v>3.74</v>
      </c>
      <c r="O100">
        <f>IFERROR(MAX(MIN(ROUND(N100*(Q100/P100),2),4.5),1.9)," ")</f>
        <v>3.52</v>
      </c>
      <c r="P100">
        <f>13.098*F100^-1.237</f>
        <v>1.0402525285097532</v>
      </c>
      <c r="Q100">
        <f>13.098*M100^-1.237</f>
        <v>0.97932674968124156</v>
      </c>
      <c r="R100" s="5">
        <f>IFERROR(ROUND(MAX(MIN((-105.4*LN(O100) + 163.83),95),10),0)," ")</f>
        <v>31</v>
      </c>
      <c r="S100" s="5" t="str">
        <f>IFERROR(CONCATENATE("(",R100,",",ROUND((1.2*W100),2),")")," ")</f>
        <v>(31,9.77)</v>
      </c>
      <c r="T100">
        <f>R100-L100</f>
        <v>7</v>
      </c>
      <c r="U100" s="7" t="str">
        <f>IF((AND(T100=0,H100&gt;=L100)),"Don’t change bids","OK")</f>
        <v>OK</v>
      </c>
      <c r="V100" t="e">
        <f>IF((MATCH(F100,W100,0)),"Same","Diff")</f>
        <v>#N/A</v>
      </c>
      <c r="W100" s="5">
        <f>ROUND(M100,2)</f>
        <v>8.14</v>
      </c>
      <c r="X100" s="5">
        <v>8.14</v>
      </c>
    </row>
    <row r="101" spans="1:24" x14ac:dyDescent="0.25">
      <c r="A101" t="s">
        <v>24</v>
      </c>
      <c r="B101" t="s">
        <v>216</v>
      </c>
      <c r="C101" t="s">
        <v>170</v>
      </c>
      <c r="D101" t="s">
        <v>217</v>
      </c>
      <c r="E101" t="s">
        <v>172</v>
      </c>
      <c r="F101" s="5">
        <v>7.75</v>
      </c>
      <c r="G101" s="9">
        <v>0.1</v>
      </c>
      <c r="H101" s="6">
        <f>G101*100</f>
        <v>10</v>
      </c>
      <c r="I101" t="s">
        <v>9593</v>
      </c>
      <c r="J101" t="s">
        <v>10763</v>
      </c>
      <c r="K101">
        <v>24</v>
      </c>
      <c r="L101">
        <v>24</v>
      </c>
      <c r="M101">
        <f>(F101*(1+0.05))</f>
        <v>8.1375000000000011</v>
      </c>
      <c r="N101">
        <f>IFERROR(ROUND(( (-1.208*LN(L101) + 7.5474 + 4.6991*(2.71828^(-0.009*L101)) + 0.0001*L101*L101 - 0.0432*L101 + 4.7166)/3),2), " ")</f>
        <v>3.74</v>
      </c>
      <c r="O101">
        <f>IFERROR(MAX(MIN(ROUND(N101*(Q101/P101),2),4.5),1.9)," ")</f>
        <v>3.52</v>
      </c>
      <c r="P101">
        <f>13.098*F101^-1.237</f>
        <v>1.0402525285097532</v>
      </c>
      <c r="Q101">
        <f>13.098*M101^-1.237</f>
        <v>0.97932674968124156</v>
      </c>
      <c r="R101" s="5">
        <f>IFERROR(ROUND(MAX(MIN((-105.4*LN(O101) + 163.83),95),10),0)," ")</f>
        <v>31</v>
      </c>
      <c r="S101" s="5" t="str">
        <f>IFERROR(CONCATENATE("(",R101,",",ROUND((1.2*W101),2),")")," ")</f>
        <v>(31,9.77)</v>
      </c>
      <c r="T101">
        <f>R101-L101</f>
        <v>7</v>
      </c>
      <c r="U101" s="7" t="str">
        <f>IF((AND(T101=0,H101&gt;=L101)),"Don’t change bids","OK")</f>
        <v>OK</v>
      </c>
      <c r="V101" t="e">
        <f>IF((MATCH(F101,W101,0)),"Same","Diff")</f>
        <v>#N/A</v>
      </c>
      <c r="W101" s="5">
        <f>ROUND(M101,2)</f>
        <v>8.14</v>
      </c>
      <c r="X101" s="5">
        <v>8.14</v>
      </c>
    </row>
    <row r="102" spans="1:24" x14ac:dyDescent="0.25">
      <c r="A102" t="s">
        <v>24</v>
      </c>
      <c r="B102" t="s">
        <v>218</v>
      </c>
      <c r="C102" t="s">
        <v>170</v>
      </c>
      <c r="D102" t="s">
        <v>217</v>
      </c>
      <c r="E102" t="s">
        <v>172</v>
      </c>
      <c r="F102" s="5">
        <v>7.75</v>
      </c>
      <c r="G102" s="9">
        <v>0.1</v>
      </c>
      <c r="H102" s="6">
        <f>G102*100</f>
        <v>10</v>
      </c>
      <c r="I102" t="s">
        <v>9593</v>
      </c>
      <c r="J102" t="s">
        <v>10763</v>
      </c>
      <c r="K102">
        <v>24</v>
      </c>
      <c r="L102">
        <v>24</v>
      </c>
      <c r="M102">
        <f>(F102*(1+0.05))</f>
        <v>8.1375000000000011</v>
      </c>
      <c r="N102">
        <f>IFERROR(ROUND(( (-1.208*LN(L102) + 7.5474 + 4.6991*(2.71828^(-0.009*L102)) + 0.0001*L102*L102 - 0.0432*L102 + 4.7166)/3),2), " ")</f>
        <v>3.74</v>
      </c>
      <c r="O102">
        <f>IFERROR(MAX(MIN(ROUND(N102*(Q102/P102),2),4.5),1.9)," ")</f>
        <v>3.52</v>
      </c>
      <c r="P102">
        <f>13.098*F102^-1.237</f>
        <v>1.0402525285097532</v>
      </c>
      <c r="Q102">
        <f>13.098*M102^-1.237</f>
        <v>0.97932674968124156</v>
      </c>
      <c r="R102" s="5">
        <f>IFERROR(ROUND(MAX(MIN((-105.4*LN(O102) + 163.83),95),10),0)," ")</f>
        <v>31</v>
      </c>
      <c r="S102" s="5" t="str">
        <f>IFERROR(CONCATENATE("(",R102,",",ROUND((1.2*W102),2),")")," ")</f>
        <v>(31,9.77)</v>
      </c>
      <c r="T102">
        <f>R102-L102</f>
        <v>7</v>
      </c>
      <c r="U102" s="7" t="str">
        <f>IF((AND(T102=0,H102&gt;=L102)),"Don’t change bids","OK")</f>
        <v>OK</v>
      </c>
      <c r="V102" t="e">
        <f>IF((MATCH(F102,W102,0)),"Same","Diff")</f>
        <v>#N/A</v>
      </c>
      <c r="W102" s="5">
        <f>ROUND(M102,2)</f>
        <v>8.14</v>
      </c>
      <c r="X102" s="5">
        <v>8.14</v>
      </c>
    </row>
    <row r="103" spans="1:24" x14ac:dyDescent="0.25">
      <c r="A103" t="s">
        <v>24</v>
      </c>
      <c r="B103" t="s">
        <v>219</v>
      </c>
      <c r="C103" t="s">
        <v>170</v>
      </c>
      <c r="D103" t="s">
        <v>217</v>
      </c>
      <c r="E103" t="s">
        <v>172</v>
      </c>
      <c r="F103" s="5">
        <v>7.75</v>
      </c>
      <c r="G103" s="9">
        <v>0.1</v>
      </c>
      <c r="H103" s="6">
        <f>G103*100</f>
        <v>10</v>
      </c>
      <c r="I103" t="s">
        <v>9593</v>
      </c>
      <c r="J103" t="s">
        <v>10763</v>
      </c>
      <c r="K103">
        <v>24</v>
      </c>
      <c r="L103">
        <v>24</v>
      </c>
      <c r="M103">
        <f>(F103*(1+0.05))</f>
        <v>8.1375000000000011</v>
      </c>
      <c r="N103">
        <f>IFERROR(ROUND(( (-1.208*LN(L103) + 7.5474 + 4.6991*(2.71828^(-0.009*L103)) + 0.0001*L103*L103 - 0.0432*L103 + 4.7166)/3),2), " ")</f>
        <v>3.74</v>
      </c>
      <c r="O103">
        <f>IFERROR(MAX(MIN(ROUND(N103*(Q103/P103),2),4.5),1.9)," ")</f>
        <v>3.52</v>
      </c>
      <c r="P103">
        <f>13.098*F103^-1.237</f>
        <v>1.0402525285097532</v>
      </c>
      <c r="Q103">
        <f>13.098*M103^-1.237</f>
        <v>0.97932674968124156</v>
      </c>
      <c r="R103" s="5">
        <f>IFERROR(ROUND(MAX(MIN((-105.4*LN(O103) + 163.83),95),10),0)," ")</f>
        <v>31</v>
      </c>
      <c r="S103" s="5" t="str">
        <f>IFERROR(CONCATENATE("(",R103,",",ROUND((1.2*W103),2),")")," ")</f>
        <v>(31,9.77)</v>
      </c>
      <c r="T103">
        <f>R103-L103</f>
        <v>7</v>
      </c>
      <c r="U103" s="7" t="str">
        <f>IF((AND(T103=0,H103&gt;=L103)),"Don’t change bids","OK")</f>
        <v>OK</v>
      </c>
      <c r="V103" t="e">
        <f>IF((MATCH(F103,W103,0)),"Same","Diff")</f>
        <v>#N/A</v>
      </c>
      <c r="W103" s="5">
        <f>ROUND(M103,2)</f>
        <v>8.14</v>
      </c>
      <c r="X103" s="5">
        <v>8.14</v>
      </c>
    </row>
    <row r="104" spans="1:24" x14ac:dyDescent="0.25">
      <c r="A104" t="s">
        <v>24</v>
      </c>
      <c r="B104" t="s">
        <v>220</v>
      </c>
      <c r="C104" t="s">
        <v>170</v>
      </c>
      <c r="D104" t="s">
        <v>217</v>
      </c>
      <c r="E104" t="s">
        <v>221</v>
      </c>
      <c r="F104" s="5">
        <v>3.35</v>
      </c>
      <c r="G104" s="9">
        <v>0.1</v>
      </c>
      <c r="H104" s="6">
        <f>G104*100</f>
        <v>10</v>
      </c>
      <c r="I104" t="s">
        <v>9604</v>
      </c>
      <c r="J104" t="s">
        <v>10763</v>
      </c>
      <c r="K104">
        <v>16</v>
      </c>
      <c r="L104">
        <v>16</v>
      </c>
      <c r="M104">
        <f>(F104*(1+0.05))</f>
        <v>3.5175000000000001</v>
      </c>
      <c r="N104">
        <f>IFERROR(ROUND(( (-1.208*LN(L104) + 7.5474 + 4.6991*(2.71828^(-0.009*L104)) + 0.0001*L104*L104 - 0.0432*L104 + 4.7166)/3),2), " ")</f>
        <v>4.1100000000000003</v>
      </c>
      <c r="O104">
        <f>IFERROR(MAX(MIN(ROUND(N104*(Q104/P104),2),4.5),1.9)," ")</f>
        <v>3.87</v>
      </c>
      <c r="P104">
        <f>13.098*F104^-1.237</f>
        <v>2.9357871132006861</v>
      </c>
      <c r="Q104">
        <f>13.098*M104^-1.237</f>
        <v>2.7638431751237484</v>
      </c>
      <c r="R104" s="5">
        <f>IFERROR(ROUND(MAX(MIN((-105.4*LN(O104) + 163.83),95),10),0)," ")</f>
        <v>21</v>
      </c>
      <c r="S104" s="5" t="str">
        <f>IFERROR(CONCATENATE("(",R104,",",ROUND((1.2*W104),2),")")," ")</f>
        <v>(21,4.22)</v>
      </c>
      <c r="T104">
        <f>R104-L104</f>
        <v>5</v>
      </c>
      <c r="U104" s="7" t="str">
        <f>IF((AND(T104=0,H104&gt;=L104)),"Don’t change bids","OK")</f>
        <v>OK</v>
      </c>
      <c r="V104" t="e">
        <f>IF((MATCH(F104,W104,0)),"Same","Diff")</f>
        <v>#N/A</v>
      </c>
      <c r="W104" s="5">
        <f>ROUND(M104,2)</f>
        <v>3.52</v>
      </c>
      <c r="X104" s="5">
        <v>3.52</v>
      </c>
    </row>
    <row r="105" spans="1:24" x14ac:dyDescent="0.25">
      <c r="A105" t="s">
        <v>24</v>
      </c>
      <c r="B105" t="s">
        <v>222</v>
      </c>
      <c r="C105" t="s">
        <v>170</v>
      </c>
      <c r="D105" t="s">
        <v>223</v>
      </c>
      <c r="E105" t="s">
        <v>224</v>
      </c>
      <c r="F105" s="5">
        <v>9.67</v>
      </c>
      <c r="G105" s="9">
        <v>0.1</v>
      </c>
      <c r="H105" s="6">
        <f>G105*100</f>
        <v>10</v>
      </c>
      <c r="I105" t="s">
        <v>9605</v>
      </c>
      <c r="J105" t="s">
        <v>10763</v>
      </c>
      <c r="K105">
        <v>35</v>
      </c>
      <c r="L105">
        <v>35</v>
      </c>
      <c r="M105">
        <f>(F105*(1+0.05))</f>
        <v>10.153500000000001</v>
      </c>
      <c r="N105">
        <f>IFERROR(ROUND(( (-1.208*LN(L105) + 7.5474 + 4.6991*(2.71828^(-0.009*L105)) + 0.0001*L105*L105 - 0.0432*L105 + 4.7166)/3),2), " ")</f>
        <v>3.34</v>
      </c>
      <c r="O105">
        <f>IFERROR(MAX(MIN(ROUND(N105*(Q105/P105),2),4.5),1.9)," ")</f>
        <v>3.14</v>
      </c>
      <c r="P105">
        <f>13.098*F105^-1.237</f>
        <v>0.79110191837409416</v>
      </c>
      <c r="Q105">
        <f>13.098*M105^-1.237</f>
        <v>0.74476845684555582</v>
      </c>
      <c r="R105" s="5">
        <f>IFERROR(ROUND(MAX(MIN((-105.4*LN(O105) + 163.83),95),10),0)," ")</f>
        <v>43</v>
      </c>
      <c r="S105" s="5" t="str">
        <f>IFERROR(CONCATENATE("(",R105,",",ROUND((1.2*W105),2),")")," ")</f>
        <v>(43,12.18)</v>
      </c>
      <c r="T105">
        <f>R105-L105</f>
        <v>8</v>
      </c>
      <c r="U105" s="7" t="str">
        <f>IF((AND(T105=0,H105&gt;=L105)),"Don’t change bids","OK")</f>
        <v>OK</v>
      </c>
      <c r="V105" t="e">
        <f>IF((MATCH(F105,W105,0)),"Same","Diff")</f>
        <v>#N/A</v>
      </c>
      <c r="W105" s="5">
        <f>ROUND(M105,2)</f>
        <v>10.15</v>
      </c>
      <c r="X105" s="5">
        <v>10.15</v>
      </c>
    </row>
    <row r="106" spans="1:24" x14ac:dyDescent="0.25">
      <c r="A106" t="s">
        <v>24</v>
      </c>
      <c r="B106" t="s">
        <v>225</v>
      </c>
      <c r="C106" t="s">
        <v>170</v>
      </c>
      <c r="D106" t="s">
        <v>226</v>
      </c>
      <c r="E106" t="s">
        <v>227</v>
      </c>
      <c r="F106" s="5">
        <v>2.2999999999999998</v>
      </c>
      <c r="G106" s="9">
        <v>0.1</v>
      </c>
      <c r="H106" s="6">
        <f>G106*100</f>
        <v>10</v>
      </c>
      <c r="I106" t="s">
        <v>9606</v>
      </c>
      <c r="J106" t="s">
        <v>10763</v>
      </c>
      <c r="K106">
        <v>16</v>
      </c>
      <c r="L106">
        <v>16</v>
      </c>
      <c r="M106">
        <f>(F106*(1+0.05))</f>
        <v>2.415</v>
      </c>
      <c r="N106">
        <f>IFERROR(ROUND(( (-1.208*LN(L106) + 7.5474 + 4.6991*(2.71828^(-0.009*L106)) + 0.0001*L106*L106 - 0.0432*L106 + 4.7166)/3),2), " ")</f>
        <v>4.1100000000000003</v>
      </c>
      <c r="O106">
        <f>IFERROR(MAX(MIN(ROUND(N106*(Q106/P106),2),4.5),1.9)," ")</f>
        <v>3.87</v>
      </c>
      <c r="P106">
        <f>13.098*F106^-1.237</f>
        <v>4.674634424546853</v>
      </c>
      <c r="Q106">
        <f>13.098*M106^-1.237</f>
        <v>4.4008492279253213</v>
      </c>
      <c r="R106" s="5">
        <f>IFERROR(ROUND(MAX(MIN((-105.4*LN(O106) + 163.83),95),10),0)," ")</f>
        <v>21</v>
      </c>
      <c r="S106" s="5" t="str">
        <f>IFERROR(CONCATENATE("(",R106,",",ROUND((1.2*W106),2),")")," ")</f>
        <v>(21,2.9)</v>
      </c>
      <c r="T106">
        <f>R106-L106</f>
        <v>5</v>
      </c>
      <c r="U106" s="7" t="str">
        <f>IF((AND(T106=0,H106&gt;=L106)),"Don’t change bids","OK")</f>
        <v>OK</v>
      </c>
      <c r="V106" t="e">
        <f>IF((MATCH(F106,W106,0)),"Same","Diff")</f>
        <v>#N/A</v>
      </c>
      <c r="W106" s="5">
        <f>ROUND(M106,2)</f>
        <v>2.42</v>
      </c>
      <c r="X106" s="5">
        <v>2.42</v>
      </c>
    </row>
    <row r="107" spans="1:24" x14ac:dyDescent="0.25">
      <c r="A107" t="s">
        <v>24</v>
      </c>
      <c r="B107" t="s">
        <v>228</v>
      </c>
      <c r="C107" t="s">
        <v>170</v>
      </c>
      <c r="D107" t="s">
        <v>226</v>
      </c>
      <c r="E107" t="s">
        <v>229</v>
      </c>
      <c r="F107" s="5">
        <v>2.35</v>
      </c>
      <c r="G107" s="9">
        <v>0.1</v>
      </c>
      <c r="H107" s="6">
        <f>G107*100</f>
        <v>10</v>
      </c>
      <c r="I107" t="s">
        <v>9607</v>
      </c>
      <c r="J107" t="s">
        <v>10763</v>
      </c>
      <c r="K107">
        <v>16</v>
      </c>
      <c r="L107">
        <v>16</v>
      </c>
      <c r="M107">
        <f>(F107*(1+0.05))</f>
        <v>2.4675000000000002</v>
      </c>
      <c r="N107">
        <f>IFERROR(ROUND(( (-1.208*LN(L107) + 7.5474 + 4.6991*(2.71828^(-0.009*L107)) + 0.0001*L107*L107 - 0.0432*L107 + 4.7166)/3),2), " ")</f>
        <v>4.1100000000000003</v>
      </c>
      <c r="O107">
        <f>IFERROR(MAX(MIN(ROUND(N107*(Q107/P107),2),4.5),1.9)," ")</f>
        <v>3.87</v>
      </c>
      <c r="P107">
        <f>13.098*F107^-1.237</f>
        <v>4.5519139181366661</v>
      </c>
      <c r="Q107">
        <f>13.098*M107^-1.237</f>
        <v>4.2853162478381703</v>
      </c>
      <c r="R107" s="5">
        <f>IFERROR(ROUND(MAX(MIN((-105.4*LN(O107) + 163.83),95),10),0)," ")</f>
        <v>21</v>
      </c>
      <c r="S107" s="5" t="str">
        <f>IFERROR(CONCATENATE("(",R107,",",ROUND((1.2*W107),2),")")," ")</f>
        <v>(21,2.96)</v>
      </c>
      <c r="T107">
        <f>R107-L107</f>
        <v>5</v>
      </c>
      <c r="U107" s="7" t="str">
        <f>IF((AND(T107=0,H107&gt;=L107)),"Don’t change bids","OK")</f>
        <v>OK</v>
      </c>
      <c r="V107" t="e">
        <f>IF((MATCH(F107,W107,0)),"Same","Diff")</f>
        <v>#N/A</v>
      </c>
      <c r="W107" s="5">
        <f>ROUND(M107,2)</f>
        <v>2.4700000000000002</v>
      </c>
      <c r="X107" s="5">
        <v>2.4700000000000002</v>
      </c>
    </row>
    <row r="108" spans="1:24" x14ac:dyDescent="0.25">
      <c r="A108" t="s">
        <v>24</v>
      </c>
      <c r="B108" t="s">
        <v>230</v>
      </c>
      <c r="C108" t="s">
        <v>170</v>
      </c>
      <c r="D108" t="s">
        <v>231</v>
      </c>
      <c r="E108" t="s">
        <v>232</v>
      </c>
      <c r="F108" s="5">
        <v>7.36</v>
      </c>
      <c r="G108" s="9">
        <v>0.1</v>
      </c>
      <c r="H108" s="6">
        <f>G108*100</f>
        <v>10</v>
      </c>
      <c r="I108" t="s">
        <v>9608</v>
      </c>
      <c r="J108" t="s">
        <v>10763</v>
      </c>
      <c r="K108">
        <v>29</v>
      </c>
      <c r="L108">
        <v>29</v>
      </c>
      <c r="M108">
        <f>(F108*(1+0.05))</f>
        <v>7.7280000000000006</v>
      </c>
      <c r="N108">
        <f>IFERROR(ROUND(( (-1.208*LN(L108) + 7.5474 + 4.6991*(2.71828^(-0.009*L108)) + 0.0001*L108*L108 - 0.0432*L108 + 4.7166)/3),2), " ")</f>
        <v>3.55</v>
      </c>
      <c r="O108">
        <f>IFERROR(MAX(MIN(ROUND(N108*(Q108/P108),2),4.5),1.9)," ")</f>
        <v>3.34</v>
      </c>
      <c r="P108">
        <f>13.098*F108^-1.237</f>
        <v>1.1088610528097644</v>
      </c>
      <c r="Q108">
        <f>13.098*M108^-1.237</f>
        <v>1.0439169922057292</v>
      </c>
      <c r="R108" s="5">
        <f>IFERROR(ROUND(MAX(MIN((-105.4*LN(O108) + 163.83),95),10),0)," ")</f>
        <v>37</v>
      </c>
      <c r="S108" s="5" t="str">
        <f>IFERROR(CONCATENATE("(",R108,",",ROUND((1.2*W108),2),")")," ")</f>
        <v>(37,9.28)</v>
      </c>
      <c r="T108">
        <f>R108-L108</f>
        <v>8</v>
      </c>
      <c r="U108" s="7" t="str">
        <f>IF((AND(T108=0,H108&gt;=L108)),"Don’t change bids","OK")</f>
        <v>OK</v>
      </c>
      <c r="V108" t="e">
        <f>IF((MATCH(F108,W108,0)),"Same","Diff")</f>
        <v>#N/A</v>
      </c>
      <c r="W108" s="5">
        <f>ROUND(M108,2)</f>
        <v>7.73</v>
      </c>
      <c r="X108" s="5">
        <v>7.73</v>
      </c>
    </row>
    <row r="109" spans="1:24" x14ac:dyDescent="0.25">
      <c r="A109" t="s">
        <v>24</v>
      </c>
      <c r="B109" t="s">
        <v>233</v>
      </c>
      <c r="C109" t="s">
        <v>170</v>
      </c>
      <c r="D109" t="s">
        <v>234</v>
      </c>
      <c r="E109" t="s">
        <v>172</v>
      </c>
      <c r="F109" s="5">
        <v>7.75</v>
      </c>
      <c r="G109" s="9">
        <v>0.1</v>
      </c>
      <c r="H109" s="6">
        <f>G109*100</f>
        <v>10</v>
      </c>
      <c r="I109" t="s">
        <v>9593</v>
      </c>
      <c r="J109" t="s">
        <v>10763</v>
      </c>
      <c r="K109">
        <v>24</v>
      </c>
      <c r="L109">
        <v>24</v>
      </c>
      <c r="M109">
        <f>(F109*(1+0.05))</f>
        <v>8.1375000000000011</v>
      </c>
      <c r="N109">
        <f>IFERROR(ROUND(( (-1.208*LN(L109) + 7.5474 + 4.6991*(2.71828^(-0.009*L109)) + 0.0001*L109*L109 - 0.0432*L109 + 4.7166)/3),2), " ")</f>
        <v>3.74</v>
      </c>
      <c r="O109">
        <f>IFERROR(MAX(MIN(ROUND(N109*(Q109/P109),2),4.5),1.9)," ")</f>
        <v>3.52</v>
      </c>
      <c r="P109">
        <f>13.098*F109^-1.237</f>
        <v>1.0402525285097532</v>
      </c>
      <c r="Q109">
        <f>13.098*M109^-1.237</f>
        <v>0.97932674968124156</v>
      </c>
      <c r="R109" s="5">
        <f>IFERROR(ROUND(MAX(MIN((-105.4*LN(O109) + 163.83),95),10),0)," ")</f>
        <v>31</v>
      </c>
      <c r="S109" s="5" t="str">
        <f>IFERROR(CONCATENATE("(",R109,",",ROUND((1.2*W109),2),")")," ")</f>
        <v>(31,9.77)</v>
      </c>
      <c r="T109">
        <f>R109-L109</f>
        <v>7</v>
      </c>
      <c r="U109" s="7" t="str">
        <f>IF((AND(T109=0,H109&gt;=L109)),"Don’t change bids","OK")</f>
        <v>OK</v>
      </c>
      <c r="V109" t="e">
        <f>IF((MATCH(F109,W109,0)),"Same","Diff")</f>
        <v>#N/A</v>
      </c>
      <c r="W109" s="5">
        <f>ROUND(M109,2)</f>
        <v>8.14</v>
      </c>
      <c r="X109" s="5">
        <v>8.14</v>
      </c>
    </row>
    <row r="110" spans="1:24" x14ac:dyDescent="0.25">
      <c r="A110" t="s">
        <v>24</v>
      </c>
      <c r="B110" t="s">
        <v>235</v>
      </c>
      <c r="C110" t="s">
        <v>170</v>
      </c>
      <c r="D110" t="s">
        <v>234</v>
      </c>
      <c r="E110" t="s">
        <v>236</v>
      </c>
      <c r="F110" s="5">
        <v>5.39</v>
      </c>
      <c r="G110" s="9">
        <v>0.1</v>
      </c>
      <c r="H110" s="6">
        <f>G110*100</f>
        <v>10</v>
      </c>
      <c r="I110" t="s">
        <v>9609</v>
      </c>
      <c r="J110" t="s">
        <v>10763</v>
      </c>
      <c r="K110">
        <v>16</v>
      </c>
      <c r="L110">
        <v>16</v>
      </c>
      <c r="M110">
        <f>(F110*(1+0.05))</f>
        <v>5.6594999999999995</v>
      </c>
      <c r="N110">
        <f>IFERROR(ROUND(( (-1.208*LN(L110) + 7.5474 + 4.6991*(2.71828^(-0.009*L110)) + 0.0001*L110*L110 - 0.0432*L110 + 4.7166)/3),2), " ")</f>
        <v>4.1100000000000003</v>
      </c>
      <c r="O110">
        <f>IFERROR(MAX(MIN(ROUND(N110*(Q110/P110),2),4.5),1.9)," ")</f>
        <v>3.87</v>
      </c>
      <c r="P110">
        <f>13.098*F110^-1.237</f>
        <v>1.6301579397042807</v>
      </c>
      <c r="Q110">
        <f>13.098*M110^-1.237</f>
        <v>1.534682428356813</v>
      </c>
      <c r="R110" s="5">
        <f>IFERROR(ROUND(MAX(MIN((-105.4*LN(O110) + 163.83),95),10),0)," ")</f>
        <v>21</v>
      </c>
      <c r="S110" s="5" t="str">
        <f>IFERROR(CONCATENATE("(",R110,",",ROUND((1.2*W110),2),")")," ")</f>
        <v>(21,6.79)</v>
      </c>
      <c r="T110">
        <f>R110-L110</f>
        <v>5</v>
      </c>
      <c r="U110" s="7" t="str">
        <f>IF((AND(T110=0,H110&gt;=L110)),"Don’t change bids","OK")</f>
        <v>OK</v>
      </c>
      <c r="V110" t="e">
        <f>IF((MATCH(F110,W110,0)),"Same","Diff")</f>
        <v>#N/A</v>
      </c>
      <c r="W110" s="5">
        <f>ROUND(M110,2)</f>
        <v>5.66</v>
      </c>
      <c r="X110" s="5">
        <v>5.66</v>
      </c>
    </row>
    <row r="111" spans="1:24" x14ac:dyDescent="0.25">
      <c r="A111" t="s">
        <v>24</v>
      </c>
      <c r="B111" t="s">
        <v>237</v>
      </c>
      <c r="C111" t="s">
        <v>170</v>
      </c>
      <c r="D111" t="s">
        <v>238</v>
      </c>
      <c r="E111" t="s">
        <v>172</v>
      </c>
      <c r="F111" s="5">
        <v>7.75</v>
      </c>
      <c r="G111" s="9">
        <v>0.1</v>
      </c>
      <c r="H111" s="6">
        <f>G111*100</f>
        <v>10</v>
      </c>
      <c r="I111" t="s">
        <v>9593</v>
      </c>
      <c r="J111" t="s">
        <v>10763</v>
      </c>
      <c r="K111">
        <v>24</v>
      </c>
      <c r="L111">
        <v>24</v>
      </c>
      <c r="M111">
        <f>(F111*(1+0.05))</f>
        <v>8.1375000000000011</v>
      </c>
      <c r="N111">
        <f>IFERROR(ROUND(( (-1.208*LN(L111) + 7.5474 + 4.6991*(2.71828^(-0.009*L111)) + 0.0001*L111*L111 - 0.0432*L111 + 4.7166)/3),2), " ")</f>
        <v>3.74</v>
      </c>
      <c r="O111">
        <f>IFERROR(MAX(MIN(ROUND(N111*(Q111/P111),2),4.5),1.9)," ")</f>
        <v>3.52</v>
      </c>
      <c r="P111">
        <f>13.098*F111^-1.237</f>
        <v>1.0402525285097532</v>
      </c>
      <c r="Q111">
        <f>13.098*M111^-1.237</f>
        <v>0.97932674968124156</v>
      </c>
      <c r="R111" s="5">
        <f>IFERROR(ROUND(MAX(MIN((-105.4*LN(O111) + 163.83),95),10),0)," ")</f>
        <v>31</v>
      </c>
      <c r="S111" s="5" t="str">
        <f>IFERROR(CONCATENATE("(",R111,",",ROUND((1.2*W111),2),")")," ")</f>
        <v>(31,9.77)</v>
      </c>
      <c r="T111">
        <f>R111-L111</f>
        <v>7</v>
      </c>
      <c r="U111" s="7" t="str">
        <f>IF((AND(T111=0,H111&gt;=L111)),"Don’t change bids","OK")</f>
        <v>OK</v>
      </c>
      <c r="V111" t="e">
        <f>IF((MATCH(F111,W111,0)),"Same","Diff")</f>
        <v>#N/A</v>
      </c>
      <c r="W111" s="5">
        <f>ROUND(M111,2)</f>
        <v>8.14</v>
      </c>
      <c r="X111" s="5">
        <v>8.14</v>
      </c>
    </row>
    <row r="112" spans="1:24" x14ac:dyDescent="0.25">
      <c r="A112" t="s">
        <v>24</v>
      </c>
      <c r="B112" t="s">
        <v>239</v>
      </c>
      <c r="C112" t="s">
        <v>170</v>
      </c>
      <c r="D112" t="s">
        <v>240</v>
      </c>
      <c r="E112" t="s">
        <v>241</v>
      </c>
      <c r="F112" s="5">
        <v>7.26</v>
      </c>
      <c r="G112" s="9">
        <v>0.1</v>
      </c>
      <c r="H112" s="6">
        <f>G112*100</f>
        <v>10</v>
      </c>
      <c r="I112" t="s">
        <v>9610</v>
      </c>
      <c r="J112" t="s">
        <v>10763</v>
      </c>
      <c r="K112">
        <v>20</v>
      </c>
      <c r="L112">
        <v>20</v>
      </c>
      <c r="M112">
        <f>(F112*(1+0.05))</f>
        <v>7.6230000000000002</v>
      </c>
      <c r="N112">
        <f>IFERROR(ROUND(( (-1.208*LN(L112) + 7.5474 + 4.6991*(2.71828^(-0.009*L112)) + 0.0001*L112*L112 - 0.0432*L112 + 4.7166)/3),2), " ")</f>
        <v>3.92</v>
      </c>
      <c r="O112">
        <f>IFERROR(MAX(MIN(ROUND(N112*(Q112/P112),2),4.5),1.9)," ")</f>
        <v>3.69</v>
      </c>
      <c r="P112">
        <f>13.098*F112^-1.237</f>
        <v>1.1277851877230989</v>
      </c>
      <c r="Q112">
        <f>13.098*M112^-1.237</f>
        <v>1.0617327734966002</v>
      </c>
      <c r="R112" s="5">
        <f>IFERROR(ROUND(MAX(MIN((-105.4*LN(O112) + 163.83),95),10),0)," ")</f>
        <v>26</v>
      </c>
      <c r="S112" s="5" t="str">
        <f>IFERROR(CONCATENATE("(",R112,",",ROUND((1.2*W112),2),")")," ")</f>
        <v>(26,9.14)</v>
      </c>
      <c r="T112">
        <f>R112-L112</f>
        <v>6</v>
      </c>
      <c r="U112" s="7" t="str">
        <f>IF((AND(T112=0,H112&gt;=L112)),"Don’t change bids","OK")</f>
        <v>OK</v>
      </c>
      <c r="V112" t="e">
        <f>IF((MATCH(F112,W112,0)),"Same","Diff")</f>
        <v>#N/A</v>
      </c>
      <c r="W112" s="5">
        <f>ROUND(M112,2)</f>
        <v>7.62</v>
      </c>
      <c r="X112" s="5">
        <v>7.62</v>
      </c>
    </row>
    <row r="113" spans="1:24" x14ac:dyDescent="0.25">
      <c r="A113" t="s">
        <v>24</v>
      </c>
      <c r="B113" t="s">
        <v>242</v>
      </c>
      <c r="C113" t="s">
        <v>170</v>
      </c>
      <c r="D113" t="s">
        <v>243</v>
      </c>
      <c r="E113" t="s">
        <v>172</v>
      </c>
      <c r="F113" s="5">
        <v>7.75</v>
      </c>
      <c r="G113" s="9">
        <v>0.1</v>
      </c>
      <c r="H113" s="6">
        <f>G113*100</f>
        <v>10</v>
      </c>
      <c r="I113" t="s">
        <v>9593</v>
      </c>
      <c r="J113" t="s">
        <v>10763</v>
      </c>
      <c r="K113">
        <v>24</v>
      </c>
      <c r="L113">
        <v>24</v>
      </c>
      <c r="M113">
        <f>(F113*(1+0.05))</f>
        <v>8.1375000000000011</v>
      </c>
      <c r="N113">
        <f>IFERROR(ROUND(( (-1.208*LN(L113) + 7.5474 + 4.6991*(2.71828^(-0.009*L113)) + 0.0001*L113*L113 - 0.0432*L113 + 4.7166)/3),2), " ")</f>
        <v>3.74</v>
      </c>
      <c r="O113">
        <f>IFERROR(MAX(MIN(ROUND(N113*(Q113/P113),2),4.5),1.9)," ")</f>
        <v>3.52</v>
      </c>
      <c r="P113">
        <f>13.098*F113^-1.237</f>
        <v>1.0402525285097532</v>
      </c>
      <c r="Q113">
        <f>13.098*M113^-1.237</f>
        <v>0.97932674968124156</v>
      </c>
      <c r="R113" s="5">
        <f>IFERROR(ROUND(MAX(MIN((-105.4*LN(O113) + 163.83),95),10),0)," ")</f>
        <v>31</v>
      </c>
      <c r="S113" s="5" t="str">
        <f>IFERROR(CONCATENATE("(",R113,",",ROUND((1.2*W113),2),")")," ")</f>
        <v>(31,9.77)</v>
      </c>
      <c r="T113">
        <f>R113-L113</f>
        <v>7</v>
      </c>
      <c r="U113" s="7" t="str">
        <f>IF((AND(T113=0,H113&gt;=L113)),"Don’t change bids","OK")</f>
        <v>OK</v>
      </c>
      <c r="V113" t="e">
        <f>IF((MATCH(F113,W113,0)),"Same","Diff")</f>
        <v>#N/A</v>
      </c>
      <c r="W113" s="5">
        <f>ROUND(M113,2)</f>
        <v>8.14</v>
      </c>
      <c r="X113" s="5">
        <v>8.14</v>
      </c>
    </row>
    <row r="114" spans="1:24" x14ac:dyDescent="0.25">
      <c r="A114" t="s">
        <v>24</v>
      </c>
      <c r="B114" t="s">
        <v>244</v>
      </c>
      <c r="C114" t="s">
        <v>170</v>
      </c>
      <c r="D114" t="s">
        <v>245</v>
      </c>
      <c r="E114" t="s">
        <v>246</v>
      </c>
      <c r="F114" s="5">
        <v>6.99</v>
      </c>
      <c r="G114" s="9">
        <v>0.1</v>
      </c>
      <c r="H114" s="6">
        <f>G114*100</f>
        <v>10</v>
      </c>
      <c r="I114" t="s">
        <v>9611</v>
      </c>
      <c r="J114" t="s">
        <v>10763</v>
      </c>
      <c r="K114">
        <v>16</v>
      </c>
      <c r="L114">
        <v>16</v>
      </c>
      <c r="M114">
        <f>(F114*(1+0.05))</f>
        <v>7.3395000000000001</v>
      </c>
      <c r="N114">
        <f>IFERROR(ROUND(( (-1.208*LN(L114) + 7.5474 + 4.6991*(2.71828^(-0.009*L114)) + 0.0001*L114*L114 - 0.0432*L114 + 4.7166)/3),2), " ")</f>
        <v>4.1100000000000003</v>
      </c>
      <c r="O114">
        <f>IFERROR(MAX(MIN(ROUND(N114*(Q114/P114),2),4.5),1.9)," ")</f>
        <v>3.87</v>
      </c>
      <c r="P114">
        <f>13.098*F114^-1.237</f>
        <v>1.1819162934120495</v>
      </c>
      <c r="Q114">
        <f>13.098*M114^-1.237</f>
        <v>1.112693514603335</v>
      </c>
      <c r="R114" s="5">
        <f>IFERROR(ROUND(MAX(MIN((-105.4*LN(O114) + 163.83),95),10),0)," ")</f>
        <v>21</v>
      </c>
      <c r="S114" s="5" t="str">
        <f>IFERROR(CONCATENATE("(",R114,",",ROUND((1.2*W114),2),")")," ")</f>
        <v>(21,8.81)</v>
      </c>
      <c r="T114">
        <f>R114-L114</f>
        <v>5</v>
      </c>
      <c r="U114" s="7" t="str">
        <f>IF((AND(T114=0,H114&gt;=L114)),"Don’t change bids","OK")</f>
        <v>OK</v>
      </c>
      <c r="V114" t="e">
        <f>IF((MATCH(F114,W114,0)),"Same","Diff")</f>
        <v>#N/A</v>
      </c>
      <c r="W114" s="5">
        <f>ROUND(M114,2)</f>
        <v>7.34</v>
      </c>
      <c r="X114" s="5">
        <v>7.34</v>
      </c>
    </row>
    <row r="115" spans="1:24" x14ac:dyDescent="0.25">
      <c r="A115" t="s">
        <v>24</v>
      </c>
      <c r="B115" t="s">
        <v>247</v>
      </c>
      <c r="C115" t="s">
        <v>170</v>
      </c>
      <c r="D115" t="s">
        <v>245</v>
      </c>
      <c r="E115" t="s">
        <v>248</v>
      </c>
      <c r="F115" s="5">
        <v>5.1100000000000003</v>
      </c>
      <c r="G115" s="9">
        <v>0.1</v>
      </c>
      <c r="H115" s="6">
        <f>G115*100</f>
        <v>10</v>
      </c>
      <c r="I115" t="s">
        <v>9612</v>
      </c>
      <c r="J115" t="s">
        <v>10763</v>
      </c>
      <c r="K115">
        <v>24</v>
      </c>
      <c r="L115">
        <v>24</v>
      </c>
      <c r="M115">
        <f>(F115*(1+0.05))</f>
        <v>5.3655000000000008</v>
      </c>
      <c r="N115">
        <f>IFERROR(ROUND(( (-1.208*LN(L115) + 7.5474 + 4.6991*(2.71828^(-0.009*L115)) + 0.0001*L115*L115 - 0.0432*L115 + 4.7166)/3),2), " ")</f>
        <v>3.74</v>
      </c>
      <c r="O115">
        <f>IFERROR(MAX(MIN(ROUND(N115*(Q115/P115),2),4.5),1.9)," ")</f>
        <v>3.52</v>
      </c>
      <c r="P115">
        <f>13.098*F115^-1.237</f>
        <v>1.7413590712575653</v>
      </c>
      <c r="Q115">
        <f>13.098*M115^-1.237</f>
        <v>1.639370703309593</v>
      </c>
      <c r="R115" s="5">
        <f>IFERROR(ROUND(MAX(MIN((-105.4*LN(O115) + 163.83),95),10),0)," ")</f>
        <v>31</v>
      </c>
      <c r="S115" s="5" t="str">
        <f>IFERROR(CONCATENATE("(",R115,",",ROUND((1.2*W115),2),")")," ")</f>
        <v>(31,6.44)</v>
      </c>
      <c r="T115">
        <f>R115-L115</f>
        <v>7</v>
      </c>
      <c r="U115" s="7" t="str">
        <f>IF((AND(T115=0,H115&gt;=L115)),"Don’t change bids","OK")</f>
        <v>OK</v>
      </c>
      <c r="V115" t="e">
        <f>IF((MATCH(F115,W115,0)),"Same","Diff")</f>
        <v>#N/A</v>
      </c>
      <c r="W115" s="5">
        <f>ROUND(M115,2)</f>
        <v>5.37</v>
      </c>
      <c r="X115" s="5">
        <v>5.37</v>
      </c>
    </row>
    <row r="116" spans="1:24" x14ac:dyDescent="0.25">
      <c r="A116" t="s">
        <v>24</v>
      </c>
      <c r="B116" t="s">
        <v>249</v>
      </c>
      <c r="C116" t="s">
        <v>170</v>
      </c>
      <c r="D116" t="s">
        <v>245</v>
      </c>
      <c r="E116" t="s">
        <v>250</v>
      </c>
      <c r="F116" s="5">
        <v>8.1</v>
      </c>
      <c r="G116" s="9">
        <v>0.1</v>
      </c>
      <c r="H116" s="6">
        <f>G116*100</f>
        <v>10</v>
      </c>
      <c r="I116" t="s">
        <v>9613</v>
      </c>
      <c r="J116" t="s">
        <v>10763</v>
      </c>
      <c r="K116">
        <v>24</v>
      </c>
      <c r="L116">
        <v>24</v>
      </c>
      <c r="M116">
        <f>(F116*(1+0.05))</f>
        <v>8.5050000000000008</v>
      </c>
      <c r="N116">
        <f>IFERROR(ROUND(( (-1.208*LN(L116) + 7.5474 + 4.6991*(2.71828^(-0.009*L116)) + 0.0001*L116*L116 - 0.0432*L116 + 4.7166)/3),2), " ")</f>
        <v>3.74</v>
      </c>
      <c r="O116">
        <f>IFERROR(MAX(MIN(ROUND(N116*(Q116/P116),2),4.5),1.9)," ")</f>
        <v>3.52</v>
      </c>
      <c r="P116">
        <f>13.098*F116^-1.237</f>
        <v>0.98493828213872259</v>
      </c>
      <c r="Q116">
        <f>13.098*M116^-1.237</f>
        <v>0.92725216238154717</v>
      </c>
      <c r="R116" s="5">
        <f>IFERROR(ROUND(MAX(MIN((-105.4*LN(O116) + 163.83),95),10),0)," ")</f>
        <v>31</v>
      </c>
      <c r="S116" s="5" t="str">
        <f>IFERROR(CONCATENATE("(",R116,",",ROUND((1.2*W116),2),")")," ")</f>
        <v>(31,10.21)</v>
      </c>
      <c r="T116">
        <f>R116-L116</f>
        <v>7</v>
      </c>
      <c r="U116" s="7" t="str">
        <f>IF((AND(T116=0,H116&gt;=L116)),"Don’t change bids","OK")</f>
        <v>OK</v>
      </c>
      <c r="V116" t="e">
        <f>IF((MATCH(F116,W116,0)),"Same","Diff")</f>
        <v>#N/A</v>
      </c>
      <c r="W116" s="5">
        <f>ROUND(M116,2)</f>
        <v>8.51</v>
      </c>
      <c r="X116" s="5">
        <v>8.51</v>
      </c>
    </row>
    <row r="117" spans="1:24" x14ac:dyDescent="0.25">
      <c r="A117" t="s">
        <v>24</v>
      </c>
      <c r="B117" t="s">
        <v>251</v>
      </c>
      <c r="C117" t="s">
        <v>170</v>
      </c>
      <c r="D117" t="s">
        <v>252</v>
      </c>
      <c r="E117" t="s">
        <v>172</v>
      </c>
      <c r="F117" s="5">
        <v>7.75</v>
      </c>
      <c r="G117" s="9">
        <v>0.1</v>
      </c>
      <c r="H117" s="6">
        <f>G117*100</f>
        <v>10</v>
      </c>
      <c r="I117" t="s">
        <v>9593</v>
      </c>
      <c r="J117" t="s">
        <v>10763</v>
      </c>
      <c r="K117">
        <v>24</v>
      </c>
      <c r="L117">
        <v>24</v>
      </c>
      <c r="M117">
        <f>(F117*(1+0.05))</f>
        <v>8.1375000000000011</v>
      </c>
      <c r="N117">
        <f>IFERROR(ROUND(( (-1.208*LN(L117) + 7.5474 + 4.6991*(2.71828^(-0.009*L117)) + 0.0001*L117*L117 - 0.0432*L117 + 4.7166)/3),2), " ")</f>
        <v>3.74</v>
      </c>
      <c r="O117">
        <f>IFERROR(MAX(MIN(ROUND(N117*(Q117/P117),2),4.5),1.9)," ")</f>
        <v>3.52</v>
      </c>
      <c r="P117">
        <f>13.098*F117^-1.237</f>
        <v>1.0402525285097532</v>
      </c>
      <c r="Q117">
        <f>13.098*M117^-1.237</f>
        <v>0.97932674968124156</v>
      </c>
      <c r="R117" s="5">
        <f>IFERROR(ROUND(MAX(MIN((-105.4*LN(O117) + 163.83),95),10),0)," ")</f>
        <v>31</v>
      </c>
      <c r="S117" s="5" t="str">
        <f>IFERROR(CONCATENATE("(",R117,",",ROUND((1.2*W117),2),")")," ")</f>
        <v>(31,9.77)</v>
      </c>
      <c r="T117">
        <f>R117-L117</f>
        <v>7</v>
      </c>
      <c r="U117" s="7" t="str">
        <f>IF((AND(T117=0,H117&gt;=L117)),"Don’t change bids","OK")</f>
        <v>OK</v>
      </c>
      <c r="V117" t="e">
        <f>IF((MATCH(F117,W117,0)),"Same","Diff")</f>
        <v>#N/A</v>
      </c>
      <c r="W117" s="5">
        <f>ROUND(M117,2)</f>
        <v>8.14</v>
      </c>
      <c r="X117" s="5">
        <v>8.14</v>
      </c>
    </row>
    <row r="118" spans="1:24" x14ac:dyDescent="0.25">
      <c r="A118" t="s">
        <v>24</v>
      </c>
      <c r="B118" t="s">
        <v>253</v>
      </c>
      <c r="C118" t="s">
        <v>170</v>
      </c>
      <c r="D118" t="s">
        <v>254</v>
      </c>
      <c r="E118" t="s">
        <v>248</v>
      </c>
      <c r="F118" s="5">
        <v>5.1100000000000003</v>
      </c>
      <c r="G118" s="9">
        <v>0.1</v>
      </c>
      <c r="H118" s="6">
        <f>G118*100</f>
        <v>10</v>
      </c>
      <c r="I118" t="s">
        <v>9612</v>
      </c>
      <c r="J118" t="s">
        <v>10763</v>
      </c>
      <c r="K118">
        <v>24</v>
      </c>
      <c r="L118">
        <v>24</v>
      </c>
      <c r="M118">
        <f>(F118*(1+0.05))</f>
        <v>5.3655000000000008</v>
      </c>
      <c r="N118">
        <f>IFERROR(ROUND(( (-1.208*LN(L118) + 7.5474 + 4.6991*(2.71828^(-0.009*L118)) + 0.0001*L118*L118 - 0.0432*L118 + 4.7166)/3),2), " ")</f>
        <v>3.74</v>
      </c>
      <c r="O118">
        <f>IFERROR(MAX(MIN(ROUND(N118*(Q118/P118),2),4.5),1.9)," ")</f>
        <v>3.52</v>
      </c>
      <c r="P118">
        <f>13.098*F118^-1.237</f>
        <v>1.7413590712575653</v>
      </c>
      <c r="Q118">
        <f>13.098*M118^-1.237</f>
        <v>1.639370703309593</v>
      </c>
      <c r="R118" s="5">
        <f>IFERROR(ROUND(MAX(MIN((-105.4*LN(O118) + 163.83),95),10),0)," ")</f>
        <v>31</v>
      </c>
      <c r="S118" s="5" t="str">
        <f>IFERROR(CONCATENATE("(",R118,",",ROUND((1.2*W118),2),")")," ")</f>
        <v>(31,6.44)</v>
      </c>
      <c r="T118">
        <f>R118-L118</f>
        <v>7</v>
      </c>
      <c r="U118" s="7" t="str">
        <f>IF((AND(T118=0,H118&gt;=L118)),"Don’t change bids","OK")</f>
        <v>OK</v>
      </c>
      <c r="V118" t="e">
        <f>IF((MATCH(F118,W118,0)),"Same","Diff")</f>
        <v>#N/A</v>
      </c>
      <c r="W118" s="5">
        <f>ROUND(M118,2)</f>
        <v>5.37</v>
      </c>
      <c r="X118" s="5">
        <v>5.37</v>
      </c>
    </row>
    <row r="119" spans="1:24" x14ac:dyDescent="0.25">
      <c r="A119" t="s">
        <v>24</v>
      </c>
      <c r="B119" t="s">
        <v>253</v>
      </c>
      <c r="C119" t="s">
        <v>170</v>
      </c>
      <c r="D119" t="s">
        <v>255</v>
      </c>
      <c r="E119" t="s">
        <v>256</v>
      </c>
      <c r="F119" s="5">
        <v>5.3</v>
      </c>
      <c r="G119" s="9">
        <v>0.1</v>
      </c>
      <c r="H119" s="6">
        <f>G119*100</f>
        <v>10</v>
      </c>
      <c r="I119" t="s">
        <v>9614</v>
      </c>
      <c r="J119" t="s">
        <v>10763</v>
      </c>
      <c r="K119">
        <v>31</v>
      </c>
      <c r="L119">
        <v>31</v>
      </c>
      <c r="M119">
        <f>(F119*(1+0.05))</f>
        <v>5.5650000000000004</v>
      </c>
      <c r="N119">
        <f>IFERROR(ROUND(( (-1.208*LN(L119) + 7.5474 + 4.6991*(2.71828^(-0.009*L119)) + 0.0001*L119*L119 - 0.0432*L119 + 4.7166)/3),2), " ")</f>
        <v>3.48</v>
      </c>
      <c r="O119">
        <f>IFERROR(MAX(MIN(ROUND(N119*(Q119/P119),2),4.5),1.9)," ")</f>
        <v>3.28</v>
      </c>
      <c r="P119">
        <f>13.098*F119^-1.237</f>
        <v>1.6644690934058195</v>
      </c>
      <c r="Q119">
        <f>13.098*M119^-1.237</f>
        <v>1.5669840375444188</v>
      </c>
      <c r="R119" s="5">
        <f>IFERROR(ROUND(MAX(MIN((-105.4*LN(O119) + 163.83),95),10),0)," ")</f>
        <v>39</v>
      </c>
      <c r="S119" s="5" t="str">
        <f>IFERROR(CONCATENATE("(",R119,",",ROUND((1.2*W119),2),")")," ")</f>
        <v>(39,6.68)</v>
      </c>
      <c r="T119">
        <f>R119-L119</f>
        <v>8</v>
      </c>
      <c r="U119" s="7" t="str">
        <f>IF((AND(T119=0,H119&gt;=L119)),"Don’t change bids","OK")</f>
        <v>OK</v>
      </c>
      <c r="V119" t="e">
        <f>IF((MATCH(F119,W119,0)),"Same","Diff")</f>
        <v>#N/A</v>
      </c>
      <c r="W119" s="5">
        <f>ROUND(M119,2)</f>
        <v>5.57</v>
      </c>
      <c r="X119" s="5">
        <v>5.57</v>
      </c>
    </row>
    <row r="120" spans="1:24" x14ac:dyDescent="0.25">
      <c r="A120" t="s">
        <v>24</v>
      </c>
      <c r="B120" t="s">
        <v>257</v>
      </c>
      <c r="C120" t="s">
        <v>170</v>
      </c>
      <c r="D120" t="s">
        <v>258</v>
      </c>
      <c r="E120" t="s">
        <v>172</v>
      </c>
      <c r="F120" s="5">
        <v>7.75</v>
      </c>
      <c r="G120" s="9">
        <v>0.1</v>
      </c>
      <c r="H120" s="6">
        <f>G120*100</f>
        <v>10</v>
      </c>
      <c r="I120" t="s">
        <v>9593</v>
      </c>
      <c r="J120" t="s">
        <v>10763</v>
      </c>
      <c r="K120">
        <v>24</v>
      </c>
      <c r="L120">
        <v>24</v>
      </c>
      <c r="M120">
        <f>(F120*(1+0.05))</f>
        <v>8.1375000000000011</v>
      </c>
      <c r="N120">
        <f>IFERROR(ROUND(( (-1.208*LN(L120) + 7.5474 + 4.6991*(2.71828^(-0.009*L120)) + 0.0001*L120*L120 - 0.0432*L120 + 4.7166)/3),2), " ")</f>
        <v>3.74</v>
      </c>
      <c r="O120">
        <f>IFERROR(MAX(MIN(ROUND(N120*(Q120/P120),2),4.5),1.9)," ")</f>
        <v>3.52</v>
      </c>
      <c r="P120">
        <f>13.098*F120^-1.237</f>
        <v>1.0402525285097532</v>
      </c>
      <c r="Q120">
        <f>13.098*M120^-1.237</f>
        <v>0.97932674968124156</v>
      </c>
      <c r="R120" s="5">
        <f>IFERROR(ROUND(MAX(MIN((-105.4*LN(O120) + 163.83),95),10),0)," ")</f>
        <v>31</v>
      </c>
      <c r="S120" s="5" t="str">
        <f>IFERROR(CONCATENATE("(",R120,",",ROUND((1.2*W120),2),")")," ")</f>
        <v>(31,9.77)</v>
      </c>
      <c r="T120">
        <f>R120-L120</f>
        <v>7</v>
      </c>
      <c r="U120" s="7" t="str">
        <f>IF((AND(T120=0,H120&gt;=L120)),"Don’t change bids","OK")</f>
        <v>OK</v>
      </c>
      <c r="V120" t="e">
        <f>IF((MATCH(F120,W120,0)),"Same","Diff")</f>
        <v>#N/A</v>
      </c>
      <c r="W120" s="5">
        <f>ROUND(M120,2)</f>
        <v>8.14</v>
      </c>
      <c r="X120" s="5">
        <v>8.14</v>
      </c>
    </row>
    <row r="121" spans="1:24" x14ac:dyDescent="0.25">
      <c r="A121" t="s">
        <v>24</v>
      </c>
      <c r="B121" t="s">
        <v>259</v>
      </c>
      <c r="C121" t="s">
        <v>170</v>
      </c>
      <c r="D121" t="s">
        <v>258</v>
      </c>
      <c r="E121" t="s">
        <v>172</v>
      </c>
      <c r="F121" s="5">
        <v>7.75</v>
      </c>
      <c r="G121" s="9">
        <v>0.1</v>
      </c>
      <c r="H121" s="6">
        <f>G121*100</f>
        <v>10</v>
      </c>
      <c r="I121" t="s">
        <v>9593</v>
      </c>
      <c r="J121" t="s">
        <v>10763</v>
      </c>
      <c r="K121">
        <v>24</v>
      </c>
      <c r="L121">
        <v>24</v>
      </c>
      <c r="M121">
        <f>(F121*(1+0.05))</f>
        <v>8.1375000000000011</v>
      </c>
      <c r="N121">
        <f>IFERROR(ROUND(( (-1.208*LN(L121) + 7.5474 + 4.6991*(2.71828^(-0.009*L121)) + 0.0001*L121*L121 - 0.0432*L121 + 4.7166)/3),2), " ")</f>
        <v>3.74</v>
      </c>
      <c r="O121">
        <f>IFERROR(MAX(MIN(ROUND(N121*(Q121/P121),2),4.5),1.9)," ")</f>
        <v>3.52</v>
      </c>
      <c r="P121">
        <f>13.098*F121^-1.237</f>
        <v>1.0402525285097532</v>
      </c>
      <c r="Q121">
        <f>13.098*M121^-1.237</f>
        <v>0.97932674968124156</v>
      </c>
      <c r="R121" s="5">
        <f>IFERROR(ROUND(MAX(MIN((-105.4*LN(O121) + 163.83),95),10),0)," ")</f>
        <v>31</v>
      </c>
      <c r="S121" s="5" t="str">
        <f>IFERROR(CONCATENATE("(",R121,",",ROUND((1.2*W121),2),")")," ")</f>
        <v>(31,9.77)</v>
      </c>
      <c r="T121">
        <f>R121-L121</f>
        <v>7</v>
      </c>
      <c r="U121" s="7" t="str">
        <f>IF((AND(T121=0,H121&gt;=L121)),"Don’t change bids","OK")</f>
        <v>OK</v>
      </c>
      <c r="V121" t="e">
        <f>IF((MATCH(F121,W121,0)),"Same","Diff")</f>
        <v>#N/A</v>
      </c>
      <c r="W121" s="5">
        <f>ROUND(M121,2)</f>
        <v>8.14</v>
      </c>
      <c r="X121" s="5">
        <v>8.14</v>
      </c>
    </row>
    <row r="122" spans="1:24" x14ac:dyDescent="0.25">
      <c r="A122" t="s">
        <v>24</v>
      </c>
      <c r="B122" t="s">
        <v>260</v>
      </c>
      <c r="C122" t="s">
        <v>170</v>
      </c>
      <c r="D122" t="s">
        <v>258</v>
      </c>
      <c r="E122" t="s">
        <v>172</v>
      </c>
      <c r="F122" s="5">
        <v>7.75</v>
      </c>
      <c r="G122" s="9">
        <v>0.1</v>
      </c>
      <c r="H122" s="6">
        <f>G122*100</f>
        <v>10</v>
      </c>
      <c r="I122" t="s">
        <v>9593</v>
      </c>
      <c r="J122" t="s">
        <v>10763</v>
      </c>
      <c r="K122">
        <v>24</v>
      </c>
      <c r="L122">
        <v>24</v>
      </c>
      <c r="M122">
        <f>(F122*(1+0.05))</f>
        <v>8.1375000000000011</v>
      </c>
      <c r="N122">
        <f>IFERROR(ROUND(( (-1.208*LN(L122) + 7.5474 + 4.6991*(2.71828^(-0.009*L122)) + 0.0001*L122*L122 - 0.0432*L122 + 4.7166)/3),2), " ")</f>
        <v>3.74</v>
      </c>
      <c r="O122">
        <f>IFERROR(MAX(MIN(ROUND(N122*(Q122/P122),2),4.5),1.9)," ")</f>
        <v>3.52</v>
      </c>
      <c r="P122">
        <f>13.098*F122^-1.237</f>
        <v>1.0402525285097532</v>
      </c>
      <c r="Q122">
        <f>13.098*M122^-1.237</f>
        <v>0.97932674968124156</v>
      </c>
      <c r="R122" s="5">
        <f>IFERROR(ROUND(MAX(MIN((-105.4*LN(O122) + 163.83),95),10),0)," ")</f>
        <v>31</v>
      </c>
      <c r="S122" s="5" t="str">
        <f>IFERROR(CONCATENATE("(",R122,",",ROUND((1.2*W122),2),")")," ")</f>
        <v>(31,9.77)</v>
      </c>
      <c r="T122">
        <f>R122-L122</f>
        <v>7</v>
      </c>
      <c r="U122" s="7" t="str">
        <f>IF((AND(T122=0,H122&gt;=L122)),"Don’t change bids","OK")</f>
        <v>OK</v>
      </c>
      <c r="V122" t="e">
        <f>IF((MATCH(F122,W122,0)),"Same","Diff")</f>
        <v>#N/A</v>
      </c>
      <c r="W122" s="5">
        <f>ROUND(M122,2)</f>
        <v>8.14</v>
      </c>
      <c r="X122" s="5">
        <v>8.14</v>
      </c>
    </row>
    <row r="123" spans="1:24" x14ac:dyDescent="0.25">
      <c r="A123" t="s">
        <v>24</v>
      </c>
      <c r="B123" t="s">
        <v>261</v>
      </c>
      <c r="C123" t="s">
        <v>170</v>
      </c>
      <c r="D123" t="s">
        <v>195</v>
      </c>
      <c r="E123" t="s">
        <v>262</v>
      </c>
      <c r="F123" s="5">
        <v>11.29</v>
      </c>
      <c r="G123" s="9">
        <v>0.1</v>
      </c>
      <c r="H123" s="6">
        <f>G123*100</f>
        <v>10</v>
      </c>
      <c r="I123" t="s">
        <v>9615</v>
      </c>
      <c r="J123" t="s">
        <v>10763</v>
      </c>
      <c r="K123">
        <v>29</v>
      </c>
      <c r="L123">
        <v>29</v>
      </c>
      <c r="M123">
        <f>(F123*(1+0.05))</f>
        <v>11.8545</v>
      </c>
      <c r="N123">
        <f>IFERROR(ROUND(( (-1.208*LN(L123) + 7.5474 + 4.6991*(2.71828^(-0.009*L123)) + 0.0001*L123*L123 - 0.0432*L123 + 4.7166)/3),2), " ")</f>
        <v>3.55</v>
      </c>
      <c r="O123">
        <f>IFERROR(MAX(MIN(ROUND(N123*(Q123/P123),2),4.5),1.9)," ")</f>
        <v>3.34</v>
      </c>
      <c r="P123">
        <f>13.098*F123^-1.237</f>
        <v>0.65316451123365193</v>
      </c>
      <c r="Q123">
        <f>13.098*M123^-1.237</f>
        <v>0.61490980340125334</v>
      </c>
      <c r="R123" s="5">
        <f>IFERROR(ROUND(MAX(MIN((-105.4*LN(O123) + 163.83),95),10),0)," ")</f>
        <v>37</v>
      </c>
      <c r="S123" s="5" t="str">
        <f>IFERROR(CONCATENATE("(",R123,",",ROUND((1.2*W123),2),")")," ")</f>
        <v>(37,14.22)</v>
      </c>
      <c r="T123">
        <f>R123-L123</f>
        <v>8</v>
      </c>
      <c r="U123" s="7" t="str">
        <f>IF((AND(T123=0,H123&gt;=L123)),"Don’t change bids","OK")</f>
        <v>OK</v>
      </c>
      <c r="V123" t="e">
        <f>IF((MATCH(F123,W123,0)),"Same","Diff")</f>
        <v>#N/A</v>
      </c>
      <c r="W123" s="5">
        <f>ROUND(M123,2)</f>
        <v>11.85</v>
      </c>
      <c r="X123" s="5">
        <v>11.85</v>
      </c>
    </row>
    <row r="124" spans="1:24" x14ac:dyDescent="0.25">
      <c r="A124" t="s">
        <v>24</v>
      </c>
      <c r="B124" t="s">
        <v>263</v>
      </c>
      <c r="C124" t="s">
        <v>170</v>
      </c>
      <c r="D124" t="s">
        <v>195</v>
      </c>
      <c r="E124" t="s">
        <v>264</v>
      </c>
      <c r="F124" s="5">
        <v>3.6</v>
      </c>
      <c r="G124" s="9">
        <v>0.1</v>
      </c>
      <c r="H124" s="6">
        <f>G124*100</f>
        <v>10</v>
      </c>
      <c r="I124" t="s">
        <v>9616</v>
      </c>
      <c r="J124" t="s">
        <v>10763</v>
      </c>
      <c r="K124">
        <v>16</v>
      </c>
      <c r="L124">
        <v>16</v>
      </c>
      <c r="M124">
        <f>(F124*(1+0.05))</f>
        <v>3.7800000000000002</v>
      </c>
      <c r="N124">
        <f>IFERROR(ROUND(( (-1.208*LN(L124) + 7.5474 + 4.6991*(2.71828^(-0.009*L124)) + 0.0001*L124*L124 - 0.0432*L124 + 4.7166)/3),2), " ")</f>
        <v>4.1100000000000003</v>
      </c>
      <c r="O124">
        <f>IFERROR(MAX(MIN(ROUND(N124*(Q124/P124),2),4.5),1.9)," ")</f>
        <v>3.87</v>
      </c>
      <c r="P124">
        <f>13.098*F124^-1.237</f>
        <v>2.6857079989444332</v>
      </c>
      <c r="Q124">
        <f>13.098*M124^-1.237</f>
        <v>2.5284107590366722</v>
      </c>
      <c r="R124" s="5">
        <f>IFERROR(ROUND(MAX(MIN((-105.4*LN(O124) + 163.83),95),10),0)," ")</f>
        <v>21</v>
      </c>
      <c r="S124" s="5" t="str">
        <f>IFERROR(CONCATENATE("(",R124,",",ROUND((1.2*W124),2),")")," ")</f>
        <v>(21,4.54)</v>
      </c>
      <c r="T124">
        <f>R124-L124</f>
        <v>5</v>
      </c>
      <c r="U124" s="7" t="str">
        <f>IF((AND(T124=0,H124&gt;=L124)),"Don’t change bids","OK")</f>
        <v>OK</v>
      </c>
      <c r="V124" t="e">
        <f>IF((MATCH(F124,W124,0)),"Same","Diff")</f>
        <v>#N/A</v>
      </c>
      <c r="W124" s="5">
        <f>ROUND(M124,2)</f>
        <v>3.78</v>
      </c>
      <c r="X124" s="5">
        <v>3.78</v>
      </c>
    </row>
    <row r="125" spans="1:24" x14ac:dyDescent="0.25">
      <c r="A125" t="s">
        <v>24</v>
      </c>
      <c r="B125" t="s">
        <v>265</v>
      </c>
      <c r="C125" t="s">
        <v>170</v>
      </c>
      <c r="D125" t="s">
        <v>266</v>
      </c>
      <c r="E125" t="s">
        <v>172</v>
      </c>
      <c r="F125" s="5">
        <v>7.75</v>
      </c>
      <c r="G125" s="9">
        <v>0.1</v>
      </c>
      <c r="H125" s="6">
        <f>G125*100</f>
        <v>10</v>
      </c>
      <c r="I125" t="s">
        <v>9593</v>
      </c>
      <c r="J125" t="s">
        <v>10763</v>
      </c>
      <c r="K125">
        <v>24</v>
      </c>
      <c r="L125">
        <v>24</v>
      </c>
      <c r="M125">
        <f>(F125*(1+0.05))</f>
        <v>8.1375000000000011</v>
      </c>
      <c r="N125">
        <f>IFERROR(ROUND(( (-1.208*LN(L125) + 7.5474 + 4.6991*(2.71828^(-0.009*L125)) + 0.0001*L125*L125 - 0.0432*L125 + 4.7166)/3),2), " ")</f>
        <v>3.74</v>
      </c>
      <c r="O125">
        <f>IFERROR(MAX(MIN(ROUND(N125*(Q125/P125),2),4.5),1.9)," ")</f>
        <v>3.52</v>
      </c>
      <c r="P125">
        <f>13.098*F125^-1.237</f>
        <v>1.0402525285097532</v>
      </c>
      <c r="Q125">
        <f>13.098*M125^-1.237</f>
        <v>0.97932674968124156</v>
      </c>
      <c r="R125" s="5">
        <f>IFERROR(ROUND(MAX(MIN((-105.4*LN(O125) + 163.83),95),10),0)," ")</f>
        <v>31</v>
      </c>
      <c r="S125" s="5" t="str">
        <f>IFERROR(CONCATENATE("(",R125,",",ROUND((1.2*W125),2),")")," ")</f>
        <v>(31,9.77)</v>
      </c>
      <c r="T125">
        <f>R125-L125</f>
        <v>7</v>
      </c>
      <c r="U125" s="7" t="str">
        <f>IF((AND(T125=0,H125&gt;=L125)),"Don’t change bids","OK")</f>
        <v>OK</v>
      </c>
      <c r="V125" t="e">
        <f>IF((MATCH(F125,W125,0)),"Same","Diff")</f>
        <v>#N/A</v>
      </c>
      <c r="W125" s="5">
        <f>ROUND(M125,2)</f>
        <v>8.14</v>
      </c>
      <c r="X125" s="5">
        <v>8.14</v>
      </c>
    </row>
    <row r="126" spans="1:24" x14ac:dyDescent="0.25">
      <c r="A126" t="s">
        <v>24</v>
      </c>
      <c r="B126" t="s">
        <v>267</v>
      </c>
      <c r="C126" t="s">
        <v>170</v>
      </c>
      <c r="D126" t="s">
        <v>174</v>
      </c>
      <c r="E126" t="s">
        <v>172</v>
      </c>
      <c r="F126" s="5">
        <v>7.75</v>
      </c>
      <c r="G126" s="9">
        <v>0.1</v>
      </c>
      <c r="H126" s="6">
        <f>G126*100</f>
        <v>10</v>
      </c>
      <c r="I126" t="s">
        <v>9593</v>
      </c>
      <c r="J126" t="s">
        <v>10763</v>
      </c>
      <c r="K126">
        <v>24</v>
      </c>
      <c r="L126">
        <v>24</v>
      </c>
      <c r="M126">
        <f>(F126*(1+0.05))</f>
        <v>8.1375000000000011</v>
      </c>
      <c r="N126">
        <f>IFERROR(ROUND(( (-1.208*LN(L126) + 7.5474 + 4.6991*(2.71828^(-0.009*L126)) + 0.0001*L126*L126 - 0.0432*L126 + 4.7166)/3),2), " ")</f>
        <v>3.74</v>
      </c>
      <c r="O126">
        <f>IFERROR(MAX(MIN(ROUND(N126*(Q126/P126),2),4.5),1.9)," ")</f>
        <v>3.52</v>
      </c>
      <c r="P126">
        <f>13.098*F126^-1.237</f>
        <v>1.0402525285097532</v>
      </c>
      <c r="Q126">
        <f>13.098*M126^-1.237</f>
        <v>0.97932674968124156</v>
      </c>
      <c r="R126" s="5">
        <f>IFERROR(ROUND(MAX(MIN((-105.4*LN(O126) + 163.83),95),10),0)," ")</f>
        <v>31</v>
      </c>
      <c r="S126" s="5" t="str">
        <f>IFERROR(CONCATENATE("(",R126,",",ROUND((1.2*W126),2),")")," ")</f>
        <v>(31,9.77)</v>
      </c>
      <c r="T126">
        <f>R126-L126</f>
        <v>7</v>
      </c>
      <c r="U126" s="7" t="str">
        <f>IF((AND(T126=0,H126&gt;=L126)),"Don’t change bids","OK")</f>
        <v>OK</v>
      </c>
      <c r="V126" t="e">
        <f>IF((MATCH(F126,W126,0)),"Same","Diff")</f>
        <v>#N/A</v>
      </c>
      <c r="W126" s="5">
        <f>ROUND(M126,2)</f>
        <v>8.14</v>
      </c>
      <c r="X126" s="5">
        <v>8.14</v>
      </c>
    </row>
    <row r="127" spans="1:24" x14ac:dyDescent="0.25">
      <c r="A127" t="s">
        <v>24</v>
      </c>
      <c r="B127" t="s">
        <v>268</v>
      </c>
      <c r="C127" t="s">
        <v>170</v>
      </c>
      <c r="D127" t="s">
        <v>174</v>
      </c>
      <c r="E127" t="s">
        <v>172</v>
      </c>
      <c r="F127" s="5">
        <v>7.75</v>
      </c>
      <c r="G127" s="9">
        <v>0.1</v>
      </c>
      <c r="H127" s="6">
        <f>G127*100</f>
        <v>10</v>
      </c>
      <c r="I127" t="s">
        <v>9593</v>
      </c>
      <c r="J127" t="s">
        <v>10763</v>
      </c>
      <c r="K127">
        <v>24</v>
      </c>
      <c r="L127">
        <v>24</v>
      </c>
      <c r="M127">
        <f>(F127*(1+0.05))</f>
        <v>8.1375000000000011</v>
      </c>
      <c r="N127">
        <f>IFERROR(ROUND(( (-1.208*LN(L127) + 7.5474 + 4.6991*(2.71828^(-0.009*L127)) + 0.0001*L127*L127 - 0.0432*L127 + 4.7166)/3),2), " ")</f>
        <v>3.74</v>
      </c>
      <c r="O127">
        <f>IFERROR(MAX(MIN(ROUND(N127*(Q127/P127),2),4.5),1.9)," ")</f>
        <v>3.52</v>
      </c>
      <c r="P127">
        <f>13.098*F127^-1.237</f>
        <v>1.0402525285097532</v>
      </c>
      <c r="Q127">
        <f>13.098*M127^-1.237</f>
        <v>0.97932674968124156</v>
      </c>
      <c r="R127" s="5">
        <f>IFERROR(ROUND(MAX(MIN((-105.4*LN(O127) + 163.83),95),10),0)," ")</f>
        <v>31</v>
      </c>
      <c r="S127" s="5" t="str">
        <f>IFERROR(CONCATENATE("(",R127,",",ROUND((1.2*W127),2),")")," ")</f>
        <v>(31,9.77)</v>
      </c>
      <c r="T127">
        <f>R127-L127</f>
        <v>7</v>
      </c>
      <c r="U127" s="7" t="str">
        <f>IF((AND(T127=0,H127&gt;=L127)),"Don’t change bids","OK")</f>
        <v>OK</v>
      </c>
      <c r="V127" t="e">
        <f>IF((MATCH(F127,W127,0)),"Same","Diff")</f>
        <v>#N/A</v>
      </c>
      <c r="W127" s="5">
        <f>ROUND(M127,2)</f>
        <v>8.14</v>
      </c>
      <c r="X127" s="5">
        <v>8.14</v>
      </c>
    </row>
    <row r="128" spans="1:24" x14ac:dyDescent="0.25">
      <c r="A128" t="s">
        <v>24</v>
      </c>
      <c r="B128" t="s">
        <v>269</v>
      </c>
      <c r="C128" t="s">
        <v>170</v>
      </c>
      <c r="D128" t="s">
        <v>190</v>
      </c>
      <c r="E128" t="s">
        <v>270</v>
      </c>
      <c r="F128" s="5">
        <v>0.92</v>
      </c>
      <c r="G128" s="9">
        <v>0.1</v>
      </c>
      <c r="H128" s="6">
        <f>G128*100</f>
        <v>10</v>
      </c>
      <c r="I128" t="s">
        <v>9617</v>
      </c>
      <c r="J128" t="s">
        <v>10763</v>
      </c>
      <c r="K128">
        <v>16</v>
      </c>
      <c r="L128">
        <v>16</v>
      </c>
      <c r="M128">
        <f>(F128*(1+0.05))</f>
        <v>0.96600000000000008</v>
      </c>
      <c r="N128">
        <f>IFERROR(ROUND(( (-1.208*LN(L128) + 7.5474 + 4.6991*(2.71828^(-0.009*L128)) + 0.0001*L128*L128 - 0.0432*L128 + 4.7166)/3),2), " ")</f>
        <v>4.1100000000000003</v>
      </c>
      <c r="O128">
        <f>IFERROR(MAX(MIN(ROUND(N128*(Q128/P128),2),4.5),1.9)," ")</f>
        <v>3.87</v>
      </c>
      <c r="P128">
        <f>13.098*F128^-1.237</f>
        <v>14.521097574258009</v>
      </c>
      <c r="Q128">
        <f>13.098*M128^-1.237</f>
        <v>13.670622180149715</v>
      </c>
      <c r="R128" s="5">
        <f>IFERROR(ROUND(MAX(MIN((-105.4*LN(O128) + 163.83),95),10),0)," ")</f>
        <v>21</v>
      </c>
      <c r="S128" s="5" t="str">
        <f>IFERROR(CONCATENATE("(",R128,",",ROUND((1.2*W128),2),")")," ")</f>
        <v>(21,1.16)</v>
      </c>
      <c r="T128">
        <f>R128-L128</f>
        <v>5</v>
      </c>
      <c r="U128" s="7" t="str">
        <f>IF((AND(T128=0,H128&gt;=L128)),"Don’t change bids","OK")</f>
        <v>OK</v>
      </c>
      <c r="V128" t="e">
        <f>IF((MATCH(F128,W128,0)),"Same","Diff")</f>
        <v>#N/A</v>
      </c>
      <c r="W128" s="5">
        <f>ROUND(M128,2)</f>
        <v>0.97</v>
      </c>
      <c r="X128" s="5">
        <v>0.97</v>
      </c>
    </row>
    <row r="129" spans="1:24" x14ac:dyDescent="0.25">
      <c r="A129" t="s">
        <v>24</v>
      </c>
      <c r="B129" t="s">
        <v>271</v>
      </c>
      <c r="C129" t="s">
        <v>170</v>
      </c>
      <c r="D129" t="s">
        <v>198</v>
      </c>
      <c r="E129" t="s">
        <v>172</v>
      </c>
      <c r="F129" s="5">
        <v>7.75</v>
      </c>
      <c r="G129" s="9">
        <v>0.1</v>
      </c>
      <c r="H129" s="6">
        <f>G129*100</f>
        <v>10</v>
      </c>
      <c r="I129" t="s">
        <v>9593</v>
      </c>
      <c r="J129" t="s">
        <v>10763</v>
      </c>
      <c r="K129">
        <v>24</v>
      </c>
      <c r="L129">
        <v>24</v>
      </c>
      <c r="M129">
        <f>(F129*(1+0.05))</f>
        <v>8.1375000000000011</v>
      </c>
      <c r="N129">
        <f>IFERROR(ROUND(( (-1.208*LN(L129) + 7.5474 + 4.6991*(2.71828^(-0.009*L129)) + 0.0001*L129*L129 - 0.0432*L129 + 4.7166)/3),2), " ")</f>
        <v>3.74</v>
      </c>
      <c r="O129">
        <f>IFERROR(MAX(MIN(ROUND(N129*(Q129/P129),2),4.5),1.9)," ")</f>
        <v>3.52</v>
      </c>
      <c r="P129">
        <f>13.098*F129^-1.237</f>
        <v>1.0402525285097532</v>
      </c>
      <c r="Q129">
        <f>13.098*M129^-1.237</f>
        <v>0.97932674968124156</v>
      </c>
      <c r="R129" s="5">
        <f>IFERROR(ROUND(MAX(MIN((-105.4*LN(O129) + 163.83),95),10),0)," ")</f>
        <v>31</v>
      </c>
      <c r="S129" s="5" t="str">
        <f>IFERROR(CONCATENATE("(",R129,",",ROUND((1.2*W129),2),")")," ")</f>
        <v>(31,9.77)</v>
      </c>
      <c r="T129">
        <f>R129-L129</f>
        <v>7</v>
      </c>
      <c r="U129" s="7" t="str">
        <f>IF((AND(T129=0,H129&gt;=L129)),"Don’t change bids","OK")</f>
        <v>OK</v>
      </c>
      <c r="V129" t="e">
        <f>IF((MATCH(F129,W129,0)),"Same","Diff")</f>
        <v>#N/A</v>
      </c>
      <c r="W129" s="5">
        <f>ROUND(M129,2)</f>
        <v>8.14</v>
      </c>
      <c r="X129" s="5">
        <v>8.14</v>
      </c>
    </row>
    <row r="130" spans="1:24" x14ac:dyDescent="0.25">
      <c r="A130" t="s">
        <v>24</v>
      </c>
      <c r="B130" t="s">
        <v>272</v>
      </c>
      <c r="C130" t="s">
        <v>170</v>
      </c>
      <c r="D130" t="s">
        <v>217</v>
      </c>
      <c r="E130" t="s">
        <v>172</v>
      </c>
      <c r="F130" s="5">
        <v>7.75</v>
      </c>
      <c r="G130" s="9">
        <v>0.1</v>
      </c>
      <c r="H130" s="6">
        <f>G130*100</f>
        <v>10</v>
      </c>
      <c r="I130" t="s">
        <v>9593</v>
      </c>
      <c r="J130" t="s">
        <v>10763</v>
      </c>
      <c r="K130">
        <v>24</v>
      </c>
      <c r="L130">
        <v>24</v>
      </c>
      <c r="M130">
        <f>(F130*(1+0.05))</f>
        <v>8.1375000000000011</v>
      </c>
      <c r="N130">
        <f>IFERROR(ROUND(( (-1.208*LN(L130) + 7.5474 + 4.6991*(2.71828^(-0.009*L130)) + 0.0001*L130*L130 - 0.0432*L130 + 4.7166)/3),2), " ")</f>
        <v>3.74</v>
      </c>
      <c r="O130">
        <f>IFERROR(MAX(MIN(ROUND(N130*(Q130/P130),2),4.5),1.9)," ")</f>
        <v>3.52</v>
      </c>
      <c r="P130">
        <f>13.098*F130^-1.237</f>
        <v>1.0402525285097532</v>
      </c>
      <c r="Q130">
        <f>13.098*M130^-1.237</f>
        <v>0.97932674968124156</v>
      </c>
      <c r="R130" s="5">
        <f>IFERROR(ROUND(MAX(MIN((-105.4*LN(O130) + 163.83),95),10),0)," ")</f>
        <v>31</v>
      </c>
      <c r="S130" s="5" t="str">
        <f>IFERROR(CONCATENATE("(",R130,",",ROUND((1.2*W130),2),")")," ")</f>
        <v>(31,9.77)</v>
      </c>
      <c r="T130">
        <f>R130-L130</f>
        <v>7</v>
      </c>
      <c r="U130" s="7" t="str">
        <f>IF((AND(T130=0,H130&gt;=L130)),"Don’t change bids","OK")</f>
        <v>OK</v>
      </c>
      <c r="V130" t="e">
        <f>IF((MATCH(F130,W130,0)),"Same","Diff")</f>
        <v>#N/A</v>
      </c>
      <c r="W130" s="5">
        <f>ROUND(M130,2)</f>
        <v>8.14</v>
      </c>
      <c r="X130" s="5">
        <v>8.14</v>
      </c>
    </row>
    <row r="131" spans="1:24" x14ac:dyDescent="0.25">
      <c r="A131" t="s">
        <v>24</v>
      </c>
      <c r="B131" t="s">
        <v>273</v>
      </c>
      <c r="C131" t="s">
        <v>170</v>
      </c>
      <c r="D131" t="s">
        <v>217</v>
      </c>
      <c r="E131" t="s">
        <v>274</v>
      </c>
      <c r="F131" s="5">
        <v>4.13</v>
      </c>
      <c r="G131" s="9">
        <v>0.1</v>
      </c>
      <c r="H131" s="6">
        <f>G131*100</f>
        <v>10</v>
      </c>
      <c r="I131" t="s">
        <v>9618</v>
      </c>
      <c r="J131" t="s">
        <v>10763</v>
      </c>
      <c r="K131">
        <v>34</v>
      </c>
      <c r="L131">
        <v>34</v>
      </c>
      <c r="M131">
        <f>(F131*(1+0.05))</f>
        <v>4.3365</v>
      </c>
      <c r="N131">
        <f>IFERROR(ROUND(( (-1.208*LN(L131) + 7.5474 + 4.6991*(2.71828^(-0.009*L131)) + 0.0001*L131*L131 - 0.0432*L131 + 4.7166)/3),2), " ")</f>
        <v>3.37</v>
      </c>
      <c r="O131">
        <f>IFERROR(MAX(MIN(ROUND(N131*(Q131/P131),2),4.5),1.9)," ")</f>
        <v>3.17</v>
      </c>
      <c r="P131">
        <f>13.098*F131^-1.237</f>
        <v>2.2660775705060798</v>
      </c>
      <c r="Q131">
        <f>13.098*M131^-1.237</f>
        <v>2.1333573539383868</v>
      </c>
      <c r="R131" s="5">
        <f>IFERROR(ROUND(MAX(MIN((-105.4*LN(O131) + 163.83),95),10),0)," ")</f>
        <v>42</v>
      </c>
      <c r="S131" s="5" t="str">
        <f>IFERROR(CONCATENATE("(",R131,",",ROUND((1.2*W131),2),")")," ")</f>
        <v>(42,5.21)</v>
      </c>
      <c r="T131">
        <f>R131-L131</f>
        <v>8</v>
      </c>
      <c r="U131" s="7" t="str">
        <f>IF((AND(T131=0,H131&gt;=L131)),"Don’t change bids","OK")</f>
        <v>OK</v>
      </c>
      <c r="V131" t="e">
        <f>IF((MATCH(F131,W131,0)),"Same","Diff")</f>
        <v>#N/A</v>
      </c>
      <c r="W131" s="5">
        <f>ROUND(M131,2)</f>
        <v>4.34</v>
      </c>
      <c r="X131" s="5">
        <v>4.34</v>
      </c>
    </row>
    <row r="132" spans="1:24" x14ac:dyDescent="0.25">
      <c r="A132" t="s">
        <v>24</v>
      </c>
      <c r="B132" t="s">
        <v>275</v>
      </c>
      <c r="C132" t="s">
        <v>170</v>
      </c>
      <c r="D132" t="s">
        <v>226</v>
      </c>
      <c r="E132" t="s">
        <v>276</v>
      </c>
      <c r="F132" s="5">
        <v>2.19</v>
      </c>
      <c r="G132" s="9">
        <v>0.1</v>
      </c>
      <c r="H132" s="6">
        <f>G132*100</f>
        <v>10</v>
      </c>
      <c r="I132" t="s">
        <v>9619</v>
      </c>
      <c r="J132" t="s">
        <v>10763</v>
      </c>
      <c r="K132">
        <v>16</v>
      </c>
      <c r="L132">
        <v>16</v>
      </c>
      <c r="M132">
        <f>(F132*(1+0.05))</f>
        <v>2.2995000000000001</v>
      </c>
      <c r="N132">
        <f>IFERROR(ROUND(( (-1.208*LN(L132) + 7.5474 + 4.6991*(2.71828^(-0.009*L132)) + 0.0001*L132*L132 - 0.0432*L132 + 4.7166)/3),2), " ")</f>
        <v>4.1100000000000003</v>
      </c>
      <c r="O132">
        <f>IFERROR(MAX(MIN(ROUND(N132*(Q132/P132),2),4.5),1.9)," ")</f>
        <v>3.87</v>
      </c>
      <c r="P132">
        <f>13.098*F132^-1.237</f>
        <v>4.9667879183708914</v>
      </c>
      <c r="Q132">
        <f>13.098*M132^-1.237</f>
        <v>4.6758918004481638</v>
      </c>
      <c r="R132" s="5">
        <f>IFERROR(ROUND(MAX(MIN((-105.4*LN(O132) + 163.83),95),10),0)," ")</f>
        <v>21</v>
      </c>
      <c r="S132" s="5" t="str">
        <f>IFERROR(CONCATENATE("(",R132,",",ROUND((1.2*W132),2),")")," ")</f>
        <v>(21,2.76)</v>
      </c>
      <c r="T132">
        <f>R132-L132</f>
        <v>5</v>
      </c>
      <c r="U132" s="7" t="str">
        <f>IF((AND(T132=0,H132&gt;=L132)),"Don’t change bids","OK")</f>
        <v>OK</v>
      </c>
      <c r="V132" t="e">
        <f>IF((MATCH(F132,W132,0)),"Same","Diff")</f>
        <v>#N/A</v>
      </c>
      <c r="W132" s="5">
        <f>ROUND(M132,2)</f>
        <v>2.2999999999999998</v>
      </c>
      <c r="X132" s="5">
        <v>2.2999999999999998</v>
      </c>
    </row>
    <row r="133" spans="1:24" x14ac:dyDescent="0.25">
      <c r="A133" t="s">
        <v>24</v>
      </c>
      <c r="B133" t="s">
        <v>277</v>
      </c>
      <c r="C133" t="s">
        <v>170</v>
      </c>
      <c r="D133" t="s">
        <v>234</v>
      </c>
      <c r="E133" t="s">
        <v>278</v>
      </c>
      <c r="F133" s="5">
        <v>5.36</v>
      </c>
      <c r="G133" s="9">
        <v>0.1</v>
      </c>
      <c r="H133" s="6">
        <f>G133*100</f>
        <v>10</v>
      </c>
      <c r="I133" t="s">
        <v>9620</v>
      </c>
      <c r="J133" t="s">
        <v>10763</v>
      </c>
      <c r="K133">
        <v>16</v>
      </c>
      <c r="L133">
        <v>16</v>
      </c>
      <c r="M133">
        <f>(F133*(1+0.05))</f>
        <v>5.628000000000001</v>
      </c>
      <c r="N133">
        <f>IFERROR(ROUND(( (-1.208*LN(L133) + 7.5474 + 4.6991*(2.71828^(-0.009*L133)) + 0.0001*L133*L133 - 0.0432*L133 + 4.7166)/3),2), " ")</f>
        <v>4.1100000000000003</v>
      </c>
      <c r="O133">
        <f>IFERROR(MAX(MIN(ROUND(N133*(Q133/P133),2),4.5),1.9)," ")</f>
        <v>3.87</v>
      </c>
      <c r="P133">
        <f>13.098*F133^-1.237</f>
        <v>1.6414518254052373</v>
      </c>
      <c r="Q133">
        <f>13.098*M133^-1.237</f>
        <v>1.545314850842374</v>
      </c>
      <c r="R133" s="5">
        <f>IFERROR(ROUND(MAX(MIN((-105.4*LN(O133) + 163.83),95),10),0)," ")</f>
        <v>21</v>
      </c>
      <c r="S133" s="5" t="str">
        <f>IFERROR(CONCATENATE("(",R133,",",ROUND((1.2*W133),2),")")," ")</f>
        <v>(21,6.76)</v>
      </c>
      <c r="T133">
        <f>R133-L133</f>
        <v>5</v>
      </c>
      <c r="U133" s="7" t="str">
        <f>IF((AND(T133=0,H133&gt;=L133)),"Don’t change bids","OK")</f>
        <v>OK</v>
      </c>
      <c r="V133" t="e">
        <f>IF((MATCH(F133,W133,0)),"Same","Diff")</f>
        <v>#N/A</v>
      </c>
      <c r="W133" s="5">
        <f>ROUND(M133,2)</f>
        <v>5.63</v>
      </c>
      <c r="X133" s="5">
        <v>5.63</v>
      </c>
    </row>
    <row r="134" spans="1:24" x14ac:dyDescent="0.25">
      <c r="A134" t="s">
        <v>24</v>
      </c>
      <c r="B134" t="s">
        <v>279</v>
      </c>
      <c r="C134" t="s">
        <v>170</v>
      </c>
      <c r="D134" t="s">
        <v>234</v>
      </c>
      <c r="E134" t="s">
        <v>172</v>
      </c>
      <c r="F134" s="5">
        <v>7.75</v>
      </c>
      <c r="G134" s="9">
        <v>0.1</v>
      </c>
      <c r="H134" s="6">
        <f>G134*100</f>
        <v>10</v>
      </c>
      <c r="I134" t="s">
        <v>9593</v>
      </c>
      <c r="J134" t="s">
        <v>10763</v>
      </c>
      <c r="K134">
        <v>24</v>
      </c>
      <c r="L134">
        <v>24</v>
      </c>
      <c r="M134">
        <f>(F134*(1+0.05))</f>
        <v>8.1375000000000011</v>
      </c>
      <c r="N134">
        <f>IFERROR(ROUND(( (-1.208*LN(L134) + 7.5474 + 4.6991*(2.71828^(-0.009*L134)) + 0.0001*L134*L134 - 0.0432*L134 + 4.7166)/3),2), " ")</f>
        <v>3.74</v>
      </c>
      <c r="O134">
        <f>IFERROR(MAX(MIN(ROUND(N134*(Q134/P134),2),4.5),1.9)," ")</f>
        <v>3.52</v>
      </c>
      <c r="P134">
        <f>13.098*F134^-1.237</f>
        <v>1.0402525285097532</v>
      </c>
      <c r="Q134">
        <f>13.098*M134^-1.237</f>
        <v>0.97932674968124156</v>
      </c>
      <c r="R134" s="5">
        <f>IFERROR(ROUND(MAX(MIN((-105.4*LN(O134) + 163.83),95),10),0)," ")</f>
        <v>31</v>
      </c>
      <c r="S134" s="5" t="str">
        <f>IFERROR(CONCATENATE("(",R134,",",ROUND((1.2*W134),2),")")," ")</f>
        <v>(31,9.77)</v>
      </c>
      <c r="T134">
        <f>R134-L134</f>
        <v>7</v>
      </c>
      <c r="U134" s="7" t="str">
        <f>IF((AND(T134=0,H134&gt;=L134)),"Don’t change bids","OK")</f>
        <v>OK</v>
      </c>
      <c r="V134" t="e">
        <f>IF((MATCH(F134,W134,0)),"Same","Diff")</f>
        <v>#N/A</v>
      </c>
      <c r="W134" s="5">
        <f>ROUND(M134,2)</f>
        <v>8.14</v>
      </c>
      <c r="X134" s="5">
        <v>8.14</v>
      </c>
    </row>
    <row r="135" spans="1:24" x14ac:dyDescent="0.25">
      <c r="A135" t="s">
        <v>24</v>
      </c>
      <c r="B135" t="s">
        <v>280</v>
      </c>
      <c r="C135" t="s">
        <v>170</v>
      </c>
      <c r="D135" t="s">
        <v>234</v>
      </c>
      <c r="E135" t="s">
        <v>281</v>
      </c>
      <c r="F135" s="5">
        <v>5.44</v>
      </c>
      <c r="G135" s="9">
        <v>0.1</v>
      </c>
      <c r="H135" s="6">
        <f>G135*100</f>
        <v>10</v>
      </c>
      <c r="I135" t="s">
        <v>9621</v>
      </c>
      <c r="J135" t="s">
        <v>10763</v>
      </c>
      <c r="K135">
        <v>16</v>
      </c>
      <c r="L135">
        <v>16</v>
      </c>
      <c r="M135">
        <f>(F135*(1+0.05))</f>
        <v>5.7120000000000006</v>
      </c>
      <c r="N135">
        <f>IFERROR(ROUND(( (-1.208*LN(L135) + 7.5474 + 4.6991*(2.71828^(-0.009*L135)) + 0.0001*L135*L135 - 0.0432*L135 + 4.7166)/3),2), " ")</f>
        <v>4.1100000000000003</v>
      </c>
      <c r="O135">
        <f>IFERROR(MAX(MIN(ROUND(N135*(Q135/P135),2),4.5),1.9)," ")</f>
        <v>3.87</v>
      </c>
      <c r="P135">
        <f>13.098*F135^-1.237</f>
        <v>1.6116441168118076</v>
      </c>
      <c r="Q135">
        <f>13.098*M135^-1.237</f>
        <v>1.5172529278263658</v>
      </c>
      <c r="R135" s="5">
        <f>IFERROR(ROUND(MAX(MIN((-105.4*LN(O135) + 163.83),95),10),0)," ")</f>
        <v>21</v>
      </c>
      <c r="S135" s="5" t="str">
        <f>IFERROR(CONCATENATE("(",R135,",",ROUND((1.2*W135),2),")")," ")</f>
        <v>(21,6.85)</v>
      </c>
      <c r="T135">
        <f>R135-L135</f>
        <v>5</v>
      </c>
      <c r="U135" s="7" t="str">
        <f>IF((AND(T135=0,H135&gt;=L135)),"Don’t change bids","OK")</f>
        <v>OK</v>
      </c>
      <c r="V135" t="e">
        <f>IF((MATCH(F135,W135,0)),"Same","Diff")</f>
        <v>#N/A</v>
      </c>
      <c r="W135" s="5">
        <f>ROUND(M135,2)</f>
        <v>5.71</v>
      </c>
      <c r="X135" s="5">
        <v>5.71</v>
      </c>
    </row>
    <row r="136" spans="1:24" x14ac:dyDescent="0.25">
      <c r="A136" t="s">
        <v>24</v>
      </c>
      <c r="B136" t="s">
        <v>282</v>
      </c>
      <c r="C136" t="s">
        <v>170</v>
      </c>
      <c r="D136" t="s">
        <v>234</v>
      </c>
      <c r="E136" t="s">
        <v>283</v>
      </c>
      <c r="F136" s="5">
        <v>4.5</v>
      </c>
      <c r="G136" s="9">
        <v>0.1</v>
      </c>
      <c r="H136" s="6">
        <f>G136*100</f>
        <v>10</v>
      </c>
      <c r="I136" t="s">
        <v>9622</v>
      </c>
      <c r="J136" t="s">
        <v>10763</v>
      </c>
      <c r="K136">
        <v>10</v>
      </c>
      <c r="L136">
        <v>10</v>
      </c>
      <c r="M136">
        <f>(F136*(1+0.05))</f>
        <v>4.7250000000000005</v>
      </c>
      <c r="N136">
        <f>IFERROR(ROUND(( (-1.208*LN(L136) + 7.5474 + 4.6991*(2.71828^(-0.009*L136)) + 0.0001*L136*L136 - 0.0432*L136 + 4.7166)/3),2), " ")</f>
        <v>4.45</v>
      </c>
      <c r="O136">
        <f>IFERROR(MAX(MIN(ROUND(N136*(Q136/P136),2),4.5),1.9)," ")</f>
        <v>4.1900000000000004</v>
      </c>
      <c r="P136">
        <f>13.098*F136^-1.237</f>
        <v>2.0378917283852545</v>
      </c>
      <c r="Q136">
        <f>13.098*M136^-1.237</f>
        <v>1.9185359591684068</v>
      </c>
      <c r="R136" s="5">
        <f>IFERROR(ROUND(MAX(MIN((-105.4*LN(O136) + 163.83),95),10),0)," ")</f>
        <v>13</v>
      </c>
      <c r="S136" s="5" t="str">
        <f>IFERROR(CONCATENATE("(",R136,",",ROUND((1.2*W136),2),")")," ")</f>
        <v>(13,5.68)</v>
      </c>
      <c r="T136">
        <f>R136-L136</f>
        <v>3</v>
      </c>
      <c r="U136" s="7" t="str">
        <f>IF((AND(T136=0,H136&gt;=L136)),"Don’t change bids","OK")</f>
        <v>OK</v>
      </c>
      <c r="V136" t="e">
        <f>IF((MATCH(F136,W136,0)),"Same","Diff")</f>
        <v>#N/A</v>
      </c>
      <c r="W136" s="5">
        <f>ROUND(M136,2)</f>
        <v>4.7300000000000004</v>
      </c>
      <c r="X136" s="5">
        <v>4.7300000000000004</v>
      </c>
    </row>
    <row r="137" spans="1:24" x14ac:dyDescent="0.25">
      <c r="A137" t="s">
        <v>24</v>
      </c>
      <c r="B137" t="s">
        <v>284</v>
      </c>
      <c r="C137" t="s">
        <v>170</v>
      </c>
      <c r="D137" t="s">
        <v>187</v>
      </c>
      <c r="E137" t="s">
        <v>285</v>
      </c>
      <c r="F137" s="5">
        <v>8.24</v>
      </c>
      <c r="G137" s="9">
        <v>0.1</v>
      </c>
      <c r="H137" s="6">
        <f>G137*100</f>
        <v>10</v>
      </c>
      <c r="I137" t="s">
        <v>9623</v>
      </c>
      <c r="J137" t="s">
        <v>10763</v>
      </c>
      <c r="K137">
        <v>16</v>
      </c>
      <c r="L137">
        <v>16</v>
      </c>
      <c r="M137">
        <f>(F137*(1+0.05))</f>
        <v>8.652000000000001</v>
      </c>
      <c r="N137">
        <f>IFERROR(ROUND(( (-1.208*LN(L137) + 7.5474 + 4.6991*(2.71828^(-0.009*L137)) + 0.0001*L137*L137 - 0.0432*L137 + 4.7166)/3),2), " ")</f>
        <v>4.1100000000000003</v>
      </c>
      <c r="O137">
        <f>IFERROR(MAX(MIN(ROUND(N137*(Q137/P137),2),4.5),1.9)," ")</f>
        <v>3.87</v>
      </c>
      <c r="P137">
        <f>13.098*F137^-1.237</f>
        <v>0.96427970249987249</v>
      </c>
      <c r="Q137">
        <f>13.098*M137^-1.237</f>
        <v>0.90780351977192097</v>
      </c>
      <c r="R137" s="5">
        <f>IFERROR(ROUND(MAX(MIN((-105.4*LN(O137) + 163.83),95),10),0)," ")</f>
        <v>21</v>
      </c>
      <c r="S137" s="5" t="str">
        <f>IFERROR(CONCATENATE("(",R137,",",ROUND((1.2*W137),2),")")," ")</f>
        <v>(21,10.38)</v>
      </c>
      <c r="T137">
        <f>R137-L137</f>
        <v>5</v>
      </c>
      <c r="U137" s="7" t="str">
        <f>IF((AND(T137=0,H137&gt;=L137)),"Don’t change bids","OK")</f>
        <v>OK</v>
      </c>
      <c r="V137" t="e">
        <f>IF((MATCH(F137,W137,0)),"Same","Diff")</f>
        <v>#N/A</v>
      </c>
      <c r="W137" s="5">
        <f>ROUND(M137,2)</f>
        <v>8.65</v>
      </c>
      <c r="X137" s="5">
        <v>8.65</v>
      </c>
    </row>
    <row r="138" spans="1:24" x14ac:dyDescent="0.25">
      <c r="A138" t="s">
        <v>24</v>
      </c>
      <c r="B138" t="s">
        <v>286</v>
      </c>
      <c r="C138" t="s">
        <v>170</v>
      </c>
      <c r="D138" t="s">
        <v>187</v>
      </c>
      <c r="E138" t="s">
        <v>287</v>
      </c>
      <c r="F138" s="5">
        <v>6.57</v>
      </c>
      <c r="G138" s="9">
        <v>0.1</v>
      </c>
      <c r="H138" s="6">
        <f>G138*100</f>
        <v>10</v>
      </c>
      <c r="I138" t="s">
        <v>9624</v>
      </c>
      <c r="J138" t="s">
        <v>10763</v>
      </c>
      <c r="K138">
        <v>16</v>
      </c>
      <c r="L138">
        <v>16</v>
      </c>
      <c r="M138">
        <f>(F138*(1+0.05))</f>
        <v>6.8985000000000003</v>
      </c>
      <c r="N138">
        <f>IFERROR(ROUND(( (-1.208*LN(L138) + 7.5474 + 4.6991*(2.71828^(-0.009*L138)) + 0.0001*L138*L138 - 0.0432*L138 + 4.7166)/3),2), " ")</f>
        <v>4.1100000000000003</v>
      </c>
      <c r="O138">
        <f>IFERROR(MAX(MIN(ROUND(N138*(Q138/P138),2),4.5),1.9)," ")</f>
        <v>3.87</v>
      </c>
      <c r="P138">
        <f>13.098*F138^-1.237</f>
        <v>1.2760762446496157</v>
      </c>
      <c r="Q138">
        <f>13.098*M138^-1.237</f>
        <v>1.2013386814915454</v>
      </c>
      <c r="R138" s="5">
        <f>IFERROR(ROUND(MAX(MIN((-105.4*LN(O138) + 163.83),95),10),0)," ")</f>
        <v>21</v>
      </c>
      <c r="S138" s="5" t="str">
        <f>IFERROR(CONCATENATE("(",R138,",",ROUND((1.2*W138),2),")")," ")</f>
        <v>(21,8.28)</v>
      </c>
      <c r="T138">
        <f>R138-L138</f>
        <v>5</v>
      </c>
      <c r="U138" s="7" t="str">
        <f>IF((AND(T138=0,H138&gt;=L138)),"Don’t change bids","OK")</f>
        <v>OK</v>
      </c>
      <c r="V138" t="e">
        <f>IF((MATCH(F138,W138,0)),"Same","Diff")</f>
        <v>#N/A</v>
      </c>
      <c r="W138" s="5">
        <f>ROUND(M138,2)</f>
        <v>6.9</v>
      </c>
      <c r="X138" s="5">
        <v>6.9</v>
      </c>
    </row>
    <row r="139" spans="1:24" x14ac:dyDescent="0.25">
      <c r="A139" t="s">
        <v>24</v>
      </c>
      <c r="B139" t="s">
        <v>288</v>
      </c>
      <c r="C139" t="s">
        <v>170</v>
      </c>
      <c r="D139" t="s">
        <v>187</v>
      </c>
      <c r="E139" t="s">
        <v>289</v>
      </c>
      <c r="F139" s="5">
        <v>6.85</v>
      </c>
      <c r="G139" s="9">
        <v>0.1</v>
      </c>
      <c r="H139" s="6">
        <f>G139*100</f>
        <v>10</v>
      </c>
      <c r="I139" t="s">
        <v>9625</v>
      </c>
      <c r="J139" t="s">
        <v>10763</v>
      </c>
      <c r="K139">
        <v>16</v>
      </c>
      <c r="L139">
        <v>16</v>
      </c>
      <c r="M139">
        <f>(F139*(1+0.05))</f>
        <v>7.1924999999999999</v>
      </c>
      <c r="N139">
        <f>IFERROR(ROUND(( (-1.208*LN(L139) + 7.5474 + 4.6991*(2.71828^(-0.009*L139)) + 0.0001*L139*L139 - 0.0432*L139 + 4.7166)/3),2), " ")</f>
        <v>4.1100000000000003</v>
      </c>
      <c r="O139">
        <f>IFERROR(MAX(MIN(ROUND(N139*(Q139/P139),2),4.5),1.9)," ")</f>
        <v>3.87</v>
      </c>
      <c r="P139">
        <f>13.098*F139^-1.237</f>
        <v>1.2118692035163383</v>
      </c>
      <c r="Q139">
        <f>13.098*M139^-1.237</f>
        <v>1.1408921349306036</v>
      </c>
      <c r="R139" s="5">
        <f>IFERROR(ROUND(MAX(MIN((-105.4*LN(O139) + 163.83),95),10),0)," ")</f>
        <v>21</v>
      </c>
      <c r="S139" s="5" t="str">
        <f>IFERROR(CONCATENATE("(",R139,",",ROUND((1.2*W139),2),")")," ")</f>
        <v>(21,8.63)</v>
      </c>
      <c r="T139">
        <f>R139-L139</f>
        <v>5</v>
      </c>
      <c r="U139" s="7" t="str">
        <f>IF((AND(T139=0,H139&gt;=L139)),"Don’t change bids","OK")</f>
        <v>OK</v>
      </c>
      <c r="V139" t="e">
        <f>IF((MATCH(F139,W139,0)),"Same","Diff")</f>
        <v>#N/A</v>
      </c>
      <c r="W139" s="5">
        <f>ROUND(M139,2)</f>
        <v>7.19</v>
      </c>
      <c r="X139" s="5">
        <v>7.19</v>
      </c>
    </row>
    <row r="140" spans="1:24" x14ac:dyDescent="0.25">
      <c r="A140" t="s">
        <v>24</v>
      </c>
      <c r="B140" t="s">
        <v>290</v>
      </c>
      <c r="C140" t="s">
        <v>170</v>
      </c>
      <c r="D140" t="s">
        <v>231</v>
      </c>
      <c r="E140" t="s">
        <v>291</v>
      </c>
      <c r="F140" s="5">
        <v>6.05</v>
      </c>
      <c r="G140" s="9">
        <v>0.1</v>
      </c>
      <c r="H140" s="6">
        <f>G140*100</f>
        <v>10</v>
      </c>
      <c r="I140" t="s">
        <v>9626</v>
      </c>
      <c r="J140" t="s">
        <v>10763</v>
      </c>
      <c r="K140">
        <v>16</v>
      </c>
      <c r="L140">
        <v>16</v>
      </c>
      <c r="M140">
        <f>(F140*(1+0.05))</f>
        <v>6.3525</v>
      </c>
      <c r="N140">
        <f>IFERROR(ROUND(( (-1.208*LN(L140) + 7.5474 + 4.6991*(2.71828^(-0.009*L140)) + 0.0001*L140*L140 - 0.0432*L140 + 4.7166)/3),2), " ")</f>
        <v>4.1100000000000003</v>
      </c>
      <c r="O140">
        <f>IFERROR(MAX(MIN(ROUND(N140*(Q140/P140),2),4.5),1.9)," ")</f>
        <v>3.87</v>
      </c>
      <c r="P140">
        <f>13.098*F140^-1.237</f>
        <v>1.4131022491940817</v>
      </c>
      <c r="Q140">
        <f>13.098*M140^-1.237</f>
        <v>1.3303393116025641</v>
      </c>
      <c r="R140" s="5">
        <f>IFERROR(ROUND(MAX(MIN((-105.4*LN(O140) + 163.83),95),10),0)," ")</f>
        <v>21</v>
      </c>
      <c r="S140" s="5" t="str">
        <f>IFERROR(CONCATENATE("(",R140,",",ROUND((1.2*W140),2),")")," ")</f>
        <v>(21,7.62)</v>
      </c>
      <c r="T140">
        <f>R140-L140</f>
        <v>5</v>
      </c>
      <c r="U140" s="7" t="str">
        <f>IF((AND(T140=0,H140&gt;=L140)),"Don’t change bids","OK")</f>
        <v>OK</v>
      </c>
      <c r="V140" t="e">
        <f>IF((MATCH(F140,W140,0)),"Same","Diff")</f>
        <v>#N/A</v>
      </c>
      <c r="W140" s="5">
        <f>ROUND(M140,2)</f>
        <v>6.35</v>
      </c>
      <c r="X140" s="5">
        <v>6.35</v>
      </c>
    </row>
    <row r="141" spans="1:24" x14ac:dyDescent="0.25">
      <c r="A141" t="s">
        <v>24</v>
      </c>
      <c r="B141" t="s">
        <v>292</v>
      </c>
      <c r="C141" t="s">
        <v>170</v>
      </c>
      <c r="D141" t="s">
        <v>185</v>
      </c>
      <c r="E141" t="s">
        <v>172</v>
      </c>
      <c r="F141" s="5">
        <v>7.75</v>
      </c>
      <c r="G141" s="9">
        <v>0.1</v>
      </c>
      <c r="H141" s="6">
        <f>G141*100</f>
        <v>10</v>
      </c>
      <c r="I141" t="s">
        <v>9593</v>
      </c>
      <c r="J141" t="s">
        <v>10763</v>
      </c>
      <c r="K141">
        <v>24</v>
      </c>
      <c r="L141">
        <v>24</v>
      </c>
      <c r="M141">
        <f>(F141*(1+0.05))</f>
        <v>8.1375000000000011</v>
      </c>
      <c r="N141">
        <f>IFERROR(ROUND(( (-1.208*LN(L141) + 7.5474 + 4.6991*(2.71828^(-0.009*L141)) + 0.0001*L141*L141 - 0.0432*L141 + 4.7166)/3),2), " ")</f>
        <v>3.74</v>
      </c>
      <c r="O141">
        <f>IFERROR(MAX(MIN(ROUND(N141*(Q141/P141),2),4.5),1.9)," ")</f>
        <v>3.52</v>
      </c>
      <c r="P141">
        <f>13.098*F141^-1.237</f>
        <v>1.0402525285097532</v>
      </c>
      <c r="Q141">
        <f>13.098*M141^-1.237</f>
        <v>0.97932674968124156</v>
      </c>
      <c r="R141" s="5">
        <f>IFERROR(ROUND(MAX(MIN((-105.4*LN(O141) + 163.83),95),10),0)," ")</f>
        <v>31</v>
      </c>
      <c r="S141" s="5" t="str">
        <f>IFERROR(CONCATENATE("(",R141,",",ROUND((1.2*W141),2),")")," ")</f>
        <v>(31,9.77)</v>
      </c>
      <c r="T141">
        <f>R141-L141</f>
        <v>7</v>
      </c>
      <c r="U141" s="7" t="str">
        <f>IF((AND(T141=0,H141&gt;=L141)),"Don’t change bids","OK")</f>
        <v>OK</v>
      </c>
      <c r="V141" t="e">
        <f>IF((MATCH(F141,W141,0)),"Same","Diff")</f>
        <v>#N/A</v>
      </c>
      <c r="W141" s="5">
        <f>ROUND(M141,2)</f>
        <v>8.14</v>
      </c>
      <c r="X141" s="5">
        <v>8.14</v>
      </c>
    </row>
    <row r="142" spans="1:24" x14ac:dyDescent="0.25">
      <c r="A142" t="s">
        <v>24</v>
      </c>
      <c r="B142" t="s">
        <v>293</v>
      </c>
      <c r="C142" t="s">
        <v>170</v>
      </c>
      <c r="D142" t="s">
        <v>171</v>
      </c>
      <c r="E142" t="s">
        <v>172</v>
      </c>
      <c r="F142" s="5">
        <v>7.75</v>
      </c>
      <c r="G142" s="9">
        <v>0.1</v>
      </c>
      <c r="H142" s="6">
        <f>G142*100</f>
        <v>10</v>
      </c>
      <c r="I142" t="s">
        <v>9593</v>
      </c>
      <c r="J142" t="s">
        <v>10763</v>
      </c>
      <c r="K142">
        <v>24</v>
      </c>
      <c r="L142">
        <v>24</v>
      </c>
      <c r="M142">
        <f>(F142*(1+0.05))</f>
        <v>8.1375000000000011</v>
      </c>
      <c r="N142">
        <f>IFERROR(ROUND(( (-1.208*LN(L142) + 7.5474 + 4.6991*(2.71828^(-0.009*L142)) + 0.0001*L142*L142 - 0.0432*L142 + 4.7166)/3),2), " ")</f>
        <v>3.74</v>
      </c>
      <c r="O142">
        <f>IFERROR(MAX(MIN(ROUND(N142*(Q142/P142),2),4.5),1.9)," ")</f>
        <v>3.52</v>
      </c>
      <c r="P142">
        <f>13.098*F142^-1.237</f>
        <v>1.0402525285097532</v>
      </c>
      <c r="Q142">
        <f>13.098*M142^-1.237</f>
        <v>0.97932674968124156</v>
      </c>
      <c r="R142" s="5">
        <f>IFERROR(ROUND(MAX(MIN((-105.4*LN(O142) + 163.83),95),10),0)," ")</f>
        <v>31</v>
      </c>
      <c r="S142" s="5" t="str">
        <f>IFERROR(CONCATENATE("(",R142,",",ROUND((1.2*W142),2),")")," ")</f>
        <v>(31,9.77)</v>
      </c>
      <c r="T142">
        <f>R142-L142</f>
        <v>7</v>
      </c>
      <c r="U142" s="7" t="str">
        <f>IF((AND(T142=0,H142&gt;=L142)),"Don’t change bids","OK")</f>
        <v>OK</v>
      </c>
      <c r="V142" t="e">
        <f>IF((MATCH(F142,W142,0)),"Same","Diff")</f>
        <v>#N/A</v>
      </c>
      <c r="W142" s="5">
        <f>ROUND(M142,2)</f>
        <v>8.14</v>
      </c>
      <c r="X142" s="5">
        <v>8.14</v>
      </c>
    </row>
    <row r="143" spans="1:24" x14ac:dyDescent="0.25">
      <c r="A143" t="s">
        <v>24</v>
      </c>
      <c r="B143" t="s">
        <v>294</v>
      </c>
      <c r="C143" t="s">
        <v>170</v>
      </c>
      <c r="D143" t="s">
        <v>213</v>
      </c>
      <c r="E143" t="s">
        <v>172</v>
      </c>
      <c r="F143" s="5">
        <v>7.75</v>
      </c>
      <c r="G143" s="9">
        <v>0.1</v>
      </c>
      <c r="H143" s="6">
        <f>G143*100</f>
        <v>10</v>
      </c>
      <c r="I143" t="s">
        <v>9593</v>
      </c>
      <c r="J143" t="s">
        <v>10763</v>
      </c>
      <c r="K143">
        <v>24</v>
      </c>
      <c r="L143">
        <v>24</v>
      </c>
      <c r="M143">
        <f>(F143*(1+0.05))</f>
        <v>8.1375000000000011</v>
      </c>
      <c r="N143">
        <f>IFERROR(ROUND(( (-1.208*LN(L143) + 7.5474 + 4.6991*(2.71828^(-0.009*L143)) + 0.0001*L143*L143 - 0.0432*L143 + 4.7166)/3),2), " ")</f>
        <v>3.74</v>
      </c>
      <c r="O143">
        <f>IFERROR(MAX(MIN(ROUND(N143*(Q143/P143),2),4.5),1.9)," ")</f>
        <v>3.52</v>
      </c>
      <c r="P143">
        <f>13.098*F143^-1.237</f>
        <v>1.0402525285097532</v>
      </c>
      <c r="Q143">
        <f>13.098*M143^-1.237</f>
        <v>0.97932674968124156</v>
      </c>
      <c r="R143" s="5">
        <f>IFERROR(ROUND(MAX(MIN((-105.4*LN(O143) + 163.83),95),10),0)," ")</f>
        <v>31</v>
      </c>
      <c r="S143" s="5" t="str">
        <f>IFERROR(CONCATENATE("(",R143,",",ROUND((1.2*W143),2),")")," ")</f>
        <v>(31,9.77)</v>
      </c>
      <c r="T143">
        <f>R143-L143</f>
        <v>7</v>
      </c>
      <c r="U143" s="7" t="str">
        <f>IF((AND(T143=0,H143&gt;=L143)),"Don’t change bids","OK")</f>
        <v>OK</v>
      </c>
      <c r="V143" t="e">
        <f>IF((MATCH(F143,W143,0)),"Same","Diff")</f>
        <v>#N/A</v>
      </c>
      <c r="W143" s="5">
        <f>ROUND(M143,2)</f>
        <v>8.14</v>
      </c>
      <c r="X143" s="5">
        <v>8.14</v>
      </c>
    </row>
    <row r="144" spans="1:24" x14ac:dyDescent="0.25">
      <c r="A144" t="s">
        <v>24</v>
      </c>
      <c r="B144" t="s">
        <v>295</v>
      </c>
      <c r="C144" t="s">
        <v>170</v>
      </c>
      <c r="D144" t="s">
        <v>213</v>
      </c>
      <c r="E144" t="s">
        <v>172</v>
      </c>
      <c r="F144" s="5">
        <v>7.75</v>
      </c>
      <c r="G144" s="9">
        <v>0.1</v>
      </c>
      <c r="H144" s="6">
        <f>G144*100</f>
        <v>10</v>
      </c>
      <c r="I144" t="s">
        <v>9593</v>
      </c>
      <c r="J144" t="s">
        <v>10763</v>
      </c>
      <c r="K144">
        <v>24</v>
      </c>
      <c r="L144">
        <v>24</v>
      </c>
      <c r="M144">
        <f>(F144*(1+0.05))</f>
        <v>8.1375000000000011</v>
      </c>
      <c r="N144">
        <f>IFERROR(ROUND(( (-1.208*LN(L144) + 7.5474 + 4.6991*(2.71828^(-0.009*L144)) + 0.0001*L144*L144 - 0.0432*L144 + 4.7166)/3),2), " ")</f>
        <v>3.74</v>
      </c>
      <c r="O144">
        <f>IFERROR(MAX(MIN(ROUND(N144*(Q144/P144),2),4.5),1.9)," ")</f>
        <v>3.52</v>
      </c>
      <c r="P144">
        <f>13.098*F144^-1.237</f>
        <v>1.0402525285097532</v>
      </c>
      <c r="Q144">
        <f>13.098*M144^-1.237</f>
        <v>0.97932674968124156</v>
      </c>
      <c r="R144" s="5">
        <f>IFERROR(ROUND(MAX(MIN((-105.4*LN(O144) + 163.83),95),10),0)," ")</f>
        <v>31</v>
      </c>
      <c r="S144" s="5" t="str">
        <f>IFERROR(CONCATENATE("(",R144,",",ROUND((1.2*W144),2),")")," ")</f>
        <v>(31,9.77)</v>
      </c>
      <c r="T144">
        <f>R144-L144</f>
        <v>7</v>
      </c>
      <c r="U144" s="7" t="str">
        <f>IF((AND(T144=0,H144&gt;=L144)),"Don’t change bids","OK")</f>
        <v>OK</v>
      </c>
      <c r="V144" t="e">
        <f>IF((MATCH(F144,W144,0)),"Same","Diff")</f>
        <v>#N/A</v>
      </c>
      <c r="W144" s="5">
        <f>ROUND(M144,2)</f>
        <v>8.14</v>
      </c>
      <c r="X144" s="5">
        <v>8.14</v>
      </c>
    </row>
    <row r="145" spans="1:24" x14ac:dyDescent="0.25">
      <c r="A145" t="s">
        <v>24</v>
      </c>
      <c r="B145" t="s">
        <v>296</v>
      </c>
      <c r="C145" t="s">
        <v>170</v>
      </c>
      <c r="D145" t="s">
        <v>240</v>
      </c>
      <c r="E145" t="s">
        <v>172</v>
      </c>
      <c r="F145" s="5">
        <v>7.75</v>
      </c>
      <c r="G145" s="9">
        <v>0.1</v>
      </c>
      <c r="H145" s="6">
        <f>G145*100</f>
        <v>10</v>
      </c>
      <c r="I145" t="s">
        <v>9593</v>
      </c>
      <c r="J145" t="s">
        <v>10763</v>
      </c>
      <c r="K145">
        <v>24</v>
      </c>
      <c r="L145">
        <v>24</v>
      </c>
      <c r="M145">
        <f>(F145*(1+0.05))</f>
        <v>8.1375000000000011</v>
      </c>
      <c r="N145">
        <f>IFERROR(ROUND(( (-1.208*LN(L145) + 7.5474 + 4.6991*(2.71828^(-0.009*L145)) + 0.0001*L145*L145 - 0.0432*L145 + 4.7166)/3),2), " ")</f>
        <v>3.74</v>
      </c>
      <c r="O145">
        <f>IFERROR(MAX(MIN(ROUND(N145*(Q145/P145),2),4.5),1.9)," ")</f>
        <v>3.52</v>
      </c>
      <c r="P145">
        <f>13.098*F145^-1.237</f>
        <v>1.0402525285097532</v>
      </c>
      <c r="Q145">
        <f>13.098*M145^-1.237</f>
        <v>0.97932674968124156</v>
      </c>
      <c r="R145" s="5">
        <f>IFERROR(ROUND(MAX(MIN((-105.4*LN(O145) + 163.83),95),10),0)," ")</f>
        <v>31</v>
      </c>
      <c r="S145" s="5" t="str">
        <f>IFERROR(CONCATENATE("(",R145,",",ROUND((1.2*W145),2),")")," ")</f>
        <v>(31,9.77)</v>
      </c>
      <c r="T145">
        <f>R145-L145</f>
        <v>7</v>
      </c>
      <c r="U145" s="7" t="str">
        <f>IF((AND(T145=0,H145&gt;=L145)),"Don’t change bids","OK")</f>
        <v>OK</v>
      </c>
      <c r="V145" t="e">
        <f>IF((MATCH(F145,W145,0)),"Same","Diff")</f>
        <v>#N/A</v>
      </c>
      <c r="W145" s="5">
        <f>ROUND(M145,2)</f>
        <v>8.14</v>
      </c>
      <c r="X145" s="5">
        <v>8.14</v>
      </c>
    </row>
    <row r="146" spans="1:24" x14ac:dyDescent="0.25">
      <c r="A146" t="s">
        <v>24</v>
      </c>
      <c r="B146" t="s">
        <v>297</v>
      </c>
      <c r="C146" t="s">
        <v>170</v>
      </c>
      <c r="D146" t="s">
        <v>240</v>
      </c>
      <c r="E146" t="s">
        <v>298</v>
      </c>
      <c r="F146" s="5">
        <v>5.87</v>
      </c>
      <c r="G146" s="9">
        <v>0.1</v>
      </c>
      <c r="H146" s="6">
        <f>G146*100</f>
        <v>10</v>
      </c>
      <c r="I146" t="s">
        <v>9627</v>
      </c>
      <c r="J146" t="s">
        <v>10763</v>
      </c>
      <c r="K146">
        <v>16</v>
      </c>
      <c r="L146">
        <v>16</v>
      </c>
      <c r="M146">
        <f>(F146*(1+0.05))</f>
        <v>6.1635</v>
      </c>
      <c r="N146">
        <f>IFERROR(ROUND(( (-1.208*LN(L146) + 7.5474 + 4.6991*(2.71828^(-0.009*L146)) + 0.0001*L146*L146 - 0.0432*L146 + 4.7166)/3),2), " ")</f>
        <v>4.1100000000000003</v>
      </c>
      <c r="O146">
        <f>IFERROR(MAX(MIN(ROUND(N146*(Q146/P146),2),4.5),1.9)," ")</f>
        <v>3.87</v>
      </c>
      <c r="P146">
        <f>13.098*F146^-1.237</f>
        <v>1.4668971164063063</v>
      </c>
      <c r="Q146">
        <f>13.098*M146^-1.237</f>
        <v>1.3809835071345415</v>
      </c>
      <c r="R146" s="5">
        <f>IFERROR(ROUND(MAX(MIN((-105.4*LN(O146) + 163.83),95),10),0)," ")</f>
        <v>21</v>
      </c>
      <c r="S146" s="5" t="str">
        <f>IFERROR(CONCATENATE("(",R146,",",ROUND((1.2*W146),2),")")," ")</f>
        <v>(21,7.39)</v>
      </c>
      <c r="T146">
        <f>R146-L146</f>
        <v>5</v>
      </c>
      <c r="U146" s="7" t="str">
        <f>IF((AND(T146=0,H146&gt;=L146)),"Don’t change bids","OK")</f>
        <v>OK</v>
      </c>
      <c r="V146" t="e">
        <f>IF((MATCH(F146,W146,0)),"Same","Diff")</f>
        <v>#N/A</v>
      </c>
      <c r="W146" s="5">
        <f>ROUND(M146,2)</f>
        <v>6.16</v>
      </c>
      <c r="X146" s="5">
        <v>6.16</v>
      </c>
    </row>
    <row r="147" spans="1:24" x14ac:dyDescent="0.25">
      <c r="A147" t="s">
        <v>24</v>
      </c>
      <c r="B147" t="s">
        <v>299</v>
      </c>
      <c r="C147" t="s">
        <v>170</v>
      </c>
      <c r="D147" t="s">
        <v>238</v>
      </c>
      <c r="E147" t="s">
        <v>172</v>
      </c>
      <c r="F147" s="5">
        <v>7.75</v>
      </c>
      <c r="G147" s="9">
        <v>0.1</v>
      </c>
      <c r="H147" s="6">
        <f>G147*100</f>
        <v>10</v>
      </c>
      <c r="I147" t="s">
        <v>9593</v>
      </c>
      <c r="J147" t="s">
        <v>10763</v>
      </c>
      <c r="K147">
        <v>24</v>
      </c>
      <c r="L147">
        <v>24</v>
      </c>
      <c r="M147">
        <f>(F147*(1+0.05))</f>
        <v>8.1375000000000011</v>
      </c>
      <c r="N147">
        <f>IFERROR(ROUND(( (-1.208*LN(L147) + 7.5474 + 4.6991*(2.71828^(-0.009*L147)) + 0.0001*L147*L147 - 0.0432*L147 + 4.7166)/3),2), " ")</f>
        <v>3.74</v>
      </c>
      <c r="O147">
        <f>IFERROR(MAX(MIN(ROUND(N147*(Q147/P147),2),4.5),1.9)," ")</f>
        <v>3.52</v>
      </c>
      <c r="P147">
        <f>13.098*F147^-1.237</f>
        <v>1.0402525285097532</v>
      </c>
      <c r="Q147">
        <f>13.098*M147^-1.237</f>
        <v>0.97932674968124156</v>
      </c>
      <c r="R147" s="5">
        <f>IFERROR(ROUND(MAX(MIN((-105.4*LN(O147) + 163.83),95),10),0)," ")</f>
        <v>31</v>
      </c>
      <c r="S147" s="5" t="str">
        <f>IFERROR(CONCATENATE("(",R147,",",ROUND((1.2*W147),2),")")," ")</f>
        <v>(31,9.77)</v>
      </c>
      <c r="T147">
        <f>R147-L147</f>
        <v>7</v>
      </c>
      <c r="U147" s="7" t="str">
        <f>IF((AND(T147=0,H147&gt;=L147)),"Don’t change bids","OK")</f>
        <v>OK</v>
      </c>
      <c r="V147" t="e">
        <f>IF((MATCH(F147,W147,0)),"Same","Diff")</f>
        <v>#N/A</v>
      </c>
      <c r="W147" s="5">
        <f>ROUND(M147,2)</f>
        <v>8.14</v>
      </c>
      <c r="X147" s="5">
        <v>8.14</v>
      </c>
    </row>
    <row r="148" spans="1:24" x14ac:dyDescent="0.25">
      <c r="A148" t="s">
        <v>24</v>
      </c>
      <c r="B148" t="s">
        <v>300</v>
      </c>
      <c r="C148" t="s">
        <v>170</v>
      </c>
      <c r="D148" t="s">
        <v>240</v>
      </c>
      <c r="E148" t="s">
        <v>301</v>
      </c>
      <c r="F148" s="5">
        <v>5.49</v>
      </c>
      <c r="G148" s="9">
        <v>0.1</v>
      </c>
      <c r="H148" s="6">
        <f>G148*100</f>
        <v>10</v>
      </c>
      <c r="I148" t="s">
        <v>9628</v>
      </c>
      <c r="J148" t="s">
        <v>10763</v>
      </c>
      <c r="K148">
        <v>16</v>
      </c>
      <c r="L148">
        <v>16</v>
      </c>
      <c r="M148">
        <f>(F148*(1+0.05))</f>
        <v>5.7645000000000008</v>
      </c>
      <c r="N148">
        <f>IFERROR(ROUND(( (-1.208*LN(L148) + 7.5474 + 4.6991*(2.71828^(-0.009*L148)) + 0.0001*L148*L148 - 0.0432*L148 + 4.7166)/3),2), " ")</f>
        <v>4.1100000000000003</v>
      </c>
      <c r="O148">
        <f>IFERROR(MAX(MIN(ROUND(N148*(Q148/P148),2),4.5),1.9)," ")</f>
        <v>3.87</v>
      </c>
      <c r="P148">
        <f>13.098*F148^-1.237</f>
        <v>1.5935070749016818</v>
      </c>
      <c r="Q148">
        <f>13.098*M148^-1.237</f>
        <v>1.5001781408723533</v>
      </c>
      <c r="R148" s="5">
        <f>IFERROR(ROUND(MAX(MIN((-105.4*LN(O148) + 163.83),95),10),0)," ")</f>
        <v>21</v>
      </c>
      <c r="S148" s="5" t="str">
        <f>IFERROR(CONCATENATE("(",R148,",",ROUND((1.2*W148),2),")")," ")</f>
        <v>(21,6.91)</v>
      </c>
      <c r="T148">
        <f>R148-L148</f>
        <v>5</v>
      </c>
      <c r="U148" s="7" t="str">
        <f>IF((AND(T148=0,H148&gt;=L148)),"Don’t change bids","OK")</f>
        <v>OK</v>
      </c>
      <c r="V148" t="e">
        <f>IF((MATCH(F148,W148,0)),"Same","Diff")</f>
        <v>#N/A</v>
      </c>
      <c r="W148" s="5">
        <f>ROUND(M148,2)</f>
        <v>5.76</v>
      </c>
      <c r="X148" s="5">
        <v>5.76</v>
      </c>
    </row>
    <row r="149" spans="1:24" x14ac:dyDescent="0.25">
      <c r="A149" t="s">
        <v>24</v>
      </c>
      <c r="B149" t="s">
        <v>302</v>
      </c>
      <c r="C149" t="s">
        <v>170</v>
      </c>
      <c r="D149" t="s">
        <v>208</v>
      </c>
      <c r="E149" t="s">
        <v>172</v>
      </c>
      <c r="F149" s="5">
        <v>7.75</v>
      </c>
      <c r="G149" s="9">
        <v>0.1</v>
      </c>
      <c r="H149" s="6">
        <f>G149*100</f>
        <v>10</v>
      </c>
      <c r="I149" t="s">
        <v>9593</v>
      </c>
      <c r="J149" t="s">
        <v>10763</v>
      </c>
      <c r="K149">
        <v>24</v>
      </c>
      <c r="L149">
        <v>24</v>
      </c>
      <c r="M149">
        <f>(F149*(1+0.05))</f>
        <v>8.1375000000000011</v>
      </c>
      <c r="N149">
        <f>IFERROR(ROUND(( (-1.208*LN(L149) + 7.5474 + 4.6991*(2.71828^(-0.009*L149)) + 0.0001*L149*L149 - 0.0432*L149 + 4.7166)/3),2), " ")</f>
        <v>3.74</v>
      </c>
      <c r="O149">
        <f>IFERROR(MAX(MIN(ROUND(N149*(Q149/P149),2),4.5),1.9)," ")</f>
        <v>3.52</v>
      </c>
      <c r="P149">
        <f>13.098*F149^-1.237</f>
        <v>1.0402525285097532</v>
      </c>
      <c r="Q149">
        <f>13.098*M149^-1.237</f>
        <v>0.97932674968124156</v>
      </c>
      <c r="R149" s="5">
        <f>IFERROR(ROUND(MAX(MIN((-105.4*LN(O149) + 163.83),95),10),0)," ")</f>
        <v>31</v>
      </c>
      <c r="S149" s="5" t="str">
        <f>IFERROR(CONCATENATE("(",R149,",",ROUND((1.2*W149),2),")")," ")</f>
        <v>(31,9.77)</v>
      </c>
      <c r="T149">
        <f>R149-L149</f>
        <v>7</v>
      </c>
      <c r="U149" s="7" t="str">
        <f>IF((AND(T149=0,H149&gt;=L149)),"Don’t change bids","OK")</f>
        <v>OK</v>
      </c>
      <c r="V149" t="e">
        <f>IF((MATCH(F149,W149,0)),"Same","Diff")</f>
        <v>#N/A</v>
      </c>
      <c r="W149" s="5">
        <f>ROUND(M149,2)</f>
        <v>8.14</v>
      </c>
      <c r="X149" s="5">
        <v>8.14</v>
      </c>
    </row>
    <row r="150" spans="1:24" x14ac:dyDescent="0.25">
      <c r="A150" t="s">
        <v>24</v>
      </c>
      <c r="B150" t="s">
        <v>303</v>
      </c>
      <c r="C150" t="s">
        <v>170</v>
      </c>
      <c r="D150" t="s">
        <v>304</v>
      </c>
      <c r="E150" t="s">
        <v>305</v>
      </c>
      <c r="F150" s="5">
        <v>5.75</v>
      </c>
      <c r="G150" s="9">
        <v>0.1</v>
      </c>
      <c r="H150" s="6">
        <f>G150*100</f>
        <v>10</v>
      </c>
      <c r="I150" t="s">
        <v>9629</v>
      </c>
      <c r="J150" t="s">
        <v>10763</v>
      </c>
      <c r="K150">
        <v>16</v>
      </c>
      <c r="L150">
        <v>16</v>
      </c>
      <c r="M150">
        <f>(F150*(1+0.05))</f>
        <v>6.0375000000000005</v>
      </c>
      <c r="N150">
        <f>IFERROR(ROUND(( (-1.208*LN(L150) + 7.5474 + 4.6991*(2.71828^(-0.009*L150)) + 0.0001*L150*L150 - 0.0432*L150 + 4.7166)/3),2), " ")</f>
        <v>4.1100000000000003</v>
      </c>
      <c r="O150">
        <f>IFERROR(MAX(MIN(ROUND(N150*(Q150/P150),2),4.5),1.9)," ")</f>
        <v>3.87</v>
      </c>
      <c r="P150">
        <f>13.098*F150^-1.237</f>
        <v>1.5048591810233793</v>
      </c>
      <c r="Q150">
        <f>13.098*M150^-1.237</f>
        <v>1.4167221997440054</v>
      </c>
      <c r="R150" s="5">
        <f>IFERROR(ROUND(MAX(MIN((-105.4*LN(O150) + 163.83),95),10),0)," ")</f>
        <v>21</v>
      </c>
      <c r="S150" s="5" t="str">
        <f>IFERROR(CONCATENATE("(",R150,",",ROUND((1.2*W150),2),")")," ")</f>
        <v>(21,7.25)</v>
      </c>
      <c r="T150">
        <f>R150-L150</f>
        <v>5</v>
      </c>
      <c r="U150" s="7" t="str">
        <f>IF((AND(T150=0,H150&gt;=L150)),"Don’t change bids","OK")</f>
        <v>OK</v>
      </c>
      <c r="V150" t="e">
        <f>IF((MATCH(F150,W150,0)),"Same","Diff")</f>
        <v>#N/A</v>
      </c>
      <c r="W150" s="5">
        <f>ROUND(M150,2)</f>
        <v>6.04</v>
      </c>
      <c r="X150" s="5">
        <v>6.04</v>
      </c>
    </row>
    <row r="151" spans="1:24" x14ac:dyDescent="0.25">
      <c r="A151" t="s">
        <v>24</v>
      </c>
      <c r="B151" t="s">
        <v>306</v>
      </c>
      <c r="C151" t="s">
        <v>170</v>
      </c>
      <c r="D151" t="s">
        <v>304</v>
      </c>
      <c r="E151" t="s">
        <v>232</v>
      </c>
      <c r="F151" s="5">
        <v>7.36</v>
      </c>
      <c r="G151" s="9">
        <v>0.1</v>
      </c>
      <c r="H151" s="6">
        <f>G151*100</f>
        <v>10</v>
      </c>
      <c r="I151" t="s">
        <v>9630</v>
      </c>
      <c r="J151" t="s">
        <v>10763</v>
      </c>
      <c r="K151">
        <v>24</v>
      </c>
      <c r="L151">
        <v>24</v>
      </c>
      <c r="M151">
        <f>(F151*(1+0.05))</f>
        <v>7.7280000000000006</v>
      </c>
      <c r="N151">
        <f>IFERROR(ROUND(( (-1.208*LN(L151) + 7.5474 + 4.6991*(2.71828^(-0.009*L151)) + 0.0001*L151*L151 - 0.0432*L151 + 4.7166)/3),2), " ")</f>
        <v>3.74</v>
      </c>
      <c r="O151">
        <f>IFERROR(MAX(MIN(ROUND(N151*(Q151/P151),2),4.5),1.9)," ")</f>
        <v>3.52</v>
      </c>
      <c r="P151">
        <f>13.098*F151^-1.237</f>
        <v>1.1088610528097644</v>
      </c>
      <c r="Q151">
        <f>13.098*M151^-1.237</f>
        <v>1.0439169922057292</v>
      </c>
      <c r="R151" s="5">
        <f>IFERROR(ROUND(MAX(MIN((-105.4*LN(O151) + 163.83),95),10),0)," ")</f>
        <v>31</v>
      </c>
      <c r="S151" s="5" t="str">
        <f>IFERROR(CONCATENATE("(",R151,",",ROUND((1.2*W151),2),")")," ")</f>
        <v>(31,9.28)</v>
      </c>
      <c r="T151">
        <f>R151-L151</f>
        <v>7</v>
      </c>
      <c r="U151" s="7" t="str">
        <f>IF((AND(T151=0,H151&gt;=L151)),"Don’t change bids","OK")</f>
        <v>OK</v>
      </c>
      <c r="V151" t="e">
        <f>IF((MATCH(F151,W151,0)),"Same","Diff")</f>
        <v>#N/A</v>
      </c>
      <c r="W151" s="5">
        <f>ROUND(M151,2)</f>
        <v>7.73</v>
      </c>
      <c r="X151" s="5">
        <v>7.73</v>
      </c>
    </row>
    <row r="152" spans="1:24" x14ac:dyDescent="0.25">
      <c r="A152" t="s">
        <v>24</v>
      </c>
      <c r="B152" t="s">
        <v>307</v>
      </c>
      <c r="C152" t="s">
        <v>170</v>
      </c>
      <c r="D152" t="s">
        <v>304</v>
      </c>
      <c r="E152" t="s">
        <v>308</v>
      </c>
      <c r="F152" s="5">
        <v>8.14</v>
      </c>
      <c r="G152" s="9">
        <v>0.1</v>
      </c>
      <c r="H152" s="6">
        <f>G152*100</f>
        <v>10</v>
      </c>
      <c r="I152" t="s">
        <v>9631</v>
      </c>
      <c r="J152" t="s">
        <v>10763</v>
      </c>
      <c r="K152">
        <v>24</v>
      </c>
      <c r="L152">
        <v>24</v>
      </c>
      <c r="M152">
        <f>(F152*(1+0.05))</f>
        <v>8.5470000000000006</v>
      </c>
      <c r="N152">
        <f>IFERROR(ROUND(( (-1.208*LN(L152) + 7.5474 + 4.6991*(2.71828^(-0.009*L152)) + 0.0001*L152*L152 - 0.0432*L152 + 4.7166)/3),2), " ")</f>
        <v>3.74</v>
      </c>
      <c r="O152">
        <f>IFERROR(MAX(MIN(ROUND(N152*(Q152/P152),2),4.5),1.9)," ")</f>
        <v>3.52</v>
      </c>
      <c r="P152">
        <f>13.098*F152^-1.237</f>
        <v>0.97895470327558787</v>
      </c>
      <c r="Q152">
        <f>13.098*M152^-1.237</f>
        <v>0.92161903131106582</v>
      </c>
      <c r="R152" s="5">
        <f>IFERROR(ROUND(MAX(MIN((-105.4*LN(O152) + 163.83),95),10),0)," ")</f>
        <v>31</v>
      </c>
      <c r="S152" s="5" t="str">
        <f>IFERROR(CONCATENATE("(",R152,",",ROUND((1.2*W152),2),")")," ")</f>
        <v>(31,10.26)</v>
      </c>
      <c r="T152">
        <f>R152-L152</f>
        <v>7</v>
      </c>
      <c r="U152" s="7" t="str">
        <f>IF((AND(T152=0,H152&gt;=L152)),"Don’t change bids","OK")</f>
        <v>OK</v>
      </c>
      <c r="V152" t="e">
        <f>IF((MATCH(F152,W152,0)),"Same","Diff")</f>
        <v>#N/A</v>
      </c>
      <c r="W152" s="5">
        <f>ROUND(M152,2)</f>
        <v>8.5500000000000007</v>
      </c>
      <c r="X152" s="5">
        <v>8.5500000000000007</v>
      </c>
    </row>
    <row r="153" spans="1:24" x14ac:dyDescent="0.25">
      <c r="A153" t="s">
        <v>24</v>
      </c>
      <c r="B153" t="s">
        <v>309</v>
      </c>
      <c r="C153" t="s">
        <v>170</v>
      </c>
      <c r="D153" t="s">
        <v>243</v>
      </c>
      <c r="E153" t="s">
        <v>172</v>
      </c>
      <c r="F153" s="5">
        <v>7.75</v>
      </c>
      <c r="G153" s="9">
        <v>0.1</v>
      </c>
      <c r="H153" s="6">
        <f>G153*100</f>
        <v>10</v>
      </c>
      <c r="I153" t="s">
        <v>9593</v>
      </c>
      <c r="J153" t="s">
        <v>10763</v>
      </c>
      <c r="K153">
        <v>24</v>
      </c>
      <c r="L153">
        <v>24</v>
      </c>
      <c r="M153">
        <f>(F153*(1+0.05))</f>
        <v>8.1375000000000011</v>
      </c>
      <c r="N153">
        <f>IFERROR(ROUND(( (-1.208*LN(L153) + 7.5474 + 4.6991*(2.71828^(-0.009*L153)) + 0.0001*L153*L153 - 0.0432*L153 + 4.7166)/3),2), " ")</f>
        <v>3.74</v>
      </c>
      <c r="O153">
        <f>IFERROR(MAX(MIN(ROUND(N153*(Q153/P153),2),4.5),1.9)," ")</f>
        <v>3.52</v>
      </c>
      <c r="P153">
        <f>13.098*F153^-1.237</f>
        <v>1.0402525285097532</v>
      </c>
      <c r="Q153">
        <f>13.098*M153^-1.237</f>
        <v>0.97932674968124156</v>
      </c>
      <c r="R153" s="5">
        <f>IFERROR(ROUND(MAX(MIN((-105.4*LN(O153) + 163.83),95),10),0)," ")</f>
        <v>31</v>
      </c>
      <c r="S153" s="5" t="str">
        <f>IFERROR(CONCATENATE("(",R153,",",ROUND((1.2*W153),2),")")," ")</f>
        <v>(31,9.77)</v>
      </c>
      <c r="T153">
        <f>R153-L153</f>
        <v>7</v>
      </c>
      <c r="U153" s="7" t="str">
        <f>IF((AND(T153=0,H153&gt;=L153)),"Don’t change bids","OK")</f>
        <v>OK</v>
      </c>
      <c r="V153" t="e">
        <f>IF((MATCH(F153,W153,0)),"Same","Diff")</f>
        <v>#N/A</v>
      </c>
      <c r="W153" s="5">
        <f>ROUND(M153,2)</f>
        <v>8.14</v>
      </c>
      <c r="X153" s="5">
        <v>8.14</v>
      </c>
    </row>
    <row r="154" spans="1:24" x14ac:dyDescent="0.25">
      <c r="A154" t="s">
        <v>24</v>
      </c>
      <c r="B154" t="s">
        <v>310</v>
      </c>
      <c r="C154" t="s">
        <v>170</v>
      </c>
      <c r="D154" t="s">
        <v>245</v>
      </c>
      <c r="E154" t="s">
        <v>311</v>
      </c>
      <c r="F154" s="5">
        <v>9.23</v>
      </c>
      <c r="G154" s="9">
        <v>0.1</v>
      </c>
      <c r="H154" s="6">
        <f>G154*100</f>
        <v>10</v>
      </c>
      <c r="I154" t="s">
        <v>9632</v>
      </c>
      <c r="J154" t="s">
        <v>10763</v>
      </c>
      <c r="K154">
        <v>39</v>
      </c>
      <c r="L154">
        <v>39</v>
      </c>
      <c r="M154">
        <f>(F154*(1+0.05))</f>
        <v>9.6915000000000013</v>
      </c>
      <c r="N154">
        <f>IFERROR(ROUND(( (-1.208*LN(L154) + 7.5474 + 4.6991*(2.71828^(-0.009*L154)) + 0.0001*L154*L154 - 0.0432*L154 + 4.7166)/3),2), " ")</f>
        <v>3.2</v>
      </c>
      <c r="O154">
        <f>IFERROR(MAX(MIN(ROUND(N154*(Q154/P154),2),4.5),1.9)," ")</f>
        <v>3.01</v>
      </c>
      <c r="P154">
        <f>13.098*F154^-1.237</f>
        <v>0.83801247144608693</v>
      </c>
      <c r="Q154">
        <f>13.098*M154^-1.237</f>
        <v>0.7889315405263595</v>
      </c>
      <c r="R154" s="5">
        <f>IFERROR(ROUND(MAX(MIN((-105.4*LN(O154) + 163.83),95),10),0)," ")</f>
        <v>48</v>
      </c>
      <c r="S154" s="5" t="str">
        <f>IFERROR(CONCATENATE("(",R154,",",ROUND((1.2*W154),2),")")," ")</f>
        <v>(48,11.63)</v>
      </c>
      <c r="T154">
        <f>R154-L154</f>
        <v>9</v>
      </c>
      <c r="U154" s="7" t="str">
        <f>IF((AND(T154=0,H154&gt;=L154)),"Don’t change bids","OK")</f>
        <v>OK</v>
      </c>
      <c r="V154" t="e">
        <f>IF((MATCH(F154,W154,0)),"Same","Diff")</f>
        <v>#N/A</v>
      </c>
      <c r="W154" s="5">
        <f>ROUND(M154,2)</f>
        <v>9.69</v>
      </c>
      <c r="X154" s="5">
        <v>9.69</v>
      </c>
    </row>
    <row r="155" spans="1:24" x14ac:dyDescent="0.25">
      <c r="A155" t="s">
        <v>24</v>
      </c>
      <c r="B155" t="s">
        <v>312</v>
      </c>
      <c r="C155" t="s">
        <v>170</v>
      </c>
      <c r="D155" t="s">
        <v>206</v>
      </c>
      <c r="E155" t="s">
        <v>313</v>
      </c>
      <c r="F155" s="5">
        <v>7.16</v>
      </c>
      <c r="G155" s="9">
        <v>0.1</v>
      </c>
      <c r="H155" s="6">
        <f>G155*100</f>
        <v>10</v>
      </c>
      <c r="I155" t="s">
        <v>9633</v>
      </c>
      <c r="J155" t="s">
        <v>10763</v>
      </c>
      <c r="K155">
        <v>29</v>
      </c>
      <c r="L155">
        <v>29</v>
      </c>
      <c r="M155">
        <f>(F155*(1+0.05))</f>
        <v>7.5180000000000007</v>
      </c>
      <c r="N155">
        <f>IFERROR(ROUND(( (-1.208*LN(L155) + 7.5474 + 4.6991*(2.71828^(-0.009*L155)) + 0.0001*L155*L155 - 0.0432*L155 + 4.7166)/3),2), " ")</f>
        <v>3.55</v>
      </c>
      <c r="O155">
        <f>IFERROR(MAX(MIN(ROUND(N155*(Q155/P155),2),4.5),1.9)," ")</f>
        <v>3.34</v>
      </c>
      <c r="P155">
        <f>13.098*F155^-1.237</f>
        <v>1.1473015425571897</v>
      </c>
      <c r="Q155">
        <f>13.098*M155^-1.237</f>
        <v>1.0801060894189145</v>
      </c>
      <c r="R155" s="5">
        <f>IFERROR(ROUND(MAX(MIN((-105.4*LN(O155) + 163.83),95),10),0)," ")</f>
        <v>37</v>
      </c>
      <c r="S155" s="5" t="str">
        <f>IFERROR(CONCATENATE("(",R155,",",ROUND((1.2*W155),2),")")," ")</f>
        <v>(37,9.02)</v>
      </c>
      <c r="T155">
        <f>R155-L155</f>
        <v>8</v>
      </c>
      <c r="U155" s="7" t="str">
        <f>IF((AND(T155=0,H155&gt;=L155)),"Don’t change bids","OK")</f>
        <v>OK</v>
      </c>
      <c r="V155" t="e">
        <f>IF((MATCH(F155,W155,0)),"Same","Diff")</f>
        <v>#N/A</v>
      </c>
      <c r="W155" s="5">
        <f>ROUND(M155,2)</f>
        <v>7.52</v>
      </c>
      <c r="X155" s="5">
        <v>7.52</v>
      </c>
    </row>
    <row r="156" spans="1:24" x14ac:dyDescent="0.25">
      <c r="A156" t="s">
        <v>24</v>
      </c>
      <c r="B156" t="s">
        <v>314</v>
      </c>
      <c r="C156" t="s">
        <v>170</v>
      </c>
      <c r="D156" t="s">
        <v>206</v>
      </c>
      <c r="E156" t="s">
        <v>172</v>
      </c>
      <c r="F156" s="5">
        <v>7.75</v>
      </c>
      <c r="G156" s="9">
        <v>0.1</v>
      </c>
      <c r="H156" s="6">
        <f>G156*100</f>
        <v>10</v>
      </c>
      <c r="I156" t="s">
        <v>9593</v>
      </c>
      <c r="J156" t="s">
        <v>10763</v>
      </c>
      <c r="K156">
        <v>24</v>
      </c>
      <c r="L156">
        <v>24</v>
      </c>
      <c r="M156">
        <f>(F156*(1+0.05))</f>
        <v>8.1375000000000011</v>
      </c>
      <c r="N156">
        <f>IFERROR(ROUND(( (-1.208*LN(L156) + 7.5474 + 4.6991*(2.71828^(-0.009*L156)) + 0.0001*L156*L156 - 0.0432*L156 + 4.7166)/3),2), " ")</f>
        <v>3.74</v>
      </c>
      <c r="O156">
        <f>IFERROR(MAX(MIN(ROUND(N156*(Q156/P156),2),4.5),1.9)," ")</f>
        <v>3.52</v>
      </c>
      <c r="P156">
        <f>13.098*F156^-1.237</f>
        <v>1.0402525285097532</v>
      </c>
      <c r="Q156">
        <f>13.098*M156^-1.237</f>
        <v>0.97932674968124156</v>
      </c>
      <c r="R156" s="5">
        <f>IFERROR(ROUND(MAX(MIN((-105.4*LN(O156) + 163.83),95),10),0)," ")</f>
        <v>31</v>
      </c>
      <c r="S156" s="5" t="str">
        <f>IFERROR(CONCATENATE("(",R156,",",ROUND((1.2*W156),2),")")," ")</f>
        <v>(31,9.77)</v>
      </c>
      <c r="T156">
        <f>R156-L156</f>
        <v>7</v>
      </c>
      <c r="U156" s="7" t="str">
        <f>IF((AND(T156=0,H156&gt;=L156)),"Don’t change bids","OK")</f>
        <v>OK</v>
      </c>
      <c r="V156" t="e">
        <f>IF((MATCH(F156,W156,0)),"Same","Diff")</f>
        <v>#N/A</v>
      </c>
      <c r="W156" s="5">
        <f>ROUND(M156,2)</f>
        <v>8.14</v>
      </c>
      <c r="X156" s="5">
        <v>8.14</v>
      </c>
    </row>
    <row r="157" spans="1:24" x14ac:dyDescent="0.25">
      <c r="A157" t="s">
        <v>24</v>
      </c>
      <c r="B157" t="s">
        <v>315</v>
      </c>
      <c r="C157" t="s">
        <v>170</v>
      </c>
      <c r="D157" t="s">
        <v>211</v>
      </c>
      <c r="E157" t="s">
        <v>172</v>
      </c>
      <c r="F157" s="5">
        <v>7.75</v>
      </c>
      <c r="G157" s="9">
        <v>0.1</v>
      </c>
      <c r="H157" s="6">
        <f>G157*100</f>
        <v>10</v>
      </c>
      <c r="I157" t="s">
        <v>9593</v>
      </c>
      <c r="J157" t="s">
        <v>10763</v>
      </c>
      <c r="K157">
        <v>24</v>
      </c>
      <c r="L157">
        <v>24</v>
      </c>
      <c r="M157">
        <f>(F157*(1+0.05))</f>
        <v>8.1375000000000011</v>
      </c>
      <c r="N157">
        <f>IFERROR(ROUND(( (-1.208*LN(L157) + 7.5474 + 4.6991*(2.71828^(-0.009*L157)) + 0.0001*L157*L157 - 0.0432*L157 + 4.7166)/3),2), " ")</f>
        <v>3.74</v>
      </c>
      <c r="O157">
        <f>IFERROR(MAX(MIN(ROUND(N157*(Q157/P157),2),4.5),1.9)," ")</f>
        <v>3.52</v>
      </c>
      <c r="P157">
        <f>13.098*F157^-1.237</f>
        <v>1.0402525285097532</v>
      </c>
      <c r="Q157">
        <f>13.098*M157^-1.237</f>
        <v>0.97932674968124156</v>
      </c>
      <c r="R157" s="5">
        <f>IFERROR(ROUND(MAX(MIN((-105.4*LN(O157) + 163.83),95),10),0)," ")</f>
        <v>31</v>
      </c>
      <c r="S157" s="5" t="str">
        <f>IFERROR(CONCATENATE("(",R157,",",ROUND((1.2*W157),2),")")," ")</f>
        <v>(31,9.77)</v>
      </c>
      <c r="T157">
        <f>R157-L157</f>
        <v>7</v>
      </c>
      <c r="U157" s="7" t="str">
        <f>IF((AND(T157=0,H157&gt;=L157)),"Don’t change bids","OK")</f>
        <v>OK</v>
      </c>
      <c r="V157" t="e">
        <f>IF((MATCH(F157,W157,0)),"Same","Diff")</f>
        <v>#N/A</v>
      </c>
      <c r="W157" s="5">
        <f>ROUND(M157,2)</f>
        <v>8.14</v>
      </c>
      <c r="X157" s="5">
        <v>8.14</v>
      </c>
    </row>
    <row r="158" spans="1:24" x14ac:dyDescent="0.25">
      <c r="A158" t="s">
        <v>24</v>
      </c>
      <c r="B158" t="s">
        <v>316</v>
      </c>
      <c r="C158" t="s">
        <v>170</v>
      </c>
      <c r="D158" t="s">
        <v>317</v>
      </c>
      <c r="E158" t="s">
        <v>172</v>
      </c>
      <c r="F158" s="5">
        <v>7.75</v>
      </c>
      <c r="G158" s="9">
        <v>0.1</v>
      </c>
      <c r="H158" s="6">
        <f>G158*100</f>
        <v>10</v>
      </c>
      <c r="I158" t="s">
        <v>9593</v>
      </c>
      <c r="J158" t="s">
        <v>10763</v>
      </c>
      <c r="K158">
        <v>24</v>
      </c>
      <c r="L158">
        <v>24</v>
      </c>
      <c r="M158">
        <f>(F158*(1+0.05))</f>
        <v>8.1375000000000011</v>
      </c>
      <c r="N158">
        <f>IFERROR(ROUND(( (-1.208*LN(L158) + 7.5474 + 4.6991*(2.71828^(-0.009*L158)) + 0.0001*L158*L158 - 0.0432*L158 + 4.7166)/3),2), " ")</f>
        <v>3.74</v>
      </c>
      <c r="O158">
        <f>IFERROR(MAX(MIN(ROUND(N158*(Q158/P158),2),4.5),1.9)," ")</f>
        <v>3.52</v>
      </c>
      <c r="P158">
        <f>13.098*F158^-1.237</f>
        <v>1.0402525285097532</v>
      </c>
      <c r="Q158">
        <f>13.098*M158^-1.237</f>
        <v>0.97932674968124156</v>
      </c>
      <c r="R158" s="5">
        <f>IFERROR(ROUND(MAX(MIN((-105.4*LN(O158) + 163.83),95),10),0)," ")</f>
        <v>31</v>
      </c>
      <c r="S158" s="5" t="str">
        <f>IFERROR(CONCATENATE("(",R158,",",ROUND((1.2*W158),2),")")," ")</f>
        <v>(31,9.77)</v>
      </c>
      <c r="T158">
        <f>R158-L158</f>
        <v>7</v>
      </c>
      <c r="U158" s="7" t="str">
        <f>IF((AND(T158=0,H158&gt;=L158)),"Don’t change bids","OK")</f>
        <v>OK</v>
      </c>
      <c r="V158" t="e">
        <f>IF((MATCH(F158,W158,0)),"Same","Diff")</f>
        <v>#N/A</v>
      </c>
      <c r="W158" s="5">
        <f>ROUND(M158,2)</f>
        <v>8.14</v>
      </c>
      <c r="X158" s="5">
        <v>8.14</v>
      </c>
    </row>
    <row r="159" spans="1:24" x14ac:dyDescent="0.25">
      <c r="A159" t="s">
        <v>24</v>
      </c>
      <c r="B159" t="s">
        <v>318</v>
      </c>
      <c r="C159" t="s">
        <v>170</v>
      </c>
      <c r="D159" t="s">
        <v>180</v>
      </c>
      <c r="E159" t="s">
        <v>319</v>
      </c>
      <c r="F159" s="5">
        <v>4.6500000000000004</v>
      </c>
      <c r="G159" s="9">
        <v>0.1</v>
      </c>
      <c r="H159" s="6">
        <f>G159*100</f>
        <v>10</v>
      </c>
      <c r="I159" t="s">
        <v>9634</v>
      </c>
      <c r="J159" t="s">
        <v>10763</v>
      </c>
      <c r="K159">
        <v>16</v>
      </c>
      <c r="L159">
        <v>16</v>
      </c>
      <c r="M159">
        <f>(F159*(1+0.05))</f>
        <v>4.8825000000000003</v>
      </c>
      <c r="N159">
        <f>IFERROR(ROUND(( (-1.208*LN(L159) + 7.5474 + 4.6991*(2.71828^(-0.009*L159)) + 0.0001*L159*L159 - 0.0432*L159 + 4.7166)/3),2), " ")</f>
        <v>4.1100000000000003</v>
      </c>
      <c r="O159">
        <f>IFERROR(MAX(MIN(ROUND(N159*(Q159/P159),2),4.5),1.9)," ")</f>
        <v>3.87</v>
      </c>
      <c r="P159">
        <f>13.098*F159^-1.237</f>
        <v>1.9568867081219385</v>
      </c>
      <c r="Q159">
        <f>13.098*M159^-1.237</f>
        <v>1.8422752618587026</v>
      </c>
      <c r="R159" s="5">
        <f>IFERROR(ROUND(MAX(MIN((-105.4*LN(O159) + 163.83),95),10),0)," ")</f>
        <v>21</v>
      </c>
      <c r="S159" s="5" t="str">
        <f>IFERROR(CONCATENATE("(",R159,",",ROUND((1.2*W159),2),")")," ")</f>
        <v>(21,5.86)</v>
      </c>
      <c r="T159">
        <f>R159-L159</f>
        <v>5</v>
      </c>
      <c r="U159" s="7" t="str">
        <f>IF((AND(T159=0,H159&gt;=L159)),"Don’t change bids","OK")</f>
        <v>OK</v>
      </c>
      <c r="V159" t="e">
        <f>IF((MATCH(F159,W159,0)),"Same","Diff")</f>
        <v>#N/A</v>
      </c>
      <c r="W159" s="5">
        <f>ROUND(M159,2)</f>
        <v>4.88</v>
      </c>
      <c r="X159" s="5">
        <v>4.88</v>
      </c>
    </row>
    <row r="160" spans="1:24" x14ac:dyDescent="0.25">
      <c r="A160" t="s">
        <v>24</v>
      </c>
      <c r="B160" t="s">
        <v>320</v>
      </c>
      <c r="C160" t="s">
        <v>170</v>
      </c>
      <c r="D160" t="s">
        <v>180</v>
      </c>
      <c r="E160" t="s">
        <v>168</v>
      </c>
      <c r="F160" s="5">
        <v>4.58</v>
      </c>
      <c r="G160" s="9">
        <v>0.1</v>
      </c>
      <c r="H160" s="6">
        <f>G160*100</f>
        <v>10</v>
      </c>
      <c r="I160" t="s">
        <v>9635</v>
      </c>
      <c r="J160" t="s">
        <v>10763</v>
      </c>
      <c r="K160">
        <v>34</v>
      </c>
      <c r="L160">
        <v>34</v>
      </c>
      <c r="M160">
        <f>(F160*(1+0.05))</f>
        <v>4.8090000000000002</v>
      </c>
      <c r="N160">
        <f>IFERROR(ROUND(( (-1.208*LN(L160) + 7.5474 + 4.6991*(2.71828^(-0.009*L160)) + 0.0001*L160*L160 - 0.0432*L160 + 4.7166)/3),2), " ")</f>
        <v>3.37</v>
      </c>
      <c r="O160">
        <f>IFERROR(MAX(MIN(ROUND(N160*(Q160/P160),2),4.5),1.9)," ")</f>
        <v>3.17</v>
      </c>
      <c r="P160">
        <f>13.098*F160^-1.237</f>
        <v>1.993950578473499</v>
      </c>
      <c r="Q160">
        <f>13.098*M160^-1.237</f>
        <v>1.8771683658764344</v>
      </c>
      <c r="R160" s="5">
        <f>IFERROR(ROUND(MAX(MIN((-105.4*LN(O160) + 163.83),95),10),0)," ")</f>
        <v>42</v>
      </c>
      <c r="S160" s="5" t="str">
        <f>IFERROR(CONCATENATE("(",R160,",",ROUND((1.2*W160),2),")")," ")</f>
        <v>(42,5.77)</v>
      </c>
      <c r="T160">
        <f>R160-L160</f>
        <v>8</v>
      </c>
      <c r="U160" s="7" t="str">
        <f>IF((AND(T160=0,H160&gt;=L160)),"Don’t change bids","OK")</f>
        <v>OK</v>
      </c>
      <c r="V160" t="e">
        <f>IF((MATCH(F160,W160,0)),"Same","Diff")</f>
        <v>#N/A</v>
      </c>
      <c r="W160" s="5">
        <f>ROUND(M160,2)</f>
        <v>4.8099999999999996</v>
      </c>
      <c r="X160" s="5">
        <v>4.8099999999999996</v>
      </c>
    </row>
    <row r="161" spans="1:24" x14ac:dyDescent="0.25">
      <c r="A161" t="s">
        <v>24</v>
      </c>
      <c r="B161" t="s">
        <v>321</v>
      </c>
      <c r="C161" t="s">
        <v>170</v>
      </c>
      <c r="D161" t="s">
        <v>255</v>
      </c>
      <c r="E161" t="s">
        <v>322</v>
      </c>
      <c r="F161" s="5">
        <v>3.94</v>
      </c>
      <c r="G161" s="9">
        <v>0.1</v>
      </c>
      <c r="H161" s="6">
        <f>G161*100</f>
        <v>10</v>
      </c>
      <c r="I161" t="s">
        <v>9636</v>
      </c>
      <c r="J161" t="s">
        <v>10763</v>
      </c>
      <c r="K161">
        <v>24</v>
      </c>
      <c r="L161">
        <v>24</v>
      </c>
      <c r="M161">
        <f>(F161*(1+0.05))</f>
        <v>4.1370000000000005</v>
      </c>
      <c r="N161">
        <f>IFERROR(ROUND(( (-1.208*LN(L161) + 7.5474 + 4.6991*(2.71828^(-0.009*L161)) + 0.0001*L161*L161 - 0.0432*L161 + 4.7166)/3),2), " ")</f>
        <v>3.74</v>
      </c>
      <c r="O161">
        <f>IFERROR(MAX(MIN(ROUND(N161*(Q161/P161),2),4.5),1.9)," ")</f>
        <v>3.52</v>
      </c>
      <c r="P161">
        <f>13.098*F161^-1.237</f>
        <v>2.4020174587693637</v>
      </c>
      <c r="Q161">
        <f>13.098*M161^-1.237</f>
        <v>2.2613354797071681</v>
      </c>
      <c r="R161" s="5">
        <f>IFERROR(ROUND(MAX(MIN((-105.4*LN(O161) + 163.83),95),10),0)," ")</f>
        <v>31</v>
      </c>
      <c r="S161" s="5" t="str">
        <f>IFERROR(CONCATENATE("(",R161,",",ROUND((1.2*W161),2),")")," ")</f>
        <v>(31,4.97)</v>
      </c>
      <c r="T161">
        <f>R161-L161</f>
        <v>7</v>
      </c>
      <c r="U161" s="7" t="str">
        <f>IF((AND(T161=0,H161&gt;=L161)),"Don’t change bids","OK")</f>
        <v>OK</v>
      </c>
      <c r="V161" t="e">
        <f>IF((MATCH(F161,W161,0)),"Same","Diff")</f>
        <v>#N/A</v>
      </c>
      <c r="W161" s="5">
        <f>ROUND(M161,2)</f>
        <v>4.1399999999999997</v>
      </c>
      <c r="X161" s="5">
        <v>4.1399999999999997</v>
      </c>
    </row>
    <row r="162" spans="1:24" x14ac:dyDescent="0.25">
      <c r="A162" t="s">
        <v>24</v>
      </c>
      <c r="B162" t="s">
        <v>323</v>
      </c>
      <c r="C162" t="s">
        <v>170</v>
      </c>
      <c r="D162" t="s">
        <v>255</v>
      </c>
      <c r="E162" t="s">
        <v>324</v>
      </c>
      <c r="F162" s="5">
        <v>3.71</v>
      </c>
      <c r="G162" s="9">
        <v>0.1</v>
      </c>
      <c r="H162" s="6">
        <f>G162*100</f>
        <v>10</v>
      </c>
      <c r="I162" t="s">
        <v>9637</v>
      </c>
      <c r="J162" t="s">
        <v>10763</v>
      </c>
      <c r="K162">
        <v>16</v>
      </c>
      <c r="L162">
        <v>16</v>
      </c>
      <c r="M162">
        <f>(F162*(1+0.05))</f>
        <v>3.8955000000000002</v>
      </c>
      <c r="N162">
        <f>IFERROR(ROUND(( (-1.208*LN(L162) + 7.5474 + 4.6991*(2.71828^(-0.009*L162)) + 0.0001*L162*L162 - 0.0432*L162 + 4.7166)/3),2), " ")</f>
        <v>4.1100000000000003</v>
      </c>
      <c r="O162">
        <f>IFERROR(MAX(MIN(ROUND(N162*(Q162/P162),2),4.5),1.9)," ")</f>
        <v>3.87</v>
      </c>
      <c r="P162">
        <f>13.098*F162^-1.237</f>
        <v>2.5875542263561155</v>
      </c>
      <c r="Q162">
        <f>13.098*M162^-1.237</f>
        <v>2.436005681958346</v>
      </c>
      <c r="R162" s="5">
        <f>IFERROR(ROUND(MAX(MIN((-105.4*LN(O162) + 163.83),95),10),0)," ")</f>
        <v>21</v>
      </c>
      <c r="S162" s="5" t="str">
        <f>IFERROR(CONCATENATE("(",R162,",",ROUND((1.2*W162),2),")")," ")</f>
        <v>(21,4.68)</v>
      </c>
      <c r="T162">
        <f>R162-L162</f>
        <v>5</v>
      </c>
      <c r="U162" s="7" t="str">
        <f>IF((AND(T162=0,H162&gt;=L162)),"Don’t change bids","OK")</f>
        <v>OK</v>
      </c>
      <c r="V162" t="e">
        <f>IF((MATCH(F162,W162,0)),"Same","Diff")</f>
        <v>#N/A</v>
      </c>
      <c r="W162" s="5">
        <f>ROUND(M162,2)</f>
        <v>3.9</v>
      </c>
      <c r="X162" s="5">
        <v>3.9</v>
      </c>
    </row>
    <row r="163" spans="1:24" x14ac:dyDescent="0.25">
      <c r="A163" t="s">
        <v>24</v>
      </c>
      <c r="B163" t="s">
        <v>325</v>
      </c>
      <c r="C163" t="s">
        <v>170</v>
      </c>
      <c r="D163" t="s">
        <v>326</v>
      </c>
      <c r="E163" t="s">
        <v>172</v>
      </c>
      <c r="F163" s="5">
        <v>7.75</v>
      </c>
      <c r="G163" s="9">
        <v>0.1</v>
      </c>
      <c r="H163" s="6">
        <f>G163*100</f>
        <v>10</v>
      </c>
      <c r="I163" t="s">
        <v>9593</v>
      </c>
      <c r="J163" t="s">
        <v>10763</v>
      </c>
      <c r="K163">
        <v>24</v>
      </c>
      <c r="L163">
        <v>24</v>
      </c>
      <c r="M163">
        <f>(F163*(1+0.05))</f>
        <v>8.1375000000000011</v>
      </c>
      <c r="N163">
        <f>IFERROR(ROUND(( (-1.208*LN(L163) + 7.5474 + 4.6991*(2.71828^(-0.009*L163)) + 0.0001*L163*L163 - 0.0432*L163 + 4.7166)/3),2), " ")</f>
        <v>3.74</v>
      </c>
      <c r="O163">
        <f>IFERROR(MAX(MIN(ROUND(N163*(Q163/P163),2),4.5),1.9)," ")</f>
        <v>3.52</v>
      </c>
      <c r="P163">
        <f>13.098*F163^-1.237</f>
        <v>1.0402525285097532</v>
      </c>
      <c r="Q163">
        <f>13.098*M163^-1.237</f>
        <v>0.97932674968124156</v>
      </c>
      <c r="R163" s="5">
        <f>IFERROR(ROUND(MAX(MIN((-105.4*LN(O163) + 163.83),95),10),0)," ")</f>
        <v>31</v>
      </c>
      <c r="S163" s="5" t="str">
        <f>IFERROR(CONCATENATE("(",R163,",",ROUND((1.2*W163),2),")")," ")</f>
        <v>(31,9.77)</v>
      </c>
      <c r="T163">
        <f>R163-L163</f>
        <v>7</v>
      </c>
      <c r="U163" s="7" t="str">
        <f>IF((AND(T163=0,H163&gt;=L163)),"Don’t change bids","OK")</f>
        <v>OK</v>
      </c>
      <c r="V163" t="e">
        <f>IF((MATCH(F163,W163,0)),"Same","Diff")</f>
        <v>#N/A</v>
      </c>
      <c r="W163" s="5">
        <f>ROUND(M163,2)</f>
        <v>8.14</v>
      </c>
      <c r="X163" s="5">
        <v>8.14</v>
      </c>
    </row>
    <row r="164" spans="1:24" x14ac:dyDescent="0.25">
      <c r="A164" t="s">
        <v>24</v>
      </c>
      <c r="B164" t="s">
        <v>327</v>
      </c>
      <c r="C164" t="s">
        <v>170</v>
      </c>
      <c r="D164" t="s">
        <v>326</v>
      </c>
      <c r="E164" t="s">
        <v>172</v>
      </c>
      <c r="F164" s="5">
        <v>7.75</v>
      </c>
      <c r="G164" s="9">
        <v>0.1</v>
      </c>
      <c r="H164" s="6">
        <f>G164*100</f>
        <v>10</v>
      </c>
      <c r="I164" t="s">
        <v>9593</v>
      </c>
      <c r="J164" t="s">
        <v>10763</v>
      </c>
      <c r="K164">
        <v>24</v>
      </c>
      <c r="L164">
        <v>24</v>
      </c>
      <c r="M164">
        <f>(F164*(1+0.05))</f>
        <v>8.1375000000000011</v>
      </c>
      <c r="N164">
        <f>IFERROR(ROUND(( (-1.208*LN(L164) + 7.5474 + 4.6991*(2.71828^(-0.009*L164)) + 0.0001*L164*L164 - 0.0432*L164 + 4.7166)/3),2), " ")</f>
        <v>3.74</v>
      </c>
      <c r="O164">
        <f>IFERROR(MAX(MIN(ROUND(N164*(Q164/P164),2),4.5),1.9)," ")</f>
        <v>3.52</v>
      </c>
      <c r="P164">
        <f>13.098*F164^-1.237</f>
        <v>1.0402525285097532</v>
      </c>
      <c r="Q164">
        <f>13.098*M164^-1.237</f>
        <v>0.97932674968124156</v>
      </c>
      <c r="R164" s="5">
        <f>IFERROR(ROUND(MAX(MIN((-105.4*LN(O164) + 163.83),95),10),0)," ")</f>
        <v>31</v>
      </c>
      <c r="S164" s="5" t="str">
        <f>IFERROR(CONCATENATE("(",R164,",",ROUND((1.2*W164),2),")")," ")</f>
        <v>(31,9.77)</v>
      </c>
      <c r="T164">
        <f>R164-L164</f>
        <v>7</v>
      </c>
      <c r="U164" s="7" t="str">
        <f>IF((AND(T164=0,H164&gt;=L164)),"Don’t change bids","OK")</f>
        <v>OK</v>
      </c>
      <c r="V164" t="e">
        <f>IF((MATCH(F164,W164,0)),"Same","Diff")</f>
        <v>#N/A</v>
      </c>
      <c r="W164" s="5">
        <f>ROUND(M164,2)</f>
        <v>8.14</v>
      </c>
      <c r="X164" s="5">
        <v>8.14</v>
      </c>
    </row>
    <row r="165" spans="1:24" x14ac:dyDescent="0.25">
      <c r="A165" t="s">
        <v>24</v>
      </c>
      <c r="B165" t="s">
        <v>328</v>
      </c>
      <c r="C165" t="s">
        <v>170</v>
      </c>
      <c r="D165" t="s">
        <v>326</v>
      </c>
      <c r="E165" t="s">
        <v>329</v>
      </c>
      <c r="F165" s="5">
        <v>7.59</v>
      </c>
      <c r="G165" s="9">
        <v>0.1</v>
      </c>
      <c r="H165" s="6">
        <f>G165*100</f>
        <v>10</v>
      </c>
      <c r="I165" t="s">
        <v>9638</v>
      </c>
      <c r="J165" t="s">
        <v>10763</v>
      </c>
      <c r="K165">
        <v>16</v>
      </c>
      <c r="L165">
        <v>16</v>
      </c>
      <c r="M165">
        <f>(F165*(1+0.05))</f>
        <v>7.9695</v>
      </c>
      <c r="N165">
        <f>IFERROR(ROUND(( (-1.208*LN(L165) + 7.5474 + 4.6991*(2.71828^(-0.009*L165)) + 0.0001*L165*L165 - 0.0432*L165 + 4.7166)/3),2), " ")</f>
        <v>4.1100000000000003</v>
      </c>
      <c r="O165">
        <f>IFERROR(MAX(MIN(ROUND(N165*(Q165/P165),2),4.5),1.9)," ")</f>
        <v>3.87</v>
      </c>
      <c r="P165">
        <f>13.098*F165^-1.237</f>
        <v>1.0674459881125755</v>
      </c>
      <c r="Q165">
        <f>13.098*M165^-1.237</f>
        <v>1.0049275357168899</v>
      </c>
      <c r="R165" s="5">
        <f>IFERROR(ROUND(MAX(MIN((-105.4*LN(O165) + 163.83),95),10),0)," ")</f>
        <v>21</v>
      </c>
      <c r="S165" s="5" t="str">
        <f>IFERROR(CONCATENATE("(",R165,",",ROUND((1.2*W165),2),")")," ")</f>
        <v>(21,9.56)</v>
      </c>
      <c r="T165">
        <f>R165-L165</f>
        <v>5</v>
      </c>
      <c r="U165" s="7" t="str">
        <f>IF((AND(T165=0,H165&gt;=L165)),"Don’t change bids","OK")</f>
        <v>OK</v>
      </c>
      <c r="V165" t="e">
        <f>IF((MATCH(F165,W165,0)),"Same","Diff")</f>
        <v>#N/A</v>
      </c>
      <c r="W165" s="5">
        <f>ROUND(M165,2)</f>
        <v>7.97</v>
      </c>
      <c r="X165" s="5">
        <v>7.97</v>
      </c>
    </row>
    <row r="166" spans="1:24" x14ac:dyDescent="0.25">
      <c r="A166" t="s">
        <v>24</v>
      </c>
      <c r="B166" t="s">
        <v>330</v>
      </c>
      <c r="C166" t="s">
        <v>170</v>
      </c>
      <c r="D166" t="s">
        <v>213</v>
      </c>
      <c r="E166" t="s">
        <v>313</v>
      </c>
      <c r="F166" s="5">
        <v>7.16</v>
      </c>
      <c r="G166" s="9">
        <v>0.1</v>
      </c>
      <c r="H166" s="6">
        <f>G166*100</f>
        <v>10</v>
      </c>
      <c r="I166" t="s">
        <v>9633</v>
      </c>
      <c r="J166" t="s">
        <v>10763</v>
      </c>
      <c r="K166">
        <v>29</v>
      </c>
      <c r="L166">
        <v>29</v>
      </c>
      <c r="M166">
        <f>(F166*(1+0.05))</f>
        <v>7.5180000000000007</v>
      </c>
      <c r="N166">
        <f>IFERROR(ROUND(( (-1.208*LN(L166) + 7.5474 + 4.6991*(2.71828^(-0.009*L166)) + 0.0001*L166*L166 - 0.0432*L166 + 4.7166)/3),2), " ")</f>
        <v>3.55</v>
      </c>
      <c r="O166">
        <f>IFERROR(MAX(MIN(ROUND(N166*(Q166/P166),2),4.5),1.9)," ")</f>
        <v>3.34</v>
      </c>
      <c r="P166">
        <f>13.098*F166^-1.237</f>
        <v>1.1473015425571897</v>
      </c>
      <c r="Q166">
        <f>13.098*M166^-1.237</f>
        <v>1.0801060894189145</v>
      </c>
      <c r="R166" s="5">
        <f>IFERROR(ROUND(MAX(MIN((-105.4*LN(O166) + 163.83),95),10),0)," ")</f>
        <v>37</v>
      </c>
      <c r="S166" s="5" t="str">
        <f>IFERROR(CONCATENATE("(",R166,",",ROUND((1.2*W166),2),")")," ")</f>
        <v>(37,9.02)</v>
      </c>
      <c r="T166">
        <f>R166-L166</f>
        <v>8</v>
      </c>
      <c r="U166" s="7" t="str">
        <f>IF((AND(T166=0,H166&gt;=L166)),"Don’t change bids","OK")</f>
        <v>OK</v>
      </c>
      <c r="V166" t="e">
        <f>IF((MATCH(F166,W166,0)),"Same","Diff")</f>
        <v>#N/A</v>
      </c>
      <c r="W166" s="5">
        <f>ROUND(M166,2)</f>
        <v>7.52</v>
      </c>
      <c r="X166" s="5">
        <v>7.52</v>
      </c>
    </row>
    <row r="167" spans="1:24" x14ac:dyDescent="0.25">
      <c r="A167" t="s">
        <v>24</v>
      </c>
      <c r="B167" t="s">
        <v>331</v>
      </c>
      <c r="C167" t="s">
        <v>170</v>
      </c>
      <c r="D167" t="s">
        <v>332</v>
      </c>
      <c r="E167" t="s">
        <v>172</v>
      </c>
      <c r="F167" s="5">
        <v>7.75</v>
      </c>
      <c r="G167" s="9">
        <v>0.1</v>
      </c>
      <c r="H167" s="6">
        <f>G167*100</f>
        <v>10</v>
      </c>
      <c r="I167" t="s">
        <v>9593</v>
      </c>
      <c r="J167" t="s">
        <v>10763</v>
      </c>
      <c r="K167">
        <v>24</v>
      </c>
      <c r="L167">
        <v>24</v>
      </c>
      <c r="M167">
        <f>(F167*(1+0.05))</f>
        <v>8.1375000000000011</v>
      </c>
      <c r="N167">
        <f>IFERROR(ROUND(( (-1.208*LN(L167) + 7.5474 + 4.6991*(2.71828^(-0.009*L167)) + 0.0001*L167*L167 - 0.0432*L167 + 4.7166)/3),2), " ")</f>
        <v>3.74</v>
      </c>
      <c r="O167">
        <f>IFERROR(MAX(MIN(ROUND(N167*(Q167/P167),2),4.5),1.9)," ")</f>
        <v>3.52</v>
      </c>
      <c r="P167">
        <f>13.098*F167^-1.237</f>
        <v>1.0402525285097532</v>
      </c>
      <c r="Q167">
        <f>13.098*M167^-1.237</f>
        <v>0.97932674968124156</v>
      </c>
      <c r="R167" s="5">
        <f>IFERROR(ROUND(MAX(MIN((-105.4*LN(O167) + 163.83),95),10),0)," ")</f>
        <v>31</v>
      </c>
      <c r="S167" s="5" t="str">
        <f>IFERROR(CONCATENATE("(",R167,",",ROUND((1.2*W167),2),")")," ")</f>
        <v>(31,9.77)</v>
      </c>
      <c r="T167">
        <f>R167-L167</f>
        <v>7</v>
      </c>
      <c r="U167" s="7" t="str">
        <f>IF((AND(T167=0,H167&gt;=L167)),"Don’t change bids","OK")</f>
        <v>OK</v>
      </c>
      <c r="V167" t="e">
        <f>IF((MATCH(F167,W167,0)),"Same","Diff")</f>
        <v>#N/A</v>
      </c>
      <c r="W167" s="5">
        <f>ROUND(M167,2)</f>
        <v>8.14</v>
      </c>
      <c r="X167" s="5">
        <v>8.14</v>
      </c>
    </row>
    <row r="168" spans="1:24" x14ac:dyDescent="0.25">
      <c r="A168" t="s">
        <v>24</v>
      </c>
      <c r="B168" t="s">
        <v>333</v>
      </c>
      <c r="C168" t="s">
        <v>170</v>
      </c>
      <c r="D168" t="s">
        <v>234</v>
      </c>
      <c r="E168" t="s">
        <v>334</v>
      </c>
      <c r="F168" s="5">
        <v>5.03</v>
      </c>
      <c r="G168" s="9">
        <v>0.1</v>
      </c>
      <c r="H168" s="6">
        <f>G168*100</f>
        <v>10</v>
      </c>
      <c r="I168" t="s">
        <v>9639</v>
      </c>
      <c r="J168" t="s">
        <v>10763</v>
      </c>
      <c r="K168">
        <v>16</v>
      </c>
      <c r="L168">
        <v>16</v>
      </c>
      <c r="M168">
        <f>(F168*(1+0.05))</f>
        <v>5.2815000000000003</v>
      </c>
      <c r="N168">
        <f>IFERROR(ROUND(( (-1.208*LN(L168) + 7.5474 + 4.6991*(2.71828^(-0.009*L168)) + 0.0001*L168*L168 - 0.0432*L168 + 4.7166)/3),2), " ")</f>
        <v>4.1100000000000003</v>
      </c>
      <c r="O168">
        <f>IFERROR(MAX(MIN(ROUND(N168*(Q168/P168),2),4.5),1.9)," ")</f>
        <v>3.87</v>
      </c>
      <c r="P168">
        <f>13.098*F168^-1.237</f>
        <v>1.7756828025479301</v>
      </c>
      <c r="Q168">
        <f>13.098*M168^-1.237</f>
        <v>1.6716841534385543</v>
      </c>
      <c r="R168" s="5">
        <f>IFERROR(ROUND(MAX(MIN((-105.4*LN(O168) + 163.83),95),10),0)," ")</f>
        <v>21</v>
      </c>
      <c r="S168" s="5" t="str">
        <f>IFERROR(CONCATENATE("(",R168,",",ROUND((1.2*W168),2),")")," ")</f>
        <v>(21,6.34)</v>
      </c>
      <c r="T168">
        <f>R168-L168</f>
        <v>5</v>
      </c>
      <c r="U168" s="7" t="str">
        <f>IF((AND(T168=0,H168&gt;=L168)),"Don’t change bids","OK")</f>
        <v>OK</v>
      </c>
      <c r="V168" t="e">
        <f>IF((MATCH(F168,W168,0)),"Same","Diff")</f>
        <v>#N/A</v>
      </c>
      <c r="W168" s="5">
        <f>ROUND(M168,2)</f>
        <v>5.28</v>
      </c>
      <c r="X168" s="5">
        <v>5.28</v>
      </c>
    </row>
    <row r="169" spans="1:24" x14ac:dyDescent="0.25">
      <c r="A169" t="s">
        <v>24</v>
      </c>
      <c r="B169" t="s">
        <v>335</v>
      </c>
      <c r="C169" t="s">
        <v>170</v>
      </c>
      <c r="D169" t="s">
        <v>234</v>
      </c>
      <c r="E169" t="s">
        <v>336</v>
      </c>
      <c r="F169" s="5">
        <v>5.56</v>
      </c>
      <c r="G169" s="9">
        <v>0.1</v>
      </c>
      <c r="H169" s="6">
        <f>G169*100</f>
        <v>10</v>
      </c>
      <c r="I169" t="s">
        <v>9640</v>
      </c>
      <c r="J169" t="s">
        <v>10763</v>
      </c>
      <c r="K169">
        <v>29</v>
      </c>
      <c r="L169">
        <v>29</v>
      </c>
      <c r="M169">
        <f>(F169*(1+0.05))</f>
        <v>5.8380000000000001</v>
      </c>
      <c r="N169">
        <f>IFERROR(ROUND(( (-1.208*LN(L169) + 7.5474 + 4.6991*(2.71828^(-0.009*L169)) + 0.0001*L169*L169 - 0.0432*L169 + 4.7166)/3),2), " ")</f>
        <v>3.55</v>
      </c>
      <c r="O169">
        <f>IFERROR(MAX(MIN(ROUND(N169*(Q169/P169),2),4.5),1.9)," ")</f>
        <v>3.34</v>
      </c>
      <c r="P169">
        <f>13.098*F169^-1.237</f>
        <v>1.5687273520839724</v>
      </c>
      <c r="Q169">
        <f>13.098*M169^-1.237</f>
        <v>1.4768497232622237</v>
      </c>
      <c r="R169" s="5">
        <f>IFERROR(ROUND(MAX(MIN((-105.4*LN(O169) + 163.83),95),10),0)," ")</f>
        <v>37</v>
      </c>
      <c r="S169" s="5" t="str">
        <f>IFERROR(CONCATENATE("(",R169,",",ROUND((1.2*W169),2),")")," ")</f>
        <v>(37,7.01)</v>
      </c>
      <c r="T169">
        <f>R169-L169</f>
        <v>8</v>
      </c>
      <c r="U169" s="7" t="str">
        <f>IF((AND(T169=0,H169&gt;=L169)),"Don’t change bids","OK")</f>
        <v>OK</v>
      </c>
      <c r="V169" t="e">
        <f>IF((MATCH(F169,W169,0)),"Same","Diff")</f>
        <v>#N/A</v>
      </c>
      <c r="W169" s="5">
        <f>ROUND(M169,2)</f>
        <v>5.84</v>
      </c>
      <c r="X169" s="5">
        <v>5.84</v>
      </c>
    </row>
    <row r="170" spans="1:24" x14ac:dyDescent="0.25">
      <c r="A170" t="s">
        <v>24</v>
      </c>
      <c r="B170" t="s">
        <v>337</v>
      </c>
      <c r="C170" t="s">
        <v>170</v>
      </c>
      <c r="D170" t="s">
        <v>238</v>
      </c>
      <c r="E170" t="s">
        <v>172</v>
      </c>
      <c r="F170" s="5">
        <v>7.75</v>
      </c>
      <c r="G170" s="9">
        <v>0.1</v>
      </c>
      <c r="H170" s="6">
        <f>G170*100</f>
        <v>10</v>
      </c>
      <c r="I170" t="s">
        <v>9593</v>
      </c>
      <c r="J170" t="s">
        <v>10763</v>
      </c>
      <c r="K170">
        <v>24</v>
      </c>
      <c r="L170">
        <v>24</v>
      </c>
      <c r="M170">
        <f>(F170*(1+0.05))</f>
        <v>8.1375000000000011</v>
      </c>
      <c r="N170">
        <f>IFERROR(ROUND(( (-1.208*LN(L170) + 7.5474 + 4.6991*(2.71828^(-0.009*L170)) + 0.0001*L170*L170 - 0.0432*L170 + 4.7166)/3),2), " ")</f>
        <v>3.74</v>
      </c>
      <c r="O170">
        <f>IFERROR(MAX(MIN(ROUND(N170*(Q170/P170),2),4.5),1.9)," ")</f>
        <v>3.52</v>
      </c>
      <c r="P170">
        <f>13.098*F170^-1.237</f>
        <v>1.0402525285097532</v>
      </c>
      <c r="Q170">
        <f>13.098*M170^-1.237</f>
        <v>0.97932674968124156</v>
      </c>
      <c r="R170" s="5">
        <f>IFERROR(ROUND(MAX(MIN((-105.4*LN(O170) + 163.83),95),10),0)," ")</f>
        <v>31</v>
      </c>
      <c r="S170" s="5" t="str">
        <f>IFERROR(CONCATENATE("(",R170,",",ROUND((1.2*W170),2),")")," ")</f>
        <v>(31,9.77)</v>
      </c>
      <c r="T170">
        <f>R170-L170</f>
        <v>7</v>
      </c>
      <c r="U170" s="7" t="str">
        <f>IF((AND(T170=0,H170&gt;=L170)),"Don’t change bids","OK")</f>
        <v>OK</v>
      </c>
      <c r="V170" t="e">
        <f>IF((MATCH(F170,W170,0)),"Same","Diff")</f>
        <v>#N/A</v>
      </c>
      <c r="W170" s="5">
        <f>ROUND(M170,2)</f>
        <v>8.14</v>
      </c>
      <c r="X170" s="5">
        <v>8.14</v>
      </c>
    </row>
    <row r="171" spans="1:24" x14ac:dyDescent="0.25">
      <c r="A171" t="s">
        <v>24</v>
      </c>
      <c r="B171" t="s">
        <v>338</v>
      </c>
      <c r="C171" t="s">
        <v>170</v>
      </c>
      <c r="D171" t="s">
        <v>339</v>
      </c>
      <c r="E171" t="s">
        <v>172</v>
      </c>
      <c r="F171" s="5">
        <v>7.75</v>
      </c>
      <c r="G171" s="9">
        <v>0.1</v>
      </c>
      <c r="H171" s="6">
        <f>G171*100</f>
        <v>10</v>
      </c>
      <c r="I171" t="s">
        <v>9593</v>
      </c>
      <c r="J171" t="s">
        <v>10763</v>
      </c>
      <c r="K171">
        <v>24</v>
      </c>
      <c r="L171">
        <v>24</v>
      </c>
      <c r="M171">
        <f>(F171*(1+0.05))</f>
        <v>8.1375000000000011</v>
      </c>
      <c r="N171">
        <f>IFERROR(ROUND(( (-1.208*LN(L171) + 7.5474 + 4.6991*(2.71828^(-0.009*L171)) + 0.0001*L171*L171 - 0.0432*L171 + 4.7166)/3),2), " ")</f>
        <v>3.74</v>
      </c>
      <c r="O171">
        <f>IFERROR(MAX(MIN(ROUND(N171*(Q171/P171),2),4.5),1.9)," ")</f>
        <v>3.52</v>
      </c>
      <c r="P171">
        <f>13.098*F171^-1.237</f>
        <v>1.0402525285097532</v>
      </c>
      <c r="Q171">
        <f>13.098*M171^-1.237</f>
        <v>0.97932674968124156</v>
      </c>
      <c r="R171" s="5">
        <f>IFERROR(ROUND(MAX(MIN((-105.4*LN(O171) + 163.83),95),10),0)," ")</f>
        <v>31</v>
      </c>
      <c r="S171" s="5" t="str">
        <f>IFERROR(CONCATENATE("(",R171,",",ROUND((1.2*W171),2),")")," ")</f>
        <v>(31,9.77)</v>
      </c>
      <c r="T171">
        <f>R171-L171</f>
        <v>7</v>
      </c>
      <c r="U171" s="7" t="str">
        <f>IF((AND(T171=0,H171&gt;=L171)),"Don’t change bids","OK")</f>
        <v>OK</v>
      </c>
      <c r="V171" t="e">
        <f>IF((MATCH(F171,W171,0)),"Same","Diff")</f>
        <v>#N/A</v>
      </c>
      <c r="W171" s="5">
        <f>ROUND(M171,2)</f>
        <v>8.14</v>
      </c>
      <c r="X171" s="5">
        <v>8.14</v>
      </c>
    </row>
    <row r="172" spans="1:24" x14ac:dyDescent="0.25">
      <c r="A172" t="s">
        <v>24</v>
      </c>
      <c r="B172" t="s">
        <v>340</v>
      </c>
      <c r="C172" t="s">
        <v>170</v>
      </c>
      <c r="D172" t="s">
        <v>217</v>
      </c>
      <c r="E172" t="s">
        <v>341</v>
      </c>
      <c r="F172" s="5">
        <v>5.43</v>
      </c>
      <c r="G172" s="9">
        <v>0.1</v>
      </c>
      <c r="H172" s="6">
        <f>G172*100</f>
        <v>10</v>
      </c>
      <c r="I172" t="s">
        <v>9641</v>
      </c>
      <c r="J172" t="s">
        <v>10763</v>
      </c>
      <c r="K172">
        <v>10</v>
      </c>
      <c r="L172">
        <v>10</v>
      </c>
      <c r="M172">
        <f>(F172*(1+0.05))</f>
        <v>5.7015000000000002</v>
      </c>
      <c r="N172">
        <f>IFERROR(ROUND(( (-1.208*LN(L172) + 7.5474 + 4.6991*(2.71828^(-0.009*L172)) + 0.0001*L172*L172 - 0.0432*L172 + 4.7166)/3),2), " ")</f>
        <v>4.45</v>
      </c>
      <c r="O172">
        <f>IFERROR(MAX(MIN(ROUND(N172*(Q172/P172),2),4.5),1.9)," ")</f>
        <v>4.1900000000000004</v>
      </c>
      <c r="P172">
        <f>13.098*F172^-1.237</f>
        <v>1.6153163794952488</v>
      </c>
      <c r="Q172">
        <f>13.098*M172^-1.237</f>
        <v>1.5207101124802704</v>
      </c>
      <c r="R172" s="5">
        <f>IFERROR(ROUND(MAX(MIN((-105.4*LN(O172) + 163.83),95),10),0)," ")</f>
        <v>13</v>
      </c>
      <c r="S172" s="5" t="str">
        <f>IFERROR(CONCATENATE("(",R172,",",ROUND((1.2*W172),2),")")," ")</f>
        <v>(13,6.84)</v>
      </c>
      <c r="T172">
        <f>R172-L172</f>
        <v>3</v>
      </c>
      <c r="U172" s="7" t="str">
        <f>IF((AND(T172=0,H172&gt;=L172)),"Don’t change bids","OK")</f>
        <v>OK</v>
      </c>
      <c r="V172" t="e">
        <f>IF((MATCH(F172,W172,0)),"Same","Diff")</f>
        <v>#N/A</v>
      </c>
      <c r="W172" s="5">
        <f>ROUND(M172,2)</f>
        <v>5.7</v>
      </c>
      <c r="X172" s="5">
        <v>5.7</v>
      </c>
    </row>
    <row r="173" spans="1:24" x14ac:dyDescent="0.25">
      <c r="A173" t="s">
        <v>24</v>
      </c>
      <c r="B173" t="s">
        <v>342</v>
      </c>
      <c r="C173" t="s">
        <v>170</v>
      </c>
      <c r="D173" t="s">
        <v>217</v>
      </c>
      <c r="E173" t="s">
        <v>172</v>
      </c>
      <c r="F173" s="5">
        <v>7.75</v>
      </c>
      <c r="G173" s="9">
        <v>0.1</v>
      </c>
      <c r="H173" s="6">
        <f>G173*100</f>
        <v>10</v>
      </c>
      <c r="I173" t="s">
        <v>9593</v>
      </c>
      <c r="J173" t="s">
        <v>10763</v>
      </c>
      <c r="K173">
        <v>24</v>
      </c>
      <c r="L173">
        <v>24</v>
      </c>
      <c r="M173">
        <f>(F173*(1+0.05))</f>
        <v>8.1375000000000011</v>
      </c>
      <c r="N173">
        <f>IFERROR(ROUND(( (-1.208*LN(L173) + 7.5474 + 4.6991*(2.71828^(-0.009*L173)) + 0.0001*L173*L173 - 0.0432*L173 + 4.7166)/3),2), " ")</f>
        <v>3.74</v>
      </c>
      <c r="O173">
        <f>IFERROR(MAX(MIN(ROUND(N173*(Q173/P173),2),4.5),1.9)," ")</f>
        <v>3.52</v>
      </c>
      <c r="P173">
        <f>13.098*F173^-1.237</f>
        <v>1.0402525285097532</v>
      </c>
      <c r="Q173">
        <f>13.098*M173^-1.237</f>
        <v>0.97932674968124156</v>
      </c>
      <c r="R173" s="5">
        <f>IFERROR(ROUND(MAX(MIN((-105.4*LN(O173) + 163.83),95),10),0)," ")</f>
        <v>31</v>
      </c>
      <c r="S173" s="5" t="str">
        <f>IFERROR(CONCATENATE("(",R173,",",ROUND((1.2*W173),2),")")," ")</f>
        <v>(31,9.77)</v>
      </c>
      <c r="T173">
        <f>R173-L173</f>
        <v>7</v>
      </c>
      <c r="U173" s="7" t="str">
        <f>IF((AND(T173=0,H173&gt;=L173)),"Don’t change bids","OK")</f>
        <v>OK</v>
      </c>
      <c r="V173" t="e">
        <f>IF((MATCH(F173,W173,0)),"Same","Diff")</f>
        <v>#N/A</v>
      </c>
      <c r="W173" s="5">
        <f>ROUND(M173,2)</f>
        <v>8.14</v>
      </c>
      <c r="X173" s="5">
        <v>8.14</v>
      </c>
    </row>
    <row r="174" spans="1:24" x14ac:dyDescent="0.25">
      <c r="A174" t="s">
        <v>24</v>
      </c>
      <c r="B174" t="s">
        <v>343</v>
      </c>
      <c r="C174" t="s">
        <v>170</v>
      </c>
      <c r="D174" t="s">
        <v>344</v>
      </c>
      <c r="E174" t="s">
        <v>172</v>
      </c>
      <c r="F174" s="5">
        <v>7.75</v>
      </c>
      <c r="G174" s="9">
        <v>0.1</v>
      </c>
      <c r="H174" s="6">
        <f>G174*100</f>
        <v>10</v>
      </c>
      <c r="I174" t="s">
        <v>9593</v>
      </c>
      <c r="J174" t="s">
        <v>10763</v>
      </c>
      <c r="K174">
        <v>24</v>
      </c>
      <c r="L174">
        <v>24</v>
      </c>
      <c r="M174">
        <f>(F174*(1+0.05))</f>
        <v>8.1375000000000011</v>
      </c>
      <c r="N174">
        <f>IFERROR(ROUND(( (-1.208*LN(L174) + 7.5474 + 4.6991*(2.71828^(-0.009*L174)) + 0.0001*L174*L174 - 0.0432*L174 + 4.7166)/3),2), " ")</f>
        <v>3.74</v>
      </c>
      <c r="O174">
        <f>IFERROR(MAX(MIN(ROUND(N174*(Q174/P174),2),4.5),1.9)," ")</f>
        <v>3.52</v>
      </c>
      <c r="P174">
        <f>13.098*F174^-1.237</f>
        <v>1.0402525285097532</v>
      </c>
      <c r="Q174">
        <f>13.098*M174^-1.237</f>
        <v>0.97932674968124156</v>
      </c>
      <c r="R174" s="5">
        <f>IFERROR(ROUND(MAX(MIN((-105.4*LN(O174) + 163.83),95),10),0)," ")</f>
        <v>31</v>
      </c>
      <c r="S174" s="5" t="str">
        <f>IFERROR(CONCATENATE("(",R174,",",ROUND((1.2*W174),2),")")," ")</f>
        <v>(31,9.77)</v>
      </c>
      <c r="T174">
        <f>R174-L174</f>
        <v>7</v>
      </c>
      <c r="U174" s="7" t="str">
        <f>IF((AND(T174=0,H174&gt;=L174)),"Don’t change bids","OK")</f>
        <v>OK</v>
      </c>
      <c r="V174" t="e">
        <f>IF((MATCH(F174,W174,0)),"Same","Diff")</f>
        <v>#N/A</v>
      </c>
      <c r="W174" s="5">
        <f>ROUND(M174,2)</f>
        <v>8.14</v>
      </c>
      <c r="X174" s="5">
        <v>8.14</v>
      </c>
    </row>
    <row r="175" spans="1:24" x14ac:dyDescent="0.25">
      <c r="A175" t="s">
        <v>24</v>
      </c>
      <c r="B175" t="s">
        <v>345</v>
      </c>
      <c r="C175" t="s">
        <v>170</v>
      </c>
      <c r="D175" t="s">
        <v>266</v>
      </c>
      <c r="E175" t="s">
        <v>172</v>
      </c>
      <c r="F175" s="5">
        <v>7.75</v>
      </c>
      <c r="G175" s="9">
        <v>0.1</v>
      </c>
      <c r="H175" s="6">
        <f>G175*100</f>
        <v>10</v>
      </c>
      <c r="I175" t="s">
        <v>9593</v>
      </c>
      <c r="J175" t="s">
        <v>10763</v>
      </c>
      <c r="K175">
        <v>24</v>
      </c>
      <c r="L175">
        <v>24</v>
      </c>
      <c r="M175">
        <f>(F175*(1+0.05))</f>
        <v>8.1375000000000011</v>
      </c>
      <c r="N175">
        <f>IFERROR(ROUND(( (-1.208*LN(L175) + 7.5474 + 4.6991*(2.71828^(-0.009*L175)) + 0.0001*L175*L175 - 0.0432*L175 + 4.7166)/3),2), " ")</f>
        <v>3.74</v>
      </c>
      <c r="O175">
        <f>IFERROR(MAX(MIN(ROUND(N175*(Q175/P175),2),4.5),1.9)," ")</f>
        <v>3.52</v>
      </c>
      <c r="P175">
        <f>13.098*F175^-1.237</f>
        <v>1.0402525285097532</v>
      </c>
      <c r="Q175">
        <f>13.098*M175^-1.237</f>
        <v>0.97932674968124156</v>
      </c>
      <c r="R175" s="5">
        <f>IFERROR(ROUND(MAX(MIN((-105.4*LN(O175) + 163.83),95),10),0)," ")</f>
        <v>31</v>
      </c>
      <c r="S175" s="5" t="str">
        <f>IFERROR(CONCATENATE("(",R175,",",ROUND((1.2*W175),2),")")," ")</f>
        <v>(31,9.77)</v>
      </c>
      <c r="T175">
        <f>R175-L175</f>
        <v>7</v>
      </c>
      <c r="U175" s="7" t="str">
        <f>IF((AND(T175=0,H175&gt;=L175)),"Don’t change bids","OK")</f>
        <v>OK</v>
      </c>
      <c r="V175" t="e">
        <f>IF((MATCH(F175,W175,0)),"Same","Diff")</f>
        <v>#N/A</v>
      </c>
      <c r="W175" s="5">
        <f>ROUND(M175,2)</f>
        <v>8.14</v>
      </c>
      <c r="X175" s="5">
        <v>8.14</v>
      </c>
    </row>
    <row r="176" spans="1:24" x14ac:dyDescent="0.25">
      <c r="A176" t="s">
        <v>24</v>
      </c>
      <c r="B176" t="s">
        <v>346</v>
      </c>
      <c r="C176" t="s">
        <v>170</v>
      </c>
      <c r="D176" t="s">
        <v>266</v>
      </c>
      <c r="E176" t="s">
        <v>298</v>
      </c>
      <c r="F176" s="5">
        <v>5.87</v>
      </c>
      <c r="G176" s="9">
        <v>0.1</v>
      </c>
      <c r="H176" s="6">
        <f>G176*100</f>
        <v>10</v>
      </c>
      <c r="I176" t="s">
        <v>9627</v>
      </c>
      <c r="J176" t="s">
        <v>10763</v>
      </c>
      <c r="K176">
        <v>16</v>
      </c>
      <c r="L176">
        <v>16</v>
      </c>
      <c r="M176">
        <f>(F176*(1+0.05))</f>
        <v>6.1635</v>
      </c>
      <c r="N176">
        <f>IFERROR(ROUND(( (-1.208*LN(L176) + 7.5474 + 4.6991*(2.71828^(-0.009*L176)) + 0.0001*L176*L176 - 0.0432*L176 + 4.7166)/3),2), " ")</f>
        <v>4.1100000000000003</v>
      </c>
      <c r="O176">
        <f>IFERROR(MAX(MIN(ROUND(N176*(Q176/P176),2),4.5),1.9)," ")</f>
        <v>3.87</v>
      </c>
      <c r="P176">
        <f>13.098*F176^-1.237</f>
        <v>1.4668971164063063</v>
      </c>
      <c r="Q176">
        <f>13.098*M176^-1.237</f>
        <v>1.3809835071345415</v>
      </c>
      <c r="R176" s="5">
        <f>IFERROR(ROUND(MAX(MIN((-105.4*LN(O176) + 163.83),95),10),0)," ")</f>
        <v>21</v>
      </c>
      <c r="S176" s="5" t="str">
        <f>IFERROR(CONCATENATE("(",R176,",",ROUND((1.2*W176),2),")")," ")</f>
        <v>(21,7.39)</v>
      </c>
      <c r="T176">
        <f>R176-L176</f>
        <v>5</v>
      </c>
      <c r="U176" s="7" t="str">
        <f>IF((AND(T176=0,H176&gt;=L176)),"Don’t change bids","OK")</f>
        <v>OK</v>
      </c>
      <c r="V176" t="e">
        <f>IF((MATCH(F176,W176,0)),"Same","Diff")</f>
        <v>#N/A</v>
      </c>
      <c r="W176" s="5">
        <f>ROUND(M176,2)</f>
        <v>6.16</v>
      </c>
      <c r="X176" s="5">
        <v>6.16</v>
      </c>
    </row>
    <row r="177" spans="1:24" x14ac:dyDescent="0.25">
      <c r="A177" t="s">
        <v>24</v>
      </c>
      <c r="B177" t="s">
        <v>347</v>
      </c>
      <c r="C177" t="s">
        <v>170</v>
      </c>
      <c r="D177" t="s">
        <v>266</v>
      </c>
      <c r="E177" t="s">
        <v>172</v>
      </c>
      <c r="F177" s="5">
        <v>7.75</v>
      </c>
      <c r="G177" s="9">
        <v>0.1</v>
      </c>
      <c r="H177" s="6">
        <f>G177*100</f>
        <v>10</v>
      </c>
      <c r="I177" t="s">
        <v>9593</v>
      </c>
      <c r="J177" t="s">
        <v>10763</v>
      </c>
      <c r="K177">
        <v>24</v>
      </c>
      <c r="L177">
        <v>24</v>
      </c>
      <c r="M177">
        <f>(F177*(1+0.05))</f>
        <v>8.1375000000000011</v>
      </c>
      <c r="N177">
        <f>IFERROR(ROUND(( (-1.208*LN(L177) + 7.5474 + 4.6991*(2.71828^(-0.009*L177)) + 0.0001*L177*L177 - 0.0432*L177 + 4.7166)/3),2), " ")</f>
        <v>3.74</v>
      </c>
      <c r="O177">
        <f>IFERROR(MAX(MIN(ROUND(N177*(Q177/P177),2),4.5),1.9)," ")</f>
        <v>3.52</v>
      </c>
      <c r="P177">
        <f>13.098*F177^-1.237</f>
        <v>1.0402525285097532</v>
      </c>
      <c r="Q177">
        <f>13.098*M177^-1.237</f>
        <v>0.97932674968124156</v>
      </c>
      <c r="R177" s="5">
        <f>IFERROR(ROUND(MAX(MIN((-105.4*LN(O177) + 163.83),95),10),0)," ")</f>
        <v>31</v>
      </c>
      <c r="S177" s="5" t="str">
        <f>IFERROR(CONCATENATE("(",R177,",",ROUND((1.2*W177),2),")")," ")</f>
        <v>(31,9.77)</v>
      </c>
      <c r="T177">
        <f>R177-L177</f>
        <v>7</v>
      </c>
      <c r="U177" s="7" t="str">
        <f>IF((AND(T177=0,H177&gt;=L177)),"Don’t change bids","OK")</f>
        <v>OK</v>
      </c>
      <c r="V177" t="e">
        <f>IF((MATCH(F177,W177,0)),"Same","Diff")</f>
        <v>#N/A</v>
      </c>
      <c r="W177" s="5">
        <f>ROUND(M177,2)</f>
        <v>8.14</v>
      </c>
      <c r="X177" s="5">
        <v>8.14</v>
      </c>
    </row>
    <row r="178" spans="1:24" x14ac:dyDescent="0.25">
      <c r="A178" t="s">
        <v>24</v>
      </c>
      <c r="B178" t="s">
        <v>348</v>
      </c>
      <c r="C178" t="s">
        <v>170</v>
      </c>
      <c r="D178" t="s">
        <v>226</v>
      </c>
      <c r="E178" t="s">
        <v>349</v>
      </c>
      <c r="F178" s="5">
        <v>1.71</v>
      </c>
      <c r="G178" s="9">
        <v>0.1</v>
      </c>
      <c r="H178" s="6">
        <f>G178*100</f>
        <v>10</v>
      </c>
      <c r="I178" t="s">
        <v>9642</v>
      </c>
      <c r="J178" t="s">
        <v>10763</v>
      </c>
      <c r="K178">
        <v>29</v>
      </c>
      <c r="L178">
        <v>29</v>
      </c>
      <c r="M178">
        <f>(F178*(1+0.05))</f>
        <v>1.7955000000000001</v>
      </c>
      <c r="N178">
        <f>IFERROR(ROUND(( (-1.208*LN(L178) + 7.5474 + 4.6991*(2.71828^(-0.009*L178)) + 0.0001*L178*L178 - 0.0432*L178 + 4.7166)/3),2), " ")</f>
        <v>3.55</v>
      </c>
      <c r="O178">
        <f>IFERROR(MAX(MIN(ROUND(N178*(Q178/P178),2),4.5),1.9)," ")</f>
        <v>3.34</v>
      </c>
      <c r="P178">
        <f>13.098*F178^-1.237</f>
        <v>6.7451062872633205</v>
      </c>
      <c r="Q178">
        <f>13.098*M178^-1.237</f>
        <v>6.3500571597006816</v>
      </c>
      <c r="R178" s="5">
        <f>IFERROR(ROUND(MAX(MIN((-105.4*LN(O178) + 163.83),95),10),0)," ")</f>
        <v>37</v>
      </c>
      <c r="S178" s="5" t="str">
        <f>IFERROR(CONCATENATE("(",R178,",",ROUND((1.2*W178),2),")")," ")</f>
        <v>(37,2.16)</v>
      </c>
      <c r="T178">
        <f>R178-L178</f>
        <v>8</v>
      </c>
      <c r="U178" s="7" t="str">
        <f>IF((AND(T178=0,H178&gt;=L178)),"Don’t change bids","OK")</f>
        <v>OK</v>
      </c>
      <c r="V178" t="e">
        <f>IF((MATCH(F178,W178,0)),"Same","Diff")</f>
        <v>#N/A</v>
      </c>
      <c r="W178" s="5">
        <f>ROUND(M178,2)</f>
        <v>1.8</v>
      </c>
      <c r="X178" s="5">
        <v>1.8</v>
      </c>
    </row>
    <row r="179" spans="1:24" x14ac:dyDescent="0.25">
      <c r="A179" t="s">
        <v>24</v>
      </c>
      <c r="B179" t="s">
        <v>350</v>
      </c>
      <c r="C179" t="s">
        <v>170</v>
      </c>
      <c r="D179" t="s">
        <v>185</v>
      </c>
      <c r="E179" t="s">
        <v>172</v>
      </c>
      <c r="F179" s="5">
        <v>7.75</v>
      </c>
      <c r="G179" s="9">
        <v>0.1</v>
      </c>
      <c r="H179" s="6">
        <f>G179*100</f>
        <v>10</v>
      </c>
      <c r="I179" t="s">
        <v>9593</v>
      </c>
      <c r="J179" t="s">
        <v>10763</v>
      </c>
      <c r="K179">
        <v>24</v>
      </c>
      <c r="L179">
        <v>24</v>
      </c>
      <c r="M179">
        <f>(F179*(1+0.05))</f>
        <v>8.1375000000000011</v>
      </c>
      <c r="N179">
        <f>IFERROR(ROUND(( (-1.208*LN(L179) + 7.5474 + 4.6991*(2.71828^(-0.009*L179)) + 0.0001*L179*L179 - 0.0432*L179 + 4.7166)/3),2), " ")</f>
        <v>3.74</v>
      </c>
      <c r="O179">
        <f>IFERROR(MAX(MIN(ROUND(N179*(Q179/P179),2),4.5),1.9)," ")</f>
        <v>3.52</v>
      </c>
      <c r="P179">
        <f>13.098*F179^-1.237</f>
        <v>1.0402525285097532</v>
      </c>
      <c r="Q179">
        <f>13.098*M179^-1.237</f>
        <v>0.97932674968124156</v>
      </c>
      <c r="R179" s="5">
        <f>IFERROR(ROUND(MAX(MIN((-105.4*LN(O179) + 163.83),95),10),0)," ")</f>
        <v>31</v>
      </c>
      <c r="S179" s="5" t="str">
        <f>IFERROR(CONCATENATE("(",R179,",",ROUND((1.2*W179),2),")")," ")</f>
        <v>(31,9.77)</v>
      </c>
      <c r="T179">
        <f>R179-L179</f>
        <v>7</v>
      </c>
      <c r="U179" s="7" t="str">
        <f>IF((AND(T179=0,H179&gt;=L179)),"Don’t change bids","OK")</f>
        <v>OK</v>
      </c>
      <c r="V179" t="e">
        <f>IF((MATCH(F179,W179,0)),"Same","Diff")</f>
        <v>#N/A</v>
      </c>
      <c r="W179" s="5">
        <f>ROUND(M179,2)</f>
        <v>8.14</v>
      </c>
      <c r="X179" s="5">
        <v>8.14</v>
      </c>
    </row>
    <row r="180" spans="1:24" x14ac:dyDescent="0.25">
      <c r="A180" t="s">
        <v>24</v>
      </c>
      <c r="B180" t="s">
        <v>351</v>
      </c>
      <c r="C180" t="s">
        <v>170</v>
      </c>
      <c r="D180" t="s">
        <v>352</v>
      </c>
      <c r="E180" t="s">
        <v>172</v>
      </c>
      <c r="F180" s="5">
        <v>7.75</v>
      </c>
      <c r="G180" s="9">
        <v>0.1</v>
      </c>
      <c r="H180" s="6">
        <f>G180*100</f>
        <v>10</v>
      </c>
      <c r="I180" t="s">
        <v>9593</v>
      </c>
      <c r="J180" t="s">
        <v>10763</v>
      </c>
      <c r="K180">
        <v>24</v>
      </c>
      <c r="L180">
        <v>24</v>
      </c>
      <c r="M180">
        <f>(F180*(1+0.05))</f>
        <v>8.1375000000000011</v>
      </c>
      <c r="N180">
        <f>IFERROR(ROUND(( (-1.208*LN(L180) + 7.5474 + 4.6991*(2.71828^(-0.009*L180)) + 0.0001*L180*L180 - 0.0432*L180 + 4.7166)/3),2), " ")</f>
        <v>3.74</v>
      </c>
      <c r="O180">
        <f>IFERROR(MAX(MIN(ROUND(N180*(Q180/P180),2),4.5),1.9)," ")</f>
        <v>3.52</v>
      </c>
      <c r="P180">
        <f>13.098*F180^-1.237</f>
        <v>1.0402525285097532</v>
      </c>
      <c r="Q180">
        <f>13.098*M180^-1.237</f>
        <v>0.97932674968124156</v>
      </c>
      <c r="R180" s="5">
        <f>IFERROR(ROUND(MAX(MIN((-105.4*LN(O180) + 163.83),95),10),0)," ")</f>
        <v>31</v>
      </c>
      <c r="S180" s="5" t="str">
        <f>IFERROR(CONCATENATE("(",R180,",",ROUND((1.2*W180),2),")")," ")</f>
        <v>(31,9.77)</v>
      </c>
      <c r="T180">
        <f>R180-L180</f>
        <v>7</v>
      </c>
      <c r="U180" s="7" t="str">
        <f>IF((AND(T180=0,H180&gt;=L180)),"Don’t change bids","OK")</f>
        <v>OK</v>
      </c>
      <c r="V180" t="e">
        <f>IF((MATCH(F180,W180,0)),"Same","Diff")</f>
        <v>#N/A</v>
      </c>
      <c r="W180" s="5">
        <f>ROUND(M180,2)</f>
        <v>8.14</v>
      </c>
      <c r="X180" s="5">
        <v>8.14</v>
      </c>
    </row>
    <row r="181" spans="1:24" x14ac:dyDescent="0.25">
      <c r="A181" t="s">
        <v>24</v>
      </c>
      <c r="B181" t="s">
        <v>353</v>
      </c>
      <c r="C181" t="s">
        <v>170</v>
      </c>
      <c r="D181" t="s">
        <v>354</v>
      </c>
      <c r="E181" t="s">
        <v>214</v>
      </c>
      <c r="F181" s="5">
        <v>6.58</v>
      </c>
      <c r="G181" s="9">
        <v>0.1</v>
      </c>
      <c r="H181" s="6">
        <f>G181*100</f>
        <v>10</v>
      </c>
      <c r="I181" t="s">
        <v>9603</v>
      </c>
      <c r="J181" t="s">
        <v>10763</v>
      </c>
      <c r="K181">
        <v>10</v>
      </c>
      <c r="L181">
        <v>10</v>
      </c>
      <c r="M181">
        <f>(F181*(1+0.05))</f>
        <v>6.9090000000000007</v>
      </c>
      <c r="N181">
        <f>IFERROR(ROUND(( (-1.208*LN(L181) + 7.5474 + 4.6991*(2.71828^(-0.009*L181)) + 0.0001*L181*L181 - 0.0432*L181 + 4.7166)/3),2), " ")</f>
        <v>4.45</v>
      </c>
      <c r="O181">
        <f>IFERROR(MAX(MIN(ROUND(N181*(Q181/P181),2),4.5),1.9)," ")</f>
        <v>4.1900000000000004</v>
      </c>
      <c r="P181">
        <f>13.098*F181^-1.237</f>
        <v>1.2736777310787872</v>
      </c>
      <c r="Q181">
        <f>13.098*M181^-1.237</f>
        <v>1.1990806446831646</v>
      </c>
      <c r="R181" s="5">
        <f>IFERROR(ROUND(MAX(MIN((-105.4*LN(O181) + 163.83),95),10),0)," ")</f>
        <v>13</v>
      </c>
      <c r="S181" s="5" t="str">
        <f>IFERROR(CONCATENATE("(",R181,",",ROUND((1.2*W181),2),")")," ")</f>
        <v>(13,8.29)</v>
      </c>
      <c r="T181">
        <f>R181-L181</f>
        <v>3</v>
      </c>
      <c r="U181" s="7" t="str">
        <f>IF((AND(T181=0,H181&gt;=L181)),"Don’t change bids","OK")</f>
        <v>OK</v>
      </c>
      <c r="V181" t="e">
        <f>IF((MATCH(F181,W181,0)),"Same","Diff")</f>
        <v>#N/A</v>
      </c>
      <c r="W181" s="5">
        <f>ROUND(M181,2)</f>
        <v>6.91</v>
      </c>
      <c r="X181" s="5">
        <v>6.91</v>
      </c>
    </row>
    <row r="182" spans="1:24" x14ac:dyDescent="0.25">
      <c r="A182" t="s">
        <v>24</v>
      </c>
      <c r="B182" t="s">
        <v>355</v>
      </c>
      <c r="C182" t="s">
        <v>170</v>
      </c>
      <c r="D182" t="s">
        <v>231</v>
      </c>
      <c r="E182" t="s">
        <v>356</v>
      </c>
      <c r="F182" s="5">
        <v>3.49</v>
      </c>
      <c r="G182" s="9">
        <v>0.1</v>
      </c>
      <c r="H182" s="6">
        <f>G182*100</f>
        <v>10</v>
      </c>
      <c r="I182" t="s">
        <v>9643</v>
      </c>
      <c r="J182" t="s">
        <v>10763</v>
      </c>
      <c r="K182">
        <v>29</v>
      </c>
      <c r="L182">
        <v>29</v>
      </c>
      <c r="M182">
        <f>(F182*(1+0.05))</f>
        <v>3.6645000000000003</v>
      </c>
      <c r="N182">
        <f>IFERROR(ROUND(( (-1.208*LN(L182) + 7.5474 + 4.6991*(2.71828^(-0.009*L182)) + 0.0001*L182*L182 - 0.0432*L182 + 4.7166)/3),2), " ")</f>
        <v>3.55</v>
      </c>
      <c r="O182">
        <f>IFERROR(MAX(MIN(ROUND(N182*(Q182/P182),2),4.5),1.9)," ")</f>
        <v>3.34</v>
      </c>
      <c r="P182">
        <f>13.098*F182^-1.237</f>
        <v>2.790807831039837</v>
      </c>
      <c r="Q182">
        <f>13.098*M182^-1.237</f>
        <v>2.6273550770144309</v>
      </c>
      <c r="R182" s="5">
        <f>IFERROR(ROUND(MAX(MIN((-105.4*LN(O182) + 163.83),95),10),0)," ")</f>
        <v>37</v>
      </c>
      <c r="S182" s="5" t="str">
        <f>IFERROR(CONCATENATE("(",R182,",",ROUND((1.2*W182),2),")")," ")</f>
        <v>(37,4.39)</v>
      </c>
      <c r="T182">
        <f>R182-L182</f>
        <v>8</v>
      </c>
      <c r="U182" s="7" t="str">
        <f>IF((AND(T182=0,H182&gt;=L182)),"Don’t change bids","OK")</f>
        <v>OK</v>
      </c>
      <c r="V182" t="e">
        <f>IF((MATCH(F182,W182,0)),"Same","Diff")</f>
        <v>#N/A</v>
      </c>
      <c r="W182" s="5">
        <f>ROUND(M182,2)</f>
        <v>3.66</v>
      </c>
      <c r="X182" s="5">
        <v>3.66</v>
      </c>
    </row>
    <row r="183" spans="1:24" x14ac:dyDescent="0.25">
      <c r="A183" t="s">
        <v>24</v>
      </c>
      <c r="B183" t="s">
        <v>357</v>
      </c>
      <c r="C183" t="s">
        <v>170</v>
      </c>
      <c r="D183" t="s">
        <v>231</v>
      </c>
      <c r="E183" t="s">
        <v>358</v>
      </c>
      <c r="F183" s="5">
        <v>3.06</v>
      </c>
      <c r="G183" s="9">
        <v>0.1</v>
      </c>
      <c r="H183" s="6">
        <f>G183*100</f>
        <v>10</v>
      </c>
      <c r="I183" t="s">
        <v>9644</v>
      </c>
      <c r="J183" t="s">
        <v>10763</v>
      </c>
      <c r="K183">
        <v>16</v>
      </c>
      <c r="L183">
        <v>16</v>
      </c>
      <c r="M183">
        <f>(F183*(1+0.05))</f>
        <v>3.2130000000000001</v>
      </c>
      <c r="N183">
        <f>IFERROR(ROUND(( (-1.208*LN(L183) + 7.5474 + 4.6991*(2.71828^(-0.009*L183)) + 0.0001*L183*L183 - 0.0432*L183 + 4.7166)/3),2), " ")</f>
        <v>4.1100000000000003</v>
      </c>
      <c r="O183">
        <f>IFERROR(MAX(MIN(ROUND(N183*(Q183/P183),2),4.5),1.9)," ")</f>
        <v>3.87</v>
      </c>
      <c r="P183">
        <f>13.098*F183^-1.237</f>
        <v>3.2837310650668696</v>
      </c>
      <c r="Q183">
        <f>13.098*M183^-1.237</f>
        <v>3.0914086557292202</v>
      </c>
      <c r="R183" s="5">
        <f>IFERROR(ROUND(MAX(MIN((-105.4*LN(O183) + 163.83),95),10),0)," ")</f>
        <v>21</v>
      </c>
      <c r="S183" s="5" t="str">
        <f>IFERROR(CONCATENATE("(",R183,",",ROUND((1.2*W183),2),")")," ")</f>
        <v>(21,3.85)</v>
      </c>
      <c r="T183">
        <f>R183-L183</f>
        <v>5</v>
      </c>
      <c r="U183" s="7" t="str">
        <f>IF((AND(T183=0,H183&gt;=L183)),"Don’t change bids","OK")</f>
        <v>OK</v>
      </c>
      <c r="V183" t="e">
        <f>IF((MATCH(F183,W183,0)),"Same","Diff")</f>
        <v>#N/A</v>
      </c>
      <c r="W183" s="5">
        <f>ROUND(M183,2)</f>
        <v>3.21</v>
      </c>
      <c r="X183" s="5">
        <v>3.21</v>
      </c>
    </row>
    <row r="184" spans="1:24" x14ac:dyDescent="0.25">
      <c r="A184" t="s">
        <v>24</v>
      </c>
      <c r="B184" t="s">
        <v>359</v>
      </c>
      <c r="C184" t="s">
        <v>170</v>
      </c>
      <c r="D184" t="s">
        <v>231</v>
      </c>
      <c r="E184" t="s">
        <v>360</v>
      </c>
      <c r="F184" s="5">
        <v>3.32</v>
      </c>
      <c r="G184" s="9">
        <v>0.1</v>
      </c>
      <c r="H184" s="6">
        <f>G184*100</f>
        <v>10</v>
      </c>
      <c r="I184" t="s">
        <v>9645</v>
      </c>
      <c r="J184" t="s">
        <v>10763</v>
      </c>
      <c r="K184">
        <v>29</v>
      </c>
      <c r="L184">
        <v>29</v>
      </c>
      <c r="M184">
        <f>(F184*(1+0.05))</f>
        <v>3.4859999999999998</v>
      </c>
      <c r="N184">
        <f>IFERROR(ROUND(( (-1.208*LN(L184) + 7.5474 + 4.6991*(2.71828^(-0.009*L184)) + 0.0001*L184*L184 - 0.0432*L184 + 4.7166)/3),2), " ")</f>
        <v>3.55</v>
      </c>
      <c r="O184">
        <f>IFERROR(MAX(MIN(ROUND(N184*(Q184/P184),2),4.5),1.9)," ")</f>
        <v>3.34</v>
      </c>
      <c r="P184">
        <f>13.098*F184^-1.237</f>
        <v>2.9686375503703162</v>
      </c>
      <c r="Q184">
        <f>13.098*M184^-1.237</f>
        <v>2.7947696194026475</v>
      </c>
      <c r="R184" s="5">
        <f>IFERROR(ROUND(MAX(MIN((-105.4*LN(O184) + 163.83),95),10),0)," ")</f>
        <v>37</v>
      </c>
      <c r="S184" s="5" t="str">
        <f>IFERROR(CONCATENATE("(",R184,",",ROUND((1.2*W184),2),")")," ")</f>
        <v>(37,4.19)</v>
      </c>
      <c r="T184">
        <f>R184-L184</f>
        <v>8</v>
      </c>
      <c r="U184" s="7" t="str">
        <f>IF((AND(T184=0,H184&gt;=L184)),"Don’t change bids","OK")</f>
        <v>OK</v>
      </c>
      <c r="V184" t="e">
        <f>IF((MATCH(F184,W184,0)),"Same","Diff")</f>
        <v>#N/A</v>
      </c>
      <c r="W184" s="5">
        <f>ROUND(M184,2)</f>
        <v>3.49</v>
      </c>
      <c r="X184" s="5">
        <v>3.49</v>
      </c>
    </row>
    <row r="185" spans="1:24" x14ac:dyDescent="0.25">
      <c r="A185" t="s">
        <v>24</v>
      </c>
      <c r="B185" t="s">
        <v>361</v>
      </c>
      <c r="C185" t="s">
        <v>170</v>
      </c>
      <c r="D185" t="s">
        <v>243</v>
      </c>
      <c r="E185" t="s">
        <v>172</v>
      </c>
      <c r="F185" s="5">
        <v>7.75</v>
      </c>
      <c r="G185" s="9">
        <v>0.1</v>
      </c>
      <c r="H185" s="6">
        <f>G185*100</f>
        <v>10</v>
      </c>
      <c r="I185" t="s">
        <v>9593</v>
      </c>
      <c r="J185" t="s">
        <v>10763</v>
      </c>
      <c r="K185">
        <v>24</v>
      </c>
      <c r="L185">
        <v>24</v>
      </c>
      <c r="M185">
        <f>(F185*(1+0.05))</f>
        <v>8.1375000000000011</v>
      </c>
      <c r="N185">
        <f>IFERROR(ROUND(( (-1.208*LN(L185) + 7.5474 + 4.6991*(2.71828^(-0.009*L185)) + 0.0001*L185*L185 - 0.0432*L185 + 4.7166)/3),2), " ")</f>
        <v>3.74</v>
      </c>
      <c r="O185">
        <f>IFERROR(MAX(MIN(ROUND(N185*(Q185/P185),2),4.5),1.9)," ")</f>
        <v>3.52</v>
      </c>
      <c r="P185">
        <f>13.098*F185^-1.237</f>
        <v>1.0402525285097532</v>
      </c>
      <c r="Q185">
        <f>13.098*M185^-1.237</f>
        <v>0.97932674968124156</v>
      </c>
      <c r="R185" s="5">
        <f>IFERROR(ROUND(MAX(MIN((-105.4*LN(O185) + 163.83),95),10),0)," ")</f>
        <v>31</v>
      </c>
      <c r="S185" s="5" t="str">
        <f>IFERROR(CONCATENATE("(",R185,",",ROUND((1.2*W185),2),")")," ")</f>
        <v>(31,9.77)</v>
      </c>
      <c r="T185">
        <f>R185-L185</f>
        <v>7</v>
      </c>
      <c r="U185" s="7" t="str">
        <f>IF((AND(T185=0,H185&gt;=L185)),"Don’t change bids","OK")</f>
        <v>OK</v>
      </c>
      <c r="V185" t="e">
        <f>IF((MATCH(F185,W185,0)),"Same","Diff")</f>
        <v>#N/A</v>
      </c>
      <c r="W185" s="5">
        <f>ROUND(M185,2)</f>
        <v>8.14</v>
      </c>
      <c r="X185" s="5">
        <v>8.14</v>
      </c>
    </row>
    <row r="186" spans="1:24" x14ac:dyDescent="0.25">
      <c r="A186" t="s">
        <v>24</v>
      </c>
      <c r="B186" t="s">
        <v>362</v>
      </c>
      <c r="C186" t="s">
        <v>170</v>
      </c>
      <c r="D186" t="s">
        <v>363</v>
      </c>
      <c r="E186" t="s">
        <v>172</v>
      </c>
      <c r="F186" s="5">
        <v>7.75</v>
      </c>
      <c r="G186" s="9">
        <v>0.1</v>
      </c>
      <c r="H186" s="6">
        <f>G186*100</f>
        <v>10</v>
      </c>
      <c r="I186" t="s">
        <v>9593</v>
      </c>
      <c r="J186" t="s">
        <v>10763</v>
      </c>
      <c r="K186">
        <v>24</v>
      </c>
      <c r="L186">
        <v>24</v>
      </c>
      <c r="M186">
        <f>(F186*(1+0.05))</f>
        <v>8.1375000000000011</v>
      </c>
      <c r="N186">
        <f>IFERROR(ROUND(( (-1.208*LN(L186) + 7.5474 + 4.6991*(2.71828^(-0.009*L186)) + 0.0001*L186*L186 - 0.0432*L186 + 4.7166)/3),2), " ")</f>
        <v>3.74</v>
      </c>
      <c r="O186">
        <f>IFERROR(MAX(MIN(ROUND(N186*(Q186/P186),2),4.5),1.9)," ")</f>
        <v>3.52</v>
      </c>
      <c r="P186">
        <f>13.098*F186^-1.237</f>
        <v>1.0402525285097532</v>
      </c>
      <c r="Q186">
        <f>13.098*M186^-1.237</f>
        <v>0.97932674968124156</v>
      </c>
      <c r="R186" s="5">
        <f>IFERROR(ROUND(MAX(MIN((-105.4*LN(O186) + 163.83),95),10),0)," ")</f>
        <v>31</v>
      </c>
      <c r="S186" s="5" t="str">
        <f>IFERROR(CONCATENATE("(",R186,",",ROUND((1.2*W186),2),")")," ")</f>
        <v>(31,9.77)</v>
      </c>
      <c r="T186">
        <f>R186-L186</f>
        <v>7</v>
      </c>
      <c r="U186" s="7" t="str">
        <f>IF((AND(T186=0,H186&gt;=L186)),"Don’t change bids","OK")</f>
        <v>OK</v>
      </c>
      <c r="V186" t="e">
        <f>IF((MATCH(F186,W186,0)),"Same","Diff")</f>
        <v>#N/A</v>
      </c>
      <c r="W186" s="5">
        <f>ROUND(M186,2)</f>
        <v>8.14</v>
      </c>
      <c r="X186" s="5">
        <v>8.14</v>
      </c>
    </row>
    <row r="187" spans="1:24" x14ac:dyDescent="0.25">
      <c r="A187" t="s">
        <v>24</v>
      </c>
      <c r="B187" t="s">
        <v>364</v>
      </c>
      <c r="C187" t="s">
        <v>170</v>
      </c>
      <c r="D187" t="s">
        <v>363</v>
      </c>
      <c r="E187" t="s">
        <v>365</v>
      </c>
      <c r="F187" s="5">
        <v>4.26</v>
      </c>
      <c r="G187" s="9">
        <v>0.1</v>
      </c>
      <c r="H187" s="6">
        <f>G187*100</f>
        <v>10</v>
      </c>
      <c r="I187" t="s">
        <v>9646</v>
      </c>
      <c r="J187" t="s">
        <v>10763</v>
      </c>
      <c r="K187">
        <v>16</v>
      </c>
      <c r="L187">
        <v>16</v>
      </c>
      <c r="M187">
        <f>(F187*(1+0.05))</f>
        <v>4.4729999999999999</v>
      </c>
      <c r="N187">
        <f>IFERROR(ROUND(( (-1.208*LN(L187) + 7.5474 + 4.6991*(2.71828^(-0.009*L187)) + 0.0001*L187*L187 - 0.0432*L187 + 4.7166)/3),2), " ")</f>
        <v>4.1100000000000003</v>
      </c>
      <c r="O187">
        <f>IFERROR(MAX(MIN(ROUND(N187*(Q187/P187),2),4.5),1.9)," ")</f>
        <v>3.87</v>
      </c>
      <c r="P187">
        <f>13.098*F187^-1.237</f>
        <v>2.1808475715474844</v>
      </c>
      <c r="Q187">
        <f>13.098*M187^-1.237</f>
        <v>2.0531191275771095</v>
      </c>
      <c r="R187" s="5">
        <f>IFERROR(ROUND(MAX(MIN((-105.4*LN(O187) + 163.83),95),10),0)," ")</f>
        <v>21</v>
      </c>
      <c r="S187" s="5" t="str">
        <f>IFERROR(CONCATENATE("(",R187,",",ROUND((1.2*W187),2),")")," ")</f>
        <v>(21,5.36)</v>
      </c>
      <c r="T187">
        <f>R187-L187</f>
        <v>5</v>
      </c>
      <c r="U187" s="7" t="str">
        <f>IF((AND(T187=0,H187&gt;=L187)),"Don’t change bids","OK")</f>
        <v>OK</v>
      </c>
      <c r="V187" t="e">
        <f>IF((MATCH(F187,W187,0)),"Same","Diff")</f>
        <v>#N/A</v>
      </c>
      <c r="W187" s="5">
        <f>ROUND(M187,2)</f>
        <v>4.47</v>
      </c>
      <c r="X187" s="5">
        <v>4.47</v>
      </c>
    </row>
    <row r="188" spans="1:24" x14ac:dyDescent="0.25">
      <c r="A188" t="s">
        <v>24</v>
      </c>
      <c r="B188" t="s">
        <v>366</v>
      </c>
      <c r="C188" t="s">
        <v>367</v>
      </c>
      <c r="D188" t="s">
        <v>368</v>
      </c>
      <c r="E188" t="s">
        <v>369</v>
      </c>
      <c r="F188" s="5">
        <v>3.91</v>
      </c>
      <c r="G188" s="9">
        <v>0.1</v>
      </c>
      <c r="H188" s="6">
        <f>G188*100</f>
        <v>10</v>
      </c>
      <c r="I188" t="s">
        <v>9647</v>
      </c>
      <c r="J188" t="s">
        <v>10764</v>
      </c>
      <c r="K188">
        <v>95</v>
      </c>
      <c r="L188">
        <v>95</v>
      </c>
      <c r="M188">
        <f>(F188*(1+0.05))</f>
        <v>4.1055000000000001</v>
      </c>
      <c r="N188">
        <f>IFERROR(ROUND(( (-1.208*LN(L188) + 7.5474 + 4.6991*(2.71828^(-0.009*L188)) + 0.0001*L188*L188 - 0.0432*L188 + 4.7166)/3),2), " ")</f>
        <v>1.85</v>
      </c>
      <c r="O188">
        <f>IFERROR(MAX(MIN(ROUND(N188*(Q188/P188),2),4.5),1.9)," ")</f>
        <v>1.9</v>
      </c>
      <c r="P188">
        <f>13.098*F188^-1.237</f>
        <v>2.4248358106802113</v>
      </c>
      <c r="Q188">
        <f>13.098*M188^-1.237</f>
        <v>2.2828174004884101</v>
      </c>
      <c r="R188" s="5">
        <f>IFERROR(ROUND(MAX(MIN((-105.4*LN(O188) + 163.83),95),10),0)," ")</f>
        <v>95</v>
      </c>
      <c r="S188" s="5" t="str">
        <f>IFERROR(CONCATENATE("(",R188,",",ROUND((1.2*W188),2),")")," ")</f>
        <v>(95,4.93)</v>
      </c>
      <c r="T188">
        <f>R188-L188</f>
        <v>0</v>
      </c>
      <c r="U188" s="7" t="str">
        <f>IF((AND(T188=0,H188&gt;=L188)),"Don’t change bids","OK")</f>
        <v>OK</v>
      </c>
      <c r="V188" t="e">
        <f>IF((MATCH(F188,W188,0)),"Same","Diff")</f>
        <v>#N/A</v>
      </c>
      <c r="W188" s="5">
        <f>ROUND(M188,2)</f>
        <v>4.1100000000000003</v>
      </c>
      <c r="X188" s="5">
        <v>4.1100000000000003</v>
      </c>
    </row>
    <row r="189" spans="1:24" x14ac:dyDescent="0.25">
      <c r="A189" t="s">
        <v>24</v>
      </c>
      <c r="B189" t="s">
        <v>370</v>
      </c>
      <c r="C189" t="s">
        <v>367</v>
      </c>
      <c r="D189" t="s">
        <v>368</v>
      </c>
      <c r="E189" t="s">
        <v>371</v>
      </c>
      <c r="F189" s="5">
        <v>3.39</v>
      </c>
      <c r="G189" s="8">
        <v>1</v>
      </c>
      <c r="H189" s="6">
        <f>G189*100</f>
        <v>100</v>
      </c>
      <c r="I189" t="s">
        <v>9648</v>
      </c>
      <c r="J189" t="s">
        <v>10764</v>
      </c>
      <c r="K189">
        <v>91</v>
      </c>
      <c r="L189">
        <v>91</v>
      </c>
      <c r="M189">
        <f>(F189*(1+0.05))</f>
        <v>3.5595000000000003</v>
      </c>
      <c r="N189">
        <f>IFERROR(ROUND(( (-1.208*LN(L189) + 7.5474 + 4.6991*(2.71828^(-0.009*L189)) + 0.0001*L189*L189 - 0.0432*L189 + 4.7166)/3),2), " ")</f>
        <v>1.93</v>
      </c>
      <c r="O189">
        <f>IFERROR(MAX(MIN(ROUND(N189*(Q189/P189),2),4.5),1.9)," ")</f>
        <v>1.9</v>
      </c>
      <c r="P189">
        <f>13.098*F189^-1.237</f>
        <v>2.8929968409600431</v>
      </c>
      <c r="Q189">
        <f>13.098*M189^-1.237</f>
        <v>2.7235590546021307</v>
      </c>
      <c r="R189" s="5">
        <f>IFERROR(ROUND(MAX(MIN((-105.4*LN(O189) + 163.83),95),10),0)," ")</f>
        <v>95</v>
      </c>
      <c r="S189" s="5" t="str">
        <f>IFERROR(CONCATENATE("(",R189,",",ROUND((1.2*W189),2),")")," ")</f>
        <v>(95,4.27)</v>
      </c>
      <c r="T189">
        <f>R189-L189</f>
        <v>4</v>
      </c>
      <c r="U189" s="7" t="str">
        <f>IF((AND(T189=0,H189&gt;=L189)),"Don’t change bids","OK")</f>
        <v>OK</v>
      </c>
      <c r="V189" t="e">
        <f>IF((MATCH(F189,W189,0)),"Same","Diff")</f>
        <v>#N/A</v>
      </c>
      <c r="W189" s="5">
        <f>ROUND(M189,2)</f>
        <v>3.56</v>
      </c>
      <c r="X189" s="5">
        <v>3.56</v>
      </c>
    </row>
    <row r="190" spans="1:24" x14ac:dyDescent="0.25">
      <c r="A190" t="s">
        <v>24</v>
      </c>
      <c r="B190" t="s">
        <v>372</v>
      </c>
      <c r="C190" t="s">
        <v>367</v>
      </c>
      <c r="D190" t="s">
        <v>368</v>
      </c>
      <c r="E190" t="s">
        <v>248</v>
      </c>
      <c r="F190" s="5">
        <v>5.1100000000000003</v>
      </c>
      <c r="G190" s="8">
        <v>0.66669999999999996</v>
      </c>
      <c r="H190" s="6">
        <f>G190*100</f>
        <v>66.67</v>
      </c>
      <c r="I190" t="s">
        <v>9649</v>
      </c>
      <c r="J190" t="s">
        <v>10764</v>
      </c>
      <c r="K190">
        <v>91</v>
      </c>
      <c r="L190">
        <v>91</v>
      </c>
      <c r="M190">
        <f>(F190*(1+0.05))</f>
        <v>5.3655000000000008</v>
      </c>
      <c r="N190">
        <f>IFERROR(ROUND(( (-1.208*LN(L190) + 7.5474 + 4.6991*(2.71828^(-0.009*L190)) + 0.0001*L190*L190 - 0.0432*L190 + 4.7166)/3),2), " ")</f>
        <v>1.93</v>
      </c>
      <c r="O190">
        <f>IFERROR(MAX(MIN(ROUND(N190*(Q190/P190),2),4.5),1.9)," ")</f>
        <v>1.9</v>
      </c>
      <c r="P190">
        <f>13.098*F190^-1.237</f>
        <v>1.7413590712575653</v>
      </c>
      <c r="Q190">
        <f>13.098*M190^-1.237</f>
        <v>1.639370703309593</v>
      </c>
      <c r="R190" s="5">
        <f>IFERROR(ROUND(MAX(MIN((-105.4*LN(O190) + 163.83),95),10),0)," ")</f>
        <v>95</v>
      </c>
      <c r="S190" s="5" t="str">
        <f>IFERROR(CONCATENATE("(",R190,",",ROUND((1.2*W190),2),")")," ")</f>
        <v>(95,6.44)</v>
      </c>
      <c r="T190">
        <f>R190-L190</f>
        <v>4</v>
      </c>
      <c r="U190" s="7" t="str">
        <f>IF((AND(T190=0,H190&gt;=L190)),"Don’t change bids","OK")</f>
        <v>OK</v>
      </c>
      <c r="V190" t="e">
        <f>IF((MATCH(F190,W190,0)),"Same","Diff")</f>
        <v>#N/A</v>
      </c>
      <c r="W190" s="5">
        <f>ROUND(M190,2)</f>
        <v>5.37</v>
      </c>
      <c r="X190" s="5">
        <v>5.37</v>
      </c>
    </row>
    <row r="191" spans="1:24" x14ac:dyDescent="0.25">
      <c r="A191" t="s">
        <v>24</v>
      </c>
      <c r="B191" t="s">
        <v>373</v>
      </c>
      <c r="C191" t="s">
        <v>367</v>
      </c>
      <c r="D191" t="s">
        <v>368</v>
      </c>
      <c r="E191" t="s">
        <v>374</v>
      </c>
      <c r="F191" s="5">
        <v>5.59</v>
      </c>
      <c r="G191" s="8">
        <v>0.63639999999999997</v>
      </c>
      <c r="H191" s="6">
        <f>G191*100</f>
        <v>63.639999999999993</v>
      </c>
      <c r="I191" t="s">
        <v>9650</v>
      </c>
      <c r="J191" t="s">
        <v>10764</v>
      </c>
      <c r="K191">
        <v>91</v>
      </c>
      <c r="L191">
        <v>91</v>
      </c>
      <c r="M191">
        <f>(F191*(1+0.05))</f>
        <v>5.8695000000000004</v>
      </c>
      <c r="N191">
        <f>IFERROR(ROUND(( (-1.208*LN(L191) + 7.5474 + 4.6991*(2.71828^(-0.009*L191)) + 0.0001*L191*L191 - 0.0432*L191 + 4.7166)/3),2), " ")</f>
        <v>1.93</v>
      </c>
      <c r="O191">
        <f>IFERROR(MAX(MIN(ROUND(N191*(Q191/P191),2),4.5),1.9)," ")</f>
        <v>1.9</v>
      </c>
      <c r="P191">
        <f>13.098*F191^-1.237</f>
        <v>1.5583197673180162</v>
      </c>
      <c r="Q191">
        <f>13.098*M191^-1.237</f>
        <v>1.4670516926095343</v>
      </c>
      <c r="R191" s="5">
        <f>IFERROR(ROUND(MAX(MIN((-105.4*LN(O191) + 163.83),95),10),0)," ")</f>
        <v>95</v>
      </c>
      <c r="S191" s="5" t="str">
        <f>IFERROR(CONCATENATE("(",R191,",",ROUND((1.2*W191),2),")")," ")</f>
        <v>(95,7.04)</v>
      </c>
      <c r="T191">
        <f>R191-L191</f>
        <v>4</v>
      </c>
      <c r="U191" s="7" t="str">
        <f>IF((AND(T191=0,H191&gt;=L191)),"Don’t change bids","OK")</f>
        <v>OK</v>
      </c>
      <c r="V191" t="e">
        <f>IF((MATCH(F191,W191,0)),"Same","Diff")</f>
        <v>#N/A</v>
      </c>
      <c r="W191" s="5">
        <f>ROUND(M191,2)</f>
        <v>5.87</v>
      </c>
      <c r="X191" s="5">
        <v>5.87</v>
      </c>
    </row>
    <row r="192" spans="1:24" x14ac:dyDescent="0.25">
      <c r="A192" t="s">
        <v>24</v>
      </c>
      <c r="B192" t="s">
        <v>375</v>
      </c>
      <c r="C192" t="s">
        <v>367</v>
      </c>
      <c r="D192" t="s">
        <v>376</v>
      </c>
      <c r="E192" t="s">
        <v>377</v>
      </c>
      <c r="F192" s="5">
        <v>3.19</v>
      </c>
      <c r="G192" s="9">
        <v>0.1</v>
      </c>
      <c r="H192" s="6">
        <f>G192*100</f>
        <v>10</v>
      </c>
      <c r="I192" t="s">
        <v>9651</v>
      </c>
      <c r="J192" t="s">
        <v>10764</v>
      </c>
      <c r="K192">
        <v>86</v>
      </c>
      <c r="L192">
        <v>86</v>
      </c>
      <c r="M192">
        <f>(F192*(1+0.05))</f>
        <v>3.3494999999999999</v>
      </c>
      <c r="N192">
        <f>IFERROR(ROUND(( (-1.208*LN(L192) + 7.5474 + 4.6991*(2.71828^(-0.009*L192)) + 0.0001*L192*L192 - 0.0432*L192 + 4.7166)/3),2), " ")</f>
        <v>2.02</v>
      </c>
      <c r="O192">
        <f>IFERROR(MAX(MIN(ROUND(N192*(Q192/P192),2),4.5),1.9)," ")</f>
        <v>1.9</v>
      </c>
      <c r="P192">
        <f>13.098*F192^-1.237</f>
        <v>3.1190038522562356</v>
      </c>
      <c r="Q192">
        <f>13.098*M192^-1.237</f>
        <v>2.9363292288740945</v>
      </c>
      <c r="R192" s="5">
        <f>IFERROR(ROUND(MAX(MIN((-105.4*LN(O192) + 163.83),95),10),0)," ")</f>
        <v>95</v>
      </c>
      <c r="S192" s="5" t="str">
        <f>IFERROR(CONCATENATE("(",R192,",",ROUND((1.2*W192),2),")")," ")</f>
        <v>(95,4.02)</v>
      </c>
      <c r="T192">
        <f>R192-L192</f>
        <v>9</v>
      </c>
      <c r="U192" s="7" t="str">
        <f>IF((AND(T192=0,H192&gt;=L192)),"Don’t change bids","OK")</f>
        <v>OK</v>
      </c>
      <c r="V192" t="e">
        <f>IF((MATCH(F192,W192,0)),"Same","Diff")</f>
        <v>#N/A</v>
      </c>
      <c r="W192" s="5">
        <f>ROUND(M192,2)</f>
        <v>3.35</v>
      </c>
      <c r="X192" s="5">
        <v>3.35</v>
      </c>
    </row>
    <row r="193" spans="1:24" x14ac:dyDescent="0.25">
      <c r="A193" t="s">
        <v>24</v>
      </c>
      <c r="B193" t="s">
        <v>378</v>
      </c>
      <c r="C193" t="s">
        <v>367</v>
      </c>
      <c r="D193" t="s">
        <v>376</v>
      </c>
      <c r="E193" t="s">
        <v>379</v>
      </c>
      <c r="F193" s="5">
        <v>4.82</v>
      </c>
      <c r="G193" s="8">
        <v>0.33329999999999999</v>
      </c>
      <c r="H193" s="6">
        <f>G193*100</f>
        <v>33.33</v>
      </c>
      <c r="I193" t="s">
        <v>9652</v>
      </c>
      <c r="J193" t="s">
        <v>10764</v>
      </c>
      <c r="K193">
        <v>43</v>
      </c>
      <c r="L193">
        <v>43</v>
      </c>
      <c r="M193">
        <f>(F193*(1+0.05))</f>
        <v>5.0610000000000008</v>
      </c>
      <c r="N193">
        <f>IFERROR(ROUND(( (-1.208*LN(L193) + 7.5474 + 4.6991*(2.71828^(-0.009*L193)) + 0.0001*L193*L193 - 0.0432*L193 + 4.7166)/3),2), " ")</f>
        <v>3.08</v>
      </c>
      <c r="O193">
        <f>IFERROR(MAX(MIN(ROUND(N193*(Q193/P193),2),4.5),1.9)," ")</f>
        <v>2.9</v>
      </c>
      <c r="P193">
        <f>13.098*F193^-1.237</f>
        <v>1.8718704990087107</v>
      </c>
      <c r="Q193">
        <f>13.098*M193^-1.237</f>
        <v>1.7622383040438976</v>
      </c>
      <c r="R193" s="5">
        <f>IFERROR(ROUND(MAX(MIN((-105.4*LN(O193) + 163.83),95),10),0)," ")</f>
        <v>52</v>
      </c>
      <c r="S193" s="5" t="str">
        <f>IFERROR(CONCATENATE("(",R193,",",ROUND((1.2*W193),2),")")," ")</f>
        <v>(52,6.07)</v>
      </c>
      <c r="T193">
        <f>R193-L193</f>
        <v>9</v>
      </c>
      <c r="U193" s="7" t="str">
        <f>IF((AND(T193=0,H193&gt;=L193)),"Don’t change bids","OK")</f>
        <v>OK</v>
      </c>
      <c r="V193" t="e">
        <f>IF((MATCH(F193,W193,0)),"Same","Diff")</f>
        <v>#N/A</v>
      </c>
      <c r="W193" s="5">
        <f>ROUND(M193,2)</f>
        <v>5.0599999999999996</v>
      </c>
      <c r="X193" s="5">
        <v>5.0599999999999996</v>
      </c>
    </row>
    <row r="194" spans="1:24" x14ac:dyDescent="0.25">
      <c r="A194" t="s">
        <v>24</v>
      </c>
      <c r="B194" t="s">
        <v>380</v>
      </c>
      <c r="C194" t="s">
        <v>367</v>
      </c>
      <c r="D194" t="s">
        <v>376</v>
      </c>
      <c r="E194" t="s">
        <v>79</v>
      </c>
      <c r="F194" s="5">
        <v>3.37</v>
      </c>
      <c r="G194" s="9">
        <v>0.1</v>
      </c>
      <c r="H194" s="6">
        <f>G194*100</f>
        <v>10</v>
      </c>
      <c r="I194" t="s">
        <v>9653</v>
      </c>
      <c r="J194" t="s">
        <v>10764</v>
      </c>
      <c r="K194">
        <v>86</v>
      </c>
      <c r="L194">
        <v>86</v>
      </c>
      <c r="M194">
        <f>(F194*(1+0.05))</f>
        <v>3.5385000000000004</v>
      </c>
      <c r="N194">
        <f>IFERROR(ROUND(( (-1.208*LN(L194) + 7.5474 + 4.6991*(2.71828^(-0.009*L194)) + 0.0001*L194*L194 - 0.0432*L194 + 4.7166)/3),2), " ")</f>
        <v>2.02</v>
      </c>
      <c r="O194">
        <f>IFERROR(MAX(MIN(ROUND(N194*(Q194/P194),2),4.5),1.9)," ")</f>
        <v>1.9</v>
      </c>
      <c r="P194">
        <f>13.098*F194^-1.237</f>
        <v>2.9142499568675104</v>
      </c>
      <c r="Q194">
        <f>13.098*M194^-1.237</f>
        <v>2.7435674125266014</v>
      </c>
      <c r="R194" s="5">
        <f>IFERROR(ROUND(MAX(MIN((-105.4*LN(O194) + 163.83),95),10),0)," ")</f>
        <v>95</v>
      </c>
      <c r="S194" s="5" t="str">
        <f>IFERROR(CONCATENATE("(",R194,",",ROUND((1.2*W194),2),")")," ")</f>
        <v>(95,4.25)</v>
      </c>
      <c r="T194">
        <f>R194-L194</f>
        <v>9</v>
      </c>
      <c r="U194" s="7" t="str">
        <f>IF((AND(T194=0,H194&gt;=L194)),"Don’t change bids","OK")</f>
        <v>OK</v>
      </c>
      <c r="V194" t="e">
        <f>IF((MATCH(F194,W194,0)),"Same","Diff")</f>
        <v>#N/A</v>
      </c>
      <c r="W194" s="5">
        <f>ROUND(M194,2)</f>
        <v>3.54</v>
      </c>
      <c r="X194" s="5">
        <v>3.54</v>
      </c>
    </row>
    <row r="195" spans="1:24" x14ac:dyDescent="0.25">
      <c r="A195" t="s">
        <v>24</v>
      </c>
      <c r="B195" t="s">
        <v>381</v>
      </c>
      <c r="C195" t="s">
        <v>367</v>
      </c>
      <c r="D195" t="s">
        <v>376</v>
      </c>
      <c r="E195" t="s">
        <v>382</v>
      </c>
      <c r="F195" s="5">
        <v>3.53</v>
      </c>
      <c r="G195" s="9">
        <v>0.1</v>
      </c>
      <c r="H195" s="6">
        <f>G195*100</f>
        <v>10</v>
      </c>
      <c r="I195" t="s">
        <v>9654</v>
      </c>
      <c r="J195" t="s">
        <v>10764</v>
      </c>
      <c r="K195">
        <v>86</v>
      </c>
      <c r="L195">
        <v>86</v>
      </c>
      <c r="M195">
        <f>(F195*(1+0.05))</f>
        <v>3.7065000000000001</v>
      </c>
      <c r="N195">
        <f>IFERROR(ROUND(( (-1.208*LN(L195) + 7.5474 + 4.6991*(2.71828^(-0.009*L195)) + 0.0001*L195*L195 - 0.0432*L195 + 4.7166)/3),2), " ")</f>
        <v>2.02</v>
      </c>
      <c r="O195">
        <f>IFERROR(MAX(MIN(ROUND(N195*(Q195/P195),2),4.5),1.9)," ")</f>
        <v>1.9</v>
      </c>
      <c r="P195">
        <f>13.098*F195^-1.237</f>
        <v>2.7517417654424885</v>
      </c>
      <c r="Q195">
        <f>13.098*M195^-1.237</f>
        <v>2.5905770428393131</v>
      </c>
      <c r="R195" s="5">
        <f>IFERROR(ROUND(MAX(MIN((-105.4*LN(O195) + 163.83),95),10),0)," ")</f>
        <v>95</v>
      </c>
      <c r="S195" s="5" t="str">
        <f>IFERROR(CONCATENATE("(",R195,",",ROUND((1.2*W195),2),")")," ")</f>
        <v>(95,4.45)</v>
      </c>
      <c r="T195">
        <f>R195-L195</f>
        <v>9</v>
      </c>
      <c r="U195" s="7" t="str">
        <f>IF((AND(T195=0,H195&gt;=L195)),"Don’t change bids","OK")</f>
        <v>OK</v>
      </c>
      <c r="V195" t="e">
        <f>IF((MATCH(F195,W195,0)),"Same","Diff")</f>
        <v>#N/A</v>
      </c>
      <c r="W195" s="5">
        <f>ROUND(M195,2)</f>
        <v>3.71</v>
      </c>
      <c r="X195" s="5">
        <v>3.71</v>
      </c>
    </row>
    <row r="196" spans="1:24" x14ac:dyDescent="0.25">
      <c r="A196" t="s">
        <v>24</v>
      </c>
      <c r="B196" t="s">
        <v>383</v>
      </c>
      <c r="C196" t="s">
        <v>367</v>
      </c>
      <c r="D196" t="s">
        <v>376</v>
      </c>
      <c r="E196" t="s">
        <v>384</v>
      </c>
      <c r="F196" s="5">
        <v>3.21</v>
      </c>
      <c r="G196" s="9">
        <v>0.1</v>
      </c>
      <c r="H196" s="6">
        <f>G196*100</f>
        <v>10</v>
      </c>
      <c r="I196" t="s">
        <v>9655</v>
      </c>
      <c r="J196" t="s">
        <v>10764</v>
      </c>
      <c r="K196">
        <v>86</v>
      </c>
      <c r="L196">
        <v>86</v>
      </c>
      <c r="M196">
        <f>(F196*(1+0.05))</f>
        <v>3.3705000000000003</v>
      </c>
      <c r="N196">
        <f>IFERROR(ROUND(( (-1.208*LN(L196) + 7.5474 + 4.6991*(2.71828^(-0.009*L196)) + 0.0001*L196*L196 - 0.0432*L196 + 4.7166)/3),2), " ")</f>
        <v>2.02</v>
      </c>
      <c r="O196">
        <f>IFERROR(MAX(MIN(ROUND(N196*(Q196/P196),2),4.5),1.9)," ")</f>
        <v>1.9</v>
      </c>
      <c r="P196">
        <f>13.098*F196^-1.237</f>
        <v>3.0949829509755835</v>
      </c>
      <c r="Q196">
        <f>13.098*M196^-1.237</f>
        <v>2.9137151899452061</v>
      </c>
      <c r="R196" s="5">
        <f>IFERROR(ROUND(MAX(MIN((-105.4*LN(O196) + 163.83),95),10),0)," ")</f>
        <v>95</v>
      </c>
      <c r="S196" s="5" t="str">
        <f>IFERROR(CONCATENATE("(",R196,",",ROUND((1.2*W196),2),")")," ")</f>
        <v>(95,4.04)</v>
      </c>
      <c r="T196">
        <f>R196-L196</f>
        <v>9</v>
      </c>
      <c r="U196" s="7" t="str">
        <f>IF((AND(T196=0,H196&gt;=L196)),"Don’t change bids","OK")</f>
        <v>OK</v>
      </c>
      <c r="V196" t="e">
        <f>IF((MATCH(F196,W196,0)),"Same","Diff")</f>
        <v>#N/A</v>
      </c>
      <c r="W196" s="5">
        <f>ROUND(M196,2)</f>
        <v>3.37</v>
      </c>
      <c r="X196" s="5">
        <v>3.37</v>
      </c>
    </row>
    <row r="197" spans="1:24" x14ac:dyDescent="0.25">
      <c r="A197" t="s">
        <v>24</v>
      </c>
      <c r="B197" t="s">
        <v>385</v>
      </c>
      <c r="C197" t="s">
        <v>367</v>
      </c>
      <c r="D197" t="s">
        <v>376</v>
      </c>
      <c r="E197" t="s">
        <v>386</v>
      </c>
      <c r="F197" s="5">
        <v>4.46</v>
      </c>
      <c r="G197" s="8">
        <v>0.66669999999999996</v>
      </c>
      <c r="H197" s="6">
        <f>G197*100</f>
        <v>66.67</v>
      </c>
      <c r="I197" t="s">
        <v>9656</v>
      </c>
      <c r="J197" t="s">
        <v>10764</v>
      </c>
      <c r="K197">
        <v>91</v>
      </c>
      <c r="L197">
        <v>91</v>
      </c>
      <c r="M197">
        <f>(F197*(1+0.05))</f>
        <v>4.6829999999999998</v>
      </c>
      <c r="N197">
        <f>IFERROR(ROUND(( (-1.208*LN(L197) + 7.5474 + 4.6991*(2.71828^(-0.009*L197)) + 0.0001*L197*L197 - 0.0432*L197 + 4.7166)/3),2), " ")</f>
        <v>1.93</v>
      </c>
      <c r="O197">
        <f>IFERROR(MAX(MIN(ROUND(N197*(Q197/P197),2),4.5),1.9)," ")</f>
        <v>1.9</v>
      </c>
      <c r="P197">
        <f>13.098*F197^-1.237</f>
        <v>2.0605244199906223</v>
      </c>
      <c r="Q197">
        <f>13.098*M197^-1.237</f>
        <v>1.9398430934449027</v>
      </c>
      <c r="R197" s="5">
        <f>IFERROR(ROUND(MAX(MIN((-105.4*LN(O197) + 163.83),95),10),0)," ")</f>
        <v>95</v>
      </c>
      <c r="S197" s="5" t="str">
        <f>IFERROR(CONCATENATE("(",R197,",",ROUND((1.2*W197),2),")")," ")</f>
        <v>(95,5.62)</v>
      </c>
      <c r="T197">
        <f>R197-L197</f>
        <v>4</v>
      </c>
      <c r="U197" s="7" t="str">
        <f>IF((AND(T197=0,H197&gt;=L197)),"Don’t change bids","OK")</f>
        <v>OK</v>
      </c>
      <c r="V197" t="e">
        <f>IF((MATCH(F197,W197,0)),"Same","Diff")</f>
        <v>#N/A</v>
      </c>
      <c r="W197" s="5">
        <f>ROUND(M197,2)</f>
        <v>4.68</v>
      </c>
      <c r="X197" s="5">
        <v>4.68</v>
      </c>
    </row>
    <row r="198" spans="1:24" x14ac:dyDescent="0.25">
      <c r="A198" t="s">
        <v>24</v>
      </c>
      <c r="B198" t="s">
        <v>387</v>
      </c>
      <c r="C198" t="s">
        <v>367</v>
      </c>
      <c r="D198" t="s">
        <v>376</v>
      </c>
      <c r="E198" t="s">
        <v>388</v>
      </c>
      <c r="F198" s="5">
        <v>4.12</v>
      </c>
      <c r="G198" s="9">
        <v>0.1</v>
      </c>
      <c r="H198" s="6">
        <f>G198*100</f>
        <v>10</v>
      </c>
      <c r="I198" t="s">
        <v>9657</v>
      </c>
      <c r="J198" t="s">
        <v>10764</v>
      </c>
      <c r="K198">
        <v>86</v>
      </c>
      <c r="L198">
        <v>86</v>
      </c>
      <c r="M198">
        <f>(F198*(1+0.05))</f>
        <v>4.3260000000000005</v>
      </c>
      <c r="N198">
        <f>IFERROR(ROUND(( (-1.208*LN(L198) + 7.5474 + 4.6991*(2.71828^(-0.009*L198)) + 0.0001*L198*L198 - 0.0432*L198 + 4.7166)/3),2), " ")</f>
        <v>2.02</v>
      </c>
      <c r="O198">
        <f>IFERROR(MAX(MIN(ROUND(N198*(Q198/P198),2),4.5),1.9)," ")</f>
        <v>1.9</v>
      </c>
      <c r="P198">
        <f>13.098*F198^-1.237</f>
        <v>2.2728832590980499</v>
      </c>
      <c r="Q198">
        <f>13.098*M198^-1.237</f>
        <v>2.1397644452027209</v>
      </c>
      <c r="R198" s="5">
        <f>IFERROR(ROUND(MAX(MIN((-105.4*LN(O198) + 163.83),95),10),0)," ")</f>
        <v>95</v>
      </c>
      <c r="S198" s="5" t="str">
        <f>IFERROR(CONCATENATE("(",R198,",",ROUND((1.2*W198),2),")")," ")</f>
        <v>(95,5.2)</v>
      </c>
      <c r="T198">
        <f>R198-L198</f>
        <v>9</v>
      </c>
      <c r="U198" s="7" t="str">
        <f>IF((AND(T198=0,H198&gt;=L198)),"Don’t change bids","OK")</f>
        <v>OK</v>
      </c>
      <c r="V198" t="e">
        <f>IF((MATCH(F198,W198,0)),"Same","Diff")</f>
        <v>#N/A</v>
      </c>
      <c r="W198" s="5">
        <f>ROUND(M198,2)</f>
        <v>4.33</v>
      </c>
      <c r="X198" s="5">
        <v>4.33</v>
      </c>
    </row>
    <row r="199" spans="1:24" x14ac:dyDescent="0.25">
      <c r="A199" t="s">
        <v>24</v>
      </c>
      <c r="B199" t="s">
        <v>389</v>
      </c>
      <c r="C199" t="s">
        <v>367</v>
      </c>
      <c r="D199" t="s">
        <v>390</v>
      </c>
      <c r="E199" t="s">
        <v>388</v>
      </c>
      <c r="F199" s="5">
        <v>4.12</v>
      </c>
      <c r="G199" s="9">
        <v>0.1</v>
      </c>
      <c r="H199" s="6">
        <f>G199*100</f>
        <v>10</v>
      </c>
      <c r="I199" t="s">
        <v>9657</v>
      </c>
      <c r="J199" t="s">
        <v>10764</v>
      </c>
      <c r="K199">
        <v>86</v>
      </c>
      <c r="L199">
        <v>86</v>
      </c>
      <c r="M199">
        <f>(F199*(1+0.05))</f>
        <v>4.3260000000000005</v>
      </c>
      <c r="N199">
        <f>IFERROR(ROUND(( (-1.208*LN(L199) + 7.5474 + 4.6991*(2.71828^(-0.009*L199)) + 0.0001*L199*L199 - 0.0432*L199 + 4.7166)/3),2), " ")</f>
        <v>2.02</v>
      </c>
      <c r="O199">
        <f>IFERROR(MAX(MIN(ROUND(N199*(Q199/P199),2),4.5),1.9)," ")</f>
        <v>1.9</v>
      </c>
      <c r="P199">
        <f>13.098*F199^-1.237</f>
        <v>2.2728832590980499</v>
      </c>
      <c r="Q199">
        <f>13.098*M199^-1.237</f>
        <v>2.1397644452027209</v>
      </c>
      <c r="R199" s="5">
        <f>IFERROR(ROUND(MAX(MIN((-105.4*LN(O199) + 163.83),95),10),0)," ")</f>
        <v>95</v>
      </c>
      <c r="S199" s="5" t="str">
        <f>IFERROR(CONCATENATE("(",R199,",",ROUND((1.2*W199),2),")")," ")</f>
        <v>(95,5.2)</v>
      </c>
      <c r="T199">
        <f>R199-L199</f>
        <v>9</v>
      </c>
      <c r="U199" s="7" t="str">
        <f>IF((AND(T199=0,H199&gt;=L199)),"Don’t change bids","OK")</f>
        <v>OK</v>
      </c>
      <c r="V199" t="e">
        <f>IF((MATCH(F199,W199,0)),"Same","Diff")</f>
        <v>#N/A</v>
      </c>
      <c r="W199" s="5">
        <f>ROUND(M199,2)</f>
        <v>4.33</v>
      </c>
      <c r="X199" s="5">
        <v>4.33</v>
      </c>
    </row>
    <row r="200" spans="1:24" x14ac:dyDescent="0.25">
      <c r="A200" t="s">
        <v>24</v>
      </c>
      <c r="B200" t="s">
        <v>391</v>
      </c>
      <c r="C200" t="s">
        <v>367</v>
      </c>
      <c r="D200" t="s">
        <v>390</v>
      </c>
      <c r="E200" t="s">
        <v>388</v>
      </c>
      <c r="F200" s="5">
        <v>4.12</v>
      </c>
      <c r="G200" s="9">
        <v>0.1</v>
      </c>
      <c r="H200" s="6">
        <f>G200*100</f>
        <v>10</v>
      </c>
      <c r="I200" t="s">
        <v>9657</v>
      </c>
      <c r="J200" t="s">
        <v>10764</v>
      </c>
      <c r="K200">
        <v>86</v>
      </c>
      <c r="L200">
        <v>86</v>
      </c>
      <c r="M200">
        <f>(F200*(1+0.05))</f>
        <v>4.3260000000000005</v>
      </c>
      <c r="N200">
        <f>IFERROR(ROUND(( (-1.208*LN(L200) + 7.5474 + 4.6991*(2.71828^(-0.009*L200)) + 0.0001*L200*L200 - 0.0432*L200 + 4.7166)/3),2), " ")</f>
        <v>2.02</v>
      </c>
      <c r="O200">
        <f>IFERROR(MAX(MIN(ROUND(N200*(Q200/P200),2),4.5),1.9)," ")</f>
        <v>1.9</v>
      </c>
      <c r="P200">
        <f>13.098*F200^-1.237</f>
        <v>2.2728832590980499</v>
      </c>
      <c r="Q200">
        <f>13.098*M200^-1.237</f>
        <v>2.1397644452027209</v>
      </c>
      <c r="R200" s="5">
        <f>IFERROR(ROUND(MAX(MIN((-105.4*LN(O200) + 163.83),95),10),0)," ")</f>
        <v>95</v>
      </c>
      <c r="S200" s="5" t="str">
        <f>IFERROR(CONCATENATE("(",R200,",",ROUND((1.2*W200),2),")")," ")</f>
        <v>(95,5.2)</v>
      </c>
      <c r="T200">
        <f>R200-L200</f>
        <v>9</v>
      </c>
      <c r="U200" s="7" t="str">
        <f>IF((AND(T200=0,H200&gt;=L200)),"Don’t change bids","OK")</f>
        <v>OK</v>
      </c>
      <c r="V200" t="e">
        <f>IF((MATCH(F200,W200,0)),"Same","Diff")</f>
        <v>#N/A</v>
      </c>
      <c r="W200" s="5">
        <f>ROUND(M200,2)</f>
        <v>4.33</v>
      </c>
      <c r="X200" s="5">
        <v>4.33</v>
      </c>
    </row>
    <row r="201" spans="1:24" x14ac:dyDescent="0.25">
      <c r="A201" t="s">
        <v>24</v>
      </c>
      <c r="B201" t="s">
        <v>392</v>
      </c>
      <c r="C201" t="s">
        <v>367</v>
      </c>
      <c r="D201" t="s">
        <v>390</v>
      </c>
      <c r="E201" t="s">
        <v>388</v>
      </c>
      <c r="F201" s="5">
        <v>4.12</v>
      </c>
      <c r="G201" s="9">
        <v>0.1</v>
      </c>
      <c r="H201" s="6">
        <f>G201*100</f>
        <v>10</v>
      </c>
      <c r="I201" t="s">
        <v>9657</v>
      </c>
      <c r="J201" t="s">
        <v>10764</v>
      </c>
      <c r="K201">
        <v>86</v>
      </c>
      <c r="L201">
        <v>86</v>
      </c>
      <c r="M201">
        <f>(F201*(1+0.05))</f>
        <v>4.3260000000000005</v>
      </c>
      <c r="N201">
        <f>IFERROR(ROUND(( (-1.208*LN(L201) + 7.5474 + 4.6991*(2.71828^(-0.009*L201)) + 0.0001*L201*L201 - 0.0432*L201 + 4.7166)/3),2), " ")</f>
        <v>2.02</v>
      </c>
      <c r="O201">
        <f>IFERROR(MAX(MIN(ROUND(N201*(Q201/P201),2),4.5),1.9)," ")</f>
        <v>1.9</v>
      </c>
      <c r="P201">
        <f>13.098*F201^-1.237</f>
        <v>2.2728832590980499</v>
      </c>
      <c r="Q201">
        <f>13.098*M201^-1.237</f>
        <v>2.1397644452027209</v>
      </c>
      <c r="R201" s="5">
        <f>IFERROR(ROUND(MAX(MIN((-105.4*LN(O201) + 163.83),95),10),0)," ")</f>
        <v>95</v>
      </c>
      <c r="S201" s="5" t="str">
        <f>IFERROR(CONCATENATE("(",R201,",",ROUND((1.2*W201),2),")")," ")</f>
        <v>(95,5.2)</v>
      </c>
      <c r="T201">
        <f>R201-L201</f>
        <v>9</v>
      </c>
      <c r="U201" s="7" t="str">
        <f>IF((AND(T201=0,H201&gt;=L201)),"Don’t change bids","OK")</f>
        <v>OK</v>
      </c>
      <c r="V201" t="e">
        <f>IF((MATCH(F201,W201,0)),"Same","Diff")</f>
        <v>#N/A</v>
      </c>
      <c r="W201" s="5">
        <f>ROUND(M201,2)</f>
        <v>4.33</v>
      </c>
      <c r="X201" s="5">
        <v>4.33</v>
      </c>
    </row>
    <row r="202" spans="1:24" x14ac:dyDescent="0.25">
      <c r="A202" t="s">
        <v>24</v>
      </c>
      <c r="B202" t="s">
        <v>393</v>
      </c>
      <c r="C202" t="s">
        <v>367</v>
      </c>
      <c r="D202" t="s">
        <v>390</v>
      </c>
      <c r="E202" t="s">
        <v>394</v>
      </c>
      <c r="F202" s="5">
        <v>3.12</v>
      </c>
      <c r="G202" s="8">
        <v>1</v>
      </c>
      <c r="H202" s="6">
        <f>G202*100</f>
        <v>100</v>
      </c>
      <c r="I202" t="s">
        <v>9658</v>
      </c>
      <c r="J202" t="s">
        <v>10764</v>
      </c>
      <c r="K202">
        <v>91</v>
      </c>
      <c r="L202">
        <v>91</v>
      </c>
      <c r="M202">
        <f>(F202*(1+0.05))</f>
        <v>3.2760000000000002</v>
      </c>
      <c r="N202">
        <f>IFERROR(ROUND(( (-1.208*LN(L202) + 7.5474 + 4.6991*(2.71828^(-0.009*L202)) + 0.0001*L202*L202 - 0.0432*L202 + 4.7166)/3),2), " ")</f>
        <v>1.93</v>
      </c>
      <c r="O202">
        <f>IFERROR(MAX(MIN(ROUND(N202*(Q202/P202),2),4.5),1.9)," ")</f>
        <v>1.9</v>
      </c>
      <c r="P202">
        <f>13.098*F202^-1.237</f>
        <v>3.2057950449050656</v>
      </c>
      <c r="Q202">
        <f>13.098*M202^-1.237</f>
        <v>3.0180372125302384</v>
      </c>
      <c r="R202" s="5">
        <f>IFERROR(ROUND(MAX(MIN((-105.4*LN(O202) + 163.83),95),10),0)," ")</f>
        <v>95</v>
      </c>
      <c r="S202" s="5" t="str">
        <f>IFERROR(CONCATENATE("(",R202,",",ROUND((1.2*W202),2),")")," ")</f>
        <v>(95,3.94)</v>
      </c>
      <c r="T202">
        <f>R202-L202</f>
        <v>4</v>
      </c>
      <c r="U202" s="7" t="str">
        <f>IF((AND(T202=0,H202&gt;=L202)),"Don’t change bids","OK")</f>
        <v>OK</v>
      </c>
      <c r="V202" t="e">
        <f>IF((MATCH(F202,W202,0)),"Same","Diff")</f>
        <v>#N/A</v>
      </c>
      <c r="W202" s="5">
        <f>ROUND(M202,2)</f>
        <v>3.28</v>
      </c>
      <c r="X202" s="5">
        <v>3.28</v>
      </c>
    </row>
    <row r="203" spans="1:24" x14ac:dyDescent="0.25">
      <c r="A203" t="s">
        <v>24</v>
      </c>
      <c r="B203" t="s">
        <v>395</v>
      </c>
      <c r="C203" t="s">
        <v>367</v>
      </c>
      <c r="D203" t="s">
        <v>390</v>
      </c>
      <c r="E203" t="s">
        <v>388</v>
      </c>
      <c r="F203" s="5">
        <v>4.12</v>
      </c>
      <c r="G203" s="9">
        <v>0.1</v>
      </c>
      <c r="H203" s="6">
        <f>G203*100</f>
        <v>10</v>
      </c>
      <c r="I203" t="s">
        <v>9657</v>
      </c>
      <c r="J203" t="s">
        <v>10764</v>
      </c>
      <c r="K203">
        <v>86</v>
      </c>
      <c r="L203">
        <v>86</v>
      </c>
      <c r="M203">
        <f>(F203*(1+0.05))</f>
        <v>4.3260000000000005</v>
      </c>
      <c r="N203">
        <f>IFERROR(ROUND(( (-1.208*LN(L203) + 7.5474 + 4.6991*(2.71828^(-0.009*L203)) + 0.0001*L203*L203 - 0.0432*L203 + 4.7166)/3),2), " ")</f>
        <v>2.02</v>
      </c>
      <c r="O203">
        <f>IFERROR(MAX(MIN(ROUND(N203*(Q203/P203),2),4.5),1.9)," ")</f>
        <v>1.9</v>
      </c>
      <c r="P203">
        <f>13.098*F203^-1.237</f>
        <v>2.2728832590980499</v>
      </c>
      <c r="Q203">
        <f>13.098*M203^-1.237</f>
        <v>2.1397644452027209</v>
      </c>
      <c r="R203" s="5">
        <f>IFERROR(ROUND(MAX(MIN((-105.4*LN(O203) + 163.83),95),10),0)," ")</f>
        <v>95</v>
      </c>
      <c r="S203" s="5" t="str">
        <f>IFERROR(CONCATENATE("(",R203,",",ROUND((1.2*W203),2),")")," ")</f>
        <v>(95,5.2)</v>
      </c>
      <c r="T203">
        <f>R203-L203</f>
        <v>9</v>
      </c>
      <c r="U203" s="7" t="str">
        <f>IF((AND(T203=0,H203&gt;=L203)),"Don’t change bids","OK")</f>
        <v>OK</v>
      </c>
      <c r="V203" t="e">
        <f>IF((MATCH(F203,W203,0)),"Same","Diff")</f>
        <v>#N/A</v>
      </c>
      <c r="W203" s="5">
        <f>ROUND(M203,2)</f>
        <v>4.33</v>
      </c>
      <c r="X203" s="5">
        <v>4.33</v>
      </c>
    </row>
    <row r="204" spans="1:24" x14ac:dyDescent="0.25">
      <c r="A204" t="s">
        <v>24</v>
      </c>
      <c r="B204" t="s">
        <v>396</v>
      </c>
      <c r="C204" t="s">
        <v>367</v>
      </c>
      <c r="D204" t="s">
        <v>390</v>
      </c>
      <c r="E204" t="s">
        <v>397</v>
      </c>
      <c r="F204" s="5">
        <v>3.68</v>
      </c>
      <c r="G204" s="8">
        <v>1</v>
      </c>
      <c r="H204" s="6">
        <f>G204*100</f>
        <v>100</v>
      </c>
      <c r="I204" t="s">
        <v>9659</v>
      </c>
      <c r="J204" t="s">
        <v>10764</v>
      </c>
      <c r="K204">
        <v>91</v>
      </c>
      <c r="L204">
        <v>91</v>
      </c>
      <c r="M204">
        <f>(F204*(1+0.05))</f>
        <v>3.8640000000000003</v>
      </c>
      <c r="N204">
        <f>IFERROR(ROUND(( (-1.208*LN(L204) + 7.5474 + 4.6991*(2.71828^(-0.009*L204)) + 0.0001*L204*L204 - 0.0432*L204 + 4.7166)/3),2), " ")</f>
        <v>1.93</v>
      </c>
      <c r="O204">
        <f>IFERROR(MAX(MIN(ROUND(N204*(Q204/P204),2),4.5),1.9)," ")</f>
        <v>1.9</v>
      </c>
      <c r="P204">
        <f>13.098*F204^-1.237</f>
        <v>2.6136728970477168</v>
      </c>
      <c r="Q204">
        <f>13.098*M204^-1.237</f>
        <v>2.4605946275973856</v>
      </c>
      <c r="R204" s="5">
        <f>IFERROR(ROUND(MAX(MIN((-105.4*LN(O204) + 163.83),95),10),0)," ")</f>
        <v>95</v>
      </c>
      <c r="S204" s="5" t="str">
        <f>IFERROR(CONCATENATE("(",R204,",",ROUND((1.2*W204),2),")")," ")</f>
        <v>(95,4.63)</v>
      </c>
      <c r="T204">
        <f>R204-L204</f>
        <v>4</v>
      </c>
      <c r="U204" s="7" t="str">
        <f>IF((AND(T204=0,H204&gt;=L204)),"Don’t change bids","OK")</f>
        <v>OK</v>
      </c>
      <c r="V204" t="e">
        <f>IF((MATCH(F204,W204,0)),"Same","Diff")</f>
        <v>#N/A</v>
      </c>
      <c r="W204" s="5">
        <f>ROUND(M204,2)</f>
        <v>3.86</v>
      </c>
      <c r="X204" s="5">
        <v>3.86</v>
      </c>
    </row>
    <row r="205" spans="1:24" x14ac:dyDescent="0.25">
      <c r="A205" t="s">
        <v>24</v>
      </c>
      <c r="B205" t="s">
        <v>398</v>
      </c>
      <c r="C205" t="s">
        <v>367</v>
      </c>
      <c r="D205" t="s">
        <v>390</v>
      </c>
      <c r="E205" t="s">
        <v>388</v>
      </c>
      <c r="F205" s="5">
        <v>4.12</v>
      </c>
      <c r="G205" s="9">
        <v>0.1</v>
      </c>
      <c r="H205" s="6">
        <f>G205*100</f>
        <v>10</v>
      </c>
      <c r="I205" t="s">
        <v>9657</v>
      </c>
      <c r="J205" t="s">
        <v>10764</v>
      </c>
      <c r="K205">
        <v>86</v>
      </c>
      <c r="L205">
        <v>86</v>
      </c>
      <c r="M205">
        <f>(F205*(1+0.05))</f>
        <v>4.3260000000000005</v>
      </c>
      <c r="N205">
        <f>IFERROR(ROUND(( (-1.208*LN(L205) + 7.5474 + 4.6991*(2.71828^(-0.009*L205)) + 0.0001*L205*L205 - 0.0432*L205 + 4.7166)/3),2), " ")</f>
        <v>2.02</v>
      </c>
      <c r="O205">
        <f>IFERROR(MAX(MIN(ROUND(N205*(Q205/P205),2),4.5),1.9)," ")</f>
        <v>1.9</v>
      </c>
      <c r="P205">
        <f>13.098*F205^-1.237</f>
        <v>2.2728832590980499</v>
      </c>
      <c r="Q205">
        <f>13.098*M205^-1.237</f>
        <v>2.1397644452027209</v>
      </c>
      <c r="R205" s="5">
        <f>IFERROR(ROUND(MAX(MIN((-105.4*LN(O205) + 163.83),95),10),0)," ")</f>
        <v>95</v>
      </c>
      <c r="S205" s="5" t="str">
        <f>IFERROR(CONCATENATE("(",R205,",",ROUND((1.2*W205),2),")")," ")</f>
        <v>(95,5.2)</v>
      </c>
      <c r="T205">
        <f>R205-L205</f>
        <v>9</v>
      </c>
      <c r="U205" s="7" t="str">
        <f>IF((AND(T205=0,H205&gt;=L205)),"Don’t change bids","OK")</f>
        <v>OK</v>
      </c>
      <c r="V205" t="e">
        <f>IF((MATCH(F205,W205,0)),"Same","Diff")</f>
        <v>#N/A</v>
      </c>
      <c r="W205" s="5">
        <f>ROUND(M205,2)</f>
        <v>4.33</v>
      </c>
      <c r="X205" s="5">
        <v>4.33</v>
      </c>
    </row>
    <row r="206" spans="1:24" x14ac:dyDescent="0.25">
      <c r="A206" t="s">
        <v>24</v>
      </c>
      <c r="B206" t="s">
        <v>399</v>
      </c>
      <c r="C206" t="s">
        <v>367</v>
      </c>
      <c r="D206" t="s">
        <v>390</v>
      </c>
      <c r="E206" t="s">
        <v>400</v>
      </c>
      <c r="F206" s="5">
        <v>3.54</v>
      </c>
      <c r="G206" s="9">
        <v>0.1</v>
      </c>
      <c r="H206" s="6">
        <f>G206*100</f>
        <v>10</v>
      </c>
      <c r="I206" t="s">
        <v>9660</v>
      </c>
      <c r="J206" t="s">
        <v>10764</v>
      </c>
      <c r="K206">
        <v>86</v>
      </c>
      <c r="L206">
        <v>86</v>
      </c>
      <c r="M206">
        <f>(F206*(1+0.05))</f>
        <v>3.7170000000000001</v>
      </c>
      <c r="N206">
        <f>IFERROR(ROUND(( (-1.208*LN(L206) + 7.5474 + 4.6991*(2.71828^(-0.009*L206)) + 0.0001*L206*L206 - 0.0432*L206 + 4.7166)/3),2), " ")</f>
        <v>2.02</v>
      </c>
      <c r="O206">
        <f>IFERROR(MAX(MIN(ROUND(N206*(Q206/P206),2),4.5),1.9)," ")</f>
        <v>1.9</v>
      </c>
      <c r="P206">
        <f>13.098*F206^-1.237</f>
        <v>2.7421294369070002</v>
      </c>
      <c r="Q206">
        <f>13.098*M206^-1.237</f>
        <v>2.5815276916447387</v>
      </c>
      <c r="R206" s="5">
        <f>IFERROR(ROUND(MAX(MIN((-105.4*LN(O206) + 163.83),95),10),0)," ")</f>
        <v>95</v>
      </c>
      <c r="S206" s="5" t="str">
        <f>IFERROR(CONCATENATE("(",R206,",",ROUND((1.2*W206),2),")")," ")</f>
        <v>(95,4.46)</v>
      </c>
      <c r="T206">
        <f>R206-L206</f>
        <v>9</v>
      </c>
      <c r="U206" s="7" t="str">
        <f>IF((AND(T206=0,H206&gt;=L206)),"Don’t change bids","OK")</f>
        <v>OK</v>
      </c>
      <c r="V206" t="e">
        <f>IF((MATCH(F206,W206,0)),"Same","Diff")</f>
        <v>#N/A</v>
      </c>
      <c r="W206" s="5">
        <f>ROUND(M206,2)</f>
        <v>3.72</v>
      </c>
      <c r="X206" s="5">
        <v>3.72</v>
      </c>
    </row>
    <row r="207" spans="1:24" x14ac:dyDescent="0.25">
      <c r="A207" t="s">
        <v>24</v>
      </c>
      <c r="B207" t="s">
        <v>401</v>
      </c>
      <c r="C207" t="s">
        <v>367</v>
      </c>
      <c r="D207" t="s">
        <v>390</v>
      </c>
      <c r="E207" t="s">
        <v>402</v>
      </c>
      <c r="F207" s="5">
        <v>3.5</v>
      </c>
      <c r="G207" s="8">
        <v>1</v>
      </c>
      <c r="H207" s="6">
        <f>G207*100</f>
        <v>100</v>
      </c>
      <c r="I207" t="s">
        <v>9661</v>
      </c>
      <c r="J207" t="s">
        <v>10764</v>
      </c>
      <c r="K207">
        <v>91</v>
      </c>
      <c r="L207">
        <v>91</v>
      </c>
      <c r="M207">
        <f>(F207*(1+0.05))</f>
        <v>3.6750000000000003</v>
      </c>
      <c r="N207">
        <f>IFERROR(ROUND(( (-1.208*LN(L207) + 7.5474 + 4.6991*(2.71828^(-0.009*L207)) + 0.0001*L207*L207 - 0.0432*L207 + 4.7166)/3),2), " ")</f>
        <v>1.93</v>
      </c>
      <c r="O207">
        <f>IFERROR(MAX(MIN(ROUND(N207*(Q207/P207),2),4.5),1.9)," ")</f>
        <v>1.9</v>
      </c>
      <c r="P207">
        <f>13.098*F207^-1.237</f>
        <v>2.780947660724475</v>
      </c>
      <c r="Q207">
        <f>13.098*M207^-1.237</f>
        <v>2.6180723997013757</v>
      </c>
      <c r="R207" s="5">
        <f>IFERROR(ROUND(MAX(MIN((-105.4*LN(O207) + 163.83),95),10),0)," ")</f>
        <v>95</v>
      </c>
      <c r="S207" s="5" t="str">
        <f>IFERROR(CONCATENATE("(",R207,",",ROUND((1.2*W207),2),")")," ")</f>
        <v>(95,4.42)</v>
      </c>
      <c r="T207">
        <f>R207-L207</f>
        <v>4</v>
      </c>
      <c r="U207" s="7" t="str">
        <f>IF((AND(T207=0,H207&gt;=L207)),"Don’t change bids","OK")</f>
        <v>OK</v>
      </c>
      <c r="V207" t="e">
        <f>IF((MATCH(F207,W207,0)),"Same","Diff")</f>
        <v>#N/A</v>
      </c>
      <c r="W207" s="5">
        <f>ROUND(M207,2)</f>
        <v>3.68</v>
      </c>
      <c r="X207" s="5">
        <v>3.68</v>
      </c>
    </row>
    <row r="208" spans="1:24" x14ac:dyDescent="0.25">
      <c r="A208" t="s">
        <v>24</v>
      </c>
      <c r="B208" t="s">
        <v>403</v>
      </c>
      <c r="C208" t="s">
        <v>367</v>
      </c>
      <c r="D208" t="s">
        <v>404</v>
      </c>
      <c r="E208" t="s">
        <v>110</v>
      </c>
      <c r="F208" s="5">
        <v>2.36</v>
      </c>
      <c r="G208" s="9">
        <v>0.1</v>
      </c>
      <c r="H208" s="6">
        <f>G208*100</f>
        <v>10</v>
      </c>
      <c r="I208" t="s">
        <v>9662</v>
      </c>
      <c r="J208" t="s">
        <v>10764</v>
      </c>
      <c r="K208">
        <v>86</v>
      </c>
      <c r="L208">
        <v>86</v>
      </c>
      <c r="M208">
        <f>(F208*(1+0.05))</f>
        <v>2.4779999999999998</v>
      </c>
      <c r="N208">
        <f>IFERROR(ROUND(( (-1.208*LN(L208) + 7.5474 + 4.6991*(2.71828^(-0.009*L208)) + 0.0001*L208*L208 - 0.0432*L208 + 4.7166)/3),2), " ")</f>
        <v>2.02</v>
      </c>
      <c r="O208">
        <f>IFERROR(MAX(MIN(ROUND(N208*(Q208/P208),2),4.5),1.9)," ")</f>
        <v>1.9</v>
      </c>
      <c r="P208">
        <f>13.098*F208^-1.237</f>
        <v>4.5280669385779184</v>
      </c>
      <c r="Q208">
        <f>13.098*M208^-1.237</f>
        <v>4.2628659443388486</v>
      </c>
      <c r="R208" s="5">
        <f>IFERROR(ROUND(MAX(MIN((-105.4*LN(O208) + 163.83),95),10),0)," ")</f>
        <v>95</v>
      </c>
      <c r="S208" s="5" t="str">
        <f>IFERROR(CONCATENATE("(",R208,",",ROUND((1.2*W208),2),")")," ")</f>
        <v>(95,2.98)</v>
      </c>
      <c r="T208">
        <f>R208-L208</f>
        <v>9</v>
      </c>
      <c r="U208" s="7" t="str">
        <f>IF((AND(T208=0,H208&gt;=L208)),"Don’t change bids","OK")</f>
        <v>OK</v>
      </c>
      <c r="V208" t="e">
        <f>IF((MATCH(F208,W208,0)),"Same","Diff")</f>
        <v>#N/A</v>
      </c>
      <c r="W208" s="5">
        <f>ROUND(M208,2)</f>
        <v>2.48</v>
      </c>
      <c r="X208" s="5">
        <v>2.48</v>
      </c>
    </row>
    <row r="209" spans="1:24" x14ac:dyDescent="0.25">
      <c r="A209" t="s">
        <v>24</v>
      </c>
      <c r="B209" t="s">
        <v>405</v>
      </c>
      <c r="C209" t="s">
        <v>367</v>
      </c>
      <c r="D209" t="s">
        <v>404</v>
      </c>
      <c r="E209" t="s">
        <v>406</v>
      </c>
      <c r="F209" s="5">
        <v>5</v>
      </c>
      <c r="G209" s="8">
        <v>0.5</v>
      </c>
      <c r="H209" s="6">
        <f>G209*100</f>
        <v>50</v>
      </c>
      <c r="I209" t="s">
        <v>9663</v>
      </c>
      <c r="J209" t="s">
        <v>10764</v>
      </c>
      <c r="K209">
        <v>91</v>
      </c>
      <c r="L209">
        <v>91</v>
      </c>
      <c r="M209">
        <f>(F209*(1+0.05))</f>
        <v>5.25</v>
      </c>
      <c r="N209">
        <f>IFERROR(ROUND(( (-1.208*LN(L209) + 7.5474 + 4.6991*(2.71828^(-0.009*L209)) + 0.0001*L209*L209 - 0.0432*L209 + 4.7166)/3),2), " ")</f>
        <v>1.93</v>
      </c>
      <c r="O209">
        <f>IFERROR(MAX(MIN(ROUND(N209*(Q209/P209),2),4.5),1.9)," ")</f>
        <v>1.9</v>
      </c>
      <c r="P209">
        <f>13.098*F209^-1.237</f>
        <v>1.7888712763996999</v>
      </c>
      <c r="Q209">
        <f>13.098*M209^-1.237</f>
        <v>1.6841002013466639</v>
      </c>
      <c r="R209" s="5">
        <f>IFERROR(ROUND(MAX(MIN((-105.4*LN(O209) + 163.83),95),10),0)," ")</f>
        <v>95</v>
      </c>
      <c r="S209" s="5" t="str">
        <f>IFERROR(CONCATENATE("(",R209,",",ROUND((1.2*W209),2),")")," ")</f>
        <v>(95,6.3)</v>
      </c>
      <c r="T209">
        <f>R209-L209</f>
        <v>4</v>
      </c>
      <c r="U209" s="7" t="str">
        <f>IF((AND(T209=0,H209&gt;=L209)),"Don’t change bids","OK")</f>
        <v>OK</v>
      </c>
      <c r="V209" t="e">
        <f>IF((MATCH(F209,W209,0)),"Same","Diff")</f>
        <v>#N/A</v>
      </c>
      <c r="W209" s="5">
        <f>ROUND(M209,2)</f>
        <v>5.25</v>
      </c>
      <c r="X209" s="5">
        <v>5.25</v>
      </c>
    </row>
    <row r="210" spans="1:24" x14ac:dyDescent="0.25">
      <c r="A210" t="s">
        <v>24</v>
      </c>
      <c r="B210" t="s">
        <v>407</v>
      </c>
      <c r="C210" t="s">
        <v>367</v>
      </c>
      <c r="D210" t="s">
        <v>404</v>
      </c>
      <c r="E210" t="s">
        <v>408</v>
      </c>
      <c r="F210" s="5">
        <v>2.46</v>
      </c>
      <c r="G210" s="9">
        <v>0.1</v>
      </c>
      <c r="H210" s="6">
        <f>G210*100</f>
        <v>10</v>
      </c>
      <c r="I210" t="s">
        <v>9664</v>
      </c>
      <c r="J210" t="s">
        <v>10764</v>
      </c>
      <c r="K210">
        <v>86</v>
      </c>
      <c r="L210">
        <v>86</v>
      </c>
      <c r="M210">
        <f>(F210*(1+0.05))</f>
        <v>2.5830000000000002</v>
      </c>
      <c r="N210">
        <f>IFERROR(ROUND(( (-1.208*LN(L210) + 7.5474 + 4.6991*(2.71828^(-0.009*L210)) + 0.0001*L210*L210 - 0.0432*L210 + 4.7166)/3),2), " ")</f>
        <v>2.02</v>
      </c>
      <c r="O210">
        <f>IFERROR(MAX(MIN(ROUND(N210*(Q210/P210),2),4.5),1.9)," ")</f>
        <v>1.9</v>
      </c>
      <c r="P210">
        <f>13.098*F210^-1.237</f>
        <v>4.3014834729612925</v>
      </c>
      <c r="Q210">
        <f>13.098*M210^-1.237</f>
        <v>4.0495530776720097</v>
      </c>
      <c r="R210" s="5">
        <f>IFERROR(ROUND(MAX(MIN((-105.4*LN(O210) + 163.83),95),10),0)," ")</f>
        <v>95</v>
      </c>
      <c r="S210" s="5" t="str">
        <f>IFERROR(CONCATENATE("(",R210,",",ROUND((1.2*W210),2),")")," ")</f>
        <v>(95,3.1)</v>
      </c>
      <c r="T210">
        <f>R210-L210</f>
        <v>9</v>
      </c>
      <c r="U210" s="7" t="str">
        <f>IF((AND(T210=0,H210&gt;=L210)),"Don’t change bids","OK")</f>
        <v>OK</v>
      </c>
      <c r="V210" t="e">
        <f>IF((MATCH(F210,W210,0)),"Same","Diff")</f>
        <v>#N/A</v>
      </c>
      <c r="W210" s="5">
        <f>ROUND(M210,2)</f>
        <v>2.58</v>
      </c>
      <c r="X210" s="5">
        <v>2.58</v>
      </c>
    </row>
    <row r="211" spans="1:24" x14ac:dyDescent="0.25">
      <c r="A211" t="s">
        <v>24</v>
      </c>
      <c r="B211" t="s">
        <v>409</v>
      </c>
      <c r="C211" t="s">
        <v>367</v>
      </c>
      <c r="D211" t="s">
        <v>404</v>
      </c>
      <c r="E211" t="s">
        <v>410</v>
      </c>
      <c r="F211" s="5">
        <v>3.36</v>
      </c>
      <c r="G211" s="9">
        <v>0.1</v>
      </c>
      <c r="H211" s="6">
        <f>G211*100</f>
        <v>10</v>
      </c>
      <c r="I211" t="s">
        <v>9665</v>
      </c>
      <c r="J211" t="s">
        <v>10764</v>
      </c>
      <c r="K211">
        <v>86</v>
      </c>
      <c r="L211">
        <v>86</v>
      </c>
      <c r="M211">
        <f>(F211*(1+0.05))</f>
        <v>3.528</v>
      </c>
      <c r="N211">
        <f>IFERROR(ROUND(( (-1.208*LN(L211) + 7.5474 + 4.6991*(2.71828^(-0.009*L211)) + 0.0001*L211*L211 - 0.0432*L211 + 4.7166)/3),2), " ")</f>
        <v>2.02</v>
      </c>
      <c r="O211">
        <f>IFERROR(MAX(MIN(ROUND(N211*(Q211/P211),2),4.5),1.9)," ")</f>
        <v>1.9</v>
      </c>
      <c r="P211">
        <f>13.098*F211^-1.237</f>
        <v>2.9249826878678529</v>
      </c>
      <c r="Q211">
        <f>13.098*M211^-1.237</f>
        <v>2.7536715461650219</v>
      </c>
      <c r="R211" s="5">
        <f>IFERROR(ROUND(MAX(MIN((-105.4*LN(O211) + 163.83),95),10),0)," ")</f>
        <v>95</v>
      </c>
      <c r="S211" s="5" t="str">
        <f>IFERROR(CONCATENATE("(",R211,",",ROUND((1.2*W211),2),")")," ")</f>
        <v>(95,4.24)</v>
      </c>
      <c r="T211">
        <f>R211-L211</f>
        <v>9</v>
      </c>
      <c r="U211" s="7" t="str">
        <f>IF((AND(T211=0,H211&gt;=L211)),"Don’t change bids","OK")</f>
        <v>OK</v>
      </c>
      <c r="V211" t="e">
        <f>IF((MATCH(F211,W211,0)),"Same","Diff")</f>
        <v>#N/A</v>
      </c>
      <c r="W211" s="5">
        <f>ROUND(M211,2)</f>
        <v>3.53</v>
      </c>
      <c r="X211" s="5">
        <v>3.53</v>
      </c>
    </row>
    <row r="212" spans="1:24" x14ac:dyDescent="0.25">
      <c r="A212" t="s">
        <v>24</v>
      </c>
      <c r="B212" t="s">
        <v>411</v>
      </c>
      <c r="C212" t="s">
        <v>367</v>
      </c>
      <c r="D212" t="s">
        <v>404</v>
      </c>
      <c r="E212" t="s">
        <v>388</v>
      </c>
      <c r="F212" s="5">
        <v>4.12</v>
      </c>
      <c r="G212" s="9">
        <v>0.1</v>
      </c>
      <c r="H212" s="6">
        <f>G212*100</f>
        <v>10</v>
      </c>
      <c r="I212" t="s">
        <v>9657</v>
      </c>
      <c r="J212" t="s">
        <v>10764</v>
      </c>
      <c r="K212">
        <v>86</v>
      </c>
      <c r="L212">
        <v>86</v>
      </c>
      <c r="M212">
        <f>(F212*(1+0.05))</f>
        <v>4.3260000000000005</v>
      </c>
      <c r="N212">
        <f>IFERROR(ROUND(( (-1.208*LN(L212) + 7.5474 + 4.6991*(2.71828^(-0.009*L212)) + 0.0001*L212*L212 - 0.0432*L212 + 4.7166)/3),2), " ")</f>
        <v>2.02</v>
      </c>
      <c r="O212">
        <f>IFERROR(MAX(MIN(ROUND(N212*(Q212/P212),2),4.5),1.9)," ")</f>
        <v>1.9</v>
      </c>
      <c r="P212">
        <f>13.098*F212^-1.237</f>
        <v>2.2728832590980499</v>
      </c>
      <c r="Q212">
        <f>13.098*M212^-1.237</f>
        <v>2.1397644452027209</v>
      </c>
      <c r="R212" s="5">
        <f>IFERROR(ROUND(MAX(MIN((-105.4*LN(O212) + 163.83),95),10),0)," ")</f>
        <v>95</v>
      </c>
      <c r="S212" s="5" t="str">
        <f>IFERROR(CONCATENATE("(",R212,",",ROUND((1.2*W212),2),")")," ")</f>
        <v>(95,5.2)</v>
      </c>
      <c r="T212">
        <f>R212-L212</f>
        <v>9</v>
      </c>
      <c r="U212" s="7" t="str">
        <f>IF((AND(T212=0,H212&gt;=L212)),"Don’t change bids","OK")</f>
        <v>OK</v>
      </c>
      <c r="V212" t="e">
        <f>IF((MATCH(F212,W212,0)),"Same","Diff")</f>
        <v>#N/A</v>
      </c>
      <c r="W212" s="5">
        <f>ROUND(M212,2)</f>
        <v>4.33</v>
      </c>
      <c r="X212" s="5">
        <v>4.33</v>
      </c>
    </row>
    <row r="213" spans="1:24" x14ac:dyDescent="0.25">
      <c r="A213" t="s">
        <v>24</v>
      </c>
      <c r="B213" t="s">
        <v>412</v>
      </c>
      <c r="C213" t="s">
        <v>367</v>
      </c>
      <c r="D213" t="s">
        <v>404</v>
      </c>
      <c r="E213" t="s">
        <v>413</v>
      </c>
      <c r="F213" s="5">
        <v>3</v>
      </c>
      <c r="G213" s="8">
        <v>0.72219999999999995</v>
      </c>
      <c r="H213" s="6">
        <f>G213*100</f>
        <v>72.22</v>
      </c>
      <c r="I213" t="s">
        <v>9666</v>
      </c>
      <c r="J213" t="s">
        <v>10764</v>
      </c>
      <c r="K213">
        <v>70</v>
      </c>
      <c r="L213">
        <v>70</v>
      </c>
      <c r="M213">
        <f>(F213*(1+0.05))</f>
        <v>3.1500000000000004</v>
      </c>
      <c r="N213">
        <f>IFERROR(ROUND(( (-1.208*LN(L213) + 7.5474 + 4.6991*(2.71828^(-0.009*L213)) + 0.0001*L213*L213 - 0.0432*L213 + 4.7166)/3),2), " ")</f>
        <v>2.37</v>
      </c>
      <c r="O213">
        <f>IFERROR(MAX(MIN(ROUND(N213*(Q213/P213),2),4.5),1.9)," ")</f>
        <v>2.23</v>
      </c>
      <c r="P213">
        <f>13.098*F213^-1.237</f>
        <v>3.3651621384113537</v>
      </c>
      <c r="Q213">
        <f>13.098*M213^-1.237</f>
        <v>3.1680704529331689</v>
      </c>
      <c r="R213" s="5">
        <f>IFERROR(ROUND(MAX(MIN((-105.4*LN(O213) + 163.83),95),10),0)," ")</f>
        <v>79</v>
      </c>
      <c r="S213" s="5" t="str">
        <f>IFERROR(CONCATENATE("(",R213,",",ROUND((1.2*W213),2),")")," ")</f>
        <v>(79,3.78)</v>
      </c>
      <c r="T213">
        <f>R213-L213</f>
        <v>9</v>
      </c>
      <c r="U213" s="7" t="str">
        <f>IF((AND(T213=0,H213&gt;=L213)),"Don’t change bids","OK")</f>
        <v>OK</v>
      </c>
      <c r="V213" t="e">
        <f>IF((MATCH(F213,W213,0)),"Same","Diff")</f>
        <v>#N/A</v>
      </c>
      <c r="W213" s="5">
        <f>ROUND(M213,2)</f>
        <v>3.15</v>
      </c>
      <c r="X213" s="5">
        <v>3.15</v>
      </c>
    </row>
    <row r="214" spans="1:24" x14ac:dyDescent="0.25">
      <c r="A214" t="s">
        <v>24</v>
      </c>
      <c r="B214" t="s">
        <v>414</v>
      </c>
      <c r="C214" t="s">
        <v>367</v>
      </c>
      <c r="D214" t="s">
        <v>404</v>
      </c>
      <c r="E214" t="s">
        <v>415</v>
      </c>
      <c r="F214" s="5">
        <v>2.74</v>
      </c>
      <c r="G214" s="8">
        <v>1</v>
      </c>
      <c r="H214" s="6">
        <f>G214*100</f>
        <v>100</v>
      </c>
      <c r="I214" t="s">
        <v>9667</v>
      </c>
      <c r="J214" t="s">
        <v>10764</v>
      </c>
      <c r="K214">
        <v>91</v>
      </c>
      <c r="L214">
        <v>91</v>
      </c>
      <c r="M214">
        <f>(F214*(1+0.05))</f>
        <v>2.8770000000000002</v>
      </c>
      <c r="N214">
        <f>IFERROR(ROUND(( (-1.208*LN(L214) + 7.5474 + 4.6991*(2.71828^(-0.009*L214)) + 0.0001*L214*L214 - 0.0432*L214 + 4.7166)/3),2), " ")</f>
        <v>1.93</v>
      </c>
      <c r="O214">
        <f>IFERROR(MAX(MIN(ROUND(N214*(Q214/P214),2),4.5),1.9)," ")</f>
        <v>1.9</v>
      </c>
      <c r="P214">
        <f>13.098*F214^-1.237</f>
        <v>3.7645020665343165</v>
      </c>
      <c r="Q214">
        <f>13.098*M214^-1.237</f>
        <v>3.5440217369803819</v>
      </c>
      <c r="R214" s="5">
        <f>IFERROR(ROUND(MAX(MIN((-105.4*LN(O214) + 163.83),95),10),0)," ")</f>
        <v>95</v>
      </c>
      <c r="S214" s="5" t="str">
        <f>IFERROR(CONCATENATE("(",R214,",",ROUND((1.2*W214),2),")")," ")</f>
        <v>(95,3.46)</v>
      </c>
      <c r="T214">
        <f>R214-L214</f>
        <v>4</v>
      </c>
      <c r="U214" s="7" t="str">
        <f>IF((AND(T214=0,H214&gt;=L214)),"Don’t change bids","OK")</f>
        <v>OK</v>
      </c>
      <c r="V214" t="e">
        <f>IF((MATCH(F214,W214,0)),"Same","Diff")</f>
        <v>#N/A</v>
      </c>
      <c r="W214" s="5">
        <f>ROUND(M214,2)</f>
        <v>2.88</v>
      </c>
      <c r="X214" s="5">
        <v>2.88</v>
      </c>
    </row>
    <row r="215" spans="1:24" x14ac:dyDescent="0.25">
      <c r="A215" t="s">
        <v>24</v>
      </c>
      <c r="B215" t="s">
        <v>416</v>
      </c>
      <c r="C215" t="s">
        <v>367</v>
      </c>
      <c r="D215" t="s">
        <v>404</v>
      </c>
      <c r="E215" t="s">
        <v>388</v>
      </c>
      <c r="F215" s="5">
        <v>4.12</v>
      </c>
      <c r="G215" s="9">
        <v>0.1</v>
      </c>
      <c r="H215" s="6">
        <f>G215*100</f>
        <v>10</v>
      </c>
      <c r="I215" t="s">
        <v>9657</v>
      </c>
      <c r="J215" t="s">
        <v>10764</v>
      </c>
      <c r="K215">
        <v>86</v>
      </c>
      <c r="L215">
        <v>86</v>
      </c>
      <c r="M215">
        <f>(F215*(1+0.05))</f>
        <v>4.3260000000000005</v>
      </c>
      <c r="N215">
        <f>IFERROR(ROUND(( (-1.208*LN(L215) + 7.5474 + 4.6991*(2.71828^(-0.009*L215)) + 0.0001*L215*L215 - 0.0432*L215 + 4.7166)/3),2), " ")</f>
        <v>2.02</v>
      </c>
      <c r="O215">
        <f>IFERROR(MAX(MIN(ROUND(N215*(Q215/P215),2),4.5),1.9)," ")</f>
        <v>1.9</v>
      </c>
      <c r="P215">
        <f>13.098*F215^-1.237</f>
        <v>2.2728832590980499</v>
      </c>
      <c r="Q215">
        <f>13.098*M215^-1.237</f>
        <v>2.1397644452027209</v>
      </c>
      <c r="R215" s="5">
        <f>IFERROR(ROUND(MAX(MIN((-105.4*LN(O215) + 163.83),95),10),0)," ")</f>
        <v>95</v>
      </c>
      <c r="S215" s="5" t="str">
        <f>IFERROR(CONCATENATE("(",R215,",",ROUND((1.2*W215),2),")")," ")</f>
        <v>(95,5.2)</v>
      </c>
      <c r="T215">
        <f>R215-L215</f>
        <v>9</v>
      </c>
      <c r="U215" s="7" t="str">
        <f>IF((AND(T215=0,H215&gt;=L215)),"Don’t change bids","OK")</f>
        <v>OK</v>
      </c>
      <c r="V215" t="e">
        <f>IF((MATCH(F215,W215,0)),"Same","Diff")</f>
        <v>#N/A</v>
      </c>
      <c r="W215" s="5">
        <f>ROUND(M215,2)</f>
        <v>4.33</v>
      </c>
      <c r="X215" s="5">
        <v>4.33</v>
      </c>
    </row>
    <row r="216" spans="1:24" x14ac:dyDescent="0.25">
      <c r="A216" t="s">
        <v>24</v>
      </c>
      <c r="B216" t="s">
        <v>417</v>
      </c>
      <c r="C216" t="s">
        <v>367</v>
      </c>
      <c r="D216" t="s">
        <v>404</v>
      </c>
      <c r="E216" t="s">
        <v>418</v>
      </c>
      <c r="F216" s="5">
        <v>4.18</v>
      </c>
      <c r="G216" s="8">
        <v>0.69230000000000003</v>
      </c>
      <c r="H216" s="6">
        <f>G216*100</f>
        <v>69.23</v>
      </c>
      <c r="I216" t="s">
        <v>9668</v>
      </c>
      <c r="J216" t="s">
        <v>10764</v>
      </c>
      <c r="K216">
        <v>91</v>
      </c>
      <c r="L216">
        <v>91</v>
      </c>
      <c r="M216">
        <f>(F216*(1+0.05))</f>
        <v>4.3890000000000002</v>
      </c>
      <c r="N216">
        <f>IFERROR(ROUND(( (-1.208*LN(L216) + 7.5474 + 4.6991*(2.71828^(-0.009*L216)) + 0.0001*L216*L216 - 0.0432*L216 + 4.7166)/3),2), " ")</f>
        <v>1.93</v>
      </c>
      <c r="O216">
        <f>IFERROR(MAX(MIN(ROUND(N216*(Q216/P216),2),4.5),1.9)," ")</f>
        <v>1.9</v>
      </c>
      <c r="P216">
        <f>13.098*F216^-1.237</f>
        <v>2.2325948856361326</v>
      </c>
      <c r="Q216">
        <f>13.098*M216^-1.237</f>
        <v>2.101835691605817</v>
      </c>
      <c r="R216" s="5">
        <f>IFERROR(ROUND(MAX(MIN((-105.4*LN(O216) + 163.83),95),10),0)," ")</f>
        <v>95</v>
      </c>
      <c r="S216" s="5" t="str">
        <f>IFERROR(CONCATENATE("(",R216,",",ROUND((1.2*W216),2),")")," ")</f>
        <v>(95,5.27)</v>
      </c>
      <c r="T216">
        <f>R216-L216</f>
        <v>4</v>
      </c>
      <c r="U216" s="7" t="str">
        <f>IF((AND(T216=0,H216&gt;=L216)),"Don’t change bids","OK")</f>
        <v>OK</v>
      </c>
      <c r="V216" t="e">
        <f>IF((MATCH(F216,W216,0)),"Same","Diff")</f>
        <v>#N/A</v>
      </c>
      <c r="W216" s="5">
        <f>ROUND(M216,2)</f>
        <v>4.3899999999999997</v>
      </c>
      <c r="X216" s="5">
        <v>4.3899999999999997</v>
      </c>
    </row>
    <row r="217" spans="1:24" x14ac:dyDescent="0.25">
      <c r="A217" t="s">
        <v>24</v>
      </c>
      <c r="B217" t="s">
        <v>419</v>
      </c>
      <c r="C217" t="s">
        <v>367</v>
      </c>
      <c r="D217" t="s">
        <v>404</v>
      </c>
      <c r="E217" t="s">
        <v>420</v>
      </c>
      <c r="F217" s="5">
        <v>5.69</v>
      </c>
      <c r="G217" s="8">
        <v>0.75</v>
      </c>
      <c r="H217" s="6">
        <f>G217*100</f>
        <v>75</v>
      </c>
      <c r="I217" t="s">
        <v>9669</v>
      </c>
      <c r="J217" t="s">
        <v>10764</v>
      </c>
      <c r="K217">
        <v>70</v>
      </c>
      <c r="L217">
        <v>70</v>
      </c>
      <c r="M217">
        <f>(F217*(1+0.05))</f>
        <v>5.9745000000000008</v>
      </c>
      <c r="N217">
        <f>IFERROR(ROUND(( (-1.208*LN(L217) + 7.5474 + 4.6991*(2.71828^(-0.009*L217)) + 0.0001*L217*L217 - 0.0432*L217 + 4.7166)/3),2), " ")</f>
        <v>2.37</v>
      </c>
      <c r="O217">
        <f>IFERROR(MAX(MIN(ROUND(N217*(Q217/P217),2),4.5),1.9)," ")</f>
        <v>2.23</v>
      </c>
      <c r="P217">
        <f>13.098*F217^-1.237</f>
        <v>1.5245129314777408</v>
      </c>
      <c r="Q217">
        <f>13.098*M217^-1.237</f>
        <v>1.4352248642644077</v>
      </c>
      <c r="R217" s="5">
        <f>IFERROR(ROUND(MAX(MIN((-105.4*LN(O217) + 163.83),95),10),0)," ")</f>
        <v>79</v>
      </c>
      <c r="S217" s="5" t="str">
        <f>IFERROR(CONCATENATE("(",R217,",",ROUND((1.2*W217),2),")")," ")</f>
        <v>(79,7.16)</v>
      </c>
      <c r="T217">
        <f>R217-L217</f>
        <v>9</v>
      </c>
      <c r="U217" s="7" t="str">
        <f>IF((AND(T217=0,H217&gt;=L217)),"Don’t change bids","OK")</f>
        <v>OK</v>
      </c>
      <c r="V217" t="e">
        <f>IF((MATCH(F217,W217,0)),"Same","Diff")</f>
        <v>#N/A</v>
      </c>
      <c r="W217" s="5">
        <f>ROUND(M217,2)</f>
        <v>5.97</v>
      </c>
      <c r="X217" s="5">
        <v>5.97</v>
      </c>
    </row>
    <row r="218" spans="1:24" x14ac:dyDescent="0.25">
      <c r="A218" t="s">
        <v>24</v>
      </c>
      <c r="B218" t="s">
        <v>421</v>
      </c>
      <c r="C218" t="s">
        <v>367</v>
      </c>
      <c r="D218" t="s">
        <v>404</v>
      </c>
      <c r="E218" t="s">
        <v>79</v>
      </c>
      <c r="F218" s="5">
        <v>3.37</v>
      </c>
      <c r="G218" s="9">
        <v>0.1</v>
      </c>
      <c r="H218" s="6">
        <f>G218*100</f>
        <v>10</v>
      </c>
      <c r="I218" t="s">
        <v>9653</v>
      </c>
      <c r="J218" t="s">
        <v>10764</v>
      </c>
      <c r="K218">
        <v>86</v>
      </c>
      <c r="L218">
        <v>86</v>
      </c>
      <c r="M218">
        <f>(F218*(1+0.05))</f>
        <v>3.5385000000000004</v>
      </c>
      <c r="N218">
        <f>IFERROR(ROUND(( (-1.208*LN(L218) + 7.5474 + 4.6991*(2.71828^(-0.009*L218)) + 0.0001*L218*L218 - 0.0432*L218 + 4.7166)/3),2), " ")</f>
        <v>2.02</v>
      </c>
      <c r="O218">
        <f>IFERROR(MAX(MIN(ROUND(N218*(Q218/P218),2),4.5),1.9)," ")</f>
        <v>1.9</v>
      </c>
      <c r="P218">
        <f>13.098*F218^-1.237</f>
        <v>2.9142499568675104</v>
      </c>
      <c r="Q218">
        <f>13.098*M218^-1.237</f>
        <v>2.7435674125266014</v>
      </c>
      <c r="R218" s="5">
        <f>IFERROR(ROUND(MAX(MIN((-105.4*LN(O218) + 163.83),95),10),0)," ")</f>
        <v>95</v>
      </c>
      <c r="S218" s="5" t="str">
        <f>IFERROR(CONCATENATE("(",R218,",",ROUND((1.2*W218),2),")")," ")</f>
        <v>(95,4.25)</v>
      </c>
      <c r="T218">
        <f>R218-L218</f>
        <v>9</v>
      </c>
      <c r="U218" s="7" t="str">
        <f>IF((AND(T218=0,H218&gt;=L218)),"Don’t change bids","OK")</f>
        <v>OK</v>
      </c>
      <c r="V218" t="e">
        <f>IF((MATCH(F218,W218,0)),"Same","Diff")</f>
        <v>#N/A</v>
      </c>
      <c r="W218" s="5">
        <f>ROUND(M218,2)</f>
        <v>3.54</v>
      </c>
      <c r="X218" s="5">
        <v>3.54</v>
      </c>
    </row>
    <row r="219" spans="1:24" x14ac:dyDescent="0.25">
      <c r="A219" t="s">
        <v>24</v>
      </c>
      <c r="B219" t="s">
        <v>422</v>
      </c>
      <c r="C219" t="s">
        <v>367</v>
      </c>
      <c r="D219" t="s">
        <v>404</v>
      </c>
      <c r="E219" t="s">
        <v>423</v>
      </c>
      <c r="F219" s="5">
        <v>3.28</v>
      </c>
      <c r="G219" s="9">
        <v>0.1</v>
      </c>
      <c r="H219" s="6">
        <f>G219*100</f>
        <v>10</v>
      </c>
      <c r="I219" t="s">
        <v>9670</v>
      </c>
      <c r="J219" t="s">
        <v>10764</v>
      </c>
      <c r="K219">
        <v>95</v>
      </c>
      <c r="L219">
        <v>95</v>
      </c>
      <c r="M219">
        <f>(F219*(1+0.05))</f>
        <v>3.444</v>
      </c>
      <c r="N219">
        <f>IFERROR(ROUND(( (-1.208*LN(L219) + 7.5474 + 4.6991*(2.71828^(-0.009*L219)) + 0.0001*L219*L219 - 0.0432*L219 + 4.7166)/3),2), " ")</f>
        <v>1.85</v>
      </c>
      <c r="O219">
        <f>IFERROR(MAX(MIN(ROUND(N219*(Q219/P219),2),4.5),1.9)," ")</f>
        <v>1.9</v>
      </c>
      <c r="P219">
        <f>13.098*F219^-1.237</f>
        <v>3.0134850511212665</v>
      </c>
      <c r="Q219">
        <f>13.098*M219^-1.237</f>
        <v>2.8369904801437174</v>
      </c>
      <c r="R219" s="5">
        <f>IFERROR(ROUND(MAX(MIN((-105.4*LN(O219) + 163.83),95),10),0)," ")</f>
        <v>95</v>
      </c>
      <c r="S219" s="5" t="str">
        <f>IFERROR(CONCATENATE("(",R219,",",ROUND((1.2*W219),2),")")," ")</f>
        <v>(95,4.13)</v>
      </c>
      <c r="T219">
        <f>R219-L219</f>
        <v>0</v>
      </c>
      <c r="U219" s="7" t="str">
        <f>IF((AND(T219=0,H219&gt;=L219)),"Don’t change bids","OK")</f>
        <v>OK</v>
      </c>
      <c r="V219" t="e">
        <f>IF((MATCH(F219,W219,0)),"Same","Diff")</f>
        <v>#N/A</v>
      </c>
      <c r="W219" s="5">
        <f>ROUND(M219,2)</f>
        <v>3.44</v>
      </c>
      <c r="X219" s="5">
        <v>3.44</v>
      </c>
    </row>
    <row r="220" spans="1:24" x14ac:dyDescent="0.25">
      <c r="A220" t="s">
        <v>24</v>
      </c>
      <c r="B220" t="s">
        <v>424</v>
      </c>
      <c r="C220" t="s">
        <v>367</v>
      </c>
      <c r="D220" t="s">
        <v>425</v>
      </c>
      <c r="E220" t="s">
        <v>426</v>
      </c>
      <c r="F220" s="5">
        <v>2.34</v>
      </c>
      <c r="G220" s="8">
        <v>0.44440000000000002</v>
      </c>
      <c r="H220" s="6">
        <f>G220*100</f>
        <v>44.440000000000005</v>
      </c>
      <c r="I220" t="s">
        <v>9671</v>
      </c>
      <c r="J220" t="s">
        <v>10764</v>
      </c>
      <c r="K220">
        <v>91</v>
      </c>
      <c r="L220">
        <v>91</v>
      </c>
      <c r="M220">
        <f>(F220*(1+0.05))</f>
        <v>2.4569999999999999</v>
      </c>
      <c r="N220">
        <f>IFERROR(ROUND(( (-1.208*LN(L220) + 7.5474 + 4.6991*(2.71828^(-0.009*L220)) + 0.0001*L220*L220 - 0.0432*L220 + 4.7166)/3),2), " ")</f>
        <v>1.93</v>
      </c>
      <c r="O220">
        <f>IFERROR(MAX(MIN(ROUND(N220*(Q220/P220),2),4.5),1.9)," ")</f>
        <v>1.9</v>
      </c>
      <c r="P220">
        <f>13.098*F220^-1.237</f>
        <v>4.5759889859846643</v>
      </c>
      <c r="Q220">
        <f>13.098*M220^-1.237</f>
        <v>4.3079812808928972</v>
      </c>
      <c r="R220" s="5">
        <f>IFERROR(ROUND(MAX(MIN((-105.4*LN(O220) + 163.83),95),10),0)," ")</f>
        <v>95</v>
      </c>
      <c r="S220" s="5" t="str">
        <f>IFERROR(CONCATENATE("(",R220,",",ROUND((1.2*W220),2),")")," ")</f>
        <v>(95,2.95)</v>
      </c>
      <c r="T220">
        <f>R220-L220</f>
        <v>4</v>
      </c>
      <c r="U220" s="7" t="str">
        <f>IF((AND(T220=0,H220&gt;=L220)),"Don’t change bids","OK")</f>
        <v>OK</v>
      </c>
      <c r="V220" t="e">
        <f>IF((MATCH(F220,W220,0)),"Same","Diff")</f>
        <v>#N/A</v>
      </c>
      <c r="W220" s="5">
        <f>ROUND(M220,2)</f>
        <v>2.46</v>
      </c>
      <c r="X220" s="5">
        <v>2.46</v>
      </c>
    </row>
    <row r="221" spans="1:24" x14ac:dyDescent="0.25">
      <c r="A221" t="s">
        <v>24</v>
      </c>
      <c r="B221" t="s">
        <v>427</v>
      </c>
      <c r="C221" t="s">
        <v>367</v>
      </c>
      <c r="D221" t="s">
        <v>428</v>
      </c>
      <c r="E221" t="s">
        <v>388</v>
      </c>
      <c r="F221" s="5">
        <v>4.12</v>
      </c>
      <c r="G221" s="9">
        <v>0.1</v>
      </c>
      <c r="H221" s="6">
        <f>G221*100</f>
        <v>10</v>
      </c>
      <c r="I221" t="s">
        <v>9657</v>
      </c>
      <c r="J221" t="s">
        <v>10764</v>
      </c>
      <c r="K221">
        <v>86</v>
      </c>
      <c r="L221">
        <v>86</v>
      </c>
      <c r="M221">
        <f>(F221*(1+0.05))</f>
        <v>4.3260000000000005</v>
      </c>
      <c r="N221">
        <f>IFERROR(ROUND(( (-1.208*LN(L221) + 7.5474 + 4.6991*(2.71828^(-0.009*L221)) + 0.0001*L221*L221 - 0.0432*L221 + 4.7166)/3),2), " ")</f>
        <v>2.02</v>
      </c>
      <c r="O221">
        <f>IFERROR(MAX(MIN(ROUND(N221*(Q221/P221),2),4.5),1.9)," ")</f>
        <v>1.9</v>
      </c>
      <c r="P221">
        <f>13.098*F221^-1.237</f>
        <v>2.2728832590980499</v>
      </c>
      <c r="Q221">
        <f>13.098*M221^-1.237</f>
        <v>2.1397644452027209</v>
      </c>
      <c r="R221" s="5">
        <f>IFERROR(ROUND(MAX(MIN((-105.4*LN(O221) + 163.83),95),10),0)," ")</f>
        <v>95</v>
      </c>
      <c r="S221" s="5" t="str">
        <f>IFERROR(CONCATENATE("(",R221,",",ROUND((1.2*W221),2),")")," ")</f>
        <v>(95,5.2)</v>
      </c>
      <c r="T221">
        <f>R221-L221</f>
        <v>9</v>
      </c>
      <c r="U221" s="7" t="str">
        <f>IF((AND(T221=0,H221&gt;=L221)),"Don’t change bids","OK")</f>
        <v>OK</v>
      </c>
      <c r="V221" t="e">
        <f>IF((MATCH(F221,W221,0)),"Same","Diff")</f>
        <v>#N/A</v>
      </c>
      <c r="W221" s="5">
        <f>ROUND(M221,2)</f>
        <v>4.33</v>
      </c>
      <c r="X221" s="5">
        <v>4.33</v>
      </c>
    </row>
    <row r="222" spans="1:24" x14ac:dyDescent="0.25">
      <c r="A222" t="s">
        <v>24</v>
      </c>
      <c r="B222" t="s">
        <v>429</v>
      </c>
      <c r="C222" t="s">
        <v>367</v>
      </c>
      <c r="D222" t="s">
        <v>428</v>
      </c>
      <c r="E222" t="s">
        <v>388</v>
      </c>
      <c r="F222" s="5">
        <v>4.12</v>
      </c>
      <c r="G222" s="9">
        <v>0.1</v>
      </c>
      <c r="H222" s="6">
        <f>G222*100</f>
        <v>10</v>
      </c>
      <c r="I222" t="s">
        <v>9657</v>
      </c>
      <c r="J222" t="s">
        <v>10764</v>
      </c>
      <c r="K222">
        <v>86</v>
      </c>
      <c r="L222">
        <v>86</v>
      </c>
      <c r="M222">
        <f>(F222*(1+0.05))</f>
        <v>4.3260000000000005</v>
      </c>
      <c r="N222">
        <f>IFERROR(ROUND(( (-1.208*LN(L222) + 7.5474 + 4.6991*(2.71828^(-0.009*L222)) + 0.0001*L222*L222 - 0.0432*L222 + 4.7166)/3),2), " ")</f>
        <v>2.02</v>
      </c>
      <c r="O222">
        <f>IFERROR(MAX(MIN(ROUND(N222*(Q222/P222),2),4.5),1.9)," ")</f>
        <v>1.9</v>
      </c>
      <c r="P222">
        <f>13.098*F222^-1.237</f>
        <v>2.2728832590980499</v>
      </c>
      <c r="Q222">
        <f>13.098*M222^-1.237</f>
        <v>2.1397644452027209</v>
      </c>
      <c r="R222" s="5">
        <f>IFERROR(ROUND(MAX(MIN((-105.4*LN(O222) + 163.83),95),10),0)," ")</f>
        <v>95</v>
      </c>
      <c r="S222" s="5" t="str">
        <f>IFERROR(CONCATENATE("(",R222,",",ROUND((1.2*W222),2),")")," ")</f>
        <v>(95,5.2)</v>
      </c>
      <c r="T222">
        <f>R222-L222</f>
        <v>9</v>
      </c>
      <c r="U222" s="7" t="str">
        <f>IF((AND(T222=0,H222&gt;=L222)),"Don’t change bids","OK")</f>
        <v>OK</v>
      </c>
      <c r="V222" t="e">
        <f>IF((MATCH(F222,W222,0)),"Same","Diff")</f>
        <v>#N/A</v>
      </c>
      <c r="W222" s="5">
        <f>ROUND(M222,2)</f>
        <v>4.33</v>
      </c>
      <c r="X222" s="5">
        <v>4.33</v>
      </c>
    </row>
    <row r="223" spans="1:24" x14ac:dyDescent="0.25">
      <c r="A223" t="s">
        <v>24</v>
      </c>
      <c r="B223" t="s">
        <v>430</v>
      </c>
      <c r="C223" t="s">
        <v>367</v>
      </c>
      <c r="D223" t="s">
        <v>428</v>
      </c>
      <c r="E223" t="s">
        <v>125</v>
      </c>
      <c r="F223" s="5">
        <v>3.7</v>
      </c>
      <c r="G223" s="9">
        <v>0.1</v>
      </c>
      <c r="H223" s="6">
        <f>G223*100</f>
        <v>10</v>
      </c>
      <c r="I223" t="s">
        <v>9672</v>
      </c>
      <c r="J223" t="s">
        <v>10764</v>
      </c>
      <c r="K223">
        <v>95</v>
      </c>
      <c r="L223">
        <v>95</v>
      </c>
      <c r="M223">
        <f>(F223*(1+0.05))</f>
        <v>3.8850000000000002</v>
      </c>
      <c r="N223">
        <f>IFERROR(ROUND(( (-1.208*LN(L223) + 7.5474 + 4.6991*(2.71828^(-0.009*L223)) + 0.0001*L223*L223 - 0.0432*L223 + 4.7166)/3),2), " ")</f>
        <v>1.85</v>
      </c>
      <c r="O223">
        <f>IFERROR(MAX(MIN(ROUND(N223*(Q223/P223),2),4.5),1.9)," ")</f>
        <v>1.9</v>
      </c>
      <c r="P223">
        <f>13.098*F223^-1.237</f>
        <v>2.5962078182391735</v>
      </c>
      <c r="Q223">
        <f>13.098*M223^-1.237</f>
        <v>2.4441524480364292</v>
      </c>
      <c r="R223" s="5">
        <f>IFERROR(ROUND(MAX(MIN((-105.4*LN(O223) + 163.83),95),10),0)," ")</f>
        <v>95</v>
      </c>
      <c r="S223" s="5" t="str">
        <f>IFERROR(CONCATENATE("(",R223,",",ROUND((1.2*W223),2),")")," ")</f>
        <v>(95,4.67)</v>
      </c>
      <c r="T223">
        <f>R223-L223</f>
        <v>0</v>
      </c>
      <c r="U223" s="7" t="str">
        <f>IF((AND(T223=0,H223&gt;=L223)),"Don’t change bids","OK")</f>
        <v>OK</v>
      </c>
      <c r="V223" t="e">
        <f>IF((MATCH(F223,W223,0)),"Same","Diff")</f>
        <v>#N/A</v>
      </c>
      <c r="W223" s="5">
        <f>ROUND(M223,2)</f>
        <v>3.89</v>
      </c>
      <c r="X223" s="5">
        <v>3.89</v>
      </c>
    </row>
    <row r="224" spans="1:24" x14ac:dyDescent="0.25">
      <c r="A224" t="s">
        <v>24</v>
      </c>
      <c r="B224" t="s">
        <v>431</v>
      </c>
      <c r="C224" t="s">
        <v>367</v>
      </c>
      <c r="D224" t="s">
        <v>428</v>
      </c>
      <c r="E224" t="s">
        <v>432</v>
      </c>
      <c r="F224" s="5">
        <v>3.77</v>
      </c>
      <c r="G224" s="9">
        <v>0.1</v>
      </c>
      <c r="H224" s="6">
        <f>G224*100</f>
        <v>10</v>
      </c>
      <c r="I224" t="s">
        <v>9673</v>
      </c>
      <c r="J224" t="s">
        <v>10764</v>
      </c>
      <c r="K224">
        <v>35</v>
      </c>
      <c r="L224">
        <v>35</v>
      </c>
      <c r="M224">
        <f>(F224*(1+0.05))</f>
        <v>3.9585000000000004</v>
      </c>
      <c r="N224">
        <f>IFERROR(ROUND(( (-1.208*LN(L224) + 7.5474 + 4.6991*(2.71828^(-0.009*L224)) + 0.0001*L224*L224 - 0.0432*L224 + 4.7166)/3),2), " ")</f>
        <v>3.34</v>
      </c>
      <c r="O224">
        <f>IFERROR(MAX(MIN(ROUND(N224*(Q224/P224),2),4.5),1.9)," ")</f>
        <v>3.14</v>
      </c>
      <c r="P224">
        <f>13.098*F224^-1.237</f>
        <v>2.5367095031715903</v>
      </c>
      <c r="Q224">
        <f>13.098*M224^-1.237</f>
        <v>2.3881388456565116</v>
      </c>
      <c r="R224" s="5">
        <f>IFERROR(ROUND(MAX(MIN((-105.4*LN(O224) + 163.83),95),10),0)," ")</f>
        <v>43</v>
      </c>
      <c r="S224" s="5" t="str">
        <f>IFERROR(CONCATENATE("(",R224,",",ROUND((1.2*W224),2),")")," ")</f>
        <v>(43,4.75)</v>
      </c>
      <c r="T224">
        <f>R224-L224</f>
        <v>8</v>
      </c>
      <c r="U224" s="7" t="str">
        <f>IF((AND(T224=0,H224&gt;=L224)),"Don’t change bids","OK")</f>
        <v>OK</v>
      </c>
      <c r="V224" t="e">
        <f>IF((MATCH(F224,W224,0)),"Same","Diff")</f>
        <v>#N/A</v>
      </c>
      <c r="W224" s="5">
        <f>ROUND(M224,2)</f>
        <v>3.96</v>
      </c>
      <c r="X224" s="5">
        <v>3.96</v>
      </c>
    </row>
    <row r="225" spans="1:24" x14ac:dyDescent="0.25">
      <c r="A225" t="s">
        <v>24</v>
      </c>
      <c r="B225" t="s">
        <v>433</v>
      </c>
      <c r="C225" t="s">
        <v>367</v>
      </c>
      <c r="D225" t="s">
        <v>428</v>
      </c>
      <c r="E225" t="s">
        <v>434</v>
      </c>
      <c r="F225" s="5">
        <v>4.2699999999999996</v>
      </c>
      <c r="G225" s="9">
        <v>0.1</v>
      </c>
      <c r="H225" s="6">
        <f>G225*100</f>
        <v>10</v>
      </c>
      <c r="I225" t="s">
        <v>9674</v>
      </c>
      <c r="J225" t="s">
        <v>10764</v>
      </c>
      <c r="K225">
        <v>86</v>
      </c>
      <c r="L225">
        <v>86</v>
      </c>
      <c r="M225">
        <f>(F225*(1+0.05))</f>
        <v>4.4834999999999994</v>
      </c>
      <c r="N225">
        <f>IFERROR(ROUND(( (-1.208*LN(L225) + 7.5474 + 4.6991*(2.71828^(-0.009*L225)) + 0.0001*L225*L225 - 0.0432*L225 + 4.7166)/3),2), " ")</f>
        <v>2.02</v>
      </c>
      <c r="O225">
        <f>IFERROR(MAX(MIN(ROUND(N225*(Q225/P225),2),4.5),1.9)," ")</f>
        <v>1.9</v>
      </c>
      <c r="P225">
        <f>13.098*F225^-1.237</f>
        <v>2.1745315075237328</v>
      </c>
      <c r="Q225">
        <f>13.098*M225^-1.237</f>
        <v>2.0471729844227924</v>
      </c>
      <c r="R225" s="5">
        <f>IFERROR(ROUND(MAX(MIN((-105.4*LN(O225) + 163.83),95),10),0)," ")</f>
        <v>95</v>
      </c>
      <c r="S225" s="5" t="str">
        <f>IFERROR(CONCATENATE("(",R225,",",ROUND((1.2*W225),2),")")," ")</f>
        <v>(95,5.38)</v>
      </c>
      <c r="T225">
        <f>R225-L225</f>
        <v>9</v>
      </c>
      <c r="U225" s="7" t="str">
        <f>IF((AND(T225=0,H225&gt;=L225)),"Don’t change bids","OK")</f>
        <v>OK</v>
      </c>
      <c r="V225" t="e">
        <f>IF((MATCH(F225,W225,0)),"Same","Diff")</f>
        <v>#N/A</v>
      </c>
      <c r="W225" s="5">
        <f>ROUND(M225,2)</f>
        <v>4.4800000000000004</v>
      </c>
      <c r="X225" s="5">
        <v>4.4800000000000004</v>
      </c>
    </row>
    <row r="226" spans="1:24" x14ac:dyDescent="0.25">
      <c r="A226" t="s">
        <v>24</v>
      </c>
      <c r="B226" t="s">
        <v>435</v>
      </c>
      <c r="C226" t="s">
        <v>367</v>
      </c>
      <c r="D226" t="s">
        <v>428</v>
      </c>
      <c r="E226" t="s">
        <v>400</v>
      </c>
      <c r="F226" s="5">
        <v>3.54</v>
      </c>
      <c r="G226" s="9">
        <v>0.1</v>
      </c>
      <c r="H226" s="6">
        <f>G226*100</f>
        <v>10</v>
      </c>
      <c r="I226" t="s">
        <v>9660</v>
      </c>
      <c r="J226" t="s">
        <v>10764</v>
      </c>
      <c r="K226">
        <v>86</v>
      </c>
      <c r="L226">
        <v>86</v>
      </c>
      <c r="M226">
        <f>(F226*(1+0.05))</f>
        <v>3.7170000000000001</v>
      </c>
      <c r="N226">
        <f>IFERROR(ROUND(( (-1.208*LN(L226) + 7.5474 + 4.6991*(2.71828^(-0.009*L226)) + 0.0001*L226*L226 - 0.0432*L226 + 4.7166)/3),2), " ")</f>
        <v>2.02</v>
      </c>
      <c r="O226">
        <f>IFERROR(MAX(MIN(ROUND(N226*(Q226/P226),2),4.5),1.9)," ")</f>
        <v>1.9</v>
      </c>
      <c r="P226">
        <f>13.098*F226^-1.237</f>
        <v>2.7421294369070002</v>
      </c>
      <c r="Q226">
        <f>13.098*M226^-1.237</f>
        <v>2.5815276916447387</v>
      </c>
      <c r="R226" s="5">
        <f>IFERROR(ROUND(MAX(MIN((-105.4*LN(O226) + 163.83),95),10),0)," ")</f>
        <v>95</v>
      </c>
      <c r="S226" s="5" t="str">
        <f>IFERROR(CONCATENATE("(",R226,",",ROUND((1.2*W226),2),")")," ")</f>
        <v>(95,4.46)</v>
      </c>
      <c r="T226">
        <f>R226-L226</f>
        <v>9</v>
      </c>
      <c r="U226" s="7" t="str">
        <f>IF((AND(T226=0,H226&gt;=L226)),"Don’t change bids","OK")</f>
        <v>OK</v>
      </c>
      <c r="V226" t="e">
        <f>IF((MATCH(F226,W226,0)),"Same","Diff")</f>
        <v>#N/A</v>
      </c>
      <c r="W226" s="5">
        <f>ROUND(M226,2)</f>
        <v>3.72</v>
      </c>
      <c r="X226" s="5">
        <v>3.72</v>
      </c>
    </row>
    <row r="227" spans="1:24" x14ac:dyDescent="0.25">
      <c r="A227" t="s">
        <v>24</v>
      </c>
      <c r="B227" t="s">
        <v>438</v>
      </c>
      <c r="C227" t="s">
        <v>367</v>
      </c>
      <c r="D227" t="s">
        <v>428</v>
      </c>
      <c r="E227" t="s">
        <v>439</v>
      </c>
      <c r="F227" s="5">
        <v>3.52</v>
      </c>
      <c r="G227" s="8">
        <v>0.5</v>
      </c>
      <c r="H227" s="6">
        <f>G227*100</f>
        <v>50</v>
      </c>
      <c r="I227" t="s">
        <v>9676</v>
      </c>
      <c r="J227" t="s">
        <v>10764</v>
      </c>
      <c r="K227">
        <v>95</v>
      </c>
      <c r="L227">
        <v>95</v>
      </c>
      <c r="M227">
        <f>(F227*(1+0.05))</f>
        <v>3.6960000000000002</v>
      </c>
      <c r="N227">
        <f>IFERROR(ROUND(( (-1.208*LN(L227) + 7.5474 + 4.6991*(2.71828^(-0.009*L227)) + 0.0001*L227*L227 - 0.0432*L227 + 4.7166)/3),2), " ")</f>
        <v>1.85</v>
      </c>
      <c r="O227">
        <f>IFERROR(MAX(MIN(ROUND(N227*(Q227/P227),2),4.5),1.9)," ")</f>
        <v>1.9</v>
      </c>
      <c r="P227">
        <f>13.098*F227^-1.237</f>
        <v>2.7614152019585529</v>
      </c>
      <c r="Q227">
        <f>13.098*M227^-1.237</f>
        <v>2.5996839230264688</v>
      </c>
      <c r="R227" s="5">
        <f>IFERROR(ROUND(MAX(MIN((-105.4*LN(O227) + 163.83),95),10),0)," ")</f>
        <v>95</v>
      </c>
      <c r="S227" s="5" t="str">
        <f>IFERROR(CONCATENATE("(",R227,",",ROUND((1.2*W227),2),")")," ")</f>
        <v>(95,4.44)</v>
      </c>
      <c r="T227">
        <f>R227-L227</f>
        <v>0</v>
      </c>
      <c r="U227" s="7" t="str">
        <f>IF((AND(T227=0,H227&gt;=L227)),"Don’t change bids","OK")</f>
        <v>OK</v>
      </c>
      <c r="V227" t="e">
        <f>IF((MATCH(F227,W227,0)),"Same","Diff")</f>
        <v>#N/A</v>
      </c>
      <c r="W227" s="5">
        <f>ROUND(M227,2)</f>
        <v>3.7</v>
      </c>
      <c r="X227" s="5">
        <v>3.7</v>
      </c>
    </row>
    <row r="228" spans="1:24" x14ac:dyDescent="0.25">
      <c r="A228" t="s">
        <v>24</v>
      </c>
      <c r="B228" t="s">
        <v>440</v>
      </c>
      <c r="C228" t="s">
        <v>367</v>
      </c>
      <c r="D228" t="s">
        <v>428</v>
      </c>
      <c r="E228" t="s">
        <v>441</v>
      </c>
      <c r="F228" s="5">
        <v>3.02</v>
      </c>
      <c r="G228" s="9">
        <v>0.1</v>
      </c>
      <c r="H228" s="6">
        <f>G228*100</f>
        <v>10</v>
      </c>
      <c r="I228" t="s">
        <v>9677</v>
      </c>
      <c r="J228" t="s">
        <v>10764</v>
      </c>
      <c r="K228">
        <v>86</v>
      </c>
      <c r="L228">
        <v>86</v>
      </c>
      <c r="M228">
        <f>(F228*(1+0.05))</f>
        <v>3.1710000000000003</v>
      </c>
      <c r="N228">
        <f>IFERROR(ROUND(( (-1.208*LN(L228) + 7.5474 + 4.6991*(2.71828^(-0.009*L228)) + 0.0001*L228*L228 - 0.0432*L228 + 4.7166)/3),2), " ")</f>
        <v>2.02</v>
      </c>
      <c r="O228">
        <f>IFERROR(MAX(MIN(ROUND(N228*(Q228/P228),2),4.5),1.9)," ")</f>
        <v>1.9</v>
      </c>
      <c r="P228">
        <f>13.098*F228^-1.237</f>
        <v>3.3376162225980912</v>
      </c>
      <c r="Q228">
        <f>13.098*M228^-1.237</f>
        <v>3.1421378534334674</v>
      </c>
      <c r="R228" s="5">
        <f>IFERROR(ROUND(MAX(MIN((-105.4*LN(O228) + 163.83),95),10),0)," ")</f>
        <v>95</v>
      </c>
      <c r="S228" s="5" t="str">
        <f>IFERROR(CONCATENATE("(",R228,",",ROUND((1.2*W228),2),")")," ")</f>
        <v>(95,3.8)</v>
      </c>
      <c r="T228">
        <f>R228-L228</f>
        <v>9</v>
      </c>
      <c r="U228" s="7" t="str">
        <f>IF((AND(T228=0,H228&gt;=L228)),"Don’t change bids","OK")</f>
        <v>OK</v>
      </c>
      <c r="V228" t="e">
        <f>IF((MATCH(F228,W228,0)),"Same","Diff")</f>
        <v>#N/A</v>
      </c>
      <c r="W228" s="5">
        <f>ROUND(M228,2)</f>
        <v>3.17</v>
      </c>
      <c r="X228" s="5">
        <v>3.17</v>
      </c>
    </row>
    <row r="229" spans="1:24" x14ac:dyDescent="0.25">
      <c r="A229" t="s">
        <v>24</v>
      </c>
      <c r="B229" t="s">
        <v>442</v>
      </c>
      <c r="C229" t="s">
        <v>367</v>
      </c>
      <c r="D229" t="s">
        <v>428</v>
      </c>
      <c r="E229" t="s">
        <v>400</v>
      </c>
      <c r="F229" s="5">
        <v>3.54</v>
      </c>
      <c r="G229" s="9">
        <v>0.1</v>
      </c>
      <c r="H229" s="6">
        <f>G229*100</f>
        <v>10</v>
      </c>
      <c r="I229" t="s">
        <v>9660</v>
      </c>
      <c r="J229" t="s">
        <v>10764</v>
      </c>
      <c r="K229">
        <v>86</v>
      </c>
      <c r="L229">
        <v>86</v>
      </c>
      <c r="M229">
        <f>(F229*(1+0.05))</f>
        <v>3.7170000000000001</v>
      </c>
      <c r="N229">
        <f>IFERROR(ROUND(( (-1.208*LN(L229) + 7.5474 + 4.6991*(2.71828^(-0.009*L229)) + 0.0001*L229*L229 - 0.0432*L229 + 4.7166)/3),2), " ")</f>
        <v>2.02</v>
      </c>
      <c r="O229">
        <f>IFERROR(MAX(MIN(ROUND(N229*(Q229/P229),2),4.5),1.9)," ")</f>
        <v>1.9</v>
      </c>
      <c r="P229">
        <f>13.098*F229^-1.237</f>
        <v>2.7421294369070002</v>
      </c>
      <c r="Q229">
        <f>13.098*M229^-1.237</f>
        <v>2.5815276916447387</v>
      </c>
      <c r="R229" s="5">
        <f>IFERROR(ROUND(MAX(MIN((-105.4*LN(O229) + 163.83),95),10),0)," ")</f>
        <v>95</v>
      </c>
      <c r="S229" s="5" t="str">
        <f>IFERROR(CONCATENATE("(",R229,",",ROUND((1.2*W229),2),")")," ")</f>
        <v>(95,4.46)</v>
      </c>
      <c r="T229">
        <f>R229-L229</f>
        <v>9</v>
      </c>
      <c r="U229" s="7" t="str">
        <f>IF((AND(T229=0,H229&gt;=L229)),"Don’t change bids","OK")</f>
        <v>OK</v>
      </c>
      <c r="V229" t="e">
        <f>IF((MATCH(F229,W229,0)),"Same","Diff")</f>
        <v>#N/A</v>
      </c>
      <c r="W229" s="5">
        <f>ROUND(M229,2)</f>
        <v>3.72</v>
      </c>
      <c r="X229" s="5">
        <v>3.72</v>
      </c>
    </row>
    <row r="230" spans="1:24" x14ac:dyDescent="0.25">
      <c r="A230" t="s">
        <v>24</v>
      </c>
      <c r="B230" t="s">
        <v>445</v>
      </c>
      <c r="C230" t="s">
        <v>367</v>
      </c>
      <c r="D230" t="s">
        <v>428</v>
      </c>
      <c r="E230" t="s">
        <v>410</v>
      </c>
      <c r="F230" s="5">
        <v>3.36</v>
      </c>
      <c r="G230" s="9">
        <v>0.1</v>
      </c>
      <c r="H230" s="6">
        <f>G230*100</f>
        <v>10</v>
      </c>
      <c r="I230" t="s">
        <v>9665</v>
      </c>
      <c r="J230" t="s">
        <v>10764</v>
      </c>
      <c r="K230">
        <v>86</v>
      </c>
      <c r="L230">
        <v>86</v>
      </c>
      <c r="M230">
        <f>(F230*(1+0.05))</f>
        <v>3.528</v>
      </c>
      <c r="N230">
        <f>IFERROR(ROUND(( (-1.208*LN(L230) + 7.5474 + 4.6991*(2.71828^(-0.009*L230)) + 0.0001*L230*L230 - 0.0432*L230 + 4.7166)/3),2), " ")</f>
        <v>2.02</v>
      </c>
      <c r="O230">
        <f>IFERROR(MAX(MIN(ROUND(N230*(Q230/P230),2),4.5),1.9)," ")</f>
        <v>1.9</v>
      </c>
      <c r="P230">
        <f>13.098*F230^-1.237</f>
        <v>2.9249826878678529</v>
      </c>
      <c r="Q230">
        <f>13.098*M230^-1.237</f>
        <v>2.7536715461650219</v>
      </c>
      <c r="R230" s="5">
        <f>IFERROR(ROUND(MAX(MIN((-105.4*LN(O230) + 163.83),95),10),0)," ")</f>
        <v>95</v>
      </c>
      <c r="S230" s="5" t="str">
        <f>IFERROR(CONCATENATE("(",R230,",",ROUND((1.2*W230),2),")")," ")</f>
        <v>(95,4.24)</v>
      </c>
      <c r="T230">
        <f>R230-L230</f>
        <v>9</v>
      </c>
      <c r="U230" s="7" t="str">
        <f>IF((AND(T230=0,H230&gt;=L230)),"Don’t change bids","OK")</f>
        <v>OK</v>
      </c>
      <c r="V230" t="e">
        <f>IF((MATCH(F230,W230,0)),"Same","Diff")</f>
        <v>#N/A</v>
      </c>
      <c r="W230" s="5">
        <f>ROUND(M230,2)</f>
        <v>3.53</v>
      </c>
      <c r="X230" s="5">
        <v>3.53</v>
      </c>
    </row>
    <row r="231" spans="1:24" x14ac:dyDescent="0.25">
      <c r="A231" t="s">
        <v>24</v>
      </c>
      <c r="B231" t="s">
        <v>446</v>
      </c>
      <c r="C231" t="s">
        <v>367</v>
      </c>
      <c r="D231" t="s">
        <v>428</v>
      </c>
      <c r="E231" t="s">
        <v>388</v>
      </c>
      <c r="F231" s="5">
        <v>4.12</v>
      </c>
      <c r="G231" s="9">
        <v>0.1</v>
      </c>
      <c r="H231" s="6">
        <f>G231*100</f>
        <v>10</v>
      </c>
      <c r="I231" t="s">
        <v>9657</v>
      </c>
      <c r="J231" t="s">
        <v>10764</v>
      </c>
      <c r="K231">
        <v>86</v>
      </c>
      <c r="L231">
        <v>86</v>
      </c>
      <c r="M231">
        <f>(F231*(1+0.05))</f>
        <v>4.3260000000000005</v>
      </c>
      <c r="N231">
        <f>IFERROR(ROUND(( (-1.208*LN(L231) + 7.5474 + 4.6991*(2.71828^(-0.009*L231)) + 0.0001*L231*L231 - 0.0432*L231 + 4.7166)/3),2), " ")</f>
        <v>2.02</v>
      </c>
      <c r="O231">
        <f>IFERROR(MAX(MIN(ROUND(N231*(Q231/P231),2),4.5),1.9)," ")</f>
        <v>1.9</v>
      </c>
      <c r="P231">
        <f>13.098*F231^-1.237</f>
        <v>2.2728832590980499</v>
      </c>
      <c r="Q231">
        <f>13.098*M231^-1.237</f>
        <v>2.1397644452027209</v>
      </c>
      <c r="R231" s="5">
        <f>IFERROR(ROUND(MAX(MIN((-105.4*LN(O231) + 163.83),95),10),0)," ")</f>
        <v>95</v>
      </c>
      <c r="S231" s="5" t="str">
        <f>IFERROR(CONCATENATE("(",R231,",",ROUND((1.2*W231),2),")")," ")</f>
        <v>(95,5.2)</v>
      </c>
      <c r="T231">
        <f>R231-L231</f>
        <v>9</v>
      </c>
      <c r="U231" s="7" t="str">
        <f>IF((AND(T231=0,H231&gt;=L231)),"Don’t change bids","OK")</f>
        <v>OK</v>
      </c>
      <c r="V231" t="e">
        <f>IF((MATCH(F231,W231,0)),"Same","Diff")</f>
        <v>#N/A</v>
      </c>
      <c r="W231" s="5">
        <f>ROUND(M231,2)</f>
        <v>4.33</v>
      </c>
      <c r="X231" s="5">
        <v>4.33</v>
      </c>
    </row>
    <row r="232" spans="1:24" x14ac:dyDescent="0.25">
      <c r="A232" t="s">
        <v>24</v>
      </c>
      <c r="B232" t="s">
        <v>447</v>
      </c>
      <c r="C232" t="s">
        <v>367</v>
      </c>
      <c r="D232" t="s">
        <v>428</v>
      </c>
      <c r="E232" t="s">
        <v>388</v>
      </c>
      <c r="F232" s="5">
        <v>4.12</v>
      </c>
      <c r="G232" s="9">
        <v>0.1</v>
      </c>
      <c r="H232" s="6">
        <f>G232*100</f>
        <v>10</v>
      </c>
      <c r="I232" t="s">
        <v>9657</v>
      </c>
      <c r="J232" t="s">
        <v>10764</v>
      </c>
      <c r="K232">
        <v>86</v>
      </c>
      <c r="L232">
        <v>86</v>
      </c>
      <c r="M232">
        <f>(F232*(1+0.05))</f>
        <v>4.3260000000000005</v>
      </c>
      <c r="N232">
        <f>IFERROR(ROUND(( (-1.208*LN(L232) + 7.5474 + 4.6991*(2.71828^(-0.009*L232)) + 0.0001*L232*L232 - 0.0432*L232 + 4.7166)/3),2), " ")</f>
        <v>2.02</v>
      </c>
      <c r="O232">
        <f>IFERROR(MAX(MIN(ROUND(N232*(Q232/P232),2),4.5),1.9)," ")</f>
        <v>1.9</v>
      </c>
      <c r="P232">
        <f>13.098*F232^-1.237</f>
        <v>2.2728832590980499</v>
      </c>
      <c r="Q232">
        <f>13.098*M232^-1.237</f>
        <v>2.1397644452027209</v>
      </c>
      <c r="R232" s="5">
        <f>IFERROR(ROUND(MAX(MIN((-105.4*LN(O232) + 163.83),95),10),0)," ")</f>
        <v>95</v>
      </c>
      <c r="S232" s="5" t="str">
        <f>IFERROR(CONCATENATE("(",R232,",",ROUND((1.2*W232),2),")")," ")</f>
        <v>(95,5.2)</v>
      </c>
      <c r="T232">
        <f>R232-L232</f>
        <v>9</v>
      </c>
      <c r="U232" s="7" t="str">
        <f>IF((AND(T232=0,H232&gt;=L232)),"Don’t change bids","OK")</f>
        <v>OK</v>
      </c>
      <c r="V232" t="e">
        <f>IF((MATCH(F232,W232,0)),"Same","Diff")</f>
        <v>#N/A</v>
      </c>
      <c r="W232" s="5">
        <f>ROUND(M232,2)</f>
        <v>4.33</v>
      </c>
      <c r="X232" s="5">
        <v>4.33</v>
      </c>
    </row>
    <row r="233" spans="1:24" x14ac:dyDescent="0.25">
      <c r="A233" t="s">
        <v>24</v>
      </c>
      <c r="B233" t="s">
        <v>448</v>
      </c>
      <c r="C233" t="s">
        <v>367</v>
      </c>
      <c r="D233" t="s">
        <v>428</v>
      </c>
      <c r="E233" t="s">
        <v>158</v>
      </c>
      <c r="F233" s="5">
        <v>3.88</v>
      </c>
      <c r="G233" s="9">
        <v>0.1</v>
      </c>
      <c r="H233" s="6">
        <f>G233*100</f>
        <v>10</v>
      </c>
      <c r="I233" t="s">
        <v>9679</v>
      </c>
      <c r="J233" t="s">
        <v>10764</v>
      </c>
      <c r="K233">
        <v>86</v>
      </c>
      <c r="L233">
        <v>86</v>
      </c>
      <c r="M233">
        <f>(F233*(1+0.05))</f>
        <v>4.0739999999999998</v>
      </c>
      <c r="N233">
        <f>IFERROR(ROUND(( (-1.208*LN(L233) + 7.5474 + 4.6991*(2.71828^(-0.009*L233)) + 0.0001*L233*L233 - 0.0432*L233 + 4.7166)/3),2), " ")</f>
        <v>2.02</v>
      </c>
      <c r="O233">
        <f>IFERROR(MAX(MIN(ROUND(N233*(Q233/P233),2),4.5),1.9)," ")</f>
        <v>1.9</v>
      </c>
      <c r="P233">
        <f>13.098*F233^-1.237</f>
        <v>2.4480491981928729</v>
      </c>
      <c r="Q233">
        <f>13.098*M233^-1.237</f>
        <v>2.304671220324285</v>
      </c>
      <c r="R233" s="5">
        <f>IFERROR(ROUND(MAX(MIN((-105.4*LN(O233) + 163.83),95),10),0)," ")</f>
        <v>95</v>
      </c>
      <c r="S233" s="5" t="str">
        <f>IFERROR(CONCATENATE("(",R233,",",ROUND((1.2*W233),2),")")," ")</f>
        <v>(95,4.88)</v>
      </c>
      <c r="T233">
        <f>R233-L233</f>
        <v>9</v>
      </c>
      <c r="U233" s="7" t="str">
        <f>IF((AND(T233=0,H233&gt;=L233)),"Don’t change bids","OK")</f>
        <v>OK</v>
      </c>
      <c r="V233" t="e">
        <f>IF((MATCH(F233,W233,0)),"Same","Diff")</f>
        <v>#N/A</v>
      </c>
      <c r="W233" s="5">
        <f>ROUND(M233,2)</f>
        <v>4.07</v>
      </c>
      <c r="X233" s="5">
        <v>4.07</v>
      </c>
    </row>
    <row r="234" spans="1:24" x14ac:dyDescent="0.25">
      <c r="A234" t="s">
        <v>24</v>
      </c>
      <c r="B234" t="s">
        <v>449</v>
      </c>
      <c r="C234" t="s">
        <v>367</v>
      </c>
      <c r="D234" t="s">
        <v>428</v>
      </c>
      <c r="E234" t="s">
        <v>125</v>
      </c>
      <c r="F234" s="5">
        <v>3.7</v>
      </c>
      <c r="G234" s="9">
        <v>0.1</v>
      </c>
      <c r="H234" s="6">
        <f>G234*100</f>
        <v>10</v>
      </c>
      <c r="I234" t="s">
        <v>9680</v>
      </c>
      <c r="J234" t="s">
        <v>10764</v>
      </c>
      <c r="K234">
        <v>86</v>
      </c>
      <c r="L234">
        <v>86</v>
      </c>
      <c r="M234">
        <f>(F234*(1+0.05))</f>
        <v>3.8850000000000002</v>
      </c>
      <c r="N234">
        <f>IFERROR(ROUND(( (-1.208*LN(L234) + 7.5474 + 4.6991*(2.71828^(-0.009*L234)) + 0.0001*L234*L234 - 0.0432*L234 + 4.7166)/3),2), " ")</f>
        <v>2.02</v>
      </c>
      <c r="O234">
        <f>IFERROR(MAX(MIN(ROUND(N234*(Q234/P234),2),4.5),1.9)," ")</f>
        <v>1.9</v>
      </c>
      <c r="P234">
        <f>13.098*F234^-1.237</f>
        <v>2.5962078182391735</v>
      </c>
      <c r="Q234">
        <f>13.098*M234^-1.237</f>
        <v>2.4441524480364292</v>
      </c>
      <c r="R234" s="5">
        <f>IFERROR(ROUND(MAX(MIN((-105.4*LN(O234) + 163.83),95),10),0)," ")</f>
        <v>95</v>
      </c>
      <c r="S234" s="5" t="str">
        <f>IFERROR(CONCATENATE("(",R234,",",ROUND((1.2*W234),2),")")," ")</f>
        <v>(95,4.67)</v>
      </c>
      <c r="T234">
        <f>R234-L234</f>
        <v>9</v>
      </c>
      <c r="U234" s="7" t="str">
        <f>IF((AND(T234=0,H234&gt;=L234)),"Don’t change bids","OK")</f>
        <v>OK</v>
      </c>
      <c r="V234" t="e">
        <f>IF((MATCH(F234,W234,0)),"Same","Diff")</f>
        <v>#N/A</v>
      </c>
      <c r="W234" s="5">
        <f>ROUND(M234,2)</f>
        <v>3.89</v>
      </c>
      <c r="X234" s="5">
        <v>3.89</v>
      </c>
    </row>
    <row r="235" spans="1:24" x14ac:dyDescent="0.25">
      <c r="A235" t="s">
        <v>24</v>
      </c>
      <c r="B235" t="s">
        <v>452</v>
      </c>
      <c r="C235" t="s">
        <v>367</v>
      </c>
      <c r="D235" t="s">
        <v>428</v>
      </c>
      <c r="E235" t="s">
        <v>453</v>
      </c>
      <c r="F235" s="5">
        <v>4.63</v>
      </c>
      <c r="G235" s="9">
        <v>0.1</v>
      </c>
      <c r="H235" s="6">
        <f>G235*100</f>
        <v>10</v>
      </c>
      <c r="I235" t="s">
        <v>9682</v>
      </c>
      <c r="J235" t="s">
        <v>10764</v>
      </c>
      <c r="K235">
        <v>95</v>
      </c>
      <c r="L235">
        <v>95</v>
      </c>
      <c r="M235">
        <f>(F235*(1+0.05))</f>
        <v>4.8615000000000004</v>
      </c>
      <c r="N235">
        <f>IFERROR(ROUND(( (-1.208*LN(L235) + 7.5474 + 4.6991*(2.71828^(-0.009*L235)) + 0.0001*L235*L235 - 0.0432*L235 + 4.7166)/3),2), " ")</f>
        <v>1.85</v>
      </c>
      <c r="O235">
        <f>IFERROR(MAX(MIN(ROUND(N235*(Q235/P235),2),4.5),1.9)," ")</f>
        <v>1.9</v>
      </c>
      <c r="P235">
        <f>13.098*F235^-1.237</f>
        <v>1.9673485076420392</v>
      </c>
      <c r="Q235">
        <f>13.098*M235^-1.237</f>
        <v>1.8521243320018093</v>
      </c>
      <c r="R235" s="5">
        <f>IFERROR(ROUND(MAX(MIN((-105.4*LN(O235) + 163.83),95),10),0)," ")</f>
        <v>95</v>
      </c>
      <c r="S235" s="5" t="str">
        <f>IFERROR(CONCATENATE("(",R235,",",ROUND((1.2*W235),2),")")," ")</f>
        <v>(95,5.83)</v>
      </c>
      <c r="T235">
        <f>R235-L235</f>
        <v>0</v>
      </c>
      <c r="U235" s="7" t="str">
        <f>IF((AND(T235=0,H235&gt;=L235)),"Don’t change bids","OK")</f>
        <v>OK</v>
      </c>
      <c r="V235" t="e">
        <f>IF((MATCH(F235,W235,0)),"Same","Diff")</f>
        <v>#N/A</v>
      </c>
      <c r="W235" s="5">
        <f>ROUND(M235,2)</f>
        <v>4.8600000000000003</v>
      </c>
      <c r="X235" s="5">
        <v>4.8600000000000003</v>
      </c>
    </row>
    <row r="236" spans="1:24" x14ac:dyDescent="0.25">
      <c r="A236" t="s">
        <v>24</v>
      </c>
      <c r="B236" t="s">
        <v>454</v>
      </c>
      <c r="C236" t="s">
        <v>367</v>
      </c>
      <c r="D236" t="s">
        <v>455</v>
      </c>
      <c r="E236" t="s">
        <v>388</v>
      </c>
      <c r="F236" s="5">
        <v>4.12</v>
      </c>
      <c r="G236" s="9">
        <v>0.1</v>
      </c>
      <c r="H236" s="6">
        <f>G236*100</f>
        <v>10</v>
      </c>
      <c r="I236" t="s">
        <v>9657</v>
      </c>
      <c r="J236" t="s">
        <v>10764</v>
      </c>
      <c r="K236">
        <v>86</v>
      </c>
      <c r="L236">
        <v>86</v>
      </c>
      <c r="M236">
        <f>(F236*(1+0.05))</f>
        <v>4.3260000000000005</v>
      </c>
      <c r="N236">
        <f>IFERROR(ROUND(( (-1.208*LN(L236) + 7.5474 + 4.6991*(2.71828^(-0.009*L236)) + 0.0001*L236*L236 - 0.0432*L236 + 4.7166)/3),2), " ")</f>
        <v>2.02</v>
      </c>
      <c r="O236">
        <f>IFERROR(MAX(MIN(ROUND(N236*(Q236/P236),2),4.5),1.9)," ")</f>
        <v>1.9</v>
      </c>
      <c r="P236">
        <f>13.098*F236^-1.237</f>
        <v>2.2728832590980499</v>
      </c>
      <c r="Q236">
        <f>13.098*M236^-1.237</f>
        <v>2.1397644452027209</v>
      </c>
      <c r="R236" s="5">
        <f>IFERROR(ROUND(MAX(MIN((-105.4*LN(O236) + 163.83),95),10),0)," ")</f>
        <v>95</v>
      </c>
      <c r="S236" s="5" t="str">
        <f>IFERROR(CONCATENATE("(",R236,",",ROUND((1.2*W236),2),")")," ")</f>
        <v>(95,5.2)</v>
      </c>
      <c r="T236">
        <f>R236-L236</f>
        <v>9</v>
      </c>
      <c r="U236" s="7" t="str">
        <f>IF((AND(T236=0,H236&gt;=L236)),"Don’t change bids","OK")</f>
        <v>OK</v>
      </c>
      <c r="V236" t="e">
        <f>IF((MATCH(F236,W236,0)),"Same","Diff")</f>
        <v>#N/A</v>
      </c>
      <c r="W236" s="5">
        <f>ROUND(M236,2)</f>
        <v>4.33</v>
      </c>
      <c r="X236" s="5">
        <v>4.33</v>
      </c>
    </row>
    <row r="237" spans="1:24" x14ac:dyDescent="0.25">
      <c r="A237" t="s">
        <v>24</v>
      </c>
      <c r="B237" t="s">
        <v>456</v>
      </c>
      <c r="C237" t="s">
        <v>367</v>
      </c>
      <c r="D237" t="s">
        <v>455</v>
      </c>
      <c r="E237" t="s">
        <v>457</v>
      </c>
      <c r="F237" s="5">
        <v>2.57</v>
      </c>
      <c r="G237" s="8">
        <v>0.5</v>
      </c>
      <c r="H237" s="6">
        <f>G237*100</f>
        <v>50</v>
      </c>
      <c r="I237" t="s">
        <v>9683</v>
      </c>
      <c r="J237" t="s">
        <v>10764</v>
      </c>
      <c r="K237">
        <v>95</v>
      </c>
      <c r="L237">
        <v>95</v>
      </c>
      <c r="M237">
        <f>(F237*(1+0.05))</f>
        <v>2.6985000000000001</v>
      </c>
      <c r="N237">
        <f>IFERROR(ROUND(( (-1.208*LN(L237) + 7.5474 + 4.6991*(2.71828^(-0.009*L237)) + 0.0001*L237*L237 - 0.0432*L237 + 4.7166)/3),2), " ")</f>
        <v>1.85</v>
      </c>
      <c r="O237">
        <f>IFERROR(MAX(MIN(ROUND(N237*(Q237/P237),2),4.5),1.9)," ")</f>
        <v>1.9</v>
      </c>
      <c r="P237">
        <f>13.098*F237^-1.237</f>
        <v>4.0749071039151632</v>
      </c>
      <c r="Q237">
        <f>13.098*M237^-1.237</f>
        <v>3.8362468919418951</v>
      </c>
      <c r="R237" s="5">
        <f>IFERROR(ROUND(MAX(MIN((-105.4*LN(O237) + 163.83),95),10),0)," ")</f>
        <v>95</v>
      </c>
      <c r="S237" s="5" t="str">
        <f>IFERROR(CONCATENATE("(",R237,",",ROUND((1.2*W237),2),")")," ")</f>
        <v>(95,3.24)</v>
      </c>
      <c r="T237">
        <f>R237-L237</f>
        <v>0</v>
      </c>
      <c r="U237" s="7" t="str">
        <f>IF((AND(T237=0,H237&gt;=L237)),"Don’t change bids","OK")</f>
        <v>OK</v>
      </c>
      <c r="V237" t="e">
        <f>IF((MATCH(F237,W237,0)),"Same","Diff")</f>
        <v>#N/A</v>
      </c>
      <c r="W237" s="5">
        <f>ROUND(M237,2)</f>
        <v>2.7</v>
      </c>
      <c r="X237" s="5">
        <v>2.7</v>
      </c>
    </row>
    <row r="238" spans="1:24" x14ac:dyDescent="0.25">
      <c r="A238" t="s">
        <v>24</v>
      </c>
      <c r="B238" t="s">
        <v>458</v>
      </c>
      <c r="C238" t="s">
        <v>367</v>
      </c>
      <c r="D238" t="s">
        <v>455</v>
      </c>
      <c r="E238" t="s">
        <v>459</v>
      </c>
      <c r="F238" s="5">
        <v>2.5499999999999998</v>
      </c>
      <c r="G238" s="8">
        <v>1</v>
      </c>
      <c r="H238" s="6">
        <f>G238*100</f>
        <v>100</v>
      </c>
      <c r="I238" t="s">
        <v>9684</v>
      </c>
      <c r="J238" t="s">
        <v>10764</v>
      </c>
      <c r="K238">
        <v>91</v>
      </c>
      <c r="L238">
        <v>91</v>
      </c>
      <c r="M238">
        <f>(F238*(1+0.05))</f>
        <v>2.6774999999999998</v>
      </c>
      <c r="N238">
        <f>IFERROR(ROUND(( (-1.208*LN(L238) + 7.5474 + 4.6991*(2.71828^(-0.009*L238)) + 0.0001*L238*L238 - 0.0432*L238 + 4.7166)/3),2), " ")</f>
        <v>1.93</v>
      </c>
      <c r="O238">
        <f>IFERROR(MAX(MIN(ROUND(N238*(Q238/P238),2),4.5),1.9)," ")</f>
        <v>1.9</v>
      </c>
      <c r="P238">
        <f>13.098*F238^-1.237</f>
        <v>4.1144783637057083</v>
      </c>
      <c r="Q238">
        <f>13.098*M238^-1.237</f>
        <v>3.8735005319661924</v>
      </c>
      <c r="R238" s="5">
        <f>IFERROR(ROUND(MAX(MIN((-105.4*LN(O238) + 163.83),95),10),0)," ")</f>
        <v>95</v>
      </c>
      <c r="S238" s="5" t="str">
        <f>IFERROR(CONCATENATE("(",R238,",",ROUND((1.2*W238),2),")")," ")</f>
        <v>(95,3.22)</v>
      </c>
      <c r="T238">
        <f>R238-L238</f>
        <v>4</v>
      </c>
      <c r="U238" s="7" t="str">
        <f>IF((AND(T238=0,H238&gt;=L238)),"Don’t change bids","OK")</f>
        <v>OK</v>
      </c>
      <c r="V238" t="e">
        <f>IF((MATCH(F238,W238,0)),"Same","Diff")</f>
        <v>#N/A</v>
      </c>
      <c r="W238" s="5">
        <f>ROUND(M238,2)</f>
        <v>2.68</v>
      </c>
      <c r="X238" s="5">
        <v>2.68</v>
      </c>
    </row>
    <row r="239" spans="1:24" x14ac:dyDescent="0.25">
      <c r="A239" t="s">
        <v>24</v>
      </c>
      <c r="B239" t="s">
        <v>409</v>
      </c>
      <c r="C239" t="s">
        <v>367</v>
      </c>
      <c r="D239" t="s">
        <v>460</v>
      </c>
      <c r="E239" t="s">
        <v>461</v>
      </c>
      <c r="F239" s="5">
        <v>4.53</v>
      </c>
      <c r="G239" s="8">
        <v>0.66669999999999996</v>
      </c>
      <c r="H239" s="6">
        <f>G239*100</f>
        <v>66.67</v>
      </c>
      <c r="I239" t="s">
        <v>9685</v>
      </c>
      <c r="J239" t="s">
        <v>10764</v>
      </c>
      <c r="K239">
        <v>95</v>
      </c>
      <c r="L239">
        <v>95</v>
      </c>
      <c r="M239">
        <f>(F239*(1+0.05))</f>
        <v>4.7565000000000008</v>
      </c>
      <c r="N239">
        <f>IFERROR(ROUND(( (-1.208*LN(L239) + 7.5474 + 4.6991*(2.71828^(-0.009*L239)) + 0.0001*L239*L239 - 0.0432*L239 + 4.7166)/3),2), " ")</f>
        <v>1.85</v>
      </c>
      <c r="O239">
        <f>IFERROR(MAX(MIN(ROUND(N239*(Q239/P239),2),4.5),1.9)," ")</f>
        <v>1.9</v>
      </c>
      <c r="P239">
        <f>13.098*F239^-1.237</f>
        <v>2.0212103348363701</v>
      </c>
      <c r="Q239">
        <f>13.098*M239^-1.237</f>
        <v>1.9028315657863626</v>
      </c>
      <c r="R239" s="5">
        <f>IFERROR(ROUND(MAX(MIN((-105.4*LN(O239) + 163.83),95),10),0)," ")</f>
        <v>95</v>
      </c>
      <c r="S239" s="5" t="str">
        <f>IFERROR(CONCATENATE("(",R239,",",ROUND((1.2*W239),2),")")," ")</f>
        <v>(95,5.71)</v>
      </c>
      <c r="T239">
        <f>R239-L239</f>
        <v>0</v>
      </c>
      <c r="U239" s="7" t="str">
        <f>IF((AND(T239=0,H239&gt;=L239)),"Don’t change bids","OK")</f>
        <v>OK</v>
      </c>
      <c r="V239" t="e">
        <f>IF((MATCH(F239,W239,0)),"Same","Diff")</f>
        <v>#N/A</v>
      </c>
      <c r="W239" s="5">
        <f>ROUND(M239,2)</f>
        <v>4.76</v>
      </c>
      <c r="X239" s="5">
        <v>4.76</v>
      </c>
    </row>
    <row r="240" spans="1:24" x14ac:dyDescent="0.25">
      <c r="A240" t="s">
        <v>24</v>
      </c>
      <c r="B240" t="s">
        <v>462</v>
      </c>
      <c r="C240" t="s">
        <v>367</v>
      </c>
      <c r="D240" t="s">
        <v>460</v>
      </c>
      <c r="E240" t="s">
        <v>322</v>
      </c>
      <c r="F240" s="5">
        <v>3.94</v>
      </c>
      <c r="G240" s="8">
        <v>1</v>
      </c>
      <c r="H240" s="6">
        <f>G240*100</f>
        <v>100</v>
      </c>
      <c r="I240" t="s">
        <v>9686</v>
      </c>
      <c r="J240" t="s">
        <v>10764</v>
      </c>
      <c r="K240">
        <v>43</v>
      </c>
      <c r="L240">
        <v>43</v>
      </c>
      <c r="M240">
        <f>(F240*(1+0.05))</f>
        <v>4.1370000000000005</v>
      </c>
      <c r="N240">
        <f>IFERROR(ROUND(( (-1.208*LN(L240) + 7.5474 + 4.6991*(2.71828^(-0.009*L240)) + 0.0001*L240*L240 - 0.0432*L240 + 4.7166)/3),2), " ")</f>
        <v>3.08</v>
      </c>
      <c r="O240">
        <f>IFERROR(MAX(MIN(ROUND(N240*(Q240/P240),2),4.5),1.9)," ")</f>
        <v>2.9</v>
      </c>
      <c r="P240">
        <f>13.098*F240^-1.237</f>
        <v>2.4020174587693637</v>
      </c>
      <c r="Q240">
        <f>13.098*M240^-1.237</f>
        <v>2.2613354797071681</v>
      </c>
      <c r="R240" s="5">
        <f>IFERROR(ROUND(MAX(MIN((-105.4*LN(O240) + 163.83),95),10),0)," ")</f>
        <v>52</v>
      </c>
      <c r="S240" s="5" t="str">
        <f>IFERROR(CONCATENATE("(",R240,",",ROUND((1.2*W240),2),")")," ")</f>
        <v>(52,4.97)</v>
      </c>
      <c r="T240">
        <f>R240-L240</f>
        <v>9</v>
      </c>
      <c r="U240" s="7" t="str">
        <f>IF((AND(T240=0,H240&gt;=L240)),"Don’t change bids","OK")</f>
        <v>OK</v>
      </c>
      <c r="V240" t="e">
        <f>IF((MATCH(F240,W240,0)),"Same","Diff")</f>
        <v>#N/A</v>
      </c>
      <c r="W240" s="5">
        <f>ROUND(M240,2)</f>
        <v>4.1399999999999997</v>
      </c>
      <c r="X240" s="5">
        <v>4.1399999999999997</v>
      </c>
    </row>
    <row r="241" spans="1:24" x14ac:dyDescent="0.25">
      <c r="A241" t="s">
        <v>24</v>
      </c>
      <c r="B241" t="s">
        <v>463</v>
      </c>
      <c r="C241" t="s">
        <v>367</v>
      </c>
      <c r="D241" t="s">
        <v>460</v>
      </c>
      <c r="E241" t="s">
        <v>444</v>
      </c>
      <c r="F241" s="5">
        <v>4.08</v>
      </c>
      <c r="G241" s="9">
        <v>0.1</v>
      </c>
      <c r="H241" s="6">
        <f>G241*100</f>
        <v>10</v>
      </c>
      <c r="I241" t="s">
        <v>9687</v>
      </c>
      <c r="J241" t="s">
        <v>10764</v>
      </c>
      <c r="K241">
        <v>86</v>
      </c>
      <c r="L241">
        <v>86</v>
      </c>
      <c r="M241">
        <f>(F241*(1+0.05))</f>
        <v>4.2840000000000007</v>
      </c>
      <c r="N241">
        <f>IFERROR(ROUND(( (-1.208*LN(L241) + 7.5474 + 4.6991*(2.71828^(-0.009*L241)) + 0.0001*L241*L241 - 0.0432*L241 + 4.7166)/3),2), " ")</f>
        <v>2.02</v>
      </c>
      <c r="O241">
        <f>IFERROR(MAX(MIN(ROUND(N241*(Q241/P241),2),4.5),1.9)," ")</f>
        <v>1.9</v>
      </c>
      <c r="P241">
        <f>13.098*F241^-1.237</f>
        <v>2.300479483109378</v>
      </c>
      <c r="Q241">
        <f>13.098*M241^-1.237</f>
        <v>2.1657444064369473</v>
      </c>
      <c r="R241" s="5">
        <f>IFERROR(ROUND(MAX(MIN((-105.4*LN(O241) + 163.83),95),10),0)," ")</f>
        <v>95</v>
      </c>
      <c r="S241" s="5" t="str">
        <f>IFERROR(CONCATENATE("(",R241,",",ROUND((1.2*W241),2),")")," ")</f>
        <v>(95,5.14)</v>
      </c>
      <c r="T241">
        <f>R241-L241</f>
        <v>9</v>
      </c>
      <c r="U241" s="7" t="str">
        <f>IF((AND(T241=0,H241&gt;=L241)),"Don’t change bids","OK")</f>
        <v>OK</v>
      </c>
      <c r="V241" t="e">
        <f>IF((MATCH(F241,W241,0)),"Same","Diff")</f>
        <v>#N/A</v>
      </c>
      <c r="W241" s="5">
        <f>ROUND(M241,2)</f>
        <v>4.28</v>
      </c>
      <c r="X241" s="5">
        <v>4.28</v>
      </c>
    </row>
    <row r="242" spans="1:24" x14ac:dyDescent="0.25">
      <c r="A242" t="s">
        <v>24</v>
      </c>
      <c r="B242" t="s">
        <v>464</v>
      </c>
      <c r="C242" t="s">
        <v>367</v>
      </c>
      <c r="D242" t="s">
        <v>465</v>
      </c>
      <c r="E242" t="s">
        <v>400</v>
      </c>
      <c r="F242" s="5">
        <v>3.54</v>
      </c>
      <c r="G242" s="9">
        <v>0.1</v>
      </c>
      <c r="H242" s="6">
        <f>G242*100</f>
        <v>10</v>
      </c>
      <c r="I242" t="s">
        <v>9653</v>
      </c>
      <c r="J242" t="s">
        <v>10764</v>
      </c>
      <c r="K242">
        <v>86</v>
      </c>
      <c r="L242">
        <v>86</v>
      </c>
      <c r="M242">
        <f>(F242*(1+0.05))</f>
        <v>3.7170000000000001</v>
      </c>
      <c r="N242">
        <f>IFERROR(ROUND(( (-1.208*LN(L242) + 7.5474 + 4.6991*(2.71828^(-0.009*L242)) + 0.0001*L242*L242 - 0.0432*L242 + 4.7166)/3),2), " ")</f>
        <v>2.02</v>
      </c>
      <c r="O242">
        <f>IFERROR(MAX(MIN(ROUND(N242*(Q242/P242),2),4.5),1.9)," ")</f>
        <v>1.9</v>
      </c>
      <c r="P242">
        <f>13.098*F242^-1.237</f>
        <v>2.7421294369070002</v>
      </c>
      <c r="Q242">
        <f>13.098*M242^-1.237</f>
        <v>2.5815276916447387</v>
      </c>
      <c r="R242" s="5">
        <f>IFERROR(ROUND(MAX(MIN((-105.4*LN(O242) + 163.83),95),10),0)," ")</f>
        <v>95</v>
      </c>
      <c r="S242" s="5" t="str">
        <f>IFERROR(CONCATENATE("(",R242,",",ROUND((1.2*W242),2),")")," ")</f>
        <v>(95,4.46)</v>
      </c>
      <c r="T242">
        <f>R242-L242</f>
        <v>9</v>
      </c>
      <c r="U242" s="7" t="str">
        <f>IF((AND(T242=0,H242&gt;=L242)),"Don’t change bids","OK")</f>
        <v>OK</v>
      </c>
      <c r="V242" t="e">
        <f>IF((MATCH(F242,W242,0)),"Same","Diff")</f>
        <v>#N/A</v>
      </c>
      <c r="W242" s="5">
        <f>ROUND(M242,2)</f>
        <v>3.72</v>
      </c>
      <c r="X242" s="5">
        <v>3.72</v>
      </c>
    </row>
    <row r="243" spans="1:24" x14ac:dyDescent="0.25">
      <c r="A243" t="s">
        <v>24</v>
      </c>
      <c r="B243" t="s">
        <v>466</v>
      </c>
      <c r="C243" t="s">
        <v>367</v>
      </c>
      <c r="D243" t="s">
        <v>465</v>
      </c>
      <c r="E243" t="s">
        <v>467</v>
      </c>
      <c r="F243" s="5">
        <v>3.72</v>
      </c>
      <c r="G243" s="9">
        <v>0.1</v>
      </c>
      <c r="H243" s="6">
        <f>G243*100</f>
        <v>10</v>
      </c>
      <c r="I243" t="s">
        <v>9688</v>
      </c>
      <c r="J243" t="s">
        <v>10764</v>
      </c>
      <c r="K243">
        <v>86</v>
      </c>
      <c r="L243">
        <v>86</v>
      </c>
      <c r="M243">
        <f>(F243*(1+0.05))</f>
        <v>3.9060000000000006</v>
      </c>
      <c r="N243">
        <f>IFERROR(ROUND(( (-1.208*LN(L243) + 7.5474 + 4.6991*(2.71828^(-0.009*L243)) + 0.0001*L243*L243 - 0.0432*L243 + 4.7166)/3),2), " ")</f>
        <v>2.02</v>
      </c>
      <c r="O243">
        <f>IFERROR(MAX(MIN(ROUND(N243*(Q243/P243),2),4.5),1.9)," ")</f>
        <v>1.9</v>
      </c>
      <c r="P243">
        <f>13.098*F243^-1.237</f>
        <v>2.5789526557406854</v>
      </c>
      <c r="Q243">
        <f>13.098*M243^-1.237</f>
        <v>2.4279078903528486</v>
      </c>
      <c r="R243" s="5">
        <f>IFERROR(ROUND(MAX(MIN((-105.4*LN(O243) + 163.83),95),10),0)," ")</f>
        <v>95</v>
      </c>
      <c r="S243" s="5" t="str">
        <f>IFERROR(CONCATENATE("(",R243,",",ROUND((1.2*W243),2),")")," ")</f>
        <v>(95,4.69)</v>
      </c>
      <c r="T243">
        <f>R243-L243</f>
        <v>9</v>
      </c>
      <c r="U243" s="7" t="str">
        <f>IF((AND(T243=0,H243&gt;=L243)),"Don’t change bids","OK")</f>
        <v>OK</v>
      </c>
      <c r="V243" t="e">
        <f>IF((MATCH(F243,W243,0)),"Same","Diff")</f>
        <v>#N/A</v>
      </c>
      <c r="W243" s="5">
        <f>ROUND(M243,2)</f>
        <v>3.91</v>
      </c>
      <c r="X243" s="5">
        <v>3.91</v>
      </c>
    </row>
    <row r="244" spans="1:24" x14ac:dyDescent="0.25">
      <c r="A244" t="s">
        <v>24</v>
      </c>
      <c r="B244" t="s">
        <v>468</v>
      </c>
      <c r="C244" t="s">
        <v>367</v>
      </c>
      <c r="D244" t="s">
        <v>465</v>
      </c>
      <c r="E244" t="s">
        <v>469</v>
      </c>
      <c r="F244" s="5">
        <v>3.31</v>
      </c>
      <c r="G244" s="9">
        <v>0.1</v>
      </c>
      <c r="H244" s="6">
        <f>G244*100</f>
        <v>10</v>
      </c>
      <c r="I244" t="s">
        <v>9689</v>
      </c>
      <c r="J244" t="s">
        <v>10764</v>
      </c>
      <c r="K244">
        <v>74</v>
      </c>
      <c r="L244">
        <v>74</v>
      </c>
      <c r="M244">
        <f>(F244*(1+0.05))</f>
        <v>3.4755000000000003</v>
      </c>
      <c r="N244">
        <f>IFERROR(ROUND(( (-1.208*LN(L244) + 7.5474 + 4.6991*(2.71828^(-0.009*L244)) + 0.0001*L244*L244 - 0.0432*L244 + 4.7166)/3),2), " ")</f>
        <v>2.2799999999999998</v>
      </c>
      <c r="O244">
        <f>IFERROR(MAX(MIN(ROUND(N244*(Q244/P244),2),4.5),1.9)," ")</f>
        <v>2.15</v>
      </c>
      <c r="P244">
        <f>13.098*F244^-1.237</f>
        <v>2.9797357930060819</v>
      </c>
      <c r="Q244">
        <f>13.098*M244^-1.237</f>
        <v>2.8052178572966029</v>
      </c>
      <c r="R244" s="5">
        <f>IFERROR(ROUND(MAX(MIN((-105.4*LN(O244) + 163.83),95),10),0)," ")</f>
        <v>83</v>
      </c>
      <c r="S244" s="5" t="str">
        <f>IFERROR(CONCATENATE("(",R244,",",ROUND((1.2*W244),2),")")," ")</f>
        <v>(83,4.18)</v>
      </c>
      <c r="T244">
        <f>R244-L244</f>
        <v>9</v>
      </c>
      <c r="U244" s="7" t="str">
        <f>IF((AND(T244=0,H244&gt;=L244)),"Don’t change bids","OK")</f>
        <v>OK</v>
      </c>
      <c r="V244" t="e">
        <f>IF((MATCH(F244,W244,0)),"Same","Diff")</f>
        <v>#N/A</v>
      </c>
      <c r="W244" s="5">
        <f>ROUND(M244,2)</f>
        <v>3.48</v>
      </c>
      <c r="X244" s="5">
        <v>3.48</v>
      </c>
    </row>
    <row r="245" spans="1:24" x14ac:dyDescent="0.25">
      <c r="A245" t="s">
        <v>24</v>
      </c>
      <c r="B245" t="s">
        <v>470</v>
      </c>
      <c r="C245" t="s">
        <v>367</v>
      </c>
      <c r="D245" t="s">
        <v>465</v>
      </c>
      <c r="E245" t="s">
        <v>471</v>
      </c>
      <c r="F245" s="5">
        <v>4.87</v>
      </c>
      <c r="G245" s="8">
        <v>0.5</v>
      </c>
      <c r="H245" s="6">
        <f>G245*100</f>
        <v>50</v>
      </c>
      <c r="I245" t="s">
        <v>9690</v>
      </c>
      <c r="J245" t="s">
        <v>10764</v>
      </c>
      <c r="K245">
        <v>91</v>
      </c>
      <c r="L245">
        <v>91</v>
      </c>
      <c r="M245">
        <f>(F245*(1+0.05))</f>
        <v>5.1135000000000002</v>
      </c>
      <c r="N245">
        <f>IFERROR(ROUND(( (-1.208*LN(L245) + 7.5474 + 4.6991*(2.71828^(-0.009*L245)) + 0.0001*L245*L245 - 0.0432*L245 + 4.7166)/3),2), " ")</f>
        <v>1.93</v>
      </c>
      <c r="O245">
        <f>IFERROR(MAX(MIN(ROUND(N245*(Q245/P245),2),4.5),1.9)," ")</f>
        <v>1.9</v>
      </c>
      <c r="P245">
        <f>13.098*F245^-1.237</f>
        <v>1.848126358345322</v>
      </c>
      <c r="Q245">
        <f>13.098*M245^-1.237</f>
        <v>1.7398848163449427</v>
      </c>
      <c r="R245" s="5">
        <f>IFERROR(ROUND(MAX(MIN((-105.4*LN(O245) + 163.83),95),10),0)," ")</f>
        <v>95</v>
      </c>
      <c r="S245" s="5" t="str">
        <f>IFERROR(CONCATENATE("(",R245,",",ROUND((1.2*W245),2),")")," ")</f>
        <v>(95,6.13)</v>
      </c>
      <c r="T245">
        <f>R245-L245</f>
        <v>4</v>
      </c>
      <c r="U245" s="7" t="str">
        <f>IF((AND(T245=0,H245&gt;=L245)),"Don’t change bids","OK")</f>
        <v>OK</v>
      </c>
      <c r="V245" t="e">
        <f>IF((MATCH(F245,W245,0)),"Same","Diff")</f>
        <v>#N/A</v>
      </c>
      <c r="W245" s="5">
        <f>ROUND(M245,2)</f>
        <v>5.1100000000000003</v>
      </c>
      <c r="X245" s="5">
        <v>5.1100000000000003</v>
      </c>
    </row>
    <row r="246" spans="1:24" x14ac:dyDescent="0.25">
      <c r="A246" t="s">
        <v>24</v>
      </c>
      <c r="B246" t="s">
        <v>472</v>
      </c>
      <c r="C246" t="s">
        <v>367</v>
      </c>
      <c r="D246" t="s">
        <v>465</v>
      </c>
      <c r="E246" t="s">
        <v>388</v>
      </c>
      <c r="F246" s="5">
        <v>4.12</v>
      </c>
      <c r="G246" s="9">
        <v>0.1</v>
      </c>
      <c r="H246" s="6">
        <f>G246*100</f>
        <v>10</v>
      </c>
      <c r="I246" t="s">
        <v>9657</v>
      </c>
      <c r="J246" t="s">
        <v>10764</v>
      </c>
      <c r="K246">
        <v>86</v>
      </c>
      <c r="L246">
        <v>86</v>
      </c>
      <c r="M246">
        <f>(F246*(1+0.05))</f>
        <v>4.3260000000000005</v>
      </c>
      <c r="N246">
        <f>IFERROR(ROUND(( (-1.208*LN(L246) + 7.5474 + 4.6991*(2.71828^(-0.009*L246)) + 0.0001*L246*L246 - 0.0432*L246 + 4.7166)/3),2), " ")</f>
        <v>2.02</v>
      </c>
      <c r="O246">
        <f>IFERROR(MAX(MIN(ROUND(N246*(Q246/P246),2),4.5),1.9)," ")</f>
        <v>1.9</v>
      </c>
      <c r="P246">
        <f>13.098*F246^-1.237</f>
        <v>2.2728832590980499</v>
      </c>
      <c r="Q246">
        <f>13.098*M246^-1.237</f>
        <v>2.1397644452027209</v>
      </c>
      <c r="R246" s="5">
        <f>IFERROR(ROUND(MAX(MIN((-105.4*LN(O246) + 163.83),95),10),0)," ")</f>
        <v>95</v>
      </c>
      <c r="S246" s="5" t="str">
        <f>IFERROR(CONCATENATE("(",R246,",",ROUND((1.2*W246),2),")")," ")</f>
        <v>(95,5.2)</v>
      </c>
      <c r="T246">
        <f>R246-L246</f>
        <v>9</v>
      </c>
      <c r="U246" s="7" t="str">
        <f>IF((AND(T246=0,H246&gt;=L246)),"Don’t change bids","OK")</f>
        <v>OK</v>
      </c>
      <c r="V246" t="e">
        <f>IF((MATCH(F246,W246,0)),"Same","Diff")</f>
        <v>#N/A</v>
      </c>
      <c r="W246" s="5">
        <f>ROUND(M246,2)</f>
        <v>4.33</v>
      </c>
      <c r="X246" s="5">
        <v>4.33</v>
      </c>
    </row>
    <row r="247" spans="1:24" x14ac:dyDescent="0.25">
      <c r="A247" t="s">
        <v>24</v>
      </c>
      <c r="B247" t="s">
        <v>473</v>
      </c>
      <c r="C247" t="s">
        <v>367</v>
      </c>
      <c r="D247" t="s">
        <v>465</v>
      </c>
      <c r="E247" t="s">
        <v>324</v>
      </c>
      <c r="F247" s="5">
        <v>3.71</v>
      </c>
      <c r="G247" s="9">
        <v>0.1</v>
      </c>
      <c r="H247" s="6">
        <f>G247*100</f>
        <v>10</v>
      </c>
      <c r="I247" t="s">
        <v>9691</v>
      </c>
      <c r="J247" t="s">
        <v>10764</v>
      </c>
      <c r="K247">
        <v>82</v>
      </c>
      <c r="L247">
        <v>82</v>
      </c>
      <c r="M247">
        <f>(F247*(1+0.05))</f>
        <v>3.8955000000000002</v>
      </c>
      <c r="N247">
        <f>IFERROR(ROUND(( (-1.208*LN(L247) + 7.5474 + 4.6991*(2.71828^(-0.009*L247)) + 0.0001*L247*L247 - 0.0432*L247 + 4.7166)/3),2), " ")</f>
        <v>2.11</v>
      </c>
      <c r="O247">
        <f>IFERROR(MAX(MIN(ROUND(N247*(Q247/P247),2),4.5),1.9)," ")</f>
        <v>1.99</v>
      </c>
      <c r="P247">
        <f>13.098*F247^-1.237</f>
        <v>2.5875542263561155</v>
      </c>
      <c r="Q247">
        <f>13.098*M247^-1.237</f>
        <v>2.436005681958346</v>
      </c>
      <c r="R247" s="5">
        <f>IFERROR(ROUND(MAX(MIN((-105.4*LN(O247) + 163.83),95),10),0)," ")</f>
        <v>91</v>
      </c>
      <c r="S247" s="5" t="str">
        <f>IFERROR(CONCATENATE("(",R247,",",ROUND((1.2*W247),2),")")," ")</f>
        <v>(91,4.68)</v>
      </c>
      <c r="T247">
        <f>R247-L247</f>
        <v>9</v>
      </c>
      <c r="U247" s="7" t="str">
        <f>IF((AND(T247=0,H247&gt;=L247)),"Don’t change bids","OK")</f>
        <v>OK</v>
      </c>
      <c r="V247" t="e">
        <f>IF((MATCH(F247,W247,0)),"Same","Diff")</f>
        <v>#N/A</v>
      </c>
      <c r="W247" s="5">
        <f>ROUND(M247,2)</f>
        <v>3.9</v>
      </c>
      <c r="X247" s="5">
        <v>3.9</v>
      </c>
    </row>
    <row r="248" spans="1:24" x14ac:dyDescent="0.25">
      <c r="A248" t="s">
        <v>24</v>
      </c>
      <c r="B248" t="s">
        <v>474</v>
      </c>
      <c r="C248" t="s">
        <v>367</v>
      </c>
      <c r="D248" t="s">
        <v>465</v>
      </c>
      <c r="E248" t="s">
        <v>388</v>
      </c>
      <c r="F248" s="5">
        <v>4.12</v>
      </c>
      <c r="G248" s="9">
        <v>0.1</v>
      </c>
      <c r="H248" s="6">
        <f>G248*100</f>
        <v>10</v>
      </c>
      <c r="I248" t="s">
        <v>9657</v>
      </c>
      <c r="J248" t="s">
        <v>10764</v>
      </c>
      <c r="K248">
        <v>86</v>
      </c>
      <c r="L248">
        <v>86</v>
      </c>
      <c r="M248">
        <f>(F248*(1+0.05))</f>
        <v>4.3260000000000005</v>
      </c>
      <c r="N248">
        <f>IFERROR(ROUND(( (-1.208*LN(L248) + 7.5474 + 4.6991*(2.71828^(-0.009*L248)) + 0.0001*L248*L248 - 0.0432*L248 + 4.7166)/3),2), " ")</f>
        <v>2.02</v>
      </c>
      <c r="O248">
        <f>IFERROR(MAX(MIN(ROUND(N248*(Q248/P248),2),4.5),1.9)," ")</f>
        <v>1.9</v>
      </c>
      <c r="P248">
        <f>13.098*F248^-1.237</f>
        <v>2.2728832590980499</v>
      </c>
      <c r="Q248">
        <f>13.098*M248^-1.237</f>
        <v>2.1397644452027209</v>
      </c>
      <c r="R248" s="5">
        <f>IFERROR(ROUND(MAX(MIN((-105.4*LN(O248) + 163.83),95),10),0)," ")</f>
        <v>95</v>
      </c>
      <c r="S248" s="5" t="str">
        <f>IFERROR(CONCATENATE("(",R248,",",ROUND((1.2*W248),2),")")," ")</f>
        <v>(95,5.2)</v>
      </c>
      <c r="T248">
        <f>R248-L248</f>
        <v>9</v>
      </c>
      <c r="U248" s="7" t="str">
        <f>IF((AND(T248=0,H248&gt;=L248)),"Don’t change bids","OK")</f>
        <v>OK</v>
      </c>
      <c r="V248" t="e">
        <f>IF((MATCH(F248,W248,0)),"Same","Diff")</f>
        <v>#N/A</v>
      </c>
      <c r="W248" s="5">
        <f>ROUND(M248,2)</f>
        <v>4.33</v>
      </c>
      <c r="X248" s="5">
        <v>4.33</v>
      </c>
    </row>
    <row r="249" spans="1:24" x14ac:dyDescent="0.25">
      <c r="A249" t="s">
        <v>24</v>
      </c>
      <c r="B249" t="s">
        <v>475</v>
      </c>
      <c r="C249" t="s">
        <v>367</v>
      </c>
      <c r="D249" t="s">
        <v>465</v>
      </c>
      <c r="E249" t="s">
        <v>324</v>
      </c>
      <c r="F249" s="5">
        <v>3.71</v>
      </c>
      <c r="G249" s="9">
        <v>0.1</v>
      </c>
      <c r="H249" s="6">
        <f>G249*100</f>
        <v>10</v>
      </c>
      <c r="I249" t="s">
        <v>9691</v>
      </c>
      <c r="J249" t="s">
        <v>10764</v>
      </c>
      <c r="K249">
        <v>82</v>
      </c>
      <c r="L249">
        <v>82</v>
      </c>
      <c r="M249">
        <f>(F249*(1+0.05))</f>
        <v>3.8955000000000002</v>
      </c>
      <c r="N249">
        <f>IFERROR(ROUND(( (-1.208*LN(L249) + 7.5474 + 4.6991*(2.71828^(-0.009*L249)) + 0.0001*L249*L249 - 0.0432*L249 + 4.7166)/3),2), " ")</f>
        <v>2.11</v>
      </c>
      <c r="O249">
        <f>IFERROR(MAX(MIN(ROUND(N249*(Q249/P249),2),4.5),1.9)," ")</f>
        <v>1.99</v>
      </c>
      <c r="P249">
        <f>13.098*F249^-1.237</f>
        <v>2.5875542263561155</v>
      </c>
      <c r="Q249">
        <f>13.098*M249^-1.237</f>
        <v>2.436005681958346</v>
      </c>
      <c r="R249" s="5">
        <f>IFERROR(ROUND(MAX(MIN((-105.4*LN(O249) + 163.83),95),10),0)," ")</f>
        <v>91</v>
      </c>
      <c r="S249" s="5" t="str">
        <f>IFERROR(CONCATENATE("(",R249,",",ROUND((1.2*W249),2),")")," ")</f>
        <v>(91,4.68)</v>
      </c>
      <c r="T249">
        <f>R249-L249</f>
        <v>9</v>
      </c>
      <c r="U249" s="7" t="str">
        <f>IF((AND(T249=0,H249&gt;=L249)),"Don’t change bids","OK")</f>
        <v>OK</v>
      </c>
      <c r="V249" t="e">
        <f>IF((MATCH(F249,W249,0)),"Same","Diff")</f>
        <v>#N/A</v>
      </c>
      <c r="W249" s="5">
        <f>ROUND(M249,2)</f>
        <v>3.9</v>
      </c>
      <c r="X249" s="5">
        <v>3.9</v>
      </c>
    </row>
    <row r="250" spans="1:24" x14ac:dyDescent="0.25">
      <c r="A250" t="s">
        <v>24</v>
      </c>
      <c r="B250" t="s">
        <v>476</v>
      </c>
      <c r="C250" t="s">
        <v>367</v>
      </c>
      <c r="D250" t="s">
        <v>465</v>
      </c>
      <c r="E250" t="s">
        <v>453</v>
      </c>
      <c r="F250" s="5">
        <v>4.63</v>
      </c>
      <c r="G250" s="9">
        <v>0.1</v>
      </c>
      <c r="H250" s="6">
        <f>G250*100</f>
        <v>10</v>
      </c>
      <c r="I250" t="s">
        <v>9682</v>
      </c>
      <c r="J250" t="s">
        <v>10764</v>
      </c>
      <c r="K250">
        <v>95</v>
      </c>
      <c r="L250">
        <v>95</v>
      </c>
      <c r="M250">
        <f>(F250*(1+0.05))</f>
        <v>4.8615000000000004</v>
      </c>
      <c r="N250">
        <f>IFERROR(ROUND(( (-1.208*LN(L250) + 7.5474 + 4.6991*(2.71828^(-0.009*L250)) + 0.0001*L250*L250 - 0.0432*L250 + 4.7166)/3),2), " ")</f>
        <v>1.85</v>
      </c>
      <c r="O250">
        <f>IFERROR(MAX(MIN(ROUND(N250*(Q250/P250),2),4.5),1.9)," ")</f>
        <v>1.9</v>
      </c>
      <c r="P250">
        <f>13.098*F250^-1.237</f>
        <v>1.9673485076420392</v>
      </c>
      <c r="Q250">
        <f>13.098*M250^-1.237</f>
        <v>1.8521243320018093</v>
      </c>
      <c r="R250" s="5">
        <f>IFERROR(ROUND(MAX(MIN((-105.4*LN(O250) + 163.83),95),10),0)," ")</f>
        <v>95</v>
      </c>
      <c r="S250" s="5" t="str">
        <f>IFERROR(CONCATENATE("(",R250,",",ROUND((1.2*W250),2),")")," ")</f>
        <v>(95,5.83)</v>
      </c>
      <c r="T250">
        <f>R250-L250</f>
        <v>0</v>
      </c>
      <c r="U250" s="7" t="str">
        <f>IF((AND(T250=0,H250&gt;=L250)),"Don’t change bids","OK")</f>
        <v>OK</v>
      </c>
      <c r="V250" t="e">
        <f>IF((MATCH(F250,W250,0)),"Same","Diff")</f>
        <v>#N/A</v>
      </c>
      <c r="W250" s="5">
        <f>ROUND(M250,2)</f>
        <v>4.8600000000000003</v>
      </c>
      <c r="X250" s="5">
        <v>4.8600000000000003</v>
      </c>
    </row>
    <row r="251" spans="1:24" x14ac:dyDescent="0.25">
      <c r="A251" t="s">
        <v>24</v>
      </c>
      <c r="B251" t="s">
        <v>477</v>
      </c>
      <c r="C251" t="s">
        <v>367</v>
      </c>
      <c r="D251" t="s">
        <v>465</v>
      </c>
      <c r="E251" t="s">
        <v>388</v>
      </c>
      <c r="F251" s="5">
        <v>4.12</v>
      </c>
      <c r="G251" s="9">
        <v>0.1</v>
      </c>
      <c r="H251" s="6">
        <f>G251*100</f>
        <v>10</v>
      </c>
      <c r="I251" t="s">
        <v>9657</v>
      </c>
      <c r="J251" t="s">
        <v>10764</v>
      </c>
      <c r="K251">
        <v>86</v>
      </c>
      <c r="L251">
        <v>86</v>
      </c>
      <c r="M251">
        <f>(F251*(1+0.05))</f>
        <v>4.3260000000000005</v>
      </c>
      <c r="N251">
        <f>IFERROR(ROUND(( (-1.208*LN(L251) + 7.5474 + 4.6991*(2.71828^(-0.009*L251)) + 0.0001*L251*L251 - 0.0432*L251 + 4.7166)/3),2), " ")</f>
        <v>2.02</v>
      </c>
      <c r="O251">
        <f>IFERROR(MAX(MIN(ROUND(N251*(Q251/P251),2),4.5),1.9)," ")</f>
        <v>1.9</v>
      </c>
      <c r="P251">
        <f>13.098*F251^-1.237</f>
        <v>2.2728832590980499</v>
      </c>
      <c r="Q251">
        <f>13.098*M251^-1.237</f>
        <v>2.1397644452027209</v>
      </c>
      <c r="R251" s="5">
        <f>IFERROR(ROUND(MAX(MIN((-105.4*LN(O251) + 163.83),95),10),0)," ")</f>
        <v>95</v>
      </c>
      <c r="S251" s="5" t="str">
        <f>IFERROR(CONCATENATE("(",R251,",",ROUND((1.2*W251),2),")")," ")</f>
        <v>(95,5.2)</v>
      </c>
      <c r="T251">
        <f>R251-L251</f>
        <v>9</v>
      </c>
      <c r="U251" s="7" t="str">
        <f>IF((AND(T251=0,H251&gt;=L251)),"Don’t change bids","OK")</f>
        <v>OK</v>
      </c>
      <c r="V251" t="e">
        <f>IF((MATCH(F251,W251,0)),"Same","Diff")</f>
        <v>#N/A</v>
      </c>
      <c r="W251" s="5">
        <f>ROUND(M251,2)</f>
        <v>4.33</v>
      </c>
      <c r="X251" s="5">
        <v>4.33</v>
      </c>
    </row>
    <row r="252" spans="1:24" x14ac:dyDescent="0.25">
      <c r="A252" t="s">
        <v>24</v>
      </c>
      <c r="B252" t="s">
        <v>478</v>
      </c>
      <c r="C252" t="s">
        <v>367</v>
      </c>
      <c r="D252" t="s">
        <v>465</v>
      </c>
      <c r="E252" t="s">
        <v>388</v>
      </c>
      <c r="F252" s="5">
        <v>4.12</v>
      </c>
      <c r="G252" s="9">
        <v>0.1</v>
      </c>
      <c r="H252" s="6">
        <f>G252*100</f>
        <v>10</v>
      </c>
      <c r="I252" t="s">
        <v>9657</v>
      </c>
      <c r="J252" t="s">
        <v>10764</v>
      </c>
      <c r="K252">
        <v>86</v>
      </c>
      <c r="L252">
        <v>86</v>
      </c>
      <c r="M252">
        <f>(F252*(1+0.05))</f>
        <v>4.3260000000000005</v>
      </c>
      <c r="N252">
        <f>IFERROR(ROUND(( (-1.208*LN(L252) + 7.5474 + 4.6991*(2.71828^(-0.009*L252)) + 0.0001*L252*L252 - 0.0432*L252 + 4.7166)/3),2), " ")</f>
        <v>2.02</v>
      </c>
      <c r="O252">
        <f>IFERROR(MAX(MIN(ROUND(N252*(Q252/P252),2),4.5),1.9)," ")</f>
        <v>1.9</v>
      </c>
      <c r="P252">
        <f>13.098*F252^-1.237</f>
        <v>2.2728832590980499</v>
      </c>
      <c r="Q252">
        <f>13.098*M252^-1.237</f>
        <v>2.1397644452027209</v>
      </c>
      <c r="R252" s="5">
        <f>IFERROR(ROUND(MAX(MIN((-105.4*LN(O252) + 163.83),95),10),0)," ")</f>
        <v>95</v>
      </c>
      <c r="S252" s="5" t="str">
        <f>IFERROR(CONCATENATE("(",R252,",",ROUND((1.2*W252),2),")")," ")</f>
        <v>(95,5.2)</v>
      </c>
      <c r="T252">
        <f>R252-L252</f>
        <v>9</v>
      </c>
      <c r="U252" s="7" t="str">
        <f>IF((AND(T252=0,H252&gt;=L252)),"Don’t change bids","OK")</f>
        <v>OK</v>
      </c>
      <c r="V252" t="e">
        <f>IF((MATCH(F252,W252,0)),"Same","Diff")</f>
        <v>#N/A</v>
      </c>
      <c r="W252" s="5">
        <f>ROUND(M252,2)</f>
        <v>4.33</v>
      </c>
      <c r="X252" s="5">
        <v>4.33</v>
      </c>
    </row>
    <row r="253" spans="1:24" x14ac:dyDescent="0.25">
      <c r="A253" t="s">
        <v>24</v>
      </c>
      <c r="B253" t="s">
        <v>479</v>
      </c>
      <c r="C253" t="s">
        <v>367</v>
      </c>
      <c r="D253" t="s">
        <v>465</v>
      </c>
      <c r="E253" t="s">
        <v>410</v>
      </c>
      <c r="F253" s="5">
        <v>3.36</v>
      </c>
      <c r="G253" s="9">
        <v>0.1</v>
      </c>
      <c r="H253" s="6">
        <f>G253*100</f>
        <v>10</v>
      </c>
      <c r="I253" t="s">
        <v>9665</v>
      </c>
      <c r="J253" t="s">
        <v>10764</v>
      </c>
      <c r="K253">
        <v>86</v>
      </c>
      <c r="L253">
        <v>86</v>
      </c>
      <c r="M253">
        <f>(F253*(1+0.05))</f>
        <v>3.528</v>
      </c>
      <c r="N253">
        <f>IFERROR(ROUND(( (-1.208*LN(L253) + 7.5474 + 4.6991*(2.71828^(-0.009*L253)) + 0.0001*L253*L253 - 0.0432*L253 + 4.7166)/3),2), " ")</f>
        <v>2.02</v>
      </c>
      <c r="O253">
        <f>IFERROR(MAX(MIN(ROUND(N253*(Q253/P253),2),4.5),1.9)," ")</f>
        <v>1.9</v>
      </c>
      <c r="P253">
        <f>13.098*F253^-1.237</f>
        <v>2.9249826878678529</v>
      </c>
      <c r="Q253">
        <f>13.098*M253^-1.237</f>
        <v>2.7536715461650219</v>
      </c>
      <c r="R253" s="5">
        <f>IFERROR(ROUND(MAX(MIN((-105.4*LN(O253) + 163.83),95),10),0)," ")</f>
        <v>95</v>
      </c>
      <c r="S253" s="5" t="str">
        <f>IFERROR(CONCATENATE("(",R253,",",ROUND((1.2*W253),2),")")," ")</f>
        <v>(95,4.24)</v>
      </c>
      <c r="T253">
        <f>R253-L253</f>
        <v>9</v>
      </c>
      <c r="U253" s="7" t="str">
        <f>IF((AND(T253=0,H253&gt;=L253)),"Don’t change bids","OK")</f>
        <v>OK</v>
      </c>
      <c r="V253" t="e">
        <f>IF((MATCH(F253,W253,0)),"Same","Diff")</f>
        <v>#N/A</v>
      </c>
      <c r="W253" s="5">
        <f>ROUND(M253,2)</f>
        <v>3.53</v>
      </c>
      <c r="X253" s="5">
        <v>3.53</v>
      </c>
    </row>
    <row r="254" spans="1:24" x14ac:dyDescent="0.25">
      <c r="A254" t="s">
        <v>24</v>
      </c>
      <c r="B254" t="s">
        <v>480</v>
      </c>
      <c r="C254" t="s">
        <v>367</v>
      </c>
      <c r="D254" t="s">
        <v>465</v>
      </c>
      <c r="E254" t="s">
        <v>481</v>
      </c>
      <c r="F254" s="5">
        <v>3.1</v>
      </c>
      <c r="G254" s="8">
        <v>1</v>
      </c>
      <c r="H254" s="6">
        <f>G254*100</f>
        <v>100</v>
      </c>
      <c r="I254" t="s">
        <v>9692</v>
      </c>
      <c r="J254" t="s">
        <v>10764</v>
      </c>
      <c r="K254">
        <v>43</v>
      </c>
      <c r="L254">
        <v>43</v>
      </c>
      <c r="M254">
        <f>(F254*(1+0.05))</f>
        <v>3.2550000000000003</v>
      </c>
      <c r="N254">
        <f>IFERROR(ROUND(( (-1.208*LN(L254) + 7.5474 + 4.6991*(2.71828^(-0.009*L254)) + 0.0001*L254*L254 - 0.0432*L254 + 4.7166)/3),2), " ")</f>
        <v>3.08</v>
      </c>
      <c r="O254">
        <f>IFERROR(MAX(MIN(ROUND(N254*(Q254/P254),2),4.5),1.9)," ")</f>
        <v>2.9</v>
      </c>
      <c r="P254">
        <f>13.098*F254^-1.237</f>
        <v>3.2313988852343321</v>
      </c>
      <c r="Q254">
        <f>13.098*M254^-1.237</f>
        <v>3.0421414805246059</v>
      </c>
      <c r="R254" s="5">
        <f>IFERROR(ROUND(MAX(MIN((-105.4*LN(O254) + 163.83),95),10),0)," ")</f>
        <v>52</v>
      </c>
      <c r="S254" s="5" t="str">
        <f>IFERROR(CONCATENATE("(",R254,",",ROUND((1.2*W254),2),")")," ")</f>
        <v>(52,3.91)</v>
      </c>
      <c r="T254">
        <f>R254-L254</f>
        <v>9</v>
      </c>
      <c r="U254" s="7" t="str">
        <f>IF((AND(T254=0,H254&gt;=L254)),"Don’t change bids","OK")</f>
        <v>OK</v>
      </c>
      <c r="V254" t="e">
        <f>IF((MATCH(F254,W254,0)),"Same","Diff")</f>
        <v>#N/A</v>
      </c>
      <c r="W254" s="5">
        <f>ROUND(M254,2)</f>
        <v>3.26</v>
      </c>
      <c r="X254" s="5">
        <v>3.26</v>
      </c>
    </row>
    <row r="255" spans="1:24" x14ac:dyDescent="0.25">
      <c r="A255" t="s">
        <v>24</v>
      </c>
      <c r="B255" t="s">
        <v>482</v>
      </c>
      <c r="C255" t="s">
        <v>367</v>
      </c>
      <c r="D255" t="s">
        <v>465</v>
      </c>
      <c r="E255" t="s">
        <v>469</v>
      </c>
      <c r="F255" s="5">
        <v>3.31</v>
      </c>
      <c r="G255" s="9">
        <v>0.1</v>
      </c>
      <c r="H255" s="6">
        <f>G255*100</f>
        <v>10</v>
      </c>
      <c r="I255" t="s">
        <v>9689</v>
      </c>
      <c r="J255" t="s">
        <v>10764</v>
      </c>
      <c r="K255">
        <v>74</v>
      </c>
      <c r="L255">
        <v>74</v>
      </c>
      <c r="M255">
        <f>(F255*(1+0.05))</f>
        <v>3.4755000000000003</v>
      </c>
      <c r="N255">
        <f>IFERROR(ROUND(( (-1.208*LN(L255) + 7.5474 + 4.6991*(2.71828^(-0.009*L255)) + 0.0001*L255*L255 - 0.0432*L255 + 4.7166)/3),2), " ")</f>
        <v>2.2799999999999998</v>
      </c>
      <c r="O255">
        <f>IFERROR(MAX(MIN(ROUND(N255*(Q255/P255),2),4.5),1.9)," ")</f>
        <v>2.15</v>
      </c>
      <c r="P255">
        <f>13.098*F255^-1.237</f>
        <v>2.9797357930060819</v>
      </c>
      <c r="Q255">
        <f>13.098*M255^-1.237</f>
        <v>2.8052178572966029</v>
      </c>
      <c r="R255" s="5">
        <f>IFERROR(ROUND(MAX(MIN((-105.4*LN(O255) + 163.83),95),10),0)," ")</f>
        <v>83</v>
      </c>
      <c r="S255" s="5" t="str">
        <f>IFERROR(CONCATENATE("(",R255,",",ROUND((1.2*W255),2),")")," ")</f>
        <v>(83,4.18)</v>
      </c>
      <c r="T255">
        <f>R255-L255</f>
        <v>9</v>
      </c>
      <c r="U255" s="7" t="str">
        <f>IF((AND(T255=0,H255&gt;=L255)),"Don’t change bids","OK")</f>
        <v>OK</v>
      </c>
      <c r="V255" t="e">
        <f>IF((MATCH(F255,W255,0)),"Same","Diff")</f>
        <v>#N/A</v>
      </c>
      <c r="W255" s="5">
        <f>ROUND(M255,2)</f>
        <v>3.48</v>
      </c>
      <c r="X255" s="5">
        <v>3.48</v>
      </c>
    </row>
    <row r="256" spans="1:24" x14ac:dyDescent="0.25">
      <c r="A256" t="s">
        <v>24</v>
      </c>
      <c r="B256" t="s">
        <v>483</v>
      </c>
      <c r="C256" t="s">
        <v>367</v>
      </c>
      <c r="D256" t="s">
        <v>465</v>
      </c>
      <c r="E256" t="s">
        <v>221</v>
      </c>
      <c r="F256" s="5">
        <v>3.35</v>
      </c>
      <c r="G256" s="9">
        <v>0.1</v>
      </c>
      <c r="H256" s="6">
        <f>G256*100</f>
        <v>10</v>
      </c>
      <c r="I256" t="s">
        <v>9651</v>
      </c>
      <c r="J256" t="s">
        <v>10764</v>
      </c>
      <c r="K256">
        <v>86</v>
      </c>
      <c r="L256">
        <v>86</v>
      </c>
      <c r="M256">
        <f>(F256*(1+0.05))</f>
        <v>3.5175000000000001</v>
      </c>
      <c r="N256">
        <f>IFERROR(ROUND(( (-1.208*LN(L256) + 7.5474 + 4.6991*(2.71828^(-0.009*L256)) + 0.0001*L256*L256 - 0.0432*L256 + 4.7166)/3),2), " ")</f>
        <v>2.02</v>
      </c>
      <c r="O256">
        <f>IFERROR(MAX(MIN(ROUND(N256*(Q256/P256),2),4.5),1.9)," ")</f>
        <v>1.9</v>
      </c>
      <c r="P256">
        <f>13.098*F256^-1.237</f>
        <v>2.9357871132006861</v>
      </c>
      <c r="Q256">
        <f>13.098*M256^-1.237</f>
        <v>2.7638431751237484</v>
      </c>
      <c r="R256" s="5">
        <f>IFERROR(ROUND(MAX(MIN((-105.4*LN(O256) + 163.83),95),10),0)," ")</f>
        <v>95</v>
      </c>
      <c r="S256" s="5" t="str">
        <f>IFERROR(CONCATENATE("(",R256,",",ROUND((1.2*W256),2),")")," ")</f>
        <v>(95,4.22)</v>
      </c>
      <c r="T256">
        <f>R256-L256</f>
        <v>9</v>
      </c>
      <c r="U256" s="7" t="str">
        <f>IF((AND(T256=0,H256&gt;=L256)),"Don’t change bids","OK")</f>
        <v>OK</v>
      </c>
      <c r="V256" t="e">
        <f>IF((MATCH(F256,W256,0)),"Same","Diff")</f>
        <v>#N/A</v>
      </c>
      <c r="W256" s="5">
        <f>ROUND(M256,2)</f>
        <v>3.52</v>
      </c>
      <c r="X256" s="5">
        <v>3.52</v>
      </c>
    </row>
    <row r="257" spans="1:24" x14ac:dyDescent="0.25">
      <c r="A257" t="s">
        <v>24</v>
      </c>
      <c r="B257" t="s">
        <v>484</v>
      </c>
      <c r="C257" t="s">
        <v>367</v>
      </c>
      <c r="D257" t="s">
        <v>465</v>
      </c>
      <c r="E257" t="s">
        <v>319</v>
      </c>
      <c r="F257" s="5">
        <v>4.6500000000000004</v>
      </c>
      <c r="G257" s="9">
        <v>0.1</v>
      </c>
      <c r="H257" s="6">
        <f>G257*100</f>
        <v>10</v>
      </c>
      <c r="I257" t="s">
        <v>9693</v>
      </c>
      <c r="J257" t="s">
        <v>10764</v>
      </c>
      <c r="K257">
        <v>95</v>
      </c>
      <c r="L257">
        <v>95</v>
      </c>
      <c r="M257">
        <f>(F257*(1+0.05))</f>
        <v>4.8825000000000003</v>
      </c>
      <c r="N257">
        <f>IFERROR(ROUND(( (-1.208*LN(L257) + 7.5474 + 4.6991*(2.71828^(-0.009*L257)) + 0.0001*L257*L257 - 0.0432*L257 + 4.7166)/3),2), " ")</f>
        <v>1.85</v>
      </c>
      <c r="O257">
        <f>IFERROR(MAX(MIN(ROUND(N257*(Q257/P257),2),4.5),1.9)," ")</f>
        <v>1.9</v>
      </c>
      <c r="P257">
        <f>13.098*F257^-1.237</f>
        <v>1.9568867081219385</v>
      </c>
      <c r="Q257">
        <f>13.098*M257^-1.237</f>
        <v>1.8422752618587026</v>
      </c>
      <c r="R257" s="5">
        <f>IFERROR(ROUND(MAX(MIN((-105.4*LN(O257) + 163.83),95),10),0)," ")</f>
        <v>95</v>
      </c>
      <c r="S257" s="5" t="str">
        <f>IFERROR(CONCATENATE("(",R257,",",ROUND((1.2*W257),2),")")," ")</f>
        <v>(95,5.86)</v>
      </c>
      <c r="T257">
        <f>R257-L257</f>
        <v>0</v>
      </c>
      <c r="U257" s="7" t="str">
        <f>IF((AND(T257=0,H257&gt;=L257)),"Don’t change bids","OK")</f>
        <v>OK</v>
      </c>
      <c r="V257" t="e">
        <f>IF((MATCH(F257,W257,0)),"Same","Diff")</f>
        <v>#N/A</v>
      </c>
      <c r="W257" s="5">
        <f>ROUND(M257,2)</f>
        <v>4.88</v>
      </c>
      <c r="X257" s="5">
        <v>4.88</v>
      </c>
    </row>
    <row r="258" spans="1:24" x14ac:dyDescent="0.25">
      <c r="A258" t="s">
        <v>24</v>
      </c>
      <c r="B258" t="s">
        <v>485</v>
      </c>
      <c r="C258" t="s">
        <v>367</v>
      </c>
      <c r="D258" t="s">
        <v>465</v>
      </c>
      <c r="E258" t="s">
        <v>397</v>
      </c>
      <c r="F258" s="5">
        <v>3.68</v>
      </c>
      <c r="G258" s="9">
        <v>0.1</v>
      </c>
      <c r="H258" s="6">
        <f>G258*100</f>
        <v>10</v>
      </c>
      <c r="I258" t="s">
        <v>9694</v>
      </c>
      <c r="J258" t="s">
        <v>10764</v>
      </c>
      <c r="K258">
        <v>35</v>
      </c>
      <c r="L258">
        <v>35</v>
      </c>
      <c r="M258">
        <f>(F258*(1+0.05))</f>
        <v>3.8640000000000003</v>
      </c>
      <c r="N258">
        <f>IFERROR(ROUND(( (-1.208*LN(L258) + 7.5474 + 4.6991*(2.71828^(-0.009*L258)) + 0.0001*L258*L258 - 0.0432*L258 + 4.7166)/3),2), " ")</f>
        <v>3.34</v>
      </c>
      <c r="O258">
        <f>IFERROR(MAX(MIN(ROUND(N258*(Q258/P258),2),4.5),1.9)," ")</f>
        <v>3.14</v>
      </c>
      <c r="P258">
        <f>13.098*F258^-1.237</f>
        <v>2.6136728970477168</v>
      </c>
      <c r="Q258">
        <f>13.098*M258^-1.237</f>
        <v>2.4605946275973856</v>
      </c>
      <c r="R258" s="5">
        <f>IFERROR(ROUND(MAX(MIN((-105.4*LN(O258) + 163.83),95),10),0)," ")</f>
        <v>43</v>
      </c>
      <c r="S258" s="5" t="str">
        <f>IFERROR(CONCATENATE("(",R258,",",ROUND((1.2*W258),2),")")," ")</f>
        <v>(43,4.63)</v>
      </c>
      <c r="T258">
        <f>R258-L258</f>
        <v>8</v>
      </c>
      <c r="U258" s="7" t="str">
        <f>IF((AND(T258=0,H258&gt;=L258)),"Don’t change bids","OK")</f>
        <v>OK</v>
      </c>
      <c r="V258" t="e">
        <f>IF((MATCH(F258,W258,0)),"Same","Diff")</f>
        <v>#N/A</v>
      </c>
      <c r="W258" s="5">
        <f>ROUND(M258,2)</f>
        <v>3.86</v>
      </c>
      <c r="X258" s="5">
        <v>3.86</v>
      </c>
    </row>
    <row r="259" spans="1:24" x14ac:dyDescent="0.25">
      <c r="A259" t="s">
        <v>24</v>
      </c>
      <c r="B259" t="s">
        <v>486</v>
      </c>
      <c r="C259" t="s">
        <v>367</v>
      </c>
      <c r="D259" t="s">
        <v>465</v>
      </c>
      <c r="E259" t="s">
        <v>487</v>
      </c>
      <c r="F259" s="5">
        <v>4.75</v>
      </c>
      <c r="G259" s="9">
        <v>0.1</v>
      </c>
      <c r="H259" s="6">
        <f>G259*100</f>
        <v>10</v>
      </c>
      <c r="I259" t="s">
        <v>9695</v>
      </c>
      <c r="J259" t="s">
        <v>10764</v>
      </c>
      <c r="K259">
        <v>35</v>
      </c>
      <c r="L259">
        <v>35</v>
      </c>
      <c r="M259">
        <f>(F259*(1+0.05))</f>
        <v>4.9874999999999998</v>
      </c>
      <c r="N259">
        <f>IFERROR(ROUND(( (-1.208*LN(L259) + 7.5474 + 4.6991*(2.71828^(-0.009*L259)) + 0.0001*L259*L259 - 0.0432*L259 + 4.7166)/3),2), " ")</f>
        <v>3.34</v>
      </c>
      <c r="O259">
        <f>IFERROR(MAX(MIN(ROUND(N259*(Q259/P259),2),4.5),1.9)," ")</f>
        <v>3.14</v>
      </c>
      <c r="P259">
        <f>13.098*F259^-1.237</f>
        <v>1.9060530810098772</v>
      </c>
      <c r="Q259">
        <f>13.098*M259^-1.237</f>
        <v>1.7944188717516953</v>
      </c>
      <c r="R259" s="5">
        <f>IFERROR(ROUND(MAX(MIN((-105.4*LN(O259) + 163.83),95),10),0)," ")</f>
        <v>43</v>
      </c>
      <c r="S259" s="5" t="str">
        <f>IFERROR(CONCATENATE("(",R259,",",ROUND((1.2*W259),2),")")," ")</f>
        <v>(43,5.99)</v>
      </c>
      <c r="T259">
        <f>R259-L259</f>
        <v>8</v>
      </c>
      <c r="U259" s="7" t="str">
        <f>IF((AND(T259=0,H259&gt;=L259)),"Don’t change bids","OK")</f>
        <v>OK</v>
      </c>
      <c r="V259" t="e">
        <f>IF((MATCH(F259,W259,0)),"Same","Diff")</f>
        <v>#N/A</v>
      </c>
      <c r="W259" s="5">
        <f>ROUND(M259,2)</f>
        <v>4.99</v>
      </c>
      <c r="X259" s="5">
        <v>4.99</v>
      </c>
    </row>
    <row r="260" spans="1:24" x14ac:dyDescent="0.25">
      <c r="A260" t="s">
        <v>24</v>
      </c>
      <c r="B260" t="s">
        <v>488</v>
      </c>
      <c r="C260" t="s">
        <v>367</v>
      </c>
      <c r="D260" t="s">
        <v>465</v>
      </c>
      <c r="E260" t="s">
        <v>469</v>
      </c>
      <c r="F260" s="5">
        <v>3.31</v>
      </c>
      <c r="G260" s="9">
        <v>0.1</v>
      </c>
      <c r="H260" s="6">
        <f>G260*100</f>
        <v>10</v>
      </c>
      <c r="I260" t="s">
        <v>9689</v>
      </c>
      <c r="J260" t="s">
        <v>10764</v>
      </c>
      <c r="K260">
        <v>74</v>
      </c>
      <c r="L260">
        <v>74</v>
      </c>
      <c r="M260">
        <f>(F260*(1+0.05))</f>
        <v>3.4755000000000003</v>
      </c>
      <c r="N260">
        <f>IFERROR(ROUND(( (-1.208*LN(L260) + 7.5474 + 4.6991*(2.71828^(-0.009*L260)) + 0.0001*L260*L260 - 0.0432*L260 + 4.7166)/3),2), " ")</f>
        <v>2.2799999999999998</v>
      </c>
      <c r="O260">
        <f>IFERROR(MAX(MIN(ROUND(N260*(Q260/P260),2),4.5),1.9)," ")</f>
        <v>2.15</v>
      </c>
      <c r="P260">
        <f>13.098*F260^-1.237</f>
        <v>2.9797357930060819</v>
      </c>
      <c r="Q260">
        <f>13.098*M260^-1.237</f>
        <v>2.8052178572966029</v>
      </c>
      <c r="R260" s="5">
        <f>IFERROR(ROUND(MAX(MIN((-105.4*LN(O260) + 163.83),95),10),0)," ")</f>
        <v>83</v>
      </c>
      <c r="S260" s="5" t="str">
        <f>IFERROR(CONCATENATE("(",R260,",",ROUND((1.2*W260),2),")")," ")</f>
        <v>(83,4.18)</v>
      </c>
      <c r="T260">
        <f>R260-L260</f>
        <v>9</v>
      </c>
      <c r="U260" s="7" t="str">
        <f>IF((AND(T260=0,H260&gt;=L260)),"Don’t change bids","OK")</f>
        <v>OK</v>
      </c>
      <c r="V260" t="e">
        <f>IF((MATCH(F260,W260,0)),"Same","Diff")</f>
        <v>#N/A</v>
      </c>
      <c r="W260" s="5">
        <f>ROUND(M260,2)</f>
        <v>3.48</v>
      </c>
      <c r="X260" s="5">
        <v>3.48</v>
      </c>
    </row>
    <row r="261" spans="1:24" x14ac:dyDescent="0.25">
      <c r="A261" t="s">
        <v>24</v>
      </c>
      <c r="B261" t="s">
        <v>489</v>
      </c>
      <c r="C261" t="s">
        <v>367</v>
      </c>
      <c r="D261" t="s">
        <v>465</v>
      </c>
      <c r="E261" t="s">
        <v>461</v>
      </c>
      <c r="F261" s="5">
        <v>4.53</v>
      </c>
      <c r="G261" s="9">
        <v>0.1</v>
      </c>
      <c r="H261" s="6">
        <f>G261*100</f>
        <v>10</v>
      </c>
      <c r="I261" t="s">
        <v>9696</v>
      </c>
      <c r="J261" t="s">
        <v>10764</v>
      </c>
      <c r="K261">
        <v>94</v>
      </c>
      <c r="L261">
        <v>94</v>
      </c>
      <c r="M261">
        <f>(F261*(1+0.05))</f>
        <v>4.7565000000000008</v>
      </c>
      <c r="N261">
        <f>IFERROR(ROUND(( (-1.208*LN(L261) + 7.5474 + 4.6991*(2.71828^(-0.009*L261)) + 0.0001*L261*L261 - 0.0432*L261 + 4.7166)/3),2), " ")</f>
        <v>1.87</v>
      </c>
      <c r="O261">
        <f>IFERROR(MAX(MIN(ROUND(N261*(Q261/P261),2),4.5),1.9)," ")</f>
        <v>1.9</v>
      </c>
      <c r="P261">
        <f>13.098*F261^-1.237</f>
        <v>2.0212103348363701</v>
      </c>
      <c r="Q261">
        <f>13.098*M261^-1.237</f>
        <v>1.9028315657863626</v>
      </c>
      <c r="R261" s="5">
        <f>IFERROR(ROUND(MAX(MIN((-105.4*LN(O261) + 163.83),95),10),0)," ")</f>
        <v>95</v>
      </c>
      <c r="S261" s="5" t="str">
        <f>IFERROR(CONCATENATE("(",R261,",",ROUND((1.2*W261),2),")")," ")</f>
        <v>(95,5.71)</v>
      </c>
      <c r="T261">
        <f>R261-L261</f>
        <v>1</v>
      </c>
      <c r="U261" s="7" t="str">
        <f>IF((AND(T261=0,H261&gt;=L261)),"Don’t change bids","OK")</f>
        <v>OK</v>
      </c>
      <c r="V261" t="e">
        <f>IF((MATCH(F261,W261,0)),"Same","Diff")</f>
        <v>#N/A</v>
      </c>
      <c r="W261" s="5">
        <f>ROUND(M261,2)</f>
        <v>4.76</v>
      </c>
      <c r="X261" s="5">
        <v>4.76</v>
      </c>
    </row>
    <row r="262" spans="1:24" x14ac:dyDescent="0.25">
      <c r="A262" t="s">
        <v>24</v>
      </c>
      <c r="B262" t="s">
        <v>490</v>
      </c>
      <c r="C262" t="s">
        <v>367</v>
      </c>
      <c r="D262" t="s">
        <v>465</v>
      </c>
      <c r="E262" t="s">
        <v>491</v>
      </c>
      <c r="F262" s="5">
        <v>3.16</v>
      </c>
      <c r="G262" s="9">
        <v>0.1</v>
      </c>
      <c r="H262" s="6">
        <f>G262*100</f>
        <v>10</v>
      </c>
      <c r="I262" t="s">
        <v>9697</v>
      </c>
      <c r="J262" t="s">
        <v>10764</v>
      </c>
      <c r="K262">
        <v>88</v>
      </c>
      <c r="L262">
        <v>88</v>
      </c>
      <c r="M262">
        <f>(F262*(1+0.05))</f>
        <v>3.3180000000000005</v>
      </c>
      <c r="N262">
        <f>IFERROR(ROUND(( (-1.208*LN(L262) + 7.5474 + 4.6991*(2.71828^(-0.009*L262)) + 0.0001*L262*L262 - 0.0432*L262 + 4.7166)/3),2), " ")</f>
        <v>1.99</v>
      </c>
      <c r="O262">
        <f>IFERROR(MAX(MIN(ROUND(N262*(Q262/P262),2),4.5),1.9)," ")</f>
        <v>1.9</v>
      </c>
      <c r="P262">
        <f>13.098*F262^-1.237</f>
        <v>3.1556735150308199</v>
      </c>
      <c r="Q262">
        <f>13.098*M262^-1.237</f>
        <v>2.9708512133660587</v>
      </c>
      <c r="R262" s="5">
        <f>IFERROR(ROUND(MAX(MIN((-105.4*LN(O262) + 163.83),95),10),0)," ")</f>
        <v>95</v>
      </c>
      <c r="S262" s="5" t="str">
        <f>IFERROR(CONCATENATE("(",R262,",",ROUND((1.2*W262),2),")")," ")</f>
        <v>(95,3.98)</v>
      </c>
      <c r="T262">
        <f>R262-L262</f>
        <v>7</v>
      </c>
      <c r="U262" s="7" t="str">
        <f>IF((AND(T262=0,H262&gt;=L262)),"Don’t change bids","OK")</f>
        <v>OK</v>
      </c>
      <c r="V262" t="e">
        <f>IF((MATCH(F262,W262,0)),"Same","Diff")</f>
        <v>#N/A</v>
      </c>
      <c r="W262" s="5">
        <f>ROUND(M262,2)</f>
        <v>3.32</v>
      </c>
      <c r="X262" s="5">
        <v>3.32</v>
      </c>
    </row>
    <row r="263" spans="1:24" x14ac:dyDescent="0.25">
      <c r="A263" t="s">
        <v>24</v>
      </c>
      <c r="B263" t="s">
        <v>492</v>
      </c>
      <c r="C263" t="s">
        <v>367</v>
      </c>
      <c r="D263" t="s">
        <v>465</v>
      </c>
      <c r="E263" t="s">
        <v>469</v>
      </c>
      <c r="F263" s="5">
        <v>3.31</v>
      </c>
      <c r="G263" s="9">
        <v>0.1</v>
      </c>
      <c r="H263" s="6">
        <f>G263*100</f>
        <v>10</v>
      </c>
      <c r="I263" t="s">
        <v>9689</v>
      </c>
      <c r="J263" t="s">
        <v>10764</v>
      </c>
      <c r="K263">
        <v>74</v>
      </c>
      <c r="L263">
        <v>74</v>
      </c>
      <c r="M263">
        <f>(F263*(1+0.05))</f>
        <v>3.4755000000000003</v>
      </c>
      <c r="N263">
        <f>IFERROR(ROUND(( (-1.208*LN(L263) + 7.5474 + 4.6991*(2.71828^(-0.009*L263)) + 0.0001*L263*L263 - 0.0432*L263 + 4.7166)/3),2), " ")</f>
        <v>2.2799999999999998</v>
      </c>
      <c r="O263">
        <f>IFERROR(MAX(MIN(ROUND(N263*(Q263/P263),2),4.5),1.9)," ")</f>
        <v>2.15</v>
      </c>
      <c r="P263">
        <f>13.098*F263^-1.237</f>
        <v>2.9797357930060819</v>
      </c>
      <c r="Q263">
        <f>13.098*M263^-1.237</f>
        <v>2.8052178572966029</v>
      </c>
      <c r="R263" s="5">
        <f>IFERROR(ROUND(MAX(MIN((-105.4*LN(O263) + 163.83),95),10),0)," ")</f>
        <v>83</v>
      </c>
      <c r="S263" s="5" t="str">
        <f>IFERROR(CONCATENATE("(",R263,",",ROUND((1.2*W263),2),")")," ")</f>
        <v>(83,4.18)</v>
      </c>
      <c r="T263">
        <f>R263-L263</f>
        <v>9</v>
      </c>
      <c r="U263" s="7" t="str">
        <f>IF((AND(T263=0,H263&gt;=L263)),"Don’t change bids","OK")</f>
        <v>OK</v>
      </c>
      <c r="V263" t="e">
        <f>IF((MATCH(F263,W263,0)),"Same","Diff")</f>
        <v>#N/A</v>
      </c>
      <c r="W263" s="5">
        <f>ROUND(M263,2)</f>
        <v>3.48</v>
      </c>
      <c r="X263" s="5">
        <v>3.48</v>
      </c>
    </row>
    <row r="264" spans="1:24" x14ac:dyDescent="0.25">
      <c r="A264" t="s">
        <v>24</v>
      </c>
      <c r="B264" t="s">
        <v>493</v>
      </c>
      <c r="C264" t="s">
        <v>367</v>
      </c>
      <c r="D264" t="s">
        <v>465</v>
      </c>
      <c r="E264" t="s">
        <v>432</v>
      </c>
      <c r="F264" s="5">
        <v>3.77</v>
      </c>
      <c r="G264" s="8">
        <v>1</v>
      </c>
      <c r="H264" s="6">
        <f>G264*100</f>
        <v>100</v>
      </c>
      <c r="I264" t="s">
        <v>9698</v>
      </c>
      <c r="J264" t="s">
        <v>10764</v>
      </c>
      <c r="K264">
        <v>91</v>
      </c>
      <c r="L264">
        <v>91</v>
      </c>
      <c r="M264">
        <f>(F264*(1+0.05))</f>
        <v>3.9585000000000004</v>
      </c>
      <c r="N264">
        <f>IFERROR(ROUND(( (-1.208*LN(L264) + 7.5474 + 4.6991*(2.71828^(-0.009*L264)) + 0.0001*L264*L264 - 0.0432*L264 + 4.7166)/3),2), " ")</f>
        <v>1.93</v>
      </c>
      <c r="O264">
        <f>IFERROR(MAX(MIN(ROUND(N264*(Q264/P264),2),4.5),1.9)," ")</f>
        <v>1.9</v>
      </c>
      <c r="P264">
        <f>13.098*F264^-1.237</f>
        <v>2.5367095031715903</v>
      </c>
      <c r="Q264">
        <f>13.098*M264^-1.237</f>
        <v>2.3881388456565116</v>
      </c>
      <c r="R264" s="5">
        <f>IFERROR(ROUND(MAX(MIN((-105.4*LN(O264) + 163.83),95),10),0)," ")</f>
        <v>95</v>
      </c>
      <c r="S264" s="5" t="str">
        <f>IFERROR(CONCATENATE("(",R264,",",ROUND((1.2*W264),2),")")," ")</f>
        <v>(95,4.75)</v>
      </c>
      <c r="T264">
        <f>R264-L264</f>
        <v>4</v>
      </c>
      <c r="U264" s="7" t="str">
        <f>IF((AND(T264=0,H264&gt;=L264)),"Don’t change bids","OK")</f>
        <v>OK</v>
      </c>
      <c r="V264" t="e">
        <f>IF((MATCH(F264,W264,0)),"Same","Diff")</f>
        <v>#N/A</v>
      </c>
      <c r="W264" s="5">
        <f>ROUND(M264,2)</f>
        <v>3.96</v>
      </c>
      <c r="X264" s="5">
        <v>3.96</v>
      </c>
    </row>
    <row r="265" spans="1:24" x14ac:dyDescent="0.25">
      <c r="A265" t="s">
        <v>24</v>
      </c>
      <c r="B265" t="s">
        <v>494</v>
      </c>
      <c r="C265" t="s">
        <v>367</v>
      </c>
      <c r="D265" t="s">
        <v>465</v>
      </c>
      <c r="E265" t="s">
        <v>377</v>
      </c>
      <c r="F265" s="5">
        <v>3.19</v>
      </c>
      <c r="G265" s="9">
        <v>0.1</v>
      </c>
      <c r="H265" s="6">
        <f>G265*100</f>
        <v>10</v>
      </c>
      <c r="I265" t="s">
        <v>9651</v>
      </c>
      <c r="J265" t="s">
        <v>10764</v>
      </c>
      <c r="K265">
        <v>86</v>
      </c>
      <c r="L265">
        <v>86</v>
      </c>
      <c r="M265">
        <f>(F265*(1+0.05))</f>
        <v>3.3494999999999999</v>
      </c>
      <c r="N265">
        <f>IFERROR(ROUND(( (-1.208*LN(L265) + 7.5474 + 4.6991*(2.71828^(-0.009*L265)) + 0.0001*L265*L265 - 0.0432*L265 + 4.7166)/3),2), " ")</f>
        <v>2.02</v>
      </c>
      <c r="O265">
        <f>IFERROR(MAX(MIN(ROUND(N265*(Q265/P265),2),4.5),1.9)," ")</f>
        <v>1.9</v>
      </c>
      <c r="P265">
        <f>13.098*F265^-1.237</f>
        <v>3.1190038522562356</v>
      </c>
      <c r="Q265">
        <f>13.098*M265^-1.237</f>
        <v>2.9363292288740945</v>
      </c>
      <c r="R265" s="5">
        <f>IFERROR(ROUND(MAX(MIN((-105.4*LN(O265) + 163.83),95),10),0)," ")</f>
        <v>95</v>
      </c>
      <c r="S265" s="5" t="str">
        <f>IFERROR(CONCATENATE("(",R265,",",ROUND((1.2*W265),2),")")," ")</f>
        <v>(95,4.02)</v>
      </c>
      <c r="T265">
        <f>R265-L265</f>
        <v>9</v>
      </c>
      <c r="U265" s="7" t="str">
        <f>IF((AND(T265=0,H265&gt;=L265)),"Don’t change bids","OK")</f>
        <v>OK</v>
      </c>
      <c r="V265" t="e">
        <f>IF((MATCH(F265,W265,0)),"Same","Diff")</f>
        <v>#N/A</v>
      </c>
      <c r="W265" s="5">
        <f>ROUND(M265,2)</f>
        <v>3.35</v>
      </c>
      <c r="X265" s="5">
        <v>3.35</v>
      </c>
    </row>
    <row r="266" spans="1:24" x14ac:dyDescent="0.25">
      <c r="A266" t="s">
        <v>24</v>
      </c>
      <c r="B266" t="s">
        <v>495</v>
      </c>
      <c r="C266" t="s">
        <v>367</v>
      </c>
      <c r="D266" t="s">
        <v>465</v>
      </c>
      <c r="E266" t="s">
        <v>388</v>
      </c>
      <c r="F266" s="5">
        <v>4.12</v>
      </c>
      <c r="G266" s="9">
        <v>0.1</v>
      </c>
      <c r="H266" s="6">
        <f>G266*100</f>
        <v>10</v>
      </c>
      <c r="I266" t="s">
        <v>9657</v>
      </c>
      <c r="J266" t="s">
        <v>10764</v>
      </c>
      <c r="K266">
        <v>86</v>
      </c>
      <c r="L266">
        <v>86</v>
      </c>
      <c r="M266">
        <f>(F266*(1+0.05))</f>
        <v>4.3260000000000005</v>
      </c>
      <c r="N266">
        <f>IFERROR(ROUND(( (-1.208*LN(L266) + 7.5474 + 4.6991*(2.71828^(-0.009*L266)) + 0.0001*L266*L266 - 0.0432*L266 + 4.7166)/3),2), " ")</f>
        <v>2.02</v>
      </c>
      <c r="O266">
        <f>IFERROR(MAX(MIN(ROUND(N266*(Q266/P266),2),4.5),1.9)," ")</f>
        <v>1.9</v>
      </c>
      <c r="P266">
        <f>13.098*F266^-1.237</f>
        <v>2.2728832590980499</v>
      </c>
      <c r="Q266">
        <f>13.098*M266^-1.237</f>
        <v>2.1397644452027209</v>
      </c>
      <c r="R266" s="5">
        <f>IFERROR(ROUND(MAX(MIN((-105.4*LN(O266) + 163.83),95),10),0)," ")</f>
        <v>95</v>
      </c>
      <c r="S266" s="5" t="str">
        <f>IFERROR(CONCATENATE("(",R266,",",ROUND((1.2*W266),2),")")," ")</f>
        <v>(95,5.2)</v>
      </c>
      <c r="T266">
        <f>R266-L266</f>
        <v>9</v>
      </c>
      <c r="U266" s="7" t="str">
        <f>IF((AND(T266=0,H266&gt;=L266)),"Don’t change bids","OK")</f>
        <v>OK</v>
      </c>
      <c r="V266" t="e">
        <f>IF((MATCH(F266,W266,0)),"Same","Diff")</f>
        <v>#N/A</v>
      </c>
      <c r="W266" s="5">
        <f>ROUND(M266,2)</f>
        <v>4.33</v>
      </c>
      <c r="X266" s="5">
        <v>4.33</v>
      </c>
    </row>
    <row r="267" spans="1:24" x14ac:dyDescent="0.25">
      <c r="A267" t="s">
        <v>24</v>
      </c>
      <c r="B267" t="s">
        <v>496</v>
      </c>
      <c r="C267" t="s">
        <v>367</v>
      </c>
      <c r="D267" t="s">
        <v>465</v>
      </c>
      <c r="E267" t="s">
        <v>497</v>
      </c>
      <c r="F267" s="5">
        <v>1.92</v>
      </c>
      <c r="G267" s="8">
        <v>0.5</v>
      </c>
      <c r="H267" s="6">
        <f>G267*100</f>
        <v>50</v>
      </c>
      <c r="I267" t="s">
        <v>9699</v>
      </c>
      <c r="J267" t="s">
        <v>10764</v>
      </c>
      <c r="K267">
        <v>91</v>
      </c>
      <c r="L267">
        <v>91</v>
      </c>
      <c r="M267">
        <f>(F267*(1+0.05))</f>
        <v>2.016</v>
      </c>
      <c r="N267">
        <f>IFERROR(ROUND(( (-1.208*LN(L267) + 7.5474 + 4.6991*(2.71828^(-0.009*L267)) + 0.0001*L267*L267 - 0.0432*L267 + 4.7166)/3),2), " ")</f>
        <v>1.93</v>
      </c>
      <c r="O267">
        <f>IFERROR(MAX(MIN(ROUND(N267*(Q267/P267),2),4.5),1.9)," ")</f>
        <v>1.9</v>
      </c>
      <c r="P267">
        <f>13.098*F267^-1.237</f>
        <v>5.8446884507529555</v>
      </c>
      <c r="Q267">
        <f>13.098*M267^-1.237</f>
        <v>5.5023752276529239</v>
      </c>
      <c r="R267" s="5">
        <f>IFERROR(ROUND(MAX(MIN((-105.4*LN(O267) + 163.83),95),10),0)," ")</f>
        <v>95</v>
      </c>
      <c r="S267" s="5" t="str">
        <f>IFERROR(CONCATENATE("(",R267,",",ROUND((1.2*W267),2),")")," ")</f>
        <v>(95,2.42)</v>
      </c>
      <c r="T267">
        <f>R267-L267</f>
        <v>4</v>
      </c>
      <c r="U267" s="7" t="str">
        <f>IF((AND(T267=0,H267&gt;=L267)),"Don’t change bids","OK")</f>
        <v>OK</v>
      </c>
      <c r="V267" t="e">
        <f>IF((MATCH(F267,W267,0)),"Same","Diff")</f>
        <v>#N/A</v>
      </c>
      <c r="W267" s="5">
        <f>ROUND(M267,2)</f>
        <v>2.02</v>
      </c>
      <c r="X267" s="5">
        <v>2.02</v>
      </c>
    </row>
    <row r="268" spans="1:24" x14ac:dyDescent="0.25">
      <c r="A268" t="s">
        <v>24</v>
      </c>
      <c r="B268" t="s">
        <v>498</v>
      </c>
      <c r="C268" t="s">
        <v>367</v>
      </c>
      <c r="D268" t="s">
        <v>465</v>
      </c>
      <c r="E268" t="s">
        <v>469</v>
      </c>
      <c r="F268" s="5">
        <v>3.31</v>
      </c>
      <c r="G268" s="9">
        <v>0.1</v>
      </c>
      <c r="H268" s="6">
        <f>G268*100</f>
        <v>10</v>
      </c>
      <c r="I268" t="s">
        <v>9689</v>
      </c>
      <c r="J268" t="s">
        <v>10764</v>
      </c>
      <c r="K268">
        <v>74</v>
      </c>
      <c r="L268">
        <v>74</v>
      </c>
      <c r="M268">
        <f>(F268*(1+0.05))</f>
        <v>3.4755000000000003</v>
      </c>
      <c r="N268">
        <f>IFERROR(ROUND(( (-1.208*LN(L268) + 7.5474 + 4.6991*(2.71828^(-0.009*L268)) + 0.0001*L268*L268 - 0.0432*L268 + 4.7166)/3),2), " ")</f>
        <v>2.2799999999999998</v>
      </c>
      <c r="O268">
        <f>IFERROR(MAX(MIN(ROUND(N268*(Q268/P268),2),4.5),1.9)," ")</f>
        <v>2.15</v>
      </c>
      <c r="P268">
        <f>13.098*F268^-1.237</f>
        <v>2.9797357930060819</v>
      </c>
      <c r="Q268">
        <f>13.098*M268^-1.237</f>
        <v>2.8052178572966029</v>
      </c>
      <c r="R268" s="5">
        <f>IFERROR(ROUND(MAX(MIN((-105.4*LN(O268) + 163.83),95),10),0)," ")</f>
        <v>83</v>
      </c>
      <c r="S268" s="5" t="str">
        <f>IFERROR(CONCATENATE("(",R268,",",ROUND((1.2*W268),2),")")," ")</f>
        <v>(83,4.18)</v>
      </c>
      <c r="T268">
        <f>R268-L268</f>
        <v>9</v>
      </c>
      <c r="U268" s="7" t="str">
        <f>IF((AND(T268=0,H268&gt;=L268)),"Don’t change bids","OK")</f>
        <v>OK</v>
      </c>
      <c r="V268" t="e">
        <f>IF((MATCH(F268,W268,0)),"Same","Diff")</f>
        <v>#N/A</v>
      </c>
      <c r="W268" s="5">
        <f>ROUND(M268,2)</f>
        <v>3.48</v>
      </c>
      <c r="X268" s="5">
        <v>3.48</v>
      </c>
    </row>
    <row r="269" spans="1:24" x14ac:dyDescent="0.25">
      <c r="A269" t="s">
        <v>24</v>
      </c>
      <c r="B269" t="s">
        <v>499</v>
      </c>
      <c r="C269" t="s">
        <v>367</v>
      </c>
      <c r="D269" t="s">
        <v>500</v>
      </c>
      <c r="E269" t="s">
        <v>388</v>
      </c>
      <c r="F269" s="5">
        <v>4.12</v>
      </c>
      <c r="G269" s="9">
        <v>0.1</v>
      </c>
      <c r="H269" s="6">
        <f>G269*100</f>
        <v>10</v>
      </c>
      <c r="I269" t="s">
        <v>9657</v>
      </c>
      <c r="J269" t="s">
        <v>10764</v>
      </c>
      <c r="K269">
        <v>86</v>
      </c>
      <c r="L269">
        <v>86</v>
      </c>
      <c r="M269">
        <f>(F269*(1+0.05))</f>
        <v>4.3260000000000005</v>
      </c>
      <c r="N269">
        <f>IFERROR(ROUND(( (-1.208*LN(L269) + 7.5474 + 4.6991*(2.71828^(-0.009*L269)) + 0.0001*L269*L269 - 0.0432*L269 + 4.7166)/3),2), " ")</f>
        <v>2.02</v>
      </c>
      <c r="O269">
        <f>IFERROR(MAX(MIN(ROUND(N269*(Q269/P269),2),4.5),1.9)," ")</f>
        <v>1.9</v>
      </c>
      <c r="P269">
        <f>13.098*F269^-1.237</f>
        <v>2.2728832590980499</v>
      </c>
      <c r="Q269">
        <f>13.098*M269^-1.237</f>
        <v>2.1397644452027209</v>
      </c>
      <c r="R269" s="5">
        <f>IFERROR(ROUND(MAX(MIN((-105.4*LN(O269) + 163.83),95),10),0)," ")</f>
        <v>95</v>
      </c>
      <c r="S269" s="5" t="str">
        <f>IFERROR(CONCATENATE("(",R269,",",ROUND((1.2*W269),2),")")," ")</f>
        <v>(95,5.2)</v>
      </c>
      <c r="T269">
        <f>R269-L269</f>
        <v>9</v>
      </c>
      <c r="U269" s="7" t="str">
        <f>IF((AND(T269=0,H269&gt;=L269)),"Don’t change bids","OK")</f>
        <v>OK</v>
      </c>
      <c r="V269" t="e">
        <f>IF((MATCH(F269,W269,0)),"Same","Diff")</f>
        <v>#N/A</v>
      </c>
      <c r="W269" s="5">
        <f>ROUND(M269,2)</f>
        <v>4.33</v>
      </c>
      <c r="X269" s="5">
        <v>4.33</v>
      </c>
    </row>
    <row r="270" spans="1:24" x14ac:dyDescent="0.25">
      <c r="A270" t="s">
        <v>24</v>
      </c>
      <c r="B270" t="s">
        <v>501</v>
      </c>
      <c r="C270" t="s">
        <v>367</v>
      </c>
      <c r="D270" t="s">
        <v>500</v>
      </c>
      <c r="E270" t="s">
        <v>324</v>
      </c>
      <c r="F270" s="5">
        <v>3.71</v>
      </c>
      <c r="G270" s="9">
        <v>0.1</v>
      </c>
      <c r="H270" s="6">
        <f>G270*100</f>
        <v>10</v>
      </c>
      <c r="I270" t="s">
        <v>9700</v>
      </c>
      <c r="J270" t="s">
        <v>10764</v>
      </c>
      <c r="K270">
        <v>86</v>
      </c>
      <c r="L270">
        <v>86</v>
      </c>
      <c r="M270">
        <f>(F270*(1+0.05))</f>
        <v>3.8955000000000002</v>
      </c>
      <c r="N270">
        <f>IFERROR(ROUND(( (-1.208*LN(L270) + 7.5474 + 4.6991*(2.71828^(-0.009*L270)) + 0.0001*L270*L270 - 0.0432*L270 + 4.7166)/3),2), " ")</f>
        <v>2.02</v>
      </c>
      <c r="O270">
        <f>IFERROR(MAX(MIN(ROUND(N270*(Q270/P270),2),4.5),1.9)," ")</f>
        <v>1.9</v>
      </c>
      <c r="P270">
        <f>13.098*F270^-1.237</f>
        <v>2.5875542263561155</v>
      </c>
      <c r="Q270">
        <f>13.098*M270^-1.237</f>
        <v>2.436005681958346</v>
      </c>
      <c r="R270" s="5">
        <f>IFERROR(ROUND(MAX(MIN((-105.4*LN(O270) + 163.83),95),10),0)," ")</f>
        <v>95</v>
      </c>
      <c r="S270" s="5" t="str">
        <f>IFERROR(CONCATENATE("(",R270,",",ROUND((1.2*W270),2),")")," ")</f>
        <v>(95,4.68)</v>
      </c>
      <c r="T270">
        <f>R270-L270</f>
        <v>9</v>
      </c>
      <c r="U270" s="7" t="str">
        <f>IF((AND(T270=0,H270&gt;=L270)),"Don’t change bids","OK")</f>
        <v>OK</v>
      </c>
      <c r="V270" t="e">
        <f>IF((MATCH(F270,W270,0)),"Same","Diff")</f>
        <v>#N/A</v>
      </c>
      <c r="W270" s="5">
        <f>ROUND(M270,2)</f>
        <v>3.9</v>
      </c>
      <c r="X270" s="5">
        <v>3.9</v>
      </c>
    </row>
    <row r="271" spans="1:24" x14ac:dyDescent="0.25">
      <c r="A271" t="s">
        <v>24</v>
      </c>
      <c r="B271" t="s">
        <v>502</v>
      </c>
      <c r="C271" t="s">
        <v>367</v>
      </c>
      <c r="D271" t="s">
        <v>500</v>
      </c>
      <c r="E271" t="s">
        <v>503</v>
      </c>
      <c r="F271" s="5">
        <v>3.87</v>
      </c>
      <c r="G271" s="9">
        <v>0.1</v>
      </c>
      <c r="H271" s="6">
        <f>G271*100</f>
        <v>10</v>
      </c>
      <c r="I271" t="s">
        <v>9701</v>
      </c>
      <c r="J271" t="s">
        <v>10764</v>
      </c>
      <c r="K271">
        <v>86</v>
      </c>
      <c r="L271">
        <v>86</v>
      </c>
      <c r="M271">
        <f>(F271*(1+0.05))</f>
        <v>4.0635000000000003</v>
      </c>
      <c r="N271">
        <f>IFERROR(ROUND(( (-1.208*LN(L271) + 7.5474 + 4.6991*(2.71828^(-0.009*L271)) + 0.0001*L271*L271 - 0.0432*L271 + 4.7166)/3),2), " ")</f>
        <v>2.02</v>
      </c>
      <c r="O271">
        <f>IFERROR(MAX(MIN(ROUND(N271*(Q271/P271),2),4.5),1.9)," ")</f>
        <v>1.9</v>
      </c>
      <c r="P271">
        <f>13.098*F271^-1.237</f>
        <v>2.4558764940592721</v>
      </c>
      <c r="Q271">
        <f>13.098*M271^-1.237</f>
        <v>2.3120400851042779</v>
      </c>
      <c r="R271" s="5">
        <f>IFERROR(ROUND(MAX(MIN((-105.4*LN(O271) + 163.83),95),10),0)," ")</f>
        <v>95</v>
      </c>
      <c r="S271" s="5" t="str">
        <f>IFERROR(CONCATENATE("(",R271,",",ROUND((1.2*W271),2),")")," ")</f>
        <v>(95,4.87)</v>
      </c>
      <c r="T271">
        <f>R271-L271</f>
        <v>9</v>
      </c>
      <c r="U271" s="7" t="str">
        <f>IF((AND(T271=0,H271&gt;=L271)),"Don’t change bids","OK")</f>
        <v>OK</v>
      </c>
      <c r="V271" t="e">
        <f>IF((MATCH(F271,W271,0)),"Same","Diff")</f>
        <v>#N/A</v>
      </c>
      <c r="W271" s="5">
        <f>ROUND(M271,2)</f>
        <v>4.0599999999999996</v>
      </c>
      <c r="X271" s="5">
        <v>4.0599999999999996</v>
      </c>
    </row>
    <row r="272" spans="1:24" x14ac:dyDescent="0.25">
      <c r="A272" t="s">
        <v>24</v>
      </c>
      <c r="B272" t="s">
        <v>504</v>
      </c>
      <c r="C272" t="s">
        <v>367</v>
      </c>
      <c r="D272" t="s">
        <v>500</v>
      </c>
      <c r="E272" t="s">
        <v>505</v>
      </c>
      <c r="F272" s="5">
        <v>2.89</v>
      </c>
      <c r="G272" s="9">
        <v>0.1</v>
      </c>
      <c r="H272" s="6">
        <f>G272*100</f>
        <v>10</v>
      </c>
      <c r="I272" t="s">
        <v>9702</v>
      </c>
      <c r="J272" t="s">
        <v>10764</v>
      </c>
      <c r="K272">
        <v>86</v>
      </c>
      <c r="L272">
        <v>86</v>
      </c>
      <c r="M272">
        <f>(F272*(1+0.05))</f>
        <v>3.0345000000000004</v>
      </c>
      <c r="N272">
        <f>IFERROR(ROUND(( (-1.208*LN(L272) + 7.5474 + 4.6991*(2.71828^(-0.009*L272)) + 0.0001*L272*L272 - 0.0432*L272 + 4.7166)/3),2), " ")</f>
        <v>2.02</v>
      </c>
      <c r="O272">
        <f>IFERROR(MAX(MIN(ROUND(N272*(Q272/P272),2),4.5),1.9)," ")</f>
        <v>1.9</v>
      </c>
      <c r="P272">
        <f>13.098*F272^-1.237</f>
        <v>3.5243120484887318</v>
      </c>
      <c r="Q272">
        <f>13.098*M272^-1.237</f>
        <v>3.3178992299623591</v>
      </c>
      <c r="R272" s="5">
        <f>IFERROR(ROUND(MAX(MIN((-105.4*LN(O272) + 163.83),95),10),0)," ")</f>
        <v>95</v>
      </c>
      <c r="S272" s="5" t="str">
        <f>IFERROR(CONCATENATE("(",R272,",",ROUND((1.2*W272),2),")")," ")</f>
        <v>(95,3.64)</v>
      </c>
      <c r="T272">
        <f>R272-L272</f>
        <v>9</v>
      </c>
      <c r="U272" s="7" t="str">
        <f>IF((AND(T272=0,H272&gt;=L272)),"Don’t change bids","OK")</f>
        <v>OK</v>
      </c>
      <c r="V272" t="e">
        <f>IF((MATCH(F272,W272,0)),"Same","Diff")</f>
        <v>#N/A</v>
      </c>
      <c r="W272" s="5">
        <f>ROUND(M272,2)</f>
        <v>3.03</v>
      </c>
      <c r="X272" s="5">
        <v>3.03</v>
      </c>
    </row>
    <row r="273" spans="1:24" x14ac:dyDescent="0.25">
      <c r="A273" t="s">
        <v>24</v>
      </c>
      <c r="B273" t="s">
        <v>506</v>
      </c>
      <c r="C273" t="s">
        <v>367</v>
      </c>
      <c r="D273" t="s">
        <v>500</v>
      </c>
      <c r="E273" t="s">
        <v>384</v>
      </c>
      <c r="F273" s="5">
        <v>3.21</v>
      </c>
      <c r="G273" s="8">
        <v>0.5</v>
      </c>
      <c r="H273" s="6">
        <f>G273*100</f>
        <v>50</v>
      </c>
      <c r="I273" t="s">
        <v>9703</v>
      </c>
      <c r="J273" t="s">
        <v>10764</v>
      </c>
      <c r="K273">
        <v>91</v>
      </c>
      <c r="L273">
        <v>91</v>
      </c>
      <c r="M273">
        <f>(F273*(1+0.05))</f>
        <v>3.3705000000000003</v>
      </c>
      <c r="N273">
        <f>IFERROR(ROUND(( (-1.208*LN(L273) + 7.5474 + 4.6991*(2.71828^(-0.009*L273)) + 0.0001*L273*L273 - 0.0432*L273 + 4.7166)/3),2), " ")</f>
        <v>1.93</v>
      </c>
      <c r="O273">
        <f>IFERROR(MAX(MIN(ROUND(N273*(Q273/P273),2),4.5),1.9)," ")</f>
        <v>1.9</v>
      </c>
      <c r="P273">
        <f>13.098*F273^-1.237</f>
        <v>3.0949829509755835</v>
      </c>
      <c r="Q273">
        <f>13.098*M273^-1.237</f>
        <v>2.9137151899452061</v>
      </c>
      <c r="R273" s="5">
        <f>IFERROR(ROUND(MAX(MIN((-105.4*LN(O273) + 163.83),95),10),0)," ")</f>
        <v>95</v>
      </c>
      <c r="S273" s="5" t="str">
        <f>IFERROR(CONCATENATE("(",R273,",",ROUND((1.2*W273),2),")")," ")</f>
        <v>(95,4.04)</v>
      </c>
      <c r="T273">
        <f>R273-L273</f>
        <v>4</v>
      </c>
      <c r="U273" s="7" t="str">
        <f>IF((AND(T273=0,H273&gt;=L273)),"Don’t change bids","OK")</f>
        <v>OK</v>
      </c>
      <c r="V273" t="e">
        <f>IF((MATCH(F273,W273,0)),"Same","Diff")</f>
        <v>#N/A</v>
      </c>
      <c r="W273" s="5">
        <f>ROUND(M273,2)</f>
        <v>3.37</v>
      </c>
      <c r="X273" s="5">
        <v>3.37</v>
      </c>
    </row>
    <row r="274" spans="1:24" x14ac:dyDescent="0.25">
      <c r="A274" t="s">
        <v>24</v>
      </c>
      <c r="B274" t="s">
        <v>507</v>
      </c>
      <c r="C274" t="s">
        <v>367</v>
      </c>
      <c r="D274" t="s">
        <v>500</v>
      </c>
      <c r="E274" t="s">
        <v>400</v>
      </c>
      <c r="F274" s="5">
        <v>3.54</v>
      </c>
      <c r="G274" s="9">
        <v>0.1</v>
      </c>
      <c r="H274" s="6">
        <f>G274*100</f>
        <v>10</v>
      </c>
      <c r="I274" t="s">
        <v>9660</v>
      </c>
      <c r="J274" t="s">
        <v>10764</v>
      </c>
      <c r="K274">
        <v>86</v>
      </c>
      <c r="L274">
        <v>86</v>
      </c>
      <c r="M274">
        <f>(F274*(1+0.05))</f>
        <v>3.7170000000000001</v>
      </c>
      <c r="N274">
        <f>IFERROR(ROUND(( (-1.208*LN(L274) + 7.5474 + 4.6991*(2.71828^(-0.009*L274)) + 0.0001*L274*L274 - 0.0432*L274 + 4.7166)/3),2), " ")</f>
        <v>2.02</v>
      </c>
      <c r="O274">
        <f>IFERROR(MAX(MIN(ROUND(N274*(Q274/P274),2),4.5),1.9)," ")</f>
        <v>1.9</v>
      </c>
      <c r="P274">
        <f>13.098*F274^-1.237</f>
        <v>2.7421294369070002</v>
      </c>
      <c r="Q274">
        <f>13.098*M274^-1.237</f>
        <v>2.5815276916447387</v>
      </c>
      <c r="R274" s="5">
        <f>IFERROR(ROUND(MAX(MIN((-105.4*LN(O274) + 163.83),95),10),0)," ")</f>
        <v>95</v>
      </c>
      <c r="S274" s="5" t="str">
        <f>IFERROR(CONCATENATE("(",R274,",",ROUND((1.2*W274),2),")")," ")</f>
        <v>(95,4.46)</v>
      </c>
      <c r="T274">
        <f>R274-L274</f>
        <v>9</v>
      </c>
      <c r="U274" s="7" t="str">
        <f>IF((AND(T274=0,H274&gt;=L274)),"Don’t change bids","OK")</f>
        <v>OK</v>
      </c>
      <c r="V274" t="e">
        <f>IF((MATCH(F274,W274,0)),"Same","Diff")</f>
        <v>#N/A</v>
      </c>
      <c r="W274" s="5">
        <f>ROUND(M274,2)</f>
        <v>3.72</v>
      </c>
      <c r="X274" s="5">
        <v>3.72</v>
      </c>
    </row>
    <row r="275" spans="1:24" x14ac:dyDescent="0.25">
      <c r="A275" t="s">
        <v>24</v>
      </c>
      <c r="B275" t="s">
        <v>508</v>
      </c>
      <c r="C275" t="s">
        <v>367</v>
      </c>
      <c r="D275" t="s">
        <v>500</v>
      </c>
      <c r="E275" t="s">
        <v>509</v>
      </c>
      <c r="F275" s="5">
        <v>7.48</v>
      </c>
      <c r="G275" s="8">
        <v>0.5</v>
      </c>
      <c r="H275" s="6">
        <f>G275*100</f>
        <v>50</v>
      </c>
      <c r="I275" t="s">
        <v>9704</v>
      </c>
      <c r="J275" t="s">
        <v>10764</v>
      </c>
      <c r="K275">
        <v>70</v>
      </c>
      <c r="L275">
        <v>70</v>
      </c>
      <c r="M275">
        <f>(F275*(1+0.05))</f>
        <v>7.854000000000001</v>
      </c>
      <c r="N275">
        <f>IFERROR(ROUND(( (-1.208*LN(L275) + 7.5474 + 4.6991*(2.71828^(-0.009*L275)) + 0.0001*L275*L275 - 0.0432*L275 + 4.7166)/3),2), " ")</f>
        <v>2.37</v>
      </c>
      <c r="O275">
        <f>IFERROR(MAX(MIN(ROUND(N275*(Q275/P275),2),4.5),1.9)," ")</f>
        <v>2.23</v>
      </c>
      <c r="P275">
        <f>13.098*F275^-1.237</f>
        <v>1.0868977995967612</v>
      </c>
      <c r="Q275">
        <f>13.098*M275^-1.237</f>
        <v>1.0232400884808901</v>
      </c>
      <c r="R275" s="5">
        <f>IFERROR(ROUND(MAX(MIN((-105.4*LN(O275) + 163.83),95),10),0)," ")</f>
        <v>79</v>
      </c>
      <c r="S275" s="5" t="str">
        <f>IFERROR(CONCATENATE("(",R275,",",ROUND((1.2*W275),2),")")," ")</f>
        <v>(79,9.42)</v>
      </c>
      <c r="T275">
        <f>R275-L275</f>
        <v>9</v>
      </c>
      <c r="U275" s="7" t="str">
        <f>IF((AND(T275=0,H275&gt;=L275)),"Don’t change bids","OK")</f>
        <v>OK</v>
      </c>
      <c r="V275" t="e">
        <f>IF((MATCH(F275,W275,0)),"Same","Diff")</f>
        <v>#N/A</v>
      </c>
      <c r="W275" s="5">
        <f>ROUND(M275,2)</f>
        <v>7.85</v>
      </c>
      <c r="X275" s="5">
        <v>7.85</v>
      </c>
    </row>
    <row r="276" spans="1:24" x14ac:dyDescent="0.25">
      <c r="A276" t="s">
        <v>24</v>
      </c>
      <c r="B276" t="s">
        <v>510</v>
      </c>
      <c r="C276" t="s">
        <v>367</v>
      </c>
      <c r="D276" t="s">
        <v>511</v>
      </c>
      <c r="E276" t="s">
        <v>512</v>
      </c>
      <c r="F276" s="5">
        <v>3.18</v>
      </c>
      <c r="G276" s="9">
        <v>0.1</v>
      </c>
      <c r="H276" s="6">
        <f>G276*100</f>
        <v>10</v>
      </c>
      <c r="I276" t="s">
        <v>9705</v>
      </c>
      <c r="J276" t="s">
        <v>10764</v>
      </c>
      <c r="K276">
        <v>86</v>
      </c>
      <c r="L276">
        <v>86</v>
      </c>
      <c r="M276">
        <f>(F276*(1+0.05))</f>
        <v>3.3390000000000004</v>
      </c>
      <c r="N276">
        <f>IFERROR(ROUND(( (-1.208*LN(L276) + 7.5474 + 4.6991*(2.71828^(-0.009*L276)) + 0.0001*L276*L276 - 0.0432*L276 + 4.7166)/3),2), " ")</f>
        <v>2.02</v>
      </c>
      <c r="O276">
        <f>IFERROR(MAX(MIN(ROUND(N276*(Q276/P276),2),4.5),1.9)," ")</f>
        <v>1.9</v>
      </c>
      <c r="P276">
        <f>13.098*F276^-1.237</f>
        <v>3.1311410986251529</v>
      </c>
      <c r="Q276">
        <f>13.098*M276^-1.237</f>
        <v>2.9477556178621431</v>
      </c>
      <c r="R276" s="5">
        <f>IFERROR(ROUND(MAX(MIN((-105.4*LN(O276) + 163.83),95),10),0)," ")</f>
        <v>95</v>
      </c>
      <c r="S276" s="5" t="str">
        <f>IFERROR(CONCATENATE("(",R276,",",ROUND((1.2*W276),2),")")," ")</f>
        <v>(95,4.01)</v>
      </c>
      <c r="T276">
        <f>R276-L276</f>
        <v>9</v>
      </c>
      <c r="U276" s="7" t="str">
        <f>IF((AND(T276=0,H276&gt;=L276)),"Don’t change bids","OK")</f>
        <v>OK</v>
      </c>
      <c r="V276" t="e">
        <f>IF((MATCH(F276,W276,0)),"Same","Diff")</f>
        <v>#N/A</v>
      </c>
      <c r="W276" s="5">
        <f>ROUND(M276,2)</f>
        <v>3.34</v>
      </c>
      <c r="X276" s="5">
        <v>3.34</v>
      </c>
    </row>
    <row r="277" spans="1:24" x14ac:dyDescent="0.25">
      <c r="A277" t="s">
        <v>24</v>
      </c>
      <c r="B277" t="s">
        <v>513</v>
      </c>
      <c r="C277" t="s">
        <v>367</v>
      </c>
      <c r="D277" t="s">
        <v>511</v>
      </c>
      <c r="E277" t="s">
        <v>388</v>
      </c>
      <c r="F277" s="5">
        <v>4.12</v>
      </c>
      <c r="G277" s="9">
        <v>0.1</v>
      </c>
      <c r="H277" s="6">
        <f>G277*100</f>
        <v>10</v>
      </c>
      <c r="I277" t="s">
        <v>9657</v>
      </c>
      <c r="J277" t="s">
        <v>10764</v>
      </c>
      <c r="K277">
        <v>86</v>
      </c>
      <c r="L277">
        <v>86</v>
      </c>
      <c r="M277">
        <f>(F277*(1+0.05))</f>
        <v>4.3260000000000005</v>
      </c>
      <c r="N277">
        <f>IFERROR(ROUND(( (-1.208*LN(L277) + 7.5474 + 4.6991*(2.71828^(-0.009*L277)) + 0.0001*L277*L277 - 0.0432*L277 + 4.7166)/3),2), " ")</f>
        <v>2.02</v>
      </c>
      <c r="O277">
        <f>IFERROR(MAX(MIN(ROUND(N277*(Q277/P277),2),4.5),1.9)," ")</f>
        <v>1.9</v>
      </c>
      <c r="P277">
        <f>13.098*F277^-1.237</f>
        <v>2.2728832590980499</v>
      </c>
      <c r="Q277">
        <f>13.098*M277^-1.237</f>
        <v>2.1397644452027209</v>
      </c>
      <c r="R277" s="5">
        <f>IFERROR(ROUND(MAX(MIN((-105.4*LN(O277) + 163.83),95),10),0)," ")</f>
        <v>95</v>
      </c>
      <c r="S277" s="5" t="str">
        <f>IFERROR(CONCATENATE("(",R277,",",ROUND((1.2*W277),2),")")," ")</f>
        <v>(95,5.2)</v>
      </c>
      <c r="T277">
        <f>R277-L277</f>
        <v>9</v>
      </c>
      <c r="U277" s="7" t="str">
        <f>IF((AND(T277=0,H277&gt;=L277)),"Don’t change bids","OK")</f>
        <v>OK</v>
      </c>
      <c r="V277" t="e">
        <f>IF((MATCH(F277,W277,0)),"Same","Diff")</f>
        <v>#N/A</v>
      </c>
      <c r="W277" s="5">
        <f>ROUND(M277,2)</f>
        <v>4.33</v>
      </c>
      <c r="X277" s="5">
        <v>4.33</v>
      </c>
    </row>
    <row r="278" spans="1:24" x14ac:dyDescent="0.25">
      <c r="A278" t="s">
        <v>24</v>
      </c>
      <c r="B278" t="s">
        <v>514</v>
      </c>
      <c r="C278" t="s">
        <v>367</v>
      </c>
      <c r="D278" t="s">
        <v>511</v>
      </c>
      <c r="E278" t="s">
        <v>515</v>
      </c>
      <c r="F278" s="5">
        <v>3.89</v>
      </c>
      <c r="G278" s="9">
        <v>0.1</v>
      </c>
      <c r="H278" s="6">
        <f>G278*100</f>
        <v>10</v>
      </c>
      <c r="I278" t="s">
        <v>9706</v>
      </c>
      <c r="J278" t="s">
        <v>10764</v>
      </c>
      <c r="K278">
        <v>86</v>
      </c>
      <c r="L278">
        <v>86</v>
      </c>
      <c r="M278">
        <f>(F278*(1+0.05))</f>
        <v>4.0845000000000002</v>
      </c>
      <c r="N278">
        <f>IFERROR(ROUND(( (-1.208*LN(L278) + 7.5474 + 4.6991*(2.71828^(-0.009*L278)) + 0.0001*L278*L278 - 0.0432*L278 + 4.7166)/3),2), " ")</f>
        <v>2.02</v>
      </c>
      <c r="O278">
        <f>IFERROR(MAX(MIN(ROUND(N278*(Q278/P278),2),4.5),1.9)," ")</f>
        <v>1.9</v>
      </c>
      <c r="P278">
        <f>13.098*F278^-1.237</f>
        <v>2.4402669005813453</v>
      </c>
      <c r="Q278">
        <f>13.098*M278^-1.237</f>
        <v>2.297344718329748</v>
      </c>
      <c r="R278" s="5">
        <f>IFERROR(ROUND(MAX(MIN((-105.4*LN(O278) + 163.83),95),10),0)," ")</f>
        <v>95</v>
      </c>
      <c r="S278" s="5" t="str">
        <f>IFERROR(CONCATENATE("(",R278,",",ROUND((1.2*W278),2),")")," ")</f>
        <v>(95,4.9)</v>
      </c>
      <c r="T278">
        <f>R278-L278</f>
        <v>9</v>
      </c>
      <c r="U278" s="7" t="str">
        <f>IF((AND(T278=0,H278&gt;=L278)),"Don’t change bids","OK")</f>
        <v>OK</v>
      </c>
      <c r="V278" t="e">
        <f>IF((MATCH(F278,W278,0)),"Same","Diff")</f>
        <v>#N/A</v>
      </c>
      <c r="W278" s="5">
        <f>ROUND(M278,2)</f>
        <v>4.08</v>
      </c>
      <c r="X278" s="5">
        <v>4.08</v>
      </c>
    </row>
    <row r="279" spans="1:24" x14ac:dyDescent="0.25">
      <c r="A279" t="s">
        <v>24</v>
      </c>
      <c r="B279" t="s">
        <v>516</v>
      </c>
      <c r="C279" t="s">
        <v>367</v>
      </c>
      <c r="D279" t="s">
        <v>511</v>
      </c>
      <c r="E279" t="s">
        <v>388</v>
      </c>
      <c r="F279" s="5">
        <v>4.12</v>
      </c>
      <c r="G279" s="9">
        <v>0.1</v>
      </c>
      <c r="H279" s="6">
        <f>G279*100</f>
        <v>10</v>
      </c>
      <c r="I279" t="s">
        <v>9657</v>
      </c>
      <c r="J279" t="s">
        <v>10764</v>
      </c>
      <c r="K279">
        <v>86</v>
      </c>
      <c r="L279">
        <v>86</v>
      </c>
      <c r="M279">
        <f>(F279*(1+0.05))</f>
        <v>4.3260000000000005</v>
      </c>
      <c r="N279">
        <f>IFERROR(ROUND(( (-1.208*LN(L279) + 7.5474 + 4.6991*(2.71828^(-0.009*L279)) + 0.0001*L279*L279 - 0.0432*L279 + 4.7166)/3),2), " ")</f>
        <v>2.02</v>
      </c>
      <c r="O279">
        <f>IFERROR(MAX(MIN(ROUND(N279*(Q279/P279),2),4.5),1.9)," ")</f>
        <v>1.9</v>
      </c>
      <c r="P279">
        <f>13.098*F279^-1.237</f>
        <v>2.2728832590980499</v>
      </c>
      <c r="Q279">
        <f>13.098*M279^-1.237</f>
        <v>2.1397644452027209</v>
      </c>
      <c r="R279" s="5">
        <f>IFERROR(ROUND(MAX(MIN((-105.4*LN(O279) + 163.83),95),10),0)," ")</f>
        <v>95</v>
      </c>
      <c r="S279" s="5" t="str">
        <f>IFERROR(CONCATENATE("(",R279,",",ROUND((1.2*W279),2),")")," ")</f>
        <v>(95,5.2)</v>
      </c>
      <c r="T279">
        <f>R279-L279</f>
        <v>9</v>
      </c>
      <c r="U279" s="7" t="str">
        <f>IF((AND(T279=0,H279&gt;=L279)),"Don’t change bids","OK")</f>
        <v>OK</v>
      </c>
      <c r="V279" t="e">
        <f>IF((MATCH(F279,W279,0)),"Same","Diff")</f>
        <v>#N/A</v>
      </c>
      <c r="W279" s="5">
        <f>ROUND(M279,2)</f>
        <v>4.33</v>
      </c>
      <c r="X279" s="5">
        <v>4.33</v>
      </c>
    </row>
    <row r="280" spans="1:24" x14ac:dyDescent="0.25">
      <c r="A280" t="s">
        <v>24</v>
      </c>
      <c r="B280" t="s">
        <v>517</v>
      </c>
      <c r="C280" t="s">
        <v>367</v>
      </c>
      <c r="D280" t="s">
        <v>511</v>
      </c>
      <c r="E280" t="s">
        <v>388</v>
      </c>
      <c r="F280" s="5">
        <v>4.12</v>
      </c>
      <c r="G280" s="9">
        <v>0.1</v>
      </c>
      <c r="H280" s="6">
        <f>G280*100</f>
        <v>10</v>
      </c>
      <c r="I280" t="s">
        <v>9657</v>
      </c>
      <c r="J280" t="s">
        <v>10764</v>
      </c>
      <c r="K280">
        <v>86</v>
      </c>
      <c r="L280">
        <v>86</v>
      </c>
      <c r="M280">
        <f>(F280*(1+0.05))</f>
        <v>4.3260000000000005</v>
      </c>
      <c r="N280">
        <f>IFERROR(ROUND(( (-1.208*LN(L280) + 7.5474 + 4.6991*(2.71828^(-0.009*L280)) + 0.0001*L280*L280 - 0.0432*L280 + 4.7166)/3),2), " ")</f>
        <v>2.02</v>
      </c>
      <c r="O280">
        <f>IFERROR(MAX(MIN(ROUND(N280*(Q280/P280),2),4.5),1.9)," ")</f>
        <v>1.9</v>
      </c>
      <c r="P280">
        <f>13.098*F280^-1.237</f>
        <v>2.2728832590980499</v>
      </c>
      <c r="Q280">
        <f>13.098*M280^-1.237</f>
        <v>2.1397644452027209</v>
      </c>
      <c r="R280" s="5">
        <f>IFERROR(ROUND(MAX(MIN((-105.4*LN(O280) + 163.83),95),10),0)," ")</f>
        <v>95</v>
      </c>
      <c r="S280" s="5" t="str">
        <f>IFERROR(CONCATENATE("(",R280,",",ROUND((1.2*W280),2),")")," ")</f>
        <v>(95,5.2)</v>
      </c>
      <c r="T280">
        <f>R280-L280</f>
        <v>9</v>
      </c>
      <c r="U280" s="7" t="str">
        <f>IF((AND(T280=0,H280&gt;=L280)),"Don’t change bids","OK")</f>
        <v>OK</v>
      </c>
      <c r="V280" t="e">
        <f>IF((MATCH(F280,W280,0)),"Same","Diff")</f>
        <v>#N/A</v>
      </c>
      <c r="W280" s="5">
        <f>ROUND(M280,2)</f>
        <v>4.33</v>
      </c>
      <c r="X280" s="5">
        <v>4.33</v>
      </c>
    </row>
    <row r="281" spans="1:24" x14ac:dyDescent="0.25">
      <c r="A281" t="s">
        <v>24</v>
      </c>
      <c r="B281" t="s">
        <v>518</v>
      </c>
      <c r="C281" t="s">
        <v>367</v>
      </c>
      <c r="D281" t="s">
        <v>511</v>
      </c>
      <c r="E281" t="s">
        <v>388</v>
      </c>
      <c r="F281" s="5">
        <v>4.12</v>
      </c>
      <c r="G281" s="9">
        <v>0.1</v>
      </c>
      <c r="H281" s="6">
        <f>G281*100</f>
        <v>10</v>
      </c>
      <c r="I281" t="s">
        <v>9657</v>
      </c>
      <c r="J281" t="s">
        <v>10764</v>
      </c>
      <c r="K281">
        <v>86</v>
      </c>
      <c r="L281">
        <v>86</v>
      </c>
      <c r="M281">
        <f>(F281*(1+0.05))</f>
        <v>4.3260000000000005</v>
      </c>
      <c r="N281">
        <f>IFERROR(ROUND(( (-1.208*LN(L281) + 7.5474 + 4.6991*(2.71828^(-0.009*L281)) + 0.0001*L281*L281 - 0.0432*L281 + 4.7166)/3),2), " ")</f>
        <v>2.02</v>
      </c>
      <c r="O281">
        <f>IFERROR(MAX(MIN(ROUND(N281*(Q281/P281),2),4.5),1.9)," ")</f>
        <v>1.9</v>
      </c>
      <c r="P281">
        <f>13.098*F281^-1.237</f>
        <v>2.2728832590980499</v>
      </c>
      <c r="Q281">
        <f>13.098*M281^-1.237</f>
        <v>2.1397644452027209</v>
      </c>
      <c r="R281" s="5">
        <f>IFERROR(ROUND(MAX(MIN((-105.4*LN(O281) + 163.83),95),10),0)," ")</f>
        <v>95</v>
      </c>
      <c r="S281" s="5" t="str">
        <f>IFERROR(CONCATENATE("(",R281,",",ROUND((1.2*W281),2),")")," ")</f>
        <v>(95,5.2)</v>
      </c>
      <c r="T281">
        <f>R281-L281</f>
        <v>9</v>
      </c>
      <c r="U281" s="7" t="str">
        <f>IF((AND(T281=0,H281&gt;=L281)),"Don’t change bids","OK")</f>
        <v>OK</v>
      </c>
      <c r="V281" t="e">
        <f>IF((MATCH(F281,W281,0)),"Same","Diff")</f>
        <v>#N/A</v>
      </c>
      <c r="W281" s="5">
        <f>ROUND(M281,2)</f>
        <v>4.33</v>
      </c>
      <c r="X281" s="5">
        <v>4.33</v>
      </c>
    </row>
    <row r="282" spans="1:24" x14ac:dyDescent="0.25">
      <c r="A282" t="s">
        <v>24</v>
      </c>
      <c r="B282" t="s">
        <v>519</v>
      </c>
      <c r="C282" t="s">
        <v>367</v>
      </c>
      <c r="D282" t="s">
        <v>511</v>
      </c>
      <c r="E282" t="s">
        <v>248</v>
      </c>
      <c r="F282" s="5">
        <v>5.1100000000000003</v>
      </c>
      <c r="G282" s="8">
        <v>0.77780000000000005</v>
      </c>
      <c r="H282" s="6">
        <f>G282*100</f>
        <v>77.78</v>
      </c>
      <c r="I282" t="s">
        <v>9707</v>
      </c>
      <c r="J282" t="s">
        <v>10764</v>
      </c>
      <c r="K282">
        <v>37</v>
      </c>
      <c r="L282">
        <v>37</v>
      </c>
      <c r="M282">
        <f>(F282*(1+0.05))</f>
        <v>5.3655000000000008</v>
      </c>
      <c r="N282">
        <f>IFERROR(ROUND(( (-1.208*LN(L282) + 7.5474 + 4.6991*(2.71828^(-0.009*L282)) + 0.0001*L282*L282 - 0.0432*L282 + 4.7166)/3),2), " ")</f>
        <v>3.27</v>
      </c>
      <c r="O282">
        <f>IFERROR(MAX(MIN(ROUND(N282*(Q282/P282),2),4.5),1.9)," ")</f>
        <v>3.08</v>
      </c>
      <c r="P282">
        <f>13.098*F282^-1.237</f>
        <v>1.7413590712575653</v>
      </c>
      <c r="Q282">
        <f>13.098*M282^-1.237</f>
        <v>1.639370703309593</v>
      </c>
      <c r="R282" s="5">
        <f>IFERROR(ROUND(MAX(MIN((-105.4*LN(O282) + 163.83),95),10),0)," ")</f>
        <v>45</v>
      </c>
      <c r="S282" s="5" t="str">
        <f>IFERROR(CONCATENATE("(",R282,",",ROUND((1.2*W282),2),")")," ")</f>
        <v>(45,6.44)</v>
      </c>
      <c r="T282">
        <f>R282-L282</f>
        <v>8</v>
      </c>
      <c r="U282" s="7" t="str">
        <f>IF((AND(T282=0,H282&gt;=L282)),"Don’t change bids","OK")</f>
        <v>OK</v>
      </c>
      <c r="V282" t="e">
        <f>IF((MATCH(F282,W282,0)),"Same","Diff")</f>
        <v>#N/A</v>
      </c>
      <c r="W282" s="5">
        <f>ROUND(M282,2)</f>
        <v>5.37</v>
      </c>
      <c r="X282" s="5">
        <v>5.37</v>
      </c>
    </row>
    <row r="283" spans="1:24" x14ac:dyDescent="0.25">
      <c r="A283" t="s">
        <v>24</v>
      </c>
      <c r="B283" t="s">
        <v>520</v>
      </c>
      <c r="C283" t="s">
        <v>367</v>
      </c>
      <c r="D283" t="s">
        <v>511</v>
      </c>
      <c r="E283" t="s">
        <v>521</v>
      </c>
      <c r="F283" s="5">
        <v>3.84</v>
      </c>
      <c r="G283" s="9">
        <v>0.1</v>
      </c>
      <c r="H283" s="6">
        <f>G283*100</f>
        <v>10</v>
      </c>
      <c r="I283" t="s">
        <v>9708</v>
      </c>
      <c r="J283" t="s">
        <v>10764</v>
      </c>
      <c r="K283">
        <v>86</v>
      </c>
      <c r="L283">
        <v>86</v>
      </c>
      <c r="M283">
        <f>(F283*(1+0.05))</f>
        <v>4.032</v>
      </c>
      <c r="N283">
        <f>IFERROR(ROUND(( (-1.208*LN(L283) + 7.5474 + 4.6991*(2.71828^(-0.009*L283)) + 0.0001*L283*L283 - 0.0432*L283 + 4.7166)/3),2), " ")</f>
        <v>2.02</v>
      </c>
      <c r="O283">
        <f>IFERROR(MAX(MIN(ROUND(N283*(Q283/P283),2),4.5),1.9)," ")</f>
        <v>1.9</v>
      </c>
      <c r="P283">
        <f>13.098*F283^-1.237</f>
        <v>2.4796321667365371</v>
      </c>
      <c r="Q283">
        <f>13.098*M283^-1.237</f>
        <v>2.3344044294071429</v>
      </c>
      <c r="R283" s="5">
        <f>IFERROR(ROUND(MAX(MIN((-105.4*LN(O283) + 163.83),95),10),0)," ")</f>
        <v>95</v>
      </c>
      <c r="S283" s="5" t="str">
        <f>IFERROR(CONCATENATE("(",R283,",",ROUND((1.2*W283),2),")")," ")</f>
        <v>(95,4.84)</v>
      </c>
      <c r="T283">
        <f>R283-L283</f>
        <v>9</v>
      </c>
      <c r="U283" s="7" t="str">
        <f>IF((AND(T283=0,H283&gt;=L283)),"Don’t change bids","OK")</f>
        <v>OK</v>
      </c>
      <c r="V283" t="e">
        <f>IF((MATCH(F283,W283,0)),"Same","Diff")</f>
        <v>#N/A</v>
      </c>
      <c r="W283" s="5">
        <f>ROUND(M283,2)</f>
        <v>4.03</v>
      </c>
      <c r="X283" s="5">
        <v>4.03</v>
      </c>
    </row>
    <row r="284" spans="1:24" x14ac:dyDescent="0.25">
      <c r="A284" t="s">
        <v>24</v>
      </c>
      <c r="B284" t="s">
        <v>522</v>
      </c>
      <c r="C284" t="s">
        <v>367</v>
      </c>
      <c r="D284" t="s">
        <v>511</v>
      </c>
      <c r="E284" t="s">
        <v>388</v>
      </c>
      <c r="F284" s="5">
        <v>4.12</v>
      </c>
      <c r="G284" s="9">
        <v>0.1</v>
      </c>
      <c r="H284" s="6">
        <f>G284*100</f>
        <v>10</v>
      </c>
      <c r="I284" t="s">
        <v>9657</v>
      </c>
      <c r="J284" t="s">
        <v>10764</v>
      </c>
      <c r="K284">
        <v>86</v>
      </c>
      <c r="L284">
        <v>86</v>
      </c>
      <c r="M284">
        <f>(F284*(1+0.05))</f>
        <v>4.3260000000000005</v>
      </c>
      <c r="N284">
        <f>IFERROR(ROUND(( (-1.208*LN(L284) + 7.5474 + 4.6991*(2.71828^(-0.009*L284)) + 0.0001*L284*L284 - 0.0432*L284 + 4.7166)/3),2), " ")</f>
        <v>2.02</v>
      </c>
      <c r="O284">
        <f>IFERROR(MAX(MIN(ROUND(N284*(Q284/P284),2),4.5),1.9)," ")</f>
        <v>1.9</v>
      </c>
      <c r="P284">
        <f>13.098*F284^-1.237</f>
        <v>2.2728832590980499</v>
      </c>
      <c r="Q284">
        <f>13.098*M284^-1.237</f>
        <v>2.1397644452027209</v>
      </c>
      <c r="R284" s="5">
        <f>IFERROR(ROUND(MAX(MIN((-105.4*LN(O284) + 163.83),95),10),0)," ")</f>
        <v>95</v>
      </c>
      <c r="S284" s="5" t="str">
        <f>IFERROR(CONCATENATE("(",R284,",",ROUND((1.2*W284),2),")")," ")</f>
        <v>(95,5.2)</v>
      </c>
      <c r="T284">
        <f>R284-L284</f>
        <v>9</v>
      </c>
      <c r="U284" s="7" t="str">
        <f>IF((AND(T284=0,H284&gt;=L284)),"Don’t change bids","OK")</f>
        <v>OK</v>
      </c>
      <c r="V284" t="e">
        <f>IF((MATCH(F284,W284,0)),"Same","Diff")</f>
        <v>#N/A</v>
      </c>
      <c r="W284" s="5">
        <f>ROUND(M284,2)</f>
        <v>4.33</v>
      </c>
      <c r="X284" s="5">
        <v>4.33</v>
      </c>
    </row>
    <row r="285" spans="1:24" x14ac:dyDescent="0.25">
      <c r="A285" t="s">
        <v>24</v>
      </c>
      <c r="B285" t="s">
        <v>523</v>
      </c>
      <c r="C285" t="s">
        <v>367</v>
      </c>
      <c r="D285" t="s">
        <v>511</v>
      </c>
      <c r="E285" t="s">
        <v>324</v>
      </c>
      <c r="F285" s="5">
        <v>3.71</v>
      </c>
      <c r="G285" s="9">
        <v>0.1</v>
      </c>
      <c r="H285" s="6">
        <f>G285*100</f>
        <v>10</v>
      </c>
      <c r="I285" t="s">
        <v>9700</v>
      </c>
      <c r="J285" t="s">
        <v>10764</v>
      </c>
      <c r="K285">
        <v>86</v>
      </c>
      <c r="L285">
        <v>86</v>
      </c>
      <c r="M285">
        <f>(F285*(1+0.05))</f>
        <v>3.8955000000000002</v>
      </c>
      <c r="N285">
        <f>IFERROR(ROUND(( (-1.208*LN(L285) + 7.5474 + 4.6991*(2.71828^(-0.009*L285)) + 0.0001*L285*L285 - 0.0432*L285 + 4.7166)/3),2), " ")</f>
        <v>2.02</v>
      </c>
      <c r="O285">
        <f>IFERROR(MAX(MIN(ROUND(N285*(Q285/P285),2),4.5),1.9)," ")</f>
        <v>1.9</v>
      </c>
      <c r="P285">
        <f>13.098*F285^-1.237</f>
        <v>2.5875542263561155</v>
      </c>
      <c r="Q285">
        <f>13.098*M285^-1.237</f>
        <v>2.436005681958346</v>
      </c>
      <c r="R285" s="5">
        <f>IFERROR(ROUND(MAX(MIN((-105.4*LN(O285) + 163.83),95),10),0)," ")</f>
        <v>95</v>
      </c>
      <c r="S285" s="5" t="str">
        <f>IFERROR(CONCATENATE("(",R285,",",ROUND((1.2*W285),2),")")," ")</f>
        <v>(95,4.68)</v>
      </c>
      <c r="T285">
        <f>R285-L285</f>
        <v>9</v>
      </c>
      <c r="U285" s="7" t="str">
        <f>IF((AND(T285=0,H285&gt;=L285)),"Don’t change bids","OK")</f>
        <v>OK</v>
      </c>
      <c r="V285" t="e">
        <f>IF((MATCH(F285,W285,0)),"Same","Diff")</f>
        <v>#N/A</v>
      </c>
      <c r="W285" s="5">
        <f>ROUND(M285,2)</f>
        <v>3.9</v>
      </c>
      <c r="X285" s="5">
        <v>3.9</v>
      </c>
    </row>
    <row r="286" spans="1:24" x14ac:dyDescent="0.25">
      <c r="A286" t="s">
        <v>24</v>
      </c>
      <c r="B286" t="s">
        <v>524</v>
      </c>
      <c r="C286" t="s">
        <v>367</v>
      </c>
      <c r="D286" t="s">
        <v>525</v>
      </c>
      <c r="E286" t="s">
        <v>505</v>
      </c>
      <c r="F286" s="5">
        <v>2.89</v>
      </c>
      <c r="G286" s="9">
        <v>0.1</v>
      </c>
      <c r="H286" s="6">
        <f>G286*100</f>
        <v>10</v>
      </c>
      <c r="I286" t="s">
        <v>9702</v>
      </c>
      <c r="J286" t="s">
        <v>10764</v>
      </c>
      <c r="K286">
        <v>86</v>
      </c>
      <c r="L286">
        <v>86</v>
      </c>
      <c r="M286">
        <f>(F286*(1+0.05))</f>
        <v>3.0345000000000004</v>
      </c>
      <c r="N286">
        <f>IFERROR(ROUND(( (-1.208*LN(L286) + 7.5474 + 4.6991*(2.71828^(-0.009*L286)) + 0.0001*L286*L286 - 0.0432*L286 + 4.7166)/3),2), " ")</f>
        <v>2.02</v>
      </c>
      <c r="O286">
        <f>IFERROR(MAX(MIN(ROUND(N286*(Q286/P286),2),4.5),1.9)," ")</f>
        <v>1.9</v>
      </c>
      <c r="P286">
        <f>13.098*F286^-1.237</f>
        <v>3.5243120484887318</v>
      </c>
      <c r="Q286">
        <f>13.098*M286^-1.237</f>
        <v>3.3178992299623591</v>
      </c>
      <c r="R286" s="5">
        <f>IFERROR(ROUND(MAX(MIN((-105.4*LN(O286) + 163.83),95),10),0)," ")</f>
        <v>95</v>
      </c>
      <c r="S286" s="5" t="str">
        <f>IFERROR(CONCATENATE("(",R286,",",ROUND((1.2*W286),2),")")," ")</f>
        <v>(95,3.64)</v>
      </c>
      <c r="T286">
        <f>R286-L286</f>
        <v>9</v>
      </c>
      <c r="U286" s="7" t="str">
        <f>IF((AND(T286=0,H286&gt;=L286)),"Don’t change bids","OK")</f>
        <v>OK</v>
      </c>
      <c r="V286" t="e">
        <f>IF((MATCH(F286,W286,0)),"Same","Diff")</f>
        <v>#N/A</v>
      </c>
      <c r="W286" s="5">
        <f>ROUND(M286,2)</f>
        <v>3.03</v>
      </c>
      <c r="X286" s="5">
        <v>3.03</v>
      </c>
    </row>
    <row r="287" spans="1:24" x14ac:dyDescent="0.25">
      <c r="A287" t="s">
        <v>24</v>
      </c>
      <c r="B287" t="s">
        <v>526</v>
      </c>
      <c r="C287" t="s">
        <v>367</v>
      </c>
      <c r="D287" t="s">
        <v>525</v>
      </c>
      <c r="E287" t="s">
        <v>388</v>
      </c>
      <c r="F287" s="5">
        <v>4.12</v>
      </c>
      <c r="G287" s="9">
        <v>0.1</v>
      </c>
      <c r="H287" s="6">
        <f>G287*100</f>
        <v>10</v>
      </c>
      <c r="I287" t="s">
        <v>9657</v>
      </c>
      <c r="J287" t="s">
        <v>10764</v>
      </c>
      <c r="K287">
        <v>86</v>
      </c>
      <c r="L287">
        <v>86</v>
      </c>
      <c r="M287">
        <f>(F287*(1+0.05))</f>
        <v>4.3260000000000005</v>
      </c>
      <c r="N287">
        <f>IFERROR(ROUND(( (-1.208*LN(L287) + 7.5474 + 4.6991*(2.71828^(-0.009*L287)) + 0.0001*L287*L287 - 0.0432*L287 + 4.7166)/3),2), " ")</f>
        <v>2.02</v>
      </c>
      <c r="O287">
        <f>IFERROR(MAX(MIN(ROUND(N287*(Q287/P287),2),4.5),1.9)," ")</f>
        <v>1.9</v>
      </c>
      <c r="P287">
        <f>13.098*F287^-1.237</f>
        <v>2.2728832590980499</v>
      </c>
      <c r="Q287">
        <f>13.098*M287^-1.237</f>
        <v>2.1397644452027209</v>
      </c>
      <c r="R287" s="5">
        <f>IFERROR(ROUND(MAX(MIN((-105.4*LN(O287) + 163.83),95),10),0)," ")</f>
        <v>95</v>
      </c>
      <c r="S287" s="5" t="str">
        <f>IFERROR(CONCATENATE("(",R287,",",ROUND((1.2*W287),2),")")," ")</f>
        <v>(95,5.2)</v>
      </c>
      <c r="T287">
        <f>R287-L287</f>
        <v>9</v>
      </c>
      <c r="U287" s="7" t="str">
        <f>IF((AND(T287=0,H287&gt;=L287)),"Don’t change bids","OK")</f>
        <v>OK</v>
      </c>
      <c r="V287" t="e">
        <f>IF((MATCH(F287,W287,0)),"Same","Diff")</f>
        <v>#N/A</v>
      </c>
      <c r="W287" s="5">
        <f>ROUND(M287,2)</f>
        <v>4.33</v>
      </c>
      <c r="X287" s="5">
        <v>4.33</v>
      </c>
    </row>
    <row r="288" spans="1:24" x14ac:dyDescent="0.25">
      <c r="A288" t="s">
        <v>24</v>
      </c>
      <c r="B288" t="s">
        <v>527</v>
      </c>
      <c r="C288" t="s">
        <v>367</v>
      </c>
      <c r="D288" t="s">
        <v>525</v>
      </c>
      <c r="E288" t="s">
        <v>388</v>
      </c>
      <c r="F288" s="5">
        <v>4.12</v>
      </c>
      <c r="G288" s="9">
        <v>0.1</v>
      </c>
      <c r="H288" s="6">
        <f>G288*100</f>
        <v>10</v>
      </c>
      <c r="I288" t="s">
        <v>9657</v>
      </c>
      <c r="J288" t="s">
        <v>10764</v>
      </c>
      <c r="K288">
        <v>86</v>
      </c>
      <c r="L288">
        <v>86</v>
      </c>
      <c r="M288">
        <f>(F288*(1+0.05))</f>
        <v>4.3260000000000005</v>
      </c>
      <c r="N288">
        <f>IFERROR(ROUND(( (-1.208*LN(L288) + 7.5474 + 4.6991*(2.71828^(-0.009*L288)) + 0.0001*L288*L288 - 0.0432*L288 + 4.7166)/3),2), " ")</f>
        <v>2.02</v>
      </c>
      <c r="O288">
        <f>IFERROR(MAX(MIN(ROUND(N288*(Q288/P288),2),4.5),1.9)," ")</f>
        <v>1.9</v>
      </c>
      <c r="P288">
        <f>13.098*F288^-1.237</f>
        <v>2.2728832590980499</v>
      </c>
      <c r="Q288">
        <f>13.098*M288^-1.237</f>
        <v>2.1397644452027209</v>
      </c>
      <c r="R288" s="5">
        <f>IFERROR(ROUND(MAX(MIN((-105.4*LN(O288) + 163.83),95),10),0)," ")</f>
        <v>95</v>
      </c>
      <c r="S288" s="5" t="str">
        <f>IFERROR(CONCATENATE("(",R288,",",ROUND((1.2*W288),2),")")," ")</f>
        <v>(95,5.2)</v>
      </c>
      <c r="T288">
        <f>R288-L288</f>
        <v>9</v>
      </c>
      <c r="U288" s="7" t="str">
        <f>IF((AND(T288=0,H288&gt;=L288)),"Don’t change bids","OK")</f>
        <v>OK</v>
      </c>
      <c r="V288" t="e">
        <f>IF((MATCH(F288,W288,0)),"Same","Diff")</f>
        <v>#N/A</v>
      </c>
      <c r="W288" s="5">
        <f>ROUND(M288,2)</f>
        <v>4.33</v>
      </c>
      <c r="X288" s="5">
        <v>4.33</v>
      </c>
    </row>
    <row r="289" spans="1:24" x14ac:dyDescent="0.25">
      <c r="A289" t="s">
        <v>24</v>
      </c>
      <c r="B289" t="s">
        <v>528</v>
      </c>
      <c r="C289" t="s">
        <v>367</v>
      </c>
      <c r="D289" t="s">
        <v>525</v>
      </c>
      <c r="E289" t="s">
        <v>400</v>
      </c>
      <c r="F289" s="5">
        <v>3.54</v>
      </c>
      <c r="G289" s="9">
        <v>0.1</v>
      </c>
      <c r="H289" s="6">
        <f>G289*100</f>
        <v>10</v>
      </c>
      <c r="I289" t="s">
        <v>9660</v>
      </c>
      <c r="J289" t="s">
        <v>10764</v>
      </c>
      <c r="K289">
        <v>86</v>
      </c>
      <c r="L289">
        <v>86</v>
      </c>
      <c r="M289">
        <f>(F289*(1+0.05))</f>
        <v>3.7170000000000001</v>
      </c>
      <c r="N289">
        <f>IFERROR(ROUND(( (-1.208*LN(L289) + 7.5474 + 4.6991*(2.71828^(-0.009*L289)) + 0.0001*L289*L289 - 0.0432*L289 + 4.7166)/3),2), " ")</f>
        <v>2.02</v>
      </c>
      <c r="O289">
        <f>IFERROR(MAX(MIN(ROUND(N289*(Q289/P289),2),4.5),1.9)," ")</f>
        <v>1.9</v>
      </c>
      <c r="P289">
        <f>13.098*F289^-1.237</f>
        <v>2.7421294369070002</v>
      </c>
      <c r="Q289">
        <f>13.098*M289^-1.237</f>
        <v>2.5815276916447387</v>
      </c>
      <c r="R289" s="5">
        <f>IFERROR(ROUND(MAX(MIN((-105.4*LN(O289) + 163.83),95),10),0)," ")</f>
        <v>95</v>
      </c>
      <c r="S289" s="5" t="str">
        <f>IFERROR(CONCATENATE("(",R289,",",ROUND((1.2*W289),2),")")," ")</f>
        <v>(95,4.46)</v>
      </c>
      <c r="T289">
        <f>R289-L289</f>
        <v>9</v>
      </c>
      <c r="U289" s="7" t="str">
        <f>IF((AND(T289=0,H289&gt;=L289)),"Don’t change bids","OK")</f>
        <v>OK</v>
      </c>
      <c r="V289" t="e">
        <f>IF((MATCH(F289,W289,0)),"Same","Diff")</f>
        <v>#N/A</v>
      </c>
      <c r="W289" s="5">
        <f>ROUND(M289,2)</f>
        <v>3.72</v>
      </c>
      <c r="X289" s="5">
        <v>3.72</v>
      </c>
    </row>
    <row r="290" spans="1:24" x14ac:dyDescent="0.25">
      <c r="A290" t="s">
        <v>24</v>
      </c>
      <c r="B290" t="s">
        <v>529</v>
      </c>
      <c r="C290" t="s">
        <v>367</v>
      </c>
      <c r="D290" t="s">
        <v>525</v>
      </c>
      <c r="E290" t="s">
        <v>397</v>
      </c>
      <c r="F290" s="5">
        <v>3.68</v>
      </c>
      <c r="G290" s="8">
        <v>0.5</v>
      </c>
      <c r="H290" s="6">
        <f>G290*100</f>
        <v>50</v>
      </c>
      <c r="I290" t="s">
        <v>9709</v>
      </c>
      <c r="J290" t="s">
        <v>10764</v>
      </c>
      <c r="K290">
        <v>95</v>
      </c>
      <c r="L290">
        <v>95</v>
      </c>
      <c r="M290">
        <f>(F290*(1+0.05))</f>
        <v>3.8640000000000003</v>
      </c>
      <c r="N290">
        <f>IFERROR(ROUND(( (-1.208*LN(L290) + 7.5474 + 4.6991*(2.71828^(-0.009*L290)) + 0.0001*L290*L290 - 0.0432*L290 + 4.7166)/3),2), " ")</f>
        <v>1.85</v>
      </c>
      <c r="O290">
        <f>IFERROR(MAX(MIN(ROUND(N290*(Q290/P290),2),4.5),1.9)," ")</f>
        <v>1.9</v>
      </c>
      <c r="P290">
        <f>13.098*F290^-1.237</f>
        <v>2.6136728970477168</v>
      </c>
      <c r="Q290">
        <f>13.098*M290^-1.237</f>
        <v>2.4605946275973856</v>
      </c>
      <c r="R290" s="5">
        <f>IFERROR(ROUND(MAX(MIN((-105.4*LN(O290) + 163.83),95),10),0)," ")</f>
        <v>95</v>
      </c>
      <c r="S290" s="5" t="str">
        <f>IFERROR(CONCATENATE("(",R290,",",ROUND((1.2*W290),2),")")," ")</f>
        <v>(95,4.63)</v>
      </c>
      <c r="T290">
        <f>R290-L290</f>
        <v>0</v>
      </c>
      <c r="U290" s="7" t="str">
        <f>IF((AND(T290=0,H290&gt;=L290)),"Don’t change bids","OK")</f>
        <v>OK</v>
      </c>
      <c r="V290" t="e">
        <f>IF((MATCH(F290,W290,0)),"Same","Diff")</f>
        <v>#N/A</v>
      </c>
      <c r="W290" s="5">
        <f>ROUND(M290,2)</f>
        <v>3.86</v>
      </c>
      <c r="X290" s="5">
        <v>3.86</v>
      </c>
    </row>
    <row r="291" spans="1:24" x14ac:dyDescent="0.25">
      <c r="A291" t="s">
        <v>24</v>
      </c>
      <c r="B291" t="s">
        <v>532</v>
      </c>
      <c r="C291" t="s">
        <v>533</v>
      </c>
      <c r="D291" t="s">
        <v>534</v>
      </c>
      <c r="E291" t="s">
        <v>535</v>
      </c>
      <c r="F291" s="5">
        <v>0.23</v>
      </c>
      <c r="G291" s="9">
        <v>0.1</v>
      </c>
      <c r="H291" s="6">
        <f>G291*100</f>
        <v>10</v>
      </c>
      <c r="I291" t="s">
        <v>9711</v>
      </c>
      <c r="J291" t="s">
        <v>10765</v>
      </c>
      <c r="K291">
        <v>49</v>
      </c>
      <c r="L291">
        <v>49</v>
      </c>
      <c r="M291">
        <f>(F291*(1+0.05))</f>
        <v>0.24150000000000002</v>
      </c>
      <c r="N291">
        <f>IFERROR(ROUND(( (-1.208*LN(L291) + 7.5474 + 4.6991*(2.71828^(-0.009*L291)) + 0.0001*L291*L291 - 0.0432*L291 + 4.7166)/3),2), " ")</f>
        <v>2.9</v>
      </c>
      <c r="O291">
        <f>IFERROR(MAX(MIN(ROUND(N291*(Q291/P291),2),4.5),1.9)," ")</f>
        <v>2.73</v>
      </c>
      <c r="P291">
        <f>13.098*F291^-1.237</f>
        <v>80.676612210847793</v>
      </c>
      <c r="Q291">
        <f>13.098*M291^-1.237</f>
        <v>75.951523544893519</v>
      </c>
      <c r="R291" s="5">
        <f>IFERROR(ROUND(MAX(MIN((-105.4*LN(O291) + 163.83),95),10),0)," ")</f>
        <v>58</v>
      </c>
      <c r="S291" s="5" t="str">
        <f>IFERROR(CONCATENATE("(",R291,",",ROUND((1.2*W291),2),")")," ")</f>
        <v>(58,0.29)</v>
      </c>
      <c r="T291">
        <f>R291-L291</f>
        <v>9</v>
      </c>
      <c r="U291" s="7" t="str">
        <f>IF((AND(T291=0,H291&gt;=L291)),"Don’t change bids","OK")</f>
        <v>OK</v>
      </c>
      <c r="V291" t="e">
        <f>IF((MATCH(F291,W291,0)),"Same","Diff")</f>
        <v>#N/A</v>
      </c>
      <c r="W291" s="5">
        <f>ROUND(M291,2)</f>
        <v>0.24</v>
      </c>
      <c r="X291" s="5">
        <v>0.24</v>
      </c>
    </row>
    <row r="292" spans="1:24" x14ac:dyDescent="0.25">
      <c r="A292" t="s">
        <v>24</v>
      </c>
      <c r="B292" t="s">
        <v>536</v>
      </c>
      <c r="C292" t="s">
        <v>537</v>
      </c>
      <c r="D292" t="s">
        <v>538</v>
      </c>
      <c r="E292" t="s">
        <v>539</v>
      </c>
      <c r="F292" s="5">
        <v>0.35</v>
      </c>
      <c r="G292" s="9">
        <v>0.1</v>
      </c>
      <c r="H292" s="6">
        <f>G292*100</f>
        <v>10</v>
      </c>
      <c r="I292" t="s">
        <v>9712</v>
      </c>
      <c r="J292" t="s">
        <v>10765</v>
      </c>
      <c r="K292">
        <v>41</v>
      </c>
      <c r="L292">
        <v>41</v>
      </c>
      <c r="M292">
        <f>(F292*(1+0.05))</f>
        <v>0.36749999999999999</v>
      </c>
      <c r="N292">
        <f>IFERROR(ROUND(( (-1.208*LN(L292) + 7.5474 + 4.6991*(2.71828^(-0.009*L292)) + 0.0001*L292*L292 - 0.0432*L292 + 4.7166)/3),2), " ")</f>
        <v>3.14</v>
      </c>
      <c r="O292">
        <f>IFERROR(MAX(MIN(ROUND(N292*(Q292/P292),2),4.5),1.9)," ")</f>
        <v>2.96</v>
      </c>
      <c r="P292">
        <f>13.098*F292^-1.237</f>
        <v>47.994648485198184</v>
      </c>
      <c r="Q292">
        <f>13.098*M292^-1.237</f>
        <v>45.183685513783573</v>
      </c>
      <c r="R292" s="5">
        <f>IFERROR(ROUND(MAX(MIN((-105.4*LN(O292) + 163.83),95),10),0)," ")</f>
        <v>49</v>
      </c>
      <c r="S292" s="5" t="str">
        <f>IFERROR(CONCATENATE("(",R292,",",ROUND((1.2*W292),2),")")," ")</f>
        <v>(49,0.44)</v>
      </c>
      <c r="T292">
        <f>R292-L292</f>
        <v>8</v>
      </c>
      <c r="U292" s="7" t="str">
        <f>IF((AND(T292=0,H292&gt;=L292)),"Don’t change bids","OK")</f>
        <v>OK</v>
      </c>
      <c r="V292" t="e">
        <f>IF((MATCH(F292,W292,0)),"Same","Diff")</f>
        <v>#N/A</v>
      </c>
      <c r="W292" s="5">
        <f>ROUND(M292,2)</f>
        <v>0.37</v>
      </c>
      <c r="X292" s="5">
        <v>0.37</v>
      </c>
    </row>
    <row r="293" spans="1:24" x14ac:dyDescent="0.25">
      <c r="A293" t="s">
        <v>24</v>
      </c>
      <c r="B293" t="s">
        <v>540</v>
      </c>
      <c r="C293" t="s">
        <v>537</v>
      </c>
      <c r="D293" t="s">
        <v>541</v>
      </c>
      <c r="E293" t="s">
        <v>542</v>
      </c>
      <c r="F293" s="5">
        <v>0.51</v>
      </c>
      <c r="G293" s="9">
        <v>0.1</v>
      </c>
      <c r="H293" s="6">
        <f>G293*100</f>
        <v>10</v>
      </c>
      <c r="I293" t="s">
        <v>9713</v>
      </c>
      <c r="J293" t="s">
        <v>10765</v>
      </c>
      <c r="K293">
        <v>41</v>
      </c>
      <c r="L293">
        <v>41</v>
      </c>
      <c r="M293">
        <f>(F293*(1+0.05))</f>
        <v>0.53550000000000009</v>
      </c>
      <c r="N293">
        <f>IFERROR(ROUND(( (-1.208*LN(L293) + 7.5474 + 4.6991*(2.71828^(-0.009*L293)) + 0.0001*L293*L293 - 0.0432*L293 + 4.7166)/3),2), " ")</f>
        <v>3.14</v>
      </c>
      <c r="O293">
        <f>IFERROR(MAX(MIN(ROUND(N293*(Q293/P293),2),4.5),1.9)," ")</f>
        <v>2.96</v>
      </c>
      <c r="P293">
        <f>13.098*F293^-1.237</f>
        <v>30.125944956911496</v>
      </c>
      <c r="Q293">
        <f>13.098*M293^-1.237</f>
        <v>28.361520829940972</v>
      </c>
      <c r="R293" s="5">
        <f>IFERROR(ROUND(MAX(MIN((-105.4*LN(O293) + 163.83),95),10),0)," ")</f>
        <v>49</v>
      </c>
      <c r="S293" s="5" t="str">
        <f>IFERROR(CONCATENATE("(",R293,",",ROUND((1.2*W293),2),")")," ")</f>
        <v>(49,0.65)</v>
      </c>
      <c r="T293">
        <f>R293-L293</f>
        <v>8</v>
      </c>
      <c r="U293" s="7" t="str">
        <f>IF((AND(T293=0,H293&gt;=L293)),"Don’t change bids","OK")</f>
        <v>OK</v>
      </c>
      <c r="V293" t="e">
        <f>IF((MATCH(F293,W293,0)),"Same","Diff")</f>
        <v>#N/A</v>
      </c>
      <c r="W293" s="5">
        <f>ROUND(M293,2)</f>
        <v>0.54</v>
      </c>
      <c r="X293" s="5">
        <v>0.54</v>
      </c>
    </row>
    <row r="294" spans="1:24" x14ac:dyDescent="0.25">
      <c r="A294" t="s">
        <v>24</v>
      </c>
      <c r="B294" t="s">
        <v>543</v>
      </c>
      <c r="C294" t="s">
        <v>537</v>
      </c>
      <c r="D294" t="s">
        <v>544</v>
      </c>
      <c r="E294" t="s">
        <v>542</v>
      </c>
      <c r="F294" s="5">
        <v>0.51</v>
      </c>
      <c r="G294" s="9">
        <v>0.1</v>
      </c>
      <c r="H294" s="6">
        <f>G294*100</f>
        <v>10</v>
      </c>
      <c r="I294" t="s">
        <v>9713</v>
      </c>
      <c r="J294" t="s">
        <v>10765</v>
      </c>
      <c r="K294">
        <v>41</v>
      </c>
      <c r="L294">
        <v>41</v>
      </c>
      <c r="M294">
        <f>(F294*(1+0.05))</f>
        <v>0.53550000000000009</v>
      </c>
      <c r="N294">
        <f>IFERROR(ROUND(( (-1.208*LN(L294) + 7.5474 + 4.6991*(2.71828^(-0.009*L294)) + 0.0001*L294*L294 - 0.0432*L294 + 4.7166)/3),2), " ")</f>
        <v>3.14</v>
      </c>
      <c r="O294">
        <f>IFERROR(MAX(MIN(ROUND(N294*(Q294/P294),2),4.5),1.9)," ")</f>
        <v>2.96</v>
      </c>
      <c r="P294">
        <f>13.098*F294^-1.237</f>
        <v>30.125944956911496</v>
      </c>
      <c r="Q294">
        <f>13.098*M294^-1.237</f>
        <v>28.361520829940972</v>
      </c>
      <c r="R294" s="5">
        <f>IFERROR(ROUND(MAX(MIN((-105.4*LN(O294) + 163.83),95),10),0)," ")</f>
        <v>49</v>
      </c>
      <c r="S294" s="5" t="str">
        <f>IFERROR(CONCATENATE("(",R294,",",ROUND((1.2*W294),2),")")," ")</f>
        <v>(49,0.65)</v>
      </c>
      <c r="T294">
        <f>R294-L294</f>
        <v>8</v>
      </c>
      <c r="U294" s="7" t="str">
        <f>IF((AND(T294=0,H294&gt;=L294)),"Don’t change bids","OK")</f>
        <v>OK</v>
      </c>
      <c r="V294" t="e">
        <f>IF((MATCH(F294,W294,0)),"Same","Diff")</f>
        <v>#N/A</v>
      </c>
      <c r="W294" s="5">
        <f>ROUND(M294,2)</f>
        <v>0.54</v>
      </c>
      <c r="X294" s="5">
        <v>0.54</v>
      </c>
    </row>
    <row r="295" spans="1:24" x14ac:dyDescent="0.25">
      <c r="A295" t="s">
        <v>24</v>
      </c>
      <c r="B295" t="s">
        <v>545</v>
      </c>
      <c r="C295" t="s">
        <v>537</v>
      </c>
      <c r="D295" t="s">
        <v>546</v>
      </c>
      <c r="E295" t="s">
        <v>542</v>
      </c>
      <c r="F295" s="5">
        <v>0.51</v>
      </c>
      <c r="G295" s="9">
        <v>0.1</v>
      </c>
      <c r="H295" s="6">
        <f>G295*100</f>
        <v>10</v>
      </c>
      <c r="I295" t="s">
        <v>9713</v>
      </c>
      <c r="J295" t="s">
        <v>10765</v>
      </c>
      <c r="K295">
        <v>41</v>
      </c>
      <c r="L295">
        <v>41</v>
      </c>
      <c r="M295">
        <f>(F295*(1+0.05))</f>
        <v>0.53550000000000009</v>
      </c>
      <c r="N295">
        <f>IFERROR(ROUND(( (-1.208*LN(L295) + 7.5474 + 4.6991*(2.71828^(-0.009*L295)) + 0.0001*L295*L295 - 0.0432*L295 + 4.7166)/3),2), " ")</f>
        <v>3.14</v>
      </c>
      <c r="O295">
        <f>IFERROR(MAX(MIN(ROUND(N295*(Q295/P295),2),4.5),1.9)," ")</f>
        <v>2.96</v>
      </c>
      <c r="P295">
        <f>13.098*F295^-1.237</f>
        <v>30.125944956911496</v>
      </c>
      <c r="Q295">
        <f>13.098*M295^-1.237</f>
        <v>28.361520829940972</v>
      </c>
      <c r="R295" s="5">
        <f>IFERROR(ROUND(MAX(MIN((-105.4*LN(O295) + 163.83),95),10),0)," ")</f>
        <v>49</v>
      </c>
      <c r="S295" s="5" t="str">
        <f>IFERROR(CONCATENATE("(",R295,",",ROUND((1.2*W295),2),")")," ")</f>
        <v>(49,0.65)</v>
      </c>
      <c r="T295">
        <f>R295-L295</f>
        <v>8</v>
      </c>
      <c r="U295" s="7" t="str">
        <f>IF((AND(T295=0,H295&gt;=L295)),"Don’t change bids","OK")</f>
        <v>OK</v>
      </c>
      <c r="V295" t="e">
        <f>IF((MATCH(F295,W295,0)),"Same","Diff")</f>
        <v>#N/A</v>
      </c>
      <c r="W295" s="5">
        <f>ROUND(M295,2)</f>
        <v>0.54</v>
      </c>
      <c r="X295" s="5">
        <v>0.54</v>
      </c>
    </row>
    <row r="296" spans="1:24" x14ac:dyDescent="0.25">
      <c r="A296" t="s">
        <v>24</v>
      </c>
      <c r="B296" t="s">
        <v>547</v>
      </c>
      <c r="C296" t="s">
        <v>537</v>
      </c>
      <c r="D296" t="s">
        <v>548</v>
      </c>
      <c r="E296" t="s">
        <v>542</v>
      </c>
      <c r="F296" s="5">
        <v>0.51</v>
      </c>
      <c r="G296" s="9">
        <v>0.1</v>
      </c>
      <c r="H296" s="6">
        <f>G296*100</f>
        <v>10</v>
      </c>
      <c r="I296" t="s">
        <v>9713</v>
      </c>
      <c r="J296" t="s">
        <v>10765</v>
      </c>
      <c r="K296">
        <v>41</v>
      </c>
      <c r="L296">
        <v>41</v>
      </c>
      <c r="M296">
        <f>(F296*(1+0.05))</f>
        <v>0.53550000000000009</v>
      </c>
      <c r="N296">
        <f>IFERROR(ROUND(( (-1.208*LN(L296) + 7.5474 + 4.6991*(2.71828^(-0.009*L296)) + 0.0001*L296*L296 - 0.0432*L296 + 4.7166)/3),2), " ")</f>
        <v>3.14</v>
      </c>
      <c r="O296">
        <f>IFERROR(MAX(MIN(ROUND(N296*(Q296/P296),2),4.5),1.9)," ")</f>
        <v>2.96</v>
      </c>
      <c r="P296">
        <f>13.098*F296^-1.237</f>
        <v>30.125944956911496</v>
      </c>
      <c r="Q296">
        <f>13.098*M296^-1.237</f>
        <v>28.361520829940972</v>
      </c>
      <c r="R296" s="5">
        <f>IFERROR(ROUND(MAX(MIN((-105.4*LN(O296) + 163.83),95),10),0)," ")</f>
        <v>49</v>
      </c>
      <c r="S296" s="5" t="str">
        <f>IFERROR(CONCATENATE("(",R296,",",ROUND((1.2*W296),2),")")," ")</f>
        <v>(49,0.65)</v>
      </c>
      <c r="T296">
        <f>R296-L296</f>
        <v>8</v>
      </c>
      <c r="U296" s="7" t="str">
        <f>IF((AND(T296=0,H296&gt;=L296)),"Don’t change bids","OK")</f>
        <v>OK</v>
      </c>
      <c r="V296" t="e">
        <f>IF((MATCH(F296,W296,0)),"Same","Diff")</f>
        <v>#N/A</v>
      </c>
      <c r="W296" s="5">
        <f>ROUND(M296,2)</f>
        <v>0.54</v>
      </c>
      <c r="X296" s="5">
        <v>0.54</v>
      </c>
    </row>
    <row r="297" spans="1:24" x14ac:dyDescent="0.25">
      <c r="A297" t="s">
        <v>24</v>
      </c>
      <c r="B297" t="s">
        <v>549</v>
      </c>
      <c r="C297" t="s">
        <v>537</v>
      </c>
      <c r="D297" t="s">
        <v>550</v>
      </c>
      <c r="E297" t="s">
        <v>542</v>
      </c>
      <c r="F297" s="5">
        <v>0.51</v>
      </c>
      <c r="G297" s="9">
        <v>0.1</v>
      </c>
      <c r="H297" s="6">
        <f>G297*100</f>
        <v>10</v>
      </c>
      <c r="I297" t="s">
        <v>9713</v>
      </c>
      <c r="J297" t="s">
        <v>10765</v>
      </c>
      <c r="K297">
        <v>41</v>
      </c>
      <c r="L297">
        <v>41</v>
      </c>
      <c r="M297">
        <f>(F297*(1+0.05))</f>
        <v>0.53550000000000009</v>
      </c>
      <c r="N297">
        <f>IFERROR(ROUND(( (-1.208*LN(L297) + 7.5474 + 4.6991*(2.71828^(-0.009*L297)) + 0.0001*L297*L297 - 0.0432*L297 + 4.7166)/3),2), " ")</f>
        <v>3.14</v>
      </c>
      <c r="O297">
        <f>IFERROR(MAX(MIN(ROUND(N297*(Q297/P297),2),4.5),1.9)," ")</f>
        <v>2.96</v>
      </c>
      <c r="P297">
        <f>13.098*F297^-1.237</f>
        <v>30.125944956911496</v>
      </c>
      <c r="Q297">
        <f>13.098*M297^-1.237</f>
        <v>28.361520829940972</v>
      </c>
      <c r="R297" s="5">
        <f>IFERROR(ROUND(MAX(MIN((-105.4*LN(O297) + 163.83),95),10),0)," ")</f>
        <v>49</v>
      </c>
      <c r="S297" s="5" t="str">
        <f>IFERROR(CONCATENATE("(",R297,",",ROUND((1.2*W297),2),")")," ")</f>
        <v>(49,0.65)</v>
      </c>
      <c r="T297">
        <f>R297-L297</f>
        <v>8</v>
      </c>
      <c r="U297" s="7" t="str">
        <f>IF((AND(T297=0,H297&gt;=L297)),"Don’t change bids","OK")</f>
        <v>OK</v>
      </c>
      <c r="V297" t="e">
        <f>IF((MATCH(F297,W297,0)),"Same","Diff")</f>
        <v>#N/A</v>
      </c>
      <c r="W297" s="5">
        <f>ROUND(M297,2)</f>
        <v>0.54</v>
      </c>
      <c r="X297" s="5">
        <v>0.54</v>
      </c>
    </row>
    <row r="298" spans="1:24" x14ac:dyDescent="0.25">
      <c r="A298" t="s">
        <v>24</v>
      </c>
      <c r="B298" t="s">
        <v>551</v>
      </c>
      <c r="C298" t="s">
        <v>537</v>
      </c>
      <c r="D298" t="s">
        <v>550</v>
      </c>
      <c r="E298" t="s">
        <v>542</v>
      </c>
      <c r="F298" s="5">
        <v>0.51</v>
      </c>
      <c r="G298" s="9">
        <v>0.1</v>
      </c>
      <c r="H298" s="6">
        <f>G298*100</f>
        <v>10</v>
      </c>
      <c r="I298" t="s">
        <v>9713</v>
      </c>
      <c r="J298" t="s">
        <v>10765</v>
      </c>
      <c r="K298">
        <v>41</v>
      </c>
      <c r="L298">
        <v>41</v>
      </c>
      <c r="M298">
        <f>(F298*(1+0.05))</f>
        <v>0.53550000000000009</v>
      </c>
      <c r="N298">
        <f>IFERROR(ROUND(( (-1.208*LN(L298) + 7.5474 + 4.6991*(2.71828^(-0.009*L298)) + 0.0001*L298*L298 - 0.0432*L298 + 4.7166)/3),2), " ")</f>
        <v>3.14</v>
      </c>
      <c r="O298">
        <f>IFERROR(MAX(MIN(ROUND(N298*(Q298/P298),2),4.5),1.9)," ")</f>
        <v>2.96</v>
      </c>
      <c r="P298">
        <f>13.098*F298^-1.237</f>
        <v>30.125944956911496</v>
      </c>
      <c r="Q298">
        <f>13.098*M298^-1.237</f>
        <v>28.361520829940972</v>
      </c>
      <c r="R298" s="5">
        <f>IFERROR(ROUND(MAX(MIN((-105.4*LN(O298) + 163.83),95),10),0)," ")</f>
        <v>49</v>
      </c>
      <c r="S298" s="5" t="str">
        <f>IFERROR(CONCATENATE("(",R298,",",ROUND((1.2*W298),2),")")," ")</f>
        <v>(49,0.65)</v>
      </c>
      <c r="T298">
        <f>R298-L298</f>
        <v>8</v>
      </c>
      <c r="U298" s="7" t="str">
        <f>IF((AND(T298=0,H298&gt;=L298)),"Don’t change bids","OK")</f>
        <v>OK</v>
      </c>
      <c r="V298" t="e">
        <f>IF((MATCH(F298,W298,0)),"Same","Diff")</f>
        <v>#N/A</v>
      </c>
      <c r="W298" s="5">
        <f>ROUND(M298,2)</f>
        <v>0.54</v>
      </c>
      <c r="X298" s="5">
        <v>0.54</v>
      </c>
    </row>
    <row r="299" spans="1:24" x14ac:dyDescent="0.25">
      <c r="A299" t="s">
        <v>24</v>
      </c>
      <c r="B299" t="s">
        <v>552</v>
      </c>
      <c r="C299" t="s">
        <v>537</v>
      </c>
      <c r="D299" t="s">
        <v>553</v>
      </c>
      <c r="E299" t="s">
        <v>542</v>
      </c>
      <c r="F299" s="5">
        <v>0.51</v>
      </c>
      <c r="G299" s="9">
        <v>0.1</v>
      </c>
      <c r="H299" s="6">
        <f>G299*100</f>
        <v>10</v>
      </c>
      <c r="I299" t="s">
        <v>9713</v>
      </c>
      <c r="J299" t="s">
        <v>10765</v>
      </c>
      <c r="K299">
        <v>41</v>
      </c>
      <c r="L299">
        <v>41</v>
      </c>
      <c r="M299">
        <f>(F299*(1+0.05))</f>
        <v>0.53550000000000009</v>
      </c>
      <c r="N299">
        <f>IFERROR(ROUND(( (-1.208*LN(L299) + 7.5474 + 4.6991*(2.71828^(-0.009*L299)) + 0.0001*L299*L299 - 0.0432*L299 + 4.7166)/3),2), " ")</f>
        <v>3.14</v>
      </c>
      <c r="O299">
        <f>IFERROR(MAX(MIN(ROUND(N299*(Q299/P299),2),4.5),1.9)," ")</f>
        <v>2.96</v>
      </c>
      <c r="P299">
        <f>13.098*F299^-1.237</f>
        <v>30.125944956911496</v>
      </c>
      <c r="Q299">
        <f>13.098*M299^-1.237</f>
        <v>28.361520829940972</v>
      </c>
      <c r="R299" s="5">
        <f>IFERROR(ROUND(MAX(MIN((-105.4*LN(O299) + 163.83),95),10),0)," ")</f>
        <v>49</v>
      </c>
      <c r="S299" s="5" t="str">
        <f>IFERROR(CONCATENATE("(",R299,",",ROUND((1.2*W299),2),")")," ")</f>
        <v>(49,0.65)</v>
      </c>
      <c r="T299">
        <f>R299-L299</f>
        <v>8</v>
      </c>
      <c r="U299" s="7" t="str">
        <f>IF((AND(T299=0,H299&gt;=L299)),"Don’t change bids","OK")</f>
        <v>OK</v>
      </c>
      <c r="V299" t="e">
        <f>IF((MATCH(F299,W299,0)),"Same","Diff")</f>
        <v>#N/A</v>
      </c>
      <c r="W299" s="5">
        <f>ROUND(M299,2)</f>
        <v>0.54</v>
      </c>
      <c r="X299" s="5">
        <v>0.54</v>
      </c>
    </row>
    <row r="300" spans="1:24" x14ac:dyDescent="0.25">
      <c r="A300" t="s">
        <v>24</v>
      </c>
      <c r="B300" t="s">
        <v>554</v>
      </c>
      <c r="C300" t="s">
        <v>537</v>
      </c>
      <c r="D300" t="s">
        <v>553</v>
      </c>
      <c r="E300" t="s">
        <v>542</v>
      </c>
      <c r="F300" s="5">
        <v>0.51</v>
      </c>
      <c r="G300" s="9">
        <v>0.1</v>
      </c>
      <c r="H300" s="6">
        <f>G300*100</f>
        <v>10</v>
      </c>
      <c r="I300" t="s">
        <v>9713</v>
      </c>
      <c r="J300" t="s">
        <v>10765</v>
      </c>
      <c r="K300">
        <v>41</v>
      </c>
      <c r="L300">
        <v>41</v>
      </c>
      <c r="M300">
        <f>(F300*(1+0.05))</f>
        <v>0.53550000000000009</v>
      </c>
      <c r="N300">
        <f>IFERROR(ROUND(( (-1.208*LN(L300) + 7.5474 + 4.6991*(2.71828^(-0.009*L300)) + 0.0001*L300*L300 - 0.0432*L300 + 4.7166)/3),2), " ")</f>
        <v>3.14</v>
      </c>
      <c r="O300">
        <f>IFERROR(MAX(MIN(ROUND(N300*(Q300/P300),2),4.5),1.9)," ")</f>
        <v>2.96</v>
      </c>
      <c r="P300">
        <f>13.098*F300^-1.237</f>
        <v>30.125944956911496</v>
      </c>
      <c r="Q300">
        <f>13.098*M300^-1.237</f>
        <v>28.361520829940972</v>
      </c>
      <c r="R300" s="5">
        <f>IFERROR(ROUND(MAX(MIN((-105.4*LN(O300) + 163.83),95),10),0)," ")</f>
        <v>49</v>
      </c>
      <c r="S300" s="5" t="str">
        <f>IFERROR(CONCATENATE("(",R300,",",ROUND((1.2*W300),2),")")," ")</f>
        <v>(49,0.65)</v>
      </c>
      <c r="T300">
        <f>R300-L300</f>
        <v>8</v>
      </c>
      <c r="U300" s="7" t="str">
        <f>IF((AND(T300=0,H300&gt;=L300)),"Don’t change bids","OK")</f>
        <v>OK</v>
      </c>
      <c r="V300" t="e">
        <f>IF((MATCH(F300,W300,0)),"Same","Diff")</f>
        <v>#N/A</v>
      </c>
      <c r="W300" s="5">
        <f>ROUND(M300,2)</f>
        <v>0.54</v>
      </c>
      <c r="X300" s="5">
        <v>0.54</v>
      </c>
    </row>
    <row r="301" spans="1:24" x14ac:dyDescent="0.25">
      <c r="A301" t="s">
        <v>24</v>
      </c>
      <c r="B301" t="s">
        <v>555</v>
      </c>
      <c r="C301" t="s">
        <v>537</v>
      </c>
      <c r="D301" t="s">
        <v>556</v>
      </c>
      <c r="E301" t="s">
        <v>542</v>
      </c>
      <c r="F301" s="5">
        <v>0.51</v>
      </c>
      <c r="G301" s="9">
        <v>0.1</v>
      </c>
      <c r="H301" s="6">
        <f>G301*100</f>
        <v>10</v>
      </c>
      <c r="I301" t="s">
        <v>9713</v>
      </c>
      <c r="J301" t="s">
        <v>10765</v>
      </c>
      <c r="K301">
        <v>41</v>
      </c>
      <c r="L301">
        <v>41</v>
      </c>
      <c r="M301">
        <f>(F301*(1+0.05))</f>
        <v>0.53550000000000009</v>
      </c>
      <c r="N301">
        <f>IFERROR(ROUND(( (-1.208*LN(L301) + 7.5474 + 4.6991*(2.71828^(-0.009*L301)) + 0.0001*L301*L301 - 0.0432*L301 + 4.7166)/3),2), " ")</f>
        <v>3.14</v>
      </c>
      <c r="O301">
        <f>IFERROR(MAX(MIN(ROUND(N301*(Q301/P301),2),4.5),1.9)," ")</f>
        <v>2.96</v>
      </c>
      <c r="P301">
        <f>13.098*F301^-1.237</f>
        <v>30.125944956911496</v>
      </c>
      <c r="Q301">
        <f>13.098*M301^-1.237</f>
        <v>28.361520829940972</v>
      </c>
      <c r="R301" s="5">
        <f>IFERROR(ROUND(MAX(MIN((-105.4*LN(O301) + 163.83),95),10),0)," ")</f>
        <v>49</v>
      </c>
      <c r="S301" s="5" t="str">
        <f>IFERROR(CONCATENATE("(",R301,",",ROUND((1.2*W301),2),")")," ")</f>
        <v>(49,0.65)</v>
      </c>
      <c r="T301">
        <f>R301-L301</f>
        <v>8</v>
      </c>
      <c r="U301" s="7" t="str">
        <f>IF((AND(T301=0,H301&gt;=L301)),"Don’t change bids","OK")</f>
        <v>OK</v>
      </c>
      <c r="V301" t="e">
        <f>IF((MATCH(F301,W301,0)),"Same","Diff")</f>
        <v>#N/A</v>
      </c>
      <c r="W301" s="5">
        <f>ROUND(M301,2)</f>
        <v>0.54</v>
      </c>
      <c r="X301" s="5">
        <v>0.54</v>
      </c>
    </row>
    <row r="302" spans="1:24" x14ac:dyDescent="0.25">
      <c r="A302" t="s">
        <v>24</v>
      </c>
      <c r="B302" t="s">
        <v>557</v>
      </c>
      <c r="C302" t="s">
        <v>537</v>
      </c>
      <c r="D302" t="s">
        <v>558</v>
      </c>
      <c r="E302" t="s">
        <v>559</v>
      </c>
      <c r="F302" s="5">
        <v>0.47</v>
      </c>
      <c r="G302" s="9">
        <v>0.1</v>
      </c>
      <c r="H302" s="6">
        <f>G302*100</f>
        <v>10</v>
      </c>
      <c r="I302" t="s">
        <v>9714</v>
      </c>
      <c r="J302" t="s">
        <v>10765</v>
      </c>
      <c r="K302">
        <v>41</v>
      </c>
      <c r="L302">
        <v>41</v>
      </c>
      <c r="M302">
        <f>(F302*(1+0.05))</f>
        <v>0.49349999999999999</v>
      </c>
      <c r="N302">
        <f>IFERROR(ROUND(( (-1.208*LN(L302) + 7.5474 + 4.6991*(2.71828^(-0.009*L302)) + 0.0001*L302*L302 - 0.0432*L302 + 4.7166)/3),2), " ")</f>
        <v>3.14</v>
      </c>
      <c r="O302">
        <f>IFERROR(MAX(MIN(ROUND(N302*(Q302/P302),2),4.5),1.9)," ")</f>
        <v>2.96</v>
      </c>
      <c r="P302">
        <f>13.098*F302^-1.237</f>
        <v>33.328819846527928</v>
      </c>
      <c r="Q302">
        <f>13.098*M302^-1.237</f>
        <v>31.376808915591916</v>
      </c>
      <c r="R302" s="5">
        <f>IFERROR(ROUND(MAX(MIN((-105.4*LN(O302) + 163.83),95),10),0)," ")</f>
        <v>49</v>
      </c>
      <c r="S302" s="5" t="str">
        <f>IFERROR(CONCATENATE("(",R302,",",ROUND((1.2*W302),2),")")," ")</f>
        <v>(49,0.59)</v>
      </c>
      <c r="T302">
        <f>R302-L302</f>
        <v>8</v>
      </c>
      <c r="U302" s="7" t="str">
        <f>IF((AND(T302=0,H302&gt;=L302)),"Don’t change bids","OK")</f>
        <v>OK</v>
      </c>
      <c r="V302" t="e">
        <f>IF((MATCH(F302,W302,0)),"Same","Diff")</f>
        <v>#N/A</v>
      </c>
      <c r="W302" s="5">
        <f>ROUND(M302,2)</f>
        <v>0.49</v>
      </c>
      <c r="X302" s="5">
        <v>0.49</v>
      </c>
    </row>
    <row r="303" spans="1:24" x14ac:dyDescent="0.25">
      <c r="A303" t="s">
        <v>24</v>
      </c>
      <c r="B303" t="s">
        <v>560</v>
      </c>
      <c r="C303" t="s">
        <v>537</v>
      </c>
      <c r="D303" t="s">
        <v>558</v>
      </c>
      <c r="E303" t="s">
        <v>539</v>
      </c>
      <c r="F303" s="5">
        <v>0.35</v>
      </c>
      <c r="G303" s="9">
        <v>0.1</v>
      </c>
      <c r="H303" s="6">
        <f>G303*100</f>
        <v>10</v>
      </c>
      <c r="I303" t="s">
        <v>9712</v>
      </c>
      <c r="J303" t="s">
        <v>10765</v>
      </c>
      <c r="K303">
        <v>41</v>
      </c>
      <c r="L303">
        <v>41</v>
      </c>
      <c r="M303">
        <f>(F303*(1+0.05))</f>
        <v>0.36749999999999999</v>
      </c>
      <c r="N303">
        <f>IFERROR(ROUND(( (-1.208*LN(L303) + 7.5474 + 4.6991*(2.71828^(-0.009*L303)) + 0.0001*L303*L303 - 0.0432*L303 + 4.7166)/3),2), " ")</f>
        <v>3.14</v>
      </c>
      <c r="O303">
        <f>IFERROR(MAX(MIN(ROUND(N303*(Q303/P303),2),4.5),1.9)," ")</f>
        <v>2.96</v>
      </c>
      <c r="P303">
        <f>13.098*F303^-1.237</f>
        <v>47.994648485198184</v>
      </c>
      <c r="Q303">
        <f>13.098*M303^-1.237</f>
        <v>45.183685513783573</v>
      </c>
      <c r="R303" s="5">
        <f>IFERROR(ROUND(MAX(MIN((-105.4*LN(O303) + 163.83),95),10),0)," ")</f>
        <v>49</v>
      </c>
      <c r="S303" s="5" t="str">
        <f>IFERROR(CONCATENATE("(",R303,",",ROUND((1.2*W303),2),")")," ")</f>
        <v>(49,0.44)</v>
      </c>
      <c r="T303">
        <f>R303-L303</f>
        <v>8</v>
      </c>
      <c r="U303" s="7" t="str">
        <f>IF((AND(T303=0,H303&gt;=L303)),"Don’t change bids","OK")</f>
        <v>OK</v>
      </c>
      <c r="V303" t="e">
        <f>IF((MATCH(F303,W303,0)),"Same","Diff")</f>
        <v>#N/A</v>
      </c>
      <c r="W303" s="5">
        <f>ROUND(M303,2)</f>
        <v>0.37</v>
      </c>
      <c r="X303" s="5">
        <v>0.37</v>
      </c>
    </row>
    <row r="304" spans="1:24" x14ac:dyDescent="0.25">
      <c r="A304" t="s">
        <v>24</v>
      </c>
      <c r="B304" t="s">
        <v>561</v>
      </c>
      <c r="C304" t="s">
        <v>537</v>
      </c>
      <c r="D304" t="s">
        <v>562</v>
      </c>
      <c r="E304" t="s">
        <v>563</v>
      </c>
      <c r="F304" s="5">
        <v>0.45</v>
      </c>
      <c r="G304" s="9">
        <v>0.1</v>
      </c>
      <c r="H304" s="6">
        <f>G304*100</f>
        <v>10</v>
      </c>
      <c r="I304" t="s">
        <v>9715</v>
      </c>
      <c r="J304" t="s">
        <v>10765</v>
      </c>
      <c r="K304">
        <v>41</v>
      </c>
      <c r="L304">
        <v>41</v>
      </c>
      <c r="M304">
        <f>(F304*(1+0.05))</f>
        <v>0.47250000000000003</v>
      </c>
      <c r="N304">
        <f>IFERROR(ROUND(( (-1.208*LN(L304) + 7.5474 + 4.6991*(2.71828^(-0.009*L304)) + 0.0001*L304*L304 - 0.0432*L304 + 4.7166)/3),2), " ")</f>
        <v>3.14</v>
      </c>
      <c r="O304">
        <f>IFERROR(MAX(MIN(ROUND(N304*(Q304/P304),2),4.5),1.9)," ")</f>
        <v>2.96</v>
      </c>
      <c r="P304">
        <f>13.098*F304^-1.237</f>
        <v>35.170707646206822</v>
      </c>
      <c r="Q304">
        <f>13.098*M304^-1.237</f>
        <v>33.110820554786066</v>
      </c>
      <c r="R304" s="5">
        <f>IFERROR(ROUND(MAX(MIN((-105.4*LN(O304) + 163.83),95),10),0)," ")</f>
        <v>49</v>
      </c>
      <c r="S304" s="5" t="str">
        <f>IFERROR(CONCATENATE("(",R304,",",ROUND((1.2*W304),2),")")," ")</f>
        <v>(49,0.56)</v>
      </c>
      <c r="T304">
        <f>R304-L304</f>
        <v>8</v>
      </c>
      <c r="U304" s="7" t="str">
        <f>IF((AND(T304=0,H304&gt;=L304)),"Don’t change bids","OK")</f>
        <v>OK</v>
      </c>
      <c r="V304" t="e">
        <f>IF((MATCH(F304,W304,0)),"Same","Diff")</f>
        <v>#N/A</v>
      </c>
      <c r="W304" s="5">
        <f>ROUND(M304,2)</f>
        <v>0.47</v>
      </c>
      <c r="X304" s="5">
        <v>0.47</v>
      </c>
    </row>
    <row r="305" spans="1:24" x14ac:dyDescent="0.25">
      <c r="A305" t="s">
        <v>24</v>
      </c>
      <c r="B305" t="s">
        <v>564</v>
      </c>
      <c r="C305" t="s">
        <v>537</v>
      </c>
      <c r="D305" t="s">
        <v>565</v>
      </c>
      <c r="E305" t="s">
        <v>542</v>
      </c>
      <c r="F305" s="5">
        <v>0.51</v>
      </c>
      <c r="G305" s="9">
        <v>0.1</v>
      </c>
      <c r="H305" s="6">
        <f>G305*100</f>
        <v>10</v>
      </c>
      <c r="I305" t="s">
        <v>9713</v>
      </c>
      <c r="J305" t="s">
        <v>10765</v>
      </c>
      <c r="K305">
        <v>41</v>
      </c>
      <c r="L305">
        <v>41</v>
      </c>
      <c r="M305">
        <f>(F305*(1+0.05))</f>
        <v>0.53550000000000009</v>
      </c>
      <c r="N305">
        <f>IFERROR(ROUND(( (-1.208*LN(L305) + 7.5474 + 4.6991*(2.71828^(-0.009*L305)) + 0.0001*L305*L305 - 0.0432*L305 + 4.7166)/3),2), " ")</f>
        <v>3.14</v>
      </c>
      <c r="O305">
        <f>IFERROR(MAX(MIN(ROUND(N305*(Q305/P305),2),4.5),1.9)," ")</f>
        <v>2.96</v>
      </c>
      <c r="P305">
        <f>13.098*F305^-1.237</f>
        <v>30.125944956911496</v>
      </c>
      <c r="Q305">
        <f>13.098*M305^-1.237</f>
        <v>28.361520829940972</v>
      </c>
      <c r="R305" s="5">
        <f>IFERROR(ROUND(MAX(MIN((-105.4*LN(O305) + 163.83),95),10),0)," ")</f>
        <v>49</v>
      </c>
      <c r="S305" s="5" t="str">
        <f>IFERROR(CONCATENATE("(",R305,",",ROUND((1.2*W305),2),")")," ")</f>
        <v>(49,0.65)</v>
      </c>
      <c r="T305">
        <f>R305-L305</f>
        <v>8</v>
      </c>
      <c r="U305" s="7" t="str">
        <f>IF((AND(T305=0,H305&gt;=L305)),"Don’t change bids","OK")</f>
        <v>OK</v>
      </c>
      <c r="V305" t="e">
        <f>IF((MATCH(F305,W305,0)),"Same","Diff")</f>
        <v>#N/A</v>
      </c>
      <c r="W305" s="5">
        <f>ROUND(M305,2)</f>
        <v>0.54</v>
      </c>
      <c r="X305" s="5">
        <v>0.54</v>
      </c>
    </row>
    <row r="306" spans="1:24" x14ac:dyDescent="0.25">
      <c r="A306" t="s">
        <v>24</v>
      </c>
      <c r="B306" t="s">
        <v>566</v>
      </c>
      <c r="C306" t="s">
        <v>537</v>
      </c>
      <c r="D306" t="s">
        <v>562</v>
      </c>
      <c r="E306" t="s">
        <v>563</v>
      </c>
      <c r="F306" s="5">
        <v>0.45</v>
      </c>
      <c r="G306" s="9">
        <v>0.1</v>
      </c>
      <c r="H306" s="6">
        <f>G306*100</f>
        <v>10</v>
      </c>
      <c r="I306" t="s">
        <v>9715</v>
      </c>
      <c r="J306" t="s">
        <v>10765</v>
      </c>
      <c r="K306">
        <v>41</v>
      </c>
      <c r="L306">
        <v>41</v>
      </c>
      <c r="M306">
        <f>(F306*(1+0.05))</f>
        <v>0.47250000000000003</v>
      </c>
      <c r="N306">
        <f>IFERROR(ROUND(( (-1.208*LN(L306) + 7.5474 + 4.6991*(2.71828^(-0.009*L306)) + 0.0001*L306*L306 - 0.0432*L306 + 4.7166)/3),2), " ")</f>
        <v>3.14</v>
      </c>
      <c r="O306">
        <f>IFERROR(MAX(MIN(ROUND(N306*(Q306/P306),2),4.5),1.9)," ")</f>
        <v>2.96</v>
      </c>
      <c r="P306">
        <f>13.098*F306^-1.237</f>
        <v>35.170707646206822</v>
      </c>
      <c r="Q306">
        <f>13.098*M306^-1.237</f>
        <v>33.110820554786066</v>
      </c>
      <c r="R306" s="5">
        <f>IFERROR(ROUND(MAX(MIN((-105.4*LN(O306) + 163.83),95),10),0)," ")</f>
        <v>49</v>
      </c>
      <c r="S306" s="5" t="str">
        <f>IFERROR(CONCATENATE("(",R306,",",ROUND((1.2*W306),2),")")," ")</f>
        <v>(49,0.56)</v>
      </c>
      <c r="T306">
        <f>R306-L306</f>
        <v>8</v>
      </c>
      <c r="U306" s="7" t="str">
        <f>IF((AND(T306=0,H306&gt;=L306)),"Don’t change bids","OK")</f>
        <v>OK</v>
      </c>
      <c r="V306" t="e">
        <f>IF((MATCH(F306,W306,0)),"Same","Diff")</f>
        <v>#N/A</v>
      </c>
      <c r="W306" s="5">
        <f>ROUND(M306,2)</f>
        <v>0.47</v>
      </c>
      <c r="X306" s="5">
        <v>0.47</v>
      </c>
    </row>
    <row r="307" spans="1:24" x14ac:dyDescent="0.25">
      <c r="A307" t="s">
        <v>24</v>
      </c>
      <c r="B307" t="s">
        <v>567</v>
      </c>
      <c r="C307" t="s">
        <v>537</v>
      </c>
      <c r="D307" t="s">
        <v>568</v>
      </c>
      <c r="E307" t="s">
        <v>569</v>
      </c>
      <c r="F307" s="5">
        <v>0.37</v>
      </c>
      <c r="G307" s="9">
        <v>0.1</v>
      </c>
      <c r="H307" s="6">
        <f>G307*100</f>
        <v>10</v>
      </c>
      <c r="I307" t="s">
        <v>9716</v>
      </c>
      <c r="J307" t="s">
        <v>10765</v>
      </c>
      <c r="K307">
        <v>41</v>
      </c>
      <c r="L307">
        <v>41</v>
      </c>
      <c r="M307">
        <f>(F307*(1+0.05))</f>
        <v>0.38850000000000001</v>
      </c>
      <c r="N307">
        <f>IFERROR(ROUND(( (-1.208*LN(L307) + 7.5474 + 4.6991*(2.71828^(-0.009*L307)) + 0.0001*L307*L307 - 0.0432*L307 + 4.7166)/3),2), " ")</f>
        <v>3.14</v>
      </c>
      <c r="O307">
        <f>IFERROR(MAX(MIN(ROUND(N307*(Q307/P307),2),4.5),1.9)," ")</f>
        <v>2.96</v>
      </c>
      <c r="P307">
        <f>13.098*F307^-1.237</f>
        <v>44.806338281983834</v>
      </c>
      <c r="Q307">
        <f>13.098*M307^-1.237</f>
        <v>42.182109086218873</v>
      </c>
      <c r="R307" s="5">
        <f>IFERROR(ROUND(MAX(MIN((-105.4*LN(O307) + 163.83),95),10),0)," ")</f>
        <v>49</v>
      </c>
      <c r="S307" s="5" t="str">
        <f>IFERROR(CONCATENATE("(",R307,",",ROUND((1.2*W307),2),")")," ")</f>
        <v>(49,0.47)</v>
      </c>
      <c r="T307">
        <f>R307-L307</f>
        <v>8</v>
      </c>
      <c r="U307" s="7" t="str">
        <f>IF((AND(T307=0,H307&gt;=L307)),"Don’t change bids","OK")</f>
        <v>OK</v>
      </c>
      <c r="V307" t="e">
        <f>IF((MATCH(F307,W307,0)),"Same","Diff")</f>
        <v>#N/A</v>
      </c>
      <c r="W307" s="5">
        <f>ROUND(M307,2)</f>
        <v>0.39</v>
      </c>
      <c r="X307" s="5">
        <v>0.39</v>
      </c>
    </row>
    <row r="308" spans="1:24" x14ac:dyDescent="0.25">
      <c r="A308" t="s">
        <v>24</v>
      </c>
      <c r="B308" t="s">
        <v>570</v>
      </c>
      <c r="C308" t="s">
        <v>537</v>
      </c>
      <c r="D308" t="s">
        <v>571</v>
      </c>
      <c r="E308" t="s">
        <v>542</v>
      </c>
      <c r="F308" s="5">
        <v>0.51</v>
      </c>
      <c r="G308" s="9">
        <v>0.1</v>
      </c>
      <c r="H308" s="6">
        <f>G308*100</f>
        <v>10</v>
      </c>
      <c r="I308" t="s">
        <v>9713</v>
      </c>
      <c r="J308" t="s">
        <v>10765</v>
      </c>
      <c r="K308">
        <v>41</v>
      </c>
      <c r="L308">
        <v>41</v>
      </c>
      <c r="M308">
        <f>(F308*(1+0.05))</f>
        <v>0.53550000000000009</v>
      </c>
      <c r="N308">
        <f>IFERROR(ROUND(( (-1.208*LN(L308) + 7.5474 + 4.6991*(2.71828^(-0.009*L308)) + 0.0001*L308*L308 - 0.0432*L308 + 4.7166)/3),2), " ")</f>
        <v>3.14</v>
      </c>
      <c r="O308">
        <f>IFERROR(MAX(MIN(ROUND(N308*(Q308/P308),2),4.5),1.9)," ")</f>
        <v>2.96</v>
      </c>
      <c r="P308">
        <f>13.098*F308^-1.237</f>
        <v>30.125944956911496</v>
      </c>
      <c r="Q308">
        <f>13.098*M308^-1.237</f>
        <v>28.361520829940972</v>
      </c>
      <c r="R308" s="5">
        <f>IFERROR(ROUND(MAX(MIN((-105.4*LN(O308) + 163.83),95),10),0)," ")</f>
        <v>49</v>
      </c>
      <c r="S308" s="5" t="str">
        <f>IFERROR(CONCATENATE("(",R308,",",ROUND((1.2*W308),2),")")," ")</f>
        <v>(49,0.65)</v>
      </c>
      <c r="T308">
        <f>R308-L308</f>
        <v>8</v>
      </c>
      <c r="U308" s="7" t="str">
        <f>IF((AND(T308=0,H308&gt;=L308)),"Don’t change bids","OK")</f>
        <v>OK</v>
      </c>
      <c r="V308" t="e">
        <f>IF((MATCH(F308,W308,0)),"Same","Diff")</f>
        <v>#N/A</v>
      </c>
      <c r="W308" s="5">
        <f>ROUND(M308,2)</f>
        <v>0.54</v>
      </c>
      <c r="X308" s="5">
        <v>0.54</v>
      </c>
    </row>
    <row r="309" spans="1:24" x14ac:dyDescent="0.25">
      <c r="A309" t="s">
        <v>24</v>
      </c>
      <c r="B309" t="s">
        <v>572</v>
      </c>
      <c r="C309" t="s">
        <v>537</v>
      </c>
      <c r="D309" t="s">
        <v>573</v>
      </c>
      <c r="E309" t="s">
        <v>542</v>
      </c>
      <c r="F309" s="5">
        <v>0.51</v>
      </c>
      <c r="G309" s="9">
        <v>0.1</v>
      </c>
      <c r="H309" s="6">
        <f>G309*100</f>
        <v>10</v>
      </c>
      <c r="I309" t="s">
        <v>9713</v>
      </c>
      <c r="J309" t="s">
        <v>10765</v>
      </c>
      <c r="K309">
        <v>41</v>
      </c>
      <c r="L309">
        <v>41</v>
      </c>
      <c r="M309">
        <f>(F309*(1+0.05))</f>
        <v>0.53550000000000009</v>
      </c>
      <c r="N309">
        <f>IFERROR(ROUND(( (-1.208*LN(L309) + 7.5474 + 4.6991*(2.71828^(-0.009*L309)) + 0.0001*L309*L309 - 0.0432*L309 + 4.7166)/3),2), " ")</f>
        <v>3.14</v>
      </c>
      <c r="O309">
        <f>IFERROR(MAX(MIN(ROUND(N309*(Q309/P309),2),4.5),1.9)," ")</f>
        <v>2.96</v>
      </c>
      <c r="P309">
        <f>13.098*F309^-1.237</f>
        <v>30.125944956911496</v>
      </c>
      <c r="Q309">
        <f>13.098*M309^-1.237</f>
        <v>28.361520829940972</v>
      </c>
      <c r="R309" s="5">
        <f>IFERROR(ROUND(MAX(MIN((-105.4*LN(O309) + 163.83),95),10),0)," ")</f>
        <v>49</v>
      </c>
      <c r="S309" s="5" t="str">
        <f>IFERROR(CONCATENATE("(",R309,",",ROUND((1.2*W309),2),")")," ")</f>
        <v>(49,0.65)</v>
      </c>
      <c r="T309">
        <f>R309-L309</f>
        <v>8</v>
      </c>
      <c r="U309" s="7" t="str">
        <f>IF((AND(T309=0,H309&gt;=L309)),"Don’t change bids","OK")</f>
        <v>OK</v>
      </c>
      <c r="V309" t="e">
        <f>IF((MATCH(F309,W309,0)),"Same","Diff")</f>
        <v>#N/A</v>
      </c>
      <c r="W309" s="5">
        <f>ROUND(M309,2)</f>
        <v>0.54</v>
      </c>
      <c r="X309" s="5">
        <v>0.54</v>
      </c>
    </row>
    <row r="310" spans="1:24" x14ac:dyDescent="0.25">
      <c r="A310" t="s">
        <v>24</v>
      </c>
      <c r="B310" t="s">
        <v>574</v>
      </c>
      <c r="C310" t="s">
        <v>537</v>
      </c>
      <c r="D310" t="s">
        <v>575</v>
      </c>
      <c r="E310" t="s">
        <v>542</v>
      </c>
      <c r="F310" s="5">
        <v>0.51</v>
      </c>
      <c r="G310" s="9">
        <v>0.1</v>
      </c>
      <c r="H310" s="6">
        <f>G310*100</f>
        <v>10</v>
      </c>
      <c r="I310" t="s">
        <v>9713</v>
      </c>
      <c r="J310" t="s">
        <v>10765</v>
      </c>
      <c r="K310">
        <v>41</v>
      </c>
      <c r="L310">
        <v>41</v>
      </c>
      <c r="M310">
        <f>(F310*(1+0.05))</f>
        <v>0.53550000000000009</v>
      </c>
      <c r="N310">
        <f>IFERROR(ROUND(( (-1.208*LN(L310) + 7.5474 + 4.6991*(2.71828^(-0.009*L310)) + 0.0001*L310*L310 - 0.0432*L310 + 4.7166)/3),2), " ")</f>
        <v>3.14</v>
      </c>
      <c r="O310">
        <f>IFERROR(MAX(MIN(ROUND(N310*(Q310/P310),2),4.5),1.9)," ")</f>
        <v>2.96</v>
      </c>
      <c r="P310">
        <f>13.098*F310^-1.237</f>
        <v>30.125944956911496</v>
      </c>
      <c r="Q310">
        <f>13.098*M310^-1.237</f>
        <v>28.361520829940972</v>
      </c>
      <c r="R310" s="5">
        <f>IFERROR(ROUND(MAX(MIN((-105.4*LN(O310) + 163.83),95),10),0)," ")</f>
        <v>49</v>
      </c>
      <c r="S310" s="5" t="str">
        <f>IFERROR(CONCATENATE("(",R310,",",ROUND((1.2*W310),2),")")," ")</f>
        <v>(49,0.65)</v>
      </c>
      <c r="T310">
        <f>R310-L310</f>
        <v>8</v>
      </c>
      <c r="U310" s="7" t="str">
        <f>IF((AND(T310=0,H310&gt;=L310)),"Don’t change bids","OK")</f>
        <v>OK</v>
      </c>
      <c r="V310" t="e">
        <f>IF((MATCH(F310,W310,0)),"Same","Diff")</f>
        <v>#N/A</v>
      </c>
      <c r="W310" s="5">
        <f>ROUND(M310,2)</f>
        <v>0.54</v>
      </c>
      <c r="X310" s="5">
        <v>0.54</v>
      </c>
    </row>
    <row r="311" spans="1:24" x14ac:dyDescent="0.25">
      <c r="A311" t="s">
        <v>24</v>
      </c>
      <c r="B311" t="s">
        <v>576</v>
      </c>
      <c r="C311" t="s">
        <v>537</v>
      </c>
      <c r="D311" t="s">
        <v>577</v>
      </c>
      <c r="E311" t="s">
        <v>542</v>
      </c>
      <c r="F311" s="5">
        <v>0.51</v>
      </c>
      <c r="G311" s="9">
        <v>0.1</v>
      </c>
      <c r="H311" s="6">
        <f>G311*100</f>
        <v>10</v>
      </c>
      <c r="I311" t="s">
        <v>9713</v>
      </c>
      <c r="J311" t="s">
        <v>10765</v>
      </c>
      <c r="K311">
        <v>41</v>
      </c>
      <c r="L311">
        <v>41</v>
      </c>
      <c r="M311">
        <f>(F311*(1+0.05))</f>
        <v>0.53550000000000009</v>
      </c>
      <c r="N311">
        <f>IFERROR(ROUND(( (-1.208*LN(L311) + 7.5474 + 4.6991*(2.71828^(-0.009*L311)) + 0.0001*L311*L311 - 0.0432*L311 + 4.7166)/3),2), " ")</f>
        <v>3.14</v>
      </c>
      <c r="O311">
        <f>IFERROR(MAX(MIN(ROUND(N311*(Q311/P311),2),4.5),1.9)," ")</f>
        <v>2.96</v>
      </c>
      <c r="P311">
        <f>13.098*F311^-1.237</f>
        <v>30.125944956911496</v>
      </c>
      <c r="Q311">
        <f>13.098*M311^-1.237</f>
        <v>28.361520829940972</v>
      </c>
      <c r="R311" s="5">
        <f>IFERROR(ROUND(MAX(MIN((-105.4*LN(O311) + 163.83),95),10),0)," ")</f>
        <v>49</v>
      </c>
      <c r="S311" s="5" t="str">
        <f>IFERROR(CONCATENATE("(",R311,",",ROUND((1.2*W311),2),")")," ")</f>
        <v>(49,0.65)</v>
      </c>
      <c r="T311">
        <f>R311-L311</f>
        <v>8</v>
      </c>
      <c r="U311" s="7" t="str">
        <f>IF((AND(T311=0,H311&gt;=L311)),"Don’t change bids","OK")</f>
        <v>OK</v>
      </c>
      <c r="V311" t="e">
        <f>IF((MATCH(F311,W311,0)),"Same","Diff")</f>
        <v>#N/A</v>
      </c>
      <c r="W311" s="5">
        <f>ROUND(M311,2)</f>
        <v>0.54</v>
      </c>
      <c r="X311" s="5">
        <v>0.54</v>
      </c>
    </row>
    <row r="312" spans="1:24" x14ac:dyDescent="0.25">
      <c r="A312" t="s">
        <v>24</v>
      </c>
      <c r="B312" t="s">
        <v>578</v>
      </c>
      <c r="C312" t="s">
        <v>537</v>
      </c>
      <c r="D312" t="s">
        <v>577</v>
      </c>
      <c r="E312" t="s">
        <v>542</v>
      </c>
      <c r="F312" s="5">
        <v>0.51</v>
      </c>
      <c r="G312" s="9">
        <v>0.1</v>
      </c>
      <c r="H312" s="6">
        <f>G312*100</f>
        <v>10</v>
      </c>
      <c r="I312" t="s">
        <v>9713</v>
      </c>
      <c r="J312" t="s">
        <v>10765</v>
      </c>
      <c r="K312">
        <v>41</v>
      </c>
      <c r="L312">
        <v>41</v>
      </c>
      <c r="M312">
        <f>(F312*(1+0.05))</f>
        <v>0.53550000000000009</v>
      </c>
      <c r="N312">
        <f>IFERROR(ROUND(( (-1.208*LN(L312) + 7.5474 + 4.6991*(2.71828^(-0.009*L312)) + 0.0001*L312*L312 - 0.0432*L312 + 4.7166)/3),2), " ")</f>
        <v>3.14</v>
      </c>
      <c r="O312">
        <f>IFERROR(MAX(MIN(ROUND(N312*(Q312/P312),2),4.5),1.9)," ")</f>
        <v>2.96</v>
      </c>
      <c r="P312">
        <f>13.098*F312^-1.237</f>
        <v>30.125944956911496</v>
      </c>
      <c r="Q312">
        <f>13.098*M312^-1.237</f>
        <v>28.361520829940972</v>
      </c>
      <c r="R312" s="5">
        <f>IFERROR(ROUND(MAX(MIN((-105.4*LN(O312) + 163.83),95),10),0)," ")</f>
        <v>49</v>
      </c>
      <c r="S312" s="5" t="str">
        <f>IFERROR(CONCATENATE("(",R312,",",ROUND((1.2*W312),2),")")," ")</f>
        <v>(49,0.65)</v>
      </c>
      <c r="T312">
        <f>R312-L312</f>
        <v>8</v>
      </c>
      <c r="U312" s="7" t="str">
        <f>IF((AND(T312=0,H312&gt;=L312)),"Don’t change bids","OK")</f>
        <v>OK</v>
      </c>
      <c r="V312" t="e">
        <f>IF((MATCH(F312,W312,0)),"Same","Diff")</f>
        <v>#N/A</v>
      </c>
      <c r="W312" s="5">
        <f>ROUND(M312,2)</f>
        <v>0.54</v>
      </c>
      <c r="X312" s="5">
        <v>0.54</v>
      </c>
    </row>
    <row r="313" spans="1:24" x14ac:dyDescent="0.25">
      <c r="A313" t="s">
        <v>24</v>
      </c>
      <c r="B313" t="s">
        <v>579</v>
      </c>
      <c r="C313" t="s">
        <v>537</v>
      </c>
      <c r="D313" t="s">
        <v>580</v>
      </c>
      <c r="E313" t="s">
        <v>542</v>
      </c>
      <c r="F313" s="5">
        <v>0.51</v>
      </c>
      <c r="G313" s="9">
        <v>0.1</v>
      </c>
      <c r="H313" s="6">
        <f>G313*100</f>
        <v>10</v>
      </c>
      <c r="I313" t="s">
        <v>9713</v>
      </c>
      <c r="J313" t="s">
        <v>10765</v>
      </c>
      <c r="K313">
        <v>41</v>
      </c>
      <c r="L313">
        <v>41</v>
      </c>
      <c r="M313">
        <f>(F313*(1+0.05))</f>
        <v>0.53550000000000009</v>
      </c>
      <c r="N313">
        <f>IFERROR(ROUND(( (-1.208*LN(L313) + 7.5474 + 4.6991*(2.71828^(-0.009*L313)) + 0.0001*L313*L313 - 0.0432*L313 + 4.7166)/3),2), " ")</f>
        <v>3.14</v>
      </c>
      <c r="O313">
        <f>IFERROR(MAX(MIN(ROUND(N313*(Q313/P313),2),4.5),1.9)," ")</f>
        <v>2.96</v>
      </c>
      <c r="P313">
        <f>13.098*F313^-1.237</f>
        <v>30.125944956911496</v>
      </c>
      <c r="Q313">
        <f>13.098*M313^-1.237</f>
        <v>28.361520829940972</v>
      </c>
      <c r="R313" s="5">
        <f>IFERROR(ROUND(MAX(MIN((-105.4*LN(O313) + 163.83),95),10),0)," ")</f>
        <v>49</v>
      </c>
      <c r="S313" s="5" t="str">
        <f>IFERROR(CONCATENATE("(",R313,",",ROUND((1.2*W313),2),")")," ")</f>
        <v>(49,0.65)</v>
      </c>
      <c r="T313">
        <f>R313-L313</f>
        <v>8</v>
      </c>
      <c r="U313" s="7" t="str">
        <f>IF((AND(T313=0,H313&gt;=L313)),"Don’t change bids","OK")</f>
        <v>OK</v>
      </c>
      <c r="V313" t="e">
        <f>IF((MATCH(F313,W313,0)),"Same","Diff")</f>
        <v>#N/A</v>
      </c>
      <c r="W313" s="5">
        <f>ROUND(M313,2)</f>
        <v>0.54</v>
      </c>
      <c r="X313" s="5">
        <v>0.54</v>
      </c>
    </row>
    <row r="314" spans="1:24" x14ac:dyDescent="0.25">
      <c r="A314" t="s">
        <v>24</v>
      </c>
      <c r="B314" t="s">
        <v>581</v>
      </c>
      <c r="C314" t="s">
        <v>537</v>
      </c>
      <c r="D314" t="s">
        <v>582</v>
      </c>
      <c r="E314" t="s">
        <v>542</v>
      </c>
      <c r="F314" s="5">
        <v>0.51</v>
      </c>
      <c r="G314" s="9">
        <v>0.1</v>
      </c>
      <c r="H314" s="6">
        <f>G314*100</f>
        <v>10</v>
      </c>
      <c r="I314" t="s">
        <v>9713</v>
      </c>
      <c r="J314" t="s">
        <v>10765</v>
      </c>
      <c r="K314">
        <v>41</v>
      </c>
      <c r="L314">
        <v>41</v>
      </c>
      <c r="M314">
        <f>(F314*(1+0.05))</f>
        <v>0.53550000000000009</v>
      </c>
      <c r="N314">
        <f>IFERROR(ROUND(( (-1.208*LN(L314) + 7.5474 + 4.6991*(2.71828^(-0.009*L314)) + 0.0001*L314*L314 - 0.0432*L314 + 4.7166)/3),2), " ")</f>
        <v>3.14</v>
      </c>
      <c r="O314">
        <f>IFERROR(MAX(MIN(ROUND(N314*(Q314/P314),2),4.5),1.9)," ")</f>
        <v>2.96</v>
      </c>
      <c r="P314">
        <f>13.098*F314^-1.237</f>
        <v>30.125944956911496</v>
      </c>
      <c r="Q314">
        <f>13.098*M314^-1.237</f>
        <v>28.361520829940972</v>
      </c>
      <c r="R314" s="5">
        <f>IFERROR(ROUND(MAX(MIN((-105.4*LN(O314) + 163.83),95),10),0)," ")</f>
        <v>49</v>
      </c>
      <c r="S314" s="5" t="str">
        <f>IFERROR(CONCATENATE("(",R314,",",ROUND((1.2*W314),2),")")," ")</f>
        <v>(49,0.65)</v>
      </c>
      <c r="T314">
        <f>R314-L314</f>
        <v>8</v>
      </c>
      <c r="U314" s="7" t="str">
        <f>IF((AND(T314=0,H314&gt;=L314)),"Don’t change bids","OK")</f>
        <v>OK</v>
      </c>
      <c r="V314" t="e">
        <f>IF((MATCH(F314,W314,0)),"Same","Diff")</f>
        <v>#N/A</v>
      </c>
      <c r="W314" s="5">
        <f>ROUND(M314,2)</f>
        <v>0.54</v>
      </c>
      <c r="X314" s="5">
        <v>0.54</v>
      </c>
    </row>
    <row r="315" spans="1:24" x14ac:dyDescent="0.25">
      <c r="A315" t="s">
        <v>24</v>
      </c>
      <c r="B315" t="s">
        <v>583</v>
      </c>
      <c r="C315" t="s">
        <v>537</v>
      </c>
      <c r="D315" t="s">
        <v>584</v>
      </c>
      <c r="E315" t="s">
        <v>542</v>
      </c>
      <c r="F315" s="5">
        <v>0.51</v>
      </c>
      <c r="G315" s="9">
        <v>0.1</v>
      </c>
      <c r="H315" s="6">
        <f>G315*100</f>
        <v>10</v>
      </c>
      <c r="I315" t="s">
        <v>9713</v>
      </c>
      <c r="J315" t="s">
        <v>10765</v>
      </c>
      <c r="K315">
        <v>41</v>
      </c>
      <c r="L315">
        <v>41</v>
      </c>
      <c r="M315">
        <f>(F315*(1+0.05))</f>
        <v>0.53550000000000009</v>
      </c>
      <c r="N315">
        <f>IFERROR(ROUND(( (-1.208*LN(L315) + 7.5474 + 4.6991*(2.71828^(-0.009*L315)) + 0.0001*L315*L315 - 0.0432*L315 + 4.7166)/3),2), " ")</f>
        <v>3.14</v>
      </c>
      <c r="O315">
        <f>IFERROR(MAX(MIN(ROUND(N315*(Q315/P315),2),4.5),1.9)," ")</f>
        <v>2.96</v>
      </c>
      <c r="P315">
        <f>13.098*F315^-1.237</f>
        <v>30.125944956911496</v>
      </c>
      <c r="Q315">
        <f>13.098*M315^-1.237</f>
        <v>28.361520829940972</v>
      </c>
      <c r="R315" s="5">
        <f>IFERROR(ROUND(MAX(MIN((-105.4*LN(O315) + 163.83),95),10),0)," ")</f>
        <v>49</v>
      </c>
      <c r="S315" s="5" t="str">
        <f>IFERROR(CONCATENATE("(",R315,",",ROUND((1.2*W315),2),")")," ")</f>
        <v>(49,0.65)</v>
      </c>
      <c r="T315">
        <f>R315-L315</f>
        <v>8</v>
      </c>
      <c r="U315" s="7" t="str">
        <f>IF((AND(T315=0,H315&gt;=L315)),"Don’t change bids","OK")</f>
        <v>OK</v>
      </c>
      <c r="V315" t="e">
        <f>IF((MATCH(F315,W315,0)),"Same","Diff")</f>
        <v>#N/A</v>
      </c>
      <c r="W315" s="5">
        <f>ROUND(M315,2)</f>
        <v>0.54</v>
      </c>
      <c r="X315" s="5">
        <v>0.54</v>
      </c>
    </row>
    <row r="316" spans="1:24" x14ac:dyDescent="0.25">
      <c r="A316" t="s">
        <v>24</v>
      </c>
      <c r="B316" t="s">
        <v>585</v>
      </c>
      <c r="C316" t="s">
        <v>537</v>
      </c>
      <c r="D316" t="s">
        <v>586</v>
      </c>
      <c r="E316" t="s">
        <v>587</v>
      </c>
      <c r="F316" s="5">
        <v>0.4</v>
      </c>
      <c r="G316" s="9">
        <v>0.1</v>
      </c>
      <c r="H316" s="6">
        <f>G316*100</f>
        <v>10</v>
      </c>
      <c r="I316" t="s">
        <v>9717</v>
      </c>
      <c r="J316" t="s">
        <v>10765</v>
      </c>
      <c r="K316">
        <v>41</v>
      </c>
      <c r="L316">
        <v>41</v>
      </c>
      <c r="M316">
        <f>(F316*(1+0.05))</f>
        <v>0.42000000000000004</v>
      </c>
      <c r="N316">
        <f>IFERROR(ROUND(( (-1.208*LN(L316) + 7.5474 + 4.6991*(2.71828^(-0.009*L316)) + 0.0001*L316*L316 - 0.0432*L316 + 4.7166)/3),2), " ")</f>
        <v>3.14</v>
      </c>
      <c r="O316">
        <f>IFERROR(MAX(MIN(ROUND(N316*(Q316/P316),2),4.5),1.9)," ")</f>
        <v>2.96</v>
      </c>
      <c r="P316">
        <f>13.098*F316^-1.237</f>
        <v>40.687103793377098</v>
      </c>
      <c r="Q316">
        <f>13.098*M316^-1.237</f>
        <v>38.304130987303544</v>
      </c>
      <c r="R316" s="5">
        <f>IFERROR(ROUND(MAX(MIN((-105.4*LN(O316) + 163.83),95),10),0)," ")</f>
        <v>49</v>
      </c>
      <c r="S316" s="5" t="str">
        <f>IFERROR(CONCATENATE("(",R316,",",ROUND((1.2*W316),2),")")," ")</f>
        <v>(49,0.5)</v>
      </c>
      <c r="T316">
        <f>R316-L316</f>
        <v>8</v>
      </c>
      <c r="U316" s="7" t="str">
        <f>IF((AND(T316=0,H316&gt;=L316)),"Don’t change bids","OK")</f>
        <v>OK</v>
      </c>
      <c r="V316" t="e">
        <f>IF((MATCH(F316,W316,0)),"Same","Diff")</f>
        <v>#N/A</v>
      </c>
      <c r="W316" s="5">
        <f>ROUND(M316,2)</f>
        <v>0.42</v>
      </c>
      <c r="X316" s="5">
        <v>0.42</v>
      </c>
    </row>
    <row r="317" spans="1:24" x14ac:dyDescent="0.25">
      <c r="A317" t="s">
        <v>24</v>
      </c>
      <c r="B317" t="s">
        <v>588</v>
      </c>
      <c r="C317" t="s">
        <v>537</v>
      </c>
      <c r="D317" t="s">
        <v>586</v>
      </c>
      <c r="E317" t="s">
        <v>542</v>
      </c>
      <c r="F317" s="5">
        <v>0.51</v>
      </c>
      <c r="G317" s="9">
        <v>0.1</v>
      </c>
      <c r="H317" s="6">
        <f>G317*100</f>
        <v>10</v>
      </c>
      <c r="I317" t="s">
        <v>9713</v>
      </c>
      <c r="J317" t="s">
        <v>10765</v>
      </c>
      <c r="K317">
        <v>41</v>
      </c>
      <c r="L317">
        <v>41</v>
      </c>
      <c r="M317">
        <f>(F317*(1+0.05))</f>
        <v>0.53550000000000009</v>
      </c>
      <c r="N317">
        <f>IFERROR(ROUND(( (-1.208*LN(L317) + 7.5474 + 4.6991*(2.71828^(-0.009*L317)) + 0.0001*L317*L317 - 0.0432*L317 + 4.7166)/3),2), " ")</f>
        <v>3.14</v>
      </c>
      <c r="O317">
        <f>IFERROR(MAX(MIN(ROUND(N317*(Q317/P317),2),4.5),1.9)," ")</f>
        <v>2.96</v>
      </c>
      <c r="P317">
        <f>13.098*F317^-1.237</f>
        <v>30.125944956911496</v>
      </c>
      <c r="Q317">
        <f>13.098*M317^-1.237</f>
        <v>28.361520829940972</v>
      </c>
      <c r="R317" s="5">
        <f>IFERROR(ROUND(MAX(MIN((-105.4*LN(O317) + 163.83),95),10),0)," ")</f>
        <v>49</v>
      </c>
      <c r="S317" s="5" t="str">
        <f>IFERROR(CONCATENATE("(",R317,",",ROUND((1.2*W317),2),")")," ")</f>
        <v>(49,0.65)</v>
      </c>
      <c r="T317">
        <f>R317-L317</f>
        <v>8</v>
      </c>
      <c r="U317" s="7" t="str">
        <f>IF((AND(T317=0,H317&gt;=L317)),"Don’t change bids","OK")</f>
        <v>OK</v>
      </c>
      <c r="V317" t="e">
        <f>IF((MATCH(F317,W317,0)),"Same","Diff")</f>
        <v>#N/A</v>
      </c>
      <c r="W317" s="5">
        <f>ROUND(M317,2)</f>
        <v>0.54</v>
      </c>
      <c r="X317" s="5">
        <v>0.54</v>
      </c>
    </row>
    <row r="318" spans="1:24" x14ac:dyDescent="0.25">
      <c r="A318" t="s">
        <v>24</v>
      </c>
      <c r="B318" t="s">
        <v>589</v>
      </c>
      <c r="C318" t="s">
        <v>537</v>
      </c>
      <c r="D318" t="s">
        <v>586</v>
      </c>
      <c r="E318" t="s">
        <v>563</v>
      </c>
      <c r="F318" s="5">
        <v>0.45</v>
      </c>
      <c r="G318" s="9">
        <v>0.1</v>
      </c>
      <c r="H318" s="6">
        <f>G318*100</f>
        <v>10</v>
      </c>
      <c r="I318" t="s">
        <v>9715</v>
      </c>
      <c r="J318" t="s">
        <v>10765</v>
      </c>
      <c r="K318">
        <v>41</v>
      </c>
      <c r="L318">
        <v>41</v>
      </c>
      <c r="M318">
        <f>(F318*(1+0.05))</f>
        <v>0.47250000000000003</v>
      </c>
      <c r="N318">
        <f>IFERROR(ROUND(( (-1.208*LN(L318) + 7.5474 + 4.6991*(2.71828^(-0.009*L318)) + 0.0001*L318*L318 - 0.0432*L318 + 4.7166)/3),2), " ")</f>
        <v>3.14</v>
      </c>
      <c r="O318">
        <f>IFERROR(MAX(MIN(ROUND(N318*(Q318/P318),2),4.5),1.9)," ")</f>
        <v>2.96</v>
      </c>
      <c r="P318">
        <f>13.098*F318^-1.237</f>
        <v>35.170707646206822</v>
      </c>
      <c r="Q318">
        <f>13.098*M318^-1.237</f>
        <v>33.110820554786066</v>
      </c>
      <c r="R318" s="5">
        <f>IFERROR(ROUND(MAX(MIN((-105.4*LN(O318) + 163.83),95),10),0)," ")</f>
        <v>49</v>
      </c>
      <c r="S318" s="5" t="str">
        <f>IFERROR(CONCATENATE("(",R318,",",ROUND((1.2*W318),2),")")," ")</f>
        <v>(49,0.56)</v>
      </c>
      <c r="T318">
        <f>R318-L318</f>
        <v>8</v>
      </c>
      <c r="U318" s="7" t="str">
        <f>IF((AND(T318=0,H318&gt;=L318)),"Don’t change bids","OK")</f>
        <v>OK</v>
      </c>
      <c r="V318" t="e">
        <f>IF((MATCH(F318,W318,0)),"Same","Diff")</f>
        <v>#N/A</v>
      </c>
      <c r="W318" s="5">
        <f>ROUND(M318,2)</f>
        <v>0.47</v>
      </c>
      <c r="X318" s="5">
        <v>0.47</v>
      </c>
    </row>
    <row r="319" spans="1:24" x14ac:dyDescent="0.25">
      <c r="A319" t="s">
        <v>24</v>
      </c>
      <c r="B319" t="s">
        <v>590</v>
      </c>
      <c r="C319" t="s">
        <v>537</v>
      </c>
      <c r="D319" t="s">
        <v>586</v>
      </c>
      <c r="E319" t="s">
        <v>591</v>
      </c>
      <c r="F319" s="5">
        <v>0.3</v>
      </c>
      <c r="G319" s="9">
        <v>0.1</v>
      </c>
      <c r="H319" s="6">
        <f>G319*100</f>
        <v>10</v>
      </c>
      <c r="I319" t="s">
        <v>9718</v>
      </c>
      <c r="J319" t="s">
        <v>10765</v>
      </c>
      <c r="K319">
        <v>41</v>
      </c>
      <c r="L319">
        <v>41</v>
      </c>
      <c r="M319">
        <f>(F319*(1+0.05))</f>
        <v>0.315</v>
      </c>
      <c r="N319">
        <f>IFERROR(ROUND(( (-1.208*LN(L319) + 7.5474 + 4.6991*(2.71828^(-0.009*L319)) + 0.0001*L319*L319 - 0.0432*L319 + 4.7166)/3),2), " ")</f>
        <v>3.14</v>
      </c>
      <c r="O319">
        <f>IFERROR(MAX(MIN(ROUND(N319*(Q319/P319),2),4.5),1.9)," ")</f>
        <v>2.96</v>
      </c>
      <c r="P319">
        <f>13.098*F319^-1.237</f>
        <v>58.077243311610999</v>
      </c>
      <c r="Q319">
        <f>13.098*M319^-1.237</f>
        <v>54.675760321666317</v>
      </c>
      <c r="R319" s="5">
        <f>IFERROR(ROUND(MAX(MIN((-105.4*LN(O319) + 163.83),95),10),0)," ")</f>
        <v>49</v>
      </c>
      <c r="S319" s="5" t="str">
        <f>IFERROR(CONCATENATE("(",R319,",",ROUND((1.2*W319),2),")")," ")</f>
        <v>(49,0.38)</v>
      </c>
      <c r="T319">
        <f>R319-L319</f>
        <v>8</v>
      </c>
      <c r="U319" s="7" t="str">
        <f>IF((AND(T319=0,H319&gt;=L319)),"Don’t change bids","OK")</f>
        <v>OK</v>
      </c>
      <c r="V319" t="e">
        <f>IF((MATCH(F319,W319,0)),"Same","Diff")</f>
        <v>#N/A</v>
      </c>
      <c r="W319" s="5">
        <f>ROUND(M319,2)</f>
        <v>0.32</v>
      </c>
      <c r="X319" s="5">
        <v>0.32</v>
      </c>
    </row>
    <row r="320" spans="1:24" x14ac:dyDescent="0.25">
      <c r="A320" t="s">
        <v>24</v>
      </c>
      <c r="B320" t="s">
        <v>592</v>
      </c>
      <c r="C320" t="s">
        <v>537</v>
      </c>
      <c r="D320" t="s">
        <v>593</v>
      </c>
      <c r="E320" t="s">
        <v>542</v>
      </c>
      <c r="F320" s="5">
        <v>0.51</v>
      </c>
      <c r="G320" s="9">
        <v>0.1</v>
      </c>
      <c r="H320" s="6">
        <f>G320*100</f>
        <v>10</v>
      </c>
      <c r="I320" t="s">
        <v>9713</v>
      </c>
      <c r="J320" t="s">
        <v>10765</v>
      </c>
      <c r="K320">
        <v>41</v>
      </c>
      <c r="L320">
        <v>41</v>
      </c>
      <c r="M320">
        <f>(F320*(1+0.05))</f>
        <v>0.53550000000000009</v>
      </c>
      <c r="N320">
        <f>IFERROR(ROUND(( (-1.208*LN(L320) + 7.5474 + 4.6991*(2.71828^(-0.009*L320)) + 0.0001*L320*L320 - 0.0432*L320 + 4.7166)/3),2), " ")</f>
        <v>3.14</v>
      </c>
      <c r="O320">
        <f>IFERROR(MAX(MIN(ROUND(N320*(Q320/P320),2),4.5),1.9)," ")</f>
        <v>2.96</v>
      </c>
      <c r="P320">
        <f>13.098*F320^-1.237</f>
        <v>30.125944956911496</v>
      </c>
      <c r="Q320">
        <f>13.098*M320^-1.237</f>
        <v>28.361520829940972</v>
      </c>
      <c r="R320" s="5">
        <f>IFERROR(ROUND(MAX(MIN((-105.4*LN(O320) + 163.83),95),10),0)," ")</f>
        <v>49</v>
      </c>
      <c r="S320" s="5" t="str">
        <f>IFERROR(CONCATENATE("(",R320,",",ROUND((1.2*W320),2),")")," ")</f>
        <v>(49,0.65)</v>
      </c>
      <c r="T320">
        <f>R320-L320</f>
        <v>8</v>
      </c>
      <c r="U320" s="7" t="str">
        <f>IF((AND(T320=0,H320&gt;=L320)),"Don’t change bids","OK")</f>
        <v>OK</v>
      </c>
      <c r="V320" t="e">
        <f>IF((MATCH(F320,W320,0)),"Same","Diff")</f>
        <v>#N/A</v>
      </c>
      <c r="W320" s="5">
        <f>ROUND(M320,2)</f>
        <v>0.54</v>
      </c>
      <c r="X320" s="5">
        <v>0.54</v>
      </c>
    </row>
    <row r="321" spans="1:24" x14ac:dyDescent="0.25">
      <c r="A321" t="s">
        <v>24</v>
      </c>
      <c r="B321" t="s">
        <v>594</v>
      </c>
      <c r="C321" t="s">
        <v>537</v>
      </c>
      <c r="D321" t="s">
        <v>541</v>
      </c>
      <c r="E321" t="s">
        <v>542</v>
      </c>
      <c r="F321" s="5">
        <v>0.51</v>
      </c>
      <c r="G321" s="9">
        <v>0.1</v>
      </c>
      <c r="H321" s="6">
        <f>G321*100</f>
        <v>10</v>
      </c>
      <c r="I321" t="s">
        <v>9713</v>
      </c>
      <c r="J321" t="s">
        <v>10765</v>
      </c>
      <c r="K321">
        <v>41</v>
      </c>
      <c r="L321">
        <v>41</v>
      </c>
      <c r="M321">
        <f>(F321*(1+0.05))</f>
        <v>0.53550000000000009</v>
      </c>
      <c r="N321">
        <f>IFERROR(ROUND(( (-1.208*LN(L321) + 7.5474 + 4.6991*(2.71828^(-0.009*L321)) + 0.0001*L321*L321 - 0.0432*L321 + 4.7166)/3),2), " ")</f>
        <v>3.14</v>
      </c>
      <c r="O321">
        <f>IFERROR(MAX(MIN(ROUND(N321*(Q321/P321),2),4.5),1.9)," ")</f>
        <v>2.96</v>
      </c>
      <c r="P321">
        <f>13.098*F321^-1.237</f>
        <v>30.125944956911496</v>
      </c>
      <c r="Q321">
        <f>13.098*M321^-1.237</f>
        <v>28.361520829940972</v>
      </c>
      <c r="R321" s="5">
        <f>IFERROR(ROUND(MAX(MIN((-105.4*LN(O321) + 163.83),95),10),0)," ")</f>
        <v>49</v>
      </c>
      <c r="S321" s="5" t="str">
        <f>IFERROR(CONCATENATE("(",R321,",",ROUND((1.2*W321),2),")")," ")</f>
        <v>(49,0.65)</v>
      </c>
      <c r="T321">
        <f>R321-L321</f>
        <v>8</v>
      </c>
      <c r="U321" s="7" t="str">
        <f>IF((AND(T321=0,H321&gt;=L321)),"Don’t change bids","OK")</f>
        <v>OK</v>
      </c>
      <c r="V321" t="e">
        <f>IF((MATCH(F321,W321,0)),"Same","Diff")</f>
        <v>#N/A</v>
      </c>
      <c r="W321" s="5">
        <f>ROUND(M321,2)</f>
        <v>0.54</v>
      </c>
      <c r="X321" s="5">
        <v>0.54</v>
      </c>
    </row>
    <row r="322" spans="1:24" x14ac:dyDescent="0.25">
      <c r="A322" t="s">
        <v>24</v>
      </c>
      <c r="B322" t="s">
        <v>595</v>
      </c>
      <c r="C322" t="s">
        <v>537</v>
      </c>
      <c r="D322" t="s">
        <v>596</v>
      </c>
      <c r="E322" t="s">
        <v>542</v>
      </c>
      <c r="F322" s="5">
        <v>0.51</v>
      </c>
      <c r="G322" s="9">
        <v>0.1</v>
      </c>
      <c r="H322" s="6">
        <f>G322*100</f>
        <v>10</v>
      </c>
      <c r="I322" t="s">
        <v>9713</v>
      </c>
      <c r="J322" t="s">
        <v>10765</v>
      </c>
      <c r="K322">
        <v>41</v>
      </c>
      <c r="L322">
        <v>41</v>
      </c>
      <c r="M322">
        <f>(F322*(1+0.05))</f>
        <v>0.53550000000000009</v>
      </c>
      <c r="N322">
        <f>IFERROR(ROUND(( (-1.208*LN(L322) + 7.5474 + 4.6991*(2.71828^(-0.009*L322)) + 0.0001*L322*L322 - 0.0432*L322 + 4.7166)/3),2), " ")</f>
        <v>3.14</v>
      </c>
      <c r="O322">
        <f>IFERROR(MAX(MIN(ROUND(N322*(Q322/P322),2),4.5),1.9)," ")</f>
        <v>2.96</v>
      </c>
      <c r="P322">
        <f>13.098*F322^-1.237</f>
        <v>30.125944956911496</v>
      </c>
      <c r="Q322">
        <f>13.098*M322^-1.237</f>
        <v>28.361520829940972</v>
      </c>
      <c r="R322" s="5">
        <f>IFERROR(ROUND(MAX(MIN((-105.4*LN(O322) + 163.83),95),10),0)," ")</f>
        <v>49</v>
      </c>
      <c r="S322" s="5" t="str">
        <f>IFERROR(CONCATENATE("(",R322,",",ROUND((1.2*W322),2),")")," ")</f>
        <v>(49,0.65)</v>
      </c>
      <c r="T322">
        <f>R322-L322</f>
        <v>8</v>
      </c>
      <c r="U322" s="7" t="str">
        <f>IF((AND(T322=0,H322&gt;=L322)),"Don’t change bids","OK")</f>
        <v>OK</v>
      </c>
      <c r="V322" t="e">
        <f>IF((MATCH(F322,W322,0)),"Same","Diff")</f>
        <v>#N/A</v>
      </c>
      <c r="W322" s="5">
        <f>ROUND(M322,2)</f>
        <v>0.54</v>
      </c>
      <c r="X322" s="5">
        <v>0.54</v>
      </c>
    </row>
    <row r="323" spans="1:24" x14ac:dyDescent="0.25">
      <c r="A323" t="s">
        <v>24</v>
      </c>
      <c r="B323" t="s">
        <v>597</v>
      </c>
      <c r="C323" t="s">
        <v>537</v>
      </c>
      <c r="D323" t="s">
        <v>596</v>
      </c>
      <c r="E323" t="s">
        <v>542</v>
      </c>
      <c r="F323" s="5">
        <v>0.51</v>
      </c>
      <c r="G323" s="9">
        <v>0.1</v>
      </c>
      <c r="H323" s="6">
        <f>G323*100</f>
        <v>10</v>
      </c>
      <c r="I323" t="s">
        <v>9713</v>
      </c>
      <c r="J323" t="s">
        <v>10765</v>
      </c>
      <c r="K323">
        <v>41</v>
      </c>
      <c r="L323">
        <v>41</v>
      </c>
      <c r="M323">
        <f>(F323*(1+0.05))</f>
        <v>0.53550000000000009</v>
      </c>
      <c r="N323">
        <f>IFERROR(ROUND(( (-1.208*LN(L323) + 7.5474 + 4.6991*(2.71828^(-0.009*L323)) + 0.0001*L323*L323 - 0.0432*L323 + 4.7166)/3),2), " ")</f>
        <v>3.14</v>
      </c>
      <c r="O323">
        <f>IFERROR(MAX(MIN(ROUND(N323*(Q323/P323),2),4.5),1.9)," ")</f>
        <v>2.96</v>
      </c>
      <c r="P323">
        <f>13.098*F323^-1.237</f>
        <v>30.125944956911496</v>
      </c>
      <c r="Q323">
        <f>13.098*M323^-1.237</f>
        <v>28.361520829940972</v>
      </c>
      <c r="R323" s="5">
        <f>IFERROR(ROUND(MAX(MIN((-105.4*LN(O323) + 163.83),95),10),0)," ")</f>
        <v>49</v>
      </c>
      <c r="S323" s="5" t="str">
        <f>IFERROR(CONCATENATE("(",R323,",",ROUND((1.2*W323),2),")")," ")</f>
        <v>(49,0.65)</v>
      </c>
      <c r="T323">
        <f>R323-L323</f>
        <v>8</v>
      </c>
      <c r="U323" s="7" t="str">
        <f>IF((AND(T323=0,H323&gt;=L323)),"Don’t change bids","OK")</f>
        <v>OK</v>
      </c>
      <c r="V323" t="e">
        <f>IF((MATCH(F323,W323,0)),"Same","Diff")</f>
        <v>#N/A</v>
      </c>
      <c r="W323" s="5">
        <f>ROUND(M323,2)</f>
        <v>0.54</v>
      </c>
      <c r="X323" s="5">
        <v>0.54</v>
      </c>
    </row>
    <row r="324" spans="1:24" x14ac:dyDescent="0.25">
      <c r="A324" t="s">
        <v>24</v>
      </c>
      <c r="B324" t="s">
        <v>598</v>
      </c>
      <c r="C324" t="s">
        <v>537</v>
      </c>
      <c r="D324" t="s">
        <v>544</v>
      </c>
      <c r="E324" t="s">
        <v>542</v>
      </c>
      <c r="F324" s="5">
        <v>0.51</v>
      </c>
      <c r="G324" s="9">
        <v>0.1</v>
      </c>
      <c r="H324" s="6">
        <f>G324*100</f>
        <v>10</v>
      </c>
      <c r="I324" t="s">
        <v>9713</v>
      </c>
      <c r="J324" t="s">
        <v>10765</v>
      </c>
      <c r="K324">
        <v>41</v>
      </c>
      <c r="L324">
        <v>41</v>
      </c>
      <c r="M324">
        <f>(F324*(1+0.05))</f>
        <v>0.53550000000000009</v>
      </c>
      <c r="N324">
        <f>IFERROR(ROUND(( (-1.208*LN(L324) + 7.5474 + 4.6991*(2.71828^(-0.009*L324)) + 0.0001*L324*L324 - 0.0432*L324 + 4.7166)/3),2), " ")</f>
        <v>3.14</v>
      </c>
      <c r="O324">
        <f>IFERROR(MAX(MIN(ROUND(N324*(Q324/P324),2),4.5),1.9)," ")</f>
        <v>2.96</v>
      </c>
      <c r="P324">
        <f>13.098*F324^-1.237</f>
        <v>30.125944956911496</v>
      </c>
      <c r="Q324">
        <f>13.098*M324^-1.237</f>
        <v>28.361520829940972</v>
      </c>
      <c r="R324" s="5">
        <f>IFERROR(ROUND(MAX(MIN((-105.4*LN(O324) + 163.83),95),10),0)," ")</f>
        <v>49</v>
      </c>
      <c r="S324" s="5" t="str">
        <f>IFERROR(CONCATENATE("(",R324,",",ROUND((1.2*W324),2),")")," ")</f>
        <v>(49,0.65)</v>
      </c>
      <c r="T324">
        <f>R324-L324</f>
        <v>8</v>
      </c>
      <c r="U324" s="7" t="str">
        <f>IF((AND(T324=0,H324&gt;=L324)),"Don’t change bids","OK")</f>
        <v>OK</v>
      </c>
      <c r="V324" t="e">
        <f>IF((MATCH(F324,W324,0)),"Same","Diff")</f>
        <v>#N/A</v>
      </c>
      <c r="W324" s="5">
        <f>ROUND(M324,2)</f>
        <v>0.54</v>
      </c>
      <c r="X324" s="5">
        <v>0.54</v>
      </c>
    </row>
    <row r="325" spans="1:24" x14ac:dyDescent="0.25">
      <c r="A325" t="s">
        <v>24</v>
      </c>
      <c r="B325" t="s">
        <v>599</v>
      </c>
      <c r="C325" t="s">
        <v>537</v>
      </c>
      <c r="D325" t="s">
        <v>544</v>
      </c>
      <c r="E325" t="s">
        <v>542</v>
      </c>
      <c r="F325" s="5">
        <v>0.51</v>
      </c>
      <c r="G325" s="9">
        <v>0.1</v>
      </c>
      <c r="H325" s="6">
        <f>G325*100</f>
        <v>10</v>
      </c>
      <c r="I325" t="s">
        <v>9713</v>
      </c>
      <c r="J325" t="s">
        <v>10765</v>
      </c>
      <c r="K325">
        <v>41</v>
      </c>
      <c r="L325">
        <v>41</v>
      </c>
      <c r="M325">
        <f>(F325*(1+0.05))</f>
        <v>0.53550000000000009</v>
      </c>
      <c r="N325">
        <f>IFERROR(ROUND(( (-1.208*LN(L325) + 7.5474 + 4.6991*(2.71828^(-0.009*L325)) + 0.0001*L325*L325 - 0.0432*L325 + 4.7166)/3),2), " ")</f>
        <v>3.14</v>
      </c>
      <c r="O325">
        <f>IFERROR(MAX(MIN(ROUND(N325*(Q325/P325),2),4.5),1.9)," ")</f>
        <v>2.96</v>
      </c>
      <c r="P325">
        <f>13.098*F325^-1.237</f>
        <v>30.125944956911496</v>
      </c>
      <c r="Q325">
        <f>13.098*M325^-1.237</f>
        <v>28.361520829940972</v>
      </c>
      <c r="R325" s="5">
        <f>IFERROR(ROUND(MAX(MIN((-105.4*LN(O325) + 163.83),95),10),0)," ")</f>
        <v>49</v>
      </c>
      <c r="S325" s="5" t="str">
        <f>IFERROR(CONCATENATE("(",R325,",",ROUND((1.2*W325),2),")")," ")</f>
        <v>(49,0.65)</v>
      </c>
      <c r="T325">
        <f>R325-L325</f>
        <v>8</v>
      </c>
      <c r="U325" s="7" t="str">
        <f>IF((AND(T325=0,H325&gt;=L325)),"Don’t change bids","OK")</f>
        <v>OK</v>
      </c>
      <c r="V325" t="e">
        <f>IF((MATCH(F325,W325,0)),"Same","Diff")</f>
        <v>#N/A</v>
      </c>
      <c r="W325" s="5">
        <f>ROUND(M325,2)</f>
        <v>0.54</v>
      </c>
      <c r="X325" s="5">
        <v>0.54</v>
      </c>
    </row>
    <row r="326" spans="1:24" x14ac:dyDescent="0.25">
      <c r="A326" t="s">
        <v>24</v>
      </c>
      <c r="B326" t="s">
        <v>600</v>
      </c>
      <c r="C326" t="s">
        <v>537</v>
      </c>
      <c r="D326" t="s">
        <v>601</v>
      </c>
      <c r="E326" t="s">
        <v>542</v>
      </c>
      <c r="F326" s="5">
        <v>0.51</v>
      </c>
      <c r="G326" s="9">
        <v>0.1</v>
      </c>
      <c r="H326" s="6">
        <f>G326*100</f>
        <v>10</v>
      </c>
      <c r="I326" t="s">
        <v>9713</v>
      </c>
      <c r="J326" t="s">
        <v>10765</v>
      </c>
      <c r="K326">
        <v>41</v>
      </c>
      <c r="L326">
        <v>41</v>
      </c>
      <c r="M326">
        <f>(F326*(1+0.05))</f>
        <v>0.53550000000000009</v>
      </c>
      <c r="N326">
        <f>IFERROR(ROUND(( (-1.208*LN(L326) + 7.5474 + 4.6991*(2.71828^(-0.009*L326)) + 0.0001*L326*L326 - 0.0432*L326 + 4.7166)/3),2), " ")</f>
        <v>3.14</v>
      </c>
      <c r="O326">
        <f>IFERROR(MAX(MIN(ROUND(N326*(Q326/P326),2),4.5),1.9)," ")</f>
        <v>2.96</v>
      </c>
      <c r="P326">
        <f>13.098*F326^-1.237</f>
        <v>30.125944956911496</v>
      </c>
      <c r="Q326">
        <f>13.098*M326^-1.237</f>
        <v>28.361520829940972</v>
      </c>
      <c r="R326" s="5">
        <f>IFERROR(ROUND(MAX(MIN((-105.4*LN(O326) + 163.83),95),10),0)," ")</f>
        <v>49</v>
      </c>
      <c r="S326" s="5" t="str">
        <f>IFERROR(CONCATENATE("(",R326,",",ROUND((1.2*W326),2),")")," ")</f>
        <v>(49,0.65)</v>
      </c>
      <c r="T326">
        <f>R326-L326</f>
        <v>8</v>
      </c>
      <c r="U326" s="7" t="str">
        <f>IF((AND(T326=0,H326&gt;=L326)),"Don’t change bids","OK")</f>
        <v>OK</v>
      </c>
      <c r="V326" t="e">
        <f>IF((MATCH(F326,W326,0)),"Same","Diff")</f>
        <v>#N/A</v>
      </c>
      <c r="W326" s="5">
        <f>ROUND(M326,2)</f>
        <v>0.54</v>
      </c>
      <c r="X326" s="5">
        <v>0.54</v>
      </c>
    </row>
    <row r="327" spans="1:24" x14ac:dyDescent="0.25">
      <c r="A327" t="s">
        <v>24</v>
      </c>
      <c r="B327" t="s">
        <v>602</v>
      </c>
      <c r="C327" t="s">
        <v>537</v>
      </c>
      <c r="D327" t="s">
        <v>603</v>
      </c>
      <c r="E327" t="s">
        <v>542</v>
      </c>
      <c r="F327" s="5">
        <v>0.51</v>
      </c>
      <c r="G327" s="9">
        <v>0.1</v>
      </c>
      <c r="H327" s="6">
        <f>G327*100</f>
        <v>10</v>
      </c>
      <c r="I327" t="s">
        <v>9713</v>
      </c>
      <c r="J327" t="s">
        <v>10765</v>
      </c>
      <c r="K327">
        <v>41</v>
      </c>
      <c r="L327">
        <v>41</v>
      </c>
      <c r="M327">
        <f>(F327*(1+0.05))</f>
        <v>0.53550000000000009</v>
      </c>
      <c r="N327">
        <f>IFERROR(ROUND(( (-1.208*LN(L327) + 7.5474 + 4.6991*(2.71828^(-0.009*L327)) + 0.0001*L327*L327 - 0.0432*L327 + 4.7166)/3),2), " ")</f>
        <v>3.14</v>
      </c>
      <c r="O327">
        <f>IFERROR(MAX(MIN(ROUND(N327*(Q327/P327),2),4.5),1.9)," ")</f>
        <v>2.96</v>
      </c>
      <c r="P327">
        <f>13.098*F327^-1.237</f>
        <v>30.125944956911496</v>
      </c>
      <c r="Q327">
        <f>13.098*M327^-1.237</f>
        <v>28.361520829940972</v>
      </c>
      <c r="R327" s="5">
        <f>IFERROR(ROUND(MAX(MIN((-105.4*LN(O327) + 163.83),95),10),0)," ")</f>
        <v>49</v>
      </c>
      <c r="S327" s="5" t="str">
        <f>IFERROR(CONCATENATE("(",R327,",",ROUND((1.2*W327),2),")")," ")</f>
        <v>(49,0.65)</v>
      </c>
      <c r="T327">
        <f>R327-L327</f>
        <v>8</v>
      </c>
      <c r="U327" s="7" t="str">
        <f>IF((AND(T327=0,H327&gt;=L327)),"Don’t change bids","OK")</f>
        <v>OK</v>
      </c>
      <c r="V327" t="e">
        <f>IF((MATCH(F327,W327,0)),"Same","Diff")</f>
        <v>#N/A</v>
      </c>
      <c r="W327" s="5">
        <f>ROUND(M327,2)</f>
        <v>0.54</v>
      </c>
      <c r="X327" s="5">
        <v>0.54</v>
      </c>
    </row>
    <row r="328" spans="1:24" x14ac:dyDescent="0.25">
      <c r="A328" t="s">
        <v>24</v>
      </c>
      <c r="B328" t="s">
        <v>604</v>
      </c>
      <c r="C328" t="s">
        <v>537</v>
      </c>
      <c r="D328" t="s">
        <v>603</v>
      </c>
      <c r="E328" t="s">
        <v>542</v>
      </c>
      <c r="F328" s="5">
        <v>0.51</v>
      </c>
      <c r="G328" s="9">
        <v>0.1</v>
      </c>
      <c r="H328" s="6">
        <f>G328*100</f>
        <v>10</v>
      </c>
      <c r="I328" t="s">
        <v>9713</v>
      </c>
      <c r="J328" t="s">
        <v>10765</v>
      </c>
      <c r="K328">
        <v>41</v>
      </c>
      <c r="L328">
        <v>41</v>
      </c>
      <c r="M328">
        <f>(F328*(1+0.05))</f>
        <v>0.53550000000000009</v>
      </c>
      <c r="N328">
        <f>IFERROR(ROUND(( (-1.208*LN(L328) + 7.5474 + 4.6991*(2.71828^(-0.009*L328)) + 0.0001*L328*L328 - 0.0432*L328 + 4.7166)/3),2), " ")</f>
        <v>3.14</v>
      </c>
      <c r="O328">
        <f>IFERROR(MAX(MIN(ROUND(N328*(Q328/P328),2),4.5),1.9)," ")</f>
        <v>2.96</v>
      </c>
      <c r="P328">
        <f>13.098*F328^-1.237</f>
        <v>30.125944956911496</v>
      </c>
      <c r="Q328">
        <f>13.098*M328^-1.237</f>
        <v>28.361520829940972</v>
      </c>
      <c r="R328" s="5">
        <f>IFERROR(ROUND(MAX(MIN((-105.4*LN(O328) + 163.83),95),10),0)," ")</f>
        <v>49</v>
      </c>
      <c r="S328" s="5" t="str">
        <f>IFERROR(CONCATENATE("(",R328,",",ROUND((1.2*W328),2),")")," ")</f>
        <v>(49,0.65)</v>
      </c>
      <c r="T328">
        <f>R328-L328</f>
        <v>8</v>
      </c>
      <c r="U328" s="7" t="str">
        <f>IF((AND(T328=0,H328&gt;=L328)),"Don’t change bids","OK")</f>
        <v>OK</v>
      </c>
      <c r="V328" t="e">
        <f>IF((MATCH(F328,W328,0)),"Same","Diff")</f>
        <v>#N/A</v>
      </c>
      <c r="W328" s="5">
        <f>ROUND(M328,2)</f>
        <v>0.54</v>
      </c>
      <c r="X328" s="5">
        <v>0.54</v>
      </c>
    </row>
    <row r="329" spans="1:24" x14ac:dyDescent="0.25">
      <c r="A329" t="s">
        <v>24</v>
      </c>
      <c r="B329" t="s">
        <v>605</v>
      </c>
      <c r="C329" t="s">
        <v>537</v>
      </c>
      <c r="D329" t="s">
        <v>546</v>
      </c>
      <c r="E329" t="s">
        <v>542</v>
      </c>
      <c r="F329" s="5">
        <v>0.51</v>
      </c>
      <c r="G329" s="9">
        <v>0.1</v>
      </c>
      <c r="H329" s="6">
        <f>G329*100</f>
        <v>10</v>
      </c>
      <c r="I329" t="s">
        <v>9713</v>
      </c>
      <c r="J329" t="s">
        <v>10765</v>
      </c>
      <c r="K329">
        <v>41</v>
      </c>
      <c r="L329">
        <v>41</v>
      </c>
      <c r="M329">
        <f>(F329*(1+0.05))</f>
        <v>0.53550000000000009</v>
      </c>
      <c r="N329">
        <f>IFERROR(ROUND(( (-1.208*LN(L329) + 7.5474 + 4.6991*(2.71828^(-0.009*L329)) + 0.0001*L329*L329 - 0.0432*L329 + 4.7166)/3),2), " ")</f>
        <v>3.14</v>
      </c>
      <c r="O329">
        <f>IFERROR(MAX(MIN(ROUND(N329*(Q329/P329),2),4.5),1.9)," ")</f>
        <v>2.96</v>
      </c>
      <c r="P329">
        <f>13.098*F329^-1.237</f>
        <v>30.125944956911496</v>
      </c>
      <c r="Q329">
        <f>13.098*M329^-1.237</f>
        <v>28.361520829940972</v>
      </c>
      <c r="R329" s="5">
        <f>IFERROR(ROUND(MAX(MIN((-105.4*LN(O329) + 163.83),95),10),0)," ")</f>
        <v>49</v>
      </c>
      <c r="S329" s="5" t="str">
        <f>IFERROR(CONCATENATE("(",R329,",",ROUND((1.2*W329),2),")")," ")</f>
        <v>(49,0.65)</v>
      </c>
      <c r="T329">
        <f>R329-L329</f>
        <v>8</v>
      </c>
      <c r="U329" s="7" t="str">
        <f>IF((AND(T329=0,H329&gt;=L329)),"Don’t change bids","OK")</f>
        <v>OK</v>
      </c>
      <c r="V329" t="e">
        <f>IF((MATCH(F329,W329,0)),"Same","Diff")</f>
        <v>#N/A</v>
      </c>
      <c r="W329" s="5">
        <f>ROUND(M329,2)</f>
        <v>0.54</v>
      </c>
      <c r="X329" s="5">
        <v>0.54</v>
      </c>
    </row>
    <row r="330" spans="1:24" x14ac:dyDescent="0.25">
      <c r="A330" t="s">
        <v>24</v>
      </c>
      <c r="B330" t="s">
        <v>606</v>
      </c>
      <c r="C330" t="s">
        <v>537</v>
      </c>
      <c r="D330" t="s">
        <v>546</v>
      </c>
      <c r="E330" t="s">
        <v>542</v>
      </c>
      <c r="F330" s="5">
        <v>0.51</v>
      </c>
      <c r="G330" s="9">
        <v>0.1</v>
      </c>
      <c r="H330" s="6">
        <f>G330*100</f>
        <v>10</v>
      </c>
      <c r="I330" t="s">
        <v>9713</v>
      </c>
      <c r="J330" t="s">
        <v>10765</v>
      </c>
      <c r="K330">
        <v>41</v>
      </c>
      <c r="L330">
        <v>41</v>
      </c>
      <c r="M330">
        <f>(F330*(1+0.05))</f>
        <v>0.53550000000000009</v>
      </c>
      <c r="N330">
        <f>IFERROR(ROUND(( (-1.208*LN(L330) + 7.5474 + 4.6991*(2.71828^(-0.009*L330)) + 0.0001*L330*L330 - 0.0432*L330 + 4.7166)/3),2), " ")</f>
        <v>3.14</v>
      </c>
      <c r="O330">
        <f>IFERROR(MAX(MIN(ROUND(N330*(Q330/P330),2),4.5),1.9)," ")</f>
        <v>2.96</v>
      </c>
      <c r="P330">
        <f>13.098*F330^-1.237</f>
        <v>30.125944956911496</v>
      </c>
      <c r="Q330">
        <f>13.098*M330^-1.237</f>
        <v>28.361520829940972</v>
      </c>
      <c r="R330" s="5">
        <f>IFERROR(ROUND(MAX(MIN((-105.4*LN(O330) + 163.83),95),10),0)," ")</f>
        <v>49</v>
      </c>
      <c r="S330" s="5" t="str">
        <f>IFERROR(CONCATENATE("(",R330,",",ROUND((1.2*W330),2),")")," ")</f>
        <v>(49,0.65)</v>
      </c>
      <c r="T330">
        <f>R330-L330</f>
        <v>8</v>
      </c>
      <c r="U330" s="7" t="str">
        <f>IF((AND(T330=0,H330&gt;=L330)),"Don’t change bids","OK")</f>
        <v>OK</v>
      </c>
      <c r="V330" t="e">
        <f>IF((MATCH(F330,W330,0)),"Same","Diff")</f>
        <v>#N/A</v>
      </c>
      <c r="W330" s="5">
        <f>ROUND(M330,2)</f>
        <v>0.54</v>
      </c>
      <c r="X330" s="5">
        <v>0.54</v>
      </c>
    </row>
    <row r="331" spans="1:24" x14ac:dyDescent="0.25">
      <c r="A331" t="s">
        <v>24</v>
      </c>
      <c r="B331" t="s">
        <v>607</v>
      </c>
      <c r="C331" t="s">
        <v>537</v>
      </c>
      <c r="D331" t="s">
        <v>546</v>
      </c>
      <c r="E331" t="s">
        <v>542</v>
      </c>
      <c r="F331" s="5">
        <v>0.51</v>
      </c>
      <c r="G331" s="9">
        <v>0.1</v>
      </c>
      <c r="H331" s="6">
        <f>G331*100</f>
        <v>10</v>
      </c>
      <c r="I331" t="s">
        <v>9713</v>
      </c>
      <c r="J331" t="s">
        <v>10765</v>
      </c>
      <c r="K331">
        <v>41</v>
      </c>
      <c r="L331">
        <v>41</v>
      </c>
      <c r="M331">
        <f>(F331*(1+0.05))</f>
        <v>0.53550000000000009</v>
      </c>
      <c r="N331">
        <f>IFERROR(ROUND(( (-1.208*LN(L331) + 7.5474 + 4.6991*(2.71828^(-0.009*L331)) + 0.0001*L331*L331 - 0.0432*L331 + 4.7166)/3),2), " ")</f>
        <v>3.14</v>
      </c>
      <c r="O331">
        <f>IFERROR(MAX(MIN(ROUND(N331*(Q331/P331),2),4.5),1.9)," ")</f>
        <v>2.96</v>
      </c>
      <c r="P331">
        <f>13.098*F331^-1.237</f>
        <v>30.125944956911496</v>
      </c>
      <c r="Q331">
        <f>13.098*M331^-1.237</f>
        <v>28.361520829940972</v>
      </c>
      <c r="R331" s="5">
        <f>IFERROR(ROUND(MAX(MIN((-105.4*LN(O331) + 163.83),95),10),0)," ")</f>
        <v>49</v>
      </c>
      <c r="S331" s="5" t="str">
        <f>IFERROR(CONCATENATE("(",R331,",",ROUND((1.2*W331),2),")")," ")</f>
        <v>(49,0.65)</v>
      </c>
      <c r="T331">
        <f>R331-L331</f>
        <v>8</v>
      </c>
      <c r="U331" s="7" t="str">
        <f>IF((AND(T331=0,H331&gt;=L331)),"Don’t change bids","OK")</f>
        <v>OK</v>
      </c>
      <c r="V331" t="e">
        <f>IF((MATCH(F331,W331,0)),"Same","Diff")</f>
        <v>#N/A</v>
      </c>
      <c r="W331" s="5">
        <f>ROUND(M331,2)</f>
        <v>0.54</v>
      </c>
      <c r="X331" s="5">
        <v>0.54</v>
      </c>
    </row>
    <row r="332" spans="1:24" x14ac:dyDescent="0.25">
      <c r="A332" t="s">
        <v>24</v>
      </c>
      <c r="B332" t="s">
        <v>608</v>
      </c>
      <c r="C332" t="s">
        <v>537</v>
      </c>
      <c r="D332" t="s">
        <v>548</v>
      </c>
      <c r="E332" t="s">
        <v>542</v>
      </c>
      <c r="F332" s="5">
        <v>0.51</v>
      </c>
      <c r="G332" s="9">
        <v>0.1</v>
      </c>
      <c r="H332" s="6">
        <f>G332*100</f>
        <v>10</v>
      </c>
      <c r="I332" t="s">
        <v>9713</v>
      </c>
      <c r="J332" t="s">
        <v>10765</v>
      </c>
      <c r="K332">
        <v>41</v>
      </c>
      <c r="L332">
        <v>41</v>
      </c>
      <c r="M332">
        <f>(F332*(1+0.05))</f>
        <v>0.53550000000000009</v>
      </c>
      <c r="N332">
        <f>IFERROR(ROUND(( (-1.208*LN(L332) + 7.5474 + 4.6991*(2.71828^(-0.009*L332)) + 0.0001*L332*L332 - 0.0432*L332 + 4.7166)/3),2), " ")</f>
        <v>3.14</v>
      </c>
      <c r="O332">
        <f>IFERROR(MAX(MIN(ROUND(N332*(Q332/P332),2),4.5),1.9)," ")</f>
        <v>2.96</v>
      </c>
      <c r="P332">
        <f>13.098*F332^-1.237</f>
        <v>30.125944956911496</v>
      </c>
      <c r="Q332">
        <f>13.098*M332^-1.237</f>
        <v>28.361520829940972</v>
      </c>
      <c r="R332" s="5">
        <f>IFERROR(ROUND(MAX(MIN((-105.4*LN(O332) + 163.83),95),10),0)," ")</f>
        <v>49</v>
      </c>
      <c r="S332" s="5" t="str">
        <f>IFERROR(CONCATENATE("(",R332,",",ROUND((1.2*W332),2),")")," ")</f>
        <v>(49,0.65)</v>
      </c>
      <c r="T332">
        <f>R332-L332</f>
        <v>8</v>
      </c>
      <c r="U332" s="7" t="str">
        <f>IF((AND(T332=0,H332&gt;=L332)),"Don’t change bids","OK")</f>
        <v>OK</v>
      </c>
      <c r="V332" t="e">
        <f>IF((MATCH(F332,W332,0)),"Same","Diff")</f>
        <v>#N/A</v>
      </c>
      <c r="W332" s="5">
        <f>ROUND(M332,2)</f>
        <v>0.54</v>
      </c>
      <c r="X332" s="5">
        <v>0.54</v>
      </c>
    </row>
    <row r="333" spans="1:24" x14ac:dyDescent="0.25">
      <c r="A333" t="s">
        <v>24</v>
      </c>
      <c r="B333" t="s">
        <v>609</v>
      </c>
      <c r="C333" t="s">
        <v>537</v>
      </c>
      <c r="D333" t="s">
        <v>538</v>
      </c>
      <c r="E333" t="s">
        <v>542</v>
      </c>
      <c r="F333" s="5">
        <v>0.51</v>
      </c>
      <c r="G333" s="9">
        <v>0.1</v>
      </c>
      <c r="H333" s="6">
        <f>G333*100</f>
        <v>10</v>
      </c>
      <c r="I333" t="s">
        <v>9713</v>
      </c>
      <c r="J333" t="s">
        <v>10765</v>
      </c>
      <c r="K333">
        <v>41</v>
      </c>
      <c r="L333">
        <v>41</v>
      </c>
      <c r="M333">
        <f>(F333*(1+0.05))</f>
        <v>0.53550000000000009</v>
      </c>
      <c r="N333">
        <f>IFERROR(ROUND(( (-1.208*LN(L333) + 7.5474 + 4.6991*(2.71828^(-0.009*L333)) + 0.0001*L333*L333 - 0.0432*L333 + 4.7166)/3),2), " ")</f>
        <v>3.14</v>
      </c>
      <c r="O333">
        <f>IFERROR(MAX(MIN(ROUND(N333*(Q333/P333),2),4.5),1.9)," ")</f>
        <v>2.96</v>
      </c>
      <c r="P333">
        <f>13.098*F333^-1.237</f>
        <v>30.125944956911496</v>
      </c>
      <c r="Q333">
        <f>13.098*M333^-1.237</f>
        <v>28.361520829940972</v>
      </c>
      <c r="R333" s="5">
        <f>IFERROR(ROUND(MAX(MIN((-105.4*LN(O333) + 163.83),95),10),0)," ")</f>
        <v>49</v>
      </c>
      <c r="S333" s="5" t="str">
        <f>IFERROR(CONCATENATE("(",R333,",",ROUND((1.2*W333),2),")")," ")</f>
        <v>(49,0.65)</v>
      </c>
      <c r="T333">
        <f>R333-L333</f>
        <v>8</v>
      </c>
      <c r="U333" s="7" t="str">
        <f>IF((AND(T333=0,H333&gt;=L333)),"Don’t change bids","OK")</f>
        <v>OK</v>
      </c>
      <c r="V333" t="e">
        <f>IF((MATCH(F333,W333,0)),"Same","Diff")</f>
        <v>#N/A</v>
      </c>
      <c r="W333" s="5">
        <f>ROUND(M333,2)</f>
        <v>0.54</v>
      </c>
      <c r="X333" s="5">
        <v>0.54</v>
      </c>
    </row>
    <row r="334" spans="1:24" x14ac:dyDescent="0.25">
      <c r="A334" t="s">
        <v>24</v>
      </c>
      <c r="B334" t="s">
        <v>610</v>
      </c>
      <c r="C334" t="s">
        <v>537</v>
      </c>
      <c r="D334" t="s">
        <v>538</v>
      </c>
      <c r="E334" t="s">
        <v>539</v>
      </c>
      <c r="F334" s="5">
        <v>0.35</v>
      </c>
      <c r="G334" s="9">
        <v>0.1</v>
      </c>
      <c r="H334" s="6">
        <f>G334*100</f>
        <v>10</v>
      </c>
      <c r="I334" t="s">
        <v>9712</v>
      </c>
      <c r="J334" t="s">
        <v>10765</v>
      </c>
      <c r="K334">
        <v>41</v>
      </c>
      <c r="L334">
        <v>41</v>
      </c>
      <c r="M334">
        <f>(F334*(1+0.05))</f>
        <v>0.36749999999999999</v>
      </c>
      <c r="N334">
        <f>IFERROR(ROUND(( (-1.208*LN(L334) + 7.5474 + 4.6991*(2.71828^(-0.009*L334)) + 0.0001*L334*L334 - 0.0432*L334 + 4.7166)/3),2), " ")</f>
        <v>3.14</v>
      </c>
      <c r="O334">
        <f>IFERROR(MAX(MIN(ROUND(N334*(Q334/P334),2),4.5),1.9)," ")</f>
        <v>2.96</v>
      </c>
      <c r="P334">
        <f>13.098*F334^-1.237</f>
        <v>47.994648485198184</v>
      </c>
      <c r="Q334">
        <f>13.098*M334^-1.237</f>
        <v>45.183685513783573</v>
      </c>
      <c r="R334" s="5">
        <f>IFERROR(ROUND(MAX(MIN((-105.4*LN(O334) + 163.83),95),10),0)," ")</f>
        <v>49</v>
      </c>
      <c r="S334" s="5" t="str">
        <f>IFERROR(CONCATENATE("(",R334,",",ROUND((1.2*W334),2),")")," ")</f>
        <v>(49,0.44)</v>
      </c>
      <c r="T334">
        <f>R334-L334</f>
        <v>8</v>
      </c>
      <c r="U334" s="7" t="str">
        <f>IF((AND(T334=0,H334&gt;=L334)),"Don’t change bids","OK")</f>
        <v>OK</v>
      </c>
      <c r="V334" t="e">
        <f>IF((MATCH(F334,W334,0)),"Same","Diff")</f>
        <v>#N/A</v>
      </c>
      <c r="W334" s="5">
        <f>ROUND(M334,2)</f>
        <v>0.37</v>
      </c>
      <c r="X334" s="5">
        <v>0.37</v>
      </c>
    </row>
    <row r="335" spans="1:24" x14ac:dyDescent="0.25">
      <c r="A335" t="s">
        <v>24</v>
      </c>
      <c r="B335" t="s">
        <v>611</v>
      </c>
      <c r="C335" t="s">
        <v>537</v>
      </c>
      <c r="D335" t="s">
        <v>612</v>
      </c>
      <c r="E335" t="s">
        <v>542</v>
      </c>
      <c r="F335" s="5">
        <v>0.51</v>
      </c>
      <c r="G335" s="9">
        <v>0.1</v>
      </c>
      <c r="H335" s="6">
        <f>G335*100</f>
        <v>10</v>
      </c>
      <c r="I335" t="s">
        <v>9713</v>
      </c>
      <c r="J335" t="s">
        <v>10765</v>
      </c>
      <c r="K335">
        <v>41</v>
      </c>
      <c r="L335">
        <v>41</v>
      </c>
      <c r="M335">
        <f>(F335*(1+0.05))</f>
        <v>0.53550000000000009</v>
      </c>
      <c r="N335">
        <f>IFERROR(ROUND(( (-1.208*LN(L335) + 7.5474 + 4.6991*(2.71828^(-0.009*L335)) + 0.0001*L335*L335 - 0.0432*L335 + 4.7166)/3),2), " ")</f>
        <v>3.14</v>
      </c>
      <c r="O335">
        <f>IFERROR(MAX(MIN(ROUND(N335*(Q335/P335),2),4.5),1.9)," ")</f>
        <v>2.96</v>
      </c>
      <c r="P335">
        <f>13.098*F335^-1.237</f>
        <v>30.125944956911496</v>
      </c>
      <c r="Q335">
        <f>13.098*M335^-1.237</f>
        <v>28.361520829940972</v>
      </c>
      <c r="R335" s="5">
        <f>IFERROR(ROUND(MAX(MIN((-105.4*LN(O335) + 163.83),95),10),0)," ")</f>
        <v>49</v>
      </c>
      <c r="S335" s="5" t="str">
        <f>IFERROR(CONCATENATE("(",R335,",",ROUND((1.2*W335),2),")")," ")</f>
        <v>(49,0.65)</v>
      </c>
      <c r="T335">
        <f>R335-L335</f>
        <v>8</v>
      </c>
      <c r="U335" s="7" t="str">
        <f>IF((AND(T335=0,H335&gt;=L335)),"Don’t change bids","OK")</f>
        <v>OK</v>
      </c>
      <c r="V335" t="e">
        <f>IF((MATCH(F335,W335,0)),"Same","Diff")</f>
        <v>#N/A</v>
      </c>
      <c r="W335" s="5">
        <f>ROUND(M335,2)</f>
        <v>0.54</v>
      </c>
      <c r="X335" s="5">
        <v>0.54</v>
      </c>
    </row>
    <row r="336" spans="1:24" x14ac:dyDescent="0.25">
      <c r="A336" t="s">
        <v>24</v>
      </c>
      <c r="B336" t="s">
        <v>613</v>
      </c>
      <c r="C336" t="s">
        <v>537</v>
      </c>
      <c r="D336" t="s">
        <v>568</v>
      </c>
      <c r="E336" t="s">
        <v>535</v>
      </c>
      <c r="F336" s="5">
        <v>0.23</v>
      </c>
      <c r="G336" s="9">
        <v>0.1</v>
      </c>
      <c r="H336" s="6">
        <f>G336*100</f>
        <v>10</v>
      </c>
      <c r="I336" t="s">
        <v>9719</v>
      </c>
      <c r="J336" t="s">
        <v>10765</v>
      </c>
      <c r="K336">
        <v>41</v>
      </c>
      <c r="L336">
        <v>41</v>
      </c>
      <c r="M336">
        <f>(F336*(1+0.05))</f>
        <v>0.24150000000000002</v>
      </c>
      <c r="N336">
        <f>IFERROR(ROUND(( (-1.208*LN(L336) + 7.5474 + 4.6991*(2.71828^(-0.009*L336)) + 0.0001*L336*L336 - 0.0432*L336 + 4.7166)/3),2), " ")</f>
        <v>3.14</v>
      </c>
      <c r="O336">
        <f>IFERROR(MAX(MIN(ROUND(N336*(Q336/P336),2),4.5),1.9)," ")</f>
        <v>2.96</v>
      </c>
      <c r="P336">
        <f>13.098*F336^-1.237</f>
        <v>80.676612210847793</v>
      </c>
      <c r="Q336">
        <f>13.098*M336^-1.237</f>
        <v>75.951523544893519</v>
      </c>
      <c r="R336" s="5">
        <f>IFERROR(ROUND(MAX(MIN((-105.4*LN(O336) + 163.83),95),10),0)," ")</f>
        <v>49</v>
      </c>
      <c r="S336" s="5" t="str">
        <f>IFERROR(CONCATENATE("(",R336,",",ROUND((1.2*W336),2),")")," ")</f>
        <v>(49,0.29)</v>
      </c>
      <c r="T336">
        <f>R336-L336</f>
        <v>8</v>
      </c>
      <c r="U336" s="7" t="str">
        <f>IF((AND(T336=0,H336&gt;=L336)),"Don’t change bids","OK")</f>
        <v>OK</v>
      </c>
      <c r="V336" t="e">
        <f>IF((MATCH(F336,W336,0)),"Same","Diff")</f>
        <v>#N/A</v>
      </c>
      <c r="W336" s="5">
        <f>ROUND(M336,2)</f>
        <v>0.24</v>
      </c>
      <c r="X336" s="5">
        <v>0.24</v>
      </c>
    </row>
    <row r="337" spans="1:24" x14ac:dyDescent="0.25">
      <c r="A337" t="s">
        <v>24</v>
      </c>
      <c r="B337" t="s">
        <v>614</v>
      </c>
      <c r="C337" t="s">
        <v>537</v>
      </c>
      <c r="D337" t="s">
        <v>568</v>
      </c>
      <c r="E337" t="s">
        <v>542</v>
      </c>
      <c r="F337" s="5">
        <v>0.51</v>
      </c>
      <c r="G337" s="9">
        <v>0.1</v>
      </c>
      <c r="H337" s="6">
        <f>G337*100</f>
        <v>10</v>
      </c>
      <c r="I337" t="s">
        <v>9713</v>
      </c>
      <c r="J337" t="s">
        <v>10765</v>
      </c>
      <c r="K337">
        <v>41</v>
      </c>
      <c r="L337">
        <v>41</v>
      </c>
      <c r="M337">
        <f>(F337*(1+0.05))</f>
        <v>0.53550000000000009</v>
      </c>
      <c r="N337">
        <f>IFERROR(ROUND(( (-1.208*LN(L337) + 7.5474 + 4.6991*(2.71828^(-0.009*L337)) + 0.0001*L337*L337 - 0.0432*L337 + 4.7166)/3),2), " ")</f>
        <v>3.14</v>
      </c>
      <c r="O337">
        <f>IFERROR(MAX(MIN(ROUND(N337*(Q337/P337),2),4.5),1.9)," ")</f>
        <v>2.96</v>
      </c>
      <c r="P337">
        <f>13.098*F337^-1.237</f>
        <v>30.125944956911496</v>
      </c>
      <c r="Q337">
        <f>13.098*M337^-1.237</f>
        <v>28.361520829940972</v>
      </c>
      <c r="R337" s="5">
        <f>IFERROR(ROUND(MAX(MIN((-105.4*LN(O337) + 163.83),95),10),0)," ")</f>
        <v>49</v>
      </c>
      <c r="S337" s="5" t="str">
        <f>IFERROR(CONCATENATE("(",R337,",",ROUND((1.2*W337),2),")")," ")</f>
        <v>(49,0.65)</v>
      </c>
      <c r="T337">
        <f>R337-L337</f>
        <v>8</v>
      </c>
      <c r="U337" s="7" t="str">
        <f>IF((AND(T337=0,H337&gt;=L337)),"Don’t change bids","OK")</f>
        <v>OK</v>
      </c>
      <c r="V337" t="e">
        <f>IF((MATCH(F337,W337,0)),"Same","Diff")</f>
        <v>#N/A</v>
      </c>
      <c r="W337" s="5">
        <f>ROUND(M337,2)</f>
        <v>0.54</v>
      </c>
      <c r="X337" s="5">
        <v>0.54</v>
      </c>
    </row>
    <row r="338" spans="1:24" x14ac:dyDescent="0.25">
      <c r="A338" t="s">
        <v>24</v>
      </c>
      <c r="B338" t="s">
        <v>615</v>
      </c>
      <c r="C338" t="s">
        <v>537</v>
      </c>
      <c r="D338" t="s">
        <v>568</v>
      </c>
      <c r="E338" t="s">
        <v>569</v>
      </c>
      <c r="F338" s="5">
        <v>0.37</v>
      </c>
      <c r="G338" s="9">
        <v>0.1</v>
      </c>
      <c r="H338" s="6">
        <f>G338*100</f>
        <v>10</v>
      </c>
      <c r="I338" t="s">
        <v>9716</v>
      </c>
      <c r="J338" t="s">
        <v>10765</v>
      </c>
      <c r="K338">
        <v>41</v>
      </c>
      <c r="L338">
        <v>41</v>
      </c>
      <c r="M338">
        <f>(F338*(1+0.05))</f>
        <v>0.38850000000000001</v>
      </c>
      <c r="N338">
        <f>IFERROR(ROUND(( (-1.208*LN(L338) + 7.5474 + 4.6991*(2.71828^(-0.009*L338)) + 0.0001*L338*L338 - 0.0432*L338 + 4.7166)/3),2), " ")</f>
        <v>3.14</v>
      </c>
      <c r="O338">
        <f>IFERROR(MAX(MIN(ROUND(N338*(Q338/P338),2),4.5),1.9)," ")</f>
        <v>2.96</v>
      </c>
      <c r="P338">
        <f>13.098*F338^-1.237</f>
        <v>44.806338281983834</v>
      </c>
      <c r="Q338">
        <f>13.098*M338^-1.237</f>
        <v>42.182109086218873</v>
      </c>
      <c r="R338" s="5">
        <f>IFERROR(ROUND(MAX(MIN((-105.4*LN(O338) + 163.83),95),10),0)," ")</f>
        <v>49</v>
      </c>
      <c r="S338" s="5" t="str">
        <f>IFERROR(CONCATENATE("(",R338,",",ROUND((1.2*W338),2),")")," ")</f>
        <v>(49,0.47)</v>
      </c>
      <c r="T338">
        <f>R338-L338</f>
        <v>8</v>
      </c>
      <c r="U338" s="7" t="str">
        <f>IF((AND(T338=0,H338&gt;=L338)),"Don’t change bids","OK")</f>
        <v>OK</v>
      </c>
      <c r="V338" t="e">
        <f>IF((MATCH(F338,W338,0)),"Same","Diff")</f>
        <v>#N/A</v>
      </c>
      <c r="W338" s="5">
        <f>ROUND(M338,2)</f>
        <v>0.39</v>
      </c>
      <c r="X338" s="5">
        <v>0.39</v>
      </c>
    </row>
    <row r="339" spans="1:24" x14ac:dyDescent="0.25">
      <c r="A339" t="s">
        <v>24</v>
      </c>
      <c r="B339" t="s">
        <v>616</v>
      </c>
      <c r="C339" t="s">
        <v>537</v>
      </c>
      <c r="D339" t="s">
        <v>568</v>
      </c>
      <c r="E339" t="s">
        <v>542</v>
      </c>
      <c r="F339" s="5">
        <v>0.51</v>
      </c>
      <c r="G339" s="9">
        <v>0.1</v>
      </c>
      <c r="H339" s="6">
        <f>G339*100</f>
        <v>10</v>
      </c>
      <c r="I339" t="s">
        <v>9713</v>
      </c>
      <c r="J339" t="s">
        <v>10765</v>
      </c>
      <c r="K339">
        <v>41</v>
      </c>
      <c r="L339">
        <v>41</v>
      </c>
      <c r="M339">
        <f>(F339*(1+0.05))</f>
        <v>0.53550000000000009</v>
      </c>
      <c r="N339">
        <f>IFERROR(ROUND(( (-1.208*LN(L339) + 7.5474 + 4.6991*(2.71828^(-0.009*L339)) + 0.0001*L339*L339 - 0.0432*L339 + 4.7166)/3),2), " ")</f>
        <v>3.14</v>
      </c>
      <c r="O339">
        <f>IFERROR(MAX(MIN(ROUND(N339*(Q339/P339),2),4.5),1.9)," ")</f>
        <v>2.96</v>
      </c>
      <c r="P339">
        <f>13.098*F339^-1.237</f>
        <v>30.125944956911496</v>
      </c>
      <c r="Q339">
        <f>13.098*M339^-1.237</f>
        <v>28.361520829940972</v>
      </c>
      <c r="R339" s="5">
        <f>IFERROR(ROUND(MAX(MIN((-105.4*LN(O339) + 163.83),95),10),0)," ")</f>
        <v>49</v>
      </c>
      <c r="S339" s="5" t="str">
        <f>IFERROR(CONCATENATE("(",R339,",",ROUND((1.2*W339),2),")")," ")</f>
        <v>(49,0.65)</v>
      </c>
      <c r="T339">
        <f>R339-L339</f>
        <v>8</v>
      </c>
      <c r="U339" s="7" t="str">
        <f>IF((AND(T339=0,H339&gt;=L339)),"Don’t change bids","OK")</f>
        <v>OK</v>
      </c>
      <c r="V339" t="e">
        <f>IF((MATCH(F339,W339,0)),"Same","Diff")</f>
        <v>#N/A</v>
      </c>
      <c r="W339" s="5">
        <f>ROUND(M339,2)</f>
        <v>0.54</v>
      </c>
      <c r="X339" s="5">
        <v>0.54</v>
      </c>
    </row>
    <row r="340" spans="1:24" x14ac:dyDescent="0.25">
      <c r="A340" t="s">
        <v>24</v>
      </c>
      <c r="B340" t="s">
        <v>617</v>
      </c>
      <c r="C340" t="s">
        <v>537</v>
      </c>
      <c r="D340" t="s">
        <v>618</v>
      </c>
      <c r="E340" t="s">
        <v>542</v>
      </c>
      <c r="F340" s="5">
        <v>0.51</v>
      </c>
      <c r="G340" s="9">
        <v>0.1</v>
      </c>
      <c r="H340" s="6">
        <f>G340*100</f>
        <v>10</v>
      </c>
      <c r="I340" t="s">
        <v>9713</v>
      </c>
      <c r="J340" t="s">
        <v>10765</v>
      </c>
      <c r="K340">
        <v>41</v>
      </c>
      <c r="L340">
        <v>41</v>
      </c>
      <c r="M340">
        <f>(F340*(1+0.05))</f>
        <v>0.53550000000000009</v>
      </c>
      <c r="N340">
        <f>IFERROR(ROUND(( (-1.208*LN(L340) + 7.5474 + 4.6991*(2.71828^(-0.009*L340)) + 0.0001*L340*L340 - 0.0432*L340 + 4.7166)/3),2), " ")</f>
        <v>3.14</v>
      </c>
      <c r="O340">
        <f>IFERROR(MAX(MIN(ROUND(N340*(Q340/P340),2),4.5),1.9)," ")</f>
        <v>2.96</v>
      </c>
      <c r="P340">
        <f>13.098*F340^-1.237</f>
        <v>30.125944956911496</v>
      </c>
      <c r="Q340">
        <f>13.098*M340^-1.237</f>
        <v>28.361520829940972</v>
      </c>
      <c r="R340" s="5">
        <f>IFERROR(ROUND(MAX(MIN((-105.4*LN(O340) + 163.83),95),10),0)," ")</f>
        <v>49</v>
      </c>
      <c r="S340" s="5" t="str">
        <f>IFERROR(CONCATENATE("(",R340,",",ROUND((1.2*W340),2),")")," ")</f>
        <v>(49,0.65)</v>
      </c>
      <c r="T340">
        <f>R340-L340</f>
        <v>8</v>
      </c>
      <c r="U340" s="7" t="str">
        <f>IF((AND(T340=0,H340&gt;=L340)),"Don’t change bids","OK")</f>
        <v>OK</v>
      </c>
      <c r="V340" t="e">
        <f>IF((MATCH(F340,W340,0)),"Same","Diff")</f>
        <v>#N/A</v>
      </c>
      <c r="W340" s="5">
        <f>ROUND(M340,2)</f>
        <v>0.54</v>
      </c>
      <c r="X340" s="5">
        <v>0.54</v>
      </c>
    </row>
    <row r="341" spans="1:24" x14ac:dyDescent="0.25">
      <c r="A341" t="s">
        <v>24</v>
      </c>
      <c r="B341" t="s">
        <v>619</v>
      </c>
      <c r="C341" t="s">
        <v>537</v>
      </c>
      <c r="D341" t="s">
        <v>618</v>
      </c>
      <c r="E341" t="s">
        <v>620</v>
      </c>
      <c r="F341" s="5">
        <v>0.21</v>
      </c>
      <c r="G341" s="9">
        <v>0.1</v>
      </c>
      <c r="H341" s="6">
        <f>G341*100</f>
        <v>10</v>
      </c>
      <c r="I341" t="s">
        <v>9720</v>
      </c>
      <c r="J341" t="s">
        <v>10765</v>
      </c>
      <c r="K341">
        <v>41</v>
      </c>
      <c r="L341">
        <v>41</v>
      </c>
      <c r="M341">
        <f>(F341*(1+0.05))</f>
        <v>0.2205</v>
      </c>
      <c r="N341">
        <f>IFERROR(ROUND(( (-1.208*LN(L341) + 7.5474 + 4.6991*(2.71828^(-0.009*L341)) + 0.0001*L341*L341 - 0.0432*L341 + 4.7166)/3),2), " ")</f>
        <v>3.14</v>
      </c>
      <c r="O341">
        <f>IFERROR(MAX(MIN(ROUND(N341*(Q341/P341),2),4.5),1.9)," ")</f>
        <v>2.96</v>
      </c>
      <c r="P341">
        <f>13.098*F341^-1.237</f>
        <v>90.285855701035672</v>
      </c>
      <c r="Q341">
        <f>13.098*M341^-1.237</f>
        <v>84.997970379896927</v>
      </c>
      <c r="R341" s="5">
        <f>IFERROR(ROUND(MAX(MIN((-105.4*LN(O341) + 163.83),95),10),0)," ")</f>
        <v>49</v>
      </c>
      <c r="S341" s="5" t="str">
        <f>IFERROR(CONCATENATE("(",R341,",",ROUND((1.2*W341),2),")")," ")</f>
        <v>(49,0.26)</v>
      </c>
      <c r="T341">
        <f>R341-L341</f>
        <v>8</v>
      </c>
      <c r="U341" s="7" t="str">
        <f>IF((AND(T341=0,H341&gt;=L341)),"Don’t change bids","OK")</f>
        <v>OK</v>
      </c>
      <c r="V341" t="e">
        <f>IF((MATCH(F341,W341,0)),"Same","Diff")</f>
        <v>#N/A</v>
      </c>
      <c r="W341" s="5">
        <f>ROUND(M341,2)</f>
        <v>0.22</v>
      </c>
      <c r="X341" s="5">
        <v>0.22</v>
      </c>
    </row>
    <row r="342" spans="1:24" x14ac:dyDescent="0.25">
      <c r="A342" t="s">
        <v>24</v>
      </c>
      <c r="B342" t="s">
        <v>621</v>
      </c>
      <c r="C342" t="s">
        <v>537</v>
      </c>
      <c r="D342" t="s">
        <v>622</v>
      </c>
      <c r="E342" t="s">
        <v>542</v>
      </c>
      <c r="F342" s="5">
        <v>0.51</v>
      </c>
      <c r="G342" s="9">
        <v>0.1</v>
      </c>
      <c r="H342" s="6">
        <f>G342*100</f>
        <v>10</v>
      </c>
      <c r="I342" t="s">
        <v>9713</v>
      </c>
      <c r="J342" t="s">
        <v>10765</v>
      </c>
      <c r="K342">
        <v>41</v>
      </c>
      <c r="L342">
        <v>41</v>
      </c>
      <c r="M342">
        <f>(F342*(1+0.05))</f>
        <v>0.53550000000000009</v>
      </c>
      <c r="N342">
        <f>IFERROR(ROUND(( (-1.208*LN(L342) + 7.5474 + 4.6991*(2.71828^(-0.009*L342)) + 0.0001*L342*L342 - 0.0432*L342 + 4.7166)/3),2), " ")</f>
        <v>3.14</v>
      </c>
      <c r="O342">
        <f>IFERROR(MAX(MIN(ROUND(N342*(Q342/P342),2),4.5),1.9)," ")</f>
        <v>2.96</v>
      </c>
      <c r="P342">
        <f>13.098*F342^-1.237</f>
        <v>30.125944956911496</v>
      </c>
      <c r="Q342">
        <f>13.098*M342^-1.237</f>
        <v>28.361520829940972</v>
      </c>
      <c r="R342" s="5">
        <f>IFERROR(ROUND(MAX(MIN((-105.4*LN(O342) + 163.83),95),10),0)," ")</f>
        <v>49</v>
      </c>
      <c r="S342" s="5" t="str">
        <f>IFERROR(CONCATENATE("(",R342,",",ROUND((1.2*W342),2),")")," ")</f>
        <v>(49,0.65)</v>
      </c>
      <c r="T342">
        <f>R342-L342</f>
        <v>8</v>
      </c>
      <c r="U342" s="7" t="str">
        <f>IF((AND(T342=0,H342&gt;=L342)),"Don’t change bids","OK")</f>
        <v>OK</v>
      </c>
      <c r="V342" t="e">
        <f>IF((MATCH(F342,W342,0)),"Same","Diff")</f>
        <v>#N/A</v>
      </c>
      <c r="W342" s="5">
        <f>ROUND(M342,2)</f>
        <v>0.54</v>
      </c>
      <c r="X342" s="5">
        <v>0.54</v>
      </c>
    </row>
    <row r="343" spans="1:24" x14ac:dyDescent="0.25">
      <c r="A343" t="s">
        <v>24</v>
      </c>
      <c r="B343" t="s">
        <v>623</v>
      </c>
      <c r="C343" t="s">
        <v>537</v>
      </c>
      <c r="D343" t="s">
        <v>622</v>
      </c>
      <c r="E343" t="s">
        <v>542</v>
      </c>
      <c r="F343" s="5">
        <v>0.51</v>
      </c>
      <c r="G343" s="9">
        <v>0.1</v>
      </c>
      <c r="H343" s="6">
        <f>G343*100</f>
        <v>10</v>
      </c>
      <c r="I343" t="s">
        <v>9713</v>
      </c>
      <c r="J343" t="s">
        <v>10765</v>
      </c>
      <c r="K343">
        <v>41</v>
      </c>
      <c r="L343">
        <v>41</v>
      </c>
      <c r="M343">
        <f>(F343*(1+0.05))</f>
        <v>0.53550000000000009</v>
      </c>
      <c r="N343">
        <f>IFERROR(ROUND(( (-1.208*LN(L343) + 7.5474 + 4.6991*(2.71828^(-0.009*L343)) + 0.0001*L343*L343 - 0.0432*L343 + 4.7166)/3),2), " ")</f>
        <v>3.14</v>
      </c>
      <c r="O343">
        <f>IFERROR(MAX(MIN(ROUND(N343*(Q343/P343),2),4.5),1.9)," ")</f>
        <v>2.96</v>
      </c>
      <c r="P343">
        <f>13.098*F343^-1.237</f>
        <v>30.125944956911496</v>
      </c>
      <c r="Q343">
        <f>13.098*M343^-1.237</f>
        <v>28.361520829940972</v>
      </c>
      <c r="R343" s="5">
        <f>IFERROR(ROUND(MAX(MIN((-105.4*LN(O343) + 163.83),95),10),0)," ")</f>
        <v>49</v>
      </c>
      <c r="S343" s="5" t="str">
        <f>IFERROR(CONCATENATE("(",R343,",",ROUND((1.2*W343),2),")")," ")</f>
        <v>(49,0.65)</v>
      </c>
      <c r="T343">
        <f>R343-L343</f>
        <v>8</v>
      </c>
      <c r="U343" s="7" t="str">
        <f>IF((AND(T343=0,H343&gt;=L343)),"Don’t change bids","OK")</f>
        <v>OK</v>
      </c>
      <c r="V343" t="e">
        <f>IF((MATCH(F343,W343,0)),"Same","Diff")</f>
        <v>#N/A</v>
      </c>
      <c r="W343" s="5">
        <f>ROUND(M343,2)</f>
        <v>0.54</v>
      </c>
      <c r="X343" s="5">
        <v>0.54</v>
      </c>
    </row>
    <row r="344" spans="1:24" x14ac:dyDescent="0.25">
      <c r="A344" t="s">
        <v>24</v>
      </c>
      <c r="B344" t="s">
        <v>624</v>
      </c>
      <c r="C344" t="s">
        <v>537</v>
      </c>
      <c r="D344" t="s">
        <v>622</v>
      </c>
      <c r="E344" t="s">
        <v>542</v>
      </c>
      <c r="F344" s="5">
        <v>0.51</v>
      </c>
      <c r="G344" s="9">
        <v>0.1</v>
      </c>
      <c r="H344" s="6">
        <f>G344*100</f>
        <v>10</v>
      </c>
      <c r="I344" t="s">
        <v>9713</v>
      </c>
      <c r="J344" t="s">
        <v>10765</v>
      </c>
      <c r="K344">
        <v>41</v>
      </c>
      <c r="L344">
        <v>41</v>
      </c>
      <c r="M344">
        <f>(F344*(1+0.05))</f>
        <v>0.53550000000000009</v>
      </c>
      <c r="N344">
        <f>IFERROR(ROUND(( (-1.208*LN(L344) + 7.5474 + 4.6991*(2.71828^(-0.009*L344)) + 0.0001*L344*L344 - 0.0432*L344 + 4.7166)/3),2), " ")</f>
        <v>3.14</v>
      </c>
      <c r="O344">
        <f>IFERROR(MAX(MIN(ROUND(N344*(Q344/P344),2),4.5),1.9)," ")</f>
        <v>2.96</v>
      </c>
      <c r="P344">
        <f>13.098*F344^-1.237</f>
        <v>30.125944956911496</v>
      </c>
      <c r="Q344">
        <f>13.098*M344^-1.237</f>
        <v>28.361520829940972</v>
      </c>
      <c r="R344" s="5">
        <f>IFERROR(ROUND(MAX(MIN((-105.4*LN(O344) + 163.83),95),10),0)," ")</f>
        <v>49</v>
      </c>
      <c r="S344" s="5" t="str">
        <f>IFERROR(CONCATENATE("(",R344,",",ROUND((1.2*W344),2),")")," ")</f>
        <v>(49,0.65)</v>
      </c>
      <c r="T344">
        <f>R344-L344</f>
        <v>8</v>
      </c>
      <c r="U344" s="7" t="str">
        <f>IF((AND(T344=0,H344&gt;=L344)),"Don’t change bids","OK")</f>
        <v>OK</v>
      </c>
      <c r="V344" t="e">
        <f>IF((MATCH(F344,W344,0)),"Same","Diff")</f>
        <v>#N/A</v>
      </c>
      <c r="W344" s="5">
        <f>ROUND(M344,2)</f>
        <v>0.54</v>
      </c>
      <c r="X344" s="5">
        <v>0.54</v>
      </c>
    </row>
    <row r="345" spans="1:24" x14ac:dyDescent="0.25">
      <c r="A345" t="s">
        <v>24</v>
      </c>
      <c r="B345" t="s">
        <v>625</v>
      </c>
      <c r="C345" t="s">
        <v>537</v>
      </c>
      <c r="D345" t="s">
        <v>550</v>
      </c>
      <c r="E345" t="s">
        <v>542</v>
      </c>
      <c r="F345" s="5">
        <v>0.51</v>
      </c>
      <c r="G345" s="9">
        <v>0.1</v>
      </c>
      <c r="H345" s="6">
        <f>G345*100</f>
        <v>10</v>
      </c>
      <c r="I345" t="s">
        <v>9713</v>
      </c>
      <c r="J345" t="s">
        <v>10765</v>
      </c>
      <c r="K345">
        <v>41</v>
      </c>
      <c r="L345">
        <v>41</v>
      </c>
      <c r="M345">
        <f>(F345*(1+0.05))</f>
        <v>0.53550000000000009</v>
      </c>
      <c r="N345">
        <f>IFERROR(ROUND(( (-1.208*LN(L345) + 7.5474 + 4.6991*(2.71828^(-0.009*L345)) + 0.0001*L345*L345 - 0.0432*L345 + 4.7166)/3),2), " ")</f>
        <v>3.14</v>
      </c>
      <c r="O345">
        <f>IFERROR(MAX(MIN(ROUND(N345*(Q345/P345),2),4.5),1.9)," ")</f>
        <v>2.96</v>
      </c>
      <c r="P345">
        <f>13.098*F345^-1.237</f>
        <v>30.125944956911496</v>
      </c>
      <c r="Q345">
        <f>13.098*M345^-1.237</f>
        <v>28.361520829940972</v>
      </c>
      <c r="R345" s="5">
        <f>IFERROR(ROUND(MAX(MIN((-105.4*LN(O345) + 163.83),95),10),0)," ")</f>
        <v>49</v>
      </c>
      <c r="S345" s="5" t="str">
        <f>IFERROR(CONCATENATE("(",R345,",",ROUND((1.2*W345),2),")")," ")</f>
        <v>(49,0.65)</v>
      </c>
      <c r="T345">
        <f>R345-L345</f>
        <v>8</v>
      </c>
      <c r="U345" s="7" t="str">
        <f>IF((AND(T345=0,H345&gt;=L345)),"Don’t change bids","OK")</f>
        <v>OK</v>
      </c>
      <c r="V345" t="e">
        <f>IF((MATCH(F345,W345,0)),"Same","Diff")</f>
        <v>#N/A</v>
      </c>
      <c r="W345" s="5">
        <f>ROUND(M345,2)</f>
        <v>0.54</v>
      </c>
      <c r="X345" s="5">
        <v>0.54</v>
      </c>
    </row>
    <row r="346" spans="1:24" x14ac:dyDescent="0.25">
      <c r="A346" t="s">
        <v>24</v>
      </c>
      <c r="B346" t="s">
        <v>626</v>
      </c>
      <c r="C346" t="s">
        <v>537</v>
      </c>
      <c r="D346" t="s">
        <v>627</v>
      </c>
      <c r="E346" t="s">
        <v>542</v>
      </c>
      <c r="F346" s="5">
        <v>0.51</v>
      </c>
      <c r="G346" s="9">
        <v>0.1</v>
      </c>
      <c r="H346" s="6">
        <f>G346*100</f>
        <v>10</v>
      </c>
      <c r="I346" t="s">
        <v>9713</v>
      </c>
      <c r="J346" t="s">
        <v>10765</v>
      </c>
      <c r="K346">
        <v>41</v>
      </c>
      <c r="L346">
        <v>41</v>
      </c>
      <c r="M346">
        <f>(F346*(1+0.05))</f>
        <v>0.53550000000000009</v>
      </c>
      <c r="N346">
        <f>IFERROR(ROUND(( (-1.208*LN(L346) + 7.5474 + 4.6991*(2.71828^(-0.009*L346)) + 0.0001*L346*L346 - 0.0432*L346 + 4.7166)/3),2), " ")</f>
        <v>3.14</v>
      </c>
      <c r="O346">
        <f>IFERROR(MAX(MIN(ROUND(N346*(Q346/P346),2),4.5),1.9)," ")</f>
        <v>2.96</v>
      </c>
      <c r="P346">
        <f>13.098*F346^-1.237</f>
        <v>30.125944956911496</v>
      </c>
      <c r="Q346">
        <f>13.098*M346^-1.237</f>
        <v>28.361520829940972</v>
      </c>
      <c r="R346" s="5">
        <f>IFERROR(ROUND(MAX(MIN((-105.4*LN(O346) + 163.83),95),10),0)," ")</f>
        <v>49</v>
      </c>
      <c r="S346" s="5" t="str">
        <f>IFERROR(CONCATENATE("(",R346,",",ROUND((1.2*W346),2),")")," ")</f>
        <v>(49,0.65)</v>
      </c>
      <c r="T346">
        <f>R346-L346</f>
        <v>8</v>
      </c>
      <c r="U346" s="7" t="str">
        <f>IF((AND(T346=0,H346&gt;=L346)),"Don’t change bids","OK")</f>
        <v>OK</v>
      </c>
      <c r="V346" t="e">
        <f>IF((MATCH(F346,W346,0)),"Same","Diff")</f>
        <v>#N/A</v>
      </c>
      <c r="W346" s="5">
        <f>ROUND(M346,2)</f>
        <v>0.54</v>
      </c>
      <c r="X346" s="5">
        <v>0.54</v>
      </c>
    </row>
    <row r="347" spans="1:24" x14ac:dyDescent="0.25">
      <c r="A347" t="s">
        <v>24</v>
      </c>
      <c r="B347" t="s">
        <v>628</v>
      </c>
      <c r="C347" t="s">
        <v>537</v>
      </c>
      <c r="D347" t="s">
        <v>627</v>
      </c>
      <c r="E347" t="s">
        <v>542</v>
      </c>
      <c r="F347" s="5">
        <v>0.51</v>
      </c>
      <c r="G347" s="9">
        <v>0.1</v>
      </c>
      <c r="H347" s="6">
        <f>G347*100</f>
        <v>10</v>
      </c>
      <c r="I347" t="s">
        <v>9713</v>
      </c>
      <c r="J347" t="s">
        <v>10765</v>
      </c>
      <c r="K347">
        <v>41</v>
      </c>
      <c r="L347">
        <v>41</v>
      </c>
      <c r="M347">
        <f>(F347*(1+0.05))</f>
        <v>0.53550000000000009</v>
      </c>
      <c r="N347">
        <f>IFERROR(ROUND(( (-1.208*LN(L347) + 7.5474 + 4.6991*(2.71828^(-0.009*L347)) + 0.0001*L347*L347 - 0.0432*L347 + 4.7166)/3),2), " ")</f>
        <v>3.14</v>
      </c>
      <c r="O347">
        <f>IFERROR(MAX(MIN(ROUND(N347*(Q347/P347),2),4.5),1.9)," ")</f>
        <v>2.96</v>
      </c>
      <c r="P347">
        <f>13.098*F347^-1.237</f>
        <v>30.125944956911496</v>
      </c>
      <c r="Q347">
        <f>13.098*M347^-1.237</f>
        <v>28.361520829940972</v>
      </c>
      <c r="R347" s="5">
        <f>IFERROR(ROUND(MAX(MIN((-105.4*LN(O347) + 163.83),95),10),0)," ")</f>
        <v>49</v>
      </c>
      <c r="S347" s="5" t="str">
        <f>IFERROR(CONCATENATE("(",R347,",",ROUND((1.2*W347),2),")")," ")</f>
        <v>(49,0.65)</v>
      </c>
      <c r="T347">
        <f>R347-L347</f>
        <v>8</v>
      </c>
      <c r="U347" s="7" t="str">
        <f>IF((AND(T347=0,H347&gt;=L347)),"Don’t change bids","OK")</f>
        <v>OK</v>
      </c>
      <c r="V347" t="e">
        <f>IF((MATCH(F347,W347,0)),"Same","Diff")</f>
        <v>#N/A</v>
      </c>
      <c r="W347" s="5">
        <f>ROUND(M347,2)</f>
        <v>0.54</v>
      </c>
      <c r="X347" s="5">
        <v>0.54</v>
      </c>
    </row>
    <row r="348" spans="1:24" x14ac:dyDescent="0.25">
      <c r="A348" t="s">
        <v>24</v>
      </c>
      <c r="B348" t="s">
        <v>629</v>
      </c>
      <c r="C348" t="s">
        <v>537</v>
      </c>
      <c r="D348" t="s">
        <v>556</v>
      </c>
      <c r="E348" t="s">
        <v>542</v>
      </c>
      <c r="F348" s="5">
        <v>0.51</v>
      </c>
      <c r="G348" s="9">
        <v>0.1</v>
      </c>
      <c r="H348" s="6">
        <f>G348*100</f>
        <v>10</v>
      </c>
      <c r="I348" t="s">
        <v>9713</v>
      </c>
      <c r="J348" t="s">
        <v>10765</v>
      </c>
      <c r="K348">
        <v>41</v>
      </c>
      <c r="L348">
        <v>41</v>
      </c>
      <c r="M348">
        <f>(F348*(1+0.05))</f>
        <v>0.53550000000000009</v>
      </c>
      <c r="N348">
        <f>IFERROR(ROUND(( (-1.208*LN(L348) + 7.5474 + 4.6991*(2.71828^(-0.009*L348)) + 0.0001*L348*L348 - 0.0432*L348 + 4.7166)/3),2), " ")</f>
        <v>3.14</v>
      </c>
      <c r="O348">
        <f>IFERROR(MAX(MIN(ROUND(N348*(Q348/P348),2),4.5),1.9)," ")</f>
        <v>2.96</v>
      </c>
      <c r="P348">
        <f>13.098*F348^-1.237</f>
        <v>30.125944956911496</v>
      </c>
      <c r="Q348">
        <f>13.098*M348^-1.237</f>
        <v>28.361520829940972</v>
      </c>
      <c r="R348" s="5">
        <f>IFERROR(ROUND(MAX(MIN((-105.4*LN(O348) + 163.83),95),10),0)," ")</f>
        <v>49</v>
      </c>
      <c r="S348" s="5" t="str">
        <f>IFERROR(CONCATENATE("(",R348,",",ROUND((1.2*W348),2),")")," ")</f>
        <v>(49,0.65)</v>
      </c>
      <c r="T348">
        <f>R348-L348</f>
        <v>8</v>
      </c>
      <c r="U348" s="7" t="str">
        <f>IF((AND(T348=0,H348&gt;=L348)),"Don’t change bids","OK")</f>
        <v>OK</v>
      </c>
      <c r="V348" t="e">
        <f>IF((MATCH(F348,W348,0)),"Same","Diff")</f>
        <v>#N/A</v>
      </c>
      <c r="W348" s="5">
        <f>ROUND(M348,2)</f>
        <v>0.54</v>
      </c>
      <c r="X348" s="5">
        <v>0.54</v>
      </c>
    </row>
    <row r="349" spans="1:24" x14ac:dyDescent="0.25">
      <c r="A349" t="s">
        <v>24</v>
      </c>
      <c r="B349" t="s">
        <v>630</v>
      </c>
      <c r="C349" t="s">
        <v>537</v>
      </c>
      <c r="D349" t="s">
        <v>556</v>
      </c>
      <c r="E349" t="s">
        <v>542</v>
      </c>
      <c r="F349" s="5">
        <v>0.51</v>
      </c>
      <c r="G349" s="9">
        <v>0.1</v>
      </c>
      <c r="H349" s="6">
        <f>G349*100</f>
        <v>10</v>
      </c>
      <c r="I349" t="s">
        <v>9713</v>
      </c>
      <c r="J349" t="s">
        <v>10765</v>
      </c>
      <c r="K349">
        <v>41</v>
      </c>
      <c r="L349">
        <v>41</v>
      </c>
      <c r="M349">
        <f>(F349*(1+0.05))</f>
        <v>0.53550000000000009</v>
      </c>
      <c r="N349">
        <f>IFERROR(ROUND(( (-1.208*LN(L349) + 7.5474 + 4.6991*(2.71828^(-0.009*L349)) + 0.0001*L349*L349 - 0.0432*L349 + 4.7166)/3),2), " ")</f>
        <v>3.14</v>
      </c>
      <c r="O349">
        <f>IFERROR(MAX(MIN(ROUND(N349*(Q349/P349),2),4.5),1.9)," ")</f>
        <v>2.96</v>
      </c>
      <c r="P349">
        <f>13.098*F349^-1.237</f>
        <v>30.125944956911496</v>
      </c>
      <c r="Q349">
        <f>13.098*M349^-1.237</f>
        <v>28.361520829940972</v>
      </c>
      <c r="R349" s="5">
        <f>IFERROR(ROUND(MAX(MIN((-105.4*LN(O349) + 163.83),95),10),0)," ")</f>
        <v>49</v>
      </c>
      <c r="S349" s="5" t="str">
        <f>IFERROR(CONCATENATE("(",R349,",",ROUND((1.2*W349),2),")")," ")</f>
        <v>(49,0.65)</v>
      </c>
      <c r="T349">
        <f>R349-L349</f>
        <v>8</v>
      </c>
      <c r="U349" s="7" t="str">
        <f>IF((AND(T349=0,H349&gt;=L349)),"Don’t change bids","OK")</f>
        <v>OK</v>
      </c>
      <c r="V349" t="e">
        <f>IF((MATCH(F349,W349,0)),"Same","Diff")</f>
        <v>#N/A</v>
      </c>
      <c r="W349" s="5">
        <f>ROUND(M349,2)</f>
        <v>0.54</v>
      </c>
      <c r="X349" s="5">
        <v>0.54</v>
      </c>
    </row>
    <row r="350" spans="1:24" x14ac:dyDescent="0.25">
      <c r="A350" t="s">
        <v>24</v>
      </c>
      <c r="B350" t="s">
        <v>631</v>
      </c>
      <c r="C350" t="s">
        <v>537</v>
      </c>
      <c r="D350" t="s">
        <v>556</v>
      </c>
      <c r="E350" t="s">
        <v>542</v>
      </c>
      <c r="F350" s="5">
        <v>0.51</v>
      </c>
      <c r="G350" s="9">
        <v>0.1</v>
      </c>
      <c r="H350" s="6">
        <f>G350*100</f>
        <v>10</v>
      </c>
      <c r="I350" t="s">
        <v>9713</v>
      </c>
      <c r="J350" t="s">
        <v>10765</v>
      </c>
      <c r="K350">
        <v>41</v>
      </c>
      <c r="L350">
        <v>41</v>
      </c>
      <c r="M350">
        <f>(F350*(1+0.05))</f>
        <v>0.53550000000000009</v>
      </c>
      <c r="N350">
        <f>IFERROR(ROUND(( (-1.208*LN(L350) + 7.5474 + 4.6991*(2.71828^(-0.009*L350)) + 0.0001*L350*L350 - 0.0432*L350 + 4.7166)/3),2), " ")</f>
        <v>3.14</v>
      </c>
      <c r="O350">
        <f>IFERROR(MAX(MIN(ROUND(N350*(Q350/P350),2),4.5),1.9)," ")</f>
        <v>2.96</v>
      </c>
      <c r="P350">
        <f>13.098*F350^-1.237</f>
        <v>30.125944956911496</v>
      </c>
      <c r="Q350">
        <f>13.098*M350^-1.237</f>
        <v>28.361520829940972</v>
      </c>
      <c r="R350" s="5">
        <f>IFERROR(ROUND(MAX(MIN((-105.4*LN(O350) + 163.83),95),10),0)," ")</f>
        <v>49</v>
      </c>
      <c r="S350" s="5" t="str">
        <f>IFERROR(CONCATENATE("(",R350,",",ROUND((1.2*W350),2),")")," ")</f>
        <v>(49,0.65)</v>
      </c>
      <c r="T350">
        <f>R350-L350</f>
        <v>8</v>
      </c>
      <c r="U350" s="7" t="str">
        <f>IF((AND(T350=0,H350&gt;=L350)),"Don’t change bids","OK")</f>
        <v>OK</v>
      </c>
      <c r="V350" t="e">
        <f>IF((MATCH(F350,W350,0)),"Same","Diff")</f>
        <v>#N/A</v>
      </c>
      <c r="W350" s="5">
        <f>ROUND(M350,2)</f>
        <v>0.54</v>
      </c>
      <c r="X350" s="5">
        <v>0.54</v>
      </c>
    </row>
    <row r="351" spans="1:24" x14ac:dyDescent="0.25">
      <c r="A351" t="s">
        <v>24</v>
      </c>
      <c r="B351" t="s">
        <v>632</v>
      </c>
      <c r="C351" t="s">
        <v>537</v>
      </c>
      <c r="D351" t="s">
        <v>633</v>
      </c>
      <c r="E351" t="s">
        <v>542</v>
      </c>
      <c r="F351" s="5">
        <v>0.51</v>
      </c>
      <c r="G351" s="9">
        <v>0.1</v>
      </c>
      <c r="H351" s="6">
        <f>G351*100</f>
        <v>10</v>
      </c>
      <c r="I351" t="s">
        <v>9713</v>
      </c>
      <c r="J351" t="s">
        <v>10765</v>
      </c>
      <c r="K351">
        <v>41</v>
      </c>
      <c r="L351">
        <v>41</v>
      </c>
      <c r="M351">
        <f>(F351*(1+0.05))</f>
        <v>0.53550000000000009</v>
      </c>
      <c r="N351">
        <f>IFERROR(ROUND(( (-1.208*LN(L351) + 7.5474 + 4.6991*(2.71828^(-0.009*L351)) + 0.0001*L351*L351 - 0.0432*L351 + 4.7166)/3),2), " ")</f>
        <v>3.14</v>
      </c>
      <c r="O351">
        <f>IFERROR(MAX(MIN(ROUND(N351*(Q351/P351),2),4.5),1.9)," ")</f>
        <v>2.96</v>
      </c>
      <c r="P351">
        <f>13.098*F351^-1.237</f>
        <v>30.125944956911496</v>
      </c>
      <c r="Q351">
        <f>13.098*M351^-1.237</f>
        <v>28.361520829940972</v>
      </c>
      <c r="R351" s="5">
        <f>IFERROR(ROUND(MAX(MIN((-105.4*LN(O351) + 163.83),95),10),0)," ")</f>
        <v>49</v>
      </c>
      <c r="S351" s="5" t="str">
        <f>IFERROR(CONCATENATE("(",R351,",",ROUND((1.2*W351),2),")")," ")</f>
        <v>(49,0.65)</v>
      </c>
      <c r="T351">
        <f>R351-L351</f>
        <v>8</v>
      </c>
      <c r="U351" s="7" t="str">
        <f>IF((AND(T351=0,H351&gt;=L351)),"Don’t change bids","OK")</f>
        <v>OK</v>
      </c>
      <c r="V351" t="e">
        <f>IF((MATCH(F351,W351,0)),"Same","Diff")</f>
        <v>#N/A</v>
      </c>
      <c r="W351" s="5">
        <f>ROUND(M351,2)</f>
        <v>0.54</v>
      </c>
      <c r="X351" s="5">
        <v>0.54</v>
      </c>
    </row>
    <row r="352" spans="1:24" x14ac:dyDescent="0.25">
      <c r="A352" t="s">
        <v>24</v>
      </c>
      <c r="B352" t="s">
        <v>634</v>
      </c>
      <c r="C352" t="s">
        <v>537</v>
      </c>
      <c r="D352" t="s">
        <v>635</v>
      </c>
      <c r="E352" t="s">
        <v>542</v>
      </c>
      <c r="F352" s="5">
        <v>0.51</v>
      </c>
      <c r="G352" s="9">
        <v>0.1</v>
      </c>
      <c r="H352" s="6">
        <f>G352*100</f>
        <v>10</v>
      </c>
      <c r="I352" t="s">
        <v>9713</v>
      </c>
      <c r="J352" t="s">
        <v>10765</v>
      </c>
      <c r="K352">
        <v>41</v>
      </c>
      <c r="L352">
        <v>41</v>
      </c>
      <c r="M352">
        <f>(F352*(1+0.05))</f>
        <v>0.53550000000000009</v>
      </c>
      <c r="N352">
        <f>IFERROR(ROUND(( (-1.208*LN(L352) + 7.5474 + 4.6991*(2.71828^(-0.009*L352)) + 0.0001*L352*L352 - 0.0432*L352 + 4.7166)/3),2), " ")</f>
        <v>3.14</v>
      </c>
      <c r="O352">
        <f>IFERROR(MAX(MIN(ROUND(N352*(Q352/P352),2),4.5),1.9)," ")</f>
        <v>2.96</v>
      </c>
      <c r="P352">
        <f>13.098*F352^-1.237</f>
        <v>30.125944956911496</v>
      </c>
      <c r="Q352">
        <f>13.098*M352^-1.237</f>
        <v>28.361520829940972</v>
      </c>
      <c r="R352" s="5">
        <f>IFERROR(ROUND(MAX(MIN((-105.4*LN(O352) + 163.83),95),10),0)," ")</f>
        <v>49</v>
      </c>
      <c r="S352" s="5" t="str">
        <f>IFERROR(CONCATENATE("(",R352,",",ROUND((1.2*W352),2),")")," ")</f>
        <v>(49,0.65)</v>
      </c>
      <c r="T352">
        <f>R352-L352</f>
        <v>8</v>
      </c>
      <c r="U352" s="7" t="str">
        <f>IF((AND(T352=0,H352&gt;=L352)),"Don’t change bids","OK")</f>
        <v>OK</v>
      </c>
      <c r="V352" t="e">
        <f>IF((MATCH(F352,W352,0)),"Same","Diff")</f>
        <v>#N/A</v>
      </c>
      <c r="W352" s="5">
        <f>ROUND(M352,2)</f>
        <v>0.54</v>
      </c>
      <c r="X352" s="5">
        <v>0.54</v>
      </c>
    </row>
    <row r="353" spans="1:24" x14ac:dyDescent="0.25">
      <c r="A353" t="s">
        <v>24</v>
      </c>
      <c r="B353" t="s">
        <v>636</v>
      </c>
      <c r="C353" t="s">
        <v>537</v>
      </c>
      <c r="D353" t="s">
        <v>635</v>
      </c>
      <c r="E353" t="s">
        <v>542</v>
      </c>
      <c r="F353" s="5">
        <v>0.51</v>
      </c>
      <c r="G353" s="9">
        <v>0.1</v>
      </c>
      <c r="H353" s="6">
        <f>G353*100</f>
        <v>10</v>
      </c>
      <c r="I353" t="s">
        <v>9713</v>
      </c>
      <c r="J353" t="s">
        <v>10765</v>
      </c>
      <c r="K353">
        <v>41</v>
      </c>
      <c r="L353">
        <v>41</v>
      </c>
      <c r="M353">
        <f>(F353*(1+0.05))</f>
        <v>0.53550000000000009</v>
      </c>
      <c r="N353">
        <f>IFERROR(ROUND(( (-1.208*LN(L353) + 7.5474 + 4.6991*(2.71828^(-0.009*L353)) + 0.0001*L353*L353 - 0.0432*L353 + 4.7166)/3),2), " ")</f>
        <v>3.14</v>
      </c>
      <c r="O353">
        <f>IFERROR(MAX(MIN(ROUND(N353*(Q353/P353),2),4.5),1.9)," ")</f>
        <v>2.96</v>
      </c>
      <c r="P353">
        <f>13.098*F353^-1.237</f>
        <v>30.125944956911496</v>
      </c>
      <c r="Q353">
        <f>13.098*M353^-1.237</f>
        <v>28.361520829940972</v>
      </c>
      <c r="R353" s="5">
        <f>IFERROR(ROUND(MAX(MIN((-105.4*LN(O353) + 163.83),95),10),0)," ")</f>
        <v>49</v>
      </c>
      <c r="S353" s="5" t="str">
        <f>IFERROR(CONCATENATE("(",R353,",",ROUND((1.2*W353),2),")")," ")</f>
        <v>(49,0.65)</v>
      </c>
      <c r="T353">
        <f>R353-L353</f>
        <v>8</v>
      </c>
      <c r="U353" s="7" t="str">
        <f>IF((AND(T353=0,H353&gt;=L353)),"Don’t change bids","OK")</f>
        <v>OK</v>
      </c>
      <c r="V353" t="e">
        <f>IF((MATCH(F353,W353,0)),"Same","Diff")</f>
        <v>#N/A</v>
      </c>
      <c r="W353" s="5">
        <f>ROUND(M353,2)</f>
        <v>0.54</v>
      </c>
      <c r="X353" s="5">
        <v>0.54</v>
      </c>
    </row>
    <row r="354" spans="1:24" x14ac:dyDescent="0.25">
      <c r="A354" t="s">
        <v>24</v>
      </c>
      <c r="B354" t="s">
        <v>637</v>
      </c>
      <c r="C354" t="s">
        <v>537</v>
      </c>
      <c r="D354" t="s">
        <v>562</v>
      </c>
      <c r="E354" t="s">
        <v>542</v>
      </c>
      <c r="F354" s="5">
        <v>0.51</v>
      </c>
      <c r="G354" s="9">
        <v>0.1</v>
      </c>
      <c r="H354" s="6">
        <f>G354*100</f>
        <v>10</v>
      </c>
      <c r="I354" t="s">
        <v>9713</v>
      </c>
      <c r="J354" t="s">
        <v>10765</v>
      </c>
      <c r="K354">
        <v>41</v>
      </c>
      <c r="L354">
        <v>41</v>
      </c>
      <c r="M354">
        <f>(F354*(1+0.05))</f>
        <v>0.53550000000000009</v>
      </c>
      <c r="N354">
        <f>IFERROR(ROUND(( (-1.208*LN(L354) + 7.5474 + 4.6991*(2.71828^(-0.009*L354)) + 0.0001*L354*L354 - 0.0432*L354 + 4.7166)/3),2), " ")</f>
        <v>3.14</v>
      </c>
      <c r="O354">
        <f>IFERROR(MAX(MIN(ROUND(N354*(Q354/P354),2),4.5),1.9)," ")</f>
        <v>2.96</v>
      </c>
      <c r="P354">
        <f>13.098*F354^-1.237</f>
        <v>30.125944956911496</v>
      </c>
      <c r="Q354">
        <f>13.098*M354^-1.237</f>
        <v>28.361520829940972</v>
      </c>
      <c r="R354" s="5">
        <f>IFERROR(ROUND(MAX(MIN((-105.4*LN(O354) + 163.83),95),10),0)," ")</f>
        <v>49</v>
      </c>
      <c r="S354" s="5" t="str">
        <f>IFERROR(CONCATENATE("(",R354,",",ROUND((1.2*W354),2),")")," ")</f>
        <v>(49,0.65)</v>
      </c>
      <c r="T354">
        <f>R354-L354</f>
        <v>8</v>
      </c>
      <c r="U354" s="7" t="str">
        <f>IF((AND(T354=0,H354&gt;=L354)),"Don’t change bids","OK")</f>
        <v>OK</v>
      </c>
      <c r="V354" t="e">
        <f>IF((MATCH(F354,W354,0)),"Same","Diff")</f>
        <v>#N/A</v>
      </c>
      <c r="W354" s="5">
        <f>ROUND(M354,2)</f>
        <v>0.54</v>
      </c>
      <c r="X354" s="5">
        <v>0.54</v>
      </c>
    </row>
    <row r="355" spans="1:24" x14ac:dyDescent="0.25">
      <c r="A355" t="s">
        <v>24</v>
      </c>
      <c r="B355" t="s">
        <v>638</v>
      </c>
      <c r="C355" t="s">
        <v>537</v>
      </c>
      <c r="D355" t="s">
        <v>565</v>
      </c>
      <c r="E355" t="s">
        <v>542</v>
      </c>
      <c r="F355" s="5">
        <v>0.51</v>
      </c>
      <c r="G355" s="9">
        <v>0.1</v>
      </c>
      <c r="H355" s="6">
        <f>G355*100</f>
        <v>10</v>
      </c>
      <c r="I355" t="s">
        <v>9713</v>
      </c>
      <c r="J355" t="s">
        <v>10765</v>
      </c>
      <c r="K355">
        <v>41</v>
      </c>
      <c r="L355">
        <v>41</v>
      </c>
      <c r="M355">
        <f>(F355*(1+0.05))</f>
        <v>0.53550000000000009</v>
      </c>
      <c r="N355">
        <f>IFERROR(ROUND(( (-1.208*LN(L355) + 7.5474 + 4.6991*(2.71828^(-0.009*L355)) + 0.0001*L355*L355 - 0.0432*L355 + 4.7166)/3),2), " ")</f>
        <v>3.14</v>
      </c>
      <c r="O355">
        <f>IFERROR(MAX(MIN(ROUND(N355*(Q355/P355),2),4.5),1.9)," ")</f>
        <v>2.96</v>
      </c>
      <c r="P355">
        <f>13.098*F355^-1.237</f>
        <v>30.125944956911496</v>
      </c>
      <c r="Q355">
        <f>13.098*M355^-1.237</f>
        <v>28.361520829940972</v>
      </c>
      <c r="R355" s="5">
        <f>IFERROR(ROUND(MAX(MIN((-105.4*LN(O355) + 163.83),95),10),0)," ")</f>
        <v>49</v>
      </c>
      <c r="S355" s="5" t="str">
        <f>IFERROR(CONCATENATE("(",R355,",",ROUND((1.2*W355),2),")")," ")</f>
        <v>(49,0.65)</v>
      </c>
      <c r="T355">
        <f>R355-L355</f>
        <v>8</v>
      </c>
      <c r="U355" s="7" t="str">
        <f>IF((AND(T355=0,H355&gt;=L355)),"Don’t change bids","OK")</f>
        <v>OK</v>
      </c>
      <c r="V355" t="e">
        <f>IF((MATCH(F355,W355,0)),"Same","Diff")</f>
        <v>#N/A</v>
      </c>
      <c r="W355" s="5">
        <f>ROUND(M355,2)</f>
        <v>0.54</v>
      </c>
      <c r="X355" s="5">
        <v>0.54</v>
      </c>
    </row>
    <row r="356" spans="1:24" x14ac:dyDescent="0.25">
      <c r="A356" t="s">
        <v>24</v>
      </c>
      <c r="B356" t="s">
        <v>639</v>
      </c>
      <c r="C356" t="s">
        <v>537</v>
      </c>
      <c r="D356" t="s">
        <v>565</v>
      </c>
      <c r="E356" t="s">
        <v>542</v>
      </c>
      <c r="F356" s="5">
        <v>0.51</v>
      </c>
      <c r="G356" s="9">
        <v>0.1</v>
      </c>
      <c r="H356" s="6">
        <f>G356*100</f>
        <v>10</v>
      </c>
      <c r="I356" t="s">
        <v>9713</v>
      </c>
      <c r="J356" t="s">
        <v>10765</v>
      </c>
      <c r="K356">
        <v>41</v>
      </c>
      <c r="L356">
        <v>41</v>
      </c>
      <c r="M356">
        <f>(F356*(1+0.05))</f>
        <v>0.53550000000000009</v>
      </c>
      <c r="N356">
        <f>IFERROR(ROUND(( (-1.208*LN(L356) + 7.5474 + 4.6991*(2.71828^(-0.009*L356)) + 0.0001*L356*L356 - 0.0432*L356 + 4.7166)/3),2), " ")</f>
        <v>3.14</v>
      </c>
      <c r="O356">
        <f>IFERROR(MAX(MIN(ROUND(N356*(Q356/P356),2),4.5),1.9)," ")</f>
        <v>2.96</v>
      </c>
      <c r="P356">
        <f>13.098*F356^-1.237</f>
        <v>30.125944956911496</v>
      </c>
      <c r="Q356">
        <f>13.098*M356^-1.237</f>
        <v>28.361520829940972</v>
      </c>
      <c r="R356" s="5">
        <f>IFERROR(ROUND(MAX(MIN((-105.4*LN(O356) + 163.83),95),10),0)," ")</f>
        <v>49</v>
      </c>
      <c r="S356" s="5" t="str">
        <f>IFERROR(CONCATENATE("(",R356,",",ROUND((1.2*W356),2),")")," ")</f>
        <v>(49,0.65)</v>
      </c>
      <c r="T356">
        <f>R356-L356</f>
        <v>8</v>
      </c>
      <c r="U356" s="7" t="str">
        <f>IF((AND(T356=0,H356&gt;=L356)),"Don’t change bids","OK")</f>
        <v>OK</v>
      </c>
      <c r="V356" t="e">
        <f>IF((MATCH(F356,W356,0)),"Same","Diff")</f>
        <v>#N/A</v>
      </c>
      <c r="W356" s="5">
        <f>ROUND(M356,2)</f>
        <v>0.54</v>
      </c>
      <c r="X356" s="5">
        <v>0.54</v>
      </c>
    </row>
    <row r="357" spans="1:24" x14ac:dyDescent="0.25">
      <c r="A357" t="s">
        <v>24</v>
      </c>
      <c r="B357" t="s">
        <v>640</v>
      </c>
      <c r="C357" t="s">
        <v>537</v>
      </c>
      <c r="D357" t="s">
        <v>573</v>
      </c>
      <c r="E357" t="s">
        <v>542</v>
      </c>
      <c r="F357" s="5">
        <v>0.51</v>
      </c>
      <c r="G357" s="9">
        <v>0.1</v>
      </c>
      <c r="H357" s="6">
        <f>G357*100</f>
        <v>10</v>
      </c>
      <c r="I357" t="s">
        <v>9713</v>
      </c>
      <c r="J357" t="s">
        <v>10765</v>
      </c>
      <c r="K357">
        <v>41</v>
      </c>
      <c r="L357">
        <v>41</v>
      </c>
      <c r="M357">
        <f>(F357*(1+0.05))</f>
        <v>0.53550000000000009</v>
      </c>
      <c r="N357">
        <f>IFERROR(ROUND(( (-1.208*LN(L357) + 7.5474 + 4.6991*(2.71828^(-0.009*L357)) + 0.0001*L357*L357 - 0.0432*L357 + 4.7166)/3),2), " ")</f>
        <v>3.14</v>
      </c>
      <c r="O357">
        <f>IFERROR(MAX(MIN(ROUND(N357*(Q357/P357),2),4.5),1.9)," ")</f>
        <v>2.96</v>
      </c>
      <c r="P357">
        <f>13.098*F357^-1.237</f>
        <v>30.125944956911496</v>
      </c>
      <c r="Q357">
        <f>13.098*M357^-1.237</f>
        <v>28.361520829940972</v>
      </c>
      <c r="R357" s="5">
        <f>IFERROR(ROUND(MAX(MIN((-105.4*LN(O357) + 163.83),95),10),0)," ")</f>
        <v>49</v>
      </c>
      <c r="S357" s="5" t="str">
        <f>IFERROR(CONCATENATE("(",R357,",",ROUND((1.2*W357),2),")")," ")</f>
        <v>(49,0.65)</v>
      </c>
      <c r="T357">
        <f>R357-L357</f>
        <v>8</v>
      </c>
      <c r="U357" s="7" t="str">
        <f>IF((AND(T357=0,H357&gt;=L357)),"Don’t change bids","OK")</f>
        <v>OK</v>
      </c>
      <c r="V357" t="e">
        <f>IF((MATCH(F357,W357,0)),"Same","Diff")</f>
        <v>#N/A</v>
      </c>
      <c r="W357" s="5">
        <f>ROUND(M357,2)</f>
        <v>0.54</v>
      </c>
      <c r="X357" s="5">
        <v>0.54</v>
      </c>
    </row>
    <row r="358" spans="1:24" x14ac:dyDescent="0.25">
      <c r="A358" t="s">
        <v>24</v>
      </c>
      <c r="B358" t="s">
        <v>641</v>
      </c>
      <c r="C358" t="s">
        <v>537</v>
      </c>
      <c r="D358" t="s">
        <v>575</v>
      </c>
      <c r="E358" t="s">
        <v>542</v>
      </c>
      <c r="F358" s="5">
        <v>0.51</v>
      </c>
      <c r="G358" s="9">
        <v>0.1</v>
      </c>
      <c r="H358" s="6">
        <f>G358*100</f>
        <v>10</v>
      </c>
      <c r="I358" t="s">
        <v>9713</v>
      </c>
      <c r="J358" t="s">
        <v>10765</v>
      </c>
      <c r="K358">
        <v>41</v>
      </c>
      <c r="L358">
        <v>41</v>
      </c>
      <c r="M358">
        <f>(F358*(1+0.05))</f>
        <v>0.53550000000000009</v>
      </c>
      <c r="N358">
        <f>IFERROR(ROUND(( (-1.208*LN(L358) + 7.5474 + 4.6991*(2.71828^(-0.009*L358)) + 0.0001*L358*L358 - 0.0432*L358 + 4.7166)/3),2), " ")</f>
        <v>3.14</v>
      </c>
      <c r="O358">
        <f>IFERROR(MAX(MIN(ROUND(N358*(Q358/P358),2),4.5),1.9)," ")</f>
        <v>2.96</v>
      </c>
      <c r="P358">
        <f>13.098*F358^-1.237</f>
        <v>30.125944956911496</v>
      </c>
      <c r="Q358">
        <f>13.098*M358^-1.237</f>
        <v>28.361520829940972</v>
      </c>
      <c r="R358" s="5">
        <f>IFERROR(ROUND(MAX(MIN((-105.4*LN(O358) + 163.83),95),10),0)," ")</f>
        <v>49</v>
      </c>
      <c r="S358" s="5" t="str">
        <f>IFERROR(CONCATENATE("(",R358,",",ROUND((1.2*W358),2),")")," ")</f>
        <v>(49,0.65)</v>
      </c>
      <c r="T358">
        <f>R358-L358</f>
        <v>8</v>
      </c>
      <c r="U358" s="7" t="str">
        <f>IF((AND(T358=0,H358&gt;=L358)),"Don’t change bids","OK")</f>
        <v>OK</v>
      </c>
      <c r="V358" t="e">
        <f>IF((MATCH(F358,W358,0)),"Same","Diff")</f>
        <v>#N/A</v>
      </c>
      <c r="W358" s="5">
        <f>ROUND(M358,2)</f>
        <v>0.54</v>
      </c>
      <c r="X358" s="5">
        <v>0.54</v>
      </c>
    </row>
    <row r="359" spans="1:24" x14ac:dyDescent="0.25">
      <c r="A359" t="s">
        <v>24</v>
      </c>
      <c r="B359" t="s">
        <v>642</v>
      </c>
      <c r="C359" t="s">
        <v>537</v>
      </c>
      <c r="D359" t="s">
        <v>573</v>
      </c>
      <c r="E359" t="s">
        <v>542</v>
      </c>
      <c r="F359" s="5">
        <v>0.51</v>
      </c>
      <c r="G359" s="9">
        <v>0.1</v>
      </c>
      <c r="H359" s="6">
        <f>G359*100</f>
        <v>10</v>
      </c>
      <c r="I359" t="s">
        <v>9713</v>
      </c>
      <c r="J359" t="s">
        <v>10765</v>
      </c>
      <c r="K359">
        <v>41</v>
      </c>
      <c r="L359">
        <v>41</v>
      </c>
      <c r="M359">
        <f>(F359*(1+0.05))</f>
        <v>0.53550000000000009</v>
      </c>
      <c r="N359">
        <f>IFERROR(ROUND(( (-1.208*LN(L359) + 7.5474 + 4.6991*(2.71828^(-0.009*L359)) + 0.0001*L359*L359 - 0.0432*L359 + 4.7166)/3),2), " ")</f>
        <v>3.14</v>
      </c>
      <c r="O359">
        <f>IFERROR(MAX(MIN(ROUND(N359*(Q359/P359),2),4.5),1.9)," ")</f>
        <v>2.96</v>
      </c>
      <c r="P359">
        <f>13.098*F359^-1.237</f>
        <v>30.125944956911496</v>
      </c>
      <c r="Q359">
        <f>13.098*M359^-1.237</f>
        <v>28.361520829940972</v>
      </c>
      <c r="R359" s="5">
        <f>IFERROR(ROUND(MAX(MIN((-105.4*LN(O359) + 163.83),95),10),0)," ")</f>
        <v>49</v>
      </c>
      <c r="S359" s="5" t="str">
        <f>IFERROR(CONCATENATE("(",R359,",",ROUND((1.2*W359),2),")")," ")</f>
        <v>(49,0.65)</v>
      </c>
      <c r="T359">
        <f>R359-L359</f>
        <v>8</v>
      </c>
      <c r="U359" s="7" t="str">
        <f>IF((AND(T359=0,H359&gt;=L359)),"Don’t change bids","OK")</f>
        <v>OK</v>
      </c>
      <c r="V359" t="e">
        <f>IF((MATCH(F359,W359,0)),"Same","Diff")</f>
        <v>#N/A</v>
      </c>
      <c r="W359" s="5">
        <f>ROUND(M359,2)</f>
        <v>0.54</v>
      </c>
      <c r="X359" s="5">
        <v>0.54</v>
      </c>
    </row>
    <row r="360" spans="1:24" x14ac:dyDescent="0.25">
      <c r="A360" t="s">
        <v>24</v>
      </c>
      <c r="B360" t="s">
        <v>643</v>
      </c>
      <c r="C360" t="s">
        <v>537</v>
      </c>
      <c r="D360" t="s">
        <v>573</v>
      </c>
      <c r="E360" t="s">
        <v>542</v>
      </c>
      <c r="F360" s="5">
        <v>0.51</v>
      </c>
      <c r="G360" s="9">
        <v>0.1</v>
      </c>
      <c r="H360" s="6">
        <f>G360*100</f>
        <v>10</v>
      </c>
      <c r="I360" t="s">
        <v>9713</v>
      </c>
      <c r="J360" t="s">
        <v>10765</v>
      </c>
      <c r="K360">
        <v>41</v>
      </c>
      <c r="L360">
        <v>41</v>
      </c>
      <c r="M360">
        <f>(F360*(1+0.05))</f>
        <v>0.53550000000000009</v>
      </c>
      <c r="N360">
        <f>IFERROR(ROUND(( (-1.208*LN(L360) + 7.5474 + 4.6991*(2.71828^(-0.009*L360)) + 0.0001*L360*L360 - 0.0432*L360 + 4.7166)/3),2), " ")</f>
        <v>3.14</v>
      </c>
      <c r="O360">
        <f>IFERROR(MAX(MIN(ROUND(N360*(Q360/P360),2),4.5),1.9)," ")</f>
        <v>2.96</v>
      </c>
      <c r="P360">
        <f>13.098*F360^-1.237</f>
        <v>30.125944956911496</v>
      </c>
      <c r="Q360">
        <f>13.098*M360^-1.237</f>
        <v>28.361520829940972</v>
      </c>
      <c r="R360" s="5">
        <f>IFERROR(ROUND(MAX(MIN((-105.4*LN(O360) + 163.83),95),10),0)," ")</f>
        <v>49</v>
      </c>
      <c r="S360" s="5" t="str">
        <f>IFERROR(CONCATENATE("(",R360,",",ROUND((1.2*W360),2),")")," ")</f>
        <v>(49,0.65)</v>
      </c>
      <c r="T360">
        <f>R360-L360</f>
        <v>8</v>
      </c>
      <c r="U360" s="7" t="str">
        <f>IF((AND(T360=0,H360&gt;=L360)),"Don’t change bids","OK")</f>
        <v>OK</v>
      </c>
      <c r="V360" t="e">
        <f>IF((MATCH(F360,W360,0)),"Same","Diff")</f>
        <v>#N/A</v>
      </c>
      <c r="W360" s="5">
        <f>ROUND(M360,2)</f>
        <v>0.54</v>
      </c>
      <c r="X360" s="5">
        <v>0.54</v>
      </c>
    </row>
    <row r="361" spans="1:24" x14ac:dyDescent="0.25">
      <c r="A361" t="s">
        <v>24</v>
      </c>
      <c r="B361" t="s">
        <v>644</v>
      </c>
      <c r="C361" t="s">
        <v>537</v>
      </c>
      <c r="D361" t="s">
        <v>575</v>
      </c>
      <c r="E361" t="s">
        <v>542</v>
      </c>
      <c r="F361" s="5">
        <v>0.51</v>
      </c>
      <c r="G361" s="9">
        <v>0.1</v>
      </c>
      <c r="H361" s="6">
        <f>G361*100</f>
        <v>10</v>
      </c>
      <c r="I361" t="s">
        <v>9713</v>
      </c>
      <c r="J361" t="s">
        <v>10765</v>
      </c>
      <c r="K361">
        <v>41</v>
      </c>
      <c r="L361">
        <v>41</v>
      </c>
      <c r="M361">
        <f>(F361*(1+0.05))</f>
        <v>0.53550000000000009</v>
      </c>
      <c r="N361">
        <f>IFERROR(ROUND(( (-1.208*LN(L361) + 7.5474 + 4.6991*(2.71828^(-0.009*L361)) + 0.0001*L361*L361 - 0.0432*L361 + 4.7166)/3),2), " ")</f>
        <v>3.14</v>
      </c>
      <c r="O361">
        <f>IFERROR(MAX(MIN(ROUND(N361*(Q361/P361),2),4.5),1.9)," ")</f>
        <v>2.96</v>
      </c>
      <c r="P361">
        <f>13.098*F361^-1.237</f>
        <v>30.125944956911496</v>
      </c>
      <c r="Q361">
        <f>13.098*M361^-1.237</f>
        <v>28.361520829940972</v>
      </c>
      <c r="R361" s="5">
        <f>IFERROR(ROUND(MAX(MIN((-105.4*LN(O361) + 163.83),95),10),0)," ")</f>
        <v>49</v>
      </c>
      <c r="S361" s="5" t="str">
        <f>IFERROR(CONCATENATE("(",R361,",",ROUND((1.2*W361),2),")")," ")</f>
        <v>(49,0.65)</v>
      </c>
      <c r="T361">
        <f>R361-L361</f>
        <v>8</v>
      </c>
      <c r="U361" s="7" t="str">
        <f>IF((AND(T361=0,H361&gt;=L361)),"Don’t change bids","OK")</f>
        <v>OK</v>
      </c>
      <c r="V361" t="e">
        <f>IF((MATCH(F361,W361,0)),"Same","Diff")</f>
        <v>#N/A</v>
      </c>
      <c r="W361" s="5">
        <f>ROUND(M361,2)</f>
        <v>0.54</v>
      </c>
      <c r="X361" s="5">
        <v>0.54</v>
      </c>
    </row>
    <row r="362" spans="1:24" x14ac:dyDescent="0.25">
      <c r="A362" t="s">
        <v>24</v>
      </c>
      <c r="B362" t="s">
        <v>645</v>
      </c>
      <c r="C362" t="s">
        <v>537</v>
      </c>
      <c r="D362" t="s">
        <v>573</v>
      </c>
      <c r="E362" t="s">
        <v>542</v>
      </c>
      <c r="F362" s="5">
        <v>0.51</v>
      </c>
      <c r="G362" s="9">
        <v>0.1</v>
      </c>
      <c r="H362" s="6">
        <f>G362*100</f>
        <v>10</v>
      </c>
      <c r="I362" t="s">
        <v>9713</v>
      </c>
      <c r="J362" t="s">
        <v>10765</v>
      </c>
      <c r="K362">
        <v>41</v>
      </c>
      <c r="L362">
        <v>41</v>
      </c>
      <c r="M362">
        <f>(F362*(1+0.05))</f>
        <v>0.53550000000000009</v>
      </c>
      <c r="N362">
        <f>IFERROR(ROUND(( (-1.208*LN(L362) + 7.5474 + 4.6991*(2.71828^(-0.009*L362)) + 0.0001*L362*L362 - 0.0432*L362 + 4.7166)/3),2), " ")</f>
        <v>3.14</v>
      </c>
      <c r="O362">
        <f>IFERROR(MAX(MIN(ROUND(N362*(Q362/P362),2),4.5),1.9)," ")</f>
        <v>2.96</v>
      </c>
      <c r="P362">
        <f>13.098*F362^-1.237</f>
        <v>30.125944956911496</v>
      </c>
      <c r="Q362">
        <f>13.098*M362^-1.237</f>
        <v>28.361520829940972</v>
      </c>
      <c r="R362" s="5">
        <f>IFERROR(ROUND(MAX(MIN((-105.4*LN(O362) + 163.83),95),10),0)," ")</f>
        <v>49</v>
      </c>
      <c r="S362" s="5" t="str">
        <f>IFERROR(CONCATENATE("(",R362,",",ROUND((1.2*W362),2),")")," ")</f>
        <v>(49,0.65)</v>
      </c>
      <c r="T362">
        <f>R362-L362</f>
        <v>8</v>
      </c>
      <c r="U362" s="7" t="str">
        <f>IF((AND(T362=0,H362&gt;=L362)),"Don’t change bids","OK")</f>
        <v>OK</v>
      </c>
      <c r="V362" t="e">
        <f>IF((MATCH(F362,W362,0)),"Same","Diff")</f>
        <v>#N/A</v>
      </c>
      <c r="W362" s="5">
        <f>ROUND(M362,2)</f>
        <v>0.54</v>
      </c>
      <c r="X362" s="5">
        <v>0.54</v>
      </c>
    </row>
    <row r="363" spans="1:24" x14ac:dyDescent="0.25">
      <c r="A363" t="s">
        <v>24</v>
      </c>
      <c r="B363" t="s">
        <v>646</v>
      </c>
      <c r="C363" t="s">
        <v>537</v>
      </c>
      <c r="D363" t="s">
        <v>575</v>
      </c>
      <c r="E363" t="s">
        <v>542</v>
      </c>
      <c r="F363" s="5">
        <v>0.51</v>
      </c>
      <c r="G363" s="9">
        <v>0.1</v>
      </c>
      <c r="H363" s="6">
        <f>G363*100</f>
        <v>10</v>
      </c>
      <c r="I363" t="s">
        <v>9713</v>
      </c>
      <c r="J363" t="s">
        <v>10765</v>
      </c>
      <c r="K363">
        <v>41</v>
      </c>
      <c r="L363">
        <v>41</v>
      </c>
      <c r="M363">
        <f>(F363*(1+0.05))</f>
        <v>0.53550000000000009</v>
      </c>
      <c r="N363">
        <f>IFERROR(ROUND(( (-1.208*LN(L363) + 7.5474 + 4.6991*(2.71828^(-0.009*L363)) + 0.0001*L363*L363 - 0.0432*L363 + 4.7166)/3),2), " ")</f>
        <v>3.14</v>
      </c>
      <c r="O363">
        <f>IFERROR(MAX(MIN(ROUND(N363*(Q363/P363),2),4.5),1.9)," ")</f>
        <v>2.96</v>
      </c>
      <c r="P363">
        <f>13.098*F363^-1.237</f>
        <v>30.125944956911496</v>
      </c>
      <c r="Q363">
        <f>13.098*M363^-1.237</f>
        <v>28.361520829940972</v>
      </c>
      <c r="R363" s="5">
        <f>IFERROR(ROUND(MAX(MIN((-105.4*LN(O363) + 163.83),95),10),0)," ")</f>
        <v>49</v>
      </c>
      <c r="S363" s="5" t="str">
        <f>IFERROR(CONCATENATE("(",R363,",",ROUND((1.2*W363),2),")")," ")</f>
        <v>(49,0.65)</v>
      </c>
      <c r="T363">
        <f>R363-L363</f>
        <v>8</v>
      </c>
      <c r="U363" s="7" t="str">
        <f>IF((AND(T363=0,H363&gt;=L363)),"Don’t change bids","OK")</f>
        <v>OK</v>
      </c>
      <c r="V363" t="e">
        <f>IF((MATCH(F363,W363,0)),"Same","Diff")</f>
        <v>#N/A</v>
      </c>
      <c r="W363" s="5">
        <f>ROUND(M363,2)</f>
        <v>0.54</v>
      </c>
      <c r="X363" s="5">
        <v>0.54</v>
      </c>
    </row>
    <row r="364" spans="1:24" x14ac:dyDescent="0.25">
      <c r="A364" t="s">
        <v>24</v>
      </c>
      <c r="B364" t="s">
        <v>647</v>
      </c>
      <c r="C364" t="s">
        <v>537</v>
      </c>
      <c r="D364" t="s">
        <v>573</v>
      </c>
      <c r="E364" t="s">
        <v>542</v>
      </c>
      <c r="F364" s="5">
        <v>0.51</v>
      </c>
      <c r="G364" s="9">
        <v>0.1</v>
      </c>
      <c r="H364" s="6">
        <f>G364*100</f>
        <v>10</v>
      </c>
      <c r="I364" t="s">
        <v>9713</v>
      </c>
      <c r="J364" t="s">
        <v>10765</v>
      </c>
      <c r="K364">
        <v>41</v>
      </c>
      <c r="L364">
        <v>41</v>
      </c>
      <c r="M364">
        <f>(F364*(1+0.05))</f>
        <v>0.53550000000000009</v>
      </c>
      <c r="N364">
        <f>IFERROR(ROUND(( (-1.208*LN(L364) + 7.5474 + 4.6991*(2.71828^(-0.009*L364)) + 0.0001*L364*L364 - 0.0432*L364 + 4.7166)/3),2), " ")</f>
        <v>3.14</v>
      </c>
      <c r="O364">
        <f>IFERROR(MAX(MIN(ROUND(N364*(Q364/P364),2),4.5),1.9)," ")</f>
        <v>2.96</v>
      </c>
      <c r="P364">
        <f>13.098*F364^-1.237</f>
        <v>30.125944956911496</v>
      </c>
      <c r="Q364">
        <f>13.098*M364^-1.237</f>
        <v>28.361520829940972</v>
      </c>
      <c r="R364" s="5">
        <f>IFERROR(ROUND(MAX(MIN((-105.4*LN(O364) + 163.83),95),10),0)," ")</f>
        <v>49</v>
      </c>
      <c r="S364" s="5" t="str">
        <f>IFERROR(CONCATENATE("(",R364,",",ROUND((1.2*W364),2),")")," ")</f>
        <v>(49,0.65)</v>
      </c>
      <c r="T364">
        <f>R364-L364</f>
        <v>8</v>
      </c>
      <c r="U364" s="7" t="str">
        <f>IF((AND(T364=0,H364&gt;=L364)),"Don’t change bids","OK")</f>
        <v>OK</v>
      </c>
      <c r="V364" t="e">
        <f>IF((MATCH(F364,W364,0)),"Same","Diff")</f>
        <v>#N/A</v>
      </c>
      <c r="W364" s="5">
        <f>ROUND(M364,2)</f>
        <v>0.54</v>
      </c>
      <c r="X364" s="5">
        <v>0.54</v>
      </c>
    </row>
    <row r="365" spans="1:24" x14ac:dyDescent="0.25">
      <c r="A365" t="s">
        <v>24</v>
      </c>
      <c r="B365" t="s">
        <v>648</v>
      </c>
      <c r="C365" t="s">
        <v>537</v>
      </c>
      <c r="D365" t="s">
        <v>593</v>
      </c>
      <c r="E365" t="s">
        <v>542</v>
      </c>
      <c r="F365" s="5">
        <v>0.51</v>
      </c>
      <c r="G365" s="9">
        <v>0.1</v>
      </c>
      <c r="H365" s="6">
        <f>G365*100</f>
        <v>10</v>
      </c>
      <c r="I365" t="s">
        <v>9713</v>
      </c>
      <c r="J365" t="s">
        <v>10765</v>
      </c>
      <c r="K365">
        <v>41</v>
      </c>
      <c r="L365">
        <v>41</v>
      </c>
      <c r="M365">
        <f>(F365*(1+0.05))</f>
        <v>0.53550000000000009</v>
      </c>
      <c r="N365">
        <f>IFERROR(ROUND(( (-1.208*LN(L365) + 7.5474 + 4.6991*(2.71828^(-0.009*L365)) + 0.0001*L365*L365 - 0.0432*L365 + 4.7166)/3),2), " ")</f>
        <v>3.14</v>
      </c>
      <c r="O365">
        <f>IFERROR(MAX(MIN(ROUND(N365*(Q365/P365),2),4.5),1.9)," ")</f>
        <v>2.96</v>
      </c>
      <c r="P365">
        <f>13.098*F365^-1.237</f>
        <v>30.125944956911496</v>
      </c>
      <c r="Q365">
        <f>13.098*M365^-1.237</f>
        <v>28.361520829940972</v>
      </c>
      <c r="R365" s="5">
        <f>IFERROR(ROUND(MAX(MIN((-105.4*LN(O365) + 163.83),95),10),0)," ")</f>
        <v>49</v>
      </c>
      <c r="S365" s="5" t="str">
        <f>IFERROR(CONCATENATE("(",R365,",",ROUND((1.2*W365),2),")")," ")</f>
        <v>(49,0.65)</v>
      </c>
      <c r="T365">
        <f>R365-L365</f>
        <v>8</v>
      </c>
      <c r="U365" s="7" t="str">
        <f>IF((AND(T365=0,H365&gt;=L365)),"Don’t change bids","OK")</f>
        <v>OK</v>
      </c>
      <c r="V365" t="e">
        <f>IF((MATCH(F365,W365,0)),"Same","Diff")</f>
        <v>#N/A</v>
      </c>
      <c r="W365" s="5">
        <f>ROUND(M365,2)</f>
        <v>0.54</v>
      </c>
      <c r="X365" s="5">
        <v>0.54</v>
      </c>
    </row>
    <row r="366" spans="1:24" x14ac:dyDescent="0.25">
      <c r="A366" t="s">
        <v>24</v>
      </c>
      <c r="B366" t="s">
        <v>649</v>
      </c>
      <c r="C366" t="s">
        <v>537</v>
      </c>
      <c r="D366" t="s">
        <v>593</v>
      </c>
      <c r="E366" t="s">
        <v>542</v>
      </c>
      <c r="F366" s="5">
        <v>0.51</v>
      </c>
      <c r="G366" s="9">
        <v>0.1</v>
      </c>
      <c r="H366" s="6">
        <f>G366*100</f>
        <v>10</v>
      </c>
      <c r="I366" t="s">
        <v>9713</v>
      </c>
      <c r="J366" t="s">
        <v>10765</v>
      </c>
      <c r="K366">
        <v>41</v>
      </c>
      <c r="L366">
        <v>41</v>
      </c>
      <c r="M366">
        <f>(F366*(1+0.05))</f>
        <v>0.53550000000000009</v>
      </c>
      <c r="N366">
        <f>IFERROR(ROUND(( (-1.208*LN(L366) + 7.5474 + 4.6991*(2.71828^(-0.009*L366)) + 0.0001*L366*L366 - 0.0432*L366 + 4.7166)/3),2), " ")</f>
        <v>3.14</v>
      </c>
      <c r="O366">
        <f>IFERROR(MAX(MIN(ROUND(N366*(Q366/P366),2),4.5),1.9)," ")</f>
        <v>2.96</v>
      </c>
      <c r="P366">
        <f>13.098*F366^-1.237</f>
        <v>30.125944956911496</v>
      </c>
      <c r="Q366">
        <f>13.098*M366^-1.237</f>
        <v>28.361520829940972</v>
      </c>
      <c r="R366" s="5">
        <f>IFERROR(ROUND(MAX(MIN((-105.4*LN(O366) + 163.83),95),10),0)," ")</f>
        <v>49</v>
      </c>
      <c r="S366" s="5" t="str">
        <f>IFERROR(CONCATENATE("(",R366,",",ROUND((1.2*W366),2),")")," ")</f>
        <v>(49,0.65)</v>
      </c>
      <c r="T366">
        <f>R366-L366</f>
        <v>8</v>
      </c>
      <c r="U366" s="7" t="str">
        <f>IF((AND(T366=0,H366&gt;=L366)),"Don’t change bids","OK")</f>
        <v>OK</v>
      </c>
      <c r="V366" t="e">
        <f>IF((MATCH(F366,W366,0)),"Same","Diff")</f>
        <v>#N/A</v>
      </c>
      <c r="W366" s="5">
        <f>ROUND(M366,2)</f>
        <v>0.54</v>
      </c>
      <c r="X366" s="5">
        <v>0.54</v>
      </c>
    </row>
    <row r="367" spans="1:24" x14ac:dyDescent="0.25">
      <c r="A367" t="s">
        <v>24</v>
      </c>
      <c r="B367" t="s">
        <v>650</v>
      </c>
      <c r="C367" t="s">
        <v>537</v>
      </c>
      <c r="D367" t="s">
        <v>593</v>
      </c>
      <c r="E367" t="s">
        <v>542</v>
      </c>
      <c r="F367" s="5">
        <v>0.51</v>
      </c>
      <c r="G367" s="9">
        <v>0.1</v>
      </c>
      <c r="H367" s="6">
        <f>G367*100</f>
        <v>10</v>
      </c>
      <c r="I367" t="s">
        <v>9713</v>
      </c>
      <c r="J367" t="s">
        <v>10765</v>
      </c>
      <c r="K367">
        <v>41</v>
      </c>
      <c r="L367">
        <v>41</v>
      </c>
      <c r="M367">
        <f>(F367*(1+0.05))</f>
        <v>0.53550000000000009</v>
      </c>
      <c r="N367">
        <f>IFERROR(ROUND(( (-1.208*LN(L367) + 7.5474 + 4.6991*(2.71828^(-0.009*L367)) + 0.0001*L367*L367 - 0.0432*L367 + 4.7166)/3),2), " ")</f>
        <v>3.14</v>
      </c>
      <c r="O367">
        <f>IFERROR(MAX(MIN(ROUND(N367*(Q367/P367),2),4.5),1.9)," ")</f>
        <v>2.96</v>
      </c>
      <c r="P367">
        <f>13.098*F367^-1.237</f>
        <v>30.125944956911496</v>
      </c>
      <c r="Q367">
        <f>13.098*M367^-1.237</f>
        <v>28.361520829940972</v>
      </c>
      <c r="R367" s="5">
        <f>IFERROR(ROUND(MAX(MIN((-105.4*LN(O367) + 163.83),95),10),0)," ")</f>
        <v>49</v>
      </c>
      <c r="S367" s="5" t="str">
        <f>IFERROR(CONCATENATE("(",R367,",",ROUND((1.2*W367),2),")")," ")</f>
        <v>(49,0.65)</v>
      </c>
      <c r="T367">
        <f>R367-L367</f>
        <v>8</v>
      </c>
      <c r="U367" s="7" t="str">
        <f>IF((AND(T367=0,H367&gt;=L367)),"Don’t change bids","OK")</f>
        <v>OK</v>
      </c>
      <c r="V367" t="e">
        <f>IF((MATCH(F367,W367,0)),"Same","Diff")</f>
        <v>#N/A</v>
      </c>
      <c r="W367" s="5">
        <f>ROUND(M367,2)</f>
        <v>0.54</v>
      </c>
      <c r="X367" s="5">
        <v>0.54</v>
      </c>
    </row>
    <row r="368" spans="1:24" x14ac:dyDescent="0.25">
      <c r="A368" t="s">
        <v>24</v>
      </c>
      <c r="B368" t="s">
        <v>651</v>
      </c>
      <c r="C368" t="s">
        <v>537</v>
      </c>
      <c r="D368" t="s">
        <v>541</v>
      </c>
      <c r="E368" t="s">
        <v>542</v>
      </c>
      <c r="F368" s="5">
        <v>0.51</v>
      </c>
      <c r="G368" s="9">
        <v>0.1</v>
      </c>
      <c r="H368" s="6">
        <f>G368*100</f>
        <v>10</v>
      </c>
      <c r="I368" t="s">
        <v>9713</v>
      </c>
      <c r="J368" t="s">
        <v>10765</v>
      </c>
      <c r="K368">
        <v>41</v>
      </c>
      <c r="L368">
        <v>41</v>
      </c>
      <c r="M368">
        <f>(F368*(1+0.05))</f>
        <v>0.53550000000000009</v>
      </c>
      <c r="N368">
        <f>IFERROR(ROUND(( (-1.208*LN(L368) + 7.5474 + 4.6991*(2.71828^(-0.009*L368)) + 0.0001*L368*L368 - 0.0432*L368 + 4.7166)/3),2), " ")</f>
        <v>3.14</v>
      </c>
      <c r="O368">
        <f>IFERROR(MAX(MIN(ROUND(N368*(Q368/P368),2),4.5),1.9)," ")</f>
        <v>2.96</v>
      </c>
      <c r="P368">
        <f>13.098*F368^-1.237</f>
        <v>30.125944956911496</v>
      </c>
      <c r="Q368">
        <f>13.098*M368^-1.237</f>
        <v>28.361520829940972</v>
      </c>
      <c r="R368" s="5">
        <f>IFERROR(ROUND(MAX(MIN((-105.4*LN(O368) + 163.83),95),10),0)," ")</f>
        <v>49</v>
      </c>
      <c r="S368" s="5" t="str">
        <f>IFERROR(CONCATENATE("(",R368,",",ROUND((1.2*W368),2),")")," ")</f>
        <v>(49,0.65)</v>
      </c>
      <c r="T368">
        <f>R368-L368</f>
        <v>8</v>
      </c>
      <c r="U368" s="7" t="str">
        <f>IF((AND(T368=0,H368&gt;=L368)),"Don’t change bids","OK")</f>
        <v>OK</v>
      </c>
      <c r="V368" t="e">
        <f>IF((MATCH(F368,W368,0)),"Same","Diff")</f>
        <v>#N/A</v>
      </c>
      <c r="W368" s="5">
        <f>ROUND(M368,2)</f>
        <v>0.54</v>
      </c>
      <c r="X368" s="5">
        <v>0.54</v>
      </c>
    </row>
    <row r="369" spans="1:24" x14ac:dyDescent="0.25">
      <c r="A369" t="s">
        <v>24</v>
      </c>
      <c r="B369" t="s">
        <v>652</v>
      </c>
      <c r="C369" t="s">
        <v>537</v>
      </c>
      <c r="D369" t="s">
        <v>577</v>
      </c>
      <c r="E369" t="s">
        <v>542</v>
      </c>
      <c r="F369" s="5">
        <v>0.51</v>
      </c>
      <c r="G369" s="9">
        <v>0.1</v>
      </c>
      <c r="H369" s="6">
        <f>G369*100</f>
        <v>10</v>
      </c>
      <c r="I369" t="s">
        <v>9713</v>
      </c>
      <c r="J369" t="s">
        <v>10765</v>
      </c>
      <c r="K369">
        <v>41</v>
      </c>
      <c r="L369">
        <v>41</v>
      </c>
      <c r="M369">
        <f>(F369*(1+0.05))</f>
        <v>0.53550000000000009</v>
      </c>
      <c r="N369">
        <f>IFERROR(ROUND(( (-1.208*LN(L369) + 7.5474 + 4.6991*(2.71828^(-0.009*L369)) + 0.0001*L369*L369 - 0.0432*L369 + 4.7166)/3),2), " ")</f>
        <v>3.14</v>
      </c>
      <c r="O369">
        <f>IFERROR(MAX(MIN(ROUND(N369*(Q369/P369),2),4.5),1.9)," ")</f>
        <v>2.96</v>
      </c>
      <c r="P369">
        <f>13.098*F369^-1.237</f>
        <v>30.125944956911496</v>
      </c>
      <c r="Q369">
        <f>13.098*M369^-1.237</f>
        <v>28.361520829940972</v>
      </c>
      <c r="R369" s="5">
        <f>IFERROR(ROUND(MAX(MIN((-105.4*LN(O369) + 163.83),95),10),0)," ")</f>
        <v>49</v>
      </c>
      <c r="S369" s="5" t="str">
        <f>IFERROR(CONCATENATE("(",R369,",",ROUND((1.2*W369),2),")")," ")</f>
        <v>(49,0.65)</v>
      </c>
      <c r="T369">
        <f>R369-L369</f>
        <v>8</v>
      </c>
      <c r="U369" s="7" t="str">
        <f>IF((AND(T369=0,H369&gt;=L369)),"Don’t change bids","OK")</f>
        <v>OK</v>
      </c>
      <c r="V369" t="e">
        <f>IF((MATCH(F369,W369,0)),"Same","Diff")</f>
        <v>#N/A</v>
      </c>
      <c r="W369" s="5">
        <f>ROUND(M369,2)</f>
        <v>0.54</v>
      </c>
      <c r="X369" s="5">
        <v>0.54</v>
      </c>
    </row>
    <row r="370" spans="1:24" x14ac:dyDescent="0.25">
      <c r="A370" t="s">
        <v>24</v>
      </c>
      <c r="B370" t="s">
        <v>653</v>
      </c>
      <c r="C370" t="s">
        <v>537</v>
      </c>
      <c r="D370" t="s">
        <v>577</v>
      </c>
      <c r="E370" t="s">
        <v>542</v>
      </c>
      <c r="F370" s="5">
        <v>0.51</v>
      </c>
      <c r="G370" s="9">
        <v>0.1</v>
      </c>
      <c r="H370" s="6">
        <f>G370*100</f>
        <v>10</v>
      </c>
      <c r="I370" t="s">
        <v>9713</v>
      </c>
      <c r="J370" t="s">
        <v>10765</v>
      </c>
      <c r="K370">
        <v>41</v>
      </c>
      <c r="L370">
        <v>41</v>
      </c>
      <c r="M370">
        <f>(F370*(1+0.05))</f>
        <v>0.53550000000000009</v>
      </c>
      <c r="N370">
        <f>IFERROR(ROUND(( (-1.208*LN(L370) + 7.5474 + 4.6991*(2.71828^(-0.009*L370)) + 0.0001*L370*L370 - 0.0432*L370 + 4.7166)/3),2), " ")</f>
        <v>3.14</v>
      </c>
      <c r="O370">
        <f>IFERROR(MAX(MIN(ROUND(N370*(Q370/P370),2),4.5),1.9)," ")</f>
        <v>2.96</v>
      </c>
      <c r="P370">
        <f>13.098*F370^-1.237</f>
        <v>30.125944956911496</v>
      </c>
      <c r="Q370">
        <f>13.098*M370^-1.237</f>
        <v>28.361520829940972</v>
      </c>
      <c r="R370" s="5">
        <f>IFERROR(ROUND(MAX(MIN((-105.4*LN(O370) + 163.83),95),10),0)," ")</f>
        <v>49</v>
      </c>
      <c r="S370" s="5" t="str">
        <f>IFERROR(CONCATENATE("(",R370,",",ROUND((1.2*W370),2),")")," ")</f>
        <v>(49,0.65)</v>
      </c>
      <c r="T370">
        <f>R370-L370</f>
        <v>8</v>
      </c>
      <c r="U370" s="7" t="str">
        <f>IF((AND(T370=0,H370&gt;=L370)),"Don’t change bids","OK")</f>
        <v>OK</v>
      </c>
      <c r="V370" t="e">
        <f>IF((MATCH(F370,W370,0)),"Same","Diff")</f>
        <v>#N/A</v>
      </c>
      <c r="W370" s="5">
        <f>ROUND(M370,2)</f>
        <v>0.54</v>
      </c>
      <c r="X370" s="5">
        <v>0.54</v>
      </c>
    </row>
    <row r="371" spans="1:24" x14ac:dyDescent="0.25">
      <c r="A371" t="s">
        <v>24</v>
      </c>
      <c r="B371" t="s">
        <v>654</v>
      </c>
      <c r="C371" t="s">
        <v>537</v>
      </c>
      <c r="D371" t="s">
        <v>577</v>
      </c>
      <c r="E371" t="s">
        <v>542</v>
      </c>
      <c r="F371" s="5">
        <v>0.51</v>
      </c>
      <c r="G371" s="9">
        <v>0.1</v>
      </c>
      <c r="H371" s="6">
        <f>G371*100</f>
        <v>10</v>
      </c>
      <c r="I371" t="s">
        <v>9713</v>
      </c>
      <c r="J371" t="s">
        <v>10765</v>
      </c>
      <c r="K371">
        <v>41</v>
      </c>
      <c r="L371">
        <v>41</v>
      </c>
      <c r="M371">
        <f>(F371*(1+0.05))</f>
        <v>0.53550000000000009</v>
      </c>
      <c r="N371">
        <f>IFERROR(ROUND(( (-1.208*LN(L371) + 7.5474 + 4.6991*(2.71828^(-0.009*L371)) + 0.0001*L371*L371 - 0.0432*L371 + 4.7166)/3),2), " ")</f>
        <v>3.14</v>
      </c>
      <c r="O371">
        <f>IFERROR(MAX(MIN(ROUND(N371*(Q371/P371),2),4.5),1.9)," ")</f>
        <v>2.96</v>
      </c>
      <c r="P371">
        <f>13.098*F371^-1.237</f>
        <v>30.125944956911496</v>
      </c>
      <c r="Q371">
        <f>13.098*M371^-1.237</f>
        <v>28.361520829940972</v>
      </c>
      <c r="R371" s="5">
        <f>IFERROR(ROUND(MAX(MIN((-105.4*LN(O371) + 163.83),95),10),0)," ")</f>
        <v>49</v>
      </c>
      <c r="S371" s="5" t="str">
        <f>IFERROR(CONCATENATE("(",R371,",",ROUND((1.2*W371),2),")")," ")</f>
        <v>(49,0.65)</v>
      </c>
      <c r="T371">
        <f>R371-L371</f>
        <v>8</v>
      </c>
      <c r="U371" s="7" t="str">
        <f>IF((AND(T371=0,H371&gt;=L371)),"Don’t change bids","OK")</f>
        <v>OK</v>
      </c>
      <c r="V371" t="e">
        <f>IF((MATCH(F371,W371,0)),"Same","Diff")</f>
        <v>#N/A</v>
      </c>
      <c r="W371" s="5">
        <f>ROUND(M371,2)</f>
        <v>0.54</v>
      </c>
      <c r="X371" s="5">
        <v>0.54</v>
      </c>
    </row>
    <row r="372" spans="1:24" x14ac:dyDescent="0.25">
      <c r="A372" t="s">
        <v>24</v>
      </c>
      <c r="B372" t="s">
        <v>655</v>
      </c>
      <c r="C372" t="s">
        <v>537</v>
      </c>
      <c r="D372" t="s">
        <v>577</v>
      </c>
      <c r="E372" t="s">
        <v>542</v>
      </c>
      <c r="F372" s="5">
        <v>0.51</v>
      </c>
      <c r="G372" s="9">
        <v>0.1</v>
      </c>
      <c r="H372" s="6">
        <f>G372*100</f>
        <v>10</v>
      </c>
      <c r="I372" t="s">
        <v>9713</v>
      </c>
      <c r="J372" t="s">
        <v>10765</v>
      </c>
      <c r="K372">
        <v>41</v>
      </c>
      <c r="L372">
        <v>41</v>
      </c>
      <c r="M372">
        <f>(F372*(1+0.05))</f>
        <v>0.53550000000000009</v>
      </c>
      <c r="N372">
        <f>IFERROR(ROUND(( (-1.208*LN(L372) + 7.5474 + 4.6991*(2.71828^(-0.009*L372)) + 0.0001*L372*L372 - 0.0432*L372 + 4.7166)/3),2), " ")</f>
        <v>3.14</v>
      </c>
      <c r="O372">
        <f>IFERROR(MAX(MIN(ROUND(N372*(Q372/P372),2),4.5),1.9)," ")</f>
        <v>2.96</v>
      </c>
      <c r="P372">
        <f>13.098*F372^-1.237</f>
        <v>30.125944956911496</v>
      </c>
      <c r="Q372">
        <f>13.098*M372^-1.237</f>
        <v>28.361520829940972</v>
      </c>
      <c r="R372" s="5">
        <f>IFERROR(ROUND(MAX(MIN((-105.4*LN(O372) + 163.83),95),10),0)," ")</f>
        <v>49</v>
      </c>
      <c r="S372" s="5" t="str">
        <f>IFERROR(CONCATENATE("(",R372,",",ROUND((1.2*W372),2),")")," ")</f>
        <v>(49,0.65)</v>
      </c>
      <c r="T372">
        <f>R372-L372</f>
        <v>8</v>
      </c>
      <c r="U372" s="7" t="str">
        <f>IF((AND(T372=0,H372&gt;=L372)),"Don’t change bids","OK")</f>
        <v>OK</v>
      </c>
      <c r="V372" t="e">
        <f>IF((MATCH(F372,W372,0)),"Same","Diff")</f>
        <v>#N/A</v>
      </c>
      <c r="W372" s="5">
        <f>ROUND(M372,2)</f>
        <v>0.54</v>
      </c>
      <c r="X372" s="5">
        <v>0.54</v>
      </c>
    </row>
    <row r="373" spans="1:24" x14ac:dyDescent="0.25">
      <c r="A373" t="s">
        <v>24</v>
      </c>
      <c r="B373" t="s">
        <v>656</v>
      </c>
      <c r="C373" t="s">
        <v>537</v>
      </c>
      <c r="D373" t="s">
        <v>580</v>
      </c>
      <c r="E373" t="s">
        <v>542</v>
      </c>
      <c r="F373" s="5">
        <v>0.51</v>
      </c>
      <c r="G373" s="9">
        <v>0.1</v>
      </c>
      <c r="H373" s="6">
        <f>G373*100</f>
        <v>10</v>
      </c>
      <c r="I373" t="s">
        <v>9713</v>
      </c>
      <c r="J373" t="s">
        <v>10765</v>
      </c>
      <c r="K373">
        <v>41</v>
      </c>
      <c r="L373">
        <v>41</v>
      </c>
      <c r="M373">
        <f>(F373*(1+0.05))</f>
        <v>0.53550000000000009</v>
      </c>
      <c r="N373">
        <f>IFERROR(ROUND(( (-1.208*LN(L373) + 7.5474 + 4.6991*(2.71828^(-0.009*L373)) + 0.0001*L373*L373 - 0.0432*L373 + 4.7166)/3),2), " ")</f>
        <v>3.14</v>
      </c>
      <c r="O373">
        <f>IFERROR(MAX(MIN(ROUND(N373*(Q373/P373),2),4.5),1.9)," ")</f>
        <v>2.96</v>
      </c>
      <c r="P373">
        <f>13.098*F373^-1.237</f>
        <v>30.125944956911496</v>
      </c>
      <c r="Q373">
        <f>13.098*M373^-1.237</f>
        <v>28.361520829940972</v>
      </c>
      <c r="R373" s="5">
        <f>IFERROR(ROUND(MAX(MIN((-105.4*LN(O373) + 163.83),95),10),0)," ")</f>
        <v>49</v>
      </c>
      <c r="S373" s="5" t="str">
        <f>IFERROR(CONCATENATE("(",R373,",",ROUND((1.2*W373),2),")")," ")</f>
        <v>(49,0.65)</v>
      </c>
      <c r="T373">
        <f>R373-L373</f>
        <v>8</v>
      </c>
      <c r="U373" s="7" t="str">
        <f>IF((AND(T373=0,H373&gt;=L373)),"Don’t change bids","OK")</f>
        <v>OK</v>
      </c>
      <c r="V373" t="e">
        <f>IF((MATCH(F373,W373,0)),"Same","Diff")</f>
        <v>#N/A</v>
      </c>
      <c r="W373" s="5">
        <f>ROUND(M373,2)</f>
        <v>0.54</v>
      </c>
      <c r="X373" s="5">
        <v>0.54</v>
      </c>
    </row>
    <row r="374" spans="1:24" x14ac:dyDescent="0.25">
      <c r="A374" t="s">
        <v>24</v>
      </c>
      <c r="B374" t="s">
        <v>657</v>
      </c>
      <c r="C374" t="s">
        <v>537</v>
      </c>
      <c r="D374" t="s">
        <v>580</v>
      </c>
      <c r="E374" t="s">
        <v>542</v>
      </c>
      <c r="F374" s="5">
        <v>0.51</v>
      </c>
      <c r="G374" s="9">
        <v>0.1</v>
      </c>
      <c r="H374" s="6">
        <f>G374*100</f>
        <v>10</v>
      </c>
      <c r="I374" t="s">
        <v>9713</v>
      </c>
      <c r="J374" t="s">
        <v>10765</v>
      </c>
      <c r="K374">
        <v>41</v>
      </c>
      <c r="L374">
        <v>41</v>
      </c>
      <c r="M374">
        <f>(F374*(1+0.05))</f>
        <v>0.53550000000000009</v>
      </c>
      <c r="N374">
        <f>IFERROR(ROUND(( (-1.208*LN(L374) + 7.5474 + 4.6991*(2.71828^(-0.009*L374)) + 0.0001*L374*L374 - 0.0432*L374 + 4.7166)/3),2), " ")</f>
        <v>3.14</v>
      </c>
      <c r="O374">
        <f>IFERROR(MAX(MIN(ROUND(N374*(Q374/P374),2),4.5),1.9)," ")</f>
        <v>2.96</v>
      </c>
      <c r="P374">
        <f>13.098*F374^-1.237</f>
        <v>30.125944956911496</v>
      </c>
      <c r="Q374">
        <f>13.098*M374^-1.237</f>
        <v>28.361520829940972</v>
      </c>
      <c r="R374" s="5">
        <f>IFERROR(ROUND(MAX(MIN((-105.4*LN(O374) + 163.83),95),10),0)," ")</f>
        <v>49</v>
      </c>
      <c r="S374" s="5" t="str">
        <f>IFERROR(CONCATENATE("(",R374,",",ROUND((1.2*W374),2),")")," ")</f>
        <v>(49,0.65)</v>
      </c>
      <c r="T374">
        <f>R374-L374</f>
        <v>8</v>
      </c>
      <c r="U374" s="7" t="str">
        <f>IF((AND(T374=0,H374&gt;=L374)),"Don’t change bids","OK")</f>
        <v>OK</v>
      </c>
      <c r="V374" t="e">
        <f>IF((MATCH(F374,W374,0)),"Same","Diff")</f>
        <v>#N/A</v>
      </c>
      <c r="W374" s="5">
        <f>ROUND(M374,2)</f>
        <v>0.54</v>
      </c>
      <c r="X374" s="5">
        <v>0.54</v>
      </c>
    </row>
    <row r="375" spans="1:24" x14ac:dyDescent="0.25">
      <c r="A375" t="s">
        <v>24</v>
      </c>
      <c r="B375" t="s">
        <v>658</v>
      </c>
      <c r="C375" t="s">
        <v>537</v>
      </c>
      <c r="D375" t="s">
        <v>586</v>
      </c>
      <c r="E375" t="s">
        <v>591</v>
      </c>
      <c r="F375" s="5">
        <v>0.3</v>
      </c>
      <c r="G375" s="9">
        <v>0.1</v>
      </c>
      <c r="H375" s="6">
        <f>G375*100</f>
        <v>10</v>
      </c>
      <c r="I375" t="s">
        <v>9718</v>
      </c>
      <c r="J375" t="s">
        <v>10765</v>
      </c>
      <c r="K375">
        <v>41</v>
      </c>
      <c r="L375">
        <v>41</v>
      </c>
      <c r="M375">
        <f>(F375*(1+0.05))</f>
        <v>0.315</v>
      </c>
      <c r="N375">
        <f>IFERROR(ROUND(( (-1.208*LN(L375) + 7.5474 + 4.6991*(2.71828^(-0.009*L375)) + 0.0001*L375*L375 - 0.0432*L375 + 4.7166)/3),2), " ")</f>
        <v>3.14</v>
      </c>
      <c r="O375">
        <f>IFERROR(MAX(MIN(ROUND(N375*(Q375/P375),2),4.5),1.9)," ")</f>
        <v>2.96</v>
      </c>
      <c r="P375">
        <f>13.098*F375^-1.237</f>
        <v>58.077243311610999</v>
      </c>
      <c r="Q375">
        <f>13.098*M375^-1.237</f>
        <v>54.675760321666317</v>
      </c>
      <c r="R375" s="5">
        <f>IFERROR(ROUND(MAX(MIN((-105.4*LN(O375) + 163.83),95),10),0)," ")</f>
        <v>49</v>
      </c>
      <c r="S375" s="5" t="str">
        <f>IFERROR(CONCATENATE("(",R375,",",ROUND((1.2*W375),2),")")," ")</f>
        <v>(49,0.38)</v>
      </c>
      <c r="T375">
        <f>R375-L375</f>
        <v>8</v>
      </c>
      <c r="U375" s="7" t="str">
        <f>IF((AND(T375=0,H375&gt;=L375)),"Don’t change bids","OK")</f>
        <v>OK</v>
      </c>
      <c r="V375" t="e">
        <f>IF((MATCH(F375,W375,0)),"Same","Diff")</f>
        <v>#N/A</v>
      </c>
      <c r="W375" s="5">
        <f>ROUND(M375,2)</f>
        <v>0.32</v>
      </c>
      <c r="X375" s="5">
        <v>0.32</v>
      </c>
    </row>
    <row r="376" spans="1:24" x14ac:dyDescent="0.25">
      <c r="A376" t="s">
        <v>24</v>
      </c>
      <c r="B376" t="s">
        <v>659</v>
      </c>
      <c r="C376" t="s">
        <v>537</v>
      </c>
      <c r="D376" t="s">
        <v>586</v>
      </c>
      <c r="E376" t="s">
        <v>539</v>
      </c>
      <c r="F376" s="5">
        <v>0.35</v>
      </c>
      <c r="G376" s="9">
        <v>0.1</v>
      </c>
      <c r="H376" s="6">
        <f>G376*100</f>
        <v>10</v>
      </c>
      <c r="I376" t="s">
        <v>9712</v>
      </c>
      <c r="J376" t="s">
        <v>10765</v>
      </c>
      <c r="K376">
        <v>41</v>
      </c>
      <c r="L376">
        <v>41</v>
      </c>
      <c r="M376">
        <f>(F376*(1+0.05))</f>
        <v>0.36749999999999999</v>
      </c>
      <c r="N376">
        <f>IFERROR(ROUND(( (-1.208*LN(L376) + 7.5474 + 4.6991*(2.71828^(-0.009*L376)) + 0.0001*L376*L376 - 0.0432*L376 + 4.7166)/3),2), " ")</f>
        <v>3.14</v>
      </c>
      <c r="O376">
        <f>IFERROR(MAX(MIN(ROUND(N376*(Q376/P376),2),4.5),1.9)," ")</f>
        <v>2.96</v>
      </c>
      <c r="P376">
        <f>13.098*F376^-1.237</f>
        <v>47.994648485198184</v>
      </c>
      <c r="Q376">
        <f>13.098*M376^-1.237</f>
        <v>45.183685513783573</v>
      </c>
      <c r="R376" s="5">
        <f>IFERROR(ROUND(MAX(MIN((-105.4*LN(O376) + 163.83),95),10),0)," ")</f>
        <v>49</v>
      </c>
      <c r="S376" s="5" t="str">
        <f>IFERROR(CONCATENATE("(",R376,",",ROUND((1.2*W376),2),")")," ")</f>
        <v>(49,0.44)</v>
      </c>
      <c r="T376">
        <f>R376-L376</f>
        <v>8</v>
      </c>
      <c r="U376" s="7" t="str">
        <f>IF((AND(T376=0,H376&gt;=L376)),"Don’t change bids","OK")</f>
        <v>OK</v>
      </c>
      <c r="V376" t="e">
        <f>IF((MATCH(F376,W376,0)),"Same","Diff")</f>
        <v>#N/A</v>
      </c>
      <c r="W376" s="5">
        <f>ROUND(M376,2)</f>
        <v>0.37</v>
      </c>
      <c r="X376" s="5">
        <v>0.37</v>
      </c>
    </row>
    <row r="377" spans="1:24" x14ac:dyDescent="0.25">
      <c r="A377" t="s">
        <v>24</v>
      </c>
      <c r="B377" t="s">
        <v>660</v>
      </c>
      <c r="C377" t="s">
        <v>537</v>
      </c>
      <c r="D377" t="s">
        <v>548</v>
      </c>
      <c r="E377" t="s">
        <v>542</v>
      </c>
      <c r="F377" s="5">
        <v>0.51</v>
      </c>
      <c r="G377" s="9">
        <v>0.1</v>
      </c>
      <c r="H377" s="6">
        <f>G377*100</f>
        <v>10</v>
      </c>
      <c r="I377" t="s">
        <v>9713</v>
      </c>
      <c r="J377" t="s">
        <v>10765</v>
      </c>
      <c r="K377">
        <v>41</v>
      </c>
      <c r="L377">
        <v>41</v>
      </c>
      <c r="M377">
        <f>(F377*(1+0.05))</f>
        <v>0.53550000000000009</v>
      </c>
      <c r="N377">
        <f>IFERROR(ROUND(( (-1.208*LN(L377) + 7.5474 + 4.6991*(2.71828^(-0.009*L377)) + 0.0001*L377*L377 - 0.0432*L377 + 4.7166)/3),2), " ")</f>
        <v>3.14</v>
      </c>
      <c r="O377">
        <f>IFERROR(MAX(MIN(ROUND(N377*(Q377/P377),2),4.5),1.9)," ")</f>
        <v>2.96</v>
      </c>
      <c r="P377">
        <f>13.098*F377^-1.237</f>
        <v>30.125944956911496</v>
      </c>
      <c r="Q377">
        <f>13.098*M377^-1.237</f>
        <v>28.361520829940972</v>
      </c>
      <c r="R377" s="5">
        <f>IFERROR(ROUND(MAX(MIN((-105.4*LN(O377) + 163.83),95),10),0)," ")</f>
        <v>49</v>
      </c>
      <c r="S377" s="5" t="str">
        <f>IFERROR(CONCATENATE("(",R377,",",ROUND((1.2*W377),2),")")," ")</f>
        <v>(49,0.65)</v>
      </c>
      <c r="T377">
        <f>R377-L377</f>
        <v>8</v>
      </c>
      <c r="U377" s="7" t="str">
        <f>IF((AND(T377=0,H377&gt;=L377)),"Don’t change bids","OK")</f>
        <v>OK</v>
      </c>
      <c r="V377" t="e">
        <f>IF((MATCH(F377,W377,0)),"Same","Diff")</f>
        <v>#N/A</v>
      </c>
      <c r="W377" s="5">
        <f>ROUND(M377,2)</f>
        <v>0.54</v>
      </c>
      <c r="X377" s="5">
        <v>0.54</v>
      </c>
    </row>
    <row r="378" spans="1:24" x14ac:dyDescent="0.25">
      <c r="A378" t="s">
        <v>24</v>
      </c>
      <c r="B378" t="s">
        <v>661</v>
      </c>
      <c r="C378" t="s">
        <v>537</v>
      </c>
      <c r="D378" t="s">
        <v>662</v>
      </c>
      <c r="E378" t="s">
        <v>542</v>
      </c>
      <c r="F378" s="5">
        <v>0.51</v>
      </c>
      <c r="G378" s="9">
        <v>0.1</v>
      </c>
      <c r="H378" s="6">
        <f>G378*100</f>
        <v>10</v>
      </c>
      <c r="I378" t="s">
        <v>9713</v>
      </c>
      <c r="J378" t="s">
        <v>10765</v>
      </c>
      <c r="K378">
        <v>41</v>
      </c>
      <c r="L378">
        <v>41</v>
      </c>
      <c r="M378">
        <f>(F378*(1+0.05))</f>
        <v>0.53550000000000009</v>
      </c>
      <c r="N378">
        <f>IFERROR(ROUND(( (-1.208*LN(L378) + 7.5474 + 4.6991*(2.71828^(-0.009*L378)) + 0.0001*L378*L378 - 0.0432*L378 + 4.7166)/3),2), " ")</f>
        <v>3.14</v>
      </c>
      <c r="O378">
        <f>IFERROR(MAX(MIN(ROUND(N378*(Q378/P378),2),4.5),1.9)," ")</f>
        <v>2.96</v>
      </c>
      <c r="P378">
        <f>13.098*F378^-1.237</f>
        <v>30.125944956911496</v>
      </c>
      <c r="Q378">
        <f>13.098*M378^-1.237</f>
        <v>28.361520829940972</v>
      </c>
      <c r="R378" s="5">
        <f>IFERROR(ROUND(MAX(MIN((-105.4*LN(O378) + 163.83),95),10),0)," ")</f>
        <v>49</v>
      </c>
      <c r="S378" s="5" t="str">
        <f>IFERROR(CONCATENATE("(",R378,",",ROUND((1.2*W378),2),")")," ")</f>
        <v>(49,0.65)</v>
      </c>
      <c r="T378">
        <f>R378-L378</f>
        <v>8</v>
      </c>
      <c r="U378" s="7" t="str">
        <f>IF((AND(T378=0,H378&gt;=L378)),"Don’t change bids","OK")</f>
        <v>OK</v>
      </c>
      <c r="V378" t="e">
        <f>IF((MATCH(F378,W378,0)),"Same","Diff")</f>
        <v>#N/A</v>
      </c>
      <c r="W378" s="5">
        <f>ROUND(M378,2)</f>
        <v>0.54</v>
      </c>
      <c r="X378" s="5">
        <v>0.54</v>
      </c>
    </row>
    <row r="379" spans="1:24" x14ac:dyDescent="0.25">
      <c r="A379" t="s">
        <v>24</v>
      </c>
      <c r="B379" t="s">
        <v>663</v>
      </c>
      <c r="C379" t="s">
        <v>537</v>
      </c>
      <c r="D379" t="s">
        <v>664</v>
      </c>
      <c r="E379" t="s">
        <v>542</v>
      </c>
      <c r="F379" s="5">
        <v>0.51</v>
      </c>
      <c r="G379" s="9">
        <v>0.1</v>
      </c>
      <c r="H379" s="6">
        <f>G379*100</f>
        <v>10</v>
      </c>
      <c r="I379" t="s">
        <v>9713</v>
      </c>
      <c r="J379" t="s">
        <v>10765</v>
      </c>
      <c r="K379">
        <v>41</v>
      </c>
      <c r="L379">
        <v>41</v>
      </c>
      <c r="M379">
        <f>(F379*(1+0.05))</f>
        <v>0.53550000000000009</v>
      </c>
      <c r="N379">
        <f>IFERROR(ROUND(( (-1.208*LN(L379) + 7.5474 + 4.6991*(2.71828^(-0.009*L379)) + 0.0001*L379*L379 - 0.0432*L379 + 4.7166)/3),2), " ")</f>
        <v>3.14</v>
      </c>
      <c r="O379">
        <f>IFERROR(MAX(MIN(ROUND(N379*(Q379/P379),2),4.5),1.9)," ")</f>
        <v>2.96</v>
      </c>
      <c r="P379">
        <f>13.098*F379^-1.237</f>
        <v>30.125944956911496</v>
      </c>
      <c r="Q379">
        <f>13.098*M379^-1.237</f>
        <v>28.361520829940972</v>
      </c>
      <c r="R379" s="5">
        <f>IFERROR(ROUND(MAX(MIN((-105.4*LN(O379) + 163.83),95),10),0)," ")</f>
        <v>49</v>
      </c>
      <c r="S379" s="5" t="str">
        <f>IFERROR(CONCATENATE("(",R379,",",ROUND((1.2*W379),2),")")," ")</f>
        <v>(49,0.65)</v>
      </c>
      <c r="T379">
        <f>R379-L379</f>
        <v>8</v>
      </c>
      <c r="U379" s="7" t="str">
        <f>IF((AND(T379=0,H379&gt;=L379)),"Don’t change bids","OK")</f>
        <v>OK</v>
      </c>
      <c r="V379" t="e">
        <f>IF((MATCH(F379,W379,0)),"Same","Diff")</f>
        <v>#N/A</v>
      </c>
      <c r="W379" s="5">
        <f>ROUND(M379,2)</f>
        <v>0.54</v>
      </c>
      <c r="X379" s="5">
        <v>0.54</v>
      </c>
    </row>
    <row r="380" spans="1:24" x14ac:dyDescent="0.25">
      <c r="A380" t="s">
        <v>24</v>
      </c>
      <c r="B380" t="s">
        <v>665</v>
      </c>
      <c r="C380" t="s">
        <v>537</v>
      </c>
      <c r="D380" t="s">
        <v>584</v>
      </c>
      <c r="E380" t="s">
        <v>542</v>
      </c>
      <c r="F380" s="5">
        <v>0.51</v>
      </c>
      <c r="G380" s="9">
        <v>0.1</v>
      </c>
      <c r="H380" s="6">
        <f>G380*100</f>
        <v>10</v>
      </c>
      <c r="I380" t="s">
        <v>9713</v>
      </c>
      <c r="J380" t="s">
        <v>10765</v>
      </c>
      <c r="K380">
        <v>41</v>
      </c>
      <c r="L380">
        <v>41</v>
      </c>
      <c r="M380">
        <f>(F380*(1+0.05))</f>
        <v>0.53550000000000009</v>
      </c>
      <c r="N380">
        <f>IFERROR(ROUND(( (-1.208*LN(L380) + 7.5474 + 4.6991*(2.71828^(-0.009*L380)) + 0.0001*L380*L380 - 0.0432*L380 + 4.7166)/3),2), " ")</f>
        <v>3.14</v>
      </c>
      <c r="O380">
        <f>IFERROR(MAX(MIN(ROUND(N380*(Q380/P380),2),4.5),1.9)," ")</f>
        <v>2.96</v>
      </c>
      <c r="P380">
        <f>13.098*F380^-1.237</f>
        <v>30.125944956911496</v>
      </c>
      <c r="Q380">
        <f>13.098*M380^-1.237</f>
        <v>28.361520829940972</v>
      </c>
      <c r="R380" s="5">
        <f>IFERROR(ROUND(MAX(MIN((-105.4*LN(O380) + 163.83),95),10),0)," ")</f>
        <v>49</v>
      </c>
      <c r="S380" s="5" t="str">
        <f>IFERROR(CONCATENATE("(",R380,",",ROUND((1.2*W380),2),")")," ")</f>
        <v>(49,0.65)</v>
      </c>
      <c r="T380">
        <f>R380-L380</f>
        <v>8</v>
      </c>
      <c r="U380" s="7" t="str">
        <f>IF((AND(T380=0,H380&gt;=L380)),"Don’t change bids","OK")</f>
        <v>OK</v>
      </c>
      <c r="V380" t="e">
        <f>IF((MATCH(F380,W380,0)),"Same","Diff")</f>
        <v>#N/A</v>
      </c>
      <c r="W380" s="5">
        <f>ROUND(M380,2)</f>
        <v>0.54</v>
      </c>
      <c r="X380" s="5">
        <v>0.54</v>
      </c>
    </row>
    <row r="381" spans="1:24" x14ac:dyDescent="0.25">
      <c r="A381" t="s">
        <v>24</v>
      </c>
      <c r="B381" t="s">
        <v>666</v>
      </c>
      <c r="C381" t="s">
        <v>537</v>
      </c>
      <c r="D381" t="s">
        <v>667</v>
      </c>
      <c r="E381" t="s">
        <v>539</v>
      </c>
      <c r="F381" s="5">
        <v>0.35</v>
      </c>
      <c r="G381" s="9">
        <v>0.1</v>
      </c>
      <c r="H381" s="6">
        <f>G381*100</f>
        <v>10</v>
      </c>
      <c r="I381" t="s">
        <v>9712</v>
      </c>
      <c r="J381" t="s">
        <v>10765</v>
      </c>
      <c r="K381">
        <v>41</v>
      </c>
      <c r="L381">
        <v>41</v>
      </c>
      <c r="M381">
        <f>(F381*(1+0.05))</f>
        <v>0.36749999999999999</v>
      </c>
      <c r="N381">
        <f>IFERROR(ROUND(( (-1.208*LN(L381) + 7.5474 + 4.6991*(2.71828^(-0.009*L381)) + 0.0001*L381*L381 - 0.0432*L381 + 4.7166)/3),2), " ")</f>
        <v>3.14</v>
      </c>
      <c r="O381">
        <f>IFERROR(MAX(MIN(ROUND(N381*(Q381/P381),2),4.5),1.9)," ")</f>
        <v>2.96</v>
      </c>
      <c r="P381">
        <f>13.098*F381^-1.237</f>
        <v>47.994648485198184</v>
      </c>
      <c r="Q381">
        <f>13.098*M381^-1.237</f>
        <v>45.183685513783573</v>
      </c>
      <c r="R381" s="5">
        <f>IFERROR(ROUND(MAX(MIN((-105.4*LN(O381) + 163.83),95),10),0)," ")</f>
        <v>49</v>
      </c>
      <c r="S381" s="5" t="str">
        <f>IFERROR(CONCATENATE("(",R381,",",ROUND((1.2*W381),2),")")," ")</f>
        <v>(49,0.44)</v>
      </c>
      <c r="T381">
        <f>R381-L381</f>
        <v>8</v>
      </c>
      <c r="U381" s="7" t="str">
        <f>IF((AND(T381=0,H381&gt;=L381)),"Don’t change bids","OK")</f>
        <v>OK</v>
      </c>
      <c r="V381" t="e">
        <f>IF((MATCH(F381,W381,0)),"Same","Diff")</f>
        <v>#N/A</v>
      </c>
      <c r="W381" s="5">
        <f>ROUND(M381,2)</f>
        <v>0.37</v>
      </c>
      <c r="X381" s="5">
        <v>0.37</v>
      </c>
    </row>
    <row r="382" spans="1:24" x14ac:dyDescent="0.25">
      <c r="A382" t="s">
        <v>24</v>
      </c>
      <c r="B382" t="s">
        <v>668</v>
      </c>
      <c r="C382" t="s">
        <v>537</v>
      </c>
      <c r="D382" t="s">
        <v>584</v>
      </c>
      <c r="E382" t="s">
        <v>542</v>
      </c>
      <c r="F382" s="5">
        <v>0.51</v>
      </c>
      <c r="G382" s="9">
        <v>0.1</v>
      </c>
      <c r="H382" s="6">
        <f>G382*100</f>
        <v>10</v>
      </c>
      <c r="I382" t="s">
        <v>9713</v>
      </c>
      <c r="J382" t="s">
        <v>10765</v>
      </c>
      <c r="K382">
        <v>41</v>
      </c>
      <c r="L382">
        <v>41</v>
      </c>
      <c r="M382">
        <f>(F382*(1+0.05))</f>
        <v>0.53550000000000009</v>
      </c>
      <c r="N382">
        <f>IFERROR(ROUND(( (-1.208*LN(L382) + 7.5474 + 4.6991*(2.71828^(-0.009*L382)) + 0.0001*L382*L382 - 0.0432*L382 + 4.7166)/3),2), " ")</f>
        <v>3.14</v>
      </c>
      <c r="O382">
        <f>IFERROR(MAX(MIN(ROUND(N382*(Q382/P382),2),4.5),1.9)," ")</f>
        <v>2.96</v>
      </c>
      <c r="P382">
        <f>13.098*F382^-1.237</f>
        <v>30.125944956911496</v>
      </c>
      <c r="Q382">
        <f>13.098*M382^-1.237</f>
        <v>28.361520829940972</v>
      </c>
      <c r="R382" s="5">
        <f>IFERROR(ROUND(MAX(MIN((-105.4*LN(O382) + 163.83),95),10),0)," ")</f>
        <v>49</v>
      </c>
      <c r="S382" s="5" t="str">
        <f>IFERROR(CONCATENATE("(",R382,",",ROUND((1.2*W382),2),")")," ")</f>
        <v>(49,0.65)</v>
      </c>
      <c r="T382">
        <f>R382-L382</f>
        <v>8</v>
      </c>
      <c r="U382" s="7" t="str">
        <f>IF((AND(T382=0,H382&gt;=L382)),"Don’t change bids","OK")</f>
        <v>OK</v>
      </c>
      <c r="V382" t="e">
        <f>IF((MATCH(F382,W382,0)),"Same","Diff")</f>
        <v>#N/A</v>
      </c>
      <c r="W382" s="5">
        <f>ROUND(M382,2)</f>
        <v>0.54</v>
      </c>
      <c r="X382" s="5">
        <v>0.54</v>
      </c>
    </row>
    <row r="383" spans="1:24" x14ac:dyDescent="0.25">
      <c r="A383" t="s">
        <v>24</v>
      </c>
      <c r="B383" t="s">
        <v>669</v>
      </c>
      <c r="C383" t="s">
        <v>537</v>
      </c>
      <c r="D383" t="s">
        <v>664</v>
      </c>
      <c r="E383" t="s">
        <v>542</v>
      </c>
      <c r="F383" s="5">
        <v>0.51</v>
      </c>
      <c r="G383" s="9">
        <v>0.1</v>
      </c>
      <c r="H383" s="6">
        <f>G383*100</f>
        <v>10</v>
      </c>
      <c r="I383" t="s">
        <v>9713</v>
      </c>
      <c r="J383" t="s">
        <v>10765</v>
      </c>
      <c r="K383">
        <v>41</v>
      </c>
      <c r="L383">
        <v>41</v>
      </c>
      <c r="M383">
        <f>(F383*(1+0.05))</f>
        <v>0.53550000000000009</v>
      </c>
      <c r="N383">
        <f>IFERROR(ROUND(( (-1.208*LN(L383) + 7.5474 + 4.6991*(2.71828^(-0.009*L383)) + 0.0001*L383*L383 - 0.0432*L383 + 4.7166)/3),2), " ")</f>
        <v>3.14</v>
      </c>
      <c r="O383">
        <f>IFERROR(MAX(MIN(ROUND(N383*(Q383/P383),2),4.5),1.9)," ")</f>
        <v>2.96</v>
      </c>
      <c r="P383">
        <f>13.098*F383^-1.237</f>
        <v>30.125944956911496</v>
      </c>
      <c r="Q383">
        <f>13.098*M383^-1.237</f>
        <v>28.361520829940972</v>
      </c>
      <c r="R383" s="5">
        <f>IFERROR(ROUND(MAX(MIN((-105.4*LN(O383) + 163.83),95),10),0)," ")</f>
        <v>49</v>
      </c>
      <c r="S383" s="5" t="str">
        <f>IFERROR(CONCATENATE("(",R383,",",ROUND((1.2*W383),2),")")," ")</f>
        <v>(49,0.65)</v>
      </c>
      <c r="T383">
        <f>R383-L383</f>
        <v>8</v>
      </c>
      <c r="U383" s="7" t="str">
        <f>IF((AND(T383=0,H383&gt;=L383)),"Don’t change bids","OK")</f>
        <v>OK</v>
      </c>
      <c r="V383" t="e">
        <f>IF((MATCH(F383,W383,0)),"Same","Diff")</f>
        <v>#N/A</v>
      </c>
      <c r="W383" s="5">
        <f>ROUND(M383,2)</f>
        <v>0.54</v>
      </c>
      <c r="X383" s="5">
        <v>0.54</v>
      </c>
    </row>
    <row r="384" spans="1:24" x14ac:dyDescent="0.25">
      <c r="A384" t="s">
        <v>24</v>
      </c>
      <c r="B384" t="s">
        <v>670</v>
      </c>
      <c r="C384" t="s">
        <v>537</v>
      </c>
      <c r="D384" t="s">
        <v>664</v>
      </c>
      <c r="E384" t="s">
        <v>542</v>
      </c>
      <c r="F384" s="5">
        <v>0.51</v>
      </c>
      <c r="G384" s="9">
        <v>0.1</v>
      </c>
      <c r="H384" s="6">
        <f>G384*100</f>
        <v>10</v>
      </c>
      <c r="I384" t="s">
        <v>9713</v>
      </c>
      <c r="J384" t="s">
        <v>10765</v>
      </c>
      <c r="K384">
        <v>41</v>
      </c>
      <c r="L384">
        <v>41</v>
      </c>
      <c r="M384">
        <f>(F384*(1+0.05))</f>
        <v>0.53550000000000009</v>
      </c>
      <c r="N384">
        <f>IFERROR(ROUND(( (-1.208*LN(L384) + 7.5474 + 4.6991*(2.71828^(-0.009*L384)) + 0.0001*L384*L384 - 0.0432*L384 + 4.7166)/3),2), " ")</f>
        <v>3.14</v>
      </c>
      <c r="O384">
        <f>IFERROR(MAX(MIN(ROUND(N384*(Q384/P384),2),4.5),1.9)," ")</f>
        <v>2.96</v>
      </c>
      <c r="P384">
        <f>13.098*F384^-1.237</f>
        <v>30.125944956911496</v>
      </c>
      <c r="Q384">
        <f>13.098*M384^-1.237</f>
        <v>28.361520829940972</v>
      </c>
      <c r="R384" s="5">
        <f>IFERROR(ROUND(MAX(MIN((-105.4*LN(O384) + 163.83),95),10),0)," ")</f>
        <v>49</v>
      </c>
      <c r="S384" s="5" t="str">
        <f>IFERROR(CONCATENATE("(",R384,",",ROUND((1.2*W384),2),")")," ")</f>
        <v>(49,0.65)</v>
      </c>
      <c r="T384">
        <f>R384-L384</f>
        <v>8</v>
      </c>
      <c r="U384" s="7" t="str">
        <f>IF((AND(T384=0,H384&gt;=L384)),"Don’t change bids","OK")</f>
        <v>OK</v>
      </c>
      <c r="V384" t="e">
        <f>IF((MATCH(F384,W384,0)),"Same","Diff")</f>
        <v>#N/A</v>
      </c>
      <c r="W384" s="5">
        <f>ROUND(M384,2)</f>
        <v>0.54</v>
      </c>
      <c r="X384" s="5">
        <v>0.54</v>
      </c>
    </row>
    <row r="385" spans="1:24" x14ac:dyDescent="0.25">
      <c r="A385" t="s">
        <v>24</v>
      </c>
      <c r="B385" t="s">
        <v>671</v>
      </c>
      <c r="C385" t="s">
        <v>537</v>
      </c>
      <c r="D385" t="s">
        <v>584</v>
      </c>
      <c r="E385" t="s">
        <v>542</v>
      </c>
      <c r="F385" s="5">
        <v>0.51</v>
      </c>
      <c r="G385" s="9">
        <v>0.1</v>
      </c>
      <c r="H385" s="6">
        <f>G385*100</f>
        <v>10</v>
      </c>
      <c r="I385" t="s">
        <v>9713</v>
      </c>
      <c r="J385" t="s">
        <v>10765</v>
      </c>
      <c r="K385">
        <v>41</v>
      </c>
      <c r="L385">
        <v>41</v>
      </c>
      <c r="M385">
        <f>(F385*(1+0.05))</f>
        <v>0.53550000000000009</v>
      </c>
      <c r="N385">
        <f>IFERROR(ROUND(( (-1.208*LN(L385) + 7.5474 + 4.6991*(2.71828^(-0.009*L385)) + 0.0001*L385*L385 - 0.0432*L385 + 4.7166)/3),2), " ")</f>
        <v>3.14</v>
      </c>
      <c r="O385">
        <f>IFERROR(MAX(MIN(ROUND(N385*(Q385/P385),2),4.5),1.9)," ")</f>
        <v>2.96</v>
      </c>
      <c r="P385">
        <f>13.098*F385^-1.237</f>
        <v>30.125944956911496</v>
      </c>
      <c r="Q385">
        <f>13.098*M385^-1.237</f>
        <v>28.361520829940972</v>
      </c>
      <c r="R385" s="5">
        <f>IFERROR(ROUND(MAX(MIN((-105.4*LN(O385) + 163.83),95),10),0)," ")</f>
        <v>49</v>
      </c>
      <c r="S385" s="5" t="str">
        <f>IFERROR(CONCATENATE("(",R385,",",ROUND((1.2*W385),2),")")," ")</f>
        <v>(49,0.65)</v>
      </c>
      <c r="T385">
        <f>R385-L385</f>
        <v>8</v>
      </c>
      <c r="U385" s="7" t="str">
        <f>IF((AND(T385=0,H385&gt;=L385)),"Don’t change bids","OK")</f>
        <v>OK</v>
      </c>
      <c r="V385" t="e">
        <f>IF((MATCH(F385,W385,0)),"Same","Diff")</f>
        <v>#N/A</v>
      </c>
      <c r="W385" s="5">
        <f>ROUND(M385,2)</f>
        <v>0.54</v>
      </c>
      <c r="X385" s="5">
        <v>0.54</v>
      </c>
    </row>
    <row r="386" spans="1:24" x14ac:dyDescent="0.25">
      <c r="A386" t="s">
        <v>24</v>
      </c>
      <c r="B386" t="s">
        <v>672</v>
      </c>
      <c r="C386" t="s">
        <v>537</v>
      </c>
      <c r="D386" t="s">
        <v>673</v>
      </c>
      <c r="E386" t="s">
        <v>559</v>
      </c>
      <c r="F386" s="5">
        <v>0.47</v>
      </c>
      <c r="G386" s="9">
        <v>0.1</v>
      </c>
      <c r="H386" s="6">
        <f>G386*100</f>
        <v>10</v>
      </c>
      <c r="I386" t="s">
        <v>9714</v>
      </c>
      <c r="J386" t="s">
        <v>10765</v>
      </c>
      <c r="K386">
        <v>41</v>
      </c>
      <c r="L386">
        <v>41</v>
      </c>
      <c r="M386">
        <f>(F386*(1+0.05))</f>
        <v>0.49349999999999999</v>
      </c>
      <c r="N386">
        <f>IFERROR(ROUND(( (-1.208*LN(L386) + 7.5474 + 4.6991*(2.71828^(-0.009*L386)) + 0.0001*L386*L386 - 0.0432*L386 + 4.7166)/3),2), " ")</f>
        <v>3.14</v>
      </c>
      <c r="O386">
        <f>IFERROR(MAX(MIN(ROUND(N386*(Q386/P386),2),4.5),1.9)," ")</f>
        <v>2.96</v>
      </c>
      <c r="P386">
        <f>13.098*F386^-1.237</f>
        <v>33.328819846527928</v>
      </c>
      <c r="Q386">
        <f>13.098*M386^-1.237</f>
        <v>31.376808915591916</v>
      </c>
      <c r="R386" s="5">
        <f>IFERROR(ROUND(MAX(MIN((-105.4*LN(O386) + 163.83),95),10),0)," ")</f>
        <v>49</v>
      </c>
      <c r="S386" s="5" t="str">
        <f>IFERROR(CONCATENATE("(",R386,",",ROUND((1.2*W386),2),")")," ")</f>
        <v>(49,0.59)</v>
      </c>
      <c r="T386">
        <f>R386-L386</f>
        <v>8</v>
      </c>
      <c r="U386" s="7" t="str">
        <f>IF((AND(T386=0,H386&gt;=L386)),"Don’t change bids","OK")</f>
        <v>OK</v>
      </c>
      <c r="V386" t="e">
        <f>IF((MATCH(F386,W386,0)),"Same","Diff")</f>
        <v>#N/A</v>
      </c>
      <c r="W386" s="5">
        <f>ROUND(M386,2)</f>
        <v>0.49</v>
      </c>
      <c r="X386" s="5">
        <v>0.49</v>
      </c>
    </row>
    <row r="387" spans="1:24" x14ac:dyDescent="0.25">
      <c r="A387" t="s">
        <v>24</v>
      </c>
      <c r="B387" t="s">
        <v>674</v>
      </c>
      <c r="C387" t="s">
        <v>537</v>
      </c>
      <c r="D387" t="s">
        <v>673</v>
      </c>
      <c r="E387" t="s">
        <v>542</v>
      </c>
      <c r="F387" s="5">
        <v>0.51</v>
      </c>
      <c r="G387" s="9">
        <v>0.1</v>
      </c>
      <c r="H387" s="6">
        <f>G387*100</f>
        <v>10</v>
      </c>
      <c r="I387" t="s">
        <v>9713</v>
      </c>
      <c r="J387" t="s">
        <v>10765</v>
      </c>
      <c r="K387">
        <v>41</v>
      </c>
      <c r="L387">
        <v>41</v>
      </c>
      <c r="M387">
        <f>(F387*(1+0.05))</f>
        <v>0.53550000000000009</v>
      </c>
      <c r="N387">
        <f>IFERROR(ROUND(( (-1.208*LN(L387) + 7.5474 + 4.6991*(2.71828^(-0.009*L387)) + 0.0001*L387*L387 - 0.0432*L387 + 4.7166)/3),2), " ")</f>
        <v>3.14</v>
      </c>
      <c r="O387">
        <f>IFERROR(MAX(MIN(ROUND(N387*(Q387/P387),2),4.5),1.9)," ")</f>
        <v>2.96</v>
      </c>
      <c r="P387">
        <f>13.098*F387^-1.237</f>
        <v>30.125944956911496</v>
      </c>
      <c r="Q387">
        <f>13.098*M387^-1.237</f>
        <v>28.361520829940972</v>
      </c>
      <c r="R387" s="5">
        <f>IFERROR(ROUND(MAX(MIN((-105.4*LN(O387) + 163.83),95),10),0)," ")</f>
        <v>49</v>
      </c>
      <c r="S387" s="5" t="str">
        <f>IFERROR(CONCATENATE("(",R387,",",ROUND((1.2*W387),2),")")," ")</f>
        <v>(49,0.65)</v>
      </c>
      <c r="T387">
        <f>R387-L387</f>
        <v>8</v>
      </c>
      <c r="U387" s="7" t="str">
        <f>IF((AND(T387=0,H387&gt;=L387)),"Don’t change bids","OK")</f>
        <v>OK</v>
      </c>
      <c r="V387" t="e">
        <f>IF((MATCH(F387,W387,0)),"Same","Diff")</f>
        <v>#N/A</v>
      </c>
      <c r="W387" s="5">
        <f>ROUND(M387,2)</f>
        <v>0.54</v>
      </c>
      <c r="X387" s="5">
        <v>0.54</v>
      </c>
    </row>
    <row r="388" spans="1:24" x14ac:dyDescent="0.25">
      <c r="A388" t="s">
        <v>24</v>
      </c>
      <c r="B388" t="s">
        <v>675</v>
      </c>
      <c r="C388" t="s">
        <v>537</v>
      </c>
      <c r="D388" t="s">
        <v>676</v>
      </c>
      <c r="E388" t="s">
        <v>559</v>
      </c>
      <c r="F388" s="5">
        <v>0.47</v>
      </c>
      <c r="G388" s="9">
        <v>0.1</v>
      </c>
      <c r="H388" s="6">
        <f>G388*100</f>
        <v>10</v>
      </c>
      <c r="I388" t="s">
        <v>9714</v>
      </c>
      <c r="J388" t="s">
        <v>10765</v>
      </c>
      <c r="K388">
        <v>41</v>
      </c>
      <c r="L388">
        <v>41</v>
      </c>
      <c r="M388">
        <f>(F388*(1+0.05))</f>
        <v>0.49349999999999999</v>
      </c>
      <c r="N388">
        <f>IFERROR(ROUND(( (-1.208*LN(L388) + 7.5474 + 4.6991*(2.71828^(-0.009*L388)) + 0.0001*L388*L388 - 0.0432*L388 + 4.7166)/3),2), " ")</f>
        <v>3.14</v>
      </c>
      <c r="O388">
        <f>IFERROR(MAX(MIN(ROUND(N388*(Q388/P388),2),4.5),1.9)," ")</f>
        <v>2.96</v>
      </c>
      <c r="P388">
        <f>13.098*F388^-1.237</f>
        <v>33.328819846527928</v>
      </c>
      <c r="Q388">
        <f>13.098*M388^-1.237</f>
        <v>31.376808915591916</v>
      </c>
      <c r="R388" s="5">
        <f>IFERROR(ROUND(MAX(MIN((-105.4*LN(O388) + 163.83),95),10),0)," ")</f>
        <v>49</v>
      </c>
      <c r="S388" s="5" t="str">
        <f>IFERROR(CONCATENATE("(",R388,",",ROUND((1.2*W388),2),")")," ")</f>
        <v>(49,0.59)</v>
      </c>
      <c r="T388">
        <f>R388-L388</f>
        <v>8</v>
      </c>
      <c r="U388" s="7" t="str">
        <f>IF((AND(T388=0,H388&gt;=L388)),"Don’t change bids","OK")</f>
        <v>OK</v>
      </c>
      <c r="V388" t="e">
        <f>IF((MATCH(F388,W388,0)),"Same","Diff")</f>
        <v>#N/A</v>
      </c>
      <c r="W388" s="5">
        <f>ROUND(M388,2)</f>
        <v>0.49</v>
      </c>
      <c r="X388" s="5">
        <v>0.49</v>
      </c>
    </row>
    <row r="389" spans="1:24" x14ac:dyDescent="0.25">
      <c r="A389" t="s">
        <v>24</v>
      </c>
      <c r="B389" t="s">
        <v>677</v>
      </c>
      <c r="C389" t="s">
        <v>537</v>
      </c>
      <c r="D389" t="s">
        <v>673</v>
      </c>
      <c r="E389" t="s">
        <v>542</v>
      </c>
      <c r="F389" s="5">
        <v>0.51</v>
      </c>
      <c r="G389" s="9">
        <v>0.1</v>
      </c>
      <c r="H389" s="6">
        <f>G389*100</f>
        <v>10</v>
      </c>
      <c r="I389" t="s">
        <v>9713</v>
      </c>
      <c r="J389" t="s">
        <v>10765</v>
      </c>
      <c r="K389">
        <v>41</v>
      </c>
      <c r="L389">
        <v>41</v>
      </c>
      <c r="M389">
        <f>(F389*(1+0.05))</f>
        <v>0.53550000000000009</v>
      </c>
      <c r="N389">
        <f>IFERROR(ROUND(( (-1.208*LN(L389) + 7.5474 + 4.6991*(2.71828^(-0.009*L389)) + 0.0001*L389*L389 - 0.0432*L389 + 4.7166)/3),2), " ")</f>
        <v>3.14</v>
      </c>
      <c r="O389">
        <f>IFERROR(MAX(MIN(ROUND(N389*(Q389/P389),2),4.5),1.9)," ")</f>
        <v>2.96</v>
      </c>
      <c r="P389">
        <f>13.098*F389^-1.237</f>
        <v>30.125944956911496</v>
      </c>
      <c r="Q389">
        <f>13.098*M389^-1.237</f>
        <v>28.361520829940972</v>
      </c>
      <c r="R389" s="5">
        <f>IFERROR(ROUND(MAX(MIN((-105.4*LN(O389) + 163.83),95),10),0)," ")</f>
        <v>49</v>
      </c>
      <c r="S389" s="5" t="str">
        <f>IFERROR(CONCATENATE("(",R389,",",ROUND((1.2*W389),2),")")," ")</f>
        <v>(49,0.65)</v>
      </c>
      <c r="T389">
        <f>R389-L389</f>
        <v>8</v>
      </c>
      <c r="U389" s="7" t="str">
        <f>IF((AND(T389=0,H389&gt;=L389)),"Don’t change bids","OK")</f>
        <v>OK</v>
      </c>
      <c r="V389" t="e">
        <f>IF((MATCH(F389,W389,0)),"Same","Diff")</f>
        <v>#N/A</v>
      </c>
      <c r="W389" s="5">
        <f>ROUND(M389,2)</f>
        <v>0.54</v>
      </c>
      <c r="X389" s="5">
        <v>0.54</v>
      </c>
    </row>
    <row r="390" spans="1:24" x14ac:dyDescent="0.25">
      <c r="A390" t="s">
        <v>24</v>
      </c>
      <c r="B390" t="s">
        <v>678</v>
      </c>
      <c r="C390" t="s">
        <v>537</v>
      </c>
      <c r="D390" t="s">
        <v>676</v>
      </c>
      <c r="E390" t="s">
        <v>542</v>
      </c>
      <c r="F390" s="5">
        <v>0.51</v>
      </c>
      <c r="G390" s="9">
        <v>0.1</v>
      </c>
      <c r="H390" s="6">
        <f>G390*100</f>
        <v>10</v>
      </c>
      <c r="I390" t="s">
        <v>9713</v>
      </c>
      <c r="J390" t="s">
        <v>10765</v>
      </c>
      <c r="K390">
        <v>41</v>
      </c>
      <c r="L390">
        <v>41</v>
      </c>
      <c r="M390">
        <f>(F390*(1+0.05))</f>
        <v>0.53550000000000009</v>
      </c>
      <c r="N390">
        <f>IFERROR(ROUND(( (-1.208*LN(L390) + 7.5474 + 4.6991*(2.71828^(-0.009*L390)) + 0.0001*L390*L390 - 0.0432*L390 + 4.7166)/3),2), " ")</f>
        <v>3.14</v>
      </c>
      <c r="O390">
        <f>IFERROR(MAX(MIN(ROUND(N390*(Q390/P390),2),4.5),1.9)," ")</f>
        <v>2.96</v>
      </c>
      <c r="P390">
        <f>13.098*F390^-1.237</f>
        <v>30.125944956911496</v>
      </c>
      <c r="Q390">
        <f>13.098*M390^-1.237</f>
        <v>28.361520829940972</v>
      </c>
      <c r="R390" s="5">
        <f>IFERROR(ROUND(MAX(MIN((-105.4*LN(O390) + 163.83),95),10),0)," ")</f>
        <v>49</v>
      </c>
      <c r="S390" s="5" t="str">
        <f>IFERROR(CONCATENATE("(",R390,",",ROUND((1.2*W390),2),")")," ")</f>
        <v>(49,0.65)</v>
      </c>
      <c r="T390">
        <f>R390-L390</f>
        <v>8</v>
      </c>
      <c r="U390" s="7" t="str">
        <f>IF((AND(T390=0,H390&gt;=L390)),"Don’t change bids","OK")</f>
        <v>OK</v>
      </c>
      <c r="V390" t="e">
        <f>IF((MATCH(F390,W390,0)),"Same","Diff")</f>
        <v>#N/A</v>
      </c>
      <c r="W390" s="5">
        <f>ROUND(M390,2)</f>
        <v>0.54</v>
      </c>
      <c r="X390" s="5">
        <v>0.54</v>
      </c>
    </row>
    <row r="391" spans="1:24" x14ac:dyDescent="0.25">
      <c r="A391" t="s">
        <v>24</v>
      </c>
      <c r="B391" t="s">
        <v>679</v>
      </c>
      <c r="C391" t="s">
        <v>537</v>
      </c>
      <c r="D391" t="s">
        <v>676</v>
      </c>
      <c r="E391" t="s">
        <v>542</v>
      </c>
      <c r="F391" s="5">
        <v>0.51</v>
      </c>
      <c r="G391" s="9">
        <v>0.1</v>
      </c>
      <c r="H391" s="6">
        <f>G391*100</f>
        <v>10</v>
      </c>
      <c r="I391" t="s">
        <v>9713</v>
      </c>
      <c r="J391" t="s">
        <v>10765</v>
      </c>
      <c r="K391">
        <v>41</v>
      </c>
      <c r="L391">
        <v>41</v>
      </c>
      <c r="M391">
        <f>(F391*(1+0.05))</f>
        <v>0.53550000000000009</v>
      </c>
      <c r="N391">
        <f>IFERROR(ROUND(( (-1.208*LN(L391) + 7.5474 + 4.6991*(2.71828^(-0.009*L391)) + 0.0001*L391*L391 - 0.0432*L391 + 4.7166)/3),2), " ")</f>
        <v>3.14</v>
      </c>
      <c r="O391">
        <f>IFERROR(MAX(MIN(ROUND(N391*(Q391/P391),2),4.5),1.9)," ")</f>
        <v>2.96</v>
      </c>
      <c r="P391">
        <f>13.098*F391^-1.237</f>
        <v>30.125944956911496</v>
      </c>
      <c r="Q391">
        <f>13.098*M391^-1.237</f>
        <v>28.361520829940972</v>
      </c>
      <c r="R391" s="5">
        <f>IFERROR(ROUND(MAX(MIN((-105.4*LN(O391) + 163.83),95),10),0)," ")</f>
        <v>49</v>
      </c>
      <c r="S391" s="5" t="str">
        <f>IFERROR(CONCATENATE("(",R391,",",ROUND((1.2*W391),2),")")," ")</f>
        <v>(49,0.65)</v>
      </c>
      <c r="T391">
        <f>R391-L391</f>
        <v>8</v>
      </c>
      <c r="U391" s="7" t="str">
        <f>IF((AND(T391=0,H391&gt;=L391)),"Don’t change bids","OK")</f>
        <v>OK</v>
      </c>
      <c r="V391" t="e">
        <f>IF((MATCH(F391,W391,0)),"Same","Diff")</f>
        <v>#N/A</v>
      </c>
      <c r="W391" s="5">
        <f>ROUND(M391,2)</f>
        <v>0.54</v>
      </c>
      <c r="X391" s="5">
        <v>0.54</v>
      </c>
    </row>
    <row r="392" spans="1:24" x14ac:dyDescent="0.25">
      <c r="A392" t="s">
        <v>24</v>
      </c>
      <c r="B392" t="s">
        <v>680</v>
      </c>
      <c r="C392" t="s">
        <v>537</v>
      </c>
      <c r="D392" t="s">
        <v>681</v>
      </c>
      <c r="E392" t="s">
        <v>542</v>
      </c>
      <c r="F392" s="5">
        <v>0.51</v>
      </c>
      <c r="G392" s="9">
        <v>0.1</v>
      </c>
      <c r="H392" s="6">
        <f>G392*100</f>
        <v>10</v>
      </c>
      <c r="I392" t="s">
        <v>9713</v>
      </c>
      <c r="J392" t="s">
        <v>10765</v>
      </c>
      <c r="K392">
        <v>41</v>
      </c>
      <c r="L392">
        <v>41</v>
      </c>
      <c r="M392">
        <f>(F392*(1+0.05))</f>
        <v>0.53550000000000009</v>
      </c>
      <c r="N392">
        <f>IFERROR(ROUND(( (-1.208*LN(L392) + 7.5474 + 4.6991*(2.71828^(-0.009*L392)) + 0.0001*L392*L392 - 0.0432*L392 + 4.7166)/3),2), " ")</f>
        <v>3.14</v>
      </c>
      <c r="O392">
        <f>IFERROR(MAX(MIN(ROUND(N392*(Q392/P392),2),4.5),1.9)," ")</f>
        <v>2.96</v>
      </c>
      <c r="P392">
        <f>13.098*F392^-1.237</f>
        <v>30.125944956911496</v>
      </c>
      <c r="Q392">
        <f>13.098*M392^-1.237</f>
        <v>28.361520829940972</v>
      </c>
      <c r="R392" s="5">
        <f>IFERROR(ROUND(MAX(MIN((-105.4*LN(O392) + 163.83),95),10),0)," ")</f>
        <v>49</v>
      </c>
      <c r="S392" s="5" t="str">
        <f>IFERROR(CONCATENATE("(",R392,",",ROUND((1.2*W392),2),")")," ")</f>
        <v>(49,0.65)</v>
      </c>
      <c r="T392">
        <f>R392-L392</f>
        <v>8</v>
      </c>
      <c r="U392" s="7" t="str">
        <f>IF((AND(T392=0,H392&gt;=L392)),"Don’t change bids","OK")</f>
        <v>OK</v>
      </c>
      <c r="V392" t="e">
        <f>IF((MATCH(F392,W392,0)),"Same","Diff")</f>
        <v>#N/A</v>
      </c>
      <c r="W392" s="5">
        <f>ROUND(M392,2)</f>
        <v>0.54</v>
      </c>
      <c r="X392" s="5">
        <v>0.54</v>
      </c>
    </row>
    <row r="393" spans="1:24" x14ac:dyDescent="0.25">
      <c r="A393" t="s">
        <v>24</v>
      </c>
      <c r="B393" t="s">
        <v>682</v>
      </c>
      <c r="C393" t="s">
        <v>537</v>
      </c>
      <c r="D393" t="s">
        <v>538</v>
      </c>
      <c r="E393" t="s">
        <v>542</v>
      </c>
      <c r="F393" s="5">
        <v>0.51</v>
      </c>
      <c r="G393" s="9">
        <v>0.1</v>
      </c>
      <c r="H393" s="6">
        <f>G393*100</f>
        <v>10</v>
      </c>
      <c r="I393" t="s">
        <v>9713</v>
      </c>
      <c r="J393" t="s">
        <v>10765</v>
      </c>
      <c r="K393">
        <v>41</v>
      </c>
      <c r="L393">
        <v>41</v>
      </c>
      <c r="M393">
        <f>(F393*(1+0.05))</f>
        <v>0.53550000000000009</v>
      </c>
      <c r="N393">
        <f>IFERROR(ROUND(( (-1.208*LN(L393) + 7.5474 + 4.6991*(2.71828^(-0.009*L393)) + 0.0001*L393*L393 - 0.0432*L393 + 4.7166)/3),2), " ")</f>
        <v>3.14</v>
      </c>
      <c r="O393">
        <f>IFERROR(MAX(MIN(ROUND(N393*(Q393/P393),2),4.5),1.9)," ")</f>
        <v>2.96</v>
      </c>
      <c r="P393">
        <f>13.098*F393^-1.237</f>
        <v>30.125944956911496</v>
      </c>
      <c r="Q393">
        <f>13.098*M393^-1.237</f>
        <v>28.361520829940972</v>
      </c>
      <c r="R393" s="5">
        <f>IFERROR(ROUND(MAX(MIN((-105.4*LN(O393) + 163.83),95),10),0)," ")</f>
        <v>49</v>
      </c>
      <c r="S393" s="5" t="str">
        <f>IFERROR(CONCATENATE("(",R393,",",ROUND((1.2*W393),2),")")," ")</f>
        <v>(49,0.65)</v>
      </c>
      <c r="T393">
        <f>R393-L393</f>
        <v>8</v>
      </c>
      <c r="U393" s="7" t="str">
        <f>IF((AND(T393=0,H393&gt;=L393)),"Don’t change bids","OK")</f>
        <v>OK</v>
      </c>
      <c r="V393" t="e">
        <f>IF((MATCH(F393,W393,0)),"Same","Diff")</f>
        <v>#N/A</v>
      </c>
      <c r="W393" s="5">
        <f>ROUND(M393,2)</f>
        <v>0.54</v>
      </c>
      <c r="X393" s="5">
        <v>0.54</v>
      </c>
    </row>
    <row r="394" spans="1:24" x14ac:dyDescent="0.25">
      <c r="A394" t="s">
        <v>24</v>
      </c>
      <c r="B394" t="s">
        <v>683</v>
      </c>
      <c r="C394" t="s">
        <v>537</v>
      </c>
      <c r="D394" t="s">
        <v>684</v>
      </c>
      <c r="E394" t="s">
        <v>542</v>
      </c>
      <c r="F394" s="5">
        <v>0.51</v>
      </c>
      <c r="G394" s="9">
        <v>0.1</v>
      </c>
      <c r="H394" s="6">
        <f>G394*100</f>
        <v>10</v>
      </c>
      <c r="I394" t="s">
        <v>9713</v>
      </c>
      <c r="J394" t="s">
        <v>10765</v>
      </c>
      <c r="K394">
        <v>41</v>
      </c>
      <c r="L394">
        <v>41</v>
      </c>
      <c r="M394">
        <f>(F394*(1+0.05))</f>
        <v>0.53550000000000009</v>
      </c>
      <c r="N394">
        <f>IFERROR(ROUND(( (-1.208*LN(L394) + 7.5474 + 4.6991*(2.71828^(-0.009*L394)) + 0.0001*L394*L394 - 0.0432*L394 + 4.7166)/3),2), " ")</f>
        <v>3.14</v>
      </c>
      <c r="O394">
        <f>IFERROR(MAX(MIN(ROUND(N394*(Q394/P394),2),4.5),1.9)," ")</f>
        <v>2.96</v>
      </c>
      <c r="P394">
        <f>13.098*F394^-1.237</f>
        <v>30.125944956911496</v>
      </c>
      <c r="Q394">
        <f>13.098*M394^-1.237</f>
        <v>28.361520829940972</v>
      </c>
      <c r="R394" s="5">
        <f>IFERROR(ROUND(MAX(MIN((-105.4*LN(O394) + 163.83),95),10),0)," ")</f>
        <v>49</v>
      </c>
      <c r="S394" s="5" t="str">
        <f>IFERROR(CONCATENATE("(",R394,",",ROUND((1.2*W394),2),")")," ")</f>
        <v>(49,0.65)</v>
      </c>
      <c r="T394">
        <f>R394-L394</f>
        <v>8</v>
      </c>
      <c r="U394" s="7" t="str">
        <f>IF((AND(T394=0,H394&gt;=L394)),"Don’t change bids","OK")</f>
        <v>OK</v>
      </c>
      <c r="V394" t="e">
        <f>IF((MATCH(F394,W394,0)),"Same","Diff")</f>
        <v>#N/A</v>
      </c>
      <c r="W394" s="5">
        <f>ROUND(M394,2)</f>
        <v>0.54</v>
      </c>
      <c r="X394" s="5">
        <v>0.54</v>
      </c>
    </row>
    <row r="395" spans="1:24" x14ac:dyDescent="0.25">
      <c r="A395" t="s">
        <v>24</v>
      </c>
      <c r="B395" t="s">
        <v>685</v>
      </c>
      <c r="C395" t="s">
        <v>537</v>
      </c>
      <c r="D395" t="s">
        <v>618</v>
      </c>
      <c r="E395" t="s">
        <v>542</v>
      </c>
      <c r="F395" s="5">
        <v>0.51</v>
      </c>
      <c r="G395" s="9">
        <v>0.1</v>
      </c>
      <c r="H395" s="6">
        <f>G395*100</f>
        <v>10</v>
      </c>
      <c r="I395" t="s">
        <v>9713</v>
      </c>
      <c r="J395" t="s">
        <v>10765</v>
      </c>
      <c r="K395">
        <v>41</v>
      </c>
      <c r="L395">
        <v>41</v>
      </c>
      <c r="M395">
        <f>(F395*(1+0.05))</f>
        <v>0.53550000000000009</v>
      </c>
      <c r="N395">
        <f>IFERROR(ROUND(( (-1.208*LN(L395) + 7.5474 + 4.6991*(2.71828^(-0.009*L395)) + 0.0001*L395*L395 - 0.0432*L395 + 4.7166)/3),2), " ")</f>
        <v>3.14</v>
      </c>
      <c r="O395">
        <f>IFERROR(MAX(MIN(ROUND(N395*(Q395/P395),2),4.5),1.9)," ")</f>
        <v>2.96</v>
      </c>
      <c r="P395">
        <f>13.098*F395^-1.237</f>
        <v>30.125944956911496</v>
      </c>
      <c r="Q395">
        <f>13.098*M395^-1.237</f>
        <v>28.361520829940972</v>
      </c>
      <c r="R395" s="5">
        <f>IFERROR(ROUND(MAX(MIN((-105.4*LN(O395) + 163.83),95),10),0)," ")</f>
        <v>49</v>
      </c>
      <c r="S395" s="5" t="str">
        <f>IFERROR(CONCATENATE("(",R395,",",ROUND((1.2*W395),2),")")," ")</f>
        <v>(49,0.65)</v>
      </c>
      <c r="T395">
        <f>R395-L395</f>
        <v>8</v>
      </c>
      <c r="U395" s="7" t="str">
        <f>IF((AND(T395=0,H395&gt;=L395)),"Don’t change bids","OK")</f>
        <v>OK</v>
      </c>
      <c r="V395" t="e">
        <f>IF((MATCH(F395,W395,0)),"Same","Diff")</f>
        <v>#N/A</v>
      </c>
      <c r="W395" s="5">
        <f>ROUND(M395,2)</f>
        <v>0.54</v>
      </c>
      <c r="X395" s="5">
        <v>0.54</v>
      </c>
    </row>
    <row r="396" spans="1:24" x14ac:dyDescent="0.25">
      <c r="A396" t="s">
        <v>24</v>
      </c>
      <c r="B396" t="s">
        <v>686</v>
      </c>
      <c r="C396" t="s">
        <v>537</v>
      </c>
      <c r="D396" t="s">
        <v>687</v>
      </c>
      <c r="E396" t="s">
        <v>688</v>
      </c>
      <c r="F396" s="5">
        <v>0.09</v>
      </c>
      <c r="G396" s="9">
        <v>0.1</v>
      </c>
      <c r="H396" s="6">
        <f>G396*100</f>
        <v>10</v>
      </c>
      <c r="I396" t="s">
        <v>9721</v>
      </c>
      <c r="J396" t="s">
        <v>10765</v>
      </c>
      <c r="K396">
        <v>41</v>
      </c>
      <c r="L396">
        <v>41</v>
      </c>
      <c r="M396">
        <f>(F396*(1+0.05))</f>
        <v>9.4500000000000001E-2</v>
      </c>
      <c r="N396">
        <f>IFERROR(ROUND(( (-1.208*LN(L396) + 7.5474 + 4.6991*(2.71828^(-0.009*L396)) + 0.0001*L396*L396 - 0.0432*L396 + 4.7166)/3),2), " ")</f>
        <v>3.14</v>
      </c>
      <c r="O396">
        <f>IFERROR(MAX(MIN(ROUND(N396*(Q396/P396),2),4.5),1.9)," ")</f>
        <v>2.96</v>
      </c>
      <c r="P396">
        <f>13.098*F396^-1.237</f>
        <v>257.5176508379954</v>
      </c>
      <c r="Q396">
        <f>13.098*M396^-1.237</f>
        <v>242.43529053662712</v>
      </c>
      <c r="R396" s="5">
        <f>IFERROR(ROUND(MAX(MIN((-105.4*LN(O396) + 163.83),95),10),0)," ")</f>
        <v>49</v>
      </c>
      <c r="S396" s="5" t="str">
        <f>IFERROR(CONCATENATE("(",R396,",",ROUND((1.2*W396),2),")")," ")</f>
        <v>(49,0.11)</v>
      </c>
      <c r="T396">
        <f>R396-L396</f>
        <v>8</v>
      </c>
      <c r="U396" s="7" t="str">
        <f>IF((AND(T396=0,H396&gt;=L396)),"Don’t change bids","OK")</f>
        <v>OK</v>
      </c>
      <c r="V396" t="str">
        <f>IF((MATCH(F396,W396,0)),"Same","Diff")</f>
        <v>Same</v>
      </c>
      <c r="W396" s="5">
        <f>ROUND(M396,2)</f>
        <v>0.09</v>
      </c>
      <c r="X396" s="5">
        <v>0.09</v>
      </c>
    </row>
    <row r="397" spans="1:24" x14ac:dyDescent="0.25">
      <c r="A397" t="s">
        <v>24</v>
      </c>
      <c r="B397" t="s">
        <v>689</v>
      </c>
      <c r="C397" t="s">
        <v>537</v>
      </c>
      <c r="D397" t="s">
        <v>603</v>
      </c>
      <c r="E397" t="s">
        <v>542</v>
      </c>
      <c r="F397" s="5">
        <v>0.51</v>
      </c>
      <c r="G397" s="9">
        <v>0.1</v>
      </c>
      <c r="H397" s="6">
        <f>G397*100</f>
        <v>10</v>
      </c>
      <c r="I397" t="s">
        <v>9713</v>
      </c>
      <c r="J397" t="s">
        <v>10765</v>
      </c>
      <c r="K397">
        <v>41</v>
      </c>
      <c r="L397">
        <v>41</v>
      </c>
      <c r="M397">
        <f>(F397*(1+0.05))</f>
        <v>0.53550000000000009</v>
      </c>
      <c r="N397">
        <f>IFERROR(ROUND(( (-1.208*LN(L397) + 7.5474 + 4.6991*(2.71828^(-0.009*L397)) + 0.0001*L397*L397 - 0.0432*L397 + 4.7166)/3),2), " ")</f>
        <v>3.14</v>
      </c>
      <c r="O397">
        <f>IFERROR(MAX(MIN(ROUND(N397*(Q397/P397),2),4.5),1.9)," ")</f>
        <v>2.96</v>
      </c>
      <c r="P397">
        <f>13.098*F397^-1.237</f>
        <v>30.125944956911496</v>
      </c>
      <c r="Q397">
        <f>13.098*M397^-1.237</f>
        <v>28.361520829940972</v>
      </c>
      <c r="R397" s="5">
        <f>IFERROR(ROUND(MAX(MIN((-105.4*LN(O397) + 163.83),95),10),0)," ")</f>
        <v>49</v>
      </c>
      <c r="S397" s="5" t="str">
        <f>IFERROR(CONCATENATE("(",R397,",",ROUND((1.2*W397),2),")")," ")</f>
        <v>(49,0.65)</v>
      </c>
      <c r="T397">
        <f>R397-L397</f>
        <v>8</v>
      </c>
      <c r="U397" s="7" t="str">
        <f>IF((AND(T397=0,H397&gt;=L397)),"Don’t change bids","OK")</f>
        <v>OK</v>
      </c>
      <c r="V397" t="e">
        <f>IF((MATCH(F397,W397,0)),"Same","Diff")</f>
        <v>#N/A</v>
      </c>
      <c r="W397" s="5">
        <f>ROUND(M397,2)</f>
        <v>0.54</v>
      </c>
      <c r="X397" s="5">
        <v>0.54</v>
      </c>
    </row>
    <row r="398" spans="1:24" x14ac:dyDescent="0.25">
      <c r="A398" t="s">
        <v>24</v>
      </c>
      <c r="B398" t="s">
        <v>690</v>
      </c>
      <c r="C398" t="s">
        <v>537</v>
      </c>
      <c r="D398" t="s">
        <v>603</v>
      </c>
      <c r="E398" t="s">
        <v>559</v>
      </c>
      <c r="F398" s="5">
        <v>0.47</v>
      </c>
      <c r="G398" s="9">
        <v>0.1</v>
      </c>
      <c r="H398" s="6">
        <f>G398*100</f>
        <v>10</v>
      </c>
      <c r="I398" t="s">
        <v>9714</v>
      </c>
      <c r="J398" t="s">
        <v>10765</v>
      </c>
      <c r="K398">
        <v>41</v>
      </c>
      <c r="L398">
        <v>41</v>
      </c>
      <c r="M398">
        <f>(F398*(1+0.05))</f>
        <v>0.49349999999999999</v>
      </c>
      <c r="N398">
        <f>IFERROR(ROUND(( (-1.208*LN(L398) + 7.5474 + 4.6991*(2.71828^(-0.009*L398)) + 0.0001*L398*L398 - 0.0432*L398 + 4.7166)/3),2), " ")</f>
        <v>3.14</v>
      </c>
      <c r="O398">
        <f>IFERROR(MAX(MIN(ROUND(N398*(Q398/P398),2),4.5),1.9)," ")</f>
        <v>2.96</v>
      </c>
      <c r="P398">
        <f>13.098*F398^-1.237</f>
        <v>33.328819846527928</v>
      </c>
      <c r="Q398">
        <f>13.098*M398^-1.237</f>
        <v>31.376808915591916</v>
      </c>
      <c r="R398" s="5">
        <f>IFERROR(ROUND(MAX(MIN((-105.4*LN(O398) + 163.83),95),10),0)," ")</f>
        <v>49</v>
      </c>
      <c r="S398" s="5" t="str">
        <f>IFERROR(CONCATENATE("(",R398,",",ROUND((1.2*W398),2),")")," ")</f>
        <v>(49,0.59)</v>
      </c>
      <c r="T398">
        <f>R398-L398</f>
        <v>8</v>
      </c>
      <c r="U398" s="7" t="str">
        <f>IF((AND(T398=0,H398&gt;=L398)),"Don’t change bids","OK")</f>
        <v>OK</v>
      </c>
      <c r="V398" t="e">
        <f>IF((MATCH(F398,W398,0)),"Same","Diff")</f>
        <v>#N/A</v>
      </c>
      <c r="W398" s="5">
        <f>ROUND(M398,2)</f>
        <v>0.49</v>
      </c>
      <c r="X398" s="5">
        <v>0.49</v>
      </c>
    </row>
    <row r="399" spans="1:24" x14ac:dyDescent="0.25">
      <c r="A399" t="s">
        <v>24</v>
      </c>
      <c r="B399" t="s">
        <v>691</v>
      </c>
      <c r="C399" t="s">
        <v>537</v>
      </c>
      <c r="D399" t="s">
        <v>562</v>
      </c>
      <c r="E399" t="s">
        <v>542</v>
      </c>
      <c r="F399" s="5">
        <v>0.51</v>
      </c>
      <c r="G399" s="9">
        <v>0.1</v>
      </c>
      <c r="H399" s="6">
        <f>G399*100</f>
        <v>10</v>
      </c>
      <c r="I399" t="s">
        <v>9713</v>
      </c>
      <c r="J399" t="s">
        <v>10765</v>
      </c>
      <c r="K399">
        <v>41</v>
      </c>
      <c r="L399">
        <v>41</v>
      </c>
      <c r="M399">
        <f>(F399*(1+0.05))</f>
        <v>0.53550000000000009</v>
      </c>
      <c r="N399">
        <f>IFERROR(ROUND(( (-1.208*LN(L399) + 7.5474 + 4.6991*(2.71828^(-0.009*L399)) + 0.0001*L399*L399 - 0.0432*L399 + 4.7166)/3),2), " ")</f>
        <v>3.14</v>
      </c>
      <c r="O399">
        <f>IFERROR(MAX(MIN(ROUND(N399*(Q399/P399),2),4.5),1.9)," ")</f>
        <v>2.96</v>
      </c>
      <c r="P399">
        <f>13.098*F399^-1.237</f>
        <v>30.125944956911496</v>
      </c>
      <c r="Q399">
        <f>13.098*M399^-1.237</f>
        <v>28.361520829940972</v>
      </c>
      <c r="R399" s="5">
        <f>IFERROR(ROUND(MAX(MIN((-105.4*LN(O399) + 163.83),95),10),0)," ")</f>
        <v>49</v>
      </c>
      <c r="S399" s="5" t="str">
        <f>IFERROR(CONCATENATE("(",R399,",",ROUND((1.2*W399),2),")")," ")</f>
        <v>(49,0.65)</v>
      </c>
      <c r="T399">
        <f>R399-L399</f>
        <v>8</v>
      </c>
      <c r="U399" s="7" t="str">
        <f>IF((AND(T399=0,H399&gt;=L399)),"Don’t change bids","OK")</f>
        <v>OK</v>
      </c>
      <c r="V399" t="e">
        <f>IF((MATCH(F399,W399,0)),"Same","Diff")</f>
        <v>#N/A</v>
      </c>
      <c r="W399" s="5">
        <f>ROUND(M399,2)</f>
        <v>0.54</v>
      </c>
      <c r="X399" s="5">
        <v>0.54</v>
      </c>
    </row>
    <row r="400" spans="1:24" x14ac:dyDescent="0.25">
      <c r="A400" t="s">
        <v>24</v>
      </c>
      <c r="B400" t="s">
        <v>692</v>
      </c>
      <c r="C400" t="s">
        <v>537</v>
      </c>
      <c r="D400" t="s">
        <v>562</v>
      </c>
      <c r="E400" t="s">
        <v>542</v>
      </c>
      <c r="F400" s="5">
        <v>0.51</v>
      </c>
      <c r="G400" s="9">
        <v>0.1</v>
      </c>
      <c r="H400" s="6">
        <f>G400*100</f>
        <v>10</v>
      </c>
      <c r="I400" t="s">
        <v>9713</v>
      </c>
      <c r="J400" t="s">
        <v>10765</v>
      </c>
      <c r="K400">
        <v>41</v>
      </c>
      <c r="L400">
        <v>41</v>
      </c>
      <c r="M400">
        <f>(F400*(1+0.05))</f>
        <v>0.53550000000000009</v>
      </c>
      <c r="N400">
        <f>IFERROR(ROUND(( (-1.208*LN(L400) + 7.5474 + 4.6991*(2.71828^(-0.009*L400)) + 0.0001*L400*L400 - 0.0432*L400 + 4.7166)/3),2), " ")</f>
        <v>3.14</v>
      </c>
      <c r="O400">
        <f>IFERROR(MAX(MIN(ROUND(N400*(Q400/P400),2),4.5),1.9)," ")</f>
        <v>2.96</v>
      </c>
      <c r="P400">
        <f>13.098*F400^-1.237</f>
        <v>30.125944956911496</v>
      </c>
      <c r="Q400">
        <f>13.098*M400^-1.237</f>
        <v>28.361520829940972</v>
      </c>
      <c r="R400" s="5">
        <f>IFERROR(ROUND(MAX(MIN((-105.4*LN(O400) + 163.83),95),10),0)," ")</f>
        <v>49</v>
      </c>
      <c r="S400" s="5" t="str">
        <f>IFERROR(CONCATENATE("(",R400,",",ROUND((1.2*W400),2),")")," ")</f>
        <v>(49,0.65)</v>
      </c>
      <c r="T400">
        <f>R400-L400</f>
        <v>8</v>
      </c>
      <c r="U400" s="7" t="str">
        <f>IF((AND(T400=0,H400&gt;=L400)),"Don’t change bids","OK")</f>
        <v>OK</v>
      </c>
      <c r="V400" t="e">
        <f>IF((MATCH(F400,W400,0)),"Same","Diff")</f>
        <v>#N/A</v>
      </c>
      <c r="W400" s="5">
        <f>ROUND(M400,2)</f>
        <v>0.54</v>
      </c>
      <c r="X400" s="5">
        <v>0.54</v>
      </c>
    </row>
    <row r="401" spans="1:24" x14ac:dyDescent="0.25">
      <c r="A401" t="s">
        <v>24</v>
      </c>
      <c r="B401" t="s">
        <v>693</v>
      </c>
      <c r="C401" t="s">
        <v>537</v>
      </c>
      <c r="D401" t="s">
        <v>565</v>
      </c>
      <c r="E401" t="s">
        <v>542</v>
      </c>
      <c r="F401" s="5">
        <v>0.51</v>
      </c>
      <c r="G401" s="9">
        <v>0.1</v>
      </c>
      <c r="H401" s="6">
        <f>G401*100</f>
        <v>10</v>
      </c>
      <c r="I401" t="s">
        <v>9713</v>
      </c>
      <c r="J401" t="s">
        <v>10765</v>
      </c>
      <c r="K401">
        <v>41</v>
      </c>
      <c r="L401">
        <v>41</v>
      </c>
      <c r="M401">
        <f>(F401*(1+0.05))</f>
        <v>0.53550000000000009</v>
      </c>
      <c r="N401">
        <f>IFERROR(ROUND(( (-1.208*LN(L401) + 7.5474 + 4.6991*(2.71828^(-0.009*L401)) + 0.0001*L401*L401 - 0.0432*L401 + 4.7166)/3),2), " ")</f>
        <v>3.14</v>
      </c>
      <c r="O401">
        <f>IFERROR(MAX(MIN(ROUND(N401*(Q401/P401),2),4.5),1.9)," ")</f>
        <v>2.96</v>
      </c>
      <c r="P401">
        <f>13.098*F401^-1.237</f>
        <v>30.125944956911496</v>
      </c>
      <c r="Q401">
        <f>13.098*M401^-1.237</f>
        <v>28.361520829940972</v>
      </c>
      <c r="R401" s="5">
        <f>IFERROR(ROUND(MAX(MIN((-105.4*LN(O401) + 163.83),95),10),0)," ")</f>
        <v>49</v>
      </c>
      <c r="S401" s="5" t="str">
        <f>IFERROR(CONCATENATE("(",R401,",",ROUND((1.2*W401),2),")")," ")</f>
        <v>(49,0.65)</v>
      </c>
      <c r="T401">
        <f>R401-L401</f>
        <v>8</v>
      </c>
      <c r="U401" s="7" t="str">
        <f>IF((AND(T401=0,H401&gt;=L401)),"Don’t change bids","OK")</f>
        <v>OK</v>
      </c>
      <c r="V401" t="e">
        <f>IF((MATCH(F401,W401,0)),"Same","Diff")</f>
        <v>#N/A</v>
      </c>
      <c r="W401" s="5">
        <f>ROUND(M401,2)</f>
        <v>0.54</v>
      </c>
      <c r="X401" s="5">
        <v>0.54</v>
      </c>
    </row>
    <row r="402" spans="1:24" x14ac:dyDescent="0.25">
      <c r="A402" t="s">
        <v>24</v>
      </c>
      <c r="B402" t="s">
        <v>694</v>
      </c>
      <c r="C402" t="s">
        <v>537</v>
      </c>
      <c r="D402" t="s">
        <v>550</v>
      </c>
      <c r="E402" t="s">
        <v>542</v>
      </c>
      <c r="F402" s="5">
        <v>0.51</v>
      </c>
      <c r="G402" s="9">
        <v>0.1</v>
      </c>
      <c r="H402" s="6">
        <f>G402*100</f>
        <v>10</v>
      </c>
      <c r="I402" t="s">
        <v>9713</v>
      </c>
      <c r="J402" t="s">
        <v>10765</v>
      </c>
      <c r="K402">
        <v>41</v>
      </c>
      <c r="L402">
        <v>41</v>
      </c>
      <c r="M402">
        <f>(F402*(1+0.05))</f>
        <v>0.53550000000000009</v>
      </c>
      <c r="N402">
        <f>IFERROR(ROUND(( (-1.208*LN(L402) + 7.5474 + 4.6991*(2.71828^(-0.009*L402)) + 0.0001*L402*L402 - 0.0432*L402 + 4.7166)/3),2), " ")</f>
        <v>3.14</v>
      </c>
      <c r="O402">
        <f>IFERROR(MAX(MIN(ROUND(N402*(Q402/P402),2),4.5),1.9)," ")</f>
        <v>2.96</v>
      </c>
      <c r="P402">
        <f>13.098*F402^-1.237</f>
        <v>30.125944956911496</v>
      </c>
      <c r="Q402">
        <f>13.098*M402^-1.237</f>
        <v>28.361520829940972</v>
      </c>
      <c r="R402" s="5">
        <f>IFERROR(ROUND(MAX(MIN((-105.4*LN(O402) + 163.83),95),10),0)," ")</f>
        <v>49</v>
      </c>
      <c r="S402" s="5" t="str">
        <f>IFERROR(CONCATENATE("(",R402,",",ROUND((1.2*W402),2),")")," ")</f>
        <v>(49,0.65)</v>
      </c>
      <c r="T402">
        <f>R402-L402</f>
        <v>8</v>
      </c>
      <c r="U402" s="7" t="str">
        <f>IF((AND(T402=0,H402&gt;=L402)),"Don’t change bids","OK")</f>
        <v>OK</v>
      </c>
      <c r="V402" t="e">
        <f>IF((MATCH(F402,W402,0)),"Same","Diff")</f>
        <v>#N/A</v>
      </c>
      <c r="W402" s="5">
        <f>ROUND(M402,2)</f>
        <v>0.54</v>
      </c>
      <c r="X402" s="5">
        <v>0.54</v>
      </c>
    </row>
    <row r="403" spans="1:24" x14ac:dyDescent="0.25">
      <c r="A403" t="s">
        <v>24</v>
      </c>
      <c r="B403" t="s">
        <v>695</v>
      </c>
      <c r="C403" t="s">
        <v>537</v>
      </c>
      <c r="D403" t="s">
        <v>635</v>
      </c>
      <c r="E403" t="s">
        <v>542</v>
      </c>
      <c r="F403" s="5">
        <v>0.51</v>
      </c>
      <c r="G403" s="9">
        <v>0.1</v>
      </c>
      <c r="H403" s="6">
        <f>G403*100</f>
        <v>10</v>
      </c>
      <c r="I403" t="s">
        <v>9713</v>
      </c>
      <c r="J403" t="s">
        <v>10765</v>
      </c>
      <c r="K403">
        <v>41</v>
      </c>
      <c r="L403">
        <v>41</v>
      </c>
      <c r="M403">
        <f>(F403*(1+0.05))</f>
        <v>0.53550000000000009</v>
      </c>
      <c r="N403">
        <f>IFERROR(ROUND(( (-1.208*LN(L403) + 7.5474 + 4.6991*(2.71828^(-0.009*L403)) + 0.0001*L403*L403 - 0.0432*L403 + 4.7166)/3),2), " ")</f>
        <v>3.14</v>
      </c>
      <c r="O403">
        <f>IFERROR(MAX(MIN(ROUND(N403*(Q403/P403),2),4.5),1.9)," ")</f>
        <v>2.96</v>
      </c>
      <c r="P403">
        <f>13.098*F403^-1.237</f>
        <v>30.125944956911496</v>
      </c>
      <c r="Q403">
        <f>13.098*M403^-1.237</f>
        <v>28.361520829940972</v>
      </c>
      <c r="R403" s="5">
        <f>IFERROR(ROUND(MAX(MIN((-105.4*LN(O403) + 163.83),95),10),0)," ")</f>
        <v>49</v>
      </c>
      <c r="S403" s="5" t="str">
        <f>IFERROR(CONCATENATE("(",R403,",",ROUND((1.2*W403),2),")")," ")</f>
        <v>(49,0.65)</v>
      </c>
      <c r="T403">
        <f>R403-L403</f>
        <v>8</v>
      </c>
      <c r="U403" s="7" t="str">
        <f>IF((AND(T403=0,H403&gt;=L403)),"Don’t change bids","OK")</f>
        <v>OK</v>
      </c>
      <c r="V403" t="e">
        <f>IF((MATCH(F403,W403,0)),"Same","Diff")</f>
        <v>#N/A</v>
      </c>
      <c r="W403" s="5">
        <f>ROUND(M403,2)</f>
        <v>0.54</v>
      </c>
      <c r="X403" s="5">
        <v>0.54</v>
      </c>
    </row>
    <row r="404" spans="1:24" x14ac:dyDescent="0.25">
      <c r="A404" t="s">
        <v>24</v>
      </c>
      <c r="B404" t="s">
        <v>696</v>
      </c>
      <c r="C404" t="s">
        <v>537</v>
      </c>
      <c r="D404" t="s">
        <v>544</v>
      </c>
      <c r="E404" t="s">
        <v>542</v>
      </c>
      <c r="F404" s="5">
        <v>0.51</v>
      </c>
      <c r="G404" s="9">
        <v>0.1</v>
      </c>
      <c r="H404" s="6">
        <f>G404*100</f>
        <v>10</v>
      </c>
      <c r="I404" t="s">
        <v>9713</v>
      </c>
      <c r="J404" t="s">
        <v>10765</v>
      </c>
      <c r="K404">
        <v>41</v>
      </c>
      <c r="L404">
        <v>41</v>
      </c>
      <c r="M404">
        <f>(F404*(1+0.05))</f>
        <v>0.53550000000000009</v>
      </c>
      <c r="N404">
        <f>IFERROR(ROUND(( (-1.208*LN(L404) + 7.5474 + 4.6991*(2.71828^(-0.009*L404)) + 0.0001*L404*L404 - 0.0432*L404 + 4.7166)/3),2), " ")</f>
        <v>3.14</v>
      </c>
      <c r="O404">
        <f>IFERROR(MAX(MIN(ROUND(N404*(Q404/P404),2),4.5),1.9)," ")</f>
        <v>2.96</v>
      </c>
      <c r="P404">
        <f>13.098*F404^-1.237</f>
        <v>30.125944956911496</v>
      </c>
      <c r="Q404">
        <f>13.098*M404^-1.237</f>
        <v>28.361520829940972</v>
      </c>
      <c r="R404" s="5">
        <f>IFERROR(ROUND(MAX(MIN((-105.4*LN(O404) + 163.83),95),10),0)," ")</f>
        <v>49</v>
      </c>
      <c r="S404" s="5" t="str">
        <f>IFERROR(CONCATENATE("(",R404,",",ROUND((1.2*W404),2),")")," ")</f>
        <v>(49,0.65)</v>
      </c>
      <c r="T404">
        <f>R404-L404</f>
        <v>8</v>
      </c>
      <c r="U404" s="7" t="str">
        <f>IF((AND(T404=0,H404&gt;=L404)),"Don’t change bids","OK")</f>
        <v>OK</v>
      </c>
      <c r="V404" t="e">
        <f>IF((MATCH(F404,W404,0)),"Same","Diff")</f>
        <v>#N/A</v>
      </c>
      <c r="W404" s="5">
        <f>ROUND(M404,2)</f>
        <v>0.54</v>
      </c>
      <c r="X404" s="5">
        <v>0.54</v>
      </c>
    </row>
    <row r="405" spans="1:24" x14ac:dyDescent="0.25">
      <c r="A405" t="s">
        <v>24</v>
      </c>
      <c r="B405" t="s">
        <v>697</v>
      </c>
      <c r="C405" t="s">
        <v>537</v>
      </c>
      <c r="D405" t="s">
        <v>571</v>
      </c>
      <c r="E405" t="s">
        <v>542</v>
      </c>
      <c r="F405" s="5">
        <v>0.51</v>
      </c>
      <c r="G405" s="9">
        <v>0.1</v>
      </c>
      <c r="H405" s="6">
        <f>G405*100</f>
        <v>10</v>
      </c>
      <c r="I405" t="s">
        <v>9713</v>
      </c>
      <c r="J405" t="s">
        <v>10765</v>
      </c>
      <c r="K405">
        <v>41</v>
      </c>
      <c r="L405">
        <v>41</v>
      </c>
      <c r="M405">
        <f>(F405*(1+0.05))</f>
        <v>0.53550000000000009</v>
      </c>
      <c r="N405">
        <f>IFERROR(ROUND(( (-1.208*LN(L405) + 7.5474 + 4.6991*(2.71828^(-0.009*L405)) + 0.0001*L405*L405 - 0.0432*L405 + 4.7166)/3),2), " ")</f>
        <v>3.14</v>
      </c>
      <c r="O405">
        <f>IFERROR(MAX(MIN(ROUND(N405*(Q405/P405),2),4.5),1.9)," ")</f>
        <v>2.96</v>
      </c>
      <c r="P405">
        <f>13.098*F405^-1.237</f>
        <v>30.125944956911496</v>
      </c>
      <c r="Q405">
        <f>13.098*M405^-1.237</f>
        <v>28.361520829940972</v>
      </c>
      <c r="R405" s="5">
        <f>IFERROR(ROUND(MAX(MIN((-105.4*LN(O405) + 163.83),95),10),0)," ")</f>
        <v>49</v>
      </c>
      <c r="S405" s="5" t="str">
        <f>IFERROR(CONCATENATE("(",R405,",",ROUND((1.2*W405),2),")")," ")</f>
        <v>(49,0.65)</v>
      </c>
      <c r="T405">
        <f>R405-L405</f>
        <v>8</v>
      </c>
      <c r="U405" s="7" t="str">
        <f>IF((AND(T405=0,H405&gt;=L405)),"Don’t change bids","OK")</f>
        <v>OK</v>
      </c>
      <c r="V405" t="e">
        <f>IF((MATCH(F405,W405,0)),"Same","Diff")</f>
        <v>#N/A</v>
      </c>
      <c r="W405" s="5">
        <f>ROUND(M405,2)</f>
        <v>0.54</v>
      </c>
      <c r="X405" s="5">
        <v>0.54</v>
      </c>
    </row>
    <row r="406" spans="1:24" x14ac:dyDescent="0.25">
      <c r="A406" t="s">
        <v>24</v>
      </c>
      <c r="B406" t="s">
        <v>698</v>
      </c>
      <c r="C406" t="s">
        <v>537</v>
      </c>
      <c r="D406" t="s">
        <v>571</v>
      </c>
      <c r="E406" t="s">
        <v>542</v>
      </c>
      <c r="F406" s="5">
        <v>0.51</v>
      </c>
      <c r="G406" s="9">
        <v>0.1</v>
      </c>
      <c r="H406" s="6">
        <f>G406*100</f>
        <v>10</v>
      </c>
      <c r="I406" t="s">
        <v>9713</v>
      </c>
      <c r="J406" t="s">
        <v>10765</v>
      </c>
      <c r="K406">
        <v>41</v>
      </c>
      <c r="L406">
        <v>41</v>
      </c>
      <c r="M406">
        <f>(F406*(1+0.05))</f>
        <v>0.53550000000000009</v>
      </c>
      <c r="N406">
        <f>IFERROR(ROUND(( (-1.208*LN(L406) + 7.5474 + 4.6991*(2.71828^(-0.009*L406)) + 0.0001*L406*L406 - 0.0432*L406 + 4.7166)/3),2), " ")</f>
        <v>3.14</v>
      </c>
      <c r="O406">
        <f>IFERROR(MAX(MIN(ROUND(N406*(Q406/P406),2),4.5),1.9)," ")</f>
        <v>2.96</v>
      </c>
      <c r="P406">
        <f>13.098*F406^-1.237</f>
        <v>30.125944956911496</v>
      </c>
      <c r="Q406">
        <f>13.098*M406^-1.237</f>
        <v>28.361520829940972</v>
      </c>
      <c r="R406" s="5">
        <f>IFERROR(ROUND(MAX(MIN((-105.4*LN(O406) + 163.83),95),10),0)," ")</f>
        <v>49</v>
      </c>
      <c r="S406" s="5" t="str">
        <f>IFERROR(CONCATENATE("(",R406,",",ROUND((1.2*W406),2),")")," ")</f>
        <v>(49,0.65)</v>
      </c>
      <c r="T406">
        <f>R406-L406</f>
        <v>8</v>
      </c>
      <c r="U406" s="7" t="str">
        <f>IF((AND(T406=0,H406&gt;=L406)),"Don’t change bids","OK")</f>
        <v>OK</v>
      </c>
      <c r="V406" t="e">
        <f>IF((MATCH(F406,W406,0)),"Same","Diff")</f>
        <v>#N/A</v>
      </c>
      <c r="W406" s="5">
        <f>ROUND(M406,2)</f>
        <v>0.54</v>
      </c>
      <c r="X406" s="5">
        <v>0.54</v>
      </c>
    </row>
    <row r="407" spans="1:24" x14ac:dyDescent="0.25">
      <c r="A407" t="s">
        <v>24</v>
      </c>
      <c r="B407" t="s">
        <v>699</v>
      </c>
      <c r="C407" t="s">
        <v>537</v>
      </c>
      <c r="D407" t="s">
        <v>601</v>
      </c>
      <c r="E407" t="s">
        <v>542</v>
      </c>
      <c r="F407" s="5">
        <v>0.51</v>
      </c>
      <c r="G407" s="9">
        <v>0.1</v>
      </c>
      <c r="H407" s="6">
        <f>G407*100</f>
        <v>10</v>
      </c>
      <c r="I407" t="s">
        <v>9713</v>
      </c>
      <c r="J407" t="s">
        <v>10765</v>
      </c>
      <c r="K407">
        <v>41</v>
      </c>
      <c r="L407">
        <v>41</v>
      </c>
      <c r="M407">
        <f>(F407*(1+0.05))</f>
        <v>0.53550000000000009</v>
      </c>
      <c r="N407">
        <f>IFERROR(ROUND(( (-1.208*LN(L407) + 7.5474 + 4.6991*(2.71828^(-0.009*L407)) + 0.0001*L407*L407 - 0.0432*L407 + 4.7166)/3),2), " ")</f>
        <v>3.14</v>
      </c>
      <c r="O407">
        <f>IFERROR(MAX(MIN(ROUND(N407*(Q407/P407),2),4.5),1.9)," ")</f>
        <v>2.96</v>
      </c>
      <c r="P407">
        <f>13.098*F407^-1.237</f>
        <v>30.125944956911496</v>
      </c>
      <c r="Q407">
        <f>13.098*M407^-1.237</f>
        <v>28.361520829940972</v>
      </c>
      <c r="R407" s="5">
        <f>IFERROR(ROUND(MAX(MIN((-105.4*LN(O407) + 163.83),95),10),0)," ")</f>
        <v>49</v>
      </c>
      <c r="S407" s="5" t="str">
        <f>IFERROR(CONCATENATE("(",R407,",",ROUND((1.2*W407),2),")")," ")</f>
        <v>(49,0.65)</v>
      </c>
      <c r="T407">
        <f>R407-L407</f>
        <v>8</v>
      </c>
      <c r="U407" s="7" t="str">
        <f>IF((AND(T407=0,H407&gt;=L407)),"Don’t change bids","OK")</f>
        <v>OK</v>
      </c>
      <c r="V407" t="e">
        <f>IF((MATCH(F407,W407,0)),"Same","Diff")</f>
        <v>#N/A</v>
      </c>
      <c r="W407" s="5">
        <f>ROUND(M407,2)</f>
        <v>0.54</v>
      </c>
      <c r="X407" s="5">
        <v>0.54</v>
      </c>
    </row>
    <row r="408" spans="1:24" x14ac:dyDescent="0.25">
      <c r="A408" t="s">
        <v>24</v>
      </c>
      <c r="B408" t="s">
        <v>700</v>
      </c>
      <c r="C408" t="s">
        <v>537</v>
      </c>
      <c r="D408" t="s">
        <v>601</v>
      </c>
      <c r="E408" t="s">
        <v>542</v>
      </c>
      <c r="F408" s="5">
        <v>0.51</v>
      </c>
      <c r="G408" s="9">
        <v>0.1</v>
      </c>
      <c r="H408" s="6">
        <f>G408*100</f>
        <v>10</v>
      </c>
      <c r="I408" t="s">
        <v>9713</v>
      </c>
      <c r="J408" t="s">
        <v>10765</v>
      </c>
      <c r="K408">
        <v>41</v>
      </c>
      <c r="L408">
        <v>41</v>
      </c>
      <c r="M408">
        <f>(F408*(1+0.05))</f>
        <v>0.53550000000000009</v>
      </c>
      <c r="N408">
        <f>IFERROR(ROUND(( (-1.208*LN(L408) + 7.5474 + 4.6991*(2.71828^(-0.009*L408)) + 0.0001*L408*L408 - 0.0432*L408 + 4.7166)/3),2), " ")</f>
        <v>3.14</v>
      </c>
      <c r="O408">
        <f>IFERROR(MAX(MIN(ROUND(N408*(Q408/P408),2),4.5),1.9)," ")</f>
        <v>2.96</v>
      </c>
      <c r="P408">
        <f>13.098*F408^-1.237</f>
        <v>30.125944956911496</v>
      </c>
      <c r="Q408">
        <f>13.098*M408^-1.237</f>
        <v>28.361520829940972</v>
      </c>
      <c r="R408" s="5">
        <f>IFERROR(ROUND(MAX(MIN((-105.4*LN(O408) + 163.83),95),10),0)," ")</f>
        <v>49</v>
      </c>
      <c r="S408" s="5" t="str">
        <f>IFERROR(CONCATENATE("(",R408,",",ROUND((1.2*W408),2),")")," ")</f>
        <v>(49,0.65)</v>
      </c>
      <c r="T408">
        <f>R408-L408</f>
        <v>8</v>
      </c>
      <c r="U408" s="7" t="str">
        <f>IF((AND(T408=0,H408&gt;=L408)),"Don’t change bids","OK")</f>
        <v>OK</v>
      </c>
      <c r="V408" t="e">
        <f>IF((MATCH(F408,W408,0)),"Same","Diff")</f>
        <v>#N/A</v>
      </c>
      <c r="W408" s="5">
        <f>ROUND(M408,2)</f>
        <v>0.54</v>
      </c>
      <c r="X408" s="5">
        <v>0.54</v>
      </c>
    </row>
    <row r="409" spans="1:24" x14ac:dyDescent="0.25">
      <c r="A409" t="s">
        <v>24</v>
      </c>
      <c r="B409" t="s">
        <v>701</v>
      </c>
      <c r="C409" t="s">
        <v>537</v>
      </c>
      <c r="D409" t="s">
        <v>601</v>
      </c>
      <c r="E409" t="s">
        <v>542</v>
      </c>
      <c r="F409" s="5">
        <v>0.51</v>
      </c>
      <c r="G409" s="9">
        <v>0.1</v>
      </c>
      <c r="H409" s="6">
        <f>G409*100</f>
        <v>10</v>
      </c>
      <c r="I409" t="s">
        <v>9713</v>
      </c>
      <c r="J409" t="s">
        <v>10765</v>
      </c>
      <c r="K409">
        <v>41</v>
      </c>
      <c r="L409">
        <v>41</v>
      </c>
      <c r="M409">
        <f>(F409*(1+0.05))</f>
        <v>0.53550000000000009</v>
      </c>
      <c r="N409">
        <f>IFERROR(ROUND(( (-1.208*LN(L409) + 7.5474 + 4.6991*(2.71828^(-0.009*L409)) + 0.0001*L409*L409 - 0.0432*L409 + 4.7166)/3),2), " ")</f>
        <v>3.14</v>
      </c>
      <c r="O409">
        <f>IFERROR(MAX(MIN(ROUND(N409*(Q409/P409),2),4.5),1.9)," ")</f>
        <v>2.96</v>
      </c>
      <c r="P409">
        <f>13.098*F409^-1.237</f>
        <v>30.125944956911496</v>
      </c>
      <c r="Q409">
        <f>13.098*M409^-1.237</f>
        <v>28.361520829940972</v>
      </c>
      <c r="R409" s="5">
        <f>IFERROR(ROUND(MAX(MIN((-105.4*LN(O409) + 163.83),95),10),0)," ")</f>
        <v>49</v>
      </c>
      <c r="S409" s="5" t="str">
        <f>IFERROR(CONCATENATE("(",R409,",",ROUND((1.2*W409),2),")")," ")</f>
        <v>(49,0.65)</v>
      </c>
      <c r="T409">
        <f>R409-L409</f>
        <v>8</v>
      </c>
      <c r="U409" s="7" t="str">
        <f>IF((AND(T409=0,H409&gt;=L409)),"Don’t change bids","OK")</f>
        <v>OK</v>
      </c>
      <c r="V409" t="e">
        <f>IF((MATCH(F409,W409,0)),"Same","Diff")</f>
        <v>#N/A</v>
      </c>
      <c r="W409" s="5">
        <f>ROUND(M409,2)</f>
        <v>0.54</v>
      </c>
      <c r="X409" s="5">
        <v>0.54</v>
      </c>
    </row>
    <row r="410" spans="1:24" x14ac:dyDescent="0.25">
      <c r="A410" t="s">
        <v>24</v>
      </c>
      <c r="B410" t="s">
        <v>702</v>
      </c>
      <c r="C410" t="s">
        <v>537</v>
      </c>
      <c r="D410" t="s">
        <v>601</v>
      </c>
      <c r="E410" t="s">
        <v>542</v>
      </c>
      <c r="F410" s="5">
        <v>0.51</v>
      </c>
      <c r="G410" s="9">
        <v>0.1</v>
      </c>
      <c r="H410" s="6">
        <f>G410*100</f>
        <v>10</v>
      </c>
      <c r="I410" t="s">
        <v>9713</v>
      </c>
      <c r="J410" t="s">
        <v>10765</v>
      </c>
      <c r="K410">
        <v>41</v>
      </c>
      <c r="L410">
        <v>41</v>
      </c>
      <c r="M410">
        <f>(F410*(1+0.05))</f>
        <v>0.53550000000000009</v>
      </c>
      <c r="N410">
        <f>IFERROR(ROUND(( (-1.208*LN(L410) + 7.5474 + 4.6991*(2.71828^(-0.009*L410)) + 0.0001*L410*L410 - 0.0432*L410 + 4.7166)/3),2), " ")</f>
        <v>3.14</v>
      </c>
      <c r="O410">
        <f>IFERROR(MAX(MIN(ROUND(N410*(Q410/P410),2),4.5),1.9)," ")</f>
        <v>2.96</v>
      </c>
      <c r="P410">
        <f>13.098*F410^-1.237</f>
        <v>30.125944956911496</v>
      </c>
      <c r="Q410">
        <f>13.098*M410^-1.237</f>
        <v>28.361520829940972</v>
      </c>
      <c r="R410" s="5">
        <f>IFERROR(ROUND(MAX(MIN((-105.4*LN(O410) + 163.83),95),10),0)," ")</f>
        <v>49</v>
      </c>
      <c r="S410" s="5" t="str">
        <f>IFERROR(CONCATENATE("(",R410,",",ROUND((1.2*W410),2),")")," ")</f>
        <v>(49,0.65)</v>
      </c>
      <c r="T410">
        <f>R410-L410</f>
        <v>8</v>
      </c>
      <c r="U410" s="7" t="str">
        <f>IF((AND(T410=0,H410&gt;=L410)),"Don’t change bids","OK")</f>
        <v>OK</v>
      </c>
      <c r="V410" t="e">
        <f>IF((MATCH(F410,W410,0)),"Same","Diff")</f>
        <v>#N/A</v>
      </c>
      <c r="W410" s="5">
        <f>ROUND(M410,2)</f>
        <v>0.54</v>
      </c>
      <c r="X410" s="5">
        <v>0.54</v>
      </c>
    </row>
    <row r="411" spans="1:24" x14ac:dyDescent="0.25">
      <c r="A411" t="s">
        <v>24</v>
      </c>
      <c r="B411" t="s">
        <v>703</v>
      </c>
      <c r="C411" t="s">
        <v>537</v>
      </c>
      <c r="D411" t="s">
        <v>556</v>
      </c>
      <c r="E411" t="s">
        <v>542</v>
      </c>
      <c r="F411" s="5">
        <v>0.51</v>
      </c>
      <c r="G411" s="9">
        <v>0.1</v>
      </c>
      <c r="H411" s="6">
        <f>G411*100</f>
        <v>10</v>
      </c>
      <c r="I411" t="s">
        <v>9713</v>
      </c>
      <c r="J411" t="s">
        <v>10765</v>
      </c>
      <c r="K411">
        <v>41</v>
      </c>
      <c r="L411">
        <v>41</v>
      </c>
      <c r="M411">
        <f>(F411*(1+0.05))</f>
        <v>0.53550000000000009</v>
      </c>
      <c r="N411">
        <f>IFERROR(ROUND(( (-1.208*LN(L411) + 7.5474 + 4.6991*(2.71828^(-0.009*L411)) + 0.0001*L411*L411 - 0.0432*L411 + 4.7166)/3),2), " ")</f>
        <v>3.14</v>
      </c>
      <c r="O411">
        <f>IFERROR(MAX(MIN(ROUND(N411*(Q411/P411),2),4.5),1.9)," ")</f>
        <v>2.96</v>
      </c>
      <c r="P411">
        <f>13.098*F411^-1.237</f>
        <v>30.125944956911496</v>
      </c>
      <c r="Q411">
        <f>13.098*M411^-1.237</f>
        <v>28.361520829940972</v>
      </c>
      <c r="R411" s="5">
        <f>IFERROR(ROUND(MAX(MIN((-105.4*LN(O411) + 163.83),95),10),0)," ")</f>
        <v>49</v>
      </c>
      <c r="S411" s="5" t="str">
        <f>IFERROR(CONCATENATE("(",R411,",",ROUND((1.2*W411),2),")")," ")</f>
        <v>(49,0.65)</v>
      </c>
      <c r="T411">
        <f>R411-L411</f>
        <v>8</v>
      </c>
      <c r="U411" s="7" t="str">
        <f>IF((AND(T411=0,H411&gt;=L411)),"Don’t change bids","OK")</f>
        <v>OK</v>
      </c>
      <c r="V411" t="e">
        <f>IF((MATCH(F411,W411,0)),"Same","Diff")</f>
        <v>#N/A</v>
      </c>
      <c r="W411" s="5">
        <f>ROUND(M411,2)</f>
        <v>0.54</v>
      </c>
      <c r="X411" s="5">
        <v>0.54</v>
      </c>
    </row>
    <row r="412" spans="1:24" x14ac:dyDescent="0.25">
      <c r="A412" t="s">
        <v>24</v>
      </c>
      <c r="B412" t="s">
        <v>704</v>
      </c>
      <c r="C412" t="s">
        <v>537</v>
      </c>
      <c r="D412" t="s">
        <v>568</v>
      </c>
      <c r="E412" t="s">
        <v>542</v>
      </c>
      <c r="F412" s="5">
        <v>0.51</v>
      </c>
      <c r="G412" s="9">
        <v>0.1</v>
      </c>
      <c r="H412" s="6">
        <f>G412*100</f>
        <v>10</v>
      </c>
      <c r="I412" t="s">
        <v>9713</v>
      </c>
      <c r="J412" t="s">
        <v>10765</v>
      </c>
      <c r="K412">
        <v>41</v>
      </c>
      <c r="L412">
        <v>41</v>
      </c>
      <c r="M412">
        <f>(F412*(1+0.05))</f>
        <v>0.53550000000000009</v>
      </c>
      <c r="N412">
        <f>IFERROR(ROUND(( (-1.208*LN(L412) + 7.5474 + 4.6991*(2.71828^(-0.009*L412)) + 0.0001*L412*L412 - 0.0432*L412 + 4.7166)/3),2), " ")</f>
        <v>3.14</v>
      </c>
      <c r="O412">
        <f>IFERROR(MAX(MIN(ROUND(N412*(Q412/P412),2),4.5),1.9)," ")</f>
        <v>2.96</v>
      </c>
      <c r="P412">
        <f>13.098*F412^-1.237</f>
        <v>30.125944956911496</v>
      </c>
      <c r="Q412">
        <f>13.098*M412^-1.237</f>
        <v>28.361520829940972</v>
      </c>
      <c r="R412" s="5">
        <f>IFERROR(ROUND(MAX(MIN((-105.4*LN(O412) + 163.83),95),10),0)," ")</f>
        <v>49</v>
      </c>
      <c r="S412" s="5" t="str">
        <f>IFERROR(CONCATENATE("(",R412,",",ROUND((1.2*W412),2),")")," ")</f>
        <v>(49,0.65)</v>
      </c>
      <c r="T412">
        <f>R412-L412</f>
        <v>8</v>
      </c>
      <c r="U412" s="7" t="str">
        <f>IF((AND(T412=0,H412&gt;=L412)),"Don’t change bids","OK")</f>
        <v>OK</v>
      </c>
      <c r="V412" t="e">
        <f>IF((MATCH(F412,W412,0)),"Same","Diff")</f>
        <v>#N/A</v>
      </c>
      <c r="W412" s="5">
        <f>ROUND(M412,2)</f>
        <v>0.54</v>
      </c>
      <c r="X412" s="5">
        <v>0.54</v>
      </c>
    </row>
    <row r="413" spans="1:24" x14ac:dyDescent="0.25">
      <c r="A413" t="s">
        <v>24</v>
      </c>
      <c r="B413" t="s">
        <v>705</v>
      </c>
      <c r="C413" t="s">
        <v>537</v>
      </c>
      <c r="D413" t="s">
        <v>580</v>
      </c>
      <c r="E413" t="s">
        <v>542</v>
      </c>
      <c r="F413" s="5">
        <v>0.51</v>
      </c>
      <c r="G413" s="9">
        <v>0.1</v>
      </c>
      <c r="H413" s="6">
        <f>G413*100</f>
        <v>10</v>
      </c>
      <c r="I413" t="s">
        <v>9713</v>
      </c>
      <c r="J413" t="s">
        <v>10765</v>
      </c>
      <c r="K413">
        <v>41</v>
      </c>
      <c r="L413">
        <v>41</v>
      </c>
      <c r="M413">
        <f>(F413*(1+0.05))</f>
        <v>0.53550000000000009</v>
      </c>
      <c r="N413">
        <f>IFERROR(ROUND(( (-1.208*LN(L413) + 7.5474 + 4.6991*(2.71828^(-0.009*L413)) + 0.0001*L413*L413 - 0.0432*L413 + 4.7166)/3),2), " ")</f>
        <v>3.14</v>
      </c>
      <c r="O413">
        <f>IFERROR(MAX(MIN(ROUND(N413*(Q413/P413),2),4.5),1.9)," ")</f>
        <v>2.96</v>
      </c>
      <c r="P413">
        <f>13.098*F413^-1.237</f>
        <v>30.125944956911496</v>
      </c>
      <c r="Q413">
        <f>13.098*M413^-1.237</f>
        <v>28.361520829940972</v>
      </c>
      <c r="R413" s="5">
        <f>IFERROR(ROUND(MAX(MIN((-105.4*LN(O413) + 163.83),95),10),0)," ")</f>
        <v>49</v>
      </c>
      <c r="S413" s="5" t="str">
        <f>IFERROR(CONCATENATE("(",R413,",",ROUND((1.2*W413),2),")")," ")</f>
        <v>(49,0.65)</v>
      </c>
      <c r="T413">
        <f>R413-L413</f>
        <v>8</v>
      </c>
      <c r="U413" s="7" t="str">
        <f>IF((AND(T413=0,H413&gt;=L413)),"Don’t change bids","OK")</f>
        <v>OK</v>
      </c>
      <c r="V413" t="e">
        <f>IF((MATCH(F413,W413,0)),"Same","Diff")</f>
        <v>#N/A</v>
      </c>
      <c r="W413" s="5">
        <f>ROUND(M413,2)</f>
        <v>0.54</v>
      </c>
      <c r="X413" s="5">
        <v>0.54</v>
      </c>
    </row>
    <row r="414" spans="1:24" x14ac:dyDescent="0.25">
      <c r="A414" t="s">
        <v>24</v>
      </c>
      <c r="B414" t="s">
        <v>706</v>
      </c>
      <c r="C414" t="s">
        <v>537</v>
      </c>
      <c r="D414" t="s">
        <v>580</v>
      </c>
      <c r="E414" t="s">
        <v>542</v>
      </c>
      <c r="F414" s="5">
        <v>0.51</v>
      </c>
      <c r="G414" s="9">
        <v>0.1</v>
      </c>
      <c r="H414" s="6">
        <f>G414*100</f>
        <v>10</v>
      </c>
      <c r="I414" t="s">
        <v>9713</v>
      </c>
      <c r="J414" t="s">
        <v>10765</v>
      </c>
      <c r="K414">
        <v>41</v>
      </c>
      <c r="L414">
        <v>41</v>
      </c>
      <c r="M414">
        <f>(F414*(1+0.05))</f>
        <v>0.53550000000000009</v>
      </c>
      <c r="N414">
        <f>IFERROR(ROUND(( (-1.208*LN(L414) + 7.5474 + 4.6991*(2.71828^(-0.009*L414)) + 0.0001*L414*L414 - 0.0432*L414 + 4.7166)/3),2), " ")</f>
        <v>3.14</v>
      </c>
      <c r="O414">
        <f>IFERROR(MAX(MIN(ROUND(N414*(Q414/P414),2),4.5),1.9)," ")</f>
        <v>2.96</v>
      </c>
      <c r="P414">
        <f>13.098*F414^-1.237</f>
        <v>30.125944956911496</v>
      </c>
      <c r="Q414">
        <f>13.098*M414^-1.237</f>
        <v>28.361520829940972</v>
      </c>
      <c r="R414" s="5">
        <f>IFERROR(ROUND(MAX(MIN((-105.4*LN(O414) + 163.83),95),10),0)," ")</f>
        <v>49</v>
      </c>
      <c r="S414" s="5" t="str">
        <f>IFERROR(CONCATENATE("(",R414,",",ROUND((1.2*W414),2),")")," ")</f>
        <v>(49,0.65)</v>
      </c>
      <c r="T414">
        <f>R414-L414</f>
        <v>8</v>
      </c>
      <c r="U414" s="7" t="str">
        <f>IF((AND(T414=0,H414&gt;=L414)),"Don’t change bids","OK")</f>
        <v>OK</v>
      </c>
      <c r="V414" t="e">
        <f>IF((MATCH(F414,W414,0)),"Same","Diff")</f>
        <v>#N/A</v>
      </c>
      <c r="W414" s="5">
        <f>ROUND(M414,2)</f>
        <v>0.54</v>
      </c>
      <c r="X414" s="5">
        <v>0.54</v>
      </c>
    </row>
    <row r="415" spans="1:24" x14ac:dyDescent="0.25">
      <c r="A415" t="s">
        <v>24</v>
      </c>
      <c r="B415" t="s">
        <v>707</v>
      </c>
      <c r="C415" t="s">
        <v>537</v>
      </c>
      <c r="D415" t="s">
        <v>580</v>
      </c>
      <c r="E415" t="s">
        <v>542</v>
      </c>
      <c r="F415" s="5">
        <v>0.51</v>
      </c>
      <c r="G415" s="9">
        <v>0.1</v>
      </c>
      <c r="H415" s="6">
        <f>G415*100</f>
        <v>10</v>
      </c>
      <c r="I415" t="s">
        <v>9713</v>
      </c>
      <c r="J415" t="s">
        <v>10765</v>
      </c>
      <c r="K415">
        <v>41</v>
      </c>
      <c r="L415">
        <v>41</v>
      </c>
      <c r="M415">
        <f>(F415*(1+0.05))</f>
        <v>0.53550000000000009</v>
      </c>
      <c r="N415">
        <f>IFERROR(ROUND(( (-1.208*LN(L415) + 7.5474 + 4.6991*(2.71828^(-0.009*L415)) + 0.0001*L415*L415 - 0.0432*L415 + 4.7166)/3),2), " ")</f>
        <v>3.14</v>
      </c>
      <c r="O415">
        <f>IFERROR(MAX(MIN(ROUND(N415*(Q415/P415),2),4.5),1.9)," ")</f>
        <v>2.96</v>
      </c>
      <c r="P415">
        <f>13.098*F415^-1.237</f>
        <v>30.125944956911496</v>
      </c>
      <c r="Q415">
        <f>13.098*M415^-1.237</f>
        <v>28.361520829940972</v>
      </c>
      <c r="R415" s="5">
        <f>IFERROR(ROUND(MAX(MIN((-105.4*LN(O415) + 163.83),95),10),0)," ")</f>
        <v>49</v>
      </c>
      <c r="S415" s="5" t="str">
        <f>IFERROR(CONCATENATE("(",R415,",",ROUND((1.2*W415),2),")")," ")</f>
        <v>(49,0.65)</v>
      </c>
      <c r="T415">
        <f>R415-L415</f>
        <v>8</v>
      </c>
      <c r="U415" s="7" t="str">
        <f>IF((AND(T415=0,H415&gt;=L415)),"Don’t change bids","OK")</f>
        <v>OK</v>
      </c>
      <c r="V415" t="e">
        <f>IF((MATCH(F415,W415,0)),"Same","Diff")</f>
        <v>#N/A</v>
      </c>
      <c r="W415" s="5">
        <f>ROUND(M415,2)</f>
        <v>0.54</v>
      </c>
      <c r="X415" s="5">
        <v>0.54</v>
      </c>
    </row>
    <row r="416" spans="1:24" x14ac:dyDescent="0.25">
      <c r="A416" t="s">
        <v>24</v>
      </c>
      <c r="B416" t="s">
        <v>708</v>
      </c>
      <c r="C416" t="s">
        <v>537</v>
      </c>
      <c r="D416" t="s">
        <v>709</v>
      </c>
      <c r="E416" t="s">
        <v>542</v>
      </c>
      <c r="F416" s="5">
        <v>0.51</v>
      </c>
      <c r="G416" s="9">
        <v>0.1</v>
      </c>
      <c r="H416" s="6">
        <f>G416*100</f>
        <v>10</v>
      </c>
      <c r="I416" t="s">
        <v>9713</v>
      </c>
      <c r="J416" t="s">
        <v>10765</v>
      </c>
      <c r="K416">
        <v>41</v>
      </c>
      <c r="L416">
        <v>41</v>
      </c>
      <c r="M416">
        <f>(F416*(1+0.05))</f>
        <v>0.53550000000000009</v>
      </c>
      <c r="N416">
        <f>IFERROR(ROUND(( (-1.208*LN(L416) + 7.5474 + 4.6991*(2.71828^(-0.009*L416)) + 0.0001*L416*L416 - 0.0432*L416 + 4.7166)/3),2), " ")</f>
        <v>3.14</v>
      </c>
      <c r="O416">
        <f>IFERROR(MAX(MIN(ROUND(N416*(Q416/P416),2),4.5),1.9)," ")</f>
        <v>2.96</v>
      </c>
      <c r="P416">
        <f>13.098*F416^-1.237</f>
        <v>30.125944956911496</v>
      </c>
      <c r="Q416">
        <f>13.098*M416^-1.237</f>
        <v>28.361520829940972</v>
      </c>
      <c r="R416" s="5">
        <f>IFERROR(ROUND(MAX(MIN((-105.4*LN(O416) + 163.83),95),10),0)," ")</f>
        <v>49</v>
      </c>
      <c r="S416" s="5" t="str">
        <f>IFERROR(CONCATENATE("(",R416,",",ROUND((1.2*W416),2),")")," ")</f>
        <v>(49,0.65)</v>
      </c>
      <c r="T416">
        <f>R416-L416</f>
        <v>8</v>
      </c>
      <c r="U416" s="7" t="str">
        <f>IF((AND(T416=0,H416&gt;=L416)),"Don’t change bids","OK")</f>
        <v>OK</v>
      </c>
      <c r="V416" t="e">
        <f>IF((MATCH(F416,W416,0)),"Same","Diff")</f>
        <v>#N/A</v>
      </c>
      <c r="W416" s="5">
        <f>ROUND(M416,2)</f>
        <v>0.54</v>
      </c>
      <c r="X416" s="5">
        <v>0.54</v>
      </c>
    </row>
    <row r="417" spans="1:24" x14ac:dyDescent="0.25">
      <c r="A417" t="s">
        <v>24</v>
      </c>
      <c r="B417" t="s">
        <v>710</v>
      </c>
      <c r="C417" t="s">
        <v>537</v>
      </c>
      <c r="D417" t="s">
        <v>711</v>
      </c>
      <c r="E417" t="s">
        <v>542</v>
      </c>
      <c r="F417" s="5">
        <v>0.51</v>
      </c>
      <c r="G417" s="9">
        <v>0.1</v>
      </c>
      <c r="H417" s="6">
        <f>G417*100</f>
        <v>10</v>
      </c>
      <c r="I417" t="s">
        <v>9713</v>
      </c>
      <c r="J417" t="s">
        <v>10765</v>
      </c>
      <c r="K417">
        <v>41</v>
      </c>
      <c r="L417">
        <v>41</v>
      </c>
      <c r="M417">
        <f>(F417*(1+0.05))</f>
        <v>0.53550000000000009</v>
      </c>
      <c r="N417">
        <f>IFERROR(ROUND(( (-1.208*LN(L417) + 7.5474 + 4.6991*(2.71828^(-0.009*L417)) + 0.0001*L417*L417 - 0.0432*L417 + 4.7166)/3),2), " ")</f>
        <v>3.14</v>
      </c>
      <c r="O417">
        <f>IFERROR(MAX(MIN(ROUND(N417*(Q417/P417),2),4.5),1.9)," ")</f>
        <v>2.96</v>
      </c>
      <c r="P417">
        <f>13.098*F417^-1.237</f>
        <v>30.125944956911496</v>
      </c>
      <c r="Q417">
        <f>13.098*M417^-1.237</f>
        <v>28.361520829940972</v>
      </c>
      <c r="R417" s="5">
        <f>IFERROR(ROUND(MAX(MIN((-105.4*LN(O417) + 163.83),95),10),0)," ")</f>
        <v>49</v>
      </c>
      <c r="S417" s="5" t="str">
        <f>IFERROR(CONCATENATE("(",R417,",",ROUND((1.2*W417),2),")")," ")</f>
        <v>(49,0.65)</v>
      </c>
      <c r="T417">
        <f>R417-L417</f>
        <v>8</v>
      </c>
      <c r="U417" s="7" t="str">
        <f>IF((AND(T417=0,H417&gt;=L417)),"Don’t change bids","OK")</f>
        <v>OK</v>
      </c>
      <c r="V417" t="e">
        <f>IF((MATCH(F417,W417,0)),"Same","Diff")</f>
        <v>#N/A</v>
      </c>
      <c r="W417" s="5">
        <f>ROUND(M417,2)</f>
        <v>0.54</v>
      </c>
      <c r="X417" s="5">
        <v>0.54</v>
      </c>
    </row>
    <row r="418" spans="1:24" x14ac:dyDescent="0.25">
      <c r="A418" t="s">
        <v>24</v>
      </c>
      <c r="B418" t="s">
        <v>712</v>
      </c>
      <c r="C418" t="s">
        <v>537</v>
      </c>
      <c r="D418" t="s">
        <v>713</v>
      </c>
      <c r="E418" t="s">
        <v>542</v>
      </c>
      <c r="F418" s="5">
        <v>0.51</v>
      </c>
      <c r="G418" s="9">
        <v>0.1</v>
      </c>
      <c r="H418" s="6">
        <f>G418*100</f>
        <v>10</v>
      </c>
      <c r="I418" t="s">
        <v>9713</v>
      </c>
      <c r="J418" t="s">
        <v>10765</v>
      </c>
      <c r="K418">
        <v>41</v>
      </c>
      <c r="L418">
        <v>41</v>
      </c>
      <c r="M418">
        <f>(F418*(1+0.05))</f>
        <v>0.53550000000000009</v>
      </c>
      <c r="N418">
        <f>IFERROR(ROUND(( (-1.208*LN(L418) + 7.5474 + 4.6991*(2.71828^(-0.009*L418)) + 0.0001*L418*L418 - 0.0432*L418 + 4.7166)/3),2), " ")</f>
        <v>3.14</v>
      </c>
      <c r="O418">
        <f>IFERROR(MAX(MIN(ROUND(N418*(Q418/P418),2),4.5),1.9)," ")</f>
        <v>2.96</v>
      </c>
      <c r="P418">
        <f>13.098*F418^-1.237</f>
        <v>30.125944956911496</v>
      </c>
      <c r="Q418">
        <f>13.098*M418^-1.237</f>
        <v>28.361520829940972</v>
      </c>
      <c r="R418" s="5">
        <f>IFERROR(ROUND(MAX(MIN((-105.4*LN(O418) + 163.83),95),10),0)," ")</f>
        <v>49</v>
      </c>
      <c r="S418" s="5" t="str">
        <f>IFERROR(CONCATENATE("(",R418,",",ROUND((1.2*W418),2),")")," ")</f>
        <v>(49,0.65)</v>
      </c>
      <c r="T418">
        <f>R418-L418</f>
        <v>8</v>
      </c>
      <c r="U418" s="7" t="str">
        <f>IF((AND(T418=0,H418&gt;=L418)),"Don’t change bids","OK")</f>
        <v>OK</v>
      </c>
      <c r="V418" t="e">
        <f>IF((MATCH(F418,W418,0)),"Same","Diff")</f>
        <v>#N/A</v>
      </c>
      <c r="W418" s="5">
        <f>ROUND(M418,2)</f>
        <v>0.54</v>
      </c>
      <c r="X418" s="5">
        <v>0.54</v>
      </c>
    </row>
    <row r="419" spans="1:24" x14ac:dyDescent="0.25">
      <c r="A419" t="s">
        <v>24</v>
      </c>
      <c r="B419" t="s">
        <v>714</v>
      </c>
      <c r="C419" t="s">
        <v>537</v>
      </c>
      <c r="D419" t="s">
        <v>622</v>
      </c>
      <c r="E419" t="s">
        <v>542</v>
      </c>
      <c r="F419" s="5">
        <v>0.51</v>
      </c>
      <c r="G419" s="9">
        <v>0.1</v>
      </c>
      <c r="H419" s="6">
        <f>G419*100</f>
        <v>10</v>
      </c>
      <c r="I419" t="s">
        <v>9713</v>
      </c>
      <c r="J419" t="s">
        <v>10765</v>
      </c>
      <c r="K419">
        <v>41</v>
      </c>
      <c r="L419">
        <v>41</v>
      </c>
      <c r="M419">
        <f>(F419*(1+0.05))</f>
        <v>0.53550000000000009</v>
      </c>
      <c r="N419">
        <f>IFERROR(ROUND(( (-1.208*LN(L419) + 7.5474 + 4.6991*(2.71828^(-0.009*L419)) + 0.0001*L419*L419 - 0.0432*L419 + 4.7166)/3),2), " ")</f>
        <v>3.14</v>
      </c>
      <c r="O419">
        <f>IFERROR(MAX(MIN(ROUND(N419*(Q419/P419),2),4.5),1.9)," ")</f>
        <v>2.96</v>
      </c>
      <c r="P419">
        <f>13.098*F419^-1.237</f>
        <v>30.125944956911496</v>
      </c>
      <c r="Q419">
        <f>13.098*M419^-1.237</f>
        <v>28.361520829940972</v>
      </c>
      <c r="R419" s="5">
        <f>IFERROR(ROUND(MAX(MIN((-105.4*LN(O419) + 163.83),95),10),0)," ")</f>
        <v>49</v>
      </c>
      <c r="S419" s="5" t="str">
        <f>IFERROR(CONCATENATE("(",R419,",",ROUND((1.2*W419),2),")")," ")</f>
        <v>(49,0.65)</v>
      </c>
      <c r="T419">
        <f>R419-L419</f>
        <v>8</v>
      </c>
      <c r="U419" s="7" t="str">
        <f>IF((AND(T419=0,H419&gt;=L419)),"Don’t change bids","OK")</f>
        <v>OK</v>
      </c>
      <c r="V419" t="e">
        <f>IF((MATCH(F419,W419,0)),"Same","Diff")</f>
        <v>#N/A</v>
      </c>
      <c r="W419" s="5">
        <f>ROUND(M419,2)</f>
        <v>0.54</v>
      </c>
      <c r="X419" s="5">
        <v>0.54</v>
      </c>
    </row>
    <row r="420" spans="1:24" x14ac:dyDescent="0.25">
      <c r="A420" t="s">
        <v>24</v>
      </c>
      <c r="B420" t="s">
        <v>715</v>
      </c>
      <c r="C420" t="s">
        <v>537</v>
      </c>
      <c r="D420" t="s">
        <v>716</v>
      </c>
      <c r="E420" t="s">
        <v>542</v>
      </c>
      <c r="F420" s="5">
        <v>0.51</v>
      </c>
      <c r="G420" s="9">
        <v>0.1</v>
      </c>
      <c r="H420" s="6">
        <f>G420*100</f>
        <v>10</v>
      </c>
      <c r="I420" t="s">
        <v>9713</v>
      </c>
      <c r="J420" t="s">
        <v>10765</v>
      </c>
      <c r="K420">
        <v>41</v>
      </c>
      <c r="L420">
        <v>41</v>
      </c>
      <c r="M420">
        <f>(F420*(1+0.05))</f>
        <v>0.53550000000000009</v>
      </c>
      <c r="N420">
        <f>IFERROR(ROUND(( (-1.208*LN(L420) + 7.5474 + 4.6991*(2.71828^(-0.009*L420)) + 0.0001*L420*L420 - 0.0432*L420 + 4.7166)/3),2), " ")</f>
        <v>3.14</v>
      </c>
      <c r="O420">
        <f>IFERROR(MAX(MIN(ROUND(N420*(Q420/P420),2),4.5),1.9)," ")</f>
        <v>2.96</v>
      </c>
      <c r="P420">
        <f>13.098*F420^-1.237</f>
        <v>30.125944956911496</v>
      </c>
      <c r="Q420">
        <f>13.098*M420^-1.237</f>
        <v>28.361520829940972</v>
      </c>
      <c r="R420" s="5">
        <f>IFERROR(ROUND(MAX(MIN((-105.4*LN(O420) + 163.83),95),10),0)," ")</f>
        <v>49</v>
      </c>
      <c r="S420" s="5" t="str">
        <f>IFERROR(CONCATENATE("(",R420,",",ROUND((1.2*W420),2),")")," ")</f>
        <v>(49,0.65)</v>
      </c>
      <c r="T420">
        <f>R420-L420</f>
        <v>8</v>
      </c>
      <c r="U420" s="7" t="str">
        <f>IF((AND(T420=0,H420&gt;=L420)),"Don’t change bids","OK")</f>
        <v>OK</v>
      </c>
      <c r="V420" t="e">
        <f>IF((MATCH(F420,W420,0)),"Same","Diff")</f>
        <v>#N/A</v>
      </c>
      <c r="W420" s="5">
        <f>ROUND(M420,2)</f>
        <v>0.54</v>
      </c>
      <c r="X420" s="5">
        <v>0.54</v>
      </c>
    </row>
    <row r="421" spans="1:24" x14ac:dyDescent="0.25">
      <c r="A421" t="s">
        <v>24</v>
      </c>
      <c r="B421" t="s">
        <v>717</v>
      </c>
      <c r="C421" t="s">
        <v>537</v>
      </c>
      <c r="D421" t="s">
        <v>718</v>
      </c>
      <c r="E421" t="s">
        <v>542</v>
      </c>
      <c r="F421" s="5">
        <v>0.51</v>
      </c>
      <c r="G421" s="9">
        <v>0.1</v>
      </c>
      <c r="H421" s="6">
        <f>G421*100</f>
        <v>10</v>
      </c>
      <c r="I421" t="s">
        <v>9713</v>
      </c>
      <c r="J421" t="s">
        <v>10765</v>
      </c>
      <c r="K421">
        <v>41</v>
      </c>
      <c r="L421">
        <v>41</v>
      </c>
      <c r="M421">
        <f>(F421*(1+0.05))</f>
        <v>0.53550000000000009</v>
      </c>
      <c r="N421">
        <f>IFERROR(ROUND(( (-1.208*LN(L421) + 7.5474 + 4.6991*(2.71828^(-0.009*L421)) + 0.0001*L421*L421 - 0.0432*L421 + 4.7166)/3),2), " ")</f>
        <v>3.14</v>
      </c>
      <c r="O421">
        <f>IFERROR(MAX(MIN(ROUND(N421*(Q421/P421),2),4.5),1.9)," ")</f>
        <v>2.96</v>
      </c>
      <c r="P421">
        <f>13.098*F421^-1.237</f>
        <v>30.125944956911496</v>
      </c>
      <c r="Q421">
        <f>13.098*M421^-1.237</f>
        <v>28.361520829940972</v>
      </c>
      <c r="R421" s="5">
        <f>IFERROR(ROUND(MAX(MIN((-105.4*LN(O421) + 163.83),95),10),0)," ")</f>
        <v>49</v>
      </c>
      <c r="S421" s="5" t="str">
        <f>IFERROR(CONCATENATE("(",R421,",",ROUND((1.2*W421),2),")")," ")</f>
        <v>(49,0.65)</v>
      </c>
      <c r="T421">
        <f>R421-L421</f>
        <v>8</v>
      </c>
      <c r="U421" s="7" t="str">
        <f>IF((AND(T421=0,H421&gt;=L421)),"Don’t change bids","OK")</f>
        <v>OK</v>
      </c>
      <c r="V421" t="e">
        <f>IF((MATCH(F421,W421,0)),"Same","Diff")</f>
        <v>#N/A</v>
      </c>
      <c r="W421" s="5">
        <f>ROUND(M421,2)</f>
        <v>0.54</v>
      </c>
      <c r="X421" s="5">
        <v>0.54</v>
      </c>
    </row>
    <row r="422" spans="1:24" x14ac:dyDescent="0.25">
      <c r="A422" t="s">
        <v>24</v>
      </c>
      <c r="B422" t="s">
        <v>719</v>
      </c>
      <c r="C422" t="s">
        <v>537</v>
      </c>
      <c r="D422" t="s">
        <v>664</v>
      </c>
      <c r="E422" t="s">
        <v>542</v>
      </c>
      <c r="F422" s="5">
        <v>0.51</v>
      </c>
      <c r="G422" s="9">
        <v>0.1</v>
      </c>
      <c r="H422" s="6">
        <f>G422*100</f>
        <v>10</v>
      </c>
      <c r="I422" t="s">
        <v>9713</v>
      </c>
      <c r="J422" t="s">
        <v>10765</v>
      </c>
      <c r="K422">
        <v>41</v>
      </c>
      <c r="L422">
        <v>41</v>
      </c>
      <c r="M422">
        <f>(F422*(1+0.05))</f>
        <v>0.53550000000000009</v>
      </c>
      <c r="N422">
        <f>IFERROR(ROUND(( (-1.208*LN(L422) + 7.5474 + 4.6991*(2.71828^(-0.009*L422)) + 0.0001*L422*L422 - 0.0432*L422 + 4.7166)/3),2), " ")</f>
        <v>3.14</v>
      </c>
      <c r="O422">
        <f>IFERROR(MAX(MIN(ROUND(N422*(Q422/P422),2),4.5),1.9)," ")</f>
        <v>2.96</v>
      </c>
      <c r="P422">
        <f>13.098*F422^-1.237</f>
        <v>30.125944956911496</v>
      </c>
      <c r="Q422">
        <f>13.098*M422^-1.237</f>
        <v>28.361520829940972</v>
      </c>
      <c r="R422" s="5">
        <f>IFERROR(ROUND(MAX(MIN((-105.4*LN(O422) + 163.83),95),10),0)," ")</f>
        <v>49</v>
      </c>
      <c r="S422" s="5" t="str">
        <f>IFERROR(CONCATENATE("(",R422,",",ROUND((1.2*W422),2),")")," ")</f>
        <v>(49,0.65)</v>
      </c>
      <c r="T422">
        <f>R422-L422</f>
        <v>8</v>
      </c>
      <c r="U422" s="7" t="str">
        <f>IF((AND(T422=0,H422&gt;=L422)),"Don’t change bids","OK")</f>
        <v>OK</v>
      </c>
      <c r="V422" t="e">
        <f>IF((MATCH(F422,W422,0)),"Same","Diff")</f>
        <v>#N/A</v>
      </c>
      <c r="W422" s="5">
        <f>ROUND(M422,2)</f>
        <v>0.54</v>
      </c>
      <c r="X422" s="5">
        <v>0.54</v>
      </c>
    </row>
    <row r="423" spans="1:24" x14ac:dyDescent="0.25">
      <c r="A423" t="s">
        <v>24</v>
      </c>
      <c r="B423" t="s">
        <v>720</v>
      </c>
      <c r="C423" t="s">
        <v>537</v>
      </c>
      <c r="D423" t="s">
        <v>584</v>
      </c>
      <c r="E423" t="s">
        <v>542</v>
      </c>
      <c r="F423" s="5">
        <v>0.51</v>
      </c>
      <c r="G423" s="9">
        <v>0.1</v>
      </c>
      <c r="H423" s="6">
        <f>G423*100</f>
        <v>10</v>
      </c>
      <c r="I423" t="s">
        <v>9713</v>
      </c>
      <c r="J423" t="s">
        <v>10765</v>
      </c>
      <c r="K423">
        <v>41</v>
      </c>
      <c r="L423">
        <v>41</v>
      </c>
      <c r="M423">
        <f>(F423*(1+0.05))</f>
        <v>0.53550000000000009</v>
      </c>
      <c r="N423">
        <f>IFERROR(ROUND(( (-1.208*LN(L423) + 7.5474 + 4.6991*(2.71828^(-0.009*L423)) + 0.0001*L423*L423 - 0.0432*L423 + 4.7166)/3),2), " ")</f>
        <v>3.14</v>
      </c>
      <c r="O423">
        <f>IFERROR(MAX(MIN(ROUND(N423*(Q423/P423),2),4.5),1.9)," ")</f>
        <v>2.96</v>
      </c>
      <c r="P423">
        <f>13.098*F423^-1.237</f>
        <v>30.125944956911496</v>
      </c>
      <c r="Q423">
        <f>13.098*M423^-1.237</f>
        <v>28.361520829940972</v>
      </c>
      <c r="R423" s="5">
        <f>IFERROR(ROUND(MAX(MIN((-105.4*LN(O423) + 163.83),95),10),0)," ")</f>
        <v>49</v>
      </c>
      <c r="S423" s="5" t="str">
        <f>IFERROR(CONCATENATE("(",R423,",",ROUND((1.2*W423),2),")")," ")</f>
        <v>(49,0.65)</v>
      </c>
      <c r="T423">
        <f>R423-L423</f>
        <v>8</v>
      </c>
      <c r="U423" s="7" t="str">
        <f>IF((AND(T423=0,H423&gt;=L423)),"Don’t change bids","OK")</f>
        <v>OK</v>
      </c>
      <c r="V423" t="e">
        <f>IF((MATCH(F423,W423,0)),"Same","Diff")</f>
        <v>#N/A</v>
      </c>
      <c r="W423" s="5">
        <f>ROUND(M423,2)</f>
        <v>0.54</v>
      </c>
      <c r="X423" s="5">
        <v>0.54</v>
      </c>
    </row>
    <row r="424" spans="1:24" x14ac:dyDescent="0.25">
      <c r="A424" t="s">
        <v>24</v>
      </c>
      <c r="B424" t="s">
        <v>721</v>
      </c>
      <c r="C424" t="s">
        <v>537</v>
      </c>
      <c r="D424" t="s">
        <v>584</v>
      </c>
      <c r="E424" t="s">
        <v>542</v>
      </c>
      <c r="F424" s="5">
        <v>0.51</v>
      </c>
      <c r="G424" s="9">
        <v>0.1</v>
      </c>
      <c r="H424" s="6">
        <f>G424*100</f>
        <v>10</v>
      </c>
      <c r="I424" t="s">
        <v>9713</v>
      </c>
      <c r="J424" t="s">
        <v>10765</v>
      </c>
      <c r="K424">
        <v>41</v>
      </c>
      <c r="L424">
        <v>41</v>
      </c>
      <c r="M424">
        <f>(F424*(1+0.05))</f>
        <v>0.53550000000000009</v>
      </c>
      <c r="N424">
        <f>IFERROR(ROUND(( (-1.208*LN(L424) + 7.5474 + 4.6991*(2.71828^(-0.009*L424)) + 0.0001*L424*L424 - 0.0432*L424 + 4.7166)/3),2), " ")</f>
        <v>3.14</v>
      </c>
      <c r="O424">
        <f>IFERROR(MAX(MIN(ROUND(N424*(Q424/P424),2),4.5),1.9)," ")</f>
        <v>2.96</v>
      </c>
      <c r="P424">
        <f>13.098*F424^-1.237</f>
        <v>30.125944956911496</v>
      </c>
      <c r="Q424">
        <f>13.098*M424^-1.237</f>
        <v>28.361520829940972</v>
      </c>
      <c r="R424" s="5">
        <f>IFERROR(ROUND(MAX(MIN((-105.4*LN(O424) + 163.83),95),10),0)," ")</f>
        <v>49</v>
      </c>
      <c r="S424" s="5" t="str">
        <f>IFERROR(CONCATENATE("(",R424,",",ROUND((1.2*W424),2),")")," ")</f>
        <v>(49,0.65)</v>
      </c>
      <c r="T424">
        <f>R424-L424</f>
        <v>8</v>
      </c>
      <c r="U424" s="7" t="str">
        <f>IF((AND(T424=0,H424&gt;=L424)),"Don’t change bids","OK")</f>
        <v>OK</v>
      </c>
      <c r="V424" t="e">
        <f>IF((MATCH(F424,W424,0)),"Same","Diff")</f>
        <v>#N/A</v>
      </c>
      <c r="W424" s="5">
        <f>ROUND(M424,2)</f>
        <v>0.54</v>
      </c>
      <c r="X424" s="5">
        <v>0.54</v>
      </c>
    </row>
    <row r="425" spans="1:24" x14ac:dyDescent="0.25">
      <c r="A425" t="s">
        <v>24</v>
      </c>
      <c r="B425" t="s">
        <v>722</v>
      </c>
      <c r="C425" t="s">
        <v>537</v>
      </c>
      <c r="D425" t="s">
        <v>584</v>
      </c>
      <c r="E425" t="s">
        <v>542</v>
      </c>
      <c r="F425" s="5">
        <v>0.51</v>
      </c>
      <c r="G425" s="9">
        <v>0.1</v>
      </c>
      <c r="H425" s="6">
        <f>G425*100</f>
        <v>10</v>
      </c>
      <c r="I425" t="s">
        <v>9713</v>
      </c>
      <c r="J425" t="s">
        <v>10765</v>
      </c>
      <c r="K425">
        <v>41</v>
      </c>
      <c r="L425">
        <v>41</v>
      </c>
      <c r="M425">
        <f>(F425*(1+0.05))</f>
        <v>0.53550000000000009</v>
      </c>
      <c r="N425">
        <f>IFERROR(ROUND(( (-1.208*LN(L425) + 7.5474 + 4.6991*(2.71828^(-0.009*L425)) + 0.0001*L425*L425 - 0.0432*L425 + 4.7166)/3),2), " ")</f>
        <v>3.14</v>
      </c>
      <c r="O425">
        <f>IFERROR(MAX(MIN(ROUND(N425*(Q425/P425),2),4.5),1.9)," ")</f>
        <v>2.96</v>
      </c>
      <c r="P425">
        <f>13.098*F425^-1.237</f>
        <v>30.125944956911496</v>
      </c>
      <c r="Q425">
        <f>13.098*M425^-1.237</f>
        <v>28.361520829940972</v>
      </c>
      <c r="R425" s="5">
        <f>IFERROR(ROUND(MAX(MIN((-105.4*LN(O425) + 163.83),95),10),0)," ")</f>
        <v>49</v>
      </c>
      <c r="S425" s="5" t="str">
        <f>IFERROR(CONCATENATE("(",R425,",",ROUND((1.2*W425),2),")")," ")</f>
        <v>(49,0.65)</v>
      </c>
      <c r="T425">
        <f>R425-L425</f>
        <v>8</v>
      </c>
      <c r="U425" s="7" t="str">
        <f>IF((AND(T425=0,H425&gt;=L425)),"Don’t change bids","OK")</f>
        <v>OK</v>
      </c>
      <c r="V425" t="e">
        <f>IF((MATCH(F425,W425,0)),"Same","Diff")</f>
        <v>#N/A</v>
      </c>
      <c r="W425" s="5">
        <f>ROUND(M425,2)</f>
        <v>0.54</v>
      </c>
      <c r="X425" s="5">
        <v>0.54</v>
      </c>
    </row>
    <row r="426" spans="1:24" x14ac:dyDescent="0.25">
      <c r="A426" t="s">
        <v>24</v>
      </c>
      <c r="B426" t="s">
        <v>723</v>
      </c>
      <c r="C426" t="s">
        <v>537</v>
      </c>
      <c r="D426" t="s">
        <v>662</v>
      </c>
      <c r="E426" t="s">
        <v>542</v>
      </c>
      <c r="F426" s="5">
        <v>0.51</v>
      </c>
      <c r="G426" s="9">
        <v>0.1</v>
      </c>
      <c r="H426" s="6">
        <f>G426*100</f>
        <v>10</v>
      </c>
      <c r="I426" t="s">
        <v>9713</v>
      </c>
      <c r="J426" t="s">
        <v>10765</v>
      </c>
      <c r="K426">
        <v>41</v>
      </c>
      <c r="L426">
        <v>41</v>
      </c>
      <c r="M426">
        <f>(F426*(1+0.05))</f>
        <v>0.53550000000000009</v>
      </c>
      <c r="N426">
        <f>IFERROR(ROUND(( (-1.208*LN(L426) + 7.5474 + 4.6991*(2.71828^(-0.009*L426)) + 0.0001*L426*L426 - 0.0432*L426 + 4.7166)/3),2), " ")</f>
        <v>3.14</v>
      </c>
      <c r="O426">
        <f>IFERROR(MAX(MIN(ROUND(N426*(Q426/P426),2),4.5),1.9)," ")</f>
        <v>2.96</v>
      </c>
      <c r="P426">
        <f>13.098*F426^-1.237</f>
        <v>30.125944956911496</v>
      </c>
      <c r="Q426">
        <f>13.098*M426^-1.237</f>
        <v>28.361520829940972</v>
      </c>
      <c r="R426" s="5">
        <f>IFERROR(ROUND(MAX(MIN((-105.4*LN(O426) + 163.83),95),10),0)," ")</f>
        <v>49</v>
      </c>
      <c r="S426" s="5" t="str">
        <f>IFERROR(CONCATENATE("(",R426,",",ROUND((1.2*W426),2),")")," ")</f>
        <v>(49,0.65)</v>
      </c>
      <c r="T426">
        <f>R426-L426</f>
        <v>8</v>
      </c>
      <c r="U426" s="7" t="str">
        <f>IF((AND(T426=0,H426&gt;=L426)),"Don’t change bids","OK")</f>
        <v>OK</v>
      </c>
      <c r="V426" t="e">
        <f>IF((MATCH(F426,W426,0)),"Same","Diff")</f>
        <v>#N/A</v>
      </c>
      <c r="W426" s="5">
        <f>ROUND(M426,2)</f>
        <v>0.54</v>
      </c>
      <c r="X426" s="5">
        <v>0.54</v>
      </c>
    </row>
    <row r="427" spans="1:24" x14ac:dyDescent="0.25">
      <c r="A427" t="s">
        <v>24</v>
      </c>
      <c r="B427" t="s">
        <v>724</v>
      </c>
      <c r="C427" t="s">
        <v>537</v>
      </c>
      <c r="D427" t="s">
        <v>612</v>
      </c>
      <c r="E427" t="s">
        <v>542</v>
      </c>
      <c r="F427" s="5">
        <v>0.51</v>
      </c>
      <c r="G427" s="9">
        <v>0.1</v>
      </c>
      <c r="H427" s="6">
        <f>G427*100</f>
        <v>10</v>
      </c>
      <c r="I427" t="s">
        <v>9713</v>
      </c>
      <c r="J427" t="s">
        <v>10765</v>
      </c>
      <c r="K427">
        <v>41</v>
      </c>
      <c r="L427">
        <v>41</v>
      </c>
      <c r="M427">
        <f>(F427*(1+0.05))</f>
        <v>0.53550000000000009</v>
      </c>
      <c r="N427">
        <f>IFERROR(ROUND(( (-1.208*LN(L427) + 7.5474 + 4.6991*(2.71828^(-0.009*L427)) + 0.0001*L427*L427 - 0.0432*L427 + 4.7166)/3),2), " ")</f>
        <v>3.14</v>
      </c>
      <c r="O427">
        <f>IFERROR(MAX(MIN(ROUND(N427*(Q427/P427),2),4.5),1.9)," ")</f>
        <v>2.96</v>
      </c>
      <c r="P427">
        <f>13.098*F427^-1.237</f>
        <v>30.125944956911496</v>
      </c>
      <c r="Q427">
        <f>13.098*M427^-1.237</f>
        <v>28.361520829940972</v>
      </c>
      <c r="R427" s="5">
        <f>IFERROR(ROUND(MAX(MIN((-105.4*LN(O427) + 163.83),95),10),0)," ")</f>
        <v>49</v>
      </c>
      <c r="S427" s="5" t="str">
        <f>IFERROR(CONCATENATE("(",R427,",",ROUND((1.2*W427),2),")")," ")</f>
        <v>(49,0.65)</v>
      </c>
      <c r="T427">
        <f>R427-L427</f>
        <v>8</v>
      </c>
      <c r="U427" s="7" t="str">
        <f>IF((AND(T427=0,H427&gt;=L427)),"Don’t change bids","OK")</f>
        <v>OK</v>
      </c>
      <c r="V427" t="e">
        <f>IF((MATCH(F427,W427,0)),"Same","Diff")</f>
        <v>#N/A</v>
      </c>
      <c r="W427" s="5">
        <f>ROUND(M427,2)</f>
        <v>0.54</v>
      </c>
      <c r="X427" s="5">
        <v>0.54</v>
      </c>
    </row>
    <row r="428" spans="1:24" x14ac:dyDescent="0.25">
      <c r="A428" t="s">
        <v>24</v>
      </c>
      <c r="B428" t="s">
        <v>725</v>
      </c>
      <c r="C428" t="s">
        <v>537</v>
      </c>
      <c r="D428" t="s">
        <v>612</v>
      </c>
      <c r="E428" t="s">
        <v>542</v>
      </c>
      <c r="F428" s="5">
        <v>0.51</v>
      </c>
      <c r="G428" s="9">
        <v>0.1</v>
      </c>
      <c r="H428" s="6">
        <f>G428*100</f>
        <v>10</v>
      </c>
      <c r="I428" t="s">
        <v>9713</v>
      </c>
      <c r="J428" t="s">
        <v>10765</v>
      </c>
      <c r="K428">
        <v>41</v>
      </c>
      <c r="L428">
        <v>41</v>
      </c>
      <c r="M428">
        <f>(F428*(1+0.05))</f>
        <v>0.53550000000000009</v>
      </c>
      <c r="N428">
        <f>IFERROR(ROUND(( (-1.208*LN(L428) + 7.5474 + 4.6991*(2.71828^(-0.009*L428)) + 0.0001*L428*L428 - 0.0432*L428 + 4.7166)/3),2), " ")</f>
        <v>3.14</v>
      </c>
      <c r="O428">
        <f>IFERROR(MAX(MIN(ROUND(N428*(Q428/P428),2),4.5),1.9)," ")</f>
        <v>2.96</v>
      </c>
      <c r="P428">
        <f>13.098*F428^-1.237</f>
        <v>30.125944956911496</v>
      </c>
      <c r="Q428">
        <f>13.098*M428^-1.237</f>
        <v>28.361520829940972</v>
      </c>
      <c r="R428" s="5">
        <f>IFERROR(ROUND(MAX(MIN((-105.4*LN(O428) + 163.83),95),10),0)," ")</f>
        <v>49</v>
      </c>
      <c r="S428" s="5" t="str">
        <f>IFERROR(CONCATENATE("(",R428,",",ROUND((1.2*W428),2),")")," ")</f>
        <v>(49,0.65)</v>
      </c>
      <c r="T428">
        <f>R428-L428</f>
        <v>8</v>
      </c>
      <c r="U428" s="7" t="str">
        <f>IF((AND(T428=0,H428&gt;=L428)),"Don’t change bids","OK")</f>
        <v>OK</v>
      </c>
      <c r="V428" t="e">
        <f>IF((MATCH(F428,W428,0)),"Same","Diff")</f>
        <v>#N/A</v>
      </c>
      <c r="W428" s="5">
        <f>ROUND(M428,2)</f>
        <v>0.54</v>
      </c>
      <c r="X428" s="5">
        <v>0.54</v>
      </c>
    </row>
    <row r="429" spans="1:24" x14ac:dyDescent="0.25">
      <c r="A429" t="s">
        <v>24</v>
      </c>
      <c r="B429" t="s">
        <v>726</v>
      </c>
      <c r="C429" t="s">
        <v>537</v>
      </c>
      <c r="D429" t="s">
        <v>727</v>
      </c>
      <c r="E429" t="s">
        <v>542</v>
      </c>
      <c r="F429" s="5">
        <v>0.51</v>
      </c>
      <c r="G429" s="9">
        <v>0.1</v>
      </c>
      <c r="H429" s="6">
        <f>G429*100</f>
        <v>10</v>
      </c>
      <c r="I429" t="s">
        <v>9713</v>
      </c>
      <c r="J429" t="s">
        <v>10765</v>
      </c>
      <c r="K429">
        <v>41</v>
      </c>
      <c r="L429">
        <v>41</v>
      </c>
      <c r="M429">
        <f>(F429*(1+0.05))</f>
        <v>0.53550000000000009</v>
      </c>
      <c r="N429">
        <f>IFERROR(ROUND(( (-1.208*LN(L429) + 7.5474 + 4.6991*(2.71828^(-0.009*L429)) + 0.0001*L429*L429 - 0.0432*L429 + 4.7166)/3),2), " ")</f>
        <v>3.14</v>
      </c>
      <c r="O429">
        <f>IFERROR(MAX(MIN(ROUND(N429*(Q429/P429),2),4.5),1.9)," ")</f>
        <v>2.96</v>
      </c>
      <c r="P429">
        <f>13.098*F429^-1.237</f>
        <v>30.125944956911496</v>
      </c>
      <c r="Q429">
        <f>13.098*M429^-1.237</f>
        <v>28.361520829940972</v>
      </c>
      <c r="R429" s="5">
        <f>IFERROR(ROUND(MAX(MIN((-105.4*LN(O429) + 163.83),95),10),0)," ")</f>
        <v>49</v>
      </c>
      <c r="S429" s="5" t="str">
        <f>IFERROR(CONCATENATE("(",R429,",",ROUND((1.2*W429),2),")")," ")</f>
        <v>(49,0.65)</v>
      </c>
      <c r="T429">
        <f>R429-L429</f>
        <v>8</v>
      </c>
      <c r="U429" s="7" t="str">
        <f>IF((AND(T429=0,H429&gt;=L429)),"Don’t change bids","OK")</f>
        <v>OK</v>
      </c>
      <c r="V429" t="e">
        <f>IF((MATCH(F429,W429,0)),"Same","Diff")</f>
        <v>#N/A</v>
      </c>
      <c r="W429" s="5">
        <f>ROUND(M429,2)</f>
        <v>0.54</v>
      </c>
      <c r="X429" s="5">
        <v>0.54</v>
      </c>
    </row>
    <row r="430" spans="1:24" x14ac:dyDescent="0.25">
      <c r="A430" t="s">
        <v>24</v>
      </c>
      <c r="B430" t="s">
        <v>728</v>
      </c>
      <c r="C430" t="s">
        <v>537</v>
      </c>
      <c r="D430" t="s">
        <v>546</v>
      </c>
      <c r="E430" t="s">
        <v>542</v>
      </c>
      <c r="F430" s="5">
        <v>0.51</v>
      </c>
      <c r="G430" s="9">
        <v>0.1</v>
      </c>
      <c r="H430" s="6">
        <f>G430*100</f>
        <v>10</v>
      </c>
      <c r="I430" t="s">
        <v>9713</v>
      </c>
      <c r="J430" t="s">
        <v>10765</v>
      </c>
      <c r="K430">
        <v>41</v>
      </c>
      <c r="L430">
        <v>41</v>
      </c>
      <c r="M430">
        <f>(F430*(1+0.05))</f>
        <v>0.53550000000000009</v>
      </c>
      <c r="N430">
        <f>IFERROR(ROUND(( (-1.208*LN(L430) + 7.5474 + 4.6991*(2.71828^(-0.009*L430)) + 0.0001*L430*L430 - 0.0432*L430 + 4.7166)/3),2), " ")</f>
        <v>3.14</v>
      </c>
      <c r="O430">
        <f>IFERROR(MAX(MIN(ROUND(N430*(Q430/P430),2),4.5),1.9)," ")</f>
        <v>2.96</v>
      </c>
      <c r="P430">
        <f>13.098*F430^-1.237</f>
        <v>30.125944956911496</v>
      </c>
      <c r="Q430">
        <f>13.098*M430^-1.237</f>
        <v>28.361520829940972</v>
      </c>
      <c r="R430" s="5">
        <f>IFERROR(ROUND(MAX(MIN((-105.4*LN(O430) + 163.83),95),10),0)," ")</f>
        <v>49</v>
      </c>
      <c r="S430" s="5" t="str">
        <f>IFERROR(CONCATENATE("(",R430,",",ROUND((1.2*W430),2),")")," ")</f>
        <v>(49,0.65)</v>
      </c>
      <c r="T430">
        <f>R430-L430</f>
        <v>8</v>
      </c>
      <c r="U430" s="7" t="str">
        <f>IF((AND(T430=0,H430&gt;=L430)),"Don’t change bids","OK")</f>
        <v>OK</v>
      </c>
      <c r="V430" t="e">
        <f>IF((MATCH(F430,W430,0)),"Same","Diff")</f>
        <v>#N/A</v>
      </c>
      <c r="W430" s="5">
        <f>ROUND(M430,2)</f>
        <v>0.54</v>
      </c>
      <c r="X430" s="5">
        <v>0.54</v>
      </c>
    </row>
    <row r="431" spans="1:24" x14ac:dyDescent="0.25">
      <c r="A431" t="s">
        <v>24</v>
      </c>
      <c r="B431" t="s">
        <v>729</v>
      </c>
      <c r="C431" t="s">
        <v>537</v>
      </c>
      <c r="D431" t="s">
        <v>727</v>
      </c>
      <c r="E431" t="s">
        <v>542</v>
      </c>
      <c r="F431" s="5">
        <v>0.51</v>
      </c>
      <c r="G431" s="9">
        <v>0.1</v>
      </c>
      <c r="H431" s="6">
        <f>G431*100</f>
        <v>10</v>
      </c>
      <c r="I431" t="s">
        <v>9713</v>
      </c>
      <c r="J431" t="s">
        <v>10765</v>
      </c>
      <c r="K431">
        <v>41</v>
      </c>
      <c r="L431">
        <v>41</v>
      </c>
      <c r="M431">
        <f>(F431*(1+0.05))</f>
        <v>0.53550000000000009</v>
      </c>
      <c r="N431">
        <f>IFERROR(ROUND(( (-1.208*LN(L431) + 7.5474 + 4.6991*(2.71828^(-0.009*L431)) + 0.0001*L431*L431 - 0.0432*L431 + 4.7166)/3),2), " ")</f>
        <v>3.14</v>
      </c>
      <c r="O431">
        <f>IFERROR(MAX(MIN(ROUND(N431*(Q431/P431),2),4.5),1.9)," ")</f>
        <v>2.96</v>
      </c>
      <c r="P431">
        <f>13.098*F431^-1.237</f>
        <v>30.125944956911496</v>
      </c>
      <c r="Q431">
        <f>13.098*M431^-1.237</f>
        <v>28.361520829940972</v>
      </c>
      <c r="R431" s="5">
        <f>IFERROR(ROUND(MAX(MIN((-105.4*LN(O431) + 163.83),95),10),0)," ")</f>
        <v>49</v>
      </c>
      <c r="S431" s="5" t="str">
        <f>IFERROR(CONCATENATE("(",R431,",",ROUND((1.2*W431),2),")")," ")</f>
        <v>(49,0.65)</v>
      </c>
      <c r="T431">
        <f>R431-L431</f>
        <v>8</v>
      </c>
      <c r="U431" s="7" t="str">
        <f>IF((AND(T431=0,H431&gt;=L431)),"Don’t change bids","OK")</f>
        <v>OK</v>
      </c>
      <c r="V431" t="e">
        <f>IF((MATCH(F431,W431,0)),"Same","Diff")</f>
        <v>#N/A</v>
      </c>
      <c r="W431" s="5">
        <f>ROUND(M431,2)</f>
        <v>0.54</v>
      </c>
      <c r="X431" s="5">
        <v>0.54</v>
      </c>
    </row>
    <row r="432" spans="1:24" x14ac:dyDescent="0.25">
      <c r="A432" t="s">
        <v>24</v>
      </c>
      <c r="B432" t="s">
        <v>730</v>
      </c>
      <c r="C432" t="s">
        <v>537</v>
      </c>
      <c r="D432" t="s">
        <v>548</v>
      </c>
      <c r="E432" t="s">
        <v>542</v>
      </c>
      <c r="F432" s="5">
        <v>0.51</v>
      </c>
      <c r="G432" s="9">
        <v>0.1</v>
      </c>
      <c r="H432" s="6">
        <f>G432*100</f>
        <v>10</v>
      </c>
      <c r="I432" t="s">
        <v>9713</v>
      </c>
      <c r="J432" t="s">
        <v>10765</v>
      </c>
      <c r="K432">
        <v>41</v>
      </c>
      <c r="L432">
        <v>41</v>
      </c>
      <c r="M432">
        <f>(F432*(1+0.05))</f>
        <v>0.53550000000000009</v>
      </c>
      <c r="N432">
        <f>IFERROR(ROUND(( (-1.208*LN(L432) + 7.5474 + 4.6991*(2.71828^(-0.009*L432)) + 0.0001*L432*L432 - 0.0432*L432 + 4.7166)/3),2), " ")</f>
        <v>3.14</v>
      </c>
      <c r="O432">
        <f>IFERROR(MAX(MIN(ROUND(N432*(Q432/P432),2),4.5),1.9)," ")</f>
        <v>2.96</v>
      </c>
      <c r="P432">
        <f>13.098*F432^-1.237</f>
        <v>30.125944956911496</v>
      </c>
      <c r="Q432">
        <f>13.098*M432^-1.237</f>
        <v>28.361520829940972</v>
      </c>
      <c r="R432" s="5">
        <f>IFERROR(ROUND(MAX(MIN((-105.4*LN(O432) + 163.83),95),10),0)," ")</f>
        <v>49</v>
      </c>
      <c r="S432" s="5" t="str">
        <f>IFERROR(CONCATENATE("(",R432,",",ROUND((1.2*W432),2),")")," ")</f>
        <v>(49,0.65)</v>
      </c>
      <c r="T432">
        <f>R432-L432</f>
        <v>8</v>
      </c>
      <c r="U432" s="7" t="str">
        <f>IF((AND(T432=0,H432&gt;=L432)),"Don’t change bids","OK")</f>
        <v>OK</v>
      </c>
      <c r="V432" t="e">
        <f>IF((MATCH(F432,W432,0)),"Same","Diff")</f>
        <v>#N/A</v>
      </c>
      <c r="W432" s="5">
        <f>ROUND(M432,2)</f>
        <v>0.54</v>
      </c>
      <c r="X432" s="5">
        <v>0.54</v>
      </c>
    </row>
    <row r="433" spans="1:24" x14ac:dyDescent="0.25">
      <c r="A433" t="s">
        <v>24</v>
      </c>
      <c r="B433" t="s">
        <v>731</v>
      </c>
      <c r="C433" t="s">
        <v>537</v>
      </c>
      <c r="D433" t="s">
        <v>548</v>
      </c>
      <c r="E433" t="s">
        <v>542</v>
      </c>
      <c r="F433" s="5">
        <v>0.51</v>
      </c>
      <c r="G433" s="9">
        <v>0.1</v>
      </c>
      <c r="H433" s="6">
        <f>G433*100</f>
        <v>10</v>
      </c>
      <c r="I433" t="s">
        <v>9713</v>
      </c>
      <c r="J433" t="s">
        <v>10765</v>
      </c>
      <c r="K433">
        <v>41</v>
      </c>
      <c r="L433">
        <v>41</v>
      </c>
      <c r="M433">
        <f>(F433*(1+0.05))</f>
        <v>0.53550000000000009</v>
      </c>
      <c r="N433">
        <f>IFERROR(ROUND(( (-1.208*LN(L433) + 7.5474 + 4.6991*(2.71828^(-0.009*L433)) + 0.0001*L433*L433 - 0.0432*L433 + 4.7166)/3),2), " ")</f>
        <v>3.14</v>
      </c>
      <c r="O433">
        <f>IFERROR(MAX(MIN(ROUND(N433*(Q433/P433),2),4.5),1.9)," ")</f>
        <v>2.96</v>
      </c>
      <c r="P433">
        <f>13.098*F433^-1.237</f>
        <v>30.125944956911496</v>
      </c>
      <c r="Q433">
        <f>13.098*M433^-1.237</f>
        <v>28.361520829940972</v>
      </c>
      <c r="R433" s="5">
        <f>IFERROR(ROUND(MAX(MIN((-105.4*LN(O433) + 163.83),95),10),0)," ")</f>
        <v>49</v>
      </c>
      <c r="S433" s="5" t="str">
        <f>IFERROR(CONCATENATE("(",R433,",",ROUND((1.2*W433),2),")")," ")</f>
        <v>(49,0.65)</v>
      </c>
      <c r="T433">
        <f>R433-L433</f>
        <v>8</v>
      </c>
      <c r="U433" s="7" t="str">
        <f>IF((AND(T433=0,H433&gt;=L433)),"Don’t change bids","OK")</f>
        <v>OK</v>
      </c>
      <c r="V433" t="e">
        <f>IF((MATCH(F433,W433,0)),"Same","Diff")</f>
        <v>#N/A</v>
      </c>
      <c r="W433" s="5">
        <f>ROUND(M433,2)</f>
        <v>0.54</v>
      </c>
      <c r="X433" s="5">
        <v>0.54</v>
      </c>
    </row>
    <row r="434" spans="1:24" x14ac:dyDescent="0.25">
      <c r="A434" t="s">
        <v>24</v>
      </c>
      <c r="B434" t="s">
        <v>732</v>
      </c>
      <c r="C434" t="s">
        <v>537</v>
      </c>
      <c r="D434" t="s">
        <v>733</v>
      </c>
      <c r="E434" t="s">
        <v>542</v>
      </c>
      <c r="F434" s="5">
        <v>0.51</v>
      </c>
      <c r="G434" s="9">
        <v>0.1</v>
      </c>
      <c r="H434" s="6">
        <f>G434*100</f>
        <v>10</v>
      </c>
      <c r="I434" t="s">
        <v>9713</v>
      </c>
      <c r="J434" t="s">
        <v>10765</v>
      </c>
      <c r="K434">
        <v>41</v>
      </c>
      <c r="L434">
        <v>41</v>
      </c>
      <c r="M434">
        <f>(F434*(1+0.05))</f>
        <v>0.53550000000000009</v>
      </c>
      <c r="N434">
        <f>IFERROR(ROUND(( (-1.208*LN(L434) + 7.5474 + 4.6991*(2.71828^(-0.009*L434)) + 0.0001*L434*L434 - 0.0432*L434 + 4.7166)/3),2), " ")</f>
        <v>3.14</v>
      </c>
      <c r="O434">
        <f>IFERROR(MAX(MIN(ROUND(N434*(Q434/P434),2),4.5),1.9)," ")</f>
        <v>2.96</v>
      </c>
      <c r="P434">
        <f>13.098*F434^-1.237</f>
        <v>30.125944956911496</v>
      </c>
      <c r="Q434">
        <f>13.098*M434^-1.237</f>
        <v>28.361520829940972</v>
      </c>
      <c r="R434" s="5">
        <f>IFERROR(ROUND(MAX(MIN((-105.4*LN(O434) + 163.83),95),10),0)," ")</f>
        <v>49</v>
      </c>
      <c r="S434" s="5" t="str">
        <f>IFERROR(CONCATENATE("(",R434,",",ROUND((1.2*W434),2),")")," ")</f>
        <v>(49,0.65)</v>
      </c>
      <c r="T434">
        <f>R434-L434</f>
        <v>8</v>
      </c>
      <c r="U434" s="7" t="str">
        <f>IF((AND(T434=0,H434&gt;=L434)),"Don’t change bids","OK")</f>
        <v>OK</v>
      </c>
      <c r="V434" t="e">
        <f>IF((MATCH(F434,W434,0)),"Same","Diff")</f>
        <v>#N/A</v>
      </c>
      <c r="W434" s="5">
        <f>ROUND(M434,2)</f>
        <v>0.54</v>
      </c>
      <c r="X434" s="5">
        <v>0.54</v>
      </c>
    </row>
    <row r="435" spans="1:24" x14ac:dyDescent="0.25">
      <c r="A435" t="s">
        <v>24</v>
      </c>
      <c r="B435" t="s">
        <v>734</v>
      </c>
      <c r="C435" t="s">
        <v>537</v>
      </c>
      <c r="D435" t="s">
        <v>735</v>
      </c>
      <c r="E435" t="s">
        <v>542</v>
      </c>
      <c r="F435" s="5">
        <v>0.51</v>
      </c>
      <c r="G435" s="9">
        <v>0.1</v>
      </c>
      <c r="H435" s="6">
        <f>G435*100</f>
        <v>10</v>
      </c>
      <c r="I435" t="s">
        <v>9713</v>
      </c>
      <c r="J435" t="s">
        <v>10765</v>
      </c>
      <c r="K435">
        <v>41</v>
      </c>
      <c r="L435">
        <v>41</v>
      </c>
      <c r="M435">
        <f>(F435*(1+0.05))</f>
        <v>0.53550000000000009</v>
      </c>
      <c r="N435">
        <f>IFERROR(ROUND(( (-1.208*LN(L435) + 7.5474 + 4.6991*(2.71828^(-0.009*L435)) + 0.0001*L435*L435 - 0.0432*L435 + 4.7166)/3),2), " ")</f>
        <v>3.14</v>
      </c>
      <c r="O435">
        <f>IFERROR(MAX(MIN(ROUND(N435*(Q435/P435),2),4.5),1.9)," ")</f>
        <v>2.96</v>
      </c>
      <c r="P435">
        <f>13.098*F435^-1.237</f>
        <v>30.125944956911496</v>
      </c>
      <c r="Q435">
        <f>13.098*M435^-1.237</f>
        <v>28.361520829940972</v>
      </c>
      <c r="R435" s="5">
        <f>IFERROR(ROUND(MAX(MIN((-105.4*LN(O435) + 163.83),95),10),0)," ")</f>
        <v>49</v>
      </c>
      <c r="S435" s="5" t="str">
        <f>IFERROR(CONCATENATE("(",R435,",",ROUND((1.2*W435),2),")")," ")</f>
        <v>(49,0.65)</v>
      </c>
      <c r="T435">
        <f>R435-L435</f>
        <v>8</v>
      </c>
      <c r="U435" s="7" t="str">
        <f>IF((AND(T435=0,H435&gt;=L435)),"Don’t change bids","OK")</f>
        <v>OK</v>
      </c>
      <c r="V435" t="e">
        <f>IF((MATCH(F435,W435,0)),"Same","Diff")</f>
        <v>#N/A</v>
      </c>
      <c r="W435" s="5">
        <f>ROUND(M435,2)</f>
        <v>0.54</v>
      </c>
      <c r="X435" s="5">
        <v>0.54</v>
      </c>
    </row>
    <row r="436" spans="1:24" x14ac:dyDescent="0.25">
      <c r="A436" t="s">
        <v>24</v>
      </c>
      <c r="B436" t="s">
        <v>736</v>
      </c>
      <c r="C436" t="s">
        <v>537</v>
      </c>
      <c r="D436" t="s">
        <v>733</v>
      </c>
      <c r="E436" t="s">
        <v>542</v>
      </c>
      <c r="F436" s="5">
        <v>0.51</v>
      </c>
      <c r="G436" s="9">
        <v>0.1</v>
      </c>
      <c r="H436" s="6">
        <f>G436*100</f>
        <v>10</v>
      </c>
      <c r="I436" t="s">
        <v>9713</v>
      </c>
      <c r="J436" t="s">
        <v>10765</v>
      </c>
      <c r="K436">
        <v>41</v>
      </c>
      <c r="L436">
        <v>41</v>
      </c>
      <c r="M436">
        <f>(F436*(1+0.05))</f>
        <v>0.53550000000000009</v>
      </c>
      <c r="N436">
        <f>IFERROR(ROUND(( (-1.208*LN(L436) + 7.5474 + 4.6991*(2.71828^(-0.009*L436)) + 0.0001*L436*L436 - 0.0432*L436 + 4.7166)/3),2), " ")</f>
        <v>3.14</v>
      </c>
      <c r="O436">
        <f>IFERROR(MAX(MIN(ROUND(N436*(Q436/P436),2),4.5),1.9)," ")</f>
        <v>2.96</v>
      </c>
      <c r="P436">
        <f>13.098*F436^-1.237</f>
        <v>30.125944956911496</v>
      </c>
      <c r="Q436">
        <f>13.098*M436^-1.237</f>
        <v>28.361520829940972</v>
      </c>
      <c r="R436" s="5">
        <f>IFERROR(ROUND(MAX(MIN((-105.4*LN(O436) + 163.83),95),10),0)," ")</f>
        <v>49</v>
      </c>
      <c r="S436" s="5" t="str">
        <f>IFERROR(CONCATENATE("(",R436,",",ROUND((1.2*W436),2),")")," ")</f>
        <v>(49,0.65)</v>
      </c>
      <c r="T436">
        <f>R436-L436</f>
        <v>8</v>
      </c>
      <c r="U436" s="7" t="str">
        <f>IF((AND(T436=0,H436&gt;=L436)),"Don’t change bids","OK")</f>
        <v>OK</v>
      </c>
      <c r="V436" t="e">
        <f>IF((MATCH(F436,W436,0)),"Same","Diff")</f>
        <v>#N/A</v>
      </c>
      <c r="W436" s="5">
        <f>ROUND(M436,2)</f>
        <v>0.54</v>
      </c>
      <c r="X436" s="5">
        <v>0.54</v>
      </c>
    </row>
    <row r="437" spans="1:24" x14ac:dyDescent="0.25">
      <c r="A437" t="s">
        <v>24</v>
      </c>
      <c r="B437" t="s">
        <v>737</v>
      </c>
      <c r="C437" t="s">
        <v>537</v>
      </c>
      <c r="D437" t="s">
        <v>681</v>
      </c>
      <c r="E437" t="s">
        <v>738</v>
      </c>
      <c r="F437" s="5">
        <v>0.53</v>
      </c>
      <c r="G437" s="9">
        <v>0.1</v>
      </c>
      <c r="H437" s="6">
        <f>G437*100</f>
        <v>10</v>
      </c>
      <c r="I437" t="s">
        <v>9722</v>
      </c>
      <c r="J437" t="s">
        <v>10765</v>
      </c>
      <c r="K437">
        <v>41</v>
      </c>
      <c r="L437">
        <v>41</v>
      </c>
      <c r="M437">
        <f>(F437*(1+0.05))</f>
        <v>0.55650000000000011</v>
      </c>
      <c r="N437">
        <f>IFERROR(ROUND(( (-1.208*LN(L437) + 7.5474 + 4.6991*(2.71828^(-0.009*L437)) + 0.0001*L437*L437 - 0.0432*L437 + 4.7166)/3),2), " ")</f>
        <v>3.14</v>
      </c>
      <c r="O437">
        <f>IFERROR(MAX(MIN(ROUND(N437*(Q437/P437),2),4.5),1.9)," ")</f>
        <v>2.96</v>
      </c>
      <c r="P437">
        <f>13.098*F437^-1.237</f>
        <v>28.726038314463455</v>
      </c>
      <c r="Q437">
        <f>13.098*M437^-1.237</f>
        <v>27.04360428137959</v>
      </c>
      <c r="R437" s="5">
        <f>IFERROR(ROUND(MAX(MIN((-105.4*LN(O437) + 163.83),95),10),0)," ")</f>
        <v>49</v>
      </c>
      <c r="S437" s="5" t="str">
        <f>IFERROR(CONCATENATE("(",R437,",",ROUND((1.2*W437),2),")")," ")</f>
        <v>(49,0.67)</v>
      </c>
      <c r="T437">
        <f>R437-L437</f>
        <v>8</v>
      </c>
      <c r="U437" s="7" t="str">
        <f>IF((AND(T437=0,H437&gt;=L437)),"Don’t change bids","OK")</f>
        <v>OK</v>
      </c>
      <c r="V437" t="e">
        <f>IF((MATCH(F437,W437,0)),"Same","Diff")</f>
        <v>#N/A</v>
      </c>
      <c r="W437" s="5">
        <f>ROUND(M437,2)</f>
        <v>0.56000000000000005</v>
      </c>
      <c r="X437" s="5">
        <v>0.56000000000000005</v>
      </c>
    </row>
    <row r="438" spans="1:24" x14ac:dyDescent="0.25">
      <c r="A438" t="s">
        <v>24</v>
      </c>
      <c r="B438" t="s">
        <v>739</v>
      </c>
      <c r="C438" t="s">
        <v>537</v>
      </c>
      <c r="D438" t="s">
        <v>681</v>
      </c>
      <c r="E438" t="s">
        <v>542</v>
      </c>
      <c r="F438" s="5">
        <v>0.51</v>
      </c>
      <c r="G438" s="9">
        <v>0.1</v>
      </c>
      <c r="H438" s="6">
        <f>G438*100</f>
        <v>10</v>
      </c>
      <c r="I438" t="s">
        <v>9713</v>
      </c>
      <c r="J438" t="s">
        <v>10765</v>
      </c>
      <c r="K438">
        <v>41</v>
      </c>
      <c r="L438">
        <v>41</v>
      </c>
      <c r="M438">
        <f>(F438*(1+0.05))</f>
        <v>0.53550000000000009</v>
      </c>
      <c r="N438">
        <f>IFERROR(ROUND(( (-1.208*LN(L438) + 7.5474 + 4.6991*(2.71828^(-0.009*L438)) + 0.0001*L438*L438 - 0.0432*L438 + 4.7166)/3),2), " ")</f>
        <v>3.14</v>
      </c>
      <c r="O438">
        <f>IFERROR(MAX(MIN(ROUND(N438*(Q438/P438),2),4.5),1.9)," ")</f>
        <v>2.96</v>
      </c>
      <c r="P438">
        <f>13.098*F438^-1.237</f>
        <v>30.125944956911496</v>
      </c>
      <c r="Q438">
        <f>13.098*M438^-1.237</f>
        <v>28.361520829940972</v>
      </c>
      <c r="R438" s="5">
        <f>IFERROR(ROUND(MAX(MIN((-105.4*LN(O438) + 163.83),95),10),0)," ")</f>
        <v>49</v>
      </c>
      <c r="S438" s="5" t="str">
        <f>IFERROR(CONCATENATE("(",R438,",",ROUND((1.2*W438),2),")")," ")</f>
        <v>(49,0.65)</v>
      </c>
      <c r="T438">
        <f>R438-L438</f>
        <v>8</v>
      </c>
      <c r="U438" s="7" t="str">
        <f>IF((AND(T438=0,H438&gt;=L438)),"Don’t change bids","OK")</f>
        <v>OK</v>
      </c>
      <c r="V438" t="e">
        <f>IF((MATCH(F438,W438,0)),"Same","Diff")</f>
        <v>#N/A</v>
      </c>
      <c r="W438" s="5">
        <f>ROUND(M438,2)</f>
        <v>0.54</v>
      </c>
      <c r="X438" s="5">
        <v>0.54</v>
      </c>
    </row>
    <row r="439" spans="1:24" x14ac:dyDescent="0.25">
      <c r="A439" t="s">
        <v>24</v>
      </c>
      <c r="B439" t="s">
        <v>740</v>
      </c>
      <c r="C439" t="s">
        <v>537</v>
      </c>
      <c r="D439" t="s">
        <v>741</v>
      </c>
      <c r="E439" t="s">
        <v>542</v>
      </c>
      <c r="F439" s="5">
        <v>0.51</v>
      </c>
      <c r="G439" s="9">
        <v>0.1</v>
      </c>
      <c r="H439" s="6">
        <f>G439*100</f>
        <v>10</v>
      </c>
      <c r="I439" t="s">
        <v>9713</v>
      </c>
      <c r="J439" t="s">
        <v>10765</v>
      </c>
      <c r="K439">
        <v>41</v>
      </c>
      <c r="L439">
        <v>41</v>
      </c>
      <c r="M439">
        <f>(F439*(1+0.05))</f>
        <v>0.53550000000000009</v>
      </c>
      <c r="N439">
        <f>IFERROR(ROUND(( (-1.208*LN(L439) + 7.5474 + 4.6991*(2.71828^(-0.009*L439)) + 0.0001*L439*L439 - 0.0432*L439 + 4.7166)/3),2), " ")</f>
        <v>3.14</v>
      </c>
      <c r="O439">
        <f>IFERROR(MAX(MIN(ROUND(N439*(Q439/P439),2),4.5),1.9)," ")</f>
        <v>2.96</v>
      </c>
      <c r="P439">
        <f>13.098*F439^-1.237</f>
        <v>30.125944956911496</v>
      </c>
      <c r="Q439">
        <f>13.098*M439^-1.237</f>
        <v>28.361520829940972</v>
      </c>
      <c r="R439" s="5">
        <f>IFERROR(ROUND(MAX(MIN((-105.4*LN(O439) + 163.83),95),10),0)," ")</f>
        <v>49</v>
      </c>
      <c r="S439" s="5" t="str">
        <f>IFERROR(CONCATENATE("(",R439,",",ROUND((1.2*W439),2),")")," ")</f>
        <v>(49,0.65)</v>
      </c>
      <c r="T439">
        <f>R439-L439</f>
        <v>8</v>
      </c>
      <c r="U439" s="7" t="str">
        <f>IF((AND(T439=0,H439&gt;=L439)),"Don’t change bids","OK")</f>
        <v>OK</v>
      </c>
      <c r="V439" t="e">
        <f>IF((MATCH(F439,W439,0)),"Same","Diff")</f>
        <v>#N/A</v>
      </c>
      <c r="W439" s="5">
        <f>ROUND(M439,2)</f>
        <v>0.54</v>
      </c>
      <c r="X439" s="5">
        <v>0.54</v>
      </c>
    </row>
    <row r="440" spans="1:24" x14ac:dyDescent="0.25">
      <c r="A440" t="s">
        <v>24</v>
      </c>
      <c r="B440" t="s">
        <v>742</v>
      </c>
      <c r="C440" t="s">
        <v>537</v>
      </c>
      <c r="D440" t="s">
        <v>741</v>
      </c>
      <c r="E440" t="s">
        <v>542</v>
      </c>
      <c r="F440" s="5">
        <v>0.51</v>
      </c>
      <c r="G440" s="9">
        <v>0.1</v>
      </c>
      <c r="H440" s="6">
        <f>G440*100</f>
        <v>10</v>
      </c>
      <c r="I440" t="s">
        <v>9713</v>
      </c>
      <c r="J440" t="s">
        <v>10765</v>
      </c>
      <c r="K440">
        <v>41</v>
      </c>
      <c r="L440">
        <v>41</v>
      </c>
      <c r="M440">
        <f>(F440*(1+0.05))</f>
        <v>0.53550000000000009</v>
      </c>
      <c r="N440">
        <f>IFERROR(ROUND(( (-1.208*LN(L440) + 7.5474 + 4.6991*(2.71828^(-0.009*L440)) + 0.0001*L440*L440 - 0.0432*L440 + 4.7166)/3),2), " ")</f>
        <v>3.14</v>
      </c>
      <c r="O440">
        <f>IFERROR(MAX(MIN(ROUND(N440*(Q440/P440),2),4.5),1.9)," ")</f>
        <v>2.96</v>
      </c>
      <c r="P440">
        <f>13.098*F440^-1.237</f>
        <v>30.125944956911496</v>
      </c>
      <c r="Q440">
        <f>13.098*M440^-1.237</f>
        <v>28.361520829940972</v>
      </c>
      <c r="R440" s="5">
        <f>IFERROR(ROUND(MAX(MIN((-105.4*LN(O440) + 163.83),95),10),0)," ")</f>
        <v>49</v>
      </c>
      <c r="S440" s="5" t="str">
        <f>IFERROR(CONCATENATE("(",R440,",",ROUND((1.2*W440),2),")")," ")</f>
        <v>(49,0.65)</v>
      </c>
      <c r="T440">
        <f>R440-L440</f>
        <v>8</v>
      </c>
      <c r="U440" s="7" t="str">
        <f>IF((AND(T440=0,H440&gt;=L440)),"Don’t change bids","OK")</f>
        <v>OK</v>
      </c>
      <c r="V440" t="e">
        <f>IF((MATCH(F440,W440,0)),"Same","Diff")</f>
        <v>#N/A</v>
      </c>
      <c r="W440" s="5">
        <f>ROUND(M440,2)</f>
        <v>0.54</v>
      </c>
      <c r="X440" s="5">
        <v>0.54</v>
      </c>
    </row>
    <row r="441" spans="1:24" x14ac:dyDescent="0.25">
      <c r="A441" t="s">
        <v>24</v>
      </c>
      <c r="B441" t="s">
        <v>743</v>
      </c>
      <c r="C441" t="s">
        <v>537</v>
      </c>
      <c r="D441" t="s">
        <v>676</v>
      </c>
      <c r="E441" t="s">
        <v>542</v>
      </c>
      <c r="F441" s="5">
        <v>0.51</v>
      </c>
      <c r="G441" s="9">
        <v>0.1</v>
      </c>
      <c r="H441" s="6">
        <f>G441*100</f>
        <v>10</v>
      </c>
      <c r="I441" t="s">
        <v>9713</v>
      </c>
      <c r="J441" t="s">
        <v>10765</v>
      </c>
      <c r="K441">
        <v>41</v>
      </c>
      <c r="L441">
        <v>41</v>
      </c>
      <c r="M441">
        <f>(F441*(1+0.05))</f>
        <v>0.53550000000000009</v>
      </c>
      <c r="N441">
        <f>IFERROR(ROUND(( (-1.208*LN(L441) + 7.5474 + 4.6991*(2.71828^(-0.009*L441)) + 0.0001*L441*L441 - 0.0432*L441 + 4.7166)/3),2), " ")</f>
        <v>3.14</v>
      </c>
      <c r="O441">
        <f>IFERROR(MAX(MIN(ROUND(N441*(Q441/P441),2),4.5),1.9)," ")</f>
        <v>2.96</v>
      </c>
      <c r="P441">
        <f>13.098*F441^-1.237</f>
        <v>30.125944956911496</v>
      </c>
      <c r="Q441">
        <f>13.098*M441^-1.237</f>
        <v>28.361520829940972</v>
      </c>
      <c r="R441" s="5">
        <f>IFERROR(ROUND(MAX(MIN((-105.4*LN(O441) + 163.83),95),10),0)," ")</f>
        <v>49</v>
      </c>
      <c r="S441" s="5" t="str">
        <f>IFERROR(CONCATENATE("(",R441,",",ROUND((1.2*W441),2),")")," ")</f>
        <v>(49,0.65)</v>
      </c>
      <c r="T441">
        <f>R441-L441</f>
        <v>8</v>
      </c>
      <c r="U441" s="7" t="str">
        <f>IF((AND(T441=0,H441&gt;=L441)),"Don’t change bids","OK")</f>
        <v>OK</v>
      </c>
      <c r="V441" t="e">
        <f>IF((MATCH(F441,W441,0)),"Same","Diff")</f>
        <v>#N/A</v>
      </c>
      <c r="W441" s="5">
        <f>ROUND(M441,2)</f>
        <v>0.54</v>
      </c>
      <c r="X441" s="5">
        <v>0.54</v>
      </c>
    </row>
    <row r="442" spans="1:24" x14ac:dyDescent="0.25">
      <c r="A442" t="s">
        <v>24</v>
      </c>
      <c r="B442" t="s">
        <v>744</v>
      </c>
      <c r="C442" t="s">
        <v>537</v>
      </c>
      <c r="D442" t="s">
        <v>676</v>
      </c>
      <c r="E442" t="s">
        <v>542</v>
      </c>
      <c r="F442" s="5">
        <v>0.51</v>
      </c>
      <c r="G442" s="9">
        <v>0.1</v>
      </c>
      <c r="H442" s="6">
        <f>G442*100</f>
        <v>10</v>
      </c>
      <c r="I442" t="s">
        <v>9713</v>
      </c>
      <c r="J442" t="s">
        <v>10765</v>
      </c>
      <c r="K442">
        <v>41</v>
      </c>
      <c r="L442">
        <v>41</v>
      </c>
      <c r="M442">
        <f>(F442*(1+0.05))</f>
        <v>0.53550000000000009</v>
      </c>
      <c r="N442">
        <f>IFERROR(ROUND(( (-1.208*LN(L442) + 7.5474 + 4.6991*(2.71828^(-0.009*L442)) + 0.0001*L442*L442 - 0.0432*L442 + 4.7166)/3),2), " ")</f>
        <v>3.14</v>
      </c>
      <c r="O442">
        <f>IFERROR(MAX(MIN(ROUND(N442*(Q442/P442),2),4.5),1.9)," ")</f>
        <v>2.96</v>
      </c>
      <c r="P442">
        <f>13.098*F442^-1.237</f>
        <v>30.125944956911496</v>
      </c>
      <c r="Q442">
        <f>13.098*M442^-1.237</f>
        <v>28.361520829940972</v>
      </c>
      <c r="R442" s="5">
        <f>IFERROR(ROUND(MAX(MIN((-105.4*LN(O442) + 163.83),95),10),0)," ")</f>
        <v>49</v>
      </c>
      <c r="S442" s="5" t="str">
        <f>IFERROR(CONCATENATE("(",R442,",",ROUND((1.2*W442),2),")")," ")</f>
        <v>(49,0.65)</v>
      </c>
      <c r="T442">
        <f>R442-L442</f>
        <v>8</v>
      </c>
      <c r="U442" s="7" t="str">
        <f>IF((AND(T442=0,H442&gt;=L442)),"Don’t change bids","OK")</f>
        <v>OK</v>
      </c>
      <c r="V442" t="e">
        <f>IF((MATCH(F442,W442,0)),"Same","Diff")</f>
        <v>#N/A</v>
      </c>
      <c r="W442" s="5">
        <f>ROUND(M442,2)</f>
        <v>0.54</v>
      </c>
      <c r="X442" s="5">
        <v>0.54</v>
      </c>
    </row>
    <row r="443" spans="1:24" x14ac:dyDescent="0.25">
      <c r="A443" t="s">
        <v>24</v>
      </c>
      <c r="B443" t="s">
        <v>745</v>
      </c>
      <c r="C443" t="s">
        <v>537</v>
      </c>
      <c r="D443" t="s">
        <v>676</v>
      </c>
      <c r="E443" t="s">
        <v>542</v>
      </c>
      <c r="F443" s="5">
        <v>0.51</v>
      </c>
      <c r="G443" s="9">
        <v>0.1</v>
      </c>
      <c r="H443" s="6">
        <f>G443*100</f>
        <v>10</v>
      </c>
      <c r="I443" t="s">
        <v>9713</v>
      </c>
      <c r="J443" t="s">
        <v>10765</v>
      </c>
      <c r="K443">
        <v>41</v>
      </c>
      <c r="L443">
        <v>41</v>
      </c>
      <c r="M443">
        <f>(F443*(1+0.05))</f>
        <v>0.53550000000000009</v>
      </c>
      <c r="N443">
        <f>IFERROR(ROUND(( (-1.208*LN(L443) + 7.5474 + 4.6991*(2.71828^(-0.009*L443)) + 0.0001*L443*L443 - 0.0432*L443 + 4.7166)/3),2), " ")</f>
        <v>3.14</v>
      </c>
      <c r="O443">
        <f>IFERROR(MAX(MIN(ROUND(N443*(Q443/P443),2),4.5),1.9)," ")</f>
        <v>2.96</v>
      </c>
      <c r="P443">
        <f>13.098*F443^-1.237</f>
        <v>30.125944956911496</v>
      </c>
      <c r="Q443">
        <f>13.098*M443^-1.237</f>
        <v>28.361520829940972</v>
      </c>
      <c r="R443" s="5">
        <f>IFERROR(ROUND(MAX(MIN((-105.4*LN(O443) + 163.83),95),10),0)," ")</f>
        <v>49</v>
      </c>
      <c r="S443" s="5" t="str">
        <f>IFERROR(CONCATENATE("(",R443,",",ROUND((1.2*W443),2),")")," ")</f>
        <v>(49,0.65)</v>
      </c>
      <c r="T443">
        <f>R443-L443</f>
        <v>8</v>
      </c>
      <c r="U443" s="7" t="str">
        <f>IF((AND(T443=0,H443&gt;=L443)),"Don’t change bids","OK")</f>
        <v>OK</v>
      </c>
      <c r="V443" t="e">
        <f>IF((MATCH(F443,W443,0)),"Same","Diff")</f>
        <v>#N/A</v>
      </c>
      <c r="W443" s="5">
        <f>ROUND(M443,2)</f>
        <v>0.54</v>
      </c>
      <c r="X443" s="5">
        <v>0.54</v>
      </c>
    </row>
    <row r="444" spans="1:24" x14ac:dyDescent="0.25">
      <c r="A444" t="s">
        <v>24</v>
      </c>
      <c r="B444" t="s">
        <v>746</v>
      </c>
      <c r="C444" t="s">
        <v>537</v>
      </c>
      <c r="D444" t="s">
        <v>676</v>
      </c>
      <c r="E444" t="s">
        <v>542</v>
      </c>
      <c r="F444" s="5">
        <v>0.51</v>
      </c>
      <c r="G444" s="9">
        <v>0.1</v>
      </c>
      <c r="H444" s="6">
        <f>G444*100</f>
        <v>10</v>
      </c>
      <c r="I444" t="s">
        <v>9713</v>
      </c>
      <c r="J444" t="s">
        <v>10765</v>
      </c>
      <c r="K444">
        <v>41</v>
      </c>
      <c r="L444">
        <v>41</v>
      </c>
      <c r="M444">
        <f>(F444*(1+0.05))</f>
        <v>0.53550000000000009</v>
      </c>
      <c r="N444">
        <f>IFERROR(ROUND(( (-1.208*LN(L444) + 7.5474 + 4.6991*(2.71828^(-0.009*L444)) + 0.0001*L444*L444 - 0.0432*L444 + 4.7166)/3),2), " ")</f>
        <v>3.14</v>
      </c>
      <c r="O444">
        <f>IFERROR(MAX(MIN(ROUND(N444*(Q444/P444),2),4.5),1.9)," ")</f>
        <v>2.96</v>
      </c>
      <c r="P444">
        <f>13.098*F444^-1.237</f>
        <v>30.125944956911496</v>
      </c>
      <c r="Q444">
        <f>13.098*M444^-1.237</f>
        <v>28.361520829940972</v>
      </c>
      <c r="R444" s="5">
        <f>IFERROR(ROUND(MAX(MIN((-105.4*LN(O444) + 163.83),95),10),0)," ")</f>
        <v>49</v>
      </c>
      <c r="S444" s="5" t="str">
        <f>IFERROR(CONCATENATE("(",R444,",",ROUND((1.2*W444),2),")")," ")</f>
        <v>(49,0.65)</v>
      </c>
      <c r="T444">
        <f>R444-L444</f>
        <v>8</v>
      </c>
      <c r="U444" s="7" t="str">
        <f>IF((AND(T444=0,H444&gt;=L444)),"Don’t change bids","OK")</f>
        <v>OK</v>
      </c>
      <c r="V444" t="e">
        <f>IF((MATCH(F444,W444,0)),"Same","Diff")</f>
        <v>#N/A</v>
      </c>
      <c r="W444" s="5">
        <f>ROUND(M444,2)</f>
        <v>0.54</v>
      </c>
      <c r="X444" s="5">
        <v>0.54</v>
      </c>
    </row>
    <row r="445" spans="1:24" x14ac:dyDescent="0.25">
      <c r="A445" t="s">
        <v>24</v>
      </c>
      <c r="B445" t="s">
        <v>747</v>
      </c>
      <c r="C445" t="s">
        <v>537</v>
      </c>
      <c r="D445" t="s">
        <v>676</v>
      </c>
      <c r="E445" t="s">
        <v>542</v>
      </c>
      <c r="F445" s="5">
        <v>0.51</v>
      </c>
      <c r="G445" s="9">
        <v>0.1</v>
      </c>
      <c r="H445" s="6">
        <f>G445*100</f>
        <v>10</v>
      </c>
      <c r="I445" t="s">
        <v>9713</v>
      </c>
      <c r="J445" t="s">
        <v>10765</v>
      </c>
      <c r="K445">
        <v>41</v>
      </c>
      <c r="L445">
        <v>41</v>
      </c>
      <c r="M445">
        <f>(F445*(1+0.05))</f>
        <v>0.53550000000000009</v>
      </c>
      <c r="N445">
        <f>IFERROR(ROUND(( (-1.208*LN(L445) + 7.5474 + 4.6991*(2.71828^(-0.009*L445)) + 0.0001*L445*L445 - 0.0432*L445 + 4.7166)/3),2), " ")</f>
        <v>3.14</v>
      </c>
      <c r="O445">
        <f>IFERROR(MAX(MIN(ROUND(N445*(Q445/P445),2),4.5),1.9)," ")</f>
        <v>2.96</v>
      </c>
      <c r="P445">
        <f>13.098*F445^-1.237</f>
        <v>30.125944956911496</v>
      </c>
      <c r="Q445">
        <f>13.098*M445^-1.237</f>
        <v>28.361520829940972</v>
      </c>
      <c r="R445" s="5">
        <f>IFERROR(ROUND(MAX(MIN((-105.4*LN(O445) + 163.83),95),10),0)," ")</f>
        <v>49</v>
      </c>
      <c r="S445" s="5" t="str">
        <f>IFERROR(CONCATENATE("(",R445,",",ROUND((1.2*W445),2),")")," ")</f>
        <v>(49,0.65)</v>
      </c>
      <c r="T445">
        <f>R445-L445</f>
        <v>8</v>
      </c>
      <c r="U445" s="7" t="str">
        <f>IF((AND(T445=0,H445&gt;=L445)),"Don’t change bids","OK")</f>
        <v>OK</v>
      </c>
      <c r="V445" t="e">
        <f>IF((MATCH(F445,W445,0)),"Same","Diff")</f>
        <v>#N/A</v>
      </c>
      <c r="W445" s="5">
        <f>ROUND(M445,2)</f>
        <v>0.54</v>
      </c>
      <c r="X445" s="5">
        <v>0.54</v>
      </c>
    </row>
    <row r="446" spans="1:24" x14ac:dyDescent="0.25">
      <c r="A446" t="s">
        <v>24</v>
      </c>
      <c r="B446" t="s">
        <v>748</v>
      </c>
      <c r="C446" t="s">
        <v>537</v>
      </c>
      <c r="D446" t="s">
        <v>718</v>
      </c>
      <c r="E446" t="s">
        <v>542</v>
      </c>
      <c r="F446" s="5">
        <v>0.51</v>
      </c>
      <c r="G446" s="9">
        <v>0.1</v>
      </c>
      <c r="H446" s="6">
        <f>G446*100</f>
        <v>10</v>
      </c>
      <c r="I446" t="s">
        <v>9713</v>
      </c>
      <c r="J446" t="s">
        <v>10765</v>
      </c>
      <c r="K446">
        <v>41</v>
      </c>
      <c r="L446">
        <v>41</v>
      </c>
      <c r="M446">
        <f>(F446*(1+0.05))</f>
        <v>0.53550000000000009</v>
      </c>
      <c r="N446">
        <f>IFERROR(ROUND(( (-1.208*LN(L446) + 7.5474 + 4.6991*(2.71828^(-0.009*L446)) + 0.0001*L446*L446 - 0.0432*L446 + 4.7166)/3),2), " ")</f>
        <v>3.14</v>
      </c>
      <c r="O446">
        <f>IFERROR(MAX(MIN(ROUND(N446*(Q446/P446),2),4.5),1.9)," ")</f>
        <v>2.96</v>
      </c>
      <c r="P446">
        <f>13.098*F446^-1.237</f>
        <v>30.125944956911496</v>
      </c>
      <c r="Q446">
        <f>13.098*M446^-1.237</f>
        <v>28.361520829940972</v>
      </c>
      <c r="R446" s="5">
        <f>IFERROR(ROUND(MAX(MIN((-105.4*LN(O446) + 163.83),95),10),0)," ")</f>
        <v>49</v>
      </c>
      <c r="S446" s="5" t="str">
        <f>IFERROR(CONCATENATE("(",R446,",",ROUND((1.2*W446),2),")")," ")</f>
        <v>(49,0.65)</v>
      </c>
      <c r="T446">
        <f>R446-L446</f>
        <v>8</v>
      </c>
      <c r="U446" s="7" t="str">
        <f>IF((AND(T446=0,H446&gt;=L446)),"Don’t change bids","OK")</f>
        <v>OK</v>
      </c>
      <c r="V446" t="e">
        <f>IF((MATCH(F446,W446,0)),"Same","Diff")</f>
        <v>#N/A</v>
      </c>
      <c r="W446" s="5">
        <f>ROUND(M446,2)</f>
        <v>0.54</v>
      </c>
      <c r="X446" s="5">
        <v>0.54</v>
      </c>
    </row>
    <row r="447" spans="1:24" x14ac:dyDescent="0.25">
      <c r="A447" t="s">
        <v>24</v>
      </c>
      <c r="B447" t="s">
        <v>749</v>
      </c>
      <c r="C447" t="s">
        <v>537</v>
      </c>
      <c r="D447" t="s">
        <v>633</v>
      </c>
      <c r="E447" t="s">
        <v>542</v>
      </c>
      <c r="F447" s="5">
        <v>0.51</v>
      </c>
      <c r="G447" s="9">
        <v>0.1</v>
      </c>
      <c r="H447" s="6">
        <f>G447*100</f>
        <v>10</v>
      </c>
      <c r="I447" t="s">
        <v>9713</v>
      </c>
      <c r="J447" t="s">
        <v>10765</v>
      </c>
      <c r="K447">
        <v>41</v>
      </c>
      <c r="L447">
        <v>41</v>
      </c>
      <c r="M447">
        <f>(F447*(1+0.05))</f>
        <v>0.53550000000000009</v>
      </c>
      <c r="N447">
        <f>IFERROR(ROUND(( (-1.208*LN(L447) + 7.5474 + 4.6991*(2.71828^(-0.009*L447)) + 0.0001*L447*L447 - 0.0432*L447 + 4.7166)/3),2), " ")</f>
        <v>3.14</v>
      </c>
      <c r="O447">
        <f>IFERROR(MAX(MIN(ROUND(N447*(Q447/P447),2),4.5),1.9)," ")</f>
        <v>2.96</v>
      </c>
      <c r="P447">
        <f>13.098*F447^-1.237</f>
        <v>30.125944956911496</v>
      </c>
      <c r="Q447">
        <f>13.098*M447^-1.237</f>
        <v>28.361520829940972</v>
      </c>
      <c r="R447" s="5">
        <f>IFERROR(ROUND(MAX(MIN((-105.4*LN(O447) + 163.83),95),10),0)," ")</f>
        <v>49</v>
      </c>
      <c r="S447" s="5" t="str">
        <f>IFERROR(CONCATENATE("(",R447,",",ROUND((1.2*W447),2),")")," ")</f>
        <v>(49,0.65)</v>
      </c>
      <c r="T447">
        <f>R447-L447</f>
        <v>8</v>
      </c>
      <c r="U447" s="7" t="str">
        <f>IF((AND(T447=0,H447&gt;=L447)),"Don’t change bids","OK")</f>
        <v>OK</v>
      </c>
      <c r="V447" t="e">
        <f>IF((MATCH(F447,W447,0)),"Same","Diff")</f>
        <v>#N/A</v>
      </c>
      <c r="W447" s="5">
        <f>ROUND(M447,2)</f>
        <v>0.54</v>
      </c>
      <c r="X447" s="5">
        <v>0.54</v>
      </c>
    </row>
    <row r="448" spans="1:24" x14ac:dyDescent="0.25">
      <c r="A448" t="s">
        <v>24</v>
      </c>
      <c r="B448" t="s">
        <v>750</v>
      </c>
      <c r="C448" t="s">
        <v>537</v>
      </c>
      <c r="D448" t="s">
        <v>633</v>
      </c>
      <c r="E448" t="s">
        <v>542</v>
      </c>
      <c r="F448" s="5">
        <v>0.51</v>
      </c>
      <c r="G448" s="9">
        <v>0.1</v>
      </c>
      <c r="H448" s="6">
        <f>G448*100</f>
        <v>10</v>
      </c>
      <c r="I448" t="s">
        <v>9713</v>
      </c>
      <c r="J448" t="s">
        <v>10765</v>
      </c>
      <c r="K448">
        <v>41</v>
      </c>
      <c r="L448">
        <v>41</v>
      </c>
      <c r="M448">
        <f>(F448*(1+0.05))</f>
        <v>0.53550000000000009</v>
      </c>
      <c r="N448">
        <f>IFERROR(ROUND(( (-1.208*LN(L448) + 7.5474 + 4.6991*(2.71828^(-0.009*L448)) + 0.0001*L448*L448 - 0.0432*L448 + 4.7166)/3),2), " ")</f>
        <v>3.14</v>
      </c>
      <c r="O448">
        <f>IFERROR(MAX(MIN(ROUND(N448*(Q448/P448),2),4.5),1.9)," ")</f>
        <v>2.96</v>
      </c>
      <c r="P448">
        <f>13.098*F448^-1.237</f>
        <v>30.125944956911496</v>
      </c>
      <c r="Q448">
        <f>13.098*M448^-1.237</f>
        <v>28.361520829940972</v>
      </c>
      <c r="R448" s="5">
        <f>IFERROR(ROUND(MAX(MIN((-105.4*LN(O448) + 163.83),95),10),0)," ")</f>
        <v>49</v>
      </c>
      <c r="S448" s="5" t="str">
        <f>IFERROR(CONCATENATE("(",R448,",",ROUND((1.2*W448),2),")")," ")</f>
        <v>(49,0.65)</v>
      </c>
      <c r="T448">
        <f>R448-L448</f>
        <v>8</v>
      </c>
      <c r="U448" s="7" t="str">
        <f>IF((AND(T448=0,H448&gt;=L448)),"Don’t change bids","OK")</f>
        <v>OK</v>
      </c>
      <c r="V448" t="e">
        <f>IF((MATCH(F448,W448,0)),"Same","Diff")</f>
        <v>#N/A</v>
      </c>
      <c r="W448" s="5">
        <f>ROUND(M448,2)</f>
        <v>0.54</v>
      </c>
      <c r="X448" s="5">
        <v>0.54</v>
      </c>
    </row>
    <row r="449" spans="1:24" x14ac:dyDescent="0.25">
      <c r="A449" t="s">
        <v>24</v>
      </c>
      <c r="B449" t="s">
        <v>751</v>
      </c>
      <c r="C449" t="s">
        <v>537</v>
      </c>
      <c r="D449" t="s">
        <v>635</v>
      </c>
      <c r="E449" t="s">
        <v>559</v>
      </c>
      <c r="F449" s="5">
        <v>0.47</v>
      </c>
      <c r="G449" s="9">
        <v>0.1</v>
      </c>
      <c r="H449" s="6">
        <f>G449*100</f>
        <v>10</v>
      </c>
      <c r="I449" t="s">
        <v>9714</v>
      </c>
      <c r="J449" t="s">
        <v>10765</v>
      </c>
      <c r="K449">
        <v>41</v>
      </c>
      <c r="L449">
        <v>41</v>
      </c>
      <c r="M449">
        <f>(F449*(1+0.05))</f>
        <v>0.49349999999999999</v>
      </c>
      <c r="N449">
        <f>IFERROR(ROUND(( (-1.208*LN(L449) + 7.5474 + 4.6991*(2.71828^(-0.009*L449)) + 0.0001*L449*L449 - 0.0432*L449 + 4.7166)/3),2), " ")</f>
        <v>3.14</v>
      </c>
      <c r="O449">
        <f>IFERROR(MAX(MIN(ROUND(N449*(Q449/P449),2),4.5),1.9)," ")</f>
        <v>2.96</v>
      </c>
      <c r="P449">
        <f>13.098*F449^-1.237</f>
        <v>33.328819846527928</v>
      </c>
      <c r="Q449">
        <f>13.098*M449^-1.237</f>
        <v>31.376808915591916</v>
      </c>
      <c r="R449" s="5">
        <f>IFERROR(ROUND(MAX(MIN((-105.4*LN(O449) + 163.83),95),10),0)," ")</f>
        <v>49</v>
      </c>
      <c r="S449" s="5" t="str">
        <f>IFERROR(CONCATENATE("(",R449,",",ROUND((1.2*W449),2),")")," ")</f>
        <v>(49,0.59)</v>
      </c>
      <c r="T449">
        <f>R449-L449</f>
        <v>8</v>
      </c>
      <c r="U449" s="7" t="str">
        <f>IF((AND(T449=0,H449&gt;=L449)),"Don’t change bids","OK")</f>
        <v>OK</v>
      </c>
      <c r="V449" t="e">
        <f>IF((MATCH(F449,W449,0)),"Same","Diff")</f>
        <v>#N/A</v>
      </c>
      <c r="W449" s="5">
        <f>ROUND(M449,2)</f>
        <v>0.49</v>
      </c>
      <c r="X449" s="5">
        <v>0.49</v>
      </c>
    </row>
    <row r="450" spans="1:24" x14ac:dyDescent="0.25">
      <c r="A450" t="s">
        <v>24</v>
      </c>
      <c r="B450" t="s">
        <v>752</v>
      </c>
      <c r="C450" t="s">
        <v>537</v>
      </c>
      <c r="D450" t="s">
        <v>741</v>
      </c>
      <c r="E450" t="s">
        <v>542</v>
      </c>
      <c r="F450" s="5">
        <v>0.51</v>
      </c>
      <c r="G450" s="9">
        <v>0.1</v>
      </c>
      <c r="H450" s="6">
        <f>G450*100</f>
        <v>10</v>
      </c>
      <c r="I450" t="s">
        <v>9713</v>
      </c>
      <c r="J450" t="s">
        <v>10765</v>
      </c>
      <c r="K450">
        <v>41</v>
      </c>
      <c r="L450">
        <v>41</v>
      </c>
      <c r="M450">
        <f>(F450*(1+0.05))</f>
        <v>0.53550000000000009</v>
      </c>
      <c r="N450">
        <f>IFERROR(ROUND(( (-1.208*LN(L450) + 7.5474 + 4.6991*(2.71828^(-0.009*L450)) + 0.0001*L450*L450 - 0.0432*L450 + 4.7166)/3),2), " ")</f>
        <v>3.14</v>
      </c>
      <c r="O450">
        <f>IFERROR(MAX(MIN(ROUND(N450*(Q450/P450),2),4.5),1.9)," ")</f>
        <v>2.96</v>
      </c>
      <c r="P450">
        <f>13.098*F450^-1.237</f>
        <v>30.125944956911496</v>
      </c>
      <c r="Q450">
        <f>13.098*M450^-1.237</f>
        <v>28.361520829940972</v>
      </c>
      <c r="R450" s="5">
        <f>IFERROR(ROUND(MAX(MIN((-105.4*LN(O450) + 163.83),95),10),0)," ")</f>
        <v>49</v>
      </c>
      <c r="S450" s="5" t="str">
        <f>IFERROR(CONCATENATE("(",R450,",",ROUND((1.2*W450),2),")")," ")</f>
        <v>(49,0.65)</v>
      </c>
      <c r="T450">
        <f>R450-L450</f>
        <v>8</v>
      </c>
      <c r="U450" s="7" t="str">
        <f>IF((AND(T450=0,H450&gt;=L450)),"Don’t change bids","OK")</f>
        <v>OK</v>
      </c>
      <c r="V450" t="e">
        <f>IF((MATCH(F450,W450,0)),"Same","Diff")</f>
        <v>#N/A</v>
      </c>
      <c r="W450" s="5">
        <f>ROUND(M450,2)</f>
        <v>0.54</v>
      </c>
      <c r="X450" s="5">
        <v>0.54</v>
      </c>
    </row>
    <row r="451" spans="1:24" x14ac:dyDescent="0.25">
      <c r="A451" t="s">
        <v>24</v>
      </c>
      <c r="B451" t="s">
        <v>753</v>
      </c>
      <c r="C451" t="s">
        <v>537</v>
      </c>
      <c r="D451" t="s">
        <v>741</v>
      </c>
      <c r="E451" t="s">
        <v>542</v>
      </c>
      <c r="F451" s="5">
        <v>0.51</v>
      </c>
      <c r="G451" s="9">
        <v>0.1</v>
      </c>
      <c r="H451" s="6">
        <f>G451*100</f>
        <v>10</v>
      </c>
      <c r="I451" t="s">
        <v>9713</v>
      </c>
      <c r="J451" t="s">
        <v>10765</v>
      </c>
      <c r="K451">
        <v>41</v>
      </c>
      <c r="L451">
        <v>41</v>
      </c>
      <c r="M451">
        <f>(F451*(1+0.05))</f>
        <v>0.53550000000000009</v>
      </c>
      <c r="N451">
        <f>IFERROR(ROUND(( (-1.208*LN(L451) + 7.5474 + 4.6991*(2.71828^(-0.009*L451)) + 0.0001*L451*L451 - 0.0432*L451 + 4.7166)/3),2), " ")</f>
        <v>3.14</v>
      </c>
      <c r="O451">
        <f>IFERROR(MAX(MIN(ROUND(N451*(Q451/P451),2),4.5),1.9)," ")</f>
        <v>2.96</v>
      </c>
      <c r="P451">
        <f>13.098*F451^-1.237</f>
        <v>30.125944956911496</v>
      </c>
      <c r="Q451">
        <f>13.098*M451^-1.237</f>
        <v>28.361520829940972</v>
      </c>
      <c r="R451" s="5">
        <f>IFERROR(ROUND(MAX(MIN((-105.4*LN(O451) + 163.83),95),10),0)," ")</f>
        <v>49</v>
      </c>
      <c r="S451" s="5" t="str">
        <f>IFERROR(CONCATENATE("(",R451,",",ROUND((1.2*W451),2),")")," ")</f>
        <v>(49,0.65)</v>
      </c>
      <c r="T451">
        <f>R451-L451</f>
        <v>8</v>
      </c>
      <c r="U451" s="7" t="str">
        <f>IF((AND(T451=0,H451&gt;=L451)),"Don’t change bids","OK")</f>
        <v>OK</v>
      </c>
      <c r="V451" t="e">
        <f>IF((MATCH(F451,W451,0)),"Same","Diff")</f>
        <v>#N/A</v>
      </c>
      <c r="W451" s="5">
        <f>ROUND(M451,2)</f>
        <v>0.54</v>
      </c>
      <c r="X451" s="5">
        <v>0.54</v>
      </c>
    </row>
    <row r="452" spans="1:24" x14ac:dyDescent="0.25">
      <c r="A452" t="s">
        <v>24</v>
      </c>
      <c r="B452" t="s">
        <v>754</v>
      </c>
      <c r="C452" t="s">
        <v>537</v>
      </c>
      <c r="D452" t="s">
        <v>562</v>
      </c>
      <c r="E452" t="s">
        <v>542</v>
      </c>
      <c r="F452" s="5">
        <v>0.51</v>
      </c>
      <c r="G452" s="9">
        <v>0.1</v>
      </c>
      <c r="H452" s="6">
        <f>G452*100</f>
        <v>10</v>
      </c>
      <c r="I452" t="s">
        <v>9713</v>
      </c>
      <c r="J452" t="s">
        <v>10765</v>
      </c>
      <c r="K452">
        <v>41</v>
      </c>
      <c r="L452">
        <v>41</v>
      </c>
      <c r="M452">
        <f>(F452*(1+0.05))</f>
        <v>0.53550000000000009</v>
      </c>
      <c r="N452">
        <f>IFERROR(ROUND(( (-1.208*LN(L452) + 7.5474 + 4.6991*(2.71828^(-0.009*L452)) + 0.0001*L452*L452 - 0.0432*L452 + 4.7166)/3),2), " ")</f>
        <v>3.14</v>
      </c>
      <c r="O452">
        <f>IFERROR(MAX(MIN(ROUND(N452*(Q452/P452),2),4.5),1.9)," ")</f>
        <v>2.96</v>
      </c>
      <c r="P452">
        <f>13.098*F452^-1.237</f>
        <v>30.125944956911496</v>
      </c>
      <c r="Q452">
        <f>13.098*M452^-1.237</f>
        <v>28.361520829940972</v>
      </c>
      <c r="R452" s="5">
        <f>IFERROR(ROUND(MAX(MIN((-105.4*LN(O452) + 163.83),95),10),0)," ")</f>
        <v>49</v>
      </c>
      <c r="S452" s="5" t="str">
        <f>IFERROR(CONCATENATE("(",R452,",",ROUND((1.2*W452),2),")")," ")</f>
        <v>(49,0.65)</v>
      </c>
      <c r="T452">
        <f>R452-L452</f>
        <v>8</v>
      </c>
      <c r="U452" s="7" t="str">
        <f>IF((AND(T452=0,H452&gt;=L452)),"Don’t change bids","OK")</f>
        <v>OK</v>
      </c>
      <c r="V452" t="e">
        <f>IF((MATCH(F452,W452,0)),"Same","Diff")</f>
        <v>#N/A</v>
      </c>
      <c r="W452" s="5">
        <f>ROUND(M452,2)</f>
        <v>0.54</v>
      </c>
      <c r="X452" s="5">
        <v>0.54</v>
      </c>
    </row>
    <row r="453" spans="1:24" x14ac:dyDescent="0.25">
      <c r="A453" t="s">
        <v>24</v>
      </c>
      <c r="B453" t="s">
        <v>755</v>
      </c>
      <c r="C453" t="s">
        <v>537</v>
      </c>
      <c r="D453" t="s">
        <v>565</v>
      </c>
      <c r="E453" t="s">
        <v>542</v>
      </c>
      <c r="F453" s="5">
        <v>0.51</v>
      </c>
      <c r="G453" s="9">
        <v>0.1</v>
      </c>
      <c r="H453" s="6">
        <f>G453*100</f>
        <v>10</v>
      </c>
      <c r="I453" t="s">
        <v>9713</v>
      </c>
      <c r="J453" t="s">
        <v>10765</v>
      </c>
      <c r="K453">
        <v>41</v>
      </c>
      <c r="L453">
        <v>41</v>
      </c>
      <c r="M453">
        <f>(F453*(1+0.05))</f>
        <v>0.53550000000000009</v>
      </c>
      <c r="N453">
        <f>IFERROR(ROUND(( (-1.208*LN(L453) + 7.5474 + 4.6991*(2.71828^(-0.009*L453)) + 0.0001*L453*L453 - 0.0432*L453 + 4.7166)/3),2), " ")</f>
        <v>3.14</v>
      </c>
      <c r="O453">
        <f>IFERROR(MAX(MIN(ROUND(N453*(Q453/P453),2),4.5),1.9)," ")</f>
        <v>2.96</v>
      </c>
      <c r="P453">
        <f>13.098*F453^-1.237</f>
        <v>30.125944956911496</v>
      </c>
      <c r="Q453">
        <f>13.098*M453^-1.237</f>
        <v>28.361520829940972</v>
      </c>
      <c r="R453" s="5">
        <f>IFERROR(ROUND(MAX(MIN((-105.4*LN(O453) + 163.83),95),10),0)," ")</f>
        <v>49</v>
      </c>
      <c r="S453" s="5" t="str">
        <f>IFERROR(CONCATENATE("(",R453,",",ROUND((1.2*W453),2),")")," ")</f>
        <v>(49,0.65)</v>
      </c>
      <c r="T453">
        <f>R453-L453</f>
        <v>8</v>
      </c>
      <c r="U453" s="7" t="str">
        <f>IF((AND(T453=0,H453&gt;=L453)),"Don’t change bids","OK")</f>
        <v>OK</v>
      </c>
      <c r="V453" t="e">
        <f>IF((MATCH(F453,W453,0)),"Same","Diff")</f>
        <v>#N/A</v>
      </c>
      <c r="W453" s="5">
        <f>ROUND(M453,2)</f>
        <v>0.54</v>
      </c>
      <c r="X453" s="5">
        <v>0.54</v>
      </c>
    </row>
    <row r="454" spans="1:24" x14ac:dyDescent="0.25">
      <c r="A454" t="s">
        <v>24</v>
      </c>
      <c r="B454" t="s">
        <v>756</v>
      </c>
      <c r="C454" t="s">
        <v>537</v>
      </c>
      <c r="D454" t="s">
        <v>565</v>
      </c>
      <c r="E454" t="s">
        <v>542</v>
      </c>
      <c r="F454" s="5">
        <v>0.51</v>
      </c>
      <c r="G454" s="9">
        <v>0.1</v>
      </c>
      <c r="H454" s="6">
        <f>G454*100</f>
        <v>10</v>
      </c>
      <c r="I454" t="s">
        <v>9713</v>
      </c>
      <c r="J454" t="s">
        <v>10765</v>
      </c>
      <c r="K454">
        <v>41</v>
      </c>
      <c r="L454">
        <v>41</v>
      </c>
      <c r="M454">
        <f>(F454*(1+0.05))</f>
        <v>0.53550000000000009</v>
      </c>
      <c r="N454">
        <f>IFERROR(ROUND(( (-1.208*LN(L454) + 7.5474 + 4.6991*(2.71828^(-0.009*L454)) + 0.0001*L454*L454 - 0.0432*L454 + 4.7166)/3),2), " ")</f>
        <v>3.14</v>
      </c>
      <c r="O454">
        <f>IFERROR(MAX(MIN(ROUND(N454*(Q454/P454),2),4.5),1.9)," ")</f>
        <v>2.96</v>
      </c>
      <c r="P454">
        <f>13.098*F454^-1.237</f>
        <v>30.125944956911496</v>
      </c>
      <c r="Q454">
        <f>13.098*M454^-1.237</f>
        <v>28.361520829940972</v>
      </c>
      <c r="R454" s="5">
        <f>IFERROR(ROUND(MAX(MIN((-105.4*LN(O454) + 163.83),95),10),0)," ")</f>
        <v>49</v>
      </c>
      <c r="S454" s="5" t="str">
        <f>IFERROR(CONCATENATE("(",R454,",",ROUND((1.2*W454),2),")")," ")</f>
        <v>(49,0.65)</v>
      </c>
      <c r="T454">
        <f>R454-L454</f>
        <v>8</v>
      </c>
      <c r="U454" s="7" t="str">
        <f>IF((AND(T454=0,H454&gt;=L454)),"Don’t change bids","OK")</f>
        <v>OK</v>
      </c>
      <c r="V454" t="e">
        <f>IF((MATCH(F454,W454,0)),"Same","Diff")</f>
        <v>#N/A</v>
      </c>
      <c r="W454" s="5">
        <f>ROUND(M454,2)</f>
        <v>0.54</v>
      </c>
      <c r="X454" s="5">
        <v>0.54</v>
      </c>
    </row>
    <row r="455" spans="1:24" x14ac:dyDescent="0.25">
      <c r="A455" t="s">
        <v>24</v>
      </c>
      <c r="B455" t="s">
        <v>757</v>
      </c>
      <c r="C455" t="s">
        <v>537</v>
      </c>
      <c r="D455" t="s">
        <v>575</v>
      </c>
      <c r="E455" t="s">
        <v>542</v>
      </c>
      <c r="F455" s="5">
        <v>0.51</v>
      </c>
      <c r="G455" s="9">
        <v>0.1</v>
      </c>
      <c r="H455" s="6">
        <f>G455*100</f>
        <v>10</v>
      </c>
      <c r="I455" t="s">
        <v>9713</v>
      </c>
      <c r="J455" t="s">
        <v>10765</v>
      </c>
      <c r="K455">
        <v>41</v>
      </c>
      <c r="L455">
        <v>41</v>
      </c>
      <c r="M455">
        <f>(F455*(1+0.05))</f>
        <v>0.53550000000000009</v>
      </c>
      <c r="N455">
        <f>IFERROR(ROUND(( (-1.208*LN(L455) + 7.5474 + 4.6991*(2.71828^(-0.009*L455)) + 0.0001*L455*L455 - 0.0432*L455 + 4.7166)/3),2), " ")</f>
        <v>3.14</v>
      </c>
      <c r="O455">
        <f>IFERROR(MAX(MIN(ROUND(N455*(Q455/P455),2),4.5),1.9)," ")</f>
        <v>2.96</v>
      </c>
      <c r="P455">
        <f>13.098*F455^-1.237</f>
        <v>30.125944956911496</v>
      </c>
      <c r="Q455">
        <f>13.098*M455^-1.237</f>
        <v>28.361520829940972</v>
      </c>
      <c r="R455" s="5">
        <f>IFERROR(ROUND(MAX(MIN((-105.4*LN(O455) + 163.83),95),10),0)," ")</f>
        <v>49</v>
      </c>
      <c r="S455" s="5" t="str">
        <f>IFERROR(CONCATENATE("(",R455,",",ROUND((1.2*W455),2),")")," ")</f>
        <v>(49,0.65)</v>
      </c>
      <c r="T455">
        <f>R455-L455</f>
        <v>8</v>
      </c>
      <c r="U455" s="7" t="str">
        <f>IF((AND(T455=0,H455&gt;=L455)),"Don’t change bids","OK")</f>
        <v>OK</v>
      </c>
      <c r="V455" t="e">
        <f>IF((MATCH(F455,W455,0)),"Same","Diff")</f>
        <v>#N/A</v>
      </c>
      <c r="W455" s="5">
        <f>ROUND(M455,2)</f>
        <v>0.54</v>
      </c>
      <c r="X455" s="5">
        <v>0.54</v>
      </c>
    </row>
    <row r="456" spans="1:24" x14ac:dyDescent="0.25">
      <c r="A456" t="s">
        <v>24</v>
      </c>
      <c r="B456" t="s">
        <v>758</v>
      </c>
      <c r="C456" t="s">
        <v>537</v>
      </c>
      <c r="D456" t="s">
        <v>573</v>
      </c>
      <c r="E456" t="s">
        <v>542</v>
      </c>
      <c r="F456" s="5">
        <v>0.51</v>
      </c>
      <c r="G456" s="9">
        <v>0.1</v>
      </c>
      <c r="H456" s="6">
        <f>G456*100</f>
        <v>10</v>
      </c>
      <c r="I456" t="s">
        <v>9713</v>
      </c>
      <c r="J456" t="s">
        <v>10765</v>
      </c>
      <c r="K456">
        <v>41</v>
      </c>
      <c r="L456">
        <v>41</v>
      </c>
      <c r="M456">
        <f>(F456*(1+0.05))</f>
        <v>0.53550000000000009</v>
      </c>
      <c r="N456">
        <f>IFERROR(ROUND(( (-1.208*LN(L456) + 7.5474 + 4.6991*(2.71828^(-0.009*L456)) + 0.0001*L456*L456 - 0.0432*L456 + 4.7166)/3),2), " ")</f>
        <v>3.14</v>
      </c>
      <c r="O456">
        <f>IFERROR(MAX(MIN(ROUND(N456*(Q456/P456),2),4.5),1.9)," ")</f>
        <v>2.96</v>
      </c>
      <c r="P456">
        <f>13.098*F456^-1.237</f>
        <v>30.125944956911496</v>
      </c>
      <c r="Q456">
        <f>13.098*M456^-1.237</f>
        <v>28.361520829940972</v>
      </c>
      <c r="R456" s="5">
        <f>IFERROR(ROUND(MAX(MIN((-105.4*LN(O456) + 163.83),95),10),0)," ")</f>
        <v>49</v>
      </c>
      <c r="S456" s="5" t="str">
        <f>IFERROR(CONCATENATE("(",R456,",",ROUND((1.2*W456),2),")")," ")</f>
        <v>(49,0.65)</v>
      </c>
      <c r="T456">
        <f>R456-L456</f>
        <v>8</v>
      </c>
      <c r="U456" s="7" t="str">
        <f>IF((AND(T456=0,H456&gt;=L456)),"Don’t change bids","OK")</f>
        <v>OK</v>
      </c>
      <c r="V456" t="e">
        <f>IF((MATCH(F456,W456,0)),"Same","Diff")</f>
        <v>#N/A</v>
      </c>
      <c r="W456" s="5">
        <f>ROUND(M456,2)</f>
        <v>0.54</v>
      </c>
      <c r="X456" s="5">
        <v>0.54</v>
      </c>
    </row>
    <row r="457" spans="1:24" x14ac:dyDescent="0.25">
      <c r="A457" t="s">
        <v>24</v>
      </c>
      <c r="B457" t="s">
        <v>759</v>
      </c>
      <c r="C457" t="s">
        <v>537</v>
      </c>
      <c r="D457" t="s">
        <v>596</v>
      </c>
      <c r="E457" t="s">
        <v>542</v>
      </c>
      <c r="F457" s="5">
        <v>0.51</v>
      </c>
      <c r="G457" s="9">
        <v>0.1</v>
      </c>
      <c r="H457" s="6">
        <f>G457*100</f>
        <v>10</v>
      </c>
      <c r="I457" t="s">
        <v>9713</v>
      </c>
      <c r="J457" t="s">
        <v>10765</v>
      </c>
      <c r="K457">
        <v>41</v>
      </c>
      <c r="L457">
        <v>41</v>
      </c>
      <c r="M457">
        <f>(F457*(1+0.05))</f>
        <v>0.53550000000000009</v>
      </c>
      <c r="N457">
        <f>IFERROR(ROUND(( (-1.208*LN(L457) + 7.5474 + 4.6991*(2.71828^(-0.009*L457)) + 0.0001*L457*L457 - 0.0432*L457 + 4.7166)/3),2), " ")</f>
        <v>3.14</v>
      </c>
      <c r="O457">
        <f>IFERROR(MAX(MIN(ROUND(N457*(Q457/P457),2),4.5),1.9)," ")</f>
        <v>2.96</v>
      </c>
      <c r="P457">
        <f>13.098*F457^-1.237</f>
        <v>30.125944956911496</v>
      </c>
      <c r="Q457">
        <f>13.098*M457^-1.237</f>
        <v>28.361520829940972</v>
      </c>
      <c r="R457" s="5">
        <f>IFERROR(ROUND(MAX(MIN((-105.4*LN(O457) + 163.83),95),10),0)," ")</f>
        <v>49</v>
      </c>
      <c r="S457" s="5" t="str">
        <f>IFERROR(CONCATENATE("(",R457,",",ROUND((1.2*W457),2),")")," ")</f>
        <v>(49,0.65)</v>
      </c>
      <c r="T457">
        <f>R457-L457</f>
        <v>8</v>
      </c>
      <c r="U457" s="7" t="str">
        <f>IF((AND(T457=0,H457&gt;=L457)),"Don’t change bids","OK")</f>
        <v>OK</v>
      </c>
      <c r="V457" t="e">
        <f>IF((MATCH(F457,W457,0)),"Same","Diff")</f>
        <v>#N/A</v>
      </c>
      <c r="W457" s="5">
        <f>ROUND(M457,2)</f>
        <v>0.54</v>
      </c>
      <c r="X457" s="5">
        <v>0.54</v>
      </c>
    </row>
    <row r="458" spans="1:24" x14ac:dyDescent="0.25">
      <c r="A458" t="s">
        <v>24</v>
      </c>
      <c r="B458" t="s">
        <v>760</v>
      </c>
      <c r="C458" t="s">
        <v>537</v>
      </c>
      <c r="D458" t="s">
        <v>596</v>
      </c>
      <c r="E458" t="s">
        <v>542</v>
      </c>
      <c r="F458" s="5">
        <v>0.51</v>
      </c>
      <c r="G458" s="9">
        <v>0.1</v>
      </c>
      <c r="H458" s="6">
        <f>G458*100</f>
        <v>10</v>
      </c>
      <c r="I458" t="s">
        <v>9713</v>
      </c>
      <c r="J458" t="s">
        <v>10765</v>
      </c>
      <c r="K458">
        <v>41</v>
      </c>
      <c r="L458">
        <v>41</v>
      </c>
      <c r="M458">
        <f>(F458*(1+0.05))</f>
        <v>0.53550000000000009</v>
      </c>
      <c r="N458">
        <f>IFERROR(ROUND(( (-1.208*LN(L458) + 7.5474 + 4.6991*(2.71828^(-0.009*L458)) + 0.0001*L458*L458 - 0.0432*L458 + 4.7166)/3),2), " ")</f>
        <v>3.14</v>
      </c>
      <c r="O458">
        <f>IFERROR(MAX(MIN(ROUND(N458*(Q458/P458),2),4.5),1.9)," ")</f>
        <v>2.96</v>
      </c>
      <c r="P458">
        <f>13.098*F458^-1.237</f>
        <v>30.125944956911496</v>
      </c>
      <c r="Q458">
        <f>13.098*M458^-1.237</f>
        <v>28.361520829940972</v>
      </c>
      <c r="R458" s="5">
        <f>IFERROR(ROUND(MAX(MIN((-105.4*LN(O458) + 163.83),95),10),0)," ")</f>
        <v>49</v>
      </c>
      <c r="S458" s="5" t="str">
        <f>IFERROR(CONCATENATE("(",R458,",",ROUND((1.2*W458),2),")")," ")</f>
        <v>(49,0.65)</v>
      </c>
      <c r="T458">
        <f>R458-L458</f>
        <v>8</v>
      </c>
      <c r="U458" s="7" t="str">
        <f>IF((AND(T458=0,H458&gt;=L458)),"Don’t change bids","OK")</f>
        <v>OK</v>
      </c>
      <c r="V458" t="e">
        <f>IF((MATCH(F458,W458,0)),"Same","Diff")</f>
        <v>#N/A</v>
      </c>
      <c r="W458" s="5">
        <f>ROUND(M458,2)</f>
        <v>0.54</v>
      </c>
      <c r="X458" s="5">
        <v>0.54</v>
      </c>
    </row>
    <row r="459" spans="1:24" x14ac:dyDescent="0.25">
      <c r="A459" t="s">
        <v>24</v>
      </c>
      <c r="B459" t="s">
        <v>761</v>
      </c>
      <c r="C459" t="s">
        <v>537</v>
      </c>
      <c r="D459" t="s">
        <v>596</v>
      </c>
      <c r="E459" t="s">
        <v>542</v>
      </c>
      <c r="F459" s="5">
        <v>0.51</v>
      </c>
      <c r="G459" s="9">
        <v>0.1</v>
      </c>
      <c r="H459" s="6">
        <f>G459*100</f>
        <v>10</v>
      </c>
      <c r="I459" t="s">
        <v>9713</v>
      </c>
      <c r="J459" t="s">
        <v>10765</v>
      </c>
      <c r="K459">
        <v>41</v>
      </c>
      <c r="L459">
        <v>41</v>
      </c>
      <c r="M459">
        <f>(F459*(1+0.05))</f>
        <v>0.53550000000000009</v>
      </c>
      <c r="N459">
        <f>IFERROR(ROUND(( (-1.208*LN(L459) + 7.5474 + 4.6991*(2.71828^(-0.009*L459)) + 0.0001*L459*L459 - 0.0432*L459 + 4.7166)/3),2), " ")</f>
        <v>3.14</v>
      </c>
      <c r="O459">
        <f>IFERROR(MAX(MIN(ROUND(N459*(Q459/P459),2),4.5),1.9)," ")</f>
        <v>2.96</v>
      </c>
      <c r="P459">
        <f>13.098*F459^-1.237</f>
        <v>30.125944956911496</v>
      </c>
      <c r="Q459">
        <f>13.098*M459^-1.237</f>
        <v>28.361520829940972</v>
      </c>
      <c r="R459" s="5">
        <f>IFERROR(ROUND(MAX(MIN((-105.4*LN(O459) + 163.83),95),10),0)," ")</f>
        <v>49</v>
      </c>
      <c r="S459" s="5" t="str">
        <f>IFERROR(CONCATENATE("(",R459,",",ROUND((1.2*W459),2),")")," ")</f>
        <v>(49,0.65)</v>
      </c>
      <c r="T459">
        <f>R459-L459</f>
        <v>8</v>
      </c>
      <c r="U459" s="7" t="str">
        <f>IF((AND(T459=0,H459&gt;=L459)),"Don’t change bids","OK")</f>
        <v>OK</v>
      </c>
      <c r="V459" t="e">
        <f>IF((MATCH(F459,W459,0)),"Same","Diff")</f>
        <v>#N/A</v>
      </c>
      <c r="W459" s="5">
        <f>ROUND(M459,2)</f>
        <v>0.54</v>
      </c>
      <c r="X459" s="5">
        <v>0.54</v>
      </c>
    </row>
    <row r="460" spans="1:24" x14ac:dyDescent="0.25">
      <c r="A460" t="s">
        <v>24</v>
      </c>
      <c r="B460" t="s">
        <v>762</v>
      </c>
      <c r="C460" t="s">
        <v>537</v>
      </c>
      <c r="D460" t="s">
        <v>596</v>
      </c>
      <c r="E460" t="s">
        <v>542</v>
      </c>
      <c r="F460" s="5">
        <v>0.51</v>
      </c>
      <c r="G460" s="9">
        <v>0.1</v>
      </c>
      <c r="H460" s="6">
        <f>G460*100</f>
        <v>10</v>
      </c>
      <c r="I460" t="s">
        <v>9713</v>
      </c>
      <c r="J460" t="s">
        <v>10765</v>
      </c>
      <c r="K460">
        <v>41</v>
      </c>
      <c r="L460">
        <v>41</v>
      </c>
      <c r="M460">
        <f>(F460*(1+0.05))</f>
        <v>0.53550000000000009</v>
      </c>
      <c r="N460">
        <f>IFERROR(ROUND(( (-1.208*LN(L460) + 7.5474 + 4.6991*(2.71828^(-0.009*L460)) + 0.0001*L460*L460 - 0.0432*L460 + 4.7166)/3),2), " ")</f>
        <v>3.14</v>
      </c>
      <c r="O460">
        <f>IFERROR(MAX(MIN(ROUND(N460*(Q460/P460),2),4.5),1.9)," ")</f>
        <v>2.96</v>
      </c>
      <c r="P460">
        <f>13.098*F460^-1.237</f>
        <v>30.125944956911496</v>
      </c>
      <c r="Q460">
        <f>13.098*M460^-1.237</f>
        <v>28.361520829940972</v>
      </c>
      <c r="R460" s="5">
        <f>IFERROR(ROUND(MAX(MIN((-105.4*LN(O460) + 163.83),95),10),0)," ")</f>
        <v>49</v>
      </c>
      <c r="S460" s="5" t="str">
        <f>IFERROR(CONCATENATE("(",R460,",",ROUND((1.2*W460),2),")")," ")</f>
        <v>(49,0.65)</v>
      </c>
      <c r="T460">
        <f>R460-L460</f>
        <v>8</v>
      </c>
      <c r="U460" s="7" t="str">
        <f>IF((AND(T460=0,H460&gt;=L460)),"Don’t change bids","OK")</f>
        <v>OK</v>
      </c>
      <c r="V460" t="e">
        <f>IF((MATCH(F460,W460,0)),"Same","Diff")</f>
        <v>#N/A</v>
      </c>
      <c r="W460" s="5">
        <f>ROUND(M460,2)</f>
        <v>0.54</v>
      </c>
      <c r="X460" s="5">
        <v>0.54</v>
      </c>
    </row>
    <row r="461" spans="1:24" x14ac:dyDescent="0.25">
      <c r="A461" t="s">
        <v>24</v>
      </c>
      <c r="B461" t="s">
        <v>763</v>
      </c>
      <c r="C461" t="s">
        <v>537</v>
      </c>
      <c r="D461" t="s">
        <v>577</v>
      </c>
      <c r="E461" t="s">
        <v>542</v>
      </c>
      <c r="F461" s="5">
        <v>0.51</v>
      </c>
      <c r="G461" s="9">
        <v>0.1</v>
      </c>
      <c r="H461" s="6">
        <f>G461*100</f>
        <v>10</v>
      </c>
      <c r="I461" t="s">
        <v>9713</v>
      </c>
      <c r="J461" t="s">
        <v>10765</v>
      </c>
      <c r="K461">
        <v>41</v>
      </c>
      <c r="L461">
        <v>41</v>
      </c>
      <c r="M461">
        <f>(F461*(1+0.05))</f>
        <v>0.53550000000000009</v>
      </c>
      <c r="N461">
        <f>IFERROR(ROUND(( (-1.208*LN(L461) + 7.5474 + 4.6991*(2.71828^(-0.009*L461)) + 0.0001*L461*L461 - 0.0432*L461 + 4.7166)/3),2), " ")</f>
        <v>3.14</v>
      </c>
      <c r="O461">
        <f>IFERROR(MAX(MIN(ROUND(N461*(Q461/P461),2),4.5),1.9)," ")</f>
        <v>2.96</v>
      </c>
      <c r="P461">
        <f>13.098*F461^-1.237</f>
        <v>30.125944956911496</v>
      </c>
      <c r="Q461">
        <f>13.098*M461^-1.237</f>
        <v>28.361520829940972</v>
      </c>
      <c r="R461" s="5">
        <f>IFERROR(ROUND(MAX(MIN((-105.4*LN(O461) + 163.83),95),10),0)," ")</f>
        <v>49</v>
      </c>
      <c r="S461" s="5" t="str">
        <f>IFERROR(CONCATENATE("(",R461,",",ROUND((1.2*W461),2),")")," ")</f>
        <v>(49,0.65)</v>
      </c>
      <c r="T461">
        <f>R461-L461</f>
        <v>8</v>
      </c>
      <c r="U461" s="7" t="str">
        <f>IF((AND(T461=0,H461&gt;=L461)),"Don’t change bids","OK")</f>
        <v>OK</v>
      </c>
      <c r="V461" t="e">
        <f>IF((MATCH(F461,W461,0)),"Same","Diff")</f>
        <v>#N/A</v>
      </c>
      <c r="W461" s="5">
        <f>ROUND(M461,2)</f>
        <v>0.54</v>
      </c>
      <c r="X461" s="5">
        <v>0.54</v>
      </c>
    </row>
    <row r="462" spans="1:24" x14ac:dyDescent="0.25">
      <c r="A462" t="s">
        <v>24</v>
      </c>
      <c r="B462" t="s">
        <v>764</v>
      </c>
      <c r="C462" t="s">
        <v>537</v>
      </c>
      <c r="D462" t="s">
        <v>577</v>
      </c>
      <c r="E462" t="s">
        <v>542</v>
      </c>
      <c r="F462" s="5">
        <v>0.51</v>
      </c>
      <c r="G462" s="9">
        <v>0.1</v>
      </c>
      <c r="H462" s="6">
        <f>G462*100</f>
        <v>10</v>
      </c>
      <c r="I462" t="s">
        <v>9713</v>
      </c>
      <c r="J462" t="s">
        <v>10765</v>
      </c>
      <c r="K462">
        <v>41</v>
      </c>
      <c r="L462">
        <v>41</v>
      </c>
      <c r="M462">
        <f>(F462*(1+0.05))</f>
        <v>0.53550000000000009</v>
      </c>
      <c r="N462">
        <f>IFERROR(ROUND(( (-1.208*LN(L462) + 7.5474 + 4.6991*(2.71828^(-0.009*L462)) + 0.0001*L462*L462 - 0.0432*L462 + 4.7166)/3),2), " ")</f>
        <v>3.14</v>
      </c>
      <c r="O462">
        <f>IFERROR(MAX(MIN(ROUND(N462*(Q462/P462),2),4.5),1.9)," ")</f>
        <v>2.96</v>
      </c>
      <c r="P462">
        <f>13.098*F462^-1.237</f>
        <v>30.125944956911496</v>
      </c>
      <c r="Q462">
        <f>13.098*M462^-1.237</f>
        <v>28.361520829940972</v>
      </c>
      <c r="R462" s="5">
        <f>IFERROR(ROUND(MAX(MIN((-105.4*LN(O462) + 163.83),95),10),0)," ")</f>
        <v>49</v>
      </c>
      <c r="S462" s="5" t="str">
        <f>IFERROR(CONCATENATE("(",R462,",",ROUND((1.2*W462),2),")")," ")</f>
        <v>(49,0.65)</v>
      </c>
      <c r="T462">
        <f>R462-L462</f>
        <v>8</v>
      </c>
      <c r="U462" s="7" t="str">
        <f>IF((AND(T462=0,H462&gt;=L462)),"Don’t change bids","OK")</f>
        <v>OK</v>
      </c>
      <c r="V462" t="e">
        <f>IF((MATCH(F462,W462,0)),"Same","Diff")</f>
        <v>#N/A</v>
      </c>
      <c r="W462" s="5">
        <f>ROUND(M462,2)</f>
        <v>0.54</v>
      </c>
      <c r="X462" s="5">
        <v>0.54</v>
      </c>
    </row>
    <row r="463" spans="1:24" x14ac:dyDescent="0.25">
      <c r="A463" t="s">
        <v>24</v>
      </c>
      <c r="B463" t="s">
        <v>765</v>
      </c>
      <c r="C463" t="s">
        <v>537</v>
      </c>
      <c r="D463" t="s">
        <v>556</v>
      </c>
      <c r="E463" t="s">
        <v>542</v>
      </c>
      <c r="F463" s="5">
        <v>0.51</v>
      </c>
      <c r="G463" s="9">
        <v>0.1</v>
      </c>
      <c r="H463" s="6">
        <f>G463*100</f>
        <v>10</v>
      </c>
      <c r="I463" t="s">
        <v>9713</v>
      </c>
      <c r="J463" t="s">
        <v>10765</v>
      </c>
      <c r="K463">
        <v>41</v>
      </c>
      <c r="L463">
        <v>41</v>
      </c>
      <c r="M463">
        <f>(F463*(1+0.05))</f>
        <v>0.53550000000000009</v>
      </c>
      <c r="N463">
        <f>IFERROR(ROUND(( (-1.208*LN(L463) + 7.5474 + 4.6991*(2.71828^(-0.009*L463)) + 0.0001*L463*L463 - 0.0432*L463 + 4.7166)/3),2), " ")</f>
        <v>3.14</v>
      </c>
      <c r="O463">
        <f>IFERROR(MAX(MIN(ROUND(N463*(Q463/P463),2),4.5),1.9)," ")</f>
        <v>2.96</v>
      </c>
      <c r="P463">
        <f>13.098*F463^-1.237</f>
        <v>30.125944956911496</v>
      </c>
      <c r="Q463">
        <f>13.098*M463^-1.237</f>
        <v>28.361520829940972</v>
      </c>
      <c r="R463" s="5">
        <f>IFERROR(ROUND(MAX(MIN((-105.4*LN(O463) + 163.83),95),10),0)," ")</f>
        <v>49</v>
      </c>
      <c r="S463" s="5" t="str">
        <f>IFERROR(CONCATENATE("(",R463,",",ROUND((1.2*W463),2),")")," ")</f>
        <v>(49,0.65)</v>
      </c>
      <c r="T463">
        <f>R463-L463</f>
        <v>8</v>
      </c>
      <c r="U463" s="7" t="str">
        <f>IF((AND(T463=0,H463&gt;=L463)),"Don’t change bids","OK")</f>
        <v>OK</v>
      </c>
      <c r="V463" t="e">
        <f>IF((MATCH(F463,W463,0)),"Same","Diff")</f>
        <v>#N/A</v>
      </c>
      <c r="W463" s="5">
        <f>ROUND(M463,2)</f>
        <v>0.54</v>
      </c>
      <c r="X463" s="5">
        <v>0.54</v>
      </c>
    </row>
    <row r="464" spans="1:24" x14ac:dyDescent="0.25">
      <c r="A464" t="s">
        <v>24</v>
      </c>
      <c r="B464" t="s">
        <v>766</v>
      </c>
      <c r="C464" t="s">
        <v>537</v>
      </c>
      <c r="D464" t="s">
        <v>556</v>
      </c>
      <c r="E464" t="s">
        <v>542</v>
      </c>
      <c r="F464" s="5">
        <v>0.51</v>
      </c>
      <c r="G464" s="9">
        <v>0.1</v>
      </c>
      <c r="H464" s="6">
        <f>G464*100</f>
        <v>10</v>
      </c>
      <c r="I464" t="s">
        <v>9713</v>
      </c>
      <c r="J464" t="s">
        <v>10765</v>
      </c>
      <c r="K464">
        <v>41</v>
      </c>
      <c r="L464">
        <v>41</v>
      </c>
      <c r="M464">
        <f>(F464*(1+0.05))</f>
        <v>0.53550000000000009</v>
      </c>
      <c r="N464">
        <f>IFERROR(ROUND(( (-1.208*LN(L464) + 7.5474 + 4.6991*(2.71828^(-0.009*L464)) + 0.0001*L464*L464 - 0.0432*L464 + 4.7166)/3),2), " ")</f>
        <v>3.14</v>
      </c>
      <c r="O464">
        <f>IFERROR(MAX(MIN(ROUND(N464*(Q464/P464),2),4.5),1.9)," ")</f>
        <v>2.96</v>
      </c>
      <c r="P464">
        <f>13.098*F464^-1.237</f>
        <v>30.125944956911496</v>
      </c>
      <c r="Q464">
        <f>13.098*M464^-1.237</f>
        <v>28.361520829940972</v>
      </c>
      <c r="R464" s="5">
        <f>IFERROR(ROUND(MAX(MIN((-105.4*LN(O464) + 163.83),95),10),0)," ")</f>
        <v>49</v>
      </c>
      <c r="S464" s="5" t="str">
        <f>IFERROR(CONCATENATE("(",R464,",",ROUND((1.2*W464),2),")")," ")</f>
        <v>(49,0.65)</v>
      </c>
      <c r="T464">
        <f>R464-L464</f>
        <v>8</v>
      </c>
      <c r="U464" s="7" t="str">
        <f>IF((AND(T464=0,H464&gt;=L464)),"Don’t change bids","OK")</f>
        <v>OK</v>
      </c>
      <c r="V464" t="e">
        <f>IF((MATCH(F464,W464,0)),"Same","Diff")</f>
        <v>#N/A</v>
      </c>
      <c r="W464" s="5">
        <f>ROUND(M464,2)</f>
        <v>0.54</v>
      </c>
      <c r="X464" s="5">
        <v>0.54</v>
      </c>
    </row>
    <row r="465" spans="1:24" x14ac:dyDescent="0.25">
      <c r="A465" t="s">
        <v>24</v>
      </c>
      <c r="B465" t="s">
        <v>767</v>
      </c>
      <c r="C465" t="s">
        <v>537</v>
      </c>
      <c r="D465" t="s">
        <v>556</v>
      </c>
      <c r="E465" t="s">
        <v>542</v>
      </c>
      <c r="F465" s="5">
        <v>0.51</v>
      </c>
      <c r="G465" s="9">
        <v>0.1</v>
      </c>
      <c r="H465" s="6">
        <f>G465*100</f>
        <v>10</v>
      </c>
      <c r="I465" t="s">
        <v>9713</v>
      </c>
      <c r="J465" t="s">
        <v>10765</v>
      </c>
      <c r="K465">
        <v>41</v>
      </c>
      <c r="L465">
        <v>41</v>
      </c>
      <c r="M465">
        <f>(F465*(1+0.05))</f>
        <v>0.53550000000000009</v>
      </c>
      <c r="N465">
        <f>IFERROR(ROUND(( (-1.208*LN(L465) + 7.5474 + 4.6991*(2.71828^(-0.009*L465)) + 0.0001*L465*L465 - 0.0432*L465 + 4.7166)/3),2), " ")</f>
        <v>3.14</v>
      </c>
      <c r="O465">
        <f>IFERROR(MAX(MIN(ROUND(N465*(Q465/P465),2),4.5),1.9)," ")</f>
        <v>2.96</v>
      </c>
      <c r="P465">
        <f>13.098*F465^-1.237</f>
        <v>30.125944956911496</v>
      </c>
      <c r="Q465">
        <f>13.098*M465^-1.237</f>
        <v>28.361520829940972</v>
      </c>
      <c r="R465" s="5">
        <f>IFERROR(ROUND(MAX(MIN((-105.4*LN(O465) + 163.83),95),10),0)," ")</f>
        <v>49</v>
      </c>
      <c r="S465" s="5" t="str">
        <f>IFERROR(CONCATENATE("(",R465,",",ROUND((1.2*W465),2),")")," ")</f>
        <v>(49,0.65)</v>
      </c>
      <c r="T465">
        <f>R465-L465</f>
        <v>8</v>
      </c>
      <c r="U465" s="7" t="str">
        <f>IF((AND(T465=0,H465&gt;=L465)),"Don’t change bids","OK")</f>
        <v>OK</v>
      </c>
      <c r="V465" t="e">
        <f>IF((MATCH(F465,W465,0)),"Same","Diff")</f>
        <v>#N/A</v>
      </c>
      <c r="W465" s="5">
        <f>ROUND(M465,2)</f>
        <v>0.54</v>
      </c>
      <c r="X465" s="5">
        <v>0.54</v>
      </c>
    </row>
    <row r="466" spans="1:24" x14ac:dyDescent="0.25">
      <c r="A466" t="s">
        <v>24</v>
      </c>
      <c r="B466" t="s">
        <v>768</v>
      </c>
      <c r="C466" t="s">
        <v>537</v>
      </c>
      <c r="D466" t="s">
        <v>584</v>
      </c>
      <c r="E466" t="s">
        <v>542</v>
      </c>
      <c r="F466" s="5">
        <v>0.51</v>
      </c>
      <c r="G466" s="9">
        <v>0.1</v>
      </c>
      <c r="H466" s="6">
        <f>G466*100</f>
        <v>10</v>
      </c>
      <c r="I466" t="s">
        <v>9713</v>
      </c>
      <c r="J466" t="s">
        <v>10765</v>
      </c>
      <c r="K466">
        <v>41</v>
      </c>
      <c r="L466">
        <v>41</v>
      </c>
      <c r="M466">
        <f>(F466*(1+0.05))</f>
        <v>0.53550000000000009</v>
      </c>
      <c r="N466">
        <f>IFERROR(ROUND(( (-1.208*LN(L466) + 7.5474 + 4.6991*(2.71828^(-0.009*L466)) + 0.0001*L466*L466 - 0.0432*L466 + 4.7166)/3),2), " ")</f>
        <v>3.14</v>
      </c>
      <c r="O466">
        <f>IFERROR(MAX(MIN(ROUND(N466*(Q466/P466),2),4.5),1.9)," ")</f>
        <v>2.96</v>
      </c>
      <c r="P466">
        <f>13.098*F466^-1.237</f>
        <v>30.125944956911496</v>
      </c>
      <c r="Q466">
        <f>13.098*M466^-1.237</f>
        <v>28.361520829940972</v>
      </c>
      <c r="R466" s="5">
        <f>IFERROR(ROUND(MAX(MIN((-105.4*LN(O466) + 163.83),95),10),0)," ")</f>
        <v>49</v>
      </c>
      <c r="S466" s="5" t="str">
        <f>IFERROR(CONCATENATE("(",R466,",",ROUND((1.2*W466),2),")")," ")</f>
        <v>(49,0.65)</v>
      </c>
      <c r="T466">
        <f>R466-L466</f>
        <v>8</v>
      </c>
      <c r="U466" s="7" t="str">
        <f>IF((AND(T466=0,H466&gt;=L466)),"Don’t change bids","OK")</f>
        <v>OK</v>
      </c>
      <c r="V466" t="e">
        <f>IF((MATCH(F466,W466,0)),"Same","Diff")</f>
        <v>#N/A</v>
      </c>
      <c r="W466" s="5">
        <f>ROUND(M466,2)</f>
        <v>0.54</v>
      </c>
      <c r="X466" s="5">
        <v>0.54</v>
      </c>
    </row>
    <row r="467" spans="1:24" x14ac:dyDescent="0.25">
      <c r="A467" t="s">
        <v>24</v>
      </c>
      <c r="B467" t="s">
        <v>769</v>
      </c>
      <c r="C467" t="s">
        <v>537</v>
      </c>
      <c r="D467" t="s">
        <v>584</v>
      </c>
      <c r="E467" t="s">
        <v>542</v>
      </c>
      <c r="F467" s="5">
        <v>0.51</v>
      </c>
      <c r="G467" s="9">
        <v>0.1</v>
      </c>
      <c r="H467" s="6">
        <f>G467*100</f>
        <v>10</v>
      </c>
      <c r="I467" t="s">
        <v>9713</v>
      </c>
      <c r="J467" t="s">
        <v>10765</v>
      </c>
      <c r="K467">
        <v>41</v>
      </c>
      <c r="L467">
        <v>41</v>
      </c>
      <c r="M467">
        <f>(F467*(1+0.05))</f>
        <v>0.53550000000000009</v>
      </c>
      <c r="N467">
        <f>IFERROR(ROUND(( (-1.208*LN(L467) + 7.5474 + 4.6991*(2.71828^(-0.009*L467)) + 0.0001*L467*L467 - 0.0432*L467 + 4.7166)/3),2), " ")</f>
        <v>3.14</v>
      </c>
      <c r="O467">
        <f>IFERROR(MAX(MIN(ROUND(N467*(Q467/P467),2),4.5),1.9)," ")</f>
        <v>2.96</v>
      </c>
      <c r="P467">
        <f>13.098*F467^-1.237</f>
        <v>30.125944956911496</v>
      </c>
      <c r="Q467">
        <f>13.098*M467^-1.237</f>
        <v>28.361520829940972</v>
      </c>
      <c r="R467" s="5">
        <f>IFERROR(ROUND(MAX(MIN((-105.4*LN(O467) + 163.83),95),10),0)," ")</f>
        <v>49</v>
      </c>
      <c r="S467" s="5" t="str">
        <f>IFERROR(CONCATENATE("(",R467,",",ROUND((1.2*W467),2),")")," ")</f>
        <v>(49,0.65)</v>
      </c>
      <c r="T467">
        <f>R467-L467</f>
        <v>8</v>
      </c>
      <c r="U467" s="7" t="str">
        <f>IF((AND(T467=0,H467&gt;=L467)),"Don’t change bids","OK")</f>
        <v>OK</v>
      </c>
      <c r="V467" t="e">
        <f>IF((MATCH(F467,W467,0)),"Same","Diff")</f>
        <v>#N/A</v>
      </c>
      <c r="W467" s="5">
        <f>ROUND(M467,2)</f>
        <v>0.54</v>
      </c>
      <c r="X467" s="5">
        <v>0.54</v>
      </c>
    </row>
    <row r="468" spans="1:24" x14ac:dyDescent="0.25">
      <c r="A468" t="s">
        <v>24</v>
      </c>
      <c r="B468" t="s">
        <v>770</v>
      </c>
      <c r="C468" t="s">
        <v>537</v>
      </c>
      <c r="D468" t="s">
        <v>664</v>
      </c>
      <c r="E468" t="s">
        <v>542</v>
      </c>
      <c r="F468" s="5">
        <v>0.51</v>
      </c>
      <c r="G468" s="9">
        <v>0.1</v>
      </c>
      <c r="H468" s="6">
        <f>G468*100</f>
        <v>10</v>
      </c>
      <c r="I468" t="s">
        <v>9713</v>
      </c>
      <c r="J468" t="s">
        <v>10765</v>
      </c>
      <c r="K468">
        <v>41</v>
      </c>
      <c r="L468">
        <v>41</v>
      </c>
      <c r="M468">
        <f>(F468*(1+0.05))</f>
        <v>0.53550000000000009</v>
      </c>
      <c r="N468">
        <f>IFERROR(ROUND(( (-1.208*LN(L468) + 7.5474 + 4.6991*(2.71828^(-0.009*L468)) + 0.0001*L468*L468 - 0.0432*L468 + 4.7166)/3),2), " ")</f>
        <v>3.14</v>
      </c>
      <c r="O468">
        <f>IFERROR(MAX(MIN(ROUND(N468*(Q468/P468),2),4.5),1.9)," ")</f>
        <v>2.96</v>
      </c>
      <c r="P468">
        <f>13.098*F468^-1.237</f>
        <v>30.125944956911496</v>
      </c>
      <c r="Q468">
        <f>13.098*M468^-1.237</f>
        <v>28.361520829940972</v>
      </c>
      <c r="R468" s="5">
        <f>IFERROR(ROUND(MAX(MIN((-105.4*LN(O468) + 163.83),95),10),0)," ")</f>
        <v>49</v>
      </c>
      <c r="S468" s="5" t="str">
        <f>IFERROR(CONCATENATE("(",R468,",",ROUND((1.2*W468),2),")")," ")</f>
        <v>(49,0.65)</v>
      </c>
      <c r="T468">
        <f>R468-L468</f>
        <v>8</v>
      </c>
      <c r="U468" s="7" t="str">
        <f>IF((AND(T468=0,H468&gt;=L468)),"Don’t change bids","OK")</f>
        <v>OK</v>
      </c>
      <c r="V468" t="e">
        <f>IF((MATCH(F468,W468,0)),"Same","Diff")</f>
        <v>#N/A</v>
      </c>
      <c r="W468" s="5">
        <f>ROUND(M468,2)</f>
        <v>0.54</v>
      </c>
      <c r="X468" s="5">
        <v>0.54</v>
      </c>
    </row>
    <row r="469" spans="1:24" x14ac:dyDescent="0.25">
      <c r="A469" t="s">
        <v>24</v>
      </c>
      <c r="B469" t="s">
        <v>771</v>
      </c>
      <c r="C469" t="s">
        <v>537</v>
      </c>
      <c r="D469" t="s">
        <v>667</v>
      </c>
      <c r="E469" t="s">
        <v>587</v>
      </c>
      <c r="F469" s="5">
        <v>0.4</v>
      </c>
      <c r="G469" s="9">
        <v>0.1</v>
      </c>
      <c r="H469" s="6">
        <f>G469*100</f>
        <v>10</v>
      </c>
      <c r="I469" t="s">
        <v>9717</v>
      </c>
      <c r="J469" t="s">
        <v>10765</v>
      </c>
      <c r="K469">
        <v>41</v>
      </c>
      <c r="L469">
        <v>41</v>
      </c>
      <c r="M469">
        <f>(F469*(1+0.05))</f>
        <v>0.42000000000000004</v>
      </c>
      <c r="N469">
        <f>IFERROR(ROUND(( (-1.208*LN(L469) + 7.5474 + 4.6991*(2.71828^(-0.009*L469)) + 0.0001*L469*L469 - 0.0432*L469 + 4.7166)/3),2), " ")</f>
        <v>3.14</v>
      </c>
      <c r="O469">
        <f>IFERROR(MAX(MIN(ROUND(N469*(Q469/P469),2),4.5),1.9)," ")</f>
        <v>2.96</v>
      </c>
      <c r="P469">
        <f>13.098*F469^-1.237</f>
        <v>40.687103793377098</v>
      </c>
      <c r="Q469">
        <f>13.098*M469^-1.237</f>
        <v>38.304130987303544</v>
      </c>
      <c r="R469" s="5">
        <f>IFERROR(ROUND(MAX(MIN((-105.4*LN(O469) + 163.83),95),10),0)," ")</f>
        <v>49</v>
      </c>
      <c r="S469" s="5" t="str">
        <f>IFERROR(CONCATENATE("(",R469,",",ROUND((1.2*W469),2),")")," ")</f>
        <v>(49,0.5)</v>
      </c>
      <c r="T469">
        <f>R469-L469</f>
        <v>8</v>
      </c>
      <c r="U469" s="7" t="str">
        <f>IF((AND(T469=0,H469&gt;=L469)),"Don’t change bids","OK")</f>
        <v>OK</v>
      </c>
      <c r="V469" t="e">
        <f>IF((MATCH(F469,W469,0)),"Same","Diff")</f>
        <v>#N/A</v>
      </c>
      <c r="W469" s="5">
        <f>ROUND(M469,2)</f>
        <v>0.42</v>
      </c>
      <c r="X469" s="5">
        <v>0.42</v>
      </c>
    </row>
    <row r="470" spans="1:24" x14ac:dyDescent="0.25">
      <c r="A470" t="s">
        <v>24</v>
      </c>
      <c r="B470" t="s">
        <v>772</v>
      </c>
      <c r="C470" t="s">
        <v>537</v>
      </c>
      <c r="D470" t="s">
        <v>662</v>
      </c>
      <c r="E470" t="s">
        <v>542</v>
      </c>
      <c r="F470" s="5">
        <v>0.51</v>
      </c>
      <c r="G470" s="9">
        <v>0.1</v>
      </c>
      <c r="H470" s="6">
        <f>G470*100</f>
        <v>10</v>
      </c>
      <c r="I470" t="s">
        <v>9713</v>
      </c>
      <c r="J470" t="s">
        <v>10765</v>
      </c>
      <c r="K470">
        <v>41</v>
      </c>
      <c r="L470">
        <v>41</v>
      </c>
      <c r="M470">
        <f>(F470*(1+0.05))</f>
        <v>0.53550000000000009</v>
      </c>
      <c r="N470">
        <f>IFERROR(ROUND(( (-1.208*LN(L470) + 7.5474 + 4.6991*(2.71828^(-0.009*L470)) + 0.0001*L470*L470 - 0.0432*L470 + 4.7166)/3),2), " ")</f>
        <v>3.14</v>
      </c>
      <c r="O470">
        <f>IFERROR(MAX(MIN(ROUND(N470*(Q470/P470),2),4.5),1.9)," ")</f>
        <v>2.96</v>
      </c>
      <c r="P470">
        <f>13.098*F470^-1.237</f>
        <v>30.125944956911496</v>
      </c>
      <c r="Q470">
        <f>13.098*M470^-1.237</f>
        <v>28.361520829940972</v>
      </c>
      <c r="R470" s="5">
        <f>IFERROR(ROUND(MAX(MIN((-105.4*LN(O470) + 163.83),95),10),0)," ")</f>
        <v>49</v>
      </c>
      <c r="S470" s="5" t="str">
        <f>IFERROR(CONCATENATE("(",R470,",",ROUND((1.2*W470),2),")")," ")</f>
        <v>(49,0.65)</v>
      </c>
      <c r="T470">
        <f>R470-L470</f>
        <v>8</v>
      </c>
      <c r="U470" s="7" t="str">
        <f>IF((AND(T470=0,H470&gt;=L470)),"Don’t change bids","OK")</f>
        <v>OK</v>
      </c>
      <c r="V470" t="e">
        <f>IF((MATCH(F470,W470,0)),"Same","Diff")</f>
        <v>#N/A</v>
      </c>
      <c r="W470" s="5">
        <f>ROUND(M470,2)</f>
        <v>0.54</v>
      </c>
      <c r="X470" s="5">
        <v>0.54</v>
      </c>
    </row>
    <row r="471" spans="1:24" x14ac:dyDescent="0.25">
      <c r="A471" t="s">
        <v>24</v>
      </c>
      <c r="B471" t="s">
        <v>773</v>
      </c>
      <c r="C471" t="s">
        <v>537</v>
      </c>
      <c r="D471" t="s">
        <v>584</v>
      </c>
      <c r="E471" t="s">
        <v>542</v>
      </c>
      <c r="F471" s="5">
        <v>0.51</v>
      </c>
      <c r="G471" s="9">
        <v>0.1</v>
      </c>
      <c r="H471" s="6">
        <f>G471*100</f>
        <v>10</v>
      </c>
      <c r="I471" t="s">
        <v>9713</v>
      </c>
      <c r="J471" t="s">
        <v>10765</v>
      </c>
      <c r="K471">
        <v>41</v>
      </c>
      <c r="L471">
        <v>41</v>
      </c>
      <c r="M471">
        <f>(F471*(1+0.05))</f>
        <v>0.53550000000000009</v>
      </c>
      <c r="N471">
        <f>IFERROR(ROUND(( (-1.208*LN(L471) + 7.5474 + 4.6991*(2.71828^(-0.009*L471)) + 0.0001*L471*L471 - 0.0432*L471 + 4.7166)/3),2), " ")</f>
        <v>3.14</v>
      </c>
      <c r="O471">
        <f>IFERROR(MAX(MIN(ROUND(N471*(Q471/P471),2),4.5),1.9)," ")</f>
        <v>2.96</v>
      </c>
      <c r="P471">
        <f>13.098*F471^-1.237</f>
        <v>30.125944956911496</v>
      </c>
      <c r="Q471">
        <f>13.098*M471^-1.237</f>
        <v>28.361520829940972</v>
      </c>
      <c r="R471" s="5">
        <f>IFERROR(ROUND(MAX(MIN((-105.4*LN(O471) + 163.83),95),10),0)," ")</f>
        <v>49</v>
      </c>
      <c r="S471" s="5" t="str">
        <f>IFERROR(CONCATENATE("(",R471,",",ROUND((1.2*W471),2),")")," ")</f>
        <v>(49,0.65)</v>
      </c>
      <c r="T471">
        <f>R471-L471</f>
        <v>8</v>
      </c>
      <c r="U471" s="7" t="str">
        <f>IF((AND(T471=0,H471&gt;=L471)),"Don’t change bids","OK")</f>
        <v>OK</v>
      </c>
      <c r="V471" t="e">
        <f>IF((MATCH(F471,W471,0)),"Same","Diff")</f>
        <v>#N/A</v>
      </c>
      <c r="W471" s="5">
        <f>ROUND(M471,2)</f>
        <v>0.54</v>
      </c>
      <c r="X471" s="5">
        <v>0.54</v>
      </c>
    </row>
    <row r="472" spans="1:24" x14ac:dyDescent="0.25">
      <c r="A472" t="s">
        <v>24</v>
      </c>
      <c r="B472" t="s">
        <v>774</v>
      </c>
      <c r="C472" t="s">
        <v>537</v>
      </c>
      <c r="D472" t="s">
        <v>664</v>
      </c>
      <c r="E472" t="s">
        <v>542</v>
      </c>
      <c r="F472" s="5">
        <v>0.51</v>
      </c>
      <c r="G472" s="9">
        <v>0.1</v>
      </c>
      <c r="H472" s="6">
        <f>G472*100</f>
        <v>10</v>
      </c>
      <c r="I472" t="s">
        <v>9713</v>
      </c>
      <c r="J472" t="s">
        <v>10765</v>
      </c>
      <c r="K472">
        <v>41</v>
      </c>
      <c r="L472">
        <v>41</v>
      </c>
      <c r="M472">
        <f>(F472*(1+0.05))</f>
        <v>0.53550000000000009</v>
      </c>
      <c r="N472">
        <f>IFERROR(ROUND(( (-1.208*LN(L472) + 7.5474 + 4.6991*(2.71828^(-0.009*L472)) + 0.0001*L472*L472 - 0.0432*L472 + 4.7166)/3),2), " ")</f>
        <v>3.14</v>
      </c>
      <c r="O472">
        <f>IFERROR(MAX(MIN(ROUND(N472*(Q472/P472),2),4.5),1.9)," ")</f>
        <v>2.96</v>
      </c>
      <c r="P472">
        <f>13.098*F472^-1.237</f>
        <v>30.125944956911496</v>
      </c>
      <c r="Q472">
        <f>13.098*M472^-1.237</f>
        <v>28.361520829940972</v>
      </c>
      <c r="R472" s="5">
        <f>IFERROR(ROUND(MAX(MIN((-105.4*LN(O472) + 163.83),95),10),0)," ")</f>
        <v>49</v>
      </c>
      <c r="S472" s="5" t="str">
        <f>IFERROR(CONCATENATE("(",R472,",",ROUND((1.2*W472),2),")")," ")</f>
        <v>(49,0.65)</v>
      </c>
      <c r="T472">
        <f>R472-L472</f>
        <v>8</v>
      </c>
      <c r="U472" s="7" t="str">
        <f>IF((AND(T472=0,H472&gt;=L472)),"Don’t change bids","OK")</f>
        <v>OK</v>
      </c>
      <c r="V472" t="e">
        <f>IF((MATCH(F472,W472,0)),"Same","Diff")</f>
        <v>#N/A</v>
      </c>
      <c r="W472" s="5">
        <f>ROUND(M472,2)</f>
        <v>0.54</v>
      </c>
      <c r="X472" s="5">
        <v>0.54</v>
      </c>
    </row>
    <row r="473" spans="1:24" x14ac:dyDescent="0.25">
      <c r="A473" t="s">
        <v>24</v>
      </c>
      <c r="B473" t="s">
        <v>775</v>
      </c>
      <c r="C473" t="s">
        <v>537</v>
      </c>
      <c r="D473" t="s">
        <v>662</v>
      </c>
      <c r="E473" t="s">
        <v>542</v>
      </c>
      <c r="F473" s="5">
        <v>0.51</v>
      </c>
      <c r="G473" s="9">
        <v>0.1</v>
      </c>
      <c r="H473" s="6">
        <f>G473*100</f>
        <v>10</v>
      </c>
      <c r="I473" t="s">
        <v>9713</v>
      </c>
      <c r="J473" t="s">
        <v>10765</v>
      </c>
      <c r="K473">
        <v>41</v>
      </c>
      <c r="L473">
        <v>41</v>
      </c>
      <c r="M473">
        <f>(F473*(1+0.05))</f>
        <v>0.53550000000000009</v>
      </c>
      <c r="N473">
        <f>IFERROR(ROUND(( (-1.208*LN(L473) + 7.5474 + 4.6991*(2.71828^(-0.009*L473)) + 0.0001*L473*L473 - 0.0432*L473 + 4.7166)/3),2), " ")</f>
        <v>3.14</v>
      </c>
      <c r="O473">
        <f>IFERROR(MAX(MIN(ROUND(N473*(Q473/P473),2),4.5),1.9)," ")</f>
        <v>2.96</v>
      </c>
      <c r="P473">
        <f>13.098*F473^-1.237</f>
        <v>30.125944956911496</v>
      </c>
      <c r="Q473">
        <f>13.098*M473^-1.237</f>
        <v>28.361520829940972</v>
      </c>
      <c r="R473" s="5">
        <f>IFERROR(ROUND(MAX(MIN((-105.4*LN(O473) + 163.83),95),10),0)," ")</f>
        <v>49</v>
      </c>
      <c r="S473" s="5" t="str">
        <f>IFERROR(CONCATENATE("(",R473,",",ROUND((1.2*W473),2),")")," ")</f>
        <v>(49,0.65)</v>
      </c>
      <c r="T473">
        <f>R473-L473</f>
        <v>8</v>
      </c>
      <c r="U473" s="7" t="str">
        <f>IF((AND(T473=0,H473&gt;=L473)),"Don’t change bids","OK")</f>
        <v>OK</v>
      </c>
      <c r="V473" t="e">
        <f>IF((MATCH(F473,W473,0)),"Same","Diff")</f>
        <v>#N/A</v>
      </c>
      <c r="W473" s="5">
        <f>ROUND(M473,2)</f>
        <v>0.54</v>
      </c>
      <c r="X473" s="5">
        <v>0.54</v>
      </c>
    </row>
    <row r="474" spans="1:24" x14ac:dyDescent="0.25">
      <c r="A474" t="s">
        <v>24</v>
      </c>
      <c r="B474" t="s">
        <v>776</v>
      </c>
      <c r="C474" t="s">
        <v>537</v>
      </c>
      <c r="D474" t="s">
        <v>681</v>
      </c>
      <c r="E474" t="s">
        <v>542</v>
      </c>
      <c r="F474" s="5">
        <v>0.51</v>
      </c>
      <c r="G474" s="9">
        <v>0.1</v>
      </c>
      <c r="H474" s="6">
        <f>G474*100</f>
        <v>10</v>
      </c>
      <c r="I474" t="s">
        <v>9713</v>
      </c>
      <c r="J474" t="s">
        <v>10765</v>
      </c>
      <c r="K474">
        <v>41</v>
      </c>
      <c r="L474">
        <v>41</v>
      </c>
      <c r="M474">
        <f>(F474*(1+0.05))</f>
        <v>0.53550000000000009</v>
      </c>
      <c r="N474">
        <f>IFERROR(ROUND(( (-1.208*LN(L474) + 7.5474 + 4.6991*(2.71828^(-0.009*L474)) + 0.0001*L474*L474 - 0.0432*L474 + 4.7166)/3),2), " ")</f>
        <v>3.14</v>
      </c>
      <c r="O474">
        <f>IFERROR(MAX(MIN(ROUND(N474*(Q474/P474),2),4.5),1.9)," ")</f>
        <v>2.96</v>
      </c>
      <c r="P474">
        <f>13.098*F474^-1.237</f>
        <v>30.125944956911496</v>
      </c>
      <c r="Q474">
        <f>13.098*M474^-1.237</f>
        <v>28.361520829940972</v>
      </c>
      <c r="R474" s="5">
        <f>IFERROR(ROUND(MAX(MIN((-105.4*LN(O474) + 163.83),95),10),0)," ")</f>
        <v>49</v>
      </c>
      <c r="S474" s="5" t="str">
        <f>IFERROR(CONCATENATE("(",R474,",",ROUND((1.2*W474),2),")")," ")</f>
        <v>(49,0.65)</v>
      </c>
      <c r="T474">
        <f>R474-L474</f>
        <v>8</v>
      </c>
      <c r="U474" s="7" t="str">
        <f>IF((AND(T474=0,H474&gt;=L474)),"Don’t change bids","OK")</f>
        <v>OK</v>
      </c>
      <c r="V474" t="e">
        <f>IF((MATCH(F474,W474,0)),"Same","Diff")</f>
        <v>#N/A</v>
      </c>
      <c r="W474" s="5">
        <f>ROUND(M474,2)</f>
        <v>0.54</v>
      </c>
      <c r="X474" s="5">
        <v>0.54</v>
      </c>
    </row>
    <row r="475" spans="1:24" x14ac:dyDescent="0.25">
      <c r="A475" t="s">
        <v>24</v>
      </c>
      <c r="B475" t="s">
        <v>777</v>
      </c>
      <c r="C475" t="s">
        <v>537</v>
      </c>
      <c r="D475" t="s">
        <v>681</v>
      </c>
      <c r="E475" t="s">
        <v>542</v>
      </c>
      <c r="F475" s="5">
        <v>0.51</v>
      </c>
      <c r="G475" s="9">
        <v>0.1</v>
      </c>
      <c r="H475" s="6">
        <f>G475*100</f>
        <v>10</v>
      </c>
      <c r="I475" t="s">
        <v>9713</v>
      </c>
      <c r="J475" t="s">
        <v>10765</v>
      </c>
      <c r="K475">
        <v>41</v>
      </c>
      <c r="L475">
        <v>41</v>
      </c>
      <c r="M475">
        <f>(F475*(1+0.05))</f>
        <v>0.53550000000000009</v>
      </c>
      <c r="N475">
        <f>IFERROR(ROUND(( (-1.208*LN(L475) + 7.5474 + 4.6991*(2.71828^(-0.009*L475)) + 0.0001*L475*L475 - 0.0432*L475 + 4.7166)/3),2), " ")</f>
        <v>3.14</v>
      </c>
      <c r="O475">
        <f>IFERROR(MAX(MIN(ROUND(N475*(Q475/P475),2),4.5),1.9)," ")</f>
        <v>2.96</v>
      </c>
      <c r="P475">
        <f>13.098*F475^-1.237</f>
        <v>30.125944956911496</v>
      </c>
      <c r="Q475">
        <f>13.098*M475^-1.237</f>
        <v>28.361520829940972</v>
      </c>
      <c r="R475" s="5">
        <f>IFERROR(ROUND(MAX(MIN((-105.4*LN(O475) + 163.83),95),10),0)," ")</f>
        <v>49</v>
      </c>
      <c r="S475" s="5" t="str">
        <f>IFERROR(CONCATENATE("(",R475,",",ROUND((1.2*W475),2),")")," ")</f>
        <v>(49,0.65)</v>
      </c>
      <c r="T475">
        <f>R475-L475</f>
        <v>8</v>
      </c>
      <c r="U475" s="7" t="str">
        <f>IF((AND(T475=0,H475&gt;=L475)),"Don’t change bids","OK")</f>
        <v>OK</v>
      </c>
      <c r="V475" t="e">
        <f>IF((MATCH(F475,W475,0)),"Same","Diff")</f>
        <v>#N/A</v>
      </c>
      <c r="W475" s="5">
        <f>ROUND(M475,2)</f>
        <v>0.54</v>
      </c>
      <c r="X475" s="5">
        <v>0.54</v>
      </c>
    </row>
    <row r="476" spans="1:24" x14ac:dyDescent="0.25">
      <c r="A476" t="s">
        <v>24</v>
      </c>
      <c r="B476" t="s">
        <v>778</v>
      </c>
      <c r="C476" t="s">
        <v>537</v>
      </c>
      <c r="D476" t="s">
        <v>681</v>
      </c>
      <c r="E476" t="s">
        <v>542</v>
      </c>
      <c r="F476" s="5">
        <v>0.51</v>
      </c>
      <c r="G476" s="9">
        <v>0.1</v>
      </c>
      <c r="H476" s="6">
        <f>G476*100</f>
        <v>10</v>
      </c>
      <c r="I476" t="s">
        <v>9713</v>
      </c>
      <c r="J476" t="s">
        <v>10765</v>
      </c>
      <c r="K476">
        <v>41</v>
      </c>
      <c r="L476">
        <v>41</v>
      </c>
      <c r="M476">
        <f>(F476*(1+0.05))</f>
        <v>0.53550000000000009</v>
      </c>
      <c r="N476">
        <f>IFERROR(ROUND(( (-1.208*LN(L476) + 7.5474 + 4.6991*(2.71828^(-0.009*L476)) + 0.0001*L476*L476 - 0.0432*L476 + 4.7166)/3),2), " ")</f>
        <v>3.14</v>
      </c>
      <c r="O476">
        <f>IFERROR(MAX(MIN(ROUND(N476*(Q476/P476),2),4.5),1.9)," ")</f>
        <v>2.96</v>
      </c>
      <c r="P476">
        <f>13.098*F476^-1.237</f>
        <v>30.125944956911496</v>
      </c>
      <c r="Q476">
        <f>13.098*M476^-1.237</f>
        <v>28.361520829940972</v>
      </c>
      <c r="R476" s="5">
        <f>IFERROR(ROUND(MAX(MIN((-105.4*LN(O476) + 163.83),95),10),0)," ")</f>
        <v>49</v>
      </c>
      <c r="S476" s="5" t="str">
        <f>IFERROR(CONCATENATE("(",R476,",",ROUND((1.2*W476),2),")")," ")</f>
        <v>(49,0.65)</v>
      </c>
      <c r="T476">
        <f>R476-L476</f>
        <v>8</v>
      </c>
      <c r="U476" s="7" t="str">
        <f>IF((AND(T476=0,H476&gt;=L476)),"Don’t change bids","OK")</f>
        <v>OK</v>
      </c>
      <c r="V476" t="e">
        <f>IF((MATCH(F476,W476,0)),"Same","Diff")</f>
        <v>#N/A</v>
      </c>
      <c r="W476" s="5">
        <f>ROUND(M476,2)</f>
        <v>0.54</v>
      </c>
      <c r="X476" s="5">
        <v>0.54</v>
      </c>
    </row>
    <row r="477" spans="1:24" x14ac:dyDescent="0.25">
      <c r="A477" t="s">
        <v>24</v>
      </c>
      <c r="B477" t="s">
        <v>779</v>
      </c>
      <c r="C477" t="s">
        <v>537</v>
      </c>
      <c r="D477" t="s">
        <v>593</v>
      </c>
      <c r="E477" t="s">
        <v>542</v>
      </c>
      <c r="F477" s="5">
        <v>0.51</v>
      </c>
      <c r="G477" s="9">
        <v>0.1</v>
      </c>
      <c r="H477" s="6">
        <f>G477*100</f>
        <v>10</v>
      </c>
      <c r="I477" t="s">
        <v>9713</v>
      </c>
      <c r="J477" t="s">
        <v>10765</v>
      </c>
      <c r="K477">
        <v>41</v>
      </c>
      <c r="L477">
        <v>41</v>
      </c>
      <c r="M477">
        <f>(F477*(1+0.05))</f>
        <v>0.53550000000000009</v>
      </c>
      <c r="N477">
        <f>IFERROR(ROUND(( (-1.208*LN(L477) + 7.5474 + 4.6991*(2.71828^(-0.009*L477)) + 0.0001*L477*L477 - 0.0432*L477 + 4.7166)/3),2), " ")</f>
        <v>3.14</v>
      </c>
      <c r="O477">
        <f>IFERROR(MAX(MIN(ROUND(N477*(Q477/P477),2),4.5),1.9)," ")</f>
        <v>2.96</v>
      </c>
      <c r="P477">
        <f>13.098*F477^-1.237</f>
        <v>30.125944956911496</v>
      </c>
      <c r="Q477">
        <f>13.098*M477^-1.237</f>
        <v>28.361520829940972</v>
      </c>
      <c r="R477" s="5">
        <f>IFERROR(ROUND(MAX(MIN((-105.4*LN(O477) + 163.83),95),10),0)," ")</f>
        <v>49</v>
      </c>
      <c r="S477" s="5" t="str">
        <f>IFERROR(CONCATENATE("(",R477,",",ROUND((1.2*W477),2),")")," ")</f>
        <v>(49,0.65)</v>
      </c>
      <c r="T477">
        <f>R477-L477</f>
        <v>8</v>
      </c>
      <c r="U477" s="7" t="str">
        <f>IF((AND(T477=0,H477&gt;=L477)),"Don’t change bids","OK")</f>
        <v>OK</v>
      </c>
      <c r="V477" t="e">
        <f>IF((MATCH(F477,W477,0)),"Same","Diff")</f>
        <v>#N/A</v>
      </c>
      <c r="W477" s="5">
        <f>ROUND(M477,2)</f>
        <v>0.54</v>
      </c>
      <c r="X477" s="5">
        <v>0.54</v>
      </c>
    </row>
    <row r="478" spans="1:24" x14ac:dyDescent="0.25">
      <c r="A478" t="s">
        <v>24</v>
      </c>
      <c r="B478" t="s">
        <v>780</v>
      </c>
      <c r="C478" t="s">
        <v>537</v>
      </c>
      <c r="D478" t="s">
        <v>541</v>
      </c>
      <c r="E478" t="s">
        <v>542</v>
      </c>
      <c r="F478" s="5">
        <v>0.51</v>
      </c>
      <c r="G478" s="9">
        <v>0.1</v>
      </c>
      <c r="H478" s="6">
        <f>G478*100</f>
        <v>10</v>
      </c>
      <c r="I478" t="s">
        <v>9713</v>
      </c>
      <c r="J478" t="s">
        <v>10765</v>
      </c>
      <c r="K478">
        <v>41</v>
      </c>
      <c r="L478">
        <v>41</v>
      </c>
      <c r="M478">
        <f>(F478*(1+0.05))</f>
        <v>0.53550000000000009</v>
      </c>
      <c r="N478">
        <f>IFERROR(ROUND(( (-1.208*LN(L478) + 7.5474 + 4.6991*(2.71828^(-0.009*L478)) + 0.0001*L478*L478 - 0.0432*L478 + 4.7166)/3),2), " ")</f>
        <v>3.14</v>
      </c>
      <c r="O478">
        <f>IFERROR(MAX(MIN(ROUND(N478*(Q478/P478),2),4.5),1.9)," ")</f>
        <v>2.96</v>
      </c>
      <c r="P478">
        <f>13.098*F478^-1.237</f>
        <v>30.125944956911496</v>
      </c>
      <c r="Q478">
        <f>13.098*M478^-1.237</f>
        <v>28.361520829940972</v>
      </c>
      <c r="R478" s="5">
        <f>IFERROR(ROUND(MAX(MIN((-105.4*LN(O478) + 163.83),95),10),0)," ")</f>
        <v>49</v>
      </c>
      <c r="S478" s="5" t="str">
        <f>IFERROR(CONCATENATE("(",R478,",",ROUND((1.2*W478),2),")")," ")</f>
        <v>(49,0.65)</v>
      </c>
      <c r="T478">
        <f>R478-L478</f>
        <v>8</v>
      </c>
      <c r="U478" s="7" t="str">
        <f>IF((AND(T478=0,H478&gt;=L478)),"Don’t change bids","OK")</f>
        <v>OK</v>
      </c>
      <c r="V478" t="e">
        <f>IF((MATCH(F478,W478,0)),"Same","Diff")</f>
        <v>#N/A</v>
      </c>
      <c r="W478" s="5">
        <f>ROUND(M478,2)</f>
        <v>0.54</v>
      </c>
      <c r="X478" s="5">
        <v>0.54</v>
      </c>
    </row>
    <row r="479" spans="1:24" x14ac:dyDescent="0.25">
      <c r="A479" t="s">
        <v>24</v>
      </c>
      <c r="B479" t="s">
        <v>781</v>
      </c>
      <c r="C479" t="s">
        <v>537</v>
      </c>
      <c r="D479" t="s">
        <v>550</v>
      </c>
      <c r="E479" t="s">
        <v>542</v>
      </c>
      <c r="F479" s="5">
        <v>0.51</v>
      </c>
      <c r="G479" s="9">
        <v>0.1</v>
      </c>
      <c r="H479" s="6">
        <f>G479*100</f>
        <v>10</v>
      </c>
      <c r="I479" t="s">
        <v>9713</v>
      </c>
      <c r="J479" t="s">
        <v>10765</v>
      </c>
      <c r="K479">
        <v>41</v>
      </c>
      <c r="L479">
        <v>41</v>
      </c>
      <c r="M479">
        <f>(F479*(1+0.05))</f>
        <v>0.53550000000000009</v>
      </c>
      <c r="N479">
        <f>IFERROR(ROUND(( (-1.208*LN(L479) + 7.5474 + 4.6991*(2.71828^(-0.009*L479)) + 0.0001*L479*L479 - 0.0432*L479 + 4.7166)/3),2), " ")</f>
        <v>3.14</v>
      </c>
      <c r="O479">
        <f>IFERROR(MAX(MIN(ROUND(N479*(Q479/P479),2),4.5),1.9)," ")</f>
        <v>2.96</v>
      </c>
      <c r="P479">
        <f>13.098*F479^-1.237</f>
        <v>30.125944956911496</v>
      </c>
      <c r="Q479">
        <f>13.098*M479^-1.237</f>
        <v>28.361520829940972</v>
      </c>
      <c r="R479" s="5">
        <f>IFERROR(ROUND(MAX(MIN((-105.4*LN(O479) + 163.83),95),10),0)," ")</f>
        <v>49</v>
      </c>
      <c r="S479" s="5" t="str">
        <f>IFERROR(CONCATENATE("(",R479,",",ROUND((1.2*W479),2),")")," ")</f>
        <v>(49,0.65)</v>
      </c>
      <c r="T479">
        <f>R479-L479</f>
        <v>8</v>
      </c>
      <c r="U479" s="7" t="str">
        <f>IF((AND(T479=0,H479&gt;=L479)),"Don’t change bids","OK")</f>
        <v>OK</v>
      </c>
      <c r="V479" t="e">
        <f>IF((MATCH(F479,W479,0)),"Same","Diff")</f>
        <v>#N/A</v>
      </c>
      <c r="W479" s="5">
        <f>ROUND(M479,2)</f>
        <v>0.54</v>
      </c>
      <c r="X479" s="5">
        <v>0.54</v>
      </c>
    </row>
    <row r="480" spans="1:24" x14ac:dyDescent="0.25">
      <c r="A480" t="s">
        <v>24</v>
      </c>
      <c r="B480" t="s">
        <v>782</v>
      </c>
      <c r="C480" t="s">
        <v>537</v>
      </c>
      <c r="D480" t="s">
        <v>550</v>
      </c>
      <c r="E480" t="s">
        <v>542</v>
      </c>
      <c r="F480" s="5">
        <v>0.51</v>
      </c>
      <c r="G480" s="9">
        <v>0.1</v>
      </c>
      <c r="H480" s="6">
        <f>G480*100</f>
        <v>10</v>
      </c>
      <c r="I480" t="s">
        <v>9713</v>
      </c>
      <c r="J480" t="s">
        <v>10765</v>
      </c>
      <c r="K480">
        <v>41</v>
      </c>
      <c r="L480">
        <v>41</v>
      </c>
      <c r="M480">
        <f>(F480*(1+0.05))</f>
        <v>0.53550000000000009</v>
      </c>
      <c r="N480">
        <f>IFERROR(ROUND(( (-1.208*LN(L480) + 7.5474 + 4.6991*(2.71828^(-0.009*L480)) + 0.0001*L480*L480 - 0.0432*L480 + 4.7166)/3),2), " ")</f>
        <v>3.14</v>
      </c>
      <c r="O480">
        <f>IFERROR(MAX(MIN(ROUND(N480*(Q480/P480),2),4.5),1.9)," ")</f>
        <v>2.96</v>
      </c>
      <c r="P480">
        <f>13.098*F480^-1.237</f>
        <v>30.125944956911496</v>
      </c>
      <c r="Q480">
        <f>13.098*M480^-1.237</f>
        <v>28.361520829940972</v>
      </c>
      <c r="R480" s="5">
        <f>IFERROR(ROUND(MAX(MIN((-105.4*LN(O480) + 163.83),95),10),0)," ")</f>
        <v>49</v>
      </c>
      <c r="S480" s="5" t="str">
        <f>IFERROR(CONCATENATE("(",R480,",",ROUND((1.2*W480),2),")")," ")</f>
        <v>(49,0.65)</v>
      </c>
      <c r="T480">
        <f>R480-L480</f>
        <v>8</v>
      </c>
      <c r="U480" s="7" t="str">
        <f>IF((AND(T480=0,H480&gt;=L480)),"Don’t change bids","OK")</f>
        <v>OK</v>
      </c>
      <c r="V480" t="e">
        <f>IF((MATCH(F480,W480,0)),"Same","Diff")</f>
        <v>#N/A</v>
      </c>
      <c r="W480" s="5">
        <f>ROUND(M480,2)</f>
        <v>0.54</v>
      </c>
      <c r="X480" s="5">
        <v>0.54</v>
      </c>
    </row>
    <row r="481" spans="1:24" x14ac:dyDescent="0.25">
      <c r="A481" t="s">
        <v>24</v>
      </c>
      <c r="B481" t="s">
        <v>783</v>
      </c>
      <c r="C481" t="s">
        <v>537</v>
      </c>
      <c r="D481" t="s">
        <v>593</v>
      </c>
      <c r="E481" t="s">
        <v>542</v>
      </c>
      <c r="F481" s="5">
        <v>0.51</v>
      </c>
      <c r="G481" s="9">
        <v>0.1</v>
      </c>
      <c r="H481" s="6">
        <f>G481*100</f>
        <v>10</v>
      </c>
      <c r="I481" t="s">
        <v>9713</v>
      </c>
      <c r="J481" t="s">
        <v>10765</v>
      </c>
      <c r="K481">
        <v>41</v>
      </c>
      <c r="L481">
        <v>41</v>
      </c>
      <c r="M481">
        <f>(F481*(1+0.05))</f>
        <v>0.53550000000000009</v>
      </c>
      <c r="N481">
        <f>IFERROR(ROUND(( (-1.208*LN(L481) + 7.5474 + 4.6991*(2.71828^(-0.009*L481)) + 0.0001*L481*L481 - 0.0432*L481 + 4.7166)/3),2), " ")</f>
        <v>3.14</v>
      </c>
      <c r="O481">
        <f>IFERROR(MAX(MIN(ROUND(N481*(Q481/P481),2),4.5),1.9)," ")</f>
        <v>2.96</v>
      </c>
      <c r="P481">
        <f>13.098*F481^-1.237</f>
        <v>30.125944956911496</v>
      </c>
      <c r="Q481">
        <f>13.098*M481^-1.237</f>
        <v>28.361520829940972</v>
      </c>
      <c r="R481" s="5">
        <f>IFERROR(ROUND(MAX(MIN((-105.4*LN(O481) + 163.83),95),10),0)," ")</f>
        <v>49</v>
      </c>
      <c r="S481" s="5" t="str">
        <f>IFERROR(CONCATENATE("(",R481,",",ROUND((1.2*W481),2),")")," ")</f>
        <v>(49,0.65)</v>
      </c>
      <c r="T481">
        <f>R481-L481</f>
        <v>8</v>
      </c>
      <c r="U481" s="7" t="str">
        <f>IF((AND(T481=0,H481&gt;=L481)),"Don’t change bids","OK")</f>
        <v>OK</v>
      </c>
      <c r="V481" t="e">
        <f>IF((MATCH(F481,W481,0)),"Same","Diff")</f>
        <v>#N/A</v>
      </c>
      <c r="W481" s="5">
        <f>ROUND(M481,2)</f>
        <v>0.54</v>
      </c>
      <c r="X481" s="5">
        <v>0.54</v>
      </c>
    </row>
    <row r="482" spans="1:24" x14ac:dyDescent="0.25">
      <c r="A482" t="s">
        <v>24</v>
      </c>
      <c r="B482" t="s">
        <v>784</v>
      </c>
      <c r="C482" t="s">
        <v>537</v>
      </c>
      <c r="D482" t="s">
        <v>546</v>
      </c>
      <c r="E482" t="s">
        <v>542</v>
      </c>
      <c r="F482" s="5">
        <v>0.51</v>
      </c>
      <c r="G482" s="9">
        <v>0.1</v>
      </c>
      <c r="H482" s="6">
        <f>G482*100</f>
        <v>10</v>
      </c>
      <c r="I482" t="s">
        <v>9713</v>
      </c>
      <c r="J482" t="s">
        <v>10765</v>
      </c>
      <c r="K482">
        <v>41</v>
      </c>
      <c r="L482">
        <v>41</v>
      </c>
      <c r="M482">
        <f>(F482*(1+0.05))</f>
        <v>0.53550000000000009</v>
      </c>
      <c r="N482">
        <f>IFERROR(ROUND(( (-1.208*LN(L482) + 7.5474 + 4.6991*(2.71828^(-0.009*L482)) + 0.0001*L482*L482 - 0.0432*L482 + 4.7166)/3),2), " ")</f>
        <v>3.14</v>
      </c>
      <c r="O482">
        <f>IFERROR(MAX(MIN(ROUND(N482*(Q482/P482),2),4.5),1.9)," ")</f>
        <v>2.96</v>
      </c>
      <c r="P482">
        <f>13.098*F482^-1.237</f>
        <v>30.125944956911496</v>
      </c>
      <c r="Q482">
        <f>13.098*M482^-1.237</f>
        <v>28.361520829940972</v>
      </c>
      <c r="R482" s="5">
        <f>IFERROR(ROUND(MAX(MIN((-105.4*LN(O482) + 163.83),95),10),0)," ")</f>
        <v>49</v>
      </c>
      <c r="S482" s="5" t="str">
        <f>IFERROR(CONCATENATE("(",R482,",",ROUND((1.2*W482),2),")")," ")</f>
        <v>(49,0.65)</v>
      </c>
      <c r="T482">
        <f>R482-L482</f>
        <v>8</v>
      </c>
      <c r="U482" s="7" t="str">
        <f>IF((AND(T482=0,H482&gt;=L482)),"Don’t change bids","OK")</f>
        <v>OK</v>
      </c>
      <c r="V482" t="e">
        <f>IF((MATCH(F482,W482,0)),"Same","Diff")</f>
        <v>#N/A</v>
      </c>
      <c r="W482" s="5">
        <f>ROUND(M482,2)</f>
        <v>0.54</v>
      </c>
      <c r="X482" s="5">
        <v>0.54</v>
      </c>
    </row>
    <row r="483" spans="1:24" x14ac:dyDescent="0.25">
      <c r="A483" t="s">
        <v>24</v>
      </c>
      <c r="B483" t="s">
        <v>785</v>
      </c>
      <c r="C483" t="s">
        <v>537</v>
      </c>
      <c r="D483" t="s">
        <v>558</v>
      </c>
      <c r="E483" t="s">
        <v>542</v>
      </c>
      <c r="F483" s="5">
        <v>0.51</v>
      </c>
      <c r="G483" s="9">
        <v>0.1</v>
      </c>
      <c r="H483" s="6">
        <f>G483*100</f>
        <v>10</v>
      </c>
      <c r="I483" t="s">
        <v>9713</v>
      </c>
      <c r="J483" t="s">
        <v>10765</v>
      </c>
      <c r="K483">
        <v>41</v>
      </c>
      <c r="L483">
        <v>41</v>
      </c>
      <c r="M483">
        <f>(F483*(1+0.05))</f>
        <v>0.53550000000000009</v>
      </c>
      <c r="N483">
        <f>IFERROR(ROUND(( (-1.208*LN(L483) + 7.5474 + 4.6991*(2.71828^(-0.009*L483)) + 0.0001*L483*L483 - 0.0432*L483 + 4.7166)/3),2), " ")</f>
        <v>3.14</v>
      </c>
      <c r="O483">
        <f>IFERROR(MAX(MIN(ROUND(N483*(Q483/P483),2),4.5),1.9)," ")</f>
        <v>2.96</v>
      </c>
      <c r="P483">
        <f>13.098*F483^-1.237</f>
        <v>30.125944956911496</v>
      </c>
      <c r="Q483">
        <f>13.098*M483^-1.237</f>
        <v>28.361520829940972</v>
      </c>
      <c r="R483" s="5">
        <f>IFERROR(ROUND(MAX(MIN((-105.4*LN(O483) + 163.83),95),10),0)," ")</f>
        <v>49</v>
      </c>
      <c r="S483" s="5" t="str">
        <f>IFERROR(CONCATENATE("(",R483,",",ROUND((1.2*W483),2),")")," ")</f>
        <v>(49,0.65)</v>
      </c>
      <c r="T483">
        <f>R483-L483</f>
        <v>8</v>
      </c>
      <c r="U483" s="7" t="str">
        <f>IF((AND(T483=0,H483&gt;=L483)),"Don’t change bids","OK")</f>
        <v>OK</v>
      </c>
      <c r="V483" t="e">
        <f>IF((MATCH(F483,W483,0)),"Same","Diff")</f>
        <v>#N/A</v>
      </c>
      <c r="W483" s="5">
        <f>ROUND(M483,2)</f>
        <v>0.54</v>
      </c>
      <c r="X483" s="5">
        <v>0.54</v>
      </c>
    </row>
    <row r="484" spans="1:24" x14ac:dyDescent="0.25">
      <c r="A484" t="s">
        <v>24</v>
      </c>
      <c r="B484" t="s">
        <v>786</v>
      </c>
      <c r="C484" t="s">
        <v>537</v>
      </c>
      <c r="D484" t="s">
        <v>548</v>
      </c>
      <c r="E484" t="s">
        <v>542</v>
      </c>
      <c r="F484" s="5">
        <v>0.51</v>
      </c>
      <c r="G484" s="9">
        <v>0.1</v>
      </c>
      <c r="H484" s="6">
        <f>G484*100</f>
        <v>10</v>
      </c>
      <c r="I484" t="s">
        <v>9713</v>
      </c>
      <c r="J484" t="s">
        <v>10765</v>
      </c>
      <c r="K484">
        <v>41</v>
      </c>
      <c r="L484">
        <v>41</v>
      </c>
      <c r="M484">
        <f>(F484*(1+0.05))</f>
        <v>0.53550000000000009</v>
      </c>
      <c r="N484">
        <f>IFERROR(ROUND(( (-1.208*LN(L484) + 7.5474 + 4.6991*(2.71828^(-0.009*L484)) + 0.0001*L484*L484 - 0.0432*L484 + 4.7166)/3),2), " ")</f>
        <v>3.14</v>
      </c>
      <c r="O484">
        <f>IFERROR(MAX(MIN(ROUND(N484*(Q484/P484),2),4.5),1.9)," ")</f>
        <v>2.96</v>
      </c>
      <c r="P484">
        <f>13.098*F484^-1.237</f>
        <v>30.125944956911496</v>
      </c>
      <c r="Q484">
        <f>13.098*M484^-1.237</f>
        <v>28.361520829940972</v>
      </c>
      <c r="R484" s="5">
        <f>IFERROR(ROUND(MAX(MIN((-105.4*LN(O484) + 163.83),95),10),0)," ")</f>
        <v>49</v>
      </c>
      <c r="S484" s="5" t="str">
        <f>IFERROR(CONCATENATE("(",R484,",",ROUND((1.2*W484),2),")")," ")</f>
        <v>(49,0.65)</v>
      </c>
      <c r="T484">
        <f>R484-L484</f>
        <v>8</v>
      </c>
      <c r="U484" s="7" t="str">
        <f>IF((AND(T484=0,H484&gt;=L484)),"Don’t change bids","OK")</f>
        <v>OK</v>
      </c>
      <c r="V484" t="e">
        <f>IF((MATCH(F484,W484,0)),"Same","Diff")</f>
        <v>#N/A</v>
      </c>
      <c r="W484" s="5">
        <f>ROUND(M484,2)</f>
        <v>0.54</v>
      </c>
      <c r="X484" s="5">
        <v>0.54</v>
      </c>
    </row>
    <row r="485" spans="1:24" x14ac:dyDescent="0.25">
      <c r="A485" t="s">
        <v>24</v>
      </c>
      <c r="B485" t="s">
        <v>787</v>
      </c>
      <c r="C485" t="s">
        <v>537</v>
      </c>
      <c r="D485" t="s">
        <v>618</v>
      </c>
      <c r="E485" t="s">
        <v>542</v>
      </c>
      <c r="F485" s="5">
        <v>0.51</v>
      </c>
      <c r="G485" s="9">
        <v>0.1</v>
      </c>
      <c r="H485" s="6">
        <f>G485*100</f>
        <v>10</v>
      </c>
      <c r="I485" t="s">
        <v>9713</v>
      </c>
      <c r="J485" t="s">
        <v>10765</v>
      </c>
      <c r="K485">
        <v>41</v>
      </c>
      <c r="L485">
        <v>41</v>
      </c>
      <c r="M485">
        <f>(F485*(1+0.05))</f>
        <v>0.53550000000000009</v>
      </c>
      <c r="N485">
        <f>IFERROR(ROUND(( (-1.208*LN(L485) + 7.5474 + 4.6991*(2.71828^(-0.009*L485)) + 0.0001*L485*L485 - 0.0432*L485 + 4.7166)/3),2), " ")</f>
        <v>3.14</v>
      </c>
      <c r="O485">
        <f>IFERROR(MAX(MIN(ROUND(N485*(Q485/P485),2),4.5),1.9)," ")</f>
        <v>2.96</v>
      </c>
      <c r="P485">
        <f>13.098*F485^-1.237</f>
        <v>30.125944956911496</v>
      </c>
      <c r="Q485">
        <f>13.098*M485^-1.237</f>
        <v>28.361520829940972</v>
      </c>
      <c r="R485" s="5">
        <f>IFERROR(ROUND(MAX(MIN((-105.4*LN(O485) + 163.83),95),10),0)," ")</f>
        <v>49</v>
      </c>
      <c r="S485" s="5" t="str">
        <f>IFERROR(CONCATENATE("(",R485,",",ROUND((1.2*W485),2),")")," ")</f>
        <v>(49,0.65)</v>
      </c>
      <c r="T485">
        <f>R485-L485</f>
        <v>8</v>
      </c>
      <c r="U485" s="7" t="str">
        <f>IF((AND(T485=0,H485&gt;=L485)),"Don’t change bids","OK")</f>
        <v>OK</v>
      </c>
      <c r="V485" t="e">
        <f>IF((MATCH(F485,W485,0)),"Same","Diff")</f>
        <v>#N/A</v>
      </c>
      <c r="W485" s="5">
        <f>ROUND(M485,2)</f>
        <v>0.54</v>
      </c>
      <c r="X485" s="5">
        <v>0.54</v>
      </c>
    </row>
    <row r="486" spans="1:24" x14ac:dyDescent="0.25">
      <c r="A486" t="s">
        <v>24</v>
      </c>
      <c r="B486" t="s">
        <v>788</v>
      </c>
      <c r="C486" t="s">
        <v>537</v>
      </c>
      <c r="D486" t="s">
        <v>716</v>
      </c>
      <c r="E486" t="s">
        <v>542</v>
      </c>
      <c r="F486" s="5">
        <v>0.51</v>
      </c>
      <c r="G486" s="9">
        <v>0.1</v>
      </c>
      <c r="H486" s="6">
        <f>G486*100</f>
        <v>10</v>
      </c>
      <c r="I486" t="s">
        <v>9713</v>
      </c>
      <c r="J486" t="s">
        <v>10765</v>
      </c>
      <c r="K486">
        <v>41</v>
      </c>
      <c r="L486">
        <v>41</v>
      </c>
      <c r="M486">
        <f>(F486*(1+0.05))</f>
        <v>0.53550000000000009</v>
      </c>
      <c r="N486">
        <f>IFERROR(ROUND(( (-1.208*LN(L486) + 7.5474 + 4.6991*(2.71828^(-0.009*L486)) + 0.0001*L486*L486 - 0.0432*L486 + 4.7166)/3),2), " ")</f>
        <v>3.14</v>
      </c>
      <c r="O486">
        <f>IFERROR(MAX(MIN(ROUND(N486*(Q486/P486),2),4.5),1.9)," ")</f>
        <v>2.96</v>
      </c>
      <c r="P486">
        <f>13.098*F486^-1.237</f>
        <v>30.125944956911496</v>
      </c>
      <c r="Q486">
        <f>13.098*M486^-1.237</f>
        <v>28.361520829940972</v>
      </c>
      <c r="R486" s="5">
        <f>IFERROR(ROUND(MAX(MIN((-105.4*LN(O486) + 163.83),95),10),0)," ")</f>
        <v>49</v>
      </c>
      <c r="S486" s="5" t="str">
        <f>IFERROR(CONCATENATE("(",R486,",",ROUND((1.2*W486),2),")")," ")</f>
        <v>(49,0.65)</v>
      </c>
      <c r="T486">
        <f>R486-L486</f>
        <v>8</v>
      </c>
      <c r="U486" s="7" t="str">
        <f>IF((AND(T486=0,H486&gt;=L486)),"Don’t change bids","OK")</f>
        <v>OK</v>
      </c>
      <c r="V486" t="e">
        <f>IF((MATCH(F486,W486,0)),"Same","Diff")</f>
        <v>#N/A</v>
      </c>
      <c r="W486" s="5">
        <f>ROUND(M486,2)</f>
        <v>0.54</v>
      </c>
      <c r="X486" s="5">
        <v>0.54</v>
      </c>
    </row>
    <row r="487" spans="1:24" x14ac:dyDescent="0.25">
      <c r="A487" t="s">
        <v>24</v>
      </c>
      <c r="B487" t="s">
        <v>789</v>
      </c>
      <c r="C487" t="s">
        <v>537</v>
      </c>
      <c r="D487" t="s">
        <v>733</v>
      </c>
      <c r="E487" t="s">
        <v>542</v>
      </c>
      <c r="F487" s="5">
        <v>0.51</v>
      </c>
      <c r="G487" s="9">
        <v>0.1</v>
      </c>
      <c r="H487" s="6">
        <f>G487*100</f>
        <v>10</v>
      </c>
      <c r="I487" t="s">
        <v>9713</v>
      </c>
      <c r="J487" t="s">
        <v>10765</v>
      </c>
      <c r="K487">
        <v>41</v>
      </c>
      <c r="L487">
        <v>41</v>
      </c>
      <c r="M487">
        <f>(F487*(1+0.05))</f>
        <v>0.53550000000000009</v>
      </c>
      <c r="N487">
        <f>IFERROR(ROUND(( (-1.208*LN(L487) + 7.5474 + 4.6991*(2.71828^(-0.009*L487)) + 0.0001*L487*L487 - 0.0432*L487 + 4.7166)/3),2), " ")</f>
        <v>3.14</v>
      </c>
      <c r="O487">
        <f>IFERROR(MAX(MIN(ROUND(N487*(Q487/P487),2),4.5),1.9)," ")</f>
        <v>2.96</v>
      </c>
      <c r="P487">
        <f>13.098*F487^-1.237</f>
        <v>30.125944956911496</v>
      </c>
      <c r="Q487">
        <f>13.098*M487^-1.237</f>
        <v>28.361520829940972</v>
      </c>
      <c r="R487" s="5">
        <f>IFERROR(ROUND(MAX(MIN((-105.4*LN(O487) + 163.83),95),10),0)," ")</f>
        <v>49</v>
      </c>
      <c r="S487" s="5" t="str">
        <f>IFERROR(CONCATENATE("(",R487,",",ROUND((1.2*W487),2),")")," ")</f>
        <v>(49,0.65)</v>
      </c>
      <c r="T487">
        <f>R487-L487</f>
        <v>8</v>
      </c>
      <c r="U487" s="7" t="str">
        <f>IF((AND(T487=0,H487&gt;=L487)),"Don’t change bids","OK")</f>
        <v>OK</v>
      </c>
      <c r="V487" t="e">
        <f>IF((MATCH(F487,W487,0)),"Same","Diff")</f>
        <v>#N/A</v>
      </c>
      <c r="W487" s="5">
        <f>ROUND(M487,2)</f>
        <v>0.54</v>
      </c>
      <c r="X487" s="5">
        <v>0.54</v>
      </c>
    </row>
    <row r="488" spans="1:24" x14ac:dyDescent="0.25">
      <c r="A488" t="s">
        <v>24</v>
      </c>
      <c r="B488" t="s">
        <v>790</v>
      </c>
      <c r="C488" t="s">
        <v>537</v>
      </c>
      <c r="D488" t="s">
        <v>735</v>
      </c>
      <c r="E488" t="s">
        <v>542</v>
      </c>
      <c r="F488" s="5">
        <v>0.51</v>
      </c>
      <c r="G488" s="9">
        <v>0.1</v>
      </c>
      <c r="H488" s="6">
        <f>G488*100</f>
        <v>10</v>
      </c>
      <c r="I488" t="s">
        <v>9713</v>
      </c>
      <c r="J488" t="s">
        <v>10765</v>
      </c>
      <c r="K488">
        <v>41</v>
      </c>
      <c r="L488">
        <v>41</v>
      </c>
      <c r="M488">
        <f>(F488*(1+0.05))</f>
        <v>0.53550000000000009</v>
      </c>
      <c r="N488">
        <f>IFERROR(ROUND(( (-1.208*LN(L488) + 7.5474 + 4.6991*(2.71828^(-0.009*L488)) + 0.0001*L488*L488 - 0.0432*L488 + 4.7166)/3),2), " ")</f>
        <v>3.14</v>
      </c>
      <c r="O488">
        <f>IFERROR(MAX(MIN(ROUND(N488*(Q488/P488),2),4.5),1.9)," ")</f>
        <v>2.96</v>
      </c>
      <c r="P488">
        <f>13.098*F488^-1.237</f>
        <v>30.125944956911496</v>
      </c>
      <c r="Q488">
        <f>13.098*M488^-1.237</f>
        <v>28.361520829940972</v>
      </c>
      <c r="R488" s="5">
        <f>IFERROR(ROUND(MAX(MIN((-105.4*LN(O488) + 163.83),95),10),0)," ")</f>
        <v>49</v>
      </c>
      <c r="S488" s="5" t="str">
        <f>IFERROR(CONCATENATE("(",R488,",",ROUND((1.2*W488),2),")")," ")</f>
        <v>(49,0.65)</v>
      </c>
      <c r="T488">
        <f>R488-L488</f>
        <v>8</v>
      </c>
      <c r="U488" s="7" t="str">
        <f>IF((AND(T488=0,H488&gt;=L488)),"Don’t change bids","OK")</f>
        <v>OK</v>
      </c>
      <c r="V488" t="e">
        <f>IF((MATCH(F488,W488,0)),"Same","Diff")</f>
        <v>#N/A</v>
      </c>
      <c r="W488" s="5">
        <f>ROUND(M488,2)</f>
        <v>0.54</v>
      </c>
      <c r="X488" s="5">
        <v>0.54</v>
      </c>
    </row>
    <row r="489" spans="1:24" x14ac:dyDescent="0.25">
      <c r="A489" t="s">
        <v>24</v>
      </c>
      <c r="B489" t="s">
        <v>791</v>
      </c>
      <c r="C489" t="s">
        <v>537</v>
      </c>
      <c r="D489" t="s">
        <v>601</v>
      </c>
      <c r="E489" t="s">
        <v>542</v>
      </c>
      <c r="F489" s="5">
        <v>0.51</v>
      </c>
      <c r="G489" s="9">
        <v>0.1</v>
      </c>
      <c r="H489" s="6">
        <f>G489*100</f>
        <v>10</v>
      </c>
      <c r="I489" t="s">
        <v>9713</v>
      </c>
      <c r="J489" t="s">
        <v>10765</v>
      </c>
      <c r="K489">
        <v>41</v>
      </c>
      <c r="L489">
        <v>41</v>
      </c>
      <c r="M489">
        <f>(F489*(1+0.05))</f>
        <v>0.53550000000000009</v>
      </c>
      <c r="N489">
        <f>IFERROR(ROUND(( (-1.208*LN(L489) + 7.5474 + 4.6991*(2.71828^(-0.009*L489)) + 0.0001*L489*L489 - 0.0432*L489 + 4.7166)/3),2), " ")</f>
        <v>3.14</v>
      </c>
      <c r="O489">
        <f>IFERROR(MAX(MIN(ROUND(N489*(Q489/P489),2),4.5),1.9)," ")</f>
        <v>2.96</v>
      </c>
      <c r="P489">
        <f>13.098*F489^-1.237</f>
        <v>30.125944956911496</v>
      </c>
      <c r="Q489">
        <f>13.098*M489^-1.237</f>
        <v>28.361520829940972</v>
      </c>
      <c r="R489" s="5">
        <f>IFERROR(ROUND(MAX(MIN((-105.4*LN(O489) + 163.83),95),10),0)," ")</f>
        <v>49</v>
      </c>
      <c r="S489" s="5" t="str">
        <f>IFERROR(CONCATENATE("(",R489,",",ROUND((1.2*W489),2),")")," ")</f>
        <v>(49,0.65)</v>
      </c>
      <c r="T489">
        <f>R489-L489</f>
        <v>8</v>
      </c>
      <c r="U489" s="7" t="str">
        <f>IF((AND(T489=0,H489&gt;=L489)),"Don’t change bids","OK")</f>
        <v>OK</v>
      </c>
      <c r="V489" t="e">
        <f>IF((MATCH(F489,W489,0)),"Same","Diff")</f>
        <v>#N/A</v>
      </c>
      <c r="W489" s="5">
        <f>ROUND(M489,2)</f>
        <v>0.54</v>
      </c>
      <c r="X489" s="5">
        <v>0.54</v>
      </c>
    </row>
    <row r="490" spans="1:24" x14ac:dyDescent="0.25">
      <c r="A490" t="s">
        <v>24</v>
      </c>
      <c r="B490" t="s">
        <v>792</v>
      </c>
      <c r="C490" t="s">
        <v>537</v>
      </c>
      <c r="D490" t="s">
        <v>713</v>
      </c>
      <c r="E490" t="s">
        <v>793</v>
      </c>
      <c r="F490" s="5">
        <v>0.63</v>
      </c>
      <c r="G490" s="9">
        <v>0.1</v>
      </c>
      <c r="H490" s="6">
        <f>G490*100</f>
        <v>10</v>
      </c>
      <c r="I490" t="s">
        <v>9723</v>
      </c>
      <c r="J490" t="s">
        <v>10765</v>
      </c>
      <c r="K490">
        <v>41</v>
      </c>
      <c r="L490">
        <v>41</v>
      </c>
      <c r="M490">
        <f>(F490*(1+0.05))</f>
        <v>0.66150000000000009</v>
      </c>
      <c r="N490">
        <f>IFERROR(ROUND(( (-1.208*LN(L490) + 7.5474 + 4.6991*(2.71828^(-0.009*L490)) + 0.0001*L490*L490 - 0.0432*L490 + 4.7166)/3),2), " ")</f>
        <v>3.14</v>
      </c>
      <c r="O490">
        <f>IFERROR(MAX(MIN(ROUND(N490*(Q490/P490),2),4.5),1.9)," ")</f>
        <v>2.96</v>
      </c>
      <c r="P490">
        <f>13.098*F490^-1.237</f>
        <v>23.19640733235579</v>
      </c>
      <c r="Q490">
        <f>13.098*M490^-1.237</f>
        <v>21.837834155156418</v>
      </c>
      <c r="R490" s="5">
        <f>IFERROR(ROUND(MAX(MIN((-105.4*LN(O490) + 163.83),95),10),0)," ")</f>
        <v>49</v>
      </c>
      <c r="S490" s="5" t="str">
        <f>IFERROR(CONCATENATE("(",R490,",",ROUND((1.2*W490),2),")")," ")</f>
        <v>(49,0.79)</v>
      </c>
      <c r="T490">
        <f>R490-L490</f>
        <v>8</v>
      </c>
      <c r="U490" s="7" t="str">
        <f>IF((AND(T490=0,H490&gt;=L490)),"Don’t change bids","OK")</f>
        <v>OK</v>
      </c>
      <c r="V490" t="e">
        <f>IF((MATCH(F490,W490,0)),"Same","Diff")</f>
        <v>#N/A</v>
      </c>
      <c r="W490" s="5">
        <f>ROUND(M490,2)</f>
        <v>0.66</v>
      </c>
      <c r="X490" s="5">
        <v>0.66</v>
      </c>
    </row>
    <row r="491" spans="1:24" x14ac:dyDescent="0.25">
      <c r="A491" t="s">
        <v>24</v>
      </c>
      <c r="B491" t="s">
        <v>794</v>
      </c>
      <c r="C491" t="s">
        <v>537</v>
      </c>
      <c r="D491" t="s">
        <v>711</v>
      </c>
      <c r="E491" t="s">
        <v>542</v>
      </c>
      <c r="F491" s="5">
        <v>0.51</v>
      </c>
      <c r="G491" s="9">
        <v>0.1</v>
      </c>
      <c r="H491" s="6">
        <f>G491*100</f>
        <v>10</v>
      </c>
      <c r="I491" t="s">
        <v>9713</v>
      </c>
      <c r="J491" t="s">
        <v>10765</v>
      </c>
      <c r="K491">
        <v>41</v>
      </c>
      <c r="L491">
        <v>41</v>
      </c>
      <c r="M491">
        <f>(F491*(1+0.05))</f>
        <v>0.53550000000000009</v>
      </c>
      <c r="N491">
        <f>IFERROR(ROUND(( (-1.208*LN(L491) + 7.5474 + 4.6991*(2.71828^(-0.009*L491)) + 0.0001*L491*L491 - 0.0432*L491 + 4.7166)/3),2), " ")</f>
        <v>3.14</v>
      </c>
      <c r="O491">
        <f>IFERROR(MAX(MIN(ROUND(N491*(Q491/P491),2),4.5),1.9)," ")</f>
        <v>2.96</v>
      </c>
      <c r="P491">
        <f>13.098*F491^-1.237</f>
        <v>30.125944956911496</v>
      </c>
      <c r="Q491">
        <f>13.098*M491^-1.237</f>
        <v>28.361520829940972</v>
      </c>
      <c r="R491" s="5">
        <f>IFERROR(ROUND(MAX(MIN((-105.4*LN(O491) + 163.83),95),10),0)," ")</f>
        <v>49</v>
      </c>
      <c r="S491" s="5" t="str">
        <f>IFERROR(CONCATENATE("(",R491,",",ROUND((1.2*W491),2),")")," ")</f>
        <v>(49,0.65)</v>
      </c>
      <c r="T491">
        <f>R491-L491</f>
        <v>8</v>
      </c>
      <c r="U491" s="7" t="str">
        <f>IF((AND(T491=0,H491&gt;=L491)),"Don’t change bids","OK")</f>
        <v>OK</v>
      </c>
      <c r="V491" t="e">
        <f>IF((MATCH(F491,W491,0)),"Same","Diff")</f>
        <v>#N/A</v>
      </c>
      <c r="W491" s="5">
        <f>ROUND(M491,2)</f>
        <v>0.54</v>
      </c>
      <c r="X491" s="5">
        <v>0.54</v>
      </c>
    </row>
    <row r="492" spans="1:24" x14ac:dyDescent="0.25">
      <c r="A492" t="s">
        <v>24</v>
      </c>
      <c r="B492" t="s">
        <v>795</v>
      </c>
      <c r="C492" t="s">
        <v>537</v>
      </c>
      <c r="D492" t="s">
        <v>635</v>
      </c>
      <c r="E492" t="s">
        <v>542</v>
      </c>
      <c r="F492" s="5">
        <v>0.51</v>
      </c>
      <c r="G492" s="9">
        <v>0.1</v>
      </c>
      <c r="H492" s="6">
        <f>G492*100</f>
        <v>10</v>
      </c>
      <c r="I492" t="s">
        <v>9713</v>
      </c>
      <c r="J492" t="s">
        <v>10765</v>
      </c>
      <c r="K492">
        <v>41</v>
      </c>
      <c r="L492">
        <v>41</v>
      </c>
      <c r="M492">
        <f>(F492*(1+0.05))</f>
        <v>0.53550000000000009</v>
      </c>
      <c r="N492">
        <f>IFERROR(ROUND(( (-1.208*LN(L492) + 7.5474 + 4.6991*(2.71828^(-0.009*L492)) + 0.0001*L492*L492 - 0.0432*L492 + 4.7166)/3),2), " ")</f>
        <v>3.14</v>
      </c>
      <c r="O492">
        <f>IFERROR(MAX(MIN(ROUND(N492*(Q492/P492),2),4.5),1.9)," ")</f>
        <v>2.96</v>
      </c>
      <c r="P492">
        <f>13.098*F492^-1.237</f>
        <v>30.125944956911496</v>
      </c>
      <c r="Q492">
        <f>13.098*M492^-1.237</f>
        <v>28.361520829940972</v>
      </c>
      <c r="R492" s="5">
        <f>IFERROR(ROUND(MAX(MIN((-105.4*LN(O492) + 163.83),95),10),0)," ")</f>
        <v>49</v>
      </c>
      <c r="S492" s="5" t="str">
        <f>IFERROR(CONCATENATE("(",R492,",",ROUND((1.2*W492),2),")")," ")</f>
        <v>(49,0.65)</v>
      </c>
      <c r="T492">
        <f>R492-L492</f>
        <v>8</v>
      </c>
      <c r="U492" s="7" t="str">
        <f>IF((AND(T492=0,H492&gt;=L492)),"Don’t change bids","OK")</f>
        <v>OK</v>
      </c>
      <c r="V492" t="e">
        <f>IF((MATCH(F492,W492,0)),"Same","Diff")</f>
        <v>#N/A</v>
      </c>
      <c r="W492" s="5">
        <f>ROUND(M492,2)</f>
        <v>0.54</v>
      </c>
      <c r="X492" s="5">
        <v>0.54</v>
      </c>
    </row>
    <row r="493" spans="1:24" x14ac:dyDescent="0.25">
      <c r="A493" t="s">
        <v>24</v>
      </c>
      <c r="B493" t="s">
        <v>796</v>
      </c>
      <c r="C493" t="s">
        <v>537</v>
      </c>
      <c r="D493" t="s">
        <v>635</v>
      </c>
      <c r="E493" t="s">
        <v>559</v>
      </c>
      <c r="F493" s="5">
        <v>0.47</v>
      </c>
      <c r="G493" s="9">
        <v>0.1</v>
      </c>
      <c r="H493" s="6">
        <f>G493*100</f>
        <v>10</v>
      </c>
      <c r="I493" t="s">
        <v>9714</v>
      </c>
      <c r="J493" t="s">
        <v>10765</v>
      </c>
      <c r="K493">
        <v>41</v>
      </c>
      <c r="L493">
        <v>41</v>
      </c>
      <c r="M493">
        <f>(F493*(1+0.05))</f>
        <v>0.49349999999999999</v>
      </c>
      <c r="N493">
        <f>IFERROR(ROUND(( (-1.208*LN(L493) + 7.5474 + 4.6991*(2.71828^(-0.009*L493)) + 0.0001*L493*L493 - 0.0432*L493 + 4.7166)/3),2), " ")</f>
        <v>3.14</v>
      </c>
      <c r="O493">
        <f>IFERROR(MAX(MIN(ROUND(N493*(Q493/P493),2),4.5),1.9)," ")</f>
        <v>2.96</v>
      </c>
      <c r="P493">
        <f>13.098*F493^-1.237</f>
        <v>33.328819846527928</v>
      </c>
      <c r="Q493">
        <f>13.098*M493^-1.237</f>
        <v>31.376808915591916</v>
      </c>
      <c r="R493" s="5">
        <f>IFERROR(ROUND(MAX(MIN((-105.4*LN(O493) + 163.83),95),10),0)," ")</f>
        <v>49</v>
      </c>
      <c r="S493" s="5" t="str">
        <f>IFERROR(CONCATENATE("(",R493,",",ROUND((1.2*W493),2),")")," ")</f>
        <v>(49,0.59)</v>
      </c>
      <c r="T493">
        <f>R493-L493</f>
        <v>8</v>
      </c>
      <c r="U493" s="7" t="str">
        <f>IF((AND(T493=0,H493&gt;=L493)),"Don’t change bids","OK")</f>
        <v>OK</v>
      </c>
      <c r="V493" t="e">
        <f>IF((MATCH(F493,W493,0)),"Same","Diff")</f>
        <v>#N/A</v>
      </c>
      <c r="W493" s="5">
        <f>ROUND(M493,2)</f>
        <v>0.49</v>
      </c>
      <c r="X493" s="5">
        <v>0.49</v>
      </c>
    </row>
    <row r="494" spans="1:24" x14ac:dyDescent="0.25">
      <c r="A494" t="s">
        <v>24</v>
      </c>
      <c r="B494" t="s">
        <v>797</v>
      </c>
      <c r="C494" t="s">
        <v>537</v>
      </c>
      <c r="D494" t="s">
        <v>568</v>
      </c>
      <c r="E494" t="s">
        <v>798</v>
      </c>
      <c r="F494" s="5">
        <v>0.22</v>
      </c>
      <c r="G494" s="9">
        <v>0.1</v>
      </c>
      <c r="H494" s="6">
        <f>G494*100</f>
        <v>10</v>
      </c>
      <c r="I494" t="s">
        <v>9720</v>
      </c>
      <c r="J494" t="s">
        <v>10765</v>
      </c>
      <c r="K494">
        <v>41</v>
      </c>
      <c r="L494">
        <v>41</v>
      </c>
      <c r="M494">
        <f>(F494*(1+0.05))</f>
        <v>0.23100000000000001</v>
      </c>
      <c r="N494">
        <f>IFERROR(ROUND(( (-1.208*LN(L494) + 7.5474 + 4.6991*(2.71828^(-0.009*L494)) + 0.0001*L494*L494 - 0.0432*L494 + 4.7166)/3),2), " ")</f>
        <v>3.14</v>
      </c>
      <c r="O494">
        <f>IFERROR(MAX(MIN(ROUND(N494*(Q494/P494),2),4.5),1.9)," ")</f>
        <v>2.96</v>
      </c>
      <c r="P494">
        <f>13.098*F494^-1.237</f>
        <v>85.236994902152389</v>
      </c>
      <c r="Q494">
        <f>13.098*M494^-1.237</f>
        <v>80.244812564604885</v>
      </c>
      <c r="R494" s="5">
        <f>IFERROR(ROUND(MAX(MIN((-105.4*LN(O494) + 163.83),95),10),0)," ")</f>
        <v>49</v>
      </c>
      <c r="S494" s="5" t="str">
        <f>IFERROR(CONCATENATE("(",R494,",",ROUND((1.2*W494),2),")")," ")</f>
        <v>(49,0.28)</v>
      </c>
      <c r="T494">
        <f>R494-L494</f>
        <v>8</v>
      </c>
      <c r="U494" s="7" t="str">
        <f>IF((AND(T494=0,H494&gt;=L494)),"Don’t change bids","OK")</f>
        <v>OK</v>
      </c>
      <c r="V494" t="e">
        <f>IF((MATCH(F494,W494,0)),"Same","Diff")</f>
        <v>#N/A</v>
      </c>
      <c r="W494" s="5">
        <f>ROUND(M494,2)</f>
        <v>0.23</v>
      </c>
      <c r="X494" s="5">
        <v>0.23</v>
      </c>
    </row>
    <row r="495" spans="1:24" x14ac:dyDescent="0.25">
      <c r="A495" t="s">
        <v>24</v>
      </c>
      <c r="B495" t="s">
        <v>799</v>
      </c>
      <c r="C495" t="s">
        <v>537</v>
      </c>
      <c r="D495" t="s">
        <v>584</v>
      </c>
      <c r="E495" t="s">
        <v>559</v>
      </c>
      <c r="F495" s="5">
        <v>0.47</v>
      </c>
      <c r="G495" s="9">
        <v>0.1</v>
      </c>
      <c r="H495" s="6">
        <f>G495*100</f>
        <v>10</v>
      </c>
      <c r="I495" t="s">
        <v>9714</v>
      </c>
      <c r="J495" t="s">
        <v>10765</v>
      </c>
      <c r="K495">
        <v>41</v>
      </c>
      <c r="L495">
        <v>41</v>
      </c>
      <c r="M495">
        <f>(F495*(1+0.05))</f>
        <v>0.49349999999999999</v>
      </c>
      <c r="N495">
        <f>IFERROR(ROUND(( (-1.208*LN(L495) + 7.5474 + 4.6991*(2.71828^(-0.009*L495)) + 0.0001*L495*L495 - 0.0432*L495 + 4.7166)/3),2), " ")</f>
        <v>3.14</v>
      </c>
      <c r="O495">
        <f>IFERROR(MAX(MIN(ROUND(N495*(Q495/P495),2),4.5),1.9)," ")</f>
        <v>2.96</v>
      </c>
      <c r="P495">
        <f>13.098*F495^-1.237</f>
        <v>33.328819846527928</v>
      </c>
      <c r="Q495">
        <f>13.098*M495^-1.237</f>
        <v>31.376808915591916</v>
      </c>
      <c r="R495" s="5">
        <f>IFERROR(ROUND(MAX(MIN((-105.4*LN(O495) + 163.83),95),10),0)," ")</f>
        <v>49</v>
      </c>
      <c r="S495" s="5" t="str">
        <f>IFERROR(CONCATENATE("(",R495,",",ROUND((1.2*W495),2),")")," ")</f>
        <v>(49,0.59)</v>
      </c>
      <c r="T495">
        <f>R495-L495</f>
        <v>8</v>
      </c>
      <c r="U495" s="7" t="str">
        <f>IF((AND(T495=0,H495&gt;=L495)),"Don’t change bids","OK")</f>
        <v>OK</v>
      </c>
      <c r="V495" t="e">
        <f>IF((MATCH(F495,W495,0)),"Same","Diff")</f>
        <v>#N/A</v>
      </c>
      <c r="W495" s="5">
        <f>ROUND(M495,2)</f>
        <v>0.49</v>
      </c>
      <c r="X495" s="5">
        <v>0.49</v>
      </c>
    </row>
    <row r="496" spans="1:24" x14ac:dyDescent="0.25">
      <c r="A496" t="s">
        <v>24</v>
      </c>
      <c r="B496" t="s">
        <v>800</v>
      </c>
      <c r="C496" t="s">
        <v>537</v>
      </c>
      <c r="D496" t="s">
        <v>582</v>
      </c>
      <c r="E496" t="s">
        <v>542</v>
      </c>
      <c r="F496" s="5">
        <v>0.51</v>
      </c>
      <c r="G496" s="9">
        <v>0.1</v>
      </c>
      <c r="H496" s="6">
        <f>G496*100</f>
        <v>10</v>
      </c>
      <c r="I496" t="s">
        <v>9713</v>
      </c>
      <c r="J496" t="s">
        <v>10765</v>
      </c>
      <c r="K496">
        <v>41</v>
      </c>
      <c r="L496">
        <v>41</v>
      </c>
      <c r="M496">
        <f>(F496*(1+0.05))</f>
        <v>0.53550000000000009</v>
      </c>
      <c r="N496">
        <f>IFERROR(ROUND(( (-1.208*LN(L496) + 7.5474 + 4.6991*(2.71828^(-0.009*L496)) + 0.0001*L496*L496 - 0.0432*L496 + 4.7166)/3),2), " ")</f>
        <v>3.14</v>
      </c>
      <c r="O496">
        <f>IFERROR(MAX(MIN(ROUND(N496*(Q496/P496),2),4.5),1.9)," ")</f>
        <v>2.96</v>
      </c>
      <c r="P496">
        <f>13.098*F496^-1.237</f>
        <v>30.125944956911496</v>
      </c>
      <c r="Q496">
        <f>13.098*M496^-1.237</f>
        <v>28.361520829940972</v>
      </c>
      <c r="R496" s="5">
        <f>IFERROR(ROUND(MAX(MIN((-105.4*LN(O496) + 163.83),95),10),0)," ")</f>
        <v>49</v>
      </c>
      <c r="S496" s="5" t="str">
        <f>IFERROR(CONCATENATE("(",R496,",",ROUND((1.2*W496),2),")")," ")</f>
        <v>(49,0.65)</v>
      </c>
      <c r="T496">
        <f>R496-L496</f>
        <v>8</v>
      </c>
      <c r="U496" s="7" t="str">
        <f>IF((AND(T496=0,H496&gt;=L496)),"Don’t change bids","OK")</f>
        <v>OK</v>
      </c>
      <c r="V496" t="e">
        <f>IF((MATCH(F496,W496,0)),"Same","Diff")</f>
        <v>#N/A</v>
      </c>
      <c r="W496" s="5">
        <f>ROUND(M496,2)</f>
        <v>0.54</v>
      </c>
      <c r="X496" s="5">
        <v>0.54</v>
      </c>
    </row>
    <row r="497" spans="1:24" x14ac:dyDescent="0.25">
      <c r="A497" t="s">
        <v>24</v>
      </c>
      <c r="B497" t="s">
        <v>801</v>
      </c>
      <c r="C497" t="s">
        <v>537</v>
      </c>
      <c r="D497" t="s">
        <v>584</v>
      </c>
      <c r="E497" t="s">
        <v>542</v>
      </c>
      <c r="F497" s="5">
        <v>0.51</v>
      </c>
      <c r="G497" s="9">
        <v>0.1</v>
      </c>
      <c r="H497" s="6">
        <f>G497*100</f>
        <v>10</v>
      </c>
      <c r="I497" t="s">
        <v>9713</v>
      </c>
      <c r="J497" t="s">
        <v>10765</v>
      </c>
      <c r="K497">
        <v>41</v>
      </c>
      <c r="L497">
        <v>41</v>
      </c>
      <c r="M497">
        <f>(F497*(1+0.05))</f>
        <v>0.53550000000000009</v>
      </c>
      <c r="N497">
        <f>IFERROR(ROUND(( (-1.208*LN(L497) + 7.5474 + 4.6991*(2.71828^(-0.009*L497)) + 0.0001*L497*L497 - 0.0432*L497 + 4.7166)/3),2), " ")</f>
        <v>3.14</v>
      </c>
      <c r="O497">
        <f>IFERROR(MAX(MIN(ROUND(N497*(Q497/P497),2),4.5),1.9)," ")</f>
        <v>2.96</v>
      </c>
      <c r="P497">
        <f>13.098*F497^-1.237</f>
        <v>30.125944956911496</v>
      </c>
      <c r="Q497">
        <f>13.098*M497^-1.237</f>
        <v>28.361520829940972</v>
      </c>
      <c r="R497" s="5">
        <f>IFERROR(ROUND(MAX(MIN((-105.4*LN(O497) + 163.83),95),10),0)," ")</f>
        <v>49</v>
      </c>
      <c r="S497" s="5" t="str">
        <f>IFERROR(CONCATENATE("(",R497,",",ROUND((1.2*W497),2),")")," ")</f>
        <v>(49,0.65)</v>
      </c>
      <c r="T497">
        <f>R497-L497</f>
        <v>8</v>
      </c>
      <c r="U497" s="7" t="str">
        <f>IF((AND(T497=0,H497&gt;=L497)),"Don’t change bids","OK")</f>
        <v>OK</v>
      </c>
      <c r="V497" t="e">
        <f>IF((MATCH(F497,W497,0)),"Same","Diff")</f>
        <v>#N/A</v>
      </c>
      <c r="W497" s="5">
        <f>ROUND(M497,2)</f>
        <v>0.54</v>
      </c>
      <c r="X497" s="5">
        <v>0.54</v>
      </c>
    </row>
    <row r="498" spans="1:24" x14ac:dyDescent="0.25">
      <c r="A498" t="s">
        <v>24</v>
      </c>
      <c r="B498" t="s">
        <v>802</v>
      </c>
      <c r="C498" t="s">
        <v>537</v>
      </c>
      <c r="D498" t="s">
        <v>718</v>
      </c>
      <c r="E498" t="s">
        <v>542</v>
      </c>
      <c r="F498" s="5">
        <v>0.51</v>
      </c>
      <c r="G498" s="9">
        <v>0.1</v>
      </c>
      <c r="H498" s="6">
        <f>G498*100</f>
        <v>10</v>
      </c>
      <c r="I498" t="s">
        <v>9713</v>
      </c>
      <c r="J498" t="s">
        <v>10765</v>
      </c>
      <c r="K498">
        <v>41</v>
      </c>
      <c r="L498">
        <v>41</v>
      </c>
      <c r="M498">
        <f>(F498*(1+0.05))</f>
        <v>0.53550000000000009</v>
      </c>
      <c r="N498">
        <f>IFERROR(ROUND(( (-1.208*LN(L498) + 7.5474 + 4.6991*(2.71828^(-0.009*L498)) + 0.0001*L498*L498 - 0.0432*L498 + 4.7166)/3),2), " ")</f>
        <v>3.14</v>
      </c>
      <c r="O498">
        <f>IFERROR(MAX(MIN(ROUND(N498*(Q498/P498),2),4.5),1.9)," ")</f>
        <v>2.96</v>
      </c>
      <c r="P498">
        <f>13.098*F498^-1.237</f>
        <v>30.125944956911496</v>
      </c>
      <c r="Q498">
        <f>13.098*M498^-1.237</f>
        <v>28.361520829940972</v>
      </c>
      <c r="R498" s="5">
        <f>IFERROR(ROUND(MAX(MIN((-105.4*LN(O498) + 163.83),95),10),0)," ")</f>
        <v>49</v>
      </c>
      <c r="S498" s="5" t="str">
        <f>IFERROR(CONCATENATE("(",R498,",",ROUND((1.2*W498),2),")")," ")</f>
        <v>(49,0.65)</v>
      </c>
      <c r="T498">
        <f>R498-L498</f>
        <v>8</v>
      </c>
      <c r="U498" s="7" t="str">
        <f>IF((AND(T498=0,H498&gt;=L498)),"Don’t change bids","OK")</f>
        <v>OK</v>
      </c>
      <c r="V498" t="e">
        <f>IF((MATCH(F498,W498,0)),"Same","Diff")</f>
        <v>#N/A</v>
      </c>
      <c r="W498" s="5">
        <f>ROUND(M498,2)</f>
        <v>0.54</v>
      </c>
      <c r="X498" s="5">
        <v>0.54</v>
      </c>
    </row>
    <row r="499" spans="1:24" x14ac:dyDescent="0.25">
      <c r="A499" t="s">
        <v>24</v>
      </c>
      <c r="B499" t="s">
        <v>803</v>
      </c>
      <c r="C499" t="s">
        <v>537</v>
      </c>
      <c r="D499" t="s">
        <v>676</v>
      </c>
      <c r="E499" t="s">
        <v>542</v>
      </c>
      <c r="F499" s="5">
        <v>0.51</v>
      </c>
      <c r="G499" s="9">
        <v>0.1</v>
      </c>
      <c r="H499" s="6">
        <f>G499*100</f>
        <v>10</v>
      </c>
      <c r="I499" t="s">
        <v>9713</v>
      </c>
      <c r="J499" t="s">
        <v>10765</v>
      </c>
      <c r="K499">
        <v>41</v>
      </c>
      <c r="L499">
        <v>41</v>
      </c>
      <c r="M499">
        <f>(F499*(1+0.05))</f>
        <v>0.53550000000000009</v>
      </c>
      <c r="N499">
        <f>IFERROR(ROUND(( (-1.208*LN(L499) + 7.5474 + 4.6991*(2.71828^(-0.009*L499)) + 0.0001*L499*L499 - 0.0432*L499 + 4.7166)/3),2), " ")</f>
        <v>3.14</v>
      </c>
      <c r="O499">
        <f>IFERROR(MAX(MIN(ROUND(N499*(Q499/P499),2),4.5),1.9)," ")</f>
        <v>2.96</v>
      </c>
      <c r="P499">
        <f>13.098*F499^-1.237</f>
        <v>30.125944956911496</v>
      </c>
      <c r="Q499">
        <f>13.098*M499^-1.237</f>
        <v>28.361520829940972</v>
      </c>
      <c r="R499" s="5">
        <f>IFERROR(ROUND(MAX(MIN((-105.4*LN(O499) + 163.83),95),10),0)," ")</f>
        <v>49</v>
      </c>
      <c r="S499" s="5" t="str">
        <f>IFERROR(CONCATENATE("(",R499,",",ROUND((1.2*W499),2),")")," ")</f>
        <v>(49,0.65)</v>
      </c>
      <c r="T499">
        <f>R499-L499</f>
        <v>8</v>
      </c>
      <c r="U499" s="7" t="str">
        <f>IF((AND(T499=0,H499&gt;=L499)),"Don’t change bids","OK")</f>
        <v>OK</v>
      </c>
      <c r="V499" t="e">
        <f>IF((MATCH(F499,W499,0)),"Same","Diff")</f>
        <v>#N/A</v>
      </c>
      <c r="W499" s="5">
        <f>ROUND(M499,2)</f>
        <v>0.54</v>
      </c>
      <c r="X499" s="5">
        <v>0.54</v>
      </c>
    </row>
    <row r="500" spans="1:24" x14ac:dyDescent="0.25">
      <c r="A500" t="s">
        <v>24</v>
      </c>
      <c r="B500" t="s">
        <v>804</v>
      </c>
      <c r="C500" t="s">
        <v>537</v>
      </c>
      <c r="D500" t="s">
        <v>676</v>
      </c>
      <c r="E500" t="s">
        <v>542</v>
      </c>
      <c r="F500" s="5">
        <v>0.51</v>
      </c>
      <c r="G500" s="9">
        <v>0.1</v>
      </c>
      <c r="H500" s="6">
        <f>G500*100</f>
        <v>10</v>
      </c>
      <c r="I500" t="s">
        <v>9713</v>
      </c>
      <c r="J500" t="s">
        <v>10765</v>
      </c>
      <c r="K500">
        <v>41</v>
      </c>
      <c r="L500">
        <v>41</v>
      </c>
      <c r="M500">
        <f>(F500*(1+0.05))</f>
        <v>0.53550000000000009</v>
      </c>
      <c r="N500">
        <f>IFERROR(ROUND(( (-1.208*LN(L500) + 7.5474 + 4.6991*(2.71828^(-0.009*L500)) + 0.0001*L500*L500 - 0.0432*L500 + 4.7166)/3),2), " ")</f>
        <v>3.14</v>
      </c>
      <c r="O500">
        <f>IFERROR(MAX(MIN(ROUND(N500*(Q500/P500),2),4.5),1.9)," ")</f>
        <v>2.96</v>
      </c>
      <c r="P500">
        <f>13.098*F500^-1.237</f>
        <v>30.125944956911496</v>
      </c>
      <c r="Q500">
        <f>13.098*M500^-1.237</f>
        <v>28.361520829940972</v>
      </c>
      <c r="R500" s="5">
        <f>IFERROR(ROUND(MAX(MIN((-105.4*LN(O500) + 163.83),95),10),0)," ")</f>
        <v>49</v>
      </c>
      <c r="S500" s="5" t="str">
        <f>IFERROR(CONCATENATE("(",R500,",",ROUND((1.2*W500),2),")")," ")</f>
        <v>(49,0.65)</v>
      </c>
      <c r="T500">
        <f>R500-L500</f>
        <v>8</v>
      </c>
      <c r="U500" s="7" t="str">
        <f>IF((AND(T500=0,H500&gt;=L500)),"Don’t change bids","OK")</f>
        <v>OK</v>
      </c>
      <c r="V500" t="e">
        <f>IF((MATCH(F500,W500,0)),"Same","Diff")</f>
        <v>#N/A</v>
      </c>
      <c r="W500" s="5">
        <f>ROUND(M500,2)</f>
        <v>0.54</v>
      </c>
      <c r="X500" s="5">
        <v>0.54</v>
      </c>
    </row>
    <row r="501" spans="1:24" x14ac:dyDescent="0.25">
      <c r="A501" t="s">
        <v>24</v>
      </c>
      <c r="B501" t="s">
        <v>805</v>
      </c>
      <c r="C501" t="s">
        <v>537</v>
      </c>
      <c r="D501" t="s">
        <v>673</v>
      </c>
      <c r="E501" t="s">
        <v>542</v>
      </c>
      <c r="F501" s="5">
        <v>0.51</v>
      </c>
      <c r="G501" s="9">
        <v>0.1</v>
      </c>
      <c r="H501" s="6">
        <f>G501*100</f>
        <v>10</v>
      </c>
      <c r="I501" t="s">
        <v>9713</v>
      </c>
      <c r="J501" t="s">
        <v>10765</v>
      </c>
      <c r="K501">
        <v>41</v>
      </c>
      <c r="L501">
        <v>41</v>
      </c>
      <c r="M501">
        <f>(F501*(1+0.05))</f>
        <v>0.53550000000000009</v>
      </c>
      <c r="N501">
        <f>IFERROR(ROUND(( (-1.208*LN(L501) + 7.5474 + 4.6991*(2.71828^(-0.009*L501)) + 0.0001*L501*L501 - 0.0432*L501 + 4.7166)/3),2), " ")</f>
        <v>3.14</v>
      </c>
      <c r="O501">
        <f>IFERROR(MAX(MIN(ROUND(N501*(Q501/P501),2),4.5),1.9)," ")</f>
        <v>2.96</v>
      </c>
      <c r="P501">
        <f>13.098*F501^-1.237</f>
        <v>30.125944956911496</v>
      </c>
      <c r="Q501">
        <f>13.098*M501^-1.237</f>
        <v>28.361520829940972</v>
      </c>
      <c r="R501" s="5">
        <f>IFERROR(ROUND(MAX(MIN((-105.4*LN(O501) + 163.83),95),10),0)," ")</f>
        <v>49</v>
      </c>
      <c r="S501" s="5" t="str">
        <f>IFERROR(CONCATENATE("(",R501,",",ROUND((1.2*W501),2),")")," ")</f>
        <v>(49,0.65)</v>
      </c>
      <c r="T501">
        <f>R501-L501</f>
        <v>8</v>
      </c>
      <c r="U501" s="7" t="str">
        <f>IF((AND(T501=0,H501&gt;=L501)),"Don’t change bids","OK")</f>
        <v>OK</v>
      </c>
      <c r="V501" t="e">
        <f>IF((MATCH(F501,W501,0)),"Same","Diff")</f>
        <v>#N/A</v>
      </c>
      <c r="W501" s="5">
        <f>ROUND(M501,2)</f>
        <v>0.54</v>
      </c>
      <c r="X501" s="5">
        <v>0.54</v>
      </c>
    </row>
    <row r="502" spans="1:24" x14ac:dyDescent="0.25">
      <c r="A502" t="s">
        <v>24</v>
      </c>
      <c r="B502" t="s">
        <v>806</v>
      </c>
      <c r="C502" t="s">
        <v>537</v>
      </c>
      <c r="D502" t="s">
        <v>676</v>
      </c>
      <c r="E502" t="s">
        <v>542</v>
      </c>
      <c r="F502" s="5">
        <v>0.51</v>
      </c>
      <c r="G502" s="9">
        <v>0.1</v>
      </c>
      <c r="H502" s="6">
        <f>G502*100</f>
        <v>10</v>
      </c>
      <c r="I502" t="s">
        <v>9713</v>
      </c>
      <c r="J502" t="s">
        <v>10765</v>
      </c>
      <c r="K502">
        <v>41</v>
      </c>
      <c r="L502">
        <v>41</v>
      </c>
      <c r="M502">
        <f>(F502*(1+0.05))</f>
        <v>0.53550000000000009</v>
      </c>
      <c r="N502">
        <f>IFERROR(ROUND(( (-1.208*LN(L502) + 7.5474 + 4.6991*(2.71828^(-0.009*L502)) + 0.0001*L502*L502 - 0.0432*L502 + 4.7166)/3),2), " ")</f>
        <v>3.14</v>
      </c>
      <c r="O502">
        <f>IFERROR(MAX(MIN(ROUND(N502*(Q502/P502),2),4.5),1.9)," ")</f>
        <v>2.96</v>
      </c>
      <c r="P502">
        <f>13.098*F502^-1.237</f>
        <v>30.125944956911496</v>
      </c>
      <c r="Q502">
        <f>13.098*M502^-1.237</f>
        <v>28.361520829940972</v>
      </c>
      <c r="R502" s="5">
        <f>IFERROR(ROUND(MAX(MIN((-105.4*LN(O502) + 163.83),95),10),0)," ")</f>
        <v>49</v>
      </c>
      <c r="S502" s="5" t="str">
        <f>IFERROR(CONCATENATE("(",R502,",",ROUND((1.2*W502),2),")")," ")</f>
        <v>(49,0.65)</v>
      </c>
      <c r="T502">
        <f>R502-L502</f>
        <v>8</v>
      </c>
      <c r="U502" s="7" t="str">
        <f>IF((AND(T502=0,H502&gt;=L502)),"Don’t change bids","OK")</f>
        <v>OK</v>
      </c>
      <c r="V502" t="e">
        <f>IF((MATCH(F502,W502,0)),"Same","Diff")</f>
        <v>#N/A</v>
      </c>
      <c r="W502" s="5">
        <f>ROUND(M502,2)</f>
        <v>0.54</v>
      </c>
      <c r="X502" s="5">
        <v>0.54</v>
      </c>
    </row>
    <row r="503" spans="1:24" x14ac:dyDescent="0.25">
      <c r="A503" t="s">
        <v>24</v>
      </c>
      <c r="B503" t="s">
        <v>807</v>
      </c>
      <c r="C503" t="s">
        <v>537</v>
      </c>
      <c r="D503" t="s">
        <v>676</v>
      </c>
      <c r="E503" t="s">
        <v>542</v>
      </c>
      <c r="F503" s="5">
        <v>0.51</v>
      </c>
      <c r="G503" s="9">
        <v>0.1</v>
      </c>
      <c r="H503" s="6">
        <f>G503*100</f>
        <v>10</v>
      </c>
      <c r="I503" t="s">
        <v>9713</v>
      </c>
      <c r="J503" t="s">
        <v>10765</v>
      </c>
      <c r="K503">
        <v>41</v>
      </c>
      <c r="L503">
        <v>41</v>
      </c>
      <c r="M503">
        <f>(F503*(1+0.05))</f>
        <v>0.53550000000000009</v>
      </c>
      <c r="N503">
        <f>IFERROR(ROUND(( (-1.208*LN(L503) + 7.5474 + 4.6991*(2.71828^(-0.009*L503)) + 0.0001*L503*L503 - 0.0432*L503 + 4.7166)/3),2), " ")</f>
        <v>3.14</v>
      </c>
      <c r="O503">
        <f>IFERROR(MAX(MIN(ROUND(N503*(Q503/P503),2),4.5),1.9)," ")</f>
        <v>2.96</v>
      </c>
      <c r="P503">
        <f>13.098*F503^-1.237</f>
        <v>30.125944956911496</v>
      </c>
      <c r="Q503">
        <f>13.098*M503^-1.237</f>
        <v>28.361520829940972</v>
      </c>
      <c r="R503" s="5">
        <f>IFERROR(ROUND(MAX(MIN((-105.4*LN(O503) + 163.83),95),10),0)," ")</f>
        <v>49</v>
      </c>
      <c r="S503" s="5" t="str">
        <f>IFERROR(CONCATENATE("(",R503,",",ROUND((1.2*W503),2),")")," ")</f>
        <v>(49,0.65)</v>
      </c>
      <c r="T503">
        <f>R503-L503</f>
        <v>8</v>
      </c>
      <c r="U503" s="7" t="str">
        <f>IF((AND(T503=0,H503&gt;=L503)),"Don’t change bids","OK")</f>
        <v>OK</v>
      </c>
      <c r="V503" t="e">
        <f>IF((MATCH(F503,W503,0)),"Same","Diff")</f>
        <v>#N/A</v>
      </c>
      <c r="W503" s="5">
        <f>ROUND(M503,2)</f>
        <v>0.54</v>
      </c>
      <c r="X503" s="5">
        <v>0.54</v>
      </c>
    </row>
    <row r="504" spans="1:24" x14ac:dyDescent="0.25">
      <c r="A504" t="s">
        <v>24</v>
      </c>
      <c r="B504" t="s">
        <v>808</v>
      </c>
      <c r="C504" t="s">
        <v>537</v>
      </c>
      <c r="D504" t="s">
        <v>573</v>
      </c>
      <c r="E504" t="s">
        <v>542</v>
      </c>
      <c r="F504" s="5">
        <v>0.51</v>
      </c>
      <c r="G504" s="9">
        <v>0.1</v>
      </c>
      <c r="H504" s="6">
        <f>G504*100</f>
        <v>10</v>
      </c>
      <c r="I504" t="s">
        <v>9713</v>
      </c>
      <c r="J504" t="s">
        <v>10765</v>
      </c>
      <c r="K504">
        <v>41</v>
      </c>
      <c r="L504">
        <v>41</v>
      </c>
      <c r="M504">
        <f>(F504*(1+0.05))</f>
        <v>0.53550000000000009</v>
      </c>
      <c r="N504">
        <f>IFERROR(ROUND(( (-1.208*LN(L504) + 7.5474 + 4.6991*(2.71828^(-0.009*L504)) + 0.0001*L504*L504 - 0.0432*L504 + 4.7166)/3),2), " ")</f>
        <v>3.14</v>
      </c>
      <c r="O504">
        <f>IFERROR(MAX(MIN(ROUND(N504*(Q504/P504),2),4.5),1.9)," ")</f>
        <v>2.96</v>
      </c>
      <c r="P504">
        <f>13.098*F504^-1.237</f>
        <v>30.125944956911496</v>
      </c>
      <c r="Q504">
        <f>13.098*M504^-1.237</f>
        <v>28.361520829940972</v>
      </c>
      <c r="R504" s="5">
        <f>IFERROR(ROUND(MAX(MIN((-105.4*LN(O504) + 163.83),95),10),0)," ")</f>
        <v>49</v>
      </c>
      <c r="S504" s="5" t="str">
        <f>IFERROR(CONCATENATE("(",R504,",",ROUND((1.2*W504),2),")")," ")</f>
        <v>(49,0.65)</v>
      </c>
      <c r="T504">
        <f>R504-L504</f>
        <v>8</v>
      </c>
      <c r="U504" s="7" t="str">
        <f>IF((AND(T504=0,H504&gt;=L504)),"Don’t change bids","OK")</f>
        <v>OK</v>
      </c>
      <c r="V504" t="e">
        <f>IF((MATCH(F504,W504,0)),"Same","Diff")</f>
        <v>#N/A</v>
      </c>
      <c r="W504" s="5">
        <f>ROUND(M504,2)</f>
        <v>0.54</v>
      </c>
      <c r="X504" s="5">
        <v>0.54</v>
      </c>
    </row>
    <row r="505" spans="1:24" x14ac:dyDescent="0.25">
      <c r="A505" t="s">
        <v>24</v>
      </c>
      <c r="B505" t="s">
        <v>809</v>
      </c>
      <c r="C505" t="s">
        <v>537</v>
      </c>
      <c r="D505" t="s">
        <v>575</v>
      </c>
      <c r="E505" t="s">
        <v>542</v>
      </c>
      <c r="F505" s="5">
        <v>0.51</v>
      </c>
      <c r="G505" s="9">
        <v>0.1</v>
      </c>
      <c r="H505" s="6">
        <f>G505*100</f>
        <v>10</v>
      </c>
      <c r="I505" t="s">
        <v>9713</v>
      </c>
      <c r="J505" t="s">
        <v>10765</v>
      </c>
      <c r="K505">
        <v>41</v>
      </c>
      <c r="L505">
        <v>41</v>
      </c>
      <c r="M505">
        <f>(F505*(1+0.05))</f>
        <v>0.53550000000000009</v>
      </c>
      <c r="N505">
        <f>IFERROR(ROUND(( (-1.208*LN(L505) + 7.5474 + 4.6991*(2.71828^(-0.009*L505)) + 0.0001*L505*L505 - 0.0432*L505 + 4.7166)/3),2), " ")</f>
        <v>3.14</v>
      </c>
      <c r="O505">
        <f>IFERROR(MAX(MIN(ROUND(N505*(Q505/P505),2),4.5),1.9)," ")</f>
        <v>2.96</v>
      </c>
      <c r="P505">
        <f>13.098*F505^-1.237</f>
        <v>30.125944956911496</v>
      </c>
      <c r="Q505">
        <f>13.098*M505^-1.237</f>
        <v>28.361520829940972</v>
      </c>
      <c r="R505" s="5">
        <f>IFERROR(ROUND(MAX(MIN((-105.4*LN(O505) + 163.83),95),10),0)," ")</f>
        <v>49</v>
      </c>
      <c r="S505" s="5" t="str">
        <f>IFERROR(CONCATENATE("(",R505,",",ROUND((1.2*W505),2),")")," ")</f>
        <v>(49,0.65)</v>
      </c>
      <c r="T505">
        <f>R505-L505</f>
        <v>8</v>
      </c>
      <c r="U505" s="7" t="str">
        <f>IF((AND(T505=0,H505&gt;=L505)),"Don’t change bids","OK")</f>
        <v>OK</v>
      </c>
      <c r="V505" t="e">
        <f>IF((MATCH(F505,W505,0)),"Same","Diff")</f>
        <v>#N/A</v>
      </c>
      <c r="W505" s="5">
        <f>ROUND(M505,2)</f>
        <v>0.54</v>
      </c>
      <c r="X505" s="5">
        <v>0.54</v>
      </c>
    </row>
    <row r="506" spans="1:24" x14ac:dyDescent="0.25">
      <c r="A506" t="s">
        <v>24</v>
      </c>
      <c r="B506" t="s">
        <v>810</v>
      </c>
      <c r="C506" t="s">
        <v>537</v>
      </c>
      <c r="D506" t="s">
        <v>571</v>
      </c>
      <c r="E506" t="s">
        <v>542</v>
      </c>
      <c r="F506" s="5">
        <v>0.51</v>
      </c>
      <c r="G506" s="9">
        <v>0.1</v>
      </c>
      <c r="H506" s="6">
        <f>G506*100</f>
        <v>10</v>
      </c>
      <c r="I506" t="s">
        <v>9713</v>
      </c>
      <c r="J506" t="s">
        <v>10765</v>
      </c>
      <c r="K506">
        <v>41</v>
      </c>
      <c r="L506">
        <v>41</v>
      </c>
      <c r="M506">
        <f>(F506*(1+0.05))</f>
        <v>0.53550000000000009</v>
      </c>
      <c r="N506">
        <f>IFERROR(ROUND(( (-1.208*LN(L506) + 7.5474 + 4.6991*(2.71828^(-0.009*L506)) + 0.0001*L506*L506 - 0.0432*L506 + 4.7166)/3),2), " ")</f>
        <v>3.14</v>
      </c>
      <c r="O506">
        <f>IFERROR(MAX(MIN(ROUND(N506*(Q506/P506),2),4.5),1.9)," ")</f>
        <v>2.96</v>
      </c>
      <c r="P506">
        <f>13.098*F506^-1.237</f>
        <v>30.125944956911496</v>
      </c>
      <c r="Q506">
        <f>13.098*M506^-1.237</f>
        <v>28.361520829940972</v>
      </c>
      <c r="R506" s="5">
        <f>IFERROR(ROUND(MAX(MIN((-105.4*LN(O506) + 163.83),95),10),0)," ")</f>
        <v>49</v>
      </c>
      <c r="S506" s="5" t="str">
        <f>IFERROR(CONCATENATE("(",R506,",",ROUND((1.2*W506),2),")")," ")</f>
        <v>(49,0.65)</v>
      </c>
      <c r="T506">
        <f>R506-L506</f>
        <v>8</v>
      </c>
      <c r="U506" s="7" t="str">
        <f>IF((AND(T506=0,H506&gt;=L506)),"Don’t change bids","OK")</f>
        <v>OK</v>
      </c>
      <c r="V506" t="e">
        <f>IF((MATCH(F506,W506,0)),"Same","Diff")</f>
        <v>#N/A</v>
      </c>
      <c r="W506" s="5">
        <f>ROUND(M506,2)</f>
        <v>0.54</v>
      </c>
      <c r="X506" s="5">
        <v>0.54</v>
      </c>
    </row>
    <row r="507" spans="1:24" x14ac:dyDescent="0.25">
      <c r="A507" t="s">
        <v>24</v>
      </c>
      <c r="B507" t="s">
        <v>811</v>
      </c>
      <c r="C507" t="s">
        <v>537</v>
      </c>
      <c r="D507" t="s">
        <v>633</v>
      </c>
      <c r="E507" t="s">
        <v>542</v>
      </c>
      <c r="F507" s="5">
        <v>0.51</v>
      </c>
      <c r="G507" s="9">
        <v>0.1</v>
      </c>
      <c r="H507" s="6">
        <f>G507*100</f>
        <v>10</v>
      </c>
      <c r="I507" t="s">
        <v>9713</v>
      </c>
      <c r="J507" t="s">
        <v>10765</v>
      </c>
      <c r="K507">
        <v>41</v>
      </c>
      <c r="L507">
        <v>41</v>
      </c>
      <c r="M507">
        <f>(F507*(1+0.05))</f>
        <v>0.53550000000000009</v>
      </c>
      <c r="N507">
        <f>IFERROR(ROUND(( (-1.208*LN(L507) + 7.5474 + 4.6991*(2.71828^(-0.009*L507)) + 0.0001*L507*L507 - 0.0432*L507 + 4.7166)/3),2), " ")</f>
        <v>3.14</v>
      </c>
      <c r="O507">
        <f>IFERROR(MAX(MIN(ROUND(N507*(Q507/P507),2),4.5),1.9)," ")</f>
        <v>2.96</v>
      </c>
      <c r="P507">
        <f>13.098*F507^-1.237</f>
        <v>30.125944956911496</v>
      </c>
      <c r="Q507">
        <f>13.098*M507^-1.237</f>
        <v>28.361520829940972</v>
      </c>
      <c r="R507" s="5">
        <f>IFERROR(ROUND(MAX(MIN((-105.4*LN(O507) + 163.83),95),10),0)," ")</f>
        <v>49</v>
      </c>
      <c r="S507" s="5" t="str">
        <f>IFERROR(CONCATENATE("(",R507,",",ROUND((1.2*W507),2),")")," ")</f>
        <v>(49,0.65)</v>
      </c>
      <c r="T507">
        <f>R507-L507</f>
        <v>8</v>
      </c>
      <c r="U507" s="7" t="str">
        <f>IF((AND(T507=0,H507&gt;=L507)),"Don’t change bids","OK")</f>
        <v>OK</v>
      </c>
      <c r="V507" t="e">
        <f>IF((MATCH(F507,W507,0)),"Same","Diff")</f>
        <v>#N/A</v>
      </c>
      <c r="W507" s="5">
        <f>ROUND(M507,2)</f>
        <v>0.54</v>
      </c>
      <c r="X507" s="5">
        <v>0.54</v>
      </c>
    </row>
    <row r="508" spans="1:24" x14ac:dyDescent="0.25">
      <c r="A508" t="s">
        <v>24</v>
      </c>
      <c r="B508" t="s">
        <v>812</v>
      </c>
      <c r="C508" t="s">
        <v>813</v>
      </c>
      <c r="D508" t="s">
        <v>814</v>
      </c>
      <c r="E508" t="s">
        <v>815</v>
      </c>
      <c r="F508" s="5">
        <v>1.42</v>
      </c>
      <c r="G508" s="9">
        <v>0.1</v>
      </c>
      <c r="H508" s="6">
        <f>G508*100</f>
        <v>10</v>
      </c>
      <c r="I508" t="s">
        <v>9724</v>
      </c>
      <c r="J508" t="s">
        <v>10765</v>
      </c>
      <c r="K508">
        <v>41</v>
      </c>
      <c r="L508">
        <v>41</v>
      </c>
      <c r="M508">
        <f>(F508*(1+0.05))</f>
        <v>1.4909999999999999</v>
      </c>
      <c r="N508">
        <f>IFERROR(ROUND(( (-1.208*LN(L508) + 7.5474 + 4.6991*(2.71828^(-0.009*L508)) + 0.0001*L508*L508 - 0.0432*L508 + 4.7166)/3),2), " ")</f>
        <v>3.14</v>
      </c>
      <c r="O508">
        <f>IFERROR(MAX(MIN(ROUND(N508*(Q508/P508),2),4.5),1.9)," ")</f>
        <v>2.96</v>
      </c>
      <c r="P508">
        <f>13.098*F508^-1.237</f>
        <v>8.4883700449613286</v>
      </c>
      <c r="Q508">
        <f>13.098*M508^-1.237</f>
        <v>7.9912209952832169</v>
      </c>
      <c r="R508" s="5">
        <f>IFERROR(ROUND(MAX(MIN((-105.4*LN(O508) + 163.83),95),10),0)," ")</f>
        <v>49</v>
      </c>
      <c r="S508" s="5" t="str">
        <f>IFERROR(CONCATENATE("(",R508,",",ROUND((1.2*W508),2),")")," ")</f>
        <v>(49,1.79)</v>
      </c>
      <c r="T508">
        <f>R508-L508</f>
        <v>8</v>
      </c>
      <c r="U508" s="7" t="str">
        <f>IF((AND(T508=0,H508&gt;=L508)),"Don’t change bids","OK")</f>
        <v>OK</v>
      </c>
      <c r="V508" t="e">
        <f>IF((MATCH(F508,W508,0)),"Same","Diff")</f>
        <v>#N/A</v>
      </c>
      <c r="W508" s="5">
        <f>ROUND(M508,2)</f>
        <v>1.49</v>
      </c>
      <c r="X508" s="5">
        <v>1.49</v>
      </c>
    </row>
    <row r="509" spans="1:24" x14ac:dyDescent="0.25">
      <c r="A509" t="s">
        <v>24</v>
      </c>
      <c r="B509" t="s">
        <v>816</v>
      </c>
      <c r="C509" t="s">
        <v>813</v>
      </c>
      <c r="D509" t="s">
        <v>817</v>
      </c>
      <c r="E509" t="s">
        <v>818</v>
      </c>
      <c r="F509" s="5">
        <v>2.7</v>
      </c>
      <c r="G509" s="9">
        <v>0.1</v>
      </c>
      <c r="H509" s="6">
        <f>G509*100</f>
        <v>10</v>
      </c>
      <c r="I509" t="s">
        <v>9725</v>
      </c>
      <c r="J509" t="s">
        <v>10765</v>
      </c>
      <c r="K509">
        <v>41</v>
      </c>
      <c r="L509">
        <v>41</v>
      </c>
      <c r="M509">
        <f>(F509*(1+0.05))</f>
        <v>2.8350000000000004</v>
      </c>
      <c r="N509">
        <f>IFERROR(ROUND(( (-1.208*LN(L509) + 7.5474 + 4.6991*(2.71828^(-0.009*L509)) + 0.0001*L509*L509 - 0.0432*L509 + 4.7166)/3),2), " ")</f>
        <v>3.14</v>
      </c>
      <c r="O509">
        <f>IFERROR(MAX(MIN(ROUND(N509*(Q509/P509),2),4.5),1.9)," ")</f>
        <v>2.96</v>
      </c>
      <c r="P509">
        <f>13.098*F509^-1.237</f>
        <v>3.8336107114123301</v>
      </c>
      <c r="Q509">
        <f>13.098*M509^-1.237</f>
        <v>3.6090828088916576</v>
      </c>
      <c r="R509" s="5">
        <f>IFERROR(ROUND(MAX(MIN((-105.4*LN(O509) + 163.83),95),10),0)," ")</f>
        <v>49</v>
      </c>
      <c r="S509" s="5" t="str">
        <f>IFERROR(CONCATENATE("(",R509,",",ROUND((1.2*W509),2),")")," ")</f>
        <v>(49,3.41)</v>
      </c>
      <c r="T509">
        <f>R509-L509</f>
        <v>8</v>
      </c>
      <c r="U509" s="7" t="str">
        <f>IF((AND(T509=0,H509&gt;=L509)),"Don’t change bids","OK")</f>
        <v>OK</v>
      </c>
      <c r="V509" t="e">
        <f>IF((MATCH(F509,W509,0)),"Same","Diff")</f>
        <v>#N/A</v>
      </c>
      <c r="W509" s="5">
        <f>ROUND(M509,2)</f>
        <v>2.84</v>
      </c>
      <c r="X509" s="5">
        <v>2.84</v>
      </c>
    </row>
    <row r="510" spans="1:24" x14ac:dyDescent="0.25">
      <c r="A510" t="s">
        <v>24</v>
      </c>
      <c r="B510" t="s">
        <v>819</v>
      </c>
      <c r="C510" t="s">
        <v>813</v>
      </c>
      <c r="D510" t="s">
        <v>817</v>
      </c>
      <c r="E510" t="s">
        <v>87</v>
      </c>
      <c r="F510" s="5">
        <v>5.28</v>
      </c>
      <c r="G510" s="9">
        <v>0.1</v>
      </c>
      <c r="H510" s="6">
        <f>G510*100</f>
        <v>10</v>
      </c>
      <c r="I510" t="s">
        <v>9561</v>
      </c>
      <c r="J510" t="s">
        <v>10765</v>
      </c>
      <c r="K510">
        <v>41</v>
      </c>
      <c r="L510">
        <v>41</v>
      </c>
      <c r="M510">
        <f>(F510*(1+0.05))</f>
        <v>5.5440000000000005</v>
      </c>
      <c r="N510">
        <f>IFERROR(ROUND(( (-1.208*LN(L510) + 7.5474 + 4.6991*(2.71828^(-0.009*L510)) + 0.0001*L510*L510 - 0.0432*L510 + 4.7166)/3),2), " ")</f>
        <v>3.14</v>
      </c>
      <c r="O510">
        <f>IFERROR(MAX(MIN(ROUND(N510*(Q510/P510),2),4.5),1.9)," ")</f>
        <v>2.96</v>
      </c>
      <c r="P510">
        <f>13.098*F510^-1.237</f>
        <v>1.6722716372190254</v>
      </c>
      <c r="Q510">
        <f>13.098*M510^-1.237</f>
        <v>1.5743295999558651</v>
      </c>
      <c r="R510" s="5">
        <f>IFERROR(ROUND(MAX(MIN((-105.4*LN(O510) + 163.83),95),10),0)," ")</f>
        <v>49</v>
      </c>
      <c r="S510" s="5" t="str">
        <f>IFERROR(CONCATENATE("(",R510,",",ROUND((1.2*W510),2),")")," ")</f>
        <v>(49,6.65)</v>
      </c>
      <c r="T510">
        <f>R510-L510</f>
        <v>8</v>
      </c>
      <c r="U510" s="7" t="str">
        <f>IF((AND(T510=0,H510&gt;=L510)),"Don’t change bids","OK")</f>
        <v>OK</v>
      </c>
      <c r="V510" t="e">
        <f>IF((MATCH(F510,W510,0)),"Same","Diff")</f>
        <v>#N/A</v>
      </c>
      <c r="W510" s="5">
        <f>ROUND(M510,2)</f>
        <v>5.54</v>
      </c>
      <c r="X510" s="5">
        <v>5.54</v>
      </c>
    </row>
    <row r="511" spans="1:24" x14ac:dyDescent="0.25">
      <c r="A511" t="s">
        <v>24</v>
      </c>
      <c r="B511" t="s">
        <v>820</v>
      </c>
      <c r="C511" t="s">
        <v>813</v>
      </c>
      <c r="D511" t="s">
        <v>817</v>
      </c>
      <c r="E511" t="s">
        <v>821</v>
      </c>
      <c r="F511" s="5">
        <v>0.9</v>
      </c>
      <c r="G511" s="9">
        <v>0.1</v>
      </c>
      <c r="H511" s="6">
        <f>G511*100</f>
        <v>10</v>
      </c>
      <c r="I511" t="s">
        <v>9726</v>
      </c>
      <c r="J511" t="s">
        <v>10765</v>
      </c>
      <c r="K511">
        <v>41</v>
      </c>
      <c r="L511">
        <v>41</v>
      </c>
      <c r="M511">
        <f>(F511*(1+0.05))</f>
        <v>0.94500000000000006</v>
      </c>
      <c r="N511">
        <f>IFERROR(ROUND(( (-1.208*LN(L511) + 7.5474 + 4.6991*(2.71828^(-0.009*L511)) + 0.0001*L511*L511 - 0.0432*L511 + 4.7166)/3),2), " ")</f>
        <v>3.14</v>
      </c>
      <c r="O511">
        <f>IFERROR(MAX(MIN(ROUND(N511*(Q511/P511),2),4.5),1.9)," ")</f>
        <v>2.96</v>
      </c>
      <c r="P511">
        <f>13.098*F511^-1.237</f>
        <v>14.921311673197232</v>
      </c>
      <c r="Q511">
        <f>13.098*M511^-1.237</f>
        <v>14.047396436350992</v>
      </c>
      <c r="R511" s="5">
        <f>IFERROR(ROUND(MAX(MIN((-105.4*LN(O511) + 163.83),95),10),0)," ")</f>
        <v>49</v>
      </c>
      <c r="S511" s="5" t="str">
        <f>IFERROR(CONCATENATE("(",R511,",",ROUND((1.2*W511),2),")")," ")</f>
        <v>(49,1.14)</v>
      </c>
      <c r="T511">
        <f>R511-L511</f>
        <v>8</v>
      </c>
      <c r="U511" s="7" t="str">
        <f>IF((AND(T511=0,H511&gt;=L511)),"Don’t change bids","OK")</f>
        <v>OK</v>
      </c>
      <c r="V511" t="e">
        <f>IF((MATCH(F511,W511,0)),"Same","Diff")</f>
        <v>#N/A</v>
      </c>
      <c r="W511" s="5">
        <f>ROUND(M511,2)</f>
        <v>0.95</v>
      </c>
      <c r="X511" s="5">
        <v>0.95</v>
      </c>
    </row>
    <row r="512" spans="1:24" x14ac:dyDescent="0.25">
      <c r="A512" t="s">
        <v>24</v>
      </c>
      <c r="B512" t="s">
        <v>822</v>
      </c>
      <c r="C512" t="s">
        <v>813</v>
      </c>
      <c r="D512" t="s">
        <v>823</v>
      </c>
      <c r="E512" t="s">
        <v>55</v>
      </c>
      <c r="F512" s="5">
        <v>0.83</v>
      </c>
      <c r="G512" s="9">
        <v>0.1</v>
      </c>
      <c r="H512" s="6">
        <f>G512*100</f>
        <v>10</v>
      </c>
      <c r="I512" t="s">
        <v>9727</v>
      </c>
      <c r="J512" t="s">
        <v>10765</v>
      </c>
      <c r="K512">
        <v>41</v>
      </c>
      <c r="L512">
        <v>41</v>
      </c>
      <c r="M512">
        <f>(F512*(1+0.05))</f>
        <v>0.87149999999999994</v>
      </c>
      <c r="N512">
        <f>IFERROR(ROUND(( (-1.208*LN(L512) + 7.5474 + 4.6991*(2.71828^(-0.009*L512)) + 0.0001*L512*L512 - 0.0432*L512 + 4.7166)/3),2), " ")</f>
        <v>3.14</v>
      </c>
      <c r="O512">
        <f>IFERROR(MAX(MIN(ROUND(N512*(Q512/P512),2),4.5),1.9)," ")</f>
        <v>2.96</v>
      </c>
      <c r="P512">
        <f>13.098*F512^-1.237</f>
        <v>16.493217487248028</v>
      </c>
      <c r="Q512">
        <f>13.098*M512^-1.237</f>
        <v>15.527238464598444</v>
      </c>
      <c r="R512" s="5">
        <f>IFERROR(ROUND(MAX(MIN((-105.4*LN(O512) + 163.83),95),10),0)," ")</f>
        <v>49</v>
      </c>
      <c r="S512" s="5" t="str">
        <f>IFERROR(CONCATENATE("(",R512,",",ROUND((1.2*W512),2),")")," ")</f>
        <v>(49,1.04)</v>
      </c>
      <c r="T512">
        <f>R512-L512</f>
        <v>8</v>
      </c>
      <c r="U512" s="7" t="str">
        <f>IF((AND(T512=0,H512&gt;=L512)),"Don’t change bids","OK")</f>
        <v>OK</v>
      </c>
      <c r="V512" t="e">
        <f>IF((MATCH(F512,W512,0)),"Same","Diff")</f>
        <v>#N/A</v>
      </c>
      <c r="W512" s="5">
        <f>ROUND(M512,2)</f>
        <v>0.87</v>
      </c>
      <c r="X512" s="5">
        <v>0.87</v>
      </c>
    </row>
    <row r="513" spans="1:24" x14ac:dyDescent="0.25">
      <c r="A513" t="s">
        <v>24</v>
      </c>
      <c r="B513" t="s">
        <v>824</v>
      </c>
      <c r="C513" t="s">
        <v>813</v>
      </c>
      <c r="D513" t="s">
        <v>823</v>
      </c>
      <c r="E513" t="s">
        <v>55</v>
      </c>
      <c r="F513" s="5">
        <v>0.83</v>
      </c>
      <c r="G513" s="9">
        <v>0.1</v>
      </c>
      <c r="H513" s="6">
        <f>G513*100</f>
        <v>10</v>
      </c>
      <c r="I513" t="s">
        <v>9727</v>
      </c>
      <c r="J513" t="s">
        <v>10765</v>
      </c>
      <c r="K513">
        <v>41</v>
      </c>
      <c r="L513">
        <v>41</v>
      </c>
      <c r="M513">
        <f>(F513*(1+0.05))</f>
        <v>0.87149999999999994</v>
      </c>
      <c r="N513">
        <f>IFERROR(ROUND(( (-1.208*LN(L513) + 7.5474 + 4.6991*(2.71828^(-0.009*L513)) + 0.0001*L513*L513 - 0.0432*L513 + 4.7166)/3),2), " ")</f>
        <v>3.14</v>
      </c>
      <c r="O513">
        <f>IFERROR(MAX(MIN(ROUND(N513*(Q513/P513),2),4.5),1.9)," ")</f>
        <v>2.96</v>
      </c>
      <c r="P513">
        <f>13.098*F513^-1.237</f>
        <v>16.493217487248028</v>
      </c>
      <c r="Q513">
        <f>13.098*M513^-1.237</f>
        <v>15.527238464598444</v>
      </c>
      <c r="R513" s="5">
        <f>IFERROR(ROUND(MAX(MIN((-105.4*LN(O513) + 163.83),95),10),0)," ")</f>
        <v>49</v>
      </c>
      <c r="S513" s="5" t="str">
        <f>IFERROR(CONCATENATE("(",R513,",",ROUND((1.2*W513),2),")")," ")</f>
        <v>(49,1.04)</v>
      </c>
      <c r="T513">
        <f>R513-L513</f>
        <v>8</v>
      </c>
      <c r="U513" s="7" t="str">
        <f>IF((AND(T513=0,H513&gt;=L513)),"Don’t change bids","OK")</f>
        <v>OK</v>
      </c>
      <c r="V513" t="e">
        <f>IF((MATCH(F513,W513,0)),"Same","Diff")</f>
        <v>#N/A</v>
      </c>
      <c r="W513" s="5">
        <f>ROUND(M513,2)</f>
        <v>0.87</v>
      </c>
      <c r="X513" s="5">
        <v>0.87</v>
      </c>
    </row>
    <row r="514" spans="1:24" x14ac:dyDescent="0.25">
      <c r="A514" t="s">
        <v>24</v>
      </c>
      <c r="B514" t="s">
        <v>825</v>
      </c>
      <c r="C514" t="s">
        <v>813</v>
      </c>
      <c r="D514" t="s">
        <v>823</v>
      </c>
      <c r="E514" t="s">
        <v>55</v>
      </c>
      <c r="F514" s="5">
        <v>0.83</v>
      </c>
      <c r="G514" s="9">
        <v>0.1</v>
      </c>
      <c r="H514" s="6">
        <f>G514*100</f>
        <v>10</v>
      </c>
      <c r="I514" t="s">
        <v>9727</v>
      </c>
      <c r="J514" t="s">
        <v>10765</v>
      </c>
      <c r="K514">
        <v>41</v>
      </c>
      <c r="L514">
        <v>41</v>
      </c>
      <c r="M514">
        <f>(F514*(1+0.05))</f>
        <v>0.87149999999999994</v>
      </c>
      <c r="N514">
        <f>IFERROR(ROUND(( (-1.208*LN(L514) + 7.5474 + 4.6991*(2.71828^(-0.009*L514)) + 0.0001*L514*L514 - 0.0432*L514 + 4.7166)/3),2), " ")</f>
        <v>3.14</v>
      </c>
      <c r="O514">
        <f>IFERROR(MAX(MIN(ROUND(N514*(Q514/P514),2),4.5),1.9)," ")</f>
        <v>2.96</v>
      </c>
      <c r="P514">
        <f>13.098*F514^-1.237</f>
        <v>16.493217487248028</v>
      </c>
      <c r="Q514">
        <f>13.098*M514^-1.237</f>
        <v>15.527238464598444</v>
      </c>
      <c r="R514" s="5">
        <f>IFERROR(ROUND(MAX(MIN((-105.4*LN(O514) + 163.83),95),10),0)," ")</f>
        <v>49</v>
      </c>
      <c r="S514" s="5" t="str">
        <f>IFERROR(CONCATENATE("(",R514,",",ROUND((1.2*W514),2),")")," ")</f>
        <v>(49,1.04)</v>
      </c>
      <c r="T514">
        <f>R514-L514</f>
        <v>8</v>
      </c>
      <c r="U514" s="7" t="str">
        <f>IF((AND(T514=0,H514&gt;=L514)),"Don’t change bids","OK")</f>
        <v>OK</v>
      </c>
      <c r="V514" t="e">
        <f>IF((MATCH(F514,W514,0)),"Same","Diff")</f>
        <v>#N/A</v>
      </c>
      <c r="W514" s="5">
        <f>ROUND(M514,2)</f>
        <v>0.87</v>
      </c>
      <c r="X514" s="5">
        <v>0.87</v>
      </c>
    </row>
    <row r="515" spans="1:24" x14ac:dyDescent="0.25">
      <c r="A515" t="s">
        <v>24</v>
      </c>
      <c r="B515" t="s">
        <v>826</v>
      </c>
      <c r="C515" t="s">
        <v>813</v>
      </c>
      <c r="D515" t="s">
        <v>823</v>
      </c>
      <c r="E515" t="s">
        <v>55</v>
      </c>
      <c r="F515" s="5">
        <v>0.83</v>
      </c>
      <c r="G515" s="9">
        <v>0.1</v>
      </c>
      <c r="H515" s="6">
        <f>G515*100</f>
        <v>10</v>
      </c>
      <c r="I515" t="s">
        <v>9727</v>
      </c>
      <c r="J515" t="s">
        <v>10765</v>
      </c>
      <c r="K515">
        <v>41</v>
      </c>
      <c r="L515">
        <v>41</v>
      </c>
      <c r="M515">
        <f>(F515*(1+0.05))</f>
        <v>0.87149999999999994</v>
      </c>
      <c r="N515">
        <f>IFERROR(ROUND(( (-1.208*LN(L515) + 7.5474 + 4.6991*(2.71828^(-0.009*L515)) + 0.0001*L515*L515 - 0.0432*L515 + 4.7166)/3),2), " ")</f>
        <v>3.14</v>
      </c>
      <c r="O515">
        <f>IFERROR(MAX(MIN(ROUND(N515*(Q515/P515),2),4.5),1.9)," ")</f>
        <v>2.96</v>
      </c>
      <c r="P515">
        <f>13.098*F515^-1.237</f>
        <v>16.493217487248028</v>
      </c>
      <c r="Q515">
        <f>13.098*M515^-1.237</f>
        <v>15.527238464598444</v>
      </c>
      <c r="R515" s="5">
        <f>IFERROR(ROUND(MAX(MIN((-105.4*LN(O515) + 163.83),95),10),0)," ")</f>
        <v>49</v>
      </c>
      <c r="S515" s="5" t="str">
        <f>IFERROR(CONCATENATE("(",R515,",",ROUND((1.2*W515),2),")")," ")</f>
        <v>(49,1.04)</v>
      </c>
      <c r="T515">
        <f>R515-L515</f>
        <v>8</v>
      </c>
      <c r="U515" s="7" t="str">
        <f>IF((AND(T515=0,H515&gt;=L515)),"Don’t change bids","OK")</f>
        <v>OK</v>
      </c>
      <c r="V515" t="e">
        <f>IF((MATCH(F515,W515,0)),"Same","Diff")</f>
        <v>#N/A</v>
      </c>
      <c r="W515" s="5">
        <f>ROUND(M515,2)</f>
        <v>0.87</v>
      </c>
      <c r="X515" s="5">
        <v>0.87</v>
      </c>
    </row>
    <row r="516" spans="1:24" x14ac:dyDescent="0.25">
      <c r="A516" t="s">
        <v>24</v>
      </c>
      <c r="B516" t="s">
        <v>827</v>
      </c>
      <c r="C516" t="s">
        <v>813</v>
      </c>
      <c r="D516" t="s">
        <v>823</v>
      </c>
      <c r="E516" t="s">
        <v>55</v>
      </c>
      <c r="F516" s="5">
        <v>0.83</v>
      </c>
      <c r="G516" s="9">
        <v>0.1</v>
      </c>
      <c r="H516" s="6">
        <f>G516*100</f>
        <v>10</v>
      </c>
      <c r="I516" t="s">
        <v>9727</v>
      </c>
      <c r="J516" t="s">
        <v>10765</v>
      </c>
      <c r="K516">
        <v>41</v>
      </c>
      <c r="L516">
        <v>41</v>
      </c>
      <c r="M516">
        <f>(F516*(1+0.05))</f>
        <v>0.87149999999999994</v>
      </c>
      <c r="N516">
        <f>IFERROR(ROUND(( (-1.208*LN(L516) + 7.5474 + 4.6991*(2.71828^(-0.009*L516)) + 0.0001*L516*L516 - 0.0432*L516 + 4.7166)/3),2), " ")</f>
        <v>3.14</v>
      </c>
      <c r="O516">
        <f>IFERROR(MAX(MIN(ROUND(N516*(Q516/P516),2),4.5),1.9)," ")</f>
        <v>2.96</v>
      </c>
      <c r="P516">
        <f>13.098*F516^-1.237</f>
        <v>16.493217487248028</v>
      </c>
      <c r="Q516">
        <f>13.098*M516^-1.237</f>
        <v>15.527238464598444</v>
      </c>
      <c r="R516" s="5">
        <f>IFERROR(ROUND(MAX(MIN((-105.4*LN(O516) + 163.83),95),10),0)," ")</f>
        <v>49</v>
      </c>
      <c r="S516" s="5" t="str">
        <f>IFERROR(CONCATENATE("(",R516,",",ROUND((1.2*W516),2),")")," ")</f>
        <v>(49,1.04)</v>
      </c>
      <c r="T516">
        <f>R516-L516</f>
        <v>8</v>
      </c>
      <c r="U516" s="7" t="str">
        <f>IF((AND(T516=0,H516&gt;=L516)),"Don’t change bids","OK")</f>
        <v>OK</v>
      </c>
      <c r="V516" t="e">
        <f>IF((MATCH(F516,W516,0)),"Same","Diff")</f>
        <v>#N/A</v>
      </c>
      <c r="W516" s="5">
        <f>ROUND(M516,2)</f>
        <v>0.87</v>
      </c>
      <c r="X516" s="5">
        <v>0.87</v>
      </c>
    </row>
    <row r="517" spans="1:24" x14ac:dyDescent="0.25">
      <c r="A517" t="s">
        <v>24</v>
      </c>
      <c r="B517" t="s">
        <v>828</v>
      </c>
      <c r="C517" t="s">
        <v>813</v>
      </c>
      <c r="D517" t="s">
        <v>823</v>
      </c>
      <c r="E517" t="s">
        <v>55</v>
      </c>
      <c r="F517" s="5">
        <v>0.83</v>
      </c>
      <c r="G517" s="9">
        <v>0.1</v>
      </c>
      <c r="H517" s="6">
        <f>G517*100</f>
        <v>10</v>
      </c>
      <c r="I517" t="s">
        <v>9727</v>
      </c>
      <c r="J517" t="s">
        <v>10765</v>
      </c>
      <c r="K517">
        <v>41</v>
      </c>
      <c r="L517">
        <v>41</v>
      </c>
      <c r="M517">
        <f>(F517*(1+0.05))</f>
        <v>0.87149999999999994</v>
      </c>
      <c r="N517">
        <f>IFERROR(ROUND(( (-1.208*LN(L517) + 7.5474 + 4.6991*(2.71828^(-0.009*L517)) + 0.0001*L517*L517 - 0.0432*L517 + 4.7166)/3),2), " ")</f>
        <v>3.14</v>
      </c>
      <c r="O517">
        <f>IFERROR(MAX(MIN(ROUND(N517*(Q517/P517),2),4.5),1.9)," ")</f>
        <v>2.96</v>
      </c>
      <c r="P517">
        <f>13.098*F517^-1.237</f>
        <v>16.493217487248028</v>
      </c>
      <c r="Q517">
        <f>13.098*M517^-1.237</f>
        <v>15.527238464598444</v>
      </c>
      <c r="R517" s="5">
        <f>IFERROR(ROUND(MAX(MIN((-105.4*LN(O517) + 163.83),95),10),0)," ")</f>
        <v>49</v>
      </c>
      <c r="S517" s="5" t="str">
        <f>IFERROR(CONCATENATE("(",R517,",",ROUND((1.2*W517),2),")")," ")</f>
        <v>(49,1.04)</v>
      </c>
      <c r="T517">
        <f>R517-L517</f>
        <v>8</v>
      </c>
      <c r="U517" s="7" t="str">
        <f>IF((AND(T517=0,H517&gt;=L517)),"Don’t change bids","OK")</f>
        <v>OK</v>
      </c>
      <c r="V517" t="e">
        <f>IF((MATCH(F517,W517,0)),"Same","Diff")</f>
        <v>#N/A</v>
      </c>
      <c r="W517" s="5">
        <f>ROUND(M517,2)</f>
        <v>0.87</v>
      </c>
      <c r="X517" s="5">
        <v>0.87</v>
      </c>
    </row>
    <row r="518" spans="1:24" x14ac:dyDescent="0.25">
      <c r="A518" t="s">
        <v>24</v>
      </c>
      <c r="B518" t="s">
        <v>829</v>
      </c>
      <c r="C518" t="s">
        <v>813</v>
      </c>
      <c r="D518" t="s">
        <v>830</v>
      </c>
      <c r="E518" t="s">
        <v>55</v>
      </c>
      <c r="F518" s="5">
        <v>0.83</v>
      </c>
      <c r="G518" s="9">
        <v>0.1</v>
      </c>
      <c r="H518" s="6">
        <f>G518*100</f>
        <v>10</v>
      </c>
      <c r="I518" t="s">
        <v>9727</v>
      </c>
      <c r="J518" t="s">
        <v>10765</v>
      </c>
      <c r="K518">
        <v>41</v>
      </c>
      <c r="L518">
        <v>41</v>
      </c>
      <c r="M518">
        <f>(F518*(1+0.05))</f>
        <v>0.87149999999999994</v>
      </c>
      <c r="N518">
        <f>IFERROR(ROUND(( (-1.208*LN(L518) + 7.5474 + 4.6991*(2.71828^(-0.009*L518)) + 0.0001*L518*L518 - 0.0432*L518 + 4.7166)/3),2), " ")</f>
        <v>3.14</v>
      </c>
      <c r="O518">
        <f>IFERROR(MAX(MIN(ROUND(N518*(Q518/P518),2),4.5),1.9)," ")</f>
        <v>2.96</v>
      </c>
      <c r="P518">
        <f>13.098*F518^-1.237</f>
        <v>16.493217487248028</v>
      </c>
      <c r="Q518">
        <f>13.098*M518^-1.237</f>
        <v>15.527238464598444</v>
      </c>
      <c r="R518" s="5">
        <f>IFERROR(ROUND(MAX(MIN((-105.4*LN(O518) + 163.83),95),10),0)," ")</f>
        <v>49</v>
      </c>
      <c r="S518" s="5" t="str">
        <f>IFERROR(CONCATENATE("(",R518,",",ROUND((1.2*W518),2),")")," ")</f>
        <v>(49,1.04)</v>
      </c>
      <c r="T518">
        <f>R518-L518</f>
        <v>8</v>
      </c>
      <c r="U518" s="7" t="str">
        <f>IF((AND(T518=0,H518&gt;=L518)),"Don’t change bids","OK")</f>
        <v>OK</v>
      </c>
      <c r="V518" t="e">
        <f>IF((MATCH(F518,W518,0)),"Same","Diff")</f>
        <v>#N/A</v>
      </c>
      <c r="W518" s="5">
        <f>ROUND(M518,2)</f>
        <v>0.87</v>
      </c>
      <c r="X518" s="5">
        <v>0.87</v>
      </c>
    </row>
    <row r="519" spans="1:24" x14ac:dyDescent="0.25">
      <c r="A519" t="s">
        <v>24</v>
      </c>
      <c r="B519" t="s">
        <v>831</v>
      </c>
      <c r="C519" t="s">
        <v>813</v>
      </c>
      <c r="D519" t="s">
        <v>830</v>
      </c>
      <c r="E519" t="s">
        <v>55</v>
      </c>
      <c r="F519" s="5">
        <v>0.83</v>
      </c>
      <c r="G519" s="9">
        <v>0.1</v>
      </c>
      <c r="H519" s="6">
        <f>G519*100</f>
        <v>10</v>
      </c>
      <c r="I519" t="s">
        <v>9727</v>
      </c>
      <c r="J519" t="s">
        <v>10765</v>
      </c>
      <c r="K519">
        <v>41</v>
      </c>
      <c r="L519">
        <v>41</v>
      </c>
      <c r="M519">
        <f>(F519*(1+0.05))</f>
        <v>0.87149999999999994</v>
      </c>
      <c r="N519">
        <f>IFERROR(ROUND(( (-1.208*LN(L519) + 7.5474 + 4.6991*(2.71828^(-0.009*L519)) + 0.0001*L519*L519 - 0.0432*L519 + 4.7166)/3),2), " ")</f>
        <v>3.14</v>
      </c>
      <c r="O519">
        <f>IFERROR(MAX(MIN(ROUND(N519*(Q519/P519),2),4.5),1.9)," ")</f>
        <v>2.96</v>
      </c>
      <c r="P519">
        <f>13.098*F519^-1.237</f>
        <v>16.493217487248028</v>
      </c>
      <c r="Q519">
        <f>13.098*M519^-1.237</f>
        <v>15.527238464598444</v>
      </c>
      <c r="R519" s="5">
        <f>IFERROR(ROUND(MAX(MIN((-105.4*LN(O519) + 163.83),95),10),0)," ")</f>
        <v>49</v>
      </c>
      <c r="S519" s="5" t="str">
        <f>IFERROR(CONCATENATE("(",R519,",",ROUND((1.2*W519),2),")")," ")</f>
        <v>(49,1.04)</v>
      </c>
      <c r="T519">
        <f>R519-L519</f>
        <v>8</v>
      </c>
      <c r="U519" s="7" t="str">
        <f>IF((AND(T519=0,H519&gt;=L519)),"Don’t change bids","OK")</f>
        <v>OK</v>
      </c>
      <c r="V519" t="e">
        <f>IF((MATCH(F519,W519,0)),"Same","Diff")</f>
        <v>#N/A</v>
      </c>
      <c r="W519" s="5">
        <f>ROUND(M519,2)</f>
        <v>0.87</v>
      </c>
      <c r="X519" s="5">
        <v>0.87</v>
      </c>
    </row>
    <row r="520" spans="1:24" x14ac:dyDescent="0.25">
      <c r="A520" t="s">
        <v>24</v>
      </c>
      <c r="B520" t="s">
        <v>832</v>
      </c>
      <c r="C520" t="s">
        <v>813</v>
      </c>
      <c r="D520" t="s">
        <v>830</v>
      </c>
      <c r="E520" t="s">
        <v>833</v>
      </c>
      <c r="F520" s="5">
        <v>1.1599999999999999</v>
      </c>
      <c r="G520" s="9">
        <v>0.1</v>
      </c>
      <c r="H520" s="6">
        <f>G520*100</f>
        <v>10</v>
      </c>
      <c r="I520" t="s">
        <v>9728</v>
      </c>
      <c r="J520" t="s">
        <v>10765</v>
      </c>
      <c r="K520">
        <v>41</v>
      </c>
      <c r="L520">
        <v>41</v>
      </c>
      <c r="M520">
        <f>(F520*(1+0.05))</f>
        <v>1.218</v>
      </c>
      <c r="N520">
        <f>IFERROR(ROUND(( (-1.208*LN(L520) + 7.5474 + 4.6991*(2.71828^(-0.009*L520)) + 0.0001*L520*L520 - 0.0432*L520 + 4.7166)/3),2), " ")</f>
        <v>3.14</v>
      </c>
      <c r="O520">
        <f>IFERROR(MAX(MIN(ROUND(N520*(Q520/P520),2),4.5),1.9)," ")</f>
        <v>2.96</v>
      </c>
      <c r="P520">
        <f>13.098*F520^-1.237</f>
        <v>10.901103258231233</v>
      </c>
      <c r="Q520">
        <f>13.098*M520^-1.237</f>
        <v>10.26264462641303</v>
      </c>
      <c r="R520" s="5">
        <f>IFERROR(ROUND(MAX(MIN((-105.4*LN(O520) + 163.83),95),10),0)," ")</f>
        <v>49</v>
      </c>
      <c r="S520" s="5" t="str">
        <f>IFERROR(CONCATENATE("(",R520,",",ROUND((1.2*W520),2),")")," ")</f>
        <v>(49,1.46)</v>
      </c>
      <c r="T520">
        <f>R520-L520</f>
        <v>8</v>
      </c>
      <c r="U520" s="7" t="str">
        <f>IF((AND(T520=0,H520&gt;=L520)),"Don’t change bids","OK")</f>
        <v>OK</v>
      </c>
      <c r="V520" t="e">
        <f>IF((MATCH(F520,W520,0)),"Same","Diff")</f>
        <v>#N/A</v>
      </c>
      <c r="W520" s="5">
        <f>ROUND(M520,2)</f>
        <v>1.22</v>
      </c>
      <c r="X520" s="5">
        <v>1.22</v>
      </c>
    </row>
    <row r="521" spans="1:24" x14ac:dyDescent="0.25">
      <c r="A521" t="s">
        <v>24</v>
      </c>
      <c r="B521" t="s">
        <v>834</v>
      </c>
      <c r="C521" t="s">
        <v>813</v>
      </c>
      <c r="D521" t="s">
        <v>835</v>
      </c>
      <c r="E521" t="s">
        <v>55</v>
      </c>
      <c r="F521" s="5">
        <v>0.83</v>
      </c>
      <c r="G521" s="9">
        <v>0.1</v>
      </c>
      <c r="H521" s="6">
        <f>G521*100</f>
        <v>10</v>
      </c>
      <c r="I521" t="s">
        <v>9727</v>
      </c>
      <c r="J521" t="s">
        <v>10765</v>
      </c>
      <c r="K521">
        <v>41</v>
      </c>
      <c r="L521">
        <v>41</v>
      </c>
      <c r="M521">
        <f>(F521*(1+0.05))</f>
        <v>0.87149999999999994</v>
      </c>
      <c r="N521">
        <f>IFERROR(ROUND(( (-1.208*LN(L521) + 7.5474 + 4.6991*(2.71828^(-0.009*L521)) + 0.0001*L521*L521 - 0.0432*L521 + 4.7166)/3),2), " ")</f>
        <v>3.14</v>
      </c>
      <c r="O521">
        <f>IFERROR(MAX(MIN(ROUND(N521*(Q521/P521),2),4.5),1.9)," ")</f>
        <v>2.96</v>
      </c>
      <c r="P521">
        <f>13.098*F521^-1.237</f>
        <v>16.493217487248028</v>
      </c>
      <c r="Q521">
        <f>13.098*M521^-1.237</f>
        <v>15.527238464598444</v>
      </c>
      <c r="R521" s="5">
        <f>IFERROR(ROUND(MAX(MIN((-105.4*LN(O521) + 163.83),95),10),0)," ")</f>
        <v>49</v>
      </c>
      <c r="S521" s="5" t="str">
        <f>IFERROR(CONCATENATE("(",R521,",",ROUND((1.2*W521),2),")")," ")</f>
        <v>(49,1.04)</v>
      </c>
      <c r="T521">
        <f>R521-L521</f>
        <v>8</v>
      </c>
      <c r="U521" s="7" t="str">
        <f>IF((AND(T521=0,H521&gt;=L521)),"Don’t change bids","OK")</f>
        <v>OK</v>
      </c>
      <c r="V521" t="e">
        <f>IF((MATCH(F521,W521,0)),"Same","Diff")</f>
        <v>#N/A</v>
      </c>
      <c r="W521" s="5">
        <f>ROUND(M521,2)</f>
        <v>0.87</v>
      </c>
      <c r="X521" s="5">
        <v>0.87</v>
      </c>
    </row>
    <row r="522" spans="1:24" x14ac:dyDescent="0.25">
      <c r="A522" t="s">
        <v>24</v>
      </c>
      <c r="B522" t="s">
        <v>836</v>
      </c>
      <c r="C522" t="s">
        <v>813</v>
      </c>
      <c r="D522" t="s">
        <v>835</v>
      </c>
      <c r="E522" t="s">
        <v>55</v>
      </c>
      <c r="F522" s="5">
        <v>0.83</v>
      </c>
      <c r="G522" s="9">
        <v>0.1</v>
      </c>
      <c r="H522" s="6">
        <f>G522*100</f>
        <v>10</v>
      </c>
      <c r="I522" t="s">
        <v>9727</v>
      </c>
      <c r="J522" t="s">
        <v>10765</v>
      </c>
      <c r="K522">
        <v>41</v>
      </c>
      <c r="L522">
        <v>41</v>
      </c>
      <c r="M522">
        <f>(F522*(1+0.05))</f>
        <v>0.87149999999999994</v>
      </c>
      <c r="N522">
        <f>IFERROR(ROUND(( (-1.208*LN(L522) + 7.5474 + 4.6991*(2.71828^(-0.009*L522)) + 0.0001*L522*L522 - 0.0432*L522 + 4.7166)/3),2), " ")</f>
        <v>3.14</v>
      </c>
      <c r="O522">
        <f>IFERROR(MAX(MIN(ROUND(N522*(Q522/P522),2),4.5),1.9)," ")</f>
        <v>2.96</v>
      </c>
      <c r="P522">
        <f>13.098*F522^-1.237</f>
        <v>16.493217487248028</v>
      </c>
      <c r="Q522">
        <f>13.098*M522^-1.237</f>
        <v>15.527238464598444</v>
      </c>
      <c r="R522" s="5">
        <f>IFERROR(ROUND(MAX(MIN((-105.4*LN(O522) + 163.83),95),10),0)," ")</f>
        <v>49</v>
      </c>
      <c r="S522" s="5" t="str">
        <f>IFERROR(CONCATENATE("(",R522,",",ROUND((1.2*W522),2),")")," ")</f>
        <v>(49,1.04)</v>
      </c>
      <c r="T522">
        <f>R522-L522</f>
        <v>8</v>
      </c>
      <c r="U522" s="7" t="str">
        <f>IF((AND(T522=0,H522&gt;=L522)),"Don’t change bids","OK")</f>
        <v>OK</v>
      </c>
      <c r="V522" t="e">
        <f>IF((MATCH(F522,W522,0)),"Same","Diff")</f>
        <v>#N/A</v>
      </c>
      <c r="W522" s="5">
        <f>ROUND(M522,2)</f>
        <v>0.87</v>
      </c>
      <c r="X522" s="5">
        <v>0.87</v>
      </c>
    </row>
    <row r="523" spans="1:24" x14ac:dyDescent="0.25">
      <c r="A523" t="s">
        <v>24</v>
      </c>
      <c r="B523" t="s">
        <v>837</v>
      </c>
      <c r="C523" t="s">
        <v>813</v>
      </c>
      <c r="D523" t="s">
        <v>835</v>
      </c>
      <c r="E523" t="s">
        <v>55</v>
      </c>
      <c r="F523" s="5">
        <v>0.83</v>
      </c>
      <c r="G523" s="9">
        <v>0.1</v>
      </c>
      <c r="H523" s="6">
        <f>G523*100</f>
        <v>10</v>
      </c>
      <c r="I523" t="s">
        <v>9727</v>
      </c>
      <c r="J523" t="s">
        <v>10765</v>
      </c>
      <c r="K523">
        <v>41</v>
      </c>
      <c r="L523">
        <v>41</v>
      </c>
      <c r="M523">
        <f>(F523*(1+0.05))</f>
        <v>0.87149999999999994</v>
      </c>
      <c r="N523">
        <f>IFERROR(ROUND(( (-1.208*LN(L523) + 7.5474 + 4.6991*(2.71828^(-0.009*L523)) + 0.0001*L523*L523 - 0.0432*L523 + 4.7166)/3),2), " ")</f>
        <v>3.14</v>
      </c>
      <c r="O523">
        <f>IFERROR(MAX(MIN(ROUND(N523*(Q523/P523),2),4.5),1.9)," ")</f>
        <v>2.96</v>
      </c>
      <c r="P523">
        <f>13.098*F523^-1.237</f>
        <v>16.493217487248028</v>
      </c>
      <c r="Q523">
        <f>13.098*M523^-1.237</f>
        <v>15.527238464598444</v>
      </c>
      <c r="R523" s="5">
        <f>IFERROR(ROUND(MAX(MIN((-105.4*LN(O523) + 163.83),95),10),0)," ")</f>
        <v>49</v>
      </c>
      <c r="S523" s="5" t="str">
        <f>IFERROR(CONCATENATE("(",R523,",",ROUND((1.2*W523),2),")")," ")</f>
        <v>(49,1.04)</v>
      </c>
      <c r="T523">
        <f>R523-L523</f>
        <v>8</v>
      </c>
      <c r="U523" s="7" t="str">
        <f>IF((AND(T523=0,H523&gt;=L523)),"Don’t change bids","OK")</f>
        <v>OK</v>
      </c>
      <c r="V523" t="e">
        <f>IF((MATCH(F523,W523,0)),"Same","Diff")</f>
        <v>#N/A</v>
      </c>
      <c r="W523" s="5">
        <f>ROUND(M523,2)</f>
        <v>0.87</v>
      </c>
      <c r="X523" s="5">
        <v>0.87</v>
      </c>
    </row>
    <row r="524" spans="1:24" x14ac:dyDescent="0.25">
      <c r="A524" t="s">
        <v>24</v>
      </c>
      <c r="B524" t="s">
        <v>838</v>
      </c>
      <c r="C524" t="s">
        <v>813</v>
      </c>
      <c r="D524" t="s">
        <v>835</v>
      </c>
      <c r="E524" t="s">
        <v>55</v>
      </c>
      <c r="F524" s="5">
        <v>0.83</v>
      </c>
      <c r="G524" s="9">
        <v>0.1</v>
      </c>
      <c r="H524" s="6">
        <f>G524*100</f>
        <v>10</v>
      </c>
      <c r="I524" t="s">
        <v>9727</v>
      </c>
      <c r="J524" t="s">
        <v>10765</v>
      </c>
      <c r="K524">
        <v>41</v>
      </c>
      <c r="L524">
        <v>41</v>
      </c>
      <c r="M524">
        <f>(F524*(1+0.05))</f>
        <v>0.87149999999999994</v>
      </c>
      <c r="N524">
        <f>IFERROR(ROUND(( (-1.208*LN(L524) + 7.5474 + 4.6991*(2.71828^(-0.009*L524)) + 0.0001*L524*L524 - 0.0432*L524 + 4.7166)/3),2), " ")</f>
        <v>3.14</v>
      </c>
      <c r="O524">
        <f>IFERROR(MAX(MIN(ROUND(N524*(Q524/P524),2),4.5),1.9)," ")</f>
        <v>2.96</v>
      </c>
      <c r="P524">
        <f>13.098*F524^-1.237</f>
        <v>16.493217487248028</v>
      </c>
      <c r="Q524">
        <f>13.098*M524^-1.237</f>
        <v>15.527238464598444</v>
      </c>
      <c r="R524" s="5">
        <f>IFERROR(ROUND(MAX(MIN((-105.4*LN(O524) + 163.83),95),10),0)," ")</f>
        <v>49</v>
      </c>
      <c r="S524" s="5" t="str">
        <f>IFERROR(CONCATENATE("(",R524,",",ROUND((1.2*W524),2),")")," ")</f>
        <v>(49,1.04)</v>
      </c>
      <c r="T524">
        <f>R524-L524</f>
        <v>8</v>
      </c>
      <c r="U524" s="7" t="str">
        <f>IF((AND(T524=0,H524&gt;=L524)),"Don’t change bids","OK")</f>
        <v>OK</v>
      </c>
      <c r="V524" t="e">
        <f>IF((MATCH(F524,W524,0)),"Same","Diff")</f>
        <v>#N/A</v>
      </c>
      <c r="W524" s="5">
        <f>ROUND(M524,2)</f>
        <v>0.87</v>
      </c>
      <c r="X524" s="5">
        <v>0.87</v>
      </c>
    </row>
    <row r="525" spans="1:24" x14ac:dyDescent="0.25">
      <c r="A525" t="s">
        <v>24</v>
      </c>
      <c r="B525" t="s">
        <v>839</v>
      </c>
      <c r="C525" t="s">
        <v>813</v>
      </c>
      <c r="D525" t="s">
        <v>835</v>
      </c>
      <c r="E525" t="s">
        <v>55</v>
      </c>
      <c r="F525" s="5">
        <v>0.83</v>
      </c>
      <c r="G525" s="9">
        <v>0.1</v>
      </c>
      <c r="H525" s="6">
        <f>G525*100</f>
        <v>10</v>
      </c>
      <c r="I525" t="s">
        <v>9727</v>
      </c>
      <c r="J525" t="s">
        <v>10765</v>
      </c>
      <c r="K525">
        <v>41</v>
      </c>
      <c r="L525">
        <v>41</v>
      </c>
      <c r="M525">
        <f>(F525*(1+0.05))</f>
        <v>0.87149999999999994</v>
      </c>
      <c r="N525">
        <f>IFERROR(ROUND(( (-1.208*LN(L525) + 7.5474 + 4.6991*(2.71828^(-0.009*L525)) + 0.0001*L525*L525 - 0.0432*L525 + 4.7166)/3),2), " ")</f>
        <v>3.14</v>
      </c>
      <c r="O525">
        <f>IFERROR(MAX(MIN(ROUND(N525*(Q525/P525),2),4.5),1.9)," ")</f>
        <v>2.96</v>
      </c>
      <c r="P525">
        <f>13.098*F525^-1.237</f>
        <v>16.493217487248028</v>
      </c>
      <c r="Q525">
        <f>13.098*M525^-1.237</f>
        <v>15.527238464598444</v>
      </c>
      <c r="R525" s="5">
        <f>IFERROR(ROUND(MAX(MIN((-105.4*LN(O525) + 163.83),95),10),0)," ")</f>
        <v>49</v>
      </c>
      <c r="S525" s="5" t="str">
        <f>IFERROR(CONCATENATE("(",R525,",",ROUND((1.2*W525),2),")")," ")</f>
        <v>(49,1.04)</v>
      </c>
      <c r="T525">
        <f>R525-L525</f>
        <v>8</v>
      </c>
      <c r="U525" s="7" t="str">
        <f>IF((AND(T525=0,H525&gt;=L525)),"Don’t change bids","OK")</f>
        <v>OK</v>
      </c>
      <c r="V525" t="e">
        <f>IF((MATCH(F525,W525,0)),"Same","Diff")</f>
        <v>#N/A</v>
      </c>
      <c r="W525" s="5">
        <f>ROUND(M525,2)</f>
        <v>0.87</v>
      </c>
      <c r="X525" s="5">
        <v>0.87</v>
      </c>
    </row>
    <row r="526" spans="1:24" x14ac:dyDescent="0.25">
      <c r="A526" t="s">
        <v>24</v>
      </c>
      <c r="B526" t="s">
        <v>840</v>
      </c>
      <c r="C526" t="s">
        <v>813</v>
      </c>
      <c r="D526" t="s">
        <v>835</v>
      </c>
      <c r="E526" t="s">
        <v>55</v>
      </c>
      <c r="F526" s="5">
        <v>0.83</v>
      </c>
      <c r="G526" s="9">
        <v>0.1</v>
      </c>
      <c r="H526" s="6">
        <f>G526*100</f>
        <v>10</v>
      </c>
      <c r="I526" t="s">
        <v>9727</v>
      </c>
      <c r="J526" t="s">
        <v>10765</v>
      </c>
      <c r="K526">
        <v>41</v>
      </c>
      <c r="L526">
        <v>41</v>
      </c>
      <c r="M526">
        <f>(F526*(1+0.05))</f>
        <v>0.87149999999999994</v>
      </c>
      <c r="N526">
        <f>IFERROR(ROUND(( (-1.208*LN(L526) + 7.5474 + 4.6991*(2.71828^(-0.009*L526)) + 0.0001*L526*L526 - 0.0432*L526 + 4.7166)/3),2), " ")</f>
        <v>3.14</v>
      </c>
      <c r="O526">
        <f>IFERROR(MAX(MIN(ROUND(N526*(Q526/P526),2),4.5),1.9)," ")</f>
        <v>2.96</v>
      </c>
      <c r="P526">
        <f>13.098*F526^-1.237</f>
        <v>16.493217487248028</v>
      </c>
      <c r="Q526">
        <f>13.098*M526^-1.237</f>
        <v>15.527238464598444</v>
      </c>
      <c r="R526" s="5">
        <f>IFERROR(ROUND(MAX(MIN((-105.4*LN(O526) + 163.83),95),10),0)," ")</f>
        <v>49</v>
      </c>
      <c r="S526" s="5" t="str">
        <f>IFERROR(CONCATENATE("(",R526,",",ROUND((1.2*W526),2),")")," ")</f>
        <v>(49,1.04)</v>
      </c>
      <c r="T526">
        <f>R526-L526</f>
        <v>8</v>
      </c>
      <c r="U526" s="7" t="str">
        <f>IF((AND(T526=0,H526&gt;=L526)),"Don’t change bids","OK")</f>
        <v>OK</v>
      </c>
      <c r="V526" t="e">
        <f>IF((MATCH(F526,W526,0)),"Same","Diff")</f>
        <v>#N/A</v>
      </c>
      <c r="W526" s="5">
        <f>ROUND(M526,2)</f>
        <v>0.87</v>
      </c>
      <c r="X526" s="5">
        <v>0.87</v>
      </c>
    </row>
    <row r="527" spans="1:24" x14ac:dyDescent="0.25">
      <c r="A527" t="s">
        <v>24</v>
      </c>
      <c r="B527" t="s">
        <v>841</v>
      </c>
      <c r="C527" t="s">
        <v>813</v>
      </c>
      <c r="D527" t="s">
        <v>842</v>
      </c>
      <c r="E527" t="s">
        <v>843</v>
      </c>
      <c r="F527" s="5">
        <v>0.68</v>
      </c>
      <c r="G527" s="9">
        <v>0.1</v>
      </c>
      <c r="H527" s="6">
        <f>G527*100</f>
        <v>10</v>
      </c>
      <c r="I527" t="s">
        <v>9729</v>
      </c>
      <c r="J527" t="s">
        <v>10765</v>
      </c>
      <c r="K527">
        <v>41</v>
      </c>
      <c r="L527">
        <v>41</v>
      </c>
      <c r="M527">
        <f>(F527*(1+0.05))</f>
        <v>0.71400000000000008</v>
      </c>
      <c r="N527">
        <f>IFERROR(ROUND(( (-1.208*LN(L527) + 7.5474 + 4.6991*(2.71828^(-0.009*L527)) + 0.0001*L527*L527 - 0.0432*L527 + 4.7166)/3),2), " ")</f>
        <v>3.14</v>
      </c>
      <c r="O527">
        <f>IFERROR(MAX(MIN(ROUND(N527*(Q527/P527),2),4.5),1.9)," ")</f>
        <v>2.96</v>
      </c>
      <c r="P527">
        <f>13.098*F527^-1.237</f>
        <v>21.105296660841507</v>
      </c>
      <c r="Q527">
        <f>13.098*M527^-1.237</f>
        <v>19.869196193668746</v>
      </c>
      <c r="R527" s="5">
        <f>IFERROR(ROUND(MAX(MIN((-105.4*LN(O527) + 163.83),95),10),0)," ")</f>
        <v>49</v>
      </c>
      <c r="S527" s="5" t="str">
        <f>IFERROR(CONCATENATE("(",R527,",",ROUND((1.2*W527),2),")")," ")</f>
        <v>(49,0.85)</v>
      </c>
      <c r="T527">
        <f>R527-L527</f>
        <v>8</v>
      </c>
      <c r="U527" s="7" t="str">
        <f>IF((AND(T527=0,H527&gt;=L527)),"Don’t change bids","OK")</f>
        <v>OK</v>
      </c>
      <c r="V527" t="e">
        <f>IF((MATCH(F527,W527,0)),"Same","Diff")</f>
        <v>#N/A</v>
      </c>
      <c r="W527" s="5">
        <f>ROUND(M527,2)</f>
        <v>0.71</v>
      </c>
      <c r="X527" s="5">
        <v>0.71</v>
      </c>
    </row>
    <row r="528" spans="1:24" x14ac:dyDescent="0.25">
      <c r="A528" t="s">
        <v>24</v>
      </c>
      <c r="B528" t="s">
        <v>844</v>
      </c>
      <c r="C528" t="s">
        <v>813</v>
      </c>
      <c r="D528" t="s">
        <v>845</v>
      </c>
      <c r="E528" t="s">
        <v>114</v>
      </c>
      <c r="F528" s="5">
        <v>1.66</v>
      </c>
      <c r="G528" s="9">
        <v>0.1</v>
      </c>
      <c r="H528" s="6">
        <f>G528*100</f>
        <v>10</v>
      </c>
      <c r="I528" t="s">
        <v>9730</v>
      </c>
      <c r="J528" t="s">
        <v>10765</v>
      </c>
      <c r="K528">
        <v>41</v>
      </c>
      <c r="L528">
        <v>41</v>
      </c>
      <c r="M528">
        <f>(F528*(1+0.05))</f>
        <v>1.7429999999999999</v>
      </c>
      <c r="N528">
        <f>IFERROR(ROUND(( (-1.208*LN(L528) + 7.5474 + 4.6991*(2.71828^(-0.009*L528)) + 0.0001*L528*L528 - 0.0432*L528 + 4.7166)/3),2), " ")</f>
        <v>3.14</v>
      </c>
      <c r="O528">
        <f>IFERROR(MAX(MIN(ROUND(N528*(Q528/P528),2),4.5),1.9)," ")</f>
        <v>2.96</v>
      </c>
      <c r="P528">
        <f>13.098*F528^-1.237</f>
        <v>6.9973126812419091</v>
      </c>
      <c r="Q528">
        <f>13.098*M528^-1.237</f>
        <v>6.5874922644417531</v>
      </c>
      <c r="R528" s="5">
        <f>IFERROR(ROUND(MAX(MIN((-105.4*LN(O528) + 163.83),95),10),0)," ")</f>
        <v>49</v>
      </c>
      <c r="S528" s="5" t="str">
        <f>IFERROR(CONCATENATE("(",R528,",",ROUND((1.2*W528),2),")")," ")</f>
        <v>(49,2.09)</v>
      </c>
      <c r="T528">
        <f>R528-L528</f>
        <v>8</v>
      </c>
      <c r="U528" s="7" t="str">
        <f>IF((AND(T528=0,H528&gt;=L528)),"Don’t change bids","OK")</f>
        <v>OK</v>
      </c>
      <c r="V528" t="e">
        <f>IF((MATCH(F528,W528,0)),"Same","Diff")</f>
        <v>#N/A</v>
      </c>
      <c r="W528" s="5">
        <f>ROUND(M528,2)</f>
        <v>1.74</v>
      </c>
      <c r="X528" s="5">
        <v>1.74</v>
      </c>
    </row>
    <row r="529" spans="1:24" x14ac:dyDescent="0.25">
      <c r="A529" t="s">
        <v>24</v>
      </c>
      <c r="B529" t="s">
        <v>846</v>
      </c>
      <c r="C529" t="s">
        <v>813</v>
      </c>
      <c r="D529" t="s">
        <v>847</v>
      </c>
      <c r="E529" t="s">
        <v>848</v>
      </c>
      <c r="F529" s="5">
        <v>1.83</v>
      </c>
      <c r="G529" s="9">
        <v>0.1</v>
      </c>
      <c r="H529" s="6">
        <f>G529*100</f>
        <v>10</v>
      </c>
      <c r="I529" t="s">
        <v>9731</v>
      </c>
      <c r="J529" t="s">
        <v>10765</v>
      </c>
      <c r="K529">
        <v>41</v>
      </c>
      <c r="L529">
        <v>41</v>
      </c>
      <c r="M529">
        <f>(F529*(1+0.05))</f>
        <v>1.9215000000000002</v>
      </c>
      <c r="N529">
        <f>IFERROR(ROUND(( (-1.208*LN(L529) + 7.5474 + 4.6991*(2.71828^(-0.009*L529)) + 0.0001*L529*L529 - 0.0432*L529 + 4.7166)/3),2), " ")</f>
        <v>3.14</v>
      </c>
      <c r="O529">
        <f>IFERROR(MAX(MIN(ROUND(N529*(Q529/P529),2),4.5),1.9)," ")</f>
        <v>2.96</v>
      </c>
      <c r="P529">
        <f>13.098*F529^-1.237</f>
        <v>6.202303130902183</v>
      </c>
      <c r="Q529">
        <f>13.098*M529^-1.237</f>
        <v>5.839045038829024</v>
      </c>
      <c r="R529" s="5">
        <f>IFERROR(ROUND(MAX(MIN((-105.4*LN(O529) + 163.83),95),10),0)," ")</f>
        <v>49</v>
      </c>
      <c r="S529" s="5" t="str">
        <f>IFERROR(CONCATENATE("(",R529,",",ROUND((1.2*W529),2),")")," ")</f>
        <v>(49,2.3)</v>
      </c>
      <c r="T529">
        <f>R529-L529</f>
        <v>8</v>
      </c>
      <c r="U529" s="7" t="str">
        <f>IF((AND(T529=0,H529&gt;=L529)),"Don’t change bids","OK")</f>
        <v>OK</v>
      </c>
      <c r="V529" t="e">
        <f>IF((MATCH(F529,W529,0)),"Same","Diff")</f>
        <v>#N/A</v>
      </c>
      <c r="W529" s="5">
        <f>ROUND(M529,2)</f>
        <v>1.92</v>
      </c>
      <c r="X529" s="5">
        <v>1.92</v>
      </c>
    </row>
    <row r="530" spans="1:24" x14ac:dyDescent="0.25">
      <c r="A530" t="s">
        <v>24</v>
      </c>
      <c r="B530" t="s">
        <v>849</v>
      </c>
      <c r="C530" t="s">
        <v>813</v>
      </c>
      <c r="D530" t="s">
        <v>850</v>
      </c>
      <c r="E530" t="s">
        <v>833</v>
      </c>
      <c r="F530" s="5">
        <v>1.1599999999999999</v>
      </c>
      <c r="G530" s="9">
        <v>0.1</v>
      </c>
      <c r="H530" s="6">
        <f>G530*100</f>
        <v>10</v>
      </c>
      <c r="I530" t="s">
        <v>9728</v>
      </c>
      <c r="J530" t="s">
        <v>10765</v>
      </c>
      <c r="K530">
        <v>41</v>
      </c>
      <c r="L530">
        <v>41</v>
      </c>
      <c r="M530">
        <f>(F530*(1+0.05))</f>
        <v>1.218</v>
      </c>
      <c r="N530">
        <f>IFERROR(ROUND(( (-1.208*LN(L530) + 7.5474 + 4.6991*(2.71828^(-0.009*L530)) + 0.0001*L530*L530 - 0.0432*L530 + 4.7166)/3),2), " ")</f>
        <v>3.14</v>
      </c>
      <c r="O530">
        <f>IFERROR(MAX(MIN(ROUND(N530*(Q530/P530),2),4.5),1.9)," ")</f>
        <v>2.96</v>
      </c>
      <c r="P530">
        <f>13.098*F530^-1.237</f>
        <v>10.901103258231233</v>
      </c>
      <c r="Q530">
        <f>13.098*M530^-1.237</f>
        <v>10.26264462641303</v>
      </c>
      <c r="R530" s="5">
        <f>IFERROR(ROUND(MAX(MIN((-105.4*LN(O530) + 163.83),95),10),0)," ")</f>
        <v>49</v>
      </c>
      <c r="S530" s="5" t="str">
        <f>IFERROR(CONCATENATE("(",R530,",",ROUND((1.2*W530),2),")")," ")</f>
        <v>(49,1.46)</v>
      </c>
      <c r="T530">
        <f>R530-L530</f>
        <v>8</v>
      </c>
      <c r="U530" s="7" t="str">
        <f>IF((AND(T530=0,H530&gt;=L530)),"Don’t change bids","OK")</f>
        <v>OK</v>
      </c>
      <c r="V530" t="e">
        <f>IF((MATCH(F530,W530,0)),"Same","Diff")</f>
        <v>#N/A</v>
      </c>
      <c r="W530" s="5">
        <f>ROUND(M530,2)</f>
        <v>1.22</v>
      </c>
      <c r="X530" s="5">
        <v>1.22</v>
      </c>
    </row>
    <row r="531" spans="1:24" x14ac:dyDescent="0.25">
      <c r="A531" t="s">
        <v>24</v>
      </c>
      <c r="B531" t="s">
        <v>851</v>
      </c>
      <c r="C531" t="s">
        <v>813</v>
      </c>
      <c r="D531" t="s">
        <v>852</v>
      </c>
      <c r="E531" t="s">
        <v>45</v>
      </c>
      <c r="F531" s="5">
        <v>1.06</v>
      </c>
      <c r="G531" s="9">
        <v>0.1</v>
      </c>
      <c r="H531" s="6">
        <f>G531*100</f>
        <v>10</v>
      </c>
      <c r="I531" t="s">
        <v>9732</v>
      </c>
      <c r="J531" t="s">
        <v>10765</v>
      </c>
      <c r="K531">
        <v>41</v>
      </c>
      <c r="L531">
        <v>41</v>
      </c>
      <c r="M531">
        <f>(F531*(1+0.05))</f>
        <v>1.1130000000000002</v>
      </c>
      <c r="N531">
        <f>IFERROR(ROUND(( (-1.208*LN(L531) + 7.5474 + 4.6991*(2.71828^(-0.009*L531)) + 0.0001*L531*L531 - 0.0432*L531 + 4.7166)/3),2), " ")</f>
        <v>3.14</v>
      </c>
      <c r="O531">
        <f>IFERROR(MAX(MIN(ROUND(N531*(Q531/P531),2),4.5),1.9)," ")</f>
        <v>2.96</v>
      </c>
      <c r="P531">
        <f>13.098*F531^-1.237</f>
        <v>12.187135247264282</v>
      </c>
      <c r="Q531">
        <f>13.098*M531^-1.237</f>
        <v>11.473355961678992</v>
      </c>
      <c r="R531" s="5">
        <f>IFERROR(ROUND(MAX(MIN((-105.4*LN(O531) + 163.83),95),10),0)," ")</f>
        <v>49</v>
      </c>
      <c r="S531" s="5" t="str">
        <f>IFERROR(CONCATENATE("(",R531,",",ROUND((1.2*W531),2),")")," ")</f>
        <v>(49,1.33)</v>
      </c>
      <c r="T531">
        <f>R531-L531</f>
        <v>8</v>
      </c>
      <c r="U531" s="7" t="str">
        <f>IF((AND(T531=0,H531&gt;=L531)),"Don’t change bids","OK")</f>
        <v>OK</v>
      </c>
      <c r="V531" t="e">
        <f>IF((MATCH(F531,W531,0)),"Same","Diff")</f>
        <v>#N/A</v>
      </c>
      <c r="W531" s="5">
        <f>ROUND(M531,2)</f>
        <v>1.1100000000000001</v>
      </c>
      <c r="X531" s="5">
        <v>1.1100000000000001</v>
      </c>
    </row>
    <row r="532" spans="1:24" x14ac:dyDescent="0.25">
      <c r="A532" t="s">
        <v>24</v>
      </c>
      <c r="B532" t="s">
        <v>853</v>
      </c>
      <c r="C532" t="s">
        <v>813</v>
      </c>
      <c r="D532" t="s">
        <v>850</v>
      </c>
      <c r="E532" t="s">
        <v>833</v>
      </c>
      <c r="F532" s="5">
        <v>1.1599999999999999</v>
      </c>
      <c r="G532" s="9">
        <v>0.1</v>
      </c>
      <c r="H532" s="6">
        <f>G532*100</f>
        <v>10</v>
      </c>
      <c r="I532" t="s">
        <v>9728</v>
      </c>
      <c r="J532" t="s">
        <v>10765</v>
      </c>
      <c r="K532">
        <v>41</v>
      </c>
      <c r="L532">
        <v>41</v>
      </c>
      <c r="M532">
        <f>(F532*(1+0.05))</f>
        <v>1.218</v>
      </c>
      <c r="N532">
        <f>IFERROR(ROUND(( (-1.208*LN(L532) + 7.5474 + 4.6991*(2.71828^(-0.009*L532)) + 0.0001*L532*L532 - 0.0432*L532 + 4.7166)/3),2), " ")</f>
        <v>3.14</v>
      </c>
      <c r="O532">
        <f>IFERROR(MAX(MIN(ROUND(N532*(Q532/P532),2),4.5),1.9)," ")</f>
        <v>2.96</v>
      </c>
      <c r="P532">
        <f>13.098*F532^-1.237</f>
        <v>10.901103258231233</v>
      </c>
      <c r="Q532">
        <f>13.098*M532^-1.237</f>
        <v>10.26264462641303</v>
      </c>
      <c r="R532" s="5">
        <f>IFERROR(ROUND(MAX(MIN((-105.4*LN(O532) + 163.83),95),10),0)," ")</f>
        <v>49</v>
      </c>
      <c r="S532" s="5" t="str">
        <f>IFERROR(CONCATENATE("(",R532,",",ROUND((1.2*W532),2),")")," ")</f>
        <v>(49,1.46)</v>
      </c>
      <c r="T532">
        <f>R532-L532</f>
        <v>8</v>
      </c>
      <c r="U532" s="7" t="str">
        <f>IF((AND(T532=0,H532&gt;=L532)),"Don’t change bids","OK")</f>
        <v>OK</v>
      </c>
      <c r="V532" t="e">
        <f>IF((MATCH(F532,W532,0)),"Same","Diff")</f>
        <v>#N/A</v>
      </c>
      <c r="W532" s="5">
        <f>ROUND(M532,2)</f>
        <v>1.22</v>
      </c>
      <c r="X532" s="5">
        <v>1.22</v>
      </c>
    </row>
    <row r="533" spans="1:24" x14ac:dyDescent="0.25">
      <c r="A533" t="s">
        <v>24</v>
      </c>
      <c r="B533" t="s">
        <v>854</v>
      </c>
      <c r="C533" t="s">
        <v>813</v>
      </c>
      <c r="D533" t="s">
        <v>852</v>
      </c>
      <c r="E533" t="s">
        <v>855</v>
      </c>
      <c r="F533" s="5">
        <v>0.62</v>
      </c>
      <c r="G533" s="9">
        <v>0.1</v>
      </c>
      <c r="H533" s="6">
        <f>G533*100</f>
        <v>10</v>
      </c>
      <c r="I533" t="s">
        <v>9733</v>
      </c>
      <c r="J533" t="s">
        <v>10765</v>
      </c>
      <c r="K533">
        <v>41</v>
      </c>
      <c r="L533">
        <v>41</v>
      </c>
      <c r="M533">
        <f>(F533*(1+0.05))</f>
        <v>0.65100000000000002</v>
      </c>
      <c r="N533">
        <f>IFERROR(ROUND(( (-1.208*LN(L533) + 7.5474 + 4.6991*(2.71828^(-0.009*L533)) + 0.0001*L533*L533 - 0.0432*L533 + 4.7166)/3),2), " ")</f>
        <v>3.14</v>
      </c>
      <c r="O533">
        <f>IFERROR(MAX(MIN(ROUND(N533*(Q533/P533),2),4.5),1.9)," ")</f>
        <v>2.96</v>
      </c>
      <c r="P533">
        <f>13.098*F533^-1.237</f>
        <v>23.660094025313398</v>
      </c>
      <c r="Q533">
        <f>13.098*M533^-1.237</f>
        <v>22.274363526092106</v>
      </c>
      <c r="R533" s="5">
        <f>IFERROR(ROUND(MAX(MIN((-105.4*LN(O533) + 163.83),95),10),0)," ")</f>
        <v>49</v>
      </c>
      <c r="S533" s="5" t="str">
        <f>IFERROR(CONCATENATE("(",R533,",",ROUND((1.2*W533),2),")")," ")</f>
        <v>(49,0.78)</v>
      </c>
      <c r="T533">
        <f>R533-L533</f>
        <v>8</v>
      </c>
      <c r="U533" s="7" t="str">
        <f>IF((AND(T533=0,H533&gt;=L533)),"Don’t change bids","OK")</f>
        <v>OK</v>
      </c>
      <c r="V533" t="e">
        <f>IF((MATCH(F533,W533,0)),"Same","Diff")</f>
        <v>#N/A</v>
      </c>
      <c r="W533" s="5">
        <f>ROUND(M533,2)</f>
        <v>0.65</v>
      </c>
      <c r="X533" s="5">
        <v>0.65</v>
      </c>
    </row>
    <row r="534" spans="1:24" x14ac:dyDescent="0.25">
      <c r="A534" t="s">
        <v>24</v>
      </c>
      <c r="B534" t="s">
        <v>856</v>
      </c>
      <c r="C534" t="s">
        <v>813</v>
      </c>
      <c r="D534" t="s">
        <v>850</v>
      </c>
      <c r="E534" t="s">
        <v>833</v>
      </c>
      <c r="F534" s="5">
        <v>1.1599999999999999</v>
      </c>
      <c r="G534" s="9">
        <v>0.1</v>
      </c>
      <c r="H534" s="6">
        <f>G534*100</f>
        <v>10</v>
      </c>
      <c r="I534" t="s">
        <v>9728</v>
      </c>
      <c r="J534" t="s">
        <v>10765</v>
      </c>
      <c r="K534">
        <v>41</v>
      </c>
      <c r="L534">
        <v>41</v>
      </c>
      <c r="M534">
        <f>(F534*(1+0.05))</f>
        <v>1.218</v>
      </c>
      <c r="N534">
        <f>IFERROR(ROUND(( (-1.208*LN(L534) + 7.5474 + 4.6991*(2.71828^(-0.009*L534)) + 0.0001*L534*L534 - 0.0432*L534 + 4.7166)/3),2), " ")</f>
        <v>3.14</v>
      </c>
      <c r="O534">
        <f>IFERROR(MAX(MIN(ROUND(N534*(Q534/P534),2),4.5),1.9)," ")</f>
        <v>2.96</v>
      </c>
      <c r="P534">
        <f>13.098*F534^-1.237</f>
        <v>10.901103258231233</v>
      </c>
      <c r="Q534">
        <f>13.098*M534^-1.237</f>
        <v>10.26264462641303</v>
      </c>
      <c r="R534" s="5">
        <f>IFERROR(ROUND(MAX(MIN((-105.4*LN(O534) + 163.83),95),10),0)," ")</f>
        <v>49</v>
      </c>
      <c r="S534" s="5" t="str">
        <f>IFERROR(CONCATENATE("(",R534,",",ROUND((1.2*W534),2),")")," ")</f>
        <v>(49,1.46)</v>
      </c>
      <c r="T534">
        <f>R534-L534</f>
        <v>8</v>
      </c>
      <c r="U534" s="7" t="str">
        <f>IF((AND(T534=0,H534&gt;=L534)),"Don’t change bids","OK")</f>
        <v>OK</v>
      </c>
      <c r="V534" t="e">
        <f>IF((MATCH(F534,W534,0)),"Same","Diff")</f>
        <v>#N/A</v>
      </c>
      <c r="W534" s="5">
        <f>ROUND(M534,2)</f>
        <v>1.22</v>
      </c>
      <c r="X534" s="5">
        <v>1.22</v>
      </c>
    </row>
    <row r="535" spans="1:24" x14ac:dyDescent="0.25">
      <c r="A535" t="s">
        <v>24</v>
      </c>
      <c r="B535" t="s">
        <v>857</v>
      </c>
      <c r="C535" t="s">
        <v>813</v>
      </c>
      <c r="D535" t="s">
        <v>852</v>
      </c>
      <c r="E535" t="s">
        <v>858</v>
      </c>
      <c r="F535" s="5">
        <v>1.19</v>
      </c>
      <c r="G535" s="9">
        <v>0.1</v>
      </c>
      <c r="H535" s="6">
        <f>G535*100</f>
        <v>10</v>
      </c>
      <c r="I535" t="s">
        <v>9734</v>
      </c>
      <c r="J535" t="s">
        <v>10765</v>
      </c>
      <c r="K535">
        <v>41</v>
      </c>
      <c r="L535">
        <v>41</v>
      </c>
      <c r="M535">
        <f>(F535*(1+0.05))</f>
        <v>1.2495000000000001</v>
      </c>
      <c r="N535">
        <f>IFERROR(ROUND(( (-1.208*LN(L535) + 7.5474 + 4.6991*(2.71828^(-0.009*L535)) + 0.0001*L535*L535 - 0.0432*L535 + 4.7166)/3),2), " ")</f>
        <v>3.14</v>
      </c>
      <c r="O535">
        <f>IFERROR(MAX(MIN(ROUND(N535*(Q535/P535),2),4.5),1.9)," ")</f>
        <v>2.96</v>
      </c>
      <c r="P535">
        <f>13.098*F535^-1.237</f>
        <v>10.562175875657456</v>
      </c>
      <c r="Q535">
        <f>13.098*M535^-1.237</f>
        <v>9.943567630340306</v>
      </c>
      <c r="R535" s="5">
        <f>IFERROR(ROUND(MAX(MIN((-105.4*LN(O535) + 163.83),95),10),0)," ")</f>
        <v>49</v>
      </c>
      <c r="S535" s="5" t="str">
        <f>IFERROR(CONCATENATE("(",R535,",",ROUND((1.2*W535),2),")")," ")</f>
        <v>(49,1.5)</v>
      </c>
      <c r="T535">
        <f>R535-L535</f>
        <v>8</v>
      </c>
      <c r="U535" s="7" t="str">
        <f>IF((AND(T535=0,H535&gt;=L535)),"Don’t change bids","OK")</f>
        <v>OK</v>
      </c>
      <c r="V535" t="e">
        <f>IF((MATCH(F535,W535,0)),"Same","Diff")</f>
        <v>#N/A</v>
      </c>
      <c r="W535" s="5">
        <f>ROUND(M535,2)</f>
        <v>1.25</v>
      </c>
      <c r="X535" s="5">
        <v>1.25</v>
      </c>
    </row>
    <row r="536" spans="1:24" x14ac:dyDescent="0.25">
      <c r="A536" t="s">
        <v>24</v>
      </c>
      <c r="B536" t="s">
        <v>859</v>
      </c>
      <c r="C536" t="s">
        <v>813</v>
      </c>
      <c r="D536" t="s">
        <v>860</v>
      </c>
      <c r="E536" t="s">
        <v>55</v>
      </c>
      <c r="F536" s="5">
        <v>0.83</v>
      </c>
      <c r="G536" s="9">
        <v>0.1</v>
      </c>
      <c r="H536" s="6">
        <f>G536*100</f>
        <v>10</v>
      </c>
      <c r="I536" t="s">
        <v>9727</v>
      </c>
      <c r="J536" t="s">
        <v>10765</v>
      </c>
      <c r="K536">
        <v>41</v>
      </c>
      <c r="L536">
        <v>41</v>
      </c>
      <c r="M536">
        <f>(F536*(1+0.05))</f>
        <v>0.87149999999999994</v>
      </c>
      <c r="N536">
        <f>IFERROR(ROUND(( (-1.208*LN(L536) + 7.5474 + 4.6991*(2.71828^(-0.009*L536)) + 0.0001*L536*L536 - 0.0432*L536 + 4.7166)/3),2), " ")</f>
        <v>3.14</v>
      </c>
      <c r="O536">
        <f>IFERROR(MAX(MIN(ROUND(N536*(Q536/P536),2),4.5),1.9)," ")</f>
        <v>2.96</v>
      </c>
      <c r="P536">
        <f>13.098*F536^-1.237</f>
        <v>16.493217487248028</v>
      </c>
      <c r="Q536">
        <f>13.098*M536^-1.237</f>
        <v>15.527238464598444</v>
      </c>
      <c r="R536" s="5">
        <f>IFERROR(ROUND(MAX(MIN((-105.4*LN(O536) + 163.83),95),10),0)," ")</f>
        <v>49</v>
      </c>
      <c r="S536" s="5" t="str">
        <f>IFERROR(CONCATENATE("(",R536,",",ROUND((1.2*W536),2),")")," ")</f>
        <v>(49,1.04)</v>
      </c>
      <c r="T536">
        <f>R536-L536</f>
        <v>8</v>
      </c>
      <c r="U536" s="7" t="str">
        <f>IF((AND(T536=0,H536&gt;=L536)),"Don’t change bids","OK")</f>
        <v>OK</v>
      </c>
      <c r="V536" t="e">
        <f>IF((MATCH(F536,W536,0)),"Same","Diff")</f>
        <v>#N/A</v>
      </c>
      <c r="W536" s="5">
        <f>ROUND(M536,2)</f>
        <v>0.87</v>
      </c>
      <c r="X536" s="5">
        <v>0.87</v>
      </c>
    </row>
    <row r="537" spans="1:24" x14ac:dyDescent="0.25">
      <c r="A537" t="s">
        <v>24</v>
      </c>
      <c r="B537" t="s">
        <v>861</v>
      </c>
      <c r="C537" t="s">
        <v>813</v>
      </c>
      <c r="D537" t="s">
        <v>860</v>
      </c>
      <c r="E537" t="s">
        <v>55</v>
      </c>
      <c r="F537" s="5">
        <v>0.83</v>
      </c>
      <c r="G537" s="9">
        <v>0.1</v>
      </c>
      <c r="H537" s="6">
        <f>G537*100</f>
        <v>10</v>
      </c>
      <c r="I537" t="s">
        <v>9727</v>
      </c>
      <c r="J537" t="s">
        <v>10765</v>
      </c>
      <c r="K537">
        <v>41</v>
      </c>
      <c r="L537">
        <v>41</v>
      </c>
      <c r="M537">
        <f>(F537*(1+0.05))</f>
        <v>0.87149999999999994</v>
      </c>
      <c r="N537">
        <f>IFERROR(ROUND(( (-1.208*LN(L537) + 7.5474 + 4.6991*(2.71828^(-0.009*L537)) + 0.0001*L537*L537 - 0.0432*L537 + 4.7166)/3),2), " ")</f>
        <v>3.14</v>
      </c>
      <c r="O537">
        <f>IFERROR(MAX(MIN(ROUND(N537*(Q537/P537),2),4.5),1.9)," ")</f>
        <v>2.96</v>
      </c>
      <c r="P537">
        <f>13.098*F537^-1.237</f>
        <v>16.493217487248028</v>
      </c>
      <c r="Q537">
        <f>13.098*M537^-1.237</f>
        <v>15.527238464598444</v>
      </c>
      <c r="R537" s="5">
        <f>IFERROR(ROUND(MAX(MIN((-105.4*LN(O537) + 163.83),95),10),0)," ")</f>
        <v>49</v>
      </c>
      <c r="S537" s="5" t="str">
        <f>IFERROR(CONCATENATE("(",R537,",",ROUND((1.2*W537),2),")")," ")</f>
        <v>(49,1.04)</v>
      </c>
      <c r="T537">
        <f>R537-L537</f>
        <v>8</v>
      </c>
      <c r="U537" s="7" t="str">
        <f>IF((AND(T537=0,H537&gt;=L537)),"Don’t change bids","OK")</f>
        <v>OK</v>
      </c>
      <c r="V537" t="e">
        <f>IF((MATCH(F537,W537,0)),"Same","Diff")</f>
        <v>#N/A</v>
      </c>
      <c r="W537" s="5">
        <f>ROUND(M537,2)</f>
        <v>0.87</v>
      </c>
      <c r="X537" s="5">
        <v>0.87</v>
      </c>
    </row>
    <row r="538" spans="1:24" x14ac:dyDescent="0.25">
      <c r="A538" t="s">
        <v>24</v>
      </c>
      <c r="B538" t="s">
        <v>862</v>
      </c>
      <c r="C538" t="s">
        <v>813</v>
      </c>
      <c r="D538" t="s">
        <v>860</v>
      </c>
      <c r="E538" t="s">
        <v>55</v>
      </c>
      <c r="F538" s="5">
        <v>0.83</v>
      </c>
      <c r="G538" s="9">
        <v>0.1</v>
      </c>
      <c r="H538" s="6">
        <f>G538*100</f>
        <v>10</v>
      </c>
      <c r="I538" t="s">
        <v>9727</v>
      </c>
      <c r="J538" t="s">
        <v>10765</v>
      </c>
      <c r="K538">
        <v>41</v>
      </c>
      <c r="L538">
        <v>41</v>
      </c>
      <c r="M538">
        <f>(F538*(1+0.05))</f>
        <v>0.87149999999999994</v>
      </c>
      <c r="N538">
        <f>IFERROR(ROUND(( (-1.208*LN(L538) + 7.5474 + 4.6991*(2.71828^(-0.009*L538)) + 0.0001*L538*L538 - 0.0432*L538 + 4.7166)/3),2), " ")</f>
        <v>3.14</v>
      </c>
      <c r="O538">
        <f>IFERROR(MAX(MIN(ROUND(N538*(Q538/P538),2),4.5),1.9)," ")</f>
        <v>2.96</v>
      </c>
      <c r="P538">
        <f>13.098*F538^-1.237</f>
        <v>16.493217487248028</v>
      </c>
      <c r="Q538">
        <f>13.098*M538^-1.237</f>
        <v>15.527238464598444</v>
      </c>
      <c r="R538" s="5">
        <f>IFERROR(ROUND(MAX(MIN((-105.4*LN(O538) + 163.83),95),10),0)," ")</f>
        <v>49</v>
      </c>
      <c r="S538" s="5" t="str">
        <f>IFERROR(CONCATENATE("(",R538,",",ROUND((1.2*W538),2),")")," ")</f>
        <v>(49,1.04)</v>
      </c>
      <c r="T538">
        <f>R538-L538</f>
        <v>8</v>
      </c>
      <c r="U538" s="7" t="str">
        <f>IF((AND(T538=0,H538&gt;=L538)),"Don’t change bids","OK")</f>
        <v>OK</v>
      </c>
      <c r="V538" t="e">
        <f>IF((MATCH(F538,W538,0)),"Same","Diff")</f>
        <v>#N/A</v>
      </c>
      <c r="W538" s="5">
        <f>ROUND(M538,2)</f>
        <v>0.87</v>
      </c>
      <c r="X538" s="5">
        <v>0.87</v>
      </c>
    </row>
    <row r="539" spans="1:24" x14ac:dyDescent="0.25">
      <c r="A539" t="s">
        <v>24</v>
      </c>
      <c r="B539" t="s">
        <v>863</v>
      </c>
      <c r="C539" t="s">
        <v>813</v>
      </c>
      <c r="D539" t="s">
        <v>860</v>
      </c>
      <c r="E539" t="s">
        <v>864</v>
      </c>
      <c r="F539" s="5">
        <v>0.94</v>
      </c>
      <c r="G539" s="9">
        <v>0.1</v>
      </c>
      <c r="H539" s="6">
        <f>G539*100</f>
        <v>10</v>
      </c>
      <c r="I539" t="s">
        <v>9735</v>
      </c>
      <c r="J539" t="s">
        <v>10765</v>
      </c>
      <c r="K539">
        <v>41</v>
      </c>
      <c r="L539">
        <v>41</v>
      </c>
      <c r="M539">
        <f>(F539*(1+0.05))</f>
        <v>0.98699999999999999</v>
      </c>
      <c r="N539">
        <f>IFERROR(ROUND(( (-1.208*LN(L539) + 7.5474 + 4.6991*(2.71828^(-0.009*L539)) + 0.0001*L539*L539 - 0.0432*L539 + 4.7166)/3),2), " ")</f>
        <v>3.14</v>
      </c>
      <c r="O539">
        <f>IFERROR(MAX(MIN(ROUND(N539*(Q539/P539),2),4.5),1.9)," ")</f>
        <v>2.96</v>
      </c>
      <c r="P539">
        <f>13.098*F539^-1.237</f>
        <v>14.139883497155621</v>
      </c>
      <c r="Q539">
        <f>13.098*M539^-1.237</f>
        <v>13.311735147597876</v>
      </c>
      <c r="R539" s="5">
        <f>IFERROR(ROUND(MAX(MIN((-105.4*LN(O539) + 163.83),95),10),0)," ")</f>
        <v>49</v>
      </c>
      <c r="S539" s="5" t="str">
        <f>IFERROR(CONCATENATE("(",R539,",",ROUND((1.2*W539),2),")")," ")</f>
        <v>(49,1.19)</v>
      </c>
      <c r="T539">
        <f>R539-L539</f>
        <v>8</v>
      </c>
      <c r="U539" s="7" t="str">
        <f>IF((AND(T539=0,H539&gt;=L539)),"Don’t change bids","OK")</f>
        <v>OK</v>
      </c>
      <c r="V539" t="e">
        <f>IF((MATCH(F539,W539,0)),"Same","Diff")</f>
        <v>#N/A</v>
      </c>
      <c r="W539" s="5">
        <f>ROUND(M539,2)</f>
        <v>0.99</v>
      </c>
      <c r="X539" s="5">
        <v>0.99</v>
      </c>
    </row>
    <row r="540" spans="1:24" x14ac:dyDescent="0.25">
      <c r="A540" t="s">
        <v>24</v>
      </c>
      <c r="B540" t="s">
        <v>865</v>
      </c>
      <c r="C540" t="s">
        <v>813</v>
      </c>
      <c r="D540" t="s">
        <v>860</v>
      </c>
      <c r="E540" t="s">
        <v>55</v>
      </c>
      <c r="F540" s="5">
        <v>0.83</v>
      </c>
      <c r="G540" s="9">
        <v>0.1</v>
      </c>
      <c r="H540" s="6">
        <f>G540*100</f>
        <v>10</v>
      </c>
      <c r="I540" t="s">
        <v>9727</v>
      </c>
      <c r="J540" t="s">
        <v>10765</v>
      </c>
      <c r="K540">
        <v>41</v>
      </c>
      <c r="L540">
        <v>41</v>
      </c>
      <c r="M540">
        <f>(F540*(1+0.05))</f>
        <v>0.87149999999999994</v>
      </c>
      <c r="N540">
        <f>IFERROR(ROUND(( (-1.208*LN(L540) + 7.5474 + 4.6991*(2.71828^(-0.009*L540)) + 0.0001*L540*L540 - 0.0432*L540 + 4.7166)/3),2), " ")</f>
        <v>3.14</v>
      </c>
      <c r="O540">
        <f>IFERROR(MAX(MIN(ROUND(N540*(Q540/P540),2),4.5),1.9)," ")</f>
        <v>2.96</v>
      </c>
      <c r="P540">
        <f>13.098*F540^-1.237</f>
        <v>16.493217487248028</v>
      </c>
      <c r="Q540">
        <f>13.098*M540^-1.237</f>
        <v>15.527238464598444</v>
      </c>
      <c r="R540" s="5">
        <f>IFERROR(ROUND(MAX(MIN((-105.4*LN(O540) + 163.83),95),10),0)," ")</f>
        <v>49</v>
      </c>
      <c r="S540" s="5" t="str">
        <f>IFERROR(CONCATENATE("(",R540,",",ROUND((1.2*W540),2),")")," ")</f>
        <v>(49,1.04)</v>
      </c>
      <c r="T540">
        <f>R540-L540</f>
        <v>8</v>
      </c>
      <c r="U540" s="7" t="str">
        <f>IF((AND(T540=0,H540&gt;=L540)),"Don’t change bids","OK")</f>
        <v>OK</v>
      </c>
      <c r="V540" t="e">
        <f>IF((MATCH(F540,W540,0)),"Same","Diff")</f>
        <v>#N/A</v>
      </c>
      <c r="W540" s="5">
        <f>ROUND(M540,2)</f>
        <v>0.87</v>
      </c>
      <c r="X540" s="5">
        <v>0.87</v>
      </c>
    </row>
    <row r="541" spans="1:24" x14ac:dyDescent="0.25">
      <c r="A541" t="s">
        <v>24</v>
      </c>
      <c r="B541" t="s">
        <v>866</v>
      </c>
      <c r="C541" t="s">
        <v>813</v>
      </c>
      <c r="D541" t="s">
        <v>860</v>
      </c>
      <c r="E541" t="s">
        <v>55</v>
      </c>
      <c r="F541" s="5">
        <v>0.83</v>
      </c>
      <c r="G541" s="9">
        <v>0.1</v>
      </c>
      <c r="H541" s="6">
        <f>G541*100</f>
        <v>10</v>
      </c>
      <c r="I541" t="s">
        <v>9727</v>
      </c>
      <c r="J541" t="s">
        <v>10765</v>
      </c>
      <c r="K541">
        <v>41</v>
      </c>
      <c r="L541">
        <v>41</v>
      </c>
      <c r="M541">
        <f>(F541*(1+0.05))</f>
        <v>0.87149999999999994</v>
      </c>
      <c r="N541">
        <f>IFERROR(ROUND(( (-1.208*LN(L541) + 7.5474 + 4.6991*(2.71828^(-0.009*L541)) + 0.0001*L541*L541 - 0.0432*L541 + 4.7166)/3),2), " ")</f>
        <v>3.14</v>
      </c>
      <c r="O541">
        <f>IFERROR(MAX(MIN(ROUND(N541*(Q541/P541),2),4.5),1.9)," ")</f>
        <v>2.96</v>
      </c>
      <c r="P541">
        <f>13.098*F541^-1.237</f>
        <v>16.493217487248028</v>
      </c>
      <c r="Q541">
        <f>13.098*M541^-1.237</f>
        <v>15.527238464598444</v>
      </c>
      <c r="R541" s="5">
        <f>IFERROR(ROUND(MAX(MIN((-105.4*LN(O541) + 163.83),95),10),0)," ")</f>
        <v>49</v>
      </c>
      <c r="S541" s="5" t="str">
        <f>IFERROR(CONCATENATE("(",R541,",",ROUND((1.2*W541),2),")")," ")</f>
        <v>(49,1.04)</v>
      </c>
      <c r="T541">
        <f>R541-L541</f>
        <v>8</v>
      </c>
      <c r="U541" s="7" t="str">
        <f>IF((AND(T541=0,H541&gt;=L541)),"Don’t change bids","OK")</f>
        <v>OK</v>
      </c>
      <c r="V541" t="e">
        <f>IF((MATCH(F541,W541,0)),"Same","Diff")</f>
        <v>#N/A</v>
      </c>
      <c r="W541" s="5">
        <f>ROUND(M541,2)</f>
        <v>0.87</v>
      </c>
      <c r="X541" s="5">
        <v>0.87</v>
      </c>
    </row>
    <row r="542" spans="1:24" x14ac:dyDescent="0.25">
      <c r="A542" t="s">
        <v>24</v>
      </c>
      <c r="B542" t="s">
        <v>867</v>
      </c>
      <c r="C542" t="s">
        <v>813</v>
      </c>
      <c r="D542" t="s">
        <v>860</v>
      </c>
      <c r="E542" t="s">
        <v>55</v>
      </c>
      <c r="F542" s="5">
        <v>0.83</v>
      </c>
      <c r="G542" s="9">
        <v>0.1</v>
      </c>
      <c r="H542" s="6">
        <f>G542*100</f>
        <v>10</v>
      </c>
      <c r="I542" t="s">
        <v>9727</v>
      </c>
      <c r="J542" t="s">
        <v>10765</v>
      </c>
      <c r="K542">
        <v>41</v>
      </c>
      <c r="L542">
        <v>41</v>
      </c>
      <c r="M542">
        <f>(F542*(1+0.05))</f>
        <v>0.87149999999999994</v>
      </c>
      <c r="N542">
        <f>IFERROR(ROUND(( (-1.208*LN(L542) + 7.5474 + 4.6991*(2.71828^(-0.009*L542)) + 0.0001*L542*L542 - 0.0432*L542 + 4.7166)/3),2), " ")</f>
        <v>3.14</v>
      </c>
      <c r="O542">
        <f>IFERROR(MAX(MIN(ROUND(N542*(Q542/P542),2),4.5),1.9)," ")</f>
        <v>2.96</v>
      </c>
      <c r="P542">
        <f>13.098*F542^-1.237</f>
        <v>16.493217487248028</v>
      </c>
      <c r="Q542">
        <f>13.098*M542^-1.237</f>
        <v>15.527238464598444</v>
      </c>
      <c r="R542" s="5">
        <f>IFERROR(ROUND(MAX(MIN((-105.4*LN(O542) + 163.83),95),10),0)," ")</f>
        <v>49</v>
      </c>
      <c r="S542" s="5" t="str">
        <f>IFERROR(CONCATENATE("(",R542,",",ROUND((1.2*W542),2),")")," ")</f>
        <v>(49,1.04)</v>
      </c>
      <c r="T542">
        <f>R542-L542</f>
        <v>8</v>
      </c>
      <c r="U542" s="7" t="str">
        <f>IF((AND(T542=0,H542&gt;=L542)),"Don’t change bids","OK")</f>
        <v>OK</v>
      </c>
      <c r="V542" t="e">
        <f>IF((MATCH(F542,W542,0)),"Same","Diff")</f>
        <v>#N/A</v>
      </c>
      <c r="W542" s="5">
        <f>ROUND(M542,2)</f>
        <v>0.87</v>
      </c>
      <c r="X542" s="5">
        <v>0.87</v>
      </c>
    </row>
    <row r="543" spans="1:24" x14ac:dyDescent="0.25">
      <c r="A543" t="s">
        <v>24</v>
      </c>
      <c r="B543" t="s">
        <v>868</v>
      </c>
      <c r="C543" t="s">
        <v>813</v>
      </c>
      <c r="D543" t="s">
        <v>860</v>
      </c>
      <c r="E543" t="s">
        <v>55</v>
      </c>
      <c r="F543" s="5">
        <v>0.83</v>
      </c>
      <c r="G543" s="9">
        <v>0.1</v>
      </c>
      <c r="H543" s="6">
        <f>G543*100</f>
        <v>10</v>
      </c>
      <c r="I543" t="s">
        <v>9727</v>
      </c>
      <c r="J543" t="s">
        <v>10765</v>
      </c>
      <c r="K543">
        <v>41</v>
      </c>
      <c r="L543">
        <v>41</v>
      </c>
      <c r="M543">
        <f>(F543*(1+0.05))</f>
        <v>0.87149999999999994</v>
      </c>
      <c r="N543">
        <f>IFERROR(ROUND(( (-1.208*LN(L543) + 7.5474 + 4.6991*(2.71828^(-0.009*L543)) + 0.0001*L543*L543 - 0.0432*L543 + 4.7166)/3),2), " ")</f>
        <v>3.14</v>
      </c>
      <c r="O543">
        <f>IFERROR(MAX(MIN(ROUND(N543*(Q543/P543),2),4.5),1.9)," ")</f>
        <v>2.96</v>
      </c>
      <c r="P543">
        <f>13.098*F543^-1.237</f>
        <v>16.493217487248028</v>
      </c>
      <c r="Q543">
        <f>13.098*M543^-1.237</f>
        <v>15.527238464598444</v>
      </c>
      <c r="R543" s="5">
        <f>IFERROR(ROUND(MAX(MIN((-105.4*LN(O543) + 163.83),95),10),0)," ")</f>
        <v>49</v>
      </c>
      <c r="S543" s="5" t="str">
        <f>IFERROR(CONCATENATE("(",R543,",",ROUND((1.2*W543),2),")")," ")</f>
        <v>(49,1.04)</v>
      </c>
      <c r="T543">
        <f>R543-L543</f>
        <v>8</v>
      </c>
      <c r="U543" s="7" t="str">
        <f>IF((AND(T543=0,H543&gt;=L543)),"Don’t change bids","OK")</f>
        <v>OK</v>
      </c>
      <c r="V543" t="e">
        <f>IF((MATCH(F543,W543,0)),"Same","Diff")</f>
        <v>#N/A</v>
      </c>
      <c r="W543" s="5">
        <f>ROUND(M543,2)</f>
        <v>0.87</v>
      </c>
      <c r="X543" s="5">
        <v>0.87</v>
      </c>
    </row>
    <row r="544" spans="1:24" x14ac:dyDescent="0.25">
      <c r="A544" t="s">
        <v>24</v>
      </c>
      <c r="B544" t="s">
        <v>869</v>
      </c>
      <c r="C544" t="s">
        <v>813</v>
      </c>
      <c r="D544" t="s">
        <v>860</v>
      </c>
      <c r="E544" t="s">
        <v>55</v>
      </c>
      <c r="F544" s="5">
        <v>0.83</v>
      </c>
      <c r="G544" s="9">
        <v>0.1</v>
      </c>
      <c r="H544" s="6">
        <f>G544*100</f>
        <v>10</v>
      </c>
      <c r="I544" t="s">
        <v>9727</v>
      </c>
      <c r="J544" t="s">
        <v>10765</v>
      </c>
      <c r="K544">
        <v>41</v>
      </c>
      <c r="L544">
        <v>41</v>
      </c>
      <c r="M544">
        <f>(F544*(1+0.05))</f>
        <v>0.87149999999999994</v>
      </c>
      <c r="N544">
        <f>IFERROR(ROUND(( (-1.208*LN(L544) + 7.5474 + 4.6991*(2.71828^(-0.009*L544)) + 0.0001*L544*L544 - 0.0432*L544 + 4.7166)/3),2), " ")</f>
        <v>3.14</v>
      </c>
      <c r="O544">
        <f>IFERROR(MAX(MIN(ROUND(N544*(Q544/P544),2),4.5),1.9)," ")</f>
        <v>2.96</v>
      </c>
      <c r="P544">
        <f>13.098*F544^-1.237</f>
        <v>16.493217487248028</v>
      </c>
      <c r="Q544">
        <f>13.098*M544^-1.237</f>
        <v>15.527238464598444</v>
      </c>
      <c r="R544" s="5">
        <f>IFERROR(ROUND(MAX(MIN((-105.4*LN(O544) + 163.83),95),10),0)," ")</f>
        <v>49</v>
      </c>
      <c r="S544" s="5" t="str">
        <f>IFERROR(CONCATENATE("(",R544,",",ROUND((1.2*W544),2),")")," ")</f>
        <v>(49,1.04)</v>
      </c>
      <c r="T544">
        <f>R544-L544</f>
        <v>8</v>
      </c>
      <c r="U544" s="7" t="str">
        <f>IF((AND(T544=0,H544&gt;=L544)),"Don’t change bids","OK")</f>
        <v>OK</v>
      </c>
      <c r="V544" t="e">
        <f>IF((MATCH(F544,W544,0)),"Same","Diff")</f>
        <v>#N/A</v>
      </c>
      <c r="W544" s="5">
        <f>ROUND(M544,2)</f>
        <v>0.87</v>
      </c>
      <c r="X544" s="5">
        <v>0.87</v>
      </c>
    </row>
    <row r="545" spans="1:24" x14ac:dyDescent="0.25">
      <c r="A545" t="s">
        <v>24</v>
      </c>
      <c r="B545" t="s">
        <v>870</v>
      </c>
      <c r="C545" t="s">
        <v>813</v>
      </c>
      <c r="D545" t="s">
        <v>860</v>
      </c>
      <c r="E545" t="s">
        <v>61</v>
      </c>
      <c r="F545" s="5">
        <v>0.84</v>
      </c>
      <c r="G545" s="9">
        <v>0.1</v>
      </c>
      <c r="H545" s="6">
        <f>G545*100</f>
        <v>10</v>
      </c>
      <c r="I545" t="s">
        <v>9736</v>
      </c>
      <c r="J545" t="s">
        <v>10765</v>
      </c>
      <c r="K545">
        <v>41</v>
      </c>
      <c r="L545">
        <v>41</v>
      </c>
      <c r="M545">
        <f>(F545*(1+0.05))</f>
        <v>0.88200000000000001</v>
      </c>
      <c r="N545">
        <f>IFERROR(ROUND(( (-1.208*LN(L545) + 7.5474 + 4.6991*(2.71828^(-0.009*L545)) + 0.0001*L545*L545 - 0.0432*L545 + 4.7166)/3),2), " ")</f>
        <v>3.14</v>
      </c>
      <c r="O545">
        <f>IFERROR(MAX(MIN(ROUND(N545*(Q545/P545),2),4.5),1.9)," ")</f>
        <v>2.96</v>
      </c>
      <c r="P545">
        <f>13.098*F545^-1.237</f>
        <v>16.250678905352366</v>
      </c>
      <c r="Q545">
        <f>13.098*M545^-1.237</f>
        <v>15.298904945024644</v>
      </c>
      <c r="R545" s="5">
        <f>IFERROR(ROUND(MAX(MIN((-105.4*LN(O545) + 163.83),95),10),0)," ")</f>
        <v>49</v>
      </c>
      <c r="S545" s="5" t="str">
        <f>IFERROR(CONCATENATE("(",R545,",",ROUND((1.2*W545),2),")")," ")</f>
        <v>(49,1.06)</v>
      </c>
      <c r="T545">
        <f>R545-L545</f>
        <v>8</v>
      </c>
      <c r="U545" s="7" t="str">
        <f>IF((AND(T545=0,H545&gt;=L545)),"Don’t change bids","OK")</f>
        <v>OK</v>
      </c>
      <c r="V545" t="e">
        <f>IF((MATCH(F545,W545,0)),"Same","Diff")</f>
        <v>#N/A</v>
      </c>
      <c r="W545" s="5">
        <f>ROUND(M545,2)</f>
        <v>0.88</v>
      </c>
      <c r="X545" s="5">
        <v>0.88</v>
      </c>
    </row>
    <row r="546" spans="1:24" x14ac:dyDescent="0.25">
      <c r="A546" t="s">
        <v>24</v>
      </c>
      <c r="B546" t="s">
        <v>871</v>
      </c>
      <c r="C546" t="s">
        <v>813</v>
      </c>
      <c r="D546" t="s">
        <v>872</v>
      </c>
      <c r="E546" t="s">
        <v>55</v>
      </c>
      <c r="F546" s="5">
        <v>0.83</v>
      </c>
      <c r="G546" s="9">
        <v>0.1</v>
      </c>
      <c r="H546" s="6">
        <f>G546*100</f>
        <v>10</v>
      </c>
      <c r="I546" t="s">
        <v>9727</v>
      </c>
      <c r="J546" t="s">
        <v>10765</v>
      </c>
      <c r="K546">
        <v>41</v>
      </c>
      <c r="L546">
        <v>41</v>
      </c>
      <c r="M546">
        <f>(F546*(1+0.05))</f>
        <v>0.87149999999999994</v>
      </c>
      <c r="N546">
        <f>IFERROR(ROUND(( (-1.208*LN(L546) + 7.5474 + 4.6991*(2.71828^(-0.009*L546)) + 0.0001*L546*L546 - 0.0432*L546 + 4.7166)/3),2), " ")</f>
        <v>3.14</v>
      </c>
      <c r="O546">
        <f>IFERROR(MAX(MIN(ROUND(N546*(Q546/P546),2),4.5),1.9)," ")</f>
        <v>2.96</v>
      </c>
      <c r="P546">
        <f>13.098*F546^-1.237</f>
        <v>16.493217487248028</v>
      </c>
      <c r="Q546">
        <f>13.098*M546^-1.237</f>
        <v>15.527238464598444</v>
      </c>
      <c r="R546" s="5">
        <f>IFERROR(ROUND(MAX(MIN((-105.4*LN(O546) + 163.83),95),10),0)," ")</f>
        <v>49</v>
      </c>
      <c r="S546" s="5" t="str">
        <f>IFERROR(CONCATENATE("(",R546,",",ROUND((1.2*W546),2),")")," ")</f>
        <v>(49,1.04)</v>
      </c>
      <c r="T546">
        <f>R546-L546</f>
        <v>8</v>
      </c>
      <c r="U546" s="7" t="str">
        <f>IF((AND(T546=0,H546&gt;=L546)),"Don’t change bids","OK")</f>
        <v>OK</v>
      </c>
      <c r="V546" t="e">
        <f>IF((MATCH(F546,W546,0)),"Same","Diff")</f>
        <v>#N/A</v>
      </c>
      <c r="W546" s="5">
        <f>ROUND(M546,2)</f>
        <v>0.87</v>
      </c>
      <c r="X546" s="5">
        <v>0.87</v>
      </c>
    </row>
    <row r="547" spans="1:24" x14ac:dyDescent="0.25">
      <c r="A547" t="s">
        <v>24</v>
      </c>
      <c r="B547" t="s">
        <v>873</v>
      </c>
      <c r="C547" t="s">
        <v>813</v>
      </c>
      <c r="D547" t="s">
        <v>874</v>
      </c>
      <c r="E547" t="s">
        <v>39</v>
      </c>
      <c r="F547" s="5">
        <v>1.74</v>
      </c>
      <c r="G547" s="9">
        <v>0.1</v>
      </c>
      <c r="H547" s="6">
        <f>G547*100</f>
        <v>10</v>
      </c>
      <c r="I547" t="s">
        <v>9737</v>
      </c>
      <c r="J547" t="s">
        <v>10765</v>
      </c>
      <c r="K547">
        <v>41</v>
      </c>
      <c r="L547">
        <v>41</v>
      </c>
      <c r="M547">
        <f>(F547*(1+0.05))</f>
        <v>1.827</v>
      </c>
      <c r="N547">
        <f>IFERROR(ROUND(( (-1.208*LN(L547) + 7.5474 + 4.6991*(2.71828^(-0.009*L547)) + 0.0001*L547*L547 - 0.0432*L547 + 4.7166)/3),2), " ")</f>
        <v>3.14</v>
      </c>
      <c r="O547">
        <f>IFERROR(MAX(MIN(ROUND(N547*(Q547/P547),2),4.5),1.9)," ")</f>
        <v>2.96</v>
      </c>
      <c r="P547">
        <f>13.098*F547^-1.237</f>
        <v>6.6015446645642148</v>
      </c>
      <c r="Q547">
        <f>13.098*M547^-1.237</f>
        <v>6.2149036912075131</v>
      </c>
      <c r="R547" s="5">
        <f>IFERROR(ROUND(MAX(MIN((-105.4*LN(O547) + 163.83),95),10),0)," ")</f>
        <v>49</v>
      </c>
      <c r="S547" s="5" t="str">
        <f>IFERROR(CONCATENATE("(",R547,",",ROUND((1.2*W547),2),")")," ")</f>
        <v>(49,2.2)</v>
      </c>
      <c r="T547">
        <f>R547-L547</f>
        <v>8</v>
      </c>
      <c r="U547" s="7" t="str">
        <f>IF((AND(T547=0,H547&gt;=L547)),"Don’t change bids","OK")</f>
        <v>OK</v>
      </c>
      <c r="V547" t="e">
        <f>IF((MATCH(F547,W547,0)),"Same","Diff")</f>
        <v>#N/A</v>
      </c>
      <c r="W547" s="5">
        <f>ROUND(M547,2)</f>
        <v>1.83</v>
      </c>
      <c r="X547" s="5">
        <v>1.83</v>
      </c>
    </row>
    <row r="548" spans="1:24" x14ac:dyDescent="0.25">
      <c r="A548" t="s">
        <v>24</v>
      </c>
      <c r="B548" t="s">
        <v>875</v>
      </c>
      <c r="C548" t="s">
        <v>813</v>
      </c>
      <c r="D548" t="s">
        <v>872</v>
      </c>
      <c r="E548" t="s">
        <v>114</v>
      </c>
      <c r="F548" s="5">
        <v>1.66</v>
      </c>
      <c r="G548" s="9">
        <v>0.1</v>
      </c>
      <c r="H548" s="6">
        <f>G548*100</f>
        <v>10</v>
      </c>
      <c r="I548" t="s">
        <v>9730</v>
      </c>
      <c r="J548" t="s">
        <v>10765</v>
      </c>
      <c r="K548">
        <v>41</v>
      </c>
      <c r="L548">
        <v>41</v>
      </c>
      <c r="M548">
        <f>(F548*(1+0.05))</f>
        <v>1.7429999999999999</v>
      </c>
      <c r="N548">
        <f>IFERROR(ROUND(( (-1.208*LN(L548) + 7.5474 + 4.6991*(2.71828^(-0.009*L548)) + 0.0001*L548*L548 - 0.0432*L548 + 4.7166)/3),2), " ")</f>
        <v>3.14</v>
      </c>
      <c r="O548">
        <f>IFERROR(MAX(MIN(ROUND(N548*(Q548/P548),2),4.5),1.9)," ")</f>
        <v>2.96</v>
      </c>
      <c r="P548">
        <f>13.098*F548^-1.237</f>
        <v>6.9973126812419091</v>
      </c>
      <c r="Q548">
        <f>13.098*M548^-1.237</f>
        <v>6.5874922644417531</v>
      </c>
      <c r="R548" s="5">
        <f>IFERROR(ROUND(MAX(MIN((-105.4*LN(O548) + 163.83),95),10),0)," ")</f>
        <v>49</v>
      </c>
      <c r="S548" s="5" t="str">
        <f>IFERROR(CONCATENATE("(",R548,",",ROUND((1.2*W548),2),")")," ")</f>
        <v>(49,2.09)</v>
      </c>
      <c r="T548">
        <f>R548-L548</f>
        <v>8</v>
      </c>
      <c r="U548" s="7" t="str">
        <f>IF((AND(T548=0,H548&gt;=L548)),"Don’t change bids","OK")</f>
        <v>OK</v>
      </c>
      <c r="V548" t="e">
        <f>IF((MATCH(F548,W548,0)),"Same","Diff")</f>
        <v>#N/A</v>
      </c>
      <c r="W548" s="5">
        <f>ROUND(M548,2)</f>
        <v>1.74</v>
      </c>
      <c r="X548" s="5">
        <v>1.74</v>
      </c>
    </row>
    <row r="549" spans="1:24" x14ac:dyDescent="0.25">
      <c r="A549" t="s">
        <v>24</v>
      </c>
      <c r="B549" t="s">
        <v>876</v>
      </c>
      <c r="C549" t="s">
        <v>813</v>
      </c>
      <c r="D549" t="s">
        <v>872</v>
      </c>
      <c r="E549" t="s">
        <v>55</v>
      </c>
      <c r="F549" s="5">
        <v>0.83</v>
      </c>
      <c r="G549" s="9">
        <v>0.1</v>
      </c>
      <c r="H549" s="6">
        <f>G549*100</f>
        <v>10</v>
      </c>
      <c r="I549" t="s">
        <v>9727</v>
      </c>
      <c r="J549" t="s">
        <v>10765</v>
      </c>
      <c r="K549">
        <v>41</v>
      </c>
      <c r="L549">
        <v>41</v>
      </c>
      <c r="M549">
        <f>(F549*(1+0.05))</f>
        <v>0.87149999999999994</v>
      </c>
      <c r="N549">
        <f>IFERROR(ROUND(( (-1.208*LN(L549) + 7.5474 + 4.6991*(2.71828^(-0.009*L549)) + 0.0001*L549*L549 - 0.0432*L549 + 4.7166)/3),2), " ")</f>
        <v>3.14</v>
      </c>
      <c r="O549">
        <f>IFERROR(MAX(MIN(ROUND(N549*(Q549/P549),2),4.5),1.9)," ")</f>
        <v>2.96</v>
      </c>
      <c r="P549">
        <f>13.098*F549^-1.237</f>
        <v>16.493217487248028</v>
      </c>
      <c r="Q549">
        <f>13.098*M549^-1.237</f>
        <v>15.527238464598444</v>
      </c>
      <c r="R549" s="5">
        <f>IFERROR(ROUND(MAX(MIN((-105.4*LN(O549) + 163.83),95),10),0)," ")</f>
        <v>49</v>
      </c>
      <c r="S549" s="5" t="str">
        <f>IFERROR(CONCATENATE("(",R549,",",ROUND((1.2*W549),2),")")," ")</f>
        <v>(49,1.04)</v>
      </c>
      <c r="T549">
        <f>R549-L549</f>
        <v>8</v>
      </c>
      <c r="U549" s="7" t="str">
        <f>IF((AND(T549=0,H549&gt;=L549)),"Don’t change bids","OK")</f>
        <v>OK</v>
      </c>
      <c r="V549" t="e">
        <f>IF((MATCH(F549,W549,0)),"Same","Diff")</f>
        <v>#N/A</v>
      </c>
      <c r="W549" s="5">
        <f>ROUND(M549,2)</f>
        <v>0.87</v>
      </c>
      <c r="X549" s="5">
        <v>0.87</v>
      </c>
    </row>
    <row r="550" spans="1:24" x14ac:dyDescent="0.25">
      <c r="A550" t="s">
        <v>24</v>
      </c>
      <c r="B550" t="s">
        <v>877</v>
      </c>
      <c r="C550" t="s">
        <v>813</v>
      </c>
      <c r="D550" t="s">
        <v>872</v>
      </c>
      <c r="E550" t="s">
        <v>815</v>
      </c>
      <c r="F550" s="5">
        <v>1.42</v>
      </c>
      <c r="G550" s="9">
        <v>0.1</v>
      </c>
      <c r="H550" s="6">
        <f>G550*100</f>
        <v>10</v>
      </c>
      <c r="I550" t="s">
        <v>9724</v>
      </c>
      <c r="J550" t="s">
        <v>10765</v>
      </c>
      <c r="K550">
        <v>41</v>
      </c>
      <c r="L550">
        <v>41</v>
      </c>
      <c r="M550">
        <f>(F550*(1+0.05))</f>
        <v>1.4909999999999999</v>
      </c>
      <c r="N550">
        <f>IFERROR(ROUND(( (-1.208*LN(L550) + 7.5474 + 4.6991*(2.71828^(-0.009*L550)) + 0.0001*L550*L550 - 0.0432*L550 + 4.7166)/3),2), " ")</f>
        <v>3.14</v>
      </c>
      <c r="O550">
        <f>IFERROR(MAX(MIN(ROUND(N550*(Q550/P550),2),4.5),1.9)," ")</f>
        <v>2.96</v>
      </c>
      <c r="P550">
        <f>13.098*F550^-1.237</f>
        <v>8.4883700449613286</v>
      </c>
      <c r="Q550">
        <f>13.098*M550^-1.237</f>
        <v>7.9912209952832169</v>
      </c>
      <c r="R550" s="5">
        <f>IFERROR(ROUND(MAX(MIN((-105.4*LN(O550) + 163.83),95),10),0)," ")</f>
        <v>49</v>
      </c>
      <c r="S550" s="5" t="str">
        <f>IFERROR(CONCATENATE("(",R550,",",ROUND((1.2*W550),2),")")," ")</f>
        <v>(49,1.79)</v>
      </c>
      <c r="T550">
        <f>R550-L550</f>
        <v>8</v>
      </c>
      <c r="U550" s="7" t="str">
        <f>IF((AND(T550=0,H550&gt;=L550)),"Don’t change bids","OK")</f>
        <v>OK</v>
      </c>
      <c r="V550" t="e">
        <f>IF((MATCH(F550,W550,0)),"Same","Diff")</f>
        <v>#N/A</v>
      </c>
      <c r="W550" s="5">
        <f>ROUND(M550,2)</f>
        <v>1.49</v>
      </c>
      <c r="X550" s="5">
        <v>1.49</v>
      </c>
    </row>
    <row r="551" spans="1:24" x14ac:dyDescent="0.25">
      <c r="A551" t="s">
        <v>24</v>
      </c>
      <c r="B551" t="s">
        <v>878</v>
      </c>
      <c r="C551" t="s">
        <v>813</v>
      </c>
      <c r="D551" t="s">
        <v>879</v>
      </c>
      <c r="E551" t="s">
        <v>410</v>
      </c>
      <c r="F551" s="5">
        <v>3.36</v>
      </c>
      <c r="G551" s="9">
        <v>0.1</v>
      </c>
      <c r="H551" s="6">
        <f>G551*100</f>
        <v>10</v>
      </c>
      <c r="I551" t="s">
        <v>9738</v>
      </c>
      <c r="J551" t="s">
        <v>10765</v>
      </c>
      <c r="K551">
        <v>41</v>
      </c>
      <c r="L551">
        <v>41</v>
      </c>
      <c r="M551">
        <f>(F551*(1+0.05))</f>
        <v>3.528</v>
      </c>
      <c r="N551">
        <f>IFERROR(ROUND(( (-1.208*LN(L551) + 7.5474 + 4.6991*(2.71828^(-0.009*L551)) + 0.0001*L551*L551 - 0.0432*L551 + 4.7166)/3),2), " ")</f>
        <v>3.14</v>
      </c>
      <c r="O551">
        <f>IFERROR(MAX(MIN(ROUND(N551*(Q551/P551),2),4.5),1.9)," ")</f>
        <v>2.96</v>
      </c>
      <c r="P551">
        <f>13.098*F551^-1.237</f>
        <v>2.9249826878678529</v>
      </c>
      <c r="Q551">
        <f>13.098*M551^-1.237</f>
        <v>2.7536715461650219</v>
      </c>
      <c r="R551" s="5">
        <f>IFERROR(ROUND(MAX(MIN((-105.4*LN(O551) + 163.83),95),10),0)," ")</f>
        <v>49</v>
      </c>
      <c r="S551" s="5" t="str">
        <f>IFERROR(CONCATENATE("(",R551,",",ROUND((1.2*W551),2),")")," ")</f>
        <v>(49,4.24)</v>
      </c>
      <c r="T551">
        <f>R551-L551</f>
        <v>8</v>
      </c>
      <c r="U551" s="7" t="str">
        <f>IF((AND(T551=0,H551&gt;=L551)),"Don’t change bids","OK")</f>
        <v>OK</v>
      </c>
      <c r="V551" t="e">
        <f>IF((MATCH(F551,W551,0)),"Same","Diff")</f>
        <v>#N/A</v>
      </c>
      <c r="W551" s="5">
        <f>ROUND(M551,2)</f>
        <v>3.53</v>
      </c>
      <c r="X551" s="5">
        <v>3.53</v>
      </c>
    </row>
    <row r="552" spans="1:24" x14ac:dyDescent="0.25">
      <c r="A552" t="s">
        <v>24</v>
      </c>
      <c r="B552" t="s">
        <v>880</v>
      </c>
      <c r="C552" t="s">
        <v>813</v>
      </c>
      <c r="D552" t="s">
        <v>879</v>
      </c>
      <c r="E552" t="s">
        <v>815</v>
      </c>
      <c r="F552" s="5">
        <v>1.42</v>
      </c>
      <c r="G552" s="9">
        <v>0.1</v>
      </c>
      <c r="H552" s="6">
        <f>G552*100</f>
        <v>10</v>
      </c>
      <c r="I552" t="s">
        <v>9724</v>
      </c>
      <c r="J552" t="s">
        <v>10765</v>
      </c>
      <c r="K552">
        <v>41</v>
      </c>
      <c r="L552">
        <v>41</v>
      </c>
      <c r="M552">
        <f>(F552*(1+0.05))</f>
        <v>1.4909999999999999</v>
      </c>
      <c r="N552">
        <f>IFERROR(ROUND(( (-1.208*LN(L552) + 7.5474 + 4.6991*(2.71828^(-0.009*L552)) + 0.0001*L552*L552 - 0.0432*L552 + 4.7166)/3),2), " ")</f>
        <v>3.14</v>
      </c>
      <c r="O552">
        <f>IFERROR(MAX(MIN(ROUND(N552*(Q552/P552),2),4.5),1.9)," ")</f>
        <v>2.96</v>
      </c>
      <c r="P552">
        <f>13.098*F552^-1.237</f>
        <v>8.4883700449613286</v>
      </c>
      <c r="Q552">
        <f>13.098*M552^-1.237</f>
        <v>7.9912209952832169</v>
      </c>
      <c r="R552" s="5">
        <f>IFERROR(ROUND(MAX(MIN((-105.4*LN(O552) + 163.83),95),10),0)," ")</f>
        <v>49</v>
      </c>
      <c r="S552" s="5" t="str">
        <f>IFERROR(CONCATENATE("(",R552,",",ROUND((1.2*W552),2),")")," ")</f>
        <v>(49,1.79)</v>
      </c>
      <c r="T552">
        <f>R552-L552</f>
        <v>8</v>
      </c>
      <c r="U552" s="7" t="str">
        <f>IF((AND(T552=0,H552&gt;=L552)),"Don’t change bids","OK")</f>
        <v>OK</v>
      </c>
      <c r="V552" t="e">
        <f>IF((MATCH(F552,W552,0)),"Same","Diff")</f>
        <v>#N/A</v>
      </c>
      <c r="W552" s="5">
        <f>ROUND(M552,2)</f>
        <v>1.49</v>
      </c>
      <c r="X552" s="5">
        <v>1.49</v>
      </c>
    </row>
    <row r="553" spans="1:24" x14ac:dyDescent="0.25">
      <c r="A553" t="s">
        <v>24</v>
      </c>
      <c r="B553" t="s">
        <v>881</v>
      </c>
      <c r="C553" t="s">
        <v>813</v>
      </c>
      <c r="D553" t="s">
        <v>879</v>
      </c>
      <c r="E553" t="s">
        <v>882</v>
      </c>
      <c r="F553" s="5">
        <v>5.67</v>
      </c>
      <c r="G553" s="9">
        <v>0.1</v>
      </c>
      <c r="H553" s="6">
        <f>G553*100</f>
        <v>10</v>
      </c>
      <c r="I553" t="s">
        <v>9739</v>
      </c>
      <c r="J553" t="s">
        <v>10765</v>
      </c>
      <c r="K553">
        <v>41</v>
      </c>
      <c r="L553">
        <v>41</v>
      </c>
      <c r="M553">
        <f>(F553*(1+0.05))</f>
        <v>5.9535</v>
      </c>
      <c r="N553">
        <f>IFERROR(ROUND(( (-1.208*LN(L553) + 7.5474 + 4.6991*(2.71828^(-0.009*L553)) + 0.0001*L553*L553 - 0.0432*L553 + 4.7166)/3),2), " ")</f>
        <v>3.14</v>
      </c>
      <c r="O553">
        <f>IFERROR(MAX(MIN(ROUND(N553*(Q553/P553),2),4.5),1.9)," ")</f>
        <v>2.96</v>
      </c>
      <c r="P553">
        <f>13.098*F553^-1.237</f>
        <v>1.5311676406277412</v>
      </c>
      <c r="Q553">
        <f>13.098*M553^-1.237</f>
        <v>1.4414898186897342</v>
      </c>
      <c r="R553" s="5">
        <f>IFERROR(ROUND(MAX(MIN((-105.4*LN(O553) + 163.83),95),10),0)," ")</f>
        <v>49</v>
      </c>
      <c r="S553" s="5" t="str">
        <f>IFERROR(CONCATENATE("(",R553,",",ROUND((1.2*W553),2),")")," ")</f>
        <v>(49,7.14)</v>
      </c>
      <c r="T553">
        <f>R553-L553</f>
        <v>8</v>
      </c>
      <c r="U553" s="7" t="str">
        <f>IF((AND(T553=0,H553&gt;=L553)),"Don’t change bids","OK")</f>
        <v>OK</v>
      </c>
      <c r="V553" t="e">
        <f>IF((MATCH(F553,W553,0)),"Same","Diff")</f>
        <v>#N/A</v>
      </c>
      <c r="W553" s="5">
        <f>ROUND(M553,2)</f>
        <v>5.95</v>
      </c>
      <c r="X553" s="5">
        <v>5.95</v>
      </c>
    </row>
    <row r="554" spans="1:24" x14ac:dyDescent="0.25">
      <c r="A554" t="s">
        <v>24</v>
      </c>
      <c r="B554" t="s">
        <v>883</v>
      </c>
      <c r="C554" t="s">
        <v>813</v>
      </c>
      <c r="D554" t="s">
        <v>884</v>
      </c>
      <c r="E554" t="s">
        <v>444</v>
      </c>
      <c r="F554" s="5">
        <v>4.08</v>
      </c>
      <c r="G554" s="9">
        <v>0.1</v>
      </c>
      <c r="H554" s="6">
        <f>G554*100</f>
        <v>10</v>
      </c>
      <c r="I554" t="s">
        <v>9740</v>
      </c>
      <c r="J554" t="s">
        <v>10765</v>
      </c>
      <c r="K554">
        <v>41</v>
      </c>
      <c r="L554">
        <v>41</v>
      </c>
      <c r="M554">
        <f>(F554*(1+0.05))</f>
        <v>4.2840000000000007</v>
      </c>
      <c r="N554">
        <f>IFERROR(ROUND(( (-1.208*LN(L554) + 7.5474 + 4.6991*(2.71828^(-0.009*L554)) + 0.0001*L554*L554 - 0.0432*L554 + 4.7166)/3),2), " ")</f>
        <v>3.14</v>
      </c>
      <c r="O554">
        <f>IFERROR(MAX(MIN(ROUND(N554*(Q554/P554),2),4.5),1.9)," ")</f>
        <v>2.96</v>
      </c>
      <c r="P554">
        <f>13.098*F554^-1.237</f>
        <v>2.300479483109378</v>
      </c>
      <c r="Q554">
        <f>13.098*M554^-1.237</f>
        <v>2.1657444064369473</v>
      </c>
      <c r="R554" s="5">
        <f>IFERROR(ROUND(MAX(MIN((-105.4*LN(O554) + 163.83),95),10),0)," ")</f>
        <v>49</v>
      </c>
      <c r="S554" s="5" t="str">
        <f>IFERROR(CONCATENATE("(",R554,",",ROUND((1.2*W554),2),")")," ")</f>
        <v>(49,5.14)</v>
      </c>
      <c r="T554">
        <f>R554-L554</f>
        <v>8</v>
      </c>
      <c r="U554" s="7" t="str">
        <f>IF((AND(T554=0,H554&gt;=L554)),"Don’t change bids","OK")</f>
        <v>OK</v>
      </c>
      <c r="V554" t="e">
        <f>IF((MATCH(F554,W554,0)),"Same","Diff")</f>
        <v>#N/A</v>
      </c>
      <c r="W554" s="5">
        <f>ROUND(M554,2)</f>
        <v>4.28</v>
      </c>
      <c r="X554" s="5">
        <v>4.28</v>
      </c>
    </row>
    <row r="555" spans="1:24" x14ac:dyDescent="0.25">
      <c r="A555" t="s">
        <v>24</v>
      </c>
      <c r="B555" t="s">
        <v>885</v>
      </c>
      <c r="C555" t="s">
        <v>813</v>
      </c>
      <c r="D555" t="s">
        <v>884</v>
      </c>
      <c r="E555" t="s">
        <v>886</v>
      </c>
      <c r="F555" s="5">
        <v>3.27</v>
      </c>
      <c r="G555" s="9">
        <v>0.1</v>
      </c>
      <c r="H555" s="6">
        <f>G555*100</f>
        <v>10</v>
      </c>
      <c r="I555" t="s">
        <v>9741</v>
      </c>
      <c r="J555" t="s">
        <v>10765</v>
      </c>
      <c r="K555">
        <v>41</v>
      </c>
      <c r="L555">
        <v>41</v>
      </c>
      <c r="M555">
        <f>(F555*(1+0.05))</f>
        <v>3.4335</v>
      </c>
      <c r="N555">
        <f>IFERROR(ROUND(( (-1.208*LN(L555) + 7.5474 + 4.6991*(2.71828^(-0.009*L555)) + 0.0001*L555*L555 - 0.0432*L555 + 4.7166)/3),2), " ")</f>
        <v>3.14</v>
      </c>
      <c r="O555">
        <f>IFERROR(MAX(MIN(ROUND(N555*(Q555/P555),2),4.5),1.9)," ")</f>
        <v>2.96</v>
      </c>
      <c r="P555">
        <f>13.098*F555^-1.237</f>
        <v>3.0248888150841511</v>
      </c>
      <c r="Q555">
        <f>13.098*M555^-1.237</f>
        <v>2.8477263455127755</v>
      </c>
      <c r="R555" s="5">
        <f>IFERROR(ROUND(MAX(MIN((-105.4*LN(O555) + 163.83),95),10),0)," ")</f>
        <v>49</v>
      </c>
      <c r="S555" s="5" t="str">
        <f>IFERROR(CONCATENATE("(",R555,",",ROUND((1.2*W555),2),")")," ")</f>
        <v>(49,4.12)</v>
      </c>
      <c r="T555">
        <f>R555-L555</f>
        <v>8</v>
      </c>
      <c r="U555" s="7" t="str">
        <f>IF((AND(T555=0,H555&gt;=L555)),"Don’t change bids","OK")</f>
        <v>OK</v>
      </c>
      <c r="V555" t="e">
        <f>IF((MATCH(F555,W555,0)),"Same","Diff")</f>
        <v>#N/A</v>
      </c>
      <c r="W555" s="5">
        <f>ROUND(M555,2)</f>
        <v>3.43</v>
      </c>
      <c r="X555" s="5">
        <v>3.43</v>
      </c>
    </row>
    <row r="556" spans="1:24" x14ac:dyDescent="0.25">
      <c r="A556" t="s">
        <v>24</v>
      </c>
      <c r="B556" t="s">
        <v>887</v>
      </c>
      <c r="C556" t="s">
        <v>813</v>
      </c>
      <c r="D556" t="s">
        <v>884</v>
      </c>
      <c r="E556" t="s">
        <v>888</v>
      </c>
      <c r="F556" s="5">
        <v>5.98</v>
      </c>
      <c r="G556" s="9">
        <v>0.1</v>
      </c>
      <c r="H556" s="6">
        <f>G556*100</f>
        <v>10</v>
      </c>
      <c r="I556" t="s">
        <v>9742</v>
      </c>
      <c r="J556" t="s">
        <v>10765</v>
      </c>
      <c r="K556">
        <v>41</v>
      </c>
      <c r="L556">
        <v>41</v>
      </c>
      <c r="M556">
        <f>(F556*(1+0.05))</f>
        <v>6.2790000000000008</v>
      </c>
      <c r="N556">
        <f>IFERROR(ROUND(( (-1.208*LN(L556) + 7.5474 + 4.6991*(2.71828^(-0.009*L556)) + 0.0001*L556*L556 - 0.0432*L556 + 4.7166)/3),2), " ")</f>
        <v>3.14</v>
      </c>
      <c r="O556">
        <f>IFERROR(MAX(MIN(ROUND(N556*(Q556/P556),2),4.5),1.9)," ")</f>
        <v>2.96</v>
      </c>
      <c r="P556">
        <f>13.098*F556^-1.237</f>
        <v>1.4335921739812851</v>
      </c>
      <c r="Q556">
        <f>13.098*M556^-1.237</f>
        <v>1.3496291771814657</v>
      </c>
      <c r="R556" s="5">
        <f>IFERROR(ROUND(MAX(MIN((-105.4*LN(O556) + 163.83),95),10),0)," ")</f>
        <v>49</v>
      </c>
      <c r="S556" s="5" t="str">
        <f>IFERROR(CONCATENATE("(",R556,",",ROUND((1.2*W556),2),")")," ")</f>
        <v>(49,7.54)</v>
      </c>
      <c r="T556">
        <f>R556-L556</f>
        <v>8</v>
      </c>
      <c r="U556" s="7" t="str">
        <f>IF((AND(T556=0,H556&gt;=L556)),"Don’t change bids","OK")</f>
        <v>OK</v>
      </c>
      <c r="V556" t="e">
        <f>IF((MATCH(F556,W556,0)),"Same","Diff")</f>
        <v>#N/A</v>
      </c>
      <c r="W556" s="5">
        <f>ROUND(M556,2)</f>
        <v>6.28</v>
      </c>
      <c r="X556" s="5">
        <v>6.28</v>
      </c>
    </row>
    <row r="557" spans="1:24" x14ac:dyDescent="0.25">
      <c r="A557" t="s">
        <v>24</v>
      </c>
      <c r="B557" t="s">
        <v>889</v>
      </c>
      <c r="C557" t="s">
        <v>813</v>
      </c>
      <c r="D557" t="s">
        <v>884</v>
      </c>
      <c r="E557" t="s">
        <v>890</v>
      </c>
      <c r="F557" s="5">
        <v>5.25</v>
      </c>
      <c r="G557" s="9">
        <v>0.1</v>
      </c>
      <c r="H557" s="6">
        <f>G557*100</f>
        <v>10</v>
      </c>
      <c r="I557" t="s">
        <v>9743</v>
      </c>
      <c r="J557" t="s">
        <v>10765</v>
      </c>
      <c r="K557">
        <v>41</v>
      </c>
      <c r="L557">
        <v>41</v>
      </c>
      <c r="M557">
        <f>(F557*(1+0.05))</f>
        <v>5.5125000000000002</v>
      </c>
      <c r="N557">
        <f>IFERROR(ROUND(( (-1.208*LN(L557) + 7.5474 + 4.6991*(2.71828^(-0.009*L557)) + 0.0001*L557*L557 - 0.0432*L557 + 4.7166)/3),2), " ")</f>
        <v>3.14</v>
      </c>
      <c r="O557">
        <f>IFERROR(MAX(MIN(ROUND(N557*(Q557/P557),2),4.5),1.9)," ")</f>
        <v>2.96</v>
      </c>
      <c r="P557">
        <f>13.098*F557^-1.237</f>
        <v>1.6841002013466639</v>
      </c>
      <c r="Q557">
        <f>13.098*M557^-1.237</f>
        <v>1.5854653856838861</v>
      </c>
      <c r="R557" s="5">
        <f>IFERROR(ROUND(MAX(MIN((-105.4*LN(O557) + 163.83),95),10),0)," ")</f>
        <v>49</v>
      </c>
      <c r="S557" s="5" t="str">
        <f>IFERROR(CONCATENATE("(",R557,",",ROUND((1.2*W557),2),")")," ")</f>
        <v>(49,6.61)</v>
      </c>
      <c r="T557">
        <f>R557-L557</f>
        <v>8</v>
      </c>
      <c r="U557" s="7" t="str">
        <f>IF((AND(T557=0,H557&gt;=L557)),"Don’t change bids","OK")</f>
        <v>OK</v>
      </c>
      <c r="V557" t="e">
        <f>IF((MATCH(F557,W557,0)),"Same","Diff")</f>
        <v>#N/A</v>
      </c>
      <c r="W557" s="5">
        <f>ROUND(M557,2)</f>
        <v>5.51</v>
      </c>
      <c r="X557" s="5">
        <v>5.51</v>
      </c>
    </row>
    <row r="558" spans="1:24" x14ac:dyDescent="0.25">
      <c r="A558" t="s">
        <v>24</v>
      </c>
      <c r="B558" t="s">
        <v>891</v>
      </c>
      <c r="C558" t="s">
        <v>813</v>
      </c>
      <c r="D558" t="s">
        <v>892</v>
      </c>
      <c r="E558" t="s">
        <v>114</v>
      </c>
      <c r="F558" s="5">
        <v>1.66</v>
      </c>
      <c r="G558" s="9">
        <v>0.1</v>
      </c>
      <c r="H558" s="6">
        <f>G558*100</f>
        <v>10</v>
      </c>
      <c r="I558" t="s">
        <v>9730</v>
      </c>
      <c r="J558" t="s">
        <v>10765</v>
      </c>
      <c r="K558">
        <v>41</v>
      </c>
      <c r="L558">
        <v>41</v>
      </c>
      <c r="M558">
        <f>(F558*(1+0.05))</f>
        <v>1.7429999999999999</v>
      </c>
      <c r="N558">
        <f>IFERROR(ROUND(( (-1.208*LN(L558) + 7.5474 + 4.6991*(2.71828^(-0.009*L558)) + 0.0001*L558*L558 - 0.0432*L558 + 4.7166)/3),2), " ")</f>
        <v>3.14</v>
      </c>
      <c r="O558">
        <f>IFERROR(MAX(MIN(ROUND(N558*(Q558/P558),2),4.5),1.9)," ")</f>
        <v>2.96</v>
      </c>
      <c r="P558">
        <f>13.098*F558^-1.237</f>
        <v>6.9973126812419091</v>
      </c>
      <c r="Q558">
        <f>13.098*M558^-1.237</f>
        <v>6.5874922644417531</v>
      </c>
      <c r="R558" s="5">
        <f>IFERROR(ROUND(MAX(MIN((-105.4*LN(O558) + 163.83),95),10),0)," ")</f>
        <v>49</v>
      </c>
      <c r="S558" s="5" t="str">
        <f>IFERROR(CONCATENATE("(",R558,",",ROUND((1.2*W558),2),")")," ")</f>
        <v>(49,2.09)</v>
      </c>
      <c r="T558">
        <f>R558-L558</f>
        <v>8</v>
      </c>
      <c r="U558" s="7" t="str">
        <f>IF((AND(T558=0,H558&gt;=L558)),"Don’t change bids","OK")</f>
        <v>OK</v>
      </c>
      <c r="V558" t="e">
        <f>IF((MATCH(F558,W558,0)),"Same","Diff")</f>
        <v>#N/A</v>
      </c>
      <c r="W558" s="5">
        <f>ROUND(M558,2)</f>
        <v>1.74</v>
      </c>
      <c r="X558" s="5">
        <v>1.74</v>
      </c>
    </row>
    <row r="559" spans="1:24" x14ac:dyDescent="0.25">
      <c r="A559" t="s">
        <v>24</v>
      </c>
      <c r="B559" t="s">
        <v>893</v>
      </c>
      <c r="C559" t="s">
        <v>813</v>
      </c>
      <c r="D559" t="s">
        <v>894</v>
      </c>
      <c r="E559" t="s">
        <v>55</v>
      </c>
      <c r="F559" s="5">
        <v>0.83</v>
      </c>
      <c r="G559" s="9">
        <v>0.1</v>
      </c>
      <c r="H559" s="6">
        <f>G559*100</f>
        <v>10</v>
      </c>
      <c r="I559" t="s">
        <v>9727</v>
      </c>
      <c r="J559" t="s">
        <v>10765</v>
      </c>
      <c r="K559">
        <v>41</v>
      </c>
      <c r="L559">
        <v>41</v>
      </c>
      <c r="M559">
        <f>(F559*(1+0.05))</f>
        <v>0.87149999999999994</v>
      </c>
      <c r="N559">
        <f>IFERROR(ROUND(( (-1.208*LN(L559) + 7.5474 + 4.6991*(2.71828^(-0.009*L559)) + 0.0001*L559*L559 - 0.0432*L559 + 4.7166)/3),2), " ")</f>
        <v>3.14</v>
      </c>
      <c r="O559">
        <f>IFERROR(MAX(MIN(ROUND(N559*(Q559/P559),2),4.5),1.9)," ")</f>
        <v>2.96</v>
      </c>
      <c r="P559">
        <f>13.098*F559^-1.237</f>
        <v>16.493217487248028</v>
      </c>
      <c r="Q559">
        <f>13.098*M559^-1.237</f>
        <v>15.527238464598444</v>
      </c>
      <c r="R559" s="5">
        <f>IFERROR(ROUND(MAX(MIN((-105.4*LN(O559) + 163.83),95),10),0)," ")</f>
        <v>49</v>
      </c>
      <c r="S559" s="5" t="str">
        <f>IFERROR(CONCATENATE("(",R559,",",ROUND((1.2*W559),2),")")," ")</f>
        <v>(49,1.04)</v>
      </c>
      <c r="T559">
        <f>R559-L559</f>
        <v>8</v>
      </c>
      <c r="U559" s="7" t="str">
        <f>IF((AND(T559=0,H559&gt;=L559)),"Don’t change bids","OK")</f>
        <v>OK</v>
      </c>
      <c r="V559" t="e">
        <f>IF((MATCH(F559,W559,0)),"Same","Diff")</f>
        <v>#N/A</v>
      </c>
      <c r="W559" s="5">
        <f>ROUND(M559,2)</f>
        <v>0.87</v>
      </c>
      <c r="X559" s="5">
        <v>0.87</v>
      </c>
    </row>
    <row r="560" spans="1:24" x14ac:dyDescent="0.25">
      <c r="A560" t="s">
        <v>24</v>
      </c>
      <c r="B560" t="s">
        <v>895</v>
      </c>
      <c r="C560" t="s">
        <v>813</v>
      </c>
      <c r="D560" t="s">
        <v>894</v>
      </c>
      <c r="E560" t="s">
        <v>55</v>
      </c>
      <c r="F560" s="5">
        <v>0.83</v>
      </c>
      <c r="G560" s="9">
        <v>0.1</v>
      </c>
      <c r="H560" s="6">
        <f>G560*100</f>
        <v>10</v>
      </c>
      <c r="I560" t="s">
        <v>9727</v>
      </c>
      <c r="J560" t="s">
        <v>10765</v>
      </c>
      <c r="K560">
        <v>41</v>
      </c>
      <c r="L560">
        <v>41</v>
      </c>
      <c r="M560">
        <f>(F560*(1+0.05))</f>
        <v>0.87149999999999994</v>
      </c>
      <c r="N560">
        <f>IFERROR(ROUND(( (-1.208*LN(L560) + 7.5474 + 4.6991*(2.71828^(-0.009*L560)) + 0.0001*L560*L560 - 0.0432*L560 + 4.7166)/3),2), " ")</f>
        <v>3.14</v>
      </c>
      <c r="O560">
        <f>IFERROR(MAX(MIN(ROUND(N560*(Q560/P560),2),4.5),1.9)," ")</f>
        <v>2.96</v>
      </c>
      <c r="P560">
        <f>13.098*F560^-1.237</f>
        <v>16.493217487248028</v>
      </c>
      <c r="Q560">
        <f>13.098*M560^-1.237</f>
        <v>15.527238464598444</v>
      </c>
      <c r="R560" s="5">
        <f>IFERROR(ROUND(MAX(MIN((-105.4*LN(O560) + 163.83),95),10),0)," ")</f>
        <v>49</v>
      </c>
      <c r="S560" s="5" t="str">
        <f>IFERROR(CONCATENATE("(",R560,",",ROUND((1.2*W560),2),")")," ")</f>
        <v>(49,1.04)</v>
      </c>
      <c r="T560">
        <f>R560-L560</f>
        <v>8</v>
      </c>
      <c r="U560" s="7" t="str">
        <f>IF((AND(T560=0,H560&gt;=L560)),"Don’t change bids","OK")</f>
        <v>OK</v>
      </c>
      <c r="V560" t="e">
        <f>IF((MATCH(F560,W560,0)),"Same","Diff")</f>
        <v>#N/A</v>
      </c>
      <c r="W560" s="5">
        <f>ROUND(M560,2)</f>
        <v>0.87</v>
      </c>
      <c r="X560" s="5">
        <v>0.87</v>
      </c>
    </row>
    <row r="561" spans="1:24" x14ac:dyDescent="0.25">
      <c r="A561" t="s">
        <v>24</v>
      </c>
      <c r="B561" t="s">
        <v>896</v>
      </c>
      <c r="C561" t="s">
        <v>813</v>
      </c>
      <c r="D561" t="s">
        <v>897</v>
      </c>
      <c r="E561" t="s">
        <v>55</v>
      </c>
      <c r="F561" s="5">
        <v>0.83</v>
      </c>
      <c r="G561" s="9">
        <v>0.1</v>
      </c>
      <c r="H561" s="6">
        <f>G561*100</f>
        <v>10</v>
      </c>
      <c r="I561" t="s">
        <v>9727</v>
      </c>
      <c r="J561" t="s">
        <v>10765</v>
      </c>
      <c r="K561">
        <v>41</v>
      </c>
      <c r="L561">
        <v>41</v>
      </c>
      <c r="M561">
        <f>(F561*(1+0.05))</f>
        <v>0.87149999999999994</v>
      </c>
      <c r="N561">
        <f>IFERROR(ROUND(( (-1.208*LN(L561) + 7.5474 + 4.6991*(2.71828^(-0.009*L561)) + 0.0001*L561*L561 - 0.0432*L561 + 4.7166)/3),2), " ")</f>
        <v>3.14</v>
      </c>
      <c r="O561">
        <f>IFERROR(MAX(MIN(ROUND(N561*(Q561/P561),2),4.5),1.9)," ")</f>
        <v>2.96</v>
      </c>
      <c r="P561">
        <f>13.098*F561^-1.237</f>
        <v>16.493217487248028</v>
      </c>
      <c r="Q561">
        <f>13.098*M561^-1.237</f>
        <v>15.527238464598444</v>
      </c>
      <c r="R561" s="5">
        <f>IFERROR(ROUND(MAX(MIN((-105.4*LN(O561) + 163.83),95),10),0)," ")</f>
        <v>49</v>
      </c>
      <c r="S561" s="5" t="str">
        <f>IFERROR(CONCATENATE("(",R561,",",ROUND((1.2*W561),2),")")," ")</f>
        <v>(49,1.04)</v>
      </c>
      <c r="T561">
        <f>R561-L561</f>
        <v>8</v>
      </c>
      <c r="U561" s="7" t="str">
        <f>IF((AND(T561=0,H561&gt;=L561)),"Don’t change bids","OK")</f>
        <v>OK</v>
      </c>
      <c r="V561" t="e">
        <f>IF((MATCH(F561,W561,0)),"Same","Diff")</f>
        <v>#N/A</v>
      </c>
      <c r="W561" s="5">
        <f>ROUND(M561,2)</f>
        <v>0.87</v>
      </c>
      <c r="X561" s="5">
        <v>0.87</v>
      </c>
    </row>
    <row r="562" spans="1:24" x14ac:dyDescent="0.25">
      <c r="A562" t="s">
        <v>24</v>
      </c>
      <c r="B562" t="s">
        <v>898</v>
      </c>
      <c r="C562" t="s">
        <v>813</v>
      </c>
      <c r="D562" t="s">
        <v>899</v>
      </c>
      <c r="E562" t="s">
        <v>55</v>
      </c>
      <c r="F562" s="5">
        <v>0.83</v>
      </c>
      <c r="G562" s="9">
        <v>0.1</v>
      </c>
      <c r="H562" s="6">
        <f>G562*100</f>
        <v>10</v>
      </c>
      <c r="I562" t="s">
        <v>9727</v>
      </c>
      <c r="J562" t="s">
        <v>10765</v>
      </c>
      <c r="K562">
        <v>41</v>
      </c>
      <c r="L562">
        <v>41</v>
      </c>
      <c r="M562">
        <f>(F562*(1+0.05))</f>
        <v>0.87149999999999994</v>
      </c>
      <c r="N562">
        <f>IFERROR(ROUND(( (-1.208*LN(L562) + 7.5474 + 4.6991*(2.71828^(-0.009*L562)) + 0.0001*L562*L562 - 0.0432*L562 + 4.7166)/3),2), " ")</f>
        <v>3.14</v>
      </c>
      <c r="O562">
        <f>IFERROR(MAX(MIN(ROUND(N562*(Q562/P562),2),4.5),1.9)," ")</f>
        <v>2.96</v>
      </c>
      <c r="P562">
        <f>13.098*F562^-1.237</f>
        <v>16.493217487248028</v>
      </c>
      <c r="Q562">
        <f>13.098*M562^-1.237</f>
        <v>15.527238464598444</v>
      </c>
      <c r="R562" s="5">
        <f>IFERROR(ROUND(MAX(MIN((-105.4*LN(O562) + 163.83),95),10),0)," ")</f>
        <v>49</v>
      </c>
      <c r="S562" s="5" t="str">
        <f>IFERROR(CONCATENATE("(",R562,",",ROUND((1.2*W562),2),")")," ")</f>
        <v>(49,1.04)</v>
      </c>
      <c r="T562">
        <f>R562-L562</f>
        <v>8</v>
      </c>
      <c r="U562" s="7" t="str">
        <f>IF((AND(T562=0,H562&gt;=L562)),"Don’t change bids","OK")</f>
        <v>OK</v>
      </c>
      <c r="V562" t="e">
        <f>IF((MATCH(F562,W562,0)),"Same","Diff")</f>
        <v>#N/A</v>
      </c>
      <c r="W562" s="5">
        <f>ROUND(M562,2)</f>
        <v>0.87</v>
      </c>
      <c r="X562" s="5">
        <v>0.87</v>
      </c>
    </row>
    <row r="563" spans="1:24" x14ac:dyDescent="0.25">
      <c r="A563" t="s">
        <v>24</v>
      </c>
      <c r="B563" t="s">
        <v>900</v>
      </c>
      <c r="C563" t="s">
        <v>813</v>
      </c>
      <c r="D563" t="s">
        <v>901</v>
      </c>
      <c r="E563" t="s">
        <v>902</v>
      </c>
      <c r="F563" s="5">
        <v>1.76</v>
      </c>
      <c r="G563" s="9">
        <v>0.1</v>
      </c>
      <c r="H563" s="6">
        <f>G563*100</f>
        <v>10</v>
      </c>
      <c r="I563" t="s">
        <v>9744</v>
      </c>
      <c r="J563" t="s">
        <v>10765</v>
      </c>
      <c r="K563">
        <v>41</v>
      </c>
      <c r="L563">
        <v>41</v>
      </c>
      <c r="M563">
        <f>(F563*(1+0.05))</f>
        <v>1.8480000000000001</v>
      </c>
      <c r="N563">
        <f>IFERROR(ROUND(( (-1.208*LN(L563) + 7.5474 + 4.6991*(2.71828^(-0.009*L563)) + 0.0001*L563*L563 - 0.0432*L563 + 4.7166)/3),2), " ")</f>
        <v>3.14</v>
      </c>
      <c r="O563">
        <f>IFERROR(MAX(MIN(ROUND(N563*(Q563/P563),2),4.5),1.9)," ")</f>
        <v>2.96</v>
      </c>
      <c r="P563">
        <f>13.098*F563^-1.237</f>
        <v>6.5088732736768202</v>
      </c>
      <c r="Q563">
        <f>13.098*M563^-1.237</f>
        <v>6.1276599022823302</v>
      </c>
      <c r="R563" s="5">
        <f>IFERROR(ROUND(MAX(MIN((-105.4*LN(O563) + 163.83),95),10),0)," ")</f>
        <v>49</v>
      </c>
      <c r="S563" s="5" t="str">
        <f>IFERROR(CONCATENATE("(",R563,",",ROUND((1.2*W563),2),")")," ")</f>
        <v>(49,2.22)</v>
      </c>
      <c r="T563">
        <f>R563-L563</f>
        <v>8</v>
      </c>
      <c r="U563" s="7" t="str">
        <f>IF((AND(T563=0,H563&gt;=L563)),"Don’t change bids","OK")</f>
        <v>OK</v>
      </c>
      <c r="V563" t="e">
        <f>IF((MATCH(F563,W563,0)),"Same","Diff")</f>
        <v>#N/A</v>
      </c>
      <c r="W563" s="5">
        <f>ROUND(M563,2)</f>
        <v>1.85</v>
      </c>
      <c r="X563" s="5">
        <v>1.85</v>
      </c>
    </row>
    <row r="564" spans="1:24" x14ac:dyDescent="0.25">
      <c r="A564" t="s">
        <v>24</v>
      </c>
      <c r="B564" t="s">
        <v>903</v>
      </c>
      <c r="C564" t="s">
        <v>813</v>
      </c>
      <c r="D564" t="s">
        <v>904</v>
      </c>
      <c r="E564" t="s">
        <v>55</v>
      </c>
      <c r="F564" s="5">
        <v>0.83</v>
      </c>
      <c r="G564" s="9">
        <v>0.1</v>
      </c>
      <c r="H564" s="6">
        <f>G564*100</f>
        <v>10</v>
      </c>
      <c r="I564" t="s">
        <v>9727</v>
      </c>
      <c r="J564" t="s">
        <v>10765</v>
      </c>
      <c r="K564">
        <v>41</v>
      </c>
      <c r="L564">
        <v>41</v>
      </c>
      <c r="M564">
        <f>(F564*(1+0.05))</f>
        <v>0.87149999999999994</v>
      </c>
      <c r="N564">
        <f>IFERROR(ROUND(( (-1.208*LN(L564) + 7.5474 + 4.6991*(2.71828^(-0.009*L564)) + 0.0001*L564*L564 - 0.0432*L564 + 4.7166)/3),2), " ")</f>
        <v>3.14</v>
      </c>
      <c r="O564">
        <f>IFERROR(MAX(MIN(ROUND(N564*(Q564/P564),2),4.5),1.9)," ")</f>
        <v>2.96</v>
      </c>
      <c r="P564">
        <f>13.098*F564^-1.237</f>
        <v>16.493217487248028</v>
      </c>
      <c r="Q564">
        <f>13.098*M564^-1.237</f>
        <v>15.527238464598444</v>
      </c>
      <c r="R564" s="5">
        <f>IFERROR(ROUND(MAX(MIN((-105.4*LN(O564) + 163.83),95),10),0)," ")</f>
        <v>49</v>
      </c>
      <c r="S564" s="5" t="str">
        <f>IFERROR(CONCATENATE("(",R564,",",ROUND((1.2*W564),2),")")," ")</f>
        <v>(49,1.04)</v>
      </c>
      <c r="T564">
        <f>R564-L564</f>
        <v>8</v>
      </c>
      <c r="U564" s="7" t="str">
        <f>IF((AND(T564=0,H564&gt;=L564)),"Don’t change bids","OK")</f>
        <v>OK</v>
      </c>
      <c r="V564" t="e">
        <f>IF((MATCH(F564,W564,0)),"Same","Diff")</f>
        <v>#N/A</v>
      </c>
      <c r="W564" s="5">
        <f>ROUND(M564,2)</f>
        <v>0.87</v>
      </c>
      <c r="X564" s="5">
        <v>0.87</v>
      </c>
    </row>
    <row r="565" spans="1:24" x14ac:dyDescent="0.25">
      <c r="A565" t="s">
        <v>24</v>
      </c>
      <c r="B565" t="s">
        <v>905</v>
      </c>
      <c r="C565" t="s">
        <v>813</v>
      </c>
      <c r="D565" t="s">
        <v>904</v>
      </c>
      <c r="E565" t="s">
        <v>55</v>
      </c>
      <c r="F565" s="5">
        <v>0.83</v>
      </c>
      <c r="G565" s="9">
        <v>0.1</v>
      </c>
      <c r="H565" s="6">
        <f>G565*100</f>
        <v>10</v>
      </c>
      <c r="I565" t="s">
        <v>9727</v>
      </c>
      <c r="J565" t="s">
        <v>10765</v>
      </c>
      <c r="K565">
        <v>41</v>
      </c>
      <c r="L565">
        <v>41</v>
      </c>
      <c r="M565">
        <f>(F565*(1+0.05))</f>
        <v>0.87149999999999994</v>
      </c>
      <c r="N565">
        <f>IFERROR(ROUND(( (-1.208*LN(L565) + 7.5474 + 4.6991*(2.71828^(-0.009*L565)) + 0.0001*L565*L565 - 0.0432*L565 + 4.7166)/3),2), " ")</f>
        <v>3.14</v>
      </c>
      <c r="O565">
        <f>IFERROR(MAX(MIN(ROUND(N565*(Q565/P565),2),4.5),1.9)," ")</f>
        <v>2.96</v>
      </c>
      <c r="P565">
        <f>13.098*F565^-1.237</f>
        <v>16.493217487248028</v>
      </c>
      <c r="Q565">
        <f>13.098*M565^-1.237</f>
        <v>15.527238464598444</v>
      </c>
      <c r="R565" s="5">
        <f>IFERROR(ROUND(MAX(MIN((-105.4*LN(O565) + 163.83),95),10),0)," ")</f>
        <v>49</v>
      </c>
      <c r="S565" s="5" t="str">
        <f>IFERROR(CONCATENATE("(",R565,",",ROUND((1.2*W565),2),")")," ")</f>
        <v>(49,1.04)</v>
      </c>
      <c r="T565">
        <f>R565-L565</f>
        <v>8</v>
      </c>
      <c r="U565" s="7" t="str">
        <f>IF((AND(T565=0,H565&gt;=L565)),"Don’t change bids","OK")</f>
        <v>OK</v>
      </c>
      <c r="V565" t="e">
        <f>IF((MATCH(F565,W565,0)),"Same","Diff")</f>
        <v>#N/A</v>
      </c>
      <c r="W565" s="5">
        <f>ROUND(M565,2)</f>
        <v>0.87</v>
      </c>
      <c r="X565" s="5">
        <v>0.87</v>
      </c>
    </row>
    <row r="566" spans="1:24" x14ac:dyDescent="0.25">
      <c r="A566" t="s">
        <v>24</v>
      </c>
      <c r="B566" t="s">
        <v>906</v>
      </c>
      <c r="C566" t="s">
        <v>813</v>
      </c>
      <c r="D566" t="s">
        <v>904</v>
      </c>
      <c r="E566" t="s">
        <v>55</v>
      </c>
      <c r="F566" s="5">
        <v>0.83</v>
      </c>
      <c r="G566" s="9">
        <v>0.1</v>
      </c>
      <c r="H566" s="6">
        <f>G566*100</f>
        <v>10</v>
      </c>
      <c r="I566" t="s">
        <v>9727</v>
      </c>
      <c r="J566" t="s">
        <v>10765</v>
      </c>
      <c r="K566">
        <v>41</v>
      </c>
      <c r="L566">
        <v>41</v>
      </c>
      <c r="M566">
        <f>(F566*(1+0.05))</f>
        <v>0.87149999999999994</v>
      </c>
      <c r="N566">
        <f>IFERROR(ROUND(( (-1.208*LN(L566) + 7.5474 + 4.6991*(2.71828^(-0.009*L566)) + 0.0001*L566*L566 - 0.0432*L566 + 4.7166)/3),2), " ")</f>
        <v>3.14</v>
      </c>
      <c r="O566">
        <f>IFERROR(MAX(MIN(ROUND(N566*(Q566/P566),2),4.5),1.9)," ")</f>
        <v>2.96</v>
      </c>
      <c r="P566">
        <f>13.098*F566^-1.237</f>
        <v>16.493217487248028</v>
      </c>
      <c r="Q566">
        <f>13.098*M566^-1.237</f>
        <v>15.527238464598444</v>
      </c>
      <c r="R566" s="5">
        <f>IFERROR(ROUND(MAX(MIN((-105.4*LN(O566) + 163.83),95),10),0)," ")</f>
        <v>49</v>
      </c>
      <c r="S566" s="5" t="str">
        <f>IFERROR(CONCATENATE("(",R566,",",ROUND((1.2*W566),2),")")," ")</f>
        <v>(49,1.04)</v>
      </c>
      <c r="T566">
        <f>R566-L566</f>
        <v>8</v>
      </c>
      <c r="U566" s="7" t="str">
        <f>IF((AND(T566=0,H566&gt;=L566)),"Don’t change bids","OK")</f>
        <v>OK</v>
      </c>
      <c r="V566" t="e">
        <f>IF((MATCH(F566,W566,0)),"Same","Diff")</f>
        <v>#N/A</v>
      </c>
      <c r="W566" s="5">
        <f>ROUND(M566,2)</f>
        <v>0.87</v>
      </c>
      <c r="X566" s="5">
        <v>0.87</v>
      </c>
    </row>
    <row r="567" spans="1:24" x14ac:dyDescent="0.25">
      <c r="A567" t="s">
        <v>24</v>
      </c>
      <c r="B567" t="s">
        <v>907</v>
      </c>
      <c r="C567" t="s">
        <v>813</v>
      </c>
      <c r="D567" t="s">
        <v>908</v>
      </c>
      <c r="E567" t="s">
        <v>55</v>
      </c>
      <c r="F567" s="5">
        <v>0.83</v>
      </c>
      <c r="G567" s="9">
        <v>0.1</v>
      </c>
      <c r="H567" s="6">
        <f>G567*100</f>
        <v>10</v>
      </c>
      <c r="I567" t="s">
        <v>9727</v>
      </c>
      <c r="J567" t="s">
        <v>10765</v>
      </c>
      <c r="K567">
        <v>41</v>
      </c>
      <c r="L567">
        <v>41</v>
      </c>
      <c r="M567">
        <f>(F567*(1+0.05))</f>
        <v>0.87149999999999994</v>
      </c>
      <c r="N567">
        <f>IFERROR(ROUND(( (-1.208*LN(L567) + 7.5474 + 4.6991*(2.71828^(-0.009*L567)) + 0.0001*L567*L567 - 0.0432*L567 + 4.7166)/3),2), " ")</f>
        <v>3.14</v>
      </c>
      <c r="O567">
        <f>IFERROR(MAX(MIN(ROUND(N567*(Q567/P567),2),4.5),1.9)," ")</f>
        <v>2.96</v>
      </c>
      <c r="P567">
        <f>13.098*F567^-1.237</f>
        <v>16.493217487248028</v>
      </c>
      <c r="Q567">
        <f>13.098*M567^-1.237</f>
        <v>15.527238464598444</v>
      </c>
      <c r="R567" s="5">
        <f>IFERROR(ROUND(MAX(MIN((-105.4*LN(O567) + 163.83),95),10),0)," ")</f>
        <v>49</v>
      </c>
      <c r="S567" s="5" t="str">
        <f>IFERROR(CONCATENATE("(",R567,",",ROUND((1.2*W567),2),")")," ")</f>
        <v>(49,1.04)</v>
      </c>
      <c r="T567">
        <f>R567-L567</f>
        <v>8</v>
      </c>
      <c r="U567" s="7" t="str">
        <f>IF((AND(T567=0,H567&gt;=L567)),"Don’t change bids","OK")</f>
        <v>OK</v>
      </c>
      <c r="V567" t="e">
        <f>IF((MATCH(F567,W567,0)),"Same","Diff")</f>
        <v>#N/A</v>
      </c>
      <c r="W567" s="5">
        <f>ROUND(M567,2)</f>
        <v>0.87</v>
      </c>
      <c r="X567" s="5">
        <v>0.87</v>
      </c>
    </row>
    <row r="568" spans="1:24" x14ac:dyDescent="0.25">
      <c r="A568" t="s">
        <v>24</v>
      </c>
      <c r="B568" t="s">
        <v>909</v>
      </c>
      <c r="C568" t="s">
        <v>813</v>
      </c>
      <c r="D568" t="s">
        <v>910</v>
      </c>
      <c r="E568" t="s">
        <v>55</v>
      </c>
      <c r="F568" s="5">
        <v>0.83</v>
      </c>
      <c r="G568" s="9">
        <v>0.1</v>
      </c>
      <c r="H568" s="6">
        <f>G568*100</f>
        <v>10</v>
      </c>
      <c r="I568" t="s">
        <v>9727</v>
      </c>
      <c r="J568" t="s">
        <v>10765</v>
      </c>
      <c r="K568">
        <v>41</v>
      </c>
      <c r="L568">
        <v>41</v>
      </c>
      <c r="M568">
        <f>(F568*(1+0.05))</f>
        <v>0.87149999999999994</v>
      </c>
      <c r="N568">
        <f>IFERROR(ROUND(( (-1.208*LN(L568) + 7.5474 + 4.6991*(2.71828^(-0.009*L568)) + 0.0001*L568*L568 - 0.0432*L568 + 4.7166)/3),2), " ")</f>
        <v>3.14</v>
      </c>
      <c r="O568">
        <f>IFERROR(MAX(MIN(ROUND(N568*(Q568/P568),2),4.5),1.9)," ")</f>
        <v>2.96</v>
      </c>
      <c r="P568">
        <f>13.098*F568^-1.237</f>
        <v>16.493217487248028</v>
      </c>
      <c r="Q568">
        <f>13.098*M568^-1.237</f>
        <v>15.527238464598444</v>
      </c>
      <c r="R568" s="5">
        <f>IFERROR(ROUND(MAX(MIN((-105.4*LN(O568) + 163.83),95),10),0)," ")</f>
        <v>49</v>
      </c>
      <c r="S568" s="5" t="str">
        <f>IFERROR(CONCATENATE("(",R568,",",ROUND((1.2*W568),2),")")," ")</f>
        <v>(49,1.04)</v>
      </c>
      <c r="T568">
        <f>R568-L568</f>
        <v>8</v>
      </c>
      <c r="U568" s="7" t="str">
        <f>IF((AND(T568=0,H568&gt;=L568)),"Don’t change bids","OK")</f>
        <v>OK</v>
      </c>
      <c r="V568" t="e">
        <f>IF((MATCH(F568,W568,0)),"Same","Diff")</f>
        <v>#N/A</v>
      </c>
      <c r="W568" s="5">
        <f>ROUND(M568,2)</f>
        <v>0.87</v>
      </c>
      <c r="X568" s="5">
        <v>0.87</v>
      </c>
    </row>
    <row r="569" spans="1:24" x14ac:dyDescent="0.25">
      <c r="A569" t="s">
        <v>24</v>
      </c>
      <c r="B569" t="s">
        <v>911</v>
      </c>
      <c r="C569" t="s">
        <v>813</v>
      </c>
      <c r="D569" t="s">
        <v>910</v>
      </c>
      <c r="E569" t="s">
        <v>55</v>
      </c>
      <c r="F569" s="5">
        <v>0.83</v>
      </c>
      <c r="G569" s="9">
        <v>0.1</v>
      </c>
      <c r="H569" s="6">
        <f>G569*100</f>
        <v>10</v>
      </c>
      <c r="I569" t="s">
        <v>9727</v>
      </c>
      <c r="J569" t="s">
        <v>10765</v>
      </c>
      <c r="K569">
        <v>41</v>
      </c>
      <c r="L569">
        <v>41</v>
      </c>
      <c r="M569">
        <f>(F569*(1+0.05))</f>
        <v>0.87149999999999994</v>
      </c>
      <c r="N569">
        <f>IFERROR(ROUND(( (-1.208*LN(L569) + 7.5474 + 4.6991*(2.71828^(-0.009*L569)) + 0.0001*L569*L569 - 0.0432*L569 + 4.7166)/3),2), " ")</f>
        <v>3.14</v>
      </c>
      <c r="O569">
        <f>IFERROR(MAX(MIN(ROUND(N569*(Q569/P569),2),4.5),1.9)," ")</f>
        <v>2.96</v>
      </c>
      <c r="P569">
        <f>13.098*F569^-1.237</f>
        <v>16.493217487248028</v>
      </c>
      <c r="Q569">
        <f>13.098*M569^-1.237</f>
        <v>15.527238464598444</v>
      </c>
      <c r="R569" s="5">
        <f>IFERROR(ROUND(MAX(MIN((-105.4*LN(O569) + 163.83),95),10),0)," ")</f>
        <v>49</v>
      </c>
      <c r="S569" s="5" t="str">
        <f>IFERROR(CONCATENATE("(",R569,",",ROUND((1.2*W569),2),")")," ")</f>
        <v>(49,1.04)</v>
      </c>
      <c r="T569">
        <f>R569-L569</f>
        <v>8</v>
      </c>
      <c r="U569" s="7" t="str">
        <f>IF((AND(T569=0,H569&gt;=L569)),"Don’t change bids","OK")</f>
        <v>OK</v>
      </c>
      <c r="V569" t="e">
        <f>IF((MATCH(F569,W569,0)),"Same","Diff")</f>
        <v>#N/A</v>
      </c>
      <c r="W569" s="5">
        <f>ROUND(M569,2)</f>
        <v>0.87</v>
      </c>
      <c r="X569" s="5">
        <v>0.87</v>
      </c>
    </row>
    <row r="570" spans="1:24" x14ac:dyDescent="0.25">
      <c r="A570" t="s">
        <v>24</v>
      </c>
      <c r="B570" t="s">
        <v>912</v>
      </c>
      <c r="C570" t="s">
        <v>813</v>
      </c>
      <c r="D570" t="s">
        <v>910</v>
      </c>
      <c r="E570" t="s">
        <v>55</v>
      </c>
      <c r="F570" s="5">
        <v>0.83</v>
      </c>
      <c r="G570" s="9">
        <v>0.1</v>
      </c>
      <c r="H570" s="6">
        <f>G570*100</f>
        <v>10</v>
      </c>
      <c r="I570" t="s">
        <v>9727</v>
      </c>
      <c r="J570" t="s">
        <v>10765</v>
      </c>
      <c r="K570">
        <v>41</v>
      </c>
      <c r="L570">
        <v>41</v>
      </c>
      <c r="M570">
        <f>(F570*(1+0.05))</f>
        <v>0.87149999999999994</v>
      </c>
      <c r="N570">
        <f>IFERROR(ROUND(( (-1.208*LN(L570) + 7.5474 + 4.6991*(2.71828^(-0.009*L570)) + 0.0001*L570*L570 - 0.0432*L570 + 4.7166)/3),2), " ")</f>
        <v>3.14</v>
      </c>
      <c r="O570">
        <f>IFERROR(MAX(MIN(ROUND(N570*(Q570/P570),2),4.5),1.9)," ")</f>
        <v>2.96</v>
      </c>
      <c r="P570">
        <f>13.098*F570^-1.237</f>
        <v>16.493217487248028</v>
      </c>
      <c r="Q570">
        <f>13.098*M570^-1.237</f>
        <v>15.527238464598444</v>
      </c>
      <c r="R570" s="5">
        <f>IFERROR(ROUND(MAX(MIN((-105.4*LN(O570) + 163.83),95),10),0)," ")</f>
        <v>49</v>
      </c>
      <c r="S570" s="5" t="str">
        <f>IFERROR(CONCATENATE("(",R570,",",ROUND((1.2*W570),2),")")," ")</f>
        <v>(49,1.04)</v>
      </c>
      <c r="T570">
        <f>R570-L570</f>
        <v>8</v>
      </c>
      <c r="U570" s="7" t="str">
        <f>IF((AND(T570=0,H570&gt;=L570)),"Don’t change bids","OK")</f>
        <v>OK</v>
      </c>
      <c r="V570" t="e">
        <f>IF((MATCH(F570,W570,0)),"Same","Diff")</f>
        <v>#N/A</v>
      </c>
      <c r="W570" s="5">
        <f>ROUND(M570,2)</f>
        <v>0.87</v>
      </c>
      <c r="X570" s="5">
        <v>0.87</v>
      </c>
    </row>
    <row r="571" spans="1:24" x14ac:dyDescent="0.25">
      <c r="A571" t="s">
        <v>24</v>
      </c>
      <c r="B571" t="s">
        <v>913</v>
      </c>
      <c r="C571" t="s">
        <v>813</v>
      </c>
      <c r="D571" t="s">
        <v>914</v>
      </c>
      <c r="E571" t="s">
        <v>123</v>
      </c>
      <c r="F571" s="5">
        <v>3.81</v>
      </c>
      <c r="G571" s="9">
        <v>0.1</v>
      </c>
      <c r="H571" s="6">
        <f>G571*100</f>
        <v>10</v>
      </c>
      <c r="I571" t="s">
        <v>9745</v>
      </c>
      <c r="J571" t="s">
        <v>10765</v>
      </c>
      <c r="K571">
        <v>41</v>
      </c>
      <c r="L571">
        <v>41</v>
      </c>
      <c r="M571">
        <f>(F571*(1+0.05))</f>
        <v>4.0005000000000006</v>
      </c>
      <c r="N571">
        <f>IFERROR(ROUND(( (-1.208*LN(L571) + 7.5474 + 4.6991*(2.71828^(-0.009*L571)) + 0.0001*L571*L571 - 0.0432*L571 + 4.7166)/3),2), " ")</f>
        <v>3.14</v>
      </c>
      <c r="O571">
        <f>IFERROR(MAX(MIN(ROUND(N571*(Q571/P571),2),4.5),1.9)," ")</f>
        <v>2.96</v>
      </c>
      <c r="P571">
        <f>13.098*F571^-1.237</f>
        <v>2.5038066650943676</v>
      </c>
      <c r="Q571">
        <f>13.098*M571^-1.237</f>
        <v>2.3571630694999128</v>
      </c>
      <c r="R571" s="5">
        <f>IFERROR(ROUND(MAX(MIN((-105.4*LN(O571) + 163.83),95),10),0)," ")</f>
        <v>49</v>
      </c>
      <c r="S571" s="5" t="str">
        <f>IFERROR(CONCATENATE("(",R571,",",ROUND((1.2*W571),2),")")," ")</f>
        <v>(49,4.8)</v>
      </c>
      <c r="T571">
        <f>R571-L571</f>
        <v>8</v>
      </c>
      <c r="U571" s="7" t="str">
        <f>IF((AND(T571=0,H571&gt;=L571)),"Don’t change bids","OK")</f>
        <v>OK</v>
      </c>
      <c r="V571" t="e">
        <f>IF((MATCH(F571,W571,0)),"Same","Diff")</f>
        <v>#N/A</v>
      </c>
      <c r="W571" s="5">
        <f>ROUND(M571,2)</f>
        <v>4</v>
      </c>
      <c r="X571" s="5">
        <v>4</v>
      </c>
    </row>
    <row r="572" spans="1:24" x14ac:dyDescent="0.25">
      <c r="A572" t="s">
        <v>24</v>
      </c>
      <c r="B572" t="s">
        <v>915</v>
      </c>
      <c r="C572" t="s">
        <v>813</v>
      </c>
      <c r="D572" t="s">
        <v>916</v>
      </c>
      <c r="E572" t="s">
        <v>917</v>
      </c>
      <c r="F572" s="5">
        <v>1.31</v>
      </c>
      <c r="G572" s="9">
        <v>0.1</v>
      </c>
      <c r="H572" s="6">
        <f>G572*100</f>
        <v>10</v>
      </c>
      <c r="I572" t="s">
        <v>9746</v>
      </c>
      <c r="J572" t="s">
        <v>10765</v>
      </c>
      <c r="K572">
        <v>41</v>
      </c>
      <c r="L572">
        <v>41</v>
      </c>
      <c r="M572">
        <f>(F572*(1+0.05))</f>
        <v>1.3755000000000002</v>
      </c>
      <c r="N572">
        <f>IFERROR(ROUND(( (-1.208*LN(L572) + 7.5474 + 4.6991*(2.71828^(-0.009*L572)) + 0.0001*L572*L572 - 0.0432*L572 + 4.7166)/3),2), " ")</f>
        <v>3.14</v>
      </c>
      <c r="O572">
        <f>IFERROR(MAX(MIN(ROUND(N572*(Q572/P572),2),4.5),1.9)," ")</f>
        <v>2.96</v>
      </c>
      <c r="P572">
        <f>13.098*F572^-1.237</f>
        <v>9.3786513940806682</v>
      </c>
      <c r="Q572">
        <f>13.098*M572^-1.237</f>
        <v>8.8293601163521238</v>
      </c>
      <c r="R572" s="5">
        <f>IFERROR(ROUND(MAX(MIN((-105.4*LN(O572) + 163.83),95),10),0)," ")</f>
        <v>49</v>
      </c>
      <c r="S572" s="5" t="str">
        <f>IFERROR(CONCATENATE("(",R572,",",ROUND((1.2*W572),2),")")," ")</f>
        <v>(49,1.66)</v>
      </c>
      <c r="T572">
        <f>R572-L572</f>
        <v>8</v>
      </c>
      <c r="U572" s="7" t="str">
        <f>IF((AND(T572=0,H572&gt;=L572)),"Don’t change bids","OK")</f>
        <v>OK</v>
      </c>
      <c r="V572" t="e">
        <f>IF((MATCH(F572,W572,0)),"Same","Diff")</f>
        <v>#N/A</v>
      </c>
      <c r="W572" s="5">
        <f>ROUND(M572,2)</f>
        <v>1.38</v>
      </c>
      <c r="X572" s="5">
        <v>1.38</v>
      </c>
    </row>
    <row r="573" spans="1:24" x14ac:dyDescent="0.25">
      <c r="A573" t="s">
        <v>24</v>
      </c>
      <c r="B573" t="s">
        <v>918</v>
      </c>
      <c r="C573" t="s">
        <v>813</v>
      </c>
      <c r="D573" t="s">
        <v>919</v>
      </c>
      <c r="E573" t="s">
        <v>55</v>
      </c>
      <c r="F573" s="5">
        <v>0.83</v>
      </c>
      <c r="G573" s="9">
        <v>0.1</v>
      </c>
      <c r="H573" s="6">
        <f>G573*100</f>
        <v>10</v>
      </c>
      <c r="I573" t="s">
        <v>9727</v>
      </c>
      <c r="J573" t="s">
        <v>10765</v>
      </c>
      <c r="K573">
        <v>41</v>
      </c>
      <c r="L573">
        <v>41</v>
      </c>
      <c r="M573">
        <f>(F573*(1+0.05))</f>
        <v>0.87149999999999994</v>
      </c>
      <c r="N573">
        <f>IFERROR(ROUND(( (-1.208*LN(L573) + 7.5474 + 4.6991*(2.71828^(-0.009*L573)) + 0.0001*L573*L573 - 0.0432*L573 + 4.7166)/3),2), " ")</f>
        <v>3.14</v>
      </c>
      <c r="O573">
        <f>IFERROR(MAX(MIN(ROUND(N573*(Q573/P573),2),4.5),1.9)," ")</f>
        <v>2.96</v>
      </c>
      <c r="P573">
        <f>13.098*F573^-1.237</f>
        <v>16.493217487248028</v>
      </c>
      <c r="Q573">
        <f>13.098*M573^-1.237</f>
        <v>15.527238464598444</v>
      </c>
      <c r="R573" s="5">
        <f>IFERROR(ROUND(MAX(MIN((-105.4*LN(O573) + 163.83),95),10),0)," ")</f>
        <v>49</v>
      </c>
      <c r="S573" s="5" t="str">
        <f>IFERROR(CONCATENATE("(",R573,",",ROUND((1.2*W573),2),")")," ")</f>
        <v>(49,1.04)</v>
      </c>
      <c r="T573">
        <f>R573-L573</f>
        <v>8</v>
      </c>
      <c r="U573" s="7" t="str">
        <f>IF((AND(T573=0,H573&gt;=L573)),"Don’t change bids","OK")</f>
        <v>OK</v>
      </c>
      <c r="V573" t="e">
        <f>IF((MATCH(F573,W573,0)),"Same","Diff")</f>
        <v>#N/A</v>
      </c>
      <c r="W573" s="5">
        <f>ROUND(M573,2)</f>
        <v>0.87</v>
      </c>
      <c r="X573" s="5">
        <v>0.87</v>
      </c>
    </row>
    <row r="574" spans="1:24" x14ac:dyDescent="0.25">
      <c r="A574" t="s">
        <v>24</v>
      </c>
      <c r="B574" t="s">
        <v>920</v>
      </c>
      <c r="C574" t="s">
        <v>813</v>
      </c>
      <c r="D574" t="s">
        <v>921</v>
      </c>
      <c r="E574" t="s">
        <v>922</v>
      </c>
      <c r="F574" s="5">
        <v>0.76</v>
      </c>
      <c r="G574" s="9">
        <v>0.1</v>
      </c>
      <c r="H574" s="6">
        <f>G574*100</f>
        <v>10</v>
      </c>
      <c r="I574" t="s">
        <v>9747</v>
      </c>
      <c r="J574" t="s">
        <v>10765</v>
      </c>
      <c r="K574">
        <v>41</v>
      </c>
      <c r="L574">
        <v>41</v>
      </c>
      <c r="M574">
        <f>(F574*(1+0.05))</f>
        <v>0.79800000000000004</v>
      </c>
      <c r="N574">
        <f>IFERROR(ROUND(( (-1.208*LN(L574) + 7.5474 + 4.6991*(2.71828^(-0.009*L574)) + 0.0001*L574*L574 - 0.0432*L574 + 4.7166)/3),2), " ")</f>
        <v>3.14</v>
      </c>
      <c r="O574">
        <f>IFERROR(MAX(MIN(ROUND(N574*(Q574/P574),2),4.5),1.9)," ")</f>
        <v>2.96</v>
      </c>
      <c r="P574">
        <f>13.098*F574^-1.237</f>
        <v>18.392407156819235</v>
      </c>
      <c r="Q574">
        <f>13.098*M574^-1.237</f>
        <v>17.315195902965698</v>
      </c>
      <c r="R574" s="5">
        <f>IFERROR(ROUND(MAX(MIN((-105.4*LN(O574) + 163.83),95),10),0)," ")</f>
        <v>49</v>
      </c>
      <c r="S574" s="5" t="str">
        <f>IFERROR(CONCATENATE("(",R574,",",ROUND((1.2*W574),2),")")," ")</f>
        <v>(49,0.96)</v>
      </c>
      <c r="T574">
        <f>R574-L574</f>
        <v>8</v>
      </c>
      <c r="U574" s="7" t="str">
        <f>IF((AND(T574=0,H574&gt;=L574)),"Don’t change bids","OK")</f>
        <v>OK</v>
      </c>
      <c r="V574" t="e">
        <f>IF((MATCH(F574,W574,0)),"Same","Diff")</f>
        <v>#N/A</v>
      </c>
      <c r="W574" s="5">
        <f>ROUND(M574,2)</f>
        <v>0.8</v>
      </c>
      <c r="X574" s="5">
        <v>0.8</v>
      </c>
    </row>
    <row r="575" spans="1:24" x14ac:dyDescent="0.25">
      <c r="A575" t="s">
        <v>24</v>
      </c>
      <c r="B575" t="s">
        <v>923</v>
      </c>
      <c r="C575" t="s">
        <v>813</v>
      </c>
      <c r="D575" t="s">
        <v>921</v>
      </c>
      <c r="E575" t="s">
        <v>48</v>
      </c>
      <c r="F575" s="5">
        <v>0.86</v>
      </c>
      <c r="G575" s="9">
        <v>0.1</v>
      </c>
      <c r="H575" s="6">
        <f>G575*100</f>
        <v>10</v>
      </c>
      <c r="I575" t="s">
        <v>9748</v>
      </c>
      <c r="J575" t="s">
        <v>10765</v>
      </c>
      <c r="K575">
        <v>41</v>
      </c>
      <c r="L575">
        <v>41</v>
      </c>
      <c r="M575">
        <f>(F575*(1+0.05))</f>
        <v>0.90300000000000002</v>
      </c>
      <c r="N575">
        <f>IFERROR(ROUND(( (-1.208*LN(L575) + 7.5474 + 4.6991*(2.71828^(-0.009*L575)) + 0.0001*L575*L575 - 0.0432*L575 + 4.7166)/3),2), " ")</f>
        <v>3.14</v>
      </c>
      <c r="O575">
        <f>IFERROR(MAX(MIN(ROUND(N575*(Q575/P575),2),4.5),1.9)," ")</f>
        <v>2.96</v>
      </c>
      <c r="P575">
        <f>13.098*F575^-1.237</f>
        <v>15.784484460652022</v>
      </c>
      <c r="Q575">
        <f>13.098*M575^-1.237</f>
        <v>14.860014696998141</v>
      </c>
      <c r="R575" s="5">
        <f>IFERROR(ROUND(MAX(MIN((-105.4*LN(O575) + 163.83),95),10),0)," ")</f>
        <v>49</v>
      </c>
      <c r="S575" s="5" t="str">
        <f>IFERROR(CONCATENATE("(",R575,",",ROUND((1.2*W575),2),")")," ")</f>
        <v>(49,1.08)</v>
      </c>
      <c r="T575">
        <f>R575-L575</f>
        <v>8</v>
      </c>
      <c r="U575" s="7" t="str">
        <f>IF((AND(T575=0,H575&gt;=L575)),"Don’t change bids","OK")</f>
        <v>OK</v>
      </c>
      <c r="V575" t="e">
        <f>IF((MATCH(F575,W575,0)),"Same","Diff")</f>
        <v>#N/A</v>
      </c>
      <c r="W575" s="5">
        <f>ROUND(M575,2)</f>
        <v>0.9</v>
      </c>
      <c r="X575" s="5">
        <v>0.9</v>
      </c>
    </row>
    <row r="576" spans="1:24" x14ac:dyDescent="0.25">
      <c r="A576" t="s">
        <v>24</v>
      </c>
      <c r="B576" t="s">
        <v>924</v>
      </c>
      <c r="C576" t="s">
        <v>813</v>
      </c>
      <c r="D576" t="s">
        <v>919</v>
      </c>
      <c r="E576" t="s">
        <v>55</v>
      </c>
      <c r="F576" s="5">
        <v>0.83</v>
      </c>
      <c r="G576" s="9">
        <v>0.1</v>
      </c>
      <c r="H576" s="6">
        <f>G576*100</f>
        <v>10</v>
      </c>
      <c r="I576" t="s">
        <v>9727</v>
      </c>
      <c r="J576" t="s">
        <v>10765</v>
      </c>
      <c r="K576">
        <v>41</v>
      </c>
      <c r="L576">
        <v>41</v>
      </c>
      <c r="M576">
        <f>(F576*(1+0.05))</f>
        <v>0.87149999999999994</v>
      </c>
      <c r="N576">
        <f>IFERROR(ROUND(( (-1.208*LN(L576) + 7.5474 + 4.6991*(2.71828^(-0.009*L576)) + 0.0001*L576*L576 - 0.0432*L576 + 4.7166)/3),2), " ")</f>
        <v>3.14</v>
      </c>
      <c r="O576">
        <f>IFERROR(MAX(MIN(ROUND(N576*(Q576/P576),2),4.5),1.9)," ")</f>
        <v>2.96</v>
      </c>
      <c r="P576">
        <f>13.098*F576^-1.237</f>
        <v>16.493217487248028</v>
      </c>
      <c r="Q576">
        <f>13.098*M576^-1.237</f>
        <v>15.527238464598444</v>
      </c>
      <c r="R576" s="5">
        <f>IFERROR(ROUND(MAX(MIN((-105.4*LN(O576) + 163.83),95),10),0)," ")</f>
        <v>49</v>
      </c>
      <c r="S576" s="5" t="str">
        <f>IFERROR(CONCATENATE("(",R576,",",ROUND((1.2*W576),2),")")," ")</f>
        <v>(49,1.04)</v>
      </c>
      <c r="T576">
        <f>R576-L576</f>
        <v>8</v>
      </c>
      <c r="U576" s="7" t="str">
        <f>IF((AND(T576=0,H576&gt;=L576)),"Don’t change bids","OK")</f>
        <v>OK</v>
      </c>
      <c r="V576" t="e">
        <f>IF((MATCH(F576,W576,0)),"Same","Diff")</f>
        <v>#N/A</v>
      </c>
      <c r="W576" s="5">
        <f>ROUND(M576,2)</f>
        <v>0.87</v>
      </c>
      <c r="X576" s="5">
        <v>0.87</v>
      </c>
    </row>
    <row r="577" spans="1:24" x14ac:dyDescent="0.25">
      <c r="A577" t="s">
        <v>24</v>
      </c>
      <c r="B577" t="s">
        <v>925</v>
      </c>
      <c r="C577" t="s">
        <v>813</v>
      </c>
      <c r="D577" t="s">
        <v>916</v>
      </c>
      <c r="E577" t="s">
        <v>229</v>
      </c>
      <c r="F577" s="5">
        <v>2.35</v>
      </c>
      <c r="G577" s="9">
        <v>0.1</v>
      </c>
      <c r="H577" s="6">
        <f>G577*100</f>
        <v>10</v>
      </c>
      <c r="I577" t="s">
        <v>9749</v>
      </c>
      <c r="J577" t="s">
        <v>10765</v>
      </c>
      <c r="K577">
        <v>41</v>
      </c>
      <c r="L577">
        <v>41</v>
      </c>
      <c r="M577">
        <f>(F577*(1+0.05))</f>
        <v>2.4675000000000002</v>
      </c>
      <c r="N577">
        <f>IFERROR(ROUND(( (-1.208*LN(L577) + 7.5474 + 4.6991*(2.71828^(-0.009*L577)) + 0.0001*L577*L577 - 0.0432*L577 + 4.7166)/3),2), " ")</f>
        <v>3.14</v>
      </c>
      <c r="O577">
        <f>IFERROR(MAX(MIN(ROUND(N577*(Q577/P577),2),4.5),1.9)," ")</f>
        <v>2.96</v>
      </c>
      <c r="P577">
        <f>13.098*F577^-1.237</f>
        <v>4.5519139181366661</v>
      </c>
      <c r="Q577">
        <f>13.098*M577^-1.237</f>
        <v>4.2853162478381703</v>
      </c>
      <c r="R577" s="5">
        <f>IFERROR(ROUND(MAX(MIN((-105.4*LN(O577) + 163.83),95),10),0)," ")</f>
        <v>49</v>
      </c>
      <c r="S577" s="5" t="str">
        <f>IFERROR(CONCATENATE("(",R577,",",ROUND((1.2*W577),2),")")," ")</f>
        <v>(49,2.96)</v>
      </c>
      <c r="T577">
        <f>R577-L577</f>
        <v>8</v>
      </c>
      <c r="U577" s="7" t="str">
        <f>IF((AND(T577=0,H577&gt;=L577)),"Don’t change bids","OK")</f>
        <v>OK</v>
      </c>
      <c r="V577" t="e">
        <f>IF((MATCH(F577,W577,0)),"Same","Diff")</f>
        <v>#N/A</v>
      </c>
      <c r="W577" s="5">
        <f>ROUND(M577,2)</f>
        <v>2.4700000000000002</v>
      </c>
      <c r="X577" s="5">
        <v>2.4700000000000002</v>
      </c>
    </row>
    <row r="578" spans="1:24" x14ac:dyDescent="0.25">
      <c r="A578" t="s">
        <v>24</v>
      </c>
      <c r="B578" t="s">
        <v>926</v>
      </c>
      <c r="C578" t="s">
        <v>813</v>
      </c>
      <c r="D578" t="s">
        <v>916</v>
      </c>
      <c r="E578" t="s">
        <v>927</v>
      </c>
      <c r="F578" s="5">
        <v>21.59</v>
      </c>
      <c r="G578" s="9">
        <v>0.1</v>
      </c>
      <c r="H578" s="6">
        <f>G578*100</f>
        <v>10</v>
      </c>
      <c r="I578" t="s">
        <v>9750</v>
      </c>
      <c r="J578" t="s">
        <v>10765</v>
      </c>
      <c r="K578">
        <v>41</v>
      </c>
      <c r="L578">
        <v>41</v>
      </c>
      <c r="M578">
        <f>(F578*(1+0.05))</f>
        <v>22.669499999999999</v>
      </c>
      <c r="N578">
        <f>IFERROR(ROUND(( (-1.208*LN(L578) + 7.5474 + 4.6991*(2.71828^(-0.009*L578)) + 0.0001*L578*L578 - 0.0432*L578 + 4.7166)/3),2), " ")</f>
        <v>3.14</v>
      </c>
      <c r="O578">
        <f>IFERROR(MAX(MIN(ROUND(N578*(Q578/P578),2),4.5),1.9)," ")</f>
        <v>2.96</v>
      </c>
      <c r="P578">
        <f>13.098*F578^-1.237</f>
        <v>0.292910181224175</v>
      </c>
      <c r="Q578">
        <f>13.098*M578^-1.237</f>
        <v>0.27575494205984552</v>
      </c>
      <c r="R578" s="5">
        <f>IFERROR(ROUND(MAX(MIN((-105.4*LN(O578) + 163.83),95),10),0)," ")</f>
        <v>49</v>
      </c>
      <c r="S578" s="5" t="str">
        <f>IFERROR(CONCATENATE("(",R578,",",ROUND((1.2*W578),2),")")," ")</f>
        <v>(49,27.2)</v>
      </c>
      <c r="T578">
        <f>R578-L578</f>
        <v>8</v>
      </c>
      <c r="U578" s="7" t="str">
        <f>IF((AND(T578=0,H578&gt;=L578)),"Don’t change bids","OK")</f>
        <v>OK</v>
      </c>
      <c r="V578" t="e">
        <f>IF((MATCH(F578,W578,0)),"Same","Diff")</f>
        <v>#N/A</v>
      </c>
      <c r="W578" s="5">
        <f>ROUND(M578,2)</f>
        <v>22.67</v>
      </c>
      <c r="X578" s="5">
        <v>22.67</v>
      </c>
    </row>
    <row r="579" spans="1:24" x14ac:dyDescent="0.25">
      <c r="A579" t="s">
        <v>24</v>
      </c>
      <c r="B579" t="s">
        <v>928</v>
      </c>
      <c r="C579" t="s">
        <v>813</v>
      </c>
      <c r="D579" t="s">
        <v>921</v>
      </c>
      <c r="E579" t="s">
        <v>55</v>
      </c>
      <c r="F579" s="5">
        <v>0.83</v>
      </c>
      <c r="G579" s="9">
        <v>0.1</v>
      </c>
      <c r="H579" s="6">
        <f>G579*100</f>
        <v>10</v>
      </c>
      <c r="I579" t="s">
        <v>9727</v>
      </c>
      <c r="J579" t="s">
        <v>10765</v>
      </c>
      <c r="K579">
        <v>41</v>
      </c>
      <c r="L579">
        <v>41</v>
      </c>
      <c r="M579">
        <f>(F579*(1+0.05))</f>
        <v>0.87149999999999994</v>
      </c>
      <c r="N579">
        <f>IFERROR(ROUND(( (-1.208*LN(L579) + 7.5474 + 4.6991*(2.71828^(-0.009*L579)) + 0.0001*L579*L579 - 0.0432*L579 + 4.7166)/3),2), " ")</f>
        <v>3.14</v>
      </c>
      <c r="O579">
        <f>IFERROR(MAX(MIN(ROUND(N579*(Q579/P579),2),4.5),1.9)," ")</f>
        <v>2.96</v>
      </c>
      <c r="P579">
        <f>13.098*F579^-1.237</f>
        <v>16.493217487248028</v>
      </c>
      <c r="Q579">
        <f>13.098*M579^-1.237</f>
        <v>15.527238464598444</v>
      </c>
      <c r="R579" s="5">
        <f>IFERROR(ROUND(MAX(MIN((-105.4*LN(O579) + 163.83),95),10),0)," ")</f>
        <v>49</v>
      </c>
      <c r="S579" s="5" t="str">
        <f>IFERROR(CONCATENATE("(",R579,",",ROUND((1.2*W579),2),")")," ")</f>
        <v>(49,1.04)</v>
      </c>
      <c r="T579">
        <f>R579-L579</f>
        <v>8</v>
      </c>
      <c r="U579" s="7" t="str">
        <f>IF((AND(T579=0,H579&gt;=L579)),"Don’t change bids","OK")</f>
        <v>OK</v>
      </c>
      <c r="V579" t="e">
        <f>IF((MATCH(F579,W579,0)),"Same","Diff")</f>
        <v>#N/A</v>
      </c>
      <c r="W579" s="5">
        <f>ROUND(M579,2)</f>
        <v>0.87</v>
      </c>
      <c r="X579" s="5">
        <v>0.87</v>
      </c>
    </row>
    <row r="580" spans="1:24" x14ac:dyDescent="0.25">
      <c r="A580" t="s">
        <v>24</v>
      </c>
      <c r="B580" t="s">
        <v>929</v>
      </c>
      <c r="C580" t="s">
        <v>813</v>
      </c>
      <c r="D580" t="s">
        <v>914</v>
      </c>
      <c r="E580" t="s">
        <v>39</v>
      </c>
      <c r="F580" s="5">
        <v>1.74</v>
      </c>
      <c r="G580" s="9">
        <v>0.1</v>
      </c>
      <c r="H580" s="6">
        <f>G580*100</f>
        <v>10</v>
      </c>
      <c r="I580" t="s">
        <v>9737</v>
      </c>
      <c r="J580" t="s">
        <v>10765</v>
      </c>
      <c r="K580">
        <v>41</v>
      </c>
      <c r="L580">
        <v>41</v>
      </c>
      <c r="M580">
        <f>(F580*(1+0.05))</f>
        <v>1.827</v>
      </c>
      <c r="N580">
        <f>IFERROR(ROUND(( (-1.208*LN(L580) + 7.5474 + 4.6991*(2.71828^(-0.009*L580)) + 0.0001*L580*L580 - 0.0432*L580 + 4.7166)/3),2), " ")</f>
        <v>3.14</v>
      </c>
      <c r="O580">
        <f>IFERROR(MAX(MIN(ROUND(N580*(Q580/P580),2),4.5),1.9)," ")</f>
        <v>2.96</v>
      </c>
      <c r="P580">
        <f>13.098*F580^-1.237</f>
        <v>6.6015446645642148</v>
      </c>
      <c r="Q580">
        <f>13.098*M580^-1.237</f>
        <v>6.2149036912075131</v>
      </c>
      <c r="R580" s="5">
        <f>IFERROR(ROUND(MAX(MIN((-105.4*LN(O580) + 163.83),95),10),0)," ")</f>
        <v>49</v>
      </c>
      <c r="S580" s="5" t="str">
        <f>IFERROR(CONCATENATE("(",R580,",",ROUND((1.2*W580),2),")")," ")</f>
        <v>(49,2.2)</v>
      </c>
      <c r="T580">
        <f>R580-L580</f>
        <v>8</v>
      </c>
      <c r="U580" s="7" t="str">
        <f>IF((AND(T580=0,H580&gt;=L580)),"Don’t change bids","OK")</f>
        <v>OK</v>
      </c>
      <c r="V580" t="e">
        <f>IF((MATCH(F580,W580,0)),"Same","Diff")</f>
        <v>#N/A</v>
      </c>
      <c r="W580" s="5">
        <f>ROUND(M580,2)</f>
        <v>1.83</v>
      </c>
      <c r="X580" s="5">
        <v>1.83</v>
      </c>
    </row>
    <row r="581" spans="1:24" x14ac:dyDescent="0.25">
      <c r="A581" t="s">
        <v>24</v>
      </c>
      <c r="B581" t="s">
        <v>930</v>
      </c>
      <c r="C581" t="s">
        <v>813</v>
      </c>
      <c r="D581" t="s">
        <v>914</v>
      </c>
      <c r="E581" t="s">
        <v>227</v>
      </c>
      <c r="F581" s="5">
        <v>2.2999999999999998</v>
      </c>
      <c r="G581" s="9">
        <v>0.1</v>
      </c>
      <c r="H581" s="6">
        <f>G581*100</f>
        <v>10</v>
      </c>
      <c r="I581" t="s">
        <v>9751</v>
      </c>
      <c r="J581" t="s">
        <v>10765</v>
      </c>
      <c r="K581">
        <v>41</v>
      </c>
      <c r="L581">
        <v>41</v>
      </c>
      <c r="M581">
        <f>(F581*(1+0.05))</f>
        <v>2.415</v>
      </c>
      <c r="N581">
        <f>IFERROR(ROUND(( (-1.208*LN(L581) + 7.5474 + 4.6991*(2.71828^(-0.009*L581)) + 0.0001*L581*L581 - 0.0432*L581 + 4.7166)/3),2), " ")</f>
        <v>3.14</v>
      </c>
      <c r="O581">
        <f>IFERROR(MAX(MIN(ROUND(N581*(Q581/P581),2),4.5),1.9)," ")</f>
        <v>2.96</v>
      </c>
      <c r="P581">
        <f>13.098*F581^-1.237</f>
        <v>4.674634424546853</v>
      </c>
      <c r="Q581">
        <f>13.098*M581^-1.237</f>
        <v>4.4008492279253213</v>
      </c>
      <c r="R581" s="5">
        <f>IFERROR(ROUND(MAX(MIN((-105.4*LN(O581) + 163.83),95),10),0)," ")</f>
        <v>49</v>
      </c>
      <c r="S581" s="5" t="str">
        <f>IFERROR(CONCATENATE("(",R581,",",ROUND((1.2*W581),2),")")," ")</f>
        <v>(49,2.9)</v>
      </c>
      <c r="T581">
        <f>R581-L581</f>
        <v>8</v>
      </c>
      <c r="U581" s="7" t="str">
        <f>IF((AND(T581=0,H581&gt;=L581)),"Don’t change bids","OK")</f>
        <v>OK</v>
      </c>
      <c r="V581" t="e">
        <f>IF((MATCH(F581,W581,0)),"Same","Diff")</f>
        <v>#N/A</v>
      </c>
      <c r="W581" s="5">
        <f>ROUND(M581,2)</f>
        <v>2.42</v>
      </c>
      <c r="X581" s="5">
        <v>2.42</v>
      </c>
    </row>
    <row r="582" spans="1:24" x14ac:dyDescent="0.25">
      <c r="A582" t="s">
        <v>24</v>
      </c>
      <c r="B582" t="s">
        <v>931</v>
      </c>
      <c r="C582" t="s">
        <v>813</v>
      </c>
      <c r="D582" t="s">
        <v>919</v>
      </c>
      <c r="E582" t="s">
        <v>114</v>
      </c>
      <c r="F582" s="5">
        <v>1.66</v>
      </c>
      <c r="G582" s="9">
        <v>0.1</v>
      </c>
      <c r="H582" s="6">
        <f>G582*100</f>
        <v>10</v>
      </c>
      <c r="I582" t="s">
        <v>9730</v>
      </c>
      <c r="J582" t="s">
        <v>10765</v>
      </c>
      <c r="K582">
        <v>41</v>
      </c>
      <c r="L582">
        <v>41</v>
      </c>
      <c r="M582">
        <f>(F582*(1+0.05))</f>
        <v>1.7429999999999999</v>
      </c>
      <c r="N582">
        <f>IFERROR(ROUND(( (-1.208*LN(L582) + 7.5474 + 4.6991*(2.71828^(-0.009*L582)) + 0.0001*L582*L582 - 0.0432*L582 + 4.7166)/3),2), " ")</f>
        <v>3.14</v>
      </c>
      <c r="O582">
        <f>IFERROR(MAX(MIN(ROUND(N582*(Q582/P582),2),4.5),1.9)," ")</f>
        <v>2.96</v>
      </c>
      <c r="P582">
        <f>13.098*F582^-1.237</f>
        <v>6.9973126812419091</v>
      </c>
      <c r="Q582">
        <f>13.098*M582^-1.237</f>
        <v>6.5874922644417531</v>
      </c>
      <c r="R582" s="5">
        <f>IFERROR(ROUND(MAX(MIN((-105.4*LN(O582) + 163.83),95),10),0)," ")</f>
        <v>49</v>
      </c>
      <c r="S582" s="5" t="str">
        <f>IFERROR(CONCATENATE("(",R582,",",ROUND((1.2*W582),2),")")," ")</f>
        <v>(49,2.09)</v>
      </c>
      <c r="T582">
        <f>R582-L582</f>
        <v>8</v>
      </c>
      <c r="U582" s="7" t="str">
        <f>IF((AND(T582=0,H582&gt;=L582)),"Don’t change bids","OK")</f>
        <v>OK</v>
      </c>
      <c r="V582" t="e">
        <f>IF((MATCH(F582,W582,0)),"Same","Diff")</f>
        <v>#N/A</v>
      </c>
      <c r="W582" s="5">
        <f>ROUND(M582,2)</f>
        <v>1.74</v>
      </c>
      <c r="X582" s="5">
        <v>1.74</v>
      </c>
    </row>
    <row r="583" spans="1:24" x14ac:dyDescent="0.25">
      <c r="A583" t="s">
        <v>24</v>
      </c>
      <c r="B583" t="s">
        <v>932</v>
      </c>
      <c r="C583" t="s">
        <v>813</v>
      </c>
      <c r="D583" t="s">
        <v>933</v>
      </c>
      <c r="E583" t="s">
        <v>934</v>
      </c>
      <c r="F583" s="5">
        <v>2.2799999999999998</v>
      </c>
      <c r="G583" s="9">
        <v>0.1</v>
      </c>
      <c r="H583" s="6">
        <f>G583*100</f>
        <v>10</v>
      </c>
      <c r="I583" t="s">
        <v>9752</v>
      </c>
      <c r="J583" t="s">
        <v>10765</v>
      </c>
      <c r="K583">
        <v>41</v>
      </c>
      <c r="L583">
        <v>41</v>
      </c>
      <c r="M583">
        <f>(F583*(1+0.05))</f>
        <v>2.3939999999999997</v>
      </c>
      <c r="N583">
        <f>IFERROR(ROUND(( (-1.208*LN(L583) + 7.5474 + 4.6991*(2.71828^(-0.009*L583)) + 0.0001*L583*L583 - 0.0432*L583 + 4.7166)/3),2), " ")</f>
        <v>3.14</v>
      </c>
      <c r="O583">
        <f>IFERROR(MAX(MIN(ROUND(N583*(Q583/P583),2),4.5),1.9)," ")</f>
        <v>2.96</v>
      </c>
      <c r="P583">
        <f>13.098*F583^-1.237</f>
        <v>4.7254109175732255</v>
      </c>
      <c r="Q583">
        <f>13.098*M583^-1.237</f>
        <v>4.4486518301905322</v>
      </c>
      <c r="R583" s="5">
        <f>IFERROR(ROUND(MAX(MIN((-105.4*LN(O583) + 163.83),95),10),0)," ")</f>
        <v>49</v>
      </c>
      <c r="S583" s="5" t="str">
        <f>IFERROR(CONCATENATE("(",R583,",",ROUND((1.2*W583),2),")")," ")</f>
        <v>(49,2.87)</v>
      </c>
      <c r="T583">
        <f>R583-L583</f>
        <v>8</v>
      </c>
      <c r="U583" s="7" t="str">
        <f>IF((AND(T583=0,H583&gt;=L583)),"Don’t change bids","OK")</f>
        <v>OK</v>
      </c>
      <c r="V583" t="e">
        <f>IF((MATCH(F583,W583,0)),"Same","Diff")</f>
        <v>#N/A</v>
      </c>
      <c r="W583" s="5">
        <f>ROUND(M583,2)</f>
        <v>2.39</v>
      </c>
      <c r="X583" s="5">
        <v>2.39</v>
      </c>
    </row>
    <row r="584" spans="1:24" x14ac:dyDescent="0.25">
      <c r="A584" t="s">
        <v>24</v>
      </c>
      <c r="B584" t="s">
        <v>935</v>
      </c>
      <c r="C584" t="s">
        <v>813</v>
      </c>
      <c r="D584" t="s">
        <v>936</v>
      </c>
      <c r="E584" t="s">
        <v>81</v>
      </c>
      <c r="F584" s="5">
        <v>1.68</v>
      </c>
      <c r="G584" s="9">
        <v>0.1</v>
      </c>
      <c r="H584" s="6">
        <f>G584*100</f>
        <v>10</v>
      </c>
      <c r="I584" t="s">
        <v>9753</v>
      </c>
      <c r="J584" t="s">
        <v>10765</v>
      </c>
      <c r="K584">
        <v>41</v>
      </c>
      <c r="L584">
        <v>41</v>
      </c>
      <c r="M584">
        <f>(F584*(1+0.05))</f>
        <v>1.764</v>
      </c>
      <c r="N584">
        <f>IFERROR(ROUND(( (-1.208*LN(L584) + 7.5474 + 4.6991*(2.71828^(-0.009*L584)) + 0.0001*L584*L584 - 0.0432*L584 + 4.7166)/3),2), " ")</f>
        <v>3.14</v>
      </c>
      <c r="O584">
        <f>IFERROR(MAX(MIN(ROUND(N584*(Q584/P584),2),4.5),1.9)," ")</f>
        <v>2.96</v>
      </c>
      <c r="P584">
        <f>13.098*F584^-1.237</f>
        <v>6.8944147296384042</v>
      </c>
      <c r="Q584">
        <f>13.098*M584^-1.237</f>
        <v>6.4906208666504099</v>
      </c>
      <c r="R584" s="5">
        <f>IFERROR(ROUND(MAX(MIN((-105.4*LN(O584) + 163.83),95),10),0)," ")</f>
        <v>49</v>
      </c>
      <c r="S584" s="5" t="str">
        <f>IFERROR(CONCATENATE("(",R584,",",ROUND((1.2*W584),2),")")," ")</f>
        <v>(49,2.11)</v>
      </c>
      <c r="T584">
        <f>R584-L584</f>
        <v>8</v>
      </c>
      <c r="U584" s="7" t="str">
        <f>IF((AND(T584=0,H584&gt;=L584)),"Don’t change bids","OK")</f>
        <v>OK</v>
      </c>
      <c r="V584" t="e">
        <f>IF((MATCH(F584,W584,0)),"Same","Diff")</f>
        <v>#N/A</v>
      </c>
      <c r="W584" s="5">
        <f>ROUND(M584,2)</f>
        <v>1.76</v>
      </c>
      <c r="X584" s="5">
        <v>1.76</v>
      </c>
    </row>
    <row r="585" spans="1:24" x14ac:dyDescent="0.25">
      <c r="A585" t="s">
        <v>24</v>
      </c>
      <c r="B585" t="s">
        <v>937</v>
      </c>
      <c r="C585" t="s">
        <v>813</v>
      </c>
      <c r="D585" t="s">
        <v>936</v>
      </c>
      <c r="E585" t="s">
        <v>48</v>
      </c>
      <c r="F585" s="5">
        <v>0.86</v>
      </c>
      <c r="G585" s="9">
        <v>0.1</v>
      </c>
      <c r="H585" s="6">
        <f>G585*100</f>
        <v>10</v>
      </c>
      <c r="I585" t="s">
        <v>9748</v>
      </c>
      <c r="J585" t="s">
        <v>10765</v>
      </c>
      <c r="K585">
        <v>41</v>
      </c>
      <c r="L585">
        <v>41</v>
      </c>
      <c r="M585">
        <f>(F585*(1+0.05))</f>
        <v>0.90300000000000002</v>
      </c>
      <c r="N585">
        <f>IFERROR(ROUND(( (-1.208*LN(L585) + 7.5474 + 4.6991*(2.71828^(-0.009*L585)) + 0.0001*L585*L585 - 0.0432*L585 + 4.7166)/3),2), " ")</f>
        <v>3.14</v>
      </c>
      <c r="O585">
        <f>IFERROR(MAX(MIN(ROUND(N585*(Q585/P585),2),4.5),1.9)," ")</f>
        <v>2.96</v>
      </c>
      <c r="P585">
        <f>13.098*F585^-1.237</f>
        <v>15.784484460652022</v>
      </c>
      <c r="Q585">
        <f>13.098*M585^-1.237</f>
        <v>14.860014696998141</v>
      </c>
      <c r="R585" s="5">
        <f>IFERROR(ROUND(MAX(MIN((-105.4*LN(O585) + 163.83),95),10),0)," ")</f>
        <v>49</v>
      </c>
      <c r="S585" s="5" t="str">
        <f>IFERROR(CONCATENATE("(",R585,",",ROUND((1.2*W585),2),")")," ")</f>
        <v>(49,1.08)</v>
      </c>
      <c r="T585">
        <f>R585-L585</f>
        <v>8</v>
      </c>
      <c r="U585" s="7" t="str">
        <f>IF((AND(T585=0,H585&gt;=L585)),"Don’t change bids","OK")</f>
        <v>OK</v>
      </c>
      <c r="V585" t="e">
        <f>IF((MATCH(F585,W585,0)),"Same","Diff")</f>
        <v>#N/A</v>
      </c>
      <c r="W585" s="5">
        <f>ROUND(M585,2)</f>
        <v>0.9</v>
      </c>
      <c r="X585" s="5">
        <v>0.9</v>
      </c>
    </row>
    <row r="586" spans="1:24" x14ac:dyDescent="0.25">
      <c r="A586" t="s">
        <v>24</v>
      </c>
      <c r="B586" t="s">
        <v>938</v>
      </c>
      <c r="C586" t="s">
        <v>813</v>
      </c>
      <c r="D586" t="s">
        <v>936</v>
      </c>
      <c r="E586" t="s">
        <v>939</v>
      </c>
      <c r="F586" s="5">
        <v>3.43</v>
      </c>
      <c r="G586" s="9">
        <v>0.1</v>
      </c>
      <c r="H586" s="6">
        <f>G586*100</f>
        <v>10</v>
      </c>
      <c r="I586" t="s">
        <v>9754</v>
      </c>
      <c r="J586" t="s">
        <v>10765</v>
      </c>
      <c r="K586">
        <v>41</v>
      </c>
      <c r="L586">
        <v>41</v>
      </c>
      <c r="M586">
        <f>(F586*(1+0.05))</f>
        <v>3.6015000000000001</v>
      </c>
      <c r="N586">
        <f>IFERROR(ROUND(( (-1.208*LN(L586) + 7.5474 + 4.6991*(2.71828^(-0.009*L586)) + 0.0001*L586*L586 - 0.0432*L586 + 4.7166)/3),2), " ")</f>
        <v>3.14</v>
      </c>
      <c r="O586">
        <f>IFERROR(MAX(MIN(ROUND(N586*(Q586/P586),2),4.5),1.9)," ")</f>
        <v>2.96</v>
      </c>
      <c r="P586">
        <f>13.098*F586^-1.237</f>
        <v>2.8513213080948967</v>
      </c>
      <c r="Q586">
        <f>13.098*M586^-1.237</f>
        <v>2.684324385112284</v>
      </c>
      <c r="R586" s="5">
        <f>IFERROR(ROUND(MAX(MIN((-105.4*LN(O586) + 163.83),95),10),0)," ")</f>
        <v>49</v>
      </c>
      <c r="S586" s="5" t="str">
        <f>IFERROR(CONCATENATE("(",R586,",",ROUND((1.2*W586),2),")")," ")</f>
        <v>(49,4.32)</v>
      </c>
      <c r="T586">
        <f>R586-L586</f>
        <v>8</v>
      </c>
      <c r="U586" s="7" t="str">
        <f>IF((AND(T586=0,H586&gt;=L586)),"Don’t change bids","OK")</f>
        <v>OK</v>
      </c>
      <c r="V586" t="e">
        <f>IF((MATCH(F586,W586,0)),"Same","Diff")</f>
        <v>#N/A</v>
      </c>
      <c r="W586" s="5">
        <f>ROUND(M586,2)</f>
        <v>3.6</v>
      </c>
      <c r="X586" s="5">
        <v>3.6</v>
      </c>
    </row>
    <row r="587" spans="1:24" x14ac:dyDescent="0.25">
      <c r="A587" t="s">
        <v>24</v>
      </c>
      <c r="B587" t="s">
        <v>940</v>
      </c>
      <c r="C587" t="s">
        <v>813</v>
      </c>
      <c r="D587" t="s">
        <v>941</v>
      </c>
      <c r="E587" t="s">
        <v>942</v>
      </c>
      <c r="F587" s="5">
        <v>2.02</v>
      </c>
      <c r="G587" s="9">
        <v>0.1</v>
      </c>
      <c r="H587" s="6">
        <f>G587*100</f>
        <v>10</v>
      </c>
      <c r="I587" t="s">
        <v>9755</v>
      </c>
      <c r="J587" t="s">
        <v>10765</v>
      </c>
      <c r="K587">
        <v>41</v>
      </c>
      <c r="L587">
        <v>41</v>
      </c>
      <c r="M587">
        <f>(F587*(1+0.05))</f>
        <v>2.121</v>
      </c>
      <c r="N587">
        <f>IFERROR(ROUND(( (-1.208*LN(L587) + 7.5474 + 4.6991*(2.71828^(-0.009*L587)) + 0.0001*L587*L587 - 0.0432*L587 + 4.7166)/3),2), " ")</f>
        <v>3.14</v>
      </c>
      <c r="O587">
        <f>IFERROR(MAX(MIN(ROUND(N587*(Q587/P587),2),4.5),1.9)," ")</f>
        <v>2.96</v>
      </c>
      <c r="P587">
        <f>13.098*F587^-1.237</f>
        <v>5.4889002965693043</v>
      </c>
      <c r="Q587">
        <f>13.098*M587^-1.237</f>
        <v>5.1674249659977836</v>
      </c>
      <c r="R587" s="5">
        <f>IFERROR(ROUND(MAX(MIN((-105.4*LN(O587) + 163.83),95),10),0)," ")</f>
        <v>49</v>
      </c>
      <c r="S587" s="5" t="str">
        <f>IFERROR(CONCATENATE("(",R587,",",ROUND((1.2*W587),2),")")," ")</f>
        <v>(49,2.54)</v>
      </c>
      <c r="T587">
        <f>R587-L587</f>
        <v>8</v>
      </c>
      <c r="U587" s="7" t="str">
        <f>IF((AND(T587=0,H587&gt;=L587)),"Don’t change bids","OK")</f>
        <v>OK</v>
      </c>
      <c r="V587" t="e">
        <f>IF((MATCH(F587,W587,0)),"Same","Diff")</f>
        <v>#N/A</v>
      </c>
      <c r="W587" s="5">
        <f>ROUND(M587,2)</f>
        <v>2.12</v>
      </c>
      <c r="X587" s="5">
        <v>2.12</v>
      </c>
    </row>
    <row r="588" spans="1:24" x14ac:dyDescent="0.25">
      <c r="A588" t="s">
        <v>24</v>
      </c>
      <c r="B588" t="s">
        <v>943</v>
      </c>
      <c r="C588" t="s">
        <v>813</v>
      </c>
      <c r="D588" t="s">
        <v>941</v>
      </c>
      <c r="E588" t="s">
        <v>944</v>
      </c>
      <c r="F588" s="5">
        <v>4.37</v>
      </c>
      <c r="G588" s="9">
        <v>0.1</v>
      </c>
      <c r="H588" s="6">
        <f>G588*100</f>
        <v>10</v>
      </c>
      <c r="I588" t="s">
        <v>9756</v>
      </c>
      <c r="J588" t="s">
        <v>10765</v>
      </c>
      <c r="K588">
        <v>41</v>
      </c>
      <c r="L588">
        <v>41</v>
      </c>
      <c r="M588">
        <f>(F588*(1+0.05))</f>
        <v>4.5885000000000007</v>
      </c>
      <c r="N588">
        <f>IFERROR(ROUND(( (-1.208*LN(L588) + 7.5474 + 4.6991*(2.71828^(-0.009*L588)) + 0.0001*L588*L588 - 0.0432*L588 + 4.7166)/3),2), " ")</f>
        <v>3.14</v>
      </c>
      <c r="O588">
        <f>IFERROR(MAX(MIN(ROUND(N588*(Q588/P588),2),4.5),1.9)," ")</f>
        <v>2.96</v>
      </c>
      <c r="P588">
        <f>13.098*F588^-1.237</f>
        <v>2.1131457299633172</v>
      </c>
      <c r="Q588">
        <f>13.098*M588^-1.237</f>
        <v>1.9893824649409317</v>
      </c>
      <c r="R588" s="5">
        <f>IFERROR(ROUND(MAX(MIN((-105.4*LN(O588) + 163.83),95),10),0)," ")</f>
        <v>49</v>
      </c>
      <c r="S588" s="5" t="str">
        <f>IFERROR(CONCATENATE("(",R588,",",ROUND((1.2*W588),2),")")," ")</f>
        <v>(49,5.51)</v>
      </c>
      <c r="T588">
        <f>R588-L588</f>
        <v>8</v>
      </c>
      <c r="U588" s="7" t="str">
        <f>IF((AND(T588=0,H588&gt;=L588)),"Don’t change bids","OK")</f>
        <v>OK</v>
      </c>
      <c r="V588" t="e">
        <f>IF((MATCH(F588,W588,0)),"Same","Diff")</f>
        <v>#N/A</v>
      </c>
      <c r="W588" s="5">
        <f>ROUND(M588,2)</f>
        <v>4.59</v>
      </c>
      <c r="X588" s="5">
        <v>4.59</v>
      </c>
    </row>
    <row r="589" spans="1:24" x14ac:dyDescent="0.25">
      <c r="A589" t="s">
        <v>24</v>
      </c>
      <c r="B589" t="s">
        <v>945</v>
      </c>
      <c r="C589" t="s">
        <v>813</v>
      </c>
      <c r="D589" t="s">
        <v>941</v>
      </c>
      <c r="E589" t="s">
        <v>946</v>
      </c>
      <c r="F589" s="5">
        <v>0.8</v>
      </c>
      <c r="G589" s="9">
        <v>0.1</v>
      </c>
      <c r="H589" s="6">
        <f>G589*100</f>
        <v>10</v>
      </c>
      <c r="I589" t="s">
        <v>9757</v>
      </c>
      <c r="J589" t="s">
        <v>10765</v>
      </c>
      <c r="K589">
        <v>41</v>
      </c>
      <c r="L589">
        <v>41</v>
      </c>
      <c r="M589">
        <f>(F589*(1+0.05))</f>
        <v>0.84000000000000008</v>
      </c>
      <c r="N589">
        <f>IFERROR(ROUND(( (-1.208*LN(L589) + 7.5474 + 4.6991*(2.71828^(-0.009*L589)) + 0.0001*L589*L589 - 0.0432*L589 + 4.7166)/3),2), " ")</f>
        <v>3.14</v>
      </c>
      <c r="O589">
        <f>IFERROR(MAX(MIN(ROUND(N589*(Q589/P589),2),4.5),1.9)," ")</f>
        <v>2.96</v>
      </c>
      <c r="P589">
        <f>13.098*F589^-1.237</f>
        <v>17.261664533104202</v>
      </c>
      <c r="Q589">
        <f>13.098*M589^-1.237</f>
        <v>16.250678905352363</v>
      </c>
      <c r="R589" s="5">
        <f>IFERROR(ROUND(MAX(MIN((-105.4*LN(O589) + 163.83),95),10),0)," ")</f>
        <v>49</v>
      </c>
      <c r="S589" s="5" t="str">
        <f>IFERROR(CONCATENATE("(",R589,",",ROUND((1.2*W589),2),")")," ")</f>
        <v>(49,1.01)</v>
      </c>
      <c r="T589">
        <f>R589-L589</f>
        <v>8</v>
      </c>
      <c r="U589" s="7" t="str">
        <f>IF((AND(T589=0,H589&gt;=L589)),"Don’t change bids","OK")</f>
        <v>OK</v>
      </c>
      <c r="V589" t="e">
        <f>IF((MATCH(F589,W589,0)),"Same","Diff")</f>
        <v>#N/A</v>
      </c>
      <c r="W589" s="5">
        <f>ROUND(M589,2)</f>
        <v>0.84</v>
      </c>
      <c r="X589" s="5">
        <v>0.84</v>
      </c>
    </row>
    <row r="590" spans="1:24" x14ac:dyDescent="0.25">
      <c r="A590" t="s">
        <v>24</v>
      </c>
      <c r="B590" t="s">
        <v>947</v>
      </c>
      <c r="C590" t="s">
        <v>813</v>
      </c>
      <c r="D590" t="s">
        <v>948</v>
      </c>
      <c r="E590" t="s">
        <v>55</v>
      </c>
      <c r="F590" s="5">
        <v>0.83</v>
      </c>
      <c r="G590" s="9">
        <v>0.1</v>
      </c>
      <c r="H590" s="6">
        <f>G590*100</f>
        <v>10</v>
      </c>
      <c r="I590" t="s">
        <v>9727</v>
      </c>
      <c r="J590" t="s">
        <v>10765</v>
      </c>
      <c r="K590">
        <v>41</v>
      </c>
      <c r="L590">
        <v>41</v>
      </c>
      <c r="M590">
        <f>(F590*(1+0.05))</f>
        <v>0.87149999999999994</v>
      </c>
      <c r="N590">
        <f>IFERROR(ROUND(( (-1.208*LN(L590) + 7.5474 + 4.6991*(2.71828^(-0.009*L590)) + 0.0001*L590*L590 - 0.0432*L590 + 4.7166)/3),2), " ")</f>
        <v>3.14</v>
      </c>
      <c r="O590">
        <f>IFERROR(MAX(MIN(ROUND(N590*(Q590/P590),2),4.5),1.9)," ")</f>
        <v>2.96</v>
      </c>
      <c r="P590">
        <f>13.098*F590^-1.237</f>
        <v>16.493217487248028</v>
      </c>
      <c r="Q590">
        <f>13.098*M590^-1.237</f>
        <v>15.527238464598444</v>
      </c>
      <c r="R590" s="5">
        <f>IFERROR(ROUND(MAX(MIN((-105.4*LN(O590) + 163.83),95),10),0)," ")</f>
        <v>49</v>
      </c>
      <c r="S590" s="5" t="str">
        <f>IFERROR(CONCATENATE("(",R590,",",ROUND((1.2*W590),2),")")," ")</f>
        <v>(49,1.04)</v>
      </c>
      <c r="T590">
        <f>R590-L590</f>
        <v>8</v>
      </c>
      <c r="U590" s="7" t="str">
        <f>IF((AND(T590=0,H590&gt;=L590)),"Don’t change bids","OK")</f>
        <v>OK</v>
      </c>
      <c r="V590" t="e">
        <f>IF((MATCH(F590,W590,0)),"Same","Diff")</f>
        <v>#N/A</v>
      </c>
      <c r="W590" s="5">
        <f>ROUND(M590,2)</f>
        <v>0.87</v>
      </c>
      <c r="X590" s="5">
        <v>0.87</v>
      </c>
    </row>
    <row r="591" spans="1:24" x14ac:dyDescent="0.25">
      <c r="A591" t="s">
        <v>24</v>
      </c>
      <c r="B591" t="s">
        <v>949</v>
      </c>
      <c r="C591" t="s">
        <v>813</v>
      </c>
      <c r="D591" t="s">
        <v>950</v>
      </c>
      <c r="E591" t="s">
        <v>815</v>
      </c>
      <c r="F591" s="5">
        <v>1.42</v>
      </c>
      <c r="G591" s="9">
        <v>0.1</v>
      </c>
      <c r="H591" s="6">
        <f>G591*100</f>
        <v>10</v>
      </c>
      <c r="I591" t="s">
        <v>9724</v>
      </c>
      <c r="J591" t="s">
        <v>10765</v>
      </c>
      <c r="K591">
        <v>41</v>
      </c>
      <c r="L591">
        <v>41</v>
      </c>
      <c r="M591">
        <f>(F591*(1+0.05))</f>
        <v>1.4909999999999999</v>
      </c>
      <c r="N591">
        <f>IFERROR(ROUND(( (-1.208*LN(L591) + 7.5474 + 4.6991*(2.71828^(-0.009*L591)) + 0.0001*L591*L591 - 0.0432*L591 + 4.7166)/3),2), " ")</f>
        <v>3.14</v>
      </c>
      <c r="O591">
        <f>IFERROR(MAX(MIN(ROUND(N591*(Q591/P591),2),4.5),1.9)," ")</f>
        <v>2.96</v>
      </c>
      <c r="P591">
        <f>13.098*F591^-1.237</f>
        <v>8.4883700449613286</v>
      </c>
      <c r="Q591">
        <f>13.098*M591^-1.237</f>
        <v>7.9912209952832169</v>
      </c>
      <c r="R591" s="5">
        <f>IFERROR(ROUND(MAX(MIN((-105.4*LN(O591) + 163.83),95),10),0)," ")</f>
        <v>49</v>
      </c>
      <c r="S591" s="5" t="str">
        <f>IFERROR(CONCATENATE("(",R591,",",ROUND((1.2*W591),2),")")," ")</f>
        <v>(49,1.79)</v>
      </c>
      <c r="T591">
        <f>R591-L591</f>
        <v>8</v>
      </c>
      <c r="U591" s="7" t="str">
        <f>IF((AND(T591=0,H591&gt;=L591)),"Don’t change bids","OK")</f>
        <v>OK</v>
      </c>
      <c r="V591" t="e">
        <f>IF((MATCH(F591,W591,0)),"Same","Diff")</f>
        <v>#N/A</v>
      </c>
      <c r="W591" s="5">
        <f>ROUND(M591,2)</f>
        <v>1.49</v>
      </c>
      <c r="X591" s="5">
        <v>1.49</v>
      </c>
    </row>
    <row r="592" spans="1:24" x14ac:dyDescent="0.25">
      <c r="A592" t="s">
        <v>24</v>
      </c>
      <c r="B592" t="s">
        <v>951</v>
      </c>
      <c r="C592" t="s">
        <v>813</v>
      </c>
      <c r="D592" t="s">
        <v>948</v>
      </c>
      <c r="E592" t="s">
        <v>821</v>
      </c>
      <c r="F592" s="5">
        <v>0.9</v>
      </c>
      <c r="G592" s="9">
        <v>0.1</v>
      </c>
      <c r="H592" s="6">
        <f>G592*100</f>
        <v>10</v>
      </c>
      <c r="I592" t="s">
        <v>9726</v>
      </c>
      <c r="J592" t="s">
        <v>10765</v>
      </c>
      <c r="K592">
        <v>41</v>
      </c>
      <c r="L592">
        <v>41</v>
      </c>
      <c r="M592">
        <f>(F592*(1+0.05))</f>
        <v>0.94500000000000006</v>
      </c>
      <c r="N592">
        <f>IFERROR(ROUND(( (-1.208*LN(L592) + 7.5474 + 4.6991*(2.71828^(-0.009*L592)) + 0.0001*L592*L592 - 0.0432*L592 + 4.7166)/3),2), " ")</f>
        <v>3.14</v>
      </c>
      <c r="O592">
        <f>IFERROR(MAX(MIN(ROUND(N592*(Q592/P592),2),4.5),1.9)," ")</f>
        <v>2.96</v>
      </c>
      <c r="P592">
        <f>13.098*F592^-1.237</f>
        <v>14.921311673197232</v>
      </c>
      <c r="Q592">
        <f>13.098*M592^-1.237</f>
        <v>14.047396436350992</v>
      </c>
      <c r="R592" s="5">
        <f>IFERROR(ROUND(MAX(MIN((-105.4*LN(O592) + 163.83),95),10),0)," ")</f>
        <v>49</v>
      </c>
      <c r="S592" s="5" t="str">
        <f>IFERROR(CONCATENATE("(",R592,",",ROUND((1.2*W592),2),")")," ")</f>
        <v>(49,1.14)</v>
      </c>
      <c r="T592">
        <f>R592-L592</f>
        <v>8</v>
      </c>
      <c r="U592" s="7" t="str">
        <f>IF((AND(T592=0,H592&gt;=L592)),"Don’t change bids","OK")</f>
        <v>OK</v>
      </c>
      <c r="V592" t="e">
        <f>IF((MATCH(F592,W592,0)),"Same","Diff")</f>
        <v>#N/A</v>
      </c>
      <c r="W592" s="5">
        <f>ROUND(M592,2)</f>
        <v>0.95</v>
      </c>
      <c r="X592" s="5">
        <v>0.95</v>
      </c>
    </row>
    <row r="593" spans="1:24" x14ac:dyDescent="0.25">
      <c r="A593" t="s">
        <v>24</v>
      </c>
      <c r="B593" t="s">
        <v>952</v>
      </c>
      <c r="C593" t="s">
        <v>813</v>
      </c>
      <c r="D593" t="s">
        <v>948</v>
      </c>
      <c r="E593" t="s">
        <v>55</v>
      </c>
      <c r="F593" s="5">
        <v>0.83</v>
      </c>
      <c r="G593" s="9">
        <v>0.1</v>
      </c>
      <c r="H593" s="6">
        <f>G593*100</f>
        <v>10</v>
      </c>
      <c r="I593" t="s">
        <v>9727</v>
      </c>
      <c r="J593" t="s">
        <v>10765</v>
      </c>
      <c r="K593">
        <v>41</v>
      </c>
      <c r="L593">
        <v>41</v>
      </c>
      <c r="M593">
        <f>(F593*(1+0.05))</f>
        <v>0.87149999999999994</v>
      </c>
      <c r="N593">
        <f>IFERROR(ROUND(( (-1.208*LN(L593) + 7.5474 + 4.6991*(2.71828^(-0.009*L593)) + 0.0001*L593*L593 - 0.0432*L593 + 4.7166)/3),2), " ")</f>
        <v>3.14</v>
      </c>
      <c r="O593">
        <f>IFERROR(MAX(MIN(ROUND(N593*(Q593/P593),2),4.5),1.9)," ")</f>
        <v>2.96</v>
      </c>
      <c r="P593">
        <f>13.098*F593^-1.237</f>
        <v>16.493217487248028</v>
      </c>
      <c r="Q593">
        <f>13.098*M593^-1.237</f>
        <v>15.527238464598444</v>
      </c>
      <c r="R593" s="5">
        <f>IFERROR(ROUND(MAX(MIN((-105.4*LN(O593) + 163.83),95),10),0)," ")</f>
        <v>49</v>
      </c>
      <c r="S593" s="5" t="str">
        <f>IFERROR(CONCATENATE("(",R593,",",ROUND((1.2*W593),2),")")," ")</f>
        <v>(49,1.04)</v>
      </c>
      <c r="T593">
        <f>R593-L593</f>
        <v>8</v>
      </c>
      <c r="U593" s="7" t="str">
        <f>IF((AND(T593=0,H593&gt;=L593)),"Don’t change bids","OK")</f>
        <v>OK</v>
      </c>
      <c r="V593" t="e">
        <f>IF((MATCH(F593,W593,0)),"Same","Diff")</f>
        <v>#N/A</v>
      </c>
      <c r="W593" s="5">
        <f>ROUND(M593,2)</f>
        <v>0.87</v>
      </c>
      <c r="X593" s="5">
        <v>0.87</v>
      </c>
    </row>
    <row r="594" spans="1:24" x14ac:dyDescent="0.25">
      <c r="A594" t="s">
        <v>24</v>
      </c>
      <c r="B594" t="s">
        <v>953</v>
      </c>
      <c r="C594" t="s">
        <v>813</v>
      </c>
      <c r="D594" t="s">
        <v>948</v>
      </c>
      <c r="E594" t="s">
        <v>55</v>
      </c>
      <c r="F594" s="5">
        <v>0.83</v>
      </c>
      <c r="G594" s="9">
        <v>0.1</v>
      </c>
      <c r="H594" s="6">
        <f>G594*100</f>
        <v>10</v>
      </c>
      <c r="I594" t="s">
        <v>9727</v>
      </c>
      <c r="J594" t="s">
        <v>10765</v>
      </c>
      <c r="K594">
        <v>41</v>
      </c>
      <c r="L594">
        <v>41</v>
      </c>
      <c r="M594">
        <f>(F594*(1+0.05))</f>
        <v>0.87149999999999994</v>
      </c>
      <c r="N594">
        <f>IFERROR(ROUND(( (-1.208*LN(L594) + 7.5474 + 4.6991*(2.71828^(-0.009*L594)) + 0.0001*L594*L594 - 0.0432*L594 + 4.7166)/3),2), " ")</f>
        <v>3.14</v>
      </c>
      <c r="O594">
        <f>IFERROR(MAX(MIN(ROUND(N594*(Q594/P594),2),4.5),1.9)," ")</f>
        <v>2.96</v>
      </c>
      <c r="P594">
        <f>13.098*F594^-1.237</f>
        <v>16.493217487248028</v>
      </c>
      <c r="Q594">
        <f>13.098*M594^-1.237</f>
        <v>15.527238464598444</v>
      </c>
      <c r="R594" s="5">
        <f>IFERROR(ROUND(MAX(MIN((-105.4*LN(O594) + 163.83),95),10),0)," ")</f>
        <v>49</v>
      </c>
      <c r="S594" s="5" t="str">
        <f>IFERROR(CONCATENATE("(",R594,",",ROUND((1.2*W594),2),")")," ")</f>
        <v>(49,1.04)</v>
      </c>
      <c r="T594">
        <f>R594-L594</f>
        <v>8</v>
      </c>
      <c r="U594" s="7" t="str">
        <f>IF((AND(T594=0,H594&gt;=L594)),"Don’t change bids","OK")</f>
        <v>OK</v>
      </c>
      <c r="V594" t="e">
        <f>IF((MATCH(F594,W594,0)),"Same","Diff")</f>
        <v>#N/A</v>
      </c>
      <c r="W594" s="5">
        <f>ROUND(M594,2)</f>
        <v>0.87</v>
      </c>
      <c r="X594" s="5">
        <v>0.87</v>
      </c>
    </row>
    <row r="595" spans="1:24" x14ac:dyDescent="0.25">
      <c r="A595" t="s">
        <v>24</v>
      </c>
      <c r="B595" t="s">
        <v>954</v>
      </c>
      <c r="C595" t="s">
        <v>813</v>
      </c>
      <c r="D595" t="s">
        <v>948</v>
      </c>
      <c r="E595" t="s">
        <v>55</v>
      </c>
      <c r="F595" s="5">
        <v>0.83</v>
      </c>
      <c r="G595" s="9">
        <v>0.1</v>
      </c>
      <c r="H595" s="6">
        <f>G595*100</f>
        <v>10</v>
      </c>
      <c r="I595" t="s">
        <v>9727</v>
      </c>
      <c r="J595" t="s">
        <v>10765</v>
      </c>
      <c r="K595">
        <v>41</v>
      </c>
      <c r="L595">
        <v>41</v>
      </c>
      <c r="M595">
        <f>(F595*(1+0.05))</f>
        <v>0.87149999999999994</v>
      </c>
      <c r="N595">
        <f>IFERROR(ROUND(( (-1.208*LN(L595) + 7.5474 + 4.6991*(2.71828^(-0.009*L595)) + 0.0001*L595*L595 - 0.0432*L595 + 4.7166)/3),2), " ")</f>
        <v>3.14</v>
      </c>
      <c r="O595">
        <f>IFERROR(MAX(MIN(ROUND(N595*(Q595/P595),2),4.5),1.9)," ")</f>
        <v>2.96</v>
      </c>
      <c r="P595">
        <f>13.098*F595^-1.237</f>
        <v>16.493217487248028</v>
      </c>
      <c r="Q595">
        <f>13.098*M595^-1.237</f>
        <v>15.527238464598444</v>
      </c>
      <c r="R595" s="5">
        <f>IFERROR(ROUND(MAX(MIN((-105.4*LN(O595) + 163.83),95),10),0)," ")</f>
        <v>49</v>
      </c>
      <c r="S595" s="5" t="str">
        <f>IFERROR(CONCATENATE("(",R595,",",ROUND((1.2*W595),2),")")," ")</f>
        <v>(49,1.04)</v>
      </c>
      <c r="T595">
        <f>R595-L595</f>
        <v>8</v>
      </c>
      <c r="U595" s="7" t="str">
        <f>IF((AND(T595=0,H595&gt;=L595)),"Don’t change bids","OK")</f>
        <v>OK</v>
      </c>
      <c r="V595" t="e">
        <f>IF((MATCH(F595,W595,0)),"Same","Diff")</f>
        <v>#N/A</v>
      </c>
      <c r="W595" s="5">
        <f>ROUND(M595,2)</f>
        <v>0.87</v>
      </c>
      <c r="X595" s="5">
        <v>0.87</v>
      </c>
    </row>
    <row r="596" spans="1:24" x14ac:dyDescent="0.25">
      <c r="A596" t="s">
        <v>24</v>
      </c>
      <c r="B596" t="s">
        <v>955</v>
      </c>
      <c r="C596" t="s">
        <v>813</v>
      </c>
      <c r="D596" t="s">
        <v>948</v>
      </c>
      <c r="E596" t="s">
        <v>55</v>
      </c>
      <c r="F596" s="5">
        <v>0.83</v>
      </c>
      <c r="G596" s="9">
        <v>0.1</v>
      </c>
      <c r="H596" s="6">
        <f>G596*100</f>
        <v>10</v>
      </c>
      <c r="I596" t="s">
        <v>9727</v>
      </c>
      <c r="J596" t="s">
        <v>10765</v>
      </c>
      <c r="K596">
        <v>41</v>
      </c>
      <c r="L596">
        <v>41</v>
      </c>
      <c r="M596">
        <f>(F596*(1+0.05))</f>
        <v>0.87149999999999994</v>
      </c>
      <c r="N596">
        <f>IFERROR(ROUND(( (-1.208*LN(L596) + 7.5474 + 4.6991*(2.71828^(-0.009*L596)) + 0.0001*L596*L596 - 0.0432*L596 + 4.7166)/3),2), " ")</f>
        <v>3.14</v>
      </c>
      <c r="O596">
        <f>IFERROR(MAX(MIN(ROUND(N596*(Q596/P596),2),4.5),1.9)," ")</f>
        <v>2.96</v>
      </c>
      <c r="P596">
        <f>13.098*F596^-1.237</f>
        <v>16.493217487248028</v>
      </c>
      <c r="Q596">
        <f>13.098*M596^-1.237</f>
        <v>15.527238464598444</v>
      </c>
      <c r="R596" s="5">
        <f>IFERROR(ROUND(MAX(MIN((-105.4*LN(O596) + 163.83),95),10),0)," ")</f>
        <v>49</v>
      </c>
      <c r="S596" s="5" t="str">
        <f>IFERROR(CONCATENATE("(",R596,",",ROUND((1.2*W596),2),")")," ")</f>
        <v>(49,1.04)</v>
      </c>
      <c r="T596">
        <f>R596-L596</f>
        <v>8</v>
      </c>
      <c r="U596" s="7" t="str">
        <f>IF((AND(T596=0,H596&gt;=L596)),"Don’t change bids","OK")</f>
        <v>OK</v>
      </c>
      <c r="V596" t="e">
        <f>IF((MATCH(F596,W596,0)),"Same","Diff")</f>
        <v>#N/A</v>
      </c>
      <c r="W596" s="5">
        <f>ROUND(M596,2)</f>
        <v>0.87</v>
      </c>
      <c r="X596" s="5">
        <v>0.87</v>
      </c>
    </row>
    <row r="597" spans="1:24" x14ac:dyDescent="0.25">
      <c r="A597" t="s">
        <v>24</v>
      </c>
      <c r="B597" t="s">
        <v>956</v>
      </c>
      <c r="C597" t="s">
        <v>813</v>
      </c>
      <c r="D597" t="s">
        <v>948</v>
      </c>
      <c r="E597" t="s">
        <v>55</v>
      </c>
      <c r="F597" s="5">
        <v>0.83</v>
      </c>
      <c r="G597" s="9">
        <v>0.1</v>
      </c>
      <c r="H597" s="6">
        <f>G597*100</f>
        <v>10</v>
      </c>
      <c r="I597" t="s">
        <v>9727</v>
      </c>
      <c r="J597" t="s">
        <v>10765</v>
      </c>
      <c r="K597">
        <v>41</v>
      </c>
      <c r="L597">
        <v>41</v>
      </c>
      <c r="M597">
        <f>(F597*(1+0.05))</f>
        <v>0.87149999999999994</v>
      </c>
      <c r="N597">
        <f>IFERROR(ROUND(( (-1.208*LN(L597) + 7.5474 + 4.6991*(2.71828^(-0.009*L597)) + 0.0001*L597*L597 - 0.0432*L597 + 4.7166)/3),2), " ")</f>
        <v>3.14</v>
      </c>
      <c r="O597">
        <f>IFERROR(MAX(MIN(ROUND(N597*(Q597/P597),2),4.5),1.9)," ")</f>
        <v>2.96</v>
      </c>
      <c r="P597">
        <f>13.098*F597^-1.237</f>
        <v>16.493217487248028</v>
      </c>
      <c r="Q597">
        <f>13.098*M597^-1.237</f>
        <v>15.527238464598444</v>
      </c>
      <c r="R597" s="5">
        <f>IFERROR(ROUND(MAX(MIN((-105.4*LN(O597) + 163.83),95),10),0)," ")</f>
        <v>49</v>
      </c>
      <c r="S597" s="5" t="str">
        <f>IFERROR(CONCATENATE("(",R597,",",ROUND((1.2*W597),2),")")," ")</f>
        <v>(49,1.04)</v>
      </c>
      <c r="T597">
        <f>R597-L597</f>
        <v>8</v>
      </c>
      <c r="U597" s="7" t="str">
        <f>IF((AND(T597=0,H597&gt;=L597)),"Don’t change bids","OK")</f>
        <v>OK</v>
      </c>
      <c r="V597" t="e">
        <f>IF((MATCH(F597,W597,0)),"Same","Diff")</f>
        <v>#N/A</v>
      </c>
      <c r="W597" s="5">
        <f>ROUND(M597,2)</f>
        <v>0.87</v>
      </c>
      <c r="X597" s="5">
        <v>0.87</v>
      </c>
    </row>
    <row r="598" spans="1:24" x14ac:dyDescent="0.25">
      <c r="A598" t="s">
        <v>24</v>
      </c>
      <c r="B598" t="s">
        <v>957</v>
      </c>
      <c r="C598" t="s">
        <v>813</v>
      </c>
      <c r="D598" t="s">
        <v>948</v>
      </c>
      <c r="E598" t="s">
        <v>55</v>
      </c>
      <c r="F598" s="5">
        <v>0.83</v>
      </c>
      <c r="G598" s="9">
        <v>0.1</v>
      </c>
      <c r="H598" s="6">
        <f>G598*100</f>
        <v>10</v>
      </c>
      <c r="I598" t="s">
        <v>9727</v>
      </c>
      <c r="J598" t="s">
        <v>10765</v>
      </c>
      <c r="K598">
        <v>41</v>
      </c>
      <c r="L598">
        <v>41</v>
      </c>
      <c r="M598">
        <f>(F598*(1+0.05))</f>
        <v>0.87149999999999994</v>
      </c>
      <c r="N598">
        <f>IFERROR(ROUND(( (-1.208*LN(L598) + 7.5474 + 4.6991*(2.71828^(-0.009*L598)) + 0.0001*L598*L598 - 0.0432*L598 + 4.7166)/3),2), " ")</f>
        <v>3.14</v>
      </c>
      <c r="O598">
        <f>IFERROR(MAX(MIN(ROUND(N598*(Q598/P598),2),4.5),1.9)," ")</f>
        <v>2.96</v>
      </c>
      <c r="P598">
        <f>13.098*F598^-1.237</f>
        <v>16.493217487248028</v>
      </c>
      <c r="Q598">
        <f>13.098*M598^-1.237</f>
        <v>15.527238464598444</v>
      </c>
      <c r="R598" s="5">
        <f>IFERROR(ROUND(MAX(MIN((-105.4*LN(O598) + 163.83),95),10),0)," ")</f>
        <v>49</v>
      </c>
      <c r="S598" s="5" t="str">
        <f>IFERROR(CONCATENATE("(",R598,",",ROUND((1.2*W598),2),")")," ")</f>
        <v>(49,1.04)</v>
      </c>
      <c r="T598">
        <f>R598-L598</f>
        <v>8</v>
      </c>
      <c r="U598" s="7" t="str">
        <f>IF((AND(T598=0,H598&gt;=L598)),"Don’t change bids","OK")</f>
        <v>OK</v>
      </c>
      <c r="V598" t="e">
        <f>IF((MATCH(F598,W598,0)),"Same","Diff")</f>
        <v>#N/A</v>
      </c>
      <c r="W598" s="5">
        <f>ROUND(M598,2)</f>
        <v>0.87</v>
      </c>
      <c r="X598" s="5">
        <v>0.87</v>
      </c>
    </row>
    <row r="599" spans="1:24" x14ac:dyDescent="0.25">
      <c r="A599" t="s">
        <v>24</v>
      </c>
      <c r="B599" t="s">
        <v>958</v>
      </c>
      <c r="C599" t="s">
        <v>813</v>
      </c>
      <c r="D599" t="s">
        <v>948</v>
      </c>
      <c r="E599" t="s">
        <v>55</v>
      </c>
      <c r="F599" s="5">
        <v>0.83</v>
      </c>
      <c r="G599" s="9">
        <v>0.1</v>
      </c>
      <c r="H599" s="6">
        <f>G599*100</f>
        <v>10</v>
      </c>
      <c r="I599" t="s">
        <v>9727</v>
      </c>
      <c r="J599" t="s">
        <v>10765</v>
      </c>
      <c r="K599">
        <v>41</v>
      </c>
      <c r="L599">
        <v>41</v>
      </c>
      <c r="M599">
        <f>(F599*(1+0.05))</f>
        <v>0.87149999999999994</v>
      </c>
      <c r="N599">
        <f>IFERROR(ROUND(( (-1.208*LN(L599) + 7.5474 + 4.6991*(2.71828^(-0.009*L599)) + 0.0001*L599*L599 - 0.0432*L599 + 4.7166)/3),2), " ")</f>
        <v>3.14</v>
      </c>
      <c r="O599">
        <f>IFERROR(MAX(MIN(ROUND(N599*(Q599/P599),2),4.5),1.9)," ")</f>
        <v>2.96</v>
      </c>
      <c r="P599">
        <f>13.098*F599^-1.237</f>
        <v>16.493217487248028</v>
      </c>
      <c r="Q599">
        <f>13.098*M599^-1.237</f>
        <v>15.527238464598444</v>
      </c>
      <c r="R599" s="5">
        <f>IFERROR(ROUND(MAX(MIN((-105.4*LN(O599) + 163.83),95),10),0)," ")</f>
        <v>49</v>
      </c>
      <c r="S599" s="5" t="str">
        <f>IFERROR(CONCATENATE("(",R599,",",ROUND((1.2*W599),2),")")," ")</f>
        <v>(49,1.04)</v>
      </c>
      <c r="T599">
        <f>R599-L599</f>
        <v>8</v>
      </c>
      <c r="U599" s="7" t="str">
        <f>IF((AND(T599=0,H599&gt;=L599)),"Don’t change bids","OK")</f>
        <v>OK</v>
      </c>
      <c r="V599" t="e">
        <f>IF((MATCH(F599,W599,0)),"Same","Diff")</f>
        <v>#N/A</v>
      </c>
      <c r="W599" s="5">
        <f>ROUND(M599,2)</f>
        <v>0.87</v>
      </c>
      <c r="X599" s="5">
        <v>0.87</v>
      </c>
    </row>
    <row r="600" spans="1:24" x14ac:dyDescent="0.25">
      <c r="A600" t="s">
        <v>24</v>
      </c>
      <c r="B600" t="s">
        <v>959</v>
      </c>
      <c r="C600" t="s">
        <v>813</v>
      </c>
      <c r="D600" t="s">
        <v>960</v>
      </c>
      <c r="E600" t="s">
        <v>961</v>
      </c>
      <c r="F600" s="5">
        <v>3.22</v>
      </c>
      <c r="G600" s="9">
        <v>0.1</v>
      </c>
      <c r="H600" s="6">
        <f>G600*100</f>
        <v>10</v>
      </c>
      <c r="I600" t="s">
        <v>9758</v>
      </c>
      <c r="J600" t="s">
        <v>10765</v>
      </c>
      <c r="K600">
        <v>41</v>
      </c>
      <c r="L600">
        <v>41</v>
      </c>
      <c r="M600">
        <f>(F600*(1+0.05))</f>
        <v>3.3810000000000002</v>
      </c>
      <c r="N600">
        <f>IFERROR(ROUND(( (-1.208*LN(L600) + 7.5474 + 4.6991*(2.71828^(-0.009*L600)) + 0.0001*L600*L600 - 0.0432*L600 + 4.7166)/3),2), " ")</f>
        <v>3.14</v>
      </c>
      <c r="O600">
        <f>IFERROR(MAX(MIN(ROUND(N600*(Q600/P600),2),4.5),1.9)," ")</f>
        <v>2.96</v>
      </c>
      <c r="P600">
        <f>13.098*F600^-1.237</f>
        <v>3.0830975973648385</v>
      </c>
      <c r="Q600">
        <f>13.098*M600^-1.237</f>
        <v>2.9025259407951958</v>
      </c>
      <c r="R600" s="5">
        <f>IFERROR(ROUND(MAX(MIN((-105.4*LN(O600) + 163.83),95),10),0)," ")</f>
        <v>49</v>
      </c>
      <c r="S600" s="5" t="str">
        <f>IFERROR(CONCATENATE("(",R600,",",ROUND((1.2*W600),2),")")," ")</f>
        <v>(49,4.06)</v>
      </c>
      <c r="T600">
        <f>R600-L600</f>
        <v>8</v>
      </c>
      <c r="U600" s="7" t="str">
        <f>IF((AND(T600=0,H600&gt;=L600)),"Don’t change bids","OK")</f>
        <v>OK</v>
      </c>
      <c r="V600" t="e">
        <f>IF((MATCH(F600,W600,0)),"Same","Diff")</f>
        <v>#N/A</v>
      </c>
      <c r="W600" s="5">
        <f>ROUND(M600,2)</f>
        <v>3.38</v>
      </c>
      <c r="X600" s="5">
        <v>3.38</v>
      </c>
    </row>
    <row r="601" spans="1:24" x14ac:dyDescent="0.25">
      <c r="A601" t="s">
        <v>24</v>
      </c>
      <c r="B601" t="s">
        <v>962</v>
      </c>
      <c r="C601" t="s">
        <v>813</v>
      </c>
      <c r="D601" t="s">
        <v>960</v>
      </c>
      <c r="E601" t="s">
        <v>963</v>
      </c>
      <c r="F601" s="5">
        <v>0.88</v>
      </c>
      <c r="G601" s="9">
        <v>0.1</v>
      </c>
      <c r="H601" s="6">
        <f>G601*100</f>
        <v>10</v>
      </c>
      <c r="I601" t="s">
        <v>9759</v>
      </c>
      <c r="J601" t="s">
        <v>10765</v>
      </c>
      <c r="K601">
        <v>41</v>
      </c>
      <c r="L601">
        <v>41</v>
      </c>
      <c r="M601">
        <f>(F601*(1+0.05))</f>
        <v>0.92400000000000004</v>
      </c>
      <c r="N601">
        <f>IFERROR(ROUND(( (-1.208*LN(L601) + 7.5474 + 4.6991*(2.71828^(-0.009*L601)) + 0.0001*L601*L601 - 0.0432*L601 + 4.7166)/3),2), " ")</f>
        <v>3.14</v>
      </c>
      <c r="O601">
        <f>IFERROR(MAX(MIN(ROUND(N601*(Q601/P601),2),4.5),1.9)," ")</f>
        <v>2.96</v>
      </c>
      <c r="P601">
        <f>13.098*F601^-1.237</f>
        <v>15.341927306960731</v>
      </c>
      <c r="Q601">
        <f>13.098*M601^-1.237</f>
        <v>14.443377345014417</v>
      </c>
      <c r="R601" s="5">
        <f>IFERROR(ROUND(MAX(MIN((-105.4*LN(O601) + 163.83),95),10),0)," ")</f>
        <v>49</v>
      </c>
      <c r="S601" s="5" t="str">
        <f>IFERROR(CONCATENATE("(",R601,",",ROUND((1.2*W601),2),")")," ")</f>
        <v>(49,1.1)</v>
      </c>
      <c r="T601">
        <f>R601-L601</f>
        <v>8</v>
      </c>
      <c r="U601" s="7" t="str">
        <f>IF((AND(T601=0,H601&gt;=L601)),"Don’t change bids","OK")</f>
        <v>OK</v>
      </c>
      <c r="V601" t="e">
        <f>IF((MATCH(F601,W601,0)),"Same","Diff")</f>
        <v>#N/A</v>
      </c>
      <c r="W601" s="5">
        <f>ROUND(M601,2)</f>
        <v>0.92</v>
      </c>
      <c r="X601" s="5">
        <v>0.92</v>
      </c>
    </row>
    <row r="602" spans="1:24" x14ac:dyDescent="0.25">
      <c r="A602" t="s">
        <v>24</v>
      </c>
      <c r="B602" t="s">
        <v>964</v>
      </c>
      <c r="C602" t="s">
        <v>813</v>
      </c>
      <c r="D602" t="s">
        <v>960</v>
      </c>
      <c r="E602" t="s">
        <v>965</v>
      </c>
      <c r="F602" s="5">
        <v>1.17</v>
      </c>
      <c r="G602" s="9">
        <v>0.1</v>
      </c>
      <c r="H602" s="6">
        <f>G602*100</f>
        <v>10</v>
      </c>
      <c r="I602" t="s">
        <v>9760</v>
      </c>
      <c r="J602" t="s">
        <v>10765</v>
      </c>
      <c r="K602">
        <v>41</v>
      </c>
      <c r="L602">
        <v>41</v>
      </c>
      <c r="M602">
        <f>(F602*(1+0.05))</f>
        <v>1.2284999999999999</v>
      </c>
      <c r="N602">
        <f>IFERROR(ROUND(( (-1.208*LN(L602) + 7.5474 + 4.6991*(2.71828^(-0.009*L602)) + 0.0001*L602*L602 - 0.0432*L602 + 4.7166)/3),2), " ")</f>
        <v>3.14</v>
      </c>
      <c r="O602">
        <f>IFERROR(MAX(MIN(ROUND(N602*(Q602/P602),2),4.5),1.9)," ")</f>
        <v>2.96</v>
      </c>
      <c r="P602">
        <f>13.098*F602^-1.237</f>
        <v>10.78596669939029</v>
      </c>
      <c r="Q602">
        <f>13.098*M602^-1.237</f>
        <v>10.154251415294654</v>
      </c>
      <c r="R602" s="5">
        <f>IFERROR(ROUND(MAX(MIN((-105.4*LN(O602) + 163.83),95),10),0)," ")</f>
        <v>49</v>
      </c>
      <c r="S602" s="5" t="str">
        <f>IFERROR(CONCATENATE("(",R602,",",ROUND((1.2*W602),2),")")," ")</f>
        <v>(49,1.48)</v>
      </c>
      <c r="T602">
        <f>R602-L602</f>
        <v>8</v>
      </c>
      <c r="U602" s="7" t="str">
        <f>IF((AND(T602=0,H602&gt;=L602)),"Don’t change bids","OK")</f>
        <v>OK</v>
      </c>
      <c r="V602" t="e">
        <f>IF((MATCH(F602,W602,0)),"Same","Diff")</f>
        <v>#N/A</v>
      </c>
      <c r="W602" s="5">
        <f>ROUND(M602,2)</f>
        <v>1.23</v>
      </c>
      <c r="X602" s="5">
        <v>1.23</v>
      </c>
    </row>
    <row r="603" spans="1:24" x14ac:dyDescent="0.25">
      <c r="A603" t="s">
        <v>24</v>
      </c>
      <c r="B603" t="s">
        <v>966</v>
      </c>
      <c r="C603" t="s">
        <v>813</v>
      </c>
      <c r="D603" t="s">
        <v>967</v>
      </c>
      <c r="E603" t="s">
        <v>833</v>
      </c>
      <c r="F603" s="5">
        <v>1.1599999999999999</v>
      </c>
      <c r="G603" s="9">
        <v>0.1</v>
      </c>
      <c r="H603" s="6">
        <f>G603*100</f>
        <v>10</v>
      </c>
      <c r="I603" t="s">
        <v>9728</v>
      </c>
      <c r="J603" t="s">
        <v>10765</v>
      </c>
      <c r="K603">
        <v>41</v>
      </c>
      <c r="L603">
        <v>41</v>
      </c>
      <c r="M603">
        <f>(F603*(1+0.05))</f>
        <v>1.218</v>
      </c>
      <c r="N603">
        <f>IFERROR(ROUND(( (-1.208*LN(L603) + 7.5474 + 4.6991*(2.71828^(-0.009*L603)) + 0.0001*L603*L603 - 0.0432*L603 + 4.7166)/3),2), " ")</f>
        <v>3.14</v>
      </c>
      <c r="O603">
        <f>IFERROR(MAX(MIN(ROUND(N603*(Q603/P603),2),4.5),1.9)," ")</f>
        <v>2.96</v>
      </c>
      <c r="P603">
        <f>13.098*F603^-1.237</f>
        <v>10.901103258231233</v>
      </c>
      <c r="Q603">
        <f>13.098*M603^-1.237</f>
        <v>10.26264462641303</v>
      </c>
      <c r="R603" s="5">
        <f>IFERROR(ROUND(MAX(MIN((-105.4*LN(O603) + 163.83),95),10),0)," ")</f>
        <v>49</v>
      </c>
      <c r="S603" s="5" t="str">
        <f>IFERROR(CONCATENATE("(",R603,",",ROUND((1.2*W603),2),")")," ")</f>
        <v>(49,1.46)</v>
      </c>
      <c r="T603">
        <f>R603-L603</f>
        <v>8</v>
      </c>
      <c r="U603" s="7" t="str">
        <f>IF((AND(T603=0,H603&gt;=L603)),"Don’t change bids","OK")</f>
        <v>OK</v>
      </c>
      <c r="V603" t="e">
        <f>IF((MATCH(F603,W603,0)),"Same","Diff")</f>
        <v>#N/A</v>
      </c>
      <c r="W603" s="5">
        <f>ROUND(M603,2)</f>
        <v>1.22</v>
      </c>
      <c r="X603" s="5">
        <v>1.22</v>
      </c>
    </row>
    <row r="604" spans="1:24" x14ac:dyDescent="0.25">
      <c r="A604" t="s">
        <v>24</v>
      </c>
      <c r="B604" t="s">
        <v>968</v>
      </c>
      <c r="C604" t="s">
        <v>813</v>
      </c>
      <c r="D604" t="s">
        <v>969</v>
      </c>
      <c r="E604" t="s">
        <v>970</v>
      </c>
      <c r="F604" s="5">
        <v>5.46</v>
      </c>
      <c r="G604" s="9">
        <v>0.1</v>
      </c>
      <c r="H604" s="6">
        <f>G604*100</f>
        <v>10</v>
      </c>
      <c r="I604" t="s">
        <v>9761</v>
      </c>
      <c r="J604" t="s">
        <v>10765</v>
      </c>
      <c r="K604">
        <v>41</v>
      </c>
      <c r="L604">
        <v>41</v>
      </c>
      <c r="M604">
        <f>(F604*(1+0.05))</f>
        <v>5.7330000000000005</v>
      </c>
      <c r="N604">
        <f>IFERROR(ROUND(( (-1.208*LN(L604) + 7.5474 + 4.6991*(2.71828^(-0.009*L604)) + 0.0001*L604*L604 - 0.0432*L604 + 4.7166)/3),2), " ")</f>
        <v>3.14</v>
      </c>
      <c r="O604">
        <f>IFERROR(MAX(MIN(ROUND(N604*(Q604/P604),2),4.5),1.9)," ")</f>
        <v>2.96</v>
      </c>
      <c r="P604">
        <f>13.098*F604^-1.237</f>
        <v>1.6043447116487219</v>
      </c>
      <c r="Q604">
        <f>13.098*M604^-1.237</f>
        <v>1.5103810361105989</v>
      </c>
      <c r="R604" s="5">
        <f>IFERROR(ROUND(MAX(MIN((-105.4*LN(O604) + 163.83),95),10),0)," ")</f>
        <v>49</v>
      </c>
      <c r="S604" s="5" t="str">
        <f>IFERROR(CONCATENATE("(",R604,",",ROUND((1.2*W604),2),")")," ")</f>
        <v>(49,6.88)</v>
      </c>
      <c r="T604">
        <f>R604-L604</f>
        <v>8</v>
      </c>
      <c r="U604" s="7" t="str">
        <f>IF((AND(T604=0,H604&gt;=L604)),"Don’t change bids","OK")</f>
        <v>OK</v>
      </c>
      <c r="V604" t="e">
        <f>IF((MATCH(F604,W604,0)),"Same","Diff")</f>
        <v>#N/A</v>
      </c>
      <c r="W604" s="5">
        <f>ROUND(M604,2)</f>
        <v>5.73</v>
      </c>
      <c r="X604" s="5">
        <v>5.73</v>
      </c>
    </row>
    <row r="605" spans="1:24" x14ac:dyDescent="0.25">
      <c r="A605" t="s">
        <v>24</v>
      </c>
      <c r="B605" t="s">
        <v>971</v>
      </c>
      <c r="C605" t="s">
        <v>813</v>
      </c>
      <c r="D605" t="s">
        <v>972</v>
      </c>
      <c r="E605" t="s">
        <v>973</v>
      </c>
      <c r="F605" s="5">
        <v>2.77</v>
      </c>
      <c r="G605" s="9">
        <v>0.1</v>
      </c>
      <c r="H605" s="6">
        <f>G605*100</f>
        <v>10</v>
      </c>
      <c r="I605" t="s">
        <v>9762</v>
      </c>
      <c r="J605" t="s">
        <v>10765</v>
      </c>
      <c r="K605">
        <v>41</v>
      </c>
      <c r="L605">
        <v>41</v>
      </c>
      <c r="M605">
        <f>(F605*(1+0.05))</f>
        <v>2.9085000000000001</v>
      </c>
      <c r="N605">
        <f>IFERROR(ROUND(( (-1.208*LN(L605) + 7.5474 + 4.6991*(2.71828^(-0.009*L605)) + 0.0001*L605*L605 - 0.0432*L605 + 4.7166)/3),2), " ")</f>
        <v>3.14</v>
      </c>
      <c r="O605">
        <f>IFERROR(MAX(MIN(ROUND(N605*(Q605/P605),2),4.5),1.9)," ")</f>
        <v>2.96</v>
      </c>
      <c r="P605">
        <f>13.098*F605^-1.237</f>
        <v>3.7141335161646141</v>
      </c>
      <c r="Q605">
        <f>13.098*M605^-1.237</f>
        <v>3.4966031848809394</v>
      </c>
      <c r="R605" s="5">
        <f>IFERROR(ROUND(MAX(MIN((-105.4*LN(O605) + 163.83),95),10),0)," ")</f>
        <v>49</v>
      </c>
      <c r="S605" s="5" t="str">
        <f>IFERROR(CONCATENATE("(",R605,",",ROUND((1.2*W605),2),")")," ")</f>
        <v>(49,3.49)</v>
      </c>
      <c r="T605">
        <f>R605-L605</f>
        <v>8</v>
      </c>
      <c r="U605" s="7" t="str">
        <f>IF((AND(T605=0,H605&gt;=L605)),"Don’t change bids","OK")</f>
        <v>OK</v>
      </c>
      <c r="V605" t="e">
        <f>IF((MATCH(F605,W605,0)),"Same","Diff")</f>
        <v>#N/A</v>
      </c>
      <c r="W605" s="5">
        <f>ROUND(M605,2)</f>
        <v>2.91</v>
      </c>
      <c r="X605" s="5">
        <v>2.91</v>
      </c>
    </row>
    <row r="606" spans="1:24" x14ac:dyDescent="0.25">
      <c r="A606" t="s">
        <v>24</v>
      </c>
      <c r="B606" t="s">
        <v>974</v>
      </c>
      <c r="C606" t="s">
        <v>813</v>
      </c>
      <c r="D606" t="s">
        <v>975</v>
      </c>
      <c r="E606" t="s">
        <v>55</v>
      </c>
      <c r="F606" s="5">
        <v>0.83</v>
      </c>
      <c r="G606" s="9">
        <v>0.1</v>
      </c>
      <c r="H606" s="6">
        <f>G606*100</f>
        <v>10</v>
      </c>
      <c r="I606" t="s">
        <v>9727</v>
      </c>
      <c r="J606" t="s">
        <v>10765</v>
      </c>
      <c r="K606">
        <v>41</v>
      </c>
      <c r="L606">
        <v>41</v>
      </c>
      <c r="M606">
        <f>(F606*(1+0.05))</f>
        <v>0.87149999999999994</v>
      </c>
      <c r="N606">
        <f>IFERROR(ROUND(( (-1.208*LN(L606) + 7.5474 + 4.6991*(2.71828^(-0.009*L606)) + 0.0001*L606*L606 - 0.0432*L606 + 4.7166)/3),2), " ")</f>
        <v>3.14</v>
      </c>
      <c r="O606">
        <f>IFERROR(MAX(MIN(ROUND(N606*(Q606/P606),2),4.5),1.9)," ")</f>
        <v>2.96</v>
      </c>
      <c r="P606">
        <f>13.098*F606^-1.237</f>
        <v>16.493217487248028</v>
      </c>
      <c r="Q606">
        <f>13.098*M606^-1.237</f>
        <v>15.527238464598444</v>
      </c>
      <c r="R606" s="5">
        <f>IFERROR(ROUND(MAX(MIN((-105.4*LN(O606) + 163.83),95),10),0)," ")</f>
        <v>49</v>
      </c>
      <c r="S606" s="5" t="str">
        <f>IFERROR(CONCATENATE("(",R606,",",ROUND((1.2*W606),2),")")," ")</f>
        <v>(49,1.04)</v>
      </c>
      <c r="T606">
        <f>R606-L606</f>
        <v>8</v>
      </c>
      <c r="U606" s="7" t="str">
        <f>IF((AND(T606=0,H606&gt;=L606)),"Don’t change bids","OK")</f>
        <v>OK</v>
      </c>
      <c r="V606" t="e">
        <f>IF((MATCH(F606,W606,0)),"Same","Diff")</f>
        <v>#N/A</v>
      </c>
      <c r="W606" s="5">
        <f>ROUND(M606,2)</f>
        <v>0.87</v>
      </c>
      <c r="X606" s="5">
        <v>0.87</v>
      </c>
    </row>
    <row r="607" spans="1:24" x14ac:dyDescent="0.25">
      <c r="A607" t="s">
        <v>24</v>
      </c>
      <c r="B607" t="s">
        <v>976</v>
      </c>
      <c r="C607" t="s">
        <v>813</v>
      </c>
      <c r="D607" t="s">
        <v>975</v>
      </c>
      <c r="E607" t="s">
        <v>55</v>
      </c>
      <c r="F607" s="5">
        <v>0.83</v>
      </c>
      <c r="G607" s="9">
        <v>0.1</v>
      </c>
      <c r="H607" s="6">
        <f>G607*100</f>
        <v>10</v>
      </c>
      <c r="I607" t="s">
        <v>9727</v>
      </c>
      <c r="J607" t="s">
        <v>10765</v>
      </c>
      <c r="K607">
        <v>41</v>
      </c>
      <c r="L607">
        <v>41</v>
      </c>
      <c r="M607">
        <f>(F607*(1+0.05))</f>
        <v>0.87149999999999994</v>
      </c>
      <c r="N607">
        <f>IFERROR(ROUND(( (-1.208*LN(L607) + 7.5474 + 4.6991*(2.71828^(-0.009*L607)) + 0.0001*L607*L607 - 0.0432*L607 + 4.7166)/3),2), " ")</f>
        <v>3.14</v>
      </c>
      <c r="O607">
        <f>IFERROR(MAX(MIN(ROUND(N607*(Q607/P607),2),4.5),1.9)," ")</f>
        <v>2.96</v>
      </c>
      <c r="P607">
        <f>13.098*F607^-1.237</f>
        <v>16.493217487248028</v>
      </c>
      <c r="Q607">
        <f>13.098*M607^-1.237</f>
        <v>15.527238464598444</v>
      </c>
      <c r="R607" s="5">
        <f>IFERROR(ROUND(MAX(MIN((-105.4*LN(O607) + 163.83),95),10),0)," ")</f>
        <v>49</v>
      </c>
      <c r="S607" s="5" t="str">
        <f>IFERROR(CONCATENATE("(",R607,",",ROUND((1.2*W607),2),")")," ")</f>
        <v>(49,1.04)</v>
      </c>
      <c r="T607">
        <f>R607-L607</f>
        <v>8</v>
      </c>
      <c r="U607" s="7" t="str">
        <f>IF((AND(T607=0,H607&gt;=L607)),"Don’t change bids","OK")</f>
        <v>OK</v>
      </c>
      <c r="V607" t="e">
        <f>IF((MATCH(F607,W607,0)),"Same","Diff")</f>
        <v>#N/A</v>
      </c>
      <c r="W607" s="5">
        <f>ROUND(M607,2)</f>
        <v>0.87</v>
      </c>
      <c r="X607" s="5">
        <v>0.87</v>
      </c>
    </row>
    <row r="608" spans="1:24" x14ac:dyDescent="0.25">
      <c r="A608" t="s">
        <v>24</v>
      </c>
      <c r="B608" t="s">
        <v>977</v>
      </c>
      <c r="C608" t="s">
        <v>813</v>
      </c>
      <c r="D608" t="s">
        <v>975</v>
      </c>
      <c r="E608" t="s">
        <v>55</v>
      </c>
      <c r="F608" s="5">
        <v>0.83</v>
      </c>
      <c r="G608" s="9">
        <v>0.1</v>
      </c>
      <c r="H608" s="6">
        <f>G608*100</f>
        <v>10</v>
      </c>
      <c r="I608" t="s">
        <v>9727</v>
      </c>
      <c r="J608" t="s">
        <v>10765</v>
      </c>
      <c r="K608">
        <v>41</v>
      </c>
      <c r="L608">
        <v>41</v>
      </c>
      <c r="M608">
        <f>(F608*(1+0.05))</f>
        <v>0.87149999999999994</v>
      </c>
      <c r="N608">
        <f>IFERROR(ROUND(( (-1.208*LN(L608) + 7.5474 + 4.6991*(2.71828^(-0.009*L608)) + 0.0001*L608*L608 - 0.0432*L608 + 4.7166)/3),2), " ")</f>
        <v>3.14</v>
      </c>
      <c r="O608">
        <f>IFERROR(MAX(MIN(ROUND(N608*(Q608/P608),2),4.5),1.9)," ")</f>
        <v>2.96</v>
      </c>
      <c r="P608">
        <f>13.098*F608^-1.237</f>
        <v>16.493217487248028</v>
      </c>
      <c r="Q608">
        <f>13.098*M608^-1.237</f>
        <v>15.527238464598444</v>
      </c>
      <c r="R608" s="5">
        <f>IFERROR(ROUND(MAX(MIN((-105.4*LN(O608) + 163.83),95),10),0)," ")</f>
        <v>49</v>
      </c>
      <c r="S608" s="5" t="str">
        <f>IFERROR(CONCATENATE("(",R608,",",ROUND((1.2*W608),2),")")," ")</f>
        <v>(49,1.04)</v>
      </c>
      <c r="T608">
        <f>R608-L608</f>
        <v>8</v>
      </c>
      <c r="U608" s="7" t="str">
        <f>IF((AND(T608=0,H608&gt;=L608)),"Don’t change bids","OK")</f>
        <v>OK</v>
      </c>
      <c r="V608" t="e">
        <f>IF((MATCH(F608,W608,0)),"Same","Diff")</f>
        <v>#N/A</v>
      </c>
      <c r="W608" s="5">
        <f>ROUND(M608,2)</f>
        <v>0.87</v>
      </c>
      <c r="X608" s="5">
        <v>0.87</v>
      </c>
    </row>
    <row r="609" spans="1:24" x14ac:dyDescent="0.25">
      <c r="A609" t="s">
        <v>24</v>
      </c>
      <c r="B609" t="s">
        <v>978</v>
      </c>
      <c r="C609" t="s">
        <v>813</v>
      </c>
      <c r="D609" t="s">
        <v>975</v>
      </c>
      <c r="E609" t="s">
        <v>55</v>
      </c>
      <c r="F609" s="5">
        <v>0.83</v>
      </c>
      <c r="G609" s="9">
        <v>0.1</v>
      </c>
      <c r="H609" s="6">
        <f>G609*100</f>
        <v>10</v>
      </c>
      <c r="I609" t="s">
        <v>9727</v>
      </c>
      <c r="J609" t="s">
        <v>10765</v>
      </c>
      <c r="K609">
        <v>41</v>
      </c>
      <c r="L609">
        <v>41</v>
      </c>
      <c r="M609">
        <f>(F609*(1+0.05))</f>
        <v>0.87149999999999994</v>
      </c>
      <c r="N609">
        <f>IFERROR(ROUND(( (-1.208*LN(L609) + 7.5474 + 4.6991*(2.71828^(-0.009*L609)) + 0.0001*L609*L609 - 0.0432*L609 + 4.7166)/3),2), " ")</f>
        <v>3.14</v>
      </c>
      <c r="O609">
        <f>IFERROR(MAX(MIN(ROUND(N609*(Q609/P609),2),4.5),1.9)," ")</f>
        <v>2.96</v>
      </c>
      <c r="P609">
        <f>13.098*F609^-1.237</f>
        <v>16.493217487248028</v>
      </c>
      <c r="Q609">
        <f>13.098*M609^-1.237</f>
        <v>15.527238464598444</v>
      </c>
      <c r="R609" s="5">
        <f>IFERROR(ROUND(MAX(MIN((-105.4*LN(O609) + 163.83),95),10),0)," ")</f>
        <v>49</v>
      </c>
      <c r="S609" s="5" t="str">
        <f>IFERROR(CONCATENATE("(",R609,",",ROUND((1.2*W609),2),")")," ")</f>
        <v>(49,1.04)</v>
      </c>
      <c r="T609">
        <f>R609-L609</f>
        <v>8</v>
      </c>
      <c r="U609" s="7" t="str">
        <f>IF((AND(T609=0,H609&gt;=L609)),"Don’t change bids","OK")</f>
        <v>OK</v>
      </c>
      <c r="V609" t="e">
        <f>IF((MATCH(F609,W609,0)),"Same","Diff")</f>
        <v>#N/A</v>
      </c>
      <c r="W609" s="5">
        <f>ROUND(M609,2)</f>
        <v>0.87</v>
      </c>
      <c r="X609" s="5">
        <v>0.87</v>
      </c>
    </row>
    <row r="610" spans="1:24" x14ac:dyDescent="0.25">
      <c r="A610" t="s">
        <v>24</v>
      </c>
      <c r="B610" t="s">
        <v>979</v>
      </c>
      <c r="C610" t="s">
        <v>813</v>
      </c>
      <c r="D610" t="s">
        <v>975</v>
      </c>
      <c r="E610" t="s">
        <v>55</v>
      </c>
      <c r="F610" s="5">
        <v>0.83</v>
      </c>
      <c r="G610" s="9">
        <v>0.1</v>
      </c>
      <c r="H610" s="6">
        <f>G610*100</f>
        <v>10</v>
      </c>
      <c r="I610" t="s">
        <v>9727</v>
      </c>
      <c r="J610" t="s">
        <v>10765</v>
      </c>
      <c r="K610">
        <v>41</v>
      </c>
      <c r="L610">
        <v>41</v>
      </c>
      <c r="M610">
        <f>(F610*(1+0.05))</f>
        <v>0.87149999999999994</v>
      </c>
      <c r="N610">
        <f>IFERROR(ROUND(( (-1.208*LN(L610) + 7.5474 + 4.6991*(2.71828^(-0.009*L610)) + 0.0001*L610*L610 - 0.0432*L610 + 4.7166)/3),2), " ")</f>
        <v>3.14</v>
      </c>
      <c r="O610">
        <f>IFERROR(MAX(MIN(ROUND(N610*(Q610/P610),2),4.5),1.9)," ")</f>
        <v>2.96</v>
      </c>
      <c r="P610">
        <f>13.098*F610^-1.237</f>
        <v>16.493217487248028</v>
      </c>
      <c r="Q610">
        <f>13.098*M610^-1.237</f>
        <v>15.527238464598444</v>
      </c>
      <c r="R610" s="5">
        <f>IFERROR(ROUND(MAX(MIN((-105.4*LN(O610) + 163.83),95),10),0)," ")</f>
        <v>49</v>
      </c>
      <c r="S610" s="5" t="str">
        <f>IFERROR(CONCATENATE("(",R610,",",ROUND((1.2*W610),2),")")," ")</f>
        <v>(49,1.04)</v>
      </c>
      <c r="T610">
        <f>R610-L610</f>
        <v>8</v>
      </c>
      <c r="U610" s="7" t="str">
        <f>IF((AND(T610=0,H610&gt;=L610)),"Don’t change bids","OK")</f>
        <v>OK</v>
      </c>
      <c r="V610" t="e">
        <f>IF((MATCH(F610,W610,0)),"Same","Diff")</f>
        <v>#N/A</v>
      </c>
      <c r="W610" s="5">
        <f>ROUND(M610,2)</f>
        <v>0.87</v>
      </c>
      <c r="X610" s="5">
        <v>0.87</v>
      </c>
    </row>
    <row r="611" spans="1:24" x14ac:dyDescent="0.25">
      <c r="A611" t="s">
        <v>24</v>
      </c>
      <c r="B611" t="s">
        <v>980</v>
      </c>
      <c r="C611" t="s">
        <v>813</v>
      </c>
      <c r="D611" t="s">
        <v>975</v>
      </c>
      <c r="E611" t="s">
        <v>55</v>
      </c>
      <c r="F611" s="5">
        <v>0.83</v>
      </c>
      <c r="G611" s="9">
        <v>0.1</v>
      </c>
      <c r="H611" s="6">
        <f>G611*100</f>
        <v>10</v>
      </c>
      <c r="I611" t="s">
        <v>9727</v>
      </c>
      <c r="J611" t="s">
        <v>10765</v>
      </c>
      <c r="K611">
        <v>41</v>
      </c>
      <c r="L611">
        <v>41</v>
      </c>
      <c r="M611">
        <f>(F611*(1+0.05))</f>
        <v>0.87149999999999994</v>
      </c>
      <c r="N611">
        <f>IFERROR(ROUND(( (-1.208*LN(L611) + 7.5474 + 4.6991*(2.71828^(-0.009*L611)) + 0.0001*L611*L611 - 0.0432*L611 + 4.7166)/3),2), " ")</f>
        <v>3.14</v>
      </c>
      <c r="O611">
        <f>IFERROR(MAX(MIN(ROUND(N611*(Q611/P611),2),4.5),1.9)," ")</f>
        <v>2.96</v>
      </c>
      <c r="P611">
        <f>13.098*F611^-1.237</f>
        <v>16.493217487248028</v>
      </c>
      <c r="Q611">
        <f>13.098*M611^-1.237</f>
        <v>15.527238464598444</v>
      </c>
      <c r="R611" s="5">
        <f>IFERROR(ROUND(MAX(MIN((-105.4*LN(O611) + 163.83),95),10),0)," ")</f>
        <v>49</v>
      </c>
      <c r="S611" s="5" t="str">
        <f>IFERROR(CONCATENATE("(",R611,",",ROUND((1.2*W611),2),")")," ")</f>
        <v>(49,1.04)</v>
      </c>
      <c r="T611">
        <f>R611-L611</f>
        <v>8</v>
      </c>
      <c r="U611" s="7" t="str">
        <f>IF((AND(T611=0,H611&gt;=L611)),"Don’t change bids","OK")</f>
        <v>OK</v>
      </c>
      <c r="V611" t="e">
        <f>IF((MATCH(F611,W611,0)),"Same","Diff")</f>
        <v>#N/A</v>
      </c>
      <c r="W611" s="5">
        <f>ROUND(M611,2)</f>
        <v>0.87</v>
      </c>
      <c r="X611" s="5">
        <v>0.87</v>
      </c>
    </row>
    <row r="612" spans="1:24" x14ac:dyDescent="0.25">
      <c r="A612" t="s">
        <v>24</v>
      </c>
      <c r="B612" t="s">
        <v>981</v>
      </c>
      <c r="C612" t="s">
        <v>813</v>
      </c>
      <c r="D612" t="s">
        <v>975</v>
      </c>
      <c r="E612" t="s">
        <v>55</v>
      </c>
      <c r="F612" s="5">
        <v>0.83</v>
      </c>
      <c r="G612" s="9">
        <v>0.1</v>
      </c>
      <c r="H612" s="6">
        <f>G612*100</f>
        <v>10</v>
      </c>
      <c r="I612" t="s">
        <v>9727</v>
      </c>
      <c r="J612" t="s">
        <v>10765</v>
      </c>
      <c r="K612">
        <v>41</v>
      </c>
      <c r="L612">
        <v>41</v>
      </c>
      <c r="M612">
        <f>(F612*(1+0.05))</f>
        <v>0.87149999999999994</v>
      </c>
      <c r="N612">
        <f>IFERROR(ROUND(( (-1.208*LN(L612) + 7.5474 + 4.6991*(2.71828^(-0.009*L612)) + 0.0001*L612*L612 - 0.0432*L612 + 4.7166)/3),2), " ")</f>
        <v>3.14</v>
      </c>
      <c r="O612">
        <f>IFERROR(MAX(MIN(ROUND(N612*(Q612/P612),2),4.5),1.9)," ")</f>
        <v>2.96</v>
      </c>
      <c r="P612">
        <f>13.098*F612^-1.237</f>
        <v>16.493217487248028</v>
      </c>
      <c r="Q612">
        <f>13.098*M612^-1.237</f>
        <v>15.527238464598444</v>
      </c>
      <c r="R612" s="5">
        <f>IFERROR(ROUND(MAX(MIN((-105.4*LN(O612) + 163.83),95),10),0)," ")</f>
        <v>49</v>
      </c>
      <c r="S612" s="5" t="str">
        <f>IFERROR(CONCATENATE("(",R612,",",ROUND((1.2*W612),2),")")," ")</f>
        <v>(49,1.04)</v>
      </c>
      <c r="T612">
        <f>R612-L612</f>
        <v>8</v>
      </c>
      <c r="U612" s="7" t="str">
        <f>IF((AND(T612=0,H612&gt;=L612)),"Don’t change bids","OK")</f>
        <v>OK</v>
      </c>
      <c r="V612" t="e">
        <f>IF((MATCH(F612,W612,0)),"Same","Diff")</f>
        <v>#N/A</v>
      </c>
      <c r="W612" s="5">
        <f>ROUND(M612,2)</f>
        <v>0.87</v>
      </c>
      <c r="X612" s="5">
        <v>0.87</v>
      </c>
    </row>
    <row r="613" spans="1:24" x14ac:dyDescent="0.25">
      <c r="A613" t="s">
        <v>24</v>
      </c>
      <c r="B613" t="s">
        <v>982</v>
      </c>
      <c r="C613" t="s">
        <v>813</v>
      </c>
      <c r="D613" t="s">
        <v>975</v>
      </c>
      <c r="E613" t="s">
        <v>55</v>
      </c>
      <c r="F613" s="5">
        <v>0.83</v>
      </c>
      <c r="G613" s="9">
        <v>0.1</v>
      </c>
      <c r="H613" s="6">
        <f>G613*100</f>
        <v>10</v>
      </c>
      <c r="I613" t="s">
        <v>9727</v>
      </c>
      <c r="J613" t="s">
        <v>10765</v>
      </c>
      <c r="K613">
        <v>41</v>
      </c>
      <c r="L613">
        <v>41</v>
      </c>
      <c r="M613">
        <f>(F613*(1+0.05))</f>
        <v>0.87149999999999994</v>
      </c>
      <c r="N613">
        <f>IFERROR(ROUND(( (-1.208*LN(L613) + 7.5474 + 4.6991*(2.71828^(-0.009*L613)) + 0.0001*L613*L613 - 0.0432*L613 + 4.7166)/3),2), " ")</f>
        <v>3.14</v>
      </c>
      <c r="O613">
        <f>IFERROR(MAX(MIN(ROUND(N613*(Q613/P613),2),4.5),1.9)," ")</f>
        <v>2.96</v>
      </c>
      <c r="P613">
        <f>13.098*F613^-1.237</f>
        <v>16.493217487248028</v>
      </c>
      <c r="Q613">
        <f>13.098*M613^-1.237</f>
        <v>15.527238464598444</v>
      </c>
      <c r="R613" s="5">
        <f>IFERROR(ROUND(MAX(MIN((-105.4*LN(O613) + 163.83),95),10),0)," ")</f>
        <v>49</v>
      </c>
      <c r="S613" s="5" t="str">
        <f>IFERROR(CONCATENATE("(",R613,",",ROUND((1.2*W613),2),")")," ")</f>
        <v>(49,1.04)</v>
      </c>
      <c r="T613">
        <f>R613-L613</f>
        <v>8</v>
      </c>
      <c r="U613" s="7" t="str">
        <f>IF((AND(T613=0,H613&gt;=L613)),"Don’t change bids","OK")</f>
        <v>OK</v>
      </c>
      <c r="V613" t="e">
        <f>IF((MATCH(F613,W613,0)),"Same","Diff")</f>
        <v>#N/A</v>
      </c>
      <c r="W613" s="5">
        <f>ROUND(M613,2)</f>
        <v>0.87</v>
      </c>
      <c r="X613" s="5">
        <v>0.87</v>
      </c>
    </row>
    <row r="614" spans="1:24" x14ac:dyDescent="0.25">
      <c r="A614" t="s">
        <v>24</v>
      </c>
      <c r="B614" t="s">
        <v>983</v>
      </c>
      <c r="C614" t="s">
        <v>813</v>
      </c>
      <c r="D614" t="s">
        <v>975</v>
      </c>
      <c r="E614" t="s">
        <v>55</v>
      </c>
      <c r="F614" s="5">
        <v>0.83</v>
      </c>
      <c r="G614" s="9">
        <v>0.1</v>
      </c>
      <c r="H614" s="6">
        <f>G614*100</f>
        <v>10</v>
      </c>
      <c r="I614" t="s">
        <v>9727</v>
      </c>
      <c r="J614" t="s">
        <v>10765</v>
      </c>
      <c r="K614">
        <v>41</v>
      </c>
      <c r="L614">
        <v>41</v>
      </c>
      <c r="M614">
        <f>(F614*(1+0.05))</f>
        <v>0.87149999999999994</v>
      </c>
      <c r="N614">
        <f>IFERROR(ROUND(( (-1.208*LN(L614) + 7.5474 + 4.6991*(2.71828^(-0.009*L614)) + 0.0001*L614*L614 - 0.0432*L614 + 4.7166)/3),2), " ")</f>
        <v>3.14</v>
      </c>
      <c r="O614">
        <f>IFERROR(MAX(MIN(ROUND(N614*(Q614/P614),2),4.5),1.9)," ")</f>
        <v>2.96</v>
      </c>
      <c r="P614">
        <f>13.098*F614^-1.237</f>
        <v>16.493217487248028</v>
      </c>
      <c r="Q614">
        <f>13.098*M614^-1.237</f>
        <v>15.527238464598444</v>
      </c>
      <c r="R614" s="5">
        <f>IFERROR(ROUND(MAX(MIN((-105.4*LN(O614) + 163.83),95),10),0)," ")</f>
        <v>49</v>
      </c>
      <c r="S614" s="5" t="str">
        <f>IFERROR(CONCATENATE("(",R614,",",ROUND((1.2*W614),2),")")," ")</f>
        <v>(49,1.04)</v>
      </c>
      <c r="T614">
        <f>R614-L614</f>
        <v>8</v>
      </c>
      <c r="U614" s="7" t="str">
        <f>IF((AND(T614=0,H614&gt;=L614)),"Don’t change bids","OK")</f>
        <v>OK</v>
      </c>
      <c r="V614" t="e">
        <f>IF((MATCH(F614,W614,0)),"Same","Diff")</f>
        <v>#N/A</v>
      </c>
      <c r="W614" s="5">
        <f>ROUND(M614,2)</f>
        <v>0.87</v>
      </c>
      <c r="X614" s="5">
        <v>0.87</v>
      </c>
    </row>
    <row r="615" spans="1:24" x14ac:dyDescent="0.25">
      <c r="A615" t="s">
        <v>24</v>
      </c>
      <c r="B615" t="s">
        <v>984</v>
      </c>
      <c r="C615" t="s">
        <v>813</v>
      </c>
      <c r="D615" t="s">
        <v>975</v>
      </c>
      <c r="E615" t="s">
        <v>55</v>
      </c>
      <c r="F615" s="5">
        <v>0.83</v>
      </c>
      <c r="G615" s="9">
        <v>0.1</v>
      </c>
      <c r="H615" s="6">
        <f>G615*100</f>
        <v>10</v>
      </c>
      <c r="I615" t="s">
        <v>9727</v>
      </c>
      <c r="J615" t="s">
        <v>10765</v>
      </c>
      <c r="K615">
        <v>41</v>
      </c>
      <c r="L615">
        <v>41</v>
      </c>
      <c r="M615">
        <f>(F615*(1+0.05))</f>
        <v>0.87149999999999994</v>
      </c>
      <c r="N615">
        <f>IFERROR(ROUND(( (-1.208*LN(L615) + 7.5474 + 4.6991*(2.71828^(-0.009*L615)) + 0.0001*L615*L615 - 0.0432*L615 + 4.7166)/3),2), " ")</f>
        <v>3.14</v>
      </c>
      <c r="O615">
        <f>IFERROR(MAX(MIN(ROUND(N615*(Q615/P615),2),4.5),1.9)," ")</f>
        <v>2.96</v>
      </c>
      <c r="P615">
        <f>13.098*F615^-1.237</f>
        <v>16.493217487248028</v>
      </c>
      <c r="Q615">
        <f>13.098*M615^-1.237</f>
        <v>15.527238464598444</v>
      </c>
      <c r="R615" s="5">
        <f>IFERROR(ROUND(MAX(MIN((-105.4*LN(O615) + 163.83),95),10),0)," ")</f>
        <v>49</v>
      </c>
      <c r="S615" s="5" t="str">
        <f>IFERROR(CONCATENATE("(",R615,",",ROUND((1.2*W615),2),")")," ")</f>
        <v>(49,1.04)</v>
      </c>
      <c r="T615">
        <f>R615-L615</f>
        <v>8</v>
      </c>
      <c r="U615" s="7" t="str">
        <f>IF((AND(T615=0,H615&gt;=L615)),"Don’t change bids","OK")</f>
        <v>OK</v>
      </c>
      <c r="V615" t="e">
        <f>IF((MATCH(F615,W615,0)),"Same","Diff")</f>
        <v>#N/A</v>
      </c>
      <c r="W615" s="5">
        <f>ROUND(M615,2)</f>
        <v>0.87</v>
      </c>
      <c r="X615" s="5">
        <v>0.87</v>
      </c>
    </row>
    <row r="616" spans="1:24" x14ac:dyDescent="0.25">
      <c r="A616" t="s">
        <v>24</v>
      </c>
      <c r="B616" t="s">
        <v>985</v>
      </c>
      <c r="C616" t="s">
        <v>813</v>
      </c>
      <c r="D616" t="s">
        <v>975</v>
      </c>
      <c r="E616" t="s">
        <v>55</v>
      </c>
      <c r="F616" s="5">
        <v>0.83</v>
      </c>
      <c r="G616" s="9">
        <v>0.1</v>
      </c>
      <c r="H616" s="6">
        <f>G616*100</f>
        <v>10</v>
      </c>
      <c r="I616" t="s">
        <v>9727</v>
      </c>
      <c r="J616" t="s">
        <v>10765</v>
      </c>
      <c r="K616">
        <v>41</v>
      </c>
      <c r="L616">
        <v>41</v>
      </c>
      <c r="M616">
        <f>(F616*(1+0.05))</f>
        <v>0.87149999999999994</v>
      </c>
      <c r="N616">
        <f>IFERROR(ROUND(( (-1.208*LN(L616) + 7.5474 + 4.6991*(2.71828^(-0.009*L616)) + 0.0001*L616*L616 - 0.0432*L616 + 4.7166)/3),2), " ")</f>
        <v>3.14</v>
      </c>
      <c r="O616">
        <f>IFERROR(MAX(MIN(ROUND(N616*(Q616/P616),2),4.5),1.9)," ")</f>
        <v>2.96</v>
      </c>
      <c r="P616">
        <f>13.098*F616^-1.237</f>
        <v>16.493217487248028</v>
      </c>
      <c r="Q616">
        <f>13.098*M616^-1.237</f>
        <v>15.527238464598444</v>
      </c>
      <c r="R616" s="5">
        <f>IFERROR(ROUND(MAX(MIN((-105.4*LN(O616) + 163.83),95),10),0)," ")</f>
        <v>49</v>
      </c>
      <c r="S616" s="5" t="str">
        <f>IFERROR(CONCATENATE("(",R616,",",ROUND((1.2*W616),2),")")," ")</f>
        <v>(49,1.04)</v>
      </c>
      <c r="T616">
        <f>R616-L616</f>
        <v>8</v>
      </c>
      <c r="U616" s="7" t="str">
        <f>IF((AND(T616=0,H616&gt;=L616)),"Don’t change bids","OK")</f>
        <v>OK</v>
      </c>
      <c r="V616" t="e">
        <f>IF((MATCH(F616,W616,0)),"Same","Diff")</f>
        <v>#N/A</v>
      </c>
      <c r="W616" s="5">
        <f>ROUND(M616,2)</f>
        <v>0.87</v>
      </c>
      <c r="X616" s="5">
        <v>0.87</v>
      </c>
    </row>
    <row r="617" spans="1:24" x14ac:dyDescent="0.25">
      <c r="A617" t="s">
        <v>24</v>
      </c>
      <c r="B617" t="s">
        <v>986</v>
      </c>
      <c r="C617" t="s">
        <v>813</v>
      </c>
      <c r="D617" t="s">
        <v>975</v>
      </c>
      <c r="E617" t="s">
        <v>55</v>
      </c>
      <c r="F617" s="5">
        <v>0.83</v>
      </c>
      <c r="G617" s="9">
        <v>0.1</v>
      </c>
      <c r="H617" s="6">
        <f>G617*100</f>
        <v>10</v>
      </c>
      <c r="I617" t="s">
        <v>9727</v>
      </c>
      <c r="J617" t="s">
        <v>10765</v>
      </c>
      <c r="K617">
        <v>41</v>
      </c>
      <c r="L617">
        <v>41</v>
      </c>
      <c r="M617">
        <f>(F617*(1+0.05))</f>
        <v>0.87149999999999994</v>
      </c>
      <c r="N617">
        <f>IFERROR(ROUND(( (-1.208*LN(L617) + 7.5474 + 4.6991*(2.71828^(-0.009*L617)) + 0.0001*L617*L617 - 0.0432*L617 + 4.7166)/3),2), " ")</f>
        <v>3.14</v>
      </c>
      <c r="O617">
        <f>IFERROR(MAX(MIN(ROUND(N617*(Q617/P617),2),4.5),1.9)," ")</f>
        <v>2.96</v>
      </c>
      <c r="P617">
        <f>13.098*F617^-1.237</f>
        <v>16.493217487248028</v>
      </c>
      <c r="Q617">
        <f>13.098*M617^-1.237</f>
        <v>15.527238464598444</v>
      </c>
      <c r="R617" s="5">
        <f>IFERROR(ROUND(MAX(MIN((-105.4*LN(O617) + 163.83),95),10),0)," ")</f>
        <v>49</v>
      </c>
      <c r="S617" s="5" t="str">
        <f>IFERROR(CONCATENATE("(",R617,",",ROUND((1.2*W617),2),")")," ")</f>
        <v>(49,1.04)</v>
      </c>
      <c r="T617">
        <f>R617-L617</f>
        <v>8</v>
      </c>
      <c r="U617" s="7" t="str">
        <f>IF((AND(T617=0,H617&gt;=L617)),"Don’t change bids","OK")</f>
        <v>OK</v>
      </c>
      <c r="V617" t="e">
        <f>IF((MATCH(F617,W617,0)),"Same","Diff")</f>
        <v>#N/A</v>
      </c>
      <c r="W617" s="5">
        <f>ROUND(M617,2)</f>
        <v>0.87</v>
      </c>
      <c r="X617" s="5">
        <v>0.87</v>
      </c>
    </row>
    <row r="618" spans="1:24" x14ac:dyDescent="0.25">
      <c r="A618" t="s">
        <v>24</v>
      </c>
      <c r="B618" t="s">
        <v>987</v>
      </c>
      <c r="C618" t="s">
        <v>813</v>
      </c>
      <c r="D618" t="s">
        <v>988</v>
      </c>
      <c r="E618" t="s">
        <v>989</v>
      </c>
      <c r="F618" s="5">
        <v>1.88</v>
      </c>
      <c r="G618" s="9">
        <v>0.1</v>
      </c>
      <c r="H618" s="6">
        <f>G618*100</f>
        <v>10</v>
      </c>
      <c r="I618" t="s">
        <v>9763</v>
      </c>
      <c r="J618" t="s">
        <v>10765</v>
      </c>
      <c r="K618">
        <v>41</v>
      </c>
      <c r="L618">
        <v>41</v>
      </c>
      <c r="M618">
        <f>(F618*(1+0.05))</f>
        <v>1.974</v>
      </c>
      <c r="N618">
        <f>IFERROR(ROUND(( (-1.208*LN(L618) + 7.5474 + 4.6991*(2.71828^(-0.009*L618)) + 0.0001*L618*L618 - 0.0432*L618 + 4.7166)/3),2), " ")</f>
        <v>3.14</v>
      </c>
      <c r="O618">
        <f>IFERROR(MAX(MIN(ROUND(N618*(Q618/P618),2),4.5),1.9)," ")</f>
        <v>2.96</v>
      </c>
      <c r="P618">
        <f>13.098*F618^-1.237</f>
        <v>5.9989014382686738</v>
      </c>
      <c r="Q618">
        <f>13.098*M618^-1.237</f>
        <v>5.6475562290764518</v>
      </c>
      <c r="R618" s="5">
        <f>IFERROR(ROUND(MAX(MIN((-105.4*LN(O618) + 163.83),95),10),0)," ")</f>
        <v>49</v>
      </c>
      <c r="S618" s="5" t="str">
        <f>IFERROR(CONCATENATE("(",R618,",",ROUND((1.2*W618),2),")")," ")</f>
        <v>(49,2.36)</v>
      </c>
      <c r="T618">
        <f>R618-L618</f>
        <v>8</v>
      </c>
      <c r="U618" s="7" t="str">
        <f>IF((AND(T618=0,H618&gt;=L618)),"Don’t change bids","OK")</f>
        <v>OK</v>
      </c>
      <c r="V618" t="e">
        <f>IF((MATCH(F618,W618,0)),"Same","Diff")</f>
        <v>#N/A</v>
      </c>
      <c r="W618" s="5">
        <f>ROUND(M618,2)</f>
        <v>1.97</v>
      </c>
      <c r="X618" s="5">
        <v>1.97</v>
      </c>
    </row>
    <row r="619" spans="1:24" x14ac:dyDescent="0.25">
      <c r="A619" t="s">
        <v>24</v>
      </c>
      <c r="B619" t="s">
        <v>990</v>
      </c>
      <c r="C619" t="s">
        <v>813</v>
      </c>
      <c r="D619" t="s">
        <v>991</v>
      </c>
      <c r="E619" t="s">
        <v>114</v>
      </c>
      <c r="F619" s="5">
        <v>1.66</v>
      </c>
      <c r="G619" s="9">
        <v>0.1</v>
      </c>
      <c r="H619" s="6">
        <f>G619*100</f>
        <v>10</v>
      </c>
      <c r="I619" t="s">
        <v>9730</v>
      </c>
      <c r="J619" t="s">
        <v>10765</v>
      </c>
      <c r="K619">
        <v>41</v>
      </c>
      <c r="L619">
        <v>41</v>
      </c>
      <c r="M619">
        <f>(F619*(1+0.05))</f>
        <v>1.7429999999999999</v>
      </c>
      <c r="N619">
        <f>IFERROR(ROUND(( (-1.208*LN(L619) + 7.5474 + 4.6991*(2.71828^(-0.009*L619)) + 0.0001*L619*L619 - 0.0432*L619 + 4.7166)/3),2), " ")</f>
        <v>3.14</v>
      </c>
      <c r="O619">
        <f>IFERROR(MAX(MIN(ROUND(N619*(Q619/P619),2),4.5),1.9)," ")</f>
        <v>2.96</v>
      </c>
      <c r="P619">
        <f>13.098*F619^-1.237</f>
        <v>6.9973126812419091</v>
      </c>
      <c r="Q619">
        <f>13.098*M619^-1.237</f>
        <v>6.5874922644417531</v>
      </c>
      <c r="R619" s="5">
        <f>IFERROR(ROUND(MAX(MIN((-105.4*LN(O619) + 163.83),95),10),0)," ")</f>
        <v>49</v>
      </c>
      <c r="S619" s="5" t="str">
        <f>IFERROR(CONCATENATE("(",R619,",",ROUND((1.2*W619),2),")")," ")</f>
        <v>(49,2.09)</v>
      </c>
      <c r="T619">
        <f>R619-L619</f>
        <v>8</v>
      </c>
      <c r="U619" s="7" t="str">
        <f>IF((AND(T619=0,H619&gt;=L619)),"Don’t change bids","OK")</f>
        <v>OK</v>
      </c>
      <c r="V619" t="e">
        <f>IF((MATCH(F619,W619,0)),"Same","Diff")</f>
        <v>#N/A</v>
      </c>
      <c r="W619" s="5">
        <f>ROUND(M619,2)</f>
        <v>1.74</v>
      </c>
      <c r="X619" s="5">
        <v>1.74</v>
      </c>
    </row>
    <row r="620" spans="1:24" x14ac:dyDescent="0.25">
      <c r="A620" t="s">
        <v>24</v>
      </c>
      <c r="B620" t="s">
        <v>992</v>
      </c>
      <c r="C620" t="s">
        <v>813</v>
      </c>
      <c r="D620" t="s">
        <v>991</v>
      </c>
      <c r="E620" t="s">
        <v>993</v>
      </c>
      <c r="F620" s="5">
        <v>2.4900000000000002</v>
      </c>
      <c r="G620" s="9">
        <v>0.1</v>
      </c>
      <c r="H620" s="6">
        <f>G620*100</f>
        <v>10</v>
      </c>
      <c r="I620" t="s">
        <v>9764</v>
      </c>
      <c r="J620" t="s">
        <v>10765</v>
      </c>
      <c r="K620">
        <v>41</v>
      </c>
      <c r="L620">
        <v>41</v>
      </c>
      <c r="M620">
        <f>(F620*(1+0.05))</f>
        <v>2.6145000000000005</v>
      </c>
      <c r="N620">
        <f>IFERROR(ROUND(( (-1.208*LN(L620) + 7.5474 + 4.6991*(2.71828^(-0.009*L620)) + 0.0001*L620*L620 - 0.0432*L620 + 4.7166)/3),2), " ")</f>
        <v>3.14</v>
      </c>
      <c r="O620">
        <f>IFERROR(MAX(MIN(ROUND(N620*(Q620/P620),2),4.5),1.9)," ")</f>
        <v>2.96</v>
      </c>
      <c r="P620">
        <f>13.098*F620^-1.237</f>
        <v>4.2374676308345638</v>
      </c>
      <c r="Q620">
        <f>13.098*M620^-1.237</f>
        <v>3.9892865319248076</v>
      </c>
      <c r="R620" s="5">
        <f>IFERROR(ROUND(MAX(MIN((-105.4*LN(O620) + 163.83),95),10),0)," ")</f>
        <v>49</v>
      </c>
      <c r="S620" s="5" t="str">
        <f>IFERROR(CONCATENATE("(",R620,",",ROUND((1.2*W620),2),")")," ")</f>
        <v>(49,3.13)</v>
      </c>
      <c r="T620">
        <f>R620-L620</f>
        <v>8</v>
      </c>
      <c r="U620" s="7" t="str">
        <f>IF((AND(T620=0,H620&gt;=L620)),"Don’t change bids","OK")</f>
        <v>OK</v>
      </c>
      <c r="V620" t="e">
        <f>IF((MATCH(F620,W620,0)),"Same","Diff")</f>
        <v>#N/A</v>
      </c>
      <c r="W620" s="5">
        <f>ROUND(M620,2)</f>
        <v>2.61</v>
      </c>
      <c r="X620" s="5">
        <v>2.61</v>
      </c>
    </row>
    <row r="621" spans="1:24" x14ac:dyDescent="0.25">
      <c r="A621" t="s">
        <v>24</v>
      </c>
      <c r="B621" t="s">
        <v>994</v>
      </c>
      <c r="C621" t="s">
        <v>813</v>
      </c>
      <c r="D621" t="s">
        <v>991</v>
      </c>
      <c r="E621" t="s">
        <v>995</v>
      </c>
      <c r="F621" s="5">
        <v>3.26</v>
      </c>
      <c r="G621" s="9">
        <v>0.1</v>
      </c>
      <c r="H621" s="6">
        <f>G621*100</f>
        <v>10</v>
      </c>
      <c r="I621" t="s">
        <v>9765</v>
      </c>
      <c r="J621" t="s">
        <v>10765</v>
      </c>
      <c r="K621">
        <v>41</v>
      </c>
      <c r="L621">
        <v>41</v>
      </c>
      <c r="M621">
        <f>(F621*(1+0.05))</f>
        <v>3.423</v>
      </c>
      <c r="N621">
        <f>IFERROR(ROUND(( (-1.208*LN(L621) + 7.5474 + 4.6991*(2.71828^(-0.009*L621)) + 0.0001*L621*L621 - 0.0432*L621 + 4.7166)/3),2), " ")</f>
        <v>3.14</v>
      </c>
      <c r="O621">
        <f>IFERROR(MAX(MIN(ROUND(N621*(Q621/P621),2),4.5),1.9)," ")</f>
        <v>2.96</v>
      </c>
      <c r="P621">
        <f>13.098*F621^-1.237</f>
        <v>3.0363708596633976</v>
      </c>
      <c r="Q621">
        <f>13.098*M621^-1.237</f>
        <v>2.8585359067388336</v>
      </c>
      <c r="R621" s="5">
        <f>IFERROR(ROUND(MAX(MIN((-105.4*LN(O621) + 163.83),95),10),0)," ")</f>
        <v>49</v>
      </c>
      <c r="S621" s="5" t="str">
        <f>IFERROR(CONCATENATE("(",R621,",",ROUND((1.2*W621),2),")")," ")</f>
        <v>(49,4.1)</v>
      </c>
      <c r="T621">
        <f>R621-L621</f>
        <v>8</v>
      </c>
      <c r="U621" s="7" t="str">
        <f>IF((AND(T621=0,H621&gt;=L621)),"Don’t change bids","OK")</f>
        <v>OK</v>
      </c>
      <c r="V621" t="e">
        <f>IF((MATCH(F621,W621,0)),"Same","Diff")</f>
        <v>#N/A</v>
      </c>
      <c r="W621" s="5">
        <f>ROUND(M621,2)</f>
        <v>3.42</v>
      </c>
      <c r="X621" s="5">
        <v>3.42</v>
      </c>
    </row>
    <row r="622" spans="1:24" x14ac:dyDescent="0.25">
      <c r="A622" t="s">
        <v>24</v>
      </c>
      <c r="B622" t="s">
        <v>996</v>
      </c>
      <c r="C622" t="s">
        <v>813</v>
      </c>
      <c r="D622" t="s">
        <v>991</v>
      </c>
      <c r="E622" t="s">
        <v>997</v>
      </c>
      <c r="F622" s="5">
        <v>2.13</v>
      </c>
      <c r="G622" s="9">
        <v>0.1</v>
      </c>
      <c r="H622" s="6">
        <f>G622*100</f>
        <v>10</v>
      </c>
      <c r="I622" t="s">
        <v>9766</v>
      </c>
      <c r="J622" t="s">
        <v>10765</v>
      </c>
      <c r="K622">
        <v>41</v>
      </c>
      <c r="L622">
        <v>41</v>
      </c>
      <c r="M622">
        <f>(F622*(1+0.05))</f>
        <v>2.2364999999999999</v>
      </c>
      <c r="N622">
        <f>IFERROR(ROUND(( (-1.208*LN(L622) + 7.5474 + 4.6991*(2.71828^(-0.009*L622)) + 0.0001*L622*L622 - 0.0432*L622 + 4.7166)/3),2), " ")</f>
        <v>3.14</v>
      </c>
      <c r="O622">
        <f>IFERROR(MAX(MIN(ROUND(N622*(Q622/P622),2),4.5),1.9)," ")</f>
        <v>2.96</v>
      </c>
      <c r="P622">
        <f>13.098*F622^-1.237</f>
        <v>5.1404296109982335</v>
      </c>
      <c r="Q622">
        <f>13.098*M622^-1.237</f>
        <v>4.8393636015631278</v>
      </c>
      <c r="R622" s="5">
        <f>IFERROR(ROUND(MAX(MIN((-105.4*LN(O622) + 163.83),95),10),0)," ")</f>
        <v>49</v>
      </c>
      <c r="S622" s="5" t="str">
        <f>IFERROR(CONCATENATE("(",R622,",",ROUND((1.2*W622),2),")")," ")</f>
        <v>(49,2.69)</v>
      </c>
      <c r="T622">
        <f>R622-L622</f>
        <v>8</v>
      </c>
      <c r="U622" s="7" t="str">
        <f>IF((AND(T622=0,H622&gt;=L622)),"Don’t change bids","OK")</f>
        <v>OK</v>
      </c>
      <c r="V622" t="e">
        <f>IF((MATCH(F622,W622,0)),"Same","Diff")</f>
        <v>#N/A</v>
      </c>
      <c r="W622" s="5">
        <f>ROUND(M622,2)</f>
        <v>2.2400000000000002</v>
      </c>
      <c r="X622" s="5">
        <v>2.2400000000000002</v>
      </c>
    </row>
    <row r="623" spans="1:24" x14ac:dyDescent="0.25">
      <c r="A623" t="s">
        <v>24</v>
      </c>
      <c r="B623" t="s">
        <v>998</v>
      </c>
      <c r="C623" t="s">
        <v>813</v>
      </c>
      <c r="D623" t="s">
        <v>991</v>
      </c>
      <c r="E623" t="s">
        <v>833</v>
      </c>
      <c r="F623" s="5">
        <v>1.1599999999999999</v>
      </c>
      <c r="G623" s="9">
        <v>0.1</v>
      </c>
      <c r="H623" s="6">
        <f>G623*100</f>
        <v>10</v>
      </c>
      <c r="I623" t="s">
        <v>9728</v>
      </c>
      <c r="J623" t="s">
        <v>10765</v>
      </c>
      <c r="K623">
        <v>41</v>
      </c>
      <c r="L623">
        <v>41</v>
      </c>
      <c r="M623">
        <f>(F623*(1+0.05))</f>
        <v>1.218</v>
      </c>
      <c r="N623">
        <f>IFERROR(ROUND(( (-1.208*LN(L623) + 7.5474 + 4.6991*(2.71828^(-0.009*L623)) + 0.0001*L623*L623 - 0.0432*L623 + 4.7166)/3),2), " ")</f>
        <v>3.14</v>
      </c>
      <c r="O623">
        <f>IFERROR(MAX(MIN(ROUND(N623*(Q623/P623),2),4.5),1.9)," ")</f>
        <v>2.96</v>
      </c>
      <c r="P623">
        <f>13.098*F623^-1.237</f>
        <v>10.901103258231233</v>
      </c>
      <c r="Q623">
        <f>13.098*M623^-1.237</f>
        <v>10.26264462641303</v>
      </c>
      <c r="R623" s="5">
        <f>IFERROR(ROUND(MAX(MIN((-105.4*LN(O623) + 163.83),95),10),0)," ")</f>
        <v>49</v>
      </c>
      <c r="S623" s="5" t="str">
        <f>IFERROR(CONCATENATE("(",R623,",",ROUND((1.2*W623),2),")")," ")</f>
        <v>(49,1.46)</v>
      </c>
      <c r="T623">
        <f>R623-L623</f>
        <v>8</v>
      </c>
      <c r="U623" s="7" t="str">
        <f>IF((AND(T623=0,H623&gt;=L623)),"Don’t change bids","OK")</f>
        <v>OK</v>
      </c>
      <c r="V623" t="e">
        <f>IF((MATCH(F623,W623,0)),"Same","Diff")</f>
        <v>#N/A</v>
      </c>
      <c r="W623" s="5">
        <f>ROUND(M623,2)</f>
        <v>1.22</v>
      </c>
      <c r="X623" s="5">
        <v>1.22</v>
      </c>
    </row>
    <row r="624" spans="1:24" x14ac:dyDescent="0.25">
      <c r="A624" t="s">
        <v>24</v>
      </c>
      <c r="B624" t="s">
        <v>999</v>
      </c>
      <c r="C624" t="s">
        <v>813</v>
      </c>
      <c r="D624" t="s">
        <v>991</v>
      </c>
      <c r="E624" t="s">
        <v>55</v>
      </c>
      <c r="F624" s="5">
        <v>0.83</v>
      </c>
      <c r="G624" s="9">
        <v>0.1</v>
      </c>
      <c r="H624" s="6">
        <f>G624*100</f>
        <v>10</v>
      </c>
      <c r="I624" t="s">
        <v>9727</v>
      </c>
      <c r="J624" t="s">
        <v>10765</v>
      </c>
      <c r="K624">
        <v>41</v>
      </c>
      <c r="L624">
        <v>41</v>
      </c>
      <c r="M624">
        <f>(F624*(1+0.05))</f>
        <v>0.87149999999999994</v>
      </c>
      <c r="N624">
        <f>IFERROR(ROUND(( (-1.208*LN(L624) + 7.5474 + 4.6991*(2.71828^(-0.009*L624)) + 0.0001*L624*L624 - 0.0432*L624 + 4.7166)/3),2), " ")</f>
        <v>3.14</v>
      </c>
      <c r="O624">
        <f>IFERROR(MAX(MIN(ROUND(N624*(Q624/P624),2),4.5),1.9)," ")</f>
        <v>2.96</v>
      </c>
      <c r="P624">
        <f>13.098*F624^-1.237</f>
        <v>16.493217487248028</v>
      </c>
      <c r="Q624">
        <f>13.098*M624^-1.237</f>
        <v>15.527238464598444</v>
      </c>
      <c r="R624" s="5">
        <f>IFERROR(ROUND(MAX(MIN((-105.4*LN(O624) + 163.83),95),10),0)," ")</f>
        <v>49</v>
      </c>
      <c r="S624" s="5" t="str">
        <f>IFERROR(CONCATENATE("(",R624,",",ROUND((1.2*W624),2),")")," ")</f>
        <v>(49,1.04)</v>
      </c>
      <c r="T624">
        <f>R624-L624</f>
        <v>8</v>
      </c>
      <c r="U624" s="7" t="str">
        <f>IF((AND(T624=0,H624&gt;=L624)),"Don’t change bids","OK")</f>
        <v>OK</v>
      </c>
      <c r="V624" t="e">
        <f>IF((MATCH(F624,W624,0)),"Same","Diff")</f>
        <v>#N/A</v>
      </c>
      <c r="W624" s="5">
        <f>ROUND(M624,2)</f>
        <v>0.87</v>
      </c>
      <c r="X624" s="5">
        <v>0.87</v>
      </c>
    </row>
    <row r="625" spans="1:24" x14ac:dyDescent="0.25">
      <c r="A625" t="s">
        <v>24</v>
      </c>
      <c r="B625" t="s">
        <v>1000</v>
      </c>
      <c r="C625" t="s">
        <v>813</v>
      </c>
      <c r="D625" t="s">
        <v>1001</v>
      </c>
      <c r="E625" t="s">
        <v>833</v>
      </c>
      <c r="F625" s="5">
        <v>1.1599999999999999</v>
      </c>
      <c r="G625" s="9">
        <v>0.1</v>
      </c>
      <c r="H625" s="6">
        <f>G625*100</f>
        <v>10</v>
      </c>
      <c r="I625" t="s">
        <v>9728</v>
      </c>
      <c r="J625" t="s">
        <v>10765</v>
      </c>
      <c r="K625">
        <v>41</v>
      </c>
      <c r="L625">
        <v>41</v>
      </c>
      <c r="M625">
        <f>(F625*(1+0.05))</f>
        <v>1.218</v>
      </c>
      <c r="N625">
        <f>IFERROR(ROUND(( (-1.208*LN(L625) + 7.5474 + 4.6991*(2.71828^(-0.009*L625)) + 0.0001*L625*L625 - 0.0432*L625 + 4.7166)/3),2), " ")</f>
        <v>3.14</v>
      </c>
      <c r="O625">
        <f>IFERROR(MAX(MIN(ROUND(N625*(Q625/P625),2),4.5),1.9)," ")</f>
        <v>2.96</v>
      </c>
      <c r="P625">
        <f>13.098*F625^-1.237</f>
        <v>10.901103258231233</v>
      </c>
      <c r="Q625">
        <f>13.098*M625^-1.237</f>
        <v>10.26264462641303</v>
      </c>
      <c r="R625" s="5">
        <f>IFERROR(ROUND(MAX(MIN((-105.4*LN(O625) + 163.83),95),10),0)," ")</f>
        <v>49</v>
      </c>
      <c r="S625" s="5" t="str">
        <f>IFERROR(CONCATENATE("(",R625,",",ROUND((1.2*W625),2),")")," ")</f>
        <v>(49,1.46)</v>
      </c>
      <c r="T625">
        <f>R625-L625</f>
        <v>8</v>
      </c>
      <c r="U625" s="7" t="str">
        <f>IF((AND(T625=0,H625&gt;=L625)),"Don’t change bids","OK")</f>
        <v>OK</v>
      </c>
      <c r="V625" t="e">
        <f>IF((MATCH(F625,W625,0)),"Same","Diff")</f>
        <v>#N/A</v>
      </c>
      <c r="W625" s="5">
        <f>ROUND(M625,2)</f>
        <v>1.22</v>
      </c>
      <c r="X625" s="5">
        <v>1.22</v>
      </c>
    </row>
    <row r="626" spans="1:24" x14ac:dyDescent="0.25">
      <c r="A626" t="s">
        <v>24</v>
      </c>
      <c r="B626" t="s">
        <v>1002</v>
      </c>
      <c r="C626" t="s">
        <v>813</v>
      </c>
      <c r="D626" t="s">
        <v>1001</v>
      </c>
      <c r="E626" t="s">
        <v>55</v>
      </c>
      <c r="F626" s="5">
        <v>0.83</v>
      </c>
      <c r="G626" s="9">
        <v>0.1</v>
      </c>
      <c r="H626" s="6">
        <f>G626*100</f>
        <v>10</v>
      </c>
      <c r="I626" t="s">
        <v>9727</v>
      </c>
      <c r="J626" t="s">
        <v>10765</v>
      </c>
      <c r="K626">
        <v>41</v>
      </c>
      <c r="L626">
        <v>41</v>
      </c>
      <c r="M626">
        <f>(F626*(1+0.05))</f>
        <v>0.87149999999999994</v>
      </c>
      <c r="N626">
        <f>IFERROR(ROUND(( (-1.208*LN(L626) + 7.5474 + 4.6991*(2.71828^(-0.009*L626)) + 0.0001*L626*L626 - 0.0432*L626 + 4.7166)/3),2), " ")</f>
        <v>3.14</v>
      </c>
      <c r="O626">
        <f>IFERROR(MAX(MIN(ROUND(N626*(Q626/P626),2),4.5),1.9)," ")</f>
        <v>2.96</v>
      </c>
      <c r="P626">
        <f>13.098*F626^-1.237</f>
        <v>16.493217487248028</v>
      </c>
      <c r="Q626">
        <f>13.098*M626^-1.237</f>
        <v>15.527238464598444</v>
      </c>
      <c r="R626" s="5">
        <f>IFERROR(ROUND(MAX(MIN((-105.4*LN(O626) + 163.83),95),10),0)," ")</f>
        <v>49</v>
      </c>
      <c r="S626" s="5" t="str">
        <f>IFERROR(CONCATENATE("(",R626,",",ROUND((1.2*W626),2),")")," ")</f>
        <v>(49,1.04)</v>
      </c>
      <c r="T626">
        <f>R626-L626</f>
        <v>8</v>
      </c>
      <c r="U626" s="7" t="str">
        <f>IF((AND(T626=0,H626&gt;=L626)),"Don’t change bids","OK")</f>
        <v>OK</v>
      </c>
      <c r="V626" t="e">
        <f>IF((MATCH(F626,W626,0)),"Same","Diff")</f>
        <v>#N/A</v>
      </c>
      <c r="W626" s="5">
        <f>ROUND(M626,2)</f>
        <v>0.87</v>
      </c>
      <c r="X626" s="5">
        <v>0.87</v>
      </c>
    </row>
    <row r="627" spans="1:24" x14ac:dyDescent="0.25">
      <c r="A627" t="s">
        <v>24</v>
      </c>
      <c r="B627" t="s">
        <v>1003</v>
      </c>
      <c r="C627" t="s">
        <v>813</v>
      </c>
      <c r="D627" t="s">
        <v>1001</v>
      </c>
      <c r="E627" t="s">
        <v>55</v>
      </c>
      <c r="F627" s="5">
        <v>0.83</v>
      </c>
      <c r="G627" s="9">
        <v>0.1</v>
      </c>
      <c r="H627" s="6">
        <f>G627*100</f>
        <v>10</v>
      </c>
      <c r="I627" t="s">
        <v>9727</v>
      </c>
      <c r="J627" t="s">
        <v>10765</v>
      </c>
      <c r="K627">
        <v>41</v>
      </c>
      <c r="L627">
        <v>41</v>
      </c>
      <c r="M627">
        <f>(F627*(1+0.05))</f>
        <v>0.87149999999999994</v>
      </c>
      <c r="N627">
        <f>IFERROR(ROUND(( (-1.208*LN(L627) + 7.5474 + 4.6991*(2.71828^(-0.009*L627)) + 0.0001*L627*L627 - 0.0432*L627 + 4.7166)/3),2), " ")</f>
        <v>3.14</v>
      </c>
      <c r="O627">
        <f>IFERROR(MAX(MIN(ROUND(N627*(Q627/P627),2),4.5),1.9)," ")</f>
        <v>2.96</v>
      </c>
      <c r="P627">
        <f>13.098*F627^-1.237</f>
        <v>16.493217487248028</v>
      </c>
      <c r="Q627">
        <f>13.098*M627^-1.237</f>
        <v>15.527238464598444</v>
      </c>
      <c r="R627" s="5">
        <f>IFERROR(ROUND(MAX(MIN((-105.4*LN(O627) + 163.83),95),10),0)," ")</f>
        <v>49</v>
      </c>
      <c r="S627" s="5" t="str">
        <f>IFERROR(CONCATENATE("(",R627,",",ROUND((1.2*W627),2),")")," ")</f>
        <v>(49,1.04)</v>
      </c>
      <c r="T627">
        <f>R627-L627</f>
        <v>8</v>
      </c>
      <c r="U627" s="7" t="str">
        <f>IF((AND(T627=0,H627&gt;=L627)),"Don’t change bids","OK")</f>
        <v>OK</v>
      </c>
      <c r="V627" t="e">
        <f>IF((MATCH(F627,W627,0)),"Same","Diff")</f>
        <v>#N/A</v>
      </c>
      <c r="W627" s="5">
        <f>ROUND(M627,2)</f>
        <v>0.87</v>
      </c>
      <c r="X627" s="5">
        <v>0.87</v>
      </c>
    </row>
    <row r="628" spans="1:24" x14ac:dyDescent="0.25">
      <c r="A628" t="s">
        <v>24</v>
      </c>
      <c r="B628" t="s">
        <v>1004</v>
      </c>
      <c r="C628" t="s">
        <v>813</v>
      </c>
      <c r="D628" t="s">
        <v>1005</v>
      </c>
      <c r="E628" t="s">
        <v>1006</v>
      </c>
      <c r="F628" s="5">
        <v>3.09</v>
      </c>
      <c r="G628" s="9">
        <v>0.1</v>
      </c>
      <c r="H628" s="6">
        <f>G628*100</f>
        <v>10</v>
      </c>
      <c r="I628" t="s">
        <v>9767</v>
      </c>
      <c r="J628" t="s">
        <v>10765</v>
      </c>
      <c r="K628">
        <v>41</v>
      </c>
      <c r="L628">
        <v>41</v>
      </c>
      <c r="M628">
        <f>(F628*(1+0.05))</f>
        <v>3.2444999999999999</v>
      </c>
      <c r="N628">
        <f>IFERROR(ROUND(( (-1.208*LN(L628) + 7.5474 + 4.6991*(2.71828^(-0.009*L628)) + 0.0001*L628*L628 - 0.0432*L628 + 4.7166)/3),2), " ")</f>
        <v>3.14</v>
      </c>
      <c r="O628">
        <f>IFERROR(MAX(MIN(ROUND(N628*(Q628/P628),2),4.5),1.9)," ")</f>
        <v>2.96</v>
      </c>
      <c r="P628">
        <f>13.098*F628^-1.237</f>
        <v>3.2443398952129829</v>
      </c>
      <c r="Q628">
        <f>13.098*M628^-1.237</f>
        <v>3.0543245580876484</v>
      </c>
      <c r="R628" s="5">
        <f>IFERROR(ROUND(MAX(MIN((-105.4*LN(O628) + 163.83),95),10),0)," ")</f>
        <v>49</v>
      </c>
      <c r="S628" s="5" t="str">
        <f>IFERROR(CONCATENATE("(",R628,",",ROUND((1.2*W628),2),")")," ")</f>
        <v>(49,3.89)</v>
      </c>
      <c r="T628">
        <f>R628-L628</f>
        <v>8</v>
      </c>
      <c r="U628" s="7" t="str">
        <f>IF((AND(T628=0,H628&gt;=L628)),"Don’t change bids","OK")</f>
        <v>OK</v>
      </c>
      <c r="V628" t="e">
        <f>IF((MATCH(F628,W628,0)),"Same","Diff")</f>
        <v>#N/A</v>
      </c>
      <c r="W628" s="5">
        <f>ROUND(M628,2)</f>
        <v>3.24</v>
      </c>
      <c r="X628" s="5">
        <v>3.24</v>
      </c>
    </row>
    <row r="629" spans="1:24" x14ac:dyDescent="0.25">
      <c r="A629" t="s">
        <v>24</v>
      </c>
      <c r="B629" t="s">
        <v>1007</v>
      </c>
      <c r="C629" t="s">
        <v>813</v>
      </c>
      <c r="D629" t="s">
        <v>1005</v>
      </c>
      <c r="E629" t="s">
        <v>1008</v>
      </c>
      <c r="F629" s="5">
        <v>2.98</v>
      </c>
      <c r="G629" s="9">
        <v>0.1</v>
      </c>
      <c r="H629" s="6">
        <f>G629*100</f>
        <v>10</v>
      </c>
      <c r="I629" t="s">
        <v>9768</v>
      </c>
      <c r="J629" t="s">
        <v>10765</v>
      </c>
      <c r="K629">
        <v>41</v>
      </c>
      <c r="L629">
        <v>41</v>
      </c>
      <c r="M629">
        <f>(F629*(1+0.05))</f>
        <v>3.129</v>
      </c>
      <c r="N629">
        <f>IFERROR(ROUND(( (-1.208*LN(L629) + 7.5474 + 4.6991*(2.71828^(-0.009*L629)) + 0.0001*L629*L629 - 0.0432*L629 + 4.7166)/3),2), " ")</f>
        <v>3.14</v>
      </c>
      <c r="O629">
        <f>IFERROR(MAX(MIN(ROUND(N629*(Q629/P629),2),4.5),1.9)," ")</f>
        <v>2.96</v>
      </c>
      <c r="P629">
        <f>13.098*F629^-1.237</f>
        <v>3.3931219406864761</v>
      </c>
      <c r="Q629">
        <f>13.098*M629^-1.237</f>
        <v>3.1943926982855078</v>
      </c>
      <c r="R629" s="5">
        <f>IFERROR(ROUND(MAX(MIN((-105.4*LN(O629) + 163.83),95),10),0)," ")</f>
        <v>49</v>
      </c>
      <c r="S629" s="5" t="str">
        <f>IFERROR(CONCATENATE("(",R629,",",ROUND((1.2*W629),2),")")," ")</f>
        <v>(49,3.76)</v>
      </c>
      <c r="T629">
        <f>R629-L629</f>
        <v>8</v>
      </c>
      <c r="U629" s="7" t="str">
        <f>IF((AND(T629=0,H629&gt;=L629)),"Don’t change bids","OK")</f>
        <v>OK</v>
      </c>
      <c r="V629" t="e">
        <f>IF((MATCH(F629,W629,0)),"Same","Diff")</f>
        <v>#N/A</v>
      </c>
      <c r="W629" s="5">
        <f>ROUND(M629,2)</f>
        <v>3.13</v>
      </c>
      <c r="X629" s="5">
        <v>3.13</v>
      </c>
    </row>
    <row r="630" spans="1:24" x14ac:dyDescent="0.25">
      <c r="A630" t="s">
        <v>24</v>
      </c>
      <c r="B630" t="s">
        <v>1009</v>
      </c>
      <c r="C630" t="s">
        <v>813</v>
      </c>
      <c r="D630" t="s">
        <v>1005</v>
      </c>
      <c r="E630" t="s">
        <v>1010</v>
      </c>
      <c r="F630" s="5">
        <v>5.84</v>
      </c>
      <c r="G630" s="9">
        <v>0.1</v>
      </c>
      <c r="H630" s="6">
        <f>G630*100</f>
        <v>10</v>
      </c>
      <c r="I630" t="s">
        <v>9769</v>
      </c>
      <c r="J630" t="s">
        <v>10765</v>
      </c>
      <c r="K630">
        <v>41</v>
      </c>
      <c r="L630">
        <v>41</v>
      </c>
      <c r="M630">
        <f>(F630*(1+0.05))</f>
        <v>6.1319999999999997</v>
      </c>
      <c r="N630">
        <f>IFERROR(ROUND(( (-1.208*LN(L630) + 7.5474 + 4.6991*(2.71828^(-0.009*L630)) + 0.0001*L630*L630 - 0.0432*L630 + 4.7166)/3),2), " ")</f>
        <v>3.14</v>
      </c>
      <c r="O630">
        <f>IFERROR(MAX(MIN(ROUND(N630*(Q630/P630),2),4.5),1.9)," ")</f>
        <v>2.96</v>
      </c>
      <c r="P630">
        <f>13.098*F630^-1.237</f>
        <v>1.4762241106036254</v>
      </c>
      <c r="Q630">
        <f>13.098*M630^-1.237</f>
        <v>1.389764235526177</v>
      </c>
      <c r="R630" s="5">
        <f>IFERROR(ROUND(MAX(MIN((-105.4*LN(O630) + 163.83),95),10),0)," ")</f>
        <v>49</v>
      </c>
      <c r="S630" s="5" t="str">
        <f>IFERROR(CONCATENATE("(",R630,",",ROUND((1.2*W630),2),")")," ")</f>
        <v>(49,7.36)</v>
      </c>
      <c r="T630">
        <f>R630-L630</f>
        <v>8</v>
      </c>
      <c r="U630" s="7" t="str">
        <f>IF((AND(T630=0,H630&gt;=L630)),"Don’t change bids","OK")</f>
        <v>OK</v>
      </c>
      <c r="V630" t="e">
        <f>IF((MATCH(F630,W630,0)),"Same","Diff")</f>
        <v>#N/A</v>
      </c>
      <c r="W630" s="5">
        <f>ROUND(M630,2)</f>
        <v>6.13</v>
      </c>
      <c r="X630" s="5">
        <v>6.13</v>
      </c>
    </row>
    <row r="631" spans="1:24" x14ac:dyDescent="0.25">
      <c r="A631" t="s">
        <v>24</v>
      </c>
      <c r="B631" t="s">
        <v>1011</v>
      </c>
      <c r="C631" t="s">
        <v>813</v>
      </c>
      <c r="D631" t="s">
        <v>1005</v>
      </c>
      <c r="E631" t="s">
        <v>1012</v>
      </c>
      <c r="F631" s="5">
        <v>0.78</v>
      </c>
      <c r="G631" s="9">
        <v>0.1</v>
      </c>
      <c r="H631" s="6">
        <f>G631*100</f>
        <v>10</v>
      </c>
      <c r="I631" t="s">
        <v>9770</v>
      </c>
      <c r="J631" t="s">
        <v>10765</v>
      </c>
      <c r="K631">
        <v>41</v>
      </c>
      <c r="L631">
        <v>41</v>
      </c>
      <c r="M631">
        <f>(F631*(1+0.05))</f>
        <v>0.81900000000000006</v>
      </c>
      <c r="N631">
        <f>IFERROR(ROUND(( (-1.208*LN(L631) + 7.5474 + 4.6991*(2.71828^(-0.009*L631)) + 0.0001*L631*L631 - 0.0432*L631 + 4.7166)/3),2), " ")</f>
        <v>3.14</v>
      </c>
      <c r="O631">
        <f>IFERROR(MAX(MIN(ROUND(N631*(Q631/P631),2),4.5),1.9)," ")</f>
        <v>2.96</v>
      </c>
      <c r="P631">
        <f>13.098*F631^-1.237</f>
        <v>17.810821967324937</v>
      </c>
      <c r="Q631">
        <f>13.098*M631^-1.237</f>
        <v>16.767673145096374</v>
      </c>
      <c r="R631" s="5">
        <f>IFERROR(ROUND(MAX(MIN((-105.4*LN(O631) + 163.83),95),10),0)," ")</f>
        <v>49</v>
      </c>
      <c r="S631" s="5" t="str">
        <f>IFERROR(CONCATENATE("(",R631,",",ROUND((1.2*W631),2),")")," ")</f>
        <v>(49,0.98)</v>
      </c>
      <c r="T631">
        <f>R631-L631</f>
        <v>8</v>
      </c>
      <c r="U631" s="7" t="str">
        <f>IF((AND(T631=0,H631&gt;=L631)),"Don’t change bids","OK")</f>
        <v>OK</v>
      </c>
      <c r="V631" t="e">
        <f>IF((MATCH(F631,W631,0)),"Same","Diff")</f>
        <v>#N/A</v>
      </c>
      <c r="W631" s="5">
        <f>ROUND(M631,2)</f>
        <v>0.82</v>
      </c>
      <c r="X631" s="5">
        <v>0.82</v>
      </c>
    </row>
    <row r="632" spans="1:24" x14ac:dyDescent="0.25">
      <c r="A632" t="s">
        <v>24</v>
      </c>
      <c r="B632" t="s">
        <v>1013</v>
      </c>
      <c r="C632" t="s">
        <v>813</v>
      </c>
      <c r="D632" t="s">
        <v>1005</v>
      </c>
      <c r="E632" t="s">
        <v>1014</v>
      </c>
      <c r="F632" s="5">
        <v>5.04</v>
      </c>
      <c r="G632" s="9">
        <v>0.1</v>
      </c>
      <c r="H632" s="6">
        <f>G632*100</f>
        <v>10</v>
      </c>
      <c r="I632" t="s">
        <v>9771</v>
      </c>
      <c r="J632" t="s">
        <v>10765</v>
      </c>
      <c r="K632">
        <v>41</v>
      </c>
      <c r="L632">
        <v>41</v>
      </c>
      <c r="M632">
        <f>(F632*(1+0.05))</f>
        <v>5.2920000000000007</v>
      </c>
      <c r="N632">
        <f>IFERROR(ROUND(( (-1.208*LN(L632) + 7.5474 + 4.6991*(2.71828^(-0.009*L632)) + 0.0001*L632*L632 - 0.0432*L632 + 4.7166)/3),2), " ")</f>
        <v>3.14</v>
      </c>
      <c r="O632">
        <f>IFERROR(MAX(MIN(ROUND(N632*(Q632/P632),2),4.5),1.9)," ")</f>
        <v>2.96</v>
      </c>
      <c r="P632">
        <f>13.098*F632^-1.237</f>
        <v>1.7713256538925568</v>
      </c>
      <c r="Q632">
        <f>13.098*M632^-1.237</f>
        <v>1.6675821953912542</v>
      </c>
      <c r="R632" s="5">
        <f>IFERROR(ROUND(MAX(MIN((-105.4*LN(O632) + 163.83),95),10),0)," ")</f>
        <v>49</v>
      </c>
      <c r="S632" s="5" t="str">
        <f>IFERROR(CONCATENATE("(",R632,",",ROUND((1.2*W632),2),")")," ")</f>
        <v>(49,6.35)</v>
      </c>
      <c r="T632">
        <f>R632-L632</f>
        <v>8</v>
      </c>
      <c r="U632" s="7" t="str">
        <f>IF((AND(T632=0,H632&gt;=L632)),"Don’t change bids","OK")</f>
        <v>OK</v>
      </c>
      <c r="V632" t="e">
        <f>IF((MATCH(F632,W632,0)),"Same","Diff")</f>
        <v>#N/A</v>
      </c>
      <c r="W632" s="5">
        <f>ROUND(M632,2)</f>
        <v>5.29</v>
      </c>
      <c r="X632" s="5">
        <v>5.29</v>
      </c>
    </row>
    <row r="633" spans="1:24" x14ac:dyDescent="0.25">
      <c r="A633" t="s">
        <v>24</v>
      </c>
      <c r="B633" t="s">
        <v>1015</v>
      </c>
      <c r="C633" t="s">
        <v>813</v>
      </c>
      <c r="D633" t="s">
        <v>1016</v>
      </c>
      <c r="E633" t="s">
        <v>1017</v>
      </c>
      <c r="F633" s="5">
        <v>0.77</v>
      </c>
      <c r="G633" s="9">
        <v>0.1</v>
      </c>
      <c r="H633" s="6">
        <f>G633*100</f>
        <v>10</v>
      </c>
      <c r="I633" t="s">
        <v>9772</v>
      </c>
      <c r="J633" t="s">
        <v>10765</v>
      </c>
      <c r="K633">
        <v>41</v>
      </c>
      <c r="L633">
        <v>41</v>
      </c>
      <c r="M633">
        <f>(F633*(1+0.05))</f>
        <v>0.80850000000000011</v>
      </c>
      <c r="N633">
        <f>IFERROR(ROUND(( (-1.208*LN(L633) + 7.5474 + 4.6991*(2.71828^(-0.009*L633)) + 0.0001*L633*L633 - 0.0432*L633 + 4.7166)/3),2), " ")</f>
        <v>3.14</v>
      </c>
      <c r="O633">
        <f>IFERROR(MAX(MIN(ROUND(N633*(Q633/P633),2),4.5),1.9)," ")</f>
        <v>2.96</v>
      </c>
      <c r="P633">
        <f>13.098*F633^-1.237</f>
        <v>18.097390561942639</v>
      </c>
      <c r="Q633">
        <f>13.098*M633^-1.237</f>
        <v>17.037457916232398</v>
      </c>
      <c r="R633" s="5">
        <f>IFERROR(ROUND(MAX(MIN((-105.4*LN(O633) + 163.83),95),10),0)," ")</f>
        <v>49</v>
      </c>
      <c r="S633" s="5" t="str">
        <f>IFERROR(CONCATENATE("(",R633,",",ROUND((1.2*W633),2),")")," ")</f>
        <v>(49,0.97)</v>
      </c>
      <c r="T633">
        <f>R633-L633</f>
        <v>8</v>
      </c>
      <c r="U633" s="7" t="str">
        <f>IF((AND(T633=0,H633&gt;=L633)),"Don’t change bids","OK")</f>
        <v>OK</v>
      </c>
      <c r="V633" t="e">
        <f>IF((MATCH(F633,W633,0)),"Same","Diff")</f>
        <v>#N/A</v>
      </c>
      <c r="W633" s="5">
        <f>ROUND(M633,2)</f>
        <v>0.81</v>
      </c>
      <c r="X633" s="5">
        <v>0.81</v>
      </c>
    </row>
    <row r="634" spans="1:24" x14ac:dyDescent="0.25">
      <c r="A634" t="s">
        <v>24</v>
      </c>
      <c r="B634" t="s">
        <v>1018</v>
      </c>
      <c r="C634" t="s">
        <v>813</v>
      </c>
      <c r="D634" t="s">
        <v>1019</v>
      </c>
      <c r="E634" t="s">
        <v>55</v>
      </c>
      <c r="F634" s="5">
        <v>0.83</v>
      </c>
      <c r="G634" s="9">
        <v>0.1</v>
      </c>
      <c r="H634" s="6">
        <f>G634*100</f>
        <v>10</v>
      </c>
      <c r="I634" t="s">
        <v>9727</v>
      </c>
      <c r="J634" t="s">
        <v>10765</v>
      </c>
      <c r="K634">
        <v>41</v>
      </c>
      <c r="L634">
        <v>41</v>
      </c>
      <c r="M634">
        <f>(F634*(1+0.05))</f>
        <v>0.87149999999999994</v>
      </c>
      <c r="N634">
        <f>IFERROR(ROUND(( (-1.208*LN(L634) + 7.5474 + 4.6991*(2.71828^(-0.009*L634)) + 0.0001*L634*L634 - 0.0432*L634 + 4.7166)/3),2), " ")</f>
        <v>3.14</v>
      </c>
      <c r="O634">
        <f>IFERROR(MAX(MIN(ROUND(N634*(Q634/P634),2),4.5),1.9)," ")</f>
        <v>2.96</v>
      </c>
      <c r="P634">
        <f>13.098*F634^-1.237</f>
        <v>16.493217487248028</v>
      </c>
      <c r="Q634">
        <f>13.098*M634^-1.237</f>
        <v>15.527238464598444</v>
      </c>
      <c r="R634" s="5">
        <f>IFERROR(ROUND(MAX(MIN((-105.4*LN(O634) + 163.83),95),10),0)," ")</f>
        <v>49</v>
      </c>
      <c r="S634" s="5" t="str">
        <f>IFERROR(CONCATENATE("(",R634,",",ROUND((1.2*W634),2),")")," ")</f>
        <v>(49,1.04)</v>
      </c>
      <c r="T634">
        <f>R634-L634</f>
        <v>8</v>
      </c>
      <c r="U634" s="7" t="str">
        <f>IF((AND(T634=0,H634&gt;=L634)),"Don’t change bids","OK")</f>
        <v>OK</v>
      </c>
      <c r="V634" t="e">
        <f>IF((MATCH(F634,W634,0)),"Same","Diff")</f>
        <v>#N/A</v>
      </c>
      <c r="W634" s="5">
        <f>ROUND(M634,2)</f>
        <v>0.87</v>
      </c>
      <c r="X634" s="5">
        <v>0.87</v>
      </c>
    </row>
    <row r="635" spans="1:24" x14ac:dyDescent="0.25">
      <c r="A635" t="s">
        <v>24</v>
      </c>
      <c r="B635" t="s">
        <v>1020</v>
      </c>
      <c r="C635" t="s">
        <v>813</v>
      </c>
      <c r="D635" t="s">
        <v>1019</v>
      </c>
      <c r="E635" t="s">
        <v>55</v>
      </c>
      <c r="F635" s="5">
        <v>0.83</v>
      </c>
      <c r="G635" s="9">
        <v>0.1</v>
      </c>
      <c r="H635" s="6">
        <f>G635*100</f>
        <v>10</v>
      </c>
      <c r="I635" t="s">
        <v>9727</v>
      </c>
      <c r="J635" t="s">
        <v>10765</v>
      </c>
      <c r="K635">
        <v>41</v>
      </c>
      <c r="L635">
        <v>41</v>
      </c>
      <c r="M635">
        <f>(F635*(1+0.05))</f>
        <v>0.87149999999999994</v>
      </c>
      <c r="N635">
        <f>IFERROR(ROUND(( (-1.208*LN(L635) + 7.5474 + 4.6991*(2.71828^(-0.009*L635)) + 0.0001*L635*L635 - 0.0432*L635 + 4.7166)/3),2), " ")</f>
        <v>3.14</v>
      </c>
      <c r="O635">
        <f>IFERROR(MAX(MIN(ROUND(N635*(Q635/P635),2),4.5),1.9)," ")</f>
        <v>2.96</v>
      </c>
      <c r="P635">
        <f>13.098*F635^-1.237</f>
        <v>16.493217487248028</v>
      </c>
      <c r="Q635">
        <f>13.098*M635^-1.237</f>
        <v>15.527238464598444</v>
      </c>
      <c r="R635" s="5">
        <f>IFERROR(ROUND(MAX(MIN((-105.4*LN(O635) + 163.83),95),10),0)," ")</f>
        <v>49</v>
      </c>
      <c r="S635" s="5" t="str">
        <f>IFERROR(CONCATENATE("(",R635,",",ROUND((1.2*W635),2),")")," ")</f>
        <v>(49,1.04)</v>
      </c>
      <c r="T635">
        <f>R635-L635</f>
        <v>8</v>
      </c>
      <c r="U635" s="7" t="str">
        <f>IF((AND(T635=0,H635&gt;=L635)),"Don’t change bids","OK")</f>
        <v>OK</v>
      </c>
      <c r="V635" t="e">
        <f>IF((MATCH(F635,W635,0)),"Same","Diff")</f>
        <v>#N/A</v>
      </c>
      <c r="W635" s="5">
        <f>ROUND(M635,2)</f>
        <v>0.87</v>
      </c>
      <c r="X635" s="5">
        <v>0.87</v>
      </c>
    </row>
    <row r="636" spans="1:24" x14ac:dyDescent="0.25">
      <c r="A636" t="s">
        <v>24</v>
      </c>
      <c r="B636" t="s">
        <v>1021</v>
      </c>
      <c r="C636" t="s">
        <v>813</v>
      </c>
      <c r="D636" t="s">
        <v>1019</v>
      </c>
      <c r="E636" t="s">
        <v>55</v>
      </c>
      <c r="F636" s="5">
        <v>0.83</v>
      </c>
      <c r="G636" s="9">
        <v>0.1</v>
      </c>
      <c r="H636" s="6">
        <f>G636*100</f>
        <v>10</v>
      </c>
      <c r="I636" t="s">
        <v>9727</v>
      </c>
      <c r="J636" t="s">
        <v>10765</v>
      </c>
      <c r="K636">
        <v>41</v>
      </c>
      <c r="L636">
        <v>41</v>
      </c>
      <c r="M636">
        <f>(F636*(1+0.05))</f>
        <v>0.87149999999999994</v>
      </c>
      <c r="N636">
        <f>IFERROR(ROUND(( (-1.208*LN(L636) + 7.5474 + 4.6991*(2.71828^(-0.009*L636)) + 0.0001*L636*L636 - 0.0432*L636 + 4.7166)/3),2), " ")</f>
        <v>3.14</v>
      </c>
      <c r="O636">
        <f>IFERROR(MAX(MIN(ROUND(N636*(Q636/P636),2),4.5),1.9)," ")</f>
        <v>2.96</v>
      </c>
      <c r="P636">
        <f>13.098*F636^-1.237</f>
        <v>16.493217487248028</v>
      </c>
      <c r="Q636">
        <f>13.098*M636^-1.237</f>
        <v>15.527238464598444</v>
      </c>
      <c r="R636" s="5">
        <f>IFERROR(ROUND(MAX(MIN((-105.4*LN(O636) + 163.83),95),10),0)," ")</f>
        <v>49</v>
      </c>
      <c r="S636" s="5" t="str">
        <f>IFERROR(CONCATENATE("(",R636,",",ROUND((1.2*W636),2),")")," ")</f>
        <v>(49,1.04)</v>
      </c>
      <c r="T636">
        <f>R636-L636</f>
        <v>8</v>
      </c>
      <c r="U636" s="7" t="str">
        <f>IF((AND(T636=0,H636&gt;=L636)),"Don’t change bids","OK")</f>
        <v>OK</v>
      </c>
      <c r="V636" t="e">
        <f>IF((MATCH(F636,W636,0)),"Same","Diff")</f>
        <v>#N/A</v>
      </c>
      <c r="W636" s="5">
        <f>ROUND(M636,2)</f>
        <v>0.87</v>
      </c>
      <c r="X636" s="5">
        <v>0.87</v>
      </c>
    </row>
    <row r="637" spans="1:24" x14ac:dyDescent="0.25">
      <c r="A637" t="s">
        <v>24</v>
      </c>
      <c r="B637" t="s">
        <v>1022</v>
      </c>
      <c r="C637" t="s">
        <v>813</v>
      </c>
      <c r="D637" t="s">
        <v>1023</v>
      </c>
      <c r="E637" t="s">
        <v>1024</v>
      </c>
      <c r="F637" s="5">
        <v>4</v>
      </c>
      <c r="G637" s="9">
        <v>0.1</v>
      </c>
      <c r="H637" s="6">
        <f>G637*100</f>
        <v>10</v>
      </c>
      <c r="I637" t="s">
        <v>9773</v>
      </c>
      <c r="J637" t="s">
        <v>10765</v>
      </c>
      <c r="K637">
        <v>41</v>
      </c>
      <c r="L637">
        <v>41</v>
      </c>
      <c r="M637">
        <f>(F637*(1+0.05))</f>
        <v>4.2</v>
      </c>
      <c r="N637">
        <f>IFERROR(ROUND(( (-1.208*LN(L637) + 7.5474 + 4.6991*(2.71828^(-0.009*L637)) + 0.0001*L637*L637 - 0.0432*L637 + 4.7166)/3),2), " ")</f>
        <v>3.14</v>
      </c>
      <c r="O637">
        <f>IFERROR(MAX(MIN(ROUND(N637*(Q637/P637),2),4.5),1.9)," ")</f>
        <v>2.96</v>
      </c>
      <c r="P637">
        <f>13.098*F637^-1.237</f>
        <v>2.357527551238169</v>
      </c>
      <c r="Q637">
        <f>13.098*M637^-1.237</f>
        <v>2.2194512685737791</v>
      </c>
      <c r="R637" s="5">
        <f>IFERROR(ROUND(MAX(MIN((-105.4*LN(O637) + 163.83),95),10),0)," ")</f>
        <v>49</v>
      </c>
      <c r="S637" s="5" t="str">
        <f>IFERROR(CONCATENATE("(",R637,",",ROUND((1.2*W637),2),")")," ")</f>
        <v>(49,5.04)</v>
      </c>
      <c r="T637">
        <f>R637-L637</f>
        <v>8</v>
      </c>
      <c r="U637" s="7" t="str">
        <f>IF((AND(T637=0,H637&gt;=L637)),"Don’t change bids","OK")</f>
        <v>OK</v>
      </c>
      <c r="V637" t="e">
        <f>IF((MATCH(F637,W637,0)),"Same","Diff")</f>
        <v>#N/A</v>
      </c>
      <c r="W637" s="5">
        <f>ROUND(M637,2)</f>
        <v>4.2</v>
      </c>
      <c r="X637" s="5">
        <v>4.2</v>
      </c>
    </row>
    <row r="638" spans="1:24" x14ac:dyDescent="0.25">
      <c r="A638" t="s">
        <v>24</v>
      </c>
      <c r="B638" t="s">
        <v>1025</v>
      </c>
      <c r="C638" t="s">
        <v>1026</v>
      </c>
      <c r="D638" t="s">
        <v>1027</v>
      </c>
      <c r="E638" t="s">
        <v>1028</v>
      </c>
      <c r="F638" s="5">
        <v>4.34</v>
      </c>
      <c r="G638" s="9">
        <v>0.1</v>
      </c>
      <c r="H638" s="6">
        <f>G638*100</f>
        <v>10</v>
      </c>
      <c r="I638" t="s">
        <v>9774</v>
      </c>
      <c r="J638" t="s">
        <v>10766</v>
      </c>
      <c r="K638">
        <v>10</v>
      </c>
      <c r="L638">
        <v>10</v>
      </c>
      <c r="M638">
        <f>(F638*(1+0.05))</f>
        <v>4.5570000000000004</v>
      </c>
      <c r="N638">
        <f>IFERROR(ROUND(( (-1.208*LN(L638) + 7.5474 + 4.6991*(2.71828^(-0.009*L638)) + 0.0001*L638*L638 - 0.0432*L638 + 4.7166)/3),2), " ")</f>
        <v>4.45</v>
      </c>
      <c r="O638">
        <f>IFERROR(MAX(MIN(ROUND(N638*(Q638/P638),2),4.5),1.9)," ")</f>
        <v>4.1900000000000004</v>
      </c>
      <c r="P638">
        <f>13.098*F638^-1.237</f>
        <v>2.1312293613546363</v>
      </c>
      <c r="Q638">
        <f>13.098*M638^-1.237</f>
        <v>2.0064069695372009</v>
      </c>
      <c r="R638" s="5">
        <f>IFERROR(ROUND(MAX(MIN((-105.4*LN(O638) + 163.83),95),10),0)," ")</f>
        <v>13</v>
      </c>
      <c r="S638" s="5" t="str">
        <f>IFERROR(CONCATENATE("(",R638,",",ROUND((1.2*W638),2),")")," ")</f>
        <v>(13,5.47)</v>
      </c>
      <c r="T638">
        <f>R638-L638</f>
        <v>3</v>
      </c>
      <c r="U638" s="7" t="str">
        <f>IF((AND(T638=0,H638&gt;=L638)),"Don’t change bids","OK")</f>
        <v>OK</v>
      </c>
      <c r="V638" t="e">
        <f>IF((MATCH(F638,W638,0)),"Same","Diff")</f>
        <v>#N/A</v>
      </c>
      <c r="W638" s="5">
        <f>ROUND(M638,2)</f>
        <v>4.5599999999999996</v>
      </c>
      <c r="X638" s="5">
        <v>4.5599999999999996</v>
      </c>
    </row>
    <row r="639" spans="1:24" x14ac:dyDescent="0.25">
      <c r="A639" t="s">
        <v>24</v>
      </c>
      <c r="B639" t="s">
        <v>1029</v>
      </c>
      <c r="C639" t="s">
        <v>1026</v>
      </c>
      <c r="D639" t="s">
        <v>1027</v>
      </c>
      <c r="E639" t="s">
        <v>1028</v>
      </c>
      <c r="F639" s="5">
        <v>4.34</v>
      </c>
      <c r="G639" s="9">
        <v>0.1</v>
      </c>
      <c r="H639" s="6">
        <f>G639*100</f>
        <v>10</v>
      </c>
      <c r="I639" t="s">
        <v>9774</v>
      </c>
      <c r="J639" t="s">
        <v>10766</v>
      </c>
      <c r="K639">
        <v>10</v>
      </c>
      <c r="L639">
        <v>10</v>
      </c>
      <c r="M639">
        <f>(F639*(1+0.05))</f>
        <v>4.5570000000000004</v>
      </c>
      <c r="N639">
        <f>IFERROR(ROUND(( (-1.208*LN(L639) + 7.5474 + 4.6991*(2.71828^(-0.009*L639)) + 0.0001*L639*L639 - 0.0432*L639 + 4.7166)/3),2), " ")</f>
        <v>4.45</v>
      </c>
      <c r="O639">
        <f>IFERROR(MAX(MIN(ROUND(N639*(Q639/P639),2),4.5),1.9)," ")</f>
        <v>4.1900000000000004</v>
      </c>
      <c r="P639">
        <f>13.098*F639^-1.237</f>
        <v>2.1312293613546363</v>
      </c>
      <c r="Q639">
        <f>13.098*M639^-1.237</f>
        <v>2.0064069695372009</v>
      </c>
      <c r="R639" s="5">
        <f>IFERROR(ROUND(MAX(MIN((-105.4*LN(O639) + 163.83),95),10),0)," ")</f>
        <v>13</v>
      </c>
      <c r="S639" s="5" t="str">
        <f>IFERROR(CONCATENATE("(",R639,",",ROUND((1.2*W639),2),")")," ")</f>
        <v>(13,5.47)</v>
      </c>
      <c r="T639">
        <f>R639-L639</f>
        <v>3</v>
      </c>
      <c r="U639" s="7" t="str">
        <f>IF((AND(T639=0,H639&gt;=L639)),"Don’t change bids","OK")</f>
        <v>OK</v>
      </c>
      <c r="V639" t="e">
        <f>IF((MATCH(F639,W639,0)),"Same","Diff")</f>
        <v>#N/A</v>
      </c>
      <c r="W639" s="5">
        <f>ROUND(M639,2)</f>
        <v>4.5599999999999996</v>
      </c>
      <c r="X639" s="5">
        <v>4.5599999999999996</v>
      </c>
    </row>
    <row r="640" spans="1:24" x14ac:dyDescent="0.25">
      <c r="A640" t="s">
        <v>24</v>
      </c>
      <c r="B640" t="s">
        <v>1030</v>
      </c>
      <c r="C640" t="s">
        <v>1026</v>
      </c>
      <c r="D640" t="s">
        <v>1027</v>
      </c>
      <c r="E640" t="s">
        <v>1028</v>
      </c>
      <c r="F640" s="5">
        <v>4.34</v>
      </c>
      <c r="G640" s="9">
        <v>0.1</v>
      </c>
      <c r="H640" s="6">
        <f>G640*100</f>
        <v>10</v>
      </c>
      <c r="I640" t="s">
        <v>9774</v>
      </c>
      <c r="J640" t="s">
        <v>10766</v>
      </c>
      <c r="K640">
        <v>10</v>
      </c>
      <c r="L640">
        <v>10</v>
      </c>
      <c r="M640">
        <f>(F640*(1+0.05))</f>
        <v>4.5570000000000004</v>
      </c>
      <c r="N640">
        <f>IFERROR(ROUND(( (-1.208*LN(L640) + 7.5474 + 4.6991*(2.71828^(-0.009*L640)) + 0.0001*L640*L640 - 0.0432*L640 + 4.7166)/3),2), " ")</f>
        <v>4.45</v>
      </c>
      <c r="O640">
        <f>IFERROR(MAX(MIN(ROUND(N640*(Q640/P640),2),4.5),1.9)," ")</f>
        <v>4.1900000000000004</v>
      </c>
      <c r="P640">
        <f>13.098*F640^-1.237</f>
        <v>2.1312293613546363</v>
      </c>
      <c r="Q640">
        <f>13.098*M640^-1.237</f>
        <v>2.0064069695372009</v>
      </c>
      <c r="R640" s="5">
        <f>IFERROR(ROUND(MAX(MIN((-105.4*LN(O640) + 163.83),95),10),0)," ")</f>
        <v>13</v>
      </c>
      <c r="S640" s="5" t="str">
        <f>IFERROR(CONCATENATE("(",R640,",",ROUND((1.2*W640),2),")")," ")</f>
        <v>(13,5.47)</v>
      </c>
      <c r="T640">
        <f>R640-L640</f>
        <v>3</v>
      </c>
      <c r="U640" s="7" t="str">
        <f>IF((AND(T640=0,H640&gt;=L640)),"Don’t change bids","OK")</f>
        <v>OK</v>
      </c>
      <c r="V640" t="e">
        <f>IF((MATCH(F640,W640,0)),"Same","Diff")</f>
        <v>#N/A</v>
      </c>
      <c r="W640" s="5">
        <f>ROUND(M640,2)</f>
        <v>4.5599999999999996</v>
      </c>
      <c r="X640" s="5">
        <v>4.5599999999999996</v>
      </c>
    </row>
    <row r="641" spans="1:24" x14ac:dyDescent="0.25">
      <c r="A641" t="s">
        <v>24</v>
      </c>
      <c r="B641" t="s">
        <v>1031</v>
      </c>
      <c r="C641" t="s">
        <v>1026</v>
      </c>
      <c r="D641" t="s">
        <v>1027</v>
      </c>
      <c r="E641" t="s">
        <v>1028</v>
      </c>
      <c r="F641" s="5">
        <v>4.34</v>
      </c>
      <c r="G641" s="9">
        <v>0.1</v>
      </c>
      <c r="H641" s="6">
        <f>G641*100</f>
        <v>10</v>
      </c>
      <c r="I641" t="s">
        <v>9774</v>
      </c>
      <c r="J641" t="s">
        <v>10766</v>
      </c>
      <c r="K641">
        <v>10</v>
      </c>
      <c r="L641">
        <v>10</v>
      </c>
      <c r="M641">
        <f>(F641*(1+0.05))</f>
        <v>4.5570000000000004</v>
      </c>
      <c r="N641">
        <f>IFERROR(ROUND(( (-1.208*LN(L641) + 7.5474 + 4.6991*(2.71828^(-0.009*L641)) + 0.0001*L641*L641 - 0.0432*L641 + 4.7166)/3),2), " ")</f>
        <v>4.45</v>
      </c>
      <c r="O641">
        <f>IFERROR(MAX(MIN(ROUND(N641*(Q641/P641),2),4.5),1.9)," ")</f>
        <v>4.1900000000000004</v>
      </c>
      <c r="P641">
        <f>13.098*F641^-1.237</f>
        <v>2.1312293613546363</v>
      </c>
      <c r="Q641">
        <f>13.098*M641^-1.237</f>
        <v>2.0064069695372009</v>
      </c>
      <c r="R641" s="5">
        <f>IFERROR(ROUND(MAX(MIN((-105.4*LN(O641) + 163.83),95),10),0)," ")</f>
        <v>13</v>
      </c>
      <c r="S641" s="5" t="str">
        <f>IFERROR(CONCATENATE("(",R641,",",ROUND((1.2*W641),2),")")," ")</f>
        <v>(13,5.47)</v>
      </c>
      <c r="T641">
        <f>R641-L641</f>
        <v>3</v>
      </c>
      <c r="U641" s="7" t="str">
        <f>IF((AND(T641=0,H641&gt;=L641)),"Don’t change bids","OK")</f>
        <v>OK</v>
      </c>
      <c r="V641" t="e">
        <f>IF((MATCH(F641,W641,0)),"Same","Diff")</f>
        <v>#N/A</v>
      </c>
      <c r="W641" s="5">
        <f>ROUND(M641,2)</f>
        <v>4.5599999999999996</v>
      </c>
      <c r="X641" s="5">
        <v>4.5599999999999996</v>
      </c>
    </row>
    <row r="642" spans="1:24" x14ac:dyDescent="0.25">
      <c r="A642" t="s">
        <v>24</v>
      </c>
      <c r="B642" t="s">
        <v>1032</v>
      </c>
      <c r="C642" t="s">
        <v>1026</v>
      </c>
      <c r="D642" t="s">
        <v>1033</v>
      </c>
      <c r="E642" t="s">
        <v>1028</v>
      </c>
      <c r="F642" s="5">
        <v>4.34</v>
      </c>
      <c r="G642" s="9">
        <v>0.1</v>
      </c>
      <c r="H642" s="6">
        <f>G642*100</f>
        <v>10</v>
      </c>
      <c r="I642" t="s">
        <v>9774</v>
      </c>
      <c r="J642" t="s">
        <v>10766</v>
      </c>
      <c r="K642">
        <v>10</v>
      </c>
      <c r="L642">
        <v>10</v>
      </c>
      <c r="M642">
        <f>(F642*(1+0.05))</f>
        <v>4.5570000000000004</v>
      </c>
      <c r="N642">
        <f>IFERROR(ROUND(( (-1.208*LN(L642) + 7.5474 + 4.6991*(2.71828^(-0.009*L642)) + 0.0001*L642*L642 - 0.0432*L642 + 4.7166)/3),2), " ")</f>
        <v>4.45</v>
      </c>
      <c r="O642">
        <f>IFERROR(MAX(MIN(ROUND(N642*(Q642/P642),2),4.5),1.9)," ")</f>
        <v>4.1900000000000004</v>
      </c>
      <c r="P642">
        <f>13.098*F642^-1.237</f>
        <v>2.1312293613546363</v>
      </c>
      <c r="Q642">
        <f>13.098*M642^-1.237</f>
        <v>2.0064069695372009</v>
      </c>
      <c r="R642" s="5">
        <f>IFERROR(ROUND(MAX(MIN((-105.4*LN(O642) + 163.83),95),10),0)," ")</f>
        <v>13</v>
      </c>
      <c r="S642" s="5" t="str">
        <f>IFERROR(CONCATENATE("(",R642,",",ROUND((1.2*W642),2),")")," ")</f>
        <v>(13,5.47)</v>
      </c>
      <c r="T642">
        <f>R642-L642</f>
        <v>3</v>
      </c>
      <c r="U642" s="7" t="str">
        <f>IF((AND(T642=0,H642&gt;=L642)),"Don’t change bids","OK")</f>
        <v>OK</v>
      </c>
      <c r="V642" t="e">
        <f>IF((MATCH(F642,W642,0)),"Same","Diff")</f>
        <v>#N/A</v>
      </c>
      <c r="W642" s="5">
        <f>ROUND(M642,2)</f>
        <v>4.5599999999999996</v>
      </c>
      <c r="X642" s="5">
        <v>4.5599999999999996</v>
      </c>
    </row>
    <row r="643" spans="1:24" x14ac:dyDescent="0.25">
      <c r="A643" t="s">
        <v>24</v>
      </c>
      <c r="B643" t="s">
        <v>1034</v>
      </c>
      <c r="C643" t="s">
        <v>1026</v>
      </c>
      <c r="D643" t="s">
        <v>1027</v>
      </c>
      <c r="E643" t="s">
        <v>1028</v>
      </c>
      <c r="F643" s="5">
        <v>4.34</v>
      </c>
      <c r="G643" s="9">
        <v>0.1</v>
      </c>
      <c r="H643" s="6">
        <f>G643*100</f>
        <v>10</v>
      </c>
      <c r="I643" t="s">
        <v>9774</v>
      </c>
      <c r="J643" t="s">
        <v>10766</v>
      </c>
      <c r="K643">
        <v>10</v>
      </c>
      <c r="L643">
        <v>10</v>
      </c>
      <c r="M643">
        <f>(F643*(1+0.05))</f>
        <v>4.5570000000000004</v>
      </c>
      <c r="N643">
        <f>IFERROR(ROUND(( (-1.208*LN(L643) + 7.5474 + 4.6991*(2.71828^(-0.009*L643)) + 0.0001*L643*L643 - 0.0432*L643 + 4.7166)/3),2), " ")</f>
        <v>4.45</v>
      </c>
      <c r="O643">
        <f>IFERROR(MAX(MIN(ROUND(N643*(Q643/P643),2),4.5),1.9)," ")</f>
        <v>4.1900000000000004</v>
      </c>
      <c r="P643">
        <f>13.098*F643^-1.237</f>
        <v>2.1312293613546363</v>
      </c>
      <c r="Q643">
        <f>13.098*M643^-1.237</f>
        <v>2.0064069695372009</v>
      </c>
      <c r="R643" s="5">
        <f>IFERROR(ROUND(MAX(MIN((-105.4*LN(O643) + 163.83),95),10),0)," ")</f>
        <v>13</v>
      </c>
      <c r="S643" s="5" t="str">
        <f>IFERROR(CONCATENATE("(",R643,",",ROUND((1.2*W643),2),")")," ")</f>
        <v>(13,5.47)</v>
      </c>
      <c r="T643">
        <f>R643-L643</f>
        <v>3</v>
      </c>
      <c r="U643" s="7" t="str">
        <f>IF((AND(T643=0,H643&gt;=L643)),"Don’t change bids","OK")</f>
        <v>OK</v>
      </c>
      <c r="V643" t="e">
        <f>IF((MATCH(F643,W643,0)),"Same","Diff")</f>
        <v>#N/A</v>
      </c>
      <c r="W643" s="5">
        <f>ROUND(M643,2)</f>
        <v>4.5599999999999996</v>
      </c>
      <c r="X643" s="5">
        <v>4.5599999999999996</v>
      </c>
    </row>
    <row r="644" spans="1:24" x14ac:dyDescent="0.25">
      <c r="A644" t="s">
        <v>24</v>
      </c>
      <c r="B644" t="s">
        <v>1035</v>
      </c>
      <c r="C644" t="s">
        <v>1026</v>
      </c>
      <c r="D644" t="s">
        <v>1027</v>
      </c>
      <c r="E644" t="s">
        <v>1036</v>
      </c>
      <c r="F644" s="5">
        <v>4.5599999999999996</v>
      </c>
      <c r="G644" s="9">
        <v>0.1</v>
      </c>
      <c r="H644" s="6">
        <f>G644*100</f>
        <v>10</v>
      </c>
      <c r="I644" t="s">
        <v>9775</v>
      </c>
      <c r="J644" t="s">
        <v>10766</v>
      </c>
      <c r="K644">
        <v>10</v>
      </c>
      <c r="L644">
        <v>10</v>
      </c>
      <c r="M644">
        <f>(F644*(1+0.05))</f>
        <v>4.7879999999999994</v>
      </c>
      <c r="N644">
        <f>IFERROR(ROUND(( (-1.208*LN(L644) + 7.5474 + 4.6991*(2.71828^(-0.009*L644)) + 0.0001*L644*L644 - 0.0432*L644 + 4.7166)/3),2), " ")</f>
        <v>4.45</v>
      </c>
      <c r="O644">
        <f>IFERROR(MAX(MIN(ROUND(N644*(Q644/P644),2),4.5),1.9)," ")</f>
        <v>4.1900000000000004</v>
      </c>
      <c r="P644">
        <f>13.098*F644^-1.237</f>
        <v>2.0047742511840956</v>
      </c>
      <c r="Q644">
        <f>13.098*M644^-1.237</f>
        <v>1.8873581149275316</v>
      </c>
      <c r="R644" s="5">
        <f>IFERROR(ROUND(MAX(MIN((-105.4*LN(O644) + 163.83),95),10),0)," ")</f>
        <v>13</v>
      </c>
      <c r="S644" s="5" t="str">
        <f>IFERROR(CONCATENATE("(",R644,",",ROUND((1.2*W644),2),")")," ")</f>
        <v>(13,5.75)</v>
      </c>
      <c r="T644">
        <f>R644-L644</f>
        <v>3</v>
      </c>
      <c r="U644" s="7" t="str">
        <f>IF((AND(T644=0,H644&gt;=L644)),"Don’t change bids","OK")</f>
        <v>OK</v>
      </c>
      <c r="V644" t="e">
        <f>IF((MATCH(F644,W644,0)),"Same","Diff")</f>
        <v>#N/A</v>
      </c>
      <c r="W644" s="5">
        <f>ROUND(M644,2)</f>
        <v>4.79</v>
      </c>
      <c r="X644" s="5">
        <v>4.79</v>
      </c>
    </row>
    <row r="645" spans="1:24" x14ac:dyDescent="0.25">
      <c r="A645" t="s">
        <v>24</v>
      </c>
      <c r="B645" t="s">
        <v>1037</v>
      </c>
      <c r="C645" t="s">
        <v>1026</v>
      </c>
      <c r="D645" t="s">
        <v>1033</v>
      </c>
      <c r="E645" t="s">
        <v>1028</v>
      </c>
      <c r="F645" s="5">
        <v>4.34</v>
      </c>
      <c r="G645" s="9">
        <v>0.1</v>
      </c>
      <c r="H645" s="6">
        <f>G645*100</f>
        <v>10</v>
      </c>
      <c r="I645" t="s">
        <v>9774</v>
      </c>
      <c r="J645" t="s">
        <v>10766</v>
      </c>
      <c r="K645">
        <v>10</v>
      </c>
      <c r="L645">
        <v>10</v>
      </c>
      <c r="M645">
        <f>(F645*(1+0.05))</f>
        <v>4.5570000000000004</v>
      </c>
      <c r="N645">
        <f>IFERROR(ROUND(( (-1.208*LN(L645) + 7.5474 + 4.6991*(2.71828^(-0.009*L645)) + 0.0001*L645*L645 - 0.0432*L645 + 4.7166)/3),2), " ")</f>
        <v>4.45</v>
      </c>
      <c r="O645">
        <f>IFERROR(MAX(MIN(ROUND(N645*(Q645/P645),2),4.5),1.9)," ")</f>
        <v>4.1900000000000004</v>
      </c>
      <c r="P645">
        <f>13.098*F645^-1.237</f>
        <v>2.1312293613546363</v>
      </c>
      <c r="Q645">
        <f>13.098*M645^-1.237</f>
        <v>2.0064069695372009</v>
      </c>
      <c r="R645" s="5">
        <f>IFERROR(ROUND(MAX(MIN((-105.4*LN(O645) + 163.83),95),10),0)," ")</f>
        <v>13</v>
      </c>
      <c r="S645" s="5" t="str">
        <f>IFERROR(CONCATENATE("(",R645,",",ROUND((1.2*W645),2),")")," ")</f>
        <v>(13,5.47)</v>
      </c>
      <c r="T645">
        <f>R645-L645</f>
        <v>3</v>
      </c>
      <c r="U645" s="7" t="str">
        <f>IF((AND(T645=0,H645&gt;=L645)),"Don’t change bids","OK")</f>
        <v>OK</v>
      </c>
      <c r="V645" t="e">
        <f>IF((MATCH(F645,W645,0)),"Same","Diff")</f>
        <v>#N/A</v>
      </c>
      <c r="W645" s="5">
        <f>ROUND(M645,2)</f>
        <v>4.5599999999999996</v>
      </c>
      <c r="X645" s="5">
        <v>4.5599999999999996</v>
      </c>
    </row>
    <row r="646" spans="1:24" x14ac:dyDescent="0.25">
      <c r="A646" t="s">
        <v>24</v>
      </c>
      <c r="B646" t="s">
        <v>1038</v>
      </c>
      <c r="C646" t="s">
        <v>1026</v>
      </c>
      <c r="D646" t="s">
        <v>1027</v>
      </c>
      <c r="E646" t="s">
        <v>491</v>
      </c>
      <c r="F646" s="5">
        <v>3.16</v>
      </c>
      <c r="G646" s="9">
        <v>0.1</v>
      </c>
      <c r="H646" s="6">
        <f>G646*100</f>
        <v>10</v>
      </c>
      <c r="I646" t="s">
        <v>9776</v>
      </c>
      <c r="J646" t="s">
        <v>10766</v>
      </c>
      <c r="K646">
        <v>10</v>
      </c>
      <c r="L646">
        <v>10</v>
      </c>
      <c r="M646">
        <f>(F646*(1+0.05))</f>
        <v>3.3180000000000005</v>
      </c>
      <c r="N646">
        <f>IFERROR(ROUND(( (-1.208*LN(L646) + 7.5474 + 4.6991*(2.71828^(-0.009*L646)) + 0.0001*L646*L646 - 0.0432*L646 + 4.7166)/3),2), " ")</f>
        <v>4.45</v>
      </c>
      <c r="O646">
        <f>IFERROR(MAX(MIN(ROUND(N646*(Q646/P646),2),4.5),1.9)," ")</f>
        <v>4.1900000000000004</v>
      </c>
      <c r="P646">
        <f>13.098*F646^-1.237</f>
        <v>3.1556735150308199</v>
      </c>
      <c r="Q646">
        <f>13.098*M646^-1.237</f>
        <v>2.9708512133660587</v>
      </c>
      <c r="R646" s="5">
        <f>IFERROR(ROUND(MAX(MIN((-105.4*LN(O646) + 163.83),95),10),0)," ")</f>
        <v>13</v>
      </c>
      <c r="S646" s="5" t="str">
        <f>IFERROR(CONCATENATE("(",R646,",",ROUND((1.2*W646),2),")")," ")</f>
        <v>(13,3.98)</v>
      </c>
      <c r="T646">
        <f>R646-L646</f>
        <v>3</v>
      </c>
      <c r="U646" s="7" t="str">
        <f>IF((AND(T646=0,H646&gt;=L646)),"Don’t change bids","OK")</f>
        <v>OK</v>
      </c>
      <c r="V646" t="e">
        <f>IF((MATCH(F646,W646,0)),"Same","Diff")</f>
        <v>#N/A</v>
      </c>
      <c r="W646" s="5">
        <f>ROUND(M646,2)</f>
        <v>3.32</v>
      </c>
      <c r="X646" s="5">
        <v>3.32</v>
      </c>
    </row>
    <row r="647" spans="1:24" x14ac:dyDescent="0.25">
      <c r="A647" t="s">
        <v>24</v>
      </c>
      <c r="B647" t="s">
        <v>1039</v>
      </c>
      <c r="C647" t="s">
        <v>1026</v>
      </c>
      <c r="D647" t="s">
        <v>1027</v>
      </c>
      <c r="E647" t="s">
        <v>1028</v>
      </c>
      <c r="F647" s="5">
        <v>4.34</v>
      </c>
      <c r="G647" s="9">
        <v>0.1</v>
      </c>
      <c r="H647" s="6">
        <f>G647*100</f>
        <v>10</v>
      </c>
      <c r="I647" t="s">
        <v>9774</v>
      </c>
      <c r="J647" t="s">
        <v>10766</v>
      </c>
      <c r="K647">
        <v>10</v>
      </c>
      <c r="L647">
        <v>10</v>
      </c>
      <c r="M647">
        <f>(F647*(1+0.05))</f>
        <v>4.5570000000000004</v>
      </c>
      <c r="N647">
        <f>IFERROR(ROUND(( (-1.208*LN(L647) + 7.5474 + 4.6991*(2.71828^(-0.009*L647)) + 0.0001*L647*L647 - 0.0432*L647 + 4.7166)/3),2), " ")</f>
        <v>4.45</v>
      </c>
      <c r="O647">
        <f>IFERROR(MAX(MIN(ROUND(N647*(Q647/P647),2),4.5),1.9)," ")</f>
        <v>4.1900000000000004</v>
      </c>
      <c r="P647">
        <f>13.098*F647^-1.237</f>
        <v>2.1312293613546363</v>
      </c>
      <c r="Q647">
        <f>13.098*M647^-1.237</f>
        <v>2.0064069695372009</v>
      </c>
      <c r="R647" s="5">
        <f>IFERROR(ROUND(MAX(MIN((-105.4*LN(O647) + 163.83),95),10),0)," ")</f>
        <v>13</v>
      </c>
      <c r="S647" s="5" t="str">
        <f>IFERROR(CONCATENATE("(",R647,",",ROUND((1.2*W647),2),")")," ")</f>
        <v>(13,5.47)</v>
      </c>
      <c r="T647">
        <f>R647-L647</f>
        <v>3</v>
      </c>
      <c r="U647" s="7" t="str">
        <f>IF((AND(T647=0,H647&gt;=L647)),"Don’t change bids","OK")</f>
        <v>OK</v>
      </c>
      <c r="V647" t="e">
        <f>IF((MATCH(F647,W647,0)),"Same","Diff")</f>
        <v>#N/A</v>
      </c>
      <c r="W647" s="5">
        <f>ROUND(M647,2)</f>
        <v>4.5599999999999996</v>
      </c>
      <c r="X647" s="5">
        <v>4.5599999999999996</v>
      </c>
    </row>
    <row r="648" spans="1:24" x14ac:dyDescent="0.25">
      <c r="A648" t="s">
        <v>24</v>
      </c>
      <c r="B648" t="s">
        <v>1040</v>
      </c>
      <c r="C648" t="s">
        <v>1026</v>
      </c>
      <c r="D648" t="s">
        <v>1027</v>
      </c>
      <c r="E648" t="s">
        <v>1041</v>
      </c>
      <c r="F648" s="5">
        <v>2.44</v>
      </c>
      <c r="G648" s="9">
        <v>0.1</v>
      </c>
      <c r="H648" s="6">
        <f>G648*100</f>
        <v>10</v>
      </c>
      <c r="I648" t="s">
        <v>9777</v>
      </c>
      <c r="J648" t="s">
        <v>10766</v>
      </c>
      <c r="K648">
        <v>10</v>
      </c>
      <c r="L648">
        <v>10</v>
      </c>
      <c r="M648">
        <f>(F648*(1+0.05))</f>
        <v>2.5619999999999998</v>
      </c>
      <c r="N648">
        <f>IFERROR(ROUND(( (-1.208*LN(L648) + 7.5474 + 4.6991*(2.71828^(-0.009*L648)) + 0.0001*L648*L648 - 0.0432*L648 + 4.7166)/3),2), " ")</f>
        <v>4.45</v>
      </c>
      <c r="O648">
        <f>IFERROR(MAX(MIN(ROUND(N648*(Q648/P648),2),4.5),1.9)," ")</f>
        <v>4.1900000000000004</v>
      </c>
      <c r="P648">
        <f>13.098*F648^-1.237</f>
        <v>4.3451399697298205</v>
      </c>
      <c r="Q648">
        <f>13.098*M648^-1.237</f>
        <v>4.090652689459584</v>
      </c>
      <c r="R648" s="5">
        <f>IFERROR(ROUND(MAX(MIN((-105.4*LN(O648) + 163.83),95),10),0)," ")</f>
        <v>13</v>
      </c>
      <c r="S648" s="5" t="str">
        <f>IFERROR(CONCATENATE("(",R648,",",ROUND((1.2*W648),2),")")," ")</f>
        <v>(13,3.07)</v>
      </c>
      <c r="T648">
        <f>R648-L648</f>
        <v>3</v>
      </c>
      <c r="U648" s="7" t="str">
        <f>IF((AND(T648=0,H648&gt;=L648)),"Don’t change bids","OK")</f>
        <v>OK</v>
      </c>
      <c r="V648" t="e">
        <f>IF((MATCH(F648,W648,0)),"Same","Diff")</f>
        <v>#N/A</v>
      </c>
      <c r="W648" s="5">
        <f>ROUND(M648,2)</f>
        <v>2.56</v>
      </c>
      <c r="X648" s="5">
        <v>2.56</v>
      </c>
    </row>
    <row r="649" spans="1:24" x14ac:dyDescent="0.25">
      <c r="A649" t="s">
        <v>24</v>
      </c>
      <c r="B649" t="s">
        <v>1042</v>
      </c>
      <c r="C649" t="s">
        <v>1026</v>
      </c>
      <c r="D649" t="s">
        <v>1043</v>
      </c>
      <c r="E649" t="s">
        <v>1028</v>
      </c>
      <c r="F649" s="5">
        <v>4.34</v>
      </c>
      <c r="G649" s="9">
        <v>0.1</v>
      </c>
      <c r="H649" s="6">
        <f>G649*100</f>
        <v>10</v>
      </c>
      <c r="I649" t="s">
        <v>9774</v>
      </c>
      <c r="J649" t="s">
        <v>10766</v>
      </c>
      <c r="K649">
        <v>10</v>
      </c>
      <c r="L649">
        <v>10</v>
      </c>
      <c r="M649">
        <f>(F649*(1+0.05))</f>
        <v>4.5570000000000004</v>
      </c>
      <c r="N649">
        <f>IFERROR(ROUND(( (-1.208*LN(L649) + 7.5474 + 4.6991*(2.71828^(-0.009*L649)) + 0.0001*L649*L649 - 0.0432*L649 + 4.7166)/3),2), " ")</f>
        <v>4.45</v>
      </c>
      <c r="O649">
        <f>IFERROR(MAX(MIN(ROUND(N649*(Q649/P649),2),4.5),1.9)," ")</f>
        <v>4.1900000000000004</v>
      </c>
      <c r="P649">
        <f>13.098*F649^-1.237</f>
        <v>2.1312293613546363</v>
      </c>
      <c r="Q649">
        <f>13.098*M649^-1.237</f>
        <v>2.0064069695372009</v>
      </c>
      <c r="R649" s="5">
        <f>IFERROR(ROUND(MAX(MIN((-105.4*LN(O649) + 163.83),95),10),0)," ")</f>
        <v>13</v>
      </c>
      <c r="S649" s="5" t="str">
        <f>IFERROR(CONCATENATE("(",R649,",",ROUND((1.2*W649),2),")")," ")</f>
        <v>(13,5.47)</v>
      </c>
      <c r="T649">
        <f>R649-L649</f>
        <v>3</v>
      </c>
      <c r="U649" s="7" t="str">
        <f>IF((AND(T649=0,H649&gt;=L649)),"Don’t change bids","OK")</f>
        <v>OK</v>
      </c>
      <c r="V649" t="e">
        <f>IF((MATCH(F649,W649,0)),"Same","Diff")</f>
        <v>#N/A</v>
      </c>
      <c r="W649" s="5">
        <f>ROUND(M649,2)</f>
        <v>4.5599999999999996</v>
      </c>
      <c r="X649" s="5">
        <v>4.5599999999999996</v>
      </c>
    </row>
    <row r="650" spans="1:24" x14ac:dyDescent="0.25">
      <c r="A650" t="s">
        <v>24</v>
      </c>
      <c r="B650" t="s">
        <v>1044</v>
      </c>
      <c r="C650" t="s">
        <v>1026</v>
      </c>
      <c r="D650" t="s">
        <v>1045</v>
      </c>
      <c r="E650" t="s">
        <v>1028</v>
      </c>
      <c r="F650" s="5">
        <v>4.34</v>
      </c>
      <c r="G650" s="9">
        <v>0.1</v>
      </c>
      <c r="H650" s="6">
        <f>G650*100</f>
        <v>10</v>
      </c>
      <c r="I650" t="s">
        <v>9774</v>
      </c>
      <c r="J650" t="s">
        <v>10766</v>
      </c>
      <c r="K650">
        <v>10</v>
      </c>
      <c r="L650">
        <v>10</v>
      </c>
      <c r="M650">
        <f>(F650*(1+0.05))</f>
        <v>4.5570000000000004</v>
      </c>
      <c r="N650">
        <f>IFERROR(ROUND(( (-1.208*LN(L650) + 7.5474 + 4.6991*(2.71828^(-0.009*L650)) + 0.0001*L650*L650 - 0.0432*L650 + 4.7166)/3),2), " ")</f>
        <v>4.45</v>
      </c>
      <c r="O650">
        <f>IFERROR(MAX(MIN(ROUND(N650*(Q650/P650),2),4.5),1.9)," ")</f>
        <v>4.1900000000000004</v>
      </c>
      <c r="P650">
        <f>13.098*F650^-1.237</f>
        <v>2.1312293613546363</v>
      </c>
      <c r="Q650">
        <f>13.098*M650^-1.237</f>
        <v>2.0064069695372009</v>
      </c>
      <c r="R650" s="5">
        <f>IFERROR(ROUND(MAX(MIN((-105.4*LN(O650) + 163.83),95),10),0)," ")</f>
        <v>13</v>
      </c>
      <c r="S650" s="5" t="str">
        <f>IFERROR(CONCATENATE("(",R650,",",ROUND((1.2*W650),2),")")," ")</f>
        <v>(13,5.47)</v>
      </c>
      <c r="T650">
        <f>R650-L650</f>
        <v>3</v>
      </c>
      <c r="U650" s="7" t="str">
        <f>IF((AND(T650=0,H650&gt;=L650)),"Don’t change bids","OK")</f>
        <v>OK</v>
      </c>
      <c r="V650" t="e">
        <f>IF((MATCH(F650,W650,0)),"Same","Diff")</f>
        <v>#N/A</v>
      </c>
      <c r="W650" s="5">
        <f>ROUND(M650,2)</f>
        <v>4.5599999999999996</v>
      </c>
      <c r="X650" s="5">
        <v>4.5599999999999996</v>
      </c>
    </row>
    <row r="651" spans="1:24" x14ac:dyDescent="0.25">
      <c r="A651" t="s">
        <v>24</v>
      </c>
      <c r="B651" t="s">
        <v>1046</v>
      </c>
      <c r="C651" t="s">
        <v>1026</v>
      </c>
      <c r="D651" t="s">
        <v>1045</v>
      </c>
      <c r="E651" t="s">
        <v>1028</v>
      </c>
      <c r="F651" s="5">
        <v>4.34</v>
      </c>
      <c r="G651" s="9">
        <v>0.1</v>
      </c>
      <c r="H651" s="6">
        <f>G651*100</f>
        <v>10</v>
      </c>
      <c r="I651" t="s">
        <v>9774</v>
      </c>
      <c r="J651" t="s">
        <v>10766</v>
      </c>
      <c r="K651">
        <v>10</v>
      </c>
      <c r="L651">
        <v>10</v>
      </c>
      <c r="M651">
        <f>(F651*(1+0.05))</f>
        <v>4.5570000000000004</v>
      </c>
      <c r="N651">
        <f>IFERROR(ROUND(( (-1.208*LN(L651) + 7.5474 + 4.6991*(2.71828^(-0.009*L651)) + 0.0001*L651*L651 - 0.0432*L651 + 4.7166)/3),2), " ")</f>
        <v>4.45</v>
      </c>
      <c r="O651">
        <f>IFERROR(MAX(MIN(ROUND(N651*(Q651/P651),2),4.5),1.9)," ")</f>
        <v>4.1900000000000004</v>
      </c>
      <c r="P651">
        <f>13.098*F651^-1.237</f>
        <v>2.1312293613546363</v>
      </c>
      <c r="Q651">
        <f>13.098*M651^-1.237</f>
        <v>2.0064069695372009</v>
      </c>
      <c r="R651" s="5">
        <f>IFERROR(ROUND(MAX(MIN((-105.4*LN(O651) + 163.83),95),10),0)," ")</f>
        <v>13</v>
      </c>
      <c r="S651" s="5" t="str">
        <f>IFERROR(CONCATENATE("(",R651,",",ROUND((1.2*W651),2),")")," ")</f>
        <v>(13,5.47)</v>
      </c>
      <c r="T651">
        <f>R651-L651</f>
        <v>3</v>
      </c>
      <c r="U651" s="7" t="str">
        <f>IF((AND(T651=0,H651&gt;=L651)),"Don’t change bids","OK")</f>
        <v>OK</v>
      </c>
      <c r="V651" t="e">
        <f>IF((MATCH(F651,W651,0)),"Same","Diff")</f>
        <v>#N/A</v>
      </c>
      <c r="W651" s="5">
        <f>ROUND(M651,2)</f>
        <v>4.5599999999999996</v>
      </c>
      <c r="X651" s="5">
        <v>4.5599999999999996</v>
      </c>
    </row>
    <row r="652" spans="1:24" x14ac:dyDescent="0.25">
      <c r="A652" t="s">
        <v>24</v>
      </c>
      <c r="B652" t="s">
        <v>1047</v>
      </c>
      <c r="C652" t="s">
        <v>1026</v>
      </c>
      <c r="D652" t="s">
        <v>1045</v>
      </c>
      <c r="E652" t="s">
        <v>1048</v>
      </c>
      <c r="F652" s="5">
        <v>8.18</v>
      </c>
      <c r="G652" s="9">
        <v>0.1</v>
      </c>
      <c r="H652" s="6">
        <f>G652*100</f>
        <v>10</v>
      </c>
      <c r="I652" t="s">
        <v>9778</v>
      </c>
      <c r="J652" t="s">
        <v>10766</v>
      </c>
      <c r="K652">
        <v>10</v>
      </c>
      <c r="L652">
        <v>10</v>
      </c>
      <c r="M652">
        <f>(F652*(1+0.05))</f>
        <v>8.5890000000000004</v>
      </c>
      <c r="N652">
        <f>IFERROR(ROUND(( (-1.208*LN(L652) + 7.5474 + 4.6991*(2.71828^(-0.009*L652)) + 0.0001*L652*L652 - 0.0432*L652 + 4.7166)/3),2), " ")</f>
        <v>4.45</v>
      </c>
      <c r="O652">
        <f>IFERROR(MAX(MIN(ROUND(N652*(Q652/P652),2),4.5),1.9)," ")</f>
        <v>4.1900000000000004</v>
      </c>
      <c r="P652">
        <f>13.098*F652^-1.237</f>
        <v>0.9730365400291543</v>
      </c>
      <c r="Q652">
        <f>13.098*M652^-1.237</f>
        <v>0.91604748457854712</v>
      </c>
      <c r="R652" s="5">
        <f>IFERROR(ROUND(MAX(MIN((-105.4*LN(O652) + 163.83),95),10),0)," ")</f>
        <v>13</v>
      </c>
      <c r="S652" s="5" t="str">
        <f>IFERROR(CONCATENATE("(",R652,",",ROUND((1.2*W652),2),")")," ")</f>
        <v>(13,10.31)</v>
      </c>
      <c r="T652">
        <f>R652-L652</f>
        <v>3</v>
      </c>
      <c r="U652" s="7" t="str">
        <f>IF((AND(T652=0,H652&gt;=L652)),"Don’t change bids","OK")</f>
        <v>OK</v>
      </c>
      <c r="V652" t="e">
        <f>IF((MATCH(F652,W652,0)),"Same","Diff")</f>
        <v>#N/A</v>
      </c>
      <c r="W652" s="5">
        <f>ROUND(M652,2)</f>
        <v>8.59</v>
      </c>
      <c r="X652" s="5">
        <v>8.59</v>
      </c>
    </row>
    <row r="653" spans="1:24" x14ac:dyDescent="0.25">
      <c r="A653" t="s">
        <v>24</v>
      </c>
      <c r="B653" t="s">
        <v>1049</v>
      </c>
      <c r="C653" t="s">
        <v>1026</v>
      </c>
      <c r="D653" t="s">
        <v>1045</v>
      </c>
      <c r="E653" t="s">
        <v>1028</v>
      </c>
      <c r="F653" s="5">
        <v>4.34</v>
      </c>
      <c r="G653" s="9">
        <v>0.1</v>
      </c>
      <c r="H653" s="6">
        <f>G653*100</f>
        <v>10</v>
      </c>
      <c r="I653" t="s">
        <v>9774</v>
      </c>
      <c r="J653" t="s">
        <v>10766</v>
      </c>
      <c r="K653">
        <v>10</v>
      </c>
      <c r="L653">
        <v>10</v>
      </c>
      <c r="M653">
        <f>(F653*(1+0.05))</f>
        <v>4.5570000000000004</v>
      </c>
      <c r="N653">
        <f>IFERROR(ROUND(( (-1.208*LN(L653) + 7.5474 + 4.6991*(2.71828^(-0.009*L653)) + 0.0001*L653*L653 - 0.0432*L653 + 4.7166)/3),2), " ")</f>
        <v>4.45</v>
      </c>
      <c r="O653">
        <f>IFERROR(MAX(MIN(ROUND(N653*(Q653/P653),2),4.5),1.9)," ")</f>
        <v>4.1900000000000004</v>
      </c>
      <c r="P653">
        <f>13.098*F653^-1.237</f>
        <v>2.1312293613546363</v>
      </c>
      <c r="Q653">
        <f>13.098*M653^-1.237</f>
        <v>2.0064069695372009</v>
      </c>
      <c r="R653" s="5">
        <f>IFERROR(ROUND(MAX(MIN((-105.4*LN(O653) + 163.83),95),10),0)," ")</f>
        <v>13</v>
      </c>
      <c r="S653" s="5" t="str">
        <f>IFERROR(CONCATENATE("(",R653,",",ROUND((1.2*W653),2),")")," ")</f>
        <v>(13,5.47)</v>
      </c>
      <c r="T653">
        <f>R653-L653</f>
        <v>3</v>
      </c>
      <c r="U653" s="7" t="str">
        <f>IF((AND(T653=0,H653&gt;=L653)),"Don’t change bids","OK")</f>
        <v>OK</v>
      </c>
      <c r="V653" t="e">
        <f>IF((MATCH(F653,W653,0)),"Same","Diff")</f>
        <v>#N/A</v>
      </c>
      <c r="W653" s="5">
        <f>ROUND(M653,2)</f>
        <v>4.5599999999999996</v>
      </c>
      <c r="X653" s="5">
        <v>4.5599999999999996</v>
      </c>
    </row>
    <row r="654" spans="1:24" x14ac:dyDescent="0.25">
      <c r="A654" t="s">
        <v>24</v>
      </c>
      <c r="B654" t="s">
        <v>1050</v>
      </c>
      <c r="C654" t="s">
        <v>1026</v>
      </c>
      <c r="D654" t="s">
        <v>1045</v>
      </c>
      <c r="E654" t="s">
        <v>1028</v>
      </c>
      <c r="F654" s="5">
        <v>4.34</v>
      </c>
      <c r="G654" s="9">
        <v>0.1</v>
      </c>
      <c r="H654" s="6">
        <f>G654*100</f>
        <v>10</v>
      </c>
      <c r="I654" t="s">
        <v>9774</v>
      </c>
      <c r="J654" t="s">
        <v>10766</v>
      </c>
      <c r="K654">
        <v>10</v>
      </c>
      <c r="L654">
        <v>10</v>
      </c>
      <c r="M654">
        <f>(F654*(1+0.05))</f>
        <v>4.5570000000000004</v>
      </c>
      <c r="N654">
        <f>IFERROR(ROUND(( (-1.208*LN(L654) + 7.5474 + 4.6991*(2.71828^(-0.009*L654)) + 0.0001*L654*L654 - 0.0432*L654 + 4.7166)/3),2), " ")</f>
        <v>4.45</v>
      </c>
      <c r="O654">
        <f>IFERROR(MAX(MIN(ROUND(N654*(Q654/P654),2),4.5),1.9)," ")</f>
        <v>4.1900000000000004</v>
      </c>
      <c r="P654">
        <f>13.098*F654^-1.237</f>
        <v>2.1312293613546363</v>
      </c>
      <c r="Q654">
        <f>13.098*M654^-1.237</f>
        <v>2.0064069695372009</v>
      </c>
      <c r="R654" s="5">
        <f>IFERROR(ROUND(MAX(MIN((-105.4*LN(O654) + 163.83),95),10),0)," ")</f>
        <v>13</v>
      </c>
      <c r="S654" s="5" t="str">
        <f>IFERROR(CONCATENATE("(",R654,",",ROUND((1.2*W654),2),")")," ")</f>
        <v>(13,5.47)</v>
      </c>
      <c r="T654">
        <f>R654-L654</f>
        <v>3</v>
      </c>
      <c r="U654" s="7" t="str">
        <f>IF((AND(T654=0,H654&gt;=L654)),"Don’t change bids","OK")</f>
        <v>OK</v>
      </c>
      <c r="V654" t="e">
        <f>IF((MATCH(F654,W654,0)),"Same","Diff")</f>
        <v>#N/A</v>
      </c>
      <c r="W654" s="5">
        <f>ROUND(M654,2)</f>
        <v>4.5599999999999996</v>
      </c>
      <c r="X654" s="5">
        <v>4.5599999999999996</v>
      </c>
    </row>
    <row r="655" spans="1:24" x14ac:dyDescent="0.25">
      <c r="A655" t="s">
        <v>24</v>
      </c>
      <c r="B655" t="s">
        <v>1051</v>
      </c>
      <c r="C655" t="s">
        <v>1026</v>
      </c>
      <c r="D655" t="s">
        <v>1045</v>
      </c>
      <c r="E655" t="s">
        <v>1052</v>
      </c>
      <c r="F655" s="5">
        <v>17.25</v>
      </c>
      <c r="G655" s="9">
        <v>0.1</v>
      </c>
      <c r="H655" s="6">
        <f>G655*100</f>
        <v>10</v>
      </c>
      <c r="I655" t="s">
        <v>9779</v>
      </c>
      <c r="J655" t="s">
        <v>10766</v>
      </c>
      <c r="K655">
        <v>10</v>
      </c>
      <c r="L655">
        <v>10</v>
      </c>
      <c r="M655">
        <f>(F655*(1+0.05))</f>
        <v>18.112500000000001</v>
      </c>
      <c r="N655">
        <f>IFERROR(ROUND(( (-1.208*LN(L655) + 7.5474 + 4.6991*(2.71828^(-0.009*L655)) + 0.0001*L655*L655 - 0.0432*L655 + 4.7166)/3),2), " ")</f>
        <v>4.45</v>
      </c>
      <c r="O655">
        <f>IFERROR(MAX(MIN(ROUND(N655*(Q655/P655),2),4.5),1.9)," ")</f>
        <v>4.1900000000000004</v>
      </c>
      <c r="P655">
        <f>13.098*F655^-1.237</f>
        <v>0.38663117572305644</v>
      </c>
      <c r="Q655">
        <f>13.098*M655^-1.237</f>
        <v>0.36398686114104251</v>
      </c>
      <c r="R655" s="5">
        <f>IFERROR(ROUND(MAX(MIN((-105.4*LN(O655) + 163.83),95),10),0)," ")</f>
        <v>13</v>
      </c>
      <c r="S655" s="5" t="str">
        <f>IFERROR(CONCATENATE("(",R655,",",ROUND((1.2*W655),2),")")," ")</f>
        <v>(13,21.73)</v>
      </c>
      <c r="T655">
        <f>R655-L655</f>
        <v>3</v>
      </c>
      <c r="U655" s="7" t="str">
        <f>IF((AND(T655=0,H655&gt;=L655)),"Don’t change bids","OK")</f>
        <v>OK</v>
      </c>
      <c r="V655" t="e">
        <f>IF((MATCH(F655,W655,0)),"Same","Diff")</f>
        <v>#N/A</v>
      </c>
      <c r="W655" s="5">
        <f>ROUND(M655,2)</f>
        <v>18.11</v>
      </c>
      <c r="X655" s="5">
        <v>18.11</v>
      </c>
    </row>
    <row r="656" spans="1:24" x14ac:dyDescent="0.25">
      <c r="A656" t="s">
        <v>24</v>
      </c>
      <c r="B656" t="s">
        <v>1053</v>
      </c>
      <c r="C656" t="s">
        <v>1026</v>
      </c>
      <c r="D656" t="s">
        <v>1045</v>
      </c>
      <c r="E656" t="s">
        <v>1054</v>
      </c>
      <c r="F656" s="5">
        <v>2.31</v>
      </c>
      <c r="G656" s="9">
        <v>0.1</v>
      </c>
      <c r="H656" s="6">
        <f>G656*100</f>
        <v>10</v>
      </c>
      <c r="I656" t="s">
        <v>9780</v>
      </c>
      <c r="J656" t="s">
        <v>10766</v>
      </c>
      <c r="K656">
        <v>10</v>
      </c>
      <c r="L656">
        <v>10</v>
      </c>
      <c r="M656">
        <f>(F656*(1+0.05))</f>
        <v>2.4255</v>
      </c>
      <c r="N656">
        <f>IFERROR(ROUND(( (-1.208*LN(L656) + 7.5474 + 4.6991*(2.71828^(-0.009*L656)) + 0.0001*L656*L656 - 0.0432*L656 + 4.7166)/3),2), " ")</f>
        <v>4.45</v>
      </c>
      <c r="O656">
        <f>IFERROR(MAX(MIN(ROUND(N656*(Q656/P656),2),4.5),1.9)," ")</f>
        <v>4.1900000000000004</v>
      </c>
      <c r="P656">
        <f>13.098*F656^-1.237</f>
        <v>4.6496147139328405</v>
      </c>
      <c r="Q656">
        <f>13.098*M656^-1.237</f>
        <v>4.3772948781861425</v>
      </c>
      <c r="R656" s="5">
        <f>IFERROR(ROUND(MAX(MIN((-105.4*LN(O656) + 163.83),95),10),0)," ")</f>
        <v>13</v>
      </c>
      <c r="S656" s="5" t="str">
        <f>IFERROR(CONCATENATE("(",R656,",",ROUND((1.2*W656),2),")")," ")</f>
        <v>(13,2.92)</v>
      </c>
      <c r="T656">
        <f>R656-L656</f>
        <v>3</v>
      </c>
      <c r="U656" s="7" t="str">
        <f>IF((AND(T656=0,H656&gt;=L656)),"Don’t change bids","OK")</f>
        <v>OK</v>
      </c>
      <c r="V656" t="e">
        <f>IF((MATCH(F656,W656,0)),"Same","Diff")</f>
        <v>#N/A</v>
      </c>
      <c r="W656" s="5">
        <f>ROUND(M656,2)</f>
        <v>2.4300000000000002</v>
      </c>
      <c r="X656" s="5">
        <v>2.4300000000000002</v>
      </c>
    </row>
    <row r="657" spans="1:24" x14ac:dyDescent="0.25">
      <c r="A657" t="s">
        <v>24</v>
      </c>
      <c r="B657" t="s">
        <v>1055</v>
      </c>
      <c r="C657" t="s">
        <v>1026</v>
      </c>
      <c r="D657" t="s">
        <v>1056</v>
      </c>
      <c r="E657" t="s">
        <v>1028</v>
      </c>
      <c r="F657" s="5">
        <v>4.34</v>
      </c>
      <c r="G657" s="9">
        <v>0.1</v>
      </c>
      <c r="H657" s="6">
        <f>G657*100</f>
        <v>10</v>
      </c>
      <c r="I657" t="s">
        <v>9774</v>
      </c>
      <c r="J657" t="s">
        <v>10766</v>
      </c>
      <c r="K657">
        <v>10</v>
      </c>
      <c r="L657">
        <v>10</v>
      </c>
      <c r="M657">
        <f>(F657*(1+0.05))</f>
        <v>4.5570000000000004</v>
      </c>
      <c r="N657">
        <f>IFERROR(ROUND(( (-1.208*LN(L657) + 7.5474 + 4.6991*(2.71828^(-0.009*L657)) + 0.0001*L657*L657 - 0.0432*L657 + 4.7166)/3),2), " ")</f>
        <v>4.45</v>
      </c>
      <c r="O657">
        <f>IFERROR(MAX(MIN(ROUND(N657*(Q657/P657),2),4.5),1.9)," ")</f>
        <v>4.1900000000000004</v>
      </c>
      <c r="P657">
        <f>13.098*F657^-1.237</f>
        <v>2.1312293613546363</v>
      </c>
      <c r="Q657">
        <f>13.098*M657^-1.237</f>
        <v>2.0064069695372009</v>
      </c>
      <c r="R657" s="5">
        <f>IFERROR(ROUND(MAX(MIN((-105.4*LN(O657) + 163.83),95),10),0)," ")</f>
        <v>13</v>
      </c>
      <c r="S657" s="5" t="str">
        <f>IFERROR(CONCATENATE("(",R657,",",ROUND((1.2*W657),2),")")," ")</f>
        <v>(13,5.47)</v>
      </c>
      <c r="T657">
        <f>R657-L657</f>
        <v>3</v>
      </c>
      <c r="U657" s="7" t="str">
        <f>IF((AND(T657=0,H657&gt;=L657)),"Don’t change bids","OK")</f>
        <v>OK</v>
      </c>
      <c r="V657" t="e">
        <f>IF((MATCH(F657,W657,0)),"Same","Diff")</f>
        <v>#N/A</v>
      </c>
      <c r="W657" s="5">
        <f>ROUND(M657,2)</f>
        <v>4.5599999999999996</v>
      </c>
      <c r="X657" s="5">
        <v>4.5599999999999996</v>
      </c>
    </row>
    <row r="658" spans="1:24" x14ac:dyDescent="0.25">
      <c r="A658" t="s">
        <v>24</v>
      </c>
      <c r="B658" t="s">
        <v>1057</v>
      </c>
      <c r="C658" t="s">
        <v>1026</v>
      </c>
      <c r="D658" t="s">
        <v>1058</v>
      </c>
      <c r="E658" t="s">
        <v>1028</v>
      </c>
      <c r="F658" s="5">
        <v>4.34</v>
      </c>
      <c r="G658" s="9">
        <v>0.1</v>
      </c>
      <c r="H658" s="6">
        <f>G658*100</f>
        <v>10</v>
      </c>
      <c r="I658" t="s">
        <v>9774</v>
      </c>
      <c r="J658" t="s">
        <v>10766</v>
      </c>
      <c r="K658">
        <v>10</v>
      </c>
      <c r="L658">
        <v>10</v>
      </c>
      <c r="M658">
        <f>(F658*(1+0.05))</f>
        <v>4.5570000000000004</v>
      </c>
      <c r="N658">
        <f>IFERROR(ROUND(( (-1.208*LN(L658) + 7.5474 + 4.6991*(2.71828^(-0.009*L658)) + 0.0001*L658*L658 - 0.0432*L658 + 4.7166)/3),2), " ")</f>
        <v>4.45</v>
      </c>
      <c r="O658">
        <f>IFERROR(MAX(MIN(ROUND(N658*(Q658/P658),2),4.5),1.9)," ")</f>
        <v>4.1900000000000004</v>
      </c>
      <c r="P658">
        <f>13.098*F658^-1.237</f>
        <v>2.1312293613546363</v>
      </c>
      <c r="Q658">
        <f>13.098*M658^-1.237</f>
        <v>2.0064069695372009</v>
      </c>
      <c r="R658" s="5">
        <f>IFERROR(ROUND(MAX(MIN((-105.4*LN(O658) + 163.83),95),10),0)," ")</f>
        <v>13</v>
      </c>
      <c r="S658" s="5" t="str">
        <f>IFERROR(CONCATENATE("(",R658,",",ROUND((1.2*W658),2),")")," ")</f>
        <v>(13,5.47)</v>
      </c>
      <c r="T658">
        <f>R658-L658</f>
        <v>3</v>
      </c>
      <c r="U658" s="7" t="str">
        <f>IF((AND(T658=0,H658&gt;=L658)),"Don’t change bids","OK")</f>
        <v>OK</v>
      </c>
      <c r="V658" t="e">
        <f>IF((MATCH(F658,W658,0)),"Same","Diff")</f>
        <v>#N/A</v>
      </c>
      <c r="W658" s="5">
        <f>ROUND(M658,2)</f>
        <v>4.5599999999999996</v>
      </c>
      <c r="X658" s="5">
        <v>4.5599999999999996</v>
      </c>
    </row>
    <row r="659" spans="1:24" x14ac:dyDescent="0.25">
      <c r="A659" t="s">
        <v>24</v>
      </c>
      <c r="B659" t="s">
        <v>1059</v>
      </c>
      <c r="C659" t="s">
        <v>1026</v>
      </c>
      <c r="D659" t="s">
        <v>1056</v>
      </c>
      <c r="E659" t="s">
        <v>1028</v>
      </c>
      <c r="F659" s="5">
        <v>4.34</v>
      </c>
      <c r="G659" s="9">
        <v>0.1</v>
      </c>
      <c r="H659" s="6">
        <f>G659*100</f>
        <v>10</v>
      </c>
      <c r="I659" t="s">
        <v>9774</v>
      </c>
      <c r="J659" t="s">
        <v>10766</v>
      </c>
      <c r="K659">
        <v>10</v>
      </c>
      <c r="L659">
        <v>10</v>
      </c>
      <c r="M659">
        <f>(F659*(1+0.05))</f>
        <v>4.5570000000000004</v>
      </c>
      <c r="N659">
        <f>IFERROR(ROUND(( (-1.208*LN(L659) + 7.5474 + 4.6991*(2.71828^(-0.009*L659)) + 0.0001*L659*L659 - 0.0432*L659 + 4.7166)/3),2), " ")</f>
        <v>4.45</v>
      </c>
      <c r="O659">
        <f>IFERROR(MAX(MIN(ROUND(N659*(Q659/P659),2),4.5),1.9)," ")</f>
        <v>4.1900000000000004</v>
      </c>
      <c r="P659">
        <f>13.098*F659^-1.237</f>
        <v>2.1312293613546363</v>
      </c>
      <c r="Q659">
        <f>13.098*M659^-1.237</f>
        <v>2.0064069695372009</v>
      </c>
      <c r="R659" s="5">
        <f>IFERROR(ROUND(MAX(MIN((-105.4*LN(O659) + 163.83),95),10),0)," ")</f>
        <v>13</v>
      </c>
      <c r="S659" s="5" t="str">
        <f>IFERROR(CONCATENATE("(",R659,",",ROUND((1.2*W659),2),")")," ")</f>
        <v>(13,5.47)</v>
      </c>
      <c r="T659">
        <f>R659-L659</f>
        <v>3</v>
      </c>
      <c r="U659" s="7" t="str">
        <f>IF((AND(T659=0,H659&gt;=L659)),"Don’t change bids","OK")</f>
        <v>OK</v>
      </c>
      <c r="V659" t="e">
        <f>IF((MATCH(F659,W659,0)),"Same","Diff")</f>
        <v>#N/A</v>
      </c>
      <c r="W659" s="5">
        <f>ROUND(M659,2)</f>
        <v>4.5599999999999996</v>
      </c>
      <c r="X659" s="5">
        <v>4.5599999999999996</v>
      </c>
    </row>
    <row r="660" spans="1:24" x14ac:dyDescent="0.25">
      <c r="A660" t="s">
        <v>24</v>
      </c>
      <c r="B660" t="s">
        <v>1060</v>
      </c>
      <c r="C660" t="s">
        <v>1026</v>
      </c>
      <c r="D660" t="s">
        <v>1056</v>
      </c>
      <c r="E660" t="s">
        <v>1028</v>
      </c>
      <c r="F660" s="5">
        <v>4.34</v>
      </c>
      <c r="G660" s="9">
        <v>0.1</v>
      </c>
      <c r="H660" s="6">
        <f>G660*100</f>
        <v>10</v>
      </c>
      <c r="I660" t="s">
        <v>9774</v>
      </c>
      <c r="J660" t="s">
        <v>10766</v>
      </c>
      <c r="K660">
        <v>10</v>
      </c>
      <c r="L660">
        <v>10</v>
      </c>
      <c r="M660">
        <f>(F660*(1+0.05))</f>
        <v>4.5570000000000004</v>
      </c>
      <c r="N660">
        <f>IFERROR(ROUND(( (-1.208*LN(L660) + 7.5474 + 4.6991*(2.71828^(-0.009*L660)) + 0.0001*L660*L660 - 0.0432*L660 + 4.7166)/3),2), " ")</f>
        <v>4.45</v>
      </c>
      <c r="O660">
        <f>IFERROR(MAX(MIN(ROUND(N660*(Q660/P660),2),4.5),1.9)," ")</f>
        <v>4.1900000000000004</v>
      </c>
      <c r="P660">
        <f>13.098*F660^-1.237</f>
        <v>2.1312293613546363</v>
      </c>
      <c r="Q660">
        <f>13.098*M660^-1.237</f>
        <v>2.0064069695372009</v>
      </c>
      <c r="R660" s="5">
        <f>IFERROR(ROUND(MAX(MIN((-105.4*LN(O660) + 163.83),95),10),0)," ")</f>
        <v>13</v>
      </c>
      <c r="S660" s="5" t="str">
        <f>IFERROR(CONCATENATE("(",R660,",",ROUND((1.2*W660),2),")")," ")</f>
        <v>(13,5.47)</v>
      </c>
      <c r="T660">
        <f>R660-L660</f>
        <v>3</v>
      </c>
      <c r="U660" s="7" t="str">
        <f>IF((AND(T660=0,H660&gt;=L660)),"Don’t change bids","OK")</f>
        <v>OK</v>
      </c>
      <c r="V660" t="e">
        <f>IF((MATCH(F660,W660,0)),"Same","Diff")</f>
        <v>#N/A</v>
      </c>
      <c r="W660" s="5">
        <f>ROUND(M660,2)</f>
        <v>4.5599999999999996</v>
      </c>
      <c r="X660" s="5">
        <v>4.5599999999999996</v>
      </c>
    </row>
    <row r="661" spans="1:24" x14ac:dyDescent="0.25">
      <c r="A661" t="s">
        <v>24</v>
      </c>
      <c r="B661" t="s">
        <v>1061</v>
      </c>
      <c r="C661" t="s">
        <v>1062</v>
      </c>
      <c r="D661" t="s">
        <v>1063</v>
      </c>
      <c r="E661" t="s">
        <v>1064</v>
      </c>
      <c r="F661" s="5">
        <v>5.79</v>
      </c>
      <c r="G661" s="9">
        <v>0.1</v>
      </c>
      <c r="H661" s="6">
        <f>G661*100</f>
        <v>10</v>
      </c>
      <c r="I661" t="s">
        <v>9781</v>
      </c>
      <c r="J661" t="s">
        <v>10766</v>
      </c>
      <c r="K661">
        <v>16</v>
      </c>
      <c r="L661">
        <v>16</v>
      </c>
      <c r="M661">
        <f>(F661*(1+0.05))</f>
        <v>6.0795000000000003</v>
      </c>
      <c r="N661">
        <f>IFERROR(ROUND(( (-1.208*LN(L661) + 7.5474 + 4.6991*(2.71828^(-0.009*L661)) + 0.0001*L661*L661 - 0.0432*L661 + 4.7166)/3),2), " ")</f>
        <v>4.1100000000000003</v>
      </c>
      <c r="O661">
        <f>IFERROR(MAX(MIN(ROUND(N661*(Q661/P661),2),4.5),1.9)," ")</f>
        <v>3.87</v>
      </c>
      <c r="P661">
        <f>13.098*F661^-1.237</f>
        <v>1.492009549313619</v>
      </c>
      <c r="Q661">
        <f>13.098*M661^-1.237</f>
        <v>1.4046251485837948</v>
      </c>
      <c r="R661" s="5">
        <f>IFERROR(ROUND(MAX(MIN((-105.4*LN(O661) + 163.83),95),10),0)," ")</f>
        <v>21</v>
      </c>
      <c r="S661" s="5" t="str">
        <f>IFERROR(CONCATENATE("(",R661,",",ROUND((1.2*W661),2),")")," ")</f>
        <v>(21,7.3)</v>
      </c>
      <c r="T661">
        <f>R661-L661</f>
        <v>5</v>
      </c>
      <c r="U661" s="7" t="str">
        <f>IF((AND(T661=0,H661&gt;=L661)),"Don’t change bids","OK")</f>
        <v>OK</v>
      </c>
      <c r="V661" t="e">
        <f>IF((MATCH(F661,W661,0)),"Same","Diff")</f>
        <v>#N/A</v>
      </c>
      <c r="W661" s="5">
        <f>ROUND(M661,2)</f>
        <v>6.08</v>
      </c>
      <c r="X661" s="5">
        <v>6.08</v>
      </c>
    </row>
    <row r="662" spans="1:24" x14ac:dyDescent="0.25">
      <c r="A662" t="s">
        <v>24</v>
      </c>
      <c r="B662" t="s">
        <v>1065</v>
      </c>
      <c r="C662" t="s">
        <v>1062</v>
      </c>
      <c r="D662" t="s">
        <v>1063</v>
      </c>
      <c r="E662" t="s">
        <v>1064</v>
      </c>
      <c r="F662" s="5">
        <v>5.79</v>
      </c>
      <c r="G662" s="9">
        <v>0.1</v>
      </c>
      <c r="H662" s="6">
        <f>G662*100</f>
        <v>10</v>
      </c>
      <c r="I662" t="s">
        <v>9781</v>
      </c>
      <c r="J662" t="s">
        <v>10766</v>
      </c>
      <c r="K662">
        <v>16</v>
      </c>
      <c r="L662">
        <v>16</v>
      </c>
      <c r="M662">
        <f>(F662*(1+0.05))</f>
        <v>6.0795000000000003</v>
      </c>
      <c r="N662">
        <f>IFERROR(ROUND(( (-1.208*LN(L662) + 7.5474 + 4.6991*(2.71828^(-0.009*L662)) + 0.0001*L662*L662 - 0.0432*L662 + 4.7166)/3),2), " ")</f>
        <v>4.1100000000000003</v>
      </c>
      <c r="O662">
        <f>IFERROR(MAX(MIN(ROUND(N662*(Q662/P662),2),4.5),1.9)," ")</f>
        <v>3.87</v>
      </c>
      <c r="P662">
        <f>13.098*F662^-1.237</f>
        <v>1.492009549313619</v>
      </c>
      <c r="Q662">
        <f>13.098*M662^-1.237</f>
        <v>1.4046251485837948</v>
      </c>
      <c r="R662" s="5">
        <f>IFERROR(ROUND(MAX(MIN((-105.4*LN(O662) + 163.83),95),10),0)," ")</f>
        <v>21</v>
      </c>
      <c r="S662" s="5" t="str">
        <f>IFERROR(CONCATENATE("(",R662,",",ROUND((1.2*W662),2),")")," ")</f>
        <v>(21,7.3)</v>
      </c>
      <c r="T662">
        <f>R662-L662</f>
        <v>5</v>
      </c>
      <c r="U662" s="7" t="str">
        <f>IF((AND(T662=0,H662&gt;=L662)),"Don’t change bids","OK")</f>
        <v>OK</v>
      </c>
      <c r="V662" t="e">
        <f>IF((MATCH(F662,W662,0)),"Same","Diff")</f>
        <v>#N/A</v>
      </c>
      <c r="W662" s="5">
        <f>ROUND(M662,2)</f>
        <v>6.08</v>
      </c>
      <c r="X662" s="5">
        <v>6.08</v>
      </c>
    </row>
    <row r="663" spans="1:24" x14ac:dyDescent="0.25">
      <c r="A663" t="s">
        <v>24</v>
      </c>
      <c r="B663" t="s">
        <v>1066</v>
      </c>
      <c r="C663" t="s">
        <v>1062</v>
      </c>
      <c r="D663" t="s">
        <v>1063</v>
      </c>
      <c r="E663" t="s">
        <v>1067</v>
      </c>
      <c r="F663" s="5">
        <v>3.47</v>
      </c>
      <c r="G663" s="9">
        <v>0.1</v>
      </c>
      <c r="H663" s="6">
        <f>G663*100</f>
        <v>10</v>
      </c>
      <c r="I663" t="s">
        <v>9782</v>
      </c>
      <c r="J663" t="s">
        <v>10766</v>
      </c>
      <c r="K663">
        <v>10</v>
      </c>
      <c r="L663">
        <v>10</v>
      </c>
      <c r="M663">
        <f>(F663*(1+0.05))</f>
        <v>3.6435000000000004</v>
      </c>
      <c r="N663">
        <f>IFERROR(ROUND(( (-1.208*LN(L663) + 7.5474 + 4.6991*(2.71828^(-0.009*L663)) + 0.0001*L663*L663 - 0.0432*L663 + 4.7166)/3),2), " ")</f>
        <v>4.45</v>
      </c>
      <c r="O663">
        <f>IFERROR(MAX(MIN(ROUND(N663*(Q663/P663),2),4.5),1.9)," ")</f>
        <v>4.1900000000000004</v>
      </c>
      <c r="P663">
        <f>13.098*F663^-1.237</f>
        <v>2.8107189762964153</v>
      </c>
      <c r="Q663">
        <f>13.098*M663^-1.237</f>
        <v>2.6461000611717793</v>
      </c>
      <c r="R663" s="5">
        <f>IFERROR(ROUND(MAX(MIN((-105.4*LN(O663) + 163.83),95),10),0)," ")</f>
        <v>13</v>
      </c>
      <c r="S663" s="5" t="str">
        <f>IFERROR(CONCATENATE("(",R663,",",ROUND((1.2*W663),2),")")," ")</f>
        <v>(13,4.37)</v>
      </c>
      <c r="T663">
        <f>R663-L663</f>
        <v>3</v>
      </c>
      <c r="U663" s="7" t="str">
        <f>IF((AND(T663=0,H663&gt;=L663)),"Don’t change bids","OK")</f>
        <v>OK</v>
      </c>
      <c r="V663" t="e">
        <f>IF((MATCH(F663,W663,0)),"Same","Diff")</f>
        <v>#N/A</v>
      </c>
      <c r="W663" s="5">
        <f>ROUND(M663,2)</f>
        <v>3.64</v>
      </c>
      <c r="X663" s="5">
        <v>3.64</v>
      </c>
    </row>
    <row r="664" spans="1:24" x14ac:dyDescent="0.25">
      <c r="A664" t="s">
        <v>24</v>
      </c>
      <c r="B664" t="s">
        <v>1068</v>
      </c>
      <c r="C664" t="s">
        <v>1026</v>
      </c>
      <c r="D664" t="s">
        <v>1056</v>
      </c>
      <c r="E664" t="s">
        <v>1028</v>
      </c>
      <c r="F664" s="5">
        <v>4.34</v>
      </c>
      <c r="G664" s="9">
        <v>0.1</v>
      </c>
      <c r="H664" s="6">
        <f>G664*100</f>
        <v>10</v>
      </c>
      <c r="I664" t="s">
        <v>9774</v>
      </c>
      <c r="J664" t="s">
        <v>10766</v>
      </c>
      <c r="K664">
        <v>10</v>
      </c>
      <c r="L664">
        <v>10</v>
      </c>
      <c r="M664">
        <f>(F664*(1+0.05))</f>
        <v>4.5570000000000004</v>
      </c>
      <c r="N664">
        <f>IFERROR(ROUND(( (-1.208*LN(L664) + 7.5474 + 4.6991*(2.71828^(-0.009*L664)) + 0.0001*L664*L664 - 0.0432*L664 + 4.7166)/3),2), " ")</f>
        <v>4.45</v>
      </c>
      <c r="O664">
        <f>IFERROR(MAX(MIN(ROUND(N664*(Q664/P664),2),4.5),1.9)," ")</f>
        <v>4.1900000000000004</v>
      </c>
      <c r="P664">
        <f>13.098*F664^-1.237</f>
        <v>2.1312293613546363</v>
      </c>
      <c r="Q664">
        <f>13.098*M664^-1.237</f>
        <v>2.0064069695372009</v>
      </c>
      <c r="R664" s="5">
        <f>IFERROR(ROUND(MAX(MIN((-105.4*LN(O664) + 163.83),95),10),0)," ")</f>
        <v>13</v>
      </c>
      <c r="S664" s="5" t="str">
        <f>IFERROR(CONCATENATE("(",R664,",",ROUND((1.2*W664),2),")")," ")</f>
        <v>(13,5.47)</v>
      </c>
      <c r="T664">
        <f>R664-L664</f>
        <v>3</v>
      </c>
      <c r="U664" s="7" t="str">
        <f>IF((AND(T664=0,H664&gt;=L664)),"Don’t change bids","OK")</f>
        <v>OK</v>
      </c>
      <c r="V664" t="e">
        <f>IF((MATCH(F664,W664,0)),"Same","Diff")</f>
        <v>#N/A</v>
      </c>
      <c r="W664" s="5">
        <f>ROUND(M664,2)</f>
        <v>4.5599999999999996</v>
      </c>
      <c r="X664" s="5">
        <v>4.5599999999999996</v>
      </c>
    </row>
    <row r="665" spans="1:24" x14ac:dyDescent="0.25">
      <c r="A665" t="s">
        <v>24</v>
      </c>
      <c r="B665" t="s">
        <v>1069</v>
      </c>
      <c r="C665" t="s">
        <v>1026</v>
      </c>
      <c r="D665" t="s">
        <v>1056</v>
      </c>
      <c r="E665" t="s">
        <v>1041</v>
      </c>
      <c r="F665" s="5">
        <v>2.44</v>
      </c>
      <c r="G665" s="9">
        <v>0.1</v>
      </c>
      <c r="H665" s="6">
        <f>G665*100</f>
        <v>10</v>
      </c>
      <c r="I665" t="s">
        <v>9777</v>
      </c>
      <c r="J665" t="s">
        <v>10766</v>
      </c>
      <c r="K665">
        <v>10</v>
      </c>
      <c r="L665">
        <v>10</v>
      </c>
      <c r="M665">
        <f>(F665*(1+0.05))</f>
        <v>2.5619999999999998</v>
      </c>
      <c r="N665">
        <f>IFERROR(ROUND(( (-1.208*LN(L665) + 7.5474 + 4.6991*(2.71828^(-0.009*L665)) + 0.0001*L665*L665 - 0.0432*L665 + 4.7166)/3),2), " ")</f>
        <v>4.45</v>
      </c>
      <c r="O665">
        <f>IFERROR(MAX(MIN(ROUND(N665*(Q665/P665),2),4.5),1.9)," ")</f>
        <v>4.1900000000000004</v>
      </c>
      <c r="P665">
        <f>13.098*F665^-1.237</f>
        <v>4.3451399697298205</v>
      </c>
      <c r="Q665">
        <f>13.098*M665^-1.237</f>
        <v>4.090652689459584</v>
      </c>
      <c r="R665" s="5">
        <f>IFERROR(ROUND(MAX(MIN((-105.4*LN(O665) + 163.83),95),10),0)," ")</f>
        <v>13</v>
      </c>
      <c r="S665" s="5" t="str">
        <f>IFERROR(CONCATENATE("(",R665,",",ROUND((1.2*W665),2),")")," ")</f>
        <v>(13,3.07)</v>
      </c>
      <c r="T665">
        <f>R665-L665</f>
        <v>3</v>
      </c>
      <c r="U665" s="7" t="str">
        <f>IF((AND(T665=0,H665&gt;=L665)),"Don’t change bids","OK")</f>
        <v>OK</v>
      </c>
      <c r="V665" t="e">
        <f>IF((MATCH(F665,W665,0)),"Same","Diff")</f>
        <v>#N/A</v>
      </c>
      <c r="W665" s="5">
        <f>ROUND(M665,2)</f>
        <v>2.56</v>
      </c>
      <c r="X665" s="5">
        <v>2.56</v>
      </c>
    </row>
    <row r="666" spans="1:24" x14ac:dyDescent="0.25">
      <c r="A666" t="s">
        <v>24</v>
      </c>
      <c r="B666" t="s">
        <v>1070</v>
      </c>
      <c r="C666" t="s">
        <v>1026</v>
      </c>
      <c r="D666" t="s">
        <v>1056</v>
      </c>
      <c r="E666" t="s">
        <v>1071</v>
      </c>
      <c r="F666" s="5">
        <v>2.73</v>
      </c>
      <c r="G666" s="9">
        <v>0.1</v>
      </c>
      <c r="H666" s="6">
        <f>G666*100</f>
        <v>10</v>
      </c>
      <c r="I666" t="s">
        <v>9783</v>
      </c>
      <c r="J666" t="s">
        <v>10766</v>
      </c>
      <c r="K666">
        <v>10</v>
      </c>
      <c r="L666">
        <v>10</v>
      </c>
      <c r="M666">
        <f>(F666*(1+0.05))</f>
        <v>2.8665000000000003</v>
      </c>
      <c r="N666">
        <f>IFERROR(ROUND(( (-1.208*LN(L666) + 7.5474 + 4.6991*(2.71828^(-0.009*L666)) + 0.0001*L666*L666 - 0.0432*L666 + 4.7166)/3),2), " ")</f>
        <v>4.45</v>
      </c>
      <c r="O666">
        <f>IFERROR(MAX(MIN(ROUND(N666*(Q666/P666),2),4.5),1.9)," ")</f>
        <v>4.1900000000000004</v>
      </c>
      <c r="P666">
        <f>13.098*F666^-1.237</f>
        <v>3.7815669327845765</v>
      </c>
      <c r="Q666">
        <f>13.098*M666^-1.237</f>
        <v>3.5600871437355592</v>
      </c>
      <c r="R666" s="5">
        <f>IFERROR(ROUND(MAX(MIN((-105.4*LN(O666) + 163.83),95),10),0)," ")</f>
        <v>13</v>
      </c>
      <c r="S666" s="5" t="str">
        <f>IFERROR(CONCATENATE("(",R666,",",ROUND((1.2*W666),2),")")," ")</f>
        <v>(13,3.44)</v>
      </c>
      <c r="T666">
        <f>R666-L666</f>
        <v>3</v>
      </c>
      <c r="U666" s="7" t="str">
        <f>IF((AND(T666=0,H666&gt;=L666)),"Don’t change bids","OK")</f>
        <v>OK</v>
      </c>
      <c r="V666" t="e">
        <f>IF((MATCH(F666,W666,0)),"Same","Diff")</f>
        <v>#N/A</v>
      </c>
      <c r="W666" s="5">
        <f>ROUND(M666,2)</f>
        <v>2.87</v>
      </c>
      <c r="X666" s="5">
        <v>2.87</v>
      </c>
    </row>
    <row r="667" spans="1:24" x14ac:dyDescent="0.25">
      <c r="A667" t="s">
        <v>24</v>
      </c>
      <c r="B667" t="s">
        <v>1072</v>
      </c>
      <c r="C667" t="s">
        <v>1026</v>
      </c>
      <c r="D667" t="s">
        <v>1056</v>
      </c>
      <c r="E667" t="s">
        <v>1028</v>
      </c>
      <c r="F667" s="5">
        <v>4.34</v>
      </c>
      <c r="G667" s="9">
        <v>0.1</v>
      </c>
      <c r="H667" s="6">
        <f>G667*100</f>
        <v>10</v>
      </c>
      <c r="I667" t="s">
        <v>9774</v>
      </c>
      <c r="J667" t="s">
        <v>10766</v>
      </c>
      <c r="K667">
        <v>10</v>
      </c>
      <c r="L667">
        <v>10</v>
      </c>
      <c r="M667">
        <f>(F667*(1+0.05))</f>
        <v>4.5570000000000004</v>
      </c>
      <c r="N667">
        <f>IFERROR(ROUND(( (-1.208*LN(L667) + 7.5474 + 4.6991*(2.71828^(-0.009*L667)) + 0.0001*L667*L667 - 0.0432*L667 + 4.7166)/3),2), " ")</f>
        <v>4.45</v>
      </c>
      <c r="O667">
        <f>IFERROR(MAX(MIN(ROUND(N667*(Q667/P667),2),4.5),1.9)," ")</f>
        <v>4.1900000000000004</v>
      </c>
      <c r="P667">
        <f>13.098*F667^-1.237</f>
        <v>2.1312293613546363</v>
      </c>
      <c r="Q667">
        <f>13.098*M667^-1.237</f>
        <v>2.0064069695372009</v>
      </c>
      <c r="R667" s="5">
        <f>IFERROR(ROUND(MAX(MIN((-105.4*LN(O667) + 163.83),95),10),0)," ")</f>
        <v>13</v>
      </c>
      <c r="S667" s="5" t="str">
        <f>IFERROR(CONCATENATE("(",R667,",",ROUND((1.2*W667),2),")")," ")</f>
        <v>(13,5.47)</v>
      </c>
      <c r="T667">
        <f>R667-L667</f>
        <v>3</v>
      </c>
      <c r="U667" s="7" t="str">
        <f>IF((AND(T667=0,H667&gt;=L667)),"Don’t change bids","OK")</f>
        <v>OK</v>
      </c>
      <c r="V667" t="e">
        <f>IF((MATCH(F667,W667,0)),"Same","Diff")</f>
        <v>#N/A</v>
      </c>
      <c r="W667" s="5">
        <f>ROUND(M667,2)</f>
        <v>4.5599999999999996</v>
      </c>
      <c r="X667" s="5">
        <v>4.5599999999999996</v>
      </c>
    </row>
    <row r="668" spans="1:24" x14ac:dyDescent="0.25">
      <c r="A668" t="s">
        <v>24</v>
      </c>
      <c r="B668" t="s">
        <v>1073</v>
      </c>
      <c r="C668" t="s">
        <v>1026</v>
      </c>
      <c r="D668" t="s">
        <v>1056</v>
      </c>
      <c r="E668" t="s">
        <v>1028</v>
      </c>
      <c r="F668" s="5">
        <v>4.34</v>
      </c>
      <c r="G668" s="9">
        <v>0.1</v>
      </c>
      <c r="H668" s="6">
        <f>G668*100</f>
        <v>10</v>
      </c>
      <c r="I668" t="s">
        <v>9774</v>
      </c>
      <c r="J668" t="s">
        <v>10766</v>
      </c>
      <c r="K668">
        <v>10</v>
      </c>
      <c r="L668">
        <v>10</v>
      </c>
      <c r="M668">
        <f>(F668*(1+0.05))</f>
        <v>4.5570000000000004</v>
      </c>
      <c r="N668">
        <f>IFERROR(ROUND(( (-1.208*LN(L668) + 7.5474 + 4.6991*(2.71828^(-0.009*L668)) + 0.0001*L668*L668 - 0.0432*L668 + 4.7166)/3),2), " ")</f>
        <v>4.45</v>
      </c>
      <c r="O668">
        <f>IFERROR(MAX(MIN(ROUND(N668*(Q668/P668),2),4.5),1.9)," ")</f>
        <v>4.1900000000000004</v>
      </c>
      <c r="P668">
        <f>13.098*F668^-1.237</f>
        <v>2.1312293613546363</v>
      </c>
      <c r="Q668">
        <f>13.098*M668^-1.237</f>
        <v>2.0064069695372009</v>
      </c>
      <c r="R668" s="5">
        <f>IFERROR(ROUND(MAX(MIN((-105.4*LN(O668) + 163.83),95),10),0)," ")</f>
        <v>13</v>
      </c>
      <c r="S668" s="5" t="str">
        <f>IFERROR(CONCATENATE("(",R668,",",ROUND((1.2*W668),2),")")," ")</f>
        <v>(13,5.47)</v>
      </c>
      <c r="T668">
        <f>R668-L668</f>
        <v>3</v>
      </c>
      <c r="U668" s="7" t="str">
        <f>IF((AND(T668=0,H668&gt;=L668)),"Don’t change bids","OK")</f>
        <v>OK</v>
      </c>
      <c r="V668" t="e">
        <f>IF((MATCH(F668,W668,0)),"Same","Diff")</f>
        <v>#N/A</v>
      </c>
      <c r="W668" s="5">
        <f>ROUND(M668,2)</f>
        <v>4.5599999999999996</v>
      </c>
      <c r="X668" s="5">
        <v>4.5599999999999996</v>
      </c>
    </row>
    <row r="669" spans="1:24" x14ac:dyDescent="0.25">
      <c r="A669" t="s">
        <v>24</v>
      </c>
      <c r="B669" t="s">
        <v>1074</v>
      </c>
      <c r="C669" t="s">
        <v>1026</v>
      </c>
      <c r="D669" t="s">
        <v>1056</v>
      </c>
      <c r="E669" t="s">
        <v>1028</v>
      </c>
      <c r="F669" s="5">
        <v>4.34</v>
      </c>
      <c r="G669" s="9">
        <v>0.1</v>
      </c>
      <c r="H669" s="6">
        <f>G669*100</f>
        <v>10</v>
      </c>
      <c r="I669" t="s">
        <v>9774</v>
      </c>
      <c r="J669" t="s">
        <v>10766</v>
      </c>
      <c r="K669">
        <v>10</v>
      </c>
      <c r="L669">
        <v>10</v>
      </c>
      <c r="M669">
        <f>(F669*(1+0.05))</f>
        <v>4.5570000000000004</v>
      </c>
      <c r="N669">
        <f>IFERROR(ROUND(( (-1.208*LN(L669) + 7.5474 + 4.6991*(2.71828^(-0.009*L669)) + 0.0001*L669*L669 - 0.0432*L669 + 4.7166)/3),2), " ")</f>
        <v>4.45</v>
      </c>
      <c r="O669">
        <f>IFERROR(MAX(MIN(ROUND(N669*(Q669/P669),2),4.5),1.9)," ")</f>
        <v>4.1900000000000004</v>
      </c>
      <c r="P669">
        <f>13.098*F669^-1.237</f>
        <v>2.1312293613546363</v>
      </c>
      <c r="Q669">
        <f>13.098*M669^-1.237</f>
        <v>2.0064069695372009</v>
      </c>
      <c r="R669" s="5">
        <f>IFERROR(ROUND(MAX(MIN((-105.4*LN(O669) + 163.83),95),10),0)," ")</f>
        <v>13</v>
      </c>
      <c r="S669" s="5" t="str">
        <f>IFERROR(CONCATENATE("(",R669,",",ROUND((1.2*W669),2),")")," ")</f>
        <v>(13,5.47)</v>
      </c>
      <c r="T669">
        <f>R669-L669</f>
        <v>3</v>
      </c>
      <c r="U669" s="7" t="str">
        <f>IF((AND(T669=0,H669&gt;=L669)),"Don’t change bids","OK")</f>
        <v>OK</v>
      </c>
      <c r="V669" t="e">
        <f>IF((MATCH(F669,W669,0)),"Same","Diff")</f>
        <v>#N/A</v>
      </c>
      <c r="W669" s="5">
        <f>ROUND(M669,2)</f>
        <v>4.5599999999999996</v>
      </c>
      <c r="X669" s="5">
        <v>4.5599999999999996</v>
      </c>
    </row>
    <row r="670" spans="1:24" x14ac:dyDescent="0.25">
      <c r="A670" t="s">
        <v>24</v>
      </c>
      <c r="B670" t="s">
        <v>1075</v>
      </c>
      <c r="C670" t="s">
        <v>1026</v>
      </c>
      <c r="D670" t="s">
        <v>1056</v>
      </c>
      <c r="E670" t="s">
        <v>1028</v>
      </c>
      <c r="F670" s="5">
        <v>4.34</v>
      </c>
      <c r="G670" s="9">
        <v>0.1</v>
      </c>
      <c r="H670" s="6">
        <f>G670*100</f>
        <v>10</v>
      </c>
      <c r="I670" t="s">
        <v>9774</v>
      </c>
      <c r="J670" t="s">
        <v>10766</v>
      </c>
      <c r="K670">
        <v>10</v>
      </c>
      <c r="L670">
        <v>10</v>
      </c>
      <c r="M670">
        <f>(F670*(1+0.05))</f>
        <v>4.5570000000000004</v>
      </c>
      <c r="N670">
        <f>IFERROR(ROUND(( (-1.208*LN(L670) + 7.5474 + 4.6991*(2.71828^(-0.009*L670)) + 0.0001*L670*L670 - 0.0432*L670 + 4.7166)/3),2), " ")</f>
        <v>4.45</v>
      </c>
      <c r="O670">
        <f>IFERROR(MAX(MIN(ROUND(N670*(Q670/P670),2),4.5),1.9)," ")</f>
        <v>4.1900000000000004</v>
      </c>
      <c r="P670">
        <f>13.098*F670^-1.237</f>
        <v>2.1312293613546363</v>
      </c>
      <c r="Q670">
        <f>13.098*M670^-1.237</f>
        <v>2.0064069695372009</v>
      </c>
      <c r="R670" s="5">
        <f>IFERROR(ROUND(MAX(MIN((-105.4*LN(O670) + 163.83),95),10),0)," ")</f>
        <v>13</v>
      </c>
      <c r="S670" s="5" t="str">
        <f>IFERROR(CONCATENATE("(",R670,",",ROUND((1.2*W670),2),")")," ")</f>
        <v>(13,5.47)</v>
      </c>
      <c r="T670">
        <f>R670-L670</f>
        <v>3</v>
      </c>
      <c r="U670" s="7" t="str">
        <f>IF((AND(T670=0,H670&gt;=L670)),"Don’t change bids","OK")</f>
        <v>OK</v>
      </c>
      <c r="V670" t="e">
        <f>IF((MATCH(F670,W670,0)),"Same","Diff")</f>
        <v>#N/A</v>
      </c>
      <c r="W670" s="5">
        <f>ROUND(M670,2)</f>
        <v>4.5599999999999996</v>
      </c>
      <c r="X670" s="5">
        <v>4.5599999999999996</v>
      </c>
    </row>
    <row r="671" spans="1:24" x14ac:dyDescent="0.25">
      <c r="A671" t="s">
        <v>24</v>
      </c>
      <c r="B671" t="s">
        <v>1076</v>
      </c>
      <c r="C671" t="s">
        <v>1026</v>
      </c>
      <c r="D671" t="s">
        <v>1056</v>
      </c>
      <c r="E671" t="s">
        <v>1028</v>
      </c>
      <c r="F671" s="5">
        <v>4.34</v>
      </c>
      <c r="G671" s="9">
        <v>0.1</v>
      </c>
      <c r="H671" s="6">
        <f>G671*100</f>
        <v>10</v>
      </c>
      <c r="I671" t="s">
        <v>9774</v>
      </c>
      <c r="J671" t="s">
        <v>10766</v>
      </c>
      <c r="K671">
        <v>10</v>
      </c>
      <c r="L671">
        <v>10</v>
      </c>
      <c r="M671">
        <f>(F671*(1+0.05))</f>
        <v>4.5570000000000004</v>
      </c>
      <c r="N671">
        <f>IFERROR(ROUND(( (-1.208*LN(L671) + 7.5474 + 4.6991*(2.71828^(-0.009*L671)) + 0.0001*L671*L671 - 0.0432*L671 + 4.7166)/3),2), " ")</f>
        <v>4.45</v>
      </c>
      <c r="O671">
        <f>IFERROR(MAX(MIN(ROUND(N671*(Q671/P671),2),4.5),1.9)," ")</f>
        <v>4.1900000000000004</v>
      </c>
      <c r="P671">
        <f>13.098*F671^-1.237</f>
        <v>2.1312293613546363</v>
      </c>
      <c r="Q671">
        <f>13.098*M671^-1.237</f>
        <v>2.0064069695372009</v>
      </c>
      <c r="R671" s="5">
        <f>IFERROR(ROUND(MAX(MIN((-105.4*LN(O671) + 163.83),95),10),0)," ")</f>
        <v>13</v>
      </c>
      <c r="S671" s="5" t="str">
        <f>IFERROR(CONCATENATE("(",R671,",",ROUND((1.2*W671),2),")")," ")</f>
        <v>(13,5.47)</v>
      </c>
      <c r="T671">
        <f>R671-L671</f>
        <v>3</v>
      </c>
      <c r="U671" s="7" t="str">
        <f>IF((AND(T671=0,H671&gt;=L671)),"Don’t change bids","OK")</f>
        <v>OK</v>
      </c>
      <c r="V671" t="e">
        <f>IF((MATCH(F671,W671,0)),"Same","Diff")</f>
        <v>#N/A</v>
      </c>
      <c r="W671" s="5">
        <f>ROUND(M671,2)</f>
        <v>4.5599999999999996</v>
      </c>
      <c r="X671" s="5">
        <v>4.5599999999999996</v>
      </c>
    </row>
    <row r="672" spans="1:24" x14ac:dyDescent="0.25">
      <c r="A672" t="s">
        <v>24</v>
      </c>
      <c r="B672" t="s">
        <v>1077</v>
      </c>
      <c r="C672" t="s">
        <v>1062</v>
      </c>
      <c r="D672" t="s">
        <v>1063</v>
      </c>
      <c r="E672" t="s">
        <v>1078</v>
      </c>
      <c r="F672" s="5">
        <v>3.29</v>
      </c>
      <c r="G672" s="9">
        <v>0.1</v>
      </c>
      <c r="H672" s="6">
        <f>G672*100</f>
        <v>10</v>
      </c>
      <c r="I672" t="s">
        <v>9784</v>
      </c>
      <c r="J672" t="s">
        <v>10766</v>
      </c>
      <c r="K672">
        <v>10</v>
      </c>
      <c r="L672">
        <v>10</v>
      </c>
      <c r="M672">
        <f>(F672*(1+0.05))</f>
        <v>3.4545000000000003</v>
      </c>
      <c r="N672">
        <f>IFERROR(ROUND(( (-1.208*LN(L672) + 7.5474 + 4.6991*(2.71828^(-0.009*L672)) + 0.0001*L672*L672 - 0.0432*L672 + 4.7166)/3),2), " ")</f>
        <v>4.45</v>
      </c>
      <c r="O672">
        <f>IFERROR(MAX(MIN(ROUND(N672*(Q672/P672),2),4.5),1.9)," ")</f>
        <v>4.1900000000000004</v>
      </c>
      <c r="P672">
        <f>13.098*F672^-1.237</f>
        <v>3.0021587978570419</v>
      </c>
      <c r="Q672">
        <f>13.098*M672^-1.237</f>
        <v>2.8263275858066943</v>
      </c>
      <c r="R672" s="5">
        <f>IFERROR(ROUND(MAX(MIN((-105.4*LN(O672) + 163.83),95),10),0)," ")</f>
        <v>13</v>
      </c>
      <c r="S672" s="5" t="str">
        <f>IFERROR(CONCATENATE("(",R672,",",ROUND((1.2*W672),2),")")," ")</f>
        <v>(13,4.14)</v>
      </c>
      <c r="T672">
        <f>R672-L672</f>
        <v>3</v>
      </c>
      <c r="U672" s="7" t="str">
        <f>IF((AND(T672=0,H672&gt;=L672)),"Don’t change bids","OK")</f>
        <v>OK</v>
      </c>
      <c r="V672" t="e">
        <f>IF((MATCH(F672,W672,0)),"Same","Diff")</f>
        <v>#N/A</v>
      </c>
      <c r="W672" s="5">
        <f>ROUND(M672,2)</f>
        <v>3.45</v>
      </c>
      <c r="X672" s="5">
        <v>3.45</v>
      </c>
    </row>
    <row r="673" spans="1:24" x14ac:dyDescent="0.25">
      <c r="A673" t="s">
        <v>24</v>
      </c>
      <c r="B673" t="s">
        <v>1079</v>
      </c>
      <c r="C673" t="s">
        <v>1062</v>
      </c>
      <c r="D673" t="s">
        <v>1063</v>
      </c>
      <c r="E673" t="s">
        <v>1080</v>
      </c>
      <c r="F673" s="5">
        <v>3.67</v>
      </c>
      <c r="G673" s="9">
        <v>0.1</v>
      </c>
      <c r="H673" s="6">
        <f>G673*100</f>
        <v>10</v>
      </c>
      <c r="I673" t="s">
        <v>9785</v>
      </c>
      <c r="J673" t="s">
        <v>10766</v>
      </c>
      <c r="K673">
        <v>16</v>
      </c>
      <c r="L673">
        <v>16</v>
      </c>
      <c r="M673">
        <f>(F673*(1+0.05))</f>
        <v>3.8534999999999999</v>
      </c>
      <c r="N673">
        <f>IFERROR(ROUND(( (-1.208*LN(L673) + 7.5474 + 4.6991*(2.71828^(-0.009*L673)) + 0.0001*L673*L673 - 0.0432*L673 + 4.7166)/3),2), " ")</f>
        <v>4.1100000000000003</v>
      </c>
      <c r="O673">
        <f>IFERROR(MAX(MIN(ROUND(N673*(Q673/P673),2),4.5),1.9)," ")</f>
        <v>3.87</v>
      </c>
      <c r="P673">
        <f>13.098*F673^-1.237</f>
        <v>2.6224853128119938</v>
      </c>
      <c r="Q673">
        <f>13.098*M673^-1.237</f>
        <v>2.4688909155185823</v>
      </c>
      <c r="R673" s="5">
        <f>IFERROR(ROUND(MAX(MIN((-105.4*LN(O673) + 163.83),95),10),0)," ")</f>
        <v>21</v>
      </c>
      <c r="S673" s="5" t="str">
        <f>IFERROR(CONCATENATE("(",R673,",",ROUND((1.2*W673),2),")")," ")</f>
        <v>(21,4.62)</v>
      </c>
      <c r="T673">
        <f>R673-L673</f>
        <v>5</v>
      </c>
      <c r="U673" s="7" t="str">
        <f>IF((AND(T673=0,H673&gt;=L673)),"Don’t change bids","OK")</f>
        <v>OK</v>
      </c>
      <c r="V673" t="e">
        <f>IF((MATCH(F673,W673,0)),"Same","Diff")</f>
        <v>#N/A</v>
      </c>
      <c r="W673" s="5">
        <f>ROUND(M673,2)</f>
        <v>3.85</v>
      </c>
      <c r="X673" s="5">
        <v>3.85</v>
      </c>
    </row>
    <row r="674" spans="1:24" x14ac:dyDescent="0.25">
      <c r="A674" t="s">
        <v>24</v>
      </c>
      <c r="B674" t="s">
        <v>1081</v>
      </c>
      <c r="C674" t="s">
        <v>1062</v>
      </c>
      <c r="D674" t="s">
        <v>1063</v>
      </c>
      <c r="E674" t="s">
        <v>1082</v>
      </c>
      <c r="F674" s="5">
        <v>4.3</v>
      </c>
      <c r="G674" s="9">
        <v>0.1</v>
      </c>
      <c r="H674" s="6">
        <f>G674*100</f>
        <v>10</v>
      </c>
      <c r="I674" t="s">
        <v>9786</v>
      </c>
      <c r="J674" t="s">
        <v>10766</v>
      </c>
      <c r="K674">
        <v>10</v>
      </c>
      <c r="L674">
        <v>10</v>
      </c>
      <c r="M674">
        <f>(F674*(1+0.05))</f>
        <v>4.5149999999999997</v>
      </c>
      <c r="N674">
        <f>IFERROR(ROUND(( (-1.208*LN(L674) + 7.5474 + 4.6991*(2.71828^(-0.009*L674)) + 0.0001*L674*L674 - 0.0432*L674 + 4.7166)/3),2), " ")</f>
        <v>4.45</v>
      </c>
      <c r="O674">
        <f>IFERROR(MAX(MIN(ROUND(N674*(Q674/P674),2),4.5),1.9)," ")</f>
        <v>4.1900000000000004</v>
      </c>
      <c r="P674">
        <f>13.098*F674^-1.237</f>
        <v>2.1557803377949152</v>
      </c>
      <c r="Q674">
        <f>13.098*M674^-1.237</f>
        <v>2.0295200380468286</v>
      </c>
      <c r="R674" s="5">
        <f>IFERROR(ROUND(MAX(MIN((-105.4*LN(O674) + 163.83),95),10),0)," ")</f>
        <v>13</v>
      </c>
      <c r="S674" s="5" t="str">
        <f>IFERROR(CONCATENATE("(",R674,",",ROUND((1.2*W674),2),")")," ")</f>
        <v>(13,5.42)</v>
      </c>
      <c r="T674">
        <f>R674-L674</f>
        <v>3</v>
      </c>
      <c r="U674" s="7" t="str">
        <f>IF((AND(T674=0,H674&gt;=L674)),"Don’t change bids","OK")</f>
        <v>OK</v>
      </c>
      <c r="V674" t="e">
        <f>IF((MATCH(F674,W674,0)),"Same","Diff")</f>
        <v>#N/A</v>
      </c>
      <c r="W674" s="5">
        <f>ROUND(M674,2)</f>
        <v>4.5199999999999996</v>
      </c>
      <c r="X674" s="5">
        <v>4.5199999999999996</v>
      </c>
    </row>
    <row r="675" spans="1:24" x14ac:dyDescent="0.25">
      <c r="A675" t="s">
        <v>24</v>
      </c>
      <c r="B675" t="s">
        <v>1083</v>
      </c>
      <c r="C675" t="s">
        <v>1026</v>
      </c>
      <c r="D675" t="s">
        <v>1084</v>
      </c>
      <c r="E675" t="s">
        <v>1054</v>
      </c>
      <c r="F675" s="5">
        <v>2.31</v>
      </c>
      <c r="G675" s="9">
        <v>0.1</v>
      </c>
      <c r="H675" s="6">
        <f>G675*100</f>
        <v>10</v>
      </c>
      <c r="I675" t="s">
        <v>9780</v>
      </c>
      <c r="J675" t="s">
        <v>10766</v>
      </c>
      <c r="K675">
        <v>10</v>
      </c>
      <c r="L675">
        <v>10</v>
      </c>
      <c r="M675">
        <f>(F675*(1+0.05))</f>
        <v>2.4255</v>
      </c>
      <c r="N675">
        <f>IFERROR(ROUND(( (-1.208*LN(L675) + 7.5474 + 4.6991*(2.71828^(-0.009*L675)) + 0.0001*L675*L675 - 0.0432*L675 + 4.7166)/3),2), " ")</f>
        <v>4.45</v>
      </c>
      <c r="O675">
        <f>IFERROR(MAX(MIN(ROUND(N675*(Q675/P675),2),4.5),1.9)," ")</f>
        <v>4.1900000000000004</v>
      </c>
      <c r="P675">
        <f>13.098*F675^-1.237</f>
        <v>4.6496147139328405</v>
      </c>
      <c r="Q675">
        <f>13.098*M675^-1.237</f>
        <v>4.3772948781861425</v>
      </c>
      <c r="R675" s="5">
        <f>IFERROR(ROUND(MAX(MIN((-105.4*LN(O675) + 163.83),95),10),0)," ")</f>
        <v>13</v>
      </c>
      <c r="S675" s="5" t="str">
        <f>IFERROR(CONCATENATE("(",R675,",",ROUND((1.2*W675),2),")")," ")</f>
        <v>(13,2.92)</v>
      </c>
      <c r="T675">
        <f>R675-L675</f>
        <v>3</v>
      </c>
      <c r="U675" s="7" t="str">
        <f>IF((AND(T675=0,H675&gt;=L675)),"Don’t change bids","OK")</f>
        <v>OK</v>
      </c>
      <c r="V675" t="e">
        <f>IF((MATCH(F675,W675,0)),"Same","Diff")</f>
        <v>#N/A</v>
      </c>
      <c r="W675" s="5">
        <f>ROUND(M675,2)</f>
        <v>2.4300000000000002</v>
      </c>
      <c r="X675" s="5">
        <v>2.4300000000000002</v>
      </c>
    </row>
    <row r="676" spans="1:24" x14ac:dyDescent="0.25">
      <c r="A676" t="s">
        <v>24</v>
      </c>
      <c r="B676" t="s">
        <v>1085</v>
      </c>
      <c r="C676" t="s">
        <v>1086</v>
      </c>
      <c r="D676" t="s">
        <v>1087</v>
      </c>
      <c r="E676" t="s">
        <v>1088</v>
      </c>
      <c r="F676" s="5">
        <v>1.96</v>
      </c>
      <c r="G676" s="9">
        <v>0.1</v>
      </c>
      <c r="H676" s="6">
        <f>G676*100</f>
        <v>10</v>
      </c>
      <c r="I676" t="s">
        <v>9787</v>
      </c>
      <c r="J676" t="s">
        <v>10766</v>
      </c>
      <c r="K676">
        <v>16</v>
      </c>
      <c r="L676">
        <v>16</v>
      </c>
      <c r="M676">
        <f>(F676*(1+0.05))</f>
        <v>2.0579999999999998</v>
      </c>
      <c r="N676">
        <f>IFERROR(ROUND(( (-1.208*LN(L676) + 7.5474 + 4.6991*(2.71828^(-0.009*L676)) + 0.0001*L676*L676 - 0.0432*L676 + 4.7166)/3),2), " ")</f>
        <v>4.1100000000000003</v>
      </c>
      <c r="O676">
        <f>IFERROR(MAX(MIN(ROUND(N676*(Q676/P676),2),4.5),1.9)," ")</f>
        <v>3.87</v>
      </c>
      <c r="P676">
        <f>13.098*F676^-1.237</f>
        <v>5.6974985827885236</v>
      </c>
      <c r="Q676">
        <f>13.098*M676^-1.237</f>
        <v>5.3638060139004509</v>
      </c>
      <c r="R676" s="5">
        <f>IFERROR(ROUND(MAX(MIN((-105.4*LN(O676) + 163.83),95),10),0)," ")</f>
        <v>21</v>
      </c>
      <c r="S676" s="5" t="str">
        <f>IFERROR(CONCATENATE("(",R676,",",ROUND((1.2*W676),2),")")," ")</f>
        <v>(21,2.47)</v>
      </c>
      <c r="T676">
        <f>R676-L676</f>
        <v>5</v>
      </c>
      <c r="U676" s="7" t="str">
        <f>IF((AND(T676=0,H676&gt;=L676)),"Don’t change bids","OK")</f>
        <v>OK</v>
      </c>
      <c r="V676" t="e">
        <f>IF((MATCH(F676,W676,0)),"Same","Diff")</f>
        <v>#N/A</v>
      </c>
      <c r="W676" s="5">
        <f>ROUND(M676,2)</f>
        <v>2.06</v>
      </c>
      <c r="X676" s="5">
        <v>2.06</v>
      </c>
    </row>
    <row r="677" spans="1:24" x14ac:dyDescent="0.25">
      <c r="A677" t="s">
        <v>24</v>
      </c>
      <c r="B677" t="s">
        <v>1089</v>
      </c>
      <c r="C677" t="s">
        <v>1086</v>
      </c>
      <c r="D677" t="s">
        <v>1087</v>
      </c>
      <c r="E677" t="s">
        <v>1088</v>
      </c>
      <c r="F677" s="5">
        <v>1.96</v>
      </c>
      <c r="G677" s="9">
        <v>0.1</v>
      </c>
      <c r="H677" s="6">
        <f>G677*100</f>
        <v>10</v>
      </c>
      <c r="I677" t="s">
        <v>9787</v>
      </c>
      <c r="J677" t="s">
        <v>10766</v>
      </c>
      <c r="K677">
        <v>16</v>
      </c>
      <c r="L677">
        <v>16</v>
      </c>
      <c r="M677">
        <f>(F677*(1+0.05))</f>
        <v>2.0579999999999998</v>
      </c>
      <c r="N677">
        <f>IFERROR(ROUND(( (-1.208*LN(L677) + 7.5474 + 4.6991*(2.71828^(-0.009*L677)) + 0.0001*L677*L677 - 0.0432*L677 + 4.7166)/3),2), " ")</f>
        <v>4.1100000000000003</v>
      </c>
      <c r="O677">
        <f>IFERROR(MAX(MIN(ROUND(N677*(Q677/P677),2),4.5),1.9)," ")</f>
        <v>3.87</v>
      </c>
      <c r="P677">
        <f>13.098*F677^-1.237</f>
        <v>5.6974985827885236</v>
      </c>
      <c r="Q677">
        <f>13.098*M677^-1.237</f>
        <v>5.3638060139004509</v>
      </c>
      <c r="R677" s="5">
        <f>IFERROR(ROUND(MAX(MIN((-105.4*LN(O677) + 163.83),95),10),0)," ")</f>
        <v>21</v>
      </c>
      <c r="S677" s="5" t="str">
        <f>IFERROR(CONCATENATE("(",R677,",",ROUND((1.2*W677),2),")")," ")</f>
        <v>(21,2.47)</v>
      </c>
      <c r="T677">
        <f>R677-L677</f>
        <v>5</v>
      </c>
      <c r="U677" s="7" t="str">
        <f>IF((AND(T677=0,H677&gt;=L677)),"Don’t change bids","OK")</f>
        <v>OK</v>
      </c>
      <c r="V677" t="e">
        <f>IF((MATCH(F677,W677,0)),"Same","Diff")</f>
        <v>#N/A</v>
      </c>
      <c r="W677" s="5">
        <f>ROUND(M677,2)</f>
        <v>2.06</v>
      </c>
      <c r="X677" s="5">
        <v>2.06</v>
      </c>
    </row>
    <row r="678" spans="1:24" x14ac:dyDescent="0.25">
      <c r="A678" t="s">
        <v>24</v>
      </c>
      <c r="B678" t="s">
        <v>1090</v>
      </c>
      <c r="C678" t="s">
        <v>1086</v>
      </c>
      <c r="D678" t="s">
        <v>1087</v>
      </c>
      <c r="E678" t="s">
        <v>1091</v>
      </c>
      <c r="F678" s="5">
        <v>1.53</v>
      </c>
      <c r="G678" s="9">
        <v>0.1</v>
      </c>
      <c r="H678" s="6">
        <f>G678*100</f>
        <v>10</v>
      </c>
      <c r="I678" t="s">
        <v>9788</v>
      </c>
      <c r="J678" t="s">
        <v>10766</v>
      </c>
      <c r="K678">
        <v>16</v>
      </c>
      <c r="L678">
        <v>16</v>
      </c>
      <c r="M678">
        <f>(F678*(1+0.05))</f>
        <v>1.6065</v>
      </c>
      <c r="N678">
        <f>IFERROR(ROUND(( (-1.208*LN(L678) + 7.5474 + 4.6991*(2.71828^(-0.009*L678)) + 0.0001*L678*L678 - 0.0432*L678 + 4.7166)/3),2), " ")</f>
        <v>4.1100000000000003</v>
      </c>
      <c r="O678">
        <f>IFERROR(MAX(MIN(ROUND(N678*(Q678/P678),2),4.5),1.9)," ")</f>
        <v>3.87</v>
      </c>
      <c r="P678">
        <f>13.098*F678^-1.237</f>
        <v>7.7400129296734645</v>
      </c>
      <c r="Q678">
        <f>13.098*M678^-1.237</f>
        <v>7.2866938528540484</v>
      </c>
      <c r="R678" s="5">
        <f>IFERROR(ROUND(MAX(MIN((-105.4*LN(O678) + 163.83),95),10),0)," ")</f>
        <v>21</v>
      </c>
      <c r="S678" s="5" t="str">
        <f>IFERROR(CONCATENATE("(",R678,",",ROUND((1.2*W678),2),")")," ")</f>
        <v>(21,1.93)</v>
      </c>
      <c r="T678">
        <f>R678-L678</f>
        <v>5</v>
      </c>
      <c r="U678" s="7" t="str">
        <f>IF((AND(T678=0,H678&gt;=L678)),"Don’t change bids","OK")</f>
        <v>OK</v>
      </c>
      <c r="V678" t="e">
        <f>IF((MATCH(F678,W678,0)),"Same","Diff")</f>
        <v>#N/A</v>
      </c>
      <c r="W678" s="5">
        <f>ROUND(M678,2)</f>
        <v>1.61</v>
      </c>
      <c r="X678" s="5">
        <v>1.61</v>
      </c>
    </row>
    <row r="679" spans="1:24" x14ac:dyDescent="0.25">
      <c r="A679" t="s">
        <v>24</v>
      </c>
      <c r="B679" t="s">
        <v>1092</v>
      </c>
      <c r="C679" t="s">
        <v>1086</v>
      </c>
      <c r="D679" t="s">
        <v>1087</v>
      </c>
      <c r="E679" t="s">
        <v>1088</v>
      </c>
      <c r="F679" s="5">
        <v>1.96</v>
      </c>
      <c r="G679" s="9">
        <v>0.1</v>
      </c>
      <c r="H679" s="6">
        <f>G679*100</f>
        <v>10</v>
      </c>
      <c r="I679" t="s">
        <v>9787</v>
      </c>
      <c r="J679" t="s">
        <v>10766</v>
      </c>
      <c r="K679">
        <v>16</v>
      </c>
      <c r="L679">
        <v>16</v>
      </c>
      <c r="M679">
        <f>(F679*(1+0.05))</f>
        <v>2.0579999999999998</v>
      </c>
      <c r="N679">
        <f>IFERROR(ROUND(( (-1.208*LN(L679) + 7.5474 + 4.6991*(2.71828^(-0.009*L679)) + 0.0001*L679*L679 - 0.0432*L679 + 4.7166)/3),2), " ")</f>
        <v>4.1100000000000003</v>
      </c>
      <c r="O679">
        <f>IFERROR(MAX(MIN(ROUND(N679*(Q679/P679),2),4.5),1.9)," ")</f>
        <v>3.87</v>
      </c>
      <c r="P679">
        <f>13.098*F679^-1.237</f>
        <v>5.6974985827885236</v>
      </c>
      <c r="Q679">
        <f>13.098*M679^-1.237</f>
        <v>5.3638060139004509</v>
      </c>
      <c r="R679" s="5">
        <f>IFERROR(ROUND(MAX(MIN((-105.4*LN(O679) + 163.83),95),10),0)," ")</f>
        <v>21</v>
      </c>
      <c r="S679" s="5" t="str">
        <f>IFERROR(CONCATENATE("(",R679,",",ROUND((1.2*W679),2),")")," ")</f>
        <v>(21,2.47)</v>
      </c>
      <c r="T679">
        <f>R679-L679</f>
        <v>5</v>
      </c>
      <c r="U679" s="7" t="str">
        <f>IF((AND(T679=0,H679&gt;=L679)),"Don’t change bids","OK")</f>
        <v>OK</v>
      </c>
      <c r="V679" t="e">
        <f>IF((MATCH(F679,W679,0)),"Same","Diff")</f>
        <v>#N/A</v>
      </c>
      <c r="W679" s="5">
        <f>ROUND(M679,2)</f>
        <v>2.06</v>
      </c>
      <c r="X679" s="5">
        <v>2.06</v>
      </c>
    </row>
    <row r="680" spans="1:24" x14ac:dyDescent="0.25">
      <c r="A680" t="s">
        <v>24</v>
      </c>
      <c r="B680" t="s">
        <v>1093</v>
      </c>
      <c r="C680" t="s">
        <v>1086</v>
      </c>
      <c r="D680" t="s">
        <v>1094</v>
      </c>
      <c r="E680" t="s">
        <v>1091</v>
      </c>
      <c r="F680" s="5">
        <v>1.53</v>
      </c>
      <c r="G680" s="9">
        <v>0.1</v>
      </c>
      <c r="H680" s="6">
        <f>G680*100</f>
        <v>10</v>
      </c>
      <c r="I680" t="s">
        <v>9788</v>
      </c>
      <c r="J680" t="s">
        <v>10766</v>
      </c>
      <c r="K680">
        <v>16</v>
      </c>
      <c r="L680">
        <v>16</v>
      </c>
      <c r="M680">
        <f>(F680*(1+0.05))</f>
        <v>1.6065</v>
      </c>
      <c r="N680">
        <f>IFERROR(ROUND(( (-1.208*LN(L680) + 7.5474 + 4.6991*(2.71828^(-0.009*L680)) + 0.0001*L680*L680 - 0.0432*L680 + 4.7166)/3),2), " ")</f>
        <v>4.1100000000000003</v>
      </c>
      <c r="O680">
        <f>IFERROR(MAX(MIN(ROUND(N680*(Q680/P680),2),4.5),1.9)," ")</f>
        <v>3.87</v>
      </c>
      <c r="P680">
        <f>13.098*F680^-1.237</f>
        <v>7.7400129296734645</v>
      </c>
      <c r="Q680">
        <f>13.098*M680^-1.237</f>
        <v>7.2866938528540484</v>
      </c>
      <c r="R680" s="5">
        <f>IFERROR(ROUND(MAX(MIN((-105.4*LN(O680) + 163.83),95),10),0)," ")</f>
        <v>21</v>
      </c>
      <c r="S680" s="5" t="str">
        <f>IFERROR(CONCATENATE("(",R680,",",ROUND((1.2*W680),2),")")," ")</f>
        <v>(21,1.93)</v>
      </c>
      <c r="T680">
        <f>R680-L680</f>
        <v>5</v>
      </c>
      <c r="U680" s="7" t="str">
        <f>IF((AND(T680=0,H680&gt;=L680)),"Don’t change bids","OK")</f>
        <v>OK</v>
      </c>
      <c r="V680" t="e">
        <f>IF((MATCH(F680,W680,0)),"Same","Diff")</f>
        <v>#N/A</v>
      </c>
      <c r="W680" s="5">
        <f>ROUND(M680,2)</f>
        <v>1.61</v>
      </c>
      <c r="X680" s="5">
        <v>1.61</v>
      </c>
    </row>
    <row r="681" spans="1:24" x14ac:dyDescent="0.25">
      <c r="A681" t="s">
        <v>24</v>
      </c>
      <c r="B681" t="s">
        <v>1095</v>
      </c>
      <c r="C681" t="s">
        <v>1086</v>
      </c>
      <c r="D681" t="s">
        <v>1096</v>
      </c>
      <c r="E681" t="s">
        <v>156</v>
      </c>
      <c r="F681" s="5">
        <v>2.23</v>
      </c>
      <c r="G681" s="9">
        <v>0.1</v>
      </c>
      <c r="H681" s="6">
        <f>G681*100</f>
        <v>10</v>
      </c>
      <c r="I681" t="s">
        <v>9789</v>
      </c>
      <c r="J681" t="s">
        <v>10766</v>
      </c>
      <c r="K681">
        <v>16</v>
      </c>
      <c r="L681">
        <v>16</v>
      </c>
      <c r="M681">
        <f>(F681*(1+0.05))</f>
        <v>2.3414999999999999</v>
      </c>
      <c r="N681">
        <f>IFERROR(ROUND(( (-1.208*LN(L681) + 7.5474 + 4.6991*(2.71828^(-0.009*L681)) + 0.0001*L681*L681 - 0.0432*L681 + 4.7166)/3),2), " ")</f>
        <v>4.1100000000000003</v>
      </c>
      <c r="O681">
        <f>IFERROR(MAX(MIN(ROUND(N681*(Q681/P681),2),4.5),1.9)," ")</f>
        <v>3.87</v>
      </c>
      <c r="P681">
        <f>13.098*F681^-1.237</f>
        <v>4.8568184594345158</v>
      </c>
      <c r="Q681">
        <f>13.098*M681^-1.237</f>
        <v>4.5723630611922754</v>
      </c>
      <c r="R681" s="5">
        <f>IFERROR(ROUND(MAX(MIN((-105.4*LN(O681) + 163.83),95),10),0)," ")</f>
        <v>21</v>
      </c>
      <c r="S681" s="5" t="str">
        <f>IFERROR(CONCATENATE("(",R681,",",ROUND((1.2*W681),2),")")," ")</f>
        <v>(21,2.81)</v>
      </c>
      <c r="T681">
        <f>R681-L681</f>
        <v>5</v>
      </c>
      <c r="U681" s="7" t="str">
        <f>IF((AND(T681=0,H681&gt;=L681)),"Don’t change bids","OK")</f>
        <v>OK</v>
      </c>
      <c r="V681" t="e">
        <f>IF((MATCH(F681,W681,0)),"Same","Diff")</f>
        <v>#N/A</v>
      </c>
      <c r="W681" s="5">
        <f>ROUND(M681,2)</f>
        <v>2.34</v>
      </c>
      <c r="X681" s="5">
        <v>2.34</v>
      </c>
    </row>
    <row r="682" spans="1:24" x14ac:dyDescent="0.25">
      <c r="A682" t="s">
        <v>24</v>
      </c>
      <c r="B682" t="s">
        <v>1097</v>
      </c>
      <c r="C682" t="s">
        <v>1086</v>
      </c>
      <c r="D682" t="s">
        <v>1096</v>
      </c>
      <c r="E682" t="s">
        <v>848</v>
      </c>
      <c r="F682" s="5">
        <v>1.83</v>
      </c>
      <c r="G682" s="9">
        <v>0.1</v>
      </c>
      <c r="H682" s="6">
        <f>G682*100</f>
        <v>10</v>
      </c>
      <c r="I682" t="s">
        <v>9790</v>
      </c>
      <c r="J682" t="s">
        <v>10766</v>
      </c>
      <c r="K682">
        <v>10</v>
      </c>
      <c r="L682">
        <v>10</v>
      </c>
      <c r="M682">
        <f>(F682*(1+0.05))</f>
        <v>1.9215000000000002</v>
      </c>
      <c r="N682">
        <f>IFERROR(ROUND(( (-1.208*LN(L682) + 7.5474 + 4.6991*(2.71828^(-0.009*L682)) + 0.0001*L682*L682 - 0.0432*L682 + 4.7166)/3),2), " ")</f>
        <v>4.45</v>
      </c>
      <c r="O682">
        <f>IFERROR(MAX(MIN(ROUND(N682*(Q682/P682),2),4.5),1.9)," ")</f>
        <v>4.1900000000000004</v>
      </c>
      <c r="P682">
        <f>13.098*F682^-1.237</f>
        <v>6.202303130902183</v>
      </c>
      <c r="Q682">
        <f>13.098*M682^-1.237</f>
        <v>5.839045038829024</v>
      </c>
      <c r="R682" s="5">
        <f>IFERROR(ROUND(MAX(MIN((-105.4*LN(O682) + 163.83),95),10),0)," ")</f>
        <v>13</v>
      </c>
      <c r="S682" s="5" t="str">
        <f>IFERROR(CONCATENATE("(",R682,",",ROUND((1.2*W682),2),")")," ")</f>
        <v>(13,2.3)</v>
      </c>
      <c r="T682">
        <f>R682-L682</f>
        <v>3</v>
      </c>
      <c r="U682" s="7" t="str">
        <f>IF((AND(T682=0,H682&gt;=L682)),"Don’t change bids","OK")</f>
        <v>OK</v>
      </c>
      <c r="V682" t="e">
        <f>IF((MATCH(F682,W682,0)),"Same","Diff")</f>
        <v>#N/A</v>
      </c>
      <c r="W682" s="5">
        <f>ROUND(M682,2)</f>
        <v>1.92</v>
      </c>
      <c r="X682" s="5">
        <v>1.92</v>
      </c>
    </row>
    <row r="683" spans="1:24" x14ac:dyDescent="0.25">
      <c r="A683" t="s">
        <v>24</v>
      </c>
      <c r="B683" t="s">
        <v>1098</v>
      </c>
      <c r="C683" t="s">
        <v>1086</v>
      </c>
      <c r="D683" t="s">
        <v>1099</v>
      </c>
      <c r="E683" t="s">
        <v>1091</v>
      </c>
      <c r="F683" s="5">
        <v>1.53</v>
      </c>
      <c r="G683" s="9">
        <v>0.1</v>
      </c>
      <c r="H683" s="6">
        <f>G683*100</f>
        <v>10</v>
      </c>
      <c r="I683" t="s">
        <v>9788</v>
      </c>
      <c r="J683" t="s">
        <v>10766</v>
      </c>
      <c r="K683">
        <v>16</v>
      </c>
      <c r="L683">
        <v>16</v>
      </c>
      <c r="M683">
        <f>(F683*(1+0.05))</f>
        <v>1.6065</v>
      </c>
      <c r="N683">
        <f>IFERROR(ROUND(( (-1.208*LN(L683) + 7.5474 + 4.6991*(2.71828^(-0.009*L683)) + 0.0001*L683*L683 - 0.0432*L683 + 4.7166)/3),2), " ")</f>
        <v>4.1100000000000003</v>
      </c>
      <c r="O683">
        <f>IFERROR(MAX(MIN(ROUND(N683*(Q683/P683),2),4.5),1.9)," ")</f>
        <v>3.87</v>
      </c>
      <c r="P683">
        <f>13.098*F683^-1.237</f>
        <v>7.7400129296734645</v>
      </c>
      <c r="Q683">
        <f>13.098*M683^-1.237</f>
        <v>7.2866938528540484</v>
      </c>
      <c r="R683" s="5">
        <f>IFERROR(ROUND(MAX(MIN((-105.4*LN(O683) + 163.83),95),10),0)," ")</f>
        <v>21</v>
      </c>
      <c r="S683" s="5" t="str">
        <f>IFERROR(CONCATENATE("(",R683,",",ROUND((1.2*W683),2),")")," ")</f>
        <v>(21,1.93)</v>
      </c>
      <c r="T683">
        <f>R683-L683</f>
        <v>5</v>
      </c>
      <c r="U683" s="7" t="str">
        <f>IF((AND(T683=0,H683&gt;=L683)),"Don’t change bids","OK")</f>
        <v>OK</v>
      </c>
      <c r="V683" t="e">
        <f>IF((MATCH(F683,W683,0)),"Same","Diff")</f>
        <v>#N/A</v>
      </c>
      <c r="W683" s="5">
        <f>ROUND(M683,2)</f>
        <v>1.61</v>
      </c>
      <c r="X683" s="5">
        <v>1.61</v>
      </c>
    </row>
    <row r="684" spans="1:24" x14ac:dyDescent="0.25">
      <c r="A684" t="s">
        <v>24</v>
      </c>
      <c r="B684" t="s">
        <v>1100</v>
      </c>
      <c r="C684" t="s">
        <v>1086</v>
      </c>
      <c r="D684" t="s">
        <v>1099</v>
      </c>
      <c r="E684" t="s">
        <v>1091</v>
      </c>
      <c r="F684" s="5">
        <v>1.53</v>
      </c>
      <c r="G684" s="9">
        <v>0.1</v>
      </c>
      <c r="H684" s="6">
        <f>G684*100</f>
        <v>10</v>
      </c>
      <c r="I684" t="s">
        <v>9788</v>
      </c>
      <c r="J684" t="s">
        <v>10766</v>
      </c>
      <c r="K684">
        <v>16</v>
      </c>
      <c r="L684">
        <v>16</v>
      </c>
      <c r="M684">
        <f>(F684*(1+0.05))</f>
        <v>1.6065</v>
      </c>
      <c r="N684">
        <f>IFERROR(ROUND(( (-1.208*LN(L684) + 7.5474 + 4.6991*(2.71828^(-0.009*L684)) + 0.0001*L684*L684 - 0.0432*L684 + 4.7166)/3),2), " ")</f>
        <v>4.1100000000000003</v>
      </c>
      <c r="O684">
        <f>IFERROR(MAX(MIN(ROUND(N684*(Q684/P684),2),4.5),1.9)," ")</f>
        <v>3.87</v>
      </c>
      <c r="P684">
        <f>13.098*F684^-1.237</f>
        <v>7.7400129296734645</v>
      </c>
      <c r="Q684">
        <f>13.098*M684^-1.237</f>
        <v>7.2866938528540484</v>
      </c>
      <c r="R684" s="5">
        <f>IFERROR(ROUND(MAX(MIN((-105.4*LN(O684) + 163.83),95),10),0)," ")</f>
        <v>21</v>
      </c>
      <c r="S684" s="5" t="str">
        <f>IFERROR(CONCATENATE("(",R684,",",ROUND((1.2*W684),2),")")," ")</f>
        <v>(21,1.93)</v>
      </c>
      <c r="T684">
        <f>R684-L684</f>
        <v>5</v>
      </c>
      <c r="U684" s="7" t="str">
        <f>IF((AND(T684=0,H684&gt;=L684)),"Don’t change bids","OK")</f>
        <v>OK</v>
      </c>
      <c r="V684" t="e">
        <f>IF((MATCH(F684,W684,0)),"Same","Diff")</f>
        <v>#N/A</v>
      </c>
      <c r="W684" s="5">
        <f>ROUND(M684,2)</f>
        <v>1.61</v>
      </c>
      <c r="X684" s="5">
        <v>1.61</v>
      </c>
    </row>
    <row r="685" spans="1:24" x14ac:dyDescent="0.25">
      <c r="A685" t="s">
        <v>24</v>
      </c>
      <c r="B685" t="s">
        <v>1101</v>
      </c>
      <c r="C685" t="s">
        <v>1086</v>
      </c>
      <c r="D685" t="s">
        <v>1099</v>
      </c>
      <c r="E685" t="s">
        <v>1091</v>
      </c>
      <c r="F685" s="5">
        <v>1.53</v>
      </c>
      <c r="G685" s="9">
        <v>0.1</v>
      </c>
      <c r="H685" s="6">
        <f>G685*100</f>
        <v>10</v>
      </c>
      <c r="I685" t="s">
        <v>9788</v>
      </c>
      <c r="J685" t="s">
        <v>10766</v>
      </c>
      <c r="K685">
        <v>16</v>
      </c>
      <c r="L685">
        <v>16</v>
      </c>
      <c r="M685">
        <f>(F685*(1+0.05))</f>
        <v>1.6065</v>
      </c>
      <c r="N685">
        <f>IFERROR(ROUND(( (-1.208*LN(L685) + 7.5474 + 4.6991*(2.71828^(-0.009*L685)) + 0.0001*L685*L685 - 0.0432*L685 + 4.7166)/3),2), " ")</f>
        <v>4.1100000000000003</v>
      </c>
      <c r="O685">
        <f>IFERROR(MAX(MIN(ROUND(N685*(Q685/P685),2),4.5),1.9)," ")</f>
        <v>3.87</v>
      </c>
      <c r="P685">
        <f>13.098*F685^-1.237</f>
        <v>7.7400129296734645</v>
      </c>
      <c r="Q685">
        <f>13.098*M685^-1.237</f>
        <v>7.2866938528540484</v>
      </c>
      <c r="R685" s="5">
        <f>IFERROR(ROUND(MAX(MIN((-105.4*LN(O685) + 163.83),95),10),0)," ")</f>
        <v>21</v>
      </c>
      <c r="S685" s="5" t="str">
        <f>IFERROR(CONCATENATE("(",R685,",",ROUND((1.2*W685),2),")")," ")</f>
        <v>(21,1.93)</v>
      </c>
      <c r="T685">
        <f>R685-L685</f>
        <v>5</v>
      </c>
      <c r="U685" s="7" t="str">
        <f>IF((AND(T685=0,H685&gt;=L685)),"Don’t change bids","OK")</f>
        <v>OK</v>
      </c>
      <c r="V685" t="e">
        <f>IF((MATCH(F685,W685,0)),"Same","Diff")</f>
        <v>#N/A</v>
      </c>
      <c r="W685" s="5">
        <f>ROUND(M685,2)</f>
        <v>1.61</v>
      </c>
      <c r="X685" s="5">
        <v>1.61</v>
      </c>
    </row>
    <row r="686" spans="1:24" x14ac:dyDescent="0.25">
      <c r="A686" t="s">
        <v>24</v>
      </c>
      <c r="B686" t="s">
        <v>1102</v>
      </c>
      <c r="C686" t="s">
        <v>1086</v>
      </c>
      <c r="D686" t="s">
        <v>1099</v>
      </c>
      <c r="E686" t="s">
        <v>1091</v>
      </c>
      <c r="F686" s="5">
        <v>1.53</v>
      </c>
      <c r="G686" s="9">
        <v>0.1</v>
      </c>
      <c r="H686" s="6">
        <f>G686*100</f>
        <v>10</v>
      </c>
      <c r="I686" t="s">
        <v>9788</v>
      </c>
      <c r="J686" t="s">
        <v>10766</v>
      </c>
      <c r="K686">
        <v>16</v>
      </c>
      <c r="L686">
        <v>16</v>
      </c>
      <c r="M686">
        <f>(F686*(1+0.05))</f>
        <v>1.6065</v>
      </c>
      <c r="N686">
        <f>IFERROR(ROUND(( (-1.208*LN(L686) + 7.5474 + 4.6991*(2.71828^(-0.009*L686)) + 0.0001*L686*L686 - 0.0432*L686 + 4.7166)/3),2), " ")</f>
        <v>4.1100000000000003</v>
      </c>
      <c r="O686">
        <f>IFERROR(MAX(MIN(ROUND(N686*(Q686/P686),2),4.5),1.9)," ")</f>
        <v>3.87</v>
      </c>
      <c r="P686">
        <f>13.098*F686^-1.237</f>
        <v>7.7400129296734645</v>
      </c>
      <c r="Q686">
        <f>13.098*M686^-1.237</f>
        <v>7.2866938528540484</v>
      </c>
      <c r="R686" s="5">
        <f>IFERROR(ROUND(MAX(MIN((-105.4*LN(O686) + 163.83),95),10),0)," ")</f>
        <v>21</v>
      </c>
      <c r="S686" s="5" t="str">
        <f>IFERROR(CONCATENATE("(",R686,",",ROUND((1.2*W686),2),")")," ")</f>
        <v>(21,1.93)</v>
      </c>
      <c r="T686">
        <f>R686-L686</f>
        <v>5</v>
      </c>
      <c r="U686" s="7" t="str">
        <f>IF((AND(T686=0,H686&gt;=L686)),"Don’t change bids","OK")</f>
        <v>OK</v>
      </c>
      <c r="V686" t="e">
        <f>IF((MATCH(F686,W686,0)),"Same","Diff")</f>
        <v>#N/A</v>
      </c>
      <c r="W686" s="5">
        <f>ROUND(M686,2)</f>
        <v>1.61</v>
      </c>
      <c r="X686" s="5">
        <v>1.61</v>
      </c>
    </row>
    <row r="687" spans="1:24" x14ac:dyDescent="0.25">
      <c r="A687" t="s">
        <v>24</v>
      </c>
      <c r="B687" t="s">
        <v>1103</v>
      </c>
      <c r="C687" t="s">
        <v>1086</v>
      </c>
      <c r="D687" t="s">
        <v>1099</v>
      </c>
      <c r="E687" t="s">
        <v>156</v>
      </c>
      <c r="F687" s="5">
        <v>2.23</v>
      </c>
      <c r="G687" s="9">
        <v>0.1</v>
      </c>
      <c r="H687" s="6">
        <f>G687*100</f>
        <v>10</v>
      </c>
      <c r="I687" t="s">
        <v>9789</v>
      </c>
      <c r="J687" t="s">
        <v>10766</v>
      </c>
      <c r="K687">
        <v>16</v>
      </c>
      <c r="L687">
        <v>16</v>
      </c>
      <c r="M687">
        <f>(F687*(1+0.05))</f>
        <v>2.3414999999999999</v>
      </c>
      <c r="N687">
        <f>IFERROR(ROUND(( (-1.208*LN(L687) + 7.5474 + 4.6991*(2.71828^(-0.009*L687)) + 0.0001*L687*L687 - 0.0432*L687 + 4.7166)/3),2), " ")</f>
        <v>4.1100000000000003</v>
      </c>
      <c r="O687">
        <f>IFERROR(MAX(MIN(ROUND(N687*(Q687/P687),2),4.5),1.9)," ")</f>
        <v>3.87</v>
      </c>
      <c r="P687">
        <f>13.098*F687^-1.237</f>
        <v>4.8568184594345158</v>
      </c>
      <c r="Q687">
        <f>13.098*M687^-1.237</f>
        <v>4.5723630611922754</v>
      </c>
      <c r="R687" s="5">
        <f>IFERROR(ROUND(MAX(MIN((-105.4*LN(O687) + 163.83),95),10),0)," ")</f>
        <v>21</v>
      </c>
      <c r="S687" s="5" t="str">
        <f>IFERROR(CONCATENATE("(",R687,",",ROUND((1.2*W687),2),")")," ")</f>
        <v>(21,2.81)</v>
      </c>
      <c r="T687">
        <f>R687-L687</f>
        <v>5</v>
      </c>
      <c r="U687" s="7" t="str">
        <f>IF((AND(T687=0,H687&gt;=L687)),"Don’t change bids","OK")</f>
        <v>OK</v>
      </c>
      <c r="V687" t="e">
        <f>IF((MATCH(F687,W687,0)),"Same","Diff")</f>
        <v>#N/A</v>
      </c>
      <c r="W687" s="5">
        <f>ROUND(M687,2)</f>
        <v>2.34</v>
      </c>
      <c r="X687" s="5">
        <v>2.34</v>
      </c>
    </row>
    <row r="688" spans="1:24" x14ac:dyDescent="0.25">
      <c r="A688" t="s">
        <v>24</v>
      </c>
      <c r="B688" t="s">
        <v>1104</v>
      </c>
      <c r="C688" t="s">
        <v>1086</v>
      </c>
      <c r="D688" t="s">
        <v>1099</v>
      </c>
      <c r="E688" t="s">
        <v>1091</v>
      </c>
      <c r="F688" s="5">
        <v>1.53</v>
      </c>
      <c r="G688" s="9">
        <v>0.1</v>
      </c>
      <c r="H688" s="6">
        <f>G688*100</f>
        <v>10</v>
      </c>
      <c r="I688" t="s">
        <v>9788</v>
      </c>
      <c r="J688" t="s">
        <v>10766</v>
      </c>
      <c r="K688">
        <v>16</v>
      </c>
      <c r="L688">
        <v>16</v>
      </c>
      <c r="M688">
        <f>(F688*(1+0.05))</f>
        <v>1.6065</v>
      </c>
      <c r="N688">
        <f>IFERROR(ROUND(( (-1.208*LN(L688) + 7.5474 + 4.6991*(2.71828^(-0.009*L688)) + 0.0001*L688*L688 - 0.0432*L688 + 4.7166)/3),2), " ")</f>
        <v>4.1100000000000003</v>
      </c>
      <c r="O688">
        <f>IFERROR(MAX(MIN(ROUND(N688*(Q688/P688),2),4.5),1.9)," ")</f>
        <v>3.87</v>
      </c>
      <c r="P688">
        <f>13.098*F688^-1.237</f>
        <v>7.7400129296734645</v>
      </c>
      <c r="Q688">
        <f>13.098*M688^-1.237</f>
        <v>7.2866938528540484</v>
      </c>
      <c r="R688" s="5">
        <f>IFERROR(ROUND(MAX(MIN((-105.4*LN(O688) + 163.83),95),10),0)," ")</f>
        <v>21</v>
      </c>
      <c r="S688" s="5" t="str">
        <f>IFERROR(CONCATENATE("(",R688,",",ROUND((1.2*W688),2),")")," ")</f>
        <v>(21,1.93)</v>
      </c>
      <c r="T688">
        <f>R688-L688</f>
        <v>5</v>
      </c>
      <c r="U688" s="7" t="str">
        <f>IF((AND(T688=0,H688&gt;=L688)),"Don’t change bids","OK")</f>
        <v>OK</v>
      </c>
      <c r="V688" t="e">
        <f>IF((MATCH(F688,W688,0)),"Same","Diff")</f>
        <v>#N/A</v>
      </c>
      <c r="W688" s="5">
        <f>ROUND(M688,2)</f>
        <v>1.61</v>
      </c>
      <c r="X688" s="5">
        <v>1.61</v>
      </c>
    </row>
    <row r="689" spans="1:24" x14ac:dyDescent="0.25">
      <c r="A689" t="s">
        <v>24</v>
      </c>
      <c r="B689" t="s">
        <v>1105</v>
      </c>
      <c r="C689" t="s">
        <v>1086</v>
      </c>
      <c r="D689" t="s">
        <v>1099</v>
      </c>
      <c r="E689" t="s">
        <v>1091</v>
      </c>
      <c r="F689" s="5">
        <v>1.53</v>
      </c>
      <c r="G689" s="9">
        <v>0.1</v>
      </c>
      <c r="H689" s="6">
        <f>G689*100</f>
        <v>10</v>
      </c>
      <c r="I689" t="s">
        <v>9788</v>
      </c>
      <c r="J689" t="s">
        <v>10766</v>
      </c>
      <c r="K689">
        <v>16</v>
      </c>
      <c r="L689">
        <v>16</v>
      </c>
      <c r="M689">
        <f>(F689*(1+0.05))</f>
        <v>1.6065</v>
      </c>
      <c r="N689">
        <f>IFERROR(ROUND(( (-1.208*LN(L689) + 7.5474 + 4.6991*(2.71828^(-0.009*L689)) + 0.0001*L689*L689 - 0.0432*L689 + 4.7166)/3),2), " ")</f>
        <v>4.1100000000000003</v>
      </c>
      <c r="O689">
        <f>IFERROR(MAX(MIN(ROUND(N689*(Q689/P689),2),4.5),1.9)," ")</f>
        <v>3.87</v>
      </c>
      <c r="P689">
        <f>13.098*F689^-1.237</f>
        <v>7.7400129296734645</v>
      </c>
      <c r="Q689">
        <f>13.098*M689^-1.237</f>
        <v>7.2866938528540484</v>
      </c>
      <c r="R689" s="5">
        <f>IFERROR(ROUND(MAX(MIN((-105.4*LN(O689) + 163.83),95),10),0)," ")</f>
        <v>21</v>
      </c>
      <c r="S689" s="5" t="str">
        <f>IFERROR(CONCATENATE("(",R689,",",ROUND((1.2*W689),2),")")," ")</f>
        <v>(21,1.93)</v>
      </c>
      <c r="T689">
        <f>R689-L689</f>
        <v>5</v>
      </c>
      <c r="U689" s="7" t="str">
        <f>IF((AND(T689=0,H689&gt;=L689)),"Don’t change bids","OK")</f>
        <v>OK</v>
      </c>
      <c r="V689" t="e">
        <f>IF((MATCH(F689,W689,0)),"Same","Diff")</f>
        <v>#N/A</v>
      </c>
      <c r="W689" s="5">
        <f>ROUND(M689,2)</f>
        <v>1.61</v>
      </c>
      <c r="X689" s="5">
        <v>1.61</v>
      </c>
    </row>
    <row r="690" spans="1:24" x14ac:dyDescent="0.25">
      <c r="A690" t="s">
        <v>24</v>
      </c>
      <c r="B690" t="s">
        <v>1106</v>
      </c>
      <c r="C690" t="s">
        <v>1086</v>
      </c>
      <c r="D690" t="s">
        <v>1107</v>
      </c>
      <c r="E690" t="s">
        <v>1091</v>
      </c>
      <c r="F690" s="5">
        <v>1.53</v>
      </c>
      <c r="G690" s="9">
        <v>0.1</v>
      </c>
      <c r="H690" s="6">
        <f>G690*100</f>
        <v>10</v>
      </c>
      <c r="I690" t="s">
        <v>9788</v>
      </c>
      <c r="J690" t="s">
        <v>10766</v>
      </c>
      <c r="K690">
        <v>16</v>
      </c>
      <c r="L690">
        <v>16</v>
      </c>
      <c r="M690">
        <f>(F690*(1+0.05))</f>
        <v>1.6065</v>
      </c>
      <c r="N690">
        <f>IFERROR(ROUND(( (-1.208*LN(L690) + 7.5474 + 4.6991*(2.71828^(-0.009*L690)) + 0.0001*L690*L690 - 0.0432*L690 + 4.7166)/3),2), " ")</f>
        <v>4.1100000000000003</v>
      </c>
      <c r="O690">
        <f>IFERROR(MAX(MIN(ROUND(N690*(Q690/P690),2),4.5),1.9)," ")</f>
        <v>3.87</v>
      </c>
      <c r="P690">
        <f>13.098*F690^-1.237</f>
        <v>7.7400129296734645</v>
      </c>
      <c r="Q690">
        <f>13.098*M690^-1.237</f>
        <v>7.2866938528540484</v>
      </c>
      <c r="R690" s="5">
        <f>IFERROR(ROUND(MAX(MIN((-105.4*LN(O690) + 163.83),95),10),0)," ")</f>
        <v>21</v>
      </c>
      <c r="S690" s="5" t="str">
        <f>IFERROR(CONCATENATE("(",R690,",",ROUND((1.2*W690),2),")")," ")</f>
        <v>(21,1.93)</v>
      </c>
      <c r="T690">
        <f>R690-L690</f>
        <v>5</v>
      </c>
      <c r="U690" s="7" t="str">
        <f>IF((AND(T690=0,H690&gt;=L690)),"Don’t change bids","OK")</f>
        <v>OK</v>
      </c>
      <c r="V690" t="e">
        <f>IF((MATCH(F690,W690,0)),"Same","Diff")</f>
        <v>#N/A</v>
      </c>
      <c r="W690" s="5">
        <f>ROUND(M690,2)</f>
        <v>1.61</v>
      </c>
      <c r="X690" s="5">
        <v>1.61</v>
      </c>
    </row>
    <row r="691" spans="1:24" x14ac:dyDescent="0.25">
      <c r="A691" t="s">
        <v>24</v>
      </c>
      <c r="B691" t="s">
        <v>1108</v>
      </c>
      <c r="C691" t="s">
        <v>1086</v>
      </c>
      <c r="D691" t="s">
        <v>1099</v>
      </c>
      <c r="E691" t="s">
        <v>1091</v>
      </c>
      <c r="F691" s="5">
        <v>1.53</v>
      </c>
      <c r="G691" s="9">
        <v>0.1</v>
      </c>
      <c r="H691" s="6">
        <f>G691*100</f>
        <v>10</v>
      </c>
      <c r="I691" t="s">
        <v>9788</v>
      </c>
      <c r="J691" t="s">
        <v>10766</v>
      </c>
      <c r="K691">
        <v>16</v>
      </c>
      <c r="L691">
        <v>16</v>
      </c>
      <c r="M691">
        <f>(F691*(1+0.05))</f>
        <v>1.6065</v>
      </c>
      <c r="N691">
        <f>IFERROR(ROUND(( (-1.208*LN(L691) + 7.5474 + 4.6991*(2.71828^(-0.009*L691)) + 0.0001*L691*L691 - 0.0432*L691 + 4.7166)/3),2), " ")</f>
        <v>4.1100000000000003</v>
      </c>
      <c r="O691">
        <f>IFERROR(MAX(MIN(ROUND(N691*(Q691/P691),2),4.5),1.9)," ")</f>
        <v>3.87</v>
      </c>
      <c r="P691">
        <f>13.098*F691^-1.237</f>
        <v>7.7400129296734645</v>
      </c>
      <c r="Q691">
        <f>13.098*M691^-1.237</f>
        <v>7.2866938528540484</v>
      </c>
      <c r="R691" s="5">
        <f>IFERROR(ROUND(MAX(MIN((-105.4*LN(O691) + 163.83),95),10),0)," ")</f>
        <v>21</v>
      </c>
      <c r="S691" s="5" t="str">
        <f>IFERROR(CONCATENATE("(",R691,",",ROUND((1.2*W691),2),")")," ")</f>
        <v>(21,1.93)</v>
      </c>
      <c r="T691">
        <f>R691-L691</f>
        <v>5</v>
      </c>
      <c r="U691" s="7" t="str">
        <f>IF((AND(T691=0,H691&gt;=L691)),"Don’t change bids","OK")</f>
        <v>OK</v>
      </c>
      <c r="V691" t="e">
        <f>IF((MATCH(F691,W691,0)),"Same","Diff")</f>
        <v>#N/A</v>
      </c>
      <c r="W691" s="5">
        <f>ROUND(M691,2)</f>
        <v>1.61</v>
      </c>
      <c r="X691" s="5">
        <v>1.61</v>
      </c>
    </row>
    <row r="692" spans="1:24" x14ac:dyDescent="0.25">
      <c r="A692" t="s">
        <v>24</v>
      </c>
      <c r="B692" t="s">
        <v>1109</v>
      </c>
      <c r="C692" t="s">
        <v>1086</v>
      </c>
      <c r="D692" t="s">
        <v>1099</v>
      </c>
      <c r="E692" t="s">
        <v>1091</v>
      </c>
      <c r="F692" s="5">
        <v>1.53</v>
      </c>
      <c r="G692" s="9">
        <v>0.1</v>
      </c>
      <c r="H692" s="6">
        <f>G692*100</f>
        <v>10</v>
      </c>
      <c r="I692" t="s">
        <v>9788</v>
      </c>
      <c r="J692" t="s">
        <v>10766</v>
      </c>
      <c r="K692">
        <v>16</v>
      </c>
      <c r="L692">
        <v>16</v>
      </c>
      <c r="M692">
        <f>(F692*(1+0.05))</f>
        <v>1.6065</v>
      </c>
      <c r="N692">
        <f>IFERROR(ROUND(( (-1.208*LN(L692) + 7.5474 + 4.6991*(2.71828^(-0.009*L692)) + 0.0001*L692*L692 - 0.0432*L692 + 4.7166)/3),2), " ")</f>
        <v>4.1100000000000003</v>
      </c>
      <c r="O692">
        <f>IFERROR(MAX(MIN(ROUND(N692*(Q692/P692),2),4.5),1.9)," ")</f>
        <v>3.87</v>
      </c>
      <c r="P692">
        <f>13.098*F692^-1.237</f>
        <v>7.7400129296734645</v>
      </c>
      <c r="Q692">
        <f>13.098*M692^-1.237</f>
        <v>7.2866938528540484</v>
      </c>
      <c r="R692" s="5">
        <f>IFERROR(ROUND(MAX(MIN((-105.4*LN(O692) + 163.83),95),10),0)," ")</f>
        <v>21</v>
      </c>
      <c r="S692" s="5" t="str">
        <f>IFERROR(CONCATENATE("(",R692,",",ROUND((1.2*W692),2),")")," ")</f>
        <v>(21,1.93)</v>
      </c>
      <c r="T692">
        <f>R692-L692</f>
        <v>5</v>
      </c>
      <c r="U692" s="7" t="str">
        <f>IF((AND(T692=0,H692&gt;=L692)),"Don’t change bids","OK")</f>
        <v>OK</v>
      </c>
      <c r="V692" t="e">
        <f>IF((MATCH(F692,W692,0)),"Same","Diff")</f>
        <v>#N/A</v>
      </c>
      <c r="W692" s="5">
        <f>ROUND(M692,2)</f>
        <v>1.61</v>
      </c>
      <c r="X692" s="5">
        <v>1.61</v>
      </c>
    </row>
    <row r="693" spans="1:24" x14ac:dyDescent="0.25">
      <c r="A693" t="s">
        <v>24</v>
      </c>
      <c r="B693" t="s">
        <v>1110</v>
      </c>
      <c r="C693" t="s">
        <v>1086</v>
      </c>
      <c r="D693" t="s">
        <v>1107</v>
      </c>
      <c r="E693" t="s">
        <v>1091</v>
      </c>
      <c r="F693" s="5">
        <v>1.53</v>
      </c>
      <c r="G693" s="9">
        <v>0.1</v>
      </c>
      <c r="H693" s="6">
        <f>G693*100</f>
        <v>10</v>
      </c>
      <c r="I693" t="s">
        <v>9788</v>
      </c>
      <c r="J693" t="s">
        <v>10766</v>
      </c>
      <c r="K693">
        <v>16</v>
      </c>
      <c r="L693">
        <v>16</v>
      </c>
      <c r="M693">
        <f>(F693*(1+0.05))</f>
        <v>1.6065</v>
      </c>
      <c r="N693">
        <f>IFERROR(ROUND(( (-1.208*LN(L693) + 7.5474 + 4.6991*(2.71828^(-0.009*L693)) + 0.0001*L693*L693 - 0.0432*L693 + 4.7166)/3),2), " ")</f>
        <v>4.1100000000000003</v>
      </c>
      <c r="O693">
        <f>IFERROR(MAX(MIN(ROUND(N693*(Q693/P693),2),4.5),1.9)," ")</f>
        <v>3.87</v>
      </c>
      <c r="P693">
        <f>13.098*F693^-1.237</f>
        <v>7.7400129296734645</v>
      </c>
      <c r="Q693">
        <f>13.098*M693^-1.237</f>
        <v>7.2866938528540484</v>
      </c>
      <c r="R693" s="5">
        <f>IFERROR(ROUND(MAX(MIN((-105.4*LN(O693) + 163.83),95),10),0)," ")</f>
        <v>21</v>
      </c>
      <c r="S693" s="5" t="str">
        <f>IFERROR(CONCATENATE("(",R693,",",ROUND((1.2*W693),2),")")," ")</f>
        <v>(21,1.93)</v>
      </c>
      <c r="T693">
        <f>R693-L693</f>
        <v>5</v>
      </c>
      <c r="U693" s="7" t="str">
        <f>IF((AND(T693=0,H693&gt;=L693)),"Don’t change bids","OK")</f>
        <v>OK</v>
      </c>
      <c r="V693" t="e">
        <f>IF((MATCH(F693,W693,0)),"Same","Diff")</f>
        <v>#N/A</v>
      </c>
      <c r="W693" s="5">
        <f>ROUND(M693,2)</f>
        <v>1.61</v>
      </c>
      <c r="X693" s="5">
        <v>1.61</v>
      </c>
    </row>
    <row r="694" spans="1:24" x14ac:dyDescent="0.25">
      <c r="A694" t="s">
        <v>24</v>
      </c>
      <c r="B694" t="s">
        <v>1111</v>
      </c>
      <c r="C694" t="s">
        <v>1086</v>
      </c>
      <c r="D694" t="s">
        <v>1112</v>
      </c>
      <c r="E694" t="s">
        <v>1091</v>
      </c>
      <c r="F694" s="5">
        <v>1.53</v>
      </c>
      <c r="G694" s="9">
        <v>0.1</v>
      </c>
      <c r="H694" s="6">
        <f>G694*100</f>
        <v>10</v>
      </c>
      <c r="I694" t="s">
        <v>9788</v>
      </c>
      <c r="J694" t="s">
        <v>10766</v>
      </c>
      <c r="K694">
        <v>16</v>
      </c>
      <c r="L694">
        <v>16</v>
      </c>
      <c r="M694">
        <f>(F694*(1+0.05))</f>
        <v>1.6065</v>
      </c>
      <c r="N694">
        <f>IFERROR(ROUND(( (-1.208*LN(L694) + 7.5474 + 4.6991*(2.71828^(-0.009*L694)) + 0.0001*L694*L694 - 0.0432*L694 + 4.7166)/3),2), " ")</f>
        <v>4.1100000000000003</v>
      </c>
      <c r="O694">
        <f>IFERROR(MAX(MIN(ROUND(N694*(Q694/P694),2),4.5),1.9)," ")</f>
        <v>3.87</v>
      </c>
      <c r="P694">
        <f>13.098*F694^-1.237</f>
        <v>7.7400129296734645</v>
      </c>
      <c r="Q694">
        <f>13.098*M694^-1.237</f>
        <v>7.2866938528540484</v>
      </c>
      <c r="R694" s="5">
        <f>IFERROR(ROUND(MAX(MIN((-105.4*LN(O694) + 163.83),95),10),0)," ")</f>
        <v>21</v>
      </c>
      <c r="S694" s="5" t="str">
        <f>IFERROR(CONCATENATE("(",R694,",",ROUND((1.2*W694),2),")")," ")</f>
        <v>(21,1.93)</v>
      </c>
      <c r="T694">
        <f>R694-L694</f>
        <v>5</v>
      </c>
      <c r="U694" s="7" t="str">
        <f>IF((AND(T694=0,H694&gt;=L694)),"Don’t change bids","OK")</f>
        <v>OK</v>
      </c>
      <c r="V694" t="e">
        <f>IF((MATCH(F694,W694,0)),"Same","Diff")</f>
        <v>#N/A</v>
      </c>
      <c r="W694" s="5">
        <f>ROUND(M694,2)</f>
        <v>1.61</v>
      </c>
      <c r="X694" s="5">
        <v>1.61</v>
      </c>
    </row>
    <row r="695" spans="1:24" x14ac:dyDescent="0.25">
      <c r="A695" t="s">
        <v>24</v>
      </c>
      <c r="B695" t="s">
        <v>1113</v>
      </c>
      <c r="C695" t="s">
        <v>1086</v>
      </c>
      <c r="D695" t="s">
        <v>1114</v>
      </c>
      <c r="E695" t="s">
        <v>1091</v>
      </c>
      <c r="F695" s="5">
        <v>1.53</v>
      </c>
      <c r="G695" s="9">
        <v>0.1</v>
      </c>
      <c r="H695" s="6">
        <f>G695*100</f>
        <v>10</v>
      </c>
      <c r="I695" t="s">
        <v>9788</v>
      </c>
      <c r="J695" t="s">
        <v>10766</v>
      </c>
      <c r="K695">
        <v>16</v>
      </c>
      <c r="L695">
        <v>16</v>
      </c>
      <c r="M695">
        <f>(F695*(1+0.05))</f>
        <v>1.6065</v>
      </c>
      <c r="N695">
        <f>IFERROR(ROUND(( (-1.208*LN(L695) + 7.5474 + 4.6991*(2.71828^(-0.009*L695)) + 0.0001*L695*L695 - 0.0432*L695 + 4.7166)/3),2), " ")</f>
        <v>4.1100000000000003</v>
      </c>
      <c r="O695">
        <f>IFERROR(MAX(MIN(ROUND(N695*(Q695/P695),2),4.5),1.9)," ")</f>
        <v>3.87</v>
      </c>
      <c r="P695">
        <f>13.098*F695^-1.237</f>
        <v>7.7400129296734645</v>
      </c>
      <c r="Q695">
        <f>13.098*M695^-1.237</f>
        <v>7.2866938528540484</v>
      </c>
      <c r="R695" s="5">
        <f>IFERROR(ROUND(MAX(MIN((-105.4*LN(O695) + 163.83),95),10),0)," ")</f>
        <v>21</v>
      </c>
      <c r="S695" s="5" t="str">
        <f>IFERROR(CONCATENATE("(",R695,",",ROUND((1.2*W695),2),")")," ")</f>
        <v>(21,1.93)</v>
      </c>
      <c r="T695">
        <f>R695-L695</f>
        <v>5</v>
      </c>
      <c r="U695" s="7" t="str">
        <f>IF((AND(T695=0,H695&gt;=L695)),"Don’t change bids","OK")</f>
        <v>OK</v>
      </c>
      <c r="V695" t="e">
        <f>IF((MATCH(F695,W695,0)),"Same","Diff")</f>
        <v>#N/A</v>
      </c>
      <c r="W695" s="5">
        <f>ROUND(M695,2)</f>
        <v>1.61</v>
      </c>
      <c r="X695" s="5">
        <v>1.61</v>
      </c>
    </row>
    <row r="696" spans="1:24" x14ac:dyDescent="0.25">
      <c r="A696" t="s">
        <v>24</v>
      </c>
      <c r="B696" t="s">
        <v>1115</v>
      </c>
      <c r="C696" t="s">
        <v>1086</v>
      </c>
      <c r="D696" t="s">
        <v>1114</v>
      </c>
      <c r="E696" t="s">
        <v>1091</v>
      </c>
      <c r="F696" s="5">
        <v>1.53</v>
      </c>
      <c r="G696" s="9">
        <v>0.1</v>
      </c>
      <c r="H696" s="6">
        <f>G696*100</f>
        <v>10</v>
      </c>
      <c r="I696" t="s">
        <v>9788</v>
      </c>
      <c r="J696" t="s">
        <v>10766</v>
      </c>
      <c r="K696">
        <v>16</v>
      </c>
      <c r="L696">
        <v>16</v>
      </c>
      <c r="M696">
        <f>(F696*(1+0.05))</f>
        <v>1.6065</v>
      </c>
      <c r="N696">
        <f>IFERROR(ROUND(( (-1.208*LN(L696) + 7.5474 + 4.6991*(2.71828^(-0.009*L696)) + 0.0001*L696*L696 - 0.0432*L696 + 4.7166)/3),2), " ")</f>
        <v>4.1100000000000003</v>
      </c>
      <c r="O696">
        <f>IFERROR(MAX(MIN(ROUND(N696*(Q696/P696),2),4.5),1.9)," ")</f>
        <v>3.87</v>
      </c>
      <c r="P696">
        <f>13.098*F696^-1.237</f>
        <v>7.7400129296734645</v>
      </c>
      <c r="Q696">
        <f>13.098*M696^-1.237</f>
        <v>7.2866938528540484</v>
      </c>
      <c r="R696" s="5">
        <f>IFERROR(ROUND(MAX(MIN((-105.4*LN(O696) + 163.83),95),10),0)," ")</f>
        <v>21</v>
      </c>
      <c r="S696" s="5" t="str">
        <f>IFERROR(CONCATENATE("(",R696,",",ROUND((1.2*W696),2),")")," ")</f>
        <v>(21,1.93)</v>
      </c>
      <c r="T696">
        <f>R696-L696</f>
        <v>5</v>
      </c>
      <c r="U696" s="7" t="str">
        <f>IF((AND(T696=0,H696&gt;=L696)),"Don’t change bids","OK")</f>
        <v>OK</v>
      </c>
      <c r="V696" t="e">
        <f>IF((MATCH(F696,W696,0)),"Same","Diff")</f>
        <v>#N/A</v>
      </c>
      <c r="W696" s="5">
        <f>ROUND(M696,2)</f>
        <v>1.61</v>
      </c>
      <c r="X696" s="5">
        <v>1.61</v>
      </c>
    </row>
    <row r="697" spans="1:24" x14ac:dyDescent="0.25">
      <c r="A697" t="s">
        <v>24</v>
      </c>
      <c r="B697" t="s">
        <v>1116</v>
      </c>
      <c r="C697" t="s">
        <v>1086</v>
      </c>
      <c r="D697" t="s">
        <v>1114</v>
      </c>
      <c r="E697" t="s">
        <v>1091</v>
      </c>
      <c r="F697" s="5">
        <v>1.53</v>
      </c>
      <c r="G697" s="9">
        <v>0.1</v>
      </c>
      <c r="H697" s="6">
        <f>G697*100</f>
        <v>10</v>
      </c>
      <c r="I697" t="s">
        <v>9788</v>
      </c>
      <c r="J697" t="s">
        <v>10766</v>
      </c>
      <c r="K697">
        <v>16</v>
      </c>
      <c r="L697">
        <v>16</v>
      </c>
      <c r="M697">
        <f>(F697*(1+0.05))</f>
        <v>1.6065</v>
      </c>
      <c r="N697">
        <f>IFERROR(ROUND(( (-1.208*LN(L697) + 7.5474 + 4.6991*(2.71828^(-0.009*L697)) + 0.0001*L697*L697 - 0.0432*L697 + 4.7166)/3),2), " ")</f>
        <v>4.1100000000000003</v>
      </c>
      <c r="O697">
        <f>IFERROR(MAX(MIN(ROUND(N697*(Q697/P697),2),4.5),1.9)," ")</f>
        <v>3.87</v>
      </c>
      <c r="P697">
        <f>13.098*F697^-1.237</f>
        <v>7.7400129296734645</v>
      </c>
      <c r="Q697">
        <f>13.098*M697^-1.237</f>
        <v>7.2866938528540484</v>
      </c>
      <c r="R697" s="5">
        <f>IFERROR(ROUND(MAX(MIN((-105.4*LN(O697) + 163.83),95),10),0)," ")</f>
        <v>21</v>
      </c>
      <c r="S697" s="5" t="str">
        <f>IFERROR(CONCATENATE("(",R697,",",ROUND((1.2*W697),2),")")," ")</f>
        <v>(21,1.93)</v>
      </c>
      <c r="T697">
        <f>R697-L697</f>
        <v>5</v>
      </c>
      <c r="U697" s="7" t="str">
        <f>IF((AND(T697=0,H697&gt;=L697)),"Don’t change bids","OK")</f>
        <v>OK</v>
      </c>
      <c r="V697" t="e">
        <f>IF((MATCH(F697,W697,0)),"Same","Diff")</f>
        <v>#N/A</v>
      </c>
      <c r="W697" s="5">
        <f>ROUND(M697,2)</f>
        <v>1.61</v>
      </c>
      <c r="X697" s="5">
        <v>1.61</v>
      </c>
    </row>
    <row r="698" spans="1:24" x14ac:dyDescent="0.25">
      <c r="A698" t="s">
        <v>24</v>
      </c>
      <c r="B698" t="s">
        <v>1117</v>
      </c>
      <c r="C698" t="s">
        <v>1086</v>
      </c>
      <c r="D698" t="s">
        <v>1114</v>
      </c>
      <c r="E698" t="s">
        <v>1091</v>
      </c>
      <c r="F698" s="5">
        <v>1.53</v>
      </c>
      <c r="G698" s="9">
        <v>0.1</v>
      </c>
      <c r="H698" s="6">
        <f>G698*100</f>
        <v>10</v>
      </c>
      <c r="I698" t="s">
        <v>9788</v>
      </c>
      <c r="J698" t="s">
        <v>10766</v>
      </c>
      <c r="K698">
        <v>16</v>
      </c>
      <c r="L698">
        <v>16</v>
      </c>
      <c r="M698">
        <f>(F698*(1+0.05))</f>
        <v>1.6065</v>
      </c>
      <c r="N698">
        <f>IFERROR(ROUND(( (-1.208*LN(L698) + 7.5474 + 4.6991*(2.71828^(-0.009*L698)) + 0.0001*L698*L698 - 0.0432*L698 + 4.7166)/3),2), " ")</f>
        <v>4.1100000000000003</v>
      </c>
      <c r="O698">
        <f>IFERROR(MAX(MIN(ROUND(N698*(Q698/P698),2),4.5),1.9)," ")</f>
        <v>3.87</v>
      </c>
      <c r="P698">
        <f>13.098*F698^-1.237</f>
        <v>7.7400129296734645</v>
      </c>
      <c r="Q698">
        <f>13.098*M698^-1.237</f>
        <v>7.2866938528540484</v>
      </c>
      <c r="R698" s="5">
        <f>IFERROR(ROUND(MAX(MIN((-105.4*LN(O698) + 163.83),95),10),0)," ")</f>
        <v>21</v>
      </c>
      <c r="S698" s="5" t="str">
        <f>IFERROR(CONCATENATE("(",R698,",",ROUND((1.2*W698),2),")")," ")</f>
        <v>(21,1.93)</v>
      </c>
      <c r="T698">
        <f>R698-L698</f>
        <v>5</v>
      </c>
      <c r="U698" s="7" t="str">
        <f>IF((AND(T698=0,H698&gt;=L698)),"Don’t change bids","OK")</f>
        <v>OK</v>
      </c>
      <c r="V698" t="e">
        <f>IF((MATCH(F698,W698,0)),"Same","Diff")</f>
        <v>#N/A</v>
      </c>
      <c r="W698" s="5">
        <f>ROUND(M698,2)</f>
        <v>1.61</v>
      </c>
      <c r="X698" s="5">
        <v>1.61</v>
      </c>
    </row>
    <row r="699" spans="1:24" x14ac:dyDescent="0.25">
      <c r="A699" t="s">
        <v>24</v>
      </c>
      <c r="B699" t="s">
        <v>1118</v>
      </c>
      <c r="C699" t="s">
        <v>1086</v>
      </c>
      <c r="D699" t="s">
        <v>1114</v>
      </c>
      <c r="E699" t="s">
        <v>1091</v>
      </c>
      <c r="F699" s="5">
        <v>1.53</v>
      </c>
      <c r="G699" s="9">
        <v>0.1</v>
      </c>
      <c r="H699" s="6">
        <f>G699*100</f>
        <v>10</v>
      </c>
      <c r="I699" t="s">
        <v>9788</v>
      </c>
      <c r="J699" t="s">
        <v>10766</v>
      </c>
      <c r="K699">
        <v>16</v>
      </c>
      <c r="L699">
        <v>16</v>
      </c>
      <c r="M699">
        <f>(F699*(1+0.05))</f>
        <v>1.6065</v>
      </c>
      <c r="N699">
        <f>IFERROR(ROUND(( (-1.208*LN(L699) + 7.5474 + 4.6991*(2.71828^(-0.009*L699)) + 0.0001*L699*L699 - 0.0432*L699 + 4.7166)/3),2), " ")</f>
        <v>4.1100000000000003</v>
      </c>
      <c r="O699">
        <f>IFERROR(MAX(MIN(ROUND(N699*(Q699/P699),2),4.5),1.9)," ")</f>
        <v>3.87</v>
      </c>
      <c r="P699">
        <f>13.098*F699^-1.237</f>
        <v>7.7400129296734645</v>
      </c>
      <c r="Q699">
        <f>13.098*M699^-1.237</f>
        <v>7.2866938528540484</v>
      </c>
      <c r="R699" s="5">
        <f>IFERROR(ROUND(MAX(MIN((-105.4*LN(O699) + 163.83),95),10),0)," ")</f>
        <v>21</v>
      </c>
      <c r="S699" s="5" t="str">
        <f>IFERROR(CONCATENATE("(",R699,",",ROUND((1.2*W699),2),")")," ")</f>
        <v>(21,1.93)</v>
      </c>
      <c r="T699">
        <f>R699-L699</f>
        <v>5</v>
      </c>
      <c r="U699" s="7" t="str">
        <f>IF((AND(T699=0,H699&gt;=L699)),"Don’t change bids","OK")</f>
        <v>OK</v>
      </c>
      <c r="V699" t="e">
        <f>IF((MATCH(F699,W699,0)),"Same","Diff")</f>
        <v>#N/A</v>
      </c>
      <c r="W699" s="5">
        <f>ROUND(M699,2)</f>
        <v>1.61</v>
      </c>
      <c r="X699" s="5">
        <v>1.61</v>
      </c>
    </row>
    <row r="700" spans="1:24" x14ac:dyDescent="0.25">
      <c r="A700" t="s">
        <v>24</v>
      </c>
      <c r="B700" t="s">
        <v>1119</v>
      </c>
      <c r="C700" t="s">
        <v>1086</v>
      </c>
      <c r="D700" t="s">
        <v>1114</v>
      </c>
      <c r="E700" t="s">
        <v>1091</v>
      </c>
      <c r="F700" s="5">
        <v>1.53</v>
      </c>
      <c r="G700" s="9">
        <v>0.1</v>
      </c>
      <c r="H700" s="6">
        <f>G700*100</f>
        <v>10</v>
      </c>
      <c r="I700" t="s">
        <v>9788</v>
      </c>
      <c r="J700" t="s">
        <v>10766</v>
      </c>
      <c r="K700">
        <v>16</v>
      </c>
      <c r="L700">
        <v>16</v>
      </c>
      <c r="M700">
        <f>(F700*(1+0.05))</f>
        <v>1.6065</v>
      </c>
      <c r="N700">
        <f>IFERROR(ROUND(( (-1.208*LN(L700) + 7.5474 + 4.6991*(2.71828^(-0.009*L700)) + 0.0001*L700*L700 - 0.0432*L700 + 4.7166)/3),2), " ")</f>
        <v>4.1100000000000003</v>
      </c>
      <c r="O700">
        <f>IFERROR(MAX(MIN(ROUND(N700*(Q700/P700),2),4.5),1.9)," ")</f>
        <v>3.87</v>
      </c>
      <c r="P700">
        <f>13.098*F700^-1.237</f>
        <v>7.7400129296734645</v>
      </c>
      <c r="Q700">
        <f>13.098*M700^-1.237</f>
        <v>7.2866938528540484</v>
      </c>
      <c r="R700" s="5">
        <f>IFERROR(ROUND(MAX(MIN((-105.4*LN(O700) + 163.83),95),10),0)," ")</f>
        <v>21</v>
      </c>
      <c r="S700" s="5" t="str">
        <f>IFERROR(CONCATENATE("(",R700,",",ROUND((1.2*W700),2),")")," ")</f>
        <v>(21,1.93)</v>
      </c>
      <c r="T700">
        <f>R700-L700</f>
        <v>5</v>
      </c>
      <c r="U700" s="7" t="str">
        <f>IF((AND(T700=0,H700&gt;=L700)),"Don’t change bids","OK")</f>
        <v>OK</v>
      </c>
      <c r="V700" t="e">
        <f>IF((MATCH(F700,W700,0)),"Same","Diff")</f>
        <v>#N/A</v>
      </c>
      <c r="W700" s="5">
        <f>ROUND(M700,2)</f>
        <v>1.61</v>
      </c>
      <c r="X700" s="5">
        <v>1.61</v>
      </c>
    </row>
    <row r="701" spans="1:24" x14ac:dyDescent="0.25">
      <c r="A701" t="s">
        <v>24</v>
      </c>
      <c r="B701" t="s">
        <v>1120</v>
      </c>
      <c r="C701" t="s">
        <v>1086</v>
      </c>
      <c r="D701" t="s">
        <v>1114</v>
      </c>
      <c r="E701" t="s">
        <v>1091</v>
      </c>
      <c r="F701" s="5">
        <v>1.53</v>
      </c>
      <c r="G701" s="9">
        <v>0.1</v>
      </c>
      <c r="H701" s="6">
        <f>G701*100</f>
        <v>10</v>
      </c>
      <c r="I701" t="s">
        <v>9788</v>
      </c>
      <c r="J701" t="s">
        <v>10766</v>
      </c>
      <c r="K701">
        <v>16</v>
      </c>
      <c r="L701">
        <v>16</v>
      </c>
      <c r="M701">
        <f>(F701*(1+0.05))</f>
        <v>1.6065</v>
      </c>
      <c r="N701">
        <f>IFERROR(ROUND(( (-1.208*LN(L701) + 7.5474 + 4.6991*(2.71828^(-0.009*L701)) + 0.0001*L701*L701 - 0.0432*L701 + 4.7166)/3),2), " ")</f>
        <v>4.1100000000000003</v>
      </c>
      <c r="O701">
        <f>IFERROR(MAX(MIN(ROUND(N701*(Q701/P701),2),4.5),1.9)," ")</f>
        <v>3.87</v>
      </c>
      <c r="P701">
        <f>13.098*F701^-1.237</f>
        <v>7.7400129296734645</v>
      </c>
      <c r="Q701">
        <f>13.098*M701^-1.237</f>
        <v>7.2866938528540484</v>
      </c>
      <c r="R701" s="5">
        <f>IFERROR(ROUND(MAX(MIN((-105.4*LN(O701) + 163.83),95),10),0)," ")</f>
        <v>21</v>
      </c>
      <c r="S701" s="5" t="str">
        <f>IFERROR(CONCATENATE("(",R701,",",ROUND((1.2*W701),2),")")," ")</f>
        <v>(21,1.93)</v>
      </c>
      <c r="T701">
        <f>R701-L701</f>
        <v>5</v>
      </c>
      <c r="U701" s="7" t="str">
        <f>IF((AND(T701=0,H701&gt;=L701)),"Don’t change bids","OK")</f>
        <v>OK</v>
      </c>
      <c r="V701" t="e">
        <f>IF((MATCH(F701,W701,0)),"Same","Diff")</f>
        <v>#N/A</v>
      </c>
      <c r="W701" s="5">
        <f>ROUND(M701,2)</f>
        <v>1.61</v>
      </c>
      <c r="X701" s="5">
        <v>1.61</v>
      </c>
    </row>
    <row r="702" spans="1:24" x14ac:dyDescent="0.25">
      <c r="A702" t="s">
        <v>24</v>
      </c>
      <c r="B702" t="s">
        <v>1121</v>
      </c>
      <c r="C702" t="s">
        <v>1086</v>
      </c>
      <c r="D702" t="s">
        <v>1114</v>
      </c>
      <c r="E702" t="s">
        <v>1091</v>
      </c>
      <c r="F702" s="5">
        <v>1.53</v>
      </c>
      <c r="G702" s="9">
        <v>0.1</v>
      </c>
      <c r="H702" s="6">
        <f>G702*100</f>
        <v>10</v>
      </c>
      <c r="I702" t="s">
        <v>9788</v>
      </c>
      <c r="J702" t="s">
        <v>10766</v>
      </c>
      <c r="K702">
        <v>16</v>
      </c>
      <c r="L702">
        <v>16</v>
      </c>
      <c r="M702">
        <f>(F702*(1+0.05))</f>
        <v>1.6065</v>
      </c>
      <c r="N702">
        <f>IFERROR(ROUND(( (-1.208*LN(L702) + 7.5474 + 4.6991*(2.71828^(-0.009*L702)) + 0.0001*L702*L702 - 0.0432*L702 + 4.7166)/3),2), " ")</f>
        <v>4.1100000000000003</v>
      </c>
      <c r="O702">
        <f>IFERROR(MAX(MIN(ROUND(N702*(Q702/P702),2),4.5),1.9)," ")</f>
        <v>3.87</v>
      </c>
      <c r="P702">
        <f>13.098*F702^-1.237</f>
        <v>7.7400129296734645</v>
      </c>
      <c r="Q702">
        <f>13.098*M702^-1.237</f>
        <v>7.2866938528540484</v>
      </c>
      <c r="R702" s="5">
        <f>IFERROR(ROUND(MAX(MIN((-105.4*LN(O702) + 163.83),95),10),0)," ")</f>
        <v>21</v>
      </c>
      <c r="S702" s="5" t="str">
        <f>IFERROR(CONCATENATE("(",R702,",",ROUND((1.2*W702),2),")")," ")</f>
        <v>(21,1.93)</v>
      </c>
      <c r="T702">
        <f>R702-L702</f>
        <v>5</v>
      </c>
      <c r="U702" s="7" t="str">
        <f>IF((AND(T702=0,H702&gt;=L702)),"Don’t change bids","OK")</f>
        <v>OK</v>
      </c>
      <c r="V702" t="e">
        <f>IF((MATCH(F702,W702,0)),"Same","Diff")</f>
        <v>#N/A</v>
      </c>
      <c r="W702" s="5">
        <f>ROUND(M702,2)</f>
        <v>1.61</v>
      </c>
      <c r="X702" s="5">
        <v>1.61</v>
      </c>
    </row>
    <row r="703" spans="1:24" x14ac:dyDescent="0.25">
      <c r="A703" t="s">
        <v>24</v>
      </c>
      <c r="B703" t="s">
        <v>1122</v>
      </c>
      <c r="C703" t="s">
        <v>1086</v>
      </c>
      <c r="D703" t="s">
        <v>1114</v>
      </c>
      <c r="E703" t="s">
        <v>1091</v>
      </c>
      <c r="F703" s="5">
        <v>1.53</v>
      </c>
      <c r="G703" s="9">
        <v>0.1</v>
      </c>
      <c r="H703" s="6">
        <f>G703*100</f>
        <v>10</v>
      </c>
      <c r="I703" t="s">
        <v>9788</v>
      </c>
      <c r="J703" t="s">
        <v>10766</v>
      </c>
      <c r="K703">
        <v>16</v>
      </c>
      <c r="L703">
        <v>16</v>
      </c>
      <c r="M703">
        <f>(F703*(1+0.05))</f>
        <v>1.6065</v>
      </c>
      <c r="N703">
        <f>IFERROR(ROUND(( (-1.208*LN(L703) + 7.5474 + 4.6991*(2.71828^(-0.009*L703)) + 0.0001*L703*L703 - 0.0432*L703 + 4.7166)/3),2), " ")</f>
        <v>4.1100000000000003</v>
      </c>
      <c r="O703">
        <f>IFERROR(MAX(MIN(ROUND(N703*(Q703/P703),2),4.5),1.9)," ")</f>
        <v>3.87</v>
      </c>
      <c r="P703">
        <f>13.098*F703^-1.237</f>
        <v>7.7400129296734645</v>
      </c>
      <c r="Q703">
        <f>13.098*M703^-1.237</f>
        <v>7.2866938528540484</v>
      </c>
      <c r="R703" s="5">
        <f>IFERROR(ROUND(MAX(MIN((-105.4*LN(O703) + 163.83),95),10),0)," ")</f>
        <v>21</v>
      </c>
      <c r="S703" s="5" t="str">
        <f>IFERROR(CONCATENATE("(",R703,",",ROUND((1.2*W703),2),")")," ")</f>
        <v>(21,1.93)</v>
      </c>
      <c r="T703">
        <f>R703-L703</f>
        <v>5</v>
      </c>
      <c r="U703" s="7" t="str">
        <f>IF((AND(T703=0,H703&gt;=L703)),"Don’t change bids","OK")</f>
        <v>OK</v>
      </c>
      <c r="V703" t="e">
        <f>IF((MATCH(F703,W703,0)),"Same","Diff")</f>
        <v>#N/A</v>
      </c>
      <c r="W703" s="5">
        <f>ROUND(M703,2)</f>
        <v>1.61</v>
      </c>
      <c r="X703" s="5">
        <v>1.61</v>
      </c>
    </row>
    <row r="704" spans="1:24" x14ac:dyDescent="0.25">
      <c r="A704" t="s">
        <v>24</v>
      </c>
      <c r="B704" t="s">
        <v>1123</v>
      </c>
      <c r="C704" t="s">
        <v>1086</v>
      </c>
      <c r="D704" t="s">
        <v>1124</v>
      </c>
      <c r="E704" t="s">
        <v>1091</v>
      </c>
      <c r="F704" s="5">
        <v>1.53</v>
      </c>
      <c r="G704" s="9">
        <v>0.1</v>
      </c>
      <c r="H704" s="6">
        <f>G704*100</f>
        <v>10</v>
      </c>
      <c r="I704" t="s">
        <v>9788</v>
      </c>
      <c r="J704" t="s">
        <v>10766</v>
      </c>
      <c r="K704">
        <v>16</v>
      </c>
      <c r="L704">
        <v>16</v>
      </c>
      <c r="M704">
        <f>(F704*(1+0.05))</f>
        <v>1.6065</v>
      </c>
      <c r="N704">
        <f>IFERROR(ROUND(( (-1.208*LN(L704) + 7.5474 + 4.6991*(2.71828^(-0.009*L704)) + 0.0001*L704*L704 - 0.0432*L704 + 4.7166)/3),2), " ")</f>
        <v>4.1100000000000003</v>
      </c>
      <c r="O704">
        <f>IFERROR(MAX(MIN(ROUND(N704*(Q704/P704),2),4.5),1.9)," ")</f>
        <v>3.87</v>
      </c>
      <c r="P704">
        <f>13.098*F704^-1.237</f>
        <v>7.7400129296734645</v>
      </c>
      <c r="Q704">
        <f>13.098*M704^-1.237</f>
        <v>7.2866938528540484</v>
      </c>
      <c r="R704" s="5">
        <f>IFERROR(ROUND(MAX(MIN((-105.4*LN(O704) + 163.83),95),10),0)," ")</f>
        <v>21</v>
      </c>
      <c r="S704" s="5" t="str">
        <f>IFERROR(CONCATENATE("(",R704,",",ROUND((1.2*W704),2),")")," ")</f>
        <v>(21,1.93)</v>
      </c>
      <c r="T704">
        <f>R704-L704</f>
        <v>5</v>
      </c>
      <c r="U704" s="7" t="str">
        <f>IF((AND(T704=0,H704&gt;=L704)),"Don’t change bids","OK")</f>
        <v>OK</v>
      </c>
      <c r="V704" t="e">
        <f>IF((MATCH(F704,W704,0)),"Same","Diff")</f>
        <v>#N/A</v>
      </c>
      <c r="W704" s="5">
        <f>ROUND(M704,2)</f>
        <v>1.61</v>
      </c>
      <c r="X704" s="5">
        <v>1.61</v>
      </c>
    </row>
    <row r="705" spans="1:24" x14ac:dyDescent="0.25">
      <c r="A705" t="s">
        <v>24</v>
      </c>
      <c r="B705" t="s">
        <v>1125</v>
      </c>
      <c r="C705" t="s">
        <v>1086</v>
      </c>
      <c r="D705" t="s">
        <v>1126</v>
      </c>
      <c r="E705" t="s">
        <v>1091</v>
      </c>
      <c r="F705" s="5">
        <v>1.53</v>
      </c>
      <c r="G705" s="9">
        <v>0.1</v>
      </c>
      <c r="H705" s="6">
        <f>G705*100</f>
        <v>10</v>
      </c>
      <c r="I705" t="s">
        <v>9788</v>
      </c>
      <c r="J705" t="s">
        <v>10766</v>
      </c>
      <c r="K705">
        <v>16</v>
      </c>
      <c r="L705">
        <v>16</v>
      </c>
      <c r="M705">
        <f>(F705*(1+0.05))</f>
        <v>1.6065</v>
      </c>
      <c r="N705">
        <f>IFERROR(ROUND(( (-1.208*LN(L705) + 7.5474 + 4.6991*(2.71828^(-0.009*L705)) + 0.0001*L705*L705 - 0.0432*L705 + 4.7166)/3),2), " ")</f>
        <v>4.1100000000000003</v>
      </c>
      <c r="O705">
        <f>IFERROR(MAX(MIN(ROUND(N705*(Q705/P705),2),4.5),1.9)," ")</f>
        <v>3.87</v>
      </c>
      <c r="P705">
        <f>13.098*F705^-1.237</f>
        <v>7.7400129296734645</v>
      </c>
      <c r="Q705">
        <f>13.098*M705^-1.237</f>
        <v>7.2866938528540484</v>
      </c>
      <c r="R705" s="5">
        <f>IFERROR(ROUND(MAX(MIN((-105.4*LN(O705) + 163.83),95),10),0)," ")</f>
        <v>21</v>
      </c>
      <c r="S705" s="5" t="str">
        <f>IFERROR(CONCATENATE("(",R705,",",ROUND((1.2*W705),2),")")," ")</f>
        <v>(21,1.93)</v>
      </c>
      <c r="T705">
        <f>R705-L705</f>
        <v>5</v>
      </c>
      <c r="U705" s="7" t="str">
        <f>IF((AND(T705=0,H705&gt;=L705)),"Don’t change bids","OK")</f>
        <v>OK</v>
      </c>
      <c r="V705" t="e">
        <f>IF((MATCH(F705,W705,0)),"Same","Diff")</f>
        <v>#N/A</v>
      </c>
      <c r="W705" s="5">
        <f>ROUND(M705,2)</f>
        <v>1.61</v>
      </c>
      <c r="X705" s="5">
        <v>1.61</v>
      </c>
    </row>
    <row r="706" spans="1:24" x14ac:dyDescent="0.25">
      <c r="A706" t="s">
        <v>24</v>
      </c>
      <c r="B706" t="s">
        <v>1127</v>
      </c>
      <c r="C706" t="s">
        <v>1086</v>
      </c>
      <c r="D706" t="s">
        <v>1128</v>
      </c>
      <c r="E706" t="s">
        <v>1088</v>
      </c>
      <c r="F706" s="5">
        <v>1.96</v>
      </c>
      <c r="G706" s="9">
        <v>0.1</v>
      </c>
      <c r="H706" s="6">
        <f>G706*100</f>
        <v>10</v>
      </c>
      <c r="I706" t="s">
        <v>9787</v>
      </c>
      <c r="J706" t="s">
        <v>10766</v>
      </c>
      <c r="K706">
        <v>16</v>
      </c>
      <c r="L706">
        <v>16</v>
      </c>
      <c r="M706">
        <f>(F706*(1+0.05))</f>
        <v>2.0579999999999998</v>
      </c>
      <c r="N706">
        <f>IFERROR(ROUND(( (-1.208*LN(L706) + 7.5474 + 4.6991*(2.71828^(-0.009*L706)) + 0.0001*L706*L706 - 0.0432*L706 + 4.7166)/3),2), " ")</f>
        <v>4.1100000000000003</v>
      </c>
      <c r="O706">
        <f>IFERROR(MAX(MIN(ROUND(N706*(Q706/P706),2),4.5),1.9)," ")</f>
        <v>3.87</v>
      </c>
      <c r="P706">
        <f>13.098*F706^-1.237</f>
        <v>5.6974985827885236</v>
      </c>
      <c r="Q706">
        <f>13.098*M706^-1.237</f>
        <v>5.3638060139004509</v>
      </c>
      <c r="R706" s="5">
        <f>IFERROR(ROUND(MAX(MIN((-105.4*LN(O706) + 163.83),95),10),0)," ")</f>
        <v>21</v>
      </c>
      <c r="S706" s="5" t="str">
        <f>IFERROR(CONCATENATE("(",R706,",",ROUND((1.2*W706),2),")")," ")</f>
        <v>(21,2.47)</v>
      </c>
      <c r="T706">
        <f>R706-L706</f>
        <v>5</v>
      </c>
      <c r="U706" s="7" t="str">
        <f>IF((AND(T706=0,H706&gt;=L706)),"Don’t change bids","OK")</f>
        <v>OK</v>
      </c>
      <c r="V706" t="e">
        <f>IF((MATCH(F706,W706,0)),"Same","Diff")</f>
        <v>#N/A</v>
      </c>
      <c r="W706" s="5">
        <f>ROUND(M706,2)</f>
        <v>2.06</v>
      </c>
      <c r="X706" s="5">
        <v>2.06</v>
      </c>
    </row>
    <row r="707" spans="1:24" x14ac:dyDescent="0.25">
      <c r="A707" t="s">
        <v>24</v>
      </c>
      <c r="B707" t="s">
        <v>1129</v>
      </c>
      <c r="C707" t="s">
        <v>1086</v>
      </c>
      <c r="D707" t="s">
        <v>1126</v>
      </c>
      <c r="E707" t="s">
        <v>1091</v>
      </c>
      <c r="F707" s="5">
        <v>1.53</v>
      </c>
      <c r="G707" s="9">
        <v>0.1</v>
      </c>
      <c r="H707" s="6">
        <f>G707*100</f>
        <v>10</v>
      </c>
      <c r="I707" t="s">
        <v>9788</v>
      </c>
      <c r="J707" t="s">
        <v>10766</v>
      </c>
      <c r="K707">
        <v>16</v>
      </c>
      <c r="L707">
        <v>16</v>
      </c>
      <c r="M707">
        <f>(F707*(1+0.05))</f>
        <v>1.6065</v>
      </c>
      <c r="N707">
        <f>IFERROR(ROUND(( (-1.208*LN(L707) + 7.5474 + 4.6991*(2.71828^(-0.009*L707)) + 0.0001*L707*L707 - 0.0432*L707 + 4.7166)/3),2), " ")</f>
        <v>4.1100000000000003</v>
      </c>
      <c r="O707">
        <f>IFERROR(MAX(MIN(ROUND(N707*(Q707/P707),2),4.5),1.9)," ")</f>
        <v>3.87</v>
      </c>
      <c r="P707">
        <f>13.098*F707^-1.237</f>
        <v>7.7400129296734645</v>
      </c>
      <c r="Q707">
        <f>13.098*M707^-1.237</f>
        <v>7.2866938528540484</v>
      </c>
      <c r="R707" s="5">
        <f>IFERROR(ROUND(MAX(MIN((-105.4*LN(O707) + 163.83),95),10),0)," ")</f>
        <v>21</v>
      </c>
      <c r="S707" s="5" t="str">
        <f>IFERROR(CONCATENATE("(",R707,",",ROUND((1.2*W707),2),")")," ")</f>
        <v>(21,1.93)</v>
      </c>
      <c r="T707">
        <f>R707-L707</f>
        <v>5</v>
      </c>
      <c r="U707" s="7" t="str">
        <f>IF((AND(T707=0,H707&gt;=L707)),"Don’t change bids","OK")</f>
        <v>OK</v>
      </c>
      <c r="V707" t="e">
        <f>IF((MATCH(F707,W707,0)),"Same","Diff")</f>
        <v>#N/A</v>
      </c>
      <c r="W707" s="5">
        <f>ROUND(M707,2)</f>
        <v>1.61</v>
      </c>
      <c r="X707" s="5">
        <v>1.61</v>
      </c>
    </row>
    <row r="708" spans="1:24" x14ac:dyDescent="0.25">
      <c r="A708" t="s">
        <v>24</v>
      </c>
      <c r="B708" t="s">
        <v>1130</v>
      </c>
      <c r="C708" t="s">
        <v>1086</v>
      </c>
      <c r="D708" t="s">
        <v>1126</v>
      </c>
      <c r="E708" t="s">
        <v>1091</v>
      </c>
      <c r="F708" s="5">
        <v>1.53</v>
      </c>
      <c r="G708" s="9">
        <v>0.1</v>
      </c>
      <c r="H708" s="6">
        <f>G708*100</f>
        <v>10</v>
      </c>
      <c r="I708" t="s">
        <v>9788</v>
      </c>
      <c r="J708" t="s">
        <v>10766</v>
      </c>
      <c r="K708">
        <v>16</v>
      </c>
      <c r="L708">
        <v>16</v>
      </c>
      <c r="M708">
        <f>(F708*(1+0.05))</f>
        <v>1.6065</v>
      </c>
      <c r="N708">
        <f>IFERROR(ROUND(( (-1.208*LN(L708) + 7.5474 + 4.6991*(2.71828^(-0.009*L708)) + 0.0001*L708*L708 - 0.0432*L708 + 4.7166)/3),2), " ")</f>
        <v>4.1100000000000003</v>
      </c>
      <c r="O708">
        <f>IFERROR(MAX(MIN(ROUND(N708*(Q708/P708),2),4.5),1.9)," ")</f>
        <v>3.87</v>
      </c>
      <c r="P708">
        <f>13.098*F708^-1.237</f>
        <v>7.7400129296734645</v>
      </c>
      <c r="Q708">
        <f>13.098*M708^-1.237</f>
        <v>7.2866938528540484</v>
      </c>
      <c r="R708" s="5">
        <f>IFERROR(ROUND(MAX(MIN((-105.4*LN(O708) + 163.83),95),10),0)," ")</f>
        <v>21</v>
      </c>
      <c r="S708" s="5" t="str">
        <f>IFERROR(CONCATENATE("(",R708,",",ROUND((1.2*W708),2),")")," ")</f>
        <v>(21,1.93)</v>
      </c>
      <c r="T708">
        <f>R708-L708</f>
        <v>5</v>
      </c>
      <c r="U708" s="7" t="str">
        <f>IF((AND(T708=0,H708&gt;=L708)),"Don’t change bids","OK")</f>
        <v>OK</v>
      </c>
      <c r="V708" t="e">
        <f>IF((MATCH(F708,W708,0)),"Same","Diff")</f>
        <v>#N/A</v>
      </c>
      <c r="W708" s="5">
        <f>ROUND(M708,2)</f>
        <v>1.61</v>
      </c>
      <c r="X708" s="5">
        <v>1.61</v>
      </c>
    </row>
    <row r="709" spans="1:24" x14ac:dyDescent="0.25">
      <c r="A709" t="s">
        <v>24</v>
      </c>
      <c r="B709" t="s">
        <v>1131</v>
      </c>
      <c r="C709" t="s">
        <v>1026</v>
      </c>
      <c r="D709" t="s">
        <v>1084</v>
      </c>
      <c r="E709" t="s">
        <v>944</v>
      </c>
      <c r="F709" s="5">
        <v>4.37</v>
      </c>
      <c r="G709" s="9">
        <v>0.1</v>
      </c>
      <c r="H709" s="6">
        <f>G709*100</f>
        <v>10</v>
      </c>
      <c r="I709" t="s">
        <v>9791</v>
      </c>
      <c r="J709" t="s">
        <v>10766</v>
      </c>
      <c r="K709">
        <v>10</v>
      </c>
      <c r="L709">
        <v>10</v>
      </c>
      <c r="M709">
        <f>(F709*(1+0.05))</f>
        <v>4.5885000000000007</v>
      </c>
      <c r="N709">
        <f>IFERROR(ROUND(( (-1.208*LN(L709) + 7.5474 + 4.6991*(2.71828^(-0.009*L709)) + 0.0001*L709*L709 - 0.0432*L709 + 4.7166)/3),2), " ")</f>
        <v>4.45</v>
      </c>
      <c r="O709">
        <f>IFERROR(MAX(MIN(ROUND(N709*(Q709/P709),2),4.5),1.9)," ")</f>
        <v>4.1900000000000004</v>
      </c>
      <c r="P709">
        <f>13.098*F709^-1.237</f>
        <v>2.1131457299633172</v>
      </c>
      <c r="Q709">
        <f>13.098*M709^-1.237</f>
        <v>1.9893824649409317</v>
      </c>
      <c r="R709" s="5">
        <f>IFERROR(ROUND(MAX(MIN((-105.4*LN(O709) + 163.83),95),10),0)," ")</f>
        <v>13</v>
      </c>
      <c r="S709" s="5" t="str">
        <f>IFERROR(CONCATENATE("(",R709,",",ROUND((1.2*W709),2),")")," ")</f>
        <v>(13,5.51)</v>
      </c>
      <c r="T709">
        <f>R709-L709</f>
        <v>3</v>
      </c>
      <c r="U709" s="7" t="str">
        <f>IF((AND(T709=0,H709&gt;=L709)),"Don’t change bids","OK")</f>
        <v>OK</v>
      </c>
      <c r="V709" t="e">
        <f>IF((MATCH(F709,W709,0)),"Same","Diff")</f>
        <v>#N/A</v>
      </c>
      <c r="W709" s="5">
        <f>ROUND(M709,2)</f>
        <v>4.59</v>
      </c>
      <c r="X709" s="5">
        <v>4.59</v>
      </c>
    </row>
    <row r="710" spans="1:24" x14ac:dyDescent="0.25">
      <c r="A710" t="s">
        <v>24</v>
      </c>
      <c r="B710" t="s">
        <v>1132</v>
      </c>
      <c r="C710" t="s">
        <v>1026</v>
      </c>
      <c r="D710" t="s">
        <v>26</v>
      </c>
      <c r="E710" t="s">
        <v>432</v>
      </c>
      <c r="F710" s="5">
        <v>3.77</v>
      </c>
      <c r="G710" s="9">
        <v>0.1</v>
      </c>
      <c r="H710" s="6">
        <f>G710*100</f>
        <v>10</v>
      </c>
      <c r="I710" t="s">
        <v>9792</v>
      </c>
      <c r="J710" t="s">
        <v>10766</v>
      </c>
      <c r="K710">
        <v>10</v>
      </c>
      <c r="L710">
        <v>10</v>
      </c>
      <c r="M710">
        <f>(F710*(1+0.05))</f>
        <v>3.9585000000000004</v>
      </c>
      <c r="N710">
        <f>IFERROR(ROUND(( (-1.208*LN(L710) + 7.5474 + 4.6991*(2.71828^(-0.009*L710)) + 0.0001*L710*L710 - 0.0432*L710 + 4.7166)/3),2), " ")</f>
        <v>4.45</v>
      </c>
      <c r="O710">
        <f>IFERROR(MAX(MIN(ROUND(N710*(Q710/P710),2),4.5),1.9)," ")</f>
        <v>4.1900000000000004</v>
      </c>
      <c r="P710">
        <f>13.098*F710^-1.237</f>
        <v>2.5367095031715903</v>
      </c>
      <c r="Q710">
        <f>13.098*M710^-1.237</f>
        <v>2.3881388456565116</v>
      </c>
      <c r="R710" s="5">
        <f>IFERROR(ROUND(MAX(MIN((-105.4*LN(O710) + 163.83),95),10),0)," ")</f>
        <v>13</v>
      </c>
      <c r="S710" s="5" t="str">
        <f>IFERROR(CONCATENATE("(",R710,",",ROUND((1.2*W710),2),")")," ")</f>
        <v>(13,4.75)</v>
      </c>
      <c r="T710">
        <f>R710-L710</f>
        <v>3</v>
      </c>
      <c r="U710" s="7" t="str">
        <f>IF((AND(T710=0,H710&gt;=L710)),"Don’t change bids","OK")</f>
        <v>OK</v>
      </c>
      <c r="V710" t="e">
        <f>IF((MATCH(F710,W710,0)),"Same","Diff")</f>
        <v>#N/A</v>
      </c>
      <c r="W710" s="5">
        <f>ROUND(M710,2)</f>
        <v>3.96</v>
      </c>
      <c r="X710" s="5">
        <v>3.96</v>
      </c>
    </row>
    <row r="711" spans="1:24" x14ac:dyDescent="0.25">
      <c r="A711" t="s">
        <v>24</v>
      </c>
      <c r="B711" t="s">
        <v>1133</v>
      </c>
      <c r="C711" t="s">
        <v>1026</v>
      </c>
      <c r="D711" t="s">
        <v>26</v>
      </c>
      <c r="E711" t="s">
        <v>1134</v>
      </c>
      <c r="F711" s="5">
        <v>3.92</v>
      </c>
      <c r="G711" s="9">
        <v>0.1</v>
      </c>
      <c r="H711" s="6">
        <f>G711*100</f>
        <v>10</v>
      </c>
      <c r="I711" t="s">
        <v>9793</v>
      </c>
      <c r="J711" t="s">
        <v>10766</v>
      </c>
      <c r="K711">
        <v>10</v>
      </c>
      <c r="L711">
        <v>10</v>
      </c>
      <c r="M711">
        <f>(F711*(1+0.05))</f>
        <v>4.1159999999999997</v>
      </c>
      <c r="N711">
        <f>IFERROR(ROUND(( (-1.208*LN(L711) + 7.5474 + 4.6991*(2.71828^(-0.009*L711)) + 0.0001*L711*L711 - 0.0432*L711 + 4.7166)/3),2), " ")</f>
        <v>4.45</v>
      </c>
      <c r="O711">
        <f>IFERROR(MAX(MIN(ROUND(N711*(Q711/P711),2),4.5),1.9)," ")</f>
        <v>4.1900000000000004</v>
      </c>
      <c r="P711">
        <f>13.098*F711^-1.237</f>
        <v>2.4171862837271036</v>
      </c>
      <c r="Q711">
        <f>13.098*M711^-1.237</f>
        <v>2.2756158930060697</v>
      </c>
      <c r="R711" s="5">
        <f>IFERROR(ROUND(MAX(MIN((-105.4*LN(O711) + 163.83),95),10),0)," ")</f>
        <v>13</v>
      </c>
      <c r="S711" s="5" t="str">
        <f>IFERROR(CONCATENATE("(",R711,",",ROUND((1.2*W711),2),")")," ")</f>
        <v>(13,4.94)</v>
      </c>
      <c r="T711">
        <f>R711-L711</f>
        <v>3</v>
      </c>
      <c r="U711" s="7" t="str">
        <f>IF((AND(T711=0,H711&gt;=L711)),"Don’t change bids","OK")</f>
        <v>OK</v>
      </c>
      <c r="V711" t="e">
        <f>IF((MATCH(F711,W711,0)),"Same","Diff")</f>
        <v>#N/A</v>
      </c>
      <c r="W711" s="5">
        <f>ROUND(M711,2)</f>
        <v>4.12</v>
      </c>
      <c r="X711" s="5">
        <v>4.12</v>
      </c>
    </row>
    <row r="712" spans="1:24" x14ac:dyDescent="0.25">
      <c r="A712" t="s">
        <v>24</v>
      </c>
      <c r="B712" t="s">
        <v>1135</v>
      </c>
      <c r="C712" t="s">
        <v>1026</v>
      </c>
      <c r="D712" t="s">
        <v>26</v>
      </c>
      <c r="E712" t="s">
        <v>1136</v>
      </c>
      <c r="F712" s="5">
        <v>3.41</v>
      </c>
      <c r="G712" s="9">
        <v>0.1</v>
      </c>
      <c r="H712" s="6">
        <f>G712*100</f>
        <v>10</v>
      </c>
      <c r="I712" t="s">
        <v>9794</v>
      </c>
      <c r="J712" t="s">
        <v>10766</v>
      </c>
      <c r="K712">
        <v>10</v>
      </c>
      <c r="L712">
        <v>10</v>
      </c>
      <c r="M712">
        <f>(F712*(1+0.05))</f>
        <v>3.5805000000000002</v>
      </c>
      <c r="N712">
        <f>IFERROR(ROUND(( (-1.208*LN(L712) + 7.5474 + 4.6991*(2.71828^(-0.009*L712)) + 0.0001*L712*L712 - 0.0432*L712 + 4.7166)/3),2), " ")</f>
        <v>4.45</v>
      </c>
      <c r="O712">
        <f>IFERROR(MAX(MIN(ROUND(N712*(Q712/P712),2),4.5),1.9)," ")</f>
        <v>4.1900000000000004</v>
      </c>
      <c r="P712">
        <f>13.098*F712^-1.237</f>
        <v>2.8720223766359871</v>
      </c>
      <c r="Q712">
        <f>13.098*M712^-1.237</f>
        <v>2.7038130281231463</v>
      </c>
      <c r="R712" s="5">
        <f>IFERROR(ROUND(MAX(MIN((-105.4*LN(O712) + 163.83),95),10),0)," ")</f>
        <v>13</v>
      </c>
      <c r="S712" s="5" t="str">
        <f>IFERROR(CONCATENATE("(",R712,",",ROUND((1.2*W712),2),")")," ")</f>
        <v>(13,4.3)</v>
      </c>
      <c r="T712">
        <f>R712-L712</f>
        <v>3</v>
      </c>
      <c r="U712" s="7" t="str">
        <f>IF((AND(T712=0,H712&gt;=L712)),"Don’t change bids","OK")</f>
        <v>OK</v>
      </c>
      <c r="V712" t="e">
        <f>IF((MATCH(F712,W712,0)),"Same","Diff")</f>
        <v>#N/A</v>
      </c>
      <c r="W712" s="5">
        <f>ROUND(M712,2)</f>
        <v>3.58</v>
      </c>
      <c r="X712" s="5">
        <v>3.58</v>
      </c>
    </row>
    <row r="713" spans="1:24" x14ac:dyDescent="0.25">
      <c r="A713" t="s">
        <v>24</v>
      </c>
      <c r="B713" t="s">
        <v>1137</v>
      </c>
      <c r="C713" t="s">
        <v>1026</v>
      </c>
      <c r="D713" t="s">
        <v>26</v>
      </c>
      <c r="E713" t="s">
        <v>1028</v>
      </c>
      <c r="F713" s="5">
        <v>4.34</v>
      </c>
      <c r="G713" s="9">
        <v>0.1</v>
      </c>
      <c r="H713" s="6">
        <f>G713*100</f>
        <v>10</v>
      </c>
      <c r="I713" t="s">
        <v>9774</v>
      </c>
      <c r="J713" t="s">
        <v>10766</v>
      </c>
      <c r="K713">
        <v>10</v>
      </c>
      <c r="L713">
        <v>10</v>
      </c>
      <c r="M713">
        <f>(F713*(1+0.05))</f>
        <v>4.5570000000000004</v>
      </c>
      <c r="N713">
        <f>IFERROR(ROUND(( (-1.208*LN(L713) + 7.5474 + 4.6991*(2.71828^(-0.009*L713)) + 0.0001*L713*L713 - 0.0432*L713 + 4.7166)/3),2), " ")</f>
        <v>4.45</v>
      </c>
      <c r="O713">
        <f>IFERROR(MAX(MIN(ROUND(N713*(Q713/P713),2),4.5),1.9)," ")</f>
        <v>4.1900000000000004</v>
      </c>
      <c r="P713">
        <f>13.098*F713^-1.237</f>
        <v>2.1312293613546363</v>
      </c>
      <c r="Q713">
        <f>13.098*M713^-1.237</f>
        <v>2.0064069695372009</v>
      </c>
      <c r="R713" s="5">
        <f>IFERROR(ROUND(MAX(MIN((-105.4*LN(O713) + 163.83),95),10),0)," ")</f>
        <v>13</v>
      </c>
      <c r="S713" s="5" t="str">
        <f>IFERROR(CONCATENATE("(",R713,",",ROUND((1.2*W713),2),")")," ")</f>
        <v>(13,5.47)</v>
      </c>
      <c r="T713">
        <f>R713-L713</f>
        <v>3</v>
      </c>
      <c r="U713" s="7" t="str">
        <f>IF((AND(T713=0,H713&gt;=L713)),"Don’t change bids","OK")</f>
        <v>OK</v>
      </c>
      <c r="V713" t="e">
        <f>IF((MATCH(F713,W713,0)),"Same","Diff")</f>
        <v>#N/A</v>
      </c>
      <c r="W713" s="5">
        <f>ROUND(M713,2)</f>
        <v>4.5599999999999996</v>
      </c>
      <c r="X713" s="5">
        <v>4.5599999999999996</v>
      </c>
    </row>
    <row r="714" spans="1:24" x14ac:dyDescent="0.25">
      <c r="A714" t="s">
        <v>24</v>
      </c>
      <c r="B714" t="s">
        <v>1138</v>
      </c>
      <c r="C714" t="s">
        <v>1026</v>
      </c>
      <c r="D714" t="s">
        <v>26</v>
      </c>
      <c r="E714" t="s">
        <v>1028</v>
      </c>
      <c r="F714" s="5">
        <v>4.34</v>
      </c>
      <c r="G714" s="9">
        <v>0.1</v>
      </c>
      <c r="H714" s="6">
        <f>G714*100</f>
        <v>10</v>
      </c>
      <c r="I714" t="s">
        <v>9774</v>
      </c>
      <c r="J714" t="s">
        <v>10766</v>
      </c>
      <c r="K714">
        <v>10</v>
      </c>
      <c r="L714">
        <v>10</v>
      </c>
      <c r="M714">
        <f>(F714*(1+0.05))</f>
        <v>4.5570000000000004</v>
      </c>
      <c r="N714">
        <f>IFERROR(ROUND(( (-1.208*LN(L714) + 7.5474 + 4.6991*(2.71828^(-0.009*L714)) + 0.0001*L714*L714 - 0.0432*L714 + 4.7166)/3),2), " ")</f>
        <v>4.45</v>
      </c>
      <c r="O714">
        <f>IFERROR(MAX(MIN(ROUND(N714*(Q714/P714),2),4.5),1.9)," ")</f>
        <v>4.1900000000000004</v>
      </c>
      <c r="P714">
        <f>13.098*F714^-1.237</f>
        <v>2.1312293613546363</v>
      </c>
      <c r="Q714">
        <f>13.098*M714^-1.237</f>
        <v>2.0064069695372009</v>
      </c>
      <c r="R714" s="5">
        <f>IFERROR(ROUND(MAX(MIN((-105.4*LN(O714) + 163.83),95),10),0)," ")</f>
        <v>13</v>
      </c>
      <c r="S714" s="5" t="str">
        <f>IFERROR(CONCATENATE("(",R714,",",ROUND((1.2*W714),2),")")," ")</f>
        <v>(13,5.47)</v>
      </c>
      <c r="T714">
        <f>R714-L714</f>
        <v>3</v>
      </c>
      <c r="U714" s="7" t="str">
        <f>IF((AND(T714=0,H714&gt;=L714)),"Don’t change bids","OK")</f>
        <v>OK</v>
      </c>
      <c r="V714" t="e">
        <f>IF((MATCH(F714,W714,0)),"Same","Diff")</f>
        <v>#N/A</v>
      </c>
      <c r="W714" s="5">
        <f>ROUND(M714,2)</f>
        <v>4.5599999999999996</v>
      </c>
      <c r="X714" s="5">
        <v>4.5599999999999996</v>
      </c>
    </row>
    <row r="715" spans="1:24" x14ac:dyDescent="0.25">
      <c r="A715" t="s">
        <v>24</v>
      </c>
      <c r="B715" t="s">
        <v>1139</v>
      </c>
      <c r="C715" t="s">
        <v>1026</v>
      </c>
      <c r="D715" t="s">
        <v>26</v>
      </c>
      <c r="E715" t="s">
        <v>1140</v>
      </c>
      <c r="F715" s="5">
        <v>2.41</v>
      </c>
      <c r="G715" s="9">
        <v>0.1</v>
      </c>
      <c r="H715" s="6">
        <f>G715*100</f>
        <v>10</v>
      </c>
      <c r="I715" t="s">
        <v>9795</v>
      </c>
      <c r="J715" t="s">
        <v>10766</v>
      </c>
      <c r="K715">
        <v>10</v>
      </c>
      <c r="L715">
        <v>10</v>
      </c>
      <c r="M715">
        <f>(F715*(1+0.05))</f>
        <v>2.5305000000000004</v>
      </c>
      <c r="N715">
        <f>IFERROR(ROUND(( (-1.208*LN(L715) + 7.5474 + 4.6991*(2.71828^(-0.009*L715)) + 0.0001*L715*L715 - 0.0432*L715 + 4.7166)/3),2), " ")</f>
        <v>4.45</v>
      </c>
      <c r="O715">
        <f>IFERROR(MAX(MIN(ROUND(N715*(Q715/P715),2),4.5),1.9)," ")</f>
        <v>4.1900000000000004</v>
      </c>
      <c r="P715">
        <f>13.098*F715^-1.237</f>
        <v>4.4121462988037683</v>
      </c>
      <c r="Q715">
        <f>13.098*M715^-1.237</f>
        <v>4.1537345745419181</v>
      </c>
      <c r="R715" s="5">
        <f>IFERROR(ROUND(MAX(MIN((-105.4*LN(O715) + 163.83),95),10),0)," ")</f>
        <v>13</v>
      </c>
      <c r="S715" s="5" t="str">
        <f>IFERROR(CONCATENATE("(",R715,",",ROUND((1.2*W715),2),")")," ")</f>
        <v>(13,3.04)</v>
      </c>
      <c r="T715">
        <f>R715-L715</f>
        <v>3</v>
      </c>
      <c r="U715" s="7" t="str">
        <f>IF((AND(T715=0,H715&gt;=L715)),"Don’t change bids","OK")</f>
        <v>OK</v>
      </c>
      <c r="V715" t="e">
        <f>IF((MATCH(F715,W715,0)),"Same","Diff")</f>
        <v>#N/A</v>
      </c>
      <c r="W715" s="5">
        <f>ROUND(M715,2)</f>
        <v>2.5299999999999998</v>
      </c>
      <c r="X715" s="5">
        <v>2.5299999999999998</v>
      </c>
    </row>
    <row r="716" spans="1:24" x14ac:dyDescent="0.25">
      <c r="A716" t="s">
        <v>24</v>
      </c>
      <c r="B716" t="s">
        <v>1141</v>
      </c>
      <c r="C716" t="s">
        <v>1026</v>
      </c>
      <c r="D716" t="s">
        <v>26</v>
      </c>
      <c r="E716" t="s">
        <v>1028</v>
      </c>
      <c r="F716" s="5">
        <v>4.34</v>
      </c>
      <c r="G716" s="9">
        <v>0.1</v>
      </c>
      <c r="H716" s="6">
        <f>G716*100</f>
        <v>10</v>
      </c>
      <c r="I716" t="s">
        <v>9774</v>
      </c>
      <c r="J716" t="s">
        <v>10766</v>
      </c>
      <c r="K716">
        <v>10</v>
      </c>
      <c r="L716">
        <v>10</v>
      </c>
      <c r="M716">
        <f>(F716*(1+0.05))</f>
        <v>4.5570000000000004</v>
      </c>
      <c r="N716">
        <f>IFERROR(ROUND(( (-1.208*LN(L716) + 7.5474 + 4.6991*(2.71828^(-0.009*L716)) + 0.0001*L716*L716 - 0.0432*L716 + 4.7166)/3),2), " ")</f>
        <v>4.45</v>
      </c>
      <c r="O716">
        <f>IFERROR(MAX(MIN(ROUND(N716*(Q716/P716),2),4.5),1.9)," ")</f>
        <v>4.1900000000000004</v>
      </c>
      <c r="P716">
        <f>13.098*F716^-1.237</f>
        <v>2.1312293613546363</v>
      </c>
      <c r="Q716">
        <f>13.098*M716^-1.237</f>
        <v>2.0064069695372009</v>
      </c>
      <c r="R716" s="5">
        <f>IFERROR(ROUND(MAX(MIN((-105.4*LN(O716) + 163.83),95),10),0)," ")</f>
        <v>13</v>
      </c>
      <c r="S716" s="5" t="str">
        <f>IFERROR(CONCATENATE("(",R716,",",ROUND((1.2*W716),2),")")," ")</f>
        <v>(13,5.47)</v>
      </c>
      <c r="T716">
        <f>R716-L716</f>
        <v>3</v>
      </c>
      <c r="U716" s="7" t="str">
        <f>IF((AND(T716=0,H716&gt;=L716)),"Don’t change bids","OK")</f>
        <v>OK</v>
      </c>
      <c r="V716" t="e">
        <f>IF((MATCH(F716,W716,0)),"Same","Diff")</f>
        <v>#N/A</v>
      </c>
      <c r="W716" s="5">
        <f>ROUND(M716,2)</f>
        <v>4.5599999999999996</v>
      </c>
      <c r="X716" s="5">
        <v>4.5599999999999996</v>
      </c>
    </row>
    <row r="717" spans="1:24" x14ac:dyDescent="0.25">
      <c r="A717" t="s">
        <v>24</v>
      </c>
      <c r="B717" t="s">
        <v>124</v>
      </c>
      <c r="C717" t="s">
        <v>1142</v>
      </c>
      <c r="D717" t="s">
        <v>121</v>
      </c>
      <c r="E717" t="s">
        <v>858</v>
      </c>
      <c r="F717" s="5">
        <v>1.19</v>
      </c>
      <c r="G717" s="9">
        <v>0.1</v>
      </c>
      <c r="H717" s="6">
        <f>G717*100</f>
        <v>10</v>
      </c>
      <c r="I717" t="s">
        <v>9796</v>
      </c>
      <c r="J717" t="s">
        <v>10766</v>
      </c>
      <c r="K717">
        <v>10</v>
      </c>
      <c r="L717">
        <v>10</v>
      </c>
      <c r="M717">
        <f>(F717*(1+0.05))</f>
        <v>1.2495000000000001</v>
      </c>
      <c r="N717">
        <f>IFERROR(ROUND(( (-1.208*LN(L717) + 7.5474 + 4.6991*(2.71828^(-0.009*L717)) + 0.0001*L717*L717 - 0.0432*L717 + 4.7166)/3),2), " ")</f>
        <v>4.45</v>
      </c>
      <c r="O717">
        <f>IFERROR(MAX(MIN(ROUND(N717*(Q717/P717),2),4.5),1.9)," ")</f>
        <v>4.1900000000000004</v>
      </c>
      <c r="P717">
        <f>13.098*F717^-1.237</f>
        <v>10.562175875657456</v>
      </c>
      <c r="Q717">
        <f>13.098*M717^-1.237</f>
        <v>9.943567630340306</v>
      </c>
      <c r="R717" s="5">
        <f>IFERROR(ROUND(MAX(MIN((-105.4*LN(O717) + 163.83),95),10),0)," ")</f>
        <v>13</v>
      </c>
      <c r="S717" s="5" t="str">
        <f>IFERROR(CONCATENATE("(",R717,",",ROUND((1.2*W717),2),")")," ")</f>
        <v>(13,1.5)</v>
      </c>
      <c r="T717">
        <f>R717-L717</f>
        <v>3</v>
      </c>
      <c r="U717" s="7" t="str">
        <f>IF((AND(T717=0,H717&gt;=L717)),"Don’t change bids","OK")</f>
        <v>OK</v>
      </c>
      <c r="V717" t="e">
        <f>IF((MATCH(F717,W717,0)),"Same","Diff")</f>
        <v>#N/A</v>
      </c>
      <c r="W717" s="5">
        <f>ROUND(M717,2)</f>
        <v>1.25</v>
      </c>
      <c r="X717" s="5">
        <v>1.25</v>
      </c>
    </row>
    <row r="718" spans="1:24" x14ac:dyDescent="0.25">
      <c r="A718" t="s">
        <v>24</v>
      </c>
      <c r="B718" t="s">
        <v>167</v>
      </c>
      <c r="C718" t="s">
        <v>1142</v>
      </c>
      <c r="D718" t="s">
        <v>121</v>
      </c>
      <c r="E718" t="s">
        <v>1143</v>
      </c>
      <c r="F718" s="5">
        <v>1.33</v>
      </c>
      <c r="G718" s="9">
        <v>0.1</v>
      </c>
      <c r="H718" s="6">
        <f>G718*100</f>
        <v>10</v>
      </c>
      <c r="I718" t="s">
        <v>9797</v>
      </c>
      <c r="J718" t="s">
        <v>10766</v>
      </c>
      <c r="K718">
        <v>10</v>
      </c>
      <c r="L718">
        <v>10</v>
      </c>
      <c r="M718">
        <f>(F718*(1+0.05))</f>
        <v>1.3965000000000001</v>
      </c>
      <c r="N718">
        <f>IFERROR(ROUND(( (-1.208*LN(L718) + 7.5474 + 4.6991*(2.71828^(-0.009*L718)) + 0.0001*L718*L718 - 0.0432*L718 + 4.7166)/3),2), " ")</f>
        <v>4.45</v>
      </c>
      <c r="O718">
        <f>IFERROR(MAX(MIN(ROUND(N718*(Q718/P718),2),4.5),1.9)," ")</f>
        <v>4.1900000000000004</v>
      </c>
      <c r="P718">
        <f>13.098*F718^-1.237</f>
        <v>9.20450644635857</v>
      </c>
      <c r="Q718">
        <f>13.098*M718^-1.237</f>
        <v>8.6654145349168044</v>
      </c>
      <c r="R718" s="5">
        <f>IFERROR(ROUND(MAX(MIN((-105.4*LN(O718) + 163.83),95),10),0)," ")</f>
        <v>13</v>
      </c>
      <c r="S718" s="5" t="str">
        <f>IFERROR(CONCATENATE("(",R718,",",ROUND((1.2*W718),2),")")," ")</f>
        <v>(13,1.68)</v>
      </c>
      <c r="T718">
        <f>R718-L718</f>
        <v>3</v>
      </c>
      <c r="U718" s="7" t="str">
        <f>IF((AND(T718=0,H718&gt;=L718)),"Don’t change bids","OK")</f>
        <v>OK</v>
      </c>
      <c r="V718" t="e">
        <f>IF((MATCH(F718,W718,0)),"Same","Diff")</f>
        <v>#N/A</v>
      </c>
      <c r="W718" s="5">
        <f>ROUND(M718,2)</f>
        <v>1.4</v>
      </c>
      <c r="X718" s="5">
        <v>1.4</v>
      </c>
    </row>
    <row r="719" spans="1:24" x14ac:dyDescent="0.25">
      <c r="A719" t="s">
        <v>24</v>
      </c>
      <c r="B719" t="s">
        <v>120</v>
      </c>
      <c r="C719" t="s">
        <v>1142</v>
      </c>
      <c r="D719" t="s">
        <v>121</v>
      </c>
      <c r="E719" t="s">
        <v>858</v>
      </c>
      <c r="F719" s="5">
        <v>1.19</v>
      </c>
      <c r="G719" s="9">
        <v>0.1</v>
      </c>
      <c r="H719" s="6">
        <f>G719*100</f>
        <v>10</v>
      </c>
      <c r="I719" t="s">
        <v>9796</v>
      </c>
      <c r="J719" t="s">
        <v>10766</v>
      </c>
      <c r="K719">
        <v>10</v>
      </c>
      <c r="L719">
        <v>10</v>
      </c>
      <c r="M719">
        <f>(F719*(1+0.05))</f>
        <v>1.2495000000000001</v>
      </c>
      <c r="N719">
        <f>IFERROR(ROUND(( (-1.208*LN(L719) + 7.5474 + 4.6991*(2.71828^(-0.009*L719)) + 0.0001*L719*L719 - 0.0432*L719 + 4.7166)/3),2), " ")</f>
        <v>4.45</v>
      </c>
      <c r="O719">
        <f>IFERROR(MAX(MIN(ROUND(N719*(Q719/P719),2),4.5),1.9)," ")</f>
        <v>4.1900000000000004</v>
      </c>
      <c r="P719">
        <f>13.098*F719^-1.237</f>
        <v>10.562175875657456</v>
      </c>
      <c r="Q719">
        <f>13.098*M719^-1.237</f>
        <v>9.943567630340306</v>
      </c>
      <c r="R719" s="5">
        <f>IFERROR(ROUND(MAX(MIN((-105.4*LN(O719) + 163.83),95),10),0)," ")</f>
        <v>13</v>
      </c>
      <c r="S719" s="5" t="str">
        <f>IFERROR(CONCATENATE("(",R719,",",ROUND((1.2*W719),2),")")," ")</f>
        <v>(13,1.5)</v>
      </c>
      <c r="T719">
        <f>R719-L719</f>
        <v>3</v>
      </c>
      <c r="U719" s="7" t="str">
        <f>IF((AND(T719=0,H719&gt;=L719)),"Don’t change bids","OK")</f>
        <v>OK</v>
      </c>
      <c r="V719" t="e">
        <f>IF((MATCH(F719,W719,0)),"Same","Diff")</f>
        <v>#N/A</v>
      </c>
      <c r="W719" s="5">
        <f>ROUND(M719,2)</f>
        <v>1.25</v>
      </c>
      <c r="X719" s="5">
        <v>1.25</v>
      </c>
    </row>
    <row r="720" spans="1:24" x14ac:dyDescent="0.25">
      <c r="A720" t="s">
        <v>24</v>
      </c>
      <c r="B720" t="s">
        <v>122</v>
      </c>
      <c r="C720" t="s">
        <v>1142</v>
      </c>
      <c r="D720" t="s">
        <v>121</v>
      </c>
      <c r="E720" t="s">
        <v>1144</v>
      </c>
      <c r="F720" s="5">
        <v>1.28</v>
      </c>
      <c r="G720" s="9">
        <v>0.1</v>
      </c>
      <c r="H720" s="6">
        <f>G720*100</f>
        <v>10</v>
      </c>
      <c r="I720" t="s">
        <v>9798</v>
      </c>
      <c r="J720" t="s">
        <v>10766</v>
      </c>
      <c r="K720">
        <v>10</v>
      </c>
      <c r="L720">
        <v>10</v>
      </c>
      <c r="M720">
        <f>(F720*(1+0.05))</f>
        <v>1.3440000000000001</v>
      </c>
      <c r="N720">
        <f>IFERROR(ROUND(( (-1.208*LN(L720) + 7.5474 + 4.6991*(2.71828^(-0.009*L720)) + 0.0001*L720*L720 - 0.0432*L720 + 4.7166)/3),2), " ")</f>
        <v>4.45</v>
      </c>
      <c r="O720">
        <f>IFERROR(MAX(MIN(ROUND(N720*(Q720/P720),2),4.5),1.9)," ")</f>
        <v>4.1900000000000004</v>
      </c>
      <c r="P720">
        <f>13.098*F720^-1.237</f>
        <v>9.6513097390450504</v>
      </c>
      <c r="Q720">
        <f>13.098*M720^-1.237</f>
        <v>9.0860493369300972</v>
      </c>
      <c r="R720" s="5">
        <f>IFERROR(ROUND(MAX(MIN((-105.4*LN(O720) + 163.83),95),10),0)," ")</f>
        <v>13</v>
      </c>
      <c r="S720" s="5" t="str">
        <f>IFERROR(CONCATENATE("(",R720,",",ROUND((1.2*W720),2),")")," ")</f>
        <v>(13,1.61)</v>
      </c>
      <c r="T720">
        <f>R720-L720</f>
        <v>3</v>
      </c>
      <c r="U720" s="7" t="str">
        <f>IF((AND(T720=0,H720&gt;=L720)),"Don’t change bids","OK")</f>
        <v>OK</v>
      </c>
      <c r="V720" t="e">
        <f>IF((MATCH(F720,W720,0)),"Same","Diff")</f>
        <v>#N/A</v>
      </c>
      <c r="W720" s="5">
        <f>ROUND(M720,2)</f>
        <v>1.34</v>
      </c>
      <c r="X720" s="5">
        <v>1.34</v>
      </c>
    </row>
    <row r="721" spans="1:24" x14ac:dyDescent="0.25">
      <c r="A721" t="s">
        <v>24</v>
      </c>
      <c r="B721" t="s">
        <v>1145</v>
      </c>
      <c r="C721" t="s">
        <v>1146</v>
      </c>
      <c r="D721" t="s">
        <v>1147</v>
      </c>
      <c r="E721" t="s">
        <v>1088</v>
      </c>
      <c r="F721" s="5">
        <v>1.96</v>
      </c>
      <c r="G721" s="9">
        <v>0.1</v>
      </c>
      <c r="H721" s="6">
        <f>G721*100</f>
        <v>10</v>
      </c>
      <c r="I721" t="s">
        <v>9799</v>
      </c>
      <c r="J721" t="s">
        <v>10766</v>
      </c>
      <c r="K721">
        <v>10</v>
      </c>
      <c r="L721">
        <v>10</v>
      </c>
      <c r="M721">
        <f>(F721*(1+0.05))</f>
        <v>2.0579999999999998</v>
      </c>
      <c r="N721">
        <f>IFERROR(ROUND(( (-1.208*LN(L721) + 7.5474 + 4.6991*(2.71828^(-0.009*L721)) + 0.0001*L721*L721 - 0.0432*L721 + 4.7166)/3),2), " ")</f>
        <v>4.45</v>
      </c>
      <c r="O721">
        <f>IFERROR(MAX(MIN(ROUND(N721*(Q721/P721),2),4.5),1.9)," ")</f>
        <v>4.1900000000000004</v>
      </c>
      <c r="P721">
        <f>13.098*F721^-1.237</f>
        <v>5.6974985827885236</v>
      </c>
      <c r="Q721">
        <f>13.098*M721^-1.237</f>
        <v>5.3638060139004509</v>
      </c>
      <c r="R721" s="5">
        <f>IFERROR(ROUND(MAX(MIN((-105.4*LN(O721) + 163.83),95),10),0)," ")</f>
        <v>13</v>
      </c>
      <c r="S721" s="5" t="str">
        <f>IFERROR(CONCATENATE("(",R721,",",ROUND((1.2*W721),2),")")," ")</f>
        <v>(13,2.47)</v>
      </c>
      <c r="T721">
        <f>R721-L721</f>
        <v>3</v>
      </c>
      <c r="U721" s="7" t="str">
        <f>IF((AND(T721=0,H721&gt;=L721)),"Don’t change bids","OK")</f>
        <v>OK</v>
      </c>
      <c r="V721" t="e">
        <f>IF((MATCH(F721,W721,0)),"Same","Diff")</f>
        <v>#N/A</v>
      </c>
      <c r="W721" s="5">
        <f>ROUND(M721,2)</f>
        <v>2.06</v>
      </c>
      <c r="X721" s="5">
        <v>2.06</v>
      </c>
    </row>
    <row r="722" spans="1:24" x14ac:dyDescent="0.25">
      <c r="A722" t="s">
        <v>24</v>
      </c>
      <c r="B722" t="s">
        <v>1148</v>
      </c>
      <c r="C722" t="s">
        <v>1146</v>
      </c>
      <c r="D722" t="s">
        <v>1149</v>
      </c>
      <c r="E722" t="s">
        <v>1088</v>
      </c>
      <c r="F722" s="5">
        <v>1.96</v>
      </c>
      <c r="G722" s="9">
        <v>0.1</v>
      </c>
      <c r="H722" s="6">
        <f>G722*100</f>
        <v>10</v>
      </c>
      <c r="I722" t="s">
        <v>9799</v>
      </c>
      <c r="J722" t="s">
        <v>10766</v>
      </c>
      <c r="K722">
        <v>10</v>
      </c>
      <c r="L722">
        <v>10</v>
      </c>
      <c r="M722">
        <f>(F722*(1+0.05))</f>
        <v>2.0579999999999998</v>
      </c>
      <c r="N722">
        <f>IFERROR(ROUND(( (-1.208*LN(L722) + 7.5474 + 4.6991*(2.71828^(-0.009*L722)) + 0.0001*L722*L722 - 0.0432*L722 + 4.7166)/3),2), " ")</f>
        <v>4.45</v>
      </c>
      <c r="O722">
        <f>IFERROR(MAX(MIN(ROUND(N722*(Q722/P722),2),4.5),1.9)," ")</f>
        <v>4.1900000000000004</v>
      </c>
      <c r="P722">
        <f>13.098*F722^-1.237</f>
        <v>5.6974985827885236</v>
      </c>
      <c r="Q722">
        <f>13.098*M722^-1.237</f>
        <v>5.3638060139004509</v>
      </c>
      <c r="R722" s="5">
        <f>IFERROR(ROUND(MAX(MIN((-105.4*LN(O722) + 163.83),95),10),0)," ")</f>
        <v>13</v>
      </c>
      <c r="S722" s="5" t="str">
        <f>IFERROR(CONCATENATE("(",R722,",",ROUND((1.2*W722),2),")")," ")</f>
        <v>(13,2.47)</v>
      </c>
      <c r="T722">
        <f>R722-L722</f>
        <v>3</v>
      </c>
      <c r="U722" s="7" t="str">
        <f>IF((AND(T722=0,H722&gt;=L722)),"Don’t change bids","OK")</f>
        <v>OK</v>
      </c>
      <c r="V722" t="e">
        <f>IF((MATCH(F722,W722,0)),"Same","Diff")</f>
        <v>#N/A</v>
      </c>
      <c r="W722" s="5">
        <f>ROUND(M722,2)</f>
        <v>2.06</v>
      </c>
      <c r="X722" s="5">
        <v>2.06</v>
      </c>
    </row>
    <row r="723" spans="1:24" x14ac:dyDescent="0.25">
      <c r="A723" t="s">
        <v>24</v>
      </c>
      <c r="B723" t="s">
        <v>1150</v>
      </c>
      <c r="C723" t="s">
        <v>1146</v>
      </c>
      <c r="D723" t="s">
        <v>1151</v>
      </c>
      <c r="E723" t="s">
        <v>1088</v>
      </c>
      <c r="F723" s="5">
        <v>1.96</v>
      </c>
      <c r="G723" s="9">
        <v>0.1</v>
      </c>
      <c r="H723" s="6">
        <f>G723*100</f>
        <v>10</v>
      </c>
      <c r="I723" t="s">
        <v>9799</v>
      </c>
      <c r="J723" t="s">
        <v>10766</v>
      </c>
      <c r="K723">
        <v>10</v>
      </c>
      <c r="L723">
        <v>10</v>
      </c>
      <c r="M723">
        <f>(F723*(1+0.05))</f>
        <v>2.0579999999999998</v>
      </c>
      <c r="N723">
        <f>IFERROR(ROUND(( (-1.208*LN(L723) + 7.5474 + 4.6991*(2.71828^(-0.009*L723)) + 0.0001*L723*L723 - 0.0432*L723 + 4.7166)/3),2), " ")</f>
        <v>4.45</v>
      </c>
      <c r="O723">
        <f>IFERROR(MAX(MIN(ROUND(N723*(Q723/P723),2),4.5),1.9)," ")</f>
        <v>4.1900000000000004</v>
      </c>
      <c r="P723">
        <f>13.098*F723^-1.237</f>
        <v>5.6974985827885236</v>
      </c>
      <c r="Q723">
        <f>13.098*M723^-1.237</f>
        <v>5.3638060139004509</v>
      </c>
      <c r="R723" s="5">
        <f>IFERROR(ROUND(MAX(MIN((-105.4*LN(O723) + 163.83),95),10),0)," ")</f>
        <v>13</v>
      </c>
      <c r="S723" s="5" t="str">
        <f>IFERROR(CONCATENATE("(",R723,",",ROUND((1.2*W723),2),")")," ")</f>
        <v>(13,2.47)</v>
      </c>
      <c r="T723">
        <f>R723-L723</f>
        <v>3</v>
      </c>
      <c r="U723" s="7" t="str">
        <f>IF((AND(T723=0,H723&gt;=L723)),"Don’t change bids","OK")</f>
        <v>OK</v>
      </c>
      <c r="V723" t="e">
        <f>IF((MATCH(F723,W723,0)),"Same","Diff")</f>
        <v>#N/A</v>
      </c>
      <c r="W723" s="5">
        <f>ROUND(M723,2)</f>
        <v>2.06</v>
      </c>
      <c r="X723" s="5">
        <v>2.06</v>
      </c>
    </row>
    <row r="724" spans="1:24" x14ac:dyDescent="0.25">
      <c r="A724" t="s">
        <v>24</v>
      </c>
      <c r="B724" t="s">
        <v>1152</v>
      </c>
      <c r="C724" t="s">
        <v>1146</v>
      </c>
      <c r="D724" t="s">
        <v>1153</v>
      </c>
      <c r="E724" t="s">
        <v>1088</v>
      </c>
      <c r="F724" s="5">
        <v>1.96</v>
      </c>
      <c r="G724" s="9">
        <v>0.1</v>
      </c>
      <c r="H724" s="6">
        <f>G724*100</f>
        <v>10</v>
      </c>
      <c r="I724" t="s">
        <v>9799</v>
      </c>
      <c r="J724" t="s">
        <v>10766</v>
      </c>
      <c r="K724">
        <v>10</v>
      </c>
      <c r="L724">
        <v>10</v>
      </c>
      <c r="M724">
        <f>(F724*(1+0.05))</f>
        <v>2.0579999999999998</v>
      </c>
      <c r="N724">
        <f>IFERROR(ROUND(( (-1.208*LN(L724) + 7.5474 + 4.6991*(2.71828^(-0.009*L724)) + 0.0001*L724*L724 - 0.0432*L724 + 4.7166)/3),2), " ")</f>
        <v>4.45</v>
      </c>
      <c r="O724">
        <f>IFERROR(MAX(MIN(ROUND(N724*(Q724/P724),2),4.5),1.9)," ")</f>
        <v>4.1900000000000004</v>
      </c>
      <c r="P724">
        <f>13.098*F724^-1.237</f>
        <v>5.6974985827885236</v>
      </c>
      <c r="Q724">
        <f>13.098*M724^-1.237</f>
        <v>5.3638060139004509</v>
      </c>
      <c r="R724" s="5">
        <f>IFERROR(ROUND(MAX(MIN((-105.4*LN(O724) + 163.83),95),10),0)," ")</f>
        <v>13</v>
      </c>
      <c r="S724" s="5" t="str">
        <f>IFERROR(CONCATENATE("(",R724,",",ROUND((1.2*W724),2),")")," ")</f>
        <v>(13,2.47)</v>
      </c>
      <c r="T724">
        <f>R724-L724</f>
        <v>3</v>
      </c>
      <c r="U724" s="7" t="str">
        <f>IF((AND(T724=0,H724&gt;=L724)),"Don’t change bids","OK")</f>
        <v>OK</v>
      </c>
      <c r="V724" t="e">
        <f>IF((MATCH(F724,W724,0)),"Same","Diff")</f>
        <v>#N/A</v>
      </c>
      <c r="W724" s="5">
        <f>ROUND(M724,2)</f>
        <v>2.06</v>
      </c>
      <c r="X724" s="5">
        <v>2.06</v>
      </c>
    </row>
    <row r="725" spans="1:24" x14ac:dyDescent="0.25">
      <c r="A725" t="s">
        <v>24</v>
      </c>
      <c r="B725" t="s">
        <v>1154</v>
      </c>
      <c r="C725" t="s">
        <v>1146</v>
      </c>
      <c r="D725" t="s">
        <v>1153</v>
      </c>
      <c r="E725" t="s">
        <v>503</v>
      </c>
      <c r="F725" s="5">
        <v>3.87</v>
      </c>
      <c r="G725" s="9">
        <v>0.1</v>
      </c>
      <c r="H725" s="6">
        <f>G725*100</f>
        <v>10</v>
      </c>
      <c r="I725" t="s">
        <v>9800</v>
      </c>
      <c r="J725" t="s">
        <v>10766</v>
      </c>
      <c r="K725">
        <v>10</v>
      </c>
      <c r="L725">
        <v>10</v>
      </c>
      <c r="M725">
        <f>(F725*(1+0.05))</f>
        <v>4.0635000000000003</v>
      </c>
      <c r="N725">
        <f>IFERROR(ROUND(( (-1.208*LN(L725) + 7.5474 + 4.6991*(2.71828^(-0.009*L725)) + 0.0001*L725*L725 - 0.0432*L725 + 4.7166)/3),2), " ")</f>
        <v>4.45</v>
      </c>
      <c r="O725">
        <f>IFERROR(MAX(MIN(ROUND(N725*(Q725/P725),2),4.5),1.9)," ")</f>
        <v>4.1900000000000004</v>
      </c>
      <c r="P725">
        <f>13.098*F725^-1.237</f>
        <v>2.4558764940592721</v>
      </c>
      <c r="Q725">
        <f>13.098*M725^-1.237</f>
        <v>2.3120400851042779</v>
      </c>
      <c r="R725" s="5">
        <f>IFERROR(ROUND(MAX(MIN((-105.4*LN(O725) + 163.83),95),10),0)," ")</f>
        <v>13</v>
      </c>
      <c r="S725" s="5" t="str">
        <f>IFERROR(CONCATENATE("(",R725,",",ROUND((1.2*W725),2),")")," ")</f>
        <v>(13,4.87)</v>
      </c>
      <c r="T725">
        <f>R725-L725</f>
        <v>3</v>
      </c>
      <c r="U725" s="7" t="str">
        <f>IF((AND(T725=0,H725&gt;=L725)),"Don’t change bids","OK")</f>
        <v>OK</v>
      </c>
      <c r="V725" t="e">
        <f>IF((MATCH(F725,W725,0)),"Same","Diff")</f>
        <v>#N/A</v>
      </c>
      <c r="W725" s="5">
        <f>ROUND(M725,2)</f>
        <v>4.0599999999999996</v>
      </c>
      <c r="X725" s="5">
        <v>4.0599999999999996</v>
      </c>
    </row>
    <row r="726" spans="1:24" x14ac:dyDescent="0.25">
      <c r="A726" t="s">
        <v>24</v>
      </c>
      <c r="B726" t="s">
        <v>1155</v>
      </c>
      <c r="C726" t="s">
        <v>1146</v>
      </c>
      <c r="D726" t="s">
        <v>1153</v>
      </c>
      <c r="E726" t="s">
        <v>1088</v>
      </c>
      <c r="F726" s="5">
        <v>1.96</v>
      </c>
      <c r="G726" s="9">
        <v>0.1</v>
      </c>
      <c r="H726" s="6">
        <f>G726*100</f>
        <v>10</v>
      </c>
      <c r="I726" t="s">
        <v>9799</v>
      </c>
      <c r="J726" t="s">
        <v>10766</v>
      </c>
      <c r="K726">
        <v>10</v>
      </c>
      <c r="L726">
        <v>10</v>
      </c>
      <c r="M726">
        <f>(F726*(1+0.05))</f>
        <v>2.0579999999999998</v>
      </c>
      <c r="N726">
        <f>IFERROR(ROUND(( (-1.208*LN(L726) + 7.5474 + 4.6991*(2.71828^(-0.009*L726)) + 0.0001*L726*L726 - 0.0432*L726 + 4.7166)/3),2), " ")</f>
        <v>4.45</v>
      </c>
      <c r="O726">
        <f>IFERROR(MAX(MIN(ROUND(N726*(Q726/P726),2),4.5),1.9)," ")</f>
        <v>4.1900000000000004</v>
      </c>
      <c r="P726">
        <f>13.098*F726^-1.237</f>
        <v>5.6974985827885236</v>
      </c>
      <c r="Q726">
        <f>13.098*M726^-1.237</f>
        <v>5.3638060139004509</v>
      </c>
      <c r="R726" s="5">
        <f>IFERROR(ROUND(MAX(MIN((-105.4*LN(O726) + 163.83),95),10),0)," ")</f>
        <v>13</v>
      </c>
      <c r="S726" s="5" t="str">
        <f>IFERROR(CONCATENATE("(",R726,",",ROUND((1.2*W726),2),")")," ")</f>
        <v>(13,2.47)</v>
      </c>
      <c r="T726">
        <f>R726-L726</f>
        <v>3</v>
      </c>
      <c r="U726" s="7" t="str">
        <f>IF((AND(T726=0,H726&gt;=L726)),"Don’t change bids","OK")</f>
        <v>OK</v>
      </c>
      <c r="V726" t="e">
        <f>IF((MATCH(F726,W726,0)),"Same","Diff")</f>
        <v>#N/A</v>
      </c>
      <c r="W726" s="5">
        <f>ROUND(M726,2)</f>
        <v>2.06</v>
      </c>
      <c r="X726" s="5">
        <v>2.06</v>
      </c>
    </row>
    <row r="727" spans="1:24" x14ac:dyDescent="0.25">
      <c r="A727" t="s">
        <v>24</v>
      </c>
      <c r="B727" t="s">
        <v>1156</v>
      </c>
      <c r="C727" t="s">
        <v>1146</v>
      </c>
      <c r="D727" t="s">
        <v>1153</v>
      </c>
      <c r="E727" t="s">
        <v>1088</v>
      </c>
      <c r="F727" s="5">
        <v>1.96</v>
      </c>
      <c r="G727" s="9">
        <v>0.1</v>
      </c>
      <c r="H727" s="6">
        <f>G727*100</f>
        <v>10</v>
      </c>
      <c r="I727" t="s">
        <v>9799</v>
      </c>
      <c r="J727" t="s">
        <v>10766</v>
      </c>
      <c r="K727">
        <v>10</v>
      </c>
      <c r="L727">
        <v>10</v>
      </c>
      <c r="M727">
        <f>(F727*(1+0.05))</f>
        <v>2.0579999999999998</v>
      </c>
      <c r="N727">
        <f>IFERROR(ROUND(( (-1.208*LN(L727) + 7.5474 + 4.6991*(2.71828^(-0.009*L727)) + 0.0001*L727*L727 - 0.0432*L727 + 4.7166)/3),2), " ")</f>
        <v>4.45</v>
      </c>
      <c r="O727">
        <f>IFERROR(MAX(MIN(ROUND(N727*(Q727/P727),2),4.5),1.9)," ")</f>
        <v>4.1900000000000004</v>
      </c>
      <c r="P727">
        <f>13.098*F727^-1.237</f>
        <v>5.6974985827885236</v>
      </c>
      <c r="Q727">
        <f>13.098*M727^-1.237</f>
        <v>5.3638060139004509</v>
      </c>
      <c r="R727" s="5">
        <f>IFERROR(ROUND(MAX(MIN((-105.4*LN(O727) + 163.83),95),10),0)," ")</f>
        <v>13</v>
      </c>
      <c r="S727" s="5" t="str">
        <f>IFERROR(CONCATENATE("(",R727,",",ROUND((1.2*W727),2),")")," ")</f>
        <v>(13,2.47)</v>
      </c>
      <c r="T727">
        <f>R727-L727</f>
        <v>3</v>
      </c>
      <c r="U727" s="7" t="str">
        <f>IF((AND(T727=0,H727&gt;=L727)),"Don’t change bids","OK")</f>
        <v>OK</v>
      </c>
      <c r="V727" t="e">
        <f>IF((MATCH(F727,W727,0)),"Same","Diff")</f>
        <v>#N/A</v>
      </c>
      <c r="W727" s="5">
        <f>ROUND(M727,2)</f>
        <v>2.06</v>
      </c>
      <c r="X727" s="5">
        <v>2.06</v>
      </c>
    </row>
    <row r="728" spans="1:24" x14ac:dyDescent="0.25">
      <c r="A728" t="s">
        <v>24</v>
      </c>
      <c r="B728" t="s">
        <v>1157</v>
      </c>
      <c r="C728" t="s">
        <v>1146</v>
      </c>
      <c r="D728" t="s">
        <v>1151</v>
      </c>
      <c r="E728" t="s">
        <v>1088</v>
      </c>
      <c r="F728" s="5">
        <v>1.96</v>
      </c>
      <c r="G728" s="9">
        <v>0.1</v>
      </c>
      <c r="H728" s="6">
        <f>G728*100</f>
        <v>10</v>
      </c>
      <c r="I728" t="s">
        <v>9799</v>
      </c>
      <c r="J728" t="s">
        <v>10766</v>
      </c>
      <c r="K728">
        <v>10</v>
      </c>
      <c r="L728">
        <v>10</v>
      </c>
      <c r="M728">
        <f>(F728*(1+0.05))</f>
        <v>2.0579999999999998</v>
      </c>
      <c r="N728">
        <f>IFERROR(ROUND(( (-1.208*LN(L728) + 7.5474 + 4.6991*(2.71828^(-0.009*L728)) + 0.0001*L728*L728 - 0.0432*L728 + 4.7166)/3),2), " ")</f>
        <v>4.45</v>
      </c>
      <c r="O728">
        <f>IFERROR(MAX(MIN(ROUND(N728*(Q728/P728),2),4.5),1.9)," ")</f>
        <v>4.1900000000000004</v>
      </c>
      <c r="P728">
        <f>13.098*F728^-1.237</f>
        <v>5.6974985827885236</v>
      </c>
      <c r="Q728">
        <f>13.098*M728^-1.237</f>
        <v>5.3638060139004509</v>
      </c>
      <c r="R728" s="5">
        <f>IFERROR(ROUND(MAX(MIN((-105.4*LN(O728) + 163.83),95),10),0)," ")</f>
        <v>13</v>
      </c>
      <c r="S728" s="5" t="str">
        <f>IFERROR(CONCATENATE("(",R728,",",ROUND((1.2*W728),2),")")," ")</f>
        <v>(13,2.47)</v>
      </c>
      <c r="T728">
        <f>R728-L728</f>
        <v>3</v>
      </c>
      <c r="U728" s="7" t="str">
        <f>IF((AND(T728=0,H728&gt;=L728)),"Don’t change bids","OK")</f>
        <v>OK</v>
      </c>
      <c r="V728" t="e">
        <f>IF((MATCH(F728,W728,0)),"Same","Diff")</f>
        <v>#N/A</v>
      </c>
      <c r="W728" s="5">
        <f>ROUND(M728,2)</f>
        <v>2.06</v>
      </c>
      <c r="X728" s="5">
        <v>2.06</v>
      </c>
    </row>
    <row r="729" spans="1:24" x14ac:dyDescent="0.25">
      <c r="A729" t="s">
        <v>24</v>
      </c>
      <c r="B729" t="s">
        <v>1158</v>
      </c>
      <c r="C729" t="s">
        <v>1146</v>
      </c>
      <c r="D729" t="s">
        <v>1149</v>
      </c>
      <c r="E729" t="s">
        <v>1088</v>
      </c>
      <c r="F729" s="5">
        <v>1.96</v>
      </c>
      <c r="G729" s="9">
        <v>0.1</v>
      </c>
      <c r="H729" s="6">
        <f>G729*100</f>
        <v>10</v>
      </c>
      <c r="I729" t="s">
        <v>9799</v>
      </c>
      <c r="J729" t="s">
        <v>10766</v>
      </c>
      <c r="K729">
        <v>10</v>
      </c>
      <c r="L729">
        <v>10</v>
      </c>
      <c r="M729">
        <f>(F729*(1+0.05))</f>
        <v>2.0579999999999998</v>
      </c>
      <c r="N729">
        <f>IFERROR(ROUND(( (-1.208*LN(L729) + 7.5474 + 4.6991*(2.71828^(-0.009*L729)) + 0.0001*L729*L729 - 0.0432*L729 + 4.7166)/3),2), " ")</f>
        <v>4.45</v>
      </c>
      <c r="O729">
        <f>IFERROR(MAX(MIN(ROUND(N729*(Q729/P729),2),4.5),1.9)," ")</f>
        <v>4.1900000000000004</v>
      </c>
      <c r="P729">
        <f>13.098*F729^-1.237</f>
        <v>5.6974985827885236</v>
      </c>
      <c r="Q729">
        <f>13.098*M729^-1.237</f>
        <v>5.3638060139004509</v>
      </c>
      <c r="R729" s="5">
        <f>IFERROR(ROUND(MAX(MIN((-105.4*LN(O729) + 163.83),95),10),0)," ")</f>
        <v>13</v>
      </c>
      <c r="S729" s="5" t="str">
        <f>IFERROR(CONCATENATE("(",R729,",",ROUND((1.2*W729),2),")")," ")</f>
        <v>(13,2.47)</v>
      </c>
      <c r="T729">
        <f>R729-L729</f>
        <v>3</v>
      </c>
      <c r="U729" s="7" t="str">
        <f>IF((AND(T729=0,H729&gt;=L729)),"Don’t change bids","OK")</f>
        <v>OK</v>
      </c>
      <c r="V729" t="e">
        <f>IF((MATCH(F729,W729,0)),"Same","Diff")</f>
        <v>#N/A</v>
      </c>
      <c r="W729" s="5">
        <f>ROUND(M729,2)</f>
        <v>2.06</v>
      </c>
      <c r="X729" s="5">
        <v>2.06</v>
      </c>
    </row>
    <row r="730" spans="1:24" x14ac:dyDescent="0.25">
      <c r="A730" t="s">
        <v>24</v>
      </c>
      <c r="B730" t="s">
        <v>1159</v>
      </c>
      <c r="C730" t="s">
        <v>1146</v>
      </c>
      <c r="D730" t="s">
        <v>1153</v>
      </c>
      <c r="E730" t="s">
        <v>503</v>
      </c>
      <c r="F730" s="5">
        <v>3.87</v>
      </c>
      <c r="G730" s="9">
        <v>0.1</v>
      </c>
      <c r="H730" s="6">
        <f>G730*100</f>
        <v>10</v>
      </c>
      <c r="I730" t="s">
        <v>9800</v>
      </c>
      <c r="J730" t="s">
        <v>10766</v>
      </c>
      <c r="K730">
        <v>10</v>
      </c>
      <c r="L730">
        <v>10</v>
      </c>
      <c r="M730">
        <f>(F730*(1+0.05))</f>
        <v>4.0635000000000003</v>
      </c>
      <c r="N730">
        <f>IFERROR(ROUND(( (-1.208*LN(L730) + 7.5474 + 4.6991*(2.71828^(-0.009*L730)) + 0.0001*L730*L730 - 0.0432*L730 + 4.7166)/3),2), " ")</f>
        <v>4.45</v>
      </c>
      <c r="O730">
        <f>IFERROR(MAX(MIN(ROUND(N730*(Q730/P730),2),4.5),1.9)," ")</f>
        <v>4.1900000000000004</v>
      </c>
      <c r="P730">
        <f>13.098*F730^-1.237</f>
        <v>2.4558764940592721</v>
      </c>
      <c r="Q730">
        <f>13.098*M730^-1.237</f>
        <v>2.3120400851042779</v>
      </c>
      <c r="R730" s="5">
        <f>IFERROR(ROUND(MAX(MIN((-105.4*LN(O730) + 163.83),95),10),0)," ")</f>
        <v>13</v>
      </c>
      <c r="S730" s="5" t="str">
        <f>IFERROR(CONCATENATE("(",R730,",",ROUND((1.2*W730),2),")")," ")</f>
        <v>(13,4.87)</v>
      </c>
      <c r="T730">
        <f>R730-L730</f>
        <v>3</v>
      </c>
      <c r="U730" s="7" t="str">
        <f>IF((AND(T730=0,H730&gt;=L730)),"Don’t change bids","OK")</f>
        <v>OK</v>
      </c>
      <c r="V730" t="e">
        <f>IF((MATCH(F730,W730,0)),"Same","Diff")</f>
        <v>#N/A</v>
      </c>
      <c r="W730" s="5">
        <f>ROUND(M730,2)</f>
        <v>4.0599999999999996</v>
      </c>
      <c r="X730" s="5">
        <v>4.0599999999999996</v>
      </c>
    </row>
    <row r="731" spans="1:24" x14ac:dyDescent="0.25">
      <c r="A731" t="s">
        <v>24</v>
      </c>
      <c r="B731" t="s">
        <v>1160</v>
      </c>
      <c r="C731" t="s">
        <v>1146</v>
      </c>
      <c r="D731" t="s">
        <v>1147</v>
      </c>
      <c r="E731" t="s">
        <v>1088</v>
      </c>
      <c r="F731" s="5">
        <v>1.96</v>
      </c>
      <c r="G731" s="9">
        <v>0.1</v>
      </c>
      <c r="H731" s="6">
        <f>G731*100</f>
        <v>10</v>
      </c>
      <c r="I731" t="s">
        <v>9799</v>
      </c>
      <c r="J731" t="s">
        <v>10766</v>
      </c>
      <c r="K731">
        <v>10</v>
      </c>
      <c r="L731">
        <v>10</v>
      </c>
      <c r="M731">
        <f>(F731*(1+0.05))</f>
        <v>2.0579999999999998</v>
      </c>
      <c r="N731">
        <f>IFERROR(ROUND(( (-1.208*LN(L731) + 7.5474 + 4.6991*(2.71828^(-0.009*L731)) + 0.0001*L731*L731 - 0.0432*L731 + 4.7166)/3),2), " ")</f>
        <v>4.45</v>
      </c>
      <c r="O731">
        <f>IFERROR(MAX(MIN(ROUND(N731*(Q731/P731),2),4.5),1.9)," ")</f>
        <v>4.1900000000000004</v>
      </c>
      <c r="P731">
        <f>13.098*F731^-1.237</f>
        <v>5.6974985827885236</v>
      </c>
      <c r="Q731">
        <f>13.098*M731^-1.237</f>
        <v>5.3638060139004509</v>
      </c>
      <c r="R731" s="5">
        <f>IFERROR(ROUND(MAX(MIN((-105.4*LN(O731) + 163.83),95),10),0)," ")</f>
        <v>13</v>
      </c>
      <c r="S731" s="5" t="str">
        <f>IFERROR(CONCATENATE("(",R731,",",ROUND((1.2*W731),2),")")," ")</f>
        <v>(13,2.47)</v>
      </c>
      <c r="T731">
        <f>R731-L731</f>
        <v>3</v>
      </c>
      <c r="U731" s="7" t="str">
        <f>IF((AND(T731=0,H731&gt;=L731)),"Don’t change bids","OK")</f>
        <v>OK</v>
      </c>
      <c r="V731" t="e">
        <f>IF((MATCH(F731,W731,0)),"Same","Diff")</f>
        <v>#N/A</v>
      </c>
      <c r="W731" s="5">
        <f>ROUND(M731,2)</f>
        <v>2.06</v>
      </c>
      <c r="X731" s="5">
        <v>2.06</v>
      </c>
    </row>
    <row r="732" spans="1:24" x14ac:dyDescent="0.25">
      <c r="A732" t="s">
        <v>24</v>
      </c>
      <c r="B732" t="s">
        <v>1161</v>
      </c>
      <c r="C732" t="s">
        <v>1146</v>
      </c>
      <c r="D732" t="s">
        <v>1147</v>
      </c>
      <c r="E732" t="s">
        <v>1088</v>
      </c>
      <c r="F732" s="5">
        <v>1.96</v>
      </c>
      <c r="G732" s="9">
        <v>0.1</v>
      </c>
      <c r="H732" s="6">
        <f>G732*100</f>
        <v>10</v>
      </c>
      <c r="I732" t="s">
        <v>9799</v>
      </c>
      <c r="J732" t="s">
        <v>10766</v>
      </c>
      <c r="K732">
        <v>10</v>
      </c>
      <c r="L732">
        <v>10</v>
      </c>
      <c r="M732">
        <f>(F732*(1+0.05))</f>
        <v>2.0579999999999998</v>
      </c>
      <c r="N732">
        <f>IFERROR(ROUND(( (-1.208*LN(L732) + 7.5474 + 4.6991*(2.71828^(-0.009*L732)) + 0.0001*L732*L732 - 0.0432*L732 + 4.7166)/3),2), " ")</f>
        <v>4.45</v>
      </c>
      <c r="O732">
        <f>IFERROR(MAX(MIN(ROUND(N732*(Q732/P732),2),4.5),1.9)," ")</f>
        <v>4.1900000000000004</v>
      </c>
      <c r="P732">
        <f>13.098*F732^-1.237</f>
        <v>5.6974985827885236</v>
      </c>
      <c r="Q732">
        <f>13.098*M732^-1.237</f>
        <v>5.3638060139004509</v>
      </c>
      <c r="R732" s="5">
        <f>IFERROR(ROUND(MAX(MIN((-105.4*LN(O732) + 163.83),95),10),0)," ")</f>
        <v>13</v>
      </c>
      <c r="S732" s="5" t="str">
        <f>IFERROR(CONCATENATE("(",R732,",",ROUND((1.2*W732),2),")")," ")</f>
        <v>(13,2.47)</v>
      </c>
      <c r="T732">
        <f>R732-L732</f>
        <v>3</v>
      </c>
      <c r="U732" s="7" t="str">
        <f>IF((AND(T732=0,H732&gt;=L732)),"Don’t change bids","OK")</f>
        <v>OK</v>
      </c>
      <c r="V732" t="e">
        <f>IF((MATCH(F732,W732,0)),"Same","Diff")</f>
        <v>#N/A</v>
      </c>
      <c r="W732" s="5">
        <f>ROUND(M732,2)</f>
        <v>2.06</v>
      </c>
      <c r="X732" s="5">
        <v>2.06</v>
      </c>
    </row>
    <row r="733" spans="1:24" x14ac:dyDescent="0.25">
      <c r="A733" t="s">
        <v>24</v>
      </c>
      <c r="B733" t="s">
        <v>1162</v>
      </c>
      <c r="C733" t="s">
        <v>1146</v>
      </c>
      <c r="D733" t="s">
        <v>1147</v>
      </c>
      <c r="E733" t="s">
        <v>1088</v>
      </c>
      <c r="F733" s="5">
        <v>1.96</v>
      </c>
      <c r="G733" s="9">
        <v>0.1</v>
      </c>
      <c r="H733" s="6">
        <f>G733*100</f>
        <v>10</v>
      </c>
      <c r="I733" t="s">
        <v>9799</v>
      </c>
      <c r="J733" t="s">
        <v>10766</v>
      </c>
      <c r="K733">
        <v>10</v>
      </c>
      <c r="L733">
        <v>10</v>
      </c>
      <c r="M733">
        <f>(F733*(1+0.05))</f>
        <v>2.0579999999999998</v>
      </c>
      <c r="N733">
        <f>IFERROR(ROUND(( (-1.208*LN(L733) + 7.5474 + 4.6991*(2.71828^(-0.009*L733)) + 0.0001*L733*L733 - 0.0432*L733 + 4.7166)/3),2), " ")</f>
        <v>4.45</v>
      </c>
      <c r="O733">
        <f>IFERROR(MAX(MIN(ROUND(N733*(Q733/P733),2),4.5),1.9)," ")</f>
        <v>4.1900000000000004</v>
      </c>
      <c r="P733">
        <f>13.098*F733^-1.237</f>
        <v>5.6974985827885236</v>
      </c>
      <c r="Q733">
        <f>13.098*M733^-1.237</f>
        <v>5.3638060139004509</v>
      </c>
      <c r="R733" s="5">
        <f>IFERROR(ROUND(MAX(MIN((-105.4*LN(O733) + 163.83),95),10),0)," ")</f>
        <v>13</v>
      </c>
      <c r="S733" s="5" t="str">
        <f>IFERROR(CONCATENATE("(",R733,",",ROUND((1.2*W733),2),")")," ")</f>
        <v>(13,2.47)</v>
      </c>
      <c r="T733">
        <f>R733-L733</f>
        <v>3</v>
      </c>
      <c r="U733" s="7" t="str">
        <f>IF((AND(T733=0,H733&gt;=L733)),"Don’t change bids","OK")</f>
        <v>OK</v>
      </c>
      <c r="V733" t="e">
        <f>IF((MATCH(F733,W733,0)),"Same","Diff")</f>
        <v>#N/A</v>
      </c>
      <c r="W733" s="5">
        <f>ROUND(M733,2)</f>
        <v>2.06</v>
      </c>
      <c r="X733" s="5">
        <v>2.06</v>
      </c>
    </row>
    <row r="734" spans="1:24" x14ac:dyDescent="0.25">
      <c r="A734" t="s">
        <v>24</v>
      </c>
      <c r="B734" t="s">
        <v>1163</v>
      </c>
      <c r="C734" t="s">
        <v>1146</v>
      </c>
      <c r="D734" t="s">
        <v>1147</v>
      </c>
      <c r="E734" t="s">
        <v>1088</v>
      </c>
      <c r="F734" s="5">
        <v>1.96</v>
      </c>
      <c r="G734" s="9">
        <v>0.1</v>
      </c>
      <c r="H734" s="6">
        <f>G734*100</f>
        <v>10</v>
      </c>
      <c r="I734" t="s">
        <v>9799</v>
      </c>
      <c r="J734" t="s">
        <v>10766</v>
      </c>
      <c r="K734">
        <v>10</v>
      </c>
      <c r="L734">
        <v>10</v>
      </c>
      <c r="M734">
        <f>(F734*(1+0.05))</f>
        <v>2.0579999999999998</v>
      </c>
      <c r="N734">
        <f>IFERROR(ROUND(( (-1.208*LN(L734) + 7.5474 + 4.6991*(2.71828^(-0.009*L734)) + 0.0001*L734*L734 - 0.0432*L734 + 4.7166)/3),2), " ")</f>
        <v>4.45</v>
      </c>
      <c r="O734">
        <f>IFERROR(MAX(MIN(ROUND(N734*(Q734/P734),2),4.5),1.9)," ")</f>
        <v>4.1900000000000004</v>
      </c>
      <c r="P734">
        <f>13.098*F734^-1.237</f>
        <v>5.6974985827885236</v>
      </c>
      <c r="Q734">
        <f>13.098*M734^-1.237</f>
        <v>5.3638060139004509</v>
      </c>
      <c r="R734" s="5">
        <f>IFERROR(ROUND(MAX(MIN((-105.4*LN(O734) + 163.83),95),10),0)," ")</f>
        <v>13</v>
      </c>
      <c r="S734" s="5" t="str">
        <f>IFERROR(CONCATENATE("(",R734,",",ROUND((1.2*W734),2),")")," ")</f>
        <v>(13,2.47)</v>
      </c>
      <c r="T734">
        <f>R734-L734</f>
        <v>3</v>
      </c>
      <c r="U734" s="7" t="str">
        <f>IF((AND(T734=0,H734&gt;=L734)),"Don’t change bids","OK")</f>
        <v>OK</v>
      </c>
      <c r="V734" t="e">
        <f>IF((MATCH(F734,W734,0)),"Same","Diff")</f>
        <v>#N/A</v>
      </c>
      <c r="W734" s="5">
        <f>ROUND(M734,2)</f>
        <v>2.06</v>
      </c>
      <c r="X734" s="5">
        <v>2.06</v>
      </c>
    </row>
    <row r="735" spans="1:24" x14ac:dyDescent="0.25">
      <c r="A735" t="s">
        <v>24</v>
      </c>
      <c r="B735" t="s">
        <v>1164</v>
      </c>
      <c r="C735" t="s">
        <v>1146</v>
      </c>
      <c r="D735" t="s">
        <v>1151</v>
      </c>
      <c r="E735" t="s">
        <v>1088</v>
      </c>
      <c r="F735" s="5">
        <v>1.96</v>
      </c>
      <c r="G735" s="9">
        <v>0.1</v>
      </c>
      <c r="H735" s="6">
        <f>G735*100</f>
        <v>10</v>
      </c>
      <c r="I735" t="s">
        <v>9799</v>
      </c>
      <c r="J735" t="s">
        <v>10766</v>
      </c>
      <c r="K735">
        <v>10</v>
      </c>
      <c r="L735">
        <v>10</v>
      </c>
      <c r="M735">
        <f>(F735*(1+0.05))</f>
        <v>2.0579999999999998</v>
      </c>
      <c r="N735">
        <f>IFERROR(ROUND(( (-1.208*LN(L735) + 7.5474 + 4.6991*(2.71828^(-0.009*L735)) + 0.0001*L735*L735 - 0.0432*L735 + 4.7166)/3),2), " ")</f>
        <v>4.45</v>
      </c>
      <c r="O735">
        <f>IFERROR(MAX(MIN(ROUND(N735*(Q735/P735),2),4.5),1.9)," ")</f>
        <v>4.1900000000000004</v>
      </c>
      <c r="P735">
        <f>13.098*F735^-1.237</f>
        <v>5.6974985827885236</v>
      </c>
      <c r="Q735">
        <f>13.098*M735^-1.237</f>
        <v>5.3638060139004509</v>
      </c>
      <c r="R735" s="5">
        <f>IFERROR(ROUND(MAX(MIN((-105.4*LN(O735) + 163.83),95),10),0)," ")</f>
        <v>13</v>
      </c>
      <c r="S735" s="5" t="str">
        <f>IFERROR(CONCATENATE("(",R735,",",ROUND((1.2*W735),2),")")," ")</f>
        <v>(13,2.47)</v>
      </c>
      <c r="T735">
        <f>R735-L735</f>
        <v>3</v>
      </c>
      <c r="U735" s="7" t="str">
        <f>IF((AND(T735=0,H735&gt;=L735)),"Don’t change bids","OK")</f>
        <v>OK</v>
      </c>
      <c r="V735" t="e">
        <f>IF((MATCH(F735,W735,0)),"Same","Diff")</f>
        <v>#N/A</v>
      </c>
      <c r="W735" s="5">
        <f>ROUND(M735,2)</f>
        <v>2.06</v>
      </c>
      <c r="X735" s="5">
        <v>2.06</v>
      </c>
    </row>
    <row r="736" spans="1:24" x14ac:dyDescent="0.25">
      <c r="A736" t="s">
        <v>24</v>
      </c>
      <c r="B736" t="s">
        <v>1165</v>
      </c>
      <c r="C736" t="s">
        <v>1146</v>
      </c>
      <c r="D736" t="s">
        <v>1149</v>
      </c>
      <c r="E736" t="s">
        <v>1088</v>
      </c>
      <c r="F736" s="5">
        <v>1.96</v>
      </c>
      <c r="G736" s="9">
        <v>0.1</v>
      </c>
      <c r="H736" s="6">
        <f>G736*100</f>
        <v>10</v>
      </c>
      <c r="I736" t="s">
        <v>9799</v>
      </c>
      <c r="J736" t="s">
        <v>10766</v>
      </c>
      <c r="K736">
        <v>10</v>
      </c>
      <c r="L736">
        <v>10</v>
      </c>
      <c r="M736">
        <f>(F736*(1+0.05))</f>
        <v>2.0579999999999998</v>
      </c>
      <c r="N736">
        <f>IFERROR(ROUND(( (-1.208*LN(L736) + 7.5474 + 4.6991*(2.71828^(-0.009*L736)) + 0.0001*L736*L736 - 0.0432*L736 + 4.7166)/3),2), " ")</f>
        <v>4.45</v>
      </c>
      <c r="O736">
        <f>IFERROR(MAX(MIN(ROUND(N736*(Q736/P736),2),4.5),1.9)," ")</f>
        <v>4.1900000000000004</v>
      </c>
      <c r="P736">
        <f>13.098*F736^-1.237</f>
        <v>5.6974985827885236</v>
      </c>
      <c r="Q736">
        <f>13.098*M736^-1.237</f>
        <v>5.3638060139004509</v>
      </c>
      <c r="R736" s="5">
        <f>IFERROR(ROUND(MAX(MIN((-105.4*LN(O736) + 163.83),95),10),0)," ")</f>
        <v>13</v>
      </c>
      <c r="S736" s="5" t="str">
        <f>IFERROR(CONCATENATE("(",R736,",",ROUND((1.2*W736),2),")")," ")</f>
        <v>(13,2.47)</v>
      </c>
      <c r="T736">
        <f>R736-L736</f>
        <v>3</v>
      </c>
      <c r="U736" s="7" t="str">
        <f>IF((AND(T736=0,H736&gt;=L736)),"Don’t change bids","OK")</f>
        <v>OK</v>
      </c>
      <c r="V736" t="e">
        <f>IF((MATCH(F736,W736,0)),"Same","Diff")</f>
        <v>#N/A</v>
      </c>
      <c r="W736" s="5">
        <f>ROUND(M736,2)</f>
        <v>2.06</v>
      </c>
      <c r="X736" s="5">
        <v>2.06</v>
      </c>
    </row>
    <row r="737" spans="1:24" x14ac:dyDescent="0.25">
      <c r="A737" t="s">
        <v>24</v>
      </c>
      <c r="B737" t="s">
        <v>1166</v>
      </c>
      <c r="C737" t="s">
        <v>1146</v>
      </c>
      <c r="D737" t="s">
        <v>1149</v>
      </c>
      <c r="E737" t="s">
        <v>1088</v>
      </c>
      <c r="F737" s="5">
        <v>1.96</v>
      </c>
      <c r="G737" s="9">
        <v>0.1</v>
      </c>
      <c r="H737" s="6">
        <f>G737*100</f>
        <v>10</v>
      </c>
      <c r="I737" t="s">
        <v>9799</v>
      </c>
      <c r="J737" t="s">
        <v>10766</v>
      </c>
      <c r="K737">
        <v>10</v>
      </c>
      <c r="L737">
        <v>10</v>
      </c>
      <c r="M737">
        <f>(F737*(1+0.05))</f>
        <v>2.0579999999999998</v>
      </c>
      <c r="N737">
        <f>IFERROR(ROUND(( (-1.208*LN(L737) + 7.5474 + 4.6991*(2.71828^(-0.009*L737)) + 0.0001*L737*L737 - 0.0432*L737 + 4.7166)/3),2), " ")</f>
        <v>4.45</v>
      </c>
      <c r="O737">
        <f>IFERROR(MAX(MIN(ROUND(N737*(Q737/P737),2),4.5),1.9)," ")</f>
        <v>4.1900000000000004</v>
      </c>
      <c r="P737">
        <f>13.098*F737^-1.237</f>
        <v>5.6974985827885236</v>
      </c>
      <c r="Q737">
        <f>13.098*M737^-1.237</f>
        <v>5.3638060139004509</v>
      </c>
      <c r="R737" s="5">
        <f>IFERROR(ROUND(MAX(MIN((-105.4*LN(O737) + 163.83),95),10),0)," ")</f>
        <v>13</v>
      </c>
      <c r="S737" s="5" t="str">
        <f>IFERROR(CONCATENATE("(",R737,",",ROUND((1.2*W737),2),")")," ")</f>
        <v>(13,2.47)</v>
      </c>
      <c r="T737">
        <f>R737-L737</f>
        <v>3</v>
      </c>
      <c r="U737" s="7" t="str">
        <f>IF((AND(T737=0,H737&gt;=L737)),"Don’t change bids","OK")</f>
        <v>OK</v>
      </c>
      <c r="V737" t="e">
        <f>IF((MATCH(F737,W737,0)),"Same","Diff")</f>
        <v>#N/A</v>
      </c>
      <c r="W737" s="5">
        <f>ROUND(M737,2)</f>
        <v>2.06</v>
      </c>
      <c r="X737" s="5">
        <v>2.06</v>
      </c>
    </row>
    <row r="738" spans="1:24" x14ac:dyDescent="0.25">
      <c r="A738" t="s">
        <v>24</v>
      </c>
      <c r="B738" t="s">
        <v>1167</v>
      </c>
      <c r="C738" t="s">
        <v>1146</v>
      </c>
      <c r="D738" t="s">
        <v>1168</v>
      </c>
      <c r="E738" t="s">
        <v>1088</v>
      </c>
      <c r="F738" s="5">
        <v>1.96</v>
      </c>
      <c r="G738" s="9">
        <v>0.1</v>
      </c>
      <c r="H738" s="6">
        <f>G738*100</f>
        <v>10</v>
      </c>
      <c r="I738" t="s">
        <v>9799</v>
      </c>
      <c r="J738" t="s">
        <v>10766</v>
      </c>
      <c r="K738">
        <v>10</v>
      </c>
      <c r="L738">
        <v>10</v>
      </c>
      <c r="M738">
        <f>(F738*(1+0.05))</f>
        <v>2.0579999999999998</v>
      </c>
      <c r="N738">
        <f>IFERROR(ROUND(( (-1.208*LN(L738) + 7.5474 + 4.6991*(2.71828^(-0.009*L738)) + 0.0001*L738*L738 - 0.0432*L738 + 4.7166)/3),2), " ")</f>
        <v>4.45</v>
      </c>
      <c r="O738">
        <f>IFERROR(MAX(MIN(ROUND(N738*(Q738/P738),2),4.5),1.9)," ")</f>
        <v>4.1900000000000004</v>
      </c>
      <c r="P738">
        <f>13.098*F738^-1.237</f>
        <v>5.6974985827885236</v>
      </c>
      <c r="Q738">
        <f>13.098*M738^-1.237</f>
        <v>5.3638060139004509</v>
      </c>
      <c r="R738" s="5">
        <f>IFERROR(ROUND(MAX(MIN((-105.4*LN(O738) + 163.83),95),10),0)," ")</f>
        <v>13</v>
      </c>
      <c r="S738" s="5" t="str">
        <f>IFERROR(CONCATENATE("(",R738,",",ROUND((1.2*W738),2),")")," ")</f>
        <v>(13,2.47)</v>
      </c>
      <c r="T738">
        <f>R738-L738</f>
        <v>3</v>
      </c>
      <c r="U738" s="7" t="str">
        <f>IF((AND(T738=0,H738&gt;=L738)),"Don’t change bids","OK")</f>
        <v>OK</v>
      </c>
      <c r="V738" t="e">
        <f>IF((MATCH(F738,W738,0)),"Same","Diff")</f>
        <v>#N/A</v>
      </c>
      <c r="W738" s="5">
        <f>ROUND(M738,2)</f>
        <v>2.06</v>
      </c>
      <c r="X738" s="5">
        <v>2.06</v>
      </c>
    </row>
    <row r="739" spans="1:24" x14ac:dyDescent="0.25">
      <c r="A739" t="s">
        <v>24</v>
      </c>
      <c r="B739" t="s">
        <v>1169</v>
      </c>
      <c r="C739" t="s">
        <v>1146</v>
      </c>
      <c r="D739" t="s">
        <v>1168</v>
      </c>
      <c r="E739" t="s">
        <v>1088</v>
      </c>
      <c r="F739" s="5">
        <v>1.96</v>
      </c>
      <c r="G739" s="9">
        <v>0.1</v>
      </c>
      <c r="H739" s="6">
        <f>G739*100</f>
        <v>10</v>
      </c>
      <c r="I739" t="s">
        <v>9799</v>
      </c>
      <c r="J739" t="s">
        <v>10766</v>
      </c>
      <c r="K739">
        <v>10</v>
      </c>
      <c r="L739">
        <v>10</v>
      </c>
      <c r="M739">
        <f>(F739*(1+0.05))</f>
        <v>2.0579999999999998</v>
      </c>
      <c r="N739">
        <f>IFERROR(ROUND(( (-1.208*LN(L739) + 7.5474 + 4.6991*(2.71828^(-0.009*L739)) + 0.0001*L739*L739 - 0.0432*L739 + 4.7166)/3),2), " ")</f>
        <v>4.45</v>
      </c>
      <c r="O739">
        <f>IFERROR(MAX(MIN(ROUND(N739*(Q739/P739),2),4.5),1.9)," ")</f>
        <v>4.1900000000000004</v>
      </c>
      <c r="P739">
        <f>13.098*F739^-1.237</f>
        <v>5.6974985827885236</v>
      </c>
      <c r="Q739">
        <f>13.098*M739^-1.237</f>
        <v>5.3638060139004509</v>
      </c>
      <c r="R739" s="5">
        <f>IFERROR(ROUND(MAX(MIN((-105.4*LN(O739) + 163.83),95),10),0)," ")</f>
        <v>13</v>
      </c>
      <c r="S739" s="5" t="str">
        <f>IFERROR(CONCATENATE("(",R739,",",ROUND((1.2*W739),2),")")," ")</f>
        <v>(13,2.47)</v>
      </c>
      <c r="T739">
        <f>R739-L739</f>
        <v>3</v>
      </c>
      <c r="U739" s="7" t="str">
        <f>IF((AND(T739=0,H739&gt;=L739)),"Don’t change bids","OK")</f>
        <v>OK</v>
      </c>
      <c r="V739" t="e">
        <f>IF((MATCH(F739,W739,0)),"Same","Diff")</f>
        <v>#N/A</v>
      </c>
      <c r="W739" s="5">
        <f>ROUND(M739,2)</f>
        <v>2.06</v>
      </c>
      <c r="X739" s="5">
        <v>2.06</v>
      </c>
    </row>
    <row r="740" spans="1:24" x14ac:dyDescent="0.25">
      <c r="A740" t="s">
        <v>24</v>
      </c>
      <c r="B740" t="s">
        <v>1170</v>
      </c>
      <c r="C740" t="s">
        <v>1146</v>
      </c>
      <c r="D740" t="s">
        <v>1151</v>
      </c>
      <c r="E740" t="s">
        <v>1088</v>
      </c>
      <c r="F740" s="5">
        <v>1.96</v>
      </c>
      <c r="G740" s="9">
        <v>0.1</v>
      </c>
      <c r="H740" s="6">
        <f>G740*100</f>
        <v>10</v>
      </c>
      <c r="I740" t="s">
        <v>9799</v>
      </c>
      <c r="J740" t="s">
        <v>10766</v>
      </c>
      <c r="K740">
        <v>10</v>
      </c>
      <c r="L740">
        <v>10</v>
      </c>
      <c r="M740">
        <f>(F740*(1+0.05))</f>
        <v>2.0579999999999998</v>
      </c>
      <c r="N740">
        <f>IFERROR(ROUND(( (-1.208*LN(L740) + 7.5474 + 4.6991*(2.71828^(-0.009*L740)) + 0.0001*L740*L740 - 0.0432*L740 + 4.7166)/3),2), " ")</f>
        <v>4.45</v>
      </c>
      <c r="O740">
        <f>IFERROR(MAX(MIN(ROUND(N740*(Q740/P740),2),4.5),1.9)," ")</f>
        <v>4.1900000000000004</v>
      </c>
      <c r="P740">
        <f>13.098*F740^-1.237</f>
        <v>5.6974985827885236</v>
      </c>
      <c r="Q740">
        <f>13.098*M740^-1.237</f>
        <v>5.3638060139004509</v>
      </c>
      <c r="R740" s="5">
        <f>IFERROR(ROUND(MAX(MIN((-105.4*LN(O740) + 163.83),95),10),0)," ")</f>
        <v>13</v>
      </c>
      <c r="S740" s="5" t="str">
        <f>IFERROR(CONCATENATE("(",R740,",",ROUND((1.2*W740),2),")")," ")</f>
        <v>(13,2.47)</v>
      </c>
      <c r="T740">
        <f>R740-L740</f>
        <v>3</v>
      </c>
      <c r="U740" s="7" t="str">
        <f>IF((AND(T740=0,H740&gt;=L740)),"Don’t change bids","OK")</f>
        <v>OK</v>
      </c>
      <c r="V740" t="e">
        <f>IF((MATCH(F740,W740,0)),"Same","Diff")</f>
        <v>#N/A</v>
      </c>
      <c r="W740" s="5">
        <f>ROUND(M740,2)</f>
        <v>2.06</v>
      </c>
      <c r="X740" s="5">
        <v>2.06</v>
      </c>
    </row>
    <row r="741" spans="1:24" x14ac:dyDescent="0.25">
      <c r="A741" t="s">
        <v>24</v>
      </c>
      <c r="B741" t="s">
        <v>1171</v>
      </c>
      <c r="C741" t="s">
        <v>1146</v>
      </c>
      <c r="D741" t="s">
        <v>1149</v>
      </c>
      <c r="E741" t="s">
        <v>1088</v>
      </c>
      <c r="F741" s="5">
        <v>1.96</v>
      </c>
      <c r="G741" s="9">
        <v>0.1</v>
      </c>
      <c r="H741" s="6">
        <f>G741*100</f>
        <v>10</v>
      </c>
      <c r="I741" t="s">
        <v>9799</v>
      </c>
      <c r="J741" t="s">
        <v>10766</v>
      </c>
      <c r="K741">
        <v>10</v>
      </c>
      <c r="L741">
        <v>10</v>
      </c>
      <c r="M741">
        <f>(F741*(1+0.05))</f>
        <v>2.0579999999999998</v>
      </c>
      <c r="N741">
        <f>IFERROR(ROUND(( (-1.208*LN(L741) + 7.5474 + 4.6991*(2.71828^(-0.009*L741)) + 0.0001*L741*L741 - 0.0432*L741 + 4.7166)/3),2), " ")</f>
        <v>4.45</v>
      </c>
      <c r="O741">
        <f>IFERROR(MAX(MIN(ROUND(N741*(Q741/P741),2),4.5),1.9)," ")</f>
        <v>4.1900000000000004</v>
      </c>
      <c r="P741">
        <f>13.098*F741^-1.237</f>
        <v>5.6974985827885236</v>
      </c>
      <c r="Q741">
        <f>13.098*M741^-1.237</f>
        <v>5.3638060139004509</v>
      </c>
      <c r="R741" s="5">
        <f>IFERROR(ROUND(MAX(MIN((-105.4*LN(O741) + 163.83),95),10),0)," ")</f>
        <v>13</v>
      </c>
      <c r="S741" s="5" t="str">
        <f>IFERROR(CONCATENATE("(",R741,",",ROUND((1.2*W741),2),")")," ")</f>
        <v>(13,2.47)</v>
      </c>
      <c r="T741">
        <f>R741-L741</f>
        <v>3</v>
      </c>
      <c r="U741" s="7" t="str">
        <f>IF((AND(T741=0,H741&gt;=L741)),"Don’t change bids","OK")</f>
        <v>OK</v>
      </c>
      <c r="V741" t="e">
        <f>IF((MATCH(F741,W741,0)),"Same","Diff")</f>
        <v>#N/A</v>
      </c>
      <c r="W741" s="5">
        <f>ROUND(M741,2)</f>
        <v>2.06</v>
      </c>
      <c r="X741" s="5">
        <v>2.06</v>
      </c>
    </row>
    <row r="742" spans="1:24" x14ac:dyDescent="0.25">
      <c r="A742" t="s">
        <v>24</v>
      </c>
      <c r="B742" t="s">
        <v>1172</v>
      </c>
      <c r="C742" t="s">
        <v>1146</v>
      </c>
      <c r="D742" t="s">
        <v>1173</v>
      </c>
      <c r="E742" t="s">
        <v>1088</v>
      </c>
      <c r="F742" s="5">
        <v>1.96</v>
      </c>
      <c r="G742" s="9">
        <v>0.1</v>
      </c>
      <c r="H742" s="6">
        <f>G742*100</f>
        <v>10</v>
      </c>
      <c r="I742" t="s">
        <v>9799</v>
      </c>
      <c r="J742" t="s">
        <v>10766</v>
      </c>
      <c r="K742">
        <v>10</v>
      </c>
      <c r="L742">
        <v>10</v>
      </c>
      <c r="M742">
        <f>(F742*(1+0.05))</f>
        <v>2.0579999999999998</v>
      </c>
      <c r="N742">
        <f>IFERROR(ROUND(( (-1.208*LN(L742) + 7.5474 + 4.6991*(2.71828^(-0.009*L742)) + 0.0001*L742*L742 - 0.0432*L742 + 4.7166)/3),2), " ")</f>
        <v>4.45</v>
      </c>
      <c r="O742">
        <f>IFERROR(MAX(MIN(ROUND(N742*(Q742/P742),2),4.5),1.9)," ")</f>
        <v>4.1900000000000004</v>
      </c>
      <c r="P742">
        <f>13.098*F742^-1.237</f>
        <v>5.6974985827885236</v>
      </c>
      <c r="Q742">
        <f>13.098*M742^-1.237</f>
        <v>5.3638060139004509</v>
      </c>
      <c r="R742" s="5">
        <f>IFERROR(ROUND(MAX(MIN((-105.4*LN(O742) + 163.83),95),10),0)," ")</f>
        <v>13</v>
      </c>
      <c r="S742" s="5" t="str">
        <f>IFERROR(CONCATENATE("(",R742,",",ROUND((1.2*W742),2),")")," ")</f>
        <v>(13,2.47)</v>
      </c>
      <c r="T742">
        <f>R742-L742</f>
        <v>3</v>
      </c>
      <c r="U742" s="7" t="str">
        <f>IF((AND(T742=0,H742&gt;=L742)),"Don’t change bids","OK")</f>
        <v>OK</v>
      </c>
      <c r="V742" t="e">
        <f>IF((MATCH(F742,W742,0)),"Same","Diff")</f>
        <v>#N/A</v>
      </c>
      <c r="W742" s="5">
        <f>ROUND(M742,2)</f>
        <v>2.06</v>
      </c>
      <c r="X742" s="5">
        <v>2.06</v>
      </c>
    </row>
    <row r="743" spans="1:24" x14ac:dyDescent="0.25">
      <c r="A743" t="s">
        <v>24</v>
      </c>
      <c r="B743" t="s">
        <v>1174</v>
      </c>
      <c r="C743" t="s">
        <v>1146</v>
      </c>
      <c r="D743" t="s">
        <v>1153</v>
      </c>
      <c r="E743" t="s">
        <v>1088</v>
      </c>
      <c r="F743" s="5">
        <v>1.96</v>
      </c>
      <c r="G743" s="9">
        <v>0.1</v>
      </c>
      <c r="H743" s="6">
        <f>G743*100</f>
        <v>10</v>
      </c>
      <c r="I743" t="s">
        <v>9799</v>
      </c>
      <c r="J743" t="s">
        <v>10766</v>
      </c>
      <c r="K743">
        <v>10</v>
      </c>
      <c r="L743">
        <v>10</v>
      </c>
      <c r="M743">
        <f>(F743*(1+0.05))</f>
        <v>2.0579999999999998</v>
      </c>
      <c r="N743">
        <f>IFERROR(ROUND(( (-1.208*LN(L743) + 7.5474 + 4.6991*(2.71828^(-0.009*L743)) + 0.0001*L743*L743 - 0.0432*L743 + 4.7166)/3),2), " ")</f>
        <v>4.45</v>
      </c>
      <c r="O743">
        <f>IFERROR(MAX(MIN(ROUND(N743*(Q743/P743),2),4.5),1.9)," ")</f>
        <v>4.1900000000000004</v>
      </c>
      <c r="P743">
        <f>13.098*F743^-1.237</f>
        <v>5.6974985827885236</v>
      </c>
      <c r="Q743">
        <f>13.098*M743^-1.237</f>
        <v>5.3638060139004509</v>
      </c>
      <c r="R743" s="5">
        <f>IFERROR(ROUND(MAX(MIN((-105.4*LN(O743) + 163.83),95),10),0)," ")</f>
        <v>13</v>
      </c>
      <c r="S743" s="5" t="str">
        <f>IFERROR(CONCATENATE("(",R743,",",ROUND((1.2*W743),2),")")," ")</f>
        <v>(13,2.47)</v>
      </c>
      <c r="T743">
        <f>R743-L743</f>
        <v>3</v>
      </c>
      <c r="U743" s="7" t="str">
        <f>IF((AND(T743=0,H743&gt;=L743)),"Don’t change bids","OK")</f>
        <v>OK</v>
      </c>
      <c r="V743" t="e">
        <f>IF((MATCH(F743,W743,0)),"Same","Diff")</f>
        <v>#N/A</v>
      </c>
      <c r="W743" s="5">
        <f>ROUND(M743,2)</f>
        <v>2.06</v>
      </c>
      <c r="X743" s="5">
        <v>2.06</v>
      </c>
    </row>
    <row r="744" spans="1:24" x14ac:dyDescent="0.25">
      <c r="A744" t="s">
        <v>24</v>
      </c>
      <c r="B744" t="s">
        <v>1175</v>
      </c>
      <c r="C744" t="s">
        <v>1146</v>
      </c>
      <c r="D744" t="s">
        <v>1149</v>
      </c>
      <c r="E744" t="s">
        <v>1088</v>
      </c>
      <c r="F744" s="5">
        <v>1.96</v>
      </c>
      <c r="G744" s="9">
        <v>0.1</v>
      </c>
      <c r="H744" s="6">
        <f>G744*100</f>
        <v>10</v>
      </c>
      <c r="I744" t="s">
        <v>9799</v>
      </c>
      <c r="J744" t="s">
        <v>10766</v>
      </c>
      <c r="K744">
        <v>10</v>
      </c>
      <c r="L744">
        <v>10</v>
      </c>
      <c r="M744">
        <f>(F744*(1+0.05))</f>
        <v>2.0579999999999998</v>
      </c>
      <c r="N744">
        <f>IFERROR(ROUND(( (-1.208*LN(L744) + 7.5474 + 4.6991*(2.71828^(-0.009*L744)) + 0.0001*L744*L744 - 0.0432*L744 + 4.7166)/3),2), " ")</f>
        <v>4.45</v>
      </c>
      <c r="O744">
        <f>IFERROR(MAX(MIN(ROUND(N744*(Q744/P744),2),4.5),1.9)," ")</f>
        <v>4.1900000000000004</v>
      </c>
      <c r="P744">
        <f>13.098*F744^-1.237</f>
        <v>5.6974985827885236</v>
      </c>
      <c r="Q744">
        <f>13.098*M744^-1.237</f>
        <v>5.3638060139004509</v>
      </c>
      <c r="R744" s="5">
        <f>IFERROR(ROUND(MAX(MIN((-105.4*LN(O744) + 163.83),95),10),0)," ")</f>
        <v>13</v>
      </c>
      <c r="S744" s="5" t="str">
        <f>IFERROR(CONCATENATE("(",R744,",",ROUND((1.2*W744),2),")")," ")</f>
        <v>(13,2.47)</v>
      </c>
      <c r="T744">
        <f>R744-L744</f>
        <v>3</v>
      </c>
      <c r="U744" s="7" t="str">
        <f>IF((AND(T744=0,H744&gt;=L744)),"Don’t change bids","OK")</f>
        <v>OK</v>
      </c>
      <c r="V744" t="e">
        <f>IF((MATCH(F744,W744,0)),"Same","Diff")</f>
        <v>#N/A</v>
      </c>
      <c r="W744" s="5">
        <f>ROUND(M744,2)</f>
        <v>2.06</v>
      </c>
      <c r="X744" s="5">
        <v>2.06</v>
      </c>
    </row>
    <row r="745" spans="1:24" x14ac:dyDescent="0.25">
      <c r="A745" t="s">
        <v>24</v>
      </c>
      <c r="B745" t="s">
        <v>1176</v>
      </c>
      <c r="C745" t="s">
        <v>1146</v>
      </c>
      <c r="D745" t="s">
        <v>1153</v>
      </c>
      <c r="E745" t="s">
        <v>1088</v>
      </c>
      <c r="F745" s="5">
        <v>1.96</v>
      </c>
      <c r="G745" s="9">
        <v>0.1</v>
      </c>
      <c r="H745" s="6">
        <f>G745*100</f>
        <v>10</v>
      </c>
      <c r="I745" t="s">
        <v>9799</v>
      </c>
      <c r="J745" t="s">
        <v>10766</v>
      </c>
      <c r="K745">
        <v>10</v>
      </c>
      <c r="L745">
        <v>10</v>
      </c>
      <c r="M745">
        <f>(F745*(1+0.05))</f>
        <v>2.0579999999999998</v>
      </c>
      <c r="N745">
        <f>IFERROR(ROUND(( (-1.208*LN(L745) + 7.5474 + 4.6991*(2.71828^(-0.009*L745)) + 0.0001*L745*L745 - 0.0432*L745 + 4.7166)/3),2), " ")</f>
        <v>4.45</v>
      </c>
      <c r="O745">
        <f>IFERROR(MAX(MIN(ROUND(N745*(Q745/P745),2),4.5),1.9)," ")</f>
        <v>4.1900000000000004</v>
      </c>
      <c r="P745">
        <f>13.098*F745^-1.237</f>
        <v>5.6974985827885236</v>
      </c>
      <c r="Q745">
        <f>13.098*M745^-1.237</f>
        <v>5.3638060139004509</v>
      </c>
      <c r="R745" s="5">
        <f>IFERROR(ROUND(MAX(MIN((-105.4*LN(O745) + 163.83),95),10),0)," ")</f>
        <v>13</v>
      </c>
      <c r="S745" s="5" t="str">
        <f>IFERROR(CONCATENATE("(",R745,",",ROUND((1.2*W745),2),")")," ")</f>
        <v>(13,2.47)</v>
      </c>
      <c r="T745">
        <f>R745-L745</f>
        <v>3</v>
      </c>
      <c r="U745" s="7" t="str">
        <f>IF((AND(T745=0,H745&gt;=L745)),"Don’t change bids","OK")</f>
        <v>OK</v>
      </c>
      <c r="V745" t="e">
        <f>IF((MATCH(F745,W745,0)),"Same","Diff")</f>
        <v>#N/A</v>
      </c>
      <c r="W745" s="5">
        <f>ROUND(M745,2)</f>
        <v>2.06</v>
      </c>
      <c r="X745" s="5">
        <v>2.06</v>
      </c>
    </row>
    <row r="746" spans="1:24" x14ac:dyDescent="0.25">
      <c r="A746" t="s">
        <v>24</v>
      </c>
      <c r="B746" t="s">
        <v>1177</v>
      </c>
      <c r="C746" t="s">
        <v>1178</v>
      </c>
      <c r="D746" t="s">
        <v>1179</v>
      </c>
      <c r="E746" t="s">
        <v>1180</v>
      </c>
      <c r="F746" s="5">
        <v>0.49</v>
      </c>
      <c r="G746" s="9">
        <v>0.1</v>
      </c>
      <c r="H746" s="6">
        <f>G746*100</f>
        <v>10</v>
      </c>
      <c r="I746" t="s">
        <v>9801</v>
      </c>
      <c r="J746" t="s">
        <v>10766</v>
      </c>
      <c r="K746">
        <v>10</v>
      </c>
      <c r="L746">
        <v>10</v>
      </c>
      <c r="M746">
        <f>(F746*(1+0.05))</f>
        <v>0.51449999999999996</v>
      </c>
      <c r="N746">
        <f>IFERROR(ROUND(( (-1.208*LN(L746) + 7.5474 + 4.6991*(2.71828^(-0.009*L746)) + 0.0001*L746*L746 - 0.0432*L746 + 4.7166)/3),2), " ")</f>
        <v>4.45</v>
      </c>
      <c r="O746">
        <f>IFERROR(MAX(MIN(ROUND(N746*(Q746/P746),2),4.5),1.9)," ")</f>
        <v>4.1900000000000004</v>
      </c>
      <c r="P746">
        <f>13.098*F746^-1.237</f>
        <v>31.654279670314228</v>
      </c>
      <c r="Q746">
        <f>13.098*M746^-1.237</f>
        <v>29.800343641019271</v>
      </c>
      <c r="R746" s="5">
        <f>IFERROR(ROUND(MAX(MIN((-105.4*LN(O746) + 163.83),95),10),0)," ")</f>
        <v>13</v>
      </c>
      <c r="S746" s="5" t="str">
        <f>IFERROR(CONCATENATE("(",R746,",",ROUND((1.2*W746),2),")")," ")</f>
        <v>(13,0.61)</v>
      </c>
      <c r="T746">
        <f>R746-L746</f>
        <v>3</v>
      </c>
      <c r="U746" s="7" t="str">
        <f>IF((AND(T746=0,H746&gt;=L746)),"Don’t change bids","OK")</f>
        <v>OK</v>
      </c>
      <c r="V746" t="e">
        <f>IF((MATCH(F746,W746,0)),"Same","Diff")</f>
        <v>#N/A</v>
      </c>
      <c r="W746" s="5">
        <f>ROUND(M746,2)</f>
        <v>0.51</v>
      </c>
      <c r="X746" s="5">
        <v>0.51</v>
      </c>
    </row>
    <row r="747" spans="1:24" x14ac:dyDescent="0.25">
      <c r="A747" t="s">
        <v>24</v>
      </c>
      <c r="B747" t="s">
        <v>1181</v>
      </c>
      <c r="C747" t="s">
        <v>1178</v>
      </c>
      <c r="D747" t="s">
        <v>1179</v>
      </c>
      <c r="E747" t="s">
        <v>1182</v>
      </c>
      <c r="F747" s="5">
        <v>1.69</v>
      </c>
      <c r="G747" s="9">
        <v>0.1</v>
      </c>
      <c r="H747" s="6">
        <f>G747*100</f>
        <v>10</v>
      </c>
      <c r="I747" t="s">
        <v>9570</v>
      </c>
      <c r="J747" t="s">
        <v>10766</v>
      </c>
      <c r="K747">
        <v>10</v>
      </c>
      <c r="L747">
        <v>10</v>
      </c>
      <c r="M747">
        <f>(F747*(1+0.05))</f>
        <v>1.7745</v>
      </c>
      <c r="N747">
        <f>IFERROR(ROUND(( (-1.208*LN(L747) + 7.5474 + 4.6991*(2.71828^(-0.009*L747)) + 0.0001*L747*L747 - 0.0432*L747 + 4.7166)/3),2), " ")</f>
        <v>4.45</v>
      </c>
      <c r="O747">
        <f>IFERROR(MAX(MIN(ROUND(N747*(Q747/P747),2),4.5),1.9)," ")</f>
        <v>4.1900000000000004</v>
      </c>
      <c r="P747">
        <f>13.098*F747^-1.237</f>
        <v>6.8439863152532334</v>
      </c>
      <c r="Q747">
        <f>13.098*M747^-1.237</f>
        <v>6.4431459566666236</v>
      </c>
      <c r="R747" s="5">
        <f>IFERROR(ROUND(MAX(MIN((-105.4*LN(O747) + 163.83),95),10),0)," ")</f>
        <v>13</v>
      </c>
      <c r="S747" s="5" t="str">
        <f>IFERROR(CONCATENATE("(",R747,",",ROUND((1.2*W747),2),")")," ")</f>
        <v>(13,2.12)</v>
      </c>
      <c r="T747">
        <f>R747-L747</f>
        <v>3</v>
      </c>
      <c r="U747" s="7" t="str">
        <f>IF((AND(T747=0,H747&gt;=L747)),"Don’t change bids","OK")</f>
        <v>OK</v>
      </c>
      <c r="V747" t="e">
        <f>IF((MATCH(F747,W747,0)),"Same","Diff")</f>
        <v>#N/A</v>
      </c>
      <c r="W747" s="5">
        <f>ROUND(M747,2)</f>
        <v>1.77</v>
      </c>
      <c r="X747" s="5">
        <v>1.77</v>
      </c>
    </row>
    <row r="748" spans="1:24" x14ac:dyDescent="0.25">
      <c r="A748" t="s">
        <v>24</v>
      </c>
      <c r="B748" t="s">
        <v>1183</v>
      </c>
      <c r="C748" t="s">
        <v>1178</v>
      </c>
      <c r="D748" t="s">
        <v>1184</v>
      </c>
      <c r="E748" t="s">
        <v>563</v>
      </c>
      <c r="F748" s="5">
        <v>0.45</v>
      </c>
      <c r="G748" s="9">
        <v>0.1</v>
      </c>
      <c r="H748" s="6">
        <f>G748*100</f>
        <v>10</v>
      </c>
      <c r="I748" t="s">
        <v>9802</v>
      </c>
      <c r="J748" t="s">
        <v>10766</v>
      </c>
      <c r="K748">
        <v>10</v>
      </c>
      <c r="L748">
        <v>10</v>
      </c>
      <c r="M748">
        <f>(F748*(1+0.05))</f>
        <v>0.47250000000000003</v>
      </c>
      <c r="N748">
        <f>IFERROR(ROUND(( (-1.208*LN(L748) + 7.5474 + 4.6991*(2.71828^(-0.009*L748)) + 0.0001*L748*L748 - 0.0432*L748 + 4.7166)/3),2), " ")</f>
        <v>4.45</v>
      </c>
      <c r="O748">
        <f>IFERROR(MAX(MIN(ROUND(N748*(Q748/P748),2),4.5),1.9)," ")</f>
        <v>4.1900000000000004</v>
      </c>
      <c r="P748">
        <f>13.098*F748^-1.237</f>
        <v>35.170707646206822</v>
      </c>
      <c r="Q748">
        <f>13.098*M748^-1.237</f>
        <v>33.110820554786066</v>
      </c>
      <c r="R748" s="5">
        <f>IFERROR(ROUND(MAX(MIN((-105.4*LN(O748) + 163.83),95),10),0)," ")</f>
        <v>13</v>
      </c>
      <c r="S748" s="5" t="str">
        <f>IFERROR(CONCATENATE("(",R748,",",ROUND((1.2*W748),2),")")," ")</f>
        <v>(13,0.56)</v>
      </c>
      <c r="T748">
        <f>R748-L748</f>
        <v>3</v>
      </c>
      <c r="U748" s="7" t="str">
        <f>IF((AND(T748=0,H748&gt;=L748)),"Don’t change bids","OK")</f>
        <v>OK</v>
      </c>
      <c r="V748" t="e">
        <f>IF((MATCH(F748,W748,0)),"Same","Diff")</f>
        <v>#N/A</v>
      </c>
      <c r="W748" s="5">
        <f>ROUND(M748,2)</f>
        <v>0.47</v>
      </c>
      <c r="X748" s="5">
        <v>0.47</v>
      </c>
    </row>
    <row r="749" spans="1:24" x14ac:dyDescent="0.25">
      <c r="A749" t="s">
        <v>24</v>
      </c>
      <c r="B749" t="s">
        <v>1185</v>
      </c>
      <c r="C749" t="s">
        <v>1178</v>
      </c>
      <c r="D749" t="s">
        <v>1184</v>
      </c>
      <c r="E749" t="s">
        <v>1186</v>
      </c>
      <c r="F749" s="5">
        <v>0.64</v>
      </c>
      <c r="G749" s="9">
        <v>0.1</v>
      </c>
      <c r="H749" s="6">
        <f>G749*100</f>
        <v>10</v>
      </c>
      <c r="I749" t="s">
        <v>9803</v>
      </c>
      <c r="J749" t="s">
        <v>10766</v>
      </c>
      <c r="K749">
        <v>10</v>
      </c>
      <c r="L749">
        <v>10</v>
      </c>
      <c r="M749">
        <f>(F749*(1+0.05))</f>
        <v>0.67200000000000004</v>
      </c>
      <c r="N749">
        <f>IFERROR(ROUND(( (-1.208*LN(L749) + 7.5474 + 4.6991*(2.71828^(-0.009*L749)) + 0.0001*L749*L749 - 0.0432*L749 + 4.7166)/3),2), " ")</f>
        <v>4.45</v>
      </c>
      <c r="O749">
        <f>IFERROR(MAX(MIN(ROUND(N749*(Q749/P749),2),4.5),1.9)," ")</f>
        <v>4.1900000000000004</v>
      </c>
      <c r="P749">
        <f>13.098*F749^-1.237</f>
        <v>22.74889772892255</v>
      </c>
      <c r="Q749">
        <f>13.098*M749^-1.237</f>
        <v>21.416534409786649</v>
      </c>
      <c r="R749" s="5">
        <f>IFERROR(ROUND(MAX(MIN((-105.4*LN(O749) + 163.83),95),10),0)," ")</f>
        <v>13</v>
      </c>
      <c r="S749" s="5" t="str">
        <f>IFERROR(CONCATENATE("(",R749,",",ROUND((1.2*W749),2),")")," ")</f>
        <v>(13,0.8)</v>
      </c>
      <c r="T749">
        <f>R749-L749</f>
        <v>3</v>
      </c>
      <c r="U749" s="7" t="str">
        <f>IF((AND(T749=0,H749&gt;=L749)),"Don’t change bids","OK")</f>
        <v>OK</v>
      </c>
      <c r="V749" t="e">
        <f>IF((MATCH(F749,W749,0)),"Same","Diff")</f>
        <v>#N/A</v>
      </c>
      <c r="W749" s="5">
        <f>ROUND(M749,2)</f>
        <v>0.67</v>
      </c>
      <c r="X749" s="5">
        <v>0.67</v>
      </c>
    </row>
    <row r="750" spans="1:24" x14ac:dyDescent="0.25">
      <c r="A750" t="s">
        <v>24</v>
      </c>
      <c r="B750" t="s">
        <v>1187</v>
      </c>
      <c r="C750" t="s">
        <v>1178</v>
      </c>
      <c r="D750" t="s">
        <v>1184</v>
      </c>
      <c r="E750" t="s">
        <v>30</v>
      </c>
      <c r="F750" s="5">
        <v>0.96</v>
      </c>
      <c r="G750" s="9">
        <v>0.1</v>
      </c>
      <c r="H750" s="6">
        <f>G750*100</f>
        <v>10</v>
      </c>
      <c r="I750" t="s">
        <v>9804</v>
      </c>
      <c r="J750" t="s">
        <v>10766</v>
      </c>
      <c r="K750">
        <v>10</v>
      </c>
      <c r="L750">
        <v>10</v>
      </c>
      <c r="M750">
        <f>(F750*(1+0.05))</f>
        <v>1.008</v>
      </c>
      <c r="N750">
        <f>IFERROR(ROUND(( (-1.208*LN(L750) + 7.5474 + 4.6991*(2.71828^(-0.009*L750)) + 0.0001*L750*L750 - 0.0432*L750 + 4.7166)/3),2), " ")</f>
        <v>4.45</v>
      </c>
      <c r="O750">
        <f>IFERROR(MAX(MIN(ROUND(N750*(Q750/P750),2),4.5),1.9)," ")</f>
        <v>4.1900000000000004</v>
      </c>
      <c r="P750">
        <f>13.098*F750^-1.237</f>
        <v>13.776391331188332</v>
      </c>
      <c r="Q750">
        <f>13.098*M750^-1.237</f>
        <v>12.969532084711496</v>
      </c>
      <c r="R750" s="5">
        <f>IFERROR(ROUND(MAX(MIN((-105.4*LN(O750) + 163.83),95),10),0)," ")</f>
        <v>13</v>
      </c>
      <c r="S750" s="5" t="str">
        <f>IFERROR(CONCATENATE("(",R750,",",ROUND((1.2*W750),2),")")," ")</f>
        <v>(13,1.21)</v>
      </c>
      <c r="T750">
        <f>R750-L750</f>
        <v>3</v>
      </c>
      <c r="U750" s="7" t="str">
        <f>IF((AND(T750=0,H750&gt;=L750)),"Don’t change bids","OK")</f>
        <v>OK</v>
      </c>
      <c r="V750" t="e">
        <f>IF((MATCH(F750,W750,0)),"Same","Diff")</f>
        <v>#N/A</v>
      </c>
      <c r="W750" s="5">
        <f>ROUND(M750,2)</f>
        <v>1.01</v>
      </c>
      <c r="X750" s="5">
        <v>1.01</v>
      </c>
    </row>
    <row r="751" spans="1:24" x14ac:dyDescent="0.25">
      <c r="A751" t="s">
        <v>24</v>
      </c>
      <c r="B751" t="s">
        <v>1188</v>
      </c>
      <c r="C751" t="s">
        <v>1178</v>
      </c>
      <c r="D751" t="s">
        <v>1184</v>
      </c>
      <c r="E751" t="s">
        <v>1180</v>
      </c>
      <c r="F751" s="5">
        <v>0.49</v>
      </c>
      <c r="G751" s="9">
        <v>0.1</v>
      </c>
      <c r="H751" s="6">
        <f>G751*100</f>
        <v>10</v>
      </c>
      <c r="I751" t="s">
        <v>9801</v>
      </c>
      <c r="J751" t="s">
        <v>10766</v>
      </c>
      <c r="K751">
        <v>10</v>
      </c>
      <c r="L751">
        <v>10</v>
      </c>
      <c r="M751">
        <f>(F751*(1+0.05))</f>
        <v>0.51449999999999996</v>
      </c>
      <c r="N751">
        <f>IFERROR(ROUND(( (-1.208*LN(L751) + 7.5474 + 4.6991*(2.71828^(-0.009*L751)) + 0.0001*L751*L751 - 0.0432*L751 + 4.7166)/3),2), " ")</f>
        <v>4.45</v>
      </c>
      <c r="O751">
        <f>IFERROR(MAX(MIN(ROUND(N751*(Q751/P751),2),4.5),1.9)," ")</f>
        <v>4.1900000000000004</v>
      </c>
      <c r="P751">
        <f>13.098*F751^-1.237</f>
        <v>31.654279670314228</v>
      </c>
      <c r="Q751">
        <f>13.098*M751^-1.237</f>
        <v>29.800343641019271</v>
      </c>
      <c r="R751" s="5">
        <f>IFERROR(ROUND(MAX(MIN((-105.4*LN(O751) + 163.83),95),10),0)," ")</f>
        <v>13</v>
      </c>
      <c r="S751" s="5" t="str">
        <f>IFERROR(CONCATENATE("(",R751,",",ROUND((1.2*W751),2),")")," ")</f>
        <v>(13,0.61)</v>
      </c>
      <c r="T751">
        <f>R751-L751</f>
        <v>3</v>
      </c>
      <c r="U751" s="7" t="str">
        <f>IF((AND(T751=0,H751&gt;=L751)),"Don’t change bids","OK")</f>
        <v>OK</v>
      </c>
      <c r="V751" t="e">
        <f>IF((MATCH(F751,W751,0)),"Same","Diff")</f>
        <v>#N/A</v>
      </c>
      <c r="W751" s="5">
        <f>ROUND(M751,2)</f>
        <v>0.51</v>
      </c>
      <c r="X751" s="5">
        <v>0.51</v>
      </c>
    </row>
    <row r="752" spans="1:24" x14ac:dyDescent="0.25">
      <c r="A752" t="s">
        <v>24</v>
      </c>
      <c r="B752" t="s">
        <v>1189</v>
      </c>
      <c r="C752" t="s">
        <v>1178</v>
      </c>
      <c r="D752" t="s">
        <v>1190</v>
      </c>
      <c r="E752" t="s">
        <v>1180</v>
      </c>
      <c r="F752" s="5">
        <v>0.49</v>
      </c>
      <c r="G752" s="9">
        <v>0.1</v>
      </c>
      <c r="H752" s="6">
        <f>G752*100</f>
        <v>10</v>
      </c>
      <c r="I752" t="s">
        <v>9801</v>
      </c>
      <c r="J752" t="s">
        <v>10766</v>
      </c>
      <c r="K752">
        <v>10</v>
      </c>
      <c r="L752">
        <v>10</v>
      </c>
      <c r="M752">
        <f>(F752*(1+0.05))</f>
        <v>0.51449999999999996</v>
      </c>
      <c r="N752">
        <f>IFERROR(ROUND(( (-1.208*LN(L752) + 7.5474 + 4.6991*(2.71828^(-0.009*L752)) + 0.0001*L752*L752 - 0.0432*L752 + 4.7166)/3),2), " ")</f>
        <v>4.45</v>
      </c>
      <c r="O752">
        <f>IFERROR(MAX(MIN(ROUND(N752*(Q752/P752),2),4.5),1.9)," ")</f>
        <v>4.1900000000000004</v>
      </c>
      <c r="P752">
        <f>13.098*F752^-1.237</f>
        <v>31.654279670314228</v>
      </c>
      <c r="Q752">
        <f>13.098*M752^-1.237</f>
        <v>29.800343641019271</v>
      </c>
      <c r="R752" s="5">
        <f>IFERROR(ROUND(MAX(MIN((-105.4*LN(O752) + 163.83),95),10),0)," ")</f>
        <v>13</v>
      </c>
      <c r="S752" s="5" t="str">
        <f>IFERROR(CONCATENATE("(",R752,",",ROUND((1.2*W752),2),")")," ")</f>
        <v>(13,0.61)</v>
      </c>
      <c r="T752">
        <f>R752-L752</f>
        <v>3</v>
      </c>
      <c r="U752" s="7" t="str">
        <f>IF((AND(T752=0,H752&gt;=L752)),"Don’t change bids","OK")</f>
        <v>OK</v>
      </c>
      <c r="V752" t="e">
        <f>IF((MATCH(F752,W752,0)),"Same","Diff")</f>
        <v>#N/A</v>
      </c>
      <c r="W752" s="5">
        <f>ROUND(M752,2)</f>
        <v>0.51</v>
      </c>
      <c r="X752" s="5">
        <v>0.51</v>
      </c>
    </row>
    <row r="753" spans="1:24" x14ac:dyDescent="0.25">
      <c r="A753" t="s">
        <v>24</v>
      </c>
      <c r="B753" t="s">
        <v>1191</v>
      </c>
      <c r="C753" t="s">
        <v>1178</v>
      </c>
      <c r="D753" t="s">
        <v>1184</v>
      </c>
      <c r="E753" t="s">
        <v>73</v>
      </c>
      <c r="F753" s="5">
        <v>1.1200000000000001</v>
      </c>
      <c r="G753" s="9">
        <v>0.1</v>
      </c>
      <c r="H753" s="6">
        <f>G753*100</f>
        <v>10</v>
      </c>
      <c r="I753" t="s">
        <v>9805</v>
      </c>
      <c r="J753" t="s">
        <v>10766</v>
      </c>
      <c r="K753">
        <v>10</v>
      </c>
      <c r="L753">
        <v>10</v>
      </c>
      <c r="M753">
        <f>(F753*(1+0.05))</f>
        <v>1.1760000000000002</v>
      </c>
      <c r="N753">
        <f>IFERROR(ROUND(( (-1.208*LN(L753) + 7.5474 + 4.6991*(2.71828^(-0.009*L753)) + 0.0001*L753*L753 - 0.0432*L753 + 4.7166)/3),2), " ")</f>
        <v>4.45</v>
      </c>
      <c r="O753">
        <f>IFERROR(MAX(MIN(ROUND(N753*(Q753/P753),2),4.5),1.9)," ")</f>
        <v>4.1900000000000004</v>
      </c>
      <c r="P753">
        <f>13.098*F753^-1.237</f>
        <v>11.384718379061347</v>
      </c>
      <c r="Q753">
        <f>13.098*M753^-1.237</f>
        <v>10.717935251909276</v>
      </c>
      <c r="R753" s="5">
        <f>IFERROR(ROUND(MAX(MIN((-105.4*LN(O753) + 163.83),95),10),0)," ")</f>
        <v>13</v>
      </c>
      <c r="S753" s="5" t="str">
        <f>IFERROR(CONCATENATE("(",R753,",",ROUND((1.2*W753),2),")")," ")</f>
        <v>(13,1.42)</v>
      </c>
      <c r="T753">
        <f>R753-L753</f>
        <v>3</v>
      </c>
      <c r="U753" s="7" t="str">
        <f>IF((AND(T753=0,H753&gt;=L753)),"Don’t change bids","OK")</f>
        <v>OK</v>
      </c>
      <c r="V753" t="e">
        <f>IF((MATCH(F753,W753,0)),"Same","Diff")</f>
        <v>#N/A</v>
      </c>
      <c r="W753" s="5">
        <f>ROUND(M753,2)</f>
        <v>1.18</v>
      </c>
      <c r="X753" s="5">
        <v>1.18</v>
      </c>
    </row>
    <row r="754" spans="1:24" x14ac:dyDescent="0.25">
      <c r="A754" t="s">
        <v>24</v>
      </c>
      <c r="B754" t="s">
        <v>1192</v>
      </c>
      <c r="C754" t="s">
        <v>1086</v>
      </c>
      <c r="D754" t="s">
        <v>1193</v>
      </c>
      <c r="E754" t="s">
        <v>1091</v>
      </c>
      <c r="F754" s="5">
        <v>1.53</v>
      </c>
      <c r="G754" s="9">
        <v>0.1</v>
      </c>
      <c r="H754" s="6">
        <f>G754*100</f>
        <v>10</v>
      </c>
      <c r="I754" t="s">
        <v>9788</v>
      </c>
      <c r="J754" t="s">
        <v>10766</v>
      </c>
      <c r="K754">
        <v>16</v>
      </c>
      <c r="L754">
        <v>16</v>
      </c>
      <c r="M754">
        <f>(F754*(1+0.05))</f>
        <v>1.6065</v>
      </c>
      <c r="N754">
        <f>IFERROR(ROUND(( (-1.208*LN(L754) + 7.5474 + 4.6991*(2.71828^(-0.009*L754)) + 0.0001*L754*L754 - 0.0432*L754 + 4.7166)/3),2), " ")</f>
        <v>4.1100000000000003</v>
      </c>
      <c r="O754">
        <f>IFERROR(MAX(MIN(ROUND(N754*(Q754/P754),2),4.5),1.9)," ")</f>
        <v>3.87</v>
      </c>
      <c r="P754">
        <f>13.098*F754^-1.237</f>
        <v>7.7400129296734645</v>
      </c>
      <c r="Q754">
        <f>13.098*M754^-1.237</f>
        <v>7.2866938528540484</v>
      </c>
      <c r="R754" s="5">
        <f>IFERROR(ROUND(MAX(MIN((-105.4*LN(O754) + 163.83),95),10),0)," ")</f>
        <v>21</v>
      </c>
      <c r="S754" s="5" t="str">
        <f>IFERROR(CONCATENATE("(",R754,",",ROUND((1.2*W754),2),")")," ")</f>
        <v>(21,1.93)</v>
      </c>
      <c r="T754">
        <f>R754-L754</f>
        <v>5</v>
      </c>
      <c r="U754" s="7" t="str">
        <f>IF((AND(T754=0,H754&gt;=L754)),"Don’t change bids","OK")</f>
        <v>OK</v>
      </c>
      <c r="V754" t="e">
        <f>IF((MATCH(F754,W754,0)),"Same","Diff")</f>
        <v>#N/A</v>
      </c>
      <c r="W754" s="5">
        <f>ROUND(M754,2)</f>
        <v>1.61</v>
      </c>
      <c r="X754" s="5">
        <v>1.61</v>
      </c>
    </row>
    <row r="755" spans="1:24" x14ac:dyDescent="0.25">
      <c r="A755" t="s">
        <v>24</v>
      </c>
      <c r="B755" t="s">
        <v>1194</v>
      </c>
      <c r="C755" t="s">
        <v>1086</v>
      </c>
      <c r="D755" t="s">
        <v>1193</v>
      </c>
      <c r="E755" t="s">
        <v>1195</v>
      </c>
      <c r="F755" s="5">
        <v>4.59</v>
      </c>
      <c r="G755" s="9">
        <v>0.1</v>
      </c>
      <c r="H755" s="6">
        <f>G755*100</f>
        <v>10</v>
      </c>
      <c r="I755" t="s">
        <v>9806</v>
      </c>
      <c r="J755" t="s">
        <v>10766</v>
      </c>
      <c r="K755">
        <v>16</v>
      </c>
      <c r="L755">
        <v>16</v>
      </c>
      <c r="M755">
        <f>(F755*(1+0.05))</f>
        <v>4.8194999999999997</v>
      </c>
      <c r="N755">
        <f>IFERROR(ROUND(( (-1.208*LN(L755) + 7.5474 + 4.6991*(2.71828^(-0.009*L755)) + 0.0001*L755*L755 - 0.0432*L755 + 4.7166)/3),2), " ")</f>
        <v>4.1100000000000003</v>
      </c>
      <c r="O755">
        <f>IFERROR(MAX(MIN(ROUND(N755*(Q755/P755),2),4.5),1.9)," ")</f>
        <v>3.87</v>
      </c>
      <c r="P755">
        <f>13.098*F755^-1.237</f>
        <v>1.9885782914759118</v>
      </c>
      <c r="Q755">
        <f>13.098*M755^-1.237</f>
        <v>1.8721107243715991</v>
      </c>
      <c r="R755" s="5">
        <f>IFERROR(ROUND(MAX(MIN((-105.4*LN(O755) + 163.83),95),10),0)," ")</f>
        <v>21</v>
      </c>
      <c r="S755" s="5" t="str">
        <f>IFERROR(CONCATENATE("(",R755,",",ROUND((1.2*W755),2),")")," ")</f>
        <v>(21,5.78)</v>
      </c>
      <c r="T755">
        <f>R755-L755</f>
        <v>5</v>
      </c>
      <c r="U755" s="7" t="str">
        <f>IF((AND(T755=0,H755&gt;=L755)),"Don’t change bids","OK")</f>
        <v>OK</v>
      </c>
      <c r="V755" t="e">
        <f>IF((MATCH(F755,W755,0)),"Same","Diff")</f>
        <v>#N/A</v>
      </c>
      <c r="W755" s="5">
        <f>ROUND(M755,2)</f>
        <v>4.82</v>
      </c>
      <c r="X755" s="5">
        <v>4.82</v>
      </c>
    </row>
    <row r="756" spans="1:24" x14ac:dyDescent="0.25">
      <c r="A756" t="s">
        <v>24</v>
      </c>
      <c r="B756" t="s">
        <v>1196</v>
      </c>
      <c r="C756" t="s">
        <v>1086</v>
      </c>
      <c r="D756" t="s">
        <v>1193</v>
      </c>
      <c r="E756" t="s">
        <v>1091</v>
      </c>
      <c r="F756" s="5">
        <v>1.53</v>
      </c>
      <c r="G756" s="9">
        <v>0.1</v>
      </c>
      <c r="H756" s="6">
        <f>G756*100</f>
        <v>10</v>
      </c>
      <c r="I756" t="s">
        <v>9788</v>
      </c>
      <c r="J756" t="s">
        <v>10766</v>
      </c>
      <c r="K756">
        <v>16</v>
      </c>
      <c r="L756">
        <v>16</v>
      </c>
      <c r="M756">
        <f>(F756*(1+0.05))</f>
        <v>1.6065</v>
      </c>
      <c r="N756">
        <f>IFERROR(ROUND(( (-1.208*LN(L756) + 7.5474 + 4.6991*(2.71828^(-0.009*L756)) + 0.0001*L756*L756 - 0.0432*L756 + 4.7166)/3),2), " ")</f>
        <v>4.1100000000000003</v>
      </c>
      <c r="O756">
        <f>IFERROR(MAX(MIN(ROUND(N756*(Q756/P756),2),4.5),1.9)," ")</f>
        <v>3.87</v>
      </c>
      <c r="P756">
        <f>13.098*F756^-1.237</f>
        <v>7.7400129296734645</v>
      </c>
      <c r="Q756">
        <f>13.098*M756^-1.237</f>
        <v>7.2866938528540484</v>
      </c>
      <c r="R756" s="5">
        <f>IFERROR(ROUND(MAX(MIN((-105.4*LN(O756) + 163.83),95),10),0)," ")</f>
        <v>21</v>
      </c>
      <c r="S756" s="5" t="str">
        <f>IFERROR(CONCATENATE("(",R756,",",ROUND((1.2*W756),2),")")," ")</f>
        <v>(21,1.93)</v>
      </c>
      <c r="T756">
        <f>R756-L756</f>
        <v>5</v>
      </c>
      <c r="U756" s="7" t="str">
        <f>IF((AND(T756=0,H756&gt;=L756)),"Don’t change bids","OK")</f>
        <v>OK</v>
      </c>
      <c r="V756" t="e">
        <f>IF((MATCH(F756,W756,0)),"Same","Diff")</f>
        <v>#N/A</v>
      </c>
      <c r="W756" s="5">
        <f>ROUND(M756,2)</f>
        <v>1.61</v>
      </c>
      <c r="X756" s="5">
        <v>1.61</v>
      </c>
    </row>
    <row r="757" spans="1:24" x14ac:dyDescent="0.25">
      <c r="A757" t="s">
        <v>24</v>
      </c>
      <c r="B757" t="s">
        <v>1197</v>
      </c>
      <c r="C757" t="s">
        <v>1086</v>
      </c>
      <c r="D757" t="s">
        <v>1193</v>
      </c>
      <c r="E757" t="s">
        <v>1195</v>
      </c>
      <c r="F757" s="5">
        <v>4.59</v>
      </c>
      <c r="G757" s="9">
        <v>0.1</v>
      </c>
      <c r="H757" s="6">
        <f>G757*100</f>
        <v>10</v>
      </c>
      <c r="I757" t="s">
        <v>9806</v>
      </c>
      <c r="J757" t="s">
        <v>10766</v>
      </c>
      <c r="K757">
        <v>16</v>
      </c>
      <c r="L757">
        <v>16</v>
      </c>
      <c r="M757">
        <f>(F757*(1+0.05))</f>
        <v>4.8194999999999997</v>
      </c>
      <c r="N757">
        <f>IFERROR(ROUND(( (-1.208*LN(L757) + 7.5474 + 4.6991*(2.71828^(-0.009*L757)) + 0.0001*L757*L757 - 0.0432*L757 + 4.7166)/3),2), " ")</f>
        <v>4.1100000000000003</v>
      </c>
      <c r="O757">
        <f>IFERROR(MAX(MIN(ROUND(N757*(Q757/P757),2),4.5),1.9)," ")</f>
        <v>3.87</v>
      </c>
      <c r="P757">
        <f>13.098*F757^-1.237</f>
        <v>1.9885782914759118</v>
      </c>
      <c r="Q757">
        <f>13.098*M757^-1.237</f>
        <v>1.8721107243715991</v>
      </c>
      <c r="R757" s="5">
        <f>IFERROR(ROUND(MAX(MIN((-105.4*LN(O757) + 163.83),95),10),0)," ")</f>
        <v>21</v>
      </c>
      <c r="S757" s="5" t="str">
        <f>IFERROR(CONCATENATE("(",R757,",",ROUND((1.2*W757),2),")")," ")</f>
        <v>(21,5.78)</v>
      </c>
      <c r="T757">
        <f>R757-L757</f>
        <v>5</v>
      </c>
      <c r="U757" s="7" t="str">
        <f>IF((AND(T757=0,H757&gt;=L757)),"Don’t change bids","OK")</f>
        <v>OK</v>
      </c>
      <c r="V757" t="e">
        <f>IF((MATCH(F757,W757,0)),"Same","Diff")</f>
        <v>#N/A</v>
      </c>
      <c r="W757" s="5">
        <f>ROUND(M757,2)</f>
        <v>4.82</v>
      </c>
      <c r="X757" s="5">
        <v>4.82</v>
      </c>
    </row>
    <row r="758" spans="1:24" x14ac:dyDescent="0.25">
      <c r="A758" t="s">
        <v>24</v>
      </c>
      <c r="B758" t="s">
        <v>1198</v>
      </c>
      <c r="C758" t="s">
        <v>1086</v>
      </c>
      <c r="D758" t="s">
        <v>1193</v>
      </c>
      <c r="E758" t="s">
        <v>1091</v>
      </c>
      <c r="F758" s="5">
        <v>1.53</v>
      </c>
      <c r="G758" s="9">
        <v>0.1</v>
      </c>
      <c r="H758" s="6">
        <f>G758*100</f>
        <v>10</v>
      </c>
      <c r="I758" t="s">
        <v>9788</v>
      </c>
      <c r="J758" t="s">
        <v>10766</v>
      </c>
      <c r="K758">
        <v>16</v>
      </c>
      <c r="L758">
        <v>16</v>
      </c>
      <c r="M758">
        <f>(F758*(1+0.05))</f>
        <v>1.6065</v>
      </c>
      <c r="N758">
        <f>IFERROR(ROUND(( (-1.208*LN(L758) + 7.5474 + 4.6991*(2.71828^(-0.009*L758)) + 0.0001*L758*L758 - 0.0432*L758 + 4.7166)/3),2), " ")</f>
        <v>4.1100000000000003</v>
      </c>
      <c r="O758">
        <f>IFERROR(MAX(MIN(ROUND(N758*(Q758/P758),2),4.5),1.9)," ")</f>
        <v>3.87</v>
      </c>
      <c r="P758">
        <f>13.098*F758^-1.237</f>
        <v>7.7400129296734645</v>
      </c>
      <c r="Q758">
        <f>13.098*M758^-1.237</f>
        <v>7.2866938528540484</v>
      </c>
      <c r="R758" s="5">
        <f>IFERROR(ROUND(MAX(MIN((-105.4*LN(O758) + 163.83),95),10),0)," ")</f>
        <v>21</v>
      </c>
      <c r="S758" s="5" t="str">
        <f>IFERROR(CONCATENATE("(",R758,",",ROUND((1.2*W758),2),")")," ")</f>
        <v>(21,1.93)</v>
      </c>
      <c r="T758">
        <f>R758-L758</f>
        <v>5</v>
      </c>
      <c r="U758" s="7" t="str">
        <f>IF((AND(T758=0,H758&gt;=L758)),"Don’t change bids","OK")</f>
        <v>OK</v>
      </c>
      <c r="V758" t="e">
        <f>IF((MATCH(F758,W758,0)),"Same","Diff")</f>
        <v>#N/A</v>
      </c>
      <c r="W758" s="5">
        <f>ROUND(M758,2)</f>
        <v>1.61</v>
      </c>
      <c r="X758" s="5">
        <v>1.61</v>
      </c>
    </row>
    <row r="759" spans="1:24" x14ac:dyDescent="0.25">
      <c r="A759" t="s">
        <v>24</v>
      </c>
      <c r="B759" t="s">
        <v>1199</v>
      </c>
      <c r="C759" t="s">
        <v>1086</v>
      </c>
      <c r="D759" t="s">
        <v>1193</v>
      </c>
      <c r="E759" t="s">
        <v>1091</v>
      </c>
      <c r="F759" s="5">
        <v>1.53</v>
      </c>
      <c r="G759" s="9">
        <v>0.1</v>
      </c>
      <c r="H759" s="6">
        <f>G759*100</f>
        <v>10</v>
      </c>
      <c r="I759" t="s">
        <v>9788</v>
      </c>
      <c r="J759" t="s">
        <v>10766</v>
      </c>
      <c r="K759">
        <v>16</v>
      </c>
      <c r="L759">
        <v>16</v>
      </c>
      <c r="M759">
        <f>(F759*(1+0.05))</f>
        <v>1.6065</v>
      </c>
      <c r="N759">
        <f>IFERROR(ROUND(( (-1.208*LN(L759) + 7.5474 + 4.6991*(2.71828^(-0.009*L759)) + 0.0001*L759*L759 - 0.0432*L759 + 4.7166)/3),2), " ")</f>
        <v>4.1100000000000003</v>
      </c>
      <c r="O759">
        <f>IFERROR(MAX(MIN(ROUND(N759*(Q759/P759),2),4.5),1.9)," ")</f>
        <v>3.87</v>
      </c>
      <c r="P759">
        <f>13.098*F759^-1.237</f>
        <v>7.7400129296734645</v>
      </c>
      <c r="Q759">
        <f>13.098*M759^-1.237</f>
        <v>7.2866938528540484</v>
      </c>
      <c r="R759" s="5">
        <f>IFERROR(ROUND(MAX(MIN((-105.4*LN(O759) + 163.83),95),10),0)," ")</f>
        <v>21</v>
      </c>
      <c r="S759" s="5" t="str">
        <f>IFERROR(CONCATENATE("(",R759,",",ROUND((1.2*W759),2),")")," ")</f>
        <v>(21,1.93)</v>
      </c>
      <c r="T759">
        <f>R759-L759</f>
        <v>5</v>
      </c>
      <c r="U759" s="7" t="str">
        <f>IF((AND(T759=0,H759&gt;=L759)),"Don’t change bids","OK")</f>
        <v>OK</v>
      </c>
      <c r="V759" t="e">
        <f>IF((MATCH(F759,W759,0)),"Same","Diff")</f>
        <v>#N/A</v>
      </c>
      <c r="W759" s="5">
        <f>ROUND(M759,2)</f>
        <v>1.61</v>
      </c>
      <c r="X759" s="5">
        <v>1.61</v>
      </c>
    </row>
    <row r="760" spans="1:24" x14ac:dyDescent="0.25">
      <c r="A760" t="s">
        <v>24</v>
      </c>
      <c r="B760" t="s">
        <v>1200</v>
      </c>
      <c r="C760" t="s">
        <v>1086</v>
      </c>
      <c r="D760" t="s">
        <v>1201</v>
      </c>
      <c r="E760" t="s">
        <v>1091</v>
      </c>
      <c r="F760" s="5">
        <v>1.53</v>
      </c>
      <c r="G760" s="9">
        <v>0.1</v>
      </c>
      <c r="H760" s="6">
        <f>G760*100</f>
        <v>10</v>
      </c>
      <c r="I760" t="s">
        <v>9788</v>
      </c>
      <c r="J760" t="s">
        <v>10766</v>
      </c>
      <c r="K760">
        <v>16</v>
      </c>
      <c r="L760">
        <v>16</v>
      </c>
      <c r="M760">
        <f>(F760*(1+0.05))</f>
        <v>1.6065</v>
      </c>
      <c r="N760">
        <f>IFERROR(ROUND(( (-1.208*LN(L760) + 7.5474 + 4.6991*(2.71828^(-0.009*L760)) + 0.0001*L760*L760 - 0.0432*L760 + 4.7166)/3),2), " ")</f>
        <v>4.1100000000000003</v>
      </c>
      <c r="O760">
        <f>IFERROR(MAX(MIN(ROUND(N760*(Q760/P760),2),4.5),1.9)," ")</f>
        <v>3.87</v>
      </c>
      <c r="P760">
        <f>13.098*F760^-1.237</f>
        <v>7.7400129296734645</v>
      </c>
      <c r="Q760">
        <f>13.098*M760^-1.237</f>
        <v>7.2866938528540484</v>
      </c>
      <c r="R760" s="5">
        <f>IFERROR(ROUND(MAX(MIN((-105.4*LN(O760) + 163.83),95),10),0)," ")</f>
        <v>21</v>
      </c>
      <c r="S760" s="5" t="str">
        <f>IFERROR(CONCATENATE("(",R760,",",ROUND((1.2*W760),2),")")," ")</f>
        <v>(21,1.93)</v>
      </c>
      <c r="T760">
        <f>R760-L760</f>
        <v>5</v>
      </c>
      <c r="U760" s="7" t="str">
        <f>IF((AND(T760=0,H760&gt;=L760)),"Don’t change bids","OK")</f>
        <v>OK</v>
      </c>
      <c r="V760" t="e">
        <f>IF((MATCH(F760,W760,0)),"Same","Diff")</f>
        <v>#N/A</v>
      </c>
      <c r="W760" s="5">
        <f>ROUND(M760,2)</f>
        <v>1.61</v>
      </c>
      <c r="X760" s="5">
        <v>1.61</v>
      </c>
    </row>
    <row r="761" spans="1:24" x14ac:dyDescent="0.25">
      <c r="A761" t="s">
        <v>24</v>
      </c>
      <c r="B761" t="s">
        <v>1202</v>
      </c>
      <c r="C761" t="s">
        <v>1086</v>
      </c>
      <c r="D761" t="s">
        <v>1203</v>
      </c>
      <c r="E761" t="s">
        <v>1091</v>
      </c>
      <c r="F761" s="5">
        <v>1.53</v>
      </c>
      <c r="G761" s="9">
        <v>0.1</v>
      </c>
      <c r="H761" s="6">
        <f>G761*100</f>
        <v>10</v>
      </c>
      <c r="I761" t="s">
        <v>9788</v>
      </c>
      <c r="J761" t="s">
        <v>10766</v>
      </c>
      <c r="K761">
        <v>16</v>
      </c>
      <c r="L761">
        <v>16</v>
      </c>
      <c r="M761">
        <f>(F761*(1+0.05))</f>
        <v>1.6065</v>
      </c>
      <c r="N761">
        <f>IFERROR(ROUND(( (-1.208*LN(L761) + 7.5474 + 4.6991*(2.71828^(-0.009*L761)) + 0.0001*L761*L761 - 0.0432*L761 + 4.7166)/3),2), " ")</f>
        <v>4.1100000000000003</v>
      </c>
      <c r="O761">
        <f>IFERROR(MAX(MIN(ROUND(N761*(Q761/P761),2),4.5),1.9)," ")</f>
        <v>3.87</v>
      </c>
      <c r="P761">
        <f>13.098*F761^-1.237</f>
        <v>7.7400129296734645</v>
      </c>
      <c r="Q761">
        <f>13.098*M761^-1.237</f>
        <v>7.2866938528540484</v>
      </c>
      <c r="R761" s="5">
        <f>IFERROR(ROUND(MAX(MIN((-105.4*LN(O761) + 163.83),95),10),0)," ")</f>
        <v>21</v>
      </c>
      <c r="S761" s="5" t="str">
        <f>IFERROR(CONCATENATE("(",R761,",",ROUND((1.2*W761),2),")")," ")</f>
        <v>(21,1.93)</v>
      </c>
      <c r="T761">
        <f>R761-L761</f>
        <v>5</v>
      </c>
      <c r="U761" s="7" t="str">
        <f>IF((AND(T761=0,H761&gt;=L761)),"Don’t change bids","OK")</f>
        <v>OK</v>
      </c>
      <c r="V761" t="e">
        <f>IF((MATCH(F761,W761,0)),"Same","Diff")</f>
        <v>#N/A</v>
      </c>
      <c r="W761" s="5">
        <f>ROUND(M761,2)</f>
        <v>1.61</v>
      </c>
      <c r="X761" s="5">
        <v>1.61</v>
      </c>
    </row>
    <row r="762" spans="1:24" x14ac:dyDescent="0.25">
      <c r="A762" t="s">
        <v>24</v>
      </c>
      <c r="B762" t="s">
        <v>1204</v>
      </c>
      <c r="C762" t="s">
        <v>1086</v>
      </c>
      <c r="D762" t="s">
        <v>1203</v>
      </c>
      <c r="E762" t="s">
        <v>1091</v>
      </c>
      <c r="F762" s="5">
        <v>1.53</v>
      </c>
      <c r="G762" s="9">
        <v>0.1</v>
      </c>
      <c r="H762" s="6">
        <f>G762*100</f>
        <v>10</v>
      </c>
      <c r="I762" t="s">
        <v>9788</v>
      </c>
      <c r="J762" t="s">
        <v>10766</v>
      </c>
      <c r="K762">
        <v>16</v>
      </c>
      <c r="L762">
        <v>16</v>
      </c>
      <c r="M762">
        <f>(F762*(1+0.05))</f>
        <v>1.6065</v>
      </c>
      <c r="N762">
        <f>IFERROR(ROUND(( (-1.208*LN(L762) + 7.5474 + 4.6991*(2.71828^(-0.009*L762)) + 0.0001*L762*L762 - 0.0432*L762 + 4.7166)/3),2), " ")</f>
        <v>4.1100000000000003</v>
      </c>
      <c r="O762">
        <f>IFERROR(MAX(MIN(ROUND(N762*(Q762/P762),2),4.5),1.9)," ")</f>
        <v>3.87</v>
      </c>
      <c r="P762">
        <f>13.098*F762^-1.237</f>
        <v>7.7400129296734645</v>
      </c>
      <c r="Q762">
        <f>13.098*M762^-1.237</f>
        <v>7.2866938528540484</v>
      </c>
      <c r="R762" s="5">
        <f>IFERROR(ROUND(MAX(MIN((-105.4*LN(O762) + 163.83),95),10),0)," ")</f>
        <v>21</v>
      </c>
      <c r="S762" s="5" t="str">
        <f>IFERROR(CONCATENATE("(",R762,",",ROUND((1.2*W762),2),")")," ")</f>
        <v>(21,1.93)</v>
      </c>
      <c r="T762">
        <f>R762-L762</f>
        <v>5</v>
      </c>
      <c r="U762" s="7" t="str">
        <f>IF((AND(T762=0,H762&gt;=L762)),"Don’t change bids","OK")</f>
        <v>OK</v>
      </c>
      <c r="V762" t="e">
        <f>IF((MATCH(F762,W762,0)),"Same","Diff")</f>
        <v>#N/A</v>
      </c>
      <c r="W762" s="5">
        <f>ROUND(M762,2)</f>
        <v>1.61</v>
      </c>
      <c r="X762" s="5">
        <v>1.61</v>
      </c>
    </row>
    <row r="763" spans="1:24" x14ac:dyDescent="0.25">
      <c r="A763" t="s">
        <v>24</v>
      </c>
      <c r="B763" t="s">
        <v>1205</v>
      </c>
      <c r="C763" t="s">
        <v>1086</v>
      </c>
      <c r="D763" t="s">
        <v>1203</v>
      </c>
      <c r="E763" t="s">
        <v>1091</v>
      </c>
      <c r="F763" s="5">
        <v>1.53</v>
      </c>
      <c r="G763" s="9">
        <v>0.1</v>
      </c>
      <c r="H763" s="6">
        <f>G763*100</f>
        <v>10</v>
      </c>
      <c r="I763" t="s">
        <v>9788</v>
      </c>
      <c r="J763" t="s">
        <v>10766</v>
      </c>
      <c r="K763">
        <v>16</v>
      </c>
      <c r="L763">
        <v>16</v>
      </c>
      <c r="M763">
        <f>(F763*(1+0.05))</f>
        <v>1.6065</v>
      </c>
      <c r="N763">
        <f>IFERROR(ROUND(( (-1.208*LN(L763) + 7.5474 + 4.6991*(2.71828^(-0.009*L763)) + 0.0001*L763*L763 - 0.0432*L763 + 4.7166)/3),2), " ")</f>
        <v>4.1100000000000003</v>
      </c>
      <c r="O763">
        <f>IFERROR(MAX(MIN(ROUND(N763*(Q763/P763),2),4.5),1.9)," ")</f>
        <v>3.87</v>
      </c>
      <c r="P763">
        <f>13.098*F763^-1.237</f>
        <v>7.7400129296734645</v>
      </c>
      <c r="Q763">
        <f>13.098*M763^-1.237</f>
        <v>7.2866938528540484</v>
      </c>
      <c r="R763" s="5">
        <f>IFERROR(ROUND(MAX(MIN((-105.4*LN(O763) + 163.83),95),10),0)," ")</f>
        <v>21</v>
      </c>
      <c r="S763" s="5" t="str">
        <f>IFERROR(CONCATENATE("(",R763,",",ROUND((1.2*W763),2),")")," ")</f>
        <v>(21,1.93)</v>
      </c>
      <c r="T763">
        <f>R763-L763</f>
        <v>5</v>
      </c>
      <c r="U763" s="7" t="str">
        <f>IF((AND(T763=0,H763&gt;=L763)),"Don’t change bids","OK")</f>
        <v>OK</v>
      </c>
      <c r="V763" t="e">
        <f>IF((MATCH(F763,W763,0)),"Same","Diff")</f>
        <v>#N/A</v>
      </c>
      <c r="W763" s="5">
        <f>ROUND(M763,2)</f>
        <v>1.61</v>
      </c>
      <c r="X763" s="5">
        <v>1.61</v>
      </c>
    </row>
    <row r="764" spans="1:24" x14ac:dyDescent="0.25">
      <c r="A764" t="s">
        <v>24</v>
      </c>
      <c r="B764" t="s">
        <v>1206</v>
      </c>
      <c r="C764" t="s">
        <v>1086</v>
      </c>
      <c r="D764" t="s">
        <v>1203</v>
      </c>
      <c r="E764" t="s">
        <v>1091</v>
      </c>
      <c r="F764" s="5">
        <v>1.53</v>
      </c>
      <c r="G764" s="9">
        <v>0.1</v>
      </c>
      <c r="H764" s="6">
        <f>G764*100</f>
        <v>10</v>
      </c>
      <c r="I764" t="s">
        <v>9788</v>
      </c>
      <c r="J764" t="s">
        <v>10766</v>
      </c>
      <c r="K764">
        <v>16</v>
      </c>
      <c r="L764">
        <v>16</v>
      </c>
      <c r="M764">
        <f>(F764*(1+0.05))</f>
        <v>1.6065</v>
      </c>
      <c r="N764">
        <f>IFERROR(ROUND(( (-1.208*LN(L764) + 7.5474 + 4.6991*(2.71828^(-0.009*L764)) + 0.0001*L764*L764 - 0.0432*L764 + 4.7166)/3),2), " ")</f>
        <v>4.1100000000000003</v>
      </c>
      <c r="O764">
        <f>IFERROR(MAX(MIN(ROUND(N764*(Q764/P764),2),4.5),1.9)," ")</f>
        <v>3.87</v>
      </c>
      <c r="P764">
        <f>13.098*F764^-1.237</f>
        <v>7.7400129296734645</v>
      </c>
      <c r="Q764">
        <f>13.098*M764^-1.237</f>
        <v>7.2866938528540484</v>
      </c>
      <c r="R764" s="5">
        <f>IFERROR(ROUND(MAX(MIN((-105.4*LN(O764) + 163.83),95),10),0)," ")</f>
        <v>21</v>
      </c>
      <c r="S764" s="5" t="str">
        <f>IFERROR(CONCATENATE("(",R764,",",ROUND((1.2*W764),2),")")," ")</f>
        <v>(21,1.93)</v>
      </c>
      <c r="T764">
        <f>R764-L764</f>
        <v>5</v>
      </c>
      <c r="U764" s="7" t="str">
        <f>IF((AND(T764=0,H764&gt;=L764)),"Don’t change bids","OK")</f>
        <v>OK</v>
      </c>
      <c r="V764" t="e">
        <f>IF((MATCH(F764,W764,0)),"Same","Diff")</f>
        <v>#N/A</v>
      </c>
      <c r="W764" s="5">
        <f>ROUND(M764,2)</f>
        <v>1.61</v>
      </c>
      <c r="X764" s="5">
        <v>1.61</v>
      </c>
    </row>
    <row r="765" spans="1:24" x14ac:dyDescent="0.25">
      <c r="A765" t="s">
        <v>24</v>
      </c>
      <c r="B765" t="s">
        <v>1207</v>
      </c>
      <c r="C765" t="s">
        <v>1086</v>
      </c>
      <c r="D765" t="s">
        <v>1203</v>
      </c>
      <c r="E765" t="s">
        <v>1091</v>
      </c>
      <c r="F765" s="5">
        <v>1.53</v>
      </c>
      <c r="G765" s="9">
        <v>0.1</v>
      </c>
      <c r="H765" s="6">
        <f>G765*100</f>
        <v>10</v>
      </c>
      <c r="I765" t="s">
        <v>9788</v>
      </c>
      <c r="J765" t="s">
        <v>10766</v>
      </c>
      <c r="K765">
        <v>16</v>
      </c>
      <c r="L765">
        <v>16</v>
      </c>
      <c r="M765">
        <f>(F765*(1+0.05))</f>
        <v>1.6065</v>
      </c>
      <c r="N765">
        <f>IFERROR(ROUND(( (-1.208*LN(L765) + 7.5474 + 4.6991*(2.71828^(-0.009*L765)) + 0.0001*L765*L765 - 0.0432*L765 + 4.7166)/3),2), " ")</f>
        <v>4.1100000000000003</v>
      </c>
      <c r="O765">
        <f>IFERROR(MAX(MIN(ROUND(N765*(Q765/P765),2),4.5),1.9)," ")</f>
        <v>3.87</v>
      </c>
      <c r="P765">
        <f>13.098*F765^-1.237</f>
        <v>7.7400129296734645</v>
      </c>
      <c r="Q765">
        <f>13.098*M765^-1.237</f>
        <v>7.2866938528540484</v>
      </c>
      <c r="R765" s="5">
        <f>IFERROR(ROUND(MAX(MIN((-105.4*LN(O765) + 163.83),95),10),0)," ")</f>
        <v>21</v>
      </c>
      <c r="S765" s="5" t="str">
        <f>IFERROR(CONCATENATE("(",R765,",",ROUND((1.2*W765),2),")")," ")</f>
        <v>(21,1.93)</v>
      </c>
      <c r="T765">
        <f>R765-L765</f>
        <v>5</v>
      </c>
      <c r="U765" s="7" t="str">
        <f>IF((AND(T765=0,H765&gt;=L765)),"Don’t change bids","OK")</f>
        <v>OK</v>
      </c>
      <c r="V765" t="e">
        <f>IF((MATCH(F765,W765,0)),"Same","Diff")</f>
        <v>#N/A</v>
      </c>
      <c r="W765" s="5">
        <f>ROUND(M765,2)</f>
        <v>1.61</v>
      </c>
      <c r="X765" s="5">
        <v>1.61</v>
      </c>
    </row>
    <row r="766" spans="1:24" x14ac:dyDescent="0.25">
      <c r="A766" t="s">
        <v>24</v>
      </c>
      <c r="B766" t="s">
        <v>1208</v>
      </c>
      <c r="C766" t="s">
        <v>1086</v>
      </c>
      <c r="D766" t="s">
        <v>1203</v>
      </c>
      <c r="E766" t="s">
        <v>156</v>
      </c>
      <c r="F766" s="5">
        <v>2.23</v>
      </c>
      <c r="G766" s="9">
        <v>0.1</v>
      </c>
      <c r="H766" s="6">
        <f>G766*100</f>
        <v>10</v>
      </c>
      <c r="I766" t="s">
        <v>9789</v>
      </c>
      <c r="J766" t="s">
        <v>10766</v>
      </c>
      <c r="K766">
        <v>16</v>
      </c>
      <c r="L766">
        <v>16</v>
      </c>
      <c r="M766">
        <f>(F766*(1+0.05))</f>
        <v>2.3414999999999999</v>
      </c>
      <c r="N766">
        <f>IFERROR(ROUND(( (-1.208*LN(L766) + 7.5474 + 4.6991*(2.71828^(-0.009*L766)) + 0.0001*L766*L766 - 0.0432*L766 + 4.7166)/3),2), " ")</f>
        <v>4.1100000000000003</v>
      </c>
      <c r="O766">
        <f>IFERROR(MAX(MIN(ROUND(N766*(Q766/P766),2),4.5),1.9)," ")</f>
        <v>3.87</v>
      </c>
      <c r="P766">
        <f>13.098*F766^-1.237</f>
        <v>4.8568184594345158</v>
      </c>
      <c r="Q766">
        <f>13.098*M766^-1.237</f>
        <v>4.5723630611922754</v>
      </c>
      <c r="R766" s="5">
        <f>IFERROR(ROUND(MAX(MIN((-105.4*LN(O766) + 163.83),95),10),0)," ")</f>
        <v>21</v>
      </c>
      <c r="S766" s="5" t="str">
        <f>IFERROR(CONCATENATE("(",R766,",",ROUND((1.2*W766),2),")")," ")</f>
        <v>(21,2.81)</v>
      </c>
      <c r="T766">
        <f>R766-L766</f>
        <v>5</v>
      </c>
      <c r="U766" s="7" t="str">
        <f>IF((AND(T766=0,H766&gt;=L766)),"Don’t change bids","OK")</f>
        <v>OK</v>
      </c>
      <c r="V766" t="e">
        <f>IF((MATCH(F766,W766,0)),"Same","Diff")</f>
        <v>#N/A</v>
      </c>
      <c r="W766" s="5">
        <f>ROUND(M766,2)</f>
        <v>2.34</v>
      </c>
      <c r="X766" s="5">
        <v>2.34</v>
      </c>
    </row>
    <row r="767" spans="1:24" x14ac:dyDescent="0.25">
      <c r="A767" t="s">
        <v>24</v>
      </c>
      <c r="B767" t="s">
        <v>1209</v>
      </c>
      <c r="C767" t="s">
        <v>1086</v>
      </c>
      <c r="D767" t="s">
        <v>1210</v>
      </c>
      <c r="E767" t="s">
        <v>1091</v>
      </c>
      <c r="F767" s="5">
        <v>1.53</v>
      </c>
      <c r="G767" s="9">
        <v>0.1</v>
      </c>
      <c r="H767" s="6">
        <f>G767*100</f>
        <v>10</v>
      </c>
      <c r="I767" t="s">
        <v>9788</v>
      </c>
      <c r="J767" t="s">
        <v>10766</v>
      </c>
      <c r="K767">
        <v>16</v>
      </c>
      <c r="L767">
        <v>16</v>
      </c>
      <c r="M767">
        <f>(F767*(1+0.05))</f>
        <v>1.6065</v>
      </c>
      <c r="N767">
        <f>IFERROR(ROUND(( (-1.208*LN(L767) + 7.5474 + 4.6991*(2.71828^(-0.009*L767)) + 0.0001*L767*L767 - 0.0432*L767 + 4.7166)/3),2), " ")</f>
        <v>4.1100000000000003</v>
      </c>
      <c r="O767">
        <f>IFERROR(MAX(MIN(ROUND(N767*(Q767/P767),2),4.5),1.9)," ")</f>
        <v>3.87</v>
      </c>
      <c r="P767">
        <f>13.098*F767^-1.237</f>
        <v>7.7400129296734645</v>
      </c>
      <c r="Q767">
        <f>13.098*M767^-1.237</f>
        <v>7.2866938528540484</v>
      </c>
      <c r="R767" s="5">
        <f>IFERROR(ROUND(MAX(MIN((-105.4*LN(O767) + 163.83),95),10),0)," ")</f>
        <v>21</v>
      </c>
      <c r="S767" s="5" t="str">
        <f>IFERROR(CONCATENATE("(",R767,",",ROUND((1.2*W767),2),")")," ")</f>
        <v>(21,1.93)</v>
      </c>
      <c r="T767">
        <f>R767-L767</f>
        <v>5</v>
      </c>
      <c r="U767" s="7" t="str">
        <f>IF((AND(T767=0,H767&gt;=L767)),"Don’t change bids","OK")</f>
        <v>OK</v>
      </c>
      <c r="V767" t="e">
        <f>IF((MATCH(F767,W767,0)),"Same","Diff")</f>
        <v>#N/A</v>
      </c>
      <c r="W767" s="5">
        <f>ROUND(M767,2)</f>
        <v>1.61</v>
      </c>
      <c r="X767" s="5">
        <v>1.61</v>
      </c>
    </row>
    <row r="768" spans="1:24" x14ac:dyDescent="0.25">
      <c r="A768" t="s">
        <v>24</v>
      </c>
      <c r="B768" t="s">
        <v>1211</v>
      </c>
      <c r="C768" t="s">
        <v>1086</v>
      </c>
      <c r="D768" t="s">
        <v>1210</v>
      </c>
      <c r="E768" t="s">
        <v>276</v>
      </c>
      <c r="F768" s="5">
        <v>2.19</v>
      </c>
      <c r="G768" s="9">
        <v>0.1</v>
      </c>
      <c r="H768" s="6">
        <f>G768*100</f>
        <v>10</v>
      </c>
      <c r="I768" t="s">
        <v>9807</v>
      </c>
      <c r="J768" t="s">
        <v>10766</v>
      </c>
      <c r="K768">
        <v>10</v>
      </c>
      <c r="L768">
        <v>10</v>
      </c>
      <c r="M768">
        <f>(F768*(1+0.05))</f>
        <v>2.2995000000000001</v>
      </c>
      <c r="N768">
        <f>IFERROR(ROUND(( (-1.208*LN(L768) + 7.5474 + 4.6991*(2.71828^(-0.009*L768)) + 0.0001*L768*L768 - 0.0432*L768 + 4.7166)/3),2), " ")</f>
        <v>4.45</v>
      </c>
      <c r="O768">
        <f>IFERROR(MAX(MIN(ROUND(N768*(Q768/P768),2),4.5),1.9)," ")</f>
        <v>4.1900000000000004</v>
      </c>
      <c r="P768">
        <f>13.098*F768^-1.237</f>
        <v>4.9667879183708914</v>
      </c>
      <c r="Q768">
        <f>13.098*M768^-1.237</f>
        <v>4.6758918004481638</v>
      </c>
      <c r="R768" s="5">
        <f>IFERROR(ROUND(MAX(MIN((-105.4*LN(O768) + 163.83),95),10),0)," ")</f>
        <v>13</v>
      </c>
      <c r="S768" s="5" t="str">
        <f>IFERROR(CONCATENATE("(",R768,",",ROUND((1.2*W768),2),")")," ")</f>
        <v>(13,2.76)</v>
      </c>
      <c r="T768">
        <f>R768-L768</f>
        <v>3</v>
      </c>
      <c r="U768" s="7" t="str">
        <f>IF((AND(T768=0,H768&gt;=L768)),"Don’t change bids","OK")</f>
        <v>OK</v>
      </c>
      <c r="V768" t="e">
        <f>IF((MATCH(F768,W768,0)),"Same","Diff")</f>
        <v>#N/A</v>
      </c>
      <c r="W768" s="5">
        <f>ROUND(M768,2)</f>
        <v>2.2999999999999998</v>
      </c>
      <c r="X768" s="5">
        <v>2.2999999999999998</v>
      </c>
    </row>
    <row r="769" spans="1:24" x14ac:dyDescent="0.25">
      <c r="A769" t="s">
        <v>24</v>
      </c>
      <c r="B769" t="s">
        <v>1212</v>
      </c>
      <c r="C769" t="s">
        <v>1086</v>
      </c>
      <c r="D769" t="s">
        <v>1210</v>
      </c>
      <c r="E769" t="s">
        <v>377</v>
      </c>
      <c r="F769" s="5">
        <v>3.19</v>
      </c>
      <c r="G769" s="9">
        <v>0.1</v>
      </c>
      <c r="H769" s="6">
        <f>G769*100</f>
        <v>10</v>
      </c>
      <c r="I769" t="s">
        <v>9808</v>
      </c>
      <c r="J769" t="s">
        <v>10766</v>
      </c>
      <c r="K769">
        <v>16</v>
      </c>
      <c r="L769">
        <v>16</v>
      </c>
      <c r="M769">
        <f>(F769*(1+0.05))</f>
        <v>3.3494999999999999</v>
      </c>
      <c r="N769">
        <f>IFERROR(ROUND(( (-1.208*LN(L769) + 7.5474 + 4.6991*(2.71828^(-0.009*L769)) + 0.0001*L769*L769 - 0.0432*L769 + 4.7166)/3),2), " ")</f>
        <v>4.1100000000000003</v>
      </c>
      <c r="O769">
        <f>IFERROR(MAX(MIN(ROUND(N769*(Q769/P769),2),4.5),1.9)," ")</f>
        <v>3.87</v>
      </c>
      <c r="P769">
        <f>13.098*F769^-1.237</f>
        <v>3.1190038522562356</v>
      </c>
      <c r="Q769">
        <f>13.098*M769^-1.237</f>
        <v>2.9363292288740945</v>
      </c>
      <c r="R769" s="5">
        <f>IFERROR(ROUND(MAX(MIN((-105.4*LN(O769) + 163.83),95),10),0)," ")</f>
        <v>21</v>
      </c>
      <c r="S769" s="5" t="str">
        <f>IFERROR(CONCATENATE("(",R769,",",ROUND((1.2*W769),2),")")," ")</f>
        <v>(21,4.02)</v>
      </c>
      <c r="T769">
        <f>R769-L769</f>
        <v>5</v>
      </c>
      <c r="U769" s="7" t="str">
        <f>IF((AND(T769=0,H769&gt;=L769)),"Don’t change bids","OK")</f>
        <v>OK</v>
      </c>
      <c r="V769" t="e">
        <f>IF((MATCH(F769,W769,0)),"Same","Diff")</f>
        <v>#N/A</v>
      </c>
      <c r="W769" s="5">
        <f>ROUND(M769,2)</f>
        <v>3.35</v>
      </c>
      <c r="X769" s="5">
        <v>3.35</v>
      </c>
    </row>
    <row r="770" spans="1:24" x14ac:dyDescent="0.25">
      <c r="A770" t="s">
        <v>24</v>
      </c>
      <c r="B770" t="s">
        <v>1213</v>
      </c>
      <c r="C770" t="s">
        <v>1086</v>
      </c>
      <c r="D770" t="s">
        <v>1210</v>
      </c>
      <c r="E770" t="s">
        <v>1214</v>
      </c>
      <c r="F770" s="5">
        <v>2.04</v>
      </c>
      <c r="G770" s="9">
        <v>0.1</v>
      </c>
      <c r="H770" s="6">
        <f>G770*100</f>
        <v>10</v>
      </c>
      <c r="I770" t="s">
        <v>9809</v>
      </c>
      <c r="J770" t="s">
        <v>10766</v>
      </c>
      <c r="K770">
        <v>16</v>
      </c>
      <c r="L770">
        <v>16</v>
      </c>
      <c r="M770">
        <f>(F770*(1+0.05))</f>
        <v>2.1420000000000003</v>
      </c>
      <c r="N770">
        <f>IFERROR(ROUND(( (-1.208*LN(L770) + 7.5474 + 4.6991*(2.71828^(-0.009*L770)) + 0.0001*L770*L770 - 0.0432*L770 + 4.7166)/3),2), " ")</f>
        <v>4.1100000000000003</v>
      </c>
      <c r="O770">
        <f>IFERROR(MAX(MIN(ROUND(N770*(Q770/P770),2),4.5),1.9)," ")</f>
        <v>3.87</v>
      </c>
      <c r="P770">
        <f>13.098*F770^-1.237</f>
        <v>5.4224114554133021</v>
      </c>
      <c r="Q770">
        <f>13.098*M770^-1.237</f>
        <v>5.1048302604673275</v>
      </c>
      <c r="R770" s="5">
        <f>IFERROR(ROUND(MAX(MIN((-105.4*LN(O770) + 163.83),95),10),0)," ")</f>
        <v>21</v>
      </c>
      <c r="S770" s="5" t="str">
        <f>IFERROR(CONCATENATE("(",R770,",",ROUND((1.2*W770),2),")")," ")</f>
        <v>(21,2.57)</v>
      </c>
      <c r="T770">
        <f>R770-L770</f>
        <v>5</v>
      </c>
      <c r="U770" s="7" t="str">
        <f>IF((AND(T770=0,H770&gt;=L770)),"Don’t change bids","OK")</f>
        <v>OK</v>
      </c>
      <c r="V770" t="e">
        <f>IF((MATCH(F770,W770,0)),"Same","Diff")</f>
        <v>#N/A</v>
      </c>
      <c r="W770" s="5">
        <f>ROUND(M770,2)</f>
        <v>2.14</v>
      </c>
      <c r="X770" s="5">
        <v>2.14</v>
      </c>
    </row>
    <row r="771" spans="1:24" x14ac:dyDescent="0.25">
      <c r="A771" t="s">
        <v>24</v>
      </c>
      <c r="B771" t="s">
        <v>1215</v>
      </c>
      <c r="C771" t="s">
        <v>1086</v>
      </c>
      <c r="D771" t="s">
        <v>1210</v>
      </c>
      <c r="E771" t="s">
        <v>1091</v>
      </c>
      <c r="F771" s="5">
        <v>1.53</v>
      </c>
      <c r="G771" s="9">
        <v>0.1</v>
      </c>
      <c r="H771" s="6">
        <f>G771*100</f>
        <v>10</v>
      </c>
      <c r="I771" t="s">
        <v>9788</v>
      </c>
      <c r="J771" t="s">
        <v>10766</v>
      </c>
      <c r="K771">
        <v>16</v>
      </c>
      <c r="L771">
        <v>16</v>
      </c>
      <c r="M771">
        <f>(F771*(1+0.05))</f>
        <v>1.6065</v>
      </c>
      <c r="N771">
        <f>IFERROR(ROUND(( (-1.208*LN(L771) + 7.5474 + 4.6991*(2.71828^(-0.009*L771)) + 0.0001*L771*L771 - 0.0432*L771 + 4.7166)/3),2), " ")</f>
        <v>4.1100000000000003</v>
      </c>
      <c r="O771">
        <f>IFERROR(MAX(MIN(ROUND(N771*(Q771/P771),2),4.5),1.9)," ")</f>
        <v>3.87</v>
      </c>
      <c r="P771">
        <f>13.098*F771^-1.237</f>
        <v>7.7400129296734645</v>
      </c>
      <c r="Q771">
        <f>13.098*M771^-1.237</f>
        <v>7.2866938528540484</v>
      </c>
      <c r="R771" s="5">
        <f>IFERROR(ROUND(MAX(MIN((-105.4*LN(O771) + 163.83),95),10),0)," ")</f>
        <v>21</v>
      </c>
      <c r="S771" s="5" t="str">
        <f>IFERROR(CONCATENATE("(",R771,",",ROUND((1.2*W771),2),")")," ")</f>
        <v>(21,1.93)</v>
      </c>
      <c r="T771">
        <f>R771-L771</f>
        <v>5</v>
      </c>
      <c r="U771" s="7" t="str">
        <f>IF((AND(T771=0,H771&gt;=L771)),"Don’t change bids","OK")</f>
        <v>OK</v>
      </c>
      <c r="V771" t="e">
        <f>IF((MATCH(F771,W771,0)),"Same","Diff")</f>
        <v>#N/A</v>
      </c>
      <c r="W771" s="5">
        <f>ROUND(M771,2)</f>
        <v>1.61</v>
      </c>
      <c r="X771" s="5">
        <v>1.61</v>
      </c>
    </row>
    <row r="772" spans="1:24" x14ac:dyDescent="0.25">
      <c r="A772" t="s">
        <v>24</v>
      </c>
      <c r="B772" t="s">
        <v>1216</v>
      </c>
      <c r="C772" t="s">
        <v>1086</v>
      </c>
      <c r="D772" t="s">
        <v>1210</v>
      </c>
      <c r="E772" t="s">
        <v>1091</v>
      </c>
      <c r="F772" s="5">
        <v>1.53</v>
      </c>
      <c r="G772" s="9">
        <v>0.1</v>
      </c>
      <c r="H772" s="6">
        <f>G772*100</f>
        <v>10</v>
      </c>
      <c r="I772" t="s">
        <v>9788</v>
      </c>
      <c r="J772" t="s">
        <v>10766</v>
      </c>
      <c r="K772">
        <v>16</v>
      </c>
      <c r="L772">
        <v>16</v>
      </c>
      <c r="M772">
        <f>(F772*(1+0.05))</f>
        <v>1.6065</v>
      </c>
      <c r="N772">
        <f>IFERROR(ROUND(( (-1.208*LN(L772) + 7.5474 + 4.6991*(2.71828^(-0.009*L772)) + 0.0001*L772*L772 - 0.0432*L772 + 4.7166)/3),2), " ")</f>
        <v>4.1100000000000003</v>
      </c>
      <c r="O772">
        <f>IFERROR(MAX(MIN(ROUND(N772*(Q772/P772),2),4.5),1.9)," ")</f>
        <v>3.87</v>
      </c>
      <c r="P772">
        <f>13.098*F772^-1.237</f>
        <v>7.7400129296734645</v>
      </c>
      <c r="Q772">
        <f>13.098*M772^-1.237</f>
        <v>7.2866938528540484</v>
      </c>
      <c r="R772" s="5">
        <f>IFERROR(ROUND(MAX(MIN((-105.4*LN(O772) + 163.83),95),10),0)," ")</f>
        <v>21</v>
      </c>
      <c r="S772" s="5" t="str">
        <f>IFERROR(CONCATENATE("(",R772,",",ROUND((1.2*W772),2),")")," ")</f>
        <v>(21,1.93)</v>
      </c>
      <c r="T772">
        <f>R772-L772</f>
        <v>5</v>
      </c>
      <c r="U772" s="7" t="str">
        <f>IF((AND(T772=0,H772&gt;=L772)),"Don’t change bids","OK")</f>
        <v>OK</v>
      </c>
      <c r="V772" t="e">
        <f>IF((MATCH(F772,W772,0)),"Same","Diff")</f>
        <v>#N/A</v>
      </c>
      <c r="W772" s="5">
        <f>ROUND(M772,2)</f>
        <v>1.61</v>
      </c>
      <c r="X772" s="5">
        <v>1.61</v>
      </c>
    </row>
    <row r="773" spans="1:24" x14ac:dyDescent="0.25">
      <c r="A773" t="s">
        <v>24</v>
      </c>
      <c r="B773" t="s">
        <v>1217</v>
      </c>
      <c r="C773" t="s">
        <v>1086</v>
      </c>
      <c r="D773" t="s">
        <v>1210</v>
      </c>
      <c r="E773" t="s">
        <v>1091</v>
      </c>
      <c r="F773" s="5">
        <v>1.53</v>
      </c>
      <c r="G773" s="9">
        <v>0.1</v>
      </c>
      <c r="H773" s="6">
        <f>G773*100</f>
        <v>10</v>
      </c>
      <c r="I773" t="s">
        <v>9788</v>
      </c>
      <c r="J773" t="s">
        <v>10766</v>
      </c>
      <c r="K773">
        <v>16</v>
      </c>
      <c r="L773">
        <v>16</v>
      </c>
      <c r="M773">
        <f>(F773*(1+0.05))</f>
        <v>1.6065</v>
      </c>
      <c r="N773">
        <f>IFERROR(ROUND(( (-1.208*LN(L773) + 7.5474 + 4.6991*(2.71828^(-0.009*L773)) + 0.0001*L773*L773 - 0.0432*L773 + 4.7166)/3),2), " ")</f>
        <v>4.1100000000000003</v>
      </c>
      <c r="O773">
        <f>IFERROR(MAX(MIN(ROUND(N773*(Q773/P773),2),4.5),1.9)," ")</f>
        <v>3.87</v>
      </c>
      <c r="P773">
        <f>13.098*F773^-1.237</f>
        <v>7.7400129296734645</v>
      </c>
      <c r="Q773">
        <f>13.098*M773^-1.237</f>
        <v>7.2866938528540484</v>
      </c>
      <c r="R773" s="5">
        <f>IFERROR(ROUND(MAX(MIN((-105.4*LN(O773) + 163.83),95),10),0)," ")</f>
        <v>21</v>
      </c>
      <c r="S773" s="5" t="str">
        <f>IFERROR(CONCATENATE("(",R773,",",ROUND((1.2*W773),2),")")," ")</f>
        <v>(21,1.93)</v>
      </c>
      <c r="T773">
        <f>R773-L773</f>
        <v>5</v>
      </c>
      <c r="U773" s="7" t="str">
        <f>IF((AND(T773=0,H773&gt;=L773)),"Don’t change bids","OK")</f>
        <v>OK</v>
      </c>
      <c r="V773" t="e">
        <f>IF((MATCH(F773,W773,0)),"Same","Diff")</f>
        <v>#N/A</v>
      </c>
      <c r="W773" s="5">
        <f>ROUND(M773,2)</f>
        <v>1.61</v>
      </c>
      <c r="X773" s="5">
        <v>1.61</v>
      </c>
    </row>
    <row r="774" spans="1:24" x14ac:dyDescent="0.25">
      <c r="A774" t="s">
        <v>24</v>
      </c>
      <c r="B774" t="s">
        <v>1218</v>
      </c>
      <c r="C774" t="s">
        <v>1086</v>
      </c>
      <c r="D774" t="s">
        <v>1210</v>
      </c>
      <c r="E774" t="s">
        <v>1088</v>
      </c>
      <c r="F774" s="5">
        <v>1.96</v>
      </c>
      <c r="G774" s="9">
        <v>0.1</v>
      </c>
      <c r="H774" s="6">
        <f>G774*100</f>
        <v>10</v>
      </c>
      <c r="I774" t="s">
        <v>9787</v>
      </c>
      <c r="J774" t="s">
        <v>10766</v>
      </c>
      <c r="K774">
        <v>16</v>
      </c>
      <c r="L774">
        <v>16</v>
      </c>
      <c r="M774">
        <f>(F774*(1+0.05))</f>
        <v>2.0579999999999998</v>
      </c>
      <c r="N774">
        <f>IFERROR(ROUND(( (-1.208*LN(L774) + 7.5474 + 4.6991*(2.71828^(-0.009*L774)) + 0.0001*L774*L774 - 0.0432*L774 + 4.7166)/3),2), " ")</f>
        <v>4.1100000000000003</v>
      </c>
      <c r="O774">
        <f>IFERROR(MAX(MIN(ROUND(N774*(Q774/P774),2),4.5),1.9)," ")</f>
        <v>3.87</v>
      </c>
      <c r="P774">
        <f>13.098*F774^-1.237</f>
        <v>5.6974985827885236</v>
      </c>
      <c r="Q774">
        <f>13.098*M774^-1.237</f>
        <v>5.3638060139004509</v>
      </c>
      <c r="R774" s="5">
        <f>IFERROR(ROUND(MAX(MIN((-105.4*LN(O774) + 163.83),95),10),0)," ")</f>
        <v>21</v>
      </c>
      <c r="S774" s="5" t="str">
        <f>IFERROR(CONCATENATE("(",R774,",",ROUND((1.2*W774),2),")")," ")</f>
        <v>(21,2.47)</v>
      </c>
      <c r="T774">
        <f>R774-L774</f>
        <v>5</v>
      </c>
      <c r="U774" s="7" t="str">
        <f>IF((AND(T774=0,H774&gt;=L774)),"Don’t change bids","OK")</f>
        <v>OK</v>
      </c>
      <c r="V774" t="e">
        <f>IF((MATCH(F774,W774,0)),"Same","Diff")</f>
        <v>#N/A</v>
      </c>
      <c r="W774" s="5">
        <f>ROUND(M774,2)</f>
        <v>2.06</v>
      </c>
      <c r="X774" s="5">
        <v>2.06</v>
      </c>
    </row>
    <row r="775" spans="1:24" x14ac:dyDescent="0.25">
      <c r="A775" t="s">
        <v>24</v>
      </c>
      <c r="B775" t="s">
        <v>1219</v>
      </c>
      <c r="C775" t="s">
        <v>1086</v>
      </c>
      <c r="D775" t="s">
        <v>1210</v>
      </c>
      <c r="E775" t="s">
        <v>1220</v>
      </c>
      <c r="F775" s="5">
        <v>1.85</v>
      </c>
      <c r="G775" s="9">
        <v>0.1</v>
      </c>
      <c r="H775" s="6">
        <f>G775*100</f>
        <v>10</v>
      </c>
      <c r="I775" t="s">
        <v>9810</v>
      </c>
      <c r="J775" t="s">
        <v>10766</v>
      </c>
      <c r="K775">
        <v>16</v>
      </c>
      <c r="L775">
        <v>16</v>
      </c>
      <c r="M775">
        <f>(F775*(1+0.05))</f>
        <v>1.9425000000000001</v>
      </c>
      <c r="N775">
        <f>IFERROR(ROUND(( (-1.208*LN(L775) + 7.5474 + 4.6991*(2.71828^(-0.009*L775)) + 0.0001*L775*L775 - 0.0432*L775 + 4.7166)/3),2), " ")</f>
        <v>4.1100000000000003</v>
      </c>
      <c r="O775">
        <f>IFERROR(MAX(MIN(ROUND(N775*(Q775/P775),2),4.5),1.9)," ")</f>
        <v>3.87</v>
      </c>
      <c r="P775">
        <f>13.098*F775^-1.237</f>
        <v>6.1194664493273123</v>
      </c>
      <c r="Q775">
        <f>13.098*M775^-1.237</f>
        <v>5.7610599574206516</v>
      </c>
      <c r="R775" s="5">
        <f>IFERROR(ROUND(MAX(MIN((-105.4*LN(O775) + 163.83),95),10),0)," ")</f>
        <v>21</v>
      </c>
      <c r="S775" s="5" t="str">
        <f>IFERROR(CONCATENATE("(",R775,",",ROUND((1.2*W775),2),")")," ")</f>
        <v>(21,2.33)</v>
      </c>
      <c r="T775">
        <f>R775-L775</f>
        <v>5</v>
      </c>
      <c r="U775" s="7" t="str">
        <f>IF((AND(T775=0,H775&gt;=L775)),"Don’t change bids","OK")</f>
        <v>OK</v>
      </c>
      <c r="V775" t="e">
        <f>IF((MATCH(F775,W775,0)),"Same","Diff")</f>
        <v>#N/A</v>
      </c>
      <c r="W775" s="5">
        <f>ROUND(M775,2)</f>
        <v>1.94</v>
      </c>
      <c r="X775" s="5">
        <v>1.94</v>
      </c>
    </row>
    <row r="776" spans="1:24" x14ac:dyDescent="0.25">
      <c r="A776" t="s">
        <v>24</v>
      </c>
      <c r="B776" t="s">
        <v>1221</v>
      </c>
      <c r="C776" t="s">
        <v>1086</v>
      </c>
      <c r="D776" t="s">
        <v>1210</v>
      </c>
      <c r="E776" t="s">
        <v>1222</v>
      </c>
      <c r="F776" s="5">
        <v>4.43</v>
      </c>
      <c r="G776" s="9">
        <v>0.1</v>
      </c>
      <c r="H776" s="6">
        <f>G776*100</f>
        <v>10</v>
      </c>
      <c r="I776" t="s">
        <v>9811</v>
      </c>
      <c r="J776" t="s">
        <v>10766</v>
      </c>
      <c r="K776">
        <v>16</v>
      </c>
      <c r="L776">
        <v>16</v>
      </c>
      <c r="M776">
        <f>(F776*(1+0.05))</f>
        <v>4.6514999999999995</v>
      </c>
      <c r="N776">
        <f>IFERROR(ROUND(( (-1.208*LN(L776) + 7.5474 + 4.6991*(2.71828^(-0.009*L776)) + 0.0001*L776*L776 - 0.0432*L776 + 4.7166)/3),2), " ")</f>
        <v>4.1100000000000003</v>
      </c>
      <c r="O776">
        <f>IFERROR(MAX(MIN(ROUND(N776*(Q776/P776),2),4.5),1.9)," ")</f>
        <v>3.87</v>
      </c>
      <c r="P776">
        <f>13.098*F776^-1.237</f>
        <v>2.077799209735939</v>
      </c>
      <c r="Q776">
        <f>13.098*M776^-1.237</f>
        <v>1.9561061288416488</v>
      </c>
      <c r="R776" s="5">
        <f>IFERROR(ROUND(MAX(MIN((-105.4*LN(O776) + 163.83),95),10),0)," ")</f>
        <v>21</v>
      </c>
      <c r="S776" s="5" t="str">
        <f>IFERROR(CONCATENATE("(",R776,",",ROUND((1.2*W776),2),")")," ")</f>
        <v>(21,5.58)</v>
      </c>
      <c r="T776">
        <f>R776-L776</f>
        <v>5</v>
      </c>
      <c r="U776" s="7" t="str">
        <f>IF((AND(T776=0,H776&gt;=L776)),"Don’t change bids","OK")</f>
        <v>OK</v>
      </c>
      <c r="V776" t="e">
        <f>IF((MATCH(F776,W776,0)),"Same","Diff")</f>
        <v>#N/A</v>
      </c>
      <c r="W776" s="5">
        <f>ROUND(M776,2)</f>
        <v>4.6500000000000004</v>
      </c>
      <c r="X776" s="5">
        <v>4.6500000000000004</v>
      </c>
    </row>
    <row r="777" spans="1:24" x14ac:dyDescent="0.25">
      <c r="A777" t="s">
        <v>24</v>
      </c>
      <c r="B777" t="s">
        <v>1223</v>
      </c>
      <c r="C777" t="s">
        <v>1086</v>
      </c>
      <c r="D777" t="s">
        <v>1210</v>
      </c>
      <c r="E777" t="s">
        <v>1088</v>
      </c>
      <c r="F777" s="5">
        <v>1.96</v>
      </c>
      <c r="G777" s="9">
        <v>0.1</v>
      </c>
      <c r="H777" s="6">
        <f>G777*100</f>
        <v>10</v>
      </c>
      <c r="I777" t="s">
        <v>9787</v>
      </c>
      <c r="J777" t="s">
        <v>10766</v>
      </c>
      <c r="K777">
        <v>16</v>
      </c>
      <c r="L777">
        <v>16</v>
      </c>
      <c r="M777">
        <f>(F777*(1+0.05))</f>
        <v>2.0579999999999998</v>
      </c>
      <c r="N777">
        <f>IFERROR(ROUND(( (-1.208*LN(L777) + 7.5474 + 4.6991*(2.71828^(-0.009*L777)) + 0.0001*L777*L777 - 0.0432*L777 + 4.7166)/3),2), " ")</f>
        <v>4.1100000000000003</v>
      </c>
      <c r="O777">
        <f>IFERROR(MAX(MIN(ROUND(N777*(Q777/P777),2),4.5),1.9)," ")</f>
        <v>3.87</v>
      </c>
      <c r="P777">
        <f>13.098*F777^-1.237</f>
        <v>5.6974985827885236</v>
      </c>
      <c r="Q777">
        <f>13.098*M777^-1.237</f>
        <v>5.3638060139004509</v>
      </c>
      <c r="R777" s="5">
        <f>IFERROR(ROUND(MAX(MIN((-105.4*LN(O777) + 163.83),95),10),0)," ")</f>
        <v>21</v>
      </c>
      <c r="S777" s="5" t="str">
        <f>IFERROR(CONCATENATE("(",R777,",",ROUND((1.2*W777),2),")")," ")</f>
        <v>(21,2.47)</v>
      </c>
      <c r="T777">
        <f>R777-L777</f>
        <v>5</v>
      </c>
      <c r="U777" s="7" t="str">
        <f>IF((AND(T777=0,H777&gt;=L777)),"Don’t change bids","OK")</f>
        <v>OK</v>
      </c>
      <c r="V777" t="e">
        <f>IF((MATCH(F777,W777,0)),"Same","Diff")</f>
        <v>#N/A</v>
      </c>
      <c r="W777" s="5">
        <f>ROUND(M777,2)</f>
        <v>2.06</v>
      </c>
      <c r="X777" s="5">
        <v>2.06</v>
      </c>
    </row>
    <row r="778" spans="1:24" x14ac:dyDescent="0.25">
      <c r="A778" t="s">
        <v>24</v>
      </c>
      <c r="B778" t="s">
        <v>1224</v>
      </c>
      <c r="C778" t="s">
        <v>1086</v>
      </c>
      <c r="D778" t="s">
        <v>1210</v>
      </c>
      <c r="E778" t="s">
        <v>1225</v>
      </c>
      <c r="F778" s="5">
        <v>1.44</v>
      </c>
      <c r="G778" s="9">
        <v>0.1</v>
      </c>
      <c r="H778" s="6">
        <f>G778*100</f>
        <v>10</v>
      </c>
      <c r="I778" t="s">
        <v>9812</v>
      </c>
      <c r="J778" t="s">
        <v>10766</v>
      </c>
      <c r="K778">
        <v>10</v>
      </c>
      <c r="L778">
        <v>10</v>
      </c>
      <c r="M778">
        <f>(F778*(1+0.05))</f>
        <v>1.512</v>
      </c>
      <c r="N778">
        <f>IFERROR(ROUND(( (-1.208*LN(L778) + 7.5474 + 4.6991*(2.71828^(-0.009*L778)) + 0.0001*L778*L778 - 0.0432*L778 + 4.7166)/3),2), " ")</f>
        <v>4.45</v>
      </c>
      <c r="O778">
        <f>IFERROR(MAX(MIN(ROUND(N778*(Q778/P778),2),4.5),1.9)," ")</f>
        <v>4.1900000000000004</v>
      </c>
      <c r="P778">
        <f>13.098*F778^-1.237</f>
        <v>8.3427760048675559</v>
      </c>
      <c r="Q778">
        <f>13.098*M778^-1.237</f>
        <v>7.8541541445424059</v>
      </c>
      <c r="R778" s="5">
        <f>IFERROR(ROUND(MAX(MIN((-105.4*LN(O778) + 163.83),95),10),0)," ")</f>
        <v>13</v>
      </c>
      <c r="S778" s="5" t="str">
        <f>IFERROR(CONCATENATE("(",R778,",",ROUND((1.2*W778),2),")")," ")</f>
        <v>(13,1.81)</v>
      </c>
      <c r="T778">
        <f>R778-L778</f>
        <v>3</v>
      </c>
      <c r="U778" s="7" t="str">
        <f>IF((AND(T778=0,H778&gt;=L778)),"Don’t change bids","OK")</f>
        <v>OK</v>
      </c>
      <c r="V778" t="e">
        <f>IF((MATCH(F778,W778,0)),"Same","Diff")</f>
        <v>#N/A</v>
      </c>
      <c r="W778" s="5">
        <f>ROUND(M778,2)</f>
        <v>1.51</v>
      </c>
      <c r="X778" s="5">
        <v>1.51</v>
      </c>
    </row>
    <row r="779" spans="1:24" x14ac:dyDescent="0.25">
      <c r="A779" t="s">
        <v>24</v>
      </c>
      <c r="B779" t="s">
        <v>1226</v>
      </c>
      <c r="C779" t="s">
        <v>1086</v>
      </c>
      <c r="D779" t="s">
        <v>1210</v>
      </c>
      <c r="E779" t="s">
        <v>1088</v>
      </c>
      <c r="F779" s="5">
        <v>1.96</v>
      </c>
      <c r="G779" s="9">
        <v>0.1</v>
      </c>
      <c r="H779" s="6">
        <f>G779*100</f>
        <v>10</v>
      </c>
      <c r="I779" t="s">
        <v>9787</v>
      </c>
      <c r="J779" t="s">
        <v>10766</v>
      </c>
      <c r="K779">
        <v>16</v>
      </c>
      <c r="L779">
        <v>16</v>
      </c>
      <c r="M779">
        <f>(F779*(1+0.05))</f>
        <v>2.0579999999999998</v>
      </c>
      <c r="N779">
        <f>IFERROR(ROUND(( (-1.208*LN(L779) + 7.5474 + 4.6991*(2.71828^(-0.009*L779)) + 0.0001*L779*L779 - 0.0432*L779 + 4.7166)/3),2), " ")</f>
        <v>4.1100000000000003</v>
      </c>
      <c r="O779">
        <f>IFERROR(MAX(MIN(ROUND(N779*(Q779/P779),2),4.5),1.9)," ")</f>
        <v>3.87</v>
      </c>
      <c r="P779">
        <f>13.098*F779^-1.237</f>
        <v>5.6974985827885236</v>
      </c>
      <c r="Q779">
        <f>13.098*M779^-1.237</f>
        <v>5.3638060139004509</v>
      </c>
      <c r="R779" s="5">
        <f>IFERROR(ROUND(MAX(MIN((-105.4*LN(O779) + 163.83),95),10),0)," ")</f>
        <v>21</v>
      </c>
      <c r="S779" s="5" t="str">
        <f>IFERROR(CONCATENATE("(",R779,",",ROUND((1.2*W779),2),")")," ")</f>
        <v>(21,2.47)</v>
      </c>
      <c r="T779">
        <f>R779-L779</f>
        <v>5</v>
      </c>
      <c r="U779" s="7" t="str">
        <f>IF((AND(T779=0,H779&gt;=L779)),"Don’t change bids","OK")</f>
        <v>OK</v>
      </c>
      <c r="V779" t="e">
        <f>IF((MATCH(F779,W779,0)),"Same","Diff")</f>
        <v>#N/A</v>
      </c>
      <c r="W779" s="5">
        <f>ROUND(M779,2)</f>
        <v>2.06</v>
      </c>
      <c r="X779" s="5">
        <v>2.06</v>
      </c>
    </row>
    <row r="780" spans="1:24" x14ac:dyDescent="0.25">
      <c r="A780" t="s">
        <v>24</v>
      </c>
      <c r="B780" t="s">
        <v>1227</v>
      </c>
      <c r="C780" t="s">
        <v>1086</v>
      </c>
      <c r="D780" t="s">
        <v>1210</v>
      </c>
      <c r="E780" t="s">
        <v>1228</v>
      </c>
      <c r="F780" s="5">
        <v>0.75</v>
      </c>
      <c r="G780" s="9">
        <v>0.1</v>
      </c>
      <c r="H780" s="6">
        <f>G780*100</f>
        <v>10</v>
      </c>
      <c r="I780" t="s">
        <v>9813</v>
      </c>
      <c r="J780" t="s">
        <v>10766</v>
      </c>
      <c r="K780">
        <v>16</v>
      </c>
      <c r="L780">
        <v>16</v>
      </c>
      <c r="M780">
        <f>(F780*(1+0.05))</f>
        <v>0.78750000000000009</v>
      </c>
      <c r="N780">
        <f>IFERROR(ROUND(( (-1.208*LN(L780) + 7.5474 + 4.6991*(2.71828^(-0.009*L780)) + 0.0001*L780*L780 - 0.0432*L780 + 4.7166)/3),2), " ")</f>
        <v>4.1100000000000003</v>
      </c>
      <c r="O780">
        <f>IFERROR(MAX(MIN(ROUND(N780*(Q780/P780),2),4.5),1.9)," ")</f>
        <v>3.87</v>
      </c>
      <c r="P780">
        <f>13.098*F780^-1.237</f>
        <v>18.696236939315011</v>
      </c>
      <c r="Q780">
        <f>13.098*M780^-1.237</f>
        <v>17.601230904268903</v>
      </c>
      <c r="R780" s="5">
        <f>IFERROR(ROUND(MAX(MIN((-105.4*LN(O780) + 163.83),95),10),0)," ")</f>
        <v>21</v>
      </c>
      <c r="S780" s="5" t="str">
        <f>IFERROR(CONCATENATE("(",R780,",",ROUND((1.2*W780),2),")")," ")</f>
        <v>(21,0.95)</v>
      </c>
      <c r="T780">
        <f>R780-L780</f>
        <v>5</v>
      </c>
      <c r="U780" s="7" t="str">
        <f>IF((AND(T780=0,H780&gt;=L780)),"Don’t change bids","OK")</f>
        <v>OK</v>
      </c>
      <c r="V780" t="e">
        <f>IF((MATCH(F780,W780,0)),"Same","Diff")</f>
        <v>#N/A</v>
      </c>
      <c r="W780" s="5">
        <f>ROUND(M780,2)</f>
        <v>0.79</v>
      </c>
      <c r="X780" s="5">
        <v>0.79</v>
      </c>
    </row>
    <row r="781" spans="1:24" x14ac:dyDescent="0.25">
      <c r="A781" t="s">
        <v>24</v>
      </c>
      <c r="B781" t="s">
        <v>1229</v>
      </c>
      <c r="C781" t="s">
        <v>1086</v>
      </c>
      <c r="D781" t="s">
        <v>1210</v>
      </c>
      <c r="E781" t="s">
        <v>886</v>
      </c>
      <c r="F781" s="5">
        <v>3.27</v>
      </c>
      <c r="G781" s="9">
        <v>0.1</v>
      </c>
      <c r="H781" s="6">
        <f>G781*100</f>
        <v>10</v>
      </c>
      <c r="I781" t="s">
        <v>9814</v>
      </c>
      <c r="J781" t="s">
        <v>10766</v>
      </c>
      <c r="K781">
        <v>10</v>
      </c>
      <c r="L781">
        <v>10</v>
      </c>
      <c r="M781">
        <f>(F781*(1+0.05))</f>
        <v>3.4335</v>
      </c>
      <c r="N781">
        <f>IFERROR(ROUND(( (-1.208*LN(L781) + 7.5474 + 4.6991*(2.71828^(-0.009*L781)) + 0.0001*L781*L781 - 0.0432*L781 + 4.7166)/3),2), " ")</f>
        <v>4.45</v>
      </c>
      <c r="O781">
        <f>IFERROR(MAX(MIN(ROUND(N781*(Q781/P781),2),4.5),1.9)," ")</f>
        <v>4.1900000000000004</v>
      </c>
      <c r="P781">
        <f>13.098*F781^-1.237</f>
        <v>3.0248888150841511</v>
      </c>
      <c r="Q781">
        <f>13.098*M781^-1.237</f>
        <v>2.8477263455127755</v>
      </c>
      <c r="R781" s="5">
        <f>IFERROR(ROUND(MAX(MIN((-105.4*LN(O781) + 163.83),95),10),0)," ")</f>
        <v>13</v>
      </c>
      <c r="S781" s="5" t="str">
        <f>IFERROR(CONCATENATE("(",R781,",",ROUND((1.2*W781),2),")")," ")</f>
        <v>(13,4.12)</v>
      </c>
      <c r="T781">
        <f>R781-L781</f>
        <v>3</v>
      </c>
      <c r="U781" s="7" t="str">
        <f>IF((AND(T781=0,H781&gt;=L781)),"Don’t change bids","OK")</f>
        <v>OK</v>
      </c>
      <c r="V781" t="e">
        <f>IF((MATCH(F781,W781,0)),"Same","Diff")</f>
        <v>#N/A</v>
      </c>
      <c r="W781" s="5">
        <f>ROUND(M781,2)</f>
        <v>3.43</v>
      </c>
      <c r="X781" s="5">
        <v>3.43</v>
      </c>
    </row>
    <row r="782" spans="1:24" x14ac:dyDescent="0.25">
      <c r="A782" t="s">
        <v>24</v>
      </c>
      <c r="B782" t="s">
        <v>1230</v>
      </c>
      <c r="C782" t="s">
        <v>1086</v>
      </c>
      <c r="D782" t="s">
        <v>1210</v>
      </c>
      <c r="E782" t="s">
        <v>1231</v>
      </c>
      <c r="F782" s="5">
        <v>12.1</v>
      </c>
      <c r="G782" s="9">
        <v>0.1</v>
      </c>
      <c r="H782" s="6">
        <f>G782*100</f>
        <v>10</v>
      </c>
      <c r="I782" t="s">
        <v>9815</v>
      </c>
      <c r="J782" t="s">
        <v>10766</v>
      </c>
      <c r="K782">
        <v>10</v>
      </c>
      <c r="L782">
        <v>10</v>
      </c>
      <c r="M782">
        <f>(F782*(1+0.05))</f>
        <v>12.705</v>
      </c>
      <c r="N782">
        <f>IFERROR(ROUND(( (-1.208*LN(L782) + 7.5474 + 4.6991*(2.71828^(-0.009*L782)) + 0.0001*L782*L782 - 0.0432*L782 + 4.7166)/3),2), " ")</f>
        <v>4.45</v>
      </c>
      <c r="O782">
        <f>IFERROR(MAX(MIN(ROUND(N782*(Q782/P782),2),4.5),1.9)," ")</f>
        <v>4.1900000000000004</v>
      </c>
      <c r="P782">
        <f>13.098*F782^-1.237</f>
        <v>0.5995142121797763</v>
      </c>
      <c r="Q782">
        <f>13.098*M782^-1.237</f>
        <v>0.56440170892237884</v>
      </c>
      <c r="R782" s="5">
        <f>IFERROR(ROUND(MAX(MIN((-105.4*LN(O782) + 163.83),95),10),0)," ")</f>
        <v>13</v>
      </c>
      <c r="S782" s="5" t="str">
        <f>IFERROR(CONCATENATE("(",R782,",",ROUND((1.2*W782),2),")")," ")</f>
        <v>(13,15.25)</v>
      </c>
      <c r="T782">
        <f>R782-L782</f>
        <v>3</v>
      </c>
      <c r="U782" s="7" t="str">
        <f>IF((AND(T782=0,H782&gt;=L782)),"Don’t change bids","OK")</f>
        <v>OK</v>
      </c>
      <c r="V782" t="e">
        <f>IF((MATCH(F782,W782,0)),"Same","Diff")</f>
        <v>#N/A</v>
      </c>
      <c r="W782" s="5">
        <f>ROUND(M782,2)</f>
        <v>12.71</v>
      </c>
      <c r="X782" s="5">
        <v>12.71</v>
      </c>
    </row>
    <row r="783" spans="1:24" x14ac:dyDescent="0.25">
      <c r="A783" t="s">
        <v>24</v>
      </c>
      <c r="B783" t="s">
        <v>1232</v>
      </c>
      <c r="C783" t="s">
        <v>1086</v>
      </c>
      <c r="D783" t="s">
        <v>1210</v>
      </c>
      <c r="E783" t="s">
        <v>1220</v>
      </c>
      <c r="F783" s="5">
        <v>1.85</v>
      </c>
      <c r="G783" s="9">
        <v>0.1</v>
      </c>
      <c r="H783" s="6">
        <f>G783*100</f>
        <v>10</v>
      </c>
      <c r="I783" t="s">
        <v>9810</v>
      </c>
      <c r="J783" t="s">
        <v>10766</v>
      </c>
      <c r="K783">
        <v>16</v>
      </c>
      <c r="L783">
        <v>16</v>
      </c>
      <c r="M783">
        <f>(F783*(1+0.05))</f>
        <v>1.9425000000000001</v>
      </c>
      <c r="N783">
        <f>IFERROR(ROUND(( (-1.208*LN(L783) + 7.5474 + 4.6991*(2.71828^(-0.009*L783)) + 0.0001*L783*L783 - 0.0432*L783 + 4.7166)/3),2), " ")</f>
        <v>4.1100000000000003</v>
      </c>
      <c r="O783">
        <f>IFERROR(MAX(MIN(ROUND(N783*(Q783/P783),2),4.5),1.9)," ")</f>
        <v>3.87</v>
      </c>
      <c r="P783">
        <f>13.098*F783^-1.237</f>
        <v>6.1194664493273123</v>
      </c>
      <c r="Q783">
        <f>13.098*M783^-1.237</f>
        <v>5.7610599574206516</v>
      </c>
      <c r="R783" s="5">
        <f>IFERROR(ROUND(MAX(MIN((-105.4*LN(O783) + 163.83),95),10),0)," ")</f>
        <v>21</v>
      </c>
      <c r="S783" s="5" t="str">
        <f>IFERROR(CONCATENATE("(",R783,",",ROUND((1.2*W783),2),")")," ")</f>
        <v>(21,2.33)</v>
      </c>
      <c r="T783">
        <f>R783-L783</f>
        <v>5</v>
      </c>
      <c r="U783" s="7" t="str">
        <f>IF((AND(T783=0,H783&gt;=L783)),"Don’t change bids","OK")</f>
        <v>OK</v>
      </c>
      <c r="V783" t="e">
        <f>IF((MATCH(F783,W783,0)),"Same","Diff")</f>
        <v>#N/A</v>
      </c>
      <c r="W783" s="5">
        <f>ROUND(M783,2)</f>
        <v>1.94</v>
      </c>
      <c r="X783" s="5">
        <v>1.94</v>
      </c>
    </row>
    <row r="784" spans="1:24" x14ac:dyDescent="0.25">
      <c r="A784" t="s">
        <v>24</v>
      </c>
      <c r="B784" t="s">
        <v>1233</v>
      </c>
      <c r="C784" t="s">
        <v>1086</v>
      </c>
      <c r="D784" t="s">
        <v>1210</v>
      </c>
      <c r="E784" t="s">
        <v>1091</v>
      </c>
      <c r="F784" s="5">
        <v>1.53</v>
      </c>
      <c r="G784" s="9">
        <v>0.1</v>
      </c>
      <c r="H784" s="6">
        <f>G784*100</f>
        <v>10</v>
      </c>
      <c r="I784" t="s">
        <v>9788</v>
      </c>
      <c r="J784" t="s">
        <v>10766</v>
      </c>
      <c r="K784">
        <v>16</v>
      </c>
      <c r="L784">
        <v>16</v>
      </c>
      <c r="M784">
        <f>(F784*(1+0.05))</f>
        <v>1.6065</v>
      </c>
      <c r="N784">
        <f>IFERROR(ROUND(( (-1.208*LN(L784) + 7.5474 + 4.6991*(2.71828^(-0.009*L784)) + 0.0001*L784*L784 - 0.0432*L784 + 4.7166)/3),2), " ")</f>
        <v>4.1100000000000003</v>
      </c>
      <c r="O784">
        <f>IFERROR(MAX(MIN(ROUND(N784*(Q784/P784),2),4.5),1.9)," ")</f>
        <v>3.87</v>
      </c>
      <c r="P784">
        <f>13.098*F784^-1.237</f>
        <v>7.7400129296734645</v>
      </c>
      <c r="Q784">
        <f>13.098*M784^-1.237</f>
        <v>7.2866938528540484</v>
      </c>
      <c r="R784" s="5">
        <f>IFERROR(ROUND(MAX(MIN((-105.4*LN(O784) + 163.83),95),10),0)," ")</f>
        <v>21</v>
      </c>
      <c r="S784" s="5" t="str">
        <f>IFERROR(CONCATENATE("(",R784,",",ROUND((1.2*W784),2),")")," ")</f>
        <v>(21,1.93)</v>
      </c>
      <c r="T784">
        <f>R784-L784</f>
        <v>5</v>
      </c>
      <c r="U784" s="7" t="str">
        <f>IF((AND(T784=0,H784&gt;=L784)),"Don’t change bids","OK")</f>
        <v>OK</v>
      </c>
      <c r="V784" t="e">
        <f>IF((MATCH(F784,W784,0)),"Same","Diff")</f>
        <v>#N/A</v>
      </c>
      <c r="W784" s="5">
        <f>ROUND(M784,2)</f>
        <v>1.61</v>
      </c>
      <c r="X784" s="5">
        <v>1.61</v>
      </c>
    </row>
    <row r="785" spans="1:24" x14ac:dyDescent="0.25">
      <c r="A785" t="s">
        <v>24</v>
      </c>
      <c r="B785" t="s">
        <v>1234</v>
      </c>
      <c r="C785" t="s">
        <v>1086</v>
      </c>
      <c r="D785" t="s">
        <v>1210</v>
      </c>
      <c r="E785" t="s">
        <v>1091</v>
      </c>
      <c r="F785" s="5">
        <v>1.53</v>
      </c>
      <c r="G785" s="9">
        <v>0.1</v>
      </c>
      <c r="H785" s="6">
        <f>G785*100</f>
        <v>10</v>
      </c>
      <c r="I785" t="s">
        <v>9788</v>
      </c>
      <c r="J785" t="s">
        <v>10766</v>
      </c>
      <c r="K785">
        <v>16</v>
      </c>
      <c r="L785">
        <v>16</v>
      </c>
      <c r="M785">
        <f>(F785*(1+0.05))</f>
        <v>1.6065</v>
      </c>
      <c r="N785">
        <f>IFERROR(ROUND(( (-1.208*LN(L785) + 7.5474 + 4.6991*(2.71828^(-0.009*L785)) + 0.0001*L785*L785 - 0.0432*L785 + 4.7166)/3),2), " ")</f>
        <v>4.1100000000000003</v>
      </c>
      <c r="O785">
        <f>IFERROR(MAX(MIN(ROUND(N785*(Q785/P785),2),4.5),1.9)," ")</f>
        <v>3.87</v>
      </c>
      <c r="P785">
        <f>13.098*F785^-1.237</f>
        <v>7.7400129296734645</v>
      </c>
      <c r="Q785">
        <f>13.098*M785^-1.237</f>
        <v>7.2866938528540484</v>
      </c>
      <c r="R785" s="5">
        <f>IFERROR(ROUND(MAX(MIN((-105.4*LN(O785) + 163.83),95),10),0)," ")</f>
        <v>21</v>
      </c>
      <c r="S785" s="5" t="str">
        <f>IFERROR(CONCATENATE("(",R785,",",ROUND((1.2*W785),2),")")," ")</f>
        <v>(21,1.93)</v>
      </c>
      <c r="T785">
        <f>R785-L785</f>
        <v>5</v>
      </c>
      <c r="U785" s="7" t="str">
        <f>IF((AND(T785=0,H785&gt;=L785)),"Don’t change bids","OK")</f>
        <v>OK</v>
      </c>
      <c r="V785" t="e">
        <f>IF((MATCH(F785,W785,0)),"Same","Diff")</f>
        <v>#N/A</v>
      </c>
      <c r="W785" s="5">
        <f>ROUND(M785,2)</f>
        <v>1.61</v>
      </c>
      <c r="X785" s="5">
        <v>1.61</v>
      </c>
    </row>
    <row r="786" spans="1:24" x14ac:dyDescent="0.25">
      <c r="A786" t="s">
        <v>24</v>
      </c>
      <c r="B786" t="s">
        <v>1235</v>
      </c>
      <c r="C786" t="s">
        <v>1086</v>
      </c>
      <c r="D786" t="s">
        <v>1210</v>
      </c>
      <c r="E786" t="s">
        <v>156</v>
      </c>
      <c r="F786" s="5">
        <v>2.23</v>
      </c>
      <c r="G786" s="9">
        <v>0.1</v>
      </c>
      <c r="H786" s="6">
        <f>G786*100</f>
        <v>10</v>
      </c>
      <c r="I786" t="s">
        <v>9789</v>
      </c>
      <c r="J786" t="s">
        <v>10766</v>
      </c>
      <c r="K786">
        <v>16</v>
      </c>
      <c r="L786">
        <v>16</v>
      </c>
      <c r="M786">
        <f>(F786*(1+0.05))</f>
        <v>2.3414999999999999</v>
      </c>
      <c r="N786">
        <f>IFERROR(ROUND(( (-1.208*LN(L786) + 7.5474 + 4.6991*(2.71828^(-0.009*L786)) + 0.0001*L786*L786 - 0.0432*L786 + 4.7166)/3),2), " ")</f>
        <v>4.1100000000000003</v>
      </c>
      <c r="O786">
        <f>IFERROR(MAX(MIN(ROUND(N786*(Q786/P786),2),4.5),1.9)," ")</f>
        <v>3.87</v>
      </c>
      <c r="P786">
        <f>13.098*F786^-1.237</f>
        <v>4.8568184594345158</v>
      </c>
      <c r="Q786">
        <f>13.098*M786^-1.237</f>
        <v>4.5723630611922754</v>
      </c>
      <c r="R786" s="5">
        <f>IFERROR(ROUND(MAX(MIN((-105.4*LN(O786) + 163.83),95),10),0)," ")</f>
        <v>21</v>
      </c>
      <c r="S786" s="5" t="str">
        <f>IFERROR(CONCATENATE("(",R786,",",ROUND((1.2*W786),2),")")," ")</f>
        <v>(21,2.81)</v>
      </c>
      <c r="T786">
        <f>R786-L786</f>
        <v>5</v>
      </c>
      <c r="U786" s="7" t="str">
        <f>IF((AND(T786=0,H786&gt;=L786)),"Don’t change bids","OK")</f>
        <v>OK</v>
      </c>
      <c r="V786" t="e">
        <f>IF((MATCH(F786,W786,0)),"Same","Diff")</f>
        <v>#N/A</v>
      </c>
      <c r="W786" s="5">
        <f>ROUND(M786,2)</f>
        <v>2.34</v>
      </c>
      <c r="X786" s="5">
        <v>2.34</v>
      </c>
    </row>
    <row r="787" spans="1:24" x14ac:dyDescent="0.25">
      <c r="A787" t="s">
        <v>24</v>
      </c>
      <c r="B787" t="s">
        <v>1236</v>
      </c>
      <c r="C787" t="s">
        <v>1086</v>
      </c>
      <c r="D787" t="s">
        <v>1210</v>
      </c>
      <c r="E787" t="s">
        <v>1220</v>
      </c>
      <c r="F787" s="5">
        <v>1.85</v>
      </c>
      <c r="G787" s="9">
        <v>0.1</v>
      </c>
      <c r="H787" s="6">
        <f>G787*100</f>
        <v>10</v>
      </c>
      <c r="I787" t="s">
        <v>9810</v>
      </c>
      <c r="J787" t="s">
        <v>10766</v>
      </c>
      <c r="K787">
        <v>16</v>
      </c>
      <c r="L787">
        <v>16</v>
      </c>
      <c r="M787">
        <f>(F787*(1+0.05))</f>
        <v>1.9425000000000001</v>
      </c>
      <c r="N787">
        <f>IFERROR(ROUND(( (-1.208*LN(L787) + 7.5474 + 4.6991*(2.71828^(-0.009*L787)) + 0.0001*L787*L787 - 0.0432*L787 + 4.7166)/3),2), " ")</f>
        <v>4.1100000000000003</v>
      </c>
      <c r="O787">
        <f>IFERROR(MAX(MIN(ROUND(N787*(Q787/P787),2),4.5),1.9)," ")</f>
        <v>3.87</v>
      </c>
      <c r="P787">
        <f>13.098*F787^-1.237</f>
        <v>6.1194664493273123</v>
      </c>
      <c r="Q787">
        <f>13.098*M787^-1.237</f>
        <v>5.7610599574206516</v>
      </c>
      <c r="R787" s="5">
        <f>IFERROR(ROUND(MAX(MIN((-105.4*LN(O787) + 163.83),95),10),0)," ")</f>
        <v>21</v>
      </c>
      <c r="S787" s="5" t="str">
        <f>IFERROR(CONCATENATE("(",R787,",",ROUND((1.2*W787),2),")")," ")</f>
        <v>(21,2.33)</v>
      </c>
      <c r="T787">
        <f>R787-L787</f>
        <v>5</v>
      </c>
      <c r="U787" s="7" t="str">
        <f>IF((AND(T787=0,H787&gt;=L787)),"Don’t change bids","OK")</f>
        <v>OK</v>
      </c>
      <c r="V787" t="e">
        <f>IF((MATCH(F787,W787,0)),"Same","Diff")</f>
        <v>#N/A</v>
      </c>
      <c r="W787" s="5">
        <f>ROUND(M787,2)</f>
        <v>1.94</v>
      </c>
      <c r="X787" s="5">
        <v>1.94</v>
      </c>
    </row>
    <row r="788" spans="1:24" x14ac:dyDescent="0.25">
      <c r="A788" t="s">
        <v>24</v>
      </c>
      <c r="B788" t="s">
        <v>1237</v>
      </c>
      <c r="C788" t="s">
        <v>1086</v>
      </c>
      <c r="D788" t="s">
        <v>1210</v>
      </c>
      <c r="E788" t="s">
        <v>993</v>
      </c>
      <c r="F788" s="5">
        <v>2.4900000000000002</v>
      </c>
      <c r="G788" s="9">
        <v>0.1</v>
      </c>
      <c r="H788" s="6">
        <f>G788*100</f>
        <v>10</v>
      </c>
      <c r="I788" t="s">
        <v>9816</v>
      </c>
      <c r="J788" t="s">
        <v>10766</v>
      </c>
      <c r="K788">
        <v>16</v>
      </c>
      <c r="L788">
        <v>16</v>
      </c>
      <c r="M788">
        <f>(F788*(1+0.05))</f>
        <v>2.6145000000000005</v>
      </c>
      <c r="N788">
        <f>IFERROR(ROUND(( (-1.208*LN(L788) + 7.5474 + 4.6991*(2.71828^(-0.009*L788)) + 0.0001*L788*L788 - 0.0432*L788 + 4.7166)/3),2), " ")</f>
        <v>4.1100000000000003</v>
      </c>
      <c r="O788">
        <f>IFERROR(MAX(MIN(ROUND(N788*(Q788/P788),2),4.5),1.9)," ")</f>
        <v>3.87</v>
      </c>
      <c r="P788">
        <f>13.098*F788^-1.237</f>
        <v>4.2374676308345638</v>
      </c>
      <c r="Q788">
        <f>13.098*M788^-1.237</f>
        <v>3.9892865319248076</v>
      </c>
      <c r="R788" s="5">
        <f>IFERROR(ROUND(MAX(MIN((-105.4*LN(O788) + 163.83),95),10),0)," ")</f>
        <v>21</v>
      </c>
      <c r="S788" s="5" t="str">
        <f>IFERROR(CONCATENATE("(",R788,",",ROUND((1.2*W788),2),")")," ")</f>
        <v>(21,3.13)</v>
      </c>
      <c r="T788">
        <f>R788-L788</f>
        <v>5</v>
      </c>
      <c r="U788" s="7" t="str">
        <f>IF((AND(T788=0,H788&gt;=L788)),"Don’t change bids","OK")</f>
        <v>OK</v>
      </c>
      <c r="V788" t="e">
        <f>IF((MATCH(F788,W788,0)),"Same","Diff")</f>
        <v>#N/A</v>
      </c>
      <c r="W788" s="5">
        <f>ROUND(M788,2)</f>
        <v>2.61</v>
      </c>
      <c r="X788" s="5">
        <v>2.61</v>
      </c>
    </row>
    <row r="789" spans="1:24" x14ac:dyDescent="0.25">
      <c r="A789" t="s">
        <v>24</v>
      </c>
      <c r="B789" t="s">
        <v>1238</v>
      </c>
      <c r="C789" t="s">
        <v>1086</v>
      </c>
      <c r="D789" t="s">
        <v>1210</v>
      </c>
      <c r="E789" t="s">
        <v>156</v>
      </c>
      <c r="F789" s="5">
        <v>2.23</v>
      </c>
      <c r="G789" s="9">
        <v>0.1</v>
      </c>
      <c r="H789" s="6">
        <f>G789*100</f>
        <v>10</v>
      </c>
      <c r="I789" t="s">
        <v>9789</v>
      </c>
      <c r="J789" t="s">
        <v>10766</v>
      </c>
      <c r="K789">
        <v>16</v>
      </c>
      <c r="L789">
        <v>16</v>
      </c>
      <c r="M789">
        <f>(F789*(1+0.05))</f>
        <v>2.3414999999999999</v>
      </c>
      <c r="N789">
        <f>IFERROR(ROUND(( (-1.208*LN(L789) + 7.5474 + 4.6991*(2.71828^(-0.009*L789)) + 0.0001*L789*L789 - 0.0432*L789 + 4.7166)/3),2), " ")</f>
        <v>4.1100000000000003</v>
      </c>
      <c r="O789">
        <f>IFERROR(MAX(MIN(ROUND(N789*(Q789/P789),2),4.5),1.9)," ")</f>
        <v>3.87</v>
      </c>
      <c r="P789">
        <f>13.098*F789^-1.237</f>
        <v>4.8568184594345158</v>
      </c>
      <c r="Q789">
        <f>13.098*M789^-1.237</f>
        <v>4.5723630611922754</v>
      </c>
      <c r="R789" s="5">
        <f>IFERROR(ROUND(MAX(MIN((-105.4*LN(O789) + 163.83),95),10),0)," ")</f>
        <v>21</v>
      </c>
      <c r="S789" s="5" t="str">
        <f>IFERROR(CONCATENATE("(",R789,",",ROUND((1.2*W789),2),")")," ")</f>
        <v>(21,2.81)</v>
      </c>
      <c r="T789">
        <f>R789-L789</f>
        <v>5</v>
      </c>
      <c r="U789" s="7" t="str">
        <f>IF((AND(T789=0,H789&gt;=L789)),"Don’t change bids","OK")</f>
        <v>OK</v>
      </c>
      <c r="V789" t="e">
        <f>IF((MATCH(F789,W789,0)),"Same","Diff")</f>
        <v>#N/A</v>
      </c>
      <c r="W789" s="5">
        <f>ROUND(M789,2)</f>
        <v>2.34</v>
      </c>
      <c r="X789" s="5">
        <v>2.34</v>
      </c>
    </row>
    <row r="790" spans="1:24" x14ac:dyDescent="0.25">
      <c r="A790" t="s">
        <v>24</v>
      </c>
      <c r="B790" t="s">
        <v>1239</v>
      </c>
      <c r="C790" t="s">
        <v>1086</v>
      </c>
      <c r="D790" t="s">
        <v>1210</v>
      </c>
      <c r="E790" t="s">
        <v>1091</v>
      </c>
      <c r="F790" s="5">
        <v>1.53</v>
      </c>
      <c r="G790" s="9">
        <v>0.1</v>
      </c>
      <c r="H790" s="6">
        <f>G790*100</f>
        <v>10</v>
      </c>
      <c r="I790" t="s">
        <v>9788</v>
      </c>
      <c r="J790" t="s">
        <v>10766</v>
      </c>
      <c r="K790">
        <v>16</v>
      </c>
      <c r="L790">
        <v>16</v>
      </c>
      <c r="M790">
        <f>(F790*(1+0.05))</f>
        <v>1.6065</v>
      </c>
      <c r="N790">
        <f>IFERROR(ROUND(( (-1.208*LN(L790) + 7.5474 + 4.6991*(2.71828^(-0.009*L790)) + 0.0001*L790*L790 - 0.0432*L790 + 4.7166)/3),2), " ")</f>
        <v>4.1100000000000003</v>
      </c>
      <c r="O790">
        <f>IFERROR(MAX(MIN(ROUND(N790*(Q790/P790),2),4.5),1.9)," ")</f>
        <v>3.87</v>
      </c>
      <c r="P790">
        <f>13.098*F790^-1.237</f>
        <v>7.7400129296734645</v>
      </c>
      <c r="Q790">
        <f>13.098*M790^-1.237</f>
        <v>7.2866938528540484</v>
      </c>
      <c r="R790" s="5">
        <f>IFERROR(ROUND(MAX(MIN((-105.4*LN(O790) + 163.83),95),10),0)," ")</f>
        <v>21</v>
      </c>
      <c r="S790" s="5" t="str">
        <f>IFERROR(CONCATENATE("(",R790,",",ROUND((1.2*W790),2),")")," ")</f>
        <v>(21,1.93)</v>
      </c>
      <c r="T790">
        <f>R790-L790</f>
        <v>5</v>
      </c>
      <c r="U790" s="7" t="str">
        <f>IF((AND(T790=0,H790&gt;=L790)),"Don’t change bids","OK")</f>
        <v>OK</v>
      </c>
      <c r="V790" t="e">
        <f>IF((MATCH(F790,W790,0)),"Same","Diff")</f>
        <v>#N/A</v>
      </c>
      <c r="W790" s="5">
        <f>ROUND(M790,2)</f>
        <v>1.61</v>
      </c>
      <c r="X790" s="5">
        <v>1.61</v>
      </c>
    </row>
    <row r="791" spans="1:24" x14ac:dyDescent="0.25">
      <c r="A791" t="s">
        <v>24</v>
      </c>
      <c r="B791" t="s">
        <v>1240</v>
      </c>
      <c r="C791" t="s">
        <v>1086</v>
      </c>
      <c r="D791" t="s">
        <v>1210</v>
      </c>
      <c r="E791" t="s">
        <v>1091</v>
      </c>
      <c r="F791" s="5">
        <v>1.53</v>
      </c>
      <c r="G791" s="9">
        <v>0.1</v>
      </c>
      <c r="H791" s="6">
        <f>G791*100</f>
        <v>10</v>
      </c>
      <c r="I791" t="s">
        <v>9788</v>
      </c>
      <c r="J791" t="s">
        <v>10766</v>
      </c>
      <c r="K791">
        <v>16</v>
      </c>
      <c r="L791">
        <v>16</v>
      </c>
      <c r="M791">
        <f>(F791*(1+0.05))</f>
        <v>1.6065</v>
      </c>
      <c r="N791">
        <f>IFERROR(ROUND(( (-1.208*LN(L791) + 7.5474 + 4.6991*(2.71828^(-0.009*L791)) + 0.0001*L791*L791 - 0.0432*L791 + 4.7166)/3),2), " ")</f>
        <v>4.1100000000000003</v>
      </c>
      <c r="O791">
        <f>IFERROR(MAX(MIN(ROUND(N791*(Q791/P791),2),4.5),1.9)," ")</f>
        <v>3.87</v>
      </c>
      <c r="P791">
        <f>13.098*F791^-1.237</f>
        <v>7.7400129296734645</v>
      </c>
      <c r="Q791">
        <f>13.098*M791^-1.237</f>
        <v>7.2866938528540484</v>
      </c>
      <c r="R791" s="5">
        <f>IFERROR(ROUND(MAX(MIN((-105.4*LN(O791) + 163.83),95),10),0)," ")</f>
        <v>21</v>
      </c>
      <c r="S791" s="5" t="str">
        <f>IFERROR(CONCATENATE("(",R791,",",ROUND((1.2*W791),2),")")," ")</f>
        <v>(21,1.93)</v>
      </c>
      <c r="T791">
        <f>R791-L791</f>
        <v>5</v>
      </c>
      <c r="U791" s="7" t="str">
        <f>IF((AND(T791=0,H791&gt;=L791)),"Don’t change bids","OK")</f>
        <v>OK</v>
      </c>
      <c r="V791" t="e">
        <f>IF((MATCH(F791,W791,0)),"Same","Diff")</f>
        <v>#N/A</v>
      </c>
      <c r="W791" s="5">
        <f>ROUND(M791,2)</f>
        <v>1.61</v>
      </c>
      <c r="X791" s="5">
        <v>1.61</v>
      </c>
    </row>
    <row r="792" spans="1:24" x14ac:dyDescent="0.25">
      <c r="A792" t="s">
        <v>24</v>
      </c>
      <c r="B792" t="s">
        <v>1241</v>
      </c>
      <c r="C792" t="s">
        <v>1086</v>
      </c>
      <c r="D792" t="s">
        <v>1210</v>
      </c>
      <c r="E792" t="s">
        <v>1091</v>
      </c>
      <c r="F792" s="5">
        <v>1.53</v>
      </c>
      <c r="G792" s="9">
        <v>0.1</v>
      </c>
      <c r="H792" s="6">
        <f>G792*100</f>
        <v>10</v>
      </c>
      <c r="I792" t="s">
        <v>9788</v>
      </c>
      <c r="J792" t="s">
        <v>10766</v>
      </c>
      <c r="K792">
        <v>16</v>
      </c>
      <c r="L792">
        <v>16</v>
      </c>
      <c r="M792">
        <f>(F792*(1+0.05))</f>
        <v>1.6065</v>
      </c>
      <c r="N792">
        <f>IFERROR(ROUND(( (-1.208*LN(L792) + 7.5474 + 4.6991*(2.71828^(-0.009*L792)) + 0.0001*L792*L792 - 0.0432*L792 + 4.7166)/3),2), " ")</f>
        <v>4.1100000000000003</v>
      </c>
      <c r="O792">
        <f>IFERROR(MAX(MIN(ROUND(N792*(Q792/P792),2),4.5),1.9)," ")</f>
        <v>3.87</v>
      </c>
      <c r="P792">
        <f>13.098*F792^-1.237</f>
        <v>7.7400129296734645</v>
      </c>
      <c r="Q792">
        <f>13.098*M792^-1.237</f>
        <v>7.2866938528540484</v>
      </c>
      <c r="R792" s="5">
        <f>IFERROR(ROUND(MAX(MIN((-105.4*LN(O792) + 163.83),95),10),0)," ")</f>
        <v>21</v>
      </c>
      <c r="S792" s="5" t="str">
        <f>IFERROR(CONCATENATE("(",R792,",",ROUND((1.2*W792),2),")")," ")</f>
        <v>(21,1.93)</v>
      </c>
      <c r="T792">
        <f>R792-L792</f>
        <v>5</v>
      </c>
      <c r="U792" s="7" t="str">
        <f>IF((AND(T792=0,H792&gt;=L792)),"Don’t change bids","OK")</f>
        <v>OK</v>
      </c>
      <c r="V792" t="e">
        <f>IF((MATCH(F792,W792,0)),"Same","Diff")</f>
        <v>#N/A</v>
      </c>
      <c r="W792" s="5">
        <f>ROUND(M792,2)</f>
        <v>1.61</v>
      </c>
      <c r="X792" s="5">
        <v>1.61</v>
      </c>
    </row>
    <row r="793" spans="1:24" x14ac:dyDescent="0.25">
      <c r="A793" t="s">
        <v>24</v>
      </c>
      <c r="B793" t="s">
        <v>1242</v>
      </c>
      <c r="C793" t="s">
        <v>1086</v>
      </c>
      <c r="D793" t="s">
        <v>1210</v>
      </c>
      <c r="E793" t="s">
        <v>1088</v>
      </c>
      <c r="F793" s="5">
        <v>1.96</v>
      </c>
      <c r="G793" s="9">
        <v>0.1</v>
      </c>
      <c r="H793" s="6">
        <f>G793*100</f>
        <v>10</v>
      </c>
      <c r="I793" t="s">
        <v>9787</v>
      </c>
      <c r="J793" t="s">
        <v>10766</v>
      </c>
      <c r="K793">
        <v>16</v>
      </c>
      <c r="L793">
        <v>16</v>
      </c>
      <c r="M793">
        <f>(F793*(1+0.05))</f>
        <v>2.0579999999999998</v>
      </c>
      <c r="N793">
        <f>IFERROR(ROUND(( (-1.208*LN(L793) + 7.5474 + 4.6991*(2.71828^(-0.009*L793)) + 0.0001*L793*L793 - 0.0432*L793 + 4.7166)/3),2), " ")</f>
        <v>4.1100000000000003</v>
      </c>
      <c r="O793">
        <f>IFERROR(MAX(MIN(ROUND(N793*(Q793/P793),2),4.5),1.9)," ")</f>
        <v>3.87</v>
      </c>
      <c r="P793">
        <f>13.098*F793^-1.237</f>
        <v>5.6974985827885236</v>
      </c>
      <c r="Q793">
        <f>13.098*M793^-1.237</f>
        <v>5.3638060139004509</v>
      </c>
      <c r="R793" s="5">
        <f>IFERROR(ROUND(MAX(MIN((-105.4*LN(O793) + 163.83),95),10),0)," ")</f>
        <v>21</v>
      </c>
      <c r="S793" s="5" t="str">
        <f>IFERROR(CONCATENATE("(",R793,",",ROUND((1.2*W793),2),")")," ")</f>
        <v>(21,2.47)</v>
      </c>
      <c r="T793">
        <f>R793-L793</f>
        <v>5</v>
      </c>
      <c r="U793" s="7" t="str">
        <f>IF((AND(T793=0,H793&gt;=L793)),"Don’t change bids","OK")</f>
        <v>OK</v>
      </c>
      <c r="V793" t="e">
        <f>IF((MATCH(F793,W793,0)),"Same","Diff")</f>
        <v>#N/A</v>
      </c>
      <c r="W793" s="5">
        <f>ROUND(M793,2)</f>
        <v>2.06</v>
      </c>
      <c r="X793" s="5">
        <v>2.06</v>
      </c>
    </row>
    <row r="794" spans="1:24" x14ac:dyDescent="0.25">
      <c r="A794" t="s">
        <v>24</v>
      </c>
      <c r="B794" t="s">
        <v>1243</v>
      </c>
      <c r="C794" t="s">
        <v>1086</v>
      </c>
      <c r="D794" t="s">
        <v>1210</v>
      </c>
      <c r="E794" t="s">
        <v>1091</v>
      </c>
      <c r="F794" s="5">
        <v>1.53</v>
      </c>
      <c r="G794" s="9">
        <v>0.1</v>
      </c>
      <c r="H794" s="6">
        <f>G794*100</f>
        <v>10</v>
      </c>
      <c r="I794" t="s">
        <v>9788</v>
      </c>
      <c r="J794" t="s">
        <v>10766</v>
      </c>
      <c r="K794">
        <v>16</v>
      </c>
      <c r="L794">
        <v>16</v>
      </c>
      <c r="M794">
        <f>(F794*(1+0.05))</f>
        <v>1.6065</v>
      </c>
      <c r="N794">
        <f>IFERROR(ROUND(( (-1.208*LN(L794) + 7.5474 + 4.6991*(2.71828^(-0.009*L794)) + 0.0001*L794*L794 - 0.0432*L794 + 4.7166)/3),2), " ")</f>
        <v>4.1100000000000003</v>
      </c>
      <c r="O794">
        <f>IFERROR(MAX(MIN(ROUND(N794*(Q794/P794),2),4.5),1.9)," ")</f>
        <v>3.87</v>
      </c>
      <c r="P794">
        <f>13.098*F794^-1.237</f>
        <v>7.7400129296734645</v>
      </c>
      <c r="Q794">
        <f>13.098*M794^-1.237</f>
        <v>7.2866938528540484</v>
      </c>
      <c r="R794" s="5">
        <f>IFERROR(ROUND(MAX(MIN((-105.4*LN(O794) + 163.83),95),10),0)," ")</f>
        <v>21</v>
      </c>
      <c r="S794" s="5" t="str">
        <f>IFERROR(CONCATENATE("(",R794,",",ROUND((1.2*W794),2),")")," ")</f>
        <v>(21,1.93)</v>
      </c>
      <c r="T794">
        <f>R794-L794</f>
        <v>5</v>
      </c>
      <c r="U794" s="7" t="str">
        <f>IF((AND(T794=0,H794&gt;=L794)),"Don’t change bids","OK")</f>
        <v>OK</v>
      </c>
      <c r="V794" t="e">
        <f>IF((MATCH(F794,W794,0)),"Same","Diff")</f>
        <v>#N/A</v>
      </c>
      <c r="W794" s="5">
        <f>ROUND(M794,2)</f>
        <v>1.61</v>
      </c>
      <c r="X794" s="5">
        <v>1.61</v>
      </c>
    </row>
    <row r="795" spans="1:24" x14ac:dyDescent="0.25">
      <c r="A795" t="s">
        <v>24</v>
      </c>
      <c r="B795" t="s">
        <v>1244</v>
      </c>
      <c r="C795" t="s">
        <v>1086</v>
      </c>
      <c r="D795" t="s">
        <v>1245</v>
      </c>
      <c r="E795" t="s">
        <v>1091</v>
      </c>
      <c r="F795" s="5">
        <v>1.53</v>
      </c>
      <c r="G795" s="9">
        <v>0.1</v>
      </c>
      <c r="H795" s="6">
        <f>G795*100</f>
        <v>10</v>
      </c>
      <c r="I795" t="s">
        <v>9788</v>
      </c>
      <c r="J795" t="s">
        <v>10766</v>
      </c>
      <c r="K795">
        <v>16</v>
      </c>
      <c r="L795">
        <v>16</v>
      </c>
      <c r="M795">
        <f>(F795*(1+0.05))</f>
        <v>1.6065</v>
      </c>
      <c r="N795">
        <f>IFERROR(ROUND(( (-1.208*LN(L795) + 7.5474 + 4.6991*(2.71828^(-0.009*L795)) + 0.0001*L795*L795 - 0.0432*L795 + 4.7166)/3),2), " ")</f>
        <v>4.1100000000000003</v>
      </c>
      <c r="O795">
        <f>IFERROR(MAX(MIN(ROUND(N795*(Q795/P795),2),4.5),1.9)," ")</f>
        <v>3.87</v>
      </c>
      <c r="P795">
        <f>13.098*F795^-1.237</f>
        <v>7.7400129296734645</v>
      </c>
      <c r="Q795">
        <f>13.098*M795^-1.237</f>
        <v>7.2866938528540484</v>
      </c>
      <c r="R795" s="5">
        <f>IFERROR(ROUND(MAX(MIN((-105.4*LN(O795) + 163.83),95),10),0)," ")</f>
        <v>21</v>
      </c>
      <c r="S795" s="5" t="str">
        <f>IFERROR(CONCATENATE("(",R795,",",ROUND((1.2*W795),2),")")," ")</f>
        <v>(21,1.93)</v>
      </c>
      <c r="T795">
        <f>R795-L795</f>
        <v>5</v>
      </c>
      <c r="U795" s="7" t="str">
        <f>IF((AND(T795=0,H795&gt;=L795)),"Don’t change bids","OK")</f>
        <v>OK</v>
      </c>
      <c r="V795" t="e">
        <f>IF((MATCH(F795,W795,0)),"Same","Diff")</f>
        <v>#N/A</v>
      </c>
      <c r="W795" s="5">
        <f>ROUND(M795,2)</f>
        <v>1.61</v>
      </c>
      <c r="X795" s="5">
        <v>1.61</v>
      </c>
    </row>
    <row r="796" spans="1:24" x14ac:dyDescent="0.25">
      <c r="A796" t="s">
        <v>24</v>
      </c>
      <c r="B796" t="s">
        <v>1246</v>
      </c>
      <c r="C796" t="s">
        <v>1086</v>
      </c>
      <c r="D796" t="s">
        <v>1245</v>
      </c>
      <c r="E796" t="s">
        <v>1091</v>
      </c>
      <c r="F796" s="5">
        <v>1.53</v>
      </c>
      <c r="G796" s="9">
        <v>0.1</v>
      </c>
      <c r="H796" s="6">
        <f>G796*100</f>
        <v>10</v>
      </c>
      <c r="I796" t="s">
        <v>9788</v>
      </c>
      <c r="J796" t="s">
        <v>10766</v>
      </c>
      <c r="K796">
        <v>16</v>
      </c>
      <c r="L796">
        <v>16</v>
      </c>
      <c r="M796">
        <f>(F796*(1+0.05))</f>
        <v>1.6065</v>
      </c>
      <c r="N796">
        <f>IFERROR(ROUND(( (-1.208*LN(L796) + 7.5474 + 4.6991*(2.71828^(-0.009*L796)) + 0.0001*L796*L796 - 0.0432*L796 + 4.7166)/3),2), " ")</f>
        <v>4.1100000000000003</v>
      </c>
      <c r="O796">
        <f>IFERROR(MAX(MIN(ROUND(N796*(Q796/P796),2),4.5),1.9)," ")</f>
        <v>3.87</v>
      </c>
      <c r="P796">
        <f>13.098*F796^-1.237</f>
        <v>7.7400129296734645</v>
      </c>
      <c r="Q796">
        <f>13.098*M796^-1.237</f>
        <v>7.2866938528540484</v>
      </c>
      <c r="R796" s="5">
        <f>IFERROR(ROUND(MAX(MIN((-105.4*LN(O796) + 163.83),95),10),0)," ")</f>
        <v>21</v>
      </c>
      <c r="S796" s="5" t="str">
        <f>IFERROR(CONCATENATE("(",R796,",",ROUND((1.2*W796),2),")")," ")</f>
        <v>(21,1.93)</v>
      </c>
      <c r="T796">
        <f>R796-L796</f>
        <v>5</v>
      </c>
      <c r="U796" s="7" t="str">
        <f>IF((AND(T796=0,H796&gt;=L796)),"Don’t change bids","OK")</f>
        <v>OK</v>
      </c>
      <c r="V796" t="e">
        <f>IF((MATCH(F796,W796,0)),"Same","Diff")</f>
        <v>#N/A</v>
      </c>
      <c r="W796" s="5">
        <f>ROUND(M796,2)</f>
        <v>1.61</v>
      </c>
      <c r="X796" s="5">
        <v>1.61</v>
      </c>
    </row>
    <row r="797" spans="1:24" x14ac:dyDescent="0.25">
      <c r="A797" t="s">
        <v>24</v>
      </c>
      <c r="B797" t="s">
        <v>1247</v>
      </c>
      <c r="C797" t="s">
        <v>1086</v>
      </c>
      <c r="D797" t="s">
        <v>1245</v>
      </c>
      <c r="E797" t="s">
        <v>1091</v>
      </c>
      <c r="F797" s="5">
        <v>1.53</v>
      </c>
      <c r="G797" s="9">
        <v>0.1</v>
      </c>
      <c r="H797" s="6">
        <f>G797*100</f>
        <v>10</v>
      </c>
      <c r="I797" t="s">
        <v>9788</v>
      </c>
      <c r="J797" t="s">
        <v>10766</v>
      </c>
      <c r="K797">
        <v>16</v>
      </c>
      <c r="L797">
        <v>16</v>
      </c>
      <c r="M797">
        <f>(F797*(1+0.05))</f>
        <v>1.6065</v>
      </c>
      <c r="N797">
        <f>IFERROR(ROUND(( (-1.208*LN(L797) + 7.5474 + 4.6991*(2.71828^(-0.009*L797)) + 0.0001*L797*L797 - 0.0432*L797 + 4.7166)/3),2), " ")</f>
        <v>4.1100000000000003</v>
      </c>
      <c r="O797">
        <f>IFERROR(MAX(MIN(ROUND(N797*(Q797/P797),2),4.5),1.9)," ")</f>
        <v>3.87</v>
      </c>
      <c r="P797">
        <f>13.098*F797^-1.237</f>
        <v>7.7400129296734645</v>
      </c>
      <c r="Q797">
        <f>13.098*M797^-1.237</f>
        <v>7.2866938528540484</v>
      </c>
      <c r="R797" s="5">
        <f>IFERROR(ROUND(MAX(MIN((-105.4*LN(O797) + 163.83),95),10),0)," ")</f>
        <v>21</v>
      </c>
      <c r="S797" s="5" t="str">
        <f>IFERROR(CONCATENATE("(",R797,",",ROUND((1.2*W797),2),")")," ")</f>
        <v>(21,1.93)</v>
      </c>
      <c r="T797">
        <f>R797-L797</f>
        <v>5</v>
      </c>
      <c r="U797" s="7" t="str">
        <f>IF((AND(T797=0,H797&gt;=L797)),"Don’t change bids","OK")</f>
        <v>OK</v>
      </c>
      <c r="V797" t="e">
        <f>IF((MATCH(F797,W797,0)),"Same","Diff")</f>
        <v>#N/A</v>
      </c>
      <c r="W797" s="5">
        <f>ROUND(M797,2)</f>
        <v>1.61</v>
      </c>
      <c r="X797" s="5">
        <v>1.61</v>
      </c>
    </row>
    <row r="798" spans="1:24" x14ac:dyDescent="0.25">
      <c r="A798" t="s">
        <v>24</v>
      </c>
      <c r="B798" t="s">
        <v>1248</v>
      </c>
      <c r="C798" t="s">
        <v>1086</v>
      </c>
      <c r="D798" t="s">
        <v>1249</v>
      </c>
      <c r="E798" t="s">
        <v>423</v>
      </c>
      <c r="F798" s="5">
        <v>3.28</v>
      </c>
      <c r="G798" s="9">
        <v>0.1</v>
      </c>
      <c r="H798" s="6">
        <f>G798*100</f>
        <v>10</v>
      </c>
      <c r="I798" t="s">
        <v>9817</v>
      </c>
      <c r="J798" t="s">
        <v>10766</v>
      </c>
      <c r="K798">
        <v>16</v>
      </c>
      <c r="L798">
        <v>16</v>
      </c>
      <c r="M798">
        <f>(F798*(1+0.05))</f>
        <v>3.444</v>
      </c>
      <c r="N798">
        <f>IFERROR(ROUND(( (-1.208*LN(L798) + 7.5474 + 4.6991*(2.71828^(-0.009*L798)) + 0.0001*L798*L798 - 0.0432*L798 + 4.7166)/3),2), " ")</f>
        <v>4.1100000000000003</v>
      </c>
      <c r="O798">
        <f>IFERROR(MAX(MIN(ROUND(N798*(Q798/P798),2),4.5),1.9)," ")</f>
        <v>3.87</v>
      </c>
      <c r="P798">
        <f>13.098*F798^-1.237</f>
        <v>3.0134850511212665</v>
      </c>
      <c r="Q798">
        <f>13.098*M798^-1.237</f>
        <v>2.8369904801437174</v>
      </c>
      <c r="R798" s="5">
        <f>IFERROR(ROUND(MAX(MIN((-105.4*LN(O798) + 163.83),95),10),0)," ")</f>
        <v>21</v>
      </c>
      <c r="S798" s="5" t="str">
        <f>IFERROR(CONCATENATE("(",R798,",",ROUND((1.2*W798),2),")")," ")</f>
        <v>(21,4.13)</v>
      </c>
      <c r="T798">
        <f>R798-L798</f>
        <v>5</v>
      </c>
      <c r="U798" s="7" t="str">
        <f>IF((AND(T798=0,H798&gt;=L798)),"Don’t change bids","OK")</f>
        <v>OK</v>
      </c>
      <c r="V798" t="e">
        <f>IF((MATCH(F798,W798,0)),"Same","Diff")</f>
        <v>#N/A</v>
      </c>
      <c r="W798" s="5">
        <f>ROUND(M798,2)</f>
        <v>3.44</v>
      </c>
      <c r="X798" s="5">
        <v>3.44</v>
      </c>
    </row>
    <row r="799" spans="1:24" x14ac:dyDescent="0.25">
      <c r="A799" t="s">
        <v>24</v>
      </c>
      <c r="B799" t="s">
        <v>1250</v>
      </c>
      <c r="C799" t="s">
        <v>1086</v>
      </c>
      <c r="D799" t="s">
        <v>1251</v>
      </c>
      <c r="E799" t="s">
        <v>1091</v>
      </c>
      <c r="F799" s="5">
        <v>1.53</v>
      </c>
      <c r="G799" s="9">
        <v>0.1</v>
      </c>
      <c r="H799" s="6">
        <f>G799*100</f>
        <v>10</v>
      </c>
      <c r="I799" t="s">
        <v>9788</v>
      </c>
      <c r="J799" t="s">
        <v>10766</v>
      </c>
      <c r="K799">
        <v>16</v>
      </c>
      <c r="L799">
        <v>16</v>
      </c>
      <c r="M799">
        <f>(F799*(1+0.05))</f>
        <v>1.6065</v>
      </c>
      <c r="N799">
        <f>IFERROR(ROUND(( (-1.208*LN(L799) + 7.5474 + 4.6991*(2.71828^(-0.009*L799)) + 0.0001*L799*L799 - 0.0432*L799 + 4.7166)/3),2), " ")</f>
        <v>4.1100000000000003</v>
      </c>
      <c r="O799">
        <f>IFERROR(MAX(MIN(ROUND(N799*(Q799/P799),2),4.5),1.9)," ")</f>
        <v>3.87</v>
      </c>
      <c r="P799">
        <f>13.098*F799^-1.237</f>
        <v>7.7400129296734645</v>
      </c>
      <c r="Q799">
        <f>13.098*M799^-1.237</f>
        <v>7.2866938528540484</v>
      </c>
      <c r="R799" s="5">
        <f>IFERROR(ROUND(MAX(MIN((-105.4*LN(O799) + 163.83),95),10),0)," ")</f>
        <v>21</v>
      </c>
      <c r="S799" s="5" t="str">
        <f>IFERROR(CONCATENATE("(",R799,",",ROUND((1.2*W799),2),")")," ")</f>
        <v>(21,1.93)</v>
      </c>
      <c r="T799">
        <f>R799-L799</f>
        <v>5</v>
      </c>
      <c r="U799" s="7" t="str">
        <f>IF((AND(T799=0,H799&gt;=L799)),"Don’t change bids","OK")</f>
        <v>OK</v>
      </c>
      <c r="V799" t="e">
        <f>IF((MATCH(F799,W799,0)),"Same","Diff")</f>
        <v>#N/A</v>
      </c>
      <c r="W799" s="5">
        <f>ROUND(M799,2)</f>
        <v>1.61</v>
      </c>
      <c r="X799" s="5">
        <v>1.61</v>
      </c>
    </row>
    <row r="800" spans="1:24" x14ac:dyDescent="0.25">
      <c r="A800" t="s">
        <v>24</v>
      </c>
      <c r="B800" t="s">
        <v>1252</v>
      </c>
      <c r="C800" t="s">
        <v>1086</v>
      </c>
      <c r="D800" t="s">
        <v>1251</v>
      </c>
      <c r="E800" t="s">
        <v>1091</v>
      </c>
      <c r="F800" s="5">
        <v>1.53</v>
      </c>
      <c r="G800" s="9">
        <v>0.1</v>
      </c>
      <c r="H800" s="6">
        <f>G800*100</f>
        <v>10</v>
      </c>
      <c r="I800" t="s">
        <v>9788</v>
      </c>
      <c r="J800" t="s">
        <v>10766</v>
      </c>
      <c r="K800">
        <v>16</v>
      </c>
      <c r="L800">
        <v>16</v>
      </c>
      <c r="M800">
        <f>(F800*(1+0.05))</f>
        <v>1.6065</v>
      </c>
      <c r="N800">
        <f>IFERROR(ROUND(( (-1.208*LN(L800) + 7.5474 + 4.6991*(2.71828^(-0.009*L800)) + 0.0001*L800*L800 - 0.0432*L800 + 4.7166)/3),2), " ")</f>
        <v>4.1100000000000003</v>
      </c>
      <c r="O800">
        <f>IFERROR(MAX(MIN(ROUND(N800*(Q800/P800),2),4.5),1.9)," ")</f>
        <v>3.87</v>
      </c>
      <c r="P800">
        <f>13.098*F800^-1.237</f>
        <v>7.7400129296734645</v>
      </c>
      <c r="Q800">
        <f>13.098*M800^-1.237</f>
        <v>7.2866938528540484</v>
      </c>
      <c r="R800" s="5">
        <f>IFERROR(ROUND(MAX(MIN((-105.4*LN(O800) + 163.83),95),10),0)," ")</f>
        <v>21</v>
      </c>
      <c r="S800" s="5" t="str">
        <f>IFERROR(CONCATENATE("(",R800,",",ROUND((1.2*W800),2),")")," ")</f>
        <v>(21,1.93)</v>
      </c>
      <c r="T800">
        <f>R800-L800</f>
        <v>5</v>
      </c>
      <c r="U800" s="7" t="str">
        <f>IF((AND(T800=0,H800&gt;=L800)),"Don’t change bids","OK")</f>
        <v>OK</v>
      </c>
      <c r="V800" t="e">
        <f>IF((MATCH(F800,W800,0)),"Same","Diff")</f>
        <v>#N/A</v>
      </c>
      <c r="W800" s="5">
        <f>ROUND(M800,2)</f>
        <v>1.61</v>
      </c>
      <c r="X800" s="5">
        <v>1.61</v>
      </c>
    </row>
    <row r="801" spans="1:24" x14ac:dyDescent="0.25">
      <c r="A801" t="s">
        <v>24</v>
      </c>
      <c r="B801" t="s">
        <v>1253</v>
      </c>
      <c r="C801" t="s">
        <v>1086</v>
      </c>
      <c r="D801" t="s">
        <v>1251</v>
      </c>
      <c r="E801" t="s">
        <v>1091</v>
      </c>
      <c r="F801" s="5">
        <v>1.53</v>
      </c>
      <c r="G801" s="9">
        <v>0.1</v>
      </c>
      <c r="H801" s="6">
        <f>G801*100</f>
        <v>10</v>
      </c>
      <c r="I801" t="s">
        <v>9788</v>
      </c>
      <c r="J801" t="s">
        <v>10766</v>
      </c>
      <c r="K801">
        <v>16</v>
      </c>
      <c r="L801">
        <v>16</v>
      </c>
      <c r="M801">
        <f>(F801*(1+0.05))</f>
        <v>1.6065</v>
      </c>
      <c r="N801">
        <f>IFERROR(ROUND(( (-1.208*LN(L801) + 7.5474 + 4.6991*(2.71828^(-0.009*L801)) + 0.0001*L801*L801 - 0.0432*L801 + 4.7166)/3),2), " ")</f>
        <v>4.1100000000000003</v>
      </c>
      <c r="O801">
        <f>IFERROR(MAX(MIN(ROUND(N801*(Q801/P801),2),4.5),1.9)," ")</f>
        <v>3.87</v>
      </c>
      <c r="P801">
        <f>13.098*F801^-1.237</f>
        <v>7.7400129296734645</v>
      </c>
      <c r="Q801">
        <f>13.098*M801^-1.237</f>
        <v>7.2866938528540484</v>
      </c>
      <c r="R801" s="5">
        <f>IFERROR(ROUND(MAX(MIN((-105.4*LN(O801) + 163.83),95),10),0)," ")</f>
        <v>21</v>
      </c>
      <c r="S801" s="5" t="str">
        <f>IFERROR(CONCATENATE("(",R801,",",ROUND((1.2*W801),2),")")," ")</f>
        <v>(21,1.93)</v>
      </c>
      <c r="T801">
        <f>R801-L801</f>
        <v>5</v>
      </c>
      <c r="U801" s="7" t="str">
        <f>IF((AND(T801=0,H801&gt;=L801)),"Don’t change bids","OK")</f>
        <v>OK</v>
      </c>
      <c r="V801" t="e">
        <f>IF((MATCH(F801,W801,0)),"Same","Diff")</f>
        <v>#N/A</v>
      </c>
      <c r="W801" s="5">
        <f>ROUND(M801,2)</f>
        <v>1.61</v>
      </c>
      <c r="X801" s="5">
        <v>1.61</v>
      </c>
    </row>
    <row r="802" spans="1:24" x14ac:dyDescent="0.25">
      <c r="A802" t="s">
        <v>24</v>
      </c>
      <c r="B802" t="s">
        <v>1254</v>
      </c>
      <c r="C802" t="s">
        <v>1086</v>
      </c>
      <c r="D802" t="s">
        <v>1255</v>
      </c>
      <c r="E802" t="s">
        <v>1091</v>
      </c>
      <c r="F802" s="5">
        <v>1.53</v>
      </c>
      <c r="G802" s="9">
        <v>0.1</v>
      </c>
      <c r="H802" s="6">
        <f>G802*100</f>
        <v>10</v>
      </c>
      <c r="I802" t="s">
        <v>9788</v>
      </c>
      <c r="J802" t="s">
        <v>10766</v>
      </c>
      <c r="K802">
        <v>16</v>
      </c>
      <c r="L802">
        <v>16</v>
      </c>
      <c r="M802">
        <f>(F802*(1+0.05))</f>
        <v>1.6065</v>
      </c>
      <c r="N802">
        <f>IFERROR(ROUND(( (-1.208*LN(L802) + 7.5474 + 4.6991*(2.71828^(-0.009*L802)) + 0.0001*L802*L802 - 0.0432*L802 + 4.7166)/3),2), " ")</f>
        <v>4.1100000000000003</v>
      </c>
      <c r="O802">
        <f>IFERROR(MAX(MIN(ROUND(N802*(Q802/P802),2),4.5),1.9)," ")</f>
        <v>3.87</v>
      </c>
      <c r="P802">
        <f>13.098*F802^-1.237</f>
        <v>7.7400129296734645</v>
      </c>
      <c r="Q802">
        <f>13.098*M802^-1.237</f>
        <v>7.2866938528540484</v>
      </c>
      <c r="R802" s="5">
        <f>IFERROR(ROUND(MAX(MIN((-105.4*LN(O802) + 163.83),95),10),0)," ")</f>
        <v>21</v>
      </c>
      <c r="S802" s="5" t="str">
        <f>IFERROR(CONCATENATE("(",R802,",",ROUND((1.2*W802),2),")")," ")</f>
        <v>(21,1.93)</v>
      </c>
      <c r="T802">
        <f>R802-L802</f>
        <v>5</v>
      </c>
      <c r="U802" s="7" t="str">
        <f>IF((AND(T802=0,H802&gt;=L802)),"Don’t change bids","OK")</f>
        <v>OK</v>
      </c>
      <c r="V802" t="e">
        <f>IF((MATCH(F802,W802,0)),"Same","Diff")</f>
        <v>#N/A</v>
      </c>
      <c r="W802" s="5">
        <f>ROUND(M802,2)</f>
        <v>1.61</v>
      </c>
      <c r="X802" s="5">
        <v>1.61</v>
      </c>
    </row>
    <row r="803" spans="1:24" x14ac:dyDescent="0.25">
      <c r="A803" t="s">
        <v>24</v>
      </c>
      <c r="B803" t="s">
        <v>1256</v>
      </c>
      <c r="C803" t="s">
        <v>1086</v>
      </c>
      <c r="D803" t="s">
        <v>1251</v>
      </c>
      <c r="E803" t="s">
        <v>1091</v>
      </c>
      <c r="F803" s="5">
        <v>1.53</v>
      </c>
      <c r="G803" s="9">
        <v>0.1</v>
      </c>
      <c r="H803" s="6">
        <f>G803*100</f>
        <v>10</v>
      </c>
      <c r="I803" t="s">
        <v>9788</v>
      </c>
      <c r="J803" t="s">
        <v>10766</v>
      </c>
      <c r="K803">
        <v>16</v>
      </c>
      <c r="L803">
        <v>16</v>
      </c>
      <c r="M803">
        <f>(F803*(1+0.05))</f>
        <v>1.6065</v>
      </c>
      <c r="N803">
        <f>IFERROR(ROUND(( (-1.208*LN(L803) + 7.5474 + 4.6991*(2.71828^(-0.009*L803)) + 0.0001*L803*L803 - 0.0432*L803 + 4.7166)/3),2), " ")</f>
        <v>4.1100000000000003</v>
      </c>
      <c r="O803">
        <f>IFERROR(MAX(MIN(ROUND(N803*(Q803/P803),2),4.5),1.9)," ")</f>
        <v>3.87</v>
      </c>
      <c r="P803">
        <f>13.098*F803^-1.237</f>
        <v>7.7400129296734645</v>
      </c>
      <c r="Q803">
        <f>13.098*M803^-1.237</f>
        <v>7.2866938528540484</v>
      </c>
      <c r="R803" s="5">
        <f>IFERROR(ROUND(MAX(MIN((-105.4*LN(O803) + 163.83),95),10),0)," ")</f>
        <v>21</v>
      </c>
      <c r="S803" s="5" t="str">
        <f>IFERROR(CONCATENATE("(",R803,",",ROUND((1.2*W803),2),")")," ")</f>
        <v>(21,1.93)</v>
      </c>
      <c r="T803">
        <f>R803-L803</f>
        <v>5</v>
      </c>
      <c r="U803" s="7" t="str">
        <f>IF((AND(T803=0,H803&gt;=L803)),"Don’t change bids","OK")</f>
        <v>OK</v>
      </c>
      <c r="V803" t="e">
        <f>IF((MATCH(F803,W803,0)),"Same","Diff")</f>
        <v>#N/A</v>
      </c>
      <c r="W803" s="5">
        <f>ROUND(M803,2)</f>
        <v>1.61</v>
      </c>
      <c r="X803" s="5">
        <v>1.61</v>
      </c>
    </row>
    <row r="804" spans="1:24" x14ac:dyDescent="0.25">
      <c r="A804" t="s">
        <v>24</v>
      </c>
      <c r="B804" t="s">
        <v>1257</v>
      </c>
      <c r="C804" t="s">
        <v>1258</v>
      </c>
      <c r="D804" t="s">
        <v>1259</v>
      </c>
      <c r="E804" t="s">
        <v>1260</v>
      </c>
      <c r="F804" s="5">
        <v>2.21</v>
      </c>
      <c r="G804" s="9">
        <v>0.1</v>
      </c>
      <c r="H804" s="6">
        <f>G804*100</f>
        <v>10</v>
      </c>
      <c r="I804" t="s">
        <v>9818</v>
      </c>
      <c r="J804" t="s">
        <v>10766</v>
      </c>
      <c r="K804">
        <v>10</v>
      </c>
      <c r="L804">
        <v>10</v>
      </c>
      <c r="M804">
        <f>(F804*(1+0.05))</f>
        <v>2.3205</v>
      </c>
      <c r="N804">
        <f>IFERROR(ROUND(( (-1.208*LN(L804) + 7.5474 + 4.6991*(2.71828^(-0.009*L804)) + 0.0001*L804*L804 - 0.0432*L804 + 4.7166)/3),2), " ")</f>
        <v>4.45</v>
      </c>
      <c r="O804">
        <f>IFERROR(MAX(MIN(ROUND(N804*(Q804/P804),2),4.5),1.9)," ")</f>
        <v>4.1900000000000004</v>
      </c>
      <c r="P804">
        <f>13.098*F804^-1.237</f>
        <v>4.9112466269307804</v>
      </c>
      <c r="Q804">
        <f>13.098*M804^-1.237</f>
        <v>4.6236034657136509</v>
      </c>
      <c r="R804" s="5">
        <f>IFERROR(ROUND(MAX(MIN((-105.4*LN(O804) + 163.83),95),10),0)," ")</f>
        <v>13</v>
      </c>
      <c r="S804" s="5" t="str">
        <f>IFERROR(CONCATENATE("(",R804,",",ROUND((1.2*W804),2),")")," ")</f>
        <v>(13,2.78)</v>
      </c>
      <c r="T804">
        <f>R804-L804</f>
        <v>3</v>
      </c>
      <c r="U804" s="7" t="str">
        <f>IF((AND(T804=0,H804&gt;=L804)),"Don’t change bids","OK")</f>
        <v>OK</v>
      </c>
      <c r="V804" t="e">
        <f>IF((MATCH(F804,W804,0)),"Same","Diff")</f>
        <v>#N/A</v>
      </c>
      <c r="W804" s="5">
        <f>ROUND(M804,2)</f>
        <v>2.3199999999999998</v>
      </c>
      <c r="X804" s="5">
        <v>2.3199999999999998</v>
      </c>
    </row>
    <row r="805" spans="1:24" x14ac:dyDescent="0.25">
      <c r="A805" t="s">
        <v>24</v>
      </c>
      <c r="B805" t="s">
        <v>1261</v>
      </c>
      <c r="C805" t="s">
        <v>1258</v>
      </c>
      <c r="D805" t="s">
        <v>1259</v>
      </c>
      <c r="E805" t="s">
        <v>1262</v>
      </c>
      <c r="F805" s="5">
        <v>0.32</v>
      </c>
      <c r="G805" s="9">
        <v>0.1</v>
      </c>
      <c r="H805" s="6">
        <f>G805*100</f>
        <v>10</v>
      </c>
      <c r="I805" t="s">
        <v>9819</v>
      </c>
      <c r="J805" t="s">
        <v>10766</v>
      </c>
      <c r="K805">
        <v>16</v>
      </c>
      <c r="L805">
        <v>16</v>
      </c>
      <c r="M805">
        <f>(F805*(1+0.05))</f>
        <v>0.33600000000000002</v>
      </c>
      <c r="N805">
        <f>IFERROR(ROUND(( (-1.208*LN(L805) + 7.5474 + 4.6991*(2.71828^(-0.009*L805)) + 0.0001*L805*L805 - 0.0432*L805 + 4.7166)/3),2), " ")</f>
        <v>4.1100000000000003</v>
      </c>
      <c r="O805">
        <f>IFERROR(MAX(MIN(ROUND(N805*(Q805/P805),2),4.5),1.9)," ")</f>
        <v>3.87</v>
      </c>
      <c r="P805">
        <f>13.098*F805^-1.237</f>
        <v>53.62094491562582</v>
      </c>
      <c r="Q805">
        <f>13.098*M805^-1.237</f>
        <v>50.480459561376946</v>
      </c>
      <c r="R805" s="5">
        <f>IFERROR(ROUND(MAX(MIN((-105.4*LN(O805) + 163.83),95),10),0)," ")</f>
        <v>21</v>
      </c>
      <c r="S805" s="5" t="str">
        <f>IFERROR(CONCATENATE("(",R805,",",ROUND((1.2*W805),2),")")," ")</f>
        <v>(21,0.41)</v>
      </c>
      <c r="T805">
        <f>R805-L805</f>
        <v>5</v>
      </c>
      <c r="U805" s="7" t="str">
        <f>IF((AND(T805=0,H805&gt;=L805)),"Don’t change bids","OK")</f>
        <v>OK</v>
      </c>
      <c r="V805" t="e">
        <f>IF((MATCH(F805,W805,0)),"Same","Diff")</f>
        <v>#N/A</v>
      </c>
      <c r="W805" s="5">
        <f>ROUND(M805,2)</f>
        <v>0.34</v>
      </c>
      <c r="X805" s="5">
        <v>0.34</v>
      </c>
    </row>
    <row r="806" spans="1:24" x14ac:dyDescent="0.25">
      <c r="A806" t="s">
        <v>24</v>
      </c>
      <c r="B806" t="s">
        <v>1263</v>
      </c>
      <c r="C806" t="s">
        <v>1258</v>
      </c>
      <c r="D806" t="s">
        <v>1259</v>
      </c>
      <c r="E806" t="s">
        <v>1186</v>
      </c>
      <c r="F806" s="5">
        <v>0.64</v>
      </c>
      <c r="G806" s="9">
        <v>0.1</v>
      </c>
      <c r="H806" s="6">
        <f>G806*100</f>
        <v>10</v>
      </c>
      <c r="I806" t="s">
        <v>9820</v>
      </c>
      <c r="J806" t="s">
        <v>10766</v>
      </c>
      <c r="K806">
        <v>16</v>
      </c>
      <c r="L806">
        <v>16</v>
      </c>
      <c r="M806">
        <f>(F806*(1+0.05))</f>
        <v>0.67200000000000004</v>
      </c>
      <c r="N806">
        <f>IFERROR(ROUND(( (-1.208*LN(L806) + 7.5474 + 4.6991*(2.71828^(-0.009*L806)) + 0.0001*L806*L806 - 0.0432*L806 + 4.7166)/3),2), " ")</f>
        <v>4.1100000000000003</v>
      </c>
      <c r="O806">
        <f>IFERROR(MAX(MIN(ROUND(N806*(Q806/P806),2),4.5),1.9)," ")</f>
        <v>3.87</v>
      </c>
      <c r="P806">
        <f>13.098*F806^-1.237</f>
        <v>22.74889772892255</v>
      </c>
      <c r="Q806">
        <f>13.098*M806^-1.237</f>
        <v>21.416534409786649</v>
      </c>
      <c r="R806" s="5">
        <f>IFERROR(ROUND(MAX(MIN((-105.4*LN(O806) + 163.83),95),10),0)," ")</f>
        <v>21</v>
      </c>
      <c r="S806" s="5" t="str">
        <f>IFERROR(CONCATENATE("(",R806,",",ROUND((1.2*W806),2),")")," ")</f>
        <v>(21,0.8)</v>
      </c>
      <c r="T806">
        <f>R806-L806</f>
        <v>5</v>
      </c>
      <c r="U806" s="7" t="str">
        <f>IF((AND(T806=0,H806&gt;=L806)),"Don’t change bids","OK")</f>
        <v>OK</v>
      </c>
      <c r="V806" t="e">
        <f>IF((MATCH(F806,W806,0)),"Same","Diff")</f>
        <v>#N/A</v>
      </c>
      <c r="W806" s="5">
        <f>ROUND(M806,2)</f>
        <v>0.67</v>
      </c>
      <c r="X806" s="5">
        <v>0.67</v>
      </c>
    </row>
    <row r="807" spans="1:24" x14ac:dyDescent="0.25">
      <c r="A807" t="s">
        <v>24</v>
      </c>
      <c r="B807" t="s">
        <v>1264</v>
      </c>
      <c r="C807" t="s">
        <v>1258</v>
      </c>
      <c r="D807" t="s">
        <v>1265</v>
      </c>
      <c r="E807" t="s">
        <v>1186</v>
      </c>
      <c r="F807" s="5">
        <v>0.64</v>
      </c>
      <c r="G807" s="9">
        <v>0.1</v>
      </c>
      <c r="H807" s="6">
        <f>G807*100</f>
        <v>10</v>
      </c>
      <c r="I807" t="s">
        <v>9820</v>
      </c>
      <c r="J807" t="s">
        <v>10766</v>
      </c>
      <c r="K807">
        <v>16</v>
      </c>
      <c r="L807">
        <v>16</v>
      </c>
      <c r="M807">
        <f>(F807*(1+0.05))</f>
        <v>0.67200000000000004</v>
      </c>
      <c r="N807">
        <f>IFERROR(ROUND(( (-1.208*LN(L807) + 7.5474 + 4.6991*(2.71828^(-0.009*L807)) + 0.0001*L807*L807 - 0.0432*L807 + 4.7166)/3),2), " ")</f>
        <v>4.1100000000000003</v>
      </c>
      <c r="O807">
        <f>IFERROR(MAX(MIN(ROUND(N807*(Q807/P807),2),4.5),1.9)," ")</f>
        <v>3.87</v>
      </c>
      <c r="P807">
        <f>13.098*F807^-1.237</f>
        <v>22.74889772892255</v>
      </c>
      <c r="Q807">
        <f>13.098*M807^-1.237</f>
        <v>21.416534409786649</v>
      </c>
      <c r="R807" s="5">
        <f>IFERROR(ROUND(MAX(MIN((-105.4*LN(O807) + 163.83),95),10),0)," ")</f>
        <v>21</v>
      </c>
      <c r="S807" s="5" t="str">
        <f>IFERROR(CONCATENATE("(",R807,",",ROUND((1.2*W807),2),")")," ")</f>
        <v>(21,0.8)</v>
      </c>
      <c r="T807">
        <f>R807-L807</f>
        <v>5</v>
      </c>
      <c r="U807" s="7" t="str">
        <f>IF((AND(T807=0,H807&gt;=L807)),"Don’t change bids","OK")</f>
        <v>OK</v>
      </c>
      <c r="V807" t="e">
        <f>IF((MATCH(F807,W807,0)),"Same","Diff")</f>
        <v>#N/A</v>
      </c>
      <c r="W807" s="5">
        <f>ROUND(M807,2)</f>
        <v>0.67</v>
      </c>
      <c r="X807" s="5">
        <v>0.67</v>
      </c>
    </row>
    <row r="808" spans="1:24" x14ac:dyDescent="0.25">
      <c r="A808" t="s">
        <v>24</v>
      </c>
      <c r="B808" t="s">
        <v>1266</v>
      </c>
      <c r="C808" t="s">
        <v>1258</v>
      </c>
      <c r="D808" t="s">
        <v>1265</v>
      </c>
      <c r="E808" t="s">
        <v>1186</v>
      </c>
      <c r="F808" s="5">
        <v>0.64</v>
      </c>
      <c r="G808" s="9">
        <v>0.1</v>
      </c>
      <c r="H808" s="6">
        <f>G808*100</f>
        <v>10</v>
      </c>
      <c r="I808" t="s">
        <v>9820</v>
      </c>
      <c r="J808" t="s">
        <v>10766</v>
      </c>
      <c r="K808">
        <v>16</v>
      </c>
      <c r="L808">
        <v>16</v>
      </c>
      <c r="M808">
        <f>(F808*(1+0.05))</f>
        <v>0.67200000000000004</v>
      </c>
      <c r="N808">
        <f>IFERROR(ROUND(( (-1.208*LN(L808) + 7.5474 + 4.6991*(2.71828^(-0.009*L808)) + 0.0001*L808*L808 - 0.0432*L808 + 4.7166)/3),2), " ")</f>
        <v>4.1100000000000003</v>
      </c>
      <c r="O808">
        <f>IFERROR(MAX(MIN(ROUND(N808*(Q808/P808),2),4.5),1.9)," ")</f>
        <v>3.87</v>
      </c>
      <c r="P808">
        <f>13.098*F808^-1.237</f>
        <v>22.74889772892255</v>
      </c>
      <c r="Q808">
        <f>13.098*M808^-1.237</f>
        <v>21.416534409786649</v>
      </c>
      <c r="R808" s="5">
        <f>IFERROR(ROUND(MAX(MIN((-105.4*LN(O808) + 163.83),95),10),0)," ")</f>
        <v>21</v>
      </c>
      <c r="S808" s="5" t="str">
        <f>IFERROR(CONCATENATE("(",R808,",",ROUND((1.2*W808),2),")")," ")</f>
        <v>(21,0.8)</v>
      </c>
      <c r="T808">
        <f>R808-L808</f>
        <v>5</v>
      </c>
      <c r="U808" s="7" t="str">
        <f>IF((AND(T808=0,H808&gt;=L808)),"Don’t change bids","OK")</f>
        <v>OK</v>
      </c>
      <c r="V808" t="e">
        <f>IF((MATCH(F808,W808,0)),"Same","Diff")</f>
        <v>#N/A</v>
      </c>
      <c r="W808" s="5">
        <f>ROUND(M808,2)</f>
        <v>0.67</v>
      </c>
      <c r="X808" s="5">
        <v>0.67</v>
      </c>
    </row>
    <row r="809" spans="1:24" x14ac:dyDescent="0.25">
      <c r="A809" t="s">
        <v>24</v>
      </c>
      <c r="B809" t="s">
        <v>1267</v>
      </c>
      <c r="C809" t="s">
        <v>1258</v>
      </c>
      <c r="D809" t="s">
        <v>1265</v>
      </c>
      <c r="E809" t="s">
        <v>1186</v>
      </c>
      <c r="F809" s="5">
        <v>0.64</v>
      </c>
      <c r="G809" s="9">
        <v>0.1</v>
      </c>
      <c r="H809" s="6">
        <f>G809*100</f>
        <v>10</v>
      </c>
      <c r="I809" t="s">
        <v>9820</v>
      </c>
      <c r="J809" t="s">
        <v>10766</v>
      </c>
      <c r="K809">
        <v>16</v>
      </c>
      <c r="L809">
        <v>16</v>
      </c>
      <c r="M809">
        <f>(F809*(1+0.05))</f>
        <v>0.67200000000000004</v>
      </c>
      <c r="N809">
        <f>IFERROR(ROUND(( (-1.208*LN(L809) + 7.5474 + 4.6991*(2.71828^(-0.009*L809)) + 0.0001*L809*L809 - 0.0432*L809 + 4.7166)/3),2), " ")</f>
        <v>4.1100000000000003</v>
      </c>
      <c r="O809">
        <f>IFERROR(MAX(MIN(ROUND(N809*(Q809/P809),2),4.5),1.9)," ")</f>
        <v>3.87</v>
      </c>
      <c r="P809">
        <f>13.098*F809^-1.237</f>
        <v>22.74889772892255</v>
      </c>
      <c r="Q809">
        <f>13.098*M809^-1.237</f>
        <v>21.416534409786649</v>
      </c>
      <c r="R809" s="5">
        <f>IFERROR(ROUND(MAX(MIN((-105.4*LN(O809) + 163.83),95),10),0)," ")</f>
        <v>21</v>
      </c>
      <c r="S809" s="5" t="str">
        <f>IFERROR(CONCATENATE("(",R809,",",ROUND((1.2*W809),2),")")," ")</f>
        <v>(21,0.8)</v>
      </c>
      <c r="T809">
        <f>R809-L809</f>
        <v>5</v>
      </c>
      <c r="U809" s="7" t="str">
        <f>IF((AND(T809=0,H809&gt;=L809)),"Don’t change bids","OK")</f>
        <v>OK</v>
      </c>
      <c r="V809" t="e">
        <f>IF((MATCH(F809,W809,0)),"Same","Diff")</f>
        <v>#N/A</v>
      </c>
      <c r="W809" s="5">
        <f>ROUND(M809,2)</f>
        <v>0.67</v>
      </c>
      <c r="X809" s="5">
        <v>0.67</v>
      </c>
    </row>
    <row r="810" spans="1:24" x14ac:dyDescent="0.25">
      <c r="A810" t="s">
        <v>24</v>
      </c>
      <c r="B810" t="s">
        <v>1268</v>
      </c>
      <c r="C810" t="s">
        <v>1258</v>
      </c>
      <c r="D810" t="s">
        <v>1269</v>
      </c>
      <c r="E810" t="s">
        <v>221</v>
      </c>
      <c r="F810" s="5">
        <v>3.35</v>
      </c>
      <c r="G810" s="9">
        <v>0.1</v>
      </c>
      <c r="H810" s="6">
        <f>G810*100</f>
        <v>10</v>
      </c>
      <c r="I810" t="s">
        <v>9604</v>
      </c>
      <c r="J810" t="s">
        <v>10766</v>
      </c>
      <c r="K810">
        <v>16</v>
      </c>
      <c r="L810">
        <v>16</v>
      </c>
      <c r="M810">
        <f>(F810*(1+0.05))</f>
        <v>3.5175000000000001</v>
      </c>
      <c r="N810">
        <f>IFERROR(ROUND(( (-1.208*LN(L810) + 7.5474 + 4.6991*(2.71828^(-0.009*L810)) + 0.0001*L810*L810 - 0.0432*L810 + 4.7166)/3),2), " ")</f>
        <v>4.1100000000000003</v>
      </c>
      <c r="O810">
        <f>IFERROR(MAX(MIN(ROUND(N810*(Q810/P810),2),4.5),1.9)," ")</f>
        <v>3.87</v>
      </c>
      <c r="P810">
        <f>13.098*F810^-1.237</f>
        <v>2.9357871132006861</v>
      </c>
      <c r="Q810">
        <f>13.098*M810^-1.237</f>
        <v>2.7638431751237484</v>
      </c>
      <c r="R810" s="5">
        <f>IFERROR(ROUND(MAX(MIN((-105.4*LN(O810) + 163.83),95),10),0)," ")</f>
        <v>21</v>
      </c>
      <c r="S810" s="5" t="str">
        <f>IFERROR(CONCATENATE("(",R810,",",ROUND((1.2*W810),2),")")," ")</f>
        <v>(21,4.22)</v>
      </c>
      <c r="T810">
        <f>R810-L810</f>
        <v>5</v>
      </c>
      <c r="U810" s="7" t="str">
        <f>IF((AND(T810=0,H810&gt;=L810)),"Don’t change bids","OK")</f>
        <v>OK</v>
      </c>
      <c r="V810" t="e">
        <f>IF((MATCH(F810,W810,0)),"Same","Diff")</f>
        <v>#N/A</v>
      </c>
      <c r="W810" s="5">
        <f>ROUND(M810,2)</f>
        <v>3.52</v>
      </c>
      <c r="X810" s="5">
        <v>3.52</v>
      </c>
    </row>
    <row r="811" spans="1:24" x14ac:dyDescent="0.25">
      <c r="A811" t="s">
        <v>24</v>
      </c>
      <c r="B811" t="s">
        <v>1270</v>
      </c>
      <c r="C811" t="s">
        <v>1258</v>
      </c>
      <c r="D811" t="s">
        <v>1271</v>
      </c>
      <c r="E811" t="s">
        <v>1088</v>
      </c>
      <c r="F811" s="5">
        <v>1.96</v>
      </c>
      <c r="G811" s="9">
        <v>0.1</v>
      </c>
      <c r="H811" s="6">
        <f>G811*100</f>
        <v>10</v>
      </c>
      <c r="I811" t="s">
        <v>9787</v>
      </c>
      <c r="J811" t="s">
        <v>10766</v>
      </c>
      <c r="K811">
        <v>16</v>
      </c>
      <c r="L811">
        <v>16</v>
      </c>
      <c r="M811">
        <f>(F811*(1+0.05))</f>
        <v>2.0579999999999998</v>
      </c>
      <c r="N811">
        <f>IFERROR(ROUND(( (-1.208*LN(L811) + 7.5474 + 4.6991*(2.71828^(-0.009*L811)) + 0.0001*L811*L811 - 0.0432*L811 + 4.7166)/3),2), " ")</f>
        <v>4.1100000000000003</v>
      </c>
      <c r="O811">
        <f>IFERROR(MAX(MIN(ROUND(N811*(Q811/P811),2),4.5),1.9)," ")</f>
        <v>3.87</v>
      </c>
      <c r="P811">
        <f>13.098*F811^-1.237</f>
        <v>5.6974985827885236</v>
      </c>
      <c r="Q811">
        <f>13.098*M811^-1.237</f>
        <v>5.3638060139004509</v>
      </c>
      <c r="R811" s="5">
        <f>IFERROR(ROUND(MAX(MIN((-105.4*LN(O811) + 163.83),95),10),0)," ")</f>
        <v>21</v>
      </c>
      <c r="S811" s="5" t="str">
        <f>IFERROR(CONCATENATE("(",R811,",",ROUND((1.2*W811),2),")")," ")</f>
        <v>(21,2.47)</v>
      </c>
      <c r="T811">
        <f>R811-L811</f>
        <v>5</v>
      </c>
      <c r="U811" s="7" t="str">
        <f>IF((AND(T811=0,H811&gt;=L811)),"Don’t change bids","OK")</f>
        <v>OK</v>
      </c>
      <c r="V811" t="e">
        <f>IF((MATCH(F811,W811,0)),"Same","Diff")</f>
        <v>#N/A</v>
      </c>
      <c r="W811" s="5">
        <f>ROUND(M811,2)</f>
        <v>2.06</v>
      </c>
      <c r="X811" s="5">
        <v>2.06</v>
      </c>
    </row>
    <row r="812" spans="1:24" x14ac:dyDescent="0.25">
      <c r="A812" t="s">
        <v>24</v>
      </c>
      <c r="B812" t="s">
        <v>1272</v>
      </c>
      <c r="C812" t="s">
        <v>1258</v>
      </c>
      <c r="D812" t="s">
        <v>1273</v>
      </c>
      <c r="E812" t="s">
        <v>1186</v>
      </c>
      <c r="F812" s="5">
        <v>0.64</v>
      </c>
      <c r="G812" s="9">
        <v>0.1</v>
      </c>
      <c r="H812" s="6">
        <f>G812*100</f>
        <v>10</v>
      </c>
      <c r="I812" t="s">
        <v>9820</v>
      </c>
      <c r="J812" t="s">
        <v>10766</v>
      </c>
      <c r="K812">
        <v>16</v>
      </c>
      <c r="L812">
        <v>16</v>
      </c>
      <c r="M812">
        <f>(F812*(1+0.05))</f>
        <v>0.67200000000000004</v>
      </c>
      <c r="N812">
        <f>IFERROR(ROUND(( (-1.208*LN(L812) + 7.5474 + 4.6991*(2.71828^(-0.009*L812)) + 0.0001*L812*L812 - 0.0432*L812 + 4.7166)/3),2), " ")</f>
        <v>4.1100000000000003</v>
      </c>
      <c r="O812">
        <f>IFERROR(MAX(MIN(ROUND(N812*(Q812/P812),2),4.5),1.9)," ")</f>
        <v>3.87</v>
      </c>
      <c r="P812">
        <f>13.098*F812^-1.237</f>
        <v>22.74889772892255</v>
      </c>
      <c r="Q812">
        <f>13.098*M812^-1.237</f>
        <v>21.416534409786649</v>
      </c>
      <c r="R812" s="5">
        <f>IFERROR(ROUND(MAX(MIN((-105.4*LN(O812) + 163.83),95),10),0)," ")</f>
        <v>21</v>
      </c>
      <c r="S812" s="5" t="str">
        <f>IFERROR(CONCATENATE("(",R812,",",ROUND((1.2*W812),2),")")," ")</f>
        <v>(21,0.8)</v>
      </c>
      <c r="T812">
        <f>R812-L812</f>
        <v>5</v>
      </c>
      <c r="U812" s="7" t="str">
        <f>IF((AND(T812=0,H812&gt;=L812)),"Don’t change bids","OK")</f>
        <v>OK</v>
      </c>
      <c r="V812" t="e">
        <f>IF((MATCH(F812,W812,0)),"Same","Diff")</f>
        <v>#N/A</v>
      </c>
      <c r="W812" s="5">
        <f>ROUND(M812,2)</f>
        <v>0.67</v>
      </c>
      <c r="X812" s="5">
        <v>0.67</v>
      </c>
    </row>
    <row r="813" spans="1:24" x14ac:dyDescent="0.25">
      <c r="A813" t="s">
        <v>24</v>
      </c>
      <c r="B813" t="s">
        <v>1274</v>
      </c>
      <c r="C813" t="s">
        <v>1258</v>
      </c>
      <c r="D813" t="s">
        <v>1271</v>
      </c>
      <c r="E813" t="s">
        <v>1275</v>
      </c>
      <c r="F813" s="5">
        <v>5.74</v>
      </c>
      <c r="G813" s="9">
        <v>0.1</v>
      </c>
      <c r="H813" s="6">
        <f>G813*100</f>
        <v>10</v>
      </c>
      <c r="I813" t="s">
        <v>9821</v>
      </c>
      <c r="J813" t="s">
        <v>10766</v>
      </c>
      <c r="K813">
        <v>16</v>
      </c>
      <c r="L813">
        <v>16</v>
      </c>
      <c r="M813">
        <f>(F813*(1+0.05))</f>
        <v>6.0270000000000001</v>
      </c>
      <c r="N813">
        <f>IFERROR(ROUND(( (-1.208*LN(L813) + 7.5474 + 4.6991*(2.71828^(-0.009*L813)) + 0.0001*L813*L813 - 0.0432*L813 + 4.7166)/3),2), " ")</f>
        <v>4.1100000000000003</v>
      </c>
      <c r="O813">
        <f>IFERROR(MAX(MIN(ROUND(N813*(Q813/P813),2),4.5),1.9)," ")</f>
        <v>3.87</v>
      </c>
      <c r="P813">
        <f>13.098*F813^-1.237</f>
        <v>1.5081029004279503</v>
      </c>
      <c r="Q813">
        <f>13.098*M813^-1.237</f>
        <v>1.419775940152507</v>
      </c>
      <c r="R813" s="5">
        <f>IFERROR(ROUND(MAX(MIN((-105.4*LN(O813) + 163.83),95),10),0)," ")</f>
        <v>21</v>
      </c>
      <c r="S813" s="5" t="str">
        <f>IFERROR(CONCATENATE("(",R813,",",ROUND((1.2*W813),2),")")," ")</f>
        <v>(21,7.24)</v>
      </c>
      <c r="T813">
        <f>R813-L813</f>
        <v>5</v>
      </c>
      <c r="U813" s="7" t="str">
        <f>IF((AND(T813=0,H813&gt;=L813)),"Don’t change bids","OK")</f>
        <v>OK</v>
      </c>
      <c r="V813" t="e">
        <f>IF((MATCH(F813,W813,0)),"Same","Diff")</f>
        <v>#N/A</v>
      </c>
      <c r="W813" s="5">
        <f>ROUND(M813,2)</f>
        <v>6.03</v>
      </c>
      <c r="X813" s="5">
        <v>6.03</v>
      </c>
    </row>
    <row r="814" spans="1:24" x14ac:dyDescent="0.25">
      <c r="A814" t="s">
        <v>24</v>
      </c>
      <c r="B814" t="s">
        <v>1276</v>
      </c>
      <c r="C814" t="s">
        <v>1258</v>
      </c>
      <c r="D814" t="s">
        <v>1271</v>
      </c>
      <c r="E814" t="s">
        <v>1275</v>
      </c>
      <c r="F814" s="5">
        <v>5.74</v>
      </c>
      <c r="G814" s="9">
        <v>0.1</v>
      </c>
      <c r="H814" s="6">
        <f>G814*100</f>
        <v>10</v>
      </c>
      <c r="I814" t="s">
        <v>9821</v>
      </c>
      <c r="J814" t="s">
        <v>10766</v>
      </c>
      <c r="K814">
        <v>16</v>
      </c>
      <c r="L814">
        <v>16</v>
      </c>
      <c r="M814">
        <f>(F814*(1+0.05))</f>
        <v>6.0270000000000001</v>
      </c>
      <c r="N814">
        <f>IFERROR(ROUND(( (-1.208*LN(L814) + 7.5474 + 4.6991*(2.71828^(-0.009*L814)) + 0.0001*L814*L814 - 0.0432*L814 + 4.7166)/3),2), " ")</f>
        <v>4.1100000000000003</v>
      </c>
      <c r="O814">
        <f>IFERROR(MAX(MIN(ROUND(N814*(Q814/P814),2),4.5),1.9)," ")</f>
        <v>3.87</v>
      </c>
      <c r="P814">
        <f>13.098*F814^-1.237</f>
        <v>1.5081029004279503</v>
      </c>
      <c r="Q814">
        <f>13.098*M814^-1.237</f>
        <v>1.419775940152507</v>
      </c>
      <c r="R814" s="5">
        <f>IFERROR(ROUND(MAX(MIN((-105.4*LN(O814) + 163.83),95),10),0)," ")</f>
        <v>21</v>
      </c>
      <c r="S814" s="5" t="str">
        <f>IFERROR(CONCATENATE("(",R814,",",ROUND((1.2*W814),2),")")," ")</f>
        <v>(21,7.24)</v>
      </c>
      <c r="T814">
        <f>R814-L814</f>
        <v>5</v>
      </c>
      <c r="U814" s="7" t="str">
        <f>IF((AND(T814=0,H814&gt;=L814)),"Don’t change bids","OK")</f>
        <v>OK</v>
      </c>
      <c r="V814" t="e">
        <f>IF((MATCH(F814,W814,0)),"Same","Diff")</f>
        <v>#N/A</v>
      </c>
      <c r="W814" s="5">
        <f>ROUND(M814,2)</f>
        <v>6.03</v>
      </c>
      <c r="X814" s="5">
        <v>6.03</v>
      </c>
    </row>
    <row r="815" spans="1:24" x14ac:dyDescent="0.25">
      <c r="A815" t="s">
        <v>24</v>
      </c>
      <c r="B815" t="s">
        <v>1277</v>
      </c>
      <c r="C815" t="s">
        <v>1278</v>
      </c>
      <c r="D815" t="s">
        <v>1279</v>
      </c>
      <c r="E815" t="s">
        <v>1280</v>
      </c>
      <c r="F815" s="5">
        <v>9.26</v>
      </c>
      <c r="G815" s="9">
        <v>0.1</v>
      </c>
      <c r="H815" s="6">
        <f>G815*100</f>
        <v>10</v>
      </c>
      <c r="I815" t="s">
        <v>9822</v>
      </c>
      <c r="J815" t="s">
        <v>10766</v>
      </c>
      <c r="K815">
        <v>16</v>
      </c>
      <c r="L815">
        <v>16</v>
      </c>
      <c r="M815">
        <f>(F815*(1+0.05))</f>
        <v>9.7230000000000008</v>
      </c>
      <c r="N815">
        <f>IFERROR(ROUND(( (-1.208*LN(L815) + 7.5474 + 4.6991*(2.71828^(-0.009*L815)) + 0.0001*L815*L815 - 0.0432*L815 + 4.7166)/3),2), " ")</f>
        <v>4.1100000000000003</v>
      </c>
      <c r="O815">
        <f>IFERROR(MAX(MIN(ROUND(N815*(Q815/P815),2),4.5),1.9)," ")</f>
        <v>3.87</v>
      </c>
      <c r="P815">
        <f>13.098*F815^-1.237</f>
        <v>0.83465537707178628</v>
      </c>
      <c r="Q815">
        <f>13.098*M815^-1.237</f>
        <v>0.78577106532264485</v>
      </c>
      <c r="R815" s="5">
        <f>IFERROR(ROUND(MAX(MIN((-105.4*LN(O815) + 163.83),95),10),0)," ")</f>
        <v>21</v>
      </c>
      <c r="S815" s="5" t="str">
        <f>IFERROR(CONCATENATE("(",R815,",",ROUND((1.2*W815),2),")")," ")</f>
        <v>(21,11.66)</v>
      </c>
      <c r="T815">
        <f>R815-L815</f>
        <v>5</v>
      </c>
      <c r="U815" s="7" t="str">
        <f>IF((AND(T815=0,H815&gt;=L815)),"Don’t change bids","OK")</f>
        <v>OK</v>
      </c>
      <c r="V815" t="e">
        <f>IF((MATCH(F815,W815,0)),"Same","Diff")</f>
        <v>#N/A</v>
      </c>
      <c r="W815" s="5">
        <f>ROUND(M815,2)</f>
        <v>9.7200000000000006</v>
      </c>
      <c r="X815" s="5">
        <v>9.7200000000000006</v>
      </c>
    </row>
    <row r="816" spans="1:24" x14ac:dyDescent="0.25">
      <c r="A816" t="s">
        <v>24</v>
      </c>
      <c r="B816" t="s">
        <v>1281</v>
      </c>
      <c r="C816" t="s">
        <v>1278</v>
      </c>
      <c r="D816" t="s">
        <v>1279</v>
      </c>
      <c r="E816" t="s">
        <v>1280</v>
      </c>
      <c r="F816" s="5">
        <v>9.26</v>
      </c>
      <c r="G816" s="9">
        <v>0.1</v>
      </c>
      <c r="H816" s="6">
        <f>G816*100</f>
        <v>10</v>
      </c>
      <c r="I816" t="s">
        <v>9822</v>
      </c>
      <c r="J816" t="s">
        <v>10766</v>
      </c>
      <c r="K816">
        <v>16</v>
      </c>
      <c r="L816">
        <v>16</v>
      </c>
      <c r="M816">
        <f>(F816*(1+0.05))</f>
        <v>9.7230000000000008</v>
      </c>
      <c r="N816">
        <f>IFERROR(ROUND(( (-1.208*LN(L816) + 7.5474 + 4.6991*(2.71828^(-0.009*L816)) + 0.0001*L816*L816 - 0.0432*L816 + 4.7166)/3),2), " ")</f>
        <v>4.1100000000000003</v>
      </c>
      <c r="O816">
        <f>IFERROR(MAX(MIN(ROUND(N816*(Q816/P816),2),4.5),1.9)," ")</f>
        <v>3.87</v>
      </c>
      <c r="P816">
        <f>13.098*F816^-1.237</f>
        <v>0.83465537707178628</v>
      </c>
      <c r="Q816">
        <f>13.098*M816^-1.237</f>
        <v>0.78577106532264485</v>
      </c>
      <c r="R816" s="5">
        <f>IFERROR(ROUND(MAX(MIN((-105.4*LN(O816) + 163.83),95),10),0)," ")</f>
        <v>21</v>
      </c>
      <c r="S816" s="5" t="str">
        <f>IFERROR(CONCATENATE("(",R816,",",ROUND((1.2*W816),2),")")," ")</f>
        <v>(21,11.66)</v>
      </c>
      <c r="T816">
        <f>R816-L816</f>
        <v>5</v>
      </c>
      <c r="U816" s="7" t="str">
        <f>IF((AND(T816=0,H816&gt;=L816)),"Don’t change bids","OK")</f>
        <v>OK</v>
      </c>
      <c r="V816" t="e">
        <f>IF((MATCH(F816,W816,0)),"Same","Diff")</f>
        <v>#N/A</v>
      </c>
      <c r="W816" s="5">
        <f>ROUND(M816,2)</f>
        <v>9.7200000000000006</v>
      </c>
      <c r="X816" s="5">
        <v>9.7200000000000006</v>
      </c>
    </row>
    <row r="817" spans="1:24" x14ac:dyDescent="0.25">
      <c r="A817" t="s">
        <v>24</v>
      </c>
      <c r="B817" t="s">
        <v>1282</v>
      </c>
      <c r="C817" t="s">
        <v>1278</v>
      </c>
      <c r="D817" t="s">
        <v>1279</v>
      </c>
      <c r="E817" t="s">
        <v>1280</v>
      </c>
      <c r="F817" s="5">
        <v>9.26</v>
      </c>
      <c r="G817" s="9">
        <v>0.1</v>
      </c>
      <c r="H817" s="6">
        <f>G817*100</f>
        <v>10</v>
      </c>
      <c r="I817" t="s">
        <v>9822</v>
      </c>
      <c r="J817" t="s">
        <v>10766</v>
      </c>
      <c r="K817">
        <v>16</v>
      </c>
      <c r="L817">
        <v>16</v>
      </c>
      <c r="M817">
        <f>(F817*(1+0.05))</f>
        <v>9.7230000000000008</v>
      </c>
      <c r="N817">
        <f>IFERROR(ROUND(( (-1.208*LN(L817) + 7.5474 + 4.6991*(2.71828^(-0.009*L817)) + 0.0001*L817*L817 - 0.0432*L817 + 4.7166)/3),2), " ")</f>
        <v>4.1100000000000003</v>
      </c>
      <c r="O817">
        <f>IFERROR(MAX(MIN(ROUND(N817*(Q817/P817),2),4.5),1.9)," ")</f>
        <v>3.87</v>
      </c>
      <c r="P817">
        <f>13.098*F817^-1.237</f>
        <v>0.83465537707178628</v>
      </c>
      <c r="Q817">
        <f>13.098*M817^-1.237</f>
        <v>0.78577106532264485</v>
      </c>
      <c r="R817" s="5">
        <f>IFERROR(ROUND(MAX(MIN((-105.4*LN(O817) + 163.83),95),10),0)," ")</f>
        <v>21</v>
      </c>
      <c r="S817" s="5" t="str">
        <f>IFERROR(CONCATENATE("(",R817,",",ROUND((1.2*W817),2),")")," ")</f>
        <v>(21,11.66)</v>
      </c>
      <c r="T817">
        <f>R817-L817</f>
        <v>5</v>
      </c>
      <c r="U817" s="7" t="str">
        <f>IF((AND(T817=0,H817&gt;=L817)),"Don’t change bids","OK")</f>
        <v>OK</v>
      </c>
      <c r="V817" t="e">
        <f>IF((MATCH(F817,W817,0)),"Same","Diff")</f>
        <v>#N/A</v>
      </c>
      <c r="W817" s="5">
        <f>ROUND(M817,2)</f>
        <v>9.7200000000000006</v>
      </c>
      <c r="X817" s="5">
        <v>9.7200000000000006</v>
      </c>
    </row>
    <row r="818" spans="1:24" x14ac:dyDescent="0.25">
      <c r="A818" t="s">
        <v>24</v>
      </c>
      <c r="B818" t="s">
        <v>1283</v>
      </c>
      <c r="C818" t="s">
        <v>1278</v>
      </c>
      <c r="D818" t="s">
        <v>1279</v>
      </c>
      <c r="E818" t="s">
        <v>1280</v>
      </c>
      <c r="F818" s="5">
        <v>9.26</v>
      </c>
      <c r="G818" s="9">
        <v>0.1</v>
      </c>
      <c r="H818" s="6">
        <f>G818*100</f>
        <v>10</v>
      </c>
      <c r="I818" t="s">
        <v>9822</v>
      </c>
      <c r="J818" t="s">
        <v>10766</v>
      </c>
      <c r="K818">
        <v>16</v>
      </c>
      <c r="L818">
        <v>16</v>
      </c>
      <c r="M818">
        <f>(F818*(1+0.05))</f>
        <v>9.7230000000000008</v>
      </c>
      <c r="N818">
        <f>IFERROR(ROUND(( (-1.208*LN(L818) + 7.5474 + 4.6991*(2.71828^(-0.009*L818)) + 0.0001*L818*L818 - 0.0432*L818 + 4.7166)/3),2), " ")</f>
        <v>4.1100000000000003</v>
      </c>
      <c r="O818">
        <f>IFERROR(MAX(MIN(ROUND(N818*(Q818/P818),2),4.5),1.9)," ")</f>
        <v>3.87</v>
      </c>
      <c r="P818">
        <f>13.098*F818^-1.237</f>
        <v>0.83465537707178628</v>
      </c>
      <c r="Q818">
        <f>13.098*M818^-1.237</f>
        <v>0.78577106532264485</v>
      </c>
      <c r="R818" s="5">
        <f>IFERROR(ROUND(MAX(MIN((-105.4*LN(O818) + 163.83),95),10),0)," ")</f>
        <v>21</v>
      </c>
      <c r="S818" s="5" t="str">
        <f>IFERROR(CONCATENATE("(",R818,",",ROUND((1.2*W818),2),")")," ")</f>
        <v>(21,11.66)</v>
      </c>
      <c r="T818">
        <f>R818-L818</f>
        <v>5</v>
      </c>
      <c r="U818" s="7" t="str">
        <f>IF((AND(T818=0,H818&gt;=L818)),"Don’t change bids","OK")</f>
        <v>OK</v>
      </c>
      <c r="V818" t="e">
        <f>IF((MATCH(F818,W818,0)),"Same","Diff")</f>
        <v>#N/A</v>
      </c>
      <c r="W818" s="5">
        <f>ROUND(M818,2)</f>
        <v>9.7200000000000006</v>
      </c>
      <c r="X818" s="5">
        <v>9.7200000000000006</v>
      </c>
    </row>
    <row r="819" spans="1:24" x14ac:dyDescent="0.25">
      <c r="A819" t="s">
        <v>24</v>
      </c>
      <c r="B819" t="s">
        <v>1284</v>
      </c>
      <c r="C819" t="s">
        <v>1278</v>
      </c>
      <c r="D819" t="s">
        <v>1279</v>
      </c>
      <c r="E819" t="s">
        <v>1280</v>
      </c>
      <c r="F819" s="5">
        <v>9.26</v>
      </c>
      <c r="G819" s="9">
        <v>0.1</v>
      </c>
      <c r="H819" s="6">
        <f>G819*100</f>
        <v>10</v>
      </c>
      <c r="I819" t="s">
        <v>9822</v>
      </c>
      <c r="J819" t="s">
        <v>10766</v>
      </c>
      <c r="K819">
        <v>16</v>
      </c>
      <c r="L819">
        <v>16</v>
      </c>
      <c r="M819">
        <f>(F819*(1+0.05))</f>
        <v>9.7230000000000008</v>
      </c>
      <c r="N819">
        <f>IFERROR(ROUND(( (-1.208*LN(L819) + 7.5474 + 4.6991*(2.71828^(-0.009*L819)) + 0.0001*L819*L819 - 0.0432*L819 + 4.7166)/3),2), " ")</f>
        <v>4.1100000000000003</v>
      </c>
      <c r="O819">
        <f>IFERROR(MAX(MIN(ROUND(N819*(Q819/P819),2),4.5),1.9)," ")</f>
        <v>3.87</v>
      </c>
      <c r="P819">
        <f>13.098*F819^-1.237</f>
        <v>0.83465537707178628</v>
      </c>
      <c r="Q819">
        <f>13.098*M819^-1.237</f>
        <v>0.78577106532264485</v>
      </c>
      <c r="R819" s="5">
        <f>IFERROR(ROUND(MAX(MIN((-105.4*LN(O819) + 163.83),95),10),0)," ")</f>
        <v>21</v>
      </c>
      <c r="S819" s="5" t="str">
        <f>IFERROR(CONCATENATE("(",R819,",",ROUND((1.2*W819),2),")")," ")</f>
        <v>(21,11.66)</v>
      </c>
      <c r="T819">
        <f>R819-L819</f>
        <v>5</v>
      </c>
      <c r="U819" s="7" t="str">
        <f>IF((AND(T819=0,H819&gt;=L819)),"Don’t change bids","OK")</f>
        <v>OK</v>
      </c>
      <c r="V819" t="e">
        <f>IF((MATCH(F819,W819,0)),"Same","Diff")</f>
        <v>#N/A</v>
      </c>
      <c r="W819" s="5">
        <f>ROUND(M819,2)</f>
        <v>9.7200000000000006</v>
      </c>
      <c r="X819" s="5">
        <v>9.7200000000000006</v>
      </c>
    </row>
    <row r="820" spans="1:24" x14ac:dyDescent="0.25">
      <c r="A820" t="s">
        <v>24</v>
      </c>
      <c r="B820" t="s">
        <v>1285</v>
      </c>
      <c r="C820" t="s">
        <v>1278</v>
      </c>
      <c r="D820" t="s">
        <v>1279</v>
      </c>
      <c r="E820" t="s">
        <v>1280</v>
      </c>
      <c r="F820" s="5">
        <v>9.26</v>
      </c>
      <c r="G820" s="9">
        <v>0.1</v>
      </c>
      <c r="H820" s="6">
        <f>G820*100</f>
        <v>10</v>
      </c>
      <c r="I820" t="s">
        <v>9822</v>
      </c>
      <c r="J820" t="s">
        <v>10766</v>
      </c>
      <c r="K820">
        <v>16</v>
      </c>
      <c r="L820">
        <v>16</v>
      </c>
      <c r="M820">
        <f>(F820*(1+0.05))</f>
        <v>9.7230000000000008</v>
      </c>
      <c r="N820">
        <f>IFERROR(ROUND(( (-1.208*LN(L820) + 7.5474 + 4.6991*(2.71828^(-0.009*L820)) + 0.0001*L820*L820 - 0.0432*L820 + 4.7166)/3),2), " ")</f>
        <v>4.1100000000000003</v>
      </c>
      <c r="O820">
        <f>IFERROR(MAX(MIN(ROUND(N820*(Q820/P820),2),4.5),1.9)," ")</f>
        <v>3.87</v>
      </c>
      <c r="P820">
        <f>13.098*F820^-1.237</f>
        <v>0.83465537707178628</v>
      </c>
      <c r="Q820">
        <f>13.098*M820^-1.237</f>
        <v>0.78577106532264485</v>
      </c>
      <c r="R820" s="5">
        <f>IFERROR(ROUND(MAX(MIN((-105.4*LN(O820) + 163.83),95),10),0)," ")</f>
        <v>21</v>
      </c>
      <c r="S820" s="5" t="str">
        <f>IFERROR(CONCATENATE("(",R820,",",ROUND((1.2*W820),2),")")," ")</f>
        <v>(21,11.66)</v>
      </c>
      <c r="T820">
        <f>R820-L820</f>
        <v>5</v>
      </c>
      <c r="U820" s="7" t="str">
        <f>IF((AND(T820=0,H820&gt;=L820)),"Don’t change bids","OK")</f>
        <v>OK</v>
      </c>
      <c r="V820" t="e">
        <f>IF((MATCH(F820,W820,0)),"Same","Diff")</f>
        <v>#N/A</v>
      </c>
      <c r="W820" s="5">
        <f>ROUND(M820,2)</f>
        <v>9.7200000000000006</v>
      </c>
      <c r="X820" s="5">
        <v>9.7200000000000006</v>
      </c>
    </row>
    <row r="821" spans="1:24" x14ac:dyDescent="0.25">
      <c r="A821" t="s">
        <v>24</v>
      </c>
      <c r="B821" t="s">
        <v>1286</v>
      </c>
      <c r="C821" t="s">
        <v>1026</v>
      </c>
      <c r="D821" t="s">
        <v>26</v>
      </c>
      <c r="E821" t="s">
        <v>1028</v>
      </c>
      <c r="F821" s="5">
        <v>4.34</v>
      </c>
      <c r="G821" s="9">
        <v>0.1</v>
      </c>
      <c r="H821" s="6">
        <f>G821*100</f>
        <v>10</v>
      </c>
      <c r="I821" t="s">
        <v>9774</v>
      </c>
      <c r="J821" t="s">
        <v>10766</v>
      </c>
      <c r="K821">
        <v>10</v>
      </c>
      <c r="L821">
        <v>10</v>
      </c>
      <c r="M821">
        <f>(F821*(1+0.05))</f>
        <v>4.5570000000000004</v>
      </c>
      <c r="N821">
        <f>IFERROR(ROUND(( (-1.208*LN(L821) + 7.5474 + 4.6991*(2.71828^(-0.009*L821)) + 0.0001*L821*L821 - 0.0432*L821 + 4.7166)/3),2), " ")</f>
        <v>4.45</v>
      </c>
      <c r="O821">
        <f>IFERROR(MAX(MIN(ROUND(N821*(Q821/P821),2),4.5),1.9)," ")</f>
        <v>4.1900000000000004</v>
      </c>
      <c r="P821">
        <f>13.098*F821^-1.237</f>
        <v>2.1312293613546363</v>
      </c>
      <c r="Q821">
        <f>13.098*M821^-1.237</f>
        <v>2.0064069695372009</v>
      </c>
      <c r="R821" s="5">
        <f>IFERROR(ROUND(MAX(MIN((-105.4*LN(O821) + 163.83),95),10),0)," ")</f>
        <v>13</v>
      </c>
      <c r="S821" s="5" t="str">
        <f>IFERROR(CONCATENATE("(",R821,",",ROUND((1.2*W821),2),")")," ")</f>
        <v>(13,5.47)</v>
      </c>
      <c r="T821">
        <f>R821-L821</f>
        <v>3</v>
      </c>
      <c r="U821" s="7" t="str">
        <f>IF((AND(T821=0,H821&gt;=L821)),"Don’t change bids","OK")</f>
        <v>OK</v>
      </c>
      <c r="V821" t="e">
        <f>IF((MATCH(F821,W821,0)),"Same","Diff")</f>
        <v>#N/A</v>
      </c>
      <c r="W821" s="5">
        <f>ROUND(M821,2)</f>
        <v>4.5599999999999996</v>
      </c>
      <c r="X821" s="5">
        <v>4.5599999999999996</v>
      </c>
    </row>
    <row r="822" spans="1:24" x14ac:dyDescent="0.25">
      <c r="A822" t="s">
        <v>24</v>
      </c>
      <c r="B822" t="s">
        <v>1287</v>
      </c>
      <c r="C822" t="s">
        <v>1026</v>
      </c>
      <c r="D822" t="s">
        <v>26</v>
      </c>
      <c r="E822" t="s">
        <v>1028</v>
      </c>
      <c r="F822" s="5">
        <v>4.34</v>
      </c>
      <c r="G822" s="9">
        <v>0.1</v>
      </c>
      <c r="H822" s="6">
        <f>G822*100</f>
        <v>10</v>
      </c>
      <c r="I822" t="s">
        <v>9774</v>
      </c>
      <c r="J822" t="s">
        <v>10766</v>
      </c>
      <c r="K822">
        <v>10</v>
      </c>
      <c r="L822">
        <v>10</v>
      </c>
      <c r="M822">
        <f>(F822*(1+0.05))</f>
        <v>4.5570000000000004</v>
      </c>
      <c r="N822">
        <f>IFERROR(ROUND(( (-1.208*LN(L822) + 7.5474 + 4.6991*(2.71828^(-0.009*L822)) + 0.0001*L822*L822 - 0.0432*L822 + 4.7166)/3),2), " ")</f>
        <v>4.45</v>
      </c>
      <c r="O822">
        <f>IFERROR(MAX(MIN(ROUND(N822*(Q822/P822),2),4.5),1.9)," ")</f>
        <v>4.1900000000000004</v>
      </c>
      <c r="P822">
        <f>13.098*F822^-1.237</f>
        <v>2.1312293613546363</v>
      </c>
      <c r="Q822">
        <f>13.098*M822^-1.237</f>
        <v>2.0064069695372009</v>
      </c>
      <c r="R822" s="5">
        <f>IFERROR(ROUND(MAX(MIN((-105.4*LN(O822) + 163.83),95),10),0)," ")</f>
        <v>13</v>
      </c>
      <c r="S822" s="5" t="str">
        <f>IFERROR(CONCATENATE("(",R822,",",ROUND((1.2*W822),2),")")," ")</f>
        <v>(13,5.47)</v>
      </c>
      <c r="T822">
        <f>R822-L822</f>
        <v>3</v>
      </c>
      <c r="U822" s="7" t="str">
        <f>IF((AND(T822=0,H822&gt;=L822)),"Don’t change bids","OK")</f>
        <v>OK</v>
      </c>
      <c r="V822" t="e">
        <f>IF((MATCH(F822,W822,0)),"Same","Diff")</f>
        <v>#N/A</v>
      </c>
      <c r="W822" s="5">
        <f>ROUND(M822,2)</f>
        <v>4.5599999999999996</v>
      </c>
      <c r="X822" s="5">
        <v>4.5599999999999996</v>
      </c>
    </row>
    <row r="823" spans="1:24" x14ac:dyDescent="0.25">
      <c r="A823" t="s">
        <v>24</v>
      </c>
      <c r="B823" t="s">
        <v>1288</v>
      </c>
      <c r="C823" t="s">
        <v>1026</v>
      </c>
      <c r="D823" t="s">
        <v>26</v>
      </c>
      <c r="E823" t="s">
        <v>1028</v>
      </c>
      <c r="F823" s="5">
        <v>4.34</v>
      </c>
      <c r="G823" s="9">
        <v>0.1</v>
      </c>
      <c r="H823" s="6">
        <f>G823*100</f>
        <v>10</v>
      </c>
      <c r="I823" t="s">
        <v>9774</v>
      </c>
      <c r="J823" t="s">
        <v>10766</v>
      </c>
      <c r="K823">
        <v>10</v>
      </c>
      <c r="L823">
        <v>10</v>
      </c>
      <c r="M823">
        <f>(F823*(1+0.05))</f>
        <v>4.5570000000000004</v>
      </c>
      <c r="N823">
        <f>IFERROR(ROUND(( (-1.208*LN(L823) + 7.5474 + 4.6991*(2.71828^(-0.009*L823)) + 0.0001*L823*L823 - 0.0432*L823 + 4.7166)/3),2), " ")</f>
        <v>4.45</v>
      </c>
      <c r="O823">
        <f>IFERROR(MAX(MIN(ROUND(N823*(Q823/P823),2),4.5),1.9)," ")</f>
        <v>4.1900000000000004</v>
      </c>
      <c r="P823">
        <f>13.098*F823^-1.237</f>
        <v>2.1312293613546363</v>
      </c>
      <c r="Q823">
        <f>13.098*M823^-1.237</f>
        <v>2.0064069695372009</v>
      </c>
      <c r="R823" s="5">
        <f>IFERROR(ROUND(MAX(MIN((-105.4*LN(O823) + 163.83),95),10),0)," ")</f>
        <v>13</v>
      </c>
      <c r="S823" s="5" t="str">
        <f>IFERROR(CONCATENATE("(",R823,",",ROUND((1.2*W823),2),")")," ")</f>
        <v>(13,5.47)</v>
      </c>
      <c r="T823">
        <f>R823-L823</f>
        <v>3</v>
      </c>
      <c r="U823" s="7" t="str">
        <f>IF((AND(T823=0,H823&gt;=L823)),"Don’t change bids","OK")</f>
        <v>OK</v>
      </c>
      <c r="V823" t="e">
        <f>IF((MATCH(F823,W823,0)),"Same","Diff")</f>
        <v>#N/A</v>
      </c>
      <c r="W823" s="5">
        <f>ROUND(M823,2)</f>
        <v>4.5599999999999996</v>
      </c>
      <c r="X823" s="5">
        <v>4.5599999999999996</v>
      </c>
    </row>
    <row r="824" spans="1:24" x14ac:dyDescent="0.25">
      <c r="A824" t="s">
        <v>24</v>
      </c>
      <c r="B824" t="s">
        <v>1289</v>
      </c>
      <c r="C824" t="s">
        <v>1146</v>
      </c>
      <c r="D824" t="s">
        <v>1147</v>
      </c>
      <c r="E824" t="s">
        <v>1088</v>
      </c>
      <c r="F824" s="5">
        <v>1.96</v>
      </c>
      <c r="G824" s="9">
        <v>0.1</v>
      </c>
      <c r="H824" s="6">
        <f>G824*100</f>
        <v>10</v>
      </c>
      <c r="I824" t="s">
        <v>9799</v>
      </c>
      <c r="J824" t="s">
        <v>10766</v>
      </c>
      <c r="K824">
        <v>10</v>
      </c>
      <c r="L824">
        <v>10</v>
      </c>
      <c r="M824">
        <f>(F824*(1+0.05))</f>
        <v>2.0579999999999998</v>
      </c>
      <c r="N824">
        <f>IFERROR(ROUND(( (-1.208*LN(L824) + 7.5474 + 4.6991*(2.71828^(-0.009*L824)) + 0.0001*L824*L824 - 0.0432*L824 + 4.7166)/3),2), " ")</f>
        <v>4.45</v>
      </c>
      <c r="O824">
        <f>IFERROR(MAX(MIN(ROUND(N824*(Q824/P824),2),4.5),1.9)," ")</f>
        <v>4.1900000000000004</v>
      </c>
      <c r="P824">
        <f>13.098*F824^-1.237</f>
        <v>5.6974985827885236</v>
      </c>
      <c r="Q824">
        <f>13.098*M824^-1.237</f>
        <v>5.3638060139004509</v>
      </c>
      <c r="R824" s="5">
        <f>IFERROR(ROUND(MAX(MIN((-105.4*LN(O824) + 163.83),95),10),0)," ")</f>
        <v>13</v>
      </c>
      <c r="S824" s="5" t="str">
        <f>IFERROR(CONCATENATE("(",R824,",",ROUND((1.2*W824),2),")")," ")</f>
        <v>(13,2.47)</v>
      </c>
      <c r="T824">
        <f>R824-L824</f>
        <v>3</v>
      </c>
      <c r="U824" s="7" t="str">
        <f>IF((AND(T824=0,H824&gt;=L824)),"Don’t change bids","OK")</f>
        <v>OK</v>
      </c>
      <c r="V824" t="e">
        <f>IF((MATCH(F824,W824,0)),"Same","Diff")</f>
        <v>#N/A</v>
      </c>
      <c r="W824" s="5">
        <f>ROUND(M824,2)</f>
        <v>2.06</v>
      </c>
      <c r="X824" s="5">
        <v>2.06</v>
      </c>
    </row>
    <row r="825" spans="1:24" x14ac:dyDescent="0.25">
      <c r="A825" t="s">
        <v>24</v>
      </c>
      <c r="B825" t="s">
        <v>1290</v>
      </c>
      <c r="C825" t="s">
        <v>1146</v>
      </c>
      <c r="D825" t="s">
        <v>1147</v>
      </c>
      <c r="E825" t="s">
        <v>1088</v>
      </c>
      <c r="F825" s="5">
        <v>1.96</v>
      </c>
      <c r="G825" s="9">
        <v>0.1</v>
      </c>
      <c r="H825" s="6">
        <f>G825*100</f>
        <v>10</v>
      </c>
      <c r="I825" t="s">
        <v>9799</v>
      </c>
      <c r="J825" t="s">
        <v>10766</v>
      </c>
      <c r="K825">
        <v>10</v>
      </c>
      <c r="L825">
        <v>10</v>
      </c>
      <c r="M825">
        <f>(F825*(1+0.05))</f>
        <v>2.0579999999999998</v>
      </c>
      <c r="N825">
        <f>IFERROR(ROUND(( (-1.208*LN(L825) + 7.5474 + 4.6991*(2.71828^(-0.009*L825)) + 0.0001*L825*L825 - 0.0432*L825 + 4.7166)/3),2), " ")</f>
        <v>4.45</v>
      </c>
      <c r="O825">
        <f>IFERROR(MAX(MIN(ROUND(N825*(Q825/P825),2),4.5),1.9)," ")</f>
        <v>4.1900000000000004</v>
      </c>
      <c r="P825">
        <f>13.098*F825^-1.237</f>
        <v>5.6974985827885236</v>
      </c>
      <c r="Q825">
        <f>13.098*M825^-1.237</f>
        <v>5.3638060139004509</v>
      </c>
      <c r="R825" s="5">
        <f>IFERROR(ROUND(MAX(MIN((-105.4*LN(O825) + 163.83),95),10),0)," ")</f>
        <v>13</v>
      </c>
      <c r="S825" s="5" t="str">
        <f>IFERROR(CONCATENATE("(",R825,",",ROUND((1.2*W825),2),")")," ")</f>
        <v>(13,2.47)</v>
      </c>
      <c r="T825">
        <f>R825-L825</f>
        <v>3</v>
      </c>
      <c r="U825" s="7" t="str">
        <f>IF((AND(T825=0,H825&gt;=L825)),"Don’t change bids","OK")</f>
        <v>OK</v>
      </c>
      <c r="V825" t="e">
        <f>IF((MATCH(F825,W825,0)),"Same","Diff")</f>
        <v>#N/A</v>
      </c>
      <c r="W825" s="5">
        <f>ROUND(M825,2)</f>
        <v>2.06</v>
      </c>
      <c r="X825" s="5">
        <v>2.06</v>
      </c>
    </row>
    <row r="826" spans="1:24" x14ac:dyDescent="0.25">
      <c r="A826" t="s">
        <v>24</v>
      </c>
      <c r="B826" t="s">
        <v>1291</v>
      </c>
      <c r="C826" t="s">
        <v>1146</v>
      </c>
      <c r="D826" t="s">
        <v>1151</v>
      </c>
      <c r="E826" t="s">
        <v>1088</v>
      </c>
      <c r="F826" s="5">
        <v>1.96</v>
      </c>
      <c r="G826" s="9">
        <v>0.1</v>
      </c>
      <c r="H826" s="6">
        <f>G826*100</f>
        <v>10</v>
      </c>
      <c r="I826" t="s">
        <v>9799</v>
      </c>
      <c r="J826" t="s">
        <v>10766</v>
      </c>
      <c r="K826">
        <v>10</v>
      </c>
      <c r="L826">
        <v>10</v>
      </c>
      <c r="M826">
        <f>(F826*(1+0.05))</f>
        <v>2.0579999999999998</v>
      </c>
      <c r="N826">
        <f>IFERROR(ROUND(( (-1.208*LN(L826) + 7.5474 + 4.6991*(2.71828^(-0.009*L826)) + 0.0001*L826*L826 - 0.0432*L826 + 4.7166)/3),2), " ")</f>
        <v>4.45</v>
      </c>
      <c r="O826">
        <f>IFERROR(MAX(MIN(ROUND(N826*(Q826/P826),2),4.5),1.9)," ")</f>
        <v>4.1900000000000004</v>
      </c>
      <c r="P826">
        <f>13.098*F826^-1.237</f>
        <v>5.6974985827885236</v>
      </c>
      <c r="Q826">
        <f>13.098*M826^-1.237</f>
        <v>5.3638060139004509</v>
      </c>
      <c r="R826" s="5">
        <f>IFERROR(ROUND(MAX(MIN((-105.4*LN(O826) + 163.83),95),10),0)," ")</f>
        <v>13</v>
      </c>
      <c r="S826" s="5" t="str">
        <f>IFERROR(CONCATENATE("(",R826,",",ROUND((1.2*W826),2),")")," ")</f>
        <v>(13,2.47)</v>
      </c>
      <c r="T826">
        <f>R826-L826</f>
        <v>3</v>
      </c>
      <c r="U826" s="7" t="str">
        <f>IF((AND(T826=0,H826&gt;=L826)),"Don’t change bids","OK")</f>
        <v>OK</v>
      </c>
      <c r="V826" t="e">
        <f>IF((MATCH(F826,W826,0)),"Same","Diff")</f>
        <v>#N/A</v>
      </c>
      <c r="W826" s="5">
        <f>ROUND(M826,2)</f>
        <v>2.06</v>
      </c>
      <c r="X826" s="5">
        <v>2.06</v>
      </c>
    </row>
    <row r="827" spans="1:24" x14ac:dyDescent="0.25">
      <c r="A827" t="s">
        <v>24</v>
      </c>
      <c r="B827" t="s">
        <v>1292</v>
      </c>
      <c r="C827" t="s">
        <v>1146</v>
      </c>
      <c r="D827" t="s">
        <v>1168</v>
      </c>
      <c r="E827" t="s">
        <v>902</v>
      </c>
      <c r="F827" s="5">
        <v>1.76</v>
      </c>
      <c r="G827" s="9">
        <v>0.1</v>
      </c>
      <c r="H827" s="6">
        <f>G827*100</f>
        <v>10</v>
      </c>
      <c r="I827" t="s">
        <v>9823</v>
      </c>
      <c r="J827" t="s">
        <v>10766</v>
      </c>
      <c r="K827">
        <v>10</v>
      </c>
      <c r="L827">
        <v>10</v>
      </c>
      <c r="M827">
        <f>(F827*(1+0.05))</f>
        <v>1.8480000000000001</v>
      </c>
      <c r="N827">
        <f>IFERROR(ROUND(( (-1.208*LN(L827) + 7.5474 + 4.6991*(2.71828^(-0.009*L827)) + 0.0001*L827*L827 - 0.0432*L827 + 4.7166)/3),2), " ")</f>
        <v>4.45</v>
      </c>
      <c r="O827">
        <f>IFERROR(MAX(MIN(ROUND(N827*(Q827/P827),2),4.5),1.9)," ")</f>
        <v>4.1900000000000004</v>
      </c>
      <c r="P827">
        <f>13.098*F827^-1.237</f>
        <v>6.5088732736768202</v>
      </c>
      <c r="Q827">
        <f>13.098*M827^-1.237</f>
        <v>6.1276599022823302</v>
      </c>
      <c r="R827" s="5">
        <f>IFERROR(ROUND(MAX(MIN((-105.4*LN(O827) + 163.83),95),10),0)," ")</f>
        <v>13</v>
      </c>
      <c r="S827" s="5" t="str">
        <f>IFERROR(CONCATENATE("(",R827,",",ROUND((1.2*W827),2),")")," ")</f>
        <v>(13,2.22)</v>
      </c>
      <c r="T827">
        <f>R827-L827</f>
        <v>3</v>
      </c>
      <c r="U827" s="7" t="str">
        <f>IF((AND(T827=0,H827&gt;=L827)),"Don’t change bids","OK")</f>
        <v>OK</v>
      </c>
      <c r="V827" t="e">
        <f>IF((MATCH(F827,W827,0)),"Same","Diff")</f>
        <v>#N/A</v>
      </c>
      <c r="W827" s="5">
        <f>ROUND(M827,2)</f>
        <v>1.85</v>
      </c>
      <c r="X827" s="5">
        <v>1.85</v>
      </c>
    </row>
    <row r="828" spans="1:24" x14ac:dyDescent="0.25">
      <c r="A828" t="s">
        <v>24</v>
      </c>
      <c r="B828" t="s">
        <v>398</v>
      </c>
      <c r="C828" t="s">
        <v>1146</v>
      </c>
      <c r="D828" t="s">
        <v>390</v>
      </c>
      <c r="E828" t="s">
        <v>1088</v>
      </c>
      <c r="F828" s="5">
        <v>1.96</v>
      </c>
      <c r="G828" s="9">
        <v>0.1</v>
      </c>
      <c r="H828" s="6">
        <f>G828*100</f>
        <v>10</v>
      </c>
      <c r="I828" t="s">
        <v>9799</v>
      </c>
      <c r="J828" t="s">
        <v>10766</v>
      </c>
      <c r="K828">
        <v>10</v>
      </c>
      <c r="L828">
        <v>10</v>
      </c>
      <c r="M828">
        <f>(F828*(1+0.05))</f>
        <v>2.0579999999999998</v>
      </c>
      <c r="N828">
        <f>IFERROR(ROUND(( (-1.208*LN(L828) + 7.5474 + 4.6991*(2.71828^(-0.009*L828)) + 0.0001*L828*L828 - 0.0432*L828 + 4.7166)/3),2), " ")</f>
        <v>4.45</v>
      </c>
      <c r="O828">
        <f>IFERROR(MAX(MIN(ROUND(N828*(Q828/P828),2),4.5),1.9)," ")</f>
        <v>4.1900000000000004</v>
      </c>
      <c r="P828">
        <f>13.098*F828^-1.237</f>
        <v>5.6974985827885236</v>
      </c>
      <c r="Q828">
        <f>13.098*M828^-1.237</f>
        <v>5.3638060139004509</v>
      </c>
      <c r="R828" s="5">
        <f>IFERROR(ROUND(MAX(MIN((-105.4*LN(O828) + 163.83),95),10),0)," ")</f>
        <v>13</v>
      </c>
      <c r="S828" s="5" t="str">
        <f>IFERROR(CONCATENATE("(",R828,",",ROUND((1.2*W828),2),")")," ")</f>
        <v>(13,2.47)</v>
      </c>
      <c r="T828">
        <f>R828-L828</f>
        <v>3</v>
      </c>
      <c r="U828" s="7" t="str">
        <f>IF((AND(T828=0,H828&gt;=L828)),"Don’t change bids","OK")</f>
        <v>OK</v>
      </c>
      <c r="V828" t="e">
        <f>IF((MATCH(F828,W828,0)),"Same","Diff")</f>
        <v>#N/A</v>
      </c>
      <c r="W828" s="5">
        <f>ROUND(M828,2)</f>
        <v>2.06</v>
      </c>
      <c r="X828" s="5">
        <v>2.06</v>
      </c>
    </row>
    <row r="829" spans="1:24" x14ac:dyDescent="0.25">
      <c r="A829" t="s">
        <v>24</v>
      </c>
      <c r="B829" t="s">
        <v>401</v>
      </c>
      <c r="C829" t="s">
        <v>1146</v>
      </c>
      <c r="D829" t="s">
        <v>390</v>
      </c>
      <c r="E829" t="s">
        <v>1088</v>
      </c>
      <c r="F829" s="5">
        <v>1.96</v>
      </c>
      <c r="G829" s="9">
        <v>0.1</v>
      </c>
      <c r="H829" s="6">
        <f>G829*100</f>
        <v>10</v>
      </c>
      <c r="I829" t="s">
        <v>9799</v>
      </c>
      <c r="J829" t="s">
        <v>10766</v>
      </c>
      <c r="K829">
        <v>10</v>
      </c>
      <c r="L829">
        <v>10</v>
      </c>
      <c r="M829">
        <f>(F829*(1+0.05))</f>
        <v>2.0579999999999998</v>
      </c>
      <c r="N829">
        <f>IFERROR(ROUND(( (-1.208*LN(L829) + 7.5474 + 4.6991*(2.71828^(-0.009*L829)) + 0.0001*L829*L829 - 0.0432*L829 + 4.7166)/3),2), " ")</f>
        <v>4.45</v>
      </c>
      <c r="O829">
        <f>IFERROR(MAX(MIN(ROUND(N829*(Q829/P829),2),4.5),1.9)," ")</f>
        <v>4.1900000000000004</v>
      </c>
      <c r="P829">
        <f>13.098*F829^-1.237</f>
        <v>5.6974985827885236</v>
      </c>
      <c r="Q829">
        <f>13.098*M829^-1.237</f>
        <v>5.3638060139004509</v>
      </c>
      <c r="R829" s="5">
        <f>IFERROR(ROUND(MAX(MIN((-105.4*LN(O829) + 163.83),95),10),0)," ")</f>
        <v>13</v>
      </c>
      <c r="S829" s="5" t="str">
        <f>IFERROR(CONCATENATE("(",R829,",",ROUND((1.2*W829),2),")")," ")</f>
        <v>(13,2.47)</v>
      </c>
      <c r="T829">
        <f>R829-L829</f>
        <v>3</v>
      </c>
      <c r="U829" s="7" t="str">
        <f>IF((AND(T829=0,H829&gt;=L829)),"Don’t change bids","OK")</f>
        <v>OK</v>
      </c>
      <c r="V829" t="e">
        <f>IF((MATCH(F829,W829,0)),"Same","Diff")</f>
        <v>#N/A</v>
      </c>
      <c r="W829" s="5">
        <f>ROUND(M829,2)</f>
        <v>2.06</v>
      </c>
      <c r="X829" s="5">
        <v>2.06</v>
      </c>
    </row>
    <row r="830" spans="1:24" x14ac:dyDescent="0.25">
      <c r="A830" t="s">
        <v>24</v>
      </c>
      <c r="B830" t="s">
        <v>391</v>
      </c>
      <c r="C830" t="s">
        <v>1146</v>
      </c>
      <c r="D830" t="s">
        <v>390</v>
      </c>
      <c r="E830" t="s">
        <v>1088</v>
      </c>
      <c r="F830" s="5">
        <v>1.96</v>
      </c>
      <c r="G830" s="9">
        <v>0.1</v>
      </c>
      <c r="H830" s="6">
        <f>G830*100</f>
        <v>10</v>
      </c>
      <c r="I830" t="s">
        <v>9799</v>
      </c>
      <c r="J830" t="s">
        <v>10766</v>
      </c>
      <c r="K830">
        <v>10</v>
      </c>
      <c r="L830">
        <v>10</v>
      </c>
      <c r="M830">
        <f>(F830*(1+0.05))</f>
        <v>2.0579999999999998</v>
      </c>
      <c r="N830">
        <f>IFERROR(ROUND(( (-1.208*LN(L830) + 7.5474 + 4.6991*(2.71828^(-0.009*L830)) + 0.0001*L830*L830 - 0.0432*L830 + 4.7166)/3),2), " ")</f>
        <v>4.45</v>
      </c>
      <c r="O830">
        <f>IFERROR(MAX(MIN(ROUND(N830*(Q830/P830),2),4.5),1.9)," ")</f>
        <v>4.1900000000000004</v>
      </c>
      <c r="P830">
        <f>13.098*F830^-1.237</f>
        <v>5.6974985827885236</v>
      </c>
      <c r="Q830">
        <f>13.098*M830^-1.237</f>
        <v>5.3638060139004509</v>
      </c>
      <c r="R830" s="5">
        <f>IFERROR(ROUND(MAX(MIN((-105.4*LN(O830) + 163.83),95),10),0)," ")</f>
        <v>13</v>
      </c>
      <c r="S830" s="5" t="str">
        <f>IFERROR(CONCATENATE("(",R830,",",ROUND((1.2*W830),2),")")," ")</f>
        <v>(13,2.47)</v>
      </c>
      <c r="T830">
        <f>R830-L830</f>
        <v>3</v>
      </c>
      <c r="U830" s="7" t="str">
        <f>IF((AND(T830=0,H830&gt;=L830)),"Don’t change bids","OK")</f>
        <v>OK</v>
      </c>
      <c r="V830" t="e">
        <f>IF((MATCH(F830,W830,0)),"Same","Diff")</f>
        <v>#N/A</v>
      </c>
      <c r="W830" s="5">
        <f>ROUND(M830,2)</f>
        <v>2.06</v>
      </c>
      <c r="X830" s="5">
        <v>2.06</v>
      </c>
    </row>
    <row r="831" spans="1:24" x14ac:dyDescent="0.25">
      <c r="A831" t="s">
        <v>24</v>
      </c>
      <c r="B831" t="s">
        <v>393</v>
      </c>
      <c r="C831" t="s">
        <v>1146</v>
      </c>
      <c r="D831" t="s">
        <v>390</v>
      </c>
      <c r="E831" t="s">
        <v>1088</v>
      </c>
      <c r="F831" s="5">
        <v>1.96</v>
      </c>
      <c r="G831" s="9">
        <v>0.1</v>
      </c>
      <c r="H831" s="6">
        <f>G831*100</f>
        <v>10</v>
      </c>
      <c r="I831" t="s">
        <v>9799</v>
      </c>
      <c r="J831" t="s">
        <v>10766</v>
      </c>
      <c r="K831">
        <v>10</v>
      </c>
      <c r="L831">
        <v>10</v>
      </c>
      <c r="M831">
        <f>(F831*(1+0.05))</f>
        <v>2.0579999999999998</v>
      </c>
      <c r="N831">
        <f>IFERROR(ROUND(( (-1.208*LN(L831) + 7.5474 + 4.6991*(2.71828^(-0.009*L831)) + 0.0001*L831*L831 - 0.0432*L831 + 4.7166)/3),2), " ")</f>
        <v>4.45</v>
      </c>
      <c r="O831">
        <f>IFERROR(MAX(MIN(ROUND(N831*(Q831/P831),2),4.5),1.9)," ")</f>
        <v>4.1900000000000004</v>
      </c>
      <c r="P831">
        <f>13.098*F831^-1.237</f>
        <v>5.6974985827885236</v>
      </c>
      <c r="Q831">
        <f>13.098*M831^-1.237</f>
        <v>5.3638060139004509</v>
      </c>
      <c r="R831" s="5">
        <f>IFERROR(ROUND(MAX(MIN((-105.4*LN(O831) + 163.83),95),10),0)," ")</f>
        <v>13</v>
      </c>
      <c r="S831" s="5" t="str">
        <f>IFERROR(CONCATENATE("(",R831,",",ROUND((1.2*W831),2),")")," ")</f>
        <v>(13,2.47)</v>
      </c>
      <c r="T831">
        <f>R831-L831</f>
        <v>3</v>
      </c>
      <c r="U831" s="7" t="str">
        <f>IF((AND(T831=0,H831&gt;=L831)),"Don’t change bids","OK")</f>
        <v>OK</v>
      </c>
      <c r="V831" t="e">
        <f>IF((MATCH(F831,W831,0)),"Same","Diff")</f>
        <v>#N/A</v>
      </c>
      <c r="W831" s="5">
        <f>ROUND(M831,2)</f>
        <v>2.06</v>
      </c>
      <c r="X831" s="5">
        <v>2.06</v>
      </c>
    </row>
    <row r="832" spans="1:24" x14ac:dyDescent="0.25">
      <c r="A832" t="s">
        <v>24</v>
      </c>
      <c r="B832" t="s">
        <v>1293</v>
      </c>
      <c r="C832" t="s">
        <v>1146</v>
      </c>
      <c r="D832" t="s">
        <v>1294</v>
      </c>
      <c r="E832" t="s">
        <v>1295</v>
      </c>
      <c r="F832" s="5">
        <v>0.95</v>
      </c>
      <c r="G832" s="9">
        <v>0.1</v>
      </c>
      <c r="H832" s="6">
        <f>G832*100</f>
        <v>10</v>
      </c>
      <c r="I832" t="s">
        <v>9824</v>
      </c>
      <c r="J832" t="s">
        <v>10766</v>
      </c>
      <c r="K832">
        <v>10</v>
      </c>
      <c r="L832">
        <v>10</v>
      </c>
      <c r="M832">
        <f>(F832*(1+0.05))</f>
        <v>0.99749999999999994</v>
      </c>
      <c r="N832">
        <f>IFERROR(ROUND(( (-1.208*LN(L832) + 7.5474 + 4.6991*(2.71828^(-0.009*L832)) + 0.0001*L832*L832 - 0.0432*L832 + 4.7166)/3),2), " ")</f>
        <v>4.45</v>
      </c>
      <c r="O832">
        <f>IFERROR(MAX(MIN(ROUND(N832*(Q832/P832),2),4.5),1.9)," ")</f>
        <v>4.1900000000000004</v>
      </c>
      <c r="P832">
        <f>13.098*F832^-1.237</f>
        <v>13.955997608342821</v>
      </c>
      <c r="Q832">
        <f>13.098*M832^-1.237</f>
        <v>13.138619135026129</v>
      </c>
      <c r="R832" s="5">
        <f>IFERROR(ROUND(MAX(MIN((-105.4*LN(O832) + 163.83),95),10),0)," ")</f>
        <v>13</v>
      </c>
      <c r="S832" s="5" t="str">
        <f>IFERROR(CONCATENATE("(",R832,",",ROUND((1.2*W832),2),")")," ")</f>
        <v>(13,1.2)</v>
      </c>
      <c r="T832">
        <f>R832-L832</f>
        <v>3</v>
      </c>
      <c r="U832" s="7" t="str">
        <f>IF((AND(T832=0,H832&gt;=L832)),"Don’t change bids","OK")</f>
        <v>OK</v>
      </c>
      <c r="V832" t="e">
        <f>IF((MATCH(F832,W832,0)),"Same","Diff")</f>
        <v>#N/A</v>
      </c>
      <c r="W832" s="5">
        <f>ROUND(M832,2)</f>
        <v>1</v>
      </c>
      <c r="X832" s="5">
        <v>1</v>
      </c>
    </row>
    <row r="833" spans="1:24" x14ac:dyDescent="0.25">
      <c r="A833" t="s">
        <v>24</v>
      </c>
      <c r="B833" t="s">
        <v>1296</v>
      </c>
      <c r="C833" t="s">
        <v>1146</v>
      </c>
      <c r="D833" t="s">
        <v>1297</v>
      </c>
      <c r="E833" t="s">
        <v>1088</v>
      </c>
      <c r="F833" s="5">
        <v>1.96</v>
      </c>
      <c r="G833" s="9">
        <v>0.1</v>
      </c>
      <c r="H833" s="6">
        <f>G833*100</f>
        <v>10</v>
      </c>
      <c r="I833" t="s">
        <v>9799</v>
      </c>
      <c r="J833" t="s">
        <v>10766</v>
      </c>
      <c r="K833">
        <v>10</v>
      </c>
      <c r="L833">
        <v>10</v>
      </c>
      <c r="M833">
        <f>(F833*(1+0.05))</f>
        <v>2.0579999999999998</v>
      </c>
      <c r="N833">
        <f>IFERROR(ROUND(( (-1.208*LN(L833) + 7.5474 + 4.6991*(2.71828^(-0.009*L833)) + 0.0001*L833*L833 - 0.0432*L833 + 4.7166)/3),2), " ")</f>
        <v>4.45</v>
      </c>
      <c r="O833">
        <f>IFERROR(MAX(MIN(ROUND(N833*(Q833/P833),2),4.5),1.9)," ")</f>
        <v>4.1900000000000004</v>
      </c>
      <c r="P833">
        <f>13.098*F833^-1.237</f>
        <v>5.6974985827885236</v>
      </c>
      <c r="Q833">
        <f>13.098*M833^-1.237</f>
        <v>5.3638060139004509</v>
      </c>
      <c r="R833" s="5">
        <f>IFERROR(ROUND(MAX(MIN((-105.4*LN(O833) + 163.83),95),10),0)," ")</f>
        <v>13</v>
      </c>
      <c r="S833" s="5" t="str">
        <f>IFERROR(CONCATENATE("(",R833,",",ROUND((1.2*W833),2),")")," ")</f>
        <v>(13,2.47)</v>
      </c>
      <c r="T833">
        <f>R833-L833</f>
        <v>3</v>
      </c>
      <c r="U833" s="7" t="str">
        <f>IF((AND(T833=0,H833&gt;=L833)),"Don’t change bids","OK")</f>
        <v>OK</v>
      </c>
      <c r="V833" t="e">
        <f>IF((MATCH(F833,W833,0)),"Same","Diff")</f>
        <v>#N/A</v>
      </c>
      <c r="W833" s="5">
        <f>ROUND(M833,2)</f>
        <v>2.06</v>
      </c>
      <c r="X833" s="5">
        <v>2.06</v>
      </c>
    </row>
    <row r="834" spans="1:24" x14ac:dyDescent="0.25">
      <c r="A834" t="s">
        <v>24</v>
      </c>
      <c r="B834" t="s">
        <v>392</v>
      </c>
      <c r="C834" t="s">
        <v>1146</v>
      </c>
      <c r="D834" t="s">
        <v>390</v>
      </c>
      <c r="E834" t="s">
        <v>1088</v>
      </c>
      <c r="F834" s="5">
        <v>1.96</v>
      </c>
      <c r="G834" s="9">
        <v>0.1</v>
      </c>
      <c r="H834" s="6">
        <f>G834*100</f>
        <v>10</v>
      </c>
      <c r="I834" t="s">
        <v>9799</v>
      </c>
      <c r="J834" t="s">
        <v>10766</v>
      </c>
      <c r="K834">
        <v>10</v>
      </c>
      <c r="L834">
        <v>10</v>
      </c>
      <c r="M834">
        <f>(F834*(1+0.05))</f>
        <v>2.0579999999999998</v>
      </c>
      <c r="N834">
        <f>IFERROR(ROUND(( (-1.208*LN(L834) + 7.5474 + 4.6991*(2.71828^(-0.009*L834)) + 0.0001*L834*L834 - 0.0432*L834 + 4.7166)/3),2), " ")</f>
        <v>4.45</v>
      </c>
      <c r="O834">
        <f>IFERROR(MAX(MIN(ROUND(N834*(Q834/P834),2),4.5),1.9)," ")</f>
        <v>4.1900000000000004</v>
      </c>
      <c r="P834">
        <f>13.098*F834^-1.237</f>
        <v>5.6974985827885236</v>
      </c>
      <c r="Q834">
        <f>13.098*M834^-1.237</f>
        <v>5.3638060139004509</v>
      </c>
      <c r="R834" s="5">
        <f>IFERROR(ROUND(MAX(MIN((-105.4*LN(O834) + 163.83),95),10),0)," ")</f>
        <v>13</v>
      </c>
      <c r="S834" s="5" t="str">
        <f>IFERROR(CONCATENATE("(",R834,",",ROUND((1.2*W834),2),")")," ")</f>
        <v>(13,2.47)</v>
      </c>
      <c r="T834">
        <f>R834-L834</f>
        <v>3</v>
      </c>
      <c r="U834" s="7" t="str">
        <f>IF((AND(T834=0,H834&gt;=L834)),"Don’t change bids","OK")</f>
        <v>OK</v>
      </c>
      <c r="V834" t="e">
        <f>IF((MATCH(F834,W834,0)),"Same","Diff")</f>
        <v>#N/A</v>
      </c>
      <c r="W834" s="5">
        <f>ROUND(M834,2)</f>
        <v>2.06</v>
      </c>
      <c r="X834" s="5">
        <v>2.06</v>
      </c>
    </row>
    <row r="835" spans="1:24" x14ac:dyDescent="0.25">
      <c r="A835" t="s">
        <v>24</v>
      </c>
      <c r="B835" t="s">
        <v>1298</v>
      </c>
      <c r="C835" t="s">
        <v>1146</v>
      </c>
      <c r="D835" t="s">
        <v>1294</v>
      </c>
      <c r="E835" t="s">
        <v>1088</v>
      </c>
      <c r="F835" s="5">
        <v>1.96</v>
      </c>
      <c r="G835" s="9">
        <v>0.1</v>
      </c>
      <c r="H835" s="6">
        <f>G835*100</f>
        <v>10</v>
      </c>
      <c r="I835" t="s">
        <v>9799</v>
      </c>
      <c r="J835" t="s">
        <v>10766</v>
      </c>
      <c r="K835">
        <v>10</v>
      </c>
      <c r="L835">
        <v>10</v>
      </c>
      <c r="M835">
        <f>(F835*(1+0.05))</f>
        <v>2.0579999999999998</v>
      </c>
      <c r="N835">
        <f>IFERROR(ROUND(( (-1.208*LN(L835) + 7.5474 + 4.6991*(2.71828^(-0.009*L835)) + 0.0001*L835*L835 - 0.0432*L835 + 4.7166)/3),2), " ")</f>
        <v>4.45</v>
      </c>
      <c r="O835">
        <f>IFERROR(MAX(MIN(ROUND(N835*(Q835/P835),2),4.5),1.9)," ")</f>
        <v>4.1900000000000004</v>
      </c>
      <c r="P835">
        <f>13.098*F835^-1.237</f>
        <v>5.6974985827885236</v>
      </c>
      <c r="Q835">
        <f>13.098*M835^-1.237</f>
        <v>5.3638060139004509</v>
      </c>
      <c r="R835" s="5">
        <f>IFERROR(ROUND(MAX(MIN((-105.4*LN(O835) + 163.83),95),10),0)," ")</f>
        <v>13</v>
      </c>
      <c r="S835" s="5" t="str">
        <f>IFERROR(CONCATENATE("(",R835,",",ROUND((1.2*W835),2),")")," ")</f>
        <v>(13,2.47)</v>
      </c>
      <c r="T835">
        <f>R835-L835</f>
        <v>3</v>
      </c>
      <c r="U835" s="7" t="str">
        <f>IF((AND(T835=0,H835&gt;=L835)),"Don’t change bids","OK")</f>
        <v>OK</v>
      </c>
      <c r="V835" t="e">
        <f>IF((MATCH(F835,W835,0)),"Same","Diff")</f>
        <v>#N/A</v>
      </c>
      <c r="W835" s="5">
        <f>ROUND(M835,2)</f>
        <v>2.06</v>
      </c>
      <c r="X835" s="5">
        <v>2.06</v>
      </c>
    </row>
    <row r="836" spans="1:24" x14ac:dyDescent="0.25">
      <c r="A836" t="s">
        <v>24</v>
      </c>
      <c r="B836" t="s">
        <v>389</v>
      </c>
      <c r="C836" t="s">
        <v>1146</v>
      </c>
      <c r="D836" t="s">
        <v>390</v>
      </c>
      <c r="E836" t="s">
        <v>1088</v>
      </c>
      <c r="F836" s="5">
        <v>1.96</v>
      </c>
      <c r="G836" s="9">
        <v>0.1</v>
      </c>
      <c r="H836" s="6">
        <f>G836*100</f>
        <v>10</v>
      </c>
      <c r="I836" t="s">
        <v>9799</v>
      </c>
      <c r="J836" t="s">
        <v>10766</v>
      </c>
      <c r="K836">
        <v>10</v>
      </c>
      <c r="L836">
        <v>10</v>
      </c>
      <c r="M836">
        <f>(F836*(1+0.05))</f>
        <v>2.0579999999999998</v>
      </c>
      <c r="N836">
        <f>IFERROR(ROUND(( (-1.208*LN(L836) + 7.5474 + 4.6991*(2.71828^(-0.009*L836)) + 0.0001*L836*L836 - 0.0432*L836 + 4.7166)/3),2), " ")</f>
        <v>4.45</v>
      </c>
      <c r="O836">
        <f>IFERROR(MAX(MIN(ROUND(N836*(Q836/P836),2),4.5),1.9)," ")</f>
        <v>4.1900000000000004</v>
      </c>
      <c r="P836">
        <f>13.098*F836^-1.237</f>
        <v>5.6974985827885236</v>
      </c>
      <c r="Q836">
        <f>13.098*M836^-1.237</f>
        <v>5.3638060139004509</v>
      </c>
      <c r="R836" s="5">
        <f>IFERROR(ROUND(MAX(MIN((-105.4*LN(O836) + 163.83),95),10),0)," ")</f>
        <v>13</v>
      </c>
      <c r="S836" s="5" t="str">
        <f>IFERROR(CONCATENATE("(",R836,",",ROUND((1.2*W836),2),")")," ")</f>
        <v>(13,2.47)</v>
      </c>
      <c r="T836">
        <f>R836-L836</f>
        <v>3</v>
      </c>
      <c r="U836" s="7" t="str">
        <f>IF((AND(T836=0,H836&gt;=L836)),"Don’t change bids","OK")</f>
        <v>OK</v>
      </c>
      <c r="V836" t="e">
        <f>IF((MATCH(F836,W836,0)),"Same","Diff")</f>
        <v>#N/A</v>
      </c>
      <c r="W836" s="5">
        <f>ROUND(M836,2)</f>
        <v>2.06</v>
      </c>
      <c r="X836" s="5">
        <v>2.06</v>
      </c>
    </row>
    <row r="837" spans="1:24" x14ac:dyDescent="0.25">
      <c r="A837" t="s">
        <v>24</v>
      </c>
      <c r="B837" t="s">
        <v>1299</v>
      </c>
      <c r="C837" t="s">
        <v>1146</v>
      </c>
      <c r="D837" t="s">
        <v>1294</v>
      </c>
      <c r="E837" t="s">
        <v>1088</v>
      </c>
      <c r="F837" s="5">
        <v>1.96</v>
      </c>
      <c r="G837" s="9">
        <v>0.1</v>
      </c>
      <c r="H837" s="6">
        <f>G837*100</f>
        <v>10</v>
      </c>
      <c r="I837" t="s">
        <v>9799</v>
      </c>
      <c r="J837" t="s">
        <v>10766</v>
      </c>
      <c r="K837">
        <v>10</v>
      </c>
      <c r="L837">
        <v>10</v>
      </c>
      <c r="M837">
        <f>(F837*(1+0.05))</f>
        <v>2.0579999999999998</v>
      </c>
      <c r="N837">
        <f>IFERROR(ROUND(( (-1.208*LN(L837) + 7.5474 + 4.6991*(2.71828^(-0.009*L837)) + 0.0001*L837*L837 - 0.0432*L837 + 4.7166)/3),2), " ")</f>
        <v>4.45</v>
      </c>
      <c r="O837">
        <f>IFERROR(MAX(MIN(ROUND(N837*(Q837/P837),2),4.5),1.9)," ")</f>
        <v>4.1900000000000004</v>
      </c>
      <c r="P837">
        <f>13.098*F837^-1.237</f>
        <v>5.6974985827885236</v>
      </c>
      <c r="Q837">
        <f>13.098*M837^-1.237</f>
        <v>5.3638060139004509</v>
      </c>
      <c r="R837" s="5">
        <f>IFERROR(ROUND(MAX(MIN((-105.4*LN(O837) + 163.83),95),10),0)," ")</f>
        <v>13</v>
      </c>
      <c r="S837" s="5" t="str">
        <f>IFERROR(CONCATENATE("(",R837,",",ROUND((1.2*W837),2),")")," ")</f>
        <v>(13,2.47)</v>
      </c>
      <c r="T837">
        <f>R837-L837</f>
        <v>3</v>
      </c>
      <c r="U837" s="7" t="str">
        <f>IF((AND(T837=0,H837&gt;=L837)),"Don’t change bids","OK")</f>
        <v>OK</v>
      </c>
      <c r="V837" t="e">
        <f>IF((MATCH(F837,W837,0)),"Same","Diff")</f>
        <v>#N/A</v>
      </c>
      <c r="W837" s="5">
        <f>ROUND(M837,2)</f>
        <v>2.06</v>
      </c>
      <c r="X837" s="5">
        <v>2.06</v>
      </c>
    </row>
    <row r="838" spans="1:24" x14ac:dyDescent="0.25">
      <c r="A838" t="s">
        <v>24</v>
      </c>
      <c r="B838" t="s">
        <v>399</v>
      </c>
      <c r="C838" t="s">
        <v>1146</v>
      </c>
      <c r="D838" t="s">
        <v>390</v>
      </c>
      <c r="E838" t="s">
        <v>1088</v>
      </c>
      <c r="F838" s="5">
        <v>1.96</v>
      </c>
      <c r="G838" s="9">
        <v>0.1</v>
      </c>
      <c r="H838" s="6">
        <f>G838*100</f>
        <v>10</v>
      </c>
      <c r="I838" t="s">
        <v>9799</v>
      </c>
      <c r="J838" t="s">
        <v>10766</v>
      </c>
      <c r="K838">
        <v>10</v>
      </c>
      <c r="L838">
        <v>10</v>
      </c>
      <c r="M838">
        <f>(F838*(1+0.05))</f>
        <v>2.0579999999999998</v>
      </c>
      <c r="N838">
        <f>IFERROR(ROUND(( (-1.208*LN(L838) + 7.5474 + 4.6991*(2.71828^(-0.009*L838)) + 0.0001*L838*L838 - 0.0432*L838 + 4.7166)/3),2), " ")</f>
        <v>4.45</v>
      </c>
      <c r="O838">
        <f>IFERROR(MAX(MIN(ROUND(N838*(Q838/P838),2),4.5),1.9)," ")</f>
        <v>4.1900000000000004</v>
      </c>
      <c r="P838">
        <f>13.098*F838^-1.237</f>
        <v>5.6974985827885236</v>
      </c>
      <c r="Q838">
        <f>13.098*M838^-1.237</f>
        <v>5.3638060139004509</v>
      </c>
      <c r="R838" s="5">
        <f>IFERROR(ROUND(MAX(MIN((-105.4*LN(O838) + 163.83),95),10),0)," ")</f>
        <v>13</v>
      </c>
      <c r="S838" s="5" t="str">
        <f>IFERROR(CONCATENATE("(",R838,",",ROUND((1.2*W838),2),")")," ")</f>
        <v>(13,2.47)</v>
      </c>
      <c r="T838">
        <f>R838-L838</f>
        <v>3</v>
      </c>
      <c r="U838" s="7" t="str">
        <f>IF((AND(T838=0,H838&gt;=L838)),"Don’t change bids","OK")</f>
        <v>OK</v>
      </c>
      <c r="V838" t="e">
        <f>IF((MATCH(F838,W838,0)),"Same","Diff")</f>
        <v>#N/A</v>
      </c>
      <c r="W838" s="5">
        <f>ROUND(M838,2)</f>
        <v>2.06</v>
      </c>
      <c r="X838" s="5">
        <v>2.06</v>
      </c>
    </row>
    <row r="839" spans="1:24" x14ac:dyDescent="0.25">
      <c r="A839" t="s">
        <v>24</v>
      </c>
      <c r="B839" t="s">
        <v>395</v>
      </c>
      <c r="C839" t="s">
        <v>1146</v>
      </c>
      <c r="D839" t="s">
        <v>390</v>
      </c>
      <c r="E839" t="s">
        <v>1088</v>
      </c>
      <c r="F839" s="5">
        <v>1.96</v>
      </c>
      <c r="G839" s="9">
        <v>0.1</v>
      </c>
      <c r="H839" s="6">
        <f>G839*100</f>
        <v>10</v>
      </c>
      <c r="I839" t="s">
        <v>9799</v>
      </c>
      <c r="J839" t="s">
        <v>10766</v>
      </c>
      <c r="K839">
        <v>10</v>
      </c>
      <c r="L839">
        <v>10</v>
      </c>
      <c r="M839">
        <f>(F839*(1+0.05))</f>
        <v>2.0579999999999998</v>
      </c>
      <c r="N839">
        <f>IFERROR(ROUND(( (-1.208*LN(L839) + 7.5474 + 4.6991*(2.71828^(-0.009*L839)) + 0.0001*L839*L839 - 0.0432*L839 + 4.7166)/3),2), " ")</f>
        <v>4.45</v>
      </c>
      <c r="O839">
        <f>IFERROR(MAX(MIN(ROUND(N839*(Q839/P839),2),4.5),1.9)," ")</f>
        <v>4.1900000000000004</v>
      </c>
      <c r="P839">
        <f>13.098*F839^-1.237</f>
        <v>5.6974985827885236</v>
      </c>
      <c r="Q839">
        <f>13.098*M839^-1.237</f>
        <v>5.3638060139004509</v>
      </c>
      <c r="R839" s="5">
        <f>IFERROR(ROUND(MAX(MIN((-105.4*LN(O839) + 163.83),95),10),0)," ")</f>
        <v>13</v>
      </c>
      <c r="S839" s="5" t="str">
        <f>IFERROR(CONCATENATE("(",R839,",",ROUND((1.2*W839),2),")")," ")</f>
        <v>(13,2.47)</v>
      </c>
      <c r="T839">
        <f>R839-L839</f>
        <v>3</v>
      </c>
      <c r="U839" s="7" t="str">
        <f>IF((AND(T839=0,H839&gt;=L839)),"Don’t change bids","OK")</f>
        <v>OK</v>
      </c>
      <c r="V839" t="e">
        <f>IF((MATCH(F839,W839,0)),"Same","Diff")</f>
        <v>#N/A</v>
      </c>
      <c r="W839" s="5">
        <f>ROUND(M839,2)</f>
        <v>2.06</v>
      </c>
      <c r="X839" s="5">
        <v>2.06</v>
      </c>
    </row>
    <row r="840" spans="1:24" x14ac:dyDescent="0.25">
      <c r="A840" t="s">
        <v>24</v>
      </c>
      <c r="B840" t="s">
        <v>396</v>
      </c>
      <c r="C840" t="s">
        <v>1146</v>
      </c>
      <c r="D840" t="s">
        <v>390</v>
      </c>
      <c r="E840" t="s">
        <v>1088</v>
      </c>
      <c r="F840" s="5">
        <v>1.96</v>
      </c>
      <c r="G840" s="9">
        <v>0.1</v>
      </c>
      <c r="H840" s="6">
        <f>G840*100</f>
        <v>10</v>
      </c>
      <c r="I840" t="s">
        <v>9799</v>
      </c>
      <c r="J840" t="s">
        <v>10766</v>
      </c>
      <c r="K840">
        <v>10</v>
      </c>
      <c r="L840">
        <v>10</v>
      </c>
      <c r="M840">
        <f>(F840*(1+0.05))</f>
        <v>2.0579999999999998</v>
      </c>
      <c r="N840">
        <f>IFERROR(ROUND(( (-1.208*LN(L840) + 7.5474 + 4.6991*(2.71828^(-0.009*L840)) + 0.0001*L840*L840 - 0.0432*L840 + 4.7166)/3),2), " ")</f>
        <v>4.45</v>
      </c>
      <c r="O840">
        <f>IFERROR(MAX(MIN(ROUND(N840*(Q840/P840),2),4.5),1.9)," ")</f>
        <v>4.1900000000000004</v>
      </c>
      <c r="P840">
        <f>13.098*F840^-1.237</f>
        <v>5.6974985827885236</v>
      </c>
      <c r="Q840">
        <f>13.098*M840^-1.237</f>
        <v>5.3638060139004509</v>
      </c>
      <c r="R840" s="5">
        <f>IFERROR(ROUND(MAX(MIN((-105.4*LN(O840) + 163.83),95),10),0)," ")</f>
        <v>13</v>
      </c>
      <c r="S840" s="5" t="str">
        <f>IFERROR(CONCATENATE("(",R840,",",ROUND((1.2*W840),2),")")," ")</f>
        <v>(13,2.47)</v>
      </c>
      <c r="T840">
        <f>R840-L840</f>
        <v>3</v>
      </c>
      <c r="U840" s="7" t="str">
        <f>IF((AND(T840=0,H840&gt;=L840)),"Don’t change bids","OK")</f>
        <v>OK</v>
      </c>
      <c r="V840" t="e">
        <f>IF((MATCH(F840,W840,0)),"Same","Diff")</f>
        <v>#N/A</v>
      </c>
      <c r="W840" s="5">
        <f>ROUND(M840,2)</f>
        <v>2.06</v>
      </c>
      <c r="X840" s="5">
        <v>2.06</v>
      </c>
    </row>
    <row r="841" spans="1:24" x14ac:dyDescent="0.25">
      <c r="A841" t="s">
        <v>24</v>
      </c>
      <c r="B841" t="s">
        <v>1300</v>
      </c>
      <c r="C841" t="s">
        <v>1146</v>
      </c>
      <c r="D841" t="s">
        <v>1301</v>
      </c>
      <c r="E841" t="s">
        <v>1088</v>
      </c>
      <c r="F841" s="5">
        <v>1.96</v>
      </c>
      <c r="G841" s="9">
        <v>0.1</v>
      </c>
      <c r="H841" s="6">
        <f>G841*100</f>
        <v>10</v>
      </c>
      <c r="I841" t="s">
        <v>9799</v>
      </c>
      <c r="J841" t="s">
        <v>10766</v>
      </c>
      <c r="K841">
        <v>10</v>
      </c>
      <c r="L841">
        <v>10</v>
      </c>
      <c r="M841">
        <f>(F841*(1+0.05))</f>
        <v>2.0579999999999998</v>
      </c>
      <c r="N841">
        <f>IFERROR(ROUND(( (-1.208*LN(L841) + 7.5474 + 4.6991*(2.71828^(-0.009*L841)) + 0.0001*L841*L841 - 0.0432*L841 + 4.7166)/3),2), " ")</f>
        <v>4.45</v>
      </c>
      <c r="O841">
        <f>IFERROR(MAX(MIN(ROUND(N841*(Q841/P841),2),4.5),1.9)," ")</f>
        <v>4.1900000000000004</v>
      </c>
      <c r="P841">
        <f>13.098*F841^-1.237</f>
        <v>5.6974985827885236</v>
      </c>
      <c r="Q841">
        <f>13.098*M841^-1.237</f>
        <v>5.3638060139004509</v>
      </c>
      <c r="R841" s="5">
        <f>IFERROR(ROUND(MAX(MIN((-105.4*LN(O841) + 163.83),95),10),0)," ")</f>
        <v>13</v>
      </c>
      <c r="S841" s="5" t="str">
        <f>IFERROR(CONCATENATE("(",R841,",",ROUND((1.2*W841),2),")")," ")</f>
        <v>(13,2.47)</v>
      </c>
      <c r="T841">
        <f>R841-L841</f>
        <v>3</v>
      </c>
      <c r="U841" s="7" t="str">
        <f>IF((AND(T841=0,H841&gt;=L841)),"Don’t change bids","OK")</f>
        <v>OK</v>
      </c>
      <c r="V841" t="e">
        <f>IF((MATCH(F841,W841,0)),"Same","Diff")</f>
        <v>#N/A</v>
      </c>
      <c r="W841" s="5">
        <f>ROUND(M841,2)</f>
        <v>2.06</v>
      </c>
      <c r="X841" s="5">
        <v>2.06</v>
      </c>
    </row>
    <row r="842" spans="1:24" x14ac:dyDescent="0.25">
      <c r="A842" t="s">
        <v>24</v>
      </c>
      <c r="B842" t="s">
        <v>1302</v>
      </c>
      <c r="C842" t="s">
        <v>1146</v>
      </c>
      <c r="D842" t="s">
        <v>1303</v>
      </c>
      <c r="E842" t="s">
        <v>1088</v>
      </c>
      <c r="F842" s="5">
        <v>1.96</v>
      </c>
      <c r="G842" s="9">
        <v>0.1</v>
      </c>
      <c r="H842" s="6">
        <f>G842*100</f>
        <v>10</v>
      </c>
      <c r="I842" t="s">
        <v>9799</v>
      </c>
      <c r="J842" t="s">
        <v>10766</v>
      </c>
      <c r="K842">
        <v>10</v>
      </c>
      <c r="L842">
        <v>10</v>
      </c>
      <c r="M842">
        <f>(F842*(1+0.05))</f>
        <v>2.0579999999999998</v>
      </c>
      <c r="N842">
        <f>IFERROR(ROUND(( (-1.208*LN(L842) + 7.5474 + 4.6991*(2.71828^(-0.009*L842)) + 0.0001*L842*L842 - 0.0432*L842 + 4.7166)/3),2), " ")</f>
        <v>4.45</v>
      </c>
      <c r="O842">
        <f>IFERROR(MAX(MIN(ROUND(N842*(Q842/P842),2),4.5),1.9)," ")</f>
        <v>4.1900000000000004</v>
      </c>
      <c r="P842">
        <f>13.098*F842^-1.237</f>
        <v>5.6974985827885236</v>
      </c>
      <c r="Q842">
        <f>13.098*M842^-1.237</f>
        <v>5.3638060139004509</v>
      </c>
      <c r="R842" s="5">
        <f>IFERROR(ROUND(MAX(MIN((-105.4*LN(O842) + 163.83),95),10),0)," ")</f>
        <v>13</v>
      </c>
      <c r="S842" s="5" t="str">
        <f>IFERROR(CONCATENATE("(",R842,",",ROUND((1.2*W842),2),")")," ")</f>
        <v>(13,2.47)</v>
      </c>
      <c r="T842">
        <f>R842-L842</f>
        <v>3</v>
      </c>
      <c r="U842" s="7" t="str">
        <f>IF((AND(T842=0,H842&gt;=L842)),"Don’t change bids","OK")</f>
        <v>OK</v>
      </c>
      <c r="V842" t="e">
        <f>IF((MATCH(F842,W842,0)),"Same","Diff")</f>
        <v>#N/A</v>
      </c>
      <c r="W842" s="5">
        <f>ROUND(M842,2)</f>
        <v>2.06</v>
      </c>
      <c r="X842" s="5">
        <v>2.06</v>
      </c>
    </row>
    <row r="843" spans="1:24" x14ac:dyDescent="0.25">
      <c r="A843" t="s">
        <v>24</v>
      </c>
      <c r="B843" t="s">
        <v>1304</v>
      </c>
      <c r="C843" t="s">
        <v>1178</v>
      </c>
      <c r="D843" t="s">
        <v>1305</v>
      </c>
      <c r="E843" t="s">
        <v>1306</v>
      </c>
      <c r="F843" s="5">
        <v>0.93</v>
      </c>
      <c r="G843" s="9">
        <v>0.1</v>
      </c>
      <c r="H843" s="6">
        <f>G843*100</f>
        <v>10</v>
      </c>
      <c r="I843" t="s">
        <v>9825</v>
      </c>
      <c r="J843" t="s">
        <v>10766</v>
      </c>
      <c r="K843">
        <v>10</v>
      </c>
      <c r="L843">
        <v>10</v>
      </c>
      <c r="M843">
        <f>(F843*(1+0.05))</f>
        <v>0.97650000000000015</v>
      </c>
      <c r="N843">
        <f>IFERROR(ROUND(( (-1.208*LN(L843) + 7.5474 + 4.6991*(2.71828^(-0.009*L843)) + 0.0001*L843*L843 - 0.0432*L843 + 4.7166)/3),2), " ")</f>
        <v>4.45</v>
      </c>
      <c r="O843">
        <f>IFERROR(MAX(MIN(ROUND(N843*(Q843/P843),2),4.5),1.9)," ")</f>
        <v>4.1900000000000004</v>
      </c>
      <c r="P843">
        <f>13.098*F843^-1.237</f>
        <v>14.328198144344388</v>
      </c>
      <c r="Q843">
        <f>13.098*M843^-1.237</f>
        <v>13.489020533880899</v>
      </c>
      <c r="R843" s="5">
        <f>IFERROR(ROUND(MAX(MIN((-105.4*LN(O843) + 163.83),95),10),0)," ")</f>
        <v>13</v>
      </c>
      <c r="S843" s="5" t="str">
        <f>IFERROR(CONCATENATE("(",R843,",",ROUND((1.2*W843),2),")")," ")</f>
        <v>(13,1.18)</v>
      </c>
      <c r="T843">
        <f>R843-L843</f>
        <v>3</v>
      </c>
      <c r="U843" s="7" t="str">
        <f>IF((AND(T843=0,H843&gt;=L843)),"Don’t change bids","OK")</f>
        <v>OK</v>
      </c>
      <c r="V843" t="e">
        <f>IF((MATCH(F843,W843,0)),"Same","Diff")</f>
        <v>#N/A</v>
      </c>
      <c r="W843" s="5">
        <f>ROUND(M843,2)</f>
        <v>0.98</v>
      </c>
      <c r="X843" s="5">
        <v>0.98</v>
      </c>
    </row>
    <row r="844" spans="1:24" x14ac:dyDescent="0.25">
      <c r="A844" t="s">
        <v>24</v>
      </c>
      <c r="B844" t="s">
        <v>1307</v>
      </c>
      <c r="C844" t="s">
        <v>1178</v>
      </c>
      <c r="D844" t="s">
        <v>1305</v>
      </c>
      <c r="E844" t="s">
        <v>1308</v>
      </c>
      <c r="F844" s="5">
        <v>0.99</v>
      </c>
      <c r="G844" s="9">
        <v>0.1</v>
      </c>
      <c r="H844" s="6">
        <f>G844*100</f>
        <v>10</v>
      </c>
      <c r="I844" t="s">
        <v>9826</v>
      </c>
      <c r="J844" t="s">
        <v>10766</v>
      </c>
      <c r="K844">
        <v>15</v>
      </c>
      <c r="L844">
        <v>15</v>
      </c>
      <c r="M844">
        <f>(F844*(1+0.05))</f>
        <v>1.0395000000000001</v>
      </c>
      <c r="N844">
        <f>IFERROR(ROUND(( (-1.208*LN(L844) + 7.5474 + 4.6991*(2.71828^(-0.009*L844)) + 0.0001*L844*L844 - 0.0432*L844 + 4.7166)/3),2), " ")</f>
        <v>4.16</v>
      </c>
      <c r="O844">
        <f>IFERROR(MAX(MIN(ROUND(N844*(Q844/P844),2),4.5),1.9)," ")</f>
        <v>3.92</v>
      </c>
      <c r="P844">
        <f>13.098*F844^-1.237</f>
        <v>13.261854242137158</v>
      </c>
      <c r="Q844">
        <f>13.098*M844^-1.237</f>
        <v>12.485130536817339</v>
      </c>
      <c r="R844" s="5">
        <f>IFERROR(ROUND(MAX(MIN((-105.4*LN(O844) + 163.83),95),10),0)," ")</f>
        <v>20</v>
      </c>
      <c r="S844" s="5" t="str">
        <f>IFERROR(CONCATENATE("(",R844,",",ROUND((1.2*W844),2),")")," ")</f>
        <v>(20,1.25)</v>
      </c>
      <c r="T844">
        <f>R844-L844</f>
        <v>5</v>
      </c>
      <c r="U844" s="7" t="str">
        <f>IF((AND(T844=0,H844&gt;=L844)),"Don’t change bids","OK")</f>
        <v>OK</v>
      </c>
      <c r="V844" t="e">
        <f>IF((MATCH(F844,W844,0)),"Same","Diff")</f>
        <v>#N/A</v>
      </c>
      <c r="W844" s="5">
        <f>ROUND(M844,2)</f>
        <v>1.04</v>
      </c>
      <c r="X844" s="5">
        <v>1.04</v>
      </c>
    </row>
    <row r="845" spans="1:24" x14ac:dyDescent="0.25">
      <c r="A845" t="s">
        <v>24</v>
      </c>
      <c r="B845" t="s">
        <v>1309</v>
      </c>
      <c r="C845" t="s">
        <v>1178</v>
      </c>
      <c r="D845" t="s">
        <v>1305</v>
      </c>
      <c r="E845" t="s">
        <v>1310</v>
      </c>
      <c r="F845" s="5">
        <v>1.72</v>
      </c>
      <c r="G845" s="9">
        <v>0.1</v>
      </c>
      <c r="H845" s="6">
        <f>G845*100</f>
        <v>10</v>
      </c>
      <c r="I845" t="s">
        <v>9827</v>
      </c>
      <c r="J845" t="s">
        <v>10766</v>
      </c>
      <c r="K845">
        <v>10</v>
      </c>
      <c r="L845">
        <v>10</v>
      </c>
      <c r="M845">
        <f>(F845*(1+0.05))</f>
        <v>1.806</v>
      </c>
      <c r="N845">
        <f>IFERROR(ROUND(( (-1.208*LN(L845) + 7.5474 + 4.6991*(2.71828^(-0.009*L845)) + 0.0001*L845*L845 - 0.0432*L845 + 4.7166)/3),2), " ")</f>
        <v>4.45</v>
      </c>
      <c r="O845">
        <f>IFERROR(MAX(MIN(ROUND(N845*(Q845/P845),2),4.5),1.9)," ")</f>
        <v>4.1900000000000004</v>
      </c>
      <c r="P845">
        <f>13.098*F845^-1.237</f>
        <v>6.6966298946085843</v>
      </c>
      <c r="Q845">
        <f>13.098*M845^-1.237</f>
        <v>6.3044199449343346</v>
      </c>
      <c r="R845" s="5">
        <f>IFERROR(ROUND(MAX(MIN((-105.4*LN(O845) + 163.83),95),10),0)," ")</f>
        <v>13</v>
      </c>
      <c r="S845" s="5" t="str">
        <f>IFERROR(CONCATENATE("(",R845,",",ROUND((1.2*W845),2),")")," ")</f>
        <v>(13,2.17)</v>
      </c>
      <c r="T845">
        <f>R845-L845</f>
        <v>3</v>
      </c>
      <c r="U845" s="7" t="str">
        <f>IF((AND(T845=0,H845&gt;=L845)),"Don’t change bids","OK")</f>
        <v>OK</v>
      </c>
      <c r="V845" t="e">
        <f>IF((MATCH(F845,W845,0)),"Same","Diff")</f>
        <v>#N/A</v>
      </c>
      <c r="W845" s="5">
        <f>ROUND(M845,2)</f>
        <v>1.81</v>
      </c>
      <c r="X845" s="5">
        <v>1.81</v>
      </c>
    </row>
    <row r="846" spans="1:24" x14ac:dyDescent="0.25">
      <c r="A846" t="s">
        <v>24</v>
      </c>
      <c r="B846" t="s">
        <v>1311</v>
      </c>
      <c r="C846" t="s">
        <v>1178</v>
      </c>
      <c r="D846" t="s">
        <v>1312</v>
      </c>
      <c r="E846" t="s">
        <v>1180</v>
      </c>
      <c r="F846" s="5">
        <v>0.49</v>
      </c>
      <c r="G846" s="9">
        <v>0.1</v>
      </c>
      <c r="H846" s="6">
        <f>G846*100</f>
        <v>10</v>
      </c>
      <c r="I846" t="s">
        <v>9801</v>
      </c>
      <c r="J846" t="s">
        <v>10766</v>
      </c>
      <c r="K846">
        <v>10</v>
      </c>
      <c r="L846">
        <v>10</v>
      </c>
      <c r="M846">
        <f>(F846*(1+0.05))</f>
        <v>0.51449999999999996</v>
      </c>
      <c r="N846">
        <f>IFERROR(ROUND(( (-1.208*LN(L846) + 7.5474 + 4.6991*(2.71828^(-0.009*L846)) + 0.0001*L846*L846 - 0.0432*L846 + 4.7166)/3),2), " ")</f>
        <v>4.45</v>
      </c>
      <c r="O846">
        <f>IFERROR(MAX(MIN(ROUND(N846*(Q846/P846),2),4.5),1.9)," ")</f>
        <v>4.1900000000000004</v>
      </c>
      <c r="P846">
        <f>13.098*F846^-1.237</f>
        <v>31.654279670314228</v>
      </c>
      <c r="Q846">
        <f>13.098*M846^-1.237</f>
        <v>29.800343641019271</v>
      </c>
      <c r="R846" s="5">
        <f>IFERROR(ROUND(MAX(MIN((-105.4*LN(O846) + 163.83),95),10),0)," ")</f>
        <v>13</v>
      </c>
      <c r="S846" s="5" t="str">
        <f>IFERROR(CONCATENATE("(",R846,",",ROUND((1.2*W846),2),")")," ")</f>
        <v>(13,0.61)</v>
      </c>
      <c r="T846">
        <f>R846-L846</f>
        <v>3</v>
      </c>
      <c r="U846" s="7" t="str">
        <f>IF((AND(T846=0,H846&gt;=L846)),"Don’t change bids","OK")</f>
        <v>OK</v>
      </c>
      <c r="V846" t="e">
        <f>IF((MATCH(F846,W846,0)),"Same","Diff")</f>
        <v>#N/A</v>
      </c>
      <c r="W846" s="5">
        <f>ROUND(M846,2)</f>
        <v>0.51</v>
      </c>
      <c r="X846" s="5">
        <v>0.51</v>
      </c>
    </row>
    <row r="847" spans="1:24" x14ac:dyDescent="0.25">
      <c r="A847" t="s">
        <v>24</v>
      </c>
      <c r="B847" t="s">
        <v>1313</v>
      </c>
      <c r="C847" t="s">
        <v>1178</v>
      </c>
      <c r="D847" t="s">
        <v>1305</v>
      </c>
      <c r="E847" t="s">
        <v>58</v>
      </c>
      <c r="F847" s="5">
        <v>1.62</v>
      </c>
      <c r="G847" s="9">
        <v>0.1</v>
      </c>
      <c r="H847" s="6">
        <f>G847*100</f>
        <v>10</v>
      </c>
      <c r="I847" t="s">
        <v>9828</v>
      </c>
      <c r="J847" t="s">
        <v>10766</v>
      </c>
      <c r="K847">
        <v>10</v>
      </c>
      <c r="L847">
        <v>10</v>
      </c>
      <c r="M847">
        <f>(F847*(1+0.05))</f>
        <v>1.7010000000000003</v>
      </c>
      <c r="N847">
        <f>IFERROR(ROUND(( (-1.208*LN(L847) + 7.5474 + 4.6991*(2.71828^(-0.009*L847)) + 0.0001*L847*L847 - 0.0432*L847 + 4.7166)/3),2), " ")</f>
        <v>4.45</v>
      </c>
      <c r="O847">
        <f>IFERROR(MAX(MIN(ROUND(N847*(Q847/P847),2),4.5),1.9)," ")</f>
        <v>4.1900000000000004</v>
      </c>
      <c r="P847">
        <f>13.098*F847^-1.237</f>
        <v>7.211654516258494</v>
      </c>
      <c r="Q847">
        <f>13.098*M847^-1.237</f>
        <v>6.7892804714920345</v>
      </c>
      <c r="R847" s="5">
        <f>IFERROR(ROUND(MAX(MIN((-105.4*LN(O847) + 163.83),95),10),0)," ")</f>
        <v>13</v>
      </c>
      <c r="S847" s="5" t="str">
        <f>IFERROR(CONCATENATE("(",R847,",",ROUND((1.2*W847),2),")")," ")</f>
        <v>(13,2.04)</v>
      </c>
      <c r="T847">
        <f>R847-L847</f>
        <v>3</v>
      </c>
      <c r="U847" s="7" t="str">
        <f>IF((AND(T847=0,H847&gt;=L847)),"Don’t change bids","OK")</f>
        <v>OK</v>
      </c>
      <c r="V847" t="e">
        <f>IF((MATCH(F847,W847,0)),"Same","Diff")</f>
        <v>#N/A</v>
      </c>
      <c r="W847" s="5">
        <f>ROUND(M847,2)</f>
        <v>1.7</v>
      </c>
      <c r="X847" s="5">
        <v>1.7</v>
      </c>
    </row>
    <row r="848" spans="1:24" x14ac:dyDescent="0.25">
      <c r="A848" t="s">
        <v>24</v>
      </c>
      <c r="B848" t="s">
        <v>1314</v>
      </c>
      <c r="C848" t="s">
        <v>1178</v>
      </c>
      <c r="D848" t="s">
        <v>1312</v>
      </c>
      <c r="E848" t="s">
        <v>1180</v>
      </c>
      <c r="F848" s="5">
        <v>0.49</v>
      </c>
      <c r="G848" s="9">
        <v>0.1</v>
      </c>
      <c r="H848" s="6">
        <f>G848*100</f>
        <v>10</v>
      </c>
      <c r="I848" t="s">
        <v>9801</v>
      </c>
      <c r="J848" t="s">
        <v>10766</v>
      </c>
      <c r="K848">
        <v>10</v>
      </c>
      <c r="L848">
        <v>10</v>
      </c>
      <c r="M848">
        <f>(F848*(1+0.05))</f>
        <v>0.51449999999999996</v>
      </c>
      <c r="N848">
        <f>IFERROR(ROUND(( (-1.208*LN(L848) + 7.5474 + 4.6991*(2.71828^(-0.009*L848)) + 0.0001*L848*L848 - 0.0432*L848 + 4.7166)/3),2), " ")</f>
        <v>4.45</v>
      </c>
      <c r="O848">
        <f>IFERROR(MAX(MIN(ROUND(N848*(Q848/P848),2),4.5),1.9)," ")</f>
        <v>4.1900000000000004</v>
      </c>
      <c r="P848">
        <f>13.098*F848^-1.237</f>
        <v>31.654279670314228</v>
      </c>
      <c r="Q848">
        <f>13.098*M848^-1.237</f>
        <v>29.800343641019271</v>
      </c>
      <c r="R848" s="5">
        <f>IFERROR(ROUND(MAX(MIN((-105.4*LN(O848) + 163.83),95),10),0)," ")</f>
        <v>13</v>
      </c>
      <c r="S848" s="5" t="str">
        <f>IFERROR(CONCATENATE("(",R848,",",ROUND((1.2*W848),2),")")," ")</f>
        <v>(13,0.61)</v>
      </c>
      <c r="T848">
        <f>R848-L848</f>
        <v>3</v>
      </c>
      <c r="U848" s="7" t="str">
        <f>IF((AND(T848=0,H848&gt;=L848)),"Don’t change bids","OK")</f>
        <v>OK</v>
      </c>
      <c r="V848" t="e">
        <f>IF((MATCH(F848,W848,0)),"Same","Diff")</f>
        <v>#N/A</v>
      </c>
      <c r="W848" s="5">
        <f>ROUND(M848,2)</f>
        <v>0.51</v>
      </c>
      <c r="X848" s="5">
        <v>0.51</v>
      </c>
    </row>
    <row r="849" spans="1:24" x14ac:dyDescent="0.25">
      <c r="A849" t="s">
        <v>24</v>
      </c>
      <c r="B849" t="s">
        <v>1315</v>
      </c>
      <c r="C849" t="s">
        <v>1178</v>
      </c>
      <c r="D849" t="s">
        <v>1316</v>
      </c>
      <c r="E849" t="s">
        <v>1317</v>
      </c>
      <c r="F849" s="5">
        <v>1.86</v>
      </c>
      <c r="G849" s="9">
        <v>0.1</v>
      </c>
      <c r="H849" s="6">
        <f>G849*100</f>
        <v>10</v>
      </c>
      <c r="I849" t="s">
        <v>9829</v>
      </c>
      <c r="J849" t="s">
        <v>10766</v>
      </c>
      <c r="K849">
        <v>10</v>
      </c>
      <c r="L849">
        <v>10</v>
      </c>
      <c r="M849">
        <f>(F849*(1+0.05))</f>
        <v>1.9530000000000003</v>
      </c>
      <c r="N849">
        <f>IFERROR(ROUND(( (-1.208*LN(L849) + 7.5474 + 4.6991*(2.71828^(-0.009*L849)) + 0.0001*L849*L849 - 0.0432*L849 + 4.7166)/3),2), " ")</f>
        <v>4.45</v>
      </c>
      <c r="O849">
        <f>IFERROR(MAX(MIN(ROUND(N849*(Q849/P849),2),4.5),1.9)," ")</f>
        <v>4.1900000000000004</v>
      </c>
      <c r="P849">
        <f>13.098*F849^-1.237</f>
        <v>6.0787946713419858</v>
      </c>
      <c r="Q849">
        <f>13.098*M849^-1.237</f>
        <v>5.7227702546355141</v>
      </c>
      <c r="R849" s="5">
        <f>IFERROR(ROUND(MAX(MIN((-105.4*LN(O849) + 163.83),95),10),0)," ")</f>
        <v>13</v>
      </c>
      <c r="S849" s="5" t="str">
        <f>IFERROR(CONCATENATE("(",R849,",",ROUND((1.2*W849),2),")")," ")</f>
        <v>(13,2.34)</v>
      </c>
      <c r="T849">
        <f>R849-L849</f>
        <v>3</v>
      </c>
      <c r="U849" s="7" t="str">
        <f>IF((AND(T849=0,H849&gt;=L849)),"Don’t change bids","OK")</f>
        <v>OK</v>
      </c>
      <c r="V849" t="e">
        <f>IF((MATCH(F849,W849,0)),"Same","Diff")</f>
        <v>#N/A</v>
      </c>
      <c r="W849" s="5">
        <f>ROUND(M849,2)</f>
        <v>1.95</v>
      </c>
      <c r="X849" s="5">
        <v>1.95</v>
      </c>
    </row>
    <row r="850" spans="1:24" x14ac:dyDescent="0.25">
      <c r="A850" t="s">
        <v>24</v>
      </c>
      <c r="B850" t="s">
        <v>1318</v>
      </c>
      <c r="C850" t="s">
        <v>1178</v>
      </c>
      <c r="D850" t="s">
        <v>1312</v>
      </c>
      <c r="E850" t="s">
        <v>1180</v>
      </c>
      <c r="F850" s="5">
        <v>0.49</v>
      </c>
      <c r="G850" s="9">
        <v>0.1</v>
      </c>
      <c r="H850" s="6">
        <f>G850*100</f>
        <v>10</v>
      </c>
      <c r="I850" t="s">
        <v>9801</v>
      </c>
      <c r="J850" t="s">
        <v>10766</v>
      </c>
      <c r="K850">
        <v>10</v>
      </c>
      <c r="L850">
        <v>10</v>
      </c>
      <c r="M850">
        <f>(F850*(1+0.05))</f>
        <v>0.51449999999999996</v>
      </c>
      <c r="N850">
        <f>IFERROR(ROUND(( (-1.208*LN(L850) + 7.5474 + 4.6991*(2.71828^(-0.009*L850)) + 0.0001*L850*L850 - 0.0432*L850 + 4.7166)/3),2), " ")</f>
        <v>4.45</v>
      </c>
      <c r="O850">
        <f>IFERROR(MAX(MIN(ROUND(N850*(Q850/P850),2),4.5),1.9)," ")</f>
        <v>4.1900000000000004</v>
      </c>
      <c r="P850">
        <f>13.098*F850^-1.237</f>
        <v>31.654279670314228</v>
      </c>
      <c r="Q850">
        <f>13.098*M850^-1.237</f>
        <v>29.800343641019271</v>
      </c>
      <c r="R850" s="5">
        <f>IFERROR(ROUND(MAX(MIN((-105.4*LN(O850) + 163.83),95),10),0)," ")</f>
        <v>13</v>
      </c>
      <c r="S850" s="5" t="str">
        <f>IFERROR(CONCATENATE("(",R850,",",ROUND((1.2*W850),2),")")," ")</f>
        <v>(13,0.61)</v>
      </c>
      <c r="T850">
        <f>R850-L850</f>
        <v>3</v>
      </c>
      <c r="U850" s="7" t="str">
        <f>IF((AND(T850=0,H850&gt;=L850)),"Don’t change bids","OK")</f>
        <v>OK</v>
      </c>
      <c r="V850" t="e">
        <f>IF((MATCH(F850,W850,0)),"Same","Diff")</f>
        <v>#N/A</v>
      </c>
      <c r="W850" s="5">
        <f>ROUND(M850,2)</f>
        <v>0.51</v>
      </c>
      <c r="X850" s="5">
        <v>0.51</v>
      </c>
    </row>
    <row r="851" spans="1:24" x14ac:dyDescent="0.25">
      <c r="A851" t="s">
        <v>24</v>
      </c>
      <c r="B851" t="s">
        <v>1319</v>
      </c>
      <c r="C851" t="s">
        <v>1178</v>
      </c>
      <c r="D851" t="s">
        <v>1320</v>
      </c>
      <c r="E851" t="s">
        <v>1180</v>
      </c>
      <c r="F851" s="5">
        <v>0.49</v>
      </c>
      <c r="G851" s="9">
        <v>0.1</v>
      </c>
      <c r="H851" s="6">
        <f>G851*100</f>
        <v>10</v>
      </c>
      <c r="I851" t="s">
        <v>9801</v>
      </c>
      <c r="J851" t="s">
        <v>10766</v>
      </c>
      <c r="K851">
        <v>10</v>
      </c>
      <c r="L851">
        <v>10</v>
      </c>
      <c r="M851">
        <f>(F851*(1+0.05))</f>
        <v>0.51449999999999996</v>
      </c>
      <c r="N851">
        <f>IFERROR(ROUND(( (-1.208*LN(L851) + 7.5474 + 4.6991*(2.71828^(-0.009*L851)) + 0.0001*L851*L851 - 0.0432*L851 + 4.7166)/3),2), " ")</f>
        <v>4.45</v>
      </c>
      <c r="O851">
        <f>IFERROR(MAX(MIN(ROUND(N851*(Q851/P851),2),4.5),1.9)," ")</f>
        <v>4.1900000000000004</v>
      </c>
      <c r="P851">
        <f>13.098*F851^-1.237</f>
        <v>31.654279670314228</v>
      </c>
      <c r="Q851">
        <f>13.098*M851^-1.237</f>
        <v>29.800343641019271</v>
      </c>
      <c r="R851" s="5">
        <f>IFERROR(ROUND(MAX(MIN((-105.4*LN(O851) + 163.83),95),10),0)," ")</f>
        <v>13</v>
      </c>
      <c r="S851" s="5" t="str">
        <f>IFERROR(CONCATENATE("(",R851,",",ROUND((1.2*W851),2),")")," ")</f>
        <v>(13,0.61)</v>
      </c>
      <c r="T851">
        <f>R851-L851</f>
        <v>3</v>
      </c>
      <c r="U851" s="7" t="str">
        <f>IF((AND(T851=0,H851&gt;=L851)),"Don’t change bids","OK")</f>
        <v>OK</v>
      </c>
      <c r="V851" t="e">
        <f>IF((MATCH(F851,W851,0)),"Same","Diff")</f>
        <v>#N/A</v>
      </c>
      <c r="W851" s="5">
        <f>ROUND(M851,2)</f>
        <v>0.51</v>
      </c>
      <c r="X851" s="5">
        <v>0.51</v>
      </c>
    </row>
    <row r="852" spans="1:24" x14ac:dyDescent="0.25">
      <c r="A852" t="s">
        <v>24</v>
      </c>
      <c r="B852" t="s">
        <v>1321</v>
      </c>
      <c r="C852" t="s">
        <v>1178</v>
      </c>
      <c r="D852" t="s">
        <v>1322</v>
      </c>
      <c r="E852" t="s">
        <v>542</v>
      </c>
      <c r="F852" s="5">
        <v>0.51</v>
      </c>
      <c r="G852" s="9">
        <v>0.1</v>
      </c>
      <c r="H852" s="6">
        <f>G852*100</f>
        <v>10</v>
      </c>
      <c r="I852" t="s">
        <v>9830</v>
      </c>
      <c r="J852" t="s">
        <v>10766</v>
      </c>
      <c r="K852">
        <v>10</v>
      </c>
      <c r="L852">
        <v>10</v>
      </c>
      <c r="M852">
        <f>(F852*(1+0.05))</f>
        <v>0.53550000000000009</v>
      </c>
      <c r="N852">
        <f>IFERROR(ROUND(( (-1.208*LN(L852) + 7.5474 + 4.6991*(2.71828^(-0.009*L852)) + 0.0001*L852*L852 - 0.0432*L852 + 4.7166)/3),2), " ")</f>
        <v>4.45</v>
      </c>
      <c r="O852">
        <f>IFERROR(MAX(MIN(ROUND(N852*(Q852/P852),2),4.5),1.9)," ")</f>
        <v>4.1900000000000004</v>
      </c>
      <c r="P852">
        <f>13.098*F852^-1.237</f>
        <v>30.125944956911496</v>
      </c>
      <c r="Q852">
        <f>13.098*M852^-1.237</f>
        <v>28.361520829940972</v>
      </c>
      <c r="R852" s="5">
        <f>IFERROR(ROUND(MAX(MIN((-105.4*LN(O852) + 163.83),95),10),0)," ")</f>
        <v>13</v>
      </c>
      <c r="S852" s="5" t="str">
        <f>IFERROR(CONCATENATE("(",R852,",",ROUND((1.2*W852),2),")")," ")</f>
        <v>(13,0.65)</v>
      </c>
      <c r="T852">
        <f>R852-L852</f>
        <v>3</v>
      </c>
      <c r="U852" s="7" t="str">
        <f>IF((AND(T852=0,H852&gt;=L852)),"Don’t change bids","OK")</f>
        <v>OK</v>
      </c>
      <c r="V852" t="e">
        <f>IF((MATCH(F852,W852,0)),"Same","Diff")</f>
        <v>#N/A</v>
      </c>
      <c r="W852" s="5">
        <f>ROUND(M852,2)</f>
        <v>0.54</v>
      </c>
      <c r="X852" s="5">
        <v>0.54</v>
      </c>
    </row>
    <row r="853" spans="1:24" x14ac:dyDescent="0.25">
      <c r="A853" t="s">
        <v>24</v>
      </c>
      <c r="B853" t="s">
        <v>1323</v>
      </c>
      <c r="C853" t="s">
        <v>1178</v>
      </c>
      <c r="D853" t="s">
        <v>1322</v>
      </c>
      <c r="E853" t="s">
        <v>36</v>
      </c>
      <c r="F853" s="5">
        <v>0.89</v>
      </c>
      <c r="G853" s="9">
        <v>0.1</v>
      </c>
      <c r="H853" s="6">
        <f>G853*100</f>
        <v>10</v>
      </c>
      <c r="I853" t="s">
        <v>9831</v>
      </c>
      <c r="J853" t="s">
        <v>10766</v>
      </c>
      <c r="K853">
        <v>10</v>
      </c>
      <c r="L853">
        <v>10</v>
      </c>
      <c r="M853">
        <f>(F853*(1+0.05))</f>
        <v>0.93450000000000011</v>
      </c>
      <c r="N853">
        <f>IFERROR(ROUND(( (-1.208*LN(L853) + 7.5474 + 4.6991*(2.71828^(-0.009*L853)) + 0.0001*L853*L853 - 0.0432*L853 + 4.7166)/3),2), " ")</f>
        <v>4.45</v>
      </c>
      <c r="O853">
        <f>IFERROR(MAX(MIN(ROUND(N853*(Q853/P853),2),4.5),1.9)," ")</f>
        <v>4.1900000000000004</v>
      </c>
      <c r="P853">
        <f>13.098*F853^-1.237</f>
        <v>15.128976485645603</v>
      </c>
      <c r="Q853">
        <f>13.098*M853^-1.237</f>
        <v>14.242898682415772</v>
      </c>
      <c r="R853" s="5">
        <f>IFERROR(ROUND(MAX(MIN((-105.4*LN(O853) + 163.83),95),10),0)," ")</f>
        <v>13</v>
      </c>
      <c r="S853" s="5" t="str">
        <f>IFERROR(CONCATENATE("(",R853,",",ROUND((1.2*W853),2),")")," ")</f>
        <v>(13,1.12)</v>
      </c>
      <c r="T853">
        <f>R853-L853</f>
        <v>3</v>
      </c>
      <c r="U853" s="7" t="str">
        <f>IF((AND(T853=0,H853&gt;=L853)),"Don’t change bids","OK")</f>
        <v>OK</v>
      </c>
      <c r="V853" t="e">
        <f>IF((MATCH(F853,W853,0)),"Same","Diff")</f>
        <v>#N/A</v>
      </c>
      <c r="W853" s="5">
        <f>ROUND(M853,2)</f>
        <v>0.93</v>
      </c>
      <c r="X853" s="5">
        <v>0.93</v>
      </c>
    </row>
    <row r="854" spans="1:24" x14ac:dyDescent="0.25">
      <c r="A854" t="s">
        <v>24</v>
      </c>
      <c r="B854" t="s">
        <v>1324</v>
      </c>
      <c r="C854" t="s">
        <v>1178</v>
      </c>
      <c r="D854" t="s">
        <v>1322</v>
      </c>
      <c r="E854" t="s">
        <v>1325</v>
      </c>
      <c r="F854" s="5">
        <v>0.38</v>
      </c>
      <c r="G854" s="9">
        <v>0.1</v>
      </c>
      <c r="H854" s="6">
        <f>G854*100</f>
        <v>10</v>
      </c>
      <c r="I854" t="s">
        <v>9832</v>
      </c>
      <c r="J854" t="s">
        <v>10766</v>
      </c>
      <c r="K854">
        <v>10</v>
      </c>
      <c r="L854">
        <v>10</v>
      </c>
      <c r="M854">
        <f>(F854*(1+0.05))</f>
        <v>0.39900000000000002</v>
      </c>
      <c r="N854">
        <f>IFERROR(ROUND(( (-1.208*LN(L854) + 7.5474 + 4.6991*(2.71828^(-0.009*L854)) + 0.0001*L854*L854 - 0.0432*L854 + 4.7166)/3),2), " ")</f>
        <v>4.45</v>
      </c>
      <c r="O854">
        <f>IFERROR(MAX(MIN(ROUND(N854*(Q854/P854),2),4.5),1.9)," ")</f>
        <v>4.1900000000000004</v>
      </c>
      <c r="P854">
        <f>13.098*F854^-1.237</f>
        <v>43.352353277658167</v>
      </c>
      <c r="Q854">
        <f>13.098*M854^-1.237</f>
        <v>40.813281451248919</v>
      </c>
      <c r="R854" s="5">
        <f>IFERROR(ROUND(MAX(MIN((-105.4*LN(O854) + 163.83),95),10),0)," ")</f>
        <v>13</v>
      </c>
      <c r="S854" s="5" t="str">
        <f>IFERROR(CONCATENATE("(",R854,",",ROUND((1.2*W854),2),")")," ")</f>
        <v>(13,0.48)</v>
      </c>
      <c r="T854">
        <f>R854-L854</f>
        <v>3</v>
      </c>
      <c r="U854" s="7" t="str">
        <f>IF((AND(T854=0,H854&gt;=L854)),"Don’t change bids","OK")</f>
        <v>OK</v>
      </c>
      <c r="V854" t="e">
        <f>IF((MATCH(F854,W854,0)),"Same","Diff")</f>
        <v>#N/A</v>
      </c>
      <c r="W854" s="5">
        <f>ROUND(M854,2)</f>
        <v>0.4</v>
      </c>
      <c r="X854" s="5">
        <v>0.4</v>
      </c>
    </row>
    <row r="855" spans="1:24" x14ac:dyDescent="0.25">
      <c r="A855" t="s">
        <v>24</v>
      </c>
      <c r="B855" t="s">
        <v>1326</v>
      </c>
      <c r="C855" t="s">
        <v>1178</v>
      </c>
      <c r="D855" t="s">
        <v>1327</v>
      </c>
      <c r="E855" t="s">
        <v>270</v>
      </c>
      <c r="F855" s="5">
        <v>0.92</v>
      </c>
      <c r="G855" s="9">
        <v>0.1</v>
      </c>
      <c r="H855" s="6">
        <f>G855*100</f>
        <v>10</v>
      </c>
      <c r="I855" t="s">
        <v>9833</v>
      </c>
      <c r="J855" t="s">
        <v>10766</v>
      </c>
      <c r="K855">
        <v>10</v>
      </c>
      <c r="L855">
        <v>10</v>
      </c>
      <c r="M855">
        <f>(F855*(1+0.05))</f>
        <v>0.96600000000000008</v>
      </c>
      <c r="N855">
        <f>IFERROR(ROUND(( (-1.208*LN(L855) + 7.5474 + 4.6991*(2.71828^(-0.009*L855)) + 0.0001*L855*L855 - 0.0432*L855 + 4.7166)/3),2), " ")</f>
        <v>4.45</v>
      </c>
      <c r="O855">
        <f>IFERROR(MAX(MIN(ROUND(N855*(Q855/P855),2),4.5),1.9)," ")</f>
        <v>4.1900000000000004</v>
      </c>
      <c r="P855">
        <f>13.098*F855^-1.237</f>
        <v>14.521097574258009</v>
      </c>
      <c r="Q855">
        <f>13.098*M855^-1.237</f>
        <v>13.670622180149715</v>
      </c>
      <c r="R855" s="5">
        <f>IFERROR(ROUND(MAX(MIN((-105.4*LN(O855) + 163.83),95),10),0)," ")</f>
        <v>13</v>
      </c>
      <c r="S855" s="5" t="str">
        <f>IFERROR(CONCATENATE("(",R855,",",ROUND((1.2*W855),2),")")," ")</f>
        <v>(13,1.16)</v>
      </c>
      <c r="T855">
        <f>R855-L855</f>
        <v>3</v>
      </c>
      <c r="U855" s="7" t="str">
        <f>IF((AND(T855=0,H855&gt;=L855)),"Don’t change bids","OK")</f>
        <v>OK</v>
      </c>
      <c r="V855" t="e">
        <f>IF((MATCH(F855,W855,0)),"Same","Diff")</f>
        <v>#N/A</v>
      </c>
      <c r="W855" s="5">
        <f>ROUND(M855,2)</f>
        <v>0.97</v>
      </c>
      <c r="X855" s="5">
        <v>0.97</v>
      </c>
    </row>
    <row r="856" spans="1:24" x14ac:dyDescent="0.25">
      <c r="A856" t="s">
        <v>24</v>
      </c>
      <c r="B856" t="s">
        <v>1328</v>
      </c>
      <c r="C856" t="s">
        <v>1086</v>
      </c>
      <c r="D856" t="s">
        <v>1255</v>
      </c>
      <c r="E856" t="s">
        <v>1091</v>
      </c>
      <c r="F856" s="5">
        <v>1.53</v>
      </c>
      <c r="G856" s="9">
        <v>0.1</v>
      </c>
      <c r="H856" s="6">
        <f>G856*100</f>
        <v>10</v>
      </c>
      <c r="I856" t="s">
        <v>9788</v>
      </c>
      <c r="J856" t="s">
        <v>10766</v>
      </c>
      <c r="K856">
        <v>16</v>
      </c>
      <c r="L856">
        <v>16</v>
      </c>
      <c r="M856">
        <f>(F856*(1+0.05))</f>
        <v>1.6065</v>
      </c>
      <c r="N856">
        <f>IFERROR(ROUND(( (-1.208*LN(L856) + 7.5474 + 4.6991*(2.71828^(-0.009*L856)) + 0.0001*L856*L856 - 0.0432*L856 + 4.7166)/3),2), " ")</f>
        <v>4.1100000000000003</v>
      </c>
      <c r="O856">
        <f>IFERROR(MAX(MIN(ROUND(N856*(Q856/P856),2),4.5),1.9)," ")</f>
        <v>3.87</v>
      </c>
      <c r="P856">
        <f>13.098*F856^-1.237</f>
        <v>7.7400129296734645</v>
      </c>
      <c r="Q856">
        <f>13.098*M856^-1.237</f>
        <v>7.2866938528540484</v>
      </c>
      <c r="R856" s="5">
        <f>IFERROR(ROUND(MAX(MIN((-105.4*LN(O856) + 163.83),95),10),0)," ")</f>
        <v>21</v>
      </c>
      <c r="S856" s="5" t="str">
        <f>IFERROR(CONCATENATE("(",R856,",",ROUND((1.2*W856),2),")")," ")</f>
        <v>(21,1.93)</v>
      </c>
      <c r="T856">
        <f>R856-L856</f>
        <v>5</v>
      </c>
      <c r="U856" s="7" t="str">
        <f>IF((AND(T856=0,H856&gt;=L856)),"Don’t change bids","OK")</f>
        <v>OK</v>
      </c>
      <c r="V856" t="e">
        <f>IF((MATCH(F856,W856,0)),"Same","Diff")</f>
        <v>#N/A</v>
      </c>
      <c r="W856" s="5">
        <f>ROUND(M856,2)</f>
        <v>1.61</v>
      </c>
      <c r="X856" s="5">
        <v>1.61</v>
      </c>
    </row>
    <row r="857" spans="1:24" x14ac:dyDescent="0.25">
      <c r="A857" t="s">
        <v>24</v>
      </c>
      <c r="B857" t="s">
        <v>1329</v>
      </c>
      <c r="C857" t="s">
        <v>1086</v>
      </c>
      <c r="D857" t="s">
        <v>1251</v>
      </c>
      <c r="E857" t="s">
        <v>1220</v>
      </c>
      <c r="F857" s="5">
        <v>1.85</v>
      </c>
      <c r="G857" s="9">
        <v>0.1</v>
      </c>
      <c r="H857" s="6">
        <f>G857*100</f>
        <v>10</v>
      </c>
      <c r="I857" t="s">
        <v>9810</v>
      </c>
      <c r="J857" t="s">
        <v>10766</v>
      </c>
      <c r="K857">
        <v>16</v>
      </c>
      <c r="L857">
        <v>16</v>
      </c>
      <c r="M857">
        <f>(F857*(1+0.05))</f>
        <v>1.9425000000000001</v>
      </c>
      <c r="N857">
        <f>IFERROR(ROUND(( (-1.208*LN(L857) + 7.5474 + 4.6991*(2.71828^(-0.009*L857)) + 0.0001*L857*L857 - 0.0432*L857 + 4.7166)/3),2), " ")</f>
        <v>4.1100000000000003</v>
      </c>
      <c r="O857">
        <f>IFERROR(MAX(MIN(ROUND(N857*(Q857/P857),2),4.5),1.9)," ")</f>
        <v>3.87</v>
      </c>
      <c r="P857">
        <f>13.098*F857^-1.237</f>
        <v>6.1194664493273123</v>
      </c>
      <c r="Q857">
        <f>13.098*M857^-1.237</f>
        <v>5.7610599574206516</v>
      </c>
      <c r="R857" s="5">
        <f>IFERROR(ROUND(MAX(MIN((-105.4*LN(O857) + 163.83),95),10),0)," ")</f>
        <v>21</v>
      </c>
      <c r="S857" s="5" t="str">
        <f>IFERROR(CONCATENATE("(",R857,",",ROUND((1.2*W857),2),")")," ")</f>
        <v>(21,2.33)</v>
      </c>
      <c r="T857">
        <f>R857-L857</f>
        <v>5</v>
      </c>
      <c r="U857" s="7" t="str">
        <f>IF((AND(T857=0,H857&gt;=L857)),"Don’t change bids","OK")</f>
        <v>OK</v>
      </c>
      <c r="V857" t="e">
        <f>IF((MATCH(F857,W857,0)),"Same","Diff")</f>
        <v>#N/A</v>
      </c>
      <c r="W857" s="5">
        <f>ROUND(M857,2)</f>
        <v>1.94</v>
      </c>
      <c r="X857" s="5">
        <v>1.94</v>
      </c>
    </row>
    <row r="858" spans="1:24" x14ac:dyDescent="0.25">
      <c r="A858" t="s">
        <v>24</v>
      </c>
      <c r="B858" t="s">
        <v>1330</v>
      </c>
      <c r="C858" t="s">
        <v>1086</v>
      </c>
      <c r="D858" t="s">
        <v>1255</v>
      </c>
      <c r="E858" t="s">
        <v>1091</v>
      </c>
      <c r="F858" s="5">
        <v>1.53</v>
      </c>
      <c r="G858" s="9">
        <v>0.1</v>
      </c>
      <c r="H858" s="6">
        <f>G858*100</f>
        <v>10</v>
      </c>
      <c r="I858" t="s">
        <v>9788</v>
      </c>
      <c r="J858" t="s">
        <v>10766</v>
      </c>
      <c r="K858">
        <v>16</v>
      </c>
      <c r="L858">
        <v>16</v>
      </c>
      <c r="M858">
        <f>(F858*(1+0.05))</f>
        <v>1.6065</v>
      </c>
      <c r="N858">
        <f>IFERROR(ROUND(( (-1.208*LN(L858) + 7.5474 + 4.6991*(2.71828^(-0.009*L858)) + 0.0001*L858*L858 - 0.0432*L858 + 4.7166)/3),2), " ")</f>
        <v>4.1100000000000003</v>
      </c>
      <c r="O858">
        <f>IFERROR(MAX(MIN(ROUND(N858*(Q858/P858),2),4.5),1.9)," ")</f>
        <v>3.87</v>
      </c>
      <c r="P858">
        <f>13.098*F858^-1.237</f>
        <v>7.7400129296734645</v>
      </c>
      <c r="Q858">
        <f>13.098*M858^-1.237</f>
        <v>7.2866938528540484</v>
      </c>
      <c r="R858" s="5">
        <f>IFERROR(ROUND(MAX(MIN((-105.4*LN(O858) + 163.83),95),10),0)," ")</f>
        <v>21</v>
      </c>
      <c r="S858" s="5" t="str">
        <f>IFERROR(CONCATENATE("(",R858,",",ROUND((1.2*W858),2),")")," ")</f>
        <v>(21,1.93)</v>
      </c>
      <c r="T858">
        <f>R858-L858</f>
        <v>5</v>
      </c>
      <c r="U858" s="7" t="str">
        <f>IF((AND(T858=0,H858&gt;=L858)),"Don’t change bids","OK")</f>
        <v>OK</v>
      </c>
      <c r="V858" t="e">
        <f>IF((MATCH(F858,W858,0)),"Same","Diff")</f>
        <v>#N/A</v>
      </c>
      <c r="W858" s="5">
        <f>ROUND(M858,2)</f>
        <v>1.61</v>
      </c>
      <c r="X858" s="5">
        <v>1.61</v>
      </c>
    </row>
    <row r="859" spans="1:24" x14ac:dyDescent="0.25">
      <c r="A859" t="s">
        <v>24</v>
      </c>
      <c r="B859" t="s">
        <v>1331</v>
      </c>
      <c r="C859" t="s">
        <v>1086</v>
      </c>
      <c r="D859" t="s">
        <v>1251</v>
      </c>
      <c r="E859" t="s">
        <v>1091</v>
      </c>
      <c r="F859" s="5">
        <v>1.53</v>
      </c>
      <c r="G859" s="9">
        <v>0.1</v>
      </c>
      <c r="H859" s="6">
        <f>G859*100</f>
        <v>10</v>
      </c>
      <c r="I859" t="s">
        <v>9788</v>
      </c>
      <c r="J859" t="s">
        <v>10766</v>
      </c>
      <c r="K859">
        <v>16</v>
      </c>
      <c r="L859">
        <v>16</v>
      </c>
      <c r="M859">
        <f>(F859*(1+0.05))</f>
        <v>1.6065</v>
      </c>
      <c r="N859">
        <f>IFERROR(ROUND(( (-1.208*LN(L859) + 7.5474 + 4.6991*(2.71828^(-0.009*L859)) + 0.0001*L859*L859 - 0.0432*L859 + 4.7166)/3),2), " ")</f>
        <v>4.1100000000000003</v>
      </c>
      <c r="O859">
        <f>IFERROR(MAX(MIN(ROUND(N859*(Q859/P859),2),4.5),1.9)," ")</f>
        <v>3.87</v>
      </c>
      <c r="P859">
        <f>13.098*F859^-1.237</f>
        <v>7.7400129296734645</v>
      </c>
      <c r="Q859">
        <f>13.098*M859^-1.237</f>
        <v>7.2866938528540484</v>
      </c>
      <c r="R859" s="5">
        <f>IFERROR(ROUND(MAX(MIN((-105.4*LN(O859) + 163.83),95),10),0)," ")</f>
        <v>21</v>
      </c>
      <c r="S859" s="5" t="str">
        <f>IFERROR(CONCATENATE("(",R859,",",ROUND((1.2*W859),2),")")," ")</f>
        <v>(21,1.93)</v>
      </c>
      <c r="T859">
        <f>R859-L859</f>
        <v>5</v>
      </c>
      <c r="U859" s="7" t="str">
        <f>IF((AND(T859=0,H859&gt;=L859)),"Don’t change bids","OK")</f>
        <v>OK</v>
      </c>
      <c r="V859" t="e">
        <f>IF((MATCH(F859,W859,0)),"Same","Diff")</f>
        <v>#N/A</v>
      </c>
      <c r="W859" s="5">
        <f>ROUND(M859,2)</f>
        <v>1.61</v>
      </c>
      <c r="X859" s="5">
        <v>1.61</v>
      </c>
    </row>
    <row r="860" spans="1:24" x14ac:dyDescent="0.25">
      <c r="A860" t="s">
        <v>24</v>
      </c>
      <c r="B860" t="s">
        <v>1332</v>
      </c>
      <c r="C860" t="s">
        <v>1086</v>
      </c>
      <c r="D860" t="s">
        <v>1333</v>
      </c>
      <c r="E860" t="s">
        <v>1091</v>
      </c>
      <c r="F860" s="5">
        <v>1.53</v>
      </c>
      <c r="G860" s="9">
        <v>0.1</v>
      </c>
      <c r="H860" s="6">
        <f>G860*100</f>
        <v>10</v>
      </c>
      <c r="I860" t="s">
        <v>9788</v>
      </c>
      <c r="J860" t="s">
        <v>10766</v>
      </c>
      <c r="K860">
        <v>16</v>
      </c>
      <c r="L860">
        <v>16</v>
      </c>
      <c r="M860">
        <f>(F860*(1+0.05))</f>
        <v>1.6065</v>
      </c>
      <c r="N860">
        <f>IFERROR(ROUND(( (-1.208*LN(L860) + 7.5474 + 4.6991*(2.71828^(-0.009*L860)) + 0.0001*L860*L860 - 0.0432*L860 + 4.7166)/3),2), " ")</f>
        <v>4.1100000000000003</v>
      </c>
      <c r="O860">
        <f>IFERROR(MAX(MIN(ROUND(N860*(Q860/P860),2),4.5),1.9)," ")</f>
        <v>3.87</v>
      </c>
      <c r="P860">
        <f>13.098*F860^-1.237</f>
        <v>7.7400129296734645</v>
      </c>
      <c r="Q860">
        <f>13.098*M860^-1.237</f>
        <v>7.2866938528540484</v>
      </c>
      <c r="R860" s="5">
        <f>IFERROR(ROUND(MAX(MIN((-105.4*LN(O860) + 163.83),95),10),0)," ")</f>
        <v>21</v>
      </c>
      <c r="S860" s="5" t="str">
        <f>IFERROR(CONCATENATE("(",R860,",",ROUND((1.2*W860),2),")")," ")</f>
        <v>(21,1.93)</v>
      </c>
      <c r="T860">
        <f>R860-L860</f>
        <v>5</v>
      </c>
      <c r="U860" s="7" t="str">
        <f>IF((AND(T860=0,H860&gt;=L860)),"Don’t change bids","OK")</f>
        <v>OK</v>
      </c>
      <c r="V860" t="e">
        <f>IF((MATCH(F860,W860,0)),"Same","Diff")</f>
        <v>#N/A</v>
      </c>
      <c r="W860" s="5">
        <f>ROUND(M860,2)</f>
        <v>1.61</v>
      </c>
      <c r="X860" s="5">
        <v>1.61</v>
      </c>
    </row>
    <row r="861" spans="1:24" x14ac:dyDescent="0.25">
      <c r="A861" t="s">
        <v>24</v>
      </c>
      <c r="B861" t="s">
        <v>1334</v>
      </c>
      <c r="C861" t="s">
        <v>1086</v>
      </c>
      <c r="D861" t="s">
        <v>1333</v>
      </c>
      <c r="E861" t="s">
        <v>1091</v>
      </c>
      <c r="F861" s="5">
        <v>1.53</v>
      </c>
      <c r="G861" s="9">
        <v>0.1</v>
      </c>
      <c r="H861" s="6">
        <f>G861*100</f>
        <v>10</v>
      </c>
      <c r="I861" t="s">
        <v>9788</v>
      </c>
      <c r="J861" t="s">
        <v>10766</v>
      </c>
      <c r="K861">
        <v>16</v>
      </c>
      <c r="L861">
        <v>16</v>
      </c>
      <c r="M861">
        <f>(F861*(1+0.05))</f>
        <v>1.6065</v>
      </c>
      <c r="N861">
        <f>IFERROR(ROUND(( (-1.208*LN(L861) + 7.5474 + 4.6991*(2.71828^(-0.009*L861)) + 0.0001*L861*L861 - 0.0432*L861 + 4.7166)/3),2), " ")</f>
        <v>4.1100000000000003</v>
      </c>
      <c r="O861">
        <f>IFERROR(MAX(MIN(ROUND(N861*(Q861/P861),2),4.5),1.9)," ")</f>
        <v>3.87</v>
      </c>
      <c r="P861">
        <f>13.098*F861^-1.237</f>
        <v>7.7400129296734645</v>
      </c>
      <c r="Q861">
        <f>13.098*M861^-1.237</f>
        <v>7.2866938528540484</v>
      </c>
      <c r="R861" s="5">
        <f>IFERROR(ROUND(MAX(MIN((-105.4*LN(O861) + 163.83),95),10),0)," ")</f>
        <v>21</v>
      </c>
      <c r="S861" s="5" t="str">
        <f>IFERROR(CONCATENATE("(",R861,",",ROUND((1.2*W861),2),")")," ")</f>
        <v>(21,1.93)</v>
      </c>
      <c r="T861">
        <f>R861-L861</f>
        <v>5</v>
      </c>
      <c r="U861" s="7" t="str">
        <f>IF((AND(T861=0,H861&gt;=L861)),"Don’t change bids","OK")</f>
        <v>OK</v>
      </c>
      <c r="V861" t="e">
        <f>IF((MATCH(F861,W861,0)),"Same","Diff")</f>
        <v>#N/A</v>
      </c>
      <c r="W861" s="5">
        <f>ROUND(M861,2)</f>
        <v>1.61</v>
      </c>
      <c r="X861" s="5">
        <v>1.61</v>
      </c>
    </row>
    <row r="862" spans="1:24" x14ac:dyDescent="0.25">
      <c r="A862" t="s">
        <v>24</v>
      </c>
      <c r="B862" t="s">
        <v>1335</v>
      </c>
      <c r="C862" t="s">
        <v>1086</v>
      </c>
      <c r="D862" t="s">
        <v>1333</v>
      </c>
      <c r="E862" t="s">
        <v>1091</v>
      </c>
      <c r="F862" s="5">
        <v>1.53</v>
      </c>
      <c r="G862" s="9">
        <v>0.1</v>
      </c>
      <c r="H862" s="6">
        <f>G862*100</f>
        <v>10</v>
      </c>
      <c r="I862" t="s">
        <v>9788</v>
      </c>
      <c r="J862" t="s">
        <v>10766</v>
      </c>
      <c r="K862">
        <v>16</v>
      </c>
      <c r="L862">
        <v>16</v>
      </c>
      <c r="M862">
        <f>(F862*(1+0.05))</f>
        <v>1.6065</v>
      </c>
      <c r="N862">
        <f>IFERROR(ROUND(( (-1.208*LN(L862) + 7.5474 + 4.6991*(2.71828^(-0.009*L862)) + 0.0001*L862*L862 - 0.0432*L862 + 4.7166)/3),2), " ")</f>
        <v>4.1100000000000003</v>
      </c>
      <c r="O862">
        <f>IFERROR(MAX(MIN(ROUND(N862*(Q862/P862),2),4.5),1.9)," ")</f>
        <v>3.87</v>
      </c>
      <c r="P862">
        <f>13.098*F862^-1.237</f>
        <v>7.7400129296734645</v>
      </c>
      <c r="Q862">
        <f>13.098*M862^-1.237</f>
        <v>7.2866938528540484</v>
      </c>
      <c r="R862" s="5">
        <f>IFERROR(ROUND(MAX(MIN((-105.4*LN(O862) + 163.83),95),10),0)," ")</f>
        <v>21</v>
      </c>
      <c r="S862" s="5" t="str">
        <f>IFERROR(CONCATENATE("(",R862,",",ROUND((1.2*W862),2),")")," ")</f>
        <v>(21,1.93)</v>
      </c>
      <c r="T862">
        <f>R862-L862</f>
        <v>5</v>
      </c>
      <c r="U862" s="7" t="str">
        <f>IF((AND(T862=0,H862&gt;=L862)),"Don’t change bids","OK")</f>
        <v>OK</v>
      </c>
      <c r="V862" t="e">
        <f>IF((MATCH(F862,W862,0)),"Same","Diff")</f>
        <v>#N/A</v>
      </c>
      <c r="W862" s="5">
        <f>ROUND(M862,2)</f>
        <v>1.61</v>
      </c>
      <c r="X862" s="5">
        <v>1.61</v>
      </c>
    </row>
    <row r="863" spans="1:24" x14ac:dyDescent="0.25">
      <c r="A863" t="s">
        <v>24</v>
      </c>
      <c r="B863" t="s">
        <v>1336</v>
      </c>
      <c r="C863" t="s">
        <v>1086</v>
      </c>
      <c r="D863" t="s">
        <v>1333</v>
      </c>
      <c r="E863" t="s">
        <v>1091</v>
      </c>
      <c r="F863" s="5">
        <v>1.53</v>
      </c>
      <c r="G863" s="9">
        <v>0.1</v>
      </c>
      <c r="H863" s="6">
        <f>G863*100</f>
        <v>10</v>
      </c>
      <c r="I863" t="s">
        <v>9788</v>
      </c>
      <c r="J863" t="s">
        <v>10766</v>
      </c>
      <c r="K863">
        <v>16</v>
      </c>
      <c r="L863">
        <v>16</v>
      </c>
      <c r="M863">
        <f>(F863*(1+0.05))</f>
        <v>1.6065</v>
      </c>
      <c r="N863">
        <f>IFERROR(ROUND(( (-1.208*LN(L863) + 7.5474 + 4.6991*(2.71828^(-0.009*L863)) + 0.0001*L863*L863 - 0.0432*L863 + 4.7166)/3),2), " ")</f>
        <v>4.1100000000000003</v>
      </c>
      <c r="O863">
        <f>IFERROR(MAX(MIN(ROUND(N863*(Q863/P863),2),4.5),1.9)," ")</f>
        <v>3.87</v>
      </c>
      <c r="P863">
        <f>13.098*F863^-1.237</f>
        <v>7.7400129296734645</v>
      </c>
      <c r="Q863">
        <f>13.098*M863^-1.237</f>
        <v>7.2866938528540484</v>
      </c>
      <c r="R863" s="5">
        <f>IFERROR(ROUND(MAX(MIN((-105.4*LN(O863) + 163.83),95),10),0)," ")</f>
        <v>21</v>
      </c>
      <c r="S863" s="5" t="str">
        <f>IFERROR(CONCATENATE("(",R863,",",ROUND((1.2*W863),2),")")," ")</f>
        <v>(21,1.93)</v>
      </c>
      <c r="T863">
        <f>R863-L863</f>
        <v>5</v>
      </c>
      <c r="U863" s="7" t="str">
        <f>IF((AND(T863=0,H863&gt;=L863)),"Don’t change bids","OK")</f>
        <v>OK</v>
      </c>
      <c r="V863" t="e">
        <f>IF((MATCH(F863,W863,0)),"Same","Diff")</f>
        <v>#N/A</v>
      </c>
      <c r="W863" s="5">
        <f>ROUND(M863,2)</f>
        <v>1.61</v>
      </c>
      <c r="X863" s="5">
        <v>1.61</v>
      </c>
    </row>
    <row r="864" spans="1:24" x14ac:dyDescent="0.25">
      <c r="A864" t="s">
        <v>24</v>
      </c>
      <c r="B864" t="s">
        <v>1337</v>
      </c>
      <c r="C864" t="s">
        <v>1086</v>
      </c>
      <c r="D864" t="s">
        <v>1333</v>
      </c>
      <c r="E864" t="s">
        <v>1091</v>
      </c>
      <c r="F864" s="5">
        <v>1.53</v>
      </c>
      <c r="G864" s="9">
        <v>0.1</v>
      </c>
      <c r="H864" s="6">
        <f>G864*100</f>
        <v>10</v>
      </c>
      <c r="I864" t="s">
        <v>9788</v>
      </c>
      <c r="J864" t="s">
        <v>10766</v>
      </c>
      <c r="K864">
        <v>16</v>
      </c>
      <c r="L864">
        <v>16</v>
      </c>
      <c r="M864">
        <f>(F864*(1+0.05))</f>
        <v>1.6065</v>
      </c>
      <c r="N864">
        <f>IFERROR(ROUND(( (-1.208*LN(L864) + 7.5474 + 4.6991*(2.71828^(-0.009*L864)) + 0.0001*L864*L864 - 0.0432*L864 + 4.7166)/3),2), " ")</f>
        <v>4.1100000000000003</v>
      </c>
      <c r="O864">
        <f>IFERROR(MAX(MIN(ROUND(N864*(Q864/P864),2),4.5),1.9)," ")</f>
        <v>3.87</v>
      </c>
      <c r="P864">
        <f>13.098*F864^-1.237</f>
        <v>7.7400129296734645</v>
      </c>
      <c r="Q864">
        <f>13.098*M864^-1.237</f>
        <v>7.2866938528540484</v>
      </c>
      <c r="R864" s="5">
        <f>IFERROR(ROUND(MAX(MIN((-105.4*LN(O864) + 163.83),95),10),0)," ")</f>
        <v>21</v>
      </c>
      <c r="S864" s="5" t="str">
        <f>IFERROR(CONCATENATE("(",R864,",",ROUND((1.2*W864),2),")")," ")</f>
        <v>(21,1.93)</v>
      </c>
      <c r="T864">
        <f>R864-L864</f>
        <v>5</v>
      </c>
      <c r="U864" s="7" t="str">
        <f>IF((AND(T864=0,H864&gt;=L864)),"Don’t change bids","OK")</f>
        <v>OK</v>
      </c>
      <c r="V864" t="e">
        <f>IF((MATCH(F864,W864,0)),"Same","Diff")</f>
        <v>#N/A</v>
      </c>
      <c r="W864" s="5">
        <f>ROUND(M864,2)</f>
        <v>1.61</v>
      </c>
      <c r="X864" s="5">
        <v>1.61</v>
      </c>
    </row>
    <row r="865" spans="1:24" x14ac:dyDescent="0.25">
      <c r="A865" t="s">
        <v>24</v>
      </c>
      <c r="B865" t="s">
        <v>1338</v>
      </c>
      <c r="C865" t="s">
        <v>1086</v>
      </c>
      <c r="D865" t="s">
        <v>1333</v>
      </c>
      <c r="E865" t="s">
        <v>1091</v>
      </c>
      <c r="F865" s="5">
        <v>1.53</v>
      </c>
      <c r="G865" s="9">
        <v>0.1</v>
      </c>
      <c r="H865" s="6">
        <f>G865*100</f>
        <v>10</v>
      </c>
      <c r="I865" t="s">
        <v>9788</v>
      </c>
      <c r="J865" t="s">
        <v>10766</v>
      </c>
      <c r="K865">
        <v>16</v>
      </c>
      <c r="L865">
        <v>16</v>
      </c>
      <c r="M865">
        <f>(F865*(1+0.05))</f>
        <v>1.6065</v>
      </c>
      <c r="N865">
        <f>IFERROR(ROUND(( (-1.208*LN(L865) + 7.5474 + 4.6991*(2.71828^(-0.009*L865)) + 0.0001*L865*L865 - 0.0432*L865 + 4.7166)/3),2), " ")</f>
        <v>4.1100000000000003</v>
      </c>
      <c r="O865">
        <f>IFERROR(MAX(MIN(ROUND(N865*(Q865/P865),2),4.5),1.9)," ")</f>
        <v>3.87</v>
      </c>
      <c r="P865">
        <f>13.098*F865^-1.237</f>
        <v>7.7400129296734645</v>
      </c>
      <c r="Q865">
        <f>13.098*M865^-1.237</f>
        <v>7.2866938528540484</v>
      </c>
      <c r="R865" s="5">
        <f>IFERROR(ROUND(MAX(MIN((-105.4*LN(O865) + 163.83),95),10),0)," ")</f>
        <v>21</v>
      </c>
      <c r="S865" s="5" t="str">
        <f>IFERROR(CONCATENATE("(",R865,",",ROUND((1.2*W865),2),")")," ")</f>
        <v>(21,1.93)</v>
      </c>
      <c r="T865">
        <f>R865-L865</f>
        <v>5</v>
      </c>
      <c r="U865" s="7" t="str">
        <f>IF((AND(T865=0,H865&gt;=L865)),"Don’t change bids","OK")</f>
        <v>OK</v>
      </c>
      <c r="V865" t="e">
        <f>IF((MATCH(F865,W865,0)),"Same","Diff")</f>
        <v>#N/A</v>
      </c>
      <c r="W865" s="5">
        <f>ROUND(M865,2)</f>
        <v>1.61</v>
      </c>
      <c r="X865" s="5">
        <v>1.61</v>
      </c>
    </row>
    <row r="866" spans="1:24" x14ac:dyDescent="0.25">
      <c r="A866" t="s">
        <v>24</v>
      </c>
      <c r="B866" t="s">
        <v>1339</v>
      </c>
      <c r="C866" t="s">
        <v>1086</v>
      </c>
      <c r="D866" t="s">
        <v>1340</v>
      </c>
      <c r="E866" t="s">
        <v>1091</v>
      </c>
      <c r="F866" s="5">
        <v>1.53</v>
      </c>
      <c r="G866" s="9">
        <v>0.1</v>
      </c>
      <c r="H866" s="6">
        <f>G866*100</f>
        <v>10</v>
      </c>
      <c r="I866" t="s">
        <v>9788</v>
      </c>
      <c r="J866" t="s">
        <v>10766</v>
      </c>
      <c r="K866">
        <v>16</v>
      </c>
      <c r="L866">
        <v>16</v>
      </c>
      <c r="M866">
        <f>(F866*(1+0.05))</f>
        <v>1.6065</v>
      </c>
      <c r="N866">
        <f>IFERROR(ROUND(( (-1.208*LN(L866) + 7.5474 + 4.6991*(2.71828^(-0.009*L866)) + 0.0001*L866*L866 - 0.0432*L866 + 4.7166)/3),2), " ")</f>
        <v>4.1100000000000003</v>
      </c>
      <c r="O866">
        <f>IFERROR(MAX(MIN(ROUND(N866*(Q866/P866),2),4.5),1.9)," ")</f>
        <v>3.87</v>
      </c>
      <c r="P866">
        <f>13.098*F866^-1.237</f>
        <v>7.7400129296734645</v>
      </c>
      <c r="Q866">
        <f>13.098*M866^-1.237</f>
        <v>7.2866938528540484</v>
      </c>
      <c r="R866" s="5">
        <f>IFERROR(ROUND(MAX(MIN((-105.4*LN(O866) + 163.83),95),10),0)," ")</f>
        <v>21</v>
      </c>
      <c r="S866" s="5" t="str">
        <f>IFERROR(CONCATENATE("(",R866,",",ROUND((1.2*W866),2),")")," ")</f>
        <v>(21,1.93)</v>
      </c>
      <c r="T866">
        <f>R866-L866</f>
        <v>5</v>
      </c>
      <c r="U866" s="7" t="str">
        <f>IF((AND(T866=0,H866&gt;=L866)),"Don’t change bids","OK")</f>
        <v>OK</v>
      </c>
      <c r="V866" t="e">
        <f>IF((MATCH(F866,W866,0)),"Same","Diff")</f>
        <v>#N/A</v>
      </c>
      <c r="W866" s="5">
        <f>ROUND(M866,2)</f>
        <v>1.61</v>
      </c>
      <c r="X866" s="5">
        <v>1.61</v>
      </c>
    </row>
    <row r="867" spans="1:24" x14ac:dyDescent="0.25">
      <c r="A867" t="s">
        <v>24</v>
      </c>
      <c r="B867" t="s">
        <v>1341</v>
      </c>
      <c r="C867" t="s">
        <v>1086</v>
      </c>
      <c r="D867" t="s">
        <v>1342</v>
      </c>
      <c r="E867" t="s">
        <v>1091</v>
      </c>
      <c r="F867" s="5">
        <v>1.53</v>
      </c>
      <c r="G867" s="9">
        <v>0.1</v>
      </c>
      <c r="H867" s="6">
        <f>G867*100</f>
        <v>10</v>
      </c>
      <c r="I867" t="s">
        <v>9788</v>
      </c>
      <c r="J867" t="s">
        <v>10766</v>
      </c>
      <c r="K867">
        <v>16</v>
      </c>
      <c r="L867">
        <v>16</v>
      </c>
      <c r="M867">
        <f>(F867*(1+0.05))</f>
        <v>1.6065</v>
      </c>
      <c r="N867">
        <f>IFERROR(ROUND(( (-1.208*LN(L867) + 7.5474 + 4.6991*(2.71828^(-0.009*L867)) + 0.0001*L867*L867 - 0.0432*L867 + 4.7166)/3),2), " ")</f>
        <v>4.1100000000000003</v>
      </c>
      <c r="O867">
        <f>IFERROR(MAX(MIN(ROUND(N867*(Q867/P867),2),4.5),1.9)," ")</f>
        <v>3.87</v>
      </c>
      <c r="P867">
        <f>13.098*F867^-1.237</f>
        <v>7.7400129296734645</v>
      </c>
      <c r="Q867">
        <f>13.098*M867^-1.237</f>
        <v>7.2866938528540484</v>
      </c>
      <c r="R867" s="5">
        <f>IFERROR(ROUND(MAX(MIN((-105.4*LN(O867) + 163.83),95),10),0)," ")</f>
        <v>21</v>
      </c>
      <c r="S867" s="5" t="str">
        <f>IFERROR(CONCATENATE("(",R867,",",ROUND((1.2*W867),2),")")," ")</f>
        <v>(21,1.93)</v>
      </c>
      <c r="T867">
        <f>R867-L867</f>
        <v>5</v>
      </c>
      <c r="U867" s="7" t="str">
        <f>IF((AND(T867=0,H867&gt;=L867)),"Don’t change bids","OK")</f>
        <v>OK</v>
      </c>
      <c r="V867" t="e">
        <f>IF((MATCH(F867,W867,0)),"Same","Diff")</f>
        <v>#N/A</v>
      </c>
      <c r="W867" s="5">
        <f>ROUND(M867,2)</f>
        <v>1.61</v>
      </c>
      <c r="X867" s="5">
        <v>1.61</v>
      </c>
    </row>
    <row r="868" spans="1:24" x14ac:dyDescent="0.25">
      <c r="A868" t="s">
        <v>24</v>
      </c>
      <c r="B868" t="s">
        <v>1343</v>
      </c>
      <c r="C868" t="s">
        <v>1086</v>
      </c>
      <c r="D868" t="s">
        <v>1344</v>
      </c>
      <c r="E868" t="s">
        <v>1091</v>
      </c>
      <c r="F868" s="5">
        <v>1.53</v>
      </c>
      <c r="G868" s="9">
        <v>0.1</v>
      </c>
      <c r="H868" s="6">
        <f>G868*100</f>
        <v>10</v>
      </c>
      <c r="I868" t="s">
        <v>9788</v>
      </c>
      <c r="J868" t="s">
        <v>10766</v>
      </c>
      <c r="K868">
        <v>16</v>
      </c>
      <c r="L868">
        <v>16</v>
      </c>
      <c r="M868">
        <f>(F868*(1+0.05))</f>
        <v>1.6065</v>
      </c>
      <c r="N868">
        <f>IFERROR(ROUND(( (-1.208*LN(L868) + 7.5474 + 4.6991*(2.71828^(-0.009*L868)) + 0.0001*L868*L868 - 0.0432*L868 + 4.7166)/3),2), " ")</f>
        <v>4.1100000000000003</v>
      </c>
      <c r="O868">
        <f>IFERROR(MAX(MIN(ROUND(N868*(Q868/P868),2),4.5),1.9)," ")</f>
        <v>3.87</v>
      </c>
      <c r="P868">
        <f>13.098*F868^-1.237</f>
        <v>7.7400129296734645</v>
      </c>
      <c r="Q868">
        <f>13.098*M868^-1.237</f>
        <v>7.2866938528540484</v>
      </c>
      <c r="R868" s="5">
        <f>IFERROR(ROUND(MAX(MIN((-105.4*LN(O868) + 163.83),95),10),0)," ")</f>
        <v>21</v>
      </c>
      <c r="S868" s="5" t="str">
        <f>IFERROR(CONCATENATE("(",R868,",",ROUND((1.2*W868),2),")")," ")</f>
        <v>(21,1.93)</v>
      </c>
      <c r="T868">
        <f>R868-L868</f>
        <v>5</v>
      </c>
      <c r="U868" s="7" t="str">
        <f>IF((AND(T868=0,H868&gt;=L868)),"Don’t change bids","OK")</f>
        <v>OK</v>
      </c>
      <c r="V868" t="e">
        <f>IF((MATCH(F868,W868,0)),"Same","Diff")</f>
        <v>#N/A</v>
      </c>
      <c r="W868" s="5">
        <f>ROUND(M868,2)</f>
        <v>1.61</v>
      </c>
      <c r="X868" s="5">
        <v>1.61</v>
      </c>
    </row>
    <row r="869" spans="1:24" x14ac:dyDescent="0.25">
      <c r="A869" t="s">
        <v>24</v>
      </c>
      <c r="B869" t="s">
        <v>1345</v>
      </c>
      <c r="C869" t="s">
        <v>1086</v>
      </c>
      <c r="D869" t="s">
        <v>1344</v>
      </c>
      <c r="E869" t="s">
        <v>1091</v>
      </c>
      <c r="F869" s="5">
        <v>1.53</v>
      </c>
      <c r="G869" s="9">
        <v>0.1</v>
      </c>
      <c r="H869" s="6">
        <f>G869*100</f>
        <v>10</v>
      </c>
      <c r="I869" t="s">
        <v>9788</v>
      </c>
      <c r="J869" t="s">
        <v>10766</v>
      </c>
      <c r="K869">
        <v>16</v>
      </c>
      <c r="L869">
        <v>16</v>
      </c>
      <c r="M869">
        <f>(F869*(1+0.05))</f>
        <v>1.6065</v>
      </c>
      <c r="N869">
        <f>IFERROR(ROUND(( (-1.208*LN(L869) + 7.5474 + 4.6991*(2.71828^(-0.009*L869)) + 0.0001*L869*L869 - 0.0432*L869 + 4.7166)/3),2), " ")</f>
        <v>4.1100000000000003</v>
      </c>
      <c r="O869">
        <f>IFERROR(MAX(MIN(ROUND(N869*(Q869/P869),2),4.5),1.9)," ")</f>
        <v>3.87</v>
      </c>
      <c r="P869">
        <f>13.098*F869^-1.237</f>
        <v>7.7400129296734645</v>
      </c>
      <c r="Q869">
        <f>13.098*M869^-1.237</f>
        <v>7.2866938528540484</v>
      </c>
      <c r="R869" s="5">
        <f>IFERROR(ROUND(MAX(MIN((-105.4*LN(O869) + 163.83),95),10),0)," ")</f>
        <v>21</v>
      </c>
      <c r="S869" s="5" t="str">
        <f>IFERROR(CONCATENATE("(",R869,",",ROUND((1.2*W869),2),")")," ")</f>
        <v>(21,1.93)</v>
      </c>
      <c r="T869">
        <f>R869-L869</f>
        <v>5</v>
      </c>
      <c r="U869" s="7" t="str">
        <f>IF((AND(T869=0,H869&gt;=L869)),"Don’t change bids","OK")</f>
        <v>OK</v>
      </c>
      <c r="V869" t="e">
        <f>IF((MATCH(F869,W869,0)),"Same","Diff")</f>
        <v>#N/A</v>
      </c>
      <c r="W869" s="5">
        <f>ROUND(M869,2)</f>
        <v>1.61</v>
      </c>
      <c r="X869" s="5">
        <v>1.61</v>
      </c>
    </row>
    <row r="870" spans="1:24" x14ac:dyDescent="0.25">
      <c r="A870" t="s">
        <v>24</v>
      </c>
      <c r="B870" t="s">
        <v>1346</v>
      </c>
      <c r="C870" t="s">
        <v>1086</v>
      </c>
      <c r="D870" t="s">
        <v>1344</v>
      </c>
      <c r="E870" t="s">
        <v>1091</v>
      </c>
      <c r="F870" s="5">
        <v>1.53</v>
      </c>
      <c r="G870" s="9">
        <v>0.1</v>
      </c>
      <c r="H870" s="6">
        <f>G870*100</f>
        <v>10</v>
      </c>
      <c r="I870" t="s">
        <v>9788</v>
      </c>
      <c r="J870" t="s">
        <v>10766</v>
      </c>
      <c r="K870">
        <v>16</v>
      </c>
      <c r="L870">
        <v>16</v>
      </c>
      <c r="M870">
        <f>(F870*(1+0.05))</f>
        <v>1.6065</v>
      </c>
      <c r="N870">
        <f>IFERROR(ROUND(( (-1.208*LN(L870) + 7.5474 + 4.6991*(2.71828^(-0.009*L870)) + 0.0001*L870*L870 - 0.0432*L870 + 4.7166)/3),2), " ")</f>
        <v>4.1100000000000003</v>
      </c>
      <c r="O870">
        <f>IFERROR(MAX(MIN(ROUND(N870*(Q870/P870),2),4.5),1.9)," ")</f>
        <v>3.87</v>
      </c>
      <c r="P870">
        <f>13.098*F870^-1.237</f>
        <v>7.7400129296734645</v>
      </c>
      <c r="Q870">
        <f>13.098*M870^-1.237</f>
        <v>7.2866938528540484</v>
      </c>
      <c r="R870" s="5">
        <f>IFERROR(ROUND(MAX(MIN((-105.4*LN(O870) + 163.83),95),10),0)," ")</f>
        <v>21</v>
      </c>
      <c r="S870" s="5" t="str">
        <f>IFERROR(CONCATENATE("(",R870,",",ROUND((1.2*W870),2),")")," ")</f>
        <v>(21,1.93)</v>
      </c>
      <c r="T870">
        <f>R870-L870</f>
        <v>5</v>
      </c>
      <c r="U870" s="7" t="str">
        <f>IF((AND(T870=0,H870&gt;=L870)),"Don’t change bids","OK")</f>
        <v>OK</v>
      </c>
      <c r="V870" t="e">
        <f>IF((MATCH(F870,W870,0)),"Same","Diff")</f>
        <v>#N/A</v>
      </c>
      <c r="W870" s="5">
        <f>ROUND(M870,2)</f>
        <v>1.61</v>
      </c>
      <c r="X870" s="5">
        <v>1.61</v>
      </c>
    </row>
    <row r="871" spans="1:24" x14ac:dyDescent="0.25">
      <c r="A871" t="s">
        <v>24</v>
      </c>
      <c r="B871" t="s">
        <v>1347</v>
      </c>
      <c r="C871" t="s">
        <v>1086</v>
      </c>
      <c r="D871" t="s">
        <v>1344</v>
      </c>
      <c r="E871" t="s">
        <v>1091</v>
      </c>
      <c r="F871" s="5">
        <v>1.53</v>
      </c>
      <c r="G871" s="9">
        <v>0.1</v>
      </c>
      <c r="H871" s="6">
        <f>G871*100</f>
        <v>10</v>
      </c>
      <c r="I871" t="s">
        <v>9788</v>
      </c>
      <c r="J871" t="s">
        <v>10766</v>
      </c>
      <c r="K871">
        <v>16</v>
      </c>
      <c r="L871">
        <v>16</v>
      </c>
      <c r="M871">
        <f>(F871*(1+0.05))</f>
        <v>1.6065</v>
      </c>
      <c r="N871">
        <f>IFERROR(ROUND(( (-1.208*LN(L871) + 7.5474 + 4.6991*(2.71828^(-0.009*L871)) + 0.0001*L871*L871 - 0.0432*L871 + 4.7166)/3),2), " ")</f>
        <v>4.1100000000000003</v>
      </c>
      <c r="O871">
        <f>IFERROR(MAX(MIN(ROUND(N871*(Q871/P871),2),4.5),1.9)," ")</f>
        <v>3.87</v>
      </c>
      <c r="P871">
        <f>13.098*F871^-1.237</f>
        <v>7.7400129296734645</v>
      </c>
      <c r="Q871">
        <f>13.098*M871^-1.237</f>
        <v>7.2866938528540484</v>
      </c>
      <c r="R871" s="5">
        <f>IFERROR(ROUND(MAX(MIN((-105.4*LN(O871) + 163.83),95),10),0)," ")</f>
        <v>21</v>
      </c>
      <c r="S871" s="5" t="str">
        <f>IFERROR(CONCATENATE("(",R871,",",ROUND((1.2*W871),2),")")," ")</f>
        <v>(21,1.93)</v>
      </c>
      <c r="T871">
        <f>R871-L871</f>
        <v>5</v>
      </c>
      <c r="U871" s="7" t="str">
        <f>IF((AND(T871=0,H871&gt;=L871)),"Don’t change bids","OK")</f>
        <v>OK</v>
      </c>
      <c r="V871" t="e">
        <f>IF((MATCH(F871,W871,0)),"Same","Diff")</f>
        <v>#N/A</v>
      </c>
      <c r="W871" s="5">
        <f>ROUND(M871,2)</f>
        <v>1.61</v>
      </c>
      <c r="X871" s="5">
        <v>1.61</v>
      </c>
    </row>
    <row r="872" spans="1:24" x14ac:dyDescent="0.25">
      <c r="A872" t="s">
        <v>24</v>
      </c>
      <c r="B872" t="s">
        <v>1348</v>
      </c>
      <c r="C872" t="s">
        <v>1086</v>
      </c>
      <c r="D872" t="s">
        <v>1344</v>
      </c>
      <c r="E872" t="s">
        <v>1091</v>
      </c>
      <c r="F872" s="5">
        <v>1.53</v>
      </c>
      <c r="G872" s="9">
        <v>0.1</v>
      </c>
      <c r="H872" s="6">
        <f>G872*100</f>
        <v>10</v>
      </c>
      <c r="I872" t="s">
        <v>9788</v>
      </c>
      <c r="J872" t="s">
        <v>10766</v>
      </c>
      <c r="K872">
        <v>16</v>
      </c>
      <c r="L872">
        <v>16</v>
      </c>
      <c r="M872">
        <f>(F872*(1+0.05))</f>
        <v>1.6065</v>
      </c>
      <c r="N872">
        <f>IFERROR(ROUND(( (-1.208*LN(L872) + 7.5474 + 4.6991*(2.71828^(-0.009*L872)) + 0.0001*L872*L872 - 0.0432*L872 + 4.7166)/3),2), " ")</f>
        <v>4.1100000000000003</v>
      </c>
      <c r="O872">
        <f>IFERROR(MAX(MIN(ROUND(N872*(Q872/P872),2),4.5),1.9)," ")</f>
        <v>3.87</v>
      </c>
      <c r="P872">
        <f>13.098*F872^-1.237</f>
        <v>7.7400129296734645</v>
      </c>
      <c r="Q872">
        <f>13.098*M872^-1.237</f>
        <v>7.2866938528540484</v>
      </c>
      <c r="R872" s="5">
        <f>IFERROR(ROUND(MAX(MIN((-105.4*LN(O872) + 163.83),95),10),0)," ")</f>
        <v>21</v>
      </c>
      <c r="S872" s="5" t="str">
        <f>IFERROR(CONCATENATE("(",R872,",",ROUND((1.2*W872),2),")")," ")</f>
        <v>(21,1.93)</v>
      </c>
      <c r="T872">
        <f>R872-L872</f>
        <v>5</v>
      </c>
      <c r="U872" s="7" t="str">
        <f>IF((AND(T872=0,H872&gt;=L872)),"Don’t change bids","OK")</f>
        <v>OK</v>
      </c>
      <c r="V872" t="e">
        <f>IF((MATCH(F872,W872,0)),"Same","Diff")</f>
        <v>#N/A</v>
      </c>
      <c r="W872" s="5">
        <f>ROUND(M872,2)</f>
        <v>1.61</v>
      </c>
      <c r="X872" s="5">
        <v>1.61</v>
      </c>
    </row>
    <row r="873" spans="1:24" x14ac:dyDescent="0.25">
      <c r="A873" t="s">
        <v>24</v>
      </c>
      <c r="B873" t="s">
        <v>1349</v>
      </c>
      <c r="C873" t="s">
        <v>1086</v>
      </c>
      <c r="D873" t="s">
        <v>1344</v>
      </c>
      <c r="E873" t="s">
        <v>1091</v>
      </c>
      <c r="F873" s="5">
        <v>1.53</v>
      </c>
      <c r="G873" s="9">
        <v>0.1</v>
      </c>
      <c r="H873" s="6">
        <f>G873*100</f>
        <v>10</v>
      </c>
      <c r="I873" t="s">
        <v>9788</v>
      </c>
      <c r="J873" t="s">
        <v>10766</v>
      </c>
      <c r="K873">
        <v>16</v>
      </c>
      <c r="L873">
        <v>16</v>
      </c>
      <c r="M873">
        <f>(F873*(1+0.05))</f>
        <v>1.6065</v>
      </c>
      <c r="N873">
        <f>IFERROR(ROUND(( (-1.208*LN(L873) + 7.5474 + 4.6991*(2.71828^(-0.009*L873)) + 0.0001*L873*L873 - 0.0432*L873 + 4.7166)/3),2), " ")</f>
        <v>4.1100000000000003</v>
      </c>
      <c r="O873">
        <f>IFERROR(MAX(MIN(ROUND(N873*(Q873/P873),2),4.5),1.9)," ")</f>
        <v>3.87</v>
      </c>
      <c r="P873">
        <f>13.098*F873^-1.237</f>
        <v>7.7400129296734645</v>
      </c>
      <c r="Q873">
        <f>13.098*M873^-1.237</f>
        <v>7.2866938528540484</v>
      </c>
      <c r="R873" s="5">
        <f>IFERROR(ROUND(MAX(MIN((-105.4*LN(O873) + 163.83),95),10),0)," ")</f>
        <v>21</v>
      </c>
      <c r="S873" s="5" t="str">
        <f>IFERROR(CONCATENATE("(",R873,",",ROUND((1.2*W873),2),")")," ")</f>
        <v>(21,1.93)</v>
      </c>
      <c r="T873">
        <f>R873-L873</f>
        <v>5</v>
      </c>
      <c r="U873" s="7" t="str">
        <f>IF((AND(T873=0,H873&gt;=L873)),"Don’t change bids","OK")</f>
        <v>OK</v>
      </c>
      <c r="V873" t="e">
        <f>IF((MATCH(F873,W873,0)),"Same","Diff")</f>
        <v>#N/A</v>
      </c>
      <c r="W873" s="5">
        <f>ROUND(M873,2)</f>
        <v>1.61</v>
      </c>
      <c r="X873" s="5">
        <v>1.61</v>
      </c>
    </row>
    <row r="874" spans="1:24" x14ac:dyDescent="0.25">
      <c r="A874" t="s">
        <v>24</v>
      </c>
      <c r="B874" t="s">
        <v>1350</v>
      </c>
      <c r="C874" t="s">
        <v>1086</v>
      </c>
      <c r="D874" t="s">
        <v>1351</v>
      </c>
      <c r="E874" t="s">
        <v>1091</v>
      </c>
      <c r="F874" s="5">
        <v>1.53</v>
      </c>
      <c r="G874" s="9">
        <v>0.1</v>
      </c>
      <c r="H874" s="6">
        <f>G874*100</f>
        <v>10</v>
      </c>
      <c r="I874" t="s">
        <v>9788</v>
      </c>
      <c r="J874" t="s">
        <v>10766</v>
      </c>
      <c r="K874">
        <v>16</v>
      </c>
      <c r="L874">
        <v>16</v>
      </c>
      <c r="M874">
        <f>(F874*(1+0.05))</f>
        <v>1.6065</v>
      </c>
      <c r="N874">
        <f>IFERROR(ROUND(( (-1.208*LN(L874) + 7.5474 + 4.6991*(2.71828^(-0.009*L874)) + 0.0001*L874*L874 - 0.0432*L874 + 4.7166)/3),2), " ")</f>
        <v>4.1100000000000003</v>
      </c>
      <c r="O874">
        <f>IFERROR(MAX(MIN(ROUND(N874*(Q874/P874),2),4.5),1.9)," ")</f>
        <v>3.87</v>
      </c>
      <c r="P874">
        <f>13.098*F874^-1.237</f>
        <v>7.7400129296734645</v>
      </c>
      <c r="Q874">
        <f>13.098*M874^-1.237</f>
        <v>7.2866938528540484</v>
      </c>
      <c r="R874" s="5">
        <f>IFERROR(ROUND(MAX(MIN((-105.4*LN(O874) + 163.83),95),10),0)," ")</f>
        <v>21</v>
      </c>
      <c r="S874" s="5" t="str">
        <f>IFERROR(CONCATENATE("(",R874,",",ROUND((1.2*W874),2),")")," ")</f>
        <v>(21,1.93)</v>
      </c>
      <c r="T874">
        <f>R874-L874</f>
        <v>5</v>
      </c>
      <c r="U874" s="7" t="str">
        <f>IF((AND(T874=0,H874&gt;=L874)),"Don’t change bids","OK")</f>
        <v>OK</v>
      </c>
      <c r="V874" t="e">
        <f>IF((MATCH(F874,W874,0)),"Same","Diff")</f>
        <v>#N/A</v>
      </c>
      <c r="W874" s="5">
        <f>ROUND(M874,2)</f>
        <v>1.61</v>
      </c>
      <c r="X874" s="5">
        <v>1.61</v>
      </c>
    </row>
    <row r="875" spans="1:24" x14ac:dyDescent="0.25">
      <c r="A875" t="s">
        <v>24</v>
      </c>
      <c r="B875" t="s">
        <v>1352</v>
      </c>
      <c r="C875" t="s">
        <v>1086</v>
      </c>
      <c r="D875" t="s">
        <v>1353</v>
      </c>
      <c r="E875" t="s">
        <v>1091</v>
      </c>
      <c r="F875" s="5">
        <v>1.53</v>
      </c>
      <c r="G875" s="9">
        <v>0.1</v>
      </c>
      <c r="H875" s="6">
        <f>G875*100</f>
        <v>10</v>
      </c>
      <c r="I875" t="s">
        <v>9788</v>
      </c>
      <c r="J875" t="s">
        <v>10766</v>
      </c>
      <c r="K875">
        <v>16</v>
      </c>
      <c r="L875">
        <v>16</v>
      </c>
      <c r="M875">
        <f>(F875*(1+0.05))</f>
        <v>1.6065</v>
      </c>
      <c r="N875">
        <f>IFERROR(ROUND(( (-1.208*LN(L875) + 7.5474 + 4.6991*(2.71828^(-0.009*L875)) + 0.0001*L875*L875 - 0.0432*L875 + 4.7166)/3),2), " ")</f>
        <v>4.1100000000000003</v>
      </c>
      <c r="O875">
        <f>IFERROR(MAX(MIN(ROUND(N875*(Q875/P875),2),4.5),1.9)," ")</f>
        <v>3.87</v>
      </c>
      <c r="P875">
        <f>13.098*F875^-1.237</f>
        <v>7.7400129296734645</v>
      </c>
      <c r="Q875">
        <f>13.098*M875^-1.237</f>
        <v>7.2866938528540484</v>
      </c>
      <c r="R875" s="5">
        <f>IFERROR(ROUND(MAX(MIN((-105.4*LN(O875) + 163.83),95),10),0)," ")</f>
        <v>21</v>
      </c>
      <c r="S875" s="5" t="str">
        <f>IFERROR(CONCATENATE("(",R875,",",ROUND((1.2*W875),2),")")," ")</f>
        <v>(21,1.93)</v>
      </c>
      <c r="T875">
        <f>R875-L875</f>
        <v>5</v>
      </c>
      <c r="U875" s="7" t="str">
        <f>IF((AND(T875=0,H875&gt;=L875)),"Don’t change bids","OK")</f>
        <v>OK</v>
      </c>
      <c r="V875" t="e">
        <f>IF((MATCH(F875,W875,0)),"Same","Diff")</f>
        <v>#N/A</v>
      </c>
      <c r="W875" s="5">
        <f>ROUND(M875,2)</f>
        <v>1.61</v>
      </c>
      <c r="X875" s="5">
        <v>1.61</v>
      </c>
    </row>
    <row r="876" spans="1:24" x14ac:dyDescent="0.25">
      <c r="A876" t="s">
        <v>24</v>
      </c>
      <c r="B876" t="s">
        <v>1354</v>
      </c>
      <c r="C876" t="s">
        <v>1086</v>
      </c>
      <c r="D876" t="s">
        <v>1353</v>
      </c>
      <c r="E876" t="s">
        <v>1088</v>
      </c>
      <c r="F876" s="5">
        <v>1.96</v>
      </c>
      <c r="G876" s="9">
        <v>0.1</v>
      </c>
      <c r="H876" s="6">
        <f>G876*100</f>
        <v>10</v>
      </c>
      <c r="I876" t="s">
        <v>9787</v>
      </c>
      <c r="J876" t="s">
        <v>10766</v>
      </c>
      <c r="K876">
        <v>16</v>
      </c>
      <c r="L876">
        <v>16</v>
      </c>
      <c r="M876">
        <f>(F876*(1+0.05))</f>
        <v>2.0579999999999998</v>
      </c>
      <c r="N876">
        <f>IFERROR(ROUND(( (-1.208*LN(L876) + 7.5474 + 4.6991*(2.71828^(-0.009*L876)) + 0.0001*L876*L876 - 0.0432*L876 + 4.7166)/3),2), " ")</f>
        <v>4.1100000000000003</v>
      </c>
      <c r="O876">
        <f>IFERROR(MAX(MIN(ROUND(N876*(Q876/P876),2),4.5),1.9)," ")</f>
        <v>3.87</v>
      </c>
      <c r="P876">
        <f>13.098*F876^-1.237</f>
        <v>5.6974985827885236</v>
      </c>
      <c r="Q876">
        <f>13.098*M876^-1.237</f>
        <v>5.3638060139004509</v>
      </c>
      <c r="R876" s="5">
        <f>IFERROR(ROUND(MAX(MIN((-105.4*LN(O876) + 163.83),95),10),0)," ")</f>
        <v>21</v>
      </c>
      <c r="S876" s="5" t="str">
        <f>IFERROR(CONCATENATE("(",R876,",",ROUND((1.2*W876),2),")")," ")</f>
        <v>(21,2.47)</v>
      </c>
      <c r="T876">
        <f>R876-L876</f>
        <v>5</v>
      </c>
      <c r="U876" s="7" t="str">
        <f>IF((AND(T876=0,H876&gt;=L876)),"Don’t change bids","OK")</f>
        <v>OK</v>
      </c>
      <c r="V876" t="e">
        <f>IF((MATCH(F876,W876,0)),"Same","Diff")</f>
        <v>#N/A</v>
      </c>
      <c r="W876" s="5">
        <f>ROUND(M876,2)</f>
        <v>2.06</v>
      </c>
      <c r="X876" s="5">
        <v>2.06</v>
      </c>
    </row>
    <row r="877" spans="1:24" x14ac:dyDescent="0.25">
      <c r="A877" t="s">
        <v>24</v>
      </c>
      <c r="B877" t="s">
        <v>1355</v>
      </c>
      <c r="C877" t="s">
        <v>1086</v>
      </c>
      <c r="D877" t="s">
        <v>1353</v>
      </c>
      <c r="E877" t="s">
        <v>1091</v>
      </c>
      <c r="F877" s="5">
        <v>1.53</v>
      </c>
      <c r="G877" s="9">
        <v>0.1</v>
      </c>
      <c r="H877" s="6">
        <f>G877*100</f>
        <v>10</v>
      </c>
      <c r="I877" t="s">
        <v>9788</v>
      </c>
      <c r="J877" t="s">
        <v>10766</v>
      </c>
      <c r="K877">
        <v>16</v>
      </c>
      <c r="L877">
        <v>16</v>
      </c>
      <c r="M877">
        <f>(F877*(1+0.05))</f>
        <v>1.6065</v>
      </c>
      <c r="N877">
        <f>IFERROR(ROUND(( (-1.208*LN(L877) + 7.5474 + 4.6991*(2.71828^(-0.009*L877)) + 0.0001*L877*L877 - 0.0432*L877 + 4.7166)/3),2), " ")</f>
        <v>4.1100000000000003</v>
      </c>
      <c r="O877">
        <f>IFERROR(MAX(MIN(ROUND(N877*(Q877/P877),2),4.5),1.9)," ")</f>
        <v>3.87</v>
      </c>
      <c r="P877">
        <f>13.098*F877^-1.237</f>
        <v>7.7400129296734645</v>
      </c>
      <c r="Q877">
        <f>13.098*M877^-1.237</f>
        <v>7.2866938528540484</v>
      </c>
      <c r="R877" s="5">
        <f>IFERROR(ROUND(MAX(MIN((-105.4*LN(O877) + 163.83),95),10),0)," ")</f>
        <v>21</v>
      </c>
      <c r="S877" s="5" t="str">
        <f>IFERROR(CONCATENATE("(",R877,",",ROUND((1.2*W877),2),")")," ")</f>
        <v>(21,1.93)</v>
      </c>
      <c r="T877">
        <f>R877-L877</f>
        <v>5</v>
      </c>
      <c r="U877" s="7" t="str">
        <f>IF((AND(T877=0,H877&gt;=L877)),"Don’t change bids","OK")</f>
        <v>OK</v>
      </c>
      <c r="V877" t="e">
        <f>IF((MATCH(F877,W877,0)),"Same","Diff")</f>
        <v>#N/A</v>
      </c>
      <c r="W877" s="5">
        <f>ROUND(M877,2)</f>
        <v>1.61</v>
      </c>
      <c r="X877" s="5">
        <v>1.61</v>
      </c>
    </row>
    <row r="878" spans="1:24" x14ac:dyDescent="0.25">
      <c r="A878" t="s">
        <v>24</v>
      </c>
      <c r="B878" t="s">
        <v>1356</v>
      </c>
      <c r="C878" t="s">
        <v>1086</v>
      </c>
      <c r="D878" t="s">
        <v>1353</v>
      </c>
      <c r="E878" t="s">
        <v>1091</v>
      </c>
      <c r="F878" s="5">
        <v>1.53</v>
      </c>
      <c r="G878" s="9">
        <v>0.1</v>
      </c>
      <c r="H878" s="6">
        <f>G878*100</f>
        <v>10</v>
      </c>
      <c r="I878" t="s">
        <v>9788</v>
      </c>
      <c r="J878" t="s">
        <v>10766</v>
      </c>
      <c r="K878">
        <v>16</v>
      </c>
      <c r="L878">
        <v>16</v>
      </c>
      <c r="M878">
        <f>(F878*(1+0.05))</f>
        <v>1.6065</v>
      </c>
      <c r="N878">
        <f>IFERROR(ROUND(( (-1.208*LN(L878) + 7.5474 + 4.6991*(2.71828^(-0.009*L878)) + 0.0001*L878*L878 - 0.0432*L878 + 4.7166)/3),2), " ")</f>
        <v>4.1100000000000003</v>
      </c>
      <c r="O878">
        <f>IFERROR(MAX(MIN(ROUND(N878*(Q878/P878),2),4.5),1.9)," ")</f>
        <v>3.87</v>
      </c>
      <c r="P878">
        <f>13.098*F878^-1.237</f>
        <v>7.7400129296734645</v>
      </c>
      <c r="Q878">
        <f>13.098*M878^-1.237</f>
        <v>7.2866938528540484</v>
      </c>
      <c r="R878" s="5">
        <f>IFERROR(ROUND(MAX(MIN((-105.4*LN(O878) + 163.83),95),10),0)," ")</f>
        <v>21</v>
      </c>
      <c r="S878" s="5" t="str">
        <f>IFERROR(CONCATENATE("(",R878,",",ROUND((1.2*W878),2),")")," ")</f>
        <v>(21,1.93)</v>
      </c>
      <c r="T878">
        <f>R878-L878</f>
        <v>5</v>
      </c>
      <c r="U878" s="7" t="str">
        <f>IF((AND(T878=0,H878&gt;=L878)),"Don’t change bids","OK")</f>
        <v>OK</v>
      </c>
      <c r="V878" t="e">
        <f>IF((MATCH(F878,W878,0)),"Same","Diff")</f>
        <v>#N/A</v>
      </c>
      <c r="W878" s="5">
        <f>ROUND(M878,2)</f>
        <v>1.61</v>
      </c>
      <c r="X878" s="5">
        <v>1.61</v>
      </c>
    </row>
    <row r="879" spans="1:24" x14ac:dyDescent="0.25">
      <c r="A879" t="s">
        <v>24</v>
      </c>
      <c r="B879" t="s">
        <v>1357</v>
      </c>
      <c r="C879" t="s">
        <v>1086</v>
      </c>
      <c r="D879" t="s">
        <v>1353</v>
      </c>
      <c r="E879" t="s">
        <v>1358</v>
      </c>
      <c r="F879" s="5">
        <v>2.06</v>
      </c>
      <c r="G879" s="9">
        <v>0.1</v>
      </c>
      <c r="H879" s="6">
        <f>G879*100</f>
        <v>10</v>
      </c>
      <c r="I879" t="s">
        <v>9834</v>
      </c>
      <c r="J879" t="s">
        <v>10766</v>
      </c>
      <c r="K879">
        <v>16</v>
      </c>
      <c r="L879">
        <v>16</v>
      </c>
      <c r="M879">
        <f>(F879*(1+0.05))</f>
        <v>2.1630000000000003</v>
      </c>
      <c r="N879">
        <f>IFERROR(ROUND(( (-1.208*LN(L879) + 7.5474 + 4.6991*(2.71828^(-0.009*L879)) + 0.0001*L879*L879 - 0.0432*L879 + 4.7166)/3),2), " ")</f>
        <v>4.1100000000000003</v>
      </c>
      <c r="O879">
        <f>IFERROR(MAX(MIN(ROUND(N879*(Q879/P879),2),4.5),1.9)," ")</f>
        <v>3.87</v>
      </c>
      <c r="P879">
        <f>13.098*F879^-1.237</f>
        <v>5.357364980405003</v>
      </c>
      <c r="Q879">
        <f>13.098*M879^-1.237</f>
        <v>5.0435934442114156</v>
      </c>
      <c r="R879" s="5">
        <f>IFERROR(ROUND(MAX(MIN((-105.4*LN(O879) + 163.83),95),10),0)," ")</f>
        <v>21</v>
      </c>
      <c r="S879" s="5" t="str">
        <f>IFERROR(CONCATENATE("(",R879,",",ROUND((1.2*W879),2),")")," ")</f>
        <v>(21,2.59)</v>
      </c>
      <c r="T879">
        <f>R879-L879</f>
        <v>5</v>
      </c>
      <c r="U879" s="7" t="str">
        <f>IF((AND(T879=0,H879&gt;=L879)),"Don’t change bids","OK")</f>
        <v>OK</v>
      </c>
      <c r="V879" t="e">
        <f>IF((MATCH(F879,W879,0)),"Same","Diff")</f>
        <v>#N/A</v>
      </c>
      <c r="W879" s="5">
        <f>ROUND(M879,2)</f>
        <v>2.16</v>
      </c>
      <c r="X879" s="5">
        <v>2.16</v>
      </c>
    </row>
    <row r="880" spans="1:24" x14ac:dyDescent="0.25">
      <c r="A880" t="s">
        <v>24</v>
      </c>
      <c r="B880" t="s">
        <v>1359</v>
      </c>
      <c r="C880" t="s">
        <v>1086</v>
      </c>
      <c r="D880" t="s">
        <v>1353</v>
      </c>
      <c r="E880" t="s">
        <v>1360</v>
      </c>
      <c r="F880" s="5">
        <v>8.32</v>
      </c>
      <c r="G880" s="9">
        <v>0.1</v>
      </c>
      <c r="H880" s="6">
        <f>G880*100</f>
        <v>10</v>
      </c>
      <c r="I880" t="s">
        <v>9835</v>
      </c>
      <c r="J880" t="s">
        <v>10766</v>
      </c>
      <c r="K880">
        <v>10</v>
      </c>
      <c r="L880">
        <v>10</v>
      </c>
      <c r="M880">
        <f>(F880*(1+0.05))</f>
        <v>8.7360000000000007</v>
      </c>
      <c r="N880">
        <f>IFERROR(ROUND(( (-1.208*LN(L880) + 7.5474 + 4.6991*(2.71828^(-0.009*L880)) + 0.0001*L880*L880 - 0.0432*L880 + 4.7166)/3),2), " ")</f>
        <v>4.45</v>
      </c>
      <c r="O880">
        <f>IFERROR(MAX(MIN(ROUND(N880*(Q880/P880),2),4.5),1.9)," ")</f>
        <v>4.1900000000000004</v>
      </c>
      <c r="P880">
        <f>13.098*F880^-1.237</f>
        <v>0.95282343774701428</v>
      </c>
      <c r="Q880">
        <f>13.098*M880^-1.237</f>
        <v>0.89701822849271873</v>
      </c>
      <c r="R880" s="5">
        <f>IFERROR(ROUND(MAX(MIN((-105.4*LN(O880) + 163.83),95),10),0)," ")</f>
        <v>13</v>
      </c>
      <c r="S880" s="5" t="str">
        <f>IFERROR(CONCATENATE("(",R880,",",ROUND((1.2*W880),2),")")," ")</f>
        <v>(13,10.49)</v>
      </c>
      <c r="T880">
        <f>R880-L880</f>
        <v>3</v>
      </c>
      <c r="U880" s="7" t="str">
        <f>IF((AND(T880=0,H880&gt;=L880)),"Don’t change bids","OK")</f>
        <v>OK</v>
      </c>
      <c r="V880" t="e">
        <f>IF((MATCH(F880,W880,0)),"Same","Diff")</f>
        <v>#N/A</v>
      </c>
      <c r="W880" s="5">
        <f>ROUND(M880,2)</f>
        <v>8.74</v>
      </c>
      <c r="X880" s="5">
        <v>8.74</v>
      </c>
    </row>
    <row r="881" spans="1:24" x14ac:dyDescent="0.25">
      <c r="A881" t="s">
        <v>24</v>
      </c>
      <c r="B881" t="s">
        <v>1361</v>
      </c>
      <c r="C881" t="s">
        <v>1086</v>
      </c>
      <c r="D881" t="s">
        <v>1353</v>
      </c>
      <c r="E881" t="s">
        <v>1091</v>
      </c>
      <c r="F881" s="5">
        <v>1.53</v>
      </c>
      <c r="G881" s="9">
        <v>0.1</v>
      </c>
      <c r="H881" s="6">
        <f>G881*100</f>
        <v>10</v>
      </c>
      <c r="I881" t="s">
        <v>9788</v>
      </c>
      <c r="J881" t="s">
        <v>10766</v>
      </c>
      <c r="K881">
        <v>16</v>
      </c>
      <c r="L881">
        <v>16</v>
      </c>
      <c r="M881">
        <f>(F881*(1+0.05))</f>
        <v>1.6065</v>
      </c>
      <c r="N881">
        <f>IFERROR(ROUND(( (-1.208*LN(L881) + 7.5474 + 4.6991*(2.71828^(-0.009*L881)) + 0.0001*L881*L881 - 0.0432*L881 + 4.7166)/3),2), " ")</f>
        <v>4.1100000000000003</v>
      </c>
      <c r="O881">
        <f>IFERROR(MAX(MIN(ROUND(N881*(Q881/P881),2),4.5),1.9)," ")</f>
        <v>3.87</v>
      </c>
      <c r="P881">
        <f>13.098*F881^-1.237</f>
        <v>7.7400129296734645</v>
      </c>
      <c r="Q881">
        <f>13.098*M881^-1.237</f>
        <v>7.2866938528540484</v>
      </c>
      <c r="R881" s="5">
        <f>IFERROR(ROUND(MAX(MIN((-105.4*LN(O881) + 163.83),95),10),0)," ")</f>
        <v>21</v>
      </c>
      <c r="S881" s="5" t="str">
        <f>IFERROR(CONCATENATE("(",R881,",",ROUND((1.2*W881),2),")")," ")</f>
        <v>(21,1.93)</v>
      </c>
      <c r="T881">
        <f>R881-L881</f>
        <v>5</v>
      </c>
      <c r="U881" s="7" t="str">
        <f>IF((AND(T881=0,H881&gt;=L881)),"Don’t change bids","OK")</f>
        <v>OK</v>
      </c>
      <c r="V881" t="e">
        <f>IF((MATCH(F881,W881,0)),"Same","Diff")</f>
        <v>#N/A</v>
      </c>
      <c r="W881" s="5">
        <f>ROUND(M881,2)</f>
        <v>1.61</v>
      </c>
      <c r="X881" s="5">
        <v>1.61</v>
      </c>
    </row>
    <row r="882" spans="1:24" x14ac:dyDescent="0.25">
      <c r="A882" t="s">
        <v>24</v>
      </c>
      <c r="B882" t="s">
        <v>1362</v>
      </c>
      <c r="C882" t="s">
        <v>1086</v>
      </c>
      <c r="D882" t="s">
        <v>1353</v>
      </c>
      <c r="E882" t="s">
        <v>1363</v>
      </c>
      <c r="F882" s="5">
        <v>4.32</v>
      </c>
      <c r="G882" s="9">
        <v>0.1</v>
      </c>
      <c r="H882" s="6">
        <f>G882*100</f>
        <v>10</v>
      </c>
      <c r="I882" t="s">
        <v>9836</v>
      </c>
      <c r="J882" t="s">
        <v>10766</v>
      </c>
      <c r="K882">
        <v>10</v>
      </c>
      <c r="L882">
        <v>10</v>
      </c>
      <c r="M882">
        <f>(F882*(1+0.05))</f>
        <v>4.5360000000000005</v>
      </c>
      <c r="N882">
        <f>IFERROR(ROUND(( (-1.208*LN(L882) + 7.5474 + 4.6991*(2.71828^(-0.009*L882)) + 0.0001*L882*L882 - 0.0432*L882 + 4.7166)/3),2), " ")</f>
        <v>4.45</v>
      </c>
      <c r="O882">
        <f>IFERROR(MAX(MIN(ROUND(N882*(Q882/P882),2),4.5),1.9)," ")</f>
        <v>4.1900000000000004</v>
      </c>
      <c r="P882">
        <f>13.098*F882^-1.237</f>
        <v>2.1434412842286634</v>
      </c>
      <c r="Q882">
        <f>13.098*M882^-1.237</f>
        <v>2.0179036613575145</v>
      </c>
      <c r="R882" s="5">
        <f>IFERROR(ROUND(MAX(MIN((-105.4*LN(O882) + 163.83),95),10),0)," ")</f>
        <v>13</v>
      </c>
      <c r="S882" s="5" t="str">
        <f>IFERROR(CONCATENATE("(",R882,",",ROUND((1.2*W882),2),")")," ")</f>
        <v>(13,5.45)</v>
      </c>
      <c r="T882">
        <f>R882-L882</f>
        <v>3</v>
      </c>
      <c r="U882" s="7" t="str">
        <f>IF((AND(T882=0,H882&gt;=L882)),"Don’t change bids","OK")</f>
        <v>OK</v>
      </c>
      <c r="V882" t="e">
        <f>IF((MATCH(F882,W882,0)),"Same","Diff")</f>
        <v>#N/A</v>
      </c>
      <c r="W882" s="5">
        <f>ROUND(M882,2)</f>
        <v>4.54</v>
      </c>
      <c r="X882" s="5">
        <v>4.54</v>
      </c>
    </row>
    <row r="883" spans="1:24" x14ac:dyDescent="0.25">
      <c r="A883" t="s">
        <v>24</v>
      </c>
      <c r="B883" t="s">
        <v>1364</v>
      </c>
      <c r="C883" t="s">
        <v>1086</v>
      </c>
      <c r="D883" t="s">
        <v>1353</v>
      </c>
      <c r="E883" t="s">
        <v>1365</v>
      </c>
      <c r="F883" s="5">
        <v>4.3600000000000003</v>
      </c>
      <c r="G883" s="9">
        <v>0.1</v>
      </c>
      <c r="H883" s="6">
        <f>G883*100</f>
        <v>10</v>
      </c>
      <c r="I883" t="s">
        <v>9837</v>
      </c>
      <c r="J883" t="s">
        <v>10766</v>
      </c>
      <c r="K883">
        <v>28</v>
      </c>
      <c r="L883">
        <v>28</v>
      </c>
      <c r="M883">
        <f>(F883*(1+0.05))</f>
        <v>4.5780000000000003</v>
      </c>
      <c r="N883">
        <f>IFERROR(ROUND(( (-1.208*LN(L883) + 7.5474 + 4.6991*(2.71828^(-0.009*L883)) + 0.0001*L883*L883 - 0.0432*L883 + 4.7166)/3),2), " ")</f>
        <v>3.59</v>
      </c>
      <c r="O883">
        <f>IFERROR(MAX(MIN(ROUND(N883*(Q883/P883),2),4.5),1.9)," ")</f>
        <v>3.38</v>
      </c>
      <c r="P883">
        <f>13.098*F883^-1.237</f>
        <v>2.1191426824859119</v>
      </c>
      <c r="Q883">
        <f>13.098*M883^-1.237</f>
        <v>1.9950281863989314</v>
      </c>
      <c r="R883" s="5">
        <f>IFERROR(ROUND(MAX(MIN((-105.4*LN(O883) + 163.83),95),10),0)," ")</f>
        <v>35</v>
      </c>
      <c r="S883" s="5" t="str">
        <f>IFERROR(CONCATENATE("(",R883,",",ROUND((1.2*W883),2),")")," ")</f>
        <v>(35,5.5)</v>
      </c>
      <c r="T883">
        <f>R883-L883</f>
        <v>7</v>
      </c>
      <c r="U883" s="7" t="str">
        <f>IF((AND(T883=0,H883&gt;=L883)),"Don’t change bids","OK")</f>
        <v>OK</v>
      </c>
      <c r="V883" t="e">
        <f>IF((MATCH(F883,W883,0)),"Same","Diff")</f>
        <v>#N/A</v>
      </c>
      <c r="W883" s="5">
        <f>ROUND(M883,2)</f>
        <v>4.58</v>
      </c>
      <c r="X883" s="5">
        <v>4.58</v>
      </c>
    </row>
    <row r="884" spans="1:24" x14ac:dyDescent="0.25">
      <c r="A884" t="s">
        <v>24</v>
      </c>
      <c r="B884" t="s">
        <v>1366</v>
      </c>
      <c r="C884" t="s">
        <v>1086</v>
      </c>
      <c r="D884" t="s">
        <v>1353</v>
      </c>
      <c r="E884" t="s">
        <v>1091</v>
      </c>
      <c r="F884" s="5">
        <v>1.53</v>
      </c>
      <c r="G884" s="9">
        <v>0.1</v>
      </c>
      <c r="H884" s="6">
        <f>G884*100</f>
        <v>10</v>
      </c>
      <c r="I884" t="s">
        <v>9788</v>
      </c>
      <c r="J884" t="s">
        <v>10766</v>
      </c>
      <c r="K884">
        <v>16</v>
      </c>
      <c r="L884">
        <v>16</v>
      </c>
      <c r="M884">
        <f>(F884*(1+0.05))</f>
        <v>1.6065</v>
      </c>
      <c r="N884">
        <f>IFERROR(ROUND(( (-1.208*LN(L884) + 7.5474 + 4.6991*(2.71828^(-0.009*L884)) + 0.0001*L884*L884 - 0.0432*L884 + 4.7166)/3),2), " ")</f>
        <v>4.1100000000000003</v>
      </c>
      <c r="O884">
        <f>IFERROR(MAX(MIN(ROUND(N884*(Q884/P884),2),4.5),1.9)," ")</f>
        <v>3.87</v>
      </c>
      <c r="P884">
        <f>13.098*F884^-1.237</f>
        <v>7.7400129296734645</v>
      </c>
      <c r="Q884">
        <f>13.098*M884^-1.237</f>
        <v>7.2866938528540484</v>
      </c>
      <c r="R884" s="5">
        <f>IFERROR(ROUND(MAX(MIN((-105.4*LN(O884) + 163.83),95),10),0)," ")</f>
        <v>21</v>
      </c>
      <c r="S884" s="5" t="str">
        <f>IFERROR(CONCATENATE("(",R884,",",ROUND((1.2*W884),2),")")," ")</f>
        <v>(21,1.93)</v>
      </c>
      <c r="T884">
        <f>R884-L884</f>
        <v>5</v>
      </c>
      <c r="U884" s="7" t="str">
        <f>IF((AND(T884=0,H884&gt;=L884)),"Don’t change bids","OK")</f>
        <v>OK</v>
      </c>
      <c r="V884" t="e">
        <f>IF((MATCH(F884,W884,0)),"Same","Diff")</f>
        <v>#N/A</v>
      </c>
      <c r="W884" s="5">
        <f>ROUND(M884,2)</f>
        <v>1.61</v>
      </c>
      <c r="X884" s="5">
        <v>1.61</v>
      </c>
    </row>
    <row r="885" spans="1:24" x14ac:dyDescent="0.25">
      <c r="A885" t="s">
        <v>24</v>
      </c>
      <c r="B885" t="s">
        <v>1367</v>
      </c>
      <c r="C885" t="s">
        <v>1086</v>
      </c>
      <c r="D885" t="s">
        <v>1353</v>
      </c>
      <c r="E885" t="s">
        <v>1358</v>
      </c>
      <c r="F885" s="5">
        <v>2.06</v>
      </c>
      <c r="G885" s="9">
        <v>0.1</v>
      </c>
      <c r="H885" s="6">
        <f>G885*100</f>
        <v>10</v>
      </c>
      <c r="I885" t="s">
        <v>9834</v>
      </c>
      <c r="J885" t="s">
        <v>10766</v>
      </c>
      <c r="K885">
        <v>16</v>
      </c>
      <c r="L885">
        <v>16</v>
      </c>
      <c r="M885">
        <f>(F885*(1+0.05))</f>
        <v>2.1630000000000003</v>
      </c>
      <c r="N885">
        <f>IFERROR(ROUND(( (-1.208*LN(L885) + 7.5474 + 4.6991*(2.71828^(-0.009*L885)) + 0.0001*L885*L885 - 0.0432*L885 + 4.7166)/3),2), " ")</f>
        <v>4.1100000000000003</v>
      </c>
      <c r="O885">
        <f>IFERROR(MAX(MIN(ROUND(N885*(Q885/P885),2),4.5),1.9)," ")</f>
        <v>3.87</v>
      </c>
      <c r="P885">
        <f>13.098*F885^-1.237</f>
        <v>5.357364980405003</v>
      </c>
      <c r="Q885">
        <f>13.098*M885^-1.237</f>
        <v>5.0435934442114156</v>
      </c>
      <c r="R885" s="5">
        <f>IFERROR(ROUND(MAX(MIN((-105.4*LN(O885) + 163.83),95),10),0)," ")</f>
        <v>21</v>
      </c>
      <c r="S885" s="5" t="str">
        <f>IFERROR(CONCATENATE("(",R885,",",ROUND((1.2*W885),2),")")," ")</f>
        <v>(21,2.59)</v>
      </c>
      <c r="T885">
        <f>R885-L885</f>
        <v>5</v>
      </c>
      <c r="U885" s="7" t="str">
        <f>IF((AND(T885=0,H885&gt;=L885)),"Don’t change bids","OK")</f>
        <v>OK</v>
      </c>
      <c r="V885" t="e">
        <f>IF((MATCH(F885,W885,0)),"Same","Diff")</f>
        <v>#N/A</v>
      </c>
      <c r="W885" s="5">
        <f>ROUND(M885,2)</f>
        <v>2.16</v>
      </c>
      <c r="X885" s="5">
        <v>2.16</v>
      </c>
    </row>
    <row r="886" spans="1:24" x14ac:dyDescent="0.25">
      <c r="A886" t="s">
        <v>24</v>
      </c>
      <c r="B886" t="s">
        <v>1368</v>
      </c>
      <c r="C886" t="s">
        <v>1086</v>
      </c>
      <c r="D886" t="s">
        <v>1353</v>
      </c>
      <c r="E886" t="s">
        <v>1369</v>
      </c>
      <c r="F886" s="5">
        <v>8.0500000000000007</v>
      </c>
      <c r="G886" s="9">
        <v>0.1</v>
      </c>
      <c r="H886" s="6">
        <f>G886*100</f>
        <v>10</v>
      </c>
      <c r="I886" t="s">
        <v>9838</v>
      </c>
      <c r="J886" t="s">
        <v>10766</v>
      </c>
      <c r="K886">
        <v>10</v>
      </c>
      <c r="L886">
        <v>10</v>
      </c>
      <c r="M886">
        <f>(F886*(1+0.05))</f>
        <v>8.4525000000000006</v>
      </c>
      <c r="N886">
        <f>IFERROR(ROUND(( (-1.208*LN(L886) + 7.5474 + 4.6991*(2.71828^(-0.009*L886)) + 0.0001*L886*L886 - 0.0432*L886 + 4.7166)/3),2), " ")</f>
        <v>4.45</v>
      </c>
      <c r="O886">
        <f>IFERROR(MAX(MIN(ROUND(N886*(Q886/P886),2),4.5),1.9)," ")</f>
        <v>4.1900000000000004</v>
      </c>
      <c r="P886">
        <f>13.098*F886^-1.237</f>
        <v>0.99251135041118244</v>
      </c>
      <c r="Q886">
        <f>13.098*M886^-1.237</f>
        <v>0.93438168923500065</v>
      </c>
      <c r="R886" s="5">
        <f>IFERROR(ROUND(MAX(MIN((-105.4*LN(O886) + 163.83),95),10),0)," ")</f>
        <v>13</v>
      </c>
      <c r="S886" s="5" t="str">
        <f>IFERROR(CONCATENATE("(",R886,",",ROUND((1.2*W886),2),")")," ")</f>
        <v>(13,10.14)</v>
      </c>
      <c r="T886">
        <f>R886-L886</f>
        <v>3</v>
      </c>
      <c r="U886" s="7" t="str">
        <f>IF((AND(T886=0,H886&gt;=L886)),"Don’t change bids","OK")</f>
        <v>OK</v>
      </c>
      <c r="V886" t="e">
        <f>IF((MATCH(F886,W886,0)),"Same","Diff")</f>
        <v>#N/A</v>
      </c>
      <c r="W886" s="5">
        <f>ROUND(M886,2)</f>
        <v>8.4499999999999993</v>
      </c>
      <c r="X886" s="5">
        <v>8.4499999999999993</v>
      </c>
    </row>
    <row r="887" spans="1:24" x14ac:dyDescent="0.25">
      <c r="A887" t="s">
        <v>24</v>
      </c>
      <c r="B887" t="s">
        <v>1370</v>
      </c>
      <c r="C887" t="s">
        <v>1086</v>
      </c>
      <c r="D887" t="s">
        <v>1353</v>
      </c>
      <c r="E887" t="s">
        <v>1371</v>
      </c>
      <c r="F887" s="5">
        <v>9.93</v>
      </c>
      <c r="G887" s="9">
        <v>0.1</v>
      </c>
      <c r="H887" s="6">
        <f>G887*100</f>
        <v>10</v>
      </c>
      <c r="I887" t="s">
        <v>9839</v>
      </c>
      <c r="J887" t="s">
        <v>10766</v>
      </c>
      <c r="K887">
        <v>16</v>
      </c>
      <c r="L887">
        <v>16</v>
      </c>
      <c r="M887">
        <f>(F887*(1+0.05))</f>
        <v>10.426500000000001</v>
      </c>
      <c r="N887">
        <f>IFERROR(ROUND(( (-1.208*LN(L887) + 7.5474 + 4.6991*(2.71828^(-0.009*L887)) + 0.0001*L887*L887 - 0.0432*L887 + 4.7166)/3),2), " ")</f>
        <v>4.1100000000000003</v>
      </c>
      <c r="O887">
        <f>IFERROR(MAX(MIN(ROUND(N887*(Q887/P887),2),4.5),1.9)," ")</f>
        <v>3.87</v>
      </c>
      <c r="P887">
        <f>13.098*F887^-1.237</f>
        <v>0.76555917491931602</v>
      </c>
      <c r="Q887">
        <f>13.098*M887^-1.237</f>
        <v>0.72072170738814723</v>
      </c>
      <c r="R887" s="5">
        <f>IFERROR(ROUND(MAX(MIN((-105.4*LN(O887) + 163.83),95),10),0)," ")</f>
        <v>21</v>
      </c>
      <c r="S887" s="5" t="str">
        <f>IFERROR(CONCATENATE("(",R887,",",ROUND((1.2*W887),2),")")," ")</f>
        <v>(21,12.52)</v>
      </c>
      <c r="T887">
        <f>R887-L887</f>
        <v>5</v>
      </c>
      <c r="U887" s="7" t="str">
        <f>IF((AND(T887=0,H887&gt;=L887)),"Don’t change bids","OK")</f>
        <v>OK</v>
      </c>
      <c r="V887" t="e">
        <f>IF((MATCH(F887,W887,0)),"Same","Diff")</f>
        <v>#N/A</v>
      </c>
      <c r="W887" s="5">
        <f>ROUND(M887,2)</f>
        <v>10.43</v>
      </c>
      <c r="X887" s="5">
        <v>10.43</v>
      </c>
    </row>
    <row r="888" spans="1:24" x14ac:dyDescent="0.25">
      <c r="A888" t="s">
        <v>24</v>
      </c>
      <c r="B888" t="s">
        <v>1372</v>
      </c>
      <c r="C888" t="s">
        <v>1086</v>
      </c>
      <c r="D888" t="s">
        <v>1353</v>
      </c>
      <c r="E888" t="s">
        <v>1091</v>
      </c>
      <c r="F888" s="5">
        <v>1.53</v>
      </c>
      <c r="G888" s="9">
        <v>0.1</v>
      </c>
      <c r="H888" s="6">
        <f>G888*100</f>
        <v>10</v>
      </c>
      <c r="I888" t="s">
        <v>9788</v>
      </c>
      <c r="J888" t="s">
        <v>10766</v>
      </c>
      <c r="K888">
        <v>16</v>
      </c>
      <c r="L888">
        <v>16</v>
      </c>
      <c r="M888">
        <f>(F888*(1+0.05))</f>
        <v>1.6065</v>
      </c>
      <c r="N888">
        <f>IFERROR(ROUND(( (-1.208*LN(L888) + 7.5474 + 4.6991*(2.71828^(-0.009*L888)) + 0.0001*L888*L888 - 0.0432*L888 + 4.7166)/3),2), " ")</f>
        <v>4.1100000000000003</v>
      </c>
      <c r="O888">
        <f>IFERROR(MAX(MIN(ROUND(N888*(Q888/P888),2),4.5),1.9)," ")</f>
        <v>3.87</v>
      </c>
      <c r="P888">
        <f>13.098*F888^-1.237</f>
        <v>7.7400129296734645</v>
      </c>
      <c r="Q888">
        <f>13.098*M888^-1.237</f>
        <v>7.2866938528540484</v>
      </c>
      <c r="R888" s="5">
        <f>IFERROR(ROUND(MAX(MIN((-105.4*LN(O888) + 163.83),95),10),0)," ")</f>
        <v>21</v>
      </c>
      <c r="S888" s="5" t="str">
        <f>IFERROR(CONCATENATE("(",R888,",",ROUND((1.2*W888),2),")")," ")</f>
        <v>(21,1.93)</v>
      </c>
      <c r="T888">
        <f>R888-L888</f>
        <v>5</v>
      </c>
      <c r="U888" s="7" t="str">
        <f>IF((AND(T888=0,H888&gt;=L888)),"Don’t change bids","OK")</f>
        <v>OK</v>
      </c>
      <c r="V888" t="e">
        <f>IF((MATCH(F888,W888,0)),"Same","Diff")</f>
        <v>#N/A</v>
      </c>
      <c r="W888" s="5">
        <f>ROUND(M888,2)</f>
        <v>1.61</v>
      </c>
      <c r="X888" s="5">
        <v>1.61</v>
      </c>
    </row>
    <row r="889" spans="1:24" x14ac:dyDescent="0.25">
      <c r="A889" t="s">
        <v>24</v>
      </c>
      <c r="B889" t="s">
        <v>1373</v>
      </c>
      <c r="C889" t="s">
        <v>1086</v>
      </c>
      <c r="D889" t="s">
        <v>1353</v>
      </c>
      <c r="E889" t="s">
        <v>369</v>
      </c>
      <c r="F889" s="5">
        <v>3.91</v>
      </c>
      <c r="G889" s="9">
        <v>0.1</v>
      </c>
      <c r="H889" s="6">
        <f>G889*100</f>
        <v>10</v>
      </c>
      <c r="I889" t="s">
        <v>9840</v>
      </c>
      <c r="J889" t="s">
        <v>10766</v>
      </c>
      <c r="K889">
        <v>10</v>
      </c>
      <c r="L889">
        <v>10</v>
      </c>
      <c r="M889">
        <f>(F889*(1+0.05))</f>
        <v>4.1055000000000001</v>
      </c>
      <c r="N889">
        <f>IFERROR(ROUND(( (-1.208*LN(L889) + 7.5474 + 4.6991*(2.71828^(-0.009*L889)) + 0.0001*L889*L889 - 0.0432*L889 + 4.7166)/3),2), " ")</f>
        <v>4.45</v>
      </c>
      <c r="O889">
        <f>IFERROR(MAX(MIN(ROUND(N889*(Q889/P889),2),4.5),1.9)," ")</f>
        <v>4.1900000000000004</v>
      </c>
      <c r="P889">
        <f>13.098*F889^-1.237</f>
        <v>2.4248358106802113</v>
      </c>
      <c r="Q889">
        <f>13.098*M889^-1.237</f>
        <v>2.2828174004884101</v>
      </c>
      <c r="R889" s="5">
        <f>IFERROR(ROUND(MAX(MIN((-105.4*LN(O889) + 163.83),95),10),0)," ")</f>
        <v>13</v>
      </c>
      <c r="S889" s="5" t="str">
        <f>IFERROR(CONCATENATE("(",R889,",",ROUND((1.2*W889),2),")")," ")</f>
        <v>(13,4.93)</v>
      </c>
      <c r="T889">
        <f>R889-L889</f>
        <v>3</v>
      </c>
      <c r="U889" s="7" t="str">
        <f>IF((AND(T889=0,H889&gt;=L889)),"Don’t change bids","OK")</f>
        <v>OK</v>
      </c>
      <c r="V889" t="e">
        <f>IF((MATCH(F889,W889,0)),"Same","Diff")</f>
        <v>#N/A</v>
      </c>
      <c r="W889" s="5">
        <f>ROUND(M889,2)</f>
        <v>4.1100000000000003</v>
      </c>
      <c r="X889" s="5">
        <v>4.1100000000000003</v>
      </c>
    </row>
    <row r="890" spans="1:24" x14ac:dyDescent="0.25">
      <c r="A890" t="s">
        <v>24</v>
      </c>
      <c r="B890" t="s">
        <v>1374</v>
      </c>
      <c r="C890" t="s">
        <v>1086</v>
      </c>
      <c r="D890" t="s">
        <v>1353</v>
      </c>
      <c r="E890" t="s">
        <v>1091</v>
      </c>
      <c r="F890" s="5">
        <v>1.53</v>
      </c>
      <c r="G890" s="9">
        <v>0.1</v>
      </c>
      <c r="H890" s="6">
        <f>G890*100</f>
        <v>10</v>
      </c>
      <c r="I890" t="s">
        <v>9788</v>
      </c>
      <c r="J890" t="s">
        <v>10766</v>
      </c>
      <c r="K890">
        <v>16</v>
      </c>
      <c r="L890">
        <v>16</v>
      </c>
      <c r="M890">
        <f>(F890*(1+0.05))</f>
        <v>1.6065</v>
      </c>
      <c r="N890">
        <f>IFERROR(ROUND(( (-1.208*LN(L890) + 7.5474 + 4.6991*(2.71828^(-0.009*L890)) + 0.0001*L890*L890 - 0.0432*L890 + 4.7166)/3),2), " ")</f>
        <v>4.1100000000000003</v>
      </c>
      <c r="O890">
        <f>IFERROR(MAX(MIN(ROUND(N890*(Q890/P890),2),4.5),1.9)," ")</f>
        <v>3.87</v>
      </c>
      <c r="P890">
        <f>13.098*F890^-1.237</f>
        <v>7.7400129296734645</v>
      </c>
      <c r="Q890">
        <f>13.098*M890^-1.237</f>
        <v>7.2866938528540484</v>
      </c>
      <c r="R890" s="5">
        <f>IFERROR(ROUND(MAX(MIN((-105.4*LN(O890) + 163.83),95),10),0)," ")</f>
        <v>21</v>
      </c>
      <c r="S890" s="5" t="str">
        <f>IFERROR(CONCATENATE("(",R890,",",ROUND((1.2*W890),2),")")," ")</f>
        <v>(21,1.93)</v>
      </c>
      <c r="T890">
        <f>R890-L890</f>
        <v>5</v>
      </c>
      <c r="U890" s="7" t="str">
        <f>IF((AND(T890=0,H890&gt;=L890)),"Don’t change bids","OK")</f>
        <v>OK</v>
      </c>
      <c r="V890" t="e">
        <f>IF((MATCH(F890,W890,0)),"Same","Diff")</f>
        <v>#N/A</v>
      </c>
      <c r="W890" s="5">
        <f>ROUND(M890,2)</f>
        <v>1.61</v>
      </c>
      <c r="X890" s="5">
        <v>1.61</v>
      </c>
    </row>
    <row r="891" spans="1:24" x14ac:dyDescent="0.25">
      <c r="A891" t="s">
        <v>24</v>
      </c>
      <c r="B891" t="s">
        <v>1375</v>
      </c>
      <c r="C891" t="s">
        <v>1086</v>
      </c>
      <c r="D891" t="s">
        <v>1376</v>
      </c>
      <c r="E891" t="s">
        <v>1091</v>
      </c>
      <c r="F891" s="5">
        <v>1.53</v>
      </c>
      <c r="G891" s="9">
        <v>0.1</v>
      </c>
      <c r="H891" s="6">
        <f>G891*100</f>
        <v>10</v>
      </c>
      <c r="I891" t="s">
        <v>9788</v>
      </c>
      <c r="J891" t="s">
        <v>10766</v>
      </c>
      <c r="K891">
        <v>16</v>
      </c>
      <c r="L891">
        <v>16</v>
      </c>
      <c r="M891">
        <f>(F891*(1+0.05))</f>
        <v>1.6065</v>
      </c>
      <c r="N891">
        <f>IFERROR(ROUND(( (-1.208*LN(L891) + 7.5474 + 4.6991*(2.71828^(-0.009*L891)) + 0.0001*L891*L891 - 0.0432*L891 + 4.7166)/3),2), " ")</f>
        <v>4.1100000000000003</v>
      </c>
      <c r="O891">
        <f>IFERROR(MAX(MIN(ROUND(N891*(Q891/P891),2),4.5),1.9)," ")</f>
        <v>3.87</v>
      </c>
      <c r="P891">
        <f>13.098*F891^-1.237</f>
        <v>7.7400129296734645</v>
      </c>
      <c r="Q891">
        <f>13.098*M891^-1.237</f>
        <v>7.2866938528540484</v>
      </c>
      <c r="R891" s="5">
        <f>IFERROR(ROUND(MAX(MIN((-105.4*LN(O891) + 163.83),95),10),0)," ")</f>
        <v>21</v>
      </c>
      <c r="S891" s="5" t="str">
        <f>IFERROR(CONCATENATE("(",R891,",",ROUND((1.2*W891),2),")")," ")</f>
        <v>(21,1.93)</v>
      </c>
      <c r="T891">
        <f>R891-L891</f>
        <v>5</v>
      </c>
      <c r="U891" s="7" t="str">
        <f>IF((AND(T891=0,H891&gt;=L891)),"Don’t change bids","OK")</f>
        <v>OK</v>
      </c>
      <c r="V891" t="e">
        <f>IF((MATCH(F891,W891,0)),"Same","Diff")</f>
        <v>#N/A</v>
      </c>
      <c r="W891" s="5">
        <f>ROUND(M891,2)</f>
        <v>1.61</v>
      </c>
      <c r="X891" s="5">
        <v>1.61</v>
      </c>
    </row>
    <row r="892" spans="1:24" x14ac:dyDescent="0.25">
      <c r="A892" t="s">
        <v>24</v>
      </c>
      <c r="B892" t="s">
        <v>1377</v>
      </c>
      <c r="C892" t="s">
        <v>1086</v>
      </c>
      <c r="D892" t="s">
        <v>1376</v>
      </c>
      <c r="E892" t="s">
        <v>1091</v>
      </c>
      <c r="F892" s="5">
        <v>1.53</v>
      </c>
      <c r="G892" s="9">
        <v>0.1</v>
      </c>
      <c r="H892" s="6">
        <f>G892*100</f>
        <v>10</v>
      </c>
      <c r="I892" t="s">
        <v>9788</v>
      </c>
      <c r="J892" t="s">
        <v>10766</v>
      </c>
      <c r="K892">
        <v>16</v>
      </c>
      <c r="L892">
        <v>16</v>
      </c>
      <c r="M892">
        <f>(F892*(1+0.05))</f>
        <v>1.6065</v>
      </c>
      <c r="N892">
        <f>IFERROR(ROUND(( (-1.208*LN(L892) + 7.5474 + 4.6991*(2.71828^(-0.009*L892)) + 0.0001*L892*L892 - 0.0432*L892 + 4.7166)/3),2), " ")</f>
        <v>4.1100000000000003</v>
      </c>
      <c r="O892">
        <f>IFERROR(MAX(MIN(ROUND(N892*(Q892/P892),2),4.5),1.9)," ")</f>
        <v>3.87</v>
      </c>
      <c r="P892">
        <f>13.098*F892^-1.237</f>
        <v>7.7400129296734645</v>
      </c>
      <c r="Q892">
        <f>13.098*M892^-1.237</f>
        <v>7.2866938528540484</v>
      </c>
      <c r="R892" s="5">
        <f>IFERROR(ROUND(MAX(MIN((-105.4*LN(O892) + 163.83),95),10),0)," ")</f>
        <v>21</v>
      </c>
      <c r="S892" s="5" t="str">
        <f>IFERROR(CONCATENATE("(",R892,",",ROUND((1.2*W892),2),")")," ")</f>
        <v>(21,1.93)</v>
      </c>
      <c r="T892">
        <f>R892-L892</f>
        <v>5</v>
      </c>
      <c r="U892" s="7" t="str">
        <f>IF((AND(T892=0,H892&gt;=L892)),"Don’t change bids","OK")</f>
        <v>OK</v>
      </c>
      <c r="V892" t="e">
        <f>IF((MATCH(F892,W892,0)),"Same","Diff")</f>
        <v>#N/A</v>
      </c>
      <c r="W892" s="5">
        <f>ROUND(M892,2)</f>
        <v>1.61</v>
      </c>
      <c r="X892" s="5">
        <v>1.61</v>
      </c>
    </row>
    <row r="893" spans="1:24" x14ac:dyDescent="0.25">
      <c r="A893" t="s">
        <v>24</v>
      </c>
      <c r="B893" t="s">
        <v>1378</v>
      </c>
      <c r="C893" t="s">
        <v>1086</v>
      </c>
      <c r="D893" t="s">
        <v>1376</v>
      </c>
      <c r="E893" t="s">
        <v>1091</v>
      </c>
      <c r="F893" s="5">
        <v>1.53</v>
      </c>
      <c r="G893" s="9">
        <v>0.1</v>
      </c>
      <c r="H893" s="6">
        <f>G893*100</f>
        <v>10</v>
      </c>
      <c r="I893" t="s">
        <v>9788</v>
      </c>
      <c r="J893" t="s">
        <v>10766</v>
      </c>
      <c r="K893">
        <v>16</v>
      </c>
      <c r="L893">
        <v>16</v>
      </c>
      <c r="M893">
        <f>(F893*(1+0.05))</f>
        <v>1.6065</v>
      </c>
      <c r="N893">
        <f>IFERROR(ROUND(( (-1.208*LN(L893) + 7.5474 + 4.6991*(2.71828^(-0.009*L893)) + 0.0001*L893*L893 - 0.0432*L893 + 4.7166)/3),2), " ")</f>
        <v>4.1100000000000003</v>
      </c>
      <c r="O893">
        <f>IFERROR(MAX(MIN(ROUND(N893*(Q893/P893),2),4.5),1.9)," ")</f>
        <v>3.87</v>
      </c>
      <c r="P893">
        <f>13.098*F893^-1.237</f>
        <v>7.7400129296734645</v>
      </c>
      <c r="Q893">
        <f>13.098*M893^-1.237</f>
        <v>7.2866938528540484</v>
      </c>
      <c r="R893" s="5">
        <f>IFERROR(ROUND(MAX(MIN((-105.4*LN(O893) + 163.83),95),10),0)," ")</f>
        <v>21</v>
      </c>
      <c r="S893" s="5" t="str">
        <f>IFERROR(CONCATENATE("(",R893,",",ROUND((1.2*W893),2),")")," ")</f>
        <v>(21,1.93)</v>
      </c>
      <c r="T893">
        <f>R893-L893</f>
        <v>5</v>
      </c>
      <c r="U893" s="7" t="str">
        <f>IF((AND(T893=0,H893&gt;=L893)),"Don’t change bids","OK")</f>
        <v>OK</v>
      </c>
      <c r="V893" t="e">
        <f>IF((MATCH(F893,W893,0)),"Same","Diff")</f>
        <v>#N/A</v>
      </c>
      <c r="W893" s="5">
        <f>ROUND(M893,2)</f>
        <v>1.61</v>
      </c>
      <c r="X893" s="5">
        <v>1.61</v>
      </c>
    </row>
    <row r="894" spans="1:24" x14ac:dyDescent="0.25">
      <c r="A894" t="s">
        <v>24</v>
      </c>
      <c r="B894" t="s">
        <v>1379</v>
      </c>
      <c r="C894" t="s">
        <v>1086</v>
      </c>
      <c r="D894" t="s">
        <v>1376</v>
      </c>
      <c r="E894" t="s">
        <v>1091</v>
      </c>
      <c r="F894" s="5">
        <v>1.53</v>
      </c>
      <c r="G894" s="9">
        <v>0.1</v>
      </c>
      <c r="H894" s="6">
        <f>G894*100</f>
        <v>10</v>
      </c>
      <c r="I894" t="s">
        <v>9788</v>
      </c>
      <c r="J894" t="s">
        <v>10766</v>
      </c>
      <c r="K894">
        <v>16</v>
      </c>
      <c r="L894">
        <v>16</v>
      </c>
      <c r="M894">
        <f>(F894*(1+0.05))</f>
        <v>1.6065</v>
      </c>
      <c r="N894">
        <f>IFERROR(ROUND(( (-1.208*LN(L894) + 7.5474 + 4.6991*(2.71828^(-0.009*L894)) + 0.0001*L894*L894 - 0.0432*L894 + 4.7166)/3),2), " ")</f>
        <v>4.1100000000000003</v>
      </c>
      <c r="O894">
        <f>IFERROR(MAX(MIN(ROUND(N894*(Q894/P894),2),4.5),1.9)," ")</f>
        <v>3.87</v>
      </c>
      <c r="P894">
        <f>13.098*F894^-1.237</f>
        <v>7.7400129296734645</v>
      </c>
      <c r="Q894">
        <f>13.098*M894^-1.237</f>
        <v>7.2866938528540484</v>
      </c>
      <c r="R894" s="5">
        <f>IFERROR(ROUND(MAX(MIN((-105.4*LN(O894) + 163.83),95),10),0)," ")</f>
        <v>21</v>
      </c>
      <c r="S894" s="5" t="str">
        <f>IFERROR(CONCATENATE("(",R894,",",ROUND((1.2*W894),2),")")," ")</f>
        <v>(21,1.93)</v>
      </c>
      <c r="T894">
        <f>R894-L894</f>
        <v>5</v>
      </c>
      <c r="U894" s="7" t="str">
        <f>IF((AND(T894=0,H894&gt;=L894)),"Don’t change bids","OK")</f>
        <v>OK</v>
      </c>
      <c r="V894" t="e">
        <f>IF((MATCH(F894,W894,0)),"Same","Diff")</f>
        <v>#N/A</v>
      </c>
      <c r="W894" s="5">
        <f>ROUND(M894,2)</f>
        <v>1.61</v>
      </c>
      <c r="X894" s="5">
        <v>1.61</v>
      </c>
    </row>
    <row r="895" spans="1:24" x14ac:dyDescent="0.25">
      <c r="A895" t="s">
        <v>24</v>
      </c>
      <c r="B895" t="s">
        <v>1380</v>
      </c>
      <c r="C895" t="s">
        <v>1086</v>
      </c>
      <c r="D895" t="s">
        <v>1376</v>
      </c>
      <c r="E895" t="s">
        <v>1091</v>
      </c>
      <c r="F895" s="5">
        <v>1.53</v>
      </c>
      <c r="G895" s="9">
        <v>0.1</v>
      </c>
      <c r="H895" s="6">
        <f>G895*100</f>
        <v>10</v>
      </c>
      <c r="I895" t="s">
        <v>9788</v>
      </c>
      <c r="J895" t="s">
        <v>10766</v>
      </c>
      <c r="K895">
        <v>16</v>
      </c>
      <c r="L895">
        <v>16</v>
      </c>
      <c r="M895">
        <f>(F895*(1+0.05))</f>
        <v>1.6065</v>
      </c>
      <c r="N895">
        <f>IFERROR(ROUND(( (-1.208*LN(L895) + 7.5474 + 4.6991*(2.71828^(-0.009*L895)) + 0.0001*L895*L895 - 0.0432*L895 + 4.7166)/3),2), " ")</f>
        <v>4.1100000000000003</v>
      </c>
      <c r="O895">
        <f>IFERROR(MAX(MIN(ROUND(N895*(Q895/P895),2),4.5),1.9)," ")</f>
        <v>3.87</v>
      </c>
      <c r="P895">
        <f>13.098*F895^-1.237</f>
        <v>7.7400129296734645</v>
      </c>
      <c r="Q895">
        <f>13.098*M895^-1.237</f>
        <v>7.2866938528540484</v>
      </c>
      <c r="R895" s="5">
        <f>IFERROR(ROUND(MAX(MIN((-105.4*LN(O895) + 163.83),95),10),0)," ")</f>
        <v>21</v>
      </c>
      <c r="S895" s="5" t="str">
        <f>IFERROR(CONCATENATE("(",R895,",",ROUND((1.2*W895),2),")")," ")</f>
        <v>(21,1.93)</v>
      </c>
      <c r="T895">
        <f>R895-L895</f>
        <v>5</v>
      </c>
      <c r="U895" s="7" t="str">
        <f>IF((AND(T895=0,H895&gt;=L895)),"Don’t change bids","OK")</f>
        <v>OK</v>
      </c>
      <c r="V895" t="e">
        <f>IF((MATCH(F895,W895,0)),"Same","Diff")</f>
        <v>#N/A</v>
      </c>
      <c r="W895" s="5">
        <f>ROUND(M895,2)</f>
        <v>1.61</v>
      </c>
      <c r="X895" s="5">
        <v>1.61</v>
      </c>
    </row>
    <row r="896" spans="1:24" x14ac:dyDescent="0.25">
      <c r="A896" t="s">
        <v>24</v>
      </c>
      <c r="B896" t="s">
        <v>1381</v>
      </c>
      <c r="C896" t="s">
        <v>1086</v>
      </c>
      <c r="D896" t="s">
        <v>1376</v>
      </c>
      <c r="E896" t="s">
        <v>1091</v>
      </c>
      <c r="F896" s="5">
        <v>1.53</v>
      </c>
      <c r="G896" s="9">
        <v>0.1</v>
      </c>
      <c r="H896" s="6">
        <f>G896*100</f>
        <v>10</v>
      </c>
      <c r="I896" t="s">
        <v>9788</v>
      </c>
      <c r="J896" t="s">
        <v>10766</v>
      </c>
      <c r="K896">
        <v>16</v>
      </c>
      <c r="L896">
        <v>16</v>
      </c>
      <c r="M896">
        <f>(F896*(1+0.05))</f>
        <v>1.6065</v>
      </c>
      <c r="N896">
        <f>IFERROR(ROUND(( (-1.208*LN(L896) + 7.5474 + 4.6991*(2.71828^(-0.009*L896)) + 0.0001*L896*L896 - 0.0432*L896 + 4.7166)/3),2), " ")</f>
        <v>4.1100000000000003</v>
      </c>
      <c r="O896">
        <f>IFERROR(MAX(MIN(ROUND(N896*(Q896/P896),2),4.5),1.9)," ")</f>
        <v>3.87</v>
      </c>
      <c r="P896">
        <f>13.098*F896^-1.237</f>
        <v>7.7400129296734645</v>
      </c>
      <c r="Q896">
        <f>13.098*M896^-1.237</f>
        <v>7.2866938528540484</v>
      </c>
      <c r="R896" s="5">
        <f>IFERROR(ROUND(MAX(MIN((-105.4*LN(O896) + 163.83),95),10),0)," ")</f>
        <v>21</v>
      </c>
      <c r="S896" s="5" t="str">
        <f>IFERROR(CONCATENATE("(",R896,",",ROUND((1.2*W896),2),")")," ")</f>
        <v>(21,1.93)</v>
      </c>
      <c r="T896">
        <f>R896-L896</f>
        <v>5</v>
      </c>
      <c r="U896" s="7" t="str">
        <f>IF((AND(T896=0,H896&gt;=L896)),"Don’t change bids","OK")</f>
        <v>OK</v>
      </c>
      <c r="V896" t="e">
        <f>IF((MATCH(F896,W896,0)),"Same","Diff")</f>
        <v>#N/A</v>
      </c>
      <c r="W896" s="5">
        <f>ROUND(M896,2)</f>
        <v>1.61</v>
      </c>
      <c r="X896" s="5">
        <v>1.61</v>
      </c>
    </row>
    <row r="897" spans="1:24" x14ac:dyDescent="0.25">
      <c r="A897" t="s">
        <v>24</v>
      </c>
      <c r="B897" t="s">
        <v>1382</v>
      </c>
      <c r="C897" t="s">
        <v>1086</v>
      </c>
      <c r="D897" t="s">
        <v>1383</v>
      </c>
      <c r="E897" t="s">
        <v>1091</v>
      </c>
      <c r="F897" s="5">
        <v>1.53</v>
      </c>
      <c r="G897" s="9">
        <v>0.1</v>
      </c>
      <c r="H897" s="6">
        <f>G897*100</f>
        <v>10</v>
      </c>
      <c r="I897" t="s">
        <v>9788</v>
      </c>
      <c r="J897" t="s">
        <v>10766</v>
      </c>
      <c r="K897">
        <v>16</v>
      </c>
      <c r="L897">
        <v>16</v>
      </c>
      <c r="M897">
        <f>(F897*(1+0.05))</f>
        <v>1.6065</v>
      </c>
      <c r="N897">
        <f>IFERROR(ROUND(( (-1.208*LN(L897) + 7.5474 + 4.6991*(2.71828^(-0.009*L897)) + 0.0001*L897*L897 - 0.0432*L897 + 4.7166)/3),2), " ")</f>
        <v>4.1100000000000003</v>
      </c>
      <c r="O897">
        <f>IFERROR(MAX(MIN(ROUND(N897*(Q897/P897),2),4.5),1.9)," ")</f>
        <v>3.87</v>
      </c>
      <c r="P897">
        <f>13.098*F897^-1.237</f>
        <v>7.7400129296734645</v>
      </c>
      <c r="Q897">
        <f>13.098*M897^-1.237</f>
        <v>7.2866938528540484</v>
      </c>
      <c r="R897" s="5">
        <f>IFERROR(ROUND(MAX(MIN((-105.4*LN(O897) + 163.83),95),10),0)," ")</f>
        <v>21</v>
      </c>
      <c r="S897" s="5" t="str">
        <f>IFERROR(CONCATENATE("(",R897,",",ROUND((1.2*W897),2),")")," ")</f>
        <v>(21,1.93)</v>
      </c>
      <c r="T897">
        <f>R897-L897</f>
        <v>5</v>
      </c>
      <c r="U897" s="7" t="str">
        <f>IF((AND(T897=0,H897&gt;=L897)),"Don’t change bids","OK")</f>
        <v>OK</v>
      </c>
      <c r="V897" t="e">
        <f>IF((MATCH(F897,W897,0)),"Same","Diff")</f>
        <v>#N/A</v>
      </c>
      <c r="W897" s="5">
        <f>ROUND(M897,2)</f>
        <v>1.61</v>
      </c>
      <c r="X897" s="5">
        <v>1.61</v>
      </c>
    </row>
    <row r="898" spans="1:24" x14ac:dyDescent="0.25">
      <c r="A898" t="s">
        <v>24</v>
      </c>
      <c r="B898" t="s">
        <v>1384</v>
      </c>
      <c r="C898" t="s">
        <v>1086</v>
      </c>
      <c r="D898" t="s">
        <v>1385</v>
      </c>
      <c r="E898" t="s">
        <v>1091</v>
      </c>
      <c r="F898" s="5">
        <v>1.53</v>
      </c>
      <c r="G898" s="9">
        <v>0.1</v>
      </c>
      <c r="H898" s="6">
        <f>G898*100</f>
        <v>10</v>
      </c>
      <c r="I898" t="s">
        <v>9788</v>
      </c>
      <c r="J898" t="s">
        <v>10766</v>
      </c>
      <c r="K898">
        <v>16</v>
      </c>
      <c r="L898">
        <v>16</v>
      </c>
      <c r="M898">
        <f>(F898*(1+0.05))</f>
        <v>1.6065</v>
      </c>
      <c r="N898">
        <f>IFERROR(ROUND(( (-1.208*LN(L898) + 7.5474 + 4.6991*(2.71828^(-0.009*L898)) + 0.0001*L898*L898 - 0.0432*L898 + 4.7166)/3),2), " ")</f>
        <v>4.1100000000000003</v>
      </c>
      <c r="O898">
        <f>IFERROR(MAX(MIN(ROUND(N898*(Q898/P898),2),4.5),1.9)," ")</f>
        <v>3.87</v>
      </c>
      <c r="P898">
        <f>13.098*F898^-1.237</f>
        <v>7.7400129296734645</v>
      </c>
      <c r="Q898">
        <f>13.098*M898^-1.237</f>
        <v>7.2866938528540484</v>
      </c>
      <c r="R898" s="5">
        <f>IFERROR(ROUND(MAX(MIN((-105.4*LN(O898) + 163.83),95),10),0)," ")</f>
        <v>21</v>
      </c>
      <c r="S898" s="5" t="str">
        <f>IFERROR(CONCATENATE("(",R898,",",ROUND((1.2*W898),2),")")," ")</f>
        <v>(21,1.93)</v>
      </c>
      <c r="T898">
        <f>R898-L898</f>
        <v>5</v>
      </c>
      <c r="U898" s="7" t="str">
        <f>IF((AND(T898=0,H898&gt;=L898)),"Don’t change bids","OK")</f>
        <v>OK</v>
      </c>
      <c r="V898" t="e">
        <f>IF((MATCH(F898,W898,0)),"Same","Diff")</f>
        <v>#N/A</v>
      </c>
      <c r="W898" s="5">
        <f>ROUND(M898,2)</f>
        <v>1.61</v>
      </c>
      <c r="X898" s="5">
        <v>1.61</v>
      </c>
    </row>
    <row r="899" spans="1:24" x14ac:dyDescent="0.25">
      <c r="A899" t="s">
        <v>24</v>
      </c>
      <c r="B899" t="s">
        <v>1386</v>
      </c>
      <c r="C899" t="s">
        <v>1086</v>
      </c>
      <c r="D899" t="s">
        <v>1387</v>
      </c>
      <c r="E899" t="s">
        <v>1091</v>
      </c>
      <c r="F899" s="5">
        <v>1.53</v>
      </c>
      <c r="G899" s="9">
        <v>0.1</v>
      </c>
      <c r="H899" s="6">
        <f>G899*100</f>
        <v>10</v>
      </c>
      <c r="I899" t="s">
        <v>9788</v>
      </c>
      <c r="J899" t="s">
        <v>10766</v>
      </c>
      <c r="K899">
        <v>16</v>
      </c>
      <c r="L899">
        <v>16</v>
      </c>
      <c r="M899">
        <f>(F899*(1+0.05))</f>
        <v>1.6065</v>
      </c>
      <c r="N899">
        <f>IFERROR(ROUND(( (-1.208*LN(L899) + 7.5474 + 4.6991*(2.71828^(-0.009*L899)) + 0.0001*L899*L899 - 0.0432*L899 + 4.7166)/3),2), " ")</f>
        <v>4.1100000000000003</v>
      </c>
      <c r="O899">
        <f>IFERROR(MAX(MIN(ROUND(N899*(Q899/P899),2),4.5),1.9)," ")</f>
        <v>3.87</v>
      </c>
      <c r="P899">
        <f>13.098*F899^-1.237</f>
        <v>7.7400129296734645</v>
      </c>
      <c r="Q899">
        <f>13.098*M899^-1.237</f>
        <v>7.2866938528540484</v>
      </c>
      <c r="R899" s="5">
        <f>IFERROR(ROUND(MAX(MIN((-105.4*LN(O899) + 163.83),95),10),0)," ")</f>
        <v>21</v>
      </c>
      <c r="S899" s="5" t="str">
        <f>IFERROR(CONCATENATE("(",R899,",",ROUND((1.2*W899),2),")")," ")</f>
        <v>(21,1.93)</v>
      </c>
      <c r="T899">
        <f>R899-L899</f>
        <v>5</v>
      </c>
      <c r="U899" s="7" t="str">
        <f>IF((AND(T899=0,H899&gt;=L899)),"Don’t change bids","OK")</f>
        <v>OK</v>
      </c>
      <c r="V899" t="e">
        <f>IF((MATCH(F899,W899,0)),"Same","Diff")</f>
        <v>#N/A</v>
      </c>
      <c r="W899" s="5">
        <f>ROUND(M899,2)</f>
        <v>1.61</v>
      </c>
      <c r="X899" s="5">
        <v>1.61</v>
      </c>
    </row>
    <row r="900" spans="1:24" x14ac:dyDescent="0.25">
      <c r="A900" t="s">
        <v>24</v>
      </c>
      <c r="B900" t="s">
        <v>1388</v>
      </c>
      <c r="C900" t="s">
        <v>1258</v>
      </c>
      <c r="D900" t="s">
        <v>1389</v>
      </c>
      <c r="E900" t="s">
        <v>1390</v>
      </c>
      <c r="F900" s="5">
        <v>5.78</v>
      </c>
      <c r="G900" s="9">
        <v>0.1</v>
      </c>
      <c r="H900" s="6">
        <f>G900*100</f>
        <v>10</v>
      </c>
      <c r="I900" t="s">
        <v>9841</v>
      </c>
      <c r="J900" t="s">
        <v>10766</v>
      </c>
      <c r="K900">
        <v>16</v>
      </c>
      <c r="L900">
        <v>16</v>
      </c>
      <c r="M900">
        <f>(F900*(1+0.05))</f>
        <v>6.0690000000000008</v>
      </c>
      <c r="N900">
        <f>IFERROR(ROUND(( (-1.208*LN(L900) + 7.5474 + 4.6991*(2.71828^(-0.009*L900)) + 0.0001*L900*L900 - 0.0432*L900 + 4.7166)/3),2), " ")</f>
        <v>4.1100000000000003</v>
      </c>
      <c r="O900">
        <f>IFERROR(MAX(MIN(ROUND(N900*(Q900/P900),2),4.5),1.9)," ")</f>
        <v>3.87</v>
      </c>
      <c r="P900">
        <f>13.098*F900^-1.237</f>
        <v>1.4952033106099905</v>
      </c>
      <c r="Q900">
        <f>13.098*M900^-1.237</f>
        <v>1.4076318568434854</v>
      </c>
      <c r="R900" s="5">
        <f>IFERROR(ROUND(MAX(MIN((-105.4*LN(O900) + 163.83),95),10),0)," ")</f>
        <v>21</v>
      </c>
      <c r="S900" s="5" t="str">
        <f>IFERROR(CONCATENATE("(",R900,",",ROUND((1.2*W900),2),")")," ")</f>
        <v>(21,7.28)</v>
      </c>
      <c r="T900">
        <f>R900-L900</f>
        <v>5</v>
      </c>
      <c r="U900" s="7" t="str">
        <f>IF((AND(T900=0,H900&gt;=L900)),"Don’t change bids","OK")</f>
        <v>OK</v>
      </c>
      <c r="V900" t="e">
        <f>IF((MATCH(F900,W900,0)),"Same","Diff")</f>
        <v>#N/A</v>
      </c>
      <c r="W900" s="5">
        <f>ROUND(M900,2)</f>
        <v>6.07</v>
      </c>
      <c r="X900" s="5">
        <v>6.07</v>
      </c>
    </row>
    <row r="901" spans="1:24" x14ac:dyDescent="0.25">
      <c r="A901" t="s">
        <v>24</v>
      </c>
      <c r="B901" t="s">
        <v>1391</v>
      </c>
      <c r="C901" t="s">
        <v>1258</v>
      </c>
      <c r="D901" t="s">
        <v>1392</v>
      </c>
      <c r="E901" t="s">
        <v>48</v>
      </c>
      <c r="F901" s="5">
        <v>0.86</v>
      </c>
      <c r="G901" s="9">
        <v>0.1</v>
      </c>
      <c r="H901" s="6">
        <f>G901*100</f>
        <v>10</v>
      </c>
      <c r="I901" t="s">
        <v>9842</v>
      </c>
      <c r="J901" t="s">
        <v>10766</v>
      </c>
      <c r="K901">
        <v>16</v>
      </c>
      <c r="L901">
        <v>16</v>
      </c>
      <c r="M901">
        <f>(F901*(1+0.05))</f>
        <v>0.90300000000000002</v>
      </c>
      <c r="N901">
        <f>IFERROR(ROUND(( (-1.208*LN(L901) + 7.5474 + 4.6991*(2.71828^(-0.009*L901)) + 0.0001*L901*L901 - 0.0432*L901 + 4.7166)/3),2), " ")</f>
        <v>4.1100000000000003</v>
      </c>
      <c r="O901">
        <f>IFERROR(MAX(MIN(ROUND(N901*(Q901/P901),2),4.5),1.9)," ")</f>
        <v>3.87</v>
      </c>
      <c r="P901">
        <f>13.098*F901^-1.237</f>
        <v>15.784484460652022</v>
      </c>
      <c r="Q901">
        <f>13.098*M901^-1.237</f>
        <v>14.860014696998141</v>
      </c>
      <c r="R901" s="5">
        <f>IFERROR(ROUND(MAX(MIN((-105.4*LN(O901) + 163.83),95),10),0)," ")</f>
        <v>21</v>
      </c>
      <c r="S901" s="5" t="str">
        <f>IFERROR(CONCATENATE("(",R901,",",ROUND((1.2*W901),2),")")," ")</f>
        <v>(21,1.08)</v>
      </c>
      <c r="T901">
        <f>R901-L901</f>
        <v>5</v>
      </c>
      <c r="U901" s="7" t="str">
        <f>IF((AND(T901=0,H901&gt;=L901)),"Don’t change bids","OK")</f>
        <v>OK</v>
      </c>
      <c r="V901" t="e">
        <f>IF((MATCH(F901,W901,0)),"Same","Diff")</f>
        <v>#N/A</v>
      </c>
      <c r="W901" s="5">
        <f>ROUND(M901,2)</f>
        <v>0.9</v>
      </c>
      <c r="X901" s="5">
        <v>0.9</v>
      </c>
    </row>
    <row r="902" spans="1:24" x14ac:dyDescent="0.25">
      <c r="A902" t="s">
        <v>24</v>
      </c>
      <c r="B902" t="s">
        <v>1393</v>
      </c>
      <c r="C902" t="s">
        <v>1258</v>
      </c>
      <c r="D902" t="s">
        <v>1392</v>
      </c>
      <c r="E902" t="s">
        <v>497</v>
      </c>
      <c r="F902" s="5">
        <v>1.92</v>
      </c>
      <c r="G902" s="9">
        <v>0.1</v>
      </c>
      <c r="H902" s="6">
        <f>G902*100</f>
        <v>10</v>
      </c>
      <c r="I902" t="s">
        <v>9843</v>
      </c>
      <c r="J902" t="s">
        <v>10766</v>
      </c>
      <c r="K902">
        <v>10</v>
      </c>
      <c r="L902">
        <v>10</v>
      </c>
      <c r="M902">
        <f>(F902*(1+0.05))</f>
        <v>2.016</v>
      </c>
      <c r="N902">
        <f>IFERROR(ROUND(( (-1.208*LN(L902) + 7.5474 + 4.6991*(2.71828^(-0.009*L902)) + 0.0001*L902*L902 - 0.0432*L902 + 4.7166)/3),2), " ")</f>
        <v>4.45</v>
      </c>
      <c r="O902">
        <f>IFERROR(MAX(MIN(ROUND(N902*(Q902/P902),2),4.5),1.9)," ")</f>
        <v>4.1900000000000004</v>
      </c>
      <c r="P902">
        <f>13.098*F902^-1.237</f>
        <v>5.8446884507529555</v>
      </c>
      <c r="Q902">
        <f>13.098*M902^-1.237</f>
        <v>5.5023752276529239</v>
      </c>
      <c r="R902" s="5">
        <f>IFERROR(ROUND(MAX(MIN((-105.4*LN(O902) + 163.83),95),10),0)," ")</f>
        <v>13</v>
      </c>
      <c r="S902" s="5" t="str">
        <f>IFERROR(CONCATENATE("(",R902,",",ROUND((1.2*W902),2),")")," ")</f>
        <v>(13,2.42)</v>
      </c>
      <c r="T902">
        <f>R902-L902</f>
        <v>3</v>
      </c>
      <c r="U902" s="7" t="str">
        <f>IF((AND(T902=0,H902&gt;=L902)),"Don’t change bids","OK")</f>
        <v>OK</v>
      </c>
      <c r="V902" t="e">
        <f>IF((MATCH(F902,W902,0)),"Same","Diff")</f>
        <v>#N/A</v>
      </c>
      <c r="W902" s="5">
        <f>ROUND(M902,2)</f>
        <v>2.02</v>
      </c>
      <c r="X902" s="5">
        <v>2.02</v>
      </c>
    </row>
    <row r="903" spans="1:24" x14ac:dyDescent="0.25">
      <c r="A903" t="s">
        <v>24</v>
      </c>
      <c r="B903" t="s">
        <v>1394</v>
      </c>
      <c r="C903" t="s">
        <v>1258</v>
      </c>
      <c r="D903" t="s">
        <v>1392</v>
      </c>
      <c r="E903" t="s">
        <v>843</v>
      </c>
      <c r="F903" s="5">
        <v>0.68</v>
      </c>
      <c r="G903" s="9">
        <v>0.1</v>
      </c>
      <c r="H903" s="6">
        <f>G903*100</f>
        <v>10</v>
      </c>
      <c r="I903" t="s">
        <v>9844</v>
      </c>
      <c r="J903" t="s">
        <v>10766</v>
      </c>
      <c r="K903">
        <v>16</v>
      </c>
      <c r="L903">
        <v>16</v>
      </c>
      <c r="M903">
        <f>(F903*(1+0.05))</f>
        <v>0.71400000000000008</v>
      </c>
      <c r="N903">
        <f>IFERROR(ROUND(( (-1.208*LN(L903) + 7.5474 + 4.6991*(2.71828^(-0.009*L903)) + 0.0001*L903*L903 - 0.0432*L903 + 4.7166)/3),2), " ")</f>
        <v>4.1100000000000003</v>
      </c>
      <c r="O903">
        <f>IFERROR(MAX(MIN(ROUND(N903*(Q903/P903),2),4.5),1.9)," ")</f>
        <v>3.87</v>
      </c>
      <c r="P903">
        <f>13.098*F903^-1.237</f>
        <v>21.105296660841507</v>
      </c>
      <c r="Q903">
        <f>13.098*M903^-1.237</f>
        <v>19.869196193668746</v>
      </c>
      <c r="R903" s="5">
        <f>IFERROR(ROUND(MAX(MIN((-105.4*LN(O903) + 163.83),95),10),0)," ")</f>
        <v>21</v>
      </c>
      <c r="S903" s="5" t="str">
        <f>IFERROR(CONCATENATE("(",R903,",",ROUND((1.2*W903),2),")")," ")</f>
        <v>(21,0.85)</v>
      </c>
      <c r="T903">
        <f>R903-L903</f>
        <v>5</v>
      </c>
      <c r="U903" s="7" t="str">
        <f>IF((AND(T903=0,H903&gt;=L903)),"Don’t change bids","OK")</f>
        <v>OK</v>
      </c>
      <c r="V903" t="e">
        <f>IF((MATCH(F903,W903,0)),"Same","Diff")</f>
        <v>#N/A</v>
      </c>
      <c r="W903" s="5">
        <f>ROUND(M903,2)</f>
        <v>0.71</v>
      </c>
      <c r="X903" s="5">
        <v>0.71</v>
      </c>
    </row>
    <row r="904" spans="1:24" x14ac:dyDescent="0.25">
      <c r="A904" t="s">
        <v>24</v>
      </c>
      <c r="B904" t="s">
        <v>1395</v>
      </c>
      <c r="C904" t="s">
        <v>1258</v>
      </c>
      <c r="D904" t="s">
        <v>1392</v>
      </c>
      <c r="E904" t="s">
        <v>1396</v>
      </c>
      <c r="F904" s="5">
        <v>1.32</v>
      </c>
      <c r="G904" s="9">
        <v>0.1</v>
      </c>
      <c r="H904" s="6">
        <f>G904*100</f>
        <v>10</v>
      </c>
      <c r="I904" t="s">
        <v>9845</v>
      </c>
      <c r="J904" t="s">
        <v>10766</v>
      </c>
      <c r="K904">
        <v>10</v>
      </c>
      <c r="L904">
        <v>10</v>
      </c>
      <c r="M904">
        <f>(F904*(1+0.05))</f>
        <v>1.3860000000000001</v>
      </c>
      <c r="N904">
        <f>IFERROR(ROUND(( (-1.208*LN(L904) + 7.5474 + 4.6991*(2.71828^(-0.009*L904)) + 0.0001*L904*L904 - 0.0432*L904 + 4.7166)/3),2), " ")</f>
        <v>4.45</v>
      </c>
      <c r="O904">
        <f>IFERROR(MAX(MIN(ROUND(N904*(Q904/P904),2),4.5),1.9)," ")</f>
        <v>4.1900000000000004</v>
      </c>
      <c r="P904">
        <f>13.098*F904^-1.237</f>
        <v>9.2908411156387825</v>
      </c>
      <c r="Q904">
        <f>13.098*M904^-1.237</f>
        <v>8.7466927329829218</v>
      </c>
      <c r="R904" s="5">
        <f>IFERROR(ROUND(MAX(MIN((-105.4*LN(O904) + 163.83),95),10),0)," ")</f>
        <v>13</v>
      </c>
      <c r="S904" s="5" t="str">
        <f>IFERROR(CONCATENATE("(",R904,",",ROUND((1.2*W904),2),")")," ")</f>
        <v>(13,1.67)</v>
      </c>
      <c r="T904">
        <f>R904-L904</f>
        <v>3</v>
      </c>
      <c r="U904" s="7" t="str">
        <f>IF((AND(T904=0,H904&gt;=L904)),"Don’t change bids","OK")</f>
        <v>OK</v>
      </c>
      <c r="V904" t="e">
        <f>IF((MATCH(F904,W904,0)),"Same","Diff")</f>
        <v>#N/A</v>
      </c>
      <c r="W904" s="5">
        <f>ROUND(M904,2)</f>
        <v>1.39</v>
      </c>
      <c r="X904" s="5">
        <v>1.39</v>
      </c>
    </row>
    <row r="905" spans="1:24" x14ac:dyDescent="0.25">
      <c r="A905" t="s">
        <v>24</v>
      </c>
      <c r="B905" t="s">
        <v>1397</v>
      </c>
      <c r="C905" t="s">
        <v>1258</v>
      </c>
      <c r="D905" t="s">
        <v>1392</v>
      </c>
      <c r="E905" t="s">
        <v>1398</v>
      </c>
      <c r="F905" s="5">
        <v>1.59</v>
      </c>
      <c r="G905" s="9">
        <v>0.1</v>
      </c>
      <c r="H905" s="6">
        <f>G905*100</f>
        <v>10</v>
      </c>
      <c r="I905" t="s">
        <v>9846</v>
      </c>
      <c r="J905" t="s">
        <v>10766</v>
      </c>
      <c r="K905">
        <v>16</v>
      </c>
      <c r="L905">
        <v>16</v>
      </c>
      <c r="M905">
        <f>(F905*(1+0.05))</f>
        <v>1.6695000000000002</v>
      </c>
      <c r="N905">
        <f>IFERROR(ROUND(( (-1.208*LN(L905) + 7.5474 + 4.6991*(2.71828^(-0.009*L905)) + 0.0001*L905*L905 - 0.0432*L905 + 4.7166)/3),2), " ")</f>
        <v>4.1100000000000003</v>
      </c>
      <c r="O905">
        <f>IFERROR(MAX(MIN(ROUND(N905*(Q905/P905),2),4.5),1.9)," ")</f>
        <v>3.87</v>
      </c>
      <c r="P905">
        <f>13.098*F905^-1.237</f>
        <v>7.3803463522970167</v>
      </c>
      <c r="Q905">
        <f>13.098*M905^-1.237</f>
        <v>6.9480923204976177</v>
      </c>
      <c r="R905" s="5">
        <f>IFERROR(ROUND(MAX(MIN((-105.4*LN(O905) + 163.83),95),10),0)," ")</f>
        <v>21</v>
      </c>
      <c r="S905" s="5" t="str">
        <f>IFERROR(CONCATENATE("(",R905,",",ROUND((1.2*W905),2),")")," ")</f>
        <v>(21,2)</v>
      </c>
      <c r="T905">
        <f>R905-L905</f>
        <v>5</v>
      </c>
      <c r="U905" s="7" t="str">
        <f>IF((AND(T905=0,H905&gt;=L905)),"Don’t change bids","OK")</f>
        <v>OK</v>
      </c>
      <c r="V905" t="e">
        <f>IF((MATCH(F905,W905,0)),"Same","Diff")</f>
        <v>#N/A</v>
      </c>
      <c r="W905" s="5">
        <f>ROUND(M905,2)</f>
        <v>1.67</v>
      </c>
      <c r="X905" s="5">
        <v>1.67</v>
      </c>
    </row>
    <row r="906" spans="1:24" x14ac:dyDescent="0.25">
      <c r="A906" t="s">
        <v>24</v>
      </c>
      <c r="B906" t="s">
        <v>1399</v>
      </c>
      <c r="C906" t="s">
        <v>1258</v>
      </c>
      <c r="D906" t="s">
        <v>1392</v>
      </c>
      <c r="E906" t="s">
        <v>1398</v>
      </c>
      <c r="F906" s="5">
        <v>1.59</v>
      </c>
      <c r="G906" s="9">
        <v>0.1</v>
      </c>
      <c r="H906" s="6">
        <f>G906*100</f>
        <v>10</v>
      </c>
      <c r="I906" t="s">
        <v>9846</v>
      </c>
      <c r="J906" t="s">
        <v>10766</v>
      </c>
      <c r="K906">
        <v>16</v>
      </c>
      <c r="L906">
        <v>16</v>
      </c>
      <c r="M906">
        <f>(F906*(1+0.05))</f>
        <v>1.6695000000000002</v>
      </c>
      <c r="N906">
        <f>IFERROR(ROUND(( (-1.208*LN(L906) + 7.5474 + 4.6991*(2.71828^(-0.009*L906)) + 0.0001*L906*L906 - 0.0432*L906 + 4.7166)/3),2), " ")</f>
        <v>4.1100000000000003</v>
      </c>
      <c r="O906">
        <f>IFERROR(MAX(MIN(ROUND(N906*(Q906/P906),2),4.5),1.9)," ")</f>
        <v>3.87</v>
      </c>
      <c r="P906">
        <f>13.098*F906^-1.237</f>
        <v>7.3803463522970167</v>
      </c>
      <c r="Q906">
        <f>13.098*M906^-1.237</f>
        <v>6.9480923204976177</v>
      </c>
      <c r="R906" s="5">
        <f>IFERROR(ROUND(MAX(MIN((-105.4*LN(O906) + 163.83),95),10),0)," ")</f>
        <v>21</v>
      </c>
      <c r="S906" s="5" t="str">
        <f>IFERROR(CONCATENATE("(",R906,",",ROUND((1.2*W906),2),")")," ")</f>
        <v>(21,2)</v>
      </c>
      <c r="T906">
        <f>R906-L906</f>
        <v>5</v>
      </c>
      <c r="U906" s="7" t="str">
        <f>IF((AND(T906=0,H906&gt;=L906)),"Don’t change bids","OK")</f>
        <v>OK</v>
      </c>
      <c r="V906" t="e">
        <f>IF((MATCH(F906,W906,0)),"Same","Diff")</f>
        <v>#N/A</v>
      </c>
      <c r="W906" s="5">
        <f>ROUND(M906,2)</f>
        <v>1.67</v>
      </c>
      <c r="X906" s="5">
        <v>1.67</v>
      </c>
    </row>
    <row r="907" spans="1:24" x14ac:dyDescent="0.25">
      <c r="A907" t="s">
        <v>24</v>
      </c>
      <c r="B907" t="s">
        <v>1400</v>
      </c>
      <c r="C907" t="s">
        <v>1258</v>
      </c>
      <c r="D907" t="s">
        <v>1392</v>
      </c>
      <c r="E907" t="s">
        <v>1401</v>
      </c>
      <c r="F907" s="5">
        <v>1.87</v>
      </c>
      <c r="G907" s="9">
        <v>0.1</v>
      </c>
      <c r="H907" s="6">
        <f>G907*100</f>
        <v>10</v>
      </c>
      <c r="I907" t="s">
        <v>9847</v>
      </c>
      <c r="J907" t="s">
        <v>10766</v>
      </c>
      <c r="K907">
        <v>16</v>
      </c>
      <c r="L907">
        <v>16</v>
      </c>
      <c r="M907">
        <f>(F907*(1+0.05))</f>
        <v>1.9635000000000002</v>
      </c>
      <c r="N907">
        <f>IFERROR(ROUND(( (-1.208*LN(L907) + 7.5474 + 4.6991*(2.71828^(-0.009*L907)) + 0.0001*L907*L907 - 0.0432*L907 + 4.7166)/3),2), " ")</f>
        <v>4.1100000000000003</v>
      </c>
      <c r="O907">
        <f>IFERROR(MAX(MIN(ROUND(N907*(Q907/P907),2),4.5),1.9)," ")</f>
        <v>3.87</v>
      </c>
      <c r="P907">
        <f>13.098*F907^-1.237</f>
        <v>6.0386091232068759</v>
      </c>
      <c r="Q907">
        <f>13.098*M907^-1.237</f>
        <v>5.6849383040651134</v>
      </c>
      <c r="R907" s="5">
        <f>IFERROR(ROUND(MAX(MIN((-105.4*LN(O907) + 163.83),95),10),0)," ")</f>
        <v>21</v>
      </c>
      <c r="S907" s="5" t="str">
        <f>IFERROR(CONCATENATE("(",R907,",",ROUND((1.2*W907),2),")")," ")</f>
        <v>(21,2.35)</v>
      </c>
      <c r="T907">
        <f>R907-L907</f>
        <v>5</v>
      </c>
      <c r="U907" s="7" t="str">
        <f>IF((AND(T907=0,H907&gt;=L907)),"Don’t change bids","OK")</f>
        <v>OK</v>
      </c>
      <c r="V907" t="e">
        <f>IF((MATCH(F907,W907,0)),"Same","Diff")</f>
        <v>#N/A</v>
      </c>
      <c r="W907" s="5">
        <f>ROUND(M907,2)</f>
        <v>1.96</v>
      </c>
      <c r="X907" s="5">
        <v>1.96</v>
      </c>
    </row>
    <row r="908" spans="1:24" x14ac:dyDescent="0.25">
      <c r="A908" t="s">
        <v>24</v>
      </c>
      <c r="B908" t="s">
        <v>1402</v>
      </c>
      <c r="C908" t="s">
        <v>1258</v>
      </c>
      <c r="D908" t="s">
        <v>1392</v>
      </c>
      <c r="E908" t="s">
        <v>58</v>
      </c>
      <c r="F908" s="5">
        <v>1.62</v>
      </c>
      <c r="G908" s="9">
        <v>0.1</v>
      </c>
      <c r="H908" s="6">
        <f>G908*100</f>
        <v>10</v>
      </c>
      <c r="I908" t="s">
        <v>9828</v>
      </c>
      <c r="J908" t="s">
        <v>10766</v>
      </c>
      <c r="K908">
        <v>10</v>
      </c>
      <c r="L908">
        <v>10</v>
      </c>
      <c r="M908">
        <f>(F908*(1+0.05))</f>
        <v>1.7010000000000003</v>
      </c>
      <c r="N908">
        <f>IFERROR(ROUND(( (-1.208*LN(L908) + 7.5474 + 4.6991*(2.71828^(-0.009*L908)) + 0.0001*L908*L908 - 0.0432*L908 + 4.7166)/3),2), " ")</f>
        <v>4.45</v>
      </c>
      <c r="O908">
        <f>IFERROR(MAX(MIN(ROUND(N908*(Q908/P908),2),4.5),1.9)," ")</f>
        <v>4.1900000000000004</v>
      </c>
      <c r="P908">
        <f>13.098*F908^-1.237</f>
        <v>7.211654516258494</v>
      </c>
      <c r="Q908">
        <f>13.098*M908^-1.237</f>
        <v>6.7892804714920345</v>
      </c>
      <c r="R908" s="5">
        <f>IFERROR(ROUND(MAX(MIN((-105.4*LN(O908) + 163.83),95),10),0)," ")</f>
        <v>13</v>
      </c>
      <c r="S908" s="5" t="str">
        <f>IFERROR(CONCATENATE("(",R908,",",ROUND((1.2*W908),2),")")," ")</f>
        <v>(13,2.04)</v>
      </c>
      <c r="T908">
        <f>R908-L908</f>
        <v>3</v>
      </c>
      <c r="U908" s="7" t="str">
        <f>IF((AND(T908=0,H908&gt;=L908)),"Don’t change bids","OK")</f>
        <v>OK</v>
      </c>
      <c r="V908" t="e">
        <f>IF((MATCH(F908,W908,0)),"Same","Diff")</f>
        <v>#N/A</v>
      </c>
      <c r="W908" s="5">
        <f>ROUND(M908,2)</f>
        <v>1.7</v>
      </c>
      <c r="X908" s="5">
        <v>1.7</v>
      </c>
    </row>
    <row r="909" spans="1:24" x14ac:dyDescent="0.25">
      <c r="A909" t="s">
        <v>24</v>
      </c>
      <c r="B909" t="s">
        <v>1403</v>
      </c>
      <c r="C909" t="s">
        <v>1258</v>
      </c>
      <c r="D909" t="s">
        <v>1392</v>
      </c>
      <c r="E909" t="s">
        <v>45</v>
      </c>
      <c r="F909" s="5">
        <v>1.06</v>
      </c>
      <c r="G909" s="9">
        <v>0.1</v>
      </c>
      <c r="H909" s="6">
        <f>G909*100</f>
        <v>10</v>
      </c>
      <c r="I909" t="s">
        <v>9848</v>
      </c>
      <c r="J909" t="s">
        <v>10766</v>
      </c>
      <c r="K909">
        <v>16</v>
      </c>
      <c r="L909">
        <v>16</v>
      </c>
      <c r="M909">
        <f>(F909*(1+0.05))</f>
        <v>1.1130000000000002</v>
      </c>
      <c r="N909">
        <f>IFERROR(ROUND(( (-1.208*LN(L909) + 7.5474 + 4.6991*(2.71828^(-0.009*L909)) + 0.0001*L909*L909 - 0.0432*L909 + 4.7166)/3),2), " ")</f>
        <v>4.1100000000000003</v>
      </c>
      <c r="O909">
        <f>IFERROR(MAX(MIN(ROUND(N909*(Q909/P909),2),4.5),1.9)," ")</f>
        <v>3.87</v>
      </c>
      <c r="P909">
        <f>13.098*F909^-1.237</f>
        <v>12.187135247264282</v>
      </c>
      <c r="Q909">
        <f>13.098*M909^-1.237</f>
        <v>11.473355961678992</v>
      </c>
      <c r="R909" s="5">
        <f>IFERROR(ROUND(MAX(MIN((-105.4*LN(O909) + 163.83),95),10),0)," ")</f>
        <v>21</v>
      </c>
      <c r="S909" s="5" t="str">
        <f>IFERROR(CONCATENATE("(",R909,",",ROUND((1.2*W909),2),")")," ")</f>
        <v>(21,1.33)</v>
      </c>
      <c r="T909">
        <f>R909-L909</f>
        <v>5</v>
      </c>
      <c r="U909" s="7" t="str">
        <f>IF((AND(T909=0,H909&gt;=L909)),"Don’t change bids","OK")</f>
        <v>OK</v>
      </c>
      <c r="V909" t="e">
        <f>IF((MATCH(F909,W909,0)),"Same","Diff")</f>
        <v>#N/A</v>
      </c>
      <c r="W909" s="5">
        <f>ROUND(M909,2)</f>
        <v>1.1100000000000001</v>
      </c>
      <c r="X909" s="5">
        <v>1.1100000000000001</v>
      </c>
    </row>
    <row r="910" spans="1:24" x14ac:dyDescent="0.25">
      <c r="A910" t="s">
        <v>24</v>
      </c>
      <c r="B910" t="s">
        <v>1404</v>
      </c>
      <c r="C910" t="s">
        <v>1258</v>
      </c>
      <c r="D910" t="s">
        <v>1392</v>
      </c>
      <c r="E910" t="s">
        <v>1405</v>
      </c>
      <c r="F910" s="5">
        <v>1.57</v>
      </c>
      <c r="G910" s="9">
        <v>0.1</v>
      </c>
      <c r="H910" s="6">
        <f>G910*100</f>
        <v>10</v>
      </c>
      <c r="I910" t="s">
        <v>9849</v>
      </c>
      <c r="J910" t="s">
        <v>10766</v>
      </c>
      <c r="K910">
        <v>20</v>
      </c>
      <c r="L910">
        <v>20</v>
      </c>
      <c r="M910">
        <f>(F910*(1+0.05))</f>
        <v>1.6485000000000001</v>
      </c>
      <c r="N910">
        <f>IFERROR(ROUND(( (-1.208*LN(L910) + 7.5474 + 4.6991*(2.71828^(-0.009*L910)) + 0.0001*L910*L910 - 0.0432*L910 + 4.7166)/3),2), " ")</f>
        <v>3.92</v>
      </c>
      <c r="O910">
        <f>IFERROR(MAX(MIN(ROUND(N910*(Q910/P910),2),4.5),1.9)," ")</f>
        <v>3.69</v>
      </c>
      <c r="P910">
        <f>13.098*F910^-1.237</f>
        <v>7.4968205623996544</v>
      </c>
      <c r="Q910">
        <f>13.098*M910^-1.237</f>
        <v>7.0577448389730248</v>
      </c>
      <c r="R910" s="5">
        <f>IFERROR(ROUND(MAX(MIN((-105.4*LN(O910) + 163.83),95),10),0)," ")</f>
        <v>26</v>
      </c>
      <c r="S910" s="5" t="str">
        <f>IFERROR(CONCATENATE("(",R910,",",ROUND((1.2*W910),2),")")," ")</f>
        <v>(26,1.98)</v>
      </c>
      <c r="T910">
        <f>R910-L910</f>
        <v>6</v>
      </c>
      <c r="U910" s="7" t="str">
        <f>IF((AND(T910=0,H910&gt;=L910)),"Don’t change bids","OK")</f>
        <v>OK</v>
      </c>
      <c r="V910" t="e">
        <f>IF((MATCH(F910,W910,0)),"Same","Diff")</f>
        <v>#N/A</v>
      </c>
      <c r="W910" s="5">
        <f>ROUND(M910,2)</f>
        <v>1.65</v>
      </c>
      <c r="X910" s="5">
        <v>1.65</v>
      </c>
    </row>
    <row r="911" spans="1:24" x14ac:dyDescent="0.25">
      <c r="A911" t="s">
        <v>24</v>
      </c>
      <c r="B911" t="s">
        <v>1406</v>
      </c>
      <c r="C911" t="s">
        <v>1258</v>
      </c>
      <c r="D911" t="s">
        <v>1392</v>
      </c>
      <c r="E911" t="s">
        <v>497</v>
      </c>
      <c r="F911" s="5">
        <v>1.92</v>
      </c>
      <c r="G911" s="9">
        <v>0.1</v>
      </c>
      <c r="H911" s="6">
        <f>G911*100</f>
        <v>10</v>
      </c>
      <c r="I911" t="s">
        <v>9843</v>
      </c>
      <c r="J911" t="s">
        <v>10766</v>
      </c>
      <c r="K911">
        <v>10</v>
      </c>
      <c r="L911">
        <v>10</v>
      </c>
      <c r="M911">
        <f>(F911*(1+0.05))</f>
        <v>2.016</v>
      </c>
      <c r="N911">
        <f>IFERROR(ROUND(( (-1.208*LN(L911) + 7.5474 + 4.6991*(2.71828^(-0.009*L911)) + 0.0001*L911*L911 - 0.0432*L911 + 4.7166)/3),2), " ")</f>
        <v>4.45</v>
      </c>
      <c r="O911">
        <f>IFERROR(MAX(MIN(ROUND(N911*(Q911/P911),2),4.5),1.9)," ")</f>
        <v>4.1900000000000004</v>
      </c>
      <c r="P911">
        <f>13.098*F911^-1.237</f>
        <v>5.8446884507529555</v>
      </c>
      <c r="Q911">
        <f>13.098*M911^-1.237</f>
        <v>5.5023752276529239</v>
      </c>
      <c r="R911" s="5">
        <f>IFERROR(ROUND(MAX(MIN((-105.4*LN(O911) + 163.83),95),10),0)," ")</f>
        <v>13</v>
      </c>
      <c r="S911" s="5" t="str">
        <f>IFERROR(CONCATENATE("(",R911,",",ROUND((1.2*W911),2),")")," ")</f>
        <v>(13,2.42)</v>
      </c>
      <c r="T911">
        <f>R911-L911</f>
        <v>3</v>
      </c>
      <c r="U911" s="7" t="str">
        <f>IF((AND(T911=0,H911&gt;=L911)),"Don’t change bids","OK")</f>
        <v>OK</v>
      </c>
      <c r="V911" t="e">
        <f>IF((MATCH(F911,W911,0)),"Same","Diff")</f>
        <v>#N/A</v>
      </c>
      <c r="W911" s="5">
        <f>ROUND(M911,2)</f>
        <v>2.02</v>
      </c>
      <c r="X911" s="5">
        <v>2.02</v>
      </c>
    </row>
    <row r="912" spans="1:24" x14ac:dyDescent="0.25">
      <c r="A912" t="s">
        <v>24</v>
      </c>
      <c r="B912" t="s">
        <v>1407</v>
      </c>
      <c r="C912" t="s">
        <v>1258</v>
      </c>
      <c r="D912" t="s">
        <v>1408</v>
      </c>
      <c r="E912" t="s">
        <v>1409</v>
      </c>
      <c r="F912" s="5">
        <v>2.2200000000000002</v>
      </c>
      <c r="G912" s="9">
        <v>0.1</v>
      </c>
      <c r="H912" s="6">
        <f>G912*100</f>
        <v>10</v>
      </c>
      <c r="I912" t="s">
        <v>9850</v>
      </c>
      <c r="J912" t="s">
        <v>10766</v>
      </c>
      <c r="K912">
        <v>10</v>
      </c>
      <c r="L912">
        <v>10</v>
      </c>
      <c r="M912">
        <f>(F912*(1+0.05))</f>
        <v>2.3310000000000004</v>
      </c>
      <c r="N912">
        <f>IFERROR(ROUND(( (-1.208*LN(L912) + 7.5474 + 4.6991*(2.71828^(-0.009*L912)) + 0.0001*L912*L912 - 0.0432*L912 + 4.7166)/3),2), " ")</f>
        <v>4.45</v>
      </c>
      <c r="O912">
        <f>IFERROR(MAX(MIN(ROUND(N912*(Q912/P912),2),4.5),1.9)," ")</f>
        <v>4.1900000000000004</v>
      </c>
      <c r="P912">
        <f>13.098*F912^-1.237</f>
        <v>4.8838954309610845</v>
      </c>
      <c r="Q912">
        <f>13.098*M912^-1.237</f>
        <v>4.5978541816554133</v>
      </c>
      <c r="R912" s="5">
        <f>IFERROR(ROUND(MAX(MIN((-105.4*LN(O912) + 163.83),95),10),0)," ")</f>
        <v>13</v>
      </c>
      <c r="S912" s="5" t="str">
        <f>IFERROR(CONCATENATE("(",R912,",",ROUND((1.2*W912),2),")")," ")</f>
        <v>(13,2.8)</v>
      </c>
      <c r="T912">
        <f>R912-L912</f>
        <v>3</v>
      </c>
      <c r="U912" s="7" t="str">
        <f>IF((AND(T912=0,H912&gt;=L912)),"Don’t change bids","OK")</f>
        <v>OK</v>
      </c>
      <c r="V912" t="e">
        <f>IF((MATCH(F912,W912,0)),"Same","Diff")</f>
        <v>#N/A</v>
      </c>
      <c r="W912" s="5">
        <f>ROUND(M912,2)</f>
        <v>2.33</v>
      </c>
      <c r="X912" s="5">
        <v>2.33</v>
      </c>
    </row>
    <row r="913" spans="1:24" x14ac:dyDescent="0.25">
      <c r="A913" t="s">
        <v>24</v>
      </c>
      <c r="B913" t="s">
        <v>1410</v>
      </c>
      <c r="C913" t="s">
        <v>1258</v>
      </c>
      <c r="D913" t="s">
        <v>1408</v>
      </c>
      <c r="E913" t="s">
        <v>156</v>
      </c>
      <c r="F913" s="5">
        <v>2.23</v>
      </c>
      <c r="G913" s="9">
        <v>0.1</v>
      </c>
      <c r="H913" s="6">
        <f>G913*100</f>
        <v>10</v>
      </c>
      <c r="I913" t="s">
        <v>9789</v>
      </c>
      <c r="J913" t="s">
        <v>10766</v>
      </c>
      <c r="K913">
        <v>16</v>
      </c>
      <c r="L913">
        <v>16</v>
      </c>
      <c r="M913">
        <f>(F913*(1+0.05))</f>
        <v>2.3414999999999999</v>
      </c>
      <c r="N913">
        <f>IFERROR(ROUND(( (-1.208*LN(L913) + 7.5474 + 4.6991*(2.71828^(-0.009*L913)) + 0.0001*L913*L913 - 0.0432*L913 + 4.7166)/3),2), " ")</f>
        <v>4.1100000000000003</v>
      </c>
      <c r="O913">
        <f>IFERROR(MAX(MIN(ROUND(N913*(Q913/P913),2),4.5),1.9)," ")</f>
        <v>3.87</v>
      </c>
      <c r="P913">
        <f>13.098*F913^-1.237</f>
        <v>4.8568184594345158</v>
      </c>
      <c r="Q913">
        <f>13.098*M913^-1.237</f>
        <v>4.5723630611922754</v>
      </c>
      <c r="R913" s="5">
        <f>IFERROR(ROUND(MAX(MIN((-105.4*LN(O913) + 163.83),95),10),0)," ")</f>
        <v>21</v>
      </c>
      <c r="S913" s="5" t="str">
        <f>IFERROR(CONCATENATE("(",R913,",",ROUND((1.2*W913),2),")")," ")</f>
        <v>(21,2.81)</v>
      </c>
      <c r="T913">
        <f>R913-L913</f>
        <v>5</v>
      </c>
      <c r="U913" s="7" t="str">
        <f>IF((AND(T913=0,H913&gt;=L913)),"Don’t change bids","OK")</f>
        <v>OK</v>
      </c>
      <c r="V913" t="e">
        <f>IF((MATCH(F913,W913,0)),"Same","Diff")</f>
        <v>#N/A</v>
      </c>
      <c r="W913" s="5">
        <f>ROUND(M913,2)</f>
        <v>2.34</v>
      </c>
      <c r="X913" s="5">
        <v>2.34</v>
      </c>
    </row>
    <row r="914" spans="1:24" x14ac:dyDescent="0.25">
      <c r="A914" t="s">
        <v>24</v>
      </c>
      <c r="B914" t="s">
        <v>1411</v>
      </c>
      <c r="C914" t="s">
        <v>1258</v>
      </c>
      <c r="D914" t="s">
        <v>1408</v>
      </c>
      <c r="E914" t="s">
        <v>1412</v>
      </c>
      <c r="F914" s="5">
        <v>1.22</v>
      </c>
      <c r="G914" s="9">
        <v>0.1</v>
      </c>
      <c r="H914" s="6">
        <f>G914*100</f>
        <v>10</v>
      </c>
      <c r="I914" t="s">
        <v>9851</v>
      </c>
      <c r="J914" t="s">
        <v>10766</v>
      </c>
      <c r="K914">
        <v>10</v>
      </c>
      <c r="L914">
        <v>10</v>
      </c>
      <c r="M914">
        <f>(F914*(1+0.05))</f>
        <v>1.2809999999999999</v>
      </c>
      <c r="N914">
        <f>IFERROR(ROUND(( (-1.208*LN(L914) + 7.5474 + 4.6991*(2.71828^(-0.009*L914)) + 0.0001*L914*L914 - 0.0432*L914 + 4.7166)/3),2), " ")</f>
        <v>4.45</v>
      </c>
      <c r="O914">
        <f>IFERROR(MAX(MIN(ROUND(N914*(Q914/P914),2),4.5),1.9)," ")</f>
        <v>4.1900000000000004</v>
      </c>
      <c r="P914">
        <f>13.098*F914^-1.237</f>
        <v>10.241837373568508</v>
      </c>
      <c r="Q914">
        <f>13.098*M914^-1.237</f>
        <v>9.641990796397927</v>
      </c>
      <c r="R914" s="5">
        <f>IFERROR(ROUND(MAX(MIN((-105.4*LN(O914) + 163.83),95),10),0)," ")</f>
        <v>13</v>
      </c>
      <c r="S914" s="5" t="str">
        <f>IFERROR(CONCATENATE("(",R914,",",ROUND((1.2*W914),2),")")," ")</f>
        <v>(13,1.54)</v>
      </c>
      <c r="T914">
        <f>R914-L914</f>
        <v>3</v>
      </c>
      <c r="U914" s="7" t="str">
        <f>IF((AND(T914=0,H914&gt;=L914)),"Don’t change bids","OK")</f>
        <v>OK</v>
      </c>
      <c r="V914" t="e">
        <f>IF((MATCH(F914,W914,0)),"Same","Diff")</f>
        <v>#N/A</v>
      </c>
      <c r="W914" s="5">
        <f>ROUND(M914,2)</f>
        <v>1.28</v>
      </c>
      <c r="X914" s="5">
        <v>1.28</v>
      </c>
    </row>
    <row r="915" spans="1:24" x14ac:dyDescent="0.25">
      <c r="A915" t="s">
        <v>24</v>
      </c>
      <c r="B915" t="s">
        <v>1413</v>
      </c>
      <c r="C915" t="s">
        <v>1258</v>
      </c>
      <c r="D915" t="s">
        <v>1408</v>
      </c>
      <c r="E915" t="s">
        <v>1414</v>
      </c>
      <c r="F915" s="5">
        <v>4.0199999999999996</v>
      </c>
      <c r="G915" s="9">
        <v>0.1</v>
      </c>
      <c r="H915" s="6">
        <f>G915*100</f>
        <v>10</v>
      </c>
      <c r="I915" t="s">
        <v>9852</v>
      </c>
      <c r="J915" t="s">
        <v>10766</v>
      </c>
      <c r="K915">
        <v>16</v>
      </c>
      <c r="L915">
        <v>16</v>
      </c>
      <c r="M915">
        <f>(F915*(1+0.05))</f>
        <v>4.2210000000000001</v>
      </c>
      <c r="N915">
        <f>IFERROR(ROUND(( (-1.208*LN(L915) + 7.5474 + 4.6991*(2.71828^(-0.009*L915)) + 0.0001*L915*L915 - 0.0432*L915 + 4.7166)/3),2), " ")</f>
        <v>4.1100000000000003</v>
      </c>
      <c r="O915">
        <f>IFERROR(MAX(MIN(ROUND(N915*(Q915/P915),2),4.5),1.9)," ")</f>
        <v>3.87</v>
      </c>
      <c r="P915">
        <f>13.098*F915^-1.237</f>
        <v>2.3430273516756341</v>
      </c>
      <c r="Q915">
        <f>13.098*M915^-1.237</f>
        <v>2.2058003204452024</v>
      </c>
      <c r="R915" s="5">
        <f>IFERROR(ROUND(MAX(MIN((-105.4*LN(O915) + 163.83),95),10),0)," ")</f>
        <v>21</v>
      </c>
      <c r="S915" s="5" t="str">
        <f>IFERROR(CONCATENATE("(",R915,",",ROUND((1.2*W915),2),")")," ")</f>
        <v>(21,5.06)</v>
      </c>
      <c r="T915">
        <f>R915-L915</f>
        <v>5</v>
      </c>
      <c r="U915" s="7" t="str">
        <f>IF((AND(T915=0,H915&gt;=L915)),"Don’t change bids","OK")</f>
        <v>OK</v>
      </c>
      <c r="V915" t="e">
        <f>IF((MATCH(F915,W915,0)),"Same","Diff")</f>
        <v>#N/A</v>
      </c>
      <c r="W915" s="5">
        <f>ROUND(M915,2)</f>
        <v>4.22</v>
      </c>
      <c r="X915" s="5">
        <v>4.22</v>
      </c>
    </row>
    <row r="916" spans="1:24" x14ac:dyDescent="0.25">
      <c r="A916" t="s">
        <v>24</v>
      </c>
      <c r="B916" t="s">
        <v>1415</v>
      </c>
      <c r="C916" t="s">
        <v>1258</v>
      </c>
      <c r="D916" t="s">
        <v>1408</v>
      </c>
      <c r="E916" t="s">
        <v>1088</v>
      </c>
      <c r="F916" s="5">
        <v>1.96</v>
      </c>
      <c r="G916" s="9">
        <v>0.1</v>
      </c>
      <c r="H916" s="6">
        <f>G916*100</f>
        <v>10</v>
      </c>
      <c r="I916" t="s">
        <v>9787</v>
      </c>
      <c r="J916" t="s">
        <v>10766</v>
      </c>
      <c r="K916">
        <v>16</v>
      </c>
      <c r="L916">
        <v>16</v>
      </c>
      <c r="M916">
        <f>(F916*(1+0.05))</f>
        <v>2.0579999999999998</v>
      </c>
      <c r="N916">
        <f>IFERROR(ROUND(( (-1.208*LN(L916) + 7.5474 + 4.6991*(2.71828^(-0.009*L916)) + 0.0001*L916*L916 - 0.0432*L916 + 4.7166)/3),2), " ")</f>
        <v>4.1100000000000003</v>
      </c>
      <c r="O916">
        <f>IFERROR(MAX(MIN(ROUND(N916*(Q916/P916),2),4.5),1.9)," ")</f>
        <v>3.87</v>
      </c>
      <c r="P916">
        <f>13.098*F916^-1.237</f>
        <v>5.6974985827885236</v>
      </c>
      <c r="Q916">
        <f>13.098*M916^-1.237</f>
        <v>5.3638060139004509</v>
      </c>
      <c r="R916" s="5">
        <f>IFERROR(ROUND(MAX(MIN((-105.4*LN(O916) + 163.83),95),10),0)," ")</f>
        <v>21</v>
      </c>
      <c r="S916" s="5" t="str">
        <f>IFERROR(CONCATENATE("(",R916,",",ROUND((1.2*W916),2),")")," ")</f>
        <v>(21,2.47)</v>
      </c>
      <c r="T916">
        <f>R916-L916</f>
        <v>5</v>
      </c>
      <c r="U916" s="7" t="str">
        <f>IF((AND(T916=0,H916&gt;=L916)),"Don’t change bids","OK")</f>
        <v>OK</v>
      </c>
      <c r="V916" t="e">
        <f>IF((MATCH(F916,W916,0)),"Same","Diff")</f>
        <v>#N/A</v>
      </c>
      <c r="W916" s="5">
        <f>ROUND(M916,2)</f>
        <v>2.06</v>
      </c>
      <c r="X916" s="5">
        <v>2.06</v>
      </c>
    </row>
    <row r="917" spans="1:24" x14ac:dyDescent="0.25">
      <c r="A917" t="s">
        <v>24</v>
      </c>
      <c r="B917" t="s">
        <v>1416</v>
      </c>
      <c r="C917" t="s">
        <v>1258</v>
      </c>
      <c r="D917" t="s">
        <v>1417</v>
      </c>
      <c r="E917" t="s">
        <v>1186</v>
      </c>
      <c r="F917" s="5">
        <v>0.64</v>
      </c>
      <c r="G917" s="9">
        <v>0.1</v>
      </c>
      <c r="H917" s="6">
        <f>G917*100</f>
        <v>10</v>
      </c>
      <c r="I917" t="s">
        <v>9820</v>
      </c>
      <c r="J917" t="s">
        <v>10766</v>
      </c>
      <c r="K917">
        <v>16</v>
      </c>
      <c r="L917">
        <v>16</v>
      </c>
      <c r="M917">
        <f>(F917*(1+0.05))</f>
        <v>0.67200000000000004</v>
      </c>
      <c r="N917">
        <f>IFERROR(ROUND(( (-1.208*LN(L917) + 7.5474 + 4.6991*(2.71828^(-0.009*L917)) + 0.0001*L917*L917 - 0.0432*L917 + 4.7166)/3),2), " ")</f>
        <v>4.1100000000000003</v>
      </c>
      <c r="O917">
        <f>IFERROR(MAX(MIN(ROUND(N917*(Q917/P917),2),4.5),1.9)," ")</f>
        <v>3.87</v>
      </c>
      <c r="P917">
        <f>13.098*F917^-1.237</f>
        <v>22.74889772892255</v>
      </c>
      <c r="Q917">
        <f>13.098*M917^-1.237</f>
        <v>21.416534409786649</v>
      </c>
      <c r="R917" s="5">
        <f>IFERROR(ROUND(MAX(MIN((-105.4*LN(O917) + 163.83),95),10),0)," ")</f>
        <v>21</v>
      </c>
      <c r="S917" s="5" t="str">
        <f>IFERROR(CONCATENATE("(",R917,",",ROUND((1.2*W917),2),")")," ")</f>
        <v>(21,0.8)</v>
      </c>
      <c r="T917">
        <f>R917-L917</f>
        <v>5</v>
      </c>
      <c r="U917" s="7" t="str">
        <f>IF((AND(T917=0,H917&gt;=L917)),"Don’t change bids","OK")</f>
        <v>OK</v>
      </c>
      <c r="V917" t="e">
        <f>IF((MATCH(F917,W917,0)),"Same","Diff")</f>
        <v>#N/A</v>
      </c>
      <c r="W917" s="5">
        <f>ROUND(M917,2)</f>
        <v>0.67</v>
      </c>
      <c r="X917" s="5">
        <v>0.67</v>
      </c>
    </row>
    <row r="918" spans="1:24" x14ac:dyDescent="0.25">
      <c r="A918" t="s">
        <v>24</v>
      </c>
      <c r="B918" t="s">
        <v>1418</v>
      </c>
      <c r="C918" t="s">
        <v>1258</v>
      </c>
      <c r="D918" t="s">
        <v>1417</v>
      </c>
      <c r="E918" t="s">
        <v>1186</v>
      </c>
      <c r="F918" s="5">
        <v>0.64</v>
      </c>
      <c r="G918" s="9">
        <v>0.1</v>
      </c>
      <c r="H918" s="6">
        <f>G918*100</f>
        <v>10</v>
      </c>
      <c r="I918" t="s">
        <v>9820</v>
      </c>
      <c r="J918" t="s">
        <v>10766</v>
      </c>
      <c r="K918">
        <v>16</v>
      </c>
      <c r="L918">
        <v>16</v>
      </c>
      <c r="M918">
        <f>(F918*(1+0.05))</f>
        <v>0.67200000000000004</v>
      </c>
      <c r="N918">
        <f>IFERROR(ROUND(( (-1.208*LN(L918) + 7.5474 + 4.6991*(2.71828^(-0.009*L918)) + 0.0001*L918*L918 - 0.0432*L918 + 4.7166)/3),2), " ")</f>
        <v>4.1100000000000003</v>
      </c>
      <c r="O918">
        <f>IFERROR(MAX(MIN(ROUND(N918*(Q918/P918),2),4.5),1.9)," ")</f>
        <v>3.87</v>
      </c>
      <c r="P918">
        <f>13.098*F918^-1.237</f>
        <v>22.74889772892255</v>
      </c>
      <c r="Q918">
        <f>13.098*M918^-1.237</f>
        <v>21.416534409786649</v>
      </c>
      <c r="R918" s="5">
        <f>IFERROR(ROUND(MAX(MIN((-105.4*LN(O918) + 163.83),95),10),0)," ")</f>
        <v>21</v>
      </c>
      <c r="S918" s="5" t="str">
        <f>IFERROR(CONCATENATE("(",R918,",",ROUND((1.2*W918),2),")")," ")</f>
        <v>(21,0.8)</v>
      </c>
      <c r="T918">
        <f>R918-L918</f>
        <v>5</v>
      </c>
      <c r="U918" s="7" t="str">
        <f>IF((AND(T918=0,H918&gt;=L918)),"Don’t change bids","OK")</f>
        <v>OK</v>
      </c>
      <c r="V918" t="e">
        <f>IF((MATCH(F918,W918,0)),"Same","Diff")</f>
        <v>#N/A</v>
      </c>
      <c r="W918" s="5">
        <f>ROUND(M918,2)</f>
        <v>0.67</v>
      </c>
      <c r="X918" s="5">
        <v>0.67</v>
      </c>
    </row>
    <row r="919" spans="1:24" x14ac:dyDescent="0.25">
      <c r="A919" t="s">
        <v>24</v>
      </c>
      <c r="B919" t="s">
        <v>1419</v>
      </c>
      <c r="C919" t="s">
        <v>1258</v>
      </c>
      <c r="D919" t="s">
        <v>1417</v>
      </c>
      <c r="E919" t="s">
        <v>1186</v>
      </c>
      <c r="F919" s="5">
        <v>0.64</v>
      </c>
      <c r="G919" s="9">
        <v>0.1</v>
      </c>
      <c r="H919" s="6">
        <f>G919*100</f>
        <v>10</v>
      </c>
      <c r="I919" t="s">
        <v>9820</v>
      </c>
      <c r="J919" t="s">
        <v>10766</v>
      </c>
      <c r="K919">
        <v>16</v>
      </c>
      <c r="L919">
        <v>16</v>
      </c>
      <c r="M919">
        <f>(F919*(1+0.05))</f>
        <v>0.67200000000000004</v>
      </c>
      <c r="N919">
        <f>IFERROR(ROUND(( (-1.208*LN(L919) + 7.5474 + 4.6991*(2.71828^(-0.009*L919)) + 0.0001*L919*L919 - 0.0432*L919 + 4.7166)/3),2), " ")</f>
        <v>4.1100000000000003</v>
      </c>
      <c r="O919">
        <f>IFERROR(MAX(MIN(ROUND(N919*(Q919/P919),2),4.5),1.9)," ")</f>
        <v>3.87</v>
      </c>
      <c r="P919">
        <f>13.098*F919^-1.237</f>
        <v>22.74889772892255</v>
      </c>
      <c r="Q919">
        <f>13.098*M919^-1.237</f>
        <v>21.416534409786649</v>
      </c>
      <c r="R919" s="5">
        <f>IFERROR(ROUND(MAX(MIN((-105.4*LN(O919) + 163.83),95),10),0)," ")</f>
        <v>21</v>
      </c>
      <c r="S919" s="5" t="str">
        <f>IFERROR(CONCATENATE("(",R919,",",ROUND((1.2*W919),2),")")," ")</f>
        <v>(21,0.8)</v>
      </c>
      <c r="T919">
        <f>R919-L919</f>
        <v>5</v>
      </c>
      <c r="U919" s="7" t="str">
        <f>IF((AND(T919=0,H919&gt;=L919)),"Don’t change bids","OK")</f>
        <v>OK</v>
      </c>
      <c r="V919" t="e">
        <f>IF((MATCH(F919,W919,0)),"Same","Diff")</f>
        <v>#N/A</v>
      </c>
      <c r="W919" s="5">
        <f>ROUND(M919,2)</f>
        <v>0.67</v>
      </c>
      <c r="X919" s="5">
        <v>0.67</v>
      </c>
    </row>
    <row r="920" spans="1:24" x14ac:dyDescent="0.25">
      <c r="A920" t="s">
        <v>24</v>
      </c>
      <c r="B920" t="s">
        <v>1420</v>
      </c>
      <c r="C920" t="s">
        <v>1258</v>
      </c>
      <c r="D920" t="s">
        <v>1421</v>
      </c>
      <c r="E920" t="s">
        <v>1186</v>
      </c>
      <c r="F920" s="5">
        <v>0.64</v>
      </c>
      <c r="G920" s="9">
        <v>0.1</v>
      </c>
      <c r="H920" s="6">
        <f>G920*100</f>
        <v>10</v>
      </c>
      <c r="I920" t="s">
        <v>9820</v>
      </c>
      <c r="J920" t="s">
        <v>10766</v>
      </c>
      <c r="K920">
        <v>16</v>
      </c>
      <c r="L920">
        <v>16</v>
      </c>
      <c r="M920">
        <f>(F920*(1+0.05))</f>
        <v>0.67200000000000004</v>
      </c>
      <c r="N920">
        <f>IFERROR(ROUND(( (-1.208*LN(L920) + 7.5474 + 4.6991*(2.71828^(-0.009*L920)) + 0.0001*L920*L920 - 0.0432*L920 + 4.7166)/3),2), " ")</f>
        <v>4.1100000000000003</v>
      </c>
      <c r="O920">
        <f>IFERROR(MAX(MIN(ROUND(N920*(Q920/P920),2),4.5),1.9)," ")</f>
        <v>3.87</v>
      </c>
      <c r="P920">
        <f>13.098*F920^-1.237</f>
        <v>22.74889772892255</v>
      </c>
      <c r="Q920">
        <f>13.098*M920^-1.237</f>
        <v>21.416534409786649</v>
      </c>
      <c r="R920" s="5">
        <f>IFERROR(ROUND(MAX(MIN((-105.4*LN(O920) + 163.83),95),10),0)," ")</f>
        <v>21</v>
      </c>
      <c r="S920" s="5" t="str">
        <f>IFERROR(CONCATENATE("(",R920,",",ROUND((1.2*W920),2),")")," ")</f>
        <v>(21,0.8)</v>
      </c>
      <c r="T920">
        <f>R920-L920</f>
        <v>5</v>
      </c>
      <c r="U920" s="7" t="str">
        <f>IF((AND(T920=0,H920&gt;=L920)),"Don’t change bids","OK")</f>
        <v>OK</v>
      </c>
      <c r="V920" t="e">
        <f>IF((MATCH(F920,W920,0)),"Same","Diff")</f>
        <v>#N/A</v>
      </c>
      <c r="W920" s="5">
        <f>ROUND(M920,2)</f>
        <v>0.67</v>
      </c>
      <c r="X920" s="5">
        <v>0.67</v>
      </c>
    </row>
    <row r="921" spans="1:24" x14ac:dyDescent="0.25">
      <c r="A921" t="s">
        <v>24</v>
      </c>
      <c r="B921" t="s">
        <v>1422</v>
      </c>
      <c r="C921" t="s">
        <v>1258</v>
      </c>
      <c r="D921" t="s">
        <v>1421</v>
      </c>
      <c r="E921" t="s">
        <v>1088</v>
      </c>
      <c r="F921" s="5">
        <v>1.96</v>
      </c>
      <c r="G921" s="9">
        <v>0.1</v>
      </c>
      <c r="H921" s="6">
        <f>G921*100</f>
        <v>10</v>
      </c>
      <c r="I921" t="s">
        <v>9787</v>
      </c>
      <c r="J921" t="s">
        <v>10766</v>
      </c>
      <c r="K921">
        <v>16</v>
      </c>
      <c r="L921">
        <v>16</v>
      </c>
      <c r="M921">
        <f>(F921*(1+0.05))</f>
        <v>2.0579999999999998</v>
      </c>
      <c r="N921">
        <f>IFERROR(ROUND(( (-1.208*LN(L921) + 7.5474 + 4.6991*(2.71828^(-0.009*L921)) + 0.0001*L921*L921 - 0.0432*L921 + 4.7166)/3),2), " ")</f>
        <v>4.1100000000000003</v>
      </c>
      <c r="O921">
        <f>IFERROR(MAX(MIN(ROUND(N921*(Q921/P921),2),4.5),1.9)," ")</f>
        <v>3.87</v>
      </c>
      <c r="P921">
        <f>13.098*F921^-1.237</f>
        <v>5.6974985827885236</v>
      </c>
      <c r="Q921">
        <f>13.098*M921^-1.237</f>
        <v>5.3638060139004509</v>
      </c>
      <c r="R921" s="5">
        <f>IFERROR(ROUND(MAX(MIN((-105.4*LN(O921) + 163.83),95),10),0)," ")</f>
        <v>21</v>
      </c>
      <c r="S921" s="5" t="str">
        <f>IFERROR(CONCATENATE("(",R921,",",ROUND((1.2*W921),2),")")," ")</f>
        <v>(21,2.47)</v>
      </c>
      <c r="T921">
        <f>R921-L921</f>
        <v>5</v>
      </c>
      <c r="U921" s="7" t="str">
        <f>IF((AND(T921=0,H921&gt;=L921)),"Don’t change bids","OK")</f>
        <v>OK</v>
      </c>
      <c r="V921" t="e">
        <f>IF((MATCH(F921,W921,0)),"Same","Diff")</f>
        <v>#N/A</v>
      </c>
      <c r="W921" s="5">
        <f>ROUND(M921,2)</f>
        <v>2.06</v>
      </c>
      <c r="X921" s="5">
        <v>2.06</v>
      </c>
    </row>
    <row r="922" spans="1:24" x14ac:dyDescent="0.25">
      <c r="A922" t="s">
        <v>24</v>
      </c>
      <c r="B922" t="s">
        <v>1423</v>
      </c>
      <c r="C922" t="s">
        <v>1258</v>
      </c>
      <c r="D922" t="s">
        <v>1421</v>
      </c>
      <c r="E922" t="s">
        <v>1186</v>
      </c>
      <c r="F922" s="5">
        <v>0.64</v>
      </c>
      <c r="G922" s="9">
        <v>0.1</v>
      </c>
      <c r="H922" s="6">
        <f>G922*100</f>
        <v>10</v>
      </c>
      <c r="I922" t="s">
        <v>9820</v>
      </c>
      <c r="J922" t="s">
        <v>10766</v>
      </c>
      <c r="K922">
        <v>16</v>
      </c>
      <c r="L922">
        <v>16</v>
      </c>
      <c r="M922">
        <f>(F922*(1+0.05))</f>
        <v>0.67200000000000004</v>
      </c>
      <c r="N922">
        <f>IFERROR(ROUND(( (-1.208*LN(L922) + 7.5474 + 4.6991*(2.71828^(-0.009*L922)) + 0.0001*L922*L922 - 0.0432*L922 + 4.7166)/3),2), " ")</f>
        <v>4.1100000000000003</v>
      </c>
      <c r="O922">
        <f>IFERROR(MAX(MIN(ROUND(N922*(Q922/P922),2),4.5),1.9)," ")</f>
        <v>3.87</v>
      </c>
      <c r="P922">
        <f>13.098*F922^-1.237</f>
        <v>22.74889772892255</v>
      </c>
      <c r="Q922">
        <f>13.098*M922^-1.237</f>
        <v>21.416534409786649</v>
      </c>
      <c r="R922" s="5">
        <f>IFERROR(ROUND(MAX(MIN((-105.4*LN(O922) + 163.83),95),10),0)," ")</f>
        <v>21</v>
      </c>
      <c r="S922" s="5" t="str">
        <f>IFERROR(CONCATENATE("(",R922,",",ROUND((1.2*W922),2),")")," ")</f>
        <v>(21,0.8)</v>
      </c>
      <c r="T922">
        <f>R922-L922</f>
        <v>5</v>
      </c>
      <c r="U922" s="7" t="str">
        <f>IF((AND(T922=0,H922&gt;=L922)),"Don’t change bids","OK")</f>
        <v>OK</v>
      </c>
      <c r="V922" t="e">
        <f>IF((MATCH(F922,W922,0)),"Same","Diff")</f>
        <v>#N/A</v>
      </c>
      <c r="W922" s="5">
        <f>ROUND(M922,2)</f>
        <v>0.67</v>
      </c>
      <c r="X922" s="5">
        <v>0.67</v>
      </c>
    </row>
    <row r="923" spans="1:24" x14ac:dyDescent="0.25">
      <c r="A923" t="s">
        <v>24</v>
      </c>
      <c r="B923" t="s">
        <v>1207</v>
      </c>
      <c r="C923" t="s">
        <v>1278</v>
      </c>
      <c r="D923" t="s">
        <v>1203</v>
      </c>
      <c r="E923" t="s">
        <v>1280</v>
      </c>
      <c r="F923" s="5">
        <v>9.26</v>
      </c>
      <c r="G923" s="9">
        <v>0.1</v>
      </c>
      <c r="H923" s="6">
        <f>G923*100</f>
        <v>10</v>
      </c>
      <c r="I923" t="s">
        <v>9822</v>
      </c>
      <c r="J923" t="s">
        <v>10766</v>
      </c>
      <c r="K923">
        <v>16</v>
      </c>
      <c r="L923">
        <v>16</v>
      </c>
      <c r="M923">
        <f>(F923*(1+0.05))</f>
        <v>9.7230000000000008</v>
      </c>
      <c r="N923">
        <f>IFERROR(ROUND(( (-1.208*LN(L923) + 7.5474 + 4.6991*(2.71828^(-0.009*L923)) + 0.0001*L923*L923 - 0.0432*L923 + 4.7166)/3),2), " ")</f>
        <v>4.1100000000000003</v>
      </c>
      <c r="O923">
        <f>IFERROR(MAX(MIN(ROUND(N923*(Q923/P923),2),4.5),1.9)," ")</f>
        <v>3.87</v>
      </c>
      <c r="P923">
        <f>13.098*F923^-1.237</f>
        <v>0.83465537707178628</v>
      </c>
      <c r="Q923">
        <f>13.098*M923^-1.237</f>
        <v>0.78577106532264485</v>
      </c>
      <c r="R923" s="5">
        <f>IFERROR(ROUND(MAX(MIN((-105.4*LN(O923) + 163.83),95),10),0)," ")</f>
        <v>21</v>
      </c>
      <c r="S923" s="5" t="str">
        <f>IFERROR(CONCATENATE("(",R923,",",ROUND((1.2*W923),2),")")," ")</f>
        <v>(21,11.66)</v>
      </c>
      <c r="T923">
        <f>R923-L923</f>
        <v>5</v>
      </c>
      <c r="U923" s="7" t="str">
        <f>IF((AND(T923=0,H923&gt;=L923)),"Don’t change bids","OK")</f>
        <v>OK</v>
      </c>
      <c r="V923" t="e">
        <f>IF((MATCH(F923,W923,0)),"Same","Diff")</f>
        <v>#N/A</v>
      </c>
      <c r="W923" s="5">
        <f>ROUND(M923,2)</f>
        <v>9.7200000000000006</v>
      </c>
      <c r="X923" s="5">
        <v>9.7200000000000006</v>
      </c>
    </row>
    <row r="924" spans="1:24" x14ac:dyDescent="0.25">
      <c r="A924" t="s">
        <v>24</v>
      </c>
      <c r="B924" t="s">
        <v>1208</v>
      </c>
      <c r="C924" t="s">
        <v>1278</v>
      </c>
      <c r="D924" t="s">
        <v>1203</v>
      </c>
      <c r="E924" t="s">
        <v>1280</v>
      </c>
      <c r="F924" s="5">
        <v>9.26</v>
      </c>
      <c r="G924" s="9">
        <v>0.1</v>
      </c>
      <c r="H924" s="6">
        <f>G924*100</f>
        <v>10</v>
      </c>
      <c r="I924" t="s">
        <v>9822</v>
      </c>
      <c r="J924" t="s">
        <v>10766</v>
      </c>
      <c r="K924">
        <v>16</v>
      </c>
      <c r="L924">
        <v>16</v>
      </c>
      <c r="M924">
        <f>(F924*(1+0.05))</f>
        <v>9.7230000000000008</v>
      </c>
      <c r="N924">
        <f>IFERROR(ROUND(( (-1.208*LN(L924) + 7.5474 + 4.6991*(2.71828^(-0.009*L924)) + 0.0001*L924*L924 - 0.0432*L924 + 4.7166)/3),2), " ")</f>
        <v>4.1100000000000003</v>
      </c>
      <c r="O924">
        <f>IFERROR(MAX(MIN(ROUND(N924*(Q924/P924),2),4.5),1.9)," ")</f>
        <v>3.87</v>
      </c>
      <c r="P924">
        <f>13.098*F924^-1.237</f>
        <v>0.83465537707178628</v>
      </c>
      <c r="Q924">
        <f>13.098*M924^-1.237</f>
        <v>0.78577106532264485</v>
      </c>
      <c r="R924" s="5">
        <f>IFERROR(ROUND(MAX(MIN((-105.4*LN(O924) + 163.83),95),10),0)," ")</f>
        <v>21</v>
      </c>
      <c r="S924" s="5" t="str">
        <f>IFERROR(CONCATENATE("(",R924,",",ROUND((1.2*W924),2),")")," ")</f>
        <v>(21,11.66)</v>
      </c>
      <c r="T924">
        <f>R924-L924</f>
        <v>5</v>
      </c>
      <c r="U924" s="7" t="str">
        <f>IF((AND(T924=0,H924&gt;=L924)),"Don’t change bids","OK")</f>
        <v>OK</v>
      </c>
      <c r="V924" t="e">
        <f>IF((MATCH(F924,W924,0)),"Same","Diff")</f>
        <v>#N/A</v>
      </c>
      <c r="W924" s="5">
        <f>ROUND(M924,2)</f>
        <v>9.7200000000000006</v>
      </c>
      <c r="X924" s="5">
        <v>9.7200000000000006</v>
      </c>
    </row>
    <row r="925" spans="1:24" x14ac:dyDescent="0.25">
      <c r="A925" t="s">
        <v>24</v>
      </c>
      <c r="B925" t="s">
        <v>1205</v>
      </c>
      <c r="C925" t="s">
        <v>1278</v>
      </c>
      <c r="D925" t="s">
        <v>1203</v>
      </c>
      <c r="E925" t="s">
        <v>1280</v>
      </c>
      <c r="F925" s="5">
        <v>9.26</v>
      </c>
      <c r="G925" s="9">
        <v>0.1</v>
      </c>
      <c r="H925" s="6">
        <f>G925*100</f>
        <v>10</v>
      </c>
      <c r="I925" t="s">
        <v>9822</v>
      </c>
      <c r="J925" t="s">
        <v>10766</v>
      </c>
      <c r="K925">
        <v>16</v>
      </c>
      <c r="L925">
        <v>16</v>
      </c>
      <c r="M925">
        <f>(F925*(1+0.05))</f>
        <v>9.7230000000000008</v>
      </c>
      <c r="N925">
        <f>IFERROR(ROUND(( (-1.208*LN(L925) + 7.5474 + 4.6991*(2.71828^(-0.009*L925)) + 0.0001*L925*L925 - 0.0432*L925 + 4.7166)/3),2), " ")</f>
        <v>4.1100000000000003</v>
      </c>
      <c r="O925">
        <f>IFERROR(MAX(MIN(ROUND(N925*(Q925/P925),2),4.5),1.9)," ")</f>
        <v>3.87</v>
      </c>
      <c r="P925">
        <f>13.098*F925^-1.237</f>
        <v>0.83465537707178628</v>
      </c>
      <c r="Q925">
        <f>13.098*M925^-1.237</f>
        <v>0.78577106532264485</v>
      </c>
      <c r="R925" s="5">
        <f>IFERROR(ROUND(MAX(MIN((-105.4*LN(O925) + 163.83),95),10),0)," ")</f>
        <v>21</v>
      </c>
      <c r="S925" s="5" t="str">
        <f>IFERROR(CONCATENATE("(",R925,",",ROUND((1.2*W925),2),")")," ")</f>
        <v>(21,11.66)</v>
      </c>
      <c r="T925">
        <f>R925-L925</f>
        <v>5</v>
      </c>
      <c r="U925" s="7" t="str">
        <f>IF((AND(T925=0,H925&gt;=L925)),"Don’t change bids","OK")</f>
        <v>OK</v>
      </c>
      <c r="V925" t="e">
        <f>IF((MATCH(F925,W925,0)),"Same","Diff")</f>
        <v>#N/A</v>
      </c>
      <c r="W925" s="5">
        <f>ROUND(M925,2)</f>
        <v>9.7200000000000006</v>
      </c>
      <c r="X925" s="5">
        <v>9.7200000000000006</v>
      </c>
    </row>
    <row r="926" spans="1:24" x14ac:dyDescent="0.25">
      <c r="A926" t="s">
        <v>24</v>
      </c>
      <c r="B926" t="s">
        <v>1424</v>
      </c>
      <c r="C926" t="s">
        <v>1026</v>
      </c>
      <c r="D926" t="s">
        <v>1425</v>
      </c>
      <c r="E926" t="s">
        <v>1028</v>
      </c>
      <c r="F926" s="5">
        <v>4.34</v>
      </c>
      <c r="G926" s="9">
        <v>0.1</v>
      </c>
      <c r="H926" s="6">
        <f>G926*100</f>
        <v>10</v>
      </c>
      <c r="I926" t="s">
        <v>9774</v>
      </c>
      <c r="J926" t="s">
        <v>10766</v>
      </c>
      <c r="K926">
        <v>10</v>
      </c>
      <c r="L926">
        <v>10</v>
      </c>
      <c r="M926">
        <f>(F926*(1+0.05))</f>
        <v>4.5570000000000004</v>
      </c>
      <c r="N926">
        <f>IFERROR(ROUND(( (-1.208*LN(L926) + 7.5474 + 4.6991*(2.71828^(-0.009*L926)) + 0.0001*L926*L926 - 0.0432*L926 + 4.7166)/3),2), " ")</f>
        <v>4.45</v>
      </c>
      <c r="O926">
        <f>IFERROR(MAX(MIN(ROUND(N926*(Q926/P926),2),4.5),1.9)," ")</f>
        <v>4.1900000000000004</v>
      </c>
      <c r="P926">
        <f>13.098*F926^-1.237</f>
        <v>2.1312293613546363</v>
      </c>
      <c r="Q926">
        <f>13.098*M926^-1.237</f>
        <v>2.0064069695372009</v>
      </c>
      <c r="R926" s="5">
        <f>IFERROR(ROUND(MAX(MIN((-105.4*LN(O926) + 163.83),95),10),0)," ")</f>
        <v>13</v>
      </c>
      <c r="S926" s="5" t="str">
        <f>IFERROR(CONCATENATE("(",R926,",",ROUND((1.2*W926),2),")")," ")</f>
        <v>(13,5.47)</v>
      </c>
      <c r="T926">
        <f>R926-L926</f>
        <v>3</v>
      </c>
      <c r="U926" s="7" t="str">
        <f>IF((AND(T926=0,H926&gt;=L926)),"Don’t change bids","OK")</f>
        <v>OK</v>
      </c>
      <c r="V926" t="e">
        <f>IF((MATCH(F926,W926,0)),"Same","Diff")</f>
        <v>#N/A</v>
      </c>
      <c r="W926" s="5">
        <f>ROUND(M926,2)</f>
        <v>4.5599999999999996</v>
      </c>
      <c r="X926" s="5">
        <v>4.5599999999999996</v>
      </c>
    </row>
    <row r="927" spans="1:24" x14ac:dyDescent="0.25">
      <c r="A927" t="s">
        <v>24</v>
      </c>
      <c r="B927" t="s">
        <v>1426</v>
      </c>
      <c r="C927" t="s">
        <v>1146</v>
      </c>
      <c r="D927" t="s">
        <v>1427</v>
      </c>
      <c r="E927" t="s">
        <v>1088</v>
      </c>
      <c r="F927" s="5">
        <v>1.96</v>
      </c>
      <c r="G927" s="9">
        <v>0.1</v>
      </c>
      <c r="H927" s="6">
        <f>G927*100</f>
        <v>10</v>
      </c>
      <c r="I927" t="s">
        <v>9799</v>
      </c>
      <c r="J927" t="s">
        <v>10766</v>
      </c>
      <c r="K927">
        <v>10</v>
      </c>
      <c r="L927">
        <v>10</v>
      </c>
      <c r="M927">
        <f>(F927*(1+0.05))</f>
        <v>2.0579999999999998</v>
      </c>
      <c r="N927">
        <f>IFERROR(ROUND(( (-1.208*LN(L927) + 7.5474 + 4.6991*(2.71828^(-0.009*L927)) + 0.0001*L927*L927 - 0.0432*L927 + 4.7166)/3),2), " ")</f>
        <v>4.45</v>
      </c>
      <c r="O927">
        <f>IFERROR(MAX(MIN(ROUND(N927*(Q927/P927),2),4.5),1.9)," ")</f>
        <v>4.1900000000000004</v>
      </c>
      <c r="P927">
        <f>13.098*F927^-1.237</f>
        <v>5.6974985827885236</v>
      </c>
      <c r="Q927">
        <f>13.098*M927^-1.237</f>
        <v>5.3638060139004509</v>
      </c>
      <c r="R927" s="5">
        <f>IFERROR(ROUND(MAX(MIN((-105.4*LN(O927) + 163.83),95),10),0)," ")</f>
        <v>13</v>
      </c>
      <c r="S927" s="5" t="str">
        <f>IFERROR(CONCATENATE("(",R927,",",ROUND((1.2*W927),2),")")," ")</f>
        <v>(13,2.47)</v>
      </c>
      <c r="T927">
        <f>R927-L927</f>
        <v>3</v>
      </c>
      <c r="U927" s="7" t="str">
        <f>IF((AND(T927=0,H927&gt;=L927)),"Don’t change bids","OK")</f>
        <v>OK</v>
      </c>
      <c r="V927" t="e">
        <f>IF((MATCH(F927,W927,0)),"Same","Diff")</f>
        <v>#N/A</v>
      </c>
      <c r="W927" s="5">
        <f>ROUND(M927,2)</f>
        <v>2.06</v>
      </c>
      <c r="X927" s="5">
        <v>2.06</v>
      </c>
    </row>
    <row r="928" spans="1:24" x14ac:dyDescent="0.25">
      <c r="A928" t="s">
        <v>24</v>
      </c>
      <c r="B928" t="s">
        <v>454</v>
      </c>
      <c r="C928" t="s">
        <v>1146</v>
      </c>
      <c r="D928" t="s">
        <v>455</v>
      </c>
      <c r="E928" t="s">
        <v>1088</v>
      </c>
      <c r="F928" s="5">
        <v>1.96</v>
      </c>
      <c r="G928" s="9">
        <v>0.1</v>
      </c>
      <c r="H928" s="6">
        <f>G928*100</f>
        <v>10</v>
      </c>
      <c r="I928" t="s">
        <v>9799</v>
      </c>
      <c r="J928" t="s">
        <v>10766</v>
      </c>
      <c r="K928">
        <v>10</v>
      </c>
      <c r="L928">
        <v>10</v>
      </c>
      <c r="M928">
        <f>(F928*(1+0.05))</f>
        <v>2.0579999999999998</v>
      </c>
      <c r="N928">
        <f>IFERROR(ROUND(( (-1.208*LN(L928) + 7.5474 + 4.6991*(2.71828^(-0.009*L928)) + 0.0001*L928*L928 - 0.0432*L928 + 4.7166)/3),2), " ")</f>
        <v>4.45</v>
      </c>
      <c r="O928">
        <f>IFERROR(MAX(MIN(ROUND(N928*(Q928/P928),2),4.5),1.9)," ")</f>
        <v>4.1900000000000004</v>
      </c>
      <c r="P928">
        <f>13.098*F928^-1.237</f>
        <v>5.6974985827885236</v>
      </c>
      <c r="Q928">
        <f>13.098*M928^-1.237</f>
        <v>5.3638060139004509</v>
      </c>
      <c r="R928" s="5">
        <f>IFERROR(ROUND(MAX(MIN((-105.4*LN(O928) + 163.83),95),10),0)," ")</f>
        <v>13</v>
      </c>
      <c r="S928" s="5" t="str">
        <f>IFERROR(CONCATENATE("(",R928,",",ROUND((1.2*W928),2),")")," ")</f>
        <v>(13,2.47)</v>
      </c>
      <c r="T928">
        <f>R928-L928</f>
        <v>3</v>
      </c>
      <c r="U928" s="7" t="str">
        <f>IF((AND(T928=0,H928&gt;=L928)),"Don’t change bids","OK")</f>
        <v>OK</v>
      </c>
      <c r="V928" t="e">
        <f>IF((MATCH(F928,W928,0)),"Same","Diff")</f>
        <v>#N/A</v>
      </c>
      <c r="W928" s="5">
        <f>ROUND(M928,2)</f>
        <v>2.06</v>
      </c>
      <c r="X928" s="5">
        <v>2.06</v>
      </c>
    </row>
    <row r="929" spans="1:24" x14ac:dyDescent="0.25">
      <c r="A929" t="s">
        <v>24</v>
      </c>
      <c r="B929" t="s">
        <v>458</v>
      </c>
      <c r="C929" t="s">
        <v>1146</v>
      </c>
      <c r="D929" t="s">
        <v>455</v>
      </c>
      <c r="E929" t="s">
        <v>1088</v>
      </c>
      <c r="F929" s="5">
        <v>1.96</v>
      </c>
      <c r="G929" s="9">
        <v>0.1</v>
      </c>
      <c r="H929" s="6">
        <f>G929*100</f>
        <v>10</v>
      </c>
      <c r="I929" t="s">
        <v>9799</v>
      </c>
      <c r="J929" t="s">
        <v>10766</v>
      </c>
      <c r="K929">
        <v>10</v>
      </c>
      <c r="L929">
        <v>10</v>
      </c>
      <c r="M929">
        <f>(F929*(1+0.05))</f>
        <v>2.0579999999999998</v>
      </c>
      <c r="N929">
        <f>IFERROR(ROUND(( (-1.208*LN(L929) + 7.5474 + 4.6991*(2.71828^(-0.009*L929)) + 0.0001*L929*L929 - 0.0432*L929 + 4.7166)/3),2), " ")</f>
        <v>4.45</v>
      </c>
      <c r="O929">
        <f>IFERROR(MAX(MIN(ROUND(N929*(Q929/P929),2),4.5),1.9)," ")</f>
        <v>4.1900000000000004</v>
      </c>
      <c r="P929">
        <f>13.098*F929^-1.237</f>
        <v>5.6974985827885236</v>
      </c>
      <c r="Q929">
        <f>13.098*M929^-1.237</f>
        <v>5.3638060139004509</v>
      </c>
      <c r="R929" s="5">
        <f>IFERROR(ROUND(MAX(MIN((-105.4*LN(O929) + 163.83),95),10),0)," ")</f>
        <v>13</v>
      </c>
      <c r="S929" s="5" t="str">
        <f>IFERROR(CONCATENATE("(",R929,",",ROUND((1.2*W929),2),")")," ")</f>
        <v>(13,2.47)</v>
      </c>
      <c r="T929">
        <f>R929-L929</f>
        <v>3</v>
      </c>
      <c r="U929" s="7" t="str">
        <f>IF((AND(T929=0,H929&gt;=L929)),"Don’t change bids","OK")</f>
        <v>OK</v>
      </c>
      <c r="V929" t="e">
        <f>IF((MATCH(F929,W929,0)),"Same","Diff")</f>
        <v>#N/A</v>
      </c>
      <c r="W929" s="5">
        <f>ROUND(M929,2)</f>
        <v>2.06</v>
      </c>
      <c r="X929" s="5">
        <v>2.06</v>
      </c>
    </row>
    <row r="930" spans="1:24" x14ac:dyDescent="0.25">
      <c r="A930" t="s">
        <v>24</v>
      </c>
      <c r="B930" t="s">
        <v>456</v>
      </c>
      <c r="C930" t="s">
        <v>1146</v>
      </c>
      <c r="D930" t="s">
        <v>455</v>
      </c>
      <c r="E930" t="s">
        <v>423</v>
      </c>
      <c r="F930" s="5">
        <v>3.28</v>
      </c>
      <c r="G930" s="9">
        <v>0.1</v>
      </c>
      <c r="H930" s="6">
        <f>G930*100</f>
        <v>10</v>
      </c>
      <c r="I930" t="s">
        <v>9853</v>
      </c>
      <c r="J930" t="s">
        <v>10766</v>
      </c>
      <c r="K930">
        <v>10</v>
      </c>
      <c r="L930">
        <v>10</v>
      </c>
      <c r="M930">
        <f>(F930*(1+0.05))</f>
        <v>3.444</v>
      </c>
      <c r="N930">
        <f>IFERROR(ROUND(( (-1.208*LN(L930) + 7.5474 + 4.6991*(2.71828^(-0.009*L930)) + 0.0001*L930*L930 - 0.0432*L930 + 4.7166)/3),2), " ")</f>
        <v>4.45</v>
      </c>
      <c r="O930">
        <f>IFERROR(MAX(MIN(ROUND(N930*(Q930/P930),2),4.5),1.9)," ")</f>
        <v>4.1900000000000004</v>
      </c>
      <c r="P930">
        <f>13.098*F930^-1.237</f>
        <v>3.0134850511212665</v>
      </c>
      <c r="Q930">
        <f>13.098*M930^-1.237</f>
        <v>2.8369904801437174</v>
      </c>
      <c r="R930" s="5">
        <f>IFERROR(ROUND(MAX(MIN((-105.4*LN(O930) + 163.83),95),10),0)," ")</f>
        <v>13</v>
      </c>
      <c r="S930" s="5" t="str">
        <f>IFERROR(CONCATENATE("(",R930,",",ROUND((1.2*W930),2),")")," ")</f>
        <v>(13,4.13)</v>
      </c>
      <c r="T930">
        <f>R930-L930</f>
        <v>3</v>
      </c>
      <c r="U930" s="7" t="str">
        <f>IF((AND(T930=0,H930&gt;=L930)),"Don’t change bids","OK")</f>
        <v>OK</v>
      </c>
      <c r="V930" t="e">
        <f>IF((MATCH(F930,W930,0)),"Same","Diff")</f>
        <v>#N/A</v>
      </c>
      <c r="W930" s="5">
        <f>ROUND(M930,2)</f>
        <v>3.44</v>
      </c>
      <c r="X930" s="5">
        <v>3.44</v>
      </c>
    </row>
    <row r="931" spans="1:24" x14ac:dyDescent="0.25">
      <c r="A931" t="s">
        <v>24</v>
      </c>
      <c r="B931" t="s">
        <v>1428</v>
      </c>
      <c r="C931" t="s">
        <v>1146</v>
      </c>
      <c r="D931" t="s">
        <v>1429</v>
      </c>
      <c r="E931" t="s">
        <v>1088</v>
      </c>
      <c r="F931" s="5">
        <v>1.96</v>
      </c>
      <c r="G931" s="9">
        <v>0.1</v>
      </c>
      <c r="H931" s="6">
        <f>G931*100</f>
        <v>10</v>
      </c>
      <c r="I931" t="s">
        <v>9799</v>
      </c>
      <c r="J931" t="s">
        <v>10766</v>
      </c>
      <c r="K931">
        <v>10</v>
      </c>
      <c r="L931">
        <v>10</v>
      </c>
      <c r="M931">
        <f>(F931*(1+0.05))</f>
        <v>2.0579999999999998</v>
      </c>
      <c r="N931">
        <f>IFERROR(ROUND(( (-1.208*LN(L931) + 7.5474 + 4.6991*(2.71828^(-0.009*L931)) + 0.0001*L931*L931 - 0.0432*L931 + 4.7166)/3),2), " ")</f>
        <v>4.45</v>
      </c>
      <c r="O931">
        <f>IFERROR(MAX(MIN(ROUND(N931*(Q931/P931),2),4.5),1.9)," ")</f>
        <v>4.1900000000000004</v>
      </c>
      <c r="P931">
        <f>13.098*F931^-1.237</f>
        <v>5.6974985827885236</v>
      </c>
      <c r="Q931">
        <f>13.098*M931^-1.237</f>
        <v>5.3638060139004509</v>
      </c>
      <c r="R931" s="5">
        <f>IFERROR(ROUND(MAX(MIN((-105.4*LN(O931) + 163.83),95),10),0)," ")</f>
        <v>13</v>
      </c>
      <c r="S931" s="5" t="str">
        <f>IFERROR(CONCATENATE("(",R931,",",ROUND((1.2*W931),2),")")," ")</f>
        <v>(13,2.47)</v>
      </c>
      <c r="T931">
        <f>R931-L931</f>
        <v>3</v>
      </c>
      <c r="U931" s="7" t="str">
        <f>IF((AND(T931=0,H931&gt;=L931)),"Don’t change bids","OK")</f>
        <v>OK</v>
      </c>
      <c r="V931" t="e">
        <f>IF((MATCH(F931,W931,0)),"Same","Diff")</f>
        <v>#N/A</v>
      </c>
      <c r="W931" s="5">
        <f>ROUND(M931,2)</f>
        <v>2.06</v>
      </c>
      <c r="X931" s="5">
        <v>2.06</v>
      </c>
    </row>
    <row r="932" spans="1:24" x14ac:dyDescent="0.25">
      <c r="A932" t="s">
        <v>24</v>
      </c>
      <c r="B932" t="s">
        <v>1430</v>
      </c>
      <c r="C932" t="s">
        <v>1146</v>
      </c>
      <c r="D932" t="s">
        <v>1429</v>
      </c>
      <c r="E932" t="s">
        <v>1088</v>
      </c>
      <c r="F932" s="5">
        <v>1.96</v>
      </c>
      <c r="G932" s="9">
        <v>0.1</v>
      </c>
      <c r="H932" s="6">
        <f>G932*100</f>
        <v>10</v>
      </c>
      <c r="I932" t="s">
        <v>9799</v>
      </c>
      <c r="J932" t="s">
        <v>10766</v>
      </c>
      <c r="K932">
        <v>10</v>
      </c>
      <c r="L932">
        <v>10</v>
      </c>
      <c r="M932">
        <f>(F932*(1+0.05))</f>
        <v>2.0579999999999998</v>
      </c>
      <c r="N932">
        <f>IFERROR(ROUND(( (-1.208*LN(L932) + 7.5474 + 4.6991*(2.71828^(-0.009*L932)) + 0.0001*L932*L932 - 0.0432*L932 + 4.7166)/3),2), " ")</f>
        <v>4.45</v>
      </c>
      <c r="O932">
        <f>IFERROR(MAX(MIN(ROUND(N932*(Q932/P932),2),4.5),1.9)," ")</f>
        <v>4.1900000000000004</v>
      </c>
      <c r="P932">
        <f>13.098*F932^-1.237</f>
        <v>5.6974985827885236</v>
      </c>
      <c r="Q932">
        <f>13.098*M932^-1.237</f>
        <v>5.3638060139004509</v>
      </c>
      <c r="R932" s="5">
        <f>IFERROR(ROUND(MAX(MIN((-105.4*LN(O932) + 163.83),95),10),0)," ")</f>
        <v>13</v>
      </c>
      <c r="S932" s="5" t="str">
        <f>IFERROR(CONCATENATE("(",R932,",",ROUND((1.2*W932),2),")")," ")</f>
        <v>(13,2.47)</v>
      </c>
      <c r="T932">
        <f>R932-L932</f>
        <v>3</v>
      </c>
      <c r="U932" s="7" t="str">
        <f>IF((AND(T932=0,H932&gt;=L932)),"Don’t change bids","OK")</f>
        <v>OK</v>
      </c>
      <c r="V932" t="e">
        <f>IF((MATCH(F932,W932,0)),"Same","Diff")</f>
        <v>#N/A</v>
      </c>
      <c r="W932" s="5">
        <f>ROUND(M932,2)</f>
        <v>2.06</v>
      </c>
      <c r="X932" s="5">
        <v>2.06</v>
      </c>
    </row>
    <row r="933" spans="1:24" x14ac:dyDescent="0.25">
      <c r="A933" t="s">
        <v>24</v>
      </c>
      <c r="B933" t="s">
        <v>1431</v>
      </c>
      <c r="C933" t="s">
        <v>1146</v>
      </c>
      <c r="D933" t="s">
        <v>1429</v>
      </c>
      <c r="E933" t="s">
        <v>1088</v>
      </c>
      <c r="F933" s="5">
        <v>1.96</v>
      </c>
      <c r="G933" s="9">
        <v>0.1</v>
      </c>
      <c r="H933" s="6">
        <f>G933*100</f>
        <v>10</v>
      </c>
      <c r="I933" t="s">
        <v>9799</v>
      </c>
      <c r="J933" t="s">
        <v>10766</v>
      </c>
      <c r="K933">
        <v>10</v>
      </c>
      <c r="L933">
        <v>10</v>
      </c>
      <c r="M933">
        <f>(F933*(1+0.05))</f>
        <v>2.0579999999999998</v>
      </c>
      <c r="N933">
        <f>IFERROR(ROUND(( (-1.208*LN(L933) + 7.5474 + 4.6991*(2.71828^(-0.009*L933)) + 0.0001*L933*L933 - 0.0432*L933 + 4.7166)/3),2), " ")</f>
        <v>4.45</v>
      </c>
      <c r="O933">
        <f>IFERROR(MAX(MIN(ROUND(N933*(Q933/P933),2),4.5),1.9)," ")</f>
        <v>4.1900000000000004</v>
      </c>
      <c r="P933">
        <f>13.098*F933^-1.237</f>
        <v>5.6974985827885236</v>
      </c>
      <c r="Q933">
        <f>13.098*M933^-1.237</f>
        <v>5.3638060139004509</v>
      </c>
      <c r="R933" s="5">
        <f>IFERROR(ROUND(MAX(MIN((-105.4*LN(O933) + 163.83),95),10),0)," ")</f>
        <v>13</v>
      </c>
      <c r="S933" s="5" t="str">
        <f>IFERROR(CONCATENATE("(",R933,",",ROUND((1.2*W933),2),")")," ")</f>
        <v>(13,2.47)</v>
      </c>
      <c r="T933">
        <f>R933-L933</f>
        <v>3</v>
      </c>
      <c r="U933" s="7" t="str">
        <f>IF((AND(T933=0,H933&gt;=L933)),"Don’t change bids","OK")</f>
        <v>OK</v>
      </c>
      <c r="V933" t="e">
        <f>IF((MATCH(F933,W933,0)),"Same","Diff")</f>
        <v>#N/A</v>
      </c>
      <c r="W933" s="5">
        <f>ROUND(M933,2)</f>
        <v>2.06</v>
      </c>
      <c r="X933" s="5">
        <v>2.06</v>
      </c>
    </row>
    <row r="934" spans="1:24" x14ac:dyDescent="0.25">
      <c r="A934" t="s">
        <v>24</v>
      </c>
      <c r="B934" t="s">
        <v>1432</v>
      </c>
      <c r="C934" t="s">
        <v>1146</v>
      </c>
      <c r="D934" t="s">
        <v>1433</v>
      </c>
      <c r="E934" t="s">
        <v>1088</v>
      </c>
      <c r="F934" s="5">
        <v>1.96</v>
      </c>
      <c r="G934" s="9">
        <v>0.1</v>
      </c>
      <c r="H934" s="6">
        <f>G934*100</f>
        <v>10</v>
      </c>
      <c r="I934" t="s">
        <v>9799</v>
      </c>
      <c r="J934" t="s">
        <v>10766</v>
      </c>
      <c r="K934">
        <v>10</v>
      </c>
      <c r="L934">
        <v>10</v>
      </c>
      <c r="M934">
        <f>(F934*(1+0.05))</f>
        <v>2.0579999999999998</v>
      </c>
      <c r="N934">
        <f>IFERROR(ROUND(( (-1.208*LN(L934) + 7.5474 + 4.6991*(2.71828^(-0.009*L934)) + 0.0001*L934*L934 - 0.0432*L934 + 4.7166)/3),2), " ")</f>
        <v>4.45</v>
      </c>
      <c r="O934">
        <f>IFERROR(MAX(MIN(ROUND(N934*(Q934/P934),2),4.5),1.9)," ")</f>
        <v>4.1900000000000004</v>
      </c>
      <c r="P934">
        <f>13.098*F934^-1.237</f>
        <v>5.6974985827885236</v>
      </c>
      <c r="Q934">
        <f>13.098*M934^-1.237</f>
        <v>5.3638060139004509</v>
      </c>
      <c r="R934" s="5">
        <f>IFERROR(ROUND(MAX(MIN((-105.4*LN(O934) + 163.83),95),10),0)," ")</f>
        <v>13</v>
      </c>
      <c r="S934" s="5" t="str">
        <f>IFERROR(CONCATENATE("(",R934,",",ROUND((1.2*W934),2),")")," ")</f>
        <v>(13,2.47)</v>
      </c>
      <c r="T934">
        <f>R934-L934</f>
        <v>3</v>
      </c>
      <c r="U934" s="7" t="str">
        <f>IF((AND(T934=0,H934&gt;=L934)),"Don’t change bids","OK")</f>
        <v>OK</v>
      </c>
      <c r="V934" t="e">
        <f>IF((MATCH(F934,W934,0)),"Same","Diff")</f>
        <v>#N/A</v>
      </c>
      <c r="W934" s="5">
        <f>ROUND(M934,2)</f>
        <v>2.06</v>
      </c>
      <c r="X934" s="5">
        <v>2.06</v>
      </c>
    </row>
    <row r="935" spans="1:24" x14ac:dyDescent="0.25">
      <c r="A935" t="s">
        <v>24</v>
      </c>
      <c r="B935" t="s">
        <v>1434</v>
      </c>
      <c r="C935" t="s">
        <v>1146</v>
      </c>
      <c r="D935" t="s">
        <v>1435</v>
      </c>
      <c r="E935" t="s">
        <v>110</v>
      </c>
      <c r="F935" s="5">
        <v>2.36</v>
      </c>
      <c r="G935" s="9">
        <v>0.1</v>
      </c>
      <c r="H935" s="6">
        <f>G935*100</f>
        <v>10</v>
      </c>
      <c r="I935" t="s">
        <v>9854</v>
      </c>
      <c r="J935" t="s">
        <v>10766</v>
      </c>
      <c r="K935">
        <v>10</v>
      </c>
      <c r="L935">
        <v>10</v>
      </c>
      <c r="M935">
        <f>(F935*(1+0.05))</f>
        <v>2.4779999999999998</v>
      </c>
      <c r="N935">
        <f>IFERROR(ROUND(( (-1.208*LN(L935) + 7.5474 + 4.6991*(2.71828^(-0.009*L935)) + 0.0001*L935*L935 - 0.0432*L935 + 4.7166)/3),2), " ")</f>
        <v>4.45</v>
      </c>
      <c r="O935">
        <f>IFERROR(MAX(MIN(ROUND(N935*(Q935/P935),2),4.5),1.9)," ")</f>
        <v>4.1900000000000004</v>
      </c>
      <c r="P935">
        <f>13.098*F935^-1.237</f>
        <v>4.5280669385779184</v>
      </c>
      <c r="Q935">
        <f>13.098*M935^-1.237</f>
        <v>4.2628659443388486</v>
      </c>
      <c r="R935" s="5">
        <f>IFERROR(ROUND(MAX(MIN((-105.4*LN(O935) + 163.83),95),10),0)," ")</f>
        <v>13</v>
      </c>
      <c r="S935" s="5" t="str">
        <f>IFERROR(CONCATENATE("(",R935,",",ROUND((1.2*W935),2),")")," ")</f>
        <v>(13,2.98)</v>
      </c>
      <c r="T935">
        <f>R935-L935</f>
        <v>3</v>
      </c>
      <c r="U935" s="7" t="str">
        <f>IF((AND(T935=0,H935&gt;=L935)),"Don’t change bids","OK")</f>
        <v>OK</v>
      </c>
      <c r="V935" t="e">
        <f>IF((MATCH(F935,W935,0)),"Same","Diff")</f>
        <v>#N/A</v>
      </c>
      <c r="W935" s="5">
        <f>ROUND(M935,2)</f>
        <v>2.48</v>
      </c>
      <c r="X935" s="5">
        <v>2.48</v>
      </c>
    </row>
    <row r="936" spans="1:24" x14ac:dyDescent="0.25">
      <c r="A936" t="s">
        <v>24</v>
      </c>
      <c r="B936" t="s">
        <v>1436</v>
      </c>
      <c r="C936" t="s">
        <v>1146</v>
      </c>
      <c r="D936" t="s">
        <v>1435</v>
      </c>
      <c r="E936" t="s">
        <v>1437</v>
      </c>
      <c r="F936" s="5">
        <v>2.09</v>
      </c>
      <c r="G936" s="9">
        <v>0.1</v>
      </c>
      <c r="H936" s="6">
        <f>G936*100</f>
        <v>10</v>
      </c>
      <c r="I936" t="s">
        <v>9855</v>
      </c>
      <c r="J936" t="s">
        <v>10766</v>
      </c>
      <c r="K936">
        <v>10</v>
      </c>
      <c r="L936">
        <v>10</v>
      </c>
      <c r="M936">
        <f>(F936*(1+0.05))</f>
        <v>2.1945000000000001</v>
      </c>
      <c r="N936">
        <f>IFERROR(ROUND(( (-1.208*LN(L936) + 7.5474 + 4.6991*(2.71828^(-0.009*L936)) + 0.0001*L936*L936 - 0.0432*L936 + 4.7166)/3),2), " ")</f>
        <v>4.45</v>
      </c>
      <c r="O936">
        <f>IFERROR(MAX(MIN(ROUND(N936*(Q936/P936),2),4.5),1.9)," ")</f>
        <v>4.1900000000000004</v>
      </c>
      <c r="P936">
        <f>13.098*F936^-1.237</f>
        <v>5.2624021088019974</v>
      </c>
      <c r="Q936">
        <f>13.098*M936^-1.237</f>
        <v>4.9541923826051546</v>
      </c>
      <c r="R936" s="5">
        <f>IFERROR(ROUND(MAX(MIN((-105.4*LN(O936) + 163.83),95),10),0)," ")</f>
        <v>13</v>
      </c>
      <c r="S936" s="5" t="str">
        <f>IFERROR(CONCATENATE("(",R936,",",ROUND((1.2*W936),2),")")," ")</f>
        <v>(13,2.63)</v>
      </c>
      <c r="T936">
        <f>R936-L936</f>
        <v>3</v>
      </c>
      <c r="U936" s="7" t="str">
        <f>IF((AND(T936=0,H936&gt;=L936)),"Don’t change bids","OK")</f>
        <v>OK</v>
      </c>
      <c r="V936" t="e">
        <f>IF((MATCH(F936,W936,0)),"Same","Diff")</f>
        <v>#N/A</v>
      </c>
      <c r="W936" s="5">
        <f>ROUND(M936,2)</f>
        <v>2.19</v>
      </c>
      <c r="X936" s="5">
        <v>2.19</v>
      </c>
    </row>
    <row r="937" spans="1:24" x14ac:dyDescent="0.25">
      <c r="A937" t="s">
        <v>24</v>
      </c>
      <c r="B937" t="s">
        <v>1438</v>
      </c>
      <c r="C937" t="s">
        <v>1146</v>
      </c>
      <c r="D937" t="s">
        <v>1439</v>
      </c>
      <c r="E937" t="s">
        <v>1088</v>
      </c>
      <c r="F937" s="5">
        <v>1.96</v>
      </c>
      <c r="G937" s="9">
        <v>0.1</v>
      </c>
      <c r="H937" s="6">
        <f>G937*100</f>
        <v>10</v>
      </c>
      <c r="I937" t="s">
        <v>9799</v>
      </c>
      <c r="J937" t="s">
        <v>10766</v>
      </c>
      <c r="K937">
        <v>10</v>
      </c>
      <c r="L937">
        <v>10</v>
      </c>
      <c r="M937">
        <f>(F937*(1+0.05))</f>
        <v>2.0579999999999998</v>
      </c>
      <c r="N937">
        <f>IFERROR(ROUND(( (-1.208*LN(L937) + 7.5474 + 4.6991*(2.71828^(-0.009*L937)) + 0.0001*L937*L937 - 0.0432*L937 + 4.7166)/3),2), " ")</f>
        <v>4.45</v>
      </c>
      <c r="O937">
        <f>IFERROR(MAX(MIN(ROUND(N937*(Q937/P937),2),4.5),1.9)," ")</f>
        <v>4.1900000000000004</v>
      </c>
      <c r="P937">
        <f>13.098*F937^-1.237</f>
        <v>5.6974985827885236</v>
      </c>
      <c r="Q937">
        <f>13.098*M937^-1.237</f>
        <v>5.3638060139004509</v>
      </c>
      <c r="R937" s="5">
        <f>IFERROR(ROUND(MAX(MIN((-105.4*LN(O937) + 163.83),95),10),0)," ")</f>
        <v>13</v>
      </c>
      <c r="S937" s="5" t="str">
        <f>IFERROR(CONCATENATE("(",R937,",",ROUND((1.2*W937),2),")")," ")</f>
        <v>(13,2.47)</v>
      </c>
      <c r="T937">
        <f>R937-L937</f>
        <v>3</v>
      </c>
      <c r="U937" s="7" t="str">
        <f>IF((AND(T937=0,H937&gt;=L937)),"Don’t change bids","OK")</f>
        <v>OK</v>
      </c>
      <c r="V937" t="e">
        <f>IF((MATCH(F937,W937,0)),"Same","Diff")</f>
        <v>#N/A</v>
      </c>
      <c r="W937" s="5">
        <f>ROUND(M937,2)</f>
        <v>2.06</v>
      </c>
      <c r="X937" s="5">
        <v>2.06</v>
      </c>
    </row>
    <row r="938" spans="1:24" x14ac:dyDescent="0.25">
      <c r="A938" t="s">
        <v>24</v>
      </c>
      <c r="B938" t="s">
        <v>1440</v>
      </c>
      <c r="C938" t="s">
        <v>1146</v>
      </c>
      <c r="D938" t="s">
        <v>1435</v>
      </c>
      <c r="E938" t="s">
        <v>1441</v>
      </c>
      <c r="F938" s="5">
        <v>2.0499999999999998</v>
      </c>
      <c r="G938" s="9">
        <v>0.1</v>
      </c>
      <c r="H938" s="6">
        <f>G938*100</f>
        <v>10</v>
      </c>
      <c r="I938" t="s">
        <v>9856</v>
      </c>
      <c r="J938" t="s">
        <v>10766</v>
      </c>
      <c r="K938">
        <v>10</v>
      </c>
      <c r="L938">
        <v>10</v>
      </c>
      <c r="M938">
        <f>(F938*(1+0.05))</f>
        <v>2.1524999999999999</v>
      </c>
      <c r="N938">
        <f>IFERROR(ROUND(( (-1.208*LN(L938) + 7.5474 + 4.6991*(2.71828^(-0.009*L938)) + 0.0001*L938*L938 - 0.0432*L938 + 4.7166)/3),2), " ")</f>
        <v>4.45</v>
      </c>
      <c r="O938">
        <f>IFERROR(MAX(MIN(ROUND(N938*(Q938/P938),2),4.5),1.9)," ")</f>
        <v>4.1900000000000004</v>
      </c>
      <c r="P938">
        <f>13.098*F938^-1.237</f>
        <v>5.3897107682222805</v>
      </c>
      <c r="Q938">
        <f>13.098*M938^-1.237</f>
        <v>5.074044795571603</v>
      </c>
      <c r="R938" s="5">
        <f>IFERROR(ROUND(MAX(MIN((-105.4*LN(O938) + 163.83),95),10),0)," ")</f>
        <v>13</v>
      </c>
      <c r="S938" s="5" t="str">
        <f>IFERROR(CONCATENATE("(",R938,",",ROUND((1.2*W938),2),")")," ")</f>
        <v>(13,2.58)</v>
      </c>
      <c r="T938">
        <f>R938-L938</f>
        <v>3</v>
      </c>
      <c r="U938" s="7" t="str">
        <f>IF((AND(T938=0,H938&gt;=L938)),"Don’t change bids","OK")</f>
        <v>OK</v>
      </c>
      <c r="V938" t="e">
        <f>IF((MATCH(F938,W938,0)),"Same","Diff")</f>
        <v>#N/A</v>
      </c>
      <c r="W938" s="5">
        <f>ROUND(M938,2)</f>
        <v>2.15</v>
      </c>
      <c r="X938" s="5">
        <v>2.15</v>
      </c>
    </row>
    <row r="939" spans="1:24" x14ac:dyDescent="0.25">
      <c r="A939" t="s">
        <v>24</v>
      </c>
      <c r="B939" t="s">
        <v>1442</v>
      </c>
      <c r="C939" t="s">
        <v>1146</v>
      </c>
      <c r="D939" t="s">
        <v>1443</v>
      </c>
      <c r="E939" t="s">
        <v>1088</v>
      </c>
      <c r="F939" s="5">
        <v>1.96</v>
      </c>
      <c r="G939" s="9">
        <v>0.1</v>
      </c>
      <c r="H939" s="6">
        <f>G939*100</f>
        <v>10</v>
      </c>
      <c r="I939" t="s">
        <v>9799</v>
      </c>
      <c r="J939" t="s">
        <v>10766</v>
      </c>
      <c r="K939">
        <v>10</v>
      </c>
      <c r="L939">
        <v>10</v>
      </c>
      <c r="M939">
        <f>(F939*(1+0.05))</f>
        <v>2.0579999999999998</v>
      </c>
      <c r="N939">
        <f>IFERROR(ROUND(( (-1.208*LN(L939) + 7.5474 + 4.6991*(2.71828^(-0.009*L939)) + 0.0001*L939*L939 - 0.0432*L939 + 4.7166)/3),2), " ")</f>
        <v>4.45</v>
      </c>
      <c r="O939">
        <f>IFERROR(MAX(MIN(ROUND(N939*(Q939/P939),2),4.5),1.9)," ")</f>
        <v>4.1900000000000004</v>
      </c>
      <c r="P939">
        <f>13.098*F939^-1.237</f>
        <v>5.6974985827885236</v>
      </c>
      <c r="Q939">
        <f>13.098*M939^-1.237</f>
        <v>5.3638060139004509</v>
      </c>
      <c r="R939" s="5">
        <f>IFERROR(ROUND(MAX(MIN((-105.4*LN(O939) + 163.83),95),10),0)," ")</f>
        <v>13</v>
      </c>
      <c r="S939" s="5" t="str">
        <f>IFERROR(CONCATENATE("(",R939,",",ROUND((1.2*W939),2),")")," ")</f>
        <v>(13,2.47)</v>
      </c>
      <c r="T939">
        <f>R939-L939</f>
        <v>3</v>
      </c>
      <c r="U939" s="7" t="str">
        <f>IF((AND(T939=0,H939&gt;=L939)),"Don’t change bids","OK")</f>
        <v>OK</v>
      </c>
      <c r="V939" t="e">
        <f>IF((MATCH(F939,W939,0)),"Same","Diff")</f>
        <v>#N/A</v>
      </c>
      <c r="W939" s="5">
        <f>ROUND(M939,2)</f>
        <v>2.06</v>
      </c>
      <c r="X939" s="5">
        <v>2.06</v>
      </c>
    </row>
    <row r="940" spans="1:24" x14ac:dyDescent="0.25">
      <c r="A940" t="s">
        <v>24</v>
      </c>
      <c r="B940" t="s">
        <v>1444</v>
      </c>
      <c r="C940" t="s">
        <v>1146</v>
      </c>
      <c r="D940" t="s">
        <v>1443</v>
      </c>
      <c r="E940" t="s">
        <v>1088</v>
      </c>
      <c r="F940" s="5">
        <v>1.96</v>
      </c>
      <c r="G940" s="9">
        <v>0.1</v>
      </c>
      <c r="H940" s="6">
        <f>G940*100</f>
        <v>10</v>
      </c>
      <c r="I940" t="s">
        <v>9799</v>
      </c>
      <c r="J940" t="s">
        <v>10766</v>
      </c>
      <c r="K940">
        <v>10</v>
      </c>
      <c r="L940">
        <v>10</v>
      </c>
      <c r="M940">
        <f>(F940*(1+0.05))</f>
        <v>2.0579999999999998</v>
      </c>
      <c r="N940">
        <f>IFERROR(ROUND(( (-1.208*LN(L940) + 7.5474 + 4.6991*(2.71828^(-0.009*L940)) + 0.0001*L940*L940 - 0.0432*L940 + 4.7166)/3),2), " ")</f>
        <v>4.45</v>
      </c>
      <c r="O940">
        <f>IFERROR(MAX(MIN(ROUND(N940*(Q940/P940),2),4.5),1.9)," ")</f>
        <v>4.1900000000000004</v>
      </c>
      <c r="P940">
        <f>13.098*F940^-1.237</f>
        <v>5.6974985827885236</v>
      </c>
      <c r="Q940">
        <f>13.098*M940^-1.237</f>
        <v>5.3638060139004509</v>
      </c>
      <c r="R940" s="5">
        <f>IFERROR(ROUND(MAX(MIN((-105.4*LN(O940) + 163.83),95),10),0)," ")</f>
        <v>13</v>
      </c>
      <c r="S940" s="5" t="str">
        <f>IFERROR(CONCATENATE("(",R940,",",ROUND((1.2*W940),2),")")," ")</f>
        <v>(13,2.47)</v>
      </c>
      <c r="T940">
        <f>R940-L940</f>
        <v>3</v>
      </c>
      <c r="U940" s="7" t="str">
        <f>IF((AND(T940=0,H940&gt;=L940)),"Don’t change bids","OK")</f>
        <v>OK</v>
      </c>
      <c r="V940" t="e">
        <f>IF((MATCH(F940,W940,0)),"Same","Diff")</f>
        <v>#N/A</v>
      </c>
      <c r="W940" s="5">
        <f>ROUND(M940,2)</f>
        <v>2.06</v>
      </c>
      <c r="X940" s="5">
        <v>2.06</v>
      </c>
    </row>
    <row r="941" spans="1:24" x14ac:dyDescent="0.25">
      <c r="A941" t="s">
        <v>24</v>
      </c>
      <c r="B941" t="s">
        <v>1445</v>
      </c>
      <c r="C941" t="s">
        <v>1146</v>
      </c>
      <c r="D941" t="s">
        <v>1443</v>
      </c>
      <c r="E941" t="s">
        <v>1088</v>
      </c>
      <c r="F941" s="5">
        <v>1.96</v>
      </c>
      <c r="G941" s="9">
        <v>0.1</v>
      </c>
      <c r="H941" s="6">
        <f>G941*100</f>
        <v>10</v>
      </c>
      <c r="I941" t="s">
        <v>9799</v>
      </c>
      <c r="J941" t="s">
        <v>10766</v>
      </c>
      <c r="K941">
        <v>10</v>
      </c>
      <c r="L941">
        <v>10</v>
      </c>
      <c r="M941">
        <f>(F941*(1+0.05))</f>
        <v>2.0579999999999998</v>
      </c>
      <c r="N941">
        <f>IFERROR(ROUND(( (-1.208*LN(L941) + 7.5474 + 4.6991*(2.71828^(-0.009*L941)) + 0.0001*L941*L941 - 0.0432*L941 + 4.7166)/3),2), " ")</f>
        <v>4.45</v>
      </c>
      <c r="O941">
        <f>IFERROR(MAX(MIN(ROUND(N941*(Q941/P941),2),4.5),1.9)," ")</f>
        <v>4.1900000000000004</v>
      </c>
      <c r="P941">
        <f>13.098*F941^-1.237</f>
        <v>5.6974985827885236</v>
      </c>
      <c r="Q941">
        <f>13.098*M941^-1.237</f>
        <v>5.3638060139004509</v>
      </c>
      <c r="R941" s="5">
        <f>IFERROR(ROUND(MAX(MIN((-105.4*LN(O941) + 163.83),95),10),0)," ")</f>
        <v>13</v>
      </c>
      <c r="S941" s="5" t="str">
        <f>IFERROR(CONCATENATE("(",R941,",",ROUND((1.2*W941),2),")")," ")</f>
        <v>(13,2.47)</v>
      </c>
      <c r="T941">
        <f>R941-L941</f>
        <v>3</v>
      </c>
      <c r="U941" s="7" t="str">
        <f>IF((AND(T941=0,H941&gt;=L941)),"Don’t change bids","OK")</f>
        <v>OK</v>
      </c>
      <c r="V941" t="e">
        <f>IF((MATCH(F941,W941,0)),"Same","Diff")</f>
        <v>#N/A</v>
      </c>
      <c r="W941" s="5">
        <f>ROUND(M941,2)</f>
        <v>2.06</v>
      </c>
      <c r="X941" s="5">
        <v>2.06</v>
      </c>
    </row>
    <row r="942" spans="1:24" x14ac:dyDescent="0.25">
      <c r="A942" t="s">
        <v>24</v>
      </c>
      <c r="B942" t="s">
        <v>475</v>
      </c>
      <c r="C942" t="s">
        <v>1146</v>
      </c>
      <c r="D942" t="s">
        <v>465</v>
      </c>
      <c r="E942" t="s">
        <v>1088</v>
      </c>
      <c r="F942" s="5">
        <v>1.96</v>
      </c>
      <c r="G942" s="9">
        <v>0.1</v>
      </c>
      <c r="H942" s="6">
        <f>G942*100</f>
        <v>10</v>
      </c>
      <c r="I942" t="s">
        <v>9799</v>
      </c>
      <c r="J942" t="s">
        <v>10766</v>
      </c>
      <c r="K942">
        <v>10</v>
      </c>
      <c r="L942">
        <v>10</v>
      </c>
      <c r="M942">
        <f>(F942*(1+0.05))</f>
        <v>2.0579999999999998</v>
      </c>
      <c r="N942">
        <f>IFERROR(ROUND(( (-1.208*LN(L942) + 7.5474 + 4.6991*(2.71828^(-0.009*L942)) + 0.0001*L942*L942 - 0.0432*L942 + 4.7166)/3),2), " ")</f>
        <v>4.45</v>
      </c>
      <c r="O942">
        <f>IFERROR(MAX(MIN(ROUND(N942*(Q942/P942),2),4.5),1.9)," ")</f>
        <v>4.1900000000000004</v>
      </c>
      <c r="P942">
        <f>13.098*F942^-1.237</f>
        <v>5.6974985827885236</v>
      </c>
      <c r="Q942">
        <f>13.098*M942^-1.237</f>
        <v>5.3638060139004509</v>
      </c>
      <c r="R942" s="5">
        <f>IFERROR(ROUND(MAX(MIN((-105.4*LN(O942) + 163.83),95),10),0)," ")</f>
        <v>13</v>
      </c>
      <c r="S942" s="5" t="str">
        <f>IFERROR(CONCATENATE("(",R942,",",ROUND((1.2*W942),2),")")," ")</f>
        <v>(13,2.47)</v>
      </c>
      <c r="T942">
        <f>R942-L942</f>
        <v>3</v>
      </c>
      <c r="U942" s="7" t="str">
        <f>IF((AND(T942=0,H942&gt;=L942)),"Don’t change bids","OK")</f>
        <v>OK</v>
      </c>
      <c r="V942" t="e">
        <f>IF((MATCH(F942,W942,0)),"Same","Diff")</f>
        <v>#N/A</v>
      </c>
      <c r="W942" s="5">
        <f>ROUND(M942,2)</f>
        <v>2.06</v>
      </c>
      <c r="X942" s="5">
        <v>2.06</v>
      </c>
    </row>
    <row r="943" spans="1:24" x14ac:dyDescent="0.25">
      <c r="A943" t="s">
        <v>24</v>
      </c>
      <c r="B943" t="s">
        <v>482</v>
      </c>
      <c r="C943" t="s">
        <v>1146</v>
      </c>
      <c r="D943" t="s">
        <v>465</v>
      </c>
      <c r="E943" t="s">
        <v>1088</v>
      </c>
      <c r="F943" s="5">
        <v>1.96</v>
      </c>
      <c r="G943" s="9">
        <v>0.1</v>
      </c>
      <c r="H943" s="6">
        <f>G943*100</f>
        <v>10</v>
      </c>
      <c r="I943" t="s">
        <v>9799</v>
      </c>
      <c r="J943" t="s">
        <v>10766</v>
      </c>
      <c r="K943">
        <v>10</v>
      </c>
      <c r="L943">
        <v>10</v>
      </c>
      <c r="M943">
        <f>(F943*(1+0.05))</f>
        <v>2.0579999999999998</v>
      </c>
      <c r="N943">
        <f>IFERROR(ROUND(( (-1.208*LN(L943) + 7.5474 + 4.6991*(2.71828^(-0.009*L943)) + 0.0001*L943*L943 - 0.0432*L943 + 4.7166)/3),2), " ")</f>
        <v>4.45</v>
      </c>
      <c r="O943">
        <f>IFERROR(MAX(MIN(ROUND(N943*(Q943/P943),2),4.5),1.9)," ")</f>
        <v>4.1900000000000004</v>
      </c>
      <c r="P943">
        <f>13.098*F943^-1.237</f>
        <v>5.6974985827885236</v>
      </c>
      <c r="Q943">
        <f>13.098*M943^-1.237</f>
        <v>5.3638060139004509</v>
      </c>
      <c r="R943" s="5">
        <f>IFERROR(ROUND(MAX(MIN((-105.4*LN(O943) + 163.83),95),10),0)," ")</f>
        <v>13</v>
      </c>
      <c r="S943" s="5" t="str">
        <f>IFERROR(CONCATENATE("(",R943,",",ROUND((1.2*W943),2),")")," ")</f>
        <v>(13,2.47)</v>
      </c>
      <c r="T943">
        <f>R943-L943</f>
        <v>3</v>
      </c>
      <c r="U943" s="7" t="str">
        <f>IF((AND(T943=0,H943&gt;=L943)),"Don’t change bids","OK")</f>
        <v>OK</v>
      </c>
      <c r="V943" t="e">
        <f>IF((MATCH(F943,W943,0)),"Same","Diff")</f>
        <v>#N/A</v>
      </c>
      <c r="W943" s="5">
        <f>ROUND(M943,2)</f>
        <v>2.06</v>
      </c>
      <c r="X943" s="5">
        <v>2.06</v>
      </c>
    </row>
    <row r="944" spans="1:24" x14ac:dyDescent="0.25">
      <c r="A944" t="s">
        <v>24</v>
      </c>
      <c r="B944" t="s">
        <v>513</v>
      </c>
      <c r="C944" t="s">
        <v>1146</v>
      </c>
      <c r="D944" t="s">
        <v>511</v>
      </c>
      <c r="E944" t="s">
        <v>1088</v>
      </c>
      <c r="F944" s="5">
        <v>1.96</v>
      </c>
      <c r="G944" s="9">
        <v>0.1</v>
      </c>
      <c r="H944" s="6">
        <f>G944*100</f>
        <v>10</v>
      </c>
      <c r="I944" t="s">
        <v>9799</v>
      </c>
      <c r="J944" t="s">
        <v>10766</v>
      </c>
      <c r="K944">
        <v>10</v>
      </c>
      <c r="L944">
        <v>10</v>
      </c>
      <c r="M944">
        <f>(F944*(1+0.05))</f>
        <v>2.0579999999999998</v>
      </c>
      <c r="N944">
        <f>IFERROR(ROUND(( (-1.208*LN(L944) + 7.5474 + 4.6991*(2.71828^(-0.009*L944)) + 0.0001*L944*L944 - 0.0432*L944 + 4.7166)/3),2), " ")</f>
        <v>4.45</v>
      </c>
      <c r="O944">
        <f>IFERROR(MAX(MIN(ROUND(N944*(Q944/P944),2),4.5),1.9)," ")</f>
        <v>4.1900000000000004</v>
      </c>
      <c r="P944">
        <f>13.098*F944^-1.237</f>
        <v>5.6974985827885236</v>
      </c>
      <c r="Q944">
        <f>13.098*M944^-1.237</f>
        <v>5.3638060139004509</v>
      </c>
      <c r="R944" s="5">
        <f>IFERROR(ROUND(MAX(MIN((-105.4*LN(O944) + 163.83),95),10),0)," ")</f>
        <v>13</v>
      </c>
      <c r="S944" s="5" t="str">
        <f>IFERROR(CONCATENATE("(",R944,",",ROUND((1.2*W944),2),")")," ")</f>
        <v>(13,2.47)</v>
      </c>
      <c r="T944">
        <f>R944-L944</f>
        <v>3</v>
      </c>
      <c r="U944" s="7" t="str">
        <f>IF((AND(T944=0,H944&gt;=L944)),"Don’t change bids","OK")</f>
        <v>OK</v>
      </c>
      <c r="V944" t="e">
        <f>IF((MATCH(F944,W944,0)),"Same","Diff")</f>
        <v>#N/A</v>
      </c>
      <c r="W944" s="5">
        <f>ROUND(M944,2)</f>
        <v>2.06</v>
      </c>
      <c r="X944" s="5">
        <v>2.06</v>
      </c>
    </row>
    <row r="945" spans="1:24" x14ac:dyDescent="0.25">
      <c r="A945" t="s">
        <v>24</v>
      </c>
      <c r="B945" t="s">
        <v>517</v>
      </c>
      <c r="C945" t="s">
        <v>1146</v>
      </c>
      <c r="D945" t="s">
        <v>511</v>
      </c>
      <c r="E945" t="s">
        <v>1088</v>
      </c>
      <c r="F945" s="5">
        <v>1.96</v>
      </c>
      <c r="G945" s="9">
        <v>0.1</v>
      </c>
      <c r="H945" s="6">
        <f>G945*100</f>
        <v>10</v>
      </c>
      <c r="I945" t="s">
        <v>9799</v>
      </c>
      <c r="J945" t="s">
        <v>10766</v>
      </c>
      <c r="K945">
        <v>10</v>
      </c>
      <c r="L945">
        <v>10</v>
      </c>
      <c r="M945">
        <f>(F945*(1+0.05))</f>
        <v>2.0579999999999998</v>
      </c>
      <c r="N945">
        <f>IFERROR(ROUND(( (-1.208*LN(L945) + 7.5474 + 4.6991*(2.71828^(-0.009*L945)) + 0.0001*L945*L945 - 0.0432*L945 + 4.7166)/3),2), " ")</f>
        <v>4.45</v>
      </c>
      <c r="O945">
        <f>IFERROR(MAX(MIN(ROUND(N945*(Q945/P945),2),4.5),1.9)," ")</f>
        <v>4.1900000000000004</v>
      </c>
      <c r="P945">
        <f>13.098*F945^-1.237</f>
        <v>5.6974985827885236</v>
      </c>
      <c r="Q945">
        <f>13.098*M945^-1.237</f>
        <v>5.3638060139004509</v>
      </c>
      <c r="R945" s="5">
        <f>IFERROR(ROUND(MAX(MIN((-105.4*LN(O945) + 163.83),95),10),0)," ")</f>
        <v>13</v>
      </c>
      <c r="S945" s="5" t="str">
        <f>IFERROR(CONCATENATE("(",R945,",",ROUND((1.2*W945),2),")")," ")</f>
        <v>(13,2.47)</v>
      </c>
      <c r="T945">
        <f>R945-L945</f>
        <v>3</v>
      </c>
      <c r="U945" s="7" t="str">
        <f>IF((AND(T945=0,H945&gt;=L945)),"Don’t change bids","OK")</f>
        <v>OK</v>
      </c>
      <c r="V945" t="e">
        <f>IF((MATCH(F945,W945,0)),"Same","Diff")</f>
        <v>#N/A</v>
      </c>
      <c r="W945" s="5">
        <f>ROUND(M945,2)</f>
        <v>2.06</v>
      </c>
      <c r="X945" s="5">
        <v>2.06</v>
      </c>
    </row>
    <row r="946" spans="1:24" x14ac:dyDescent="0.25">
      <c r="A946" t="s">
        <v>24</v>
      </c>
      <c r="B946" t="s">
        <v>472</v>
      </c>
      <c r="C946" t="s">
        <v>1146</v>
      </c>
      <c r="D946" t="s">
        <v>465</v>
      </c>
      <c r="E946" t="s">
        <v>1088</v>
      </c>
      <c r="F946" s="5">
        <v>1.96</v>
      </c>
      <c r="G946" s="9">
        <v>0.1</v>
      </c>
      <c r="H946" s="6">
        <f>G946*100</f>
        <v>10</v>
      </c>
      <c r="I946" t="s">
        <v>9799</v>
      </c>
      <c r="J946" t="s">
        <v>10766</v>
      </c>
      <c r="K946">
        <v>10</v>
      </c>
      <c r="L946">
        <v>10</v>
      </c>
      <c r="M946">
        <f>(F946*(1+0.05))</f>
        <v>2.0579999999999998</v>
      </c>
      <c r="N946">
        <f>IFERROR(ROUND(( (-1.208*LN(L946) + 7.5474 + 4.6991*(2.71828^(-0.009*L946)) + 0.0001*L946*L946 - 0.0432*L946 + 4.7166)/3),2), " ")</f>
        <v>4.45</v>
      </c>
      <c r="O946">
        <f>IFERROR(MAX(MIN(ROUND(N946*(Q946/P946),2),4.5),1.9)," ")</f>
        <v>4.1900000000000004</v>
      </c>
      <c r="P946">
        <f>13.098*F946^-1.237</f>
        <v>5.6974985827885236</v>
      </c>
      <c r="Q946">
        <f>13.098*M946^-1.237</f>
        <v>5.3638060139004509</v>
      </c>
      <c r="R946" s="5">
        <f>IFERROR(ROUND(MAX(MIN((-105.4*LN(O946) + 163.83),95),10),0)," ")</f>
        <v>13</v>
      </c>
      <c r="S946" s="5" t="str">
        <f>IFERROR(CONCATENATE("(",R946,",",ROUND((1.2*W946),2),")")," ")</f>
        <v>(13,2.47)</v>
      </c>
      <c r="T946">
        <f>R946-L946</f>
        <v>3</v>
      </c>
      <c r="U946" s="7" t="str">
        <f>IF((AND(T946=0,H946&gt;=L946)),"Don’t change bids","OK")</f>
        <v>OK</v>
      </c>
      <c r="V946" t="e">
        <f>IF((MATCH(F946,W946,0)),"Same","Diff")</f>
        <v>#N/A</v>
      </c>
      <c r="W946" s="5">
        <f>ROUND(M946,2)</f>
        <v>2.06</v>
      </c>
      <c r="X946" s="5">
        <v>2.06</v>
      </c>
    </row>
    <row r="947" spans="1:24" x14ac:dyDescent="0.25">
      <c r="A947" t="s">
        <v>24</v>
      </c>
      <c r="B947" t="s">
        <v>476</v>
      </c>
      <c r="C947" t="s">
        <v>1146</v>
      </c>
      <c r="D947" t="s">
        <v>465</v>
      </c>
      <c r="E947" t="s">
        <v>1446</v>
      </c>
      <c r="F947" s="5">
        <v>2.85</v>
      </c>
      <c r="G947" s="9">
        <v>0.1</v>
      </c>
      <c r="H947" s="6">
        <f>G947*100</f>
        <v>10</v>
      </c>
      <c r="I947" t="s">
        <v>9857</v>
      </c>
      <c r="J947" t="s">
        <v>10766</v>
      </c>
      <c r="K947">
        <v>10</v>
      </c>
      <c r="L947">
        <v>10</v>
      </c>
      <c r="M947">
        <f>(F947*(1+0.05))</f>
        <v>2.9925000000000002</v>
      </c>
      <c r="N947">
        <f>IFERROR(ROUND(( (-1.208*LN(L947) + 7.5474 + 4.6991*(2.71828^(-0.009*L947)) + 0.0001*L947*L947 - 0.0432*L947 + 4.7166)/3),2), " ")</f>
        <v>4.45</v>
      </c>
      <c r="O947">
        <f>IFERROR(MAX(MIN(ROUND(N947*(Q947/P947),2),4.5),1.9)," ")</f>
        <v>4.1900000000000004</v>
      </c>
      <c r="P947">
        <f>13.098*F947^-1.237</f>
        <v>3.5856004546766429</v>
      </c>
      <c r="Q947">
        <f>13.098*M947^-1.237</f>
        <v>3.3755980809434161</v>
      </c>
      <c r="R947" s="5">
        <f>IFERROR(ROUND(MAX(MIN((-105.4*LN(O947) + 163.83),95),10),0)," ")</f>
        <v>13</v>
      </c>
      <c r="S947" s="5" t="str">
        <f>IFERROR(CONCATENATE("(",R947,",",ROUND((1.2*W947),2),")")," ")</f>
        <v>(13,3.59)</v>
      </c>
      <c r="T947">
        <f>R947-L947</f>
        <v>3</v>
      </c>
      <c r="U947" s="7" t="str">
        <f>IF((AND(T947=0,H947&gt;=L947)),"Don’t change bids","OK")</f>
        <v>OK</v>
      </c>
      <c r="V947" t="e">
        <f>IF((MATCH(F947,W947,0)),"Same","Diff")</f>
        <v>#N/A</v>
      </c>
      <c r="W947" s="5">
        <f>ROUND(M947,2)</f>
        <v>2.99</v>
      </c>
      <c r="X947" s="5">
        <v>2.99</v>
      </c>
    </row>
    <row r="948" spans="1:24" x14ac:dyDescent="0.25">
      <c r="A948" t="s">
        <v>24</v>
      </c>
      <c r="B948" t="s">
        <v>483</v>
      </c>
      <c r="C948" t="s">
        <v>1146</v>
      </c>
      <c r="D948" t="s">
        <v>465</v>
      </c>
      <c r="E948" t="s">
        <v>1088</v>
      </c>
      <c r="F948" s="5">
        <v>1.96</v>
      </c>
      <c r="G948" s="9">
        <v>0.1</v>
      </c>
      <c r="H948" s="6">
        <f>G948*100</f>
        <v>10</v>
      </c>
      <c r="I948" t="s">
        <v>9799</v>
      </c>
      <c r="J948" t="s">
        <v>10766</v>
      </c>
      <c r="K948">
        <v>10</v>
      </c>
      <c r="L948">
        <v>10</v>
      </c>
      <c r="M948">
        <f>(F948*(1+0.05))</f>
        <v>2.0579999999999998</v>
      </c>
      <c r="N948">
        <f>IFERROR(ROUND(( (-1.208*LN(L948) + 7.5474 + 4.6991*(2.71828^(-0.009*L948)) + 0.0001*L948*L948 - 0.0432*L948 + 4.7166)/3),2), " ")</f>
        <v>4.45</v>
      </c>
      <c r="O948">
        <f>IFERROR(MAX(MIN(ROUND(N948*(Q948/P948),2),4.5),1.9)," ")</f>
        <v>4.1900000000000004</v>
      </c>
      <c r="P948">
        <f>13.098*F948^-1.237</f>
        <v>5.6974985827885236</v>
      </c>
      <c r="Q948">
        <f>13.098*M948^-1.237</f>
        <v>5.3638060139004509</v>
      </c>
      <c r="R948" s="5">
        <f>IFERROR(ROUND(MAX(MIN((-105.4*LN(O948) + 163.83),95),10),0)," ")</f>
        <v>13</v>
      </c>
      <c r="S948" s="5" t="str">
        <f>IFERROR(CONCATENATE("(",R948,",",ROUND((1.2*W948),2),")")," ")</f>
        <v>(13,2.47)</v>
      </c>
      <c r="T948">
        <f>R948-L948</f>
        <v>3</v>
      </c>
      <c r="U948" s="7" t="str">
        <f>IF((AND(T948=0,H948&gt;=L948)),"Don’t change bids","OK")</f>
        <v>OK</v>
      </c>
      <c r="V948" t="e">
        <f>IF((MATCH(F948,W948,0)),"Same","Diff")</f>
        <v>#N/A</v>
      </c>
      <c r="W948" s="5">
        <f>ROUND(M948,2)</f>
        <v>2.06</v>
      </c>
      <c r="X948" s="5">
        <v>2.06</v>
      </c>
    </row>
    <row r="949" spans="1:24" x14ac:dyDescent="0.25">
      <c r="A949" t="s">
        <v>24</v>
      </c>
      <c r="B949" t="s">
        <v>514</v>
      </c>
      <c r="C949" t="s">
        <v>1146</v>
      </c>
      <c r="D949" t="s">
        <v>511</v>
      </c>
      <c r="E949" t="s">
        <v>1358</v>
      </c>
      <c r="F949" s="5">
        <v>2.06</v>
      </c>
      <c r="G949" s="9">
        <v>0.1</v>
      </c>
      <c r="H949" s="6">
        <f>G949*100</f>
        <v>10</v>
      </c>
      <c r="I949" t="s">
        <v>9858</v>
      </c>
      <c r="J949" t="s">
        <v>10766</v>
      </c>
      <c r="K949">
        <v>10</v>
      </c>
      <c r="L949">
        <v>10</v>
      </c>
      <c r="M949">
        <f>(F949*(1+0.05))</f>
        <v>2.1630000000000003</v>
      </c>
      <c r="N949">
        <f>IFERROR(ROUND(( (-1.208*LN(L949) + 7.5474 + 4.6991*(2.71828^(-0.009*L949)) + 0.0001*L949*L949 - 0.0432*L949 + 4.7166)/3),2), " ")</f>
        <v>4.45</v>
      </c>
      <c r="O949">
        <f>IFERROR(MAX(MIN(ROUND(N949*(Q949/P949),2),4.5),1.9)," ")</f>
        <v>4.1900000000000004</v>
      </c>
      <c r="P949">
        <f>13.098*F949^-1.237</f>
        <v>5.357364980405003</v>
      </c>
      <c r="Q949">
        <f>13.098*M949^-1.237</f>
        <v>5.0435934442114156</v>
      </c>
      <c r="R949" s="5">
        <f>IFERROR(ROUND(MAX(MIN((-105.4*LN(O949) + 163.83),95),10),0)," ")</f>
        <v>13</v>
      </c>
      <c r="S949" s="5" t="str">
        <f>IFERROR(CONCATENATE("(",R949,",",ROUND((1.2*W949),2),")")," ")</f>
        <v>(13,2.59)</v>
      </c>
      <c r="T949">
        <f>R949-L949</f>
        <v>3</v>
      </c>
      <c r="U949" s="7" t="str">
        <f>IF((AND(T949=0,H949&gt;=L949)),"Don’t change bids","OK")</f>
        <v>OK</v>
      </c>
      <c r="V949" t="e">
        <f>IF((MATCH(F949,W949,0)),"Same","Diff")</f>
        <v>#N/A</v>
      </c>
      <c r="W949" s="5">
        <f>ROUND(M949,2)</f>
        <v>2.16</v>
      </c>
      <c r="X949" s="5">
        <v>2.16</v>
      </c>
    </row>
    <row r="950" spans="1:24" x14ac:dyDescent="0.25">
      <c r="A950" t="s">
        <v>24</v>
      </c>
      <c r="B950" t="s">
        <v>477</v>
      </c>
      <c r="C950" t="s">
        <v>1146</v>
      </c>
      <c r="D950" t="s">
        <v>465</v>
      </c>
      <c r="E950" t="s">
        <v>1088</v>
      </c>
      <c r="F950" s="5">
        <v>1.96</v>
      </c>
      <c r="G950" s="9">
        <v>0.1</v>
      </c>
      <c r="H950" s="6">
        <f>G950*100</f>
        <v>10</v>
      </c>
      <c r="I950" t="s">
        <v>9799</v>
      </c>
      <c r="J950" t="s">
        <v>10766</v>
      </c>
      <c r="K950">
        <v>10</v>
      </c>
      <c r="L950">
        <v>10</v>
      </c>
      <c r="M950">
        <f>(F950*(1+0.05))</f>
        <v>2.0579999999999998</v>
      </c>
      <c r="N950">
        <f>IFERROR(ROUND(( (-1.208*LN(L950) + 7.5474 + 4.6991*(2.71828^(-0.009*L950)) + 0.0001*L950*L950 - 0.0432*L950 + 4.7166)/3),2), " ")</f>
        <v>4.45</v>
      </c>
      <c r="O950">
        <f>IFERROR(MAX(MIN(ROUND(N950*(Q950/P950),2),4.5),1.9)," ")</f>
        <v>4.1900000000000004</v>
      </c>
      <c r="P950">
        <f>13.098*F950^-1.237</f>
        <v>5.6974985827885236</v>
      </c>
      <c r="Q950">
        <f>13.098*M950^-1.237</f>
        <v>5.3638060139004509</v>
      </c>
      <c r="R950" s="5">
        <f>IFERROR(ROUND(MAX(MIN((-105.4*LN(O950) + 163.83),95),10),0)," ")</f>
        <v>13</v>
      </c>
      <c r="S950" s="5" t="str">
        <f>IFERROR(CONCATENATE("(",R950,",",ROUND((1.2*W950),2),")")," ")</f>
        <v>(13,2.47)</v>
      </c>
      <c r="T950">
        <f>R950-L950</f>
        <v>3</v>
      </c>
      <c r="U950" s="7" t="str">
        <f>IF((AND(T950=0,H950&gt;=L950)),"Don’t change bids","OK")</f>
        <v>OK</v>
      </c>
      <c r="V950" t="e">
        <f>IF((MATCH(F950,W950,0)),"Same","Diff")</f>
        <v>#N/A</v>
      </c>
      <c r="W950" s="5">
        <f>ROUND(M950,2)</f>
        <v>2.06</v>
      </c>
      <c r="X950" s="5">
        <v>2.06</v>
      </c>
    </row>
    <row r="951" spans="1:24" x14ac:dyDescent="0.25">
      <c r="A951" t="s">
        <v>24</v>
      </c>
      <c r="B951" t="s">
        <v>495</v>
      </c>
      <c r="C951" t="s">
        <v>1146</v>
      </c>
      <c r="D951" t="s">
        <v>465</v>
      </c>
      <c r="E951" t="s">
        <v>1088</v>
      </c>
      <c r="F951" s="5">
        <v>1.96</v>
      </c>
      <c r="G951" s="9">
        <v>0.1</v>
      </c>
      <c r="H951" s="6">
        <f>G951*100</f>
        <v>10</v>
      </c>
      <c r="I951" t="s">
        <v>9799</v>
      </c>
      <c r="J951" t="s">
        <v>10766</v>
      </c>
      <c r="K951">
        <v>10</v>
      </c>
      <c r="L951">
        <v>10</v>
      </c>
      <c r="M951">
        <f>(F951*(1+0.05))</f>
        <v>2.0579999999999998</v>
      </c>
      <c r="N951">
        <f>IFERROR(ROUND(( (-1.208*LN(L951) + 7.5474 + 4.6991*(2.71828^(-0.009*L951)) + 0.0001*L951*L951 - 0.0432*L951 + 4.7166)/3),2), " ")</f>
        <v>4.45</v>
      </c>
      <c r="O951">
        <f>IFERROR(MAX(MIN(ROUND(N951*(Q951/P951),2),4.5),1.9)," ")</f>
        <v>4.1900000000000004</v>
      </c>
      <c r="P951">
        <f>13.098*F951^-1.237</f>
        <v>5.6974985827885236</v>
      </c>
      <c r="Q951">
        <f>13.098*M951^-1.237</f>
        <v>5.3638060139004509</v>
      </c>
      <c r="R951" s="5">
        <f>IFERROR(ROUND(MAX(MIN((-105.4*LN(O951) + 163.83),95),10),0)," ")</f>
        <v>13</v>
      </c>
      <c r="S951" s="5" t="str">
        <f>IFERROR(CONCATENATE("(",R951,",",ROUND((1.2*W951),2),")")," ")</f>
        <v>(13,2.47)</v>
      </c>
      <c r="T951">
        <f>R951-L951</f>
        <v>3</v>
      </c>
      <c r="U951" s="7" t="str">
        <f>IF((AND(T951=0,H951&gt;=L951)),"Don’t change bids","OK")</f>
        <v>OK</v>
      </c>
      <c r="V951" t="e">
        <f>IF((MATCH(F951,W951,0)),"Same","Diff")</f>
        <v>#N/A</v>
      </c>
      <c r="W951" s="5">
        <f>ROUND(M951,2)</f>
        <v>2.06</v>
      </c>
      <c r="X951" s="5">
        <v>2.06</v>
      </c>
    </row>
    <row r="952" spans="1:24" x14ac:dyDescent="0.25">
      <c r="A952" t="s">
        <v>24</v>
      </c>
      <c r="B952" t="s">
        <v>492</v>
      </c>
      <c r="C952" t="s">
        <v>1146</v>
      </c>
      <c r="D952" t="s">
        <v>465</v>
      </c>
      <c r="E952" t="s">
        <v>1088</v>
      </c>
      <c r="F952" s="5">
        <v>1.96</v>
      </c>
      <c r="G952" s="9">
        <v>0.1</v>
      </c>
      <c r="H952" s="6">
        <f>G952*100</f>
        <v>10</v>
      </c>
      <c r="I952" t="s">
        <v>9799</v>
      </c>
      <c r="J952" t="s">
        <v>10766</v>
      </c>
      <c r="K952">
        <v>10</v>
      </c>
      <c r="L952">
        <v>10</v>
      </c>
      <c r="M952">
        <f>(F952*(1+0.05))</f>
        <v>2.0579999999999998</v>
      </c>
      <c r="N952">
        <f>IFERROR(ROUND(( (-1.208*LN(L952) + 7.5474 + 4.6991*(2.71828^(-0.009*L952)) + 0.0001*L952*L952 - 0.0432*L952 + 4.7166)/3),2), " ")</f>
        <v>4.45</v>
      </c>
      <c r="O952">
        <f>IFERROR(MAX(MIN(ROUND(N952*(Q952/P952),2),4.5),1.9)," ")</f>
        <v>4.1900000000000004</v>
      </c>
      <c r="P952">
        <f>13.098*F952^-1.237</f>
        <v>5.6974985827885236</v>
      </c>
      <c r="Q952">
        <f>13.098*M952^-1.237</f>
        <v>5.3638060139004509</v>
      </c>
      <c r="R952" s="5">
        <f>IFERROR(ROUND(MAX(MIN((-105.4*LN(O952) + 163.83),95),10),0)," ")</f>
        <v>13</v>
      </c>
      <c r="S952" s="5" t="str">
        <f>IFERROR(CONCATENATE("(",R952,",",ROUND((1.2*W952),2),")")," ")</f>
        <v>(13,2.47)</v>
      </c>
      <c r="T952">
        <f>R952-L952</f>
        <v>3</v>
      </c>
      <c r="U952" s="7" t="str">
        <f>IF((AND(T952=0,H952&gt;=L952)),"Don’t change bids","OK")</f>
        <v>OK</v>
      </c>
      <c r="V952" t="e">
        <f>IF((MATCH(F952,W952,0)),"Same","Diff")</f>
        <v>#N/A</v>
      </c>
      <c r="W952" s="5">
        <f>ROUND(M952,2)</f>
        <v>2.06</v>
      </c>
      <c r="X952" s="5">
        <v>2.06</v>
      </c>
    </row>
    <row r="953" spans="1:24" x14ac:dyDescent="0.25">
      <c r="A953" t="s">
        <v>24</v>
      </c>
      <c r="B953" t="s">
        <v>1447</v>
      </c>
      <c r="C953" t="s">
        <v>1178</v>
      </c>
      <c r="D953" t="s">
        <v>1448</v>
      </c>
      <c r="E953" t="s">
        <v>1401</v>
      </c>
      <c r="F953" s="5">
        <v>1.87</v>
      </c>
      <c r="G953" s="9">
        <v>0.1</v>
      </c>
      <c r="H953" s="6">
        <f>G953*100</f>
        <v>10</v>
      </c>
      <c r="I953" t="s">
        <v>9859</v>
      </c>
      <c r="J953" t="s">
        <v>10766</v>
      </c>
      <c r="K953">
        <v>10</v>
      </c>
      <c r="L953">
        <v>10</v>
      </c>
      <c r="M953">
        <f>(F953*(1+0.05))</f>
        <v>1.9635000000000002</v>
      </c>
      <c r="N953">
        <f>IFERROR(ROUND(( (-1.208*LN(L953) + 7.5474 + 4.6991*(2.71828^(-0.009*L953)) + 0.0001*L953*L953 - 0.0432*L953 + 4.7166)/3),2), " ")</f>
        <v>4.45</v>
      </c>
      <c r="O953">
        <f>IFERROR(MAX(MIN(ROUND(N953*(Q953/P953),2),4.5),1.9)," ")</f>
        <v>4.1900000000000004</v>
      </c>
      <c r="P953">
        <f>13.098*F953^-1.237</f>
        <v>6.0386091232068759</v>
      </c>
      <c r="Q953">
        <f>13.098*M953^-1.237</f>
        <v>5.6849383040651134</v>
      </c>
      <c r="R953" s="5">
        <f>IFERROR(ROUND(MAX(MIN((-105.4*LN(O953) + 163.83),95),10),0)," ")</f>
        <v>13</v>
      </c>
      <c r="S953" s="5" t="str">
        <f>IFERROR(CONCATENATE("(",R953,",",ROUND((1.2*W953),2),")")," ")</f>
        <v>(13,2.35)</v>
      </c>
      <c r="T953">
        <f>R953-L953</f>
        <v>3</v>
      </c>
      <c r="U953" s="7" t="str">
        <f>IF((AND(T953=0,H953&gt;=L953)),"Don’t change bids","OK")</f>
        <v>OK</v>
      </c>
      <c r="V953" t="e">
        <f>IF((MATCH(F953,W953,0)),"Same","Diff")</f>
        <v>#N/A</v>
      </c>
      <c r="W953" s="5">
        <f>ROUND(M953,2)</f>
        <v>1.96</v>
      </c>
      <c r="X953" s="5">
        <v>1.96</v>
      </c>
    </row>
    <row r="954" spans="1:24" x14ac:dyDescent="0.25">
      <c r="A954" t="s">
        <v>24</v>
      </c>
      <c r="B954" t="s">
        <v>1449</v>
      </c>
      <c r="C954" t="s">
        <v>1178</v>
      </c>
      <c r="D954" t="s">
        <v>1450</v>
      </c>
      <c r="E954" t="s">
        <v>1451</v>
      </c>
      <c r="F954" s="5">
        <v>0.67</v>
      </c>
      <c r="G954" s="9">
        <v>0.1</v>
      </c>
      <c r="H954" s="6">
        <f>G954*100</f>
        <v>10</v>
      </c>
      <c r="I954" t="s">
        <v>9860</v>
      </c>
      <c r="J954" t="s">
        <v>10766</v>
      </c>
      <c r="K954">
        <v>10</v>
      </c>
      <c r="L954">
        <v>10</v>
      </c>
      <c r="M954">
        <f>(F954*(1+0.05))</f>
        <v>0.70350000000000013</v>
      </c>
      <c r="N954">
        <f>IFERROR(ROUND(( (-1.208*LN(L954) + 7.5474 + 4.6991*(2.71828^(-0.009*L954)) + 0.0001*L954*L954 - 0.0432*L954 + 4.7166)/3),2), " ")</f>
        <v>4.45</v>
      </c>
      <c r="O954">
        <f>IFERROR(MAX(MIN(ROUND(N954*(Q954/P954),2),4.5),1.9)," ")</f>
        <v>4.1900000000000004</v>
      </c>
      <c r="P954">
        <f>13.098*F954^-1.237</f>
        <v>21.495643714562494</v>
      </c>
      <c r="Q954">
        <f>13.098*M954^-1.237</f>
        <v>20.236681300305175</v>
      </c>
      <c r="R954" s="5">
        <f>IFERROR(ROUND(MAX(MIN((-105.4*LN(O954) + 163.83),95),10),0)," ")</f>
        <v>13</v>
      </c>
      <c r="S954" s="5" t="str">
        <f>IFERROR(CONCATENATE("(",R954,",",ROUND((1.2*W954),2),")")," ")</f>
        <v>(13,0.84)</v>
      </c>
      <c r="T954">
        <f>R954-L954</f>
        <v>3</v>
      </c>
      <c r="U954" s="7" t="str">
        <f>IF((AND(T954=0,H954&gt;=L954)),"Don’t change bids","OK")</f>
        <v>OK</v>
      </c>
      <c r="V954" t="e">
        <f>IF((MATCH(F954,W954,0)),"Same","Diff")</f>
        <v>#N/A</v>
      </c>
      <c r="W954" s="5">
        <f>ROUND(M954,2)</f>
        <v>0.7</v>
      </c>
      <c r="X954" s="5">
        <v>0.7</v>
      </c>
    </row>
    <row r="955" spans="1:24" x14ac:dyDescent="0.25">
      <c r="A955" t="s">
        <v>24</v>
      </c>
      <c r="B955" t="s">
        <v>1452</v>
      </c>
      <c r="C955" t="s">
        <v>1178</v>
      </c>
      <c r="D955" t="s">
        <v>1453</v>
      </c>
      <c r="E955" t="s">
        <v>946</v>
      </c>
      <c r="F955" s="5">
        <v>0.8</v>
      </c>
      <c r="G955" s="9">
        <v>0.1</v>
      </c>
      <c r="H955" s="6">
        <f>G955*100</f>
        <v>10</v>
      </c>
      <c r="I955" t="s">
        <v>9861</v>
      </c>
      <c r="J955" t="s">
        <v>10766</v>
      </c>
      <c r="K955">
        <v>10</v>
      </c>
      <c r="L955">
        <v>10</v>
      </c>
      <c r="M955">
        <f>(F955*(1+0.05))</f>
        <v>0.84000000000000008</v>
      </c>
      <c r="N955">
        <f>IFERROR(ROUND(( (-1.208*LN(L955) + 7.5474 + 4.6991*(2.71828^(-0.009*L955)) + 0.0001*L955*L955 - 0.0432*L955 + 4.7166)/3),2), " ")</f>
        <v>4.45</v>
      </c>
      <c r="O955">
        <f>IFERROR(MAX(MIN(ROUND(N955*(Q955/P955),2),4.5),1.9)," ")</f>
        <v>4.1900000000000004</v>
      </c>
      <c r="P955">
        <f>13.098*F955^-1.237</f>
        <v>17.261664533104202</v>
      </c>
      <c r="Q955">
        <f>13.098*M955^-1.237</f>
        <v>16.250678905352363</v>
      </c>
      <c r="R955" s="5">
        <f>IFERROR(ROUND(MAX(MIN((-105.4*LN(O955) + 163.83),95),10),0)," ")</f>
        <v>13</v>
      </c>
      <c r="S955" s="5" t="str">
        <f>IFERROR(CONCATENATE("(",R955,",",ROUND((1.2*W955),2),")")," ")</f>
        <v>(13,1.01)</v>
      </c>
      <c r="T955">
        <f>R955-L955</f>
        <v>3</v>
      </c>
      <c r="U955" s="7" t="str">
        <f>IF((AND(T955=0,H955&gt;=L955)),"Don’t change bids","OK")</f>
        <v>OK</v>
      </c>
      <c r="V955" t="e">
        <f>IF((MATCH(F955,W955,0)),"Same","Diff")</f>
        <v>#N/A</v>
      </c>
      <c r="W955" s="5">
        <f>ROUND(M955,2)</f>
        <v>0.84</v>
      </c>
      <c r="X955" s="5">
        <v>0.84</v>
      </c>
    </row>
    <row r="956" spans="1:24" x14ac:dyDescent="0.25">
      <c r="A956" t="s">
        <v>24</v>
      </c>
      <c r="B956" t="s">
        <v>1454</v>
      </c>
      <c r="C956" t="s">
        <v>1178</v>
      </c>
      <c r="D956" t="s">
        <v>1453</v>
      </c>
      <c r="E956" t="s">
        <v>1455</v>
      </c>
      <c r="F956" s="5">
        <v>0.41</v>
      </c>
      <c r="G956" s="9">
        <v>0.1</v>
      </c>
      <c r="H956" s="6">
        <f>G956*100</f>
        <v>10</v>
      </c>
      <c r="I956" t="s">
        <v>9862</v>
      </c>
      <c r="J956" t="s">
        <v>10766</v>
      </c>
      <c r="K956">
        <v>10</v>
      </c>
      <c r="L956">
        <v>10</v>
      </c>
      <c r="M956">
        <f>(F956*(1+0.05))</f>
        <v>0.43049999999999999</v>
      </c>
      <c r="N956">
        <f>IFERROR(ROUND(( (-1.208*LN(L956) + 7.5474 + 4.6991*(2.71828^(-0.009*L956)) + 0.0001*L956*L956 - 0.0432*L956 + 4.7166)/3),2), " ")</f>
        <v>4.45</v>
      </c>
      <c r="O956">
        <f>IFERROR(MAX(MIN(ROUND(N956*(Q956/P956),2),4.5),1.9)," ")</f>
        <v>4.1900000000000004</v>
      </c>
      <c r="P956">
        <f>13.098*F956^-1.237</f>
        <v>39.463114296437524</v>
      </c>
      <c r="Q956">
        <f>13.098*M956^-1.237</f>
        <v>37.151828423426082</v>
      </c>
      <c r="R956" s="5">
        <f>IFERROR(ROUND(MAX(MIN((-105.4*LN(O956) + 163.83),95),10),0)," ")</f>
        <v>13</v>
      </c>
      <c r="S956" s="5" t="str">
        <f>IFERROR(CONCATENATE("(",R956,",",ROUND((1.2*W956),2),")")," ")</f>
        <v>(13,0.52)</v>
      </c>
      <c r="T956">
        <f>R956-L956</f>
        <v>3</v>
      </c>
      <c r="U956" s="7" t="str">
        <f>IF((AND(T956=0,H956&gt;=L956)),"Don’t change bids","OK")</f>
        <v>OK</v>
      </c>
      <c r="V956" t="e">
        <f>IF((MATCH(F956,W956,0)),"Same","Diff")</f>
        <v>#N/A</v>
      </c>
      <c r="W956" s="5">
        <f>ROUND(M956,2)</f>
        <v>0.43</v>
      </c>
      <c r="X956" s="5">
        <v>0.43</v>
      </c>
    </row>
    <row r="957" spans="1:24" x14ac:dyDescent="0.25">
      <c r="A957" t="s">
        <v>24</v>
      </c>
      <c r="B957" t="s">
        <v>1456</v>
      </c>
      <c r="C957" t="s">
        <v>1178</v>
      </c>
      <c r="D957" t="s">
        <v>1453</v>
      </c>
      <c r="E957" t="s">
        <v>1144</v>
      </c>
      <c r="F957" s="5">
        <v>1.28</v>
      </c>
      <c r="G957" s="9">
        <v>0.1</v>
      </c>
      <c r="H957" s="6">
        <f>G957*100</f>
        <v>10</v>
      </c>
      <c r="I957" t="s">
        <v>9798</v>
      </c>
      <c r="J957" t="s">
        <v>10766</v>
      </c>
      <c r="K957">
        <v>10</v>
      </c>
      <c r="L957">
        <v>10</v>
      </c>
      <c r="M957">
        <f>(F957*(1+0.05))</f>
        <v>1.3440000000000001</v>
      </c>
      <c r="N957">
        <f>IFERROR(ROUND(( (-1.208*LN(L957) + 7.5474 + 4.6991*(2.71828^(-0.009*L957)) + 0.0001*L957*L957 - 0.0432*L957 + 4.7166)/3),2), " ")</f>
        <v>4.45</v>
      </c>
      <c r="O957">
        <f>IFERROR(MAX(MIN(ROUND(N957*(Q957/P957),2),4.5),1.9)," ")</f>
        <v>4.1900000000000004</v>
      </c>
      <c r="P957">
        <f>13.098*F957^-1.237</f>
        <v>9.6513097390450504</v>
      </c>
      <c r="Q957">
        <f>13.098*M957^-1.237</f>
        <v>9.0860493369300972</v>
      </c>
      <c r="R957" s="5">
        <f>IFERROR(ROUND(MAX(MIN((-105.4*LN(O957) + 163.83),95),10),0)," ")</f>
        <v>13</v>
      </c>
      <c r="S957" s="5" t="str">
        <f>IFERROR(CONCATENATE("(",R957,",",ROUND((1.2*W957),2),")")," ")</f>
        <v>(13,1.61)</v>
      </c>
      <c r="T957">
        <f>R957-L957</f>
        <v>3</v>
      </c>
      <c r="U957" s="7" t="str">
        <f>IF((AND(T957=0,H957&gt;=L957)),"Don’t change bids","OK")</f>
        <v>OK</v>
      </c>
      <c r="V957" t="e">
        <f>IF((MATCH(F957,W957,0)),"Same","Diff")</f>
        <v>#N/A</v>
      </c>
      <c r="W957" s="5">
        <f>ROUND(M957,2)</f>
        <v>1.34</v>
      </c>
      <c r="X957" s="5">
        <v>1.34</v>
      </c>
    </row>
    <row r="958" spans="1:24" x14ac:dyDescent="0.25">
      <c r="A958" t="s">
        <v>24</v>
      </c>
      <c r="B958" t="s">
        <v>1457</v>
      </c>
      <c r="C958" t="s">
        <v>1178</v>
      </c>
      <c r="D958" t="s">
        <v>1453</v>
      </c>
      <c r="E958" t="s">
        <v>1306</v>
      </c>
      <c r="F958" s="5">
        <v>0.93</v>
      </c>
      <c r="G958" s="9">
        <v>0.1</v>
      </c>
      <c r="H958" s="6">
        <f>G958*100</f>
        <v>10</v>
      </c>
      <c r="I958" t="s">
        <v>9825</v>
      </c>
      <c r="J958" t="s">
        <v>10766</v>
      </c>
      <c r="K958">
        <v>10</v>
      </c>
      <c r="L958">
        <v>10</v>
      </c>
      <c r="M958">
        <f>(F958*(1+0.05))</f>
        <v>0.97650000000000015</v>
      </c>
      <c r="N958">
        <f>IFERROR(ROUND(( (-1.208*LN(L958) + 7.5474 + 4.6991*(2.71828^(-0.009*L958)) + 0.0001*L958*L958 - 0.0432*L958 + 4.7166)/3),2), " ")</f>
        <v>4.45</v>
      </c>
      <c r="O958">
        <f>IFERROR(MAX(MIN(ROUND(N958*(Q958/P958),2),4.5),1.9)," ")</f>
        <v>4.1900000000000004</v>
      </c>
      <c r="P958">
        <f>13.098*F958^-1.237</f>
        <v>14.328198144344388</v>
      </c>
      <c r="Q958">
        <f>13.098*M958^-1.237</f>
        <v>13.489020533880899</v>
      </c>
      <c r="R958" s="5">
        <f>IFERROR(ROUND(MAX(MIN((-105.4*LN(O958) + 163.83),95),10),0)," ")</f>
        <v>13</v>
      </c>
      <c r="S958" s="5" t="str">
        <f>IFERROR(CONCATENATE("(",R958,",",ROUND((1.2*W958),2),")")," ")</f>
        <v>(13,1.18)</v>
      </c>
      <c r="T958">
        <f>R958-L958</f>
        <v>3</v>
      </c>
      <c r="U958" s="7" t="str">
        <f>IF((AND(T958=0,H958&gt;=L958)),"Don’t change bids","OK")</f>
        <v>OK</v>
      </c>
      <c r="V958" t="e">
        <f>IF((MATCH(F958,W958,0)),"Same","Diff")</f>
        <v>#N/A</v>
      </c>
      <c r="W958" s="5">
        <f>ROUND(M958,2)</f>
        <v>0.98</v>
      </c>
      <c r="X958" s="5">
        <v>0.98</v>
      </c>
    </row>
    <row r="959" spans="1:24" x14ac:dyDescent="0.25">
      <c r="A959" t="s">
        <v>24</v>
      </c>
      <c r="B959" t="s">
        <v>1458</v>
      </c>
      <c r="C959" t="s">
        <v>1178</v>
      </c>
      <c r="D959" t="s">
        <v>1453</v>
      </c>
      <c r="E959" t="s">
        <v>55</v>
      </c>
      <c r="F959" s="5">
        <v>0.83</v>
      </c>
      <c r="G959" s="9">
        <v>0.1</v>
      </c>
      <c r="H959" s="6">
        <f>G959*100</f>
        <v>10</v>
      </c>
      <c r="I959" t="s">
        <v>9863</v>
      </c>
      <c r="J959" t="s">
        <v>10766</v>
      </c>
      <c r="K959">
        <v>10</v>
      </c>
      <c r="L959">
        <v>10</v>
      </c>
      <c r="M959">
        <f>(F959*(1+0.05))</f>
        <v>0.87149999999999994</v>
      </c>
      <c r="N959">
        <f>IFERROR(ROUND(( (-1.208*LN(L959) + 7.5474 + 4.6991*(2.71828^(-0.009*L959)) + 0.0001*L959*L959 - 0.0432*L959 + 4.7166)/3),2), " ")</f>
        <v>4.45</v>
      </c>
      <c r="O959">
        <f>IFERROR(MAX(MIN(ROUND(N959*(Q959/P959),2),4.5),1.9)," ")</f>
        <v>4.1900000000000004</v>
      </c>
      <c r="P959">
        <f>13.098*F959^-1.237</f>
        <v>16.493217487248028</v>
      </c>
      <c r="Q959">
        <f>13.098*M959^-1.237</f>
        <v>15.527238464598444</v>
      </c>
      <c r="R959" s="5">
        <f>IFERROR(ROUND(MAX(MIN((-105.4*LN(O959) + 163.83),95),10),0)," ")</f>
        <v>13</v>
      </c>
      <c r="S959" s="5" t="str">
        <f>IFERROR(CONCATENATE("(",R959,",",ROUND((1.2*W959),2),")")," ")</f>
        <v>(13,1.04)</v>
      </c>
      <c r="T959">
        <f>R959-L959</f>
        <v>3</v>
      </c>
      <c r="U959" s="7" t="str">
        <f>IF((AND(T959=0,H959&gt;=L959)),"Don’t change bids","OK")</f>
        <v>OK</v>
      </c>
      <c r="V959" t="e">
        <f>IF((MATCH(F959,W959,0)),"Same","Diff")</f>
        <v>#N/A</v>
      </c>
      <c r="W959" s="5">
        <f>ROUND(M959,2)</f>
        <v>0.87</v>
      </c>
      <c r="X959" s="5">
        <v>0.87</v>
      </c>
    </row>
    <row r="960" spans="1:24" x14ac:dyDescent="0.25">
      <c r="A960" t="s">
        <v>24</v>
      </c>
      <c r="B960" t="s">
        <v>1459</v>
      </c>
      <c r="C960" t="s">
        <v>1178</v>
      </c>
      <c r="D960" t="s">
        <v>1453</v>
      </c>
      <c r="E960" t="s">
        <v>855</v>
      </c>
      <c r="F960" s="5">
        <v>0.62</v>
      </c>
      <c r="G960" s="9">
        <v>0.1</v>
      </c>
      <c r="H960" s="6">
        <f>G960*100</f>
        <v>10</v>
      </c>
      <c r="I960" t="s">
        <v>9864</v>
      </c>
      <c r="J960" t="s">
        <v>10766</v>
      </c>
      <c r="K960">
        <v>10</v>
      </c>
      <c r="L960">
        <v>10</v>
      </c>
      <c r="M960">
        <f>(F960*(1+0.05))</f>
        <v>0.65100000000000002</v>
      </c>
      <c r="N960">
        <f>IFERROR(ROUND(( (-1.208*LN(L960) + 7.5474 + 4.6991*(2.71828^(-0.009*L960)) + 0.0001*L960*L960 - 0.0432*L960 + 4.7166)/3),2), " ")</f>
        <v>4.45</v>
      </c>
      <c r="O960">
        <f>IFERROR(MAX(MIN(ROUND(N960*(Q960/P960),2),4.5),1.9)," ")</f>
        <v>4.1900000000000004</v>
      </c>
      <c r="P960">
        <f>13.098*F960^-1.237</f>
        <v>23.660094025313398</v>
      </c>
      <c r="Q960">
        <f>13.098*M960^-1.237</f>
        <v>22.274363526092106</v>
      </c>
      <c r="R960" s="5">
        <f>IFERROR(ROUND(MAX(MIN((-105.4*LN(O960) + 163.83),95),10),0)," ")</f>
        <v>13</v>
      </c>
      <c r="S960" s="5" t="str">
        <f>IFERROR(CONCATENATE("(",R960,",",ROUND((1.2*W960),2),")")," ")</f>
        <v>(13,0.78)</v>
      </c>
      <c r="T960">
        <f>R960-L960</f>
        <v>3</v>
      </c>
      <c r="U960" s="7" t="str">
        <f>IF((AND(T960=0,H960&gt;=L960)),"Don’t change bids","OK")</f>
        <v>OK</v>
      </c>
      <c r="V960" t="e">
        <f>IF((MATCH(F960,W960,0)),"Same","Diff")</f>
        <v>#N/A</v>
      </c>
      <c r="W960" s="5">
        <f>ROUND(M960,2)</f>
        <v>0.65</v>
      </c>
      <c r="X960" s="5">
        <v>0.65</v>
      </c>
    </row>
    <row r="961" spans="1:24" x14ac:dyDescent="0.25">
      <c r="A961" t="s">
        <v>24</v>
      </c>
      <c r="B961" t="s">
        <v>1460</v>
      </c>
      <c r="C961" t="s">
        <v>1178</v>
      </c>
      <c r="D961" t="s">
        <v>1453</v>
      </c>
      <c r="E961" t="s">
        <v>1180</v>
      </c>
      <c r="F961" s="5">
        <v>0.49</v>
      </c>
      <c r="G961" s="9">
        <v>0.1</v>
      </c>
      <c r="H961" s="6">
        <f>G961*100</f>
        <v>10</v>
      </c>
      <c r="I961" t="s">
        <v>9801</v>
      </c>
      <c r="J961" t="s">
        <v>10766</v>
      </c>
      <c r="K961">
        <v>10</v>
      </c>
      <c r="L961">
        <v>10</v>
      </c>
      <c r="M961">
        <f>(F961*(1+0.05))</f>
        <v>0.51449999999999996</v>
      </c>
      <c r="N961">
        <f>IFERROR(ROUND(( (-1.208*LN(L961) + 7.5474 + 4.6991*(2.71828^(-0.009*L961)) + 0.0001*L961*L961 - 0.0432*L961 + 4.7166)/3),2), " ")</f>
        <v>4.45</v>
      </c>
      <c r="O961">
        <f>IFERROR(MAX(MIN(ROUND(N961*(Q961/P961),2),4.5),1.9)," ")</f>
        <v>4.1900000000000004</v>
      </c>
      <c r="P961">
        <f>13.098*F961^-1.237</f>
        <v>31.654279670314228</v>
      </c>
      <c r="Q961">
        <f>13.098*M961^-1.237</f>
        <v>29.800343641019271</v>
      </c>
      <c r="R961" s="5">
        <f>IFERROR(ROUND(MAX(MIN((-105.4*LN(O961) + 163.83),95),10),0)," ")</f>
        <v>13</v>
      </c>
      <c r="S961" s="5" t="str">
        <f>IFERROR(CONCATENATE("(",R961,",",ROUND((1.2*W961),2),")")," ")</f>
        <v>(13,0.61)</v>
      </c>
      <c r="T961">
        <f>R961-L961</f>
        <v>3</v>
      </c>
      <c r="U961" s="7" t="str">
        <f>IF((AND(T961=0,H961&gt;=L961)),"Don’t change bids","OK")</f>
        <v>OK</v>
      </c>
      <c r="V961" t="e">
        <f>IF((MATCH(F961,W961,0)),"Same","Diff")</f>
        <v>#N/A</v>
      </c>
      <c r="W961" s="5">
        <f>ROUND(M961,2)</f>
        <v>0.51</v>
      </c>
      <c r="X961" s="5">
        <v>0.51</v>
      </c>
    </row>
    <row r="962" spans="1:24" x14ac:dyDescent="0.25">
      <c r="A962" t="s">
        <v>24</v>
      </c>
      <c r="B962" t="s">
        <v>1461</v>
      </c>
      <c r="C962" t="s">
        <v>1178</v>
      </c>
      <c r="D962" t="s">
        <v>1453</v>
      </c>
      <c r="E962" t="s">
        <v>36</v>
      </c>
      <c r="F962" s="5">
        <v>0.89</v>
      </c>
      <c r="G962" s="9">
        <v>0.1</v>
      </c>
      <c r="H962" s="6">
        <f>G962*100</f>
        <v>10</v>
      </c>
      <c r="I962" t="s">
        <v>9865</v>
      </c>
      <c r="J962" t="s">
        <v>10766</v>
      </c>
      <c r="K962">
        <v>10</v>
      </c>
      <c r="L962">
        <v>10</v>
      </c>
      <c r="M962">
        <f>(F962*(1+0.05))</f>
        <v>0.93450000000000011</v>
      </c>
      <c r="N962">
        <f>IFERROR(ROUND(( (-1.208*LN(L962) + 7.5474 + 4.6991*(2.71828^(-0.009*L962)) + 0.0001*L962*L962 - 0.0432*L962 + 4.7166)/3),2), " ")</f>
        <v>4.45</v>
      </c>
      <c r="O962">
        <f>IFERROR(MAX(MIN(ROUND(N962*(Q962/P962),2),4.5),1.9)," ")</f>
        <v>4.1900000000000004</v>
      </c>
      <c r="P962">
        <f>13.098*F962^-1.237</f>
        <v>15.128976485645603</v>
      </c>
      <c r="Q962">
        <f>13.098*M962^-1.237</f>
        <v>14.242898682415772</v>
      </c>
      <c r="R962" s="5">
        <f>IFERROR(ROUND(MAX(MIN((-105.4*LN(O962) + 163.83),95),10),0)," ")</f>
        <v>13</v>
      </c>
      <c r="S962" s="5" t="str">
        <f>IFERROR(CONCATENATE("(",R962,",",ROUND((1.2*W962),2),")")," ")</f>
        <v>(13,1.12)</v>
      </c>
      <c r="T962">
        <f>R962-L962</f>
        <v>3</v>
      </c>
      <c r="U962" s="7" t="str">
        <f>IF((AND(T962=0,H962&gt;=L962)),"Don’t change bids","OK")</f>
        <v>OK</v>
      </c>
      <c r="V962" t="e">
        <f>IF((MATCH(F962,W962,0)),"Same","Diff")</f>
        <v>#N/A</v>
      </c>
      <c r="W962" s="5">
        <f>ROUND(M962,2)</f>
        <v>0.93</v>
      </c>
      <c r="X962" s="5">
        <v>0.93</v>
      </c>
    </row>
    <row r="963" spans="1:24" x14ac:dyDescent="0.25">
      <c r="A963" t="s">
        <v>24</v>
      </c>
      <c r="B963" t="s">
        <v>1462</v>
      </c>
      <c r="C963" t="s">
        <v>1178</v>
      </c>
      <c r="D963" t="s">
        <v>1453</v>
      </c>
      <c r="E963" t="s">
        <v>942</v>
      </c>
      <c r="F963" s="5">
        <v>2.02</v>
      </c>
      <c r="G963" s="9">
        <v>0.1</v>
      </c>
      <c r="H963" s="6">
        <f>G963*100</f>
        <v>10</v>
      </c>
      <c r="I963" t="s">
        <v>9866</v>
      </c>
      <c r="J963" t="s">
        <v>10766</v>
      </c>
      <c r="K963">
        <v>10</v>
      </c>
      <c r="L963">
        <v>10</v>
      </c>
      <c r="M963">
        <f>(F963*(1+0.05))</f>
        <v>2.121</v>
      </c>
      <c r="N963">
        <f>IFERROR(ROUND(( (-1.208*LN(L963) + 7.5474 + 4.6991*(2.71828^(-0.009*L963)) + 0.0001*L963*L963 - 0.0432*L963 + 4.7166)/3),2), " ")</f>
        <v>4.45</v>
      </c>
      <c r="O963">
        <f>IFERROR(MAX(MIN(ROUND(N963*(Q963/P963),2),4.5),1.9)," ")</f>
        <v>4.1900000000000004</v>
      </c>
      <c r="P963">
        <f>13.098*F963^-1.237</f>
        <v>5.4889002965693043</v>
      </c>
      <c r="Q963">
        <f>13.098*M963^-1.237</f>
        <v>5.1674249659977836</v>
      </c>
      <c r="R963" s="5">
        <f>IFERROR(ROUND(MAX(MIN((-105.4*LN(O963) + 163.83),95),10),0)," ")</f>
        <v>13</v>
      </c>
      <c r="S963" s="5" t="str">
        <f>IFERROR(CONCATENATE("(",R963,",",ROUND((1.2*W963),2),")")," ")</f>
        <v>(13,2.54)</v>
      </c>
      <c r="T963">
        <f>R963-L963</f>
        <v>3</v>
      </c>
      <c r="U963" s="7" t="str">
        <f>IF((AND(T963=0,H963&gt;=L963)),"Don’t change bids","OK")</f>
        <v>OK</v>
      </c>
      <c r="V963" t="e">
        <f>IF((MATCH(F963,W963,0)),"Same","Diff")</f>
        <v>#N/A</v>
      </c>
      <c r="W963" s="5">
        <f>ROUND(M963,2)</f>
        <v>2.12</v>
      </c>
      <c r="X963" s="5">
        <v>2.12</v>
      </c>
    </row>
    <row r="964" spans="1:24" x14ac:dyDescent="0.25">
      <c r="A964" t="s">
        <v>24</v>
      </c>
      <c r="B964" t="s">
        <v>1463</v>
      </c>
      <c r="C964" t="s">
        <v>1178</v>
      </c>
      <c r="D964" t="s">
        <v>1453</v>
      </c>
      <c r="E964" t="s">
        <v>1180</v>
      </c>
      <c r="F964" s="5">
        <v>0.49</v>
      </c>
      <c r="G964" s="9">
        <v>0.1</v>
      </c>
      <c r="H964" s="6">
        <f>G964*100</f>
        <v>10</v>
      </c>
      <c r="I964" t="s">
        <v>9801</v>
      </c>
      <c r="J964" t="s">
        <v>10766</v>
      </c>
      <c r="K964">
        <v>10</v>
      </c>
      <c r="L964">
        <v>10</v>
      </c>
      <c r="M964">
        <f>(F964*(1+0.05))</f>
        <v>0.51449999999999996</v>
      </c>
      <c r="N964">
        <f>IFERROR(ROUND(( (-1.208*LN(L964) + 7.5474 + 4.6991*(2.71828^(-0.009*L964)) + 0.0001*L964*L964 - 0.0432*L964 + 4.7166)/3),2), " ")</f>
        <v>4.45</v>
      </c>
      <c r="O964">
        <f>IFERROR(MAX(MIN(ROUND(N964*(Q964/P964),2),4.5),1.9)," ")</f>
        <v>4.1900000000000004</v>
      </c>
      <c r="P964">
        <f>13.098*F964^-1.237</f>
        <v>31.654279670314228</v>
      </c>
      <c r="Q964">
        <f>13.098*M964^-1.237</f>
        <v>29.800343641019271</v>
      </c>
      <c r="R964" s="5">
        <f>IFERROR(ROUND(MAX(MIN((-105.4*LN(O964) + 163.83),95),10),0)," ")</f>
        <v>13</v>
      </c>
      <c r="S964" s="5" t="str">
        <f>IFERROR(CONCATENATE("(",R964,",",ROUND((1.2*W964),2),")")," ")</f>
        <v>(13,0.61)</v>
      </c>
      <c r="T964">
        <f>R964-L964</f>
        <v>3</v>
      </c>
      <c r="U964" s="7" t="str">
        <f>IF((AND(T964=0,H964&gt;=L964)),"Don’t change bids","OK")</f>
        <v>OK</v>
      </c>
      <c r="V964" t="e">
        <f>IF((MATCH(F964,W964,0)),"Same","Diff")</f>
        <v>#N/A</v>
      </c>
      <c r="W964" s="5">
        <f>ROUND(M964,2)</f>
        <v>0.51</v>
      </c>
      <c r="X964" s="5">
        <v>0.51</v>
      </c>
    </row>
    <row r="965" spans="1:24" x14ac:dyDescent="0.25">
      <c r="A965" t="s">
        <v>24</v>
      </c>
      <c r="B965" t="s">
        <v>1464</v>
      </c>
      <c r="C965" t="s">
        <v>1178</v>
      </c>
      <c r="D965" t="s">
        <v>1453</v>
      </c>
      <c r="E965" t="s">
        <v>1180</v>
      </c>
      <c r="F965" s="5">
        <v>0.49</v>
      </c>
      <c r="G965" s="9">
        <v>0.1</v>
      </c>
      <c r="H965" s="6">
        <f>G965*100</f>
        <v>10</v>
      </c>
      <c r="I965" t="s">
        <v>9801</v>
      </c>
      <c r="J965" t="s">
        <v>10766</v>
      </c>
      <c r="K965">
        <v>10</v>
      </c>
      <c r="L965">
        <v>10</v>
      </c>
      <c r="M965">
        <f>(F965*(1+0.05))</f>
        <v>0.51449999999999996</v>
      </c>
      <c r="N965">
        <f>IFERROR(ROUND(( (-1.208*LN(L965) + 7.5474 + 4.6991*(2.71828^(-0.009*L965)) + 0.0001*L965*L965 - 0.0432*L965 + 4.7166)/3),2), " ")</f>
        <v>4.45</v>
      </c>
      <c r="O965">
        <f>IFERROR(MAX(MIN(ROUND(N965*(Q965/P965),2),4.5),1.9)," ")</f>
        <v>4.1900000000000004</v>
      </c>
      <c r="P965">
        <f>13.098*F965^-1.237</f>
        <v>31.654279670314228</v>
      </c>
      <c r="Q965">
        <f>13.098*M965^-1.237</f>
        <v>29.800343641019271</v>
      </c>
      <c r="R965" s="5">
        <f>IFERROR(ROUND(MAX(MIN((-105.4*LN(O965) + 163.83),95),10),0)," ")</f>
        <v>13</v>
      </c>
      <c r="S965" s="5" t="str">
        <f>IFERROR(CONCATENATE("(",R965,",",ROUND((1.2*W965),2),")")," ")</f>
        <v>(13,0.61)</v>
      </c>
      <c r="T965">
        <f>R965-L965</f>
        <v>3</v>
      </c>
      <c r="U965" s="7" t="str">
        <f>IF((AND(T965=0,H965&gt;=L965)),"Don’t change bids","OK")</f>
        <v>OK</v>
      </c>
      <c r="V965" t="e">
        <f>IF((MATCH(F965,W965,0)),"Same","Diff")</f>
        <v>#N/A</v>
      </c>
      <c r="W965" s="5">
        <f>ROUND(M965,2)</f>
        <v>0.51</v>
      </c>
      <c r="X965" s="5">
        <v>0.51</v>
      </c>
    </row>
    <row r="966" spans="1:24" x14ac:dyDescent="0.25">
      <c r="A966" t="s">
        <v>24</v>
      </c>
      <c r="B966" t="s">
        <v>1465</v>
      </c>
      <c r="C966" t="s">
        <v>1178</v>
      </c>
      <c r="D966" t="s">
        <v>1466</v>
      </c>
      <c r="E966" t="s">
        <v>48</v>
      </c>
      <c r="F966" s="5">
        <v>0.86</v>
      </c>
      <c r="G966" s="9">
        <v>0.1</v>
      </c>
      <c r="H966" s="6">
        <f>G966*100</f>
        <v>10</v>
      </c>
      <c r="I966" t="s">
        <v>9867</v>
      </c>
      <c r="J966" t="s">
        <v>10766</v>
      </c>
      <c r="K966">
        <v>10</v>
      </c>
      <c r="L966">
        <v>10</v>
      </c>
      <c r="M966">
        <f>(F966*(1+0.05))</f>
        <v>0.90300000000000002</v>
      </c>
      <c r="N966">
        <f>IFERROR(ROUND(( (-1.208*LN(L966) + 7.5474 + 4.6991*(2.71828^(-0.009*L966)) + 0.0001*L966*L966 - 0.0432*L966 + 4.7166)/3),2), " ")</f>
        <v>4.45</v>
      </c>
      <c r="O966">
        <f>IFERROR(MAX(MIN(ROUND(N966*(Q966/P966),2),4.5),1.9)," ")</f>
        <v>4.1900000000000004</v>
      </c>
      <c r="P966">
        <f>13.098*F966^-1.237</f>
        <v>15.784484460652022</v>
      </c>
      <c r="Q966">
        <f>13.098*M966^-1.237</f>
        <v>14.860014696998141</v>
      </c>
      <c r="R966" s="5">
        <f>IFERROR(ROUND(MAX(MIN((-105.4*LN(O966) + 163.83),95),10),0)," ")</f>
        <v>13</v>
      </c>
      <c r="S966" s="5" t="str">
        <f>IFERROR(CONCATENATE("(",R966,",",ROUND((1.2*W966),2),")")," ")</f>
        <v>(13,1.08)</v>
      </c>
      <c r="T966">
        <f>R966-L966</f>
        <v>3</v>
      </c>
      <c r="U966" s="7" t="str">
        <f>IF((AND(T966=0,H966&gt;=L966)),"Don’t change bids","OK")</f>
        <v>OK</v>
      </c>
      <c r="V966" t="e">
        <f>IF((MATCH(F966,W966,0)),"Same","Diff")</f>
        <v>#N/A</v>
      </c>
      <c r="W966" s="5">
        <f>ROUND(M966,2)</f>
        <v>0.9</v>
      </c>
      <c r="X966" s="5">
        <v>0.9</v>
      </c>
    </row>
    <row r="967" spans="1:24" x14ac:dyDescent="0.25">
      <c r="A967" t="s">
        <v>24</v>
      </c>
      <c r="B967" t="s">
        <v>1467</v>
      </c>
      <c r="C967" t="s">
        <v>1178</v>
      </c>
      <c r="D967" t="s">
        <v>1468</v>
      </c>
      <c r="E967" t="s">
        <v>559</v>
      </c>
      <c r="F967" s="5">
        <v>0.47</v>
      </c>
      <c r="G967" s="9">
        <v>0.1</v>
      </c>
      <c r="H967" s="6">
        <f>G967*100</f>
        <v>10</v>
      </c>
      <c r="I967" t="s">
        <v>9868</v>
      </c>
      <c r="J967" t="s">
        <v>10766</v>
      </c>
      <c r="K967">
        <v>10</v>
      </c>
      <c r="L967">
        <v>10</v>
      </c>
      <c r="M967">
        <f>(F967*(1+0.05))</f>
        <v>0.49349999999999999</v>
      </c>
      <c r="N967">
        <f>IFERROR(ROUND(( (-1.208*LN(L967) + 7.5474 + 4.6991*(2.71828^(-0.009*L967)) + 0.0001*L967*L967 - 0.0432*L967 + 4.7166)/3),2), " ")</f>
        <v>4.45</v>
      </c>
      <c r="O967">
        <f>IFERROR(MAX(MIN(ROUND(N967*(Q967/P967),2),4.5),1.9)," ")</f>
        <v>4.1900000000000004</v>
      </c>
      <c r="P967">
        <f>13.098*F967^-1.237</f>
        <v>33.328819846527928</v>
      </c>
      <c r="Q967">
        <f>13.098*M967^-1.237</f>
        <v>31.376808915591916</v>
      </c>
      <c r="R967" s="5">
        <f>IFERROR(ROUND(MAX(MIN((-105.4*LN(O967) + 163.83),95),10),0)," ")</f>
        <v>13</v>
      </c>
      <c r="S967" s="5" t="str">
        <f>IFERROR(CONCATENATE("(",R967,",",ROUND((1.2*W967),2),")")," ")</f>
        <v>(13,0.59)</v>
      </c>
      <c r="T967">
        <f>R967-L967</f>
        <v>3</v>
      </c>
      <c r="U967" s="7" t="str">
        <f>IF((AND(T967=0,H967&gt;=L967)),"Don’t change bids","OK")</f>
        <v>OK</v>
      </c>
      <c r="V967" t="e">
        <f>IF((MATCH(F967,W967,0)),"Same","Diff")</f>
        <v>#N/A</v>
      </c>
      <c r="W967" s="5">
        <f>ROUND(M967,2)</f>
        <v>0.49</v>
      </c>
      <c r="X967" s="5">
        <v>0.49</v>
      </c>
    </row>
    <row r="968" spans="1:24" x14ac:dyDescent="0.25">
      <c r="A968" t="s">
        <v>24</v>
      </c>
      <c r="B968" t="s">
        <v>1469</v>
      </c>
      <c r="C968" t="s">
        <v>1178</v>
      </c>
      <c r="D968" t="s">
        <v>1468</v>
      </c>
      <c r="E968" t="s">
        <v>1310</v>
      </c>
      <c r="F968" s="5">
        <v>1.72</v>
      </c>
      <c r="G968" s="9">
        <v>0.1</v>
      </c>
      <c r="H968" s="6">
        <f>G968*100</f>
        <v>10</v>
      </c>
      <c r="I968" t="s">
        <v>9827</v>
      </c>
      <c r="J968" t="s">
        <v>10766</v>
      </c>
      <c r="K968">
        <v>10</v>
      </c>
      <c r="L968">
        <v>10</v>
      </c>
      <c r="M968">
        <f>(F968*(1+0.05))</f>
        <v>1.806</v>
      </c>
      <c r="N968">
        <f>IFERROR(ROUND(( (-1.208*LN(L968) + 7.5474 + 4.6991*(2.71828^(-0.009*L968)) + 0.0001*L968*L968 - 0.0432*L968 + 4.7166)/3),2), " ")</f>
        <v>4.45</v>
      </c>
      <c r="O968">
        <f>IFERROR(MAX(MIN(ROUND(N968*(Q968/P968),2),4.5),1.9)," ")</f>
        <v>4.1900000000000004</v>
      </c>
      <c r="P968">
        <f>13.098*F968^-1.237</f>
        <v>6.6966298946085843</v>
      </c>
      <c r="Q968">
        <f>13.098*M968^-1.237</f>
        <v>6.3044199449343346</v>
      </c>
      <c r="R968" s="5">
        <f>IFERROR(ROUND(MAX(MIN((-105.4*LN(O968) + 163.83),95),10),0)," ")</f>
        <v>13</v>
      </c>
      <c r="S968" s="5" t="str">
        <f>IFERROR(CONCATENATE("(",R968,",",ROUND((1.2*W968),2),")")," ")</f>
        <v>(13,2.17)</v>
      </c>
      <c r="T968">
        <f>R968-L968</f>
        <v>3</v>
      </c>
      <c r="U968" s="7" t="str">
        <f>IF((AND(T968=0,H968&gt;=L968)),"Don’t change bids","OK")</f>
        <v>OK</v>
      </c>
      <c r="V968" t="e">
        <f>IF((MATCH(F968,W968,0)),"Same","Diff")</f>
        <v>#N/A</v>
      </c>
      <c r="W968" s="5">
        <f>ROUND(M968,2)</f>
        <v>1.81</v>
      </c>
      <c r="X968" s="5">
        <v>1.81</v>
      </c>
    </row>
    <row r="969" spans="1:24" x14ac:dyDescent="0.25">
      <c r="A969" t="s">
        <v>24</v>
      </c>
      <c r="B969" t="s">
        <v>1470</v>
      </c>
      <c r="C969" t="s">
        <v>1178</v>
      </c>
      <c r="D969" t="s">
        <v>1468</v>
      </c>
      <c r="E969" t="s">
        <v>1180</v>
      </c>
      <c r="F969" s="5">
        <v>0.49</v>
      </c>
      <c r="G969" s="9">
        <v>0.1</v>
      </c>
      <c r="H969" s="6">
        <f>G969*100</f>
        <v>10</v>
      </c>
      <c r="I969" t="s">
        <v>9869</v>
      </c>
      <c r="J969" t="s">
        <v>10766</v>
      </c>
      <c r="K969">
        <v>10</v>
      </c>
      <c r="L969">
        <v>10</v>
      </c>
      <c r="M969">
        <f>(F969*(1+0.05))</f>
        <v>0.51449999999999996</v>
      </c>
      <c r="N969">
        <f>IFERROR(ROUND(( (-1.208*LN(L969) + 7.5474 + 4.6991*(2.71828^(-0.009*L969)) + 0.0001*L969*L969 - 0.0432*L969 + 4.7166)/3),2), " ")</f>
        <v>4.45</v>
      </c>
      <c r="O969">
        <f>IFERROR(MAX(MIN(ROUND(N969*(Q969/P969),2),4.5),1.9)," ")</f>
        <v>4.1900000000000004</v>
      </c>
      <c r="P969">
        <f>13.098*F969^-1.237</f>
        <v>31.654279670314228</v>
      </c>
      <c r="Q969">
        <f>13.098*M969^-1.237</f>
        <v>29.800343641019271</v>
      </c>
      <c r="R969" s="5">
        <f>IFERROR(ROUND(MAX(MIN((-105.4*LN(O969) + 163.83),95),10),0)," ")</f>
        <v>13</v>
      </c>
      <c r="S969" s="5" t="str">
        <f>IFERROR(CONCATENATE("(",R969,",",ROUND((1.2*W969),2),")")," ")</f>
        <v>(13,0.61)</v>
      </c>
      <c r="T969">
        <f>R969-L969</f>
        <v>3</v>
      </c>
      <c r="U969" s="7" t="str">
        <f>IF((AND(T969=0,H969&gt;=L969)),"Don’t change bids","OK")</f>
        <v>OK</v>
      </c>
      <c r="V969" t="e">
        <f>IF((MATCH(F969,W969,0)),"Same","Diff")</f>
        <v>#N/A</v>
      </c>
      <c r="W969" s="5">
        <f>ROUND(M969,2)</f>
        <v>0.51</v>
      </c>
      <c r="X969" s="5">
        <v>0.51</v>
      </c>
    </row>
    <row r="970" spans="1:24" x14ac:dyDescent="0.25">
      <c r="A970" t="s">
        <v>24</v>
      </c>
      <c r="B970" t="s">
        <v>1471</v>
      </c>
      <c r="C970" t="s">
        <v>1178</v>
      </c>
      <c r="D970" t="s">
        <v>1468</v>
      </c>
      <c r="E970" t="s">
        <v>48</v>
      </c>
      <c r="F970" s="5">
        <v>0.86</v>
      </c>
      <c r="G970" s="9">
        <v>0.1</v>
      </c>
      <c r="H970" s="6">
        <f>G970*100</f>
        <v>10</v>
      </c>
      <c r="I970" t="s">
        <v>9867</v>
      </c>
      <c r="J970" t="s">
        <v>10766</v>
      </c>
      <c r="K970">
        <v>10</v>
      </c>
      <c r="L970">
        <v>10</v>
      </c>
      <c r="M970">
        <f>(F970*(1+0.05))</f>
        <v>0.90300000000000002</v>
      </c>
      <c r="N970">
        <f>IFERROR(ROUND(( (-1.208*LN(L970) + 7.5474 + 4.6991*(2.71828^(-0.009*L970)) + 0.0001*L970*L970 - 0.0432*L970 + 4.7166)/3),2), " ")</f>
        <v>4.45</v>
      </c>
      <c r="O970">
        <f>IFERROR(MAX(MIN(ROUND(N970*(Q970/P970),2),4.5),1.9)," ")</f>
        <v>4.1900000000000004</v>
      </c>
      <c r="P970">
        <f>13.098*F970^-1.237</f>
        <v>15.784484460652022</v>
      </c>
      <c r="Q970">
        <f>13.098*M970^-1.237</f>
        <v>14.860014696998141</v>
      </c>
      <c r="R970" s="5">
        <f>IFERROR(ROUND(MAX(MIN((-105.4*LN(O970) + 163.83),95),10),0)," ")</f>
        <v>13</v>
      </c>
      <c r="S970" s="5" t="str">
        <f>IFERROR(CONCATENATE("(",R970,",",ROUND((1.2*W970),2),")")," ")</f>
        <v>(13,1.08)</v>
      </c>
      <c r="T970">
        <f>R970-L970</f>
        <v>3</v>
      </c>
      <c r="U970" s="7" t="str">
        <f>IF((AND(T970=0,H970&gt;=L970)),"Don’t change bids","OK")</f>
        <v>OK</v>
      </c>
      <c r="V970" t="e">
        <f>IF((MATCH(F970,W970,0)),"Same","Diff")</f>
        <v>#N/A</v>
      </c>
      <c r="W970" s="5">
        <f>ROUND(M970,2)</f>
        <v>0.9</v>
      </c>
      <c r="X970" s="5">
        <v>0.9</v>
      </c>
    </row>
    <row r="971" spans="1:24" x14ac:dyDescent="0.25">
      <c r="A971" t="s">
        <v>24</v>
      </c>
      <c r="B971" t="s">
        <v>1472</v>
      </c>
      <c r="C971" t="s">
        <v>1178</v>
      </c>
      <c r="D971" t="s">
        <v>1468</v>
      </c>
      <c r="E971" t="s">
        <v>1144</v>
      </c>
      <c r="F971" s="5">
        <v>1.28</v>
      </c>
      <c r="G971" s="9">
        <v>0.1</v>
      </c>
      <c r="H971" s="6">
        <f>G971*100</f>
        <v>10</v>
      </c>
      <c r="I971" t="s">
        <v>9798</v>
      </c>
      <c r="J971" t="s">
        <v>10766</v>
      </c>
      <c r="K971">
        <v>10</v>
      </c>
      <c r="L971">
        <v>10</v>
      </c>
      <c r="M971">
        <f>(F971*(1+0.05))</f>
        <v>1.3440000000000001</v>
      </c>
      <c r="N971">
        <f>IFERROR(ROUND(( (-1.208*LN(L971) + 7.5474 + 4.6991*(2.71828^(-0.009*L971)) + 0.0001*L971*L971 - 0.0432*L971 + 4.7166)/3),2), " ")</f>
        <v>4.45</v>
      </c>
      <c r="O971">
        <f>IFERROR(MAX(MIN(ROUND(N971*(Q971/P971),2),4.5),1.9)," ")</f>
        <v>4.1900000000000004</v>
      </c>
      <c r="P971">
        <f>13.098*F971^-1.237</f>
        <v>9.6513097390450504</v>
      </c>
      <c r="Q971">
        <f>13.098*M971^-1.237</f>
        <v>9.0860493369300972</v>
      </c>
      <c r="R971" s="5">
        <f>IFERROR(ROUND(MAX(MIN((-105.4*LN(O971) + 163.83),95),10),0)," ")</f>
        <v>13</v>
      </c>
      <c r="S971" s="5" t="str">
        <f>IFERROR(CONCATENATE("(",R971,",",ROUND((1.2*W971),2),")")," ")</f>
        <v>(13,1.61)</v>
      </c>
      <c r="T971">
        <f>R971-L971</f>
        <v>3</v>
      </c>
      <c r="U971" s="7" t="str">
        <f>IF((AND(T971=0,H971&gt;=L971)),"Don’t change bids","OK")</f>
        <v>OK</v>
      </c>
      <c r="V971" t="e">
        <f>IF((MATCH(F971,W971,0)),"Same","Diff")</f>
        <v>#N/A</v>
      </c>
      <c r="W971" s="5">
        <f>ROUND(M971,2)</f>
        <v>1.34</v>
      </c>
      <c r="X971" s="5">
        <v>1.34</v>
      </c>
    </row>
    <row r="972" spans="1:24" x14ac:dyDescent="0.25">
      <c r="A972" t="s">
        <v>24</v>
      </c>
      <c r="B972" t="s">
        <v>1473</v>
      </c>
      <c r="C972" t="s">
        <v>1178</v>
      </c>
      <c r="D972" t="s">
        <v>1468</v>
      </c>
      <c r="E972" t="s">
        <v>1180</v>
      </c>
      <c r="F972" s="5">
        <v>0.49</v>
      </c>
      <c r="G972" s="9">
        <v>0.1</v>
      </c>
      <c r="H972" s="6">
        <f>G972*100</f>
        <v>10</v>
      </c>
      <c r="I972" t="s">
        <v>9801</v>
      </c>
      <c r="J972" t="s">
        <v>10766</v>
      </c>
      <c r="K972">
        <v>10</v>
      </c>
      <c r="L972">
        <v>10</v>
      </c>
      <c r="M972">
        <f>(F972*(1+0.05))</f>
        <v>0.51449999999999996</v>
      </c>
      <c r="N972">
        <f>IFERROR(ROUND(( (-1.208*LN(L972) + 7.5474 + 4.6991*(2.71828^(-0.009*L972)) + 0.0001*L972*L972 - 0.0432*L972 + 4.7166)/3),2), " ")</f>
        <v>4.45</v>
      </c>
      <c r="O972">
        <f>IFERROR(MAX(MIN(ROUND(N972*(Q972/P972),2),4.5),1.9)," ")</f>
        <v>4.1900000000000004</v>
      </c>
      <c r="P972">
        <f>13.098*F972^-1.237</f>
        <v>31.654279670314228</v>
      </c>
      <c r="Q972">
        <f>13.098*M972^-1.237</f>
        <v>29.800343641019271</v>
      </c>
      <c r="R972" s="5">
        <f>IFERROR(ROUND(MAX(MIN((-105.4*LN(O972) + 163.83),95),10),0)," ")</f>
        <v>13</v>
      </c>
      <c r="S972" s="5" t="str">
        <f>IFERROR(CONCATENATE("(",R972,",",ROUND((1.2*W972),2),")")," ")</f>
        <v>(13,0.61)</v>
      </c>
      <c r="T972">
        <f>R972-L972</f>
        <v>3</v>
      </c>
      <c r="U972" s="7" t="str">
        <f>IF((AND(T972=0,H972&gt;=L972)),"Don’t change bids","OK")</f>
        <v>OK</v>
      </c>
      <c r="V972" t="e">
        <f>IF((MATCH(F972,W972,0)),"Same","Diff")</f>
        <v>#N/A</v>
      </c>
      <c r="W972" s="5">
        <f>ROUND(M972,2)</f>
        <v>0.51</v>
      </c>
      <c r="X972" s="5">
        <v>0.51</v>
      </c>
    </row>
    <row r="973" spans="1:24" x14ac:dyDescent="0.25">
      <c r="A973" t="s">
        <v>24</v>
      </c>
      <c r="B973" t="s">
        <v>1474</v>
      </c>
      <c r="C973" t="s">
        <v>1178</v>
      </c>
      <c r="D973" t="s">
        <v>1466</v>
      </c>
      <c r="E973" t="s">
        <v>1144</v>
      </c>
      <c r="F973" s="5">
        <v>1.28</v>
      </c>
      <c r="G973" s="9">
        <v>0.1</v>
      </c>
      <c r="H973" s="6">
        <f>G973*100</f>
        <v>10</v>
      </c>
      <c r="I973" t="s">
        <v>9798</v>
      </c>
      <c r="J973" t="s">
        <v>10766</v>
      </c>
      <c r="K973">
        <v>10</v>
      </c>
      <c r="L973">
        <v>10</v>
      </c>
      <c r="M973">
        <f>(F973*(1+0.05))</f>
        <v>1.3440000000000001</v>
      </c>
      <c r="N973">
        <f>IFERROR(ROUND(( (-1.208*LN(L973) + 7.5474 + 4.6991*(2.71828^(-0.009*L973)) + 0.0001*L973*L973 - 0.0432*L973 + 4.7166)/3),2), " ")</f>
        <v>4.45</v>
      </c>
      <c r="O973">
        <f>IFERROR(MAX(MIN(ROUND(N973*(Q973/P973),2),4.5),1.9)," ")</f>
        <v>4.1900000000000004</v>
      </c>
      <c r="P973">
        <f>13.098*F973^-1.237</f>
        <v>9.6513097390450504</v>
      </c>
      <c r="Q973">
        <f>13.098*M973^-1.237</f>
        <v>9.0860493369300972</v>
      </c>
      <c r="R973" s="5">
        <f>IFERROR(ROUND(MAX(MIN((-105.4*LN(O973) + 163.83),95),10),0)," ")</f>
        <v>13</v>
      </c>
      <c r="S973" s="5" t="str">
        <f>IFERROR(CONCATENATE("(",R973,",",ROUND((1.2*W973),2),")")," ")</f>
        <v>(13,1.61)</v>
      </c>
      <c r="T973">
        <f>R973-L973</f>
        <v>3</v>
      </c>
      <c r="U973" s="7" t="str">
        <f>IF((AND(T973=0,H973&gt;=L973)),"Don’t change bids","OK")</f>
        <v>OK</v>
      </c>
      <c r="V973" t="e">
        <f>IF((MATCH(F973,W973,0)),"Same","Diff")</f>
        <v>#N/A</v>
      </c>
      <c r="W973" s="5">
        <f>ROUND(M973,2)</f>
        <v>1.34</v>
      </c>
      <c r="X973" s="5">
        <v>1.34</v>
      </c>
    </row>
    <row r="974" spans="1:24" x14ac:dyDescent="0.25">
      <c r="A974" t="s">
        <v>24</v>
      </c>
      <c r="B974" t="s">
        <v>1475</v>
      </c>
      <c r="C974" t="s">
        <v>1178</v>
      </c>
      <c r="D974" t="s">
        <v>1468</v>
      </c>
      <c r="E974" t="s">
        <v>1476</v>
      </c>
      <c r="F974" s="5">
        <v>0.66</v>
      </c>
      <c r="G974" s="9">
        <v>0.1</v>
      </c>
      <c r="H974" s="6">
        <f>G974*100</f>
        <v>10</v>
      </c>
      <c r="I974" t="s">
        <v>9870</v>
      </c>
      <c r="J974" t="s">
        <v>10766</v>
      </c>
      <c r="K974">
        <v>10</v>
      </c>
      <c r="L974">
        <v>10</v>
      </c>
      <c r="M974">
        <f>(F974*(1+0.05))</f>
        <v>0.69300000000000006</v>
      </c>
      <c r="N974">
        <f>IFERROR(ROUND(( (-1.208*LN(L974) + 7.5474 + 4.6991*(2.71828^(-0.009*L974)) + 0.0001*L974*L974 - 0.0432*L974 + 4.7166)/3),2), " ")</f>
        <v>4.45</v>
      </c>
      <c r="O974">
        <f>IFERROR(MAX(MIN(ROUND(N974*(Q974/P974),2),4.5),1.9)," ")</f>
        <v>4.1900000000000004</v>
      </c>
      <c r="P974">
        <f>13.098*F974^-1.237</f>
        <v>21.89924477299472</v>
      </c>
      <c r="Q974">
        <f>13.098*M974^-1.237</f>
        <v>20.616644147680876</v>
      </c>
      <c r="R974" s="5">
        <f>IFERROR(ROUND(MAX(MIN((-105.4*LN(O974) + 163.83),95),10),0)," ")</f>
        <v>13</v>
      </c>
      <c r="S974" s="5" t="str">
        <f>IFERROR(CONCATENATE("(",R974,",",ROUND((1.2*W974),2),")")," ")</f>
        <v>(13,0.83)</v>
      </c>
      <c r="T974">
        <f>R974-L974</f>
        <v>3</v>
      </c>
      <c r="U974" s="7" t="str">
        <f>IF((AND(T974=0,H974&gt;=L974)),"Don’t change bids","OK")</f>
        <v>OK</v>
      </c>
      <c r="V974" t="e">
        <f>IF((MATCH(F974,W974,0)),"Same","Diff")</f>
        <v>#N/A</v>
      </c>
      <c r="W974" s="5">
        <f>ROUND(M974,2)</f>
        <v>0.69</v>
      </c>
      <c r="X974" s="5">
        <v>0.69</v>
      </c>
    </row>
    <row r="975" spans="1:24" x14ac:dyDescent="0.25">
      <c r="A975" t="s">
        <v>24</v>
      </c>
      <c r="B975" t="s">
        <v>1477</v>
      </c>
      <c r="C975" t="s">
        <v>1178</v>
      </c>
      <c r="D975" t="s">
        <v>1468</v>
      </c>
      <c r="E975" t="s">
        <v>1478</v>
      </c>
      <c r="F975" s="5">
        <v>0.59</v>
      </c>
      <c r="G975" s="9">
        <v>0.1</v>
      </c>
      <c r="H975" s="6">
        <f>G975*100</f>
        <v>10</v>
      </c>
      <c r="I975" t="s">
        <v>9871</v>
      </c>
      <c r="J975" t="s">
        <v>10766</v>
      </c>
      <c r="K975">
        <v>10</v>
      </c>
      <c r="L975">
        <v>10</v>
      </c>
      <c r="M975">
        <f>(F975*(1+0.05))</f>
        <v>0.61949999999999994</v>
      </c>
      <c r="N975">
        <f>IFERROR(ROUND(( (-1.208*LN(L975) + 7.5474 + 4.6991*(2.71828^(-0.009*L975)) + 0.0001*L975*L975 - 0.0432*L975 + 4.7166)/3),2), " ")</f>
        <v>4.45</v>
      </c>
      <c r="O975">
        <f>IFERROR(MAX(MIN(ROUND(N975*(Q975/P975),2),4.5),1.9)," ")</f>
        <v>4.1900000000000004</v>
      </c>
      <c r="P975">
        <f>13.098*F975^-1.237</f>
        <v>25.15712731770401</v>
      </c>
      <c r="Q975">
        <f>13.098*M975^-1.237</f>
        <v>23.683718185870529</v>
      </c>
      <c r="R975" s="5">
        <f>IFERROR(ROUND(MAX(MIN((-105.4*LN(O975) + 163.83),95),10),0)," ")</f>
        <v>13</v>
      </c>
      <c r="S975" s="5" t="str">
        <f>IFERROR(CONCATENATE("(",R975,",",ROUND((1.2*W975),2),")")," ")</f>
        <v>(13,0.74)</v>
      </c>
      <c r="T975">
        <f>R975-L975</f>
        <v>3</v>
      </c>
      <c r="U975" s="7" t="str">
        <f>IF((AND(T975=0,H975&gt;=L975)),"Don’t change bids","OK")</f>
        <v>OK</v>
      </c>
      <c r="V975" t="e">
        <f>IF((MATCH(F975,W975,0)),"Same","Diff")</f>
        <v>#N/A</v>
      </c>
      <c r="W975" s="5">
        <f>ROUND(M975,2)</f>
        <v>0.62</v>
      </c>
      <c r="X975" s="5">
        <v>0.62</v>
      </c>
    </row>
    <row r="976" spans="1:24" x14ac:dyDescent="0.25">
      <c r="A976" t="s">
        <v>24</v>
      </c>
      <c r="B976" t="s">
        <v>1479</v>
      </c>
      <c r="C976" t="s">
        <v>1178</v>
      </c>
      <c r="D976" t="s">
        <v>1466</v>
      </c>
      <c r="E976" t="s">
        <v>1480</v>
      </c>
      <c r="F976" s="5">
        <v>1.29</v>
      </c>
      <c r="G976" s="9">
        <v>0.1</v>
      </c>
      <c r="H976" s="6">
        <f>G976*100</f>
        <v>10</v>
      </c>
      <c r="I976" t="s">
        <v>9872</v>
      </c>
      <c r="J976" t="s">
        <v>10766</v>
      </c>
      <c r="K976">
        <v>10</v>
      </c>
      <c r="L976">
        <v>10</v>
      </c>
      <c r="M976">
        <f>(F976*(1+0.05))</f>
        <v>1.3545</v>
      </c>
      <c r="N976">
        <f>IFERROR(ROUND(( (-1.208*LN(L976) + 7.5474 + 4.6991*(2.71828^(-0.009*L976)) + 0.0001*L976*L976 - 0.0432*L976 + 4.7166)/3),2), " ")</f>
        <v>4.45</v>
      </c>
      <c r="O976">
        <f>IFERROR(MAX(MIN(ROUND(N976*(Q976/P976),2),4.5),1.9)," ")</f>
        <v>4.1900000000000004</v>
      </c>
      <c r="P976">
        <f>13.098*F976^-1.237</f>
        <v>9.55884709150269</v>
      </c>
      <c r="Q976">
        <f>13.098*M976^-1.237</f>
        <v>8.999002065615791</v>
      </c>
      <c r="R976" s="5">
        <f>IFERROR(ROUND(MAX(MIN((-105.4*LN(O976) + 163.83),95),10),0)," ")</f>
        <v>13</v>
      </c>
      <c r="S976" s="5" t="str">
        <f>IFERROR(CONCATENATE("(",R976,",",ROUND((1.2*W976),2),")")," ")</f>
        <v>(13,1.62)</v>
      </c>
      <c r="T976">
        <f>R976-L976</f>
        <v>3</v>
      </c>
      <c r="U976" s="7" t="str">
        <f>IF((AND(T976=0,H976&gt;=L976)),"Don’t change bids","OK")</f>
        <v>OK</v>
      </c>
      <c r="V976" t="e">
        <f>IF((MATCH(F976,W976,0)),"Same","Diff")</f>
        <v>#N/A</v>
      </c>
      <c r="W976" s="5">
        <f>ROUND(M976,2)</f>
        <v>1.35</v>
      </c>
      <c r="X976" s="5">
        <v>1.35</v>
      </c>
    </row>
    <row r="977" spans="1:24" x14ac:dyDescent="0.25">
      <c r="A977" t="s">
        <v>24</v>
      </c>
      <c r="B977" t="s">
        <v>1481</v>
      </c>
      <c r="C977" t="s">
        <v>1178</v>
      </c>
      <c r="D977" t="s">
        <v>1468</v>
      </c>
      <c r="E977" t="s">
        <v>1482</v>
      </c>
      <c r="F977" s="5">
        <v>0.65</v>
      </c>
      <c r="G977" s="9">
        <v>0.1</v>
      </c>
      <c r="H977" s="6">
        <f>G977*100</f>
        <v>10</v>
      </c>
      <c r="I977" t="s">
        <v>9870</v>
      </c>
      <c r="J977" t="s">
        <v>10766</v>
      </c>
      <c r="K977">
        <v>10</v>
      </c>
      <c r="L977">
        <v>10</v>
      </c>
      <c r="M977">
        <f>(F977*(1+0.05))</f>
        <v>0.68250000000000011</v>
      </c>
      <c r="N977">
        <f>IFERROR(ROUND(( (-1.208*LN(L977) + 7.5474 + 4.6991*(2.71828^(-0.009*L977)) + 0.0001*L977*L977 - 0.0432*L977 + 4.7166)/3),2), " ")</f>
        <v>4.45</v>
      </c>
      <c r="O977">
        <f>IFERROR(MAX(MIN(ROUND(N977*(Q977/P977),2),4.5),1.9)," ")</f>
        <v>4.1900000000000004</v>
      </c>
      <c r="P977">
        <f>13.098*F977^-1.237</f>
        <v>22.316761078264637</v>
      </c>
      <c r="Q977">
        <f>13.098*M977^-1.237</f>
        <v>21.009707250122613</v>
      </c>
      <c r="R977" s="5">
        <f>IFERROR(ROUND(MAX(MIN((-105.4*LN(O977) + 163.83),95),10),0)," ")</f>
        <v>13</v>
      </c>
      <c r="S977" s="5" t="str">
        <f>IFERROR(CONCATENATE("(",R977,",",ROUND((1.2*W977),2),")")," ")</f>
        <v>(13,0.82)</v>
      </c>
      <c r="T977">
        <f>R977-L977</f>
        <v>3</v>
      </c>
      <c r="U977" s="7" t="str">
        <f>IF((AND(T977=0,H977&gt;=L977)),"Don’t change bids","OK")</f>
        <v>OK</v>
      </c>
      <c r="V977" t="e">
        <f>IF((MATCH(F977,W977,0)),"Same","Diff")</f>
        <v>#N/A</v>
      </c>
      <c r="W977" s="5">
        <f>ROUND(M977,2)</f>
        <v>0.68</v>
      </c>
      <c r="X977" s="5">
        <v>0.68</v>
      </c>
    </row>
    <row r="978" spans="1:24" x14ac:dyDescent="0.25">
      <c r="A978" t="s">
        <v>24</v>
      </c>
      <c r="B978" t="s">
        <v>1483</v>
      </c>
      <c r="C978" t="s">
        <v>1178</v>
      </c>
      <c r="D978" t="s">
        <v>1466</v>
      </c>
      <c r="E978" t="s">
        <v>55</v>
      </c>
      <c r="F978" s="5">
        <v>0.83</v>
      </c>
      <c r="G978" s="9">
        <v>0.1</v>
      </c>
      <c r="H978" s="6">
        <f>G978*100</f>
        <v>10</v>
      </c>
      <c r="I978" t="s">
        <v>9863</v>
      </c>
      <c r="J978" t="s">
        <v>10766</v>
      </c>
      <c r="K978">
        <v>10</v>
      </c>
      <c r="L978">
        <v>10</v>
      </c>
      <c r="M978">
        <f>(F978*(1+0.05))</f>
        <v>0.87149999999999994</v>
      </c>
      <c r="N978">
        <f>IFERROR(ROUND(( (-1.208*LN(L978) + 7.5474 + 4.6991*(2.71828^(-0.009*L978)) + 0.0001*L978*L978 - 0.0432*L978 + 4.7166)/3),2), " ")</f>
        <v>4.45</v>
      </c>
      <c r="O978">
        <f>IFERROR(MAX(MIN(ROUND(N978*(Q978/P978),2),4.5),1.9)," ")</f>
        <v>4.1900000000000004</v>
      </c>
      <c r="P978">
        <f>13.098*F978^-1.237</f>
        <v>16.493217487248028</v>
      </c>
      <c r="Q978">
        <f>13.098*M978^-1.237</f>
        <v>15.527238464598444</v>
      </c>
      <c r="R978" s="5">
        <f>IFERROR(ROUND(MAX(MIN((-105.4*LN(O978) + 163.83),95),10),0)," ")</f>
        <v>13</v>
      </c>
      <c r="S978" s="5" t="str">
        <f>IFERROR(CONCATENATE("(",R978,",",ROUND((1.2*W978),2),")")," ")</f>
        <v>(13,1.04)</v>
      </c>
      <c r="T978">
        <f>R978-L978</f>
        <v>3</v>
      </c>
      <c r="U978" s="7" t="str">
        <f>IF((AND(T978=0,H978&gt;=L978)),"Don’t change bids","OK")</f>
        <v>OK</v>
      </c>
      <c r="V978" t="e">
        <f>IF((MATCH(F978,W978,0)),"Same","Diff")</f>
        <v>#N/A</v>
      </c>
      <c r="W978" s="5">
        <f>ROUND(M978,2)</f>
        <v>0.87</v>
      </c>
      <c r="X978" s="5">
        <v>0.87</v>
      </c>
    </row>
    <row r="979" spans="1:24" x14ac:dyDescent="0.25">
      <c r="A979" t="s">
        <v>24</v>
      </c>
      <c r="B979" t="s">
        <v>1484</v>
      </c>
      <c r="C979" t="s">
        <v>1178</v>
      </c>
      <c r="D979" t="s">
        <v>1468</v>
      </c>
      <c r="E979" t="s">
        <v>1088</v>
      </c>
      <c r="F979" s="5">
        <v>1.96</v>
      </c>
      <c r="G979" s="9">
        <v>0.1</v>
      </c>
      <c r="H979" s="6">
        <f>G979*100</f>
        <v>10</v>
      </c>
      <c r="I979" t="s">
        <v>9799</v>
      </c>
      <c r="J979" t="s">
        <v>10766</v>
      </c>
      <c r="K979">
        <v>10</v>
      </c>
      <c r="L979">
        <v>10</v>
      </c>
      <c r="M979">
        <f>(F979*(1+0.05))</f>
        <v>2.0579999999999998</v>
      </c>
      <c r="N979">
        <f>IFERROR(ROUND(( (-1.208*LN(L979) + 7.5474 + 4.6991*(2.71828^(-0.009*L979)) + 0.0001*L979*L979 - 0.0432*L979 + 4.7166)/3),2), " ")</f>
        <v>4.45</v>
      </c>
      <c r="O979">
        <f>IFERROR(MAX(MIN(ROUND(N979*(Q979/P979),2),4.5),1.9)," ")</f>
        <v>4.1900000000000004</v>
      </c>
      <c r="P979">
        <f>13.098*F979^-1.237</f>
        <v>5.6974985827885236</v>
      </c>
      <c r="Q979">
        <f>13.098*M979^-1.237</f>
        <v>5.3638060139004509</v>
      </c>
      <c r="R979" s="5">
        <f>IFERROR(ROUND(MAX(MIN((-105.4*LN(O979) + 163.83),95),10),0)," ")</f>
        <v>13</v>
      </c>
      <c r="S979" s="5" t="str">
        <f>IFERROR(CONCATENATE("(",R979,",",ROUND((1.2*W979),2),")")," ")</f>
        <v>(13,2.47)</v>
      </c>
      <c r="T979">
        <f>R979-L979</f>
        <v>3</v>
      </c>
      <c r="U979" s="7" t="str">
        <f>IF((AND(T979=0,H979&gt;=L979)),"Don’t change bids","OK")</f>
        <v>OK</v>
      </c>
      <c r="V979" t="e">
        <f>IF((MATCH(F979,W979,0)),"Same","Diff")</f>
        <v>#N/A</v>
      </c>
      <c r="W979" s="5">
        <f>ROUND(M979,2)</f>
        <v>2.06</v>
      </c>
      <c r="X979" s="5">
        <v>2.06</v>
      </c>
    </row>
    <row r="980" spans="1:24" x14ac:dyDescent="0.25">
      <c r="A980" t="s">
        <v>24</v>
      </c>
      <c r="B980" t="s">
        <v>1485</v>
      </c>
      <c r="C980" t="s">
        <v>1178</v>
      </c>
      <c r="D980" t="s">
        <v>1466</v>
      </c>
      <c r="E980" t="s">
        <v>1310</v>
      </c>
      <c r="F980" s="5">
        <v>1.72</v>
      </c>
      <c r="G980" s="9">
        <v>0.1</v>
      </c>
      <c r="H980" s="6">
        <f>G980*100</f>
        <v>10</v>
      </c>
      <c r="I980" t="s">
        <v>9827</v>
      </c>
      <c r="J980" t="s">
        <v>10766</v>
      </c>
      <c r="K980">
        <v>10</v>
      </c>
      <c r="L980">
        <v>10</v>
      </c>
      <c r="M980">
        <f>(F980*(1+0.05))</f>
        <v>1.806</v>
      </c>
      <c r="N980">
        <f>IFERROR(ROUND(( (-1.208*LN(L980) + 7.5474 + 4.6991*(2.71828^(-0.009*L980)) + 0.0001*L980*L980 - 0.0432*L980 + 4.7166)/3),2), " ")</f>
        <v>4.45</v>
      </c>
      <c r="O980">
        <f>IFERROR(MAX(MIN(ROUND(N980*(Q980/P980),2),4.5),1.9)," ")</f>
        <v>4.1900000000000004</v>
      </c>
      <c r="P980">
        <f>13.098*F980^-1.237</f>
        <v>6.6966298946085843</v>
      </c>
      <c r="Q980">
        <f>13.098*M980^-1.237</f>
        <v>6.3044199449343346</v>
      </c>
      <c r="R980" s="5">
        <f>IFERROR(ROUND(MAX(MIN((-105.4*LN(O980) + 163.83),95),10),0)," ")</f>
        <v>13</v>
      </c>
      <c r="S980" s="5" t="str">
        <f>IFERROR(CONCATENATE("(",R980,",",ROUND((1.2*W980),2),")")," ")</f>
        <v>(13,2.17)</v>
      </c>
      <c r="T980">
        <f>R980-L980</f>
        <v>3</v>
      </c>
      <c r="U980" s="7" t="str">
        <f>IF((AND(T980=0,H980&gt;=L980)),"Don’t change bids","OK")</f>
        <v>OK</v>
      </c>
      <c r="V980" t="e">
        <f>IF((MATCH(F980,W980,0)),"Same","Diff")</f>
        <v>#N/A</v>
      </c>
      <c r="W980" s="5">
        <f>ROUND(M980,2)</f>
        <v>1.81</v>
      </c>
      <c r="X980" s="5">
        <v>1.81</v>
      </c>
    </row>
    <row r="981" spans="1:24" x14ac:dyDescent="0.25">
      <c r="A981" t="s">
        <v>24</v>
      </c>
      <c r="B981" t="s">
        <v>1486</v>
      </c>
      <c r="C981" t="s">
        <v>1178</v>
      </c>
      <c r="D981" t="s">
        <v>1468</v>
      </c>
      <c r="E981" t="s">
        <v>542</v>
      </c>
      <c r="F981" s="5">
        <v>0.51</v>
      </c>
      <c r="G981" s="9">
        <v>0.1</v>
      </c>
      <c r="H981" s="6">
        <f>G981*100</f>
        <v>10</v>
      </c>
      <c r="I981" t="s">
        <v>9830</v>
      </c>
      <c r="J981" t="s">
        <v>10766</v>
      </c>
      <c r="K981">
        <v>10</v>
      </c>
      <c r="L981">
        <v>10</v>
      </c>
      <c r="M981">
        <f>(F981*(1+0.05))</f>
        <v>0.53550000000000009</v>
      </c>
      <c r="N981">
        <f>IFERROR(ROUND(( (-1.208*LN(L981) + 7.5474 + 4.6991*(2.71828^(-0.009*L981)) + 0.0001*L981*L981 - 0.0432*L981 + 4.7166)/3),2), " ")</f>
        <v>4.45</v>
      </c>
      <c r="O981">
        <f>IFERROR(MAX(MIN(ROUND(N981*(Q981/P981),2),4.5),1.9)," ")</f>
        <v>4.1900000000000004</v>
      </c>
      <c r="P981">
        <f>13.098*F981^-1.237</f>
        <v>30.125944956911496</v>
      </c>
      <c r="Q981">
        <f>13.098*M981^-1.237</f>
        <v>28.361520829940972</v>
      </c>
      <c r="R981" s="5">
        <f>IFERROR(ROUND(MAX(MIN((-105.4*LN(O981) + 163.83),95),10),0)," ")</f>
        <v>13</v>
      </c>
      <c r="S981" s="5" t="str">
        <f>IFERROR(CONCATENATE("(",R981,",",ROUND((1.2*W981),2),")")," ")</f>
        <v>(13,0.65)</v>
      </c>
      <c r="T981">
        <f>R981-L981</f>
        <v>3</v>
      </c>
      <c r="U981" s="7" t="str">
        <f>IF((AND(T981=0,H981&gt;=L981)),"Don’t change bids","OK")</f>
        <v>OK</v>
      </c>
      <c r="V981" t="e">
        <f>IF((MATCH(F981,W981,0)),"Same","Diff")</f>
        <v>#N/A</v>
      </c>
      <c r="W981" s="5">
        <f>ROUND(M981,2)</f>
        <v>0.54</v>
      </c>
      <c r="X981" s="5">
        <v>0.54</v>
      </c>
    </row>
    <row r="982" spans="1:24" x14ac:dyDescent="0.25">
      <c r="A982" t="s">
        <v>24</v>
      </c>
      <c r="B982" t="s">
        <v>1487</v>
      </c>
      <c r="C982" t="s">
        <v>1178</v>
      </c>
      <c r="D982" t="s">
        <v>1466</v>
      </c>
      <c r="E982" t="s">
        <v>61</v>
      </c>
      <c r="F982" s="5">
        <v>0.84</v>
      </c>
      <c r="G982" s="9">
        <v>0.1</v>
      </c>
      <c r="H982" s="6">
        <f>G982*100</f>
        <v>10</v>
      </c>
      <c r="I982" t="s">
        <v>9873</v>
      </c>
      <c r="J982" t="s">
        <v>10766</v>
      </c>
      <c r="K982">
        <v>10</v>
      </c>
      <c r="L982">
        <v>10</v>
      </c>
      <c r="M982">
        <f>(F982*(1+0.05))</f>
        <v>0.88200000000000001</v>
      </c>
      <c r="N982">
        <f>IFERROR(ROUND(( (-1.208*LN(L982) + 7.5474 + 4.6991*(2.71828^(-0.009*L982)) + 0.0001*L982*L982 - 0.0432*L982 + 4.7166)/3),2), " ")</f>
        <v>4.45</v>
      </c>
      <c r="O982">
        <f>IFERROR(MAX(MIN(ROUND(N982*(Q982/P982),2),4.5),1.9)," ")</f>
        <v>4.1900000000000004</v>
      </c>
      <c r="P982">
        <f>13.098*F982^-1.237</f>
        <v>16.250678905352366</v>
      </c>
      <c r="Q982">
        <f>13.098*M982^-1.237</f>
        <v>15.298904945024644</v>
      </c>
      <c r="R982" s="5">
        <f>IFERROR(ROUND(MAX(MIN((-105.4*LN(O982) + 163.83),95),10),0)," ")</f>
        <v>13</v>
      </c>
      <c r="S982" s="5" t="str">
        <f>IFERROR(CONCATENATE("(",R982,",",ROUND((1.2*W982),2),")")," ")</f>
        <v>(13,1.06)</v>
      </c>
      <c r="T982">
        <f>R982-L982</f>
        <v>3</v>
      </c>
      <c r="U982" s="7" t="str">
        <f>IF((AND(T982=0,H982&gt;=L982)),"Don’t change bids","OK")</f>
        <v>OK</v>
      </c>
      <c r="V982" t="e">
        <f>IF((MATCH(F982,W982,0)),"Same","Diff")</f>
        <v>#N/A</v>
      </c>
      <c r="W982" s="5">
        <f>ROUND(M982,2)</f>
        <v>0.88</v>
      </c>
      <c r="X982" s="5">
        <v>0.88</v>
      </c>
    </row>
    <row r="983" spans="1:24" x14ac:dyDescent="0.25">
      <c r="A983" t="s">
        <v>24</v>
      </c>
      <c r="B983" t="s">
        <v>1488</v>
      </c>
      <c r="C983" t="s">
        <v>1086</v>
      </c>
      <c r="D983" t="s">
        <v>1489</v>
      </c>
      <c r="E983" t="s">
        <v>1091</v>
      </c>
      <c r="F983" s="5">
        <v>1.53</v>
      </c>
      <c r="G983" s="9">
        <v>0.1</v>
      </c>
      <c r="H983" s="6">
        <f>G983*100</f>
        <v>10</v>
      </c>
      <c r="I983" t="s">
        <v>9788</v>
      </c>
      <c r="J983" t="s">
        <v>10766</v>
      </c>
      <c r="K983">
        <v>16</v>
      </c>
      <c r="L983">
        <v>16</v>
      </c>
      <c r="M983">
        <f>(F983*(1+0.05))</f>
        <v>1.6065</v>
      </c>
      <c r="N983">
        <f>IFERROR(ROUND(( (-1.208*LN(L983) + 7.5474 + 4.6991*(2.71828^(-0.009*L983)) + 0.0001*L983*L983 - 0.0432*L983 + 4.7166)/3),2), " ")</f>
        <v>4.1100000000000003</v>
      </c>
      <c r="O983">
        <f>IFERROR(MAX(MIN(ROUND(N983*(Q983/P983),2),4.5),1.9)," ")</f>
        <v>3.87</v>
      </c>
      <c r="P983">
        <f>13.098*F983^-1.237</f>
        <v>7.7400129296734645</v>
      </c>
      <c r="Q983">
        <f>13.098*M983^-1.237</f>
        <v>7.2866938528540484</v>
      </c>
      <c r="R983" s="5">
        <f>IFERROR(ROUND(MAX(MIN((-105.4*LN(O983) + 163.83),95),10),0)," ")</f>
        <v>21</v>
      </c>
      <c r="S983" s="5" t="str">
        <f>IFERROR(CONCATENATE("(",R983,",",ROUND((1.2*W983),2),")")," ")</f>
        <v>(21,1.93)</v>
      </c>
      <c r="T983">
        <f>R983-L983</f>
        <v>5</v>
      </c>
      <c r="U983" s="7" t="str">
        <f>IF((AND(T983=0,H983&gt;=L983)),"Don’t change bids","OK")</f>
        <v>OK</v>
      </c>
      <c r="V983" t="e">
        <f>IF((MATCH(F983,W983,0)),"Same","Diff")</f>
        <v>#N/A</v>
      </c>
      <c r="W983" s="5">
        <f>ROUND(M983,2)</f>
        <v>1.61</v>
      </c>
      <c r="X983" s="5">
        <v>1.61</v>
      </c>
    </row>
    <row r="984" spans="1:24" x14ac:dyDescent="0.25">
      <c r="A984" t="s">
        <v>24</v>
      </c>
      <c r="B984" t="s">
        <v>1490</v>
      </c>
      <c r="C984" t="s">
        <v>1086</v>
      </c>
      <c r="D984" t="s">
        <v>1489</v>
      </c>
      <c r="E984" t="s">
        <v>1091</v>
      </c>
      <c r="F984" s="5">
        <v>1.53</v>
      </c>
      <c r="G984" s="9">
        <v>0.1</v>
      </c>
      <c r="H984" s="6">
        <f>G984*100</f>
        <v>10</v>
      </c>
      <c r="I984" t="s">
        <v>9788</v>
      </c>
      <c r="J984" t="s">
        <v>10766</v>
      </c>
      <c r="K984">
        <v>16</v>
      </c>
      <c r="L984">
        <v>16</v>
      </c>
      <c r="M984">
        <f>(F984*(1+0.05))</f>
        <v>1.6065</v>
      </c>
      <c r="N984">
        <f>IFERROR(ROUND(( (-1.208*LN(L984) + 7.5474 + 4.6991*(2.71828^(-0.009*L984)) + 0.0001*L984*L984 - 0.0432*L984 + 4.7166)/3),2), " ")</f>
        <v>4.1100000000000003</v>
      </c>
      <c r="O984">
        <f>IFERROR(MAX(MIN(ROUND(N984*(Q984/P984),2),4.5),1.9)," ")</f>
        <v>3.87</v>
      </c>
      <c r="P984">
        <f>13.098*F984^-1.237</f>
        <v>7.7400129296734645</v>
      </c>
      <c r="Q984">
        <f>13.098*M984^-1.237</f>
        <v>7.2866938528540484</v>
      </c>
      <c r="R984" s="5">
        <f>IFERROR(ROUND(MAX(MIN((-105.4*LN(O984) + 163.83),95),10),0)," ")</f>
        <v>21</v>
      </c>
      <c r="S984" s="5" t="str">
        <f>IFERROR(CONCATENATE("(",R984,",",ROUND((1.2*W984),2),")")," ")</f>
        <v>(21,1.93)</v>
      </c>
      <c r="T984">
        <f>R984-L984</f>
        <v>5</v>
      </c>
      <c r="U984" s="7" t="str">
        <f>IF((AND(T984=0,H984&gt;=L984)),"Don’t change bids","OK")</f>
        <v>OK</v>
      </c>
      <c r="V984" t="e">
        <f>IF((MATCH(F984,W984,0)),"Same","Diff")</f>
        <v>#N/A</v>
      </c>
      <c r="W984" s="5">
        <f>ROUND(M984,2)</f>
        <v>1.61</v>
      </c>
      <c r="X984" s="5">
        <v>1.61</v>
      </c>
    </row>
    <row r="985" spans="1:24" x14ac:dyDescent="0.25">
      <c r="A985" t="s">
        <v>24</v>
      </c>
      <c r="B985" t="s">
        <v>1491</v>
      </c>
      <c r="C985" t="s">
        <v>1086</v>
      </c>
      <c r="D985" t="s">
        <v>1489</v>
      </c>
      <c r="E985" t="s">
        <v>1091</v>
      </c>
      <c r="F985" s="5">
        <v>1.53</v>
      </c>
      <c r="G985" s="9">
        <v>0.1</v>
      </c>
      <c r="H985" s="6">
        <f>G985*100</f>
        <v>10</v>
      </c>
      <c r="I985" t="s">
        <v>9788</v>
      </c>
      <c r="J985" t="s">
        <v>10766</v>
      </c>
      <c r="K985">
        <v>16</v>
      </c>
      <c r="L985">
        <v>16</v>
      </c>
      <c r="M985">
        <f>(F985*(1+0.05))</f>
        <v>1.6065</v>
      </c>
      <c r="N985">
        <f>IFERROR(ROUND(( (-1.208*LN(L985) + 7.5474 + 4.6991*(2.71828^(-0.009*L985)) + 0.0001*L985*L985 - 0.0432*L985 + 4.7166)/3),2), " ")</f>
        <v>4.1100000000000003</v>
      </c>
      <c r="O985">
        <f>IFERROR(MAX(MIN(ROUND(N985*(Q985/P985),2),4.5),1.9)," ")</f>
        <v>3.87</v>
      </c>
      <c r="P985">
        <f>13.098*F985^-1.237</f>
        <v>7.7400129296734645</v>
      </c>
      <c r="Q985">
        <f>13.098*M985^-1.237</f>
        <v>7.2866938528540484</v>
      </c>
      <c r="R985" s="5">
        <f>IFERROR(ROUND(MAX(MIN((-105.4*LN(O985) + 163.83),95),10),0)," ")</f>
        <v>21</v>
      </c>
      <c r="S985" s="5" t="str">
        <f>IFERROR(CONCATENATE("(",R985,",",ROUND((1.2*W985),2),")")," ")</f>
        <v>(21,1.93)</v>
      </c>
      <c r="T985">
        <f>R985-L985</f>
        <v>5</v>
      </c>
      <c r="U985" s="7" t="str">
        <f>IF((AND(T985=0,H985&gt;=L985)),"Don’t change bids","OK")</f>
        <v>OK</v>
      </c>
      <c r="V985" t="e">
        <f>IF((MATCH(F985,W985,0)),"Same","Diff")</f>
        <v>#N/A</v>
      </c>
      <c r="W985" s="5">
        <f>ROUND(M985,2)</f>
        <v>1.61</v>
      </c>
      <c r="X985" s="5">
        <v>1.61</v>
      </c>
    </row>
    <row r="986" spans="1:24" x14ac:dyDescent="0.25">
      <c r="A986" t="s">
        <v>24</v>
      </c>
      <c r="B986" t="s">
        <v>1492</v>
      </c>
      <c r="C986" t="s">
        <v>1086</v>
      </c>
      <c r="D986" t="s">
        <v>1489</v>
      </c>
      <c r="E986" t="s">
        <v>1091</v>
      </c>
      <c r="F986" s="5">
        <v>1.53</v>
      </c>
      <c r="G986" s="9">
        <v>0.1</v>
      </c>
      <c r="H986" s="6">
        <f>G986*100</f>
        <v>10</v>
      </c>
      <c r="I986" t="s">
        <v>9788</v>
      </c>
      <c r="J986" t="s">
        <v>10766</v>
      </c>
      <c r="K986">
        <v>16</v>
      </c>
      <c r="L986">
        <v>16</v>
      </c>
      <c r="M986">
        <f>(F986*(1+0.05))</f>
        <v>1.6065</v>
      </c>
      <c r="N986">
        <f>IFERROR(ROUND(( (-1.208*LN(L986) + 7.5474 + 4.6991*(2.71828^(-0.009*L986)) + 0.0001*L986*L986 - 0.0432*L986 + 4.7166)/3),2), " ")</f>
        <v>4.1100000000000003</v>
      </c>
      <c r="O986">
        <f>IFERROR(MAX(MIN(ROUND(N986*(Q986/P986),2),4.5),1.9)," ")</f>
        <v>3.87</v>
      </c>
      <c r="P986">
        <f>13.098*F986^-1.237</f>
        <v>7.7400129296734645</v>
      </c>
      <c r="Q986">
        <f>13.098*M986^-1.237</f>
        <v>7.2866938528540484</v>
      </c>
      <c r="R986" s="5">
        <f>IFERROR(ROUND(MAX(MIN((-105.4*LN(O986) + 163.83),95),10),0)," ")</f>
        <v>21</v>
      </c>
      <c r="S986" s="5" t="str">
        <f>IFERROR(CONCATENATE("(",R986,",",ROUND((1.2*W986),2),")")," ")</f>
        <v>(21,1.93)</v>
      </c>
      <c r="T986">
        <f>R986-L986</f>
        <v>5</v>
      </c>
      <c r="U986" s="7" t="str">
        <f>IF((AND(T986=0,H986&gt;=L986)),"Don’t change bids","OK")</f>
        <v>OK</v>
      </c>
      <c r="V986" t="e">
        <f>IF((MATCH(F986,W986,0)),"Same","Diff")</f>
        <v>#N/A</v>
      </c>
      <c r="W986" s="5">
        <f>ROUND(M986,2)</f>
        <v>1.61</v>
      </c>
      <c r="X986" s="5">
        <v>1.61</v>
      </c>
    </row>
    <row r="987" spans="1:24" x14ac:dyDescent="0.25">
      <c r="A987" t="s">
        <v>24</v>
      </c>
      <c r="B987" t="s">
        <v>1493</v>
      </c>
      <c r="C987" t="s">
        <v>1086</v>
      </c>
      <c r="D987" t="s">
        <v>1489</v>
      </c>
      <c r="E987" t="s">
        <v>1091</v>
      </c>
      <c r="F987" s="5">
        <v>1.53</v>
      </c>
      <c r="G987" s="9">
        <v>0.1</v>
      </c>
      <c r="H987" s="6">
        <f>G987*100</f>
        <v>10</v>
      </c>
      <c r="I987" t="s">
        <v>9788</v>
      </c>
      <c r="J987" t="s">
        <v>10766</v>
      </c>
      <c r="K987">
        <v>16</v>
      </c>
      <c r="L987">
        <v>16</v>
      </c>
      <c r="M987">
        <f>(F987*(1+0.05))</f>
        <v>1.6065</v>
      </c>
      <c r="N987">
        <f>IFERROR(ROUND(( (-1.208*LN(L987) + 7.5474 + 4.6991*(2.71828^(-0.009*L987)) + 0.0001*L987*L987 - 0.0432*L987 + 4.7166)/3),2), " ")</f>
        <v>4.1100000000000003</v>
      </c>
      <c r="O987">
        <f>IFERROR(MAX(MIN(ROUND(N987*(Q987/P987),2),4.5),1.9)," ")</f>
        <v>3.87</v>
      </c>
      <c r="P987">
        <f>13.098*F987^-1.237</f>
        <v>7.7400129296734645</v>
      </c>
      <c r="Q987">
        <f>13.098*M987^-1.237</f>
        <v>7.2866938528540484</v>
      </c>
      <c r="R987" s="5">
        <f>IFERROR(ROUND(MAX(MIN((-105.4*LN(O987) + 163.83),95),10),0)," ")</f>
        <v>21</v>
      </c>
      <c r="S987" s="5" t="str">
        <f>IFERROR(CONCATENATE("(",R987,",",ROUND((1.2*W987),2),")")," ")</f>
        <v>(21,1.93)</v>
      </c>
      <c r="T987">
        <f>R987-L987</f>
        <v>5</v>
      </c>
      <c r="U987" s="7" t="str">
        <f>IF((AND(T987=0,H987&gt;=L987)),"Don’t change bids","OK")</f>
        <v>OK</v>
      </c>
      <c r="V987" t="e">
        <f>IF((MATCH(F987,W987,0)),"Same","Diff")</f>
        <v>#N/A</v>
      </c>
      <c r="W987" s="5">
        <f>ROUND(M987,2)</f>
        <v>1.61</v>
      </c>
      <c r="X987" s="5">
        <v>1.61</v>
      </c>
    </row>
    <row r="988" spans="1:24" x14ac:dyDescent="0.25">
      <c r="A988" t="s">
        <v>24</v>
      </c>
      <c r="B988" t="s">
        <v>1494</v>
      </c>
      <c r="C988" t="s">
        <v>1086</v>
      </c>
      <c r="D988" t="s">
        <v>1489</v>
      </c>
      <c r="E988" t="s">
        <v>1091</v>
      </c>
      <c r="F988" s="5">
        <v>1.53</v>
      </c>
      <c r="G988" s="9">
        <v>0.1</v>
      </c>
      <c r="H988" s="6">
        <f>G988*100</f>
        <v>10</v>
      </c>
      <c r="I988" t="s">
        <v>9788</v>
      </c>
      <c r="J988" t="s">
        <v>10766</v>
      </c>
      <c r="K988">
        <v>16</v>
      </c>
      <c r="L988">
        <v>16</v>
      </c>
      <c r="M988">
        <f>(F988*(1+0.05))</f>
        <v>1.6065</v>
      </c>
      <c r="N988">
        <f>IFERROR(ROUND(( (-1.208*LN(L988) + 7.5474 + 4.6991*(2.71828^(-0.009*L988)) + 0.0001*L988*L988 - 0.0432*L988 + 4.7166)/3),2), " ")</f>
        <v>4.1100000000000003</v>
      </c>
      <c r="O988">
        <f>IFERROR(MAX(MIN(ROUND(N988*(Q988/P988),2),4.5),1.9)," ")</f>
        <v>3.87</v>
      </c>
      <c r="P988">
        <f>13.098*F988^-1.237</f>
        <v>7.7400129296734645</v>
      </c>
      <c r="Q988">
        <f>13.098*M988^-1.237</f>
        <v>7.2866938528540484</v>
      </c>
      <c r="R988" s="5">
        <f>IFERROR(ROUND(MAX(MIN((-105.4*LN(O988) + 163.83),95),10),0)," ")</f>
        <v>21</v>
      </c>
      <c r="S988" s="5" t="str">
        <f>IFERROR(CONCATENATE("(",R988,",",ROUND((1.2*W988),2),")")," ")</f>
        <v>(21,1.93)</v>
      </c>
      <c r="T988">
        <f>R988-L988</f>
        <v>5</v>
      </c>
      <c r="U988" s="7" t="str">
        <f>IF((AND(T988=0,H988&gt;=L988)),"Don’t change bids","OK")</f>
        <v>OK</v>
      </c>
      <c r="V988" t="e">
        <f>IF((MATCH(F988,W988,0)),"Same","Diff")</f>
        <v>#N/A</v>
      </c>
      <c r="W988" s="5">
        <f>ROUND(M988,2)</f>
        <v>1.61</v>
      </c>
      <c r="X988" s="5">
        <v>1.61</v>
      </c>
    </row>
    <row r="989" spans="1:24" x14ac:dyDescent="0.25">
      <c r="A989" t="s">
        <v>24</v>
      </c>
      <c r="B989" t="s">
        <v>1495</v>
      </c>
      <c r="C989" t="s">
        <v>1086</v>
      </c>
      <c r="D989" t="s">
        <v>1496</v>
      </c>
      <c r="E989" t="s">
        <v>1091</v>
      </c>
      <c r="F989" s="5">
        <v>1.53</v>
      </c>
      <c r="G989" s="9">
        <v>0.1</v>
      </c>
      <c r="H989" s="6">
        <f>G989*100</f>
        <v>10</v>
      </c>
      <c r="I989" t="s">
        <v>9788</v>
      </c>
      <c r="J989" t="s">
        <v>10766</v>
      </c>
      <c r="K989">
        <v>16</v>
      </c>
      <c r="L989">
        <v>16</v>
      </c>
      <c r="M989">
        <f>(F989*(1+0.05))</f>
        <v>1.6065</v>
      </c>
      <c r="N989">
        <f>IFERROR(ROUND(( (-1.208*LN(L989) + 7.5474 + 4.6991*(2.71828^(-0.009*L989)) + 0.0001*L989*L989 - 0.0432*L989 + 4.7166)/3),2), " ")</f>
        <v>4.1100000000000003</v>
      </c>
      <c r="O989">
        <f>IFERROR(MAX(MIN(ROUND(N989*(Q989/P989),2),4.5),1.9)," ")</f>
        <v>3.87</v>
      </c>
      <c r="P989">
        <f>13.098*F989^-1.237</f>
        <v>7.7400129296734645</v>
      </c>
      <c r="Q989">
        <f>13.098*M989^-1.237</f>
        <v>7.2866938528540484</v>
      </c>
      <c r="R989" s="5">
        <f>IFERROR(ROUND(MAX(MIN((-105.4*LN(O989) + 163.83),95),10),0)," ")</f>
        <v>21</v>
      </c>
      <c r="S989" s="5" t="str">
        <f>IFERROR(CONCATENATE("(",R989,",",ROUND((1.2*W989),2),")")," ")</f>
        <v>(21,1.93)</v>
      </c>
      <c r="T989">
        <f>R989-L989</f>
        <v>5</v>
      </c>
      <c r="U989" s="7" t="str">
        <f>IF((AND(T989=0,H989&gt;=L989)),"Don’t change bids","OK")</f>
        <v>OK</v>
      </c>
      <c r="V989" t="e">
        <f>IF((MATCH(F989,W989,0)),"Same","Diff")</f>
        <v>#N/A</v>
      </c>
      <c r="W989" s="5">
        <f>ROUND(M989,2)</f>
        <v>1.61</v>
      </c>
      <c r="X989" s="5">
        <v>1.61</v>
      </c>
    </row>
    <row r="990" spans="1:24" x14ac:dyDescent="0.25">
      <c r="A990" t="s">
        <v>24</v>
      </c>
      <c r="B990" t="s">
        <v>1497</v>
      </c>
      <c r="C990" t="s">
        <v>1086</v>
      </c>
      <c r="D990" t="s">
        <v>1496</v>
      </c>
      <c r="E990" t="s">
        <v>1498</v>
      </c>
      <c r="F990" s="5">
        <v>7.25</v>
      </c>
      <c r="G990" s="9">
        <v>0.1</v>
      </c>
      <c r="H990" s="6">
        <f>G990*100</f>
        <v>10</v>
      </c>
      <c r="I990" t="s">
        <v>9874</v>
      </c>
      <c r="J990" t="s">
        <v>10766</v>
      </c>
      <c r="K990">
        <v>16</v>
      </c>
      <c r="L990">
        <v>16</v>
      </c>
      <c r="M990">
        <f>(F990*(1+0.05))</f>
        <v>7.6125000000000007</v>
      </c>
      <c r="N990">
        <f>IFERROR(ROUND(( (-1.208*LN(L990) + 7.5474 + 4.6991*(2.71828^(-0.009*L990)) + 0.0001*L990*L990 - 0.0432*L990 + 4.7166)/3),2), " ")</f>
        <v>4.1100000000000003</v>
      </c>
      <c r="O990">
        <f>IFERROR(MAX(MIN(ROUND(N990*(Q990/P990),2),4.5),1.9)," ")</f>
        <v>3.87</v>
      </c>
      <c r="P990">
        <f>13.098*F990^-1.237</f>
        <v>1.1297097369908262</v>
      </c>
      <c r="Q990">
        <f>13.098*M990^-1.237</f>
        <v>1.0635446052656277</v>
      </c>
      <c r="R990" s="5">
        <f>IFERROR(ROUND(MAX(MIN((-105.4*LN(O990) + 163.83),95),10),0)," ")</f>
        <v>21</v>
      </c>
      <c r="S990" s="5" t="str">
        <f>IFERROR(CONCATENATE("(",R990,",",ROUND((1.2*W990),2),")")," ")</f>
        <v>(21,9.13)</v>
      </c>
      <c r="T990">
        <f>R990-L990</f>
        <v>5</v>
      </c>
      <c r="U990" s="7" t="str">
        <f>IF((AND(T990=0,H990&gt;=L990)),"Don’t change bids","OK")</f>
        <v>OK</v>
      </c>
      <c r="V990" t="e">
        <f>IF((MATCH(F990,W990,0)),"Same","Diff")</f>
        <v>#N/A</v>
      </c>
      <c r="W990" s="5">
        <f>ROUND(M990,2)</f>
        <v>7.61</v>
      </c>
      <c r="X990" s="5">
        <v>7.61</v>
      </c>
    </row>
    <row r="991" spans="1:24" x14ac:dyDescent="0.25">
      <c r="A991" t="s">
        <v>24</v>
      </c>
      <c r="B991" t="s">
        <v>1499</v>
      </c>
      <c r="C991" t="s">
        <v>1086</v>
      </c>
      <c r="D991" t="s">
        <v>1496</v>
      </c>
      <c r="E991" t="s">
        <v>1091</v>
      </c>
      <c r="F991" s="5">
        <v>1.53</v>
      </c>
      <c r="G991" s="9">
        <v>0.1</v>
      </c>
      <c r="H991" s="6">
        <f>G991*100</f>
        <v>10</v>
      </c>
      <c r="I991" t="s">
        <v>9788</v>
      </c>
      <c r="J991" t="s">
        <v>10766</v>
      </c>
      <c r="K991">
        <v>16</v>
      </c>
      <c r="L991">
        <v>16</v>
      </c>
      <c r="M991">
        <f>(F991*(1+0.05))</f>
        <v>1.6065</v>
      </c>
      <c r="N991">
        <f>IFERROR(ROUND(( (-1.208*LN(L991) + 7.5474 + 4.6991*(2.71828^(-0.009*L991)) + 0.0001*L991*L991 - 0.0432*L991 + 4.7166)/3),2), " ")</f>
        <v>4.1100000000000003</v>
      </c>
      <c r="O991">
        <f>IFERROR(MAX(MIN(ROUND(N991*(Q991/P991),2),4.5),1.9)," ")</f>
        <v>3.87</v>
      </c>
      <c r="P991">
        <f>13.098*F991^-1.237</f>
        <v>7.7400129296734645</v>
      </c>
      <c r="Q991">
        <f>13.098*M991^-1.237</f>
        <v>7.2866938528540484</v>
      </c>
      <c r="R991" s="5">
        <f>IFERROR(ROUND(MAX(MIN((-105.4*LN(O991) + 163.83),95),10),0)," ")</f>
        <v>21</v>
      </c>
      <c r="S991" s="5" t="str">
        <f>IFERROR(CONCATENATE("(",R991,",",ROUND((1.2*W991),2),")")," ")</f>
        <v>(21,1.93)</v>
      </c>
      <c r="T991">
        <f>R991-L991</f>
        <v>5</v>
      </c>
      <c r="U991" s="7" t="str">
        <f>IF((AND(T991=0,H991&gt;=L991)),"Don’t change bids","OK")</f>
        <v>OK</v>
      </c>
      <c r="V991" t="e">
        <f>IF((MATCH(F991,W991,0)),"Same","Diff")</f>
        <v>#N/A</v>
      </c>
      <c r="W991" s="5">
        <f>ROUND(M991,2)</f>
        <v>1.61</v>
      </c>
      <c r="X991" s="5">
        <v>1.61</v>
      </c>
    </row>
    <row r="992" spans="1:24" x14ac:dyDescent="0.25">
      <c r="A992" t="s">
        <v>24</v>
      </c>
      <c r="B992" t="s">
        <v>1500</v>
      </c>
      <c r="C992" t="s">
        <v>1086</v>
      </c>
      <c r="D992" t="s">
        <v>1496</v>
      </c>
      <c r="E992" t="s">
        <v>1091</v>
      </c>
      <c r="F992" s="5">
        <v>1.53</v>
      </c>
      <c r="G992" s="9">
        <v>0.1</v>
      </c>
      <c r="H992" s="6">
        <f>G992*100</f>
        <v>10</v>
      </c>
      <c r="I992" t="s">
        <v>9788</v>
      </c>
      <c r="J992" t="s">
        <v>10766</v>
      </c>
      <c r="K992">
        <v>16</v>
      </c>
      <c r="L992">
        <v>16</v>
      </c>
      <c r="M992">
        <f>(F992*(1+0.05))</f>
        <v>1.6065</v>
      </c>
      <c r="N992">
        <f>IFERROR(ROUND(( (-1.208*LN(L992) + 7.5474 + 4.6991*(2.71828^(-0.009*L992)) + 0.0001*L992*L992 - 0.0432*L992 + 4.7166)/3),2), " ")</f>
        <v>4.1100000000000003</v>
      </c>
      <c r="O992">
        <f>IFERROR(MAX(MIN(ROUND(N992*(Q992/P992),2),4.5),1.9)," ")</f>
        <v>3.87</v>
      </c>
      <c r="P992">
        <f>13.098*F992^-1.237</f>
        <v>7.7400129296734645</v>
      </c>
      <c r="Q992">
        <f>13.098*M992^-1.237</f>
        <v>7.2866938528540484</v>
      </c>
      <c r="R992" s="5">
        <f>IFERROR(ROUND(MAX(MIN((-105.4*LN(O992) + 163.83),95),10),0)," ")</f>
        <v>21</v>
      </c>
      <c r="S992" s="5" t="str">
        <f>IFERROR(CONCATENATE("(",R992,",",ROUND((1.2*W992),2),")")," ")</f>
        <v>(21,1.93)</v>
      </c>
      <c r="T992">
        <f>R992-L992</f>
        <v>5</v>
      </c>
      <c r="U992" s="7" t="str">
        <f>IF((AND(T992=0,H992&gt;=L992)),"Don’t change bids","OK")</f>
        <v>OK</v>
      </c>
      <c r="V992" t="e">
        <f>IF((MATCH(F992,W992,0)),"Same","Diff")</f>
        <v>#N/A</v>
      </c>
      <c r="W992" s="5">
        <f>ROUND(M992,2)</f>
        <v>1.61</v>
      </c>
      <c r="X992" s="5">
        <v>1.61</v>
      </c>
    </row>
    <row r="993" spans="1:24" x14ac:dyDescent="0.25">
      <c r="A993" t="s">
        <v>24</v>
      </c>
      <c r="B993" t="s">
        <v>1501</v>
      </c>
      <c r="C993" t="s">
        <v>1086</v>
      </c>
      <c r="D993" t="s">
        <v>1496</v>
      </c>
      <c r="E993" t="s">
        <v>1091</v>
      </c>
      <c r="F993" s="5">
        <v>1.53</v>
      </c>
      <c r="G993" s="9">
        <v>0.1</v>
      </c>
      <c r="H993" s="6">
        <f>G993*100</f>
        <v>10</v>
      </c>
      <c r="I993" t="s">
        <v>9788</v>
      </c>
      <c r="J993" t="s">
        <v>10766</v>
      </c>
      <c r="K993">
        <v>16</v>
      </c>
      <c r="L993">
        <v>16</v>
      </c>
      <c r="M993">
        <f>(F993*(1+0.05))</f>
        <v>1.6065</v>
      </c>
      <c r="N993">
        <f>IFERROR(ROUND(( (-1.208*LN(L993) + 7.5474 + 4.6991*(2.71828^(-0.009*L993)) + 0.0001*L993*L993 - 0.0432*L993 + 4.7166)/3),2), " ")</f>
        <v>4.1100000000000003</v>
      </c>
      <c r="O993">
        <f>IFERROR(MAX(MIN(ROUND(N993*(Q993/P993),2),4.5),1.9)," ")</f>
        <v>3.87</v>
      </c>
      <c r="P993">
        <f>13.098*F993^-1.237</f>
        <v>7.7400129296734645</v>
      </c>
      <c r="Q993">
        <f>13.098*M993^-1.237</f>
        <v>7.2866938528540484</v>
      </c>
      <c r="R993" s="5">
        <f>IFERROR(ROUND(MAX(MIN((-105.4*LN(O993) + 163.83),95),10),0)," ")</f>
        <v>21</v>
      </c>
      <c r="S993" s="5" t="str">
        <f>IFERROR(CONCATENATE("(",R993,",",ROUND((1.2*W993),2),")")," ")</f>
        <v>(21,1.93)</v>
      </c>
      <c r="T993">
        <f>R993-L993</f>
        <v>5</v>
      </c>
      <c r="U993" s="7" t="str">
        <f>IF((AND(T993=0,H993&gt;=L993)),"Don’t change bids","OK")</f>
        <v>OK</v>
      </c>
      <c r="V993" t="e">
        <f>IF((MATCH(F993,W993,0)),"Same","Diff")</f>
        <v>#N/A</v>
      </c>
      <c r="W993" s="5">
        <f>ROUND(M993,2)</f>
        <v>1.61</v>
      </c>
      <c r="X993" s="5">
        <v>1.61</v>
      </c>
    </row>
    <row r="994" spans="1:24" x14ac:dyDescent="0.25">
      <c r="A994" t="s">
        <v>24</v>
      </c>
      <c r="B994" t="s">
        <v>1502</v>
      </c>
      <c r="C994" t="s">
        <v>1086</v>
      </c>
      <c r="D994" t="s">
        <v>1496</v>
      </c>
      <c r="E994" t="s">
        <v>1503</v>
      </c>
      <c r="F994" s="5">
        <v>6.63</v>
      </c>
      <c r="G994" s="9">
        <v>0.1</v>
      </c>
      <c r="H994" s="6">
        <f>G994*100</f>
        <v>10</v>
      </c>
      <c r="I994" t="s">
        <v>9875</v>
      </c>
      <c r="J994" t="s">
        <v>10766</v>
      </c>
      <c r="K994">
        <v>28</v>
      </c>
      <c r="L994">
        <v>28</v>
      </c>
      <c r="M994">
        <f>(F994*(1+0.05))</f>
        <v>6.9615</v>
      </c>
      <c r="N994">
        <f>IFERROR(ROUND(( (-1.208*LN(L994) + 7.5474 + 4.6991*(2.71828^(-0.009*L994)) + 0.0001*L994*L994 - 0.0432*L994 + 4.7166)/3),2), " ")</f>
        <v>3.59</v>
      </c>
      <c r="O994">
        <f>IFERROR(MAX(MIN(ROUND(N994*(Q994/P994),2),4.5),1.9)," ")</f>
        <v>3.38</v>
      </c>
      <c r="P994">
        <f>13.098*F994^-1.237</f>
        <v>1.2618064743737927</v>
      </c>
      <c r="Q994">
        <f>13.098*M994^-1.237</f>
        <v>1.1879046668076882</v>
      </c>
      <c r="R994" s="5">
        <f>IFERROR(ROUND(MAX(MIN((-105.4*LN(O994) + 163.83),95),10),0)," ")</f>
        <v>35</v>
      </c>
      <c r="S994" s="5" t="str">
        <f>IFERROR(CONCATENATE("(",R994,",",ROUND((1.2*W994),2),")")," ")</f>
        <v>(35,8.35)</v>
      </c>
      <c r="T994">
        <f>R994-L994</f>
        <v>7</v>
      </c>
      <c r="U994" s="7" t="str">
        <f>IF((AND(T994=0,H994&gt;=L994)),"Don’t change bids","OK")</f>
        <v>OK</v>
      </c>
      <c r="V994" t="e">
        <f>IF((MATCH(F994,W994,0)),"Same","Diff")</f>
        <v>#N/A</v>
      </c>
      <c r="W994" s="5">
        <f>ROUND(M994,2)</f>
        <v>6.96</v>
      </c>
      <c r="X994" s="5">
        <v>6.96</v>
      </c>
    </row>
    <row r="995" spans="1:24" x14ac:dyDescent="0.25">
      <c r="A995" t="s">
        <v>24</v>
      </c>
      <c r="B995" t="s">
        <v>1504</v>
      </c>
      <c r="C995" t="s">
        <v>1086</v>
      </c>
      <c r="D995" t="s">
        <v>1496</v>
      </c>
      <c r="E995" t="s">
        <v>1505</v>
      </c>
      <c r="F995" s="5">
        <v>2.33</v>
      </c>
      <c r="G995" s="9">
        <v>0.1</v>
      </c>
      <c r="H995" s="6">
        <f>G995*100</f>
        <v>10</v>
      </c>
      <c r="I995" t="s">
        <v>9876</v>
      </c>
      <c r="J995" t="s">
        <v>10766</v>
      </c>
      <c r="K995">
        <v>10</v>
      </c>
      <c r="L995">
        <v>10</v>
      </c>
      <c r="M995">
        <f>(F995*(1+0.05))</f>
        <v>2.4465000000000003</v>
      </c>
      <c r="N995">
        <f>IFERROR(ROUND(( (-1.208*LN(L995) + 7.5474 + 4.6991*(2.71828^(-0.009*L995)) + 0.0001*L995*L995 - 0.0432*L995 + 4.7166)/3),2), " ")</f>
        <v>4.45</v>
      </c>
      <c r="O995">
        <f>IFERROR(MAX(MIN(ROUND(N995*(Q995/P995),2),4.5),1.9)," ")</f>
        <v>4.1900000000000004</v>
      </c>
      <c r="P995">
        <f>13.098*F995^-1.237</f>
        <v>4.6002953124925101</v>
      </c>
      <c r="Q995">
        <f>13.098*M995^-1.237</f>
        <v>4.3308640281905371</v>
      </c>
      <c r="R995" s="5">
        <f>IFERROR(ROUND(MAX(MIN((-105.4*LN(O995) + 163.83),95),10),0)," ")</f>
        <v>13</v>
      </c>
      <c r="S995" s="5" t="str">
        <f>IFERROR(CONCATENATE("(",R995,",",ROUND((1.2*W995),2),")")," ")</f>
        <v>(13,2.94)</v>
      </c>
      <c r="T995">
        <f>R995-L995</f>
        <v>3</v>
      </c>
      <c r="U995" s="7" t="str">
        <f>IF((AND(T995=0,H995&gt;=L995)),"Don’t change bids","OK")</f>
        <v>OK</v>
      </c>
      <c r="V995" t="e">
        <f>IF((MATCH(F995,W995,0)),"Same","Diff")</f>
        <v>#N/A</v>
      </c>
      <c r="W995" s="5">
        <f>ROUND(M995,2)</f>
        <v>2.4500000000000002</v>
      </c>
      <c r="X995" s="5">
        <v>2.4500000000000002</v>
      </c>
    </row>
    <row r="996" spans="1:24" x14ac:dyDescent="0.25">
      <c r="A996" t="s">
        <v>24</v>
      </c>
      <c r="B996" t="s">
        <v>1506</v>
      </c>
      <c r="C996" t="s">
        <v>1086</v>
      </c>
      <c r="D996" t="s">
        <v>1507</v>
      </c>
      <c r="E996" t="s">
        <v>1091</v>
      </c>
      <c r="F996" s="5">
        <v>1.53</v>
      </c>
      <c r="G996" s="9">
        <v>0.1</v>
      </c>
      <c r="H996" s="6">
        <f>G996*100</f>
        <v>10</v>
      </c>
      <c r="I996" t="s">
        <v>9788</v>
      </c>
      <c r="J996" t="s">
        <v>10766</v>
      </c>
      <c r="K996">
        <v>16</v>
      </c>
      <c r="L996">
        <v>16</v>
      </c>
      <c r="M996">
        <f>(F996*(1+0.05))</f>
        <v>1.6065</v>
      </c>
      <c r="N996">
        <f>IFERROR(ROUND(( (-1.208*LN(L996) + 7.5474 + 4.6991*(2.71828^(-0.009*L996)) + 0.0001*L996*L996 - 0.0432*L996 + 4.7166)/3),2), " ")</f>
        <v>4.1100000000000003</v>
      </c>
      <c r="O996">
        <f>IFERROR(MAX(MIN(ROUND(N996*(Q996/P996),2),4.5),1.9)," ")</f>
        <v>3.87</v>
      </c>
      <c r="P996">
        <f>13.098*F996^-1.237</f>
        <v>7.7400129296734645</v>
      </c>
      <c r="Q996">
        <f>13.098*M996^-1.237</f>
        <v>7.2866938528540484</v>
      </c>
      <c r="R996" s="5">
        <f>IFERROR(ROUND(MAX(MIN((-105.4*LN(O996) + 163.83),95),10),0)," ")</f>
        <v>21</v>
      </c>
      <c r="S996" s="5" t="str">
        <f>IFERROR(CONCATENATE("(",R996,",",ROUND((1.2*W996),2),")")," ")</f>
        <v>(21,1.93)</v>
      </c>
      <c r="T996">
        <f>R996-L996</f>
        <v>5</v>
      </c>
      <c r="U996" s="7" t="str">
        <f>IF((AND(T996=0,H996&gt;=L996)),"Don’t change bids","OK")</f>
        <v>OK</v>
      </c>
      <c r="V996" t="e">
        <f>IF((MATCH(F996,W996,0)),"Same","Diff")</f>
        <v>#N/A</v>
      </c>
      <c r="W996" s="5">
        <f>ROUND(M996,2)</f>
        <v>1.61</v>
      </c>
      <c r="X996" s="5">
        <v>1.61</v>
      </c>
    </row>
    <row r="997" spans="1:24" x14ac:dyDescent="0.25">
      <c r="A997" t="s">
        <v>24</v>
      </c>
      <c r="B997" t="s">
        <v>1508</v>
      </c>
      <c r="C997" t="s">
        <v>1086</v>
      </c>
      <c r="D997" t="s">
        <v>1496</v>
      </c>
      <c r="E997" t="s">
        <v>1091</v>
      </c>
      <c r="F997" s="5">
        <v>1.53</v>
      </c>
      <c r="G997" s="9">
        <v>0.1</v>
      </c>
      <c r="H997" s="6">
        <f>G997*100</f>
        <v>10</v>
      </c>
      <c r="I997" t="s">
        <v>9788</v>
      </c>
      <c r="J997" t="s">
        <v>10766</v>
      </c>
      <c r="K997">
        <v>16</v>
      </c>
      <c r="L997">
        <v>16</v>
      </c>
      <c r="M997">
        <f>(F997*(1+0.05))</f>
        <v>1.6065</v>
      </c>
      <c r="N997">
        <f>IFERROR(ROUND(( (-1.208*LN(L997) + 7.5474 + 4.6991*(2.71828^(-0.009*L997)) + 0.0001*L997*L997 - 0.0432*L997 + 4.7166)/3),2), " ")</f>
        <v>4.1100000000000003</v>
      </c>
      <c r="O997">
        <f>IFERROR(MAX(MIN(ROUND(N997*(Q997/P997),2),4.5),1.9)," ")</f>
        <v>3.87</v>
      </c>
      <c r="P997">
        <f>13.098*F997^-1.237</f>
        <v>7.7400129296734645</v>
      </c>
      <c r="Q997">
        <f>13.098*M997^-1.237</f>
        <v>7.2866938528540484</v>
      </c>
      <c r="R997" s="5">
        <f>IFERROR(ROUND(MAX(MIN((-105.4*LN(O997) + 163.83),95),10),0)," ")</f>
        <v>21</v>
      </c>
      <c r="S997" s="5" t="str">
        <f>IFERROR(CONCATENATE("(",R997,",",ROUND((1.2*W997),2),")")," ")</f>
        <v>(21,1.93)</v>
      </c>
      <c r="T997">
        <f>R997-L997</f>
        <v>5</v>
      </c>
      <c r="U997" s="7" t="str">
        <f>IF((AND(T997=0,H997&gt;=L997)),"Don’t change bids","OK")</f>
        <v>OK</v>
      </c>
      <c r="V997" t="e">
        <f>IF((MATCH(F997,W997,0)),"Same","Diff")</f>
        <v>#N/A</v>
      </c>
      <c r="W997" s="5">
        <f>ROUND(M997,2)</f>
        <v>1.61</v>
      </c>
      <c r="X997" s="5">
        <v>1.61</v>
      </c>
    </row>
    <row r="998" spans="1:24" x14ac:dyDescent="0.25">
      <c r="A998" t="s">
        <v>24</v>
      </c>
      <c r="B998" t="s">
        <v>1509</v>
      </c>
      <c r="C998" t="s">
        <v>1086</v>
      </c>
      <c r="D998" t="s">
        <v>1496</v>
      </c>
      <c r="E998" t="s">
        <v>1091</v>
      </c>
      <c r="F998" s="5">
        <v>1.53</v>
      </c>
      <c r="G998" s="9">
        <v>0.1</v>
      </c>
      <c r="H998" s="6">
        <f>G998*100</f>
        <v>10</v>
      </c>
      <c r="I998" t="s">
        <v>9788</v>
      </c>
      <c r="J998" t="s">
        <v>10766</v>
      </c>
      <c r="K998">
        <v>16</v>
      </c>
      <c r="L998">
        <v>16</v>
      </c>
      <c r="M998">
        <f>(F998*(1+0.05))</f>
        <v>1.6065</v>
      </c>
      <c r="N998">
        <f>IFERROR(ROUND(( (-1.208*LN(L998) + 7.5474 + 4.6991*(2.71828^(-0.009*L998)) + 0.0001*L998*L998 - 0.0432*L998 + 4.7166)/3),2), " ")</f>
        <v>4.1100000000000003</v>
      </c>
      <c r="O998">
        <f>IFERROR(MAX(MIN(ROUND(N998*(Q998/P998),2),4.5),1.9)," ")</f>
        <v>3.87</v>
      </c>
      <c r="P998">
        <f>13.098*F998^-1.237</f>
        <v>7.7400129296734645</v>
      </c>
      <c r="Q998">
        <f>13.098*M998^-1.237</f>
        <v>7.2866938528540484</v>
      </c>
      <c r="R998" s="5">
        <f>IFERROR(ROUND(MAX(MIN((-105.4*LN(O998) + 163.83),95),10),0)," ")</f>
        <v>21</v>
      </c>
      <c r="S998" s="5" t="str">
        <f>IFERROR(CONCATENATE("(",R998,",",ROUND((1.2*W998),2),")")," ")</f>
        <v>(21,1.93)</v>
      </c>
      <c r="T998">
        <f>R998-L998</f>
        <v>5</v>
      </c>
      <c r="U998" s="7" t="str">
        <f>IF((AND(T998=0,H998&gt;=L998)),"Don’t change bids","OK")</f>
        <v>OK</v>
      </c>
      <c r="V998" t="e">
        <f>IF((MATCH(F998,W998,0)),"Same","Diff")</f>
        <v>#N/A</v>
      </c>
      <c r="W998" s="5">
        <f>ROUND(M998,2)</f>
        <v>1.61</v>
      </c>
      <c r="X998" s="5">
        <v>1.61</v>
      </c>
    </row>
    <row r="999" spans="1:24" x14ac:dyDescent="0.25">
      <c r="A999" t="s">
        <v>24</v>
      </c>
      <c r="B999" t="s">
        <v>1510</v>
      </c>
      <c r="C999" t="s">
        <v>1086</v>
      </c>
      <c r="D999" t="s">
        <v>1496</v>
      </c>
      <c r="E999" t="s">
        <v>79</v>
      </c>
      <c r="F999" s="5">
        <v>3.37</v>
      </c>
      <c r="G999" s="9">
        <v>0.1</v>
      </c>
      <c r="H999" s="6">
        <f>G999*100</f>
        <v>10</v>
      </c>
      <c r="I999" t="s">
        <v>9877</v>
      </c>
      <c r="J999" t="s">
        <v>10766</v>
      </c>
      <c r="K999">
        <v>16</v>
      </c>
      <c r="L999">
        <v>16</v>
      </c>
      <c r="M999">
        <f>(F999*(1+0.05))</f>
        <v>3.5385000000000004</v>
      </c>
      <c r="N999">
        <f>IFERROR(ROUND(( (-1.208*LN(L999) + 7.5474 + 4.6991*(2.71828^(-0.009*L999)) + 0.0001*L999*L999 - 0.0432*L999 + 4.7166)/3),2), " ")</f>
        <v>4.1100000000000003</v>
      </c>
      <c r="O999">
        <f>IFERROR(MAX(MIN(ROUND(N999*(Q999/P999),2),4.5),1.9)," ")</f>
        <v>3.87</v>
      </c>
      <c r="P999">
        <f>13.098*F999^-1.237</f>
        <v>2.9142499568675104</v>
      </c>
      <c r="Q999">
        <f>13.098*M999^-1.237</f>
        <v>2.7435674125266014</v>
      </c>
      <c r="R999" s="5">
        <f>IFERROR(ROUND(MAX(MIN((-105.4*LN(O999) + 163.83),95),10),0)," ")</f>
        <v>21</v>
      </c>
      <c r="S999" s="5" t="str">
        <f>IFERROR(CONCATENATE("(",R999,",",ROUND((1.2*W999),2),")")," ")</f>
        <v>(21,4.25)</v>
      </c>
      <c r="T999">
        <f>R999-L999</f>
        <v>5</v>
      </c>
      <c r="U999" s="7" t="str">
        <f>IF((AND(T999=0,H999&gt;=L999)),"Don’t change bids","OK")</f>
        <v>OK</v>
      </c>
      <c r="V999" t="e">
        <f>IF((MATCH(F999,W999,0)),"Same","Diff")</f>
        <v>#N/A</v>
      </c>
      <c r="W999" s="5">
        <f>ROUND(M999,2)</f>
        <v>3.54</v>
      </c>
      <c r="X999" s="5">
        <v>3.54</v>
      </c>
    </row>
    <row r="1000" spans="1:24" x14ac:dyDescent="0.25">
      <c r="A1000" t="s">
        <v>24</v>
      </c>
      <c r="B1000" t="s">
        <v>1511</v>
      </c>
      <c r="C1000" t="s">
        <v>1086</v>
      </c>
      <c r="D1000" t="s">
        <v>1507</v>
      </c>
      <c r="E1000" t="s">
        <v>1091</v>
      </c>
      <c r="F1000" s="5">
        <v>1.53</v>
      </c>
      <c r="G1000" s="9">
        <v>0.1</v>
      </c>
      <c r="H1000" s="6">
        <f>G1000*100</f>
        <v>10</v>
      </c>
      <c r="I1000" t="s">
        <v>9788</v>
      </c>
      <c r="J1000" t="s">
        <v>10766</v>
      </c>
      <c r="K1000">
        <v>16</v>
      </c>
      <c r="L1000">
        <v>16</v>
      </c>
      <c r="M1000">
        <f>(F1000*(1+0.05))</f>
        <v>1.6065</v>
      </c>
      <c r="N1000">
        <f>IFERROR(ROUND(( (-1.208*LN(L1000) + 7.5474 + 4.6991*(2.71828^(-0.009*L1000)) + 0.0001*L1000*L1000 - 0.0432*L1000 + 4.7166)/3),2), " ")</f>
        <v>4.1100000000000003</v>
      </c>
      <c r="O1000">
        <f>IFERROR(MAX(MIN(ROUND(N1000*(Q1000/P1000),2),4.5),1.9)," ")</f>
        <v>3.87</v>
      </c>
      <c r="P1000">
        <f>13.098*F1000^-1.237</f>
        <v>7.7400129296734645</v>
      </c>
      <c r="Q1000">
        <f>13.098*M1000^-1.237</f>
        <v>7.2866938528540484</v>
      </c>
      <c r="R1000" s="5">
        <f>IFERROR(ROUND(MAX(MIN((-105.4*LN(O1000) + 163.83),95),10),0)," ")</f>
        <v>21</v>
      </c>
      <c r="S1000" s="5" t="str">
        <f>IFERROR(CONCATENATE("(",R1000,",",ROUND((1.2*W1000),2),")")," ")</f>
        <v>(21,1.93)</v>
      </c>
      <c r="T1000">
        <f>R1000-L1000</f>
        <v>5</v>
      </c>
      <c r="U1000" s="7" t="str">
        <f>IF((AND(T1000=0,H1000&gt;=L1000)),"Don’t change bids","OK")</f>
        <v>OK</v>
      </c>
      <c r="V1000" t="e">
        <f>IF((MATCH(F1000,W1000,0)),"Same","Diff")</f>
        <v>#N/A</v>
      </c>
      <c r="W1000" s="5">
        <f>ROUND(M1000,2)</f>
        <v>1.61</v>
      </c>
      <c r="X1000" s="5">
        <v>1.61</v>
      </c>
    </row>
    <row r="1001" spans="1:24" x14ac:dyDescent="0.25">
      <c r="A1001" t="s">
        <v>24</v>
      </c>
      <c r="B1001" t="s">
        <v>1512</v>
      </c>
      <c r="C1001" t="s">
        <v>1086</v>
      </c>
      <c r="D1001" t="s">
        <v>1496</v>
      </c>
      <c r="E1001" t="s">
        <v>1513</v>
      </c>
      <c r="F1001" s="5">
        <v>3.11</v>
      </c>
      <c r="G1001" s="9">
        <v>0.1</v>
      </c>
      <c r="H1001" s="6">
        <f>G1001*100</f>
        <v>10</v>
      </c>
      <c r="I1001" t="s">
        <v>9878</v>
      </c>
      <c r="J1001" t="s">
        <v>10766</v>
      </c>
      <c r="K1001">
        <v>10</v>
      </c>
      <c r="L1001">
        <v>10</v>
      </c>
      <c r="M1001">
        <f>(F1001*(1+0.05))</f>
        <v>3.2654999999999998</v>
      </c>
      <c r="N1001">
        <f>IFERROR(ROUND(( (-1.208*LN(L1001) + 7.5474 + 4.6991*(2.71828^(-0.009*L1001)) + 0.0001*L1001*L1001 - 0.0432*L1001 + 4.7166)/3),2), " ")</f>
        <v>4.45</v>
      </c>
      <c r="O1001">
        <f>IFERROR(MAX(MIN(ROUND(N1001*(Q1001/P1001),2),4.5),1.9)," ")</f>
        <v>4.1900000000000004</v>
      </c>
      <c r="P1001">
        <f>13.098*F1001^-1.237</f>
        <v>3.2185509234676428</v>
      </c>
      <c r="Q1001">
        <f>13.098*M1001^-1.237</f>
        <v>3.0300460015018098</v>
      </c>
      <c r="R1001" s="5">
        <f>IFERROR(ROUND(MAX(MIN((-105.4*LN(O1001) + 163.83),95),10),0)," ")</f>
        <v>13</v>
      </c>
      <c r="S1001" s="5" t="str">
        <f>IFERROR(CONCATENATE("(",R1001,",",ROUND((1.2*W1001),2),")")," ")</f>
        <v>(13,3.92)</v>
      </c>
      <c r="T1001">
        <f>R1001-L1001</f>
        <v>3</v>
      </c>
      <c r="U1001" s="7" t="str">
        <f>IF((AND(T1001=0,H1001&gt;=L1001)),"Don’t change bids","OK")</f>
        <v>OK</v>
      </c>
      <c r="V1001" t="e">
        <f>IF((MATCH(F1001,W1001,0)),"Same","Diff")</f>
        <v>#N/A</v>
      </c>
      <c r="W1001" s="5">
        <f>ROUND(M1001,2)</f>
        <v>3.27</v>
      </c>
      <c r="X1001" s="5">
        <v>3.27</v>
      </c>
    </row>
    <row r="1002" spans="1:24" x14ac:dyDescent="0.25">
      <c r="A1002" t="s">
        <v>24</v>
      </c>
      <c r="B1002" t="s">
        <v>1514</v>
      </c>
      <c r="C1002" t="s">
        <v>1086</v>
      </c>
      <c r="D1002" t="s">
        <v>1496</v>
      </c>
      <c r="E1002" t="s">
        <v>1515</v>
      </c>
      <c r="F1002" s="5">
        <v>2.0299999999999998</v>
      </c>
      <c r="G1002" s="9">
        <v>0.1</v>
      </c>
      <c r="H1002" s="6">
        <f>G1002*100</f>
        <v>10</v>
      </c>
      <c r="I1002" t="s">
        <v>9879</v>
      </c>
      <c r="J1002" t="s">
        <v>10766</v>
      </c>
      <c r="K1002">
        <v>16</v>
      </c>
      <c r="L1002">
        <v>16</v>
      </c>
      <c r="M1002">
        <f>(F1002*(1+0.05))</f>
        <v>2.1315</v>
      </c>
      <c r="N1002">
        <f>IFERROR(ROUND(( (-1.208*LN(L1002) + 7.5474 + 4.6991*(2.71828^(-0.009*L1002)) + 0.0001*L1002*L1002 - 0.0432*L1002 + 4.7166)/3),2), " ")</f>
        <v>4.1100000000000003</v>
      </c>
      <c r="O1002">
        <f>IFERROR(MAX(MIN(ROUND(N1002*(Q1002/P1002),2),4.5),1.9)," ")</f>
        <v>3.87</v>
      </c>
      <c r="P1002">
        <f>13.098*F1002^-1.237</f>
        <v>5.4554727044310578</v>
      </c>
      <c r="Q1002">
        <f>13.098*M1002^-1.237</f>
        <v>5.135955169711572</v>
      </c>
      <c r="R1002" s="5">
        <f>IFERROR(ROUND(MAX(MIN((-105.4*LN(O1002) + 163.83),95),10),0)," ")</f>
        <v>21</v>
      </c>
      <c r="S1002" s="5" t="str">
        <f>IFERROR(CONCATENATE("(",R1002,",",ROUND((1.2*W1002),2),")")," ")</f>
        <v>(21,2.56)</v>
      </c>
      <c r="T1002">
        <f>R1002-L1002</f>
        <v>5</v>
      </c>
      <c r="U1002" s="7" t="str">
        <f>IF((AND(T1002=0,H1002&gt;=L1002)),"Don’t change bids","OK")</f>
        <v>OK</v>
      </c>
      <c r="V1002" t="e">
        <f>IF((MATCH(F1002,W1002,0)),"Same","Diff")</f>
        <v>#N/A</v>
      </c>
      <c r="W1002" s="5">
        <f>ROUND(M1002,2)</f>
        <v>2.13</v>
      </c>
      <c r="X1002" s="5">
        <v>2.13</v>
      </c>
    </row>
    <row r="1003" spans="1:24" x14ac:dyDescent="0.25">
      <c r="A1003" t="s">
        <v>24</v>
      </c>
      <c r="B1003" t="s">
        <v>1516</v>
      </c>
      <c r="C1003" t="s">
        <v>1086</v>
      </c>
      <c r="D1003" t="s">
        <v>1507</v>
      </c>
      <c r="E1003" t="s">
        <v>1091</v>
      </c>
      <c r="F1003" s="5">
        <v>1.53</v>
      </c>
      <c r="G1003" s="9">
        <v>0.1</v>
      </c>
      <c r="H1003" s="6">
        <f>G1003*100</f>
        <v>10</v>
      </c>
      <c r="I1003" t="s">
        <v>9788</v>
      </c>
      <c r="J1003" t="s">
        <v>10766</v>
      </c>
      <c r="K1003">
        <v>16</v>
      </c>
      <c r="L1003">
        <v>16</v>
      </c>
      <c r="M1003">
        <f>(F1003*(1+0.05))</f>
        <v>1.6065</v>
      </c>
      <c r="N1003">
        <f>IFERROR(ROUND(( (-1.208*LN(L1003) + 7.5474 + 4.6991*(2.71828^(-0.009*L1003)) + 0.0001*L1003*L1003 - 0.0432*L1003 + 4.7166)/3),2), " ")</f>
        <v>4.1100000000000003</v>
      </c>
      <c r="O1003">
        <f>IFERROR(MAX(MIN(ROUND(N1003*(Q1003/P1003),2),4.5),1.9)," ")</f>
        <v>3.87</v>
      </c>
      <c r="P1003">
        <f>13.098*F1003^-1.237</f>
        <v>7.7400129296734645</v>
      </c>
      <c r="Q1003">
        <f>13.098*M1003^-1.237</f>
        <v>7.2866938528540484</v>
      </c>
      <c r="R1003" s="5">
        <f>IFERROR(ROUND(MAX(MIN((-105.4*LN(O1003) + 163.83),95),10),0)," ")</f>
        <v>21</v>
      </c>
      <c r="S1003" s="5" t="str">
        <f>IFERROR(CONCATENATE("(",R1003,",",ROUND((1.2*W1003),2),")")," ")</f>
        <v>(21,1.93)</v>
      </c>
      <c r="T1003">
        <f>R1003-L1003</f>
        <v>5</v>
      </c>
      <c r="U1003" s="7" t="str">
        <f>IF((AND(T1003=0,H1003&gt;=L1003)),"Don’t change bids","OK")</f>
        <v>OK</v>
      </c>
      <c r="V1003" t="e">
        <f>IF((MATCH(F1003,W1003,0)),"Same","Diff")</f>
        <v>#N/A</v>
      </c>
      <c r="W1003" s="5">
        <f>ROUND(M1003,2)</f>
        <v>1.61</v>
      </c>
      <c r="X1003" s="5">
        <v>1.61</v>
      </c>
    </row>
    <row r="1004" spans="1:24" x14ac:dyDescent="0.25">
      <c r="A1004" t="s">
        <v>24</v>
      </c>
      <c r="B1004" t="s">
        <v>1517</v>
      </c>
      <c r="C1004" t="s">
        <v>1086</v>
      </c>
      <c r="D1004" t="s">
        <v>1496</v>
      </c>
      <c r="E1004" t="s">
        <v>1088</v>
      </c>
      <c r="F1004" s="5">
        <v>1.96</v>
      </c>
      <c r="G1004" s="9">
        <v>0.1</v>
      </c>
      <c r="H1004" s="6">
        <f>G1004*100</f>
        <v>10</v>
      </c>
      <c r="I1004" t="s">
        <v>9787</v>
      </c>
      <c r="J1004" t="s">
        <v>10766</v>
      </c>
      <c r="K1004">
        <v>16</v>
      </c>
      <c r="L1004">
        <v>16</v>
      </c>
      <c r="M1004">
        <f>(F1004*(1+0.05))</f>
        <v>2.0579999999999998</v>
      </c>
      <c r="N1004">
        <f>IFERROR(ROUND(( (-1.208*LN(L1004) + 7.5474 + 4.6991*(2.71828^(-0.009*L1004)) + 0.0001*L1004*L1004 - 0.0432*L1004 + 4.7166)/3),2), " ")</f>
        <v>4.1100000000000003</v>
      </c>
      <c r="O1004">
        <f>IFERROR(MAX(MIN(ROUND(N1004*(Q1004/P1004),2),4.5),1.9)," ")</f>
        <v>3.87</v>
      </c>
      <c r="P1004">
        <f>13.098*F1004^-1.237</f>
        <v>5.6974985827885236</v>
      </c>
      <c r="Q1004">
        <f>13.098*M1004^-1.237</f>
        <v>5.3638060139004509</v>
      </c>
      <c r="R1004" s="5">
        <f>IFERROR(ROUND(MAX(MIN((-105.4*LN(O1004) + 163.83),95),10),0)," ")</f>
        <v>21</v>
      </c>
      <c r="S1004" s="5" t="str">
        <f>IFERROR(CONCATENATE("(",R1004,",",ROUND((1.2*W1004),2),")")," ")</f>
        <v>(21,2.47)</v>
      </c>
      <c r="T1004">
        <f>R1004-L1004</f>
        <v>5</v>
      </c>
      <c r="U1004" s="7" t="str">
        <f>IF((AND(T1004=0,H1004&gt;=L1004)),"Don’t change bids","OK")</f>
        <v>OK</v>
      </c>
      <c r="V1004" t="e">
        <f>IF((MATCH(F1004,W1004,0)),"Same","Diff")</f>
        <v>#N/A</v>
      </c>
      <c r="W1004" s="5">
        <f>ROUND(M1004,2)</f>
        <v>2.06</v>
      </c>
      <c r="X1004" s="5">
        <v>2.06</v>
      </c>
    </row>
    <row r="1005" spans="1:24" x14ac:dyDescent="0.25">
      <c r="A1005" t="s">
        <v>24</v>
      </c>
      <c r="B1005" t="s">
        <v>1518</v>
      </c>
      <c r="C1005" t="s">
        <v>1086</v>
      </c>
      <c r="D1005" t="s">
        <v>1496</v>
      </c>
      <c r="E1005" t="s">
        <v>1437</v>
      </c>
      <c r="F1005" s="5">
        <v>2.09</v>
      </c>
      <c r="G1005" s="9">
        <v>0.1</v>
      </c>
      <c r="H1005" s="6">
        <f>G1005*100</f>
        <v>10</v>
      </c>
      <c r="I1005" t="s">
        <v>9880</v>
      </c>
      <c r="J1005" t="s">
        <v>10766</v>
      </c>
      <c r="K1005">
        <v>19</v>
      </c>
      <c r="L1005">
        <v>19</v>
      </c>
      <c r="M1005">
        <f>(F1005*(1+0.05))</f>
        <v>2.1945000000000001</v>
      </c>
      <c r="N1005">
        <f>IFERROR(ROUND(( (-1.208*LN(L1005) + 7.5474 + 4.6991*(2.71828^(-0.009*L1005)) + 0.0001*L1005*L1005 - 0.0432*L1005 + 4.7166)/3),2), " ")</f>
        <v>3.96</v>
      </c>
      <c r="O1005">
        <f>IFERROR(MAX(MIN(ROUND(N1005*(Q1005/P1005),2),4.5),1.9)," ")</f>
        <v>3.73</v>
      </c>
      <c r="P1005">
        <f>13.098*F1005^-1.237</f>
        <v>5.2624021088019974</v>
      </c>
      <c r="Q1005">
        <f>13.098*M1005^-1.237</f>
        <v>4.9541923826051546</v>
      </c>
      <c r="R1005" s="5">
        <f>IFERROR(ROUND(MAX(MIN((-105.4*LN(O1005) + 163.83),95),10),0)," ")</f>
        <v>25</v>
      </c>
      <c r="S1005" s="5" t="str">
        <f>IFERROR(CONCATENATE("(",R1005,",",ROUND((1.2*W1005),2),")")," ")</f>
        <v>(25,2.63)</v>
      </c>
      <c r="T1005">
        <f>R1005-L1005</f>
        <v>6</v>
      </c>
      <c r="U1005" s="7" t="str">
        <f>IF((AND(T1005=0,H1005&gt;=L1005)),"Don’t change bids","OK")</f>
        <v>OK</v>
      </c>
      <c r="V1005" t="e">
        <f>IF((MATCH(F1005,W1005,0)),"Same","Diff")</f>
        <v>#N/A</v>
      </c>
      <c r="W1005" s="5">
        <f>ROUND(M1005,2)</f>
        <v>2.19</v>
      </c>
      <c r="X1005" s="5">
        <v>2.19</v>
      </c>
    </row>
    <row r="1006" spans="1:24" x14ac:dyDescent="0.25">
      <c r="A1006" t="s">
        <v>24</v>
      </c>
      <c r="B1006" t="s">
        <v>1519</v>
      </c>
      <c r="C1006" t="s">
        <v>1086</v>
      </c>
      <c r="D1006" t="s">
        <v>1496</v>
      </c>
      <c r="E1006" t="s">
        <v>358</v>
      </c>
      <c r="F1006" s="5">
        <v>3.06</v>
      </c>
      <c r="G1006" s="9">
        <v>0.1</v>
      </c>
      <c r="H1006" s="6">
        <f>G1006*100</f>
        <v>10</v>
      </c>
      <c r="I1006" t="s">
        <v>9881</v>
      </c>
      <c r="J1006" t="s">
        <v>10766</v>
      </c>
      <c r="K1006">
        <v>10</v>
      </c>
      <c r="L1006">
        <v>10</v>
      </c>
      <c r="M1006">
        <f>(F1006*(1+0.05))</f>
        <v>3.2130000000000001</v>
      </c>
      <c r="N1006">
        <f>IFERROR(ROUND(( (-1.208*LN(L1006) + 7.5474 + 4.6991*(2.71828^(-0.009*L1006)) + 0.0001*L1006*L1006 - 0.0432*L1006 + 4.7166)/3),2), " ")</f>
        <v>4.45</v>
      </c>
      <c r="O1006">
        <f>IFERROR(MAX(MIN(ROUND(N1006*(Q1006/P1006),2),4.5),1.9)," ")</f>
        <v>4.1900000000000004</v>
      </c>
      <c r="P1006">
        <f>13.098*F1006^-1.237</f>
        <v>3.2837310650668696</v>
      </c>
      <c r="Q1006">
        <f>13.098*M1006^-1.237</f>
        <v>3.0914086557292202</v>
      </c>
      <c r="R1006" s="5">
        <f>IFERROR(ROUND(MAX(MIN((-105.4*LN(O1006) + 163.83),95),10),0)," ")</f>
        <v>13</v>
      </c>
      <c r="S1006" s="5" t="str">
        <f>IFERROR(CONCATENATE("(",R1006,",",ROUND((1.2*W1006),2),")")," ")</f>
        <v>(13,3.85)</v>
      </c>
      <c r="T1006">
        <f>R1006-L1006</f>
        <v>3</v>
      </c>
      <c r="U1006" s="7" t="str">
        <f>IF((AND(T1006=0,H1006&gt;=L1006)),"Don’t change bids","OK")</f>
        <v>OK</v>
      </c>
      <c r="V1006" t="e">
        <f>IF((MATCH(F1006,W1006,0)),"Same","Diff")</f>
        <v>#N/A</v>
      </c>
      <c r="W1006" s="5">
        <f>ROUND(M1006,2)</f>
        <v>3.21</v>
      </c>
      <c r="X1006" s="5">
        <v>3.21</v>
      </c>
    </row>
    <row r="1007" spans="1:24" x14ac:dyDescent="0.25">
      <c r="A1007" t="s">
        <v>24</v>
      </c>
      <c r="B1007" t="s">
        <v>1520</v>
      </c>
      <c r="C1007" t="s">
        <v>1086</v>
      </c>
      <c r="D1007" t="s">
        <v>1496</v>
      </c>
      <c r="E1007" t="s">
        <v>1220</v>
      </c>
      <c r="F1007" s="5">
        <v>1.85</v>
      </c>
      <c r="G1007" s="9">
        <v>0.1</v>
      </c>
      <c r="H1007" s="6">
        <f>G1007*100</f>
        <v>10</v>
      </c>
      <c r="I1007" t="s">
        <v>9810</v>
      </c>
      <c r="J1007" t="s">
        <v>10766</v>
      </c>
      <c r="K1007">
        <v>16</v>
      </c>
      <c r="L1007">
        <v>16</v>
      </c>
      <c r="M1007">
        <f>(F1007*(1+0.05))</f>
        <v>1.9425000000000001</v>
      </c>
      <c r="N1007">
        <f>IFERROR(ROUND(( (-1.208*LN(L1007) + 7.5474 + 4.6991*(2.71828^(-0.009*L1007)) + 0.0001*L1007*L1007 - 0.0432*L1007 + 4.7166)/3),2), " ")</f>
        <v>4.1100000000000003</v>
      </c>
      <c r="O1007">
        <f>IFERROR(MAX(MIN(ROUND(N1007*(Q1007/P1007),2),4.5),1.9)," ")</f>
        <v>3.87</v>
      </c>
      <c r="P1007">
        <f>13.098*F1007^-1.237</f>
        <v>6.1194664493273123</v>
      </c>
      <c r="Q1007">
        <f>13.098*M1007^-1.237</f>
        <v>5.7610599574206516</v>
      </c>
      <c r="R1007" s="5">
        <f>IFERROR(ROUND(MAX(MIN((-105.4*LN(O1007) + 163.83),95),10),0)," ")</f>
        <v>21</v>
      </c>
      <c r="S1007" s="5" t="str">
        <f>IFERROR(CONCATENATE("(",R1007,",",ROUND((1.2*W1007),2),")")," ")</f>
        <v>(21,2.33)</v>
      </c>
      <c r="T1007">
        <f>R1007-L1007</f>
        <v>5</v>
      </c>
      <c r="U1007" s="7" t="str">
        <f>IF((AND(T1007=0,H1007&gt;=L1007)),"Don’t change bids","OK")</f>
        <v>OK</v>
      </c>
      <c r="V1007" t="e">
        <f>IF((MATCH(F1007,W1007,0)),"Same","Diff")</f>
        <v>#N/A</v>
      </c>
      <c r="W1007" s="5">
        <f>ROUND(M1007,2)</f>
        <v>1.94</v>
      </c>
      <c r="X1007" s="5">
        <v>1.94</v>
      </c>
    </row>
    <row r="1008" spans="1:24" x14ac:dyDescent="0.25">
      <c r="A1008" t="s">
        <v>24</v>
      </c>
      <c r="B1008" t="s">
        <v>1521</v>
      </c>
      <c r="C1008" t="s">
        <v>1086</v>
      </c>
      <c r="D1008" t="s">
        <v>1496</v>
      </c>
      <c r="E1008" t="s">
        <v>83</v>
      </c>
      <c r="F1008" s="5">
        <v>2.15</v>
      </c>
      <c r="G1008" s="9">
        <v>0.1</v>
      </c>
      <c r="H1008" s="6">
        <f>G1008*100</f>
        <v>10</v>
      </c>
      <c r="I1008" t="s">
        <v>9882</v>
      </c>
      <c r="J1008" t="s">
        <v>10766</v>
      </c>
      <c r="K1008">
        <v>16</v>
      </c>
      <c r="L1008">
        <v>16</v>
      </c>
      <c r="M1008">
        <f>(F1008*(1+0.05))</f>
        <v>2.2574999999999998</v>
      </c>
      <c r="N1008">
        <f>IFERROR(ROUND(( (-1.208*LN(L1008) + 7.5474 + 4.6991*(2.71828^(-0.009*L1008)) + 0.0001*L1008*L1008 - 0.0432*L1008 + 4.7166)/3),2), " ")</f>
        <v>4.1100000000000003</v>
      </c>
      <c r="O1008">
        <f>IFERROR(MAX(MIN(ROUND(N1008*(Q1008/P1008),2),4.5),1.9)," ")</f>
        <v>3.87</v>
      </c>
      <c r="P1008">
        <f>13.098*F1008^-1.237</f>
        <v>5.0813441653537756</v>
      </c>
      <c r="Q1008">
        <f>13.098*M1008^-1.237</f>
        <v>4.7837386875633037</v>
      </c>
      <c r="R1008" s="5">
        <f>IFERROR(ROUND(MAX(MIN((-105.4*LN(O1008) + 163.83),95),10),0)," ")</f>
        <v>21</v>
      </c>
      <c r="S1008" s="5" t="str">
        <f>IFERROR(CONCATENATE("(",R1008,",",ROUND((1.2*W1008),2),")")," ")</f>
        <v>(21,2.71)</v>
      </c>
      <c r="T1008">
        <f>R1008-L1008</f>
        <v>5</v>
      </c>
      <c r="U1008" s="7" t="str">
        <f>IF((AND(T1008=0,H1008&gt;=L1008)),"Don’t change bids","OK")</f>
        <v>OK</v>
      </c>
      <c r="V1008" t="e">
        <f>IF((MATCH(F1008,W1008,0)),"Same","Diff")</f>
        <v>#N/A</v>
      </c>
      <c r="W1008" s="5">
        <f>ROUND(M1008,2)</f>
        <v>2.2599999999999998</v>
      </c>
      <c r="X1008" s="5">
        <v>2.2599999999999998</v>
      </c>
    </row>
    <row r="1009" spans="1:24" x14ac:dyDescent="0.25">
      <c r="A1009" t="s">
        <v>24</v>
      </c>
      <c r="B1009" t="s">
        <v>1522</v>
      </c>
      <c r="C1009" t="s">
        <v>1086</v>
      </c>
      <c r="D1009" t="s">
        <v>1496</v>
      </c>
      <c r="E1009" t="s">
        <v>1523</v>
      </c>
      <c r="F1009" s="5">
        <v>3.14</v>
      </c>
      <c r="G1009" s="9">
        <v>0.1</v>
      </c>
      <c r="H1009" s="6">
        <f>G1009*100</f>
        <v>10</v>
      </c>
      <c r="I1009" t="s">
        <v>9883</v>
      </c>
      <c r="J1009" t="s">
        <v>10766</v>
      </c>
      <c r="K1009">
        <v>10</v>
      </c>
      <c r="L1009">
        <v>10</v>
      </c>
      <c r="M1009">
        <f>(F1009*(1+0.05))</f>
        <v>3.2970000000000002</v>
      </c>
      <c r="N1009">
        <f>IFERROR(ROUND(( (-1.208*LN(L1009) + 7.5474 + 4.6991*(2.71828^(-0.009*L1009)) + 0.0001*L1009*L1009 - 0.0432*L1009 + 4.7166)/3),2), " ")</f>
        <v>4.45</v>
      </c>
      <c r="O1009">
        <f>IFERROR(MAX(MIN(ROUND(N1009*(Q1009/P1009),2),4.5),1.9)," ")</f>
        <v>4.1900000000000004</v>
      </c>
      <c r="P1009">
        <f>13.098*F1009^-1.237</f>
        <v>3.1805557424336737</v>
      </c>
      <c r="Q1009">
        <f>13.098*M1009^-1.237</f>
        <v>2.99427613204631</v>
      </c>
      <c r="R1009" s="5">
        <f>IFERROR(ROUND(MAX(MIN((-105.4*LN(O1009) + 163.83),95),10),0)," ")</f>
        <v>13</v>
      </c>
      <c r="S1009" s="5" t="str">
        <f>IFERROR(CONCATENATE("(",R1009,",",ROUND((1.2*W1009),2),")")," ")</f>
        <v>(13,3.96)</v>
      </c>
      <c r="T1009">
        <f>R1009-L1009</f>
        <v>3</v>
      </c>
      <c r="U1009" s="7" t="str">
        <f>IF((AND(T1009=0,H1009&gt;=L1009)),"Don’t change bids","OK")</f>
        <v>OK</v>
      </c>
      <c r="V1009" t="e">
        <f>IF((MATCH(F1009,W1009,0)),"Same","Diff")</f>
        <v>#N/A</v>
      </c>
      <c r="W1009" s="5">
        <f>ROUND(M1009,2)</f>
        <v>3.3</v>
      </c>
      <c r="X1009" s="5">
        <v>3.3</v>
      </c>
    </row>
    <row r="1010" spans="1:24" x14ac:dyDescent="0.25">
      <c r="A1010" t="s">
        <v>24</v>
      </c>
      <c r="B1010" t="s">
        <v>1524</v>
      </c>
      <c r="C1010" t="s">
        <v>1086</v>
      </c>
      <c r="D1010" t="s">
        <v>1496</v>
      </c>
      <c r="E1010" t="s">
        <v>158</v>
      </c>
      <c r="F1010" s="5">
        <v>3.88</v>
      </c>
      <c r="G1010" s="9">
        <v>0.1</v>
      </c>
      <c r="H1010" s="6">
        <f>G1010*100</f>
        <v>10</v>
      </c>
      <c r="I1010" t="s">
        <v>9884</v>
      </c>
      <c r="J1010" t="s">
        <v>10766</v>
      </c>
      <c r="K1010">
        <v>10</v>
      </c>
      <c r="L1010">
        <v>10</v>
      </c>
      <c r="M1010">
        <f>(F1010*(1+0.05))</f>
        <v>4.0739999999999998</v>
      </c>
      <c r="N1010">
        <f>IFERROR(ROUND(( (-1.208*LN(L1010) + 7.5474 + 4.6991*(2.71828^(-0.009*L1010)) + 0.0001*L1010*L1010 - 0.0432*L1010 + 4.7166)/3),2), " ")</f>
        <v>4.45</v>
      </c>
      <c r="O1010">
        <f>IFERROR(MAX(MIN(ROUND(N1010*(Q1010/P1010),2),4.5),1.9)," ")</f>
        <v>4.1900000000000004</v>
      </c>
      <c r="P1010">
        <f>13.098*F1010^-1.237</f>
        <v>2.4480491981928729</v>
      </c>
      <c r="Q1010">
        <f>13.098*M1010^-1.237</f>
        <v>2.304671220324285</v>
      </c>
      <c r="R1010" s="5">
        <f>IFERROR(ROUND(MAX(MIN((-105.4*LN(O1010) + 163.83),95),10),0)," ")</f>
        <v>13</v>
      </c>
      <c r="S1010" s="5" t="str">
        <f>IFERROR(CONCATENATE("(",R1010,",",ROUND((1.2*W1010),2),")")," ")</f>
        <v>(13,4.88)</v>
      </c>
      <c r="T1010">
        <f>R1010-L1010</f>
        <v>3</v>
      </c>
      <c r="U1010" s="7" t="str">
        <f>IF((AND(T1010=0,H1010&gt;=L1010)),"Don’t change bids","OK")</f>
        <v>OK</v>
      </c>
      <c r="V1010" t="e">
        <f>IF((MATCH(F1010,W1010,0)),"Same","Diff")</f>
        <v>#N/A</v>
      </c>
      <c r="W1010" s="5">
        <f>ROUND(M1010,2)</f>
        <v>4.07</v>
      </c>
      <c r="X1010" s="5">
        <v>4.07</v>
      </c>
    </row>
    <row r="1011" spans="1:24" x14ac:dyDescent="0.25">
      <c r="A1011" t="s">
        <v>24</v>
      </c>
      <c r="B1011" t="s">
        <v>1525</v>
      </c>
      <c r="C1011" t="s">
        <v>1086</v>
      </c>
      <c r="D1011" t="s">
        <v>1496</v>
      </c>
      <c r="E1011" t="s">
        <v>1088</v>
      </c>
      <c r="F1011" s="5">
        <v>1.96</v>
      </c>
      <c r="G1011" s="9">
        <v>0.1</v>
      </c>
      <c r="H1011" s="6">
        <f>G1011*100</f>
        <v>10</v>
      </c>
      <c r="I1011" t="s">
        <v>9787</v>
      </c>
      <c r="J1011" t="s">
        <v>10766</v>
      </c>
      <c r="K1011">
        <v>16</v>
      </c>
      <c r="L1011">
        <v>16</v>
      </c>
      <c r="M1011">
        <f>(F1011*(1+0.05))</f>
        <v>2.0579999999999998</v>
      </c>
      <c r="N1011">
        <f>IFERROR(ROUND(( (-1.208*LN(L1011) + 7.5474 + 4.6991*(2.71828^(-0.009*L1011)) + 0.0001*L1011*L1011 - 0.0432*L1011 + 4.7166)/3),2), " ")</f>
        <v>4.1100000000000003</v>
      </c>
      <c r="O1011">
        <f>IFERROR(MAX(MIN(ROUND(N1011*(Q1011/P1011),2),4.5),1.9)," ")</f>
        <v>3.87</v>
      </c>
      <c r="P1011">
        <f>13.098*F1011^-1.237</f>
        <v>5.6974985827885236</v>
      </c>
      <c r="Q1011">
        <f>13.098*M1011^-1.237</f>
        <v>5.3638060139004509</v>
      </c>
      <c r="R1011" s="5">
        <f>IFERROR(ROUND(MAX(MIN((-105.4*LN(O1011) + 163.83),95),10),0)," ")</f>
        <v>21</v>
      </c>
      <c r="S1011" s="5" t="str">
        <f>IFERROR(CONCATENATE("(",R1011,",",ROUND((1.2*W1011),2),")")," ")</f>
        <v>(21,2.47)</v>
      </c>
      <c r="T1011">
        <f>R1011-L1011</f>
        <v>5</v>
      </c>
      <c r="U1011" s="7" t="str">
        <f>IF((AND(T1011=0,H1011&gt;=L1011)),"Don’t change bids","OK")</f>
        <v>OK</v>
      </c>
      <c r="V1011" t="e">
        <f>IF((MATCH(F1011,W1011,0)),"Same","Diff")</f>
        <v>#N/A</v>
      </c>
      <c r="W1011" s="5">
        <f>ROUND(M1011,2)</f>
        <v>2.06</v>
      </c>
      <c r="X1011" s="5">
        <v>2.06</v>
      </c>
    </row>
    <row r="1012" spans="1:24" x14ac:dyDescent="0.25">
      <c r="A1012" t="s">
        <v>24</v>
      </c>
      <c r="B1012" t="s">
        <v>1526</v>
      </c>
      <c r="C1012" t="s">
        <v>1086</v>
      </c>
      <c r="D1012" t="s">
        <v>1496</v>
      </c>
      <c r="E1012" t="s">
        <v>1091</v>
      </c>
      <c r="F1012" s="5">
        <v>1.53</v>
      </c>
      <c r="G1012" s="9">
        <v>0.1</v>
      </c>
      <c r="H1012" s="6">
        <f>G1012*100</f>
        <v>10</v>
      </c>
      <c r="I1012" t="s">
        <v>9788</v>
      </c>
      <c r="J1012" t="s">
        <v>10766</v>
      </c>
      <c r="K1012">
        <v>16</v>
      </c>
      <c r="L1012">
        <v>16</v>
      </c>
      <c r="M1012">
        <f>(F1012*(1+0.05))</f>
        <v>1.6065</v>
      </c>
      <c r="N1012">
        <f>IFERROR(ROUND(( (-1.208*LN(L1012) + 7.5474 + 4.6991*(2.71828^(-0.009*L1012)) + 0.0001*L1012*L1012 - 0.0432*L1012 + 4.7166)/3),2), " ")</f>
        <v>4.1100000000000003</v>
      </c>
      <c r="O1012">
        <f>IFERROR(MAX(MIN(ROUND(N1012*(Q1012/P1012),2),4.5),1.9)," ")</f>
        <v>3.87</v>
      </c>
      <c r="P1012">
        <f>13.098*F1012^-1.237</f>
        <v>7.7400129296734645</v>
      </c>
      <c r="Q1012">
        <f>13.098*M1012^-1.237</f>
        <v>7.2866938528540484</v>
      </c>
      <c r="R1012" s="5">
        <f>IFERROR(ROUND(MAX(MIN((-105.4*LN(O1012) + 163.83),95),10),0)," ")</f>
        <v>21</v>
      </c>
      <c r="S1012" s="5" t="str">
        <f>IFERROR(CONCATENATE("(",R1012,",",ROUND((1.2*W1012),2),")")," ")</f>
        <v>(21,1.93)</v>
      </c>
      <c r="T1012">
        <f>R1012-L1012</f>
        <v>5</v>
      </c>
      <c r="U1012" s="7" t="str">
        <f>IF((AND(T1012=0,H1012&gt;=L1012)),"Don’t change bids","OK")</f>
        <v>OK</v>
      </c>
      <c r="V1012" t="e">
        <f>IF((MATCH(F1012,W1012,0)),"Same","Diff")</f>
        <v>#N/A</v>
      </c>
      <c r="W1012" s="5">
        <f>ROUND(M1012,2)</f>
        <v>1.61</v>
      </c>
      <c r="X1012" s="5">
        <v>1.61</v>
      </c>
    </row>
    <row r="1013" spans="1:24" x14ac:dyDescent="0.25">
      <c r="A1013" t="s">
        <v>24</v>
      </c>
      <c r="B1013" t="s">
        <v>1527</v>
      </c>
      <c r="C1013" t="s">
        <v>1086</v>
      </c>
      <c r="D1013" t="s">
        <v>1496</v>
      </c>
      <c r="E1013" t="s">
        <v>1528</v>
      </c>
      <c r="F1013" s="5">
        <v>5.47</v>
      </c>
      <c r="G1013" s="9">
        <v>0.1</v>
      </c>
      <c r="H1013" s="6">
        <f>G1013*100</f>
        <v>10</v>
      </c>
      <c r="I1013" t="s">
        <v>9885</v>
      </c>
      <c r="J1013" t="s">
        <v>10766</v>
      </c>
      <c r="K1013">
        <v>19</v>
      </c>
      <c r="L1013">
        <v>19</v>
      </c>
      <c r="M1013">
        <f>(F1013*(1+0.05))</f>
        <v>5.7435</v>
      </c>
      <c r="N1013">
        <f>IFERROR(ROUND(( (-1.208*LN(L1013) + 7.5474 + 4.6991*(2.71828^(-0.009*L1013)) + 0.0001*L1013*L1013 - 0.0432*L1013 + 4.7166)/3),2), " ")</f>
        <v>3.96</v>
      </c>
      <c r="O1013">
        <f>IFERROR(MAX(MIN(ROUND(N1013*(Q1013/P1013),2),4.5),1.9)," ")</f>
        <v>3.73</v>
      </c>
      <c r="P1013">
        <f>13.098*F1013^-1.237</f>
        <v>1.6007173912143631</v>
      </c>
      <c r="Q1013">
        <f>13.098*M1013^-1.237</f>
        <v>1.5069661615165213</v>
      </c>
      <c r="R1013" s="5">
        <f>IFERROR(ROUND(MAX(MIN((-105.4*LN(O1013) + 163.83),95),10),0)," ")</f>
        <v>25</v>
      </c>
      <c r="S1013" s="5" t="str">
        <f>IFERROR(CONCATENATE("(",R1013,",",ROUND((1.2*W1013),2),")")," ")</f>
        <v>(25,6.89)</v>
      </c>
      <c r="T1013">
        <f>R1013-L1013</f>
        <v>6</v>
      </c>
      <c r="U1013" s="7" t="str">
        <f>IF((AND(T1013=0,H1013&gt;=L1013)),"Don’t change bids","OK")</f>
        <v>OK</v>
      </c>
      <c r="V1013" t="e">
        <f>IF((MATCH(F1013,W1013,0)),"Same","Diff")</f>
        <v>#N/A</v>
      </c>
      <c r="W1013" s="5">
        <f>ROUND(M1013,2)</f>
        <v>5.74</v>
      </c>
      <c r="X1013" s="5">
        <v>5.74</v>
      </c>
    </row>
    <row r="1014" spans="1:24" x14ac:dyDescent="0.25">
      <c r="A1014" t="s">
        <v>24</v>
      </c>
      <c r="B1014" t="s">
        <v>1529</v>
      </c>
      <c r="C1014" t="s">
        <v>1086</v>
      </c>
      <c r="D1014" t="s">
        <v>1496</v>
      </c>
      <c r="E1014" t="s">
        <v>1530</v>
      </c>
      <c r="F1014" s="5">
        <v>2.82</v>
      </c>
      <c r="G1014" s="9">
        <v>0.1</v>
      </c>
      <c r="H1014" s="6">
        <f>G1014*100</f>
        <v>10</v>
      </c>
      <c r="I1014" t="s">
        <v>9886</v>
      </c>
      <c r="J1014" t="s">
        <v>10766</v>
      </c>
      <c r="K1014">
        <v>16</v>
      </c>
      <c r="L1014">
        <v>16</v>
      </c>
      <c r="M1014">
        <f>(F1014*(1+0.05))</f>
        <v>2.9609999999999999</v>
      </c>
      <c r="N1014">
        <f>IFERROR(ROUND(( (-1.208*LN(L1014) + 7.5474 + 4.6991*(2.71828^(-0.009*L1014)) + 0.0001*L1014*L1014 - 0.0432*L1014 + 4.7166)/3),2), " ")</f>
        <v>4.1100000000000003</v>
      </c>
      <c r="O1014">
        <f>IFERROR(MAX(MIN(ROUND(N1014*(Q1014/P1014),2),4.5),1.9)," ")</f>
        <v>3.87</v>
      </c>
      <c r="P1014">
        <f>13.098*F1014^-1.237</f>
        <v>3.6328447538689588</v>
      </c>
      <c r="Q1014">
        <f>13.098*M1014^-1.237</f>
        <v>3.4200753638155481</v>
      </c>
      <c r="R1014" s="5">
        <f>IFERROR(ROUND(MAX(MIN((-105.4*LN(O1014) + 163.83),95),10),0)," ")</f>
        <v>21</v>
      </c>
      <c r="S1014" s="5" t="str">
        <f>IFERROR(CONCATENATE("(",R1014,",",ROUND((1.2*W1014),2),")")," ")</f>
        <v>(21,3.55)</v>
      </c>
      <c r="T1014">
        <f>R1014-L1014</f>
        <v>5</v>
      </c>
      <c r="U1014" s="7" t="str">
        <f>IF((AND(T1014=0,H1014&gt;=L1014)),"Don’t change bids","OK")</f>
        <v>OK</v>
      </c>
      <c r="V1014" t="e">
        <f>IF((MATCH(F1014,W1014,0)),"Same","Diff")</f>
        <v>#N/A</v>
      </c>
      <c r="W1014" s="5">
        <f>ROUND(M1014,2)</f>
        <v>2.96</v>
      </c>
      <c r="X1014" s="5">
        <v>2.96</v>
      </c>
    </row>
    <row r="1015" spans="1:24" x14ac:dyDescent="0.25">
      <c r="A1015" t="s">
        <v>24</v>
      </c>
      <c r="B1015" t="s">
        <v>1531</v>
      </c>
      <c r="C1015" t="s">
        <v>1086</v>
      </c>
      <c r="D1015" t="s">
        <v>1496</v>
      </c>
      <c r="E1015" t="s">
        <v>993</v>
      </c>
      <c r="F1015" s="5">
        <v>2.4900000000000002</v>
      </c>
      <c r="G1015" s="9">
        <v>0.1</v>
      </c>
      <c r="H1015" s="6">
        <f>G1015*100</f>
        <v>10</v>
      </c>
      <c r="I1015" t="s">
        <v>9887</v>
      </c>
      <c r="J1015" t="s">
        <v>10766</v>
      </c>
      <c r="K1015">
        <v>16</v>
      </c>
      <c r="L1015">
        <v>16</v>
      </c>
      <c r="M1015">
        <f>(F1015*(1+0.05))</f>
        <v>2.6145000000000005</v>
      </c>
      <c r="N1015">
        <f>IFERROR(ROUND(( (-1.208*LN(L1015) + 7.5474 + 4.6991*(2.71828^(-0.009*L1015)) + 0.0001*L1015*L1015 - 0.0432*L1015 + 4.7166)/3),2), " ")</f>
        <v>4.1100000000000003</v>
      </c>
      <c r="O1015">
        <f>IFERROR(MAX(MIN(ROUND(N1015*(Q1015/P1015),2),4.5),1.9)," ")</f>
        <v>3.87</v>
      </c>
      <c r="P1015">
        <f>13.098*F1015^-1.237</f>
        <v>4.2374676308345638</v>
      </c>
      <c r="Q1015">
        <f>13.098*M1015^-1.237</f>
        <v>3.9892865319248076</v>
      </c>
      <c r="R1015" s="5">
        <f>IFERROR(ROUND(MAX(MIN((-105.4*LN(O1015) + 163.83),95),10),0)," ")</f>
        <v>21</v>
      </c>
      <c r="S1015" s="5" t="str">
        <f>IFERROR(CONCATENATE("(",R1015,",",ROUND((1.2*W1015),2),")")," ")</f>
        <v>(21,3.13)</v>
      </c>
      <c r="T1015">
        <f>R1015-L1015</f>
        <v>5</v>
      </c>
      <c r="U1015" s="7" t="str">
        <f>IF((AND(T1015=0,H1015&gt;=L1015)),"Don’t change bids","OK")</f>
        <v>OK</v>
      </c>
      <c r="V1015" t="e">
        <f>IF((MATCH(F1015,W1015,0)),"Same","Diff")</f>
        <v>#N/A</v>
      </c>
      <c r="W1015" s="5">
        <f>ROUND(M1015,2)</f>
        <v>2.61</v>
      </c>
      <c r="X1015" s="5">
        <v>2.61</v>
      </c>
    </row>
    <row r="1016" spans="1:24" x14ac:dyDescent="0.25">
      <c r="A1016" t="s">
        <v>24</v>
      </c>
      <c r="B1016" t="s">
        <v>1532</v>
      </c>
      <c r="C1016" t="s">
        <v>1086</v>
      </c>
      <c r="D1016" t="s">
        <v>1496</v>
      </c>
      <c r="E1016" t="s">
        <v>1533</v>
      </c>
      <c r="F1016" s="5">
        <v>1.98</v>
      </c>
      <c r="G1016" s="9">
        <v>0.1</v>
      </c>
      <c r="H1016" s="6">
        <f>G1016*100</f>
        <v>10</v>
      </c>
      <c r="I1016" t="s">
        <v>9888</v>
      </c>
      <c r="J1016" t="s">
        <v>10766</v>
      </c>
      <c r="K1016">
        <v>19</v>
      </c>
      <c r="L1016">
        <v>19</v>
      </c>
      <c r="M1016">
        <f>(F1016*(1+0.05))</f>
        <v>2.0790000000000002</v>
      </c>
      <c r="N1016">
        <f>IFERROR(ROUND(( (-1.208*LN(L1016) + 7.5474 + 4.6991*(2.71828^(-0.009*L1016)) + 0.0001*L1016*L1016 - 0.0432*L1016 + 4.7166)/3),2), " ")</f>
        <v>3.96</v>
      </c>
      <c r="O1016">
        <f>IFERROR(MAX(MIN(ROUND(N1016*(Q1016/P1016),2),4.5),1.9)," ")</f>
        <v>3.73</v>
      </c>
      <c r="P1016">
        <f>13.098*F1016^-1.237</f>
        <v>5.626394057862619</v>
      </c>
      <c r="Q1016">
        <f>13.098*M1016^-1.237</f>
        <v>5.2968659571595449</v>
      </c>
      <c r="R1016" s="5">
        <f>IFERROR(ROUND(MAX(MIN((-105.4*LN(O1016) + 163.83),95),10),0)," ")</f>
        <v>25</v>
      </c>
      <c r="S1016" s="5" t="str">
        <f>IFERROR(CONCATENATE("(",R1016,",",ROUND((1.2*W1016),2),")")," ")</f>
        <v>(25,2.5)</v>
      </c>
      <c r="T1016">
        <f>R1016-L1016</f>
        <v>6</v>
      </c>
      <c r="U1016" s="7" t="str">
        <f>IF((AND(T1016=0,H1016&gt;=L1016)),"Don’t change bids","OK")</f>
        <v>OK</v>
      </c>
      <c r="V1016" t="e">
        <f>IF((MATCH(F1016,W1016,0)),"Same","Diff")</f>
        <v>#N/A</v>
      </c>
      <c r="W1016" s="5">
        <f>ROUND(M1016,2)</f>
        <v>2.08</v>
      </c>
      <c r="X1016" s="5">
        <v>2.08</v>
      </c>
    </row>
    <row r="1017" spans="1:24" x14ac:dyDescent="0.25">
      <c r="A1017" t="s">
        <v>24</v>
      </c>
      <c r="B1017" t="s">
        <v>1534</v>
      </c>
      <c r="C1017" t="s">
        <v>1086</v>
      </c>
      <c r="D1017" t="s">
        <v>1496</v>
      </c>
      <c r="E1017" t="s">
        <v>1091</v>
      </c>
      <c r="F1017" s="5">
        <v>1.53</v>
      </c>
      <c r="G1017" s="9">
        <v>0.1</v>
      </c>
      <c r="H1017" s="6">
        <f>G1017*100</f>
        <v>10</v>
      </c>
      <c r="I1017" t="s">
        <v>9788</v>
      </c>
      <c r="J1017" t="s">
        <v>10766</v>
      </c>
      <c r="K1017">
        <v>16</v>
      </c>
      <c r="L1017">
        <v>16</v>
      </c>
      <c r="M1017">
        <f>(F1017*(1+0.05))</f>
        <v>1.6065</v>
      </c>
      <c r="N1017">
        <f>IFERROR(ROUND(( (-1.208*LN(L1017) + 7.5474 + 4.6991*(2.71828^(-0.009*L1017)) + 0.0001*L1017*L1017 - 0.0432*L1017 + 4.7166)/3),2), " ")</f>
        <v>4.1100000000000003</v>
      </c>
      <c r="O1017">
        <f>IFERROR(MAX(MIN(ROUND(N1017*(Q1017/P1017),2),4.5),1.9)," ")</f>
        <v>3.87</v>
      </c>
      <c r="P1017">
        <f>13.098*F1017^-1.237</f>
        <v>7.7400129296734645</v>
      </c>
      <c r="Q1017">
        <f>13.098*M1017^-1.237</f>
        <v>7.2866938528540484</v>
      </c>
      <c r="R1017" s="5">
        <f>IFERROR(ROUND(MAX(MIN((-105.4*LN(O1017) + 163.83),95),10),0)," ")</f>
        <v>21</v>
      </c>
      <c r="S1017" s="5" t="str">
        <f>IFERROR(CONCATENATE("(",R1017,",",ROUND((1.2*W1017),2),")")," ")</f>
        <v>(21,1.93)</v>
      </c>
      <c r="T1017">
        <f>R1017-L1017</f>
        <v>5</v>
      </c>
      <c r="U1017" s="7" t="str">
        <f>IF((AND(T1017=0,H1017&gt;=L1017)),"Don’t change bids","OK")</f>
        <v>OK</v>
      </c>
      <c r="V1017" t="e">
        <f>IF((MATCH(F1017,W1017,0)),"Same","Diff")</f>
        <v>#N/A</v>
      </c>
      <c r="W1017" s="5">
        <f>ROUND(M1017,2)</f>
        <v>1.61</v>
      </c>
      <c r="X1017" s="5">
        <v>1.61</v>
      </c>
    </row>
    <row r="1018" spans="1:24" x14ac:dyDescent="0.25">
      <c r="A1018" t="s">
        <v>24</v>
      </c>
      <c r="B1018" t="s">
        <v>1535</v>
      </c>
      <c r="C1018" t="s">
        <v>1086</v>
      </c>
      <c r="D1018" t="s">
        <v>1507</v>
      </c>
      <c r="E1018" t="s">
        <v>1091</v>
      </c>
      <c r="F1018" s="5">
        <v>1.53</v>
      </c>
      <c r="G1018" s="9">
        <v>0.1</v>
      </c>
      <c r="H1018" s="6">
        <f>G1018*100</f>
        <v>10</v>
      </c>
      <c r="I1018" t="s">
        <v>9788</v>
      </c>
      <c r="J1018" t="s">
        <v>10766</v>
      </c>
      <c r="K1018">
        <v>16</v>
      </c>
      <c r="L1018">
        <v>16</v>
      </c>
      <c r="M1018">
        <f>(F1018*(1+0.05))</f>
        <v>1.6065</v>
      </c>
      <c r="N1018">
        <f>IFERROR(ROUND(( (-1.208*LN(L1018) + 7.5474 + 4.6991*(2.71828^(-0.009*L1018)) + 0.0001*L1018*L1018 - 0.0432*L1018 + 4.7166)/3),2), " ")</f>
        <v>4.1100000000000003</v>
      </c>
      <c r="O1018">
        <f>IFERROR(MAX(MIN(ROUND(N1018*(Q1018/P1018),2),4.5),1.9)," ")</f>
        <v>3.87</v>
      </c>
      <c r="P1018">
        <f>13.098*F1018^-1.237</f>
        <v>7.7400129296734645</v>
      </c>
      <c r="Q1018">
        <f>13.098*M1018^-1.237</f>
        <v>7.2866938528540484</v>
      </c>
      <c r="R1018" s="5">
        <f>IFERROR(ROUND(MAX(MIN((-105.4*LN(O1018) + 163.83),95),10),0)," ")</f>
        <v>21</v>
      </c>
      <c r="S1018" s="5" t="str">
        <f>IFERROR(CONCATENATE("(",R1018,",",ROUND((1.2*W1018),2),")")," ")</f>
        <v>(21,1.93)</v>
      </c>
      <c r="T1018">
        <f>R1018-L1018</f>
        <v>5</v>
      </c>
      <c r="U1018" s="7" t="str">
        <f>IF((AND(T1018=0,H1018&gt;=L1018)),"Don’t change bids","OK")</f>
        <v>OK</v>
      </c>
      <c r="V1018" t="e">
        <f>IF((MATCH(F1018,W1018,0)),"Same","Diff")</f>
        <v>#N/A</v>
      </c>
      <c r="W1018" s="5">
        <f>ROUND(M1018,2)</f>
        <v>1.61</v>
      </c>
      <c r="X1018" s="5">
        <v>1.61</v>
      </c>
    </row>
    <row r="1019" spans="1:24" x14ac:dyDescent="0.25">
      <c r="A1019" t="s">
        <v>24</v>
      </c>
      <c r="B1019" t="s">
        <v>1536</v>
      </c>
      <c r="C1019" t="s">
        <v>1086</v>
      </c>
      <c r="D1019" t="s">
        <v>1507</v>
      </c>
      <c r="E1019" t="s">
        <v>1091</v>
      </c>
      <c r="F1019" s="5">
        <v>1.53</v>
      </c>
      <c r="G1019" s="9">
        <v>0.1</v>
      </c>
      <c r="H1019" s="6">
        <f>G1019*100</f>
        <v>10</v>
      </c>
      <c r="I1019" t="s">
        <v>9788</v>
      </c>
      <c r="J1019" t="s">
        <v>10766</v>
      </c>
      <c r="K1019">
        <v>16</v>
      </c>
      <c r="L1019">
        <v>16</v>
      </c>
      <c r="M1019">
        <f>(F1019*(1+0.05))</f>
        <v>1.6065</v>
      </c>
      <c r="N1019">
        <f>IFERROR(ROUND(( (-1.208*LN(L1019) + 7.5474 + 4.6991*(2.71828^(-0.009*L1019)) + 0.0001*L1019*L1019 - 0.0432*L1019 + 4.7166)/3),2), " ")</f>
        <v>4.1100000000000003</v>
      </c>
      <c r="O1019">
        <f>IFERROR(MAX(MIN(ROUND(N1019*(Q1019/P1019),2),4.5),1.9)," ")</f>
        <v>3.87</v>
      </c>
      <c r="P1019">
        <f>13.098*F1019^-1.237</f>
        <v>7.7400129296734645</v>
      </c>
      <c r="Q1019">
        <f>13.098*M1019^-1.237</f>
        <v>7.2866938528540484</v>
      </c>
      <c r="R1019" s="5">
        <f>IFERROR(ROUND(MAX(MIN((-105.4*LN(O1019) + 163.83),95),10),0)," ")</f>
        <v>21</v>
      </c>
      <c r="S1019" s="5" t="str">
        <f>IFERROR(CONCATENATE("(",R1019,",",ROUND((1.2*W1019),2),")")," ")</f>
        <v>(21,1.93)</v>
      </c>
      <c r="T1019">
        <f>R1019-L1019</f>
        <v>5</v>
      </c>
      <c r="U1019" s="7" t="str">
        <f>IF((AND(T1019=0,H1019&gt;=L1019)),"Don’t change bids","OK")</f>
        <v>OK</v>
      </c>
      <c r="V1019" t="e">
        <f>IF((MATCH(F1019,W1019,0)),"Same","Diff")</f>
        <v>#N/A</v>
      </c>
      <c r="W1019" s="5">
        <f>ROUND(M1019,2)</f>
        <v>1.61</v>
      </c>
      <c r="X1019" s="5">
        <v>1.61</v>
      </c>
    </row>
    <row r="1020" spans="1:24" x14ac:dyDescent="0.25">
      <c r="A1020" t="s">
        <v>24</v>
      </c>
      <c r="B1020" t="s">
        <v>1537</v>
      </c>
      <c r="C1020" t="s">
        <v>1086</v>
      </c>
      <c r="D1020" t="s">
        <v>1496</v>
      </c>
      <c r="E1020" t="s">
        <v>993</v>
      </c>
      <c r="F1020" s="5">
        <v>2.4900000000000002</v>
      </c>
      <c r="G1020" s="9">
        <v>0.1</v>
      </c>
      <c r="H1020" s="6">
        <f>G1020*100</f>
        <v>10</v>
      </c>
      <c r="I1020" t="s">
        <v>9887</v>
      </c>
      <c r="J1020" t="s">
        <v>10766</v>
      </c>
      <c r="K1020">
        <v>16</v>
      </c>
      <c r="L1020">
        <v>16</v>
      </c>
      <c r="M1020">
        <f>(F1020*(1+0.05))</f>
        <v>2.6145000000000005</v>
      </c>
      <c r="N1020">
        <f>IFERROR(ROUND(( (-1.208*LN(L1020) + 7.5474 + 4.6991*(2.71828^(-0.009*L1020)) + 0.0001*L1020*L1020 - 0.0432*L1020 + 4.7166)/3),2), " ")</f>
        <v>4.1100000000000003</v>
      </c>
      <c r="O1020">
        <f>IFERROR(MAX(MIN(ROUND(N1020*(Q1020/P1020),2),4.5),1.9)," ")</f>
        <v>3.87</v>
      </c>
      <c r="P1020">
        <f>13.098*F1020^-1.237</f>
        <v>4.2374676308345638</v>
      </c>
      <c r="Q1020">
        <f>13.098*M1020^-1.237</f>
        <v>3.9892865319248076</v>
      </c>
      <c r="R1020" s="5">
        <f>IFERROR(ROUND(MAX(MIN((-105.4*LN(O1020) + 163.83),95),10),0)," ")</f>
        <v>21</v>
      </c>
      <c r="S1020" s="5" t="str">
        <f>IFERROR(CONCATENATE("(",R1020,",",ROUND((1.2*W1020),2),")")," ")</f>
        <v>(21,3.13)</v>
      </c>
      <c r="T1020">
        <f>R1020-L1020</f>
        <v>5</v>
      </c>
      <c r="U1020" s="7" t="str">
        <f>IF((AND(T1020=0,H1020&gt;=L1020)),"Don’t change bids","OK")</f>
        <v>OK</v>
      </c>
      <c r="V1020" t="e">
        <f>IF((MATCH(F1020,W1020,0)),"Same","Diff")</f>
        <v>#N/A</v>
      </c>
      <c r="W1020" s="5">
        <f>ROUND(M1020,2)</f>
        <v>2.61</v>
      </c>
      <c r="X1020" s="5">
        <v>2.61</v>
      </c>
    </row>
    <row r="1021" spans="1:24" x14ac:dyDescent="0.25">
      <c r="A1021" t="s">
        <v>24</v>
      </c>
      <c r="B1021" t="s">
        <v>1538</v>
      </c>
      <c r="C1021" t="s">
        <v>1086</v>
      </c>
      <c r="D1021" t="s">
        <v>1496</v>
      </c>
      <c r="E1021" t="s">
        <v>1091</v>
      </c>
      <c r="F1021" s="5">
        <v>1.53</v>
      </c>
      <c r="G1021" s="9">
        <v>0.1</v>
      </c>
      <c r="H1021" s="6">
        <f>G1021*100</f>
        <v>10</v>
      </c>
      <c r="I1021" t="s">
        <v>9788</v>
      </c>
      <c r="J1021" t="s">
        <v>10766</v>
      </c>
      <c r="K1021">
        <v>16</v>
      </c>
      <c r="L1021">
        <v>16</v>
      </c>
      <c r="M1021">
        <f>(F1021*(1+0.05))</f>
        <v>1.6065</v>
      </c>
      <c r="N1021">
        <f>IFERROR(ROUND(( (-1.208*LN(L1021) + 7.5474 + 4.6991*(2.71828^(-0.009*L1021)) + 0.0001*L1021*L1021 - 0.0432*L1021 + 4.7166)/3),2), " ")</f>
        <v>4.1100000000000003</v>
      </c>
      <c r="O1021">
        <f>IFERROR(MAX(MIN(ROUND(N1021*(Q1021/P1021),2),4.5),1.9)," ")</f>
        <v>3.87</v>
      </c>
      <c r="P1021">
        <f>13.098*F1021^-1.237</f>
        <v>7.7400129296734645</v>
      </c>
      <c r="Q1021">
        <f>13.098*M1021^-1.237</f>
        <v>7.2866938528540484</v>
      </c>
      <c r="R1021" s="5">
        <f>IFERROR(ROUND(MAX(MIN((-105.4*LN(O1021) + 163.83),95),10),0)," ")</f>
        <v>21</v>
      </c>
      <c r="S1021" s="5" t="str">
        <f>IFERROR(CONCATENATE("(",R1021,",",ROUND((1.2*W1021),2),")")," ")</f>
        <v>(21,1.93)</v>
      </c>
      <c r="T1021">
        <f>R1021-L1021</f>
        <v>5</v>
      </c>
      <c r="U1021" s="7" t="str">
        <f>IF((AND(T1021=0,H1021&gt;=L1021)),"Don’t change bids","OK")</f>
        <v>OK</v>
      </c>
      <c r="V1021" t="e">
        <f>IF((MATCH(F1021,W1021,0)),"Same","Diff")</f>
        <v>#N/A</v>
      </c>
      <c r="W1021" s="5">
        <f>ROUND(M1021,2)</f>
        <v>1.61</v>
      </c>
      <c r="X1021" s="5">
        <v>1.61</v>
      </c>
    </row>
    <row r="1022" spans="1:24" x14ac:dyDescent="0.25">
      <c r="A1022" t="s">
        <v>24</v>
      </c>
      <c r="B1022" t="s">
        <v>1539</v>
      </c>
      <c r="C1022" t="s">
        <v>1086</v>
      </c>
      <c r="D1022" t="s">
        <v>1496</v>
      </c>
      <c r="E1022" t="s">
        <v>1088</v>
      </c>
      <c r="F1022" s="5">
        <v>1.96</v>
      </c>
      <c r="G1022" s="9">
        <v>0.1</v>
      </c>
      <c r="H1022" s="6">
        <f>G1022*100</f>
        <v>10</v>
      </c>
      <c r="I1022" t="s">
        <v>9787</v>
      </c>
      <c r="J1022" t="s">
        <v>10766</v>
      </c>
      <c r="K1022">
        <v>16</v>
      </c>
      <c r="L1022">
        <v>16</v>
      </c>
      <c r="M1022">
        <f>(F1022*(1+0.05))</f>
        <v>2.0579999999999998</v>
      </c>
      <c r="N1022">
        <f>IFERROR(ROUND(( (-1.208*LN(L1022) + 7.5474 + 4.6991*(2.71828^(-0.009*L1022)) + 0.0001*L1022*L1022 - 0.0432*L1022 + 4.7166)/3),2), " ")</f>
        <v>4.1100000000000003</v>
      </c>
      <c r="O1022">
        <f>IFERROR(MAX(MIN(ROUND(N1022*(Q1022/P1022),2),4.5),1.9)," ")</f>
        <v>3.87</v>
      </c>
      <c r="P1022">
        <f>13.098*F1022^-1.237</f>
        <v>5.6974985827885236</v>
      </c>
      <c r="Q1022">
        <f>13.098*M1022^-1.237</f>
        <v>5.3638060139004509</v>
      </c>
      <c r="R1022" s="5">
        <f>IFERROR(ROUND(MAX(MIN((-105.4*LN(O1022) + 163.83),95),10),0)," ")</f>
        <v>21</v>
      </c>
      <c r="S1022" s="5" t="str">
        <f>IFERROR(CONCATENATE("(",R1022,",",ROUND((1.2*W1022),2),")")," ")</f>
        <v>(21,2.47)</v>
      </c>
      <c r="T1022">
        <f>R1022-L1022</f>
        <v>5</v>
      </c>
      <c r="U1022" s="7" t="str">
        <f>IF((AND(T1022=0,H1022&gt;=L1022)),"Don’t change bids","OK")</f>
        <v>OK</v>
      </c>
      <c r="V1022" t="e">
        <f>IF((MATCH(F1022,W1022,0)),"Same","Diff")</f>
        <v>#N/A</v>
      </c>
      <c r="W1022" s="5">
        <f>ROUND(M1022,2)</f>
        <v>2.06</v>
      </c>
      <c r="X1022" s="5">
        <v>2.06</v>
      </c>
    </row>
    <row r="1023" spans="1:24" x14ac:dyDescent="0.25">
      <c r="A1023" t="s">
        <v>24</v>
      </c>
      <c r="B1023" t="s">
        <v>1540</v>
      </c>
      <c r="C1023" t="s">
        <v>1086</v>
      </c>
      <c r="D1023" t="s">
        <v>1496</v>
      </c>
      <c r="E1023" t="s">
        <v>1088</v>
      </c>
      <c r="F1023" s="5">
        <v>1.96</v>
      </c>
      <c r="G1023" s="9">
        <v>0.1</v>
      </c>
      <c r="H1023" s="6">
        <f>G1023*100</f>
        <v>10</v>
      </c>
      <c r="I1023" t="s">
        <v>9787</v>
      </c>
      <c r="J1023" t="s">
        <v>10766</v>
      </c>
      <c r="K1023">
        <v>16</v>
      </c>
      <c r="L1023">
        <v>16</v>
      </c>
      <c r="M1023">
        <f>(F1023*(1+0.05))</f>
        <v>2.0579999999999998</v>
      </c>
      <c r="N1023">
        <f>IFERROR(ROUND(( (-1.208*LN(L1023) + 7.5474 + 4.6991*(2.71828^(-0.009*L1023)) + 0.0001*L1023*L1023 - 0.0432*L1023 + 4.7166)/3),2), " ")</f>
        <v>4.1100000000000003</v>
      </c>
      <c r="O1023">
        <f>IFERROR(MAX(MIN(ROUND(N1023*(Q1023/P1023),2),4.5),1.9)," ")</f>
        <v>3.87</v>
      </c>
      <c r="P1023">
        <f>13.098*F1023^-1.237</f>
        <v>5.6974985827885236</v>
      </c>
      <c r="Q1023">
        <f>13.098*M1023^-1.237</f>
        <v>5.3638060139004509</v>
      </c>
      <c r="R1023" s="5">
        <f>IFERROR(ROUND(MAX(MIN((-105.4*LN(O1023) + 163.83),95),10),0)," ")</f>
        <v>21</v>
      </c>
      <c r="S1023" s="5" t="str">
        <f>IFERROR(CONCATENATE("(",R1023,",",ROUND((1.2*W1023),2),")")," ")</f>
        <v>(21,2.47)</v>
      </c>
      <c r="T1023">
        <f>R1023-L1023</f>
        <v>5</v>
      </c>
      <c r="U1023" s="7" t="str">
        <f>IF((AND(T1023=0,H1023&gt;=L1023)),"Don’t change bids","OK")</f>
        <v>OK</v>
      </c>
      <c r="V1023" t="e">
        <f>IF((MATCH(F1023,W1023,0)),"Same","Diff")</f>
        <v>#N/A</v>
      </c>
      <c r="W1023" s="5">
        <f>ROUND(M1023,2)</f>
        <v>2.06</v>
      </c>
      <c r="X1023" s="5">
        <v>2.06</v>
      </c>
    </row>
    <row r="1024" spans="1:24" x14ac:dyDescent="0.25">
      <c r="A1024" t="s">
        <v>24</v>
      </c>
      <c r="B1024" t="s">
        <v>1541</v>
      </c>
      <c r="C1024" t="s">
        <v>1086</v>
      </c>
      <c r="D1024" t="s">
        <v>1496</v>
      </c>
      <c r="E1024" t="s">
        <v>437</v>
      </c>
      <c r="F1024" s="5">
        <v>4.25</v>
      </c>
      <c r="G1024" s="9">
        <v>0.1</v>
      </c>
      <c r="H1024" s="6">
        <f>G1024*100</f>
        <v>10</v>
      </c>
      <c r="I1024" t="s">
        <v>9889</v>
      </c>
      <c r="J1024" t="s">
        <v>10766</v>
      </c>
      <c r="K1024">
        <v>16</v>
      </c>
      <c r="L1024">
        <v>16</v>
      </c>
      <c r="M1024">
        <f>(F1024*(1+0.05))</f>
        <v>4.4625000000000004</v>
      </c>
      <c r="N1024">
        <f>IFERROR(ROUND(( (-1.208*LN(L1024) + 7.5474 + 4.6991*(2.71828^(-0.009*L1024)) + 0.0001*L1024*L1024 - 0.0432*L1024 + 4.7166)/3),2), " ")</f>
        <v>4.1100000000000003</v>
      </c>
      <c r="O1024">
        <f>IFERROR(MAX(MIN(ROUND(N1024*(Q1024/P1024),2),4.5),1.9)," ")</f>
        <v>3.87</v>
      </c>
      <c r="P1024">
        <f>13.098*F1024^-1.237</f>
        <v>2.1871968896202603</v>
      </c>
      <c r="Q1024">
        <f>13.098*M1024^-1.237</f>
        <v>2.0590965771487162</v>
      </c>
      <c r="R1024" s="5">
        <f>IFERROR(ROUND(MAX(MIN((-105.4*LN(O1024) + 163.83),95),10),0)," ")</f>
        <v>21</v>
      </c>
      <c r="S1024" s="5" t="str">
        <f>IFERROR(CONCATENATE("(",R1024,",",ROUND((1.2*W1024),2),")")," ")</f>
        <v>(21,5.35)</v>
      </c>
      <c r="T1024">
        <f>R1024-L1024</f>
        <v>5</v>
      </c>
      <c r="U1024" s="7" t="str">
        <f>IF((AND(T1024=0,H1024&gt;=L1024)),"Don’t change bids","OK")</f>
        <v>OK</v>
      </c>
      <c r="V1024" t="e">
        <f>IF((MATCH(F1024,W1024,0)),"Same","Diff")</f>
        <v>#N/A</v>
      </c>
      <c r="W1024" s="5">
        <f>ROUND(M1024,2)</f>
        <v>4.46</v>
      </c>
      <c r="X1024" s="5">
        <v>4.46</v>
      </c>
    </row>
    <row r="1025" spans="1:24" x14ac:dyDescent="0.25">
      <c r="A1025" t="s">
        <v>24</v>
      </c>
      <c r="B1025" t="s">
        <v>1542</v>
      </c>
      <c r="C1025" t="s">
        <v>1086</v>
      </c>
      <c r="D1025" t="s">
        <v>1496</v>
      </c>
      <c r="E1025" t="s">
        <v>1441</v>
      </c>
      <c r="F1025" s="5">
        <v>2.0499999999999998</v>
      </c>
      <c r="G1025" s="9">
        <v>0.1</v>
      </c>
      <c r="H1025" s="6">
        <f>G1025*100</f>
        <v>10</v>
      </c>
      <c r="I1025" t="s">
        <v>9890</v>
      </c>
      <c r="J1025" t="s">
        <v>10766</v>
      </c>
      <c r="K1025">
        <v>16</v>
      </c>
      <c r="L1025">
        <v>16</v>
      </c>
      <c r="M1025">
        <f>(F1025*(1+0.05))</f>
        <v>2.1524999999999999</v>
      </c>
      <c r="N1025">
        <f>IFERROR(ROUND(( (-1.208*LN(L1025) + 7.5474 + 4.6991*(2.71828^(-0.009*L1025)) + 0.0001*L1025*L1025 - 0.0432*L1025 + 4.7166)/3),2), " ")</f>
        <v>4.1100000000000003</v>
      </c>
      <c r="O1025">
        <f>IFERROR(MAX(MIN(ROUND(N1025*(Q1025/P1025),2),4.5),1.9)," ")</f>
        <v>3.87</v>
      </c>
      <c r="P1025">
        <f>13.098*F1025^-1.237</f>
        <v>5.3897107682222805</v>
      </c>
      <c r="Q1025">
        <f>13.098*M1025^-1.237</f>
        <v>5.074044795571603</v>
      </c>
      <c r="R1025" s="5">
        <f>IFERROR(ROUND(MAX(MIN((-105.4*LN(O1025) + 163.83),95),10),0)," ")</f>
        <v>21</v>
      </c>
      <c r="S1025" s="5" t="str">
        <f>IFERROR(CONCATENATE("(",R1025,",",ROUND((1.2*W1025),2),")")," ")</f>
        <v>(21,2.58)</v>
      </c>
      <c r="T1025">
        <f>R1025-L1025</f>
        <v>5</v>
      </c>
      <c r="U1025" s="7" t="str">
        <f>IF((AND(T1025=0,H1025&gt;=L1025)),"Don’t change bids","OK")</f>
        <v>OK</v>
      </c>
      <c r="V1025" t="e">
        <f>IF((MATCH(F1025,W1025,0)),"Same","Diff")</f>
        <v>#N/A</v>
      </c>
      <c r="W1025" s="5">
        <f>ROUND(M1025,2)</f>
        <v>2.15</v>
      </c>
      <c r="X1025" s="5">
        <v>2.15</v>
      </c>
    </row>
    <row r="1026" spans="1:24" x14ac:dyDescent="0.25">
      <c r="A1026" t="s">
        <v>24</v>
      </c>
      <c r="B1026" t="s">
        <v>1543</v>
      </c>
      <c r="C1026" t="s">
        <v>1086</v>
      </c>
      <c r="D1026" t="s">
        <v>1496</v>
      </c>
      <c r="E1026" t="s">
        <v>1071</v>
      </c>
      <c r="F1026" s="5">
        <v>2.73</v>
      </c>
      <c r="G1026" s="9">
        <v>0.1</v>
      </c>
      <c r="H1026" s="6">
        <f>G1026*100</f>
        <v>10</v>
      </c>
      <c r="I1026" t="s">
        <v>9891</v>
      </c>
      <c r="J1026" t="s">
        <v>10766</v>
      </c>
      <c r="K1026">
        <v>16</v>
      </c>
      <c r="L1026">
        <v>16</v>
      </c>
      <c r="M1026">
        <f>(F1026*(1+0.05))</f>
        <v>2.8665000000000003</v>
      </c>
      <c r="N1026">
        <f>IFERROR(ROUND(( (-1.208*LN(L1026) + 7.5474 + 4.6991*(2.71828^(-0.009*L1026)) + 0.0001*L1026*L1026 - 0.0432*L1026 + 4.7166)/3),2), " ")</f>
        <v>4.1100000000000003</v>
      </c>
      <c r="O1026">
        <f>IFERROR(MAX(MIN(ROUND(N1026*(Q1026/P1026),2),4.5),1.9)," ")</f>
        <v>3.87</v>
      </c>
      <c r="P1026">
        <f>13.098*F1026^-1.237</f>
        <v>3.7815669327845765</v>
      </c>
      <c r="Q1026">
        <f>13.098*M1026^-1.237</f>
        <v>3.5600871437355592</v>
      </c>
      <c r="R1026" s="5">
        <f>IFERROR(ROUND(MAX(MIN((-105.4*LN(O1026) + 163.83),95),10),0)," ")</f>
        <v>21</v>
      </c>
      <c r="S1026" s="5" t="str">
        <f>IFERROR(CONCATENATE("(",R1026,",",ROUND((1.2*W1026),2),")")," ")</f>
        <v>(21,3.44)</v>
      </c>
      <c r="T1026">
        <f>R1026-L1026</f>
        <v>5</v>
      </c>
      <c r="U1026" s="7" t="str">
        <f>IF((AND(T1026=0,H1026&gt;=L1026)),"Don’t change bids","OK")</f>
        <v>OK</v>
      </c>
      <c r="V1026" t="e">
        <f>IF((MATCH(F1026,W1026,0)),"Same","Diff")</f>
        <v>#N/A</v>
      </c>
      <c r="W1026" s="5">
        <f>ROUND(M1026,2)</f>
        <v>2.87</v>
      </c>
      <c r="X1026" s="5">
        <v>2.87</v>
      </c>
    </row>
    <row r="1027" spans="1:24" x14ac:dyDescent="0.25">
      <c r="A1027" t="s">
        <v>24</v>
      </c>
      <c r="B1027" t="s">
        <v>1544</v>
      </c>
      <c r="C1027" t="s">
        <v>1086</v>
      </c>
      <c r="D1027" t="s">
        <v>1496</v>
      </c>
      <c r="E1027" t="s">
        <v>993</v>
      </c>
      <c r="F1027" s="5">
        <v>2.4900000000000002</v>
      </c>
      <c r="G1027" s="9">
        <v>0.1</v>
      </c>
      <c r="H1027" s="6">
        <f>G1027*100</f>
        <v>10</v>
      </c>
      <c r="I1027" t="s">
        <v>9892</v>
      </c>
      <c r="J1027" t="s">
        <v>10766</v>
      </c>
      <c r="K1027">
        <v>15</v>
      </c>
      <c r="L1027">
        <v>15</v>
      </c>
      <c r="M1027">
        <f>(F1027*(1+0.05))</f>
        <v>2.6145000000000005</v>
      </c>
      <c r="N1027">
        <f>IFERROR(ROUND(( (-1.208*LN(L1027) + 7.5474 + 4.6991*(2.71828^(-0.009*L1027)) + 0.0001*L1027*L1027 - 0.0432*L1027 + 4.7166)/3),2), " ")</f>
        <v>4.16</v>
      </c>
      <c r="O1027">
        <f>IFERROR(MAX(MIN(ROUND(N1027*(Q1027/P1027),2),4.5),1.9)," ")</f>
        <v>3.92</v>
      </c>
      <c r="P1027">
        <f>13.098*F1027^-1.237</f>
        <v>4.2374676308345638</v>
      </c>
      <c r="Q1027">
        <f>13.098*M1027^-1.237</f>
        <v>3.9892865319248076</v>
      </c>
      <c r="R1027" s="5">
        <f>IFERROR(ROUND(MAX(MIN((-105.4*LN(O1027) + 163.83),95),10),0)," ")</f>
        <v>20</v>
      </c>
      <c r="S1027" s="5" t="str">
        <f>IFERROR(CONCATENATE("(",R1027,",",ROUND((1.2*W1027),2),")")," ")</f>
        <v>(20,3.13)</v>
      </c>
      <c r="T1027">
        <f>R1027-L1027</f>
        <v>5</v>
      </c>
      <c r="U1027" s="7" t="str">
        <f>IF((AND(T1027=0,H1027&gt;=L1027)),"Don’t change bids","OK")</f>
        <v>OK</v>
      </c>
      <c r="V1027" t="e">
        <f>IF((MATCH(F1027,W1027,0)),"Same","Diff")</f>
        <v>#N/A</v>
      </c>
      <c r="W1027" s="5">
        <f>ROUND(M1027,2)</f>
        <v>2.61</v>
      </c>
      <c r="X1027" s="5">
        <v>2.61</v>
      </c>
    </row>
    <row r="1028" spans="1:24" x14ac:dyDescent="0.25">
      <c r="A1028" t="s">
        <v>24</v>
      </c>
      <c r="B1028" t="s">
        <v>1545</v>
      </c>
      <c r="C1028" t="s">
        <v>1086</v>
      </c>
      <c r="D1028" t="s">
        <v>1496</v>
      </c>
      <c r="E1028" t="s">
        <v>1088</v>
      </c>
      <c r="F1028" s="5">
        <v>1.96</v>
      </c>
      <c r="G1028" s="9">
        <v>0.1</v>
      </c>
      <c r="H1028" s="6">
        <f>G1028*100</f>
        <v>10</v>
      </c>
      <c r="I1028" t="s">
        <v>9787</v>
      </c>
      <c r="J1028" t="s">
        <v>10766</v>
      </c>
      <c r="K1028">
        <v>16</v>
      </c>
      <c r="L1028">
        <v>16</v>
      </c>
      <c r="M1028">
        <f>(F1028*(1+0.05))</f>
        <v>2.0579999999999998</v>
      </c>
      <c r="N1028">
        <f>IFERROR(ROUND(( (-1.208*LN(L1028) + 7.5474 + 4.6991*(2.71828^(-0.009*L1028)) + 0.0001*L1028*L1028 - 0.0432*L1028 + 4.7166)/3),2), " ")</f>
        <v>4.1100000000000003</v>
      </c>
      <c r="O1028">
        <f>IFERROR(MAX(MIN(ROUND(N1028*(Q1028/P1028),2),4.5),1.9)," ")</f>
        <v>3.87</v>
      </c>
      <c r="P1028">
        <f>13.098*F1028^-1.237</f>
        <v>5.6974985827885236</v>
      </c>
      <c r="Q1028">
        <f>13.098*M1028^-1.237</f>
        <v>5.3638060139004509</v>
      </c>
      <c r="R1028" s="5">
        <f>IFERROR(ROUND(MAX(MIN((-105.4*LN(O1028) + 163.83),95),10),0)," ")</f>
        <v>21</v>
      </c>
      <c r="S1028" s="5" t="str">
        <f>IFERROR(CONCATENATE("(",R1028,",",ROUND((1.2*W1028),2),")")," ")</f>
        <v>(21,2.47)</v>
      </c>
      <c r="T1028">
        <f>R1028-L1028</f>
        <v>5</v>
      </c>
      <c r="U1028" s="7" t="str">
        <f>IF((AND(T1028=0,H1028&gt;=L1028)),"Don’t change bids","OK")</f>
        <v>OK</v>
      </c>
      <c r="V1028" t="e">
        <f>IF((MATCH(F1028,W1028,0)),"Same","Diff")</f>
        <v>#N/A</v>
      </c>
      <c r="W1028" s="5">
        <f>ROUND(M1028,2)</f>
        <v>2.06</v>
      </c>
      <c r="X1028" s="5">
        <v>2.06</v>
      </c>
    </row>
    <row r="1029" spans="1:24" x14ac:dyDescent="0.25">
      <c r="A1029" t="s">
        <v>24</v>
      </c>
      <c r="B1029" t="s">
        <v>1546</v>
      </c>
      <c r="C1029" t="s">
        <v>1086</v>
      </c>
      <c r="D1029" t="s">
        <v>1507</v>
      </c>
      <c r="E1029" t="s">
        <v>1091</v>
      </c>
      <c r="F1029" s="5">
        <v>1.53</v>
      </c>
      <c r="G1029" s="9">
        <v>0.1</v>
      </c>
      <c r="H1029" s="6">
        <f>G1029*100</f>
        <v>10</v>
      </c>
      <c r="I1029" t="s">
        <v>9788</v>
      </c>
      <c r="J1029" t="s">
        <v>10766</v>
      </c>
      <c r="K1029">
        <v>16</v>
      </c>
      <c r="L1029">
        <v>16</v>
      </c>
      <c r="M1029">
        <f>(F1029*(1+0.05))</f>
        <v>1.6065</v>
      </c>
      <c r="N1029">
        <f>IFERROR(ROUND(( (-1.208*LN(L1029) + 7.5474 + 4.6991*(2.71828^(-0.009*L1029)) + 0.0001*L1029*L1029 - 0.0432*L1029 + 4.7166)/3),2), " ")</f>
        <v>4.1100000000000003</v>
      </c>
      <c r="O1029">
        <f>IFERROR(MAX(MIN(ROUND(N1029*(Q1029/P1029),2),4.5),1.9)," ")</f>
        <v>3.87</v>
      </c>
      <c r="P1029">
        <f>13.098*F1029^-1.237</f>
        <v>7.7400129296734645</v>
      </c>
      <c r="Q1029">
        <f>13.098*M1029^-1.237</f>
        <v>7.2866938528540484</v>
      </c>
      <c r="R1029" s="5">
        <f>IFERROR(ROUND(MAX(MIN((-105.4*LN(O1029) + 163.83),95),10),0)," ")</f>
        <v>21</v>
      </c>
      <c r="S1029" s="5" t="str">
        <f>IFERROR(CONCATENATE("(",R1029,",",ROUND((1.2*W1029),2),")")," ")</f>
        <v>(21,1.93)</v>
      </c>
      <c r="T1029">
        <f>R1029-L1029</f>
        <v>5</v>
      </c>
      <c r="U1029" s="7" t="str">
        <f>IF((AND(T1029=0,H1029&gt;=L1029)),"Don’t change bids","OK")</f>
        <v>OK</v>
      </c>
      <c r="V1029" t="e">
        <f>IF((MATCH(F1029,W1029,0)),"Same","Diff")</f>
        <v>#N/A</v>
      </c>
      <c r="W1029" s="5">
        <f>ROUND(M1029,2)</f>
        <v>1.61</v>
      </c>
      <c r="X1029" s="5">
        <v>1.61</v>
      </c>
    </row>
    <row r="1030" spans="1:24" x14ac:dyDescent="0.25">
      <c r="A1030" t="s">
        <v>24</v>
      </c>
      <c r="B1030" t="s">
        <v>1547</v>
      </c>
      <c r="C1030" t="s">
        <v>1086</v>
      </c>
      <c r="D1030" t="s">
        <v>1496</v>
      </c>
      <c r="E1030" t="s">
        <v>1515</v>
      </c>
      <c r="F1030" s="5">
        <v>2.0299999999999998</v>
      </c>
      <c r="G1030" s="9">
        <v>0.1</v>
      </c>
      <c r="H1030" s="6">
        <f>G1030*100</f>
        <v>10</v>
      </c>
      <c r="I1030" t="s">
        <v>9879</v>
      </c>
      <c r="J1030" t="s">
        <v>10766</v>
      </c>
      <c r="K1030">
        <v>16</v>
      </c>
      <c r="L1030">
        <v>16</v>
      </c>
      <c r="M1030">
        <f>(F1030*(1+0.05))</f>
        <v>2.1315</v>
      </c>
      <c r="N1030">
        <f>IFERROR(ROUND(( (-1.208*LN(L1030) + 7.5474 + 4.6991*(2.71828^(-0.009*L1030)) + 0.0001*L1030*L1030 - 0.0432*L1030 + 4.7166)/3),2), " ")</f>
        <v>4.1100000000000003</v>
      </c>
      <c r="O1030">
        <f>IFERROR(MAX(MIN(ROUND(N1030*(Q1030/P1030),2),4.5),1.9)," ")</f>
        <v>3.87</v>
      </c>
      <c r="P1030">
        <f>13.098*F1030^-1.237</f>
        <v>5.4554727044310578</v>
      </c>
      <c r="Q1030">
        <f>13.098*M1030^-1.237</f>
        <v>5.135955169711572</v>
      </c>
      <c r="R1030" s="5">
        <f>IFERROR(ROUND(MAX(MIN((-105.4*LN(O1030) + 163.83),95),10),0)," ")</f>
        <v>21</v>
      </c>
      <c r="S1030" s="5" t="str">
        <f>IFERROR(CONCATENATE("(",R1030,",",ROUND((1.2*W1030),2),")")," ")</f>
        <v>(21,2.56)</v>
      </c>
      <c r="T1030">
        <f>R1030-L1030</f>
        <v>5</v>
      </c>
      <c r="U1030" s="7" t="str">
        <f>IF((AND(T1030=0,H1030&gt;=L1030)),"Don’t change bids","OK")</f>
        <v>OK</v>
      </c>
      <c r="V1030" t="e">
        <f>IF((MATCH(F1030,W1030,0)),"Same","Diff")</f>
        <v>#N/A</v>
      </c>
      <c r="W1030" s="5">
        <f>ROUND(M1030,2)</f>
        <v>2.13</v>
      </c>
      <c r="X1030" s="5">
        <v>2.13</v>
      </c>
    </row>
    <row r="1031" spans="1:24" x14ac:dyDescent="0.25">
      <c r="A1031" t="s">
        <v>24</v>
      </c>
      <c r="B1031" t="s">
        <v>1548</v>
      </c>
      <c r="C1031" t="s">
        <v>1086</v>
      </c>
      <c r="D1031" t="s">
        <v>1496</v>
      </c>
      <c r="E1031" t="s">
        <v>1088</v>
      </c>
      <c r="F1031" s="5">
        <v>1.96</v>
      </c>
      <c r="G1031" s="9">
        <v>0.1</v>
      </c>
      <c r="H1031" s="6">
        <f>G1031*100</f>
        <v>10</v>
      </c>
      <c r="I1031" t="s">
        <v>9787</v>
      </c>
      <c r="J1031" t="s">
        <v>10766</v>
      </c>
      <c r="K1031">
        <v>16</v>
      </c>
      <c r="L1031">
        <v>16</v>
      </c>
      <c r="M1031">
        <f>(F1031*(1+0.05))</f>
        <v>2.0579999999999998</v>
      </c>
      <c r="N1031">
        <f>IFERROR(ROUND(( (-1.208*LN(L1031) + 7.5474 + 4.6991*(2.71828^(-0.009*L1031)) + 0.0001*L1031*L1031 - 0.0432*L1031 + 4.7166)/3),2), " ")</f>
        <v>4.1100000000000003</v>
      </c>
      <c r="O1031">
        <f>IFERROR(MAX(MIN(ROUND(N1031*(Q1031/P1031),2),4.5),1.9)," ")</f>
        <v>3.87</v>
      </c>
      <c r="P1031">
        <f>13.098*F1031^-1.237</f>
        <v>5.6974985827885236</v>
      </c>
      <c r="Q1031">
        <f>13.098*M1031^-1.237</f>
        <v>5.3638060139004509</v>
      </c>
      <c r="R1031" s="5">
        <f>IFERROR(ROUND(MAX(MIN((-105.4*LN(O1031) + 163.83),95),10),0)," ")</f>
        <v>21</v>
      </c>
      <c r="S1031" s="5" t="str">
        <f>IFERROR(CONCATENATE("(",R1031,",",ROUND((1.2*W1031),2),")")," ")</f>
        <v>(21,2.47)</v>
      </c>
      <c r="T1031">
        <f>R1031-L1031</f>
        <v>5</v>
      </c>
      <c r="U1031" s="7" t="str">
        <f>IF((AND(T1031=0,H1031&gt;=L1031)),"Don’t change bids","OK")</f>
        <v>OK</v>
      </c>
      <c r="V1031" t="e">
        <f>IF((MATCH(F1031,W1031,0)),"Same","Diff")</f>
        <v>#N/A</v>
      </c>
      <c r="W1031" s="5">
        <f>ROUND(M1031,2)</f>
        <v>2.06</v>
      </c>
      <c r="X1031" s="5">
        <v>2.06</v>
      </c>
    </row>
    <row r="1032" spans="1:24" x14ac:dyDescent="0.25">
      <c r="A1032" t="s">
        <v>24</v>
      </c>
      <c r="B1032" t="s">
        <v>1549</v>
      </c>
      <c r="C1032" t="s">
        <v>1086</v>
      </c>
      <c r="D1032" t="s">
        <v>1496</v>
      </c>
      <c r="E1032" t="s">
        <v>539</v>
      </c>
      <c r="F1032" s="5">
        <v>0.35</v>
      </c>
      <c r="G1032" s="9">
        <v>0.1</v>
      </c>
      <c r="H1032" s="6">
        <f>G1032*100</f>
        <v>10</v>
      </c>
      <c r="I1032" t="s">
        <v>9893</v>
      </c>
      <c r="J1032" t="s">
        <v>10766</v>
      </c>
      <c r="K1032">
        <v>16</v>
      </c>
      <c r="L1032">
        <v>16</v>
      </c>
      <c r="M1032">
        <f>(F1032*(1+0.05))</f>
        <v>0.36749999999999999</v>
      </c>
      <c r="N1032">
        <f>IFERROR(ROUND(( (-1.208*LN(L1032) + 7.5474 + 4.6991*(2.71828^(-0.009*L1032)) + 0.0001*L1032*L1032 - 0.0432*L1032 + 4.7166)/3),2), " ")</f>
        <v>4.1100000000000003</v>
      </c>
      <c r="O1032">
        <f>IFERROR(MAX(MIN(ROUND(N1032*(Q1032/P1032),2),4.5),1.9)," ")</f>
        <v>3.87</v>
      </c>
      <c r="P1032">
        <f>13.098*F1032^-1.237</f>
        <v>47.994648485198184</v>
      </c>
      <c r="Q1032">
        <f>13.098*M1032^-1.237</f>
        <v>45.183685513783573</v>
      </c>
      <c r="R1032" s="5">
        <f>IFERROR(ROUND(MAX(MIN((-105.4*LN(O1032) + 163.83),95),10),0)," ")</f>
        <v>21</v>
      </c>
      <c r="S1032" s="5" t="str">
        <f>IFERROR(CONCATENATE("(",R1032,",",ROUND((1.2*W1032),2),")")," ")</f>
        <v>(21,0.44)</v>
      </c>
      <c r="T1032">
        <f>R1032-L1032</f>
        <v>5</v>
      </c>
      <c r="U1032" s="7" t="str">
        <f>IF((AND(T1032=0,H1032&gt;=L1032)),"Don’t change bids","OK")</f>
        <v>OK</v>
      </c>
      <c r="V1032" t="e">
        <f>IF((MATCH(F1032,W1032,0)),"Same","Diff")</f>
        <v>#N/A</v>
      </c>
      <c r="W1032" s="5">
        <f>ROUND(M1032,2)</f>
        <v>0.37</v>
      </c>
      <c r="X1032" s="5">
        <v>0.37</v>
      </c>
    </row>
    <row r="1033" spans="1:24" x14ac:dyDescent="0.25">
      <c r="A1033" t="s">
        <v>24</v>
      </c>
      <c r="B1033" t="s">
        <v>1550</v>
      </c>
      <c r="C1033" t="s">
        <v>1086</v>
      </c>
      <c r="D1033" t="s">
        <v>1496</v>
      </c>
      <c r="E1033" t="s">
        <v>1091</v>
      </c>
      <c r="F1033" s="5">
        <v>1.53</v>
      </c>
      <c r="G1033" s="9">
        <v>0.1</v>
      </c>
      <c r="H1033" s="6">
        <f>G1033*100</f>
        <v>10</v>
      </c>
      <c r="I1033" t="s">
        <v>9788</v>
      </c>
      <c r="J1033" t="s">
        <v>10766</v>
      </c>
      <c r="K1033">
        <v>16</v>
      </c>
      <c r="L1033">
        <v>16</v>
      </c>
      <c r="M1033">
        <f>(F1033*(1+0.05))</f>
        <v>1.6065</v>
      </c>
      <c r="N1033">
        <f>IFERROR(ROUND(( (-1.208*LN(L1033) + 7.5474 + 4.6991*(2.71828^(-0.009*L1033)) + 0.0001*L1033*L1033 - 0.0432*L1033 + 4.7166)/3),2), " ")</f>
        <v>4.1100000000000003</v>
      </c>
      <c r="O1033">
        <f>IFERROR(MAX(MIN(ROUND(N1033*(Q1033/P1033),2),4.5),1.9)," ")</f>
        <v>3.87</v>
      </c>
      <c r="P1033">
        <f>13.098*F1033^-1.237</f>
        <v>7.7400129296734645</v>
      </c>
      <c r="Q1033">
        <f>13.098*M1033^-1.237</f>
        <v>7.2866938528540484</v>
      </c>
      <c r="R1033" s="5">
        <f>IFERROR(ROUND(MAX(MIN((-105.4*LN(O1033) + 163.83),95),10),0)," ")</f>
        <v>21</v>
      </c>
      <c r="S1033" s="5" t="str">
        <f>IFERROR(CONCATENATE("(",R1033,",",ROUND((1.2*W1033),2),")")," ")</f>
        <v>(21,1.93)</v>
      </c>
      <c r="T1033">
        <f>R1033-L1033</f>
        <v>5</v>
      </c>
      <c r="U1033" s="7" t="str">
        <f>IF((AND(T1033=0,H1033&gt;=L1033)),"Don’t change bids","OK")</f>
        <v>OK</v>
      </c>
      <c r="V1033" t="e">
        <f>IF((MATCH(F1033,W1033,0)),"Same","Diff")</f>
        <v>#N/A</v>
      </c>
      <c r="W1033" s="5">
        <f>ROUND(M1033,2)</f>
        <v>1.61</v>
      </c>
      <c r="X1033" s="5">
        <v>1.61</v>
      </c>
    </row>
    <row r="1034" spans="1:24" x14ac:dyDescent="0.25">
      <c r="A1034" t="s">
        <v>24</v>
      </c>
      <c r="B1034" t="s">
        <v>1551</v>
      </c>
      <c r="C1034" t="s">
        <v>1086</v>
      </c>
      <c r="D1034" t="s">
        <v>1496</v>
      </c>
      <c r="E1034" t="s">
        <v>1552</v>
      </c>
      <c r="F1034" s="5">
        <v>3.03</v>
      </c>
      <c r="G1034" s="9">
        <v>0.1</v>
      </c>
      <c r="H1034" s="6">
        <f>G1034*100</f>
        <v>10</v>
      </c>
      <c r="I1034" t="s">
        <v>9894</v>
      </c>
      <c r="J1034" t="s">
        <v>10766</v>
      </c>
      <c r="K1034">
        <v>10</v>
      </c>
      <c r="L1034">
        <v>10</v>
      </c>
      <c r="M1034">
        <f>(F1034*(1+0.05))</f>
        <v>3.1814999999999998</v>
      </c>
      <c r="N1034">
        <f>IFERROR(ROUND(( (-1.208*LN(L1034) + 7.5474 + 4.6991*(2.71828^(-0.009*L1034)) + 0.0001*L1034*L1034 - 0.0432*L1034 + 4.7166)/3),2), " ")</f>
        <v>4.45</v>
      </c>
      <c r="O1034">
        <f>IFERROR(MAX(MIN(ROUND(N1034*(Q1034/P1034),2),4.5),1.9)," ")</f>
        <v>4.1900000000000004</v>
      </c>
      <c r="P1034">
        <f>13.098*F1034^-1.237</f>
        <v>3.3239957102306543</v>
      </c>
      <c r="Q1034">
        <f>13.098*M1034^-1.237</f>
        <v>3.1293150707530892</v>
      </c>
      <c r="R1034" s="5">
        <f>IFERROR(ROUND(MAX(MIN((-105.4*LN(O1034) + 163.83),95),10),0)," ")</f>
        <v>13</v>
      </c>
      <c r="S1034" s="5" t="str">
        <f>IFERROR(CONCATENATE("(",R1034,",",ROUND((1.2*W1034),2),")")," ")</f>
        <v>(13,3.82)</v>
      </c>
      <c r="T1034">
        <f>R1034-L1034</f>
        <v>3</v>
      </c>
      <c r="U1034" s="7" t="str">
        <f>IF((AND(T1034=0,H1034&gt;=L1034)),"Don’t change bids","OK")</f>
        <v>OK</v>
      </c>
      <c r="V1034" t="e">
        <f>IF((MATCH(F1034,W1034,0)),"Same","Diff")</f>
        <v>#N/A</v>
      </c>
      <c r="W1034" s="5">
        <f>ROUND(M1034,2)</f>
        <v>3.18</v>
      </c>
      <c r="X1034" s="5">
        <v>3.18</v>
      </c>
    </row>
    <row r="1035" spans="1:24" x14ac:dyDescent="0.25">
      <c r="A1035" t="s">
        <v>24</v>
      </c>
      <c r="B1035" t="s">
        <v>1553</v>
      </c>
      <c r="C1035" t="s">
        <v>1086</v>
      </c>
      <c r="D1035" t="s">
        <v>1496</v>
      </c>
      <c r="E1035" t="s">
        <v>1441</v>
      </c>
      <c r="F1035" s="5">
        <v>2.0499999999999998</v>
      </c>
      <c r="G1035" s="9">
        <v>0.1</v>
      </c>
      <c r="H1035" s="6">
        <f>G1035*100</f>
        <v>10</v>
      </c>
      <c r="I1035" t="s">
        <v>9890</v>
      </c>
      <c r="J1035" t="s">
        <v>10766</v>
      </c>
      <c r="K1035">
        <v>16</v>
      </c>
      <c r="L1035">
        <v>16</v>
      </c>
      <c r="M1035">
        <f>(F1035*(1+0.05))</f>
        <v>2.1524999999999999</v>
      </c>
      <c r="N1035">
        <f>IFERROR(ROUND(( (-1.208*LN(L1035) + 7.5474 + 4.6991*(2.71828^(-0.009*L1035)) + 0.0001*L1035*L1035 - 0.0432*L1035 + 4.7166)/3),2), " ")</f>
        <v>4.1100000000000003</v>
      </c>
      <c r="O1035">
        <f>IFERROR(MAX(MIN(ROUND(N1035*(Q1035/P1035),2),4.5),1.9)," ")</f>
        <v>3.87</v>
      </c>
      <c r="P1035">
        <f>13.098*F1035^-1.237</f>
        <v>5.3897107682222805</v>
      </c>
      <c r="Q1035">
        <f>13.098*M1035^-1.237</f>
        <v>5.074044795571603</v>
      </c>
      <c r="R1035" s="5">
        <f>IFERROR(ROUND(MAX(MIN((-105.4*LN(O1035) + 163.83),95),10),0)," ")</f>
        <v>21</v>
      </c>
      <c r="S1035" s="5" t="str">
        <f>IFERROR(CONCATENATE("(",R1035,",",ROUND((1.2*W1035),2),")")," ")</f>
        <v>(21,2.58)</v>
      </c>
      <c r="T1035">
        <f>R1035-L1035</f>
        <v>5</v>
      </c>
      <c r="U1035" s="7" t="str">
        <f>IF((AND(T1035=0,H1035&gt;=L1035)),"Don’t change bids","OK")</f>
        <v>OK</v>
      </c>
      <c r="V1035" t="e">
        <f>IF((MATCH(F1035,W1035,0)),"Same","Diff")</f>
        <v>#N/A</v>
      </c>
      <c r="W1035" s="5">
        <f>ROUND(M1035,2)</f>
        <v>2.15</v>
      </c>
      <c r="X1035" s="5">
        <v>2.15</v>
      </c>
    </row>
    <row r="1036" spans="1:24" x14ac:dyDescent="0.25">
      <c r="A1036" t="s">
        <v>24</v>
      </c>
      <c r="B1036" t="s">
        <v>1554</v>
      </c>
      <c r="C1036" t="s">
        <v>1086</v>
      </c>
      <c r="D1036" t="s">
        <v>1496</v>
      </c>
      <c r="E1036" t="s">
        <v>1091</v>
      </c>
      <c r="F1036" s="5">
        <v>1.53</v>
      </c>
      <c r="G1036" s="9">
        <v>0.1</v>
      </c>
      <c r="H1036" s="6">
        <f>G1036*100</f>
        <v>10</v>
      </c>
      <c r="I1036" t="s">
        <v>9788</v>
      </c>
      <c r="J1036" t="s">
        <v>10766</v>
      </c>
      <c r="K1036">
        <v>16</v>
      </c>
      <c r="L1036">
        <v>16</v>
      </c>
      <c r="M1036">
        <f>(F1036*(1+0.05))</f>
        <v>1.6065</v>
      </c>
      <c r="N1036">
        <f>IFERROR(ROUND(( (-1.208*LN(L1036) + 7.5474 + 4.6991*(2.71828^(-0.009*L1036)) + 0.0001*L1036*L1036 - 0.0432*L1036 + 4.7166)/3),2), " ")</f>
        <v>4.1100000000000003</v>
      </c>
      <c r="O1036">
        <f>IFERROR(MAX(MIN(ROUND(N1036*(Q1036/P1036),2),4.5),1.9)," ")</f>
        <v>3.87</v>
      </c>
      <c r="P1036">
        <f>13.098*F1036^-1.237</f>
        <v>7.7400129296734645</v>
      </c>
      <c r="Q1036">
        <f>13.098*M1036^-1.237</f>
        <v>7.2866938528540484</v>
      </c>
      <c r="R1036" s="5">
        <f>IFERROR(ROUND(MAX(MIN((-105.4*LN(O1036) + 163.83),95),10),0)," ")</f>
        <v>21</v>
      </c>
      <c r="S1036" s="5" t="str">
        <f>IFERROR(CONCATENATE("(",R1036,",",ROUND((1.2*W1036),2),")")," ")</f>
        <v>(21,1.93)</v>
      </c>
      <c r="T1036">
        <f>R1036-L1036</f>
        <v>5</v>
      </c>
      <c r="U1036" s="7" t="str">
        <f>IF((AND(T1036=0,H1036&gt;=L1036)),"Don’t change bids","OK")</f>
        <v>OK</v>
      </c>
      <c r="V1036" t="e">
        <f>IF((MATCH(F1036,W1036,0)),"Same","Diff")</f>
        <v>#N/A</v>
      </c>
      <c r="W1036" s="5">
        <f>ROUND(M1036,2)</f>
        <v>1.61</v>
      </c>
      <c r="X1036" s="5">
        <v>1.61</v>
      </c>
    </row>
    <row r="1037" spans="1:24" x14ac:dyDescent="0.25">
      <c r="A1037" t="s">
        <v>24</v>
      </c>
      <c r="B1037" t="s">
        <v>1555</v>
      </c>
      <c r="C1037" t="s">
        <v>1086</v>
      </c>
      <c r="D1037" t="s">
        <v>1496</v>
      </c>
      <c r="E1037" t="s">
        <v>1088</v>
      </c>
      <c r="F1037" s="5">
        <v>1.96</v>
      </c>
      <c r="G1037" s="9">
        <v>0.1</v>
      </c>
      <c r="H1037" s="6">
        <f>G1037*100</f>
        <v>10</v>
      </c>
      <c r="I1037" t="s">
        <v>9787</v>
      </c>
      <c r="J1037" t="s">
        <v>10766</v>
      </c>
      <c r="K1037">
        <v>16</v>
      </c>
      <c r="L1037">
        <v>16</v>
      </c>
      <c r="M1037">
        <f>(F1037*(1+0.05))</f>
        <v>2.0579999999999998</v>
      </c>
      <c r="N1037">
        <f>IFERROR(ROUND(( (-1.208*LN(L1037) + 7.5474 + 4.6991*(2.71828^(-0.009*L1037)) + 0.0001*L1037*L1037 - 0.0432*L1037 + 4.7166)/3),2), " ")</f>
        <v>4.1100000000000003</v>
      </c>
      <c r="O1037">
        <f>IFERROR(MAX(MIN(ROUND(N1037*(Q1037/P1037),2),4.5),1.9)," ")</f>
        <v>3.87</v>
      </c>
      <c r="P1037">
        <f>13.098*F1037^-1.237</f>
        <v>5.6974985827885236</v>
      </c>
      <c r="Q1037">
        <f>13.098*M1037^-1.237</f>
        <v>5.3638060139004509</v>
      </c>
      <c r="R1037" s="5">
        <f>IFERROR(ROUND(MAX(MIN((-105.4*LN(O1037) + 163.83),95),10),0)," ")</f>
        <v>21</v>
      </c>
      <c r="S1037" s="5" t="str">
        <f>IFERROR(CONCATENATE("(",R1037,",",ROUND((1.2*W1037),2),")")," ")</f>
        <v>(21,2.47)</v>
      </c>
      <c r="T1037">
        <f>R1037-L1037</f>
        <v>5</v>
      </c>
      <c r="U1037" s="7" t="str">
        <f>IF((AND(T1037=0,H1037&gt;=L1037)),"Don’t change bids","OK")</f>
        <v>OK</v>
      </c>
      <c r="V1037" t="e">
        <f>IF((MATCH(F1037,W1037,0)),"Same","Diff")</f>
        <v>#N/A</v>
      </c>
      <c r="W1037" s="5">
        <f>ROUND(M1037,2)</f>
        <v>2.06</v>
      </c>
      <c r="X1037" s="5">
        <v>2.06</v>
      </c>
    </row>
    <row r="1038" spans="1:24" x14ac:dyDescent="0.25">
      <c r="A1038" t="s">
        <v>24</v>
      </c>
      <c r="B1038" t="s">
        <v>1556</v>
      </c>
      <c r="C1038" t="s">
        <v>1086</v>
      </c>
      <c r="D1038" t="s">
        <v>1496</v>
      </c>
      <c r="E1038" t="s">
        <v>1557</v>
      </c>
      <c r="F1038" s="5">
        <v>1.54</v>
      </c>
      <c r="G1038" s="9">
        <v>0.1</v>
      </c>
      <c r="H1038" s="6">
        <f>G1038*100</f>
        <v>10</v>
      </c>
      <c r="I1038" t="s">
        <v>9895</v>
      </c>
      <c r="J1038" t="s">
        <v>10766</v>
      </c>
      <c r="K1038">
        <v>16</v>
      </c>
      <c r="L1038">
        <v>16</v>
      </c>
      <c r="M1038">
        <f>(F1038*(1+0.05))</f>
        <v>1.6170000000000002</v>
      </c>
      <c r="N1038">
        <f>IFERROR(ROUND(( (-1.208*LN(L1038) + 7.5474 + 4.6991*(2.71828^(-0.009*L1038)) + 0.0001*L1038*L1038 - 0.0432*L1038 + 4.7166)/3),2), " ")</f>
        <v>4.1100000000000003</v>
      </c>
      <c r="O1038">
        <f>IFERROR(MAX(MIN(ROUND(N1038*(Q1038/P1038),2),4.5),1.9)," ")</f>
        <v>3.87</v>
      </c>
      <c r="P1038">
        <f>13.098*F1038^-1.237</f>
        <v>7.6778894460330198</v>
      </c>
      <c r="Q1038">
        <f>13.098*M1038^-1.237</f>
        <v>7.2282088334524319</v>
      </c>
      <c r="R1038" s="5">
        <f>IFERROR(ROUND(MAX(MIN((-105.4*LN(O1038) + 163.83),95),10),0)," ")</f>
        <v>21</v>
      </c>
      <c r="S1038" s="5" t="str">
        <f>IFERROR(CONCATENATE("(",R1038,",",ROUND((1.2*W1038),2),")")," ")</f>
        <v>(21,1.94)</v>
      </c>
      <c r="T1038">
        <f>R1038-L1038</f>
        <v>5</v>
      </c>
      <c r="U1038" s="7" t="str">
        <f>IF((AND(T1038=0,H1038&gt;=L1038)),"Don’t change bids","OK")</f>
        <v>OK</v>
      </c>
      <c r="V1038" t="e">
        <f>IF((MATCH(F1038,W1038,0)),"Same","Diff")</f>
        <v>#N/A</v>
      </c>
      <c r="W1038" s="5">
        <f>ROUND(M1038,2)</f>
        <v>1.62</v>
      </c>
      <c r="X1038" s="5">
        <v>1.62</v>
      </c>
    </row>
    <row r="1039" spans="1:24" x14ac:dyDescent="0.25">
      <c r="A1039" t="s">
        <v>24</v>
      </c>
      <c r="B1039" t="s">
        <v>1558</v>
      </c>
      <c r="C1039" t="s">
        <v>1086</v>
      </c>
      <c r="D1039" t="s">
        <v>1496</v>
      </c>
      <c r="E1039" t="s">
        <v>358</v>
      </c>
      <c r="F1039" s="5">
        <v>3.06</v>
      </c>
      <c r="G1039" s="9">
        <v>0.1</v>
      </c>
      <c r="H1039" s="6">
        <f>G1039*100</f>
        <v>10</v>
      </c>
      <c r="I1039" t="s">
        <v>9881</v>
      </c>
      <c r="J1039" t="s">
        <v>10766</v>
      </c>
      <c r="K1039">
        <v>10</v>
      </c>
      <c r="L1039">
        <v>10</v>
      </c>
      <c r="M1039">
        <f>(F1039*(1+0.05))</f>
        <v>3.2130000000000001</v>
      </c>
      <c r="N1039">
        <f>IFERROR(ROUND(( (-1.208*LN(L1039) + 7.5474 + 4.6991*(2.71828^(-0.009*L1039)) + 0.0001*L1039*L1039 - 0.0432*L1039 + 4.7166)/3),2), " ")</f>
        <v>4.45</v>
      </c>
      <c r="O1039">
        <f>IFERROR(MAX(MIN(ROUND(N1039*(Q1039/P1039),2),4.5),1.9)," ")</f>
        <v>4.1900000000000004</v>
      </c>
      <c r="P1039">
        <f>13.098*F1039^-1.237</f>
        <v>3.2837310650668696</v>
      </c>
      <c r="Q1039">
        <f>13.098*M1039^-1.237</f>
        <v>3.0914086557292202</v>
      </c>
      <c r="R1039" s="5">
        <f>IFERROR(ROUND(MAX(MIN((-105.4*LN(O1039) + 163.83),95),10),0)," ")</f>
        <v>13</v>
      </c>
      <c r="S1039" s="5" t="str">
        <f>IFERROR(CONCATENATE("(",R1039,",",ROUND((1.2*W1039),2),")")," ")</f>
        <v>(13,3.85)</v>
      </c>
      <c r="T1039">
        <f>R1039-L1039</f>
        <v>3</v>
      </c>
      <c r="U1039" s="7" t="str">
        <f>IF((AND(T1039=0,H1039&gt;=L1039)),"Don’t change bids","OK")</f>
        <v>OK</v>
      </c>
      <c r="V1039" t="e">
        <f>IF((MATCH(F1039,W1039,0)),"Same","Diff")</f>
        <v>#N/A</v>
      </c>
      <c r="W1039" s="5">
        <f>ROUND(M1039,2)</f>
        <v>3.21</v>
      </c>
      <c r="X1039" s="5">
        <v>3.21</v>
      </c>
    </row>
    <row r="1040" spans="1:24" x14ac:dyDescent="0.25">
      <c r="A1040" t="s">
        <v>24</v>
      </c>
      <c r="B1040" t="s">
        <v>1559</v>
      </c>
      <c r="C1040" t="s">
        <v>1086</v>
      </c>
      <c r="D1040" t="s">
        <v>1496</v>
      </c>
      <c r="E1040" t="s">
        <v>1560</v>
      </c>
      <c r="F1040" s="5">
        <v>3.73</v>
      </c>
      <c r="G1040" s="9">
        <v>0.1</v>
      </c>
      <c r="H1040" s="6">
        <f>G1040*100</f>
        <v>10</v>
      </c>
      <c r="I1040" t="s">
        <v>9896</v>
      </c>
      <c r="J1040" t="s">
        <v>10766</v>
      </c>
      <c r="K1040">
        <v>16</v>
      </c>
      <c r="L1040">
        <v>16</v>
      </c>
      <c r="M1040">
        <f>(F1040*(1+0.05))</f>
        <v>3.9165000000000001</v>
      </c>
      <c r="N1040">
        <f>IFERROR(ROUND(( (-1.208*LN(L1040) + 7.5474 + 4.6991*(2.71828^(-0.009*L1040)) + 0.0001*L1040*L1040 - 0.0432*L1040 + 4.7166)/3),2), " ")</f>
        <v>4.1100000000000003</v>
      </c>
      <c r="O1040">
        <f>IFERROR(MAX(MIN(ROUND(N1040*(Q1040/P1040),2),4.5),1.9)," ")</f>
        <v>3.87</v>
      </c>
      <c r="P1040">
        <f>13.098*F1040^-1.237</f>
        <v>2.5704026550811929</v>
      </c>
      <c r="Q1040">
        <f>13.098*M1040^-1.237</f>
        <v>2.4198586483407873</v>
      </c>
      <c r="R1040" s="5">
        <f>IFERROR(ROUND(MAX(MIN((-105.4*LN(O1040) + 163.83),95),10),0)," ")</f>
        <v>21</v>
      </c>
      <c r="S1040" s="5" t="str">
        <f>IFERROR(CONCATENATE("(",R1040,",",ROUND((1.2*W1040),2),")")," ")</f>
        <v>(21,4.7)</v>
      </c>
      <c r="T1040">
        <f>R1040-L1040</f>
        <v>5</v>
      </c>
      <c r="U1040" s="7" t="str">
        <f>IF((AND(T1040=0,H1040&gt;=L1040)),"Don’t change bids","OK")</f>
        <v>OK</v>
      </c>
      <c r="V1040" t="e">
        <f>IF((MATCH(F1040,W1040,0)),"Same","Diff")</f>
        <v>#N/A</v>
      </c>
      <c r="W1040" s="5">
        <f>ROUND(M1040,2)</f>
        <v>3.92</v>
      </c>
      <c r="X1040" s="5">
        <v>3.92</v>
      </c>
    </row>
    <row r="1041" spans="1:24" x14ac:dyDescent="0.25">
      <c r="A1041" t="s">
        <v>24</v>
      </c>
      <c r="B1041" t="s">
        <v>1281</v>
      </c>
      <c r="C1041" t="s">
        <v>1086</v>
      </c>
      <c r="D1041" t="s">
        <v>1279</v>
      </c>
      <c r="E1041" t="s">
        <v>1091</v>
      </c>
      <c r="F1041" s="5">
        <v>1.53</v>
      </c>
      <c r="G1041" s="9">
        <v>0.1</v>
      </c>
      <c r="H1041" s="6">
        <f>G1041*100</f>
        <v>10</v>
      </c>
      <c r="I1041" t="s">
        <v>9788</v>
      </c>
      <c r="J1041" t="s">
        <v>10766</v>
      </c>
      <c r="K1041">
        <v>16</v>
      </c>
      <c r="L1041">
        <v>16</v>
      </c>
      <c r="M1041">
        <f>(F1041*(1+0.05))</f>
        <v>1.6065</v>
      </c>
      <c r="N1041">
        <f>IFERROR(ROUND(( (-1.208*LN(L1041) + 7.5474 + 4.6991*(2.71828^(-0.009*L1041)) + 0.0001*L1041*L1041 - 0.0432*L1041 + 4.7166)/3),2), " ")</f>
        <v>4.1100000000000003</v>
      </c>
      <c r="O1041">
        <f>IFERROR(MAX(MIN(ROUND(N1041*(Q1041/P1041),2),4.5),1.9)," ")</f>
        <v>3.87</v>
      </c>
      <c r="P1041">
        <f>13.098*F1041^-1.237</f>
        <v>7.7400129296734645</v>
      </c>
      <c r="Q1041">
        <f>13.098*M1041^-1.237</f>
        <v>7.2866938528540484</v>
      </c>
      <c r="R1041" s="5">
        <f>IFERROR(ROUND(MAX(MIN((-105.4*LN(O1041) + 163.83),95),10),0)," ")</f>
        <v>21</v>
      </c>
      <c r="S1041" s="5" t="str">
        <f>IFERROR(CONCATENATE("(",R1041,",",ROUND((1.2*W1041),2),")")," ")</f>
        <v>(21,1.93)</v>
      </c>
      <c r="T1041">
        <f>R1041-L1041</f>
        <v>5</v>
      </c>
      <c r="U1041" s="7" t="str">
        <f>IF((AND(T1041=0,H1041&gt;=L1041)),"Don’t change bids","OK")</f>
        <v>OK</v>
      </c>
      <c r="V1041" t="e">
        <f>IF((MATCH(F1041,W1041,0)),"Same","Diff")</f>
        <v>#N/A</v>
      </c>
      <c r="W1041" s="5">
        <f>ROUND(M1041,2)</f>
        <v>1.61</v>
      </c>
      <c r="X1041" s="5">
        <v>1.61</v>
      </c>
    </row>
    <row r="1042" spans="1:24" x14ac:dyDescent="0.25">
      <c r="A1042" t="s">
        <v>24</v>
      </c>
      <c r="B1042" t="s">
        <v>1283</v>
      </c>
      <c r="C1042" t="s">
        <v>1086</v>
      </c>
      <c r="D1042" t="s">
        <v>1279</v>
      </c>
      <c r="E1042" t="s">
        <v>1091</v>
      </c>
      <c r="F1042" s="5">
        <v>1.53</v>
      </c>
      <c r="G1042" s="9">
        <v>0.1</v>
      </c>
      <c r="H1042" s="6">
        <f>G1042*100</f>
        <v>10</v>
      </c>
      <c r="I1042" t="s">
        <v>9788</v>
      </c>
      <c r="J1042" t="s">
        <v>10766</v>
      </c>
      <c r="K1042">
        <v>16</v>
      </c>
      <c r="L1042">
        <v>16</v>
      </c>
      <c r="M1042">
        <f>(F1042*(1+0.05))</f>
        <v>1.6065</v>
      </c>
      <c r="N1042">
        <f>IFERROR(ROUND(( (-1.208*LN(L1042) + 7.5474 + 4.6991*(2.71828^(-0.009*L1042)) + 0.0001*L1042*L1042 - 0.0432*L1042 + 4.7166)/3),2), " ")</f>
        <v>4.1100000000000003</v>
      </c>
      <c r="O1042">
        <f>IFERROR(MAX(MIN(ROUND(N1042*(Q1042/P1042),2),4.5),1.9)," ")</f>
        <v>3.87</v>
      </c>
      <c r="P1042">
        <f>13.098*F1042^-1.237</f>
        <v>7.7400129296734645</v>
      </c>
      <c r="Q1042">
        <f>13.098*M1042^-1.237</f>
        <v>7.2866938528540484</v>
      </c>
      <c r="R1042" s="5">
        <f>IFERROR(ROUND(MAX(MIN((-105.4*LN(O1042) + 163.83),95),10),0)," ")</f>
        <v>21</v>
      </c>
      <c r="S1042" s="5" t="str">
        <f>IFERROR(CONCATENATE("(",R1042,",",ROUND((1.2*W1042),2),")")," ")</f>
        <v>(21,1.93)</v>
      </c>
      <c r="T1042">
        <f>R1042-L1042</f>
        <v>5</v>
      </c>
      <c r="U1042" s="7" t="str">
        <f>IF((AND(T1042=0,H1042&gt;=L1042)),"Don’t change bids","OK")</f>
        <v>OK</v>
      </c>
      <c r="V1042" t="e">
        <f>IF((MATCH(F1042,W1042,0)),"Same","Diff")</f>
        <v>#N/A</v>
      </c>
      <c r="W1042" s="5">
        <f>ROUND(M1042,2)</f>
        <v>1.61</v>
      </c>
      <c r="X1042" s="5">
        <v>1.61</v>
      </c>
    </row>
    <row r="1043" spans="1:24" x14ac:dyDescent="0.25">
      <c r="A1043" t="s">
        <v>24</v>
      </c>
      <c r="B1043" t="s">
        <v>1561</v>
      </c>
      <c r="C1043" t="s">
        <v>1258</v>
      </c>
      <c r="D1043" t="s">
        <v>1562</v>
      </c>
      <c r="E1043" t="s">
        <v>1186</v>
      </c>
      <c r="F1043" s="5">
        <v>0.64</v>
      </c>
      <c r="G1043" s="9">
        <v>0.1</v>
      </c>
      <c r="H1043" s="6">
        <f>G1043*100</f>
        <v>10</v>
      </c>
      <c r="I1043" t="s">
        <v>9820</v>
      </c>
      <c r="J1043" t="s">
        <v>10766</v>
      </c>
      <c r="K1043">
        <v>16</v>
      </c>
      <c r="L1043">
        <v>16</v>
      </c>
      <c r="M1043">
        <f>(F1043*(1+0.05))</f>
        <v>0.67200000000000004</v>
      </c>
      <c r="N1043">
        <f>IFERROR(ROUND(( (-1.208*LN(L1043) + 7.5474 + 4.6991*(2.71828^(-0.009*L1043)) + 0.0001*L1043*L1043 - 0.0432*L1043 + 4.7166)/3),2), " ")</f>
        <v>4.1100000000000003</v>
      </c>
      <c r="O1043">
        <f>IFERROR(MAX(MIN(ROUND(N1043*(Q1043/P1043),2),4.5),1.9)," ")</f>
        <v>3.87</v>
      </c>
      <c r="P1043">
        <f>13.098*F1043^-1.237</f>
        <v>22.74889772892255</v>
      </c>
      <c r="Q1043">
        <f>13.098*M1043^-1.237</f>
        <v>21.416534409786649</v>
      </c>
      <c r="R1043" s="5">
        <f>IFERROR(ROUND(MAX(MIN((-105.4*LN(O1043) + 163.83),95),10),0)," ")</f>
        <v>21</v>
      </c>
      <c r="S1043" s="5" t="str">
        <f>IFERROR(CONCATENATE("(",R1043,",",ROUND((1.2*W1043),2),")")," ")</f>
        <v>(21,0.8)</v>
      </c>
      <c r="T1043">
        <f>R1043-L1043</f>
        <v>5</v>
      </c>
      <c r="U1043" s="7" t="str">
        <f>IF((AND(T1043=0,H1043&gt;=L1043)),"Don’t change bids","OK")</f>
        <v>OK</v>
      </c>
      <c r="V1043" t="e">
        <f>IF((MATCH(F1043,W1043,0)),"Same","Diff")</f>
        <v>#N/A</v>
      </c>
      <c r="W1043" s="5">
        <f>ROUND(M1043,2)</f>
        <v>0.67</v>
      </c>
      <c r="X1043" s="5">
        <v>0.67</v>
      </c>
    </row>
    <row r="1044" spans="1:24" x14ac:dyDescent="0.25">
      <c r="A1044" t="s">
        <v>24</v>
      </c>
      <c r="B1044" t="s">
        <v>1563</v>
      </c>
      <c r="C1044" t="s">
        <v>1258</v>
      </c>
      <c r="D1044" t="s">
        <v>1564</v>
      </c>
      <c r="E1044" t="s">
        <v>1088</v>
      </c>
      <c r="F1044" s="5">
        <v>1.96</v>
      </c>
      <c r="G1044" s="9">
        <v>0.1</v>
      </c>
      <c r="H1044" s="6">
        <f>G1044*100</f>
        <v>10</v>
      </c>
      <c r="I1044" t="s">
        <v>9787</v>
      </c>
      <c r="J1044" t="s">
        <v>10766</v>
      </c>
      <c r="K1044">
        <v>16</v>
      </c>
      <c r="L1044">
        <v>16</v>
      </c>
      <c r="M1044">
        <f>(F1044*(1+0.05))</f>
        <v>2.0579999999999998</v>
      </c>
      <c r="N1044">
        <f>IFERROR(ROUND(( (-1.208*LN(L1044) + 7.5474 + 4.6991*(2.71828^(-0.009*L1044)) + 0.0001*L1044*L1044 - 0.0432*L1044 + 4.7166)/3),2), " ")</f>
        <v>4.1100000000000003</v>
      </c>
      <c r="O1044">
        <f>IFERROR(MAX(MIN(ROUND(N1044*(Q1044/P1044),2),4.5),1.9)," ")</f>
        <v>3.87</v>
      </c>
      <c r="P1044">
        <f>13.098*F1044^-1.237</f>
        <v>5.6974985827885236</v>
      </c>
      <c r="Q1044">
        <f>13.098*M1044^-1.237</f>
        <v>5.3638060139004509</v>
      </c>
      <c r="R1044" s="5">
        <f>IFERROR(ROUND(MAX(MIN((-105.4*LN(O1044) + 163.83),95),10),0)," ")</f>
        <v>21</v>
      </c>
      <c r="S1044" s="5" t="str">
        <f>IFERROR(CONCATENATE("(",R1044,",",ROUND((1.2*W1044),2),")")," ")</f>
        <v>(21,2.47)</v>
      </c>
      <c r="T1044">
        <f>R1044-L1044</f>
        <v>5</v>
      </c>
      <c r="U1044" s="7" t="str">
        <f>IF((AND(T1044=0,H1044&gt;=L1044)),"Don’t change bids","OK")</f>
        <v>OK</v>
      </c>
      <c r="V1044" t="e">
        <f>IF((MATCH(F1044,W1044,0)),"Same","Diff")</f>
        <v>#N/A</v>
      </c>
      <c r="W1044" s="5">
        <f>ROUND(M1044,2)</f>
        <v>2.06</v>
      </c>
      <c r="X1044" s="5">
        <v>2.06</v>
      </c>
    </row>
    <row r="1045" spans="1:24" x14ac:dyDescent="0.25">
      <c r="A1045" t="s">
        <v>24</v>
      </c>
      <c r="B1045" t="s">
        <v>1565</v>
      </c>
      <c r="C1045" t="s">
        <v>1258</v>
      </c>
      <c r="D1045" t="s">
        <v>1566</v>
      </c>
      <c r="E1045" t="s">
        <v>1412</v>
      </c>
      <c r="F1045" s="5">
        <v>1.22</v>
      </c>
      <c r="G1045" s="9">
        <v>0.1</v>
      </c>
      <c r="H1045" s="6">
        <f>G1045*100</f>
        <v>10</v>
      </c>
      <c r="I1045" t="s">
        <v>9897</v>
      </c>
      <c r="J1045" t="s">
        <v>10766</v>
      </c>
      <c r="K1045">
        <v>20</v>
      </c>
      <c r="L1045">
        <v>20</v>
      </c>
      <c r="M1045">
        <f>(F1045*(1+0.05))</f>
        <v>1.2809999999999999</v>
      </c>
      <c r="N1045">
        <f>IFERROR(ROUND(( (-1.208*LN(L1045) + 7.5474 + 4.6991*(2.71828^(-0.009*L1045)) + 0.0001*L1045*L1045 - 0.0432*L1045 + 4.7166)/3),2), " ")</f>
        <v>3.92</v>
      </c>
      <c r="O1045">
        <f>IFERROR(MAX(MIN(ROUND(N1045*(Q1045/P1045),2),4.5),1.9)," ")</f>
        <v>3.69</v>
      </c>
      <c r="P1045">
        <f>13.098*F1045^-1.237</f>
        <v>10.241837373568508</v>
      </c>
      <c r="Q1045">
        <f>13.098*M1045^-1.237</f>
        <v>9.641990796397927</v>
      </c>
      <c r="R1045" s="5">
        <f>IFERROR(ROUND(MAX(MIN((-105.4*LN(O1045) + 163.83),95),10),0)," ")</f>
        <v>26</v>
      </c>
      <c r="S1045" s="5" t="str">
        <f>IFERROR(CONCATENATE("(",R1045,",",ROUND((1.2*W1045),2),")")," ")</f>
        <v>(26,1.54)</v>
      </c>
      <c r="T1045">
        <f>R1045-L1045</f>
        <v>6</v>
      </c>
      <c r="U1045" s="7" t="str">
        <f>IF((AND(T1045=0,H1045&gt;=L1045)),"Don’t change bids","OK")</f>
        <v>OK</v>
      </c>
      <c r="V1045" t="e">
        <f>IF((MATCH(F1045,W1045,0)),"Same","Diff")</f>
        <v>#N/A</v>
      </c>
      <c r="W1045" s="5">
        <f>ROUND(M1045,2)</f>
        <v>1.28</v>
      </c>
      <c r="X1045" s="5">
        <v>1.28</v>
      </c>
    </row>
    <row r="1046" spans="1:24" x14ac:dyDescent="0.25">
      <c r="A1046" t="s">
        <v>24</v>
      </c>
      <c r="B1046" t="s">
        <v>1567</v>
      </c>
      <c r="C1046" t="s">
        <v>1258</v>
      </c>
      <c r="D1046" t="s">
        <v>1564</v>
      </c>
      <c r="E1046" t="s">
        <v>1088</v>
      </c>
      <c r="F1046" s="5">
        <v>1.96</v>
      </c>
      <c r="G1046" s="9">
        <v>0.1</v>
      </c>
      <c r="H1046" s="6">
        <f>G1046*100</f>
        <v>10</v>
      </c>
      <c r="I1046" t="s">
        <v>9787</v>
      </c>
      <c r="J1046" t="s">
        <v>10766</v>
      </c>
      <c r="K1046">
        <v>16</v>
      </c>
      <c r="L1046">
        <v>16</v>
      </c>
      <c r="M1046">
        <f>(F1046*(1+0.05))</f>
        <v>2.0579999999999998</v>
      </c>
      <c r="N1046">
        <f>IFERROR(ROUND(( (-1.208*LN(L1046) + 7.5474 + 4.6991*(2.71828^(-0.009*L1046)) + 0.0001*L1046*L1046 - 0.0432*L1046 + 4.7166)/3),2), " ")</f>
        <v>4.1100000000000003</v>
      </c>
      <c r="O1046">
        <f>IFERROR(MAX(MIN(ROUND(N1046*(Q1046/P1046),2),4.5),1.9)," ")</f>
        <v>3.87</v>
      </c>
      <c r="P1046">
        <f>13.098*F1046^-1.237</f>
        <v>5.6974985827885236</v>
      </c>
      <c r="Q1046">
        <f>13.098*M1046^-1.237</f>
        <v>5.3638060139004509</v>
      </c>
      <c r="R1046" s="5">
        <f>IFERROR(ROUND(MAX(MIN((-105.4*LN(O1046) + 163.83),95),10),0)," ")</f>
        <v>21</v>
      </c>
      <c r="S1046" s="5" t="str">
        <f>IFERROR(CONCATENATE("(",R1046,",",ROUND((1.2*W1046),2),")")," ")</f>
        <v>(21,2.47)</v>
      </c>
      <c r="T1046">
        <f>R1046-L1046</f>
        <v>5</v>
      </c>
      <c r="U1046" s="7" t="str">
        <f>IF((AND(T1046=0,H1046&gt;=L1046)),"Don’t change bids","OK")</f>
        <v>OK</v>
      </c>
      <c r="V1046" t="e">
        <f>IF((MATCH(F1046,W1046,0)),"Same","Diff")</f>
        <v>#N/A</v>
      </c>
      <c r="W1046" s="5">
        <f>ROUND(M1046,2)</f>
        <v>2.06</v>
      </c>
      <c r="X1046" s="5">
        <v>2.06</v>
      </c>
    </row>
    <row r="1047" spans="1:24" x14ac:dyDescent="0.25">
      <c r="A1047" t="s">
        <v>24</v>
      </c>
      <c r="B1047" t="s">
        <v>1568</v>
      </c>
      <c r="C1047" t="s">
        <v>1258</v>
      </c>
      <c r="D1047" t="s">
        <v>1566</v>
      </c>
      <c r="E1047" t="s">
        <v>1186</v>
      </c>
      <c r="F1047" s="5">
        <v>0.64</v>
      </c>
      <c r="G1047" s="9">
        <v>0.1</v>
      </c>
      <c r="H1047" s="6">
        <f>G1047*100</f>
        <v>10</v>
      </c>
      <c r="I1047" t="s">
        <v>9820</v>
      </c>
      <c r="J1047" t="s">
        <v>10766</v>
      </c>
      <c r="K1047">
        <v>16</v>
      </c>
      <c r="L1047">
        <v>16</v>
      </c>
      <c r="M1047">
        <f>(F1047*(1+0.05))</f>
        <v>0.67200000000000004</v>
      </c>
      <c r="N1047">
        <f>IFERROR(ROUND(( (-1.208*LN(L1047) + 7.5474 + 4.6991*(2.71828^(-0.009*L1047)) + 0.0001*L1047*L1047 - 0.0432*L1047 + 4.7166)/3),2), " ")</f>
        <v>4.1100000000000003</v>
      </c>
      <c r="O1047">
        <f>IFERROR(MAX(MIN(ROUND(N1047*(Q1047/P1047),2),4.5),1.9)," ")</f>
        <v>3.87</v>
      </c>
      <c r="P1047">
        <f>13.098*F1047^-1.237</f>
        <v>22.74889772892255</v>
      </c>
      <c r="Q1047">
        <f>13.098*M1047^-1.237</f>
        <v>21.416534409786649</v>
      </c>
      <c r="R1047" s="5">
        <f>IFERROR(ROUND(MAX(MIN((-105.4*LN(O1047) + 163.83),95),10),0)," ")</f>
        <v>21</v>
      </c>
      <c r="S1047" s="5" t="str">
        <f>IFERROR(CONCATENATE("(",R1047,",",ROUND((1.2*W1047),2),")")," ")</f>
        <v>(21,0.8)</v>
      </c>
      <c r="T1047">
        <f>R1047-L1047</f>
        <v>5</v>
      </c>
      <c r="U1047" s="7" t="str">
        <f>IF((AND(T1047=0,H1047&gt;=L1047)),"Don’t change bids","OK")</f>
        <v>OK</v>
      </c>
      <c r="V1047" t="e">
        <f>IF((MATCH(F1047,W1047,0)),"Same","Diff")</f>
        <v>#N/A</v>
      </c>
      <c r="W1047" s="5">
        <f>ROUND(M1047,2)</f>
        <v>0.67</v>
      </c>
      <c r="X1047" s="5">
        <v>0.67</v>
      </c>
    </row>
    <row r="1048" spans="1:24" x14ac:dyDescent="0.25">
      <c r="A1048" t="s">
        <v>24</v>
      </c>
      <c r="B1048" t="s">
        <v>1569</v>
      </c>
      <c r="C1048" t="s">
        <v>1258</v>
      </c>
      <c r="D1048" t="s">
        <v>1566</v>
      </c>
      <c r="E1048" t="s">
        <v>1570</v>
      </c>
      <c r="F1048" s="5">
        <v>1.9</v>
      </c>
      <c r="G1048" s="9">
        <v>0.1</v>
      </c>
      <c r="H1048" s="6">
        <f>G1048*100</f>
        <v>10</v>
      </c>
      <c r="I1048" t="s">
        <v>9898</v>
      </c>
      <c r="J1048" t="s">
        <v>10766</v>
      </c>
      <c r="K1048">
        <v>16</v>
      </c>
      <c r="L1048">
        <v>16</v>
      </c>
      <c r="M1048">
        <f>(F1048*(1+0.05))</f>
        <v>1.9949999999999999</v>
      </c>
      <c r="N1048">
        <f>IFERROR(ROUND(( (-1.208*LN(L1048) + 7.5474 + 4.6991*(2.71828^(-0.009*L1048)) + 0.0001*L1048*L1048 - 0.0432*L1048 + 4.7166)/3),2), " ")</f>
        <v>4.1100000000000003</v>
      </c>
      <c r="O1048">
        <f>IFERROR(MAX(MIN(ROUND(N1048*(Q1048/P1048),2),4.5),1.9)," ")</f>
        <v>3.87</v>
      </c>
      <c r="P1048">
        <f>13.098*F1048^-1.237</f>
        <v>5.9208871234337366</v>
      </c>
      <c r="Q1048">
        <f>13.098*M1048^-1.237</f>
        <v>5.5741110767869797</v>
      </c>
      <c r="R1048" s="5">
        <f>IFERROR(ROUND(MAX(MIN((-105.4*LN(O1048) + 163.83),95),10),0)," ")</f>
        <v>21</v>
      </c>
      <c r="S1048" s="5" t="str">
        <f>IFERROR(CONCATENATE("(",R1048,",",ROUND((1.2*W1048),2),")")," ")</f>
        <v>(21,2.4)</v>
      </c>
      <c r="T1048">
        <f>R1048-L1048</f>
        <v>5</v>
      </c>
      <c r="U1048" s="7" t="str">
        <f>IF((AND(T1048=0,H1048&gt;=L1048)),"Don’t change bids","OK")</f>
        <v>OK</v>
      </c>
      <c r="V1048" t="e">
        <f>IF((MATCH(F1048,W1048,0)),"Same","Diff")</f>
        <v>#N/A</v>
      </c>
      <c r="W1048" s="5">
        <f>ROUND(M1048,2)</f>
        <v>2</v>
      </c>
      <c r="X1048" s="5">
        <v>2</v>
      </c>
    </row>
    <row r="1049" spans="1:24" x14ac:dyDescent="0.25">
      <c r="A1049" t="s">
        <v>24</v>
      </c>
      <c r="B1049" t="s">
        <v>1571</v>
      </c>
      <c r="C1049" t="s">
        <v>1258</v>
      </c>
      <c r="D1049" t="s">
        <v>1566</v>
      </c>
      <c r="E1049" t="s">
        <v>1572</v>
      </c>
      <c r="F1049" s="5">
        <v>0.72</v>
      </c>
      <c r="G1049" s="9">
        <v>0.1</v>
      </c>
      <c r="H1049" s="6">
        <f>G1049*100</f>
        <v>10</v>
      </c>
      <c r="I1049" t="s">
        <v>9899</v>
      </c>
      <c r="J1049" t="s">
        <v>10766</v>
      </c>
      <c r="K1049">
        <v>10</v>
      </c>
      <c r="L1049">
        <v>10</v>
      </c>
      <c r="M1049">
        <f>(F1049*(1+0.05))</f>
        <v>0.75600000000000001</v>
      </c>
      <c r="N1049">
        <f>IFERROR(ROUND(( (-1.208*LN(L1049) + 7.5474 + 4.6991*(2.71828^(-0.009*L1049)) + 0.0001*L1049*L1049 - 0.0432*L1049 + 4.7166)/3),2), " ")</f>
        <v>4.45</v>
      </c>
      <c r="O1049">
        <f>IFERROR(MAX(MIN(ROUND(N1049*(Q1049/P1049),2),4.5),1.9)," ")</f>
        <v>4.1900000000000004</v>
      </c>
      <c r="P1049">
        <f>13.098*F1049^-1.237</f>
        <v>19.664580584564241</v>
      </c>
      <c r="Q1049">
        <f>13.098*M1049^-1.237</f>
        <v>18.512860348741359</v>
      </c>
      <c r="R1049" s="5">
        <f>IFERROR(ROUND(MAX(MIN((-105.4*LN(O1049) + 163.83),95),10),0)," ")</f>
        <v>13</v>
      </c>
      <c r="S1049" s="5" t="str">
        <f>IFERROR(CONCATENATE("(",R1049,",",ROUND((1.2*W1049),2),")")," ")</f>
        <v>(13,0.91)</v>
      </c>
      <c r="T1049">
        <f>R1049-L1049</f>
        <v>3</v>
      </c>
      <c r="U1049" s="7" t="str">
        <f>IF((AND(T1049=0,H1049&gt;=L1049)),"Don’t change bids","OK")</f>
        <v>OK</v>
      </c>
      <c r="V1049" t="e">
        <f>IF((MATCH(F1049,W1049,0)),"Same","Diff")</f>
        <v>#N/A</v>
      </c>
      <c r="W1049" s="5">
        <f>ROUND(M1049,2)</f>
        <v>0.76</v>
      </c>
      <c r="X1049" s="5">
        <v>0.76</v>
      </c>
    </row>
    <row r="1050" spans="1:24" x14ac:dyDescent="0.25">
      <c r="A1050" t="s">
        <v>24</v>
      </c>
      <c r="B1050" t="s">
        <v>1573</v>
      </c>
      <c r="C1050" t="s">
        <v>1258</v>
      </c>
      <c r="D1050" t="s">
        <v>1564</v>
      </c>
      <c r="E1050" t="s">
        <v>1088</v>
      </c>
      <c r="F1050" s="5">
        <v>1.96</v>
      </c>
      <c r="G1050" s="9">
        <v>0.1</v>
      </c>
      <c r="H1050" s="6">
        <f>G1050*100</f>
        <v>10</v>
      </c>
      <c r="I1050" t="s">
        <v>9787</v>
      </c>
      <c r="J1050" t="s">
        <v>10766</v>
      </c>
      <c r="K1050">
        <v>16</v>
      </c>
      <c r="L1050">
        <v>16</v>
      </c>
      <c r="M1050">
        <f>(F1050*(1+0.05))</f>
        <v>2.0579999999999998</v>
      </c>
      <c r="N1050">
        <f>IFERROR(ROUND(( (-1.208*LN(L1050) + 7.5474 + 4.6991*(2.71828^(-0.009*L1050)) + 0.0001*L1050*L1050 - 0.0432*L1050 + 4.7166)/3),2), " ")</f>
        <v>4.1100000000000003</v>
      </c>
      <c r="O1050">
        <f>IFERROR(MAX(MIN(ROUND(N1050*(Q1050/P1050),2),4.5),1.9)," ")</f>
        <v>3.87</v>
      </c>
      <c r="P1050">
        <f>13.098*F1050^-1.237</f>
        <v>5.6974985827885236</v>
      </c>
      <c r="Q1050">
        <f>13.098*M1050^-1.237</f>
        <v>5.3638060139004509</v>
      </c>
      <c r="R1050" s="5">
        <f>IFERROR(ROUND(MAX(MIN((-105.4*LN(O1050) + 163.83),95),10),0)," ")</f>
        <v>21</v>
      </c>
      <c r="S1050" s="5" t="str">
        <f>IFERROR(CONCATENATE("(",R1050,",",ROUND((1.2*W1050),2),")")," ")</f>
        <v>(21,2.47)</v>
      </c>
      <c r="T1050">
        <f>R1050-L1050</f>
        <v>5</v>
      </c>
      <c r="U1050" s="7" t="str">
        <f>IF((AND(T1050=0,H1050&gt;=L1050)),"Don’t change bids","OK")</f>
        <v>OK</v>
      </c>
      <c r="V1050" t="e">
        <f>IF((MATCH(F1050,W1050,0)),"Same","Diff")</f>
        <v>#N/A</v>
      </c>
      <c r="W1050" s="5">
        <f>ROUND(M1050,2)</f>
        <v>2.06</v>
      </c>
      <c r="X1050" s="5">
        <v>2.06</v>
      </c>
    </row>
    <row r="1051" spans="1:24" x14ac:dyDescent="0.25">
      <c r="A1051" t="s">
        <v>24</v>
      </c>
      <c r="B1051" t="s">
        <v>1574</v>
      </c>
      <c r="C1051" t="s">
        <v>1258</v>
      </c>
      <c r="D1051" t="s">
        <v>1566</v>
      </c>
      <c r="E1051" t="s">
        <v>1220</v>
      </c>
      <c r="F1051" s="5">
        <v>1.85</v>
      </c>
      <c r="G1051" s="9">
        <v>0.1</v>
      </c>
      <c r="H1051" s="6">
        <f>G1051*100</f>
        <v>10</v>
      </c>
      <c r="I1051" t="s">
        <v>9900</v>
      </c>
      <c r="J1051" t="s">
        <v>10766</v>
      </c>
      <c r="K1051">
        <v>10</v>
      </c>
      <c r="L1051">
        <v>10</v>
      </c>
      <c r="M1051">
        <f>(F1051*(1+0.05))</f>
        <v>1.9425000000000001</v>
      </c>
      <c r="N1051">
        <f>IFERROR(ROUND(( (-1.208*LN(L1051) + 7.5474 + 4.6991*(2.71828^(-0.009*L1051)) + 0.0001*L1051*L1051 - 0.0432*L1051 + 4.7166)/3),2), " ")</f>
        <v>4.45</v>
      </c>
      <c r="O1051">
        <f>IFERROR(MAX(MIN(ROUND(N1051*(Q1051/P1051),2),4.5),1.9)," ")</f>
        <v>4.1900000000000004</v>
      </c>
      <c r="P1051">
        <f>13.098*F1051^-1.237</f>
        <v>6.1194664493273123</v>
      </c>
      <c r="Q1051">
        <f>13.098*M1051^-1.237</f>
        <v>5.7610599574206516</v>
      </c>
      <c r="R1051" s="5">
        <f>IFERROR(ROUND(MAX(MIN((-105.4*LN(O1051) + 163.83),95),10),0)," ")</f>
        <v>13</v>
      </c>
      <c r="S1051" s="5" t="str">
        <f>IFERROR(CONCATENATE("(",R1051,",",ROUND((1.2*W1051),2),")")," ")</f>
        <v>(13,2.33)</v>
      </c>
      <c r="T1051">
        <f>R1051-L1051</f>
        <v>3</v>
      </c>
      <c r="U1051" s="7" t="str">
        <f>IF((AND(T1051=0,H1051&gt;=L1051)),"Don’t change bids","OK")</f>
        <v>OK</v>
      </c>
      <c r="V1051" t="e">
        <f>IF((MATCH(F1051,W1051,0)),"Same","Diff")</f>
        <v>#N/A</v>
      </c>
      <c r="W1051" s="5">
        <f>ROUND(M1051,2)</f>
        <v>1.94</v>
      </c>
      <c r="X1051" s="5">
        <v>1.94</v>
      </c>
    </row>
    <row r="1052" spans="1:24" x14ac:dyDescent="0.25">
      <c r="A1052" t="s">
        <v>24</v>
      </c>
      <c r="B1052" t="s">
        <v>1575</v>
      </c>
      <c r="C1052" t="s">
        <v>1258</v>
      </c>
      <c r="D1052" t="s">
        <v>1566</v>
      </c>
      <c r="E1052" t="s">
        <v>864</v>
      </c>
      <c r="F1052" s="5">
        <v>0.94</v>
      </c>
      <c r="G1052" s="9">
        <v>0.1</v>
      </c>
      <c r="H1052" s="6">
        <f>G1052*100</f>
        <v>10</v>
      </c>
      <c r="I1052" t="s">
        <v>9901</v>
      </c>
      <c r="J1052" t="s">
        <v>10766</v>
      </c>
      <c r="K1052">
        <v>10</v>
      </c>
      <c r="L1052">
        <v>10</v>
      </c>
      <c r="M1052">
        <f>(F1052*(1+0.05))</f>
        <v>0.98699999999999999</v>
      </c>
      <c r="N1052">
        <f>IFERROR(ROUND(( (-1.208*LN(L1052) + 7.5474 + 4.6991*(2.71828^(-0.009*L1052)) + 0.0001*L1052*L1052 - 0.0432*L1052 + 4.7166)/3),2), " ")</f>
        <v>4.45</v>
      </c>
      <c r="O1052">
        <f>IFERROR(MAX(MIN(ROUND(N1052*(Q1052/P1052),2),4.5),1.9)," ")</f>
        <v>4.1900000000000004</v>
      </c>
      <c r="P1052">
        <f>13.098*F1052^-1.237</f>
        <v>14.139883497155621</v>
      </c>
      <c r="Q1052">
        <f>13.098*M1052^-1.237</f>
        <v>13.311735147597876</v>
      </c>
      <c r="R1052" s="5">
        <f>IFERROR(ROUND(MAX(MIN((-105.4*LN(O1052) + 163.83),95),10),0)," ")</f>
        <v>13</v>
      </c>
      <c r="S1052" s="5" t="str">
        <f>IFERROR(CONCATENATE("(",R1052,",",ROUND((1.2*W1052),2),")")," ")</f>
        <v>(13,1.19)</v>
      </c>
      <c r="T1052">
        <f>R1052-L1052</f>
        <v>3</v>
      </c>
      <c r="U1052" s="7" t="str">
        <f>IF((AND(T1052=0,H1052&gt;=L1052)),"Don’t change bids","OK")</f>
        <v>OK</v>
      </c>
      <c r="V1052" t="e">
        <f>IF((MATCH(F1052,W1052,0)),"Same","Diff")</f>
        <v>#N/A</v>
      </c>
      <c r="W1052" s="5">
        <f>ROUND(M1052,2)</f>
        <v>0.99</v>
      </c>
      <c r="X1052" s="5">
        <v>0.99</v>
      </c>
    </row>
    <row r="1053" spans="1:24" x14ac:dyDescent="0.25">
      <c r="A1053" t="s">
        <v>24</v>
      </c>
      <c r="B1053" t="s">
        <v>1576</v>
      </c>
      <c r="C1053" t="s">
        <v>1258</v>
      </c>
      <c r="D1053" t="s">
        <v>1577</v>
      </c>
      <c r="E1053" t="s">
        <v>1088</v>
      </c>
      <c r="F1053" s="5">
        <v>1.96</v>
      </c>
      <c r="G1053" s="9">
        <v>0.1</v>
      </c>
      <c r="H1053" s="6">
        <f>G1053*100</f>
        <v>10</v>
      </c>
      <c r="I1053" t="s">
        <v>9787</v>
      </c>
      <c r="J1053" t="s">
        <v>10766</v>
      </c>
      <c r="K1053">
        <v>16</v>
      </c>
      <c r="L1053">
        <v>16</v>
      </c>
      <c r="M1053">
        <f>(F1053*(1+0.05))</f>
        <v>2.0579999999999998</v>
      </c>
      <c r="N1053">
        <f>IFERROR(ROUND(( (-1.208*LN(L1053) + 7.5474 + 4.6991*(2.71828^(-0.009*L1053)) + 0.0001*L1053*L1053 - 0.0432*L1053 + 4.7166)/3),2), " ")</f>
        <v>4.1100000000000003</v>
      </c>
      <c r="O1053">
        <f>IFERROR(MAX(MIN(ROUND(N1053*(Q1053/P1053),2),4.5),1.9)," ")</f>
        <v>3.87</v>
      </c>
      <c r="P1053">
        <f>13.098*F1053^-1.237</f>
        <v>5.6974985827885236</v>
      </c>
      <c r="Q1053">
        <f>13.098*M1053^-1.237</f>
        <v>5.3638060139004509</v>
      </c>
      <c r="R1053" s="5">
        <f>IFERROR(ROUND(MAX(MIN((-105.4*LN(O1053) + 163.83),95),10),0)," ")</f>
        <v>21</v>
      </c>
      <c r="S1053" s="5" t="str">
        <f>IFERROR(CONCATENATE("(",R1053,",",ROUND((1.2*W1053),2),")")," ")</f>
        <v>(21,2.47)</v>
      </c>
      <c r="T1053">
        <f>R1053-L1053</f>
        <v>5</v>
      </c>
      <c r="U1053" s="7" t="str">
        <f>IF((AND(T1053=0,H1053&gt;=L1053)),"Don’t change bids","OK")</f>
        <v>OK</v>
      </c>
      <c r="V1053" t="e">
        <f>IF((MATCH(F1053,W1053,0)),"Same","Diff")</f>
        <v>#N/A</v>
      </c>
      <c r="W1053" s="5">
        <f>ROUND(M1053,2)</f>
        <v>2.06</v>
      </c>
      <c r="X1053" s="5">
        <v>2.06</v>
      </c>
    </row>
    <row r="1054" spans="1:24" x14ac:dyDescent="0.25">
      <c r="A1054" t="s">
        <v>24</v>
      </c>
      <c r="B1054" t="s">
        <v>1578</v>
      </c>
      <c r="C1054" t="s">
        <v>1258</v>
      </c>
      <c r="D1054" t="s">
        <v>1579</v>
      </c>
      <c r="E1054" t="s">
        <v>1186</v>
      </c>
      <c r="F1054" s="5">
        <v>0.64</v>
      </c>
      <c r="G1054" s="9">
        <v>0.1</v>
      </c>
      <c r="H1054" s="6">
        <f>G1054*100</f>
        <v>10</v>
      </c>
      <c r="I1054" t="s">
        <v>9820</v>
      </c>
      <c r="J1054" t="s">
        <v>10766</v>
      </c>
      <c r="K1054">
        <v>16</v>
      </c>
      <c r="L1054">
        <v>16</v>
      </c>
      <c r="M1054">
        <f>(F1054*(1+0.05))</f>
        <v>0.67200000000000004</v>
      </c>
      <c r="N1054">
        <f>IFERROR(ROUND(( (-1.208*LN(L1054) + 7.5474 + 4.6991*(2.71828^(-0.009*L1054)) + 0.0001*L1054*L1054 - 0.0432*L1054 + 4.7166)/3),2), " ")</f>
        <v>4.1100000000000003</v>
      </c>
      <c r="O1054">
        <f>IFERROR(MAX(MIN(ROUND(N1054*(Q1054/P1054),2),4.5),1.9)," ")</f>
        <v>3.87</v>
      </c>
      <c r="P1054">
        <f>13.098*F1054^-1.237</f>
        <v>22.74889772892255</v>
      </c>
      <c r="Q1054">
        <f>13.098*M1054^-1.237</f>
        <v>21.416534409786649</v>
      </c>
      <c r="R1054" s="5">
        <f>IFERROR(ROUND(MAX(MIN((-105.4*LN(O1054) + 163.83),95),10),0)," ")</f>
        <v>21</v>
      </c>
      <c r="S1054" s="5" t="str">
        <f>IFERROR(CONCATENATE("(",R1054,",",ROUND((1.2*W1054),2),")")," ")</f>
        <v>(21,0.8)</v>
      </c>
      <c r="T1054">
        <f>R1054-L1054</f>
        <v>5</v>
      </c>
      <c r="U1054" s="7" t="str">
        <f>IF((AND(T1054=0,H1054&gt;=L1054)),"Don’t change bids","OK")</f>
        <v>OK</v>
      </c>
      <c r="V1054" t="e">
        <f>IF((MATCH(F1054,W1054,0)),"Same","Diff")</f>
        <v>#N/A</v>
      </c>
      <c r="W1054" s="5">
        <f>ROUND(M1054,2)</f>
        <v>0.67</v>
      </c>
      <c r="X1054" s="5">
        <v>0.67</v>
      </c>
    </row>
    <row r="1055" spans="1:24" x14ac:dyDescent="0.25">
      <c r="A1055" t="s">
        <v>24</v>
      </c>
      <c r="B1055" t="s">
        <v>1580</v>
      </c>
      <c r="C1055" t="s">
        <v>1258</v>
      </c>
      <c r="D1055" t="s">
        <v>1579</v>
      </c>
      <c r="E1055" t="s">
        <v>1398</v>
      </c>
      <c r="F1055" s="5">
        <v>1.59</v>
      </c>
      <c r="G1055" s="9">
        <v>0.1</v>
      </c>
      <c r="H1055" s="6">
        <f>G1055*100</f>
        <v>10</v>
      </c>
      <c r="I1055" t="s">
        <v>9846</v>
      </c>
      <c r="J1055" t="s">
        <v>10766</v>
      </c>
      <c r="K1055">
        <v>16</v>
      </c>
      <c r="L1055">
        <v>16</v>
      </c>
      <c r="M1055">
        <f>(F1055*(1+0.05))</f>
        <v>1.6695000000000002</v>
      </c>
      <c r="N1055">
        <f>IFERROR(ROUND(( (-1.208*LN(L1055) + 7.5474 + 4.6991*(2.71828^(-0.009*L1055)) + 0.0001*L1055*L1055 - 0.0432*L1055 + 4.7166)/3),2), " ")</f>
        <v>4.1100000000000003</v>
      </c>
      <c r="O1055">
        <f>IFERROR(MAX(MIN(ROUND(N1055*(Q1055/P1055),2),4.5),1.9)," ")</f>
        <v>3.87</v>
      </c>
      <c r="P1055">
        <f>13.098*F1055^-1.237</f>
        <v>7.3803463522970167</v>
      </c>
      <c r="Q1055">
        <f>13.098*M1055^-1.237</f>
        <v>6.9480923204976177</v>
      </c>
      <c r="R1055" s="5">
        <f>IFERROR(ROUND(MAX(MIN((-105.4*LN(O1055) + 163.83),95),10),0)," ")</f>
        <v>21</v>
      </c>
      <c r="S1055" s="5" t="str">
        <f>IFERROR(CONCATENATE("(",R1055,",",ROUND((1.2*W1055),2),")")," ")</f>
        <v>(21,2)</v>
      </c>
      <c r="T1055">
        <f>R1055-L1055</f>
        <v>5</v>
      </c>
      <c r="U1055" s="7" t="str">
        <f>IF((AND(T1055=0,H1055&gt;=L1055)),"Don’t change bids","OK")</f>
        <v>OK</v>
      </c>
      <c r="V1055" t="e">
        <f>IF((MATCH(F1055,W1055,0)),"Same","Diff")</f>
        <v>#N/A</v>
      </c>
      <c r="W1055" s="5">
        <f>ROUND(M1055,2)</f>
        <v>1.67</v>
      </c>
      <c r="X1055" s="5">
        <v>1.67</v>
      </c>
    </row>
    <row r="1056" spans="1:24" x14ac:dyDescent="0.25">
      <c r="A1056" t="s">
        <v>24</v>
      </c>
      <c r="B1056" t="s">
        <v>1581</v>
      </c>
      <c r="C1056" t="s">
        <v>1258</v>
      </c>
      <c r="D1056" t="s">
        <v>1579</v>
      </c>
      <c r="E1056" t="s">
        <v>1582</v>
      </c>
      <c r="F1056" s="5">
        <v>2.14</v>
      </c>
      <c r="G1056" s="9">
        <v>0.1</v>
      </c>
      <c r="H1056" s="6">
        <f>G1056*100</f>
        <v>10</v>
      </c>
      <c r="I1056" t="s">
        <v>9902</v>
      </c>
      <c r="J1056" t="s">
        <v>10766</v>
      </c>
      <c r="K1056">
        <v>28</v>
      </c>
      <c r="L1056">
        <v>28</v>
      </c>
      <c r="M1056">
        <f>(F1056*(1+0.05))</f>
        <v>2.2470000000000003</v>
      </c>
      <c r="N1056">
        <f>IFERROR(ROUND(( (-1.208*LN(L1056) + 7.5474 + 4.6991*(2.71828^(-0.009*L1056)) + 0.0001*L1056*L1056 - 0.0432*L1056 + 4.7166)/3),2), " ")</f>
        <v>3.59</v>
      </c>
      <c r="O1056">
        <f>IFERROR(MAX(MIN(ROUND(N1056*(Q1056/P1056),2),4.5),1.9)," ")</f>
        <v>3.38</v>
      </c>
      <c r="P1056">
        <f>13.098*F1056^-1.237</f>
        <v>5.1107324793472753</v>
      </c>
      <c r="Q1056">
        <f>13.098*M1056^-1.237</f>
        <v>4.8114057791906566</v>
      </c>
      <c r="R1056" s="5">
        <f>IFERROR(ROUND(MAX(MIN((-105.4*LN(O1056) + 163.83),95),10),0)," ")</f>
        <v>35</v>
      </c>
      <c r="S1056" s="5" t="str">
        <f>IFERROR(CONCATENATE("(",R1056,",",ROUND((1.2*W1056),2),")")," ")</f>
        <v>(35,2.7)</v>
      </c>
      <c r="T1056">
        <f>R1056-L1056</f>
        <v>7</v>
      </c>
      <c r="U1056" s="7" t="str">
        <f>IF((AND(T1056=0,H1056&gt;=L1056)),"Don’t change bids","OK")</f>
        <v>OK</v>
      </c>
      <c r="V1056" t="e">
        <f>IF((MATCH(F1056,W1056,0)),"Same","Diff")</f>
        <v>#N/A</v>
      </c>
      <c r="W1056" s="5">
        <f>ROUND(M1056,2)</f>
        <v>2.25</v>
      </c>
      <c r="X1056" s="5">
        <v>2.25</v>
      </c>
    </row>
    <row r="1057" spans="1:24" x14ac:dyDescent="0.25">
      <c r="A1057" t="s">
        <v>24</v>
      </c>
      <c r="B1057" t="s">
        <v>1583</v>
      </c>
      <c r="C1057" t="s">
        <v>1258</v>
      </c>
      <c r="D1057" t="s">
        <v>1579</v>
      </c>
      <c r="E1057" t="s">
        <v>1584</v>
      </c>
      <c r="F1057" s="5">
        <v>0.55000000000000004</v>
      </c>
      <c r="G1057" s="9">
        <v>0.1</v>
      </c>
      <c r="H1057" s="6">
        <f>G1057*100</f>
        <v>10</v>
      </c>
      <c r="I1057" t="s">
        <v>9903</v>
      </c>
      <c r="J1057" t="s">
        <v>10766</v>
      </c>
      <c r="K1057">
        <v>10</v>
      </c>
      <c r="L1057">
        <v>10</v>
      </c>
      <c r="M1057">
        <f>(F1057*(1+0.05))</f>
        <v>0.57750000000000012</v>
      </c>
      <c r="N1057">
        <f>IFERROR(ROUND(( (-1.208*LN(L1057) + 7.5474 + 4.6991*(2.71828^(-0.009*L1057)) + 0.0001*L1057*L1057 - 0.0432*L1057 + 4.7166)/3),2), " ")</f>
        <v>4.45</v>
      </c>
      <c r="O1057">
        <f>IFERROR(MAX(MIN(ROUND(N1057*(Q1057/P1057),2),4.5),1.9)," ")</f>
        <v>4.1900000000000004</v>
      </c>
      <c r="P1057">
        <f>13.098*F1057^-1.237</f>
        <v>27.439509209061011</v>
      </c>
      <c r="Q1057">
        <f>13.098*M1057^-1.237</f>
        <v>25.832424944984179</v>
      </c>
      <c r="R1057" s="5">
        <f>IFERROR(ROUND(MAX(MIN((-105.4*LN(O1057) + 163.83),95),10),0)," ")</f>
        <v>13</v>
      </c>
      <c r="S1057" s="5" t="str">
        <f>IFERROR(CONCATENATE("(",R1057,",",ROUND((1.2*W1057),2),")")," ")</f>
        <v>(13,0.7)</v>
      </c>
      <c r="T1057">
        <f>R1057-L1057</f>
        <v>3</v>
      </c>
      <c r="U1057" s="7" t="str">
        <f>IF((AND(T1057=0,H1057&gt;=L1057)),"Don’t change bids","OK")</f>
        <v>OK</v>
      </c>
      <c r="V1057" t="e">
        <f>IF((MATCH(F1057,W1057,0)),"Same","Diff")</f>
        <v>#N/A</v>
      </c>
      <c r="W1057" s="5">
        <f>ROUND(M1057,2)</f>
        <v>0.57999999999999996</v>
      </c>
      <c r="X1057" s="5">
        <v>0.57999999999999996</v>
      </c>
    </row>
    <row r="1058" spans="1:24" x14ac:dyDescent="0.25">
      <c r="A1058" t="s">
        <v>24</v>
      </c>
      <c r="B1058" t="s">
        <v>1585</v>
      </c>
      <c r="C1058" t="s">
        <v>1258</v>
      </c>
      <c r="D1058" t="s">
        <v>1579</v>
      </c>
      <c r="E1058" t="s">
        <v>1586</v>
      </c>
      <c r="F1058" s="5">
        <v>1.1399999999999999</v>
      </c>
      <c r="G1058" s="9">
        <v>0.1</v>
      </c>
      <c r="H1058" s="6">
        <f>G1058*100</f>
        <v>10</v>
      </c>
      <c r="I1058" t="s">
        <v>9904</v>
      </c>
      <c r="J1058" t="s">
        <v>10766</v>
      </c>
      <c r="K1058">
        <v>16</v>
      </c>
      <c r="L1058">
        <v>16</v>
      </c>
      <c r="M1058">
        <f>(F1058*(1+0.05))</f>
        <v>1.1969999999999998</v>
      </c>
      <c r="N1058">
        <f>IFERROR(ROUND(( (-1.208*LN(L1058) + 7.5474 + 4.6991*(2.71828^(-0.009*L1058)) + 0.0001*L1058*L1058 - 0.0432*L1058 + 4.7166)/3),2), " ")</f>
        <v>4.1100000000000003</v>
      </c>
      <c r="O1058">
        <f>IFERROR(MAX(MIN(ROUND(N1058*(Q1058/P1058),2),4.5),1.9)," ")</f>
        <v>3.87</v>
      </c>
      <c r="P1058">
        <f>13.098*F1058^-1.237</f>
        <v>11.138165968927217</v>
      </c>
      <c r="Q1058">
        <f>13.098*M1058^-1.237</f>
        <v>10.485822987026211</v>
      </c>
      <c r="R1058" s="5">
        <f>IFERROR(ROUND(MAX(MIN((-105.4*LN(O1058) + 163.83),95),10),0)," ")</f>
        <v>21</v>
      </c>
      <c r="S1058" s="5" t="str">
        <f>IFERROR(CONCATENATE("(",R1058,",",ROUND((1.2*W1058),2),")")," ")</f>
        <v>(21,1.44)</v>
      </c>
      <c r="T1058">
        <f>R1058-L1058</f>
        <v>5</v>
      </c>
      <c r="U1058" s="7" t="str">
        <f>IF((AND(T1058=0,H1058&gt;=L1058)),"Don’t change bids","OK")</f>
        <v>OK</v>
      </c>
      <c r="V1058" t="e">
        <f>IF((MATCH(F1058,W1058,0)),"Same","Diff")</f>
        <v>#N/A</v>
      </c>
      <c r="W1058" s="5">
        <f>ROUND(M1058,2)</f>
        <v>1.2</v>
      </c>
      <c r="X1058" s="5">
        <v>1.2</v>
      </c>
    </row>
    <row r="1059" spans="1:24" x14ac:dyDescent="0.25">
      <c r="A1059" t="s">
        <v>24</v>
      </c>
      <c r="B1059" t="s">
        <v>1587</v>
      </c>
      <c r="C1059" t="s">
        <v>1258</v>
      </c>
      <c r="D1059" t="s">
        <v>1579</v>
      </c>
      <c r="E1059" t="s">
        <v>1588</v>
      </c>
      <c r="F1059" s="5">
        <v>1.39</v>
      </c>
      <c r="G1059" s="9">
        <v>0.1</v>
      </c>
      <c r="H1059" s="6">
        <f>G1059*100</f>
        <v>10</v>
      </c>
      <c r="I1059" t="s">
        <v>9905</v>
      </c>
      <c r="J1059" t="s">
        <v>10766</v>
      </c>
      <c r="K1059">
        <v>10</v>
      </c>
      <c r="L1059">
        <v>10</v>
      </c>
      <c r="M1059">
        <f>(F1059*(1+0.05))</f>
        <v>1.4595</v>
      </c>
      <c r="N1059">
        <f>IFERROR(ROUND(( (-1.208*LN(L1059) + 7.5474 + 4.6991*(2.71828^(-0.009*L1059)) + 0.0001*L1059*L1059 - 0.0432*L1059 + 4.7166)/3),2), " ")</f>
        <v>4.45</v>
      </c>
      <c r="O1059">
        <f>IFERROR(MAX(MIN(ROUND(N1059*(Q1059/P1059),2),4.5),1.9)," ")</f>
        <v>4.1900000000000004</v>
      </c>
      <c r="P1059">
        <f>13.098*F1059^-1.237</f>
        <v>8.7155676491689462</v>
      </c>
      <c r="Q1059">
        <f>13.098*M1059^-1.237</f>
        <v>8.2051120315133925</v>
      </c>
      <c r="R1059" s="5">
        <f>IFERROR(ROUND(MAX(MIN((-105.4*LN(O1059) + 163.83),95),10),0)," ")</f>
        <v>13</v>
      </c>
      <c r="S1059" s="5" t="str">
        <f>IFERROR(CONCATENATE("(",R1059,",",ROUND((1.2*W1059),2),")")," ")</f>
        <v>(13,1.75)</v>
      </c>
      <c r="T1059">
        <f>R1059-L1059</f>
        <v>3</v>
      </c>
      <c r="U1059" s="7" t="str">
        <f>IF((AND(T1059=0,H1059&gt;=L1059)),"Don’t change bids","OK")</f>
        <v>OK</v>
      </c>
      <c r="V1059" t="e">
        <f>IF((MATCH(F1059,W1059,0)),"Same","Diff")</f>
        <v>#N/A</v>
      </c>
      <c r="W1059" s="5">
        <f>ROUND(M1059,2)</f>
        <v>1.46</v>
      </c>
      <c r="X1059" s="5">
        <v>1.46</v>
      </c>
    </row>
    <row r="1060" spans="1:24" x14ac:dyDescent="0.25">
      <c r="A1060" t="s">
        <v>24</v>
      </c>
      <c r="B1060" t="s">
        <v>1589</v>
      </c>
      <c r="C1060" t="s">
        <v>1258</v>
      </c>
      <c r="D1060" t="s">
        <v>1590</v>
      </c>
      <c r="E1060" t="s">
        <v>1306</v>
      </c>
      <c r="F1060" s="5">
        <v>0.93</v>
      </c>
      <c r="G1060" s="9">
        <v>0.1</v>
      </c>
      <c r="H1060" s="6">
        <f>G1060*100</f>
        <v>10</v>
      </c>
      <c r="I1060" t="s">
        <v>9825</v>
      </c>
      <c r="J1060" t="s">
        <v>10766</v>
      </c>
      <c r="K1060">
        <v>10</v>
      </c>
      <c r="L1060">
        <v>10</v>
      </c>
      <c r="M1060">
        <f>(F1060*(1+0.05))</f>
        <v>0.97650000000000015</v>
      </c>
      <c r="N1060">
        <f>IFERROR(ROUND(( (-1.208*LN(L1060) + 7.5474 + 4.6991*(2.71828^(-0.009*L1060)) + 0.0001*L1060*L1060 - 0.0432*L1060 + 4.7166)/3),2), " ")</f>
        <v>4.45</v>
      </c>
      <c r="O1060">
        <f>IFERROR(MAX(MIN(ROUND(N1060*(Q1060/P1060),2),4.5),1.9)," ")</f>
        <v>4.1900000000000004</v>
      </c>
      <c r="P1060">
        <f>13.098*F1060^-1.237</f>
        <v>14.328198144344388</v>
      </c>
      <c r="Q1060">
        <f>13.098*M1060^-1.237</f>
        <v>13.489020533880899</v>
      </c>
      <c r="R1060" s="5">
        <f>IFERROR(ROUND(MAX(MIN((-105.4*LN(O1060) + 163.83),95),10),0)," ")</f>
        <v>13</v>
      </c>
      <c r="S1060" s="5" t="str">
        <f>IFERROR(CONCATENATE("(",R1060,",",ROUND((1.2*W1060),2),")")," ")</f>
        <v>(13,1.18)</v>
      </c>
      <c r="T1060">
        <f>R1060-L1060</f>
        <v>3</v>
      </c>
      <c r="U1060" s="7" t="str">
        <f>IF((AND(T1060=0,H1060&gt;=L1060)),"Don’t change bids","OK")</f>
        <v>OK</v>
      </c>
      <c r="V1060" t="e">
        <f>IF((MATCH(F1060,W1060,0)),"Same","Diff")</f>
        <v>#N/A</v>
      </c>
      <c r="W1060" s="5">
        <f>ROUND(M1060,2)</f>
        <v>0.98</v>
      </c>
      <c r="X1060" s="5">
        <v>0.98</v>
      </c>
    </row>
    <row r="1061" spans="1:24" x14ac:dyDescent="0.25">
      <c r="A1061" t="s">
        <v>24</v>
      </c>
      <c r="B1061" t="s">
        <v>1591</v>
      </c>
      <c r="C1061" t="s">
        <v>1258</v>
      </c>
      <c r="D1061" t="s">
        <v>1579</v>
      </c>
      <c r="E1061" t="s">
        <v>1586</v>
      </c>
      <c r="F1061" s="5">
        <v>1.1399999999999999</v>
      </c>
      <c r="G1061" s="9">
        <v>0.1</v>
      </c>
      <c r="H1061" s="6">
        <f>G1061*100</f>
        <v>10</v>
      </c>
      <c r="I1061" t="s">
        <v>9906</v>
      </c>
      <c r="J1061" t="s">
        <v>10766</v>
      </c>
      <c r="K1061">
        <v>10</v>
      </c>
      <c r="L1061">
        <v>10</v>
      </c>
      <c r="M1061">
        <f>(F1061*(1+0.05))</f>
        <v>1.1969999999999998</v>
      </c>
      <c r="N1061">
        <f>IFERROR(ROUND(( (-1.208*LN(L1061) + 7.5474 + 4.6991*(2.71828^(-0.009*L1061)) + 0.0001*L1061*L1061 - 0.0432*L1061 + 4.7166)/3),2), " ")</f>
        <v>4.45</v>
      </c>
      <c r="O1061">
        <f>IFERROR(MAX(MIN(ROUND(N1061*(Q1061/P1061),2),4.5),1.9)," ")</f>
        <v>4.1900000000000004</v>
      </c>
      <c r="P1061">
        <f>13.098*F1061^-1.237</f>
        <v>11.138165968927217</v>
      </c>
      <c r="Q1061">
        <f>13.098*M1061^-1.237</f>
        <v>10.485822987026211</v>
      </c>
      <c r="R1061" s="5">
        <f>IFERROR(ROUND(MAX(MIN((-105.4*LN(O1061) + 163.83),95),10),0)," ")</f>
        <v>13</v>
      </c>
      <c r="S1061" s="5" t="str">
        <f>IFERROR(CONCATENATE("(",R1061,",",ROUND((1.2*W1061),2),")")," ")</f>
        <v>(13,1.44)</v>
      </c>
      <c r="T1061">
        <f>R1061-L1061</f>
        <v>3</v>
      </c>
      <c r="U1061" s="7" t="str">
        <f>IF((AND(T1061=0,H1061&gt;=L1061)),"Don’t change bids","OK")</f>
        <v>OK</v>
      </c>
      <c r="V1061" t="e">
        <f>IF((MATCH(F1061,W1061,0)),"Same","Diff")</f>
        <v>#N/A</v>
      </c>
      <c r="W1061" s="5">
        <f>ROUND(M1061,2)</f>
        <v>1.2</v>
      </c>
      <c r="X1061" s="5">
        <v>1.2</v>
      </c>
    </row>
    <row r="1062" spans="1:24" x14ac:dyDescent="0.25">
      <c r="A1062" t="s">
        <v>24</v>
      </c>
      <c r="B1062" t="s">
        <v>1592</v>
      </c>
      <c r="C1062" t="s">
        <v>1258</v>
      </c>
      <c r="D1062" t="s">
        <v>1579</v>
      </c>
      <c r="E1062" t="s">
        <v>1593</v>
      </c>
      <c r="F1062" s="5">
        <v>1.43</v>
      </c>
      <c r="G1062" s="9">
        <v>0.1</v>
      </c>
      <c r="H1062" s="6">
        <f>G1062*100</f>
        <v>10</v>
      </c>
      <c r="I1062" t="s">
        <v>9907</v>
      </c>
      <c r="J1062" t="s">
        <v>10766</v>
      </c>
      <c r="K1062">
        <v>10</v>
      </c>
      <c r="L1062">
        <v>10</v>
      </c>
      <c r="M1062">
        <f>(F1062*(1+0.05))</f>
        <v>1.5015000000000001</v>
      </c>
      <c r="N1062">
        <f>IFERROR(ROUND(( (-1.208*LN(L1062) + 7.5474 + 4.6991*(2.71828^(-0.009*L1062)) + 0.0001*L1062*L1062 - 0.0432*L1062 + 4.7166)/3),2), " ")</f>
        <v>4.45</v>
      </c>
      <c r="O1062">
        <f>IFERROR(MAX(MIN(ROUND(N1062*(Q1062/P1062),2),4.5),1.9)," ")</f>
        <v>4.1900000000000004</v>
      </c>
      <c r="P1062">
        <f>13.098*F1062^-1.237</f>
        <v>8.4150036318210102</v>
      </c>
      <c r="Q1062">
        <f>13.098*M1062^-1.237</f>
        <v>7.9221515251811727</v>
      </c>
      <c r="R1062" s="5">
        <f>IFERROR(ROUND(MAX(MIN((-105.4*LN(O1062) + 163.83),95),10),0)," ")</f>
        <v>13</v>
      </c>
      <c r="S1062" s="5" t="str">
        <f>IFERROR(CONCATENATE("(",R1062,",",ROUND((1.2*W1062),2),")")," ")</f>
        <v>(13,1.8)</v>
      </c>
      <c r="T1062">
        <f>R1062-L1062</f>
        <v>3</v>
      </c>
      <c r="U1062" s="7" t="str">
        <f>IF((AND(T1062=0,H1062&gt;=L1062)),"Don’t change bids","OK")</f>
        <v>OK</v>
      </c>
      <c r="V1062" t="e">
        <f>IF((MATCH(F1062,W1062,0)),"Same","Diff")</f>
        <v>#N/A</v>
      </c>
      <c r="W1062" s="5">
        <f>ROUND(M1062,2)</f>
        <v>1.5</v>
      </c>
      <c r="X1062" s="5">
        <v>1.5</v>
      </c>
    </row>
    <row r="1063" spans="1:24" x14ac:dyDescent="0.25">
      <c r="A1063" t="s">
        <v>24</v>
      </c>
      <c r="B1063" t="s">
        <v>1202</v>
      </c>
      <c r="C1063" t="s">
        <v>1278</v>
      </c>
      <c r="D1063" t="s">
        <v>1203</v>
      </c>
      <c r="E1063" t="s">
        <v>1280</v>
      </c>
      <c r="F1063" s="5">
        <v>9.26</v>
      </c>
      <c r="G1063" s="9">
        <v>0.1</v>
      </c>
      <c r="H1063" s="6">
        <f>G1063*100</f>
        <v>10</v>
      </c>
      <c r="I1063" t="s">
        <v>9822</v>
      </c>
      <c r="J1063" t="s">
        <v>10766</v>
      </c>
      <c r="K1063">
        <v>16</v>
      </c>
      <c r="L1063">
        <v>16</v>
      </c>
      <c r="M1063">
        <f>(F1063*(1+0.05))</f>
        <v>9.7230000000000008</v>
      </c>
      <c r="N1063">
        <f>IFERROR(ROUND(( (-1.208*LN(L1063) + 7.5474 + 4.6991*(2.71828^(-0.009*L1063)) + 0.0001*L1063*L1063 - 0.0432*L1063 + 4.7166)/3),2), " ")</f>
        <v>4.1100000000000003</v>
      </c>
      <c r="O1063">
        <f>IFERROR(MAX(MIN(ROUND(N1063*(Q1063/P1063),2),4.5),1.9)," ")</f>
        <v>3.87</v>
      </c>
      <c r="P1063">
        <f>13.098*F1063^-1.237</f>
        <v>0.83465537707178628</v>
      </c>
      <c r="Q1063">
        <f>13.098*M1063^-1.237</f>
        <v>0.78577106532264485</v>
      </c>
      <c r="R1063" s="5">
        <f>IFERROR(ROUND(MAX(MIN((-105.4*LN(O1063) + 163.83),95),10),0)," ")</f>
        <v>21</v>
      </c>
      <c r="S1063" s="5" t="str">
        <f>IFERROR(CONCATENATE("(",R1063,",",ROUND((1.2*W1063),2),")")," ")</f>
        <v>(21,11.66)</v>
      </c>
      <c r="T1063">
        <f>R1063-L1063</f>
        <v>5</v>
      </c>
      <c r="U1063" s="7" t="str">
        <f>IF((AND(T1063=0,H1063&gt;=L1063)),"Don’t change bids","OK")</f>
        <v>OK</v>
      </c>
      <c r="V1063" t="e">
        <f>IF((MATCH(F1063,W1063,0)),"Same","Diff")</f>
        <v>#N/A</v>
      </c>
      <c r="W1063" s="5">
        <f>ROUND(M1063,2)</f>
        <v>9.7200000000000006</v>
      </c>
      <c r="X1063" s="5">
        <v>9.7200000000000006</v>
      </c>
    </row>
    <row r="1064" spans="1:24" x14ac:dyDescent="0.25">
      <c r="A1064" t="s">
        <v>24</v>
      </c>
      <c r="B1064" t="s">
        <v>1206</v>
      </c>
      <c r="C1064" t="s">
        <v>1278</v>
      </c>
      <c r="D1064" t="s">
        <v>1203</v>
      </c>
      <c r="E1064" t="s">
        <v>1280</v>
      </c>
      <c r="F1064" s="5">
        <v>9.26</v>
      </c>
      <c r="G1064" s="9">
        <v>0.1</v>
      </c>
      <c r="H1064" s="6">
        <f>G1064*100</f>
        <v>10</v>
      </c>
      <c r="I1064" t="s">
        <v>9822</v>
      </c>
      <c r="J1064" t="s">
        <v>10766</v>
      </c>
      <c r="K1064">
        <v>16</v>
      </c>
      <c r="L1064">
        <v>16</v>
      </c>
      <c r="M1064">
        <f>(F1064*(1+0.05))</f>
        <v>9.7230000000000008</v>
      </c>
      <c r="N1064">
        <f>IFERROR(ROUND(( (-1.208*LN(L1064) + 7.5474 + 4.6991*(2.71828^(-0.009*L1064)) + 0.0001*L1064*L1064 - 0.0432*L1064 + 4.7166)/3),2), " ")</f>
        <v>4.1100000000000003</v>
      </c>
      <c r="O1064">
        <f>IFERROR(MAX(MIN(ROUND(N1064*(Q1064/P1064),2),4.5),1.9)," ")</f>
        <v>3.87</v>
      </c>
      <c r="P1064">
        <f>13.098*F1064^-1.237</f>
        <v>0.83465537707178628</v>
      </c>
      <c r="Q1064">
        <f>13.098*M1064^-1.237</f>
        <v>0.78577106532264485</v>
      </c>
      <c r="R1064" s="5">
        <f>IFERROR(ROUND(MAX(MIN((-105.4*LN(O1064) + 163.83),95),10),0)," ")</f>
        <v>21</v>
      </c>
      <c r="S1064" s="5" t="str">
        <f>IFERROR(CONCATENATE("(",R1064,",",ROUND((1.2*W1064),2),")")," ")</f>
        <v>(21,11.66)</v>
      </c>
      <c r="T1064">
        <f>R1064-L1064</f>
        <v>5</v>
      </c>
      <c r="U1064" s="7" t="str">
        <f>IF((AND(T1064=0,H1064&gt;=L1064)),"Don’t change bids","OK")</f>
        <v>OK</v>
      </c>
      <c r="V1064" t="e">
        <f>IF((MATCH(F1064,W1064,0)),"Same","Diff")</f>
        <v>#N/A</v>
      </c>
      <c r="W1064" s="5">
        <f>ROUND(M1064,2)</f>
        <v>9.7200000000000006</v>
      </c>
      <c r="X1064" s="5">
        <v>9.7200000000000006</v>
      </c>
    </row>
    <row r="1065" spans="1:24" x14ac:dyDescent="0.25">
      <c r="A1065" t="s">
        <v>24</v>
      </c>
      <c r="B1065" t="s">
        <v>1204</v>
      </c>
      <c r="C1065" t="s">
        <v>1278</v>
      </c>
      <c r="D1065" t="s">
        <v>1203</v>
      </c>
      <c r="E1065" t="s">
        <v>1280</v>
      </c>
      <c r="F1065" s="5">
        <v>9.26</v>
      </c>
      <c r="G1065" s="9">
        <v>0.1</v>
      </c>
      <c r="H1065" s="6">
        <f>G1065*100</f>
        <v>10</v>
      </c>
      <c r="I1065" t="s">
        <v>9822</v>
      </c>
      <c r="J1065" t="s">
        <v>10766</v>
      </c>
      <c r="K1065">
        <v>16</v>
      </c>
      <c r="L1065">
        <v>16</v>
      </c>
      <c r="M1065">
        <f>(F1065*(1+0.05))</f>
        <v>9.7230000000000008</v>
      </c>
      <c r="N1065">
        <f>IFERROR(ROUND(( (-1.208*LN(L1065) + 7.5474 + 4.6991*(2.71828^(-0.009*L1065)) + 0.0001*L1065*L1065 - 0.0432*L1065 + 4.7166)/3),2), " ")</f>
        <v>4.1100000000000003</v>
      </c>
      <c r="O1065">
        <f>IFERROR(MAX(MIN(ROUND(N1065*(Q1065/P1065),2),4.5),1.9)," ")</f>
        <v>3.87</v>
      </c>
      <c r="P1065">
        <f>13.098*F1065^-1.237</f>
        <v>0.83465537707178628</v>
      </c>
      <c r="Q1065">
        <f>13.098*M1065^-1.237</f>
        <v>0.78577106532264485</v>
      </c>
      <c r="R1065" s="5">
        <f>IFERROR(ROUND(MAX(MIN((-105.4*LN(O1065) + 163.83),95),10),0)," ")</f>
        <v>21</v>
      </c>
      <c r="S1065" s="5" t="str">
        <f>IFERROR(CONCATENATE("(",R1065,",",ROUND((1.2*W1065),2),")")," ")</f>
        <v>(21,11.66)</v>
      </c>
      <c r="T1065">
        <f>R1065-L1065</f>
        <v>5</v>
      </c>
      <c r="U1065" s="7" t="str">
        <f>IF((AND(T1065=0,H1065&gt;=L1065)),"Don’t change bids","OK")</f>
        <v>OK</v>
      </c>
      <c r="V1065" t="e">
        <f>IF((MATCH(F1065,W1065,0)),"Same","Diff")</f>
        <v>#N/A</v>
      </c>
      <c r="W1065" s="5">
        <f>ROUND(M1065,2)</f>
        <v>9.7200000000000006</v>
      </c>
      <c r="X1065" s="5">
        <v>9.7200000000000006</v>
      </c>
    </row>
    <row r="1066" spans="1:24" x14ac:dyDescent="0.25">
      <c r="A1066" t="s">
        <v>24</v>
      </c>
      <c r="B1066" t="s">
        <v>1224</v>
      </c>
      <c r="C1066" t="s">
        <v>1278</v>
      </c>
      <c r="D1066" t="s">
        <v>1210</v>
      </c>
      <c r="E1066" t="s">
        <v>1594</v>
      </c>
      <c r="F1066" s="5">
        <v>3.25</v>
      </c>
      <c r="G1066" s="9">
        <v>0.1</v>
      </c>
      <c r="H1066" s="6">
        <f>G1066*100</f>
        <v>10</v>
      </c>
      <c r="I1066" t="s">
        <v>9908</v>
      </c>
      <c r="J1066" t="s">
        <v>10766</v>
      </c>
      <c r="K1066">
        <v>10</v>
      </c>
      <c r="L1066">
        <v>10</v>
      </c>
      <c r="M1066">
        <f>(F1066*(1+0.05))</f>
        <v>3.4125000000000001</v>
      </c>
      <c r="N1066">
        <f>IFERROR(ROUND(( (-1.208*LN(L1066) + 7.5474 + 4.6991*(2.71828^(-0.009*L1066)) + 0.0001*L1066*L1066 - 0.0432*L1066 + 4.7166)/3),2), " ")</f>
        <v>4.45</v>
      </c>
      <c r="O1066">
        <f>IFERROR(MAX(MIN(ROUND(N1066*(Q1066/P1066),2),4.5),1.9)," ")</f>
        <v>4.1900000000000004</v>
      </c>
      <c r="P1066">
        <f>13.098*F1066^-1.237</f>
        <v>3.0479319648177121</v>
      </c>
      <c r="Q1066">
        <f>13.098*M1066^-1.237</f>
        <v>2.869419898099776</v>
      </c>
      <c r="R1066" s="5">
        <f>IFERROR(ROUND(MAX(MIN((-105.4*LN(O1066) + 163.83),95),10),0)," ")</f>
        <v>13</v>
      </c>
      <c r="S1066" s="5" t="str">
        <f>IFERROR(CONCATENATE("(",R1066,",",ROUND((1.2*W1066),2),")")," ")</f>
        <v>(13,4.09)</v>
      </c>
      <c r="T1066">
        <f>R1066-L1066</f>
        <v>3</v>
      </c>
      <c r="U1066" s="7" t="str">
        <f>IF((AND(T1066=0,H1066&gt;=L1066)),"Don’t change bids","OK")</f>
        <v>OK</v>
      </c>
      <c r="V1066" t="e">
        <f>IF((MATCH(F1066,W1066,0)),"Same","Diff")</f>
        <v>#N/A</v>
      </c>
      <c r="W1066" s="5">
        <f>ROUND(M1066,2)</f>
        <v>3.41</v>
      </c>
      <c r="X1066" s="5">
        <v>3.41</v>
      </c>
    </row>
    <row r="1067" spans="1:24" x14ac:dyDescent="0.25">
      <c r="A1067" t="s">
        <v>24</v>
      </c>
      <c r="B1067" t="s">
        <v>1232</v>
      </c>
      <c r="C1067" t="s">
        <v>1278</v>
      </c>
      <c r="D1067" t="s">
        <v>1210</v>
      </c>
      <c r="E1067" t="s">
        <v>1280</v>
      </c>
      <c r="F1067" s="5">
        <v>9.26</v>
      </c>
      <c r="G1067" s="9">
        <v>0.1</v>
      </c>
      <c r="H1067" s="6">
        <f>G1067*100</f>
        <v>10</v>
      </c>
      <c r="I1067" t="s">
        <v>9822</v>
      </c>
      <c r="J1067" t="s">
        <v>10766</v>
      </c>
      <c r="K1067">
        <v>16</v>
      </c>
      <c r="L1067">
        <v>16</v>
      </c>
      <c r="M1067">
        <f>(F1067*(1+0.05))</f>
        <v>9.7230000000000008</v>
      </c>
      <c r="N1067">
        <f>IFERROR(ROUND(( (-1.208*LN(L1067) + 7.5474 + 4.6991*(2.71828^(-0.009*L1067)) + 0.0001*L1067*L1067 - 0.0432*L1067 + 4.7166)/3),2), " ")</f>
        <v>4.1100000000000003</v>
      </c>
      <c r="O1067">
        <f>IFERROR(MAX(MIN(ROUND(N1067*(Q1067/P1067),2),4.5),1.9)," ")</f>
        <v>3.87</v>
      </c>
      <c r="P1067">
        <f>13.098*F1067^-1.237</f>
        <v>0.83465537707178628</v>
      </c>
      <c r="Q1067">
        <f>13.098*M1067^-1.237</f>
        <v>0.78577106532264485</v>
      </c>
      <c r="R1067" s="5">
        <f>IFERROR(ROUND(MAX(MIN((-105.4*LN(O1067) + 163.83),95),10),0)," ")</f>
        <v>21</v>
      </c>
      <c r="S1067" s="5" t="str">
        <f>IFERROR(CONCATENATE("(",R1067,",",ROUND((1.2*W1067),2),")")," ")</f>
        <v>(21,11.66)</v>
      </c>
      <c r="T1067">
        <f>R1067-L1067</f>
        <v>5</v>
      </c>
      <c r="U1067" s="7" t="str">
        <f>IF((AND(T1067=0,H1067&gt;=L1067)),"Don’t change bids","OK")</f>
        <v>OK</v>
      </c>
      <c r="V1067" t="e">
        <f>IF((MATCH(F1067,W1067,0)),"Same","Diff")</f>
        <v>#N/A</v>
      </c>
      <c r="W1067" s="5">
        <f>ROUND(M1067,2)</f>
        <v>9.7200000000000006</v>
      </c>
      <c r="X1067" s="5">
        <v>9.7200000000000006</v>
      </c>
    </row>
    <row r="1068" spans="1:24" x14ac:dyDescent="0.25">
      <c r="A1068" t="s">
        <v>24</v>
      </c>
      <c r="B1068" t="s">
        <v>1240</v>
      </c>
      <c r="C1068" t="s">
        <v>1278</v>
      </c>
      <c r="D1068" t="s">
        <v>1210</v>
      </c>
      <c r="E1068" t="s">
        <v>1280</v>
      </c>
      <c r="F1068" s="5">
        <v>9.26</v>
      </c>
      <c r="G1068" s="9">
        <v>0.1</v>
      </c>
      <c r="H1068" s="6">
        <f>G1068*100</f>
        <v>10</v>
      </c>
      <c r="I1068" t="s">
        <v>9822</v>
      </c>
      <c r="J1068" t="s">
        <v>10766</v>
      </c>
      <c r="K1068">
        <v>16</v>
      </c>
      <c r="L1068">
        <v>16</v>
      </c>
      <c r="M1068">
        <f>(F1068*(1+0.05))</f>
        <v>9.7230000000000008</v>
      </c>
      <c r="N1068">
        <f>IFERROR(ROUND(( (-1.208*LN(L1068) + 7.5474 + 4.6991*(2.71828^(-0.009*L1068)) + 0.0001*L1068*L1068 - 0.0432*L1068 + 4.7166)/3),2), " ")</f>
        <v>4.1100000000000003</v>
      </c>
      <c r="O1068">
        <f>IFERROR(MAX(MIN(ROUND(N1068*(Q1068/P1068),2),4.5),1.9)," ")</f>
        <v>3.87</v>
      </c>
      <c r="P1068">
        <f>13.098*F1068^-1.237</f>
        <v>0.83465537707178628</v>
      </c>
      <c r="Q1068">
        <f>13.098*M1068^-1.237</f>
        <v>0.78577106532264485</v>
      </c>
      <c r="R1068" s="5">
        <f>IFERROR(ROUND(MAX(MIN((-105.4*LN(O1068) + 163.83),95),10),0)," ")</f>
        <v>21</v>
      </c>
      <c r="S1068" s="5" t="str">
        <f>IFERROR(CONCATENATE("(",R1068,",",ROUND((1.2*W1068),2),")")," ")</f>
        <v>(21,11.66)</v>
      </c>
      <c r="T1068">
        <f>R1068-L1068</f>
        <v>5</v>
      </c>
      <c r="U1068" s="7" t="str">
        <f>IF((AND(T1068=0,H1068&gt;=L1068)),"Don’t change bids","OK")</f>
        <v>OK</v>
      </c>
      <c r="V1068" t="e">
        <f>IF((MATCH(F1068,W1068,0)),"Same","Diff")</f>
        <v>#N/A</v>
      </c>
      <c r="W1068" s="5">
        <f>ROUND(M1068,2)</f>
        <v>9.7200000000000006</v>
      </c>
      <c r="X1068" s="5">
        <v>9.7200000000000006</v>
      </c>
    </row>
    <row r="1069" spans="1:24" x14ac:dyDescent="0.25">
      <c r="A1069" t="s">
        <v>24</v>
      </c>
      <c r="B1069" t="s">
        <v>1230</v>
      </c>
      <c r="C1069" t="s">
        <v>1278</v>
      </c>
      <c r="D1069" t="s">
        <v>1210</v>
      </c>
      <c r="E1069" t="s">
        <v>1595</v>
      </c>
      <c r="F1069" s="5">
        <v>17.63</v>
      </c>
      <c r="G1069" s="9">
        <v>0.1</v>
      </c>
      <c r="H1069" s="6">
        <f>G1069*100</f>
        <v>10</v>
      </c>
      <c r="I1069" t="s">
        <v>9909</v>
      </c>
      <c r="J1069" t="s">
        <v>10766</v>
      </c>
      <c r="K1069">
        <v>10</v>
      </c>
      <c r="L1069">
        <v>10</v>
      </c>
      <c r="M1069">
        <f>(F1069*(1+0.05))</f>
        <v>18.511499999999998</v>
      </c>
      <c r="N1069">
        <f>IFERROR(ROUND(( (-1.208*LN(L1069) + 7.5474 + 4.6991*(2.71828^(-0.009*L1069)) + 0.0001*L1069*L1069 - 0.0432*L1069 + 4.7166)/3),2), " ")</f>
        <v>4.45</v>
      </c>
      <c r="O1069">
        <f>IFERROR(MAX(MIN(ROUND(N1069*(Q1069/P1069),2),4.5),1.9)," ")</f>
        <v>4.1900000000000004</v>
      </c>
      <c r="P1069">
        <f>13.098*F1069^-1.237</f>
        <v>0.37634909478094608</v>
      </c>
      <c r="Q1069">
        <f>13.098*M1069^-1.237</f>
        <v>0.35430698377182168</v>
      </c>
      <c r="R1069" s="5">
        <f>IFERROR(ROUND(MAX(MIN((-105.4*LN(O1069) + 163.83),95),10),0)," ")</f>
        <v>13</v>
      </c>
      <c r="S1069" s="5" t="str">
        <f>IFERROR(CONCATENATE("(",R1069,",",ROUND((1.2*W1069),2),")")," ")</f>
        <v>(13,22.21)</v>
      </c>
      <c r="T1069">
        <f>R1069-L1069</f>
        <v>3</v>
      </c>
      <c r="U1069" s="7" t="str">
        <f>IF((AND(T1069=0,H1069&gt;=L1069)),"Don’t change bids","OK")</f>
        <v>OK</v>
      </c>
      <c r="V1069" t="e">
        <f>IF((MATCH(F1069,W1069,0)),"Same","Diff")</f>
        <v>#N/A</v>
      </c>
      <c r="W1069" s="5">
        <f>ROUND(M1069,2)</f>
        <v>18.510000000000002</v>
      </c>
      <c r="X1069" s="5">
        <v>18.510000000000002</v>
      </c>
    </row>
    <row r="1070" spans="1:24" x14ac:dyDescent="0.25">
      <c r="A1070" t="s">
        <v>24</v>
      </c>
      <c r="B1070" t="s">
        <v>1233</v>
      </c>
      <c r="C1070" t="s">
        <v>1278</v>
      </c>
      <c r="D1070" t="s">
        <v>1210</v>
      </c>
      <c r="E1070" t="s">
        <v>1280</v>
      </c>
      <c r="F1070" s="5">
        <v>9.26</v>
      </c>
      <c r="G1070" s="9">
        <v>0.1</v>
      </c>
      <c r="H1070" s="6">
        <f>G1070*100</f>
        <v>10</v>
      </c>
      <c r="I1070" t="s">
        <v>9822</v>
      </c>
      <c r="J1070" t="s">
        <v>10766</v>
      </c>
      <c r="K1070">
        <v>16</v>
      </c>
      <c r="L1070">
        <v>16</v>
      </c>
      <c r="M1070">
        <f>(F1070*(1+0.05))</f>
        <v>9.7230000000000008</v>
      </c>
      <c r="N1070">
        <f>IFERROR(ROUND(( (-1.208*LN(L1070) + 7.5474 + 4.6991*(2.71828^(-0.009*L1070)) + 0.0001*L1070*L1070 - 0.0432*L1070 + 4.7166)/3),2), " ")</f>
        <v>4.1100000000000003</v>
      </c>
      <c r="O1070">
        <f>IFERROR(MAX(MIN(ROUND(N1070*(Q1070/P1070),2),4.5),1.9)," ")</f>
        <v>3.87</v>
      </c>
      <c r="P1070">
        <f>13.098*F1070^-1.237</f>
        <v>0.83465537707178628</v>
      </c>
      <c r="Q1070">
        <f>13.098*M1070^-1.237</f>
        <v>0.78577106532264485</v>
      </c>
      <c r="R1070" s="5">
        <f>IFERROR(ROUND(MAX(MIN((-105.4*LN(O1070) + 163.83),95),10),0)," ")</f>
        <v>21</v>
      </c>
      <c r="S1070" s="5" t="str">
        <f>IFERROR(CONCATENATE("(",R1070,",",ROUND((1.2*W1070),2),")")," ")</f>
        <v>(21,11.66)</v>
      </c>
      <c r="T1070">
        <f>R1070-L1070</f>
        <v>5</v>
      </c>
      <c r="U1070" s="7" t="str">
        <f>IF((AND(T1070=0,H1070&gt;=L1070)),"Don’t change bids","OK")</f>
        <v>OK</v>
      </c>
      <c r="V1070" t="e">
        <f>IF((MATCH(F1070,W1070,0)),"Same","Diff")</f>
        <v>#N/A</v>
      </c>
      <c r="W1070" s="5">
        <f>ROUND(M1070,2)</f>
        <v>9.7200000000000006</v>
      </c>
      <c r="X1070" s="5">
        <v>9.7200000000000006</v>
      </c>
    </row>
    <row r="1071" spans="1:24" x14ac:dyDescent="0.25">
      <c r="A1071" t="s">
        <v>24</v>
      </c>
      <c r="B1071" t="s">
        <v>1219</v>
      </c>
      <c r="C1071" t="s">
        <v>1278</v>
      </c>
      <c r="D1071" t="s">
        <v>1210</v>
      </c>
      <c r="E1071" t="s">
        <v>264</v>
      </c>
      <c r="F1071" s="5">
        <v>3.6</v>
      </c>
      <c r="G1071" s="9">
        <v>0.1</v>
      </c>
      <c r="H1071" s="6">
        <f>G1071*100</f>
        <v>10</v>
      </c>
      <c r="I1071" t="s">
        <v>9910</v>
      </c>
      <c r="J1071" t="s">
        <v>10766</v>
      </c>
      <c r="K1071">
        <v>10</v>
      </c>
      <c r="L1071">
        <v>10</v>
      </c>
      <c r="M1071">
        <f>(F1071*(1+0.05))</f>
        <v>3.7800000000000002</v>
      </c>
      <c r="N1071">
        <f>IFERROR(ROUND(( (-1.208*LN(L1071) + 7.5474 + 4.6991*(2.71828^(-0.009*L1071)) + 0.0001*L1071*L1071 - 0.0432*L1071 + 4.7166)/3),2), " ")</f>
        <v>4.45</v>
      </c>
      <c r="O1071">
        <f>IFERROR(MAX(MIN(ROUND(N1071*(Q1071/P1071),2),4.5),1.9)," ")</f>
        <v>4.1900000000000004</v>
      </c>
      <c r="P1071">
        <f>13.098*F1071^-1.237</f>
        <v>2.6857079989444332</v>
      </c>
      <c r="Q1071">
        <f>13.098*M1071^-1.237</f>
        <v>2.5284107590366722</v>
      </c>
      <c r="R1071" s="5">
        <f>IFERROR(ROUND(MAX(MIN((-105.4*LN(O1071) + 163.83),95),10),0)," ")</f>
        <v>13</v>
      </c>
      <c r="S1071" s="5" t="str">
        <f>IFERROR(CONCATENATE("(",R1071,",",ROUND((1.2*W1071),2),")")," ")</f>
        <v>(13,4.54)</v>
      </c>
      <c r="T1071">
        <f>R1071-L1071</f>
        <v>3</v>
      </c>
      <c r="U1071" s="7" t="str">
        <f>IF((AND(T1071=0,H1071&gt;=L1071)),"Don’t change bids","OK")</f>
        <v>OK</v>
      </c>
      <c r="V1071" t="e">
        <f>IF((MATCH(F1071,W1071,0)),"Same","Diff")</f>
        <v>#N/A</v>
      </c>
      <c r="W1071" s="5">
        <f>ROUND(M1071,2)</f>
        <v>3.78</v>
      </c>
      <c r="X1071" s="5">
        <v>3.78</v>
      </c>
    </row>
    <row r="1072" spans="1:24" x14ac:dyDescent="0.25">
      <c r="A1072" t="s">
        <v>24</v>
      </c>
      <c r="B1072" t="s">
        <v>1235</v>
      </c>
      <c r="C1072" t="s">
        <v>1278</v>
      </c>
      <c r="D1072" t="s">
        <v>1210</v>
      </c>
      <c r="E1072" t="s">
        <v>1596</v>
      </c>
      <c r="F1072" s="5">
        <v>4.54</v>
      </c>
      <c r="G1072" s="9">
        <v>0.1</v>
      </c>
      <c r="H1072" s="6">
        <f>G1072*100</f>
        <v>10</v>
      </c>
      <c r="I1072" t="s">
        <v>9911</v>
      </c>
      <c r="J1072" t="s">
        <v>10766</v>
      </c>
      <c r="K1072">
        <v>16</v>
      </c>
      <c r="L1072">
        <v>16</v>
      </c>
      <c r="M1072">
        <f>(F1072*(1+0.05))</f>
        <v>4.7670000000000003</v>
      </c>
      <c r="N1072">
        <f>IFERROR(ROUND(( (-1.208*LN(L1072) + 7.5474 + 4.6991*(2.71828^(-0.009*L1072)) + 0.0001*L1072*L1072 - 0.0432*L1072 + 4.7166)/3),2), " ")</f>
        <v>4.1100000000000003</v>
      </c>
      <c r="O1072">
        <f>IFERROR(MAX(MIN(ROUND(N1072*(Q1072/P1072),2),4.5),1.9)," ")</f>
        <v>3.87</v>
      </c>
      <c r="P1072">
        <f>13.098*F1072^-1.237</f>
        <v>2.0157046427145602</v>
      </c>
      <c r="Q1072">
        <f>13.098*M1072^-1.237</f>
        <v>1.8976483324630822</v>
      </c>
      <c r="R1072" s="5">
        <f>IFERROR(ROUND(MAX(MIN((-105.4*LN(O1072) + 163.83),95),10),0)," ")</f>
        <v>21</v>
      </c>
      <c r="S1072" s="5" t="str">
        <f>IFERROR(CONCATENATE("(",R1072,",",ROUND((1.2*W1072),2),")")," ")</f>
        <v>(21,5.72)</v>
      </c>
      <c r="T1072">
        <f>R1072-L1072</f>
        <v>5</v>
      </c>
      <c r="U1072" s="7" t="str">
        <f>IF((AND(T1072=0,H1072&gt;=L1072)),"Don’t change bids","OK")</f>
        <v>OK</v>
      </c>
      <c r="V1072" t="e">
        <f>IF((MATCH(F1072,W1072,0)),"Same","Diff")</f>
        <v>#N/A</v>
      </c>
      <c r="W1072" s="5">
        <f>ROUND(M1072,2)</f>
        <v>4.7699999999999996</v>
      </c>
      <c r="X1072" s="5">
        <v>4.7699999999999996</v>
      </c>
    </row>
    <row r="1073" spans="1:24" x14ac:dyDescent="0.25">
      <c r="A1073" t="s">
        <v>24</v>
      </c>
      <c r="B1073" t="s">
        <v>1212</v>
      </c>
      <c r="C1073" t="s">
        <v>1278</v>
      </c>
      <c r="D1073" t="s">
        <v>1210</v>
      </c>
      <c r="E1073" t="s">
        <v>1597</v>
      </c>
      <c r="F1073" s="5">
        <v>2.56</v>
      </c>
      <c r="G1073" s="9">
        <v>0.1</v>
      </c>
      <c r="H1073" s="6">
        <f>G1073*100</f>
        <v>10</v>
      </c>
      <c r="I1073" t="s">
        <v>9912</v>
      </c>
      <c r="J1073" t="s">
        <v>10766</v>
      </c>
      <c r="K1073">
        <v>16</v>
      </c>
      <c r="L1073">
        <v>16</v>
      </c>
      <c r="M1073">
        <f>(F1073*(1+0.05))</f>
        <v>2.6880000000000002</v>
      </c>
      <c r="N1073">
        <f>IFERROR(ROUND(( (-1.208*LN(L1073) + 7.5474 + 4.6991*(2.71828^(-0.009*L1073)) + 0.0001*L1073*L1073 - 0.0432*L1073 + 4.7166)/3),2), " ")</f>
        <v>4.1100000000000003</v>
      </c>
      <c r="O1073">
        <f>IFERROR(MAX(MIN(ROUND(N1073*(Q1073/P1073),2),4.5),1.9)," ")</f>
        <v>3.87</v>
      </c>
      <c r="P1073">
        <f>13.098*F1073^-1.237</f>
        <v>4.0946062876953979</v>
      </c>
      <c r="Q1073">
        <f>13.098*M1073^-1.237</f>
        <v>3.8547923288374029</v>
      </c>
      <c r="R1073" s="5">
        <f>IFERROR(ROUND(MAX(MIN((-105.4*LN(O1073) + 163.83),95),10),0)," ")</f>
        <v>21</v>
      </c>
      <c r="S1073" s="5" t="str">
        <f>IFERROR(CONCATENATE("(",R1073,",",ROUND((1.2*W1073),2),")")," ")</f>
        <v>(21,3.23)</v>
      </c>
      <c r="T1073">
        <f>R1073-L1073</f>
        <v>5</v>
      </c>
      <c r="U1073" s="7" t="str">
        <f>IF((AND(T1073=0,H1073&gt;=L1073)),"Don’t change bids","OK")</f>
        <v>OK</v>
      </c>
      <c r="V1073" t="e">
        <f>IF((MATCH(F1073,W1073,0)),"Same","Diff")</f>
        <v>#N/A</v>
      </c>
      <c r="W1073" s="5">
        <f>ROUND(M1073,2)</f>
        <v>2.69</v>
      </c>
      <c r="X1073" s="5">
        <v>2.69</v>
      </c>
    </row>
    <row r="1074" spans="1:24" x14ac:dyDescent="0.25">
      <c r="A1074" t="s">
        <v>24</v>
      </c>
      <c r="B1074" t="s">
        <v>1200</v>
      </c>
      <c r="C1074" t="s">
        <v>1278</v>
      </c>
      <c r="D1074" t="s">
        <v>1201</v>
      </c>
      <c r="E1074" t="s">
        <v>1280</v>
      </c>
      <c r="F1074" s="5">
        <v>9.26</v>
      </c>
      <c r="G1074" s="9">
        <v>0.1</v>
      </c>
      <c r="H1074" s="6">
        <f>G1074*100</f>
        <v>10</v>
      </c>
      <c r="I1074" t="s">
        <v>9822</v>
      </c>
      <c r="J1074" t="s">
        <v>10766</v>
      </c>
      <c r="K1074">
        <v>16</v>
      </c>
      <c r="L1074">
        <v>16</v>
      </c>
      <c r="M1074">
        <f>(F1074*(1+0.05))</f>
        <v>9.7230000000000008</v>
      </c>
      <c r="N1074">
        <f>IFERROR(ROUND(( (-1.208*LN(L1074) + 7.5474 + 4.6991*(2.71828^(-0.009*L1074)) + 0.0001*L1074*L1074 - 0.0432*L1074 + 4.7166)/3),2), " ")</f>
        <v>4.1100000000000003</v>
      </c>
      <c r="O1074">
        <f>IFERROR(MAX(MIN(ROUND(N1074*(Q1074/P1074),2),4.5),1.9)," ")</f>
        <v>3.87</v>
      </c>
      <c r="P1074">
        <f>13.098*F1074^-1.237</f>
        <v>0.83465537707178628</v>
      </c>
      <c r="Q1074">
        <f>13.098*M1074^-1.237</f>
        <v>0.78577106532264485</v>
      </c>
      <c r="R1074" s="5">
        <f>IFERROR(ROUND(MAX(MIN((-105.4*LN(O1074) + 163.83),95),10),0)," ")</f>
        <v>21</v>
      </c>
      <c r="S1074" s="5" t="str">
        <f>IFERROR(CONCATENATE("(",R1074,",",ROUND((1.2*W1074),2),")")," ")</f>
        <v>(21,11.66)</v>
      </c>
      <c r="T1074">
        <f>R1074-L1074</f>
        <v>5</v>
      </c>
      <c r="U1074" s="7" t="str">
        <f>IF((AND(T1074=0,H1074&gt;=L1074)),"Don’t change bids","OK")</f>
        <v>OK</v>
      </c>
      <c r="V1074" t="e">
        <f>IF((MATCH(F1074,W1074,0)),"Same","Diff")</f>
        <v>#N/A</v>
      </c>
      <c r="W1074" s="5">
        <f>ROUND(M1074,2)</f>
        <v>9.7200000000000006</v>
      </c>
      <c r="X1074" s="5">
        <v>9.7200000000000006</v>
      </c>
    </row>
    <row r="1075" spans="1:24" x14ac:dyDescent="0.25">
      <c r="A1075" t="s">
        <v>24</v>
      </c>
      <c r="B1075" t="s">
        <v>1236</v>
      </c>
      <c r="C1075" t="s">
        <v>1278</v>
      </c>
      <c r="D1075" t="s">
        <v>1210</v>
      </c>
      <c r="E1075" t="s">
        <v>1280</v>
      </c>
      <c r="F1075" s="5">
        <v>9.26</v>
      </c>
      <c r="G1075" s="9">
        <v>0.1</v>
      </c>
      <c r="H1075" s="6">
        <f>G1075*100</f>
        <v>10</v>
      </c>
      <c r="I1075" t="s">
        <v>9822</v>
      </c>
      <c r="J1075" t="s">
        <v>10766</v>
      </c>
      <c r="K1075">
        <v>16</v>
      </c>
      <c r="L1075">
        <v>16</v>
      </c>
      <c r="M1075">
        <f>(F1075*(1+0.05))</f>
        <v>9.7230000000000008</v>
      </c>
      <c r="N1075">
        <f>IFERROR(ROUND(( (-1.208*LN(L1075) + 7.5474 + 4.6991*(2.71828^(-0.009*L1075)) + 0.0001*L1075*L1075 - 0.0432*L1075 + 4.7166)/3),2), " ")</f>
        <v>4.1100000000000003</v>
      </c>
      <c r="O1075">
        <f>IFERROR(MAX(MIN(ROUND(N1075*(Q1075/P1075),2),4.5),1.9)," ")</f>
        <v>3.87</v>
      </c>
      <c r="P1075">
        <f>13.098*F1075^-1.237</f>
        <v>0.83465537707178628</v>
      </c>
      <c r="Q1075">
        <f>13.098*M1075^-1.237</f>
        <v>0.78577106532264485</v>
      </c>
      <c r="R1075" s="5">
        <f>IFERROR(ROUND(MAX(MIN((-105.4*LN(O1075) + 163.83),95),10),0)," ")</f>
        <v>21</v>
      </c>
      <c r="S1075" s="5" t="str">
        <f>IFERROR(CONCATENATE("(",R1075,",",ROUND((1.2*W1075),2),")")," ")</f>
        <v>(21,11.66)</v>
      </c>
      <c r="T1075">
        <f>R1075-L1075</f>
        <v>5</v>
      </c>
      <c r="U1075" s="7" t="str">
        <f>IF((AND(T1075=0,H1075&gt;=L1075)),"Don’t change bids","OK")</f>
        <v>OK</v>
      </c>
      <c r="V1075" t="e">
        <f>IF((MATCH(F1075,W1075,0)),"Same","Diff")</f>
        <v>#N/A</v>
      </c>
      <c r="W1075" s="5">
        <f>ROUND(M1075,2)</f>
        <v>9.7200000000000006</v>
      </c>
      <c r="X1075" s="5">
        <v>9.7200000000000006</v>
      </c>
    </row>
    <row r="1076" spans="1:24" x14ac:dyDescent="0.25">
      <c r="A1076" t="s">
        <v>24</v>
      </c>
      <c r="B1076" t="s">
        <v>1238</v>
      </c>
      <c r="C1076" t="s">
        <v>1278</v>
      </c>
      <c r="D1076" t="s">
        <v>1210</v>
      </c>
      <c r="E1076" t="s">
        <v>1280</v>
      </c>
      <c r="F1076" s="5">
        <v>9.26</v>
      </c>
      <c r="G1076" s="9">
        <v>0.1</v>
      </c>
      <c r="H1076" s="6">
        <f>G1076*100</f>
        <v>10</v>
      </c>
      <c r="I1076" t="s">
        <v>9822</v>
      </c>
      <c r="J1076" t="s">
        <v>10766</v>
      </c>
      <c r="K1076">
        <v>16</v>
      </c>
      <c r="L1076">
        <v>16</v>
      </c>
      <c r="M1076">
        <f>(F1076*(1+0.05))</f>
        <v>9.7230000000000008</v>
      </c>
      <c r="N1076">
        <f>IFERROR(ROUND(( (-1.208*LN(L1076) + 7.5474 + 4.6991*(2.71828^(-0.009*L1076)) + 0.0001*L1076*L1076 - 0.0432*L1076 + 4.7166)/3),2), " ")</f>
        <v>4.1100000000000003</v>
      </c>
      <c r="O1076">
        <f>IFERROR(MAX(MIN(ROUND(N1076*(Q1076/P1076),2),4.5),1.9)," ")</f>
        <v>3.87</v>
      </c>
      <c r="P1076">
        <f>13.098*F1076^-1.237</f>
        <v>0.83465537707178628</v>
      </c>
      <c r="Q1076">
        <f>13.098*M1076^-1.237</f>
        <v>0.78577106532264485</v>
      </c>
      <c r="R1076" s="5">
        <f>IFERROR(ROUND(MAX(MIN((-105.4*LN(O1076) + 163.83),95),10),0)," ")</f>
        <v>21</v>
      </c>
      <c r="S1076" s="5" t="str">
        <f>IFERROR(CONCATENATE("(",R1076,",",ROUND((1.2*W1076),2),")")," ")</f>
        <v>(21,11.66)</v>
      </c>
      <c r="T1076">
        <f>R1076-L1076</f>
        <v>5</v>
      </c>
      <c r="U1076" s="7" t="str">
        <f>IF((AND(T1076=0,H1076&gt;=L1076)),"Don’t change bids","OK")</f>
        <v>OK</v>
      </c>
      <c r="V1076" t="e">
        <f>IF((MATCH(F1076,W1076,0)),"Same","Diff")</f>
        <v>#N/A</v>
      </c>
      <c r="W1076" s="5">
        <f>ROUND(M1076,2)</f>
        <v>9.7200000000000006</v>
      </c>
      <c r="X1076" s="5">
        <v>9.7200000000000006</v>
      </c>
    </row>
    <row r="1077" spans="1:24" x14ac:dyDescent="0.25">
      <c r="A1077" t="s">
        <v>24</v>
      </c>
      <c r="B1077" t="s">
        <v>1209</v>
      </c>
      <c r="C1077" t="s">
        <v>1278</v>
      </c>
      <c r="D1077" t="s">
        <v>1210</v>
      </c>
      <c r="E1077" t="s">
        <v>1280</v>
      </c>
      <c r="F1077" s="5">
        <v>9.26</v>
      </c>
      <c r="G1077" s="9">
        <v>0.1</v>
      </c>
      <c r="H1077" s="6">
        <f>G1077*100</f>
        <v>10</v>
      </c>
      <c r="I1077" t="s">
        <v>9822</v>
      </c>
      <c r="J1077" t="s">
        <v>10766</v>
      </c>
      <c r="K1077">
        <v>16</v>
      </c>
      <c r="L1077">
        <v>16</v>
      </c>
      <c r="M1077">
        <f>(F1077*(1+0.05))</f>
        <v>9.7230000000000008</v>
      </c>
      <c r="N1077">
        <f>IFERROR(ROUND(( (-1.208*LN(L1077) + 7.5474 + 4.6991*(2.71828^(-0.009*L1077)) + 0.0001*L1077*L1077 - 0.0432*L1077 + 4.7166)/3),2), " ")</f>
        <v>4.1100000000000003</v>
      </c>
      <c r="O1077">
        <f>IFERROR(MAX(MIN(ROUND(N1077*(Q1077/P1077),2),4.5),1.9)," ")</f>
        <v>3.87</v>
      </c>
      <c r="P1077">
        <f>13.098*F1077^-1.237</f>
        <v>0.83465537707178628</v>
      </c>
      <c r="Q1077">
        <f>13.098*M1077^-1.237</f>
        <v>0.78577106532264485</v>
      </c>
      <c r="R1077" s="5">
        <f>IFERROR(ROUND(MAX(MIN((-105.4*LN(O1077) + 163.83),95),10),0)," ")</f>
        <v>21</v>
      </c>
      <c r="S1077" s="5" t="str">
        <f>IFERROR(CONCATENATE("(",R1077,",",ROUND((1.2*W1077),2),")")," ")</f>
        <v>(21,11.66)</v>
      </c>
      <c r="T1077">
        <f>R1077-L1077</f>
        <v>5</v>
      </c>
      <c r="U1077" s="7" t="str">
        <f>IF((AND(T1077=0,H1077&gt;=L1077)),"Don’t change bids","OK")</f>
        <v>OK</v>
      </c>
      <c r="V1077" t="e">
        <f>IF((MATCH(F1077,W1077,0)),"Same","Diff")</f>
        <v>#N/A</v>
      </c>
      <c r="W1077" s="5">
        <f>ROUND(M1077,2)</f>
        <v>9.7200000000000006</v>
      </c>
      <c r="X1077" s="5">
        <v>9.7200000000000006</v>
      </c>
    </row>
    <row r="1078" spans="1:24" x14ac:dyDescent="0.25">
      <c r="A1078" t="s">
        <v>24</v>
      </c>
      <c r="B1078" t="s">
        <v>1218</v>
      </c>
      <c r="C1078" t="s">
        <v>1278</v>
      </c>
      <c r="D1078" t="s">
        <v>1210</v>
      </c>
      <c r="E1078" t="s">
        <v>1280</v>
      </c>
      <c r="F1078" s="5">
        <v>9.26</v>
      </c>
      <c r="G1078" s="9">
        <v>0.1</v>
      </c>
      <c r="H1078" s="6">
        <f>G1078*100</f>
        <v>10</v>
      </c>
      <c r="I1078" t="s">
        <v>9822</v>
      </c>
      <c r="J1078" t="s">
        <v>10766</v>
      </c>
      <c r="K1078">
        <v>16</v>
      </c>
      <c r="L1078">
        <v>16</v>
      </c>
      <c r="M1078">
        <f>(F1078*(1+0.05))</f>
        <v>9.7230000000000008</v>
      </c>
      <c r="N1078">
        <f>IFERROR(ROUND(( (-1.208*LN(L1078) + 7.5474 + 4.6991*(2.71828^(-0.009*L1078)) + 0.0001*L1078*L1078 - 0.0432*L1078 + 4.7166)/3),2), " ")</f>
        <v>4.1100000000000003</v>
      </c>
      <c r="O1078">
        <f>IFERROR(MAX(MIN(ROUND(N1078*(Q1078/P1078),2),4.5),1.9)," ")</f>
        <v>3.87</v>
      </c>
      <c r="P1078">
        <f>13.098*F1078^-1.237</f>
        <v>0.83465537707178628</v>
      </c>
      <c r="Q1078">
        <f>13.098*M1078^-1.237</f>
        <v>0.78577106532264485</v>
      </c>
      <c r="R1078" s="5">
        <f>IFERROR(ROUND(MAX(MIN((-105.4*LN(O1078) + 163.83),95),10),0)," ")</f>
        <v>21</v>
      </c>
      <c r="S1078" s="5" t="str">
        <f>IFERROR(CONCATENATE("(",R1078,",",ROUND((1.2*W1078),2),")")," ")</f>
        <v>(21,11.66)</v>
      </c>
      <c r="T1078">
        <f>R1078-L1078</f>
        <v>5</v>
      </c>
      <c r="U1078" s="7" t="str">
        <f>IF((AND(T1078=0,H1078&gt;=L1078)),"Don’t change bids","OK")</f>
        <v>OK</v>
      </c>
      <c r="V1078" t="e">
        <f>IF((MATCH(F1078,W1078,0)),"Same","Diff")</f>
        <v>#N/A</v>
      </c>
      <c r="W1078" s="5">
        <f>ROUND(M1078,2)</f>
        <v>9.7200000000000006</v>
      </c>
      <c r="X1078" s="5">
        <v>9.7200000000000006</v>
      </c>
    </row>
    <row r="1079" spans="1:24" x14ac:dyDescent="0.25">
      <c r="A1079" t="s">
        <v>24</v>
      </c>
      <c r="B1079" t="s">
        <v>1242</v>
      </c>
      <c r="C1079" t="s">
        <v>1278</v>
      </c>
      <c r="D1079" t="s">
        <v>1210</v>
      </c>
      <c r="E1079" t="s">
        <v>1280</v>
      </c>
      <c r="F1079" s="5">
        <v>9.26</v>
      </c>
      <c r="G1079" s="9">
        <v>0.1</v>
      </c>
      <c r="H1079" s="6">
        <f>G1079*100</f>
        <v>10</v>
      </c>
      <c r="I1079" t="s">
        <v>9822</v>
      </c>
      <c r="J1079" t="s">
        <v>10766</v>
      </c>
      <c r="K1079">
        <v>16</v>
      </c>
      <c r="L1079">
        <v>16</v>
      </c>
      <c r="M1079">
        <f>(F1079*(1+0.05))</f>
        <v>9.7230000000000008</v>
      </c>
      <c r="N1079">
        <f>IFERROR(ROUND(( (-1.208*LN(L1079) + 7.5474 + 4.6991*(2.71828^(-0.009*L1079)) + 0.0001*L1079*L1079 - 0.0432*L1079 + 4.7166)/3),2), " ")</f>
        <v>4.1100000000000003</v>
      </c>
      <c r="O1079">
        <f>IFERROR(MAX(MIN(ROUND(N1079*(Q1079/P1079),2),4.5),1.9)," ")</f>
        <v>3.87</v>
      </c>
      <c r="P1079">
        <f>13.098*F1079^-1.237</f>
        <v>0.83465537707178628</v>
      </c>
      <c r="Q1079">
        <f>13.098*M1079^-1.237</f>
        <v>0.78577106532264485</v>
      </c>
      <c r="R1079" s="5">
        <f>IFERROR(ROUND(MAX(MIN((-105.4*LN(O1079) + 163.83),95),10),0)," ")</f>
        <v>21</v>
      </c>
      <c r="S1079" s="5" t="str">
        <f>IFERROR(CONCATENATE("(",R1079,",",ROUND((1.2*W1079),2),")")," ")</f>
        <v>(21,11.66)</v>
      </c>
      <c r="T1079">
        <f>R1079-L1079</f>
        <v>5</v>
      </c>
      <c r="U1079" s="7" t="str">
        <f>IF((AND(T1079=0,H1079&gt;=L1079)),"Don’t change bids","OK")</f>
        <v>OK</v>
      </c>
      <c r="V1079" t="e">
        <f>IF((MATCH(F1079,W1079,0)),"Same","Diff")</f>
        <v>#N/A</v>
      </c>
      <c r="W1079" s="5">
        <f>ROUND(M1079,2)</f>
        <v>9.7200000000000006</v>
      </c>
      <c r="X1079" s="5">
        <v>9.7200000000000006</v>
      </c>
    </row>
    <row r="1080" spans="1:24" x14ac:dyDescent="0.25">
      <c r="A1080" t="s">
        <v>24</v>
      </c>
      <c r="B1080" t="s">
        <v>1234</v>
      </c>
      <c r="C1080" t="s">
        <v>1278</v>
      </c>
      <c r="D1080" t="s">
        <v>1210</v>
      </c>
      <c r="E1080" t="s">
        <v>1596</v>
      </c>
      <c r="F1080" s="5">
        <v>4.54</v>
      </c>
      <c r="G1080" s="9">
        <v>0.1</v>
      </c>
      <c r="H1080" s="6">
        <f>G1080*100</f>
        <v>10</v>
      </c>
      <c r="I1080" t="s">
        <v>9911</v>
      </c>
      <c r="J1080" t="s">
        <v>10766</v>
      </c>
      <c r="K1080">
        <v>16</v>
      </c>
      <c r="L1080">
        <v>16</v>
      </c>
      <c r="M1080">
        <f>(F1080*(1+0.05))</f>
        <v>4.7670000000000003</v>
      </c>
      <c r="N1080">
        <f>IFERROR(ROUND(( (-1.208*LN(L1080) + 7.5474 + 4.6991*(2.71828^(-0.009*L1080)) + 0.0001*L1080*L1080 - 0.0432*L1080 + 4.7166)/3),2), " ")</f>
        <v>4.1100000000000003</v>
      </c>
      <c r="O1080">
        <f>IFERROR(MAX(MIN(ROUND(N1080*(Q1080/P1080),2),4.5),1.9)," ")</f>
        <v>3.87</v>
      </c>
      <c r="P1080">
        <f>13.098*F1080^-1.237</f>
        <v>2.0157046427145602</v>
      </c>
      <c r="Q1080">
        <f>13.098*M1080^-1.237</f>
        <v>1.8976483324630822</v>
      </c>
      <c r="R1080" s="5">
        <f>IFERROR(ROUND(MAX(MIN((-105.4*LN(O1080) + 163.83),95),10),0)," ")</f>
        <v>21</v>
      </c>
      <c r="S1080" s="5" t="str">
        <f>IFERROR(CONCATENATE("(",R1080,",",ROUND((1.2*W1080),2),")")," ")</f>
        <v>(21,5.72)</v>
      </c>
      <c r="T1080">
        <f>R1080-L1080</f>
        <v>5</v>
      </c>
      <c r="U1080" s="7" t="str">
        <f>IF((AND(T1080=0,H1080&gt;=L1080)),"Don’t change bids","OK")</f>
        <v>OK</v>
      </c>
      <c r="V1080" t="e">
        <f>IF((MATCH(F1080,W1080,0)),"Same","Diff")</f>
        <v>#N/A</v>
      </c>
      <c r="W1080" s="5">
        <f>ROUND(M1080,2)</f>
        <v>4.7699999999999996</v>
      </c>
      <c r="X1080" s="5">
        <v>4.7699999999999996</v>
      </c>
    </row>
    <row r="1081" spans="1:24" x14ac:dyDescent="0.25">
      <c r="A1081" t="s">
        <v>24</v>
      </c>
      <c r="B1081" t="s">
        <v>1239</v>
      </c>
      <c r="C1081" t="s">
        <v>1278</v>
      </c>
      <c r="D1081" t="s">
        <v>1210</v>
      </c>
      <c r="E1081" t="s">
        <v>1598</v>
      </c>
      <c r="F1081" s="5">
        <v>4.7</v>
      </c>
      <c r="G1081" s="9">
        <v>0.1</v>
      </c>
      <c r="H1081" s="6">
        <f>G1081*100</f>
        <v>10</v>
      </c>
      <c r="I1081" t="s">
        <v>9913</v>
      </c>
      <c r="J1081" t="s">
        <v>10766</v>
      </c>
      <c r="K1081">
        <v>10</v>
      </c>
      <c r="L1081">
        <v>10</v>
      </c>
      <c r="M1081">
        <f>(F1081*(1+0.05))</f>
        <v>4.9350000000000005</v>
      </c>
      <c r="N1081">
        <f>IFERROR(ROUND(( (-1.208*LN(L1081) + 7.5474 + 4.6991*(2.71828^(-0.009*L1081)) + 0.0001*L1081*L1081 - 0.0432*L1081 + 4.7166)/3),2), " ")</f>
        <v>4.45</v>
      </c>
      <c r="O1081">
        <f>IFERROR(MAX(MIN(ROUND(N1081*(Q1081/P1081),2),4.5),1.9)," ")</f>
        <v>4.1900000000000004</v>
      </c>
      <c r="P1081">
        <f>13.098*F1081^-1.237</f>
        <v>1.9311674637120035</v>
      </c>
      <c r="Q1081">
        <f>13.098*M1081^-1.237</f>
        <v>1.8180623487996754</v>
      </c>
      <c r="R1081" s="5">
        <f>IFERROR(ROUND(MAX(MIN((-105.4*LN(O1081) + 163.83),95),10),0)," ")</f>
        <v>13</v>
      </c>
      <c r="S1081" s="5" t="str">
        <f>IFERROR(CONCATENATE("(",R1081,",",ROUND((1.2*W1081),2),")")," ")</f>
        <v>(13,5.93)</v>
      </c>
      <c r="T1081">
        <f>R1081-L1081</f>
        <v>3</v>
      </c>
      <c r="U1081" s="7" t="str">
        <f>IF((AND(T1081=0,H1081&gt;=L1081)),"Don’t change bids","OK")</f>
        <v>OK</v>
      </c>
      <c r="V1081" t="e">
        <f>IF((MATCH(F1081,W1081,0)),"Same","Diff")</f>
        <v>#N/A</v>
      </c>
      <c r="W1081" s="5">
        <f>ROUND(M1081,2)</f>
        <v>4.9400000000000004</v>
      </c>
      <c r="X1081" s="5">
        <v>4.9400000000000004</v>
      </c>
    </row>
    <row r="1082" spans="1:24" x14ac:dyDescent="0.25">
      <c r="A1082" t="s">
        <v>24</v>
      </c>
      <c r="B1082" t="s">
        <v>1217</v>
      </c>
      <c r="C1082" t="s">
        <v>1278</v>
      </c>
      <c r="D1082" t="s">
        <v>1210</v>
      </c>
      <c r="E1082" t="s">
        <v>1280</v>
      </c>
      <c r="F1082" s="5">
        <v>9.26</v>
      </c>
      <c r="G1082" s="9">
        <v>0.1</v>
      </c>
      <c r="H1082" s="6">
        <f>G1082*100</f>
        <v>10</v>
      </c>
      <c r="I1082" t="s">
        <v>9822</v>
      </c>
      <c r="J1082" t="s">
        <v>10766</v>
      </c>
      <c r="K1082">
        <v>16</v>
      </c>
      <c r="L1082">
        <v>16</v>
      </c>
      <c r="M1082">
        <f>(F1082*(1+0.05))</f>
        <v>9.7230000000000008</v>
      </c>
      <c r="N1082">
        <f>IFERROR(ROUND(( (-1.208*LN(L1082) + 7.5474 + 4.6991*(2.71828^(-0.009*L1082)) + 0.0001*L1082*L1082 - 0.0432*L1082 + 4.7166)/3),2), " ")</f>
        <v>4.1100000000000003</v>
      </c>
      <c r="O1082">
        <f>IFERROR(MAX(MIN(ROUND(N1082*(Q1082/P1082),2),4.5),1.9)," ")</f>
        <v>3.87</v>
      </c>
      <c r="P1082">
        <f>13.098*F1082^-1.237</f>
        <v>0.83465537707178628</v>
      </c>
      <c r="Q1082">
        <f>13.098*M1082^-1.237</f>
        <v>0.78577106532264485</v>
      </c>
      <c r="R1082" s="5">
        <f>IFERROR(ROUND(MAX(MIN((-105.4*LN(O1082) + 163.83),95),10),0)," ")</f>
        <v>21</v>
      </c>
      <c r="S1082" s="5" t="str">
        <f>IFERROR(CONCATENATE("(",R1082,",",ROUND((1.2*W1082),2),")")," ")</f>
        <v>(21,11.66)</v>
      </c>
      <c r="T1082">
        <f>R1082-L1082</f>
        <v>5</v>
      </c>
      <c r="U1082" s="7" t="str">
        <f>IF((AND(T1082=0,H1082&gt;=L1082)),"Don’t change bids","OK")</f>
        <v>OK</v>
      </c>
      <c r="V1082" t="e">
        <f>IF((MATCH(F1082,W1082,0)),"Same","Diff")</f>
        <v>#N/A</v>
      </c>
      <c r="W1082" s="5">
        <f>ROUND(M1082,2)</f>
        <v>9.7200000000000006</v>
      </c>
      <c r="X1082" s="5">
        <v>9.7200000000000006</v>
      </c>
    </row>
    <row r="1083" spans="1:24" x14ac:dyDescent="0.25">
      <c r="A1083" t="s">
        <v>24</v>
      </c>
      <c r="B1083" t="s">
        <v>1221</v>
      </c>
      <c r="C1083" t="s">
        <v>1278</v>
      </c>
      <c r="D1083" t="s">
        <v>1210</v>
      </c>
      <c r="E1083" t="s">
        <v>1596</v>
      </c>
      <c r="F1083" s="5">
        <v>4.54</v>
      </c>
      <c r="G1083" s="9">
        <v>0.1</v>
      </c>
      <c r="H1083" s="6">
        <f>G1083*100</f>
        <v>10</v>
      </c>
      <c r="I1083" t="s">
        <v>9911</v>
      </c>
      <c r="J1083" t="s">
        <v>10766</v>
      </c>
      <c r="K1083">
        <v>16</v>
      </c>
      <c r="L1083">
        <v>16</v>
      </c>
      <c r="M1083">
        <f>(F1083*(1+0.05))</f>
        <v>4.7670000000000003</v>
      </c>
      <c r="N1083">
        <f>IFERROR(ROUND(( (-1.208*LN(L1083) + 7.5474 + 4.6991*(2.71828^(-0.009*L1083)) + 0.0001*L1083*L1083 - 0.0432*L1083 + 4.7166)/3),2), " ")</f>
        <v>4.1100000000000003</v>
      </c>
      <c r="O1083">
        <f>IFERROR(MAX(MIN(ROUND(N1083*(Q1083/P1083),2),4.5),1.9)," ")</f>
        <v>3.87</v>
      </c>
      <c r="P1083">
        <f>13.098*F1083^-1.237</f>
        <v>2.0157046427145602</v>
      </c>
      <c r="Q1083">
        <f>13.098*M1083^-1.237</f>
        <v>1.8976483324630822</v>
      </c>
      <c r="R1083" s="5">
        <f>IFERROR(ROUND(MAX(MIN((-105.4*LN(O1083) + 163.83),95),10),0)," ")</f>
        <v>21</v>
      </c>
      <c r="S1083" s="5" t="str">
        <f>IFERROR(CONCATENATE("(",R1083,",",ROUND((1.2*W1083),2),")")," ")</f>
        <v>(21,5.72)</v>
      </c>
      <c r="T1083">
        <f>R1083-L1083</f>
        <v>5</v>
      </c>
      <c r="U1083" s="7" t="str">
        <f>IF((AND(T1083=0,H1083&gt;=L1083)),"Don’t change bids","OK")</f>
        <v>OK</v>
      </c>
      <c r="V1083" t="e">
        <f>IF((MATCH(F1083,W1083,0)),"Same","Diff")</f>
        <v>#N/A</v>
      </c>
      <c r="W1083" s="5">
        <f>ROUND(M1083,2)</f>
        <v>4.7699999999999996</v>
      </c>
      <c r="X1083" s="5">
        <v>4.7699999999999996</v>
      </c>
    </row>
    <row r="1084" spans="1:24" x14ac:dyDescent="0.25">
      <c r="A1084" t="s">
        <v>24</v>
      </c>
      <c r="B1084" t="s">
        <v>1227</v>
      </c>
      <c r="C1084" t="s">
        <v>1278</v>
      </c>
      <c r="D1084" t="s">
        <v>1210</v>
      </c>
      <c r="E1084" t="s">
        <v>1599</v>
      </c>
      <c r="F1084" s="5">
        <v>6.25</v>
      </c>
      <c r="G1084" s="9">
        <v>0.1</v>
      </c>
      <c r="H1084" s="6">
        <f>G1084*100</f>
        <v>10</v>
      </c>
      <c r="I1084" t="s">
        <v>9603</v>
      </c>
      <c r="J1084" t="s">
        <v>10766</v>
      </c>
      <c r="K1084">
        <v>10</v>
      </c>
      <c r="L1084">
        <v>10</v>
      </c>
      <c r="M1084">
        <f>(F1084*(1+0.05))</f>
        <v>6.5625</v>
      </c>
      <c r="N1084">
        <f>IFERROR(ROUND(( (-1.208*LN(L1084) + 7.5474 + 4.6991*(2.71828^(-0.009*L1084)) + 0.0001*L1084*L1084 - 0.0432*L1084 + 4.7166)/3),2), " ")</f>
        <v>4.45</v>
      </c>
      <c r="O1084">
        <f>IFERROR(MAX(MIN(ROUND(N1084*(Q1084/P1084),2),4.5),1.9)," ")</f>
        <v>4.1900000000000004</v>
      </c>
      <c r="P1084">
        <f>13.098*F1084^-1.237</f>
        <v>1.3573798710633198</v>
      </c>
      <c r="Q1084">
        <f>13.098*M1084^-1.237</f>
        <v>1.2778804961094796</v>
      </c>
      <c r="R1084" s="5">
        <f>IFERROR(ROUND(MAX(MIN((-105.4*LN(O1084) + 163.83),95),10),0)," ")</f>
        <v>13</v>
      </c>
      <c r="S1084" s="5" t="str">
        <f>IFERROR(CONCATENATE("(",R1084,",",ROUND((1.2*W1084),2),")")," ")</f>
        <v>(13,7.87)</v>
      </c>
      <c r="T1084">
        <f>R1084-L1084</f>
        <v>3</v>
      </c>
      <c r="U1084" s="7" t="str">
        <f>IF((AND(T1084=0,H1084&gt;=L1084)),"Don’t change bids","OK")</f>
        <v>OK</v>
      </c>
      <c r="V1084" t="e">
        <f>IF((MATCH(F1084,W1084,0)),"Same","Diff")</f>
        <v>#N/A</v>
      </c>
      <c r="W1084" s="5">
        <f>ROUND(M1084,2)</f>
        <v>6.56</v>
      </c>
      <c r="X1084" s="5">
        <v>6.56</v>
      </c>
    </row>
    <row r="1085" spans="1:24" x14ac:dyDescent="0.25">
      <c r="A1085" t="s">
        <v>24</v>
      </c>
      <c r="B1085" t="s">
        <v>1243</v>
      </c>
      <c r="C1085" t="s">
        <v>1278</v>
      </c>
      <c r="D1085" t="s">
        <v>1210</v>
      </c>
      <c r="E1085" t="s">
        <v>1280</v>
      </c>
      <c r="F1085" s="5">
        <v>9.26</v>
      </c>
      <c r="G1085" s="9">
        <v>0.1</v>
      </c>
      <c r="H1085" s="6">
        <f>G1085*100</f>
        <v>10</v>
      </c>
      <c r="I1085" t="s">
        <v>9822</v>
      </c>
      <c r="J1085" t="s">
        <v>10766</v>
      </c>
      <c r="K1085">
        <v>16</v>
      </c>
      <c r="L1085">
        <v>16</v>
      </c>
      <c r="M1085">
        <f>(F1085*(1+0.05))</f>
        <v>9.7230000000000008</v>
      </c>
      <c r="N1085">
        <f>IFERROR(ROUND(( (-1.208*LN(L1085) + 7.5474 + 4.6991*(2.71828^(-0.009*L1085)) + 0.0001*L1085*L1085 - 0.0432*L1085 + 4.7166)/3),2), " ")</f>
        <v>4.1100000000000003</v>
      </c>
      <c r="O1085">
        <f>IFERROR(MAX(MIN(ROUND(N1085*(Q1085/P1085),2),4.5),1.9)," ")</f>
        <v>3.87</v>
      </c>
      <c r="P1085">
        <f>13.098*F1085^-1.237</f>
        <v>0.83465537707178628</v>
      </c>
      <c r="Q1085">
        <f>13.098*M1085^-1.237</f>
        <v>0.78577106532264485</v>
      </c>
      <c r="R1085" s="5">
        <f>IFERROR(ROUND(MAX(MIN((-105.4*LN(O1085) + 163.83),95),10),0)," ")</f>
        <v>21</v>
      </c>
      <c r="S1085" s="5" t="str">
        <f>IFERROR(CONCATENATE("(",R1085,",",ROUND((1.2*W1085),2),")")," ")</f>
        <v>(21,11.66)</v>
      </c>
      <c r="T1085">
        <f>R1085-L1085</f>
        <v>5</v>
      </c>
      <c r="U1085" s="7" t="str">
        <f>IF((AND(T1085=0,H1085&gt;=L1085)),"Don’t change bids","OK")</f>
        <v>OK</v>
      </c>
      <c r="V1085" t="e">
        <f>IF((MATCH(F1085,W1085,0)),"Same","Diff")</f>
        <v>#N/A</v>
      </c>
      <c r="W1085" s="5">
        <f>ROUND(M1085,2)</f>
        <v>9.7200000000000006</v>
      </c>
      <c r="X1085" s="5">
        <v>9.7200000000000006</v>
      </c>
    </row>
    <row r="1086" spans="1:24" x14ac:dyDescent="0.25">
      <c r="A1086" t="s">
        <v>24</v>
      </c>
      <c r="B1086" t="s">
        <v>1237</v>
      </c>
      <c r="C1086" t="s">
        <v>1278</v>
      </c>
      <c r="D1086" t="s">
        <v>1210</v>
      </c>
      <c r="E1086" t="s">
        <v>1596</v>
      </c>
      <c r="F1086" s="5">
        <v>4.54</v>
      </c>
      <c r="G1086" s="9">
        <v>0.1</v>
      </c>
      <c r="H1086" s="6">
        <f>G1086*100</f>
        <v>10</v>
      </c>
      <c r="I1086" t="s">
        <v>9911</v>
      </c>
      <c r="J1086" t="s">
        <v>10766</v>
      </c>
      <c r="K1086">
        <v>16</v>
      </c>
      <c r="L1086">
        <v>16</v>
      </c>
      <c r="M1086">
        <f>(F1086*(1+0.05))</f>
        <v>4.7670000000000003</v>
      </c>
      <c r="N1086">
        <f>IFERROR(ROUND(( (-1.208*LN(L1086) + 7.5474 + 4.6991*(2.71828^(-0.009*L1086)) + 0.0001*L1086*L1086 - 0.0432*L1086 + 4.7166)/3),2), " ")</f>
        <v>4.1100000000000003</v>
      </c>
      <c r="O1086">
        <f>IFERROR(MAX(MIN(ROUND(N1086*(Q1086/P1086),2),4.5),1.9)," ")</f>
        <v>3.87</v>
      </c>
      <c r="P1086">
        <f>13.098*F1086^-1.237</f>
        <v>2.0157046427145602</v>
      </c>
      <c r="Q1086">
        <f>13.098*M1086^-1.237</f>
        <v>1.8976483324630822</v>
      </c>
      <c r="R1086" s="5">
        <f>IFERROR(ROUND(MAX(MIN((-105.4*LN(O1086) + 163.83),95),10),0)," ")</f>
        <v>21</v>
      </c>
      <c r="S1086" s="5" t="str">
        <f>IFERROR(CONCATENATE("(",R1086,",",ROUND((1.2*W1086),2),")")," ")</f>
        <v>(21,5.72)</v>
      </c>
      <c r="T1086">
        <f>R1086-L1086</f>
        <v>5</v>
      </c>
      <c r="U1086" s="7" t="str">
        <f>IF((AND(T1086=0,H1086&gt;=L1086)),"Don’t change bids","OK")</f>
        <v>OK</v>
      </c>
      <c r="V1086" t="e">
        <f>IF((MATCH(F1086,W1086,0)),"Same","Diff")</f>
        <v>#N/A</v>
      </c>
      <c r="W1086" s="5">
        <f>ROUND(M1086,2)</f>
        <v>4.7699999999999996</v>
      </c>
      <c r="X1086" s="5">
        <v>4.7699999999999996</v>
      </c>
    </row>
    <row r="1087" spans="1:24" x14ac:dyDescent="0.25">
      <c r="A1087" t="s">
        <v>24</v>
      </c>
      <c r="B1087" t="s">
        <v>1216</v>
      </c>
      <c r="C1087" t="s">
        <v>1278</v>
      </c>
      <c r="D1087" t="s">
        <v>1210</v>
      </c>
      <c r="E1087" t="s">
        <v>1280</v>
      </c>
      <c r="F1087" s="5">
        <v>9.26</v>
      </c>
      <c r="G1087" s="9">
        <v>0.1</v>
      </c>
      <c r="H1087" s="6">
        <f>G1087*100</f>
        <v>10</v>
      </c>
      <c r="I1087" t="s">
        <v>9822</v>
      </c>
      <c r="J1087" t="s">
        <v>10766</v>
      </c>
      <c r="K1087">
        <v>16</v>
      </c>
      <c r="L1087">
        <v>16</v>
      </c>
      <c r="M1087">
        <f>(F1087*(1+0.05))</f>
        <v>9.7230000000000008</v>
      </c>
      <c r="N1087">
        <f>IFERROR(ROUND(( (-1.208*LN(L1087) + 7.5474 + 4.6991*(2.71828^(-0.009*L1087)) + 0.0001*L1087*L1087 - 0.0432*L1087 + 4.7166)/3),2), " ")</f>
        <v>4.1100000000000003</v>
      </c>
      <c r="O1087">
        <f>IFERROR(MAX(MIN(ROUND(N1087*(Q1087/P1087),2),4.5),1.9)," ")</f>
        <v>3.87</v>
      </c>
      <c r="P1087">
        <f>13.098*F1087^-1.237</f>
        <v>0.83465537707178628</v>
      </c>
      <c r="Q1087">
        <f>13.098*M1087^-1.237</f>
        <v>0.78577106532264485</v>
      </c>
      <c r="R1087" s="5">
        <f>IFERROR(ROUND(MAX(MIN((-105.4*LN(O1087) + 163.83),95),10),0)," ")</f>
        <v>21</v>
      </c>
      <c r="S1087" s="5" t="str">
        <f>IFERROR(CONCATENATE("(",R1087,",",ROUND((1.2*W1087),2),")")," ")</f>
        <v>(21,11.66)</v>
      </c>
      <c r="T1087">
        <f>R1087-L1087</f>
        <v>5</v>
      </c>
      <c r="U1087" s="7" t="str">
        <f>IF((AND(T1087=0,H1087&gt;=L1087)),"Don’t change bids","OK")</f>
        <v>OK</v>
      </c>
      <c r="V1087" t="e">
        <f>IF((MATCH(F1087,W1087,0)),"Same","Diff")</f>
        <v>#N/A</v>
      </c>
      <c r="W1087" s="5">
        <f>ROUND(M1087,2)</f>
        <v>9.7200000000000006</v>
      </c>
      <c r="X1087" s="5">
        <v>9.7200000000000006</v>
      </c>
    </row>
    <row r="1088" spans="1:24" x14ac:dyDescent="0.25">
      <c r="A1088" t="s">
        <v>24</v>
      </c>
      <c r="B1088" t="s">
        <v>1223</v>
      </c>
      <c r="C1088" t="s">
        <v>1278</v>
      </c>
      <c r="D1088" t="s">
        <v>1210</v>
      </c>
      <c r="E1088" t="s">
        <v>1600</v>
      </c>
      <c r="F1088" s="5">
        <v>4.67</v>
      </c>
      <c r="G1088" s="9">
        <v>0.1</v>
      </c>
      <c r="H1088" s="6">
        <f>G1088*100</f>
        <v>10</v>
      </c>
      <c r="I1088" t="s">
        <v>9914</v>
      </c>
      <c r="J1088" t="s">
        <v>10766</v>
      </c>
      <c r="K1088">
        <v>10</v>
      </c>
      <c r="L1088">
        <v>10</v>
      </c>
      <c r="M1088">
        <f>(F1088*(1+0.05))</f>
        <v>4.9035000000000002</v>
      </c>
      <c r="N1088">
        <f>IFERROR(ROUND(( (-1.208*LN(L1088) + 7.5474 + 4.6991*(2.71828^(-0.009*L1088)) + 0.0001*L1088*L1088 - 0.0432*L1088 + 4.7166)/3),2), " ")</f>
        <v>4.45</v>
      </c>
      <c r="O1088">
        <f>IFERROR(MAX(MIN(ROUND(N1088*(Q1088/P1088),2),4.5),1.9)," ")</f>
        <v>4.1900000000000004</v>
      </c>
      <c r="P1088">
        <f>13.098*F1088^-1.237</f>
        <v>1.9465250848206765</v>
      </c>
      <c r="Q1088">
        <f>13.098*M1088^-1.237</f>
        <v>1.8325205007877694</v>
      </c>
      <c r="R1088" s="5">
        <f>IFERROR(ROUND(MAX(MIN((-105.4*LN(O1088) + 163.83),95),10),0)," ")</f>
        <v>13</v>
      </c>
      <c r="S1088" s="5" t="str">
        <f>IFERROR(CONCATENATE("(",R1088,",",ROUND((1.2*W1088),2),")")," ")</f>
        <v>(13,5.88)</v>
      </c>
      <c r="T1088">
        <f>R1088-L1088</f>
        <v>3</v>
      </c>
      <c r="U1088" s="7" t="str">
        <f>IF((AND(T1088=0,H1088&gt;=L1088)),"Don’t change bids","OK")</f>
        <v>OK</v>
      </c>
      <c r="V1088" t="e">
        <f>IF((MATCH(F1088,W1088,0)),"Same","Diff")</f>
        <v>#N/A</v>
      </c>
      <c r="W1088" s="5">
        <f>ROUND(M1088,2)</f>
        <v>4.9000000000000004</v>
      </c>
      <c r="X1088" s="5">
        <v>4.9000000000000004</v>
      </c>
    </row>
    <row r="1089" spans="1:24" x14ac:dyDescent="0.25">
      <c r="A1089" t="s">
        <v>24</v>
      </c>
      <c r="B1089" t="s">
        <v>1213</v>
      </c>
      <c r="C1089" t="s">
        <v>1278</v>
      </c>
      <c r="D1089" t="s">
        <v>1210</v>
      </c>
      <c r="E1089" t="s">
        <v>1601</v>
      </c>
      <c r="F1089" s="5">
        <v>1.77</v>
      </c>
      <c r="G1089" s="9">
        <v>0.1</v>
      </c>
      <c r="H1089" s="6">
        <f>G1089*100</f>
        <v>10</v>
      </c>
      <c r="I1089" t="s">
        <v>9915</v>
      </c>
      <c r="J1089" t="s">
        <v>10766</v>
      </c>
      <c r="K1089">
        <v>10</v>
      </c>
      <c r="L1089">
        <v>10</v>
      </c>
      <c r="M1089">
        <f>(F1089*(1+0.05))</f>
        <v>1.8585</v>
      </c>
      <c r="N1089">
        <f>IFERROR(ROUND(( (-1.208*LN(L1089) + 7.5474 + 4.6991*(2.71828^(-0.009*L1089)) + 0.0001*L1089*L1089 - 0.0432*L1089 + 4.7166)/3),2), " ")</f>
        <v>4.45</v>
      </c>
      <c r="O1089">
        <f>IFERROR(MAX(MIN(ROUND(N1089*(Q1089/P1089),2),4.5),1.9)," ")</f>
        <v>4.1900000000000004</v>
      </c>
      <c r="P1089">
        <f>13.098*F1089^-1.237</f>
        <v>6.4634152054307146</v>
      </c>
      <c r="Q1089">
        <f>13.098*M1089^-1.237</f>
        <v>6.0848642339208974</v>
      </c>
      <c r="R1089" s="5">
        <f>IFERROR(ROUND(MAX(MIN((-105.4*LN(O1089) + 163.83),95),10),0)," ")</f>
        <v>13</v>
      </c>
      <c r="S1089" s="5" t="str">
        <f>IFERROR(CONCATENATE("(",R1089,",",ROUND((1.2*W1089),2),")")," ")</f>
        <v>(13,2.23)</v>
      </c>
      <c r="T1089">
        <f>R1089-L1089</f>
        <v>3</v>
      </c>
      <c r="U1089" s="7" t="str">
        <f>IF((AND(T1089=0,H1089&gt;=L1089)),"Don’t change bids","OK")</f>
        <v>OK</v>
      </c>
      <c r="V1089" t="e">
        <f>IF((MATCH(F1089,W1089,0)),"Same","Diff")</f>
        <v>#N/A</v>
      </c>
      <c r="W1089" s="5">
        <f>ROUND(M1089,2)</f>
        <v>1.86</v>
      </c>
      <c r="X1089" s="5">
        <v>1.86</v>
      </c>
    </row>
    <row r="1090" spans="1:24" x14ac:dyDescent="0.25">
      <c r="A1090" t="s">
        <v>24</v>
      </c>
      <c r="B1090" t="s">
        <v>1602</v>
      </c>
      <c r="C1090" t="s">
        <v>1603</v>
      </c>
      <c r="D1090" t="s">
        <v>1604</v>
      </c>
      <c r="E1090" t="s">
        <v>1528</v>
      </c>
      <c r="F1090" s="5">
        <v>5.47</v>
      </c>
      <c r="G1090" s="9">
        <v>0.1</v>
      </c>
      <c r="H1090" s="6">
        <f>G1090*100</f>
        <v>10</v>
      </c>
      <c r="I1090" t="s">
        <v>9916</v>
      </c>
      <c r="J1090" t="s">
        <v>10766</v>
      </c>
      <c r="K1090">
        <v>16</v>
      </c>
      <c r="L1090">
        <v>16</v>
      </c>
      <c r="M1090">
        <f>(F1090*(1+0.05))</f>
        <v>5.7435</v>
      </c>
      <c r="N1090">
        <f>IFERROR(ROUND(( (-1.208*LN(L1090) + 7.5474 + 4.6991*(2.71828^(-0.009*L1090)) + 0.0001*L1090*L1090 - 0.0432*L1090 + 4.7166)/3),2), " ")</f>
        <v>4.1100000000000003</v>
      </c>
      <c r="O1090">
        <f>IFERROR(MAX(MIN(ROUND(N1090*(Q1090/P1090),2),4.5),1.9)," ")</f>
        <v>3.87</v>
      </c>
      <c r="P1090">
        <f>13.098*F1090^-1.237</f>
        <v>1.6007173912143631</v>
      </c>
      <c r="Q1090">
        <f>13.098*M1090^-1.237</f>
        <v>1.5069661615165213</v>
      </c>
      <c r="R1090" s="5">
        <f>IFERROR(ROUND(MAX(MIN((-105.4*LN(O1090) + 163.83),95),10),0)," ")</f>
        <v>21</v>
      </c>
      <c r="S1090" s="5" t="str">
        <f>IFERROR(CONCATENATE("(",R1090,",",ROUND((1.2*W1090),2),")")," ")</f>
        <v>(21,6.89)</v>
      </c>
      <c r="T1090">
        <f>R1090-L1090</f>
        <v>5</v>
      </c>
      <c r="U1090" s="7" t="str">
        <f>IF((AND(T1090=0,H1090&gt;=L1090)),"Don’t change bids","OK")</f>
        <v>OK</v>
      </c>
      <c r="V1090" t="e">
        <f>IF((MATCH(F1090,W1090,0)),"Same","Diff")</f>
        <v>#N/A</v>
      </c>
      <c r="W1090" s="5">
        <f>ROUND(M1090,2)</f>
        <v>5.74</v>
      </c>
      <c r="X1090" s="5">
        <v>5.74</v>
      </c>
    </row>
    <row r="1091" spans="1:24" x14ac:dyDescent="0.25">
      <c r="A1091" t="s">
        <v>24</v>
      </c>
      <c r="B1091" t="s">
        <v>484</v>
      </c>
      <c r="C1091" t="s">
        <v>1146</v>
      </c>
      <c r="D1091" t="s">
        <v>465</v>
      </c>
      <c r="E1091" t="s">
        <v>1088</v>
      </c>
      <c r="F1091" s="5">
        <v>1.96</v>
      </c>
      <c r="G1091" s="9">
        <v>0.1</v>
      </c>
      <c r="H1091" s="6">
        <f>G1091*100</f>
        <v>10</v>
      </c>
      <c r="I1091" t="s">
        <v>9799</v>
      </c>
      <c r="J1091" t="s">
        <v>10766</v>
      </c>
      <c r="K1091">
        <v>10</v>
      </c>
      <c r="L1091">
        <v>10</v>
      </c>
      <c r="M1091">
        <f>(F1091*(1+0.05))</f>
        <v>2.0579999999999998</v>
      </c>
      <c r="N1091">
        <f>IFERROR(ROUND(( (-1.208*LN(L1091) + 7.5474 + 4.6991*(2.71828^(-0.009*L1091)) + 0.0001*L1091*L1091 - 0.0432*L1091 + 4.7166)/3),2), " ")</f>
        <v>4.45</v>
      </c>
      <c r="O1091">
        <f>IFERROR(MAX(MIN(ROUND(N1091*(Q1091/P1091),2),4.5),1.9)," ")</f>
        <v>4.1900000000000004</v>
      </c>
      <c r="P1091">
        <f>13.098*F1091^-1.237</f>
        <v>5.6974985827885236</v>
      </c>
      <c r="Q1091">
        <f>13.098*M1091^-1.237</f>
        <v>5.3638060139004509</v>
      </c>
      <c r="R1091" s="5">
        <f>IFERROR(ROUND(MAX(MIN((-105.4*LN(O1091) + 163.83),95),10),0)," ")</f>
        <v>13</v>
      </c>
      <c r="S1091" s="5" t="str">
        <f>IFERROR(CONCATENATE("(",R1091,",",ROUND((1.2*W1091),2),")")," ")</f>
        <v>(13,2.47)</v>
      </c>
      <c r="T1091">
        <f>R1091-L1091</f>
        <v>3</v>
      </c>
      <c r="U1091" s="7" t="str">
        <f>IF((AND(T1091=0,H1091&gt;=L1091)),"Don’t change bids","OK")</f>
        <v>OK</v>
      </c>
      <c r="V1091" t="e">
        <f>IF((MATCH(F1091,W1091,0)),"Same","Diff")</f>
        <v>#N/A</v>
      </c>
      <c r="W1091" s="5">
        <f>ROUND(M1091,2)</f>
        <v>2.06</v>
      </c>
      <c r="X1091" s="5">
        <v>2.06</v>
      </c>
    </row>
    <row r="1092" spans="1:24" x14ac:dyDescent="0.25">
      <c r="A1092" t="s">
        <v>24</v>
      </c>
      <c r="B1092" t="s">
        <v>510</v>
      </c>
      <c r="C1092" t="s">
        <v>1146</v>
      </c>
      <c r="D1092" t="s">
        <v>511</v>
      </c>
      <c r="E1092" t="s">
        <v>1088</v>
      </c>
      <c r="F1092" s="5">
        <v>1.96</v>
      </c>
      <c r="G1092" s="9">
        <v>0.1</v>
      </c>
      <c r="H1092" s="6">
        <f>G1092*100</f>
        <v>10</v>
      </c>
      <c r="I1092" t="s">
        <v>9799</v>
      </c>
      <c r="J1092" t="s">
        <v>10766</v>
      </c>
      <c r="K1092">
        <v>10</v>
      </c>
      <c r="L1092">
        <v>10</v>
      </c>
      <c r="M1092">
        <f>(F1092*(1+0.05))</f>
        <v>2.0579999999999998</v>
      </c>
      <c r="N1092">
        <f>IFERROR(ROUND(( (-1.208*LN(L1092) + 7.5474 + 4.6991*(2.71828^(-0.009*L1092)) + 0.0001*L1092*L1092 - 0.0432*L1092 + 4.7166)/3),2), " ")</f>
        <v>4.45</v>
      </c>
      <c r="O1092">
        <f>IFERROR(MAX(MIN(ROUND(N1092*(Q1092/P1092),2),4.5),1.9)," ")</f>
        <v>4.1900000000000004</v>
      </c>
      <c r="P1092">
        <f>13.098*F1092^-1.237</f>
        <v>5.6974985827885236</v>
      </c>
      <c r="Q1092">
        <f>13.098*M1092^-1.237</f>
        <v>5.3638060139004509</v>
      </c>
      <c r="R1092" s="5">
        <f>IFERROR(ROUND(MAX(MIN((-105.4*LN(O1092) + 163.83),95),10),0)," ")</f>
        <v>13</v>
      </c>
      <c r="S1092" s="5" t="str">
        <f>IFERROR(CONCATENATE("(",R1092,",",ROUND((1.2*W1092),2),")")," ")</f>
        <v>(13,2.47)</v>
      </c>
      <c r="T1092">
        <f>R1092-L1092</f>
        <v>3</v>
      </c>
      <c r="U1092" s="7" t="str">
        <f>IF((AND(T1092=0,H1092&gt;=L1092)),"Don’t change bids","OK")</f>
        <v>OK</v>
      </c>
      <c r="V1092" t="e">
        <f>IF((MATCH(F1092,W1092,0)),"Same","Diff")</f>
        <v>#N/A</v>
      </c>
      <c r="W1092" s="5">
        <f>ROUND(M1092,2)</f>
        <v>2.06</v>
      </c>
      <c r="X1092" s="5">
        <v>2.06</v>
      </c>
    </row>
    <row r="1093" spans="1:24" x14ac:dyDescent="0.25">
      <c r="A1093" t="s">
        <v>24</v>
      </c>
      <c r="B1093" t="s">
        <v>1605</v>
      </c>
      <c r="C1093" t="s">
        <v>1146</v>
      </c>
      <c r="D1093" t="s">
        <v>465</v>
      </c>
      <c r="E1093" t="s">
        <v>1088</v>
      </c>
      <c r="F1093" s="5">
        <v>1.96</v>
      </c>
      <c r="G1093" s="9">
        <v>0.1</v>
      </c>
      <c r="H1093" s="6">
        <f>G1093*100</f>
        <v>10</v>
      </c>
      <c r="I1093" t="s">
        <v>9799</v>
      </c>
      <c r="J1093" t="s">
        <v>10766</v>
      </c>
      <c r="K1093">
        <v>10</v>
      </c>
      <c r="L1093">
        <v>10</v>
      </c>
      <c r="M1093">
        <f>(F1093*(1+0.05))</f>
        <v>2.0579999999999998</v>
      </c>
      <c r="N1093">
        <f>IFERROR(ROUND(( (-1.208*LN(L1093) + 7.5474 + 4.6991*(2.71828^(-0.009*L1093)) + 0.0001*L1093*L1093 - 0.0432*L1093 + 4.7166)/3),2), " ")</f>
        <v>4.45</v>
      </c>
      <c r="O1093">
        <f>IFERROR(MAX(MIN(ROUND(N1093*(Q1093/P1093),2),4.5),1.9)," ")</f>
        <v>4.1900000000000004</v>
      </c>
      <c r="P1093">
        <f>13.098*F1093^-1.237</f>
        <v>5.6974985827885236</v>
      </c>
      <c r="Q1093">
        <f>13.098*M1093^-1.237</f>
        <v>5.3638060139004509</v>
      </c>
      <c r="R1093" s="5">
        <f>IFERROR(ROUND(MAX(MIN((-105.4*LN(O1093) + 163.83),95),10),0)," ")</f>
        <v>13</v>
      </c>
      <c r="S1093" s="5" t="str">
        <f>IFERROR(CONCATENATE("(",R1093,",",ROUND((1.2*W1093),2),")")," ")</f>
        <v>(13,2.47)</v>
      </c>
      <c r="T1093">
        <f>R1093-L1093</f>
        <v>3</v>
      </c>
      <c r="U1093" s="7" t="str">
        <f>IF((AND(T1093=0,H1093&gt;=L1093)),"Don’t change bids","OK")</f>
        <v>OK</v>
      </c>
      <c r="V1093" t="e">
        <f>IF((MATCH(F1093,W1093,0)),"Same","Diff")</f>
        <v>#N/A</v>
      </c>
      <c r="W1093" s="5">
        <f>ROUND(M1093,2)</f>
        <v>2.06</v>
      </c>
      <c r="X1093" s="5">
        <v>2.06</v>
      </c>
    </row>
    <row r="1094" spans="1:24" x14ac:dyDescent="0.25">
      <c r="A1094" t="s">
        <v>24</v>
      </c>
      <c r="B1094" t="s">
        <v>494</v>
      </c>
      <c r="C1094" t="s">
        <v>1146</v>
      </c>
      <c r="D1094" t="s">
        <v>465</v>
      </c>
      <c r="E1094" t="s">
        <v>1295</v>
      </c>
      <c r="F1094" s="5">
        <v>0.95</v>
      </c>
      <c r="G1094" s="9">
        <v>0.1</v>
      </c>
      <c r="H1094" s="6">
        <f>G1094*100</f>
        <v>10</v>
      </c>
      <c r="I1094" t="s">
        <v>9824</v>
      </c>
      <c r="J1094" t="s">
        <v>10766</v>
      </c>
      <c r="K1094">
        <v>10</v>
      </c>
      <c r="L1094">
        <v>10</v>
      </c>
      <c r="M1094">
        <f>(F1094*(1+0.05))</f>
        <v>0.99749999999999994</v>
      </c>
      <c r="N1094">
        <f>IFERROR(ROUND(( (-1.208*LN(L1094) + 7.5474 + 4.6991*(2.71828^(-0.009*L1094)) + 0.0001*L1094*L1094 - 0.0432*L1094 + 4.7166)/3),2), " ")</f>
        <v>4.45</v>
      </c>
      <c r="O1094">
        <f>IFERROR(MAX(MIN(ROUND(N1094*(Q1094/P1094),2),4.5),1.9)," ")</f>
        <v>4.1900000000000004</v>
      </c>
      <c r="P1094">
        <f>13.098*F1094^-1.237</f>
        <v>13.955997608342821</v>
      </c>
      <c r="Q1094">
        <f>13.098*M1094^-1.237</f>
        <v>13.138619135026129</v>
      </c>
      <c r="R1094" s="5">
        <f>IFERROR(ROUND(MAX(MIN((-105.4*LN(O1094) + 163.83),95),10),0)," ")</f>
        <v>13</v>
      </c>
      <c r="S1094" s="5" t="str">
        <f>IFERROR(CONCATENATE("(",R1094,",",ROUND((1.2*W1094),2),")")," ")</f>
        <v>(13,1.2)</v>
      </c>
      <c r="T1094">
        <f>R1094-L1094</f>
        <v>3</v>
      </c>
      <c r="U1094" s="7" t="str">
        <f>IF((AND(T1094=0,H1094&gt;=L1094)),"Don’t change bids","OK")</f>
        <v>OK</v>
      </c>
      <c r="V1094" t="e">
        <f>IF((MATCH(F1094,W1094,0)),"Same","Diff")</f>
        <v>#N/A</v>
      </c>
      <c r="W1094" s="5">
        <f>ROUND(M1094,2)</f>
        <v>1</v>
      </c>
      <c r="X1094" s="5">
        <v>1</v>
      </c>
    </row>
    <row r="1095" spans="1:24" x14ac:dyDescent="0.25">
      <c r="A1095" t="s">
        <v>24</v>
      </c>
      <c r="B1095" t="s">
        <v>474</v>
      </c>
      <c r="C1095" t="s">
        <v>1146</v>
      </c>
      <c r="D1095" t="s">
        <v>465</v>
      </c>
      <c r="E1095" t="s">
        <v>1088</v>
      </c>
      <c r="F1095" s="5">
        <v>1.96</v>
      </c>
      <c r="G1095" s="9">
        <v>0.1</v>
      </c>
      <c r="H1095" s="6">
        <f>G1095*100</f>
        <v>10</v>
      </c>
      <c r="I1095" t="s">
        <v>9799</v>
      </c>
      <c r="J1095" t="s">
        <v>10766</v>
      </c>
      <c r="K1095">
        <v>10</v>
      </c>
      <c r="L1095">
        <v>10</v>
      </c>
      <c r="M1095">
        <f>(F1095*(1+0.05))</f>
        <v>2.0579999999999998</v>
      </c>
      <c r="N1095">
        <f>IFERROR(ROUND(( (-1.208*LN(L1095) + 7.5474 + 4.6991*(2.71828^(-0.009*L1095)) + 0.0001*L1095*L1095 - 0.0432*L1095 + 4.7166)/3),2), " ")</f>
        <v>4.45</v>
      </c>
      <c r="O1095">
        <f>IFERROR(MAX(MIN(ROUND(N1095*(Q1095/P1095),2),4.5),1.9)," ")</f>
        <v>4.1900000000000004</v>
      </c>
      <c r="P1095">
        <f>13.098*F1095^-1.237</f>
        <v>5.6974985827885236</v>
      </c>
      <c r="Q1095">
        <f>13.098*M1095^-1.237</f>
        <v>5.3638060139004509</v>
      </c>
      <c r="R1095" s="5">
        <f>IFERROR(ROUND(MAX(MIN((-105.4*LN(O1095) + 163.83),95),10),0)," ")</f>
        <v>13</v>
      </c>
      <c r="S1095" s="5" t="str">
        <f>IFERROR(CONCATENATE("(",R1095,",",ROUND((1.2*W1095),2),")")," ")</f>
        <v>(13,2.47)</v>
      </c>
      <c r="T1095">
        <f>R1095-L1095</f>
        <v>3</v>
      </c>
      <c r="U1095" s="7" t="str">
        <f>IF((AND(T1095=0,H1095&gt;=L1095)),"Don’t change bids","OK")</f>
        <v>OK</v>
      </c>
      <c r="V1095" t="e">
        <f>IF((MATCH(F1095,W1095,0)),"Same","Diff")</f>
        <v>#N/A</v>
      </c>
      <c r="W1095" s="5">
        <f>ROUND(M1095,2)</f>
        <v>2.06</v>
      </c>
      <c r="X1095" s="5">
        <v>2.06</v>
      </c>
    </row>
    <row r="1096" spans="1:24" x14ac:dyDescent="0.25">
      <c r="A1096" t="s">
        <v>24</v>
      </c>
      <c r="B1096" t="s">
        <v>520</v>
      </c>
      <c r="C1096" t="s">
        <v>1146</v>
      </c>
      <c r="D1096" t="s">
        <v>511</v>
      </c>
      <c r="E1096" t="s">
        <v>1088</v>
      </c>
      <c r="F1096" s="5">
        <v>1.96</v>
      </c>
      <c r="G1096" s="9">
        <v>0.1</v>
      </c>
      <c r="H1096" s="6">
        <f>G1096*100</f>
        <v>10</v>
      </c>
      <c r="I1096" t="s">
        <v>9799</v>
      </c>
      <c r="J1096" t="s">
        <v>10766</v>
      </c>
      <c r="K1096">
        <v>10</v>
      </c>
      <c r="L1096">
        <v>10</v>
      </c>
      <c r="M1096">
        <f>(F1096*(1+0.05))</f>
        <v>2.0579999999999998</v>
      </c>
      <c r="N1096">
        <f>IFERROR(ROUND(( (-1.208*LN(L1096) + 7.5474 + 4.6991*(2.71828^(-0.009*L1096)) + 0.0001*L1096*L1096 - 0.0432*L1096 + 4.7166)/3),2), " ")</f>
        <v>4.45</v>
      </c>
      <c r="O1096">
        <f>IFERROR(MAX(MIN(ROUND(N1096*(Q1096/P1096),2),4.5),1.9)," ")</f>
        <v>4.1900000000000004</v>
      </c>
      <c r="P1096">
        <f>13.098*F1096^-1.237</f>
        <v>5.6974985827885236</v>
      </c>
      <c r="Q1096">
        <f>13.098*M1096^-1.237</f>
        <v>5.3638060139004509</v>
      </c>
      <c r="R1096" s="5">
        <f>IFERROR(ROUND(MAX(MIN((-105.4*LN(O1096) + 163.83),95),10),0)," ")</f>
        <v>13</v>
      </c>
      <c r="S1096" s="5" t="str">
        <f>IFERROR(CONCATENATE("(",R1096,",",ROUND((1.2*W1096),2),")")," ")</f>
        <v>(13,2.47)</v>
      </c>
      <c r="T1096">
        <f>R1096-L1096</f>
        <v>3</v>
      </c>
      <c r="U1096" s="7" t="str">
        <f>IF((AND(T1096=0,H1096&gt;=L1096)),"Don’t change bids","OK")</f>
        <v>OK</v>
      </c>
      <c r="V1096" t="e">
        <f>IF((MATCH(F1096,W1096,0)),"Same","Diff")</f>
        <v>#N/A</v>
      </c>
      <c r="W1096" s="5">
        <f>ROUND(M1096,2)</f>
        <v>2.06</v>
      </c>
      <c r="X1096" s="5">
        <v>2.06</v>
      </c>
    </row>
    <row r="1097" spans="1:24" x14ac:dyDescent="0.25">
      <c r="A1097" t="s">
        <v>24</v>
      </c>
      <c r="B1097" t="s">
        <v>489</v>
      </c>
      <c r="C1097" t="s">
        <v>1146</v>
      </c>
      <c r="D1097" t="s">
        <v>465</v>
      </c>
      <c r="E1097" t="s">
        <v>1088</v>
      </c>
      <c r="F1097" s="5">
        <v>1.96</v>
      </c>
      <c r="G1097" s="9">
        <v>0.1</v>
      </c>
      <c r="H1097" s="6">
        <f>G1097*100</f>
        <v>10</v>
      </c>
      <c r="I1097" t="s">
        <v>9799</v>
      </c>
      <c r="J1097" t="s">
        <v>10766</v>
      </c>
      <c r="K1097">
        <v>10</v>
      </c>
      <c r="L1097">
        <v>10</v>
      </c>
      <c r="M1097">
        <f>(F1097*(1+0.05))</f>
        <v>2.0579999999999998</v>
      </c>
      <c r="N1097">
        <f>IFERROR(ROUND(( (-1.208*LN(L1097) + 7.5474 + 4.6991*(2.71828^(-0.009*L1097)) + 0.0001*L1097*L1097 - 0.0432*L1097 + 4.7166)/3),2), " ")</f>
        <v>4.45</v>
      </c>
      <c r="O1097">
        <f>IFERROR(MAX(MIN(ROUND(N1097*(Q1097/P1097),2),4.5),1.9)," ")</f>
        <v>4.1900000000000004</v>
      </c>
      <c r="P1097">
        <f>13.098*F1097^-1.237</f>
        <v>5.6974985827885236</v>
      </c>
      <c r="Q1097">
        <f>13.098*M1097^-1.237</f>
        <v>5.3638060139004509</v>
      </c>
      <c r="R1097" s="5">
        <f>IFERROR(ROUND(MAX(MIN((-105.4*LN(O1097) + 163.83),95),10),0)," ")</f>
        <v>13</v>
      </c>
      <c r="S1097" s="5" t="str">
        <f>IFERROR(CONCATENATE("(",R1097,",",ROUND((1.2*W1097),2),")")," ")</f>
        <v>(13,2.47)</v>
      </c>
      <c r="T1097">
        <f>R1097-L1097</f>
        <v>3</v>
      </c>
      <c r="U1097" s="7" t="str">
        <f>IF((AND(T1097=0,H1097&gt;=L1097)),"Don’t change bids","OK")</f>
        <v>OK</v>
      </c>
      <c r="V1097" t="e">
        <f>IF((MATCH(F1097,W1097,0)),"Same","Diff")</f>
        <v>#N/A</v>
      </c>
      <c r="W1097" s="5">
        <f>ROUND(M1097,2)</f>
        <v>2.06</v>
      </c>
      <c r="X1097" s="5">
        <v>2.06</v>
      </c>
    </row>
    <row r="1098" spans="1:24" x14ac:dyDescent="0.25">
      <c r="A1098" t="s">
        <v>24</v>
      </c>
      <c r="B1098" t="s">
        <v>473</v>
      </c>
      <c r="C1098" t="s">
        <v>1146</v>
      </c>
      <c r="D1098" t="s">
        <v>465</v>
      </c>
      <c r="E1098" t="s">
        <v>1088</v>
      </c>
      <c r="F1098" s="5">
        <v>1.96</v>
      </c>
      <c r="G1098" s="9">
        <v>0.1</v>
      </c>
      <c r="H1098" s="6">
        <f>G1098*100</f>
        <v>10</v>
      </c>
      <c r="I1098" t="s">
        <v>9799</v>
      </c>
      <c r="J1098" t="s">
        <v>10766</v>
      </c>
      <c r="K1098">
        <v>10</v>
      </c>
      <c r="L1098">
        <v>10</v>
      </c>
      <c r="M1098">
        <f>(F1098*(1+0.05))</f>
        <v>2.0579999999999998</v>
      </c>
      <c r="N1098">
        <f>IFERROR(ROUND(( (-1.208*LN(L1098) + 7.5474 + 4.6991*(2.71828^(-0.009*L1098)) + 0.0001*L1098*L1098 - 0.0432*L1098 + 4.7166)/3),2), " ")</f>
        <v>4.45</v>
      </c>
      <c r="O1098">
        <f>IFERROR(MAX(MIN(ROUND(N1098*(Q1098/P1098),2),4.5),1.9)," ")</f>
        <v>4.1900000000000004</v>
      </c>
      <c r="P1098">
        <f>13.098*F1098^-1.237</f>
        <v>5.6974985827885236</v>
      </c>
      <c r="Q1098">
        <f>13.098*M1098^-1.237</f>
        <v>5.3638060139004509</v>
      </c>
      <c r="R1098" s="5">
        <f>IFERROR(ROUND(MAX(MIN((-105.4*LN(O1098) + 163.83),95),10),0)," ")</f>
        <v>13</v>
      </c>
      <c r="S1098" s="5" t="str">
        <f>IFERROR(CONCATENATE("(",R1098,",",ROUND((1.2*W1098),2),")")," ")</f>
        <v>(13,2.47)</v>
      </c>
      <c r="T1098">
        <f>R1098-L1098</f>
        <v>3</v>
      </c>
      <c r="U1098" s="7" t="str">
        <f>IF((AND(T1098=0,H1098&gt;=L1098)),"Don’t change bids","OK")</f>
        <v>OK</v>
      </c>
      <c r="V1098" t="e">
        <f>IF((MATCH(F1098,W1098,0)),"Same","Diff")</f>
        <v>#N/A</v>
      </c>
      <c r="W1098" s="5">
        <f>ROUND(M1098,2)</f>
        <v>2.06</v>
      </c>
      <c r="X1098" s="5">
        <v>2.06</v>
      </c>
    </row>
    <row r="1099" spans="1:24" x14ac:dyDescent="0.25">
      <c r="A1099" t="s">
        <v>24</v>
      </c>
      <c r="B1099" t="s">
        <v>490</v>
      </c>
      <c r="C1099" t="s">
        <v>1146</v>
      </c>
      <c r="D1099" t="s">
        <v>465</v>
      </c>
      <c r="E1099" t="s">
        <v>1606</v>
      </c>
      <c r="F1099" s="5">
        <v>4.74</v>
      </c>
      <c r="G1099" s="9">
        <v>0.1</v>
      </c>
      <c r="H1099" s="6">
        <f>G1099*100</f>
        <v>10</v>
      </c>
      <c r="I1099" t="s">
        <v>9917</v>
      </c>
      <c r="J1099" t="s">
        <v>10766</v>
      </c>
      <c r="K1099">
        <v>13</v>
      </c>
      <c r="L1099">
        <v>13</v>
      </c>
      <c r="M1099">
        <f>(F1099*(1+0.05))</f>
        <v>4.9770000000000003</v>
      </c>
      <c r="N1099">
        <f>IFERROR(ROUND(( (-1.208*LN(L1099) + 7.5474 + 4.6991*(2.71828^(-0.009*L1099)) + 0.0001*L1099*L1099 - 0.0432*L1099 + 4.7166)/3),2), " ")</f>
        <v>4.2699999999999996</v>
      </c>
      <c r="O1099">
        <f>IFERROR(MAX(MIN(ROUND(N1099*(Q1099/P1099),2),4.5),1.9)," ")</f>
        <v>4.0199999999999996</v>
      </c>
      <c r="P1099">
        <f>13.098*F1099^-1.237</f>
        <v>1.9110285594743075</v>
      </c>
      <c r="Q1099">
        <f>13.098*M1099^-1.237</f>
        <v>1.7991029451080554</v>
      </c>
      <c r="R1099" s="5">
        <f>IFERROR(ROUND(MAX(MIN((-105.4*LN(O1099) + 163.83),95),10),0)," ")</f>
        <v>17</v>
      </c>
      <c r="S1099" s="5" t="str">
        <f>IFERROR(CONCATENATE("(",R1099,",",ROUND((1.2*W1099),2),")")," ")</f>
        <v>(17,5.98)</v>
      </c>
      <c r="T1099">
        <f>R1099-L1099</f>
        <v>4</v>
      </c>
      <c r="U1099" s="7" t="str">
        <f>IF((AND(T1099=0,H1099&gt;=L1099)),"Don’t change bids","OK")</f>
        <v>OK</v>
      </c>
      <c r="V1099" t="e">
        <f>IF((MATCH(F1099,W1099,0)),"Same","Diff")</f>
        <v>#N/A</v>
      </c>
      <c r="W1099" s="5">
        <f>ROUND(M1099,2)</f>
        <v>4.9800000000000004</v>
      </c>
      <c r="X1099" s="5">
        <v>4.9800000000000004</v>
      </c>
    </row>
    <row r="1100" spans="1:24" x14ac:dyDescent="0.25">
      <c r="A1100" t="s">
        <v>24</v>
      </c>
      <c r="B1100" t="s">
        <v>485</v>
      </c>
      <c r="C1100" t="s">
        <v>1146</v>
      </c>
      <c r="D1100" t="s">
        <v>465</v>
      </c>
      <c r="E1100" t="s">
        <v>818</v>
      </c>
      <c r="F1100" s="5">
        <v>2.7</v>
      </c>
      <c r="G1100" s="9">
        <v>0.1</v>
      </c>
      <c r="H1100" s="6">
        <f>G1100*100</f>
        <v>10</v>
      </c>
      <c r="I1100" t="s">
        <v>9918</v>
      </c>
      <c r="J1100" t="s">
        <v>10766</v>
      </c>
      <c r="K1100">
        <v>10</v>
      </c>
      <c r="L1100">
        <v>10</v>
      </c>
      <c r="M1100">
        <f>(F1100*(1+0.05))</f>
        <v>2.8350000000000004</v>
      </c>
      <c r="N1100">
        <f>IFERROR(ROUND(( (-1.208*LN(L1100) + 7.5474 + 4.6991*(2.71828^(-0.009*L1100)) + 0.0001*L1100*L1100 - 0.0432*L1100 + 4.7166)/3),2), " ")</f>
        <v>4.45</v>
      </c>
      <c r="O1100">
        <f>IFERROR(MAX(MIN(ROUND(N1100*(Q1100/P1100),2),4.5),1.9)," ")</f>
        <v>4.1900000000000004</v>
      </c>
      <c r="P1100">
        <f>13.098*F1100^-1.237</f>
        <v>3.8336107114123301</v>
      </c>
      <c r="Q1100">
        <f>13.098*M1100^-1.237</f>
        <v>3.6090828088916576</v>
      </c>
      <c r="R1100" s="5">
        <f>IFERROR(ROUND(MAX(MIN((-105.4*LN(O1100) + 163.83),95),10),0)," ")</f>
        <v>13</v>
      </c>
      <c r="S1100" s="5" t="str">
        <f>IFERROR(CONCATENATE("(",R1100,",",ROUND((1.2*W1100),2),")")," ")</f>
        <v>(13,3.41)</v>
      </c>
      <c r="T1100">
        <f>R1100-L1100</f>
        <v>3</v>
      </c>
      <c r="U1100" s="7" t="str">
        <f>IF((AND(T1100=0,H1100&gt;=L1100)),"Don’t change bids","OK")</f>
        <v>OK</v>
      </c>
      <c r="V1100" t="e">
        <f>IF((MATCH(F1100,W1100,0)),"Same","Diff")</f>
        <v>#N/A</v>
      </c>
      <c r="W1100" s="5">
        <f>ROUND(M1100,2)</f>
        <v>2.84</v>
      </c>
      <c r="X1100" s="5">
        <v>2.84</v>
      </c>
    </row>
    <row r="1101" spans="1:24" x14ac:dyDescent="0.25">
      <c r="A1101" t="s">
        <v>24</v>
      </c>
      <c r="B1101" t="s">
        <v>498</v>
      </c>
      <c r="C1101" t="s">
        <v>1146</v>
      </c>
      <c r="D1101" t="s">
        <v>465</v>
      </c>
      <c r="E1101" t="s">
        <v>1088</v>
      </c>
      <c r="F1101" s="5">
        <v>1.96</v>
      </c>
      <c r="G1101" s="9">
        <v>0.1</v>
      </c>
      <c r="H1101" s="6">
        <f>G1101*100</f>
        <v>10</v>
      </c>
      <c r="I1101" t="s">
        <v>9799</v>
      </c>
      <c r="J1101" t="s">
        <v>10766</v>
      </c>
      <c r="K1101">
        <v>10</v>
      </c>
      <c r="L1101">
        <v>10</v>
      </c>
      <c r="M1101">
        <f>(F1101*(1+0.05))</f>
        <v>2.0579999999999998</v>
      </c>
      <c r="N1101">
        <f>IFERROR(ROUND(( (-1.208*LN(L1101) + 7.5474 + 4.6991*(2.71828^(-0.009*L1101)) + 0.0001*L1101*L1101 - 0.0432*L1101 + 4.7166)/3),2), " ")</f>
        <v>4.45</v>
      </c>
      <c r="O1101">
        <f>IFERROR(MAX(MIN(ROUND(N1101*(Q1101/P1101),2),4.5),1.9)," ")</f>
        <v>4.1900000000000004</v>
      </c>
      <c r="P1101">
        <f>13.098*F1101^-1.237</f>
        <v>5.6974985827885236</v>
      </c>
      <c r="Q1101">
        <f>13.098*M1101^-1.237</f>
        <v>5.3638060139004509</v>
      </c>
      <c r="R1101" s="5">
        <f>IFERROR(ROUND(MAX(MIN((-105.4*LN(O1101) + 163.83),95),10),0)," ")</f>
        <v>13</v>
      </c>
      <c r="S1101" s="5" t="str">
        <f>IFERROR(CONCATENATE("(",R1101,",",ROUND((1.2*W1101),2),")")," ")</f>
        <v>(13,2.47)</v>
      </c>
      <c r="T1101">
        <f>R1101-L1101</f>
        <v>3</v>
      </c>
      <c r="U1101" s="7" t="str">
        <f>IF((AND(T1101=0,H1101&gt;=L1101)),"Don’t change bids","OK")</f>
        <v>OK</v>
      </c>
      <c r="V1101" t="e">
        <f>IF((MATCH(F1101,W1101,0)),"Same","Diff")</f>
        <v>#N/A</v>
      </c>
      <c r="W1101" s="5">
        <f>ROUND(M1101,2)</f>
        <v>2.06</v>
      </c>
      <c r="X1101" s="5">
        <v>2.06</v>
      </c>
    </row>
    <row r="1102" spans="1:24" x14ac:dyDescent="0.25">
      <c r="A1102" t="s">
        <v>24</v>
      </c>
      <c r="B1102" t="s">
        <v>466</v>
      </c>
      <c r="C1102" t="s">
        <v>1146</v>
      </c>
      <c r="D1102" t="s">
        <v>465</v>
      </c>
      <c r="E1102" t="s">
        <v>1088</v>
      </c>
      <c r="F1102" s="5">
        <v>1.96</v>
      </c>
      <c r="G1102" s="9">
        <v>0.1</v>
      </c>
      <c r="H1102" s="6">
        <f>G1102*100</f>
        <v>10</v>
      </c>
      <c r="I1102" t="s">
        <v>9799</v>
      </c>
      <c r="J1102" t="s">
        <v>10766</v>
      </c>
      <c r="K1102">
        <v>10</v>
      </c>
      <c r="L1102">
        <v>10</v>
      </c>
      <c r="M1102">
        <f>(F1102*(1+0.05))</f>
        <v>2.0579999999999998</v>
      </c>
      <c r="N1102">
        <f>IFERROR(ROUND(( (-1.208*LN(L1102) + 7.5474 + 4.6991*(2.71828^(-0.009*L1102)) + 0.0001*L1102*L1102 - 0.0432*L1102 + 4.7166)/3),2), " ")</f>
        <v>4.45</v>
      </c>
      <c r="O1102">
        <f>IFERROR(MAX(MIN(ROUND(N1102*(Q1102/P1102),2),4.5),1.9)," ")</f>
        <v>4.1900000000000004</v>
      </c>
      <c r="P1102">
        <f>13.098*F1102^-1.237</f>
        <v>5.6974985827885236</v>
      </c>
      <c r="Q1102">
        <f>13.098*M1102^-1.237</f>
        <v>5.3638060139004509</v>
      </c>
      <c r="R1102" s="5">
        <f>IFERROR(ROUND(MAX(MIN((-105.4*LN(O1102) + 163.83),95),10),0)," ")</f>
        <v>13</v>
      </c>
      <c r="S1102" s="5" t="str">
        <f>IFERROR(CONCATENATE("(",R1102,",",ROUND((1.2*W1102),2),")")," ")</f>
        <v>(13,2.47)</v>
      </c>
      <c r="T1102">
        <f>R1102-L1102</f>
        <v>3</v>
      </c>
      <c r="U1102" s="7" t="str">
        <f>IF((AND(T1102=0,H1102&gt;=L1102)),"Don’t change bids","OK")</f>
        <v>OK</v>
      </c>
      <c r="V1102" t="e">
        <f>IF((MATCH(F1102,W1102,0)),"Same","Diff")</f>
        <v>#N/A</v>
      </c>
      <c r="W1102" s="5">
        <f>ROUND(M1102,2)</f>
        <v>2.06</v>
      </c>
      <c r="X1102" s="5">
        <v>2.06</v>
      </c>
    </row>
    <row r="1103" spans="1:24" x14ac:dyDescent="0.25">
      <c r="A1103" t="s">
        <v>24</v>
      </c>
      <c r="B1103" t="s">
        <v>480</v>
      </c>
      <c r="C1103" t="s">
        <v>1146</v>
      </c>
      <c r="D1103" t="s">
        <v>465</v>
      </c>
      <c r="E1103" t="s">
        <v>1088</v>
      </c>
      <c r="F1103" s="5">
        <v>1.96</v>
      </c>
      <c r="G1103" s="9">
        <v>0.1</v>
      </c>
      <c r="H1103" s="6">
        <f>G1103*100</f>
        <v>10</v>
      </c>
      <c r="I1103" t="s">
        <v>9799</v>
      </c>
      <c r="J1103" t="s">
        <v>10766</v>
      </c>
      <c r="K1103">
        <v>10</v>
      </c>
      <c r="L1103">
        <v>10</v>
      </c>
      <c r="M1103">
        <f>(F1103*(1+0.05))</f>
        <v>2.0579999999999998</v>
      </c>
      <c r="N1103">
        <f>IFERROR(ROUND(( (-1.208*LN(L1103) + 7.5474 + 4.6991*(2.71828^(-0.009*L1103)) + 0.0001*L1103*L1103 - 0.0432*L1103 + 4.7166)/3),2), " ")</f>
        <v>4.45</v>
      </c>
      <c r="O1103">
        <f>IFERROR(MAX(MIN(ROUND(N1103*(Q1103/P1103),2),4.5),1.9)," ")</f>
        <v>4.1900000000000004</v>
      </c>
      <c r="P1103">
        <f>13.098*F1103^-1.237</f>
        <v>5.6974985827885236</v>
      </c>
      <c r="Q1103">
        <f>13.098*M1103^-1.237</f>
        <v>5.3638060139004509</v>
      </c>
      <c r="R1103" s="5">
        <f>IFERROR(ROUND(MAX(MIN((-105.4*LN(O1103) + 163.83),95),10),0)," ")</f>
        <v>13</v>
      </c>
      <c r="S1103" s="5" t="str">
        <f>IFERROR(CONCATENATE("(",R1103,",",ROUND((1.2*W1103),2),")")," ")</f>
        <v>(13,2.47)</v>
      </c>
      <c r="T1103">
        <f>R1103-L1103</f>
        <v>3</v>
      </c>
      <c r="U1103" s="7" t="str">
        <f>IF((AND(T1103=0,H1103&gt;=L1103)),"Don’t change bids","OK")</f>
        <v>OK</v>
      </c>
      <c r="V1103" t="e">
        <f>IF((MATCH(F1103,W1103,0)),"Same","Diff")</f>
        <v>#N/A</v>
      </c>
      <c r="W1103" s="5">
        <f>ROUND(M1103,2)</f>
        <v>2.06</v>
      </c>
      <c r="X1103" s="5">
        <v>2.06</v>
      </c>
    </row>
    <row r="1104" spans="1:24" x14ac:dyDescent="0.25">
      <c r="A1104" t="s">
        <v>24</v>
      </c>
      <c r="B1104" t="s">
        <v>470</v>
      </c>
      <c r="C1104" t="s">
        <v>1146</v>
      </c>
      <c r="D1104" t="s">
        <v>465</v>
      </c>
      <c r="E1104" t="s">
        <v>1088</v>
      </c>
      <c r="F1104" s="5">
        <v>1.96</v>
      </c>
      <c r="G1104" s="9">
        <v>0.1</v>
      </c>
      <c r="H1104" s="6">
        <f>G1104*100</f>
        <v>10</v>
      </c>
      <c r="I1104" t="s">
        <v>9799</v>
      </c>
      <c r="J1104" t="s">
        <v>10766</v>
      </c>
      <c r="K1104">
        <v>10</v>
      </c>
      <c r="L1104">
        <v>10</v>
      </c>
      <c r="M1104">
        <f>(F1104*(1+0.05))</f>
        <v>2.0579999999999998</v>
      </c>
      <c r="N1104">
        <f>IFERROR(ROUND(( (-1.208*LN(L1104) + 7.5474 + 4.6991*(2.71828^(-0.009*L1104)) + 0.0001*L1104*L1104 - 0.0432*L1104 + 4.7166)/3),2), " ")</f>
        <v>4.45</v>
      </c>
      <c r="O1104">
        <f>IFERROR(MAX(MIN(ROUND(N1104*(Q1104/P1104),2),4.5),1.9)," ")</f>
        <v>4.1900000000000004</v>
      </c>
      <c r="P1104">
        <f>13.098*F1104^-1.237</f>
        <v>5.6974985827885236</v>
      </c>
      <c r="Q1104">
        <f>13.098*M1104^-1.237</f>
        <v>5.3638060139004509</v>
      </c>
      <c r="R1104" s="5">
        <f>IFERROR(ROUND(MAX(MIN((-105.4*LN(O1104) + 163.83),95),10),0)," ")</f>
        <v>13</v>
      </c>
      <c r="S1104" s="5" t="str">
        <f>IFERROR(CONCATENATE("(",R1104,",",ROUND((1.2*W1104),2),")")," ")</f>
        <v>(13,2.47)</v>
      </c>
      <c r="T1104">
        <f>R1104-L1104</f>
        <v>3</v>
      </c>
      <c r="U1104" s="7" t="str">
        <f>IF((AND(T1104=0,H1104&gt;=L1104)),"Don’t change bids","OK")</f>
        <v>OK</v>
      </c>
      <c r="V1104" t="e">
        <f>IF((MATCH(F1104,W1104,0)),"Same","Diff")</f>
        <v>#N/A</v>
      </c>
      <c r="W1104" s="5">
        <f>ROUND(M1104,2)</f>
        <v>2.06</v>
      </c>
      <c r="X1104" s="5">
        <v>2.06</v>
      </c>
    </row>
    <row r="1105" spans="1:24" x14ac:dyDescent="0.25">
      <c r="A1105" t="s">
        <v>24</v>
      </c>
      <c r="B1105" t="s">
        <v>464</v>
      </c>
      <c r="C1105" t="s">
        <v>1146</v>
      </c>
      <c r="D1105" t="s">
        <v>465</v>
      </c>
      <c r="E1105" t="s">
        <v>1088</v>
      </c>
      <c r="F1105" s="5">
        <v>1.96</v>
      </c>
      <c r="G1105" s="9">
        <v>0.1</v>
      </c>
      <c r="H1105" s="6">
        <f>G1105*100</f>
        <v>10</v>
      </c>
      <c r="I1105" t="s">
        <v>9799</v>
      </c>
      <c r="J1105" t="s">
        <v>10766</v>
      </c>
      <c r="K1105">
        <v>10</v>
      </c>
      <c r="L1105">
        <v>10</v>
      </c>
      <c r="M1105">
        <f>(F1105*(1+0.05))</f>
        <v>2.0579999999999998</v>
      </c>
      <c r="N1105">
        <f>IFERROR(ROUND(( (-1.208*LN(L1105) + 7.5474 + 4.6991*(2.71828^(-0.009*L1105)) + 0.0001*L1105*L1105 - 0.0432*L1105 + 4.7166)/3),2), " ")</f>
        <v>4.45</v>
      </c>
      <c r="O1105">
        <f>IFERROR(MAX(MIN(ROUND(N1105*(Q1105/P1105),2),4.5),1.9)," ")</f>
        <v>4.1900000000000004</v>
      </c>
      <c r="P1105">
        <f>13.098*F1105^-1.237</f>
        <v>5.6974985827885236</v>
      </c>
      <c r="Q1105">
        <f>13.098*M1105^-1.237</f>
        <v>5.3638060139004509</v>
      </c>
      <c r="R1105" s="5">
        <f>IFERROR(ROUND(MAX(MIN((-105.4*LN(O1105) + 163.83),95),10),0)," ")</f>
        <v>13</v>
      </c>
      <c r="S1105" s="5" t="str">
        <f>IFERROR(CONCATENATE("(",R1105,",",ROUND((1.2*W1105),2),")")," ")</f>
        <v>(13,2.47)</v>
      </c>
      <c r="T1105">
        <f>R1105-L1105</f>
        <v>3</v>
      </c>
      <c r="U1105" s="7" t="str">
        <f>IF((AND(T1105=0,H1105&gt;=L1105)),"Don’t change bids","OK")</f>
        <v>OK</v>
      </c>
      <c r="V1105" t="e">
        <f>IF((MATCH(F1105,W1105,0)),"Same","Diff")</f>
        <v>#N/A</v>
      </c>
      <c r="W1105" s="5">
        <f>ROUND(M1105,2)</f>
        <v>2.06</v>
      </c>
      <c r="X1105" s="5">
        <v>2.06</v>
      </c>
    </row>
    <row r="1106" spans="1:24" x14ac:dyDescent="0.25">
      <c r="A1106" t="s">
        <v>24</v>
      </c>
      <c r="B1106" t="s">
        <v>516</v>
      </c>
      <c r="C1106" t="s">
        <v>1146</v>
      </c>
      <c r="D1106" t="s">
        <v>511</v>
      </c>
      <c r="E1106" t="s">
        <v>1088</v>
      </c>
      <c r="F1106" s="5">
        <v>1.96</v>
      </c>
      <c r="G1106" s="9">
        <v>0.1</v>
      </c>
      <c r="H1106" s="6">
        <f>G1106*100</f>
        <v>10</v>
      </c>
      <c r="I1106" t="s">
        <v>9799</v>
      </c>
      <c r="J1106" t="s">
        <v>10766</v>
      </c>
      <c r="K1106">
        <v>10</v>
      </c>
      <c r="L1106">
        <v>10</v>
      </c>
      <c r="M1106">
        <f>(F1106*(1+0.05))</f>
        <v>2.0579999999999998</v>
      </c>
      <c r="N1106">
        <f>IFERROR(ROUND(( (-1.208*LN(L1106) + 7.5474 + 4.6991*(2.71828^(-0.009*L1106)) + 0.0001*L1106*L1106 - 0.0432*L1106 + 4.7166)/3),2), " ")</f>
        <v>4.45</v>
      </c>
      <c r="O1106">
        <f>IFERROR(MAX(MIN(ROUND(N1106*(Q1106/P1106),2),4.5),1.9)," ")</f>
        <v>4.1900000000000004</v>
      </c>
      <c r="P1106">
        <f>13.098*F1106^-1.237</f>
        <v>5.6974985827885236</v>
      </c>
      <c r="Q1106">
        <f>13.098*M1106^-1.237</f>
        <v>5.3638060139004509</v>
      </c>
      <c r="R1106" s="5">
        <f>IFERROR(ROUND(MAX(MIN((-105.4*LN(O1106) + 163.83),95),10),0)," ")</f>
        <v>13</v>
      </c>
      <c r="S1106" s="5" t="str">
        <f>IFERROR(CONCATENATE("(",R1106,",",ROUND((1.2*W1106),2),")")," ")</f>
        <v>(13,2.47)</v>
      </c>
      <c r="T1106">
        <f>R1106-L1106</f>
        <v>3</v>
      </c>
      <c r="U1106" s="7" t="str">
        <f>IF((AND(T1106=0,H1106&gt;=L1106)),"Don’t change bids","OK")</f>
        <v>OK</v>
      </c>
      <c r="V1106" t="e">
        <f>IF((MATCH(F1106,W1106,0)),"Same","Diff")</f>
        <v>#N/A</v>
      </c>
      <c r="W1106" s="5">
        <f>ROUND(M1106,2)</f>
        <v>2.06</v>
      </c>
      <c r="X1106" s="5">
        <v>2.06</v>
      </c>
    </row>
    <row r="1107" spans="1:24" x14ac:dyDescent="0.25">
      <c r="A1107" t="s">
        <v>24</v>
      </c>
      <c r="B1107" t="s">
        <v>518</v>
      </c>
      <c r="C1107" t="s">
        <v>1146</v>
      </c>
      <c r="D1107" t="s">
        <v>511</v>
      </c>
      <c r="E1107" t="s">
        <v>1088</v>
      </c>
      <c r="F1107" s="5">
        <v>1.96</v>
      </c>
      <c r="G1107" s="9">
        <v>0.1</v>
      </c>
      <c r="H1107" s="6">
        <f>G1107*100</f>
        <v>10</v>
      </c>
      <c r="I1107" t="s">
        <v>9799</v>
      </c>
      <c r="J1107" t="s">
        <v>10766</v>
      </c>
      <c r="K1107">
        <v>10</v>
      </c>
      <c r="L1107">
        <v>10</v>
      </c>
      <c r="M1107">
        <f>(F1107*(1+0.05))</f>
        <v>2.0579999999999998</v>
      </c>
      <c r="N1107">
        <f>IFERROR(ROUND(( (-1.208*LN(L1107) + 7.5474 + 4.6991*(2.71828^(-0.009*L1107)) + 0.0001*L1107*L1107 - 0.0432*L1107 + 4.7166)/3),2), " ")</f>
        <v>4.45</v>
      </c>
      <c r="O1107">
        <f>IFERROR(MAX(MIN(ROUND(N1107*(Q1107/P1107),2),4.5),1.9)," ")</f>
        <v>4.1900000000000004</v>
      </c>
      <c r="P1107">
        <f>13.098*F1107^-1.237</f>
        <v>5.6974985827885236</v>
      </c>
      <c r="Q1107">
        <f>13.098*M1107^-1.237</f>
        <v>5.3638060139004509</v>
      </c>
      <c r="R1107" s="5">
        <f>IFERROR(ROUND(MAX(MIN((-105.4*LN(O1107) + 163.83),95),10),0)," ")</f>
        <v>13</v>
      </c>
      <c r="S1107" s="5" t="str">
        <f>IFERROR(CONCATENATE("(",R1107,",",ROUND((1.2*W1107),2),")")," ")</f>
        <v>(13,2.47)</v>
      </c>
      <c r="T1107">
        <f>R1107-L1107</f>
        <v>3</v>
      </c>
      <c r="U1107" s="7" t="str">
        <f>IF((AND(T1107=0,H1107&gt;=L1107)),"Don’t change bids","OK")</f>
        <v>OK</v>
      </c>
      <c r="V1107" t="e">
        <f>IF((MATCH(F1107,W1107,0)),"Same","Diff")</f>
        <v>#N/A</v>
      </c>
      <c r="W1107" s="5">
        <f>ROUND(M1107,2)</f>
        <v>2.06</v>
      </c>
      <c r="X1107" s="5">
        <v>2.06</v>
      </c>
    </row>
    <row r="1108" spans="1:24" x14ac:dyDescent="0.25">
      <c r="A1108" t="s">
        <v>24</v>
      </c>
      <c r="B1108" t="s">
        <v>496</v>
      </c>
      <c r="C1108" t="s">
        <v>1146</v>
      </c>
      <c r="D1108" t="s">
        <v>465</v>
      </c>
      <c r="E1108" t="s">
        <v>110</v>
      </c>
      <c r="F1108" s="5">
        <v>2.36</v>
      </c>
      <c r="G1108" s="9">
        <v>0.1</v>
      </c>
      <c r="H1108" s="6">
        <f>G1108*100</f>
        <v>10</v>
      </c>
      <c r="I1108" t="s">
        <v>9854</v>
      </c>
      <c r="J1108" t="s">
        <v>10766</v>
      </c>
      <c r="K1108">
        <v>10</v>
      </c>
      <c r="L1108">
        <v>10</v>
      </c>
      <c r="M1108">
        <f>(F1108*(1+0.05))</f>
        <v>2.4779999999999998</v>
      </c>
      <c r="N1108">
        <f>IFERROR(ROUND(( (-1.208*LN(L1108) + 7.5474 + 4.6991*(2.71828^(-0.009*L1108)) + 0.0001*L1108*L1108 - 0.0432*L1108 + 4.7166)/3),2), " ")</f>
        <v>4.45</v>
      </c>
      <c r="O1108">
        <f>IFERROR(MAX(MIN(ROUND(N1108*(Q1108/P1108),2),4.5),1.9)," ")</f>
        <v>4.1900000000000004</v>
      </c>
      <c r="P1108">
        <f>13.098*F1108^-1.237</f>
        <v>4.5280669385779184</v>
      </c>
      <c r="Q1108">
        <f>13.098*M1108^-1.237</f>
        <v>4.2628659443388486</v>
      </c>
      <c r="R1108" s="5">
        <f>IFERROR(ROUND(MAX(MIN((-105.4*LN(O1108) + 163.83),95),10),0)," ")</f>
        <v>13</v>
      </c>
      <c r="S1108" s="5" t="str">
        <f>IFERROR(CONCATENATE("(",R1108,",",ROUND((1.2*W1108),2),")")," ")</f>
        <v>(13,2.98)</v>
      </c>
      <c r="T1108">
        <f>R1108-L1108</f>
        <v>3</v>
      </c>
      <c r="U1108" s="7" t="str">
        <f>IF((AND(T1108=0,H1108&gt;=L1108)),"Don’t change bids","OK")</f>
        <v>OK</v>
      </c>
      <c r="V1108" t="e">
        <f>IF((MATCH(F1108,W1108,0)),"Same","Diff")</f>
        <v>#N/A</v>
      </c>
      <c r="W1108" s="5">
        <f>ROUND(M1108,2)</f>
        <v>2.48</v>
      </c>
      <c r="X1108" s="5">
        <v>2.48</v>
      </c>
    </row>
    <row r="1109" spans="1:24" x14ac:dyDescent="0.25">
      <c r="A1109" t="s">
        <v>24</v>
      </c>
      <c r="B1109" t="s">
        <v>478</v>
      </c>
      <c r="C1109" t="s">
        <v>1146</v>
      </c>
      <c r="D1109" t="s">
        <v>465</v>
      </c>
      <c r="E1109" t="s">
        <v>1088</v>
      </c>
      <c r="F1109" s="5">
        <v>1.96</v>
      </c>
      <c r="G1109" s="9">
        <v>0.1</v>
      </c>
      <c r="H1109" s="6">
        <f>G1109*100</f>
        <v>10</v>
      </c>
      <c r="I1109" t="s">
        <v>9799</v>
      </c>
      <c r="J1109" t="s">
        <v>10766</v>
      </c>
      <c r="K1109">
        <v>10</v>
      </c>
      <c r="L1109">
        <v>10</v>
      </c>
      <c r="M1109">
        <f>(F1109*(1+0.05))</f>
        <v>2.0579999999999998</v>
      </c>
      <c r="N1109">
        <f>IFERROR(ROUND(( (-1.208*LN(L1109) + 7.5474 + 4.6991*(2.71828^(-0.009*L1109)) + 0.0001*L1109*L1109 - 0.0432*L1109 + 4.7166)/3),2), " ")</f>
        <v>4.45</v>
      </c>
      <c r="O1109">
        <f>IFERROR(MAX(MIN(ROUND(N1109*(Q1109/P1109),2),4.5),1.9)," ")</f>
        <v>4.1900000000000004</v>
      </c>
      <c r="P1109">
        <f>13.098*F1109^-1.237</f>
        <v>5.6974985827885236</v>
      </c>
      <c r="Q1109">
        <f>13.098*M1109^-1.237</f>
        <v>5.3638060139004509</v>
      </c>
      <c r="R1109" s="5">
        <f>IFERROR(ROUND(MAX(MIN((-105.4*LN(O1109) + 163.83),95),10),0)," ")</f>
        <v>13</v>
      </c>
      <c r="S1109" s="5" t="str">
        <f>IFERROR(CONCATENATE("(",R1109,",",ROUND((1.2*W1109),2),")")," ")</f>
        <v>(13,2.47)</v>
      </c>
      <c r="T1109">
        <f>R1109-L1109</f>
        <v>3</v>
      </c>
      <c r="U1109" s="7" t="str">
        <f>IF((AND(T1109=0,H1109&gt;=L1109)),"Don’t change bids","OK")</f>
        <v>OK</v>
      </c>
      <c r="V1109" t="e">
        <f>IF((MATCH(F1109,W1109,0)),"Same","Diff")</f>
        <v>#N/A</v>
      </c>
      <c r="W1109" s="5">
        <f>ROUND(M1109,2)</f>
        <v>2.06</v>
      </c>
      <c r="X1109" s="5">
        <v>2.06</v>
      </c>
    </row>
    <row r="1110" spans="1:24" x14ac:dyDescent="0.25">
      <c r="A1110" t="s">
        <v>24</v>
      </c>
      <c r="B1110" t="s">
        <v>523</v>
      </c>
      <c r="C1110" t="s">
        <v>1146</v>
      </c>
      <c r="D1110" t="s">
        <v>511</v>
      </c>
      <c r="E1110" t="s">
        <v>1088</v>
      </c>
      <c r="F1110" s="5">
        <v>1.96</v>
      </c>
      <c r="G1110" s="9">
        <v>0.1</v>
      </c>
      <c r="H1110" s="6">
        <f>G1110*100</f>
        <v>10</v>
      </c>
      <c r="I1110" t="s">
        <v>9799</v>
      </c>
      <c r="J1110" t="s">
        <v>10766</v>
      </c>
      <c r="K1110">
        <v>10</v>
      </c>
      <c r="L1110">
        <v>10</v>
      </c>
      <c r="M1110">
        <f>(F1110*(1+0.05))</f>
        <v>2.0579999999999998</v>
      </c>
      <c r="N1110">
        <f>IFERROR(ROUND(( (-1.208*LN(L1110) + 7.5474 + 4.6991*(2.71828^(-0.009*L1110)) + 0.0001*L1110*L1110 - 0.0432*L1110 + 4.7166)/3),2), " ")</f>
        <v>4.45</v>
      </c>
      <c r="O1110">
        <f>IFERROR(MAX(MIN(ROUND(N1110*(Q1110/P1110),2),4.5),1.9)," ")</f>
        <v>4.1900000000000004</v>
      </c>
      <c r="P1110">
        <f>13.098*F1110^-1.237</f>
        <v>5.6974985827885236</v>
      </c>
      <c r="Q1110">
        <f>13.098*M1110^-1.237</f>
        <v>5.3638060139004509</v>
      </c>
      <c r="R1110" s="5">
        <f>IFERROR(ROUND(MAX(MIN((-105.4*LN(O1110) + 163.83),95),10),0)," ")</f>
        <v>13</v>
      </c>
      <c r="S1110" s="5" t="str">
        <f>IFERROR(CONCATENATE("(",R1110,",",ROUND((1.2*W1110),2),")")," ")</f>
        <v>(13,2.47)</v>
      </c>
      <c r="T1110">
        <f>R1110-L1110</f>
        <v>3</v>
      </c>
      <c r="U1110" s="7" t="str">
        <f>IF((AND(T1110=0,H1110&gt;=L1110)),"Don’t change bids","OK")</f>
        <v>OK</v>
      </c>
      <c r="V1110" t="e">
        <f>IF((MATCH(F1110,W1110,0)),"Same","Diff")</f>
        <v>#N/A</v>
      </c>
      <c r="W1110" s="5">
        <f>ROUND(M1110,2)</f>
        <v>2.06</v>
      </c>
      <c r="X1110" s="5">
        <v>2.06</v>
      </c>
    </row>
    <row r="1111" spans="1:24" x14ac:dyDescent="0.25">
      <c r="A1111" t="s">
        <v>24</v>
      </c>
      <c r="B1111" t="s">
        <v>519</v>
      </c>
      <c r="C1111" t="s">
        <v>1146</v>
      </c>
      <c r="D1111" t="s">
        <v>511</v>
      </c>
      <c r="E1111" t="s">
        <v>1088</v>
      </c>
      <c r="F1111" s="5">
        <v>1.96</v>
      </c>
      <c r="G1111" s="9">
        <v>0.1</v>
      </c>
      <c r="H1111" s="6">
        <f>G1111*100</f>
        <v>10</v>
      </c>
      <c r="I1111" t="s">
        <v>9799</v>
      </c>
      <c r="J1111" t="s">
        <v>10766</v>
      </c>
      <c r="K1111">
        <v>10</v>
      </c>
      <c r="L1111">
        <v>10</v>
      </c>
      <c r="M1111">
        <f>(F1111*(1+0.05))</f>
        <v>2.0579999999999998</v>
      </c>
      <c r="N1111">
        <f>IFERROR(ROUND(( (-1.208*LN(L1111) + 7.5474 + 4.6991*(2.71828^(-0.009*L1111)) + 0.0001*L1111*L1111 - 0.0432*L1111 + 4.7166)/3),2), " ")</f>
        <v>4.45</v>
      </c>
      <c r="O1111">
        <f>IFERROR(MAX(MIN(ROUND(N1111*(Q1111/P1111),2),4.5),1.9)," ")</f>
        <v>4.1900000000000004</v>
      </c>
      <c r="P1111">
        <f>13.098*F1111^-1.237</f>
        <v>5.6974985827885236</v>
      </c>
      <c r="Q1111">
        <f>13.098*M1111^-1.237</f>
        <v>5.3638060139004509</v>
      </c>
      <c r="R1111" s="5">
        <f>IFERROR(ROUND(MAX(MIN((-105.4*LN(O1111) + 163.83),95),10),0)," ")</f>
        <v>13</v>
      </c>
      <c r="S1111" s="5" t="str">
        <f>IFERROR(CONCATENATE("(",R1111,",",ROUND((1.2*W1111),2),")")," ")</f>
        <v>(13,2.47)</v>
      </c>
      <c r="T1111">
        <f>R1111-L1111</f>
        <v>3</v>
      </c>
      <c r="U1111" s="7" t="str">
        <f>IF((AND(T1111=0,H1111&gt;=L1111)),"Don’t change bids","OK")</f>
        <v>OK</v>
      </c>
      <c r="V1111" t="e">
        <f>IF((MATCH(F1111,W1111,0)),"Same","Diff")</f>
        <v>#N/A</v>
      </c>
      <c r="W1111" s="5">
        <f>ROUND(M1111,2)</f>
        <v>2.06</v>
      </c>
      <c r="X1111" s="5">
        <v>2.06</v>
      </c>
    </row>
    <row r="1112" spans="1:24" x14ac:dyDescent="0.25">
      <c r="A1112" t="s">
        <v>24</v>
      </c>
      <c r="B1112" t="s">
        <v>488</v>
      </c>
      <c r="C1112" t="s">
        <v>1146</v>
      </c>
      <c r="D1112" t="s">
        <v>465</v>
      </c>
      <c r="E1112" t="s">
        <v>1088</v>
      </c>
      <c r="F1112" s="5">
        <v>1.96</v>
      </c>
      <c r="G1112" s="9">
        <v>0.1</v>
      </c>
      <c r="H1112" s="6">
        <f>G1112*100</f>
        <v>10</v>
      </c>
      <c r="I1112" t="s">
        <v>9799</v>
      </c>
      <c r="J1112" t="s">
        <v>10766</v>
      </c>
      <c r="K1112">
        <v>10</v>
      </c>
      <c r="L1112">
        <v>10</v>
      </c>
      <c r="M1112">
        <f>(F1112*(1+0.05))</f>
        <v>2.0579999999999998</v>
      </c>
      <c r="N1112">
        <f>IFERROR(ROUND(( (-1.208*LN(L1112) + 7.5474 + 4.6991*(2.71828^(-0.009*L1112)) + 0.0001*L1112*L1112 - 0.0432*L1112 + 4.7166)/3),2), " ")</f>
        <v>4.45</v>
      </c>
      <c r="O1112">
        <f>IFERROR(MAX(MIN(ROUND(N1112*(Q1112/P1112),2),4.5),1.9)," ")</f>
        <v>4.1900000000000004</v>
      </c>
      <c r="P1112">
        <f>13.098*F1112^-1.237</f>
        <v>5.6974985827885236</v>
      </c>
      <c r="Q1112">
        <f>13.098*M1112^-1.237</f>
        <v>5.3638060139004509</v>
      </c>
      <c r="R1112" s="5">
        <f>IFERROR(ROUND(MAX(MIN((-105.4*LN(O1112) + 163.83),95),10),0)," ")</f>
        <v>13</v>
      </c>
      <c r="S1112" s="5" t="str">
        <f>IFERROR(CONCATENATE("(",R1112,",",ROUND((1.2*W1112),2),")")," ")</f>
        <v>(13,2.47)</v>
      </c>
      <c r="T1112">
        <f>R1112-L1112</f>
        <v>3</v>
      </c>
      <c r="U1112" s="7" t="str">
        <f>IF((AND(T1112=0,H1112&gt;=L1112)),"Don’t change bids","OK")</f>
        <v>OK</v>
      </c>
      <c r="V1112" t="e">
        <f>IF((MATCH(F1112,W1112,0)),"Same","Diff")</f>
        <v>#N/A</v>
      </c>
      <c r="W1112" s="5">
        <f>ROUND(M1112,2)</f>
        <v>2.06</v>
      </c>
      <c r="X1112" s="5">
        <v>2.06</v>
      </c>
    </row>
    <row r="1113" spans="1:24" x14ac:dyDescent="0.25">
      <c r="A1113" t="s">
        <v>24</v>
      </c>
      <c r="B1113" t="s">
        <v>522</v>
      </c>
      <c r="C1113" t="s">
        <v>1146</v>
      </c>
      <c r="D1113" t="s">
        <v>511</v>
      </c>
      <c r="E1113" t="s">
        <v>1088</v>
      </c>
      <c r="F1113" s="5">
        <v>1.96</v>
      </c>
      <c r="G1113" s="9">
        <v>0.1</v>
      </c>
      <c r="H1113" s="6">
        <f>G1113*100</f>
        <v>10</v>
      </c>
      <c r="I1113" t="s">
        <v>9799</v>
      </c>
      <c r="J1113" t="s">
        <v>10766</v>
      </c>
      <c r="K1113">
        <v>10</v>
      </c>
      <c r="L1113">
        <v>10</v>
      </c>
      <c r="M1113">
        <f>(F1113*(1+0.05))</f>
        <v>2.0579999999999998</v>
      </c>
      <c r="N1113">
        <f>IFERROR(ROUND(( (-1.208*LN(L1113) + 7.5474 + 4.6991*(2.71828^(-0.009*L1113)) + 0.0001*L1113*L1113 - 0.0432*L1113 + 4.7166)/3),2), " ")</f>
        <v>4.45</v>
      </c>
      <c r="O1113">
        <f>IFERROR(MAX(MIN(ROUND(N1113*(Q1113/P1113),2),4.5),1.9)," ")</f>
        <v>4.1900000000000004</v>
      </c>
      <c r="P1113">
        <f>13.098*F1113^-1.237</f>
        <v>5.6974985827885236</v>
      </c>
      <c r="Q1113">
        <f>13.098*M1113^-1.237</f>
        <v>5.3638060139004509</v>
      </c>
      <c r="R1113" s="5">
        <f>IFERROR(ROUND(MAX(MIN((-105.4*LN(O1113) + 163.83),95),10),0)," ")</f>
        <v>13</v>
      </c>
      <c r="S1113" s="5" t="str">
        <f>IFERROR(CONCATENATE("(",R1113,",",ROUND((1.2*W1113),2),")")," ")</f>
        <v>(13,2.47)</v>
      </c>
      <c r="T1113">
        <f>R1113-L1113</f>
        <v>3</v>
      </c>
      <c r="U1113" s="7" t="str">
        <f>IF((AND(T1113=0,H1113&gt;=L1113)),"Don’t change bids","OK")</f>
        <v>OK</v>
      </c>
      <c r="V1113" t="e">
        <f>IF((MATCH(F1113,W1113,0)),"Same","Diff")</f>
        <v>#N/A</v>
      </c>
      <c r="W1113" s="5">
        <f>ROUND(M1113,2)</f>
        <v>2.06</v>
      </c>
      <c r="X1113" s="5">
        <v>2.06</v>
      </c>
    </row>
    <row r="1114" spans="1:24" x14ac:dyDescent="0.25">
      <c r="A1114" t="s">
        <v>24</v>
      </c>
      <c r="B1114" t="s">
        <v>486</v>
      </c>
      <c r="C1114" t="s">
        <v>1146</v>
      </c>
      <c r="D1114" t="s">
        <v>465</v>
      </c>
      <c r="E1114" t="s">
        <v>191</v>
      </c>
      <c r="F1114" s="5">
        <v>2.29</v>
      </c>
      <c r="G1114" s="9">
        <v>0.1</v>
      </c>
      <c r="H1114" s="6">
        <f>G1114*100</f>
        <v>10</v>
      </c>
      <c r="I1114" t="s">
        <v>9919</v>
      </c>
      <c r="J1114" t="s">
        <v>10766</v>
      </c>
      <c r="K1114">
        <v>10</v>
      </c>
      <c r="L1114">
        <v>10</v>
      </c>
      <c r="M1114">
        <f>(F1114*(1+0.05))</f>
        <v>2.4045000000000001</v>
      </c>
      <c r="N1114">
        <f>IFERROR(ROUND(( (-1.208*LN(L1114) + 7.5474 + 4.6991*(2.71828^(-0.009*L1114)) + 0.0001*L1114*L1114 - 0.0432*L1114 + 4.7166)/3),2), " ")</f>
        <v>4.45</v>
      </c>
      <c r="O1114">
        <f>IFERROR(MAX(MIN(ROUND(N1114*(Q1114/P1114),2),4.5),1.9)," ")</f>
        <v>4.1900000000000004</v>
      </c>
      <c r="P1114">
        <f>13.098*F1114^-1.237</f>
        <v>4.6998986679198369</v>
      </c>
      <c r="Q1114">
        <f>13.098*M1114^-1.237</f>
        <v>4.4246337885656741</v>
      </c>
      <c r="R1114" s="5">
        <f>IFERROR(ROUND(MAX(MIN((-105.4*LN(O1114) + 163.83),95),10),0)," ")</f>
        <v>13</v>
      </c>
      <c r="S1114" s="5" t="str">
        <f>IFERROR(CONCATENATE("(",R1114,",",ROUND((1.2*W1114),2),")")," ")</f>
        <v>(13,2.88)</v>
      </c>
      <c r="T1114">
        <f>R1114-L1114</f>
        <v>3</v>
      </c>
      <c r="U1114" s="7" t="str">
        <f>IF((AND(T1114=0,H1114&gt;=L1114)),"Don’t change bids","OK")</f>
        <v>OK</v>
      </c>
      <c r="V1114" t="e">
        <f>IF((MATCH(F1114,W1114,0)),"Same","Diff")</f>
        <v>#N/A</v>
      </c>
      <c r="W1114" s="5">
        <f>ROUND(M1114,2)</f>
        <v>2.4</v>
      </c>
      <c r="X1114" s="5">
        <v>2.4</v>
      </c>
    </row>
    <row r="1115" spans="1:24" x14ac:dyDescent="0.25">
      <c r="A1115" t="s">
        <v>24</v>
      </c>
      <c r="B1115" t="s">
        <v>1607</v>
      </c>
      <c r="C1115" t="s">
        <v>1146</v>
      </c>
      <c r="D1115" t="s">
        <v>465</v>
      </c>
      <c r="E1115" t="s">
        <v>1088</v>
      </c>
      <c r="F1115" s="5">
        <v>1.96</v>
      </c>
      <c r="G1115" s="9">
        <v>0.1</v>
      </c>
      <c r="H1115" s="6">
        <f>G1115*100</f>
        <v>10</v>
      </c>
      <c r="I1115" t="s">
        <v>9799</v>
      </c>
      <c r="J1115" t="s">
        <v>10766</v>
      </c>
      <c r="K1115">
        <v>10</v>
      </c>
      <c r="L1115">
        <v>10</v>
      </c>
      <c r="M1115">
        <f>(F1115*(1+0.05))</f>
        <v>2.0579999999999998</v>
      </c>
      <c r="N1115">
        <f>IFERROR(ROUND(( (-1.208*LN(L1115) + 7.5474 + 4.6991*(2.71828^(-0.009*L1115)) + 0.0001*L1115*L1115 - 0.0432*L1115 + 4.7166)/3),2), " ")</f>
        <v>4.45</v>
      </c>
      <c r="O1115">
        <f>IFERROR(MAX(MIN(ROUND(N1115*(Q1115/P1115),2),4.5),1.9)," ")</f>
        <v>4.1900000000000004</v>
      </c>
      <c r="P1115">
        <f>13.098*F1115^-1.237</f>
        <v>5.6974985827885236</v>
      </c>
      <c r="Q1115">
        <f>13.098*M1115^-1.237</f>
        <v>5.3638060139004509</v>
      </c>
      <c r="R1115" s="5">
        <f>IFERROR(ROUND(MAX(MIN((-105.4*LN(O1115) + 163.83),95),10),0)," ")</f>
        <v>13</v>
      </c>
      <c r="S1115" s="5" t="str">
        <f>IFERROR(CONCATENATE("(",R1115,",",ROUND((1.2*W1115),2),")")," ")</f>
        <v>(13,2.47)</v>
      </c>
      <c r="T1115">
        <f>R1115-L1115</f>
        <v>3</v>
      </c>
      <c r="U1115" s="7" t="str">
        <f>IF((AND(T1115=0,H1115&gt;=L1115)),"Don’t change bids","OK")</f>
        <v>OK</v>
      </c>
      <c r="V1115" t="e">
        <f>IF((MATCH(F1115,W1115,0)),"Same","Diff")</f>
        <v>#N/A</v>
      </c>
      <c r="W1115" s="5">
        <f>ROUND(M1115,2)</f>
        <v>2.06</v>
      </c>
      <c r="X1115" s="5">
        <v>2.06</v>
      </c>
    </row>
    <row r="1116" spans="1:24" x14ac:dyDescent="0.25">
      <c r="A1116" t="s">
        <v>24</v>
      </c>
      <c r="B1116" t="s">
        <v>493</v>
      </c>
      <c r="C1116" t="s">
        <v>1146</v>
      </c>
      <c r="D1116" t="s">
        <v>465</v>
      </c>
      <c r="E1116" t="s">
        <v>497</v>
      </c>
      <c r="F1116" s="5">
        <v>1.92</v>
      </c>
      <c r="G1116" s="9">
        <v>0.1</v>
      </c>
      <c r="H1116" s="6">
        <f>G1116*100</f>
        <v>10</v>
      </c>
      <c r="I1116" t="s">
        <v>9843</v>
      </c>
      <c r="J1116" t="s">
        <v>10766</v>
      </c>
      <c r="K1116">
        <v>10</v>
      </c>
      <c r="L1116">
        <v>10</v>
      </c>
      <c r="M1116">
        <f>(F1116*(1+0.05))</f>
        <v>2.016</v>
      </c>
      <c r="N1116">
        <f>IFERROR(ROUND(( (-1.208*LN(L1116) + 7.5474 + 4.6991*(2.71828^(-0.009*L1116)) + 0.0001*L1116*L1116 - 0.0432*L1116 + 4.7166)/3),2), " ")</f>
        <v>4.45</v>
      </c>
      <c r="O1116">
        <f>IFERROR(MAX(MIN(ROUND(N1116*(Q1116/P1116),2),4.5),1.9)," ")</f>
        <v>4.1900000000000004</v>
      </c>
      <c r="P1116">
        <f>13.098*F1116^-1.237</f>
        <v>5.8446884507529555</v>
      </c>
      <c r="Q1116">
        <f>13.098*M1116^-1.237</f>
        <v>5.5023752276529239</v>
      </c>
      <c r="R1116" s="5">
        <f>IFERROR(ROUND(MAX(MIN((-105.4*LN(O1116) + 163.83),95),10),0)," ")</f>
        <v>13</v>
      </c>
      <c r="S1116" s="5" t="str">
        <f>IFERROR(CONCATENATE("(",R1116,",",ROUND((1.2*W1116),2),")")," ")</f>
        <v>(13,2.42)</v>
      </c>
      <c r="T1116">
        <f>R1116-L1116</f>
        <v>3</v>
      </c>
      <c r="U1116" s="7" t="str">
        <f>IF((AND(T1116=0,H1116&gt;=L1116)),"Don’t change bids","OK")</f>
        <v>OK</v>
      </c>
      <c r="V1116" t="e">
        <f>IF((MATCH(F1116,W1116,0)),"Same","Diff")</f>
        <v>#N/A</v>
      </c>
      <c r="W1116" s="5">
        <f>ROUND(M1116,2)</f>
        <v>2.02</v>
      </c>
      <c r="X1116" s="5">
        <v>2.02</v>
      </c>
    </row>
    <row r="1117" spans="1:24" x14ac:dyDescent="0.25">
      <c r="A1117" t="s">
        <v>24</v>
      </c>
      <c r="B1117" t="s">
        <v>479</v>
      </c>
      <c r="C1117" t="s">
        <v>1146</v>
      </c>
      <c r="D1117" t="s">
        <v>465</v>
      </c>
      <c r="E1117" t="s">
        <v>1088</v>
      </c>
      <c r="F1117" s="5">
        <v>1.96</v>
      </c>
      <c r="G1117" s="9">
        <v>0.1</v>
      </c>
      <c r="H1117" s="6">
        <f>G1117*100</f>
        <v>10</v>
      </c>
      <c r="I1117" t="s">
        <v>9799</v>
      </c>
      <c r="J1117" t="s">
        <v>10766</v>
      </c>
      <c r="K1117">
        <v>10</v>
      </c>
      <c r="L1117">
        <v>10</v>
      </c>
      <c r="M1117">
        <f>(F1117*(1+0.05))</f>
        <v>2.0579999999999998</v>
      </c>
      <c r="N1117">
        <f>IFERROR(ROUND(( (-1.208*LN(L1117) + 7.5474 + 4.6991*(2.71828^(-0.009*L1117)) + 0.0001*L1117*L1117 - 0.0432*L1117 + 4.7166)/3),2), " ")</f>
        <v>4.45</v>
      </c>
      <c r="O1117">
        <f>IFERROR(MAX(MIN(ROUND(N1117*(Q1117/P1117),2),4.5),1.9)," ")</f>
        <v>4.1900000000000004</v>
      </c>
      <c r="P1117">
        <f>13.098*F1117^-1.237</f>
        <v>5.6974985827885236</v>
      </c>
      <c r="Q1117">
        <f>13.098*M1117^-1.237</f>
        <v>5.3638060139004509</v>
      </c>
      <c r="R1117" s="5">
        <f>IFERROR(ROUND(MAX(MIN((-105.4*LN(O1117) + 163.83),95),10),0)," ")</f>
        <v>13</v>
      </c>
      <c r="S1117" s="5" t="str">
        <f>IFERROR(CONCATENATE("(",R1117,",",ROUND((1.2*W1117),2),")")," ")</f>
        <v>(13,2.47)</v>
      </c>
      <c r="T1117">
        <f>R1117-L1117</f>
        <v>3</v>
      </c>
      <c r="U1117" s="7" t="str">
        <f>IF((AND(T1117=0,H1117&gt;=L1117)),"Don’t change bids","OK")</f>
        <v>OK</v>
      </c>
      <c r="V1117" t="e">
        <f>IF((MATCH(F1117,W1117,0)),"Same","Diff")</f>
        <v>#N/A</v>
      </c>
      <c r="W1117" s="5">
        <f>ROUND(M1117,2)</f>
        <v>2.06</v>
      </c>
      <c r="X1117" s="5">
        <v>2.06</v>
      </c>
    </row>
    <row r="1118" spans="1:24" x14ac:dyDescent="0.25">
      <c r="A1118" t="s">
        <v>24</v>
      </c>
      <c r="B1118" t="s">
        <v>1608</v>
      </c>
      <c r="C1118" t="s">
        <v>1146</v>
      </c>
      <c r="D1118" t="s">
        <v>1609</v>
      </c>
      <c r="E1118" t="s">
        <v>1088</v>
      </c>
      <c r="F1118" s="5">
        <v>1.96</v>
      </c>
      <c r="G1118" s="9">
        <v>0.1</v>
      </c>
      <c r="H1118" s="6">
        <f>G1118*100</f>
        <v>10</v>
      </c>
      <c r="I1118" t="s">
        <v>9799</v>
      </c>
      <c r="J1118" t="s">
        <v>10766</v>
      </c>
      <c r="K1118">
        <v>10</v>
      </c>
      <c r="L1118">
        <v>10</v>
      </c>
      <c r="M1118">
        <f>(F1118*(1+0.05))</f>
        <v>2.0579999999999998</v>
      </c>
      <c r="N1118">
        <f>IFERROR(ROUND(( (-1.208*LN(L1118) + 7.5474 + 4.6991*(2.71828^(-0.009*L1118)) + 0.0001*L1118*L1118 - 0.0432*L1118 + 4.7166)/3),2), " ")</f>
        <v>4.45</v>
      </c>
      <c r="O1118">
        <f>IFERROR(MAX(MIN(ROUND(N1118*(Q1118/P1118),2),4.5),1.9)," ")</f>
        <v>4.1900000000000004</v>
      </c>
      <c r="P1118">
        <f>13.098*F1118^-1.237</f>
        <v>5.6974985827885236</v>
      </c>
      <c r="Q1118">
        <f>13.098*M1118^-1.237</f>
        <v>5.3638060139004509</v>
      </c>
      <c r="R1118" s="5">
        <f>IFERROR(ROUND(MAX(MIN((-105.4*LN(O1118) + 163.83),95),10),0)," ")</f>
        <v>13</v>
      </c>
      <c r="S1118" s="5" t="str">
        <f>IFERROR(CONCATENATE("(",R1118,",",ROUND((1.2*W1118),2),")")," ")</f>
        <v>(13,2.47)</v>
      </c>
      <c r="T1118">
        <f>R1118-L1118</f>
        <v>3</v>
      </c>
      <c r="U1118" s="7" t="str">
        <f>IF((AND(T1118=0,H1118&gt;=L1118)),"Don’t change bids","OK")</f>
        <v>OK</v>
      </c>
      <c r="V1118" t="e">
        <f>IF((MATCH(F1118,W1118,0)),"Same","Diff")</f>
        <v>#N/A</v>
      </c>
      <c r="W1118" s="5">
        <f>ROUND(M1118,2)</f>
        <v>2.06</v>
      </c>
      <c r="X1118" s="5">
        <v>2.06</v>
      </c>
    </row>
    <row r="1119" spans="1:24" x14ac:dyDescent="0.25">
      <c r="A1119" t="s">
        <v>24</v>
      </c>
      <c r="B1119" t="s">
        <v>1610</v>
      </c>
      <c r="C1119" t="s">
        <v>1146</v>
      </c>
      <c r="D1119" t="s">
        <v>1609</v>
      </c>
      <c r="E1119" t="s">
        <v>1088</v>
      </c>
      <c r="F1119" s="5">
        <v>1.96</v>
      </c>
      <c r="G1119" s="9">
        <v>0.1</v>
      </c>
      <c r="H1119" s="6">
        <f>G1119*100</f>
        <v>10</v>
      </c>
      <c r="I1119" t="s">
        <v>9799</v>
      </c>
      <c r="J1119" t="s">
        <v>10766</v>
      </c>
      <c r="K1119">
        <v>10</v>
      </c>
      <c r="L1119">
        <v>10</v>
      </c>
      <c r="M1119">
        <f>(F1119*(1+0.05))</f>
        <v>2.0579999999999998</v>
      </c>
      <c r="N1119">
        <f>IFERROR(ROUND(( (-1.208*LN(L1119) + 7.5474 + 4.6991*(2.71828^(-0.009*L1119)) + 0.0001*L1119*L1119 - 0.0432*L1119 + 4.7166)/3),2), " ")</f>
        <v>4.45</v>
      </c>
      <c r="O1119">
        <f>IFERROR(MAX(MIN(ROUND(N1119*(Q1119/P1119),2),4.5),1.9)," ")</f>
        <v>4.1900000000000004</v>
      </c>
      <c r="P1119">
        <f>13.098*F1119^-1.237</f>
        <v>5.6974985827885236</v>
      </c>
      <c r="Q1119">
        <f>13.098*M1119^-1.237</f>
        <v>5.3638060139004509</v>
      </c>
      <c r="R1119" s="5">
        <f>IFERROR(ROUND(MAX(MIN((-105.4*LN(O1119) + 163.83),95),10),0)," ")</f>
        <v>13</v>
      </c>
      <c r="S1119" s="5" t="str">
        <f>IFERROR(CONCATENATE("(",R1119,",",ROUND((1.2*W1119),2),")")," ")</f>
        <v>(13,2.47)</v>
      </c>
      <c r="T1119">
        <f>R1119-L1119</f>
        <v>3</v>
      </c>
      <c r="U1119" s="7" t="str">
        <f>IF((AND(T1119=0,H1119&gt;=L1119)),"Don’t change bids","OK")</f>
        <v>OK</v>
      </c>
      <c r="V1119" t="e">
        <f>IF((MATCH(F1119,W1119,0)),"Same","Diff")</f>
        <v>#N/A</v>
      </c>
      <c r="W1119" s="5">
        <f>ROUND(M1119,2)</f>
        <v>2.06</v>
      </c>
      <c r="X1119" s="5">
        <v>2.06</v>
      </c>
    </row>
    <row r="1120" spans="1:24" x14ac:dyDescent="0.25">
      <c r="A1120" t="s">
        <v>24</v>
      </c>
      <c r="B1120" t="s">
        <v>1611</v>
      </c>
      <c r="C1120" t="s">
        <v>1146</v>
      </c>
      <c r="D1120" t="s">
        <v>1612</v>
      </c>
      <c r="E1120" t="s">
        <v>1088</v>
      </c>
      <c r="F1120" s="5">
        <v>1.96</v>
      </c>
      <c r="G1120" s="9">
        <v>0.1</v>
      </c>
      <c r="H1120" s="6">
        <f>G1120*100</f>
        <v>10</v>
      </c>
      <c r="I1120" t="s">
        <v>9799</v>
      </c>
      <c r="J1120" t="s">
        <v>10766</v>
      </c>
      <c r="K1120">
        <v>10</v>
      </c>
      <c r="L1120">
        <v>10</v>
      </c>
      <c r="M1120">
        <f>(F1120*(1+0.05))</f>
        <v>2.0579999999999998</v>
      </c>
      <c r="N1120">
        <f>IFERROR(ROUND(( (-1.208*LN(L1120) + 7.5474 + 4.6991*(2.71828^(-0.009*L1120)) + 0.0001*L1120*L1120 - 0.0432*L1120 + 4.7166)/3),2), " ")</f>
        <v>4.45</v>
      </c>
      <c r="O1120">
        <f>IFERROR(MAX(MIN(ROUND(N1120*(Q1120/P1120),2),4.5),1.9)," ")</f>
        <v>4.1900000000000004</v>
      </c>
      <c r="P1120">
        <f>13.098*F1120^-1.237</f>
        <v>5.6974985827885236</v>
      </c>
      <c r="Q1120">
        <f>13.098*M1120^-1.237</f>
        <v>5.3638060139004509</v>
      </c>
      <c r="R1120" s="5">
        <f>IFERROR(ROUND(MAX(MIN((-105.4*LN(O1120) + 163.83),95),10),0)," ")</f>
        <v>13</v>
      </c>
      <c r="S1120" s="5" t="str">
        <f>IFERROR(CONCATENATE("(",R1120,",",ROUND((1.2*W1120),2),")")," ")</f>
        <v>(13,2.47)</v>
      </c>
      <c r="T1120">
        <f>R1120-L1120</f>
        <v>3</v>
      </c>
      <c r="U1120" s="7" t="str">
        <f>IF((AND(T1120=0,H1120&gt;=L1120)),"Don’t change bids","OK")</f>
        <v>OK</v>
      </c>
      <c r="V1120" t="e">
        <f>IF((MATCH(F1120,W1120,0)),"Same","Diff")</f>
        <v>#N/A</v>
      </c>
      <c r="W1120" s="5">
        <f>ROUND(M1120,2)</f>
        <v>2.06</v>
      </c>
      <c r="X1120" s="5">
        <v>2.06</v>
      </c>
    </row>
    <row r="1121" spans="1:24" x14ac:dyDescent="0.25">
      <c r="A1121" t="s">
        <v>24</v>
      </c>
      <c r="B1121" t="s">
        <v>1613</v>
      </c>
      <c r="C1121" t="s">
        <v>1146</v>
      </c>
      <c r="D1121" t="s">
        <v>1609</v>
      </c>
      <c r="E1121" t="s">
        <v>1088</v>
      </c>
      <c r="F1121" s="5">
        <v>1.96</v>
      </c>
      <c r="G1121" s="9">
        <v>0.1</v>
      </c>
      <c r="H1121" s="6">
        <f>G1121*100</f>
        <v>10</v>
      </c>
      <c r="I1121" t="s">
        <v>9799</v>
      </c>
      <c r="J1121" t="s">
        <v>10766</v>
      </c>
      <c r="K1121">
        <v>10</v>
      </c>
      <c r="L1121">
        <v>10</v>
      </c>
      <c r="M1121">
        <f>(F1121*(1+0.05))</f>
        <v>2.0579999999999998</v>
      </c>
      <c r="N1121">
        <f>IFERROR(ROUND(( (-1.208*LN(L1121) + 7.5474 + 4.6991*(2.71828^(-0.009*L1121)) + 0.0001*L1121*L1121 - 0.0432*L1121 + 4.7166)/3),2), " ")</f>
        <v>4.45</v>
      </c>
      <c r="O1121">
        <f>IFERROR(MAX(MIN(ROUND(N1121*(Q1121/P1121),2),4.5),1.9)," ")</f>
        <v>4.1900000000000004</v>
      </c>
      <c r="P1121">
        <f>13.098*F1121^-1.237</f>
        <v>5.6974985827885236</v>
      </c>
      <c r="Q1121">
        <f>13.098*M1121^-1.237</f>
        <v>5.3638060139004509</v>
      </c>
      <c r="R1121" s="5">
        <f>IFERROR(ROUND(MAX(MIN((-105.4*LN(O1121) + 163.83),95),10),0)," ")</f>
        <v>13</v>
      </c>
      <c r="S1121" s="5" t="str">
        <f>IFERROR(CONCATENATE("(",R1121,",",ROUND((1.2*W1121),2),")")," ")</f>
        <v>(13,2.47)</v>
      </c>
      <c r="T1121">
        <f>R1121-L1121</f>
        <v>3</v>
      </c>
      <c r="U1121" s="7" t="str">
        <f>IF((AND(T1121=0,H1121&gt;=L1121)),"Don’t change bids","OK")</f>
        <v>OK</v>
      </c>
      <c r="V1121" t="e">
        <f>IF((MATCH(F1121,W1121,0)),"Same","Diff")</f>
        <v>#N/A</v>
      </c>
      <c r="W1121" s="5">
        <f>ROUND(M1121,2)</f>
        <v>2.06</v>
      </c>
      <c r="X1121" s="5">
        <v>2.06</v>
      </c>
    </row>
    <row r="1122" spans="1:24" x14ac:dyDescent="0.25">
      <c r="A1122" t="s">
        <v>24</v>
      </c>
      <c r="B1122" t="s">
        <v>1614</v>
      </c>
      <c r="C1122" t="s">
        <v>1178</v>
      </c>
      <c r="D1122" t="s">
        <v>1615</v>
      </c>
      <c r="E1122" t="s">
        <v>855</v>
      </c>
      <c r="F1122" s="5">
        <v>0.62</v>
      </c>
      <c r="G1122" s="9">
        <v>0.1</v>
      </c>
      <c r="H1122" s="6">
        <f>G1122*100</f>
        <v>10</v>
      </c>
      <c r="I1122" t="s">
        <v>9864</v>
      </c>
      <c r="J1122" t="s">
        <v>10766</v>
      </c>
      <c r="K1122">
        <v>10</v>
      </c>
      <c r="L1122">
        <v>10</v>
      </c>
      <c r="M1122">
        <f>(F1122*(1+0.05))</f>
        <v>0.65100000000000002</v>
      </c>
      <c r="N1122">
        <f>IFERROR(ROUND(( (-1.208*LN(L1122) + 7.5474 + 4.6991*(2.71828^(-0.009*L1122)) + 0.0001*L1122*L1122 - 0.0432*L1122 + 4.7166)/3),2), " ")</f>
        <v>4.45</v>
      </c>
      <c r="O1122">
        <f>IFERROR(MAX(MIN(ROUND(N1122*(Q1122/P1122),2),4.5),1.9)," ")</f>
        <v>4.1900000000000004</v>
      </c>
      <c r="P1122">
        <f>13.098*F1122^-1.237</f>
        <v>23.660094025313398</v>
      </c>
      <c r="Q1122">
        <f>13.098*M1122^-1.237</f>
        <v>22.274363526092106</v>
      </c>
      <c r="R1122" s="5">
        <f>IFERROR(ROUND(MAX(MIN((-105.4*LN(O1122) + 163.83),95),10),0)," ")</f>
        <v>13</v>
      </c>
      <c r="S1122" s="5" t="str">
        <f>IFERROR(CONCATENATE("(",R1122,",",ROUND((1.2*W1122),2),")")," ")</f>
        <v>(13,0.78)</v>
      </c>
      <c r="T1122">
        <f>R1122-L1122</f>
        <v>3</v>
      </c>
      <c r="U1122" s="7" t="str">
        <f>IF((AND(T1122=0,H1122&gt;=L1122)),"Don’t change bids","OK")</f>
        <v>OK</v>
      </c>
      <c r="V1122" t="e">
        <f>IF((MATCH(F1122,W1122,0)),"Same","Diff")</f>
        <v>#N/A</v>
      </c>
      <c r="W1122" s="5">
        <f>ROUND(M1122,2)</f>
        <v>0.65</v>
      </c>
      <c r="X1122" s="5">
        <v>0.65</v>
      </c>
    </row>
    <row r="1123" spans="1:24" x14ac:dyDescent="0.25">
      <c r="A1123" t="s">
        <v>24</v>
      </c>
      <c r="B1123" t="s">
        <v>1616</v>
      </c>
      <c r="C1123" t="s">
        <v>1178</v>
      </c>
      <c r="D1123" t="s">
        <v>1615</v>
      </c>
      <c r="E1123" t="s">
        <v>1012</v>
      </c>
      <c r="F1123" s="5">
        <v>0.78</v>
      </c>
      <c r="G1123" s="9">
        <v>0.1</v>
      </c>
      <c r="H1123" s="6">
        <f>G1123*100</f>
        <v>10</v>
      </c>
      <c r="I1123" t="s">
        <v>9920</v>
      </c>
      <c r="J1123" t="s">
        <v>10766</v>
      </c>
      <c r="K1123">
        <v>10</v>
      </c>
      <c r="L1123">
        <v>10</v>
      </c>
      <c r="M1123">
        <f>(F1123*(1+0.05))</f>
        <v>0.81900000000000006</v>
      </c>
      <c r="N1123">
        <f>IFERROR(ROUND(( (-1.208*LN(L1123) + 7.5474 + 4.6991*(2.71828^(-0.009*L1123)) + 0.0001*L1123*L1123 - 0.0432*L1123 + 4.7166)/3),2), " ")</f>
        <v>4.45</v>
      </c>
      <c r="O1123">
        <f>IFERROR(MAX(MIN(ROUND(N1123*(Q1123/P1123),2),4.5),1.9)," ")</f>
        <v>4.1900000000000004</v>
      </c>
      <c r="P1123">
        <f>13.098*F1123^-1.237</f>
        <v>17.810821967324937</v>
      </c>
      <c r="Q1123">
        <f>13.098*M1123^-1.237</f>
        <v>16.767673145096374</v>
      </c>
      <c r="R1123" s="5">
        <f>IFERROR(ROUND(MAX(MIN((-105.4*LN(O1123) + 163.83),95),10),0)," ")</f>
        <v>13</v>
      </c>
      <c r="S1123" s="5" t="str">
        <f>IFERROR(CONCATENATE("(",R1123,",",ROUND((1.2*W1123),2),")")," ")</f>
        <v>(13,0.98)</v>
      </c>
      <c r="T1123">
        <f>R1123-L1123</f>
        <v>3</v>
      </c>
      <c r="U1123" s="7" t="str">
        <f>IF((AND(T1123=0,H1123&gt;=L1123)),"Don’t change bids","OK")</f>
        <v>OK</v>
      </c>
      <c r="V1123" t="e">
        <f>IF((MATCH(F1123,W1123,0)),"Same","Diff")</f>
        <v>#N/A</v>
      </c>
      <c r="W1123" s="5">
        <f>ROUND(M1123,2)</f>
        <v>0.82</v>
      </c>
      <c r="X1123" s="5">
        <v>0.82</v>
      </c>
    </row>
    <row r="1124" spans="1:24" x14ac:dyDescent="0.25">
      <c r="A1124" t="s">
        <v>24</v>
      </c>
      <c r="B1124" t="s">
        <v>1617</v>
      </c>
      <c r="C1124" t="s">
        <v>1178</v>
      </c>
      <c r="D1124" t="s">
        <v>1615</v>
      </c>
      <c r="E1124" t="s">
        <v>902</v>
      </c>
      <c r="F1124" s="5">
        <v>1.76</v>
      </c>
      <c r="G1124" s="9">
        <v>0.1</v>
      </c>
      <c r="H1124" s="6">
        <f>G1124*100</f>
        <v>10</v>
      </c>
      <c r="I1124" t="s">
        <v>9921</v>
      </c>
      <c r="J1124" t="s">
        <v>10766</v>
      </c>
      <c r="K1124">
        <v>10</v>
      </c>
      <c r="L1124">
        <v>10</v>
      </c>
      <c r="M1124">
        <f>(F1124*(1+0.05))</f>
        <v>1.8480000000000001</v>
      </c>
      <c r="N1124">
        <f>IFERROR(ROUND(( (-1.208*LN(L1124) + 7.5474 + 4.6991*(2.71828^(-0.009*L1124)) + 0.0001*L1124*L1124 - 0.0432*L1124 + 4.7166)/3),2), " ")</f>
        <v>4.45</v>
      </c>
      <c r="O1124">
        <f>IFERROR(MAX(MIN(ROUND(N1124*(Q1124/P1124),2),4.5),1.9)," ")</f>
        <v>4.1900000000000004</v>
      </c>
      <c r="P1124">
        <f>13.098*F1124^-1.237</f>
        <v>6.5088732736768202</v>
      </c>
      <c r="Q1124">
        <f>13.098*M1124^-1.237</f>
        <v>6.1276599022823302</v>
      </c>
      <c r="R1124" s="5">
        <f>IFERROR(ROUND(MAX(MIN((-105.4*LN(O1124) + 163.83),95),10),0)," ")</f>
        <v>13</v>
      </c>
      <c r="S1124" s="5" t="str">
        <f>IFERROR(CONCATENATE("(",R1124,",",ROUND((1.2*W1124),2),")")," ")</f>
        <v>(13,2.22)</v>
      </c>
      <c r="T1124">
        <f>R1124-L1124</f>
        <v>3</v>
      </c>
      <c r="U1124" s="7" t="str">
        <f>IF((AND(T1124=0,H1124&gt;=L1124)),"Don’t change bids","OK")</f>
        <v>OK</v>
      </c>
      <c r="V1124" t="e">
        <f>IF((MATCH(F1124,W1124,0)),"Same","Diff")</f>
        <v>#N/A</v>
      </c>
      <c r="W1124" s="5">
        <f>ROUND(M1124,2)</f>
        <v>1.85</v>
      </c>
      <c r="X1124" s="5">
        <v>1.85</v>
      </c>
    </row>
    <row r="1125" spans="1:24" x14ac:dyDescent="0.25">
      <c r="A1125" t="s">
        <v>24</v>
      </c>
      <c r="B1125" t="s">
        <v>1285</v>
      </c>
      <c r="C1125" t="s">
        <v>1086</v>
      </c>
      <c r="D1125" t="s">
        <v>1279</v>
      </c>
      <c r="E1125" t="s">
        <v>1091</v>
      </c>
      <c r="F1125" s="5">
        <v>1.53</v>
      </c>
      <c r="G1125" s="9">
        <v>0.1</v>
      </c>
      <c r="H1125" s="6">
        <f>G1125*100</f>
        <v>10</v>
      </c>
      <c r="I1125" t="s">
        <v>9788</v>
      </c>
      <c r="J1125" t="s">
        <v>10766</v>
      </c>
      <c r="K1125">
        <v>16</v>
      </c>
      <c r="L1125">
        <v>16</v>
      </c>
      <c r="M1125">
        <f>(F1125*(1+0.05))</f>
        <v>1.6065</v>
      </c>
      <c r="N1125">
        <f>IFERROR(ROUND(( (-1.208*LN(L1125) + 7.5474 + 4.6991*(2.71828^(-0.009*L1125)) + 0.0001*L1125*L1125 - 0.0432*L1125 + 4.7166)/3),2), " ")</f>
        <v>4.1100000000000003</v>
      </c>
      <c r="O1125">
        <f>IFERROR(MAX(MIN(ROUND(N1125*(Q1125/P1125),2),4.5),1.9)," ")</f>
        <v>3.87</v>
      </c>
      <c r="P1125">
        <f>13.098*F1125^-1.237</f>
        <v>7.7400129296734645</v>
      </c>
      <c r="Q1125">
        <f>13.098*M1125^-1.237</f>
        <v>7.2866938528540484</v>
      </c>
      <c r="R1125" s="5">
        <f>IFERROR(ROUND(MAX(MIN((-105.4*LN(O1125) + 163.83),95),10),0)," ")</f>
        <v>21</v>
      </c>
      <c r="S1125" s="5" t="str">
        <f>IFERROR(CONCATENATE("(",R1125,",",ROUND((1.2*W1125),2),")")," ")</f>
        <v>(21,1.93)</v>
      </c>
      <c r="T1125">
        <f>R1125-L1125</f>
        <v>5</v>
      </c>
      <c r="U1125" s="7" t="str">
        <f>IF((AND(T1125=0,H1125&gt;=L1125)),"Don’t change bids","OK")</f>
        <v>OK</v>
      </c>
      <c r="V1125" t="e">
        <f>IF((MATCH(F1125,W1125,0)),"Same","Diff")</f>
        <v>#N/A</v>
      </c>
      <c r="W1125" s="5">
        <f>ROUND(M1125,2)</f>
        <v>1.61</v>
      </c>
      <c r="X1125" s="5">
        <v>1.61</v>
      </c>
    </row>
    <row r="1126" spans="1:24" x14ac:dyDescent="0.25">
      <c r="A1126" t="s">
        <v>24</v>
      </c>
      <c r="B1126" t="s">
        <v>1284</v>
      </c>
      <c r="C1126" t="s">
        <v>1086</v>
      </c>
      <c r="D1126" t="s">
        <v>1279</v>
      </c>
      <c r="E1126" t="s">
        <v>1091</v>
      </c>
      <c r="F1126" s="5">
        <v>1.53</v>
      </c>
      <c r="G1126" s="9">
        <v>0.1</v>
      </c>
      <c r="H1126" s="6">
        <f>G1126*100</f>
        <v>10</v>
      </c>
      <c r="I1126" t="s">
        <v>9788</v>
      </c>
      <c r="J1126" t="s">
        <v>10766</v>
      </c>
      <c r="K1126">
        <v>16</v>
      </c>
      <c r="L1126">
        <v>16</v>
      </c>
      <c r="M1126">
        <f>(F1126*(1+0.05))</f>
        <v>1.6065</v>
      </c>
      <c r="N1126">
        <f>IFERROR(ROUND(( (-1.208*LN(L1126) + 7.5474 + 4.6991*(2.71828^(-0.009*L1126)) + 0.0001*L1126*L1126 - 0.0432*L1126 + 4.7166)/3),2), " ")</f>
        <v>4.1100000000000003</v>
      </c>
      <c r="O1126">
        <f>IFERROR(MAX(MIN(ROUND(N1126*(Q1126/P1126),2),4.5),1.9)," ")</f>
        <v>3.87</v>
      </c>
      <c r="P1126">
        <f>13.098*F1126^-1.237</f>
        <v>7.7400129296734645</v>
      </c>
      <c r="Q1126">
        <f>13.098*M1126^-1.237</f>
        <v>7.2866938528540484</v>
      </c>
      <c r="R1126" s="5">
        <f>IFERROR(ROUND(MAX(MIN((-105.4*LN(O1126) + 163.83),95),10),0)," ")</f>
        <v>21</v>
      </c>
      <c r="S1126" s="5" t="str">
        <f>IFERROR(CONCATENATE("(",R1126,",",ROUND((1.2*W1126),2),")")," ")</f>
        <v>(21,1.93)</v>
      </c>
      <c r="T1126">
        <f>R1126-L1126</f>
        <v>5</v>
      </c>
      <c r="U1126" s="7" t="str">
        <f>IF((AND(T1126=0,H1126&gt;=L1126)),"Don’t change bids","OK")</f>
        <v>OK</v>
      </c>
      <c r="V1126" t="e">
        <f>IF((MATCH(F1126,W1126,0)),"Same","Diff")</f>
        <v>#N/A</v>
      </c>
      <c r="W1126" s="5">
        <f>ROUND(M1126,2)</f>
        <v>1.61</v>
      </c>
      <c r="X1126" s="5">
        <v>1.61</v>
      </c>
    </row>
    <row r="1127" spans="1:24" x14ac:dyDescent="0.25">
      <c r="A1127" t="s">
        <v>24</v>
      </c>
      <c r="B1127" t="s">
        <v>1277</v>
      </c>
      <c r="C1127" t="s">
        <v>1086</v>
      </c>
      <c r="D1127" t="s">
        <v>1279</v>
      </c>
      <c r="E1127" t="s">
        <v>1091</v>
      </c>
      <c r="F1127" s="5">
        <v>1.53</v>
      </c>
      <c r="G1127" s="9">
        <v>0.1</v>
      </c>
      <c r="H1127" s="6">
        <f>G1127*100</f>
        <v>10</v>
      </c>
      <c r="I1127" t="s">
        <v>9788</v>
      </c>
      <c r="J1127" t="s">
        <v>10766</v>
      </c>
      <c r="K1127">
        <v>16</v>
      </c>
      <c r="L1127">
        <v>16</v>
      </c>
      <c r="M1127">
        <f>(F1127*(1+0.05))</f>
        <v>1.6065</v>
      </c>
      <c r="N1127">
        <f>IFERROR(ROUND(( (-1.208*LN(L1127) + 7.5474 + 4.6991*(2.71828^(-0.009*L1127)) + 0.0001*L1127*L1127 - 0.0432*L1127 + 4.7166)/3),2), " ")</f>
        <v>4.1100000000000003</v>
      </c>
      <c r="O1127">
        <f>IFERROR(MAX(MIN(ROUND(N1127*(Q1127/P1127),2),4.5),1.9)," ")</f>
        <v>3.87</v>
      </c>
      <c r="P1127">
        <f>13.098*F1127^-1.237</f>
        <v>7.7400129296734645</v>
      </c>
      <c r="Q1127">
        <f>13.098*M1127^-1.237</f>
        <v>7.2866938528540484</v>
      </c>
      <c r="R1127" s="5">
        <f>IFERROR(ROUND(MAX(MIN((-105.4*LN(O1127) + 163.83),95),10),0)," ")</f>
        <v>21</v>
      </c>
      <c r="S1127" s="5" t="str">
        <f>IFERROR(CONCATENATE("(",R1127,",",ROUND((1.2*W1127),2),")")," ")</f>
        <v>(21,1.93)</v>
      </c>
      <c r="T1127">
        <f>R1127-L1127</f>
        <v>5</v>
      </c>
      <c r="U1127" s="7" t="str">
        <f>IF((AND(T1127=0,H1127&gt;=L1127)),"Don’t change bids","OK")</f>
        <v>OK</v>
      </c>
      <c r="V1127" t="e">
        <f>IF((MATCH(F1127,W1127,0)),"Same","Diff")</f>
        <v>#N/A</v>
      </c>
      <c r="W1127" s="5">
        <f>ROUND(M1127,2)</f>
        <v>1.61</v>
      </c>
      <c r="X1127" s="5">
        <v>1.61</v>
      </c>
    </row>
    <row r="1128" spans="1:24" x14ac:dyDescent="0.25">
      <c r="A1128" t="s">
        <v>24</v>
      </c>
      <c r="B1128" t="s">
        <v>1618</v>
      </c>
      <c r="C1128" t="s">
        <v>1086</v>
      </c>
      <c r="D1128" t="s">
        <v>1619</v>
      </c>
      <c r="E1128" t="s">
        <v>1091</v>
      </c>
      <c r="F1128" s="5">
        <v>1.53</v>
      </c>
      <c r="G1128" s="9">
        <v>0.1</v>
      </c>
      <c r="H1128" s="6">
        <f>G1128*100</f>
        <v>10</v>
      </c>
      <c r="I1128" t="s">
        <v>9788</v>
      </c>
      <c r="J1128" t="s">
        <v>10766</v>
      </c>
      <c r="K1128">
        <v>16</v>
      </c>
      <c r="L1128">
        <v>16</v>
      </c>
      <c r="M1128">
        <f>(F1128*(1+0.05))</f>
        <v>1.6065</v>
      </c>
      <c r="N1128">
        <f>IFERROR(ROUND(( (-1.208*LN(L1128) + 7.5474 + 4.6991*(2.71828^(-0.009*L1128)) + 0.0001*L1128*L1128 - 0.0432*L1128 + 4.7166)/3),2), " ")</f>
        <v>4.1100000000000003</v>
      </c>
      <c r="O1128">
        <f>IFERROR(MAX(MIN(ROUND(N1128*(Q1128/P1128),2),4.5),1.9)," ")</f>
        <v>3.87</v>
      </c>
      <c r="P1128">
        <f>13.098*F1128^-1.237</f>
        <v>7.7400129296734645</v>
      </c>
      <c r="Q1128">
        <f>13.098*M1128^-1.237</f>
        <v>7.2866938528540484</v>
      </c>
      <c r="R1128" s="5">
        <f>IFERROR(ROUND(MAX(MIN((-105.4*LN(O1128) + 163.83),95),10),0)," ")</f>
        <v>21</v>
      </c>
      <c r="S1128" s="5" t="str">
        <f>IFERROR(CONCATENATE("(",R1128,",",ROUND((1.2*W1128),2),")")," ")</f>
        <v>(21,1.93)</v>
      </c>
      <c r="T1128">
        <f>R1128-L1128</f>
        <v>5</v>
      </c>
      <c r="U1128" s="7" t="str">
        <f>IF((AND(T1128=0,H1128&gt;=L1128)),"Don’t change bids","OK")</f>
        <v>OK</v>
      </c>
      <c r="V1128" t="e">
        <f>IF((MATCH(F1128,W1128,0)),"Same","Diff")</f>
        <v>#N/A</v>
      </c>
      <c r="W1128" s="5">
        <f>ROUND(M1128,2)</f>
        <v>1.61</v>
      </c>
      <c r="X1128" s="5">
        <v>1.61</v>
      </c>
    </row>
    <row r="1129" spans="1:24" x14ac:dyDescent="0.25">
      <c r="A1129" t="s">
        <v>24</v>
      </c>
      <c r="B1129" t="s">
        <v>1282</v>
      </c>
      <c r="C1129" t="s">
        <v>1086</v>
      </c>
      <c r="D1129" t="s">
        <v>1279</v>
      </c>
      <c r="E1129" t="s">
        <v>1091</v>
      </c>
      <c r="F1129" s="5">
        <v>1.53</v>
      </c>
      <c r="G1129" s="9">
        <v>0.1</v>
      </c>
      <c r="H1129" s="6">
        <f>G1129*100</f>
        <v>10</v>
      </c>
      <c r="I1129" t="s">
        <v>9788</v>
      </c>
      <c r="J1129" t="s">
        <v>10766</v>
      </c>
      <c r="K1129">
        <v>16</v>
      </c>
      <c r="L1129">
        <v>16</v>
      </c>
      <c r="M1129">
        <f>(F1129*(1+0.05))</f>
        <v>1.6065</v>
      </c>
      <c r="N1129">
        <f>IFERROR(ROUND(( (-1.208*LN(L1129) + 7.5474 + 4.6991*(2.71828^(-0.009*L1129)) + 0.0001*L1129*L1129 - 0.0432*L1129 + 4.7166)/3),2), " ")</f>
        <v>4.1100000000000003</v>
      </c>
      <c r="O1129">
        <f>IFERROR(MAX(MIN(ROUND(N1129*(Q1129/P1129),2),4.5),1.9)," ")</f>
        <v>3.87</v>
      </c>
      <c r="P1129">
        <f>13.098*F1129^-1.237</f>
        <v>7.7400129296734645</v>
      </c>
      <c r="Q1129">
        <f>13.098*M1129^-1.237</f>
        <v>7.2866938528540484</v>
      </c>
      <c r="R1129" s="5">
        <f>IFERROR(ROUND(MAX(MIN((-105.4*LN(O1129) + 163.83),95),10),0)," ")</f>
        <v>21</v>
      </c>
      <c r="S1129" s="5" t="str">
        <f>IFERROR(CONCATENATE("(",R1129,",",ROUND((1.2*W1129),2),")")," ")</f>
        <v>(21,1.93)</v>
      </c>
      <c r="T1129">
        <f>R1129-L1129</f>
        <v>5</v>
      </c>
      <c r="U1129" s="7" t="str">
        <f>IF((AND(T1129=0,H1129&gt;=L1129)),"Don’t change bids","OK")</f>
        <v>OK</v>
      </c>
      <c r="V1129" t="e">
        <f>IF((MATCH(F1129,W1129,0)),"Same","Diff")</f>
        <v>#N/A</v>
      </c>
      <c r="W1129" s="5">
        <f>ROUND(M1129,2)</f>
        <v>1.61</v>
      </c>
      <c r="X1129" s="5">
        <v>1.61</v>
      </c>
    </row>
    <row r="1130" spans="1:24" x14ac:dyDescent="0.25">
      <c r="A1130" t="s">
        <v>24</v>
      </c>
      <c r="B1130" t="s">
        <v>1620</v>
      </c>
      <c r="C1130" t="s">
        <v>1086</v>
      </c>
      <c r="D1130" t="s">
        <v>1621</v>
      </c>
      <c r="E1130" t="s">
        <v>1088</v>
      </c>
      <c r="F1130" s="5">
        <v>1.96</v>
      </c>
      <c r="G1130" s="9">
        <v>0.1</v>
      </c>
      <c r="H1130" s="6">
        <f>G1130*100</f>
        <v>10</v>
      </c>
      <c r="I1130" t="s">
        <v>9787</v>
      </c>
      <c r="J1130" t="s">
        <v>10766</v>
      </c>
      <c r="K1130">
        <v>16</v>
      </c>
      <c r="L1130">
        <v>16</v>
      </c>
      <c r="M1130">
        <f>(F1130*(1+0.05))</f>
        <v>2.0579999999999998</v>
      </c>
      <c r="N1130">
        <f>IFERROR(ROUND(( (-1.208*LN(L1130) + 7.5474 + 4.6991*(2.71828^(-0.009*L1130)) + 0.0001*L1130*L1130 - 0.0432*L1130 + 4.7166)/3),2), " ")</f>
        <v>4.1100000000000003</v>
      </c>
      <c r="O1130">
        <f>IFERROR(MAX(MIN(ROUND(N1130*(Q1130/P1130),2),4.5),1.9)," ")</f>
        <v>3.87</v>
      </c>
      <c r="P1130">
        <f>13.098*F1130^-1.237</f>
        <v>5.6974985827885236</v>
      </c>
      <c r="Q1130">
        <f>13.098*M1130^-1.237</f>
        <v>5.3638060139004509</v>
      </c>
      <c r="R1130" s="5">
        <f>IFERROR(ROUND(MAX(MIN((-105.4*LN(O1130) + 163.83),95),10),0)," ")</f>
        <v>21</v>
      </c>
      <c r="S1130" s="5" t="str">
        <f>IFERROR(CONCATENATE("(",R1130,",",ROUND((1.2*W1130),2),")")," ")</f>
        <v>(21,2.47)</v>
      </c>
      <c r="T1130">
        <f>R1130-L1130</f>
        <v>5</v>
      </c>
      <c r="U1130" s="7" t="str">
        <f>IF((AND(T1130=0,H1130&gt;=L1130)),"Don’t change bids","OK")</f>
        <v>OK</v>
      </c>
      <c r="V1130" t="e">
        <f>IF((MATCH(F1130,W1130,0)),"Same","Diff")</f>
        <v>#N/A</v>
      </c>
      <c r="W1130" s="5">
        <f>ROUND(M1130,2)</f>
        <v>2.06</v>
      </c>
      <c r="X1130" s="5">
        <v>2.06</v>
      </c>
    </row>
    <row r="1131" spans="1:24" x14ac:dyDescent="0.25">
      <c r="A1131" t="s">
        <v>24</v>
      </c>
      <c r="B1131" t="s">
        <v>1622</v>
      </c>
      <c r="C1131" t="s">
        <v>1086</v>
      </c>
      <c r="D1131" t="s">
        <v>1623</v>
      </c>
      <c r="E1131" t="s">
        <v>1088</v>
      </c>
      <c r="F1131" s="5">
        <v>1.96</v>
      </c>
      <c r="G1131" s="9">
        <v>0.1</v>
      </c>
      <c r="H1131" s="6">
        <f>G1131*100</f>
        <v>10</v>
      </c>
      <c r="I1131" t="s">
        <v>9787</v>
      </c>
      <c r="J1131" t="s">
        <v>10766</v>
      </c>
      <c r="K1131">
        <v>16</v>
      </c>
      <c r="L1131">
        <v>16</v>
      </c>
      <c r="M1131">
        <f>(F1131*(1+0.05))</f>
        <v>2.0579999999999998</v>
      </c>
      <c r="N1131">
        <f>IFERROR(ROUND(( (-1.208*LN(L1131) + 7.5474 + 4.6991*(2.71828^(-0.009*L1131)) + 0.0001*L1131*L1131 - 0.0432*L1131 + 4.7166)/3),2), " ")</f>
        <v>4.1100000000000003</v>
      </c>
      <c r="O1131">
        <f>IFERROR(MAX(MIN(ROUND(N1131*(Q1131/P1131),2),4.5),1.9)," ")</f>
        <v>3.87</v>
      </c>
      <c r="P1131">
        <f>13.098*F1131^-1.237</f>
        <v>5.6974985827885236</v>
      </c>
      <c r="Q1131">
        <f>13.098*M1131^-1.237</f>
        <v>5.3638060139004509</v>
      </c>
      <c r="R1131" s="5">
        <f>IFERROR(ROUND(MAX(MIN((-105.4*LN(O1131) + 163.83),95),10),0)," ")</f>
        <v>21</v>
      </c>
      <c r="S1131" s="5" t="str">
        <f>IFERROR(CONCATENATE("(",R1131,",",ROUND((1.2*W1131),2),")")," ")</f>
        <v>(21,2.47)</v>
      </c>
      <c r="T1131">
        <f>R1131-L1131</f>
        <v>5</v>
      </c>
      <c r="U1131" s="7" t="str">
        <f>IF((AND(T1131=0,H1131&gt;=L1131)),"Don’t change bids","OK")</f>
        <v>OK</v>
      </c>
      <c r="V1131" t="e">
        <f>IF((MATCH(F1131,W1131,0)),"Same","Diff")</f>
        <v>#N/A</v>
      </c>
      <c r="W1131" s="5">
        <f>ROUND(M1131,2)</f>
        <v>2.06</v>
      </c>
      <c r="X1131" s="5">
        <v>2.06</v>
      </c>
    </row>
    <row r="1132" spans="1:24" x14ac:dyDescent="0.25">
      <c r="A1132" t="s">
        <v>24</v>
      </c>
      <c r="B1132" t="s">
        <v>1624</v>
      </c>
      <c r="C1132" t="s">
        <v>1086</v>
      </c>
      <c r="D1132" t="s">
        <v>1625</v>
      </c>
      <c r="E1132" t="s">
        <v>1091</v>
      </c>
      <c r="F1132" s="5">
        <v>1.53</v>
      </c>
      <c r="G1132" s="9">
        <v>0.1</v>
      </c>
      <c r="H1132" s="6">
        <f>G1132*100</f>
        <v>10</v>
      </c>
      <c r="I1132" t="s">
        <v>9788</v>
      </c>
      <c r="J1132" t="s">
        <v>10766</v>
      </c>
      <c r="K1132">
        <v>16</v>
      </c>
      <c r="L1132">
        <v>16</v>
      </c>
      <c r="M1132">
        <f>(F1132*(1+0.05))</f>
        <v>1.6065</v>
      </c>
      <c r="N1132">
        <f>IFERROR(ROUND(( (-1.208*LN(L1132) + 7.5474 + 4.6991*(2.71828^(-0.009*L1132)) + 0.0001*L1132*L1132 - 0.0432*L1132 + 4.7166)/3),2), " ")</f>
        <v>4.1100000000000003</v>
      </c>
      <c r="O1132">
        <f>IFERROR(MAX(MIN(ROUND(N1132*(Q1132/P1132),2),4.5),1.9)," ")</f>
        <v>3.87</v>
      </c>
      <c r="P1132">
        <f>13.098*F1132^-1.237</f>
        <v>7.7400129296734645</v>
      </c>
      <c r="Q1132">
        <f>13.098*M1132^-1.237</f>
        <v>7.2866938528540484</v>
      </c>
      <c r="R1132" s="5">
        <f>IFERROR(ROUND(MAX(MIN((-105.4*LN(O1132) + 163.83),95),10),0)," ")</f>
        <v>21</v>
      </c>
      <c r="S1132" s="5" t="str">
        <f>IFERROR(CONCATENATE("(",R1132,",",ROUND((1.2*W1132),2),")")," ")</f>
        <v>(21,1.93)</v>
      </c>
      <c r="T1132">
        <f>R1132-L1132</f>
        <v>5</v>
      </c>
      <c r="U1132" s="7" t="str">
        <f>IF((AND(T1132=0,H1132&gt;=L1132)),"Don’t change bids","OK")</f>
        <v>OK</v>
      </c>
      <c r="V1132" t="e">
        <f>IF((MATCH(F1132,W1132,0)),"Same","Diff")</f>
        <v>#N/A</v>
      </c>
      <c r="W1132" s="5">
        <f>ROUND(M1132,2)</f>
        <v>1.61</v>
      </c>
      <c r="X1132" s="5">
        <v>1.61</v>
      </c>
    </row>
    <row r="1133" spans="1:24" x14ac:dyDescent="0.25">
      <c r="A1133" t="s">
        <v>24</v>
      </c>
      <c r="B1133" t="s">
        <v>1626</v>
      </c>
      <c r="C1133" t="s">
        <v>1086</v>
      </c>
      <c r="D1133" t="s">
        <v>1625</v>
      </c>
      <c r="E1133" t="s">
        <v>1091</v>
      </c>
      <c r="F1133" s="5">
        <v>1.53</v>
      </c>
      <c r="G1133" s="9">
        <v>0.1</v>
      </c>
      <c r="H1133" s="6">
        <f>G1133*100</f>
        <v>10</v>
      </c>
      <c r="I1133" t="s">
        <v>9788</v>
      </c>
      <c r="J1133" t="s">
        <v>10766</v>
      </c>
      <c r="K1133">
        <v>16</v>
      </c>
      <c r="L1133">
        <v>16</v>
      </c>
      <c r="M1133">
        <f>(F1133*(1+0.05))</f>
        <v>1.6065</v>
      </c>
      <c r="N1133">
        <f>IFERROR(ROUND(( (-1.208*LN(L1133) + 7.5474 + 4.6991*(2.71828^(-0.009*L1133)) + 0.0001*L1133*L1133 - 0.0432*L1133 + 4.7166)/3),2), " ")</f>
        <v>4.1100000000000003</v>
      </c>
      <c r="O1133">
        <f>IFERROR(MAX(MIN(ROUND(N1133*(Q1133/P1133),2),4.5),1.9)," ")</f>
        <v>3.87</v>
      </c>
      <c r="P1133">
        <f>13.098*F1133^-1.237</f>
        <v>7.7400129296734645</v>
      </c>
      <c r="Q1133">
        <f>13.098*M1133^-1.237</f>
        <v>7.2866938528540484</v>
      </c>
      <c r="R1133" s="5">
        <f>IFERROR(ROUND(MAX(MIN((-105.4*LN(O1133) + 163.83),95),10),0)," ")</f>
        <v>21</v>
      </c>
      <c r="S1133" s="5" t="str">
        <f>IFERROR(CONCATENATE("(",R1133,",",ROUND((1.2*W1133),2),")")," ")</f>
        <v>(21,1.93)</v>
      </c>
      <c r="T1133">
        <f>R1133-L1133</f>
        <v>5</v>
      </c>
      <c r="U1133" s="7" t="str">
        <f>IF((AND(T1133=0,H1133&gt;=L1133)),"Don’t change bids","OK")</f>
        <v>OK</v>
      </c>
      <c r="V1133" t="e">
        <f>IF((MATCH(F1133,W1133,0)),"Same","Diff")</f>
        <v>#N/A</v>
      </c>
      <c r="W1133" s="5">
        <f>ROUND(M1133,2)</f>
        <v>1.61</v>
      </c>
      <c r="X1133" s="5">
        <v>1.61</v>
      </c>
    </row>
    <row r="1134" spans="1:24" x14ac:dyDescent="0.25">
      <c r="A1134" t="s">
        <v>24</v>
      </c>
      <c r="B1134" t="s">
        <v>1627</v>
      </c>
      <c r="C1134" t="s">
        <v>1086</v>
      </c>
      <c r="D1134" t="s">
        <v>1625</v>
      </c>
      <c r="E1134" t="s">
        <v>1091</v>
      </c>
      <c r="F1134" s="5">
        <v>1.53</v>
      </c>
      <c r="G1134" s="9">
        <v>0.1</v>
      </c>
      <c r="H1134" s="6">
        <f>G1134*100</f>
        <v>10</v>
      </c>
      <c r="I1134" t="s">
        <v>9788</v>
      </c>
      <c r="J1134" t="s">
        <v>10766</v>
      </c>
      <c r="K1134">
        <v>16</v>
      </c>
      <c r="L1134">
        <v>16</v>
      </c>
      <c r="M1134">
        <f>(F1134*(1+0.05))</f>
        <v>1.6065</v>
      </c>
      <c r="N1134">
        <f>IFERROR(ROUND(( (-1.208*LN(L1134) + 7.5474 + 4.6991*(2.71828^(-0.009*L1134)) + 0.0001*L1134*L1134 - 0.0432*L1134 + 4.7166)/3),2), " ")</f>
        <v>4.1100000000000003</v>
      </c>
      <c r="O1134">
        <f>IFERROR(MAX(MIN(ROUND(N1134*(Q1134/P1134),2),4.5),1.9)," ")</f>
        <v>3.87</v>
      </c>
      <c r="P1134">
        <f>13.098*F1134^-1.237</f>
        <v>7.7400129296734645</v>
      </c>
      <c r="Q1134">
        <f>13.098*M1134^-1.237</f>
        <v>7.2866938528540484</v>
      </c>
      <c r="R1134" s="5">
        <f>IFERROR(ROUND(MAX(MIN((-105.4*LN(O1134) + 163.83),95),10),0)," ")</f>
        <v>21</v>
      </c>
      <c r="S1134" s="5" t="str">
        <f>IFERROR(CONCATENATE("(",R1134,",",ROUND((1.2*W1134),2),")")," ")</f>
        <v>(21,1.93)</v>
      </c>
      <c r="T1134">
        <f>R1134-L1134</f>
        <v>5</v>
      </c>
      <c r="U1134" s="7" t="str">
        <f>IF((AND(T1134=0,H1134&gt;=L1134)),"Don’t change bids","OK")</f>
        <v>OK</v>
      </c>
      <c r="V1134" t="e">
        <f>IF((MATCH(F1134,W1134,0)),"Same","Diff")</f>
        <v>#N/A</v>
      </c>
      <c r="W1134" s="5">
        <f>ROUND(M1134,2)</f>
        <v>1.61</v>
      </c>
      <c r="X1134" s="5">
        <v>1.61</v>
      </c>
    </row>
    <row r="1135" spans="1:24" x14ac:dyDescent="0.25">
      <c r="A1135" t="s">
        <v>24</v>
      </c>
      <c r="B1135" t="s">
        <v>1628</v>
      </c>
      <c r="C1135" t="s">
        <v>1086</v>
      </c>
      <c r="D1135" t="s">
        <v>1625</v>
      </c>
      <c r="E1135" t="s">
        <v>1091</v>
      </c>
      <c r="F1135" s="5">
        <v>1.53</v>
      </c>
      <c r="G1135" s="9">
        <v>0.1</v>
      </c>
      <c r="H1135" s="6">
        <f>G1135*100</f>
        <v>10</v>
      </c>
      <c r="I1135" t="s">
        <v>9788</v>
      </c>
      <c r="J1135" t="s">
        <v>10766</v>
      </c>
      <c r="K1135">
        <v>16</v>
      </c>
      <c r="L1135">
        <v>16</v>
      </c>
      <c r="M1135">
        <f>(F1135*(1+0.05))</f>
        <v>1.6065</v>
      </c>
      <c r="N1135">
        <f>IFERROR(ROUND(( (-1.208*LN(L1135) + 7.5474 + 4.6991*(2.71828^(-0.009*L1135)) + 0.0001*L1135*L1135 - 0.0432*L1135 + 4.7166)/3),2), " ")</f>
        <v>4.1100000000000003</v>
      </c>
      <c r="O1135">
        <f>IFERROR(MAX(MIN(ROUND(N1135*(Q1135/P1135),2),4.5),1.9)," ")</f>
        <v>3.87</v>
      </c>
      <c r="P1135">
        <f>13.098*F1135^-1.237</f>
        <v>7.7400129296734645</v>
      </c>
      <c r="Q1135">
        <f>13.098*M1135^-1.237</f>
        <v>7.2866938528540484</v>
      </c>
      <c r="R1135" s="5">
        <f>IFERROR(ROUND(MAX(MIN((-105.4*LN(O1135) + 163.83),95),10),0)," ")</f>
        <v>21</v>
      </c>
      <c r="S1135" s="5" t="str">
        <f>IFERROR(CONCATENATE("(",R1135,",",ROUND((1.2*W1135),2),")")," ")</f>
        <v>(21,1.93)</v>
      </c>
      <c r="T1135">
        <f>R1135-L1135</f>
        <v>5</v>
      </c>
      <c r="U1135" s="7" t="str">
        <f>IF((AND(T1135=0,H1135&gt;=L1135)),"Don’t change bids","OK")</f>
        <v>OK</v>
      </c>
      <c r="V1135" t="e">
        <f>IF((MATCH(F1135,W1135,0)),"Same","Diff")</f>
        <v>#N/A</v>
      </c>
      <c r="W1135" s="5">
        <f>ROUND(M1135,2)</f>
        <v>1.61</v>
      </c>
      <c r="X1135" s="5">
        <v>1.61</v>
      </c>
    </row>
    <row r="1136" spans="1:24" x14ac:dyDescent="0.25">
      <c r="A1136" t="s">
        <v>24</v>
      </c>
      <c r="B1136" t="s">
        <v>1629</v>
      </c>
      <c r="C1136" t="s">
        <v>1086</v>
      </c>
      <c r="D1136" t="s">
        <v>1630</v>
      </c>
      <c r="E1136" t="s">
        <v>1091</v>
      </c>
      <c r="F1136" s="5">
        <v>1.53</v>
      </c>
      <c r="G1136" s="9">
        <v>0.1</v>
      </c>
      <c r="H1136" s="6">
        <f>G1136*100</f>
        <v>10</v>
      </c>
      <c r="I1136" t="s">
        <v>9788</v>
      </c>
      <c r="J1136" t="s">
        <v>10766</v>
      </c>
      <c r="K1136">
        <v>16</v>
      </c>
      <c r="L1136">
        <v>16</v>
      </c>
      <c r="M1136">
        <f>(F1136*(1+0.05))</f>
        <v>1.6065</v>
      </c>
      <c r="N1136">
        <f>IFERROR(ROUND(( (-1.208*LN(L1136) + 7.5474 + 4.6991*(2.71828^(-0.009*L1136)) + 0.0001*L1136*L1136 - 0.0432*L1136 + 4.7166)/3),2), " ")</f>
        <v>4.1100000000000003</v>
      </c>
      <c r="O1136">
        <f>IFERROR(MAX(MIN(ROUND(N1136*(Q1136/P1136),2),4.5),1.9)," ")</f>
        <v>3.87</v>
      </c>
      <c r="P1136">
        <f>13.098*F1136^-1.237</f>
        <v>7.7400129296734645</v>
      </c>
      <c r="Q1136">
        <f>13.098*M1136^-1.237</f>
        <v>7.2866938528540484</v>
      </c>
      <c r="R1136" s="5">
        <f>IFERROR(ROUND(MAX(MIN((-105.4*LN(O1136) + 163.83),95),10),0)," ")</f>
        <v>21</v>
      </c>
      <c r="S1136" s="5" t="str">
        <f>IFERROR(CONCATENATE("(",R1136,",",ROUND((1.2*W1136),2),")")," ")</f>
        <v>(21,1.93)</v>
      </c>
      <c r="T1136">
        <f>R1136-L1136</f>
        <v>5</v>
      </c>
      <c r="U1136" s="7" t="str">
        <f>IF((AND(T1136=0,H1136&gt;=L1136)),"Don’t change bids","OK")</f>
        <v>OK</v>
      </c>
      <c r="V1136" t="e">
        <f>IF((MATCH(F1136,W1136,0)),"Same","Diff")</f>
        <v>#N/A</v>
      </c>
      <c r="W1136" s="5">
        <f>ROUND(M1136,2)</f>
        <v>1.61</v>
      </c>
      <c r="X1136" s="5">
        <v>1.61</v>
      </c>
    </row>
    <row r="1137" spans="1:24" x14ac:dyDescent="0.25">
      <c r="A1137" t="s">
        <v>24</v>
      </c>
      <c r="B1137" t="s">
        <v>1631</v>
      </c>
      <c r="C1137" t="s">
        <v>1086</v>
      </c>
      <c r="D1137" t="s">
        <v>1630</v>
      </c>
      <c r="E1137" t="s">
        <v>1091</v>
      </c>
      <c r="F1137" s="5">
        <v>1.53</v>
      </c>
      <c r="G1137" s="9">
        <v>0.1</v>
      </c>
      <c r="H1137" s="6">
        <f>G1137*100</f>
        <v>10</v>
      </c>
      <c r="I1137" t="s">
        <v>9788</v>
      </c>
      <c r="J1137" t="s">
        <v>10766</v>
      </c>
      <c r="K1137">
        <v>16</v>
      </c>
      <c r="L1137">
        <v>16</v>
      </c>
      <c r="M1137">
        <f>(F1137*(1+0.05))</f>
        <v>1.6065</v>
      </c>
      <c r="N1137">
        <f>IFERROR(ROUND(( (-1.208*LN(L1137) + 7.5474 + 4.6991*(2.71828^(-0.009*L1137)) + 0.0001*L1137*L1137 - 0.0432*L1137 + 4.7166)/3),2), " ")</f>
        <v>4.1100000000000003</v>
      </c>
      <c r="O1137">
        <f>IFERROR(MAX(MIN(ROUND(N1137*(Q1137/P1137),2),4.5),1.9)," ")</f>
        <v>3.87</v>
      </c>
      <c r="P1137">
        <f>13.098*F1137^-1.237</f>
        <v>7.7400129296734645</v>
      </c>
      <c r="Q1137">
        <f>13.098*M1137^-1.237</f>
        <v>7.2866938528540484</v>
      </c>
      <c r="R1137" s="5">
        <f>IFERROR(ROUND(MAX(MIN((-105.4*LN(O1137) + 163.83),95),10),0)," ")</f>
        <v>21</v>
      </c>
      <c r="S1137" s="5" t="str">
        <f>IFERROR(CONCATENATE("(",R1137,",",ROUND((1.2*W1137),2),")")," ")</f>
        <v>(21,1.93)</v>
      </c>
      <c r="T1137">
        <f>R1137-L1137</f>
        <v>5</v>
      </c>
      <c r="U1137" s="7" t="str">
        <f>IF((AND(T1137=0,H1137&gt;=L1137)),"Don’t change bids","OK")</f>
        <v>OK</v>
      </c>
      <c r="V1137" t="e">
        <f>IF((MATCH(F1137,W1137,0)),"Same","Diff")</f>
        <v>#N/A</v>
      </c>
      <c r="W1137" s="5">
        <f>ROUND(M1137,2)</f>
        <v>1.61</v>
      </c>
      <c r="X1137" s="5">
        <v>1.61</v>
      </c>
    </row>
    <row r="1138" spans="1:24" x14ac:dyDescent="0.25">
      <c r="A1138" t="s">
        <v>24</v>
      </c>
      <c r="B1138" t="s">
        <v>1632</v>
      </c>
      <c r="C1138" t="s">
        <v>1086</v>
      </c>
      <c r="D1138" t="s">
        <v>1625</v>
      </c>
      <c r="E1138" t="s">
        <v>1091</v>
      </c>
      <c r="F1138" s="5">
        <v>1.53</v>
      </c>
      <c r="G1138" s="9">
        <v>0.1</v>
      </c>
      <c r="H1138" s="6">
        <f>G1138*100</f>
        <v>10</v>
      </c>
      <c r="I1138" t="s">
        <v>9788</v>
      </c>
      <c r="J1138" t="s">
        <v>10766</v>
      </c>
      <c r="K1138">
        <v>16</v>
      </c>
      <c r="L1138">
        <v>16</v>
      </c>
      <c r="M1138">
        <f>(F1138*(1+0.05))</f>
        <v>1.6065</v>
      </c>
      <c r="N1138">
        <f>IFERROR(ROUND(( (-1.208*LN(L1138) + 7.5474 + 4.6991*(2.71828^(-0.009*L1138)) + 0.0001*L1138*L1138 - 0.0432*L1138 + 4.7166)/3),2), " ")</f>
        <v>4.1100000000000003</v>
      </c>
      <c r="O1138">
        <f>IFERROR(MAX(MIN(ROUND(N1138*(Q1138/P1138),2),4.5),1.9)," ")</f>
        <v>3.87</v>
      </c>
      <c r="P1138">
        <f>13.098*F1138^-1.237</f>
        <v>7.7400129296734645</v>
      </c>
      <c r="Q1138">
        <f>13.098*M1138^-1.237</f>
        <v>7.2866938528540484</v>
      </c>
      <c r="R1138" s="5">
        <f>IFERROR(ROUND(MAX(MIN((-105.4*LN(O1138) + 163.83),95),10),0)," ")</f>
        <v>21</v>
      </c>
      <c r="S1138" s="5" t="str">
        <f>IFERROR(CONCATENATE("(",R1138,",",ROUND((1.2*W1138),2),")")," ")</f>
        <v>(21,1.93)</v>
      </c>
      <c r="T1138">
        <f>R1138-L1138</f>
        <v>5</v>
      </c>
      <c r="U1138" s="7" t="str">
        <f>IF((AND(T1138=0,H1138&gt;=L1138)),"Don’t change bids","OK")</f>
        <v>OK</v>
      </c>
      <c r="V1138" t="e">
        <f>IF((MATCH(F1138,W1138,0)),"Same","Diff")</f>
        <v>#N/A</v>
      </c>
      <c r="W1138" s="5">
        <f>ROUND(M1138,2)</f>
        <v>1.61</v>
      </c>
      <c r="X1138" s="5">
        <v>1.61</v>
      </c>
    </row>
    <row r="1139" spans="1:24" x14ac:dyDescent="0.25">
      <c r="A1139" t="s">
        <v>24</v>
      </c>
      <c r="B1139" t="s">
        <v>1633</v>
      </c>
      <c r="C1139" t="s">
        <v>1086</v>
      </c>
      <c r="D1139" t="s">
        <v>1625</v>
      </c>
      <c r="E1139" t="s">
        <v>1091</v>
      </c>
      <c r="F1139" s="5">
        <v>1.53</v>
      </c>
      <c r="G1139" s="9">
        <v>0.1</v>
      </c>
      <c r="H1139" s="6">
        <f>G1139*100</f>
        <v>10</v>
      </c>
      <c r="I1139" t="s">
        <v>9788</v>
      </c>
      <c r="J1139" t="s">
        <v>10766</v>
      </c>
      <c r="K1139">
        <v>16</v>
      </c>
      <c r="L1139">
        <v>16</v>
      </c>
      <c r="M1139">
        <f>(F1139*(1+0.05))</f>
        <v>1.6065</v>
      </c>
      <c r="N1139">
        <f>IFERROR(ROUND(( (-1.208*LN(L1139) + 7.5474 + 4.6991*(2.71828^(-0.009*L1139)) + 0.0001*L1139*L1139 - 0.0432*L1139 + 4.7166)/3),2), " ")</f>
        <v>4.1100000000000003</v>
      </c>
      <c r="O1139">
        <f>IFERROR(MAX(MIN(ROUND(N1139*(Q1139/P1139),2),4.5),1.9)," ")</f>
        <v>3.87</v>
      </c>
      <c r="P1139">
        <f>13.098*F1139^-1.237</f>
        <v>7.7400129296734645</v>
      </c>
      <c r="Q1139">
        <f>13.098*M1139^-1.237</f>
        <v>7.2866938528540484</v>
      </c>
      <c r="R1139" s="5">
        <f>IFERROR(ROUND(MAX(MIN((-105.4*LN(O1139) + 163.83),95),10),0)," ")</f>
        <v>21</v>
      </c>
      <c r="S1139" s="5" t="str">
        <f>IFERROR(CONCATENATE("(",R1139,",",ROUND((1.2*W1139),2),")")," ")</f>
        <v>(21,1.93)</v>
      </c>
      <c r="T1139">
        <f>R1139-L1139</f>
        <v>5</v>
      </c>
      <c r="U1139" s="7" t="str">
        <f>IF((AND(T1139=0,H1139&gt;=L1139)),"Don’t change bids","OK")</f>
        <v>OK</v>
      </c>
      <c r="V1139" t="e">
        <f>IF((MATCH(F1139,W1139,0)),"Same","Diff")</f>
        <v>#N/A</v>
      </c>
      <c r="W1139" s="5">
        <f>ROUND(M1139,2)</f>
        <v>1.61</v>
      </c>
      <c r="X1139" s="5">
        <v>1.61</v>
      </c>
    </row>
    <row r="1140" spans="1:24" x14ac:dyDescent="0.25">
      <c r="A1140" t="s">
        <v>24</v>
      </c>
      <c r="B1140" t="s">
        <v>1634</v>
      </c>
      <c r="C1140" t="s">
        <v>1086</v>
      </c>
      <c r="D1140" t="s">
        <v>1630</v>
      </c>
      <c r="E1140" t="s">
        <v>1091</v>
      </c>
      <c r="F1140" s="5">
        <v>1.53</v>
      </c>
      <c r="G1140" s="9">
        <v>0.1</v>
      </c>
      <c r="H1140" s="6">
        <f>G1140*100</f>
        <v>10</v>
      </c>
      <c r="I1140" t="s">
        <v>9788</v>
      </c>
      <c r="J1140" t="s">
        <v>10766</v>
      </c>
      <c r="K1140">
        <v>16</v>
      </c>
      <c r="L1140">
        <v>16</v>
      </c>
      <c r="M1140">
        <f>(F1140*(1+0.05))</f>
        <v>1.6065</v>
      </c>
      <c r="N1140">
        <f>IFERROR(ROUND(( (-1.208*LN(L1140) + 7.5474 + 4.6991*(2.71828^(-0.009*L1140)) + 0.0001*L1140*L1140 - 0.0432*L1140 + 4.7166)/3),2), " ")</f>
        <v>4.1100000000000003</v>
      </c>
      <c r="O1140">
        <f>IFERROR(MAX(MIN(ROUND(N1140*(Q1140/P1140),2),4.5),1.9)," ")</f>
        <v>3.87</v>
      </c>
      <c r="P1140">
        <f>13.098*F1140^-1.237</f>
        <v>7.7400129296734645</v>
      </c>
      <c r="Q1140">
        <f>13.098*M1140^-1.237</f>
        <v>7.2866938528540484</v>
      </c>
      <c r="R1140" s="5">
        <f>IFERROR(ROUND(MAX(MIN((-105.4*LN(O1140) + 163.83),95),10),0)," ")</f>
        <v>21</v>
      </c>
      <c r="S1140" s="5" t="str">
        <f>IFERROR(CONCATENATE("(",R1140,",",ROUND((1.2*W1140),2),")")," ")</f>
        <v>(21,1.93)</v>
      </c>
      <c r="T1140">
        <f>R1140-L1140</f>
        <v>5</v>
      </c>
      <c r="U1140" s="7" t="str">
        <f>IF((AND(T1140=0,H1140&gt;=L1140)),"Don’t change bids","OK")</f>
        <v>OK</v>
      </c>
      <c r="V1140" t="e">
        <f>IF((MATCH(F1140,W1140,0)),"Same","Diff")</f>
        <v>#N/A</v>
      </c>
      <c r="W1140" s="5">
        <f>ROUND(M1140,2)</f>
        <v>1.61</v>
      </c>
      <c r="X1140" s="5">
        <v>1.61</v>
      </c>
    </row>
    <row r="1141" spans="1:24" x14ac:dyDescent="0.25">
      <c r="A1141" t="s">
        <v>24</v>
      </c>
      <c r="B1141" t="s">
        <v>1635</v>
      </c>
      <c r="C1141" t="s">
        <v>1086</v>
      </c>
      <c r="D1141" t="s">
        <v>1630</v>
      </c>
      <c r="E1141" t="s">
        <v>1091</v>
      </c>
      <c r="F1141" s="5">
        <v>1.53</v>
      </c>
      <c r="G1141" s="9">
        <v>0.1</v>
      </c>
      <c r="H1141" s="6">
        <f>G1141*100</f>
        <v>10</v>
      </c>
      <c r="I1141" t="s">
        <v>9788</v>
      </c>
      <c r="J1141" t="s">
        <v>10766</v>
      </c>
      <c r="K1141">
        <v>16</v>
      </c>
      <c r="L1141">
        <v>16</v>
      </c>
      <c r="M1141">
        <f>(F1141*(1+0.05))</f>
        <v>1.6065</v>
      </c>
      <c r="N1141">
        <f>IFERROR(ROUND(( (-1.208*LN(L1141) + 7.5474 + 4.6991*(2.71828^(-0.009*L1141)) + 0.0001*L1141*L1141 - 0.0432*L1141 + 4.7166)/3),2), " ")</f>
        <v>4.1100000000000003</v>
      </c>
      <c r="O1141">
        <f>IFERROR(MAX(MIN(ROUND(N1141*(Q1141/P1141),2),4.5),1.9)," ")</f>
        <v>3.87</v>
      </c>
      <c r="P1141">
        <f>13.098*F1141^-1.237</f>
        <v>7.7400129296734645</v>
      </c>
      <c r="Q1141">
        <f>13.098*M1141^-1.237</f>
        <v>7.2866938528540484</v>
      </c>
      <c r="R1141" s="5">
        <f>IFERROR(ROUND(MAX(MIN((-105.4*LN(O1141) + 163.83),95),10),0)," ")</f>
        <v>21</v>
      </c>
      <c r="S1141" s="5" t="str">
        <f>IFERROR(CONCATENATE("(",R1141,",",ROUND((1.2*W1141),2),")")," ")</f>
        <v>(21,1.93)</v>
      </c>
      <c r="T1141">
        <f>R1141-L1141</f>
        <v>5</v>
      </c>
      <c r="U1141" s="7" t="str">
        <f>IF((AND(T1141=0,H1141&gt;=L1141)),"Don’t change bids","OK")</f>
        <v>OK</v>
      </c>
      <c r="V1141" t="e">
        <f>IF((MATCH(F1141,W1141,0)),"Same","Diff")</f>
        <v>#N/A</v>
      </c>
      <c r="W1141" s="5">
        <f>ROUND(M1141,2)</f>
        <v>1.61</v>
      </c>
      <c r="X1141" s="5">
        <v>1.61</v>
      </c>
    </row>
    <row r="1142" spans="1:24" x14ac:dyDescent="0.25">
      <c r="A1142" t="s">
        <v>24</v>
      </c>
      <c r="B1142" t="s">
        <v>1636</v>
      </c>
      <c r="C1142" t="s">
        <v>1086</v>
      </c>
      <c r="D1142" t="s">
        <v>1630</v>
      </c>
      <c r="E1142" t="s">
        <v>156</v>
      </c>
      <c r="F1142" s="5">
        <v>2.23</v>
      </c>
      <c r="G1142" s="9">
        <v>0.1</v>
      </c>
      <c r="H1142" s="6">
        <f>G1142*100</f>
        <v>10</v>
      </c>
      <c r="I1142" t="s">
        <v>9789</v>
      </c>
      <c r="J1142" t="s">
        <v>10766</v>
      </c>
      <c r="K1142">
        <v>16</v>
      </c>
      <c r="L1142">
        <v>16</v>
      </c>
      <c r="M1142">
        <f>(F1142*(1+0.05))</f>
        <v>2.3414999999999999</v>
      </c>
      <c r="N1142">
        <f>IFERROR(ROUND(( (-1.208*LN(L1142) + 7.5474 + 4.6991*(2.71828^(-0.009*L1142)) + 0.0001*L1142*L1142 - 0.0432*L1142 + 4.7166)/3),2), " ")</f>
        <v>4.1100000000000003</v>
      </c>
      <c r="O1142">
        <f>IFERROR(MAX(MIN(ROUND(N1142*(Q1142/P1142),2),4.5),1.9)," ")</f>
        <v>3.87</v>
      </c>
      <c r="P1142">
        <f>13.098*F1142^-1.237</f>
        <v>4.8568184594345158</v>
      </c>
      <c r="Q1142">
        <f>13.098*M1142^-1.237</f>
        <v>4.5723630611922754</v>
      </c>
      <c r="R1142" s="5">
        <f>IFERROR(ROUND(MAX(MIN((-105.4*LN(O1142) + 163.83),95),10),0)," ")</f>
        <v>21</v>
      </c>
      <c r="S1142" s="5" t="str">
        <f>IFERROR(CONCATENATE("(",R1142,",",ROUND((1.2*W1142),2),")")," ")</f>
        <v>(21,2.81)</v>
      </c>
      <c r="T1142">
        <f>R1142-L1142</f>
        <v>5</v>
      </c>
      <c r="U1142" s="7" t="str">
        <f>IF((AND(T1142=0,H1142&gt;=L1142)),"Don’t change bids","OK")</f>
        <v>OK</v>
      </c>
      <c r="V1142" t="e">
        <f>IF((MATCH(F1142,W1142,0)),"Same","Diff")</f>
        <v>#N/A</v>
      </c>
      <c r="W1142" s="5">
        <f>ROUND(M1142,2)</f>
        <v>2.34</v>
      </c>
      <c r="X1142" s="5">
        <v>2.34</v>
      </c>
    </row>
    <row r="1143" spans="1:24" x14ac:dyDescent="0.25">
      <c r="A1143" t="s">
        <v>24</v>
      </c>
      <c r="B1143" t="s">
        <v>1637</v>
      </c>
      <c r="C1143" t="s">
        <v>1086</v>
      </c>
      <c r="D1143" t="s">
        <v>1630</v>
      </c>
      <c r="E1143" t="s">
        <v>1091</v>
      </c>
      <c r="F1143" s="5">
        <v>1.53</v>
      </c>
      <c r="G1143" s="9">
        <v>0.1</v>
      </c>
      <c r="H1143" s="6">
        <f>G1143*100</f>
        <v>10</v>
      </c>
      <c r="I1143" t="s">
        <v>9788</v>
      </c>
      <c r="J1143" t="s">
        <v>10766</v>
      </c>
      <c r="K1143">
        <v>16</v>
      </c>
      <c r="L1143">
        <v>16</v>
      </c>
      <c r="M1143">
        <f>(F1143*(1+0.05))</f>
        <v>1.6065</v>
      </c>
      <c r="N1143">
        <f>IFERROR(ROUND(( (-1.208*LN(L1143) + 7.5474 + 4.6991*(2.71828^(-0.009*L1143)) + 0.0001*L1143*L1143 - 0.0432*L1143 + 4.7166)/3),2), " ")</f>
        <v>4.1100000000000003</v>
      </c>
      <c r="O1143">
        <f>IFERROR(MAX(MIN(ROUND(N1143*(Q1143/P1143),2),4.5),1.9)," ")</f>
        <v>3.87</v>
      </c>
      <c r="P1143">
        <f>13.098*F1143^-1.237</f>
        <v>7.7400129296734645</v>
      </c>
      <c r="Q1143">
        <f>13.098*M1143^-1.237</f>
        <v>7.2866938528540484</v>
      </c>
      <c r="R1143" s="5">
        <f>IFERROR(ROUND(MAX(MIN((-105.4*LN(O1143) + 163.83),95),10),0)," ")</f>
        <v>21</v>
      </c>
      <c r="S1143" s="5" t="str">
        <f>IFERROR(CONCATENATE("(",R1143,",",ROUND((1.2*W1143),2),")")," ")</f>
        <v>(21,1.93)</v>
      </c>
      <c r="T1143">
        <f>R1143-L1143</f>
        <v>5</v>
      </c>
      <c r="U1143" s="7" t="str">
        <f>IF((AND(T1143=0,H1143&gt;=L1143)),"Don’t change bids","OK")</f>
        <v>OK</v>
      </c>
      <c r="V1143" t="e">
        <f>IF((MATCH(F1143,W1143,0)),"Same","Diff")</f>
        <v>#N/A</v>
      </c>
      <c r="W1143" s="5">
        <f>ROUND(M1143,2)</f>
        <v>1.61</v>
      </c>
      <c r="X1143" s="5">
        <v>1.61</v>
      </c>
    </row>
    <row r="1144" spans="1:24" x14ac:dyDescent="0.25">
      <c r="A1144" t="s">
        <v>24</v>
      </c>
      <c r="B1144" t="s">
        <v>1638</v>
      </c>
      <c r="C1144" t="s">
        <v>1086</v>
      </c>
      <c r="D1144" t="s">
        <v>1639</v>
      </c>
      <c r="E1144" t="s">
        <v>1091</v>
      </c>
      <c r="F1144" s="5">
        <v>1.53</v>
      </c>
      <c r="G1144" s="9">
        <v>0.1</v>
      </c>
      <c r="H1144" s="6">
        <f>G1144*100</f>
        <v>10</v>
      </c>
      <c r="I1144" t="s">
        <v>9788</v>
      </c>
      <c r="J1144" t="s">
        <v>10766</v>
      </c>
      <c r="K1144">
        <v>16</v>
      </c>
      <c r="L1144">
        <v>16</v>
      </c>
      <c r="M1144">
        <f>(F1144*(1+0.05))</f>
        <v>1.6065</v>
      </c>
      <c r="N1144">
        <f>IFERROR(ROUND(( (-1.208*LN(L1144) + 7.5474 + 4.6991*(2.71828^(-0.009*L1144)) + 0.0001*L1144*L1144 - 0.0432*L1144 + 4.7166)/3),2), " ")</f>
        <v>4.1100000000000003</v>
      </c>
      <c r="O1144">
        <f>IFERROR(MAX(MIN(ROUND(N1144*(Q1144/P1144),2),4.5),1.9)," ")</f>
        <v>3.87</v>
      </c>
      <c r="P1144">
        <f>13.098*F1144^-1.237</f>
        <v>7.7400129296734645</v>
      </c>
      <c r="Q1144">
        <f>13.098*M1144^-1.237</f>
        <v>7.2866938528540484</v>
      </c>
      <c r="R1144" s="5">
        <f>IFERROR(ROUND(MAX(MIN((-105.4*LN(O1144) + 163.83),95),10),0)," ")</f>
        <v>21</v>
      </c>
      <c r="S1144" s="5" t="str">
        <f>IFERROR(CONCATENATE("(",R1144,",",ROUND((1.2*W1144),2),")")," ")</f>
        <v>(21,1.93)</v>
      </c>
      <c r="T1144">
        <f>R1144-L1144</f>
        <v>5</v>
      </c>
      <c r="U1144" s="7" t="str">
        <f>IF((AND(T1144=0,H1144&gt;=L1144)),"Don’t change bids","OK")</f>
        <v>OK</v>
      </c>
      <c r="V1144" t="e">
        <f>IF((MATCH(F1144,W1144,0)),"Same","Diff")</f>
        <v>#N/A</v>
      </c>
      <c r="W1144" s="5">
        <f>ROUND(M1144,2)</f>
        <v>1.61</v>
      </c>
      <c r="X1144" s="5">
        <v>1.61</v>
      </c>
    </row>
    <row r="1145" spans="1:24" x14ac:dyDescent="0.25">
      <c r="A1145" t="s">
        <v>24</v>
      </c>
      <c r="B1145" t="s">
        <v>1640</v>
      </c>
      <c r="C1145" t="s">
        <v>1086</v>
      </c>
      <c r="D1145" t="s">
        <v>1639</v>
      </c>
      <c r="E1145" t="s">
        <v>1091</v>
      </c>
      <c r="F1145" s="5">
        <v>1.53</v>
      </c>
      <c r="G1145" s="9">
        <v>0.1</v>
      </c>
      <c r="H1145" s="6">
        <f>G1145*100</f>
        <v>10</v>
      </c>
      <c r="I1145" t="s">
        <v>9788</v>
      </c>
      <c r="J1145" t="s">
        <v>10766</v>
      </c>
      <c r="K1145">
        <v>16</v>
      </c>
      <c r="L1145">
        <v>16</v>
      </c>
      <c r="M1145">
        <f>(F1145*(1+0.05))</f>
        <v>1.6065</v>
      </c>
      <c r="N1145">
        <f>IFERROR(ROUND(( (-1.208*LN(L1145) + 7.5474 + 4.6991*(2.71828^(-0.009*L1145)) + 0.0001*L1145*L1145 - 0.0432*L1145 + 4.7166)/3),2), " ")</f>
        <v>4.1100000000000003</v>
      </c>
      <c r="O1145">
        <f>IFERROR(MAX(MIN(ROUND(N1145*(Q1145/P1145),2),4.5),1.9)," ")</f>
        <v>3.87</v>
      </c>
      <c r="P1145">
        <f>13.098*F1145^-1.237</f>
        <v>7.7400129296734645</v>
      </c>
      <c r="Q1145">
        <f>13.098*M1145^-1.237</f>
        <v>7.2866938528540484</v>
      </c>
      <c r="R1145" s="5">
        <f>IFERROR(ROUND(MAX(MIN((-105.4*LN(O1145) + 163.83),95),10),0)," ")</f>
        <v>21</v>
      </c>
      <c r="S1145" s="5" t="str">
        <f>IFERROR(CONCATENATE("(",R1145,",",ROUND((1.2*W1145),2),")")," ")</f>
        <v>(21,1.93)</v>
      </c>
      <c r="T1145">
        <f>R1145-L1145</f>
        <v>5</v>
      </c>
      <c r="U1145" s="7" t="str">
        <f>IF((AND(T1145=0,H1145&gt;=L1145)),"Don’t change bids","OK")</f>
        <v>OK</v>
      </c>
      <c r="V1145" t="e">
        <f>IF((MATCH(F1145,W1145,0)),"Same","Diff")</f>
        <v>#N/A</v>
      </c>
      <c r="W1145" s="5">
        <f>ROUND(M1145,2)</f>
        <v>1.61</v>
      </c>
      <c r="X1145" s="5">
        <v>1.61</v>
      </c>
    </row>
    <row r="1146" spans="1:24" x14ac:dyDescent="0.25">
      <c r="A1146" t="s">
        <v>24</v>
      </c>
      <c r="B1146" t="s">
        <v>1641</v>
      </c>
      <c r="C1146" t="s">
        <v>1086</v>
      </c>
      <c r="D1146" t="s">
        <v>1639</v>
      </c>
      <c r="E1146" t="s">
        <v>1091</v>
      </c>
      <c r="F1146" s="5">
        <v>1.53</v>
      </c>
      <c r="G1146" s="9">
        <v>0.1</v>
      </c>
      <c r="H1146" s="6">
        <f>G1146*100</f>
        <v>10</v>
      </c>
      <c r="I1146" t="s">
        <v>9788</v>
      </c>
      <c r="J1146" t="s">
        <v>10766</v>
      </c>
      <c r="K1146">
        <v>16</v>
      </c>
      <c r="L1146">
        <v>16</v>
      </c>
      <c r="M1146">
        <f>(F1146*(1+0.05))</f>
        <v>1.6065</v>
      </c>
      <c r="N1146">
        <f>IFERROR(ROUND(( (-1.208*LN(L1146) + 7.5474 + 4.6991*(2.71828^(-0.009*L1146)) + 0.0001*L1146*L1146 - 0.0432*L1146 + 4.7166)/3),2), " ")</f>
        <v>4.1100000000000003</v>
      </c>
      <c r="O1146">
        <f>IFERROR(MAX(MIN(ROUND(N1146*(Q1146/P1146),2),4.5),1.9)," ")</f>
        <v>3.87</v>
      </c>
      <c r="P1146">
        <f>13.098*F1146^-1.237</f>
        <v>7.7400129296734645</v>
      </c>
      <c r="Q1146">
        <f>13.098*M1146^-1.237</f>
        <v>7.2866938528540484</v>
      </c>
      <c r="R1146" s="5">
        <f>IFERROR(ROUND(MAX(MIN((-105.4*LN(O1146) + 163.83),95),10),0)," ")</f>
        <v>21</v>
      </c>
      <c r="S1146" s="5" t="str">
        <f>IFERROR(CONCATENATE("(",R1146,",",ROUND((1.2*W1146),2),")")," ")</f>
        <v>(21,1.93)</v>
      </c>
      <c r="T1146">
        <f>R1146-L1146</f>
        <v>5</v>
      </c>
      <c r="U1146" s="7" t="str">
        <f>IF((AND(T1146=0,H1146&gt;=L1146)),"Don’t change bids","OK")</f>
        <v>OK</v>
      </c>
      <c r="V1146" t="e">
        <f>IF((MATCH(F1146,W1146,0)),"Same","Diff")</f>
        <v>#N/A</v>
      </c>
      <c r="W1146" s="5">
        <f>ROUND(M1146,2)</f>
        <v>1.61</v>
      </c>
      <c r="X1146" s="5">
        <v>1.61</v>
      </c>
    </row>
    <row r="1147" spans="1:24" x14ac:dyDescent="0.25">
      <c r="A1147" t="s">
        <v>24</v>
      </c>
      <c r="B1147" t="s">
        <v>1642</v>
      </c>
      <c r="C1147" t="s">
        <v>1086</v>
      </c>
      <c r="D1147" t="s">
        <v>1639</v>
      </c>
      <c r="E1147" t="s">
        <v>1091</v>
      </c>
      <c r="F1147" s="5">
        <v>1.53</v>
      </c>
      <c r="G1147" s="9">
        <v>0.1</v>
      </c>
      <c r="H1147" s="6">
        <f>G1147*100</f>
        <v>10</v>
      </c>
      <c r="I1147" t="s">
        <v>9788</v>
      </c>
      <c r="J1147" t="s">
        <v>10766</v>
      </c>
      <c r="K1147">
        <v>16</v>
      </c>
      <c r="L1147">
        <v>16</v>
      </c>
      <c r="M1147">
        <f>(F1147*(1+0.05))</f>
        <v>1.6065</v>
      </c>
      <c r="N1147">
        <f>IFERROR(ROUND(( (-1.208*LN(L1147) + 7.5474 + 4.6991*(2.71828^(-0.009*L1147)) + 0.0001*L1147*L1147 - 0.0432*L1147 + 4.7166)/3),2), " ")</f>
        <v>4.1100000000000003</v>
      </c>
      <c r="O1147">
        <f>IFERROR(MAX(MIN(ROUND(N1147*(Q1147/P1147),2),4.5),1.9)," ")</f>
        <v>3.87</v>
      </c>
      <c r="P1147">
        <f>13.098*F1147^-1.237</f>
        <v>7.7400129296734645</v>
      </c>
      <c r="Q1147">
        <f>13.098*M1147^-1.237</f>
        <v>7.2866938528540484</v>
      </c>
      <c r="R1147" s="5">
        <f>IFERROR(ROUND(MAX(MIN((-105.4*LN(O1147) + 163.83),95),10),0)," ")</f>
        <v>21</v>
      </c>
      <c r="S1147" s="5" t="str">
        <f>IFERROR(CONCATENATE("(",R1147,",",ROUND((1.2*W1147),2),")")," ")</f>
        <v>(21,1.93)</v>
      </c>
      <c r="T1147">
        <f>R1147-L1147</f>
        <v>5</v>
      </c>
      <c r="U1147" s="7" t="str">
        <f>IF((AND(T1147=0,H1147&gt;=L1147)),"Don’t change bids","OK")</f>
        <v>OK</v>
      </c>
      <c r="V1147" t="e">
        <f>IF((MATCH(F1147,W1147,0)),"Same","Diff")</f>
        <v>#N/A</v>
      </c>
      <c r="W1147" s="5">
        <f>ROUND(M1147,2)</f>
        <v>1.61</v>
      </c>
      <c r="X1147" s="5">
        <v>1.61</v>
      </c>
    </row>
    <row r="1148" spans="1:24" x14ac:dyDescent="0.25">
      <c r="A1148" t="s">
        <v>24</v>
      </c>
      <c r="B1148" t="s">
        <v>1643</v>
      </c>
      <c r="C1148" t="s">
        <v>1086</v>
      </c>
      <c r="D1148" t="s">
        <v>1639</v>
      </c>
      <c r="E1148" t="s">
        <v>1091</v>
      </c>
      <c r="F1148" s="5">
        <v>1.53</v>
      </c>
      <c r="G1148" s="9">
        <v>0.1</v>
      </c>
      <c r="H1148" s="6">
        <f>G1148*100</f>
        <v>10</v>
      </c>
      <c r="I1148" t="s">
        <v>9788</v>
      </c>
      <c r="J1148" t="s">
        <v>10766</v>
      </c>
      <c r="K1148">
        <v>16</v>
      </c>
      <c r="L1148">
        <v>16</v>
      </c>
      <c r="M1148">
        <f>(F1148*(1+0.05))</f>
        <v>1.6065</v>
      </c>
      <c r="N1148">
        <f>IFERROR(ROUND(( (-1.208*LN(L1148) + 7.5474 + 4.6991*(2.71828^(-0.009*L1148)) + 0.0001*L1148*L1148 - 0.0432*L1148 + 4.7166)/3),2), " ")</f>
        <v>4.1100000000000003</v>
      </c>
      <c r="O1148">
        <f>IFERROR(MAX(MIN(ROUND(N1148*(Q1148/P1148),2),4.5),1.9)," ")</f>
        <v>3.87</v>
      </c>
      <c r="P1148">
        <f>13.098*F1148^-1.237</f>
        <v>7.7400129296734645</v>
      </c>
      <c r="Q1148">
        <f>13.098*M1148^-1.237</f>
        <v>7.2866938528540484</v>
      </c>
      <c r="R1148" s="5">
        <f>IFERROR(ROUND(MAX(MIN((-105.4*LN(O1148) + 163.83),95),10),0)," ")</f>
        <v>21</v>
      </c>
      <c r="S1148" s="5" t="str">
        <f>IFERROR(CONCATENATE("(",R1148,",",ROUND((1.2*W1148),2),")")," ")</f>
        <v>(21,1.93)</v>
      </c>
      <c r="T1148">
        <f>R1148-L1148</f>
        <v>5</v>
      </c>
      <c r="U1148" s="7" t="str">
        <f>IF((AND(T1148=0,H1148&gt;=L1148)),"Don’t change bids","OK")</f>
        <v>OK</v>
      </c>
      <c r="V1148" t="e">
        <f>IF((MATCH(F1148,W1148,0)),"Same","Diff")</f>
        <v>#N/A</v>
      </c>
      <c r="W1148" s="5">
        <f>ROUND(M1148,2)</f>
        <v>1.61</v>
      </c>
      <c r="X1148" s="5">
        <v>1.61</v>
      </c>
    </row>
    <row r="1149" spans="1:24" x14ac:dyDescent="0.25">
      <c r="A1149" t="s">
        <v>24</v>
      </c>
      <c r="B1149" t="s">
        <v>1644</v>
      </c>
      <c r="C1149" t="s">
        <v>1086</v>
      </c>
      <c r="D1149" t="s">
        <v>1639</v>
      </c>
      <c r="E1149" t="s">
        <v>1091</v>
      </c>
      <c r="F1149" s="5">
        <v>1.53</v>
      </c>
      <c r="G1149" s="9">
        <v>0.1</v>
      </c>
      <c r="H1149" s="6">
        <f>G1149*100</f>
        <v>10</v>
      </c>
      <c r="I1149" t="s">
        <v>9788</v>
      </c>
      <c r="J1149" t="s">
        <v>10766</v>
      </c>
      <c r="K1149">
        <v>16</v>
      </c>
      <c r="L1149">
        <v>16</v>
      </c>
      <c r="M1149">
        <f>(F1149*(1+0.05))</f>
        <v>1.6065</v>
      </c>
      <c r="N1149">
        <f>IFERROR(ROUND(( (-1.208*LN(L1149) + 7.5474 + 4.6991*(2.71828^(-0.009*L1149)) + 0.0001*L1149*L1149 - 0.0432*L1149 + 4.7166)/3),2), " ")</f>
        <v>4.1100000000000003</v>
      </c>
      <c r="O1149">
        <f>IFERROR(MAX(MIN(ROUND(N1149*(Q1149/P1149),2),4.5),1.9)," ")</f>
        <v>3.87</v>
      </c>
      <c r="P1149">
        <f>13.098*F1149^-1.237</f>
        <v>7.7400129296734645</v>
      </c>
      <c r="Q1149">
        <f>13.098*M1149^-1.237</f>
        <v>7.2866938528540484</v>
      </c>
      <c r="R1149" s="5">
        <f>IFERROR(ROUND(MAX(MIN((-105.4*LN(O1149) + 163.83),95),10),0)," ")</f>
        <v>21</v>
      </c>
      <c r="S1149" s="5" t="str">
        <f>IFERROR(CONCATENATE("(",R1149,",",ROUND((1.2*W1149),2),")")," ")</f>
        <v>(21,1.93)</v>
      </c>
      <c r="T1149">
        <f>R1149-L1149</f>
        <v>5</v>
      </c>
      <c r="U1149" s="7" t="str">
        <f>IF((AND(T1149=0,H1149&gt;=L1149)),"Don’t change bids","OK")</f>
        <v>OK</v>
      </c>
      <c r="V1149" t="e">
        <f>IF((MATCH(F1149,W1149,0)),"Same","Diff")</f>
        <v>#N/A</v>
      </c>
      <c r="W1149" s="5">
        <f>ROUND(M1149,2)</f>
        <v>1.61</v>
      </c>
      <c r="X1149" s="5">
        <v>1.61</v>
      </c>
    </row>
    <row r="1150" spans="1:24" x14ac:dyDescent="0.25">
      <c r="A1150" t="s">
        <v>24</v>
      </c>
      <c r="B1150" t="s">
        <v>1645</v>
      </c>
      <c r="C1150" t="s">
        <v>1086</v>
      </c>
      <c r="D1150" t="s">
        <v>1646</v>
      </c>
      <c r="E1150" t="s">
        <v>1091</v>
      </c>
      <c r="F1150" s="5">
        <v>1.53</v>
      </c>
      <c r="G1150" s="9">
        <v>0.1</v>
      </c>
      <c r="H1150" s="6">
        <f>G1150*100</f>
        <v>10</v>
      </c>
      <c r="I1150" t="s">
        <v>9788</v>
      </c>
      <c r="J1150" t="s">
        <v>10766</v>
      </c>
      <c r="K1150">
        <v>16</v>
      </c>
      <c r="L1150">
        <v>16</v>
      </c>
      <c r="M1150">
        <f>(F1150*(1+0.05))</f>
        <v>1.6065</v>
      </c>
      <c r="N1150">
        <f>IFERROR(ROUND(( (-1.208*LN(L1150) + 7.5474 + 4.6991*(2.71828^(-0.009*L1150)) + 0.0001*L1150*L1150 - 0.0432*L1150 + 4.7166)/3),2), " ")</f>
        <v>4.1100000000000003</v>
      </c>
      <c r="O1150">
        <f>IFERROR(MAX(MIN(ROUND(N1150*(Q1150/P1150),2),4.5),1.9)," ")</f>
        <v>3.87</v>
      </c>
      <c r="P1150">
        <f>13.098*F1150^-1.237</f>
        <v>7.7400129296734645</v>
      </c>
      <c r="Q1150">
        <f>13.098*M1150^-1.237</f>
        <v>7.2866938528540484</v>
      </c>
      <c r="R1150" s="5">
        <f>IFERROR(ROUND(MAX(MIN((-105.4*LN(O1150) + 163.83),95),10),0)," ")</f>
        <v>21</v>
      </c>
      <c r="S1150" s="5" t="str">
        <f>IFERROR(CONCATENATE("(",R1150,",",ROUND((1.2*W1150),2),")")," ")</f>
        <v>(21,1.93)</v>
      </c>
      <c r="T1150">
        <f>R1150-L1150</f>
        <v>5</v>
      </c>
      <c r="U1150" s="7" t="str">
        <f>IF((AND(T1150=0,H1150&gt;=L1150)),"Don’t change bids","OK")</f>
        <v>OK</v>
      </c>
      <c r="V1150" t="e">
        <f>IF((MATCH(F1150,W1150,0)),"Same","Diff")</f>
        <v>#N/A</v>
      </c>
      <c r="W1150" s="5">
        <f>ROUND(M1150,2)</f>
        <v>1.61</v>
      </c>
      <c r="X1150" s="5">
        <v>1.61</v>
      </c>
    </row>
    <row r="1151" spans="1:24" x14ac:dyDescent="0.25">
      <c r="A1151" t="s">
        <v>24</v>
      </c>
      <c r="B1151" t="s">
        <v>1647</v>
      </c>
      <c r="C1151" t="s">
        <v>1086</v>
      </c>
      <c r="D1151" t="s">
        <v>1648</v>
      </c>
      <c r="E1151" t="s">
        <v>1091</v>
      </c>
      <c r="F1151" s="5">
        <v>1.53</v>
      </c>
      <c r="G1151" s="9">
        <v>0.1</v>
      </c>
      <c r="H1151" s="6">
        <f>G1151*100</f>
        <v>10</v>
      </c>
      <c r="I1151" t="s">
        <v>9788</v>
      </c>
      <c r="J1151" t="s">
        <v>10766</v>
      </c>
      <c r="K1151">
        <v>16</v>
      </c>
      <c r="L1151">
        <v>16</v>
      </c>
      <c r="M1151">
        <f>(F1151*(1+0.05))</f>
        <v>1.6065</v>
      </c>
      <c r="N1151">
        <f>IFERROR(ROUND(( (-1.208*LN(L1151) + 7.5474 + 4.6991*(2.71828^(-0.009*L1151)) + 0.0001*L1151*L1151 - 0.0432*L1151 + 4.7166)/3),2), " ")</f>
        <v>4.1100000000000003</v>
      </c>
      <c r="O1151">
        <f>IFERROR(MAX(MIN(ROUND(N1151*(Q1151/P1151),2),4.5),1.9)," ")</f>
        <v>3.87</v>
      </c>
      <c r="P1151">
        <f>13.098*F1151^-1.237</f>
        <v>7.7400129296734645</v>
      </c>
      <c r="Q1151">
        <f>13.098*M1151^-1.237</f>
        <v>7.2866938528540484</v>
      </c>
      <c r="R1151" s="5">
        <f>IFERROR(ROUND(MAX(MIN((-105.4*LN(O1151) + 163.83),95),10),0)," ")</f>
        <v>21</v>
      </c>
      <c r="S1151" s="5" t="str">
        <f>IFERROR(CONCATENATE("(",R1151,",",ROUND((1.2*W1151),2),")")," ")</f>
        <v>(21,1.93)</v>
      </c>
      <c r="T1151">
        <f>R1151-L1151</f>
        <v>5</v>
      </c>
      <c r="U1151" s="7" t="str">
        <f>IF((AND(T1151=0,H1151&gt;=L1151)),"Don’t change bids","OK")</f>
        <v>OK</v>
      </c>
      <c r="V1151" t="e">
        <f>IF((MATCH(F1151,W1151,0)),"Same","Diff")</f>
        <v>#N/A</v>
      </c>
      <c r="W1151" s="5">
        <f>ROUND(M1151,2)</f>
        <v>1.61</v>
      </c>
      <c r="X1151" s="5">
        <v>1.61</v>
      </c>
    </row>
    <row r="1152" spans="1:24" x14ac:dyDescent="0.25">
      <c r="A1152" t="s">
        <v>24</v>
      </c>
      <c r="B1152" t="s">
        <v>1649</v>
      </c>
      <c r="C1152" t="s">
        <v>1086</v>
      </c>
      <c r="D1152" t="s">
        <v>1650</v>
      </c>
      <c r="E1152" t="s">
        <v>1091</v>
      </c>
      <c r="F1152" s="5">
        <v>1.53</v>
      </c>
      <c r="G1152" s="9">
        <v>0.1</v>
      </c>
      <c r="H1152" s="6">
        <f>G1152*100</f>
        <v>10</v>
      </c>
      <c r="I1152" t="s">
        <v>9788</v>
      </c>
      <c r="J1152" t="s">
        <v>10766</v>
      </c>
      <c r="K1152">
        <v>16</v>
      </c>
      <c r="L1152">
        <v>16</v>
      </c>
      <c r="M1152">
        <f>(F1152*(1+0.05))</f>
        <v>1.6065</v>
      </c>
      <c r="N1152">
        <f>IFERROR(ROUND(( (-1.208*LN(L1152) + 7.5474 + 4.6991*(2.71828^(-0.009*L1152)) + 0.0001*L1152*L1152 - 0.0432*L1152 + 4.7166)/3),2), " ")</f>
        <v>4.1100000000000003</v>
      </c>
      <c r="O1152">
        <f>IFERROR(MAX(MIN(ROUND(N1152*(Q1152/P1152),2),4.5),1.9)," ")</f>
        <v>3.87</v>
      </c>
      <c r="P1152">
        <f>13.098*F1152^-1.237</f>
        <v>7.7400129296734645</v>
      </c>
      <c r="Q1152">
        <f>13.098*M1152^-1.237</f>
        <v>7.2866938528540484</v>
      </c>
      <c r="R1152" s="5">
        <f>IFERROR(ROUND(MAX(MIN((-105.4*LN(O1152) + 163.83),95),10),0)," ")</f>
        <v>21</v>
      </c>
      <c r="S1152" s="5" t="str">
        <f>IFERROR(CONCATENATE("(",R1152,",",ROUND((1.2*W1152),2),")")," ")</f>
        <v>(21,1.93)</v>
      </c>
      <c r="T1152">
        <f>R1152-L1152</f>
        <v>5</v>
      </c>
      <c r="U1152" s="7" t="str">
        <f>IF((AND(T1152=0,H1152&gt;=L1152)),"Don’t change bids","OK")</f>
        <v>OK</v>
      </c>
      <c r="V1152" t="e">
        <f>IF((MATCH(F1152,W1152,0)),"Same","Diff")</f>
        <v>#N/A</v>
      </c>
      <c r="W1152" s="5">
        <f>ROUND(M1152,2)</f>
        <v>1.61</v>
      </c>
      <c r="X1152" s="5">
        <v>1.61</v>
      </c>
    </row>
    <row r="1153" spans="1:24" x14ac:dyDescent="0.25">
      <c r="A1153" t="s">
        <v>24</v>
      </c>
      <c r="B1153" t="s">
        <v>1651</v>
      </c>
      <c r="C1153" t="s">
        <v>1086</v>
      </c>
      <c r="D1153" t="s">
        <v>1650</v>
      </c>
      <c r="E1153" t="s">
        <v>1091</v>
      </c>
      <c r="F1153" s="5">
        <v>1.53</v>
      </c>
      <c r="G1153" s="9">
        <v>0.1</v>
      </c>
      <c r="H1153" s="6">
        <f>G1153*100</f>
        <v>10</v>
      </c>
      <c r="I1153" t="s">
        <v>9788</v>
      </c>
      <c r="J1153" t="s">
        <v>10766</v>
      </c>
      <c r="K1153">
        <v>16</v>
      </c>
      <c r="L1153">
        <v>16</v>
      </c>
      <c r="M1153">
        <f>(F1153*(1+0.05))</f>
        <v>1.6065</v>
      </c>
      <c r="N1153">
        <f>IFERROR(ROUND(( (-1.208*LN(L1153) + 7.5474 + 4.6991*(2.71828^(-0.009*L1153)) + 0.0001*L1153*L1153 - 0.0432*L1153 + 4.7166)/3),2), " ")</f>
        <v>4.1100000000000003</v>
      </c>
      <c r="O1153">
        <f>IFERROR(MAX(MIN(ROUND(N1153*(Q1153/P1153),2),4.5),1.9)," ")</f>
        <v>3.87</v>
      </c>
      <c r="P1153">
        <f>13.098*F1153^-1.237</f>
        <v>7.7400129296734645</v>
      </c>
      <c r="Q1153">
        <f>13.098*M1153^-1.237</f>
        <v>7.2866938528540484</v>
      </c>
      <c r="R1153" s="5">
        <f>IFERROR(ROUND(MAX(MIN((-105.4*LN(O1153) + 163.83),95),10),0)," ")</f>
        <v>21</v>
      </c>
      <c r="S1153" s="5" t="str">
        <f>IFERROR(CONCATENATE("(",R1153,",",ROUND((1.2*W1153),2),")")," ")</f>
        <v>(21,1.93)</v>
      </c>
      <c r="T1153">
        <f>R1153-L1153</f>
        <v>5</v>
      </c>
      <c r="U1153" s="7" t="str">
        <f>IF((AND(T1153=0,H1153&gt;=L1153)),"Don’t change bids","OK")</f>
        <v>OK</v>
      </c>
      <c r="V1153" t="e">
        <f>IF((MATCH(F1153,W1153,0)),"Same","Diff")</f>
        <v>#N/A</v>
      </c>
      <c r="W1153" s="5">
        <f>ROUND(M1153,2)</f>
        <v>1.61</v>
      </c>
      <c r="X1153" s="5">
        <v>1.61</v>
      </c>
    </row>
    <row r="1154" spans="1:24" x14ac:dyDescent="0.25">
      <c r="A1154" t="s">
        <v>24</v>
      </c>
      <c r="B1154" t="s">
        <v>1652</v>
      </c>
      <c r="C1154" t="s">
        <v>1086</v>
      </c>
      <c r="D1154" t="s">
        <v>1650</v>
      </c>
      <c r="E1154" t="s">
        <v>1091</v>
      </c>
      <c r="F1154" s="5">
        <v>1.53</v>
      </c>
      <c r="G1154" s="9">
        <v>0.1</v>
      </c>
      <c r="H1154" s="6">
        <f>G1154*100</f>
        <v>10</v>
      </c>
      <c r="I1154" t="s">
        <v>9788</v>
      </c>
      <c r="J1154" t="s">
        <v>10766</v>
      </c>
      <c r="K1154">
        <v>16</v>
      </c>
      <c r="L1154">
        <v>16</v>
      </c>
      <c r="M1154">
        <f>(F1154*(1+0.05))</f>
        <v>1.6065</v>
      </c>
      <c r="N1154">
        <f>IFERROR(ROUND(( (-1.208*LN(L1154) + 7.5474 + 4.6991*(2.71828^(-0.009*L1154)) + 0.0001*L1154*L1154 - 0.0432*L1154 + 4.7166)/3),2), " ")</f>
        <v>4.1100000000000003</v>
      </c>
      <c r="O1154">
        <f>IFERROR(MAX(MIN(ROUND(N1154*(Q1154/P1154),2),4.5),1.9)," ")</f>
        <v>3.87</v>
      </c>
      <c r="P1154">
        <f>13.098*F1154^-1.237</f>
        <v>7.7400129296734645</v>
      </c>
      <c r="Q1154">
        <f>13.098*M1154^-1.237</f>
        <v>7.2866938528540484</v>
      </c>
      <c r="R1154" s="5">
        <f>IFERROR(ROUND(MAX(MIN((-105.4*LN(O1154) + 163.83),95),10),0)," ")</f>
        <v>21</v>
      </c>
      <c r="S1154" s="5" t="str">
        <f>IFERROR(CONCATENATE("(",R1154,",",ROUND((1.2*W1154),2),")")," ")</f>
        <v>(21,1.93)</v>
      </c>
      <c r="T1154">
        <f>R1154-L1154</f>
        <v>5</v>
      </c>
      <c r="U1154" s="7" t="str">
        <f>IF((AND(T1154=0,H1154&gt;=L1154)),"Don’t change bids","OK")</f>
        <v>OK</v>
      </c>
      <c r="V1154" t="e">
        <f>IF((MATCH(F1154,W1154,0)),"Same","Diff")</f>
        <v>#N/A</v>
      </c>
      <c r="W1154" s="5">
        <f>ROUND(M1154,2)</f>
        <v>1.61</v>
      </c>
      <c r="X1154" s="5">
        <v>1.61</v>
      </c>
    </row>
    <row r="1155" spans="1:24" x14ac:dyDescent="0.25">
      <c r="A1155" t="s">
        <v>24</v>
      </c>
      <c r="B1155" t="s">
        <v>1653</v>
      </c>
      <c r="C1155" t="s">
        <v>1086</v>
      </c>
      <c r="D1155" t="s">
        <v>1654</v>
      </c>
      <c r="E1155" t="s">
        <v>1091</v>
      </c>
      <c r="F1155" s="5">
        <v>1.53</v>
      </c>
      <c r="G1155" s="9">
        <v>0.1</v>
      </c>
      <c r="H1155" s="6">
        <f>G1155*100</f>
        <v>10</v>
      </c>
      <c r="I1155" t="s">
        <v>9788</v>
      </c>
      <c r="J1155" t="s">
        <v>10766</v>
      </c>
      <c r="K1155">
        <v>16</v>
      </c>
      <c r="L1155">
        <v>16</v>
      </c>
      <c r="M1155">
        <f>(F1155*(1+0.05))</f>
        <v>1.6065</v>
      </c>
      <c r="N1155">
        <f>IFERROR(ROUND(( (-1.208*LN(L1155) + 7.5474 + 4.6991*(2.71828^(-0.009*L1155)) + 0.0001*L1155*L1155 - 0.0432*L1155 + 4.7166)/3),2), " ")</f>
        <v>4.1100000000000003</v>
      </c>
      <c r="O1155">
        <f>IFERROR(MAX(MIN(ROUND(N1155*(Q1155/P1155),2),4.5),1.9)," ")</f>
        <v>3.87</v>
      </c>
      <c r="P1155">
        <f>13.098*F1155^-1.237</f>
        <v>7.7400129296734645</v>
      </c>
      <c r="Q1155">
        <f>13.098*M1155^-1.237</f>
        <v>7.2866938528540484</v>
      </c>
      <c r="R1155" s="5">
        <f>IFERROR(ROUND(MAX(MIN((-105.4*LN(O1155) + 163.83),95),10),0)," ")</f>
        <v>21</v>
      </c>
      <c r="S1155" s="5" t="str">
        <f>IFERROR(CONCATENATE("(",R1155,",",ROUND((1.2*W1155),2),")")," ")</f>
        <v>(21,1.93)</v>
      </c>
      <c r="T1155">
        <f>R1155-L1155</f>
        <v>5</v>
      </c>
      <c r="U1155" s="7" t="str">
        <f>IF((AND(T1155=0,H1155&gt;=L1155)),"Don’t change bids","OK")</f>
        <v>OK</v>
      </c>
      <c r="V1155" t="e">
        <f>IF((MATCH(F1155,W1155,0)),"Same","Diff")</f>
        <v>#N/A</v>
      </c>
      <c r="W1155" s="5">
        <f>ROUND(M1155,2)</f>
        <v>1.61</v>
      </c>
      <c r="X1155" s="5">
        <v>1.61</v>
      </c>
    </row>
    <row r="1156" spans="1:24" x14ac:dyDescent="0.25">
      <c r="A1156" t="s">
        <v>24</v>
      </c>
      <c r="B1156" t="s">
        <v>1655</v>
      </c>
      <c r="C1156" t="s">
        <v>1086</v>
      </c>
      <c r="D1156" t="s">
        <v>1650</v>
      </c>
      <c r="E1156" t="s">
        <v>1091</v>
      </c>
      <c r="F1156" s="5">
        <v>1.53</v>
      </c>
      <c r="G1156" s="9">
        <v>0.1</v>
      </c>
      <c r="H1156" s="6">
        <f>G1156*100</f>
        <v>10</v>
      </c>
      <c r="I1156" t="s">
        <v>9788</v>
      </c>
      <c r="J1156" t="s">
        <v>10766</v>
      </c>
      <c r="K1156">
        <v>16</v>
      </c>
      <c r="L1156">
        <v>16</v>
      </c>
      <c r="M1156">
        <f>(F1156*(1+0.05))</f>
        <v>1.6065</v>
      </c>
      <c r="N1156">
        <f>IFERROR(ROUND(( (-1.208*LN(L1156) + 7.5474 + 4.6991*(2.71828^(-0.009*L1156)) + 0.0001*L1156*L1156 - 0.0432*L1156 + 4.7166)/3),2), " ")</f>
        <v>4.1100000000000003</v>
      </c>
      <c r="O1156">
        <f>IFERROR(MAX(MIN(ROUND(N1156*(Q1156/P1156),2),4.5),1.9)," ")</f>
        <v>3.87</v>
      </c>
      <c r="P1156">
        <f>13.098*F1156^-1.237</f>
        <v>7.7400129296734645</v>
      </c>
      <c r="Q1156">
        <f>13.098*M1156^-1.237</f>
        <v>7.2866938528540484</v>
      </c>
      <c r="R1156" s="5">
        <f>IFERROR(ROUND(MAX(MIN((-105.4*LN(O1156) + 163.83),95),10),0)," ")</f>
        <v>21</v>
      </c>
      <c r="S1156" s="5" t="str">
        <f>IFERROR(CONCATENATE("(",R1156,",",ROUND((1.2*W1156),2),")")," ")</f>
        <v>(21,1.93)</v>
      </c>
      <c r="T1156">
        <f>R1156-L1156</f>
        <v>5</v>
      </c>
      <c r="U1156" s="7" t="str">
        <f>IF((AND(T1156=0,H1156&gt;=L1156)),"Don’t change bids","OK")</f>
        <v>OK</v>
      </c>
      <c r="V1156" t="e">
        <f>IF((MATCH(F1156,W1156,0)),"Same","Diff")</f>
        <v>#N/A</v>
      </c>
      <c r="W1156" s="5">
        <f>ROUND(M1156,2)</f>
        <v>1.61</v>
      </c>
      <c r="X1156" s="5">
        <v>1.61</v>
      </c>
    </row>
    <row r="1157" spans="1:24" x14ac:dyDescent="0.25">
      <c r="A1157" t="s">
        <v>24</v>
      </c>
      <c r="B1157" t="s">
        <v>1656</v>
      </c>
      <c r="C1157" t="s">
        <v>1086</v>
      </c>
      <c r="D1157" t="s">
        <v>1650</v>
      </c>
      <c r="E1157" t="s">
        <v>1091</v>
      </c>
      <c r="F1157" s="5">
        <v>1.53</v>
      </c>
      <c r="G1157" s="9">
        <v>0.1</v>
      </c>
      <c r="H1157" s="6">
        <f>G1157*100</f>
        <v>10</v>
      </c>
      <c r="I1157" t="s">
        <v>9788</v>
      </c>
      <c r="J1157" t="s">
        <v>10766</v>
      </c>
      <c r="K1157">
        <v>16</v>
      </c>
      <c r="L1157">
        <v>16</v>
      </c>
      <c r="M1157">
        <f>(F1157*(1+0.05))</f>
        <v>1.6065</v>
      </c>
      <c r="N1157">
        <f>IFERROR(ROUND(( (-1.208*LN(L1157) + 7.5474 + 4.6991*(2.71828^(-0.009*L1157)) + 0.0001*L1157*L1157 - 0.0432*L1157 + 4.7166)/3),2), " ")</f>
        <v>4.1100000000000003</v>
      </c>
      <c r="O1157">
        <f>IFERROR(MAX(MIN(ROUND(N1157*(Q1157/P1157),2),4.5),1.9)," ")</f>
        <v>3.87</v>
      </c>
      <c r="P1157">
        <f>13.098*F1157^-1.237</f>
        <v>7.7400129296734645</v>
      </c>
      <c r="Q1157">
        <f>13.098*M1157^-1.237</f>
        <v>7.2866938528540484</v>
      </c>
      <c r="R1157" s="5">
        <f>IFERROR(ROUND(MAX(MIN((-105.4*LN(O1157) + 163.83),95),10),0)," ")</f>
        <v>21</v>
      </c>
      <c r="S1157" s="5" t="str">
        <f>IFERROR(CONCATENATE("(",R1157,",",ROUND((1.2*W1157),2),")")," ")</f>
        <v>(21,1.93)</v>
      </c>
      <c r="T1157">
        <f>R1157-L1157</f>
        <v>5</v>
      </c>
      <c r="U1157" s="7" t="str">
        <f>IF((AND(T1157=0,H1157&gt;=L1157)),"Don’t change bids","OK")</f>
        <v>OK</v>
      </c>
      <c r="V1157" t="e">
        <f>IF((MATCH(F1157,W1157,0)),"Same","Diff")</f>
        <v>#N/A</v>
      </c>
      <c r="W1157" s="5">
        <f>ROUND(M1157,2)</f>
        <v>1.61</v>
      </c>
      <c r="X1157" s="5">
        <v>1.61</v>
      </c>
    </row>
    <row r="1158" spans="1:24" x14ac:dyDescent="0.25">
      <c r="A1158" t="s">
        <v>24</v>
      </c>
      <c r="B1158" t="s">
        <v>1657</v>
      </c>
      <c r="C1158" t="s">
        <v>1086</v>
      </c>
      <c r="D1158" t="s">
        <v>1650</v>
      </c>
      <c r="E1158" t="s">
        <v>1091</v>
      </c>
      <c r="F1158" s="5">
        <v>1.53</v>
      </c>
      <c r="G1158" s="9">
        <v>0.1</v>
      </c>
      <c r="H1158" s="6">
        <f>G1158*100</f>
        <v>10</v>
      </c>
      <c r="I1158" t="s">
        <v>9788</v>
      </c>
      <c r="J1158" t="s">
        <v>10766</v>
      </c>
      <c r="K1158">
        <v>16</v>
      </c>
      <c r="L1158">
        <v>16</v>
      </c>
      <c r="M1158">
        <f>(F1158*(1+0.05))</f>
        <v>1.6065</v>
      </c>
      <c r="N1158">
        <f>IFERROR(ROUND(( (-1.208*LN(L1158) + 7.5474 + 4.6991*(2.71828^(-0.009*L1158)) + 0.0001*L1158*L1158 - 0.0432*L1158 + 4.7166)/3),2), " ")</f>
        <v>4.1100000000000003</v>
      </c>
      <c r="O1158">
        <f>IFERROR(MAX(MIN(ROUND(N1158*(Q1158/P1158),2),4.5),1.9)," ")</f>
        <v>3.87</v>
      </c>
      <c r="P1158">
        <f>13.098*F1158^-1.237</f>
        <v>7.7400129296734645</v>
      </c>
      <c r="Q1158">
        <f>13.098*M1158^-1.237</f>
        <v>7.2866938528540484</v>
      </c>
      <c r="R1158" s="5">
        <f>IFERROR(ROUND(MAX(MIN((-105.4*LN(O1158) + 163.83),95),10),0)," ")</f>
        <v>21</v>
      </c>
      <c r="S1158" s="5" t="str">
        <f>IFERROR(CONCATENATE("(",R1158,",",ROUND((1.2*W1158),2),")")," ")</f>
        <v>(21,1.93)</v>
      </c>
      <c r="T1158">
        <f>R1158-L1158</f>
        <v>5</v>
      </c>
      <c r="U1158" s="7" t="str">
        <f>IF((AND(T1158=0,H1158&gt;=L1158)),"Don’t change bids","OK")</f>
        <v>OK</v>
      </c>
      <c r="V1158" t="e">
        <f>IF((MATCH(F1158,W1158,0)),"Same","Diff")</f>
        <v>#N/A</v>
      </c>
      <c r="W1158" s="5">
        <f>ROUND(M1158,2)</f>
        <v>1.61</v>
      </c>
      <c r="X1158" s="5">
        <v>1.61</v>
      </c>
    </row>
    <row r="1159" spans="1:24" x14ac:dyDescent="0.25">
      <c r="A1159" t="s">
        <v>24</v>
      </c>
      <c r="B1159" t="s">
        <v>1658</v>
      </c>
      <c r="C1159" t="s">
        <v>1086</v>
      </c>
      <c r="D1159" t="s">
        <v>1659</v>
      </c>
      <c r="E1159" t="s">
        <v>1091</v>
      </c>
      <c r="F1159" s="5">
        <v>1.53</v>
      </c>
      <c r="G1159" s="9">
        <v>0.1</v>
      </c>
      <c r="H1159" s="6">
        <f>G1159*100</f>
        <v>10</v>
      </c>
      <c r="I1159" t="s">
        <v>9788</v>
      </c>
      <c r="J1159" t="s">
        <v>10766</v>
      </c>
      <c r="K1159">
        <v>16</v>
      </c>
      <c r="L1159">
        <v>16</v>
      </c>
      <c r="M1159">
        <f>(F1159*(1+0.05))</f>
        <v>1.6065</v>
      </c>
      <c r="N1159">
        <f>IFERROR(ROUND(( (-1.208*LN(L1159) + 7.5474 + 4.6991*(2.71828^(-0.009*L1159)) + 0.0001*L1159*L1159 - 0.0432*L1159 + 4.7166)/3),2), " ")</f>
        <v>4.1100000000000003</v>
      </c>
      <c r="O1159">
        <f>IFERROR(MAX(MIN(ROUND(N1159*(Q1159/P1159),2),4.5),1.9)," ")</f>
        <v>3.87</v>
      </c>
      <c r="P1159">
        <f>13.098*F1159^-1.237</f>
        <v>7.7400129296734645</v>
      </c>
      <c r="Q1159">
        <f>13.098*M1159^-1.237</f>
        <v>7.2866938528540484</v>
      </c>
      <c r="R1159" s="5">
        <f>IFERROR(ROUND(MAX(MIN((-105.4*LN(O1159) + 163.83),95),10),0)," ")</f>
        <v>21</v>
      </c>
      <c r="S1159" s="5" t="str">
        <f>IFERROR(CONCATENATE("(",R1159,",",ROUND((1.2*W1159),2),")")," ")</f>
        <v>(21,1.93)</v>
      </c>
      <c r="T1159">
        <f>R1159-L1159</f>
        <v>5</v>
      </c>
      <c r="U1159" s="7" t="str">
        <f>IF((AND(T1159=0,H1159&gt;=L1159)),"Don’t change bids","OK")</f>
        <v>OK</v>
      </c>
      <c r="V1159" t="e">
        <f>IF((MATCH(F1159,W1159,0)),"Same","Diff")</f>
        <v>#N/A</v>
      </c>
      <c r="W1159" s="5">
        <f>ROUND(M1159,2)</f>
        <v>1.61</v>
      </c>
      <c r="X1159" s="5">
        <v>1.61</v>
      </c>
    </row>
    <row r="1160" spans="1:24" x14ac:dyDescent="0.25">
      <c r="A1160" t="s">
        <v>24</v>
      </c>
      <c r="B1160" t="s">
        <v>1660</v>
      </c>
      <c r="C1160" t="s">
        <v>1086</v>
      </c>
      <c r="D1160" t="s">
        <v>1659</v>
      </c>
      <c r="E1160" t="s">
        <v>1091</v>
      </c>
      <c r="F1160" s="5">
        <v>1.53</v>
      </c>
      <c r="G1160" s="9">
        <v>0.1</v>
      </c>
      <c r="H1160" s="6">
        <f>G1160*100</f>
        <v>10</v>
      </c>
      <c r="I1160" t="s">
        <v>9788</v>
      </c>
      <c r="J1160" t="s">
        <v>10766</v>
      </c>
      <c r="K1160">
        <v>16</v>
      </c>
      <c r="L1160">
        <v>16</v>
      </c>
      <c r="M1160">
        <f>(F1160*(1+0.05))</f>
        <v>1.6065</v>
      </c>
      <c r="N1160">
        <f>IFERROR(ROUND(( (-1.208*LN(L1160) + 7.5474 + 4.6991*(2.71828^(-0.009*L1160)) + 0.0001*L1160*L1160 - 0.0432*L1160 + 4.7166)/3),2), " ")</f>
        <v>4.1100000000000003</v>
      </c>
      <c r="O1160">
        <f>IFERROR(MAX(MIN(ROUND(N1160*(Q1160/P1160),2),4.5),1.9)," ")</f>
        <v>3.87</v>
      </c>
      <c r="P1160">
        <f>13.098*F1160^-1.237</f>
        <v>7.7400129296734645</v>
      </c>
      <c r="Q1160">
        <f>13.098*M1160^-1.237</f>
        <v>7.2866938528540484</v>
      </c>
      <c r="R1160" s="5">
        <f>IFERROR(ROUND(MAX(MIN((-105.4*LN(O1160) + 163.83),95),10),0)," ")</f>
        <v>21</v>
      </c>
      <c r="S1160" s="5" t="str">
        <f>IFERROR(CONCATENATE("(",R1160,",",ROUND((1.2*W1160),2),")")," ")</f>
        <v>(21,1.93)</v>
      </c>
      <c r="T1160">
        <f>R1160-L1160</f>
        <v>5</v>
      </c>
      <c r="U1160" s="7" t="str">
        <f>IF((AND(T1160=0,H1160&gt;=L1160)),"Don’t change bids","OK")</f>
        <v>OK</v>
      </c>
      <c r="V1160" t="e">
        <f>IF((MATCH(F1160,W1160,0)),"Same","Diff")</f>
        <v>#N/A</v>
      </c>
      <c r="W1160" s="5">
        <f>ROUND(M1160,2)</f>
        <v>1.61</v>
      </c>
      <c r="X1160" s="5">
        <v>1.61</v>
      </c>
    </row>
    <row r="1161" spans="1:24" x14ac:dyDescent="0.25">
      <c r="A1161" t="s">
        <v>24</v>
      </c>
      <c r="B1161" t="s">
        <v>1661</v>
      </c>
      <c r="C1161" t="s">
        <v>1086</v>
      </c>
      <c r="D1161" t="s">
        <v>1662</v>
      </c>
      <c r="E1161" t="s">
        <v>1663</v>
      </c>
      <c r="F1161" s="5">
        <v>2.5</v>
      </c>
      <c r="G1161" s="9">
        <v>0.1</v>
      </c>
      <c r="H1161" s="6">
        <f>G1161*100</f>
        <v>10</v>
      </c>
      <c r="I1161" t="s">
        <v>9922</v>
      </c>
      <c r="J1161" t="s">
        <v>10766</v>
      </c>
      <c r="K1161">
        <v>10</v>
      </c>
      <c r="L1161">
        <v>10</v>
      </c>
      <c r="M1161">
        <f>(F1161*(1+0.05))</f>
        <v>2.625</v>
      </c>
      <c r="N1161">
        <f>IFERROR(ROUND(( (-1.208*LN(L1161) + 7.5474 + 4.6991*(2.71828^(-0.009*L1161)) + 0.0001*L1161*L1161 - 0.0432*L1161 + 4.7166)/3),2), " ")</f>
        <v>4.45</v>
      </c>
      <c r="O1161">
        <f>IFERROR(MAX(MIN(ROUND(N1161*(Q1161/P1161),2),4.5),1.9)," ")</f>
        <v>4.1900000000000004</v>
      </c>
      <c r="P1161">
        <f>13.098*F1161^-1.237</f>
        <v>4.2165105894788599</v>
      </c>
      <c r="Q1161">
        <f>13.098*M1161^-1.237</f>
        <v>3.9695569079812643</v>
      </c>
      <c r="R1161" s="5">
        <f>IFERROR(ROUND(MAX(MIN((-105.4*LN(O1161) + 163.83),95),10),0)," ")</f>
        <v>13</v>
      </c>
      <c r="S1161" s="5" t="str">
        <f>IFERROR(CONCATENATE("(",R1161,",",ROUND((1.2*W1161),2),")")," ")</f>
        <v>(13,3.16)</v>
      </c>
      <c r="T1161">
        <f>R1161-L1161</f>
        <v>3</v>
      </c>
      <c r="U1161" s="7" t="str">
        <f>IF((AND(T1161=0,H1161&gt;=L1161)),"Don’t change bids","OK")</f>
        <v>OK</v>
      </c>
      <c r="V1161" t="e">
        <f>IF((MATCH(F1161,W1161,0)),"Same","Diff")</f>
        <v>#N/A</v>
      </c>
      <c r="W1161" s="5">
        <f>ROUND(M1161,2)</f>
        <v>2.63</v>
      </c>
      <c r="X1161" s="5">
        <v>2.63</v>
      </c>
    </row>
    <row r="1162" spans="1:24" x14ac:dyDescent="0.25">
      <c r="A1162" t="s">
        <v>24</v>
      </c>
      <c r="B1162" t="s">
        <v>1664</v>
      </c>
      <c r="C1162" t="s">
        <v>1086</v>
      </c>
      <c r="D1162" t="s">
        <v>1662</v>
      </c>
      <c r="E1162" t="s">
        <v>1665</v>
      </c>
      <c r="F1162" s="5">
        <v>0.31</v>
      </c>
      <c r="G1162" s="9">
        <v>0.1</v>
      </c>
      <c r="H1162" s="6">
        <f>G1162*100</f>
        <v>10</v>
      </c>
      <c r="I1162" t="s">
        <v>9923</v>
      </c>
      <c r="J1162" t="s">
        <v>10766</v>
      </c>
      <c r="K1162">
        <v>16</v>
      </c>
      <c r="L1162">
        <v>16</v>
      </c>
      <c r="M1162">
        <f>(F1162*(1+0.05))</f>
        <v>0.32550000000000001</v>
      </c>
      <c r="N1162">
        <f>IFERROR(ROUND(( (-1.208*LN(L1162) + 7.5474 + 4.6991*(2.71828^(-0.009*L1162)) + 0.0001*L1162*L1162 - 0.0432*L1162 + 4.7166)/3),2), " ")</f>
        <v>4.1100000000000003</v>
      </c>
      <c r="O1162">
        <f>IFERROR(MAX(MIN(ROUND(N1162*(Q1162/P1162),2),4.5),1.9)," ")</f>
        <v>3.87</v>
      </c>
      <c r="P1162">
        <f>13.098*F1162^-1.237</f>
        <v>55.76870640272314</v>
      </c>
      <c r="Q1162">
        <f>13.098*M1162^-1.237</f>
        <v>52.502430398845448</v>
      </c>
      <c r="R1162" s="5">
        <f>IFERROR(ROUND(MAX(MIN((-105.4*LN(O1162) + 163.83),95),10),0)," ")</f>
        <v>21</v>
      </c>
      <c r="S1162" s="5" t="str">
        <f>IFERROR(CONCATENATE("(",R1162,",",ROUND((1.2*W1162),2),")")," ")</f>
        <v>(21,0.4)</v>
      </c>
      <c r="T1162">
        <f>R1162-L1162</f>
        <v>5</v>
      </c>
      <c r="U1162" s="7" t="str">
        <f>IF((AND(T1162=0,H1162&gt;=L1162)),"Don’t change bids","OK")</f>
        <v>OK</v>
      </c>
      <c r="V1162" t="e">
        <f>IF((MATCH(F1162,W1162,0)),"Same","Diff")</f>
        <v>#N/A</v>
      </c>
      <c r="W1162" s="5">
        <f>ROUND(M1162,2)</f>
        <v>0.33</v>
      </c>
      <c r="X1162" s="5">
        <v>0.33</v>
      </c>
    </row>
    <row r="1163" spans="1:24" x14ac:dyDescent="0.25">
      <c r="A1163" t="s">
        <v>24</v>
      </c>
      <c r="B1163" t="s">
        <v>1666</v>
      </c>
      <c r="C1163" t="s">
        <v>1086</v>
      </c>
      <c r="D1163" t="s">
        <v>1662</v>
      </c>
      <c r="E1163" t="s">
        <v>1091</v>
      </c>
      <c r="F1163" s="5">
        <v>1.53</v>
      </c>
      <c r="G1163" s="9">
        <v>0.1</v>
      </c>
      <c r="H1163" s="6">
        <f>G1163*100</f>
        <v>10</v>
      </c>
      <c r="I1163" t="s">
        <v>9788</v>
      </c>
      <c r="J1163" t="s">
        <v>10766</v>
      </c>
      <c r="K1163">
        <v>16</v>
      </c>
      <c r="L1163">
        <v>16</v>
      </c>
      <c r="M1163">
        <f>(F1163*(1+0.05))</f>
        <v>1.6065</v>
      </c>
      <c r="N1163">
        <f>IFERROR(ROUND(( (-1.208*LN(L1163) + 7.5474 + 4.6991*(2.71828^(-0.009*L1163)) + 0.0001*L1163*L1163 - 0.0432*L1163 + 4.7166)/3),2), " ")</f>
        <v>4.1100000000000003</v>
      </c>
      <c r="O1163">
        <f>IFERROR(MAX(MIN(ROUND(N1163*(Q1163/P1163),2),4.5),1.9)," ")</f>
        <v>3.87</v>
      </c>
      <c r="P1163">
        <f>13.098*F1163^-1.237</f>
        <v>7.7400129296734645</v>
      </c>
      <c r="Q1163">
        <f>13.098*M1163^-1.237</f>
        <v>7.2866938528540484</v>
      </c>
      <c r="R1163" s="5">
        <f>IFERROR(ROUND(MAX(MIN((-105.4*LN(O1163) + 163.83),95),10),0)," ")</f>
        <v>21</v>
      </c>
      <c r="S1163" s="5" t="str">
        <f>IFERROR(CONCATENATE("(",R1163,",",ROUND((1.2*W1163),2),")")," ")</f>
        <v>(21,1.93)</v>
      </c>
      <c r="T1163">
        <f>R1163-L1163</f>
        <v>5</v>
      </c>
      <c r="U1163" s="7" t="str">
        <f>IF((AND(T1163=0,H1163&gt;=L1163)),"Don’t change bids","OK")</f>
        <v>OK</v>
      </c>
      <c r="V1163" t="e">
        <f>IF((MATCH(F1163,W1163,0)),"Same","Diff")</f>
        <v>#N/A</v>
      </c>
      <c r="W1163" s="5">
        <f>ROUND(M1163,2)</f>
        <v>1.61</v>
      </c>
      <c r="X1163" s="5">
        <v>1.61</v>
      </c>
    </row>
    <row r="1164" spans="1:24" x14ac:dyDescent="0.25">
      <c r="A1164" t="s">
        <v>24</v>
      </c>
      <c r="B1164" t="s">
        <v>1667</v>
      </c>
      <c r="C1164" t="s">
        <v>1086</v>
      </c>
      <c r="D1164" t="s">
        <v>1668</v>
      </c>
      <c r="E1164" t="s">
        <v>1669</v>
      </c>
      <c r="F1164" s="5">
        <v>5.81</v>
      </c>
      <c r="G1164" s="9">
        <v>0.1</v>
      </c>
      <c r="H1164" s="6">
        <f>G1164*100</f>
        <v>10</v>
      </c>
      <c r="I1164" t="s">
        <v>9924</v>
      </c>
      <c r="J1164" t="s">
        <v>10766</v>
      </c>
      <c r="K1164">
        <v>16</v>
      </c>
      <c r="L1164">
        <v>16</v>
      </c>
      <c r="M1164">
        <f>(F1164*(1+0.05))</f>
        <v>6.1005000000000003</v>
      </c>
      <c r="N1164">
        <f>IFERROR(ROUND(( (-1.208*LN(L1164) + 7.5474 + 4.6991*(2.71828^(-0.009*L1164)) + 0.0001*L1164*L1164 - 0.0432*L1164 + 4.7166)/3),2), " ")</f>
        <v>4.1100000000000003</v>
      </c>
      <c r="O1164">
        <f>IFERROR(MAX(MIN(ROUND(N1164*(Q1164/P1164),2),4.5),1.9)," ")</f>
        <v>3.87</v>
      </c>
      <c r="P1164">
        <f>13.098*F1164^-1.237</f>
        <v>1.4856589045852344</v>
      </c>
      <c r="Q1164">
        <f>13.098*M1164^-1.237</f>
        <v>1.3986464500564875</v>
      </c>
      <c r="R1164" s="5">
        <f>IFERROR(ROUND(MAX(MIN((-105.4*LN(O1164) + 163.83),95),10),0)," ")</f>
        <v>21</v>
      </c>
      <c r="S1164" s="5" t="str">
        <f>IFERROR(CONCATENATE("(",R1164,",",ROUND((1.2*W1164),2),")")," ")</f>
        <v>(21,7.32)</v>
      </c>
      <c r="T1164">
        <f>R1164-L1164</f>
        <v>5</v>
      </c>
      <c r="U1164" s="7" t="str">
        <f>IF((AND(T1164=0,H1164&gt;=L1164)),"Don’t change bids","OK")</f>
        <v>OK</v>
      </c>
      <c r="V1164" t="e">
        <f>IF((MATCH(F1164,W1164,0)),"Same","Diff")</f>
        <v>#N/A</v>
      </c>
      <c r="W1164" s="5">
        <f>ROUND(M1164,2)</f>
        <v>6.1</v>
      </c>
      <c r="X1164" s="5">
        <v>6.1</v>
      </c>
    </row>
    <row r="1165" spans="1:24" x14ac:dyDescent="0.25">
      <c r="A1165" t="s">
        <v>24</v>
      </c>
      <c r="B1165" t="s">
        <v>1670</v>
      </c>
      <c r="C1165" t="s">
        <v>1086</v>
      </c>
      <c r="D1165" t="s">
        <v>1668</v>
      </c>
      <c r="E1165" t="s">
        <v>1671</v>
      </c>
      <c r="F1165" s="5">
        <v>0.46</v>
      </c>
      <c r="G1165" s="9">
        <v>0.1</v>
      </c>
      <c r="H1165" s="6">
        <f>G1165*100</f>
        <v>10</v>
      </c>
      <c r="I1165" t="s">
        <v>9925</v>
      </c>
      <c r="J1165" t="s">
        <v>10766</v>
      </c>
      <c r="K1165">
        <v>16</v>
      </c>
      <c r="L1165">
        <v>16</v>
      </c>
      <c r="M1165">
        <f>(F1165*(1+0.05))</f>
        <v>0.48300000000000004</v>
      </c>
      <c r="N1165">
        <f>IFERROR(ROUND(( (-1.208*LN(L1165) + 7.5474 + 4.6991*(2.71828^(-0.009*L1165)) + 0.0001*L1165*L1165 - 0.0432*L1165 + 4.7166)/3),2), " ")</f>
        <v>4.1100000000000003</v>
      </c>
      <c r="O1165">
        <f>IFERROR(MAX(MIN(ROUND(N1165*(Q1165/P1165),2),4.5),1.9)," ")</f>
        <v>3.87</v>
      </c>
      <c r="P1165">
        <f>13.098*F1165^-1.237</f>
        <v>34.22737147188338</v>
      </c>
      <c r="Q1165">
        <f>13.098*M1165^-1.237</f>
        <v>32.22273393722179</v>
      </c>
      <c r="R1165" s="5">
        <f>IFERROR(ROUND(MAX(MIN((-105.4*LN(O1165) + 163.83),95),10),0)," ")</f>
        <v>21</v>
      </c>
      <c r="S1165" s="5" t="str">
        <f>IFERROR(CONCATENATE("(",R1165,",",ROUND((1.2*W1165),2),")")," ")</f>
        <v>(21,0.58)</v>
      </c>
      <c r="T1165">
        <f>R1165-L1165</f>
        <v>5</v>
      </c>
      <c r="U1165" s="7" t="str">
        <f>IF((AND(T1165=0,H1165&gt;=L1165)),"Don’t change bids","OK")</f>
        <v>OK</v>
      </c>
      <c r="V1165" t="e">
        <f>IF((MATCH(F1165,W1165,0)),"Same","Diff")</f>
        <v>#N/A</v>
      </c>
      <c r="W1165" s="5">
        <f>ROUND(M1165,2)</f>
        <v>0.48</v>
      </c>
      <c r="X1165" s="5">
        <v>0.48</v>
      </c>
    </row>
    <row r="1166" spans="1:24" x14ac:dyDescent="0.25">
      <c r="A1166" t="s">
        <v>24</v>
      </c>
      <c r="B1166" t="s">
        <v>1672</v>
      </c>
      <c r="C1166" t="s">
        <v>1086</v>
      </c>
      <c r="D1166" t="s">
        <v>1668</v>
      </c>
      <c r="E1166" t="s">
        <v>1091</v>
      </c>
      <c r="F1166" s="5">
        <v>1.53</v>
      </c>
      <c r="G1166" s="9">
        <v>0.1</v>
      </c>
      <c r="H1166" s="6">
        <f>G1166*100</f>
        <v>10</v>
      </c>
      <c r="I1166" t="s">
        <v>9788</v>
      </c>
      <c r="J1166" t="s">
        <v>10766</v>
      </c>
      <c r="K1166">
        <v>16</v>
      </c>
      <c r="L1166">
        <v>16</v>
      </c>
      <c r="M1166">
        <f>(F1166*(1+0.05))</f>
        <v>1.6065</v>
      </c>
      <c r="N1166">
        <f>IFERROR(ROUND(( (-1.208*LN(L1166) + 7.5474 + 4.6991*(2.71828^(-0.009*L1166)) + 0.0001*L1166*L1166 - 0.0432*L1166 + 4.7166)/3),2), " ")</f>
        <v>4.1100000000000003</v>
      </c>
      <c r="O1166">
        <f>IFERROR(MAX(MIN(ROUND(N1166*(Q1166/P1166),2),4.5),1.9)," ")</f>
        <v>3.87</v>
      </c>
      <c r="P1166">
        <f>13.098*F1166^-1.237</f>
        <v>7.7400129296734645</v>
      </c>
      <c r="Q1166">
        <f>13.098*M1166^-1.237</f>
        <v>7.2866938528540484</v>
      </c>
      <c r="R1166" s="5">
        <f>IFERROR(ROUND(MAX(MIN((-105.4*LN(O1166) + 163.83),95),10),0)," ")</f>
        <v>21</v>
      </c>
      <c r="S1166" s="5" t="str">
        <f>IFERROR(CONCATENATE("(",R1166,",",ROUND((1.2*W1166),2),")")," ")</f>
        <v>(21,1.93)</v>
      </c>
      <c r="T1166">
        <f>R1166-L1166</f>
        <v>5</v>
      </c>
      <c r="U1166" s="7" t="str">
        <f>IF((AND(T1166=0,H1166&gt;=L1166)),"Don’t change bids","OK")</f>
        <v>OK</v>
      </c>
      <c r="V1166" t="e">
        <f>IF((MATCH(F1166,W1166,0)),"Same","Diff")</f>
        <v>#N/A</v>
      </c>
      <c r="W1166" s="5">
        <f>ROUND(M1166,2)</f>
        <v>1.61</v>
      </c>
      <c r="X1166" s="5">
        <v>1.61</v>
      </c>
    </row>
    <row r="1167" spans="1:24" x14ac:dyDescent="0.25">
      <c r="A1167" t="s">
        <v>24</v>
      </c>
      <c r="B1167" t="s">
        <v>1673</v>
      </c>
      <c r="C1167" t="s">
        <v>1086</v>
      </c>
      <c r="D1167" t="s">
        <v>1668</v>
      </c>
      <c r="E1167" t="s">
        <v>322</v>
      </c>
      <c r="F1167" s="5">
        <v>3.94</v>
      </c>
      <c r="G1167" s="9">
        <v>0.1</v>
      </c>
      <c r="H1167" s="6">
        <f>G1167*100</f>
        <v>10</v>
      </c>
      <c r="I1167" t="s">
        <v>9926</v>
      </c>
      <c r="J1167" t="s">
        <v>10766</v>
      </c>
      <c r="K1167">
        <v>10</v>
      </c>
      <c r="L1167">
        <v>10</v>
      </c>
      <c r="M1167">
        <f>(F1167*(1+0.05))</f>
        <v>4.1370000000000005</v>
      </c>
      <c r="N1167">
        <f>IFERROR(ROUND(( (-1.208*LN(L1167) + 7.5474 + 4.6991*(2.71828^(-0.009*L1167)) + 0.0001*L1167*L1167 - 0.0432*L1167 + 4.7166)/3),2), " ")</f>
        <v>4.45</v>
      </c>
      <c r="O1167">
        <f>IFERROR(MAX(MIN(ROUND(N1167*(Q1167/P1167),2),4.5),1.9)," ")</f>
        <v>4.1900000000000004</v>
      </c>
      <c r="P1167">
        <f>13.098*F1167^-1.237</f>
        <v>2.4020174587693637</v>
      </c>
      <c r="Q1167">
        <f>13.098*M1167^-1.237</f>
        <v>2.2613354797071681</v>
      </c>
      <c r="R1167" s="5">
        <f>IFERROR(ROUND(MAX(MIN((-105.4*LN(O1167) + 163.83),95),10),0)," ")</f>
        <v>13</v>
      </c>
      <c r="S1167" s="5" t="str">
        <f>IFERROR(CONCATENATE("(",R1167,",",ROUND((1.2*W1167),2),")")," ")</f>
        <v>(13,4.97)</v>
      </c>
      <c r="T1167">
        <f>R1167-L1167</f>
        <v>3</v>
      </c>
      <c r="U1167" s="7" t="str">
        <f>IF((AND(T1167=0,H1167&gt;=L1167)),"Don’t change bids","OK")</f>
        <v>OK</v>
      </c>
      <c r="V1167" t="e">
        <f>IF((MATCH(F1167,W1167,0)),"Same","Diff")</f>
        <v>#N/A</v>
      </c>
      <c r="W1167" s="5">
        <f>ROUND(M1167,2)</f>
        <v>4.1399999999999997</v>
      </c>
      <c r="X1167" s="5">
        <v>4.1399999999999997</v>
      </c>
    </row>
    <row r="1168" spans="1:24" x14ac:dyDescent="0.25">
      <c r="A1168" t="s">
        <v>24</v>
      </c>
      <c r="B1168" t="s">
        <v>1674</v>
      </c>
      <c r="C1168" t="s">
        <v>1086</v>
      </c>
      <c r="D1168" t="s">
        <v>1675</v>
      </c>
      <c r="E1168" t="s">
        <v>1088</v>
      </c>
      <c r="F1168" s="5">
        <v>1.96</v>
      </c>
      <c r="G1168" s="9">
        <v>0.1</v>
      </c>
      <c r="H1168" s="6">
        <f>G1168*100</f>
        <v>10</v>
      </c>
      <c r="I1168" t="s">
        <v>9787</v>
      </c>
      <c r="J1168" t="s">
        <v>10766</v>
      </c>
      <c r="K1168">
        <v>16</v>
      </c>
      <c r="L1168">
        <v>16</v>
      </c>
      <c r="M1168">
        <f>(F1168*(1+0.05))</f>
        <v>2.0579999999999998</v>
      </c>
      <c r="N1168">
        <f>IFERROR(ROUND(( (-1.208*LN(L1168) + 7.5474 + 4.6991*(2.71828^(-0.009*L1168)) + 0.0001*L1168*L1168 - 0.0432*L1168 + 4.7166)/3),2), " ")</f>
        <v>4.1100000000000003</v>
      </c>
      <c r="O1168">
        <f>IFERROR(MAX(MIN(ROUND(N1168*(Q1168/P1168),2),4.5),1.9)," ")</f>
        <v>3.87</v>
      </c>
      <c r="P1168">
        <f>13.098*F1168^-1.237</f>
        <v>5.6974985827885236</v>
      </c>
      <c r="Q1168">
        <f>13.098*M1168^-1.237</f>
        <v>5.3638060139004509</v>
      </c>
      <c r="R1168" s="5">
        <f>IFERROR(ROUND(MAX(MIN((-105.4*LN(O1168) + 163.83),95),10),0)," ")</f>
        <v>21</v>
      </c>
      <c r="S1168" s="5" t="str">
        <f>IFERROR(CONCATENATE("(",R1168,",",ROUND((1.2*W1168),2),")")," ")</f>
        <v>(21,2.47)</v>
      </c>
      <c r="T1168">
        <f>R1168-L1168</f>
        <v>5</v>
      </c>
      <c r="U1168" s="7" t="str">
        <f>IF((AND(T1168=0,H1168&gt;=L1168)),"Don’t change bids","OK")</f>
        <v>OK</v>
      </c>
      <c r="V1168" t="e">
        <f>IF((MATCH(F1168,W1168,0)),"Same","Diff")</f>
        <v>#N/A</v>
      </c>
      <c r="W1168" s="5">
        <f>ROUND(M1168,2)</f>
        <v>2.06</v>
      </c>
      <c r="X1168" s="5">
        <v>2.06</v>
      </c>
    </row>
    <row r="1169" spans="1:24" x14ac:dyDescent="0.25">
      <c r="A1169" t="s">
        <v>24</v>
      </c>
      <c r="B1169" t="s">
        <v>1676</v>
      </c>
      <c r="C1169" t="s">
        <v>1086</v>
      </c>
      <c r="D1169" t="s">
        <v>1668</v>
      </c>
      <c r="E1169" t="s">
        <v>1091</v>
      </c>
      <c r="F1169" s="5">
        <v>1.53</v>
      </c>
      <c r="G1169" s="9">
        <v>0.1</v>
      </c>
      <c r="H1169" s="6">
        <f>G1169*100</f>
        <v>10</v>
      </c>
      <c r="I1169" t="s">
        <v>9788</v>
      </c>
      <c r="J1169" t="s">
        <v>10766</v>
      </c>
      <c r="K1169">
        <v>16</v>
      </c>
      <c r="L1169">
        <v>16</v>
      </c>
      <c r="M1169">
        <f>(F1169*(1+0.05))</f>
        <v>1.6065</v>
      </c>
      <c r="N1169">
        <f>IFERROR(ROUND(( (-1.208*LN(L1169) + 7.5474 + 4.6991*(2.71828^(-0.009*L1169)) + 0.0001*L1169*L1169 - 0.0432*L1169 + 4.7166)/3),2), " ")</f>
        <v>4.1100000000000003</v>
      </c>
      <c r="O1169">
        <f>IFERROR(MAX(MIN(ROUND(N1169*(Q1169/P1169),2),4.5),1.9)," ")</f>
        <v>3.87</v>
      </c>
      <c r="P1169">
        <f>13.098*F1169^-1.237</f>
        <v>7.7400129296734645</v>
      </c>
      <c r="Q1169">
        <f>13.098*M1169^-1.237</f>
        <v>7.2866938528540484</v>
      </c>
      <c r="R1169" s="5">
        <f>IFERROR(ROUND(MAX(MIN((-105.4*LN(O1169) + 163.83),95),10),0)," ")</f>
        <v>21</v>
      </c>
      <c r="S1169" s="5" t="str">
        <f>IFERROR(CONCATENATE("(",R1169,",",ROUND((1.2*W1169),2),")")," ")</f>
        <v>(21,1.93)</v>
      </c>
      <c r="T1169">
        <f>R1169-L1169</f>
        <v>5</v>
      </c>
      <c r="U1169" s="7" t="str">
        <f>IF((AND(T1169=0,H1169&gt;=L1169)),"Don’t change bids","OK")</f>
        <v>OK</v>
      </c>
      <c r="V1169" t="e">
        <f>IF((MATCH(F1169,W1169,0)),"Same","Diff")</f>
        <v>#N/A</v>
      </c>
      <c r="W1169" s="5">
        <f>ROUND(M1169,2)</f>
        <v>1.61</v>
      </c>
      <c r="X1169" s="5">
        <v>1.61</v>
      </c>
    </row>
    <row r="1170" spans="1:24" x14ac:dyDescent="0.25">
      <c r="A1170" t="s">
        <v>24</v>
      </c>
      <c r="B1170" t="s">
        <v>1677</v>
      </c>
      <c r="C1170" t="s">
        <v>1086</v>
      </c>
      <c r="D1170" t="s">
        <v>1668</v>
      </c>
      <c r="E1170" t="s">
        <v>1091</v>
      </c>
      <c r="F1170" s="5">
        <v>1.53</v>
      </c>
      <c r="G1170" s="9">
        <v>0.1</v>
      </c>
      <c r="H1170" s="6">
        <f>G1170*100</f>
        <v>10</v>
      </c>
      <c r="I1170" t="s">
        <v>9788</v>
      </c>
      <c r="J1170" t="s">
        <v>10766</v>
      </c>
      <c r="K1170">
        <v>16</v>
      </c>
      <c r="L1170">
        <v>16</v>
      </c>
      <c r="M1170">
        <f>(F1170*(1+0.05))</f>
        <v>1.6065</v>
      </c>
      <c r="N1170">
        <f>IFERROR(ROUND(( (-1.208*LN(L1170) + 7.5474 + 4.6991*(2.71828^(-0.009*L1170)) + 0.0001*L1170*L1170 - 0.0432*L1170 + 4.7166)/3),2), " ")</f>
        <v>4.1100000000000003</v>
      </c>
      <c r="O1170">
        <f>IFERROR(MAX(MIN(ROUND(N1170*(Q1170/P1170),2),4.5),1.9)," ")</f>
        <v>3.87</v>
      </c>
      <c r="P1170">
        <f>13.098*F1170^-1.237</f>
        <v>7.7400129296734645</v>
      </c>
      <c r="Q1170">
        <f>13.098*M1170^-1.237</f>
        <v>7.2866938528540484</v>
      </c>
      <c r="R1170" s="5">
        <f>IFERROR(ROUND(MAX(MIN((-105.4*LN(O1170) + 163.83),95),10),0)," ")</f>
        <v>21</v>
      </c>
      <c r="S1170" s="5" t="str">
        <f>IFERROR(CONCATENATE("(",R1170,",",ROUND((1.2*W1170),2),")")," ")</f>
        <v>(21,1.93)</v>
      </c>
      <c r="T1170">
        <f>R1170-L1170</f>
        <v>5</v>
      </c>
      <c r="U1170" s="7" t="str">
        <f>IF((AND(T1170=0,H1170&gt;=L1170)),"Don’t change bids","OK")</f>
        <v>OK</v>
      </c>
      <c r="V1170" t="e">
        <f>IF((MATCH(F1170,W1170,0)),"Same","Diff")</f>
        <v>#N/A</v>
      </c>
      <c r="W1170" s="5">
        <f>ROUND(M1170,2)</f>
        <v>1.61</v>
      </c>
      <c r="X1170" s="5">
        <v>1.61</v>
      </c>
    </row>
    <row r="1171" spans="1:24" x14ac:dyDescent="0.25">
      <c r="A1171" t="s">
        <v>24</v>
      </c>
      <c r="B1171" t="s">
        <v>1678</v>
      </c>
      <c r="C1171" t="s">
        <v>1086</v>
      </c>
      <c r="D1171" t="s">
        <v>1679</v>
      </c>
      <c r="E1171" t="s">
        <v>1091</v>
      </c>
      <c r="F1171" s="5">
        <v>1.53</v>
      </c>
      <c r="G1171" s="9">
        <v>0.1</v>
      </c>
      <c r="H1171" s="6">
        <f>G1171*100</f>
        <v>10</v>
      </c>
      <c r="I1171" t="s">
        <v>9788</v>
      </c>
      <c r="J1171" t="s">
        <v>10766</v>
      </c>
      <c r="K1171">
        <v>16</v>
      </c>
      <c r="L1171">
        <v>16</v>
      </c>
      <c r="M1171">
        <f>(F1171*(1+0.05))</f>
        <v>1.6065</v>
      </c>
      <c r="N1171">
        <f>IFERROR(ROUND(( (-1.208*LN(L1171) + 7.5474 + 4.6991*(2.71828^(-0.009*L1171)) + 0.0001*L1171*L1171 - 0.0432*L1171 + 4.7166)/3),2), " ")</f>
        <v>4.1100000000000003</v>
      </c>
      <c r="O1171">
        <f>IFERROR(MAX(MIN(ROUND(N1171*(Q1171/P1171),2),4.5),1.9)," ")</f>
        <v>3.87</v>
      </c>
      <c r="P1171">
        <f>13.098*F1171^-1.237</f>
        <v>7.7400129296734645</v>
      </c>
      <c r="Q1171">
        <f>13.098*M1171^-1.237</f>
        <v>7.2866938528540484</v>
      </c>
      <c r="R1171" s="5">
        <f>IFERROR(ROUND(MAX(MIN((-105.4*LN(O1171) + 163.83),95),10),0)," ")</f>
        <v>21</v>
      </c>
      <c r="S1171" s="5" t="str">
        <f>IFERROR(CONCATENATE("(",R1171,",",ROUND((1.2*W1171),2),")")," ")</f>
        <v>(21,1.93)</v>
      </c>
      <c r="T1171">
        <f>R1171-L1171</f>
        <v>5</v>
      </c>
      <c r="U1171" s="7" t="str">
        <f>IF((AND(T1171=0,H1171&gt;=L1171)),"Don’t change bids","OK")</f>
        <v>OK</v>
      </c>
      <c r="V1171" t="e">
        <f>IF((MATCH(F1171,W1171,0)),"Same","Diff")</f>
        <v>#N/A</v>
      </c>
      <c r="W1171" s="5">
        <f>ROUND(M1171,2)</f>
        <v>1.61</v>
      </c>
      <c r="X1171" s="5">
        <v>1.61</v>
      </c>
    </row>
    <row r="1172" spans="1:24" x14ac:dyDescent="0.25">
      <c r="A1172" t="s">
        <v>24</v>
      </c>
      <c r="B1172" t="s">
        <v>1680</v>
      </c>
      <c r="C1172" t="s">
        <v>1086</v>
      </c>
      <c r="D1172" t="s">
        <v>1679</v>
      </c>
      <c r="E1172" t="s">
        <v>1091</v>
      </c>
      <c r="F1172" s="5">
        <v>1.53</v>
      </c>
      <c r="G1172" s="9">
        <v>0.1</v>
      </c>
      <c r="H1172" s="6">
        <f>G1172*100</f>
        <v>10</v>
      </c>
      <c r="I1172" t="s">
        <v>9788</v>
      </c>
      <c r="J1172" t="s">
        <v>10766</v>
      </c>
      <c r="K1172">
        <v>16</v>
      </c>
      <c r="L1172">
        <v>16</v>
      </c>
      <c r="M1172">
        <f>(F1172*(1+0.05))</f>
        <v>1.6065</v>
      </c>
      <c r="N1172">
        <f>IFERROR(ROUND(( (-1.208*LN(L1172) + 7.5474 + 4.6991*(2.71828^(-0.009*L1172)) + 0.0001*L1172*L1172 - 0.0432*L1172 + 4.7166)/3),2), " ")</f>
        <v>4.1100000000000003</v>
      </c>
      <c r="O1172">
        <f>IFERROR(MAX(MIN(ROUND(N1172*(Q1172/P1172),2),4.5),1.9)," ")</f>
        <v>3.87</v>
      </c>
      <c r="P1172">
        <f>13.098*F1172^-1.237</f>
        <v>7.7400129296734645</v>
      </c>
      <c r="Q1172">
        <f>13.098*M1172^-1.237</f>
        <v>7.2866938528540484</v>
      </c>
      <c r="R1172" s="5">
        <f>IFERROR(ROUND(MAX(MIN((-105.4*LN(O1172) + 163.83),95),10),0)," ")</f>
        <v>21</v>
      </c>
      <c r="S1172" s="5" t="str">
        <f>IFERROR(CONCATENATE("(",R1172,",",ROUND((1.2*W1172),2),")")," ")</f>
        <v>(21,1.93)</v>
      </c>
      <c r="T1172">
        <f>R1172-L1172</f>
        <v>5</v>
      </c>
      <c r="U1172" s="7" t="str">
        <f>IF((AND(T1172=0,H1172&gt;=L1172)),"Don’t change bids","OK")</f>
        <v>OK</v>
      </c>
      <c r="V1172" t="e">
        <f>IF((MATCH(F1172,W1172,0)),"Same","Diff")</f>
        <v>#N/A</v>
      </c>
      <c r="W1172" s="5">
        <f>ROUND(M1172,2)</f>
        <v>1.61</v>
      </c>
      <c r="X1172" s="5">
        <v>1.61</v>
      </c>
    </row>
    <row r="1173" spans="1:24" x14ac:dyDescent="0.25">
      <c r="A1173" t="s">
        <v>24</v>
      </c>
      <c r="B1173" t="s">
        <v>1681</v>
      </c>
      <c r="C1173" t="s">
        <v>1086</v>
      </c>
      <c r="D1173" t="s">
        <v>1668</v>
      </c>
      <c r="E1173" t="s">
        <v>1682</v>
      </c>
      <c r="F1173" s="5">
        <v>0.85</v>
      </c>
      <c r="G1173" s="9">
        <v>0.1</v>
      </c>
      <c r="H1173" s="6">
        <f>G1173*100</f>
        <v>10</v>
      </c>
      <c r="I1173" t="s">
        <v>9927</v>
      </c>
      <c r="J1173" t="s">
        <v>10766</v>
      </c>
      <c r="K1173">
        <v>10</v>
      </c>
      <c r="L1173">
        <v>10</v>
      </c>
      <c r="M1173">
        <f>(F1173*(1+0.05))</f>
        <v>0.89249999999999996</v>
      </c>
      <c r="N1173">
        <f>IFERROR(ROUND(( (-1.208*LN(L1173) + 7.5474 + 4.6991*(2.71828^(-0.009*L1173)) + 0.0001*L1173*L1173 - 0.0432*L1173 + 4.7166)/3),2), " ")</f>
        <v>4.45</v>
      </c>
      <c r="O1173">
        <f>IFERROR(MAX(MIN(ROUND(N1173*(Q1173/P1173),2),4.5),1.9)," ")</f>
        <v>4.1900000000000004</v>
      </c>
      <c r="P1173">
        <f>13.098*F1173^-1.237</f>
        <v>16.014514424930134</v>
      </c>
      <c r="Q1173">
        <f>13.098*M1173^-1.237</f>
        <v>15.07657220690249</v>
      </c>
      <c r="R1173" s="5">
        <f>IFERROR(ROUND(MAX(MIN((-105.4*LN(O1173) + 163.83),95),10),0)," ")</f>
        <v>13</v>
      </c>
      <c r="S1173" s="5" t="str">
        <f>IFERROR(CONCATENATE("(",R1173,",",ROUND((1.2*W1173),2),")")," ")</f>
        <v>(13,1.07)</v>
      </c>
      <c r="T1173">
        <f>R1173-L1173</f>
        <v>3</v>
      </c>
      <c r="U1173" s="7" t="str">
        <f>IF((AND(T1173=0,H1173&gt;=L1173)),"Don’t change bids","OK")</f>
        <v>OK</v>
      </c>
      <c r="V1173" t="e">
        <f>IF((MATCH(F1173,W1173,0)),"Same","Diff")</f>
        <v>#N/A</v>
      </c>
      <c r="W1173" s="5">
        <f>ROUND(M1173,2)</f>
        <v>0.89</v>
      </c>
      <c r="X1173" s="5">
        <v>0.89</v>
      </c>
    </row>
    <row r="1174" spans="1:24" x14ac:dyDescent="0.25">
      <c r="A1174" t="s">
        <v>24</v>
      </c>
      <c r="B1174" t="s">
        <v>1683</v>
      </c>
      <c r="C1174" t="s">
        <v>1086</v>
      </c>
      <c r="D1174" t="s">
        <v>1675</v>
      </c>
      <c r="E1174" t="s">
        <v>1088</v>
      </c>
      <c r="F1174" s="5">
        <v>1.96</v>
      </c>
      <c r="G1174" s="9">
        <v>0.1</v>
      </c>
      <c r="H1174" s="6">
        <f>G1174*100</f>
        <v>10</v>
      </c>
      <c r="I1174" t="s">
        <v>9787</v>
      </c>
      <c r="J1174" t="s">
        <v>10766</v>
      </c>
      <c r="K1174">
        <v>16</v>
      </c>
      <c r="L1174">
        <v>16</v>
      </c>
      <c r="M1174">
        <f>(F1174*(1+0.05))</f>
        <v>2.0579999999999998</v>
      </c>
      <c r="N1174">
        <f>IFERROR(ROUND(( (-1.208*LN(L1174) + 7.5474 + 4.6991*(2.71828^(-0.009*L1174)) + 0.0001*L1174*L1174 - 0.0432*L1174 + 4.7166)/3),2), " ")</f>
        <v>4.1100000000000003</v>
      </c>
      <c r="O1174">
        <f>IFERROR(MAX(MIN(ROUND(N1174*(Q1174/P1174),2),4.5),1.9)," ")</f>
        <v>3.87</v>
      </c>
      <c r="P1174">
        <f>13.098*F1174^-1.237</f>
        <v>5.6974985827885236</v>
      </c>
      <c r="Q1174">
        <f>13.098*M1174^-1.237</f>
        <v>5.3638060139004509</v>
      </c>
      <c r="R1174" s="5">
        <f>IFERROR(ROUND(MAX(MIN((-105.4*LN(O1174) + 163.83),95),10),0)," ")</f>
        <v>21</v>
      </c>
      <c r="S1174" s="5" t="str">
        <f>IFERROR(CONCATENATE("(",R1174,",",ROUND((1.2*W1174),2),")")," ")</f>
        <v>(21,2.47)</v>
      </c>
      <c r="T1174">
        <f>R1174-L1174</f>
        <v>5</v>
      </c>
      <c r="U1174" s="7" t="str">
        <f>IF((AND(T1174=0,H1174&gt;=L1174)),"Don’t change bids","OK")</f>
        <v>OK</v>
      </c>
      <c r="V1174" t="e">
        <f>IF((MATCH(F1174,W1174,0)),"Same","Diff")</f>
        <v>#N/A</v>
      </c>
      <c r="W1174" s="5">
        <f>ROUND(M1174,2)</f>
        <v>2.06</v>
      </c>
      <c r="X1174" s="5">
        <v>2.06</v>
      </c>
    </row>
    <row r="1175" spans="1:24" x14ac:dyDescent="0.25">
      <c r="A1175" t="s">
        <v>24</v>
      </c>
      <c r="B1175" t="s">
        <v>1684</v>
      </c>
      <c r="C1175" t="s">
        <v>1086</v>
      </c>
      <c r="D1175" t="s">
        <v>1679</v>
      </c>
      <c r="E1175" t="s">
        <v>1091</v>
      </c>
      <c r="F1175" s="5">
        <v>1.53</v>
      </c>
      <c r="G1175" s="9">
        <v>0.1</v>
      </c>
      <c r="H1175" s="6">
        <f>G1175*100</f>
        <v>10</v>
      </c>
      <c r="I1175" t="s">
        <v>9788</v>
      </c>
      <c r="J1175" t="s">
        <v>10766</v>
      </c>
      <c r="K1175">
        <v>16</v>
      </c>
      <c r="L1175">
        <v>16</v>
      </c>
      <c r="M1175">
        <f>(F1175*(1+0.05))</f>
        <v>1.6065</v>
      </c>
      <c r="N1175">
        <f>IFERROR(ROUND(( (-1.208*LN(L1175) + 7.5474 + 4.6991*(2.71828^(-0.009*L1175)) + 0.0001*L1175*L1175 - 0.0432*L1175 + 4.7166)/3),2), " ")</f>
        <v>4.1100000000000003</v>
      </c>
      <c r="O1175">
        <f>IFERROR(MAX(MIN(ROUND(N1175*(Q1175/P1175),2),4.5),1.9)," ")</f>
        <v>3.87</v>
      </c>
      <c r="P1175">
        <f>13.098*F1175^-1.237</f>
        <v>7.7400129296734645</v>
      </c>
      <c r="Q1175">
        <f>13.098*M1175^-1.237</f>
        <v>7.2866938528540484</v>
      </c>
      <c r="R1175" s="5">
        <f>IFERROR(ROUND(MAX(MIN((-105.4*LN(O1175) + 163.83),95),10),0)," ")</f>
        <v>21</v>
      </c>
      <c r="S1175" s="5" t="str">
        <f>IFERROR(CONCATENATE("(",R1175,",",ROUND((1.2*W1175),2),")")," ")</f>
        <v>(21,1.93)</v>
      </c>
      <c r="T1175">
        <f>R1175-L1175</f>
        <v>5</v>
      </c>
      <c r="U1175" s="7" t="str">
        <f>IF((AND(T1175=0,H1175&gt;=L1175)),"Don’t change bids","OK")</f>
        <v>OK</v>
      </c>
      <c r="V1175" t="e">
        <f>IF((MATCH(F1175,W1175,0)),"Same","Diff")</f>
        <v>#N/A</v>
      </c>
      <c r="W1175" s="5">
        <f>ROUND(M1175,2)</f>
        <v>1.61</v>
      </c>
      <c r="X1175" s="5">
        <v>1.61</v>
      </c>
    </row>
    <row r="1176" spans="1:24" x14ac:dyDescent="0.25">
      <c r="A1176" t="s">
        <v>24</v>
      </c>
      <c r="B1176" t="s">
        <v>1685</v>
      </c>
      <c r="C1176" t="s">
        <v>1086</v>
      </c>
      <c r="D1176" t="s">
        <v>1675</v>
      </c>
      <c r="E1176" t="s">
        <v>1091</v>
      </c>
      <c r="F1176" s="5">
        <v>1.53</v>
      </c>
      <c r="G1176" s="9">
        <v>0.1</v>
      </c>
      <c r="H1176" s="6">
        <f>G1176*100</f>
        <v>10</v>
      </c>
      <c r="I1176" t="s">
        <v>9788</v>
      </c>
      <c r="J1176" t="s">
        <v>10766</v>
      </c>
      <c r="K1176">
        <v>16</v>
      </c>
      <c r="L1176">
        <v>16</v>
      </c>
      <c r="M1176">
        <f>(F1176*(1+0.05))</f>
        <v>1.6065</v>
      </c>
      <c r="N1176">
        <f>IFERROR(ROUND(( (-1.208*LN(L1176) + 7.5474 + 4.6991*(2.71828^(-0.009*L1176)) + 0.0001*L1176*L1176 - 0.0432*L1176 + 4.7166)/3),2), " ")</f>
        <v>4.1100000000000003</v>
      </c>
      <c r="O1176">
        <f>IFERROR(MAX(MIN(ROUND(N1176*(Q1176/P1176),2),4.5),1.9)," ")</f>
        <v>3.87</v>
      </c>
      <c r="P1176">
        <f>13.098*F1176^-1.237</f>
        <v>7.7400129296734645</v>
      </c>
      <c r="Q1176">
        <f>13.098*M1176^-1.237</f>
        <v>7.2866938528540484</v>
      </c>
      <c r="R1176" s="5">
        <f>IFERROR(ROUND(MAX(MIN((-105.4*LN(O1176) + 163.83),95),10),0)," ")</f>
        <v>21</v>
      </c>
      <c r="S1176" s="5" t="str">
        <f>IFERROR(CONCATENATE("(",R1176,",",ROUND((1.2*W1176),2),")")," ")</f>
        <v>(21,1.93)</v>
      </c>
      <c r="T1176">
        <f>R1176-L1176</f>
        <v>5</v>
      </c>
      <c r="U1176" s="7" t="str">
        <f>IF((AND(T1176=0,H1176&gt;=L1176)),"Don’t change bids","OK")</f>
        <v>OK</v>
      </c>
      <c r="V1176" t="e">
        <f>IF((MATCH(F1176,W1176,0)),"Same","Diff")</f>
        <v>#N/A</v>
      </c>
      <c r="W1176" s="5">
        <f>ROUND(M1176,2)</f>
        <v>1.61</v>
      </c>
      <c r="X1176" s="5">
        <v>1.61</v>
      </c>
    </row>
    <row r="1177" spans="1:24" x14ac:dyDescent="0.25">
      <c r="A1177" t="s">
        <v>24</v>
      </c>
      <c r="B1177" t="s">
        <v>1686</v>
      </c>
      <c r="C1177" t="s">
        <v>1086</v>
      </c>
      <c r="D1177" t="s">
        <v>1668</v>
      </c>
      <c r="E1177" t="s">
        <v>1091</v>
      </c>
      <c r="F1177" s="5">
        <v>1.53</v>
      </c>
      <c r="G1177" s="9">
        <v>0.1</v>
      </c>
      <c r="H1177" s="6">
        <f>G1177*100</f>
        <v>10</v>
      </c>
      <c r="I1177" t="s">
        <v>9788</v>
      </c>
      <c r="J1177" t="s">
        <v>10766</v>
      </c>
      <c r="K1177">
        <v>16</v>
      </c>
      <c r="L1177">
        <v>16</v>
      </c>
      <c r="M1177">
        <f>(F1177*(1+0.05))</f>
        <v>1.6065</v>
      </c>
      <c r="N1177">
        <f>IFERROR(ROUND(( (-1.208*LN(L1177) + 7.5474 + 4.6991*(2.71828^(-0.009*L1177)) + 0.0001*L1177*L1177 - 0.0432*L1177 + 4.7166)/3),2), " ")</f>
        <v>4.1100000000000003</v>
      </c>
      <c r="O1177">
        <f>IFERROR(MAX(MIN(ROUND(N1177*(Q1177/P1177),2),4.5),1.9)," ")</f>
        <v>3.87</v>
      </c>
      <c r="P1177">
        <f>13.098*F1177^-1.237</f>
        <v>7.7400129296734645</v>
      </c>
      <c r="Q1177">
        <f>13.098*M1177^-1.237</f>
        <v>7.2866938528540484</v>
      </c>
      <c r="R1177" s="5">
        <f>IFERROR(ROUND(MAX(MIN((-105.4*LN(O1177) + 163.83),95),10),0)," ")</f>
        <v>21</v>
      </c>
      <c r="S1177" s="5" t="str">
        <f>IFERROR(CONCATENATE("(",R1177,",",ROUND((1.2*W1177),2),")")," ")</f>
        <v>(21,1.93)</v>
      </c>
      <c r="T1177">
        <f>R1177-L1177</f>
        <v>5</v>
      </c>
      <c r="U1177" s="7" t="str">
        <f>IF((AND(T1177=0,H1177&gt;=L1177)),"Don’t change bids","OK")</f>
        <v>OK</v>
      </c>
      <c r="V1177" t="e">
        <f>IF((MATCH(F1177,W1177,0)),"Same","Diff")</f>
        <v>#N/A</v>
      </c>
      <c r="W1177" s="5">
        <f>ROUND(M1177,2)</f>
        <v>1.61</v>
      </c>
      <c r="X1177" s="5">
        <v>1.61</v>
      </c>
    </row>
    <row r="1178" spans="1:24" x14ac:dyDescent="0.25">
      <c r="A1178" t="s">
        <v>24</v>
      </c>
      <c r="B1178" t="s">
        <v>1555</v>
      </c>
      <c r="C1178" t="s">
        <v>1086</v>
      </c>
      <c r="D1178" t="s">
        <v>1687</v>
      </c>
      <c r="E1178" t="s">
        <v>1088</v>
      </c>
      <c r="F1178" s="5">
        <v>1.96</v>
      </c>
      <c r="G1178" s="9">
        <v>0.1</v>
      </c>
      <c r="H1178" s="6">
        <f>G1178*100</f>
        <v>10</v>
      </c>
      <c r="I1178" t="s">
        <v>9787</v>
      </c>
      <c r="J1178" t="s">
        <v>10766</v>
      </c>
      <c r="K1178">
        <v>16</v>
      </c>
      <c r="L1178">
        <v>16</v>
      </c>
      <c r="M1178">
        <f>(F1178*(1+0.05))</f>
        <v>2.0579999999999998</v>
      </c>
      <c r="N1178">
        <f>IFERROR(ROUND(( (-1.208*LN(L1178) + 7.5474 + 4.6991*(2.71828^(-0.009*L1178)) + 0.0001*L1178*L1178 - 0.0432*L1178 + 4.7166)/3),2), " ")</f>
        <v>4.1100000000000003</v>
      </c>
      <c r="O1178">
        <f>IFERROR(MAX(MIN(ROUND(N1178*(Q1178/P1178),2),4.5),1.9)," ")</f>
        <v>3.87</v>
      </c>
      <c r="P1178">
        <f>13.098*F1178^-1.237</f>
        <v>5.6974985827885236</v>
      </c>
      <c r="Q1178">
        <f>13.098*M1178^-1.237</f>
        <v>5.3638060139004509</v>
      </c>
      <c r="R1178" s="5">
        <f>IFERROR(ROUND(MAX(MIN((-105.4*LN(O1178) + 163.83),95),10),0)," ")</f>
        <v>21</v>
      </c>
      <c r="S1178" s="5" t="str">
        <f>IFERROR(CONCATENATE("(",R1178,",",ROUND((1.2*W1178),2),")")," ")</f>
        <v>(21,2.47)</v>
      </c>
      <c r="T1178">
        <f>R1178-L1178</f>
        <v>5</v>
      </c>
      <c r="U1178" s="7" t="str">
        <f>IF((AND(T1178=0,H1178&gt;=L1178)),"Don’t change bids","OK")</f>
        <v>OK</v>
      </c>
      <c r="V1178" t="e">
        <f>IF((MATCH(F1178,W1178,0)),"Same","Diff")</f>
        <v>#N/A</v>
      </c>
      <c r="W1178" s="5">
        <f>ROUND(M1178,2)</f>
        <v>2.06</v>
      </c>
      <c r="X1178" s="5">
        <v>2.06</v>
      </c>
    </row>
    <row r="1179" spans="1:24" x14ac:dyDescent="0.25">
      <c r="A1179" t="s">
        <v>24</v>
      </c>
      <c r="B1179" t="s">
        <v>1547</v>
      </c>
      <c r="C1179" t="s">
        <v>1086</v>
      </c>
      <c r="D1179" t="s">
        <v>1687</v>
      </c>
      <c r="E1179" t="s">
        <v>1515</v>
      </c>
      <c r="F1179" s="5">
        <v>2.0299999999999998</v>
      </c>
      <c r="G1179" s="9">
        <v>0.1</v>
      </c>
      <c r="H1179" s="6">
        <f>G1179*100</f>
        <v>10</v>
      </c>
      <c r="I1179" t="s">
        <v>9879</v>
      </c>
      <c r="J1179" t="s">
        <v>10766</v>
      </c>
      <c r="K1179">
        <v>16</v>
      </c>
      <c r="L1179">
        <v>16</v>
      </c>
      <c r="M1179">
        <f>(F1179*(1+0.05))</f>
        <v>2.1315</v>
      </c>
      <c r="N1179">
        <f>IFERROR(ROUND(( (-1.208*LN(L1179) + 7.5474 + 4.6991*(2.71828^(-0.009*L1179)) + 0.0001*L1179*L1179 - 0.0432*L1179 + 4.7166)/3),2), " ")</f>
        <v>4.1100000000000003</v>
      </c>
      <c r="O1179">
        <f>IFERROR(MAX(MIN(ROUND(N1179*(Q1179/P1179),2),4.5),1.9)," ")</f>
        <v>3.87</v>
      </c>
      <c r="P1179">
        <f>13.098*F1179^-1.237</f>
        <v>5.4554727044310578</v>
      </c>
      <c r="Q1179">
        <f>13.098*M1179^-1.237</f>
        <v>5.135955169711572</v>
      </c>
      <c r="R1179" s="5">
        <f>IFERROR(ROUND(MAX(MIN((-105.4*LN(O1179) + 163.83),95),10),0)," ")</f>
        <v>21</v>
      </c>
      <c r="S1179" s="5" t="str">
        <f>IFERROR(CONCATENATE("(",R1179,",",ROUND((1.2*W1179),2),")")," ")</f>
        <v>(21,2.56)</v>
      </c>
      <c r="T1179">
        <f>R1179-L1179</f>
        <v>5</v>
      </c>
      <c r="U1179" s="7" t="str">
        <f>IF((AND(T1179=0,H1179&gt;=L1179)),"Don’t change bids","OK")</f>
        <v>OK</v>
      </c>
      <c r="V1179" t="e">
        <f>IF((MATCH(F1179,W1179,0)),"Same","Diff")</f>
        <v>#N/A</v>
      </c>
      <c r="W1179" s="5">
        <f>ROUND(M1179,2)</f>
        <v>2.13</v>
      </c>
      <c r="X1179" s="5">
        <v>2.13</v>
      </c>
    </row>
    <row r="1180" spans="1:24" x14ac:dyDescent="0.25">
      <c r="A1180" t="s">
        <v>24</v>
      </c>
      <c r="B1180" t="s">
        <v>1514</v>
      </c>
      <c r="C1180" t="s">
        <v>1086</v>
      </c>
      <c r="D1180" t="s">
        <v>1687</v>
      </c>
      <c r="E1180" t="s">
        <v>1515</v>
      </c>
      <c r="F1180" s="5">
        <v>2.0299999999999998</v>
      </c>
      <c r="G1180" s="9">
        <v>0.1</v>
      </c>
      <c r="H1180" s="6">
        <f>G1180*100</f>
        <v>10</v>
      </c>
      <c r="I1180" t="s">
        <v>9879</v>
      </c>
      <c r="J1180" t="s">
        <v>10766</v>
      </c>
      <c r="K1180">
        <v>16</v>
      </c>
      <c r="L1180">
        <v>16</v>
      </c>
      <c r="M1180">
        <f>(F1180*(1+0.05))</f>
        <v>2.1315</v>
      </c>
      <c r="N1180">
        <f>IFERROR(ROUND(( (-1.208*LN(L1180) + 7.5474 + 4.6991*(2.71828^(-0.009*L1180)) + 0.0001*L1180*L1180 - 0.0432*L1180 + 4.7166)/3),2), " ")</f>
        <v>4.1100000000000003</v>
      </c>
      <c r="O1180">
        <f>IFERROR(MAX(MIN(ROUND(N1180*(Q1180/P1180),2),4.5),1.9)," ")</f>
        <v>3.87</v>
      </c>
      <c r="P1180">
        <f>13.098*F1180^-1.237</f>
        <v>5.4554727044310578</v>
      </c>
      <c r="Q1180">
        <f>13.098*M1180^-1.237</f>
        <v>5.135955169711572</v>
      </c>
      <c r="R1180" s="5">
        <f>IFERROR(ROUND(MAX(MIN((-105.4*LN(O1180) + 163.83),95),10),0)," ")</f>
        <v>21</v>
      </c>
      <c r="S1180" s="5" t="str">
        <f>IFERROR(CONCATENATE("(",R1180,",",ROUND((1.2*W1180),2),")")," ")</f>
        <v>(21,2.56)</v>
      </c>
      <c r="T1180">
        <f>R1180-L1180</f>
        <v>5</v>
      </c>
      <c r="U1180" s="7" t="str">
        <f>IF((AND(T1180=0,H1180&gt;=L1180)),"Don’t change bids","OK")</f>
        <v>OK</v>
      </c>
      <c r="V1180" t="e">
        <f>IF((MATCH(F1180,W1180,0)),"Same","Diff")</f>
        <v>#N/A</v>
      </c>
      <c r="W1180" s="5">
        <f>ROUND(M1180,2)</f>
        <v>2.13</v>
      </c>
      <c r="X1180" s="5">
        <v>2.13</v>
      </c>
    </row>
    <row r="1181" spans="1:24" x14ac:dyDescent="0.25">
      <c r="A1181" t="s">
        <v>24</v>
      </c>
      <c r="B1181" t="s">
        <v>1688</v>
      </c>
      <c r="C1181" t="s">
        <v>1086</v>
      </c>
      <c r="D1181" t="s">
        <v>1689</v>
      </c>
      <c r="E1181" t="s">
        <v>1091</v>
      </c>
      <c r="F1181" s="5">
        <v>1.53</v>
      </c>
      <c r="G1181" s="9">
        <v>0.1</v>
      </c>
      <c r="H1181" s="6">
        <f>G1181*100</f>
        <v>10</v>
      </c>
      <c r="I1181" t="s">
        <v>9788</v>
      </c>
      <c r="J1181" t="s">
        <v>10766</v>
      </c>
      <c r="K1181">
        <v>16</v>
      </c>
      <c r="L1181">
        <v>16</v>
      </c>
      <c r="M1181">
        <f>(F1181*(1+0.05))</f>
        <v>1.6065</v>
      </c>
      <c r="N1181">
        <f>IFERROR(ROUND(( (-1.208*LN(L1181) + 7.5474 + 4.6991*(2.71828^(-0.009*L1181)) + 0.0001*L1181*L1181 - 0.0432*L1181 + 4.7166)/3),2), " ")</f>
        <v>4.1100000000000003</v>
      </c>
      <c r="O1181">
        <f>IFERROR(MAX(MIN(ROUND(N1181*(Q1181/P1181),2),4.5),1.9)," ")</f>
        <v>3.87</v>
      </c>
      <c r="P1181">
        <f>13.098*F1181^-1.237</f>
        <v>7.7400129296734645</v>
      </c>
      <c r="Q1181">
        <f>13.098*M1181^-1.237</f>
        <v>7.2866938528540484</v>
      </c>
      <c r="R1181" s="5">
        <f>IFERROR(ROUND(MAX(MIN((-105.4*LN(O1181) + 163.83),95),10),0)," ")</f>
        <v>21</v>
      </c>
      <c r="S1181" s="5" t="str">
        <f>IFERROR(CONCATENATE("(",R1181,",",ROUND((1.2*W1181),2),")")," ")</f>
        <v>(21,1.93)</v>
      </c>
      <c r="T1181">
        <f>R1181-L1181</f>
        <v>5</v>
      </c>
      <c r="U1181" s="7" t="str">
        <f>IF((AND(T1181=0,H1181&gt;=L1181)),"Don’t change bids","OK")</f>
        <v>OK</v>
      </c>
      <c r="V1181" t="e">
        <f>IF((MATCH(F1181,W1181,0)),"Same","Diff")</f>
        <v>#N/A</v>
      </c>
      <c r="W1181" s="5">
        <f>ROUND(M1181,2)</f>
        <v>1.61</v>
      </c>
      <c r="X1181" s="5">
        <v>1.61</v>
      </c>
    </row>
    <row r="1182" spans="1:24" x14ac:dyDescent="0.25">
      <c r="A1182" t="s">
        <v>24</v>
      </c>
      <c r="B1182" t="s">
        <v>1690</v>
      </c>
      <c r="C1182" t="s">
        <v>1086</v>
      </c>
      <c r="D1182" t="s">
        <v>1689</v>
      </c>
      <c r="E1182" t="s">
        <v>1091</v>
      </c>
      <c r="F1182" s="5">
        <v>1.53</v>
      </c>
      <c r="G1182" s="9">
        <v>0.1</v>
      </c>
      <c r="H1182" s="6">
        <f>G1182*100</f>
        <v>10</v>
      </c>
      <c r="I1182" t="s">
        <v>9788</v>
      </c>
      <c r="J1182" t="s">
        <v>10766</v>
      </c>
      <c r="K1182">
        <v>16</v>
      </c>
      <c r="L1182">
        <v>16</v>
      </c>
      <c r="M1182">
        <f>(F1182*(1+0.05))</f>
        <v>1.6065</v>
      </c>
      <c r="N1182">
        <f>IFERROR(ROUND(( (-1.208*LN(L1182) + 7.5474 + 4.6991*(2.71828^(-0.009*L1182)) + 0.0001*L1182*L1182 - 0.0432*L1182 + 4.7166)/3),2), " ")</f>
        <v>4.1100000000000003</v>
      </c>
      <c r="O1182">
        <f>IFERROR(MAX(MIN(ROUND(N1182*(Q1182/P1182),2),4.5),1.9)," ")</f>
        <v>3.87</v>
      </c>
      <c r="P1182">
        <f>13.098*F1182^-1.237</f>
        <v>7.7400129296734645</v>
      </c>
      <c r="Q1182">
        <f>13.098*M1182^-1.237</f>
        <v>7.2866938528540484</v>
      </c>
      <c r="R1182" s="5">
        <f>IFERROR(ROUND(MAX(MIN((-105.4*LN(O1182) + 163.83),95),10),0)," ")</f>
        <v>21</v>
      </c>
      <c r="S1182" s="5" t="str">
        <f>IFERROR(CONCATENATE("(",R1182,",",ROUND((1.2*W1182),2),")")," ")</f>
        <v>(21,1.93)</v>
      </c>
      <c r="T1182">
        <f>R1182-L1182</f>
        <v>5</v>
      </c>
      <c r="U1182" s="7" t="str">
        <f>IF((AND(T1182=0,H1182&gt;=L1182)),"Don’t change bids","OK")</f>
        <v>OK</v>
      </c>
      <c r="V1182" t="e">
        <f>IF((MATCH(F1182,W1182,0)),"Same","Diff")</f>
        <v>#N/A</v>
      </c>
      <c r="W1182" s="5">
        <f>ROUND(M1182,2)</f>
        <v>1.61</v>
      </c>
      <c r="X1182" s="5">
        <v>1.61</v>
      </c>
    </row>
    <row r="1183" spans="1:24" x14ac:dyDescent="0.25">
      <c r="A1183" t="s">
        <v>24</v>
      </c>
      <c r="B1183" t="s">
        <v>1691</v>
      </c>
      <c r="C1183" t="s">
        <v>1086</v>
      </c>
      <c r="D1183" t="s">
        <v>1689</v>
      </c>
      <c r="E1183" t="s">
        <v>1091</v>
      </c>
      <c r="F1183" s="5">
        <v>1.53</v>
      </c>
      <c r="G1183" s="9">
        <v>0.1</v>
      </c>
      <c r="H1183" s="6">
        <f>G1183*100</f>
        <v>10</v>
      </c>
      <c r="I1183" t="s">
        <v>9788</v>
      </c>
      <c r="J1183" t="s">
        <v>10766</v>
      </c>
      <c r="K1183">
        <v>16</v>
      </c>
      <c r="L1183">
        <v>16</v>
      </c>
      <c r="M1183">
        <f>(F1183*(1+0.05))</f>
        <v>1.6065</v>
      </c>
      <c r="N1183">
        <f>IFERROR(ROUND(( (-1.208*LN(L1183) + 7.5474 + 4.6991*(2.71828^(-0.009*L1183)) + 0.0001*L1183*L1183 - 0.0432*L1183 + 4.7166)/3),2), " ")</f>
        <v>4.1100000000000003</v>
      </c>
      <c r="O1183">
        <f>IFERROR(MAX(MIN(ROUND(N1183*(Q1183/P1183),2),4.5),1.9)," ")</f>
        <v>3.87</v>
      </c>
      <c r="P1183">
        <f>13.098*F1183^-1.237</f>
        <v>7.7400129296734645</v>
      </c>
      <c r="Q1183">
        <f>13.098*M1183^-1.237</f>
        <v>7.2866938528540484</v>
      </c>
      <c r="R1183" s="5">
        <f>IFERROR(ROUND(MAX(MIN((-105.4*LN(O1183) + 163.83),95),10),0)," ")</f>
        <v>21</v>
      </c>
      <c r="S1183" s="5" t="str">
        <f>IFERROR(CONCATENATE("(",R1183,",",ROUND((1.2*W1183),2),")")," ")</f>
        <v>(21,1.93)</v>
      </c>
      <c r="T1183">
        <f>R1183-L1183</f>
        <v>5</v>
      </c>
      <c r="U1183" s="7" t="str">
        <f>IF((AND(T1183=0,H1183&gt;=L1183)),"Don’t change bids","OK")</f>
        <v>OK</v>
      </c>
      <c r="V1183" t="e">
        <f>IF((MATCH(F1183,W1183,0)),"Same","Diff")</f>
        <v>#N/A</v>
      </c>
      <c r="W1183" s="5">
        <f>ROUND(M1183,2)</f>
        <v>1.61</v>
      </c>
      <c r="X1183" s="5">
        <v>1.61</v>
      </c>
    </row>
    <row r="1184" spans="1:24" x14ac:dyDescent="0.25">
      <c r="A1184" t="s">
        <v>24</v>
      </c>
      <c r="B1184" t="s">
        <v>1692</v>
      </c>
      <c r="C1184" t="s">
        <v>1086</v>
      </c>
      <c r="D1184" t="s">
        <v>1689</v>
      </c>
      <c r="E1184" t="s">
        <v>1091</v>
      </c>
      <c r="F1184" s="5">
        <v>1.53</v>
      </c>
      <c r="G1184" s="9">
        <v>0.1</v>
      </c>
      <c r="H1184" s="6">
        <f>G1184*100</f>
        <v>10</v>
      </c>
      <c r="I1184" t="s">
        <v>9788</v>
      </c>
      <c r="J1184" t="s">
        <v>10766</v>
      </c>
      <c r="K1184">
        <v>16</v>
      </c>
      <c r="L1184">
        <v>16</v>
      </c>
      <c r="M1184">
        <f>(F1184*(1+0.05))</f>
        <v>1.6065</v>
      </c>
      <c r="N1184">
        <f>IFERROR(ROUND(( (-1.208*LN(L1184) + 7.5474 + 4.6991*(2.71828^(-0.009*L1184)) + 0.0001*L1184*L1184 - 0.0432*L1184 + 4.7166)/3),2), " ")</f>
        <v>4.1100000000000003</v>
      </c>
      <c r="O1184">
        <f>IFERROR(MAX(MIN(ROUND(N1184*(Q1184/P1184),2),4.5),1.9)," ")</f>
        <v>3.87</v>
      </c>
      <c r="P1184">
        <f>13.098*F1184^-1.237</f>
        <v>7.7400129296734645</v>
      </c>
      <c r="Q1184">
        <f>13.098*M1184^-1.237</f>
        <v>7.2866938528540484</v>
      </c>
      <c r="R1184" s="5">
        <f>IFERROR(ROUND(MAX(MIN((-105.4*LN(O1184) + 163.83),95),10),0)," ")</f>
        <v>21</v>
      </c>
      <c r="S1184" s="5" t="str">
        <f>IFERROR(CONCATENATE("(",R1184,",",ROUND((1.2*W1184),2),")")," ")</f>
        <v>(21,1.93)</v>
      </c>
      <c r="T1184">
        <f>R1184-L1184</f>
        <v>5</v>
      </c>
      <c r="U1184" s="7" t="str">
        <f>IF((AND(T1184=0,H1184&gt;=L1184)),"Don’t change bids","OK")</f>
        <v>OK</v>
      </c>
      <c r="V1184" t="e">
        <f>IF((MATCH(F1184,W1184,0)),"Same","Diff")</f>
        <v>#N/A</v>
      </c>
      <c r="W1184" s="5">
        <f>ROUND(M1184,2)</f>
        <v>1.61</v>
      </c>
      <c r="X1184" s="5">
        <v>1.61</v>
      </c>
    </row>
    <row r="1185" spans="1:24" x14ac:dyDescent="0.25">
      <c r="A1185" t="s">
        <v>24</v>
      </c>
      <c r="B1185" t="s">
        <v>1693</v>
      </c>
      <c r="C1185" t="s">
        <v>1086</v>
      </c>
      <c r="D1185" t="s">
        <v>1689</v>
      </c>
      <c r="E1185" t="s">
        <v>1091</v>
      </c>
      <c r="F1185" s="5">
        <v>1.53</v>
      </c>
      <c r="G1185" s="9">
        <v>0.1</v>
      </c>
      <c r="H1185" s="6">
        <f>G1185*100</f>
        <v>10</v>
      </c>
      <c r="I1185" t="s">
        <v>9788</v>
      </c>
      <c r="J1185" t="s">
        <v>10766</v>
      </c>
      <c r="K1185">
        <v>16</v>
      </c>
      <c r="L1185">
        <v>16</v>
      </c>
      <c r="M1185">
        <f>(F1185*(1+0.05))</f>
        <v>1.6065</v>
      </c>
      <c r="N1185">
        <f>IFERROR(ROUND(( (-1.208*LN(L1185) + 7.5474 + 4.6991*(2.71828^(-0.009*L1185)) + 0.0001*L1185*L1185 - 0.0432*L1185 + 4.7166)/3),2), " ")</f>
        <v>4.1100000000000003</v>
      </c>
      <c r="O1185">
        <f>IFERROR(MAX(MIN(ROUND(N1185*(Q1185/P1185),2),4.5),1.9)," ")</f>
        <v>3.87</v>
      </c>
      <c r="P1185">
        <f>13.098*F1185^-1.237</f>
        <v>7.7400129296734645</v>
      </c>
      <c r="Q1185">
        <f>13.098*M1185^-1.237</f>
        <v>7.2866938528540484</v>
      </c>
      <c r="R1185" s="5">
        <f>IFERROR(ROUND(MAX(MIN((-105.4*LN(O1185) + 163.83),95),10),0)," ")</f>
        <v>21</v>
      </c>
      <c r="S1185" s="5" t="str">
        <f>IFERROR(CONCATENATE("(",R1185,",",ROUND((1.2*W1185),2),")")," ")</f>
        <v>(21,1.93)</v>
      </c>
      <c r="T1185">
        <f>R1185-L1185</f>
        <v>5</v>
      </c>
      <c r="U1185" s="7" t="str">
        <f>IF((AND(T1185=0,H1185&gt;=L1185)),"Don’t change bids","OK")</f>
        <v>OK</v>
      </c>
      <c r="V1185" t="e">
        <f>IF((MATCH(F1185,W1185,0)),"Same","Diff")</f>
        <v>#N/A</v>
      </c>
      <c r="W1185" s="5">
        <f>ROUND(M1185,2)</f>
        <v>1.61</v>
      </c>
      <c r="X1185" s="5">
        <v>1.61</v>
      </c>
    </row>
    <row r="1186" spans="1:24" x14ac:dyDescent="0.25">
      <c r="A1186" t="s">
        <v>24</v>
      </c>
      <c r="B1186" t="s">
        <v>1694</v>
      </c>
      <c r="C1186" t="s">
        <v>1086</v>
      </c>
      <c r="D1186" t="s">
        <v>1689</v>
      </c>
      <c r="E1186" t="s">
        <v>1091</v>
      </c>
      <c r="F1186" s="5">
        <v>1.53</v>
      </c>
      <c r="G1186" s="9">
        <v>0.1</v>
      </c>
      <c r="H1186" s="6">
        <f>G1186*100</f>
        <v>10</v>
      </c>
      <c r="I1186" t="s">
        <v>9788</v>
      </c>
      <c r="J1186" t="s">
        <v>10766</v>
      </c>
      <c r="K1186">
        <v>16</v>
      </c>
      <c r="L1186">
        <v>16</v>
      </c>
      <c r="M1186">
        <f>(F1186*(1+0.05))</f>
        <v>1.6065</v>
      </c>
      <c r="N1186">
        <f>IFERROR(ROUND(( (-1.208*LN(L1186) + 7.5474 + 4.6991*(2.71828^(-0.009*L1186)) + 0.0001*L1186*L1186 - 0.0432*L1186 + 4.7166)/3),2), " ")</f>
        <v>4.1100000000000003</v>
      </c>
      <c r="O1186">
        <f>IFERROR(MAX(MIN(ROUND(N1186*(Q1186/P1186),2),4.5),1.9)," ")</f>
        <v>3.87</v>
      </c>
      <c r="P1186">
        <f>13.098*F1186^-1.237</f>
        <v>7.7400129296734645</v>
      </c>
      <c r="Q1186">
        <f>13.098*M1186^-1.237</f>
        <v>7.2866938528540484</v>
      </c>
      <c r="R1186" s="5">
        <f>IFERROR(ROUND(MAX(MIN((-105.4*LN(O1186) + 163.83),95),10),0)," ")</f>
        <v>21</v>
      </c>
      <c r="S1186" s="5" t="str">
        <f>IFERROR(CONCATENATE("(",R1186,",",ROUND((1.2*W1186),2),")")," ")</f>
        <v>(21,1.93)</v>
      </c>
      <c r="T1186">
        <f>R1186-L1186</f>
        <v>5</v>
      </c>
      <c r="U1186" s="7" t="str">
        <f>IF((AND(T1186=0,H1186&gt;=L1186)),"Don’t change bids","OK")</f>
        <v>OK</v>
      </c>
      <c r="V1186" t="e">
        <f>IF((MATCH(F1186,W1186,0)),"Same","Diff")</f>
        <v>#N/A</v>
      </c>
      <c r="W1186" s="5">
        <f>ROUND(M1186,2)</f>
        <v>1.61</v>
      </c>
      <c r="X1186" s="5">
        <v>1.61</v>
      </c>
    </row>
    <row r="1187" spans="1:24" x14ac:dyDescent="0.25">
      <c r="A1187" t="s">
        <v>24</v>
      </c>
      <c r="B1187" t="s">
        <v>1695</v>
      </c>
      <c r="C1187" t="s">
        <v>1086</v>
      </c>
      <c r="D1187" t="s">
        <v>1696</v>
      </c>
      <c r="E1187" t="s">
        <v>1088</v>
      </c>
      <c r="F1187" s="5">
        <v>1.96</v>
      </c>
      <c r="G1187" s="9">
        <v>0.1</v>
      </c>
      <c r="H1187" s="6">
        <f>G1187*100</f>
        <v>10</v>
      </c>
      <c r="I1187" t="s">
        <v>9787</v>
      </c>
      <c r="J1187" t="s">
        <v>10766</v>
      </c>
      <c r="K1187">
        <v>16</v>
      </c>
      <c r="L1187">
        <v>16</v>
      </c>
      <c r="M1187">
        <f>(F1187*(1+0.05))</f>
        <v>2.0579999999999998</v>
      </c>
      <c r="N1187">
        <f>IFERROR(ROUND(( (-1.208*LN(L1187) + 7.5474 + 4.6991*(2.71828^(-0.009*L1187)) + 0.0001*L1187*L1187 - 0.0432*L1187 + 4.7166)/3),2), " ")</f>
        <v>4.1100000000000003</v>
      </c>
      <c r="O1187">
        <f>IFERROR(MAX(MIN(ROUND(N1187*(Q1187/P1187),2),4.5),1.9)," ")</f>
        <v>3.87</v>
      </c>
      <c r="P1187">
        <f>13.098*F1187^-1.237</f>
        <v>5.6974985827885236</v>
      </c>
      <c r="Q1187">
        <f>13.098*M1187^-1.237</f>
        <v>5.3638060139004509</v>
      </c>
      <c r="R1187" s="5">
        <f>IFERROR(ROUND(MAX(MIN((-105.4*LN(O1187) + 163.83),95),10),0)," ")</f>
        <v>21</v>
      </c>
      <c r="S1187" s="5" t="str">
        <f>IFERROR(CONCATENATE("(",R1187,",",ROUND((1.2*W1187),2),")")," ")</f>
        <v>(21,2.47)</v>
      </c>
      <c r="T1187">
        <f>R1187-L1187</f>
        <v>5</v>
      </c>
      <c r="U1187" s="7" t="str">
        <f>IF((AND(T1187=0,H1187&gt;=L1187)),"Don’t change bids","OK")</f>
        <v>OK</v>
      </c>
      <c r="V1187" t="e">
        <f>IF((MATCH(F1187,W1187,0)),"Same","Diff")</f>
        <v>#N/A</v>
      </c>
      <c r="W1187" s="5">
        <f>ROUND(M1187,2)</f>
        <v>2.06</v>
      </c>
      <c r="X1187" s="5">
        <v>2.06</v>
      </c>
    </row>
    <row r="1188" spans="1:24" x14ac:dyDescent="0.25">
      <c r="A1188" t="s">
        <v>24</v>
      </c>
      <c r="B1188" t="s">
        <v>1697</v>
      </c>
      <c r="C1188" t="s">
        <v>1086</v>
      </c>
      <c r="D1188" t="s">
        <v>1698</v>
      </c>
      <c r="E1188" t="s">
        <v>1091</v>
      </c>
      <c r="F1188" s="5">
        <v>1.53</v>
      </c>
      <c r="G1188" s="9">
        <v>0.1</v>
      </c>
      <c r="H1188" s="6">
        <f>G1188*100</f>
        <v>10</v>
      </c>
      <c r="I1188" t="s">
        <v>9788</v>
      </c>
      <c r="J1188" t="s">
        <v>10766</v>
      </c>
      <c r="K1188">
        <v>16</v>
      </c>
      <c r="L1188">
        <v>16</v>
      </c>
      <c r="M1188">
        <f>(F1188*(1+0.05))</f>
        <v>1.6065</v>
      </c>
      <c r="N1188">
        <f>IFERROR(ROUND(( (-1.208*LN(L1188) + 7.5474 + 4.6991*(2.71828^(-0.009*L1188)) + 0.0001*L1188*L1188 - 0.0432*L1188 + 4.7166)/3),2), " ")</f>
        <v>4.1100000000000003</v>
      </c>
      <c r="O1188">
        <f>IFERROR(MAX(MIN(ROUND(N1188*(Q1188/P1188),2),4.5),1.9)," ")</f>
        <v>3.87</v>
      </c>
      <c r="P1188">
        <f>13.098*F1188^-1.237</f>
        <v>7.7400129296734645</v>
      </c>
      <c r="Q1188">
        <f>13.098*M1188^-1.237</f>
        <v>7.2866938528540484</v>
      </c>
      <c r="R1188" s="5">
        <f>IFERROR(ROUND(MAX(MIN((-105.4*LN(O1188) + 163.83),95),10),0)," ")</f>
        <v>21</v>
      </c>
      <c r="S1188" s="5" t="str">
        <f>IFERROR(CONCATENATE("(",R1188,",",ROUND((1.2*W1188),2),")")," ")</f>
        <v>(21,1.93)</v>
      </c>
      <c r="T1188">
        <f>R1188-L1188</f>
        <v>5</v>
      </c>
      <c r="U1188" s="7" t="str">
        <f>IF((AND(T1188=0,H1188&gt;=L1188)),"Don’t change bids","OK")</f>
        <v>OK</v>
      </c>
      <c r="V1188" t="e">
        <f>IF((MATCH(F1188,W1188,0)),"Same","Diff")</f>
        <v>#N/A</v>
      </c>
      <c r="W1188" s="5">
        <f>ROUND(M1188,2)</f>
        <v>1.61</v>
      </c>
      <c r="X1188" s="5">
        <v>1.61</v>
      </c>
    </row>
    <row r="1189" spans="1:24" x14ac:dyDescent="0.25">
      <c r="A1189" t="s">
        <v>24</v>
      </c>
      <c r="B1189" t="s">
        <v>1699</v>
      </c>
      <c r="C1189" t="s">
        <v>1086</v>
      </c>
      <c r="D1189" t="s">
        <v>1698</v>
      </c>
      <c r="E1189" t="s">
        <v>1091</v>
      </c>
      <c r="F1189" s="5">
        <v>1.53</v>
      </c>
      <c r="G1189" s="9">
        <v>0.1</v>
      </c>
      <c r="H1189" s="6">
        <f>G1189*100</f>
        <v>10</v>
      </c>
      <c r="I1189" t="s">
        <v>9788</v>
      </c>
      <c r="J1189" t="s">
        <v>10766</v>
      </c>
      <c r="K1189">
        <v>16</v>
      </c>
      <c r="L1189">
        <v>16</v>
      </c>
      <c r="M1189">
        <f>(F1189*(1+0.05))</f>
        <v>1.6065</v>
      </c>
      <c r="N1189">
        <f>IFERROR(ROUND(( (-1.208*LN(L1189) + 7.5474 + 4.6991*(2.71828^(-0.009*L1189)) + 0.0001*L1189*L1189 - 0.0432*L1189 + 4.7166)/3),2), " ")</f>
        <v>4.1100000000000003</v>
      </c>
      <c r="O1189">
        <f>IFERROR(MAX(MIN(ROUND(N1189*(Q1189/P1189),2),4.5),1.9)," ")</f>
        <v>3.87</v>
      </c>
      <c r="P1189">
        <f>13.098*F1189^-1.237</f>
        <v>7.7400129296734645</v>
      </c>
      <c r="Q1189">
        <f>13.098*M1189^-1.237</f>
        <v>7.2866938528540484</v>
      </c>
      <c r="R1189" s="5">
        <f>IFERROR(ROUND(MAX(MIN((-105.4*LN(O1189) + 163.83),95),10),0)," ")</f>
        <v>21</v>
      </c>
      <c r="S1189" s="5" t="str">
        <f>IFERROR(CONCATENATE("(",R1189,",",ROUND((1.2*W1189),2),")")," ")</f>
        <v>(21,1.93)</v>
      </c>
      <c r="T1189">
        <f>R1189-L1189</f>
        <v>5</v>
      </c>
      <c r="U1189" s="7" t="str">
        <f>IF((AND(T1189=0,H1189&gt;=L1189)),"Don’t change bids","OK")</f>
        <v>OK</v>
      </c>
      <c r="V1189" t="e">
        <f>IF((MATCH(F1189,W1189,0)),"Same","Diff")</f>
        <v>#N/A</v>
      </c>
      <c r="W1189" s="5">
        <f>ROUND(M1189,2)</f>
        <v>1.61</v>
      </c>
      <c r="X1189" s="5">
        <v>1.61</v>
      </c>
    </row>
    <row r="1190" spans="1:24" x14ac:dyDescent="0.25">
      <c r="A1190" t="s">
        <v>24</v>
      </c>
      <c r="B1190" t="s">
        <v>1700</v>
      </c>
      <c r="C1190" t="s">
        <v>1086</v>
      </c>
      <c r="D1190" t="s">
        <v>1698</v>
      </c>
      <c r="E1190" t="s">
        <v>1091</v>
      </c>
      <c r="F1190" s="5">
        <v>1.53</v>
      </c>
      <c r="G1190" s="9">
        <v>0.1</v>
      </c>
      <c r="H1190" s="6">
        <f>G1190*100</f>
        <v>10</v>
      </c>
      <c r="I1190" t="s">
        <v>9788</v>
      </c>
      <c r="J1190" t="s">
        <v>10766</v>
      </c>
      <c r="K1190">
        <v>16</v>
      </c>
      <c r="L1190">
        <v>16</v>
      </c>
      <c r="M1190">
        <f>(F1190*(1+0.05))</f>
        <v>1.6065</v>
      </c>
      <c r="N1190">
        <f>IFERROR(ROUND(( (-1.208*LN(L1190) + 7.5474 + 4.6991*(2.71828^(-0.009*L1190)) + 0.0001*L1190*L1190 - 0.0432*L1190 + 4.7166)/3),2), " ")</f>
        <v>4.1100000000000003</v>
      </c>
      <c r="O1190">
        <f>IFERROR(MAX(MIN(ROUND(N1190*(Q1190/P1190),2),4.5),1.9)," ")</f>
        <v>3.87</v>
      </c>
      <c r="P1190">
        <f>13.098*F1190^-1.237</f>
        <v>7.7400129296734645</v>
      </c>
      <c r="Q1190">
        <f>13.098*M1190^-1.237</f>
        <v>7.2866938528540484</v>
      </c>
      <c r="R1190" s="5">
        <f>IFERROR(ROUND(MAX(MIN((-105.4*LN(O1190) + 163.83),95),10),0)," ")</f>
        <v>21</v>
      </c>
      <c r="S1190" s="5" t="str">
        <f>IFERROR(CONCATENATE("(",R1190,",",ROUND((1.2*W1190),2),")")," ")</f>
        <v>(21,1.93)</v>
      </c>
      <c r="T1190">
        <f>R1190-L1190</f>
        <v>5</v>
      </c>
      <c r="U1190" s="7" t="str">
        <f>IF((AND(T1190=0,H1190&gt;=L1190)),"Don’t change bids","OK")</f>
        <v>OK</v>
      </c>
      <c r="V1190" t="e">
        <f>IF((MATCH(F1190,W1190,0)),"Same","Diff")</f>
        <v>#N/A</v>
      </c>
      <c r="W1190" s="5">
        <f>ROUND(M1190,2)</f>
        <v>1.61</v>
      </c>
      <c r="X1190" s="5">
        <v>1.61</v>
      </c>
    </row>
    <row r="1191" spans="1:24" x14ac:dyDescent="0.25">
      <c r="A1191" t="s">
        <v>24</v>
      </c>
      <c r="B1191" t="s">
        <v>1701</v>
      </c>
      <c r="C1191" t="s">
        <v>1086</v>
      </c>
      <c r="D1191" t="s">
        <v>1702</v>
      </c>
      <c r="E1191" t="s">
        <v>1091</v>
      </c>
      <c r="F1191" s="5">
        <v>1.53</v>
      </c>
      <c r="G1191" s="9">
        <v>0.1</v>
      </c>
      <c r="H1191" s="6">
        <f>G1191*100</f>
        <v>10</v>
      </c>
      <c r="I1191" t="s">
        <v>9788</v>
      </c>
      <c r="J1191" t="s">
        <v>10766</v>
      </c>
      <c r="K1191">
        <v>16</v>
      </c>
      <c r="L1191">
        <v>16</v>
      </c>
      <c r="M1191">
        <f>(F1191*(1+0.05))</f>
        <v>1.6065</v>
      </c>
      <c r="N1191">
        <f>IFERROR(ROUND(( (-1.208*LN(L1191) + 7.5474 + 4.6991*(2.71828^(-0.009*L1191)) + 0.0001*L1191*L1191 - 0.0432*L1191 + 4.7166)/3),2), " ")</f>
        <v>4.1100000000000003</v>
      </c>
      <c r="O1191">
        <f>IFERROR(MAX(MIN(ROUND(N1191*(Q1191/P1191),2),4.5),1.9)," ")</f>
        <v>3.87</v>
      </c>
      <c r="P1191">
        <f>13.098*F1191^-1.237</f>
        <v>7.7400129296734645</v>
      </c>
      <c r="Q1191">
        <f>13.098*M1191^-1.237</f>
        <v>7.2866938528540484</v>
      </c>
      <c r="R1191" s="5">
        <f>IFERROR(ROUND(MAX(MIN((-105.4*LN(O1191) + 163.83),95),10),0)," ")</f>
        <v>21</v>
      </c>
      <c r="S1191" s="5" t="str">
        <f>IFERROR(CONCATENATE("(",R1191,",",ROUND((1.2*W1191),2),")")," ")</f>
        <v>(21,1.93)</v>
      </c>
      <c r="T1191">
        <f>R1191-L1191</f>
        <v>5</v>
      </c>
      <c r="U1191" s="7" t="str">
        <f>IF((AND(T1191=0,H1191&gt;=L1191)),"Don’t change bids","OK")</f>
        <v>OK</v>
      </c>
      <c r="V1191" t="e">
        <f>IF((MATCH(F1191,W1191,0)),"Same","Diff")</f>
        <v>#N/A</v>
      </c>
      <c r="W1191" s="5">
        <f>ROUND(M1191,2)</f>
        <v>1.61</v>
      </c>
      <c r="X1191" s="5">
        <v>1.61</v>
      </c>
    </row>
    <row r="1192" spans="1:24" x14ac:dyDescent="0.25">
      <c r="A1192" t="s">
        <v>24</v>
      </c>
      <c r="B1192" t="s">
        <v>1703</v>
      </c>
      <c r="C1192" t="s">
        <v>1086</v>
      </c>
      <c r="D1192" t="s">
        <v>1702</v>
      </c>
      <c r="E1192" t="s">
        <v>1091</v>
      </c>
      <c r="F1192" s="5">
        <v>1.53</v>
      </c>
      <c r="G1192" s="9">
        <v>0.1</v>
      </c>
      <c r="H1192" s="6">
        <f>G1192*100</f>
        <v>10</v>
      </c>
      <c r="I1192" t="s">
        <v>9788</v>
      </c>
      <c r="J1192" t="s">
        <v>10766</v>
      </c>
      <c r="K1192">
        <v>16</v>
      </c>
      <c r="L1192">
        <v>16</v>
      </c>
      <c r="M1192">
        <f>(F1192*(1+0.05))</f>
        <v>1.6065</v>
      </c>
      <c r="N1192">
        <f>IFERROR(ROUND(( (-1.208*LN(L1192) + 7.5474 + 4.6991*(2.71828^(-0.009*L1192)) + 0.0001*L1192*L1192 - 0.0432*L1192 + 4.7166)/3),2), " ")</f>
        <v>4.1100000000000003</v>
      </c>
      <c r="O1192">
        <f>IFERROR(MAX(MIN(ROUND(N1192*(Q1192/P1192),2),4.5),1.9)," ")</f>
        <v>3.87</v>
      </c>
      <c r="P1192">
        <f>13.098*F1192^-1.237</f>
        <v>7.7400129296734645</v>
      </c>
      <c r="Q1192">
        <f>13.098*M1192^-1.237</f>
        <v>7.2866938528540484</v>
      </c>
      <c r="R1192" s="5">
        <f>IFERROR(ROUND(MAX(MIN((-105.4*LN(O1192) + 163.83),95),10),0)," ")</f>
        <v>21</v>
      </c>
      <c r="S1192" s="5" t="str">
        <f>IFERROR(CONCATENATE("(",R1192,",",ROUND((1.2*W1192),2),")")," ")</f>
        <v>(21,1.93)</v>
      </c>
      <c r="T1192">
        <f>R1192-L1192</f>
        <v>5</v>
      </c>
      <c r="U1192" s="7" t="str">
        <f>IF((AND(T1192=0,H1192&gt;=L1192)),"Don’t change bids","OK")</f>
        <v>OK</v>
      </c>
      <c r="V1192" t="e">
        <f>IF((MATCH(F1192,W1192,0)),"Same","Diff")</f>
        <v>#N/A</v>
      </c>
      <c r="W1192" s="5">
        <f>ROUND(M1192,2)</f>
        <v>1.61</v>
      </c>
      <c r="X1192" s="5">
        <v>1.61</v>
      </c>
    </row>
    <row r="1193" spans="1:24" x14ac:dyDescent="0.25">
      <c r="A1193" t="s">
        <v>24</v>
      </c>
      <c r="B1193" t="s">
        <v>1704</v>
      </c>
      <c r="C1193" t="s">
        <v>1086</v>
      </c>
      <c r="D1193" t="s">
        <v>1702</v>
      </c>
      <c r="E1193" t="s">
        <v>1091</v>
      </c>
      <c r="F1193" s="5">
        <v>1.53</v>
      </c>
      <c r="G1193" s="9">
        <v>0.1</v>
      </c>
      <c r="H1193" s="6">
        <f>G1193*100</f>
        <v>10</v>
      </c>
      <c r="I1193" t="s">
        <v>9788</v>
      </c>
      <c r="J1193" t="s">
        <v>10766</v>
      </c>
      <c r="K1193">
        <v>16</v>
      </c>
      <c r="L1193">
        <v>16</v>
      </c>
      <c r="M1193">
        <f>(F1193*(1+0.05))</f>
        <v>1.6065</v>
      </c>
      <c r="N1193">
        <f>IFERROR(ROUND(( (-1.208*LN(L1193) + 7.5474 + 4.6991*(2.71828^(-0.009*L1193)) + 0.0001*L1193*L1193 - 0.0432*L1193 + 4.7166)/3),2), " ")</f>
        <v>4.1100000000000003</v>
      </c>
      <c r="O1193">
        <f>IFERROR(MAX(MIN(ROUND(N1193*(Q1193/P1193),2),4.5),1.9)," ")</f>
        <v>3.87</v>
      </c>
      <c r="P1193">
        <f>13.098*F1193^-1.237</f>
        <v>7.7400129296734645</v>
      </c>
      <c r="Q1193">
        <f>13.098*M1193^-1.237</f>
        <v>7.2866938528540484</v>
      </c>
      <c r="R1193" s="5">
        <f>IFERROR(ROUND(MAX(MIN((-105.4*LN(O1193) + 163.83),95),10),0)," ")</f>
        <v>21</v>
      </c>
      <c r="S1193" s="5" t="str">
        <f>IFERROR(CONCATENATE("(",R1193,",",ROUND((1.2*W1193),2),")")," ")</f>
        <v>(21,1.93)</v>
      </c>
      <c r="T1193">
        <f>R1193-L1193</f>
        <v>5</v>
      </c>
      <c r="U1193" s="7" t="str">
        <f>IF((AND(T1193=0,H1193&gt;=L1193)),"Don’t change bids","OK")</f>
        <v>OK</v>
      </c>
      <c r="V1193" t="e">
        <f>IF((MATCH(F1193,W1193,0)),"Same","Diff")</f>
        <v>#N/A</v>
      </c>
      <c r="W1193" s="5">
        <f>ROUND(M1193,2)</f>
        <v>1.61</v>
      </c>
      <c r="X1193" s="5">
        <v>1.61</v>
      </c>
    </row>
    <row r="1194" spans="1:24" x14ac:dyDescent="0.25">
      <c r="A1194" t="s">
        <v>24</v>
      </c>
      <c r="B1194" t="s">
        <v>1705</v>
      </c>
      <c r="C1194" t="s">
        <v>1086</v>
      </c>
      <c r="D1194" t="s">
        <v>1706</v>
      </c>
      <c r="E1194" t="s">
        <v>358</v>
      </c>
      <c r="F1194" s="5">
        <v>3.06</v>
      </c>
      <c r="G1194" s="9">
        <v>0.1</v>
      </c>
      <c r="H1194" s="6">
        <f>G1194*100</f>
        <v>10</v>
      </c>
      <c r="I1194" t="s">
        <v>9881</v>
      </c>
      <c r="J1194" t="s">
        <v>10766</v>
      </c>
      <c r="K1194">
        <v>10</v>
      </c>
      <c r="L1194">
        <v>10</v>
      </c>
      <c r="M1194">
        <f>(F1194*(1+0.05))</f>
        <v>3.2130000000000001</v>
      </c>
      <c r="N1194">
        <f>IFERROR(ROUND(( (-1.208*LN(L1194) + 7.5474 + 4.6991*(2.71828^(-0.009*L1194)) + 0.0001*L1194*L1194 - 0.0432*L1194 + 4.7166)/3),2), " ")</f>
        <v>4.45</v>
      </c>
      <c r="O1194">
        <f>IFERROR(MAX(MIN(ROUND(N1194*(Q1194/P1194),2),4.5),1.9)," ")</f>
        <v>4.1900000000000004</v>
      </c>
      <c r="P1194">
        <f>13.098*F1194^-1.237</f>
        <v>3.2837310650668696</v>
      </c>
      <c r="Q1194">
        <f>13.098*M1194^-1.237</f>
        <v>3.0914086557292202</v>
      </c>
      <c r="R1194" s="5">
        <f>IFERROR(ROUND(MAX(MIN((-105.4*LN(O1194) + 163.83),95),10),0)," ")</f>
        <v>13</v>
      </c>
      <c r="S1194" s="5" t="str">
        <f>IFERROR(CONCATENATE("(",R1194,",",ROUND((1.2*W1194),2),")")," ")</f>
        <v>(13,3.85)</v>
      </c>
      <c r="T1194">
        <f>R1194-L1194</f>
        <v>3</v>
      </c>
      <c r="U1194" s="7" t="str">
        <f>IF((AND(T1194=0,H1194&gt;=L1194)),"Don’t change bids","OK")</f>
        <v>OK</v>
      </c>
      <c r="V1194" t="e">
        <f>IF((MATCH(F1194,W1194,0)),"Same","Diff")</f>
        <v>#N/A</v>
      </c>
      <c r="W1194" s="5">
        <f>ROUND(M1194,2)</f>
        <v>3.21</v>
      </c>
      <c r="X1194" s="5">
        <v>3.21</v>
      </c>
    </row>
    <row r="1195" spans="1:24" x14ac:dyDescent="0.25">
      <c r="A1195" t="s">
        <v>24</v>
      </c>
      <c r="B1195" t="s">
        <v>1707</v>
      </c>
      <c r="C1195" t="s">
        <v>1086</v>
      </c>
      <c r="D1195" t="s">
        <v>1706</v>
      </c>
      <c r="E1195" t="s">
        <v>358</v>
      </c>
      <c r="F1195" s="5">
        <v>3.06</v>
      </c>
      <c r="G1195" s="9">
        <v>0.1</v>
      </c>
      <c r="H1195" s="6">
        <f>G1195*100</f>
        <v>10</v>
      </c>
      <c r="I1195" t="s">
        <v>9881</v>
      </c>
      <c r="J1195" t="s">
        <v>10766</v>
      </c>
      <c r="K1195">
        <v>10</v>
      </c>
      <c r="L1195">
        <v>10</v>
      </c>
      <c r="M1195">
        <f>(F1195*(1+0.05))</f>
        <v>3.2130000000000001</v>
      </c>
      <c r="N1195">
        <f>IFERROR(ROUND(( (-1.208*LN(L1195) + 7.5474 + 4.6991*(2.71828^(-0.009*L1195)) + 0.0001*L1195*L1195 - 0.0432*L1195 + 4.7166)/3),2), " ")</f>
        <v>4.45</v>
      </c>
      <c r="O1195">
        <f>IFERROR(MAX(MIN(ROUND(N1195*(Q1195/P1195),2),4.5),1.9)," ")</f>
        <v>4.1900000000000004</v>
      </c>
      <c r="P1195">
        <f>13.098*F1195^-1.237</f>
        <v>3.2837310650668696</v>
      </c>
      <c r="Q1195">
        <f>13.098*M1195^-1.237</f>
        <v>3.0914086557292202</v>
      </c>
      <c r="R1195" s="5">
        <f>IFERROR(ROUND(MAX(MIN((-105.4*LN(O1195) + 163.83),95),10),0)," ")</f>
        <v>13</v>
      </c>
      <c r="S1195" s="5" t="str">
        <f>IFERROR(CONCATENATE("(",R1195,",",ROUND((1.2*W1195),2),")")," ")</f>
        <v>(13,3.85)</v>
      </c>
      <c r="T1195">
        <f>R1195-L1195</f>
        <v>3</v>
      </c>
      <c r="U1195" s="7" t="str">
        <f>IF((AND(T1195=0,H1195&gt;=L1195)),"Don’t change bids","OK")</f>
        <v>OK</v>
      </c>
      <c r="V1195" t="e">
        <f>IF((MATCH(F1195,W1195,0)),"Same","Diff")</f>
        <v>#N/A</v>
      </c>
      <c r="W1195" s="5">
        <f>ROUND(M1195,2)</f>
        <v>3.21</v>
      </c>
      <c r="X1195" s="5">
        <v>3.21</v>
      </c>
    </row>
    <row r="1196" spans="1:24" x14ac:dyDescent="0.25">
      <c r="A1196" t="s">
        <v>24</v>
      </c>
      <c r="B1196" t="s">
        <v>1708</v>
      </c>
      <c r="C1196" t="s">
        <v>1086</v>
      </c>
      <c r="D1196" t="s">
        <v>1706</v>
      </c>
      <c r="E1196" t="s">
        <v>1709</v>
      </c>
      <c r="F1196" s="5">
        <v>1.1499999999999999</v>
      </c>
      <c r="G1196" s="9">
        <v>0.1</v>
      </c>
      <c r="H1196" s="6">
        <f>G1196*100</f>
        <v>10</v>
      </c>
      <c r="I1196" t="s">
        <v>9928</v>
      </c>
      <c r="J1196" t="s">
        <v>10766</v>
      </c>
      <c r="K1196">
        <v>10</v>
      </c>
      <c r="L1196">
        <v>10</v>
      </c>
      <c r="M1196">
        <f>(F1196*(1+0.05))</f>
        <v>1.2075</v>
      </c>
      <c r="N1196">
        <f>IFERROR(ROUND(( (-1.208*LN(L1196) + 7.5474 + 4.6991*(2.71828^(-0.009*L1196)) + 0.0001*L1196*L1196 - 0.0432*L1196 + 4.7166)/3),2), " ")</f>
        <v>4.45</v>
      </c>
      <c r="O1196">
        <f>IFERROR(MAX(MIN(ROUND(N1196*(Q1196/P1196),2),4.5),1.9)," ")</f>
        <v>4.1900000000000004</v>
      </c>
      <c r="P1196">
        <f>13.098*F1196^-1.237</f>
        <v>11.018481772883106</v>
      </c>
      <c r="Q1196">
        <f>13.098*M1196^-1.237</f>
        <v>10.373148485895214</v>
      </c>
      <c r="R1196" s="5">
        <f>IFERROR(ROUND(MAX(MIN((-105.4*LN(O1196) + 163.83),95),10),0)," ")</f>
        <v>13</v>
      </c>
      <c r="S1196" s="5" t="str">
        <f>IFERROR(CONCATENATE("(",R1196,",",ROUND((1.2*W1196),2),")")," ")</f>
        <v>(13,1.45)</v>
      </c>
      <c r="T1196">
        <f>R1196-L1196</f>
        <v>3</v>
      </c>
      <c r="U1196" s="7" t="str">
        <f>IF((AND(T1196=0,H1196&gt;=L1196)),"Don’t change bids","OK")</f>
        <v>OK</v>
      </c>
      <c r="V1196" t="e">
        <f>IF((MATCH(F1196,W1196,0)),"Same","Diff")</f>
        <v>#N/A</v>
      </c>
      <c r="W1196" s="5">
        <f>ROUND(M1196,2)</f>
        <v>1.21</v>
      </c>
      <c r="X1196" s="5">
        <v>1.21</v>
      </c>
    </row>
    <row r="1197" spans="1:24" x14ac:dyDescent="0.25">
      <c r="A1197" t="s">
        <v>24</v>
      </c>
      <c r="B1197" t="s">
        <v>1710</v>
      </c>
      <c r="C1197" t="s">
        <v>1086</v>
      </c>
      <c r="D1197" t="s">
        <v>1706</v>
      </c>
      <c r="E1197" t="s">
        <v>1091</v>
      </c>
      <c r="F1197" s="5">
        <v>1.53</v>
      </c>
      <c r="G1197" s="9">
        <v>0.1</v>
      </c>
      <c r="H1197" s="6">
        <f>G1197*100</f>
        <v>10</v>
      </c>
      <c r="I1197" t="s">
        <v>9788</v>
      </c>
      <c r="J1197" t="s">
        <v>10766</v>
      </c>
      <c r="K1197">
        <v>16</v>
      </c>
      <c r="L1197">
        <v>16</v>
      </c>
      <c r="M1197">
        <f>(F1197*(1+0.05))</f>
        <v>1.6065</v>
      </c>
      <c r="N1197">
        <f>IFERROR(ROUND(( (-1.208*LN(L1197) + 7.5474 + 4.6991*(2.71828^(-0.009*L1197)) + 0.0001*L1197*L1197 - 0.0432*L1197 + 4.7166)/3),2), " ")</f>
        <v>4.1100000000000003</v>
      </c>
      <c r="O1197">
        <f>IFERROR(MAX(MIN(ROUND(N1197*(Q1197/P1197),2),4.5),1.9)," ")</f>
        <v>3.87</v>
      </c>
      <c r="P1197">
        <f>13.098*F1197^-1.237</f>
        <v>7.7400129296734645</v>
      </c>
      <c r="Q1197">
        <f>13.098*M1197^-1.237</f>
        <v>7.2866938528540484</v>
      </c>
      <c r="R1197" s="5">
        <f>IFERROR(ROUND(MAX(MIN((-105.4*LN(O1197) + 163.83),95),10),0)," ")</f>
        <v>21</v>
      </c>
      <c r="S1197" s="5" t="str">
        <f>IFERROR(CONCATENATE("(",R1197,",",ROUND((1.2*W1197),2),")")," ")</f>
        <v>(21,1.93)</v>
      </c>
      <c r="T1197">
        <f>R1197-L1197</f>
        <v>5</v>
      </c>
      <c r="U1197" s="7" t="str">
        <f>IF((AND(T1197=0,H1197&gt;=L1197)),"Don’t change bids","OK")</f>
        <v>OK</v>
      </c>
      <c r="V1197" t="e">
        <f>IF((MATCH(F1197,W1197,0)),"Same","Diff")</f>
        <v>#N/A</v>
      </c>
      <c r="W1197" s="5">
        <f>ROUND(M1197,2)</f>
        <v>1.61</v>
      </c>
      <c r="X1197" s="5">
        <v>1.61</v>
      </c>
    </row>
    <row r="1198" spans="1:24" x14ac:dyDescent="0.25">
      <c r="A1198" t="s">
        <v>24</v>
      </c>
      <c r="B1198" t="s">
        <v>1711</v>
      </c>
      <c r="C1198" t="s">
        <v>1086</v>
      </c>
      <c r="D1198" t="s">
        <v>1706</v>
      </c>
      <c r="E1198" t="s">
        <v>989</v>
      </c>
      <c r="F1198" s="5">
        <v>1.88</v>
      </c>
      <c r="G1198" s="9">
        <v>0.1</v>
      </c>
      <c r="H1198" s="6">
        <f>G1198*100</f>
        <v>10</v>
      </c>
      <c r="I1198" t="s">
        <v>9929</v>
      </c>
      <c r="J1198" t="s">
        <v>10766</v>
      </c>
      <c r="K1198">
        <v>23</v>
      </c>
      <c r="L1198">
        <v>23</v>
      </c>
      <c r="M1198">
        <f>(F1198*(1+0.05))</f>
        <v>1.974</v>
      </c>
      <c r="N1198">
        <f>IFERROR(ROUND(( (-1.208*LN(L1198) + 7.5474 + 4.6991*(2.71828^(-0.009*L1198)) + 0.0001*L1198*L1198 - 0.0432*L1198 + 4.7166)/3),2), " ")</f>
        <v>3.79</v>
      </c>
      <c r="O1198">
        <f>IFERROR(MAX(MIN(ROUND(N1198*(Q1198/P1198),2),4.5),1.9)," ")</f>
        <v>3.57</v>
      </c>
      <c r="P1198">
        <f>13.098*F1198^-1.237</f>
        <v>5.9989014382686738</v>
      </c>
      <c r="Q1198">
        <f>13.098*M1198^-1.237</f>
        <v>5.6475562290764518</v>
      </c>
      <c r="R1198" s="5">
        <f>IFERROR(ROUND(MAX(MIN((-105.4*LN(O1198) + 163.83),95),10),0)," ")</f>
        <v>30</v>
      </c>
      <c r="S1198" s="5" t="str">
        <f>IFERROR(CONCATENATE("(",R1198,",",ROUND((1.2*W1198),2),")")," ")</f>
        <v>(30,2.36)</v>
      </c>
      <c r="T1198">
        <f>R1198-L1198</f>
        <v>7</v>
      </c>
      <c r="U1198" s="7" t="str">
        <f>IF((AND(T1198=0,H1198&gt;=L1198)),"Don’t change bids","OK")</f>
        <v>OK</v>
      </c>
      <c r="V1198" t="e">
        <f>IF((MATCH(F1198,W1198,0)),"Same","Diff")</f>
        <v>#N/A</v>
      </c>
      <c r="W1198" s="5">
        <f>ROUND(M1198,2)</f>
        <v>1.97</v>
      </c>
      <c r="X1198" s="5">
        <v>1.97</v>
      </c>
    </row>
    <row r="1199" spans="1:24" x14ac:dyDescent="0.25">
      <c r="A1199" t="s">
        <v>24</v>
      </c>
      <c r="B1199" t="s">
        <v>1712</v>
      </c>
      <c r="C1199" t="s">
        <v>1086</v>
      </c>
      <c r="D1199" t="s">
        <v>1706</v>
      </c>
      <c r="E1199" t="s">
        <v>1091</v>
      </c>
      <c r="F1199" s="5">
        <v>1.53</v>
      </c>
      <c r="G1199" s="9">
        <v>0.1</v>
      </c>
      <c r="H1199" s="6">
        <f>G1199*100</f>
        <v>10</v>
      </c>
      <c r="I1199" t="s">
        <v>9788</v>
      </c>
      <c r="J1199" t="s">
        <v>10766</v>
      </c>
      <c r="K1199">
        <v>16</v>
      </c>
      <c r="L1199">
        <v>16</v>
      </c>
      <c r="M1199">
        <f>(F1199*(1+0.05))</f>
        <v>1.6065</v>
      </c>
      <c r="N1199">
        <f>IFERROR(ROUND(( (-1.208*LN(L1199) + 7.5474 + 4.6991*(2.71828^(-0.009*L1199)) + 0.0001*L1199*L1199 - 0.0432*L1199 + 4.7166)/3),2), " ")</f>
        <v>4.1100000000000003</v>
      </c>
      <c r="O1199">
        <f>IFERROR(MAX(MIN(ROUND(N1199*(Q1199/P1199),2),4.5),1.9)," ")</f>
        <v>3.87</v>
      </c>
      <c r="P1199">
        <f>13.098*F1199^-1.237</f>
        <v>7.7400129296734645</v>
      </c>
      <c r="Q1199">
        <f>13.098*M1199^-1.237</f>
        <v>7.2866938528540484</v>
      </c>
      <c r="R1199" s="5">
        <f>IFERROR(ROUND(MAX(MIN((-105.4*LN(O1199) + 163.83),95),10),0)," ")</f>
        <v>21</v>
      </c>
      <c r="S1199" s="5" t="str">
        <f>IFERROR(CONCATENATE("(",R1199,",",ROUND((1.2*W1199),2),")")," ")</f>
        <v>(21,1.93)</v>
      </c>
      <c r="T1199">
        <f>R1199-L1199</f>
        <v>5</v>
      </c>
      <c r="U1199" s="7" t="str">
        <f>IF((AND(T1199=0,H1199&gt;=L1199)),"Don’t change bids","OK")</f>
        <v>OK</v>
      </c>
      <c r="V1199" t="e">
        <f>IF((MATCH(F1199,W1199,0)),"Same","Diff")</f>
        <v>#N/A</v>
      </c>
      <c r="W1199" s="5">
        <f>ROUND(M1199,2)</f>
        <v>1.61</v>
      </c>
      <c r="X1199" s="5">
        <v>1.61</v>
      </c>
    </row>
    <row r="1200" spans="1:24" x14ac:dyDescent="0.25">
      <c r="A1200" t="s">
        <v>24</v>
      </c>
      <c r="B1200" t="s">
        <v>1713</v>
      </c>
      <c r="C1200" t="s">
        <v>1086</v>
      </c>
      <c r="D1200" t="s">
        <v>1706</v>
      </c>
      <c r="E1200" t="s">
        <v>1606</v>
      </c>
      <c r="F1200" s="5">
        <v>4.74</v>
      </c>
      <c r="G1200" s="9">
        <v>0.1</v>
      </c>
      <c r="H1200" s="6">
        <f>G1200*100</f>
        <v>10</v>
      </c>
      <c r="I1200" t="s">
        <v>9930</v>
      </c>
      <c r="J1200" t="s">
        <v>10766</v>
      </c>
      <c r="K1200">
        <v>10</v>
      </c>
      <c r="L1200">
        <v>10</v>
      </c>
      <c r="M1200">
        <f>(F1200*(1+0.05))</f>
        <v>4.9770000000000003</v>
      </c>
      <c r="N1200">
        <f>IFERROR(ROUND(( (-1.208*LN(L1200) + 7.5474 + 4.6991*(2.71828^(-0.009*L1200)) + 0.0001*L1200*L1200 - 0.0432*L1200 + 4.7166)/3),2), " ")</f>
        <v>4.45</v>
      </c>
      <c r="O1200">
        <f>IFERROR(MAX(MIN(ROUND(N1200*(Q1200/P1200),2),4.5),1.9)," ")</f>
        <v>4.1900000000000004</v>
      </c>
      <c r="P1200">
        <f>13.098*F1200^-1.237</f>
        <v>1.9110285594743075</v>
      </c>
      <c r="Q1200">
        <f>13.098*M1200^-1.237</f>
        <v>1.7991029451080554</v>
      </c>
      <c r="R1200" s="5">
        <f>IFERROR(ROUND(MAX(MIN((-105.4*LN(O1200) + 163.83),95),10),0)," ")</f>
        <v>13</v>
      </c>
      <c r="S1200" s="5" t="str">
        <f>IFERROR(CONCATENATE("(",R1200,",",ROUND((1.2*W1200),2),")")," ")</f>
        <v>(13,5.98)</v>
      </c>
      <c r="T1200">
        <f>R1200-L1200</f>
        <v>3</v>
      </c>
      <c r="U1200" s="7" t="str">
        <f>IF((AND(T1200=0,H1200&gt;=L1200)),"Don’t change bids","OK")</f>
        <v>OK</v>
      </c>
      <c r="V1200" t="e">
        <f>IF((MATCH(F1200,W1200,0)),"Same","Diff")</f>
        <v>#N/A</v>
      </c>
      <c r="W1200" s="5">
        <f>ROUND(M1200,2)</f>
        <v>4.9800000000000004</v>
      </c>
      <c r="X1200" s="5">
        <v>4.9800000000000004</v>
      </c>
    </row>
    <row r="1201" spans="1:24" x14ac:dyDescent="0.25">
      <c r="A1201" t="s">
        <v>24</v>
      </c>
      <c r="B1201" t="s">
        <v>1714</v>
      </c>
      <c r="C1201" t="s">
        <v>1086</v>
      </c>
      <c r="D1201" t="s">
        <v>1706</v>
      </c>
      <c r="E1201" t="s">
        <v>1582</v>
      </c>
      <c r="F1201" s="5">
        <v>2.14</v>
      </c>
      <c r="G1201" s="9">
        <v>0.1</v>
      </c>
      <c r="H1201" s="6">
        <f>G1201*100</f>
        <v>10</v>
      </c>
      <c r="I1201" t="s">
        <v>9931</v>
      </c>
      <c r="J1201" t="s">
        <v>10766</v>
      </c>
      <c r="K1201">
        <v>10</v>
      </c>
      <c r="L1201">
        <v>10</v>
      </c>
      <c r="M1201">
        <f>(F1201*(1+0.05))</f>
        <v>2.2470000000000003</v>
      </c>
      <c r="N1201">
        <f>IFERROR(ROUND(( (-1.208*LN(L1201) + 7.5474 + 4.6991*(2.71828^(-0.009*L1201)) + 0.0001*L1201*L1201 - 0.0432*L1201 + 4.7166)/3),2), " ")</f>
        <v>4.45</v>
      </c>
      <c r="O1201">
        <f>IFERROR(MAX(MIN(ROUND(N1201*(Q1201/P1201),2),4.5),1.9)," ")</f>
        <v>4.1900000000000004</v>
      </c>
      <c r="P1201">
        <f>13.098*F1201^-1.237</f>
        <v>5.1107324793472753</v>
      </c>
      <c r="Q1201">
        <f>13.098*M1201^-1.237</f>
        <v>4.8114057791906566</v>
      </c>
      <c r="R1201" s="5">
        <f>IFERROR(ROUND(MAX(MIN((-105.4*LN(O1201) + 163.83),95),10),0)," ")</f>
        <v>13</v>
      </c>
      <c r="S1201" s="5" t="str">
        <f>IFERROR(CONCATENATE("(",R1201,",",ROUND((1.2*W1201),2),")")," ")</f>
        <v>(13,2.7)</v>
      </c>
      <c r="T1201">
        <f>R1201-L1201</f>
        <v>3</v>
      </c>
      <c r="U1201" s="7" t="str">
        <f>IF((AND(T1201=0,H1201&gt;=L1201)),"Don’t change bids","OK")</f>
        <v>OK</v>
      </c>
      <c r="V1201" t="e">
        <f>IF((MATCH(F1201,W1201,0)),"Same","Diff")</f>
        <v>#N/A</v>
      </c>
      <c r="W1201" s="5">
        <f>ROUND(M1201,2)</f>
        <v>2.25</v>
      </c>
      <c r="X1201" s="5">
        <v>2.25</v>
      </c>
    </row>
    <row r="1202" spans="1:24" x14ac:dyDescent="0.25">
      <c r="A1202" t="s">
        <v>24</v>
      </c>
      <c r="B1202" t="s">
        <v>1715</v>
      </c>
      <c r="C1202" t="s">
        <v>1086</v>
      </c>
      <c r="D1202" t="s">
        <v>1706</v>
      </c>
      <c r="E1202" t="s">
        <v>1088</v>
      </c>
      <c r="F1202" s="5">
        <v>1.96</v>
      </c>
      <c r="G1202" s="9">
        <v>0.1</v>
      </c>
      <c r="H1202" s="6">
        <f>G1202*100</f>
        <v>10</v>
      </c>
      <c r="I1202" t="s">
        <v>9787</v>
      </c>
      <c r="J1202" t="s">
        <v>10766</v>
      </c>
      <c r="K1202">
        <v>16</v>
      </c>
      <c r="L1202">
        <v>16</v>
      </c>
      <c r="M1202">
        <f>(F1202*(1+0.05))</f>
        <v>2.0579999999999998</v>
      </c>
      <c r="N1202">
        <f>IFERROR(ROUND(( (-1.208*LN(L1202) + 7.5474 + 4.6991*(2.71828^(-0.009*L1202)) + 0.0001*L1202*L1202 - 0.0432*L1202 + 4.7166)/3),2), " ")</f>
        <v>4.1100000000000003</v>
      </c>
      <c r="O1202">
        <f>IFERROR(MAX(MIN(ROUND(N1202*(Q1202/P1202),2),4.5),1.9)," ")</f>
        <v>3.87</v>
      </c>
      <c r="P1202">
        <f>13.098*F1202^-1.237</f>
        <v>5.6974985827885236</v>
      </c>
      <c r="Q1202">
        <f>13.098*M1202^-1.237</f>
        <v>5.3638060139004509</v>
      </c>
      <c r="R1202" s="5">
        <f>IFERROR(ROUND(MAX(MIN((-105.4*LN(O1202) + 163.83),95),10),0)," ")</f>
        <v>21</v>
      </c>
      <c r="S1202" s="5" t="str">
        <f>IFERROR(CONCATENATE("(",R1202,",",ROUND((1.2*W1202),2),")")," ")</f>
        <v>(21,2.47)</v>
      </c>
      <c r="T1202">
        <f>R1202-L1202</f>
        <v>5</v>
      </c>
      <c r="U1202" s="7" t="str">
        <f>IF((AND(T1202=0,H1202&gt;=L1202)),"Don’t change bids","OK")</f>
        <v>OK</v>
      </c>
      <c r="V1202" t="e">
        <f>IF((MATCH(F1202,W1202,0)),"Same","Diff")</f>
        <v>#N/A</v>
      </c>
      <c r="W1202" s="5">
        <f>ROUND(M1202,2)</f>
        <v>2.06</v>
      </c>
      <c r="X1202" s="5">
        <v>2.06</v>
      </c>
    </row>
    <row r="1203" spans="1:24" x14ac:dyDescent="0.25">
      <c r="A1203" t="s">
        <v>24</v>
      </c>
      <c r="B1203" t="s">
        <v>1716</v>
      </c>
      <c r="C1203" t="s">
        <v>1086</v>
      </c>
      <c r="D1203" t="s">
        <v>1717</v>
      </c>
      <c r="E1203" t="s">
        <v>1091</v>
      </c>
      <c r="F1203" s="5">
        <v>1.53</v>
      </c>
      <c r="G1203" s="9">
        <v>0.1</v>
      </c>
      <c r="H1203" s="6">
        <f>G1203*100</f>
        <v>10</v>
      </c>
      <c r="I1203" t="s">
        <v>9788</v>
      </c>
      <c r="J1203" t="s">
        <v>10766</v>
      </c>
      <c r="K1203">
        <v>16</v>
      </c>
      <c r="L1203">
        <v>16</v>
      </c>
      <c r="M1203">
        <f>(F1203*(1+0.05))</f>
        <v>1.6065</v>
      </c>
      <c r="N1203">
        <f>IFERROR(ROUND(( (-1.208*LN(L1203) + 7.5474 + 4.6991*(2.71828^(-0.009*L1203)) + 0.0001*L1203*L1203 - 0.0432*L1203 + 4.7166)/3),2), " ")</f>
        <v>4.1100000000000003</v>
      </c>
      <c r="O1203">
        <f>IFERROR(MAX(MIN(ROUND(N1203*(Q1203/P1203),2),4.5),1.9)," ")</f>
        <v>3.87</v>
      </c>
      <c r="P1203">
        <f>13.098*F1203^-1.237</f>
        <v>7.7400129296734645</v>
      </c>
      <c r="Q1203">
        <f>13.098*M1203^-1.237</f>
        <v>7.2866938528540484</v>
      </c>
      <c r="R1203" s="5">
        <f>IFERROR(ROUND(MAX(MIN((-105.4*LN(O1203) + 163.83),95),10),0)," ")</f>
        <v>21</v>
      </c>
      <c r="S1203" s="5" t="str">
        <f>IFERROR(CONCATENATE("(",R1203,",",ROUND((1.2*W1203),2),")")," ")</f>
        <v>(21,1.93)</v>
      </c>
      <c r="T1203">
        <f>R1203-L1203</f>
        <v>5</v>
      </c>
      <c r="U1203" s="7" t="str">
        <f>IF((AND(T1203=0,H1203&gt;=L1203)),"Don’t change bids","OK")</f>
        <v>OK</v>
      </c>
      <c r="V1203" t="e">
        <f>IF((MATCH(F1203,W1203,0)),"Same","Diff")</f>
        <v>#N/A</v>
      </c>
      <c r="W1203" s="5">
        <f>ROUND(M1203,2)</f>
        <v>1.61</v>
      </c>
      <c r="X1203" s="5">
        <v>1.61</v>
      </c>
    </row>
    <row r="1204" spans="1:24" x14ac:dyDescent="0.25">
      <c r="A1204" t="s">
        <v>24</v>
      </c>
      <c r="B1204" t="s">
        <v>1718</v>
      </c>
      <c r="C1204" t="s">
        <v>1086</v>
      </c>
      <c r="D1204" t="s">
        <v>1706</v>
      </c>
      <c r="E1204" t="s">
        <v>1088</v>
      </c>
      <c r="F1204" s="5">
        <v>1.96</v>
      </c>
      <c r="G1204" s="9">
        <v>0.1</v>
      </c>
      <c r="H1204" s="6">
        <f>G1204*100</f>
        <v>10</v>
      </c>
      <c r="I1204" t="s">
        <v>9787</v>
      </c>
      <c r="J1204" t="s">
        <v>10766</v>
      </c>
      <c r="K1204">
        <v>16</v>
      </c>
      <c r="L1204">
        <v>16</v>
      </c>
      <c r="M1204">
        <f>(F1204*(1+0.05))</f>
        <v>2.0579999999999998</v>
      </c>
      <c r="N1204">
        <f>IFERROR(ROUND(( (-1.208*LN(L1204) + 7.5474 + 4.6991*(2.71828^(-0.009*L1204)) + 0.0001*L1204*L1204 - 0.0432*L1204 + 4.7166)/3),2), " ")</f>
        <v>4.1100000000000003</v>
      </c>
      <c r="O1204">
        <f>IFERROR(MAX(MIN(ROUND(N1204*(Q1204/P1204),2),4.5),1.9)," ")</f>
        <v>3.87</v>
      </c>
      <c r="P1204">
        <f>13.098*F1204^-1.237</f>
        <v>5.6974985827885236</v>
      </c>
      <c r="Q1204">
        <f>13.098*M1204^-1.237</f>
        <v>5.3638060139004509</v>
      </c>
      <c r="R1204" s="5">
        <f>IFERROR(ROUND(MAX(MIN((-105.4*LN(O1204) + 163.83),95),10),0)," ")</f>
        <v>21</v>
      </c>
      <c r="S1204" s="5" t="str">
        <f>IFERROR(CONCATENATE("(",R1204,",",ROUND((1.2*W1204),2),")")," ")</f>
        <v>(21,2.47)</v>
      </c>
      <c r="T1204">
        <f>R1204-L1204</f>
        <v>5</v>
      </c>
      <c r="U1204" s="7" t="str">
        <f>IF((AND(T1204=0,H1204&gt;=L1204)),"Don’t change bids","OK")</f>
        <v>OK</v>
      </c>
      <c r="V1204" t="e">
        <f>IF((MATCH(F1204,W1204,0)),"Same","Diff")</f>
        <v>#N/A</v>
      </c>
      <c r="W1204" s="5">
        <f>ROUND(M1204,2)</f>
        <v>2.06</v>
      </c>
      <c r="X1204" s="5">
        <v>2.06</v>
      </c>
    </row>
    <row r="1205" spans="1:24" x14ac:dyDescent="0.25">
      <c r="A1205" t="s">
        <v>24</v>
      </c>
      <c r="B1205" t="s">
        <v>1719</v>
      </c>
      <c r="C1205" t="s">
        <v>1086</v>
      </c>
      <c r="D1205" t="s">
        <v>1720</v>
      </c>
      <c r="E1205" t="s">
        <v>1091</v>
      </c>
      <c r="F1205" s="5">
        <v>1.53</v>
      </c>
      <c r="G1205" s="9">
        <v>0.1</v>
      </c>
      <c r="H1205" s="6">
        <f>G1205*100</f>
        <v>10</v>
      </c>
      <c r="I1205" t="s">
        <v>9788</v>
      </c>
      <c r="J1205" t="s">
        <v>10766</v>
      </c>
      <c r="K1205">
        <v>16</v>
      </c>
      <c r="L1205">
        <v>16</v>
      </c>
      <c r="M1205">
        <f>(F1205*(1+0.05))</f>
        <v>1.6065</v>
      </c>
      <c r="N1205">
        <f>IFERROR(ROUND(( (-1.208*LN(L1205) + 7.5474 + 4.6991*(2.71828^(-0.009*L1205)) + 0.0001*L1205*L1205 - 0.0432*L1205 + 4.7166)/3),2), " ")</f>
        <v>4.1100000000000003</v>
      </c>
      <c r="O1205">
        <f>IFERROR(MAX(MIN(ROUND(N1205*(Q1205/P1205),2),4.5),1.9)," ")</f>
        <v>3.87</v>
      </c>
      <c r="P1205">
        <f>13.098*F1205^-1.237</f>
        <v>7.7400129296734645</v>
      </c>
      <c r="Q1205">
        <f>13.098*M1205^-1.237</f>
        <v>7.2866938528540484</v>
      </c>
      <c r="R1205" s="5">
        <f>IFERROR(ROUND(MAX(MIN((-105.4*LN(O1205) + 163.83),95),10),0)," ")</f>
        <v>21</v>
      </c>
      <c r="S1205" s="5" t="str">
        <f>IFERROR(CONCATENATE("(",R1205,",",ROUND((1.2*W1205),2),")")," ")</f>
        <v>(21,1.93)</v>
      </c>
      <c r="T1205">
        <f>R1205-L1205</f>
        <v>5</v>
      </c>
      <c r="U1205" s="7" t="str">
        <f>IF((AND(T1205=0,H1205&gt;=L1205)),"Don’t change bids","OK")</f>
        <v>OK</v>
      </c>
      <c r="V1205" t="e">
        <f>IF((MATCH(F1205,W1205,0)),"Same","Diff")</f>
        <v>#N/A</v>
      </c>
      <c r="W1205" s="5">
        <f>ROUND(M1205,2)</f>
        <v>1.61</v>
      </c>
      <c r="X1205" s="5">
        <v>1.61</v>
      </c>
    </row>
    <row r="1206" spans="1:24" x14ac:dyDescent="0.25">
      <c r="A1206" t="s">
        <v>24</v>
      </c>
      <c r="B1206" t="s">
        <v>1721</v>
      </c>
      <c r="C1206" t="s">
        <v>1086</v>
      </c>
      <c r="D1206" t="s">
        <v>1720</v>
      </c>
      <c r="E1206" t="s">
        <v>1091</v>
      </c>
      <c r="F1206" s="5">
        <v>1.53</v>
      </c>
      <c r="G1206" s="9">
        <v>0.1</v>
      </c>
      <c r="H1206" s="6">
        <f>G1206*100</f>
        <v>10</v>
      </c>
      <c r="I1206" t="s">
        <v>9788</v>
      </c>
      <c r="J1206" t="s">
        <v>10766</v>
      </c>
      <c r="K1206">
        <v>16</v>
      </c>
      <c r="L1206">
        <v>16</v>
      </c>
      <c r="M1206">
        <f>(F1206*(1+0.05))</f>
        <v>1.6065</v>
      </c>
      <c r="N1206">
        <f>IFERROR(ROUND(( (-1.208*LN(L1206) + 7.5474 + 4.6991*(2.71828^(-0.009*L1206)) + 0.0001*L1206*L1206 - 0.0432*L1206 + 4.7166)/3),2), " ")</f>
        <v>4.1100000000000003</v>
      </c>
      <c r="O1206">
        <f>IFERROR(MAX(MIN(ROUND(N1206*(Q1206/P1206),2),4.5),1.9)," ")</f>
        <v>3.87</v>
      </c>
      <c r="P1206">
        <f>13.098*F1206^-1.237</f>
        <v>7.7400129296734645</v>
      </c>
      <c r="Q1206">
        <f>13.098*M1206^-1.237</f>
        <v>7.2866938528540484</v>
      </c>
      <c r="R1206" s="5">
        <f>IFERROR(ROUND(MAX(MIN((-105.4*LN(O1206) + 163.83),95),10),0)," ")</f>
        <v>21</v>
      </c>
      <c r="S1206" s="5" t="str">
        <f>IFERROR(CONCATENATE("(",R1206,",",ROUND((1.2*W1206),2),")")," ")</f>
        <v>(21,1.93)</v>
      </c>
      <c r="T1206">
        <f>R1206-L1206</f>
        <v>5</v>
      </c>
      <c r="U1206" s="7" t="str">
        <f>IF((AND(T1206=0,H1206&gt;=L1206)),"Don’t change bids","OK")</f>
        <v>OK</v>
      </c>
      <c r="V1206" t="e">
        <f>IF((MATCH(F1206,W1206,0)),"Same","Diff")</f>
        <v>#N/A</v>
      </c>
      <c r="W1206" s="5">
        <f>ROUND(M1206,2)</f>
        <v>1.61</v>
      </c>
      <c r="X1206" s="5">
        <v>1.61</v>
      </c>
    </row>
    <row r="1207" spans="1:24" x14ac:dyDescent="0.25">
      <c r="A1207" t="s">
        <v>24</v>
      </c>
      <c r="B1207" t="s">
        <v>1722</v>
      </c>
      <c r="C1207" t="s">
        <v>1086</v>
      </c>
      <c r="D1207" t="s">
        <v>1720</v>
      </c>
      <c r="E1207" t="s">
        <v>1091</v>
      </c>
      <c r="F1207" s="5">
        <v>1.53</v>
      </c>
      <c r="G1207" s="9">
        <v>0.1</v>
      </c>
      <c r="H1207" s="6">
        <f>G1207*100</f>
        <v>10</v>
      </c>
      <c r="I1207" t="s">
        <v>9788</v>
      </c>
      <c r="J1207" t="s">
        <v>10766</v>
      </c>
      <c r="K1207">
        <v>16</v>
      </c>
      <c r="L1207">
        <v>16</v>
      </c>
      <c r="M1207">
        <f>(F1207*(1+0.05))</f>
        <v>1.6065</v>
      </c>
      <c r="N1207">
        <f>IFERROR(ROUND(( (-1.208*LN(L1207) + 7.5474 + 4.6991*(2.71828^(-0.009*L1207)) + 0.0001*L1207*L1207 - 0.0432*L1207 + 4.7166)/3),2), " ")</f>
        <v>4.1100000000000003</v>
      </c>
      <c r="O1207">
        <f>IFERROR(MAX(MIN(ROUND(N1207*(Q1207/P1207),2),4.5),1.9)," ")</f>
        <v>3.87</v>
      </c>
      <c r="P1207">
        <f>13.098*F1207^-1.237</f>
        <v>7.7400129296734645</v>
      </c>
      <c r="Q1207">
        <f>13.098*M1207^-1.237</f>
        <v>7.2866938528540484</v>
      </c>
      <c r="R1207" s="5">
        <f>IFERROR(ROUND(MAX(MIN((-105.4*LN(O1207) + 163.83),95),10),0)," ")</f>
        <v>21</v>
      </c>
      <c r="S1207" s="5" t="str">
        <f>IFERROR(CONCATENATE("(",R1207,",",ROUND((1.2*W1207),2),")")," ")</f>
        <v>(21,1.93)</v>
      </c>
      <c r="T1207">
        <f>R1207-L1207</f>
        <v>5</v>
      </c>
      <c r="U1207" s="7" t="str">
        <f>IF((AND(T1207=0,H1207&gt;=L1207)),"Don’t change bids","OK")</f>
        <v>OK</v>
      </c>
      <c r="V1207" t="e">
        <f>IF((MATCH(F1207,W1207,0)),"Same","Diff")</f>
        <v>#N/A</v>
      </c>
      <c r="W1207" s="5">
        <f>ROUND(M1207,2)</f>
        <v>1.61</v>
      </c>
      <c r="X1207" s="5">
        <v>1.61</v>
      </c>
    </row>
    <row r="1208" spans="1:24" x14ac:dyDescent="0.25">
      <c r="A1208" t="s">
        <v>24</v>
      </c>
      <c r="B1208" t="s">
        <v>1723</v>
      </c>
      <c r="C1208" t="s">
        <v>1086</v>
      </c>
      <c r="D1208" t="s">
        <v>1724</v>
      </c>
      <c r="E1208" t="s">
        <v>1091</v>
      </c>
      <c r="F1208" s="5">
        <v>1.53</v>
      </c>
      <c r="G1208" s="9">
        <v>0.1</v>
      </c>
      <c r="H1208" s="6">
        <f>G1208*100</f>
        <v>10</v>
      </c>
      <c r="I1208" t="s">
        <v>9788</v>
      </c>
      <c r="J1208" t="s">
        <v>10766</v>
      </c>
      <c r="K1208">
        <v>16</v>
      </c>
      <c r="L1208">
        <v>16</v>
      </c>
      <c r="M1208">
        <f>(F1208*(1+0.05))</f>
        <v>1.6065</v>
      </c>
      <c r="N1208">
        <f>IFERROR(ROUND(( (-1.208*LN(L1208) + 7.5474 + 4.6991*(2.71828^(-0.009*L1208)) + 0.0001*L1208*L1208 - 0.0432*L1208 + 4.7166)/3),2), " ")</f>
        <v>4.1100000000000003</v>
      </c>
      <c r="O1208">
        <f>IFERROR(MAX(MIN(ROUND(N1208*(Q1208/P1208),2),4.5),1.9)," ")</f>
        <v>3.87</v>
      </c>
      <c r="P1208">
        <f>13.098*F1208^-1.237</f>
        <v>7.7400129296734645</v>
      </c>
      <c r="Q1208">
        <f>13.098*M1208^-1.237</f>
        <v>7.2866938528540484</v>
      </c>
      <c r="R1208" s="5">
        <f>IFERROR(ROUND(MAX(MIN((-105.4*LN(O1208) + 163.83),95),10),0)," ")</f>
        <v>21</v>
      </c>
      <c r="S1208" s="5" t="str">
        <f>IFERROR(CONCATENATE("(",R1208,",",ROUND((1.2*W1208),2),")")," ")</f>
        <v>(21,1.93)</v>
      </c>
      <c r="T1208">
        <f>R1208-L1208</f>
        <v>5</v>
      </c>
      <c r="U1208" s="7" t="str">
        <f>IF((AND(T1208=0,H1208&gt;=L1208)),"Don’t change bids","OK")</f>
        <v>OK</v>
      </c>
      <c r="V1208" t="e">
        <f>IF((MATCH(F1208,W1208,0)),"Same","Diff")</f>
        <v>#N/A</v>
      </c>
      <c r="W1208" s="5">
        <f>ROUND(M1208,2)</f>
        <v>1.61</v>
      </c>
      <c r="X1208" s="5">
        <v>1.61</v>
      </c>
    </row>
    <row r="1209" spans="1:24" x14ac:dyDescent="0.25">
      <c r="A1209" t="s">
        <v>24</v>
      </c>
      <c r="B1209" t="s">
        <v>1725</v>
      </c>
      <c r="C1209" t="s">
        <v>1258</v>
      </c>
      <c r="D1209" t="s">
        <v>1579</v>
      </c>
      <c r="E1209" t="s">
        <v>73</v>
      </c>
      <c r="F1209" s="5">
        <v>1.1200000000000001</v>
      </c>
      <c r="G1209" s="9">
        <v>0.1</v>
      </c>
      <c r="H1209" s="6">
        <f>G1209*100</f>
        <v>10</v>
      </c>
      <c r="I1209" t="s">
        <v>9932</v>
      </c>
      <c r="J1209" t="s">
        <v>10766</v>
      </c>
      <c r="K1209">
        <v>16</v>
      </c>
      <c r="L1209">
        <v>16</v>
      </c>
      <c r="M1209">
        <f>(F1209*(1+0.05))</f>
        <v>1.1760000000000002</v>
      </c>
      <c r="N1209">
        <f>IFERROR(ROUND(( (-1.208*LN(L1209) + 7.5474 + 4.6991*(2.71828^(-0.009*L1209)) + 0.0001*L1209*L1209 - 0.0432*L1209 + 4.7166)/3),2), " ")</f>
        <v>4.1100000000000003</v>
      </c>
      <c r="O1209">
        <f>IFERROR(MAX(MIN(ROUND(N1209*(Q1209/P1209),2),4.5),1.9)," ")</f>
        <v>3.87</v>
      </c>
      <c r="P1209">
        <f>13.098*F1209^-1.237</f>
        <v>11.384718379061347</v>
      </c>
      <c r="Q1209">
        <f>13.098*M1209^-1.237</f>
        <v>10.717935251909276</v>
      </c>
      <c r="R1209" s="5">
        <f>IFERROR(ROUND(MAX(MIN((-105.4*LN(O1209) + 163.83),95),10),0)," ")</f>
        <v>21</v>
      </c>
      <c r="S1209" s="5" t="str">
        <f>IFERROR(CONCATENATE("(",R1209,",",ROUND((1.2*W1209),2),")")," ")</f>
        <v>(21,1.42)</v>
      </c>
      <c r="T1209">
        <f>R1209-L1209</f>
        <v>5</v>
      </c>
      <c r="U1209" s="7" t="str">
        <f>IF((AND(T1209=0,H1209&gt;=L1209)),"Don’t change bids","OK")</f>
        <v>OK</v>
      </c>
      <c r="V1209" t="e">
        <f>IF((MATCH(F1209,W1209,0)),"Same","Diff")</f>
        <v>#N/A</v>
      </c>
      <c r="W1209" s="5">
        <f>ROUND(M1209,2)</f>
        <v>1.18</v>
      </c>
      <c r="X1209" s="5">
        <v>1.18</v>
      </c>
    </row>
    <row r="1210" spans="1:24" x14ac:dyDescent="0.25">
      <c r="A1210" t="s">
        <v>24</v>
      </c>
      <c r="B1210" t="s">
        <v>1726</v>
      </c>
      <c r="C1210" t="s">
        <v>1258</v>
      </c>
      <c r="D1210" t="s">
        <v>1579</v>
      </c>
      <c r="E1210" t="s">
        <v>191</v>
      </c>
      <c r="F1210" s="5">
        <v>2.29</v>
      </c>
      <c r="G1210" s="9">
        <v>0.1</v>
      </c>
      <c r="H1210" s="6">
        <f>G1210*100</f>
        <v>10</v>
      </c>
      <c r="I1210" t="s">
        <v>9599</v>
      </c>
      <c r="J1210" t="s">
        <v>10766</v>
      </c>
      <c r="K1210">
        <v>16</v>
      </c>
      <c r="L1210">
        <v>16</v>
      </c>
      <c r="M1210">
        <f>(F1210*(1+0.05))</f>
        <v>2.4045000000000001</v>
      </c>
      <c r="N1210">
        <f>IFERROR(ROUND(( (-1.208*LN(L1210) + 7.5474 + 4.6991*(2.71828^(-0.009*L1210)) + 0.0001*L1210*L1210 - 0.0432*L1210 + 4.7166)/3),2), " ")</f>
        <v>4.1100000000000003</v>
      </c>
      <c r="O1210">
        <f>IFERROR(MAX(MIN(ROUND(N1210*(Q1210/P1210),2),4.5),1.9)," ")</f>
        <v>3.87</v>
      </c>
      <c r="P1210">
        <f>13.098*F1210^-1.237</f>
        <v>4.6998986679198369</v>
      </c>
      <c r="Q1210">
        <f>13.098*M1210^-1.237</f>
        <v>4.4246337885656741</v>
      </c>
      <c r="R1210" s="5">
        <f>IFERROR(ROUND(MAX(MIN((-105.4*LN(O1210) + 163.83),95),10),0)," ")</f>
        <v>21</v>
      </c>
      <c r="S1210" s="5" t="str">
        <f>IFERROR(CONCATENATE("(",R1210,",",ROUND((1.2*W1210),2),")")," ")</f>
        <v>(21,2.88)</v>
      </c>
      <c r="T1210">
        <f>R1210-L1210</f>
        <v>5</v>
      </c>
      <c r="U1210" s="7" t="str">
        <f>IF((AND(T1210=0,H1210&gt;=L1210)),"Don’t change bids","OK")</f>
        <v>OK</v>
      </c>
      <c r="V1210" t="e">
        <f>IF((MATCH(F1210,W1210,0)),"Same","Diff")</f>
        <v>#N/A</v>
      </c>
      <c r="W1210" s="5">
        <f>ROUND(M1210,2)</f>
        <v>2.4</v>
      </c>
      <c r="X1210" s="5">
        <v>2.4</v>
      </c>
    </row>
    <row r="1211" spans="1:24" x14ac:dyDescent="0.25">
      <c r="A1211" t="s">
        <v>24</v>
      </c>
      <c r="B1211" t="s">
        <v>1727</v>
      </c>
      <c r="C1211" t="s">
        <v>1258</v>
      </c>
      <c r="D1211" t="s">
        <v>1579</v>
      </c>
      <c r="E1211" t="s">
        <v>1398</v>
      </c>
      <c r="F1211" s="5">
        <v>1.59</v>
      </c>
      <c r="G1211" s="9">
        <v>0.1</v>
      </c>
      <c r="H1211" s="6">
        <f>G1211*100</f>
        <v>10</v>
      </c>
      <c r="I1211" t="s">
        <v>9846</v>
      </c>
      <c r="J1211" t="s">
        <v>10766</v>
      </c>
      <c r="K1211">
        <v>16</v>
      </c>
      <c r="L1211">
        <v>16</v>
      </c>
      <c r="M1211">
        <f>(F1211*(1+0.05))</f>
        <v>1.6695000000000002</v>
      </c>
      <c r="N1211">
        <f>IFERROR(ROUND(( (-1.208*LN(L1211) + 7.5474 + 4.6991*(2.71828^(-0.009*L1211)) + 0.0001*L1211*L1211 - 0.0432*L1211 + 4.7166)/3),2), " ")</f>
        <v>4.1100000000000003</v>
      </c>
      <c r="O1211">
        <f>IFERROR(MAX(MIN(ROUND(N1211*(Q1211/P1211),2),4.5),1.9)," ")</f>
        <v>3.87</v>
      </c>
      <c r="P1211">
        <f>13.098*F1211^-1.237</f>
        <v>7.3803463522970167</v>
      </c>
      <c r="Q1211">
        <f>13.098*M1211^-1.237</f>
        <v>6.9480923204976177</v>
      </c>
      <c r="R1211" s="5">
        <f>IFERROR(ROUND(MAX(MIN((-105.4*LN(O1211) + 163.83),95),10),0)," ")</f>
        <v>21</v>
      </c>
      <c r="S1211" s="5" t="str">
        <f>IFERROR(CONCATENATE("(",R1211,",",ROUND((1.2*W1211),2),")")," ")</f>
        <v>(21,2)</v>
      </c>
      <c r="T1211">
        <f>R1211-L1211</f>
        <v>5</v>
      </c>
      <c r="U1211" s="7" t="str">
        <f>IF((AND(T1211=0,H1211&gt;=L1211)),"Don’t change bids","OK")</f>
        <v>OK</v>
      </c>
      <c r="V1211" t="e">
        <f>IF((MATCH(F1211,W1211,0)),"Same","Diff")</f>
        <v>#N/A</v>
      </c>
      <c r="W1211" s="5">
        <f>ROUND(M1211,2)</f>
        <v>1.67</v>
      </c>
      <c r="X1211" s="5">
        <v>1.67</v>
      </c>
    </row>
    <row r="1212" spans="1:24" x14ac:dyDescent="0.25">
      <c r="A1212" t="s">
        <v>24</v>
      </c>
      <c r="B1212" t="s">
        <v>1728</v>
      </c>
      <c r="C1212" t="s">
        <v>1258</v>
      </c>
      <c r="D1212" t="s">
        <v>1590</v>
      </c>
      <c r="E1212" t="s">
        <v>1295</v>
      </c>
      <c r="F1212" s="5">
        <v>0.95</v>
      </c>
      <c r="G1212" s="9">
        <v>0.1</v>
      </c>
      <c r="H1212" s="6">
        <f>G1212*100</f>
        <v>10</v>
      </c>
      <c r="I1212" t="s">
        <v>9933</v>
      </c>
      <c r="J1212" t="s">
        <v>10766</v>
      </c>
      <c r="K1212">
        <v>16</v>
      </c>
      <c r="L1212">
        <v>16</v>
      </c>
      <c r="M1212">
        <f>(F1212*(1+0.05))</f>
        <v>0.99749999999999994</v>
      </c>
      <c r="N1212">
        <f>IFERROR(ROUND(( (-1.208*LN(L1212) + 7.5474 + 4.6991*(2.71828^(-0.009*L1212)) + 0.0001*L1212*L1212 - 0.0432*L1212 + 4.7166)/3),2), " ")</f>
        <v>4.1100000000000003</v>
      </c>
      <c r="O1212">
        <f>IFERROR(MAX(MIN(ROUND(N1212*(Q1212/P1212),2),4.5),1.9)," ")</f>
        <v>3.87</v>
      </c>
      <c r="P1212">
        <f>13.098*F1212^-1.237</f>
        <v>13.955997608342821</v>
      </c>
      <c r="Q1212">
        <f>13.098*M1212^-1.237</f>
        <v>13.138619135026129</v>
      </c>
      <c r="R1212" s="5">
        <f>IFERROR(ROUND(MAX(MIN((-105.4*LN(O1212) + 163.83),95),10),0)," ")</f>
        <v>21</v>
      </c>
      <c r="S1212" s="5" t="str">
        <f>IFERROR(CONCATENATE("(",R1212,",",ROUND((1.2*W1212),2),")")," ")</f>
        <v>(21,1.2)</v>
      </c>
      <c r="T1212">
        <f>R1212-L1212</f>
        <v>5</v>
      </c>
      <c r="U1212" s="7" t="str">
        <f>IF((AND(T1212=0,H1212&gt;=L1212)),"Don’t change bids","OK")</f>
        <v>OK</v>
      </c>
      <c r="V1212" t="e">
        <f>IF((MATCH(F1212,W1212,0)),"Same","Diff")</f>
        <v>#N/A</v>
      </c>
      <c r="W1212" s="5">
        <f>ROUND(M1212,2)</f>
        <v>1</v>
      </c>
      <c r="X1212" s="5">
        <v>1</v>
      </c>
    </row>
    <row r="1213" spans="1:24" x14ac:dyDescent="0.25">
      <c r="A1213" t="s">
        <v>24</v>
      </c>
      <c r="B1213" t="s">
        <v>1729</v>
      </c>
      <c r="C1213" t="s">
        <v>1258</v>
      </c>
      <c r="D1213" t="s">
        <v>1579</v>
      </c>
      <c r="E1213" t="s">
        <v>855</v>
      </c>
      <c r="F1213" s="5">
        <v>0.62</v>
      </c>
      <c r="G1213" s="9">
        <v>0.1</v>
      </c>
      <c r="H1213" s="6">
        <f>G1213*100</f>
        <v>10</v>
      </c>
      <c r="I1213" t="s">
        <v>9934</v>
      </c>
      <c r="J1213" t="s">
        <v>10766</v>
      </c>
      <c r="K1213">
        <v>10</v>
      </c>
      <c r="L1213">
        <v>10</v>
      </c>
      <c r="M1213">
        <f>(F1213*(1+0.05))</f>
        <v>0.65100000000000002</v>
      </c>
      <c r="N1213">
        <f>IFERROR(ROUND(( (-1.208*LN(L1213) + 7.5474 + 4.6991*(2.71828^(-0.009*L1213)) + 0.0001*L1213*L1213 - 0.0432*L1213 + 4.7166)/3),2), " ")</f>
        <v>4.45</v>
      </c>
      <c r="O1213">
        <f>IFERROR(MAX(MIN(ROUND(N1213*(Q1213/P1213),2),4.5),1.9)," ")</f>
        <v>4.1900000000000004</v>
      </c>
      <c r="P1213">
        <f>13.098*F1213^-1.237</f>
        <v>23.660094025313398</v>
      </c>
      <c r="Q1213">
        <f>13.098*M1213^-1.237</f>
        <v>22.274363526092106</v>
      </c>
      <c r="R1213" s="5">
        <f>IFERROR(ROUND(MAX(MIN((-105.4*LN(O1213) + 163.83),95),10),0)," ")</f>
        <v>13</v>
      </c>
      <c r="S1213" s="5" t="str">
        <f>IFERROR(CONCATENATE("(",R1213,",",ROUND((1.2*W1213),2),")")," ")</f>
        <v>(13,0.78)</v>
      </c>
      <c r="T1213">
        <f>R1213-L1213</f>
        <v>3</v>
      </c>
      <c r="U1213" s="7" t="str">
        <f>IF((AND(T1213=0,H1213&gt;=L1213)),"Don’t change bids","OK")</f>
        <v>OK</v>
      </c>
      <c r="V1213" t="e">
        <f>IF((MATCH(F1213,W1213,0)),"Same","Diff")</f>
        <v>#N/A</v>
      </c>
      <c r="W1213" s="5">
        <f>ROUND(M1213,2)</f>
        <v>0.65</v>
      </c>
      <c r="X1213" s="5">
        <v>0.65</v>
      </c>
    </row>
    <row r="1214" spans="1:24" x14ac:dyDescent="0.25">
      <c r="A1214" t="s">
        <v>24</v>
      </c>
      <c r="B1214" t="s">
        <v>1730</v>
      </c>
      <c r="C1214" t="s">
        <v>1258</v>
      </c>
      <c r="D1214" t="s">
        <v>1579</v>
      </c>
      <c r="E1214" t="s">
        <v>1180</v>
      </c>
      <c r="F1214" s="5">
        <v>0.49</v>
      </c>
      <c r="G1214" s="9">
        <v>0.1</v>
      </c>
      <c r="H1214" s="6">
        <f>G1214*100</f>
        <v>10</v>
      </c>
      <c r="I1214" t="s">
        <v>9801</v>
      </c>
      <c r="J1214" t="s">
        <v>10766</v>
      </c>
      <c r="K1214">
        <v>10</v>
      </c>
      <c r="L1214">
        <v>10</v>
      </c>
      <c r="M1214">
        <f>(F1214*(1+0.05))</f>
        <v>0.51449999999999996</v>
      </c>
      <c r="N1214">
        <f>IFERROR(ROUND(( (-1.208*LN(L1214) + 7.5474 + 4.6991*(2.71828^(-0.009*L1214)) + 0.0001*L1214*L1214 - 0.0432*L1214 + 4.7166)/3),2), " ")</f>
        <v>4.45</v>
      </c>
      <c r="O1214">
        <f>IFERROR(MAX(MIN(ROUND(N1214*(Q1214/P1214),2),4.5),1.9)," ")</f>
        <v>4.1900000000000004</v>
      </c>
      <c r="P1214">
        <f>13.098*F1214^-1.237</f>
        <v>31.654279670314228</v>
      </c>
      <c r="Q1214">
        <f>13.098*M1214^-1.237</f>
        <v>29.800343641019271</v>
      </c>
      <c r="R1214" s="5">
        <f>IFERROR(ROUND(MAX(MIN((-105.4*LN(O1214) + 163.83),95),10),0)," ")</f>
        <v>13</v>
      </c>
      <c r="S1214" s="5" t="str">
        <f>IFERROR(CONCATENATE("(",R1214,",",ROUND((1.2*W1214),2),")")," ")</f>
        <v>(13,0.61)</v>
      </c>
      <c r="T1214">
        <f>R1214-L1214</f>
        <v>3</v>
      </c>
      <c r="U1214" s="7" t="str">
        <f>IF((AND(T1214=0,H1214&gt;=L1214)),"Don’t change bids","OK")</f>
        <v>OK</v>
      </c>
      <c r="V1214" t="e">
        <f>IF((MATCH(F1214,W1214,0)),"Same","Diff")</f>
        <v>#N/A</v>
      </c>
      <c r="W1214" s="5">
        <f>ROUND(M1214,2)</f>
        <v>0.51</v>
      </c>
      <c r="X1214" s="5">
        <v>0.51</v>
      </c>
    </row>
    <row r="1215" spans="1:24" x14ac:dyDescent="0.25">
      <c r="A1215" t="s">
        <v>24</v>
      </c>
      <c r="B1215" t="s">
        <v>1731</v>
      </c>
      <c r="C1215" t="s">
        <v>1258</v>
      </c>
      <c r="D1215" t="s">
        <v>1579</v>
      </c>
      <c r="E1215" t="s">
        <v>156</v>
      </c>
      <c r="F1215" s="5">
        <v>2.23</v>
      </c>
      <c r="G1215" s="9">
        <v>0.1</v>
      </c>
      <c r="H1215" s="6">
        <f>G1215*100</f>
        <v>10</v>
      </c>
      <c r="I1215" t="s">
        <v>9789</v>
      </c>
      <c r="J1215" t="s">
        <v>10766</v>
      </c>
      <c r="K1215">
        <v>16</v>
      </c>
      <c r="L1215">
        <v>16</v>
      </c>
      <c r="M1215">
        <f>(F1215*(1+0.05))</f>
        <v>2.3414999999999999</v>
      </c>
      <c r="N1215">
        <f>IFERROR(ROUND(( (-1.208*LN(L1215) + 7.5474 + 4.6991*(2.71828^(-0.009*L1215)) + 0.0001*L1215*L1215 - 0.0432*L1215 + 4.7166)/3),2), " ")</f>
        <v>4.1100000000000003</v>
      </c>
      <c r="O1215">
        <f>IFERROR(MAX(MIN(ROUND(N1215*(Q1215/P1215),2),4.5),1.9)," ")</f>
        <v>3.87</v>
      </c>
      <c r="P1215">
        <f>13.098*F1215^-1.237</f>
        <v>4.8568184594345158</v>
      </c>
      <c r="Q1215">
        <f>13.098*M1215^-1.237</f>
        <v>4.5723630611922754</v>
      </c>
      <c r="R1215" s="5">
        <f>IFERROR(ROUND(MAX(MIN((-105.4*LN(O1215) + 163.83),95),10),0)," ")</f>
        <v>21</v>
      </c>
      <c r="S1215" s="5" t="str">
        <f>IFERROR(CONCATENATE("(",R1215,",",ROUND((1.2*W1215),2),")")," ")</f>
        <v>(21,2.81)</v>
      </c>
      <c r="T1215">
        <f>R1215-L1215</f>
        <v>5</v>
      </c>
      <c r="U1215" s="7" t="str">
        <f>IF((AND(T1215=0,H1215&gt;=L1215)),"Don’t change bids","OK")</f>
        <v>OK</v>
      </c>
      <c r="V1215" t="e">
        <f>IF((MATCH(F1215,W1215,0)),"Same","Diff")</f>
        <v>#N/A</v>
      </c>
      <c r="W1215" s="5">
        <f>ROUND(M1215,2)</f>
        <v>2.34</v>
      </c>
      <c r="X1215" s="5">
        <v>2.34</v>
      </c>
    </row>
    <row r="1216" spans="1:24" x14ac:dyDescent="0.25">
      <c r="A1216" t="s">
        <v>24</v>
      </c>
      <c r="B1216" t="s">
        <v>1732</v>
      </c>
      <c r="C1216" t="s">
        <v>1258</v>
      </c>
      <c r="D1216" t="s">
        <v>1579</v>
      </c>
      <c r="E1216" t="s">
        <v>1308</v>
      </c>
      <c r="F1216" s="5">
        <v>0.99</v>
      </c>
      <c r="G1216" s="9">
        <v>0.1</v>
      </c>
      <c r="H1216" s="6">
        <f>G1216*100</f>
        <v>10</v>
      </c>
      <c r="I1216" t="s">
        <v>9935</v>
      </c>
      <c r="J1216" t="s">
        <v>10766</v>
      </c>
      <c r="K1216">
        <v>16</v>
      </c>
      <c r="L1216">
        <v>16</v>
      </c>
      <c r="M1216">
        <f>(F1216*(1+0.05))</f>
        <v>1.0395000000000001</v>
      </c>
      <c r="N1216">
        <f>IFERROR(ROUND(( (-1.208*LN(L1216) + 7.5474 + 4.6991*(2.71828^(-0.009*L1216)) + 0.0001*L1216*L1216 - 0.0432*L1216 + 4.7166)/3),2), " ")</f>
        <v>4.1100000000000003</v>
      </c>
      <c r="O1216">
        <f>IFERROR(MAX(MIN(ROUND(N1216*(Q1216/P1216),2),4.5),1.9)," ")</f>
        <v>3.87</v>
      </c>
      <c r="P1216">
        <f>13.098*F1216^-1.237</f>
        <v>13.261854242137158</v>
      </c>
      <c r="Q1216">
        <f>13.098*M1216^-1.237</f>
        <v>12.485130536817339</v>
      </c>
      <c r="R1216" s="5">
        <f>IFERROR(ROUND(MAX(MIN((-105.4*LN(O1216) + 163.83),95),10),0)," ")</f>
        <v>21</v>
      </c>
      <c r="S1216" s="5" t="str">
        <f>IFERROR(CONCATENATE("(",R1216,",",ROUND((1.2*W1216),2),")")," ")</f>
        <v>(21,1.25)</v>
      </c>
      <c r="T1216">
        <f>R1216-L1216</f>
        <v>5</v>
      </c>
      <c r="U1216" s="7" t="str">
        <f>IF((AND(T1216=0,H1216&gt;=L1216)),"Don’t change bids","OK")</f>
        <v>OK</v>
      </c>
      <c r="V1216" t="e">
        <f>IF((MATCH(F1216,W1216,0)),"Same","Diff")</f>
        <v>#N/A</v>
      </c>
      <c r="W1216" s="5">
        <f>ROUND(M1216,2)</f>
        <v>1.04</v>
      </c>
      <c r="X1216" s="5">
        <v>1.04</v>
      </c>
    </row>
    <row r="1217" spans="1:24" x14ac:dyDescent="0.25">
      <c r="A1217" t="s">
        <v>24</v>
      </c>
      <c r="B1217" t="s">
        <v>1733</v>
      </c>
      <c r="C1217" t="s">
        <v>1258</v>
      </c>
      <c r="D1217" t="s">
        <v>1579</v>
      </c>
      <c r="E1217" t="s">
        <v>1734</v>
      </c>
      <c r="F1217" s="5">
        <v>0.54</v>
      </c>
      <c r="G1217" s="9">
        <v>0.1</v>
      </c>
      <c r="H1217" s="6">
        <f>G1217*100</f>
        <v>10</v>
      </c>
      <c r="I1217" t="s">
        <v>9936</v>
      </c>
      <c r="J1217" t="s">
        <v>10766</v>
      </c>
      <c r="K1217">
        <v>10</v>
      </c>
      <c r="L1217">
        <v>10</v>
      </c>
      <c r="M1217">
        <f>(F1217*(1+0.05))</f>
        <v>0.56700000000000006</v>
      </c>
      <c r="N1217">
        <f>IFERROR(ROUND(( (-1.208*LN(L1217) + 7.5474 + 4.6991*(2.71828^(-0.009*L1217)) + 0.0001*L1217*L1217 - 0.0432*L1217 + 4.7166)/3),2), " ")</f>
        <v>4.45</v>
      </c>
      <c r="O1217">
        <f>IFERROR(MAX(MIN(ROUND(N1217*(Q1217/P1217),2),4.5),1.9)," ")</f>
        <v>4.1900000000000004</v>
      </c>
      <c r="P1217">
        <f>13.098*F1217^-1.237</f>
        <v>28.069450139049223</v>
      </c>
      <c r="Q1217">
        <f>13.098*M1217^-1.237</f>
        <v>26.425471331845955</v>
      </c>
      <c r="R1217" s="5">
        <f>IFERROR(ROUND(MAX(MIN((-105.4*LN(O1217) + 163.83),95),10),0)," ")</f>
        <v>13</v>
      </c>
      <c r="S1217" s="5" t="str">
        <f>IFERROR(CONCATENATE("(",R1217,",",ROUND((1.2*W1217),2),")")," ")</f>
        <v>(13,0.68)</v>
      </c>
      <c r="T1217">
        <f>R1217-L1217</f>
        <v>3</v>
      </c>
      <c r="U1217" s="7" t="str">
        <f>IF((AND(T1217=0,H1217&gt;=L1217)),"Don’t change bids","OK")</f>
        <v>OK</v>
      </c>
      <c r="V1217" t="e">
        <f>IF((MATCH(F1217,W1217,0)),"Same","Diff")</f>
        <v>#N/A</v>
      </c>
      <c r="W1217" s="5">
        <f>ROUND(M1217,2)</f>
        <v>0.56999999999999995</v>
      </c>
      <c r="X1217" s="5">
        <v>0.56999999999999995</v>
      </c>
    </row>
    <row r="1218" spans="1:24" x14ac:dyDescent="0.25">
      <c r="A1218" t="s">
        <v>24</v>
      </c>
      <c r="B1218" t="s">
        <v>1735</v>
      </c>
      <c r="C1218" t="s">
        <v>1258</v>
      </c>
      <c r="D1218" t="s">
        <v>1579</v>
      </c>
      <c r="E1218" t="s">
        <v>1186</v>
      </c>
      <c r="F1218" s="5">
        <v>0.64</v>
      </c>
      <c r="G1218" s="9">
        <v>0.1</v>
      </c>
      <c r="H1218" s="6">
        <f>G1218*100</f>
        <v>10</v>
      </c>
      <c r="I1218" t="s">
        <v>9820</v>
      </c>
      <c r="J1218" t="s">
        <v>10766</v>
      </c>
      <c r="K1218">
        <v>16</v>
      </c>
      <c r="L1218">
        <v>16</v>
      </c>
      <c r="M1218">
        <f>(F1218*(1+0.05))</f>
        <v>0.67200000000000004</v>
      </c>
      <c r="N1218">
        <f>IFERROR(ROUND(( (-1.208*LN(L1218) + 7.5474 + 4.6991*(2.71828^(-0.009*L1218)) + 0.0001*L1218*L1218 - 0.0432*L1218 + 4.7166)/3),2), " ")</f>
        <v>4.1100000000000003</v>
      </c>
      <c r="O1218">
        <f>IFERROR(MAX(MIN(ROUND(N1218*(Q1218/P1218),2),4.5),1.9)," ")</f>
        <v>3.87</v>
      </c>
      <c r="P1218">
        <f>13.098*F1218^-1.237</f>
        <v>22.74889772892255</v>
      </c>
      <c r="Q1218">
        <f>13.098*M1218^-1.237</f>
        <v>21.416534409786649</v>
      </c>
      <c r="R1218" s="5">
        <f>IFERROR(ROUND(MAX(MIN((-105.4*LN(O1218) + 163.83),95),10),0)," ")</f>
        <v>21</v>
      </c>
      <c r="S1218" s="5" t="str">
        <f>IFERROR(CONCATENATE("(",R1218,",",ROUND((1.2*W1218),2),")")," ")</f>
        <v>(21,0.8)</v>
      </c>
      <c r="T1218">
        <f>R1218-L1218</f>
        <v>5</v>
      </c>
      <c r="U1218" s="7" t="str">
        <f>IF((AND(T1218=0,H1218&gt;=L1218)),"Don’t change bids","OK")</f>
        <v>OK</v>
      </c>
      <c r="V1218" t="e">
        <f>IF((MATCH(F1218,W1218,0)),"Same","Diff")</f>
        <v>#N/A</v>
      </c>
      <c r="W1218" s="5">
        <f>ROUND(M1218,2)</f>
        <v>0.67</v>
      </c>
      <c r="X1218" s="5">
        <v>0.67</v>
      </c>
    </row>
    <row r="1219" spans="1:24" x14ac:dyDescent="0.25">
      <c r="A1219" t="s">
        <v>24</v>
      </c>
      <c r="B1219" t="s">
        <v>1736</v>
      </c>
      <c r="C1219" t="s">
        <v>1258</v>
      </c>
      <c r="D1219" t="s">
        <v>1737</v>
      </c>
      <c r="E1219" t="s">
        <v>1186</v>
      </c>
      <c r="F1219" s="5">
        <v>0.64</v>
      </c>
      <c r="G1219" s="9">
        <v>0.1</v>
      </c>
      <c r="H1219" s="6">
        <f>G1219*100</f>
        <v>10</v>
      </c>
      <c r="I1219" t="s">
        <v>9820</v>
      </c>
      <c r="J1219" t="s">
        <v>10766</v>
      </c>
      <c r="K1219">
        <v>16</v>
      </c>
      <c r="L1219">
        <v>16</v>
      </c>
      <c r="M1219">
        <f>(F1219*(1+0.05))</f>
        <v>0.67200000000000004</v>
      </c>
      <c r="N1219">
        <f>IFERROR(ROUND(( (-1.208*LN(L1219) + 7.5474 + 4.6991*(2.71828^(-0.009*L1219)) + 0.0001*L1219*L1219 - 0.0432*L1219 + 4.7166)/3),2), " ")</f>
        <v>4.1100000000000003</v>
      </c>
      <c r="O1219">
        <f>IFERROR(MAX(MIN(ROUND(N1219*(Q1219/P1219),2),4.5),1.9)," ")</f>
        <v>3.87</v>
      </c>
      <c r="P1219">
        <f>13.098*F1219^-1.237</f>
        <v>22.74889772892255</v>
      </c>
      <c r="Q1219">
        <f>13.098*M1219^-1.237</f>
        <v>21.416534409786649</v>
      </c>
      <c r="R1219" s="5">
        <f>IFERROR(ROUND(MAX(MIN((-105.4*LN(O1219) + 163.83),95),10),0)," ")</f>
        <v>21</v>
      </c>
      <c r="S1219" s="5" t="str">
        <f>IFERROR(CONCATENATE("(",R1219,",",ROUND((1.2*W1219),2),")")," ")</f>
        <v>(21,0.8)</v>
      </c>
      <c r="T1219">
        <f>R1219-L1219</f>
        <v>5</v>
      </c>
      <c r="U1219" s="7" t="str">
        <f>IF((AND(T1219=0,H1219&gt;=L1219)),"Don’t change bids","OK")</f>
        <v>OK</v>
      </c>
      <c r="V1219" t="e">
        <f>IF((MATCH(F1219,W1219,0)),"Same","Diff")</f>
        <v>#N/A</v>
      </c>
      <c r="W1219" s="5">
        <f>ROUND(M1219,2)</f>
        <v>0.67</v>
      </c>
      <c r="X1219" s="5">
        <v>0.67</v>
      </c>
    </row>
    <row r="1220" spans="1:24" x14ac:dyDescent="0.25">
      <c r="A1220" t="s">
        <v>24</v>
      </c>
      <c r="B1220" t="s">
        <v>1738</v>
      </c>
      <c r="C1220" t="s">
        <v>1258</v>
      </c>
      <c r="D1220" t="s">
        <v>1739</v>
      </c>
      <c r="E1220" t="s">
        <v>1671</v>
      </c>
      <c r="F1220" s="5">
        <v>0.46</v>
      </c>
      <c r="G1220" s="9">
        <v>0.1</v>
      </c>
      <c r="H1220" s="6">
        <f>G1220*100</f>
        <v>10</v>
      </c>
      <c r="I1220" t="s">
        <v>9937</v>
      </c>
      <c r="J1220" t="s">
        <v>10766</v>
      </c>
      <c r="K1220">
        <v>10</v>
      </c>
      <c r="L1220">
        <v>10</v>
      </c>
      <c r="M1220">
        <f>(F1220*(1+0.05))</f>
        <v>0.48300000000000004</v>
      </c>
      <c r="N1220">
        <f>IFERROR(ROUND(( (-1.208*LN(L1220) + 7.5474 + 4.6991*(2.71828^(-0.009*L1220)) + 0.0001*L1220*L1220 - 0.0432*L1220 + 4.7166)/3),2), " ")</f>
        <v>4.45</v>
      </c>
      <c r="O1220">
        <f>IFERROR(MAX(MIN(ROUND(N1220*(Q1220/P1220),2),4.5),1.9)," ")</f>
        <v>4.1900000000000004</v>
      </c>
      <c r="P1220">
        <f>13.098*F1220^-1.237</f>
        <v>34.22737147188338</v>
      </c>
      <c r="Q1220">
        <f>13.098*M1220^-1.237</f>
        <v>32.22273393722179</v>
      </c>
      <c r="R1220" s="5">
        <f>IFERROR(ROUND(MAX(MIN((-105.4*LN(O1220) + 163.83),95),10),0)," ")</f>
        <v>13</v>
      </c>
      <c r="S1220" s="5" t="str">
        <f>IFERROR(CONCATENATE("(",R1220,",",ROUND((1.2*W1220),2),")")," ")</f>
        <v>(13,0.58)</v>
      </c>
      <c r="T1220">
        <f>R1220-L1220</f>
        <v>3</v>
      </c>
      <c r="U1220" s="7" t="str">
        <f>IF((AND(T1220=0,H1220&gt;=L1220)),"Don’t change bids","OK")</f>
        <v>OK</v>
      </c>
      <c r="V1220" t="e">
        <f>IF((MATCH(F1220,W1220,0)),"Same","Diff")</f>
        <v>#N/A</v>
      </c>
      <c r="W1220" s="5">
        <f>ROUND(M1220,2)</f>
        <v>0.48</v>
      </c>
      <c r="X1220" s="5">
        <v>0.48</v>
      </c>
    </row>
    <row r="1221" spans="1:24" x14ac:dyDescent="0.25">
      <c r="A1221" t="s">
        <v>24</v>
      </c>
      <c r="B1221" t="s">
        <v>1740</v>
      </c>
      <c r="C1221" t="s">
        <v>1258</v>
      </c>
      <c r="D1221" t="s">
        <v>1739</v>
      </c>
      <c r="E1221" t="s">
        <v>116</v>
      </c>
      <c r="F1221" s="5">
        <v>1.04</v>
      </c>
      <c r="G1221" s="9">
        <v>0.1</v>
      </c>
      <c r="H1221" s="6">
        <f>G1221*100</f>
        <v>10</v>
      </c>
      <c r="I1221" t="s">
        <v>9938</v>
      </c>
      <c r="J1221" t="s">
        <v>10766</v>
      </c>
      <c r="K1221">
        <v>10</v>
      </c>
      <c r="L1221">
        <v>10</v>
      </c>
      <c r="M1221">
        <f>(F1221*(1+0.05))</f>
        <v>1.0920000000000001</v>
      </c>
      <c r="N1221">
        <f>IFERROR(ROUND(( (-1.208*LN(L1221) + 7.5474 + 4.6991*(2.71828^(-0.009*L1221)) + 0.0001*L1221*L1221 - 0.0432*L1221 + 4.7166)/3),2), " ")</f>
        <v>4.45</v>
      </c>
      <c r="O1221">
        <f>IFERROR(MAX(MIN(ROUND(N1221*(Q1221/P1221),2),4.5),1.9)," ")</f>
        <v>4.1900000000000004</v>
      </c>
      <c r="P1221">
        <f>13.098*F1221^-1.237</f>
        <v>12.477705908693363</v>
      </c>
      <c r="Q1221">
        <f>13.098*M1221^-1.237</f>
        <v>11.746908405543497</v>
      </c>
      <c r="R1221" s="5">
        <f>IFERROR(ROUND(MAX(MIN((-105.4*LN(O1221) + 163.83),95),10),0)," ")</f>
        <v>13</v>
      </c>
      <c r="S1221" s="5" t="str">
        <f>IFERROR(CONCATENATE("(",R1221,",",ROUND((1.2*W1221),2),")")," ")</f>
        <v>(13,1.31)</v>
      </c>
      <c r="T1221">
        <f>R1221-L1221</f>
        <v>3</v>
      </c>
      <c r="U1221" s="7" t="str">
        <f>IF((AND(T1221=0,H1221&gt;=L1221)),"Don’t change bids","OK")</f>
        <v>OK</v>
      </c>
      <c r="V1221" t="e">
        <f>IF((MATCH(F1221,W1221,0)),"Same","Diff")</f>
        <v>#N/A</v>
      </c>
      <c r="W1221" s="5">
        <f>ROUND(M1221,2)</f>
        <v>1.0900000000000001</v>
      </c>
      <c r="X1221" s="5">
        <v>1.0900000000000001</v>
      </c>
    </row>
    <row r="1222" spans="1:24" x14ac:dyDescent="0.25">
      <c r="A1222" t="s">
        <v>24</v>
      </c>
      <c r="B1222" t="s">
        <v>1741</v>
      </c>
      <c r="C1222" t="s">
        <v>1258</v>
      </c>
      <c r="D1222" t="s">
        <v>1742</v>
      </c>
      <c r="E1222" t="s">
        <v>1743</v>
      </c>
      <c r="F1222" s="5">
        <v>1.2</v>
      </c>
      <c r="G1222" s="9">
        <v>0.1</v>
      </c>
      <c r="H1222" s="6">
        <f>G1222*100</f>
        <v>10</v>
      </c>
      <c r="I1222" t="s">
        <v>9939</v>
      </c>
      <c r="J1222" t="s">
        <v>10766</v>
      </c>
      <c r="K1222">
        <v>16</v>
      </c>
      <c r="L1222">
        <v>16</v>
      </c>
      <c r="M1222">
        <f>(F1222*(1+0.05))</f>
        <v>1.26</v>
      </c>
      <c r="N1222">
        <f>IFERROR(ROUND(( (-1.208*LN(L1222) + 7.5474 + 4.6991*(2.71828^(-0.009*L1222)) + 0.0001*L1222*L1222 - 0.0432*L1222 + 4.7166)/3),2), " ")</f>
        <v>4.1100000000000003</v>
      </c>
      <c r="O1222">
        <f>IFERROR(MAX(MIN(ROUND(N1222*(Q1222/P1222),2),4.5),1.9)," ")</f>
        <v>3.87</v>
      </c>
      <c r="P1222">
        <f>13.098*F1222^-1.237</f>
        <v>10.453405192173276</v>
      </c>
      <c r="Q1222">
        <f>13.098*M1222^-1.237</f>
        <v>9.8411674563462377</v>
      </c>
      <c r="R1222" s="5">
        <f>IFERROR(ROUND(MAX(MIN((-105.4*LN(O1222) + 163.83),95),10),0)," ")</f>
        <v>21</v>
      </c>
      <c r="S1222" s="5" t="str">
        <f>IFERROR(CONCATENATE("(",R1222,",",ROUND((1.2*W1222),2),")")," ")</f>
        <v>(21,1.51)</v>
      </c>
      <c r="T1222">
        <f>R1222-L1222</f>
        <v>5</v>
      </c>
      <c r="U1222" s="7" t="str">
        <f>IF((AND(T1222=0,H1222&gt;=L1222)),"Don’t change bids","OK")</f>
        <v>OK</v>
      </c>
      <c r="V1222" t="e">
        <f>IF((MATCH(F1222,W1222,0)),"Same","Diff")</f>
        <v>#N/A</v>
      </c>
      <c r="W1222" s="5">
        <f>ROUND(M1222,2)</f>
        <v>1.26</v>
      </c>
      <c r="X1222" s="5">
        <v>1.26</v>
      </c>
    </row>
    <row r="1223" spans="1:24" x14ac:dyDescent="0.25">
      <c r="A1223" t="s">
        <v>24</v>
      </c>
      <c r="B1223" t="s">
        <v>1744</v>
      </c>
      <c r="C1223" t="s">
        <v>1258</v>
      </c>
      <c r="D1223" t="s">
        <v>1742</v>
      </c>
      <c r="E1223" t="s">
        <v>1570</v>
      </c>
      <c r="F1223" s="5">
        <v>1.9</v>
      </c>
      <c r="G1223" s="9">
        <v>0.1</v>
      </c>
      <c r="H1223" s="6">
        <f>G1223*100</f>
        <v>10</v>
      </c>
      <c r="I1223" t="s">
        <v>9940</v>
      </c>
      <c r="J1223" t="s">
        <v>10766</v>
      </c>
      <c r="K1223">
        <v>10</v>
      </c>
      <c r="L1223">
        <v>10</v>
      </c>
      <c r="M1223">
        <f>(F1223*(1+0.05))</f>
        <v>1.9949999999999999</v>
      </c>
      <c r="N1223">
        <f>IFERROR(ROUND(( (-1.208*LN(L1223) + 7.5474 + 4.6991*(2.71828^(-0.009*L1223)) + 0.0001*L1223*L1223 - 0.0432*L1223 + 4.7166)/3),2), " ")</f>
        <v>4.45</v>
      </c>
      <c r="O1223">
        <f>IFERROR(MAX(MIN(ROUND(N1223*(Q1223/P1223),2),4.5),1.9)," ")</f>
        <v>4.1900000000000004</v>
      </c>
      <c r="P1223">
        <f>13.098*F1223^-1.237</f>
        <v>5.9208871234337366</v>
      </c>
      <c r="Q1223">
        <f>13.098*M1223^-1.237</f>
        <v>5.5741110767869797</v>
      </c>
      <c r="R1223" s="5">
        <f>IFERROR(ROUND(MAX(MIN((-105.4*LN(O1223) + 163.83),95),10),0)," ")</f>
        <v>13</v>
      </c>
      <c r="S1223" s="5" t="str">
        <f>IFERROR(CONCATENATE("(",R1223,",",ROUND((1.2*W1223),2),")")," ")</f>
        <v>(13,2.4)</v>
      </c>
      <c r="T1223">
        <f>R1223-L1223</f>
        <v>3</v>
      </c>
      <c r="U1223" s="7" t="str">
        <f>IF((AND(T1223=0,H1223&gt;=L1223)),"Don’t change bids","OK")</f>
        <v>OK</v>
      </c>
      <c r="V1223" t="e">
        <f>IF((MATCH(F1223,W1223,0)),"Same","Diff")</f>
        <v>#N/A</v>
      </c>
      <c r="W1223" s="5">
        <f>ROUND(M1223,2)</f>
        <v>2</v>
      </c>
      <c r="X1223" s="5">
        <v>2</v>
      </c>
    </row>
    <row r="1224" spans="1:24" x14ac:dyDescent="0.25">
      <c r="A1224" t="s">
        <v>24</v>
      </c>
      <c r="B1224" t="s">
        <v>1745</v>
      </c>
      <c r="C1224" t="s">
        <v>1258</v>
      </c>
      <c r="D1224" t="s">
        <v>1742</v>
      </c>
      <c r="E1224" t="s">
        <v>55</v>
      </c>
      <c r="F1224" s="5">
        <v>0.83</v>
      </c>
      <c r="G1224" s="9">
        <v>0.1</v>
      </c>
      <c r="H1224" s="6">
        <f>G1224*100</f>
        <v>10</v>
      </c>
      <c r="I1224" t="s">
        <v>9863</v>
      </c>
      <c r="J1224" t="s">
        <v>10766</v>
      </c>
      <c r="K1224">
        <v>10</v>
      </c>
      <c r="L1224">
        <v>10</v>
      </c>
      <c r="M1224">
        <f>(F1224*(1+0.05))</f>
        <v>0.87149999999999994</v>
      </c>
      <c r="N1224">
        <f>IFERROR(ROUND(( (-1.208*LN(L1224) + 7.5474 + 4.6991*(2.71828^(-0.009*L1224)) + 0.0001*L1224*L1224 - 0.0432*L1224 + 4.7166)/3),2), " ")</f>
        <v>4.45</v>
      </c>
      <c r="O1224">
        <f>IFERROR(MAX(MIN(ROUND(N1224*(Q1224/P1224),2),4.5),1.9)," ")</f>
        <v>4.1900000000000004</v>
      </c>
      <c r="P1224">
        <f>13.098*F1224^-1.237</f>
        <v>16.493217487248028</v>
      </c>
      <c r="Q1224">
        <f>13.098*M1224^-1.237</f>
        <v>15.527238464598444</v>
      </c>
      <c r="R1224" s="5">
        <f>IFERROR(ROUND(MAX(MIN((-105.4*LN(O1224) + 163.83),95),10),0)," ")</f>
        <v>13</v>
      </c>
      <c r="S1224" s="5" t="str">
        <f>IFERROR(CONCATENATE("(",R1224,",",ROUND((1.2*W1224),2),")")," ")</f>
        <v>(13,1.04)</v>
      </c>
      <c r="T1224">
        <f>R1224-L1224</f>
        <v>3</v>
      </c>
      <c r="U1224" s="7" t="str">
        <f>IF((AND(T1224=0,H1224&gt;=L1224)),"Don’t change bids","OK")</f>
        <v>OK</v>
      </c>
      <c r="V1224" t="e">
        <f>IF((MATCH(F1224,W1224,0)),"Same","Diff")</f>
        <v>#N/A</v>
      </c>
      <c r="W1224" s="5">
        <f>ROUND(M1224,2)</f>
        <v>0.87</v>
      </c>
      <c r="X1224" s="5">
        <v>0.87</v>
      </c>
    </row>
    <row r="1225" spans="1:24" x14ac:dyDescent="0.25">
      <c r="A1225" t="s">
        <v>24</v>
      </c>
      <c r="B1225" t="s">
        <v>1746</v>
      </c>
      <c r="C1225" t="s">
        <v>1258</v>
      </c>
      <c r="D1225" t="s">
        <v>1742</v>
      </c>
      <c r="E1225" t="s">
        <v>563</v>
      </c>
      <c r="F1225" s="5">
        <v>0.45</v>
      </c>
      <c r="G1225" s="9">
        <v>0.1</v>
      </c>
      <c r="H1225" s="6">
        <f>G1225*100</f>
        <v>10</v>
      </c>
      <c r="I1225" t="s">
        <v>9941</v>
      </c>
      <c r="J1225" t="s">
        <v>10766</v>
      </c>
      <c r="K1225">
        <v>16</v>
      </c>
      <c r="L1225">
        <v>16</v>
      </c>
      <c r="M1225">
        <f>(F1225*(1+0.05))</f>
        <v>0.47250000000000003</v>
      </c>
      <c r="N1225">
        <f>IFERROR(ROUND(( (-1.208*LN(L1225) + 7.5474 + 4.6991*(2.71828^(-0.009*L1225)) + 0.0001*L1225*L1225 - 0.0432*L1225 + 4.7166)/3),2), " ")</f>
        <v>4.1100000000000003</v>
      </c>
      <c r="O1225">
        <f>IFERROR(MAX(MIN(ROUND(N1225*(Q1225/P1225),2),4.5),1.9)," ")</f>
        <v>3.87</v>
      </c>
      <c r="P1225">
        <f>13.098*F1225^-1.237</f>
        <v>35.170707646206822</v>
      </c>
      <c r="Q1225">
        <f>13.098*M1225^-1.237</f>
        <v>33.110820554786066</v>
      </c>
      <c r="R1225" s="5">
        <f>IFERROR(ROUND(MAX(MIN((-105.4*LN(O1225) + 163.83),95),10),0)," ")</f>
        <v>21</v>
      </c>
      <c r="S1225" s="5" t="str">
        <f>IFERROR(CONCATENATE("(",R1225,",",ROUND((1.2*W1225),2),")")," ")</f>
        <v>(21,0.56)</v>
      </c>
      <c r="T1225">
        <f>R1225-L1225</f>
        <v>5</v>
      </c>
      <c r="U1225" s="7" t="str">
        <f>IF((AND(T1225=0,H1225&gt;=L1225)),"Don’t change bids","OK")</f>
        <v>OK</v>
      </c>
      <c r="V1225" t="e">
        <f>IF((MATCH(F1225,W1225,0)),"Same","Diff")</f>
        <v>#N/A</v>
      </c>
      <c r="W1225" s="5">
        <f>ROUND(M1225,2)</f>
        <v>0.47</v>
      </c>
      <c r="X1225" s="5">
        <v>0.47</v>
      </c>
    </row>
    <row r="1226" spans="1:24" x14ac:dyDescent="0.25">
      <c r="A1226" t="s">
        <v>24</v>
      </c>
      <c r="B1226" t="s">
        <v>1747</v>
      </c>
      <c r="C1226" t="s">
        <v>1258</v>
      </c>
      <c r="D1226" t="s">
        <v>1742</v>
      </c>
      <c r="E1226" t="s">
        <v>81</v>
      </c>
      <c r="F1226" s="5">
        <v>1.68</v>
      </c>
      <c r="G1226" s="9">
        <v>0.1</v>
      </c>
      <c r="H1226" s="6">
        <f>G1226*100</f>
        <v>10</v>
      </c>
      <c r="I1226" t="s">
        <v>9942</v>
      </c>
      <c r="J1226" t="s">
        <v>10766</v>
      </c>
      <c r="K1226">
        <v>32</v>
      </c>
      <c r="L1226">
        <v>32</v>
      </c>
      <c r="M1226">
        <f>(F1226*(1+0.05))</f>
        <v>1.764</v>
      </c>
      <c r="N1226">
        <f>IFERROR(ROUND(( (-1.208*LN(L1226) + 7.5474 + 4.6991*(2.71828^(-0.009*L1226)) + 0.0001*L1226*L1226 - 0.0432*L1226 + 4.7166)/3),2), " ")</f>
        <v>3.44</v>
      </c>
      <c r="O1226">
        <f>IFERROR(MAX(MIN(ROUND(N1226*(Q1226/P1226),2),4.5),1.9)," ")</f>
        <v>3.24</v>
      </c>
      <c r="P1226">
        <f>13.098*F1226^-1.237</f>
        <v>6.8944147296384042</v>
      </c>
      <c r="Q1226">
        <f>13.098*M1226^-1.237</f>
        <v>6.4906208666504099</v>
      </c>
      <c r="R1226" s="5">
        <f>IFERROR(ROUND(MAX(MIN((-105.4*LN(O1226) + 163.83),95),10),0)," ")</f>
        <v>40</v>
      </c>
      <c r="S1226" s="5" t="str">
        <f>IFERROR(CONCATENATE("(",R1226,",",ROUND((1.2*W1226),2),")")," ")</f>
        <v>(40,2.11)</v>
      </c>
      <c r="T1226">
        <f>R1226-L1226</f>
        <v>8</v>
      </c>
      <c r="U1226" s="7" t="str">
        <f>IF((AND(T1226=0,H1226&gt;=L1226)),"Don’t change bids","OK")</f>
        <v>OK</v>
      </c>
      <c r="V1226" t="e">
        <f>IF((MATCH(F1226,W1226,0)),"Same","Diff")</f>
        <v>#N/A</v>
      </c>
      <c r="W1226" s="5">
        <f>ROUND(M1226,2)</f>
        <v>1.76</v>
      </c>
      <c r="X1226" s="5">
        <v>1.76</v>
      </c>
    </row>
    <row r="1227" spans="1:24" x14ac:dyDescent="0.25">
      <c r="A1227" t="s">
        <v>24</v>
      </c>
      <c r="B1227" t="s">
        <v>1748</v>
      </c>
      <c r="C1227" t="s">
        <v>1258</v>
      </c>
      <c r="D1227" t="s">
        <v>1742</v>
      </c>
      <c r="E1227" t="s">
        <v>1749</v>
      </c>
      <c r="F1227" s="5">
        <v>2.08</v>
      </c>
      <c r="G1227" s="9">
        <v>0.1</v>
      </c>
      <c r="H1227" s="6">
        <f>G1227*100</f>
        <v>10</v>
      </c>
      <c r="I1227" t="s">
        <v>9943</v>
      </c>
      <c r="J1227" t="s">
        <v>10766</v>
      </c>
      <c r="K1227">
        <v>16</v>
      </c>
      <c r="L1227">
        <v>16</v>
      </c>
      <c r="M1227">
        <f>(F1227*(1+0.05))</f>
        <v>2.1840000000000002</v>
      </c>
      <c r="N1227">
        <f>IFERROR(ROUND(( (-1.208*LN(L1227) + 7.5474 + 4.6991*(2.71828^(-0.009*L1227)) + 0.0001*L1227*L1227 - 0.0432*L1227 + 4.7166)/3),2), " ")</f>
        <v>4.1100000000000003</v>
      </c>
      <c r="O1227">
        <f>IFERROR(MAX(MIN(ROUND(N1227*(Q1227/P1227),2),4.5),1.9)," ")</f>
        <v>3.87</v>
      </c>
      <c r="P1227">
        <f>13.098*F1227^-1.237</f>
        <v>5.2937160293443348</v>
      </c>
      <c r="Q1227">
        <f>13.098*M1227^-1.237</f>
        <v>4.9836723013595332</v>
      </c>
      <c r="R1227" s="5">
        <f>IFERROR(ROUND(MAX(MIN((-105.4*LN(O1227) + 163.83),95),10),0)," ")</f>
        <v>21</v>
      </c>
      <c r="S1227" s="5" t="str">
        <f>IFERROR(CONCATENATE("(",R1227,",",ROUND((1.2*W1227),2),")")," ")</f>
        <v>(21,2.62)</v>
      </c>
      <c r="T1227">
        <f>R1227-L1227</f>
        <v>5</v>
      </c>
      <c r="U1227" s="7" t="str">
        <f>IF((AND(T1227=0,H1227&gt;=L1227)),"Don’t change bids","OK")</f>
        <v>OK</v>
      </c>
      <c r="V1227" t="e">
        <f>IF((MATCH(F1227,W1227,0)),"Same","Diff")</f>
        <v>#N/A</v>
      </c>
      <c r="W1227" s="5">
        <f>ROUND(M1227,2)</f>
        <v>2.1800000000000002</v>
      </c>
      <c r="X1227" s="5">
        <v>2.1800000000000002</v>
      </c>
    </row>
    <row r="1228" spans="1:24" x14ac:dyDescent="0.25">
      <c r="A1228" t="s">
        <v>24</v>
      </c>
      <c r="B1228" t="s">
        <v>1750</v>
      </c>
      <c r="C1228" t="s">
        <v>1258</v>
      </c>
      <c r="D1228" t="s">
        <v>1742</v>
      </c>
      <c r="E1228" t="s">
        <v>1671</v>
      </c>
      <c r="F1228" s="5">
        <v>0.46</v>
      </c>
      <c r="G1228" s="9">
        <v>0.1</v>
      </c>
      <c r="H1228" s="6">
        <f>G1228*100</f>
        <v>10</v>
      </c>
      <c r="I1228" t="s">
        <v>9937</v>
      </c>
      <c r="J1228" t="s">
        <v>10766</v>
      </c>
      <c r="K1228">
        <v>10</v>
      </c>
      <c r="L1228">
        <v>10</v>
      </c>
      <c r="M1228">
        <f>(F1228*(1+0.05))</f>
        <v>0.48300000000000004</v>
      </c>
      <c r="N1228">
        <f>IFERROR(ROUND(( (-1.208*LN(L1228) + 7.5474 + 4.6991*(2.71828^(-0.009*L1228)) + 0.0001*L1228*L1228 - 0.0432*L1228 + 4.7166)/3),2), " ")</f>
        <v>4.45</v>
      </c>
      <c r="O1228">
        <f>IFERROR(MAX(MIN(ROUND(N1228*(Q1228/P1228),2),4.5),1.9)," ")</f>
        <v>4.1900000000000004</v>
      </c>
      <c r="P1228">
        <f>13.098*F1228^-1.237</f>
        <v>34.22737147188338</v>
      </c>
      <c r="Q1228">
        <f>13.098*M1228^-1.237</f>
        <v>32.22273393722179</v>
      </c>
      <c r="R1228" s="5">
        <f>IFERROR(ROUND(MAX(MIN((-105.4*LN(O1228) + 163.83),95),10),0)," ")</f>
        <v>13</v>
      </c>
      <c r="S1228" s="5" t="str">
        <f>IFERROR(CONCATENATE("(",R1228,",",ROUND((1.2*W1228),2),")")," ")</f>
        <v>(13,0.58)</v>
      </c>
      <c r="T1228">
        <f>R1228-L1228</f>
        <v>3</v>
      </c>
      <c r="U1228" s="7" t="str">
        <f>IF((AND(T1228=0,H1228&gt;=L1228)),"Don’t change bids","OK")</f>
        <v>OK</v>
      </c>
      <c r="V1228" t="e">
        <f>IF((MATCH(F1228,W1228,0)),"Same","Diff")</f>
        <v>#N/A</v>
      </c>
      <c r="W1228" s="5">
        <f>ROUND(M1228,2)</f>
        <v>0.48</v>
      </c>
      <c r="X1228" s="5">
        <v>0.48</v>
      </c>
    </row>
    <row r="1229" spans="1:24" x14ac:dyDescent="0.25">
      <c r="A1229" t="s">
        <v>24</v>
      </c>
      <c r="B1229" t="s">
        <v>1751</v>
      </c>
      <c r="C1229" t="s">
        <v>1258</v>
      </c>
      <c r="D1229" t="s">
        <v>1742</v>
      </c>
      <c r="E1229" t="s">
        <v>1317</v>
      </c>
      <c r="F1229" s="5">
        <v>1.86</v>
      </c>
      <c r="G1229" s="9">
        <v>0.1</v>
      </c>
      <c r="H1229" s="6">
        <f>G1229*100</f>
        <v>10</v>
      </c>
      <c r="I1229" t="s">
        <v>9829</v>
      </c>
      <c r="J1229" t="s">
        <v>10766</v>
      </c>
      <c r="K1229">
        <v>10</v>
      </c>
      <c r="L1229">
        <v>10</v>
      </c>
      <c r="M1229">
        <f>(F1229*(1+0.05))</f>
        <v>1.9530000000000003</v>
      </c>
      <c r="N1229">
        <f>IFERROR(ROUND(( (-1.208*LN(L1229) + 7.5474 + 4.6991*(2.71828^(-0.009*L1229)) + 0.0001*L1229*L1229 - 0.0432*L1229 + 4.7166)/3),2), " ")</f>
        <v>4.45</v>
      </c>
      <c r="O1229">
        <f>IFERROR(MAX(MIN(ROUND(N1229*(Q1229/P1229),2),4.5),1.9)," ")</f>
        <v>4.1900000000000004</v>
      </c>
      <c r="P1229">
        <f>13.098*F1229^-1.237</f>
        <v>6.0787946713419858</v>
      </c>
      <c r="Q1229">
        <f>13.098*M1229^-1.237</f>
        <v>5.7227702546355141</v>
      </c>
      <c r="R1229" s="5">
        <f>IFERROR(ROUND(MAX(MIN((-105.4*LN(O1229) + 163.83),95),10),0)," ")</f>
        <v>13</v>
      </c>
      <c r="S1229" s="5" t="str">
        <f>IFERROR(CONCATENATE("(",R1229,",",ROUND((1.2*W1229),2),")")," ")</f>
        <v>(13,2.34)</v>
      </c>
      <c r="T1229">
        <f>R1229-L1229</f>
        <v>3</v>
      </c>
      <c r="U1229" s="7" t="str">
        <f>IF((AND(T1229=0,H1229&gt;=L1229)),"Don’t change bids","OK")</f>
        <v>OK</v>
      </c>
      <c r="V1229" t="e">
        <f>IF((MATCH(F1229,W1229,0)),"Same","Diff")</f>
        <v>#N/A</v>
      </c>
      <c r="W1229" s="5">
        <f>ROUND(M1229,2)</f>
        <v>1.95</v>
      </c>
      <c r="X1229" s="5">
        <v>1.95</v>
      </c>
    </row>
    <row r="1230" spans="1:24" x14ac:dyDescent="0.25">
      <c r="A1230" t="s">
        <v>24</v>
      </c>
      <c r="B1230" t="s">
        <v>1752</v>
      </c>
      <c r="C1230" t="s">
        <v>1258</v>
      </c>
      <c r="D1230" t="s">
        <v>1742</v>
      </c>
      <c r="E1230" t="s">
        <v>922</v>
      </c>
      <c r="F1230" s="5">
        <v>0.76</v>
      </c>
      <c r="G1230" s="9">
        <v>0.1</v>
      </c>
      <c r="H1230" s="6">
        <f>G1230*100</f>
        <v>10</v>
      </c>
      <c r="I1230" t="s">
        <v>9944</v>
      </c>
      <c r="J1230" t="s">
        <v>10766</v>
      </c>
      <c r="K1230">
        <v>10</v>
      </c>
      <c r="L1230">
        <v>10</v>
      </c>
      <c r="M1230">
        <f>(F1230*(1+0.05))</f>
        <v>0.79800000000000004</v>
      </c>
      <c r="N1230">
        <f>IFERROR(ROUND(( (-1.208*LN(L1230) + 7.5474 + 4.6991*(2.71828^(-0.009*L1230)) + 0.0001*L1230*L1230 - 0.0432*L1230 + 4.7166)/3),2), " ")</f>
        <v>4.45</v>
      </c>
      <c r="O1230">
        <f>IFERROR(MAX(MIN(ROUND(N1230*(Q1230/P1230),2),4.5),1.9)," ")</f>
        <v>4.1900000000000004</v>
      </c>
      <c r="P1230">
        <f>13.098*F1230^-1.237</f>
        <v>18.392407156819235</v>
      </c>
      <c r="Q1230">
        <f>13.098*M1230^-1.237</f>
        <v>17.315195902965698</v>
      </c>
      <c r="R1230" s="5">
        <f>IFERROR(ROUND(MAX(MIN((-105.4*LN(O1230) + 163.83),95),10),0)," ")</f>
        <v>13</v>
      </c>
      <c r="S1230" s="5" t="str">
        <f>IFERROR(CONCATENATE("(",R1230,",",ROUND((1.2*W1230),2),")")," ")</f>
        <v>(13,0.96)</v>
      </c>
      <c r="T1230">
        <f>R1230-L1230</f>
        <v>3</v>
      </c>
      <c r="U1230" s="7" t="str">
        <f>IF((AND(T1230=0,H1230&gt;=L1230)),"Don’t change bids","OK")</f>
        <v>OK</v>
      </c>
      <c r="V1230" t="e">
        <f>IF((MATCH(F1230,W1230,0)),"Same","Diff")</f>
        <v>#N/A</v>
      </c>
      <c r="W1230" s="5">
        <f>ROUND(M1230,2)</f>
        <v>0.8</v>
      </c>
      <c r="X1230" s="5">
        <v>0.8</v>
      </c>
    </row>
    <row r="1231" spans="1:24" x14ac:dyDescent="0.25">
      <c r="A1231" t="s">
        <v>24</v>
      </c>
      <c r="B1231" t="s">
        <v>1753</v>
      </c>
      <c r="C1231" t="s">
        <v>1258</v>
      </c>
      <c r="D1231" t="s">
        <v>1742</v>
      </c>
      <c r="E1231" t="s">
        <v>1180</v>
      </c>
      <c r="F1231" s="5">
        <v>0.49</v>
      </c>
      <c r="G1231" s="9">
        <v>0.1</v>
      </c>
      <c r="H1231" s="6">
        <f>G1231*100</f>
        <v>10</v>
      </c>
      <c r="I1231" t="s">
        <v>9945</v>
      </c>
      <c r="J1231" t="s">
        <v>10766</v>
      </c>
      <c r="K1231">
        <v>16</v>
      </c>
      <c r="L1231">
        <v>16</v>
      </c>
      <c r="M1231">
        <f>(F1231*(1+0.05))</f>
        <v>0.51449999999999996</v>
      </c>
      <c r="N1231">
        <f>IFERROR(ROUND(( (-1.208*LN(L1231) + 7.5474 + 4.6991*(2.71828^(-0.009*L1231)) + 0.0001*L1231*L1231 - 0.0432*L1231 + 4.7166)/3),2), " ")</f>
        <v>4.1100000000000003</v>
      </c>
      <c r="O1231">
        <f>IFERROR(MAX(MIN(ROUND(N1231*(Q1231/P1231),2),4.5),1.9)," ")</f>
        <v>3.87</v>
      </c>
      <c r="P1231">
        <f>13.098*F1231^-1.237</f>
        <v>31.654279670314228</v>
      </c>
      <c r="Q1231">
        <f>13.098*M1231^-1.237</f>
        <v>29.800343641019271</v>
      </c>
      <c r="R1231" s="5">
        <f>IFERROR(ROUND(MAX(MIN((-105.4*LN(O1231) + 163.83),95),10),0)," ")</f>
        <v>21</v>
      </c>
      <c r="S1231" s="5" t="str">
        <f>IFERROR(CONCATENATE("(",R1231,",",ROUND((1.2*W1231),2),")")," ")</f>
        <v>(21,0.61)</v>
      </c>
      <c r="T1231">
        <f>R1231-L1231</f>
        <v>5</v>
      </c>
      <c r="U1231" s="7" t="str">
        <f>IF((AND(T1231=0,H1231&gt;=L1231)),"Don’t change bids","OK")</f>
        <v>OK</v>
      </c>
      <c r="V1231" t="e">
        <f>IF((MATCH(F1231,W1231,0)),"Same","Diff")</f>
        <v>#N/A</v>
      </c>
      <c r="W1231" s="5">
        <f>ROUND(M1231,2)</f>
        <v>0.51</v>
      </c>
      <c r="X1231" s="5">
        <v>0.51</v>
      </c>
    </row>
    <row r="1232" spans="1:24" x14ac:dyDescent="0.25">
      <c r="A1232" t="s">
        <v>24</v>
      </c>
      <c r="B1232" t="s">
        <v>1754</v>
      </c>
      <c r="C1232" t="s">
        <v>1258</v>
      </c>
      <c r="D1232" t="s">
        <v>1742</v>
      </c>
      <c r="E1232" t="s">
        <v>855</v>
      </c>
      <c r="F1232" s="5">
        <v>0.62</v>
      </c>
      <c r="G1232" s="9">
        <v>0.1</v>
      </c>
      <c r="H1232" s="6">
        <f>G1232*100</f>
        <v>10</v>
      </c>
      <c r="I1232" t="s">
        <v>9946</v>
      </c>
      <c r="J1232" t="s">
        <v>10766</v>
      </c>
      <c r="K1232">
        <v>16</v>
      </c>
      <c r="L1232">
        <v>16</v>
      </c>
      <c r="M1232">
        <f>(F1232*(1+0.05))</f>
        <v>0.65100000000000002</v>
      </c>
      <c r="N1232">
        <f>IFERROR(ROUND(( (-1.208*LN(L1232) + 7.5474 + 4.6991*(2.71828^(-0.009*L1232)) + 0.0001*L1232*L1232 - 0.0432*L1232 + 4.7166)/3),2), " ")</f>
        <v>4.1100000000000003</v>
      </c>
      <c r="O1232">
        <f>IFERROR(MAX(MIN(ROUND(N1232*(Q1232/P1232),2),4.5),1.9)," ")</f>
        <v>3.87</v>
      </c>
      <c r="P1232">
        <f>13.098*F1232^-1.237</f>
        <v>23.660094025313398</v>
      </c>
      <c r="Q1232">
        <f>13.098*M1232^-1.237</f>
        <v>22.274363526092106</v>
      </c>
      <c r="R1232" s="5">
        <f>IFERROR(ROUND(MAX(MIN((-105.4*LN(O1232) + 163.83),95),10),0)," ")</f>
        <v>21</v>
      </c>
      <c r="S1232" s="5" t="str">
        <f>IFERROR(CONCATENATE("(",R1232,",",ROUND((1.2*W1232),2),")")," ")</f>
        <v>(21,0.78)</v>
      </c>
      <c r="T1232">
        <f>R1232-L1232</f>
        <v>5</v>
      </c>
      <c r="U1232" s="7" t="str">
        <f>IF((AND(T1232=0,H1232&gt;=L1232)),"Don’t change bids","OK")</f>
        <v>OK</v>
      </c>
      <c r="V1232" t="e">
        <f>IF((MATCH(F1232,W1232,0)),"Same","Diff")</f>
        <v>#N/A</v>
      </c>
      <c r="W1232" s="5">
        <f>ROUND(M1232,2)</f>
        <v>0.65</v>
      </c>
      <c r="X1232" s="5">
        <v>0.65</v>
      </c>
    </row>
    <row r="1233" spans="1:24" x14ac:dyDescent="0.25">
      <c r="A1233" t="s">
        <v>24</v>
      </c>
      <c r="B1233" t="s">
        <v>1755</v>
      </c>
      <c r="C1233" t="s">
        <v>1258</v>
      </c>
      <c r="D1233" t="s">
        <v>1742</v>
      </c>
      <c r="E1233" t="s">
        <v>864</v>
      </c>
      <c r="F1233" s="5">
        <v>0.94</v>
      </c>
      <c r="G1233" s="9">
        <v>0.1</v>
      </c>
      <c r="H1233" s="6">
        <f>G1233*100</f>
        <v>10</v>
      </c>
      <c r="I1233" t="s">
        <v>9947</v>
      </c>
      <c r="J1233" t="s">
        <v>10766</v>
      </c>
      <c r="K1233">
        <v>23</v>
      </c>
      <c r="L1233">
        <v>23</v>
      </c>
      <c r="M1233">
        <f>(F1233*(1+0.05))</f>
        <v>0.98699999999999999</v>
      </c>
      <c r="N1233">
        <f>IFERROR(ROUND(( (-1.208*LN(L1233) + 7.5474 + 4.6991*(2.71828^(-0.009*L1233)) + 0.0001*L1233*L1233 - 0.0432*L1233 + 4.7166)/3),2), " ")</f>
        <v>3.79</v>
      </c>
      <c r="O1233">
        <f>IFERROR(MAX(MIN(ROUND(N1233*(Q1233/P1233),2),4.5),1.9)," ")</f>
        <v>3.57</v>
      </c>
      <c r="P1233">
        <f>13.098*F1233^-1.237</f>
        <v>14.139883497155621</v>
      </c>
      <c r="Q1233">
        <f>13.098*M1233^-1.237</f>
        <v>13.311735147597876</v>
      </c>
      <c r="R1233" s="5">
        <f>IFERROR(ROUND(MAX(MIN((-105.4*LN(O1233) + 163.83),95),10),0)," ")</f>
        <v>30</v>
      </c>
      <c r="S1233" s="5" t="str">
        <f>IFERROR(CONCATENATE("(",R1233,",",ROUND((1.2*W1233),2),")")," ")</f>
        <v>(30,1.19)</v>
      </c>
      <c r="T1233">
        <f>R1233-L1233</f>
        <v>7</v>
      </c>
      <c r="U1233" s="7" t="str">
        <f>IF((AND(T1233=0,H1233&gt;=L1233)),"Don’t change bids","OK")</f>
        <v>OK</v>
      </c>
      <c r="V1233" t="e">
        <f>IF((MATCH(F1233,W1233,0)),"Same","Diff")</f>
        <v>#N/A</v>
      </c>
      <c r="W1233" s="5">
        <f>ROUND(M1233,2)</f>
        <v>0.99</v>
      </c>
      <c r="X1233" s="5">
        <v>0.99</v>
      </c>
    </row>
    <row r="1234" spans="1:24" x14ac:dyDescent="0.25">
      <c r="A1234" t="s">
        <v>24</v>
      </c>
      <c r="B1234" t="s">
        <v>1756</v>
      </c>
      <c r="C1234" t="s">
        <v>1258</v>
      </c>
      <c r="D1234" t="s">
        <v>1742</v>
      </c>
      <c r="E1234" t="s">
        <v>858</v>
      </c>
      <c r="F1234" s="5">
        <v>1.19</v>
      </c>
      <c r="G1234" s="9">
        <v>0.1</v>
      </c>
      <c r="H1234" s="6">
        <f>G1234*100</f>
        <v>10</v>
      </c>
      <c r="I1234" t="s">
        <v>9796</v>
      </c>
      <c r="J1234" t="s">
        <v>10766</v>
      </c>
      <c r="K1234">
        <v>10</v>
      </c>
      <c r="L1234">
        <v>10</v>
      </c>
      <c r="M1234">
        <f>(F1234*(1+0.05))</f>
        <v>1.2495000000000001</v>
      </c>
      <c r="N1234">
        <f>IFERROR(ROUND(( (-1.208*LN(L1234) + 7.5474 + 4.6991*(2.71828^(-0.009*L1234)) + 0.0001*L1234*L1234 - 0.0432*L1234 + 4.7166)/3),2), " ")</f>
        <v>4.45</v>
      </c>
      <c r="O1234">
        <f>IFERROR(MAX(MIN(ROUND(N1234*(Q1234/P1234),2),4.5),1.9)," ")</f>
        <v>4.1900000000000004</v>
      </c>
      <c r="P1234">
        <f>13.098*F1234^-1.237</f>
        <v>10.562175875657456</v>
      </c>
      <c r="Q1234">
        <f>13.098*M1234^-1.237</f>
        <v>9.943567630340306</v>
      </c>
      <c r="R1234" s="5">
        <f>IFERROR(ROUND(MAX(MIN((-105.4*LN(O1234) + 163.83),95),10),0)," ")</f>
        <v>13</v>
      </c>
      <c r="S1234" s="5" t="str">
        <f>IFERROR(CONCATENATE("(",R1234,",",ROUND((1.2*W1234),2),")")," ")</f>
        <v>(13,1.5)</v>
      </c>
      <c r="T1234">
        <f>R1234-L1234</f>
        <v>3</v>
      </c>
      <c r="U1234" s="7" t="str">
        <f>IF((AND(T1234=0,H1234&gt;=L1234)),"Don’t change bids","OK")</f>
        <v>OK</v>
      </c>
      <c r="V1234" t="e">
        <f>IF((MATCH(F1234,W1234,0)),"Same","Diff")</f>
        <v>#N/A</v>
      </c>
      <c r="W1234" s="5">
        <f>ROUND(M1234,2)</f>
        <v>1.25</v>
      </c>
      <c r="X1234" s="5">
        <v>1.25</v>
      </c>
    </row>
    <row r="1235" spans="1:24" x14ac:dyDescent="0.25">
      <c r="A1235" t="s">
        <v>24</v>
      </c>
      <c r="B1235" t="s">
        <v>1757</v>
      </c>
      <c r="C1235" t="s">
        <v>1258</v>
      </c>
      <c r="D1235" t="s">
        <v>1742</v>
      </c>
      <c r="E1235" t="s">
        <v>1186</v>
      </c>
      <c r="F1235" s="5">
        <v>0.64</v>
      </c>
      <c r="G1235" s="9">
        <v>0.1</v>
      </c>
      <c r="H1235" s="6">
        <f>G1235*100</f>
        <v>10</v>
      </c>
      <c r="I1235" t="s">
        <v>9820</v>
      </c>
      <c r="J1235" t="s">
        <v>10766</v>
      </c>
      <c r="K1235">
        <v>16</v>
      </c>
      <c r="L1235">
        <v>16</v>
      </c>
      <c r="M1235">
        <f>(F1235*(1+0.05))</f>
        <v>0.67200000000000004</v>
      </c>
      <c r="N1235">
        <f>IFERROR(ROUND(( (-1.208*LN(L1235) + 7.5474 + 4.6991*(2.71828^(-0.009*L1235)) + 0.0001*L1235*L1235 - 0.0432*L1235 + 4.7166)/3),2), " ")</f>
        <v>4.1100000000000003</v>
      </c>
      <c r="O1235">
        <f>IFERROR(MAX(MIN(ROUND(N1235*(Q1235/P1235),2),4.5),1.9)," ")</f>
        <v>3.87</v>
      </c>
      <c r="P1235">
        <f>13.098*F1235^-1.237</f>
        <v>22.74889772892255</v>
      </c>
      <c r="Q1235">
        <f>13.098*M1235^-1.237</f>
        <v>21.416534409786649</v>
      </c>
      <c r="R1235" s="5">
        <f>IFERROR(ROUND(MAX(MIN((-105.4*LN(O1235) + 163.83),95),10),0)," ")</f>
        <v>21</v>
      </c>
      <c r="S1235" s="5" t="str">
        <f>IFERROR(CONCATENATE("(",R1235,",",ROUND((1.2*W1235),2),")")," ")</f>
        <v>(21,0.8)</v>
      </c>
      <c r="T1235">
        <f>R1235-L1235</f>
        <v>5</v>
      </c>
      <c r="U1235" s="7" t="str">
        <f>IF((AND(T1235=0,H1235&gt;=L1235)),"Don’t change bids","OK")</f>
        <v>OK</v>
      </c>
      <c r="V1235" t="e">
        <f>IF((MATCH(F1235,W1235,0)),"Same","Diff")</f>
        <v>#N/A</v>
      </c>
      <c r="W1235" s="5">
        <f>ROUND(M1235,2)</f>
        <v>0.67</v>
      </c>
      <c r="X1235" s="5">
        <v>0.67</v>
      </c>
    </row>
    <row r="1236" spans="1:24" x14ac:dyDescent="0.25">
      <c r="A1236" t="s">
        <v>24</v>
      </c>
      <c r="B1236" t="s">
        <v>1758</v>
      </c>
      <c r="C1236" t="s">
        <v>1258</v>
      </c>
      <c r="D1236" t="s">
        <v>1742</v>
      </c>
      <c r="E1236" t="s">
        <v>1759</v>
      </c>
      <c r="F1236" s="5">
        <v>2.1800000000000002</v>
      </c>
      <c r="G1236" s="9">
        <v>0.1</v>
      </c>
      <c r="H1236" s="6">
        <f>G1236*100</f>
        <v>10</v>
      </c>
      <c r="I1236" t="s">
        <v>9948</v>
      </c>
      <c r="J1236" t="s">
        <v>10766</v>
      </c>
      <c r="K1236">
        <v>16</v>
      </c>
      <c r="L1236">
        <v>16</v>
      </c>
      <c r="M1236">
        <f>(F1236*(1+0.05))</f>
        <v>2.2890000000000001</v>
      </c>
      <c r="N1236">
        <f>IFERROR(ROUND(( (-1.208*LN(L1236) + 7.5474 + 4.6991*(2.71828^(-0.009*L1236)) + 0.0001*L1236*L1236 - 0.0432*L1236 + 4.7166)/3),2), " ")</f>
        <v>4.1100000000000003</v>
      </c>
      <c r="O1236">
        <f>IFERROR(MAX(MIN(ROUND(N1236*(Q1236/P1236),2),4.5),1.9)," ")</f>
        <v>3.87</v>
      </c>
      <c r="P1236">
        <f>13.098*F1236^-1.237</f>
        <v>4.9949863241708137</v>
      </c>
      <c r="Q1236">
        <f>13.098*M1236^-1.237</f>
        <v>4.7024386747324227</v>
      </c>
      <c r="R1236" s="5">
        <f>IFERROR(ROUND(MAX(MIN((-105.4*LN(O1236) + 163.83),95),10),0)," ")</f>
        <v>21</v>
      </c>
      <c r="S1236" s="5" t="str">
        <f>IFERROR(CONCATENATE("(",R1236,",",ROUND((1.2*W1236),2),")")," ")</f>
        <v>(21,2.75)</v>
      </c>
      <c r="T1236">
        <f>R1236-L1236</f>
        <v>5</v>
      </c>
      <c r="U1236" s="7" t="str">
        <f>IF((AND(T1236=0,H1236&gt;=L1236)),"Don’t change bids","OK")</f>
        <v>OK</v>
      </c>
      <c r="V1236" t="e">
        <f>IF((MATCH(F1236,W1236,0)),"Same","Diff")</f>
        <v>#N/A</v>
      </c>
      <c r="W1236" s="5">
        <f>ROUND(M1236,2)</f>
        <v>2.29</v>
      </c>
      <c r="X1236" s="5">
        <v>2.29</v>
      </c>
    </row>
    <row r="1237" spans="1:24" x14ac:dyDescent="0.25">
      <c r="A1237" t="s">
        <v>24</v>
      </c>
      <c r="B1237" t="s">
        <v>1760</v>
      </c>
      <c r="C1237" t="s">
        <v>1258</v>
      </c>
      <c r="D1237" t="s">
        <v>1742</v>
      </c>
      <c r="E1237" t="s">
        <v>426</v>
      </c>
      <c r="F1237" s="5">
        <v>2.34</v>
      </c>
      <c r="G1237" s="9">
        <v>0.1</v>
      </c>
      <c r="H1237" s="6">
        <f>G1237*100</f>
        <v>10</v>
      </c>
      <c r="I1237" t="s">
        <v>9949</v>
      </c>
      <c r="J1237" t="s">
        <v>10766</v>
      </c>
      <c r="K1237">
        <v>16</v>
      </c>
      <c r="L1237">
        <v>16</v>
      </c>
      <c r="M1237">
        <f>(F1237*(1+0.05))</f>
        <v>2.4569999999999999</v>
      </c>
      <c r="N1237">
        <f>IFERROR(ROUND(( (-1.208*LN(L1237) + 7.5474 + 4.6991*(2.71828^(-0.009*L1237)) + 0.0001*L1237*L1237 - 0.0432*L1237 + 4.7166)/3),2), " ")</f>
        <v>4.1100000000000003</v>
      </c>
      <c r="O1237">
        <f>IFERROR(MAX(MIN(ROUND(N1237*(Q1237/P1237),2),4.5),1.9)," ")</f>
        <v>3.87</v>
      </c>
      <c r="P1237">
        <f>13.098*F1237^-1.237</f>
        <v>4.5759889859846643</v>
      </c>
      <c r="Q1237">
        <f>13.098*M1237^-1.237</f>
        <v>4.3079812808928972</v>
      </c>
      <c r="R1237" s="5">
        <f>IFERROR(ROUND(MAX(MIN((-105.4*LN(O1237) + 163.83),95),10),0)," ")</f>
        <v>21</v>
      </c>
      <c r="S1237" s="5" t="str">
        <f>IFERROR(CONCATENATE("(",R1237,",",ROUND((1.2*W1237),2),")")," ")</f>
        <v>(21,2.95)</v>
      </c>
      <c r="T1237">
        <f>R1237-L1237</f>
        <v>5</v>
      </c>
      <c r="U1237" s="7" t="str">
        <f>IF((AND(T1237=0,H1237&gt;=L1237)),"Don’t change bids","OK")</f>
        <v>OK</v>
      </c>
      <c r="V1237" t="e">
        <f>IF((MATCH(F1237,W1237,0)),"Same","Diff")</f>
        <v>#N/A</v>
      </c>
      <c r="W1237" s="5">
        <f>ROUND(M1237,2)</f>
        <v>2.46</v>
      </c>
      <c r="X1237" s="5">
        <v>2.46</v>
      </c>
    </row>
    <row r="1238" spans="1:24" x14ac:dyDescent="0.25">
      <c r="A1238" t="s">
        <v>24</v>
      </c>
      <c r="B1238" t="s">
        <v>1761</v>
      </c>
      <c r="C1238" t="s">
        <v>1258</v>
      </c>
      <c r="D1238" t="s">
        <v>1742</v>
      </c>
      <c r="E1238" t="s">
        <v>1412</v>
      </c>
      <c r="F1238" s="5">
        <v>1.22</v>
      </c>
      <c r="G1238" s="9">
        <v>0.1</v>
      </c>
      <c r="H1238" s="6">
        <f>G1238*100</f>
        <v>10</v>
      </c>
      <c r="I1238" t="s">
        <v>9950</v>
      </c>
      <c r="J1238" t="s">
        <v>10766</v>
      </c>
      <c r="K1238">
        <v>10</v>
      </c>
      <c r="L1238">
        <v>10</v>
      </c>
      <c r="M1238">
        <f>(F1238*(1+0.05))</f>
        <v>1.2809999999999999</v>
      </c>
      <c r="N1238">
        <f>IFERROR(ROUND(( (-1.208*LN(L1238) + 7.5474 + 4.6991*(2.71828^(-0.009*L1238)) + 0.0001*L1238*L1238 - 0.0432*L1238 + 4.7166)/3),2), " ")</f>
        <v>4.45</v>
      </c>
      <c r="O1238">
        <f>IFERROR(MAX(MIN(ROUND(N1238*(Q1238/P1238),2),4.5),1.9)," ")</f>
        <v>4.1900000000000004</v>
      </c>
      <c r="P1238">
        <f>13.098*F1238^-1.237</f>
        <v>10.241837373568508</v>
      </c>
      <c r="Q1238">
        <f>13.098*M1238^-1.237</f>
        <v>9.641990796397927</v>
      </c>
      <c r="R1238" s="5">
        <f>IFERROR(ROUND(MAX(MIN((-105.4*LN(O1238) + 163.83),95),10),0)," ")</f>
        <v>13</v>
      </c>
      <c r="S1238" s="5" t="str">
        <f>IFERROR(CONCATENATE("(",R1238,",",ROUND((1.2*W1238),2),")")," ")</f>
        <v>(13,1.54)</v>
      </c>
      <c r="T1238">
        <f>R1238-L1238</f>
        <v>3</v>
      </c>
      <c r="U1238" s="7" t="str">
        <f>IF((AND(T1238=0,H1238&gt;=L1238)),"Don’t change bids","OK")</f>
        <v>OK</v>
      </c>
      <c r="V1238" t="e">
        <f>IF((MATCH(F1238,W1238,0)),"Same","Diff")</f>
        <v>#N/A</v>
      </c>
      <c r="W1238" s="5">
        <f>ROUND(M1238,2)</f>
        <v>1.28</v>
      </c>
      <c r="X1238" s="5">
        <v>1.28</v>
      </c>
    </row>
    <row r="1239" spans="1:24" x14ac:dyDescent="0.25">
      <c r="A1239" t="s">
        <v>24</v>
      </c>
      <c r="B1239" t="s">
        <v>1762</v>
      </c>
      <c r="C1239" t="s">
        <v>1258</v>
      </c>
      <c r="D1239" t="s">
        <v>1742</v>
      </c>
      <c r="E1239" t="s">
        <v>1398</v>
      </c>
      <c r="F1239" s="5">
        <v>1.59</v>
      </c>
      <c r="G1239" s="9">
        <v>0.1</v>
      </c>
      <c r="H1239" s="6">
        <f>G1239*100</f>
        <v>10</v>
      </c>
      <c r="I1239" t="s">
        <v>9846</v>
      </c>
      <c r="J1239" t="s">
        <v>10766</v>
      </c>
      <c r="K1239">
        <v>16</v>
      </c>
      <c r="L1239">
        <v>16</v>
      </c>
      <c r="M1239">
        <f>(F1239*(1+0.05))</f>
        <v>1.6695000000000002</v>
      </c>
      <c r="N1239">
        <f>IFERROR(ROUND(( (-1.208*LN(L1239) + 7.5474 + 4.6991*(2.71828^(-0.009*L1239)) + 0.0001*L1239*L1239 - 0.0432*L1239 + 4.7166)/3),2), " ")</f>
        <v>4.1100000000000003</v>
      </c>
      <c r="O1239">
        <f>IFERROR(MAX(MIN(ROUND(N1239*(Q1239/P1239),2),4.5),1.9)," ")</f>
        <v>3.87</v>
      </c>
      <c r="P1239">
        <f>13.098*F1239^-1.237</f>
        <v>7.3803463522970167</v>
      </c>
      <c r="Q1239">
        <f>13.098*M1239^-1.237</f>
        <v>6.9480923204976177</v>
      </c>
      <c r="R1239" s="5">
        <f>IFERROR(ROUND(MAX(MIN((-105.4*LN(O1239) + 163.83),95),10),0)," ")</f>
        <v>21</v>
      </c>
      <c r="S1239" s="5" t="str">
        <f>IFERROR(CONCATENATE("(",R1239,",",ROUND((1.2*W1239),2),")")," ")</f>
        <v>(21,2)</v>
      </c>
      <c r="T1239">
        <f>R1239-L1239</f>
        <v>5</v>
      </c>
      <c r="U1239" s="7" t="str">
        <f>IF((AND(T1239=0,H1239&gt;=L1239)),"Don’t change bids","OK")</f>
        <v>OK</v>
      </c>
      <c r="V1239" t="e">
        <f>IF((MATCH(F1239,W1239,0)),"Same","Diff")</f>
        <v>#N/A</v>
      </c>
      <c r="W1239" s="5">
        <f>ROUND(M1239,2)</f>
        <v>1.67</v>
      </c>
      <c r="X1239" s="5">
        <v>1.67</v>
      </c>
    </row>
    <row r="1240" spans="1:24" x14ac:dyDescent="0.25">
      <c r="A1240" t="s">
        <v>24</v>
      </c>
      <c r="B1240" t="s">
        <v>1763</v>
      </c>
      <c r="C1240" t="s">
        <v>1258</v>
      </c>
      <c r="D1240" t="s">
        <v>1742</v>
      </c>
      <c r="E1240" t="s">
        <v>1764</v>
      </c>
      <c r="F1240" s="5">
        <v>0.69</v>
      </c>
      <c r="G1240" s="9">
        <v>0.1</v>
      </c>
      <c r="H1240" s="6">
        <f>G1240*100</f>
        <v>10</v>
      </c>
      <c r="I1240" t="s">
        <v>9951</v>
      </c>
      <c r="J1240" t="s">
        <v>10766</v>
      </c>
      <c r="K1240">
        <v>10</v>
      </c>
      <c r="L1240">
        <v>10</v>
      </c>
      <c r="M1240">
        <f>(F1240*(1+0.05))</f>
        <v>0.72449999999999992</v>
      </c>
      <c r="N1240">
        <f>IFERROR(ROUND(( (-1.208*LN(L1240) + 7.5474 + 4.6991*(2.71828^(-0.009*L1240)) + 0.0001*L1240*L1240 - 0.0432*L1240 + 4.7166)/3),2), " ")</f>
        <v>4.45</v>
      </c>
      <c r="O1240">
        <f>IFERROR(MAX(MIN(ROUND(N1240*(Q1240/P1240),2),4.5),1.9)," ")</f>
        <v>4.1900000000000004</v>
      </c>
      <c r="P1240">
        <f>13.098*F1240^-1.237</f>
        <v>20.727582903286017</v>
      </c>
      <c r="Q1240">
        <f>13.098*M1240^-1.237</f>
        <v>19.513604473044303</v>
      </c>
      <c r="R1240" s="5">
        <f>IFERROR(ROUND(MAX(MIN((-105.4*LN(O1240) + 163.83),95),10),0)," ")</f>
        <v>13</v>
      </c>
      <c r="S1240" s="5" t="str">
        <f>IFERROR(CONCATENATE("(",R1240,",",ROUND((1.2*W1240),2),")")," ")</f>
        <v>(13,0.86)</v>
      </c>
      <c r="T1240">
        <f>R1240-L1240</f>
        <v>3</v>
      </c>
      <c r="U1240" s="7" t="str">
        <f>IF((AND(T1240=0,H1240&gt;=L1240)),"Don’t change bids","OK")</f>
        <v>OK</v>
      </c>
      <c r="V1240" t="e">
        <f>IF((MATCH(F1240,W1240,0)),"Same","Diff")</f>
        <v>#N/A</v>
      </c>
      <c r="W1240" s="5">
        <f>ROUND(M1240,2)</f>
        <v>0.72</v>
      </c>
      <c r="X1240" s="5">
        <v>0.72</v>
      </c>
    </row>
    <row r="1241" spans="1:24" x14ac:dyDescent="0.25">
      <c r="A1241" t="s">
        <v>24</v>
      </c>
      <c r="B1241" t="s">
        <v>1765</v>
      </c>
      <c r="C1241" t="s">
        <v>1258</v>
      </c>
      <c r="D1241" t="s">
        <v>1742</v>
      </c>
      <c r="E1241" t="s">
        <v>1308</v>
      </c>
      <c r="F1241" s="5">
        <v>0.99</v>
      </c>
      <c r="G1241" s="9">
        <v>0.1</v>
      </c>
      <c r="H1241" s="6">
        <f>G1241*100</f>
        <v>10</v>
      </c>
      <c r="I1241" t="s">
        <v>9952</v>
      </c>
      <c r="J1241" t="s">
        <v>10766</v>
      </c>
      <c r="K1241">
        <v>10</v>
      </c>
      <c r="L1241">
        <v>10</v>
      </c>
      <c r="M1241">
        <f>(F1241*(1+0.05))</f>
        <v>1.0395000000000001</v>
      </c>
      <c r="N1241">
        <f>IFERROR(ROUND(( (-1.208*LN(L1241) + 7.5474 + 4.6991*(2.71828^(-0.009*L1241)) + 0.0001*L1241*L1241 - 0.0432*L1241 + 4.7166)/3),2), " ")</f>
        <v>4.45</v>
      </c>
      <c r="O1241">
        <f>IFERROR(MAX(MIN(ROUND(N1241*(Q1241/P1241),2),4.5),1.9)," ")</f>
        <v>4.1900000000000004</v>
      </c>
      <c r="P1241">
        <f>13.098*F1241^-1.237</f>
        <v>13.261854242137158</v>
      </c>
      <c r="Q1241">
        <f>13.098*M1241^-1.237</f>
        <v>12.485130536817339</v>
      </c>
      <c r="R1241" s="5">
        <f>IFERROR(ROUND(MAX(MIN((-105.4*LN(O1241) + 163.83),95),10),0)," ")</f>
        <v>13</v>
      </c>
      <c r="S1241" s="5" t="str">
        <f>IFERROR(CONCATENATE("(",R1241,",",ROUND((1.2*W1241),2),")")," ")</f>
        <v>(13,1.25)</v>
      </c>
      <c r="T1241">
        <f>R1241-L1241</f>
        <v>3</v>
      </c>
      <c r="U1241" s="7" t="str">
        <f>IF((AND(T1241=0,H1241&gt;=L1241)),"Don’t change bids","OK")</f>
        <v>OK</v>
      </c>
      <c r="V1241" t="e">
        <f>IF((MATCH(F1241,W1241,0)),"Same","Diff")</f>
        <v>#N/A</v>
      </c>
      <c r="W1241" s="5">
        <f>ROUND(M1241,2)</f>
        <v>1.04</v>
      </c>
      <c r="X1241" s="5">
        <v>1.04</v>
      </c>
    </row>
    <row r="1242" spans="1:24" x14ac:dyDescent="0.25">
      <c r="A1242" t="s">
        <v>24</v>
      </c>
      <c r="B1242" t="s">
        <v>1766</v>
      </c>
      <c r="C1242" t="s">
        <v>1258</v>
      </c>
      <c r="D1242" t="s">
        <v>1742</v>
      </c>
      <c r="E1242" t="s">
        <v>855</v>
      </c>
      <c r="F1242" s="5">
        <v>0.62</v>
      </c>
      <c r="G1242" s="9">
        <v>0.1</v>
      </c>
      <c r="H1242" s="6">
        <f>G1242*100</f>
        <v>10</v>
      </c>
      <c r="I1242" t="s">
        <v>9934</v>
      </c>
      <c r="J1242" t="s">
        <v>10766</v>
      </c>
      <c r="K1242">
        <v>10</v>
      </c>
      <c r="L1242">
        <v>10</v>
      </c>
      <c r="M1242">
        <f>(F1242*(1+0.05))</f>
        <v>0.65100000000000002</v>
      </c>
      <c r="N1242">
        <f>IFERROR(ROUND(( (-1.208*LN(L1242) + 7.5474 + 4.6991*(2.71828^(-0.009*L1242)) + 0.0001*L1242*L1242 - 0.0432*L1242 + 4.7166)/3),2), " ")</f>
        <v>4.45</v>
      </c>
      <c r="O1242">
        <f>IFERROR(MAX(MIN(ROUND(N1242*(Q1242/P1242),2),4.5),1.9)," ")</f>
        <v>4.1900000000000004</v>
      </c>
      <c r="P1242">
        <f>13.098*F1242^-1.237</f>
        <v>23.660094025313398</v>
      </c>
      <c r="Q1242">
        <f>13.098*M1242^-1.237</f>
        <v>22.274363526092106</v>
      </c>
      <c r="R1242" s="5">
        <f>IFERROR(ROUND(MAX(MIN((-105.4*LN(O1242) + 163.83),95),10),0)," ")</f>
        <v>13</v>
      </c>
      <c r="S1242" s="5" t="str">
        <f>IFERROR(CONCATENATE("(",R1242,",",ROUND((1.2*W1242),2),")")," ")</f>
        <v>(13,0.78)</v>
      </c>
      <c r="T1242">
        <f>R1242-L1242</f>
        <v>3</v>
      </c>
      <c r="U1242" s="7" t="str">
        <f>IF((AND(T1242=0,H1242&gt;=L1242)),"Don’t change bids","OK")</f>
        <v>OK</v>
      </c>
      <c r="V1242" t="e">
        <f>IF((MATCH(F1242,W1242,0)),"Same","Diff")</f>
        <v>#N/A</v>
      </c>
      <c r="W1242" s="5">
        <f>ROUND(M1242,2)</f>
        <v>0.65</v>
      </c>
      <c r="X1242" s="5">
        <v>0.65</v>
      </c>
    </row>
    <row r="1243" spans="1:24" x14ac:dyDescent="0.25">
      <c r="A1243" t="s">
        <v>24</v>
      </c>
      <c r="B1243" t="s">
        <v>1767</v>
      </c>
      <c r="C1243" t="s">
        <v>1258</v>
      </c>
      <c r="D1243" t="s">
        <v>1742</v>
      </c>
      <c r="E1243" t="s">
        <v>1768</v>
      </c>
      <c r="F1243" s="5">
        <v>1.37</v>
      </c>
      <c r="G1243" s="9">
        <v>0.1</v>
      </c>
      <c r="H1243" s="6">
        <f>G1243*100</f>
        <v>10</v>
      </c>
      <c r="I1243" t="s">
        <v>9953</v>
      </c>
      <c r="J1243" t="s">
        <v>10766</v>
      </c>
      <c r="K1243">
        <v>16</v>
      </c>
      <c r="L1243">
        <v>16</v>
      </c>
      <c r="M1243">
        <f>(F1243*(1+0.05))</f>
        <v>1.4385000000000001</v>
      </c>
      <c r="N1243">
        <f>IFERROR(ROUND(( (-1.208*LN(L1243) + 7.5474 + 4.6991*(2.71828^(-0.009*L1243)) + 0.0001*L1243*L1243 - 0.0432*L1243 + 4.7166)/3),2), " ")</f>
        <v>4.1100000000000003</v>
      </c>
      <c r="O1243">
        <f>IFERROR(MAX(MIN(ROUND(N1243*(Q1243/P1243),2),4.5),1.9)," ")</f>
        <v>3.87</v>
      </c>
      <c r="P1243">
        <f>13.098*F1243^-1.237</f>
        <v>8.8732280723984154</v>
      </c>
      <c r="Q1243">
        <f>13.098*M1243^-1.237</f>
        <v>8.3535385583451767</v>
      </c>
      <c r="R1243" s="5">
        <f>IFERROR(ROUND(MAX(MIN((-105.4*LN(O1243) + 163.83),95),10),0)," ")</f>
        <v>21</v>
      </c>
      <c r="S1243" s="5" t="str">
        <f>IFERROR(CONCATENATE("(",R1243,",",ROUND((1.2*W1243),2),")")," ")</f>
        <v>(21,1.73)</v>
      </c>
      <c r="T1243">
        <f>R1243-L1243</f>
        <v>5</v>
      </c>
      <c r="U1243" s="7" t="str">
        <f>IF((AND(T1243=0,H1243&gt;=L1243)),"Don’t change bids","OK")</f>
        <v>OK</v>
      </c>
      <c r="V1243" t="e">
        <f>IF((MATCH(F1243,W1243,0)),"Same","Diff")</f>
        <v>#N/A</v>
      </c>
      <c r="W1243" s="5">
        <f>ROUND(M1243,2)</f>
        <v>1.44</v>
      </c>
      <c r="X1243" s="5">
        <v>1.44</v>
      </c>
    </row>
    <row r="1244" spans="1:24" x14ac:dyDescent="0.25">
      <c r="A1244" t="s">
        <v>24</v>
      </c>
      <c r="B1244" t="s">
        <v>1769</v>
      </c>
      <c r="C1244" t="s">
        <v>1258</v>
      </c>
      <c r="D1244" t="s">
        <v>1742</v>
      </c>
      <c r="E1244" t="s">
        <v>55</v>
      </c>
      <c r="F1244" s="5">
        <v>0.83</v>
      </c>
      <c r="G1244" s="9">
        <v>0.1</v>
      </c>
      <c r="H1244" s="6">
        <f>G1244*100</f>
        <v>10</v>
      </c>
      <c r="I1244" t="s">
        <v>9863</v>
      </c>
      <c r="J1244" t="s">
        <v>10766</v>
      </c>
      <c r="K1244">
        <v>10</v>
      </c>
      <c r="L1244">
        <v>10</v>
      </c>
      <c r="M1244">
        <f>(F1244*(1+0.05))</f>
        <v>0.87149999999999994</v>
      </c>
      <c r="N1244">
        <f>IFERROR(ROUND(( (-1.208*LN(L1244) + 7.5474 + 4.6991*(2.71828^(-0.009*L1244)) + 0.0001*L1244*L1244 - 0.0432*L1244 + 4.7166)/3),2), " ")</f>
        <v>4.45</v>
      </c>
      <c r="O1244">
        <f>IFERROR(MAX(MIN(ROUND(N1244*(Q1244/P1244),2),4.5),1.9)," ")</f>
        <v>4.1900000000000004</v>
      </c>
      <c r="P1244">
        <f>13.098*F1244^-1.237</f>
        <v>16.493217487248028</v>
      </c>
      <c r="Q1244">
        <f>13.098*M1244^-1.237</f>
        <v>15.527238464598444</v>
      </c>
      <c r="R1244" s="5">
        <f>IFERROR(ROUND(MAX(MIN((-105.4*LN(O1244) + 163.83),95),10),0)," ")</f>
        <v>13</v>
      </c>
      <c r="S1244" s="5" t="str">
        <f>IFERROR(CONCATENATE("(",R1244,",",ROUND((1.2*W1244),2),")")," ")</f>
        <v>(13,1.04)</v>
      </c>
      <c r="T1244">
        <f>R1244-L1244</f>
        <v>3</v>
      </c>
      <c r="U1244" s="7" t="str">
        <f>IF((AND(T1244=0,H1244&gt;=L1244)),"Don’t change bids","OK")</f>
        <v>OK</v>
      </c>
      <c r="V1244" t="e">
        <f>IF((MATCH(F1244,W1244,0)),"Same","Diff")</f>
        <v>#N/A</v>
      </c>
      <c r="W1244" s="5">
        <f>ROUND(M1244,2)</f>
        <v>0.87</v>
      </c>
      <c r="X1244" s="5">
        <v>0.87</v>
      </c>
    </row>
    <row r="1245" spans="1:24" x14ac:dyDescent="0.25">
      <c r="A1245" t="s">
        <v>24</v>
      </c>
      <c r="B1245" t="s">
        <v>1770</v>
      </c>
      <c r="C1245" t="s">
        <v>1258</v>
      </c>
      <c r="D1245" t="s">
        <v>1742</v>
      </c>
      <c r="E1245" t="s">
        <v>1476</v>
      </c>
      <c r="F1245" s="5">
        <v>0.66</v>
      </c>
      <c r="G1245" s="9">
        <v>0.1</v>
      </c>
      <c r="H1245" s="6">
        <f>G1245*100</f>
        <v>10</v>
      </c>
      <c r="I1245" t="s">
        <v>9870</v>
      </c>
      <c r="J1245" t="s">
        <v>10766</v>
      </c>
      <c r="K1245">
        <v>10</v>
      </c>
      <c r="L1245">
        <v>10</v>
      </c>
      <c r="M1245">
        <f>(F1245*(1+0.05))</f>
        <v>0.69300000000000006</v>
      </c>
      <c r="N1245">
        <f>IFERROR(ROUND(( (-1.208*LN(L1245) + 7.5474 + 4.6991*(2.71828^(-0.009*L1245)) + 0.0001*L1245*L1245 - 0.0432*L1245 + 4.7166)/3),2), " ")</f>
        <v>4.45</v>
      </c>
      <c r="O1245">
        <f>IFERROR(MAX(MIN(ROUND(N1245*(Q1245/P1245),2),4.5),1.9)," ")</f>
        <v>4.1900000000000004</v>
      </c>
      <c r="P1245">
        <f>13.098*F1245^-1.237</f>
        <v>21.89924477299472</v>
      </c>
      <c r="Q1245">
        <f>13.098*M1245^-1.237</f>
        <v>20.616644147680876</v>
      </c>
      <c r="R1245" s="5">
        <f>IFERROR(ROUND(MAX(MIN((-105.4*LN(O1245) + 163.83),95),10),0)," ")</f>
        <v>13</v>
      </c>
      <c r="S1245" s="5" t="str">
        <f>IFERROR(CONCATENATE("(",R1245,",",ROUND((1.2*W1245),2),")")," ")</f>
        <v>(13,0.83)</v>
      </c>
      <c r="T1245">
        <f>R1245-L1245</f>
        <v>3</v>
      </c>
      <c r="U1245" s="7" t="str">
        <f>IF((AND(T1245=0,H1245&gt;=L1245)),"Don’t change bids","OK")</f>
        <v>OK</v>
      </c>
      <c r="V1245" t="e">
        <f>IF((MATCH(F1245,W1245,0)),"Same","Diff")</f>
        <v>#N/A</v>
      </c>
      <c r="W1245" s="5">
        <f>ROUND(M1245,2)</f>
        <v>0.69</v>
      </c>
      <c r="X1245" s="5">
        <v>0.69</v>
      </c>
    </row>
    <row r="1246" spans="1:24" x14ac:dyDescent="0.25">
      <c r="A1246" t="s">
        <v>24</v>
      </c>
      <c r="B1246" t="s">
        <v>1771</v>
      </c>
      <c r="C1246" t="s">
        <v>1258</v>
      </c>
      <c r="D1246" t="s">
        <v>1742</v>
      </c>
      <c r="E1246" t="s">
        <v>55</v>
      </c>
      <c r="F1246" s="5">
        <v>0.83</v>
      </c>
      <c r="G1246" s="9">
        <v>0.1</v>
      </c>
      <c r="H1246" s="6">
        <f>G1246*100</f>
        <v>10</v>
      </c>
      <c r="I1246" t="s">
        <v>9863</v>
      </c>
      <c r="J1246" t="s">
        <v>10766</v>
      </c>
      <c r="K1246">
        <v>10</v>
      </c>
      <c r="L1246">
        <v>10</v>
      </c>
      <c r="M1246">
        <f>(F1246*(1+0.05))</f>
        <v>0.87149999999999994</v>
      </c>
      <c r="N1246">
        <f>IFERROR(ROUND(( (-1.208*LN(L1246) + 7.5474 + 4.6991*(2.71828^(-0.009*L1246)) + 0.0001*L1246*L1246 - 0.0432*L1246 + 4.7166)/3),2), " ")</f>
        <v>4.45</v>
      </c>
      <c r="O1246">
        <f>IFERROR(MAX(MIN(ROUND(N1246*(Q1246/P1246),2),4.5),1.9)," ")</f>
        <v>4.1900000000000004</v>
      </c>
      <c r="P1246">
        <f>13.098*F1246^-1.237</f>
        <v>16.493217487248028</v>
      </c>
      <c r="Q1246">
        <f>13.098*M1246^-1.237</f>
        <v>15.527238464598444</v>
      </c>
      <c r="R1246" s="5">
        <f>IFERROR(ROUND(MAX(MIN((-105.4*LN(O1246) + 163.83),95),10),0)," ")</f>
        <v>13</v>
      </c>
      <c r="S1246" s="5" t="str">
        <f>IFERROR(CONCATENATE("(",R1246,",",ROUND((1.2*W1246),2),")")," ")</f>
        <v>(13,1.04)</v>
      </c>
      <c r="T1246">
        <f>R1246-L1246</f>
        <v>3</v>
      </c>
      <c r="U1246" s="7" t="str">
        <f>IF((AND(T1246=0,H1246&gt;=L1246)),"Don’t change bids","OK")</f>
        <v>OK</v>
      </c>
      <c r="V1246" t="e">
        <f>IF((MATCH(F1246,W1246,0)),"Same","Diff")</f>
        <v>#N/A</v>
      </c>
      <c r="W1246" s="5">
        <f>ROUND(M1246,2)</f>
        <v>0.87</v>
      </c>
      <c r="X1246" s="5">
        <v>0.87</v>
      </c>
    </row>
    <row r="1247" spans="1:24" x14ac:dyDescent="0.25">
      <c r="A1247" t="s">
        <v>24</v>
      </c>
      <c r="B1247" t="s">
        <v>1772</v>
      </c>
      <c r="C1247" t="s">
        <v>1258</v>
      </c>
      <c r="D1247" t="s">
        <v>1742</v>
      </c>
      <c r="E1247" t="s">
        <v>1180</v>
      </c>
      <c r="F1247" s="5">
        <v>0.49</v>
      </c>
      <c r="G1247" s="9">
        <v>0.1</v>
      </c>
      <c r="H1247" s="6">
        <f>G1247*100</f>
        <v>10</v>
      </c>
      <c r="I1247" t="s">
        <v>9869</v>
      </c>
      <c r="J1247" t="s">
        <v>10766</v>
      </c>
      <c r="K1247">
        <v>10</v>
      </c>
      <c r="L1247">
        <v>10</v>
      </c>
      <c r="M1247">
        <f>(F1247*(1+0.05))</f>
        <v>0.51449999999999996</v>
      </c>
      <c r="N1247">
        <f>IFERROR(ROUND(( (-1.208*LN(L1247) + 7.5474 + 4.6991*(2.71828^(-0.009*L1247)) + 0.0001*L1247*L1247 - 0.0432*L1247 + 4.7166)/3),2), " ")</f>
        <v>4.45</v>
      </c>
      <c r="O1247">
        <f>IFERROR(MAX(MIN(ROUND(N1247*(Q1247/P1247),2),4.5),1.9)," ")</f>
        <v>4.1900000000000004</v>
      </c>
      <c r="P1247">
        <f>13.098*F1247^-1.237</f>
        <v>31.654279670314228</v>
      </c>
      <c r="Q1247">
        <f>13.098*M1247^-1.237</f>
        <v>29.800343641019271</v>
      </c>
      <c r="R1247" s="5">
        <f>IFERROR(ROUND(MAX(MIN((-105.4*LN(O1247) + 163.83),95),10),0)," ")</f>
        <v>13</v>
      </c>
      <c r="S1247" s="5" t="str">
        <f>IFERROR(CONCATENATE("(",R1247,",",ROUND((1.2*W1247),2),")")," ")</f>
        <v>(13,0.61)</v>
      </c>
      <c r="T1247">
        <f>R1247-L1247</f>
        <v>3</v>
      </c>
      <c r="U1247" s="7" t="str">
        <f>IF((AND(T1247=0,H1247&gt;=L1247)),"Don’t change bids","OK")</f>
        <v>OK</v>
      </c>
      <c r="V1247" t="e">
        <f>IF((MATCH(F1247,W1247,0)),"Same","Diff")</f>
        <v>#N/A</v>
      </c>
      <c r="W1247" s="5">
        <f>ROUND(M1247,2)</f>
        <v>0.51</v>
      </c>
      <c r="X1247" s="5">
        <v>0.51</v>
      </c>
    </row>
    <row r="1248" spans="1:24" x14ac:dyDescent="0.25">
      <c r="A1248" t="s">
        <v>24</v>
      </c>
      <c r="B1248" t="s">
        <v>1773</v>
      </c>
      <c r="C1248" t="s">
        <v>1258</v>
      </c>
      <c r="D1248" t="s">
        <v>1774</v>
      </c>
      <c r="E1248" t="s">
        <v>1398</v>
      </c>
      <c r="F1248" s="5">
        <v>1.59</v>
      </c>
      <c r="G1248" s="9">
        <v>0.1</v>
      </c>
      <c r="H1248" s="6">
        <f>G1248*100</f>
        <v>10</v>
      </c>
      <c r="I1248" t="s">
        <v>9846</v>
      </c>
      <c r="J1248" t="s">
        <v>10766</v>
      </c>
      <c r="K1248">
        <v>16</v>
      </c>
      <c r="L1248">
        <v>16</v>
      </c>
      <c r="M1248">
        <f>(F1248*(1+0.05))</f>
        <v>1.6695000000000002</v>
      </c>
      <c r="N1248">
        <f>IFERROR(ROUND(( (-1.208*LN(L1248) + 7.5474 + 4.6991*(2.71828^(-0.009*L1248)) + 0.0001*L1248*L1248 - 0.0432*L1248 + 4.7166)/3),2), " ")</f>
        <v>4.1100000000000003</v>
      </c>
      <c r="O1248">
        <f>IFERROR(MAX(MIN(ROUND(N1248*(Q1248/P1248),2),4.5),1.9)," ")</f>
        <v>3.87</v>
      </c>
      <c r="P1248">
        <f>13.098*F1248^-1.237</f>
        <v>7.3803463522970167</v>
      </c>
      <c r="Q1248">
        <f>13.098*M1248^-1.237</f>
        <v>6.9480923204976177</v>
      </c>
      <c r="R1248" s="5">
        <f>IFERROR(ROUND(MAX(MIN((-105.4*LN(O1248) + 163.83),95),10),0)," ")</f>
        <v>21</v>
      </c>
      <c r="S1248" s="5" t="str">
        <f>IFERROR(CONCATENATE("(",R1248,",",ROUND((1.2*W1248),2),")")," ")</f>
        <v>(21,2)</v>
      </c>
      <c r="T1248">
        <f>R1248-L1248</f>
        <v>5</v>
      </c>
      <c r="U1248" s="7" t="str">
        <f>IF((AND(T1248=0,H1248&gt;=L1248)),"Don’t change bids","OK")</f>
        <v>OK</v>
      </c>
      <c r="V1248" t="e">
        <f>IF((MATCH(F1248,W1248,0)),"Same","Diff")</f>
        <v>#N/A</v>
      </c>
      <c r="W1248" s="5">
        <f>ROUND(M1248,2)</f>
        <v>1.67</v>
      </c>
      <c r="X1248" s="5">
        <v>1.67</v>
      </c>
    </row>
    <row r="1249" spans="1:24" x14ac:dyDescent="0.25">
      <c r="A1249" t="s">
        <v>24</v>
      </c>
      <c r="B1249" t="s">
        <v>1775</v>
      </c>
      <c r="C1249" t="s">
        <v>1258</v>
      </c>
      <c r="D1249" t="s">
        <v>1774</v>
      </c>
      <c r="E1249" t="s">
        <v>36</v>
      </c>
      <c r="F1249" s="5">
        <v>0.89</v>
      </c>
      <c r="G1249" s="9">
        <v>0.1</v>
      </c>
      <c r="H1249" s="6">
        <f>G1249*100</f>
        <v>10</v>
      </c>
      <c r="I1249" t="s">
        <v>9954</v>
      </c>
      <c r="J1249" t="s">
        <v>10766</v>
      </c>
      <c r="K1249">
        <v>16</v>
      </c>
      <c r="L1249">
        <v>16</v>
      </c>
      <c r="M1249">
        <f>(F1249*(1+0.05))</f>
        <v>0.93450000000000011</v>
      </c>
      <c r="N1249">
        <f>IFERROR(ROUND(( (-1.208*LN(L1249) + 7.5474 + 4.6991*(2.71828^(-0.009*L1249)) + 0.0001*L1249*L1249 - 0.0432*L1249 + 4.7166)/3),2), " ")</f>
        <v>4.1100000000000003</v>
      </c>
      <c r="O1249">
        <f>IFERROR(MAX(MIN(ROUND(N1249*(Q1249/P1249),2),4.5),1.9)," ")</f>
        <v>3.87</v>
      </c>
      <c r="P1249">
        <f>13.098*F1249^-1.237</f>
        <v>15.128976485645603</v>
      </c>
      <c r="Q1249">
        <f>13.098*M1249^-1.237</f>
        <v>14.242898682415772</v>
      </c>
      <c r="R1249" s="5">
        <f>IFERROR(ROUND(MAX(MIN((-105.4*LN(O1249) + 163.83),95),10),0)," ")</f>
        <v>21</v>
      </c>
      <c r="S1249" s="5" t="str">
        <f>IFERROR(CONCATENATE("(",R1249,",",ROUND((1.2*W1249),2),")")," ")</f>
        <v>(21,1.12)</v>
      </c>
      <c r="T1249">
        <f>R1249-L1249</f>
        <v>5</v>
      </c>
      <c r="U1249" s="7" t="str">
        <f>IF((AND(T1249=0,H1249&gt;=L1249)),"Don’t change bids","OK")</f>
        <v>OK</v>
      </c>
      <c r="V1249" t="e">
        <f>IF((MATCH(F1249,W1249,0)),"Same","Diff")</f>
        <v>#N/A</v>
      </c>
      <c r="W1249" s="5">
        <f>ROUND(M1249,2)</f>
        <v>0.93</v>
      </c>
      <c r="X1249" s="5">
        <v>0.93</v>
      </c>
    </row>
    <row r="1250" spans="1:24" x14ac:dyDescent="0.25">
      <c r="A1250" t="s">
        <v>24</v>
      </c>
      <c r="B1250" t="s">
        <v>1776</v>
      </c>
      <c r="C1250" t="s">
        <v>1258</v>
      </c>
      <c r="D1250" t="s">
        <v>1774</v>
      </c>
      <c r="E1250" t="s">
        <v>1398</v>
      </c>
      <c r="F1250" s="5">
        <v>1.59</v>
      </c>
      <c r="G1250" s="9">
        <v>0.1</v>
      </c>
      <c r="H1250" s="6">
        <f>G1250*100</f>
        <v>10</v>
      </c>
      <c r="I1250" t="s">
        <v>9846</v>
      </c>
      <c r="J1250" t="s">
        <v>10766</v>
      </c>
      <c r="K1250">
        <v>16</v>
      </c>
      <c r="L1250">
        <v>16</v>
      </c>
      <c r="M1250">
        <f>(F1250*(1+0.05))</f>
        <v>1.6695000000000002</v>
      </c>
      <c r="N1250">
        <f>IFERROR(ROUND(( (-1.208*LN(L1250) + 7.5474 + 4.6991*(2.71828^(-0.009*L1250)) + 0.0001*L1250*L1250 - 0.0432*L1250 + 4.7166)/3),2), " ")</f>
        <v>4.1100000000000003</v>
      </c>
      <c r="O1250">
        <f>IFERROR(MAX(MIN(ROUND(N1250*(Q1250/P1250),2),4.5),1.9)," ")</f>
        <v>3.87</v>
      </c>
      <c r="P1250">
        <f>13.098*F1250^-1.237</f>
        <v>7.3803463522970167</v>
      </c>
      <c r="Q1250">
        <f>13.098*M1250^-1.237</f>
        <v>6.9480923204976177</v>
      </c>
      <c r="R1250" s="5">
        <f>IFERROR(ROUND(MAX(MIN((-105.4*LN(O1250) + 163.83),95),10),0)," ")</f>
        <v>21</v>
      </c>
      <c r="S1250" s="5" t="str">
        <f>IFERROR(CONCATENATE("(",R1250,",",ROUND((1.2*W1250),2),")")," ")</f>
        <v>(21,2)</v>
      </c>
      <c r="T1250">
        <f>R1250-L1250</f>
        <v>5</v>
      </c>
      <c r="U1250" s="7" t="str">
        <f>IF((AND(T1250=0,H1250&gt;=L1250)),"Don’t change bids","OK")</f>
        <v>OK</v>
      </c>
      <c r="V1250" t="e">
        <f>IF((MATCH(F1250,W1250,0)),"Same","Diff")</f>
        <v>#N/A</v>
      </c>
      <c r="W1250" s="5">
        <f>ROUND(M1250,2)</f>
        <v>1.67</v>
      </c>
      <c r="X1250" s="5">
        <v>1.67</v>
      </c>
    </row>
    <row r="1251" spans="1:24" x14ac:dyDescent="0.25">
      <c r="A1251" t="s">
        <v>24</v>
      </c>
      <c r="B1251" t="s">
        <v>1777</v>
      </c>
      <c r="C1251" t="s">
        <v>1258</v>
      </c>
      <c r="D1251" t="s">
        <v>1774</v>
      </c>
      <c r="E1251" t="s">
        <v>1398</v>
      </c>
      <c r="F1251" s="5">
        <v>1.59</v>
      </c>
      <c r="G1251" s="9">
        <v>0.1</v>
      </c>
      <c r="H1251" s="6">
        <f>G1251*100</f>
        <v>10</v>
      </c>
      <c r="I1251" t="s">
        <v>9846</v>
      </c>
      <c r="J1251" t="s">
        <v>10766</v>
      </c>
      <c r="K1251">
        <v>16</v>
      </c>
      <c r="L1251">
        <v>16</v>
      </c>
      <c r="M1251">
        <f>(F1251*(1+0.05))</f>
        <v>1.6695000000000002</v>
      </c>
      <c r="N1251">
        <f>IFERROR(ROUND(( (-1.208*LN(L1251) + 7.5474 + 4.6991*(2.71828^(-0.009*L1251)) + 0.0001*L1251*L1251 - 0.0432*L1251 + 4.7166)/3),2), " ")</f>
        <v>4.1100000000000003</v>
      </c>
      <c r="O1251">
        <f>IFERROR(MAX(MIN(ROUND(N1251*(Q1251/P1251),2),4.5),1.9)," ")</f>
        <v>3.87</v>
      </c>
      <c r="P1251">
        <f>13.098*F1251^-1.237</f>
        <v>7.3803463522970167</v>
      </c>
      <c r="Q1251">
        <f>13.098*M1251^-1.237</f>
        <v>6.9480923204976177</v>
      </c>
      <c r="R1251" s="5">
        <f>IFERROR(ROUND(MAX(MIN((-105.4*LN(O1251) + 163.83),95),10),0)," ")</f>
        <v>21</v>
      </c>
      <c r="S1251" s="5" t="str">
        <f>IFERROR(CONCATENATE("(",R1251,",",ROUND((1.2*W1251),2),")")," ")</f>
        <v>(21,2)</v>
      </c>
      <c r="T1251">
        <f>R1251-L1251</f>
        <v>5</v>
      </c>
      <c r="U1251" s="7" t="str">
        <f>IF((AND(T1251=0,H1251&gt;=L1251)),"Don’t change bids","OK")</f>
        <v>OK</v>
      </c>
      <c r="V1251" t="e">
        <f>IF((MATCH(F1251,W1251,0)),"Same","Diff")</f>
        <v>#N/A</v>
      </c>
      <c r="W1251" s="5">
        <f>ROUND(M1251,2)</f>
        <v>1.67</v>
      </c>
      <c r="X1251" s="5">
        <v>1.67</v>
      </c>
    </row>
    <row r="1252" spans="1:24" x14ac:dyDescent="0.25">
      <c r="A1252" t="s">
        <v>24</v>
      </c>
      <c r="B1252" t="s">
        <v>1778</v>
      </c>
      <c r="C1252" t="s">
        <v>1258</v>
      </c>
      <c r="D1252" t="s">
        <v>1779</v>
      </c>
      <c r="E1252" t="s">
        <v>48</v>
      </c>
      <c r="F1252" s="5">
        <v>0.86</v>
      </c>
      <c r="G1252" s="9">
        <v>0.1</v>
      </c>
      <c r="H1252" s="6">
        <f>G1252*100</f>
        <v>10</v>
      </c>
      <c r="I1252" t="s">
        <v>9842</v>
      </c>
      <c r="J1252" t="s">
        <v>10766</v>
      </c>
      <c r="K1252">
        <v>16</v>
      </c>
      <c r="L1252">
        <v>16</v>
      </c>
      <c r="M1252">
        <f>(F1252*(1+0.05))</f>
        <v>0.90300000000000002</v>
      </c>
      <c r="N1252">
        <f>IFERROR(ROUND(( (-1.208*LN(L1252) + 7.5474 + 4.6991*(2.71828^(-0.009*L1252)) + 0.0001*L1252*L1252 - 0.0432*L1252 + 4.7166)/3),2), " ")</f>
        <v>4.1100000000000003</v>
      </c>
      <c r="O1252">
        <f>IFERROR(MAX(MIN(ROUND(N1252*(Q1252/P1252),2),4.5),1.9)," ")</f>
        <v>3.87</v>
      </c>
      <c r="P1252">
        <f>13.098*F1252^-1.237</f>
        <v>15.784484460652022</v>
      </c>
      <c r="Q1252">
        <f>13.098*M1252^-1.237</f>
        <v>14.860014696998141</v>
      </c>
      <c r="R1252" s="5">
        <f>IFERROR(ROUND(MAX(MIN((-105.4*LN(O1252) + 163.83),95),10),0)," ")</f>
        <v>21</v>
      </c>
      <c r="S1252" s="5" t="str">
        <f>IFERROR(CONCATENATE("(",R1252,",",ROUND((1.2*W1252),2),")")," ")</f>
        <v>(21,1.08)</v>
      </c>
      <c r="T1252">
        <f>R1252-L1252</f>
        <v>5</v>
      </c>
      <c r="U1252" s="7" t="str">
        <f>IF((AND(T1252=0,H1252&gt;=L1252)),"Don’t change bids","OK")</f>
        <v>OK</v>
      </c>
      <c r="V1252" t="e">
        <f>IF((MATCH(F1252,W1252,0)),"Same","Diff")</f>
        <v>#N/A</v>
      </c>
      <c r="W1252" s="5">
        <f>ROUND(M1252,2)</f>
        <v>0.9</v>
      </c>
      <c r="X1252" s="5">
        <v>0.9</v>
      </c>
    </row>
    <row r="1253" spans="1:24" x14ac:dyDescent="0.25">
      <c r="A1253" t="s">
        <v>24</v>
      </c>
      <c r="B1253" t="s">
        <v>1780</v>
      </c>
      <c r="C1253" t="s">
        <v>1258</v>
      </c>
      <c r="D1253" t="s">
        <v>1779</v>
      </c>
      <c r="E1253" t="s">
        <v>1398</v>
      </c>
      <c r="F1253" s="5">
        <v>1.59</v>
      </c>
      <c r="G1253" s="9">
        <v>0.1</v>
      </c>
      <c r="H1253" s="6">
        <f>G1253*100</f>
        <v>10</v>
      </c>
      <c r="I1253" t="s">
        <v>9846</v>
      </c>
      <c r="J1253" t="s">
        <v>10766</v>
      </c>
      <c r="K1253">
        <v>16</v>
      </c>
      <c r="L1253">
        <v>16</v>
      </c>
      <c r="M1253">
        <f>(F1253*(1+0.05))</f>
        <v>1.6695000000000002</v>
      </c>
      <c r="N1253">
        <f>IFERROR(ROUND(( (-1.208*LN(L1253) + 7.5474 + 4.6991*(2.71828^(-0.009*L1253)) + 0.0001*L1253*L1253 - 0.0432*L1253 + 4.7166)/3),2), " ")</f>
        <v>4.1100000000000003</v>
      </c>
      <c r="O1253">
        <f>IFERROR(MAX(MIN(ROUND(N1253*(Q1253/P1253),2),4.5),1.9)," ")</f>
        <v>3.87</v>
      </c>
      <c r="P1253">
        <f>13.098*F1253^-1.237</f>
        <v>7.3803463522970167</v>
      </c>
      <c r="Q1253">
        <f>13.098*M1253^-1.237</f>
        <v>6.9480923204976177</v>
      </c>
      <c r="R1253" s="5">
        <f>IFERROR(ROUND(MAX(MIN((-105.4*LN(O1253) + 163.83),95),10),0)," ")</f>
        <v>21</v>
      </c>
      <c r="S1253" s="5" t="str">
        <f>IFERROR(CONCATENATE("(",R1253,",",ROUND((1.2*W1253),2),")")," ")</f>
        <v>(21,2)</v>
      </c>
      <c r="T1253">
        <f>R1253-L1253</f>
        <v>5</v>
      </c>
      <c r="U1253" s="7" t="str">
        <f>IF((AND(T1253=0,H1253&gt;=L1253)),"Don’t change bids","OK")</f>
        <v>OK</v>
      </c>
      <c r="V1253" t="e">
        <f>IF((MATCH(F1253,W1253,0)),"Same","Diff")</f>
        <v>#N/A</v>
      </c>
      <c r="W1253" s="5">
        <f>ROUND(M1253,2)</f>
        <v>1.67</v>
      </c>
      <c r="X1253" s="5">
        <v>1.67</v>
      </c>
    </row>
    <row r="1254" spans="1:24" x14ac:dyDescent="0.25">
      <c r="A1254" t="s">
        <v>24</v>
      </c>
      <c r="B1254" t="s">
        <v>1781</v>
      </c>
      <c r="C1254" t="s">
        <v>1258</v>
      </c>
      <c r="D1254" t="s">
        <v>1779</v>
      </c>
      <c r="E1254" t="s">
        <v>1782</v>
      </c>
      <c r="F1254" s="5">
        <v>1.08</v>
      </c>
      <c r="G1254" s="9">
        <v>0.1</v>
      </c>
      <c r="H1254" s="6">
        <f>G1254*100</f>
        <v>10</v>
      </c>
      <c r="I1254" t="s">
        <v>9955</v>
      </c>
      <c r="J1254" t="s">
        <v>10766</v>
      </c>
      <c r="K1254">
        <v>10</v>
      </c>
      <c r="L1254">
        <v>10</v>
      </c>
      <c r="M1254">
        <f>(F1254*(1+0.05))</f>
        <v>1.1340000000000001</v>
      </c>
      <c r="N1254">
        <f>IFERROR(ROUND(( (-1.208*LN(L1254) + 7.5474 + 4.6991*(2.71828^(-0.009*L1254)) + 0.0001*L1254*L1254 - 0.0432*L1254 + 4.7166)/3),2), " ")</f>
        <v>4.45</v>
      </c>
      <c r="O1254">
        <f>IFERROR(MAX(MIN(ROUND(N1254*(Q1254/P1254),2),4.5),1.9)," ")</f>
        <v>4.1900000000000004</v>
      </c>
      <c r="P1254">
        <f>13.098*F1254^-1.237</f>
        <v>11.908575119761464</v>
      </c>
      <c r="Q1254">
        <f>13.098*M1254^-1.237</f>
        <v>11.211110615686962</v>
      </c>
      <c r="R1254" s="5">
        <f>IFERROR(ROUND(MAX(MIN((-105.4*LN(O1254) + 163.83),95),10),0)," ")</f>
        <v>13</v>
      </c>
      <c r="S1254" s="5" t="str">
        <f>IFERROR(CONCATENATE("(",R1254,",",ROUND((1.2*W1254),2),")")," ")</f>
        <v>(13,1.36)</v>
      </c>
      <c r="T1254">
        <f>R1254-L1254</f>
        <v>3</v>
      </c>
      <c r="U1254" s="7" t="str">
        <f>IF((AND(T1254=0,H1254&gt;=L1254)),"Don’t change bids","OK")</f>
        <v>OK</v>
      </c>
      <c r="V1254" t="e">
        <f>IF((MATCH(F1254,W1254,0)),"Same","Diff")</f>
        <v>#N/A</v>
      </c>
      <c r="W1254" s="5">
        <f>ROUND(M1254,2)</f>
        <v>1.1299999999999999</v>
      </c>
      <c r="X1254" s="5">
        <v>1.1299999999999999</v>
      </c>
    </row>
    <row r="1255" spans="1:24" x14ac:dyDescent="0.25">
      <c r="A1255" t="s">
        <v>24</v>
      </c>
      <c r="B1255" t="s">
        <v>1783</v>
      </c>
      <c r="C1255" t="s">
        <v>1258</v>
      </c>
      <c r="D1255" t="s">
        <v>1779</v>
      </c>
      <c r="E1255" t="s">
        <v>1186</v>
      </c>
      <c r="F1255" s="5">
        <v>0.64</v>
      </c>
      <c r="G1255" s="9">
        <v>0.1</v>
      </c>
      <c r="H1255" s="6">
        <f>G1255*100</f>
        <v>10</v>
      </c>
      <c r="I1255" t="s">
        <v>9820</v>
      </c>
      <c r="J1255" t="s">
        <v>10766</v>
      </c>
      <c r="K1255">
        <v>16</v>
      </c>
      <c r="L1255">
        <v>16</v>
      </c>
      <c r="M1255">
        <f>(F1255*(1+0.05))</f>
        <v>0.67200000000000004</v>
      </c>
      <c r="N1255">
        <f>IFERROR(ROUND(( (-1.208*LN(L1255) + 7.5474 + 4.6991*(2.71828^(-0.009*L1255)) + 0.0001*L1255*L1255 - 0.0432*L1255 + 4.7166)/3),2), " ")</f>
        <v>4.1100000000000003</v>
      </c>
      <c r="O1255">
        <f>IFERROR(MAX(MIN(ROUND(N1255*(Q1255/P1255),2),4.5),1.9)," ")</f>
        <v>3.87</v>
      </c>
      <c r="P1255">
        <f>13.098*F1255^-1.237</f>
        <v>22.74889772892255</v>
      </c>
      <c r="Q1255">
        <f>13.098*M1255^-1.237</f>
        <v>21.416534409786649</v>
      </c>
      <c r="R1255" s="5">
        <f>IFERROR(ROUND(MAX(MIN((-105.4*LN(O1255) + 163.83),95),10),0)," ")</f>
        <v>21</v>
      </c>
      <c r="S1255" s="5" t="str">
        <f>IFERROR(CONCATENATE("(",R1255,",",ROUND((1.2*W1255),2),")")," ")</f>
        <v>(21,0.8)</v>
      </c>
      <c r="T1255">
        <f>R1255-L1255</f>
        <v>5</v>
      </c>
      <c r="U1255" s="7" t="str">
        <f>IF((AND(T1255=0,H1255&gt;=L1255)),"Don’t change bids","OK")</f>
        <v>OK</v>
      </c>
      <c r="V1255" t="e">
        <f>IF((MATCH(F1255,W1255,0)),"Same","Diff")</f>
        <v>#N/A</v>
      </c>
      <c r="W1255" s="5">
        <f>ROUND(M1255,2)</f>
        <v>0.67</v>
      </c>
      <c r="X1255" s="5">
        <v>0.67</v>
      </c>
    </row>
    <row r="1256" spans="1:24" x14ac:dyDescent="0.25">
      <c r="A1256" t="s">
        <v>24</v>
      </c>
      <c r="B1256" t="s">
        <v>1226</v>
      </c>
      <c r="C1256" t="s">
        <v>1278</v>
      </c>
      <c r="D1256" t="s">
        <v>1210</v>
      </c>
      <c r="E1256" t="s">
        <v>1280</v>
      </c>
      <c r="F1256" s="5">
        <v>9.26</v>
      </c>
      <c r="G1256" s="9">
        <v>0.1</v>
      </c>
      <c r="H1256" s="6">
        <f>G1256*100</f>
        <v>10</v>
      </c>
      <c r="I1256" t="s">
        <v>9822</v>
      </c>
      <c r="J1256" t="s">
        <v>10766</v>
      </c>
      <c r="K1256">
        <v>16</v>
      </c>
      <c r="L1256">
        <v>16</v>
      </c>
      <c r="M1256">
        <f>(F1256*(1+0.05))</f>
        <v>9.7230000000000008</v>
      </c>
      <c r="N1256">
        <f>IFERROR(ROUND(( (-1.208*LN(L1256) + 7.5474 + 4.6991*(2.71828^(-0.009*L1256)) + 0.0001*L1256*L1256 - 0.0432*L1256 + 4.7166)/3),2), " ")</f>
        <v>4.1100000000000003</v>
      </c>
      <c r="O1256">
        <f>IFERROR(MAX(MIN(ROUND(N1256*(Q1256/P1256),2),4.5),1.9)," ")</f>
        <v>3.87</v>
      </c>
      <c r="P1256">
        <f>13.098*F1256^-1.237</f>
        <v>0.83465537707178628</v>
      </c>
      <c r="Q1256">
        <f>13.098*M1256^-1.237</f>
        <v>0.78577106532264485</v>
      </c>
      <c r="R1256" s="5">
        <f>IFERROR(ROUND(MAX(MIN((-105.4*LN(O1256) + 163.83),95),10),0)," ")</f>
        <v>21</v>
      </c>
      <c r="S1256" s="5" t="str">
        <f>IFERROR(CONCATENATE("(",R1256,",",ROUND((1.2*W1256),2),")")," ")</f>
        <v>(21,11.66)</v>
      </c>
      <c r="T1256">
        <f>R1256-L1256</f>
        <v>5</v>
      </c>
      <c r="U1256" s="7" t="str">
        <f>IF((AND(T1256=0,H1256&gt;=L1256)),"Don’t change bids","OK")</f>
        <v>OK</v>
      </c>
      <c r="V1256" t="e">
        <f>IF((MATCH(F1256,W1256,0)),"Same","Diff")</f>
        <v>#N/A</v>
      </c>
      <c r="W1256" s="5">
        <f>ROUND(M1256,2)</f>
        <v>9.7200000000000006</v>
      </c>
      <c r="X1256" s="5">
        <v>9.7200000000000006</v>
      </c>
    </row>
    <row r="1257" spans="1:24" x14ac:dyDescent="0.25">
      <c r="A1257" t="s">
        <v>24</v>
      </c>
      <c r="B1257" t="s">
        <v>1215</v>
      </c>
      <c r="C1257" t="s">
        <v>1278</v>
      </c>
      <c r="D1257" t="s">
        <v>1210</v>
      </c>
      <c r="E1257" t="s">
        <v>1136</v>
      </c>
      <c r="F1257" s="5">
        <v>3.41</v>
      </c>
      <c r="G1257" s="9">
        <v>0.1</v>
      </c>
      <c r="H1257" s="6">
        <f>G1257*100</f>
        <v>10</v>
      </c>
      <c r="I1257" t="s">
        <v>9794</v>
      </c>
      <c r="J1257" t="s">
        <v>10766</v>
      </c>
      <c r="K1257">
        <v>10</v>
      </c>
      <c r="L1257">
        <v>10</v>
      </c>
      <c r="M1257">
        <f>(F1257*(1+0.05))</f>
        <v>3.5805000000000002</v>
      </c>
      <c r="N1257">
        <f>IFERROR(ROUND(( (-1.208*LN(L1257) + 7.5474 + 4.6991*(2.71828^(-0.009*L1257)) + 0.0001*L1257*L1257 - 0.0432*L1257 + 4.7166)/3),2), " ")</f>
        <v>4.45</v>
      </c>
      <c r="O1257">
        <f>IFERROR(MAX(MIN(ROUND(N1257*(Q1257/P1257),2),4.5),1.9)," ")</f>
        <v>4.1900000000000004</v>
      </c>
      <c r="P1257">
        <f>13.098*F1257^-1.237</f>
        <v>2.8720223766359871</v>
      </c>
      <c r="Q1257">
        <f>13.098*M1257^-1.237</f>
        <v>2.7038130281231463</v>
      </c>
      <c r="R1257" s="5">
        <f>IFERROR(ROUND(MAX(MIN((-105.4*LN(O1257) + 163.83),95),10),0)," ")</f>
        <v>13</v>
      </c>
      <c r="S1257" s="5" t="str">
        <f>IFERROR(CONCATENATE("(",R1257,",",ROUND((1.2*W1257),2),")")," ")</f>
        <v>(13,4.3)</v>
      </c>
      <c r="T1257">
        <f>R1257-L1257</f>
        <v>3</v>
      </c>
      <c r="U1257" s="7" t="str">
        <f>IF((AND(T1257=0,H1257&gt;=L1257)),"Don’t change bids","OK")</f>
        <v>OK</v>
      </c>
      <c r="V1257" t="e">
        <f>IF((MATCH(F1257,W1257,0)),"Same","Diff")</f>
        <v>#N/A</v>
      </c>
      <c r="W1257" s="5">
        <f>ROUND(M1257,2)</f>
        <v>3.58</v>
      </c>
      <c r="X1257" s="5">
        <v>3.58</v>
      </c>
    </row>
    <row r="1258" spans="1:24" x14ac:dyDescent="0.25">
      <c r="A1258" t="s">
        <v>24</v>
      </c>
      <c r="B1258" t="s">
        <v>1784</v>
      </c>
      <c r="C1258" t="s">
        <v>1603</v>
      </c>
      <c r="D1258" t="s">
        <v>1604</v>
      </c>
      <c r="E1258" t="s">
        <v>1528</v>
      </c>
      <c r="F1258" s="5">
        <v>5.47</v>
      </c>
      <c r="G1258" s="9">
        <v>0.1</v>
      </c>
      <c r="H1258" s="6">
        <f>G1258*100</f>
        <v>10</v>
      </c>
      <c r="I1258" t="s">
        <v>9916</v>
      </c>
      <c r="J1258" t="s">
        <v>10766</v>
      </c>
      <c r="K1258">
        <v>16</v>
      </c>
      <c r="L1258">
        <v>16</v>
      </c>
      <c r="M1258">
        <f>(F1258*(1+0.05))</f>
        <v>5.7435</v>
      </c>
      <c r="N1258">
        <f>IFERROR(ROUND(( (-1.208*LN(L1258) + 7.5474 + 4.6991*(2.71828^(-0.009*L1258)) + 0.0001*L1258*L1258 - 0.0432*L1258 + 4.7166)/3),2), " ")</f>
        <v>4.1100000000000003</v>
      </c>
      <c r="O1258">
        <f>IFERROR(MAX(MIN(ROUND(N1258*(Q1258/P1258),2),4.5),1.9)," ")</f>
        <v>3.87</v>
      </c>
      <c r="P1258">
        <f>13.098*F1258^-1.237</f>
        <v>1.6007173912143631</v>
      </c>
      <c r="Q1258">
        <f>13.098*M1258^-1.237</f>
        <v>1.5069661615165213</v>
      </c>
      <c r="R1258" s="5">
        <f>IFERROR(ROUND(MAX(MIN((-105.4*LN(O1258) + 163.83),95),10),0)," ")</f>
        <v>21</v>
      </c>
      <c r="S1258" s="5" t="str">
        <f>IFERROR(CONCATENATE("(",R1258,",",ROUND((1.2*W1258),2),")")," ")</f>
        <v>(21,6.89)</v>
      </c>
      <c r="T1258">
        <f>R1258-L1258</f>
        <v>5</v>
      </c>
      <c r="U1258" s="7" t="str">
        <f>IF((AND(T1258=0,H1258&gt;=L1258)),"Don’t change bids","OK")</f>
        <v>OK</v>
      </c>
      <c r="V1258" t="e">
        <f>IF((MATCH(F1258,W1258,0)),"Same","Diff")</f>
        <v>#N/A</v>
      </c>
      <c r="W1258" s="5">
        <f>ROUND(M1258,2)</f>
        <v>5.74</v>
      </c>
      <c r="X1258" s="5">
        <v>5.74</v>
      </c>
    </row>
    <row r="1259" spans="1:24" x14ac:dyDescent="0.25">
      <c r="A1259" t="s">
        <v>24</v>
      </c>
      <c r="B1259" t="s">
        <v>1785</v>
      </c>
      <c r="C1259" t="s">
        <v>1603</v>
      </c>
      <c r="D1259" t="s">
        <v>1604</v>
      </c>
      <c r="E1259" t="s">
        <v>1528</v>
      </c>
      <c r="F1259" s="5">
        <v>5.47</v>
      </c>
      <c r="G1259" s="9">
        <v>0.1</v>
      </c>
      <c r="H1259" s="6">
        <f>G1259*100</f>
        <v>10</v>
      </c>
      <c r="I1259" t="s">
        <v>9916</v>
      </c>
      <c r="J1259" t="s">
        <v>10766</v>
      </c>
      <c r="K1259">
        <v>16</v>
      </c>
      <c r="L1259">
        <v>16</v>
      </c>
      <c r="M1259">
        <f>(F1259*(1+0.05))</f>
        <v>5.7435</v>
      </c>
      <c r="N1259">
        <f>IFERROR(ROUND(( (-1.208*LN(L1259) + 7.5474 + 4.6991*(2.71828^(-0.009*L1259)) + 0.0001*L1259*L1259 - 0.0432*L1259 + 4.7166)/3),2), " ")</f>
        <v>4.1100000000000003</v>
      </c>
      <c r="O1259">
        <f>IFERROR(MAX(MIN(ROUND(N1259*(Q1259/P1259),2),4.5),1.9)," ")</f>
        <v>3.87</v>
      </c>
      <c r="P1259">
        <f>13.098*F1259^-1.237</f>
        <v>1.6007173912143631</v>
      </c>
      <c r="Q1259">
        <f>13.098*M1259^-1.237</f>
        <v>1.5069661615165213</v>
      </c>
      <c r="R1259" s="5">
        <f>IFERROR(ROUND(MAX(MIN((-105.4*LN(O1259) + 163.83),95),10),0)," ")</f>
        <v>21</v>
      </c>
      <c r="S1259" s="5" t="str">
        <f>IFERROR(CONCATENATE("(",R1259,",",ROUND((1.2*W1259),2),")")," ")</f>
        <v>(21,6.89)</v>
      </c>
      <c r="T1259">
        <f>R1259-L1259</f>
        <v>5</v>
      </c>
      <c r="U1259" s="7" t="str">
        <f>IF((AND(T1259=0,H1259&gt;=L1259)),"Don’t change bids","OK")</f>
        <v>OK</v>
      </c>
      <c r="V1259" t="e">
        <f>IF((MATCH(F1259,W1259,0)),"Same","Diff")</f>
        <v>#N/A</v>
      </c>
      <c r="W1259" s="5">
        <f>ROUND(M1259,2)</f>
        <v>5.74</v>
      </c>
      <c r="X1259" s="5">
        <v>5.74</v>
      </c>
    </row>
    <row r="1260" spans="1:24" x14ac:dyDescent="0.25">
      <c r="A1260" t="s">
        <v>24</v>
      </c>
      <c r="B1260" t="s">
        <v>1786</v>
      </c>
      <c r="C1260" t="s">
        <v>1603</v>
      </c>
      <c r="D1260" t="s">
        <v>1787</v>
      </c>
      <c r="E1260" t="s">
        <v>1275</v>
      </c>
      <c r="F1260" s="5">
        <v>5.74</v>
      </c>
      <c r="G1260" s="9">
        <v>0.1</v>
      </c>
      <c r="H1260" s="6">
        <f>G1260*100</f>
        <v>10</v>
      </c>
      <c r="I1260" t="s">
        <v>9956</v>
      </c>
      <c r="J1260" t="s">
        <v>10766</v>
      </c>
      <c r="K1260">
        <v>23</v>
      </c>
      <c r="L1260">
        <v>23</v>
      </c>
      <c r="M1260">
        <f>(F1260*(1+0.05))</f>
        <v>6.0270000000000001</v>
      </c>
      <c r="N1260">
        <f>IFERROR(ROUND(( (-1.208*LN(L1260) + 7.5474 + 4.6991*(2.71828^(-0.009*L1260)) + 0.0001*L1260*L1260 - 0.0432*L1260 + 4.7166)/3),2), " ")</f>
        <v>3.79</v>
      </c>
      <c r="O1260">
        <f>IFERROR(MAX(MIN(ROUND(N1260*(Q1260/P1260),2),4.5),1.9)," ")</f>
        <v>3.57</v>
      </c>
      <c r="P1260">
        <f>13.098*F1260^-1.237</f>
        <v>1.5081029004279503</v>
      </c>
      <c r="Q1260">
        <f>13.098*M1260^-1.237</f>
        <v>1.419775940152507</v>
      </c>
      <c r="R1260" s="5">
        <f>IFERROR(ROUND(MAX(MIN((-105.4*LN(O1260) + 163.83),95),10),0)," ")</f>
        <v>30</v>
      </c>
      <c r="S1260" s="5" t="str">
        <f>IFERROR(CONCATENATE("(",R1260,",",ROUND((1.2*W1260),2),")")," ")</f>
        <v>(30,7.24)</v>
      </c>
      <c r="T1260">
        <f>R1260-L1260</f>
        <v>7</v>
      </c>
      <c r="U1260" s="7" t="str">
        <f>IF((AND(T1260=0,H1260&gt;=L1260)),"Don’t change bids","OK")</f>
        <v>OK</v>
      </c>
      <c r="V1260" t="e">
        <f>IF((MATCH(F1260,W1260,0)),"Same","Diff")</f>
        <v>#N/A</v>
      </c>
      <c r="W1260" s="5">
        <f>ROUND(M1260,2)</f>
        <v>6.03</v>
      </c>
      <c r="X1260" s="5">
        <v>6.03</v>
      </c>
    </row>
    <row r="1261" spans="1:24" x14ac:dyDescent="0.25">
      <c r="A1261" t="s">
        <v>24</v>
      </c>
      <c r="B1261" t="s">
        <v>1788</v>
      </c>
      <c r="C1261" t="s">
        <v>1603</v>
      </c>
      <c r="D1261" t="s">
        <v>1787</v>
      </c>
      <c r="E1261" t="s">
        <v>1789</v>
      </c>
      <c r="F1261" s="5">
        <v>4.17</v>
      </c>
      <c r="G1261" s="9">
        <v>0.1</v>
      </c>
      <c r="H1261" s="6">
        <f>G1261*100</f>
        <v>10</v>
      </c>
      <c r="I1261" t="s">
        <v>9957</v>
      </c>
      <c r="J1261" t="s">
        <v>10766</v>
      </c>
      <c r="K1261">
        <v>10</v>
      </c>
      <c r="L1261">
        <v>10</v>
      </c>
      <c r="M1261">
        <f>(F1261*(1+0.05))</f>
        <v>4.3784999999999998</v>
      </c>
      <c r="N1261">
        <f>IFERROR(ROUND(( (-1.208*LN(L1261) + 7.5474 + 4.6991*(2.71828^(-0.009*L1261)) + 0.0001*L1261*L1261 - 0.0432*L1261 + 4.7166)/3),2), " ")</f>
        <v>4.45</v>
      </c>
      <c r="O1261">
        <f>IFERROR(MAX(MIN(ROUND(N1261*(Q1261/P1261),2),4.5),1.9)," ")</f>
        <v>4.1900000000000004</v>
      </c>
      <c r="P1261">
        <f>13.098*F1261^-1.237</f>
        <v>2.2392195959494723</v>
      </c>
      <c r="Q1261">
        <f>13.098*M1261^-1.237</f>
        <v>2.1080724041740986</v>
      </c>
      <c r="R1261" s="5">
        <f>IFERROR(ROUND(MAX(MIN((-105.4*LN(O1261) + 163.83),95),10),0)," ")</f>
        <v>13</v>
      </c>
      <c r="S1261" s="5" t="str">
        <f>IFERROR(CONCATENATE("(",R1261,",",ROUND((1.2*W1261),2),")")," ")</f>
        <v>(13,5.26)</v>
      </c>
      <c r="T1261">
        <f>R1261-L1261</f>
        <v>3</v>
      </c>
      <c r="U1261" s="7" t="str">
        <f>IF((AND(T1261=0,H1261&gt;=L1261)),"Don’t change bids","OK")</f>
        <v>OK</v>
      </c>
      <c r="V1261" t="e">
        <f>IF((MATCH(F1261,W1261,0)),"Same","Diff")</f>
        <v>#N/A</v>
      </c>
      <c r="W1261" s="5">
        <f>ROUND(M1261,2)</f>
        <v>4.38</v>
      </c>
      <c r="X1261" s="5">
        <v>4.38</v>
      </c>
    </row>
    <row r="1262" spans="1:24" x14ac:dyDescent="0.25">
      <c r="A1262" t="s">
        <v>24</v>
      </c>
      <c r="B1262" t="s">
        <v>1790</v>
      </c>
      <c r="C1262" t="s">
        <v>1603</v>
      </c>
      <c r="D1262" t="s">
        <v>1787</v>
      </c>
      <c r="E1262" t="s">
        <v>1528</v>
      </c>
      <c r="F1262" s="5">
        <v>5.47</v>
      </c>
      <c r="G1262" s="9">
        <v>0.1</v>
      </c>
      <c r="H1262" s="6">
        <f>G1262*100</f>
        <v>10</v>
      </c>
      <c r="I1262" t="s">
        <v>9916</v>
      </c>
      <c r="J1262" t="s">
        <v>10766</v>
      </c>
      <c r="K1262">
        <v>16</v>
      </c>
      <c r="L1262">
        <v>16</v>
      </c>
      <c r="M1262">
        <f>(F1262*(1+0.05))</f>
        <v>5.7435</v>
      </c>
      <c r="N1262">
        <f>IFERROR(ROUND(( (-1.208*LN(L1262) + 7.5474 + 4.6991*(2.71828^(-0.009*L1262)) + 0.0001*L1262*L1262 - 0.0432*L1262 + 4.7166)/3),2), " ")</f>
        <v>4.1100000000000003</v>
      </c>
      <c r="O1262">
        <f>IFERROR(MAX(MIN(ROUND(N1262*(Q1262/P1262),2),4.5),1.9)," ")</f>
        <v>3.87</v>
      </c>
      <c r="P1262">
        <f>13.098*F1262^-1.237</f>
        <v>1.6007173912143631</v>
      </c>
      <c r="Q1262">
        <f>13.098*M1262^-1.237</f>
        <v>1.5069661615165213</v>
      </c>
      <c r="R1262" s="5">
        <f>IFERROR(ROUND(MAX(MIN((-105.4*LN(O1262) + 163.83),95),10),0)," ")</f>
        <v>21</v>
      </c>
      <c r="S1262" s="5" t="str">
        <f>IFERROR(CONCATENATE("(",R1262,",",ROUND((1.2*W1262),2),")")," ")</f>
        <v>(21,6.89)</v>
      </c>
      <c r="T1262">
        <f>R1262-L1262</f>
        <v>5</v>
      </c>
      <c r="U1262" s="7" t="str">
        <f>IF((AND(T1262=0,H1262&gt;=L1262)),"Don’t change bids","OK")</f>
        <v>OK</v>
      </c>
      <c r="V1262" t="e">
        <f>IF((MATCH(F1262,W1262,0)),"Same","Diff")</f>
        <v>#N/A</v>
      </c>
      <c r="W1262" s="5">
        <f>ROUND(M1262,2)</f>
        <v>5.74</v>
      </c>
      <c r="X1262" s="5">
        <v>5.74</v>
      </c>
    </row>
    <row r="1263" spans="1:24" x14ac:dyDescent="0.25">
      <c r="A1263" t="s">
        <v>24</v>
      </c>
      <c r="B1263" t="s">
        <v>1791</v>
      </c>
      <c r="C1263" t="s">
        <v>1062</v>
      </c>
      <c r="D1263" t="s">
        <v>1792</v>
      </c>
      <c r="E1263" t="s">
        <v>1793</v>
      </c>
      <c r="F1263" s="5">
        <v>2.9</v>
      </c>
      <c r="G1263" s="9">
        <v>0.1</v>
      </c>
      <c r="H1263" s="6">
        <f>G1263*100</f>
        <v>10</v>
      </c>
      <c r="I1263" t="s">
        <v>9958</v>
      </c>
      <c r="J1263" t="s">
        <v>10766</v>
      </c>
      <c r="K1263">
        <v>16</v>
      </c>
      <c r="L1263">
        <v>16</v>
      </c>
      <c r="M1263">
        <f>(F1263*(1+0.05))</f>
        <v>3.0449999999999999</v>
      </c>
      <c r="N1263">
        <f>IFERROR(ROUND(( (-1.208*LN(L1263) + 7.5474 + 4.6991*(2.71828^(-0.009*L1263)) + 0.0001*L1263*L1263 - 0.0432*L1263 + 4.7166)/3),2), " ")</f>
        <v>4.1100000000000003</v>
      </c>
      <c r="O1263">
        <f>IFERROR(MAX(MIN(ROUND(N1263*(Q1263/P1263),2),4.5),1.9)," ")</f>
        <v>3.87</v>
      </c>
      <c r="P1263">
        <f>13.098*F1263^-1.237</f>
        <v>3.5092851828778819</v>
      </c>
      <c r="Q1263">
        <f>13.098*M1263^-1.237</f>
        <v>3.3037524616986444</v>
      </c>
      <c r="R1263" s="5">
        <f>IFERROR(ROUND(MAX(MIN((-105.4*LN(O1263) + 163.83),95),10),0)," ")</f>
        <v>21</v>
      </c>
      <c r="S1263" s="5" t="str">
        <f>IFERROR(CONCATENATE("(",R1263,",",ROUND((1.2*W1263),2),")")," ")</f>
        <v>(21,3.66)</v>
      </c>
      <c r="T1263">
        <f>R1263-L1263</f>
        <v>5</v>
      </c>
      <c r="U1263" s="7" t="str">
        <f>IF((AND(T1263=0,H1263&gt;=L1263)),"Don’t change bids","OK")</f>
        <v>OK</v>
      </c>
      <c r="V1263" t="e">
        <f>IF((MATCH(F1263,W1263,0)),"Same","Diff")</f>
        <v>#N/A</v>
      </c>
      <c r="W1263" s="5">
        <f>ROUND(M1263,2)</f>
        <v>3.05</v>
      </c>
      <c r="X1263" s="5">
        <v>3.05</v>
      </c>
    </row>
    <row r="1264" spans="1:24" x14ac:dyDescent="0.25">
      <c r="A1264" t="s">
        <v>24</v>
      </c>
      <c r="B1264" t="s">
        <v>1794</v>
      </c>
      <c r="C1264" t="s">
        <v>1026</v>
      </c>
      <c r="D1264" t="s">
        <v>1795</v>
      </c>
      <c r="E1264" t="s">
        <v>1028</v>
      </c>
      <c r="F1264" s="5">
        <v>4.34</v>
      </c>
      <c r="G1264" s="9">
        <v>0.1</v>
      </c>
      <c r="H1264" s="6">
        <f>G1264*100</f>
        <v>10</v>
      </c>
      <c r="I1264" t="s">
        <v>9774</v>
      </c>
      <c r="J1264" t="s">
        <v>10766</v>
      </c>
      <c r="K1264">
        <v>10</v>
      </c>
      <c r="L1264">
        <v>10</v>
      </c>
      <c r="M1264">
        <f>(F1264*(1+0.05))</f>
        <v>4.5570000000000004</v>
      </c>
      <c r="N1264">
        <f>IFERROR(ROUND(( (-1.208*LN(L1264) + 7.5474 + 4.6991*(2.71828^(-0.009*L1264)) + 0.0001*L1264*L1264 - 0.0432*L1264 + 4.7166)/3),2), " ")</f>
        <v>4.45</v>
      </c>
      <c r="O1264">
        <f>IFERROR(MAX(MIN(ROUND(N1264*(Q1264/P1264),2),4.5),1.9)," ")</f>
        <v>4.1900000000000004</v>
      </c>
      <c r="P1264">
        <f>13.098*F1264^-1.237</f>
        <v>2.1312293613546363</v>
      </c>
      <c r="Q1264">
        <f>13.098*M1264^-1.237</f>
        <v>2.0064069695372009</v>
      </c>
      <c r="R1264" s="5">
        <f>IFERROR(ROUND(MAX(MIN((-105.4*LN(O1264) + 163.83),95),10),0)," ")</f>
        <v>13</v>
      </c>
      <c r="S1264" s="5" t="str">
        <f>IFERROR(CONCATENATE("(",R1264,",",ROUND((1.2*W1264),2),")")," ")</f>
        <v>(13,5.47)</v>
      </c>
      <c r="T1264">
        <f>R1264-L1264</f>
        <v>3</v>
      </c>
      <c r="U1264" s="7" t="str">
        <f>IF((AND(T1264=0,H1264&gt;=L1264)),"Don’t change bids","OK")</f>
        <v>OK</v>
      </c>
      <c r="V1264" t="e">
        <f>IF((MATCH(F1264,W1264,0)),"Same","Diff")</f>
        <v>#N/A</v>
      </c>
      <c r="W1264" s="5">
        <f>ROUND(M1264,2)</f>
        <v>4.5599999999999996</v>
      </c>
      <c r="X1264" s="5">
        <v>4.5599999999999996</v>
      </c>
    </row>
    <row r="1265" spans="1:24" x14ac:dyDescent="0.25">
      <c r="A1265" t="s">
        <v>24</v>
      </c>
      <c r="B1265" t="s">
        <v>1796</v>
      </c>
      <c r="C1265" t="s">
        <v>1026</v>
      </c>
      <c r="D1265" t="s">
        <v>1797</v>
      </c>
      <c r="E1265" t="s">
        <v>1028</v>
      </c>
      <c r="F1265" s="5">
        <v>4.34</v>
      </c>
      <c r="G1265" s="9">
        <v>0.1</v>
      </c>
      <c r="H1265" s="6">
        <f>G1265*100</f>
        <v>10</v>
      </c>
      <c r="I1265" t="s">
        <v>9774</v>
      </c>
      <c r="J1265" t="s">
        <v>10766</v>
      </c>
      <c r="K1265">
        <v>10</v>
      </c>
      <c r="L1265">
        <v>10</v>
      </c>
      <c r="M1265">
        <f>(F1265*(1+0.05))</f>
        <v>4.5570000000000004</v>
      </c>
      <c r="N1265">
        <f>IFERROR(ROUND(( (-1.208*LN(L1265) + 7.5474 + 4.6991*(2.71828^(-0.009*L1265)) + 0.0001*L1265*L1265 - 0.0432*L1265 + 4.7166)/3),2), " ")</f>
        <v>4.45</v>
      </c>
      <c r="O1265">
        <f>IFERROR(MAX(MIN(ROUND(N1265*(Q1265/P1265),2),4.5),1.9)," ")</f>
        <v>4.1900000000000004</v>
      </c>
      <c r="P1265">
        <f>13.098*F1265^-1.237</f>
        <v>2.1312293613546363</v>
      </c>
      <c r="Q1265">
        <f>13.098*M1265^-1.237</f>
        <v>2.0064069695372009</v>
      </c>
      <c r="R1265" s="5">
        <f>IFERROR(ROUND(MAX(MIN((-105.4*LN(O1265) + 163.83),95),10),0)," ")</f>
        <v>13</v>
      </c>
      <c r="S1265" s="5" t="str">
        <f>IFERROR(CONCATENATE("(",R1265,",",ROUND((1.2*W1265),2),")")," ")</f>
        <v>(13,5.47)</v>
      </c>
      <c r="T1265">
        <f>R1265-L1265</f>
        <v>3</v>
      </c>
      <c r="U1265" s="7" t="str">
        <f>IF((AND(T1265=0,H1265&gt;=L1265)),"Don’t change bids","OK")</f>
        <v>OK</v>
      </c>
      <c r="V1265" t="e">
        <f>IF((MATCH(F1265,W1265,0)),"Same","Diff")</f>
        <v>#N/A</v>
      </c>
      <c r="W1265" s="5">
        <f>ROUND(M1265,2)</f>
        <v>4.5599999999999996</v>
      </c>
      <c r="X1265" s="5">
        <v>4.5599999999999996</v>
      </c>
    </row>
    <row r="1266" spans="1:24" x14ac:dyDescent="0.25">
      <c r="A1266" t="s">
        <v>24</v>
      </c>
      <c r="B1266" t="s">
        <v>1798</v>
      </c>
      <c r="C1266" t="s">
        <v>1026</v>
      </c>
      <c r="D1266" t="s">
        <v>1797</v>
      </c>
      <c r="E1266" t="s">
        <v>1028</v>
      </c>
      <c r="F1266" s="5">
        <v>4.34</v>
      </c>
      <c r="G1266" s="9">
        <v>0.1</v>
      </c>
      <c r="H1266" s="6">
        <f>G1266*100</f>
        <v>10</v>
      </c>
      <c r="I1266" t="s">
        <v>9774</v>
      </c>
      <c r="J1266" t="s">
        <v>10766</v>
      </c>
      <c r="K1266">
        <v>10</v>
      </c>
      <c r="L1266">
        <v>10</v>
      </c>
      <c r="M1266">
        <f>(F1266*(1+0.05))</f>
        <v>4.5570000000000004</v>
      </c>
      <c r="N1266">
        <f>IFERROR(ROUND(( (-1.208*LN(L1266) + 7.5474 + 4.6991*(2.71828^(-0.009*L1266)) + 0.0001*L1266*L1266 - 0.0432*L1266 + 4.7166)/3),2), " ")</f>
        <v>4.45</v>
      </c>
      <c r="O1266">
        <f>IFERROR(MAX(MIN(ROUND(N1266*(Q1266/P1266),2),4.5),1.9)," ")</f>
        <v>4.1900000000000004</v>
      </c>
      <c r="P1266">
        <f>13.098*F1266^-1.237</f>
        <v>2.1312293613546363</v>
      </c>
      <c r="Q1266">
        <f>13.098*M1266^-1.237</f>
        <v>2.0064069695372009</v>
      </c>
      <c r="R1266" s="5">
        <f>IFERROR(ROUND(MAX(MIN((-105.4*LN(O1266) + 163.83),95),10),0)," ")</f>
        <v>13</v>
      </c>
      <c r="S1266" s="5" t="str">
        <f>IFERROR(CONCATENATE("(",R1266,",",ROUND((1.2*W1266),2),")")," ")</f>
        <v>(13,5.47)</v>
      </c>
      <c r="T1266">
        <f>R1266-L1266</f>
        <v>3</v>
      </c>
      <c r="U1266" s="7" t="str">
        <f>IF((AND(T1266=0,H1266&gt;=L1266)),"Don’t change bids","OK")</f>
        <v>OK</v>
      </c>
      <c r="V1266" t="e">
        <f>IF((MATCH(F1266,W1266,0)),"Same","Diff")</f>
        <v>#N/A</v>
      </c>
      <c r="W1266" s="5">
        <f>ROUND(M1266,2)</f>
        <v>4.5599999999999996</v>
      </c>
      <c r="X1266" s="5">
        <v>4.5599999999999996</v>
      </c>
    </row>
    <row r="1267" spans="1:24" x14ac:dyDescent="0.25">
      <c r="A1267" t="s">
        <v>24</v>
      </c>
      <c r="B1267" t="s">
        <v>1799</v>
      </c>
      <c r="C1267" t="s">
        <v>1026</v>
      </c>
      <c r="D1267" t="s">
        <v>1797</v>
      </c>
      <c r="E1267" t="s">
        <v>1028</v>
      </c>
      <c r="F1267" s="5">
        <v>4.34</v>
      </c>
      <c r="G1267" s="9">
        <v>0.1</v>
      </c>
      <c r="H1267" s="6">
        <f>G1267*100</f>
        <v>10</v>
      </c>
      <c r="I1267" t="s">
        <v>9774</v>
      </c>
      <c r="J1267" t="s">
        <v>10766</v>
      </c>
      <c r="K1267">
        <v>10</v>
      </c>
      <c r="L1267">
        <v>10</v>
      </c>
      <c r="M1267">
        <f>(F1267*(1+0.05))</f>
        <v>4.5570000000000004</v>
      </c>
      <c r="N1267">
        <f>IFERROR(ROUND(( (-1.208*LN(L1267) + 7.5474 + 4.6991*(2.71828^(-0.009*L1267)) + 0.0001*L1267*L1267 - 0.0432*L1267 + 4.7166)/3),2), " ")</f>
        <v>4.45</v>
      </c>
      <c r="O1267">
        <f>IFERROR(MAX(MIN(ROUND(N1267*(Q1267/P1267),2),4.5),1.9)," ")</f>
        <v>4.1900000000000004</v>
      </c>
      <c r="P1267">
        <f>13.098*F1267^-1.237</f>
        <v>2.1312293613546363</v>
      </c>
      <c r="Q1267">
        <f>13.098*M1267^-1.237</f>
        <v>2.0064069695372009</v>
      </c>
      <c r="R1267" s="5">
        <f>IFERROR(ROUND(MAX(MIN((-105.4*LN(O1267) + 163.83),95),10),0)," ")</f>
        <v>13</v>
      </c>
      <c r="S1267" s="5" t="str">
        <f>IFERROR(CONCATENATE("(",R1267,",",ROUND((1.2*W1267),2),")")," ")</f>
        <v>(13,5.47)</v>
      </c>
      <c r="T1267">
        <f>R1267-L1267</f>
        <v>3</v>
      </c>
      <c r="U1267" s="7" t="str">
        <f>IF((AND(T1267=0,H1267&gt;=L1267)),"Don’t change bids","OK")</f>
        <v>OK</v>
      </c>
      <c r="V1267" t="e">
        <f>IF((MATCH(F1267,W1267,0)),"Same","Diff")</f>
        <v>#N/A</v>
      </c>
      <c r="W1267" s="5">
        <f>ROUND(M1267,2)</f>
        <v>4.5599999999999996</v>
      </c>
      <c r="X1267" s="5">
        <v>4.5599999999999996</v>
      </c>
    </row>
    <row r="1268" spans="1:24" x14ac:dyDescent="0.25">
      <c r="A1268" t="s">
        <v>24</v>
      </c>
      <c r="B1268" t="s">
        <v>1800</v>
      </c>
      <c r="C1268" t="s">
        <v>1026</v>
      </c>
      <c r="D1268" t="s">
        <v>1795</v>
      </c>
      <c r="E1268" t="s">
        <v>1028</v>
      </c>
      <c r="F1268" s="5">
        <v>4.34</v>
      </c>
      <c r="G1268" s="9">
        <v>0.1</v>
      </c>
      <c r="H1268" s="6">
        <f>G1268*100</f>
        <v>10</v>
      </c>
      <c r="I1268" t="s">
        <v>9774</v>
      </c>
      <c r="J1268" t="s">
        <v>10766</v>
      </c>
      <c r="K1268">
        <v>10</v>
      </c>
      <c r="L1268">
        <v>10</v>
      </c>
      <c r="M1268">
        <f>(F1268*(1+0.05))</f>
        <v>4.5570000000000004</v>
      </c>
      <c r="N1268">
        <f>IFERROR(ROUND(( (-1.208*LN(L1268) + 7.5474 + 4.6991*(2.71828^(-0.009*L1268)) + 0.0001*L1268*L1268 - 0.0432*L1268 + 4.7166)/3),2), " ")</f>
        <v>4.45</v>
      </c>
      <c r="O1268">
        <f>IFERROR(MAX(MIN(ROUND(N1268*(Q1268/P1268),2),4.5),1.9)," ")</f>
        <v>4.1900000000000004</v>
      </c>
      <c r="P1268">
        <f>13.098*F1268^-1.237</f>
        <v>2.1312293613546363</v>
      </c>
      <c r="Q1268">
        <f>13.098*M1268^-1.237</f>
        <v>2.0064069695372009</v>
      </c>
      <c r="R1268" s="5">
        <f>IFERROR(ROUND(MAX(MIN((-105.4*LN(O1268) + 163.83),95),10),0)," ")</f>
        <v>13</v>
      </c>
      <c r="S1268" s="5" t="str">
        <f>IFERROR(CONCATENATE("(",R1268,",",ROUND((1.2*W1268),2),")")," ")</f>
        <v>(13,5.47)</v>
      </c>
      <c r="T1268">
        <f>R1268-L1268</f>
        <v>3</v>
      </c>
      <c r="U1268" s="7" t="str">
        <f>IF((AND(T1268=0,H1268&gt;=L1268)),"Don’t change bids","OK")</f>
        <v>OK</v>
      </c>
      <c r="V1268" t="e">
        <f>IF((MATCH(F1268,W1268,0)),"Same","Diff")</f>
        <v>#N/A</v>
      </c>
      <c r="W1268" s="5">
        <f>ROUND(M1268,2)</f>
        <v>4.5599999999999996</v>
      </c>
      <c r="X1268" s="5">
        <v>4.5599999999999996</v>
      </c>
    </row>
    <row r="1269" spans="1:24" x14ac:dyDescent="0.25">
      <c r="A1269" t="s">
        <v>24</v>
      </c>
      <c r="B1269" t="s">
        <v>1801</v>
      </c>
      <c r="C1269" t="s">
        <v>1026</v>
      </c>
      <c r="D1269" t="s">
        <v>1795</v>
      </c>
      <c r="E1269" t="s">
        <v>1028</v>
      </c>
      <c r="F1269" s="5">
        <v>4.34</v>
      </c>
      <c r="G1269" s="9">
        <v>0.1</v>
      </c>
      <c r="H1269" s="6">
        <f>G1269*100</f>
        <v>10</v>
      </c>
      <c r="I1269" t="s">
        <v>9774</v>
      </c>
      <c r="J1269" t="s">
        <v>10766</v>
      </c>
      <c r="K1269">
        <v>10</v>
      </c>
      <c r="L1269">
        <v>10</v>
      </c>
      <c r="M1269">
        <f>(F1269*(1+0.05))</f>
        <v>4.5570000000000004</v>
      </c>
      <c r="N1269">
        <f>IFERROR(ROUND(( (-1.208*LN(L1269) + 7.5474 + 4.6991*(2.71828^(-0.009*L1269)) + 0.0001*L1269*L1269 - 0.0432*L1269 + 4.7166)/3),2), " ")</f>
        <v>4.45</v>
      </c>
      <c r="O1269">
        <f>IFERROR(MAX(MIN(ROUND(N1269*(Q1269/P1269),2),4.5),1.9)," ")</f>
        <v>4.1900000000000004</v>
      </c>
      <c r="P1269">
        <f>13.098*F1269^-1.237</f>
        <v>2.1312293613546363</v>
      </c>
      <c r="Q1269">
        <f>13.098*M1269^-1.237</f>
        <v>2.0064069695372009</v>
      </c>
      <c r="R1269" s="5">
        <f>IFERROR(ROUND(MAX(MIN((-105.4*LN(O1269) + 163.83),95),10),0)," ")</f>
        <v>13</v>
      </c>
      <c r="S1269" s="5" t="str">
        <f>IFERROR(CONCATENATE("(",R1269,",",ROUND((1.2*W1269),2),")")," ")</f>
        <v>(13,5.47)</v>
      </c>
      <c r="T1269">
        <f>R1269-L1269</f>
        <v>3</v>
      </c>
      <c r="U1269" s="7" t="str">
        <f>IF((AND(T1269=0,H1269&gt;=L1269)),"Don’t change bids","OK")</f>
        <v>OK</v>
      </c>
      <c r="V1269" t="e">
        <f>IF((MATCH(F1269,W1269,0)),"Same","Diff")</f>
        <v>#N/A</v>
      </c>
      <c r="W1269" s="5">
        <f>ROUND(M1269,2)</f>
        <v>4.5599999999999996</v>
      </c>
      <c r="X1269" s="5">
        <v>4.5599999999999996</v>
      </c>
    </row>
    <row r="1270" spans="1:24" x14ac:dyDescent="0.25">
      <c r="A1270" t="s">
        <v>24</v>
      </c>
      <c r="B1270" t="s">
        <v>1802</v>
      </c>
      <c r="C1270" t="s">
        <v>1146</v>
      </c>
      <c r="D1270" t="s">
        <v>1609</v>
      </c>
      <c r="E1270" t="s">
        <v>1088</v>
      </c>
      <c r="F1270" s="5">
        <v>1.96</v>
      </c>
      <c r="G1270" s="9">
        <v>0.1</v>
      </c>
      <c r="H1270" s="6">
        <f>G1270*100</f>
        <v>10</v>
      </c>
      <c r="I1270" t="s">
        <v>9799</v>
      </c>
      <c r="J1270" t="s">
        <v>10766</v>
      </c>
      <c r="K1270">
        <v>10</v>
      </c>
      <c r="L1270">
        <v>10</v>
      </c>
      <c r="M1270">
        <f>(F1270*(1+0.05))</f>
        <v>2.0579999999999998</v>
      </c>
      <c r="N1270">
        <f>IFERROR(ROUND(( (-1.208*LN(L1270) + 7.5474 + 4.6991*(2.71828^(-0.009*L1270)) + 0.0001*L1270*L1270 - 0.0432*L1270 + 4.7166)/3),2), " ")</f>
        <v>4.45</v>
      </c>
      <c r="O1270">
        <f>IFERROR(MAX(MIN(ROUND(N1270*(Q1270/P1270),2),4.5),1.9)," ")</f>
        <v>4.1900000000000004</v>
      </c>
      <c r="P1270">
        <f>13.098*F1270^-1.237</f>
        <v>5.6974985827885236</v>
      </c>
      <c r="Q1270">
        <f>13.098*M1270^-1.237</f>
        <v>5.3638060139004509</v>
      </c>
      <c r="R1270" s="5">
        <f>IFERROR(ROUND(MAX(MIN((-105.4*LN(O1270) + 163.83),95),10),0)," ")</f>
        <v>13</v>
      </c>
      <c r="S1270" s="5" t="str">
        <f>IFERROR(CONCATENATE("(",R1270,",",ROUND((1.2*W1270),2),")")," ")</f>
        <v>(13,2.47)</v>
      </c>
      <c r="T1270">
        <f>R1270-L1270</f>
        <v>3</v>
      </c>
      <c r="U1270" s="7" t="str">
        <f>IF((AND(T1270=0,H1270&gt;=L1270)),"Don’t change bids","OK")</f>
        <v>OK</v>
      </c>
      <c r="V1270" t="e">
        <f>IF((MATCH(F1270,W1270,0)),"Same","Diff")</f>
        <v>#N/A</v>
      </c>
      <c r="W1270" s="5">
        <f>ROUND(M1270,2)</f>
        <v>2.06</v>
      </c>
      <c r="X1270" s="5">
        <v>2.06</v>
      </c>
    </row>
    <row r="1271" spans="1:24" x14ac:dyDescent="0.25">
      <c r="A1271" t="s">
        <v>24</v>
      </c>
      <c r="B1271" t="s">
        <v>1803</v>
      </c>
      <c r="C1271" t="s">
        <v>1146</v>
      </c>
      <c r="D1271" t="s">
        <v>1609</v>
      </c>
      <c r="E1271" t="s">
        <v>1088</v>
      </c>
      <c r="F1271" s="5">
        <v>1.96</v>
      </c>
      <c r="G1271" s="9">
        <v>0.1</v>
      </c>
      <c r="H1271" s="6">
        <f>G1271*100</f>
        <v>10</v>
      </c>
      <c r="I1271" t="s">
        <v>9799</v>
      </c>
      <c r="J1271" t="s">
        <v>10766</v>
      </c>
      <c r="K1271">
        <v>10</v>
      </c>
      <c r="L1271">
        <v>10</v>
      </c>
      <c r="M1271">
        <f>(F1271*(1+0.05))</f>
        <v>2.0579999999999998</v>
      </c>
      <c r="N1271">
        <f>IFERROR(ROUND(( (-1.208*LN(L1271) + 7.5474 + 4.6991*(2.71828^(-0.009*L1271)) + 0.0001*L1271*L1271 - 0.0432*L1271 + 4.7166)/3),2), " ")</f>
        <v>4.45</v>
      </c>
      <c r="O1271">
        <f>IFERROR(MAX(MIN(ROUND(N1271*(Q1271/P1271),2),4.5),1.9)," ")</f>
        <v>4.1900000000000004</v>
      </c>
      <c r="P1271">
        <f>13.098*F1271^-1.237</f>
        <v>5.6974985827885236</v>
      </c>
      <c r="Q1271">
        <f>13.098*M1271^-1.237</f>
        <v>5.3638060139004509</v>
      </c>
      <c r="R1271" s="5">
        <f>IFERROR(ROUND(MAX(MIN((-105.4*LN(O1271) + 163.83),95),10),0)," ")</f>
        <v>13</v>
      </c>
      <c r="S1271" s="5" t="str">
        <f>IFERROR(CONCATENATE("(",R1271,",",ROUND((1.2*W1271),2),")")," ")</f>
        <v>(13,2.47)</v>
      </c>
      <c r="T1271">
        <f>R1271-L1271</f>
        <v>3</v>
      </c>
      <c r="U1271" s="7" t="str">
        <f>IF((AND(T1271=0,H1271&gt;=L1271)),"Don’t change bids","OK")</f>
        <v>OK</v>
      </c>
      <c r="V1271" t="e">
        <f>IF((MATCH(F1271,W1271,0)),"Same","Diff")</f>
        <v>#N/A</v>
      </c>
      <c r="W1271" s="5">
        <f>ROUND(M1271,2)</f>
        <v>2.06</v>
      </c>
      <c r="X1271" s="5">
        <v>2.06</v>
      </c>
    </row>
    <row r="1272" spans="1:24" x14ac:dyDescent="0.25">
      <c r="A1272" t="s">
        <v>24</v>
      </c>
      <c r="B1272" t="s">
        <v>1804</v>
      </c>
      <c r="C1272" t="s">
        <v>1146</v>
      </c>
      <c r="D1272" t="s">
        <v>1609</v>
      </c>
      <c r="E1272" t="s">
        <v>1088</v>
      </c>
      <c r="F1272" s="5">
        <v>1.96</v>
      </c>
      <c r="G1272" s="9">
        <v>0.1</v>
      </c>
      <c r="H1272" s="6">
        <f>G1272*100</f>
        <v>10</v>
      </c>
      <c r="I1272" t="s">
        <v>9799</v>
      </c>
      <c r="J1272" t="s">
        <v>10766</v>
      </c>
      <c r="K1272">
        <v>10</v>
      </c>
      <c r="L1272">
        <v>10</v>
      </c>
      <c r="M1272">
        <f>(F1272*(1+0.05))</f>
        <v>2.0579999999999998</v>
      </c>
      <c r="N1272">
        <f>IFERROR(ROUND(( (-1.208*LN(L1272) + 7.5474 + 4.6991*(2.71828^(-0.009*L1272)) + 0.0001*L1272*L1272 - 0.0432*L1272 + 4.7166)/3),2), " ")</f>
        <v>4.45</v>
      </c>
      <c r="O1272">
        <f>IFERROR(MAX(MIN(ROUND(N1272*(Q1272/P1272),2),4.5),1.9)," ")</f>
        <v>4.1900000000000004</v>
      </c>
      <c r="P1272">
        <f>13.098*F1272^-1.237</f>
        <v>5.6974985827885236</v>
      </c>
      <c r="Q1272">
        <f>13.098*M1272^-1.237</f>
        <v>5.3638060139004509</v>
      </c>
      <c r="R1272" s="5">
        <f>IFERROR(ROUND(MAX(MIN((-105.4*LN(O1272) + 163.83),95),10),0)," ")</f>
        <v>13</v>
      </c>
      <c r="S1272" s="5" t="str">
        <f>IFERROR(CONCATENATE("(",R1272,",",ROUND((1.2*W1272),2),")")," ")</f>
        <v>(13,2.47)</v>
      </c>
      <c r="T1272">
        <f>R1272-L1272</f>
        <v>3</v>
      </c>
      <c r="U1272" s="7" t="str">
        <f>IF((AND(T1272=0,H1272&gt;=L1272)),"Don’t change bids","OK")</f>
        <v>OK</v>
      </c>
      <c r="V1272" t="e">
        <f>IF((MATCH(F1272,W1272,0)),"Same","Diff")</f>
        <v>#N/A</v>
      </c>
      <c r="W1272" s="5">
        <f>ROUND(M1272,2)</f>
        <v>2.06</v>
      </c>
      <c r="X1272" s="5">
        <v>2.06</v>
      </c>
    </row>
    <row r="1273" spans="1:24" x14ac:dyDescent="0.25">
      <c r="A1273" t="s">
        <v>24</v>
      </c>
      <c r="B1273" t="s">
        <v>1805</v>
      </c>
      <c r="C1273" t="s">
        <v>1146</v>
      </c>
      <c r="D1273" t="s">
        <v>1806</v>
      </c>
      <c r="E1273" t="s">
        <v>1088</v>
      </c>
      <c r="F1273" s="5">
        <v>1.96</v>
      </c>
      <c r="G1273" s="9">
        <v>0.1</v>
      </c>
      <c r="H1273" s="6">
        <f>G1273*100</f>
        <v>10</v>
      </c>
      <c r="I1273" t="s">
        <v>9799</v>
      </c>
      <c r="J1273" t="s">
        <v>10766</v>
      </c>
      <c r="K1273">
        <v>10</v>
      </c>
      <c r="L1273">
        <v>10</v>
      </c>
      <c r="M1273">
        <f>(F1273*(1+0.05))</f>
        <v>2.0579999999999998</v>
      </c>
      <c r="N1273">
        <f>IFERROR(ROUND(( (-1.208*LN(L1273) + 7.5474 + 4.6991*(2.71828^(-0.009*L1273)) + 0.0001*L1273*L1273 - 0.0432*L1273 + 4.7166)/3),2), " ")</f>
        <v>4.45</v>
      </c>
      <c r="O1273">
        <f>IFERROR(MAX(MIN(ROUND(N1273*(Q1273/P1273),2),4.5),1.9)," ")</f>
        <v>4.1900000000000004</v>
      </c>
      <c r="P1273">
        <f>13.098*F1273^-1.237</f>
        <v>5.6974985827885236</v>
      </c>
      <c r="Q1273">
        <f>13.098*M1273^-1.237</f>
        <v>5.3638060139004509</v>
      </c>
      <c r="R1273" s="5">
        <f>IFERROR(ROUND(MAX(MIN((-105.4*LN(O1273) + 163.83),95),10),0)," ")</f>
        <v>13</v>
      </c>
      <c r="S1273" s="5" t="str">
        <f>IFERROR(CONCATENATE("(",R1273,",",ROUND((1.2*W1273),2),")")," ")</f>
        <v>(13,2.47)</v>
      </c>
      <c r="T1273">
        <f>R1273-L1273</f>
        <v>3</v>
      </c>
      <c r="U1273" s="7" t="str">
        <f>IF((AND(T1273=0,H1273&gt;=L1273)),"Don’t change bids","OK")</f>
        <v>OK</v>
      </c>
      <c r="V1273" t="e">
        <f>IF((MATCH(F1273,W1273,0)),"Same","Diff")</f>
        <v>#N/A</v>
      </c>
      <c r="W1273" s="5">
        <f>ROUND(M1273,2)</f>
        <v>2.06</v>
      </c>
      <c r="X1273" s="5">
        <v>2.06</v>
      </c>
    </row>
    <row r="1274" spans="1:24" x14ac:dyDescent="0.25">
      <c r="A1274" t="s">
        <v>24</v>
      </c>
      <c r="B1274" t="s">
        <v>1807</v>
      </c>
      <c r="C1274" t="s">
        <v>1146</v>
      </c>
      <c r="D1274" t="s">
        <v>1806</v>
      </c>
      <c r="E1274" t="s">
        <v>1088</v>
      </c>
      <c r="F1274" s="5">
        <v>1.96</v>
      </c>
      <c r="G1274" s="9">
        <v>0.1</v>
      </c>
      <c r="H1274" s="6">
        <f>G1274*100</f>
        <v>10</v>
      </c>
      <c r="I1274" t="s">
        <v>9799</v>
      </c>
      <c r="J1274" t="s">
        <v>10766</v>
      </c>
      <c r="K1274">
        <v>10</v>
      </c>
      <c r="L1274">
        <v>10</v>
      </c>
      <c r="M1274">
        <f>(F1274*(1+0.05))</f>
        <v>2.0579999999999998</v>
      </c>
      <c r="N1274">
        <f>IFERROR(ROUND(( (-1.208*LN(L1274) + 7.5474 + 4.6991*(2.71828^(-0.009*L1274)) + 0.0001*L1274*L1274 - 0.0432*L1274 + 4.7166)/3),2), " ")</f>
        <v>4.45</v>
      </c>
      <c r="O1274">
        <f>IFERROR(MAX(MIN(ROUND(N1274*(Q1274/P1274),2),4.5),1.9)," ")</f>
        <v>4.1900000000000004</v>
      </c>
      <c r="P1274">
        <f>13.098*F1274^-1.237</f>
        <v>5.6974985827885236</v>
      </c>
      <c r="Q1274">
        <f>13.098*M1274^-1.237</f>
        <v>5.3638060139004509</v>
      </c>
      <c r="R1274" s="5">
        <f>IFERROR(ROUND(MAX(MIN((-105.4*LN(O1274) + 163.83),95),10),0)," ")</f>
        <v>13</v>
      </c>
      <c r="S1274" s="5" t="str">
        <f>IFERROR(CONCATENATE("(",R1274,",",ROUND((1.2*W1274),2),")")," ")</f>
        <v>(13,2.47)</v>
      </c>
      <c r="T1274">
        <f>R1274-L1274</f>
        <v>3</v>
      </c>
      <c r="U1274" s="7" t="str">
        <f>IF((AND(T1274=0,H1274&gt;=L1274)),"Don’t change bids","OK")</f>
        <v>OK</v>
      </c>
      <c r="V1274" t="e">
        <f>IF((MATCH(F1274,W1274,0)),"Same","Diff")</f>
        <v>#N/A</v>
      </c>
      <c r="W1274" s="5">
        <f>ROUND(M1274,2)</f>
        <v>2.06</v>
      </c>
      <c r="X1274" s="5">
        <v>2.06</v>
      </c>
    </row>
    <row r="1275" spans="1:24" x14ac:dyDescent="0.25">
      <c r="A1275" t="s">
        <v>24</v>
      </c>
      <c r="B1275" t="s">
        <v>1808</v>
      </c>
      <c r="C1275" t="s">
        <v>1146</v>
      </c>
      <c r="D1275" t="s">
        <v>1809</v>
      </c>
      <c r="E1275" t="s">
        <v>1088</v>
      </c>
      <c r="F1275" s="5">
        <v>1.96</v>
      </c>
      <c r="G1275" s="9">
        <v>0.1</v>
      </c>
      <c r="H1275" s="6">
        <f>G1275*100</f>
        <v>10</v>
      </c>
      <c r="I1275" t="s">
        <v>9799</v>
      </c>
      <c r="J1275" t="s">
        <v>10766</v>
      </c>
      <c r="K1275">
        <v>10</v>
      </c>
      <c r="L1275">
        <v>10</v>
      </c>
      <c r="M1275">
        <f>(F1275*(1+0.05))</f>
        <v>2.0579999999999998</v>
      </c>
      <c r="N1275">
        <f>IFERROR(ROUND(( (-1.208*LN(L1275) + 7.5474 + 4.6991*(2.71828^(-0.009*L1275)) + 0.0001*L1275*L1275 - 0.0432*L1275 + 4.7166)/3),2), " ")</f>
        <v>4.45</v>
      </c>
      <c r="O1275">
        <f>IFERROR(MAX(MIN(ROUND(N1275*(Q1275/P1275),2),4.5),1.9)," ")</f>
        <v>4.1900000000000004</v>
      </c>
      <c r="P1275">
        <f>13.098*F1275^-1.237</f>
        <v>5.6974985827885236</v>
      </c>
      <c r="Q1275">
        <f>13.098*M1275^-1.237</f>
        <v>5.3638060139004509</v>
      </c>
      <c r="R1275" s="5">
        <f>IFERROR(ROUND(MAX(MIN((-105.4*LN(O1275) + 163.83),95),10),0)," ")</f>
        <v>13</v>
      </c>
      <c r="S1275" s="5" t="str">
        <f>IFERROR(CONCATENATE("(",R1275,",",ROUND((1.2*W1275),2),")")," ")</f>
        <v>(13,2.47)</v>
      </c>
      <c r="T1275">
        <f>R1275-L1275</f>
        <v>3</v>
      </c>
      <c r="U1275" s="7" t="str">
        <f>IF((AND(T1275=0,H1275&gt;=L1275)),"Don’t change bids","OK")</f>
        <v>OK</v>
      </c>
      <c r="V1275" t="e">
        <f>IF((MATCH(F1275,W1275,0)),"Same","Diff")</f>
        <v>#N/A</v>
      </c>
      <c r="W1275" s="5">
        <f>ROUND(M1275,2)</f>
        <v>2.06</v>
      </c>
      <c r="X1275" s="5">
        <v>2.06</v>
      </c>
    </row>
    <row r="1276" spans="1:24" x14ac:dyDescent="0.25">
      <c r="A1276" t="s">
        <v>24</v>
      </c>
      <c r="B1276" t="s">
        <v>462</v>
      </c>
      <c r="C1276" t="s">
        <v>1146</v>
      </c>
      <c r="D1276" t="s">
        <v>460</v>
      </c>
      <c r="E1276" t="s">
        <v>1810</v>
      </c>
      <c r="F1276" s="5">
        <v>2.62</v>
      </c>
      <c r="G1276" s="9">
        <v>0.1</v>
      </c>
      <c r="H1276" s="6">
        <f>G1276*100</f>
        <v>10</v>
      </c>
      <c r="I1276" t="s">
        <v>9959</v>
      </c>
      <c r="J1276" t="s">
        <v>10766</v>
      </c>
      <c r="K1276">
        <v>10</v>
      </c>
      <c r="L1276">
        <v>10</v>
      </c>
      <c r="M1276">
        <f>(F1276*(1+0.05))</f>
        <v>2.7510000000000003</v>
      </c>
      <c r="N1276">
        <f>IFERROR(ROUND(( (-1.208*LN(L1276) + 7.5474 + 4.6991*(2.71828^(-0.009*L1276)) + 0.0001*L1276*L1276 - 0.0432*L1276 + 4.7166)/3),2), " ")</f>
        <v>4.45</v>
      </c>
      <c r="O1276">
        <f>IFERROR(MAX(MIN(ROUND(N1276*(Q1276/P1276),2),4.5),1.9)," ")</f>
        <v>4.1900000000000004</v>
      </c>
      <c r="P1276">
        <f>13.098*F1276^-1.237</f>
        <v>3.9789299076112332</v>
      </c>
      <c r="Q1276">
        <f>13.098*M1276^-1.237</f>
        <v>3.7458909128658342</v>
      </c>
      <c r="R1276" s="5">
        <f>IFERROR(ROUND(MAX(MIN((-105.4*LN(O1276) + 163.83),95),10),0)," ")</f>
        <v>13</v>
      </c>
      <c r="S1276" s="5" t="str">
        <f>IFERROR(CONCATENATE("(",R1276,",",ROUND((1.2*W1276),2),")")," ")</f>
        <v>(13,3.3)</v>
      </c>
      <c r="T1276">
        <f>R1276-L1276</f>
        <v>3</v>
      </c>
      <c r="U1276" s="7" t="str">
        <f>IF((AND(T1276=0,H1276&gt;=L1276)),"Don’t change bids","OK")</f>
        <v>OK</v>
      </c>
      <c r="V1276" t="e">
        <f>IF((MATCH(F1276,W1276,0)),"Same","Diff")</f>
        <v>#N/A</v>
      </c>
      <c r="W1276" s="5">
        <f>ROUND(M1276,2)</f>
        <v>2.75</v>
      </c>
      <c r="X1276" s="5">
        <v>2.75</v>
      </c>
    </row>
    <row r="1277" spans="1:24" x14ac:dyDescent="0.25">
      <c r="A1277" t="s">
        <v>24</v>
      </c>
      <c r="B1277" t="s">
        <v>463</v>
      </c>
      <c r="C1277" t="s">
        <v>1146</v>
      </c>
      <c r="D1277" t="s">
        <v>460</v>
      </c>
      <c r="E1277" t="s">
        <v>1088</v>
      </c>
      <c r="F1277" s="5">
        <v>1.96</v>
      </c>
      <c r="G1277" s="9">
        <v>0.1</v>
      </c>
      <c r="H1277" s="6">
        <f>G1277*100</f>
        <v>10</v>
      </c>
      <c r="I1277" t="s">
        <v>9799</v>
      </c>
      <c r="J1277" t="s">
        <v>10766</v>
      </c>
      <c r="K1277">
        <v>10</v>
      </c>
      <c r="L1277">
        <v>10</v>
      </c>
      <c r="M1277">
        <f>(F1277*(1+0.05))</f>
        <v>2.0579999999999998</v>
      </c>
      <c r="N1277">
        <f>IFERROR(ROUND(( (-1.208*LN(L1277) + 7.5474 + 4.6991*(2.71828^(-0.009*L1277)) + 0.0001*L1277*L1277 - 0.0432*L1277 + 4.7166)/3),2), " ")</f>
        <v>4.45</v>
      </c>
      <c r="O1277">
        <f>IFERROR(MAX(MIN(ROUND(N1277*(Q1277/P1277),2),4.5),1.9)," ")</f>
        <v>4.1900000000000004</v>
      </c>
      <c r="P1277">
        <f>13.098*F1277^-1.237</f>
        <v>5.6974985827885236</v>
      </c>
      <c r="Q1277">
        <f>13.098*M1277^-1.237</f>
        <v>5.3638060139004509</v>
      </c>
      <c r="R1277" s="5">
        <f>IFERROR(ROUND(MAX(MIN((-105.4*LN(O1277) + 163.83),95),10),0)," ")</f>
        <v>13</v>
      </c>
      <c r="S1277" s="5" t="str">
        <f>IFERROR(CONCATENATE("(",R1277,",",ROUND((1.2*W1277),2),")")," ")</f>
        <v>(13,2.47)</v>
      </c>
      <c r="T1277">
        <f>R1277-L1277</f>
        <v>3</v>
      </c>
      <c r="U1277" s="7" t="str">
        <f>IF((AND(T1277=0,H1277&gt;=L1277)),"Don’t change bids","OK")</f>
        <v>OK</v>
      </c>
      <c r="V1277" t="e">
        <f>IF((MATCH(F1277,W1277,0)),"Same","Diff")</f>
        <v>#N/A</v>
      </c>
      <c r="W1277" s="5">
        <f>ROUND(M1277,2)</f>
        <v>2.06</v>
      </c>
      <c r="X1277" s="5">
        <v>2.06</v>
      </c>
    </row>
    <row r="1278" spans="1:24" x14ac:dyDescent="0.25">
      <c r="A1278" t="s">
        <v>24</v>
      </c>
      <c r="B1278" t="s">
        <v>1811</v>
      </c>
      <c r="C1278" t="s">
        <v>1146</v>
      </c>
      <c r="D1278" t="s">
        <v>1812</v>
      </c>
      <c r="E1278" t="s">
        <v>1088</v>
      </c>
      <c r="F1278" s="5">
        <v>1.96</v>
      </c>
      <c r="G1278" s="9">
        <v>0.1</v>
      </c>
      <c r="H1278" s="6">
        <f>G1278*100</f>
        <v>10</v>
      </c>
      <c r="I1278" t="s">
        <v>9799</v>
      </c>
      <c r="J1278" t="s">
        <v>10766</v>
      </c>
      <c r="K1278">
        <v>10</v>
      </c>
      <c r="L1278">
        <v>10</v>
      </c>
      <c r="M1278">
        <f>(F1278*(1+0.05))</f>
        <v>2.0579999999999998</v>
      </c>
      <c r="N1278">
        <f>IFERROR(ROUND(( (-1.208*LN(L1278) + 7.5474 + 4.6991*(2.71828^(-0.009*L1278)) + 0.0001*L1278*L1278 - 0.0432*L1278 + 4.7166)/3),2), " ")</f>
        <v>4.45</v>
      </c>
      <c r="O1278">
        <f>IFERROR(MAX(MIN(ROUND(N1278*(Q1278/P1278),2),4.5),1.9)," ")</f>
        <v>4.1900000000000004</v>
      </c>
      <c r="P1278">
        <f>13.098*F1278^-1.237</f>
        <v>5.6974985827885236</v>
      </c>
      <c r="Q1278">
        <f>13.098*M1278^-1.237</f>
        <v>5.3638060139004509</v>
      </c>
      <c r="R1278" s="5">
        <f>IFERROR(ROUND(MAX(MIN((-105.4*LN(O1278) + 163.83),95),10),0)," ")</f>
        <v>13</v>
      </c>
      <c r="S1278" s="5" t="str">
        <f>IFERROR(CONCATENATE("(",R1278,",",ROUND((1.2*W1278),2),")")," ")</f>
        <v>(13,2.47)</v>
      </c>
      <c r="T1278">
        <f>R1278-L1278</f>
        <v>3</v>
      </c>
      <c r="U1278" s="7" t="str">
        <f>IF((AND(T1278=0,H1278&gt;=L1278)),"Don’t change bids","OK")</f>
        <v>OK</v>
      </c>
      <c r="V1278" t="e">
        <f>IF((MATCH(F1278,W1278,0)),"Same","Diff")</f>
        <v>#N/A</v>
      </c>
      <c r="W1278" s="5">
        <f>ROUND(M1278,2)</f>
        <v>2.06</v>
      </c>
      <c r="X1278" s="5">
        <v>2.06</v>
      </c>
    </row>
    <row r="1279" spans="1:24" x14ac:dyDescent="0.25">
      <c r="A1279" t="s">
        <v>24</v>
      </c>
      <c r="B1279" t="s">
        <v>1813</v>
      </c>
      <c r="C1279" t="s">
        <v>1146</v>
      </c>
      <c r="D1279" t="s">
        <v>1814</v>
      </c>
      <c r="E1279" t="s">
        <v>1140</v>
      </c>
      <c r="F1279" s="5">
        <v>2.41</v>
      </c>
      <c r="G1279" s="9">
        <v>0.1</v>
      </c>
      <c r="H1279" s="6">
        <f>G1279*100</f>
        <v>10</v>
      </c>
      <c r="I1279" t="s">
        <v>9795</v>
      </c>
      <c r="J1279" t="s">
        <v>10766</v>
      </c>
      <c r="K1279">
        <v>10</v>
      </c>
      <c r="L1279">
        <v>10</v>
      </c>
      <c r="M1279">
        <f>(F1279*(1+0.05))</f>
        <v>2.5305000000000004</v>
      </c>
      <c r="N1279">
        <f>IFERROR(ROUND(( (-1.208*LN(L1279) + 7.5474 + 4.6991*(2.71828^(-0.009*L1279)) + 0.0001*L1279*L1279 - 0.0432*L1279 + 4.7166)/3),2), " ")</f>
        <v>4.45</v>
      </c>
      <c r="O1279">
        <f>IFERROR(MAX(MIN(ROUND(N1279*(Q1279/P1279),2),4.5),1.9)," ")</f>
        <v>4.1900000000000004</v>
      </c>
      <c r="P1279">
        <f>13.098*F1279^-1.237</f>
        <v>4.4121462988037683</v>
      </c>
      <c r="Q1279">
        <f>13.098*M1279^-1.237</f>
        <v>4.1537345745419181</v>
      </c>
      <c r="R1279" s="5">
        <f>IFERROR(ROUND(MAX(MIN((-105.4*LN(O1279) + 163.83),95),10),0)," ")</f>
        <v>13</v>
      </c>
      <c r="S1279" s="5" t="str">
        <f>IFERROR(CONCATENATE("(",R1279,",",ROUND((1.2*W1279),2),")")," ")</f>
        <v>(13,3.04)</v>
      </c>
      <c r="T1279">
        <f>R1279-L1279</f>
        <v>3</v>
      </c>
      <c r="U1279" s="7" t="str">
        <f>IF((AND(T1279=0,H1279&gt;=L1279)),"Don’t change bids","OK")</f>
        <v>OK</v>
      </c>
      <c r="V1279" t="e">
        <f>IF((MATCH(F1279,W1279,0)),"Same","Diff")</f>
        <v>#N/A</v>
      </c>
      <c r="W1279" s="5">
        <f>ROUND(M1279,2)</f>
        <v>2.5299999999999998</v>
      </c>
      <c r="X1279" s="5">
        <v>2.5299999999999998</v>
      </c>
    </row>
    <row r="1280" spans="1:24" x14ac:dyDescent="0.25">
      <c r="A1280" t="s">
        <v>24</v>
      </c>
      <c r="B1280" t="s">
        <v>1815</v>
      </c>
      <c r="C1280" t="s">
        <v>1146</v>
      </c>
      <c r="D1280" t="s">
        <v>1816</v>
      </c>
      <c r="E1280" t="s">
        <v>1817</v>
      </c>
      <c r="F1280" s="5">
        <v>5.91</v>
      </c>
      <c r="G1280" s="9">
        <v>0.1</v>
      </c>
      <c r="H1280" s="6">
        <f>G1280*100</f>
        <v>10</v>
      </c>
      <c r="I1280" t="s">
        <v>9960</v>
      </c>
      <c r="J1280" t="s">
        <v>10766</v>
      </c>
      <c r="K1280">
        <v>10</v>
      </c>
      <c r="L1280">
        <v>10</v>
      </c>
      <c r="M1280">
        <f>(F1280*(1+0.05))</f>
        <v>6.2055000000000007</v>
      </c>
      <c r="N1280">
        <f>IFERROR(ROUND(( (-1.208*LN(L1280) + 7.5474 + 4.6991*(2.71828^(-0.009*L1280)) + 0.0001*L1280*L1280 - 0.0432*L1280 + 4.7166)/3),2), " ")</f>
        <v>4.45</v>
      </c>
      <c r="O1280">
        <f>IFERROR(MAX(MIN(ROUND(N1280*(Q1280/P1280),2),4.5),1.9)," ")</f>
        <v>4.1900000000000004</v>
      </c>
      <c r="P1280">
        <f>13.098*F1280^-1.237</f>
        <v>1.4546257533296574</v>
      </c>
      <c r="Q1280">
        <f>13.098*M1280^-1.237</f>
        <v>1.3694308564207487</v>
      </c>
      <c r="R1280" s="5">
        <f>IFERROR(ROUND(MAX(MIN((-105.4*LN(O1280) + 163.83),95),10),0)," ")</f>
        <v>13</v>
      </c>
      <c r="S1280" s="5" t="str">
        <f>IFERROR(CONCATENATE("(",R1280,",",ROUND((1.2*W1280),2),")")," ")</f>
        <v>(13,7.45)</v>
      </c>
      <c r="T1280">
        <f>R1280-L1280</f>
        <v>3</v>
      </c>
      <c r="U1280" s="7" t="str">
        <f>IF((AND(T1280=0,H1280&gt;=L1280)),"Don’t change bids","OK")</f>
        <v>OK</v>
      </c>
      <c r="V1280" t="e">
        <f>IF((MATCH(F1280,W1280,0)),"Same","Diff")</f>
        <v>#N/A</v>
      </c>
      <c r="W1280" s="5">
        <f>ROUND(M1280,2)</f>
        <v>6.21</v>
      </c>
      <c r="X1280" s="5">
        <v>6.21</v>
      </c>
    </row>
    <row r="1281" spans="1:24" x14ac:dyDescent="0.25">
      <c r="A1281" t="s">
        <v>24</v>
      </c>
      <c r="B1281" t="s">
        <v>1818</v>
      </c>
      <c r="C1281" t="s">
        <v>1146</v>
      </c>
      <c r="D1281" t="s">
        <v>1819</v>
      </c>
      <c r="E1281" t="s">
        <v>1088</v>
      </c>
      <c r="F1281" s="5">
        <v>1.96</v>
      </c>
      <c r="G1281" s="9">
        <v>0.1</v>
      </c>
      <c r="H1281" s="6">
        <f>G1281*100</f>
        <v>10</v>
      </c>
      <c r="I1281" t="s">
        <v>9799</v>
      </c>
      <c r="J1281" t="s">
        <v>10766</v>
      </c>
      <c r="K1281">
        <v>10</v>
      </c>
      <c r="L1281">
        <v>10</v>
      </c>
      <c r="M1281">
        <f>(F1281*(1+0.05))</f>
        <v>2.0579999999999998</v>
      </c>
      <c r="N1281">
        <f>IFERROR(ROUND(( (-1.208*LN(L1281) + 7.5474 + 4.6991*(2.71828^(-0.009*L1281)) + 0.0001*L1281*L1281 - 0.0432*L1281 + 4.7166)/3),2), " ")</f>
        <v>4.45</v>
      </c>
      <c r="O1281">
        <f>IFERROR(MAX(MIN(ROUND(N1281*(Q1281/P1281),2),4.5),1.9)," ")</f>
        <v>4.1900000000000004</v>
      </c>
      <c r="P1281">
        <f>13.098*F1281^-1.237</f>
        <v>5.6974985827885236</v>
      </c>
      <c r="Q1281">
        <f>13.098*M1281^-1.237</f>
        <v>5.3638060139004509</v>
      </c>
      <c r="R1281" s="5">
        <f>IFERROR(ROUND(MAX(MIN((-105.4*LN(O1281) + 163.83),95),10),0)," ")</f>
        <v>13</v>
      </c>
      <c r="S1281" s="5" t="str">
        <f>IFERROR(CONCATENATE("(",R1281,",",ROUND((1.2*W1281),2),")")," ")</f>
        <v>(13,2.47)</v>
      </c>
      <c r="T1281">
        <f>R1281-L1281</f>
        <v>3</v>
      </c>
      <c r="U1281" s="7" t="str">
        <f>IF((AND(T1281=0,H1281&gt;=L1281)),"Don’t change bids","OK")</f>
        <v>OK</v>
      </c>
      <c r="V1281" t="e">
        <f>IF((MATCH(F1281,W1281,0)),"Same","Diff")</f>
        <v>#N/A</v>
      </c>
      <c r="W1281" s="5">
        <f>ROUND(M1281,2)</f>
        <v>2.06</v>
      </c>
      <c r="X1281" s="5">
        <v>2.06</v>
      </c>
    </row>
    <row r="1282" spans="1:24" x14ac:dyDescent="0.25">
      <c r="A1282" t="s">
        <v>24</v>
      </c>
      <c r="B1282" t="s">
        <v>1820</v>
      </c>
      <c r="C1282" t="s">
        <v>1146</v>
      </c>
      <c r="D1282" t="s">
        <v>1821</v>
      </c>
      <c r="E1282" t="s">
        <v>1088</v>
      </c>
      <c r="F1282" s="5">
        <v>1.96</v>
      </c>
      <c r="G1282" s="9">
        <v>0.1</v>
      </c>
      <c r="H1282" s="6">
        <f>G1282*100</f>
        <v>10</v>
      </c>
      <c r="I1282" t="s">
        <v>9799</v>
      </c>
      <c r="J1282" t="s">
        <v>10766</v>
      </c>
      <c r="K1282">
        <v>10</v>
      </c>
      <c r="L1282">
        <v>10</v>
      </c>
      <c r="M1282">
        <f>(F1282*(1+0.05))</f>
        <v>2.0579999999999998</v>
      </c>
      <c r="N1282">
        <f>IFERROR(ROUND(( (-1.208*LN(L1282) + 7.5474 + 4.6991*(2.71828^(-0.009*L1282)) + 0.0001*L1282*L1282 - 0.0432*L1282 + 4.7166)/3),2), " ")</f>
        <v>4.45</v>
      </c>
      <c r="O1282">
        <f>IFERROR(MAX(MIN(ROUND(N1282*(Q1282/P1282),2),4.5),1.9)," ")</f>
        <v>4.1900000000000004</v>
      </c>
      <c r="P1282">
        <f>13.098*F1282^-1.237</f>
        <v>5.6974985827885236</v>
      </c>
      <c r="Q1282">
        <f>13.098*M1282^-1.237</f>
        <v>5.3638060139004509</v>
      </c>
      <c r="R1282" s="5">
        <f>IFERROR(ROUND(MAX(MIN((-105.4*LN(O1282) + 163.83),95),10),0)," ")</f>
        <v>13</v>
      </c>
      <c r="S1282" s="5" t="str">
        <f>IFERROR(CONCATENATE("(",R1282,",",ROUND((1.2*W1282),2),")")," ")</f>
        <v>(13,2.47)</v>
      </c>
      <c r="T1282">
        <f>R1282-L1282</f>
        <v>3</v>
      </c>
      <c r="U1282" s="7" t="str">
        <f>IF((AND(T1282=0,H1282&gt;=L1282)),"Don’t change bids","OK")</f>
        <v>OK</v>
      </c>
      <c r="V1282" t="e">
        <f>IF((MATCH(F1282,W1282,0)),"Same","Diff")</f>
        <v>#N/A</v>
      </c>
      <c r="W1282" s="5">
        <f>ROUND(M1282,2)</f>
        <v>2.06</v>
      </c>
      <c r="X1282" s="5">
        <v>2.06</v>
      </c>
    </row>
    <row r="1283" spans="1:24" x14ac:dyDescent="0.25">
      <c r="A1283" t="s">
        <v>24</v>
      </c>
      <c r="B1283" t="s">
        <v>1822</v>
      </c>
      <c r="C1283" t="s">
        <v>1178</v>
      </c>
      <c r="D1283" t="s">
        <v>1823</v>
      </c>
      <c r="E1283" t="s">
        <v>270</v>
      </c>
      <c r="F1283" s="5">
        <v>0.92</v>
      </c>
      <c r="G1283" s="9">
        <v>0.1</v>
      </c>
      <c r="H1283" s="6">
        <f>G1283*100</f>
        <v>10</v>
      </c>
      <c r="I1283" t="s">
        <v>9833</v>
      </c>
      <c r="J1283" t="s">
        <v>10766</v>
      </c>
      <c r="K1283">
        <v>10</v>
      </c>
      <c r="L1283">
        <v>10</v>
      </c>
      <c r="M1283">
        <f>(F1283*(1+0.05))</f>
        <v>0.96600000000000008</v>
      </c>
      <c r="N1283">
        <f>IFERROR(ROUND(( (-1.208*LN(L1283) + 7.5474 + 4.6991*(2.71828^(-0.009*L1283)) + 0.0001*L1283*L1283 - 0.0432*L1283 + 4.7166)/3),2), " ")</f>
        <v>4.45</v>
      </c>
      <c r="O1283">
        <f>IFERROR(MAX(MIN(ROUND(N1283*(Q1283/P1283),2),4.5),1.9)," ")</f>
        <v>4.1900000000000004</v>
      </c>
      <c r="P1283">
        <f>13.098*F1283^-1.237</f>
        <v>14.521097574258009</v>
      </c>
      <c r="Q1283">
        <f>13.098*M1283^-1.237</f>
        <v>13.670622180149715</v>
      </c>
      <c r="R1283" s="5">
        <f>IFERROR(ROUND(MAX(MIN((-105.4*LN(O1283) + 163.83),95),10),0)," ")</f>
        <v>13</v>
      </c>
      <c r="S1283" s="5" t="str">
        <f>IFERROR(CONCATENATE("(",R1283,",",ROUND((1.2*W1283),2),")")," ")</f>
        <v>(13,1.16)</v>
      </c>
      <c r="T1283">
        <f>R1283-L1283</f>
        <v>3</v>
      </c>
      <c r="U1283" s="7" t="str">
        <f>IF((AND(T1283=0,H1283&gt;=L1283)),"Don’t change bids","OK")</f>
        <v>OK</v>
      </c>
      <c r="V1283" t="e">
        <f>IF((MATCH(F1283,W1283,0)),"Same","Diff")</f>
        <v>#N/A</v>
      </c>
      <c r="W1283" s="5">
        <f>ROUND(M1283,2)</f>
        <v>0.97</v>
      </c>
      <c r="X1283" s="5">
        <v>0.97</v>
      </c>
    </row>
    <row r="1284" spans="1:24" x14ac:dyDescent="0.25">
      <c r="A1284" t="s">
        <v>24</v>
      </c>
      <c r="B1284" t="s">
        <v>1824</v>
      </c>
      <c r="C1284" t="s">
        <v>1178</v>
      </c>
      <c r="D1284" t="s">
        <v>1823</v>
      </c>
      <c r="E1284" t="s">
        <v>1478</v>
      </c>
      <c r="F1284" s="5">
        <v>0.59</v>
      </c>
      <c r="G1284" s="9">
        <v>0.1</v>
      </c>
      <c r="H1284" s="6">
        <f>G1284*100</f>
        <v>10</v>
      </c>
      <c r="I1284" t="s">
        <v>9961</v>
      </c>
      <c r="J1284" t="s">
        <v>10766</v>
      </c>
      <c r="K1284">
        <v>10</v>
      </c>
      <c r="L1284">
        <v>10</v>
      </c>
      <c r="M1284">
        <f>(F1284*(1+0.05))</f>
        <v>0.61949999999999994</v>
      </c>
      <c r="N1284">
        <f>IFERROR(ROUND(( (-1.208*LN(L1284) + 7.5474 + 4.6991*(2.71828^(-0.009*L1284)) + 0.0001*L1284*L1284 - 0.0432*L1284 + 4.7166)/3),2), " ")</f>
        <v>4.45</v>
      </c>
      <c r="O1284">
        <f>IFERROR(MAX(MIN(ROUND(N1284*(Q1284/P1284),2),4.5),1.9)," ")</f>
        <v>4.1900000000000004</v>
      </c>
      <c r="P1284">
        <f>13.098*F1284^-1.237</f>
        <v>25.15712731770401</v>
      </c>
      <c r="Q1284">
        <f>13.098*M1284^-1.237</f>
        <v>23.683718185870529</v>
      </c>
      <c r="R1284" s="5">
        <f>IFERROR(ROUND(MAX(MIN((-105.4*LN(O1284) + 163.83),95),10),0)," ")</f>
        <v>13</v>
      </c>
      <c r="S1284" s="5" t="str">
        <f>IFERROR(CONCATENATE("(",R1284,",",ROUND((1.2*W1284),2),")")," ")</f>
        <v>(13,0.74)</v>
      </c>
      <c r="T1284">
        <f>R1284-L1284</f>
        <v>3</v>
      </c>
      <c r="U1284" s="7" t="str">
        <f>IF((AND(T1284=0,H1284&gt;=L1284)),"Don’t change bids","OK")</f>
        <v>OK</v>
      </c>
      <c r="V1284" t="e">
        <f>IF((MATCH(F1284,W1284,0)),"Same","Diff")</f>
        <v>#N/A</v>
      </c>
      <c r="W1284" s="5">
        <f>ROUND(M1284,2)</f>
        <v>0.62</v>
      </c>
      <c r="X1284" s="5">
        <v>0.62</v>
      </c>
    </row>
    <row r="1285" spans="1:24" x14ac:dyDescent="0.25">
      <c r="A1285" t="s">
        <v>24</v>
      </c>
      <c r="B1285" t="s">
        <v>1825</v>
      </c>
      <c r="C1285" t="s">
        <v>1178</v>
      </c>
      <c r="D1285" t="s">
        <v>1823</v>
      </c>
      <c r="E1285" t="s">
        <v>1180</v>
      </c>
      <c r="F1285" s="5">
        <v>0.49</v>
      </c>
      <c r="G1285" s="9">
        <v>0.1</v>
      </c>
      <c r="H1285" s="6">
        <f>G1285*100</f>
        <v>10</v>
      </c>
      <c r="I1285" t="s">
        <v>9801</v>
      </c>
      <c r="J1285" t="s">
        <v>10766</v>
      </c>
      <c r="K1285">
        <v>10</v>
      </c>
      <c r="L1285">
        <v>10</v>
      </c>
      <c r="M1285">
        <f>(F1285*(1+0.05))</f>
        <v>0.51449999999999996</v>
      </c>
      <c r="N1285">
        <f>IFERROR(ROUND(( (-1.208*LN(L1285) + 7.5474 + 4.6991*(2.71828^(-0.009*L1285)) + 0.0001*L1285*L1285 - 0.0432*L1285 + 4.7166)/3),2), " ")</f>
        <v>4.45</v>
      </c>
      <c r="O1285">
        <f>IFERROR(MAX(MIN(ROUND(N1285*(Q1285/P1285),2),4.5),1.9)," ")</f>
        <v>4.1900000000000004</v>
      </c>
      <c r="P1285">
        <f>13.098*F1285^-1.237</f>
        <v>31.654279670314228</v>
      </c>
      <c r="Q1285">
        <f>13.098*M1285^-1.237</f>
        <v>29.800343641019271</v>
      </c>
      <c r="R1285" s="5">
        <f>IFERROR(ROUND(MAX(MIN((-105.4*LN(O1285) + 163.83),95),10),0)," ")</f>
        <v>13</v>
      </c>
      <c r="S1285" s="5" t="str">
        <f>IFERROR(CONCATENATE("(",R1285,",",ROUND((1.2*W1285),2),")")," ")</f>
        <v>(13,0.61)</v>
      </c>
      <c r="T1285">
        <f>R1285-L1285</f>
        <v>3</v>
      </c>
      <c r="U1285" s="7" t="str">
        <f>IF((AND(T1285=0,H1285&gt;=L1285)),"Don’t change bids","OK")</f>
        <v>OK</v>
      </c>
      <c r="V1285" t="e">
        <f>IF((MATCH(F1285,W1285,0)),"Same","Diff")</f>
        <v>#N/A</v>
      </c>
      <c r="W1285" s="5">
        <f>ROUND(M1285,2)</f>
        <v>0.51</v>
      </c>
      <c r="X1285" s="5">
        <v>0.51</v>
      </c>
    </row>
    <row r="1286" spans="1:24" x14ac:dyDescent="0.25">
      <c r="A1286" t="s">
        <v>24</v>
      </c>
      <c r="B1286" t="s">
        <v>1826</v>
      </c>
      <c r="C1286" t="s">
        <v>1178</v>
      </c>
      <c r="D1286" t="s">
        <v>1823</v>
      </c>
      <c r="E1286" t="s">
        <v>1601</v>
      </c>
      <c r="F1286" s="5">
        <v>1.77</v>
      </c>
      <c r="G1286" s="9">
        <v>0.1</v>
      </c>
      <c r="H1286" s="6">
        <f>G1286*100</f>
        <v>10</v>
      </c>
      <c r="I1286" t="s">
        <v>9915</v>
      </c>
      <c r="J1286" t="s">
        <v>10766</v>
      </c>
      <c r="K1286">
        <v>10</v>
      </c>
      <c r="L1286">
        <v>10</v>
      </c>
      <c r="M1286">
        <f>(F1286*(1+0.05))</f>
        <v>1.8585</v>
      </c>
      <c r="N1286">
        <f>IFERROR(ROUND(( (-1.208*LN(L1286) + 7.5474 + 4.6991*(2.71828^(-0.009*L1286)) + 0.0001*L1286*L1286 - 0.0432*L1286 + 4.7166)/3),2), " ")</f>
        <v>4.45</v>
      </c>
      <c r="O1286">
        <f>IFERROR(MAX(MIN(ROUND(N1286*(Q1286/P1286),2),4.5),1.9)," ")</f>
        <v>4.1900000000000004</v>
      </c>
      <c r="P1286">
        <f>13.098*F1286^-1.237</f>
        <v>6.4634152054307146</v>
      </c>
      <c r="Q1286">
        <f>13.098*M1286^-1.237</f>
        <v>6.0848642339208974</v>
      </c>
      <c r="R1286" s="5">
        <f>IFERROR(ROUND(MAX(MIN((-105.4*LN(O1286) + 163.83),95),10),0)," ")</f>
        <v>13</v>
      </c>
      <c r="S1286" s="5" t="str">
        <f>IFERROR(CONCATENATE("(",R1286,",",ROUND((1.2*W1286),2),")")," ")</f>
        <v>(13,2.23)</v>
      </c>
      <c r="T1286">
        <f>R1286-L1286</f>
        <v>3</v>
      </c>
      <c r="U1286" s="7" t="str">
        <f>IF((AND(T1286=0,H1286&gt;=L1286)),"Don’t change bids","OK")</f>
        <v>OK</v>
      </c>
      <c r="V1286" t="e">
        <f>IF((MATCH(F1286,W1286,0)),"Same","Diff")</f>
        <v>#N/A</v>
      </c>
      <c r="W1286" s="5">
        <f>ROUND(M1286,2)</f>
        <v>1.86</v>
      </c>
      <c r="X1286" s="5">
        <v>1.86</v>
      </c>
    </row>
    <row r="1287" spans="1:24" x14ac:dyDescent="0.25">
      <c r="A1287" t="s">
        <v>24</v>
      </c>
      <c r="B1287" t="s">
        <v>1827</v>
      </c>
      <c r="C1287" t="s">
        <v>1178</v>
      </c>
      <c r="D1287" t="s">
        <v>1823</v>
      </c>
      <c r="E1287" t="s">
        <v>1180</v>
      </c>
      <c r="F1287" s="5">
        <v>0.49</v>
      </c>
      <c r="G1287" s="9">
        <v>0.1</v>
      </c>
      <c r="H1287" s="6">
        <f>G1287*100</f>
        <v>10</v>
      </c>
      <c r="I1287" t="s">
        <v>9801</v>
      </c>
      <c r="J1287" t="s">
        <v>10766</v>
      </c>
      <c r="K1287">
        <v>10</v>
      </c>
      <c r="L1287">
        <v>10</v>
      </c>
      <c r="M1287">
        <f>(F1287*(1+0.05))</f>
        <v>0.51449999999999996</v>
      </c>
      <c r="N1287">
        <f>IFERROR(ROUND(( (-1.208*LN(L1287) + 7.5474 + 4.6991*(2.71828^(-0.009*L1287)) + 0.0001*L1287*L1287 - 0.0432*L1287 + 4.7166)/3),2), " ")</f>
        <v>4.45</v>
      </c>
      <c r="O1287">
        <f>IFERROR(MAX(MIN(ROUND(N1287*(Q1287/P1287),2),4.5),1.9)," ")</f>
        <v>4.1900000000000004</v>
      </c>
      <c r="P1287">
        <f>13.098*F1287^-1.237</f>
        <v>31.654279670314228</v>
      </c>
      <c r="Q1287">
        <f>13.098*M1287^-1.237</f>
        <v>29.800343641019271</v>
      </c>
      <c r="R1287" s="5">
        <f>IFERROR(ROUND(MAX(MIN((-105.4*LN(O1287) + 163.83),95),10),0)," ")</f>
        <v>13</v>
      </c>
      <c r="S1287" s="5" t="str">
        <f>IFERROR(CONCATENATE("(",R1287,",",ROUND((1.2*W1287),2),")")," ")</f>
        <v>(13,0.61)</v>
      </c>
      <c r="T1287">
        <f>R1287-L1287</f>
        <v>3</v>
      </c>
      <c r="U1287" s="7" t="str">
        <f>IF((AND(T1287=0,H1287&gt;=L1287)),"Don’t change bids","OK")</f>
        <v>OK</v>
      </c>
      <c r="V1287" t="e">
        <f>IF((MATCH(F1287,W1287,0)),"Same","Diff")</f>
        <v>#N/A</v>
      </c>
      <c r="W1287" s="5">
        <f>ROUND(M1287,2)</f>
        <v>0.51</v>
      </c>
      <c r="X1287" s="5">
        <v>0.51</v>
      </c>
    </row>
    <row r="1288" spans="1:24" x14ac:dyDescent="0.25">
      <c r="A1288" t="s">
        <v>24</v>
      </c>
      <c r="B1288" t="s">
        <v>1828</v>
      </c>
      <c r="C1288" t="s">
        <v>1178</v>
      </c>
      <c r="D1288" t="s">
        <v>1823</v>
      </c>
      <c r="E1288" t="s">
        <v>1180</v>
      </c>
      <c r="F1288" s="5">
        <v>0.49</v>
      </c>
      <c r="G1288" s="9">
        <v>0.1</v>
      </c>
      <c r="H1288" s="6">
        <f>G1288*100</f>
        <v>10</v>
      </c>
      <c r="I1288" t="s">
        <v>9801</v>
      </c>
      <c r="J1288" t="s">
        <v>10766</v>
      </c>
      <c r="K1288">
        <v>10</v>
      </c>
      <c r="L1288">
        <v>10</v>
      </c>
      <c r="M1288">
        <f>(F1288*(1+0.05))</f>
        <v>0.51449999999999996</v>
      </c>
      <c r="N1288">
        <f>IFERROR(ROUND(( (-1.208*LN(L1288) + 7.5474 + 4.6991*(2.71828^(-0.009*L1288)) + 0.0001*L1288*L1288 - 0.0432*L1288 + 4.7166)/3),2), " ")</f>
        <v>4.45</v>
      </c>
      <c r="O1288">
        <f>IFERROR(MAX(MIN(ROUND(N1288*(Q1288/P1288),2),4.5),1.9)," ")</f>
        <v>4.1900000000000004</v>
      </c>
      <c r="P1288">
        <f>13.098*F1288^-1.237</f>
        <v>31.654279670314228</v>
      </c>
      <c r="Q1288">
        <f>13.098*M1288^-1.237</f>
        <v>29.800343641019271</v>
      </c>
      <c r="R1288" s="5">
        <f>IFERROR(ROUND(MAX(MIN((-105.4*LN(O1288) + 163.83),95),10),0)," ")</f>
        <v>13</v>
      </c>
      <c r="S1288" s="5" t="str">
        <f>IFERROR(CONCATENATE("(",R1288,",",ROUND((1.2*W1288),2),")")," ")</f>
        <v>(13,0.61)</v>
      </c>
      <c r="T1288">
        <f>R1288-L1288</f>
        <v>3</v>
      </c>
      <c r="U1288" s="7" t="str">
        <f>IF((AND(T1288=0,H1288&gt;=L1288)),"Don’t change bids","OK")</f>
        <v>OK</v>
      </c>
      <c r="V1288" t="e">
        <f>IF((MATCH(F1288,W1288,0)),"Same","Diff")</f>
        <v>#N/A</v>
      </c>
      <c r="W1288" s="5">
        <f>ROUND(M1288,2)</f>
        <v>0.51</v>
      </c>
      <c r="X1288" s="5">
        <v>0.51</v>
      </c>
    </row>
    <row r="1289" spans="1:24" x14ac:dyDescent="0.25">
      <c r="A1289" t="s">
        <v>24</v>
      </c>
      <c r="B1289" t="s">
        <v>1829</v>
      </c>
      <c r="C1289" t="s">
        <v>1178</v>
      </c>
      <c r="D1289" t="s">
        <v>1823</v>
      </c>
      <c r="E1289" t="s">
        <v>1310</v>
      </c>
      <c r="F1289" s="5">
        <v>1.72</v>
      </c>
      <c r="G1289" s="9">
        <v>0.1</v>
      </c>
      <c r="H1289" s="6">
        <f>G1289*100</f>
        <v>10</v>
      </c>
      <c r="I1289" t="s">
        <v>9827</v>
      </c>
      <c r="J1289" t="s">
        <v>10766</v>
      </c>
      <c r="K1289">
        <v>10</v>
      </c>
      <c r="L1289">
        <v>10</v>
      </c>
      <c r="M1289">
        <f>(F1289*(1+0.05))</f>
        <v>1.806</v>
      </c>
      <c r="N1289">
        <f>IFERROR(ROUND(( (-1.208*LN(L1289) + 7.5474 + 4.6991*(2.71828^(-0.009*L1289)) + 0.0001*L1289*L1289 - 0.0432*L1289 + 4.7166)/3),2), " ")</f>
        <v>4.45</v>
      </c>
      <c r="O1289">
        <f>IFERROR(MAX(MIN(ROUND(N1289*(Q1289/P1289),2),4.5),1.9)," ")</f>
        <v>4.1900000000000004</v>
      </c>
      <c r="P1289">
        <f>13.098*F1289^-1.237</f>
        <v>6.6966298946085843</v>
      </c>
      <c r="Q1289">
        <f>13.098*M1289^-1.237</f>
        <v>6.3044199449343346</v>
      </c>
      <c r="R1289" s="5">
        <f>IFERROR(ROUND(MAX(MIN((-105.4*LN(O1289) + 163.83),95),10),0)," ")</f>
        <v>13</v>
      </c>
      <c r="S1289" s="5" t="str">
        <f>IFERROR(CONCATENATE("(",R1289,",",ROUND((1.2*W1289),2),")")," ")</f>
        <v>(13,2.17)</v>
      </c>
      <c r="T1289">
        <f>R1289-L1289</f>
        <v>3</v>
      </c>
      <c r="U1289" s="7" t="str">
        <f>IF((AND(T1289=0,H1289&gt;=L1289)),"Don’t change bids","OK")</f>
        <v>OK</v>
      </c>
      <c r="V1289" t="e">
        <f>IF((MATCH(F1289,W1289,0)),"Same","Diff")</f>
        <v>#N/A</v>
      </c>
      <c r="W1289" s="5">
        <f>ROUND(M1289,2)</f>
        <v>1.81</v>
      </c>
      <c r="X1289" s="5">
        <v>1.81</v>
      </c>
    </row>
    <row r="1290" spans="1:24" x14ac:dyDescent="0.25">
      <c r="A1290" t="s">
        <v>24</v>
      </c>
      <c r="B1290" t="s">
        <v>1830</v>
      </c>
      <c r="C1290" t="s">
        <v>1178</v>
      </c>
      <c r="D1290" t="s">
        <v>1823</v>
      </c>
      <c r="E1290" t="s">
        <v>563</v>
      </c>
      <c r="F1290" s="5">
        <v>0.45</v>
      </c>
      <c r="G1290" s="9">
        <v>0.1</v>
      </c>
      <c r="H1290" s="6">
        <f>G1290*100</f>
        <v>10</v>
      </c>
      <c r="I1290" t="s">
        <v>9937</v>
      </c>
      <c r="J1290" t="s">
        <v>10766</v>
      </c>
      <c r="K1290">
        <v>10</v>
      </c>
      <c r="L1290">
        <v>10</v>
      </c>
      <c r="M1290">
        <f>(F1290*(1+0.05))</f>
        <v>0.47250000000000003</v>
      </c>
      <c r="N1290">
        <f>IFERROR(ROUND(( (-1.208*LN(L1290) + 7.5474 + 4.6991*(2.71828^(-0.009*L1290)) + 0.0001*L1290*L1290 - 0.0432*L1290 + 4.7166)/3),2), " ")</f>
        <v>4.45</v>
      </c>
      <c r="O1290">
        <f>IFERROR(MAX(MIN(ROUND(N1290*(Q1290/P1290),2),4.5),1.9)," ")</f>
        <v>4.1900000000000004</v>
      </c>
      <c r="P1290">
        <f>13.098*F1290^-1.237</f>
        <v>35.170707646206822</v>
      </c>
      <c r="Q1290">
        <f>13.098*M1290^-1.237</f>
        <v>33.110820554786066</v>
      </c>
      <c r="R1290" s="5">
        <f>IFERROR(ROUND(MAX(MIN((-105.4*LN(O1290) + 163.83),95),10),0)," ")</f>
        <v>13</v>
      </c>
      <c r="S1290" s="5" t="str">
        <f>IFERROR(CONCATENATE("(",R1290,",",ROUND((1.2*W1290),2),")")," ")</f>
        <v>(13,0.56)</v>
      </c>
      <c r="T1290">
        <f>R1290-L1290</f>
        <v>3</v>
      </c>
      <c r="U1290" s="7" t="str">
        <f>IF((AND(T1290=0,H1290&gt;=L1290)),"Don’t change bids","OK")</f>
        <v>OK</v>
      </c>
      <c r="V1290" t="e">
        <f>IF((MATCH(F1290,W1290,0)),"Same","Diff")</f>
        <v>#N/A</v>
      </c>
      <c r="W1290" s="5">
        <f>ROUND(M1290,2)</f>
        <v>0.47</v>
      </c>
      <c r="X1290" s="5">
        <v>0.47</v>
      </c>
    </row>
    <row r="1291" spans="1:24" x14ac:dyDescent="0.25">
      <c r="A1291" t="s">
        <v>24</v>
      </c>
      <c r="B1291" t="s">
        <v>1831</v>
      </c>
      <c r="C1291" t="s">
        <v>1178</v>
      </c>
      <c r="D1291" t="s">
        <v>1832</v>
      </c>
      <c r="E1291" t="s">
        <v>1310</v>
      </c>
      <c r="F1291" s="5">
        <v>1.72</v>
      </c>
      <c r="G1291" s="9">
        <v>0.1</v>
      </c>
      <c r="H1291" s="6">
        <f>G1291*100</f>
        <v>10</v>
      </c>
      <c r="I1291" t="s">
        <v>9827</v>
      </c>
      <c r="J1291" t="s">
        <v>10766</v>
      </c>
      <c r="K1291">
        <v>10</v>
      </c>
      <c r="L1291">
        <v>10</v>
      </c>
      <c r="M1291">
        <f>(F1291*(1+0.05))</f>
        <v>1.806</v>
      </c>
      <c r="N1291">
        <f>IFERROR(ROUND(( (-1.208*LN(L1291) + 7.5474 + 4.6991*(2.71828^(-0.009*L1291)) + 0.0001*L1291*L1291 - 0.0432*L1291 + 4.7166)/3),2), " ")</f>
        <v>4.45</v>
      </c>
      <c r="O1291">
        <f>IFERROR(MAX(MIN(ROUND(N1291*(Q1291/P1291),2),4.5),1.9)," ")</f>
        <v>4.1900000000000004</v>
      </c>
      <c r="P1291">
        <f>13.098*F1291^-1.237</f>
        <v>6.6966298946085843</v>
      </c>
      <c r="Q1291">
        <f>13.098*M1291^-1.237</f>
        <v>6.3044199449343346</v>
      </c>
      <c r="R1291" s="5">
        <f>IFERROR(ROUND(MAX(MIN((-105.4*LN(O1291) + 163.83),95),10),0)," ")</f>
        <v>13</v>
      </c>
      <c r="S1291" s="5" t="str">
        <f>IFERROR(CONCATENATE("(",R1291,",",ROUND((1.2*W1291),2),")")," ")</f>
        <v>(13,2.17)</v>
      </c>
      <c r="T1291">
        <f>R1291-L1291</f>
        <v>3</v>
      </c>
      <c r="U1291" s="7" t="str">
        <f>IF((AND(T1291=0,H1291&gt;=L1291)),"Don’t change bids","OK")</f>
        <v>OK</v>
      </c>
      <c r="V1291" t="e">
        <f>IF((MATCH(F1291,W1291,0)),"Same","Diff")</f>
        <v>#N/A</v>
      </c>
      <c r="W1291" s="5">
        <f>ROUND(M1291,2)</f>
        <v>1.81</v>
      </c>
      <c r="X1291" s="5">
        <v>1.81</v>
      </c>
    </row>
    <row r="1292" spans="1:24" x14ac:dyDescent="0.25">
      <c r="A1292" t="s">
        <v>24</v>
      </c>
      <c r="B1292" t="s">
        <v>1833</v>
      </c>
      <c r="C1292" t="s">
        <v>1178</v>
      </c>
      <c r="D1292" t="s">
        <v>1832</v>
      </c>
      <c r="E1292" t="s">
        <v>1310</v>
      </c>
      <c r="F1292" s="5">
        <v>1.72</v>
      </c>
      <c r="G1292" s="9">
        <v>0.1</v>
      </c>
      <c r="H1292" s="6">
        <f>G1292*100</f>
        <v>10</v>
      </c>
      <c r="I1292" t="s">
        <v>9827</v>
      </c>
      <c r="J1292" t="s">
        <v>10766</v>
      </c>
      <c r="K1292">
        <v>10</v>
      </c>
      <c r="L1292">
        <v>10</v>
      </c>
      <c r="M1292">
        <f>(F1292*(1+0.05))</f>
        <v>1.806</v>
      </c>
      <c r="N1292">
        <f>IFERROR(ROUND(( (-1.208*LN(L1292) + 7.5474 + 4.6991*(2.71828^(-0.009*L1292)) + 0.0001*L1292*L1292 - 0.0432*L1292 + 4.7166)/3),2), " ")</f>
        <v>4.45</v>
      </c>
      <c r="O1292">
        <f>IFERROR(MAX(MIN(ROUND(N1292*(Q1292/P1292),2),4.5),1.9)," ")</f>
        <v>4.1900000000000004</v>
      </c>
      <c r="P1292">
        <f>13.098*F1292^-1.237</f>
        <v>6.6966298946085843</v>
      </c>
      <c r="Q1292">
        <f>13.098*M1292^-1.237</f>
        <v>6.3044199449343346</v>
      </c>
      <c r="R1292" s="5">
        <f>IFERROR(ROUND(MAX(MIN((-105.4*LN(O1292) + 163.83),95),10),0)," ")</f>
        <v>13</v>
      </c>
      <c r="S1292" s="5" t="str">
        <f>IFERROR(CONCATENATE("(",R1292,",",ROUND((1.2*W1292),2),")")," ")</f>
        <v>(13,2.17)</v>
      </c>
      <c r="T1292">
        <f>R1292-L1292</f>
        <v>3</v>
      </c>
      <c r="U1292" s="7" t="str">
        <f>IF((AND(T1292=0,H1292&gt;=L1292)),"Don’t change bids","OK")</f>
        <v>OK</v>
      </c>
      <c r="V1292" t="e">
        <f>IF((MATCH(F1292,W1292,0)),"Same","Diff")</f>
        <v>#N/A</v>
      </c>
      <c r="W1292" s="5">
        <f>ROUND(M1292,2)</f>
        <v>1.81</v>
      </c>
      <c r="X1292" s="5">
        <v>1.81</v>
      </c>
    </row>
    <row r="1293" spans="1:24" x14ac:dyDescent="0.25">
      <c r="A1293" t="s">
        <v>24</v>
      </c>
      <c r="B1293" t="s">
        <v>1834</v>
      </c>
      <c r="C1293" t="s">
        <v>1178</v>
      </c>
      <c r="D1293" t="s">
        <v>1832</v>
      </c>
      <c r="E1293" t="s">
        <v>1835</v>
      </c>
      <c r="F1293" s="5">
        <v>1.48</v>
      </c>
      <c r="G1293" s="9">
        <v>0.1</v>
      </c>
      <c r="H1293" s="6">
        <f>G1293*100</f>
        <v>10</v>
      </c>
      <c r="I1293" t="s">
        <v>9962</v>
      </c>
      <c r="J1293" t="s">
        <v>10766</v>
      </c>
      <c r="K1293">
        <v>10</v>
      </c>
      <c r="L1293">
        <v>10</v>
      </c>
      <c r="M1293">
        <f>(F1293*(1+0.05))</f>
        <v>1.554</v>
      </c>
      <c r="N1293">
        <f>IFERROR(ROUND(( (-1.208*LN(L1293) + 7.5474 + 4.6991*(2.71828^(-0.009*L1293)) + 0.0001*L1293*L1293 - 0.0432*L1293 + 4.7166)/3),2), " ")</f>
        <v>4.45</v>
      </c>
      <c r="O1293">
        <f>IFERROR(MAX(MIN(ROUND(N1293*(Q1293/P1293),2),4.5),1.9)," ")</f>
        <v>4.1900000000000004</v>
      </c>
      <c r="P1293">
        <f>13.098*F1293^-1.237</f>
        <v>8.0647562200240017</v>
      </c>
      <c r="Q1293">
        <f>13.098*M1293^-1.237</f>
        <v>7.5924174942811797</v>
      </c>
      <c r="R1293" s="5">
        <f>IFERROR(ROUND(MAX(MIN((-105.4*LN(O1293) + 163.83),95),10),0)," ")</f>
        <v>13</v>
      </c>
      <c r="S1293" s="5" t="str">
        <f>IFERROR(CONCATENATE("(",R1293,",",ROUND((1.2*W1293),2),")")," ")</f>
        <v>(13,1.86)</v>
      </c>
      <c r="T1293">
        <f>R1293-L1293</f>
        <v>3</v>
      </c>
      <c r="U1293" s="7" t="str">
        <f>IF((AND(T1293=0,H1293&gt;=L1293)),"Don’t change bids","OK")</f>
        <v>OK</v>
      </c>
      <c r="V1293" t="e">
        <f>IF((MATCH(F1293,W1293,0)),"Same","Diff")</f>
        <v>#N/A</v>
      </c>
      <c r="W1293" s="5">
        <f>ROUND(M1293,2)</f>
        <v>1.55</v>
      </c>
      <c r="X1293" s="5">
        <v>1.55</v>
      </c>
    </row>
    <row r="1294" spans="1:24" x14ac:dyDescent="0.25">
      <c r="A1294" t="s">
        <v>24</v>
      </c>
      <c r="B1294" t="s">
        <v>1836</v>
      </c>
      <c r="C1294" t="s">
        <v>1178</v>
      </c>
      <c r="D1294" t="s">
        <v>1832</v>
      </c>
      <c r="E1294" t="s">
        <v>1837</v>
      </c>
      <c r="F1294" s="5">
        <v>1.3</v>
      </c>
      <c r="G1294" s="9">
        <v>0.1</v>
      </c>
      <c r="H1294" s="6">
        <f>G1294*100</f>
        <v>10</v>
      </c>
      <c r="I1294" t="s">
        <v>9963</v>
      </c>
      <c r="J1294" t="s">
        <v>10766</v>
      </c>
      <c r="K1294">
        <v>10</v>
      </c>
      <c r="L1294">
        <v>10</v>
      </c>
      <c r="M1294">
        <f>(F1294*(1+0.05))</f>
        <v>1.3650000000000002</v>
      </c>
      <c r="N1294">
        <f>IFERROR(ROUND(( (-1.208*LN(L1294) + 7.5474 + 4.6991*(2.71828^(-0.009*L1294)) + 0.0001*L1294*L1294 - 0.0432*L1294 + 4.7166)/3),2), " ")</f>
        <v>4.45</v>
      </c>
      <c r="O1294">
        <f>IFERROR(MAX(MIN(ROUND(N1294*(Q1294/P1294),2),4.5),1.9)," ")</f>
        <v>4.1900000000000004</v>
      </c>
      <c r="P1294">
        <f>13.098*F1294^-1.237</f>
        <v>9.4679740576950717</v>
      </c>
      <c r="Q1294">
        <f>13.098*M1294^-1.237</f>
        <v>8.9134513071283479</v>
      </c>
      <c r="R1294" s="5">
        <f>IFERROR(ROUND(MAX(MIN((-105.4*LN(O1294) + 163.83),95),10),0)," ")</f>
        <v>13</v>
      </c>
      <c r="S1294" s="5" t="str">
        <f>IFERROR(CONCATENATE("(",R1294,",",ROUND((1.2*W1294),2),")")," ")</f>
        <v>(13,1.64)</v>
      </c>
      <c r="T1294">
        <f>R1294-L1294</f>
        <v>3</v>
      </c>
      <c r="U1294" s="7" t="str">
        <f>IF((AND(T1294=0,H1294&gt;=L1294)),"Don’t change bids","OK")</f>
        <v>OK</v>
      </c>
      <c r="V1294" t="e">
        <f>IF((MATCH(F1294,W1294,0)),"Same","Diff")</f>
        <v>#N/A</v>
      </c>
      <c r="W1294" s="5">
        <f>ROUND(M1294,2)</f>
        <v>1.37</v>
      </c>
      <c r="X1294" s="5">
        <v>1.37</v>
      </c>
    </row>
    <row r="1295" spans="1:24" x14ac:dyDescent="0.25">
      <c r="A1295" t="s">
        <v>24</v>
      </c>
      <c r="B1295" t="s">
        <v>1838</v>
      </c>
      <c r="C1295" t="s">
        <v>1178</v>
      </c>
      <c r="D1295" t="s">
        <v>1832</v>
      </c>
      <c r="E1295" t="s">
        <v>1764</v>
      </c>
      <c r="F1295" s="5">
        <v>0.69</v>
      </c>
      <c r="G1295" s="9">
        <v>0.1</v>
      </c>
      <c r="H1295" s="6">
        <f>G1295*100</f>
        <v>10</v>
      </c>
      <c r="I1295" t="s">
        <v>9951</v>
      </c>
      <c r="J1295" t="s">
        <v>10766</v>
      </c>
      <c r="K1295">
        <v>10</v>
      </c>
      <c r="L1295">
        <v>10</v>
      </c>
      <c r="M1295">
        <f>(F1295*(1+0.05))</f>
        <v>0.72449999999999992</v>
      </c>
      <c r="N1295">
        <f>IFERROR(ROUND(( (-1.208*LN(L1295) + 7.5474 + 4.6991*(2.71828^(-0.009*L1295)) + 0.0001*L1295*L1295 - 0.0432*L1295 + 4.7166)/3),2), " ")</f>
        <v>4.45</v>
      </c>
      <c r="O1295">
        <f>IFERROR(MAX(MIN(ROUND(N1295*(Q1295/P1295),2),4.5),1.9)," ")</f>
        <v>4.1900000000000004</v>
      </c>
      <c r="P1295">
        <f>13.098*F1295^-1.237</f>
        <v>20.727582903286017</v>
      </c>
      <c r="Q1295">
        <f>13.098*M1295^-1.237</f>
        <v>19.513604473044303</v>
      </c>
      <c r="R1295" s="5">
        <f>IFERROR(ROUND(MAX(MIN((-105.4*LN(O1295) + 163.83),95),10),0)," ")</f>
        <v>13</v>
      </c>
      <c r="S1295" s="5" t="str">
        <f>IFERROR(CONCATENATE("(",R1295,",",ROUND((1.2*W1295),2),")")," ")</f>
        <v>(13,0.86)</v>
      </c>
      <c r="T1295">
        <f>R1295-L1295</f>
        <v>3</v>
      </c>
      <c r="U1295" s="7" t="str">
        <f>IF((AND(T1295=0,H1295&gt;=L1295)),"Don’t change bids","OK")</f>
        <v>OK</v>
      </c>
      <c r="V1295" t="e">
        <f>IF((MATCH(F1295,W1295,0)),"Same","Diff")</f>
        <v>#N/A</v>
      </c>
      <c r="W1295" s="5">
        <f>ROUND(M1295,2)</f>
        <v>0.72</v>
      </c>
      <c r="X1295" s="5">
        <v>0.72</v>
      </c>
    </row>
    <row r="1296" spans="1:24" x14ac:dyDescent="0.25">
      <c r="A1296" t="s">
        <v>24</v>
      </c>
      <c r="B1296" t="s">
        <v>1839</v>
      </c>
      <c r="C1296" t="s">
        <v>1178</v>
      </c>
      <c r="D1296" t="s">
        <v>1832</v>
      </c>
      <c r="E1296" t="s">
        <v>1310</v>
      </c>
      <c r="F1296" s="5">
        <v>1.72</v>
      </c>
      <c r="G1296" s="9">
        <v>0.1</v>
      </c>
      <c r="H1296" s="6">
        <f>G1296*100</f>
        <v>10</v>
      </c>
      <c r="I1296" t="s">
        <v>9827</v>
      </c>
      <c r="J1296" t="s">
        <v>10766</v>
      </c>
      <c r="K1296">
        <v>10</v>
      </c>
      <c r="L1296">
        <v>10</v>
      </c>
      <c r="M1296">
        <f>(F1296*(1+0.05))</f>
        <v>1.806</v>
      </c>
      <c r="N1296">
        <f>IFERROR(ROUND(( (-1.208*LN(L1296) + 7.5474 + 4.6991*(2.71828^(-0.009*L1296)) + 0.0001*L1296*L1296 - 0.0432*L1296 + 4.7166)/3),2), " ")</f>
        <v>4.45</v>
      </c>
      <c r="O1296">
        <f>IFERROR(MAX(MIN(ROUND(N1296*(Q1296/P1296),2),4.5),1.9)," ")</f>
        <v>4.1900000000000004</v>
      </c>
      <c r="P1296">
        <f>13.098*F1296^-1.237</f>
        <v>6.6966298946085843</v>
      </c>
      <c r="Q1296">
        <f>13.098*M1296^-1.237</f>
        <v>6.3044199449343346</v>
      </c>
      <c r="R1296" s="5">
        <f>IFERROR(ROUND(MAX(MIN((-105.4*LN(O1296) + 163.83),95),10),0)," ")</f>
        <v>13</v>
      </c>
      <c r="S1296" s="5" t="str">
        <f>IFERROR(CONCATENATE("(",R1296,",",ROUND((1.2*W1296),2),")")," ")</f>
        <v>(13,2.17)</v>
      </c>
      <c r="T1296">
        <f>R1296-L1296</f>
        <v>3</v>
      </c>
      <c r="U1296" s="7" t="str">
        <f>IF((AND(T1296=0,H1296&gt;=L1296)),"Don’t change bids","OK")</f>
        <v>OK</v>
      </c>
      <c r="V1296" t="e">
        <f>IF((MATCH(F1296,W1296,0)),"Same","Diff")</f>
        <v>#N/A</v>
      </c>
      <c r="W1296" s="5">
        <f>ROUND(M1296,2)</f>
        <v>1.81</v>
      </c>
      <c r="X1296" s="5">
        <v>1.81</v>
      </c>
    </row>
    <row r="1297" spans="1:24" x14ac:dyDescent="0.25">
      <c r="A1297" t="s">
        <v>24</v>
      </c>
      <c r="B1297" t="s">
        <v>1840</v>
      </c>
      <c r="C1297" t="s">
        <v>1178</v>
      </c>
      <c r="D1297" t="s">
        <v>1832</v>
      </c>
      <c r="E1297" t="s">
        <v>1310</v>
      </c>
      <c r="F1297" s="5">
        <v>1.72</v>
      </c>
      <c r="G1297" s="9">
        <v>0.1</v>
      </c>
      <c r="H1297" s="6">
        <f>G1297*100</f>
        <v>10</v>
      </c>
      <c r="I1297" t="s">
        <v>9827</v>
      </c>
      <c r="J1297" t="s">
        <v>10766</v>
      </c>
      <c r="K1297">
        <v>10</v>
      </c>
      <c r="L1297">
        <v>10</v>
      </c>
      <c r="M1297">
        <f>(F1297*(1+0.05))</f>
        <v>1.806</v>
      </c>
      <c r="N1297">
        <f>IFERROR(ROUND(( (-1.208*LN(L1297) + 7.5474 + 4.6991*(2.71828^(-0.009*L1297)) + 0.0001*L1297*L1297 - 0.0432*L1297 + 4.7166)/3),2), " ")</f>
        <v>4.45</v>
      </c>
      <c r="O1297">
        <f>IFERROR(MAX(MIN(ROUND(N1297*(Q1297/P1297),2),4.5),1.9)," ")</f>
        <v>4.1900000000000004</v>
      </c>
      <c r="P1297">
        <f>13.098*F1297^-1.237</f>
        <v>6.6966298946085843</v>
      </c>
      <c r="Q1297">
        <f>13.098*M1297^-1.237</f>
        <v>6.3044199449343346</v>
      </c>
      <c r="R1297" s="5">
        <f>IFERROR(ROUND(MAX(MIN((-105.4*LN(O1297) + 163.83),95),10),0)," ")</f>
        <v>13</v>
      </c>
      <c r="S1297" s="5" t="str">
        <f>IFERROR(CONCATENATE("(",R1297,",",ROUND((1.2*W1297),2),")")," ")</f>
        <v>(13,2.17)</v>
      </c>
      <c r="T1297">
        <f>R1297-L1297</f>
        <v>3</v>
      </c>
      <c r="U1297" s="7" t="str">
        <f>IF((AND(T1297=0,H1297&gt;=L1297)),"Don’t change bids","OK")</f>
        <v>OK</v>
      </c>
      <c r="V1297" t="e">
        <f>IF((MATCH(F1297,W1297,0)),"Same","Diff")</f>
        <v>#N/A</v>
      </c>
      <c r="W1297" s="5">
        <f>ROUND(M1297,2)</f>
        <v>1.81</v>
      </c>
      <c r="X1297" s="5">
        <v>1.81</v>
      </c>
    </row>
    <row r="1298" spans="1:24" x14ac:dyDescent="0.25">
      <c r="A1298" t="s">
        <v>24</v>
      </c>
      <c r="B1298" t="s">
        <v>1841</v>
      </c>
      <c r="C1298" t="s">
        <v>1178</v>
      </c>
      <c r="D1298" t="s">
        <v>1832</v>
      </c>
      <c r="E1298" t="s">
        <v>1842</v>
      </c>
      <c r="F1298" s="5">
        <v>4.76</v>
      </c>
      <c r="G1298" s="9">
        <v>0.1</v>
      </c>
      <c r="H1298" s="6">
        <f>G1298*100</f>
        <v>10</v>
      </c>
      <c r="I1298" t="s">
        <v>9964</v>
      </c>
      <c r="J1298" t="s">
        <v>10766</v>
      </c>
      <c r="K1298">
        <v>10</v>
      </c>
      <c r="L1298">
        <v>10</v>
      </c>
      <c r="M1298">
        <f>(F1298*(1+0.05))</f>
        <v>4.9980000000000002</v>
      </c>
      <c r="N1298">
        <f>IFERROR(ROUND(( (-1.208*LN(L1298) + 7.5474 + 4.6991*(2.71828^(-0.009*L1298)) + 0.0001*L1298*L1298 - 0.0432*L1298 + 4.7166)/3),2), " ")</f>
        <v>4.45</v>
      </c>
      <c r="O1298">
        <f>IFERROR(MAX(MIN(ROUND(N1298*(Q1298/P1298),2),4.5),1.9)," ")</f>
        <v>4.1900000000000004</v>
      </c>
      <c r="P1298">
        <f>13.098*F1298^-1.237</f>
        <v>1.9011009793774309</v>
      </c>
      <c r="Q1298">
        <f>13.098*M1298^-1.237</f>
        <v>1.7897568060869828</v>
      </c>
      <c r="R1298" s="5">
        <f>IFERROR(ROUND(MAX(MIN((-105.4*LN(O1298) + 163.83),95),10),0)," ")</f>
        <v>13</v>
      </c>
      <c r="S1298" s="5" t="str">
        <f>IFERROR(CONCATENATE("(",R1298,",",ROUND((1.2*W1298),2),")")," ")</f>
        <v>(13,6)</v>
      </c>
      <c r="T1298">
        <f>R1298-L1298</f>
        <v>3</v>
      </c>
      <c r="U1298" s="7" t="str">
        <f>IF((AND(T1298=0,H1298&gt;=L1298)),"Don’t change bids","OK")</f>
        <v>OK</v>
      </c>
      <c r="V1298" t="e">
        <f>IF((MATCH(F1298,W1298,0)),"Same","Diff")</f>
        <v>#N/A</v>
      </c>
      <c r="W1298" s="5">
        <f>ROUND(M1298,2)</f>
        <v>5</v>
      </c>
      <c r="X1298" s="5">
        <v>5</v>
      </c>
    </row>
    <row r="1299" spans="1:24" x14ac:dyDescent="0.25">
      <c r="A1299" t="s">
        <v>24</v>
      </c>
      <c r="B1299" t="s">
        <v>1843</v>
      </c>
      <c r="C1299" t="s">
        <v>1178</v>
      </c>
      <c r="D1299" t="s">
        <v>1832</v>
      </c>
      <c r="E1299" t="s">
        <v>55</v>
      </c>
      <c r="F1299" s="5">
        <v>0.83</v>
      </c>
      <c r="G1299" s="9">
        <v>0.1</v>
      </c>
      <c r="H1299" s="6">
        <f>G1299*100</f>
        <v>10</v>
      </c>
      <c r="I1299" t="s">
        <v>9863</v>
      </c>
      <c r="J1299" t="s">
        <v>10766</v>
      </c>
      <c r="K1299">
        <v>10</v>
      </c>
      <c r="L1299">
        <v>10</v>
      </c>
      <c r="M1299">
        <f>(F1299*(1+0.05))</f>
        <v>0.87149999999999994</v>
      </c>
      <c r="N1299">
        <f>IFERROR(ROUND(( (-1.208*LN(L1299) + 7.5474 + 4.6991*(2.71828^(-0.009*L1299)) + 0.0001*L1299*L1299 - 0.0432*L1299 + 4.7166)/3),2), " ")</f>
        <v>4.45</v>
      </c>
      <c r="O1299">
        <f>IFERROR(MAX(MIN(ROUND(N1299*(Q1299/P1299),2),4.5),1.9)," ")</f>
        <v>4.1900000000000004</v>
      </c>
      <c r="P1299">
        <f>13.098*F1299^-1.237</f>
        <v>16.493217487248028</v>
      </c>
      <c r="Q1299">
        <f>13.098*M1299^-1.237</f>
        <v>15.527238464598444</v>
      </c>
      <c r="R1299" s="5">
        <f>IFERROR(ROUND(MAX(MIN((-105.4*LN(O1299) + 163.83),95),10),0)," ")</f>
        <v>13</v>
      </c>
      <c r="S1299" s="5" t="str">
        <f>IFERROR(CONCATENATE("(",R1299,",",ROUND((1.2*W1299),2),")")," ")</f>
        <v>(13,1.04)</v>
      </c>
      <c r="T1299">
        <f>R1299-L1299</f>
        <v>3</v>
      </c>
      <c r="U1299" s="7" t="str">
        <f>IF((AND(T1299=0,H1299&gt;=L1299)),"Don’t change bids","OK")</f>
        <v>OK</v>
      </c>
      <c r="V1299" t="e">
        <f>IF((MATCH(F1299,W1299,0)),"Same","Diff")</f>
        <v>#N/A</v>
      </c>
      <c r="W1299" s="5">
        <f>ROUND(M1299,2)</f>
        <v>0.87</v>
      </c>
      <c r="X1299" s="5">
        <v>0.87</v>
      </c>
    </row>
    <row r="1300" spans="1:24" x14ac:dyDescent="0.25">
      <c r="A1300" t="s">
        <v>24</v>
      </c>
      <c r="B1300" t="s">
        <v>1844</v>
      </c>
      <c r="C1300" t="s">
        <v>1178</v>
      </c>
      <c r="D1300" t="s">
        <v>1832</v>
      </c>
      <c r="E1300" t="s">
        <v>1088</v>
      </c>
      <c r="F1300" s="5">
        <v>1.96</v>
      </c>
      <c r="G1300" s="9">
        <v>0.1</v>
      </c>
      <c r="H1300" s="6">
        <f>G1300*100</f>
        <v>10</v>
      </c>
      <c r="I1300" t="s">
        <v>9799</v>
      </c>
      <c r="J1300" t="s">
        <v>10766</v>
      </c>
      <c r="K1300">
        <v>10</v>
      </c>
      <c r="L1300">
        <v>10</v>
      </c>
      <c r="M1300">
        <f>(F1300*(1+0.05))</f>
        <v>2.0579999999999998</v>
      </c>
      <c r="N1300">
        <f>IFERROR(ROUND(( (-1.208*LN(L1300) + 7.5474 + 4.6991*(2.71828^(-0.009*L1300)) + 0.0001*L1300*L1300 - 0.0432*L1300 + 4.7166)/3),2), " ")</f>
        <v>4.45</v>
      </c>
      <c r="O1300">
        <f>IFERROR(MAX(MIN(ROUND(N1300*(Q1300/P1300),2),4.5),1.9)," ")</f>
        <v>4.1900000000000004</v>
      </c>
      <c r="P1300">
        <f>13.098*F1300^-1.237</f>
        <v>5.6974985827885236</v>
      </c>
      <c r="Q1300">
        <f>13.098*M1300^-1.237</f>
        <v>5.3638060139004509</v>
      </c>
      <c r="R1300" s="5">
        <f>IFERROR(ROUND(MAX(MIN((-105.4*LN(O1300) + 163.83),95),10),0)," ")</f>
        <v>13</v>
      </c>
      <c r="S1300" s="5" t="str">
        <f>IFERROR(CONCATENATE("(",R1300,",",ROUND((1.2*W1300),2),")")," ")</f>
        <v>(13,2.47)</v>
      </c>
      <c r="T1300">
        <f>R1300-L1300</f>
        <v>3</v>
      </c>
      <c r="U1300" s="7" t="str">
        <f>IF((AND(T1300=0,H1300&gt;=L1300)),"Don’t change bids","OK")</f>
        <v>OK</v>
      </c>
      <c r="V1300" t="e">
        <f>IF((MATCH(F1300,W1300,0)),"Same","Diff")</f>
        <v>#N/A</v>
      </c>
      <c r="W1300" s="5">
        <f>ROUND(M1300,2)</f>
        <v>2.06</v>
      </c>
      <c r="X1300" s="5">
        <v>2.06</v>
      </c>
    </row>
    <row r="1301" spans="1:24" x14ac:dyDescent="0.25">
      <c r="A1301" t="s">
        <v>24</v>
      </c>
      <c r="B1301" t="s">
        <v>1845</v>
      </c>
      <c r="C1301" t="s">
        <v>1178</v>
      </c>
      <c r="D1301" t="s">
        <v>1832</v>
      </c>
      <c r="E1301" t="s">
        <v>1310</v>
      </c>
      <c r="F1301" s="5">
        <v>1.72</v>
      </c>
      <c r="G1301" s="9">
        <v>0.1</v>
      </c>
      <c r="H1301" s="6">
        <f>G1301*100</f>
        <v>10</v>
      </c>
      <c r="I1301" t="s">
        <v>9827</v>
      </c>
      <c r="J1301" t="s">
        <v>10766</v>
      </c>
      <c r="K1301">
        <v>10</v>
      </c>
      <c r="L1301">
        <v>10</v>
      </c>
      <c r="M1301">
        <f>(F1301*(1+0.05))</f>
        <v>1.806</v>
      </c>
      <c r="N1301">
        <f>IFERROR(ROUND(( (-1.208*LN(L1301) + 7.5474 + 4.6991*(2.71828^(-0.009*L1301)) + 0.0001*L1301*L1301 - 0.0432*L1301 + 4.7166)/3),2), " ")</f>
        <v>4.45</v>
      </c>
      <c r="O1301">
        <f>IFERROR(MAX(MIN(ROUND(N1301*(Q1301/P1301),2),4.5),1.9)," ")</f>
        <v>4.1900000000000004</v>
      </c>
      <c r="P1301">
        <f>13.098*F1301^-1.237</f>
        <v>6.6966298946085843</v>
      </c>
      <c r="Q1301">
        <f>13.098*M1301^-1.237</f>
        <v>6.3044199449343346</v>
      </c>
      <c r="R1301" s="5">
        <f>IFERROR(ROUND(MAX(MIN((-105.4*LN(O1301) + 163.83),95),10),0)," ")</f>
        <v>13</v>
      </c>
      <c r="S1301" s="5" t="str">
        <f>IFERROR(CONCATENATE("(",R1301,",",ROUND((1.2*W1301),2),")")," ")</f>
        <v>(13,2.17)</v>
      </c>
      <c r="T1301">
        <f>R1301-L1301</f>
        <v>3</v>
      </c>
      <c r="U1301" s="7" t="str">
        <f>IF((AND(T1301=0,H1301&gt;=L1301)),"Don’t change bids","OK")</f>
        <v>OK</v>
      </c>
      <c r="V1301" t="e">
        <f>IF((MATCH(F1301,W1301,0)),"Same","Diff")</f>
        <v>#N/A</v>
      </c>
      <c r="W1301" s="5">
        <f>ROUND(M1301,2)</f>
        <v>1.81</v>
      </c>
      <c r="X1301" s="5">
        <v>1.81</v>
      </c>
    </row>
    <row r="1302" spans="1:24" x14ac:dyDescent="0.25">
      <c r="A1302" t="s">
        <v>24</v>
      </c>
      <c r="B1302" t="s">
        <v>1846</v>
      </c>
      <c r="C1302" t="s">
        <v>1178</v>
      </c>
      <c r="D1302" t="s">
        <v>1832</v>
      </c>
      <c r="E1302" t="s">
        <v>1847</v>
      </c>
      <c r="F1302" s="5">
        <v>1.4</v>
      </c>
      <c r="G1302" s="9">
        <v>0.1</v>
      </c>
      <c r="H1302" s="6">
        <f>G1302*100</f>
        <v>10</v>
      </c>
      <c r="I1302" t="s">
        <v>9965</v>
      </c>
      <c r="J1302" t="s">
        <v>10766</v>
      </c>
      <c r="K1302">
        <v>10</v>
      </c>
      <c r="L1302">
        <v>10</v>
      </c>
      <c r="M1302">
        <f>(F1302*(1+0.05))</f>
        <v>1.47</v>
      </c>
      <c r="N1302">
        <f>IFERROR(ROUND(( (-1.208*LN(L1302) + 7.5474 + 4.6991*(2.71828^(-0.009*L1302)) + 0.0001*L1302*L1302 - 0.0432*L1302 + 4.7166)/3),2), " ")</f>
        <v>4.45</v>
      </c>
      <c r="O1302">
        <f>IFERROR(MAX(MIN(ROUND(N1302*(Q1302/P1302),2),4.5),1.9)," ")</f>
        <v>4.1900000000000004</v>
      </c>
      <c r="P1302">
        <f>13.098*F1302^-1.237</f>
        <v>8.6386246843675352</v>
      </c>
      <c r="Q1302">
        <f>13.098*M1302^-1.237</f>
        <v>8.1326754821519067</v>
      </c>
      <c r="R1302" s="5">
        <f>IFERROR(ROUND(MAX(MIN((-105.4*LN(O1302) + 163.83),95),10),0)," ")</f>
        <v>13</v>
      </c>
      <c r="S1302" s="5" t="str">
        <f>IFERROR(CONCATENATE("(",R1302,",",ROUND((1.2*W1302),2),")")," ")</f>
        <v>(13,1.76)</v>
      </c>
      <c r="T1302">
        <f>R1302-L1302</f>
        <v>3</v>
      </c>
      <c r="U1302" s="7" t="str">
        <f>IF((AND(T1302=0,H1302&gt;=L1302)),"Don’t change bids","OK")</f>
        <v>OK</v>
      </c>
      <c r="V1302" t="e">
        <f>IF((MATCH(F1302,W1302,0)),"Same","Diff")</f>
        <v>#N/A</v>
      </c>
      <c r="W1302" s="5">
        <f>ROUND(M1302,2)</f>
        <v>1.47</v>
      </c>
      <c r="X1302" s="5">
        <v>1.47</v>
      </c>
    </row>
    <row r="1303" spans="1:24" x14ac:dyDescent="0.25">
      <c r="A1303" t="s">
        <v>24</v>
      </c>
      <c r="B1303" t="s">
        <v>1848</v>
      </c>
      <c r="C1303" t="s">
        <v>1258</v>
      </c>
      <c r="D1303" t="s">
        <v>1849</v>
      </c>
      <c r="E1303" t="s">
        <v>156</v>
      </c>
      <c r="F1303" s="5">
        <v>2.23</v>
      </c>
      <c r="G1303" s="9">
        <v>0.1</v>
      </c>
      <c r="H1303" s="6">
        <f>G1303*100</f>
        <v>10</v>
      </c>
      <c r="I1303" t="s">
        <v>9789</v>
      </c>
      <c r="J1303" t="s">
        <v>10766</v>
      </c>
      <c r="K1303">
        <v>16</v>
      </c>
      <c r="L1303">
        <v>16</v>
      </c>
      <c r="M1303">
        <f>(F1303*(1+0.05))</f>
        <v>2.3414999999999999</v>
      </c>
      <c r="N1303">
        <f>IFERROR(ROUND(( (-1.208*LN(L1303) + 7.5474 + 4.6991*(2.71828^(-0.009*L1303)) + 0.0001*L1303*L1303 - 0.0432*L1303 + 4.7166)/3),2), " ")</f>
        <v>4.1100000000000003</v>
      </c>
      <c r="O1303">
        <f>IFERROR(MAX(MIN(ROUND(N1303*(Q1303/P1303),2),4.5),1.9)," ")</f>
        <v>3.87</v>
      </c>
      <c r="P1303">
        <f>13.098*F1303^-1.237</f>
        <v>4.8568184594345158</v>
      </c>
      <c r="Q1303">
        <f>13.098*M1303^-1.237</f>
        <v>4.5723630611922754</v>
      </c>
      <c r="R1303" s="5">
        <f>IFERROR(ROUND(MAX(MIN((-105.4*LN(O1303) + 163.83),95),10),0)," ")</f>
        <v>21</v>
      </c>
      <c r="S1303" s="5" t="str">
        <f>IFERROR(CONCATENATE("(",R1303,",",ROUND((1.2*W1303),2),")")," ")</f>
        <v>(21,2.81)</v>
      </c>
      <c r="T1303">
        <f>R1303-L1303</f>
        <v>5</v>
      </c>
      <c r="U1303" s="7" t="str">
        <f>IF((AND(T1303=0,H1303&gt;=L1303)),"Don’t change bids","OK")</f>
        <v>OK</v>
      </c>
      <c r="V1303" t="e">
        <f>IF((MATCH(F1303,W1303,0)),"Same","Diff")</f>
        <v>#N/A</v>
      </c>
      <c r="W1303" s="5">
        <f>ROUND(M1303,2)</f>
        <v>2.34</v>
      </c>
      <c r="X1303" s="5">
        <v>2.34</v>
      </c>
    </row>
    <row r="1304" spans="1:24" x14ac:dyDescent="0.25">
      <c r="A1304" t="s">
        <v>24</v>
      </c>
      <c r="B1304" t="s">
        <v>1850</v>
      </c>
      <c r="C1304" t="s">
        <v>1258</v>
      </c>
      <c r="D1304" t="s">
        <v>1851</v>
      </c>
      <c r="E1304" t="s">
        <v>1852</v>
      </c>
      <c r="F1304" s="5">
        <v>1.46</v>
      </c>
      <c r="G1304" s="9">
        <v>0.1</v>
      </c>
      <c r="H1304" s="6">
        <f>G1304*100</f>
        <v>10</v>
      </c>
      <c r="I1304" t="s">
        <v>9966</v>
      </c>
      <c r="J1304" t="s">
        <v>10766</v>
      </c>
      <c r="K1304">
        <v>10</v>
      </c>
      <c r="L1304">
        <v>10</v>
      </c>
      <c r="M1304">
        <f>(F1304*(1+0.05))</f>
        <v>1.5329999999999999</v>
      </c>
      <c r="N1304">
        <f>IFERROR(ROUND(( (-1.208*LN(L1304) + 7.5474 + 4.6991*(2.71828^(-0.009*L1304)) + 0.0001*L1304*L1304 - 0.0432*L1304 + 4.7166)/3),2), " ")</f>
        <v>4.45</v>
      </c>
      <c r="O1304">
        <f>IFERROR(MAX(MIN(ROUND(N1304*(Q1304/P1304),2),4.5),1.9)," ")</f>
        <v>4.1900000000000004</v>
      </c>
      <c r="P1304">
        <f>13.098*F1304^-1.237</f>
        <v>8.2016362398527516</v>
      </c>
      <c r="Q1304">
        <f>13.098*M1304^-1.237</f>
        <v>7.7212806897470267</v>
      </c>
      <c r="R1304" s="5">
        <f>IFERROR(ROUND(MAX(MIN((-105.4*LN(O1304) + 163.83),95),10),0)," ")</f>
        <v>13</v>
      </c>
      <c r="S1304" s="5" t="str">
        <f>IFERROR(CONCATENATE("(",R1304,",",ROUND((1.2*W1304),2),")")," ")</f>
        <v>(13,1.84)</v>
      </c>
      <c r="T1304">
        <f>R1304-L1304</f>
        <v>3</v>
      </c>
      <c r="U1304" s="7" t="str">
        <f>IF((AND(T1304=0,H1304&gt;=L1304)),"Don’t change bids","OK")</f>
        <v>OK</v>
      </c>
      <c r="V1304" t="e">
        <f>IF((MATCH(F1304,W1304,0)),"Same","Diff")</f>
        <v>#N/A</v>
      </c>
      <c r="W1304" s="5">
        <f>ROUND(M1304,2)</f>
        <v>1.53</v>
      </c>
      <c r="X1304" s="5">
        <v>1.53</v>
      </c>
    </row>
    <row r="1305" spans="1:24" x14ac:dyDescent="0.25">
      <c r="A1305" t="s">
        <v>24</v>
      </c>
      <c r="B1305" t="s">
        <v>1853</v>
      </c>
      <c r="C1305" t="s">
        <v>1258</v>
      </c>
      <c r="D1305" t="s">
        <v>1854</v>
      </c>
      <c r="E1305" t="s">
        <v>1186</v>
      </c>
      <c r="F1305" s="5">
        <v>0.64</v>
      </c>
      <c r="G1305" s="9">
        <v>0.1</v>
      </c>
      <c r="H1305" s="6">
        <f>G1305*100</f>
        <v>10</v>
      </c>
      <c r="I1305" t="s">
        <v>9820</v>
      </c>
      <c r="J1305" t="s">
        <v>10766</v>
      </c>
      <c r="K1305">
        <v>16</v>
      </c>
      <c r="L1305">
        <v>16</v>
      </c>
      <c r="M1305">
        <f>(F1305*(1+0.05))</f>
        <v>0.67200000000000004</v>
      </c>
      <c r="N1305">
        <f>IFERROR(ROUND(( (-1.208*LN(L1305) + 7.5474 + 4.6991*(2.71828^(-0.009*L1305)) + 0.0001*L1305*L1305 - 0.0432*L1305 + 4.7166)/3),2), " ")</f>
        <v>4.1100000000000003</v>
      </c>
      <c r="O1305">
        <f>IFERROR(MAX(MIN(ROUND(N1305*(Q1305/P1305),2),4.5),1.9)," ")</f>
        <v>3.87</v>
      </c>
      <c r="P1305">
        <f>13.098*F1305^-1.237</f>
        <v>22.74889772892255</v>
      </c>
      <c r="Q1305">
        <f>13.098*M1305^-1.237</f>
        <v>21.416534409786649</v>
      </c>
      <c r="R1305" s="5">
        <f>IFERROR(ROUND(MAX(MIN((-105.4*LN(O1305) + 163.83),95),10),0)," ")</f>
        <v>21</v>
      </c>
      <c r="S1305" s="5" t="str">
        <f>IFERROR(CONCATENATE("(",R1305,",",ROUND((1.2*W1305),2),")")," ")</f>
        <v>(21,0.8)</v>
      </c>
      <c r="T1305">
        <f>R1305-L1305</f>
        <v>5</v>
      </c>
      <c r="U1305" s="7" t="str">
        <f>IF((AND(T1305=0,H1305&gt;=L1305)),"Don’t change bids","OK")</f>
        <v>OK</v>
      </c>
      <c r="V1305" t="e">
        <f>IF((MATCH(F1305,W1305,0)),"Same","Diff")</f>
        <v>#N/A</v>
      </c>
      <c r="W1305" s="5">
        <f>ROUND(M1305,2)</f>
        <v>0.67</v>
      </c>
      <c r="X1305" s="5">
        <v>0.67</v>
      </c>
    </row>
    <row r="1306" spans="1:24" x14ac:dyDescent="0.25">
      <c r="A1306" t="s">
        <v>24</v>
      </c>
      <c r="B1306" t="s">
        <v>1855</v>
      </c>
      <c r="C1306" t="s">
        <v>1258</v>
      </c>
      <c r="D1306" t="s">
        <v>1854</v>
      </c>
      <c r="E1306" t="s">
        <v>1186</v>
      </c>
      <c r="F1306" s="5">
        <v>0.64</v>
      </c>
      <c r="G1306" s="9">
        <v>0.1</v>
      </c>
      <c r="H1306" s="6">
        <f>G1306*100</f>
        <v>10</v>
      </c>
      <c r="I1306" t="s">
        <v>9820</v>
      </c>
      <c r="J1306" t="s">
        <v>10766</v>
      </c>
      <c r="K1306">
        <v>16</v>
      </c>
      <c r="L1306">
        <v>16</v>
      </c>
      <c r="M1306">
        <f>(F1306*(1+0.05))</f>
        <v>0.67200000000000004</v>
      </c>
      <c r="N1306">
        <f>IFERROR(ROUND(( (-1.208*LN(L1306) + 7.5474 + 4.6991*(2.71828^(-0.009*L1306)) + 0.0001*L1306*L1306 - 0.0432*L1306 + 4.7166)/3),2), " ")</f>
        <v>4.1100000000000003</v>
      </c>
      <c r="O1306">
        <f>IFERROR(MAX(MIN(ROUND(N1306*(Q1306/P1306),2),4.5),1.9)," ")</f>
        <v>3.87</v>
      </c>
      <c r="P1306">
        <f>13.098*F1306^-1.237</f>
        <v>22.74889772892255</v>
      </c>
      <c r="Q1306">
        <f>13.098*M1306^-1.237</f>
        <v>21.416534409786649</v>
      </c>
      <c r="R1306" s="5">
        <f>IFERROR(ROUND(MAX(MIN((-105.4*LN(O1306) + 163.83),95),10),0)," ")</f>
        <v>21</v>
      </c>
      <c r="S1306" s="5" t="str">
        <f>IFERROR(CONCATENATE("(",R1306,",",ROUND((1.2*W1306),2),")")," ")</f>
        <v>(21,0.8)</v>
      </c>
      <c r="T1306">
        <f>R1306-L1306</f>
        <v>5</v>
      </c>
      <c r="U1306" s="7" t="str">
        <f>IF((AND(T1306=0,H1306&gt;=L1306)),"Don’t change bids","OK")</f>
        <v>OK</v>
      </c>
      <c r="V1306" t="e">
        <f>IF((MATCH(F1306,W1306,0)),"Same","Diff")</f>
        <v>#N/A</v>
      </c>
      <c r="W1306" s="5">
        <f>ROUND(M1306,2)</f>
        <v>0.67</v>
      </c>
      <c r="X1306" s="5">
        <v>0.67</v>
      </c>
    </row>
    <row r="1307" spans="1:24" x14ac:dyDescent="0.25">
      <c r="A1307" t="s">
        <v>24</v>
      </c>
      <c r="B1307" t="s">
        <v>1856</v>
      </c>
      <c r="C1307" t="s">
        <v>1258</v>
      </c>
      <c r="D1307" t="s">
        <v>1851</v>
      </c>
      <c r="E1307" t="s">
        <v>1482</v>
      </c>
      <c r="F1307" s="5">
        <v>0.65</v>
      </c>
      <c r="G1307" s="9">
        <v>0.1</v>
      </c>
      <c r="H1307" s="6">
        <f>G1307*100</f>
        <v>10</v>
      </c>
      <c r="I1307" t="s">
        <v>9870</v>
      </c>
      <c r="J1307" t="s">
        <v>10766</v>
      </c>
      <c r="K1307">
        <v>10</v>
      </c>
      <c r="L1307">
        <v>10</v>
      </c>
      <c r="M1307">
        <f>(F1307*(1+0.05))</f>
        <v>0.68250000000000011</v>
      </c>
      <c r="N1307">
        <f>IFERROR(ROUND(( (-1.208*LN(L1307) + 7.5474 + 4.6991*(2.71828^(-0.009*L1307)) + 0.0001*L1307*L1307 - 0.0432*L1307 + 4.7166)/3),2), " ")</f>
        <v>4.45</v>
      </c>
      <c r="O1307">
        <f>IFERROR(MAX(MIN(ROUND(N1307*(Q1307/P1307),2),4.5),1.9)," ")</f>
        <v>4.1900000000000004</v>
      </c>
      <c r="P1307">
        <f>13.098*F1307^-1.237</f>
        <v>22.316761078264637</v>
      </c>
      <c r="Q1307">
        <f>13.098*M1307^-1.237</f>
        <v>21.009707250122613</v>
      </c>
      <c r="R1307" s="5">
        <f>IFERROR(ROUND(MAX(MIN((-105.4*LN(O1307) + 163.83),95),10),0)," ")</f>
        <v>13</v>
      </c>
      <c r="S1307" s="5" t="str">
        <f>IFERROR(CONCATENATE("(",R1307,",",ROUND((1.2*W1307),2),")")," ")</f>
        <v>(13,0.82)</v>
      </c>
      <c r="T1307">
        <f>R1307-L1307</f>
        <v>3</v>
      </c>
      <c r="U1307" s="7" t="str">
        <f>IF((AND(T1307=0,H1307&gt;=L1307)),"Don’t change bids","OK")</f>
        <v>OK</v>
      </c>
      <c r="V1307" t="e">
        <f>IF((MATCH(F1307,W1307,0)),"Same","Diff")</f>
        <v>#N/A</v>
      </c>
      <c r="W1307" s="5">
        <f>ROUND(M1307,2)</f>
        <v>0.68</v>
      </c>
      <c r="X1307" s="5">
        <v>0.68</v>
      </c>
    </row>
    <row r="1308" spans="1:24" x14ac:dyDescent="0.25">
      <c r="A1308" t="s">
        <v>24</v>
      </c>
      <c r="B1308" t="s">
        <v>1857</v>
      </c>
      <c r="C1308" t="s">
        <v>1258</v>
      </c>
      <c r="D1308" t="s">
        <v>1851</v>
      </c>
      <c r="E1308" t="s">
        <v>1186</v>
      </c>
      <c r="F1308" s="5">
        <v>0.64</v>
      </c>
      <c r="G1308" s="9">
        <v>0.1</v>
      </c>
      <c r="H1308" s="6">
        <f>G1308*100</f>
        <v>10</v>
      </c>
      <c r="I1308" t="s">
        <v>9820</v>
      </c>
      <c r="J1308" t="s">
        <v>10766</v>
      </c>
      <c r="K1308">
        <v>16</v>
      </c>
      <c r="L1308">
        <v>16</v>
      </c>
      <c r="M1308">
        <f>(F1308*(1+0.05))</f>
        <v>0.67200000000000004</v>
      </c>
      <c r="N1308">
        <f>IFERROR(ROUND(( (-1.208*LN(L1308) + 7.5474 + 4.6991*(2.71828^(-0.009*L1308)) + 0.0001*L1308*L1308 - 0.0432*L1308 + 4.7166)/3),2), " ")</f>
        <v>4.1100000000000003</v>
      </c>
      <c r="O1308">
        <f>IFERROR(MAX(MIN(ROUND(N1308*(Q1308/P1308),2),4.5),1.9)," ")</f>
        <v>3.87</v>
      </c>
      <c r="P1308">
        <f>13.098*F1308^-1.237</f>
        <v>22.74889772892255</v>
      </c>
      <c r="Q1308">
        <f>13.098*M1308^-1.237</f>
        <v>21.416534409786649</v>
      </c>
      <c r="R1308" s="5">
        <f>IFERROR(ROUND(MAX(MIN((-105.4*LN(O1308) + 163.83),95),10),0)," ")</f>
        <v>21</v>
      </c>
      <c r="S1308" s="5" t="str">
        <f>IFERROR(CONCATENATE("(",R1308,",",ROUND((1.2*W1308),2),")")," ")</f>
        <v>(21,0.8)</v>
      </c>
      <c r="T1308">
        <f>R1308-L1308</f>
        <v>5</v>
      </c>
      <c r="U1308" s="7" t="str">
        <f>IF((AND(T1308=0,H1308&gt;=L1308)),"Don’t change bids","OK")</f>
        <v>OK</v>
      </c>
      <c r="V1308" t="e">
        <f>IF((MATCH(F1308,W1308,0)),"Same","Diff")</f>
        <v>#N/A</v>
      </c>
      <c r="W1308" s="5">
        <f>ROUND(M1308,2)</f>
        <v>0.67</v>
      </c>
      <c r="X1308" s="5">
        <v>0.67</v>
      </c>
    </row>
    <row r="1309" spans="1:24" x14ac:dyDescent="0.25">
      <c r="A1309" t="s">
        <v>24</v>
      </c>
      <c r="B1309" t="s">
        <v>1858</v>
      </c>
      <c r="C1309" t="s">
        <v>1258</v>
      </c>
      <c r="D1309" t="s">
        <v>1851</v>
      </c>
      <c r="E1309" t="s">
        <v>1859</v>
      </c>
      <c r="F1309" s="5">
        <v>0.81</v>
      </c>
      <c r="G1309" s="9">
        <v>0.1</v>
      </c>
      <c r="H1309" s="6">
        <f>G1309*100</f>
        <v>10</v>
      </c>
      <c r="I1309" t="s">
        <v>9967</v>
      </c>
      <c r="J1309" t="s">
        <v>10766</v>
      </c>
      <c r="K1309">
        <v>15</v>
      </c>
      <c r="L1309">
        <v>15</v>
      </c>
      <c r="M1309">
        <f>(F1309*(1+0.05))</f>
        <v>0.85050000000000014</v>
      </c>
      <c r="N1309">
        <f>IFERROR(ROUND(( (-1.208*LN(L1309) + 7.5474 + 4.6991*(2.71828^(-0.009*L1309)) + 0.0001*L1309*L1309 - 0.0432*L1309 + 4.7166)/3),2), " ")</f>
        <v>4.16</v>
      </c>
      <c r="O1309">
        <f>IFERROR(MAX(MIN(ROUND(N1309*(Q1309/P1309),2),4.5),1.9)," ")</f>
        <v>3.92</v>
      </c>
      <c r="P1309">
        <f>13.098*F1309^-1.237</f>
        <v>16.998438085867459</v>
      </c>
      <c r="Q1309">
        <f>13.098*M1309^-1.237</f>
        <v>16.002869172679279</v>
      </c>
      <c r="R1309" s="5">
        <f>IFERROR(ROUND(MAX(MIN((-105.4*LN(O1309) + 163.83),95),10),0)," ")</f>
        <v>20</v>
      </c>
      <c r="S1309" s="5" t="str">
        <f>IFERROR(CONCATENATE("(",R1309,",",ROUND((1.2*W1309),2),")")," ")</f>
        <v>(20,1.02)</v>
      </c>
      <c r="T1309">
        <f>R1309-L1309</f>
        <v>5</v>
      </c>
      <c r="U1309" s="7" t="str">
        <f>IF((AND(T1309=0,H1309&gt;=L1309)),"Don’t change bids","OK")</f>
        <v>OK</v>
      </c>
      <c r="V1309" t="e">
        <f>IF((MATCH(F1309,W1309,0)),"Same","Diff")</f>
        <v>#N/A</v>
      </c>
      <c r="W1309" s="5">
        <f>ROUND(M1309,2)</f>
        <v>0.85</v>
      </c>
      <c r="X1309" s="5">
        <v>0.85</v>
      </c>
    </row>
    <row r="1310" spans="1:24" x14ac:dyDescent="0.25">
      <c r="A1310" t="s">
        <v>24</v>
      </c>
      <c r="B1310" t="s">
        <v>1860</v>
      </c>
      <c r="C1310" t="s">
        <v>1258</v>
      </c>
      <c r="D1310" t="s">
        <v>1851</v>
      </c>
      <c r="E1310" t="s">
        <v>1186</v>
      </c>
      <c r="F1310" s="5">
        <v>0.64</v>
      </c>
      <c r="G1310" s="9">
        <v>0.1</v>
      </c>
      <c r="H1310" s="6">
        <f>G1310*100</f>
        <v>10</v>
      </c>
      <c r="I1310" t="s">
        <v>9820</v>
      </c>
      <c r="J1310" t="s">
        <v>10766</v>
      </c>
      <c r="K1310">
        <v>16</v>
      </c>
      <c r="L1310">
        <v>16</v>
      </c>
      <c r="M1310">
        <f>(F1310*(1+0.05))</f>
        <v>0.67200000000000004</v>
      </c>
      <c r="N1310">
        <f>IFERROR(ROUND(( (-1.208*LN(L1310) + 7.5474 + 4.6991*(2.71828^(-0.009*L1310)) + 0.0001*L1310*L1310 - 0.0432*L1310 + 4.7166)/3),2), " ")</f>
        <v>4.1100000000000003</v>
      </c>
      <c r="O1310">
        <f>IFERROR(MAX(MIN(ROUND(N1310*(Q1310/P1310),2),4.5),1.9)," ")</f>
        <v>3.87</v>
      </c>
      <c r="P1310">
        <f>13.098*F1310^-1.237</f>
        <v>22.74889772892255</v>
      </c>
      <c r="Q1310">
        <f>13.098*M1310^-1.237</f>
        <v>21.416534409786649</v>
      </c>
      <c r="R1310" s="5">
        <f>IFERROR(ROUND(MAX(MIN((-105.4*LN(O1310) + 163.83),95),10),0)," ")</f>
        <v>21</v>
      </c>
      <c r="S1310" s="5" t="str">
        <f>IFERROR(CONCATENATE("(",R1310,",",ROUND((1.2*W1310),2),")")," ")</f>
        <v>(21,0.8)</v>
      </c>
      <c r="T1310">
        <f>R1310-L1310</f>
        <v>5</v>
      </c>
      <c r="U1310" s="7" t="str">
        <f>IF((AND(T1310=0,H1310&gt;=L1310)),"Don’t change bids","OK")</f>
        <v>OK</v>
      </c>
      <c r="V1310" t="e">
        <f>IF((MATCH(F1310,W1310,0)),"Same","Diff")</f>
        <v>#N/A</v>
      </c>
      <c r="W1310" s="5">
        <f>ROUND(M1310,2)</f>
        <v>0.67</v>
      </c>
      <c r="X1310" s="5">
        <v>0.67</v>
      </c>
    </row>
    <row r="1311" spans="1:24" x14ac:dyDescent="0.25">
      <c r="A1311" t="s">
        <v>24</v>
      </c>
      <c r="B1311" t="s">
        <v>1861</v>
      </c>
      <c r="C1311" t="s">
        <v>1258</v>
      </c>
      <c r="D1311" t="s">
        <v>1851</v>
      </c>
      <c r="E1311" t="s">
        <v>1862</v>
      </c>
      <c r="F1311" s="5">
        <v>1.58</v>
      </c>
      <c r="G1311" s="9">
        <v>0.1</v>
      </c>
      <c r="H1311" s="6">
        <f>G1311*100</f>
        <v>10</v>
      </c>
      <c r="I1311" t="s">
        <v>9968</v>
      </c>
      <c r="J1311" t="s">
        <v>10766</v>
      </c>
      <c r="K1311">
        <v>10</v>
      </c>
      <c r="L1311">
        <v>10</v>
      </c>
      <c r="M1311">
        <f>(F1311*(1+0.05))</f>
        <v>1.6590000000000003</v>
      </c>
      <c r="N1311">
        <f>IFERROR(ROUND(( (-1.208*LN(L1311) + 7.5474 + 4.6991*(2.71828^(-0.009*L1311)) + 0.0001*L1311*L1311 - 0.0432*L1311 + 4.7166)/3),2), " ")</f>
        <v>4.45</v>
      </c>
      <c r="O1311">
        <f>IFERROR(MAX(MIN(ROUND(N1311*(Q1311/P1311),2),4.5),1.9)," ")</f>
        <v>4.1900000000000004</v>
      </c>
      <c r="P1311">
        <f>13.098*F1311^-1.237</f>
        <v>7.4381711913028639</v>
      </c>
      <c r="Q1311">
        <f>13.098*M1311^-1.237</f>
        <v>7.002530459394106</v>
      </c>
      <c r="R1311" s="5">
        <f>IFERROR(ROUND(MAX(MIN((-105.4*LN(O1311) + 163.83),95),10),0)," ")</f>
        <v>13</v>
      </c>
      <c r="S1311" s="5" t="str">
        <f>IFERROR(CONCATENATE("(",R1311,",",ROUND((1.2*W1311),2),")")," ")</f>
        <v>(13,1.99)</v>
      </c>
      <c r="T1311">
        <f>R1311-L1311</f>
        <v>3</v>
      </c>
      <c r="U1311" s="7" t="str">
        <f>IF((AND(T1311=0,H1311&gt;=L1311)),"Don’t change bids","OK")</f>
        <v>OK</v>
      </c>
      <c r="V1311" t="e">
        <f>IF((MATCH(F1311,W1311,0)),"Same","Diff")</f>
        <v>#N/A</v>
      </c>
      <c r="W1311" s="5">
        <f>ROUND(M1311,2)</f>
        <v>1.66</v>
      </c>
      <c r="X1311" s="5">
        <v>1.66</v>
      </c>
    </row>
    <row r="1312" spans="1:24" x14ac:dyDescent="0.25">
      <c r="A1312" t="s">
        <v>24</v>
      </c>
      <c r="B1312" t="s">
        <v>1863</v>
      </c>
      <c r="C1312" t="s">
        <v>1258</v>
      </c>
      <c r="D1312" t="s">
        <v>1851</v>
      </c>
      <c r="E1312" t="s">
        <v>922</v>
      </c>
      <c r="F1312" s="5">
        <v>0.76</v>
      </c>
      <c r="G1312" s="9">
        <v>0.1</v>
      </c>
      <c r="H1312" s="6">
        <f>G1312*100</f>
        <v>10</v>
      </c>
      <c r="I1312" t="s">
        <v>9944</v>
      </c>
      <c r="J1312" t="s">
        <v>10766</v>
      </c>
      <c r="K1312">
        <v>10</v>
      </c>
      <c r="L1312">
        <v>10</v>
      </c>
      <c r="M1312">
        <f>(F1312*(1+0.05))</f>
        <v>0.79800000000000004</v>
      </c>
      <c r="N1312">
        <f>IFERROR(ROUND(( (-1.208*LN(L1312) + 7.5474 + 4.6991*(2.71828^(-0.009*L1312)) + 0.0001*L1312*L1312 - 0.0432*L1312 + 4.7166)/3),2), " ")</f>
        <v>4.45</v>
      </c>
      <c r="O1312">
        <f>IFERROR(MAX(MIN(ROUND(N1312*(Q1312/P1312),2),4.5),1.9)," ")</f>
        <v>4.1900000000000004</v>
      </c>
      <c r="P1312">
        <f>13.098*F1312^-1.237</f>
        <v>18.392407156819235</v>
      </c>
      <c r="Q1312">
        <f>13.098*M1312^-1.237</f>
        <v>17.315195902965698</v>
      </c>
      <c r="R1312" s="5">
        <f>IFERROR(ROUND(MAX(MIN((-105.4*LN(O1312) + 163.83),95),10),0)," ")</f>
        <v>13</v>
      </c>
      <c r="S1312" s="5" t="str">
        <f>IFERROR(CONCATENATE("(",R1312,",",ROUND((1.2*W1312),2),")")," ")</f>
        <v>(13,0.96)</v>
      </c>
      <c r="T1312">
        <f>R1312-L1312</f>
        <v>3</v>
      </c>
      <c r="U1312" s="7" t="str">
        <f>IF((AND(T1312=0,H1312&gt;=L1312)),"Don’t change bids","OK")</f>
        <v>OK</v>
      </c>
      <c r="V1312" t="e">
        <f>IF((MATCH(F1312,W1312,0)),"Same","Diff")</f>
        <v>#N/A</v>
      </c>
      <c r="W1312" s="5">
        <f>ROUND(M1312,2)</f>
        <v>0.8</v>
      </c>
      <c r="X1312" s="5">
        <v>0.8</v>
      </c>
    </row>
    <row r="1313" spans="1:24" x14ac:dyDescent="0.25">
      <c r="A1313" t="s">
        <v>24</v>
      </c>
      <c r="B1313" t="s">
        <v>1864</v>
      </c>
      <c r="C1313" t="s">
        <v>1258</v>
      </c>
      <c r="D1313" t="s">
        <v>1854</v>
      </c>
      <c r="E1313" t="s">
        <v>1186</v>
      </c>
      <c r="F1313" s="5">
        <v>0.64</v>
      </c>
      <c r="G1313" s="9">
        <v>0.1</v>
      </c>
      <c r="H1313" s="6">
        <f>G1313*100</f>
        <v>10</v>
      </c>
      <c r="I1313" t="s">
        <v>9820</v>
      </c>
      <c r="J1313" t="s">
        <v>10766</v>
      </c>
      <c r="K1313">
        <v>16</v>
      </c>
      <c r="L1313">
        <v>16</v>
      </c>
      <c r="M1313">
        <f>(F1313*(1+0.05))</f>
        <v>0.67200000000000004</v>
      </c>
      <c r="N1313">
        <f>IFERROR(ROUND(( (-1.208*LN(L1313) + 7.5474 + 4.6991*(2.71828^(-0.009*L1313)) + 0.0001*L1313*L1313 - 0.0432*L1313 + 4.7166)/3),2), " ")</f>
        <v>4.1100000000000003</v>
      </c>
      <c r="O1313">
        <f>IFERROR(MAX(MIN(ROUND(N1313*(Q1313/P1313),2),4.5),1.9)," ")</f>
        <v>3.87</v>
      </c>
      <c r="P1313">
        <f>13.098*F1313^-1.237</f>
        <v>22.74889772892255</v>
      </c>
      <c r="Q1313">
        <f>13.098*M1313^-1.237</f>
        <v>21.416534409786649</v>
      </c>
      <c r="R1313" s="5">
        <f>IFERROR(ROUND(MAX(MIN((-105.4*LN(O1313) + 163.83),95),10),0)," ")</f>
        <v>21</v>
      </c>
      <c r="S1313" s="5" t="str">
        <f>IFERROR(CONCATENATE("(",R1313,",",ROUND((1.2*W1313),2),")")," ")</f>
        <v>(21,0.8)</v>
      </c>
      <c r="T1313">
        <f>R1313-L1313</f>
        <v>5</v>
      </c>
      <c r="U1313" s="7" t="str">
        <f>IF((AND(T1313=0,H1313&gt;=L1313)),"Don’t change bids","OK")</f>
        <v>OK</v>
      </c>
      <c r="V1313" t="e">
        <f>IF((MATCH(F1313,W1313,0)),"Same","Diff")</f>
        <v>#N/A</v>
      </c>
      <c r="W1313" s="5">
        <f>ROUND(M1313,2)</f>
        <v>0.67</v>
      </c>
      <c r="X1313" s="5">
        <v>0.67</v>
      </c>
    </row>
    <row r="1314" spans="1:24" x14ac:dyDescent="0.25">
      <c r="A1314" t="s">
        <v>24</v>
      </c>
      <c r="B1314" t="s">
        <v>1865</v>
      </c>
      <c r="C1314" t="s">
        <v>1258</v>
      </c>
      <c r="D1314" t="s">
        <v>1851</v>
      </c>
      <c r="E1314" t="s">
        <v>1186</v>
      </c>
      <c r="F1314" s="5">
        <v>0.64</v>
      </c>
      <c r="G1314" s="9">
        <v>0.1</v>
      </c>
      <c r="H1314" s="6">
        <f>G1314*100</f>
        <v>10</v>
      </c>
      <c r="I1314" t="s">
        <v>9820</v>
      </c>
      <c r="J1314" t="s">
        <v>10766</v>
      </c>
      <c r="K1314">
        <v>16</v>
      </c>
      <c r="L1314">
        <v>16</v>
      </c>
      <c r="M1314">
        <f>(F1314*(1+0.05))</f>
        <v>0.67200000000000004</v>
      </c>
      <c r="N1314">
        <f>IFERROR(ROUND(( (-1.208*LN(L1314) + 7.5474 + 4.6991*(2.71828^(-0.009*L1314)) + 0.0001*L1314*L1314 - 0.0432*L1314 + 4.7166)/3),2), " ")</f>
        <v>4.1100000000000003</v>
      </c>
      <c r="O1314">
        <f>IFERROR(MAX(MIN(ROUND(N1314*(Q1314/P1314),2),4.5),1.9)," ")</f>
        <v>3.87</v>
      </c>
      <c r="P1314">
        <f>13.098*F1314^-1.237</f>
        <v>22.74889772892255</v>
      </c>
      <c r="Q1314">
        <f>13.098*M1314^-1.237</f>
        <v>21.416534409786649</v>
      </c>
      <c r="R1314" s="5">
        <f>IFERROR(ROUND(MAX(MIN((-105.4*LN(O1314) + 163.83),95),10),0)," ")</f>
        <v>21</v>
      </c>
      <c r="S1314" s="5" t="str">
        <f>IFERROR(CONCATENATE("(",R1314,",",ROUND((1.2*W1314),2),")")," ")</f>
        <v>(21,0.8)</v>
      </c>
      <c r="T1314">
        <f>R1314-L1314</f>
        <v>5</v>
      </c>
      <c r="U1314" s="7" t="str">
        <f>IF((AND(T1314=0,H1314&gt;=L1314)),"Don’t change bids","OK")</f>
        <v>OK</v>
      </c>
      <c r="V1314" t="e">
        <f>IF((MATCH(F1314,W1314,0)),"Same","Diff")</f>
        <v>#N/A</v>
      </c>
      <c r="W1314" s="5">
        <f>ROUND(M1314,2)</f>
        <v>0.67</v>
      </c>
      <c r="X1314" s="5">
        <v>0.67</v>
      </c>
    </row>
    <row r="1315" spans="1:24" x14ac:dyDescent="0.25">
      <c r="A1315" t="s">
        <v>24</v>
      </c>
      <c r="B1315" t="s">
        <v>1866</v>
      </c>
      <c r="C1315" t="s">
        <v>1258</v>
      </c>
      <c r="D1315" t="s">
        <v>1867</v>
      </c>
      <c r="E1315" t="s">
        <v>1398</v>
      </c>
      <c r="F1315" s="5">
        <v>1.59</v>
      </c>
      <c r="G1315" s="9">
        <v>0.1</v>
      </c>
      <c r="H1315" s="6">
        <f>G1315*100</f>
        <v>10</v>
      </c>
      <c r="I1315" t="s">
        <v>9846</v>
      </c>
      <c r="J1315" t="s">
        <v>10766</v>
      </c>
      <c r="K1315">
        <v>16</v>
      </c>
      <c r="L1315">
        <v>16</v>
      </c>
      <c r="M1315">
        <f>(F1315*(1+0.05))</f>
        <v>1.6695000000000002</v>
      </c>
      <c r="N1315">
        <f>IFERROR(ROUND(( (-1.208*LN(L1315) + 7.5474 + 4.6991*(2.71828^(-0.009*L1315)) + 0.0001*L1315*L1315 - 0.0432*L1315 + 4.7166)/3),2), " ")</f>
        <v>4.1100000000000003</v>
      </c>
      <c r="O1315">
        <f>IFERROR(MAX(MIN(ROUND(N1315*(Q1315/P1315),2),4.5),1.9)," ")</f>
        <v>3.87</v>
      </c>
      <c r="P1315">
        <f>13.098*F1315^-1.237</f>
        <v>7.3803463522970167</v>
      </c>
      <c r="Q1315">
        <f>13.098*M1315^-1.237</f>
        <v>6.9480923204976177</v>
      </c>
      <c r="R1315" s="5">
        <f>IFERROR(ROUND(MAX(MIN((-105.4*LN(O1315) + 163.83),95),10),0)," ")</f>
        <v>21</v>
      </c>
      <c r="S1315" s="5" t="str">
        <f>IFERROR(CONCATENATE("(",R1315,",",ROUND((1.2*W1315),2),")")," ")</f>
        <v>(21,2)</v>
      </c>
      <c r="T1315">
        <f>R1315-L1315</f>
        <v>5</v>
      </c>
      <c r="U1315" s="7" t="str">
        <f>IF((AND(T1315=0,H1315&gt;=L1315)),"Don’t change bids","OK")</f>
        <v>OK</v>
      </c>
      <c r="V1315" t="e">
        <f>IF((MATCH(F1315,W1315,0)),"Same","Diff")</f>
        <v>#N/A</v>
      </c>
      <c r="W1315" s="5">
        <f>ROUND(M1315,2)</f>
        <v>1.67</v>
      </c>
      <c r="X1315" s="5">
        <v>1.67</v>
      </c>
    </row>
    <row r="1316" spans="1:24" x14ac:dyDescent="0.25">
      <c r="A1316" t="s">
        <v>24</v>
      </c>
      <c r="B1316" t="s">
        <v>1868</v>
      </c>
      <c r="C1316" t="s">
        <v>1258</v>
      </c>
      <c r="D1316" t="s">
        <v>1867</v>
      </c>
      <c r="E1316" t="s">
        <v>1869</v>
      </c>
      <c r="F1316" s="5">
        <v>1.49</v>
      </c>
      <c r="G1316" s="9">
        <v>0.1</v>
      </c>
      <c r="H1316" s="6">
        <f>G1316*100</f>
        <v>10</v>
      </c>
      <c r="I1316" t="s">
        <v>9969</v>
      </c>
      <c r="J1316" t="s">
        <v>10766</v>
      </c>
      <c r="K1316">
        <v>10</v>
      </c>
      <c r="L1316">
        <v>10</v>
      </c>
      <c r="M1316">
        <f>(F1316*(1+0.05))</f>
        <v>1.5645</v>
      </c>
      <c r="N1316">
        <f>IFERROR(ROUND(( (-1.208*LN(L1316) + 7.5474 + 4.6991*(2.71828^(-0.009*L1316)) + 0.0001*L1316*L1316 - 0.0432*L1316 + 4.7166)/3),2), " ")</f>
        <v>4.45</v>
      </c>
      <c r="O1316">
        <f>IFERROR(MAX(MIN(ROUND(N1316*(Q1316/P1316),2),4.5),1.9)," ")</f>
        <v>4.1900000000000004</v>
      </c>
      <c r="P1316">
        <f>13.098*F1316^-1.237</f>
        <v>7.9978558452189308</v>
      </c>
      <c r="Q1316">
        <f>13.098*M1316^-1.237</f>
        <v>7.529435357910728</v>
      </c>
      <c r="R1316" s="5">
        <f>IFERROR(ROUND(MAX(MIN((-105.4*LN(O1316) + 163.83),95),10),0)," ")</f>
        <v>13</v>
      </c>
      <c r="S1316" s="5" t="str">
        <f>IFERROR(CONCATENATE("(",R1316,",",ROUND((1.2*W1316),2),")")," ")</f>
        <v>(13,1.87)</v>
      </c>
      <c r="T1316">
        <f>R1316-L1316</f>
        <v>3</v>
      </c>
      <c r="U1316" s="7" t="str">
        <f>IF((AND(T1316=0,H1316&gt;=L1316)),"Don’t change bids","OK")</f>
        <v>OK</v>
      </c>
      <c r="V1316" t="e">
        <f>IF((MATCH(F1316,W1316,0)),"Same","Diff")</f>
        <v>#N/A</v>
      </c>
      <c r="W1316" s="5">
        <f>ROUND(M1316,2)</f>
        <v>1.56</v>
      </c>
      <c r="X1316" s="5">
        <v>1.56</v>
      </c>
    </row>
    <row r="1317" spans="1:24" x14ac:dyDescent="0.25">
      <c r="A1317" t="s">
        <v>24</v>
      </c>
      <c r="B1317" t="s">
        <v>1870</v>
      </c>
      <c r="C1317" t="s">
        <v>1258</v>
      </c>
      <c r="D1317" t="s">
        <v>1867</v>
      </c>
      <c r="E1317" t="s">
        <v>1871</v>
      </c>
      <c r="F1317" s="5">
        <v>1.02</v>
      </c>
      <c r="G1317" s="9">
        <v>0.1</v>
      </c>
      <c r="H1317" s="6">
        <f>G1317*100</f>
        <v>10</v>
      </c>
      <c r="I1317" t="s">
        <v>9970</v>
      </c>
      <c r="J1317" t="s">
        <v>10766</v>
      </c>
      <c r="K1317">
        <v>10</v>
      </c>
      <c r="L1317">
        <v>10</v>
      </c>
      <c r="M1317">
        <f>(F1317*(1+0.05))</f>
        <v>1.0710000000000002</v>
      </c>
      <c r="N1317">
        <f>IFERROR(ROUND(( (-1.208*LN(L1317) + 7.5474 + 4.6991*(2.71828^(-0.009*L1317)) + 0.0001*L1317*L1317 - 0.0432*L1317 + 4.7166)/3),2), " ")</f>
        <v>4.45</v>
      </c>
      <c r="O1317">
        <f>IFERROR(MAX(MIN(ROUND(N1317*(Q1317/P1317),2),4.5),1.9)," ")</f>
        <v>4.1900000000000004</v>
      </c>
      <c r="P1317">
        <f>13.098*F1317^-1.237</f>
        <v>12.78105117114815</v>
      </c>
      <c r="Q1317">
        <f>13.098*M1317^-1.237</f>
        <v>12.03248726430064</v>
      </c>
      <c r="R1317" s="5">
        <f>IFERROR(ROUND(MAX(MIN((-105.4*LN(O1317) + 163.83),95),10),0)," ")</f>
        <v>13</v>
      </c>
      <c r="S1317" s="5" t="str">
        <f>IFERROR(CONCATENATE("(",R1317,",",ROUND((1.2*W1317),2),")")," ")</f>
        <v>(13,1.28)</v>
      </c>
      <c r="T1317">
        <f>R1317-L1317</f>
        <v>3</v>
      </c>
      <c r="U1317" s="7" t="str">
        <f>IF((AND(T1317=0,H1317&gt;=L1317)),"Don’t change bids","OK")</f>
        <v>OK</v>
      </c>
      <c r="V1317" t="e">
        <f>IF((MATCH(F1317,W1317,0)),"Same","Diff")</f>
        <v>#N/A</v>
      </c>
      <c r="W1317" s="5">
        <f>ROUND(M1317,2)</f>
        <v>1.07</v>
      </c>
      <c r="X1317" s="5">
        <v>1.07</v>
      </c>
    </row>
    <row r="1318" spans="1:24" x14ac:dyDescent="0.25">
      <c r="A1318" t="s">
        <v>24</v>
      </c>
      <c r="B1318" t="s">
        <v>1872</v>
      </c>
      <c r="C1318" t="s">
        <v>1258</v>
      </c>
      <c r="D1318" t="s">
        <v>1873</v>
      </c>
      <c r="E1318" t="s">
        <v>1186</v>
      </c>
      <c r="F1318" s="5">
        <v>0.64</v>
      </c>
      <c r="G1318" s="9">
        <v>0.1</v>
      </c>
      <c r="H1318" s="6">
        <f>G1318*100</f>
        <v>10</v>
      </c>
      <c r="I1318" t="s">
        <v>9820</v>
      </c>
      <c r="J1318" t="s">
        <v>10766</v>
      </c>
      <c r="K1318">
        <v>16</v>
      </c>
      <c r="L1318">
        <v>16</v>
      </c>
      <c r="M1318">
        <f>(F1318*(1+0.05))</f>
        <v>0.67200000000000004</v>
      </c>
      <c r="N1318">
        <f>IFERROR(ROUND(( (-1.208*LN(L1318) + 7.5474 + 4.6991*(2.71828^(-0.009*L1318)) + 0.0001*L1318*L1318 - 0.0432*L1318 + 4.7166)/3),2), " ")</f>
        <v>4.1100000000000003</v>
      </c>
      <c r="O1318">
        <f>IFERROR(MAX(MIN(ROUND(N1318*(Q1318/P1318),2),4.5),1.9)," ")</f>
        <v>3.87</v>
      </c>
      <c r="P1318">
        <f>13.098*F1318^-1.237</f>
        <v>22.74889772892255</v>
      </c>
      <c r="Q1318">
        <f>13.098*M1318^-1.237</f>
        <v>21.416534409786649</v>
      </c>
      <c r="R1318" s="5">
        <f>IFERROR(ROUND(MAX(MIN((-105.4*LN(O1318) + 163.83),95),10),0)," ")</f>
        <v>21</v>
      </c>
      <c r="S1318" s="5" t="str">
        <f>IFERROR(CONCATENATE("(",R1318,",",ROUND((1.2*W1318),2),")")," ")</f>
        <v>(21,0.8)</v>
      </c>
      <c r="T1318">
        <f>R1318-L1318</f>
        <v>5</v>
      </c>
      <c r="U1318" s="7" t="str">
        <f>IF((AND(T1318=0,H1318&gt;=L1318)),"Don’t change bids","OK")</f>
        <v>OK</v>
      </c>
      <c r="V1318" t="e">
        <f>IF((MATCH(F1318,W1318,0)),"Same","Diff")</f>
        <v>#N/A</v>
      </c>
      <c r="W1318" s="5">
        <f>ROUND(M1318,2)</f>
        <v>0.67</v>
      </c>
      <c r="X1318" s="5">
        <v>0.67</v>
      </c>
    </row>
    <row r="1319" spans="1:24" x14ac:dyDescent="0.25">
      <c r="A1319" t="s">
        <v>24</v>
      </c>
      <c r="B1319" t="s">
        <v>1874</v>
      </c>
      <c r="C1319" t="s">
        <v>1258</v>
      </c>
      <c r="D1319" t="s">
        <v>1875</v>
      </c>
      <c r="E1319" t="s">
        <v>1876</v>
      </c>
      <c r="F1319" s="5">
        <v>2.16</v>
      </c>
      <c r="G1319" s="9">
        <v>0.1</v>
      </c>
      <c r="H1319" s="6">
        <f>G1319*100</f>
        <v>10</v>
      </c>
      <c r="I1319" t="s">
        <v>9971</v>
      </c>
      <c r="J1319" t="s">
        <v>10766</v>
      </c>
      <c r="K1319">
        <v>16</v>
      </c>
      <c r="L1319">
        <v>16</v>
      </c>
      <c r="M1319">
        <f>(F1319*(1+0.05))</f>
        <v>2.2680000000000002</v>
      </c>
      <c r="N1319">
        <f>IFERROR(ROUND(( (-1.208*LN(L1319) + 7.5474 + 4.6991*(2.71828^(-0.009*L1319)) + 0.0001*L1319*L1319 - 0.0432*L1319 + 4.7166)/3),2), " ")</f>
        <v>4.1100000000000003</v>
      </c>
      <c r="O1319">
        <f>IFERROR(MAX(MIN(ROUND(N1319*(Q1319/P1319),2),4.5),1.9)," ")</f>
        <v>3.87</v>
      </c>
      <c r="P1319">
        <f>13.098*F1319^-1.237</f>
        <v>5.0522600435879204</v>
      </c>
      <c r="Q1319">
        <f>13.098*M1319^-1.237</f>
        <v>4.7563579721546212</v>
      </c>
      <c r="R1319" s="5">
        <f>IFERROR(ROUND(MAX(MIN((-105.4*LN(O1319) + 163.83),95),10),0)," ")</f>
        <v>21</v>
      </c>
      <c r="S1319" s="5" t="str">
        <f>IFERROR(CONCATENATE("(",R1319,",",ROUND((1.2*W1319),2),")")," ")</f>
        <v>(21,2.72)</v>
      </c>
      <c r="T1319">
        <f>R1319-L1319</f>
        <v>5</v>
      </c>
      <c r="U1319" s="7" t="str">
        <f>IF((AND(T1319=0,H1319&gt;=L1319)),"Don’t change bids","OK")</f>
        <v>OK</v>
      </c>
      <c r="V1319" t="e">
        <f>IF((MATCH(F1319,W1319,0)),"Same","Diff")</f>
        <v>#N/A</v>
      </c>
      <c r="W1319" s="5">
        <f>ROUND(M1319,2)</f>
        <v>2.27</v>
      </c>
      <c r="X1319" s="5">
        <v>2.27</v>
      </c>
    </row>
    <row r="1320" spans="1:24" x14ac:dyDescent="0.25">
      <c r="A1320" t="s">
        <v>24</v>
      </c>
      <c r="B1320" t="s">
        <v>1877</v>
      </c>
      <c r="C1320" t="s">
        <v>1258</v>
      </c>
      <c r="D1320" t="s">
        <v>1875</v>
      </c>
      <c r="E1320" t="s">
        <v>815</v>
      </c>
      <c r="F1320" s="5">
        <v>1.42</v>
      </c>
      <c r="G1320" s="9">
        <v>0.1</v>
      </c>
      <c r="H1320" s="6">
        <f>G1320*100</f>
        <v>10</v>
      </c>
      <c r="I1320" t="s">
        <v>9972</v>
      </c>
      <c r="J1320" t="s">
        <v>10766</v>
      </c>
      <c r="K1320">
        <v>16</v>
      </c>
      <c r="L1320">
        <v>16</v>
      </c>
      <c r="M1320">
        <f>(F1320*(1+0.05))</f>
        <v>1.4909999999999999</v>
      </c>
      <c r="N1320">
        <f>IFERROR(ROUND(( (-1.208*LN(L1320) + 7.5474 + 4.6991*(2.71828^(-0.009*L1320)) + 0.0001*L1320*L1320 - 0.0432*L1320 + 4.7166)/3),2), " ")</f>
        <v>4.1100000000000003</v>
      </c>
      <c r="O1320">
        <f>IFERROR(MAX(MIN(ROUND(N1320*(Q1320/P1320),2),4.5),1.9)," ")</f>
        <v>3.87</v>
      </c>
      <c r="P1320">
        <f>13.098*F1320^-1.237</f>
        <v>8.4883700449613286</v>
      </c>
      <c r="Q1320">
        <f>13.098*M1320^-1.237</f>
        <v>7.9912209952832169</v>
      </c>
      <c r="R1320" s="5">
        <f>IFERROR(ROUND(MAX(MIN((-105.4*LN(O1320) + 163.83),95),10),0)," ")</f>
        <v>21</v>
      </c>
      <c r="S1320" s="5" t="str">
        <f>IFERROR(CONCATENATE("(",R1320,",",ROUND((1.2*W1320),2),")")," ")</f>
        <v>(21,1.79)</v>
      </c>
      <c r="T1320">
        <f>R1320-L1320</f>
        <v>5</v>
      </c>
      <c r="U1320" s="7" t="str">
        <f>IF((AND(T1320=0,H1320&gt;=L1320)),"Don’t change bids","OK")</f>
        <v>OK</v>
      </c>
      <c r="V1320" t="e">
        <f>IF((MATCH(F1320,W1320,0)),"Same","Diff")</f>
        <v>#N/A</v>
      </c>
      <c r="W1320" s="5">
        <f>ROUND(M1320,2)</f>
        <v>1.49</v>
      </c>
      <c r="X1320" s="5">
        <v>1.49</v>
      </c>
    </row>
    <row r="1321" spans="1:24" x14ac:dyDescent="0.25">
      <c r="A1321" t="s">
        <v>24</v>
      </c>
      <c r="B1321" t="s">
        <v>1878</v>
      </c>
      <c r="C1321" t="s">
        <v>1258</v>
      </c>
      <c r="D1321" t="s">
        <v>1875</v>
      </c>
      <c r="E1321" t="s">
        <v>1088</v>
      </c>
      <c r="F1321" s="5">
        <v>1.96</v>
      </c>
      <c r="G1321" s="9">
        <v>0.1</v>
      </c>
      <c r="H1321" s="6">
        <f>G1321*100</f>
        <v>10</v>
      </c>
      <c r="I1321" t="s">
        <v>9787</v>
      </c>
      <c r="J1321" t="s">
        <v>10766</v>
      </c>
      <c r="K1321">
        <v>16</v>
      </c>
      <c r="L1321">
        <v>16</v>
      </c>
      <c r="M1321">
        <f>(F1321*(1+0.05))</f>
        <v>2.0579999999999998</v>
      </c>
      <c r="N1321">
        <f>IFERROR(ROUND(( (-1.208*LN(L1321) + 7.5474 + 4.6991*(2.71828^(-0.009*L1321)) + 0.0001*L1321*L1321 - 0.0432*L1321 + 4.7166)/3),2), " ")</f>
        <v>4.1100000000000003</v>
      </c>
      <c r="O1321">
        <f>IFERROR(MAX(MIN(ROUND(N1321*(Q1321/P1321),2),4.5),1.9)," ")</f>
        <v>3.87</v>
      </c>
      <c r="P1321">
        <f>13.098*F1321^-1.237</f>
        <v>5.6974985827885236</v>
      </c>
      <c r="Q1321">
        <f>13.098*M1321^-1.237</f>
        <v>5.3638060139004509</v>
      </c>
      <c r="R1321" s="5">
        <f>IFERROR(ROUND(MAX(MIN((-105.4*LN(O1321) + 163.83),95),10),0)," ")</f>
        <v>21</v>
      </c>
      <c r="S1321" s="5" t="str">
        <f>IFERROR(CONCATENATE("(",R1321,",",ROUND((1.2*W1321),2),")")," ")</f>
        <v>(21,2.47)</v>
      </c>
      <c r="T1321">
        <f>R1321-L1321</f>
        <v>5</v>
      </c>
      <c r="U1321" s="7" t="str">
        <f>IF((AND(T1321=0,H1321&gt;=L1321)),"Don’t change bids","OK")</f>
        <v>OK</v>
      </c>
      <c r="V1321" t="e">
        <f>IF((MATCH(F1321,W1321,0)),"Same","Diff")</f>
        <v>#N/A</v>
      </c>
      <c r="W1321" s="5">
        <f>ROUND(M1321,2)</f>
        <v>2.06</v>
      </c>
      <c r="X1321" s="5">
        <v>2.06</v>
      </c>
    </row>
    <row r="1322" spans="1:24" x14ac:dyDescent="0.25">
      <c r="A1322" t="s">
        <v>24</v>
      </c>
      <c r="B1322" t="s">
        <v>1879</v>
      </c>
      <c r="C1322" t="s">
        <v>1258</v>
      </c>
      <c r="D1322" t="s">
        <v>1875</v>
      </c>
      <c r="E1322" t="s">
        <v>1088</v>
      </c>
      <c r="F1322" s="5">
        <v>1.96</v>
      </c>
      <c r="G1322" s="9">
        <v>0.1</v>
      </c>
      <c r="H1322" s="6">
        <f>G1322*100</f>
        <v>10</v>
      </c>
      <c r="I1322" t="s">
        <v>9787</v>
      </c>
      <c r="J1322" t="s">
        <v>10766</v>
      </c>
      <c r="K1322">
        <v>16</v>
      </c>
      <c r="L1322">
        <v>16</v>
      </c>
      <c r="M1322">
        <f>(F1322*(1+0.05))</f>
        <v>2.0579999999999998</v>
      </c>
      <c r="N1322">
        <f>IFERROR(ROUND(( (-1.208*LN(L1322) + 7.5474 + 4.6991*(2.71828^(-0.009*L1322)) + 0.0001*L1322*L1322 - 0.0432*L1322 + 4.7166)/3),2), " ")</f>
        <v>4.1100000000000003</v>
      </c>
      <c r="O1322">
        <f>IFERROR(MAX(MIN(ROUND(N1322*(Q1322/P1322),2),4.5),1.9)," ")</f>
        <v>3.87</v>
      </c>
      <c r="P1322">
        <f>13.098*F1322^-1.237</f>
        <v>5.6974985827885236</v>
      </c>
      <c r="Q1322">
        <f>13.098*M1322^-1.237</f>
        <v>5.3638060139004509</v>
      </c>
      <c r="R1322" s="5">
        <f>IFERROR(ROUND(MAX(MIN((-105.4*LN(O1322) + 163.83),95),10),0)," ")</f>
        <v>21</v>
      </c>
      <c r="S1322" s="5" t="str">
        <f>IFERROR(CONCATENATE("(",R1322,",",ROUND((1.2*W1322),2),")")," ")</f>
        <v>(21,2.47)</v>
      </c>
      <c r="T1322">
        <f>R1322-L1322</f>
        <v>5</v>
      </c>
      <c r="U1322" s="7" t="str">
        <f>IF((AND(T1322=0,H1322&gt;=L1322)),"Don’t change bids","OK")</f>
        <v>OK</v>
      </c>
      <c r="V1322" t="e">
        <f>IF((MATCH(F1322,W1322,0)),"Same","Diff")</f>
        <v>#N/A</v>
      </c>
      <c r="W1322" s="5">
        <f>ROUND(M1322,2)</f>
        <v>2.06</v>
      </c>
      <c r="X1322" s="5">
        <v>2.06</v>
      </c>
    </row>
    <row r="1323" spans="1:24" x14ac:dyDescent="0.25">
      <c r="A1323" t="s">
        <v>24</v>
      </c>
      <c r="B1323" t="s">
        <v>1880</v>
      </c>
      <c r="C1323" t="s">
        <v>1258</v>
      </c>
      <c r="D1323" t="s">
        <v>1873</v>
      </c>
      <c r="E1323" t="s">
        <v>1398</v>
      </c>
      <c r="F1323" s="5">
        <v>1.59</v>
      </c>
      <c r="G1323" s="9">
        <v>0.1</v>
      </c>
      <c r="H1323" s="6">
        <f>G1323*100</f>
        <v>10</v>
      </c>
      <c r="I1323" t="s">
        <v>9846</v>
      </c>
      <c r="J1323" t="s">
        <v>10766</v>
      </c>
      <c r="K1323">
        <v>16</v>
      </c>
      <c r="L1323">
        <v>16</v>
      </c>
      <c r="M1323">
        <f>(F1323*(1+0.05))</f>
        <v>1.6695000000000002</v>
      </c>
      <c r="N1323">
        <f>IFERROR(ROUND(( (-1.208*LN(L1323) + 7.5474 + 4.6991*(2.71828^(-0.009*L1323)) + 0.0001*L1323*L1323 - 0.0432*L1323 + 4.7166)/3),2), " ")</f>
        <v>4.1100000000000003</v>
      </c>
      <c r="O1323">
        <f>IFERROR(MAX(MIN(ROUND(N1323*(Q1323/P1323),2),4.5),1.9)," ")</f>
        <v>3.87</v>
      </c>
      <c r="P1323">
        <f>13.098*F1323^-1.237</f>
        <v>7.3803463522970167</v>
      </c>
      <c r="Q1323">
        <f>13.098*M1323^-1.237</f>
        <v>6.9480923204976177</v>
      </c>
      <c r="R1323" s="5">
        <f>IFERROR(ROUND(MAX(MIN((-105.4*LN(O1323) + 163.83),95),10),0)," ")</f>
        <v>21</v>
      </c>
      <c r="S1323" s="5" t="str">
        <f>IFERROR(CONCATENATE("(",R1323,",",ROUND((1.2*W1323),2),")")," ")</f>
        <v>(21,2)</v>
      </c>
      <c r="T1323">
        <f>R1323-L1323</f>
        <v>5</v>
      </c>
      <c r="U1323" s="7" t="str">
        <f>IF((AND(T1323=0,H1323&gt;=L1323)),"Don’t change bids","OK")</f>
        <v>OK</v>
      </c>
      <c r="V1323" t="e">
        <f>IF((MATCH(F1323,W1323,0)),"Same","Diff")</f>
        <v>#N/A</v>
      </c>
      <c r="W1323" s="5">
        <f>ROUND(M1323,2)</f>
        <v>1.67</v>
      </c>
      <c r="X1323" s="5">
        <v>1.67</v>
      </c>
    </row>
    <row r="1324" spans="1:24" x14ac:dyDescent="0.25">
      <c r="A1324" t="s">
        <v>24</v>
      </c>
      <c r="B1324" t="s">
        <v>1881</v>
      </c>
      <c r="C1324" t="s">
        <v>1258</v>
      </c>
      <c r="D1324" t="s">
        <v>1882</v>
      </c>
      <c r="E1324" t="s">
        <v>1186</v>
      </c>
      <c r="F1324" s="5">
        <v>0.64</v>
      </c>
      <c r="G1324" s="9">
        <v>0.1</v>
      </c>
      <c r="H1324" s="6">
        <f>G1324*100</f>
        <v>10</v>
      </c>
      <c r="I1324" t="s">
        <v>9820</v>
      </c>
      <c r="J1324" t="s">
        <v>10766</v>
      </c>
      <c r="K1324">
        <v>16</v>
      </c>
      <c r="L1324">
        <v>16</v>
      </c>
      <c r="M1324">
        <f>(F1324*(1+0.05))</f>
        <v>0.67200000000000004</v>
      </c>
      <c r="N1324">
        <f>IFERROR(ROUND(( (-1.208*LN(L1324) + 7.5474 + 4.6991*(2.71828^(-0.009*L1324)) + 0.0001*L1324*L1324 - 0.0432*L1324 + 4.7166)/3),2), " ")</f>
        <v>4.1100000000000003</v>
      </c>
      <c r="O1324">
        <f>IFERROR(MAX(MIN(ROUND(N1324*(Q1324/P1324),2),4.5),1.9)," ")</f>
        <v>3.87</v>
      </c>
      <c r="P1324">
        <f>13.098*F1324^-1.237</f>
        <v>22.74889772892255</v>
      </c>
      <c r="Q1324">
        <f>13.098*M1324^-1.237</f>
        <v>21.416534409786649</v>
      </c>
      <c r="R1324" s="5">
        <f>IFERROR(ROUND(MAX(MIN((-105.4*LN(O1324) + 163.83),95),10),0)," ")</f>
        <v>21</v>
      </c>
      <c r="S1324" s="5" t="str">
        <f>IFERROR(CONCATENATE("(",R1324,",",ROUND((1.2*W1324),2),")")," ")</f>
        <v>(21,0.8)</v>
      </c>
      <c r="T1324">
        <f>R1324-L1324</f>
        <v>5</v>
      </c>
      <c r="U1324" s="7" t="str">
        <f>IF((AND(T1324=0,H1324&gt;=L1324)),"Don’t change bids","OK")</f>
        <v>OK</v>
      </c>
      <c r="V1324" t="e">
        <f>IF((MATCH(F1324,W1324,0)),"Same","Diff")</f>
        <v>#N/A</v>
      </c>
      <c r="W1324" s="5">
        <f>ROUND(M1324,2)</f>
        <v>0.67</v>
      </c>
      <c r="X1324" s="5">
        <v>0.67</v>
      </c>
    </row>
    <row r="1325" spans="1:24" x14ac:dyDescent="0.25">
      <c r="A1325" t="s">
        <v>24</v>
      </c>
      <c r="B1325" t="s">
        <v>1883</v>
      </c>
      <c r="C1325" t="s">
        <v>1258</v>
      </c>
      <c r="D1325" t="s">
        <v>1884</v>
      </c>
      <c r="E1325" t="s">
        <v>1682</v>
      </c>
      <c r="F1325" s="5">
        <v>0.85</v>
      </c>
      <c r="G1325" s="9">
        <v>0.1</v>
      </c>
      <c r="H1325" s="6">
        <f>G1325*100</f>
        <v>10</v>
      </c>
      <c r="I1325" t="s">
        <v>9973</v>
      </c>
      <c r="J1325" t="s">
        <v>10766</v>
      </c>
      <c r="K1325">
        <v>16</v>
      </c>
      <c r="L1325">
        <v>16</v>
      </c>
      <c r="M1325">
        <f>(F1325*(1+0.05))</f>
        <v>0.89249999999999996</v>
      </c>
      <c r="N1325">
        <f>IFERROR(ROUND(( (-1.208*LN(L1325) + 7.5474 + 4.6991*(2.71828^(-0.009*L1325)) + 0.0001*L1325*L1325 - 0.0432*L1325 + 4.7166)/3),2), " ")</f>
        <v>4.1100000000000003</v>
      </c>
      <c r="O1325">
        <f>IFERROR(MAX(MIN(ROUND(N1325*(Q1325/P1325),2),4.5),1.9)," ")</f>
        <v>3.87</v>
      </c>
      <c r="P1325">
        <f>13.098*F1325^-1.237</f>
        <v>16.014514424930134</v>
      </c>
      <c r="Q1325">
        <f>13.098*M1325^-1.237</f>
        <v>15.07657220690249</v>
      </c>
      <c r="R1325" s="5">
        <f>IFERROR(ROUND(MAX(MIN((-105.4*LN(O1325) + 163.83),95),10),0)," ")</f>
        <v>21</v>
      </c>
      <c r="S1325" s="5" t="str">
        <f>IFERROR(CONCATENATE("(",R1325,",",ROUND((1.2*W1325),2),")")," ")</f>
        <v>(21,1.07)</v>
      </c>
      <c r="T1325">
        <f>R1325-L1325</f>
        <v>5</v>
      </c>
      <c r="U1325" s="7" t="str">
        <f>IF((AND(T1325=0,H1325&gt;=L1325)),"Don’t change bids","OK")</f>
        <v>OK</v>
      </c>
      <c r="V1325" t="e">
        <f>IF((MATCH(F1325,W1325,0)),"Same","Diff")</f>
        <v>#N/A</v>
      </c>
      <c r="W1325" s="5">
        <f>ROUND(M1325,2)</f>
        <v>0.89</v>
      </c>
      <c r="X1325" s="5">
        <v>0.89</v>
      </c>
    </row>
    <row r="1326" spans="1:24" x14ac:dyDescent="0.25">
      <c r="A1326" t="s">
        <v>24</v>
      </c>
      <c r="B1326" t="s">
        <v>1885</v>
      </c>
      <c r="C1326" t="s">
        <v>1258</v>
      </c>
      <c r="D1326" t="s">
        <v>1875</v>
      </c>
      <c r="E1326" t="s">
        <v>1186</v>
      </c>
      <c r="F1326" s="5">
        <v>0.64</v>
      </c>
      <c r="G1326" s="9">
        <v>0.1</v>
      </c>
      <c r="H1326" s="6">
        <f>G1326*100</f>
        <v>10</v>
      </c>
      <c r="I1326" t="s">
        <v>9820</v>
      </c>
      <c r="J1326" t="s">
        <v>10766</v>
      </c>
      <c r="K1326">
        <v>16</v>
      </c>
      <c r="L1326">
        <v>16</v>
      </c>
      <c r="M1326">
        <f>(F1326*(1+0.05))</f>
        <v>0.67200000000000004</v>
      </c>
      <c r="N1326">
        <f>IFERROR(ROUND(( (-1.208*LN(L1326) + 7.5474 + 4.6991*(2.71828^(-0.009*L1326)) + 0.0001*L1326*L1326 - 0.0432*L1326 + 4.7166)/3),2), " ")</f>
        <v>4.1100000000000003</v>
      </c>
      <c r="O1326">
        <f>IFERROR(MAX(MIN(ROUND(N1326*(Q1326/P1326),2),4.5),1.9)," ")</f>
        <v>3.87</v>
      </c>
      <c r="P1326">
        <f>13.098*F1326^-1.237</f>
        <v>22.74889772892255</v>
      </c>
      <c r="Q1326">
        <f>13.098*M1326^-1.237</f>
        <v>21.416534409786649</v>
      </c>
      <c r="R1326" s="5">
        <f>IFERROR(ROUND(MAX(MIN((-105.4*LN(O1326) + 163.83),95),10),0)," ")</f>
        <v>21</v>
      </c>
      <c r="S1326" s="5" t="str">
        <f>IFERROR(CONCATENATE("(",R1326,",",ROUND((1.2*W1326),2),")")," ")</f>
        <v>(21,0.8)</v>
      </c>
      <c r="T1326">
        <f>R1326-L1326</f>
        <v>5</v>
      </c>
      <c r="U1326" s="7" t="str">
        <f>IF((AND(T1326=0,H1326&gt;=L1326)),"Don’t change bids","OK")</f>
        <v>OK</v>
      </c>
      <c r="V1326" t="e">
        <f>IF((MATCH(F1326,W1326,0)),"Same","Diff")</f>
        <v>#N/A</v>
      </c>
      <c r="W1326" s="5">
        <f>ROUND(M1326,2)</f>
        <v>0.67</v>
      </c>
      <c r="X1326" s="5">
        <v>0.67</v>
      </c>
    </row>
    <row r="1327" spans="1:24" x14ac:dyDescent="0.25">
      <c r="A1327" t="s">
        <v>24</v>
      </c>
      <c r="B1327" t="s">
        <v>1886</v>
      </c>
      <c r="C1327" t="s">
        <v>1258</v>
      </c>
      <c r="D1327" t="s">
        <v>1875</v>
      </c>
      <c r="E1327" t="s">
        <v>1186</v>
      </c>
      <c r="F1327" s="5">
        <v>0.64</v>
      </c>
      <c r="G1327" s="9">
        <v>0.1</v>
      </c>
      <c r="H1327" s="6">
        <f>G1327*100</f>
        <v>10</v>
      </c>
      <c r="I1327" t="s">
        <v>9820</v>
      </c>
      <c r="J1327" t="s">
        <v>10766</v>
      </c>
      <c r="K1327">
        <v>16</v>
      </c>
      <c r="L1327">
        <v>16</v>
      </c>
      <c r="M1327">
        <f>(F1327*(1+0.05))</f>
        <v>0.67200000000000004</v>
      </c>
      <c r="N1327">
        <f>IFERROR(ROUND(( (-1.208*LN(L1327) + 7.5474 + 4.6991*(2.71828^(-0.009*L1327)) + 0.0001*L1327*L1327 - 0.0432*L1327 + 4.7166)/3),2), " ")</f>
        <v>4.1100000000000003</v>
      </c>
      <c r="O1327">
        <f>IFERROR(MAX(MIN(ROUND(N1327*(Q1327/P1327),2),4.5),1.9)," ")</f>
        <v>3.87</v>
      </c>
      <c r="P1327">
        <f>13.098*F1327^-1.237</f>
        <v>22.74889772892255</v>
      </c>
      <c r="Q1327">
        <f>13.098*M1327^-1.237</f>
        <v>21.416534409786649</v>
      </c>
      <c r="R1327" s="5">
        <f>IFERROR(ROUND(MAX(MIN((-105.4*LN(O1327) + 163.83),95),10),0)," ")</f>
        <v>21</v>
      </c>
      <c r="S1327" s="5" t="str">
        <f>IFERROR(CONCATENATE("(",R1327,",",ROUND((1.2*W1327),2),")")," ")</f>
        <v>(21,0.8)</v>
      </c>
      <c r="T1327">
        <f>R1327-L1327</f>
        <v>5</v>
      </c>
      <c r="U1327" s="7" t="str">
        <f>IF((AND(T1327=0,H1327&gt;=L1327)),"Don’t change bids","OK")</f>
        <v>OK</v>
      </c>
      <c r="V1327" t="e">
        <f>IF((MATCH(F1327,W1327,0)),"Same","Diff")</f>
        <v>#N/A</v>
      </c>
      <c r="W1327" s="5">
        <f>ROUND(M1327,2)</f>
        <v>0.67</v>
      </c>
      <c r="X1327" s="5">
        <v>0.67</v>
      </c>
    </row>
    <row r="1328" spans="1:24" x14ac:dyDescent="0.25">
      <c r="A1328" t="s">
        <v>24</v>
      </c>
      <c r="B1328" t="s">
        <v>1887</v>
      </c>
      <c r="C1328" t="s">
        <v>1258</v>
      </c>
      <c r="D1328" t="s">
        <v>1888</v>
      </c>
      <c r="E1328" t="s">
        <v>1186</v>
      </c>
      <c r="F1328" s="5">
        <v>0.64</v>
      </c>
      <c r="G1328" s="9">
        <v>0.1</v>
      </c>
      <c r="H1328" s="6">
        <f>G1328*100</f>
        <v>10</v>
      </c>
      <c r="I1328" t="s">
        <v>9820</v>
      </c>
      <c r="J1328" t="s">
        <v>10766</v>
      </c>
      <c r="K1328">
        <v>16</v>
      </c>
      <c r="L1328">
        <v>16</v>
      </c>
      <c r="M1328">
        <f>(F1328*(1+0.05))</f>
        <v>0.67200000000000004</v>
      </c>
      <c r="N1328">
        <f>IFERROR(ROUND(( (-1.208*LN(L1328) + 7.5474 + 4.6991*(2.71828^(-0.009*L1328)) + 0.0001*L1328*L1328 - 0.0432*L1328 + 4.7166)/3),2), " ")</f>
        <v>4.1100000000000003</v>
      </c>
      <c r="O1328">
        <f>IFERROR(MAX(MIN(ROUND(N1328*(Q1328/P1328),2),4.5),1.9)," ")</f>
        <v>3.87</v>
      </c>
      <c r="P1328">
        <f>13.098*F1328^-1.237</f>
        <v>22.74889772892255</v>
      </c>
      <c r="Q1328">
        <f>13.098*M1328^-1.237</f>
        <v>21.416534409786649</v>
      </c>
      <c r="R1328" s="5">
        <f>IFERROR(ROUND(MAX(MIN((-105.4*LN(O1328) + 163.83),95),10),0)," ")</f>
        <v>21</v>
      </c>
      <c r="S1328" s="5" t="str">
        <f>IFERROR(CONCATENATE("(",R1328,",",ROUND((1.2*W1328),2),")")," ")</f>
        <v>(21,0.8)</v>
      </c>
      <c r="T1328">
        <f>R1328-L1328</f>
        <v>5</v>
      </c>
      <c r="U1328" s="7" t="str">
        <f>IF((AND(T1328=0,H1328&gt;=L1328)),"Don’t change bids","OK")</f>
        <v>OK</v>
      </c>
      <c r="V1328" t="e">
        <f>IF((MATCH(F1328,W1328,0)),"Same","Diff")</f>
        <v>#N/A</v>
      </c>
      <c r="W1328" s="5">
        <f>ROUND(M1328,2)</f>
        <v>0.67</v>
      </c>
      <c r="X1328" s="5">
        <v>0.67</v>
      </c>
    </row>
    <row r="1329" spans="1:24" x14ac:dyDescent="0.25">
      <c r="A1329" t="s">
        <v>24</v>
      </c>
      <c r="B1329" t="s">
        <v>1889</v>
      </c>
      <c r="C1329" t="s">
        <v>1258</v>
      </c>
      <c r="D1329" t="s">
        <v>1890</v>
      </c>
      <c r="E1329" t="s">
        <v>1891</v>
      </c>
      <c r="F1329" s="5">
        <v>1.07</v>
      </c>
      <c r="G1329" s="9">
        <v>0.1</v>
      </c>
      <c r="H1329" s="6">
        <f>G1329*100</f>
        <v>10</v>
      </c>
      <c r="I1329" t="s">
        <v>9848</v>
      </c>
      <c r="J1329" t="s">
        <v>10766</v>
      </c>
      <c r="K1329">
        <v>16</v>
      </c>
      <c r="L1329">
        <v>16</v>
      </c>
      <c r="M1329">
        <f>(F1329*(1+0.05))</f>
        <v>1.1235000000000002</v>
      </c>
      <c r="N1329">
        <f>IFERROR(ROUND(( (-1.208*LN(L1329) + 7.5474 + 4.6991*(2.71828^(-0.009*L1329)) + 0.0001*L1329*L1329 - 0.0432*L1329 + 4.7166)/3),2), " ")</f>
        <v>4.1100000000000003</v>
      </c>
      <c r="O1329">
        <f>IFERROR(MAX(MIN(ROUND(N1329*(Q1329/P1329),2),4.5),1.9)," ")</f>
        <v>3.87</v>
      </c>
      <c r="P1329">
        <f>13.098*F1329^-1.237</f>
        <v>12.046399259387739</v>
      </c>
      <c r="Q1329">
        <f>13.098*M1329^-1.237</f>
        <v>11.340862635498125</v>
      </c>
      <c r="R1329" s="5">
        <f>IFERROR(ROUND(MAX(MIN((-105.4*LN(O1329) + 163.83),95),10),0)," ")</f>
        <v>21</v>
      </c>
      <c r="S1329" s="5" t="str">
        <f>IFERROR(CONCATENATE("(",R1329,",",ROUND((1.2*W1329),2),")")," ")</f>
        <v>(21,1.34)</v>
      </c>
      <c r="T1329">
        <f>R1329-L1329</f>
        <v>5</v>
      </c>
      <c r="U1329" s="7" t="str">
        <f>IF((AND(T1329=0,H1329&gt;=L1329)),"Don’t change bids","OK")</f>
        <v>OK</v>
      </c>
      <c r="V1329" t="e">
        <f>IF((MATCH(F1329,W1329,0)),"Same","Diff")</f>
        <v>#N/A</v>
      </c>
      <c r="W1329" s="5">
        <f>ROUND(M1329,2)</f>
        <v>1.1200000000000001</v>
      </c>
      <c r="X1329" s="5">
        <v>1.1200000000000001</v>
      </c>
    </row>
    <row r="1330" spans="1:24" x14ac:dyDescent="0.25">
      <c r="A1330" t="s">
        <v>24</v>
      </c>
      <c r="B1330" t="s">
        <v>1093</v>
      </c>
      <c r="C1330" t="s">
        <v>1278</v>
      </c>
      <c r="D1330" t="s">
        <v>1094</v>
      </c>
      <c r="E1330" t="s">
        <v>1280</v>
      </c>
      <c r="F1330" s="5">
        <v>9.26</v>
      </c>
      <c r="G1330" s="9">
        <v>0.1</v>
      </c>
      <c r="H1330" s="6">
        <f>G1330*100</f>
        <v>10</v>
      </c>
      <c r="I1330" t="s">
        <v>9822</v>
      </c>
      <c r="J1330" t="s">
        <v>10766</v>
      </c>
      <c r="K1330">
        <v>16</v>
      </c>
      <c r="L1330">
        <v>16</v>
      </c>
      <c r="M1330">
        <f>(F1330*(1+0.05))</f>
        <v>9.7230000000000008</v>
      </c>
      <c r="N1330">
        <f>IFERROR(ROUND(( (-1.208*LN(L1330) + 7.5474 + 4.6991*(2.71828^(-0.009*L1330)) + 0.0001*L1330*L1330 - 0.0432*L1330 + 4.7166)/3),2), " ")</f>
        <v>4.1100000000000003</v>
      </c>
      <c r="O1330">
        <f>IFERROR(MAX(MIN(ROUND(N1330*(Q1330/P1330),2),4.5),1.9)," ")</f>
        <v>3.87</v>
      </c>
      <c r="P1330">
        <f>13.098*F1330^-1.237</f>
        <v>0.83465537707178628</v>
      </c>
      <c r="Q1330">
        <f>13.098*M1330^-1.237</f>
        <v>0.78577106532264485</v>
      </c>
      <c r="R1330" s="5">
        <f>IFERROR(ROUND(MAX(MIN((-105.4*LN(O1330) + 163.83),95),10),0)," ")</f>
        <v>21</v>
      </c>
      <c r="S1330" s="5" t="str">
        <f>IFERROR(CONCATENATE("(",R1330,",",ROUND((1.2*W1330),2),")")," ")</f>
        <v>(21,11.66)</v>
      </c>
      <c r="T1330">
        <f>R1330-L1330</f>
        <v>5</v>
      </c>
      <c r="U1330" s="7" t="str">
        <f>IF((AND(T1330=0,H1330&gt;=L1330)),"Don’t change bids","OK")</f>
        <v>OK</v>
      </c>
      <c r="V1330" t="e">
        <f>IF((MATCH(F1330,W1330,0)),"Same","Diff")</f>
        <v>#N/A</v>
      </c>
      <c r="W1330" s="5">
        <f>ROUND(M1330,2)</f>
        <v>9.7200000000000006</v>
      </c>
      <c r="X1330" s="5">
        <v>9.7200000000000006</v>
      </c>
    </row>
    <row r="1331" spans="1:24" x14ac:dyDescent="0.25">
      <c r="A1331" t="s">
        <v>24</v>
      </c>
      <c r="B1331" t="s">
        <v>1516</v>
      </c>
      <c r="C1331" t="s">
        <v>1278</v>
      </c>
      <c r="D1331" t="s">
        <v>1507</v>
      </c>
      <c r="E1331" t="s">
        <v>1280</v>
      </c>
      <c r="F1331" s="5">
        <v>9.26</v>
      </c>
      <c r="G1331" s="9">
        <v>0.1</v>
      </c>
      <c r="H1331" s="6">
        <f>G1331*100</f>
        <v>10</v>
      </c>
      <c r="I1331" t="s">
        <v>9822</v>
      </c>
      <c r="J1331" t="s">
        <v>10766</v>
      </c>
      <c r="K1331">
        <v>16</v>
      </c>
      <c r="L1331">
        <v>16</v>
      </c>
      <c r="M1331">
        <f>(F1331*(1+0.05))</f>
        <v>9.7230000000000008</v>
      </c>
      <c r="N1331">
        <f>IFERROR(ROUND(( (-1.208*LN(L1331) + 7.5474 + 4.6991*(2.71828^(-0.009*L1331)) + 0.0001*L1331*L1331 - 0.0432*L1331 + 4.7166)/3),2), " ")</f>
        <v>4.1100000000000003</v>
      </c>
      <c r="O1331">
        <f>IFERROR(MAX(MIN(ROUND(N1331*(Q1331/P1331),2),4.5),1.9)," ")</f>
        <v>3.87</v>
      </c>
      <c r="P1331">
        <f>13.098*F1331^-1.237</f>
        <v>0.83465537707178628</v>
      </c>
      <c r="Q1331">
        <f>13.098*M1331^-1.237</f>
        <v>0.78577106532264485</v>
      </c>
      <c r="R1331" s="5">
        <f>IFERROR(ROUND(MAX(MIN((-105.4*LN(O1331) + 163.83),95),10),0)," ")</f>
        <v>21</v>
      </c>
      <c r="S1331" s="5" t="str">
        <f>IFERROR(CONCATENATE("(",R1331,",",ROUND((1.2*W1331),2),")")," ")</f>
        <v>(21,11.66)</v>
      </c>
      <c r="T1331">
        <f>R1331-L1331</f>
        <v>5</v>
      </c>
      <c r="U1331" s="7" t="str">
        <f>IF((AND(T1331=0,H1331&gt;=L1331)),"Don’t change bids","OK")</f>
        <v>OK</v>
      </c>
      <c r="V1331" t="e">
        <f>IF((MATCH(F1331,W1331,0)),"Same","Diff")</f>
        <v>#N/A</v>
      </c>
      <c r="W1331" s="5">
        <f>ROUND(M1331,2)</f>
        <v>9.7200000000000006</v>
      </c>
      <c r="X1331" s="5">
        <v>9.7200000000000006</v>
      </c>
    </row>
    <row r="1332" spans="1:24" x14ac:dyDescent="0.25">
      <c r="A1332" t="s">
        <v>24</v>
      </c>
      <c r="B1332" t="s">
        <v>1546</v>
      </c>
      <c r="C1332" t="s">
        <v>1278</v>
      </c>
      <c r="D1332" t="s">
        <v>1507</v>
      </c>
      <c r="E1332" t="s">
        <v>1280</v>
      </c>
      <c r="F1332" s="5">
        <v>9.26</v>
      </c>
      <c r="G1332" s="9">
        <v>0.1</v>
      </c>
      <c r="H1332" s="6">
        <f>G1332*100</f>
        <v>10</v>
      </c>
      <c r="I1332" t="s">
        <v>9822</v>
      </c>
      <c r="J1332" t="s">
        <v>10766</v>
      </c>
      <c r="K1332">
        <v>16</v>
      </c>
      <c r="L1332">
        <v>16</v>
      </c>
      <c r="M1332">
        <f>(F1332*(1+0.05))</f>
        <v>9.7230000000000008</v>
      </c>
      <c r="N1332">
        <f>IFERROR(ROUND(( (-1.208*LN(L1332) + 7.5474 + 4.6991*(2.71828^(-0.009*L1332)) + 0.0001*L1332*L1332 - 0.0432*L1332 + 4.7166)/3),2), " ")</f>
        <v>4.1100000000000003</v>
      </c>
      <c r="O1332">
        <f>IFERROR(MAX(MIN(ROUND(N1332*(Q1332/P1332),2),4.5),1.9)," ")</f>
        <v>3.87</v>
      </c>
      <c r="P1332">
        <f>13.098*F1332^-1.237</f>
        <v>0.83465537707178628</v>
      </c>
      <c r="Q1332">
        <f>13.098*M1332^-1.237</f>
        <v>0.78577106532264485</v>
      </c>
      <c r="R1332" s="5">
        <f>IFERROR(ROUND(MAX(MIN((-105.4*LN(O1332) + 163.83),95),10),0)," ")</f>
        <v>21</v>
      </c>
      <c r="S1332" s="5" t="str">
        <f>IFERROR(CONCATENATE("(",R1332,",",ROUND((1.2*W1332),2),")")," ")</f>
        <v>(21,11.66)</v>
      </c>
      <c r="T1332">
        <f>R1332-L1332</f>
        <v>5</v>
      </c>
      <c r="U1332" s="7" t="str">
        <f>IF((AND(T1332=0,H1332&gt;=L1332)),"Don’t change bids","OK")</f>
        <v>OK</v>
      </c>
      <c r="V1332" t="e">
        <f>IF((MATCH(F1332,W1332,0)),"Same","Diff")</f>
        <v>#N/A</v>
      </c>
      <c r="W1332" s="5">
        <f>ROUND(M1332,2)</f>
        <v>9.7200000000000006</v>
      </c>
      <c r="X1332" s="5">
        <v>9.7200000000000006</v>
      </c>
    </row>
    <row r="1333" spans="1:24" x14ac:dyDescent="0.25">
      <c r="A1333" t="s">
        <v>24</v>
      </c>
      <c r="B1333" t="s">
        <v>1511</v>
      </c>
      <c r="C1333" t="s">
        <v>1278</v>
      </c>
      <c r="D1333" t="s">
        <v>1507</v>
      </c>
      <c r="E1333" t="s">
        <v>1280</v>
      </c>
      <c r="F1333" s="5">
        <v>9.26</v>
      </c>
      <c r="G1333" s="9">
        <v>0.1</v>
      </c>
      <c r="H1333" s="6">
        <f>G1333*100</f>
        <v>10</v>
      </c>
      <c r="I1333" t="s">
        <v>9822</v>
      </c>
      <c r="J1333" t="s">
        <v>10766</v>
      </c>
      <c r="K1333">
        <v>16</v>
      </c>
      <c r="L1333">
        <v>16</v>
      </c>
      <c r="M1333">
        <f>(F1333*(1+0.05))</f>
        <v>9.7230000000000008</v>
      </c>
      <c r="N1333">
        <f>IFERROR(ROUND(( (-1.208*LN(L1333) + 7.5474 + 4.6991*(2.71828^(-0.009*L1333)) + 0.0001*L1333*L1333 - 0.0432*L1333 + 4.7166)/3),2), " ")</f>
        <v>4.1100000000000003</v>
      </c>
      <c r="O1333">
        <f>IFERROR(MAX(MIN(ROUND(N1333*(Q1333/P1333),2),4.5),1.9)," ")</f>
        <v>3.87</v>
      </c>
      <c r="P1333">
        <f>13.098*F1333^-1.237</f>
        <v>0.83465537707178628</v>
      </c>
      <c r="Q1333">
        <f>13.098*M1333^-1.237</f>
        <v>0.78577106532264485</v>
      </c>
      <c r="R1333" s="5">
        <f>IFERROR(ROUND(MAX(MIN((-105.4*LN(O1333) + 163.83),95),10),0)," ")</f>
        <v>21</v>
      </c>
      <c r="S1333" s="5" t="str">
        <f>IFERROR(CONCATENATE("(",R1333,",",ROUND((1.2*W1333),2),")")," ")</f>
        <v>(21,11.66)</v>
      </c>
      <c r="T1333">
        <f>R1333-L1333</f>
        <v>5</v>
      </c>
      <c r="U1333" s="7" t="str">
        <f>IF((AND(T1333=0,H1333&gt;=L1333)),"Don’t change bids","OK")</f>
        <v>OK</v>
      </c>
      <c r="V1333" t="e">
        <f>IF((MATCH(F1333,W1333,0)),"Same","Diff")</f>
        <v>#N/A</v>
      </c>
      <c r="W1333" s="5">
        <f>ROUND(M1333,2)</f>
        <v>9.7200000000000006</v>
      </c>
      <c r="X1333" s="5">
        <v>9.7200000000000006</v>
      </c>
    </row>
    <row r="1334" spans="1:24" x14ac:dyDescent="0.25">
      <c r="A1334" t="s">
        <v>24</v>
      </c>
      <c r="B1334" t="s">
        <v>1620</v>
      </c>
      <c r="C1334" t="s">
        <v>1278</v>
      </c>
      <c r="D1334" t="s">
        <v>1621</v>
      </c>
      <c r="E1334" t="s">
        <v>1280</v>
      </c>
      <c r="F1334" s="5">
        <v>9.26</v>
      </c>
      <c r="G1334" s="9">
        <v>0.1</v>
      </c>
      <c r="H1334" s="6">
        <f>G1334*100</f>
        <v>10</v>
      </c>
      <c r="I1334" t="s">
        <v>9822</v>
      </c>
      <c r="J1334" t="s">
        <v>10766</v>
      </c>
      <c r="K1334">
        <v>16</v>
      </c>
      <c r="L1334">
        <v>16</v>
      </c>
      <c r="M1334">
        <f>(F1334*(1+0.05))</f>
        <v>9.7230000000000008</v>
      </c>
      <c r="N1334">
        <f>IFERROR(ROUND(( (-1.208*LN(L1334) + 7.5474 + 4.6991*(2.71828^(-0.009*L1334)) + 0.0001*L1334*L1334 - 0.0432*L1334 + 4.7166)/3),2), " ")</f>
        <v>4.1100000000000003</v>
      </c>
      <c r="O1334">
        <f>IFERROR(MAX(MIN(ROUND(N1334*(Q1334/P1334),2),4.5),1.9)," ")</f>
        <v>3.87</v>
      </c>
      <c r="P1334">
        <f>13.098*F1334^-1.237</f>
        <v>0.83465537707178628</v>
      </c>
      <c r="Q1334">
        <f>13.098*M1334^-1.237</f>
        <v>0.78577106532264485</v>
      </c>
      <c r="R1334" s="5">
        <f>IFERROR(ROUND(MAX(MIN((-105.4*LN(O1334) + 163.83),95),10),0)," ")</f>
        <v>21</v>
      </c>
      <c r="S1334" s="5" t="str">
        <f>IFERROR(CONCATENATE("(",R1334,",",ROUND((1.2*W1334),2),")")," ")</f>
        <v>(21,11.66)</v>
      </c>
      <c r="T1334">
        <f>R1334-L1334</f>
        <v>5</v>
      </c>
      <c r="U1334" s="7" t="str">
        <f>IF((AND(T1334=0,H1334&gt;=L1334)),"Don’t change bids","OK")</f>
        <v>OK</v>
      </c>
      <c r="V1334" t="e">
        <f>IF((MATCH(F1334,W1334,0)),"Same","Diff")</f>
        <v>#N/A</v>
      </c>
      <c r="W1334" s="5">
        <f>ROUND(M1334,2)</f>
        <v>9.7200000000000006</v>
      </c>
      <c r="X1334" s="5">
        <v>9.7200000000000006</v>
      </c>
    </row>
    <row r="1335" spans="1:24" x14ac:dyDescent="0.25">
      <c r="A1335" t="s">
        <v>24</v>
      </c>
      <c r="B1335" t="s">
        <v>1535</v>
      </c>
      <c r="C1335" t="s">
        <v>1278</v>
      </c>
      <c r="D1335" t="s">
        <v>1507</v>
      </c>
      <c r="E1335" t="s">
        <v>1280</v>
      </c>
      <c r="F1335" s="5">
        <v>9.26</v>
      </c>
      <c r="G1335" s="9">
        <v>0.1</v>
      </c>
      <c r="H1335" s="6">
        <f>G1335*100</f>
        <v>10</v>
      </c>
      <c r="I1335" t="s">
        <v>9822</v>
      </c>
      <c r="J1335" t="s">
        <v>10766</v>
      </c>
      <c r="K1335">
        <v>16</v>
      </c>
      <c r="L1335">
        <v>16</v>
      </c>
      <c r="M1335">
        <f>(F1335*(1+0.05))</f>
        <v>9.7230000000000008</v>
      </c>
      <c r="N1335">
        <f>IFERROR(ROUND(( (-1.208*LN(L1335) + 7.5474 + 4.6991*(2.71828^(-0.009*L1335)) + 0.0001*L1335*L1335 - 0.0432*L1335 + 4.7166)/3),2), " ")</f>
        <v>4.1100000000000003</v>
      </c>
      <c r="O1335">
        <f>IFERROR(MAX(MIN(ROUND(N1335*(Q1335/P1335),2),4.5),1.9)," ")</f>
        <v>3.87</v>
      </c>
      <c r="P1335">
        <f>13.098*F1335^-1.237</f>
        <v>0.83465537707178628</v>
      </c>
      <c r="Q1335">
        <f>13.098*M1335^-1.237</f>
        <v>0.78577106532264485</v>
      </c>
      <c r="R1335" s="5">
        <f>IFERROR(ROUND(MAX(MIN((-105.4*LN(O1335) + 163.83),95),10),0)," ")</f>
        <v>21</v>
      </c>
      <c r="S1335" s="5" t="str">
        <f>IFERROR(CONCATENATE("(",R1335,",",ROUND((1.2*W1335),2),")")," ")</f>
        <v>(21,11.66)</v>
      </c>
      <c r="T1335">
        <f>R1335-L1335</f>
        <v>5</v>
      </c>
      <c r="U1335" s="7" t="str">
        <f>IF((AND(T1335=0,H1335&gt;=L1335)),"Don’t change bids","OK")</f>
        <v>OK</v>
      </c>
      <c r="V1335" t="e">
        <f>IF((MATCH(F1335,W1335,0)),"Same","Diff")</f>
        <v>#N/A</v>
      </c>
      <c r="W1335" s="5">
        <f>ROUND(M1335,2)</f>
        <v>9.7200000000000006</v>
      </c>
      <c r="X1335" s="5">
        <v>9.7200000000000006</v>
      </c>
    </row>
    <row r="1336" spans="1:24" x14ac:dyDescent="0.25">
      <c r="A1336" t="s">
        <v>24</v>
      </c>
      <c r="B1336" t="s">
        <v>1506</v>
      </c>
      <c r="C1336" t="s">
        <v>1278</v>
      </c>
      <c r="D1336" t="s">
        <v>1507</v>
      </c>
      <c r="E1336" t="s">
        <v>1280</v>
      </c>
      <c r="F1336" s="5">
        <v>9.26</v>
      </c>
      <c r="G1336" s="9">
        <v>0.1</v>
      </c>
      <c r="H1336" s="6">
        <f>G1336*100</f>
        <v>10</v>
      </c>
      <c r="I1336" t="s">
        <v>9822</v>
      </c>
      <c r="J1336" t="s">
        <v>10766</v>
      </c>
      <c r="K1336">
        <v>16</v>
      </c>
      <c r="L1336">
        <v>16</v>
      </c>
      <c r="M1336">
        <f>(F1336*(1+0.05))</f>
        <v>9.7230000000000008</v>
      </c>
      <c r="N1336">
        <f>IFERROR(ROUND(( (-1.208*LN(L1336) + 7.5474 + 4.6991*(2.71828^(-0.009*L1336)) + 0.0001*L1336*L1336 - 0.0432*L1336 + 4.7166)/3),2), " ")</f>
        <v>4.1100000000000003</v>
      </c>
      <c r="O1336">
        <f>IFERROR(MAX(MIN(ROUND(N1336*(Q1336/P1336),2),4.5),1.9)," ")</f>
        <v>3.87</v>
      </c>
      <c r="P1336">
        <f>13.098*F1336^-1.237</f>
        <v>0.83465537707178628</v>
      </c>
      <c r="Q1336">
        <f>13.098*M1336^-1.237</f>
        <v>0.78577106532264485</v>
      </c>
      <c r="R1336" s="5">
        <f>IFERROR(ROUND(MAX(MIN((-105.4*LN(O1336) + 163.83),95),10),0)," ")</f>
        <v>21</v>
      </c>
      <c r="S1336" s="5" t="str">
        <f>IFERROR(CONCATENATE("(",R1336,",",ROUND((1.2*W1336),2),")")," ")</f>
        <v>(21,11.66)</v>
      </c>
      <c r="T1336">
        <f>R1336-L1336</f>
        <v>5</v>
      </c>
      <c r="U1336" s="7" t="str">
        <f>IF((AND(T1336=0,H1336&gt;=L1336)),"Don’t change bids","OK")</f>
        <v>OK</v>
      </c>
      <c r="V1336" t="e">
        <f>IF((MATCH(F1336,W1336,0)),"Same","Diff")</f>
        <v>#N/A</v>
      </c>
      <c r="W1336" s="5">
        <f>ROUND(M1336,2)</f>
        <v>9.7200000000000006</v>
      </c>
      <c r="X1336" s="5">
        <v>9.7200000000000006</v>
      </c>
    </row>
    <row r="1337" spans="1:24" x14ac:dyDescent="0.25">
      <c r="A1337" t="s">
        <v>24</v>
      </c>
      <c r="B1337" t="s">
        <v>1536</v>
      </c>
      <c r="C1337" t="s">
        <v>1278</v>
      </c>
      <c r="D1337" t="s">
        <v>1507</v>
      </c>
      <c r="E1337" t="s">
        <v>1280</v>
      </c>
      <c r="F1337" s="5">
        <v>9.26</v>
      </c>
      <c r="G1337" s="9">
        <v>0.1</v>
      </c>
      <c r="H1337" s="6">
        <f>G1337*100</f>
        <v>10</v>
      </c>
      <c r="I1337" t="s">
        <v>9822</v>
      </c>
      <c r="J1337" t="s">
        <v>10766</v>
      </c>
      <c r="K1337">
        <v>16</v>
      </c>
      <c r="L1337">
        <v>16</v>
      </c>
      <c r="M1337">
        <f>(F1337*(1+0.05))</f>
        <v>9.7230000000000008</v>
      </c>
      <c r="N1337">
        <f>IFERROR(ROUND(( (-1.208*LN(L1337) + 7.5474 + 4.6991*(2.71828^(-0.009*L1337)) + 0.0001*L1337*L1337 - 0.0432*L1337 + 4.7166)/3),2), " ")</f>
        <v>4.1100000000000003</v>
      </c>
      <c r="O1337">
        <f>IFERROR(MAX(MIN(ROUND(N1337*(Q1337/P1337),2),4.5),1.9)," ")</f>
        <v>3.87</v>
      </c>
      <c r="P1337">
        <f>13.098*F1337^-1.237</f>
        <v>0.83465537707178628</v>
      </c>
      <c r="Q1337">
        <f>13.098*M1337^-1.237</f>
        <v>0.78577106532264485</v>
      </c>
      <c r="R1337" s="5">
        <f>IFERROR(ROUND(MAX(MIN((-105.4*LN(O1337) + 163.83),95),10),0)," ")</f>
        <v>21</v>
      </c>
      <c r="S1337" s="5" t="str">
        <f>IFERROR(CONCATENATE("(",R1337,",",ROUND((1.2*W1337),2),")")," ")</f>
        <v>(21,11.66)</v>
      </c>
      <c r="T1337">
        <f>R1337-L1337</f>
        <v>5</v>
      </c>
      <c r="U1337" s="7" t="str">
        <f>IF((AND(T1337=0,H1337&gt;=L1337)),"Don’t change bids","OK")</f>
        <v>OK</v>
      </c>
      <c r="V1337" t="e">
        <f>IF((MATCH(F1337,W1337,0)),"Same","Diff")</f>
        <v>#N/A</v>
      </c>
      <c r="W1337" s="5">
        <f>ROUND(M1337,2)</f>
        <v>9.7200000000000006</v>
      </c>
      <c r="X1337" s="5">
        <v>9.7200000000000006</v>
      </c>
    </row>
    <row r="1338" spans="1:24" x14ac:dyDescent="0.25">
      <c r="A1338" t="s">
        <v>24</v>
      </c>
      <c r="B1338" t="s">
        <v>1892</v>
      </c>
      <c r="C1338" t="s">
        <v>1603</v>
      </c>
      <c r="D1338" t="s">
        <v>1787</v>
      </c>
      <c r="E1338" t="s">
        <v>1390</v>
      </c>
      <c r="F1338" s="5">
        <v>5.78</v>
      </c>
      <c r="G1338" s="9">
        <v>0.1</v>
      </c>
      <c r="H1338" s="6">
        <f>G1338*100</f>
        <v>10</v>
      </c>
      <c r="I1338" t="s">
        <v>9974</v>
      </c>
      <c r="J1338" t="s">
        <v>10766</v>
      </c>
      <c r="K1338">
        <v>10</v>
      </c>
      <c r="L1338">
        <v>10</v>
      </c>
      <c r="M1338">
        <f>(F1338*(1+0.05))</f>
        <v>6.0690000000000008</v>
      </c>
      <c r="N1338">
        <f>IFERROR(ROUND(( (-1.208*LN(L1338) + 7.5474 + 4.6991*(2.71828^(-0.009*L1338)) + 0.0001*L1338*L1338 - 0.0432*L1338 + 4.7166)/3),2), " ")</f>
        <v>4.45</v>
      </c>
      <c r="O1338">
        <f>IFERROR(MAX(MIN(ROUND(N1338*(Q1338/P1338),2),4.5),1.9)," ")</f>
        <v>4.1900000000000004</v>
      </c>
      <c r="P1338">
        <f>13.098*F1338^-1.237</f>
        <v>1.4952033106099905</v>
      </c>
      <c r="Q1338">
        <f>13.098*M1338^-1.237</f>
        <v>1.4076318568434854</v>
      </c>
      <c r="R1338" s="5">
        <f>IFERROR(ROUND(MAX(MIN((-105.4*LN(O1338) + 163.83),95),10),0)," ")</f>
        <v>13</v>
      </c>
      <c r="S1338" s="5" t="str">
        <f>IFERROR(CONCATENATE("(",R1338,",",ROUND((1.2*W1338),2),")")," ")</f>
        <v>(13,7.28)</v>
      </c>
      <c r="T1338">
        <f>R1338-L1338</f>
        <v>3</v>
      </c>
      <c r="U1338" s="7" t="str">
        <f>IF((AND(T1338=0,H1338&gt;=L1338)),"Don’t change bids","OK")</f>
        <v>OK</v>
      </c>
      <c r="V1338" t="e">
        <f>IF((MATCH(F1338,W1338,0)),"Same","Diff")</f>
        <v>#N/A</v>
      </c>
      <c r="W1338" s="5">
        <f>ROUND(M1338,2)</f>
        <v>6.07</v>
      </c>
      <c r="X1338" s="5">
        <v>6.07</v>
      </c>
    </row>
    <row r="1339" spans="1:24" x14ac:dyDescent="0.25">
      <c r="A1339" t="s">
        <v>24</v>
      </c>
      <c r="B1339" t="s">
        <v>1893</v>
      </c>
      <c r="C1339" t="s">
        <v>1603</v>
      </c>
      <c r="D1339" t="s">
        <v>1787</v>
      </c>
      <c r="E1339" t="s">
        <v>1894</v>
      </c>
      <c r="F1339" s="5">
        <v>3.05</v>
      </c>
      <c r="G1339" s="9">
        <v>0.1</v>
      </c>
      <c r="H1339" s="6">
        <f>G1339*100</f>
        <v>10</v>
      </c>
      <c r="I1339" t="s">
        <v>9975</v>
      </c>
      <c r="J1339" t="s">
        <v>10766</v>
      </c>
      <c r="K1339">
        <v>10</v>
      </c>
      <c r="L1339">
        <v>10</v>
      </c>
      <c r="M1339">
        <f>(F1339*(1+0.05))</f>
        <v>3.2025000000000001</v>
      </c>
      <c r="N1339">
        <f>IFERROR(ROUND(( (-1.208*LN(L1339) + 7.5474 + 4.6991*(2.71828^(-0.009*L1339)) + 0.0001*L1339*L1339 - 0.0432*L1339 + 4.7166)/3),2), " ")</f>
        <v>4.45</v>
      </c>
      <c r="O1339">
        <f>IFERROR(MAX(MIN(ROUND(N1339*(Q1339/P1339),2),4.5),1.9)," ")</f>
        <v>4.1900000000000004</v>
      </c>
      <c r="P1339">
        <f>13.098*F1339^-1.237</f>
        <v>3.2970541870035093</v>
      </c>
      <c r="Q1339">
        <f>13.098*M1339^-1.237</f>
        <v>3.103951465618382</v>
      </c>
      <c r="R1339" s="5">
        <f>IFERROR(ROUND(MAX(MIN((-105.4*LN(O1339) + 163.83),95),10),0)," ")</f>
        <v>13</v>
      </c>
      <c r="S1339" s="5" t="str">
        <f>IFERROR(CONCATENATE("(",R1339,",",ROUND((1.2*W1339),2),")")," ")</f>
        <v>(13,3.84)</v>
      </c>
      <c r="T1339">
        <f>R1339-L1339</f>
        <v>3</v>
      </c>
      <c r="U1339" s="7" t="str">
        <f>IF((AND(T1339=0,H1339&gt;=L1339)),"Don’t change bids","OK")</f>
        <v>OK</v>
      </c>
      <c r="V1339" t="e">
        <f>IF((MATCH(F1339,W1339,0)),"Same","Diff")</f>
        <v>#N/A</v>
      </c>
      <c r="W1339" s="5">
        <f>ROUND(M1339,2)</f>
        <v>3.2</v>
      </c>
      <c r="X1339" s="5">
        <v>3.2</v>
      </c>
    </row>
    <row r="1340" spans="1:24" x14ac:dyDescent="0.25">
      <c r="A1340" t="s">
        <v>24</v>
      </c>
      <c r="B1340" t="s">
        <v>1895</v>
      </c>
      <c r="C1340" t="s">
        <v>1603</v>
      </c>
      <c r="D1340" t="s">
        <v>1787</v>
      </c>
      <c r="E1340" t="s">
        <v>1896</v>
      </c>
      <c r="F1340" s="5">
        <v>6.5</v>
      </c>
      <c r="G1340" s="9">
        <v>0.1</v>
      </c>
      <c r="H1340" s="6">
        <f>G1340*100</f>
        <v>10</v>
      </c>
      <c r="I1340" t="s">
        <v>9976</v>
      </c>
      <c r="J1340" t="s">
        <v>10766</v>
      </c>
      <c r="K1340">
        <v>16</v>
      </c>
      <c r="L1340">
        <v>16</v>
      </c>
      <c r="M1340">
        <f>(F1340*(1+0.05))</f>
        <v>6.8250000000000002</v>
      </c>
      <c r="N1340">
        <f>IFERROR(ROUND(( (-1.208*LN(L1340) + 7.5474 + 4.6991*(2.71828^(-0.009*L1340)) + 0.0001*L1340*L1340 - 0.0432*L1340 + 4.7166)/3),2), " ")</f>
        <v>4.1100000000000003</v>
      </c>
      <c r="O1340">
        <f>IFERROR(MAX(MIN(ROUND(N1340*(Q1340/P1340),2),4.5),1.9)," ")</f>
        <v>3.87</v>
      </c>
      <c r="P1340">
        <f>13.098*F1340^-1.237</f>
        <v>1.2930971780049036</v>
      </c>
      <c r="Q1340">
        <f>13.098*M1340^-1.237</f>
        <v>1.2173627284248938</v>
      </c>
      <c r="R1340" s="5">
        <f>IFERROR(ROUND(MAX(MIN((-105.4*LN(O1340) + 163.83),95),10),0)," ")</f>
        <v>21</v>
      </c>
      <c r="S1340" s="5" t="str">
        <f>IFERROR(CONCATENATE("(",R1340,",",ROUND((1.2*W1340),2),")")," ")</f>
        <v>(21,8.2)</v>
      </c>
      <c r="T1340">
        <f>R1340-L1340</f>
        <v>5</v>
      </c>
      <c r="U1340" s="7" t="str">
        <f>IF((AND(T1340=0,H1340&gt;=L1340)),"Don’t change bids","OK")</f>
        <v>OK</v>
      </c>
      <c r="V1340" t="e">
        <f>IF((MATCH(F1340,W1340,0)),"Same","Diff")</f>
        <v>#N/A</v>
      </c>
      <c r="W1340" s="5">
        <f>ROUND(M1340,2)</f>
        <v>6.83</v>
      </c>
      <c r="X1340" s="5">
        <v>6.83</v>
      </c>
    </row>
    <row r="1341" spans="1:24" x14ac:dyDescent="0.25">
      <c r="A1341" t="s">
        <v>24</v>
      </c>
      <c r="B1341" t="s">
        <v>1897</v>
      </c>
      <c r="C1341" t="s">
        <v>1603</v>
      </c>
      <c r="D1341" t="s">
        <v>1787</v>
      </c>
      <c r="E1341" t="s">
        <v>444</v>
      </c>
      <c r="F1341" s="5">
        <v>4.08</v>
      </c>
      <c r="G1341" s="9">
        <v>0.1</v>
      </c>
      <c r="H1341" s="6">
        <f>G1341*100</f>
        <v>10</v>
      </c>
      <c r="I1341" t="s">
        <v>9977</v>
      </c>
      <c r="J1341" t="s">
        <v>10766</v>
      </c>
      <c r="K1341">
        <v>10</v>
      </c>
      <c r="L1341">
        <v>10</v>
      </c>
      <c r="M1341">
        <f>(F1341*(1+0.05))</f>
        <v>4.2840000000000007</v>
      </c>
      <c r="N1341">
        <f>IFERROR(ROUND(( (-1.208*LN(L1341) + 7.5474 + 4.6991*(2.71828^(-0.009*L1341)) + 0.0001*L1341*L1341 - 0.0432*L1341 + 4.7166)/3),2), " ")</f>
        <v>4.45</v>
      </c>
      <c r="O1341">
        <f>IFERROR(MAX(MIN(ROUND(N1341*(Q1341/P1341),2),4.5),1.9)," ")</f>
        <v>4.1900000000000004</v>
      </c>
      <c r="P1341">
        <f>13.098*F1341^-1.237</f>
        <v>2.300479483109378</v>
      </c>
      <c r="Q1341">
        <f>13.098*M1341^-1.237</f>
        <v>2.1657444064369473</v>
      </c>
      <c r="R1341" s="5">
        <f>IFERROR(ROUND(MAX(MIN((-105.4*LN(O1341) + 163.83),95),10),0)," ")</f>
        <v>13</v>
      </c>
      <c r="S1341" s="5" t="str">
        <f>IFERROR(CONCATENATE("(",R1341,",",ROUND((1.2*W1341),2),")")," ")</f>
        <v>(13,5.14)</v>
      </c>
      <c r="T1341">
        <f>R1341-L1341</f>
        <v>3</v>
      </c>
      <c r="U1341" s="7" t="str">
        <f>IF((AND(T1341=0,H1341&gt;=L1341)),"Don’t change bids","OK")</f>
        <v>OK</v>
      </c>
      <c r="V1341" t="e">
        <f>IF((MATCH(F1341,W1341,0)),"Same","Diff")</f>
        <v>#N/A</v>
      </c>
      <c r="W1341" s="5">
        <f>ROUND(M1341,2)</f>
        <v>4.28</v>
      </c>
      <c r="X1341" s="5">
        <v>4.28</v>
      </c>
    </row>
    <row r="1342" spans="1:24" x14ac:dyDescent="0.25">
      <c r="A1342" t="s">
        <v>24</v>
      </c>
      <c r="B1342" t="s">
        <v>1898</v>
      </c>
      <c r="C1342" t="s">
        <v>1026</v>
      </c>
      <c r="D1342" t="s">
        <v>1899</v>
      </c>
      <c r="E1342" t="s">
        <v>1028</v>
      </c>
      <c r="F1342" s="5">
        <v>4.34</v>
      </c>
      <c r="G1342" s="9">
        <v>0.1</v>
      </c>
      <c r="H1342" s="6">
        <f>G1342*100</f>
        <v>10</v>
      </c>
      <c r="I1342" t="s">
        <v>9774</v>
      </c>
      <c r="J1342" t="s">
        <v>10766</v>
      </c>
      <c r="K1342">
        <v>10</v>
      </c>
      <c r="L1342">
        <v>10</v>
      </c>
      <c r="M1342">
        <f>(F1342*(1+0.05))</f>
        <v>4.5570000000000004</v>
      </c>
      <c r="N1342">
        <f>IFERROR(ROUND(( (-1.208*LN(L1342) + 7.5474 + 4.6991*(2.71828^(-0.009*L1342)) + 0.0001*L1342*L1342 - 0.0432*L1342 + 4.7166)/3),2), " ")</f>
        <v>4.45</v>
      </c>
      <c r="O1342">
        <f>IFERROR(MAX(MIN(ROUND(N1342*(Q1342/P1342),2),4.5),1.9)," ")</f>
        <v>4.1900000000000004</v>
      </c>
      <c r="P1342">
        <f>13.098*F1342^-1.237</f>
        <v>2.1312293613546363</v>
      </c>
      <c r="Q1342">
        <f>13.098*M1342^-1.237</f>
        <v>2.0064069695372009</v>
      </c>
      <c r="R1342" s="5">
        <f>IFERROR(ROUND(MAX(MIN((-105.4*LN(O1342) + 163.83),95),10),0)," ")</f>
        <v>13</v>
      </c>
      <c r="S1342" s="5" t="str">
        <f>IFERROR(CONCATENATE("(",R1342,",",ROUND((1.2*W1342),2),")")," ")</f>
        <v>(13,5.47)</v>
      </c>
      <c r="T1342">
        <f>R1342-L1342</f>
        <v>3</v>
      </c>
      <c r="U1342" s="7" t="str">
        <f>IF((AND(T1342=0,H1342&gt;=L1342)),"Don’t change bids","OK")</f>
        <v>OK</v>
      </c>
      <c r="V1342" t="e">
        <f>IF((MATCH(F1342,W1342,0)),"Same","Diff")</f>
        <v>#N/A</v>
      </c>
      <c r="W1342" s="5">
        <f>ROUND(M1342,2)</f>
        <v>4.5599999999999996</v>
      </c>
      <c r="X1342" s="5">
        <v>4.5599999999999996</v>
      </c>
    </row>
    <row r="1343" spans="1:24" x14ac:dyDescent="0.25">
      <c r="A1343" t="s">
        <v>24</v>
      </c>
      <c r="B1343" t="s">
        <v>1900</v>
      </c>
      <c r="C1343" t="s">
        <v>1026</v>
      </c>
      <c r="D1343" t="s">
        <v>1901</v>
      </c>
      <c r="E1343" t="s">
        <v>1028</v>
      </c>
      <c r="F1343" s="5">
        <v>4.34</v>
      </c>
      <c r="G1343" s="9">
        <v>0.1</v>
      </c>
      <c r="H1343" s="6">
        <f>G1343*100</f>
        <v>10</v>
      </c>
      <c r="I1343" t="s">
        <v>9774</v>
      </c>
      <c r="J1343" t="s">
        <v>10766</v>
      </c>
      <c r="K1343">
        <v>10</v>
      </c>
      <c r="L1343">
        <v>10</v>
      </c>
      <c r="M1343">
        <f>(F1343*(1+0.05))</f>
        <v>4.5570000000000004</v>
      </c>
      <c r="N1343">
        <f>IFERROR(ROUND(( (-1.208*LN(L1343) + 7.5474 + 4.6991*(2.71828^(-0.009*L1343)) + 0.0001*L1343*L1343 - 0.0432*L1343 + 4.7166)/3),2), " ")</f>
        <v>4.45</v>
      </c>
      <c r="O1343">
        <f>IFERROR(MAX(MIN(ROUND(N1343*(Q1343/P1343),2),4.5),1.9)," ")</f>
        <v>4.1900000000000004</v>
      </c>
      <c r="P1343">
        <f>13.098*F1343^-1.237</f>
        <v>2.1312293613546363</v>
      </c>
      <c r="Q1343">
        <f>13.098*M1343^-1.237</f>
        <v>2.0064069695372009</v>
      </c>
      <c r="R1343" s="5">
        <f>IFERROR(ROUND(MAX(MIN((-105.4*LN(O1343) + 163.83),95),10),0)," ")</f>
        <v>13</v>
      </c>
      <c r="S1343" s="5" t="str">
        <f>IFERROR(CONCATENATE("(",R1343,",",ROUND((1.2*W1343),2),")")," ")</f>
        <v>(13,5.47)</v>
      </c>
      <c r="T1343">
        <f>R1343-L1343</f>
        <v>3</v>
      </c>
      <c r="U1343" s="7" t="str">
        <f>IF((AND(T1343=0,H1343&gt;=L1343)),"Don’t change bids","OK")</f>
        <v>OK</v>
      </c>
      <c r="V1343" t="e">
        <f>IF((MATCH(F1343,W1343,0)),"Same","Diff")</f>
        <v>#N/A</v>
      </c>
      <c r="W1343" s="5">
        <f>ROUND(M1343,2)</f>
        <v>4.5599999999999996</v>
      </c>
      <c r="X1343" s="5">
        <v>4.5599999999999996</v>
      </c>
    </row>
    <row r="1344" spans="1:24" x14ac:dyDescent="0.25">
      <c r="A1344" t="s">
        <v>24</v>
      </c>
      <c r="B1344" t="s">
        <v>1902</v>
      </c>
      <c r="C1344" t="s">
        <v>1146</v>
      </c>
      <c r="D1344" t="s">
        <v>1903</v>
      </c>
      <c r="E1344" t="s">
        <v>1088</v>
      </c>
      <c r="F1344" s="5">
        <v>1.96</v>
      </c>
      <c r="G1344" s="9">
        <v>0.1</v>
      </c>
      <c r="H1344" s="6">
        <f>G1344*100</f>
        <v>10</v>
      </c>
      <c r="I1344" t="s">
        <v>9799</v>
      </c>
      <c r="J1344" t="s">
        <v>10766</v>
      </c>
      <c r="K1344">
        <v>10</v>
      </c>
      <c r="L1344">
        <v>10</v>
      </c>
      <c r="M1344">
        <f>(F1344*(1+0.05))</f>
        <v>2.0579999999999998</v>
      </c>
      <c r="N1344">
        <f>IFERROR(ROUND(( (-1.208*LN(L1344) + 7.5474 + 4.6991*(2.71828^(-0.009*L1344)) + 0.0001*L1344*L1344 - 0.0432*L1344 + 4.7166)/3),2), " ")</f>
        <v>4.45</v>
      </c>
      <c r="O1344">
        <f>IFERROR(MAX(MIN(ROUND(N1344*(Q1344/P1344),2),4.5),1.9)," ")</f>
        <v>4.1900000000000004</v>
      </c>
      <c r="P1344">
        <f>13.098*F1344^-1.237</f>
        <v>5.6974985827885236</v>
      </c>
      <c r="Q1344">
        <f>13.098*M1344^-1.237</f>
        <v>5.3638060139004509</v>
      </c>
      <c r="R1344" s="5">
        <f>IFERROR(ROUND(MAX(MIN((-105.4*LN(O1344) + 163.83),95),10),0)," ")</f>
        <v>13</v>
      </c>
      <c r="S1344" s="5" t="str">
        <f>IFERROR(CONCATENATE("(",R1344,",",ROUND((1.2*W1344),2),")")," ")</f>
        <v>(13,2.47)</v>
      </c>
      <c r="T1344">
        <f>R1344-L1344</f>
        <v>3</v>
      </c>
      <c r="U1344" s="7" t="str">
        <f>IF((AND(T1344=0,H1344&gt;=L1344)),"Don’t change bids","OK")</f>
        <v>OK</v>
      </c>
      <c r="V1344" t="e">
        <f>IF((MATCH(F1344,W1344,0)),"Same","Diff")</f>
        <v>#N/A</v>
      </c>
      <c r="W1344" s="5">
        <f>ROUND(M1344,2)</f>
        <v>2.06</v>
      </c>
      <c r="X1344" s="5">
        <v>2.06</v>
      </c>
    </row>
    <row r="1345" spans="1:24" x14ac:dyDescent="0.25">
      <c r="A1345" t="s">
        <v>24</v>
      </c>
      <c r="B1345" t="s">
        <v>1904</v>
      </c>
      <c r="C1345" t="s">
        <v>1146</v>
      </c>
      <c r="D1345" t="s">
        <v>1905</v>
      </c>
      <c r="E1345" t="s">
        <v>1088</v>
      </c>
      <c r="F1345" s="5">
        <v>1.96</v>
      </c>
      <c r="G1345" s="9">
        <v>0.1</v>
      </c>
      <c r="H1345" s="6">
        <f>G1345*100</f>
        <v>10</v>
      </c>
      <c r="I1345" t="s">
        <v>9799</v>
      </c>
      <c r="J1345" t="s">
        <v>10766</v>
      </c>
      <c r="K1345">
        <v>10</v>
      </c>
      <c r="L1345">
        <v>10</v>
      </c>
      <c r="M1345">
        <f>(F1345*(1+0.05))</f>
        <v>2.0579999999999998</v>
      </c>
      <c r="N1345">
        <f>IFERROR(ROUND(( (-1.208*LN(L1345) + 7.5474 + 4.6991*(2.71828^(-0.009*L1345)) + 0.0001*L1345*L1345 - 0.0432*L1345 + 4.7166)/3),2), " ")</f>
        <v>4.45</v>
      </c>
      <c r="O1345">
        <f>IFERROR(MAX(MIN(ROUND(N1345*(Q1345/P1345),2),4.5),1.9)," ")</f>
        <v>4.1900000000000004</v>
      </c>
      <c r="P1345">
        <f>13.098*F1345^-1.237</f>
        <v>5.6974985827885236</v>
      </c>
      <c r="Q1345">
        <f>13.098*M1345^-1.237</f>
        <v>5.3638060139004509</v>
      </c>
      <c r="R1345" s="5">
        <f>IFERROR(ROUND(MAX(MIN((-105.4*LN(O1345) + 163.83),95),10),0)," ")</f>
        <v>13</v>
      </c>
      <c r="S1345" s="5" t="str">
        <f>IFERROR(CONCATENATE("(",R1345,",",ROUND((1.2*W1345),2),")")," ")</f>
        <v>(13,2.47)</v>
      </c>
      <c r="T1345">
        <f>R1345-L1345</f>
        <v>3</v>
      </c>
      <c r="U1345" s="7" t="str">
        <f>IF((AND(T1345=0,H1345&gt;=L1345)),"Don’t change bids","OK")</f>
        <v>OK</v>
      </c>
      <c r="V1345" t="e">
        <f>IF((MATCH(F1345,W1345,0)),"Same","Diff")</f>
        <v>#N/A</v>
      </c>
      <c r="W1345" s="5">
        <f>ROUND(M1345,2)</f>
        <v>2.06</v>
      </c>
      <c r="X1345" s="5">
        <v>2.06</v>
      </c>
    </row>
    <row r="1346" spans="1:24" x14ac:dyDescent="0.25">
      <c r="A1346" t="s">
        <v>24</v>
      </c>
      <c r="B1346" t="s">
        <v>1906</v>
      </c>
      <c r="C1346" t="s">
        <v>1146</v>
      </c>
      <c r="D1346" t="s">
        <v>1907</v>
      </c>
      <c r="E1346" t="s">
        <v>1088</v>
      </c>
      <c r="F1346" s="5">
        <v>1.96</v>
      </c>
      <c r="G1346" s="9">
        <v>0.1</v>
      </c>
      <c r="H1346" s="6">
        <f>G1346*100</f>
        <v>10</v>
      </c>
      <c r="I1346" t="s">
        <v>9799</v>
      </c>
      <c r="J1346" t="s">
        <v>10766</v>
      </c>
      <c r="K1346">
        <v>10</v>
      </c>
      <c r="L1346">
        <v>10</v>
      </c>
      <c r="M1346">
        <f>(F1346*(1+0.05))</f>
        <v>2.0579999999999998</v>
      </c>
      <c r="N1346">
        <f>IFERROR(ROUND(( (-1.208*LN(L1346) + 7.5474 + 4.6991*(2.71828^(-0.009*L1346)) + 0.0001*L1346*L1346 - 0.0432*L1346 + 4.7166)/3),2), " ")</f>
        <v>4.45</v>
      </c>
      <c r="O1346">
        <f>IFERROR(MAX(MIN(ROUND(N1346*(Q1346/P1346),2),4.5),1.9)," ")</f>
        <v>4.1900000000000004</v>
      </c>
      <c r="P1346">
        <f>13.098*F1346^-1.237</f>
        <v>5.6974985827885236</v>
      </c>
      <c r="Q1346">
        <f>13.098*M1346^-1.237</f>
        <v>5.3638060139004509</v>
      </c>
      <c r="R1346" s="5">
        <f>IFERROR(ROUND(MAX(MIN((-105.4*LN(O1346) + 163.83),95),10),0)," ")</f>
        <v>13</v>
      </c>
      <c r="S1346" s="5" t="str">
        <f>IFERROR(CONCATENATE("(",R1346,",",ROUND((1.2*W1346),2),")")," ")</f>
        <v>(13,2.47)</v>
      </c>
      <c r="T1346">
        <f>R1346-L1346</f>
        <v>3</v>
      </c>
      <c r="U1346" s="7" t="str">
        <f>IF((AND(T1346=0,H1346&gt;=L1346)),"Don’t change bids","OK")</f>
        <v>OK</v>
      </c>
      <c r="V1346" t="e">
        <f>IF((MATCH(F1346,W1346,0)),"Same","Diff")</f>
        <v>#N/A</v>
      </c>
      <c r="W1346" s="5">
        <f>ROUND(M1346,2)</f>
        <v>2.06</v>
      </c>
      <c r="X1346" s="5">
        <v>2.06</v>
      </c>
    </row>
    <row r="1347" spans="1:24" x14ac:dyDescent="0.25">
      <c r="A1347" t="s">
        <v>24</v>
      </c>
      <c r="B1347" t="s">
        <v>1908</v>
      </c>
      <c r="C1347" t="s">
        <v>1146</v>
      </c>
      <c r="D1347" t="s">
        <v>1907</v>
      </c>
      <c r="E1347" t="s">
        <v>1088</v>
      </c>
      <c r="F1347" s="5">
        <v>1.96</v>
      </c>
      <c r="G1347" s="9">
        <v>0.1</v>
      </c>
      <c r="H1347" s="6">
        <f>G1347*100</f>
        <v>10</v>
      </c>
      <c r="I1347" t="s">
        <v>9799</v>
      </c>
      <c r="J1347" t="s">
        <v>10766</v>
      </c>
      <c r="K1347">
        <v>10</v>
      </c>
      <c r="L1347">
        <v>10</v>
      </c>
      <c r="M1347">
        <f>(F1347*(1+0.05))</f>
        <v>2.0579999999999998</v>
      </c>
      <c r="N1347">
        <f>IFERROR(ROUND(( (-1.208*LN(L1347) + 7.5474 + 4.6991*(2.71828^(-0.009*L1347)) + 0.0001*L1347*L1347 - 0.0432*L1347 + 4.7166)/3),2), " ")</f>
        <v>4.45</v>
      </c>
      <c r="O1347">
        <f>IFERROR(MAX(MIN(ROUND(N1347*(Q1347/P1347),2),4.5),1.9)," ")</f>
        <v>4.1900000000000004</v>
      </c>
      <c r="P1347">
        <f>13.098*F1347^-1.237</f>
        <v>5.6974985827885236</v>
      </c>
      <c r="Q1347">
        <f>13.098*M1347^-1.237</f>
        <v>5.3638060139004509</v>
      </c>
      <c r="R1347" s="5">
        <f>IFERROR(ROUND(MAX(MIN((-105.4*LN(O1347) + 163.83),95),10),0)," ")</f>
        <v>13</v>
      </c>
      <c r="S1347" s="5" t="str">
        <f>IFERROR(CONCATENATE("(",R1347,",",ROUND((1.2*W1347),2),")")," ")</f>
        <v>(13,2.47)</v>
      </c>
      <c r="T1347">
        <f>R1347-L1347</f>
        <v>3</v>
      </c>
      <c r="U1347" s="7" t="str">
        <f>IF((AND(T1347=0,H1347&gt;=L1347)),"Don’t change bids","OK")</f>
        <v>OK</v>
      </c>
      <c r="V1347" t="e">
        <f>IF((MATCH(F1347,W1347,0)),"Same","Diff")</f>
        <v>#N/A</v>
      </c>
      <c r="W1347" s="5">
        <f>ROUND(M1347,2)</f>
        <v>2.06</v>
      </c>
      <c r="X1347" s="5">
        <v>2.06</v>
      </c>
    </row>
    <row r="1348" spans="1:24" x14ac:dyDescent="0.25">
      <c r="A1348" t="s">
        <v>24</v>
      </c>
      <c r="B1348" t="s">
        <v>1909</v>
      </c>
      <c r="C1348" t="s">
        <v>1146</v>
      </c>
      <c r="D1348" t="s">
        <v>1907</v>
      </c>
      <c r="E1348" t="s">
        <v>1088</v>
      </c>
      <c r="F1348" s="5">
        <v>1.96</v>
      </c>
      <c r="G1348" s="9">
        <v>0.1</v>
      </c>
      <c r="H1348" s="6">
        <f>G1348*100</f>
        <v>10</v>
      </c>
      <c r="I1348" t="s">
        <v>9799</v>
      </c>
      <c r="J1348" t="s">
        <v>10766</v>
      </c>
      <c r="K1348">
        <v>10</v>
      </c>
      <c r="L1348">
        <v>10</v>
      </c>
      <c r="M1348">
        <f>(F1348*(1+0.05))</f>
        <v>2.0579999999999998</v>
      </c>
      <c r="N1348">
        <f>IFERROR(ROUND(( (-1.208*LN(L1348) + 7.5474 + 4.6991*(2.71828^(-0.009*L1348)) + 0.0001*L1348*L1348 - 0.0432*L1348 + 4.7166)/3),2), " ")</f>
        <v>4.45</v>
      </c>
      <c r="O1348">
        <f>IFERROR(MAX(MIN(ROUND(N1348*(Q1348/P1348),2),4.5),1.9)," ")</f>
        <v>4.1900000000000004</v>
      </c>
      <c r="P1348">
        <f>13.098*F1348^-1.237</f>
        <v>5.6974985827885236</v>
      </c>
      <c r="Q1348">
        <f>13.098*M1348^-1.237</f>
        <v>5.3638060139004509</v>
      </c>
      <c r="R1348" s="5">
        <f>IFERROR(ROUND(MAX(MIN((-105.4*LN(O1348) + 163.83),95),10),0)," ")</f>
        <v>13</v>
      </c>
      <c r="S1348" s="5" t="str">
        <f>IFERROR(CONCATENATE("(",R1348,",",ROUND((1.2*W1348),2),")")," ")</f>
        <v>(13,2.47)</v>
      </c>
      <c r="T1348">
        <f>R1348-L1348</f>
        <v>3</v>
      </c>
      <c r="U1348" s="7" t="str">
        <f>IF((AND(T1348=0,H1348&gt;=L1348)),"Don’t change bids","OK")</f>
        <v>OK</v>
      </c>
      <c r="V1348" t="e">
        <f>IF((MATCH(F1348,W1348,0)),"Same","Diff")</f>
        <v>#N/A</v>
      </c>
      <c r="W1348" s="5">
        <f>ROUND(M1348,2)</f>
        <v>2.06</v>
      </c>
      <c r="X1348" s="5">
        <v>2.06</v>
      </c>
    </row>
    <row r="1349" spans="1:24" x14ac:dyDescent="0.25">
      <c r="A1349" t="s">
        <v>24</v>
      </c>
      <c r="B1349" t="s">
        <v>1910</v>
      </c>
      <c r="C1349" t="s">
        <v>1146</v>
      </c>
      <c r="D1349" t="s">
        <v>1907</v>
      </c>
      <c r="E1349" t="s">
        <v>1911</v>
      </c>
      <c r="F1349" s="5">
        <v>1.99</v>
      </c>
      <c r="G1349" s="9">
        <v>0.1</v>
      </c>
      <c r="H1349" s="6">
        <f>G1349*100</f>
        <v>10</v>
      </c>
      <c r="I1349" t="s">
        <v>9978</v>
      </c>
      <c r="J1349" t="s">
        <v>10766</v>
      </c>
      <c r="K1349">
        <v>10</v>
      </c>
      <c r="L1349">
        <v>10</v>
      </c>
      <c r="M1349">
        <f>(F1349*(1+0.05))</f>
        <v>2.0895000000000001</v>
      </c>
      <c r="N1349">
        <f>IFERROR(ROUND(( (-1.208*LN(L1349) + 7.5474 + 4.6991*(2.71828^(-0.009*L1349)) + 0.0001*L1349*L1349 - 0.0432*L1349 + 4.7166)/3),2), " ")</f>
        <v>4.45</v>
      </c>
      <c r="O1349">
        <f>IFERROR(MAX(MIN(ROUND(N1349*(Q1349/P1349),2),4.5),1.9)," ")</f>
        <v>4.1900000000000004</v>
      </c>
      <c r="P1349">
        <f>13.098*F1349^-1.237</f>
        <v>5.5914407929981627</v>
      </c>
      <c r="Q1349">
        <f>13.098*M1349^-1.237</f>
        <v>5.2639598441414934</v>
      </c>
      <c r="R1349" s="5">
        <f>IFERROR(ROUND(MAX(MIN((-105.4*LN(O1349) + 163.83),95),10),0)," ")</f>
        <v>13</v>
      </c>
      <c r="S1349" s="5" t="str">
        <f>IFERROR(CONCATENATE("(",R1349,",",ROUND((1.2*W1349),2),")")," ")</f>
        <v>(13,2.51)</v>
      </c>
      <c r="T1349">
        <f>R1349-L1349</f>
        <v>3</v>
      </c>
      <c r="U1349" s="7" t="str">
        <f>IF((AND(T1349=0,H1349&gt;=L1349)),"Don’t change bids","OK")</f>
        <v>OK</v>
      </c>
      <c r="V1349" t="e">
        <f>IF((MATCH(F1349,W1349,0)),"Same","Diff")</f>
        <v>#N/A</v>
      </c>
      <c r="W1349" s="5">
        <f>ROUND(M1349,2)</f>
        <v>2.09</v>
      </c>
      <c r="X1349" s="5">
        <v>2.09</v>
      </c>
    </row>
    <row r="1350" spans="1:24" x14ac:dyDescent="0.25">
      <c r="A1350" t="s">
        <v>24</v>
      </c>
      <c r="B1350" t="s">
        <v>1912</v>
      </c>
      <c r="C1350" t="s">
        <v>1146</v>
      </c>
      <c r="D1350" t="s">
        <v>1907</v>
      </c>
      <c r="E1350" t="s">
        <v>1911</v>
      </c>
      <c r="F1350" s="5">
        <v>1.99</v>
      </c>
      <c r="G1350" s="9">
        <v>0.1</v>
      </c>
      <c r="H1350" s="6">
        <f>G1350*100</f>
        <v>10</v>
      </c>
      <c r="I1350" t="s">
        <v>9978</v>
      </c>
      <c r="J1350" t="s">
        <v>10766</v>
      </c>
      <c r="K1350">
        <v>10</v>
      </c>
      <c r="L1350">
        <v>10</v>
      </c>
      <c r="M1350">
        <f>(F1350*(1+0.05))</f>
        <v>2.0895000000000001</v>
      </c>
      <c r="N1350">
        <f>IFERROR(ROUND(( (-1.208*LN(L1350) + 7.5474 + 4.6991*(2.71828^(-0.009*L1350)) + 0.0001*L1350*L1350 - 0.0432*L1350 + 4.7166)/3),2), " ")</f>
        <v>4.45</v>
      </c>
      <c r="O1350">
        <f>IFERROR(MAX(MIN(ROUND(N1350*(Q1350/P1350),2),4.5),1.9)," ")</f>
        <v>4.1900000000000004</v>
      </c>
      <c r="P1350">
        <f>13.098*F1350^-1.237</f>
        <v>5.5914407929981627</v>
      </c>
      <c r="Q1350">
        <f>13.098*M1350^-1.237</f>
        <v>5.2639598441414934</v>
      </c>
      <c r="R1350" s="5">
        <f>IFERROR(ROUND(MAX(MIN((-105.4*LN(O1350) + 163.83),95),10),0)," ")</f>
        <v>13</v>
      </c>
      <c r="S1350" s="5" t="str">
        <f>IFERROR(CONCATENATE("(",R1350,",",ROUND((1.2*W1350),2),")")," ")</f>
        <v>(13,2.51)</v>
      </c>
      <c r="T1350">
        <f>R1350-L1350</f>
        <v>3</v>
      </c>
      <c r="U1350" s="7" t="str">
        <f>IF((AND(T1350=0,H1350&gt;=L1350)),"Don’t change bids","OK")</f>
        <v>OK</v>
      </c>
      <c r="V1350" t="e">
        <f>IF((MATCH(F1350,W1350,0)),"Same","Diff")</f>
        <v>#N/A</v>
      </c>
      <c r="W1350" s="5">
        <f>ROUND(M1350,2)</f>
        <v>2.09</v>
      </c>
      <c r="X1350" s="5">
        <v>2.09</v>
      </c>
    </row>
    <row r="1351" spans="1:24" x14ac:dyDescent="0.25">
      <c r="A1351" t="s">
        <v>24</v>
      </c>
      <c r="B1351" t="s">
        <v>1913</v>
      </c>
      <c r="C1351" t="s">
        <v>1146</v>
      </c>
      <c r="D1351" t="s">
        <v>1907</v>
      </c>
      <c r="E1351" t="s">
        <v>423</v>
      </c>
      <c r="F1351" s="5">
        <v>3.28</v>
      </c>
      <c r="G1351" s="9">
        <v>0.1</v>
      </c>
      <c r="H1351" s="6">
        <f>G1351*100</f>
        <v>10</v>
      </c>
      <c r="I1351" t="s">
        <v>9853</v>
      </c>
      <c r="J1351" t="s">
        <v>10766</v>
      </c>
      <c r="K1351">
        <v>10</v>
      </c>
      <c r="L1351">
        <v>10</v>
      </c>
      <c r="M1351">
        <f>(F1351*(1+0.05))</f>
        <v>3.444</v>
      </c>
      <c r="N1351">
        <f>IFERROR(ROUND(( (-1.208*LN(L1351) + 7.5474 + 4.6991*(2.71828^(-0.009*L1351)) + 0.0001*L1351*L1351 - 0.0432*L1351 + 4.7166)/3),2), " ")</f>
        <v>4.45</v>
      </c>
      <c r="O1351">
        <f>IFERROR(MAX(MIN(ROUND(N1351*(Q1351/P1351),2),4.5),1.9)," ")</f>
        <v>4.1900000000000004</v>
      </c>
      <c r="P1351">
        <f>13.098*F1351^-1.237</f>
        <v>3.0134850511212665</v>
      </c>
      <c r="Q1351">
        <f>13.098*M1351^-1.237</f>
        <v>2.8369904801437174</v>
      </c>
      <c r="R1351" s="5">
        <f>IFERROR(ROUND(MAX(MIN((-105.4*LN(O1351) + 163.83),95),10),0)," ")</f>
        <v>13</v>
      </c>
      <c r="S1351" s="5" t="str">
        <f>IFERROR(CONCATENATE("(",R1351,",",ROUND((1.2*W1351),2),")")," ")</f>
        <v>(13,4.13)</v>
      </c>
      <c r="T1351">
        <f>R1351-L1351</f>
        <v>3</v>
      </c>
      <c r="U1351" s="7" t="str">
        <f>IF((AND(T1351=0,H1351&gt;=L1351)),"Don’t change bids","OK")</f>
        <v>OK</v>
      </c>
      <c r="V1351" t="e">
        <f>IF((MATCH(F1351,W1351,0)),"Same","Diff")</f>
        <v>#N/A</v>
      </c>
      <c r="W1351" s="5">
        <f>ROUND(M1351,2)</f>
        <v>3.44</v>
      </c>
      <c r="X1351" s="5">
        <v>3.44</v>
      </c>
    </row>
    <row r="1352" spans="1:24" x14ac:dyDescent="0.25">
      <c r="A1352" t="s">
        <v>24</v>
      </c>
      <c r="B1352" t="s">
        <v>1914</v>
      </c>
      <c r="C1352" t="s">
        <v>1146</v>
      </c>
      <c r="D1352" t="s">
        <v>1915</v>
      </c>
      <c r="E1352" t="s">
        <v>993</v>
      </c>
      <c r="F1352" s="5">
        <v>2.4900000000000002</v>
      </c>
      <c r="G1352" s="9">
        <v>0.1</v>
      </c>
      <c r="H1352" s="6">
        <f>G1352*100</f>
        <v>10</v>
      </c>
      <c r="I1352" t="s">
        <v>9979</v>
      </c>
      <c r="J1352" t="s">
        <v>10766</v>
      </c>
      <c r="K1352">
        <v>10</v>
      </c>
      <c r="L1352">
        <v>10</v>
      </c>
      <c r="M1352">
        <f>(F1352*(1+0.05))</f>
        <v>2.6145000000000005</v>
      </c>
      <c r="N1352">
        <f>IFERROR(ROUND(( (-1.208*LN(L1352) + 7.5474 + 4.6991*(2.71828^(-0.009*L1352)) + 0.0001*L1352*L1352 - 0.0432*L1352 + 4.7166)/3),2), " ")</f>
        <v>4.45</v>
      </c>
      <c r="O1352">
        <f>IFERROR(MAX(MIN(ROUND(N1352*(Q1352/P1352),2),4.5),1.9)," ")</f>
        <v>4.1900000000000004</v>
      </c>
      <c r="P1352">
        <f>13.098*F1352^-1.237</f>
        <v>4.2374676308345638</v>
      </c>
      <c r="Q1352">
        <f>13.098*M1352^-1.237</f>
        <v>3.9892865319248076</v>
      </c>
      <c r="R1352" s="5">
        <f>IFERROR(ROUND(MAX(MIN((-105.4*LN(O1352) + 163.83),95),10),0)," ")</f>
        <v>13</v>
      </c>
      <c r="S1352" s="5" t="str">
        <f>IFERROR(CONCATENATE("(",R1352,",",ROUND((1.2*W1352),2),")")," ")</f>
        <v>(13,3.13)</v>
      </c>
      <c r="T1352">
        <f>R1352-L1352</f>
        <v>3</v>
      </c>
      <c r="U1352" s="7" t="str">
        <f>IF((AND(T1352=0,H1352&gt;=L1352)),"Don’t change bids","OK")</f>
        <v>OK</v>
      </c>
      <c r="V1352" t="e">
        <f>IF((MATCH(F1352,W1352,0)),"Same","Diff")</f>
        <v>#N/A</v>
      </c>
      <c r="W1352" s="5">
        <f>ROUND(M1352,2)</f>
        <v>2.61</v>
      </c>
      <c r="X1352" s="5">
        <v>2.61</v>
      </c>
    </row>
    <row r="1353" spans="1:24" x14ac:dyDescent="0.25">
      <c r="A1353" t="s">
        <v>24</v>
      </c>
      <c r="B1353" t="s">
        <v>1916</v>
      </c>
      <c r="C1353" t="s">
        <v>1146</v>
      </c>
      <c r="D1353" t="s">
        <v>1915</v>
      </c>
      <c r="E1353" t="s">
        <v>1088</v>
      </c>
      <c r="F1353" s="5">
        <v>1.96</v>
      </c>
      <c r="G1353" s="9">
        <v>0.1</v>
      </c>
      <c r="H1353" s="6">
        <f>G1353*100</f>
        <v>10</v>
      </c>
      <c r="I1353" t="s">
        <v>9799</v>
      </c>
      <c r="J1353" t="s">
        <v>10766</v>
      </c>
      <c r="K1353">
        <v>10</v>
      </c>
      <c r="L1353">
        <v>10</v>
      </c>
      <c r="M1353">
        <f>(F1353*(1+0.05))</f>
        <v>2.0579999999999998</v>
      </c>
      <c r="N1353">
        <f>IFERROR(ROUND(( (-1.208*LN(L1353) + 7.5474 + 4.6991*(2.71828^(-0.009*L1353)) + 0.0001*L1353*L1353 - 0.0432*L1353 + 4.7166)/3),2), " ")</f>
        <v>4.45</v>
      </c>
      <c r="O1353">
        <f>IFERROR(MAX(MIN(ROUND(N1353*(Q1353/P1353),2),4.5),1.9)," ")</f>
        <v>4.1900000000000004</v>
      </c>
      <c r="P1353">
        <f>13.098*F1353^-1.237</f>
        <v>5.6974985827885236</v>
      </c>
      <c r="Q1353">
        <f>13.098*M1353^-1.237</f>
        <v>5.3638060139004509</v>
      </c>
      <c r="R1353" s="5">
        <f>IFERROR(ROUND(MAX(MIN((-105.4*LN(O1353) + 163.83),95),10),0)," ")</f>
        <v>13</v>
      </c>
      <c r="S1353" s="5" t="str">
        <f>IFERROR(CONCATENATE("(",R1353,",",ROUND((1.2*W1353),2),")")," ")</f>
        <v>(13,2.47)</v>
      </c>
      <c r="T1353">
        <f>R1353-L1353</f>
        <v>3</v>
      </c>
      <c r="U1353" s="7" t="str">
        <f>IF((AND(T1353=0,H1353&gt;=L1353)),"Don’t change bids","OK")</f>
        <v>OK</v>
      </c>
      <c r="V1353" t="e">
        <f>IF((MATCH(F1353,W1353,0)),"Same","Diff")</f>
        <v>#N/A</v>
      </c>
      <c r="W1353" s="5">
        <f>ROUND(M1353,2)</f>
        <v>2.06</v>
      </c>
      <c r="X1353" s="5">
        <v>2.06</v>
      </c>
    </row>
    <row r="1354" spans="1:24" x14ac:dyDescent="0.25">
      <c r="A1354" t="s">
        <v>24</v>
      </c>
      <c r="B1354" t="s">
        <v>1917</v>
      </c>
      <c r="C1354" t="s">
        <v>1146</v>
      </c>
      <c r="D1354" t="s">
        <v>1915</v>
      </c>
      <c r="E1354" t="s">
        <v>1088</v>
      </c>
      <c r="F1354" s="5">
        <v>1.96</v>
      </c>
      <c r="G1354" s="9">
        <v>0.1</v>
      </c>
      <c r="H1354" s="6">
        <f>G1354*100</f>
        <v>10</v>
      </c>
      <c r="I1354" t="s">
        <v>9799</v>
      </c>
      <c r="J1354" t="s">
        <v>10766</v>
      </c>
      <c r="K1354">
        <v>10</v>
      </c>
      <c r="L1354">
        <v>10</v>
      </c>
      <c r="M1354">
        <f>(F1354*(1+0.05))</f>
        <v>2.0579999999999998</v>
      </c>
      <c r="N1354">
        <f>IFERROR(ROUND(( (-1.208*LN(L1354) + 7.5474 + 4.6991*(2.71828^(-0.009*L1354)) + 0.0001*L1354*L1354 - 0.0432*L1354 + 4.7166)/3),2), " ")</f>
        <v>4.45</v>
      </c>
      <c r="O1354">
        <f>IFERROR(MAX(MIN(ROUND(N1354*(Q1354/P1354),2),4.5),1.9)," ")</f>
        <v>4.1900000000000004</v>
      </c>
      <c r="P1354">
        <f>13.098*F1354^-1.237</f>
        <v>5.6974985827885236</v>
      </c>
      <c r="Q1354">
        <f>13.098*M1354^-1.237</f>
        <v>5.3638060139004509</v>
      </c>
      <c r="R1354" s="5">
        <f>IFERROR(ROUND(MAX(MIN((-105.4*LN(O1354) + 163.83),95),10),0)," ")</f>
        <v>13</v>
      </c>
      <c r="S1354" s="5" t="str">
        <f>IFERROR(CONCATENATE("(",R1354,",",ROUND((1.2*W1354),2),")")," ")</f>
        <v>(13,2.47)</v>
      </c>
      <c r="T1354">
        <f>R1354-L1354</f>
        <v>3</v>
      </c>
      <c r="U1354" s="7" t="str">
        <f>IF((AND(T1354=0,H1354&gt;=L1354)),"Don’t change bids","OK")</f>
        <v>OK</v>
      </c>
      <c r="V1354" t="e">
        <f>IF((MATCH(F1354,W1354,0)),"Same","Diff")</f>
        <v>#N/A</v>
      </c>
      <c r="W1354" s="5">
        <f>ROUND(M1354,2)</f>
        <v>2.06</v>
      </c>
      <c r="X1354" s="5">
        <v>2.06</v>
      </c>
    </row>
    <row r="1355" spans="1:24" x14ac:dyDescent="0.25">
      <c r="A1355" t="s">
        <v>24</v>
      </c>
      <c r="B1355" t="s">
        <v>1918</v>
      </c>
      <c r="C1355" t="s">
        <v>1146</v>
      </c>
      <c r="D1355" t="s">
        <v>1915</v>
      </c>
      <c r="E1355" t="s">
        <v>1088</v>
      </c>
      <c r="F1355" s="5">
        <v>1.96</v>
      </c>
      <c r="G1355" s="9">
        <v>0.1</v>
      </c>
      <c r="H1355" s="6">
        <f>G1355*100</f>
        <v>10</v>
      </c>
      <c r="I1355" t="s">
        <v>9799</v>
      </c>
      <c r="J1355" t="s">
        <v>10766</v>
      </c>
      <c r="K1355">
        <v>10</v>
      </c>
      <c r="L1355">
        <v>10</v>
      </c>
      <c r="M1355">
        <f>(F1355*(1+0.05))</f>
        <v>2.0579999999999998</v>
      </c>
      <c r="N1355">
        <f>IFERROR(ROUND(( (-1.208*LN(L1355) + 7.5474 + 4.6991*(2.71828^(-0.009*L1355)) + 0.0001*L1355*L1355 - 0.0432*L1355 + 4.7166)/3),2), " ")</f>
        <v>4.45</v>
      </c>
      <c r="O1355">
        <f>IFERROR(MAX(MIN(ROUND(N1355*(Q1355/P1355),2),4.5),1.9)," ")</f>
        <v>4.1900000000000004</v>
      </c>
      <c r="P1355">
        <f>13.098*F1355^-1.237</f>
        <v>5.6974985827885236</v>
      </c>
      <c r="Q1355">
        <f>13.098*M1355^-1.237</f>
        <v>5.3638060139004509</v>
      </c>
      <c r="R1355" s="5">
        <f>IFERROR(ROUND(MAX(MIN((-105.4*LN(O1355) + 163.83),95),10),0)," ")</f>
        <v>13</v>
      </c>
      <c r="S1355" s="5" t="str">
        <f>IFERROR(CONCATENATE("(",R1355,",",ROUND((1.2*W1355),2),")")," ")</f>
        <v>(13,2.47)</v>
      </c>
      <c r="T1355">
        <f>R1355-L1355</f>
        <v>3</v>
      </c>
      <c r="U1355" s="7" t="str">
        <f>IF((AND(T1355=0,H1355&gt;=L1355)),"Don’t change bids","OK")</f>
        <v>OK</v>
      </c>
      <c r="V1355" t="e">
        <f>IF((MATCH(F1355,W1355,0)),"Same","Diff")</f>
        <v>#N/A</v>
      </c>
      <c r="W1355" s="5">
        <f>ROUND(M1355,2)</f>
        <v>2.06</v>
      </c>
      <c r="X1355" s="5">
        <v>2.06</v>
      </c>
    </row>
    <row r="1356" spans="1:24" x14ac:dyDescent="0.25">
      <c r="A1356" t="s">
        <v>24</v>
      </c>
      <c r="B1356" t="s">
        <v>1919</v>
      </c>
      <c r="C1356" t="s">
        <v>1146</v>
      </c>
      <c r="D1356" t="s">
        <v>1920</v>
      </c>
      <c r="E1356" t="s">
        <v>1088</v>
      </c>
      <c r="F1356" s="5">
        <v>1.96</v>
      </c>
      <c r="G1356" s="9">
        <v>0.1</v>
      </c>
      <c r="H1356" s="6">
        <f>G1356*100</f>
        <v>10</v>
      </c>
      <c r="I1356" t="s">
        <v>9799</v>
      </c>
      <c r="J1356" t="s">
        <v>10766</v>
      </c>
      <c r="K1356">
        <v>10</v>
      </c>
      <c r="L1356">
        <v>10</v>
      </c>
      <c r="M1356">
        <f>(F1356*(1+0.05))</f>
        <v>2.0579999999999998</v>
      </c>
      <c r="N1356">
        <f>IFERROR(ROUND(( (-1.208*LN(L1356) + 7.5474 + 4.6991*(2.71828^(-0.009*L1356)) + 0.0001*L1356*L1356 - 0.0432*L1356 + 4.7166)/3),2), " ")</f>
        <v>4.45</v>
      </c>
      <c r="O1356">
        <f>IFERROR(MAX(MIN(ROUND(N1356*(Q1356/P1356),2),4.5),1.9)," ")</f>
        <v>4.1900000000000004</v>
      </c>
      <c r="P1356">
        <f>13.098*F1356^-1.237</f>
        <v>5.6974985827885236</v>
      </c>
      <c r="Q1356">
        <f>13.098*M1356^-1.237</f>
        <v>5.3638060139004509</v>
      </c>
      <c r="R1356" s="5">
        <f>IFERROR(ROUND(MAX(MIN((-105.4*LN(O1356) + 163.83),95),10),0)," ")</f>
        <v>13</v>
      </c>
      <c r="S1356" s="5" t="str">
        <f>IFERROR(CONCATENATE("(",R1356,",",ROUND((1.2*W1356),2),")")," ")</f>
        <v>(13,2.47)</v>
      </c>
      <c r="T1356">
        <f>R1356-L1356</f>
        <v>3</v>
      </c>
      <c r="U1356" s="7" t="str">
        <f>IF((AND(T1356=0,H1356&gt;=L1356)),"Don’t change bids","OK")</f>
        <v>OK</v>
      </c>
      <c r="V1356" t="e">
        <f>IF((MATCH(F1356,W1356,0)),"Same","Diff")</f>
        <v>#N/A</v>
      </c>
      <c r="W1356" s="5">
        <f>ROUND(M1356,2)</f>
        <v>2.06</v>
      </c>
      <c r="X1356" s="5">
        <v>2.06</v>
      </c>
    </row>
    <row r="1357" spans="1:24" x14ac:dyDescent="0.25">
      <c r="A1357" t="s">
        <v>24</v>
      </c>
      <c r="B1357" t="s">
        <v>1921</v>
      </c>
      <c r="C1357" t="s">
        <v>1146</v>
      </c>
      <c r="D1357" t="s">
        <v>1922</v>
      </c>
      <c r="E1357" t="s">
        <v>1088</v>
      </c>
      <c r="F1357" s="5">
        <v>1.96</v>
      </c>
      <c r="G1357" s="9">
        <v>0.1</v>
      </c>
      <c r="H1357" s="6">
        <f>G1357*100</f>
        <v>10</v>
      </c>
      <c r="I1357" t="s">
        <v>9799</v>
      </c>
      <c r="J1357" t="s">
        <v>10766</v>
      </c>
      <c r="K1357">
        <v>10</v>
      </c>
      <c r="L1357">
        <v>10</v>
      </c>
      <c r="M1357">
        <f>(F1357*(1+0.05))</f>
        <v>2.0579999999999998</v>
      </c>
      <c r="N1357">
        <f>IFERROR(ROUND(( (-1.208*LN(L1357) + 7.5474 + 4.6991*(2.71828^(-0.009*L1357)) + 0.0001*L1357*L1357 - 0.0432*L1357 + 4.7166)/3),2), " ")</f>
        <v>4.45</v>
      </c>
      <c r="O1357">
        <f>IFERROR(MAX(MIN(ROUND(N1357*(Q1357/P1357),2),4.5),1.9)," ")</f>
        <v>4.1900000000000004</v>
      </c>
      <c r="P1357">
        <f>13.098*F1357^-1.237</f>
        <v>5.6974985827885236</v>
      </c>
      <c r="Q1357">
        <f>13.098*M1357^-1.237</f>
        <v>5.3638060139004509</v>
      </c>
      <c r="R1357" s="5">
        <f>IFERROR(ROUND(MAX(MIN((-105.4*LN(O1357) + 163.83),95),10),0)," ")</f>
        <v>13</v>
      </c>
      <c r="S1357" s="5" t="str">
        <f>IFERROR(CONCATENATE("(",R1357,",",ROUND((1.2*W1357),2),")")," ")</f>
        <v>(13,2.47)</v>
      </c>
      <c r="T1357">
        <f>R1357-L1357</f>
        <v>3</v>
      </c>
      <c r="U1357" s="7" t="str">
        <f>IF((AND(T1357=0,H1357&gt;=L1357)),"Don’t change bids","OK")</f>
        <v>OK</v>
      </c>
      <c r="V1357" t="e">
        <f>IF((MATCH(F1357,W1357,0)),"Same","Diff")</f>
        <v>#N/A</v>
      </c>
      <c r="W1357" s="5">
        <f>ROUND(M1357,2)</f>
        <v>2.06</v>
      </c>
      <c r="X1357" s="5">
        <v>2.06</v>
      </c>
    </row>
    <row r="1358" spans="1:24" x14ac:dyDescent="0.25">
      <c r="A1358" t="s">
        <v>24</v>
      </c>
      <c r="B1358" t="s">
        <v>1923</v>
      </c>
      <c r="C1358" t="s">
        <v>1146</v>
      </c>
      <c r="D1358" t="s">
        <v>1915</v>
      </c>
      <c r="E1358" t="s">
        <v>942</v>
      </c>
      <c r="F1358" s="5">
        <v>2.02</v>
      </c>
      <c r="G1358" s="9">
        <v>0.1</v>
      </c>
      <c r="H1358" s="6">
        <f>G1358*100</f>
        <v>10</v>
      </c>
      <c r="I1358" t="s">
        <v>9866</v>
      </c>
      <c r="J1358" t="s">
        <v>10766</v>
      </c>
      <c r="K1358">
        <v>10</v>
      </c>
      <c r="L1358">
        <v>10</v>
      </c>
      <c r="M1358">
        <f>(F1358*(1+0.05))</f>
        <v>2.121</v>
      </c>
      <c r="N1358">
        <f>IFERROR(ROUND(( (-1.208*LN(L1358) + 7.5474 + 4.6991*(2.71828^(-0.009*L1358)) + 0.0001*L1358*L1358 - 0.0432*L1358 + 4.7166)/3),2), " ")</f>
        <v>4.45</v>
      </c>
      <c r="O1358">
        <f>IFERROR(MAX(MIN(ROUND(N1358*(Q1358/P1358),2),4.5),1.9)," ")</f>
        <v>4.1900000000000004</v>
      </c>
      <c r="P1358">
        <f>13.098*F1358^-1.237</f>
        <v>5.4889002965693043</v>
      </c>
      <c r="Q1358">
        <f>13.098*M1358^-1.237</f>
        <v>5.1674249659977836</v>
      </c>
      <c r="R1358" s="5">
        <f>IFERROR(ROUND(MAX(MIN((-105.4*LN(O1358) + 163.83),95),10),0)," ")</f>
        <v>13</v>
      </c>
      <c r="S1358" s="5" t="str">
        <f>IFERROR(CONCATENATE("(",R1358,",",ROUND((1.2*W1358),2),")")," ")</f>
        <v>(13,2.54)</v>
      </c>
      <c r="T1358">
        <f>R1358-L1358</f>
        <v>3</v>
      </c>
      <c r="U1358" s="7" t="str">
        <f>IF((AND(T1358=0,H1358&gt;=L1358)),"Don’t change bids","OK")</f>
        <v>OK</v>
      </c>
      <c r="V1358" t="e">
        <f>IF((MATCH(F1358,W1358,0)),"Same","Diff")</f>
        <v>#N/A</v>
      </c>
      <c r="W1358" s="5">
        <f>ROUND(M1358,2)</f>
        <v>2.12</v>
      </c>
      <c r="X1358" s="5">
        <v>2.12</v>
      </c>
    </row>
    <row r="1359" spans="1:24" x14ac:dyDescent="0.25">
      <c r="A1359" t="s">
        <v>24</v>
      </c>
      <c r="B1359" t="s">
        <v>1924</v>
      </c>
      <c r="C1359" t="s">
        <v>1146</v>
      </c>
      <c r="D1359" t="s">
        <v>1915</v>
      </c>
      <c r="E1359" t="s">
        <v>1088</v>
      </c>
      <c r="F1359" s="5">
        <v>1.96</v>
      </c>
      <c r="G1359" s="9">
        <v>0.1</v>
      </c>
      <c r="H1359" s="6">
        <f>G1359*100</f>
        <v>10</v>
      </c>
      <c r="I1359" t="s">
        <v>9799</v>
      </c>
      <c r="J1359" t="s">
        <v>10766</v>
      </c>
      <c r="K1359">
        <v>10</v>
      </c>
      <c r="L1359">
        <v>10</v>
      </c>
      <c r="M1359">
        <f>(F1359*(1+0.05))</f>
        <v>2.0579999999999998</v>
      </c>
      <c r="N1359">
        <f>IFERROR(ROUND(( (-1.208*LN(L1359) + 7.5474 + 4.6991*(2.71828^(-0.009*L1359)) + 0.0001*L1359*L1359 - 0.0432*L1359 + 4.7166)/3),2), " ")</f>
        <v>4.45</v>
      </c>
      <c r="O1359">
        <f>IFERROR(MAX(MIN(ROUND(N1359*(Q1359/P1359),2),4.5),1.9)," ")</f>
        <v>4.1900000000000004</v>
      </c>
      <c r="P1359">
        <f>13.098*F1359^-1.237</f>
        <v>5.6974985827885236</v>
      </c>
      <c r="Q1359">
        <f>13.098*M1359^-1.237</f>
        <v>5.3638060139004509</v>
      </c>
      <c r="R1359" s="5">
        <f>IFERROR(ROUND(MAX(MIN((-105.4*LN(O1359) + 163.83),95),10),0)," ")</f>
        <v>13</v>
      </c>
      <c r="S1359" s="5" t="str">
        <f>IFERROR(CONCATENATE("(",R1359,",",ROUND((1.2*W1359),2),")")," ")</f>
        <v>(13,2.47)</v>
      </c>
      <c r="T1359">
        <f>R1359-L1359</f>
        <v>3</v>
      </c>
      <c r="U1359" s="7" t="str">
        <f>IF((AND(T1359=0,H1359&gt;=L1359)),"Don’t change bids","OK")</f>
        <v>OK</v>
      </c>
      <c r="V1359" t="e">
        <f>IF((MATCH(F1359,W1359,0)),"Same","Diff")</f>
        <v>#N/A</v>
      </c>
      <c r="W1359" s="5">
        <f>ROUND(M1359,2)</f>
        <v>2.06</v>
      </c>
      <c r="X1359" s="5">
        <v>2.06</v>
      </c>
    </row>
    <row r="1360" spans="1:24" x14ac:dyDescent="0.25">
      <c r="A1360" t="s">
        <v>24</v>
      </c>
      <c r="B1360" t="s">
        <v>1925</v>
      </c>
      <c r="C1360" t="s">
        <v>1146</v>
      </c>
      <c r="D1360" t="s">
        <v>1915</v>
      </c>
      <c r="E1360" t="s">
        <v>1523</v>
      </c>
      <c r="F1360" s="5">
        <v>3.14</v>
      </c>
      <c r="G1360" s="9">
        <v>0.1</v>
      </c>
      <c r="H1360" s="6">
        <f>G1360*100</f>
        <v>10</v>
      </c>
      <c r="I1360" t="s">
        <v>9980</v>
      </c>
      <c r="J1360" t="s">
        <v>10766</v>
      </c>
      <c r="K1360">
        <v>13</v>
      </c>
      <c r="L1360">
        <v>13</v>
      </c>
      <c r="M1360">
        <f>(F1360*(1+0.05))</f>
        <v>3.2970000000000002</v>
      </c>
      <c r="N1360">
        <f>IFERROR(ROUND(( (-1.208*LN(L1360) + 7.5474 + 4.6991*(2.71828^(-0.009*L1360)) + 0.0001*L1360*L1360 - 0.0432*L1360 + 4.7166)/3),2), " ")</f>
        <v>4.2699999999999996</v>
      </c>
      <c r="O1360">
        <f>IFERROR(MAX(MIN(ROUND(N1360*(Q1360/P1360),2),4.5),1.9)," ")</f>
        <v>4.0199999999999996</v>
      </c>
      <c r="P1360">
        <f>13.098*F1360^-1.237</f>
        <v>3.1805557424336737</v>
      </c>
      <c r="Q1360">
        <f>13.098*M1360^-1.237</f>
        <v>2.99427613204631</v>
      </c>
      <c r="R1360" s="5">
        <f>IFERROR(ROUND(MAX(MIN((-105.4*LN(O1360) + 163.83),95),10),0)," ")</f>
        <v>17</v>
      </c>
      <c r="S1360" s="5" t="str">
        <f>IFERROR(CONCATENATE("(",R1360,",",ROUND((1.2*W1360),2),")")," ")</f>
        <v>(17,3.96)</v>
      </c>
      <c r="T1360">
        <f>R1360-L1360</f>
        <v>4</v>
      </c>
      <c r="U1360" s="7" t="str">
        <f>IF((AND(T1360=0,H1360&gt;=L1360)),"Don’t change bids","OK")</f>
        <v>OK</v>
      </c>
      <c r="V1360" t="e">
        <f>IF((MATCH(F1360,W1360,0)),"Same","Diff")</f>
        <v>#N/A</v>
      </c>
      <c r="W1360" s="5">
        <f>ROUND(M1360,2)</f>
        <v>3.3</v>
      </c>
      <c r="X1360" s="5">
        <v>3.3</v>
      </c>
    </row>
    <row r="1361" spans="1:24" x14ac:dyDescent="0.25">
      <c r="A1361" t="s">
        <v>24</v>
      </c>
      <c r="B1361" t="s">
        <v>1926</v>
      </c>
      <c r="C1361" t="s">
        <v>1146</v>
      </c>
      <c r="D1361" t="s">
        <v>1915</v>
      </c>
      <c r="E1361" t="s">
        <v>1088</v>
      </c>
      <c r="F1361" s="5">
        <v>1.96</v>
      </c>
      <c r="G1361" s="9">
        <v>0.1</v>
      </c>
      <c r="H1361" s="6">
        <f>G1361*100</f>
        <v>10</v>
      </c>
      <c r="I1361" t="s">
        <v>9799</v>
      </c>
      <c r="J1361" t="s">
        <v>10766</v>
      </c>
      <c r="K1361">
        <v>10</v>
      </c>
      <c r="L1361">
        <v>10</v>
      </c>
      <c r="M1361">
        <f>(F1361*(1+0.05))</f>
        <v>2.0579999999999998</v>
      </c>
      <c r="N1361">
        <f>IFERROR(ROUND(( (-1.208*LN(L1361) + 7.5474 + 4.6991*(2.71828^(-0.009*L1361)) + 0.0001*L1361*L1361 - 0.0432*L1361 + 4.7166)/3),2), " ")</f>
        <v>4.45</v>
      </c>
      <c r="O1361">
        <f>IFERROR(MAX(MIN(ROUND(N1361*(Q1361/P1361),2),4.5),1.9)," ")</f>
        <v>4.1900000000000004</v>
      </c>
      <c r="P1361">
        <f>13.098*F1361^-1.237</f>
        <v>5.6974985827885236</v>
      </c>
      <c r="Q1361">
        <f>13.098*M1361^-1.237</f>
        <v>5.3638060139004509</v>
      </c>
      <c r="R1361" s="5">
        <f>IFERROR(ROUND(MAX(MIN((-105.4*LN(O1361) + 163.83),95),10),0)," ")</f>
        <v>13</v>
      </c>
      <c r="S1361" s="5" t="str">
        <f>IFERROR(CONCATENATE("(",R1361,",",ROUND((1.2*W1361),2),")")," ")</f>
        <v>(13,2.47)</v>
      </c>
      <c r="T1361">
        <f>R1361-L1361</f>
        <v>3</v>
      </c>
      <c r="U1361" s="7" t="str">
        <f>IF((AND(T1361=0,H1361&gt;=L1361)),"Don’t change bids","OK")</f>
        <v>OK</v>
      </c>
      <c r="V1361" t="e">
        <f>IF((MATCH(F1361,W1361,0)),"Same","Diff")</f>
        <v>#N/A</v>
      </c>
      <c r="W1361" s="5">
        <f>ROUND(M1361,2)</f>
        <v>2.06</v>
      </c>
      <c r="X1361" s="5">
        <v>2.06</v>
      </c>
    </row>
    <row r="1362" spans="1:24" x14ac:dyDescent="0.25">
      <c r="A1362" t="s">
        <v>24</v>
      </c>
      <c r="B1362" t="s">
        <v>1927</v>
      </c>
      <c r="C1362" t="s">
        <v>1146</v>
      </c>
      <c r="D1362" t="s">
        <v>1915</v>
      </c>
      <c r="E1362" t="s">
        <v>1088</v>
      </c>
      <c r="F1362" s="5">
        <v>1.96</v>
      </c>
      <c r="G1362" s="9">
        <v>0.1</v>
      </c>
      <c r="H1362" s="6">
        <f>G1362*100</f>
        <v>10</v>
      </c>
      <c r="I1362" t="s">
        <v>9799</v>
      </c>
      <c r="J1362" t="s">
        <v>10766</v>
      </c>
      <c r="K1362">
        <v>10</v>
      </c>
      <c r="L1362">
        <v>10</v>
      </c>
      <c r="M1362">
        <f>(F1362*(1+0.05))</f>
        <v>2.0579999999999998</v>
      </c>
      <c r="N1362">
        <f>IFERROR(ROUND(( (-1.208*LN(L1362) + 7.5474 + 4.6991*(2.71828^(-0.009*L1362)) + 0.0001*L1362*L1362 - 0.0432*L1362 + 4.7166)/3),2), " ")</f>
        <v>4.45</v>
      </c>
      <c r="O1362">
        <f>IFERROR(MAX(MIN(ROUND(N1362*(Q1362/P1362),2),4.5),1.9)," ")</f>
        <v>4.1900000000000004</v>
      </c>
      <c r="P1362">
        <f>13.098*F1362^-1.237</f>
        <v>5.6974985827885236</v>
      </c>
      <c r="Q1362">
        <f>13.098*M1362^-1.237</f>
        <v>5.3638060139004509</v>
      </c>
      <c r="R1362" s="5">
        <f>IFERROR(ROUND(MAX(MIN((-105.4*LN(O1362) + 163.83),95),10),0)," ")</f>
        <v>13</v>
      </c>
      <c r="S1362" s="5" t="str">
        <f>IFERROR(CONCATENATE("(",R1362,",",ROUND((1.2*W1362),2),")")," ")</f>
        <v>(13,2.47)</v>
      </c>
      <c r="T1362">
        <f>R1362-L1362</f>
        <v>3</v>
      </c>
      <c r="U1362" s="7" t="str">
        <f>IF((AND(T1362=0,H1362&gt;=L1362)),"Don’t change bids","OK")</f>
        <v>OK</v>
      </c>
      <c r="V1362" t="e">
        <f>IF((MATCH(F1362,W1362,0)),"Same","Diff")</f>
        <v>#N/A</v>
      </c>
      <c r="W1362" s="5">
        <f>ROUND(M1362,2)</f>
        <v>2.06</v>
      </c>
      <c r="X1362" s="5">
        <v>2.06</v>
      </c>
    </row>
    <row r="1363" spans="1:24" x14ac:dyDescent="0.25">
      <c r="A1363" t="s">
        <v>24</v>
      </c>
      <c r="B1363" t="s">
        <v>1928</v>
      </c>
      <c r="C1363" t="s">
        <v>1146</v>
      </c>
      <c r="D1363" t="s">
        <v>1915</v>
      </c>
      <c r="E1363" t="s">
        <v>1088</v>
      </c>
      <c r="F1363" s="5">
        <v>1.96</v>
      </c>
      <c r="G1363" s="9">
        <v>0.1</v>
      </c>
      <c r="H1363" s="6">
        <f>G1363*100</f>
        <v>10</v>
      </c>
      <c r="I1363" t="s">
        <v>9799</v>
      </c>
      <c r="J1363" t="s">
        <v>10766</v>
      </c>
      <c r="K1363">
        <v>10</v>
      </c>
      <c r="L1363">
        <v>10</v>
      </c>
      <c r="M1363">
        <f>(F1363*(1+0.05))</f>
        <v>2.0579999999999998</v>
      </c>
      <c r="N1363">
        <f>IFERROR(ROUND(( (-1.208*LN(L1363) + 7.5474 + 4.6991*(2.71828^(-0.009*L1363)) + 0.0001*L1363*L1363 - 0.0432*L1363 + 4.7166)/3),2), " ")</f>
        <v>4.45</v>
      </c>
      <c r="O1363">
        <f>IFERROR(MAX(MIN(ROUND(N1363*(Q1363/P1363),2),4.5),1.9)," ")</f>
        <v>4.1900000000000004</v>
      </c>
      <c r="P1363">
        <f>13.098*F1363^-1.237</f>
        <v>5.6974985827885236</v>
      </c>
      <c r="Q1363">
        <f>13.098*M1363^-1.237</f>
        <v>5.3638060139004509</v>
      </c>
      <c r="R1363" s="5">
        <f>IFERROR(ROUND(MAX(MIN((-105.4*LN(O1363) + 163.83),95),10),0)," ")</f>
        <v>13</v>
      </c>
      <c r="S1363" s="5" t="str">
        <f>IFERROR(CONCATENATE("(",R1363,",",ROUND((1.2*W1363),2),")")," ")</f>
        <v>(13,2.47)</v>
      </c>
      <c r="T1363">
        <f>R1363-L1363</f>
        <v>3</v>
      </c>
      <c r="U1363" s="7" t="str">
        <f>IF((AND(T1363=0,H1363&gt;=L1363)),"Don’t change bids","OK")</f>
        <v>OK</v>
      </c>
      <c r="V1363" t="e">
        <f>IF((MATCH(F1363,W1363,0)),"Same","Diff")</f>
        <v>#N/A</v>
      </c>
      <c r="W1363" s="5">
        <f>ROUND(M1363,2)</f>
        <v>2.06</v>
      </c>
      <c r="X1363" s="5">
        <v>2.06</v>
      </c>
    </row>
    <row r="1364" spans="1:24" x14ac:dyDescent="0.25">
      <c r="A1364" t="s">
        <v>24</v>
      </c>
      <c r="B1364" t="s">
        <v>1929</v>
      </c>
      <c r="C1364" t="s">
        <v>1146</v>
      </c>
      <c r="D1364" t="s">
        <v>1915</v>
      </c>
      <c r="E1364" t="s">
        <v>1088</v>
      </c>
      <c r="F1364" s="5">
        <v>1.96</v>
      </c>
      <c r="G1364" s="9">
        <v>0.1</v>
      </c>
      <c r="H1364" s="6">
        <f>G1364*100</f>
        <v>10</v>
      </c>
      <c r="I1364" t="s">
        <v>9799</v>
      </c>
      <c r="J1364" t="s">
        <v>10766</v>
      </c>
      <c r="K1364">
        <v>10</v>
      </c>
      <c r="L1364">
        <v>10</v>
      </c>
      <c r="M1364">
        <f>(F1364*(1+0.05))</f>
        <v>2.0579999999999998</v>
      </c>
      <c r="N1364">
        <f>IFERROR(ROUND(( (-1.208*LN(L1364) + 7.5474 + 4.6991*(2.71828^(-0.009*L1364)) + 0.0001*L1364*L1364 - 0.0432*L1364 + 4.7166)/3),2), " ")</f>
        <v>4.45</v>
      </c>
      <c r="O1364">
        <f>IFERROR(MAX(MIN(ROUND(N1364*(Q1364/P1364),2),4.5),1.9)," ")</f>
        <v>4.1900000000000004</v>
      </c>
      <c r="P1364">
        <f>13.098*F1364^-1.237</f>
        <v>5.6974985827885236</v>
      </c>
      <c r="Q1364">
        <f>13.098*M1364^-1.237</f>
        <v>5.3638060139004509</v>
      </c>
      <c r="R1364" s="5">
        <f>IFERROR(ROUND(MAX(MIN((-105.4*LN(O1364) + 163.83),95),10),0)," ")</f>
        <v>13</v>
      </c>
      <c r="S1364" s="5" t="str">
        <f>IFERROR(CONCATENATE("(",R1364,",",ROUND((1.2*W1364),2),")")," ")</f>
        <v>(13,2.47)</v>
      </c>
      <c r="T1364">
        <f>R1364-L1364</f>
        <v>3</v>
      </c>
      <c r="U1364" s="7" t="str">
        <f>IF((AND(T1364=0,H1364&gt;=L1364)),"Don’t change bids","OK")</f>
        <v>OK</v>
      </c>
      <c r="V1364" t="e">
        <f>IF((MATCH(F1364,W1364,0)),"Same","Diff")</f>
        <v>#N/A</v>
      </c>
      <c r="W1364" s="5">
        <f>ROUND(M1364,2)</f>
        <v>2.06</v>
      </c>
      <c r="X1364" s="5">
        <v>2.06</v>
      </c>
    </row>
    <row r="1365" spans="1:24" x14ac:dyDescent="0.25">
      <c r="A1365" t="s">
        <v>24</v>
      </c>
      <c r="B1365" t="s">
        <v>1930</v>
      </c>
      <c r="C1365" t="s">
        <v>1146</v>
      </c>
      <c r="D1365" t="s">
        <v>1915</v>
      </c>
      <c r="E1365" t="s">
        <v>1088</v>
      </c>
      <c r="F1365" s="5">
        <v>1.96</v>
      </c>
      <c r="G1365" s="9">
        <v>0.1</v>
      </c>
      <c r="H1365" s="6">
        <f>G1365*100</f>
        <v>10</v>
      </c>
      <c r="I1365" t="s">
        <v>9799</v>
      </c>
      <c r="J1365" t="s">
        <v>10766</v>
      </c>
      <c r="K1365">
        <v>10</v>
      </c>
      <c r="L1365">
        <v>10</v>
      </c>
      <c r="M1365">
        <f>(F1365*(1+0.05))</f>
        <v>2.0579999999999998</v>
      </c>
      <c r="N1365">
        <f>IFERROR(ROUND(( (-1.208*LN(L1365) + 7.5474 + 4.6991*(2.71828^(-0.009*L1365)) + 0.0001*L1365*L1365 - 0.0432*L1365 + 4.7166)/3),2), " ")</f>
        <v>4.45</v>
      </c>
      <c r="O1365">
        <f>IFERROR(MAX(MIN(ROUND(N1365*(Q1365/P1365),2),4.5),1.9)," ")</f>
        <v>4.1900000000000004</v>
      </c>
      <c r="P1365">
        <f>13.098*F1365^-1.237</f>
        <v>5.6974985827885236</v>
      </c>
      <c r="Q1365">
        <f>13.098*M1365^-1.237</f>
        <v>5.3638060139004509</v>
      </c>
      <c r="R1365" s="5">
        <f>IFERROR(ROUND(MAX(MIN((-105.4*LN(O1365) + 163.83),95),10),0)," ")</f>
        <v>13</v>
      </c>
      <c r="S1365" s="5" t="str">
        <f>IFERROR(CONCATENATE("(",R1365,",",ROUND((1.2*W1365),2),")")," ")</f>
        <v>(13,2.47)</v>
      </c>
      <c r="T1365">
        <f>R1365-L1365</f>
        <v>3</v>
      </c>
      <c r="U1365" s="7" t="str">
        <f>IF((AND(T1365=0,H1365&gt;=L1365)),"Don’t change bids","OK")</f>
        <v>OK</v>
      </c>
      <c r="V1365" t="e">
        <f>IF((MATCH(F1365,W1365,0)),"Same","Diff")</f>
        <v>#N/A</v>
      </c>
      <c r="W1365" s="5">
        <f>ROUND(M1365,2)</f>
        <v>2.06</v>
      </c>
      <c r="X1365" s="5">
        <v>2.06</v>
      </c>
    </row>
    <row r="1366" spans="1:24" x14ac:dyDescent="0.25">
      <c r="A1366" t="s">
        <v>24</v>
      </c>
      <c r="B1366" t="s">
        <v>1931</v>
      </c>
      <c r="C1366" t="s">
        <v>1146</v>
      </c>
      <c r="D1366" t="s">
        <v>1915</v>
      </c>
      <c r="E1366" t="s">
        <v>1088</v>
      </c>
      <c r="F1366" s="5">
        <v>1.96</v>
      </c>
      <c r="G1366" s="9">
        <v>0.1</v>
      </c>
      <c r="H1366" s="6">
        <f>G1366*100</f>
        <v>10</v>
      </c>
      <c r="I1366" t="s">
        <v>9799</v>
      </c>
      <c r="J1366" t="s">
        <v>10766</v>
      </c>
      <c r="K1366">
        <v>10</v>
      </c>
      <c r="L1366">
        <v>10</v>
      </c>
      <c r="M1366">
        <f>(F1366*(1+0.05))</f>
        <v>2.0579999999999998</v>
      </c>
      <c r="N1366">
        <f>IFERROR(ROUND(( (-1.208*LN(L1366) + 7.5474 + 4.6991*(2.71828^(-0.009*L1366)) + 0.0001*L1366*L1366 - 0.0432*L1366 + 4.7166)/3),2), " ")</f>
        <v>4.45</v>
      </c>
      <c r="O1366">
        <f>IFERROR(MAX(MIN(ROUND(N1366*(Q1366/P1366),2),4.5),1.9)," ")</f>
        <v>4.1900000000000004</v>
      </c>
      <c r="P1366">
        <f>13.098*F1366^-1.237</f>
        <v>5.6974985827885236</v>
      </c>
      <c r="Q1366">
        <f>13.098*M1366^-1.237</f>
        <v>5.3638060139004509</v>
      </c>
      <c r="R1366" s="5">
        <f>IFERROR(ROUND(MAX(MIN((-105.4*LN(O1366) + 163.83),95),10),0)," ")</f>
        <v>13</v>
      </c>
      <c r="S1366" s="5" t="str">
        <f>IFERROR(CONCATENATE("(",R1366,",",ROUND((1.2*W1366),2),")")," ")</f>
        <v>(13,2.47)</v>
      </c>
      <c r="T1366">
        <f>R1366-L1366</f>
        <v>3</v>
      </c>
      <c r="U1366" s="7" t="str">
        <f>IF((AND(T1366=0,H1366&gt;=L1366)),"Don’t change bids","OK")</f>
        <v>OK</v>
      </c>
      <c r="V1366" t="e">
        <f>IF((MATCH(F1366,W1366,0)),"Same","Diff")</f>
        <v>#N/A</v>
      </c>
      <c r="W1366" s="5">
        <f>ROUND(M1366,2)</f>
        <v>2.06</v>
      </c>
      <c r="X1366" s="5">
        <v>2.06</v>
      </c>
    </row>
    <row r="1367" spans="1:24" x14ac:dyDescent="0.25">
      <c r="A1367" t="s">
        <v>24</v>
      </c>
      <c r="B1367" t="s">
        <v>1932</v>
      </c>
      <c r="C1367" t="s">
        <v>1146</v>
      </c>
      <c r="D1367" t="s">
        <v>1922</v>
      </c>
      <c r="E1367" t="s">
        <v>1088</v>
      </c>
      <c r="F1367" s="5">
        <v>1.96</v>
      </c>
      <c r="G1367" s="9">
        <v>0.1</v>
      </c>
      <c r="H1367" s="6">
        <f>G1367*100</f>
        <v>10</v>
      </c>
      <c r="I1367" t="s">
        <v>9799</v>
      </c>
      <c r="J1367" t="s">
        <v>10766</v>
      </c>
      <c r="K1367">
        <v>10</v>
      </c>
      <c r="L1367">
        <v>10</v>
      </c>
      <c r="M1367">
        <f>(F1367*(1+0.05))</f>
        <v>2.0579999999999998</v>
      </c>
      <c r="N1367">
        <f>IFERROR(ROUND(( (-1.208*LN(L1367) + 7.5474 + 4.6991*(2.71828^(-0.009*L1367)) + 0.0001*L1367*L1367 - 0.0432*L1367 + 4.7166)/3),2), " ")</f>
        <v>4.45</v>
      </c>
      <c r="O1367">
        <f>IFERROR(MAX(MIN(ROUND(N1367*(Q1367/P1367),2),4.5),1.9)," ")</f>
        <v>4.1900000000000004</v>
      </c>
      <c r="P1367">
        <f>13.098*F1367^-1.237</f>
        <v>5.6974985827885236</v>
      </c>
      <c r="Q1367">
        <f>13.098*M1367^-1.237</f>
        <v>5.3638060139004509</v>
      </c>
      <c r="R1367" s="5">
        <f>IFERROR(ROUND(MAX(MIN((-105.4*LN(O1367) + 163.83),95),10),0)," ")</f>
        <v>13</v>
      </c>
      <c r="S1367" s="5" t="str">
        <f>IFERROR(CONCATENATE("(",R1367,",",ROUND((1.2*W1367),2),")")," ")</f>
        <v>(13,2.47)</v>
      </c>
      <c r="T1367">
        <f>R1367-L1367</f>
        <v>3</v>
      </c>
      <c r="U1367" s="7" t="str">
        <f>IF((AND(T1367=0,H1367&gt;=L1367)),"Don’t change bids","OK")</f>
        <v>OK</v>
      </c>
      <c r="V1367" t="e">
        <f>IF((MATCH(F1367,W1367,0)),"Same","Diff")</f>
        <v>#N/A</v>
      </c>
      <c r="W1367" s="5">
        <f>ROUND(M1367,2)</f>
        <v>2.06</v>
      </c>
      <c r="X1367" s="5">
        <v>2.06</v>
      </c>
    </row>
    <row r="1368" spans="1:24" x14ac:dyDescent="0.25">
      <c r="A1368" t="s">
        <v>24</v>
      </c>
      <c r="B1368" t="s">
        <v>1933</v>
      </c>
      <c r="C1368" t="s">
        <v>1146</v>
      </c>
      <c r="D1368" t="s">
        <v>1915</v>
      </c>
      <c r="E1368" t="s">
        <v>942</v>
      </c>
      <c r="F1368" s="5">
        <v>2.02</v>
      </c>
      <c r="G1368" s="9">
        <v>0.1</v>
      </c>
      <c r="H1368" s="6">
        <f>G1368*100</f>
        <v>10</v>
      </c>
      <c r="I1368" t="s">
        <v>9866</v>
      </c>
      <c r="J1368" t="s">
        <v>10766</v>
      </c>
      <c r="K1368">
        <v>10</v>
      </c>
      <c r="L1368">
        <v>10</v>
      </c>
      <c r="M1368">
        <f>(F1368*(1+0.05))</f>
        <v>2.121</v>
      </c>
      <c r="N1368">
        <f>IFERROR(ROUND(( (-1.208*LN(L1368) + 7.5474 + 4.6991*(2.71828^(-0.009*L1368)) + 0.0001*L1368*L1368 - 0.0432*L1368 + 4.7166)/3),2), " ")</f>
        <v>4.45</v>
      </c>
      <c r="O1368">
        <f>IFERROR(MAX(MIN(ROUND(N1368*(Q1368/P1368),2),4.5),1.9)," ")</f>
        <v>4.1900000000000004</v>
      </c>
      <c r="P1368">
        <f>13.098*F1368^-1.237</f>
        <v>5.4889002965693043</v>
      </c>
      <c r="Q1368">
        <f>13.098*M1368^-1.237</f>
        <v>5.1674249659977836</v>
      </c>
      <c r="R1368" s="5">
        <f>IFERROR(ROUND(MAX(MIN((-105.4*LN(O1368) + 163.83),95),10),0)," ")</f>
        <v>13</v>
      </c>
      <c r="S1368" s="5" t="str">
        <f>IFERROR(CONCATENATE("(",R1368,",",ROUND((1.2*W1368),2),")")," ")</f>
        <v>(13,2.54)</v>
      </c>
      <c r="T1368">
        <f>R1368-L1368</f>
        <v>3</v>
      </c>
      <c r="U1368" s="7" t="str">
        <f>IF((AND(T1368=0,H1368&gt;=L1368)),"Don’t change bids","OK")</f>
        <v>OK</v>
      </c>
      <c r="V1368" t="e">
        <f>IF((MATCH(F1368,W1368,0)),"Same","Diff")</f>
        <v>#N/A</v>
      </c>
      <c r="W1368" s="5">
        <f>ROUND(M1368,2)</f>
        <v>2.12</v>
      </c>
      <c r="X1368" s="5">
        <v>2.12</v>
      </c>
    </row>
    <row r="1369" spans="1:24" x14ac:dyDescent="0.25">
      <c r="A1369" t="s">
        <v>24</v>
      </c>
      <c r="B1369" t="s">
        <v>1934</v>
      </c>
      <c r="C1369" t="s">
        <v>1146</v>
      </c>
      <c r="D1369" t="s">
        <v>1915</v>
      </c>
      <c r="E1369" t="s">
        <v>1088</v>
      </c>
      <c r="F1369" s="5">
        <v>1.96</v>
      </c>
      <c r="G1369" s="9">
        <v>0.1</v>
      </c>
      <c r="H1369" s="6">
        <f>G1369*100</f>
        <v>10</v>
      </c>
      <c r="I1369" t="s">
        <v>9799</v>
      </c>
      <c r="J1369" t="s">
        <v>10766</v>
      </c>
      <c r="K1369">
        <v>10</v>
      </c>
      <c r="L1369">
        <v>10</v>
      </c>
      <c r="M1369">
        <f>(F1369*(1+0.05))</f>
        <v>2.0579999999999998</v>
      </c>
      <c r="N1369">
        <f>IFERROR(ROUND(( (-1.208*LN(L1369) + 7.5474 + 4.6991*(2.71828^(-0.009*L1369)) + 0.0001*L1369*L1369 - 0.0432*L1369 + 4.7166)/3),2), " ")</f>
        <v>4.45</v>
      </c>
      <c r="O1369">
        <f>IFERROR(MAX(MIN(ROUND(N1369*(Q1369/P1369),2),4.5),1.9)," ")</f>
        <v>4.1900000000000004</v>
      </c>
      <c r="P1369">
        <f>13.098*F1369^-1.237</f>
        <v>5.6974985827885236</v>
      </c>
      <c r="Q1369">
        <f>13.098*M1369^-1.237</f>
        <v>5.3638060139004509</v>
      </c>
      <c r="R1369" s="5">
        <f>IFERROR(ROUND(MAX(MIN((-105.4*LN(O1369) + 163.83),95),10),0)," ")</f>
        <v>13</v>
      </c>
      <c r="S1369" s="5" t="str">
        <f>IFERROR(CONCATENATE("(",R1369,",",ROUND((1.2*W1369),2),")")," ")</f>
        <v>(13,2.47)</v>
      </c>
      <c r="T1369">
        <f>R1369-L1369</f>
        <v>3</v>
      </c>
      <c r="U1369" s="7" t="str">
        <f>IF((AND(T1369=0,H1369&gt;=L1369)),"Don’t change bids","OK")</f>
        <v>OK</v>
      </c>
      <c r="V1369" t="e">
        <f>IF((MATCH(F1369,W1369,0)),"Same","Diff")</f>
        <v>#N/A</v>
      </c>
      <c r="W1369" s="5">
        <f>ROUND(M1369,2)</f>
        <v>2.06</v>
      </c>
      <c r="X1369" s="5">
        <v>2.06</v>
      </c>
    </row>
    <row r="1370" spans="1:24" x14ac:dyDescent="0.25">
      <c r="A1370" t="s">
        <v>24</v>
      </c>
      <c r="B1370" t="s">
        <v>1935</v>
      </c>
      <c r="C1370" t="s">
        <v>1178</v>
      </c>
      <c r="D1370" t="s">
        <v>1832</v>
      </c>
      <c r="E1370" t="s">
        <v>1847</v>
      </c>
      <c r="F1370" s="5">
        <v>1.4</v>
      </c>
      <c r="G1370" s="9">
        <v>0.1</v>
      </c>
      <c r="H1370" s="6">
        <f>G1370*100</f>
        <v>10</v>
      </c>
      <c r="I1370" t="s">
        <v>9965</v>
      </c>
      <c r="J1370" t="s">
        <v>10766</v>
      </c>
      <c r="K1370">
        <v>10</v>
      </c>
      <c r="L1370">
        <v>10</v>
      </c>
      <c r="M1370">
        <f>(F1370*(1+0.05))</f>
        <v>1.47</v>
      </c>
      <c r="N1370">
        <f>IFERROR(ROUND(( (-1.208*LN(L1370) + 7.5474 + 4.6991*(2.71828^(-0.009*L1370)) + 0.0001*L1370*L1370 - 0.0432*L1370 + 4.7166)/3),2), " ")</f>
        <v>4.45</v>
      </c>
      <c r="O1370">
        <f>IFERROR(MAX(MIN(ROUND(N1370*(Q1370/P1370),2),4.5),1.9)," ")</f>
        <v>4.1900000000000004</v>
      </c>
      <c r="P1370">
        <f>13.098*F1370^-1.237</f>
        <v>8.6386246843675352</v>
      </c>
      <c r="Q1370">
        <f>13.098*M1370^-1.237</f>
        <v>8.1326754821519067</v>
      </c>
      <c r="R1370" s="5">
        <f>IFERROR(ROUND(MAX(MIN((-105.4*LN(O1370) + 163.83),95),10),0)," ")</f>
        <v>13</v>
      </c>
      <c r="S1370" s="5" t="str">
        <f>IFERROR(CONCATENATE("(",R1370,",",ROUND((1.2*W1370),2),")")," ")</f>
        <v>(13,1.76)</v>
      </c>
      <c r="T1370">
        <f>R1370-L1370</f>
        <v>3</v>
      </c>
      <c r="U1370" s="7" t="str">
        <f>IF((AND(T1370=0,H1370&gt;=L1370)),"Don’t change bids","OK")</f>
        <v>OK</v>
      </c>
      <c r="V1370" t="e">
        <f>IF((MATCH(F1370,W1370,0)),"Same","Diff")</f>
        <v>#N/A</v>
      </c>
      <c r="W1370" s="5">
        <f>ROUND(M1370,2)</f>
        <v>1.47</v>
      </c>
      <c r="X1370" s="5">
        <v>1.47</v>
      </c>
    </row>
    <row r="1371" spans="1:24" x14ac:dyDescent="0.25">
      <c r="A1371" t="s">
        <v>24</v>
      </c>
      <c r="B1371" t="s">
        <v>1936</v>
      </c>
      <c r="C1371" t="s">
        <v>1178</v>
      </c>
      <c r="D1371" t="s">
        <v>1832</v>
      </c>
      <c r="E1371" t="s">
        <v>1937</v>
      </c>
      <c r="F1371" s="5">
        <v>1.27</v>
      </c>
      <c r="G1371" s="9">
        <v>0.1</v>
      </c>
      <c r="H1371" s="6">
        <f>G1371*100</f>
        <v>10</v>
      </c>
      <c r="I1371" t="s">
        <v>9981</v>
      </c>
      <c r="J1371" t="s">
        <v>10766</v>
      </c>
      <c r="K1371">
        <v>10</v>
      </c>
      <c r="L1371">
        <v>10</v>
      </c>
      <c r="M1371">
        <f>(F1371*(1+0.05))</f>
        <v>1.3335000000000001</v>
      </c>
      <c r="N1371">
        <f>IFERROR(ROUND(( (-1.208*LN(L1371) + 7.5474 + 4.6991*(2.71828^(-0.009*L1371)) + 0.0001*L1371*L1371 - 0.0432*L1371 + 4.7166)/3),2), " ")</f>
        <v>4.45</v>
      </c>
      <c r="O1371">
        <f>IFERROR(MAX(MIN(ROUND(N1371*(Q1371/P1371),2),4.5),1.9)," ")</f>
        <v>4.1900000000000004</v>
      </c>
      <c r="P1371">
        <f>13.098*F1371^-1.237</f>
        <v>9.74540255432923</v>
      </c>
      <c r="Q1371">
        <f>13.098*M1371^-1.237</f>
        <v>9.1746312999007831</v>
      </c>
      <c r="R1371" s="5">
        <f>IFERROR(ROUND(MAX(MIN((-105.4*LN(O1371) + 163.83),95),10),0)," ")</f>
        <v>13</v>
      </c>
      <c r="S1371" s="5" t="str">
        <f>IFERROR(CONCATENATE("(",R1371,",",ROUND((1.2*W1371),2),")")," ")</f>
        <v>(13,1.6)</v>
      </c>
      <c r="T1371">
        <f>R1371-L1371</f>
        <v>3</v>
      </c>
      <c r="U1371" s="7" t="str">
        <f>IF((AND(T1371=0,H1371&gt;=L1371)),"Don’t change bids","OK")</f>
        <v>OK</v>
      </c>
      <c r="V1371" t="e">
        <f>IF((MATCH(F1371,W1371,0)),"Same","Diff")</f>
        <v>#N/A</v>
      </c>
      <c r="W1371" s="5">
        <f>ROUND(M1371,2)</f>
        <v>1.33</v>
      </c>
      <c r="X1371" s="5">
        <v>1.33</v>
      </c>
    </row>
    <row r="1372" spans="1:24" x14ac:dyDescent="0.25">
      <c r="A1372" t="s">
        <v>24</v>
      </c>
      <c r="B1372" t="s">
        <v>1938</v>
      </c>
      <c r="C1372" t="s">
        <v>1178</v>
      </c>
      <c r="D1372" t="s">
        <v>1832</v>
      </c>
      <c r="E1372" t="s">
        <v>1310</v>
      </c>
      <c r="F1372" s="5">
        <v>1.72</v>
      </c>
      <c r="G1372" s="9">
        <v>0.1</v>
      </c>
      <c r="H1372" s="6">
        <f>G1372*100</f>
        <v>10</v>
      </c>
      <c r="I1372" t="s">
        <v>9827</v>
      </c>
      <c r="J1372" t="s">
        <v>10766</v>
      </c>
      <c r="K1372">
        <v>10</v>
      </c>
      <c r="L1372">
        <v>10</v>
      </c>
      <c r="M1372">
        <f>(F1372*(1+0.05))</f>
        <v>1.806</v>
      </c>
      <c r="N1372">
        <f>IFERROR(ROUND(( (-1.208*LN(L1372) + 7.5474 + 4.6991*(2.71828^(-0.009*L1372)) + 0.0001*L1372*L1372 - 0.0432*L1372 + 4.7166)/3),2), " ")</f>
        <v>4.45</v>
      </c>
      <c r="O1372">
        <f>IFERROR(MAX(MIN(ROUND(N1372*(Q1372/P1372),2),4.5),1.9)," ")</f>
        <v>4.1900000000000004</v>
      </c>
      <c r="P1372">
        <f>13.098*F1372^-1.237</f>
        <v>6.6966298946085843</v>
      </c>
      <c r="Q1372">
        <f>13.098*M1372^-1.237</f>
        <v>6.3044199449343346</v>
      </c>
      <c r="R1372" s="5">
        <f>IFERROR(ROUND(MAX(MIN((-105.4*LN(O1372) + 163.83),95),10),0)," ")</f>
        <v>13</v>
      </c>
      <c r="S1372" s="5" t="str">
        <f>IFERROR(CONCATENATE("(",R1372,",",ROUND((1.2*W1372),2),")")," ")</f>
        <v>(13,2.17)</v>
      </c>
      <c r="T1372">
        <f>R1372-L1372</f>
        <v>3</v>
      </c>
      <c r="U1372" s="7" t="str">
        <f>IF((AND(T1372=0,H1372&gt;=L1372)),"Don’t change bids","OK")</f>
        <v>OK</v>
      </c>
      <c r="V1372" t="e">
        <f>IF((MATCH(F1372,W1372,0)),"Same","Diff")</f>
        <v>#N/A</v>
      </c>
      <c r="W1372" s="5">
        <f>ROUND(M1372,2)</f>
        <v>1.81</v>
      </c>
      <c r="X1372" s="5">
        <v>1.81</v>
      </c>
    </row>
    <row r="1373" spans="1:24" x14ac:dyDescent="0.25">
      <c r="A1373" t="s">
        <v>24</v>
      </c>
      <c r="B1373" t="s">
        <v>1939</v>
      </c>
      <c r="C1373" t="s">
        <v>1178</v>
      </c>
      <c r="D1373" t="s">
        <v>1832</v>
      </c>
      <c r="E1373" t="s">
        <v>1396</v>
      </c>
      <c r="F1373" s="5">
        <v>1.32</v>
      </c>
      <c r="G1373" s="9">
        <v>0.1</v>
      </c>
      <c r="H1373" s="6">
        <f>G1373*100</f>
        <v>10</v>
      </c>
      <c r="I1373" t="s">
        <v>9982</v>
      </c>
      <c r="J1373" t="s">
        <v>10766</v>
      </c>
      <c r="K1373">
        <v>10</v>
      </c>
      <c r="L1373">
        <v>10</v>
      </c>
      <c r="M1373">
        <f>(F1373*(1+0.05))</f>
        <v>1.3860000000000001</v>
      </c>
      <c r="N1373">
        <f>IFERROR(ROUND(( (-1.208*LN(L1373) + 7.5474 + 4.6991*(2.71828^(-0.009*L1373)) + 0.0001*L1373*L1373 - 0.0432*L1373 + 4.7166)/3),2), " ")</f>
        <v>4.45</v>
      </c>
      <c r="O1373">
        <f>IFERROR(MAX(MIN(ROUND(N1373*(Q1373/P1373),2),4.5),1.9)," ")</f>
        <v>4.1900000000000004</v>
      </c>
      <c r="P1373">
        <f>13.098*F1373^-1.237</f>
        <v>9.2908411156387825</v>
      </c>
      <c r="Q1373">
        <f>13.098*M1373^-1.237</f>
        <v>8.7466927329829218</v>
      </c>
      <c r="R1373" s="5">
        <f>IFERROR(ROUND(MAX(MIN((-105.4*LN(O1373) + 163.83),95),10),0)," ")</f>
        <v>13</v>
      </c>
      <c r="S1373" s="5" t="str">
        <f>IFERROR(CONCATENATE("(",R1373,",",ROUND((1.2*W1373),2),")")," ")</f>
        <v>(13,1.67)</v>
      </c>
      <c r="T1373">
        <f>R1373-L1373</f>
        <v>3</v>
      </c>
      <c r="U1373" s="7" t="str">
        <f>IF((AND(T1373=0,H1373&gt;=L1373)),"Don’t change bids","OK")</f>
        <v>OK</v>
      </c>
      <c r="V1373" t="e">
        <f>IF((MATCH(F1373,W1373,0)),"Same","Diff")</f>
        <v>#N/A</v>
      </c>
      <c r="W1373" s="5">
        <f>ROUND(M1373,2)</f>
        <v>1.39</v>
      </c>
      <c r="X1373" s="5">
        <v>1.39</v>
      </c>
    </row>
    <row r="1374" spans="1:24" x14ac:dyDescent="0.25">
      <c r="A1374" t="s">
        <v>24</v>
      </c>
      <c r="B1374" t="s">
        <v>1940</v>
      </c>
      <c r="C1374" t="s">
        <v>1178</v>
      </c>
      <c r="D1374" t="s">
        <v>1832</v>
      </c>
      <c r="E1374" t="s">
        <v>156</v>
      </c>
      <c r="F1374" s="5">
        <v>2.23</v>
      </c>
      <c r="G1374" s="9">
        <v>0.1</v>
      </c>
      <c r="H1374" s="6">
        <f>G1374*100</f>
        <v>10</v>
      </c>
      <c r="I1374" t="s">
        <v>9983</v>
      </c>
      <c r="J1374" t="s">
        <v>10766</v>
      </c>
      <c r="K1374">
        <v>10</v>
      </c>
      <c r="L1374">
        <v>10</v>
      </c>
      <c r="M1374">
        <f>(F1374*(1+0.05))</f>
        <v>2.3414999999999999</v>
      </c>
      <c r="N1374">
        <f>IFERROR(ROUND(( (-1.208*LN(L1374) + 7.5474 + 4.6991*(2.71828^(-0.009*L1374)) + 0.0001*L1374*L1374 - 0.0432*L1374 + 4.7166)/3),2), " ")</f>
        <v>4.45</v>
      </c>
      <c r="O1374">
        <f>IFERROR(MAX(MIN(ROUND(N1374*(Q1374/P1374),2),4.5),1.9)," ")</f>
        <v>4.1900000000000004</v>
      </c>
      <c r="P1374">
        <f>13.098*F1374^-1.237</f>
        <v>4.8568184594345158</v>
      </c>
      <c r="Q1374">
        <f>13.098*M1374^-1.237</f>
        <v>4.5723630611922754</v>
      </c>
      <c r="R1374" s="5">
        <f>IFERROR(ROUND(MAX(MIN((-105.4*LN(O1374) + 163.83),95),10),0)," ")</f>
        <v>13</v>
      </c>
      <c r="S1374" s="5" t="str">
        <f>IFERROR(CONCATENATE("(",R1374,",",ROUND((1.2*W1374),2),")")," ")</f>
        <v>(13,2.81)</v>
      </c>
      <c r="T1374">
        <f>R1374-L1374</f>
        <v>3</v>
      </c>
      <c r="U1374" s="7" t="str">
        <f>IF((AND(T1374=0,H1374&gt;=L1374)),"Don’t change bids","OK")</f>
        <v>OK</v>
      </c>
      <c r="V1374" t="e">
        <f>IF((MATCH(F1374,W1374,0)),"Same","Diff")</f>
        <v>#N/A</v>
      </c>
      <c r="W1374" s="5">
        <f>ROUND(M1374,2)</f>
        <v>2.34</v>
      </c>
      <c r="X1374" s="5">
        <v>2.34</v>
      </c>
    </row>
    <row r="1375" spans="1:24" x14ac:dyDescent="0.25">
      <c r="A1375" t="s">
        <v>24</v>
      </c>
      <c r="B1375" t="s">
        <v>1941</v>
      </c>
      <c r="C1375" t="s">
        <v>1178</v>
      </c>
      <c r="D1375" t="s">
        <v>1832</v>
      </c>
      <c r="E1375" t="s">
        <v>116</v>
      </c>
      <c r="F1375" s="5">
        <v>1.04</v>
      </c>
      <c r="G1375" s="9">
        <v>0.1</v>
      </c>
      <c r="H1375" s="6">
        <f>G1375*100</f>
        <v>10</v>
      </c>
      <c r="I1375" t="s">
        <v>9938</v>
      </c>
      <c r="J1375" t="s">
        <v>10766</v>
      </c>
      <c r="K1375">
        <v>10</v>
      </c>
      <c r="L1375">
        <v>10</v>
      </c>
      <c r="M1375">
        <f>(F1375*(1+0.05))</f>
        <v>1.0920000000000001</v>
      </c>
      <c r="N1375">
        <f>IFERROR(ROUND(( (-1.208*LN(L1375) + 7.5474 + 4.6991*(2.71828^(-0.009*L1375)) + 0.0001*L1375*L1375 - 0.0432*L1375 + 4.7166)/3),2), " ")</f>
        <v>4.45</v>
      </c>
      <c r="O1375">
        <f>IFERROR(MAX(MIN(ROUND(N1375*(Q1375/P1375),2),4.5),1.9)," ")</f>
        <v>4.1900000000000004</v>
      </c>
      <c r="P1375">
        <f>13.098*F1375^-1.237</f>
        <v>12.477705908693363</v>
      </c>
      <c r="Q1375">
        <f>13.098*M1375^-1.237</f>
        <v>11.746908405543497</v>
      </c>
      <c r="R1375" s="5">
        <f>IFERROR(ROUND(MAX(MIN((-105.4*LN(O1375) + 163.83),95),10),0)," ")</f>
        <v>13</v>
      </c>
      <c r="S1375" s="5" t="str">
        <f>IFERROR(CONCATENATE("(",R1375,",",ROUND((1.2*W1375),2),")")," ")</f>
        <v>(13,1.31)</v>
      </c>
      <c r="T1375">
        <f>R1375-L1375</f>
        <v>3</v>
      </c>
      <c r="U1375" s="7" t="str">
        <f>IF((AND(T1375=0,H1375&gt;=L1375)),"Don’t change bids","OK")</f>
        <v>OK</v>
      </c>
      <c r="V1375" t="e">
        <f>IF((MATCH(F1375,W1375,0)),"Same","Diff")</f>
        <v>#N/A</v>
      </c>
      <c r="W1375" s="5">
        <f>ROUND(M1375,2)</f>
        <v>1.0900000000000001</v>
      </c>
      <c r="X1375" s="5">
        <v>1.0900000000000001</v>
      </c>
    </row>
    <row r="1376" spans="1:24" x14ac:dyDescent="0.25">
      <c r="A1376" t="s">
        <v>24</v>
      </c>
      <c r="B1376" t="s">
        <v>1942</v>
      </c>
      <c r="C1376" t="s">
        <v>1178</v>
      </c>
      <c r="D1376" t="s">
        <v>1832</v>
      </c>
      <c r="E1376" t="s">
        <v>1310</v>
      </c>
      <c r="F1376" s="5">
        <v>1.72</v>
      </c>
      <c r="G1376" s="9">
        <v>0.1</v>
      </c>
      <c r="H1376" s="6">
        <f>G1376*100</f>
        <v>10</v>
      </c>
      <c r="I1376" t="s">
        <v>9827</v>
      </c>
      <c r="J1376" t="s">
        <v>10766</v>
      </c>
      <c r="K1376">
        <v>10</v>
      </c>
      <c r="L1376">
        <v>10</v>
      </c>
      <c r="M1376">
        <f>(F1376*(1+0.05))</f>
        <v>1.806</v>
      </c>
      <c r="N1376">
        <f>IFERROR(ROUND(( (-1.208*LN(L1376) + 7.5474 + 4.6991*(2.71828^(-0.009*L1376)) + 0.0001*L1376*L1376 - 0.0432*L1376 + 4.7166)/3),2), " ")</f>
        <v>4.45</v>
      </c>
      <c r="O1376">
        <f>IFERROR(MAX(MIN(ROUND(N1376*(Q1376/P1376),2),4.5),1.9)," ")</f>
        <v>4.1900000000000004</v>
      </c>
      <c r="P1376">
        <f>13.098*F1376^-1.237</f>
        <v>6.6966298946085843</v>
      </c>
      <c r="Q1376">
        <f>13.098*M1376^-1.237</f>
        <v>6.3044199449343346</v>
      </c>
      <c r="R1376" s="5">
        <f>IFERROR(ROUND(MAX(MIN((-105.4*LN(O1376) + 163.83),95),10),0)," ")</f>
        <v>13</v>
      </c>
      <c r="S1376" s="5" t="str">
        <f>IFERROR(CONCATENATE("(",R1376,",",ROUND((1.2*W1376),2),")")," ")</f>
        <v>(13,2.17)</v>
      </c>
      <c r="T1376">
        <f>R1376-L1376</f>
        <v>3</v>
      </c>
      <c r="U1376" s="7" t="str">
        <f>IF((AND(T1376=0,H1376&gt;=L1376)),"Don’t change bids","OK")</f>
        <v>OK</v>
      </c>
      <c r="V1376" t="e">
        <f>IF((MATCH(F1376,W1376,0)),"Same","Diff")</f>
        <v>#N/A</v>
      </c>
      <c r="W1376" s="5">
        <f>ROUND(M1376,2)</f>
        <v>1.81</v>
      </c>
      <c r="X1376" s="5">
        <v>1.81</v>
      </c>
    </row>
    <row r="1377" spans="1:24" x14ac:dyDescent="0.25">
      <c r="A1377" t="s">
        <v>24</v>
      </c>
      <c r="B1377" t="s">
        <v>1943</v>
      </c>
      <c r="C1377" t="s">
        <v>1178</v>
      </c>
      <c r="D1377" t="s">
        <v>1832</v>
      </c>
      <c r="E1377" t="s">
        <v>1671</v>
      </c>
      <c r="F1377" s="5">
        <v>0.46</v>
      </c>
      <c r="G1377" s="9">
        <v>0.1</v>
      </c>
      <c r="H1377" s="6">
        <f>G1377*100</f>
        <v>10</v>
      </c>
      <c r="I1377" t="s">
        <v>9937</v>
      </c>
      <c r="J1377" t="s">
        <v>10766</v>
      </c>
      <c r="K1377">
        <v>10</v>
      </c>
      <c r="L1377">
        <v>10</v>
      </c>
      <c r="M1377">
        <f>(F1377*(1+0.05))</f>
        <v>0.48300000000000004</v>
      </c>
      <c r="N1377">
        <f>IFERROR(ROUND(( (-1.208*LN(L1377) + 7.5474 + 4.6991*(2.71828^(-0.009*L1377)) + 0.0001*L1377*L1377 - 0.0432*L1377 + 4.7166)/3),2), " ")</f>
        <v>4.45</v>
      </c>
      <c r="O1377">
        <f>IFERROR(MAX(MIN(ROUND(N1377*(Q1377/P1377),2),4.5),1.9)," ")</f>
        <v>4.1900000000000004</v>
      </c>
      <c r="P1377">
        <f>13.098*F1377^-1.237</f>
        <v>34.22737147188338</v>
      </c>
      <c r="Q1377">
        <f>13.098*M1377^-1.237</f>
        <v>32.22273393722179</v>
      </c>
      <c r="R1377" s="5">
        <f>IFERROR(ROUND(MAX(MIN((-105.4*LN(O1377) + 163.83),95),10),0)," ")</f>
        <v>13</v>
      </c>
      <c r="S1377" s="5" t="str">
        <f>IFERROR(CONCATENATE("(",R1377,",",ROUND((1.2*W1377),2),")")," ")</f>
        <v>(13,0.58)</v>
      </c>
      <c r="T1377">
        <f>R1377-L1377</f>
        <v>3</v>
      </c>
      <c r="U1377" s="7" t="str">
        <f>IF((AND(T1377=0,H1377&gt;=L1377)),"Don’t change bids","OK")</f>
        <v>OK</v>
      </c>
      <c r="V1377" t="e">
        <f>IF((MATCH(F1377,W1377,0)),"Same","Diff")</f>
        <v>#N/A</v>
      </c>
      <c r="W1377" s="5">
        <f>ROUND(M1377,2)</f>
        <v>0.48</v>
      </c>
      <c r="X1377" s="5">
        <v>0.48</v>
      </c>
    </row>
    <row r="1378" spans="1:24" x14ac:dyDescent="0.25">
      <c r="A1378" t="s">
        <v>24</v>
      </c>
      <c r="B1378" t="s">
        <v>1944</v>
      </c>
      <c r="C1378" t="s">
        <v>1178</v>
      </c>
      <c r="D1378" t="s">
        <v>1832</v>
      </c>
      <c r="E1378" t="s">
        <v>1180</v>
      </c>
      <c r="F1378" s="5">
        <v>0.49</v>
      </c>
      <c r="G1378" s="9">
        <v>0.1</v>
      </c>
      <c r="H1378" s="6">
        <f>G1378*100</f>
        <v>10</v>
      </c>
      <c r="I1378" t="s">
        <v>9801</v>
      </c>
      <c r="J1378" t="s">
        <v>10766</v>
      </c>
      <c r="K1378">
        <v>10</v>
      </c>
      <c r="L1378">
        <v>10</v>
      </c>
      <c r="M1378">
        <f>(F1378*(1+0.05))</f>
        <v>0.51449999999999996</v>
      </c>
      <c r="N1378">
        <f>IFERROR(ROUND(( (-1.208*LN(L1378) + 7.5474 + 4.6991*(2.71828^(-0.009*L1378)) + 0.0001*L1378*L1378 - 0.0432*L1378 + 4.7166)/3),2), " ")</f>
        <v>4.45</v>
      </c>
      <c r="O1378">
        <f>IFERROR(MAX(MIN(ROUND(N1378*(Q1378/P1378),2),4.5),1.9)," ")</f>
        <v>4.1900000000000004</v>
      </c>
      <c r="P1378">
        <f>13.098*F1378^-1.237</f>
        <v>31.654279670314228</v>
      </c>
      <c r="Q1378">
        <f>13.098*M1378^-1.237</f>
        <v>29.800343641019271</v>
      </c>
      <c r="R1378" s="5">
        <f>IFERROR(ROUND(MAX(MIN((-105.4*LN(O1378) + 163.83),95),10),0)," ")</f>
        <v>13</v>
      </c>
      <c r="S1378" s="5" t="str">
        <f>IFERROR(CONCATENATE("(",R1378,",",ROUND((1.2*W1378),2),")")," ")</f>
        <v>(13,0.61)</v>
      </c>
      <c r="T1378">
        <f>R1378-L1378</f>
        <v>3</v>
      </c>
      <c r="U1378" s="7" t="str">
        <f>IF((AND(T1378=0,H1378&gt;=L1378)),"Don’t change bids","OK")</f>
        <v>OK</v>
      </c>
      <c r="V1378" t="e">
        <f>IF((MATCH(F1378,W1378,0)),"Same","Diff")</f>
        <v>#N/A</v>
      </c>
      <c r="W1378" s="5">
        <f>ROUND(M1378,2)</f>
        <v>0.51</v>
      </c>
      <c r="X1378" s="5">
        <v>0.51</v>
      </c>
    </row>
    <row r="1379" spans="1:24" x14ac:dyDescent="0.25">
      <c r="A1379" t="s">
        <v>24</v>
      </c>
      <c r="B1379" t="s">
        <v>1945</v>
      </c>
      <c r="C1379" t="s">
        <v>1178</v>
      </c>
      <c r="D1379" t="s">
        <v>1832</v>
      </c>
      <c r="E1379" t="s">
        <v>131</v>
      </c>
      <c r="F1379" s="5">
        <v>0.98</v>
      </c>
      <c r="G1379" s="9">
        <v>0.1</v>
      </c>
      <c r="H1379" s="6">
        <f>G1379*100</f>
        <v>10</v>
      </c>
      <c r="I1379" t="s">
        <v>9984</v>
      </c>
      <c r="J1379" t="s">
        <v>10766</v>
      </c>
      <c r="K1379">
        <v>10</v>
      </c>
      <c r="L1379">
        <v>10</v>
      </c>
      <c r="M1379">
        <f>(F1379*(1+0.05))</f>
        <v>1.0289999999999999</v>
      </c>
      <c r="N1379">
        <f>IFERROR(ROUND(( (-1.208*LN(L1379) + 7.5474 + 4.6991*(2.71828^(-0.009*L1379)) + 0.0001*L1379*L1379 - 0.0432*L1379 + 4.7166)/3),2), " ")</f>
        <v>4.45</v>
      </c>
      <c r="O1379">
        <f>IFERROR(MAX(MIN(ROUND(N1379*(Q1379/P1379),2),4.5),1.9)," ")</f>
        <v>4.1900000000000004</v>
      </c>
      <c r="P1379">
        <f>13.098*F1379^-1.237</f>
        <v>13.429453211534968</v>
      </c>
      <c r="Q1379">
        <f>13.098*M1379^-1.237</f>
        <v>12.642913526477955</v>
      </c>
      <c r="R1379" s="5">
        <f>IFERROR(ROUND(MAX(MIN((-105.4*LN(O1379) + 163.83),95),10),0)," ")</f>
        <v>13</v>
      </c>
      <c r="S1379" s="5" t="str">
        <f>IFERROR(CONCATENATE("(",R1379,",",ROUND((1.2*W1379),2),")")," ")</f>
        <v>(13,1.24)</v>
      </c>
      <c r="T1379">
        <f>R1379-L1379</f>
        <v>3</v>
      </c>
      <c r="U1379" s="7" t="str">
        <f>IF((AND(T1379=0,H1379&gt;=L1379)),"Don’t change bids","OK")</f>
        <v>OK</v>
      </c>
      <c r="V1379" t="e">
        <f>IF((MATCH(F1379,W1379,0)),"Same","Diff")</f>
        <v>#N/A</v>
      </c>
      <c r="W1379" s="5">
        <f>ROUND(M1379,2)</f>
        <v>1.03</v>
      </c>
      <c r="X1379" s="5">
        <v>1.03</v>
      </c>
    </row>
    <row r="1380" spans="1:24" x14ac:dyDescent="0.25">
      <c r="A1380" t="s">
        <v>24</v>
      </c>
      <c r="B1380" t="s">
        <v>1946</v>
      </c>
      <c r="C1380" t="s">
        <v>1178</v>
      </c>
      <c r="D1380" t="s">
        <v>1832</v>
      </c>
      <c r="E1380" t="s">
        <v>1852</v>
      </c>
      <c r="F1380" s="5">
        <v>1.46</v>
      </c>
      <c r="G1380" s="9">
        <v>0.1</v>
      </c>
      <c r="H1380" s="6">
        <f>G1380*100</f>
        <v>10</v>
      </c>
      <c r="I1380" t="s">
        <v>9966</v>
      </c>
      <c r="J1380" t="s">
        <v>10766</v>
      </c>
      <c r="K1380">
        <v>10</v>
      </c>
      <c r="L1380">
        <v>10</v>
      </c>
      <c r="M1380">
        <f>(F1380*(1+0.05))</f>
        <v>1.5329999999999999</v>
      </c>
      <c r="N1380">
        <f>IFERROR(ROUND(( (-1.208*LN(L1380) + 7.5474 + 4.6991*(2.71828^(-0.009*L1380)) + 0.0001*L1380*L1380 - 0.0432*L1380 + 4.7166)/3),2), " ")</f>
        <v>4.45</v>
      </c>
      <c r="O1380">
        <f>IFERROR(MAX(MIN(ROUND(N1380*(Q1380/P1380),2),4.5),1.9)," ")</f>
        <v>4.1900000000000004</v>
      </c>
      <c r="P1380">
        <f>13.098*F1380^-1.237</f>
        <v>8.2016362398527516</v>
      </c>
      <c r="Q1380">
        <f>13.098*M1380^-1.237</f>
        <v>7.7212806897470267</v>
      </c>
      <c r="R1380" s="5">
        <f>IFERROR(ROUND(MAX(MIN((-105.4*LN(O1380) + 163.83),95),10),0)," ")</f>
        <v>13</v>
      </c>
      <c r="S1380" s="5" t="str">
        <f>IFERROR(CONCATENATE("(",R1380,",",ROUND((1.2*W1380),2),")")," ")</f>
        <v>(13,1.84)</v>
      </c>
      <c r="T1380">
        <f>R1380-L1380</f>
        <v>3</v>
      </c>
      <c r="U1380" s="7" t="str">
        <f>IF((AND(T1380=0,H1380&gt;=L1380)),"Don’t change bids","OK")</f>
        <v>OK</v>
      </c>
      <c r="V1380" t="e">
        <f>IF((MATCH(F1380,W1380,0)),"Same","Diff")</f>
        <v>#N/A</v>
      </c>
      <c r="W1380" s="5">
        <f>ROUND(M1380,2)</f>
        <v>1.53</v>
      </c>
      <c r="X1380" s="5">
        <v>1.53</v>
      </c>
    </row>
    <row r="1381" spans="1:24" x14ac:dyDescent="0.25">
      <c r="A1381" t="s">
        <v>24</v>
      </c>
      <c r="B1381" t="s">
        <v>1947</v>
      </c>
      <c r="C1381" t="s">
        <v>1178</v>
      </c>
      <c r="D1381" t="s">
        <v>1832</v>
      </c>
      <c r="E1381" t="s">
        <v>1782</v>
      </c>
      <c r="F1381" s="5">
        <v>1.08</v>
      </c>
      <c r="G1381" s="9">
        <v>0.1</v>
      </c>
      <c r="H1381" s="6">
        <f>G1381*100</f>
        <v>10</v>
      </c>
      <c r="I1381" t="s">
        <v>9955</v>
      </c>
      <c r="J1381" t="s">
        <v>10766</v>
      </c>
      <c r="K1381">
        <v>10</v>
      </c>
      <c r="L1381">
        <v>10</v>
      </c>
      <c r="M1381">
        <f>(F1381*(1+0.05))</f>
        <v>1.1340000000000001</v>
      </c>
      <c r="N1381">
        <f>IFERROR(ROUND(( (-1.208*LN(L1381) + 7.5474 + 4.6991*(2.71828^(-0.009*L1381)) + 0.0001*L1381*L1381 - 0.0432*L1381 + 4.7166)/3),2), " ")</f>
        <v>4.45</v>
      </c>
      <c r="O1381">
        <f>IFERROR(MAX(MIN(ROUND(N1381*(Q1381/P1381),2),4.5),1.9)," ")</f>
        <v>4.1900000000000004</v>
      </c>
      <c r="P1381">
        <f>13.098*F1381^-1.237</f>
        <v>11.908575119761464</v>
      </c>
      <c r="Q1381">
        <f>13.098*M1381^-1.237</f>
        <v>11.211110615686962</v>
      </c>
      <c r="R1381" s="5">
        <f>IFERROR(ROUND(MAX(MIN((-105.4*LN(O1381) + 163.83),95),10),0)," ")</f>
        <v>13</v>
      </c>
      <c r="S1381" s="5" t="str">
        <f>IFERROR(CONCATENATE("(",R1381,",",ROUND((1.2*W1381),2),")")," ")</f>
        <v>(13,1.36)</v>
      </c>
      <c r="T1381">
        <f>R1381-L1381</f>
        <v>3</v>
      </c>
      <c r="U1381" s="7" t="str">
        <f>IF((AND(T1381=0,H1381&gt;=L1381)),"Don’t change bids","OK")</f>
        <v>OK</v>
      </c>
      <c r="V1381" t="e">
        <f>IF((MATCH(F1381,W1381,0)),"Same","Diff")</f>
        <v>#N/A</v>
      </c>
      <c r="W1381" s="5">
        <f>ROUND(M1381,2)</f>
        <v>1.1299999999999999</v>
      </c>
      <c r="X1381" s="5">
        <v>1.1299999999999999</v>
      </c>
    </row>
    <row r="1382" spans="1:24" x14ac:dyDescent="0.25">
      <c r="A1382" t="s">
        <v>24</v>
      </c>
      <c r="B1382" t="s">
        <v>1948</v>
      </c>
      <c r="C1382" t="s">
        <v>1178</v>
      </c>
      <c r="D1382" t="s">
        <v>1832</v>
      </c>
      <c r="E1382" t="s">
        <v>1088</v>
      </c>
      <c r="F1382" s="5">
        <v>1.96</v>
      </c>
      <c r="G1382" s="9">
        <v>0.1</v>
      </c>
      <c r="H1382" s="6">
        <f>G1382*100</f>
        <v>10</v>
      </c>
      <c r="I1382" t="s">
        <v>9799</v>
      </c>
      <c r="J1382" t="s">
        <v>10766</v>
      </c>
      <c r="K1382">
        <v>10</v>
      </c>
      <c r="L1382">
        <v>10</v>
      </c>
      <c r="M1382">
        <f>(F1382*(1+0.05))</f>
        <v>2.0579999999999998</v>
      </c>
      <c r="N1382">
        <f>IFERROR(ROUND(( (-1.208*LN(L1382) + 7.5474 + 4.6991*(2.71828^(-0.009*L1382)) + 0.0001*L1382*L1382 - 0.0432*L1382 + 4.7166)/3),2), " ")</f>
        <v>4.45</v>
      </c>
      <c r="O1382">
        <f>IFERROR(MAX(MIN(ROUND(N1382*(Q1382/P1382),2),4.5),1.9)," ")</f>
        <v>4.1900000000000004</v>
      </c>
      <c r="P1382">
        <f>13.098*F1382^-1.237</f>
        <v>5.6974985827885236</v>
      </c>
      <c r="Q1382">
        <f>13.098*M1382^-1.237</f>
        <v>5.3638060139004509</v>
      </c>
      <c r="R1382" s="5">
        <f>IFERROR(ROUND(MAX(MIN((-105.4*LN(O1382) + 163.83),95),10),0)," ")</f>
        <v>13</v>
      </c>
      <c r="S1382" s="5" t="str">
        <f>IFERROR(CONCATENATE("(",R1382,",",ROUND((1.2*W1382),2),")")," ")</f>
        <v>(13,2.47)</v>
      </c>
      <c r="T1382">
        <f>R1382-L1382</f>
        <v>3</v>
      </c>
      <c r="U1382" s="7" t="str">
        <f>IF((AND(T1382=0,H1382&gt;=L1382)),"Don’t change bids","OK")</f>
        <v>OK</v>
      </c>
      <c r="V1382" t="e">
        <f>IF((MATCH(F1382,W1382,0)),"Same","Diff")</f>
        <v>#N/A</v>
      </c>
      <c r="W1382" s="5">
        <f>ROUND(M1382,2)</f>
        <v>2.06</v>
      </c>
      <c r="X1382" s="5">
        <v>2.06</v>
      </c>
    </row>
    <row r="1383" spans="1:24" x14ac:dyDescent="0.25">
      <c r="A1383" t="s">
        <v>24</v>
      </c>
      <c r="B1383" t="s">
        <v>1949</v>
      </c>
      <c r="C1383" t="s">
        <v>1178</v>
      </c>
      <c r="D1383" t="s">
        <v>1832</v>
      </c>
      <c r="E1383" t="s">
        <v>1950</v>
      </c>
      <c r="F1383" s="5">
        <v>0.5</v>
      </c>
      <c r="G1383" s="9">
        <v>0.1</v>
      </c>
      <c r="H1383" s="6">
        <f>G1383*100</f>
        <v>10</v>
      </c>
      <c r="I1383" t="s">
        <v>9985</v>
      </c>
      <c r="J1383" t="s">
        <v>10766</v>
      </c>
      <c r="K1383">
        <v>10</v>
      </c>
      <c r="L1383">
        <v>10</v>
      </c>
      <c r="M1383">
        <f>(F1383*(1+0.05))</f>
        <v>0.52500000000000002</v>
      </c>
      <c r="N1383">
        <f>IFERROR(ROUND(( (-1.208*LN(L1383) + 7.5474 + 4.6991*(2.71828^(-0.009*L1383)) + 0.0001*L1383*L1383 - 0.0432*L1383 + 4.7166)/3),2), " ")</f>
        <v>4.45</v>
      </c>
      <c r="O1383">
        <f>IFERROR(MAX(MIN(ROUND(N1383*(Q1383/P1383),2),4.5),1.9)," ")</f>
        <v>4.1900000000000004</v>
      </c>
      <c r="P1383">
        <f>13.098*F1383^-1.237</f>
        <v>30.873018327034828</v>
      </c>
      <c r="Q1383">
        <f>13.098*M1383^-1.237</f>
        <v>29.064839413924044</v>
      </c>
      <c r="R1383" s="5">
        <f>IFERROR(ROUND(MAX(MIN((-105.4*LN(O1383) + 163.83),95),10),0)," ")</f>
        <v>13</v>
      </c>
      <c r="S1383" s="5" t="str">
        <f>IFERROR(CONCATENATE("(",R1383,",",ROUND((1.2*W1383),2),")")," ")</f>
        <v>(13,0.64)</v>
      </c>
      <c r="T1383">
        <f>R1383-L1383</f>
        <v>3</v>
      </c>
      <c r="U1383" s="7" t="str">
        <f>IF((AND(T1383=0,H1383&gt;=L1383)),"Don’t change bids","OK")</f>
        <v>OK</v>
      </c>
      <c r="V1383" t="e">
        <f>IF((MATCH(F1383,W1383,0)),"Same","Diff")</f>
        <v>#N/A</v>
      </c>
      <c r="W1383" s="5">
        <f>ROUND(M1383,2)</f>
        <v>0.53</v>
      </c>
      <c r="X1383" s="5">
        <v>0.53</v>
      </c>
    </row>
    <row r="1384" spans="1:24" x14ac:dyDescent="0.25">
      <c r="A1384" t="s">
        <v>24</v>
      </c>
      <c r="B1384" t="s">
        <v>1951</v>
      </c>
      <c r="C1384" t="s">
        <v>1178</v>
      </c>
      <c r="D1384" t="s">
        <v>1832</v>
      </c>
      <c r="E1384" t="s">
        <v>1588</v>
      </c>
      <c r="F1384" s="5">
        <v>1.39</v>
      </c>
      <c r="G1384" s="9">
        <v>0.1</v>
      </c>
      <c r="H1384" s="6">
        <f>G1384*100</f>
        <v>10</v>
      </c>
      <c r="I1384" t="s">
        <v>9986</v>
      </c>
      <c r="J1384" t="s">
        <v>10766</v>
      </c>
      <c r="K1384">
        <v>10</v>
      </c>
      <c r="L1384">
        <v>10</v>
      </c>
      <c r="M1384">
        <f>(F1384*(1+0.05))</f>
        <v>1.4595</v>
      </c>
      <c r="N1384">
        <f>IFERROR(ROUND(( (-1.208*LN(L1384) + 7.5474 + 4.6991*(2.71828^(-0.009*L1384)) + 0.0001*L1384*L1384 - 0.0432*L1384 + 4.7166)/3),2), " ")</f>
        <v>4.45</v>
      </c>
      <c r="O1384">
        <f>IFERROR(MAX(MIN(ROUND(N1384*(Q1384/P1384),2),4.5),1.9)," ")</f>
        <v>4.1900000000000004</v>
      </c>
      <c r="P1384">
        <f>13.098*F1384^-1.237</f>
        <v>8.7155676491689462</v>
      </c>
      <c r="Q1384">
        <f>13.098*M1384^-1.237</f>
        <v>8.2051120315133925</v>
      </c>
      <c r="R1384" s="5">
        <f>IFERROR(ROUND(MAX(MIN((-105.4*LN(O1384) + 163.83),95),10),0)," ")</f>
        <v>13</v>
      </c>
      <c r="S1384" s="5" t="str">
        <f>IFERROR(CONCATENATE("(",R1384,",",ROUND((1.2*W1384),2),")")," ")</f>
        <v>(13,1.75)</v>
      </c>
      <c r="T1384">
        <f>R1384-L1384</f>
        <v>3</v>
      </c>
      <c r="U1384" s="7" t="str">
        <f>IF((AND(T1384=0,H1384&gt;=L1384)),"Don’t change bids","OK")</f>
        <v>OK</v>
      </c>
      <c r="V1384" t="e">
        <f>IF((MATCH(F1384,W1384,0)),"Same","Diff")</f>
        <v>#N/A</v>
      </c>
      <c r="W1384" s="5">
        <f>ROUND(M1384,2)</f>
        <v>1.46</v>
      </c>
      <c r="X1384" s="5">
        <v>1.46</v>
      </c>
    </row>
    <row r="1385" spans="1:24" x14ac:dyDescent="0.25">
      <c r="A1385" t="s">
        <v>24</v>
      </c>
      <c r="B1385" t="s">
        <v>1952</v>
      </c>
      <c r="C1385" t="s">
        <v>1178</v>
      </c>
      <c r="D1385" t="s">
        <v>1832</v>
      </c>
      <c r="E1385" t="s">
        <v>1734</v>
      </c>
      <c r="F1385" s="5">
        <v>0.54</v>
      </c>
      <c r="G1385" s="9">
        <v>0.1</v>
      </c>
      <c r="H1385" s="6">
        <f>G1385*100</f>
        <v>10</v>
      </c>
      <c r="I1385" t="s">
        <v>9936</v>
      </c>
      <c r="J1385" t="s">
        <v>10766</v>
      </c>
      <c r="K1385">
        <v>10</v>
      </c>
      <c r="L1385">
        <v>10</v>
      </c>
      <c r="M1385">
        <f>(F1385*(1+0.05))</f>
        <v>0.56700000000000006</v>
      </c>
      <c r="N1385">
        <f>IFERROR(ROUND(( (-1.208*LN(L1385) + 7.5474 + 4.6991*(2.71828^(-0.009*L1385)) + 0.0001*L1385*L1385 - 0.0432*L1385 + 4.7166)/3),2), " ")</f>
        <v>4.45</v>
      </c>
      <c r="O1385">
        <f>IFERROR(MAX(MIN(ROUND(N1385*(Q1385/P1385),2),4.5),1.9)," ")</f>
        <v>4.1900000000000004</v>
      </c>
      <c r="P1385">
        <f>13.098*F1385^-1.237</f>
        <v>28.069450139049223</v>
      </c>
      <c r="Q1385">
        <f>13.098*M1385^-1.237</f>
        <v>26.425471331845955</v>
      </c>
      <c r="R1385" s="5">
        <f>IFERROR(ROUND(MAX(MIN((-105.4*LN(O1385) + 163.83),95),10),0)," ")</f>
        <v>13</v>
      </c>
      <c r="S1385" s="5" t="str">
        <f>IFERROR(CONCATENATE("(",R1385,",",ROUND((1.2*W1385),2),")")," ")</f>
        <v>(13,0.68)</v>
      </c>
      <c r="T1385">
        <f>R1385-L1385</f>
        <v>3</v>
      </c>
      <c r="U1385" s="7" t="str">
        <f>IF((AND(T1385=0,H1385&gt;=L1385)),"Don’t change bids","OK")</f>
        <v>OK</v>
      </c>
      <c r="V1385" t="e">
        <f>IF((MATCH(F1385,W1385,0)),"Same","Diff")</f>
        <v>#N/A</v>
      </c>
      <c r="W1385" s="5">
        <f>ROUND(M1385,2)</f>
        <v>0.56999999999999995</v>
      </c>
      <c r="X1385" s="5">
        <v>0.56999999999999995</v>
      </c>
    </row>
    <row r="1386" spans="1:24" x14ac:dyDescent="0.25">
      <c r="A1386" t="s">
        <v>24</v>
      </c>
      <c r="B1386" t="s">
        <v>1953</v>
      </c>
      <c r="C1386" t="s">
        <v>1178</v>
      </c>
      <c r="D1386" t="s">
        <v>1832</v>
      </c>
      <c r="E1386" t="s">
        <v>1325</v>
      </c>
      <c r="F1386" s="5">
        <v>0.38</v>
      </c>
      <c r="G1386" s="9">
        <v>0.1</v>
      </c>
      <c r="H1386" s="6">
        <f>G1386*100</f>
        <v>10</v>
      </c>
      <c r="I1386" t="s">
        <v>9832</v>
      </c>
      <c r="J1386" t="s">
        <v>10766</v>
      </c>
      <c r="K1386">
        <v>10</v>
      </c>
      <c r="L1386">
        <v>10</v>
      </c>
      <c r="M1386">
        <f>(F1386*(1+0.05))</f>
        <v>0.39900000000000002</v>
      </c>
      <c r="N1386">
        <f>IFERROR(ROUND(( (-1.208*LN(L1386) + 7.5474 + 4.6991*(2.71828^(-0.009*L1386)) + 0.0001*L1386*L1386 - 0.0432*L1386 + 4.7166)/3),2), " ")</f>
        <v>4.45</v>
      </c>
      <c r="O1386">
        <f>IFERROR(MAX(MIN(ROUND(N1386*(Q1386/P1386),2),4.5),1.9)," ")</f>
        <v>4.1900000000000004</v>
      </c>
      <c r="P1386">
        <f>13.098*F1386^-1.237</f>
        <v>43.352353277658167</v>
      </c>
      <c r="Q1386">
        <f>13.098*M1386^-1.237</f>
        <v>40.813281451248919</v>
      </c>
      <c r="R1386" s="5">
        <f>IFERROR(ROUND(MAX(MIN((-105.4*LN(O1386) + 163.83),95),10),0)," ")</f>
        <v>13</v>
      </c>
      <c r="S1386" s="5" t="str">
        <f>IFERROR(CONCATENATE("(",R1386,",",ROUND((1.2*W1386),2),")")," ")</f>
        <v>(13,0.48)</v>
      </c>
      <c r="T1386">
        <f>R1386-L1386</f>
        <v>3</v>
      </c>
      <c r="U1386" s="7" t="str">
        <f>IF((AND(T1386=0,H1386&gt;=L1386)),"Don’t change bids","OK")</f>
        <v>OK</v>
      </c>
      <c r="V1386" t="e">
        <f>IF((MATCH(F1386,W1386,0)),"Same","Diff")</f>
        <v>#N/A</v>
      </c>
      <c r="W1386" s="5">
        <f>ROUND(M1386,2)</f>
        <v>0.4</v>
      </c>
      <c r="X1386" s="5">
        <v>0.4</v>
      </c>
    </row>
    <row r="1387" spans="1:24" x14ac:dyDescent="0.25">
      <c r="A1387" t="s">
        <v>24</v>
      </c>
      <c r="B1387" t="s">
        <v>1954</v>
      </c>
      <c r="C1387" t="s">
        <v>1178</v>
      </c>
      <c r="D1387" t="s">
        <v>1832</v>
      </c>
      <c r="E1387" t="s">
        <v>539</v>
      </c>
      <c r="F1387" s="5">
        <v>0.35</v>
      </c>
      <c r="G1387" s="9">
        <v>0.1</v>
      </c>
      <c r="H1387" s="6">
        <f>G1387*100</f>
        <v>10</v>
      </c>
      <c r="I1387" t="s">
        <v>9987</v>
      </c>
      <c r="J1387" t="s">
        <v>10766</v>
      </c>
      <c r="K1387">
        <v>10</v>
      </c>
      <c r="L1387">
        <v>10</v>
      </c>
      <c r="M1387">
        <f>(F1387*(1+0.05))</f>
        <v>0.36749999999999999</v>
      </c>
      <c r="N1387">
        <f>IFERROR(ROUND(( (-1.208*LN(L1387) + 7.5474 + 4.6991*(2.71828^(-0.009*L1387)) + 0.0001*L1387*L1387 - 0.0432*L1387 + 4.7166)/3),2), " ")</f>
        <v>4.45</v>
      </c>
      <c r="O1387">
        <f>IFERROR(MAX(MIN(ROUND(N1387*(Q1387/P1387),2),4.5),1.9)," ")</f>
        <v>4.1900000000000004</v>
      </c>
      <c r="P1387">
        <f>13.098*F1387^-1.237</f>
        <v>47.994648485198184</v>
      </c>
      <c r="Q1387">
        <f>13.098*M1387^-1.237</f>
        <v>45.183685513783573</v>
      </c>
      <c r="R1387" s="5">
        <f>IFERROR(ROUND(MAX(MIN((-105.4*LN(O1387) + 163.83),95),10),0)," ")</f>
        <v>13</v>
      </c>
      <c r="S1387" s="5" t="str">
        <f>IFERROR(CONCATENATE("(",R1387,",",ROUND((1.2*W1387),2),")")," ")</f>
        <v>(13,0.44)</v>
      </c>
      <c r="T1387">
        <f>R1387-L1387</f>
        <v>3</v>
      </c>
      <c r="U1387" s="7" t="str">
        <f>IF((AND(T1387=0,H1387&gt;=L1387)),"Don’t change bids","OK")</f>
        <v>OK</v>
      </c>
      <c r="V1387" t="e">
        <f>IF((MATCH(F1387,W1387,0)),"Same","Diff")</f>
        <v>#N/A</v>
      </c>
      <c r="W1387" s="5">
        <f>ROUND(M1387,2)</f>
        <v>0.37</v>
      </c>
      <c r="X1387" s="5">
        <v>0.37</v>
      </c>
    </row>
    <row r="1388" spans="1:24" x14ac:dyDescent="0.25">
      <c r="A1388" t="s">
        <v>24</v>
      </c>
      <c r="B1388" t="s">
        <v>1955</v>
      </c>
      <c r="C1388" t="s">
        <v>1258</v>
      </c>
      <c r="D1388" t="s">
        <v>1890</v>
      </c>
      <c r="E1388" t="s">
        <v>145</v>
      </c>
      <c r="F1388" s="5">
        <v>1.64</v>
      </c>
      <c r="G1388" s="9">
        <v>0.1</v>
      </c>
      <c r="H1388" s="6">
        <f>G1388*100</f>
        <v>10</v>
      </c>
      <c r="I1388" t="s">
        <v>9988</v>
      </c>
      <c r="J1388" t="s">
        <v>10766</v>
      </c>
      <c r="K1388">
        <v>10</v>
      </c>
      <c r="L1388">
        <v>10</v>
      </c>
      <c r="M1388">
        <f>(F1388*(1+0.05))</f>
        <v>1.722</v>
      </c>
      <c r="N1388">
        <f>IFERROR(ROUND(( (-1.208*LN(L1388) + 7.5474 + 4.6991*(2.71828^(-0.009*L1388)) + 0.0001*L1388*L1388 - 0.0432*L1388 + 4.7166)/3),2), " ")</f>
        <v>4.45</v>
      </c>
      <c r="O1388">
        <f>IFERROR(MAX(MIN(ROUND(N1388*(Q1388/P1388),2),4.5),1.9)," ")</f>
        <v>4.1900000000000004</v>
      </c>
      <c r="P1388">
        <f>13.098*F1388^-1.237</f>
        <v>7.1030217751956295</v>
      </c>
      <c r="Q1388">
        <f>13.098*M1388^-1.237</f>
        <v>6.6870101608719112</v>
      </c>
      <c r="R1388" s="5">
        <f>IFERROR(ROUND(MAX(MIN((-105.4*LN(O1388) + 163.83),95),10),0)," ")</f>
        <v>13</v>
      </c>
      <c r="S1388" s="5" t="str">
        <f>IFERROR(CONCATENATE("(",R1388,",",ROUND((1.2*W1388),2),")")," ")</f>
        <v>(13,2.06)</v>
      </c>
      <c r="T1388">
        <f>R1388-L1388</f>
        <v>3</v>
      </c>
      <c r="U1388" s="7" t="str">
        <f>IF((AND(T1388=0,H1388&gt;=L1388)),"Don’t change bids","OK")</f>
        <v>OK</v>
      </c>
      <c r="V1388" t="e">
        <f>IF((MATCH(F1388,W1388,0)),"Same","Diff")</f>
        <v>#N/A</v>
      </c>
      <c r="W1388" s="5">
        <f>ROUND(M1388,2)</f>
        <v>1.72</v>
      </c>
      <c r="X1388" s="5">
        <v>1.72</v>
      </c>
    </row>
    <row r="1389" spans="1:24" x14ac:dyDescent="0.25">
      <c r="A1389" t="s">
        <v>24</v>
      </c>
      <c r="B1389" t="s">
        <v>1956</v>
      </c>
      <c r="C1389" t="s">
        <v>1258</v>
      </c>
      <c r="D1389" t="s">
        <v>1890</v>
      </c>
      <c r="E1389" t="s">
        <v>1957</v>
      </c>
      <c r="F1389" s="5">
        <v>2.59</v>
      </c>
      <c r="G1389" s="9">
        <v>0.1</v>
      </c>
      <c r="H1389" s="6">
        <f>G1389*100</f>
        <v>10</v>
      </c>
      <c r="I1389" t="s">
        <v>9989</v>
      </c>
      <c r="J1389" t="s">
        <v>10766</v>
      </c>
      <c r="K1389">
        <v>10</v>
      </c>
      <c r="L1389">
        <v>10</v>
      </c>
      <c r="M1389">
        <f>(F1389*(1+0.05))</f>
        <v>2.7195</v>
      </c>
      <c r="N1389">
        <f>IFERROR(ROUND(( (-1.208*LN(L1389) + 7.5474 + 4.6991*(2.71828^(-0.009*L1389)) + 0.0001*L1389*L1389 - 0.0432*L1389 + 4.7166)/3),2), " ")</f>
        <v>4.45</v>
      </c>
      <c r="O1389">
        <f>IFERROR(MAX(MIN(ROUND(N1389*(Q1389/P1389),2),4.5),1.9)," ")</f>
        <v>4.1900000000000004</v>
      </c>
      <c r="P1389">
        <f>13.098*F1389^-1.237</f>
        <v>4.0360187757152142</v>
      </c>
      <c r="Q1389">
        <f>13.098*M1389^-1.237</f>
        <v>3.7996361853943679</v>
      </c>
      <c r="R1389" s="5">
        <f>IFERROR(ROUND(MAX(MIN((-105.4*LN(O1389) + 163.83),95),10),0)," ")</f>
        <v>13</v>
      </c>
      <c r="S1389" s="5" t="str">
        <f>IFERROR(CONCATENATE("(",R1389,",",ROUND((1.2*W1389),2),")")," ")</f>
        <v>(13,3.26)</v>
      </c>
      <c r="T1389">
        <f>R1389-L1389</f>
        <v>3</v>
      </c>
      <c r="U1389" s="7" t="str">
        <f>IF((AND(T1389=0,H1389&gt;=L1389)),"Don’t change bids","OK")</f>
        <v>OK</v>
      </c>
      <c r="V1389" t="e">
        <f>IF((MATCH(F1389,W1389,0)),"Same","Diff")</f>
        <v>#N/A</v>
      </c>
      <c r="W1389" s="5">
        <f>ROUND(M1389,2)</f>
        <v>2.72</v>
      </c>
      <c r="X1389" s="5">
        <v>2.72</v>
      </c>
    </row>
    <row r="1390" spans="1:24" x14ac:dyDescent="0.25">
      <c r="A1390" t="s">
        <v>24</v>
      </c>
      <c r="B1390" t="s">
        <v>1958</v>
      </c>
      <c r="C1390" t="s">
        <v>1258</v>
      </c>
      <c r="D1390" t="s">
        <v>1959</v>
      </c>
      <c r="E1390" t="s">
        <v>1401</v>
      </c>
      <c r="F1390" s="5">
        <v>1.87</v>
      </c>
      <c r="G1390" s="9">
        <v>0.1</v>
      </c>
      <c r="H1390" s="6">
        <f>G1390*100</f>
        <v>10</v>
      </c>
      <c r="I1390" t="s">
        <v>9859</v>
      </c>
      <c r="J1390" t="s">
        <v>10766</v>
      </c>
      <c r="K1390">
        <v>10</v>
      </c>
      <c r="L1390">
        <v>10</v>
      </c>
      <c r="M1390">
        <f>(F1390*(1+0.05))</f>
        <v>1.9635000000000002</v>
      </c>
      <c r="N1390">
        <f>IFERROR(ROUND(( (-1.208*LN(L1390) + 7.5474 + 4.6991*(2.71828^(-0.009*L1390)) + 0.0001*L1390*L1390 - 0.0432*L1390 + 4.7166)/3),2), " ")</f>
        <v>4.45</v>
      </c>
      <c r="O1390">
        <f>IFERROR(MAX(MIN(ROUND(N1390*(Q1390/P1390),2),4.5),1.9)," ")</f>
        <v>4.1900000000000004</v>
      </c>
      <c r="P1390">
        <f>13.098*F1390^-1.237</f>
        <v>6.0386091232068759</v>
      </c>
      <c r="Q1390">
        <f>13.098*M1390^-1.237</f>
        <v>5.6849383040651134</v>
      </c>
      <c r="R1390" s="5">
        <f>IFERROR(ROUND(MAX(MIN((-105.4*LN(O1390) + 163.83),95),10),0)," ")</f>
        <v>13</v>
      </c>
      <c r="S1390" s="5" t="str">
        <f>IFERROR(CONCATENATE("(",R1390,",",ROUND((1.2*W1390),2),")")," ")</f>
        <v>(13,2.35)</v>
      </c>
      <c r="T1390">
        <f>R1390-L1390</f>
        <v>3</v>
      </c>
      <c r="U1390" s="7" t="str">
        <f>IF((AND(T1390=0,H1390&gt;=L1390)),"Don’t change bids","OK")</f>
        <v>OK</v>
      </c>
      <c r="V1390" t="e">
        <f>IF((MATCH(F1390,W1390,0)),"Same","Diff")</f>
        <v>#N/A</v>
      </c>
      <c r="W1390" s="5">
        <f>ROUND(M1390,2)</f>
        <v>1.96</v>
      </c>
      <c r="X1390" s="5">
        <v>1.96</v>
      </c>
    </row>
    <row r="1391" spans="1:24" x14ac:dyDescent="0.25">
      <c r="A1391" t="s">
        <v>24</v>
      </c>
      <c r="B1391" t="s">
        <v>1960</v>
      </c>
      <c r="C1391" t="s">
        <v>1258</v>
      </c>
      <c r="D1391" t="s">
        <v>1959</v>
      </c>
      <c r="E1391" t="s">
        <v>1091</v>
      </c>
      <c r="F1391" s="5">
        <v>1.53</v>
      </c>
      <c r="G1391" s="9">
        <v>0.1</v>
      </c>
      <c r="H1391" s="6">
        <f>G1391*100</f>
        <v>10</v>
      </c>
      <c r="I1391" t="s">
        <v>9990</v>
      </c>
      <c r="J1391" t="s">
        <v>10766</v>
      </c>
      <c r="K1391">
        <v>10</v>
      </c>
      <c r="L1391">
        <v>10</v>
      </c>
      <c r="M1391">
        <f>(F1391*(1+0.05))</f>
        <v>1.6065</v>
      </c>
      <c r="N1391">
        <f>IFERROR(ROUND(( (-1.208*LN(L1391) + 7.5474 + 4.6991*(2.71828^(-0.009*L1391)) + 0.0001*L1391*L1391 - 0.0432*L1391 + 4.7166)/3),2), " ")</f>
        <v>4.45</v>
      </c>
      <c r="O1391">
        <f>IFERROR(MAX(MIN(ROUND(N1391*(Q1391/P1391),2),4.5),1.9)," ")</f>
        <v>4.1900000000000004</v>
      </c>
      <c r="P1391">
        <f>13.098*F1391^-1.237</f>
        <v>7.7400129296734645</v>
      </c>
      <c r="Q1391">
        <f>13.098*M1391^-1.237</f>
        <v>7.2866938528540484</v>
      </c>
      <c r="R1391" s="5">
        <f>IFERROR(ROUND(MAX(MIN((-105.4*LN(O1391) + 163.83),95),10),0)," ")</f>
        <v>13</v>
      </c>
      <c r="S1391" s="5" t="str">
        <f>IFERROR(CONCATENATE("(",R1391,",",ROUND((1.2*W1391),2),")")," ")</f>
        <v>(13,1.93)</v>
      </c>
      <c r="T1391">
        <f>R1391-L1391</f>
        <v>3</v>
      </c>
      <c r="U1391" s="7" t="str">
        <f>IF((AND(T1391=0,H1391&gt;=L1391)),"Don’t change bids","OK")</f>
        <v>OK</v>
      </c>
      <c r="V1391" t="e">
        <f>IF((MATCH(F1391,W1391,0)),"Same","Diff")</f>
        <v>#N/A</v>
      </c>
      <c r="W1391" s="5">
        <f>ROUND(M1391,2)</f>
        <v>1.61</v>
      </c>
      <c r="X1391" s="5">
        <v>1.61</v>
      </c>
    </row>
    <row r="1392" spans="1:24" x14ac:dyDescent="0.25">
      <c r="A1392" t="s">
        <v>24</v>
      </c>
      <c r="B1392" t="s">
        <v>1961</v>
      </c>
      <c r="C1392" t="s">
        <v>1258</v>
      </c>
      <c r="D1392" t="s">
        <v>1959</v>
      </c>
      <c r="E1392" t="s">
        <v>1295</v>
      </c>
      <c r="F1392" s="5">
        <v>0.95</v>
      </c>
      <c r="G1392" s="9">
        <v>0.1</v>
      </c>
      <c r="H1392" s="6">
        <f>G1392*100</f>
        <v>10</v>
      </c>
      <c r="I1392" t="s">
        <v>9933</v>
      </c>
      <c r="J1392" t="s">
        <v>10766</v>
      </c>
      <c r="K1392">
        <v>16</v>
      </c>
      <c r="L1392">
        <v>16</v>
      </c>
      <c r="M1392">
        <f>(F1392*(1+0.05))</f>
        <v>0.99749999999999994</v>
      </c>
      <c r="N1392">
        <f>IFERROR(ROUND(( (-1.208*LN(L1392) + 7.5474 + 4.6991*(2.71828^(-0.009*L1392)) + 0.0001*L1392*L1392 - 0.0432*L1392 + 4.7166)/3),2), " ")</f>
        <v>4.1100000000000003</v>
      </c>
      <c r="O1392">
        <f>IFERROR(MAX(MIN(ROUND(N1392*(Q1392/P1392),2),4.5),1.9)," ")</f>
        <v>3.87</v>
      </c>
      <c r="P1392">
        <f>13.098*F1392^-1.237</f>
        <v>13.955997608342821</v>
      </c>
      <c r="Q1392">
        <f>13.098*M1392^-1.237</f>
        <v>13.138619135026129</v>
      </c>
      <c r="R1392" s="5">
        <f>IFERROR(ROUND(MAX(MIN((-105.4*LN(O1392) + 163.83),95),10),0)," ")</f>
        <v>21</v>
      </c>
      <c r="S1392" s="5" t="str">
        <f>IFERROR(CONCATENATE("(",R1392,",",ROUND((1.2*W1392),2),")")," ")</f>
        <v>(21,1.2)</v>
      </c>
      <c r="T1392">
        <f>R1392-L1392</f>
        <v>5</v>
      </c>
      <c r="U1392" s="7" t="str">
        <f>IF((AND(T1392=0,H1392&gt;=L1392)),"Don’t change bids","OK")</f>
        <v>OK</v>
      </c>
      <c r="V1392" t="e">
        <f>IF((MATCH(F1392,W1392,0)),"Same","Diff")</f>
        <v>#N/A</v>
      </c>
      <c r="W1392" s="5">
        <f>ROUND(M1392,2)</f>
        <v>1</v>
      </c>
      <c r="X1392" s="5">
        <v>1</v>
      </c>
    </row>
    <row r="1393" spans="1:24" x14ac:dyDescent="0.25">
      <c r="A1393" t="s">
        <v>24</v>
      </c>
      <c r="B1393" t="s">
        <v>1962</v>
      </c>
      <c r="C1393" t="s">
        <v>1258</v>
      </c>
      <c r="D1393" t="s">
        <v>1963</v>
      </c>
      <c r="E1393" t="s">
        <v>1088</v>
      </c>
      <c r="F1393" s="5">
        <v>1.96</v>
      </c>
      <c r="G1393" s="9">
        <v>0.1</v>
      </c>
      <c r="H1393" s="6">
        <f>G1393*100</f>
        <v>10</v>
      </c>
      <c r="I1393" t="s">
        <v>9787</v>
      </c>
      <c r="J1393" t="s">
        <v>10766</v>
      </c>
      <c r="K1393">
        <v>16</v>
      </c>
      <c r="L1393">
        <v>16</v>
      </c>
      <c r="M1393">
        <f>(F1393*(1+0.05))</f>
        <v>2.0579999999999998</v>
      </c>
      <c r="N1393">
        <f>IFERROR(ROUND(( (-1.208*LN(L1393) + 7.5474 + 4.6991*(2.71828^(-0.009*L1393)) + 0.0001*L1393*L1393 - 0.0432*L1393 + 4.7166)/3),2), " ")</f>
        <v>4.1100000000000003</v>
      </c>
      <c r="O1393">
        <f>IFERROR(MAX(MIN(ROUND(N1393*(Q1393/P1393),2),4.5),1.9)," ")</f>
        <v>3.87</v>
      </c>
      <c r="P1393">
        <f>13.098*F1393^-1.237</f>
        <v>5.6974985827885236</v>
      </c>
      <c r="Q1393">
        <f>13.098*M1393^-1.237</f>
        <v>5.3638060139004509</v>
      </c>
      <c r="R1393" s="5">
        <f>IFERROR(ROUND(MAX(MIN((-105.4*LN(O1393) + 163.83),95),10),0)," ")</f>
        <v>21</v>
      </c>
      <c r="S1393" s="5" t="str">
        <f>IFERROR(CONCATENATE("(",R1393,",",ROUND((1.2*W1393),2),")")," ")</f>
        <v>(21,2.47)</v>
      </c>
      <c r="T1393">
        <f>R1393-L1393</f>
        <v>5</v>
      </c>
      <c r="U1393" s="7" t="str">
        <f>IF((AND(T1393=0,H1393&gt;=L1393)),"Don’t change bids","OK")</f>
        <v>OK</v>
      </c>
      <c r="V1393" t="e">
        <f>IF((MATCH(F1393,W1393,0)),"Same","Diff")</f>
        <v>#N/A</v>
      </c>
      <c r="W1393" s="5">
        <f>ROUND(M1393,2)</f>
        <v>2.06</v>
      </c>
      <c r="X1393" s="5">
        <v>2.06</v>
      </c>
    </row>
    <row r="1394" spans="1:24" x14ac:dyDescent="0.25">
      <c r="A1394" t="s">
        <v>24</v>
      </c>
      <c r="B1394" t="s">
        <v>1964</v>
      </c>
      <c r="C1394" t="s">
        <v>1258</v>
      </c>
      <c r="D1394" t="s">
        <v>1963</v>
      </c>
      <c r="E1394" t="s">
        <v>1088</v>
      </c>
      <c r="F1394" s="5">
        <v>1.96</v>
      </c>
      <c r="G1394" s="9">
        <v>0.1</v>
      </c>
      <c r="H1394" s="6">
        <f>G1394*100</f>
        <v>10</v>
      </c>
      <c r="I1394" t="s">
        <v>9787</v>
      </c>
      <c r="J1394" t="s">
        <v>10766</v>
      </c>
      <c r="K1394">
        <v>16</v>
      </c>
      <c r="L1394">
        <v>16</v>
      </c>
      <c r="M1394">
        <f>(F1394*(1+0.05))</f>
        <v>2.0579999999999998</v>
      </c>
      <c r="N1394">
        <f>IFERROR(ROUND(( (-1.208*LN(L1394) + 7.5474 + 4.6991*(2.71828^(-0.009*L1394)) + 0.0001*L1394*L1394 - 0.0432*L1394 + 4.7166)/3),2), " ")</f>
        <v>4.1100000000000003</v>
      </c>
      <c r="O1394">
        <f>IFERROR(MAX(MIN(ROUND(N1394*(Q1394/P1394),2),4.5),1.9)," ")</f>
        <v>3.87</v>
      </c>
      <c r="P1394">
        <f>13.098*F1394^-1.237</f>
        <v>5.6974985827885236</v>
      </c>
      <c r="Q1394">
        <f>13.098*M1394^-1.237</f>
        <v>5.3638060139004509</v>
      </c>
      <c r="R1394" s="5">
        <f>IFERROR(ROUND(MAX(MIN((-105.4*LN(O1394) + 163.83),95),10),0)," ")</f>
        <v>21</v>
      </c>
      <c r="S1394" s="5" t="str">
        <f>IFERROR(CONCATENATE("(",R1394,",",ROUND((1.2*W1394),2),")")," ")</f>
        <v>(21,2.47)</v>
      </c>
      <c r="T1394">
        <f>R1394-L1394</f>
        <v>5</v>
      </c>
      <c r="U1394" s="7" t="str">
        <f>IF((AND(T1394=0,H1394&gt;=L1394)),"Don’t change bids","OK")</f>
        <v>OK</v>
      </c>
      <c r="V1394" t="e">
        <f>IF((MATCH(F1394,W1394,0)),"Same","Diff")</f>
        <v>#N/A</v>
      </c>
      <c r="W1394" s="5">
        <f>ROUND(M1394,2)</f>
        <v>2.06</v>
      </c>
      <c r="X1394" s="5">
        <v>2.06</v>
      </c>
    </row>
    <row r="1395" spans="1:24" x14ac:dyDescent="0.25">
      <c r="A1395" t="s">
        <v>24</v>
      </c>
      <c r="B1395" t="s">
        <v>1965</v>
      </c>
      <c r="C1395" t="s">
        <v>1258</v>
      </c>
      <c r="D1395" t="s">
        <v>1963</v>
      </c>
      <c r="E1395" t="s">
        <v>1088</v>
      </c>
      <c r="F1395" s="5">
        <v>1.96</v>
      </c>
      <c r="G1395" s="9">
        <v>0.1</v>
      </c>
      <c r="H1395" s="6">
        <f>G1395*100</f>
        <v>10</v>
      </c>
      <c r="I1395" t="s">
        <v>9787</v>
      </c>
      <c r="J1395" t="s">
        <v>10766</v>
      </c>
      <c r="K1395">
        <v>16</v>
      </c>
      <c r="L1395">
        <v>16</v>
      </c>
      <c r="M1395">
        <f>(F1395*(1+0.05))</f>
        <v>2.0579999999999998</v>
      </c>
      <c r="N1395">
        <f>IFERROR(ROUND(( (-1.208*LN(L1395) + 7.5474 + 4.6991*(2.71828^(-0.009*L1395)) + 0.0001*L1395*L1395 - 0.0432*L1395 + 4.7166)/3),2), " ")</f>
        <v>4.1100000000000003</v>
      </c>
      <c r="O1395">
        <f>IFERROR(MAX(MIN(ROUND(N1395*(Q1395/P1395),2),4.5),1.9)," ")</f>
        <v>3.87</v>
      </c>
      <c r="P1395">
        <f>13.098*F1395^-1.237</f>
        <v>5.6974985827885236</v>
      </c>
      <c r="Q1395">
        <f>13.098*M1395^-1.237</f>
        <v>5.3638060139004509</v>
      </c>
      <c r="R1395" s="5">
        <f>IFERROR(ROUND(MAX(MIN((-105.4*LN(O1395) + 163.83),95),10),0)," ")</f>
        <v>21</v>
      </c>
      <c r="S1395" s="5" t="str">
        <f>IFERROR(CONCATENATE("(",R1395,",",ROUND((1.2*W1395),2),")")," ")</f>
        <v>(21,2.47)</v>
      </c>
      <c r="T1395">
        <f>R1395-L1395</f>
        <v>5</v>
      </c>
      <c r="U1395" s="7" t="str">
        <f>IF((AND(T1395=0,H1395&gt;=L1395)),"Don’t change bids","OK")</f>
        <v>OK</v>
      </c>
      <c r="V1395" t="e">
        <f>IF((MATCH(F1395,W1395,0)),"Same","Diff")</f>
        <v>#N/A</v>
      </c>
      <c r="W1395" s="5">
        <f>ROUND(M1395,2)</f>
        <v>2.06</v>
      </c>
      <c r="X1395" s="5">
        <v>2.06</v>
      </c>
    </row>
    <row r="1396" spans="1:24" x14ac:dyDescent="0.25">
      <c r="A1396" t="s">
        <v>24</v>
      </c>
      <c r="B1396" t="s">
        <v>1966</v>
      </c>
      <c r="C1396" t="s">
        <v>1258</v>
      </c>
      <c r="D1396" t="s">
        <v>1967</v>
      </c>
      <c r="E1396" t="s">
        <v>156</v>
      </c>
      <c r="F1396" s="5">
        <v>2.23</v>
      </c>
      <c r="G1396" s="9">
        <v>0.1</v>
      </c>
      <c r="H1396" s="6">
        <f>G1396*100</f>
        <v>10</v>
      </c>
      <c r="I1396" t="s">
        <v>9789</v>
      </c>
      <c r="J1396" t="s">
        <v>10766</v>
      </c>
      <c r="K1396">
        <v>16</v>
      </c>
      <c r="L1396">
        <v>16</v>
      </c>
      <c r="M1396">
        <f>(F1396*(1+0.05))</f>
        <v>2.3414999999999999</v>
      </c>
      <c r="N1396">
        <f>IFERROR(ROUND(( (-1.208*LN(L1396) + 7.5474 + 4.6991*(2.71828^(-0.009*L1396)) + 0.0001*L1396*L1396 - 0.0432*L1396 + 4.7166)/3),2), " ")</f>
        <v>4.1100000000000003</v>
      </c>
      <c r="O1396">
        <f>IFERROR(MAX(MIN(ROUND(N1396*(Q1396/P1396),2),4.5),1.9)," ")</f>
        <v>3.87</v>
      </c>
      <c r="P1396">
        <f>13.098*F1396^-1.237</f>
        <v>4.8568184594345158</v>
      </c>
      <c r="Q1396">
        <f>13.098*M1396^-1.237</f>
        <v>4.5723630611922754</v>
      </c>
      <c r="R1396" s="5">
        <f>IFERROR(ROUND(MAX(MIN((-105.4*LN(O1396) + 163.83),95),10),0)," ")</f>
        <v>21</v>
      </c>
      <c r="S1396" s="5" t="str">
        <f>IFERROR(CONCATENATE("(",R1396,",",ROUND((1.2*W1396),2),")")," ")</f>
        <v>(21,2.81)</v>
      </c>
      <c r="T1396">
        <f>R1396-L1396</f>
        <v>5</v>
      </c>
      <c r="U1396" s="7" t="str">
        <f>IF((AND(T1396=0,H1396&gt;=L1396)),"Don’t change bids","OK")</f>
        <v>OK</v>
      </c>
      <c r="V1396" t="e">
        <f>IF((MATCH(F1396,W1396,0)),"Same","Diff")</f>
        <v>#N/A</v>
      </c>
      <c r="W1396" s="5">
        <f>ROUND(M1396,2)</f>
        <v>2.34</v>
      </c>
      <c r="X1396" s="5">
        <v>2.34</v>
      </c>
    </row>
    <row r="1397" spans="1:24" x14ac:dyDescent="0.25">
      <c r="A1397" t="s">
        <v>24</v>
      </c>
      <c r="B1397" t="s">
        <v>1968</v>
      </c>
      <c r="C1397" t="s">
        <v>1258</v>
      </c>
      <c r="D1397" t="s">
        <v>1967</v>
      </c>
      <c r="E1397" t="s">
        <v>793</v>
      </c>
      <c r="F1397" s="5">
        <v>0.63</v>
      </c>
      <c r="G1397" s="9">
        <v>0.1</v>
      </c>
      <c r="H1397" s="6">
        <f>G1397*100</f>
        <v>10</v>
      </c>
      <c r="I1397" t="s">
        <v>9991</v>
      </c>
      <c r="J1397" t="s">
        <v>10766</v>
      </c>
      <c r="K1397">
        <v>16</v>
      </c>
      <c r="L1397">
        <v>16</v>
      </c>
      <c r="M1397">
        <f>(F1397*(1+0.05))</f>
        <v>0.66150000000000009</v>
      </c>
      <c r="N1397">
        <f>IFERROR(ROUND(( (-1.208*LN(L1397) + 7.5474 + 4.6991*(2.71828^(-0.009*L1397)) + 0.0001*L1397*L1397 - 0.0432*L1397 + 4.7166)/3),2), " ")</f>
        <v>4.1100000000000003</v>
      </c>
      <c r="O1397">
        <f>IFERROR(MAX(MIN(ROUND(N1397*(Q1397/P1397),2),4.5),1.9)," ")</f>
        <v>3.87</v>
      </c>
      <c r="P1397">
        <f>13.098*F1397^-1.237</f>
        <v>23.19640733235579</v>
      </c>
      <c r="Q1397">
        <f>13.098*M1397^-1.237</f>
        <v>21.837834155156418</v>
      </c>
      <c r="R1397" s="5">
        <f>IFERROR(ROUND(MAX(MIN((-105.4*LN(O1397) + 163.83),95),10),0)," ")</f>
        <v>21</v>
      </c>
      <c r="S1397" s="5" t="str">
        <f>IFERROR(CONCATENATE("(",R1397,",",ROUND((1.2*W1397),2),")")," ")</f>
        <v>(21,0.79)</v>
      </c>
      <c r="T1397">
        <f>R1397-L1397</f>
        <v>5</v>
      </c>
      <c r="U1397" s="7" t="str">
        <f>IF((AND(T1397=0,H1397&gt;=L1397)),"Don’t change bids","OK")</f>
        <v>OK</v>
      </c>
      <c r="V1397" t="e">
        <f>IF((MATCH(F1397,W1397,0)),"Same","Diff")</f>
        <v>#N/A</v>
      </c>
      <c r="W1397" s="5">
        <f>ROUND(M1397,2)</f>
        <v>0.66</v>
      </c>
      <c r="X1397" s="5">
        <v>0.66</v>
      </c>
    </row>
    <row r="1398" spans="1:24" x14ac:dyDescent="0.25">
      <c r="A1398" t="s">
        <v>24</v>
      </c>
      <c r="B1398" t="s">
        <v>1969</v>
      </c>
      <c r="C1398" t="s">
        <v>1258</v>
      </c>
      <c r="D1398" t="s">
        <v>1967</v>
      </c>
      <c r="E1398" t="s">
        <v>1398</v>
      </c>
      <c r="F1398" s="5">
        <v>1.59</v>
      </c>
      <c r="G1398" s="9">
        <v>0.1</v>
      </c>
      <c r="H1398" s="6">
        <f>G1398*100</f>
        <v>10</v>
      </c>
      <c r="I1398" t="s">
        <v>9846</v>
      </c>
      <c r="J1398" t="s">
        <v>10766</v>
      </c>
      <c r="K1398">
        <v>16</v>
      </c>
      <c r="L1398">
        <v>16</v>
      </c>
      <c r="M1398">
        <f>(F1398*(1+0.05))</f>
        <v>1.6695000000000002</v>
      </c>
      <c r="N1398">
        <f>IFERROR(ROUND(( (-1.208*LN(L1398) + 7.5474 + 4.6991*(2.71828^(-0.009*L1398)) + 0.0001*L1398*L1398 - 0.0432*L1398 + 4.7166)/3),2), " ")</f>
        <v>4.1100000000000003</v>
      </c>
      <c r="O1398">
        <f>IFERROR(MAX(MIN(ROUND(N1398*(Q1398/P1398),2),4.5),1.9)," ")</f>
        <v>3.87</v>
      </c>
      <c r="P1398">
        <f>13.098*F1398^-1.237</f>
        <v>7.3803463522970167</v>
      </c>
      <c r="Q1398">
        <f>13.098*M1398^-1.237</f>
        <v>6.9480923204976177</v>
      </c>
      <c r="R1398" s="5">
        <f>IFERROR(ROUND(MAX(MIN((-105.4*LN(O1398) + 163.83),95),10),0)," ")</f>
        <v>21</v>
      </c>
      <c r="S1398" s="5" t="str">
        <f>IFERROR(CONCATENATE("(",R1398,",",ROUND((1.2*W1398),2),")")," ")</f>
        <v>(21,2)</v>
      </c>
      <c r="T1398">
        <f>R1398-L1398</f>
        <v>5</v>
      </c>
      <c r="U1398" s="7" t="str">
        <f>IF((AND(T1398=0,H1398&gt;=L1398)),"Don’t change bids","OK")</f>
        <v>OK</v>
      </c>
      <c r="V1398" t="e">
        <f>IF((MATCH(F1398,W1398,0)),"Same","Diff")</f>
        <v>#N/A</v>
      </c>
      <c r="W1398" s="5">
        <f>ROUND(M1398,2)</f>
        <v>1.67</v>
      </c>
      <c r="X1398" s="5">
        <v>1.67</v>
      </c>
    </row>
    <row r="1399" spans="1:24" x14ac:dyDescent="0.25">
      <c r="A1399" t="s">
        <v>24</v>
      </c>
      <c r="B1399" t="s">
        <v>1970</v>
      </c>
      <c r="C1399" t="s">
        <v>1258</v>
      </c>
      <c r="D1399" t="s">
        <v>1967</v>
      </c>
      <c r="E1399" t="s">
        <v>1749</v>
      </c>
      <c r="F1399" s="5">
        <v>2.08</v>
      </c>
      <c r="G1399" s="9">
        <v>0.1</v>
      </c>
      <c r="H1399" s="6">
        <f>G1399*100</f>
        <v>10</v>
      </c>
      <c r="I1399" t="s">
        <v>9943</v>
      </c>
      <c r="J1399" t="s">
        <v>10766</v>
      </c>
      <c r="K1399">
        <v>16</v>
      </c>
      <c r="L1399">
        <v>16</v>
      </c>
      <c r="M1399">
        <f>(F1399*(1+0.05))</f>
        <v>2.1840000000000002</v>
      </c>
      <c r="N1399">
        <f>IFERROR(ROUND(( (-1.208*LN(L1399) + 7.5474 + 4.6991*(2.71828^(-0.009*L1399)) + 0.0001*L1399*L1399 - 0.0432*L1399 + 4.7166)/3),2), " ")</f>
        <v>4.1100000000000003</v>
      </c>
      <c r="O1399">
        <f>IFERROR(MAX(MIN(ROUND(N1399*(Q1399/P1399),2),4.5),1.9)," ")</f>
        <v>3.87</v>
      </c>
      <c r="P1399">
        <f>13.098*F1399^-1.237</f>
        <v>5.2937160293443348</v>
      </c>
      <c r="Q1399">
        <f>13.098*M1399^-1.237</f>
        <v>4.9836723013595332</v>
      </c>
      <c r="R1399" s="5">
        <f>IFERROR(ROUND(MAX(MIN((-105.4*LN(O1399) + 163.83),95),10),0)," ")</f>
        <v>21</v>
      </c>
      <c r="S1399" s="5" t="str">
        <f>IFERROR(CONCATENATE("(",R1399,",",ROUND((1.2*W1399),2),")")," ")</f>
        <v>(21,2.62)</v>
      </c>
      <c r="T1399">
        <f>R1399-L1399</f>
        <v>5</v>
      </c>
      <c r="U1399" s="7" t="str">
        <f>IF((AND(T1399=0,H1399&gt;=L1399)),"Don’t change bids","OK")</f>
        <v>OK</v>
      </c>
      <c r="V1399" t="e">
        <f>IF((MATCH(F1399,W1399,0)),"Same","Diff")</f>
        <v>#N/A</v>
      </c>
      <c r="W1399" s="5">
        <f>ROUND(M1399,2)</f>
        <v>2.1800000000000002</v>
      </c>
      <c r="X1399" s="5">
        <v>2.1800000000000002</v>
      </c>
    </row>
    <row r="1400" spans="1:24" x14ac:dyDescent="0.25">
      <c r="A1400" t="s">
        <v>24</v>
      </c>
      <c r="B1400" t="s">
        <v>1971</v>
      </c>
      <c r="C1400" t="s">
        <v>1258</v>
      </c>
      <c r="D1400" t="s">
        <v>1967</v>
      </c>
      <c r="E1400" t="s">
        <v>1782</v>
      </c>
      <c r="F1400" s="5">
        <v>1.08</v>
      </c>
      <c r="G1400" s="9">
        <v>0.1</v>
      </c>
      <c r="H1400" s="6">
        <f>G1400*100</f>
        <v>10</v>
      </c>
      <c r="I1400" t="s">
        <v>9955</v>
      </c>
      <c r="J1400" t="s">
        <v>10766</v>
      </c>
      <c r="K1400">
        <v>10</v>
      </c>
      <c r="L1400">
        <v>10</v>
      </c>
      <c r="M1400">
        <f>(F1400*(1+0.05))</f>
        <v>1.1340000000000001</v>
      </c>
      <c r="N1400">
        <f>IFERROR(ROUND(( (-1.208*LN(L1400) + 7.5474 + 4.6991*(2.71828^(-0.009*L1400)) + 0.0001*L1400*L1400 - 0.0432*L1400 + 4.7166)/3),2), " ")</f>
        <v>4.45</v>
      </c>
      <c r="O1400">
        <f>IFERROR(MAX(MIN(ROUND(N1400*(Q1400/P1400),2),4.5),1.9)," ")</f>
        <v>4.1900000000000004</v>
      </c>
      <c r="P1400">
        <f>13.098*F1400^-1.237</f>
        <v>11.908575119761464</v>
      </c>
      <c r="Q1400">
        <f>13.098*M1400^-1.237</f>
        <v>11.211110615686962</v>
      </c>
      <c r="R1400" s="5">
        <f>IFERROR(ROUND(MAX(MIN((-105.4*LN(O1400) + 163.83),95),10),0)," ")</f>
        <v>13</v>
      </c>
      <c r="S1400" s="5" t="str">
        <f>IFERROR(CONCATENATE("(",R1400,",",ROUND((1.2*W1400),2),")")," ")</f>
        <v>(13,1.36)</v>
      </c>
      <c r="T1400">
        <f>R1400-L1400</f>
        <v>3</v>
      </c>
      <c r="U1400" s="7" t="str">
        <f>IF((AND(T1400=0,H1400&gt;=L1400)),"Don’t change bids","OK")</f>
        <v>OK</v>
      </c>
      <c r="V1400" t="e">
        <f>IF((MATCH(F1400,W1400,0)),"Same","Diff")</f>
        <v>#N/A</v>
      </c>
      <c r="W1400" s="5">
        <f>ROUND(M1400,2)</f>
        <v>1.1299999999999999</v>
      </c>
      <c r="X1400" s="5">
        <v>1.1299999999999999</v>
      </c>
    </row>
    <row r="1401" spans="1:24" x14ac:dyDescent="0.25">
      <c r="A1401" t="s">
        <v>24</v>
      </c>
      <c r="B1401" t="s">
        <v>1972</v>
      </c>
      <c r="C1401" t="s">
        <v>1258</v>
      </c>
      <c r="D1401" t="s">
        <v>1967</v>
      </c>
      <c r="E1401" t="s">
        <v>1973</v>
      </c>
      <c r="F1401" s="5">
        <v>1.05</v>
      </c>
      <c r="G1401" s="9">
        <v>0.1</v>
      </c>
      <c r="H1401" s="6">
        <f>G1401*100</f>
        <v>10</v>
      </c>
      <c r="I1401" t="s">
        <v>9992</v>
      </c>
      <c r="J1401" t="s">
        <v>10766</v>
      </c>
      <c r="K1401">
        <v>16</v>
      </c>
      <c r="L1401">
        <v>16</v>
      </c>
      <c r="M1401">
        <f>(F1401*(1+0.05))</f>
        <v>1.1025</v>
      </c>
      <c r="N1401">
        <f>IFERROR(ROUND(( (-1.208*LN(L1401) + 7.5474 + 4.6991*(2.71828^(-0.009*L1401)) + 0.0001*L1401*L1401 - 0.0432*L1401 + 4.7166)/3),2), " ")</f>
        <v>4.1100000000000003</v>
      </c>
      <c r="O1401">
        <f>IFERROR(MAX(MIN(ROUND(N1401*(Q1401/P1401),2),4.5),1.9)," ")</f>
        <v>3.87</v>
      </c>
      <c r="P1401">
        <f>13.098*F1401^-1.237</f>
        <v>12.330872952263762</v>
      </c>
      <c r="Q1401">
        <f>13.098*M1401^-1.237</f>
        <v>11.608675199638878</v>
      </c>
      <c r="R1401" s="5">
        <f>IFERROR(ROUND(MAX(MIN((-105.4*LN(O1401) + 163.83),95),10),0)," ")</f>
        <v>21</v>
      </c>
      <c r="S1401" s="5" t="str">
        <f>IFERROR(CONCATENATE("(",R1401,",",ROUND((1.2*W1401),2),")")," ")</f>
        <v>(21,1.32)</v>
      </c>
      <c r="T1401">
        <f>R1401-L1401</f>
        <v>5</v>
      </c>
      <c r="U1401" s="7" t="str">
        <f>IF((AND(T1401=0,H1401&gt;=L1401)),"Don’t change bids","OK")</f>
        <v>OK</v>
      </c>
      <c r="V1401" t="e">
        <f>IF((MATCH(F1401,W1401,0)),"Same","Diff")</f>
        <v>#N/A</v>
      </c>
      <c r="W1401" s="5">
        <f>ROUND(M1401,2)</f>
        <v>1.1000000000000001</v>
      </c>
      <c r="X1401" s="5">
        <v>1.1000000000000001</v>
      </c>
    </row>
    <row r="1402" spans="1:24" x14ac:dyDescent="0.25">
      <c r="A1402" t="s">
        <v>24</v>
      </c>
      <c r="B1402" t="s">
        <v>1974</v>
      </c>
      <c r="C1402" t="s">
        <v>1258</v>
      </c>
      <c r="D1402" t="s">
        <v>1967</v>
      </c>
      <c r="E1402" t="s">
        <v>1088</v>
      </c>
      <c r="F1402" s="5">
        <v>1.96</v>
      </c>
      <c r="G1402" s="9">
        <v>0.1</v>
      </c>
      <c r="H1402" s="6">
        <f>G1402*100</f>
        <v>10</v>
      </c>
      <c r="I1402" t="s">
        <v>9787</v>
      </c>
      <c r="J1402" t="s">
        <v>10766</v>
      </c>
      <c r="K1402">
        <v>16</v>
      </c>
      <c r="L1402">
        <v>16</v>
      </c>
      <c r="M1402">
        <f>(F1402*(1+0.05))</f>
        <v>2.0579999999999998</v>
      </c>
      <c r="N1402">
        <f>IFERROR(ROUND(( (-1.208*LN(L1402) + 7.5474 + 4.6991*(2.71828^(-0.009*L1402)) + 0.0001*L1402*L1402 - 0.0432*L1402 + 4.7166)/3),2), " ")</f>
        <v>4.1100000000000003</v>
      </c>
      <c r="O1402">
        <f>IFERROR(MAX(MIN(ROUND(N1402*(Q1402/P1402),2),4.5),1.9)," ")</f>
        <v>3.87</v>
      </c>
      <c r="P1402">
        <f>13.098*F1402^-1.237</f>
        <v>5.6974985827885236</v>
      </c>
      <c r="Q1402">
        <f>13.098*M1402^-1.237</f>
        <v>5.3638060139004509</v>
      </c>
      <c r="R1402" s="5">
        <f>IFERROR(ROUND(MAX(MIN((-105.4*LN(O1402) + 163.83),95),10),0)," ")</f>
        <v>21</v>
      </c>
      <c r="S1402" s="5" t="str">
        <f>IFERROR(CONCATENATE("(",R1402,",",ROUND((1.2*W1402),2),")")," ")</f>
        <v>(21,2.47)</v>
      </c>
      <c r="T1402">
        <f>R1402-L1402</f>
        <v>5</v>
      </c>
      <c r="U1402" s="7" t="str">
        <f>IF((AND(T1402=0,H1402&gt;=L1402)),"Don’t change bids","OK")</f>
        <v>OK</v>
      </c>
      <c r="V1402" t="e">
        <f>IF((MATCH(F1402,W1402,0)),"Same","Diff")</f>
        <v>#N/A</v>
      </c>
      <c r="W1402" s="5">
        <f>ROUND(M1402,2)</f>
        <v>2.06</v>
      </c>
      <c r="X1402" s="5">
        <v>2.06</v>
      </c>
    </row>
    <row r="1403" spans="1:24" x14ac:dyDescent="0.25">
      <c r="A1403" t="s">
        <v>24</v>
      </c>
      <c r="B1403" t="s">
        <v>499</v>
      </c>
      <c r="C1403" t="s">
        <v>1258</v>
      </c>
      <c r="D1403" t="s">
        <v>500</v>
      </c>
      <c r="E1403" t="s">
        <v>1186</v>
      </c>
      <c r="F1403" s="5">
        <v>0.64</v>
      </c>
      <c r="G1403" s="9">
        <v>0.1</v>
      </c>
      <c r="H1403" s="6">
        <f>G1403*100</f>
        <v>10</v>
      </c>
      <c r="I1403" t="s">
        <v>9820</v>
      </c>
      <c r="J1403" t="s">
        <v>10766</v>
      </c>
      <c r="K1403">
        <v>16</v>
      </c>
      <c r="L1403">
        <v>16</v>
      </c>
      <c r="M1403">
        <f>(F1403*(1+0.05))</f>
        <v>0.67200000000000004</v>
      </c>
      <c r="N1403">
        <f>IFERROR(ROUND(( (-1.208*LN(L1403) + 7.5474 + 4.6991*(2.71828^(-0.009*L1403)) + 0.0001*L1403*L1403 - 0.0432*L1403 + 4.7166)/3),2), " ")</f>
        <v>4.1100000000000003</v>
      </c>
      <c r="O1403">
        <f>IFERROR(MAX(MIN(ROUND(N1403*(Q1403/P1403),2),4.5),1.9)," ")</f>
        <v>3.87</v>
      </c>
      <c r="P1403">
        <f>13.098*F1403^-1.237</f>
        <v>22.74889772892255</v>
      </c>
      <c r="Q1403">
        <f>13.098*M1403^-1.237</f>
        <v>21.416534409786649</v>
      </c>
      <c r="R1403" s="5">
        <f>IFERROR(ROUND(MAX(MIN((-105.4*LN(O1403) + 163.83),95),10),0)," ")</f>
        <v>21</v>
      </c>
      <c r="S1403" s="5" t="str">
        <f>IFERROR(CONCATENATE("(",R1403,",",ROUND((1.2*W1403),2),")")," ")</f>
        <v>(21,0.8)</v>
      </c>
      <c r="T1403">
        <f>R1403-L1403</f>
        <v>5</v>
      </c>
      <c r="U1403" s="7" t="str">
        <f>IF((AND(T1403=0,H1403&gt;=L1403)),"Don’t change bids","OK")</f>
        <v>OK</v>
      </c>
      <c r="V1403" t="e">
        <f>IF((MATCH(F1403,W1403,0)),"Same","Diff")</f>
        <v>#N/A</v>
      </c>
      <c r="W1403" s="5">
        <f>ROUND(M1403,2)</f>
        <v>0.67</v>
      </c>
      <c r="X1403" s="5">
        <v>0.67</v>
      </c>
    </row>
    <row r="1404" spans="1:24" x14ac:dyDescent="0.25">
      <c r="A1404" t="s">
        <v>24</v>
      </c>
      <c r="B1404" t="s">
        <v>506</v>
      </c>
      <c r="C1404" t="s">
        <v>1258</v>
      </c>
      <c r="D1404" t="s">
        <v>500</v>
      </c>
      <c r="E1404" t="s">
        <v>1975</v>
      </c>
      <c r="F1404" s="5">
        <v>4.9400000000000004</v>
      </c>
      <c r="G1404" s="9">
        <v>0.1</v>
      </c>
      <c r="H1404" s="6">
        <f>G1404*100</f>
        <v>10</v>
      </c>
      <c r="I1404" t="s">
        <v>9993</v>
      </c>
      <c r="J1404" t="s">
        <v>10766</v>
      </c>
      <c r="K1404">
        <v>10</v>
      </c>
      <c r="L1404">
        <v>10</v>
      </c>
      <c r="M1404">
        <f>(F1404*(1+0.05))</f>
        <v>5.1870000000000003</v>
      </c>
      <c r="N1404">
        <f>IFERROR(ROUND(( (-1.208*LN(L1404) + 7.5474 + 4.6991*(2.71828^(-0.009*L1404)) + 0.0001*L1404*L1404 - 0.0432*L1404 + 4.7166)/3),2), " ")</f>
        <v>4.45</v>
      </c>
      <c r="O1404">
        <f>IFERROR(MAX(MIN(ROUND(N1404*(Q1404/P1404),2),4.5),1.9)," ")</f>
        <v>4.1900000000000004</v>
      </c>
      <c r="P1404">
        <f>13.098*F1404^-1.237</f>
        <v>1.815786363658584</v>
      </c>
      <c r="Q1404">
        <f>13.098*M1404^-1.237</f>
        <v>1.7094389188217289</v>
      </c>
      <c r="R1404" s="5">
        <f>IFERROR(ROUND(MAX(MIN((-105.4*LN(O1404) + 163.83),95),10),0)," ")</f>
        <v>13</v>
      </c>
      <c r="S1404" s="5" t="str">
        <f>IFERROR(CONCATENATE("(",R1404,",",ROUND((1.2*W1404),2),")")," ")</f>
        <v>(13,6.23)</v>
      </c>
      <c r="T1404">
        <f>R1404-L1404</f>
        <v>3</v>
      </c>
      <c r="U1404" s="7" t="str">
        <f>IF((AND(T1404=0,H1404&gt;=L1404)),"Don’t change bids","OK")</f>
        <v>OK</v>
      </c>
      <c r="V1404" t="e">
        <f>IF((MATCH(F1404,W1404,0)),"Same","Diff")</f>
        <v>#N/A</v>
      </c>
      <c r="W1404" s="5">
        <f>ROUND(M1404,2)</f>
        <v>5.19</v>
      </c>
      <c r="X1404" s="5">
        <v>5.19</v>
      </c>
    </row>
    <row r="1405" spans="1:24" x14ac:dyDescent="0.25">
      <c r="A1405" t="s">
        <v>24</v>
      </c>
      <c r="B1405" t="s">
        <v>507</v>
      </c>
      <c r="C1405" t="s">
        <v>1258</v>
      </c>
      <c r="D1405" t="s">
        <v>500</v>
      </c>
      <c r="E1405" t="s">
        <v>1088</v>
      </c>
      <c r="F1405" s="5">
        <v>1.96</v>
      </c>
      <c r="G1405" s="9">
        <v>0.1</v>
      </c>
      <c r="H1405" s="6">
        <f>G1405*100</f>
        <v>10</v>
      </c>
      <c r="I1405" t="s">
        <v>9787</v>
      </c>
      <c r="J1405" t="s">
        <v>10766</v>
      </c>
      <c r="K1405">
        <v>16</v>
      </c>
      <c r="L1405">
        <v>16</v>
      </c>
      <c r="M1405">
        <f>(F1405*(1+0.05))</f>
        <v>2.0579999999999998</v>
      </c>
      <c r="N1405">
        <f>IFERROR(ROUND(( (-1.208*LN(L1405) + 7.5474 + 4.6991*(2.71828^(-0.009*L1405)) + 0.0001*L1405*L1405 - 0.0432*L1405 + 4.7166)/3),2), " ")</f>
        <v>4.1100000000000003</v>
      </c>
      <c r="O1405">
        <f>IFERROR(MAX(MIN(ROUND(N1405*(Q1405/P1405),2),4.5),1.9)," ")</f>
        <v>3.87</v>
      </c>
      <c r="P1405">
        <f>13.098*F1405^-1.237</f>
        <v>5.6974985827885236</v>
      </c>
      <c r="Q1405">
        <f>13.098*M1405^-1.237</f>
        <v>5.3638060139004509</v>
      </c>
      <c r="R1405" s="5">
        <f>IFERROR(ROUND(MAX(MIN((-105.4*LN(O1405) + 163.83),95),10),0)," ")</f>
        <v>21</v>
      </c>
      <c r="S1405" s="5" t="str">
        <f>IFERROR(CONCATENATE("(",R1405,",",ROUND((1.2*W1405),2),")")," ")</f>
        <v>(21,2.47)</v>
      </c>
      <c r="T1405">
        <f>R1405-L1405</f>
        <v>5</v>
      </c>
      <c r="U1405" s="7" t="str">
        <f>IF((AND(T1405=0,H1405&gt;=L1405)),"Don’t change bids","OK")</f>
        <v>OK</v>
      </c>
      <c r="V1405" t="e">
        <f>IF((MATCH(F1405,W1405,0)),"Same","Diff")</f>
        <v>#N/A</v>
      </c>
      <c r="W1405" s="5">
        <f>ROUND(M1405,2)</f>
        <v>2.06</v>
      </c>
      <c r="X1405" s="5">
        <v>2.06</v>
      </c>
    </row>
    <row r="1406" spans="1:24" x14ac:dyDescent="0.25">
      <c r="A1406" t="s">
        <v>24</v>
      </c>
      <c r="B1406" t="s">
        <v>502</v>
      </c>
      <c r="C1406" t="s">
        <v>1258</v>
      </c>
      <c r="D1406" t="s">
        <v>500</v>
      </c>
      <c r="E1406" t="s">
        <v>469</v>
      </c>
      <c r="F1406" s="5">
        <v>3.31</v>
      </c>
      <c r="G1406" s="9">
        <v>0.1</v>
      </c>
      <c r="H1406" s="6">
        <f>G1406*100</f>
        <v>10</v>
      </c>
      <c r="I1406" t="s">
        <v>9994</v>
      </c>
      <c r="J1406" t="s">
        <v>10766</v>
      </c>
      <c r="K1406">
        <v>20</v>
      </c>
      <c r="L1406">
        <v>20</v>
      </c>
      <c r="M1406">
        <f>(F1406*(1+0.05))</f>
        <v>3.4755000000000003</v>
      </c>
      <c r="N1406">
        <f>IFERROR(ROUND(( (-1.208*LN(L1406) + 7.5474 + 4.6991*(2.71828^(-0.009*L1406)) + 0.0001*L1406*L1406 - 0.0432*L1406 + 4.7166)/3),2), " ")</f>
        <v>3.92</v>
      </c>
      <c r="O1406">
        <f>IFERROR(MAX(MIN(ROUND(N1406*(Q1406/P1406),2),4.5),1.9)," ")</f>
        <v>3.69</v>
      </c>
      <c r="P1406">
        <f>13.098*F1406^-1.237</f>
        <v>2.9797357930060819</v>
      </c>
      <c r="Q1406">
        <f>13.098*M1406^-1.237</f>
        <v>2.8052178572966029</v>
      </c>
      <c r="R1406" s="5">
        <f>IFERROR(ROUND(MAX(MIN((-105.4*LN(O1406) + 163.83),95),10),0)," ")</f>
        <v>26</v>
      </c>
      <c r="S1406" s="5" t="str">
        <f>IFERROR(CONCATENATE("(",R1406,",",ROUND((1.2*W1406),2),")")," ")</f>
        <v>(26,4.18)</v>
      </c>
      <c r="T1406">
        <f>R1406-L1406</f>
        <v>6</v>
      </c>
      <c r="U1406" s="7" t="str">
        <f>IF((AND(T1406=0,H1406&gt;=L1406)),"Don’t change bids","OK")</f>
        <v>OK</v>
      </c>
      <c r="V1406" t="e">
        <f>IF((MATCH(F1406,W1406,0)),"Same","Diff")</f>
        <v>#N/A</v>
      </c>
      <c r="W1406" s="5">
        <f>ROUND(M1406,2)</f>
        <v>3.48</v>
      </c>
      <c r="X1406" s="5">
        <v>3.48</v>
      </c>
    </row>
    <row r="1407" spans="1:24" x14ac:dyDescent="0.25">
      <c r="A1407" t="s">
        <v>24</v>
      </c>
      <c r="B1407" t="s">
        <v>508</v>
      </c>
      <c r="C1407" t="s">
        <v>1258</v>
      </c>
      <c r="D1407" t="s">
        <v>500</v>
      </c>
      <c r="E1407" t="s">
        <v>73</v>
      </c>
      <c r="F1407" s="5">
        <v>1.1200000000000001</v>
      </c>
      <c r="G1407" s="9">
        <v>0.1</v>
      </c>
      <c r="H1407" s="6">
        <f>G1407*100</f>
        <v>10</v>
      </c>
      <c r="I1407" t="s">
        <v>9995</v>
      </c>
      <c r="J1407" t="s">
        <v>10766</v>
      </c>
      <c r="K1407">
        <v>16</v>
      </c>
      <c r="L1407">
        <v>16</v>
      </c>
      <c r="M1407">
        <f>(F1407*(1+0.05))</f>
        <v>1.1760000000000002</v>
      </c>
      <c r="N1407">
        <f>IFERROR(ROUND(( (-1.208*LN(L1407) + 7.5474 + 4.6991*(2.71828^(-0.009*L1407)) + 0.0001*L1407*L1407 - 0.0432*L1407 + 4.7166)/3),2), " ")</f>
        <v>4.1100000000000003</v>
      </c>
      <c r="O1407">
        <f>IFERROR(MAX(MIN(ROUND(N1407*(Q1407/P1407),2),4.5),1.9)," ")</f>
        <v>3.87</v>
      </c>
      <c r="P1407">
        <f>13.098*F1407^-1.237</f>
        <v>11.384718379061347</v>
      </c>
      <c r="Q1407">
        <f>13.098*M1407^-1.237</f>
        <v>10.717935251909276</v>
      </c>
      <c r="R1407" s="5">
        <f>IFERROR(ROUND(MAX(MIN((-105.4*LN(O1407) + 163.83),95),10),0)," ")</f>
        <v>21</v>
      </c>
      <c r="S1407" s="5" t="str">
        <f>IFERROR(CONCATENATE("(",R1407,",",ROUND((1.2*W1407),2),")")," ")</f>
        <v>(21,1.42)</v>
      </c>
      <c r="T1407">
        <f>R1407-L1407</f>
        <v>5</v>
      </c>
      <c r="U1407" s="7" t="str">
        <f>IF((AND(T1407=0,H1407&gt;=L1407)),"Don’t change bids","OK")</f>
        <v>OK</v>
      </c>
      <c r="V1407" t="e">
        <f>IF((MATCH(F1407,W1407,0)),"Same","Diff")</f>
        <v>#N/A</v>
      </c>
      <c r="W1407" s="5">
        <f>ROUND(M1407,2)</f>
        <v>1.18</v>
      </c>
      <c r="X1407" s="5">
        <v>1.18</v>
      </c>
    </row>
    <row r="1408" spans="1:24" x14ac:dyDescent="0.25">
      <c r="A1408" t="s">
        <v>24</v>
      </c>
      <c r="B1408" t="s">
        <v>1976</v>
      </c>
      <c r="C1408" t="s">
        <v>1258</v>
      </c>
      <c r="D1408" t="s">
        <v>500</v>
      </c>
      <c r="E1408" t="s">
        <v>1973</v>
      </c>
      <c r="F1408" s="5">
        <v>1.05</v>
      </c>
      <c r="G1408" s="9">
        <v>0.1</v>
      </c>
      <c r="H1408" s="6">
        <f>G1408*100</f>
        <v>10</v>
      </c>
      <c r="I1408" t="s">
        <v>9996</v>
      </c>
      <c r="J1408" t="s">
        <v>10766</v>
      </c>
      <c r="K1408">
        <v>10</v>
      </c>
      <c r="L1408">
        <v>10</v>
      </c>
      <c r="M1408">
        <f>(F1408*(1+0.05))</f>
        <v>1.1025</v>
      </c>
      <c r="N1408">
        <f>IFERROR(ROUND(( (-1.208*LN(L1408) + 7.5474 + 4.6991*(2.71828^(-0.009*L1408)) + 0.0001*L1408*L1408 - 0.0432*L1408 + 4.7166)/3),2), " ")</f>
        <v>4.45</v>
      </c>
      <c r="O1408">
        <f>IFERROR(MAX(MIN(ROUND(N1408*(Q1408/P1408),2),4.5),1.9)," ")</f>
        <v>4.1900000000000004</v>
      </c>
      <c r="P1408">
        <f>13.098*F1408^-1.237</f>
        <v>12.330872952263762</v>
      </c>
      <c r="Q1408">
        <f>13.098*M1408^-1.237</f>
        <v>11.608675199638878</v>
      </c>
      <c r="R1408" s="5">
        <f>IFERROR(ROUND(MAX(MIN((-105.4*LN(O1408) + 163.83),95),10),0)," ")</f>
        <v>13</v>
      </c>
      <c r="S1408" s="5" t="str">
        <f>IFERROR(CONCATENATE("(",R1408,",",ROUND((1.2*W1408),2),")")," ")</f>
        <v>(13,1.32)</v>
      </c>
      <c r="T1408">
        <f>R1408-L1408</f>
        <v>3</v>
      </c>
      <c r="U1408" s="7" t="str">
        <f>IF((AND(T1408=0,H1408&gt;=L1408)),"Don’t change bids","OK")</f>
        <v>OK</v>
      </c>
      <c r="V1408" t="e">
        <f>IF((MATCH(F1408,W1408,0)),"Same","Diff")</f>
        <v>#N/A</v>
      </c>
      <c r="W1408" s="5">
        <f>ROUND(M1408,2)</f>
        <v>1.1000000000000001</v>
      </c>
      <c r="X1408" s="5">
        <v>1.1000000000000001</v>
      </c>
    </row>
    <row r="1409" spans="1:24" x14ac:dyDescent="0.25">
      <c r="A1409" t="s">
        <v>24</v>
      </c>
      <c r="B1409" t="s">
        <v>1977</v>
      </c>
      <c r="C1409" t="s">
        <v>1258</v>
      </c>
      <c r="D1409" t="s">
        <v>500</v>
      </c>
      <c r="E1409" t="s">
        <v>1973</v>
      </c>
      <c r="F1409" s="5">
        <v>1.05</v>
      </c>
      <c r="G1409" s="9">
        <v>0.1</v>
      </c>
      <c r="H1409" s="6">
        <f>G1409*100</f>
        <v>10</v>
      </c>
      <c r="I1409" t="s">
        <v>9996</v>
      </c>
      <c r="J1409" t="s">
        <v>10766</v>
      </c>
      <c r="K1409">
        <v>10</v>
      </c>
      <c r="L1409">
        <v>10</v>
      </c>
      <c r="M1409">
        <f>(F1409*(1+0.05))</f>
        <v>1.1025</v>
      </c>
      <c r="N1409">
        <f>IFERROR(ROUND(( (-1.208*LN(L1409) + 7.5474 + 4.6991*(2.71828^(-0.009*L1409)) + 0.0001*L1409*L1409 - 0.0432*L1409 + 4.7166)/3),2), " ")</f>
        <v>4.45</v>
      </c>
      <c r="O1409">
        <f>IFERROR(MAX(MIN(ROUND(N1409*(Q1409/P1409),2),4.5),1.9)," ")</f>
        <v>4.1900000000000004</v>
      </c>
      <c r="P1409">
        <f>13.098*F1409^-1.237</f>
        <v>12.330872952263762</v>
      </c>
      <c r="Q1409">
        <f>13.098*M1409^-1.237</f>
        <v>11.608675199638878</v>
      </c>
      <c r="R1409" s="5">
        <f>IFERROR(ROUND(MAX(MIN((-105.4*LN(O1409) + 163.83),95),10),0)," ")</f>
        <v>13</v>
      </c>
      <c r="S1409" s="5" t="str">
        <f>IFERROR(CONCATENATE("(",R1409,",",ROUND((1.2*W1409),2),")")," ")</f>
        <v>(13,1.32)</v>
      </c>
      <c r="T1409">
        <f>R1409-L1409</f>
        <v>3</v>
      </c>
      <c r="U1409" s="7" t="str">
        <f>IF((AND(T1409=0,H1409&gt;=L1409)),"Don’t change bids","OK")</f>
        <v>OK</v>
      </c>
      <c r="V1409" t="e">
        <f>IF((MATCH(F1409,W1409,0)),"Same","Diff")</f>
        <v>#N/A</v>
      </c>
      <c r="W1409" s="5">
        <f>ROUND(M1409,2)</f>
        <v>1.1000000000000001</v>
      </c>
      <c r="X1409" s="5">
        <v>1.1000000000000001</v>
      </c>
    </row>
    <row r="1410" spans="1:24" x14ac:dyDescent="0.25">
      <c r="A1410" t="s">
        <v>24</v>
      </c>
      <c r="B1410" t="s">
        <v>504</v>
      </c>
      <c r="C1410" t="s">
        <v>1258</v>
      </c>
      <c r="D1410" t="s">
        <v>500</v>
      </c>
      <c r="E1410" t="s">
        <v>1978</v>
      </c>
      <c r="F1410" s="5">
        <v>1.67</v>
      </c>
      <c r="G1410" s="9">
        <v>0.1</v>
      </c>
      <c r="H1410" s="6">
        <f>G1410*100</f>
        <v>10</v>
      </c>
      <c r="I1410" t="s">
        <v>9997</v>
      </c>
      <c r="J1410" t="s">
        <v>10766</v>
      </c>
      <c r="K1410">
        <v>16</v>
      </c>
      <c r="L1410">
        <v>16</v>
      </c>
      <c r="M1410">
        <f>(F1410*(1+0.05))</f>
        <v>1.7535000000000001</v>
      </c>
      <c r="N1410">
        <f>IFERROR(ROUND(( (-1.208*LN(L1410) + 7.5474 + 4.6991*(2.71828^(-0.009*L1410)) + 0.0001*L1410*L1410 - 0.0432*L1410 + 4.7166)/3),2), " ")</f>
        <v>4.1100000000000003</v>
      </c>
      <c r="O1410">
        <f>IFERROR(MAX(MIN(ROUND(N1410*(Q1410/P1410),2),4.5),1.9)," ")</f>
        <v>3.87</v>
      </c>
      <c r="P1410">
        <f>13.098*F1410^-1.237</f>
        <v>6.9455191213232741</v>
      </c>
      <c r="Q1410">
        <f>13.098*M1410^-1.237</f>
        <v>6.538732163120776</v>
      </c>
      <c r="R1410" s="5">
        <f>IFERROR(ROUND(MAX(MIN((-105.4*LN(O1410) + 163.83),95),10),0)," ")</f>
        <v>21</v>
      </c>
      <c r="S1410" s="5" t="str">
        <f>IFERROR(CONCATENATE("(",R1410,",",ROUND((1.2*W1410),2),")")," ")</f>
        <v>(21,2.1)</v>
      </c>
      <c r="T1410">
        <f>R1410-L1410</f>
        <v>5</v>
      </c>
      <c r="U1410" s="7" t="str">
        <f>IF((AND(T1410=0,H1410&gt;=L1410)),"Don’t change bids","OK")</f>
        <v>OK</v>
      </c>
      <c r="V1410" t="e">
        <f>IF((MATCH(F1410,W1410,0)),"Same","Diff")</f>
        <v>#N/A</v>
      </c>
      <c r="W1410" s="5">
        <f>ROUND(M1410,2)</f>
        <v>1.75</v>
      </c>
      <c r="X1410" s="5">
        <v>1.75</v>
      </c>
    </row>
    <row r="1411" spans="1:24" x14ac:dyDescent="0.25">
      <c r="A1411" t="s">
        <v>24</v>
      </c>
      <c r="B1411" t="s">
        <v>501</v>
      </c>
      <c r="C1411" t="s">
        <v>1258</v>
      </c>
      <c r="D1411" t="s">
        <v>500</v>
      </c>
      <c r="E1411" t="s">
        <v>1398</v>
      </c>
      <c r="F1411" s="5">
        <v>1.59</v>
      </c>
      <c r="G1411" s="9">
        <v>0.1</v>
      </c>
      <c r="H1411" s="6">
        <f>G1411*100</f>
        <v>10</v>
      </c>
      <c r="I1411" t="s">
        <v>9846</v>
      </c>
      <c r="J1411" t="s">
        <v>10766</v>
      </c>
      <c r="K1411">
        <v>16</v>
      </c>
      <c r="L1411">
        <v>16</v>
      </c>
      <c r="M1411">
        <f>(F1411*(1+0.05))</f>
        <v>1.6695000000000002</v>
      </c>
      <c r="N1411">
        <f>IFERROR(ROUND(( (-1.208*LN(L1411) + 7.5474 + 4.6991*(2.71828^(-0.009*L1411)) + 0.0001*L1411*L1411 - 0.0432*L1411 + 4.7166)/3),2), " ")</f>
        <v>4.1100000000000003</v>
      </c>
      <c r="O1411">
        <f>IFERROR(MAX(MIN(ROUND(N1411*(Q1411/P1411),2),4.5),1.9)," ")</f>
        <v>3.87</v>
      </c>
      <c r="P1411">
        <f>13.098*F1411^-1.237</f>
        <v>7.3803463522970167</v>
      </c>
      <c r="Q1411">
        <f>13.098*M1411^-1.237</f>
        <v>6.9480923204976177</v>
      </c>
      <c r="R1411" s="5">
        <f>IFERROR(ROUND(MAX(MIN((-105.4*LN(O1411) + 163.83),95),10),0)," ")</f>
        <v>21</v>
      </c>
      <c r="S1411" s="5" t="str">
        <f>IFERROR(CONCATENATE("(",R1411,",",ROUND((1.2*W1411),2),")")," ")</f>
        <v>(21,2)</v>
      </c>
      <c r="T1411">
        <f>R1411-L1411</f>
        <v>5</v>
      </c>
      <c r="U1411" s="7" t="str">
        <f>IF((AND(T1411=0,H1411&gt;=L1411)),"Don’t change bids","OK")</f>
        <v>OK</v>
      </c>
      <c r="V1411" t="e">
        <f>IF((MATCH(F1411,W1411,0)),"Same","Diff")</f>
        <v>#N/A</v>
      </c>
      <c r="W1411" s="5">
        <f>ROUND(M1411,2)</f>
        <v>1.67</v>
      </c>
      <c r="X1411" s="5">
        <v>1.67</v>
      </c>
    </row>
    <row r="1412" spans="1:24" x14ac:dyDescent="0.25">
      <c r="A1412" t="s">
        <v>24</v>
      </c>
      <c r="B1412" t="s">
        <v>1979</v>
      </c>
      <c r="C1412" t="s">
        <v>1258</v>
      </c>
      <c r="D1412" t="s">
        <v>1980</v>
      </c>
      <c r="E1412" t="s">
        <v>1186</v>
      </c>
      <c r="F1412" s="5">
        <v>0.64</v>
      </c>
      <c r="G1412" s="9">
        <v>0.1</v>
      </c>
      <c r="H1412" s="6">
        <f>G1412*100</f>
        <v>10</v>
      </c>
      <c r="I1412" t="s">
        <v>9820</v>
      </c>
      <c r="J1412" t="s">
        <v>10766</v>
      </c>
      <c r="K1412">
        <v>16</v>
      </c>
      <c r="L1412">
        <v>16</v>
      </c>
      <c r="M1412">
        <f>(F1412*(1+0.05))</f>
        <v>0.67200000000000004</v>
      </c>
      <c r="N1412">
        <f>IFERROR(ROUND(( (-1.208*LN(L1412) + 7.5474 + 4.6991*(2.71828^(-0.009*L1412)) + 0.0001*L1412*L1412 - 0.0432*L1412 + 4.7166)/3),2), " ")</f>
        <v>4.1100000000000003</v>
      </c>
      <c r="O1412">
        <f>IFERROR(MAX(MIN(ROUND(N1412*(Q1412/P1412),2),4.5),1.9)," ")</f>
        <v>3.87</v>
      </c>
      <c r="P1412">
        <f>13.098*F1412^-1.237</f>
        <v>22.74889772892255</v>
      </c>
      <c r="Q1412">
        <f>13.098*M1412^-1.237</f>
        <v>21.416534409786649</v>
      </c>
      <c r="R1412" s="5">
        <f>IFERROR(ROUND(MAX(MIN((-105.4*LN(O1412) + 163.83),95),10),0)," ")</f>
        <v>21</v>
      </c>
      <c r="S1412" s="5" t="str">
        <f>IFERROR(CONCATENATE("(",R1412,",",ROUND((1.2*W1412),2),")")," ")</f>
        <v>(21,0.8)</v>
      </c>
      <c r="T1412">
        <f>R1412-L1412</f>
        <v>5</v>
      </c>
      <c r="U1412" s="7" t="str">
        <f>IF((AND(T1412=0,H1412&gt;=L1412)),"Don’t change bids","OK")</f>
        <v>OK</v>
      </c>
      <c r="V1412" t="e">
        <f>IF((MATCH(F1412,W1412,0)),"Same","Diff")</f>
        <v>#N/A</v>
      </c>
      <c r="W1412" s="5">
        <f>ROUND(M1412,2)</f>
        <v>0.67</v>
      </c>
      <c r="X1412" s="5">
        <v>0.67</v>
      </c>
    </row>
    <row r="1413" spans="1:24" x14ac:dyDescent="0.25">
      <c r="A1413" t="s">
        <v>24</v>
      </c>
      <c r="B1413" t="s">
        <v>1981</v>
      </c>
      <c r="C1413" t="s">
        <v>1258</v>
      </c>
      <c r="D1413" t="s">
        <v>1982</v>
      </c>
      <c r="E1413" t="s">
        <v>1186</v>
      </c>
      <c r="F1413" s="5">
        <v>0.64</v>
      </c>
      <c r="G1413" s="9">
        <v>0.1</v>
      </c>
      <c r="H1413" s="6">
        <f>G1413*100</f>
        <v>10</v>
      </c>
      <c r="I1413" t="s">
        <v>9820</v>
      </c>
      <c r="J1413" t="s">
        <v>10766</v>
      </c>
      <c r="K1413">
        <v>16</v>
      </c>
      <c r="L1413">
        <v>16</v>
      </c>
      <c r="M1413">
        <f>(F1413*(1+0.05))</f>
        <v>0.67200000000000004</v>
      </c>
      <c r="N1413">
        <f>IFERROR(ROUND(( (-1.208*LN(L1413) + 7.5474 + 4.6991*(2.71828^(-0.009*L1413)) + 0.0001*L1413*L1413 - 0.0432*L1413 + 4.7166)/3),2), " ")</f>
        <v>4.1100000000000003</v>
      </c>
      <c r="O1413">
        <f>IFERROR(MAX(MIN(ROUND(N1413*(Q1413/P1413),2),4.5),1.9)," ")</f>
        <v>3.87</v>
      </c>
      <c r="P1413">
        <f>13.098*F1413^-1.237</f>
        <v>22.74889772892255</v>
      </c>
      <c r="Q1413">
        <f>13.098*M1413^-1.237</f>
        <v>21.416534409786649</v>
      </c>
      <c r="R1413" s="5">
        <f>IFERROR(ROUND(MAX(MIN((-105.4*LN(O1413) + 163.83),95),10),0)," ")</f>
        <v>21</v>
      </c>
      <c r="S1413" s="5" t="str">
        <f>IFERROR(CONCATENATE("(",R1413,",",ROUND((1.2*W1413),2),")")," ")</f>
        <v>(21,0.8)</v>
      </c>
      <c r="T1413">
        <f>R1413-L1413</f>
        <v>5</v>
      </c>
      <c r="U1413" s="7" t="str">
        <f>IF((AND(T1413=0,H1413&gt;=L1413)),"Don’t change bids","OK")</f>
        <v>OK</v>
      </c>
      <c r="V1413" t="e">
        <f>IF((MATCH(F1413,W1413,0)),"Same","Diff")</f>
        <v>#N/A</v>
      </c>
      <c r="W1413" s="5">
        <f>ROUND(M1413,2)</f>
        <v>0.67</v>
      </c>
      <c r="X1413" s="5">
        <v>0.67</v>
      </c>
    </row>
    <row r="1414" spans="1:24" x14ac:dyDescent="0.25">
      <c r="A1414" t="s">
        <v>24</v>
      </c>
      <c r="B1414" t="s">
        <v>1983</v>
      </c>
      <c r="C1414" t="s">
        <v>1258</v>
      </c>
      <c r="D1414" t="s">
        <v>1984</v>
      </c>
      <c r="E1414" t="s">
        <v>1186</v>
      </c>
      <c r="F1414" s="5">
        <v>0.64</v>
      </c>
      <c r="G1414" s="9">
        <v>0.1</v>
      </c>
      <c r="H1414" s="6">
        <f>G1414*100</f>
        <v>10</v>
      </c>
      <c r="I1414" t="s">
        <v>9820</v>
      </c>
      <c r="J1414" t="s">
        <v>10766</v>
      </c>
      <c r="K1414">
        <v>16</v>
      </c>
      <c r="L1414">
        <v>16</v>
      </c>
      <c r="M1414">
        <f>(F1414*(1+0.05))</f>
        <v>0.67200000000000004</v>
      </c>
      <c r="N1414">
        <f>IFERROR(ROUND(( (-1.208*LN(L1414) + 7.5474 + 4.6991*(2.71828^(-0.009*L1414)) + 0.0001*L1414*L1414 - 0.0432*L1414 + 4.7166)/3),2), " ")</f>
        <v>4.1100000000000003</v>
      </c>
      <c r="O1414">
        <f>IFERROR(MAX(MIN(ROUND(N1414*(Q1414/P1414),2),4.5),1.9)," ")</f>
        <v>3.87</v>
      </c>
      <c r="P1414">
        <f>13.098*F1414^-1.237</f>
        <v>22.74889772892255</v>
      </c>
      <c r="Q1414">
        <f>13.098*M1414^-1.237</f>
        <v>21.416534409786649</v>
      </c>
      <c r="R1414" s="5">
        <f>IFERROR(ROUND(MAX(MIN((-105.4*LN(O1414) + 163.83),95),10),0)," ")</f>
        <v>21</v>
      </c>
      <c r="S1414" s="5" t="str">
        <f>IFERROR(CONCATENATE("(",R1414,",",ROUND((1.2*W1414),2),")")," ")</f>
        <v>(21,0.8)</v>
      </c>
      <c r="T1414">
        <f>R1414-L1414</f>
        <v>5</v>
      </c>
      <c r="U1414" s="7" t="str">
        <f>IF((AND(T1414=0,H1414&gt;=L1414)),"Don’t change bids","OK")</f>
        <v>OK</v>
      </c>
      <c r="V1414" t="e">
        <f>IF((MATCH(F1414,W1414,0)),"Same","Diff")</f>
        <v>#N/A</v>
      </c>
      <c r="W1414" s="5">
        <f>ROUND(M1414,2)</f>
        <v>0.67</v>
      </c>
      <c r="X1414" s="5">
        <v>0.67</v>
      </c>
    </row>
    <row r="1415" spans="1:24" x14ac:dyDescent="0.25">
      <c r="A1415" t="s">
        <v>24</v>
      </c>
      <c r="B1415" t="s">
        <v>1985</v>
      </c>
      <c r="C1415" t="s">
        <v>1258</v>
      </c>
      <c r="D1415" t="s">
        <v>1984</v>
      </c>
      <c r="E1415" t="s">
        <v>1186</v>
      </c>
      <c r="F1415" s="5">
        <v>0.64</v>
      </c>
      <c r="G1415" s="9">
        <v>0.1</v>
      </c>
      <c r="H1415" s="6">
        <f>G1415*100</f>
        <v>10</v>
      </c>
      <c r="I1415" t="s">
        <v>9820</v>
      </c>
      <c r="J1415" t="s">
        <v>10766</v>
      </c>
      <c r="K1415">
        <v>16</v>
      </c>
      <c r="L1415">
        <v>16</v>
      </c>
      <c r="M1415">
        <f>(F1415*(1+0.05))</f>
        <v>0.67200000000000004</v>
      </c>
      <c r="N1415">
        <f>IFERROR(ROUND(( (-1.208*LN(L1415) + 7.5474 + 4.6991*(2.71828^(-0.009*L1415)) + 0.0001*L1415*L1415 - 0.0432*L1415 + 4.7166)/3),2), " ")</f>
        <v>4.1100000000000003</v>
      </c>
      <c r="O1415">
        <f>IFERROR(MAX(MIN(ROUND(N1415*(Q1415/P1415),2),4.5),1.9)," ")</f>
        <v>3.87</v>
      </c>
      <c r="P1415">
        <f>13.098*F1415^-1.237</f>
        <v>22.74889772892255</v>
      </c>
      <c r="Q1415">
        <f>13.098*M1415^-1.237</f>
        <v>21.416534409786649</v>
      </c>
      <c r="R1415" s="5">
        <f>IFERROR(ROUND(MAX(MIN((-105.4*LN(O1415) + 163.83),95),10),0)," ")</f>
        <v>21</v>
      </c>
      <c r="S1415" s="5" t="str">
        <f>IFERROR(CONCATENATE("(",R1415,",",ROUND((1.2*W1415),2),")")," ")</f>
        <v>(21,0.8)</v>
      </c>
      <c r="T1415">
        <f>R1415-L1415</f>
        <v>5</v>
      </c>
      <c r="U1415" s="7" t="str">
        <f>IF((AND(T1415=0,H1415&gt;=L1415)),"Don’t change bids","OK")</f>
        <v>OK</v>
      </c>
      <c r="V1415" t="e">
        <f>IF((MATCH(F1415,W1415,0)),"Same","Diff")</f>
        <v>#N/A</v>
      </c>
      <c r="W1415" s="5">
        <f>ROUND(M1415,2)</f>
        <v>0.67</v>
      </c>
      <c r="X1415" s="5">
        <v>0.67</v>
      </c>
    </row>
    <row r="1416" spans="1:24" x14ac:dyDescent="0.25">
      <c r="A1416" t="s">
        <v>24</v>
      </c>
      <c r="B1416" t="s">
        <v>1986</v>
      </c>
      <c r="C1416" t="s">
        <v>1258</v>
      </c>
      <c r="D1416" t="s">
        <v>1984</v>
      </c>
      <c r="E1416" t="s">
        <v>1186</v>
      </c>
      <c r="F1416" s="5">
        <v>0.64</v>
      </c>
      <c r="G1416" s="9">
        <v>0.1</v>
      </c>
      <c r="H1416" s="6">
        <f>G1416*100</f>
        <v>10</v>
      </c>
      <c r="I1416" t="s">
        <v>9820</v>
      </c>
      <c r="J1416" t="s">
        <v>10766</v>
      </c>
      <c r="K1416">
        <v>16</v>
      </c>
      <c r="L1416">
        <v>16</v>
      </c>
      <c r="M1416">
        <f>(F1416*(1+0.05))</f>
        <v>0.67200000000000004</v>
      </c>
      <c r="N1416">
        <f>IFERROR(ROUND(( (-1.208*LN(L1416) + 7.5474 + 4.6991*(2.71828^(-0.009*L1416)) + 0.0001*L1416*L1416 - 0.0432*L1416 + 4.7166)/3),2), " ")</f>
        <v>4.1100000000000003</v>
      </c>
      <c r="O1416">
        <f>IFERROR(MAX(MIN(ROUND(N1416*(Q1416/P1416),2),4.5),1.9)," ")</f>
        <v>3.87</v>
      </c>
      <c r="P1416">
        <f>13.098*F1416^-1.237</f>
        <v>22.74889772892255</v>
      </c>
      <c r="Q1416">
        <f>13.098*M1416^-1.237</f>
        <v>21.416534409786649</v>
      </c>
      <c r="R1416" s="5">
        <f>IFERROR(ROUND(MAX(MIN((-105.4*LN(O1416) + 163.83),95),10),0)," ")</f>
        <v>21</v>
      </c>
      <c r="S1416" s="5" t="str">
        <f>IFERROR(CONCATENATE("(",R1416,",",ROUND((1.2*W1416),2),")")," ")</f>
        <v>(21,0.8)</v>
      </c>
      <c r="T1416">
        <f>R1416-L1416</f>
        <v>5</v>
      </c>
      <c r="U1416" s="7" t="str">
        <f>IF((AND(T1416=0,H1416&gt;=L1416)),"Don’t change bids","OK")</f>
        <v>OK</v>
      </c>
      <c r="V1416" t="e">
        <f>IF((MATCH(F1416,W1416,0)),"Same","Diff")</f>
        <v>#N/A</v>
      </c>
      <c r="W1416" s="5">
        <f>ROUND(M1416,2)</f>
        <v>0.67</v>
      </c>
      <c r="X1416" s="5">
        <v>0.67</v>
      </c>
    </row>
    <row r="1417" spans="1:24" x14ac:dyDescent="0.25">
      <c r="A1417" t="s">
        <v>24</v>
      </c>
      <c r="B1417" t="s">
        <v>1192</v>
      </c>
      <c r="C1417" t="s">
        <v>1278</v>
      </c>
      <c r="D1417" t="s">
        <v>1193</v>
      </c>
      <c r="E1417" t="s">
        <v>1280</v>
      </c>
      <c r="F1417" s="5">
        <v>9.26</v>
      </c>
      <c r="G1417" s="9">
        <v>0.1</v>
      </c>
      <c r="H1417" s="6">
        <f>G1417*100</f>
        <v>10</v>
      </c>
      <c r="I1417" t="s">
        <v>9822</v>
      </c>
      <c r="J1417" t="s">
        <v>10766</v>
      </c>
      <c r="K1417">
        <v>16</v>
      </c>
      <c r="L1417">
        <v>16</v>
      </c>
      <c r="M1417">
        <f>(F1417*(1+0.05))</f>
        <v>9.7230000000000008</v>
      </c>
      <c r="N1417">
        <f>IFERROR(ROUND(( (-1.208*LN(L1417) + 7.5474 + 4.6991*(2.71828^(-0.009*L1417)) + 0.0001*L1417*L1417 - 0.0432*L1417 + 4.7166)/3),2), " ")</f>
        <v>4.1100000000000003</v>
      </c>
      <c r="O1417">
        <f>IFERROR(MAX(MIN(ROUND(N1417*(Q1417/P1417),2),4.5),1.9)," ")</f>
        <v>3.87</v>
      </c>
      <c r="P1417">
        <f>13.098*F1417^-1.237</f>
        <v>0.83465537707178628</v>
      </c>
      <c r="Q1417">
        <f>13.098*M1417^-1.237</f>
        <v>0.78577106532264485</v>
      </c>
      <c r="R1417" s="5">
        <f>IFERROR(ROUND(MAX(MIN((-105.4*LN(O1417) + 163.83),95),10),0)," ")</f>
        <v>21</v>
      </c>
      <c r="S1417" s="5" t="str">
        <f>IFERROR(CONCATENATE("(",R1417,",",ROUND((1.2*W1417),2),")")," ")</f>
        <v>(21,11.66)</v>
      </c>
      <c r="T1417">
        <f>R1417-L1417</f>
        <v>5</v>
      </c>
      <c r="U1417" s="7" t="str">
        <f>IF((AND(T1417=0,H1417&gt;=L1417)),"Don’t change bids","OK")</f>
        <v>OK</v>
      </c>
      <c r="V1417" t="e">
        <f>IF((MATCH(F1417,W1417,0)),"Same","Diff")</f>
        <v>#N/A</v>
      </c>
      <c r="W1417" s="5">
        <f>ROUND(M1417,2)</f>
        <v>9.7200000000000006</v>
      </c>
      <c r="X1417" s="5">
        <v>9.7200000000000006</v>
      </c>
    </row>
    <row r="1418" spans="1:24" x14ac:dyDescent="0.25">
      <c r="A1418" t="s">
        <v>24</v>
      </c>
      <c r="B1418" t="s">
        <v>1632</v>
      </c>
      <c r="C1418" t="s">
        <v>1278</v>
      </c>
      <c r="D1418" t="s">
        <v>1625</v>
      </c>
      <c r="E1418" t="s">
        <v>1280</v>
      </c>
      <c r="F1418" s="5">
        <v>9.26</v>
      </c>
      <c r="G1418" s="9">
        <v>0.1</v>
      </c>
      <c r="H1418" s="6">
        <f>G1418*100</f>
        <v>10</v>
      </c>
      <c r="I1418" t="s">
        <v>9822</v>
      </c>
      <c r="J1418" t="s">
        <v>10766</v>
      </c>
      <c r="K1418">
        <v>16</v>
      </c>
      <c r="L1418">
        <v>16</v>
      </c>
      <c r="M1418">
        <f>(F1418*(1+0.05))</f>
        <v>9.7230000000000008</v>
      </c>
      <c r="N1418">
        <f>IFERROR(ROUND(( (-1.208*LN(L1418) + 7.5474 + 4.6991*(2.71828^(-0.009*L1418)) + 0.0001*L1418*L1418 - 0.0432*L1418 + 4.7166)/3),2), " ")</f>
        <v>4.1100000000000003</v>
      </c>
      <c r="O1418">
        <f>IFERROR(MAX(MIN(ROUND(N1418*(Q1418/P1418),2),4.5),1.9)," ")</f>
        <v>3.87</v>
      </c>
      <c r="P1418">
        <f>13.098*F1418^-1.237</f>
        <v>0.83465537707178628</v>
      </c>
      <c r="Q1418">
        <f>13.098*M1418^-1.237</f>
        <v>0.78577106532264485</v>
      </c>
      <c r="R1418" s="5">
        <f>IFERROR(ROUND(MAX(MIN((-105.4*LN(O1418) + 163.83),95),10),0)," ")</f>
        <v>21</v>
      </c>
      <c r="S1418" s="5" t="str">
        <f>IFERROR(CONCATENATE("(",R1418,",",ROUND((1.2*W1418),2),")")," ")</f>
        <v>(21,11.66)</v>
      </c>
      <c r="T1418">
        <f>R1418-L1418</f>
        <v>5</v>
      </c>
      <c r="U1418" s="7" t="str">
        <f>IF((AND(T1418=0,H1418&gt;=L1418)),"Don’t change bids","OK")</f>
        <v>OK</v>
      </c>
      <c r="V1418" t="e">
        <f>IF((MATCH(F1418,W1418,0)),"Same","Diff")</f>
        <v>#N/A</v>
      </c>
      <c r="W1418" s="5">
        <f>ROUND(M1418,2)</f>
        <v>9.7200000000000006</v>
      </c>
      <c r="X1418" s="5">
        <v>9.7200000000000006</v>
      </c>
    </row>
    <row r="1419" spans="1:24" x14ac:dyDescent="0.25">
      <c r="A1419" t="s">
        <v>24</v>
      </c>
      <c r="B1419" t="s">
        <v>1626</v>
      </c>
      <c r="C1419" t="s">
        <v>1278</v>
      </c>
      <c r="D1419" t="s">
        <v>1625</v>
      </c>
      <c r="E1419" t="s">
        <v>1280</v>
      </c>
      <c r="F1419" s="5">
        <v>9.26</v>
      </c>
      <c r="G1419" s="9">
        <v>0.1</v>
      </c>
      <c r="H1419" s="6">
        <f>G1419*100</f>
        <v>10</v>
      </c>
      <c r="I1419" t="s">
        <v>9822</v>
      </c>
      <c r="J1419" t="s">
        <v>10766</v>
      </c>
      <c r="K1419">
        <v>16</v>
      </c>
      <c r="L1419">
        <v>16</v>
      </c>
      <c r="M1419">
        <f>(F1419*(1+0.05))</f>
        <v>9.7230000000000008</v>
      </c>
      <c r="N1419">
        <f>IFERROR(ROUND(( (-1.208*LN(L1419) + 7.5474 + 4.6991*(2.71828^(-0.009*L1419)) + 0.0001*L1419*L1419 - 0.0432*L1419 + 4.7166)/3),2), " ")</f>
        <v>4.1100000000000003</v>
      </c>
      <c r="O1419">
        <f>IFERROR(MAX(MIN(ROUND(N1419*(Q1419/P1419),2),4.5),1.9)," ")</f>
        <v>3.87</v>
      </c>
      <c r="P1419">
        <f>13.098*F1419^-1.237</f>
        <v>0.83465537707178628</v>
      </c>
      <c r="Q1419">
        <f>13.098*M1419^-1.237</f>
        <v>0.78577106532264485</v>
      </c>
      <c r="R1419" s="5">
        <f>IFERROR(ROUND(MAX(MIN((-105.4*LN(O1419) + 163.83),95),10),0)," ")</f>
        <v>21</v>
      </c>
      <c r="S1419" s="5" t="str">
        <f>IFERROR(CONCATENATE("(",R1419,",",ROUND((1.2*W1419),2),")")," ")</f>
        <v>(21,11.66)</v>
      </c>
      <c r="T1419">
        <f>R1419-L1419</f>
        <v>5</v>
      </c>
      <c r="U1419" s="7" t="str">
        <f>IF((AND(T1419=0,H1419&gt;=L1419)),"Don’t change bids","OK")</f>
        <v>OK</v>
      </c>
      <c r="V1419" t="e">
        <f>IF((MATCH(F1419,W1419,0)),"Same","Diff")</f>
        <v>#N/A</v>
      </c>
      <c r="W1419" s="5">
        <f>ROUND(M1419,2)</f>
        <v>9.7200000000000006</v>
      </c>
      <c r="X1419" s="5">
        <v>9.7200000000000006</v>
      </c>
    </row>
    <row r="1420" spans="1:24" x14ac:dyDescent="0.25">
      <c r="A1420" t="s">
        <v>24</v>
      </c>
      <c r="B1420" t="s">
        <v>1196</v>
      </c>
      <c r="C1420" t="s">
        <v>1278</v>
      </c>
      <c r="D1420" t="s">
        <v>1193</v>
      </c>
      <c r="E1420" t="s">
        <v>1280</v>
      </c>
      <c r="F1420" s="5">
        <v>9.26</v>
      </c>
      <c r="G1420" s="9">
        <v>0.1</v>
      </c>
      <c r="H1420" s="6">
        <f>G1420*100</f>
        <v>10</v>
      </c>
      <c r="I1420" t="s">
        <v>9822</v>
      </c>
      <c r="J1420" t="s">
        <v>10766</v>
      </c>
      <c r="K1420">
        <v>16</v>
      </c>
      <c r="L1420">
        <v>16</v>
      </c>
      <c r="M1420">
        <f>(F1420*(1+0.05))</f>
        <v>9.7230000000000008</v>
      </c>
      <c r="N1420">
        <f>IFERROR(ROUND(( (-1.208*LN(L1420) + 7.5474 + 4.6991*(2.71828^(-0.009*L1420)) + 0.0001*L1420*L1420 - 0.0432*L1420 + 4.7166)/3),2), " ")</f>
        <v>4.1100000000000003</v>
      </c>
      <c r="O1420">
        <f>IFERROR(MAX(MIN(ROUND(N1420*(Q1420/P1420),2),4.5),1.9)," ")</f>
        <v>3.87</v>
      </c>
      <c r="P1420">
        <f>13.098*F1420^-1.237</f>
        <v>0.83465537707178628</v>
      </c>
      <c r="Q1420">
        <f>13.098*M1420^-1.237</f>
        <v>0.78577106532264485</v>
      </c>
      <c r="R1420" s="5">
        <f>IFERROR(ROUND(MAX(MIN((-105.4*LN(O1420) + 163.83),95),10),0)," ")</f>
        <v>21</v>
      </c>
      <c r="S1420" s="5" t="str">
        <f>IFERROR(CONCATENATE("(",R1420,",",ROUND((1.2*W1420),2),")")," ")</f>
        <v>(21,11.66)</v>
      </c>
      <c r="T1420">
        <f>R1420-L1420</f>
        <v>5</v>
      </c>
      <c r="U1420" s="7" t="str">
        <f>IF((AND(T1420=0,H1420&gt;=L1420)),"Don’t change bids","OK")</f>
        <v>OK</v>
      </c>
      <c r="V1420" t="e">
        <f>IF((MATCH(F1420,W1420,0)),"Same","Diff")</f>
        <v>#N/A</v>
      </c>
      <c r="W1420" s="5">
        <f>ROUND(M1420,2)</f>
        <v>9.7200000000000006</v>
      </c>
      <c r="X1420" s="5">
        <v>9.7200000000000006</v>
      </c>
    </row>
    <row r="1421" spans="1:24" x14ac:dyDescent="0.25">
      <c r="A1421" t="s">
        <v>24</v>
      </c>
      <c r="B1421" t="s">
        <v>1199</v>
      </c>
      <c r="C1421" t="s">
        <v>1278</v>
      </c>
      <c r="D1421" t="s">
        <v>1193</v>
      </c>
      <c r="E1421" t="s">
        <v>1596</v>
      </c>
      <c r="F1421" s="5">
        <v>4.54</v>
      </c>
      <c r="G1421" s="9">
        <v>0.1</v>
      </c>
      <c r="H1421" s="6">
        <f>G1421*100</f>
        <v>10</v>
      </c>
      <c r="I1421" t="s">
        <v>9911</v>
      </c>
      <c r="J1421" t="s">
        <v>10766</v>
      </c>
      <c r="K1421">
        <v>16</v>
      </c>
      <c r="L1421">
        <v>16</v>
      </c>
      <c r="M1421">
        <f>(F1421*(1+0.05))</f>
        <v>4.7670000000000003</v>
      </c>
      <c r="N1421">
        <f>IFERROR(ROUND(( (-1.208*LN(L1421) + 7.5474 + 4.6991*(2.71828^(-0.009*L1421)) + 0.0001*L1421*L1421 - 0.0432*L1421 + 4.7166)/3),2), " ")</f>
        <v>4.1100000000000003</v>
      </c>
      <c r="O1421">
        <f>IFERROR(MAX(MIN(ROUND(N1421*(Q1421/P1421),2),4.5),1.9)," ")</f>
        <v>3.87</v>
      </c>
      <c r="P1421">
        <f>13.098*F1421^-1.237</f>
        <v>2.0157046427145602</v>
      </c>
      <c r="Q1421">
        <f>13.098*M1421^-1.237</f>
        <v>1.8976483324630822</v>
      </c>
      <c r="R1421" s="5">
        <f>IFERROR(ROUND(MAX(MIN((-105.4*LN(O1421) + 163.83),95),10),0)," ")</f>
        <v>21</v>
      </c>
      <c r="S1421" s="5" t="str">
        <f>IFERROR(CONCATENATE("(",R1421,",",ROUND((1.2*W1421),2),")")," ")</f>
        <v>(21,5.72)</v>
      </c>
      <c r="T1421">
        <f>R1421-L1421</f>
        <v>5</v>
      </c>
      <c r="U1421" s="7" t="str">
        <f>IF((AND(T1421=0,H1421&gt;=L1421)),"Don’t change bids","OK")</f>
        <v>OK</v>
      </c>
      <c r="V1421" t="e">
        <f>IF((MATCH(F1421,W1421,0)),"Same","Diff")</f>
        <v>#N/A</v>
      </c>
      <c r="W1421" s="5">
        <f>ROUND(M1421,2)</f>
        <v>4.7699999999999996</v>
      </c>
      <c r="X1421" s="5">
        <v>4.7699999999999996</v>
      </c>
    </row>
    <row r="1422" spans="1:24" x14ac:dyDescent="0.25">
      <c r="A1422" t="s">
        <v>24</v>
      </c>
      <c r="B1422" t="s">
        <v>1198</v>
      </c>
      <c r="C1422" t="s">
        <v>1278</v>
      </c>
      <c r="D1422" t="s">
        <v>1193</v>
      </c>
      <c r="E1422" t="s">
        <v>1280</v>
      </c>
      <c r="F1422" s="5">
        <v>9.26</v>
      </c>
      <c r="G1422" s="9">
        <v>0.1</v>
      </c>
      <c r="H1422" s="6">
        <f>G1422*100</f>
        <v>10</v>
      </c>
      <c r="I1422" t="s">
        <v>9822</v>
      </c>
      <c r="J1422" t="s">
        <v>10766</v>
      </c>
      <c r="K1422">
        <v>16</v>
      </c>
      <c r="L1422">
        <v>16</v>
      </c>
      <c r="M1422">
        <f>(F1422*(1+0.05))</f>
        <v>9.7230000000000008</v>
      </c>
      <c r="N1422">
        <f>IFERROR(ROUND(( (-1.208*LN(L1422) + 7.5474 + 4.6991*(2.71828^(-0.009*L1422)) + 0.0001*L1422*L1422 - 0.0432*L1422 + 4.7166)/3),2), " ")</f>
        <v>4.1100000000000003</v>
      </c>
      <c r="O1422">
        <f>IFERROR(MAX(MIN(ROUND(N1422*(Q1422/P1422),2),4.5),1.9)," ")</f>
        <v>3.87</v>
      </c>
      <c r="P1422">
        <f>13.098*F1422^-1.237</f>
        <v>0.83465537707178628</v>
      </c>
      <c r="Q1422">
        <f>13.098*M1422^-1.237</f>
        <v>0.78577106532264485</v>
      </c>
      <c r="R1422" s="5">
        <f>IFERROR(ROUND(MAX(MIN((-105.4*LN(O1422) + 163.83),95),10),0)," ")</f>
        <v>21</v>
      </c>
      <c r="S1422" s="5" t="str">
        <f>IFERROR(CONCATENATE("(",R1422,",",ROUND((1.2*W1422),2),")")," ")</f>
        <v>(21,11.66)</v>
      </c>
      <c r="T1422">
        <f>R1422-L1422</f>
        <v>5</v>
      </c>
      <c r="U1422" s="7" t="str">
        <f>IF((AND(T1422=0,H1422&gt;=L1422)),"Don’t change bids","OK")</f>
        <v>OK</v>
      </c>
      <c r="V1422" t="e">
        <f>IF((MATCH(F1422,W1422,0)),"Same","Diff")</f>
        <v>#N/A</v>
      </c>
      <c r="W1422" s="5">
        <f>ROUND(M1422,2)</f>
        <v>9.7200000000000006</v>
      </c>
      <c r="X1422" s="5">
        <v>9.7200000000000006</v>
      </c>
    </row>
    <row r="1423" spans="1:24" x14ac:dyDescent="0.25">
      <c r="A1423" t="s">
        <v>24</v>
      </c>
      <c r="B1423" t="s">
        <v>1624</v>
      </c>
      <c r="C1423" t="s">
        <v>1278</v>
      </c>
      <c r="D1423" t="s">
        <v>1625</v>
      </c>
      <c r="E1423" t="s">
        <v>1280</v>
      </c>
      <c r="F1423" s="5">
        <v>9.26</v>
      </c>
      <c r="G1423" s="9">
        <v>0.1</v>
      </c>
      <c r="H1423" s="6">
        <f>G1423*100</f>
        <v>10</v>
      </c>
      <c r="I1423" t="s">
        <v>9822</v>
      </c>
      <c r="J1423" t="s">
        <v>10766</v>
      </c>
      <c r="K1423">
        <v>16</v>
      </c>
      <c r="L1423">
        <v>16</v>
      </c>
      <c r="M1423">
        <f>(F1423*(1+0.05))</f>
        <v>9.7230000000000008</v>
      </c>
      <c r="N1423">
        <f>IFERROR(ROUND(( (-1.208*LN(L1423) + 7.5474 + 4.6991*(2.71828^(-0.009*L1423)) + 0.0001*L1423*L1423 - 0.0432*L1423 + 4.7166)/3),2), " ")</f>
        <v>4.1100000000000003</v>
      </c>
      <c r="O1423">
        <f>IFERROR(MAX(MIN(ROUND(N1423*(Q1423/P1423),2),4.5),1.9)," ")</f>
        <v>3.87</v>
      </c>
      <c r="P1423">
        <f>13.098*F1423^-1.237</f>
        <v>0.83465537707178628</v>
      </c>
      <c r="Q1423">
        <f>13.098*M1423^-1.237</f>
        <v>0.78577106532264485</v>
      </c>
      <c r="R1423" s="5">
        <f>IFERROR(ROUND(MAX(MIN((-105.4*LN(O1423) + 163.83),95),10),0)," ")</f>
        <v>21</v>
      </c>
      <c r="S1423" s="5" t="str">
        <f>IFERROR(CONCATENATE("(",R1423,",",ROUND((1.2*W1423),2),")")," ")</f>
        <v>(21,11.66)</v>
      </c>
      <c r="T1423">
        <f>R1423-L1423</f>
        <v>5</v>
      </c>
      <c r="U1423" s="7" t="str">
        <f>IF((AND(T1423=0,H1423&gt;=L1423)),"Don’t change bids","OK")</f>
        <v>OK</v>
      </c>
      <c r="V1423" t="e">
        <f>IF((MATCH(F1423,W1423,0)),"Same","Diff")</f>
        <v>#N/A</v>
      </c>
      <c r="W1423" s="5">
        <f>ROUND(M1423,2)</f>
        <v>9.7200000000000006</v>
      </c>
      <c r="X1423" s="5">
        <v>9.7200000000000006</v>
      </c>
    </row>
    <row r="1424" spans="1:24" x14ac:dyDescent="0.25">
      <c r="A1424" t="s">
        <v>24</v>
      </c>
      <c r="B1424" t="s">
        <v>1633</v>
      </c>
      <c r="C1424" t="s">
        <v>1278</v>
      </c>
      <c r="D1424" t="s">
        <v>1625</v>
      </c>
      <c r="E1424" t="s">
        <v>1280</v>
      </c>
      <c r="F1424" s="5">
        <v>9.26</v>
      </c>
      <c r="G1424" s="9">
        <v>0.1</v>
      </c>
      <c r="H1424" s="6">
        <f>G1424*100</f>
        <v>10</v>
      </c>
      <c r="I1424" t="s">
        <v>9822</v>
      </c>
      <c r="J1424" t="s">
        <v>10766</v>
      </c>
      <c r="K1424">
        <v>16</v>
      </c>
      <c r="L1424">
        <v>16</v>
      </c>
      <c r="M1424">
        <f>(F1424*(1+0.05))</f>
        <v>9.7230000000000008</v>
      </c>
      <c r="N1424">
        <f>IFERROR(ROUND(( (-1.208*LN(L1424) + 7.5474 + 4.6991*(2.71828^(-0.009*L1424)) + 0.0001*L1424*L1424 - 0.0432*L1424 + 4.7166)/3),2), " ")</f>
        <v>4.1100000000000003</v>
      </c>
      <c r="O1424">
        <f>IFERROR(MAX(MIN(ROUND(N1424*(Q1424/P1424),2),4.5),1.9)," ")</f>
        <v>3.87</v>
      </c>
      <c r="P1424">
        <f>13.098*F1424^-1.237</f>
        <v>0.83465537707178628</v>
      </c>
      <c r="Q1424">
        <f>13.098*M1424^-1.237</f>
        <v>0.78577106532264485</v>
      </c>
      <c r="R1424" s="5">
        <f>IFERROR(ROUND(MAX(MIN((-105.4*LN(O1424) + 163.83),95),10),0)," ")</f>
        <v>21</v>
      </c>
      <c r="S1424" s="5" t="str">
        <f>IFERROR(CONCATENATE("(",R1424,",",ROUND((1.2*W1424),2),")")," ")</f>
        <v>(21,11.66)</v>
      </c>
      <c r="T1424">
        <f>R1424-L1424</f>
        <v>5</v>
      </c>
      <c r="U1424" s="7" t="str">
        <f>IF((AND(T1424=0,H1424&gt;=L1424)),"Don’t change bids","OK")</f>
        <v>OK</v>
      </c>
      <c r="V1424" t="e">
        <f>IF((MATCH(F1424,W1424,0)),"Same","Diff")</f>
        <v>#N/A</v>
      </c>
      <c r="W1424" s="5">
        <f>ROUND(M1424,2)</f>
        <v>9.7200000000000006</v>
      </c>
      <c r="X1424" s="5">
        <v>9.7200000000000006</v>
      </c>
    </row>
    <row r="1425" spans="1:24" x14ac:dyDescent="0.25">
      <c r="A1425" t="s">
        <v>24</v>
      </c>
      <c r="B1425" t="s">
        <v>1628</v>
      </c>
      <c r="C1425" t="s">
        <v>1278</v>
      </c>
      <c r="D1425" t="s">
        <v>1625</v>
      </c>
      <c r="E1425" t="s">
        <v>1280</v>
      </c>
      <c r="F1425" s="5">
        <v>9.26</v>
      </c>
      <c r="G1425" s="9">
        <v>0.1</v>
      </c>
      <c r="H1425" s="6">
        <f>G1425*100</f>
        <v>10</v>
      </c>
      <c r="I1425" t="s">
        <v>9822</v>
      </c>
      <c r="J1425" t="s">
        <v>10766</v>
      </c>
      <c r="K1425">
        <v>16</v>
      </c>
      <c r="L1425">
        <v>16</v>
      </c>
      <c r="M1425">
        <f>(F1425*(1+0.05))</f>
        <v>9.7230000000000008</v>
      </c>
      <c r="N1425">
        <f>IFERROR(ROUND(( (-1.208*LN(L1425) + 7.5474 + 4.6991*(2.71828^(-0.009*L1425)) + 0.0001*L1425*L1425 - 0.0432*L1425 + 4.7166)/3),2), " ")</f>
        <v>4.1100000000000003</v>
      </c>
      <c r="O1425">
        <f>IFERROR(MAX(MIN(ROUND(N1425*(Q1425/P1425),2),4.5),1.9)," ")</f>
        <v>3.87</v>
      </c>
      <c r="P1425">
        <f>13.098*F1425^-1.237</f>
        <v>0.83465537707178628</v>
      </c>
      <c r="Q1425">
        <f>13.098*M1425^-1.237</f>
        <v>0.78577106532264485</v>
      </c>
      <c r="R1425" s="5">
        <f>IFERROR(ROUND(MAX(MIN((-105.4*LN(O1425) + 163.83),95),10),0)," ")</f>
        <v>21</v>
      </c>
      <c r="S1425" s="5" t="str">
        <f>IFERROR(CONCATENATE("(",R1425,",",ROUND((1.2*W1425),2),")")," ")</f>
        <v>(21,11.66)</v>
      </c>
      <c r="T1425">
        <f>R1425-L1425</f>
        <v>5</v>
      </c>
      <c r="U1425" s="7" t="str">
        <f>IF((AND(T1425=0,H1425&gt;=L1425)),"Don’t change bids","OK")</f>
        <v>OK</v>
      </c>
      <c r="V1425" t="e">
        <f>IF((MATCH(F1425,W1425,0)),"Same","Diff")</f>
        <v>#N/A</v>
      </c>
      <c r="W1425" s="5">
        <f>ROUND(M1425,2)</f>
        <v>9.7200000000000006</v>
      </c>
      <c r="X1425" s="5">
        <v>9.7200000000000006</v>
      </c>
    </row>
    <row r="1426" spans="1:24" x14ac:dyDescent="0.25">
      <c r="A1426" t="s">
        <v>24</v>
      </c>
      <c r="B1426" t="s">
        <v>1194</v>
      </c>
      <c r="C1426" t="s">
        <v>1278</v>
      </c>
      <c r="D1426" t="s">
        <v>1193</v>
      </c>
      <c r="E1426" t="s">
        <v>1280</v>
      </c>
      <c r="F1426" s="5">
        <v>9.26</v>
      </c>
      <c r="G1426" s="9">
        <v>0.1</v>
      </c>
      <c r="H1426" s="6">
        <f>G1426*100</f>
        <v>10</v>
      </c>
      <c r="I1426" t="s">
        <v>9822</v>
      </c>
      <c r="J1426" t="s">
        <v>10766</v>
      </c>
      <c r="K1426">
        <v>16</v>
      </c>
      <c r="L1426">
        <v>16</v>
      </c>
      <c r="M1426">
        <f>(F1426*(1+0.05))</f>
        <v>9.7230000000000008</v>
      </c>
      <c r="N1426">
        <f>IFERROR(ROUND(( (-1.208*LN(L1426) + 7.5474 + 4.6991*(2.71828^(-0.009*L1426)) + 0.0001*L1426*L1426 - 0.0432*L1426 + 4.7166)/3),2), " ")</f>
        <v>4.1100000000000003</v>
      </c>
      <c r="O1426">
        <f>IFERROR(MAX(MIN(ROUND(N1426*(Q1426/P1426),2),4.5),1.9)," ")</f>
        <v>3.87</v>
      </c>
      <c r="P1426">
        <f>13.098*F1426^-1.237</f>
        <v>0.83465537707178628</v>
      </c>
      <c r="Q1426">
        <f>13.098*M1426^-1.237</f>
        <v>0.78577106532264485</v>
      </c>
      <c r="R1426" s="5">
        <f>IFERROR(ROUND(MAX(MIN((-105.4*LN(O1426) + 163.83),95),10),0)," ")</f>
        <v>21</v>
      </c>
      <c r="S1426" s="5" t="str">
        <f>IFERROR(CONCATENATE("(",R1426,",",ROUND((1.2*W1426),2),")")," ")</f>
        <v>(21,11.66)</v>
      </c>
      <c r="T1426">
        <f>R1426-L1426</f>
        <v>5</v>
      </c>
      <c r="U1426" s="7" t="str">
        <f>IF((AND(T1426=0,H1426&gt;=L1426)),"Don’t change bids","OK")</f>
        <v>OK</v>
      </c>
      <c r="V1426" t="e">
        <f>IF((MATCH(F1426,W1426,0)),"Same","Diff")</f>
        <v>#N/A</v>
      </c>
      <c r="W1426" s="5">
        <f>ROUND(M1426,2)</f>
        <v>9.7200000000000006</v>
      </c>
      <c r="X1426" s="5">
        <v>9.7200000000000006</v>
      </c>
    </row>
    <row r="1427" spans="1:24" x14ac:dyDescent="0.25">
      <c r="A1427" t="s">
        <v>24</v>
      </c>
      <c r="B1427" t="s">
        <v>1627</v>
      </c>
      <c r="C1427" t="s">
        <v>1278</v>
      </c>
      <c r="D1427" t="s">
        <v>1625</v>
      </c>
      <c r="E1427" t="s">
        <v>1280</v>
      </c>
      <c r="F1427" s="5">
        <v>9.26</v>
      </c>
      <c r="G1427" s="9">
        <v>0.1</v>
      </c>
      <c r="H1427" s="6">
        <f>G1427*100</f>
        <v>10</v>
      </c>
      <c r="I1427" t="s">
        <v>9822</v>
      </c>
      <c r="J1427" t="s">
        <v>10766</v>
      </c>
      <c r="K1427">
        <v>16</v>
      </c>
      <c r="L1427">
        <v>16</v>
      </c>
      <c r="M1427">
        <f>(F1427*(1+0.05))</f>
        <v>9.7230000000000008</v>
      </c>
      <c r="N1427">
        <f>IFERROR(ROUND(( (-1.208*LN(L1427) + 7.5474 + 4.6991*(2.71828^(-0.009*L1427)) + 0.0001*L1427*L1427 - 0.0432*L1427 + 4.7166)/3),2), " ")</f>
        <v>4.1100000000000003</v>
      </c>
      <c r="O1427">
        <f>IFERROR(MAX(MIN(ROUND(N1427*(Q1427/P1427),2),4.5),1.9)," ")</f>
        <v>3.87</v>
      </c>
      <c r="P1427">
        <f>13.098*F1427^-1.237</f>
        <v>0.83465537707178628</v>
      </c>
      <c r="Q1427">
        <f>13.098*M1427^-1.237</f>
        <v>0.78577106532264485</v>
      </c>
      <c r="R1427" s="5">
        <f>IFERROR(ROUND(MAX(MIN((-105.4*LN(O1427) + 163.83),95),10),0)," ")</f>
        <v>21</v>
      </c>
      <c r="S1427" s="5" t="str">
        <f>IFERROR(CONCATENATE("(",R1427,",",ROUND((1.2*W1427),2),")")," ")</f>
        <v>(21,11.66)</v>
      </c>
      <c r="T1427">
        <f>R1427-L1427</f>
        <v>5</v>
      </c>
      <c r="U1427" s="7" t="str">
        <f>IF((AND(T1427=0,H1427&gt;=L1427)),"Don’t change bids","OK")</f>
        <v>OK</v>
      </c>
      <c r="V1427" t="e">
        <f>IF((MATCH(F1427,W1427,0)),"Same","Diff")</f>
        <v>#N/A</v>
      </c>
      <c r="W1427" s="5">
        <f>ROUND(M1427,2)</f>
        <v>9.7200000000000006</v>
      </c>
      <c r="X1427" s="5">
        <v>9.7200000000000006</v>
      </c>
    </row>
    <row r="1428" spans="1:24" x14ac:dyDescent="0.25">
      <c r="A1428" t="s">
        <v>24</v>
      </c>
      <c r="B1428" t="s">
        <v>1197</v>
      </c>
      <c r="C1428" t="s">
        <v>1278</v>
      </c>
      <c r="D1428" t="s">
        <v>1193</v>
      </c>
      <c r="E1428" t="s">
        <v>1280</v>
      </c>
      <c r="F1428" s="5">
        <v>9.26</v>
      </c>
      <c r="G1428" s="9">
        <v>0.1</v>
      </c>
      <c r="H1428" s="6">
        <f>G1428*100</f>
        <v>10</v>
      </c>
      <c r="I1428" t="s">
        <v>9822</v>
      </c>
      <c r="J1428" t="s">
        <v>10766</v>
      </c>
      <c r="K1428">
        <v>16</v>
      </c>
      <c r="L1428">
        <v>16</v>
      </c>
      <c r="M1428">
        <f>(F1428*(1+0.05))</f>
        <v>9.7230000000000008</v>
      </c>
      <c r="N1428">
        <f>IFERROR(ROUND(( (-1.208*LN(L1428) + 7.5474 + 4.6991*(2.71828^(-0.009*L1428)) + 0.0001*L1428*L1428 - 0.0432*L1428 + 4.7166)/3),2), " ")</f>
        <v>4.1100000000000003</v>
      </c>
      <c r="O1428">
        <f>IFERROR(MAX(MIN(ROUND(N1428*(Q1428/P1428),2),4.5),1.9)," ")</f>
        <v>3.87</v>
      </c>
      <c r="P1428">
        <f>13.098*F1428^-1.237</f>
        <v>0.83465537707178628</v>
      </c>
      <c r="Q1428">
        <f>13.098*M1428^-1.237</f>
        <v>0.78577106532264485</v>
      </c>
      <c r="R1428" s="5">
        <f>IFERROR(ROUND(MAX(MIN((-105.4*LN(O1428) + 163.83),95),10),0)," ")</f>
        <v>21</v>
      </c>
      <c r="S1428" s="5" t="str">
        <f>IFERROR(CONCATENATE("(",R1428,",",ROUND((1.2*W1428),2),")")," ")</f>
        <v>(21,11.66)</v>
      </c>
      <c r="T1428">
        <f>R1428-L1428</f>
        <v>5</v>
      </c>
      <c r="U1428" s="7" t="str">
        <f>IF((AND(T1428=0,H1428&gt;=L1428)),"Don’t change bids","OK")</f>
        <v>OK</v>
      </c>
      <c r="V1428" t="e">
        <f>IF((MATCH(F1428,W1428,0)),"Same","Diff")</f>
        <v>#N/A</v>
      </c>
      <c r="W1428" s="5">
        <f>ROUND(M1428,2)</f>
        <v>9.7200000000000006</v>
      </c>
      <c r="X1428" s="5">
        <v>9.7200000000000006</v>
      </c>
    </row>
    <row r="1429" spans="1:24" x14ac:dyDescent="0.25">
      <c r="A1429" t="s">
        <v>24</v>
      </c>
      <c r="B1429" t="s">
        <v>1987</v>
      </c>
      <c r="C1429" t="s">
        <v>1146</v>
      </c>
      <c r="D1429" t="s">
        <v>1988</v>
      </c>
      <c r="E1429" t="s">
        <v>1088</v>
      </c>
      <c r="F1429" s="5">
        <v>1.96</v>
      </c>
      <c r="G1429" s="9">
        <v>0.1</v>
      </c>
      <c r="H1429" s="6">
        <f>G1429*100</f>
        <v>10</v>
      </c>
      <c r="I1429" t="s">
        <v>9799</v>
      </c>
      <c r="J1429" t="s">
        <v>10766</v>
      </c>
      <c r="K1429">
        <v>10</v>
      </c>
      <c r="L1429">
        <v>10</v>
      </c>
      <c r="M1429">
        <f>(F1429*(1+0.05))</f>
        <v>2.0579999999999998</v>
      </c>
      <c r="N1429">
        <f>IFERROR(ROUND(( (-1.208*LN(L1429) + 7.5474 + 4.6991*(2.71828^(-0.009*L1429)) + 0.0001*L1429*L1429 - 0.0432*L1429 + 4.7166)/3),2), " ")</f>
        <v>4.45</v>
      </c>
      <c r="O1429">
        <f>IFERROR(MAX(MIN(ROUND(N1429*(Q1429/P1429),2),4.5),1.9)," ")</f>
        <v>4.1900000000000004</v>
      </c>
      <c r="P1429">
        <f>13.098*F1429^-1.237</f>
        <v>5.6974985827885236</v>
      </c>
      <c r="Q1429">
        <f>13.098*M1429^-1.237</f>
        <v>5.3638060139004509</v>
      </c>
      <c r="R1429" s="5">
        <f>IFERROR(ROUND(MAX(MIN((-105.4*LN(O1429) + 163.83),95),10),0)," ")</f>
        <v>13</v>
      </c>
      <c r="S1429" s="5" t="str">
        <f>IFERROR(CONCATENATE("(",R1429,",",ROUND((1.2*W1429),2),")")," ")</f>
        <v>(13,2.47)</v>
      </c>
      <c r="T1429">
        <f>R1429-L1429</f>
        <v>3</v>
      </c>
      <c r="U1429" s="7" t="str">
        <f>IF((AND(T1429=0,H1429&gt;=L1429)),"Don’t change bids","OK")</f>
        <v>OK</v>
      </c>
      <c r="V1429" t="e">
        <f>IF((MATCH(F1429,W1429,0)),"Same","Diff")</f>
        <v>#N/A</v>
      </c>
      <c r="W1429" s="5">
        <f>ROUND(M1429,2)</f>
        <v>2.06</v>
      </c>
      <c r="X1429" s="5">
        <v>2.06</v>
      </c>
    </row>
    <row r="1430" spans="1:24" x14ac:dyDescent="0.25">
      <c r="A1430" t="s">
        <v>24</v>
      </c>
      <c r="B1430" t="s">
        <v>1989</v>
      </c>
      <c r="C1430" t="s">
        <v>1146</v>
      </c>
      <c r="D1430" t="s">
        <v>1990</v>
      </c>
      <c r="E1430" t="s">
        <v>1088</v>
      </c>
      <c r="F1430" s="5">
        <v>1.96</v>
      </c>
      <c r="G1430" s="9">
        <v>0.1</v>
      </c>
      <c r="H1430" s="6">
        <f>G1430*100</f>
        <v>10</v>
      </c>
      <c r="I1430" t="s">
        <v>9799</v>
      </c>
      <c r="J1430" t="s">
        <v>10766</v>
      </c>
      <c r="K1430">
        <v>10</v>
      </c>
      <c r="L1430">
        <v>10</v>
      </c>
      <c r="M1430">
        <f>(F1430*(1+0.05))</f>
        <v>2.0579999999999998</v>
      </c>
      <c r="N1430">
        <f>IFERROR(ROUND(( (-1.208*LN(L1430) + 7.5474 + 4.6991*(2.71828^(-0.009*L1430)) + 0.0001*L1430*L1430 - 0.0432*L1430 + 4.7166)/3),2), " ")</f>
        <v>4.45</v>
      </c>
      <c r="O1430">
        <f>IFERROR(MAX(MIN(ROUND(N1430*(Q1430/P1430),2),4.5),1.9)," ")</f>
        <v>4.1900000000000004</v>
      </c>
      <c r="P1430">
        <f>13.098*F1430^-1.237</f>
        <v>5.6974985827885236</v>
      </c>
      <c r="Q1430">
        <f>13.098*M1430^-1.237</f>
        <v>5.3638060139004509</v>
      </c>
      <c r="R1430" s="5">
        <f>IFERROR(ROUND(MAX(MIN((-105.4*LN(O1430) + 163.83),95),10),0)," ")</f>
        <v>13</v>
      </c>
      <c r="S1430" s="5" t="str">
        <f>IFERROR(CONCATENATE("(",R1430,",",ROUND((1.2*W1430),2),")")," ")</f>
        <v>(13,2.47)</v>
      </c>
      <c r="T1430">
        <f>R1430-L1430</f>
        <v>3</v>
      </c>
      <c r="U1430" s="7" t="str">
        <f>IF((AND(T1430=0,H1430&gt;=L1430)),"Don’t change bids","OK")</f>
        <v>OK</v>
      </c>
      <c r="V1430" t="e">
        <f>IF((MATCH(F1430,W1430,0)),"Same","Diff")</f>
        <v>#N/A</v>
      </c>
      <c r="W1430" s="5">
        <f>ROUND(M1430,2)</f>
        <v>2.06</v>
      </c>
      <c r="X1430" s="5">
        <v>2.06</v>
      </c>
    </row>
    <row r="1431" spans="1:24" x14ac:dyDescent="0.25">
      <c r="A1431" t="s">
        <v>24</v>
      </c>
      <c r="B1431" t="s">
        <v>1991</v>
      </c>
      <c r="C1431" t="s">
        <v>1146</v>
      </c>
      <c r="D1431" t="s">
        <v>1990</v>
      </c>
      <c r="E1431" t="s">
        <v>1088</v>
      </c>
      <c r="F1431" s="5">
        <v>1.96</v>
      </c>
      <c r="G1431" s="9">
        <v>0.1</v>
      </c>
      <c r="H1431" s="6">
        <f>G1431*100</f>
        <v>10</v>
      </c>
      <c r="I1431" t="s">
        <v>9799</v>
      </c>
      <c r="J1431" t="s">
        <v>10766</v>
      </c>
      <c r="K1431">
        <v>10</v>
      </c>
      <c r="L1431">
        <v>10</v>
      </c>
      <c r="M1431">
        <f>(F1431*(1+0.05))</f>
        <v>2.0579999999999998</v>
      </c>
      <c r="N1431">
        <f>IFERROR(ROUND(( (-1.208*LN(L1431) + 7.5474 + 4.6991*(2.71828^(-0.009*L1431)) + 0.0001*L1431*L1431 - 0.0432*L1431 + 4.7166)/3),2), " ")</f>
        <v>4.45</v>
      </c>
      <c r="O1431">
        <f>IFERROR(MAX(MIN(ROUND(N1431*(Q1431/P1431),2),4.5),1.9)," ")</f>
        <v>4.1900000000000004</v>
      </c>
      <c r="P1431">
        <f>13.098*F1431^-1.237</f>
        <v>5.6974985827885236</v>
      </c>
      <c r="Q1431">
        <f>13.098*M1431^-1.237</f>
        <v>5.3638060139004509</v>
      </c>
      <c r="R1431" s="5">
        <f>IFERROR(ROUND(MAX(MIN((-105.4*LN(O1431) + 163.83),95),10),0)," ")</f>
        <v>13</v>
      </c>
      <c r="S1431" s="5" t="str">
        <f>IFERROR(CONCATENATE("(",R1431,",",ROUND((1.2*W1431),2),")")," ")</f>
        <v>(13,2.47)</v>
      </c>
      <c r="T1431">
        <f>R1431-L1431</f>
        <v>3</v>
      </c>
      <c r="U1431" s="7" t="str">
        <f>IF((AND(T1431=0,H1431&gt;=L1431)),"Don’t change bids","OK")</f>
        <v>OK</v>
      </c>
      <c r="V1431" t="e">
        <f>IF((MATCH(F1431,W1431,0)),"Same","Diff")</f>
        <v>#N/A</v>
      </c>
      <c r="W1431" s="5">
        <f>ROUND(M1431,2)</f>
        <v>2.06</v>
      </c>
      <c r="X1431" s="5">
        <v>2.06</v>
      </c>
    </row>
    <row r="1432" spans="1:24" x14ac:dyDescent="0.25">
      <c r="A1432" t="s">
        <v>24</v>
      </c>
      <c r="B1432" t="s">
        <v>1992</v>
      </c>
      <c r="C1432" t="s">
        <v>1146</v>
      </c>
      <c r="D1432" t="s">
        <v>1990</v>
      </c>
      <c r="E1432" t="s">
        <v>1088</v>
      </c>
      <c r="F1432" s="5">
        <v>1.96</v>
      </c>
      <c r="G1432" s="9">
        <v>0.1</v>
      </c>
      <c r="H1432" s="6">
        <f>G1432*100</f>
        <v>10</v>
      </c>
      <c r="I1432" t="s">
        <v>9799</v>
      </c>
      <c r="J1432" t="s">
        <v>10766</v>
      </c>
      <c r="K1432">
        <v>10</v>
      </c>
      <c r="L1432">
        <v>10</v>
      </c>
      <c r="M1432">
        <f>(F1432*(1+0.05))</f>
        <v>2.0579999999999998</v>
      </c>
      <c r="N1432">
        <f>IFERROR(ROUND(( (-1.208*LN(L1432) + 7.5474 + 4.6991*(2.71828^(-0.009*L1432)) + 0.0001*L1432*L1432 - 0.0432*L1432 + 4.7166)/3),2), " ")</f>
        <v>4.45</v>
      </c>
      <c r="O1432">
        <f>IFERROR(MAX(MIN(ROUND(N1432*(Q1432/P1432),2),4.5),1.9)," ")</f>
        <v>4.1900000000000004</v>
      </c>
      <c r="P1432">
        <f>13.098*F1432^-1.237</f>
        <v>5.6974985827885236</v>
      </c>
      <c r="Q1432">
        <f>13.098*M1432^-1.237</f>
        <v>5.3638060139004509</v>
      </c>
      <c r="R1432" s="5">
        <f>IFERROR(ROUND(MAX(MIN((-105.4*LN(O1432) + 163.83),95),10),0)," ")</f>
        <v>13</v>
      </c>
      <c r="S1432" s="5" t="str">
        <f>IFERROR(CONCATENATE("(",R1432,",",ROUND((1.2*W1432),2),")")," ")</f>
        <v>(13,2.47)</v>
      </c>
      <c r="T1432">
        <f>R1432-L1432</f>
        <v>3</v>
      </c>
      <c r="U1432" s="7" t="str">
        <f>IF((AND(T1432=0,H1432&gt;=L1432)),"Don’t change bids","OK")</f>
        <v>OK</v>
      </c>
      <c r="V1432" t="e">
        <f>IF((MATCH(F1432,W1432,0)),"Same","Diff")</f>
        <v>#N/A</v>
      </c>
      <c r="W1432" s="5">
        <f>ROUND(M1432,2)</f>
        <v>2.06</v>
      </c>
      <c r="X1432" s="5">
        <v>2.06</v>
      </c>
    </row>
    <row r="1433" spans="1:24" x14ac:dyDescent="0.25">
      <c r="A1433" t="s">
        <v>24</v>
      </c>
      <c r="B1433" t="s">
        <v>1993</v>
      </c>
      <c r="C1433" t="s">
        <v>1146</v>
      </c>
      <c r="D1433" t="s">
        <v>1994</v>
      </c>
      <c r="E1433" t="s">
        <v>1088</v>
      </c>
      <c r="F1433" s="5">
        <v>1.96</v>
      </c>
      <c r="G1433" s="9">
        <v>0.1</v>
      </c>
      <c r="H1433" s="6">
        <f>G1433*100</f>
        <v>10</v>
      </c>
      <c r="I1433" t="s">
        <v>9799</v>
      </c>
      <c r="J1433" t="s">
        <v>10766</v>
      </c>
      <c r="K1433">
        <v>10</v>
      </c>
      <c r="L1433">
        <v>10</v>
      </c>
      <c r="M1433">
        <f>(F1433*(1+0.05))</f>
        <v>2.0579999999999998</v>
      </c>
      <c r="N1433">
        <f>IFERROR(ROUND(( (-1.208*LN(L1433) + 7.5474 + 4.6991*(2.71828^(-0.009*L1433)) + 0.0001*L1433*L1433 - 0.0432*L1433 + 4.7166)/3),2), " ")</f>
        <v>4.45</v>
      </c>
      <c r="O1433">
        <f>IFERROR(MAX(MIN(ROUND(N1433*(Q1433/P1433),2),4.5),1.9)," ")</f>
        <v>4.1900000000000004</v>
      </c>
      <c r="P1433">
        <f>13.098*F1433^-1.237</f>
        <v>5.6974985827885236</v>
      </c>
      <c r="Q1433">
        <f>13.098*M1433^-1.237</f>
        <v>5.3638060139004509</v>
      </c>
      <c r="R1433" s="5">
        <f>IFERROR(ROUND(MAX(MIN((-105.4*LN(O1433) + 163.83),95),10),0)," ")</f>
        <v>13</v>
      </c>
      <c r="S1433" s="5" t="str">
        <f>IFERROR(CONCATENATE("(",R1433,",",ROUND((1.2*W1433),2),")")," ")</f>
        <v>(13,2.47)</v>
      </c>
      <c r="T1433">
        <f>R1433-L1433</f>
        <v>3</v>
      </c>
      <c r="U1433" s="7" t="str">
        <f>IF((AND(T1433=0,H1433&gt;=L1433)),"Don’t change bids","OK")</f>
        <v>OK</v>
      </c>
      <c r="V1433" t="e">
        <f>IF((MATCH(F1433,W1433,0)),"Same","Diff")</f>
        <v>#N/A</v>
      </c>
      <c r="W1433" s="5">
        <f>ROUND(M1433,2)</f>
        <v>2.06</v>
      </c>
      <c r="X1433" s="5">
        <v>2.06</v>
      </c>
    </row>
    <row r="1434" spans="1:24" x14ac:dyDescent="0.25">
      <c r="A1434" t="s">
        <v>24</v>
      </c>
      <c r="B1434" t="s">
        <v>1995</v>
      </c>
      <c r="C1434" t="s">
        <v>1146</v>
      </c>
      <c r="D1434" t="s">
        <v>1990</v>
      </c>
      <c r="E1434" t="s">
        <v>1088</v>
      </c>
      <c r="F1434" s="5">
        <v>1.96</v>
      </c>
      <c r="G1434" s="9">
        <v>0.1</v>
      </c>
      <c r="H1434" s="6">
        <f>G1434*100</f>
        <v>10</v>
      </c>
      <c r="I1434" t="s">
        <v>9799</v>
      </c>
      <c r="J1434" t="s">
        <v>10766</v>
      </c>
      <c r="K1434">
        <v>10</v>
      </c>
      <c r="L1434">
        <v>10</v>
      </c>
      <c r="M1434">
        <f>(F1434*(1+0.05))</f>
        <v>2.0579999999999998</v>
      </c>
      <c r="N1434">
        <f>IFERROR(ROUND(( (-1.208*LN(L1434) + 7.5474 + 4.6991*(2.71828^(-0.009*L1434)) + 0.0001*L1434*L1434 - 0.0432*L1434 + 4.7166)/3),2), " ")</f>
        <v>4.45</v>
      </c>
      <c r="O1434">
        <f>IFERROR(MAX(MIN(ROUND(N1434*(Q1434/P1434),2),4.5),1.9)," ")</f>
        <v>4.1900000000000004</v>
      </c>
      <c r="P1434">
        <f>13.098*F1434^-1.237</f>
        <v>5.6974985827885236</v>
      </c>
      <c r="Q1434">
        <f>13.098*M1434^-1.237</f>
        <v>5.3638060139004509</v>
      </c>
      <c r="R1434" s="5">
        <f>IFERROR(ROUND(MAX(MIN((-105.4*LN(O1434) + 163.83),95),10),0)," ")</f>
        <v>13</v>
      </c>
      <c r="S1434" s="5" t="str">
        <f>IFERROR(CONCATENATE("(",R1434,",",ROUND((1.2*W1434),2),")")," ")</f>
        <v>(13,2.47)</v>
      </c>
      <c r="T1434">
        <f>R1434-L1434</f>
        <v>3</v>
      </c>
      <c r="U1434" s="7" t="str">
        <f>IF((AND(T1434=0,H1434&gt;=L1434)),"Don’t change bids","OK")</f>
        <v>OK</v>
      </c>
      <c r="V1434" t="e">
        <f>IF((MATCH(F1434,W1434,0)),"Same","Diff")</f>
        <v>#N/A</v>
      </c>
      <c r="W1434" s="5">
        <f>ROUND(M1434,2)</f>
        <v>2.06</v>
      </c>
      <c r="X1434" s="5">
        <v>2.06</v>
      </c>
    </row>
    <row r="1435" spans="1:24" x14ac:dyDescent="0.25">
      <c r="A1435" t="s">
        <v>24</v>
      </c>
      <c r="B1435" t="s">
        <v>1996</v>
      </c>
      <c r="C1435" t="s">
        <v>1146</v>
      </c>
      <c r="D1435" t="s">
        <v>1990</v>
      </c>
      <c r="E1435" t="s">
        <v>1088</v>
      </c>
      <c r="F1435" s="5">
        <v>1.96</v>
      </c>
      <c r="G1435" s="9">
        <v>0.1</v>
      </c>
      <c r="H1435" s="6">
        <f>G1435*100</f>
        <v>10</v>
      </c>
      <c r="I1435" t="s">
        <v>9799</v>
      </c>
      <c r="J1435" t="s">
        <v>10766</v>
      </c>
      <c r="K1435">
        <v>10</v>
      </c>
      <c r="L1435">
        <v>10</v>
      </c>
      <c r="M1435">
        <f>(F1435*(1+0.05))</f>
        <v>2.0579999999999998</v>
      </c>
      <c r="N1435">
        <f>IFERROR(ROUND(( (-1.208*LN(L1435) + 7.5474 + 4.6991*(2.71828^(-0.009*L1435)) + 0.0001*L1435*L1435 - 0.0432*L1435 + 4.7166)/3),2), " ")</f>
        <v>4.45</v>
      </c>
      <c r="O1435">
        <f>IFERROR(MAX(MIN(ROUND(N1435*(Q1435/P1435),2),4.5),1.9)," ")</f>
        <v>4.1900000000000004</v>
      </c>
      <c r="P1435">
        <f>13.098*F1435^-1.237</f>
        <v>5.6974985827885236</v>
      </c>
      <c r="Q1435">
        <f>13.098*M1435^-1.237</f>
        <v>5.3638060139004509</v>
      </c>
      <c r="R1435" s="5">
        <f>IFERROR(ROUND(MAX(MIN((-105.4*LN(O1435) + 163.83),95),10),0)," ")</f>
        <v>13</v>
      </c>
      <c r="S1435" s="5" t="str">
        <f>IFERROR(CONCATENATE("(",R1435,",",ROUND((1.2*W1435),2),")")," ")</f>
        <v>(13,2.47)</v>
      </c>
      <c r="T1435">
        <f>R1435-L1435</f>
        <v>3</v>
      </c>
      <c r="U1435" s="7" t="str">
        <f>IF((AND(T1435=0,H1435&gt;=L1435)),"Don’t change bids","OK")</f>
        <v>OK</v>
      </c>
      <c r="V1435" t="e">
        <f>IF((MATCH(F1435,W1435,0)),"Same","Diff")</f>
        <v>#N/A</v>
      </c>
      <c r="W1435" s="5">
        <f>ROUND(M1435,2)</f>
        <v>2.06</v>
      </c>
      <c r="X1435" s="5">
        <v>2.06</v>
      </c>
    </row>
    <row r="1436" spans="1:24" x14ac:dyDescent="0.25">
      <c r="A1436" t="s">
        <v>24</v>
      </c>
      <c r="B1436" t="s">
        <v>1997</v>
      </c>
      <c r="C1436" t="s">
        <v>1146</v>
      </c>
      <c r="D1436" t="s">
        <v>1990</v>
      </c>
      <c r="E1436" t="s">
        <v>1088</v>
      </c>
      <c r="F1436" s="5">
        <v>1.96</v>
      </c>
      <c r="G1436" s="9">
        <v>0.1</v>
      </c>
      <c r="H1436" s="6">
        <f>G1436*100</f>
        <v>10</v>
      </c>
      <c r="I1436" t="s">
        <v>9799</v>
      </c>
      <c r="J1436" t="s">
        <v>10766</v>
      </c>
      <c r="K1436">
        <v>10</v>
      </c>
      <c r="L1436">
        <v>10</v>
      </c>
      <c r="M1436">
        <f>(F1436*(1+0.05))</f>
        <v>2.0579999999999998</v>
      </c>
      <c r="N1436">
        <f>IFERROR(ROUND(( (-1.208*LN(L1436) + 7.5474 + 4.6991*(2.71828^(-0.009*L1436)) + 0.0001*L1436*L1436 - 0.0432*L1436 + 4.7166)/3),2), " ")</f>
        <v>4.45</v>
      </c>
      <c r="O1436">
        <f>IFERROR(MAX(MIN(ROUND(N1436*(Q1436/P1436),2),4.5),1.9)," ")</f>
        <v>4.1900000000000004</v>
      </c>
      <c r="P1436">
        <f>13.098*F1436^-1.237</f>
        <v>5.6974985827885236</v>
      </c>
      <c r="Q1436">
        <f>13.098*M1436^-1.237</f>
        <v>5.3638060139004509</v>
      </c>
      <c r="R1436" s="5">
        <f>IFERROR(ROUND(MAX(MIN((-105.4*LN(O1436) + 163.83),95),10),0)," ")</f>
        <v>13</v>
      </c>
      <c r="S1436" s="5" t="str">
        <f>IFERROR(CONCATENATE("(",R1436,",",ROUND((1.2*W1436),2),")")," ")</f>
        <v>(13,2.47)</v>
      </c>
      <c r="T1436">
        <f>R1436-L1436</f>
        <v>3</v>
      </c>
      <c r="U1436" s="7" t="str">
        <f>IF((AND(T1436=0,H1436&gt;=L1436)),"Don’t change bids","OK")</f>
        <v>OK</v>
      </c>
      <c r="V1436" t="e">
        <f>IF((MATCH(F1436,W1436,0)),"Same","Diff")</f>
        <v>#N/A</v>
      </c>
      <c r="W1436" s="5">
        <f>ROUND(M1436,2)</f>
        <v>2.06</v>
      </c>
      <c r="X1436" s="5">
        <v>2.06</v>
      </c>
    </row>
    <row r="1437" spans="1:24" x14ac:dyDescent="0.25">
      <c r="A1437" t="s">
        <v>24</v>
      </c>
      <c r="B1437" t="s">
        <v>1998</v>
      </c>
      <c r="C1437" t="s">
        <v>1146</v>
      </c>
      <c r="D1437" t="s">
        <v>1990</v>
      </c>
      <c r="E1437" t="s">
        <v>1088</v>
      </c>
      <c r="F1437" s="5">
        <v>1.96</v>
      </c>
      <c r="G1437" s="9">
        <v>0.1</v>
      </c>
      <c r="H1437" s="6">
        <f>G1437*100</f>
        <v>10</v>
      </c>
      <c r="I1437" t="s">
        <v>9799</v>
      </c>
      <c r="J1437" t="s">
        <v>10766</v>
      </c>
      <c r="K1437">
        <v>10</v>
      </c>
      <c r="L1437">
        <v>10</v>
      </c>
      <c r="M1437">
        <f>(F1437*(1+0.05))</f>
        <v>2.0579999999999998</v>
      </c>
      <c r="N1437">
        <f>IFERROR(ROUND(( (-1.208*LN(L1437) + 7.5474 + 4.6991*(2.71828^(-0.009*L1437)) + 0.0001*L1437*L1437 - 0.0432*L1437 + 4.7166)/3),2), " ")</f>
        <v>4.45</v>
      </c>
      <c r="O1437">
        <f>IFERROR(MAX(MIN(ROUND(N1437*(Q1437/P1437),2),4.5),1.9)," ")</f>
        <v>4.1900000000000004</v>
      </c>
      <c r="P1437">
        <f>13.098*F1437^-1.237</f>
        <v>5.6974985827885236</v>
      </c>
      <c r="Q1437">
        <f>13.098*M1437^-1.237</f>
        <v>5.3638060139004509</v>
      </c>
      <c r="R1437" s="5">
        <f>IFERROR(ROUND(MAX(MIN((-105.4*LN(O1437) + 163.83),95),10),0)," ")</f>
        <v>13</v>
      </c>
      <c r="S1437" s="5" t="str">
        <f>IFERROR(CONCATENATE("(",R1437,",",ROUND((1.2*W1437),2),")")," ")</f>
        <v>(13,2.47)</v>
      </c>
      <c r="T1437">
        <f>R1437-L1437</f>
        <v>3</v>
      </c>
      <c r="U1437" s="7" t="str">
        <f>IF((AND(T1437=0,H1437&gt;=L1437)),"Don’t change bids","OK")</f>
        <v>OK</v>
      </c>
      <c r="V1437" t="e">
        <f>IF((MATCH(F1437,W1437,0)),"Same","Diff")</f>
        <v>#N/A</v>
      </c>
      <c r="W1437" s="5">
        <f>ROUND(M1437,2)</f>
        <v>2.06</v>
      </c>
      <c r="X1437" s="5">
        <v>2.06</v>
      </c>
    </row>
    <row r="1438" spans="1:24" x14ac:dyDescent="0.25">
      <c r="A1438" t="s">
        <v>24</v>
      </c>
      <c r="B1438" t="s">
        <v>1999</v>
      </c>
      <c r="C1438" t="s">
        <v>1146</v>
      </c>
      <c r="D1438" t="s">
        <v>2000</v>
      </c>
      <c r="E1438" t="s">
        <v>1088</v>
      </c>
      <c r="F1438" s="5">
        <v>1.96</v>
      </c>
      <c r="G1438" s="9">
        <v>0.1</v>
      </c>
      <c r="H1438" s="6">
        <f>G1438*100</f>
        <v>10</v>
      </c>
      <c r="I1438" t="s">
        <v>9799</v>
      </c>
      <c r="J1438" t="s">
        <v>10766</v>
      </c>
      <c r="K1438">
        <v>10</v>
      </c>
      <c r="L1438">
        <v>10</v>
      </c>
      <c r="M1438">
        <f>(F1438*(1+0.05))</f>
        <v>2.0579999999999998</v>
      </c>
      <c r="N1438">
        <f>IFERROR(ROUND(( (-1.208*LN(L1438) + 7.5474 + 4.6991*(2.71828^(-0.009*L1438)) + 0.0001*L1438*L1438 - 0.0432*L1438 + 4.7166)/3),2), " ")</f>
        <v>4.45</v>
      </c>
      <c r="O1438">
        <f>IFERROR(MAX(MIN(ROUND(N1438*(Q1438/P1438),2),4.5),1.9)," ")</f>
        <v>4.1900000000000004</v>
      </c>
      <c r="P1438">
        <f>13.098*F1438^-1.237</f>
        <v>5.6974985827885236</v>
      </c>
      <c r="Q1438">
        <f>13.098*M1438^-1.237</f>
        <v>5.3638060139004509</v>
      </c>
      <c r="R1438" s="5">
        <f>IFERROR(ROUND(MAX(MIN((-105.4*LN(O1438) + 163.83),95),10),0)," ")</f>
        <v>13</v>
      </c>
      <c r="S1438" s="5" t="str">
        <f>IFERROR(CONCATENATE("(",R1438,",",ROUND((1.2*W1438),2),")")," ")</f>
        <v>(13,2.47)</v>
      </c>
      <c r="T1438">
        <f>R1438-L1438</f>
        <v>3</v>
      </c>
      <c r="U1438" s="7" t="str">
        <f>IF((AND(T1438=0,H1438&gt;=L1438)),"Don’t change bids","OK")</f>
        <v>OK</v>
      </c>
      <c r="V1438" t="e">
        <f>IF((MATCH(F1438,W1438,0)),"Same","Diff")</f>
        <v>#N/A</v>
      </c>
      <c r="W1438" s="5">
        <f>ROUND(M1438,2)</f>
        <v>2.06</v>
      </c>
      <c r="X1438" s="5">
        <v>2.06</v>
      </c>
    </row>
    <row r="1439" spans="1:24" x14ac:dyDescent="0.25">
      <c r="A1439" t="s">
        <v>24</v>
      </c>
      <c r="B1439" t="s">
        <v>2001</v>
      </c>
      <c r="C1439" t="s">
        <v>1146</v>
      </c>
      <c r="D1439" t="s">
        <v>2000</v>
      </c>
      <c r="E1439" t="s">
        <v>1088</v>
      </c>
      <c r="F1439" s="5">
        <v>1.96</v>
      </c>
      <c r="G1439" s="9">
        <v>0.1</v>
      </c>
      <c r="H1439" s="6">
        <f>G1439*100</f>
        <v>10</v>
      </c>
      <c r="I1439" t="s">
        <v>9799</v>
      </c>
      <c r="J1439" t="s">
        <v>10766</v>
      </c>
      <c r="K1439">
        <v>10</v>
      </c>
      <c r="L1439">
        <v>10</v>
      </c>
      <c r="M1439">
        <f>(F1439*(1+0.05))</f>
        <v>2.0579999999999998</v>
      </c>
      <c r="N1439">
        <f>IFERROR(ROUND(( (-1.208*LN(L1439) + 7.5474 + 4.6991*(2.71828^(-0.009*L1439)) + 0.0001*L1439*L1439 - 0.0432*L1439 + 4.7166)/3),2), " ")</f>
        <v>4.45</v>
      </c>
      <c r="O1439">
        <f>IFERROR(MAX(MIN(ROUND(N1439*(Q1439/P1439),2),4.5),1.9)," ")</f>
        <v>4.1900000000000004</v>
      </c>
      <c r="P1439">
        <f>13.098*F1439^-1.237</f>
        <v>5.6974985827885236</v>
      </c>
      <c r="Q1439">
        <f>13.098*M1439^-1.237</f>
        <v>5.3638060139004509</v>
      </c>
      <c r="R1439" s="5">
        <f>IFERROR(ROUND(MAX(MIN((-105.4*LN(O1439) + 163.83),95),10),0)," ")</f>
        <v>13</v>
      </c>
      <c r="S1439" s="5" t="str">
        <f>IFERROR(CONCATENATE("(",R1439,",",ROUND((1.2*W1439),2),")")," ")</f>
        <v>(13,2.47)</v>
      </c>
      <c r="T1439">
        <f>R1439-L1439</f>
        <v>3</v>
      </c>
      <c r="U1439" s="7" t="str">
        <f>IF((AND(T1439=0,H1439&gt;=L1439)),"Don’t change bids","OK")</f>
        <v>OK</v>
      </c>
      <c r="V1439" t="e">
        <f>IF((MATCH(F1439,W1439,0)),"Same","Diff")</f>
        <v>#N/A</v>
      </c>
      <c r="W1439" s="5">
        <f>ROUND(M1439,2)</f>
        <v>2.06</v>
      </c>
      <c r="X1439" s="5">
        <v>2.06</v>
      </c>
    </row>
    <row r="1440" spans="1:24" x14ac:dyDescent="0.25">
      <c r="A1440" t="s">
        <v>24</v>
      </c>
      <c r="B1440" t="s">
        <v>2002</v>
      </c>
      <c r="C1440" t="s">
        <v>1146</v>
      </c>
      <c r="D1440" t="s">
        <v>2000</v>
      </c>
      <c r="E1440" t="s">
        <v>1295</v>
      </c>
      <c r="F1440" s="5">
        <v>0.95</v>
      </c>
      <c r="G1440" s="9">
        <v>0.1</v>
      </c>
      <c r="H1440" s="6">
        <f>G1440*100</f>
        <v>10</v>
      </c>
      <c r="I1440" t="s">
        <v>9824</v>
      </c>
      <c r="J1440" t="s">
        <v>10766</v>
      </c>
      <c r="K1440">
        <v>10</v>
      </c>
      <c r="L1440">
        <v>10</v>
      </c>
      <c r="M1440">
        <f>(F1440*(1+0.05))</f>
        <v>0.99749999999999994</v>
      </c>
      <c r="N1440">
        <f>IFERROR(ROUND(( (-1.208*LN(L1440) + 7.5474 + 4.6991*(2.71828^(-0.009*L1440)) + 0.0001*L1440*L1440 - 0.0432*L1440 + 4.7166)/3),2), " ")</f>
        <v>4.45</v>
      </c>
      <c r="O1440">
        <f>IFERROR(MAX(MIN(ROUND(N1440*(Q1440/P1440),2),4.5),1.9)," ")</f>
        <v>4.1900000000000004</v>
      </c>
      <c r="P1440">
        <f>13.098*F1440^-1.237</f>
        <v>13.955997608342821</v>
      </c>
      <c r="Q1440">
        <f>13.098*M1440^-1.237</f>
        <v>13.138619135026129</v>
      </c>
      <c r="R1440" s="5">
        <f>IFERROR(ROUND(MAX(MIN((-105.4*LN(O1440) + 163.83),95),10),0)," ")</f>
        <v>13</v>
      </c>
      <c r="S1440" s="5" t="str">
        <f>IFERROR(CONCATENATE("(",R1440,",",ROUND((1.2*W1440),2),")")," ")</f>
        <v>(13,1.2)</v>
      </c>
      <c r="T1440">
        <f>R1440-L1440</f>
        <v>3</v>
      </c>
      <c r="U1440" s="7" t="str">
        <f>IF((AND(T1440=0,H1440&gt;=L1440)),"Don’t change bids","OK")</f>
        <v>OK</v>
      </c>
      <c r="V1440" t="e">
        <f>IF((MATCH(F1440,W1440,0)),"Same","Diff")</f>
        <v>#N/A</v>
      </c>
      <c r="W1440" s="5">
        <f>ROUND(M1440,2)</f>
        <v>1</v>
      </c>
      <c r="X1440" s="5">
        <v>1</v>
      </c>
    </row>
    <row r="1441" spans="1:24" x14ac:dyDescent="0.25">
      <c r="A1441" t="s">
        <v>24</v>
      </c>
      <c r="B1441" t="s">
        <v>2003</v>
      </c>
      <c r="C1441" t="s">
        <v>1146</v>
      </c>
      <c r="D1441" t="s">
        <v>2000</v>
      </c>
      <c r="E1441" t="s">
        <v>1088</v>
      </c>
      <c r="F1441" s="5">
        <v>1.96</v>
      </c>
      <c r="G1441" s="9">
        <v>0.1</v>
      </c>
      <c r="H1441" s="6">
        <f>G1441*100</f>
        <v>10</v>
      </c>
      <c r="I1441" t="s">
        <v>9799</v>
      </c>
      <c r="J1441" t="s">
        <v>10766</v>
      </c>
      <c r="K1441">
        <v>10</v>
      </c>
      <c r="L1441">
        <v>10</v>
      </c>
      <c r="M1441">
        <f>(F1441*(1+0.05))</f>
        <v>2.0579999999999998</v>
      </c>
      <c r="N1441">
        <f>IFERROR(ROUND(( (-1.208*LN(L1441) + 7.5474 + 4.6991*(2.71828^(-0.009*L1441)) + 0.0001*L1441*L1441 - 0.0432*L1441 + 4.7166)/3),2), " ")</f>
        <v>4.45</v>
      </c>
      <c r="O1441">
        <f>IFERROR(MAX(MIN(ROUND(N1441*(Q1441/P1441),2),4.5),1.9)," ")</f>
        <v>4.1900000000000004</v>
      </c>
      <c r="P1441">
        <f>13.098*F1441^-1.237</f>
        <v>5.6974985827885236</v>
      </c>
      <c r="Q1441">
        <f>13.098*M1441^-1.237</f>
        <v>5.3638060139004509</v>
      </c>
      <c r="R1441" s="5">
        <f>IFERROR(ROUND(MAX(MIN((-105.4*LN(O1441) + 163.83),95),10),0)," ")</f>
        <v>13</v>
      </c>
      <c r="S1441" s="5" t="str">
        <f>IFERROR(CONCATENATE("(",R1441,",",ROUND((1.2*W1441),2),")")," ")</f>
        <v>(13,2.47)</v>
      </c>
      <c r="T1441">
        <f>R1441-L1441</f>
        <v>3</v>
      </c>
      <c r="U1441" s="7" t="str">
        <f>IF((AND(T1441=0,H1441&gt;=L1441)),"Don’t change bids","OK")</f>
        <v>OK</v>
      </c>
      <c r="V1441" t="e">
        <f>IF((MATCH(F1441,W1441,0)),"Same","Diff")</f>
        <v>#N/A</v>
      </c>
      <c r="W1441" s="5">
        <f>ROUND(M1441,2)</f>
        <v>2.06</v>
      </c>
      <c r="X1441" s="5">
        <v>2.06</v>
      </c>
    </row>
    <row r="1442" spans="1:24" x14ac:dyDescent="0.25">
      <c r="A1442" t="s">
        <v>24</v>
      </c>
      <c r="B1442" t="s">
        <v>2004</v>
      </c>
      <c r="C1442" t="s">
        <v>1146</v>
      </c>
      <c r="D1442" t="s">
        <v>2000</v>
      </c>
      <c r="E1442" t="s">
        <v>1088</v>
      </c>
      <c r="F1442" s="5">
        <v>1.96</v>
      </c>
      <c r="G1442" s="9">
        <v>0.1</v>
      </c>
      <c r="H1442" s="6">
        <f>G1442*100</f>
        <v>10</v>
      </c>
      <c r="I1442" t="s">
        <v>9799</v>
      </c>
      <c r="J1442" t="s">
        <v>10766</v>
      </c>
      <c r="K1442">
        <v>10</v>
      </c>
      <c r="L1442">
        <v>10</v>
      </c>
      <c r="M1442">
        <f>(F1442*(1+0.05))</f>
        <v>2.0579999999999998</v>
      </c>
      <c r="N1442">
        <f>IFERROR(ROUND(( (-1.208*LN(L1442) + 7.5474 + 4.6991*(2.71828^(-0.009*L1442)) + 0.0001*L1442*L1442 - 0.0432*L1442 + 4.7166)/3),2), " ")</f>
        <v>4.45</v>
      </c>
      <c r="O1442">
        <f>IFERROR(MAX(MIN(ROUND(N1442*(Q1442/P1442),2),4.5),1.9)," ")</f>
        <v>4.1900000000000004</v>
      </c>
      <c r="P1442">
        <f>13.098*F1442^-1.237</f>
        <v>5.6974985827885236</v>
      </c>
      <c r="Q1442">
        <f>13.098*M1442^-1.237</f>
        <v>5.3638060139004509</v>
      </c>
      <c r="R1442" s="5">
        <f>IFERROR(ROUND(MAX(MIN((-105.4*LN(O1442) + 163.83),95),10),0)," ")</f>
        <v>13</v>
      </c>
      <c r="S1442" s="5" t="str">
        <f>IFERROR(CONCATENATE("(",R1442,",",ROUND((1.2*W1442),2),")")," ")</f>
        <v>(13,2.47)</v>
      </c>
      <c r="T1442">
        <f>R1442-L1442</f>
        <v>3</v>
      </c>
      <c r="U1442" s="7" t="str">
        <f>IF((AND(T1442=0,H1442&gt;=L1442)),"Don’t change bids","OK")</f>
        <v>OK</v>
      </c>
      <c r="V1442" t="e">
        <f>IF((MATCH(F1442,W1442,0)),"Same","Diff")</f>
        <v>#N/A</v>
      </c>
      <c r="W1442" s="5">
        <f>ROUND(M1442,2)</f>
        <v>2.06</v>
      </c>
      <c r="X1442" s="5">
        <v>2.06</v>
      </c>
    </row>
    <row r="1443" spans="1:24" x14ac:dyDescent="0.25">
      <c r="A1443" t="s">
        <v>24</v>
      </c>
      <c r="B1443" t="s">
        <v>2005</v>
      </c>
      <c r="C1443" t="s">
        <v>1146</v>
      </c>
      <c r="D1443" t="s">
        <v>2006</v>
      </c>
      <c r="E1443" t="s">
        <v>1088</v>
      </c>
      <c r="F1443" s="5">
        <v>1.96</v>
      </c>
      <c r="G1443" s="9">
        <v>0.1</v>
      </c>
      <c r="H1443" s="6">
        <f>G1443*100</f>
        <v>10</v>
      </c>
      <c r="I1443" t="s">
        <v>9799</v>
      </c>
      <c r="J1443" t="s">
        <v>10766</v>
      </c>
      <c r="K1443">
        <v>10</v>
      </c>
      <c r="L1443">
        <v>10</v>
      </c>
      <c r="M1443">
        <f>(F1443*(1+0.05))</f>
        <v>2.0579999999999998</v>
      </c>
      <c r="N1443">
        <f>IFERROR(ROUND(( (-1.208*LN(L1443) + 7.5474 + 4.6991*(2.71828^(-0.009*L1443)) + 0.0001*L1443*L1443 - 0.0432*L1443 + 4.7166)/3),2), " ")</f>
        <v>4.45</v>
      </c>
      <c r="O1443">
        <f>IFERROR(MAX(MIN(ROUND(N1443*(Q1443/P1443),2),4.5),1.9)," ")</f>
        <v>4.1900000000000004</v>
      </c>
      <c r="P1443">
        <f>13.098*F1443^-1.237</f>
        <v>5.6974985827885236</v>
      </c>
      <c r="Q1443">
        <f>13.098*M1443^-1.237</f>
        <v>5.3638060139004509</v>
      </c>
      <c r="R1443" s="5">
        <f>IFERROR(ROUND(MAX(MIN((-105.4*LN(O1443) + 163.83),95),10),0)," ")</f>
        <v>13</v>
      </c>
      <c r="S1443" s="5" t="str">
        <f>IFERROR(CONCATENATE("(",R1443,",",ROUND((1.2*W1443),2),")")," ")</f>
        <v>(13,2.47)</v>
      </c>
      <c r="T1443">
        <f>R1443-L1443</f>
        <v>3</v>
      </c>
      <c r="U1443" s="7" t="str">
        <f>IF((AND(T1443=0,H1443&gt;=L1443)),"Don’t change bids","OK")</f>
        <v>OK</v>
      </c>
      <c r="V1443" t="e">
        <f>IF((MATCH(F1443,W1443,0)),"Same","Diff")</f>
        <v>#N/A</v>
      </c>
      <c r="W1443" s="5">
        <f>ROUND(M1443,2)</f>
        <v>2.06</v>
      </c>
      <c r="X1443" s="5">
        <v>2.06</v>
      </c>
    </row>
    <row r="1444" spans="1:24" x14ac:dyDescent="0.25">
      <c r="A1444" t="s">
        <v>24</v>
      </c>
      <c r="B1444" t="s">
        <v>2007</v>
      </c>
      <c r="C1444" t="s">
        <v>1146</v>
      </c>
      <c r="D1444" t="s">
        <v>2000</v>
      </c>
      <c r="E1444" t="s">
        <v>1088</v>
      </c>
      <c r="F1444" s="5">
        <v>1.96</v>
      </c>
      <c r="G1444" s="9">
        <v>0.1</v>
      </c>
      <c r="H1444" s="6">
        <f>G1444*100</f>
        <v>10</v>
      </c>
      <c r="I1444" t="s">
        <v>9799</v>
      </c>
      <c r="J1444" t="s">
        <v>10766</v>
      </c>
      <c r="K1444">
        <v>10</v>
      </c>
      <c r="L1444">
        <v>10</v>
      </c>
      <c r="M1444">
        <f>(F1444*(1+0.05))</f>
        <v>2.0579999999999998</v>
      </c>
      <c r="N1444">
        <f>IFERROR(ROUND(( (-1.208*LN(L1444) + 7.5474 + 4.6991*(2.71828^(-0.009*L1444)) + 0.0001*L1444*L1444 - 0.0432*L1444 + 4.7166)/3),2), " ")</f>
        <v>4.45</v>
      </c>
      <c r="O1444">
        <f>IFERROR(MAX(MIN(ROUND(N1444*(Q1444/P1444),2),4.5),1.9)," ")</f>
        <v>4.1900000000000004</v>
      </c>
      <c r="P1444">
        <f>13.098*F1444^-1.237</f>
        <v>5.6974985827885236</v>
      </c>
      <c r="Q1444">
        <f>13.098*M1444^-1.237</f>
        <v>5.3638060139004509</v>
      </c>
      <c r="R1444" s="5">
        <f>IFERROR(ROUND(MAX(MIN((-105.4*LN(O1444) + 163.83),95),10),0)," ")</f>
        <v>13</v>
      </c>
      <c r="S1444" s="5" t="str">
        <f>IFERROR(CONCATENATE("(",R1444,",",ROUND((1.2*W1444),2),")")," ")</f>
        <v>(13,2.47)</v>
      </c>
      <c r="T1444">
        <f>R1444-L1444</f>
        <v>3</v>
      </c>
      <c r="U1444" s="7" t="str">
        <f>IF((AND(T1444=0,H1444&gt;=L1444)),"Don’t change bids","OK")</f>
        <v>OK</v>
      </c>
      <c r="V1444" t="e">
        <f>IF((MATCH(F1444,W1444,0)),"Same","Diff")</f>
        <v>#N/A</v>
      </c>
      <c r="W1444" s="5">
        <f>ROUND(M1444,2)</f>
        <v>2.06</v>
      </c>
      <c r="X1444" s="5">
        <v>2.06</v>
      </c>
    </row>
    <row r="1445" spans="1:24" x14ac:dyDescent="0.25">
      <c r="A1445" t="s">
        <v>24</v>
      </c>
      <c r="B1445" t="s">
        <v>2008</v>
      </c>
      <c r="C1445" t="s">
        <v>1146</v>
      </c>
      <c r="D1445" t="s">
        <v>2006</v>
      </c>
      <c r="E1445" t="s">
        <v>1088</v>
      </c>
      <c r="F1445" s="5">
        <v>1.96</v>
      </c>
      <c r="G1445" s="9">
        <v>0.1</v>
      </c>
      <c r="H1445" s="6">
        <f>G1445*100</f>
        <v>10</v>
      </c>
      <c r="I1445" t="s">
        <v>9799</v>
      </c>
      <c r="J1445" t="s">
        <v>10766</v>
      </c>
      <c r="K1445">
        <v>10</v>
      </c>
      <c r="L1445">
        <v>10</v>
      </c>
      <c r="M1445">
        <f>(F1445*(1+0.05))</f>
        <v>2.0579999999999998</v>
      </c>
      <c r="N1445">
        <f>IFERROR(ROUND(( (-1.208*LN(L1445) + 7.5474 + 4.6991*(2.71828^(-0.009*L1445)) + 0.0001*L1445*L1445 - 0.0432*L1445 + 4.7166)/3),2), " ")</f>
        <v>4.45</v>
      </c>
      <c r="O1445">
        <f>IFERROR(MAX(MIN(ROUND(N1445*(Q1445/P1445),2),4.5),1.9)," ")</f>
        <v>4.1900000000000004</v>
      </c>
      <c r="P1445">
        <f>13.098*F1445^-1.237</f>
        <v>5.6974985827885236</v>
      </c>
      <c r="Q1445">
        <f>13.098*M1445^-1.237</f>
        <v>5.3638060139004509</v>
      </c>
      <c r="R1445" s="5">
        <f>IFERROR(ROUND(MAX(MIN((-105.4*LN(O1445) + 163.83),95),10),0)," ")</f>
        <v>13</v>
      </c>
      <c r="S1445" s="5" t="str">
        <f>IFERROR(CONCATENATE("(",R1445,",",ROUND((1.2*W1445),2),")")," ")</f>
        <v>(13,2.47)</v>
      </c>
      <c r="T1445">
        <f>R1445-L1445</f>
        <v>3</v>
      </c>
      <c r="U1445" s="7" t="str">
        <f>IF((AND(T1445=0,H1445&gt;=L1445)),"Don’t change bids","OK")</f>
        <v>OK</v>
      </c>
      <c r="V1445" t="e">
        <f>IF((MATCH(F1445,W1445,0)),"Same","Diff")</f>
        <v>#N/A</v>
      </c>
      <c r="W1445" s="5">
        <f>ROUND(M1445,2)</f>
        <v>2.06</v>
      </c>
      <c r="X1445" s="5">
        <v>2.06</v>
      </c>
    </row>
    <row r="1446" spans="1:24" x14ac:dyDescent="0.25">
      <c r="A1446" t="s">
        <v>24</v>
      </c>
      <c r="B1446" t="s">
        <v>2009</v>
      </c>
      <c r="C1446" t="s">
        <v>1146</v>
      </c>
      <c r="D1446" t="s">
        <v>2000</v>
      </c>
      <c r="E1446" t="s">
        <v>1088</v>
      </c>
      <c r="F1446" s="5">
        <v>1.96</v>
      </c>
      <c r="G1446" s="9">
        <v>0.1</v>
      </c>
      <c r="H1446" s="6">
        <f>G1446*100</f>
        <v>10</v>
      </c>
      <c r="I1446" t="s">
        <v>9799</v>
      </c>
      <c r="J1446" t="s">
        <v>10766</v>
      </c>
      <c r="K1446">
        <v>10</v>
      </c>
      <c r="L1446">
        <v>10</v>
      </c>
      <c r="M1446">
        <f>(F1446*(1+0.05))</f>
        <v>2.0579999999999998</v>
      </c>
      <c r="N1446">
        <f>IFERROR(ROUND(( (-1.208*LN(L1446) + 7.5474 + 4.6991*(2.71828^(-0.009*L1446)) + 0.0001*L1446*L1446 - 0.0432*L1446 + 4.7166)/3),2), " ")</f>
        <v>4.45</v>
      </c>
      <c r="O1446">
        <f>IFERROR(MAX(MIN(ROUND(N1446*(Q1446/P1446),2),4.5),1.9)," ")</f>
        <v>4.1900000000000004</v>
      </c>
      <c r="P1446">
        <f>13.098*F1446^-1.237</f>
        <v>5.6974985827885236</v>
      </c>
      <c r="Q1446">
        <f>13.098*M1446^-1.237</f>
        <v>5.3638060139004509</v>
      </c>
      <c r="R1446" s="5">
        <f>IFERROR(ROUND(MAX(MIN((-105.4*LN(O1446) + 163.83),95),10),0)," ")</f>
        <v>13</v>
      </c>
      <c r="S1446" s="5" t="str">
        <f>IFERROR(CONCATENATE("(",R1446,",",ROUND((1.2*W1446),2),")")," ")</f>
        <v>(13,2.47)</v>
      </c>
      <c r="T1446">
        <f>R1446-L1446</f>
        <v>3</v>
      </c>
      <c r="U1446" s="7" t="str">
        <f>IF((AND(T1446=0,H1446&gt;=L1446)),"Don’t change bids","OK")</f>
        <v>OK</v>
      </c>
      <c r="V1446" t="e">
        <f>IF((MATCH(F1446,W1446,0)),"Same","Diff")</f>
        <v>#N/A</v>
      </c>
      <c r="W1446" s="5">
        <f>ROUND(M1446,2)</f>
        <v>2.06</v>
      </c>
      <c r="X1446" s="5">
        <v>2.06</v>
      </c>
    </row>
    <row r="1447" spans="1:24" x14ac:dyDescent="0.25">
      <c r="A1447" t="s">
        <v>24</v>
      </c>
      <c r="B1447" t="s">
        <v>2010</v>
      </c>
      <c r="C1447" t="s">
        <v>1146</v>
      </c>
      <c r="D1447" t="s">
        <v>2006</v>
      </c>
      <c r="E1447" t="s">
        <v>1088</v>
      </c>
      <c r="F1447" s="5">
        <v>1.96</v>
      </c>
      <c r="G1447" s="9">
        <v>0.1</v>
      </c>
      <c r="H1447" s="6">
        <f>G1447*100</f>
        <v>10</v>
      </c>
      <c r="I1447" t="s">
        <v>9799</v>
      </c>
      <c r="J1447" t="s">
        <v>10766</v>
      </c>
      <c r="K1447">
        <v>10</v>
      </c>
      <c r="L1447">
        <v>10</v>
      </c>
      <c r="M1447">
        <f>(F1447*(1+0.05))</f>
        <v>2.0579999999999998</v>
      </c>
      <c r="N1447">
        <f>IFERROR(ROUND(( (-1.208*LN(L1447) + 7.5474 + 4.6991*(2.71828^(-0.009*L1447)) + 0.0001*L1447*L1447 - 0.0432*L1447 + 4.7166)/3),2), " ")</f>
        <v>4.45</v>
      </c>
      <c r="O1447">
        <f>IFERROR(MAX(MIN(ROUND(N1447*(Q1447/P1447),2),4.5),1.9)," ")</f>
        <v>4.1900000000000004</v>
      </c>
      <c r="P1447">
        <f>13.098*F1447^-1.237</f>
        <v>5.6974985827885236</v>
      </c>
      <c r="Q1447">
        <f>13.098*M1447^-1.237</f>
        <v>5.3638060139004509</v>
      </c>
      <c r="R1447" s="5">
        <f>IFERROR(ROUND(MAX(MIN((-105.4*LN(O1447) + 163.83),95),10),0)," ")</f>
        <v>13</v>
      </c>
      <c r="S1447" s="5" t="str">
        <f>IFERROR(CONCATENATE("(",R1447,",",ROUND((1.2*W1447),2),")")," ")</f>
        <v>(13,2.47)</v>
      </c>
      <c r="T1447">
        <f>R1447-L1447</f>
        <v>3</v>
      </c>
      <c r="U1447" s="7" t="str">
        <f>IF((AND(T1447=0,H1447&gt;=L1447)),"Don’t change bids","OK")</f>
        <v>OK</v>
      </c>
      <c r="V1447" t="e">
        <f>IF((MATCH(F1447,W1447,0)),"Same","Diff")</f>
        <v>#N/A</v>
      </c>
      <c r="W1447" s="5">
        <f>ROUND(M1447,2)</f>
        <v>2.06</v>
      </c>
      <c r="X1447" s="5">
        <v>2.06</v>
      </c>
    </row>
    <row r="1448" spans="1:24" x14ac:dyDescent="0.25">
      <c r="A1448" t="s">
        <v>24</v>
      </c>
      <c r="B1448" t="s">
        <v>2011</v>
      </c>
      <c r="C1448" t="s">
        <v>1146</v>
      </c>
      <c r="D1448" t="s">
        <v>2006</v>
      </c>
      <c r="E1448" t="s">
        <v>1088</v>
      </c>
      <c r="F1448" s="5">
        <v>1.96</v>
      </c>
      <c r="G1448" s="9">
        <v>0.1</v>
      </c>
      <c r="H1448" s="6">
        <f>G1448*100</f>
        <v>10</v>
      </c>
      <c r="I1448" t="s">
        <v>9799</v>
      </c>
      <c r="J1448" t="s">
        <v>10766</v>
      </c>
      <c r="K1448">
        <v>10</v>
      </c>
      <c r="L1448">
        <v>10</v>
      </c>
      <c r="M1448">
        <f>(F1448*(1+0.05))</f>
        <v>2.0579999999999998</v>
      </c>
      <c r="N1448">
        <f>IFERROR(ROUND(( (-1.208*LN(L1448) + 7.5474 + 4.6991*(2.71828^(-0.009*L1448)) + 0.0001*L1448*L1448 - 0.0432*L1448 + 4.7166)/3),2), " ")</f>
        <v>4.45</v>
      </c>
      <c r="O1448">
        <f>IFERROR(MAX(MIN(ROUND(N1448*(Q1448/P1448),2),4.5),1.9)," ")</f>
        <v>4.1900000000000004</v>
      </c>
      <c r="P1448">
        <f>13.098*F1448^-1.237</f>
        <v>5.6974985827885236</v>
      </c>
      <c r="Q1448">
        <f>13.098*M1448^-1.237</f>
        <v>5.3638060139004509</v>
      </c>
      <c r="R1448" s="5">
        <f>IFERROR(ROUND(MAX(MIN((-105.4*LN(O1448) + 163.83),95),10),0)," ")</f>
        <v>13</v>
      </c>
      <c r="S1448" s="5" t="str">
        <f>IFERROR(CONCATENATE("(",R1448,",",ROUND((1.2*W1448),2),")")," ")</f>
        <v>(13,2.47)</v>
      </c>
      <c r="T1448">
        <f>R1448-L1448</f>
        <v>3</v>
      </c>
      <c r="U1448" s="7" t="str">
        <f>IF((AND(T1448=0,H1448&gt;=L1448)),"Don’t change bids","OK")</f>
        <v>OK</v>
      </c>
      <c r="V1448" t="e">
        <f>IF((MATCH(F1448,W1448,0)),"Same","Diff")</f>
        <v>#N/A</v>
      </c>
      <c r="W1448" s="5">
        <f>ROUND(M1448,2)</f>
        <v>2.06</v>
      </c>
      <c r="X1448" s="5">
        <v>2.06</v>
      </c>
    </row>
    <row r="1449" spans="1:24" x14ac:dyDescent="0.25">
      <c r="A1449" t="s">
        <v>24</v>
      </c>
      <c r="B1449" t="s">
        <v>2012</v>
      </c>
      <c r="C1449" t="s">
        <v>1146</v>
      </c>
      <c r="D1449" t="s">
        <v>2013</v>
      </c>
      <c r="E1449" t="s">
        <v>1088</v>
      </c>
      <c r="F1449" s="5">
        <v>1.96</v>
      </c>
      <c r="G1449" s="9">
        <v>0.1</v>
      </c>
      <c r="H1449" s="6">
        <f>G1449*100</f>
        <v>10</v>
      </c>
      <c r="I1449" t="s">
        <v>9799</v>
      </c>
      <c r="J1449" t="s">
        <v>10766</v>
      </c>
      <c r="K1449">
        <v>10</v>
      </c>
      <c r="L1449">
        <v>10</v>
      </c>
      <c r="M1449">
        <f>(F1449*(1+0.05))</f>
        <v>2.0579999999999998</v>
      </c>
      <c r="N1449">
        <f>IFERROR(ROUND(( (-1.208*LN(L1449) + 7.5474 + 4.6991*(2.71828^(-0.009*L1449)) + 0.0001*L1449*L1449 - 0.0432*L1449 + 4.7166)/3),2), " ")</f>
        <v>4.45</v>
      </c>
      <c r="O1449">
        <f>IFERROR(MAX(MIN(ROUND(N1449*(Q1449/P1449),2),4.5),1.9)," ")</f>
        <v>4.1900000000000004</v>
      </c>
      <c r="P1449">
        <f>13.098*F1449^-1.237</f>
        <v>5.6974985827885236</v>
      </c>
      <c r="Q1449">
        <f>13.098*M1449^-1.237</f>
        <v>5.3638060139004509</v>
      </c>
      <c r="R1449" s="5">
        <f>IFERROR(ROUND(MAX(MIN((-105.4*LN(O1449) + 163.83),95),10),0)," ")</f>
        <v>13</v>
      </c>
      <c r="S1449" s="5" t="str">
        <f>IFERROR(CONCATENATE("(",R1449,",",ROUND((1.2*W1449),2),")")," ")</f>
        <v>(13,2.47)</v>
      </c>
      <c r="T1449">
        <f>R1449-L1449</f>
        <v>3</v>
      </c>
      <c r="U1449" s="7" t="str">
        <f>IF((AND(T1449=0,H1449&gt;=L1449)),"Don’t change bids","OK")</f>
        <v>OK</v>
      </c>
      <c r="V1449" t="e">
        <f>IF((MATCH(F1449,W1449,0)),"Same","Diff")</f>
        <v>#N/A</v>
      </c>
      <c r="W1449" s="5">
        <f>ROUND(M1449,2)</f>
        <v>2.06</v>
      </c>
      <c r="X1449" s="5">
        <v>2.06</v>
      </c>
    </row>
    <row r="1450" spans="1:24" x14ac:dyDescent="0.25">
      <c r="A1450" t="s">
        <v>24</v>
      </c>
      <c r="B1450" t="s">
        <v>2014</v>
      </c>
      <c r="C1450" t="s">
        <v>1146</v>
      </c>
      <c r="D1450" t="s">
        <v>2000</v>
      </c>
      <c r="E1450" t="s">
        <v>1437</v>
      </c>
      <c r="F1450" s="5">
        <v>2.09</v>
      </c>
      <c r="G1450" s="9">
        <v>0.1</v>
      </c>
      <c r="H1450" s="6">
        <f>G1450*100</f>
        <v>10</v>
      </c>
      <c r="I1450" t="s">
        <v>9855</v>
      </c>
      <c r="J1450" t="s">
        <v>10766</v>
      </c>
      <c r="K1450">
        <v>10</v>
      </c>
      <c r="L1450">
        <v>10</v>
      </c>
      <c r="M1450">
        <f>(F1450*(1+0.05))</f>
        <v>2.1945000000000001</v>
      </c>
      <c r="N1450">
        <f>IFERROR(ROUND(( (-1.208*LN(L1450) + 7.5474 + 4.6991*(2.71828^(-0.009*L1450)) + 0.0001*L1450*L1450 - 0.0432*L1450 + 4.7166)/3),2), " ")</f>
        <v>4.45</v>
      </c>
      <c r="O1450">
        <f>IFERROR(MAX(MIN(ROUND(N1450*(Q1450/P1450),2),4.5),1.9)," ")</f>
        <v>4.1900000000000004</v>
      </c>
      <c r="P1450">
        <f>13.098*F1450^-1.237</f>
        <v>5.2624021088019974</v>
      </c>
      <c r="Q1450">
        <f>13.098*M1450^-1.237</f>
        <v>4.9541923826051546</v>
      </c>
      <c r="R1450" s="5">
        <f>IFERROR(ROUND(MAX(MIN((-105.4*LN(O1450) + 163.83),95),10),0)," ")</f>
        <v>13</v>
      </c>
      <c r="S1450" s="5" t="str">
        <f>IFERROR(CONCATENATE("(",R1450,",",ROUND((1.2*W1450),2),")")," ")</f>
        <v>(13,2.63)</v>
      </c>
      <c r="T1450">
        <f>R1450-L1450</f>
        <v>3</v>
      </c>
      <c r="U1450" s="7" t="str">
        <f>IF((AND(T1450=0,H1450&gt;=L1450)),"Don’t change bids","OK")</f>
        <v>OK</v>
      </c>
      <c r="V1450" t="e">
        <f>IF((MATCH(F1450,W1450,0)),"Same","Diff")</f>
        <v>#N/A</v>
      </c>
      <c r="W1450" s="5">
        <f>ROUND(M1450,2)</f>
        <v>2.19</v>
      </c>
      <c r="X1450" s="5">
        <v>2.19</v>
      </c>
    </row>
    <row r="1451" spans="1:24" x14ac:dyDescent="0.25">
      <c r="A1451" t="s">
        <v>24</v>
      </c>
      <c r="B1451" t="s">
        <v>2015</v>
      </c>
      <c r="C1451" t="s">
        <v>1146</v>
      </c>
      <c r="D1451" t="s">
        <v>2006</v>
      </c>
      <c r="E1451" t="s">
        <v>1088</v>
      </c>
      <c r="F1451" s="5">
        <v>1.96</v>
      </c>
      <c r="G1451" s="9">
        <v>0.1</v>
      </c>
      <c r="H1451" s="6">
        <f>G1451*100</f>
        <v>10</v>
      </c>
      <c r="I1451" t="s">
        <v>9799</v>
      </c>
      <c r="J1451" t="s">
        <v>10766</v>
      </c>
      <c r="K1451">
        <v>10</v>
      </c>
      <c r="L1451">
        <v>10</v>
      </c>
      <c r="M1451">
        <f>(F1451*(1+0.05))</f>
        <v>2.0579999999999998</v>
      </c>
      <c r="N1451">
        <f>IFERROR(ROUND(( (-1.208*LN(L1451) + 7.5474 + 4.6991*(2.71828^(-0.009*L1451)) + 0.0001*L1451*L1451 - 0.0432*L1451 + 4.7166)/3),2), " ")</f>
        <v>4.45</v>
      </c>
      <c r="O1451">
        <f>IFERROR(MAX(MIN(ROUND(N1451*(Q1451/P1451),2),4.5),1.9)," ")</f>
        <v>4.1900000000000004</v>
      </c>
      <c r="P1451">
        <f>13.098*F1451^-1.237</f>
        <v>5.6974985827885236</v>
      </c>
      <c r="Q1451">
        <f>13.098*M1451^-1.237</f>
        <v>5.3638060139004509</v>
      </c>
      <c r="R1451" s="5">
        <f>IFERROR(ROUND(MAX(MIN((-105.4*LN(O1451) + 163.83),95),10),0)," ")</f>
        <v>13</v>
      </c>
      <c r="S1451" s="5" t="str">
        <f>IFERROR(CONCATENATE("(",R1451,",",ROUND((1.2*W1451),2),")")," ")</f>
        <v>(13,2.47)</v>
      </c>
      <c r="T1451">
        <f>R1451-L1451</f>
        <v>3</v>
      </c>
      <c r="U1451" s="7" t="str">
        <f>IF((AND(T1451=0,H1451&gt;=L1451)),"Don’t change bids","OK")</f>
        <v>OK</v>
      </c>
      <c r="V1451" t="e">
        <f>IF((MATCH(F1451,W1451,0)),"Same","Diff")</f>
        <v>#N/A</v>
      </c>
      <c r="W1451" s="5">
        <f>ROUND(M1451,2)</f>
        <v>2.06</v>
      </c>
      <c r="X1451" s="5">
        <v>2.06</v>
      </c>
    </row>
    <row r="1452" spans="1:24" x14ac:dyDescent="0.25">
      <c r="A1452" t="s">
        <v>24</v>
      </c>
      <c r="B1452" t="s">
        <v>2016</v>
      </c>
      <c r="C1452" t="s">
        <v>1146</v>
      </c>
      <c r="D1452" t="s">
        <v>2017</v>
      </c>
      <c r="E1452" t="s">
        <v>1088</v>
      </c>
      <c r="F1452" s="5">
        <v>1.96</v>
      </c>
      <c r="G1452" s="9">
        <v>0.1</v>
      </c>
      <c r="H1452" s="6">
        <f>G1452*100</f>
        <v>10</v>
      </c>
      <c r="I1452" t="s">
        <v>9799</v>
      </c>
      <c r="J1452" t="s">
        <v>10766</v>
      </c>
      <c r="K1452">
        <v>10</v>
      </c>
      <c r="L1452">
        <v>10</v>
      </c>
      <c r="M1452">
        <f>(F1452*(1+0.05))</f>
        <v>2.0579999999999998</v>
      </c>
      <c r="N1452">
        <f>IFERROR(ROUND(( (-1.208*LN(L1452) + 7.5474 + 4.6991*(2.71828^(-0.009*L1452)) + 0.0001*L1452*L1452 - 0.0432*L1452 + 4.7166)/3),2), " ")</f>
        <v>4.45</v>
      </c>
      <c r="O1452">
        <f>IFERROR(MAX(MIN(ROUND(N1452*(Q1452/P1452),2),4.5),1.9)," ")</f>
        <v>4.1900000000000004</v>
      </c>
      <c r="P1452">
        <f>13.098*F1452^-1.237</f>
        <v>5.6974985827885236</v>
      </c>
      <c r="Q1452">
        <f>13.098*M1452^-1.237</f>
        <v>5.3638060139004509</v>
      </c>
      <c r="R1452" s="5">
        <f>IFERROR(ROUND(MAX(MIN((-105.4*LN(O1452) + 163.83),95),10),0)," ")</f>
        <v>13</v>
      </c>
      <c r="S1452" s="5" t="str">
        <f>IFERROR(CONCATENATE("(",R1452,",",ROUND((1.2*W1452),2),")")," ")</f>
        <v>(13,2.47)</v>
      </c>
      <c r="T1452">
        <f>R1452-L1452</f>
        <v>3</v>
      </c>
      <c r="U1452" s="7" t="str">
        <f>IF((AND(T1452=0,H1452&gt;=L1452)),"Don’t change bids","OK")</f>
        <v>OK</v>
      </c>
      <c r="V1452" t="e">
        <f>IF((MATCH(F1452,W1452,0)),"Same","Diff")</f>
        <v>#N/A</v>
      </c>
      <c r="W1452" s="5">
        <f>ROUND(M1452,2)</f>
        <v>2.06</v>
      </c>
      <c r="X1452" s="5">
        <v>2.06</v>
      </c>
    </row>
    <row r="1453" spans="1:24" x14ac:dyDescent="0.25">
      <c r="A1453" t="s">
        <v>24</v>
      </c>
      <c r="B1453" t="s">
        <v>2018</v>
      </c>
      <c r="C1453" t="s">
        <v>1146</v>
      </c>
      <c r="D1453" t="s">
        <v>2006</v>
      </c>
      <c r="E1453" t="s">
        <v>2019</v>
      </c>
      <c r="F1453" s="5">
        <v>1</v>
      </c>
      <c r="G1453" s="9">
        <v>0.1</v>
      </c>
      <c r="H1453" s="6">
        <f>G1453*100</f>
        <v>10</v>
      </c>
      <c r="I1453" t="s">
        <v>9998</v>
      </c>
      <c r="J1453" t="s">
        <v>10766</v>
      </c>
      <c r="K1453">
        <v>10</v>
      </c>
      <c r="L1453">
        <v>10</v>
      </c>
      <c r="M1453">
        <f>(F1453*(1+0.05))</f>
        <v>1.05</v>
      </c>
      <c r="N1453">
        <f>IFERROR(ROUND(( (-1.208*LN(L1453) + 7.5474 + 4.6991*(2.71828^(-0.009*L1453)) + 0.0001*L1453*L1453 - 0.0432*L1453 + 4.7166)/3),2), " ")</f>
        <v>4.45</v>
      </c>
      <c r="O1453">
        <f>IFERROR(MAX(MIN(ROUND(N1453*(Q1453/P1453),2),4.5),1.9)," ")</f>
        <v>4.1900000000000004</v>
      </c>
      <c r="P1453">
        <f>13.098*F1453^-1.237</f>
        <v>13.098000000000001</v>
      </c>
      <c r="Q1453">
        <f>13.098*M1453^-1.237</f>
        <v>12.330872952263762</v>
      </c>
      <c r="R1453" s="5">
        <f>IFERROR(ROUND(MAX(MIN((-105.4*LN(O1453) + 163.83),95),10),0)," ")</f>
        <v>13</v>
      </c>
      <c r="S1453" s="5" t="str">
        <f>IFERROR(CONCATENATE("(",R1453,",",ROUND((1.2*W1453),2),")")," ")</f>
        <v>(13,1.26)</v>
      </c>
      <c r="T1453">
        <f>R1453-L1453</f>
        <v>3</v>
      </c>
      <c r="U1453" s="7" t="str">
        <f>IF((AND(T1453=0,H1453&gt;=L1453)),"Don’t change bids","OK")</f>
        <v>OK</v>
      </c>
      <c r="V1453" t="e">
        <f>IF((MATCH(F1453,W1453,0)),"Same","Diff")</f>
        <v>#N/A</v>
      </c>
      <c r="W1453" s="5">
        <f>ROUND(M1453,2)</f>
        <v>1.05</v>
      </c>
      <c r="X1453" s="5">
        <v>1.05</v>
      </c>
    </row>
    <row r="1454" spans="1:24" x14ac:dyDescent="0.25">
      <c r="A1454" t="s">
        <v>24</v>
      </c>
      <c r="B1454" t="s">
        <v>2020</v>
      </c>
      <c r="C1454" t="s">
        <v>1146</v>
      </c>
      <c r="D1454" t="s">
        <v>2021</v>
      </c>
      <c r="E1454" t="s">
        <v>1088</v>
      </c>
      <c r="F1454" s="5">
        <v>1.96</v>
      </c>
      <c r="G1454" s="9">
        <v>0.1</v>
      </c>
      <c r="H1454" s="6">
        <f>G1454*100</f>
        <v>10</v>
      </c>
      <c r="I1454" t="s">
        <v>9799</v>
      </c>
      <c r="J1454" t="s">
        <v>10766</v>
      </c>
      <c r="K1454">
        <v>10</v>
      </c>
      <c r="L1454">
        <v>10</v>
      </c>
      <c r="M1454">
        <f>(F1454*(1+0.05))</f>
        <v>2.0579999999999998</v>
      </c>
      <c r="N1454">
        <f>IFERROR(ROUND(( (-1.208*LN(L1454) + 7.5474 + 4.6991*(2.71828^(-0.009*L1454)) + 0.0001*L1454*L1454 - 0.0432*L1454 + 4.7166)/3),2), " ")</f>
        <v>4.45</v>
      </c>
      <c r="O1454">
        <f>IFERROR(MAX(MIN(ROUND(N1454*(Q1454/P1454),2),4.5),1.9)," ")</f>
        <v>4.1900000000000004</v>
      </c>
      <c r="P1454">
        <f>13.098*F1454^-1.237</f>
        <v>5.6974985827885236</v>
      </c>
      <c r="Q1454">
        <f>13.098*M1454^-1.237</f>
        <v>5.3638060139004509</v>
      </c>
      <c r="R1454" s="5">
        <f>IFERROR(ROUND(MAX(MIN((-105.4*LN(O1454) + 163.83),95),10),0)," ")</f>
        <v>13</v>
      </c>
      <c r="S1454" s="5" t="str">
        <f>IFERROR(CONCATENATE("(",R1454,",",ROUND((1.2*W1454),2),")")," ")</f>
        <v>(13,2.47)</v>
      </c>
      <c r="T1454">
        <f>R1454-L1454</f>
        <v>3</v>
      </c>
      <c r="U1454" s="7" t="str">
        <f>IF((AND(T1454=0,H1454&gt;=L1454)),"Don’t change bids","OK")</f>
        <v>OK</v>
      </c>
      <c r="V1454" t="e">
        <f>IF((MATCH(F1454,W1454,0)),"Same","Diff")</f>
        <v>#N/A</v>
      </c>
      <c r="W1454" s="5">
        <f>ROUND(M1454,2)</f>
        <v>2.06</v>
      </c>
      <c r="X1454" s="5">
        <v>2.06</v>
      </c>
    </row>
    <row r="1455" spans="1:24" x14ac:dyDescent="0.25">
      <c r="A1455" t="s">
        <v>24</v>
      </c>
      <c r="B1455" t="s">
        <v>2022</v>
      </c>
      <c r="C1455" t="s">
        <v>1146</v>
      </c>
      <c r="D1455" t="s">
        <v>2023</v>
      </c>
      <c r="E1455" t="s">
        <v>158</v>
      </c>
      <c r="F1455" s="5">
        <v>3.88</v>
      </c>
      <c r="G1455" s="9">
        <v>0.1</v>
      </c>
      <c r="H1455" s="6">
        <f>G1455*100</f>
        <v>10</v>
      </c>
      <c r="I1455" t="s">
        <v>9884</v>
      </c>
      <c r="J1455" t="s">
        <v>10766</v>
      </c>
      <c r="K1455">
        <v>10</v>
      </c>
      <c r="L1455">
        <v>10</v>
      </c>
      <c r="M1455">
        <f>(F1455*(1+0.05))</f>
        <v>4.0739999999999998</v>
      </c>
      <c r="N1455">
        <f>IFERROR(ROUND(( (-1.208*LN(L1455) + 7.5474 + 4.6991*(2.71828^(-0.009*L1455)) + 0.0001*L1455*L1455 - 0.0432*L1455 + 4.7166)/3),2), " ")</f>
        <v>4.45</v>
      </c>
      <c r="O1455">
        <f>IFERROR(MAX(MIN(ROUND(N1455*(Q1455/P1455),2),4.5),1.9)," ")</f>
        <v>4.1900000000000004</v>
      </c>
      <c r="P1455">
        <f>13.098*F1455^-1.237</f>
        <v>2.4480491981928729</v>
      </c>
      <c r="Q1455">
        <f>13.098*M1455^-1.237</f>
        <v>2.304671220324285</v>
      </c>
      <c r="R1455" s="5">
        <f>IFERROR(ROUND(MAX(MIN((-105.4*LN(O1455) + 163.83),95),10),0)," ")</f>
        <v>13</v>
      </c>
      <c r="S1455" s="5" t="str">
        <f>IFERROR(CONCATENATE("(",R1455,",",ROUND((1.2*W1455),2),")")," ")</f>
        <v>(13,4.88)</v>
      </c>
      <c r="T1455">
        <f>R1455-L1455</f>
        <v>3</v>
      </c>
      <c r="U1455" s="7" t="str">
        <f>IF((AND(T1455=0,H1455&gt;=L1455)),"Don’t change bids","OK")</f>
        <v>OK</v>
      </c>
      <c r="V1455" t="e">
        <f>IF((MATCH(F1455,W1455,0)),"Same","Diff")</f>
        <v>#N/A</v>
      </c>
      <c r="W1455" s="5">
        <f>ROUND(M1455,2)</f>
        <v>4.07</v>
      </c>
      <c r="X1455" s="5">
        <v>4.07</v>
      </c>
    </row>
    <row r="1456" spans="1:24" x14ac:dyDescent="0.25">
      <c r="A1456" t="s">
        <v>24</v>
      </c>
      <c r="B1456" t="s">
        <v>2024</v>
      </c>
      <c r="C1456" t="s">
        <v>1146</v>
      </c>
      <c r="D1456" t="s">
        <v>2023</v>
      </c>
      <c r="E1456" t="s">
        <v>158</v>
      </c>
      <c r="F1456" s="5">
        <v>3.88</v>
      </c>
      <c r="G1456" s="9">
        <v>0.1</v>
      </c>
      <c r="H1456" s="6">
        <f>G1456*100</f>
        <v>10</v>
      </c>
      <c r="I1456" t="s">
        <v>9884</v>
      </c>
      <c r="J1456" t="s">
        <v>10766</v>
      </c>
      <c r="K1456">
        <v>10</v>
      </c>
      <c r="L1456">
        <v>10</v>
      </c>
      <c r="M1456">
        <f>(F1456*(1+0.05))</f>
        <v>4.0739999999999998</v>
      </c>
      <c r="N1456">
        <f>IFERROR(ROUND(( (-1.208*LN(L1456) + 7.5474 + 4.6991*(2.71828^(-0.009*L1456)) + 0.0001*L1456*L1456 - 0.0432*L1456 + 4.7166)/3),2), " ")</f>
        <v>4.45</v>
      </c>
      <c r="O1456">
        <f>IFERROR(MAX(MIN(ROUND(N1456*(Q1456/P1456),2),4.5),1.9)," ")</f>
        <v>4.1900000000000004</v>
      </c>
      <c r="P1456">
        <f>13.098*F1456^-1.237</f>
        <v>2.4480491981928729</v>
      </c>
      <c r="Q1456">
        <f>13.098*M1456^-1.237</f>
        <v>2.304671220324285</v>
      </c>
      <c r="R1456" s="5">
        <f>IFERROR(ROUND(MAX(MIN((-105.4*LN(O1456) + 163.83),95),10),0)," ")</f>
        <v>13</v>
      </c>
      <c r="S1456" s="5" t="str">
        <f>IFERROR(CONCATENATE("(",R1456,",",ROUND((1.2*W1456),2),")")," ")</f>
        <v>(13,4.88)</v>
      </c>
      <c r="T1456">
        <f>R1456-L1456</f>
        <v>3</v>
      </c>
      <c r="U1456" s="7" t="str">
        <f>IF((AND(T1456=0,H1456&gt;=L1456)),"Don’t change bids","OK")</f>
        <v>OK</v>
      </c>
      <c r="V1456" t="e">
        <f>IF((MATCH(F1456,W1456,0)),"Same","Diff")</f>
        <v>#N/A</v>
      </c>
      <c r="W1456" s="5">
        <f>ROUND(M1456,2)</f>
        <v>4.07</v>
      </c>
      <c r="X1456" s="5">
        <v>4.07</v>
      </c>
    </row>
    <row r="1457" spans="1:24" x14ac:dyDescent="0.25">
      <c r="A1457" t="s">
        <v>24</v>
      </c>
      <c r="B1457" t="s">
        <v>2025</v>
      </c>
      <c r="C1457" t="s">
        <v>1146</v>
      </c>
      <c r="D1457" t="s">
        <v>2023</v>
      </c>
      <c r="E1457" t="s">
        <v>1088</v>
      </c>
      <c r="F1457" s="5">
        <v>1.96</v>
      </c>
      <c r="G1457" s="9">
        <v>0.1</v>
      </c>
      <c r="H1457" s="6">
        <f>G1457*100</f>
        <v>10</v>
      </c>
      <c r="I1457" t="s">
        <v>9799</v>
      </c>
      <c r="J1457" t="s">
        <v>10766</v>
      </c>
      <c r="K1457">
        <v>10</v>
      </c>
      <c r="L1457">
        <v>10</v>
      </c>
      <c r="M1457">
        <f>(F1457*(1+0.05))</f>
        <v>2.0579999999999998</v>
      </c>
      <c r="N1457">
        <f>IFERROR(ROUND(( (-1.208*LN(L1457) + 7.5474 + 4.6991*(2.71828^(-0.009*L1457)) + 0.0001*L1457*L1457 - 0.0432*L1457 + 4.7166)/3),2), " ")</f>
        <v>4.45</v>
      </c>
      <c r="O1457">
        <f>IFERROR(MAX(MIN(ROUND(N1457*(Q1457/P1457),2),4.5),1.9)," ")</f>
        <v>4.1900000000000004</v>
      </c>
      <c r="P1457">
        <f>13.098*F1457^-1.237</f>
        <v>5.6974985827885236</v>
      </c>
      <c r="Q1457">
        <f>13.098*M1457^-1.237</f>
        <v>5.3638060139004509</v>
      </c>
      <c r="R1457" s="5">
        <f>IFERROR(ROUND(MAX(MIN((-105.4*LN(O1457) + 163.83),95),10),0)," ")</f>
        <v>13</v>
      </c>
      <c r="S1457" s="5" t="str">
        <f>IFERROR(CONCATENATE("(",R1457,",",ROUND((1.2*W1457),2),")")," ")</f>
        <v>(13,2.47)</v>
      </c>
      <c r="T1457">
        <f>R1457-L1457</f>
        <v>3</v>
      </c>
      <c r="U1457" s="7" t="str">
        <f>IF((AND(T1457=0,H1457&gt;=L1457)),"Don’t change bids","OK")</f>
        <v>OK</v>
      </c>
      <c r="V1457" t="e">
        <f>IF((MATCH(F1457,W1457,0)),"Same","Diff")</f>
        <v>#N/A</v>
      </c>
      <c r="W1457" s="5">
        <f>ROUND(M1457,2)</f>
        <v>2.06</v>
      </c>
      <c r="X1457" s="5">
        <v>2.06</v>
      </c>
    </row>
    <row r="1458" spans="1:24" x14ac:dyDescent="0.25">
      <c r="A1458" t="s">
        <v>24</v>
      </c>
      <c r="B1458" t="s">
        <v>2026</v>
      </c>
      <c r="C1458" t="s">
        <v>1178</v>
      </c>
      <c r="D1458" t="s">
        <v>2027</v>
      </c>
      <c r="E1458" t="s">
        <v>1482</v>
      </c>
      <c r="F1458" s="5">
        <v>0.65</v>
      </c>
      <c r="G1458" s="9">
        <v>0.1</v>
      </c>
      <c r="H1458" s="6">
        <f>G1458*100</f>
        <v>10</v>
      </c>
      <c r="I1458" t="s">
        <v>9999</v>
      </c>
      <c r="J1458" t="s">
        <v>10766</v>
      </c>
      <c r="K1458">
        <v>10</v>
      </c>
      <c r="L1458">
        <v>10</v>
      </c>
      <c r="M1458">
        <f>(F1458*(1+0.05))</f>
        <v>0.68250000000000011</v>
      </c>
      <c r="N1458">
        <f>IFERROR(ROUND(( (-1.208*LN(L1458) + 7.5474 + 4.6991*(2.71828^(-0.009*L1458)) + 0.0001*L1458*L1458 - 0.0432*L1458 + 4.7166)/3),2), " ")</f>
        <v>4.45</v>
      </c>
      <c r="O1458">
        <f>IFERROR(MAX(MIN(ROUND(N1458*(Q1458/P1458),2),4.5),1.9)," ")</f>
        <v>4.1900000000000004</v>
      </c>
      <c r="P1458">
        <f>13.098*F1458^-1.237</f>
        <v>22.316761078264637</v>
      </c>
      <c r="Q1458">
        <f>13.098*M1458^-1.237</f>
        <v>21.009707250122613</v>
      </c>
      <c r="R1458" s="5">
        <f>IFERROR(ROUND(MAX(MIN((-105.4*LN(O1458) + 163.83),95),10),0)," ")</f>
        <v>13</v>
      </c>
      <c r="S1458" s="5" t="str">
        <f>IFERROR(CONCATENATE("(",R1458,",",ROUND((1.2*W1458),2),")")," ")</f>
        <v>(13,0.82)</v>
      </c>
      <c r="T1458">
        <f>R1458-L1458</f>
        <v>3</v>
      </c>
      <c r="U1458" s="7" t="str">
        <f>IF((AND(T1458=0,H1458&gt;=L1458)),"Don’t change bids","OK")</f>
        <v>OK</v>
      </c>
      <c r="V1458" t="e">
        <f>IF((MATCH(F1458,W1458,0)),"Same","Diff")</f>
        <v>#N/A</v>
      </c>
      <c r="W1458" s="5">
        <f>ROUND(M1458,2)</f>
        <v>0.68</v>
      </c>
      <c r="X1458" s="5">
        <v>0.68</v>
      </c>
    </row>
    <row r="1459" spans="1:24" x14ac:dyDescent="0.25">
      <c r="A1459" t="s">
        <v>24</v>
      </c>
      <c r="B1459" t="s">
        <v>2028</v>
      </c>
      <c r="C1459" t="s">
        <v>1178</v>
      </c>
      <c r="D1459" t="s">
        <v>2027</v>
      </c>
      <c r="E1459" t="s">
        <v>2029</v>
      </c>
      <c r="F1459" s="5">
        <v>0.87</v>
      </c>
      <c r="G1459" s="9">
        <v>0.1</v>
      </c>
      <c r="H1459" s="6">
        <f>G1459*100</f>
        <v>10</v>
      </c>
      <c r="I1459" t="s">
        <v>10000</v>
      </c>
      <c r="J1459" t="s">
        <v>10766</v>
      </c>
      <c r="K1459">
        <v>10</v>
      </c>
      <c r="L1459">
        <v>10</v>
      </c>
      <c r="M1459">
        <f>(F1459*(1+0.05))</f>
        <v>0.91349999999999998</v>
      </c>
      <c r="N1459">
        <f>IFERROR(ROUND(( (-1.208*LN(L1459) + 7.5474 + 4.6991*(2.71828^(-0.009*L1459)) + 0.0001*L1459*L1459 - 0.0432*L1459 + 4.7166)/3),2), " ")</f>
        <v>4.45</v>
      </c>
      <c r="O1459">
        <f>IFERROR(MAX(MIN(ROUND(N1459*(Q1459/P1459),2),4.5),1.9)," ")</f>
        <v>4.1900000000000004</v>
      </c>
      <c r="P1459">
        <f>13.098*F1459^-1.237</f>
        <v>15.560361079235758</v>
      </c>
      <c r="Q1459">
        <f>13.098*M1459^-1.237</f>
        <v>14.649017831684683</v>
      </c>
      <c r="R1459" s="5">
        <f>IFERROR(ROUND(MAX(MIN((-105.4*LN(O1459) + 163.83),95),10),0)," ")</f>
        <v>13</v>
      </c>
      <c r="S1459" s="5" t="str">
        <f>IFERROR(CONCATENATE("(",R1459,",",ROUND((1.2*W1459),2),")")," ")</f>
        <v>(13,1.09)</v>
      </c>
      <c r="T1459">
        <f>R1459-L1459</f>
        <v>3</v>
      </c>
      <c r="U1459" s="7" t="str">
        <f>IF((AND(T1459=0,H1459&gt;=L1459)),"Don’t change bids","OK")</f>
        <v>OK</v>
      </c>
      <c r="V1459" t="e">
        <f>IF((MATCH(F1459,W1459,0)),"Same","Diff")</f>
        <v>#N/A</v>
      </c>
      <c r="W1459" s="5">
        <f>ROUND(M1459,2)</f>
        <v>0.91</v>
      </c>
      <c r="X1459" s="5">
        <v>0.91</v>
      </c>
    </row>
    <row r="1460" spans="1:24" x14ac:dyDescent="0.25">
      <c r="A1460" t="s">
        <v>24</v>
      </c>
      <c r="B1460" t="s">
        <v>2030</v>
      </c>
      <c r="C1460" t="s">
        <v>1178</v>
      </c>
      <c r="D1460" t="s">
        <v>2027</v>
      </c>
      <c r="E1460" t="s">
        <v>2031</v>
      </c>
      <c r="F1460" s="5">
        <v>0.42</v>
      </c>
      <c r="G1460" s="9">
        <v>0.1</v>
      </c>
      <c r="H1460" s="6">
        <f>G1460*100</f>
        <v>10</v>
      </c>
      <c r="I1460" t="s">
        <v>10001</v>
      </c>
      <c r="J1460" t="s">
        <v>10766</v>
      </c>
      <c r="K1460">
        <v>10</v>
      </c>
      <c r="L1460">
        <v>10</v>
      </c>
      <c r="M1460">
        <f>(F1460*(1+0.05))</f>
        <v>0.441</v>
      </c>
      <c r="N1460">
        <f>IFERROR(ROUND(( (-1.208*LN(L1460) + 7.5474 + 4.6991*(2.71828^(-0.009*L1460)) + 0.0001*L1460*L1460 - 0.0432*L1460 + 4.7166)/3),2), " ")</f>
        <v>4.45</v>
      </c>
      <c r="O1460">
        <f>IFERROR(MAX(MIN(ROUND(N1460*(Q1460/P1460),2),4.5),1.9)," ")</f>
        <v>4.1900000000000004</v>
      </c>
      <c r="P1460">
        <f>13.098*F1460^-1.237</f>
        <v>38.304130987303552</v>
      </c>
      <c r="Q1460">
        <f>13.098*M1460^-1.237</f>
        <v>36.06072474815312</v>
      </c>
      <c r="R1460" s="5">
        <f>IFERROR(ROUND(MAX(MIN((-105.4*LN(O1460) + 163.83),95),10),0)," ")</f>
        <v>13</v>
      </c>
      <c r="S1460" s="5" t="str">
        <f>IFERROR(CONCATENATE("(",R1460,",",ROUND((1.2*W1460),2),")")," ")</f>
        <v>(13,0.53)</v>
      </c>
      <c r="T1460">
        <f>R1460-L1460</f>
        <v>3</v>
      </c>
      <c r="U1460" s="7" t="str">
        <f>IF((AND(T1460=0,H1460&gt;=L1460)),"Don’t change bids","OK")</f>
        <v>OK</v>
      </c>
      <c r="V1460" t="e">
        <f>IF((MATCH(F1460,W1460,0)),"Same","Diff")</f>
        <v>#N/A</v>
      </c>
      <c r="W1460" s="5">
        <f>ROUND(M1460,2)</f>
        <v>0.44</v>
      </c>
      <c r="X1460" s="5">
        <v>0.44</v>
      </c>
    </row>
    <row r="1461" spans="1:24" x14ac:dyDescent="0.25">
      <c r="A1461" t="s">
        <v>24</v>
      </c>
      <c r="B1461" t="s">
        <v>2032</v>
      </c>
      <c r="C1461" t="s">
        <v>1178</v>
      </c>
      <c r="D1461" t="s">
        <v>2027</v>
      </c>
      <c r="E1461" t="s">
        <v>1480</v>
      </c>
      <c r="F1461" s="5">
        <v>1.29</v>
      </c>
      <c r="G1461" s="9">
        <v>0.1</v>
      </c>
      <c r="H1461" s="6">
        <f>G1461*100</f>
        <v>10</v>
      </c>
      <c r="I1461" t="s">
        <v>9872</v>
      </c>
      <c r="J1461" t="s">
        <v>10766</v>
      </c>
      <c r="K1461">
        <v>10</v>
      </c>
      <c r="L1461">
        <v>10</v>
      </c>
      <c r="M1461">
        <f>(F1461*(1+0.05))</f>
        <v>1.3545</v>
      </c>
      <c r="N1461">
        <f>IFERROR(ROUND(( (-1.208*LN(L1461) + 7.5474 + 4.6991*(2.71828^(-0.009*L1461)) + 0.0001*L1461*L1461 - 0.0432*L1461 + 4.7166)/3),2), " ")</f>
        <v>4.45</v>
      </c>
      <c r="O1461">
        <f>IFERROR(MAX(MIN(ROUND(N1461*(Q1461/P1461),2),4.5),1.9)," ")</f>
        <v>4.1900000000000004</v>
      </c>
      <c r="P1461">
        <f>13.098*F1461^-1.237</f>
        <v>9.55884709150269</v>
      </c>
      <c r="Q1461">
        <f>13.098*M1461^-1.237</f>
        <v>8.999002065615791</v>
      </c>
      <c r="R1461" s="5">
        <f>IFERROR(ROUND(MAX(MIN((-105.4*LN(O1461) + 163.83),95),10),0)," ")</f>
        <v>13</v>
      </c>
      <c r="S1461" s="5" t="str">
        <f>IFERROR(CONCATENATE("(",R1461,",",ROUND((1.2*W1461),2),")")," ")</f>
        <v>(13,1.62)</v>
      </c>
      <c r="T1461">
        <f>R1461-L1461</f>
        <v>3</v>
      </c>
      <c r="U1461" s="7" t="str">
        <f>IF((AND(T1461=0,H1461&gt;=L1461)),"Don’t change bids","OK")</f>
        <v>OK</v>
      </c>
      <c r="V1461" t="e">
        <f>IF((MATCH(F1461,W1461,0)),"Same","Diff")</f>
        <v>#N/A</v>
      </c>
      <c r="W1461" s="5">
        <f>ROUND(M1461,2)</f>
        <v>1.35</v>
      </c>
      <c r="X1461" s="5">
        <v>1.35</v>
      </c>
    </row>
    <row r="1462" spans="1:24" x14ac:dyDescent="0.25">
      <c r="A1462" t="s">
        <v>24</v>
      </c>
      <c r="B1462" t="s">
        <v>2033</v>
      </c>
      <c r="C1462" t="s">
        <v>1178</v>
      </c>
      <c r="D1462" t="s">
        <v>2027</v>
      </c>
      <c r="E1462" t="s">
        <v>563</v>
      </c>
      <c r="F1462" s="5">
        <v>0.45</v>
      </c>
      <c r="G1462" s="9">
        <v>0.1</v>
      </c>
      <c r="H1462" s="6">
        <f>G1462*100</f>
        <v>10</v>
      </c>
      <c r="I1462" t="s">
        <v>9802</v>
      </c>
      <c r="J1462" t="s">
        <v>10766</v>
      </c>
      <c r="K1462">
        <v>10</v>
      </c>
      <c r="L1462">
        <v>10</v>
      </c>
      <c r="M1462">
        <f>(F1462*(1+0.05))</f>
        <v>0.47250000000000003</v>
      </c>
      <c r="N1462">
        <f>IFERROR(ROUND(( (-1.208*LN(L1462) + 7.5474 + 4.6991*(2.71828^(-0.009*L1462)) + 0.0001*L1462*L1462 - 0.0432*L1462 + 4.7166)/3),2), " ")</f>
        <v>4.45</v>
      </c>
      <c r="O1462">
        <f>IFERROR(MAX(MIN(ROUND(N1462*(Q1462/P1462),2),4.5),1.9)," ")</f>
        <v>4.1900000000000004</v>
      </c>
      <c r="P1462">
        <f>13.098*F1462^-1.237</f>
        <v>35.170707646206822</v>
      </c>
      <c r="Q1462">
        <f>13.098*M1462^-1.237</f>
        <v>33.110820554786066</v>
      </c>
      <c r="R1462" s="5">
        <f>IFERROR(ROUND(MAX(MIN((-105.4*LN(O1462) + 163.83),95),10),0)," ")</f>
        <v>13</v>
      </c>
      <c r="S1462" s="5" t="str">
        <f>IFERROR(CONCATENATE("(",R1462,",",ROUND((1.2*W1462),2),")")," ")</f>
        <v>(13,0.56)</v>
      </c>
      <c r="T1462">
        <f>R1462-L1462</f>
        <v>3</v>
      </c>
      <c r="U1462" s="7" t="str">
        <f>IF((AND(T1462=0,H1462&gt;=L1462)),"Don’t change bids","OK")</f>
        <v>OK</v>
      </c>
      <c r="V1462" t="e">
        <f>IF((MATCH(F1462,W1462,0)),"Same","Diff")</f>
        <v>#N/A</v>
      </c>
      <c r="W1462" s="5">
        <f>ROUND(M1462,2)</f>
        <v>0.47</v>
      </c>
      <c r="X1462" s="5">
        <v>0.47</v>
      </c>
    </row>
    <row r="1463" spans="1:24" x14ac:dyDescent="0.25">
      <c r="A1463" t="s">
        <v>24</v>
      </c>
      <c r="B1463" t="s">
        <v>2034</v>
      </c>
      <c r="C1463" t="s">
        <v>1178</v>
      </c>
      <c r="D1463" t="s">
        <v>2027</v>
      </c>
      <c r="E1463" t="s">
        <v>1144</v>
      </c>
      <c r="F1463" s="5">
        <v>1.28</v>
      </c>
      <c r="G1463" s="9">
        <v>0.1</v>
      </c>
      <c r="H1463" s="6">
        <f>G1463*100</f>
        <v>10</v>
      </c>
      <c r="I1463" t="s">
        <v>9798</v>
      </c>
      <c r="J1463" t="s">
        <v>10766</v>
      </c>
      <c r="K1463">
        <v>10</v>
      </c>
      <c r="L1463">
        <v>10</v>
      </c>
      <c r="M1463">
        <f>(F1463*(1+0.05))</f>
        <v>1.3440000000000001</v>
      </c>
      <c r="N1463">
        <f>IFERROR(ROUND(( (-1.208*LN(L1463) + 7.5474 + 4.6991*(2.71828^(-0.009*L1463)) + 0.0001*L1463*L1463 - 0.0432*L1463 + 4.7166)/3),2), " ")</f>
        <v>4.45</v>
      </c>
      <c r="O1463">
        <f>IFERROR(MAX(MIN(ROUND(N1463*(Q1463/P1463),2),4.5),1.9)," ")</f>
        <v>4.1900000000000004</v>
      </c>
      <c r="P1463">
        <f>13.098*F1463^-1.237</f>
        <v>9.6513097390450504</v>
      </c>
      <c r="Q1463">
        <f>13.098*M1463^-1.237</f>
        <v>9.0860493369300972</v>
      </c>
      <c r="R1463" s="5">
        <f>IFERROR(ROUND(MAX(MIN((-105.4*LN(O1463) + 163.83),95),10),0)," ")</f>
        <v>13</v>
      </c>
      <c r="S1463" s="5" t="str">
        <f>IFERROR(CONCATENATE("(",R1463,",",ROUND((1.2*W1463),2),")")," ")</f>
        <v>(13,1.61)</v>
      </c>
      <c r="T1463">
        <f>R1463-L1463</f>
        <v>3</v>
      </c>
      <c r="U1463" s="7" t="str">
        <f>IF((AND(T1463=0,H1463&gt;=L1463)),"Don’t change bids","OK")</f>
        <v>OK</v>
      </c>
      <c r="V1463" t="e">
        <f>IF((MATCH(F1463,W1463,0)),"Same","Diff")</f>
        <v>#N/A</v>
      </c>
      <c r="W1463" s="5">
        <f>ROUND(M1463,2)</f>
        <v>1.34</v>
      </c>
      <c r="X1463" s="5">
        <v>1.34</v>
      </c>
    </row>
    <row r="1464" spans="1:24" x14ac:dyDescent="0.25">
      <c r="A1464" t="s">
        <v>24</v>
      </c>
      <c r="B1464" t="s">
        <v>2035</v>
      </c>
      <c r="C1464" t="s">
        <v>1178</v>
      </c>
      <c r="D1464" t="s">
        <v>2036</v>
      </c>
      <c r="E1464" t="s">
        <v>1180</v>
      </c>
      <c r="F1464" s="5">
        <v>0.49</v>
      </c>
      <c r="G1464" s="9">
        <v>0.1</v>
      </c>
      <c r="H1464" s="6">
        <f>G1464*100</f>
        <v>10</v>
      </c>
      <c r="I1464" t="s">
        <v>9801</v>
      </c>
      <c r="J1464" t="s">
        <v>10766</v>
      </c>
      <c r="K1464">
        <v>10</v>
      </c>
      <c r="L1464">
        <v>10</v>
      </c>
      <c r="M1464">
        <f>(F1464*(1+0.05))</f>
        <v>0.51449999999999996</v>
      </c>
      <c r="N1464">
        <f>IFERROR(ROUND(( (-1.208*LN(L1464) + 7.5474 + 4.6991*(2.71828^(-0.009*L1464)) + 0.0001*L1464*L1464 - 0.0432*L1464 + 4.7166)/3),2), " ")</f>
        <v>4.45</v>
      </c>
      <c r="O1464">
        <f>IFERROR(MAX(MIN(ROUND(N1464*(Q1464/P1464),2),4.5),1.9)," ")</f>
        <v>4.1900000000000004</v>
      </c>
      <c r="P1464">
        <f>13.098*F1464^-1.237</f>
        <v>31.654279670314228</v>
      </c>
      <c r="Q1464">
        <f>13.098*M1464^-1.237</f>
        <v>29.800343641019271</v>
      </c>
      <c r="R1464" s="5">
        <f>IFERROR(ROUND(MAX(MIN((-105.4*LN(O1464) + 163.83),95),10),0)," ")</f>
        <v>13</v>
      </c>
      <c r="S1464" s="5" t="str">
        <f>IFERROR(CONCATENATE("(",R1464,",",ROUND((1.2*W1464),2),")")," ")</f>
        <v>(13,0.61)</v>
      </c>
      <c r="T1464">
        <f>R1464-L1464</f>
        <v>3</v>
      </c>
      <c r="U1464" s="7" t="str">
        <f>IF((AND(T1464=0,H1464&gt;=L1464)),"Don’t change bids","OK")</f>
        <v>OK</v>
      </c>
      <c r="V1464" t="e">
        <f>IF((MATCH(F1464,W1464,0)),"Same","Diff")</f>
        <v>#N/A</v>
      </c>
      <c r="W1464" s="5">
        <f>ROUND(M1464,2)</f>
        <v>0.51</v>
      </c>
      <c r="X1464" s="5">
        <v>0.51</v>
      </c>
    </row>
    <row r="1465" spans="1:24" x14ac:dyDescent="0.25">
      <c r="A1465" t="s">
        <v>24</v>
      </c>
      <c r="B1465" t="s">
        <v>2037</v>
      </c>
      <c r="C1465" t="s">
        <v>1178</v>
      </c>
      <c r="D1465" t="s">
        <v>2038</v>
      </c>
      <c r="E1465" t="s">
        <v>1180</v>
      </c>
      <c r="F1465" s="5">
        <v>0.49</v>
      </c>
      <c r="G1465" s="9">
        <v>0.1</v>
      </c>
      <c r="H1465" s="6">
        <f>G1465*100</f>
        <v>10</v>
      </c>
      <c r="I1465" t="s">
        <v>9801</v>
      </c>
      <c r="J1465" t="s">
        <v>10766</v>
      </c>
      <c r="K1465">
        <v>10</v>
      </c>
      <c r="L1465">
        <v>10</v>
      </c>
      <c r="M1465">
        <f>(F1465*(1+0.05))</f>
        <v>0.51449999999999996</v>
      </c>
      <c r="N1465">
        <f>IFERROR(ROUND(( (-1.208*LN(L1465) + 7.5474 + 4.6991*(2.71828^(-0.009*L1465)) + 0.0001*L1465*L1465 - 0.0432*L1465 + 4.7166)/3),2), " ")</f>
        <v>4.45</v>
      </c>
      <c r="O1465">
        <f>IFERROR(MAX(MIN(ROUND(N1465*(Q1465/P1465),2),4.5),1.9)," ")</f>
        <v>4.1900000000000004</v>
      </c>
      <c r="P1465">
        <f>13.098*F1465^-1.237</f>
        <v>31.654279670314228</v>
      </c>
      <c r="Q1465">
        <f>13.098*M1465^-1.237</f>
        <v>29.800343641019271</v>
      </c>
      <c r="R1465" s="5">
        <f>IFERROR(ROUND(MAX(MIN((-105.4*LN(O1465) + 163.83),95),10),0)," ")</f>
        <v>13</v>
      </c>
      <c r="S1465" s="5" t="str">
        <f>IFERROR(CONCATENATE("(",R1465,",",ROUND((1.2*W1465),2),")")," ")</f>
        <v>(13,0.61)</v>
      </c>
      <c r="T1465">
        <f>R1465-L1465</f>
        <v>3</v>
      </c>
      <c r="U1465" s="7" t="str">
        <f>IF((AND(T1465=0,H1465&gt;=L1465)),"Don’t change bids","OK")</f>
        <v>OK</v>
      </c>
      <c r="V1465" t="e">
        <f>IF((MATCH(F1465,W1465,0)),"Same","Diff")</f>
        <v>#N/A</v>
      </c>
      <c r="W1465" s="5">
        <f>ROUND(M1465,2)</f>
        <v>0.51</v>
      </c>
      <c r="X1465" s="5">
        <v>0.51</v>
      </c>
    </row>
    <row r="1466" spans="1:24" x14ac:dyDescent="0.25">
      <c r="A1466" t="s">
        <v>24</v>
      </c>
      <c r="B1466" t="s">
        <v>2039</v>
      </c>
      <c r="C1466" t="s">
        <v>1178</v>
      </c>
      <c r="D1466" t="s">
        <v>2038</v>
      </c>
      <c r="E1466" t="s">
        <v>1180</v>
      </c>
      <c r="F1466" s="5">
        <v>0.49</v>
      </c>
      <c r="G1466" s="9">
        <v>0.1</v>
      </c>
      <c r="H1466" s="6">
        <f>G1466*100</f>
        <v>10</v>
      </c>
      <c r="I1466" t="s">
        <v>9801</v>
      </c>
      <c r="J1466" t="s">
        <v>10766</v>
      </c>
      <c r="K1466">
        <v>10</v>
      </c>
      <c r="L1466">
        <v>10</v>
      </c>
      <c r="M1466">
        <f>(F1466*(1+0.05))</f>
        <v>0.51449999999999996</v>
      </c>
      <c r="N1466">
        <f>IFERROR(ROUND(( (-1.208*LN(L1466) + 7.5474 + 4.6991*(2.71828^(-0.009*L1466)) + 0.0001*L1466*L1466 - 0.0432*L1466 + 4.7166)/3),2), " ")</f>
        <v>4.45</v>
      </c>
      <c r="O1466">
        <f>IFERROR(MAX(MIN(ROUND(N1466*(Q1466/P1466),2),4.5),1.9)," ")</f>
        <v>4.1900000000000004</v>
      </c>
      <c r="P1466">
        <f>13.098*F1466^-1.237</f>
        <v>31.654279670314228</v>
      </c>
      <c r="Q1466">
        <f>13.098*M1466^-1.237</f>
        <v>29.800343641019271</v>
      </c>
      <c r="R1466" s="5">
        <f>IFERROR(ROUND(MAX(MIN((-105.4*LN(O1466) + 163.83),95),10),0)," ")</f>
        <v>13</v>
      </c>
      <c r="S1466" s="5" t="str">
        <f>IFERROR(CONCATENATE("(",R1466,",",ROUND((1.2*W1466),2),")")," ")</f>
        <v>(13,0.61)</v>
      </c>
      <c r="T1466">
        <f>R1466-L1466</f>
        <v>3</v>
      </c>
      <c r="U1466" s="7" t="str">
        <f>IF((AND(T1466=0,H1466&gt;=L1466)),"Don’t change bids","OK")</f>
        <v>OK</v>
      </c>
      <c r="V1466" t="e">
        <f>IF((MATCH(F1466,W1466,0)),"Same","Diff")</f>
        <v>#N/A</v>
      </c>
      <c r="W1466" s="5">
        <f>ROUND(M1466,2)</f>
        <v>0.51</v>
      </c>
      <c r="X1466" s="5">
        <v>0.51</v>
      </c>
    </row>
    <row r="1467" spans="1:24" x14ac:dyDescent="0.25">
      <c r="A1467" t="s">
        <v>24</v>
      </c>
      <c r="B1467" t="s">
        <v>2040</v>
      </c>
      <c r="C1467" t="s">
        <v>1258</v>
      </c>
      <c r="D1467" t="s">
        <v>2041</v>
      </c>
      <c r="E1467" t="s">
        <v>1482</v>
      </c>
      <c r="F1467" s="5">
        <v>0.65</v>
      </c>
      <c r="G1467" s="9">
        <v>0.1</v>
      </c>
      <c r="H1467" s="6">
        <f>G1467*100</f>
        <v>10</v>
      </c>
      <c r="I1467" t="s">
        <v>10002</v>
      </c>
      <c r="J1467" t="s">
        <v>10766</v>
      </c>
      <c r="K1467">
        <v>16</v>
      </c>
      <c r="L1467">
        <v>16</v>
      </c>
      <c r="M1467">
        <f>(F1467*(1+0.05))</f>
        <v>0.68250000000000011</v>
      </c>
      <c r="N1467">
        <f>IFERROR(ROUND(( (-1.208*LN(L1467) + 7.5474 + 4.6991*(2.71828^(-0.009*L1467)) + 0.0001*L1467*L1467 - 0.0432*L1467 + 4.7166)/3),2), " ")</f>
        <v>4.1100000000000003</v>
      </c>
      <c r="O1467">
        <f>IFERROR(MAX(MIN(ROUND(N1467*(Q1467/P1467),2),4.5),1.9)," ")</f>
        <v>3.87</v>
      </c>
      <c r="P1467">
        <f>13.098*F1467^-1.237</f>
        <v>22.316761078264637</v>
      </c>
      <c r="Q1467">
        <f>13.098*M1467^-1.237</f>
        <v>21.009707250122613</v>
      </c>
      <c r="R1467" s="5">
        <f>IFERROR(ROUND(MAX(MIN((-105.4*LN(O1467) + 163.83),95),10),0)," ")</f>
        <v>21</v>
      </c>
      <c r="S1467" s="5" t="str">
        <f>IFERROR(CONCATENATE("(",R1467,",",ROUND((1.2*W1467),2),")")," ")</f>
        <v>(21,0.82)</v>
      </c>
      <c r="T1467">
        <f>R1467-L1467</f>
        <v>5</v>
      </c>
      <c r="U1467" s="7" t="str">
        <f>IF((AND(T1467=0,H1467&gt;=L1467)),"Don’t change bids","OK")</f>
        <v>OK</v>
      </c>
      <c r="V1467" t="e">
        <f>IF((MATCH(F1467,W1467,0)),"Same","Diff")</f>
        <v>#N/A</v>
      </c>
      <c r="W1467" s="5">
        <f>ROUND(M1467,2)</f>
        <v>0.68</v>
      </c>
      <c r="X1467" s="5">
        <v>0.68</v>
      </c>
    </row>
    <row r="1468" spans="1:24" x14ac:dyDescent="0.25">
      <c r="A1468" t="s">
        <v>24</v>
      </c>
      <c r="B1468" t="s">
        <v>2042</v>
      </c>
      <c r="C1468" t="s">
        <v>1258</v>
      </c>
      <c r="D1468" t="s">
        <v>2041</v>
      </c>
      <c r="E1468" t="s">
        <v>1186</v>
      </c>
      <c r="F1468" s="5">
        <v>0.64</v>
      </c>
      <c r="G1468" s="9">
        <v>0.1</v>
      </c>
      <c r="H1468" s="6">
        <f>G1468*100</f>
        <v>10</v>
      </c>
      <c r="I1468" t="s">
        <v>9820</v>
      </c>
      <c r="J1468" t="s">
        <v>10766</v>
      </c>
      <c r="K1468">
        <v>16</v>
      </c>
      <c r="L1468">
        <v>16</v>
      </c>
      <c r="M1468">
        <f>(F1468*(1+0.05))</f>
        <v>0.67200000000000004</v>
      </c>
      <c r="N1468">
        <f>IFERROR(ROUND(( (-1.208*LN(L1468) + 7.5474 + 4.6991*(2.71828^(-0.009*L1468)) + 0.0001*L1468*L1468 - 0.0432*L1468 + 4.7166)/3),2), " ")</f>
        <v>4.1100000000000003</v>
      </c>
      <c r="O1468">
        <f>IFERROR(MAX(MIN(ROUND(N1468*(Q1468/P1468),2),4.5),1.9)," ")</f>
        <v>3.87</v>
      </c>
      <c r="P1468">
        <f>13.098*F1468^-1.237</f>
        <v>22.74889772892255</v>
      </c>
      <c r="Q1468">
        <f>13.098*M1468^-1.237</f>
        <v>21.416534409786649</v>
      </c>
      <c r="R1468" s="5">
        <f>IFERROR(ROUND(MAX(MIN((-105.4*LN(O1468) + 163.83),95),10),0)," ")</f>
        <v>21</v>
      </c>
      <c r="S1468" s="5" t="str">
        <f>IFERROR(CONCATENATE("(",R1468,",",ROUND((1.2*W1468),2),")")," ")</f>
        <v>(21,0.8)</v>
      </c>
      <c r="T1468">
        <f>R1468-L1468</f>
        <v>5</v>
      </c>
      <c r="U1468" s="7" t="str">
        <f>IF((AND(T1468=0,H1468&gt;=L1468)),"Don’t change bids","OK")</f>
        <v>OK</v>
      </c>
      <c r="V1468" t="e">
        <f>IF((MATCH(F1468,W1468,0)),"Same","Diff")</f>
        <v>#N/A</v>
      </c>
      <c r="W1468" s="5">
        <f>ROUND(M1468,2)</f>
        <v>0.67</v>
      </c>
      <c r="X1468" s="5">
        <v>0.67</v>
      </c>
    </row>
    <row r="1469" spans="1:24" x14ac:dyDescent="0.25">
      <c r="A1469" t="s">
        <v>24</v>
      </c>
      <c r="B1469" t="s">
        <v>2043</v>
      </c>
      <c r="C1469" t="s">
        <v>1258</v>
      </c>
      <c r="D1469" t="s">
        <v>2041</v>
      </c>
      <c r="E1469" t="s">
        <v>1186</v>
      </c>
      <c r="F1469" s="5">
        <v>0.64</v>
      </c>
      <c r="G1469" s="9">
        <v>0.1</v>
      </c>
      <c r="H1469" s="6">
        <f>G1469*100</f>
        <v>10</v>
      </c>
      <c r="I1469" t="s">
        <v>9820</v>
      </c>
      <c r="J1469" t="s">
        <v>10766</v>
      </c>
      <c r="K1469">
        <v>16</v>
      </c>
      <c r="L1469">
        <v>16</v>
      </c>
      <c r="M1469">
        <f>(F1469*(1+0.05))</f>
        <v>0.67200000000000004</v>
      </c>
      <c r="N1469">
        <f>IFERROR(ROUND(( (-1.208*LN(L1469) + 7.5474 + 4.6991*(2.71828^(-0.009*L1469)) + 0.0001*L1469*L1469 - 0.0432*L1469 + 4.7166)/3),2), " ")</f>
        <v>4.1100000000000003</v>
      </c>
      <c r="O1469">
        <f>IFERROR(MAX(MIN(ROUND(N1469*(Q1469/P1469),2),4.5),1.9)," ")</f>
        <v>3.87</v>
      </c>
      <c r="P1469">
        <f>13.098*F1469^-1.237</f>
        <v>22.74889772892255</v>
      </c>
      <c r="Q1469">
        <f>13.098*M1469^-1.237</f>
        <v>21.416534409786649</v>
      </c>
      <c r="R1469" s="5">
        <f>IFERROR(ROUND(MAX(MIN((-105.4*LN(O1469) + 163.83),95),10),0)," ")</f>
        <v>21</v>
      </c>
      <c r="S1469" s="5" t="str">
        <f>IFERROR(CONCATENATE("(",R1469,",",ROUND((1.2*W1469),2),")")," ")</f>
        <v>(21,0.8)</v>
      </c>
      <c r="T1469">
        <f>R1469-L1469</f>
        <v>5</v>
      </c>
      <c r="U1469" s="7" t="str">
        <f>IF((AND(T1469=0,H1469&gt;=L1469)),"Don’t change bids","OK")</f>
        <v>OK</v>
      </c>
      <c r="V1469" t="e">
        <f>IF((MATCH(F1469,W1469,0)),"Same","Diff")</f>
        <v>#N/A</v>
      </c>
      <c r="W1469" s="5">
        <f>ROUND(M1469,2)</f>
        <v>0.67</v>
      </c>
      <c r="X1469" s="5">
        <v>0.67</v>
      </c>
    </row>
    <row r="1470" spans="1:24" x14ac:dyDescent="0.25">
      <c r="A1470" t="s">
        <v>24</v>
      </c>
      <c r="B1470" t="s">
        <v>2044</v>
      </c>
      <c r="C1470" t="s">
        <v>1258</v>
      </c>
      <c r="D1470" t="s">
        <v>2041</v>
      </c>
      <c r="E1470" t="s">
        <v>1317</v>
      </c>
      <c r="F1470" s="5">
        <v>1.86</v>
      </c>
      <c r="G1470" s="9">
        <v>0.1</v>
      </c>
      <c r="H1470" s="6">
        <f>G1470*100</f>
        <v>10</v>
      </c>
      <c r="I1470" t="s">
        <v>10003</v>
      </c>
      <c r="J1470" t="s">
        <v>10766</v>
      </c>
      <c r="K1470">
        <v>16</v>
      </c>
      <c r="L1470">
        <v>16</v>
      </c>
      <c r="M1470">
        <f>(F1470*(1+0.05))</f>
        <v>1.9530000000000003</v>
      </c>
      <c r="N1470">
        <f>IFERROR(ROUND(( (-1.208*LN(L1470) + 7.5474 + 4.6991*(2.71828^(-0.009*L1470)) + 0.0001*L1470*L1470 - 0.0432*L1470 + 4.7166)/3),2), " ")</f>
        <v>4.1100000000000003</v>
      </c>
      <c r="O1470">
        <f>IFERROR(MAX(MIN(ROUND(N1470*(Q1470/P1470),2),4.5),1.9)," ")</f>
        <v>3.87</v>
      </c>
      <c r="P1470">
        <f>13.098*F1470^-1.237</f>
        <v>6.0787946713419858</v>
      </c>
      <c r="Q1470">
        <f>13.098*M1470^-1.237</f>
        <v>5.7227702546355141</v>
      </c>
      <c r="R1470" s="5">
        <f>IFERROR(ROUND(MAX(MIN((-105.4*LN(O1470) + 163.83),95),10),0)," ")</f>
        <v>21</v>
      </c>
      <c r="S1470" s="5" t="str">
        <f>IFERROR(CONCATENATE("(",R1470,",",ROUND((1.2*W1470),2),")")," ")</f>
        <v>(21,2.34)</v>
      </c>
      <c r="T1470">
        <f>R1470-L1470</f>
        <v>5</v>
      </c>
      <c r="U1470" s="7" t="str">
        <f>IF((AND(T1470=0,H1470&gt;=L1470)),"Don’t change bids","OK")</f>
        <v>OK</v>
      </c>
      <c r="V1470" t="e">
        <f>IF((MATCH(F1470,W1470,0)),"Same","Diff")</f>
        <v>#N/A</v>
      </c>
      <c r="W1470" s="5">
        <f>ROUND(M1470,2)</f>
        <v>1.95</v>
      </c>
      <c r="X1470" s="5">
        <v>1.95</v>
      </c>
    </row>
    <row r="1471" spans="1:24" x14ac:dyDescent="0.25">
      <c r="A1471" t="s">
        <v>24</v>
      </c>
      <c r="B1471" t="s">
        <v>2045</v>
      </c>
      <c r="C1471" t="s">
        <v>1258</v>
      </c>
      <c r="D1471" t="s">
        <v>2041</v>
      </c>
      <c r="E1471" t="s">
        <v>1186</v>
      </c>
      <c r="F1471" s="5">
        <v>0.64</v>
      </c>
      <c r="G1471" s="9">
        <v>0.1</v>
      </c>
      <c r="H1471" s="6">
        <f>G1471*100</f>
        <v>10</v>
      </c>
      <c r="I1471" t="s">
        <v>9820</v>
      </c>
      <c r="J1471" t="s">
        <v>10766</v>
      </c>
      <c r="K1471">
        <v>16</v>
      </c>
      <c r="L1471">
        <v>16</v>
      </c>
      <c r="M1471">
        <f>(F1471*(1+0.05))</f>
        <v>0.67200000000000004</v>
      </c>
      <c r="N1471">
        <f>IFERROR(ROUND(( (-1.208*LN(L1471) + 7.5474 + 4.6991*(2.71828^(-0.009*L1471)) + 0.0001*L1471*L1471 - 0.0432*L1471 + 4.7166)/3),2), " ")</f>
        <v>4.1100000000000003</v>
      </c>
      <c r="O1471">
        <f>IFERROR(MAX(MIN(ROUND(N1471*(Q1471/P1471),2),4.5),1.9)," ")</f>
        <v>3.87</v>
      </c>
      <c r="P1471">
        <f>13.098*F1471^-1.237</f>
        <v>22.74889772892255</v>
      </c>
      <c r="Q1471">
        <f>13.098*M1471^-1.237</f>
        <v>21.416534409786649</v>
      </c>
      <c r="R1471" s="5">
        <f>IFERROR(ROUND(MAX(MIN((-105.4*LN(O1471) + 163.83),95),10),0)," ")</f>
        <v>21</v>
      </c>
      <c r="S1471" s="5" t="str">
        <f>IFERROR(CONCATENATE("(",R1471,",",ROUND((1.2*W1471),2),")")," ")</f>
        <v>(21,0.8)</v>
      </c>
      <c r="T1471">
        <f>R1471-L1471</f>
        <v>5</v>
      </c>
      <c r="U1471" s="7" t="str">
        <f>IF((AND(T1471=0,H1471&gt;=L1471)),"Don’t change bids","OK")</f>
        <v>OK</v>
      </c>
      <c r="V1471" t="e">
        <f>IF((MATCH(F1471,W1471,0)),"Same","Diff")</f>
        <v>#N/A</v>
      </c>
      <c r="W1471" s="5">
        <f>ROUND(M1471,2)</f>
        <v>0.67</v>
      </c>
      <c r="X1471" s="5">
        <v>0.67</v>
      </c>
    </row>
    <row r="1472" spans="1:24" x14ac:dyDescent="0.25">
      <c r="A1472" t="s">
        <v>24</v>
      </c>
      <c r="B1472" t="s">
        <v>2046</v>
      </c>
      <c r="C1472" t="s">
        <v>1258</v>
      </c>
      <c r="D1472" t="s">
        <v>2041</v>
      </c>
      <c r="E1472" t="s">
        <v>1186</v>
      </c>
      <c r="F1472" s="5">
        <v>0.64</v>
      </c>
      <c r="G1472" s="9">
        <v>0.1</v>
      </c>
      <c r="H1472" s="6">
        <f>G1472*100</f>
        <v>10</v>
      </c>
      <c r="I1472" t="s">
        <v>9820</v>
      </c>
      <c r="J1472" t="s">
        <v>10766</v>
      </c>
      <c r="K1472">
        <v>16</v>
      </c>
      <c r="L1472">
        <v>16</v>
      </c>
      <c r="M1472">
        <f>(F1472*(1+0.05))</f>
        <v>0.67200000000000004</v>
      </c>
      <c r="N1472">
        <f>IFERROR(ROUND(( (-1.208*LN(L1472) + 7.5474 + 4.6991*(2.71828^(-0.009*L1472)) + 0.0001*L1472*L1472 - 0.0432*L1472 + 4.7166)/3),2), " ")</f>
        <v>4.1100000000000003</v>
      </c>
      <c r="O1472">
        <f>IFERROR(MAX(MIN(ROUND(N1472*(Q1472/P1472),2),4.5),1.9)," ")</f>
        <v>3.87</v>
      </c>
      <c r="P1472">
        <f>13.098*F1472^-1.237</f>
        <v>22.74889772892255</v>
      </c>
      <c r="Q1472">
        <f>13.098*M1472^-1.237</f>
        <v>21.416534409786649</v>
      </c>
      <c r="R1472" s="5">
        <f>IFERROR(ROUND(MAX(MIN((-105.4*LN(O1472) + 163.83),95),10),0)," ")</f>
        <v>21</v>
      </c>
      <c r="S1472" s="5" t="str">
        <f>IFERROR(CONCATENATE("(",R1472,",",ROUND((1.2*W1472),2),")")," ")</f>
        <v>(21,0.8)</v>
      </c>
      <c r="T1472">
        <f>R1472-L1472</f>
        <v>5</v>
      </c>
      <c r="U1472" s="7" t="str">
        <f>IF((AND(T1472=0,H1472&gt;=L1472)),"Don’t change bids","OK")</f>
        <v>OK</v>
      </c>
      <c r="V1472" t="e">
        <f>IF((MATCH(F1472,W1472,0)),"Same","Diff")</f>
        <v>#N/A</v>
      </c>
      <c r="W1472" s="5">
        <f>ROUND(M1472,2)</f>
        <v>0.67</v>
      </c>
      <c r="X1472" s="5">
        <v>0.67</v>
      </c>
    </row>
    <row r="1473" spans="1:24" x14ac:dyDescent="0.25">
      <c r="A1473" t="s">
        <v>24</v>
      </c>
      <c r="B1473" t="s">
        <v>2047</v>
      </c>
      <c r="C1473" t="s">
        <v>1258</v>
      </c>
      <c r="D1473" t="s">
        <v>2041</v>
      </c>
      <c r="E1473" t="s">
        <v>1143</v>
      </c>
      <c r="F1473" s="5">
        <v>1.33</v>
      </c>
      <c r="G1473" s="9">
        <v>0.1</v>
      </c>
      <c r="H1473" s="6">
        <f>G1473*100</f>
        <v>10</v>
      </c>
      <c r="I1473" t="s">
        <v>10004</v>
      </c>
      <c r="J1473" t="s">
        <v>10766</v>
      </c>
      <c r="K1473">
        <v>16</v>
      </c>
      <c r="L1473">
        <v>16</v>
      </c>
      <c r="M1473">
        <f>(F1473*(1+0.05))</f>
        <v>1.3965000000000001</v>
      </c>
      <c r="N1473">
        <f>IFERROR(ROUND(( (-1.208*LN(L1473) + 7.5474 + 4.6991*(2.71828^(-0.009*L1473)) + 0.0001*L1473*L1473 - 0.0432*L1473 + 4.7166)/3),2), " ")</f>
        <v>4.1100000000000003</v>
      </c>
      <c r="O1473">
        <f>IFERROR(MAX(MIN(ROUND(N1473*(Q1473/P1473),2),4.5),1.9)," ")</f>
        <v>3.87</v>
      </c>
      <c r="P1473">
        <f>13.098*F1473^-1.237</f>
        <v>9.20450644635857</v>
      </c>
      <c r="Q1473">
        <f>13.098*M1473^-1.237</f>
        <v>8.6654145349168044</v>
      </c>
      <c r="R1473" s="5">
        <f>IFERROR(ROUND(MAX(MIN((-105.4*LN(O1473) + 163.83),95),10),0)," ")</f>
        <v>21</v>
      </c>
      <c r="S1473" s="5" t="str">
        <f>IFERROR(CONCATENATE("(",R1473,",",ROUND((1.2*W1473),2),")")," ")</f>
        <v>(21,1.68)</v>
      </c>
      <c r="T1473">
        <f>R1473-L1473</f>
        <v>5</v>
      </c>
      <c r="U1473" s="7" t="str">
        <f>IF((AND(T1473=0,H1473&gt;=L1473)),"Don’t change bids","OK")</f>
        <v>OK</v>
      </c>
      <c r="V1473" t="e">
        <f>IF((MATCH(F1473,W1473,0)),"Same","Diff")</f>
        <v>#N/A</v>
      </c>
      <c r="W1473" s="5">
        <f>ROUND(M1473,2)</f>
        <v>1.4</v>
      </c>
      <c r="X1473" s="5">
        <v>1.4</v>
      </c>
    </row>
    <row r="1474" spans="1:24" x14ac:dyDescent="0.25">
      <c r="A1474" t="s">
        <v>24</v>
      </c>
      <c r="B1474" t="s">
        <v>2048</v>
      </c>
      <c r="C1474" t="s">
        <v>1258</v>
      </c>
      <c r="D1474" t="s">
        <v>2041</v>
      </c>
      <c r="E1474" t="s">
        <v>1310</v>
      </c>
      <c r="F1474" s="5">
        <v>1.72</v>
      </c>
      <c r="G1474" s="9">
        <v>0.1</v>
      </c>
      <c r="H1474" s="6">
        <f>G1474*100</f>
        <v>10</v>
      </c>
      <c r="I1474" t="s">
        <v>10005</v>
      </c>
      <c r="J1474" t="s">
        <v>10766</v>
      </c>
      <c r="K1474">
        <v>10</v>
      </c>
      <c r="L1474">
        <v>10</v>
      </c>
      <c r="M1474">
        <f>(F1474*(1+0.05))</f>
        <v>1.806</v>
      </c>
      <c r="N1474">
        <f>IFERROR(ROUND(( (-1.208*LN(L1474) + 7.5474 + 4.6991*(2.71828^(-0.009*L1474)) + 0.0001*L1474*L1474 - 0.0432*L1474 + 4.7166)/3),2), " ")</f>
        <v>4.45</v>
      </c>
      <c r="O1474">
        <f>IFERROR(MAX(MIN(ROUND(N1474*(Q1474/P1474),2),4.5),1.9)," ")</f>
        <v>4.1900000000000004</v>
      </c>
      <c r="P1474">
        <f>13.098*F1474^-1.237</f>
        <v>6.6966298946085843</v>
      </c>
      <c r="Q1474">
        <f>13.098*M1474^-1.237</f>
        <v>6.3044199449343346</v>
      </c>
      <c r="R1474" s="5">
        <f>IFERROR(ROUND(MAX(MIN((-105.4*LN(O1474) + 163.83),95),10),0)," ")</f>
        <v>13</v>
      </c>
      <c r="S1474" s="5" t="str">
        <f>IFERROR(CONCATENATE("(",R1474,",",ROUND((1.2*W1474),2),")")," ")</f>
        <v>(13,2.17)</v>
      </c>
      <c r="T1474">
        <f>R1474-L1474</f>
        <v>3</v>
      </c>
      <c r="U1474" s="7" t="str">
        <f>IF((AND(T1474=0,H1474&gt;=L1474)),"Don’t change bids","OK")</f>
        <v>OK</v>
      </c>
      <c r="V1474" t="e">
        <f>IF((MATCH(F1474,W1474,0)),"Same","Diff")</f>
        <v>#N/A</v>
      </c>
      <c r="W1474" s="5">
        <f>ROUND(M1474,2)</f>
        <v>1.81</v>
      </c>
      <c r="X1474" s="5">
        <v>1.81</v>
      </c>
    </row>
    <row r="1475" spans="1:24" x14ac:dyDescent="0.25">
      <c r="A1475" t="s">
        <v>24</v>
      </c>
      <c r="B1475" t="s">
        <v>2049</v>
      </c>
      <c r="C1475" t="s">
        <v>1258</v>
      </c>
      <c r="D1475" t="s">
        <v>2050</v>
      </c>
      <c r="E1475" t="s">
        <v>1186</v>
      </c>
      <c r="F1475" s="5">
        <v>0.64</v>
      </c>
      <c r="G1475" s="9">
        <v>0.1</v>
      </c>
      <c r="H1475" s="6">
        <f>G1475*100</f>
        <v>10</v>
      </c>
      <c r="I1475" t="s">
        <v>9820</v>
      </c>
      <c r="J1475" t="s">
        <v>10766</v>
      </c>
      <c r="K1475">
        <v>16</v>
      </c>
      <c r="L1475">
        <v>16</v>
      </c>
      <c r="M1475">
        <f>(F1475*(1+0.05))</f>
        <v>0.67200000000000004</v>
      </c>
      <c r="N1475">
        <f>IFERROR(ROUND(( (-1.208*LN(L1475) + 7.5474 + 4.6991*(2.71828^(-0.009*L1475)) + 0.0001*L1475*L1475 - 0.0432*L1475 + 4.7166)/3),2), " ")</f>
        <v>4.1100000000000003</v>
      </c>
      <c r="O1475">
        <f>IFERROR(MAX(MIN(ROUND(N1475*(Q1475/P1475),2),4.5),1.9)," ")</f>
        <v>3.87</v>
      </c>
      <c r="P1475">
        <f>13.098*F1475^-1.237</f>
        <v>22.74889772892255</v>
      </c>
      <c r="Q1475">
        <f>13.098*M1475^-1.237</f>
        <v>21.416534409786649</v>
      </c>
      <c r="R1475" s="5">
        <f>IFERROR(ROUND(MAX(MIN((-105.4*LN(O1475) + 163.83),95),10),0)," ")</f>
        <v>21</v>
      </c>
      <c r="S1475" s="5" t="str">
        <f>IFERROR(CONCATENATE("(",R1475,",",ROUND((1.2*W1475),2),")")," ")</f>
        <v>(21,0.8)</v>
      </c>
      <c r="T1475">
        <f>R1475-L1475</f>
        <v>5</v>
      </c>
      <c r="U1475" s="7" t="str">
        <f>IF((AND(T1475=0,H1475&gt;=L1475)),"Don’t change bids","OK")</f>
        <v>OK</v>
      </c>
      <c r="V1475" t="e">
        <f>IF((MATCH(F1475,W1475,0)),"Same","Diff")</f>
        <v>#N/A</v>
      </c>
      <c r="W1475" s="5">
        <f>ROUND(M1475,2)</f>
        <v>0.67</v>
      </c>
      <c r="X1475" s="5">
        <v>0.67</v>
      </c>
    </row>
    <row r="1476" spans="1:24" x14ac:dyDescent="0.25">
      <c r="A1476" t="s">
        <v>24</v>
      </c>
      <c r="B1476" t="s">
        <v>2051</v>
      </c>
      <c r="C1476" t="s">
        <v>1258</v>
      </c>
      <c r="D1476" t="s">
        <v>2050</v>
      </c>
      <c r="E1476" t="s">
        <v>2052</v>
      </c>
      <c r="F1476" s="5">
        <v>0.52</v>
      </c>
      <c r="G1476" s="9">
        <v>0.1</v>
      </c>
      <c r="H1476" s="6">
        <f>G1476*100</f>
        <v>10</v>
      </c>
      <c r="I1476" t="s">
        <v>10006</v>
      </c>
      <c r="J1476" t="s">
        <v>10766</v>
      </c>
      <c r="K1476">
        <v>10</v>
      </c>
      <c r="L1476">
        <v>10</v>
      </c>
      <c r="M1476">
        <f>(F1476*(1+0.05))</f>
        <v>0.54600000000000004</v>
      </c>
      <c r="N1476">
        <f>IFERROR(ROUND(( (-1.208*LN(L1476) + 7.5474 + 4.6991*(2.71828^(-0.009*L1476)) + 0.0001*L1476*L1476 - 0.0432*L1476 + 4.7166)/3),2), " ")</f>
        <v>4.45</v>
      </c>
      <c r="O1476">
        <f>IFERROR(MAX(MIN(ROUND(N1476*(Q1476/P1476),2),4.5),1.9)," ")</f>
        <v>4.1900000000000004</v>
      </c>
      <c r="P1476">
        <f>13.098*F1476^-1.237</f>
        <v>29.410936264959613</v>
      </c>
      <c r="Q1476">
        <f>13.098*M1476^-1.237</f>
        <v>27.688388951774609</v>
      </c>
      <c r="R1476" s="5">
        <f>IFERROR(ROUND(MAX(MIN((-105.4*LN(O1476) + 163.83),95),10),0)," ")</f>
        <v>13</v>
      </c>
      <c r="S1476" s="5" t="str">
        <f>IFERROR(CONCATENATE("(",R1476,",",ROUND((1.2*W1476),2),")")," ")</f>
        <v>(13,0.66)</v>
      </c>
      <c r="T1476">
        <f>R1476-L1476</f>
        <v>3</v>
      </c>
      <c r="U1476" s="7" t="str">
        <f>IF((AND(T1476=0,H1476&gt;=L1476)),"Don’t change bids","OK")</f>
        <v>OK</v>
      </c>
      <c r="V1476" t="e">
        <f>IF((MATCH(F1476,W1476,0)),"Same","Diff")</f>
        <v>#N/A</v>
      </c>
      <c r="W1476" s="5">
        <f>ROUND(M1476,2)</f>
        <v>0.55000000000000004</v>
      </c>
      <c r="X1476" s="5">
        <v>0.55000000000000004</v>
      </c>
    </row>
    <row r="1477" spans="1:24" x14ac:dyDescent="0.25">
      <c r="A1477" t="s">
        <v>24</v>
      </c>
      <c r="B1477" t="s">
        <v>2053</v>
      </c>
      <c r="C1477" t="s">
        <v>1258</v>
      </c>
      <c r="D1477" t="s">
        <v>2054</v>
      </c>
      <c r="E1477" t="s">
        <v>1186</v>
      </c>
      <c r="F1477" s="5">
        <v>0.64</v>
      </c>
      <c r="G1477" s="9">
        <v>0.1</v>
      </c>
      <c r="H1477" s="6">
        <f>G1477*100</f>
        <v>10</v>
      </c>
      <c r="I1477" t="s">
        <v>9820</v>
      </c>
      <c r="J1477" t="s">
        <v>10766</v>
      </c>
      <c r="K1477">
        <v>16</v>
      </c>
      <c r="L1477">
        <v>16</v>
      </c>
      <c r="M1477">
        <f>(F1477*(1+0.05))</f>
        <v>0.67200000000000004</v>
      </c>
      <c r="N1477">
        <f>IFERROR(ROUND(( (-1.208*LN(L1477) + 7.5474 + 4.6991*(2.71828^(-0.009*L1477)) + 0.0001*L1477*L1477 - 0.0432*L1477 + 4.7166)/3),2), " ")</f>
        <v>4.1100000000000003</v>
      </c>
      <c r="O1477">
        <f>IFERROR(MAX(MIN(ROUND(N1477*(Q1477/P1477),2),4.5),1.9)," ")</f>
        <v>3.87</v>
      </c>
      <c r="P1477">
        <f>13.098*F1477^-1.237</f>
        <v>22.74889772892255</v>
      </c>
      <c r="Q1477">
        <f>13.098*M1477^-1.237</f>
        <v>21.416534409786649</v>
      </c>
      <c r="R1477" s="5">
        <f>IFERROR(ROUND(MAX(MIN((-105.4*LN(O1477) + 163.83),95),10),0)," ")</f>
        <v>21</v>
      </c>
      <c r="S1477" s="5" t="str">
        <f>IFERROR(CONCATENATE("(",R1477,",",ROUND((1.2*W1477),2),")")," ")</f>
        <v>(21,0.8)</v>
      </c>
      <c r="T1477">
        <f>R1477-L1477</f>
        <v>5</v>
      </c>
      <c r="U1477" s="7" t="str">
        <f>IF((AND(T1477=0,H1477&gt;=L1477)),"Don’t change bids","OK")</f>
        <v>OK</v>
      </c>
      <c r="V1477" t="e">
        <f>IF((MATCH(F1477,W1477,0)),"Same","Diff")</f>
        <v>#N/A</v>
      </c>
      <c r="W1477" s="5">
        <f>ROUND(M1477,2)</f>
        <v>0.67</v>
      </c>
      <c r="X1477" s="5">
        <v>0.67</v>
      </c>
    </row>
    <row r="1478" spans="1:24" x14ac:dyDescent="0.25">
      <c r="A1478" t="s">
        <v>24</v>
      </c>
      <c r="B1478" t="s">
        <v>2055</v>
      </c>
      <c r="C1478" t="s">
        <v>1258</v>
      </c>
      <c r="D1478" t="s">
        <v>2050</v>
      </c>
      <c r="E1478" t="s">
        <v>1186</v>
      </c>
      <c r="F1478" s="5">
        <v>0.64</v>
      </c>
      <c r="G1478" s="9">
        <v>0.1</v>
      </c>
      <c r="H1478" s="6">
        <f>G1478*100</f>
        <v>10</v>
      </c>
      <c r="I1478" t="s">
        <v>9820</v>
      </c>
      <c r="J1478" t="s">
        <v>10766</v>
      </c>
      <c r="K1478">
        <v>16</v>
      </c>
      <c r="L1478">
        <v>16</v>
      </c>
      <c r="M1478">
        <f>(F1478*(1+0.05))</f>
        <v>0.67200000000000004</v>
      </c>
      <c r="N1478">
        <f>IFERROR(ROUND(( (-1.208*LN(L1478) + 7.5474 + 4.6991*(2.71828^(-0.009*L1478)) + 0.0001*L1478*L1478 - 0.0432*L1478 + 4.7166)/3),2), " ")</f>
        <v>4.1100000000000003</v>
      </c>
      <c r="O1478">
        <f>IFERROR(MAX(MIN(ROUND(N1478*(Q1478/P1478),2),4.5),1.9)," ")</f>
        <v>3.87</v>
      </c>
      <c r="P1478">
        <f>13.098*F1478^-1.237</f>
        <v>22.74889772892255</v>
      </c>
      <c r="Q1478">
        <f>13.098*M1478^-1.237</f>
        <v>21.416534409786649</v>
      </c>
      <c r="R1478" s="5">
        <f>IFERROR(ROUND(MAX(MIN((-105.4*LN(O1478) + 163.83),95),10),0)," ")</f>
        <v>21</v>
      </c>
      <c r="S1478" s="5" t="str">
        <f>IFERROR(CONCATENATE("(",R1478,",",ROUND((1.2*W1478),2),")")," ")</f>
        <v>(21,0.8)</v>
      </c>
      <c r="T1478">
        <f>R1478-L1478</f>
        <v>5</v>
      </c>
      <c r="U1478" s="7" t="str">
        <f>IF((AND(T1478=0,H1478&gt;=L1478)),"Don’t change bids","OK")</f>
        <v>OK</v>
      </c>
      <c r="V1478" t="e">
        <f>IF((MATCH(F1478,W1478,0)),"Same","Diff")</f>
        <v>#N/A</v>
      </c>
      <c r="W1478" s="5">
        <f>ROUND(M1478,2)</f>
        <v>0.67</v>
      </c>
      <c r="X1478" s="5">
        <v>0.67</v>
      </c>
    </row>
    <row r="1479" spans="1:24" x14ac:dyDescent="0.25">
      <c r="A1479" t="s">
        <v>24</v>
      </c>
      <c r="B1479" t="s">
        <v>2056</v>
      </c>
      <c r="C1479" t="s">
        <v>1258</v>
      </c>
      <c r="D1479" t="s">
        <v>2050</v>
      </c>
      <c r="E1479" t="s">
        <v>2057</v>
      </c>
      <c r="F1479" s="5">
        <v>0.7</v>
      </c>
      <c r="G1479" s="9">
        <v>0.1</v>
      </c>
      <c r="H1479" s="6">
        <f>G1479*100</f>
        <v>10</v>
      </c>
      <c r="I1479" t="s">
        <v>10007</v>
      </c>
      <c r="J1479" t="s">
        <v>10766</v>
      </c>
      <c r="K1479">
        <v>16</v>
      </c>
      <c r="L1479">
        <v>16</v>
      </c>
      <c r="M1479">
        <f>(F1479*(1+0.05))</f>
        <v>0.73499999999999999</v>
      </c>
      <c r="N1479">
        <f>IFERROR(ROUND(( (-1.208*LN(L1479) + 7.5474 + 4.6991*(2.71828^(-0.009*L1479)) + 0.0001*L1479*L1479 - 0.0432*L1479 + 4.7166)/3),2), " ")</f>
        <v>4.1100000000000003</v>
      </c>
      <c r="O1479">
        <f>IFERROR(MAX(MIN(ROUND(N1479*(Q1479/P1479),2),4.5),1.9)," ")</f>
        <v>3.87</v>
      </c>
      <c r="P1479">
        <f>13.098*F1479^-1.237</f>
        <v>20.36191923964379</v>
      </c>
      <c r="Q1479">
        <f>13.098*M1479^-1.237</f>
        <v>19.169357093319793</v>
      </c>
      <c r="R1479" s="5">
        <f>IFERROR(ROUND(MAX(MIN((-105.4*LN(O1479) + 163.83),95),10),0)," ")</f>
        <v>21</v>
      </c>
      <c r="S1479" s="5" t="str">
        <f>IFERROR(CONCATENATE("(",R1479,",",ROUND((1.2*W1479),2),")")," ")</f>
        <v>(21,0.89)</v>
      </c>
      <c r="T1479">
        <f>R1479-L1479</f>
        <v>5</v>
      </c>
      <c r="U1479" s="7" t="str">
        <f>IF((AND(T1479=0,H1479&gt;=L1479)),"Don’t change bids","OK")</f>
        <v>OK</v>
      </c>
      <c r="V1479" t="e">
        <f>IF((MATCH(F1479,W1479,0)),"Same","Diff")</f>
        <v>#N/A</v>
      </c>
      <c r="W1479" s="5">
        <f>ROUND(M1479,2)</f>
        <v>0.74</v>
      </c>
      <c r="X1479" s="5">
        <v>0.74</v>
      </c>
    </row>
    <row r="1480" spans="1:24" x14ac:dyDescent="0.25">
      <c r="A1480" t="s">
        <v>24</v>
      </c>
      <c r="B1480" t="s">
        <v>2058</v>
      </c>
      <c r="C1480" t="s">
        <v>1258</v>
      </c>
      <c r="D1480" t="s">
        <v>2050</v>
      </c>
      <c r="E1480" t="s">
        <v>864</v>
      </c>
      <c r="F1480" s="5">
        <v>0.94</v>
      </c>
      <c r="G1480" s="9">
        <v>0.1</v>
      </c>
      <c r="H1480" s="6">
        <f>G1480*100</f>
        <v>10</v>
      </c>
      <c r="I1480" t="s">
        <v>10008</v>
      </c>
      <c r="J1480" t="s">
        <v>10766</v>
      </c>
      <c r="K1480">
        <v>16</v>
      </c>
      <c r="L1480">
        <v>16</v>
      </c>
      <c r="M1480">
        <f>(F1480*(1+0.05))</f>
        <v>0.98699999999999999</v>
      </c>
      <c r="N1480">
        <f>IFERROR(ROUND(( (-1.208*LN(L1480) + 7.5474 + 4.6991*(2.71828^(-0.009*L1480)) + 0.0001*L1480*L1480 - 0.0432*L1480 + 4.7166)/3),2), " ")</f>
        <v>4.1100000000000003</v>
      </c>
      <c r="O1480">
        <f>IFERROR(MAX(MIN(ROUND(N1480*(Q1480/P1480),2),4.5),1.9)," ")</f>
        <v>3.87</v>
      </c>
      <c r="P1480">
        <f>13.098*F1480^-1.237</f>
        <v>14.139883497155621</v>
      </c>
      <c r="Q1480">
        <f>13.098*M1480^-1.237</f>
        <v>13.311735147597876</v>
      </c>
      <c r="R1480" s="5">
        <f>IFERROR(ROUND(MAX(MIN((-105.4*LN(O1480) + 163.83),95),10),0)," ")</f>
        <v>21</v>
      </c>
      <c r="S1480" s="5" t="str">
        <f>IFERROR(CONCATENATE("(",R1480,",",ROUND((1.2*W1480),2),")")," ")</f>
        <v>(21,1.19)</v>
      </c>
      <c r="T1480">
        <f>R1480-L1480</f>
        <v>5</v>
      </c>
      <c r="U1480" s="7" t="str">
        <f>IF((AND(T1480=0,H1480&gt;=L1480)),"Don’t change bids","OK")</f>
        <v>OK</v>
      </c>
      <c r="V1480" t="e">
        <f>IF((MATCH(F1480,W1480,0)),"Same","Diff")</f>
        <v>#N/A</v>
      </c>
      <c r="W1480" s="5">
        <f>ROUND(M1480,2)</f>
        <v>0.99</v>
      </c>
      <c r="X1480" s="5">
        <v>0.99</v>
      </c>
    </row>
    <row r="1481" spans="1:24" x14ac:dyDescent="0.25">
      <c r="A1481" t="s">
        <v>24</v>
      </c>
      <c r="B1481" t="s">
        <v>2059</v>
      </c>
      <c r="C1481" t="s">
        <v>1258</v>
      </c>
      <c r="D1481" t="s">
        <v>2050</v>
      </c>
      <c r="E1481" t="s">
        <v>2060</v>
      </c>
      <c r="F1481" s="5">
        <v>1.26</v>
      </c>
      <c r="G1481" s="9">
        <v>0.1</v>
      </c>
      <c r="H1481" s="6">
        <f>G1481*100</f>
        <v>10</v>
      </c>
      <c r="I1481" t="s">
        <v>9981</v>
      </c>
      <c r="J1481" t="s">
        <v>10766</v>
      </c>
      <c r="K1481">
        <v>10</v>
      </c>
      <c r="L1481">
        <v>10</v>
      </c>
      <c r="M1481">
        <f>(F1481*(1+0.05))</f>
        <v>1.3230000000000002</v>
      </c>
      <c r="N1481">
        <f>IFERROR(ROUND(( (-1.208*LN(L1481) + 7.5474 + 4.6991*(2.71828^(-0.009*L1481)) + 0.0001*L1481*L1481 - 0.0432*L1481 + 4.7166)/3),2), " ")</f>
        <v>4.45</v>
      </c>
      <c r="O1481">
        <f>IFERROR(MAX(MIN(ROUND(N1481*(Q1481/P1481),2),4.5),1.9)," ")</f>
        <v>4.1900000000000004</v>
      </c>
      <c r="P1481">
        <f>13.098*F1481^-1.237</f>
        <v>9.8411674563462377</v>
      </c>
      <c r="Q1481">
        <f>13.098*M1481^-1.237</f>
        <v>9.2647874183965619</v>
      </c>
      <c r="R1481" s="5">
        <f>IFERROR(ROUND(MAX(MIN((-105.4*LN(O1481) + 163.83),95),10),0)," ")</f>
        <v>13</v>
      </c>
      <c r="S1481" s="5" t="str">
        <f>IFERROR(CONCATENATE("(",R1481,",",ROUND((1.2*W1481),2),")")," ")</f>
        <v>(13,1.58)</v>
      </c>
      <c r="T1481">
        <f>R1481-L1481</f>
        <v>3</v>
      </c>
      <c r="U1481" s="7" t="str">
        <f>IF((AND(T1481=0,H1481&gt;=L1481)),"Don’t change bids","OK")</f>
        <v>OK</v>
      </c>
      <c r="V1481" t="e">
        <f>IF((MATCH(F1481,W1481,0)),"Same","Diff")</f>
        <v>#N/A</v>
      </c>
      <c r="W1481" s="5">
        <f>ROUND(M1481,2)</f>
        <v>1.32</v>
      </c>
      <c r="X1481" s="5">
        <v>1.32</v>
      </c>
    </row>
    <row r="1482" spans="1:24" x14ac:dyDescent="0.25">
      <c r="A1482" t="s">
        <v>24</v>
      </c>
      <c r="B1482" t="s">
        <v>2061</v>
      </c>
      <c r="C1482" t="s">
        <v>1258</v>
      </c>
      <c r="D1482" t="s">
        <v>2062</v>
      </c>
      <c r="E1482" t="s">
        <v>1186</v>
      </c>
      <c r="F1482" s="5">
        <v>0.64</v>
      </c>
      <c r="G1482" s="9">
        <v>0.1</v>
      </c>
      <c r="H1482" s="6">
        <f>G1482*100</f>
        <v>10</v>
      </c>
      <c r="I1482" t="s">
        <v>9820</v>
      </c>
      <c r="J1482" t="s">
        <v>10766</v>
      </c>
      <c r="K1482">
        <v>16</v>
      </c>
      <c r="L1482">
        <v>16</v>
      </c>
      <c r="M1482">
        <f>(F1482*(1+0.05))</f>
        <v>0.67200000000000004</v>
      </c>
      <c r="N1482">
        <f>IFERROR(ROUND(( (-1.208*LN(L1482) + 7.5474 + 4.6991*(2.71828^(-0.009*L1482)) + 0.0001*L1482*L1482 - 0.0432*L1482 + 4.7166)/3),2), " ")</f>
        <v>4.1100000000000003</v>
      </c>
      <c r="O1482">
        <f>IFERROR(MAX(MIN(ROUND(N1482*(Q1482/P1482),2),4.5),1.9)," ")</f>
        <v>3.87</v>
      </c>
      <c r="P1482">
        <f>13.098*F1482^-1.237</f>
        <v>22.74889772892255</v>
      </c>
      <c r="Q1482">
        <f>13.098*M1482^-1.237</f>
        <v>21.416534409786649</v>
      </c>
      <c r="R1482" s="5">
        <f>IFERROR(ROUND(MAX(MIN((-105.4*LN(O1482) + 163.83),95),10),0)," ")</f>
        <v>21</v>
      </c>
      <c r="S1482" s="5" t="str">
        <f>IFERROR(CONCATENATE("(",R1482,",",ROUND((1.2*W1482),2),")")," ")</f>
        <v>(21,0.8)</v>
      </c>
      <c r="T1482">
        <f>R1482-L1482</f>
        <v>5</v>
      </c>
      <c r="U1482" s="7" t="str">
        <f>IF((AND(T1482=0,H1482&gt;=L1482)),"Don’t change bids","OK")</f>
        <v>OK</v>
      </c>
      <c r="V1482" t="e">
        <f>IF((MATCH(F1482,W1482,0)),"Same","Diff")</f>
        <v>#N/A</v>
      </c>
      <c r="W1482" s="5">
        <f>ROUND(M1482,2)</f>
        <v>0.67</v>
      </c>
      <c r="X1482" s="5">
        <v>0.67</v>
      </c>
    </row>
    <row r="1483" spans="1:24" x14ac:dyDescent="0.25">
      <c r="A1483" t="s">
        <v>24</v>
      </c>
      <c r="B1483" t="s">
        <v>2063</v>
      </c>
      <c r="C1483" t="s">
        <v>1258</v>
      </c>
      <c r="D1483" t="s">
        <v>2064</v>
      </c>
      <c r="E1483" t="s">
        <v>1186</v>
      </c>
      <c r="F1483" s="5">
        <v>0.64</v>
      </c>
      <c r="G1483" s="9">
        <v>0.1</v>
      </c>
      <c r="H1483" s="6">
        <f>G1483*100</f>
        <v>10</v>
      </c>
      <c r="I1483" t="s">
        <v>9820</v>
      </c>
      <c r="J1483" t="s">
        <v>10766</v>
      </c>
      <c r="K1483">
        <v>16</v>
      </c>
      <c r="L1483">
        <v>16</v>
      </c>
      <c r="M1483">
        <f>(F1483*(1+0.05))</f>
        <v>0.67200000000000004</v>
      </c>
      <c r="N1483">
        <f>IFERROR(ROUND(( (-1.208*LN(L1483) + 7.5474 + 4.6991*(2.71828^(-0.009*L1483)) + 0.0001*L1483*L1483 - 0.0432*L1483 + 4.7166)/3),2), " ")</f>
        <v>4.1100000000000003</v>
      </c>
      <c r="O1483">
        <f>IFERROR(MAX(MIN(ROUND(N1483*(Q1483/P1483),2),4.5),1.9)," ")</f>
        <v>3.87</v>
      </c>
      <c r="P1483">
        <f>13.098*F1483^-1.237</f>
        <v>22.74889772892255</v>
      </c>
      <c r="Q1483">
        <f>13.098*M1483^-1.237</f>
        <v>21.416534409786649</v>
      </c>
      <c r="R1483" s="5">
        <f>IFERROR(ROUND(MAX(MIN((-105.4*LN(O1483) + 163.83),95),10),0)," ")</f>
        <v>21</v>
      </c>
      <c r="S1483" s="5" t="str">
        <f>IFERROR(CONCATENATE("(",R1483,",",ROUND((1.2*W1483),2),")")," ")</f>
        <v>(21,0.8)</v>
      </c>
      <c r="T1483">
        <f>R1483-L1483</f>
        <v>5</v>
      </c>
      <c r="U1483" s="7" t="str">
        <f>IF((AND(T1483=0,H1483&gt;=L1483)),"Don’t change bids","OK")</f>
        <v>OK</v>
      </c>
      <c r="V1483" t="e">
        <f>IF((MATCH(F1483,W1483,0)),"Same","Diff")</f>
        <v>#N/A</v>
      </c>
      <c r="W1483" s="5">
        <f>ROUND(M1483,2)</f>
        <v>0.67</v>
      </c>
      <c r="X1483" s="5">
        <v>0.67</v>
      </c>
    </row>
    <row r="1484" spans="1:24" x14ac:dyDescent="0.25">
      <c r="A1484" t="s">
        <v>24</v>
      </c>
      <c r="B1484" t="s">
        <v>2065</v>
      </c>
      <c r="C1484" t="s">
        <v>1258</v>
      </c>
      <c r="D1484" t="s">
        <v>2064</v>
      </c>
      <c r="E1484" t="s">
        <v>1186</v>
      </c>
      <c r="F1484" s="5">
        <v>0.64</v>
      </c>
      <c r="G1484" s="9">
        <v>0.1</v>
      </c>
      <c r="H1484" s="6">
        <f>G1484*100</f>
        <v>10</v>
      </c>
      <c r="I1484" t="s">
        <v>9820</v>
      </c>
      <c r="J1484" t="s">
        <v>10766</v>
      </c>
      <c r="K1484">
        <v>16</v>
      </c>
      <c r="L1484">
        <v>16</v>
      </c>
      <c r="M1484">
        <f>(F1484*(1+0.05))</f>
        <v>0.67200000000000004</v>
      </c>
      <c r="N1484">
        <f>IFERROR(ROUND(( (-1.208*LN(L1484) + 7.5474 + 4.6991*(2.71828^(-0.009*L1484)) + 0.0001*L1484*L1484 - 0.0432*L1484 + 4.7166)/3),2), " ")</f>
        <v>4.1100000000000003</v>
      </c>
      <c r="O1484">
        <f>IFERROR(MAX(MIN(ROUND(N1484*(Q1484/P1484),2),4.5),1.9)," ")</f>
        <v>3.87</v>
      </c>
      <c r="P1484">
        <f>13.098*F1484^-1.237</f>
        <v>22.74889772892255</v>
      </c>
      <c r="Q1484">
        <f>13.098*M1484^-1.237</f>
        <v>21.416534409786649</v>
      </c>
      <c r="R1484" s="5">
        <f>IFERROR(ROUND(MAX(MIN((-105.4*LN(O1484) + 163.83),95),10),0)," ")</f>
        <v>21</v>
      </c>
      <c r="S1484" s="5" t="str">
        <f>IFERROR(CONCATENATE("(",R1484,",",ROUND((1.2*W1484),2),")")," ")</f>
        <v>(21,0.8)</v>
      </c>
      <c r="T1484">
        <f>R1484-L1484</f>
        <v>5</v>
      </c>
      <c r="U1484" s="7" t="str">
        <f>IF((AND(T1484=0,H1484&gt;=L1484)),"Don’t change bids","OK")</f>
        <v>OK</v>
      </c>
      <c r="V1484" t="e">
        <f>IF((MATCH(F1484,W1484,0)),"Same","Diff")</f>
        <v>#N/A</v>
      </c>
      <c r="W1484" s="5">
        <f>ROUND(M1484,2)</f>
        <v>0.67</v>
      </c>
      <c r="X1484" s="5">
        <v>0.67</v>
      </c>
    </row>
    <row r="1485" spans="1:24" x14ac:dyDescent="0.25">
      <c r="A1485" t="s">
        <v>24</v>
      </c>
      <c r="B1485" t="s">
        <v>2066</v>
      </c>
      <c r="C1485" t="s">
        <v>1258</v>
      </c>
      <c r="D1485" t="s">
        <v>2064</v>
      </c>
      <c r="E1485" t="s">
        <v>1186</v>
      </c>
      <c r="F1485" s="5">
        <v>0.64</v>
      </c>
      <c r="G1485" s="9">
        <v>0.1</v>
      </c>
      <c r="H1485" s="6">
        <f>G1485*100</f>
        <v>10</v>
      </c>
      <c r="I1485" t="s">
        <v>9820</v>
      </c>
      <c r="J1485" t="s">
        <v>10766</v>
      </c>
      <c r="K1485">
        <v>16</v>
      </c>
      <c r="L1485">
        <v>16</v>
      </c>
      <c r="M1485">
        <f>(F1485*(1+0.05))</f>
        <v>0.67200000000000004</v>
      </c>
      <c r="N1485">
        <f>IFERROR(ROUND(( (-1.208*LN(L1485) + 7.5474 + 4.6991*(2.71828^(-0.009*L1485)) + 0.0001*L1485*L1485 - 0.0432*L1485 + 4.7166)/3),2), " ")</f>
        <v>4.1100000000000003</v>
      </c>
      <c r="O1485">
        <f>IFERROR(MAX(MIN(ROUND(N1485*(Q1485/P1485),2),4.5),1.9)," ")</f>
        <v>3.87</v>
      </c>
      <c r="P1485">
        <f>13.098*F1485^-1.237</f>
        <v>22.74889772892255</v>
      </c>
      <c r="Q1485">
        <f>13.098*M1485^-1.237</f>
        <v>21.416534409786649</v>
      </c>
      <c r="R1485" s="5">
        <f>IFERROR(ROUND(MAX(MIN((-105.4*LN(O1485) + 163.83),95),10),0)," ")</f>
        <v>21</v>
      </c>
      <c r="S1485" s="5" t="str">
        <f>IFERROR(CONCATENATE("(",R1485,",",ROUND((1.2*W1485),2),")")," ")</f>
        <v>(21,0.8)</v>
      </c>
      <c r="T1485">
        <f>R1485-L1485</f>
        <v>5</v>
      </c>
      <c r="U1485" s="7" t="str">
        <f>IF((AND(T1485=0,H1485&gt;=L1485)),"Don’t change bids","OK")</f>
        <v>OK</v>
      </c>
      <c r="V1485" t="e">
        <f>IF((MATCH(F1485,W1485,0)),"Same","Diff")</f>
        <v>#N/A</v>
      </c>
      <c r="W1485" s="5">
        <f>ROUND(M1485,2)</f>
        <v>0.67</v>
      </c>
      <c r="X1485" s="5">
        <v>0.67</v>
      </c>
    </row>
    <row r="1486" spans="1:24" x14ac:dyDescent="0.25">
      <c r="A1486" t="s">
        <v>24</v>
      </c>
      <c r="B1486" t="s">
        <v>2067</v>
      </c>
      <c r="C1486" t="s">
        <v>1258</v>
      </c>
      <c r="D1486" t="s">
        <v>2064</v>
      </c>
      <c r="E1486" t="s">
        <v>156</v>
      </c>
      <c r="F1486" s="5">
        <v>2.23</v>
      </c>
      <c r="G1486" s="9">
        <v>0.1</v>
      </c>
      <c r="H1486" s="6">
        <f>G1486*100</f>
        <v>10</v>
      </c>
      <c r="I1486" t="s">
        <v>9789</v>
      </c>
      <c r="J1486" t="s">
        <v>10766</v>
      </c>
      <c r="K1486">
        <v>16</v>
      </c>
      <c r="L1486">
        <v>16</v>
      </c>
      <c r="M1486">
        <f>(F1486*(1+0.05))</f>
        <v>2.3414999999999999</v>
      </c>
      <c r="N1486">
        <f>IFERROR(ROUND(( (-1.208*LN(L1486) + 7.5474 + 4.6991*(2.71828^(-0.009*L1486)) + 0.0001*L1486*L1486 - 0.0432*L1486 + 4.7166)/3),2), " ")</f>
        <v>4.1100000000000003</v>
      </c>
      <c r="O1486">
        <f>IFERROR(MAX(MIN(ROUND(N1486*(Q1486/P1486),2),4.5),1.9)," ")</f>
        <v>3.87</v>
      </c>
      <c r="P1486">
        <f>13.098*F1486^-1.237</f>
        <v>4.8568184594345158</v>
      </c>
      <c r="Q1486">
        <f>13.098*M1486^-1.237</f>
        <v>4.5723630611922754</v>
      </c>
      <c r="R1486" s="5">
        <f>IFERROR(ROUND(MAX(MIN((-105.4*LN(O1486) + 163.83),95),10),0)," ")</f>
        <v>21</v>
      </c>
      <c r="S1486" s="5" t="str">
        <f>IFERROR(CONCATENATE("(",R1486,",",ROUND((1.2*W1486),2),")")," ")</f>
        <v>(21,2.81)</v>
      </c>
      <c r="T1486">
        <f>R1486-L1486</f>
        <v>5</v>
      </c>
      <c r="U1486" s="7" t="str">
        <f>IF((AND(T1486=0,H1486&gt;=L1486)),"Don’t change bids","OK")</f>
        <v>OK</v>
      </c>
      <c r="V1486" t="e">
        <f>IF((MATCH(F1486,W1486,0)),"Same","Diff")</f>
        <v>#N/A</v>
      </c>
      <c r="W1486" s="5">
        <f>ROUND(M1486,2)</f>
        <v>2.34</v>
      </c>
      <c r="X1486" s="5">
        <v>2.34</v>
      </c>
    </row>
    <row r="1487" spans="1:24" x14ac:dyDescent="0.25">
      <c r="A1487" t="s">
        <v>24</v>
      </c>
      <c r="B1487" t="s">
        <v>2068</v>
      </c>
      <c r="C1487" t="s">
        <v>1258</v>
      </c>
      <c r="D1487" t="s">
        <v>2064</v>
      </c>
      <c r="E1487" t="s">
        <v>1186</v>
      </c>
      <c r="F1487" s="5">
        <v>0.64</v>
      </c>
      <c r="G1487" s="9">
        <v>0.1</v>
      </c>
      <c r="H1487" s="6">
        <f>G1487*100</f>
        <v>10</v>
      </c>
      <c r="I1487" t="s">
        <v>9820</v>
      </c>
      <c r="J1487" t="s">
        <v>10766</v>
      </c>
      <c r="K1487">
        <v>16</v>
      </c>
      <c r="L1487">
        <v>16</v>
      </c>
      <c r="M1487">
        <f>(F1487*(1+0.05))</f>
        <v>0.67200000000000004</v>
      </c>
      <c r="N1487">
        <f>IFERROR(ROUND(( (-1.208*LN(L1487) + 7.5474 + 4.6991*(2.71828^(-0.009*L1487)) + 0.0001*L1487*L1487 - 0.0432*L1487 + 4.7166)/3),2), " ")</f>
        <v>4.1100000000000003</v>
      </c>
      <c r="O1487">
        <f>IFERROR(MAX(MIN(ROUND(N1487*(Q1487/P1487),2),4.5),1.9)," ")</f>
        <v>3.87</v>
      </c>
      <c r="P1487">
        <f>13.098*F1487^-1.237</f>
        <v>22.74889772892255</v>
      </c>
      <c r="Q1487">
        <f>13.098*M1487^-1.237</f>
        <v>21.416534409786649</v>
      </c>
      <c r="R1487" s="5">
        <f>IFERROR(ROUND(MAX(MIN((-105.4*LN(O1487) + 163.83),95),10),0)," ")</f>
        <v>21</v>
      </c>
      <c r="S1487" s="5" t="str">
        <f>IFERROR(CONCATENATE("(",R1487,",",ROUND((1.2*W1487),2),")")," ")</f>
        <v>(21,0.8)</v>
      </c>
      <c r="T1487">
        <f>R1487-L1487</f>
        <v>5</v>
      </c>
      <c r="U1487" s="7" t="str">
        <f>IF((AND(T1487=0,H1487&gt;=L1487)),"Don’t change bids","OK")</f>
        <v>OK</v>
      </c>
      <c r="V1487" t="e">
        <f>IF((MATCH(F1487,W1487,0)),"Same","Diff")</f>
        <v>#N/A</v>
      </c>
      <c r="W1487" s="5">
        <f>ROUND(M1487,2)</f>
        <v>0.67</v>
      </c>
      <c r="X1487" s="5">
        <v>0.67</v>
      </c>
    </row>
    <row r="1488" spans="1:24" x14ac:dyDescent="0.25">
      <c r="A1488" t="s">
        <v>24</v>
      </c>
      <c r="B1488" t="s">
        <v>2069</v>
      </c>
      <c r="C1488" t="s">
        <v>1258</v>
      </c>
      <c r="D1488" t="s">
        <v>2064</v>
      </c>
      <c r="E1488" t="s">
        <v>1186</v>
      </c>
      <c r="F1488" s="5">
        <v>0.64</v>
      </c>
      <c r="G1488" s="9">
        <v>0.1</v>
      </c>
      <c r="H1488" s="6">
        <f>G1488*100</f>
        <v>10</v>
      </c>
      <c r="I1488" t="s">
        <v>9820</v>
      </c>
      <c r="J1488" t="s">
        <v>10766</v>
      </c>
      <c r="K1488">
        <v>16</v>
      </c>
      <c r="L1488">
        <v>16</v>
      </c>
      <c r="M1488">
        <f>(F1488*(1+0.05))</f>
        <v>0.67200000000000004</v>
      </c>
      <c r="N1488">
        <f>IFERROR(ROUND(( (-1.208*LN(L1488) + 7.5474 + 4.6991*(2.71828^(-0.009*L1488)) + 0.0001*L1488*L1488 - 0.0432*L1488 + 4.7166)/3),2), " ")</f>
        <v>4.1100000000000003</v>
      </c>
      <c r="O1488">
        <f>IFERROR(MAX(MIN(ROUND(N1488*(Q1488/P1488),2),4.5),1.9)," ")</f>
        <v>3.87</v>
      </c>
      <c r="P1488">
        <f>13.098*F1488^-1.237</f>
        <v>22.74889772892255</v>
      </c>
      <c r="Q1488">
        <f>13.098*M1488^-1.237</f>
        <v>21.416534409786649</v>
      </c>
      <c r="R1488" s="5">
        <f>IFERROR(ROUND(MAX(MIN((-105.4*LN(O1488) + 163.83),95),10),0)," ")</f>
        <v>21</v>
      </c>
      <c r="S1488" s="5" t="str">
        <f>IFERROR(CONCATENATE("(",R1488,",",ROUND((1.2*W1488),2),")")," ")</f>
        <v>(21,0.8)</v>
      </c>
      <c r="T1488">
        <f>R1488-L1488</f>
        <v>5</v>
      </c>
      <c r="U1488" s="7" t="str">
        <f>IF((AND(T1488=0,H1488&gt;=L1488)),"Don’t change bids","OK")</f>
        <v>OK</v>
      </c>
      <c r="V1488" t="e">
        <f>IF((MATCH(F1488,W1488,0)),"Same","Diff")</f>
        <v>#N/A</v>
      </c>
      <c r="W1488" s="5">
        <f>ROUND(M1488,2)</f>
        <v>0.67</v>
      </c>
      <c r="X1488" s="5">
        <v>0.67</v>
      </c>
    </row>
    <row r="1489" spans="1:24" x14ac:dyDescent="0.25">
      <c r="A1489" t="s">
        <v>24</v>
      </c>
      <c r="B1489" t="s">
        <v>2070</v>
      </c>
      <c r="C1489" t="s">
        <v>1258</v>
      </c>
      <c r="D1489" t="s">
        <v>2064</v>
      </c>
      <c r="E1489" t="s">
        <v>1186</v>
      </c>
      <c r="F1489" s="5">
        <v>0.64</v>
      </c>
      <c r="G1489" s="9">
        <v>0.1</v>
      </c>
      <c r="H1489" s="6">
        <f>G1489*100</f>
        <v>10</v>
      </c>
      <c r="I1489" t="s">
        <v>9820</v>
      </c>
      <c r="J1489" t="s">
        <v>10766</v>
      </c>
      <c r="K1489">
        <v>16</v>
      </c>
      <c r="L1489">
        <v>16</v>
      </c>
      <c r="M1489">
        <f>(F1489*(1+0.05))</f>
        <v>0.67200000000000004</v>
      </c>
      <c r="N1489">
        <f>IFERROR(ROUND(( (-1.208*LN(L1489) + 7.5474 + 4.6991*(2.71828^(-0.009*L1489)) + 0.0001*L1489*L1489 - 0.0432*L1489 + 4.7166)/3),2), " ")</f>
        <v>4.1100000000000003</v>
      </c>
      <c r="O1489">
        <f>IFERROR(MAX(MIN(ROUND(N1489*(Q1489/P1489),2),4.5),1.9)," ")</f>
        <v>3.87</v>
      </c>
      <c r="P1489">
        <f>13.098*F1489^-1.237</f>
        <v>22.74889772892255</v>
      </c>
      <c r="Q1489">
        <f>13.098*M1489^-1.237</f>
        <v>21.416534409786649</v>
      </c>
      <c r="R1489" s="5">
        <f>IFERROR(ROUND(MAX(MIN((-105.4*LN(O1489) + 163.83),95),10),0)," ")</f>
        <v>21</v>
      </c>
      <c r="S1489" s="5" t="str">
        <f>IFERROR(CONCATENATE("(",R1489,",",ROUND((1.2*W1489),2),")")," ")</f>
        <v>(21,0.8)</v>
      </c>
      <c r="T1489">
        <f>R1489-L1489</f>
        <v>5</v>
      </c>
      <c r="U1489" s="7" t="str">
        <f>IF((AND(T1489=0,H1489&gt;=L1489)),"Don’t change bids","OK")</f>
        <v>OK</v>
      </c>
      <c r="V1489" t="e">
        <f>IF((MATCH(F1489,W1489,0)),"Same","Diff")</f>
        <v>#N/A</v>
      </c>
      <c r="W1489" s="5">
        <f>ROUND(M1489,2)</f>
        <v>0.67</v>
      </c>
      <c r="X1489" s="5">
        <v>0.67</v>
      </c>
    </row>
    <row r="1490" spans="1:24" x14ac:dyDescent="0.25">
      <c r="A1490" t="s">
        <v>24</v>
      </c>
      <c r="B1490" t="s">
        <v>2071</v>
      </c>
      <c r="C1490" t="s">
        <v>1258</v>
      </c>
      <c r="D1490" t="s">
        <v>2064</v>
      </c>
      <c r="E1490" t="s">
        <v>1186</v>
      </c>
      <c r="F1490" s="5">
        <v>0.64</v>
      </c>
      <c r="G1490" s="9">
        <v>0.1</v>
      </c>
      <c r="H1490" s="6">
        <f>G1490*100</f>
        <v>10</v>
      </c>
      <c r="I1490" t="s">
        <v>9820</v>
      </c>
      <c r="J1490" t="s">
        <v>10766</v>
      </c>
      <c r="K1490">
        <v>16</v>
      </c>
      <c r="L1490">
        <v>16</v>
      </c>
      <c r="M1490">
        <f>(F1490*(1+0.05))</f>
        <v>0.67200000000000004</v>
      </c>
      <c r="N1490">
        <f>IFERROR(ROUND(( (-1.208*LN(L1490) + 7.5474 + 4.6991*(2.71828^(-0.009*L1490)) + 0.0001*L1490*L1490 - 0.0432*L1490 + 4.7166)/3),2), " ")</f>
        <v>4.1100000000000003</v>
      </c>
      <c r="O1490">
        <f>IFERROR(MAX(MIN(ROUND(N1490*(Q1490/P1490),2),4.5),1.9)," ")</f>
        <v>3.87</v>
      </c>
      <c r="P1490">
        <f>13.098*F1490^-1.237</f>
        <v>22.74889772892255</v>
      </c>
      <c r="Q1490">
        <f>13.098*M1490^-1.237</f>
        <v>21.416534409786649</v>
      </c>
      <c r="R1490" s="5">
        <f>IFERROR(ROUND(MAX(MIN((-105.4*LN(O1490) + 163.83),95),10),0)," ")</f>
        <v>21</v>
      </c>
      <c r="S1490" s="5" t="str">
        <f>IFERROR(CONCATENATE("(",R1490,",",ROUND((1.2*W1490),2),")")," ")</f>
        <v>(21,0.8)</v>
      </c>
      <c r="T1490">
        <f>R1490-L1490</f>
        <v>5</v>
      </c>
      <c r="U1490" s="7" t="str">
        <f>IF((AND(T1490=0,H1490&gt;=L1490)),"Don’t change bids","OK")</f>
        <v>OK</v>
      </c>
      <c r="V1490" t="e">
        <f>IF((MATCH(F1490,W1490,0)),"Same","Diff")</f>
        <v>#N/A</v>
      </c>
      <c r="W1490" s="5">
        <f>ROUND(M1490,2)</f>
        <v>0.67</v>
      </c>
      <c r="X1490" s="5">
        <v>0.67</v>
      </c>
    </row>
    <row r="1491" spans="1:24" x14ac:dyDescent="0.25">
      <c r="A1491" t="s">
        <v>24</v>
      </c>
      <c r="B1491" t="s">
        <v>2072</v>
      </c>
      <c r="C1491" t="s">
        <v>1258</v>
      </c>
      <c r="D1491" t="s">
        <v>2064</v>
      </c>
      <c r="E1491" t="s">
        <v>1186</v>
      </c>
      <c r="F1491" s="5">
        <v>0.64</v>
      </c>
      <c r="G1491" s="9">
        <v>0.1</v>
      </c>
      <c r="H1491" s="6">
        <f>G1491*100</f>
        <v>10</v>
      </c>
      <c r="I1491" t="s">
        <v>9820</v>
      </c>
      <c r="J1491" t="s">
        <v>10766</v>
      </c>
      <c r="K1491">
        <v>16</v>
      </c>
      <c r="L1491">
        <v>16</v>
      </c>
      <c r="M1491">
        <f>(F1491*(1+0.05))</f>
        <v>0.67200000000000004</v>
      </c>
      <c r="N1491">
        <f>IFERROR(ROUND(( (-1.208*LN(L1491) + 7.5474 + 4.6991*(2.71828^(-0.009*L1491)) + 0.0001*L1491*L1491 - 0.0432*L1491 + 4.7166)/3),2), " ")</f>
        <v>4.1100000000000003</v>
      </c>
      <c r="O1491">
        <f>IFERROR(MAX(MIN(ROUND(N1491*(Q1491/P1491),2),4.5),1.9)," ")</f>
        <v>3.87</v>
      </c>
      <c r="P1491">
        <f>13.098*F1491^-1.237</f>
        <v>22.74889772892255</v>
      </c>
      <c r="Q1491">
        <f>13.098*M1491^-1.237</f>
        <v>21.416534409786649</v>
      </c>
      <c r="R1491" s="5">
        <f>IFERROR(ROUND(MAX(MIN((-105.4*LN(O1491) + 163.83),95),10),0)," ")</f>
        <v>21</v>
      </c>
      <c r="S1491" s="5" t="str">
        <f>IFERROR(CONCATENATE("(",R1491,",",ROUND((1.2*W1491),2),")")," ")</f>
        <v>(21,0.8)</v>
      </c>
      <c r="T1491">
        <f>R1491-L1491</f>
        <v>5</v>
      </c>
      <c r="U1491" s="7" t="str">
        <f>IF((AND(T1491=0,H1491&gt;=L1491)),"Don’t change bids","OK")</f>
        <v>OK</v>
      </c>
      <c r="V1491" t="e">
        <f>IF((MATCH(F1491,W1491,0)),"Same","Diff")</f>
        <v>#N/A</v>
      </c>
      <c r="W1491" s="5">
        <f>ROUND(M1491,2)</f>
        <v>0.67</v>
      </c>
      <c r="X1491" s="5">
        <v>0.67</v>
      </c>
    </row>
    <row r="1492" spans="1:24" x14ac:dyDescent="0.25">
      <c r="A1492" t="s">
        <v>24</v>
      </c>
      <c r="B1492" t="s">
        <v>2073</v>
      </c>
      <c r="C1492" t="s">
        <v>1258</v>
      </c>
      <c r="D1492" t="s">
        <v>2064</v>
      </c>
      <c r="E1492" t="s">
        <v>156</v>
      </c>
      <c r="F1492" s="5">
        <v>2.23</v>
      </c>
      <c r="G1492" s="9">
        <v>0.1</v>
      </c>
      <c r="H1492" s="6">
        <f>G1492*100</f>
        <v>10</v>
      </c>
      <c r="I1492" t="s">
        <v>9789</v>
      </c>
      <c r="J1492" t="s">
        <v>10766</v>
      </c>
      <c r="K1492">
        <v>16</v>
      </c>
      <c r="L1492">
        <v>16</v>
      </c>
      <c r="M1492">
        <f>(F1492*(1+0.05))</f>
        <v>2.3414999999999999</v>
      </c>
      <c r="N1492">
        <f>IFERROR(ROUND(( (-1.208*LN(L1492) + 7.5474 + 4.6991*(2.71828^(-0.009*L1492)) + 0.0001*L1492*L1492 - 0.0432*L1492 + 4.7166)/3),2), " ")</f>
        <v>4.1100000000000003</v>
      </c>
      <c r="O1492">
        <f>IFERROR(MAX(MIN(ROUND(N1492*(Q1492/P1492),2),4.5),1.9)," ")</f>
        <v>3.87</v>
      </c>
      <c r="P1492">
        <f>13.098*F1492^-1.237</f>
        <v>4.8568184594345158</v>
      </c>
      <c r="Q1492">
        <f>13.098*M1492^-1.237</f>
        <v>4.5723630611922754</v>
      </c>
      <c r="R1492" s="5">
        <f>IFERROR(ROUND(MAX(MIN((-105.4*LN(O1492) + 163.83),95),10),0)," ")</f>
        <v>21</v>
      </c>
      <c r="S1492" s="5" t="str">
        <f>IFERROR(CONCATENATE("(",R1492,",",ROUND((1.2*W1492),2),")")," ")</f>
        <v>(21,2.81)</v>
      </c>
      <c r="T1492">
        <f>R1492-L1492</f>
        <v>5</v>
      </c>
      <c r="U1492" s="7" t="str">
        <f>IF((AND(T1492=0,H1492&gt;=L1492)),"Don’t change bids","OK")</f>
        <v>OK</v>
      </c>
      <c r="V1492" t="e">
        <f>IF((MATCH(F1492,W1492,0)),"Same","Diff")</f>
        <v>#N/A</v>
      </c>
      <c r="W1492" s="5">
        <f>ROUND(M1492,2)</f>
        <v>2.34</v>
      </c>
      <c r="X1492" s="5">
        <v>2.34</v>
      </c>
    </row>
    <row r="1493" spans="1:24" x14ac:dyDescent="0.25">
      <c r="A1493" t="s">
        <v>24</v>
      </c>
      <c r="B1493" t="s">
        <v>2074</v>
      </c>
      <c r="C1493" t="s">
        <v>1258</v>
      </c>
      <c r="D1493" t="s">
        <v>2075</v>
      </c>
      <c r="E1493" t="s">
        <v>1186</v>
      </c>
      <c r="F1493" s="5">
        <v>0.64</v>
      </c>
      <c r="G1493" s="9">
        <v>0.1</v>
      </c>
      <c r="H1493" s="6">
        <f>G1493*100</f>
        <v>10</v>
      </c>
      <c r="I1493" t="s">
        <v>9820</v>
      </c>
      <c r="J1493" t="s">
        <v>10766</v>
      </c>
      <c r="K1493">
        <v>16</v>
      </c>
      <c r="L1493">
        <v>16</v>
      </c>
      <c r="M1493">
        <f>(F1493*(1+0.05))</f>
        <v>0.67200000000000004</v>
      </c>
      <c r="N1493">
        <f>IFERROR(ROUND(( (-1.208*LN(L1493) + 7.5474 + 4.6991*(2.71828^(-0.009*L1493)) + 0.0001*L1493*L1493 - 0.0432*L1493 + 4.7166)/3),2), " ")</f>
        <v>4.1100000000000003</v>
      </c>
      <c r="O1493">
        <f>IFERROR(MAX(MIN(ROUND(N1493*(Q1493/P1493),2),4.5),1.9)," ")</f>
        <v>3.87</v>
      </c>
      <c r="P1493">
        <f>13.098*F1493^-1.237</f>
        <v>22.74889772892255</v>
      </c>
      <c r="Q1493">
        <f>13.098*M1493^-1.237</f>
        <v>21.416534409786649</v>
      </c>
      <c r="R1493" s="5">
        <f>IFERROR(ROUND(MAX(MIN((-105.4*LN(O1493) + 163.83),95),10),0)," ")</f>
        <v>21</v>
      </c>
      <c r="S1493" s="5" t="str">
        <f>IFERROR(CONCATENATE("(",R1493,",",ROUND((1.2*W1493),2),")")," ")</f>
        <v>(21,0.8)</v>
      </c>
      <c r="T1493">
        <f>R1493-L1493</f>
        <v>5</v>
      </c>
      <c r="U1493" s="7" t="str">
        <f>IF((AND(T1493=0,H1493&gt;=L1493)),"Don’t change bids","OK")</f>
        <v>OK</v>
      </c>
      <c r="V1493" t="e">
        <f>IF((MATCH(F1493,W1493,0)),"Same","Diff")</f>
        <v>#N/A</v>
      </c>
      <c r="W1493" s="5">
        <f>ROUND(M1493,2)</f>
        <v>0.67</v>
      </c>
      <c r="X1493" s="5">
        <v>0.67</v>
      </c>
    </row>
    <row r="1494" spans="1:24" x14ac:dyDescent="0.25">
      <c r="A1494" t="s">
        <v>24</v>
      </c>
      <c r="B1494" t="s">
        <v>2076</v>
      </c>
      <c r="C1494" t="s">
        <v>1258</v>
      </c>
      <c r="D1494" t="s">
        <v>2077</v>
      </c>
      <c r="E1494" t="s">
        <v>1398</v>
      </c>
      <c r="F1494" s="5">
        <v>1.59</v>
      </c>
      <c r="G1494" s="9">
        <v>0.1</v>
      </c>
      <c r="H1494" s="6">
        <f>G1494*100</f>
        <v>10</v>
      </c>
      <c r="I1494" t="s">
        <v>9846</v>
      </c>
      <c r="J1494" t="s">
        <v>10766</v>
      </c>
      <c r="K1494">
        <v>16</v>
      </c>
      <c r="L1494">
        <v>16</v>
      </c>
      <c r="M1494">
        <f>(F1494*(1+0.05))</f>
        <v>1.6695000000000002</v>
      </c>
      <c r="N1494">
        <f>IFERROR(ROUND(( (-1.208*LN(L1494) + 7.5474 + 4.6991*(2.71828^(-0.009*L1494)) + 0.0001*L1494*L1494 - 0.0432*L1494 + 4.7166)/3),2), " ")</f>
        <v>4.1100000000000003</v>
      </c>
      <c r="O1494">
        <f>IFERROR(MAX(MIN(ROUND(N1494*(Q1494/P1494),2),4.5),1.9)," ")</f>
        <v>3.87</v>
      </c>
      <c r="P1494">
        <f>13.098*F1494^-1.237</f>
        <v>7.3803463522970167</v>
      </c>
      <c r="Q1494">
        <f>13.098*M1494^-1.237</f>
        <v>6.9480923204976177</v>
      </c>
      <c r="R1494" s="5">
        <f>IFERROR(ROUND(MAX(MIN((-105.4*LN(O1494) + 163.83),95),10),0)," ")</f>
        <v>21</v>
      </c>
      <c r="S1494" s="5" t="str">
        <f>IFERROR(CONCATENATE("(",R1494,",",ROUND((1.2*W1494),2),")")," ")</f>
        <v>(21,2)</v>
      </c>
      <c r="T1494">
        <f>R1494-L1494</f>
        <v>5</v>
      </c>
      <c r="U1494" s="7" t="str">
        <f>IF((AND(T1494=0,H1494&gt;=L1494)),"Don’t change bids","OK")</f>
        <v>OK</v>
      </c>
      <c r="V1494" t="e">
        <f>IF((MATCH(F1494,W1494,0)),"Same","Diff")</f>
        <v>#N/A</v>
      </c>
      <c r="W1494" s="5">
        <f>ROUND(M1494,2)</f>
        <v>1.67</v>
      </c>
      <c r="X1494" s="5">
        <v>1.67</v>
      </c>
    </row>
    <row r="1495" spans="1:24" x14ac:dyDescent="0.25">
      <c r="A1495" t="s">
        <v>24</v>
      </c>
      <c r="B1495" t="s">
        <v>1642</v>
      </c>
      <c r="C1495" t="s">
        <v>1278</v>
      </c>
      <c r="D1495" t="s">
        <v>1639</v>
      </c>
      <c r="E1495" t="s">
        <v>1280</v>
      </c>
      <c r="F1495" s="5">
        <v>9.26</v>
      </c>
      <c r="G1495" s="9">
        <v>0.1</v>
      </c>
      <c r="H1495" s="6">
        <f>G1495*100</f>
        <v>10</v>
      </c>
      <c r="I1495" t="s">
        <v>9822</v>
      </c>
      <c r="J1495" t="s">
        <v>10766</v>
      </c>
      <c r="K1495">
        <v>16</v>
      </c>
      <c r="L1495">
        <v>16</v>
      </c>
      <c r="M1495">
        <f>(F1495*(1+0.05))</f>
        <v>9.7230000000000008</v>
      </c>
      <c r="N1495">
        <f>IFERROR(ROUND(( (-1.208*LN(L1495) + 7.5474 + 4.6991*(2.71828^(-0.009*L1495)) + 0.0001*L1495*L1495 - 0.0432*L1495 + 4.7166)/3),2), " ")</f>
        <v>4.1100000000000003</v>
      </c>
      <c r="O1495">
        <f>IFERROR(MAX(MIN(ROUND(N1495*(Q1495/P1495),2),4.5),1.9)," ")</f>
        <v>3.87</v>
      </c>
      <c r="P1495">
        <f>13.098*F1495^-1.237</f>
        <v>0.83465537707178628</v>
      </c>
      <c r="Q1495">
        <f>13.098*M1495^-1.237</f>
        <v>0.78577106532264485</v>
      </c>
      <c r="R1495" s="5">
        <f>IFERROR(ROUND(MAX(MIN((-105.4*LN(O1495) + 163.83),95),10),0)," ")</f>
        <v>21</v>
      </c>
      <c r="S1495" s="5" t="str">
        <f>IFERROR(CONCATENATE("(",R1495,",",ROUND((1.2*W1495),2),")")," ")</f>
        <v>(21,11.66)</v>
      </c>
      <c r="T1495">
        <f>R1495-L1495</f>
        <v>5</v>
      </c>
      <c r="U1495" s="7" t="str">
        <f>IF((AND(T1495=0,H1495&gt;=L1495)),"Don’t change bids","OK")</f>
        <v>OK</v>
      </c>
      <c r="V1495" t="e">
        <f>IF((MATCH(F1495,W1495,0)),"Same","Diff")</f>
        <v>#N/A</v>
      </c>
      <c r="W1495" s="5">
        <f>ROUND(M1495,2)</f>
        <v>9.7200000000000006</v>
      </c>
      <c r="X1495" s="5">
        <v>9.7200000000000006</v>
      </c>
    </row>
    <row r="1496" spans="1:24" x14ac:dyDescent="0.25">
      <c r="A1496" t="s">
        <v>24</v>
      </c>
      <c r="B1496" t="s">
        <v>1643</v>
      </c>
      <c r="C1496" t="s">
        <v>1278</v>
      </c>
      <c r="D1496" t="s">
        <v>1639</v>
      </c>
      <c r="E1496" t="s">
        <v>1280</v>
      </c>
      <c r="F1496" s="5">
        <v>9.26</v>
      </c>
      <c r="G1496" s="9">
        <v>0.1</v>
      </c>
      <c r="H1496" s="6">
        <f>G1496*100</f>
        <v>10</v>
      </c>
      <c r="I1496" t="s">
        <v>9822</v>
      </c>
      <c r="J1496" t="s">
        <v>10766</v>
      </c>
      <c r="K1496">
        <v>16</v>
      </c>
      <c r="L1496">
        <v>16</v>
      </c>
      <c r="M1496">
        <f>(F1496*(1+0.05))</f>
        <v>9.7230000000000008</v>
      </c>
      <c r="N1496">
        <f>IFERROR(ROUND(( (-1.208*LN(L1496) + 7.5474 + 4.6991*(2.71828^(-0.009*L1496)) + 0.0001*L1496*L1496 - 0.0432*L1496 + 4.7166)/3),2), " ")</f>
        <v>4.1100000000000003</v>
      </c>
      <c r="O1496">
        <f>IFERROR(MAX(MIN(ROUND(N1496*(Q1496/P1496),2),4.5),1.9)," ")</f>
        <v>3.87</v>
      </c>
      <c r="P1496">
        <f>13.098*F1496^-1.237</f>
        <v>0.83465537707178628</v>
      </c>
      <c r="Q1496">
        <f>13.098*M1496^-1.237</f>
        <v>0.78577106532264485</v>
      </c>
      <c r="R1496" s="5">
        <f>IFERROR(ROUND(MAX(MIN((-105.4*LN(O1496) + 163.83),95),10),0)," ")</f>
        <v>21</v>
      </c>
      <c r="S1496" s="5" t="str">
        <f>IFERROR(CONCATENATE("(",R1496,",",ROUND((1.2*W1496),2),")")," ")</f>
        <v>(21,11.66)</v>
      </c>
      <c r="T1496">
        <f>R1496-L1496</f>
        <v>5</v>
      </c>
      <c r="U1496" s="7" t="str">
        <f>IF((AND(T1496=0,H1496&gt;=L1496)),"Don’t change bids","OK")</f>
        <v>OK</v>
      </c>
      <c r="V1496" t="e">
        <f>IF((MATCH(F1496,W1496,0)),"Same","Diff")</f>
        <v>#N/A</v>
      </c>
      <c r="W1496" s="5">
        <f>ROUND(M1496,2)</f>
        <v>9.7200000000000006</v>
      </c>
      <c r="X1496" s="5">
        <v>9.7200000000000006</v>
      </c>
    </row>
    <row r="1497" spans="1:24" x14ac:dyDescent="0.25">
      <c r="A1497" t="s">
        <v>24</v>
      </c>
      <c r="B1497" t="s">
        <v>1641</v>
      </c>
      <c r="C1497" t="s">
        <v>1278</v>
      </c>
      <c r="D1497" t="s">
        <v>1639</v>
      </c>
      <c r="E1497" t="s">
        <v>1280</v>
      </c>
      <c r="F1497" s="5">
        <v>9.26</v>
      </c>
      <c r="G1497" s="9">
        <v>0.1</v>
      </c>
      <c r="H1497" s="6">
        <f>G1497*100</f>
        <v>10</v>
      </c>
      <c r="I1497" t="s">
        <v>9822</v>
      </c>
      <c r="J1497" t="s">
        <v>10766</v>
      </c>
      <c r="K1497">
        <v>16</v>
      </c>
      <c r="L1497">
        <v>16</v>
      </c>
      <c r="M1497">
        <f>(F1497*(1+0.05))</f>
        <v>9.7230000000000008</v>
      </c>
      <c r="N1497">
        <f>IFERROR(ROUND(( (-1.208*LN(L1497) + 7.5474 + 4.6991*(2.71828^(-0.009*L1497)) + 0.0001*L1497*L1497 - 0.0432*L1497 + 4.7166)/3),2), " ")</f>
        <v>4.1100000000000003</v>
      </c>
      <c r="O1497">
        <f>IFERROR(MAX(MIN(ROUND(N1497*(Q1497/P1497),2),4.5),1.9)," ")</f>
        <v>3.87</v>
      </c>
      <c r="P1497">
        <f>13.098*F1497^-1.237</f>
        <v>0.83465537707178628</v>
      </c>
      <c r="Q1497">
        <f>13.098*M1497^-1.237</f>
        <v>0.78577106532264485</v>
      </c>
      <c r="R1497" s="5">
        <f>IFERROR(ROUND(MAX(MIN((-105.4*LN(O1497) + 163.83),95),10),0)," ")</f>
        <v>21</v>
      </c>
      <c r="S1497" s="5" t="str">
        <f>IFERROR(CONCATENATE("(",R1497,",",ROUND((1.2*W1497),2),")")," ")</f>
        <v>(21,11.66)</v>
      </c>
      <c r="T1497">
        <f>R1497-L1497</f>
        <v>5</v>
      </c>
      <c r="U1497" s="7" t="str">
        <f>IF((AND(T1497=0,H1497&gt;=L1497)),"Don’t change bids","OK")</f>
        <v>OK</v>
      </c>
      <c r="V1497" t="e">
        <f>IF((MATCH(F1497,W1497,0)),"Same","Diff")</f>
        <v>#N/A</v>
      </c>
      <c r="W1497" s="5">
        <f>ROUND(M1497,2)</f>
        <v>9.7200000000000006</v>
      </c>
      <c r="X1497" s="5">
        <v>9.7200000000000006</v>
      </c>
    </row>
    <row r="1498" spans="1:24" x14ac:dyDescent="0.25">
      <c r="A1498" t="s">
        <v>24</v>
      </c>
      <c r="B1498" t="s">
        <v>1640</v>
      </c>
      <c r="C1498" t="s">
        <v>1278</v>
      </c>
      <c r="D1498" t="s">
        <v>1639</v>
      </c>
      <c r="E1498" t="s">
        <v>1280</v>
      </c>
      <c r="F1498" s="5">
        <v>9.26</v>
      </c>
      <c r="G1498" s="9">
        <v>0.1</v>
      </c>
      <c r="H1498" s="6">
        <f>G1498*100</f>
        <v>10</v>
      </c>
      <c r="I1498" t="s">
        <v>9822</v>
      </c>
      <c r="J1498" t="s">
        <v>10766</v>
      </c>
      <c r="K1498">
        <v>16</v>
      </c>
      <c r="L1498">
        <v>16</v>
      </c>
      <c r="M1498">
        <f>(F1498*(1+0.05))</f>
        <v>9.7230000000000008</v>
      </c>
      <c r="N1498">
        <f>IFERROR(ROUND(( (-1.208*LN(L1498) + 7.5474 + 4.6991*(2.71828^(-0.009*L1498)) + 0.0001*L1498*L1498 - 0.0432*L1498 + 4.7166)/3),2), " ")</f>
        <v>4.1100000000000003</v>
      </c>
      <c r="O1498">
        <f>IFERROR(MAX(MIN(ROUND(N1498*(Q1498/P1498),2),4.5),1.9)," ")</f>
        <v>3.87</v>
      </c>
      <c r="P1498">
        <f>13.098*F1498^-1.237</f>
        <v>0.83465537707178628</v>
      </c>
      <c r="Q1498">
        <f>13.098*M1498^-1.237</f>
        <v>0.78577106532264485</v>
      </c>
      <c r="R1498" s="5">
        <f>IFERROR(ROUND(MAX(MIN((-105.4*LN(O1498) + 163.83),95),10),0)," ")</f>
        <v>21</v>
      </c>
      <c r="S1498" s="5" t="str">
        <f>IFERROR(CONCATENATE("(",R1498,",",ROUND((1.2*W1498),2),")")," ")</f>
        <v>(21,11.66)</v>
      </c>
      <c r="T1498">
        <f>R1498-L1498</f>
        <v>5</v>
      </c>
      <c r="U1498" s="7" t="str">
        <f>IF((AND(T1498=0,H1498&gt;=L1498)),"Don’t change bids","OK")</f>
        <v>OK</v>
      </c>
      <c r="V1498" t="e">
        <f>IF((MATCH(F1498,W1498,0)),"Same","Diff")</f>
        <v>#N/A</v>
      </c>
      <c r="W1498" s="5">
        <f>ROUND(M1498,2)</f>
        <v>9.7200000000000006</v>
      </c>
      <c r="X1498" s="5">
        <v>9.7200000000000006</v>
      </c>
    </row>
    <row r="1499" spans="1:24" x14ac:dyDescent="0.25">
      <c r="A1499" t="s">
        <v>24</v>
      </c>
      <c r="B1499" t="s">
        <v>1638</v>
      </c>
      <c r="C1499" t="s">
        <v>1278</v>
      </c>
      <c r="D1499" t="s">
        <v>1639</v>
      </c>
      <c r="E1499" t="s">
        <v>1280</v>
      </c>
      <c r="F1499" s="5">
        <v>9.26</v>
      </c>
      <c r="G1499" s="9">
        <v>0.1</v>
      </c>
      <c r="H1499" s="6">
        <f>G1499*100</f>
        <v>10</v>
      </c>
      <c r="I1499" t="s">
        <v>9822</v>
      </c>
      <c r="J1499" t="s">
        <v>10766</v>
      </c>
      <c r="K1499">
        <v>16</v>
      </c>
      <c r="L1499">
        <v>16</v>
      </c>
      <c r="M1499">
        <f>(F1499*(1+0.05))</f>
        <v>9.7230000000000008</v>
      </c>
      <c r="N1499">
        <f>IFERROR(ROUND(( (-1.208*LN(L1499) + 7.5474 + 4.6991*(2.71828^(-0.009*L1499)) + 0.0001*L1499*L1499 - 0.0432*L1499 + 4.7166)/3),2), " ")</f>
        <v>4.1100000000000003</v>
      </c>
      <c r="O1499">
        <f>IFERROR(MAX(MIN(ROUND(N1499*(Q1499/P1499),2),4.5),1.9)," ")</f>
        <v>3.87</v>
      </c>
      <c r="P1499">
        <f>13.098*F1499^-1.237</f>
        <v>0.83465537707178628</v>
      </c>
      <c r="Q1499">
        <f>13.098*M1499^-1.237</f>
        <v>0.78577106532264485</v>
      </c>
      <c r="R1499" s="5">
        <f>IFERROR(ROUND(MAX(MIN((-105.4*LN(O1499) + 163.83),95),10),0)," ")</f>
        <v>21</v>
      </c>
      <c r="S1499" s="5" t="str">
        <f>IFERROR(CONCATENATE("(",R1499,",",ROUND((1.2*W1499),2),")")," ")</f>
        <v>(21,11.66)</v>
      </c>
      <c r="T1499">
        <f>R1499-L1499</f>
        <v>5</v>
      </c>
      <c r="U1499" s="7" t="str">
        <f>IF((AND(T1499=0,H1499&gt;=L1499)),"Don’t change bids","OK")</f>
        <v>OK</v>
      </c>
      <c r="V1499" t="e">
        <f>IF((MATCH(F1499,W1499,0)),"Same","Diff")</f>
        <v>#N/A</v>
      </c>
      <c r="W1499" s="5">
        <f>ROUND(M1499,2)</f>
        <v>9.7200000000000006</v>
      </c>
      <c r="X1499" s="5">
        <v>9.7200000000000006</v>
      </c>
    </row>
    <row r="1500" spans="1:24" x14ac:dyDescent="0.25">
      <c r="A1500" t="s">
        <v>24</v>
      </c>
      <c r="B1500" t="s">
        <v>1644</v>
      </c>
      <c r="C1500" t="s">
        <v>1278</v>
      </c>
      <c r="D1500" t="s">
        <v>1639</v>
      </c>
      <c r="E1500" t="s">
        <v>1280</v>
      </c>
      <c r="F1500" s="5">
        <v>9.26</v>
      </c>
      <c r="G1500" s="9">
        <v>0.1</v>
      </c>
      <c r="H1500" s="6">
        <f>G1500*100</f>
        <v>10</v>
      </c>
      <c r="I1500" t="s">
        <v>9822</v>
      </c>
      <c r="J1500" t="s">
        <v>10766</v>
      </c>
      <c r="K1500">
        <v>16</v>
      </c>
      <c r="L1500">
        <v>16</v>
      </c>
      <c r="M1500">
        <f>(F1500*(1+0.05))</f>
        <v>9.7230000000000008</v>
      </c>
      <c r="N1500">
        <f>IFERROR(ROUND(( (-1.208*LN(L1500) + 7.5474 + 4.6991*(2.71828^(-0.009*L1500)) + 0.0001*L1500*L1500 - 0.0432*L1500 + 4.7166)/3),2), " ")</f>
        <v>4.1100000000000003</v>
      </c>
      <c r="O1500">
        <f>IFERROR(MAX(MIN(ROUND(N1500*(Q1500/P1500),2),4.5),1.9)," ")</f>
        <v>3.87</v>
      </c>
      <c r="P1500">
        <f>13.098*F1500^-1.237</f>
        <v>0.83465537707178628</v>
      </c>
      <c r="Q1500">
        <f>13.098*M1500^-1.237</f>
        <v>0.78577106532264485</v>
      </c>
      <c r="R1500" s="5">
        <f>IFERROR(ROUND(MAX(MIN((-105.4*LN(O1500) + 163.83),95),10),0)," ")</f>
        <v>21</v>
      </c>
      <c r="S1500" s="5" t="str">
        <f>IFERROR(CONCATENATE("(",R1500,",",ROUND((1.2*W1500),2),")")," ")</f>
        <v>(21,11.66)</v>
      </c>
      <c r="T1500">
        <f>R1500-L1500</f>
        <v>5</v>
      </c>
      <c r="U1500" s="7" t="str">
        <f>IF((AND(T1500=0,H1500&gt;=L1500)),"Don’t change bids","OK")</f>
        <v>OK</v>
      </c>
      <c r="V1500" t="e">
        <f>IF((MATCH(F1500,W1500,0)),"Same","Diff")</f>
        <v>#N/A</v>
      </c>
      <c r="W1500" s="5">
        <f>ROUND(M1500,2)</f>
        <v>9.7200000000000006</v>
      </c>
      <c r="X1500" s="5">
        <v>9.7200000000000006</v>
      </c>
    </row>
    <row r="1501" spans="1:24" x14ac:dyDescent="0.25">
      <c r="A1501" t="s">
        <v>24</v>
      </c>
      <c r="B1501" t="s">
        <v>1703</v>
      </c>
      <c r="C1501" t="s">
        <v>1278</v>
      </c>
      <c r="D1501" t="s">
        <v>1702</v>
      </c>
      <c r="E1501" t="s">
        <v>1280</v>
      </c>
      <c r="F1501" s="5">
        <v>9.26</v>
      </c>
      <c r="G1501" s="9">
        <v>0.1</v>
      </c>
      <c r="H1501" s="6">
        <f>G1501*100</f>
        <v>10</v>
      </c>
      <c r="I1501" t="s">
        <v>9822</v>
      </c>
      <c r="J1501" t="s">
        <v>10766</v>
      </c>
      <c r="K1501">
        <v>16</v>
      </c>
      <c r="L1501">
        <v>16</v>
      </c>
      <c r="M1501">
        <f>(F1501*(1+0.05))</f>
        <v>9.7230000000000008</v>
      </c>
      <c r="N1501">
        <f>IFERROR(ROUND(( (-1.208*LN(L1501) + 7.5474 + 4.6991*(2.71828^(-0.009*L1501)) + 0.0001*L1501*L1501 - 0.0432*L1501 + 4.7166)/3),2), " ")</f>
        <v>4.1100000000000003</v>
      </c>
      <c r="O1501">
        <f>IFERROR(MAX(MIN(ROUND(N1501*(Q1501/P1501),2),4.5),1.9)," ")</f>
        <v>3.87</v>
      </c>
      <c r="P1501">
        <f>13.098*F1501^-1.237</f>
        <v>0.83465537707178628</v>
      </c>
      <c r="Q1501">
        <f>13.098*M1501^-1.237</f>
        <v>0.78577106532264485</v>
      </c>
      <c r="R1501" s="5">
        <f>IFERROR(ROUND(MAX(MIN((-105.4*LN(O1501) + 163.83),95),10),0)," ")</f>
        <v>21</v>
      </c>
      <c r="S1501" s="5" t="str">
        <f>IFERROR(CONCATENATE("(",R1501,",",ROUND((1.2*W1501),2),")")," ")</f>
        <v>(21,11.66)</v>
      </c>
      <c r="T1501">
        <f>R1501-L1501</f>
        <v>5</v>
      </c>
      <c r="U1501" s="7" t="str">
        <f>IF((AND(T1501=0,H1501&gt;=L1501)),"Don’t change bids","OK")</f>
        <v>OK</v>
      </c>
      <c r="V1501" t="e">
        <f>IF((MATCH(F1501,W1501,0)),"Same","Diff")</f>
        <v>#N/A</v>
      </c>
      <c r="W1501" s="5">
        <f>ROUND(M1501,2)</f>
        <v>9.7200000000000006</v>
      </c>
      <c r="X1501" s="5">
        <v>9.7200000000000006</v>
      </c>
    </row>
    <row r="1502" spans="1:24" x14ac:dyDescent="0.25">
      <c r="A1502" t="s">
        <v>24</v>
      </c>
      <c r="B1502" t="s">
        <v>2078</v>
      </c>
      <c r="C1502" t="s">
        <v>1603</v>
      </c>
      <c r="D1502" t="s">
        <v>2079</v>
      </c>
      <c r="E1502" t="s">
        <v>1528</v>
      </c>
      <c r="F1502" s="5">
        <v>5.47</v>
      </c>
      <c r="G1502" s="9">
        <v>0.1</v>
      </c>
      <c r="H1502" s="6">
        <f>G1502*100</f>
        <v>10</v>
      </c>
      <c r="I1502" t="s">
        <v>9916</v>
      </c>
      <c r="J1502" t="s">
        <v>10766</v>
      </c>
      <c r="K1502">
        <v>16</v>
      </c>
      <c r="L1502">
        <v>16</v>
      </c>
      <c r="M1502">
        <f>(F1502*(1+0.05))</f>
        <v>5.7435</v>
      </c>
      <c r="N1502">
        <f>IFERROR(ROUND(( (-1.208*LN(L1502) + 7.5474 + 4.6991*(2.71828^(-0.009*L1502)) + 0.0001*L1502*L1502 - 0.0432*L1502 + 4.7166)/3),2), " ")</f>
        <v>4.1100000000000003</v>
      </c>
      <c r="O1502">
        <f>IFERROR(MAX(MIN(ROUND(N1502*(Q1502/P1502),2),4.5),1.9)," ")</f>
        <v>3.87</v>
      </c>
      <c r="P1502">
        <f>13.098*F1502^-1.237</f>
        <v>1.6007173912143631</v>
      </c>
      <c r="Q1502">
        <f>13.098*M1502^-1.237</f>
        <v>1.5069661615165213</v>
      </c>
      <c r="R1502" s="5">
        <f>IFERROR(ROUND(MAX(MIN((-105.4*LN(O1502) + 163.83),95),10),0)," ")</f>
        <v>21</v>
      </c>
      <c r="S1502" s="5" t="str">
        <f>IFERROR(CONCATENATE("(",R1502,",",ROUND((1.2*W1502),2),")")," ")</f>
        <v>(21,6.89)</v>
      </c>
      <c r="T1502">
        <f>R1502-L1502</f>
        <v>5</v>
      </c>
      <c r="U1502" s="7" t="str">
        <f>IF((AND(T1502=0,H1502&gt;=L1502)),"Don’t change bids","OK")</f>
        <v>OK</v>
      </c>
      <c r="V1502" t="e">
        <f>IF((MATCH(F1502,W1502,0)),"Same","Diff")</f>
        <v>#N/A</v>
      </c>
      <c r="W1502" s="5">
        <f>ROUND(M1502,2)</f>
        <v>5.74</v>
      </c>
      <c r="X1502" s="5">
        <v>5.74</v>
      </c>
    </row>
    <row r="1503" spans="1:24" x14ac:dyDescent="0.25">
      <c r="A1503" t="s">
        <v>24</v>
      </c>
      <c r="B1503" t="s">
        <v>2080</v>
      </c>
      <c r="C1503" t="s">
        <v>1603</v>
      </c>
      <c r="D1503" t="s">
        <v>2079</v>
      </c>
      <c r="E1503" t="s">
        <v>1275</v>
      </c>
      <c r="F1503" s="5">
        <v>5.74</v>
      </c>
      <c r="G1503" s="9">
        <v>0.1</v>
      </c>
      <c r="H1503" s="6">
        <f>G1503*100</f>
        <v>10</v>
      </c>
      <c r="I1503" t="s">
        <v>10009</v>
      </c>
      <c r="J1503" t="s">
        <v>10766</v>
      </c>
      <c r="K1503">
        <v>16</v>
      </c>
      <c r="L1503">
        <v>16</v>
      </c>
      <c r="M1503">
        <f>(F1503*(1+0.05))</f>
        <v>6.0270000000000001</v>
      </c>
      <c r="N1503">
        <f>IFERROR(ROUND(( (-1.208*LN(L1503) + 7.5474 + 4.6991*(2.71828^(-0.009*L1503)) + 0.0001*L1503*L1503 - 0.0432*L1503 + 4.7166)/3),2), " ")</f>
        <v>4.1100000000000003</v>
      </c>
      <c r="O1503">
        <f>IFERROR(MAX(MIN(ROUND(N1503*(Q1503/P1503),2),4.5),1.9)," ")</f>
        <v>3.87</v>
      </c>
      <c r="P1503">
        <f>13.098*F1503^-1.237</f>
        <v>1.5081029004279503</v>
      </c>
      <c r="Q1503">
        <f>13.098*M1503^-1.237</f>
        <v>1.419775940152507</v>
      </c>
      <c r="R1503" s="5">
        <f>IFERROR(ROUND(MAX(MIN((-105.4*LN(O1503) + 163.83),95),10),0)," ")</f>
        <v>21</v>
      </c>
      <c r="S1503" s="5" t="str">
        <f>IFERROR(CONCATENATE("(",R1503,",",ROUND((1.2*W1503),2),")")," ")</f>
        <v>(21,7.24)</v>
      </c>
      <c r="T1503">
        <f>R1503-L1503</f>
        <v>5</v>
      </c>
      <c r="U1503" s="7" t="str">
        <f>IF((AND(T1503=0,H1503&gt;=L1503)),"Don’t change bids","OK")</f>
        <v>OK</v>
      </c>
      <c r="V1503" t="e">
        <f>IF((MATCH(F1503,W1503,0)),"Same","Diff")</f>
        <v>#N/A</v>
      </c>
      <c r="W1503" s="5">
        <f>ROUND(M1503,2)</f>
        <v>6.03</v>
      </c>
      <c r="X1503" s="5">
        <v>6.03</v>
      </c>
    </row>
    <row r="1504" spans="1:24" x14ac:dyDescent="0.25">
      <c r="A1504" t="s">
        <v>24</v>
      </c>
      <c r="B1504" t="s">
        <v>2081</v>
      </c>
      <c r="C1504" t="s">
        <v>1603</v>
      </c>
      <c r="D1504" t="s">
        <v>2079</v>
      </c>
      <c r="E1504" t="s">
        <v>1528</v>
      </c>
      <c r="F1504" s="5">
        <v>5.47</v>
      </c>
      <c r="G1504" s="9">
        <v>0.1</v>
      </c>
      <c r="H1504" s="6">
        <f>G1504*100</f>
        <v>10</v>
      </c>
      <c r="I1504" t="s">
        <v>9916</v>
      </c>
      <c r="J1504" t="s">
        <v>10766</v>
      </c>
      <c r="K1504">
        <v>16</v>
      </c>
      <c r="L1504">
        <v>16</v>
      </c>
      <c r="M1504">
        <f>(F1504*(1+0.05))</f>
        <v>5.7435</v>
      </c>
      <c r="N1504">
        <f>IFERROR(ROUND(( (-1.208*LN(L1504) + 7.5474 + 4.6991*(2.71828^(-0.009*L1504)) + 0.0001*L1504*L1504 - 0.0432*L1504 + 4.7166)/3),2), " ")</f>
        <v>4.1100000000000003</v>
      </c>
      <c r="O1504">
        <f>IFERROR(MAX(MIN(ROUND(N1504*(Q1504/P1504),2),4.5),1.9)," ")</f>
        <v>3.87</v>
      </c>
      <c r="P1504">
        <f>13.098*F1504^-1.237</f>
        <v>1.6007173912143631</v>
      </c>
      <c r="Q1504">
        <f>13.098*M1504^-1.237</f>
        <v>1.5069661615165213</v>
      </c>
      <c r="R1504" s="5">
        <f>IFERROR(ROUND(MAX(MIN((-105.4*LN(O1504) + 163.83),95),10),0)," ")</f>
        <v>21</v>
      </c>
      <c r="S1504" s="5" t="str">
        <f>IFERROR(CONCATENATE("(",R1504,",",ROUND((1.2*W1504),2),")")," ")</f>
        <v>(21,6.89)</v>
      </c>
      <c r="T1504">
        <f>R1504-L1504</f>
        <v>5</v>
      </c>
      <c r="U1504" s="7" t="str">
        <f>IF((AND(T1504=0,H1504&gt;=L1504)),"Don’t change bids","OK")</f>
        <v>OK</v>
      </c>
      <c r="V1504" t="e">
        <f>IF((MATCH(F1504,W1504,0)),"Same","Diff")</f>
        <v>#N/A</v>
      </c>
      <c r="W1504" s="5">
        <f>ROUND(M1504,2)</f>
        <v>5.74</v>
      </c>
      <c r="X1504" s="5">
        <v>5.74</v>
      </c>
    </row>
    <row r="1505" spans="1:24" x14ac:dyDescent="0.25">
      <c r="A1505" t="s">
        <v>24</v>
      </c>
      <c r="B1505" t="s">
        <v>2082</v>
      </c>
      <c r="C1505" t="s">
        <v>1603</v>
      </c>
      <c r="D1505" t="s">
        <v>2079</v>
      </c>
      <c r="E1505" t="s">
        <v>1528</v>
      </c>
      <c r="F1505" s="5">
        <v>5.47</v>
      </c>
      <c r="G1505" s="9">
        <v>0.1</v>
      </c>
      <c r="H1505" s="6">
        <f>G1505*100</f>
        <v>10</v>
      </c>
      <c r="I1505" t="s">
        <v>9916</v>
      </c>
      <c r="J1505" t="s">
        <v>10766</v>
      </c>
      <c r="K1505">
        <v>16</v>
      </c>
      <c r="L1505">
        <v>16</v>
      </c>
      <c r="M1505">
        <f>(F1505*(1+0.05))</f>
        <v>5.7435</v>
      </c>
      <c r="N1505">
        <f>IFERROR(ROUND(( (-1.208*LN(L1505) + 7.5474 + 4.6991*(2.71828^(-0.009*L1505)) + 0.0001*L1505*L1505 - 0.0432*L1505 + 4.7166)/3),2), " ")</f>
        <v>4.1100000000000003</v>
      </c>
      <c r="O1505">
        <f>IFERROR(MAX(MIN(ROUND(N1505*(Q1505/P1505),2),4.5),1.9)," ")</f>
        <v>3.87</v>
      </c>
      <c r="P1505">
        <f>13.098*F1505^-1.237</f>
        <v>1.6007173912143631</v>
      </c>
      <c r="Q1505">
        <f>13.098*M1505^-1.237</f>
        <v>1.5069661615165213</v>
      </c>
      <c r="R1505" s="5">
        <f>IFERROR(ROUND(MAX(MIN((-105.4*LN(O1505) + 163.83),95),10),0)," ")</f>
        <v>21</v>
      </c>
      <c r="S1505" s="5" t="str">
        <f>IFERROR(CONCATENATE("(",R1505,",",ROUND((1.2*W1505),2),")")," ")</f>
        <v>(21,6.89)</v>
      </c>
      <c r="T1505">
        <f>R1505-L1505</f>
        <v>5</v>
      </c>
      <c r="U1505" s="7" t="str">
        <f>IF((AND(T1505=0,H1505&gt;=L1505)),"Don’t change bids","OK")</f>
        <v>OK</v>
      </c>
      <c r="V1505" t="e">
        <f>IF((MATCH(F1505,W1505,0)),"Same","Diff")</f>
        <v>#N/A</v>
      </c>
      <c r="W1505" s="5">
        <f>ROUND(M1505,2)</f>
        <v>5.74</v>
      </c>
      <c r="X1505" s="5">
        <v>5.74</v>
      </c>
    </row>
    <row r="1506" spans="1:24" x14ac:dyDescent="0.25">
      <c r="A1506" t="s">
        <v>24</v>
      </c>
      <c r="B1506" t="s">
        <v>2083</v>
      </c>
      <c r="C1506" t="s">
        <v>1146</v>
      </c>
      <c r="D1506" t="s">
        <v>2084</v>
      </c>
      <c r="E1506" t="s">
        <v>1295</v>
      </c>
      <c r="F1506" s="5">
        <v>0.95</v>
      </c>
      <c r="G1506" s="9">
        <v>0.1</v>
      </c>
      <c r="H1506" s="6">
        <f>G1506*100</f>
        <v>10</v>
      </c>
      <c r="I1506" t="s">
        <v>9824</v>
      </c>
      <c r="J1506" t="s">
        <v>10766</v>
      </c>
      <c r="K1506">
        <v>10</v>
      </c>
      <c r="L1506">
        <v>10</v>
      </c>
      <c r="M1506">
        <f>(F1506*(1+0.05))</f>
        <v>0.99749999999999994</v>
      </c>
      <c r="N1506">
        <f>IFERROR(ROUND(( (-1.208*LN(L1506) + 7.5474 + 4.6991*(2.71828^(-0.009*L1506)) + 0.0001*L1506*L1506 - 0.0432*L1506 + 4.7166)/3),2), " ")</f>
        <v>4.45</v>
      </c>
      <c r="O1506">
        <f>IFERROR(MAX(MIN(ROUND(N1506*(Q1506/P1506),2),4.5),1.9)," ")</f>
        <v>4.1900000000000004</v>
      </c>
      <c r="P1506">
        <f>13.098*F1506^-1.237</f>
        <v>13.955997608342821</v>
      </c>
      <c r="Q1506">
        <f>13.098*M1506^-1.237</f>
        <v>13.138619135026129</v>
      </c>
      <c r="R1506" s="5">
        <f>IFERROR(ROUND(MAX(MIN((-105.4*LN(O1506) + 163.83),95),10),0)," ")</f>
        <v>13</v>
      </c>
      <c r="S1506" s="5" t="str">
        <f>IFERROR(CONCATENATE("(",R1506,",",ROUND((1.2*W1506),2),")")," ")</f>
        <v>(13,1.2)</v>
      </c>
      <c r="T1506">
        <f>R1506-L1506</f>
        <v>3</v>
      </c>
      <c r="U1506" s="7" t="str">
        <f>IF((AND(T1506=0,H1506&gt;=L1506)),"Don’t change bids","OK")</f>
        <v>OK</v>
      </c>
      <c r="V1506" t="e">
        <f>IF((MATCH(F1506,W1506,0)),"Same","Diff")</f>
        <v>#N/A</v>
      </c>
      <c r="W1506" s="5">
        <f>ROUND(M1506,2)</f>
        <v>1</v>
      </c>
      <c r="X1506" s="5">
        <v>1</v>
      </c>
    </row>
    <row r="1507" spans="1:24" x14ac:dyDescent="0.25">
      <c r="A1507" t="s">
        <v>24</v>
      </c>
      <c r="B1507" t="s">
        <v>2085</v>
      </c>
      <c r="C1507" t="s">
        <v>1146</v>
      </c>
      <c r="D1507" t="s">
        <v>2086</v>
      </c>
      <c r="E1507" t="s">
        <v>1088</v>
      </c>
      <c r="F1507" s="5">
        <v>1.96</v>
      </c>
      <c r="G1507" s="9">
        <v>0.1</v>
      </c>
      <c r="H1507" s="6">
        <f>G1507*100</f>
        <v>10</v>
      </c>
      <c r="I1507" t="s">
        <v>9799</v>
      </c>
      <c r="J1507" t="s">
        <v>10766</v>
      </c>
      <c r="K1507">
        <v>10</v>
      </c>
      <c r="L1507">
        <v>10</v>
      </c>
      <c r="M1507">
        <f>(F1507*(1+0.05))</f>
        <v>2.0579999999999998</v>
      </c>
      <c r="N1507">
        <f>IFERROR(ROUND(( (-1.208*LN(L1507) + 7.5474 + 4.6991*(2.71828^(-0.009*L1507)) + 0.0001*L1507*L1507 - 0.0432*L1507 + 4.7166)/3),2), " ")</f>
        <v>4.45</v>
      </c>
      <c r="O1507">
        <f>IFERROR(MAX(MIN(ROUND(N1507*(Q1507/P1507),2),4.5),1.9)," ")</f>
        <v>4.1900000000000004</v>
      </c>
      <c r="P1507">
        <f>13.098*F1507^-1.237</f>
        <v>5.6974985827885236</v>
      </c>
      <c r="Q1507">
        <f>13.098*M1507^-1.237</f>
        <v>5.3638060139004509</v>
      </c>
      <c r="R1507" s="5">
        <f>IFERROR(ROUND(MAX(MIN((-105.4*LN(O1507) + 163.83),95),10),0)," ")</f>
        <v>13</v>
      </c>
      <c r="S1507" s="5" t="str">
        <f>IFERROR(CONCATENATE("(",R1507,",",ROUND((1.2*W1507),2),")")," ")</f>
        <v>(13,2.47)</v>
      </c>
      <c r="T1507">
        <f>R1507-L1507</f>
        <v>3</v>
      </c>
      <c r="U1507" s="7" t="str">
        <f>IF((AND(T1507=0,H1507&gt;=L1507)),"Don’t change bids","OK")</f>
        <v>OK</v>
      </c>
      <c r="V1507" t="e">
        <f>IF((MATCH(F1507,W1507,0)),"Same","Diff")</f>
        <v>#N/A</v>
      </c>
      <c r="W1507" s="5">
        <f>ROUND(M1507,2)</f>
        <v>2.06</v>
      </c>
      <c r="X1507" s="5">
        <v>2.06</v>
      </c>
    </row>
    <row r="1508" spans="1:24" x14ac:dyDescent="0.25">
      <c r="A1508" t="s">
        <v>24</v>
      </c>
      <c r="B1508" t="s">
        <v>2087</v>
      </c>
      <c r="C1508" t="s">
        <v>1146</v>
      </c>
      <c r="D1508" t="s">
        <v>2084</v>
      </c>
      <c r="E1508" t="s">
        <v>1088</v>
      </c>
      <c r="F1508" s="5">
        <v>1.96</v>
      </c>
      <c r="G1508" s="9">
        <v>0.1</v>
      </c>
      <c r="H1508" s="6">
        <f>G1508*100</f>
        <v>10</v>
      </c>
      <c r="I1508" t="s">
        <v>9799</v>
      </c>
      <c r="J1508" t="s">
        <v>10766</v>
      </c>
      <c r="K1508">
        <v>10</v>
      </c>
      <c r="L1508">
        <v>10</v>
      </c>
      <c r="M1508">
        <f>(F1508*(1+0.05))</f>
        <v>2.0579999999999998</v>
      </c>
      <c r="N1508">
        <f>IFERROR(ROUND(( (-1.208*LN(L1508) + 7.5474 + 4.6991*(2.71828^(-0.009*L1508)) + 0.0001*L1508*L1508 - 0.0432*L1508 + 4.7166)/3),2), " ")</f>
        <v>4.45</v>
      </c>
      <c r="O1508">
        <f>IFERROR(MAX(MIN(ROUND(N1508*(Q1508/P1508),2),4.5),1.9)," ")</f>
        <v>4.1900000000000004</v>
      </c>
      <c r="P1508">
        <f>13.098*F1508^-1.237</f>
        <v>5.6974985827885236</v>
      </c>
      <c r="Q1508">
        <f>13.098*M1508^-1.237</f>
        <v>5.3638060139004509</v>
      </c>
      <c r="R1508" s="5">
        <f>IFERROR(ROUND(MAX(MIN((-105.4*LN(O1508) + 163.83),95),10),0)," ")</f>
        <v>13</v>
      </c>
      <c r="S1508" s="5" t="str">
        <f>IFERROR(CONCATENATE("(",R1508,",",ROUND((1.2*W1508),2),")")," ")</f>
        <v>(13,2.47)</v>
      </c>
      <c r="T1508">
        <f>R1508-L1508</f>
        <v>3</v>
      </c>
      <c r="U1508" s="7" t="str">
        <f>IF((AND(T1508=0,H1508&gt;=L1508)),"Don’t change bids","OK")</f>
        <v>OK</v>
      </c>
      <c r="V1508" t="e">
        <f>IF((MATCH(F1508,W1508,0)),"Same","Diff")</f>
        <v>#N/A</v>
      </c>
      <c r="W1508" s="5">
        <f>ROUND(M1508,2)</f>
        <v>2.06</v>
      </c>
      <c r="X1508" s="5">
        <v>2.06</v>
      </c>
    </row>
    <row r="1509" spans="1:24" x14ac:dyDescent="0.25">
      <c r="A1509" t="s">
        <v>24</v>
      </c>
      <c r="B1509" t="s">
        <v>2088</v>
      </c>
      <c r="C1509" t="s">
        <v>1146</v>
      </c>
      <c r="D1509" t="s">
        <v>2084</v>
      </c>
      <c r="E1509" t="s">
        <v>1088</v>
      </c>
      <c r="F1509" s="5">
        <v>1.96</v>
      </c>
      <c r="G1509" s="9">
        <v>0.1</v>
      </c>
      <c r="H1509" s="6">
        <f>G1509*100</f>
        <v>10</v>
      </c>
      <c r="I1509" t="s">
        <v>9799</v>
      </c>
      <c r="J1509" t="s">
        <v>10766</v>
      </c>
      <c r="K1509">
        <v>10</v>
      </c>
      <c r="L1509">
        <v>10</v>
      </c>
      <c r="M1509">
        <f>(F1509*(1+0.05))</f>
        <v>2.0579999999999998</v>
      </c>
      <c r="N1509">
        <f>IFERROR(ROUND(( (-1.208*LN(L1509) + 7.5474 + 4.6991*(2.71828^(-0.009*L1509)) + 0.0001*L1509*L1509 - 0.0432*L1509 + 4.7166)/3),2), " ")</f>
        <v>4.45</v>
      </c>
      <c r="O1509">
        <f>IFERROR(MAX(MIN(ROUND(N1509*(Q1509/P1509),2),4.5),1.9)," ")</f>
        <v>4.1900000000000004</v>
      </c>
      <c r="P1509">
        <f>13.098*F1509^-1.237</f>
        <v>5.6974985827885236</v>
      </c>
      <c r="Q1509">
        <f>13.098*M1509^-1.237</f>
        <v>5.3638060139004509</v>
      </c>
      <c r="R1509" s="5">
        <f>IFERROR(ROUND(MAX(MIN((-105.4*LN(O1509) + 163.83),95),10),0)," ")</f>
        <v>13</v>
      </c>
      <c r="S1509" s="5" t="str">
        <f>IFERROR(CONCATENATE("(",R1509,",",ROUND((1.2*W1509),2),")")," ")</f>
        <v>(13,2.47)</v>
      </c>
      <c r="T1509">
        <f>R1509-L1509</f>
        <v>3</v>
      </c>
      <c r="U1509" s="7" t="str">
        <f>IF((AND(T1509=0,H1509&gt;=L1509)),"Don’t change bids","OK")</f>
        <v>OK</v>
      </c>
      <c r="V1509" t="e">
        <f>IF((MATCH(F1509,W1509,0)),"Same","Diff")</f>
        <v>#N/A</v>
      </c>
      <c r="W1509" s="5">
        <f>ROUND(M1509,2)</f>
        <v>2.06</v>
      </c>
      <c r="X1509" s="5">
        <v>2.06</v>
      </c>
    </row>
    <row r="1510" spans="1:24" x14ac:dyDescent="0.25">
      <c r="A1510" t="s">
        <v>24</v>
      </c>
      <c r="B1510" t="s">
        <v>2089</v>
      </c>
      <c r="C1510" t="s">
        <v>1146</v>
      </c>
      <c r="D1510" t="s">
        <v>2090</v>
      </c>
      <c r="E1510" t="s">
        <v>1088</v>
      </c>
      <c r="F1510" s="5">
        <v>1.96</v>
      </c>
      <c r="G1510" s="9">
        <v>0.1</v>
      </c>
      <c r="H1510" s="6">
        <f>G1510*100</f>
        <v>10</v>
      </c>
      <c r="I1510" t="s">
        <v>9799</v>
      </c>
      <c r="J1510" t="s">
        <v>10766</v>
      </c>
      <c r="K1510">
        <v>10</v>
      </c>
      <c r="L1510">
        <v>10</v>
      </c>
      <c r="M1510">
        <f>(F1510*(1+0.05))</f>
        <v>2.0579999999999998</v>
      </c>
      <c r="N1510">
        <f>IFERROR(ROUND(( (-1.208*LN(L1510) + 7.5474 + 4.6991*(2.71828^(-0.009*L1510)) + 0.0001*L1510*L1510 - 0.0432*L1510 + 4.7166)/3),2), " ")</f>
        <v>4.45</v>
      </c>
      <c r="O1510">
        <f>IFERROR(MAX(MIN(ROUND(N1510*(Q1510/P1510),2),4.5),1.9)," ")</f>
        <v>4.1900000000000004</v>
      </c>
      <c r="P1510">
        <f>13.098*F1510^-1.237</f>
        <v>5.6974985827885236</v>
      </c>
      <c r="Q1510">
        <f>13.098*M1510^-1.237</f>
        <v>5.3638060139004509</v>
      </c>
      <c r="R1510" s="5">
        <f>IFERROR(ROUND(MAX(MIN((-105.4*LN(O1510) + 163.83),95),10),0)," ")</f>
        <v>13</v>
      </c>
      <c r="S1510" s="5" t="str">
        <f>IFERROR(CONCATENATE("(",R1510,",",ROUND((1.2*W1510),2),")")," ")</f>
        <v>(13,2.47)</v>
      </c>
      <c r="T1510">
        <f>R1510-L1510</f>
        <v>3</v>
      </c>
      <c r="U1510" s="7" t="str">
        <f>IF((AND(T1510=0,H1510&gt;=L1510)),"Don’t change bids","OK")</f>
        <v>OK</v>
      </c>
      <c r="V1510" t="e">
        <f>IF((MATCH(F1510,W1510,0)),"Same","Diff")</f>
        <v>#N/A</v>
      </c>
      <c r="W1510" s="5">
        <f>ROUND(M1510,2)</f>
        <v>2.06</v>
      </c>
      <c r="X1510" s="5">
        <v>2.06</v>
      </c>
    </row>
    <row r="1511" spans="1:24" x14ac:dyDescent="0.25">
      <c r="A1511" t="s">
        <v>24</v>
      </c>
      <c r="B1511" t="s">
        <v>2091</v>
      </c>
      <c r="C1511" t="s">
        <v>1146</v>
      </c>
      <c r="D1511" t="s">
        <v>2092</v>
      </c>
      <c r="E1511" t="s">
        <v>1088</v>
      </c>
      <c r="F1511" s="5">
        <v>1.96</v>
      </c>
      <c r="G1511" s="9">
        <v>0.1</v>
      </c>
      <c r="H1511" s="6">
        <f>G1511*100</f>
        <v>10</v>
      </c>
      <c r="I1511" t="s">
        <v>9799</v>
      </c>
      <c r="J1511" t="s">
        <v>10766</v>
      </c>
      <c r="K1511">
        <v>10</v>
      </c>
      <c r="L1511">
        <v>10</v>
      </c>
      <c r="M1511">
        <f>(F1511*(1+0.05))</f>
        <v>2.0579999999999998</v>
      </c>
      <c r="N1511">
        <f>IFERROR(ROUND(( (-1.208*LN(L1511) + 7.5474 + 4.6991*(2.71828^(-0.009*L1511)) + 0.0001*L1511*L1511 - 0.0432*L1511 + 4.7166)/3),2), " ")</f>
        <v>4.45</v>
      </c>
      <c r="O1511">
        <f>IFERROR(MAX(MIN(ROUND(N1511*(Q1511/P1511),2),4.5),1.9)," ")</f>
        <v>4.1900000000000004</v>
      </c>
      <c r="P1511">
        <f>13.098*F1511^-1.237</f>
        <v>5.6974985827885236</v>
      </c>
      <c r="Q1511">
        <f>13.098*M1511^-1.237</f>
        <v>5.3638060139004509</v>
      </c>
      <c r="R1511" s="5">
        <f>IFERROR(ROUND(MAX(MIN((-105.4*LN(O1511) + 163.83),95),10),0)," ")</f>
        <v>13</v>
      </c>
      <c r="S1511" s="5" t="str">
        <f>IFERROR(CONCATENATE("(",R1511,",",ROUND((1.2*W1511),2),")")," ")</f>
        <v>(13,2.47)</v>
      </c>
      <c r="T1511">
        <f>R1511-L1511</f>
        <v>3</v>
      </c>
      <c r="U1511" s="7" t="str">
        <f>IF((AND(T1511=0,H1511&gt;=L1511)),"Don’t change bids","OK")</f>
        <v>OK</v>
      </c>
      <c r="V1511" t="e">
        <f>IF((MATCH(F1511,W1511,0)),"Same","Diff")</f>
        <v>#N/A</v>
      </c>
      <c r="W1511" s="5">
        <f>ROUND(M1511,2)</f>
        <v>2.06</v>
      </c>
      <c r="X1511" s="5">
        <v>2.06</v>
      </c>
    </row>
    <row r="1512" spans="1:24" x14ac:dyDescent="0.25">
      <c r="A1512" t="s">
        <v>24</v>
      </c>
      <c r="B1512" t="s">
        <v>2093</v>
      </c>
      <c r="C1512" t="s">
        <v>1146</v>
      </c>
      <c r="D1512" t="s">
        <v>2094</v>
      </c>
      <c r="E1512" t="s">
        <v>1088</v>
      </c>
      <c r="F1512" s="5">
        <v>1.96</v>
      </c>
      <c r="G1512" s="9">
        <v>0.1</v>
      </c>
      <c r="H1512" s="6">
        <f>G1512*100</f>
        <v>10</v>
      </c>
      <c r="I1512" t="s">
        <v>9799</v>
      </c>
      <c r="J1512" t="s">
        <v>10766</v>
      </c>
      <c r="K1512">
        <v>10</v>
      </c>
      <c r="L1512">
        <v>10</v>
      </c>
      <c r="M1512">
        <f>(F1512*(1+0.05))</f>
        <v>2.0579999999999998</v>
      </c>
      <c r="N1512">
        <f>IFERROR(ROUND(( (-1.208*LN(L1512) + 7.5474 + 4.6991*(2.71828^(-0.009*L1512)) + 0.0001*L1512*L1512 - 0.0432*L1512 + 4.7166)/3),2), " ")</f>
        <v>4.45</v>
      </c>
      <c r="O1512">
        <f>IFERROR(MAX(MIN(ROUND(N1512*(Q1512/P1512),2),4.5),1.9)," ")</f>
        <v>4.1900000000000004</v>
      </c>
      <c r="P1512">
        <f>13.098*F1512^-1.237</f>
        <v>5.6974985827885236</v>
      </c>
      <c r="Q1512">
        <f>13.098*M1512^-1.237</f>
        <v>5.3638060139004509</v>
      </c>
      <c r="R1512" s="5">
        <f>IFERROR(ROUND(MAX(MIN((-105.4*LN(O1512) + 163.83),95),10),0)," ")</f>
        <v>13</v>
      </c>
      <c r="S1512" s="5" t="str">
        <f>IFERROR(CONCATENATE("(",R1512,",",ROUND((1.2*W1512),2),")")," ")</f>
        <v>(13,2.47)</v>
      </c>
      <c r="T1512">
        <f>R1512-L1512</f>
        <v>3</v>
      </c>
      <c r="U1512" s="7" t="str">
        <f>IF((AND(T1512=0,H1512&gt;=L1512)),"Don’t change bids","OK")</f>
        <v>OK</v>
      </c>
      <c r="V1512" t="e">
        <f>IF((MATCH(F1512,W1512,0)),"Same","Diff")</f>
        <v>#N/A</v>
      </c>
      <c r="W1512" s="5">
        <f>ROUND(M1512,2)</f>
        <v>2.06</v>
      </c>
      <c r="X1512" s="5">
        <v>2.06</v>
      </c>
    </row>
    <row r="1513" spans="1:24" x14ac:dyDescent="0.25">
      <c r="A1513" t="s">
        <v>24</v>
      </c>
      <c r="B1513" t="s">
        <v>2095</v>
      </c>
      <c r="C1513" t="s">
        <v>1146</v>
      </c>
      <c r="D1513" t="s">
        <v>2096</v>
      </c>
      <c r="E1513" t="s">
        <v>1088</v>
      </c>
      <c r="F1513" s="5">
        <v>1.96</v>
      </c>
      <c r="G1513" s="9">
        <v>0.1</v>
      </c>
      <c r="H1513" s="6">
        <f>G1513*100</f>
        <v>10</v>
      </c>
      <c r="I1513" t="s">
        <v>9799</v>
      </c>
      <c r="J1513" t="s">
        <v>10766</v>
      </c>
      <c r="K1513">
        <v>10</v>
      </c>
      <c r="L1513">
        <v>10</v>
      </c>
      <c r="M1513">
        <f>(F1513*(1+0.05))</f>
        <v>2.0579999999999998</v>
      </c>
      <c r="N1513">
        <f>IFERROR(ROUND(( (-1.208*LN(L1513) + 7.5474 + 4.6991*(2.71828^(-0.009*L1513)) + 0.0001*L1513*L1513 - 0.0432*L1513 + 4.7166)/3),2), " ")</f>
        <v>4.45</v>
      </c>
      <c r="O1513">
        <f>IFERROR(MAX(MIN(ROUND(N1513*(Q1513/P1513),2),4.5),1.9)," ")</f>
        <v>4.1900000000000004</v>
      </c>
      <c r="P1513">
        <f>13.098*F1513^-1.237</f>
        <v>5.6974985827885236</v>
      </c>
      <c r="Q1513">
        <f>13.098*M1513^-1.237</f>
        <v>5.3638060139004509</v>
      </c>
      <c r="R1513" s="5">
        <f>IFERROR(ROUND(MAX(MIN((-105.4*LN(O1513) + 163.83),95),10),0)," ")</f>
        <v>13</v>
      </c>
      <c r="S1513" s="5" t="str">
        <f>IFERROR(CONCATENATE("(",R1513,",",ROUND((1.2*W1513),2),")")," ")</f>
        <v>(13,2.47)</v>
      </c>
      <c r="T1513">
        <f>R1513-L1513</f>
        <v>3</v>
      </c>
      <c r="U1513" s="7" t="str">
        <f>IF((AND(T1513=0,H1513&gt;=L1513)),"Don’t change bids","OK")</f>
        <v>OK</v>
      </c>
      <c r="V1513" t="e">
        <f>IF((MATCH(F1513,W1513,0)),"Same","Diff")</f>
        <v>#N/A</v>
      </c>
      <c r="W1513" s="5">
        <f>ROUND(M1513,2)</f>
        <v>2.06</v>
      </c>
      <c r="X1513" s="5">
        <v>2.06</v>
      </c>
    </row>
    <row r="1514" spans="1:24" x14ac:dyDescent="0.25">
      <c r="A1514" t="s">
        <v>24</v>
      </c>
      <c r="B1514" t="s">
        <v>372</v>
      </c>
      <c r="C1514" t="s">
        <v>1146</v>
      </c>
      <c r="D1514" t="s">
        <v>368</v>
      </c>
      <c r="E1514" t="s">
        <v>1088</v>
      </c>
      <c r="F1514" s="5">
        <v>1.96</v>
      </c>
      <c r="G1514" s="9">
        <v>0.1</v>
      </c>
      <c r="H1514" s="6">
        <f>G1514*100</f>
        <v>10</v>
      </c>
      <c r="I1514" t="s">
        <v>9799</v>
      </c>
      <c r="J1514" t="s">
        <v>10766</v>
      </c>
      <c r="K1514">
        <v>10</v>
      </c>
      <c r="L1514">
        <v>10</v>
      </c>
      <c r="M1514">
        <f>(F1514*(1+0.05))</f>
        <v>2.0579999999999998</v>
      </c>
      <c r="N1514">
        <f>IFERROR(ROUND(( (-1.208*LN(L1514) + 7.5474 + 4.6991*(2.71828^(-0.009*L1514)) + 0.0001*L1514*L1514 - 0.0432*L1514 + 4.7166)/3),2), " ")</f>
        <v>4.45</v>
      </c>
      <c r="O1514">
        <f>IFERROR(MAX(MIN(ROUND(N1514*(Q1514/P1514),2),4.5),1.9)," ")</f>
        <v>4.1900000000000004</v>
      </c>
      <c r="P1514">
        <f>13.098*F1514^-1.237</f>
        <v>5.6974985827885236</v>
      </c>
      <c r="Q1514">
        <f>13.098*M1514^-1.237</f>
        <v>5.3638060139004509</v>
      </c>
      <c r="R1514" s="5">
        <f>IFERROR(ROUND(MAX(MIN((-105.4*LN(O1514) + 163.83),95),10),0)," ")</f>
        <v>13</v>
      </c>
      <c r="S1514" s="5" t="str">
        <f>IFERROR(CONCATENATE("(",R1514,",",ROUND((1.2*W1514),2),")")," ")</f>
        <v>(13,2.47)</v>
      </c>
      <c r="T1514">
        <f>R1514-L1514</f>
        <v>3</v>
      </c>
      <c r="U1514" s="7" t="str">
        <f>IF((AND(T1514=0,H1514&gt;=L1514)),"Don’t change bids","OK")</f>
        <v>OK</v>
      </c>
      <c r="V1514" t="e">
        <f>IF((MATCH(F1514,W1514,0)),"Same","Diff")</f>
        <v>#N/A</v>
      </c>
      <c r="W1514" s="5">
        <f>ROUND(M1514,2)</f>
        <v>2.06</v>
      </c>
      <c r="X1514" s="5">
        <v>2.06</v>
      </c>
    </row>
    <row r="1515" spans="1:24" x14ac:dyDescent="0.25">
      <c r="A1515" t="s">
        <v>24</v>
      </c>
      <c r="B1515" t="s">
        <v>370</v>
      </c>
      <c r="C1515" t="s">
        <v>1146</v>
      </c>
      <c r="D1515" t="s">
        <v>368</v>
      </c>
      <c r="E1515" t="s">
        <v>1088</v>
      </c>
      <c r="F1515" s="5">
        <v>1.96</v>
      </c>
      <c r="G1515" s="9">
        <v>0.1</v>
      </c>
      <c r="H1515" s="6">
        <f>G1515*100</f>
        <v>10</v>
      </c>
      <c r="I1515" t="s">
        <v>9799</v>
      </c>
      <c r="J1515" t="s">
        <v>10766</v>
      </c>
      <c r="K1515">
        <v>10</v>
      </c>
      <c r="L1515">
        <v>10</v>
      </c>
      <c r="M1515">
        <f>(F1515*(1+0.05))</f>
        <v>2.0579999999999998</v>
      </c>
      <c r="N1515">
        <f>IFERROR(ROUND(( (-1.208*LN(L1515) + 7.5474 + 4.6991*(2.71828^(-0.009*L1515)) + 0.0001*L1515*L1515 - 0.0432*L1515 + 4.7166)/3),2), " ")</f>
        <v>4.45</v>
      </c>
      <c r="O1515">
        <f>IFERROR(MAX(MIN(ROUND(N1515*(Q1515/P1515),2),4.5),1.9)," ")</f>
        <v>4.1900000000000004</v>
      </c>
      <c r="P1515">
        <f>13.098*F1515^-1.237</f>
        <v>5.6974985827885236</v>
      </c>
      <c r="Q1515">
        <f>13.098*M1515^-1.237</f>
        <v>5.3638060139004509</v>
      </c>
      <c r="R1515" s="5">
        <f>IFERROR(ROUND(MAX(MIN((-105.4*LN(O1515) + 163.83),95),10),0)," ")</f>
        <v>13</v>
      </c>
      <c r="S1515" s="5" t="str">
        <f>IFERROR(CONCATENATE("(",R1515,",",ROUND((1.2*W1515),2),")")," ")</f>
        <v>(13,2.47)</v>
      </c>
      <c r="T1515">
        <f>R1515-L1515</f>
        <v>3</v>
      </c>
      <c r="U1515" s="7" t="str">
        <f>IF((AND(T1515=0,H1515&gt;=L1515)),"Don’t change bids","OK")</f>
        <v>OK</v>
      </c>
      <c r="V1515" t="e">
        <f>IF((MATCH(F1515,W1515,0)),"Same","Diff")</f>
        <v>#N/A</v>
      </c>
      <c r="W1515" s="5">
        <f>ROUND(M1515,2)</f>
        <v>2.06</v>
      </c>
      <c r="X1515" s="5">
        <v>2.06</v>
      </c>
    </row>
    <row r="1516" spans="1:24" x14ac:dyDescent="0.25">
      <c r="A1516" t="s">
        <v>24</v>
      </c>
      <c r="B1516" t="s">
        <v>366</v>
      </c>
      <c r="C1516" t="s">
        <v>1146</v>
      </c>
      <c r="D1516" t="s">
        <v>368</v>
      </c>
      <c r="E1516" t="s">
        <v>1088</v>
      </c>
      <c r="F1516" s="5">
        <v>1.96</v>
      </c>
      <c r="G1516" s="9">
        <v>0.1</v>
      </c>
      <c r="H1516" s="6">
        <f>G1516*100</f>
        <v>10</v>
      </c>
      <c r="I1516" t="s">
        <v>9799</v>
      </c>
      <c r="J1516" t="s">
        <v>10766</v>
      </c>
      <c r="K1516">
        <v>10</v>
      </c>
      <c r="L1516">
        <v>10</v>
      </c>
      <c r="M1516">
        <f>(F1516*(1+0.05))</f>
        <v>2.0579999999999998</v>
      </c>
      <c r="N1516">
        <f>IFERROR(ROUND(( (-1.208*LN(L1516) + 7.5474 + 4.6991*(2.71828^(-0.009*L1516)) + 0.0001*L1516*L1516 - 0.0432*L1516 + 4.7166)/3),2), " ")</f>
        <v>4.45</v>
      </c>
      <c r="O1516">
        <f>IFERROR(MAX(MIN(ROUND(N1516*(Q1516/P1516),2),4.5),1.9)," ")</f>
        <v>4.1900000000000004</v>
      </c>
      <c r="P1516">
        <f>13.098*F1516^-1.237</f>
        <v>5.6974985827885236</v>
      </c>
      <c r="Q1516">
        <f>13.098*M1516^-1.237</f>
        <v>5.3638060139004509</v>
      </c>
      <c r="R1516" s="5">
        <f>IFERROR(ROUND(MAX(MIN((-105.4*LN(O1516) + 163.83),95),10),0)," ")</f>
        <v>13</v>
      </c>
      <c r="S1516" s="5" t="str">
        <f>IFERROR(CONCATENATE("(",R1516,",",ROUND((1.2*W1516),2),")")," ")</f>
        <v>(13,2.47)</v>
      </c>
      <c r="T1516">
        <f>R1516-L1516</f>
        <v>3</v>
      </c>
      <c r="U1516" s="7" t="str">
        <f>IF((AND(T1516=0,H1516&gt;=L1516)),"Don’t change bids","OK")</f>
        <v>OK</v>
      </c>
      <c r="V1516" t="e">
        <f>IF((MATCH(F1516,W1516,0)),"Same","Diff")</f>
        <v>#N/A</v>
      </c>
      <c r="W1516" s="5">
        <f>ROUND(M1516,2)</f>
        <v>2.06</v>
      </c>
      <c r="X1516" s="5">
        <v>2.06</v>
      </c>
    </row>
    <row r="1517" spans="1:24" x14ac:dyDescent="0.25">
      <c r="A1517" t="s">
        <v>24</v>
      </c>
      <c r="B1517" t="s">
        <v>373</v>
      </c>
      <c r="C1517" t="s">
        <v>1146</v>
      </c>
      <c r="D1517" t="s">
        <v>368</v>
      </c>
      <c r="E1517" t="s">
        <v>1088</v>
      </c>
      <c r="F1517" s="5">
        <v>1.96</v>
      </c>
      <c r="G1517" s="9">
        <v>0.1</v>
      </c>
      <c r="H1517" s="6">
        <f>G1517*100</f>
        <v>10</v>
      </c>
      <c r="I1517" t="s">
        <v>9799</v>
      </c>
      <c r="J1517" t="s">
        <v>10766</v>
      </c>
      <c r="K1517">
        <v>10</v>
      </c>
      <c r="L1517">
        <v>10</v>
      </c>
      <c r="M1517">
        <f>(F1517*(1+0.05))</f>
        <v>2.0579999999999998</v>
      </c>
      <c r="N1517">
        <f>IFERROR(ROUND(( (-1.208*LN(L1517) + 7.5474 + 4.6991*(2.71828^(-0.009*L1517)) + 0.0001*L1517*L1517 - 0.0432*L1517 + 4.7166)/3),2), " ")</f>
        <v>4.45</v>
      </c>
      <c r="O1517">
        <f>IFERROR(MAX(MIN(ROUND(N1517*(Q1517/P1517),2),4.5),1.9)," ")</f>
        <v>4.1900000000000004</v>
      </c>
      <c r="P1517">
        <f>13.098*F1517^-1.237</f>
        <v>5.6974985827885236</v>
      </c>
      <c r="Q1517">
        <f>13.098*M1517^-1.237</f>
        <v>5.3638060139004509</v>
      </c>
      <c r="R1517" s="5">
        <f>IFERROR(ROUND(MAX(MIN((-105.4*LN(O1517) + 163.83),95),10),0)," ")</f>
        <v>13</v>
      </c>
      <c r="S1517" s="5" t="str">
        <f>IFERROR(CONCATENATE("(",R1517,",",ROUND((1.2*W1517),2),")")," ")</f>
        <v>(13,2.47)</v>
      </c>
      <c r="T1517">
        <f>R1517-L1517</f>
        <v>3</v>
      </c>
      <c r="U1517" s="7" t="str">
        <f>IF((AND(T1517=0,H1517&gt;=L1517)),"Don’t change bids","OK")</f>
        <v>OK</v>
      </c>
      <c r="V1517" t="e">
        <f>IF((MATCH(F1517,W1517,0)),"Same","Diff")</f>
        <v>#N/A</v>
      </c>
      <c r="W1517" s="5">
        <f>ROUND(M1517,2)</f>
        <v>2.06</v>
      </c>
      <c r="X1517" s="5">
        <v>2.06</v>
      </c>
    </row>
    <row r="1518" spans="1:24" x14ac:dyDescent="0.25">
      <c r="A1518" t="s">
        <v>24</v>
      </c>
      <c r="B1518" t="s">
        <v>2097</v>
      </c>
      <c r="C1518" t="s">
        <v>1178</v>
      </c>
      <c r="D1518" t="s">
        <v>2098</v>
      </c>
      <c r="E1518" t="s">
        <v>1180</v>
      </c>
      <c r="F1518" s="5">
        <v>0.49</v>
      </c>
      <c r="G1518" s="9">
        <v>0.1</v>
      </c>
      <c r="H1518" s="6">
        <f>G1518*100</f>
        <v>10</v>
      </c>
      <c r="I1518" t="s">
        <v>9801</v>
      </c>
      <c r="J1518" t="s">
        <v>10766</v>
      </c>
      <c r="K1518">
        <v>10</v>
      </c>
      <c r="L1518">
        <v>10</v>
      </c>
      <c r="M1518">
        <f>(F1518*(1+0.05))</f>
        <v>0.51449999999999996</v>
      </c>
      <c r="N1518">
        <f>IFERROR(ROUND(( (-1.208*LN(L1518) + 7.5474 + 4.6991*(2.71828^(-0.009*L1518)) + 0.0001*L1518*L1518 - 0.0432*L1518 + 4.7166)/3),2), " ")</f>
        <v>4.45</v>
      </c>
      <c r="O1518">
        <f>IFERROR(MAX(MIN(ROUND(N1518*(Q1518/P1518),2),4.5),1.9)," ")</f>
        <v>4.1900000000000004</v>
      </c>
      <c r="P1518">
        <f>13.098*F1518^-1.237</f>
        <v>31.654279670314228</v>
      </c>
      <c r="Q1518">
        <f>13.098*M1518^-1.237</f>
        <v>29.800343641019271</v>
      </c>
      <c r="R1518" s="5">
        <f>IFERROR(ROUND(MAX(MIN((-105.4*LN(O1518) + 163.83),95),10),0)," ")</f>
        <v>13</v>
      </c>
      <c r="S1518" s="5" t="str">
        <f>IFERROR(CONCATENATE("(",R1518,",",ROUND((1.2*W1518),2),")")," ")</f>
        <v>(13,0.61)</v>
      </c>
      <c r="T1518">
        <f>R1518-L1518</f>
        <v>3</v>
      </c>
      <c r="U1518" s="7" t="str">
        <f>IF((AND(T1518=0,H1518&gt;=L1518)),"Don’t change bids","OK")</f>
        <v>OK</v>
      </c>
      <c r="V1518" t="e">
        <f>IF((MATCH(F1518,W1518,0)),"Same","Diff")</f>
        <v>#N/A</v>
      </c>
      <c r="W1518" s="5">
        <f>ROUND(M1518,2)</f>
        <v>0.51</v>
      </c>
      <c r="X1518" s="5">
        <v>0.51</v>
      </c>
    </row>
    <row r="1519" spans="1:24" x14ac:dyDescent="0.25">
      <c r="A1519" t="s">
        <v>24</v>
      </c>
      <c r="B1519" t="s">
        <v>2099</v>
      </c>
      <c r="C1519" t="s">
        <v>1178</v>
      </c>
      <c r="D1519" t="s">
        <v>2100</v>
      </c>
      <c r="E1519" t="s">
        <v>2101</v>
      </c>
      <c r="F1519" s="5">
        <v>2.2400000000000002</v>
      </c>
      <c r="G1519" s="9">
        <v>0.1</v>
      </c>
      <c r="H1519" s="6">
        <f>G1519*100</f>
        <v>10</v>
      </c>
      <c r="I1519" t="s">
        <v>10010</v>
      </c>
      <c r="J1519" t="s">
        <v>10766</v>
      </c>
      <c r="K1519">
        <v>10</v>
      </c>
      <c r="L1519">
        <v>10</v>
      </c>
      <c r="M1519">
        <f>(F1519*(1+0.05))</f>
        <v>2.3520000000000003</v>
      </c>
      <c r="N1519">
        <f>IFERROR(ROUND(( (-1.208*LN(L1519) + 7.5474 + 4.6991*(2.71828^(-0.009*L1519)) + 0.0001*L1519*L1519 - 0.0432*L1519 + 4.7166)/3),2), " ")</f>
        <v>4.45</v>
      </c>
      <c r="O1519">
        <f>IFERROR(MAX(MIN(ROUND(N1519*(Q1519/P1519),2),4.5),1.9)," ")</f>
        <v>4.1900000000000004</v>
      </c>
      <c r="P1519">
        <f>13.098*F1519^-1.237</f>
        <v>4.8300117516649479</v>
      </c>
      <c r="Q1519">
        <f>13.098*M1519^-1.237</f>
        <v>4.5471263756085971</v>
      </c>
      <c r="R1519" s="5">
        <f>IFERROR(ROUND(MAX(MIN((-105.4*LN(O1519) + 163.83),95),10),0)," ")</f>
        <v>13</v>
      </c>
      <c r="S1519" s="5" t="str">
        <f>IFERROR(CONCATENATE("(",R1519,",",ROUND((1.2*W1519),2),")")," ")</f>
        <v>(13,2.82)</v>
      </c>
      <c r="T1519">
        <f>R1519-L1519</f>
        <v>3</v>
      </c>
      <c r="U1519" s="7" t="str">
        <f>IF((AND(T1519=0,H1519&gt;=L1519)),"Don’t change bids","OK")</f>
        <v>OK</v>
      </c>
      <c r="V1519" t="e">
        <f>IF((MATCH(F1519,W1519,0)),"Same","Diff")</f>
        <v>#N/A</v>
      </c>
      <c r="W1519" s="5">
        <f>ROUND(M1519,2)</f>
        <v>2.35</v>
      </c>
      <c r="X1519" s="5">
        <v>2.35</v>
      </c>
    </row>
    <row r="1520" spans="1:24" x14ac:dyDescent="0.25">
      <c r="A1520" t="s">
        <v>24</v>
      </c>
      <c r="B1520" t="s">
        <v>2102</v>
      </c>
      <c r="C1520" t="s">
        <v>1178</v>
      </c>
      <c r="D1520" t="s">
        <v>2100</v>
      </c>
      <c r="E1520" t="s">
        <v>2101</v>
      </c>
      <c r="F1520" s="5">
        <v>2.2400000000000002</v>
      </c>
      <c r="G1520" s="9">
        <v>0.1</v>
      </c>
      <c r="H1520" s="6">
        <f>G1520*100</f>
        <v>10</v>
      </c>
      <c r="I1520" t="s">
        <v>10010</v>
      </c>
      <c r="J1520" t="s">
        <v>10766</v>
      </c>
      <c r="K1520">
        <v>10</v>
      </c>
      <c r="L1520">
        <v>10</v>
      </c>
      <c r="M1520">
        <f>(F1520*(1+0.05))</f>
        <v>2.3520000000000003</v>
      </c>
      <c r="N1520">
        <f>IFERROR(ROUND(( (-1.208*LN(L1520) + 7.5474 + 4.6991*(2.71828^(-0.009*L1520)) + 0.0001*L1520*L1520 - 0.0432*L1520 + 4.7166)/3),2), " ")</f>
        <v>4.45</v>
      </c>
      <c r="O1520">
        <f>IFERROR(MAX(MIN(ROUND(N1520*(Q1520/P1520),2),4.5),1.9)," ")</f>
        <v>4.1900000000000004</v>
      </c>
      <c r="P1520">
        <f>13.098*F1520^-1.237</f>
        <v>4.8300117516649479</v>
      </c>
      <c r="Q1520">
        <f>13.098*M1520^-1.237</f>
        <v>4.5471263756085971</v>
      </c>
      <c r="R1520" s="5">
        <f>IFERROR(ROUND(MAX(MIN((-105.4*LN(O1520) + 163.83),95),10),0)," ")</f>
        <v>13</v>
      </c>
      <c r="S1520" s="5" t="str">
        <f>IFERROR(CONCATENATE("(",R1520,",",ROUND((1.2*W1520),2),")")," ")</f>
        <v>(13,2.82)</v>
      </c>
      <c r="T1520">
        <f>R1520-L1520</f>
        <v>3</v>
      </c>
      <c r="U1520" s="7" t="str">
        <f>IF((AND(T1520=0,H1520&gt;=L1520)),"Don’t change bids","OK")</f>
        <v>OK</v>
      </c>
      <c r="V1520" t="e">
        <f>IF((MATCH(F1520,W1520,0)),"Same","Diff")</f>
        <v>#N/A</v>
      </c>
      <c r="W1520" s="5">
        <f>ROUND(M1520,2)</f>
        <v>2.35</v>
      </c>
      <c r="X1520" s="5">
        <v>2.35</v>
      </c>
    </row>
    <row r="1521" spans="1:24" x14ac:dyDescent="0.25">
      <c r="A1521" t="s">
        <v>24</v>
      </c>
      <c r="B1521" t="s">
        <v>2103</v>
      </c>
      <c r="C1521" t="s">
        <v>1178</v>
      </c>
      <c r="D1521" t="s">
        <v>2100</v>
      </c>
      <c r="E1521" t="s">
        <v>1310</v>
      </c>
      <c r="F1521" s="5">
        <v>1.72</v>
      </c>
      <c r="G1521" s="9">
        <v>0.1</v>
      </c>
      <c r="H1521" s="6">
        <f>G1521*100</f>
        <v>10</v>
      </c>
      <c r="I1521" t="s">
        <v>9827</v>
      </c>
      <c r="J1521" t="s">
        <v>10766</v>
      </c>
      <c r="K1521">
        <v>10</v>
      </c>
      <c r="L1521">
        <v>10</v>
      </c>
      <c r="M1521">
        <f>(F1521*(1+0.05))</f>
        <v>1.806</v>
      </c>
      <c r="N1521">
        <f>IFERROR(ROUND(( (-1.208*LN(L1521) + 7.5474 + 4.6991*(2.71828^(-0.009*L1521)) + 0.0001*L1521*L1521 - 0.0432*L1521 + 4.7166)/3),2), " ")</f>
        <v>4.45</v>
      </c>
      <c r="O1521">
        <f>IFERROR(MAX(MIN(ROUND(N1521*(Q1521/P1521),2),4.5),1.9)," ")</f>
        <v>4.1900000000000004</v>
      </c>
      <c r="P1521">
        <f>13.098*F1521^-1.237</f>
        <v>6.6966298946085843</v>
      </c>
      <c r="Q1521">
        <f>13.098*M1521^-1.237</f>
        <v>6.3044199449343346</v>
      </c>
      <c r="R1521" s="5">
        <f>IFERROR(ROUND(MAX(MIN((-105.4*LN(O1521) + 163.83),95),10),0)," ")</f>
        <v>13</v>
      </c>
      <c r="S1521" s="5" t="str">
        <f>IFERROR(CONCATENATE("(",R1521,",",ROUND((1.2*W1521),2),")")," ")</f>
        <v>(13,2.17)</v>
      </c>
      <c r="T1521">
        <f>R1521-L1521</f>
        <v>3</v>
      </c>
      <c r="U1521" s="7" t="str">
        <f>IF((AND(T1521=0,H1521&gt;=L1521)),"Don’t change bids","OK")</f>
        <v>OK</v>
      </c>
      <c r="V1521" t="e">
        <f>IF((MATCH(F1521,W1521,0)),"Same","Diff")</f>
        <v>#N/A</v>
      </c>
      <c r="W1521" s="5">
        <f>ROUND(M1521,2)</f>
        <v>1.81</v>
      </c>
      <c r="X1521" s="5">
        <v>1.81</v>
      </c>
    </row>
    <row r="1522" spans="1:24" x14ac:dyDescent="0.25">
      <c r="A1522" t="s">
        <v>24</v>
      </c>
      <c r="B1522" t="s">
        <v>2104</v>
      </c>
      <c r="C1522" t="s">
        <v>1178</v>
      </c>
      <c r="D1522" t="s">
        <v>2105</v>
      </c>
      <c r="E1522" t="s">
        <v>946</v>
      </c>
      <c r="F1522" s="5">
        <v>0.8</v>
      </c>
      <c r="G1522" s="9">
        <v>0.1</v>
      </c>
      <c r="H1522" s="6">
        <f>G1522*100</f>
        <v>10</v>
      </c>
      <c r="I1522" t="s">
        <v>9861</v>
      </c>
      <c r="J1522" t="s">
        <v>10766</v>
      </c>
      <c r="K1522">
        <v>10</v>
      </c>
      <c r="L1522">
        <v>10</v>
      </c>
      <c r="M1522">
        <f>(F1522*(1+0.05))</f>
        <v>0.84000000000000008</v>
      </c>
      <c r="N1522">
        <f>IFERROR(ROUND(( (-1.208*LN(L1522) + 7.5474 + 4.6991*(2.71828^(-0.009*L1522)) + 0.0001*L1522*L1522 - 0.0432*L1522 + 4.7166)/3),2), " ")</f>
        <v>4.45</v>
      </c>
      <c r="O1522">
        <f>IFERROR(MAX(MIN(ROUND(N1522*(Q1522/P1522),2),4.5),1.9)," ")</f>
        <v>4.1900000000000004</v>
      </c>
      <c r="P1522">
        <f>13.098*F1522^-1.237</f>
        <v>17.261664533104202</v>
      </c>
      <c r="Q1522">
        <f>13.098*M1522^-1.237</f>
        <v>16.250678905352363</v>
      </c>
      <c r="R1522" s="5">
        <f>IFERROR(ROUND(MAX(MIN((-105.4*LN(O1522) + 163.83),95),10),0)," ")</f>
        <v>13</v>
      </c>
      <c r="S1522" s="5" t="str">
        <f>IFERROR(CONCATENATE("(",R1522,",",ROUND((1.2*W1522),2),")")," ")</f>
        <v>(13,1.01)</v>
      </c>
      <c r="T1522">
        <f>R1522-L1522</f>
        <v>3</v>
      </c>
      <c r="U1522" s="7" t="str">
        <f>IF((AND(T1522=0,H1522&gt;=L1522)),"Don’t change bids","OK")</f>
        <v>OK</v>
      </c>
      <c r="V1522" t="e">
        <f>IF((MATCH(F1522,W1522,0)),"Same","Diff")</f>
        <v>#N/A</v>
      </c>
      <c r="W1522" s="5">
        <f>ROUND(M1522,2)</f>
        <v>0.84</v>
      </c>
      <c r="X1522" s="5">
        <v>0.84</v>
      </c>
    </row>
    <row r="1523" spans="1:24" x14ac:dyDescent="0.25">
      <c r="A1523" t="s">
        <v>24</v>
      </c>
      <c r="B1523" t="s">
        <v>2106</v>
      </c>
      <c r="C1523" t="s">
        <v>1178</v>
      </c>
      <c r="D1523" t="s">
        <v>2105</v>
      </c>
      <c r="E1523" t="s">
        <v>2107</v>
      </c>
      <c r="F1523" s="5">
        <v>0.56999999999999995</v>
      </c>
      <c r="G1523" s="9">
        <v>0.1</v>
      </c>
      <c r="H1523" s="6">
        <f>G1523*100</f>
        <v>10</v>
      </c>
      <c r="I1523" t="s">
        <v>10011</v>
      </c>
      <c r="J1523" t="s">
        <v>10766</v>
      </c>
      <c r="K1523">
        <v>10</v>
      </c>
      <c r="L1523">
        <v>10</v>
      </c>
      <c r="M1523">
        <f>(F1523*(1+0.05))</f>
        <v>0.59849999999999992</v>
      </c>
      <c r="N1523">
        <f>IFERROR(ROUND(( (-1.208*LN(L1523) + 7.5474 + 4.6991*(2.71828^(-0.009*L1523)) + 0.0001*L1523*L1523 - 0.0432*L1523 + 4.7166)/3),2), " ")</f>
        <v>4.45</v>
      </c>
      <c r="O1523">
        <f>IFERROR(MAX(MIN(ROUND(N1523*(Q1523/P1523),2),4.5),1.9)," ")</f>
        <v>4.1900000000000004</v>
      </c>
      <c r="P1523">
        <f>13.098*F1523^-1.237</f>
        <v>26.253535050255426</v>
      </c>
      <c r="Q1523">
        <f>13.098*M1523^-1.237</f>
        <v>24.71591122709599</v>
      </c>
      <c r="R1523" s="5">
        <f>IFERROR(ROUND(MAX(MIN((-105.4*LN(O1523) + 163.83),95),10),0)," ")</f>
        <v>13</v>
      </c>
      <c r="S1523" s="5" t="str">
        <f>IFERROR(CONCATENATE("(",R1523,",",ROUND((1.2*W1523),2),")")," ")</f>
        <v>(13,0.72)</v>
      </c>
      <c r="T1523">
        <f>R1523-L1523</f>
        <v>3</v>
      </c>
      <c r="U1523" s="7" t="str">
        <f>IF((AND(T1523=0,H1523&gt;=L1523)),"Don’t change bids","OK")</f>
        <v>OK</v>
      </c>
      <c r="V1523" t="e">
        <f>IF((MATCH(F1523,W1523,0)),"Same","Diff")</f>
        <v>#N/A</v>
      </c>
      <c r="W1523" s="5">
        <f>ROUND(M1523,2)</f>
        <v>0.6</v>
      </c>
      <c r="X1523" s="5">
        <v>0.6</v>
      </c>
    </row>
    <row r="1524" spans="1:24" x14ac:dyDescent="0.25">
      <c r="A1524" t="s">
        <v>24</v>
      </c>
      <c r="B1524" t="s">
        <v>2108</v>
      </c>
      <c r="C1524" t="s">
        <v>1178</v>
      </c>
      <c r="D1524" t="s">
        <v>2105</v>
      </c>
      <c r="E1524" t="s">
        <v>1143</v>
      </c>
      <c r="F1524" s="5">
        <v>1.33</v>
      </c>
      <c r="G1524" s="9">
        <v>0.1</v>
      </c>
      <c r="H1524" s="6">
        <f>G1524*100</f>
        <v>10</v>
      </c>
      <c r="I1524" t="s">
        <v>9797</v>
      </c>
      <c r="J1524" t="s">
        <v>10766</v>
      </c>
      <c r="K1524">
        <v>10</v>
      </c>
      <c r="L1524">
        <v>10</v>
      </c>
      <c r="M1524">
        <f>(F1524*(1+0.05))</f>
        <v>1.3965000000000001</v>
      </c>
      <c r="N1524">
        <f>IFERROR(ROUND(( (-1.208*LN(L1524) + 7.5474 + 4.6991*(2.71828^(-0.009*L1524)) + 0.0001*L1524*L1524 - 0.0432*L1524 + 4.7166)/3),2), " ")</f>
        <v>4.45</v>
      </c>
      <c r="O1524">
        <f>IFERROR(MAX(MIN(ROUND(N1524*(Q1524/P1524),2),4.5),1.9)," ")</f>
        <v>4.1900000000000004</v>
      </c>
      <c r="P1524">
        <f>13.098*F1524^-1.237</f>
        <v>9.20450644635857</v>
      </c>
      <c r="Q1524">
        <f>13.098*M1524^-1.237</f>
        <v>8.6654145349168044</v>
      </c>
      <c r="R1524" s="5">
        <f>IFERROR(ROUND(MAX(MIN((-105.4*LN(O1524) + 163.83),95),10),0)," ")</f>
        <v>13</v>
      </c>
      <c r="S1524" s="5" t="str">
        <f>IFERROR(CONCATENATE("(",R1524,",",ROUND((1.2*W1524),2),")")," ")</f>
        <v>(13,1.68)</v>
      </c>
      <c r="T1524">
        <f>R1524-L1524</f>
        <v>3</v>
      </c>
      <c r="U1524" s="7" t="str">
        <f>IF((AND(T1524=0,H1524&gt;=L1524)),"Don’t change bids","OK")</f>
        <v>OK</v>
      </c>
      <c r="V1524" t="e">
        <f>IF((MATCH(F1524,W1524,0)),"Same","Diff")</f>
        <v>#N/A</v>
      </c>
      <c r="W1524" s="5">
        <f>ROUND(M1524,2)</f>
        <v>1.4</v>
      </c>
      <c r="X1524" s="5">
        <v>1.4</v>
      </c>
    </row>
    <row r="1525" spans="1:24" x14ac:dyDescent="0.25">
      <c r="A1525" t="s">
        <v>24</v>
      </c>
      <c r="B1525" t="s">
        <v>2109</v>
      </c>
      <c r="C1525" t="s">
        <v>1178</v>
      </c>
      <c r="D1525" t="s">
        <v>2110</v>
      </c>
      <c r="E1525" t="s">
        <v>1012</v>
      </c>
      <c r="F1525" s="5">
        <v>0.78</v>
      </c>
      <c r="G1525" s="9">
        <v>0.1</v>
      </c>
      <c r="H1525" s="6">
        <f>G1525*100</f>
        <v>10</v>
      </c>
      <c r="I1525" t="s">
        <v>9920</v>
      </c>
      <c r="J1525" t="s">
        <v>10766</v>
      </c>
      <c r="K1525">
        <v>10</v>
      </c>
      <c r="L1525">
        <v>10</v>
      </c>
      <c r="M1525">
        <f>(F1525*(1+0.05))</f>
        <v>0.81900000000000006</v>
      </c>
      <c r="N1525">
        <f>IFERROR(ROUND(( (-1.208*LN(L1525) + 7.5474 + 4.6991*(2.71828^(-0.009*L1525)) + 0.0001*L1525*L1525 - 0.0432*L1525 + 4.7166)/3),2), " ")</f>
        <v>4.45</v>
      </c>
      <c r="O1525">
        <f>IFERROR(MAX(MIN(ROUND(N1525*(Q1525/P1525),2),4.5),1.9)," ")</f>
        <v>4.1900000000000004</v>
      </c>
      <c r="P1525">
        <f>13.098*F1525^-1.237</f>
        <v>17.810821967324937</v>
      </c>
      <c r="Q1525">
        <f>13.098*M1525^-1.237</f>
        <v>16.767673145096374</v>
      </c>
      <c r="R1525" s="5">
        <f>IFERROR(ROUND(MAX(MIN((-105.4*LN(O1525) + 163.83),95),10),0)," ")</f>
        <v>13</v>
      </c>
      <c r="S1525" s="5" t="str">
        <f>IFERROR(CONCATENATE("(",R1525,",",ROUND((1.2*W1525),2),")")," ")</f>
        <v>(13,0.98)</v>
      </c>
      <c r="T1525">
        <f>R1525-L1525</f>
        <v>3</v>
      </c>
      <c r="U1525" s="7" t="str">
        <f>IF((AND(T1525=0,H1525&gt;=L1525)),"Don’t change bids","OK")</f>
        <v>OK</v>
      </c>
      <c r="V1525" t="e">
        <f>IF((MATCH(F1525,W1525,0)),"Same","Diff")</f>
        <v>#N/A</v>
      </c>
      <c r="W1525" s="5">
        <f>ROUND(M1525,2)</f>
        <v>0.82</v>
      </c>
      <c r="X1525" s="5">
        <v>0.82</v>
      </c>
    </row>
    <row r="1526" spans="1:24" x14ac:dyDescent="0.25">
      <c r="A1526" t="s">
        <v>24</v>
      </c>
      <c r="B1526" t="s">
        <v>2111</v>
      </c>
      <c r="C1526" t="s">
        <v>1178</v>
      </c>
      <c r="D1526" t="s">
        <v>2110</v>
      </c>
      <c r="E1526" t="s">
        <v>1835</v>
      </c>
      <c r="F1526" s="5">
        <v>1.48</v>
      </c>
      <c r="G1526" s="9">
        <v>0.1</v>
      </c>
      <c r="H1526" s="6">
        <f>G1526*100</f>
        <v>10</v>
      </c>
      <c r="I1526" t="s">
        <v>9962</v>
      </c>
      <c r="J1526" t="s">
        <v>10766</v>
      </c>
      <c r="K1526">
        <v>10</v>
      </c>
      <c r="L1526">
        <v>10</v>
      </c>
      <c r="M1526">
        <f>(F1526*(1+0.05))</f>
        <v>1.554</v>
      </c>
      <c r="N1526">
        <f>IFERROR(ROUND(( (-1.208*LN(L1526) + 7.5474 + 4.6991*(2.71828^(-0.009*L1526)) + 0.0001*L1526*L1526 - 0.0432*L1526 + 4.7166)/3),2), " ")</f>
        <v>4.45</v>
      </c>
      <c r="O1526">
        <f>IFERROR(MAX(MIN(ROUND(N1526*(Q1526/P1526),2),4.5),1.9)," ")</f>
        <v>4.1900000000000004</v>
      </c>
      <c r="P1526">
        <f>13.098*F1526^-1.237</f>
        <v>8.0647562200240017</v>
      </c>
      <c r="Q1526">
        <f>13.098*M1526^-1.237</f>
        <v>7.5924174942811797</v>
      </c>
      <c r="R1526" s="5">
        <f>IFERROR(ROUND(MAX(MIN((-105.4*LN(O1526) + 163.83),95),10),0)," ")</f>
        <v>13</v>
      </c>
      <c r="S1526" s="5" t="str">
        <f>IFERROR(CONCATENATE("(",R1526,",",ROUND((1.2*W1526),2),")")," ")</f>
        <v>(13,1.86)</v>
      </c>
      <c r="T1526">
        <f>R1526-L1526</f>
        <v>3</v>
      </c>
      <c r="U1526" s="7" t="str">
        <f>IF((AND(T1526=0,H1526&gt;=L1526)),"Don’t change bids","OK")</f>
        <v>OK</v>
      </c>
      <c r="V1526" t="e">
        <f>IF((MATCH(F1526,W1526,0)),"Same","Diff")</f>
        <v>#N/A</v>
      </c>
      <c r="W1526" s="5">
        <f>ROUND(M1526,2)</f>
        <v>1.55</v>
      </c>
      <c r="X1526" s="5">
        <v>1.55</v>
      </c>
    </row>
    <row r="1527" spans="1:24" x14ac:dyDescent="0.25">
      <c r="A1527" t="s">
        <v>24</v>
      </c>
      <c r="B1527" t="s">
        <v>2112</v>
      </c>
      <c r="C1527" t="s">
        <v>1258</v>
      </c>
      <c r="D1527" t="s">
        <v>2077</v>
      </c>
      <c r="E1527" t="s">
        <v>1091</v>
      </c>
      <c r="F1527" s="5">
        <v>1.53</v>
      </c>
      <c r="G1527" s="9">
        <v>0.1</v>
      </c>
      <c r="H1527" s="6">
        <f>G1527*100</f>
        <v>10</v>
      </c>
      <c r="I1527" t="s">
        <v>10012</v>
      </c>
      <c r="J1527" t="s">
        <v>10766</v>
      </c>
      <c r="K1527">
        <v>10</v>
      </c>
      <c r="L1527">
        <v>10</v>
      </c>
      <c r="M1527">
        <f>(F1527*(1+0.05))</f>
        <v>1.6065</v>
      </c>
      <c r="N1527">
        <f>IFERROR(ROUND(( (-1.208*LN(L1527) + 7.5474 + 4.6991*(2.71828^(-0.009*L1527)) + 0.0001*L1527*L1527 - 0.0432*L1527 + 4.7166)/3),2), " ")</f>
        <v>4.45</v>
      </c>
      <c r="O1527">
        <f>IFERROR(MAX(MIN(ROUND(N1527*(Q1527/P1527),2),4.5),1.9)," ")</f>
        <v>4.1900000000000004</v>
      </c>
      <c r="P1527">
        <f>13.098*F1527^-1.237</f>
        <v>7.7400129296734645</v>
      </c>
      <c r="Q1527">
        <f>13.098*M1527^-1.237</f>
        <v>7.2866938528540484</v>
      </c>
      <c r="R1527" s="5">
        <f>IFERROR(ROUND(MAX(MIN((-105.4*LN(O1527) + 163.83),95),10),0)," ")</f>
        <v>13</v>
      </c>
      <c r="S1527" s="5" t="str">
        <f>IFERROR(CONCATENATE("(",R1527,",",ROUND((1.2*W1527),2),")")," ")</f>
        <v>(13,1.93)</v>
      </c>
      <c r="T1527">
        <f>R1527-L1527</f>
        <v>3</v>
      </c>
      <c r="U1527" s="7" t="str">
        <f>IF((AND(T1527=0,H1527&gt;=L1527)),"Don’t change bids","OK")</f>
        <v>OK</v>
      </c>
      <c r="V1527" t="e">
        <f>IF((MATCH(F1527,W1527,0)),"Same","Diff")</f>
        <v>#N/A</v>
      </c>
      <c r="W1527" s="5">
        <f>ROUND(M1527,2)</f>
        <v>1.61</v>
      </c>
      <c r="X1527" s="5">
        <v>1.61</v>
      </c>
    </row>
    <row r="1528" spans="1:24" x14ac:dyDescent="0.25">
      <c r="A1528" t="s">
        <v>24</v>
      </c>
      <c r="B1528" t="s">
        <v>2113</v>
      </c>
      <c r="C1528" t="s">
        <v>1258</v>
      </c>
      <c r="D1528" t="s">
        <v>2077</v>
      </c>
      <c r="E1528" t="s">
        <v>1398</v>
      </c>
      <c r="F1528" s="5">
        <v>1.59</v>
      </c>
      <c r="G1528" s="9">
        <v>0.1</v>
      </c>
      <c r="H1528" s="6">
        <f>G1528*100</f>
        <v>10</v>
      </c>
      <c r="I1528" t="s">
        <v>9846</v>
      </c>
      <c r="J1528" t="s">
        <v>10766</v>
      </c>
      <c r="K1528">
        <v>16</v>
      </c>
      <c r="L1528">
        <v>16</v>
      </c>
      <c r="M1528">
        <f>(F1528*(1+0.05))</f>
        <v>1.6695000000000002</v>
      </c>
      <c r="N1528">
        <f>IFERROR(ROUND(( (-1.208*LN(L1528) + 7.5474 + 4.6991*(2.71828^(-0.009*L1528)) + 0.0001*L1528*L1528 - 0.0432*L1528 + 4.7166)/3),2), " ")</f>
        <v>4.1100000000000003</v>
      </c>
      <c r="O1528">
        <f>IFERROR(MAX(MIN(ROUND(N1528*(Q1528/P1528),2),4.5),1.9)," ")</f>
        <v>3.87</v>
      </c>
      <c r="P1528">
        <f>13.098*F1528^-1.237</f>
        <v>7.3803463522970167</v>
      </c>
      <c r="Q1528">
        <f>13.098*M1528^-1.237</f>
        <v>6.9480923204976177</v>
      </c>
      <c r="R1528" s="5">
        <f>IFERROR(ROUND(MAX(MIN((-105.4*LN(O1528) + 163.83),95),10),0)," ")</f>
        <v>21</v>
      </c>
      <c r="S1528" s="5" t="str">
        <f>IFERROR(CONCATENATE("(",R1528,",",ROUND((1.2*W1528),2),")")," ")</f>
        <v>(21,2)</v>
      </c>
      <c r="T1528">
        <f>R1528-L1528</f>
        <v>5</v>
      </c>
      <c r="U1528" s="7" t="str">
        <f>IF((AND(T1528=0,H1528&gt;=L1528)),"Don’t change bids","OK")</f>
        <v>OK</v>
      </c>
      <c r="V1528" t="e">
        <f>IF((MATCH(F1528,W1528,0)),"Same","Diff")</f>
        <v>#N/A</v>
      </c>
      <c r="W1528" s="5">
        <f>ROUND(M1528,2)</f>
        <v>1.67</v>
      </c>
      <c r="X1528" s="5">
        <v>1.67</v>
      </c>
    </row>
    <row r="1529" spans="1:24" x14ac:dyDescent="0.25">
      <c r="A1529" t="s">
        <v>24</v>
      </c>
      <c r="B1529" t="s">
        <v>2114</v>
      </c>
      <c r="C1529" t="s">
        <v>1258</v>
      </c>
      <c r="D1529" t="s">
        <v>2115</v>
      </c>
      <c r="E1529" t="s">
        <v>1186</v>
      </c>
      <c r="F1529" s="5">
        <v>0.64</v>
      </c>
      <c r="G1529" s="9">
        <v>0.1</v>
      </c>
      <c r="H1529" s="6">
        <f>G1529*100</f>
        <v>10</v>
      </c>
      <c r="I1529" t="s">
        <v>9820</v>
      </c>
      <c r="J1529" t="s">
        <v>10766</v>
      </c>
      <c r="K1529">
        <v>16</v>
      </c>
      <c r="L1529">
        <v>16</v>
      </c>
      <c r="M1529">
        <f>(F1529*(1+0.05))</f>
        <v>0.67200000000000004</v>
      </c>
      <c r="N1529">
        <f>IFERROR(ROUND(( (-1.208*LN(L1529) + 7.5474 + 4.6991*(2.71828^(-0.009*L1529)) + 0.0001*L1529*L1529 - 0.0432*L1529 + 4.7166)/3),2), " ")</f>
        <v>4.1100000000000003</v>
      </c>
      <c r="O1529">
        <f>IFERROR(MAX(MIN(ROUND(N1529*(Q1529/P1529),2),4.5),1.9)," ")</f>
        <v>3.87</v>
      </c>
      <c r="P1529">
        <f>13.098*F1529^-1.237</f>
        <v>22.74889772892255</v>
      </c>
      <c r="Q1529">
        <f>13.098*M1529^-1.237</f>
        <v>21.416534409786649</v>
      </c>
      <c r="R1529" s="5">
        <f>IFERROR(ROUND(MAX(MIN((-105.4*LN(O1529) + 163.83),95),10),0)," ")</f>
        <v>21</v>
      </c>
      <c r="S1529" s="5" t="str">
        <f>IFERROR(CONCATENATE("(",R1529,",",ROUND((1.2*W1529),2),")")," ")</f>
        <v>(21,0.8)</v>
      </c>
      <c r="T1529">
        <f>R1529-L1529</f>
        <v>5</v>
      </c>
      <c r="U1529" s="7" t="str">
        <f>IF((AND(T1529=0,H1529&gt;=L1529)),"Don’t change bids","OK")</f>
        <v>OK</v>
      </c>
      <c r="V1529" t="e">
        <f>IF((MATCH(F1529,W1529,0)),"Same","Diff")</f>
        <v>#N/A</v>
      </c>
      <c r="W1529" s="5">
        <f>ROUND(M1529,2)</f>
        <v>0.67</v>
      </c>
      <c r="X1529" s="5">
        <v>0.67</v>
      </c>
    </row>
    <row r="1530" spans="1:24" x14ac:dyDescent="0.25">
      <c r="A1530" t="s">
        <v>24</v>
      </c>
      <c r="B1530" t="s">
        <v>2116</v>
      </c>
      <c r="C1530" t="s">
        <v>1258</v>
      </c>
      <c r="D1530" t="s">
        <v>2115</v>
      </c>
      <c r="E1530" t="s">
        <v>270</v>
      </c>
      <c r="F1530" s="5">
        <v>0.92</v>
      </c>
      <c r="G1530" s="9">
        <v>0.1</v>
      </c>
      <c r="H1530" s="6">
        <f>G1530*100</f>
        <v>10</v>
      </c>
      <c r="I1530" t="s">
        <v>10013</v>
      </c>
      <c r="J1530" t="s">
        <v>10766</v>
      </c>
      <c r="K1530">
        <v>10</v>
      </c>
      <c r="L1530">
        <v>10</v>
      </c>
      <c r="M1530">
        <f>(F1530*(1+0.05))</f>
        <v>0.96600000000000008</v>
      </c>
      <c r="N1530">
        <f>IFERROR(ROUND(( (-1.208*LN(L1530) + 7.5474 + 4.6991*(2.71828^(-0.009*L1530)) + 0.0001*L1530*L1530 - 0.0432*L1530 + 4.7166)/3),2), " ")</f>
        <v>4.45</v>
      </c>
      <c r="O1530">
        <f>IFERROR(MAX(MIN(ROUND(N1530*(Q1530/P1530),2),4.5),1.9)," ")</f>
        <v>4.1900000000000004</v>
      </c>
      <c r="P1530">
        <f>13.098*F1530^-1.237</f>
        <v>14.521097574258009</v>
      </c>
      <c r="Q1530">
        <f>13.098*M1530^-1.237</f>
        <v>13.670622180149715</v>
      </c>
      <c r="R1530" s="5">
        <f>IFERROR(ROUND(MAX(MIN((-105.4*LN(O1530) + 163.83),95),10),0)," ")</f>
        <v>13</v>
      </c>
      <c r="S1530" s="5" t="str">
        <f>IFERROR(CONCATENATE("(",R1530,",",ROUND((1.2*W1530),2),")")," ")</f>
        <v>(13,1.16)</v>
      </c>
      <c r="T1530">
        <f>R1530-L1530</f>
        <v>3</v>
      </c>
      <c r="U1530" s="7" t="str">
        <f>IF((AND(T1530=0,H1530&gt;=L1530)),"Don’t change bids","OK")</f>
        <v>OK</v>
      </c>
      <c r="V1530" t="e">
        <f>IF((MATCH(F1530,W1530,0)),"Same","Diff")</f>
        <v>#N/A</v>
      </c>
      <c r="W1530" s="5">
        <f>ROUND(M1530,2)</f>
        <v>0.97</v>
      </c>
      <c r="X1530" s="5">
        <v>0.97</v>
      </c>
    </row>
    <row r="1531" spans="1:24" x14ac:dyDescent="0.25">
      <c r="A1531" t="s">
        <v>24</v>
      </c>
      <c r="B1531" t="s">
        <v>2117</v>
      </c>
      <c r="C1531" t="s">
        <v>1258</v>
      </c>
      <c r="D1531" t="s">
        <v>2115</v>
      </c>
      <c r="E1531" t="s">
        <v>1186</v>
      </c>
      <c r="F1531" s="5">
        <v>0.64</v>
      </c>
      <c r="G1531" s="9">
        <v>0.1</v>
      </c>
      <c r="H1531" s="6">
        <f>G1531*100</f>
        <v>10</v>
      </c>
      <c r="I1531" t="s">
        <v>9820</v>
      </c>
      <c r="J1531" t="s">
        <v>10766</v>
      </c>
      <c r="K1531">
        <v>16</v>
      </c>
      <c r="L1531">
        <v>16</v>
      </c>
      <c r="M1531">
        <f>(F1531*(1+0.05))</f>
        <v>0.67200000000000004</v>
      </c>
      <c r="N1531">
        <f>IFERROR(ROUND(( (-1.208*LN(L1531) + 7.5474 + 4.6991*(2.71828^(-0.009*L1531)) + 0.0001*L1531*L1531 - 0.0432*L1531 + 4.7166)/3),2), " ")</f>
        <v>4.1100000000000003</v>
      </c>
      <c r="O1531">
        <f>IFERROR(MAX(MIN(ROUND(N1531*(Q1531/P1531),2),4.5),1.9)," ")</f>
        <v>3.87</v>
      </c>
      <c r="P1531">
        <f>13.098*F1531^-1.237</f>
        <v>22.74889772892255</v>
      </c>
      <c r="Q1531">
        <f>13.098*M1531^-1.237</f>
        <v>21.416534409786649</v>
      </c>
      <c r="R1531" s="5">
        <f>IFERROR(ROUND(MAX(MIN((-105.4*LN(O1531) + 163.83),95),10),0)," ")</f>
        <v>21</v>
      </c>
      <c r="S1531" s="5" t="str">
        <f>IFERROR(CONCATENATE("(",R1531,",",ROUND((1.2*W1531),2),")")," ")</f>
        <v>(21,0.8)</v>
      </c>
      <c r="T1531">
        <f>R1531-L1531</f>
        <v>5</v>
      </c>
      <c r="U1531" s="7" t="str">
        <f>IF((AND(T1531=0,H1531&gt;=L1531)),"Don’t change bids","OK")</f>
        <v>OK</v>
      </c>
      <c r="V1531" t="e">
        <f>IF((MATCH(F1531,W1531,0)),"Same","Diff")</f>
        <v>#N/A</v>
      </c>
      <c r="W1531" s="5">
        <f>ROUND(M1531,2)</f>
        <v>0.67</v>
      </c>
      <c r="X1531" s="5">
        <v>0.67</v>
      </c>
    </row>
    <row r="1532" spans="1:24" x14ac:dyDescent="0.25">
      <c r="A1532" t="s">
        <v>24</v>
      </c>
      <c r="B1532" t="s">
        <v>2118</v>
      </c>
      <c r="C1532" t="s">
        <v>1258</v>
      </c>
      <c r="D1532" t="s">
        <v>2115</v>
      </c>
      <c r="E1532" t="s">
        <v>1088</v>
      </c>
      <c r="F1532" s="5">
        <v>1.96</v>
      </c>
      <c r="G1532" s="9">
        <v>0.1</v>
      </c>
      <c r="H1532" s="6">
        <f>G1532*100</f>
        <v>10</v>
      </c>
      <c r="I1532" t="s">
        <v>9787</v>
      </c>
      <c r="J1532" t="s">
        <v>10766</v>
      </c>
      <c r="K1532">
        <v>16</v>
      </c>
      <c r="L1532">
        <v>16</v>
      </c>
      <c r="M1532">
        <f>(F1532*(1+0.05))</f>
        <v>2.0579999999999998</v>
      </c>
      <c r="N1532">
        <f>IFERROR(ROUND(( (-1.208*LN(L1532) + 7.5474 + 4.6991*(2.71828^(-0.009*L1532)) + 0.0001*L1532*L1532 - 0.0432*L1532 + 4.7166)/3),2), " ")</f>
        <v>4.1100000000000003</v>
      </c>
      <c r="O1532">
        <f>IFERROR(MAX(MIN(ROUND(N1532*(Q1532/P1532),2),4.5),1.9)," ")</f>
        <v>3.87</v>
      </c>
      <c r="P1532">
        <f>13.098*F1532^-1.237</f>
        <v>5.6974985827885236</v>
      </c>
      <c r="Q1532">
        <f>13.098*M1532^-1.237</f>
        <v>5.3638060139004509</v>
      </c>
      <c r="R1532" s="5">
        <f>IFERROR(ROUND(MAX(MIN((-105.4*LN(O1532) + 163.83),95),10),0)," ")</f>
        <v>21</v>
      </c>
      <c r="S1532" s="5" t="str">
        <f>IFERROR(CONCATENATE("(",R1532,",",ROUND((1.2*W1532),2),")")," ")</f>
        <v>(21,2.47)</v>
      </c>
      <c r="T1532">
        <f>R1532-L1532</f>
        <v>5</v>
      </c>
      <c r="U1532" s="7" t="str">
        <f>IF((AND(T1532=0,H1532&gt;=L1532)),"Don’t change bids","OK")</f>
        <v>OK</v>
      </c>
      <c r="V1532" t="e">
        <f>IF((MATCH(F1532,W1532,0)),"Same","Diff")</f>
        <v>#N/A</v>
      </c>
      <c r="W1532" s="5">
        <f>ROUND(M1532,2)</f>
        <v>2.06</v>
      </c>
      <c r="X1532" s="5">
        <v>2.06</v>
      </c>
    </row>
    <row r="1533" spans="1:24" x14ac:dyDescent="0.25">
      <c r="A1533" t="s">
        <v>24</v>
      </c>
      <c r="B1533" t="s">
        <v>2119</v>
      </c>
      <c r="C1533" t="s">
        <v>1258</v>
      </c>
      <c r="D1533" t="s">
        <v>2115</v>
      </c>
      <c r="E1533" t="s">
        <v>1186</v>
      </c>
      <c r="F1533" s="5">
        <v>0.64</v>
      </c>
      <c r="G1533" s="9">
        <v>0.1</v>
      </c>
      <c r="H1533" s="6">
        <f>G1533*100</f>
        <v>10</v>
      </c>
      <c r="I1533" t="s">
        <v>9820</v>
      </c>
      <c r="J1533" t="s">
        <v>10766</v>
      </c>
      <c r="K1533">
        <v>16</v>
      </c>
      <c r="L1533">
        <v>16</v>
      </c>
      <c r="M1533">
        <f>(F1533*(1+0.05))</f>
        <v>0.67200000000000004</v>
      </c>
      <c r="N1533">
        <f>IFERROR(ROUND(( (-1.208*LN(L1533) + 7.5474 + 4.6991*(2.71828^(-0.009*L1533)) + 0.0001*L1533*L1533 - 0.0432*L1533 + 4.7166)/3),2), " ")</f>
        <v>4.1100000000000003</v>
      </c>
      <c r="O1533">
        <f>IFERROR(MAX(MIN(ROUND(N1533*(Q1533/P1533),2),4.5),1.9)," ")</f>
        <v>3.87</v>
      </c>
      <c r="P1533">
        <f>13.098*F1533^-1.237</f>
        <v>22.74889772892255</v>
      </c>
      <c r="Q1533">
        <f>13.098*M1533^-1.237</f>
        <v>21.416534409786649</v>
      </c>
      <c r="R1533" s="5">
        <f>IFERROR(ROUND(MAX(MIN((-105.4*LN(O1533) + 163.83),95),10),0)," ")</f>
        <v>21</v>
      </c>
      <c r="S1533" s="5" t="str">
        <f>IFERROR(CONCATENATE("(",R1533,",",ROUND((1.2*W1533),2),")")," ")</f>
        <v>(21,0.8)</v>
      </c>
      <c r="T1533">
        <f>R1533-L1533</f>
        <v>5</v>
      </c>
      <c r="U1533" s="7" t="str">
        <f>IF((AND(T1533=0,H1533&gt;=L1533)),"Don’t change bids","OK")</f>
        <v>OK</v>
      </c>
      <c r="V1533" t="e">
        <f>IF((MATCH(F1533,W1533,0)),"Same","Diff")</f>
        <v>#N/A</v>
      </c>
      <c r="W1533" s="5">
        <f>ROUND(M1533,2)</f>
        <v>0.67</v>
      </c>
      <c r="X1533" s="5">
        <v>0.67</v>
      </c>
    </row>
    <row r="1534" spans="1:24" x14ac:dyDescent="0.25">
      <c r="A1534" t="s">
        <v>24</v>
      </c>
      <c r="B1534" t="s">
        <v>2120</v>
      </c>
      <c r="C1534" t="s">
        <v>1258</v>
      </c>
      <c r="D1534" t="s">
        <v>2115</v>
      </c>
      <c r="E1534" t="s">
        <v>1743</v>
      </c>
      <c r="F1534" s="5">
        <v>1.2</v>
      </c>
      <c r="G1534" s="9">
        <v>0.1</v>
      </c>
      <c r="H1534" s="6">
        <f>G1534*100</f>
        <v>10</v>
      </c>
      <c r="I1534" t="s">
        <v>10014</v>
      </c>
      <c r="J1534" t="s">
        <v>10766</v>
      </c>
      <c r="K1534">
        <v>10</v>
      </c>
      <c r="L1534">
        <v>10</v>
      </c>
      <c r="M1534">
        <f>(F1534*(1+0.05))</f>
        <v>1.26</v>
      </c>
      <c r="N1534">
        <f>IFERROR(ROUND(( (-1.208*LN(L1534) + 7.5474 + 4.6991*(2.71828^(-0.009*L1534)) + 0.0001*L1534*L1534 - 0.0432*L1534 + 4.7166)/3),2), " ")</f>
        <v>4.45</v>
      </c>
      <c r="O1534">
        <f>IFERROR(MAX(MIN(ROUND(N1534*(Q1534/P1534),2),4.5),1.9)," ")</f>
        <v>4.1900000000000004</v>
      </c>
      <c r="P1534">
        <f>13.098*F1534^-1.237</f>
        <v>10.453405192173276</v>
      </c>
      <c r="Q1534">
        <f>13.098*M1534^-1.237</f>
        <v>9.8411674563462377</v>
      </c>
      <c r="R1534" s="5">
        <f>IFERROR(ROUND(MAX(MIN((-105.4*LN(O1534) + 163.83),95),10),0)," ")</f>
        <v>13</v>
      </c>
      <c r="S1534" s="5" t="str">
        <f>IFERROR(CONCATENATE("(",R1534,",",ROUND((1.2*W1534),2),")")," ")</f>
        <v>(13,1.51)</v>
      </c>
      <c r="T1534">
        <f>R1534-L1534</f>
        <v>3</v>
      </c>
      <c r="U1534" s="7" t="str">
        <f>IF((AND(T1534=0,H1534&gt;=L1534)),"Don’t change bids","OK")</f>
        <v>OK</v>
      </c>
      <c r="V1534" t="e">
        <f>IF((MATCH(F1534,W1534,0)),"Same","Diff")</f>
        <v>#N/A</v>
      </c>
      <c r="W1534" s="5">
        <f>ROUND(M1534,2)</f>
        <v>1.26</v>
      </c>
      <c r="X1534" s="5">
        <v>1.26</v>
      </c>
    </row>
    <row r="1535" spans="1:24" x14ac:dyDescent="0.25">
      <c r="A1535" t="s">
        <v>24</v>
      </c>
      <c r="B1535" t="s">
        <v>2121</v>
      </c>
      <c r="C1535" t="s">
        <v>1258</v>
      </c>
      <c r="D1535" t="s">
        <v>2115</v>
      </c>
      <c r="E1535" t="s">
        <v>1186</v>
      </c>
      <c r="F1535" s="5">
        <v>0.64</v>
      </c>
      <c r="G1535" s="9">
        <v>0.1</v>
      </c>
      <c r="H1535" s="6">
        <f>G1535*100</f>
        <v>10</v>
      </c>
      <c r="I1535" t="s">
        <v>9820</v>
      </c>
      <c r="J1535" t="s">
        <v>10766</v>
      </c>
      <c r="K1535">
        <v>16</v>
      </c>
      <c r="L1535">
        <v>16</v>
      </c>
      <c r="M1535">
        <f>(F1535*(1+0.05))</f>
        <v>0.67200000000000004</v>
      </c>
      <c r="N1535">
        <f>IFERROR(ROUND(( (-1.208*LN(L1535) + 7.5474 + 4.6991*(2.71828^(-0.009*L1535)) + 0.0001*L1535*L1535 - 0.0432*L1535 + 4.7166)/3),2), " ")</f>
        <v>4.1100000000000003</v>
      </c>
      <c r="O1535">
        <f>IFERROR(MAX(MIN(ROUND(N1535*(Q1535/P1535),2),4.5),1.9)," ")</f>
        <v>3.87</v>
      </c>
      <c r="P1535">
        <f>13.098*F1535^-1.237</f>
        <v>22.74889772892255</v>
      </c>
      <c r="Q1535">
        <f>13.098*M1535^-1.237</f>
        <v>21.416534409786649</v>
      </c>
      <c r="R1535" s="5">
        <f>IFERROR(ROUND(MAX(MIN((-105.4*LN(O1535) + 163.83),95),10),0)," ")</f>
        <v>21</v>
      </c>
      <c r="S1535" s="5" t="str">
        <f>IFERROR(CONCATENATE("(",R1535,",",ROUND((1.2*W1535),2),")")," ")</f>
        <v>(21,0.8)</v>
      </c>
      <c r="T1535">
        <f>R1535-L1535</f>
        <v>5</v>
      </c>
      <c r="U1535" s="7" t="str">
        <f>IF((AND(T1535=0,H1535&gt;=L1535)),"Don’t change bids","OK")</f>
        <v>OK</v>
      </c>
      <c r="V1535" t="e">
        <f>IF((MATCH(F1535,W1535,0)),"Same","Diff")</f>
        <v>#N/A</v>
      </c>
      <c r="W1535" s="5">
        <f>ROUND(M1535,2)</f>
        <v>0.67</v>
      </c>
      <c r="X1535" s="5">
        <v>0.67</v>
      </c>
    </row>
    <row r="1536" spans="1:24" x14ac:dyDescent="0.25">
      <c r="A1536" t="s">
        <v>24</v>
      </c>
      <c r="B1536" t="s">
        <v>2122</v>
      </c>
      <c r="C1536" t="s">
        <v>1258</v>
      </c>
      <c r="D1536" t="s">
        <v>2115</v>
      </c>
      <c r="E1536" t="s">
        <v>1588</v>
      </c>
      <c r="F1536" s="5">
        <v>1.39</v>
      </c>
      <c r="G1536" s="9">
        <v>0.1</v>
      </c>
      <c r="H1536" s="6">
        <f>G1536*100</f>
        <v>10</v>
      </c>
      <c r="I1536" t="s">
        <v>9905</v>
      </c>
      <c r="J1536" t="s">
        <v>10766</v>
      </c>
      <c r="K1536">
        <v>10</v>
      </c>
      <c r="L1536">
        <v>10</v>
      </c>
      <c r="M1536">
        <f>(F1536*(1+0.05))</f>
        <v>1.4595</v>
      </c>
      <c r="N1536">
        <f>IFERROR(ROUND(( (-1.208*LN(L1536) + 7.5474 + 4.6991*(2.71828^(-0.009*L1536)) + 0.0001*L1536*L1536 - 0.0432*L1536 + 4.7166)/3),2), " ")</f>
        <v>4.45</v>
      </c>
      <c r="O1536">
        <f>IFERROR(MAX(MIN(ROUND(N1536*(Q1536/P1536),2),4.5),1.9)," ")</f>
        <v>4.1900000000000004</v>
      </c>
      <c r="P1536">
        <f>13.098*F1536^-1.237</f>
        <v>8.7155676491689462</v>
      </c>
      <c r="Q1536">
        <f>13.098*M1536^-1.237</f>
        <v>8.2051120315133925</v>
      </c>
      <c r="R1536" s="5">
        <f>IFERROR(ROUND(MAX(MIN((-105.4*LN(O1536) + 163.83),95),10),0)," ")</f>
        <v>13</v>
      </c>
      <c r="S1536" s="5" t="str">
        <f>IFERROR(CONCATENATE("(",R1536,",",ROUND((1.2*W1536),2),")")," ")</f>
        <v>(13,1.75)</v>
      </c>
      <c r="T1536">
        <f>R1536-L1536</f>
        <v>3</v>
      </c>
      <c r="U1536" s="7" t="str">
        <f>IF((AND(T1536=0,H1536&gt;=L1536)),"Don’t change bids","OK")</f>
        <v>OK</v>
      </c>
      <c r="V1536" t="e">
        <f>IF((MATCH(F1536,W1536,0)),"Same","Diff")</f>
        <v>#N/A</v>
      </c>
      <c r="W1536" s="5">
        <f>ROUND(M1536,2)</f>
        <v>1.46</v>
      </c>
      <c r="X1536" s="5">
        <v>1.46</v>
      </c>
    </row>
    <row r="1537" spans="1:24" x14ac:dyDescent="0.25">
      <c r="A1537" t="s">
        <v>24</v>
      </c>
      <c r="B1537" t="s">
        <v>2123</v>
      </c>
      <c r="C1537" t="s">
        <v>1258</v>
      </c>
      <c r="D1537" t="s">
        <v>2115</v>
      </c>
      <c r="E1537" t="s">
        <v>1088</v>
      </c>
      <c r="F1537" s="5">
        <v>1.96</v>
      </c>
      <c r="G1537" s="9">
        <v>0.1</v>
      </c>
      <c r="H1537" s="6">
        <f>G1537*100</f>
        <v>10</v>
      </c>
      <c r="I1537" t="s">
        <v>9787</v>
      </c>
      <c r="J1537" t="s">
        <v>10766</v>
      </c>
      <c r="K1537">
        <v>16</v>
      </c>
      <c r="L1537">
        <v>16</v>
      </c>
      <c r="M1537">
        <f>(F1537*(1+0.05))</f>
        <v>2.0579999999999998</v>
      </c>
      <c r="N1537">
        <f>IFERROR(ROUND(( (-1.208*LN(L1537) + 7.5474 + 4.6991*(2.71828^(-0.009*L1537)) + 0.0001*L1537*L1537 - 0.0432*L1537 + 4.7166)/3),2), " ")</f>
        <v>4.1100000000000003</v>
      </c>
      <c r="O1537">
        <f>IFERROR(MAX(MIN(ROUND(N1537*(Q1537/P1537),2),4.5),1.9)," ")</f>
        <v>3.87</v>
      </c>
      <c r="P1537">
        <f>13.098*F1537^-1.237</f>
        <v>5.6974985827885236</v>
      </c>
      <c r="Q1537">
        <f>13.098*M1537^-1.237</f>
        <v>5.3638060139004509</v>
      </c>
      <c r="R1537" s="5">
        <f>IFERROR(ROUND(MAX(MIN((-105.4*LN(O1537) + 163.83),95),10),0)," ")</f>
        <v>21</v>
      </c>
      <c r="S1537" s="5" t="str">
        <f>IFERROR(CONCATENATE("(",R1537,",",ROUND((1.2*W1537),2),")")," ")</f>
        <v>(21,2.47)</v>
      </c>
      <c r="T1537">
        <f>R1537-L1537</f>
        <v>5</v>
      </c>
      <c r="U1537" s="7" t="str">
        <f>IF((AND(T1537=0,H1537&gt;=L1537)),"Don’t change bids","OK")</f>
        <v>OK</v>
      </c>
      <c r="V1537" t="e">
        <f>IF((MATCH(F1537,W1537,0)),"Same","Diff")</f>
        <v>#N/A</v>
      </c>
      <c r="W1537" s="5">
        <f>ROUND(M1537,2)</f>
        <v>2.06</v>
      </c>
      <c r="X1537" s="5">
        <v>2.06</v>
      </c>
    </row>
    <row r="1538" spans="1:24" x14ac:dyDescent="0.25">
      <c r="A1538" t="s">
        <v>24</v>
      </c>
      <c r="B1538" t="s">
        <v>2124</v>
      </c>
      <c r="C1538" t="s">
        <v>1258</v>
      </c>
      <c r="D1538" t="s">
        <v>2115</v>
      </c>
      <c r="E1538" t="s">
        <v>1317</v>
      </c>
      <c r="F1538" s="5">
        <v>1.86</v>
      </c>
      <c r="G1538" s="9">
        <v>0.1</v>
      </c>
      <c r="H1538" s="6">
        <f>G1538*100</f>
        <v>10</v>
      </c>
      <c r="I1538" t="s">
        <v>10015</v>
      </c>
      <c r="J1538" t="s">
        <v>10766</v>
      </c>
      <c r="K1538">
        <v>33</v>
      </c>
      <c r="L1538">
        <v>33</v>
      </c>
      <c r="M1538">
        <f>(F1538*(1+0.05))</f>
        <v>1.9530000000000003</v>
      </c>
      <c r="N1538">
        <f>IFERROR(ROUND(( (-1.208*LN(L1538) + 7.5474 + 4.6991*(2.71828^(-0.009*L1538)) + 0.0001*L1538*L1538 - 0.0432*L1538 + 4.7166)/3),2), " ")</f>
        <v>3.41</v>
      </c>
      <c r="O1538">
        <f>IFERROR(MAX(MIN(ROUND(N1538*(Q1538/P1538),2),4.5),1.9)," ")</f>
        <v>3.21</v>
      </c>
      <c r="P1538">
        <f>13.098*F1538^-1.237</f>
        <v>6.0787946713419858</v>
      </c>
      <c r="Q1538">
        <f>13.098*M1538^-1.237</f>
        <v>5.7227702546355141</v>
      </c>
      <c r="R1538" s="5">
        <f>IFERROR(ROUND(MAX(MIN((-105.4*LN(O1538) + 163.83),95),10),0)," ")</f>
        <v>41</v>
      </c>
      <c r="S1538" s="5" t="str">
        <f>IFERROR(CONCATENATE("(",R1538,",",ROUND((1.2*W1538),2),")")," ")</f>
        <v>(41,2.34)</v>
      </c>
      <c r="T1538">
        <f>R1538-L1538</f>
        <v>8</v>
      </c>
      <c r="U1538" s="7" t="str">
        <f>IF((AND(T1538=0,H1538&gt;=L1538)),"Don’t change bids","OK")</f>
        <v>OK</v>
      </c>
      <c r="V1538" t="e">
        <f>IF((MATCH(F1538,W1538,0)),"Same","Diff")</f>
        <v>#N/A</v>
      </c>
      <c r="W1538" s="5">
        <f>ROUND(M1538,2)</f>
        <v>1.95</v>
      </c>
      <c r="X1538" s="5">
        <v>1.95</v>
      </c>
    </row>
    <row r="1539" spans="1:24" x14ac:dyDescent="0.25">
      <c r="A1539" t="s">
        <v>24</v>
      </c>
      <c r="B1539" t="s">
        <v>2125</v>
      </c>
      <c r="C1539" t="s">
        <v>1258</v>
      </c>
      <c r="D1539" t="s">
        <v>2115</v>
      </c>
      <c r="E1539" t="s">
        <v>1088</v>
      </c>
      <c r="F1539" s="5">
        <v>1.96</v>
      </c>
      <c r="G1539" s="9">
        <v>0.1</v>
      </c>
      <c r="H1539" s="6">
        <f>G1539*100</f>
        <v>10</v>
      </c>
      <c r="I1539" t="s">
        <v>9787</v>
      </c>
      <c r="J1539" t="s">
        <v>10766</v>
      </c>
      <c r="K1539">
        <v>16</v>
      </c>
      <c r="L1539">
        <v>16</v>
      </c>
      <c r="M1539">
        <f>(F1539*(1+0.05))</f>
        <v>2.0579999999999998</v>
      </c>
      <c r="N1539">
        <f>IFERROR(ROUND(( (-1.208*LN(L1539) + 7.5474 + 4.6991*(2.71828^(-0.009*L1539)) + 0.0001*L1539*L1539 - 0.0432*L1539 + 4.7166)/3),2), " ")</f>
        <v>4.1100000000000003</v>
      </c>
      <c r="O1539">
        <f>IFERROR(MAX(MIN(ROUND(N1539*(Q1539/P1539),2),4.5),1.9)," ")</f>
        <v>3.87</v>
      </c>
      <c r="P1539">
        <f>13.098*F1539^-1.237</f>
        <v>5.6974985827885236</v>
      </c>
      <c r="Q1539">
        <f>13.098*M1539^-1.237</f>
        <v>5.3638060139004509</v>
      </c>
      <c r="R1539" s="5">
        <f>IFERROR(ROUND(MAX(MIN((-105.4*LN(O1539) + 163.83),95),10),0)," ")</f>
        <v>21</v>
      </c>
      <c r="S1539" s="5" t="str">
        <f>IFERROR(CONCATENATE("(",R1539,",",ROUND((1.2*W1539),2),")")," ")</f>
        <v>(21,2.47)</v>
      </c>
      <c r="T1539">
        <f>R1539-L1539</f>
        <v>5</v>
      </c>
      <c r="U1539" s="7" t="str">
        <f>IF((AND(T1539=0,H1539&gt;=L1539)),"Don’t change bids","OK")</f>
        <v>OK</v>
      </c>
      <c r="V1539" t="e">
        <f>IF((MATCH(F1539,W1539,0)),"Same","Diff")</f>
        <v>#N/A</v>
      </c>
      <c r="W1539" s="5">
        <f>ROUND(M1539,2)</f>
        <v>2.06</v>
      </c>
      <c r="X1539" s="5">
        <v>2.06</v>
      </c>
    </row>
    <row r="1540" spans="1:24" x14ac:dyDescent="0.25">
      <c r="A1540" t="s">
        <v>24</v>
      </c>
      <c r="B1540" t="s">
        <v>2126</v>
      </c>
      <c r="C1540" t="s">
        <v>1258</v>
      </c>
      <c r="D1540" t="s">
        <v>2115</v>
      </c>
      <c r="E1540" t="s">
        <v>1186</v>
      </c>
      <c r="F1540" s="5">
        <v>0.64</v>
      </c>
      <c r="G1540" s="9">
        <v>0.1</v>
      </c>
      <c r="H1540" s="6">
        <f>G1540*100</f>
        <v>10</v>
      </c>
      <c r="I1540" t="s">
        <v>9820</v>
      </c>
      <c r="J1540" t="s">
        <v>10766</v>
      </c>
      <c r="K1540">
        <v>16</v>
      </c>
      <c r="L1540">
        <v>16</v>
      </c>
      <c r="M1540">
        <f>(F1540*(1+0.05))</f>
        <v>0.67200000000000004</v>
      </c>
      <c r="N1540">
        <f>IFERROR(ROUND(( (-1.208*LN(L1540) + 7.5474 + 4.6991*(2.71828^(-0.009*L1540)) + 0.0001*L1540*L1540 - 0.0432*L1540 + 4.7166)/3),2), " ")</f>
        <v>4.1100000000000003</v>
      </c>
      <c r="O1540">
        <f>IFERROR(MAX(MIN(ROUND(N1540*(Q1540/P1540),2),4.5),1.9)," ")</f>
        <v>3.87</v>
      </c>
      <c r="P1540">
        <f>13.098*F1540^-1.237</f>
        <v>22.74889772892255</v>
      </c>
      <c r="Q1540">
        <f>13.098*M1540^-1.237</f>
        <v>21.416534409786649</v>
      </c>
      <c r="R1540" s="5">
        <f>IFERROR(ROUND(MAX(MIN((-105.4*LN(O1540) + 163.83),95),10),0)," ")</f>
        <v>21</v>
      </c>
      <c r="S1540" s="5" t="str">
        <f>IFERROR(CONCATENATE("(",R1540,",",ROUND((1.2*W1540),2),")")," ")</f>
        <v>(21,0.8)</v>
      </c>
      <c r="T1540">
        <f>R1540-L1540</f>
        <v>5</v>
      </c>
      <c r="U1540" s="7" t="str">
        <f>IF((AND(T1540=0,H1540&gt;=L1540)),"Don’t change bids","OK")</f>
        <v>OK</v>
      </c>
      <c r="V1540" t="e">
        <f>IF((MATCH(F1540,W1540,0)),"Same","Diff")</f>
        <v>#N/A</v>
      </c>
      <c r="W1540" s="5">
        <f>ROUND(M1540,2)</f>
        <v>0.67</v>
      </c>
      <c r="X1540" s="5">
        <v>0.67</v>
      </c>
    </row>
    <row r="1541" spans="1:24" x14ac:dyDescent="0.25">
      <c r="A1541" t="s">
        <v>24</v>
      </c>
      <c r="B1541" t="s">
        <v>2127</v>
      </c>
      <c r="C1541" t="s">
        <v>1258</v>
      </c>
      <c r="D1541" t="s">
        <v>2115</v>
      </c>
      <c r="E1541" t="s">
        <v>1088</v>
      </c>
      <c r="F1541" s="5">
        <v>1.96</v>
      </c>
      <c r="G1541" s="9">
        <v>0.1</v>
      </c>
      <c r="H1541" s="6">
        <f>G1541*100</f>
        <v>10</v>
      </c>
      <c r="I1541" t="s">
        <v>9787</v>
      </c>
      <c r="J1541" t="s">
        <v>10766</v>
      </c>
      <c r="K1541">
        <v>16</v>
      </c>
      <c r="L1541">
        <v>16</v>
      </c>
      <c r="M1541">
        <f>(F1541*(1+0.05))</f>
        <v>2.0579999999999998</v>
      </c>
      <c r="N1541">
        <f>IFERROR(ROUND(( (-1.208*LN(L1541) + 7.5474 + 4.6991*(2.71828^(-0.009*L1541)) + 0.0001*L1541*L1541 - 0.0432*L1541 + 4.7166)/3),2), " ")</f>
        <v>4.1100000000000003</v>
      </c>
      <c r="O1541">
        <f>IFERROR(MAX(MIN(ROUND(N1541*(Q1541/P1541),2),4.5),1.9)," ")</f>
        <v>3.87</v>
      </c>
      <c r="P1541">
        <f>13.098*F1541^-1.237</f>
        <v>5.6974985827885236</v>
      </c>
      <c r="Q1541">
        <f>13.098*M1541^-1.237</f>
        <v>5.3638060139004509</v>
      </c>
      <c r="R1541" s="5">
        <f>IFERROR(ROUND(MAX(MIN((-105.4*LN(O1541) + 163.83),95),10),0)," ")</f>
        <v>21</v>
      </c>
      <c r="S1541" s="5" t="str">
        <f>IFERROR(CONCATENATE("(",R1541,",",ROUND((1.2*W1541),2),")")," ")</f>
        <v>(21,2.47)</v>
      </c>
      <c r="T1541">
        <f>R1541-L1541</f>
        <v>5</v>
      </c>
      <c r="U1541" s="7" t="str">
        <f>IF((AND(T1541=0,H1541&gt;=L1541)),"Don’t change bids","OK")</f>
        <v>OK</v>
      </c>
      <c r="V1541" t="e">
        <f>IF((MATCH(F1541,W1541,0)),"Same","Diff")</f>
        <v>#N/A</v>
      </c>
      <c r="W1541" s="5">
        <f>ROUND(M1541,2)</f>
        <v>2.06</v>
      </c>
      <c r="X1541" s="5">
        <v>2.06</v>
      </c>
    </row>
    <row r="1542" spans="1:24" x14ac:dyDescent="0.25">
      <c r="A1542" t="s">
        <v>24</v>
      </c>
      <c r="B1542" t="s">
        <v>2128</v>
      </c>
      <c r="C1542" t="s">
        <v>1258</v>
      </c>
      <c r="D1542" t="s">
        <v>2115</v>
      </c>
      <c r="E1542" t="s">
        <v>1186</v>
      </c>
      <c r="F1542" s="5">
        <v>0.64</v>
      </c>
      <c r="G1542" s="9">
        <v>0.1</v>
      </c>
      <c r="H1542" s="6">
        <f>G1542*100</f>
        <v>10</v>
      </c>
      <c r="I1542" t="s">
        <v>9820</v>
      </c>
      <c r="J1542" t="s">
        <v>10766</v>
      </c>
      <c r="K1542">
        <v>16</v>
      </c>
      <c r="L1542">
        <v>16</v>
      </c>
      <c r="M1542">
        <f>(F1542*(1+0.05))</f>
        <v>0.67200000000000004</v>
      </c>
      <c r="N1542">
        <f>IFERROR(ROUND(( (-1.208*LN(L1542) + 7.5474 + 4.6991*(2.71828^(-0.009*L1542)) + 0.0001*L1542*L1542 - 0.0432*L1542 + 4.7166)/3),2), " ")</f>
        <v>4.1100000000000003</v>
      </c>
      <c r="O1542">
        <f>IFERROR(MAX(MIN(ROUND(N1542*(Q1542/P1542),2),4.5),1.9)," ")</f>
        <v>3.87</v>
      </c>
      <c r="P1542">
        <f>13.098*F1542^-1.237</f>
        <v>22.74889772892255</v>
      </c>
      <c r="Q1542">
        <f>13.098*M1542^-1.237</f>
        <v>21.416534409786649</v>
      </c>
      <c r="R1542" s="5">
        <f>IFERROR(ROUND(MAX(MIN((-105.4*LN(O1542) + 163.83),95),10),0)," ")</f>
        <v>21</v>
      </c>
      <c r="S1542" s="5" t="str">
        <f>IFERROR(CONCATENATE("(",R1542,",",ROUND((1.2*W1542),2),")")," ")</f>
        <v>(21,0.8)</v>
      </c>
      <c r="T1542">
        <f>R1542-L1542</f>
        <v>5</v>
      </c>
      <c r="U1542" s="7" t="str">
        <f>IF((AND(T1542=0,H1542&gt;=L1542)),"Don’t change bids","OK")</f>
        <v>OK</v>
      </c>
      <c r="V1542" t="e">
        <f>IF((MATCH(F1542,W1542,0)),"Same","Diff")</f>
        <v>#N/A</v>
      </c>
      <c r="W1542" s="5">
        <f>ROUND(M1542,2)</f>
        <v>0.67</v>
      </c>
      <c r="X1542" s="5">
        <v>0.67</v>
      </c>
    </row>
    <row r="1543" spans="1:24" x14ac:dyDescent="0.25">
      <c r="A1543" t="s">
        <v>24</v>
      </c>
      <c r="B1543" t="s">
        <v>2129</v>
      </c>
      <c r="C1543" t="s">
        <v>1258</v>
      </c>
      <c r="D1543" t="s">
        <v>2115</v>
      </c>
      <c r="E1543" t="s">
        <v>1295</v>
      </c>
      <c r="F1543" s="5">
        <v>0.95</v>
      </c>
      <c r="G1543" s="9">
        <v>0.1</v>
      </c>
      <c r="H1543" s="6">
        <f>G1543*100</f>
        <v>10</v>
      </c>
      <c r="I1543" t="s">
        <v>9824</v>
      </c>
      <c r="J1543" t="s">
        <v>10766</v>
      </c>
      <c r="K1543">
        <v>10</v>
      </c>
      <c r="L1543">
        <v>10</v>
      </c>
      <c r="M1543">
        <f>(F1543*(1+0.05))</f>
        <v>0.99749999999999994</v>
      </c>
      <c r="N1543">
        <f>IFERROR(ROUND(( (-1.208*LN(L1543) + 7.5474 + 4.6991*(2.71828^(-0.009*L1543)) + 0.0001*L1543*L1543 - 0.0432*L1543 + 4.7166)/3),2), " ")</f>
        <v>4.45</v>
      </c>
      <c r="O1543">
        <f>IFERROR(MAX(MIN(ROUND(N1543*(Q1543/P1543),2),4.5),1.9)," ")</f>
        <v>4.1900000000000004</v>
      </c>
      <c r="P1543">
        <f>13.098*F1543^-1.237</f>
        <v>13.955997608342821</v>
      </c>
      <c r="Q1543">
        <f>13.098*M1543^-1.237</f>
        <v>13.138619135026129</v>
      </c>
      <c r="R1543" s="5">
        <f>IFERROR(ROUND(MAX(MIN((-105.4*LN(O1543) + 163.83),95),10),0)," ")</f>
        <v>13</v>
      </c>
      <c r="S1543" s="5" t="str">
        <f>IFERROR(CONCATENATE("(",R1543,",",ROUND((1.2*W1543),2),")")," ")</f>
        <v>(13,1.2)</v>
      </c>
      <c r="T1543">
        <f>R1543-L1543</f>
        <v>3</v>
      </c>
      <c r="U1543" s="7" t="str">
        <f>IF((AND(T1543=0,H1543&gt;=L1543)),"Don’t change bids","OK")</f>
        <v>OK</v>
      </c>
      <c r="V1543" t="e">
        <f>IF((MATCH(F1543,W1543,0)),"Same","Diff")</f>
        <v>#N/A</v>
      </c>
      <c r="W1543" s="5">
        <f>ROUND(M1543,2)</f>
        <v>1</v>
      </c>
      <c r="X1543" s="5">
        <v>1</v>
      </c>
    </row>
    <row r="1544" spans="1:24" x14ac:dyDescent="0.25">
      <c r="A1544" t="s">
        <v>24</v>
      </c>
      <c r="B1544" t="s">
        <v>2130</v>
      </c>
      <c r="C1544" t="s">
        <v>1258</v>
      </c>
      <c r="D1544" t="s">
        <v>2115</v>
      </c>
      <c r="E1544" t="s">
        <v>1480</v>
      </c>
      <c r="F1544" s="5">
        <v>1.29</v>
      </c>
      <c r="G1544" s="9">
        <v>0.1</v>
      </c>
      <c r="H1544" s="6">
        <f>G1544*100</f>
        <v>10</v>
      </c>
      <c r="I1544" t="s">
        <v>10016</v>
      </c>
      <c r="J1544" t="s">
        <v>10766</v>
      </c>
      <c r="K1544">
        <v>10</v>
      </c>
      <c r="L1544">
        <v>10</v>
      </c>
      <c r="M1544">
        <f>(F1544*(1+0.05))</f>
        <v>1.3545</v>
      </c>
      <c r="N1544">
        <f>IFERROR(ROUND(( (-1.208*LN(L1544) + 7.5474 + 4.6991*(2.71828^(-0.009*L1544)) + 0.0001*L1544*L1544 - 0.0432*L1544 + 4.7166)/3),2), " ")</f>
        <v>4.45</v>
      </c>
      <c r="O1544">
        <f>IFERROR(MAX(MIN(ROUND(N1544*(Q1544/P1544),2),4.5),1.9)," ")</f>
        <v>4.1900000000000004</v>
      </c>
      <c r="P1544">
        <f>13.098*F1544^-1.237</f>
        <v>9.55884709150269</v>
      </c>
      <c r="Q1544">
        <f>13.098*M1544^-1.237</f>
        <v>8.999002065615791</v>
      </c>
      <c r="R1544" s="5">
        <f>IFERROR(ROUND(MAX(MIN((-105.4*LN(O1544) + 163.83),95),10),0)," ")</f>
        <v>13</v>
      </c>
      <c r="S1544" s="5" t="str">
        <f>IFERROR(CONCATENATE("(",R1544,",",ROUND((1.2*W1544),2),")")," ")</f>
        <v>(13,1.62)</v>
      </c>
      <c r="T1544">
        <f>R1544-L1544</f>
        <v>3</v>
      </c>
      <c r="U1544" s="7" t="str">
        <f>IF((AND(T1544=0,H1544&gt;=L1544)),"Don’t change bids","OK")</f>
        <v>OK</v>
      </c>
      <c r="V1544" t="e">
        <f>IF((MATCH(F1544,W1544,0)),"Same","Diff")</f>
        <v>#N/A</v>
      </c>
      <c r="W1544" s="5">
        <f>ROUND(M1544,2)</f>
        <v>1.35</v>
      </c>
      <c r="X1544" s="5">
        <v>1.35</v>
      </c>
    </row>
    <row r="1545" spans="1:24" x14ac:dyDescent="0.25">
      <c r="A1545" t="s">
        <v>24</v>
      </c>
      <c r="B1545" t="s">
        <v>2131</v>
      </c>
      <c r="C1545" t="s">
        <v>1258</v>
      </c>
      <c r="D1545" t="s">
        <v>2132</v>
      </c>
      <c r="E1545" t="s">
        <v>1480</v>
      </c>
      <c r="F1545" s="5">
        <v>1.29</v>
      </c>
      <c r="G1545" s="9">
        <v>0.1</v>
      </c>
      <c r="H1545" s="6">
        <f>G1545*100</f>
        <v>10</v>
      </c>
      <c r="I1545" t="s">
        <v>9872</v>
      </c>
      <c r="J1545" t="s">
        <v>10766</v>
      </c>
      <c r="K1545">
        <v>10</v>
      </c>
      <c r="L1545">
        <v>10</v>
      </c>
      <c r="M1545">
        <f>(F1545*(1+0.05))</f>
        <v>1.3545</v>
      </c>
      <c r="N1545">
        <f>IFERROR(ROUND(( (-1.208*LN(L1545) + 7.5474 + 4.6991*(2.71828^(-0.009*L1545)) + 0.0001*L1545*L1545 - 0.0432*L1545 + 4.7166)/3),2), " ")</f>
        <v>4.45</v>
      </c>
      <c r="O1545">
        <f>IFERROR(MAX(MIN(ROUND(N1545*(Q1545/P1545),2),4.5),1.9)," ")</f>
        <v>4.1900000000000004</v>
      </c>
      <c r="P1545">
        <f>13.098*F1545^-1.237</f>
        <v>9.55884709150269</v>
      </c>
      <c r="Q1545">
        <f>13.098*M1545^-1.237</f>
        <v>8.999002065615791</v>
      </c>
      <c r="R1545" s="5">
        <f>IFERROR(ROUND(MAX(MIN((-105.4*LN(O1545) + 163.83),95),10),0)," ")</f>
        <v>13</v>
      </c>
      <c r="S1545" s="5" t="str">
        <f>IFERROR(CONCATENATE("(",R1545,",",ROUND((1.2*W1545),2),")")," ")</f>
        <v>(13,1.62)</v>
      </c>
      <c r="T1545">
        <f>R1545-L1545</f>
        <v>3</v>
      </c>
      <c r="U1545" s="7" t="str">
        <f>IF((AND(T1545=0,H1545&gt;=L1545)),"Don’t change bids","OK")</f>
        <v>OK</v>
      </c>
      <c r="V1545" t="e">
        <f>IF((MATCH(F1545,W1545,0)),"Same","Diff")</f>
        <v>#N/A</v>
      </c>
      <c r="W1545" s="5">
        <f>ROUND(M1545,2)</f>
        <v>1.35</v>
      </c>
      <c r="X1545" s="5">
        <v>1.35</v>
      </c>
    </row>
    <row r="1546" spans="1:24" x14ac:dyDescent="0.25">
      <c r="A1546" t="s">
        <v>24</v>
      </c>
      <c r="B1546" t="s">
        <v>2133</v>
      </c>
      <c r="C1546" t="s">
        <v>1258</v>
      </c>
      <c r="D1546" t="s">
        <v>2132</v>
      </c>
      <c r="E1546" t="s">
        <v>1186</v>
      </c>
      <c r="F1546" s="5">
        <v>0.64</v>
      </c>
      <c r="G1546" s="9">
        <v>0.1</v>
      </c>
      <c r="H1546" s="6">
        <f>G1546*100</f>
        <v>10</v>
      </c>
      <c r="I1546" t="s">
        <v>9820</v>
      </c>
      <c r="J1546" t="s">
        <v>10766</v>
      </c>
      <c r="K1546">
        <v>16</v>
      </c>
      <c r="L1546">
        <v>16</v>
      </c>
      <c r="M1546">
        <f>(F1546*(1+0.05))</f>
        <v>0.67200000000000004</v>
      </c>
      <c r="N1546">
        <f>IFERROR(ROUND(( (-1.208*LN(L1546) + 7.5474 + 4.6991*(2.71828^(-0.009*L1546)) + 0.0001*L1546*L1546 - 0.0432*L1546 + 4.7166)/3),2), " ")</f>
        <v>4.1100000000000003</v>
      </c>
      <c r="O1546">
        <f>IFERROR(MAX(MIN(ROUND(N1546*(Q1546/P1546),2),4.5),1.9)," ")</f>
        <v>3.87</v>
      </c>
      <c r="P1546">
        <f>13.098*F1546^-1.237</f>
        <v>22.74889772892255</v>
      </c>
      <c r="Q1546">
        <f>13.098*M1546^-1.237</f>
        <v>21.416534409786649</v>
      </c>
      <c r="R1546" s="5">
        <f>IFERROR(ROUND(MAX(MIN((-105.4*LN(O1546) + 163.83),95),10),0)," ")</f>
        <v>21</v>
      </c>
      <c r="S1546" s="5" t="str">
        <f>IFERROR(CONCATENATE("(",R1546,",",ROUND((1.2*W1546),2),")")," ")</f>
        <v>(21,0.8)</v>
      </c>
      <c r="T1546">
        <f>R1546-L1546</f>
        <v>5</v>
      </c>
      <c r="U1546" s="7" t="str">
        <f>IF((AND(T1546=0,H1546&gt;=L1546)),"Don’t change bids","OK")</f>
        <v>OK</v>
      </c>
      <c r="V1546" t="e">
        <f>IF((MATCH(F1546,W1546,0)),"Same","Diff")</f>
        <v>#N/A</v>
      </c>
      <c r="W1546" s="5">
        <f>ROUND(M1546,2)</f>
        <v>0.67</v>
      </c>
      <c r="X1546" s="5">
        <v>0.67</v>
      </c>
    </row>
    <row r="1547" spans="1:24" x14ac:dyDescent="0.25">
      <c r="A1547" t="s">
        <v>24</v>
      </c>
      <c r="B1547" t="s">
        <v>2134</v>
      </c>
      <c r="C1547" t="s">
        <v>1258</v>
      </c>
      <c r="D1547" t="s">
        <v>2135</v>
      </c>
      <c r="E1547" t="s">
        <v>1572</v>
      </c>
      <c r="F1547" s="5">
        <v>0.72</v>
      </c>
      <c r="G1547" s="9">
        <v>0.1</v>
      </c>
      <c r="H1547" s="6">
        <f>G1547*100</f>
        <v>10</v>
      </c>
      <c r="I1547" t="s">
        <v>10017</v>
      </c>
      <c r="J1547" t="s">
        <v>10766</v>
      </c>
      <c r="K1547">
        <v>16</v>
      </c>
      <c r="L1547">
        <v>16</v>
      </c>
      <c r="M1547">
        <f>(F1547*(1+0.05))</f>
        <v>0.75600000000000001</v>
      </c>
      <c r="N1547">
        <f>IFERROR(ROUND(( (-1.208*LN(L1547) + 7.5474 + 4.6991*(2.71828^(-0.009*L1547)) + 0.0001*L1547*L1547 - 0.0432*L1547 + 4.7166)/3),2), " ")</f>
        <v>4.1100000000000003</v>
      </c>
      <c r="O1547">
        <f>IFERROR(MAX(MIN(ROUND(N1547*(Q1547/P1547),2),4.5),1.9)," ")</f>
        <v>3.87</v>
      </c>
      <c r="P1547">
        <f>13.098*F1547^-1.237</f>
        <v>19.664580584564241</v>
      </c>
      <c r="Q1547">
        <f>13.098*M1547^-1.237</f>
        <v>18.512860348741359</v>
      </c>
      <c r="R1547" s="5">
        <f>IFERROR(ROUND(MAX(MIN((-105.4*LN(O1547) + 163.83),95),10),0)," ")</f>
        <v>21</v>
      </c>
      <c r="S1547" s="5" t="str">
        <f>IFERROR(CONCATENATE("(",R1547,",",ROUND((1.2*W1547),2),")")," ")</f>
        <v>(21,0.91)</v>
      </c>
      <c r="T1547">
        <f>R1547-L1547</f>
        <v>5</v>
      </c>
      <c r="U1547" s="7" t="str">
        <f>IF((AND(T1547=0,H1547&gt;=L1547)),"Don’t change bids","OK")</f>
        <v>OK</v>
      </c>
      <c r="V1547" t="e">
        <f>IF((MATCH(F1547,W1547,0)),"Same","Diff")</f>
        <v>#N/A</v>
      </c>
      <c r="W1547" s="5">
        <f>ROUND(M1547,2)</f>
        <v>0.76</v>
      </c>
      <c r="X1547" s="5">
        <v>0.76</v>
      </c>
    </row>
    <row r="1548" spans="1:24" x14ac:dyDescent="0.25">
      <c r="A1548" t="s">
        <v>24</v>
      </c>
      <c r="B1548" t="s">
        <v>2136</v>
      </c>
      <c r="C1548" t="s">
        <v>1258</v>
      </c>
      <c r="D1548" t="s">
        <v>2135</v>
      </c>
      <c r="E1548" t="s">
        <v>1186</v>
      </c>
      <c r="F1548" s="5">
        <v>0.64</v>
      </c>
      <c r="G1548" s="9">
        <v>0.1</v>
      </c>
      <c r="H1548" s="6">
        <f>G1548*100</f>
        <v>10</v>
      </c>
      <c r="I1548" t="s">
        <v>9820</v>
      </c>
      <c r="J1548" t="s">
        <v>10766</v>
      </c>
      <c r="K1548">
        <v>16</v>
      </c>
      <c r="L1548">
        <v>16</v>
      </c>
      <c r="M1548">
        <f>(F1548*(1+0.05))</f>
        <v>0.67200000000000004</v>
      </c>
      <c r="N1548">
        <f>IFERROR(ROUND(( (-1.208*LN(L1548) + 7.5474 + 4.6991*(2.71828^(-0.009*L1548)) + 0.0001*L1548*L1548 - 0.0432*L1548 + 4.7166)/3),2), " ")</f>
        <v>4.1100000000000003</v>
      </c>
      <c r="O1548">
        <f>IFERROR(MAX(MIN(ROUND(N1548*(Q1548/P1548),2),4.5),1.9)," ")</f>
        <v>3.87</v>
      </c>
      <c r="P1548">
        <f>13.098*F1548^-1.237</f>
        <v>22.74889772892255</v>
      </c>
      <c r="Q1548">
        <f>13.098*M1548^-1.237</f>
        <v>21.416534409786649</v>
      </c>
      <c r="R1548" s="5">
        <f>IFERROR(ROUND(MAX(MIN((-105.4*LN(O1548) + 163.83),95),10),0)," ")</f>
        <v>21</v>
      </c>
      <c r="S1548" s="5" t="str">
        <f>IFERROR(CONCATENATE("(",R1548,",",ROUND((1.2*W1548),2),")")," ")</f>
        <v>(21,0.8)</v>
      </c>
      <c r="T1548">
        <f>R1548-L1548</f>
        <v>5</v>
      </c>
      <c r="U1548" s="7" t="str">
        <f>IF((AND(T1548=0,H1548&gt;=L1548)),"Don’t change bids","OK")</f>
        <v>OK</v>
      </c>
      <c r="V1548" t="e">
        <f>IF((MATCH(F1548,W1548,0)),"Same","Diff")</f>
        <v>#N/A</v>
      </c>
      <c r="W1548" s="5">
        <f>ROUND(M1548,2)</f>
        <v>0.67</v>
      </c>
      <c r="X1548" s="5">
        <v>0.67</v>
      </c>
    </row>
    <row r="1549" spans="1:24" x14ac:dyDescent="0.25">
      <c r="A1549" t="s">
        <v>24</v>
      </c>
      <c r="B1549" t="s">
        <v>2137</v>
      </c>
      <c r="C1549" t="s">
        <v>1258</v>
      </c>
      <c r="D1549" t="s">
        <v>2132</v>
      </c>
      <c r="E1549" t="s">
        <v>2138</v>
      </c>
      <c r="F1549" s="5">
        <v>2.2599999999999998</v>
      </c>
      <c r="G1549" s="9">
        <v>0.1</v>
      </c>
      <c r="H1549" s="6">
        <f>G1549*100</f>
        <v>10</v>
      </c>
      <c r="I1549" t="s">
        <v>10018</v>
      </c>
      <c r="J1549" t="s">
        <v>10766</v>
      </c>
      <c r="K1549">
        <v>15</v>
      </c>
      <c r="L1549">
        <v>15</v>
      </c>
      <c r="M1549">
        <f>(F1549*(1+0.05))</f>
        <v>2.3729999999999998</v>
      </c>
      <c r="N1549">
        <f>IFERROR(ROUND(( (-1.208*LN(L1549) + 7.5474 + 4.6991*(2.71828^(-0.009*L1549)) + 0.0001*L1549*L1549 - 0.0432*L1549 + 4.7166)/3),2), " ")</f>
        <v>4.16</v>
      </c>
      <c r="O1549">
        <f>IFERROR(MAX(MIN(ROUND(N1549*(Q1549/P1549),2),4.5),1.9)," ")</f>
        <v>3.92</v>
      </c>
      <c r="P1549">
        <f>13.098*F1549^-1.237</f>
        <v>4.7771936556493833</v>
      </c>
      <c r="Q1549">
        <f>13.098*M1549^-1.237</f>
        <v>4.4974017434854954</v>
      </c>
      <c r="R1549" s="5">
        <f>IFERROR(ROUND(MAX(MIN((-105.4*LN(O1549) + 163.83),95),10),0)," ")</f>
        <v>20</v>
      </c>
      <c r="S1549" s="5" t="str">
        <f>IFERROR(CONCATENATE("(",R1549,",",ROUND((1.2*W1549),2),")")," ")</f>
        <v>(20,2.84)</v>
      </c>
      <c r="T1549">
        <f>R1549-L1549</f>
        <v>5</v>
      </c>
      <c r="U1549" s="7" t="str">
        <f>IF((AND(T1549=0,H1549&gt;=L1549)),"Don’t change bids","OK")</f>
        <v>OK</v>
      </c>
      <c r="V1549" t="e">
        <f>IF((MATCH(F1549,W1549,0)),"Same","Diff")</f>
        <v>#N/A</v>
      </c>
      <c r="W1549" s="5">
        <f>ROUND(M1549,2)</f>
        <v>2.37</v>
      </c>
      <c r="X1549" s="5">
        <v>2.37</v>
      </c>
    </row>
    <row r="1550" spans="1:24" x14ac:dyDescent="0.25">
      <c r="A1550" t="s">
        <v>24</v>
      </c>
      <c r="B1550" t="s">
        <v>2139</v>
      </c>
      <c r="C1550" t="s">
        <v>1258</v>
      </c>
      <c r="D1550" t="s">
        <v>2132</v>
      </c>
      <c r="E1550" t="s">
        <v>1308</v>
      </c>
      <c r="F1550" s="5">
        <v>0.99</v>
      </c>
      <c r="G1550" s="9">
        <v>0.1</v>
      </c>
      <c r="H1550" s="6">
        <f>G1550*100</f>
        <v>10</v>
      </c>
      <c r="I1550" t="s">
        <v>9935</v>
      </c>
      <c r="J1550" t="s">
        <v>10766</v>
      </c>
      <c r="K1550">
        <v>16</v>
      </c>
      <c r="L1550">
        <v>16</v>
      </c>
      <c r="M1550">
        <f>(F1550*(1+0.05))</f>
        <v>1.0395000000000001</v>
      </c>
      <c r="N1550">
        <f>IFERROR(ROUND(( (-1.208*LN(L1550) + 7.5474 + 4.6991*(2.71828^(-0.009*L1550)) + 0.0001*L1550*L1550 - 0.0432*L1550 + 4.7166)/3),2), " ")</f>
        <v>4.1100000000000003</v>
      </c>
      <c r="O1550">
        <f>IFERROR(MAX(MIN(ROUND(N1550*(Q1550/P1550),2),4.5),1.9)," ")</f>
        <v>3.87</v>
      </c>
      <c r="P1550">
        <f>13.098*F1550^-1.237</f>
        <v>13.261854242137158</v>
      </c>
      <c r="Q1550">
        <f>13.098*M1550^-1.237</f>
        <v>12.485130536817339</v>
      </c>
      <c r="R1550" s="5">
        <f>IFERROR(ROUND(MAX(MIN((-105.4*LN(O1550) + 163.83),95),10),0)," ")</f>
        <v>21</v>
      </c>
      <c r="S1550" s="5" t="str">
        <f>IFERROR(CONCATENATE("(",R1550,",",ROUND((1.2*W1550),2),")")," ")</f>
        <v>(21,1.25)</v>
      </c>
      <c r="T1550">
        <f>R1550-L1550</f>
        <v>5</v>
      </c>
      <c r="U1550" s="7" t="str">
        <f>IF((AND(T1550=0,H1550&gt;=L1550)),"Don’t change bids","OK")</f>
        <v>OK</v>
      </c>
      <c r="V1550" t="e">
        <f>IF((MATCH(F1550,W1550,0)),"Same","Diff")</f>
        <v>#N/A</v>
      </c>
      <c r="W1550" s="5">
        <f>ROUND(M1550,2)</f>
        <v>1.04</v>
      </c>
      <c r="X1550" s="5">
        <v>1.04</v>
      </c>
    </row>
    <row r="1551" spans="1:24" x14ac:dyDescent="0.25">
      <c r="A1551" t="s">
        <v>24</v>
      </c>
      <c r="B1551" t="s">
        <v>2140</v>
      </c>
      <c r="C1551" t="s">
        <v>1258</v>
      </c>
      <c r="D1551" t="s">
        <v>2132</v>
      </c>
      <c r="E1551" t="s">
        <v>1859</v>
      </c>
      <c r="F1551" s="5">
        <v>0.81</v>
      </c>
      <c r="G1551" s="9">
        <v>0.1</v>
      </c>
      <c r="H1551" s="6">
        <f>G1551*100</f>
        <v>10</v>
      </c>
      <c r="I1551" t="s">
        <v>10019</v>
      </c>
      <c r="J1551" t="s">
        <v>10766</v>
      </c>
      <c r="K1551">
        <v>23</v>
      </c>
      <c r="L1551">
        <v>23</v>
      </c>
      <c r="M1551">
        <f>(F1551*(1+0.05))</f>
        <v>0.85050000000000014</v>
      </c>
      <c r="N1551">
        <f>IFERROR(ROUND(( (-1.208*LN(L1551) + 7.5474 + 4.6991*(2.71828^(-0.009*L1551)) + 0.0001*L1551*L1551 - 0.0432*L1551 + 4.7166)/3),2), " ")</f>
        <v>3.79</v>
      </c>
      <c r="O1551">
        <f>IFERROR(MAX(MIN(ROUND(N1551*(Q1551/P1551),2),4.5),1.9)," ")</f>
        <v>3.57</v>
      </c>
      <c r="P1551">
        <f>13.098*F1551^-1.237</f>
        <v>16.998438085867459</v>
      </c>
      <c r="Q1551">
        <f>13.098*M1551^-1.237</f>
        <v>16.002869172679279</v>
      </c>
      <c r="R1551" s="5">
        <f>IFERROR(ROUND(MAX(MIN((-105.4*LN(O1551) + 163.83),95),10),0)," ")</f>
        <v>30</v>
      </c>
      <c r="S1551" s="5" t="str">
        <f>IFERROR(CONCATENATE("(",R1551,",",ROUND((1.2*W1551),2),")")," ")</f>
        <v>(30,1.02)</v>
      </c>
      <c r="T1551">
        <f>R1551-L1551</f>
        <v>7</v>
      </c>
      <c r="U1551" s="7" t="str">
        <f>IF((AND(T1551=0,H1551&gt;=L1551)),"Don’t change bids","OK")</f>
        <v>OK</v>
      </c>
      <c r="V1551" t="e">
        <f>IF((MATCH(F1551,W1551,0)),"Same","Diff")</f>
        <v>#N/A</v>
      </c>
      <c r="W1551" s="5">
        <f>ROUND(M1551,2)</f>
        <v>0.85</v>
      </c>
      <c r="X1551" s="5">
        <v>0.85</v>
      </c>
    </row>
    <row r="1552" spans="1:24" x14ac:dyDescent="0.25">
      <c r="A1552" t="s">
        <v>24</v>
      </c>
      <c r="B1552" t="s">
        <v>2141</v>
      </c>
      <c r="C1552" t="s">
        <v>1258</v>
      </c>
      <c r="D1552" t="s">
        <v>2135</v>
      </c>
      <c r="E1552" t="s">
        <v>1186</v>
      </c>
      <c r="F1552" s="5">
        <v>0.64</v>
      </c>
      <c r="G1552" s="9">
        <v>0.1</v>
      </c>
      <c r="H1552" s="6">
        <f>G1552*100</f>
        <v>10</v>
      </c>
      <c r="I1552" t="s">
        <v>9820</v>
      </c>
      <c r="J1552" t="s">
        <v>10766</v>
      </c>
      <c r="K1552">
        <v>16</v>
      </c>
      <c r="L1552">
        <v>16</v>
      </c>
      <c r="M1552">
        <f>(F1552*(1+0.05))</f>
        <v>0.67200000000000004</v>
      </c>
      <c r="N1552">
        <f>IFERROR(ROUND(( (-1.208*LN(L1552) + 7.5474 + 4.6991*(2.71828^(-0.009*L1552)) + 0.0001*L1552*L1552 - 0.0432*L1552 + 4.7166)/3),2), " ")</f>
        <v>4.1100000000000003</v>
      </c>
      <c r="O1552">
        <f>IFERROR(MAX(MIN(ROUND(N1552*(Q1552/P1552),2),4.5),1.9)," ")</f>
        <v>3.87</v>
      </c>
      <c r="P1552">
        <f>13.098*F1552^-1.237</f>
        <v>22.74889772892255</v>
      </c>
      <c r="Q1552">
        <f>13.098*M1552^-1.237</f>
        <v>21.416534409786649</v>
      </c>
      <c r="R1552" s="5">
        <f>IFERROR(ROUND(MAX(MIN((-105.4*LN(O1552) + 163.83),95),10),0)," ")</f>
        <v>21</v>
      </c>
      <c r="S1552" s="5" t="str">
        <f>IFERROR(CONCATENATE("(",R1552,",",ROUND((1.2*W1552),2),")")," ")</f>
        <v>(21,0.8)</v>
      </c>
      <c r="T1552">
        <f>R1552-L1552</f>
        <v>5</v>
      </c>
      <c r="U1552" s="7" t="str">
        <f>IF((AND(T1552=0,H1552&gt;=L1552)),"Don’t change bids","OK")</f>
        <v>OK</v>
      </c>
      <c r="V1552" t="e">
        <f>IF((MATCH(F1552,W1552,0)),"Same","Diff")</f>
        <v>#N/A</v>
      </c>
      <c r="W1552" s="5">
        <f>ROUND(M1552,2)</f>
        <v>0.67</v>
      </c>
      <c r="X1552" s="5">
        <v>0.67</v>
      </c>
    </row>
    <row r="1553" spans="1:24" x14ac:dyDescent="0.25">
      <c r="A1553" t="s">
        <v>24</v>
      </c>
      <c r="B1553" t="s">
        <v>2142</v>
      </c>
      <c r="C1553" t="s">
        <v>1258</v>
      </c>
      <c r="D1553" t="s">
        <v>2132</v>
      </c>
      <c r="E1553" t="s">
        <v>1973</v>
      </c>
      <c r="F1553" s="5">
        <v>1.05</v>
      </c>
      <c r="G1553" s="9">
        <v>0.1</v>
      </c>
      <c r="H1553" s="6">
        <f>G1553*100</f>
        <v>10</v>
      </c>
      <c r="I1553" t="s">
        <v>9996</v>
      </c>
      <c r="J1553" t="s">
        <v>10766</v>
      </c>
      <c r="K1553">
        <v>10</v>
      </c>
      <c r="L1553">
        <v>10</v>
      </c>
      <c r="M1553">
        <f>(F1553*(1+0.05))</f>
        <v>1.1025</v>
      </c>
      <c r="N1553">
        <f>IFERROR(ROUND(( (-1.208*LN(L1553) + 7.5474 + 4.6991*(2.71828^(-0.009*L1553)) + 0.0001*L1553*L1553 - 0.0432*L1553 + 4.7166)/3),2), " ")</f>
        <v>4.45</v>
      </c>
      <c r="O1553">
        <f>IFERROR(MAX(MIN(ROUND(N1553*(Q1553/P1553),2),4.5),1.9)," ")</f>
        <v>4.1900000000000004</v>
      </c>
      <c r="P1553">
        <f>13.098*F1553^-1.237</f>
        <v>12.330872952263762</v>
      </c>
      <c r="Q1553">
        <f>13.098*M1553^-1.237</f>
        <v>11.608675199638878</v>
      </c>
      <c r="R1553" s="5">
        <f>IFERROR(ROUND(MAX(MIN((-105.4*LN(O1553) + 163.83),95),10),0)," ")</f>
        <v>13</v>
      </c>
      <c r="S1553" s="5" t="str">
        <f>IFERROR(CONCATENATE("(",R1553,",",ROUND((1.2*W1553),2),")")," ")</f>
        <v>(13,1.32)</v>
      </c>
      <c r="T1553">
        <f>R1553-L1553</f>
        <v>3</v>
      </c>
      <c r="U1553" s="7" t="str">
        <f>IF((AND(T1553=0,H1553&gt;=L1553)),"Don’t change bids","OK")</f>
        <v>OK</v>
      </c>
      <c r="V1553" t="e">
        <f>IF((MATCH(F1553,W1553,0)),"Same","Diff")</f>
        <v>#N/A</v>
      </c>
      <c r="W1553" s="5">
        <f>ROUND(M1553,2)</f>
        <v>1.1000000000000001</v>
      </c>
      <c r="X1553" s="5">
        <v>1.1000000000000001</v>
      </c>
    </row>
    <row r="1554" spans="1:24" x14ac:dyDescent="0.25">
      <c r="A1554" t="s">
        <v>24</v>
      </c>
      <c r="B1554" t="s">
        <v>2143</v>
      </c>
      <c r="C1554" t="s">
        <v>1258</v>
      </c>
      <c r="D1554" t="s">
        <v>2135</v>
      </c>
      <c r="E1554" t="s">
        <v>1186</v>
      </c>
      <c r="F1554" s="5">
        <v>0.64</v>
      </c>
      <c r="G1554" s="9">
        <v>0.1</v>
      </c>
      <c r="H1554" s="6">
        <f>G1554*100</f>
        <v>10</v>
      </c>
      <c r="I1554" t="s">
        <v>9820</v>
      </c>
      <c r="J1554" t="s">
        <v>10766</v>
      </c>
      <c r="K1554">
        <v>16</v>
      </c>
      <c r="L1554">
        <v>16</v>
      </c>
      <c r="M1554">
        <f>(F1554*(1+0.05))</f>
        <v>0.67200000000000004</v>
      </c>
      <c r="N1554">
        <f>IFERROR(ROUND(( (-1.208*LN(L1554) + 7.5474 + 4.6991*(2.71828^(-0.009*L1554)) + 0.0001*L1554*L1554 - 0.0432*L1554 + 4.7166)/3),2), " ")</f>
        <v>4.1100000000000003</v>
      </c>
      <c r="O1554">
        <f>IFERROR(MAX(MIN(ROUND(N1554*(Q1554/P1554),2),4.5),1.9)," ")</f>
        <v>3.87</v>
      </c>
      <c r="P1554">
        <f>13.098*F1554^-1.237</f>
        <v>22.74889772892255</v>
      </c>
      <c r="Q1554">
        <f>13.098*M1554^-1.237</f>
        <v>21.416534409786649</v>
      </c>
      <c r="R1554" s="5">
        <f>IFERROR(ROUND(MAX(MIN((-105.4*LN(O1554) + 163.83),95),10),0)," ")</f>
        <v>21</v>
      </c>
      <c r="S1554" s="5" t="str">
        <f>IFERROR(CONCATENATE("(",R1554,",",ROUND((1.2*W1554),2),")")," ")</f>
        <v>(21,0.8)</v>
      </c>
      <c r="T1554">
        <f>R1554-L1554</f>
        <v>5</v>
      </c>
      <c r="U1554" s="7" t="str">
        <f>IF((AND(T1554=0,H1554&gt;=L1554)),"Don’t change bids","OK")</f>
        <v>OK</v>
      </c>
      <c r="V1554" t="e">
        <f>IF((MATCH(F1554,W1554,0)),"Same","Diff")</f>
        <v>#N/A</v>
      </c>
      <c r="W1554" s="5">
        <f>ROUND(M1554,2)</f>
        <v>0.67</v>
      </c>
      <c r="X1554" s="5">
        <v>0.67</v>
      </c>
    </row>
    <row r="1555" spans="1:24" x14ac:dyDescent="0.25">
      <c r="A1555" t="s">
        <v>24</v>
      </c>
      <c r="B1555" t="s">
        <v>2144</v>
      </c>
      <c r="C1555" t="s">
        <v>1258</v>
      </c>
      <c r="D1555" t="s">
        <v>2132</v>
      </c>
      <c r="E1555" t="s">
        <v>1186</v>
      </c>
      <c r="F1555" s="5">
        <v>0.64</v>
      </c>
      <c r="G1555" s="9">
        <v>0.1</v>
      </c>
      <c r="H1555" s="6">
        <f>G1555*100</f>
        <v>10</v>
      </c>
      <c r="I1555" t="s">
        <v>9820</v>
      </c>
      <c r="J1555" t="s">
        <v>10766</v>
      </c>
      <c r="K1555">
        <v>16</v>
      </c>
      <c r="L1555">
        <v>16</v>
      </c>
      <c r="M1555">
        <f>(F1555*(1+0.05))</f>
        <v>0.67200000000000004</v>
      </c>
      <c r="N1555">
        <f>IFERROR(ROUND(( (-1.208*LN(L1555) + 7.5474 + 4.6991*(2.71828^(-0.009*L1555)) + 0.0001*L1555*L1555 - 0.0432*L1555 + 4.7166)/3),2), " ")</f>
        <v>4.1100000000000003</v>
      </c>
      <c r="O1555">
        <f>IFERROR(MAX(MIN(ROUND(N1555*(Q1555/P1555),2),4.5),1.9)," ")</f>
        <v>3.87</v>
      </c>
      <c r="P1555">
        <f>13.098*F1555^-1.237</f>
        <v>22.74889772892255</v>
      </c>
      <c r="Q1555">
        <f>13.098*M1555^-1.237</f>
        <v>21.416534409786649</v>
      </c>
      <c r="R1555" s="5">
        <f>IFERROR(ROUND(MAX(MIN((-105.4*LN(O1555) + 163.83),95),10),0)," ")</f>
        <v>21</v>
      </c>
      <c r="S1555" s="5" t="str">
        <f>IFERROR(CONCATENATE("(",R1555,",",ROUND((1.2*W1555),2),")")," ")</f>
        <v>(21,0.8)</v>
      </c>
      <c r="T1555">
        <f>R1555-L1555</f>
        <v>5</v>
      </c>
      <c r="U1555" s="7" t="str">
        <f>IF((AND(T1555=0,H1555&gt;=L1555)),"Don’t change bids","OK")</f>
        <v>OK</v>
      </c>
      <c r="V1555" t="e">
        <f>IF((MATCH(F1555,W1555,0)),"Same","Diff")</f>
        <v>#N/A</v>
      </c>
      <c r="W1555" s="5">
        <f>ROUND(M1555,2)</f>
        <v>0.67</v>
      </c>
      <c r="X1555" s="5">
        <v>0.67</v>
      </c>
    </row>
    <row r="1556" spans="1:24" x14ac:dyDescent="0.25">
      <c r="A1556" t="s">
        <v>24</v>
      </c>
      <c r="B1556" t="s">
        <v>2145</v>
      </c>
      <c r="C1556" t="s">
        <v>1258</v>
      </c>
      <c r="D1556" t="s">
        <v>2132</v>
      </c>
      <c r="E1556" t="s">
        <v>1306</v>
      </c>
      <c r="F1556" s="5">
        <v>0.93</v>
      </c>
      <c r="G1556" s="9">
        <v>0.1</v>
      </c>
      <c r="H1556" s="6">
        <f>G1556*100</f>
        <v>10</v>
      </c>
      <c r="I1556" t="s">
        <v>9825</v>
      </c>
      <c r="J1556" t="s">
        <v>10766</v>
      </c>
      <c r="K1556">
        <v>10</v>
      </c>
      <c r="L1556">
        <v>10</v>
      </c>
      <c r="M1556">
        <f>(F1556*(1+0.05))</f>
        <v>0.97650000000000015</v>
      </c>
      <c r="N1556">
        <f>IFERROR(ROUND(( (-1.208*LN(L1556) + 7.5474 + 4.6991*(2.71828^(-0.009*L1556)) + 0.0001*L1556*L1556 - 0.0432*L1556 + 4.7166)/3),2), " ")</f>
        <v>4.45</v>
      </c>
      <c r="O1556">
        <f>IFERROR(MAX(MIN(ROUND(N1556*(Q1556/P1556),2),4.5),1.9)," ")</f>
        <v>4.1900000000000004</v>
      </c>
      <c r="P1556">
        <f>13.098*F1556^-1.237</f>
        <v>14.328198144344388</v>
      </c>
      <c r="Q1556">
        <f>13.098*M1556^-1.237</f>
        <v>13.489020533880899</v>
      </c>
      <c r="R1556" s="5">
        <f>IFERROR(ROUND(MAX(MIN((-105.4*LN(O1556) + 163.83),95),10),0)," ")</f>
        <v>13</v>
      </c>
      <c r="S1556" s="5" t="str">
        <f>IFERROR(CONCATENATE("(",R1556,",",ROUND((1.2*W1556),2),")")," ")</f>
        <v>(13,1.18)</v>
      </c>
      <c r="T1556">
        <f>R1556-L1556</f>
        <v>3</v>
      </c>
      <c r="U1556" s="7" t="str">
        <f>IF((AND(T1556=0,H1556&gt;=L1556)),"Don’t change bids","OK")</f>
        <v>OK</v>
      </c>
      <c r="V1556" t="e">
        <f>IF((MATCH(F1556,W1556,0)),"Same","Diff")</f>
        <v>#N/A</v>
      </c>
      <c r="W1556" s="5">
        <f>ROUND(M1556,2)</f>
        <v>0.98</v>
      </c>
      <c r="X1556" s="5">
        <v>0.98</v>
      </c>
    </row>
    <row r="1557" spans="1:24" x14ac:dyDescent="0.25">
      <c r="A1557" t="s">
        <v>24</v>
      </c>
      <c r="B1557" t="s">
        <v>2146</v>
      </c>
      <c r="C1557" t="s">
        <v>1258</v>
      </c>
      <c r="D1557" t="s">
        <v>2147</v>
      </c>
      <c r="E1557" t="s">
        <v>2148</v>
      </c>
      <c r="F1557" s="5">
        <v>1.1000000000000001</v>
      </c>
      <c r="G1557" s="9">
        <v>0.1</v>
      </c>
      <c r="H1557" s="6">
        <f>G1557*100</f>
        <v>10</v>
      </c>
      <c r="I1557" t="s">
        <v>10020</v>
      </c>
      <c r="J1557" t="s">
        <v>10766</v>
      </c>
      <c r="K1557">
        <v>16</v>
      </c>
      <c r="L1557">
        <v>16</v>
      </c>
      <c r="M1557">
        <f>(F1557*(1+0.05))</f>
        <v>1.1550000000000002</v>
      </c>
      <c r="N1557">
        <f>IFERROR(ROUND(( (-1.208*LN(L1557) + 7.5474 + 4.6991*(2.71828^(-0.009*L1557)) + 0.0001*L1557*L1557 - 0.0432*L1557 + 4.7166)/3),2), " ")</f>
        <v>4.1100000000000003</v>
      </c>
      <c r="O1557">
        <f>IFERROR(MAX(MIN(ROUND(N1557*(Q1557/P1557),2),4.5),1.9)," ")</f>
        <v>3.87</v>
      </c>
      <c r="P1557">
        <f>13.098*F1557^-1.237</f>
        <v>11.641320191409987</v>
      </c>
      <c r="Q1557">
        <f>13.098*M1557^-1.237</f>
        <v>10.959508343021788</v>
      </c>
      <c r="R1557" s="5">
        <f>IFERROR(ROUND(MAX(MIN((-105.4*LN(O1557) + 163.83),95),10),0)," ")</f>
        <v>21</v>
      </c>
      <c r="S1557" s="5" t="str">
        <f>IFERROR(CONCATENATE("(",R1557,",",ROUND((1.2*W1557),2),")")," ")</f>
        <v>(21,1.39)</v>
      </c>
      <c r="T1557">
        <f>R1557-L1557</f>
        <v>5</v>
      </c>
      <c r="U1557" s="7" t="str">
        <f>IF((AND(T1557=0,H1557&gt;=L1557)),"Don’t change bids","OK")</f>
        <v>OK</v>
      </c>
      <c r="V1557" t="e">
        <f>IF((MATCH(F1557,W1557,0)),"Same","Diff")</f>
        <v>#N/A</v>
      </c>
      <c r="W1557" s="5">
        <f>ROUND(M1557,2)</f>
        <v>1.1599999999999999</v>
      </c>
      <c r="X1557" s="5">
        <v>1.1599999999999999</v>
      </c>
    </row>
    <row r="1558" spans="1:24" x14ac:dyDescent="0.25">
      <c r="A1558" t="s">
        <v>24</v>
      </c>
      <c r="B1558" t="s">
        <v>2149</v>
      </c>
      <c r="C1558" t="s">
        <v>1258</v>
      </c>
      <c r="D1558" t="s">
        <v>2147</v>
      </c>
      <c r="E1558" t="s">
        <v>2150</v>
      </c>
      <c r="F1558" s="5">
        <v>1.73</v>
      </c>
      <c r="G1558" s="9">
        <v>0.1</v>
      </c>
      <c r="H1558" s="6">
        <f>G1558*100</f>
        <v>10</v>
      </c>
      <c r="I1558" t="s">
        <v>10021</v>
      </c>
      <c r="J1558" t="s">
        <v>10766</v>
      </c>
      <c r="K1558">
        <v>16</v>
      </c>
      <c r="L1558">
        <v>16</v>
      </c>
      <c r="M1558">
        <f>(F1558*(1+0.05))</f>
        <v>1.8165</v>
      </c>
      <c r="N1558">
        <f>IFERROR(ROUND(( (-1.208*LN(L1558) + 7.5474 + 4.6991*(2.71828^(-0.009*L1558)) + 0.0001*L1558*L1558 - 0.0432*L1558 + 4.7166)/3),2), " ")</f>
        <v>4.1100000000000003</v>
      </c>
      <c r="O1558">
        <f>IFERROR(MAX(MIN(ROUND(N1558*(Q1558/P1558),2),4.5),1.9)," ")</f>
        <v>3.87</v>
      </c>
      <c r="P1558">
        <f>13.098*F1558^-1.237</f>
        <v>6.6487799021221674</v>
      </c>
      <c r="Q1558">
        <f>13.098*M1558^-1.237</f>
        <v>6.2593724431694255</v>
      </c>
      <c r="R1558" s="5">
        <f>IFERROR(ROUND(MAX(MIN((-105.4*LN(O1558) + 163.83),95),10),0)," ")</f>
        <v>21</v>
      </c>
      <c r="S1558" s="5" t="str">
        <f>IFERROR(CONCATENATE("(",R1558,",",ROUND((1.2*W1558),2),")")," ")</f>
        <v>(21,2.18)</v>
      </c>
      <c r="T1558">
        <f>R1558-L1558</f>
        <v>5</v>
      </c>
      <c r="U1558" s="7" t="str">
        <f>IF((AND(T1558=0,H1558&gt;=L1558)),"Don’t change bids","OK")</f>
        <v>OK</v>
      </c>
      <c r="V1558" t="e">
        <f>IF((MATCH(F1558,W1558,0)),"Same","Diff")</f>
        <v>#N/A</v>
      </c>
      <c r="W1558" s="5">
        <f>ROUND(M1558,2)</f>
        <v>1.82</v>
      </c>
      <c r="X1558" s="5">
        <v>1.82</v>
      </c>
    </row>
    <row r="1559" spans="1:24" x14ac:dyDescent="0.25">
      <c r="A1559" t="s">
        <v>24</v>
      </c>
      <c r="B1559" t="s">
        <v>2151</v>
      </c>
      <c r="C1559" t="s">
        <v>1258</v>
      </c>
      <c r="D1559" t="s">
        <v>2152</v>
      </c>
      <c r="E1559" t="s">
        <v>1482</v>
      </c>
      <c r="F1559" s="5">
        <v>0.65</v>
      </c>
      <c r="G1559" s="9">
        <v>0.1</v>
      </c>
      <c r="H1559" s="6">
        <f>G1559*100</f>
        <v>10</v>
      </c>
      <c r="I1559" t="s">
        <v>10002</v>
      </c>
      <c r="J1559" t="s">
        <v>10766</v>
      </c>
      <c r="K1559">
        <v>16</v>
      </c>
      <c r="L1559">
        <v>16</v>
      </c>
      <c r="M1559">
        <f>(F1559*(1+0.05))</f>
        <v>0.68250000000000011</v>
      </c>
      <c r="N1559">
        <f>IFERROR(ROUND(( (-1.208*LN(L1559) + 7.5474 + 4.6991*(2.71828^(-0.009*L1559)) + 0.0001*L1559*L1559 - 0.0432*L1559 + 4.7166)/3),2), " ")</f>
        <v>4.1100000000000003</v>
      </c>
      <c r="O1559">
        <f>IFERROR(MAX(MIN(ROUND(N1559*(Q1559/P1559),2),4.5),1.9)," ")</f>
        <v>3.87</v>
      </c>
      <c r="P1559">
        <f>13.098*F1559^-1.237</f>
        <v>22.316761078264637</v>
      </c>
      <c r="Q1559">
        <f>13.098*M1559^-1.237</f>
        <v>21.009707250122613</v>
      </c>
      <c r="R1559" s="5">
        <f>IFERROR(ROUND(MAX(MIN((-105.4*LN(O1559) + 163.83),95),10),0)," ")</f>
        <v>21</v>
      </c>
      <c r="S1559" s="5" t="str">
        <f>IFERROR(CONCATENATE("(",R1559,",",ROUND((1.2*W1559),2),")")," ")</f>
        <v>(21,0.82)</v>
      </c>
      <c r="T1559">
        <f>R1559-L1559</f>
        <v>5</v>
      </c>
      <c r="U1559" s="7" t="str">
        <f>IF((AND(T1559=0,H1559&gt;=L1559)),"Don’t change bids","OK")</f>
        <v>OK</v>
      </c>
      <c r="V1559" t="e">
        <f>IF((MATCH(F1559,W1559,0)),"Same","Diff")</f>
        <v>#N/A</v>
      </c>
      <c r="W1559" s="5">
        <f>ROUND(M1559,2)</f>
        <v>0.68</v>
      </c>
      <c r="X1559" s="5">
        <v>0.68</v>
      </c>
    </row>
    <row r="1560" spans="1:24" x14ac:dyDescent="0.25">
      <c r="A1560" t="s">
        <v>24</v>
      </c>
      <c r="B1560" t="s">
        <v>2153</v>
      </c>
      <c r="C1560" t="s">
        <v>1258</v>
      </c>
      <c r="D1560" t="s">
        <v>2152</v>
      </c>
      <c r="E1560" t="s">
        <v>42</v>
      </c>
      <c r="F1560" s="5">
        <v>1.56</v>
      </c>
      <c r="G1560" s="9">
        <v>0.1</v>
      </c>
      <c r="H1560" s="6">
        <f>G1560*100</f>
        <v>10</v>
      </c>
      <c r="I1560" t="s">
        <v>10022</v>
      </c>
      <c r="J1560" t="s">
        <v>10766</v>
      </c>
      <c r="K1560">
        <v>16</v>
      </c>
      <c r="L1560">
        <v>16</v>
      </c>
      <c r="M1560">
        <f>(F1560*(1+0.05))</f>
        <v>1.6380000000000001</v>
      </c>
      <c r="N1560">
        <f>IFERROR(ROUND(( (-1.208*LN(L1560) + 7.5474 + 4.6991*(2.71828^(-0.009*L1560)) + 0.0001*L1560*L1560 - 0.0432*L1560 + 4.7166)/3),2), " ")</f>
        <v>4.1100000000000003</v>
      </c>
      <c r="O1560">
        <f>IFERROR(MAX(MIN(ROUND(N1560*(Q1560/P1560),2),4.5),1.9)," ")</f>
        <v>3.87</v>
      </c>
      <c r="P1560">
        <f>13.098*F1560^-1.237</f>
        <v>7.556311587576082</v>
      </c>
      <c r="Q1560">
        <f>13.098*M1560^-1.237</f>
        <v>7.1137515784180136</v>
      </c>
      <c r="R1560" s="5">
        <f>IFERROR(ROUND(MAX(MIN((-105.4*LN(O1560) + 163.83),95),10),0)," ")</f>
        <v>21</v>
      </c>
      <c r="S1560" s="5" t="str">
        <f>IFERROR(CONCATENATE("(",R1560,",",ROUND((1.2*W1560),2),")")," ")</f>
        <v>(21,1.97)</v>
      </c>
      <c r="T1560">
        <f>R1560-L1560</f>
        <v>5</v>
      </c>
      <c r="U1560" s="7" t="str">
        <f>IF((AND(T1560=0,H1560&gt;=L1560)),"Don’t change bids","OK")</f>
        <v>OK</v>
      </c>
      <c r="V1560" t="e">
        <f>IF((MATCH(F1560,W1560,0)),"Same","Diff")</f>
        <v>#N/A</v>
      </c>
      <c r="W1560" s="5">
        <f>ROUND(M1560,2)</f>
        <v>1.64</v>
      </c>
      <c r="X1560" s="5">
        <v>1.64</v>
      </c>
    </row>
    <row r="1561" spans="1:24" x14ac:dyDescent="0.25">
      <c r="A1561" t="s">
        <v>24</v>
      </c>
      <c r="B1561" t="s">
        <v>2154</v>
      </c>
      <c r="C1561" t="s">
        <v>1258</v>
      </c>
      <c r="D1561" t="s">
        <v>2147</v>
      </c>
      <c r="E1561" t="s">
        <v>2155</v>
      </c>
      <c r="F1561" s="5">
        <v>1.03</v>
      </c>
      <c r="G1561" s="9">
        <v>0.1</v>
      </c>
      <c r="H1561" s="6">
        <f>G1561*100</f>
        <v>10</v>
      </c>
      <c r="I1561" t="s">
        <v>10023</v>
      </c>
      <c r="J1561" t="s">
        <v>10766</v>
      </c>
      <c r="K1561">
        <v>10</v>
      </c>
      <c r="L1561">
        <v>10</v>
      </c>
      <c r="M1561">
        <f>(F1561*(1+0.05))</f>
        <v>1.0815000000000001</v>
      </c>
      <c r="N1561">
        <f>IFERROR(ROUND(( (-1.208*LN(L1561) + 7.5474 + 4.6991*(2.71828^(-0.009*L1561)) + 0.0001*L1561*L1561 - 0.0432*L1561 + 4.7166)/3),2), " ")</f>
        <v>4.45</v>
      </c>
      <c r="O1561">
        <f>IFERROR(MAX(MIN(ROUND(N1561*(Q1561/P1561),2),4.5),1.9)," ")</f>
        <v>4.1900000000000004</v>
      </c>
      <c r="P1561">
        <f>13.098*F1561^-1.237</f>
        <v>12.627731502875116</v>
      </c>
      <c r="Q1561">
        <f>13.098*M1561^-1.237</f>
        <v>11.88814726196761</v>
      </c>
      <c r="R1561" s="5">
        <f>IFERROR(ROUND(MAX(MIN((-105.4*LN(O1561) + 163.83),95),10),0)," ")</f>
        <v>13</v>
      </c>
      <c r="S1561" s="5" t="str">
        <f>IFERROR(CONCATENATE("(",R1561,",",ROUND((1.2*W1561),2),")")," ")</f>
        <v>(13,1.3)</v>
      </c>
      <c r="T1561">
        <f>R1561-L1561</f>
        <v>3</v>
      </c>
      <c r="U1561" s="7" t="str">
        <f>IF((AND(T1561=0,H1561&gt;=L1561)),"Don’t change bids","OK")</f>
        <v>OK</v>
      </c>
      <c r="V1561" t="e">
        <f>IF((MATCH(F1561,W1561,0)),"Same","Diff")</f>
        <v>#N/A</v>
      </c>
      <c r="W1561" s="5">
        <f>ROUND(M1561,2)</f>
        <v>1.08</v>
      </c>
      <c r="X1561" s="5">
        <v>1.08</v>
      </c>
    </row>
    <row r="1562" spans="1:24" x14ac:dyDescent="0.25">
      <c r="A1562" t="s">
        <v>24</v>
      </c>
      <c r="B1562" t="s">
        <v>2156</v>
      </c>
      <c r="C1562" t="s">
        <v>1258</v>
      </c>
      <c r="D1562" t="s">
        <v>2147</v>
      </c>
      <c r="E1562" t="s">
        <v>1088</v>
      </c>
      <c r="F1562" s="5">
        <v>1.96</v>
      </c>
      <c r="G1562" s="9">
        <v>0.1</v>
      </c>
      <c r="H1562" s="6">
        <f>G1562*100</f>
        <v>10</v>
      </c>
      <c r="I1562" t="s">
        <v>9787</v>
      </c>
      <c r="J1562" t="s">
        <v>10766</v>
      </c>
      <c r="K1562">
        <v>16</v>
      </c>
      <c r="L1562">
        <v>16</v>
      </c>
      <c r="M1562">
        <f>(F1562*(1+0.05))</f>
        <v>2.0579999999999998</v>
      </c>
      <c r="N1562">
        <f>IFERROR(ROUND(( (-1.208*LN(L1562) + 7.5474 + 4.6991*(2.71828^(-0.009*L1562)) + 0.0001*L1562*L1562 - 0.0432*L1562 + 4.7166)/3),2), " ")</f>
        <v>4.1100000000000003</v>
      </c>
      <c r="O1562">
        <f>IFERROR(MAX(MIN(ROUND(N1562*(Q1562/P1562),2),4.5),1.9)," ")</f>
        <v>3.87</v>
      </c>
      <c r="P1562">
        <f>13.098*F1562^-1.237</f>
        <v>5.6974985827885236</v>
      </c>
      <c r="Q1562">
        <f>13.098*M1562^-1.237</f>
        <v>5.3638060139004509</v>
      </c>
      <c r="R1562" s="5">
        <f>IFERROR(ROUND(MAX(MIN((-105.4*LN(O1562) + 163.83),95),10),0)," ")</f>
        <v>21</v>
      </c>
      <c r="S1562" s="5" t="str">
        <f>IFERROR(CONCATENATE("(",R1562,",",ROUND((1.2*W1562),2),")")," ")</f>
        <v>(21,2.47)</v>
      </c>
      <c r="T1562">
        <f>R1562-L1562</f>
        <v>5</v>
      </c>
      <c r="U1562" s="7" t="str">
        <f>IF((AND(T1562=0,H1562&gt;=L1562)),"Don’t change bids","OK")</f>
        <v>OK</v>
      </c>
      <c r="V1562" t="e">
        <f>IF((MATCH(F1562,W1562,0)),"Same","Diff")</f>
        <v>#N/A</v>
      </c>
      <c r="W1562" s="5">
        <f>ROUND(M1562,2)</f>
        <v>2.06</v>
      </c>
      <c r="X1562" s="5">
        <v>2.06</v>
      </c>
    </row>
    <row r="1563" spans="1:24" x14ac:dyDescent="0.25">
      <c r="A1563" t="s">
        <v>24</v>
      </c>
      <c r="B1563" t="s">
        <v>2157</v>
      </c>
      <c r="C1563" t="s">
        <v>1258</v>
      </c>
      <c r="D1563" t="s">
        <v>2152</v>
      </c>
      <c r="E1563" t="s">
        <v>270</v>
      </c>
      <c r="F1563" s="5">
        <v>0.92</v>
      </c>
      <c r="G1563" s="9">
        <v>0.1</v>
      </c>
      <c r="H1563" s="6">
        <f>G1563*100</f>
        <v>10</v>
      </c>
      <c r="I1563" t="s">
        <v>10013</v>
      </c>
      <c r="J1563" t="s">
        <v>10766</v>
      </c>
      <c r="K1563">
        <v>10</v>
      </c>
      <c r="L1563">
        <v>10</v>
      </c>
      <c r="M1563">
        <f>(F1563*(1+0.05))</f>
        <v>0.96600000000000008</v>
      </c>
      <c r="N1563">
        <f>IFERROR(ROUND(( (-1.208*LN(L1563) + 7.5474 + 4.6991*(2.71828^(-0.009*L1563)) + 0.0001*L1563*L1563 - 0.0432*L1563 + 4.7166)/3),2), " ")</f>
        <v>4.45</v>
      </c>
      <c r="O1563">
        <f>IFERROR(MAX(MIN(ROUND(N1563*(Q1563/P1563),2),4.5),1.9)," ")</f>
        <v>4.1900000000000004</v>
      </c>
      <c r="P1563">
        <f>13.098*F1563^-1.237</f>
        <v>14.521097574258009</v>
      </c>
      <c r="Q1563">
        <f>13.098*M1563^-1.237</f>
        <v>13.670622180149715</v>
      </c>
      <c r="R1563" s="5">
        <f>IFERROR(ROUND(MAX(MIN((-105.4*LN(O1563) + 163.83),95),10),0)," ")</f>
        <v>13</v>
      </c>
      <c r="S1563" s="5" t="str">
        <f>IFERROR(CONCATENATE("(",R1563,",",ROUND((1.2*W1563),2),")")," ")</f>
        <v>(13,1.16)</v>
      </c>
      <c r="T1563">
        <f>R1563-L1563</f>
        <v>3</v>
      </c>
      <c r="U1563" s="7" t="str">
        <f>IF((AND(T1563=0,H1563&gt;=L1563)),"Don’t change bids","OK")</f>
        <v>OK</v>
      </c>
      <c r="V1563" t="e">
        <f>IF((MATCH(F1563,W1563,0)),"Same","Diff")</f>
        <v>#N/A</v>
      </c>
      <c r="W1563" s="5">
        <f>ROUND(M1563,2)</f>
        <v>0.97</v>
      </c>
      <c r="X1563" s="5">
        <v>0.97</v>
      </c>
    </row>
    <row r="1564" spans="1:24" x14ac:dyDescent="0.25">
      <c r="A1564" t="s">
        <v>24</v>
      </c>
      <c r="B1564" t="s">
        <v>2158</v>
      </c>
      <c r="C1564" t="s">
        <v>1258</v>
      </c>
      <c r="D1564" t="s">
        <v>2152</v>
      </c>
      <c r="E1564" t="s">
        <v>1764</v>
      </c>
      <c r="F1564" s="5">
        <v>0.69</v>
      </c>
      <c r="G1564" s="9">
        <v>0.1</v>
      </c>
      <c r="H1564" s="6">
        <f>G1564*100</f>
        <v>10</v>
      </c>
      <c r="I1564" t="s">
        <v>10024</v>
      </c>
      <c r="J1564" t="s">
        <v>10766</v>
      </c>
      <c r="K1564">
        <v>16</v>
      </c>
      <c r="L1564">
        <v>16</v>
      </c>
      <c r="M1564">
        <f>(F1564*(1+0.05))</f>
        <v>0.72449999999999992</v>
      </c>
      <c r="N1564">
        <f>IFERROR(ROUND(( (-1.208*LN(L1564) + 7.5474 + 4.6991*(2.71828^(-0.009*L1564)) + 0.0001*L1564*L1564 - 0.0432*L1564 + 4.7166)/3),2), " ")</f>
        <v>4.1100000000000003</v>
      </c>
      <c r="O1564">
        <f>IFERROR(MAX(MIN(ROUND(N1564*(Q1564/P1564),2),4.5),1.9)," ")</f>
        <v>3.87</v>
      </c>
      <c r="P1564">
        <f>13.098*F1564^-1.237</f>
        <v>20.727582903286017</v>
      </c>
      <c r="Q1564">
        <f>13.098*M1564^-1.237</f>
        <v>19.513604473044303</v>
      </c>
      <c r="R1564" s="5">
        <f>IFERROR(ROUND(MAX(MIN((-105.4*LN(O1564) + 163.83),95),10),0)," ")</f>
        <v>21</v>
      </c>
      <c r="S1564" s="5" t="str">
        <f>IFERROR(CONCATENATE("(",R1564,",",ROUND((1.2*W1564),2),")")," ")</f>
        <v>(21,0.86)</v>
      </c>
      <c r="T1564">
        <f>R1564-L1564</f>
        <v>5</v>
      </c>
      <c r="U1564" s="7" t="str">
        <f>IF((AND(T1564=0,H1564&gt;=L1564)),"Don’t change bids","OK")</f>
        <v>OK</v>
      </c>
      <c r="V1564" t="e">
        <f>IF((MATCH(F1564,W1564,0)),"Same","Diff")</f>
        <v>#N/A</v>
      </c>
      <c r="W1564" s="5">
        <f>ROUND(M1564,2)</f>
        <v>0.72</v>
      </c>
      <c r="X1564" s="5">
        <v>0.72</v>
      </c>
    </row>
    <row r="1565" spans="1:24" x14ac:dyDescent="0.25">
      <c r="A1565" t="s">
        <v>24</v>
      </c>
      <c r="B1565" t="s">
        <v>2159</v>
      </c>
      <c r="C1565" t="s">
        <v>1258</v>
      </c>
      <c r="D1565" t="s">
        <v>2152</v>
      </c>
      <c r="E1565" t="s">
        <v>1973</v>
      </c>
      <c r="F1565" s="5">
        <v>1.05</v>
      </c>
      <c r="G1565" s="9">
        <v>0.1</v>
      </c>
      <c r="H1565" s="6">
        <f>G1565*100</f>
        <v>10</v>
      </c>
      <c r="I1565" t="s">
        <v>10025</v>
      </c>
      <c r="J1565" t="s">
        <v>10766</v>
      </c>
      <c r="K1565">
        <v>16</v>
      </c>
      <c r="L1565">
        <v>16</v>
      </c>
      <c r="M1565">
        <f>(F1565*(1+0.05))</f>
        <v>1.1025</v>
      </c>
      <c r="N1565">
        <f>IFERROR(ROUND(( (-1.208*LN(L1565) + 7.5474 + 4.6991*(2.71828^(-0.009*L1565)) + 0.0001*L1565*L1565 - 0.0432*L1565 + 4.7166)/3),2), " ")</f>
        <v>4.1100000000000003</v>
      </c>
      <c r="O1565">
        <f>IFERROR(MAX(MIN(ROUND(N1565*(Q1565/P1565),2),4.5),1.9)," ")</f>
        <v>3.87</v>
      </c>
      <c r="P1565">
        <f>13.098*F1565^-1.237</f>
        <v>12.330872952263762</v>
      </c>
      <c r="Q1565">
        <f>13.098*M1565^-1.237</f>
        <v>11.608675199638878</v>
      </c>
      <c r="R1565" s="5">
        <f>IFERROR(ROUND(MAX(MIN((-105.4*LN(O1565) + 163.83),95),10),0)," ")</f>
        <v>21</v>
      </c>
      <c r="S1565" s="5" t="str">
        <f>IFERROR(CONCATENATE("(",R1565,",",ROUND((1.2*W1565),2),")")," ")</f>
        <v>(21,1.32)</v>
      </c>
      <c r="T1565">
        <f>R1565-L1565</f>
        <v>5</v>
      </c>
      <c r="U1565" s="7" t="str">
        <f>IF((AND(T1565=0,H1565&gt;=L1565)),"Don’t change bids","OK")</f>
        <v>OK</v>
      </c>
      <c r="V1565" t="e">
        <f>IF((MATCH(F1565,W1565,0)),"Same","Diff")</f>
        <v>#N/A</v>
      </c>
      <c r="W1565" s="5">
        <f>ROUND(M1565,2)</f>
        <v>1.1000000000000001</v>
      </c>
      <c r="X1565" s="5">
        <v>1.1000000000000001</v>
      </c>
    </row>
    <row r="1566" spans="1:24" x14ac:dyDescent="0.25">
      <c r="A1566" t="s">
        <v>24</v>
      </c>
      <c r="B1566" t="s">
        <v>2160</v>
      </c>
      <c r="C1566" t="s">
        <v>1258</v>
      </c>
      <c r="D1566" t="s">
        <v>2147</v>
      </c>
      <c r="E1566" t="s">
        <v>1398</v>
      </c>
      <c r="F1566" s="5">
        <v>1.59</v>
      </c>
      <c r="G1566" s="9">
        <v>0.1</v>
      </c>
      <c r="H1566" s="6">
        <f>G1566*100</f>
        <v>10</v>
      </c>
      <c r="I1566" t="s">
        <v>10026</v>
      </c>
      <c r="J1566" t="s">
        <v>10766</v>
      </c>
      <c r="K1566">
        <v>16</v>
      </c>
      <c r="L1566">
        <v>16</v>
      </c>
      <c r="M1566">
        <f>(F1566*(1+0.05))</f>
        <v>1.6695000000000002</v>
      </c>
      <c r="N1566">
        <f>IFERROR(ROUND(( (-1.208*LN(L1566) + 7.5474 + 4.6991*(2.71828^(-0.009*L1566)) + 0.0001*L1566*L1566 - 0.0432*L1566 + 4.7166)/3),2), " ")</f>
        <v>4.1100000000000003</v>
      </c>
      <c r="O1566">
        <f>IFERROR(MAX(MIN(ROUND(N1566*(Q1566/P1566),2),4.5),1.9)," ")</f>
        <v>3.87</v>
      </c>
      <c r="P1566">
        <f>13.098*F1566^-1.237</f>
        <v>7.3803463522970167</v>
      </c>
      <c r="Q1566">
        <f>13.098*M1566^-1.237</f>
        <v>6.9480923204976177</v>
      </c>
      <c r="R1566" s="5">
        <f>IFERROR(ROUND(MAX(MIN((-105.4*LN(O1566) + 163.83),95),10),0)," ")</f>
        <v>21</v>
      </c>
      <c r="S1566" s="5" t="str">
        <f>IFERROR(CONCATENATE("(",R1566,",",ROUND((1.2*W1566),2),")")," ")</f>
        <v>(21,2)</v>
      </c>
      <c r="T1566">
        <f>R1566-L1566</f>
        <v>5</v>
      </c>
      <c r="U1566" s="7" t="str">
        <f>IF((AND(T1566=0,H1566&gt;=L1566)),"Don’t change bids","OK")</f>
        <v>OK</v>
      </c>
      <c r="V1566" t="e">
        <f>IF((MATCH(F1566,W1566,0)),"Same","Diff")</f>
        <v>#N/A</v>
      </c>
      <c r="W1566" s="5">
        <f>ROUND(M1566,2)</f>
        <v>1.67</v>
      </c>
      <c r="X1566" s="5">
        <v>1.67</v>
      </c>
    </row>
    <row r="1567" spans="1:24" x14ac:dyDescent="0.25">
      <c r="A1567" t="s">
        <v>24</v>
      </c>
      <c r="B1567" t="s">
        <v>2161</v>
      </c>
      <c r="C1567" t="s">
        <v>1258</v>
      </c>
      <c r="D1567" t="s">
        <v>2152</v>
      </c>
      <c r="E1567" t="s">
        <v>2162</v>
      </c>
      <c r="F1567" s="5">
        <v>1.1299999999999999</v>
      </c>
      <c r="G1567" s="9">
        <v>0.1</v>
      </c>
      <c r="H1567" s="6">
        <f>G1567*100</f>
        <v>10</v>
      </c>
      <c r="I1567" t="s">
        <v>10027</v>
      </c>
      <c r="J1567" t="s">
        <v>10766</v>
      </c>
      <c r="K1567">
        <v>10</v>
      </c>
      <c r="L1567">
        <v>10</v>
      </c>
      <c r="M1567">
        <f>(F1567*(1+0.05))</f>
        <v>1.1864999999999999</v>
      </c>
      <c r="N1567">
        <f>IFERROR(ROUND(( (-1.208*LN(L1567) + 7.5474 + 4.6991*(2.71828^(-0.009*L1567)) + 0.0001*L1567*L1567 - 0.0432*L1567 + 4.7166)/3),2), " ")</f>
        <v>4.45</v>
      </c>
      <c r="O1567">
        <f>IFERROR(MAX(MIN(ROUND(N1567*(Q1567/P1567),2),4.5),1.9)," ")</f>
        <v>4.1900000000000004</v>
      </c>
      <c r="P1567">
        <f>13.098*F1567^-1.237</f>
        <v>11.260221963861499</v>
      </c>
      <c r="Q1567">
        <f>13.098*M1567^-1.237</f>
        <v>10.600730374917246</v>
      </c>
      <c r="R1567" s="5">
        <f>IFERROR(ROUND(MAX(MIN((-105.4*LN(O1567) + 163.83),95),10),0)," ")</f>
        <v>13</v>
      </c>
      <c r="S1567" s="5" t="str">
        <f>IFERROR(CONCATENATE("(",R1567,",",ROUND((1.2*W1567),2),")")," ")</f>
        <v>(13,1.43)</v>
      </c>
      <c r="T1567">
        <f>R1567-L1567</f>
        <v>3</v>
      </c>
      <c r="U1567" s="7" t="str">
        <f>IF((AND(T1567=0,H1567&gt;=L1567)),"Don’t change bids","OK")</f>
        <v>OK</v>
      </c>
      <c r="V1567" t="e">
        <f>IF((MATCH(F1567,W1567,0)),"Same","Diff")</f>
        <v>#N/A</v>
      </c>
      <c r="W1567" s="5">
        <f>ROUND(M1567,2)</f>
        <v>1.19</v>
      </c>
      <c r="X1567" s="5">
        <v>1.19</v>
      </c>
    </row>
    <row r="1568" spans="1:24" x14ac:dyDescent="0.25">
      <c r="A1568" t="s">
        <v>24</v>
      </c>
      <c r="B1568" t="s">
        <v>2163</v>
      </c>
      <c r="C1568" t="s">
        <v>1258</v>
      </c>
      <c r="D1568" t="s">
        <v>2147</v>
      </c>
      <c r="E1568" t="s">
        <v>2164</v>
      </c>
      <c r="F1568" s="5">
        <v>4.33</v>
      </c>
      <c r="G1568" s="9">
        <v>0.1</v>
      </c>
      <c r="H1568" s="6">
        <f>G1568*100</f>
        <v>10</v>
      </c>
      <c r="I1568" t="s">
        <v>10028</v>
      </c>
      <c r="J1568" t="s">
        <v>10766</v>
      </c>
      <c r="K1568">
        <v>16</v>
      </c>
      <c r="L1568">
        <v>16</v>
      </c>
      <c r="M1568">
        <f>(F1568*(1+0.05))</f>
        <v>4.5465</v>
      </c>
      <c r="N1568">
        <f>IFERROR(ROUND(( (-1.208*LN(L1568) + 7.5474 + 4.6991*(2.71828^(-0.009*L1568)) + 0.0001*L1568*L1568 - 0.0432*L1568 + 4.7166)/3),2), " ")</f>
        <v>4.1100000000000003</v>
      </c>
      <c r="O1568">
        <f>IFERROR(MAX(MIN(ROUND(N1568*(Q1568/P1568),2),4.5),1.9)," ")</f>
        <v>3.87</v>
      </c>
      <c r="P1568">
        <f>13.098*F1568^-1.237</f>
        <v>2.137319550238443</v>
      </c>
      <c r="Q1568">
        <f>13.098*M1568^-1.237</f>
        <v>2.0121404666651221</v>
      </c>
      <c r="R1568" s="5">
        <f>IFERROR(ROUND(MAX(MIN((-105.4*LN(O1568) + 163.83),95),10),0)," ")</f>
        <v>21</v>
      </c>
      <c r="S1568" s="5" t="str">
        <f>IFERROR(CONCATENATE("(",R1568,",",ROUND((1.2*W1568),2),")")," ")</f>
        <v>(21,5.46)</v>
      </c>
      <c r="T1568">
        <f>R1568-L1568</f>
        <v>5</v>
      </c>
      <c r="U1568" s="7" t="str">
        <f>IF((AND(T1568=0,H1568&gt;=L1568)),"Don’t change bids","OK")</f>
        <v>OK</v>
      </c>
      <c r="V1568" t="e">
        <f>IF((MATCH(F1568,W1568,0)),"Same","Diff")</f>
        <v>#N/A</v>
      </c>
      <c r="W1568" s="5">
        <f>ROUND(M1568,2)</f>
        <v>4.55</v>
      </c>
      <c r="X1568" s="5">
        <v>4.55</v>
      </c>
    </row>
    <row r="1569" spans="1:24" x14ac:dyDescent="0.25">
      <c r="A1569" t="s">
        <v>24</v>
      </c>
      <c r="B1569" t="s">
        <v>2165</v>
      </c>
      <c r="C1569" t="s">
        <v>1258</v>
      </c>
      <c r="D1569" t="s">
        <v>2152</v>
      </c>
      <c r="E1569" t="s">
        <v>156</v>
      </c>
      <c r="F1569" s="5">
        <v>2.23</v>
      </c>
      <c r="G1569" s="9">
        <v>0.1</v>
      </c>
      <c r="H1569" s="6">
        <f>G1569*100</f>
        <v>10</v>
      </c>
      <c r="I1569" t="s">
        <v>9789</v>
      </c>
      <c r="J1569" t="s">
        <v>10766</v>
      </c>
      <c r="K1569">
        <v>16</v>
      </c>
      <c r="L1569">
        <v>16</v>
      </c>
      <c r="M1569">
        <f>(F1569*(1+0.05))</f>
        <v>2.3414999999999999</v>
      </c>
      <c r="N1569">
        <f>IFERROR(ROUND(( (-1.208*LN(L1569) + 7.5474 + 4.6991*(2.71828^(-0.009*L1569)) + 0.0001*L1569*L1569 - 0.0432*L1569 + 4.7166)/3),2), " ")</f>
        <v>4.1100000000000003</v>
      </c>
      <c r="O1569">
        <f>IFERROR(MAX(MIN(ROUND(N1569*(Q1569/P1569),2),4.5),1.9)," ")</f>
        <v>3.87</v>
      </c>
      <c r="P1569">
        <f>13.098*F1569^-1.237</f>
        <v>4.8568184594345158</v>
      </c>
      <c r="Q1569">
        <f>13.098*M1569^-1.237</f>
        <v>4.5723630611922754</v>
      </c>
      <c r="R1569" s="5">
        <f>IFERROR(ROUND(MAX(MIN((-105.4*LN(O1569) + 163.83),95),10),0)," ")</f>
        <v>21</v>
      </c>
      <c r="S1569" s="5" t="str">
        <f>IFERROR(CONCATENATE("(",R1569,",",ROUND((1.2*W1569),2),")")," ")</f>
        <v>(21,2.81)</v>
      </c>
      <c r="T1569">
        <f>R1569-L1569</f>
        <v>5</v>
      </c>
      <c r="U1569" s="7" t="str">
        <f>IF((AND(T1569=0,H1569&gt;=L1569)),"Don’t change bids","OK")</f>
        <v>OK</v>
      </c>
      <c r="V1569" t="e">
        <f>IF((MATCH(F1569,W1569,0)),"Same","Diff")</f>
        <v>#N/A</v>
      </c>
      <c r="W1569" s="5">
        <f>ROUND(M1569,2)</f>
        <v>2.34</v>
      </c>
      <c r="X1569" s="5">
        <v>2.34</v>
      </c>
    </row>
    <row r="1570" spans="1:24" x14ac:dyDescent="0.25">
      <c r="A1570" t="s">
        <v>24</v>
      </c>
      <c r="B1570" t="s">
        <v>2166</v>
      </c>
      <c r="C1570" t="s">
        <v>1258</v>
      </c>
      <c r="D1570" t="s">
        <v>2147</v>
      </c>
      <c r="E1570" t="s">
        <v>1398</v>
      </c>
      <c r="F1570" s="5">
        <v>1.59</v>
      </c>
      <c r="G1570" s="9">
        <v>0.1</v>
      </c>
      <c r="H1570" s="6">
        <f>G1570*100</f>
        <v>10</v>
      </c>
      <c r="I1570" t="s">
        <v>9846</v>
      </c>
      <c r="J1570" t="s">
        <v>10766</v>
      </c>
      <c r="K1570">
        <v>16</v>
      </c>
      <c r="L1570">
        <v>16</v>
      </c>
      <c r="M1570">
        <f>(F1570*(1+0.05))</f>
        <v>1.6695000000000002</v>
      </c>
      <c r="N1570">
        <f>IFERROR(ROUND(( (-1.208*LN(L1570) + 7.5474 + 4.6991*(2.71828^(-0.009*L1570)) + 0.0001*L1570*L1570 - 0.0432*L1570 + 4.7166)/3),2), " ")</f>
        <v>4.1100000000000003</v>
      </c>
      <c r="O1570">
        <f>IFERROR(MAX(MIN(ROUND(N1570*(Q1570/P1570),2),4.5),1.9)," ")</f>
        <v>3.87</v>
      </c>
      <c r="P1570">
        <f>13.098*F1570^-1.237</f>
        <v>7.3803463522970167</v>
      </c>
      <c r="Q1570">
        <f>13.098*M1570^-1.237</f>
        <v>6.9480923204976177</v>
      </c>
      <c r="R1570" s="5">
        <f>IFERROR(ROUND(MAX(MIN((-105.4*LN(O1570) + 163.83),95),10),0)," ")</f>
        <v>21</v>
      </c>
      <c r="S1570" s="5" t="str">
        <f>IFERROR(CONCATENATE("(",R1570,",",ROUND((1.2*W1570),2),")")," ")</f>
        <v>(21,2)</v>
      </c>
      <c r="T1570">
        <f>R1570-L1570</f>
        <v>5</v>
      </c>
      <c r="U1570" s="7" t="str">
        <f>IF((AND(T1570=0,H1570&gt;=L1570)),"Don’t change bids","OK")</f>
        <v>OK</v>
      </c>
      <c r="V1570" t="e">
        <f>IF((MATCH(F1570,W1570,0)),"Same","Diff")</f>
        <v>#N/A</v>
      </c>
      <c r="W1570" s="5">
        <f>ROUND(M1570,2)</f>
        <v>1.67</v>
      </c>
      <c r="X1570" s="5">
        <v>1.67</v>
      </c>
    </row>
    <row r="1571" spans="1:24" x14ac:dyDescent="0.25">
      <c r="A1571" t="s">
        <v>24</v>
      </c>
      <c r="B1571" t="s">
        <v>2167</v>
      </c>
      <c r="C1571" t="s">
        <v>1258</v>
      </c>
      <c r="D1571" t="s">
        <v>2168</v>
      </c>
      <c r="E1571" t="s">
        <v>1186</v>
      </c>
      <c r="F1571" s="5">
        <v>0.64</v>
      </c>
      <c r="G1571" s="9">
        <v>0.1</v>
      </c>
      <c r="H1571" s="6">
        <f>G1571*100</f>
        <v>10</v>
      </c>
      <c r="I1571" t="s">
        <v>9820</v>
      </c>
      <c r="J1571" t="s">
        <v>10766</v>
      </c>
      <c r="K1571">
        <v>16</v>
      </c>
      <c r="L1571">
        <v>16</v>
      </c>
      <c r="M1571">
        <f>(F1571*(1+0.05))</f>
        <v>0.67200000000000004</v>
      </c>
      <c r="N1571">
        <f>IFERROR(ROUND(( (-1.208*LN(L1571) + 7.5474 + 4.6991*(2.71828^(-0.009*L1571)) + 0.0001*L1571*L1571 - 0.0432*L1571 + 4.7166)/3),2), " ")</f>
        <v>4.1100000000000003</v>
      </c>
      <c r="O1571">
        <f>IFERROR(MAX(MIN(ROUND(N1571*(Q1571/P1571),2),4.5),1.9)," ")</f>
        <v>3.87</v>
      </c>
      <c r="P1571">
        <f>13.098*F1571^-1.237</f>
        <v>22.74889772892255</v>
      </c>
      <c r="Q1571">
        <f>13.098*M1571^-1.237</f>
        <v>21.416534409786649</v>
      </c>
      <c r="R1571" s="5">
        <f>IFERROR(ROUND(MAX(MIN((-105.4*LN(O1571) + 163.83),95),10),0)," ")</f>
        <v>21</v>
      </c>
      <c r="S1571" s="5" t="str">
        <f>IFERROR(CONCATENATE("(",R1571,",",ROUND((1.2*W1571),2),")")," ")</f>
        <v>(21,0.8)</v>
      </c>
      <c r="T1571">
        <f>R1571-L1571</f>
        <v>5</v>
      </c>
      <c r="U1571" s="7" t="str">
        <f>IF((AND(T1571=0,H1571&gt;=L1571)),"Don’t change bids","OK")</f>
        <v>OK</v>
      </c>
      <c r="V1571" t="e">
        <f>IF((MATCH(F1571,W1571,0)),"Same","Diff")</f>
        <v>#N/A</v>
      </c>
      <c r="W1571" s="5">
        <f>ROUND(M1571,2)</f>
        <v>0.67</v>
      </c>
      <c r="X1571" s="5">
        <v>0.67</v>
      </c>
    </row>
    <row r="1572" spans="1:24" x14ac:dyDescent="0.25">
      <c r="A1572" t="s">
        <v>24</v>
      </c>
      <c r="B1572" t="s">
        <v>2169</v>
      </c>
      <c r="C1572" t="s">
        <v>1258</v>
      </c>
      <c r="D1572" t="s">
        <v>2170</v>
      </c>
      <c r="E1572" t="s">
        <v>2171</v>
      </c>
      <c r="F1572" s="5">
        <v>1.51</v>
      </c>
      <c r="G1572" s="9">
        <v>0.1</v>
      </c>
      <c r="H1572" s="6">
        <f>G1572*100</f>
        <v>10</v>
      </c>
      <c r="I1572" t="s">
        <v>10029</v>
      </c>
      <c r="J1572" t="s">
        <v>10766</v>
      </c>
      <c r="K1572">
        <v>16</v>
      </c>
      <c r="L1572">
        <v>16</v>
      </c>
      <c r="M1572">
        <f>(F1572*(1+0.05))</f>
        <v>1.5855000000000001</v>
      </c>
      <c r="N1572">
        <f>IFERROR(ROUND(( (-1.208*LN(L1572) + 7.5474 + 4.6991*(2.71828^(-0.009*L1572)) + 0.0001*L1572*L1572 - 0.0432*L1572 + 4.7166)/3),2), " ")</f>
        <v>4.1100000000000003</v>
      </c>
      <c r="O1572">
        <f>IFERROR(MAX(MIN(ROUND(N1572*(Q1572/P1572),2),4.5),1.9)," ")</f>
        <v>3.87</v>
      </c>
      <c r="P1572">
        <f>13.098*F1572^-1.237</f>
        <v>7.867024492966836</v>
      </c>
      <c r="Q1572">
        <f>13.098*M1572^-1.237</f>
        <v>7.4062665700962969</v>
      </c>
      <c r="R1572" s="5">
        <f>IFERROR(ROUND(MAX(MIN((-105.4*LN(O1572) + 163.83),95),10),0)," ")</f>
        <v>21</v>
      </c>
      <c r="S1572" s="5" t="str">
        <f>IFERROR(CONCATENATE("(",R1572,",",ROUND((1.2*W1572),2),")")," ")</f>
        <v>(21,1.91)</v>
      </c>
      <c r="T1572">
        <f>R1572-L1572</f>
        <v>5</v>
      </c>
      <c r="U1572" s="7" t="str">
        <f>IF((AND(T1572=0,H1572&gt;=L1572)),"Don’t change bids","OK")</f>
        <v>OK</v>
      </c>
      <c r="V1572" t="e">
        <f>IF((MATCH(F1572,W1572,0)),"Same","Diff")</f>
        <v>#N/A</v>
      </c>
      <c r="W1572" s="5">
        <f>ROUND(M1572,2)</f>
        <v>1.59</v>
      </c>
      <c r="X1572" s="5">
        <v>1.59</v>
      </c>
    </row>
    <row r="1573" spans="1:24" x14ac:dyDescent="0.25">
      <c r="A1573" t="s">
        <v>24</v>
      </c>
      <c r="B1573" t="s">
        <v>1704</v>
      </c>
      <c r="C1573" t="s">
        <v>1278</v>
      </c>
      <c r="D1573" t="s">
        <v>1702</v>
      </c>
      <c r="E1573" t="s">
        <v>1280</v>
      </c>
      <c r="F1573" s="5">
        <v>9.26</v>
      </c>
      <c r="G1573" s="9">
        <v>0.1</v>
      </c>
      <c r="H1573" s="6">
        <f>G1573*100</f>
        <v>10</v>
      </c>
      <c r="I1573" t="s">
        <v>9822</v>
      </c>
      <c r="J1573" t="s">
        <v>10766</v>
      </c>
      <c r="K1573">
        <v>16</v>
      </c>
      <c r="L1573">
        <v>16</v>
      </c>
      <c r="M1573">
        <f>(F1573*(1+0.05))</f>
        <v>9.7230000000000008</v>
      </c>
      <c r="N1573">
        <f>IFERROR(ROUND(( (-1.208*LN(L1573) + 7.5474 + 4.6991*(2.71828^(-0.009*L1573)) + 0.0001*L1573*L1573 - 0.0432*L1573 + 4.7166)/3),2), " ")</f>
        <v>4.1100000000000003</v>
      </c>
      <c r="O1573">
        <f>IFERROR(MAX(MIN(ROUND(N1573*(Q1573/P1573),2),4.5),1.9)," ")</f>
        <v>3.87</v>
      </c>
      <c r="P1573">
        <f>13.098*F1573^-1.237</f>
        <v>0.83465537707178628</v>
      </c>
      <c r="Q1573">
        <f>13.098*M1573^-1.237</f>
        <v>0.78577106532264485</v>
      </c>
      <c r="R1573" s="5">
        <f>IFERROR(ROUND(MAX(MIN((-105.4*LN(O1573) + 163.83),95),10),0)," ")</f>
        <v>21</v>
      </c>
      <c r="S1573" s="5" t="str">
        <f>IFERROR(CONCATENATE("(",R1573,",",ROUND((1.2*W1573),2),")")," ")</f>
        <v>(21,11.66)</v>
      </c>
      <c r="T1573">
        <f>R1573-L1573</f>
        <v>5</v>
      </c>
      <c r="U1573" s="7" t="str">
        <f>IF((AND(T1573=0,H1573&gt;=L1573)),"Don’t change bids","OK")</f>
        <v>OK</v>
      </c>
      <c r="V1573" t="e">
        <f>IF((MATCH(F1573,W1573,0)),"Same","Diff")</f>
        <v>#N/A</v>
      </c>
      <c r="W1573" s="5">
        <f>ROUND(M1573,2)</f>
        <v>9.7200000000000006</v>
      </c>
      <c r="X1573" s="5">
        <v>9.7200000000000006</v>
      </c>
    </row>
    <row r="1574" spans="1:24" x14ac:dyDescent="0.25">
      <c r="A1574" t="s">
        <v>24</v>
      </c>
      <c r="B1574" t="s">
        <v>1701</v>
      </c>
      <c r="C1574" t="s">
        <v>1278</v>
      </c>
      <c r="D1574" t="s">
        <v>1702</v>
      </c>
      <c r="E1574" t="s">
        <v>1280</v>
      </c>
      <c r="F1574" s="5">
        <v>9.26</v>
      </c>
      <c r="G1574" s="9">
        <v>0.1</v>
      </c>
      <c r="H1574" s="6">
        <f>G1574*100</f>
        <v>10</v>
      </c>
      <c r="I1574" t="s">
        <v>9822</v>
      </c>
      <c r="J1574" t="s">
        <v>10766</v>
      </c>
      <c r="K1574">
        <v>16</v>
      </c>
      <c r="L1574">
        <v>16</v>
      </c>
      <c r="M1574">
        <f>(F1574*(1+0.05))</f>
        <v>9.7230000000000008</v>
      </c>
      <c r="N1574">
        <f>IFERROR(ROUND(( (-1.208*LN(L1574) + 7.5474 + 4.6991*(2.71828^(-0.009*L1574)) + 0.0001*L1574*L1574 - 0.0432*L1574 + 4.7166)/3),2), " ")</f>
        <v>4.1100000000000003</v>
      </c>
      <c r="O1574">
        <f>IFERROR(MAX(MIN(ROUND(N1574*(Q1574/P1574),2),4.5),1.9)," ")</f>
        <v>3.87</v>
      </c>
      <c r="P1574">
        <f>13.098*F1574^-1.237</f>
        <v>0.83465537707178628</v>
      </c>
      <c r="Q1574">
        <f>13.098*M1574^-1.237</f>
        <v>0.78577106532264485</v>
      </c>
      <c r="R1574" s="5">
        <f>IFERROR(ROUND(MAX(MIN((-105.4*LN(O1574) + 163.83),95),10),0)," ")</f>
        <v>21</v>
      </c>
      <c r="S1574" s="5" t="str">
        <f>IFERROR(CONCATENATE("(",R1574,",",ROUND((1.2*W1574),2),")")," ")</f>
        <v>(21,11.66)</v>
      </c>
      <c r="T1574">
        <f>R1574-L1574</f>
        <v>5</v>
      </c>
      <c r="U1574" s="7" t="str">
        <f>IF((AND(T1574=0,H1574&gt;=L1574)),"Don’t change bids","OK")</f>
        <v>OK</v>
      </c>
      <c r="V1574" t="e">
        <f>IF((MATCH(F1574,W1574,0)),"Same","Diff")</f>
        <v>#N/A</v>
      </c>
      <c r="W1574" s="5">
        <f>ROUND(M1574,2)</f>
        <v>9.7200000000000006</v>
      </c>
      <c r="X1574" s="5">
        <v>9.7200000000000006</v>
      </c>
    </row>
    <row r="1575" spans="1:24" x14ac:dyDescent="0.25">
      <c r="A1575" t="s">
        <v>24</v>
      </c>
      <c r="B1575" t="s">
        <v>1127</v>
      </c>
      <c r="C1575" t="s">
        <v>1278</v>
      </c>
      <c r="D1575" t="s">
        <v>1128</v>
      </c>
      <c r="E1575" t="s">
        <v>2172</v>
      </c>
      <c r="F1575" s="5">
        <v>9.73</v>
      </c>
      <c r="G1575" s="9">
        <v>0.1</v>
      </c>
      <c r="H1575" s="6">
        <f>G1575*100</f>
        <v>10</v>
      </c>
      <c r="I1575" t="s">
        <v>10030</v>
      </c>
      <c r="J1575" t="s">
        <v>10766</v>
      </c>
      <c r="K1575">
        <v>16</v>
      </c>
      <c r="L1575">
        <v>16</v>
      </c>
      <c r="M1575">
        <f>(F1575*(1+0.05))</f>
        <v>10.216500000000002</v>
      </c>
      <c r="N1575">
        <f>IFERROR(ROUND(( (-1.208*LN(L1575) + 7.5474 + 4.6991*(2.71828^(-0.009*L1575)) + 0.0001*L1575*L1575 - 0.0432*L1575 + 4.7166)/3),2), " ")</f>
        <v>4.1100000000000003</v>
      </c>
      <c r="O1575">
        <f>IFERROR(MAX(MIN(ROUND(N1575*(Q1575/P1575),2),4.5),1.9)," ")</f>
        <v>3.87</v>
      </c>
      <c r="P1575">
        <f>13.098*F1575^-1.237</f>
        <v>0.78507184523056539</v>
      </c>
      <c r="Q1575">
        <f>13.098*M1575^-1.237</f>
        <v>0.73909155458370601</v>
      </c>
      <c r="R1575" s="5">
        <f>IFERROR(ROUND(MAX(MIN((-105.4*LN(O1575) + 163.83),95),10),0)," ")</f>
        <v>21</v>
      </c>
      <c r="S1575" s="5" t="str">
        <f>IFERROR(CONCATENATE("(",R1575,",",ROUND((1.2*W1575),2),")")," ")</f>
        <v>(21,12.26)</v>
      </c>
      <c r="T1575">
        <f>R1575-L1575</f>
        <v>5</v>
      </c>
      <c r="U1575" s="7" t="str">
        <f>IF((AND(T1575=0,H1575&gt;=L1575)),"Don’t change bids","OK")</f>
        <v>OK</v>
      </c>
      <c r="V1575" t="e">
        <f>IF((MATCH(F1575,W1575,0)),"Same","Diff")</f>
        <v>#N/A</v>
      </c>
      <c r="W1575" s="5">
        <f>ROUND(M1575,2)</f>
        <v>10.220000000000001</v>
      </c>
      <c r="X1575" s="5">
        <v>10.220000000000001</v>
      </c>
    </row>
    <row r="1576" spans="1:24" x14ac:dyDescent="0.25">
      <c r="A1576" t="s">
        <v>24</v>
      </c>
      <c r="B1576" t="s">
        <v>2173</v>
      </c>
      <c r="C1576" t="s">
        <v>1603</v>
      </c>
      <c r="D1576" t="s">
        <v>2079</v>
      </c>
      <c r="E1576" t="s">
        <v>1528</v>
      </c>
      <c r="F1576" s="5">
        <v>5.47</v>
      </c>
      <c r="G1576" s="9">
        <v>0.1</v>
      </c>
      <c r="H1576" s="6">
        <f>G1576*100</f>
        <v>10</v>
      </c>
      <c r="I1576" t="s">
        <v>9916</v>
      </c>
      <c r="J1576" t="s">
        <v>10766</v>
      </c>
      <c r="K1576">
        <v>16</v>
      </c>
      <c r="L1576">
        <v>16</v>
      </c>
      <c r="M1576">
        <f>(F1576*(1+0.05))</f>
        <v>5.7435</v>
      </c>
      <c r="N1576">
        <f>IFERROR(ROUND(( (-1.208*LN(L1576) + 7.5474 + 4.6991*(2.71828^(-0.009*L1576)) + 0.0001*L1576*L1576 - 0.0432*L1576 + 4.7166)/3),2), " ")</f>
        <v>4.1100000000000003</v>
      </c>
      <c r="O1576">
        <f>IFERROR(MAX(MIN(ROUND(N1576*(Q1576/P1576),2),4.5),1.9)," ")</f>
        <v>3.87</v>
      </c>
      <c r="P1576">
        <f>13.098*F1576^-1.237</f>
        <v>1.6007173912143631</v>
      </c>
      <c r="Q1576">
        <f>13.098*M1576^-1.237</f>
        <v>1.5069661615165213</v>
      </c>
      <c r="R1576" s="5">
        <f>IFERROR(ROUND(MAX(MIN((-105.4*LN(O1576) + 163.83),95),10),0)," ")</f>
        <v>21</v>
      </c>
      <c r="S1576" s="5" t="str">
        <f>IFERROR(CONCATENATE("(",R1576,",",ROUND((1.2*W1576),2),")")," ")</f>
        <v>(21,6.89)</v>
      </c>
      <c r="T1576">
        <f>R1576-L1576</f>
        <v>5</v>
      </c>
      <c r="U1576" s="7" t="str">
        <f>IF((AND(T1576=0,H1576&gt;=L1576)),"Don’t change bids","OK")</f>
        <v>OK</v>
      </c>
      <c r="V1576" t="e">
        <f>IF((MATCH(F1576,W1576,0)),"Same","Diff")</f>
        <v>#N/A</v>
      </c>
      <c r="W1576" s="5">
        <f>ROUND(M1576,2)</f>
        <v>5.74</v>
      </c>
      <c r="X1576" s="5">
        <v>5.74</v>
      </c>
    </row>
    <row r="1577" spans="1:24" x14ac:dyDescent="0.25">
      <c r="A1577" t="s">
        <v>24</v>
      </c>
      <c r="B1577" t="s">
        <v>2174</v>
      </c>
      <c r="C1577" t="s">
        <v>1603</v>
      </c>
      <c r="D1577" t="s">
        <v>2079</v>
      </c>
      <c r="E1577" t="s">
        <v>188</v>
      </c>
      <c r="F1577" s="5">
        <v>7.83</v>
      </c>
      <c r="G1577" s="9">
        <v>0.1</v>
      </c>
      <c r="H1577" s="6">
        <f>G1577*100</f>
        <v>10</v>
      </c>
      <c r="I1577" t="s">
        <v>10031</v>
      </c>
      <c r="J1577" t="s">
        <v>10766</v>
      </c>
      <c r="K1577">
        <v>10</v>
      </c>
      <c r="L1577">
        <v>10</v>
      </c>
      <c r="M1577">
        <f>(F1577*(1+0.05))</f>
        <v>8.2215000000000007</v>
      </c>
      <c r="N1577">
        <f>IFERROR(ROUND(( (-1.208*LN(L1577) + 7.5474 + 4.6991*(2.71828^(-0.009*L1577)) + 0.0001*L1577*L1577 - 0.0432*L1577 + 4.7166)/3),2), " ")</f>
        <v>4.45</v>
      </c>
      <c r="O1577">
        <f>IFERROR(MAX(MIN(ROUND(N1577*(Q1577/P1577),2),4.5),1.9)," ")</f>
        <v>4.1900000000000004</v>
      </c>
      <c r="P1577">
        <f>13.098*F1577^-1.237</f>
        <v>1.0271211838816019</v>
      </c>
      <c r="Q1577">
        <f>13.098*M1577^-1.237</f>
        <v>0.96696448503762267</v>
      </c>
      <c r="R1577" s="5">
        <f>IFERROR(ROUND(MAX(MIN((-105.4*LN(O1577) + 163.83),95),10),0)," ")</f>
        <v>13</v>
      </c>
      <c r="S1577" s="5" t="str">
        <f>IFERROR(CONCATENATE("(",R1577,",",ROUND((1.2*W1577),2),")")," ")</f>
        <v>(13,9.86)</v>
      </c>
      <c r="T1577">
        <f>R1577-L1577</f>
        <v>3</v>
      </c>
      <c r="U1577" s="7" t="str">
        <f>IF((AND(T1577=0,H1577&gt;=L1577)),"Don’t change bids","OK")</f>
        <v>OK</v>
      </c>
      <c r="V1577" t="e">
        <f>IF((MATCH(F1577,W1577,0)),"Same","Diff")</f>
        <v>#N/A</v>
      </c>
      <c r="W1577" s="5">
        <f>ROUND(M1577,2)</f>
        <v>8.2200000000000006</v>
      </c>
      <c r="X1577" s="5">
        <v>8.2200000000000006</v>
      </c>
    </row>
    <row r="1578" spans="1:24" x14ac:dyDescent="0.25">
      <c r="A1578" t="s">
        <v>24</v>
      </c>
      <c r="B1578" t="s">
        <v>2175</v>
      </c>
      <c r="C1578" t="s">
        <v>1026</v>
      </c>
      <c r="D1578" t="s">
        <v>2176</v>
      </c>
      <c r="E1578" t="s">
        <v>1028</v>
      </c>
      <c r="F1578" s="5">
        <v>4.34</v>
      </c>
      <c r="G1578" s="9">
        <v>0.1</v>
      </c>
      <c r="H1578" s="6">
        <f>G1578*100</f>
        <v>10</v>
      </c>
      <c r="I1578" t="s">
        <v>9774</v>
      </c>
      <c r="J1578" t="s">
        <v>10766</v>
      </c>
      <c r="K1578">
        <v>10</v>
      </c>
      <c r="L1578">
        <v>10</v>
      </c>
      <c r="M1578">
        <f>(F1578*(1+0.05))</f>
        <v>4.5570000000000004</v>
      </c>
      <c r="N1578">
        <f>IFERROR(ROUND(( (-1.208*LN(L1578) + 7.5474 + 4.6991*(2.71828^(-0.009*L1578)) + 0.0001*L1578*L1578 - 0.0432*L1578 + 4.7166)/3),2), " ")</f>
        <v>4.45</v>
      </c>
      <c r="O1578">
        <f>IFERROR(MAX(MIN(ROUND(N1578*(Q1578/P1578),2),4.5),1.9)," ")</f>
        <v>4.1900000000000004</v>
      </c>
      <c r="P1578">
        <f>13.098*F1578^-1.237</f>
        <v>2.1312293613546363</v>
      </c>
      <c r="Q1578">
        <f>13.098*M1578^-1.237</f>
        <v>2.0064069695372009</v>
      </c>
      <c r="R1578" s="5">
        <f>IFERROR(ROUND(MAX(MIN((-105.4*LN(O1578) + 163.83),95),10),0)," ")</f>
        <v>13</v>
      </c>
      <c r="S1578" s="5" t="str">
        <f>IFERROR(CONCATENATE("(",R1578,",",ROUND((1.2*W1578),2),")")," ")</f>
        <v>(13,5.47)</v>
      </c>
      <c r="T1578">
        <f>R1578-L1578</f>
        <v>3</v>
      </c>
      <c r="U1578" s="7" t="str">
        <f>IF((AND(T1578=0,H1578&gt;=L1578)),"Don’t change bids","OK")</f>
        <v>OK</v>
      </c>
      <c r="V1578" t="e">
        <f>IF((MATCH(F1578,W1578,0)),"Same","Diff")</f>
        <v>#N/A</v>
      </c>
      <c r="W1578" s="5">
        <f>ROUND(M1578,2)</f>
        <v>4.5599999999999996</v>
      </c>
      <c r="X1578" s="5">
        <v>4.5599999999999996</v>
      </c>
    </row>
    <row r="1579" spans="1:24" x14ac:dyDescent="0.25">
      <c r="A1579" t="s">
        <v>24</v>
      </c>
      <c r="B1579" t="s">
        <v>2177</v>
      </c>
      <c r="C1579" t="s">
        <v>1026</v>
      </c>
      <c r="D1579" t="s">
        <v>2178</v>
      </c>
      <c r="E1579" t="s">
        <v>1028</v>
      </c>
      <c r="F1579" s="5">
        <v>4.34</v>
      </c>
      <c r="G1579" s="9">
        <v>0.1</v>
      </c>
      <c r="H1579" s="6">
        <f>G1579*100</f>
        <v>10</v>
      </c>
      <c r="I1579" t="s">
        <v>9774</v>
      </c>
      <c r="J1579" t="s">
        <v>10766</v>
      </c>
      <c r="K1579">
        <v>10</v>
      </c>
      <c r="L1579">
        <v>10</v>
      </c>
      <c r="M1579">
        <f>(F1579*(1+0.05))</f>
        <v>4.5570000000000004</v>
      </c>
      <c r="N1579">
        <f>IFERROR(ROUND(( (-1.208*LN(L1579) + 7.5474 + 4.6991*(2.71828^(-0.009*L1579)) + 0.0001*L1579*L1579 - 0.0432*L1579 + 4.7166)/3),2), " ")</f>
        <v>4.45</v>
      </c>
      <c r="O1579">
        <f>IFERROR(MAX(MIN(ROUND(N1579*(Q1579/P1579),2),4.5),1.9)," ")</f>
        <v>4.1900000000000004</v>
      </c>
      <c r="P1579">
        <f>13.098*F1579^-1.237</f>
        <v>2.1312293613546363</v>
      </c>
      <c r="Q1579">
        <f>13.098*M1579^-1.237</f>
        <v>2.0064069695372009</v>
      </c>
      <c r="R1579" s="5">
        <f>IFERROR(ROUND(MAX(MIN((-105.4*LN(O1579) + 163.83),95),10),0)," ")</f>
        <v>13</v>
      </c>
      <c r="S1579" s="5" t="str">
        <f>IFERROR(CONCATENATE("(",R1579,",",ROUND((1.2*W1579),2),")")," ")</f>
        <v>(13,5.47)</v>
      </c>
      <c r="T1579">
        <f>R1579-L1579</f>
        <v>3</v>
      </c>
      <c r="U1579" s="7" t="str">
        <f>IF((AND(T1579=0,H1579&gt;=L1579)),"Don’t change bids","OK")</f>
        <v>OK</v>
      </c>
      <c r="V1579" t="e">
        <f>IF((MATCH(F1579,W1579,0)),"Same","Diff")</f>
        <v>#N/A</v>
      </c>
      <c r="W1579" s="5">
        <f>ROUND(M1579,2)</f>
        <v>4.5599999999999996</v>
      </c>
      <c r="X1579" s="5">
        <v>4.5599999999999996</v>
      </c>
    </row>
    <row r="1580" spans="1:24" x14ac:dyDescent="0.25">
      <c r="A1580" t="s">
        <v>24</v>
      </c>
      <c r="B1580" t="s">
        <v>2179</v>
      </c>
      <c r="C1580" t="s">
        <v>1146</v>
      </c>
      <c r="D1580" t="s">
        <v>368</v>
      </c>
      <c r="E1580" t="s">
        <v>1088</v>
      </c>
      <c r="F1580" s="5">
        <v>1.96</v>
      </c>
      <c r="G1580" s="9">
        <v>0.1</v>
      </c>
      <c r="H1580" s="6">
        <f>G1580*100</f>
        <v>10</v>
      </c>
      <c r="I1580" t="s">
        <v>9799</v>
      </c>
      <c r="J1580" t="s">
        <v>10766</v>
      </c>
      <c r="K1580">
        <v>10</v>
      </c>
      <c r="L1580">
        <v>10</v>
      </c>
      <c r="M1580">
        <f>(F1580*(1+0.05))</f>
        <v>2.0579999999999998</v>
      </c>
      <c r="N1580">
        <f>IFERROR(ROUND(( (-1.208*LN(L1580) + 7.5474 + 4.6991*(2.71828^(-0.009*L1580)) + 0.0001*L1580*L1580 - 0.0432*L1580 + 4.7166)/3),2), " ")</f>
        <v>4.45</v>
      </c>
      <c r="O1580">
        <f>IFERROR(MAX(MIN(ROUND(N1580*(Q1580/P1580),2),4.5),1.9)," ")</f>
        <v>4.1900000000000004</v>
      </c>
      <c r="P1580">
        <f>13.098*F1580^-1.237</f>
        <v>5.6974985827885236</v>
      </c>
      <c r="Q1580">
        <f>13.098*M1580^-1.237</f>
        <v>5.3638060139004509</v>
      </c>
      <c r="R1580" s="5">
        <f>IFERROR(ROUND(MAX(MIN((-105.4*LN(O1580) + 163.83),95),10),0)," ")</f>
        <v>13</v>
      </c>
      <c r="S1580" s="5" t="str">
        <f>IFERROR(CONCATENATE("(",R1580,",",ROUND((1.2*W1580),2),")")," ")</f>
        <v>(13,2.47)</v>
      </c>
      <c r="T1580">
        <f>R1580-L1580</f>
        <v>3</v>
      </c>
      <c r="U1580" s="7" t="str">
        <f>IF((AND(T1580=0,H1580&gt;=L1580)),"Don’t change bids","OK")</f>
        <v>OK</v>
      </c>
      <c r="V1580" t="e">
        <f>IF((MATCH(F1580,W1580,0)),"Same","Diff")</f>
        <v>#N/A</v>
      </c>
      <c r="W1580" s="5">
        <f>ROUND(M1580,2)</f>
        <v>2.06</v>
      </c>
      <c r="X1580" s="5">
        <v>2.06</v>
      </c>
    </row>
    <row r="1581" spans="1:24" x14ac:dyDescent="0.25">
      <c r="A1581" t="s">
        <v>24</v>
      </c>
      <c r="B1581" t="s">
        <v>2180</v>
      </c>
      <c r="C1581" t="s">
        <v>1146</v>
      </c>
      <c r="D1581" t="s">
        <v>2181</v>
      </c>
      <c r="E1581" t="s">
        <v>1088</v>
      </c>
      <c r="F1581" s="5">
        <v>1.96</v>
      </c>
      <c r="G1581" s="9">
        <v>0.1</v>
      </c>
      <c r="H1581" s="6">
        <f>G1581*100</f>
        <v>10</v>
      </c>
      <c r="I1581" t="s">
        <v>9799</v>
      </c>
      <c r="J1581" t="s">
        <v>10766</v>
      </c>
      <c r="K1581">
        <v>10</v>
      </c>
      <c r="L1581">
        <v>10</v>
      </c>
      <c r="M1581">
        <f>(F1581*(1+0.05))</f>
        <v>2.0579999999999998</v>
      </c>
      <c r="N1581">
        <f>IFERROR(ROUND(( (-1.208*LN(L1581) + 7.5474 + 4.6991*(2.71828^(-0.009*L1581)) + 0.0001*L1581*L1581 - 0.0432*L1581 + 4.7166)/3),2), " ")</f>
        <v>4.45</v>
      </c>
      <c r="O1581">
        <f>IFERROR(MAX(MIN(ROUND(N1581*(Q1581/P1581),2),4.5),1.9)," ")</f>
        <v>4.1900000000000004</v>
      </c>
      <c r="P1581">
        <f>13.098*F1581^-1.237</f>
        <v>5.6974985827885236</v>
      </c>
      <c r="Q1581">
        <f>13.098*M1581^-1.237</f>
        <v>5.3638060139004509</v>
      </c>
      <c r="R1581" s="5">
        <f>IFERROR(ROUND(MAX(MIN((-105.4*LN(O1581) + 163.83),95),10),0)," ")</f>
        <v>13</v>
      </c>
      <c r="S1581" s="5" t="str">
        <f>IFERROR(CONCATENATE("(",R1581,",",ROUND((1.2*W1581),2),")")," ")</f>
        <v>(13,2.47)</v>
      </c>
      <c r="T1581">
        <f>R1581-L1581</f>
        <v>3</v>
      </c>
      <c r="U1581" s="7" t="str">
        <f>IF((AND(T1581=0,H1581&gt;=L1581)),"Don’t change bids","OK")</f>
        <v>OK</v>
      </c>
      <c r="V1581" t="e">
        <f>IF((MATCH(F1581,W1581,0)),"Same","Diff")</f>
        <v>#N/A</v>
      </c>
      <c r="W1581" s="5">
        <f>ROUND(M1581,2)</f>
        <v>2.06</v>
      </c>
      <c r="X1581" s="5">
        <v>2.06</v>
      </c>
    </row>
    <row r="1582" spans="1:24" x14ac:dyDescent="0.25">
      <c r="A1582" t="s">
        <v>24</v>
      </c>
      <c r="B1582" t="s">
        <v>2182</v>
      </c>
      <c r="C1582" t="s">
        <v>1146</v>
      </c>
      <c r="D1582" t="s">
        <v>2183</v>
      </c>
      <c r="E1582" t="s">
        <v>1088</v>
      </c>
      <c r="F1582" s="5">
        <v>1.96</v>
      </c>
      <c r="G1582" s="9">
        <v>0.1</v>
      </c>
      <c r="H1582" s="6">
        <f>G1582*100</f>
        <v>10</v>
      </c>
      <c r="I1582" t="s">
        <v>9799</v>
      </c>
      <c r="J1582" t="s">
        <v>10766</v>
      </c>
      <c r="K1582">
        <v>10</v>
      </c>
      <c r="L1582">
        <v>10</v>
      </c>
      <c r="M1582">
        <f>(F1582*(1+0.05))</f>
        <v>2.0579999999999998</v>
      </c>
      <c r="N1582">
        <f>IFERROR(ROUND(( (-1.208*LN(L1582) + 7.5474 + 4.6991*(2.71828^(-0.009*L1582)) + 0.0001*L1582*L1582 - 0.0432*L1582 + 4.7166)/3),2), " ")</f>
        <v>4.45</v>
      </c>
      <c r="O1582">
        <f>IFERROR(MAX(MIN(ROUND(N1582*(Q1582/P1582),2),4.5),1.9)," ")</f>
        <v>4.1900000000000004</v>
      </c>
      <c r="P1582">
        <f>13.098*F1582^-1.237</f>
        <v>5.6974985827885236</v>
      </c>
      <c r="Q1582">
        <f>13.098*M1582^-1.237</f>
        <v>5.3638060139004509</v>
      </c>
      <c r="R1582" s="5">
        <f>IFERROR(ROUND(MAX(MIN((-105.4*LN(O1582) + 163.83),95),10),0)," ")</f>
        <v>13</v>
      </c>
      <c r="S1582" s="5" t="str">
        <f>IFERROR(CONCATENATE("(",R1582,",",ROUND((1.2*W1582),2),")")," ")</f>
        <v>(13,2.47)</v>
      </c>
      <c r="T1582">
        <f>R1582-L1582</f>
        <v>3</v>
      </c>
      <c r="U1582" s="7" t="str">
        <f>IF((AND(T1582=0,H1582&gt;=L1582)),"Don’t change bids","OK")</f>
        <v>OK</v>
      </c>
      <c r="V1582" t="e">
        <f>IF((MATCH(F1582,W1582,0)),"Same","Diff")</f>
        <v>#N/A</v>
      </c>
      <c r="W1582" s="5">
        <f>ROUND(M1582,2)</f>
        <v>2.06</v>
      </c>
      <c r="X1582" s="5">
        <v>2.06</v>
      </c>
    </row>
    <row r="1583" spans="1:24" x14ac:dyDescent="0.25">
      <c r="A1583" t="s">
        <v>24</v>
      </c>
      <c r="B1583" t="s">
        <v>2184</v>
      </c>
      <c r="C1583" t="s">
        <v>1178</v>
      </c>
      <c r="D1583" t="s">
        <v>2110</v>
      </c>
      <c r="E1583" t="s">
        <v>1572</v>
      </c>
      <c r="F1583" s="5">
        <v>0.72</v>
      </c>
      <c r="G1583" s="9">
        <v>0.1</v>
      </c>
      <c r="H1583" s="6">
        <f>G1583*100</f>
        <v>10</v>
      </c>
      <c r="I1583" t="s">
        <v>10032</v>
      </c>
      <c r="J1583" t="s">
        <v>10766</v>
      </c>
      <c r="K1583">
        <v>10</v>
      </c>
      <c r="L1583">
        <v>10</v>
      </c>
      <c r="M1583">
        <f>(F1583*(1+0.05))</f>
        <v>0.75600000000000001</v>
      </c>
      <c r="N1583">
        <f>IFERROR(ROUND(( (-1.208*LN(L1583) + 7.5474 + 4.6991*(2.71828^(-0.009*L1583)) + 0.0001*L1583*L1583 - 0.0432*L1583 + 4.7166)/3),2), " ")</f>
        <v>4.45</v>
      </c>
      <c r="O1583">
        <f>IFERROR(MAX(MIN(ROUND(N1583*(Q1583/P1583),2),4.5),1.9)," ")</f>
        <v>4.1900000000000004</v>
      </c>
      <c r="P1583">
        <f>13.098*F1583^-1.237</f>
        <v>19.664580584564241</v>
      </c>
      <c r="Q1583">
        <f>13.098*M1583^-1.237</f>
        <v>18.512860348741359</v>
      </c>
      <c r="R1583" s="5">
        <f>IFERROR(ROUND(MAX(MIN((-105.4*LN(O1583) + 163.83),95),10),0)," ")</f>
        <v>13</v>
      </c>
      <c r="S1583" s="5" t="str">
        <f>IFERROR(CONCATENATE("(",R1583,",",ROUND((1.2*W1583),2),")")," ")</f>
        <v>(13,0.91)</v>
      </c>
      <c r="T1583">
        <f>R1583-L1583</f>
        <v>3</v>
      </c>
      <c r="U1583" s="7" t="str">
        <f>IF((AND(T1583=0,H1583&gt;=L1583)),"Don’t change bids","OK")</f>
        <v>OK</v>
      </c>
      <c r="V1583" t="e">
        <f>IF((MATCH(F1583,W1583,0)),"Same","Diff")</f>
        <v>#N/A</v>
      </c>
      <c r="W1583" s="5">
        <f>ROUND(M1583,2)</f>
        <v>0.76</v>
      </c>
      <c r="X1583" s="5">
        <v>0.76</v>
      </c>
    </row>
    <row r="1584" spans="1:24" x14ac:dyDescent="0.25">
      <c r="A1584" t="s">
        <v>24</v>
      </c>
      <c r="B1584" t="s">
        <v>2185</v>
      </c>
      <c r="C1584" t="s">
        <v>1178</v>
      </c>
      <c r="D1584" t="s">
        <v>2186</v>
      </c>
      <c r="E1584" t="s">
        <v>1482</v>
      </c>
      <c r="F1584" s="5">
        <v>0.65</v>
      </c>
      <c r="G1584" s="9">
        <v>0.1</v>
      </c>
      <c r="H1584" s="6">
        <f>G1584*100</f>
        <v>10</v>
      </c>
      <c r="I1584" t="s">
        <v>9870</v>
      </c>
      <c r="J1584" t="s">
        <v>10766</v>
      </c>
      <c r="K1584">
        <v>10</v>
      </c>
      <c r="L1584">
        <v>10</v>
      </c>
      <c r="M1584">
        <f>(F1584*(1+0.05))</f>
        <v>0.68250000000000011</v>
      </c>
      <c r="N1584">
        <f>IFERROR(ROUND(( (-1.208*LN(L1584) + 7.5474 + 4.6991*(2.71828^(-0.009*L1584)) + 0.0001*L1584*L1584 - 0.0432*L1584 + 4.7166)/3),2), " ")</f>
        <v>4.45</v>
      </c>
      <c r="O1584">
        <f>IFERROR(MAX(MIN(ROUND(N1584*(Q1584/P1584),2),4.5),1.9)," ")</f>
        <v>4.1900000000000004</v>
      </c>
      <c r="P1584">
        <f>13.098*F1584^-1.237</f>
        <v>22.316761078264637</v>
      </c>
      <c r="Q1584">
        <f>13.098*M1584^-1.237</f>
        <v>21.009707250122613</v>
      </c>
      <c r="R1584" s="5">
        <f>IFERROR(ROUND(MAX(MIN((-105.4*LN(O1584) + 163.83),95),10),0)," ")</f>
        <v>13</v>
      </c>
      <c r="S1584" s="5" t="str">
        <f>IFERROR(CONCATENATE("(",R1584,",",ROUND((1.2*W1584),2),")")," ")</f>
        <v>(13,0.82)</v>
      </c>
      <c r="T1584">
        <f>R1584-L1584</f>
        <v>3</v>
      </c>
      <c r="U1584" s="7" t="str">
        <f>IF((AND(T1584=0,H1584&gt;=L1584)),"Don’t change bids","OK")</f>
        <v>OK</v>
      </c>
      <c r="V1584" t="e">
        <f>IF((MATCH(F1584,W1584,0)),"Same","Diff")</f>
        <v>#N/A</v>
      </c>
      <c r="W1584" s="5">
        <f>ROUND(M1584,2)</f>
        <v>0.68</v>
      </c>
      <c r="X1584" s="5">
        <v>0.68</v>
      </c>
    </row>
    <row r="1585" spans="1:24" x14ac:dyDescent="0.25">
      <c r="A1585" t="s">
        <v>24</v>
      </c>
      <c r="B1585" t="s">
        <v>2187</v>
      </c>
      <c r="C1585" t="s">
        <v>1178</v>
      </c>
      <c r="D1585" t="s">
        <v>2188</v>
      </c>
      <c r="E1585" t="s">
        <v>48</v>
      </c>
      <c r="F1585" s="5">
        <v>0.86</v>
      </c>
      <c r="G1585" s="9">
        <v>0.1</v>
      </c>
      <c r="H1585" s="6">
        <f>G1585*100</f>
        <v>10</v>
      </c>
      <c r="I1585" t="s">
        <v>9867</v>
      </c>
      <c r="J1585" t="s">
        <v>10766</v>
      </c>
      <c r="K1585">
        <v>10</v>
      </c>
      <c r="L1585">
        <v>10</v>
      </c>
      <c r="M1585">
        <f>(F1585*(1+0.05))</f>
        <v>0.90300000000000002</v>
      </c>
      <c r="N1585">
        <f>IFERROR(ROUND(( (-1.208*LN(L1585) + 7.5474 + 4.6991*(2.71828^(-0.009*L1585)) + 0.0001*L1585*L1585 - 0.0432*L1585 + 4.7166)/3),2), " ")</f>
        <v>4.45</v>
      </c>
      <c r="O1585">
        <f>IFERROR(MAX(MIN(ROUND(N1585*(Q1585/P1585),2),4.5),1.9)," ")</f>
        <v>4.1900000000000004</v>
      </c>
      <c r="P1585">
        <f>13.098*F1585^-1.237</f>
        <v>15.784484460652022</v>
      </c>
      <c r="Q1585">
        <f>13.098*M1585^-1.237</f>
        <v>14.860014696998141</v>
      </c>
      <c r="R1585" s="5">
        <f>IFERROR(ROUND(MAX(MIN((-105.4*LN(O1585) + 163.83),95),10),0)," ")</f>
        <v>13</v>
      </c>
      <c r="S1585" s="5" t="str">
        <f>IFERROR(CONCATENATE("(",R1585,",",ROUND((1.2*W1585),2),")")," ")</f>
        <v>(13,1.08)</v>
      </c>
      <c r="T1585">
        <f>R1585-L1585</f>
        <v>3</v>
      </c>
      <c r="U1585" s="7" t="str">
        <f>IF((AND(T1585=0,H1585&gt;=L1585)),"Don’t change bids","OK")</f>
        <v>OK</v>
      </c>
      <c r="V1585" t="e">
        <f>IF((MATCH(F1585,W1585,0)),"Same","Diff")</f>
        <v>#N/A</v>
      </c>
      <c r="W1585" s="5">
        <f>ROUND(M1585,2)</f>
        <v>0.9</v>
      </c>
      <c r="X1585" s="5">
        <v>0.9</v>
      </c>
    </row>
    <row r="1586" spans="1:24" x14ac:dyDescent="0.25">
      <c r="A1586" t="s">
        <v>24</v>
      </c>
      <c r="B1586" t="s">
        <v>2189</v>
      </c>
      <c r="C1586" t="s">
        <v>1178</v>
      </c>
      <c r="D1586" t="s">
        <v>2188</v>
      </c>
      <c r="E1586" t="s">
        <v>1310</v>
      </c>
      <c r="F1586" s="5">
        <v>1.72</v>
      </c>
      <c r="G1586" s="9">
        <v>0.1</v>
      </c>
      <c r="H1586" s="6">
        <f>G1586*100</f>
        <v>10</v>
      </c>
      <c r="I1586" t="s">
        <v>9827</v>
      </c>
      <c r="J1586" t="s">
        <v>10766</v>
      </c>
      <c r="K1586">
        <v>10</v>
      </c>
      <c r="L1586">
        <v>10</v>
      </c>
      <c r="M1586">
        <f>(F1586*(1+0.05))</f>
        <v>1.806</v>
      </c>
      <c r="N1586">
        <f>IFERROR(ROUND(( (-1.208*LN(L1586) + 7.5474 + 4.6991*(2.71828^(-0.009*L1586)) + 0.0001*L1586*L1586 - 0.0432*L1586 + 4.7166)/3),2), " ")</f>
        <v>4.45</v>
      </c>
      <c r="O1586">
        <f>IFERROR(MAX(MIN(ROUND(N1586*(Q1586/P1586),2),4.5),1.9)," ")</f>
        <v>4.1900000000000004</v>
      </c>
      <c r="P1586">
        <f>13.098*F1586^-1.237</f>
        <v>6.6966298946085843</v>
      </c>
      <c r="Q1586">
        <f>13.098*M1586^-1.237</f>
        <v>6.3044199449343346</v>
      </c>
      <c r="R1586" s="5">
        <f>IFERROR(ROUND(MAX(MIN((-105.4*LN(O1586) + 163.83),95),10),0)," ")</f>
        <v>13</v>
      </c>
      <c r="S1586" s="5" t="str">
        <f>IFERROR(CONCATENATE("(",R1586,",",ROUND((1.2*W1586),2),")")," ")</f>
        <v>(13,2.17)</v>
      </c>
      <c r="T1586">
        <f>R1586-L1586</f>
        <v>3</v>
      </c>
      <c r="U1586" s="7" t="str">
        <f>IF((AND(T1586=0,H1586&gt;=L1586)),"Don’t change bids","OK")</f>
        <v>OK</v>
      </c>
      <c r="V1586" t="e">
        <f>IF((MATCH(F1586,W1586,0)),"Same","Diff")</f>
        <v>#N/A</v>
      </c>
      <c r="W1586" s="5">
        <f>ROUND(M1586,2)</f>
        <v>1.81</v>
      </c>
      <c r="X1586" s="5">
        <v>1.81</v>
      </c>
    </row>
    <row r="1587" spans="1:24" x14ac:dyDescent="0.25">
      <c r="A1587" t="s">
        <v>24</v>
      </c>
      <c r="B1587" t="s">
        <v>2190</v>
      </c>
      <c r="C1587" t="s">
        <v>1178</v>
      </c>
      <c r="D1587" t="s">
        <v>2188</v>
      </c>
      <c r="E1587" t="s">
        <v>1310</v>
      </c>
      <c r="F1587" s="5">
        <v>1.72</v>
      </c>
      <c r="G1587" s="9">
        <v>0.1</v>
      </c>
      <c r="H1587" s="6">
        <f>G1587*100</f>
        <v>10</v>
      </c>
      <c r="I1587" t="s">
        <v>9827</v>
      </c>
      <c r="J1587" t="s">
        <v>10766</v>
      </c>
      <c r="K1587">
        <v>10</v>
      </c>
      <c r="L1587">
        <v>10</v>
      </c>
      <c r="M1587">
        <f>(F1587*(1+0.05))</f>
        <v>1.806</v>
      </c>
      <c r="N1587">
        <f>IFERROR(ROUND(( (-1.208*LN(L1587) + 7.5474 + 4.6991*(2.71828^(-0.009*L1587)) + 0.0001*L1587*L1587 - 0.0432*L1587 + 4.7166)/3),2), " ")</f>
        <v>4.45</v>
      </c>
      <c r="O1587">
        <f>IFERROR(MAX(MIN(ROUND(N1587*(Q1587/P1587),2),4.5),1.9)," ")</f>
        <v>4.1900000000000004</v>
      </c>
      <c r="P1587">
        <f>13.098*F1587^-1.237</f>
        <v>6.6966298946085843</v>
      </c>
      <c r="Q1587">
        <f>13.098*M1587^-1.237</f>
        <v>6.3044199449343346</v>
      </c>
      <c r="R1587" s="5">
        <f>IFERROR(ROUND(MAX(MIN((-105.4*LN(O1587) + 163.83),95),10),0)," ")</f>
        <v>13</v>
      </c>
      <c r="S1587" s="5" t="str">
        <f>IFERROR(CONCATENATE("(",R1587,",",ROUND((1.2*W1587),2),")")," ")</f>
        <v>(13,2.17)</v>
      </c>
      <c r="T1587">
        <f>R1587-L1587</f>
        <v>3</v>
      </c>
      <c r="U1587" s="7" t="str">
        <f>IF((AND(T1587=0,H1587&gt;=L1587)),"Don’t change bids","OK")</f>
        <v>OK</v>
      </c>
      <c r="V1587" t="e">
        <f>IF((MATCH(F1587,W1587,0)),"Same","Diff")</f>
        <v>#N/A</v>
      </c>
      <c r="W1587" s="5">
        <f>ROUND(M1587,2)</f>
        <v>1.81</v>
      </c>
      <c r="X1587" s="5">
        <v>1.81</v>
      </c>
    </row>
    <row r="1588" spans="1:24" x14ac:dyDescent="0.25">
      <c r="A1588" t="s">
        <v>24</v>
      </c>
      <c r="B1588" t="s">
        <v>2191</v>
      </c>
      <c r="C1588" t="s">
        <v>1258</v>
      </c>
      <c r="D1588" t="s">
        <v>2192</v>
      </c>
      <c r="E1588" t="s">
        <v>1186</v>
      </c>
      <c r="F1588" s="5">
        <v>0.64</v>
      </c>
      <c r="G1588" s="9">
        <v>0.1</v>
      </c>
      <c r="H1588" s="6">
        <f>G1588*100</f>
        <v>10</v>
      </c>
      <c r="I1588" t="s">
        <v>9820</v>
      </c>
      <c r="J1588" t="s">
        <v>10766</v>
      </c>
      <c r="K1588">
        <v>16</v>
      </c>
      <c r="L1588">
        <v>16</v>
      </c>
      <c r="M1588">
        <f>(F1588*(1+0.05))</f>
        <v>0.67200000000000004</v>
      </c>
      <c r="N1588">
        <f>IFERROR(ROUND(( (-1.208*LN(L1588) + 7.5474 + 4.6991*(2.71828^(-0.009*L1588)) + 0.0001*L1588*L1588 - 0.0432*L1588 + 4.7166)/3),2), " ")</f>
        <v>4.1100000000000003</v>
      </c>
      <c r="O1588">
        <f>IFERROR(MAX(MIN(ROUND(N1588*(Q1588/P1588),2),4.5),1.9)," ")</f>
        <v>3.87</v>
      </c>
      <c r="P1588">
        <f>13.098*F1588^-1.237</f>
        <v>22.74889772892255</v>
      </c>
      <c r="Q1588">
        <f>13.098*M1588^-1.237</f>
        <v>21.416534409786649</v>
      </c>
      <c r="R1588" s="5">
        <f>IFERROR(ROUND(MAX(MIN((-105.4*LN(O1588) + 163.83),95),10),0)," ")</f>
        <v>21</v>
      </c>
      <c r="S1588" s="5" t="str">
        <f>IFERROR(CONCATENATE("(",R1588,",",ROUND((1.2*W1588),2),")")," ")</f>
        <v>(21,0.8)</v>
      </c>
      <c r="T1588">
        <f>R1588-L1588</f>
        <v>5</v>
      </c>
      <c r="U1588" s="7" t="str">
        <f>IF((AND(T1588=0,H1588&gt;=L1588)),"Don’t change bids","OK")</f>
        <v>OK</v>
      </c>
      <c r="V1588" t="e">
        <f>IF((MATCH(F1588,W1588,0)),"Same","Diff")</f>
        <v>#N/A</v>
      </c>
      <c r="W1588" s="5">
        <f>ROUND(M1588,2)</f>
        <v>0.67</v>
      </c>
      <c r="X1588" s="5">
        <v>0.67</v>
      </c>
    </row>
    <row r="1589" spans="1:24" x14ac:dyDescent="0.25">
      <c r="A1589" t="s">
        <v>24</v>
      </c>
      <c r="B1589" t="s">
        <v>2193</v>
      </c>
      <c r="C1589" t="s">
        <v>1258</v>
      </c>
      <c r="D1589" t="s">
        <v>2192</v>
      </c>
      <c r="E1589" t="s">
        <v>1186</v>
      </c>
      <c r="F1589" s="5">
        <v>0.64</v>
      </c>
      <c r="G1589" s="9">
        <v>0.1</v>
      </c>
      <c r="H1589" s="6">
        <f>G1589*100</f>
        <v>10</v>
      </c>
      <c r="I1589" t="s">
        <v>9820</v>
      </c>
      <c r="J1589" t="s">
        <v>10766</v>
      </c>
      <c r="K1589">
        <v>16</v>
      </c>
      <c r="L1589">
        <v>16</v>
      </c>
      <c r="M1589">
        <f>(F1589*(1+0.05))</f>
        <v>0.67200000000000004</v>
      </c>
      <c r="N1589">
        <f>IFERROR(ROUND(( (-1.208*LN(L1589) + 7.5474 + 4.6991*(2.71828^(-0.009*L1589)) + 0.0001*L1589*L1589 - 0.0432*L1589 + 4.7166)/3),2), " ")</f>
        <v>4.1100000000000003</v>
      </c>
      <c r="O1589">
        <f>IFERROR(MAX(MIN(ROUND(N1589*(Q1589/P1589),2),4.5),1.9)," ")</f>
        <v>3.87</v>
      </c>
      <c r="P1589">
        <f>13.098*F1589^-1.237</f>
        <v>22.74889772892255</v>
      </c>
      <c r="Q1589">
        <f>13.098*M1589^-1.237</f>
        <v>21.416534409786649</v>
      </c>
      <c r="R1589" s="5">
        <f>IFERROR(ROUND(MAX(MIN((-105.4*LN(O1589) + 163.83),95),10),0)," ")</f>
        <v>21</v>
      </c>
      <c r="S1589" s="5" t="str">
        <f>IFERROR(CONCATENATE("(",R1589,",",ROUND((1.2*W1589),2),")")," ")</f>
        <v>(21,0.8)</v>
      </c>
      <c r="T1589">
        <f>R1589-L1589</f>
        <v>5</v>
      </c>
      <c r="U1589" s="7" t="str">
        <f>IF((AND(T1589=0,H1589&gt;=L1589)),"Don’t change bids","OK")</f>
        <v>OK</v>
      </c>
      <c r="V1589" t="e">
        <f>IF((MATCH(F1589,W1589,0)),"Same","Diff")</f>
        <v>#N/A</v>
      </c>
      <c r="W1589" s="5">
        <f>ROUND(M1589,2)</f>
        <v>0.67</v>
      </c>
      <c r="X1589" s="5">
        <v>0.67</v>
      </c>
    </row>
    <row r="1590" spans="1:24" x14ac:dyDescent="0.25">
      <c r="A1590" t="s">
        <v>24</v>
      </c>
      <c r="B1590" t="s">
        <v>2194</v>
      </c>
      <c r="C1590" t="s">
        <v>1258</v>
      </c>
      <c r="D1590" t="s">
        <v>2192</v>
      </c>
      <c r="E1590" t="s">
        <v>1186</v>
      </c>
      <c r="F1590" s="5">
        <v>0.64</v>
      </c>
      <c r="G1590" s="9">
        <v>0.1</v>
      </c>
      <c r="H1590" s="6">
        <f>G1590*100</f>
        <v>10</v>
      </c>
      <c r="I1590" t="s">
        <v>9820</v>
      </c>
      <c r="J1590" t="s">
        <v>10766</v>
      </c>
      <c r="K1590">
        <v>16</v>
      </c>
      <c r="L1590">
        <v>16</v>
      </c>
      <c r="M1590">
        <f>(F1590*(1+0.05))</f>
        <v>0.67200000000000004</v>
      </c>
      <c r="N1590">
        <f>IFERROR(ROUND(( (-1.208*LN(L1590) + 7.5474 + 4.6991*(2.71828^(-0.009*L1590)) + 0.0001*L1590*L1590 - 0.0432*L1590 + 4.7166)/3),2), " ")</f>
        <v>4.1100000000000003</v>
      </c>
      <c r="O1590">
        <f>IFERROR(MAX(MIN(ROUND(N1590*(Q1590/P1590),2),4.5),1.9)," ")</f>
        <v>3.87</v>
      </c>
      <c r="P1590">
        <f>13.098*F1590^-1.237</f>
        <v>22.74889772892255</v>
      </c>
      <c r="Q1590">
        <f>13.098*M1590^-1.237</f>
        <v>21.416534409786649</v>
      </c>
      <c r="R1590" s="5">
        <f>IFERROR(ROUND(MAX(MIN((-105.4*LN(O1590) + 163.83),95),10),0)," ")</f>
        <v>21</v>
      </c>
      <c r="S1590" s="5" t="str">
        <f>IFERROR(CONCATENATE("(",R1590,",",ROUND((1.2*W1590),2),")")," ")</f>
        <v>(21,0.8)</v>
      </c>
      <c r="T1590">
        <f>R1590-L1590</f>
        <v>5</v>
      </c>
      <c r="U1590" s="7" t="str">
        <f>IF((AND(T1590=0,H1590&gt;=L1590)),"Don’t change bids","OK")</f>
        <v>OK</v>
      </c>
      <c r="V1590" t="e">
        <f>IF((MATCH(F1590,W1590,0)),"Same","Diff")</f>
        <v>#N/A</v>
      </c>
      <c r="W1590" s="5">
        <f>ROUND(M1590,2)</f>
        <v>0.67</v>
      </c>
      <c r="X1590" s="5">
        <v>0.67</v>
      </c>
    </row>
    <row r="1591" spans="1:24" x14ac:dyDescent="0.25">
      <c r="A1591" t="s">
        <v>24</v>
      </c>
      <c r="B1591" t="s">
        <v>2195</v>
      </c>
      <c r="C1591" t="s">
        <v>1258</v>
      </c>
      <c r="D1591" t="s">
        <v>2196</v>
      </c>
      <c r="E1591" t="s">
        <v>1451</v>
      </c>
      <c r="F1591" s="5">
        <v>0.67</v>
      </c>
      <c r="G1591" s="9">
        <v>0.1</v>
      </c>
      <c r="H1591" s="6">
        <f>G1591*100</f>
        <v>10</v>
      </c>
      <c r="I1591" t="s">
        <v>10033</v>
      </c>
      <c r="J1591" t="s">
        <v>10766</v>
      </c>
      <c r="K1591">
        <v>16</v>
      </c>
      <c r="L1591">
        <v>16</v>
      </c>
      <c r="M1591">
        <f>(F1591*(1+0.05))</f>
        <v>0.70350000000000013</v>
      </c>
      <c r="N1591">
        <f>IFERROR(ROUND(( (-1.208*LN(L1591) + 7.5474 + 4.6991*(2.71828^(-0.009*L1591)) + 0.0001*L1591*L1591 - 0.0432*L1591 + 4.7166)/3),2), " ")</f>
        <v>4.1100000000000003</v>
      </c>
      <c r="O1591">
        <f>IFERROR(MAX(MIN(ROUND(N1591*(Q1591/P1591),2),4.5),1.9)," ")</f>
        <v>3.87</v>
      </c>
      <c r="P1591">
        <f>13.098*F1591^-1.237</f>
        <v>21.495643714562494</v>
      </c>
      <c r="Q1591">
        <f>13.098*M1591^-1.237</f>
        <v>20.236681300305175</v>
      </c>
      <c r="R1591" s="5">
        <f>IFERROR(ROUND(MAX(MIN((-105.4*LN(O1591) + 163.83),95),10),0)," ")</f>
        <v>21</v>
      </c>
      <c r="S1591" s="5" t="str">
        <f>IFERROR(CONCATENATE("(",R1591,",",ROUND((1.2*W1591),2),")")," ")</f>
        <v>(21,0.84)</v>
      </c>
      <c r="T1591">
        <f>R1591-L1591</f>
        <v>5</v>
      </c>
      <c r="U1591" s="7" t="str">
        <f>IF((AND(T1591=0,H1591&gt;=L1591)),"Don’t change bids","OK")</f>
        <v>OK</v>
      </c>
      <c r="V1591" t="e">
        <f>IF((MATCH(F1591,W1591,0)),"Same","Diff")</f>
        <v>#N/A</v>
      </c>
      <c r="W1591" s="5">
        <f>ROUND(M1591,2)</f>
        <v>0.7</v>
      </c>
      <c r="X1591" s="5">
        <v>0.7</v>
      </c>
    </row>
    <row r="1592" spans="1:24" x14ac:dyDescent="0.25">
      <c r="A1592" t="s">
        <v>24</v>
      </c>
      <c r="B1592" t="s">
        <v>2197</v>
      </c>
      <c r="C1592" t="s">
        <v>1258</v>
      </c>
      <c r="D1592" t="s">
        <v>2196</v>
      </c>
      <c r="E1592" t="s">
        <v>1186</v>
      </c>
      <c r="F1592" s="5">
        <v>0.64</v>
      </c>
      <c r="G1592" s="9">
        <v>0.1</v>
      </c>
      <c r="H1592" s="6">
        <f>G1592*100</f>
        <v>10</v>
      </c>
      <c r="I1592" t="s">
        <v>9820</v>
      </c>
      <c r="J1592" t="s">
        <v>10766</v>
      </c>
      <c r="K1592">
        <v>16</v>
      </c>
      <c r="L1592">
        <v>16</v>
      </c>
      <c r="M1592">
        <f>(F1592*(1+0.05))</f>
        <v>0.67200000000000004</v>
      </c>
      <c r="N1592">
        <f>IFERROR(ROUND(( (-1.208*LN(L1592) + 7.5474 + 4.6991*(2.71828^(-0.009*L1592)) + 0.0001*L1592*L1592 - 0.0432*L1592 + 4.7166)/3),2), " ")</f>
        <v>4.1100000000000003</v>
      </c>
      <c r="O1592">
        <f>IFERROR(MAX(MIN(ROUND(N1592*(Q1592/P1592),2),4.5),1.9)," ")</f>
        <v>3.87</v>
      </c>
      <c r="P1592">
        <f>13.098*F1592^-1.237</f>
        <v>22.74889772892255</v>
      </c>
      <c r="Q1592">
        <f>13.098*M1592^-1.237</f>
        <v>21.416534409786649</v>
      </c>
      <c r="R1592" s="5">
        <f>IFERROR(ROUND(MAX(MIN((-105.4*LN(O1592) + 163.83),95),10),0)," ")</f>
        <v>21</v>
      </c>
      <c r="S1592" s="5" t="str">
        <f>IFERROR(CONCATENATE("(",R1592,",",ROUND((1.2*W1592),2),")")," ")</f>
        <v>(21,0.8)</v>
      </c>
      <c r="T1592">
        <f>R1592-L1592</f>
        <v>5</v>
      </c>
      <c r="U1592" s="7" t="str">
        <f>IF((AND(T1592=0,H1592&gt;=L1592)),"Don’t change bids","OK")</f>
        <v>OK</v>
      </c>
      <c r="V1592" t="e">
        <f>IF((MATCH(F1592,W1592,0)),"Same","Diff")</f>
        <v>#N/A</v>
      </c>
      <c r="W1592" s="5">
        <f>ROUND(M1592,2)</f>
        <v>0.67</v>
      </c>
      <c r="X1592" s="5">
        <v>0.67</v>
      </c>
    </row>
    <row r="1593" spans="1:24" x14ac:dyDescent="0.25">
      <c r="A1593" t="s">
        <v>24</v>
      </c>
      <c r="B1593" t="s">
        <v>2198</v>
      </c>
      <c r="C1593" t="s">
        <v>1258</v>
      </c>
      <c r="D1593" t="s">
        <v>2199</v>
      </c>
      <c r="E1593" t="s">
        <v>1186</v>
      </c>
      <c r="F1593" s="5">
        <v>0.64</v>
      </c>
      <c r="G1593" s="9">
        <v>0.1</v>
      </c>
      <c r="H1593" s="6">
        <f>G1593*100</f>
        <v>10</v>
      </c>
      <c r="I1593" t="s">
        <v>9820</v>
      </c>
      <c r="J1593" t="s">
        <v>10766</v>
      </c>
      <c r="K1593">
        <v>16</v>
      </c>
      <c r="L1593">
        <v>16</v>
      </c>
      <c r="M1593">
        <f>(F1593*(1+0.05))</f>
        <v>0.67200000000000004</v>
      </c>
      <c r="N1593">
        <f>IFERROR(ROUND(( (-1.208*LN(L1593) + 7.5474 + 4.6991*(2.71828^(-0.009*L1593)) + 0.0001*L1593*L1593 - 0.0432*L1593 + 4.7166)/3),2), " ")</f>
        <v>4.1100000000000003</v>
      </c>
      <c r="O1593">
        <f>IFERROR(MAX(MIN(ROUND(N1593*(Q1593/P1593),2),4.5),1.9)," ")</f>
        <v>3.87</v>
      </c>
      <c r="P1593">
        <f>13.098*F1593^-1.237</f>
        <v>22.74889772892255</v>
      </c>
      <c r="Q1593">
        <f>13.098*M1593^-1.237</f>
        <v>21.416534409786649</v>
      </c>
      <c r="R1593" s="5">
        <f>IFERROR(ROUND(MAX(MIN((-105.4*LN(O1593) + 163.83),95),10),0)," ")</f>
        <v>21</v>
      </c>
      <c r="S1593" s="5" t="str">
        <f>IFERROR(CONCATENATE("(",R1593,",",ROUND((1.2*W1593),2),")")," ")</f>
        <v>(21,0.8)</v>
      </c>
      <c r="T1593">
        <f>R1593-L1593</f>
        <v>5</v>
      </c>
      <c r="U1593" s="7" t="str">
        <f>IF((AND(T1593=0,H1593&gt;=L1593)),"Don’t change bids","OK")</f>
        <v>OK</v>
      </c>
      <c r="V1593" t="e">
        <f>IF((MATCH(F1593,W1593,0)),"Same","Diff")</f>
        <v>#N/A</v>
      </c>
      <c r="W1593" s="5">
        <f>ROUND(M1593,2)</f>
        <v>0.67</v>
      </c>
      <c r="X1593" s="5">
        <v>0.67</v>
      </c>
    </row>
    <row r="1594" spans="1:24" x14ac:dyDescent="0.25">
      <c r="A1594" t="s">
        <v>24</v>
      </c>
      <c r="B1594" t="s">
        <v>2200</v>
      </c>
      <c r="C1594" t="s">
        <v>1258</v>
      </c>
      <c r="D1594" t="s">
        <v>2201</v>
      </c>
      <c r="E1594" t="s">
        <v>2202</v>
      </c>
      <c r="F1594" s="5">
        <v>3.86</v>
      </c>
      <c r="G1594" s="9">
        <v>0.1</v>
      </c>
      <c r="H1594" s="6">
        <f>G1594*100</f>
        <v>10</v>
      </c>
      <c r="I1594" t="s">
        <v>10034</v>
      </c>
      <c r="J1594" t="s">
        <v>10766</v>
      </c>
      <c r="K1594">
        <v>20</v>
      </c>
      <c r="L1594">
        <v>20</v>
      </c>
      <c r="M1594">
        <f>(F1594*(1+0.05))</f>
        <v>4.0529999999999999</v>
      </c>
      <c r="N1594">
        <f>IFERROR(ROUND(( (-1.208*LN(L1594) + 7.5474 + 4.6991*(2.71828^(-0.009*L1594)) + 0.0001*L1594*L1594 - 0.0432*L1594 + 4.7166)/3),2), " ")</f>
        <v>3.92</v>
      </c>
      <c r="O1594">
        <f>IFERROR(MAX(MIN(ROUND(N1594*(Q1594/P1594),2),4.5),1.9)," ")</f>
        <v>3.69</v>
      </c>
      <c r="P1594">
        <f>13.098*F1594^-1.237</f>
        <v>2.4637491656520467</v>
      </c>
      <c r="Q1594">
        <f>13.098*M1594^-1.237</f>
        <v>2.3194516680333814</v>
      </c>
      <c r="R1594" s="5">
        <f>IFERROR(ROUND(MAX(MIN((-105.4*LN(O1594) + 163.83),95),10),0)," ")</f>
        <v>26</v>
      </c>
      <c r="S1594" s="5" t="str">
        <f>IFERROR(CONCATENATE("(",R1594,",",ROUND((1.2*W1594),2),")")," ")</f>
        <v>(26,4.86)</v>
      </c>
      <c r="T1594">
        <f>R1594-L1594</f>
        <v>6</v>
      </c>
      <c r="U1594" s="7" t="str">
        <f>IF((AND(T1594=0,H1594&gt;=L1594)),"Don’t change bids","OK")</f>
        <v>OK</v>
      </c>
      <c r="V1594" t="e">
        <f>IF((MATCH(F1594,W1594,0)),"Same","Diff")</f>
        <v>#N/A</v>
      </c>
      <c r="W1594" s="5">
        <f>ROUND(M1594,2)</f>
        <v>4.05</v>
      </c>
      <c r="X1594" s="5">
        <v>4.05</v>
      </c>
    </row>
    <row r="1595" spans="1:24" x14ac:dyDescent="0.25">
      <c r="A1595" t="s">
        <v>24</v>
      </c>
      <c r="B1595" t="s">
        <v>2203</v>
      </c>
      <c r="C1595" t="s">
        <v>1258</v>
      </c>
      <c r="D1595" t="s">
        <v>2199</v>
      </c>
      <c r="E1595" t="s">
        <v>1088</v>
      </c>
      <c r="F1595" s="5">
        <v>1.96</v>
      </c>
      <c r="G1595" s="9">
        <v>0.1</v>
      </c>
      <c r="H1595" s="6">
        <f>G1595*100</f>
        <v>10</v>
      </c>
      <c r="I1595" t="s">
        <v>9787</v>
      </c>
      <c r="J1595" t="s">
        <v>10766</v>
      </c>
      <c r="K1595">
        <v>16</v>
      </c>
      <c r="L1595">
        <v>16</v>
      </c>
      <c r="M1595">
        <f>(F1595*(1+0.05))</f>
        <v>2.0579999999999998</v>
      </c>
      <c r="N1595">
        <f>IFERROR(ROUND(( (-1.208*LN(L1595) + 7.5474 + 4.6991*(2.71828^(-0.009*L1595)) + 0.0001*L1595*L1595 - 0.0432*L1595 + 4.7166)/3),2), " ")</f>
        <v>4.1100000000000003</v>
      </c>
      <c r="O1595">
        <f>IFERROR(MAX(MIN(ROUND(N1595*(Q1595/P1595),2),4.5),1.9)," ")</f>
        <v>3.87</v>
      </c>
      <c r="P1595">
        <f>13.098*F1595^-1.237</f>
        <v>5.6974985827885236</v>
      </c>
      <c r="Q1595">
        <f>13.098*M1595^-1.237</f>
        <v>5.3638060139004509</v>
      </c>
      <c r="R1595" s="5">
        <f>IFERROR(ROUND(MAX(MIN((-105.4*LN(O1595) + 163.83),95),10),0)," ")</f>
        <v>21</v>
      </c>
      <c r="S1595" s="5" t="str">
        <f>IFERROR(CONCATENATE("(",R1595,",",ROUND((1.2*W1595),2),")")," ")</f>
        <v>(21,2.47)</v>
      </c>
      <c r="T1595">
        <f>R1595-L1595</f>
        <v>5</v>
      </c>
      <c r="U1595" s="7" t="str">
        <f>IF((AND(T1595=0,H1595&gt;=L1595)),"Don’t change bids","OK")</f>
        <v>OK</v>
      </c>
      <c r="V1595" t="e">
        <f>IF((MATCH(F1595,W1595,0)),"Same","Diff")</f>
        <v>#N/A</v>
      </c>
      <c r="W1595" s="5">
        <f>ROUND(M1595,2)</f>
        <v>2.06</v>
      </c>
      <c r="X1595" s="5">
        <v>2.06</v>
      </c>
    </row>
    <row r="1596" spans="1:24" x14ac:dyDescent="0.25">
      <c r="A1596" t="s">
        <v>24</v>
      </c>
      <c r="B1596" t="s">
        <v>2204</v>
      </c>
      <c r="C1596" t="s">
        <v>1258</v>
      </c>
      <c r="D1596" t="s">
        <v>2201</v>
      </c>
      <c r="E1596" t="s">
        <v>156</v>
      </c>
      <c r="F1596" s="5">
        <v>2.23</v>
      </c>
      <c r="G1596" s="9">
        <v>0.1</v>
      </c>
      <c r="H1596" s="6">
        <f>G1596*100</f>
        <v>10</v>
      </c>
      <c r="I1596" t="s">
        <v>9789</v>
      </c>
      <c r="J1596" t="s">
        <v>10766</v>
      </c>
      <c r="K1596">
        <v>16</v>
      </c>
      <c r="L1596">
        <v>16</v>
      </c>
      <c r="M1596">
        <f>(F1596*(1+0.05))</f>
        <v>2.3414999999999999</v>
      </c>
      <c r="N1596">
        <f>IFERROR(ROUND(( (-1.208*LN(L1596) + 7.5474 + 4.6991*(2.71828^(-0.009*L1596)) + 0.0001*L1596*L1596 - 0.0432*L1596 + 4.7166)/3),2), " ")</f>
        <v>4.1100000000000003</v>
      </c>
      <c r="O1596">
        <f>IFERROR(MAX(MIN(ROUND(N1596*(Q1596/P1596),2),4.5),1.9)," ")</f>
        <v>3.87</v>
      </c>
      <c r="P1596">
        <f>13.098*F1596^-1.237</f>
        <v>4.8568184594345158</v>
      </c>
      <c r="Q1596">
        <f>13.098*M1596^-1.237</f>
        <v>4.5723630611922754</v>
      </c>
      <c r="R1596" s="5">
        <f>IFERROR(ROUND(MAX(MIN((-105.4*LN(O1596) + 163.83),95),10),0)," ")</f>
        <v>21</v>
      </c>
      <c r="S1596" s="5" t="str">
        <f>IFERROR(CONCATENATE("(",R1596,",",ROUND((1.2*W1596),2),")")," ")</f>
        <v>(21,2.81)</v>
      </c>
      <c r="T1596">
        <f>R1596-L1596</f>
        <v>5</v>
      </c>
      <c r="U1596" s="7" t="str">
        <f>IF((AND(T1596=0,H1596&gt;=L1596)),"Don’t change bids","OK")</f>
        <v>OK</v>
      </c>
      <c r="V1596" t="e">
        <f>IF((MATCH(F1596,W1596,0)),"Same","Diff")</f>
        <v>#N/A</v>
      </c>
      <c r="W1596" s="5">
        <f>ROUND(M1596,2)</f>
        <v>2.34</v>
      </c>
      <c r="X1596" s="5">
        <v>2.34</v>
      </c>
    </row>
    <row r="1597" spans="1:24" x14ac:dyDescent="0.25">
      <c r="A1597" t="s">
        <v>24</v>
      </c>
      <c r="B1597" t="s">
        <v>2205</v>
      </c>
      <c r="C1597" t="s">
        <v>1258</v>
      </c>
      <c r="D1597" t="s">
        <v>2199</v>
      </c>
      <c r="E1597" t="s">
        <v>1398</v>
      </c>
      <c r="F1597" s="5">
        <v>1.59</v>
      </c>
      <c r="G1597" s="9">
        <v>0.1</v>
      </c>
      <c r="H1597" s="6">
        <f>G1597*100</f>
        <v>10</v>
      </c>
      <c r="I1597" t="s">
        <v>9846</v>
      </c>
      <c r="J1597" t="s">
        <v>10766</v>
      </c>
      <c r="K1597">
        <v>16</v>
      </c>
      <c r="L1597">
        <v>16</v>
      </c>
      <c r="M1597">
        <f>(F1597*(1+0.05))</f>
        <v>1.6695000000000002</v>
      </c>
      <c r="N1597">
        <f>IFERROR(ROUND(( (-1.208*LN(L1597) + 7.5474 + 4.6991*(2.71828^(-0.009*L1597)) + 0.0001*L1597*L1597 - 0.0432*L1597 + 4.7166)/3),2), " ")</f>
        <v>4.1100000000000003</v>
      </c>
      <c r="O1597">
        <f>IFERROR(MAX(MIN(ROUND(N1597*(Q1597/P1597),2),4.5),1.9)," ")</f>
        <v>3.87</v>
      </c>
      <c r="P1597">
        <f>13.098*F1597^-1.237</f>
        <v>7.3803463522970167</v>
      </c>
      <c r="Q1597">
        <f>13.098*M1597^-1.237</f>
        <v>6.9480923204976177</v>
      </c>
      <c r="R1597" s="5">
        <f>IFERROR(ROUND(MAX(MIN((-105.4*LN(O1597) + 163.83),95),10),0)," ")</f>
        <v>21</v>
      </c>
      <c r="S1597" s="5" t="str">
        <f>IFERROR(CONCATENATE("(",R1597,",",ROUND((1.2*W1597),2),")")," ")</f>
        <v>(21,2)</v>
      </c>
      <c r="T1597">
        <f>R1597-L1597</f>
        <v>5</v>
      </c>
      <c r="U1597" s="7" t="str">
        <f>IF((AND(T1597=0,H1597&gt;=L1597)),"Don’t change bids","OK")</f>
        <v>OK</v>
      </c>
      <c r="V1597" t="e">
        <f>IF((MATCH(F1597,W1597,0)),"Same","Diff")</f>
        <v>#N/A</v>
      </c>
      <c r="W1597" s="5">
        <f>ROUND(M1597,2)</f>
        <v>1.67</v>
      </c>
      <c r="X1597" s="5">
        <v>1.67</v>
      </c>
    </row>
    <row r="1598" spans="1:24" x14ac:dyDescent="0.25">
      <c r="A1598" t="s">
        <v>24</v>
      </c>
      <c r="B1598" t="s">
        <v>2206</v>
      </c>
      <c r="C1598" t="s">
        <v>1258</v>
      </c>
      <c r="D1598" t="s">
        <v>2199</v>
      </c>
      <c r="E1598" t="s">
        <v>1088</v>
      </c>
      <c r="F1598" s="5">
        <v>1.96</v>
      </c>
      <c r="G1598" s="9">
        <v>0.1</v>
      </c>
      <c r="H1598" s="6">
        <f>G1598*100</f>
        <v>10</v>
      </c>
      <c r="I1598" t="s">
        <v>9787</v>
      </c>
      <c r="J1598" t="s">
        <v>10766</v>
      </c>
      <c r="K1598">
        <v>16</v>
      </c>
      <c r="L1598">
        <v>16</v>
      </c>
      <c r="M1598">
        <f>(F1598*(1+0.05))</f>
        <v>2.0579999999999998</v>
      </c>
      <c r="N1598">
        <f>IFERROR(ROUND(( (-1.208*LN(L1598) + 7.5474 + 4.6991*(2.71828^(-0.009*L1598)) + 0.0001*L1598*L1598 - 0.0432*L1598 + 4.7166)/3),2), " ")</f>
        <v>4.1100000000000003</v>
      </c>
      <c r="O1598">
        <f>IFERROR(MAX(MIN(ROUND(N1598*(Q1598/P1598),2),4.5),1.9)," ")</f>
        <v>3.87</v>
      </c>
      <c r="P1598">
        <f>13.098*F1598^-1.237</f>
        <v>5.6974985827885236</v>
      </c>
      <c r="Q1598">
        <f>13.098*M1598^-1.237</f>
        <v>5.3638060139004509</v>
      </c>
      <c r="R1598" s="5">
        <f>IFERROR(ROUND(MAX(MIN((-105.4*LN(O1598) + 163.83),95),10),0)," ")</f>
        <v>21</v>
      </c>
      <c r="S1598" s="5" t="str">
        <f>IFERROR(CONCATENATE("(",R1598,",",ROUND((1.2*W1598),2),")")," ")</f>
        <v>(21,2.47)</v>
      </c>
      <c r="T1598">
        <f>R1598-L1598</f>
        <v>5</v>
      </c>
      <c r="U1598" s="7" t="str">
        <f>IF((AND(T1598=0,H1598&gt;=L1598)),"Don’t change bids","OK")</f>
        <v>OK</v>
      </c>
      <c r="V1598" t="e">
        <f>IF((MATCH(F1598,W1598,0)),"Same","Diff")</f>
        <v>#N/A</v>
      </c>
      <c r="W1598" s="5">
        <f>ROUND(M1598,2)</f>
        <v>2.06</v>
      </c>
      <c r="X1598" s="5">
        <v>2.06</v>
      </c>
    </row>
    <row r="1599" spans="1:24" x14ac:dyDescent="0.25">
      <c r="A1599" t="s">
        <v>24</v>
      </c>
      <c r="B1599" t="s">
        <v>2207</v>
      </c>
      <c r="C1599" t="s">
        <v>1258</v>
      </c>
      <c r="D1599" t="s">
        <v>2201</v>
      </c>
      <c r="E1599" t="s">
        <v>1080</v>
      </c>
      <c r="F1599" s="5">
        <v>3.67</v>
      </c>
      <c r="G1599" s="9">
        <v>0.1</v>
      </c>
      <c r="H1599" s="6">
        <f>G1599*100</f>
        <v>10</v>
      </c>
      <c r="I1599" t="s">
        <v>10035</v>
      </c>
      <c r="J1599" t="s">
        <v>10766</v>
      </c>
      <c r="K1599">
        <v>20</v>
      </c>
      <c r="L1599">
        <v>20</v>
      </c>
      <c r="M1599">
        <f>(F1599*(1+0.05))</f>
        <v>3.8534999999999999</v>
      </c>
      <c r="N1599">
        <f>IFERROR(ROUND(( (-1.208*LN(L1599) + 7.5474 + 4.6991*(2.71828^(-0.009*L1599)) + 0.0001*L1599*L1599 - 0.0432*L1599 + 4.7166)/3),2), " ")</f>
        <v>3.92</v>
      </c>
      <c r="O1599">
        <f>IFERROR(MAX(MIN(ROUND(N1599*(Q1599/P1599),2),4.5),1.9)," ")</f>
        <v>3.69</v>
      </c>
      <c r="P1599">
        <f>13.098*F1599^-1.237</f>
        <v>2.6224853128119938</v>
      </c>
      <c r="Q1599">
        <f>13.098*M1599^-1.237</f>
        <v>2.4688909155185823</v>
      </c>
      <c r="R1599" s="5">
        <f>IFERROR(ROUND(MAX(MIN((-105.4*LN(O1599) + 163.83),95),10),0)," ")</f>
        <v>26</v>
      </c>
      <c r="S1599" s="5" t="str">
        <f>IFERROR(CONCATENATE("(",R1599,",",ROUND((1.2*W1599),2),")")," ")</f>
        <v>(26,4.62)</v>
      </c>
      <c r="T1599">
        <f>R1599-L1599</f>
        <v>6</v>
      </c>
      <c r="U1599" s="7" t="str">
        <f>IF((AND(T1599=0,H1599&gt;=L1599)),"Don’t change bids","OK")</f>
        <v>OK</v>
      </c>
      <c r="V1599" t="e">
        <f>IF((MATCH(F1599,W1599,0)),"Same","Diff")</f>
        <v>#N/A</v>
      </c>
      <c r="W1599" s="5">
        <f>ROUND(M1599,2)</f>
        <v>3.85</v>
      </c>
      <c r="X1599" s="5">
        <v>3.85</v>
      </c>
    </row>
    <row r="1600" spans="1:24" x14ac:dyDescent="0.25">
      <c r="A1600" t="s">
        <v>24</v>
      </c>
      <c r="B1600" t="s">
        <v>2208</v>
      </c>
      <c r="C1600" t="s">
        <v>1258</v>
      </c>
      <c r="D1600" t="s">
        <v>2201</v>
      </c>
      <c r="E1600" t="s">
        <v>156</v>
      </c>
      <c r="F1600" s="5">
        <v>2.23</v>
      </c>
      <c r="G1600" s="9">
        <v>0.1</v>
      </c>
      <c r="H1600" s="6">
        <f>G1600*100</f>
        <v>10</v>
      </c>
      <c r="I1600" t="s">
        <v>9789</v>
      </c>
      <c r="J1600" t="s">
        <v>10766</v>
      </c>
      <c r="K1600">
        <v>16</v>
      </c>
      <c r="L1600">
        <v>16</v>
      </c>
      <c r="M1600">
        <f>(F1600*(1+0.05))</f>
        <v>2.3414999999999999</v>
      </c>
      <c r="N1600">
        <f>IFERROR(ROUND(( (-1.208*LN(L1600) + 7.5474 + 4.6991*(2.71828^(-0.009*L1600)) + 0.0001*L1600*L1600 - 0.0432*L1600 + 4.7166)/3),2), " ")</f>
        <v>4.1100000000000003</v>
      </c>
      <c r="O1600">
        <f>IFERROR(MAX(MIN(ROUND(N1600*(Q1600/P1600),2),4.5),1.9)," ")</f>
        <v>3.87</v>
      </c>
      <c r="P1600">
        <f>13.098*F1600^-1.237</f>
        <v>4.8568184594345158</v>
      </c>
      <c r="Q1600">
        <f>13.098*M1600^-1.237</f>
        <v>4.5723630611922754</v>
      </c>
      <c r="R1600" s="5">
        <f>IFERROR(ROUND(MAX(MIN((-105.4*LN(O1600) + 163.83),95),10),0)," ")</f>
        <v>21</v>
      </c>
      <c r="S1600" s="5" t="str">
        <f>IFERROR(CONCATENATE("(",R1600,",",ROUND((1.2*W1600),2),")")," ")</f>
        <v>(21,2.81)</v>
      </c>
      <c r="T1600">
        <f>R1600-L1600</f>
        <v>5</v>
      </c>
      <c r="U1600" s="7" t="str">
        <f>IF((AND(T1600=0,H1600&gt;=L1600)),"Don’t change bids","OK")</f>
        <v>OK</v>
      </c>
      <c r="V1600" t="e">
        <f>IF((MATCH(F1600,W1600,0)),"Same","Diff")</f>
        <v>#N/A</v>
      </c>
      <c r="W1600" s="5">
        <f>ROUND(M1600,2)</f>
        <v>2.34</v>
      </c>
      <c r="X1600" s="5">
        <v>2.34</v>
      </c>
    </row>
    <row r="1601" spans="1:24" x14ac:dyDescent="0.25">
      <c r="A1601" t="s">
        <v>24</v>
      </c>
      <c r="B1601" t="s">
        <v>2209</v>
      </c>
      <c r="C1601" t="s">
        <v>1258</v>
      </c>
      <c r="D1601" t="s">
        <v>2201</v>
      </c>
      <c r="E1601" t="s">
        <v>2210</v>
      </c>
      <c r="F1601" s="5">
        <v>2.1</v>
      </c>
      <c r="G1601" s="9">
        <v>0.1</v>
      </c>
      <c r="H1601" s="6">
        <f>G1601*100</f>
        <v>10</v>
      </c>
      <c r="I1601" t="s">
        <v>10036</v>
      </c>
      <c r="J1601" t="s">
        <v>10766</v>
      </c>
      <c r="K1601">
        <v>10</v>
      </c>
      <c r="L1601">
        <v>10</v>
      </c>
      <c r="M1601">
        <f>(F1601*(1+0.05))</f>
        <v>2.2050000000000001</v>
      </c>
      <c r="N1601">
        <f>IFERROR(ROUND(( (-1.208*LN(L1601) + 7.5474 + 4.6991*(2.71828^(-0.009*L1601)) + 0.0001*L1601*L1601 - 0.0432*L1601 + 4.7166)/3),2), " ")</f>
        <v>4.45</v>
      </c>
      <c r="O1601">
        <f>IFERROR(MAX(MIN(ROUND(N1601*(Q1601/P1601),2),4.5),1.9)," ")</f>
        <v>4.1900000000000004</v>
      </c>
      <c r="P1601">
        <f>13.098*F1601^-1.237</f>
        <v>5.2314215674636566</v>
      </c>
      <c r="Q1601">
        <f>13.098*M1601^-1.237</f>
        <v>4.925026317615429</v>
      </c>
      <c r="R1601" s="5">
        <f>IFERROR(ROUND(MAX(MIN((-105.4*LN(O1601) + 163.83),95),10),0)," ")</f>
        <v>13</v>
      </c>
      <c r="S1601" s="5" t="str">
        <f>IFERROR(CONCATENATE("(",R1601,",",ROUND((1.2*W1601),2),")")," ")</f>
        <v>(13,2.65)</v>
      </c>
      <c r="T1601">
        <f>R1601-L1601</f>
        <v>3</v>
      </c>
      <c r="U1601" s="7" t="str">
        <f>IF((AND(T1601=0,H1601&gt;=L1601)),"Don’t change bids","OK")</f>
        <v>OK</v>
      </c>
      <c r="V1601" t="e">
        <f>IF((MATCH(F1601,W1601,0)),"Same","Diff")</f>
        <v>#N/A</v>
      </c>
      <c r="W1601" s="5">
        <f>ROUND(M1601,2)</f>
        <v>2.21</v>
      </c>
      <c r="X1601" s="5">
        <v>2.21</v>
      </c>
    </row>
    <row r="1602" spans="1:24" x14ac:dyDescent="0.25">
      <c r="A1602" t="s">
        <v>24</v>
      </c>
      <c r="B1602" t="s">
        <v>2211</v>
      </c>
      <c r="C1602" t="s">
        <v>1258</v>
      </c>
      <c r="D1602" t="s">
        <v>2201</v>
      </c>
      <c r="E1602" t="s">
        <v>156</v>
      </c>
      <c r="F1602" s="5">
        <v>2.23</v>
      </c>
      <c r="G1602" s="9">
        <v>0.1</v>
      </c>
      <c r="H1602" s="6">
        <f>G1602*100</f>
        <v>10</v>
      </c>
      <c r="I1602" t="s">
        <v>9789</v>
      </c>
      <c r="J1602" t="s">
        <v>10766</v>
      </c>
      <c r="K1602">
        <v>16</v>
      </c>
      <c r="L1602">
        <v>16</v>
      </c>
      <c r="M1602">
        <f>(F1602*(1+0.05))</f>
        <v>2.3414999999999999</v>
      </c>
      <c r="N1602">
        <f>IFERROR(ROUND(( (-1.208*LN(L1602) + 7.5474 + 4.6991*(2.71828^(-0.009*L1602)) + 0.0001*L1602*L1602 - 0.0432*L1602 + 4.7166)/3),2), " ")</f>
        <v>4.1100000000000003</v>
      </c>
      <c r="O1602">
        <f>IFERROR(MAX(MIN(ROUND(N1602*(Q1602/P1602),2),4.5),1.9)," ")</f>
        <v>3.87</v>
      </c>
      <c r="P1602">
        <f>13.098*F1602^-1.237</f>
        <v>4.8568184594345158</v>
      </c>
      <c r="Q1602">
        <f>13.098*M1602^-1.237</f>
        <v>4.5723630611922754</v>
      </c>
      <c r="R1602" s="5">
        <f>IFERROR(ROUND(MAX(MIN((-105.4*LN(O1602) + 163.83),95),10),0)," ")</f>
        <v>21</v>
      </c>
      <c r="S1602" s="5" t="str">
        <f>IFERROR(CONCATENATE("(",R1602,",",ROUND((1.2*W1602),2),")")," ")</f>
        <v>(21,2.81)</v>
      </c>
      <c r="T1602">
        <f>R1602-L1602</f>
        <v>5</v>
      </c>
      <c r="U1602" s="7" t="str">
        <f>IF((AND(T1602=0,H1602&gt;=L1602)),"Don’t change bids","OK")</f>
        <v>OK</v>
      </c>
      <c r="V1602" t="e">
        <f>IF((MATCH(F1602,W1602,0)),"Same","Diff")</f>
        <v>#N/A</v>
      </c>
      <c r="W1602" s="5">
        <f>ROUND(M1602,2)</f>
        <v>2.34</v>
      </c>
      <c r="X1602" s="5">
        <v>2.34</v>
      </c>
    </row>
    <row r="1603" spans="1:24" x14ac:dyDescent="0.25">
      <c r="A1603" t="s">
        <v>24</v>
      </c>
      <c r="B1603" t="s">
        <v>2212</v>
      </c>
      <c r="C1603" t="s">
        <v>1258</v>
      </c>
      <c r="D1603" t="s">
        <v>2213</v>
      </c>
      <c r="E1603" t="s">
        <v>1186</v>
      </c>
      <c r="F1603" s="5">
        <v>0.64</v>
      </c>
      <c r="G1603" s="9">
        <v>0.1</v>
      </c>
      <c r="H1603" s="6">
        <f>G1603*100</f>
        <v>10</v>
      </c>
      <c r="I1603" t="s">
        <v>9820</v>
      </c>
      <c r="J1603" t="s">
        <v>10766</v>
      </c>
      <c r="K1603">
        <v>16</v>
      </c>
      <c r="L1603">
        <v>16</v>
      </c>
      <c r="M1603">
        <f>(F1603*(1+0.05))</f>
        <v>0.67200000000000004</v>
      </c>
      <c r="N1603">
        <f>IFERROR(ROUND(( (-1.208*LN(L1603) + 7.5474 + 4.6991*(2.71828^(-0.009*L1603)) + 0.0001*L1603*L1603 - 0.0432*L1603 + 4.7166)/3),2), " ")</f>
        <v>4.1100000000000003</v>
      </c>
      <c r="O1603">
        <f>IFERROR(MAX(MIN(ROUND(N1603*(Q1603/P1603),2),4.5),1.9)," ")</f>
        <v>3.87</v>
      </c>
      <c r="P1603">
        <f>13.098*F1603^-1.237</f>
        <v>22.74889772892255</v>
      </c>
      <c r="Q1603">
        <f>13.098*M1603^-1.237</f>
        <v>21.416534409786649</v>
      </c>
      <c r="R1603" s="5">
        <f>IFERROR(ROUND(MAX(MIN((-105.4*LN(O1603) + 163.83),95),10),0)," ")</f>
        <v>21</v>
      </c>
      <c r="S1603" s="5" t="str">
        <f>IFERROR(CONCATENATE("(",R1603,",",ROUND((1.2*W1603),2),")")," ")</f>
        <v>(21,0.8)</v>
      </c>
      <c r="T1603">
        <f>R1603-L1603</f>
        <v>5</v>
      </c>
      <c r="U1603" s="7" t="str">
        <f>IF((AND(T1603=0,H1603&gt;=L1603)),"Don’t change bids","OK")</f>
        <v>OK</v>
      </c>
      <c r="V1603" t="e">
        <f>IF((MATCH(F1603,W1603,0)),"Same","Diff")</f>
        <v>#N/A</v>
      </c>
      <c r="W1603" s="5">
        <f>ROUND(M1603,2)</f>
        <v>0.67</v>
      </c>
      <c r="X1603" s="5">
        <v>0.67</v>
      </c>
    </row>
    <row r="1604" spans="1:24" x14ac:dyDescent="0.25">
      <c r="A1604" t="s">
        <v>24</v>
      </c>
      <c r="B1604" t="s">
        <v>2214</v>
      </c>
      <c r="C1604" t="s">
        <v>1258</v>
      </c>
      <c r="D1604" t="s">
        <v>2213</v>
      </c>
      <c r="E1604" t="s">
        <v>1186</v>
      </c>
      <c r="F1604" s="5">
        <v>0.64</v>
      </c>
      <c r="G1604" s="9">
        <v>0.1</v>
      </c>
      <c r="H1604" s="6">
        <f>G1604*100</f>
        <v>10</v>
      </c>
      <c r="I1604" t="s">
        <v>9820</v>
      </c>
      <c r="J1604" t="s">
        <v>10766</v>
      </c>
      <c r="K1604">
        <v>16</v>
      </c>
      <c r="L1604">
        <v>16</v>
      </c>
      <c r="M1604">
        <f>(F1604*(1+0.05))</f>
        <v>0.67200000000000004</v>
      </c>
      <c r="N1604">
        <f>IFERROR(ROUND(( (-1.208*LN(L1604) + 7.5474 + 4.6991*(2.71828^(-0.009*L1604)) + 0.0001*L1604*L1604 - 0.0432*L1604 + 4.7166)/3),2), " ")</f>
        <v>4.1100000000000003</v>
      </c>
      <c r="O1604">
        <f>IFERROR(MAX(MIN(ROUND(N1604*(Q1604/P1604),2),4.5),1.9)," ")</f>
        <v>3.87</v>
      </c>
      <c r="P1604">
        <f>13.098*F1604^-1.237</f>
        <v>22.74889772892255</v>
      </c>
      <c r="Q1604">
        <f>13.098*M1604^-1.237</f>
        <v>21.416534409786649</v>
      </c>
      <c r="R1604" s="5">
        <f>IFERROR(ROUND(MAX(MIN((-105.4*LN(O1604) + 163.83),95),10),0)," ")</f>
        <v>21</v>
      </c>
      <c r="S1604" s="5" t="str">
        <f>IFERROR(CONCATENATE("(",R1604,",",ROUND((1.2*W1604),2),")")," ")</f>
        <v>(21,0.8)</v>
      </c>
      <c r="T1604">
        <f>R1604-L1604</f>
        <v>5</v>
      </c>
      <c r="U1604" s="7" t="str">
        <f>IF((AND(T1604=0,H1604&gt;=L1604)),"Don’t change bids","OK")</f>
        <v>OK</v>
      </c>
      <c r="V1604" t="e">
        <f>IF((MATCH(F1604,W1604,0)),"Same","Diff")</f>
        <v>#N/A</v>
      </c>
      <c r="W1604" s="5">
        <f>ROUND(M1604,2)</f>
        <v>0.67</v>
      </c>
      <c r="X1604" s="5">
        <v>0.67</v>
      </c>
    </row>
    <row r="1605" spans="1:24" x14ac:dyDescent="0.25">
      <c r="A1605" t="s">
        <v>24</v>
      </c>
      <c r="B1605" t="s">
        <v>2215</v>
      </c>
      <c r="C1605" t="s">
        <v>1258</v>
      </c>
      <c r="D1605" t="s">
        <v>2213</v>
      </c>
      <c r="E1605" t="s">
        <v>858</v>
      </c>
      <c r="F1605" s="5">
        <v>1.19</v>
      </c>
      <c r="G1605" s="9">
        <v>0.1</v>
      </c>
      <c r="H1605" s="6">
        <f>G1605*100</f>
        <v>10</v>
      </c>
      <c r="I1605" t="s">
        <v>9796</v>
      </c>
      <c r="J1605" t="s">
        <v>10766</v>
      </c>
      <c r="K1605">
        <v>10</v>
      </c>
      <c r="L1605">
        <v>10</v>
      </c>
      <c r="M1605">
        <f>(F1605*(1+0.05))</f>
        <v>1.2495000000000001</v>
      </c>
      <c r="N1605">
        <f>IFERROR(ROUND(( (-1.208*LN(L1605) + 7.5474 + 4.6991*(2.71828^(-0.009*L1605)) + 0.0001*L1605*L1605 - 0.0432*L1605 + 4.7166)/3),2), " ")</f>
        <v>4.45</v>
      </c>
      <c r="O1605">
        <f>IFERROR(MAX(MIN(ROUND(N1605*(Q1605/P1605),2),4.5),1.9)," ")</f>
        <v>4.1900000000000004</v>
      </c>
      <c r="P1605">
        <f>13.098*F1605^-1.237</f>
        <v>10.562175875657456</v>
      </c>
      <c r="Q1605">
        <f>13.098*M1605^-1.237</f>
        <v>9.943567630340306</v>
      </c>
      <c r="R1605" s="5">
        <f>IFERROR(ROUND(MAX(MIN((-105.4*LN(O1605) + 163.83),95),10),0)," ")</f>
        <v>13</v>
      </c>
      <c r="S1605" s="5" t="str">
        <f>IFERROR(CONCATENATE("(",R1605,",",ROUND((1.2*W1605),2),")")," ")</f>
        <v>(13,1.5)</v>
      </c>
      <c r="T1605">
        <f>R1605-L1605</f>
        <v>3</v>
      </c>
      <c r="U1605" s="7" t="str">
        <f>IF((AND(T1605=0,H1605&gt;=L1605)),"Don’t change bids","OK")</f>
        <v>OK</v>
      </c>
      <c r="V1605" t="e">
        <f>IF((MATCH(F1605,W1605,0)),"Same","Diff")</f>
        <v>#N/A</v>
      </c>
      <c r="W1605" s="5">
        <f>ROUND(M1605,2)</f>
        <v>1.25</v>
      </c>
      <c r="X1605" s="5">
        <v>1.25</v>
      </c>
    </row>
    <row r="1606" spans="1:24" x14ac:dyDescent="0.25">
      <c r="A1606" t="s">
        <v>24</v>
      </c>
      <c r="B1606" t="s">
        <v>2216</v>
      </c>
      <c r="C1606" t="s">
        <v>1258</v>
      </c>
      <c r="D1606" t="s">
        <v>2213</v>
      </c>
      <c r="E1606" t="s">
        <v>1012</v>
      </c>
      <c r="F1606" s="5">
        <v>0.78</v>
      </c>
      <c r="G1606" s="9">
        <v>0.1</v>
      </c>
      <c r="H1606" s="6">
        <f>G1606*100</f>
        <v>10</v>
      </c>
      <c r="I1606" t="s">
        <v>9920</v>
      </c>
      <c r="J1606" t="s">
        <v>10766</v>
      </c>
      <c r="K1606">
        <v>10</v>
      </c>
      <c r="L1606">
        <v>10</v>
      </c>
      <c r="M1606">
        <f>(F1606*(1+0.05))</f>
        <v>0.81900000000000006</v>
      </c>
      <c r="N1606">
        <f>IFERROR(ROUND(( (-1.208*LN(L1606) + 7.5474 + 4.6991*(2.71828^(-0.009*L1606)) + 0.0001*L1606*L1606 - 0.0432*L1606 + 4.7166)/3),2), " ")</f>
        <v>4.45</v>
      </c>
      <c r="O1606">
        <f>IFERROR(MAX(MIN(ROUND(N1606*(Q1606/P1606),2),4.5),1.9)," ")</f>
        <v>4.1900000000000004</v>
      </c>
      <c r="P1606">
        <f>13.098*F1606^-1.237</f>
        <v>17.810821967324937</v>
      </c>
      <c r="Q1606">
        <f>13.098*M1606^-1.237</f>
        <v>16.767673145096374</v>
      </c>
      <c r="R1606" s="5">
        <f>IFERROR(ROUND(MAX(MIN((-105.4*LN(O1606) + 163.83),95),10),0)," ")</f>
        <v>13</v>
      </c>
      <c r="S1606" s="5" t="str">
        <f>IFERROR(CONCATENATE("(",R1606,",",ROUND((1.2*W1606),2),")")," ")</f>
        <v>(13,0.98)</v>
      </c>
      <c r="T1606">
        <f>R1606-L1606</f>
        <v>3</v>
      </c>
      <c r="U1606" s="7" t="str">
        <f>IF((AND(T1606=0,H1606&gt;=L1606)),"Don’t change bids","OK")</f>
        <v>OK</v>
      </c>
      <c r="V1606" t="e">
        <f>IF((MATCH(F1606,W1606,0)),"Same","Diff")</f>
        <v>#N/A</v>
      </c>
      <c r="W1606" s="5">
        <f>ROUND(M1606,2)</f>
        <v>0.82</v>
      </c>
      <c r="X1606" s="5">
        <v>0.82</v>
      </c>
    </row>
    <row r="1607" spans="1:24" x14ac:dyDescent="0.25">
      <c r="A1607" t="s">
        <v>24</v>
      </c>
      <c r="B1607" t="s">
        <v>2217</v>
      </c>
      <c r="C1607" t="s">
        <v>1258</v>
      </c>
      <c r="D1607" t="s">
        <v>2213</v>
      </c>
      <c r="E1607" t="s">
        <v>1186</v>
      </c>
      <c r="F1607" s="5">
        <v>0.64</v>
      </c>
      <c r="G1607" s="9">
        <v>0.1</v>
      </c>
      <c r="H1607" s="6">
        <f>G1607*100</f>
        <v>10</v>
      </c>
      <c r="I1607" t="s">
        <v>9820</v>
      </c>
      <c r="J1607" t="s">
        <v>10766</v>
      </c>
      <c r="K1607">
        <v>16</v>
      </c>
      <c r="L1607">
        <v>16</v>
      </c>
      <c r="M1607">
        <f>(F1607*(1+0.05))</f>
        <v>0.67200000000000004</v>
      </c>
      <c r="N1607">
        <f>IFERROR(ROUND(( (-1.208*LN(L1607) + 7.5474 + 4.6991*(2.71828^(-0.009*L1607)) + 0.0001*L1607*L1607 - 0.0432*L1607 + 4.7166)/3),2), " ")</f>
        <v>4.1100000000000003</v>
      </c>
      <c r="O1607">
        <f>IFERROR(MAX(MIN(ROUND(N1607*(Q1607/P1607),2),4.5),1.9)," ")</f>
        <v>3.87</v>
      </c>
      <c r="P1607">
        <f>13.098*F1607^-1.237</f>
        <v>22.74889772892255</v>
      </c>
      <c r="Q1607">
        <f>13.098*M1607^-1.237</f>
        <v>21.416534409786649</v>
      </c>
      <c r="R1607" s="5">
        <f>IFERROR(ROUND(MAX(MIN((-105.4*LN(O1607) + 163.83),95),10),0)," ")</f>
        <v>21</v>
      </c>
      <c r="S1607" s="5" t="str">
        <f>IFERROR(CONCATENATE("(",R1607,",",ROUND((1.2*W1607),2),")")," ")</f>
        <v>(21,0.8)</v>
      </c>
      <c r="T1607">
        <f>R1607-L1607</f>
        <v>5</v>
      </c>
      <c r="U1607" s="7" t="str">
        <f>IF((AND(T1607=0,H1607&gt;=L1607)),"Don’t change bids","OK")</f>
        <v>OK</v>
      </c>
      <c r="V1607" t="e">
        <f>IF((MATCH(F1607,W1607,0)),"Same","Diff")</f>
        <v>#N/A</v>
      </c>
      <c r="W1607" s="5">
        <f>ROUND(M1607,2)</f>
        <v>0.67</v>
      </c>
      <c r="X1607" s="5">
        <v>0.67</v>
      </c>
    </row>
    <row r="1608" spans="1:24" x14ac:dyDescent="0.25">
      <c r="A1608" t="s">
        <v>24</v>
      </c>
      <c r="B1608" t="s">
        <v>2218</v>
      </c>
      <c r="C1608" t="s">
        <v>1258</v>
      </c>
      <c r="D1608" t="s">
        <v>2213</v>
      </c>
      <c r="E1608" t="s">
        <v>147</v>
      </c>
      <c r="F1608" s="5">
        <v>0.6</v>
      </c>
      <c r="G1608" s="9">
        <v>0.1</v>
      </c>
      <c r="H1608" s="6">
        <f>G1608*100</f>
        <v>10</v>
      </c>
      <c r="I1608" t="s">
        <v>10037</v>
      </c>
      <c r="J1608" t="s">
        <v>10766</v>
      </c>
      <c r="K1608">
        <v>10</v>
      </c>
      <c r="L1608">
        <v>10</v>
      </c>
      <c r="M1608">
        <f>(F1608*(1+0.05))</f>
        <v>0.63</v>
      </c>
      <c r="N1608">
        <f>IFERROR(ROUND(( (-1.208*LN(L1608) + 7.5474 + 4.6991*(2.71828^(-0.009*L1608)) + 0.0001*L1608*L1608 - 0.0432*L1608 + 4.7166)/3),2), " ")</f>
        <v>4.45</v>
      </c>
      <c r="O1608">
        <f>IFERROR(MAX(MIN(ROUND(N1608*(Q1608/P1608),2),4.5),1.9)," ")</f>
        <v>4.1900000000000004</v>
      </c>
      <c r="P1608">
        <f>13.098*F1608^-1.237</f>
        <v>24.639499929598919</v>
      </c>
      <c r="Q1608">
        <f>13.098*M1608^-1.237</f>
        <v>23.19640733235579</v>
      </c>
      <c r="R1608" s="5">
        <f>IFERROR(ROUND(MAX(MIN((-105.4*LN(O1608) + 163.83),95),10),0)," ")</f>
        <v>13</v>
      </c>
      <c r="S1608" s="5" t="str">
        <f>IFERROR(CONCATENATE("(",R1608,",",ROUND((1.2*W1608),2),")")," ")</f>
        <v>(13,0.76)</v>
      </c>
      <c r="T1608">
        <f>R1608-L1608</f>
        <v>3</v>
      </c>
      <c r="U1608" s="7" t="str">
        <f>IF((AND(T1608=0,H1608&gt;=L1608)),"Don’t change bids","OK")</f>
        <v>OK</v>
      </c>
      <c r="V1608" t="e">
        <f>IF((MATCH(F1608,W1608,0)),"Same","Diff")</f>
        <v>#N/A</v>
      </c>
      <c r="W1608" s="5">
        <f>ROUND(M1608,2)</f>
        <v>0.63</v>
      </c>
      <c r="X1608" s="5">
        <v>0.63</v>
      </c>
    </row>
    <row r="1609" spans="1:24" x14ac:dyDescent="0.25">
      <c r="A1609" t="s">
        <v>24</v>
      </c>
      <c r="B1609" t="s">
        <v>2219</v>
      </c>
      <c r="C1609" t="s">
        <v>1258</v>
      </c>
      <c r="D1609" t="s">
        <v>2213</v>
      </c>
      <c r="E1609" t="s">
        <v>229</v>
      </c>
      <c r="F1609" s="5">
        <v>2.35</v>
      </c>
      <c r="G1609" s="9">
        <v>0.1</v>
      </c>
      <c r="H1609" s="6">
        <f>G1609*100</f>
        <v>10</v>
      </c>
      <c r="I1609" t="s">
        <v>9607</v>
      </c>
      <c r="J1609" t="s">
        <v>10766</v>
      </c>
      <c r="K1609">
        <v>16</v>
      </c>
      <c r="L1609">
        <v>16</v>
      </c>
      <c r="M1609">
        <f>(F1609*(1+0.05))</f>
        <v>2.4675000000000002</v>
      </c>
      <c r="N1609">
        <f>IFERROR(ROUND(( (-1.208*LN(L1609) + 7.5474 + 4.6991*(2.71828^(-0.009*L1609)) + 0.0001*L1609*L1609 - 0.0432*L1609 + 4.7166)/3),2), " ")</f>
        <v>4.1100000000000003</v>
      </c>
      <c r="O1609">
        <f>IFERROR(MAX(MIN(ROUND(N1609*(Q1609/P1609),2),4.5),1.9)," ")</f>
        <v>3.87</v>
      </c>
      <c r="P1609">
        <f>13.098*F1609^-1.237</f>
        <v>4.5519139181366661</v>
      </c>
      <c r="Q1609">
        <f>13.098*M1609^-1.237</f>
        <v>4.2853162478381703</v>
      </c>
      <c r="R1609" s="5">
        <f>IFERROR(ROUND(MAX(MIN((-105.4*LN(O1609) + 163.83),95),10),0)," ")</f>
        <v>21</v>
      </c>
      <c r="S1609" s="5" t="str">
        <f>IFERROR(CONCATENATE("(",R1609,",",ROUND((1.2*W1609),2),")")," ")</f>
        <v>(21,2.96)</v>
      </c>
      <c r="T1609">
        <f>R1609-L1609</f>
        <v>5</v>
      </c>
      <c r="U1609" s="7" t="str">
        <f>IF((AND(T1609=0,H1609&gt;=L1609)),"Don’t change bids","OK")</f>
        <v>OK</v>
      </c>
      <c r="V1609" t="e">
        <f>IF((MATCH(F1609,W1609,0)),"Same","Diff")</f>
        <v>#N/A</v>
      </c>
      <c r="W1609" s="5">
        <f>ROUND(M1609,2)</f>
        <v>2.4700000000000002</v>
      </c>
      <c r="X1609" s="5">
        <v>2.4700000000000002</v>
      </c>
    </row>
    <row r="1610" spans="1:24" x14ac:dyDescent="0.25">
      <c r="A1610" t="s">
        <v>24</v>
      </c>
      <c r="B1610" t="s">
        <v>2220</v>
      </c>
      <c r="C1610" t="s">
        <v>1258</v>
      </c>
      <c r="D1610" t="s">
        <v>2221</v>
      </c>
      <c r="E1610" t="s">
        <v>993</v>
      </c>
      <c r="F1610" s="5">
        <v>2.4900000000000002</v>
      </c>
      <c r="G1610" s="9">
        <v>0.1</v>
      </c>
      <c r="H1610" s="6">
        <f>G1610*100</f>
        <v>10</v>
      </c>
      <c r="I1610" t="s">
        <v>9887</v>
      </c>
      <c r="J1610" t="s">
        <v>10766</v>
      </c>
      <c r="K1610">
        <v>16</v>
      </c>
      <c r="L1610">
        <v>16</v>
      </c>
      <c r="M1610">
        <f>(F1610*(1+0.05))</f>
        <v>2.6145000000000005</v>
      </c>
      <c r="N1610">
        <f>IFERROR(ROUND(( (-1.208*LN(L1610) + 7.5474 + 4.6991*(2.71828^(-0.009*L1610)) + 0.0001*L1610*L1610 - 0.0432*L1610 + 4.7166)/3),2), " ")</f>
        <v>4.1100000000000003</v>
      </c>
      <c r="O1610">
        <f>IFERROR(MAX(MIN(ROUND(N1610*(Q1610/P1610),2),4.5),1.9)," ")</f>
        <v>3.87</v>
      </c>
      <c r="P1610">
        <f>13.098*F1610^-1.237</f>
        <v>4.2374676308345638</v>
      </c>
      <c r="Q1610">
        <f>13.098*M1610^-1.237</f>
        <v>3.9892865319248076</v>
      </c>
      <c r="R1610" s="5">
        <f>IFERROR(ROUND(MAX(MIN((-105.4*LN(O1610) + 163.83),95),10),0)," ")</f>
        <v>21</v>
      </c>
      <c r="S1610" s="5" t="str">
        <f>IFERROR(CONCATENATE("(",R1610,",",ROUND((1.2*W1610),2),")")," ")</f>
        <v>(21,3.13)</v>
      </c>
      <c r="T1610">
        <f>R1610-L1610</f>
        <v>5</v>
      </c>
      <c r="U1610" s="7" t="str">
        <f>IF((AND(T1610=0,H1610&gt;=L1610)),"Don’t change bids","OK")</f>
        <v>OK</v>
      </c>
      <c r="V1610" t="e">
        <f>IF((MATCH(F1610,W1610,0)),"Same","Diff")</f>
        <v>#N/A</v>
      </c>
      <c r="W1610" s="5">
        <f>ROUND(M1610,2)</f>
        <v>2.61</v>
      </c>
      <c r="X1610" s="5">
        <v>2.61</v>
      </c>
    </row>
    <row r="1611" spans="1:24" x14ac:dyDescent="0.25">
      <c r="A1611" t="s">
        <v>24</v>
      </c>
      <c r="B1611" t="s">
        <v>2222</v>
      </c>
      <c r="C1611" t="s">
        <v>1258</v>
      </c>
      <c r="D1611" t="s">
        <v>2221</v>
      </c>
      <c r="E1611" t="s">
        <v>1876</v>
      </c>
      <c r="F1611" s="5">
        <v>2.16</v>
      </c>
      <c r="G1611" s="9">
        <v>0.1</v>
      </c>
      <c r="H1611" s="6">
        <f>G1611*100</f>
        <v>10</v>
      </c>
      <c r="I1611" t="s">
        <v>10038</v>
      </c>
      <c r="J1611" t="s">
        <v>10766</v>
      </c>
      <c r="K1611">
        <v>16</v>
      </c>
      <c r="L1611">
        <v>16</v>
      </c>
      <c r="M1611">
        <f>(F1611*(1+0.05))</f>
        <v>2.2680000000000002</v>
      </c>
      <c r="N1611">
        <f>IFERROR(ROUND(( (-1.208*LN(L1611) + 7.5474 + 4.6991*(2.71828^(-0.009*L1611)) + 0.0001*L1611*L1611 - 0.0432*L1611 + 4.7166)/3),2), " ")</f>
        <v>4.1100000000000003</v>
      </c>
      <c r="O1611">
        <f>IFERROR(MAX(MIN(ROUND(N1611*(Q1611/P1611),2),4.5),1.9)," ")</f>
        <v>3.87</v>
      </c>
      <c r="P1611">
        <f>13.098*F1611^-1.237</f>
        <v>5.0522600435879204</v>
      </c>
      <c r="Q1611">
        <f>13.098*M1611^-1.237</f>
        <v>4.7563579721546212</v>
      </c>
      <c r="R1611" s="5">
        <f>IFERROR(ROUND(MAX(MIN((-105.4*LN(O1611) + 163.83),95),10),0)," ")</f>
        <v>21</v>
      </c>
      <c r="S1611" s="5" t="str">
        <f>IFERROR(CONCATENATE("(",R1611,",",ROUND((1.2*W1611),2),")")," ")</f>
        <v>(21,2.72)</v>
      </c>
      <c r="T1611">
        <f>R1611-L1611</f>
        <v>5</v>
      </c>
      <c r="U1611" s="7" t="str">
        <f>IF((AND(T1611=0,H1611&gt;=L1611)),"Don’t change bids","OK")</f>
        <v>OK</v>
      </c>
      <c r="V1611" t="e">
        <f>IF((MATCH(F1611,W1611,0)),"Same","Diff")</f>
        <v>#N/A</v>
      </c>
      <c r="W1611" s="5">
        <f>ROUND(M1611,2)</f>
        <v>2.27</v>
      </c>
      <c r="X1611" s="5">
        <v>2.27</v>
      </c>
    </row>
    <row r="1612" spans="1:24" x14ac:dyDescent="0.25">
      <c r="A1612" t="s">
        <v>24</v>
      </c>
      <c r="B1612" t="s">
        <v>2223</v>
      </c>
      <c r="C1612" t="s">
        <v>1258</v>
      </c>
      <c r="D1612" t="s">
        <v>2221</v>
      </c>
      <c r="E1612" t="s">
        <v>993</v>
      </c>
      <c r="F1612" s="5">
        <v>2.4900000000000002</v>
      </c>
      <c r="G1612" s="9">
        <v>0.1</v>
      </c>
      <c r="H1612" s="6">
        <f>G1612*100</f>
        <v>10</v>
      </c>
      <c r="I1612" t="s">
        <v>9887</v>
      </c>
      <c r="J1612" t="s">
        <v>10766</v>
      </c>
      <c r="K1612">
        <v>16</v>
      </c>
      <c r="L1612">
        <v>16</v>
      </c>
      <c r="M1612">
        <f>(F1612*(1+0.05))</f>
        <v>2.6145000000000005</v>
      </c>
      <c r="N1612">
        <f>IFERROR(ROUND(( (-1.208*LN(L1612) + 7.5474 + 4.6991*(2.71828^(-0.009*L1612)) + 0.0001*L1612*L1612 - 0.0432*L1612 + 4.7166)/3),2), " ")</f>
        <v>4.1100000000000003</v>
      </c>
      <c r="O1612">
        <f>IFERROR(MAX(MIN(ROUND(N1612*(Q1612/P1612),2),4.5),1.9)," ")</f>
        <v>3.87</v>
      </c>
      <c r="P1612">
        <f>13.098*F1612^-1.237</f>
        <v>4.2374676308345638</v>
      </c>
      <c r="Q1612">
        <f>13.098*M1612^-1.237</f>
        <v>3.9892865319248076</v>
      </c>
      <c r="R1612" s="5">
        <f>IFERROR(ROUND(MAX(MIN((-105.4*LN(O1612) + 163.83),95),10),0)," ")</f>
        <v>21</v>
      </c>
      <c r="S1612" s="5" t="str">
        <f>IFERROR(CONCATENATE("(",R1612,",",ROUND((1.2*W1612),2),")")," ")</f>
        <v>(21,3.13)</v>
      </c>
      <c r="T1612">
        <f>R1612-L1612</f>
        <v>5</v>
      </c>
      <c r="U1612" s="7" t="str">
        <f>IF((AND(T1612=0,H1612&gt;=L1612)),"Don’t change bids","OK")</f>
        <v>OK</v>
      </c>
      <c r="V1612" t="e">
        <f>IF((MATCH(F1612,W1612,0)),"Same","Diff")</f>
        <v>#N/A</v>
      </c>
      <c r="W1612" s="5">
        <f>ROUND(M1612,2)</f>
        <v>2.61</v>
      </c>
      <c r="X1612" s="5">
        <v>2.61</v>
      </c>
    </row>
    <row r="1613" spans="1:24" x14ac:dyDescent="0.25">
      <c r="A1613" t="s">
        <v>24</v>
      </c>
      <c r="B1613" t="s">
        <v>2224</v>
      </c>
      <c r="C1613" t="s">
        <v>1026</v>
      </c>
      <c r="D1613" t="s">
        <v>2178</v>
      </c>
      <c r="E1613" t="s">
        <v>2225</v>
      </c>
      <c r="F1613" s="5">
        <v>2.87</v>
      </c>
      <c r="G1613" s="9">
        <v>0.1</v>
      </c>
      <c r="H1613" s="6">
        <f>G1613*100</f>
        <v>10</v>
      </c>
      <c r="I1613" t="s">
        <v>10039</v>
      </c>
      <c r="J1613" t="s">
        <v>10766</v>
      </c>
      <c r="K1613">
        <v>10</v>
      </c>
      <c r="L1613">
        <v>10</v>
      </c>
      <c r="M1613">
        <f>(F1613*(1+0.05))</f>
        <v>3.0135000000000001</v>
      </c>
      <c r="N1613">
        <f>IFERROR(ROUND(( (-1.208*LN(L1613) + 7.5474 + 4.6991*(2.71828^(-0.009*L1613)) + 0.0001*L1613*L1613 - 0.0432*L1613 + 4.7166)/3),2), " ")</f>
        <v>4.45</v>
      </c>
      <c r="O1613">
        <f>IFERROR(MAX(MIN(ROUND(N1613*(Q1613/P1613),2),4.5),1.9)," ")</f>
        <v>4.1900000000000004</v>
      </c>
      <c r="P1613">
        <f>13.098*F1613^-1.237</f>
        <v>3.5547173983788731</v>
      </c>
      <c r="Q1613">
        <f>13.098*M1613^-1.237</f>
        <v>3.3465237914652208</v>
      </c>
      <c r="R1613" s="5">
        <f>IFERROR(ROUND(MAX(MIN((-105.4*LN(O1613) + 163.83),95),10),0)," ")</f>
        <v>13</v>
      </c>
      <c r="S1613" s="5" t="str">
        <f>IFERROR(CONCATENATE("(",R1613,",",ROUND((1.2*W1613),2),")")," ")</f>
        <v>(13,3.61)</v>
      </c>
      <c r="T1613">
        <f>R1613-L1613</f>
        <v>3</v>
      </c>
      <c r="U1613" s="7" t="str">
        <f>IF((AND(T1613=0,H1613&gt;=L1613)),"Don’t change bids","OK")</f>
        <v>OK</v>
      </c>
      <c r="V1613" t="e">
        <f>IF((MATCH(F1613,W1613,0)),"Same","Diff")</f>
        <v>#N/A</v>
      </c>
      <c r="W1613" s="5">
        <f>ROUND(M1613,2)</f>
        <v>3.01</v>
      </c>
      <c r="X1613" s="5">
        <v>3.01</v>
      </c>
    </row>
    <row r="1614" spans="1:24" x14ac:dyDescent="0.25">
      <c r="A1614" t="s">
        <v>24</v>
      </c>
      <c r="B1614" t="s">
        <v>2226</v>
      </c>
      <c r="C1614" t="s">
        <v>1026</v>
      </c>
      <c r="D1614" t="s">
        <v>2176</v>
      </c>
      <c r="E1614" t="s">
        <v>1028</v>
      </c>
      <c r="F1614" s="5">
        <v>4.34</v>
      </c>
      <c r="G1614" s="9">
        <v>0.1</v>
      </c>
      <c r="H1614" s="6">
        <f>G1614*100</f>
        <v>10</v>
      </c>
      <c r="I1614" t="s">
        <v>9774</v>
      </c>
      <c r="J1614" t="s">
        <v>10766</v>
      </c>
      <c r="K1614">
        <v>10</v>
      </c>
      <c r="L1614">
        <v>10</v>
      </c>
      <c r="M1614">
        <f>(F1614*(1+0.05))</f>
        <v>4.5570000000000004</v>
      </c>
      <c r="N1614">
        <f>IFERROR(ROUND(( (-1.208*LN(L1614) + 7.5474 + 4.6991*(2.71828^(-0.009*L1614)) + 0.0001*L1614*L1614 - 0.0432*L1614 + 4.7166)/3),2), " ")</f>
        <v>4.45</v>
      </c>
      <c r="O1614">
        <f>IFERROR(MAX(MIN(ROUND(N1614*(Q1614/P1614),2),4.5),1.9)," ")</f>
        <v>4.1900000000000004</v>
      </c>
      <c r="P1614">
        <f>13.098*F1614^-1.237</f>
        <v>2.1312293613546363</v>
      </c>
      <c r="Q1614">
        <f>13.098*M1614^-1.237</f>
        <v>2.0064069695372009</v>
      </c>
      <c r="R1614" s="5">
        <f>IFERROR(ROUND(MAX(MIN((-105.4*LN(O1614) + 163.83),95),10),0)," ")</f>
        <v>13</v>
      </c>
      <c r="S1614" s="5" t="str">
        <f>IFERROR(CONCATENATE("(",R1614,",",ROUND((1.2*W1614),2),")")," ")</f>
        <v>(13,5.47)</v>
      </c>
      <c r="T1614">
        <f>R1614-L1614</f>
        <v>3</v>
      </c>
      <c r="U1614" s="7" t="str">
        <f>IF((AND(T1614=0,H1614&gt;=L1614)),"Don’t change bids","OK")</f>
        <v>OK</v>
      </c>
      <c r="V1614" t="e">
        <f>IF((MATCH(F1614,W1614,0)),"Same","Diff")</f>
        <v>#N/A</v>
      </c>
      <c r="W1614" s="5">
        <f>ROUND(M1614,2)</f>
        <v>4.5599999999999996</v>
      </c>
      <c r="X1614" s="5">
        <v>4.5599999999999996</v>
      </c>
    </row>
    <row r="1615" spans="1:24" x14ac:dyDescent="0.25">
      <c r="A1615" t="s">
        <v>24</v>
      </c>
      <c r="B1615" t="s">
        <v>2227</v>
      </c>
      <c r="C1615" t="s">
        <v>1026</v>
      </c>
      <c r="D1615" t="s">
        <v>2176</v>
      </c>
      <c r="E1615" t="s">
        <v>2228</v>
      </c>
      <c r="F1615" s="5">
        <v>4.47</v>
      </c>
      <c r="G1615" s="9">
        <v>0.1</v>
      </c>
      <c r="H1615" s="6">
        <f>G1615*100</f>
        <v>10</v>
      </c>
      <c r="I1615" t="s">
        <v>10040</v>
      </c>
      <c r="J1615" t="s">
        <v>10766</v>
      </c>
      <c r="K1615">
        <v>10</v>
      </c>
      <c r="L1615">
        <v>10</v>
      </c>
      <c r="M1615">
        <f>(F1615*(1+0.05))</f>
        <v>4.6935000000000002</v>
      </c>
      <c r="N1615">
        <f>IFERROR(ROUND(( (-1.208*LN(L1615) + 7.5474 + 4.6991*(2.71828^(-0.009*L1615)) + 0.0001*L1615*L1615 - 0.0432*L1615 + 4.7166)/3),2), " ")</f>
        <v>4.45</v>
      </c>
      <c r="O1615">
        <f>IFERROR(MAX(MIN(ROUND(N1615*(Q1615/P1615),2),4.5),1.9)," ")</f>
        <v>4.1900000000000004</v>
      </c>
      <c r="P1615">
        <f>13.098*F1615^-1.237</f>
        <v>2.0548237653689636</v>
      </c>
      <c r="Q1615">
        <f>13.098*M1615^-1.237</f>
        <v>1.9344763162358323</v>
      </c>
      <c r="R1615" s="5">
        <f>IFERROR(ROUND(MAX(MIN((-105.4*LN(O1615) + 163.83),95),10),0)," ")</f>
        <v>13</v>
      </c>
      <c r="S1615" s="5" t="str">
        <f>IFERROR(CONCATENATE("(",R1615,",",ROUND((1.2*W1615),2),")")," ")</f>
        <v>(13,5.63)</v>
      </c>
      <c r="T1615">
        <f>R1615-L1615</f>
        <v>3</v>
      </c>
      <c r="U1615" s="7" t="str">
        <f>IF((AND(T1615=0,H1615&gt;=L1615)),"Don’t change bids","OK")</f>
        <v>OK</v>
      </c>
      <c r="V1615" t="e">
        <f>IF((MATCH(F1615,W1615,0)),"Same","Diff")</f>
        <v>#N/A</v>
      </c>
      <c r="W1615" s="5">
        <f>ROUND(M1615,2)</f>
        <v>4.6900000000000004</v>
      </c>
      <c r="X1615" s="5">
        <v>4.6900000000000004</v>
      </c>
    </row>
    <row r="1616" spans="1:24" x14ac:dyDescent="0.25">
      <c r="A1616" t="s">
        <v>24</v>
      </c>
      <c r="B1616" t="s">
        <v>2229</v>
      </c>
      <c r="C1616" t="s">
        <v>1026</v>
      </c>
      <c r="D1616" t="s">
        <v>2178</v>
      </c>
      <c r="E1616" t="s">
        <v>1036</v>
      </c>
      <c r="F1616" s="5">
        <v>4.5599999999999996</v>
      </c>
      <c r="G1616" s="9">
        <v>0.1</v>
      </c>
      <c r="H1616" s="6">
        <f>G1616*100</f>
        <v>10</v>
      </c>
      <c r="I1616" t="s">
        <v>9775</v>
      </c>
      <c r="J1616" t="s">
        <v>10766</v>
      </c>
      <c r="K1616">
        <v>10</v>
      </c>
      <c r="L1616">
        <v>10</v>
      </c>
      <c r="M1616">
        <f>(F1616*(1+0.05))</f>
        <v>4.7879999999999994</v>
      </c>
      <c r="N1616">
        <f>IFERROR(ROUND(( (-1.208*LN(L1616) + 7.5474 + 4.6991*(2.71828^(-0.009*L1616)) + 0.0001*L1616*L1616 - 0.0432*L1616 + 4.7166)/3),2), " ")</f>
        <v>4.45</v>
      </c>
      <c r="O1616">
        <f>IFERROR(MAX(MIN(ROUND(N1616*(Q1616/P1616),2),4.5),1.9)," ")</f>
        <v>4.1900000000000004</v>
      </c>
      <c r="P1616">
        <f>13.098*F1616^-1.237</f>
        <v>2.0047742511840956</v>
      </c>
      <c r="Q1616">
        <f>13.098*M1616^-1.237</f>
        <v>1.8873581149275316</v>
      </c>
      <c r="R1616" s="5">
        <f>IFERROR(ROUND(MAX(MIN((-105.4*LN(O1616) + 163.83),95),10),0)," ")</f>
        <v>13</v>
      </c>
      <c r="S1616" s="5" t="str">
        <f>IFERROR(CONCATENATE("(",R1616,",",ROUND((1.2*W1616),2),")")," ")</f>
        <v>(13,5.75)</v>
      </c>
      <c r="T1616">
        <f>R1616-L1616</f>
        <v>3</v>
      </c>
      <c r="U1616" s="7" t="str">
        <f>IF((AND(T1616=0,H1616&gt;=L1616)),"Don’t change bids","OK")</f>
        <v>OK</v>
      </c>
      <c r="V1616" t="e">
        <f>IF((MATCH(F1616,W1616,0)),"Same","Diff")</f>
        <v>#N/A</v>
      </c>
      <c r="W1616" s="5">
        <f>ROUND(M1616,2)</f>
        <v>4.79</v>
      </c>
      <c r="X1616" s="5">
        <v>4.79</v>
      </c>
    </row>
    <row r="1617" spans="1:24" x14ac:dyDescent="0.25">
      <c r="A1617" t="s">
        <v>24</v>
      </c>
      <c r="B1617" t="s">
        <v>2230</v>
      </c>
      <c r="C1617" t="s">
        <v>1026</v>
      </c>
      <c r="D1617" t="s">
        <v>2178</v>
      </c>
      <c r="E1617" t="s">
        <v>1028</v>
      </c>
      <c r="F1617" s="5">
        <v>4.34</v>
      </c>
      <c r="G1617" s="9">
        <v>0.1</v>
      </c>
      <c r="H1617" s="6">
        <f>G1617*100</f>
        <v>10</v>
      </c>
      <c r="I1617" t="s">
        <v>9774</v>
      </c>
      <c r="J1617" t="s">
        <v>10766</v>
      </c>
      <c r="K1617">
        <v>10</v>
      </c>
      <c r="L1617">
        <v>10</v>
      </c>
      <c r="M1617">
        <f>(F1617*(1+0.05))</f>
        <v>4.5570000000000004</v>
      </c>
      <c r="N1617">
        <f>IFERROR(ROUND(( (-1.208*LN(L1617) + 7.5474 + 4.6991*(2.71828^(-0.009*L1617)) + 0.0001*L1617*L1617 - 0.0432*L1617 + 4.7166)/3),2), " ")</f>
        <v>4.45</v>
      </c>
      <c r="O1617">
        <f>IFERROR(MAX(MIN(ROUND(N1617*(Q1617/P1617),2),4.5),1.9)," ")</f>
        <v>4.1900000000000004</v>
      </c>
      <c r="P1617">
        <f>13.098*F1617^-1.237</f>
        <v>2.1312293613546363</v>
      </c>
      <c r="Q1617">
        <f>13.098*M1617^-1.237</f>
        <v>2.0064069695372009</v>
      </c>
      <c r="R1617" s="5">
        <f>IFERROR(ROUND(MAX(MIN((-105.4*LN(O1617) + 163.83),95),10),0)," ")</f>
        <v>13</v>
      </c>
      <c r="S1617" s="5" t="str">
        <f>IFERROR(CONCATENATE("(",R1617,",",ROUND((1.2*W1617),2),")")," ")</f>
        <v>(13,5.47)</v>
      </c>
      <c r="T1617">
        <f>R1617-L1617</f>
        <v>3</v>
      </c>
      <c r="U1617" s="7" t="str">
        <f>IF((AND(T1617=0,H1617&gt;=L1617)),"Don’t change bids","OK")</f>
        <v>OK</v>
      </c>
      <c r="V1617" t="e">
        <f>IF((MATCH(F1617,W1617,0)),"Same","Diff")</f>
        <v>#N/A</v>
      </c>
      <c r="W1617" s="5">
        <f>ROUND(M1617,2)</f>
        <v>4.5599999999999996</v>
      </c>
      <c r="X1617" s="5">
        <v>4.5599999999999996</v>
      </c>
    </row>
    <row r="1618" spans="1:24" x14ac:dyDescent="0.25">
      <c r="A1618" t="s">
        <v>24</v>
      </c>
      <c r="B1618" t="s">
        <v>2231</v>
      </c>
      <c r="C1618" t="s">
        <v>1146</v>
      </c>
      <c r="D1618" t="s">
        <v>2232</v>
      </c>
      <c r="E1618" t="s">
        <v>1088</v>
      </c>
      <c r="F1618" s="5">
        <v>1.96</v>
      </c>
      <c r="G1618" s="9">
        <v>0.1</v>
      </c>
      <c r="H1618" s="6">
        <f>G1618*100</f>
        <v>10</v>
      </c>
      <c r="I1618" t="s">
        <v>9799</v>
      </c>
      <c r="J1618" t="s">
        <v>10766</v>
      </c>
      <c r="K1618">
        <v>10</v>
      </c>
      <c r="L1618">
        <v>10</v>
      </c>
      <c r="M1618">
        <f>(F1618*(1+0.05))</f>
        <v>2.0579999999999998</v>
      </c>
      <c r="N1618">
        <f>IFERROR(ROUND(( (-1.208*LN(L1618) + 7.5474 + 4.6991*(2.71828^(-0.009*L1618)) + 0.0001*L1618*L1618 - 0.0432*L1618 + 4.7166)/3),2), " ")</f>
        <v>4.45</v>
      </c>
      <c r="O1618">
        <f>IFERROR(MAX(MIN(ROUND(N1618*(Q1618/P1618),2),4.5),1.9)," ")</f>
        <v>4.1900000000000004</v>
      </c>
      <c r="P1618">
        <f>13.098*F1618^-1.237</f>
        <v>5.6974985827885236</v>
      </c>
      <c r="Q1618">
        <f>13.098*M1618^-1.237</f>
        <v>5.3638060139004509</v>
      </c>
      <c r="R1618" s="5">
        <f>IFERROR(ROUND(MAX(MIN((-105.4*LN(O1618) + 163.83),95),10),0)," ")</f>
        <v>13</v>
      </c>
      <c r="S1618" s="5" t="str">
        <f>IFERROR(CONCATENATE("(",R1618,",",ROUND((1.2*W1618),2),")")," ")</f>
        <v>(13,2.47)</v>
      </c>
      <c r="T1618">
        <f>R1618-L1618</f>
        <v>3</v>
      </c>
      <c r="U1618" s="7" t="str">
        <f>IF((AND(T1618=0,H1618&gt;=L1618)),"Don’t change bids","OK")</f>
        <v>OK</v>
      </c>
      <c r="V1618" t="e">
        <f>IF((MATCH(F1618,W1618,0)),"Same","Diff")</f>
        <v>#N/A</v>
      </c>
      <c r="W1618" s="5">
        <f>ROUND(M1618,2)</f>
        <v>2.06</v>
      </c>
      <c r="X1618" s="5">
        <v>2.06</v>
      </c>
    </row>
    <row r="1619" spans="1:24" x14ac:dyDescent="0.25">
      <c r="A1619" t="s">
        <v>24</v>
      </c>
      <c r="B1619" t="s">
        <v>2233</v>
      </c>
      <c r="C1619" t="s">
        <v>1146</v>
      </c>
      <c r="D1619" t="s">
        <v>2234</v>
      </c>
      <c r="E1619" t="s">
        <v>1088</v>
      </c>
      <c r="F1619" s="5">
        <v>1.96</v>
      </c>
      <c r="G1619" s="9">
        <v>0.1</v>
      </c>
      <c r="H1619" s="6">
        <f>G1619*100</f>
        <v>10</v>
      </c>
      <c r="I1619" t="s">
        <v>9799</v>
      </c>
      <c r="J1619" t="s">
        <v>10766</v>
      </c>
      <c r="K1619">
        <v>10</v>
      </c>
      <c r="L1619">
        <v>10</v>
      </c>
      <c r="M1619">
        <f>(F1619*(1+0.05))</f>
        <v>2.0579999999999998</v>
      </c>
      <c r="N1619">
        <f>IFERROR(ROUND(( (-1.208*LN(L1619) + 7.5474 + 4.6991*(2.71828^(-0.009*L1619)) + 0.0001*L1619*L1619 - 0.0432*L1619 + 4.7166)/3),2), " ")</f>
        <v>4.45</v>
      </c>
      <c r="O1619">
        <f>IFERROR(MAX(MIN(ROUND(N1619*(Q1619/P1619),2),4.5),1.9)," ")</f>
        <v>4.1900000000000004</v>
      </c>
      <c r="P1619">
        <f>13.098*F1619^-1.237</f>
        <v>5.6974985827885236</v>
      </c>
      <c r="Q1619">
        <f>13.098*M1619^-1.237</f>
        <v>5.3638060139004509</v>
      </c>
      <c r="R1619" s="5">
        <f>IFERROR(ROUND(MAX(MIN((-105.4*LN(O1619) + 163.83),95),10),0)," ")</f>
        <v>13</v>
      </c>
      <c r="S1619" s="5" t="str">
        <f>IFERROR(CONCATENATE("(",R1619,",",ROUND((1.2*W1619),2),")")," ")</f>
        <v>(13,2.47)</v>
      </c>
      <c r="T1619">
        <f>R1619-L1619</f>
        <v>3</v>
      </c>
      <c r="U1619" s="7" t="str">
        <f>IF((AND(T1619=0,H1619&gt;=L1619)),"Don’t change bids","OK")</f>
        <v>OK</v>
      </c>
      <c r="V1619" t="e">
        <f>IF((MATCH(F1619,W1619,0)),"Same","Diff")</f>
        <v>#N/A</v>
      </c>
      <c r="W1619" s="5">
        <f>ROUND(M1619,2)</f>
        <v>2.06</v>
      </c>
      <c r="X1619" s="5">
        <v>2.06</v>
      </c>
    </row>
    <row r="1620" spans="1:24" x14ac:dyDescent="0.25">
      <c r="A1620" t="s">
        <v>24</v>
      </c>
      <c r="B1620" t="s">
        <v>2235</v>
      </c>
      <c r="C1620" t="s">
        <v>1146</v>
      </c>
      <c r="D1620" t="s">
        <v>2236</v>
      </c>
      <c r="E1620" t="s">
        <v>1088</v>
      </c>
      <c r="F1620" s="5">
        <v>1.96</v>
      </c>
      <c r="G1620" s="9">
        <v>0.1</v>
      </c>
      <c r="H1620" s="6">
        <f>G1620*100</f>
        <v>10</v>
      </c>
      <c r="I1620" t="s">
        <v>9799</v>
      </c>
      <c r="J1620" t="s">
        <v>10766</v>
      </c>
      <c r="K1620">
        <v>10</v>
      </c>
      <c r="L1620">
        <v>10</v>
      </c>
      <c r="M1620">
        <f>(F1620*(1+0.05))</f>
        <v>2.0579999999999998</v>
      </c>
      <c r="N1620">
        <f>IFERROR(ROUND(( (-1.208*LN(L1620) + 7.5474 + 4.6991*(2.71828^(-0.009*L1620)) + 0.0001*L1620*L1620 - 0.0432*L1620 + 4.7166)/3),2), " ")</f>
        <v>4.45</v>
      </c>
      <c r="O1620">
        <f>IFERROR(MAX(MIN(ROUND(N1620*(Q1620/P1620),2),4.5),1.9)," ")</f>
        <v>4.1900000000000004</v>
      </c>
      <c r="P1620">
        <f>13.098*F1620^-1.237</f>
        <v>5.6974985827885236</v>
      </c>
      <c r="Q1620">
        <f>13.098*M1620^-1.237</f>
        <v>5.3638060139004509</v>
      </c>
      <c r="R1620" s="5">
        <f>IFERROR(ROUND(MAX(MIN((-105.4*LN(O1620) + 163.83),95),10),0)," ")</f>
        <v>13</v>
      </c>
      <c r="S1620" s="5" t="str">
        <f>IFERROR(CONCATENATE("(",R1620,",",ROUND((1.2*W1620),2),")")," ")</f>
        <v>(13,2.47)</v>
      </c>
      <c r="T1620">
        <f>R1620-L1620</f>
        <v>3</v>
      </c>
      <c r="U1620" s="7" t="str">
        <f>IF((AND(T1620=0,H1620&gt;=L1620)),"Don’t change bids","OK")</f>
        <v>OK</v>
      </c>
      <c r="V1620" t="e">
        <f>IF((MATCH(F1620,W1620,0)),"Same","Diff")</f>
        <v>#N/A</v>
      </c>
      <c r="W1620" s="5">
        <f>ROUND(M1620,2)</f>
        <v>2.06</v>
      </c>
      <c r="X1620" s="5">
        <v>2.06</v>
      </c>
    </row>
    <row r="1621" spans="1:24" x14ac:dyDescent="0.25">
      <c r="A1621" t="s">
        <v>24</v>
      </c>
      <c r="B1621" t="s">
        <v>2237</v>
      </c>
      <c r="C1621" t="s">
        <v>1146</v>
      </c>
      <c r="D1621" t="s">
        <v>2238</v>
      </c>
      <c r="E1621" t="s">
        <v>1088</v>
      </c>
      <c r="F1621" s="5">
        <v>1.96</v>
      </c>
      <c r="G1621" s="9">
        <v>0.1</v>
      </c>
      <c r="H1621" s="6">
        <f>G1621*100</f>
        <v>10</v>
      </c>
      <c r="I1621" t="s">
        <v>9799</v>
      </c>
      <c r="J1621" t="s">
        <v>10766</v>
      </c>
      <c r="K1621">
        <v>10</v>
      </c>
      <c r="L1621">
        <v>10</v>
      </c>
      <c r="M1621">
        <f>(F1621*(1+0.05))</f>
        <v>2.0579999999999998</v>
      </c>
      <c r="N1621">
        <f>IFERROR(ROUND(( (-1.208*LN(L1621) + 7.5474 + 4.6991*(2.71828^(-0.009*L1621)) + 0.0001*L1621*L1621 - 0.0432*L1621 + 4.7166)/3),2), " ")</f>
        <v>4.45</v>
      </c>
      <c r="O1621">
        <f>IFERROR(MAX(MIN(ROUND(N1621*(Q1621/P1621),2),4.5),1.9)," ")</f>
        <v>4.1900000000000004</v>
      </c>
      <c r="P1621">
        <f>13.098*F1621^-1.237</f>
        <v>5.6974985827885236</v>
      </c>
      <c r="Q1621">
        <f>13.098*M1621^-1.237</f>
        <v>5.3638060139004509</v>
      </c>
      <c r="R1621" s="5">
        <f>IFERROR(ROUND(MAX(MIN((-105.4*LN(O1621) + 163.83),95),10),0)," ")</f>
        <v>13</v>
      </c>
      <c r="S1621" s="5" t="str">
        <f>IFERROR(CONCATENATE("(",R1621,",",ROUND((1.2*W1621),2),")")," ")</f>
        <v>(13,2.47)</v>
      </c>
      <c r="T1621">
        <f>R1621-L1621</f>
        <v>3</v>
      </c>
      <c r="U1621" s="7" t="str">
        <f>IF((AND(T1621=0,H1621&gt;=L1621)),"Don’t change bids","OK")</f>
        <v>OK</v>
      </c>
      <c r="V1621" t="e">
        <f>IF((MATCH(F1621,W1621,0)),"Same","Diff")</f>
        <v>#N/A</v>
      </c>
      <c r="W1621" s="5">
        <f>ROUND(M1621,2)</f>
        <v>2.06</v>
      </c>
      <c r="X1621" s="5">
        <v>2.06</v>
      </c>
    </row>
    <row r="1622" spans="1:24" x14ac:dyDescent="0.25">
      <c r="A1622" t="s">
        <v>24</v>
      </c>
      <c r="B1622" t="s">
        <v>2239</v>
      </c>
      <c r="C1622" t="s">
        <v>1146</v>
      </c>
      <c r="D1622" t="s">
        <v>2240</v>
      </c>
      <c r="E1622" t="s">
        <v>2241</v>
      </c>
      <c r="F1622" s="5">
        <v>3.44</v>
      </c>
      <c r="G1622" s="9">
        <v>0.1</v>
      </c>
      <c r="H1622" s="6">
        <f>G1622*100</f>
        <v>10</v>
      </c>
      <c r="I1622" t="s">
        <v>10041</v>
      </c>
      <c r="J1622" t="s">
        <v>10766</v>
      </c>
      <c r="K1622">
        <v>10</v>
      </c>
      <c r="L1622">
        <v>10</v>
      </c>
      <c r="M1622">
        <f>(F1622*(1+0.05))</f>
        <v>3.6120000000000001</v>
      </c>
      <c r="N1622">
        <f>IFERROR(ROUND(( (-1.208*LN(L1622) + 7.5474 + 4.6991*(2.71828^(-0.009*L1622)) + 0.0001*L1622*L1622 - 0.0432*L1622 + 4.7166)/3),2), " ")</f>
        <v>4.45</v>
      </c>
      <c r="O1622">
        <f>IFERROR(MAX(MIN(ROUND(N1622*(Q1622/P1622),2),4.5),1.9)," ")</f>
        <v>4.1900000000000004</v>
      </c>
      <c r="P1622">
        <f>13.098*F1622^-1.237</f>
        <v>2.8410716901876532</v>
      </c>
      <c r="Q1622">
        <f>13.098*M1622^-1.237</f>
        <v>2.6746750694745174</v>
      </c>
      <c r="R1622" s="5">
        <f>IFERROR(ROUND(MAX(MIN((-105.4*LN(O1622) + 163.83),95),10),0)," ")</f>
        <v>13</v>
      </c>
      <c r="S1622" s="5" t="str">
        <f>IFERROR(CONCATENATE("(",R1622,",",ROUND((1.2*W1622),2),")")," ")</f>
        <v>(13,4.33)</v>
      </c>
      <c r="T1622">
        <f>R1622-L1622</f>
        <v>3</v>
      </c>
      <c r="U1622" s="7" t="str">
        <f>IF((AND(T1622=0,H1622&gt;=L1622)),"Don’t change bids","OK")</f>
        <v>OK</v>
      </c>
      <c r="V1622" t="e">
        <f>IF((MATCH(F1622,W1622,0)),"Same","Diff")</f>
        <v>#N/A</v>
      </c>
      <c r="W1622" s="5">
        <f>ROUND(M1622,2)</f>
        <v>3.61</v>
      </c>
      <c r="X1622" s="5">
        <v>3.61</v>
      </c>
    </row>
    <row r="1623" spans="1:24" x14ac:dyDescent="0.25">
      <c r="A1623" t="s">
        <v>24</v>
      </c>
      <c r="B1623" t="s">
        <v>2242</v>
      </c>
      <c r="C1623" t="s">
        <v>1146</v>
      </c>
      <c r="D1623" t="s">
        <v>2240</v>
      </c>
      <c r="E1623" t="s">
        <v>1088</v>
      </c>
      <c r="F1623" s="5">
        <v>1.96</v>
      </c>
      <c r="G1623" s="9">
        <v>0.1</v>
      </c>
      <c r="H1623" s="6">
        <f>G1623*100</f>
        <v>10</v>
      </c>
      <c r="I1623" t="s">
        <v>9799</v>
      </c>
      <c r="J1623" t="s">
        <v>10766</v>
      </c>
      <c r="K1623">
        <v>10</v>
      </c>
      <c r="L1623">
        <v>10</v>
      </c>
      <c r="M1623">
        <f>(F1623*(1+0.05))</f>
        <v>2.0579999999999998</v>
      </c>
      <c r="N1623">
        <f>IFERROR(ROUND(( (-1.208*LN(L1623) + 7.5474 + 4.6991*(2.71828^(-0.009*L1623)) + 0.0001*L1623*L1623 - 0.0432*L1623 + 4.7166)/3),2), " ")</f>
        <v>4.45</v>
      </c>
      <c r="O1623">
        <f>IFERROR(MAX(MIN(ROUND(N1623*(Q1623/P1623),2),4.5),1.9)," ")</f>
        <v>4.1900000000000004</v>
      </c>
      <c r="P1623">
        <f>13.098*F1623^-1.237</f>
        <v>5.6974985827885236</v>
      </c>
      <c r="Q1623">
        <f>13.098*M1623^-1.237</f>
        <v>5.3638060139004509</v>
      </c>
      <c r="R1623" s="5">
        <f>IFERROR(ROUND(MAX(MIN((-105.4*LN(O1623) + 163.83),95),10),0)," ")</f>
        <v>13</v>
      </c>
      <c r="S1623" s="5" t="str">
        <f>IFERROR(CONCATENATE("(",R1623,",",ROUND((1.2*W1623),2),")")," ")</f>
        <v>(13,2.47)</v>
      </c>
      <c r="T1623">
        <f>R1623-L1623</f>
        <v>3</v>
      </c>
      <c r="U1623" s="7" t="str">
        <f>IF((AND(T1623=0,H1623&gt;=L1623)),"Don’t change bids","OK")</f>
        <v>OK</v>
      </c>
      <c r="V1623" t="e">
        <f>IF((MATCH(F1623,W1623,0)),"Same","Diff")</f>
        <v>#N/A</v>
      </c>
      <c r="W1623" s="5">
        <f>ROUND(M1623,2)</f>
        <v>2.06</v>
      </c>
      <c r="X1623" s="5">
        <v>2.06</v>
      </c>
    </row>
    <row r="1624" spans="1:24" x14ac:dyDescent="0.25">
      <c r="A1624" t="s">
        <v>24</v>
      </c>
      <c r="B1624" t="s">
        <v>2243</v>
      </c>
      <c r="C1624" t="s">
        <v>1146</v>
      </c>
      <c r="D1624" t="s">
        <v>2240</v>
      </c>
      <c r="E1624" t="s">
        <v>1088</v>
      </c>
      <c r="F1624" s="5">
        <v>1.96</v>
      </c>
      <c r="G1624" s="9">
        <v>0.1</v>
      </c>
      <c r="H1624" s="6">
        <f>G1624*100</f>
        <v>10</v>
      </c>
      <c r="I1624" t="s">
        <v>9799</v>
      </c>
      <c r="J1624" t="s">
        <v>10766</v>
      </c>
      <c r="K1624">
        <v>10</v>
      </c>
      <c r="L1624">
        <v>10</v>
      </c>
      <c r="M1624">
        <f>(F1624*(1+0.05))</f>
        <v>2.0579999999999998</v>
      </c>
      <c r="N1624">
        <f>IFERROR(ROUND(( (-1.208*LN(L1624) + 7.5474 + 4.6991*(2.71828^(-0.009*L1624)) + 0.0001*L1624*L1624 - 0.0432*L1624 + 4.7166)/3),2), " ")</f>
        <v>4.45</v>
      </c>
      <c r="O1624">
        <f>IFERROR(MAX(MIN(ROUND(N1624*(Q1624/P1624),2),4.5),1.9)," ")</f>
        <v>4.1900000000000004</v>
      </c>
      <c r="P1624">
        <f>13.098*F1624^-1.237</f>
        <v>5.6974985827885236</v>
      </c>
      <c r="Q1624">
        <f>13.098*M1624^-1.237</f>
        <v>5.3638060139004509</v>
      </c>
      <c r="R1624" s="5">
        <f>IFERROR(ROUND(MAX(MIN((-105.4*LN(O1624) + 163.83),95),10),0)," ")</f>
        <v>13</v>
      </c>
      <c r="S1624" s="5" t="str">
        <f>IFERROR(CONCATENATE("(",R1624,",",ROUND((1.2*W1624),2),")")," ")</f>
        <v>(13,2.47)</v>
      </c>
      <c r="T1624">
        <f>R1624-L1624</f>
        <v>3</v>
      </c>
      <c r="U1624" s="7" t="str">
        <f>IF((AND(T1624=0,H1624&gt;=L1624)),"Don’t change bids","OK")</f>
        <v>OK</v>
      </c>
      <c r="V1624" t="e">
        <f>IF((MATCH(F1624,W1624,0)),"Same","Diff")</f>
        <v>#N/A</v>
      </c>
      <c r="W1624" s="5">
        <f>ROUND(M1624,2)</f>
        <v>2.06</v>
      </c>
      <c r="X1624" s="5">
        <v>2.06</v>
      </c>
    </row>
    <row r="1625" spans="1:24" x14ac:dyDescent="0.25">
      <c r="A1625" t="s">
        <v>24</v>
      </c>
      <c r="B1625" t="s">
        <v>2244</v>
      </c>
      <c r="C1625" t="s">
        <v>1146</v>
      </c>
      <c r="D1625" t="s">
        <v>2240</v>
      </c>
      <c r="E1625" t="s">
        <v>1088</v>
      </c>
      <c r="F1625" s="5">
        <v>1.96</v>
      </c>
      <c r="G1625" s="9">
        <v>0.1</v>
      </c>
      <c r="H1625" s="6">
        <f>G1625*100</f>
        <v>10</v>
      </c>
      <c r="I1625" t="s">
        <v>9799</v>
      </c>
      <c r="J1625" t="s">
        <v>10766</v>
      </c>
      <c r="K1625">
        <v>10</v>
      </c>
      <c r="L1625">
        <v>10</v>
      </c>
      <c r="M1625">
        <f>(F1625*(1+0.05))</f>
        <v>2.0579999999999998</v>
      </c>
      <c r="N1625">
        <f>IFERROR(ROUND(( (-1.208*LN(L1625) + 7.5474 + 4.6991*(2.71828^(-0.009*L1625)) + 0.0001*L1625*L1625 - 0.0432*L1625 + 4.7166)/3),2), " ")</f>
        <v>4.45</v>
      </c>
      <c r="O1625">
        <f>IFERROR(MAX(MIN(ROUND(N1625*(Q1625/P1625),2),4.5),1.9)," ")</f>
        <v>4.1900000000000004</v>
      </c>
      <c r="P1625">
        <f>13.098*F1625^-1.237</f>
        <v>5.6974985827885236</v>
      </c>
      <c r="Q1625">
        <f>13.098*M1625^-1.237</f>
        <v>5.3638060139004509</v>
      </c>
      <c r="R1625" s="5">
        <f>IFERROR(ROUND(MAX(MIN((-105.4*LN(O1625) + 163.83),95),10),0)," ")</f>
        <v>13</v>
      </c>
      <c r="S1625" s="5" t="str">
        <f>IFERROR(CONCATENATE("(",R1625,",",ROUND((1.2*W1625),2),")")," ")</f>
        <v>(13,2.47)</v>
      </c>
      <c r="T1625">
        <f>R1625-L1625</f>
        <v>3</v>
      </c>
      <c r="U1625" s="7" t="str">
        <f>IF((AND(T1625=0,H1625&gt;=L1625)),"Don’t change bids","OK")</f>
        <v>OK</v>
      </c>
      <c r="V1625" t="e">
        <f>IF((MATCH(F1625,W1625,0)),"Same","Diff")</f>
        <v>#N/A</v>
      </c>
      <c r="W1625" s="5">
        <f>ROUND(M1625,2)</f>
        <v>2.06</v>
      </c>
      <c r="X1625" s="5">
        <v>2.06</v>
      </c>
    </row>
    <row r="1626" spans="1:24" x14ac:dyDescent="0.25">
      <c r="A1626" t="s">
        <v>24</v>
      </c>
      <c r="B1626" t="s">
        <v>2245</v>
      </c>
      <c r="C1626" t="s">
        <v>1146</v>
      </c>
      <c r="D1626" t="s">
        <v>2240</v>
      </c>
      <c r="E1626" t="s">
        <v>1088</v>
      </c>
      <c r="F1626" s="5">
        <v>1.96</v>
      </c>
      <c r="G1626" s="9">
        <v>0.1</v>
      </c>
      <c r="H1626" s="6">
        <f>G1626*100</f>
        <v>10</v>
      </c>
      <c r="I1626" t="s">
        <v>9799</v>
      </c>
      <c r="J1626" t="s">
        <v>10766</v>
      </c>
      <c r="K1626">
        <v>10</v>
      </c>
      <c r="L1626">
        <v>10</v>
      </c>
      <c r="M1626">
        <f>(F1626*(1+0.05))</f>
        <v>2.0579999999999998</v>
      </c>
      <c r="N1626">
        <f>IFERROR(ROUND(( (-1.208*LN(L1626) + 7.5474 + 4.6991*(2.71828^(-0.009*L1626)) + 0.0001*L1626*L1626 - 0.0432*L1626 + 4.7166)/3),2), " ")</f>
        <v>4.45</v>
      </c>
      <c r="O1626">
        <f>IFERROR(MAX(MIN(ROUND(N1626*(Q1626/P1626),2),4.5),1.9)," ")</f>
        <v>4.1900000000000004</v>
      </c>
      <c r="P1626">
        <f>13.098*F1626^-1.237</f>
        <v>5.6974985827885236</v>
      </c>
      <c r="Q1626">
        <f>13.098*M1626^-1.237</f>
        <v>5.3638060139004509</v>
      </c>
      <c r="R1626" s="5">
        <f>IFERROR(ROUND(MAX(MIN((-105.4*LN(O1626) + 163.83),95),10),0)," ")</f>
        <v>13</v>
      </c>
      <c r="S1626" s="5" t="str">
        <f>IFERROR(CONCATENATE("(",R1626,",",ROUND((1.2*W1626),2),")")," ")</f>
        <v>(13,2.47)</v>
      </c>
      <c r="T1626">
        <f>R1626-L1626</f>
        <v>3</v>
      </c>
      <c r="U1626" s="7" t="str">
        <f>IF((AND(T1626=0,H1626&gt;=L1626)),"Don’t change bids","OK")</f>
        <v>OK</v>
      </c>
      <c r="V1626" t="e">
        <f>IF((MATCH(F1626,W1626,0)),"Same","Diff")</f>
        <v>#N/A</v>
      </c>
      <c r="W1626" s="5">
        <f>ROUND(M1626,2)</f>
        <v>2.06</v>
      </c>
      <c r="X1626" s="5">
        <v>2.06</v>
      </c>
    </row>
    <row r="1627" spans="1:24" x14ac:dyDescent="0.25">
      <c r="A1627" t="s">
        <v>24</v>
      </c>
      <c r="B1627" t="s">
        <v>2246</v>
      </c>
      <c r="C1627" t="s">
        <v>1146</v>
      </c>
      <c r="D1627" t="s">
        <v>2240</v>
      </c>
      <c r="E1627" t="s">
        <v>1088</v>
      </c>
      <c r="F1627" s="5">
        <v>1.96</v>
      </c>
      <c r="G1627" s="9">
        <v>0.1</v>
      </c>
      <c r="H1627" s="6">
        <f>G1627*100</f>
        <v>10</v>
      </c>
      <c r="I1627" t="s">
        <v>9799</v>
      </c>
      <c r="J1627" t="s">
        <v>10766</v>
      </c>
      <c r="K1627">
        <v>10</v>
      </c>
      <c r="L1627">
        <v>10</v>
      </c>
      <c r="M1627">
        <f>(F1627*(1+0.05))</f>
        <v>2.0579999999999998</v>
      </c>
      <c r="N1627">
        <f>IFERROR(ROUND(( (-1.208*LN(L1627) + 7.5474 + 4.6991*(2.71828^(-0.009*L1627)) + 0.0001*L1627*L1627 - 0.0432*L1627 + 4.7166)/3),2), " ")</f>
        <v>4.45</v>
      </c>
      <c r="O1627">
        <f>IFERROR(MAX(MIN(ROUND(N1627*(Q1627/P1627),2),4.5),1.9)," ")</f>
        <v>4.1900000000000004</v>
      </c>
      <c r="P1627">
        <f>13.098*F1627^-1.237</f>
        <v>5.6974985827885236</v>
      </c>
      <c r="Q1627">
        <f>13.098*M1627^-1.237</f>
        <v>5.3638060139004509</v>
      </c>
      <c r="R1627" s="5">
        <f>IFERROR(ROUND(MAX(MIN((-105.4*LN(O1627) + 163.83),95),10),0)," ")</f>
        <v>13</v>
      </c>
      <c r="S1627" s="5" t="str">
        <f>IFERROR(CONCATENATE("(",R1627,",",ROUND((1.2*W1627),2),")")," ")</f>
        <v>(13,2.47)</v>
      </c>
      <c r="T1627">
        <f>R1627-L1627</f>
        <v>3</v>
      </c>
      <c r="U1627" s="7" t="str">
        <f>IF((AND(T1627=0,H1627&gt;=L1627)),"Don’t change bids","OK")</f>
        <v>OK</v>
      </c>
      <c r="V1627" t="e">
        <f>IF((MATCH(F1627,W1627,0)),"Same","Diff")</f>
        <v>#N/A</v>
      </c>
      <c r="W1627" s="5">
        <f>ROUND(M1627,2)</f>
        <v>2.06</v>
      </c>
      <c r="X1627" s="5">
        <v>2.06</v>
      </c>
    </row>
    <row r="1628" spans="1:24" x14ac:dyDescent="0.25">
      <c r="A1628" t="s">
        <v>24</v>
      </c>
      <c r="B1628" t="s">
        <v>2247</v>
      </c>
      <c r="C1628" t="s">
        <v>1146</v>
      </c>
      <c r="D1628" t="s">
        <v>2240</v>
      </c>
      <c r="E1628" t="s">
        <v>1088</v>
      </c>
      <c r="F1628" s="5">
        <v>1.96</v>
      </c>
      <c r="G1628" s="9">
        <v>0.1</v>
      </c>
      <c r="H1628" s="6">
        <f>G1628*100</f>
        <v>10</v>
      </c>
      <c r="I1628" t="s">
        <v>9799</v>
      </c>
      <c r="J1628" t="s">
        <v>10766</v>
      </c>
      <c r="K1628">
        <v>10</v>
      </c>
      <c r="L1628">
        <v>10</v>
      </c>
      <c r="M1628">
        <f>(F1628*(1+0.05))</f>
        <v>2.0579999999999998</v>
      </c>
      <c r="N1628">
        <f>IFERROR(ROUND(( (-1.208*LN(L1628) + 7.5474 + 4.6991*(2.71828^(-0.009*L1628)) + 0.0001*L1628*L1628 - 0.0432*L1628 + 4.7166)/3),2), " ")</f>
        <v>4.45</v>
      </c>
      <c r="O1628">
        <f>IFERROR(MAX(MIN(ROUND(N1628*(Q1628/P1628),2),4.5),1.9)," ")</f>
        <v>4.1900000000000004</v>
      </c>
      <c r="P1628">
        <f>13.098*F1628^-1.237</f>
        <v>5.6974985827885236</v>
      </c>
      <c r="Q1628">
        <f>13.098*M1628^-1.237</f>
        <v>5.3638060139004509</v>
      </c>
      <c r="R1628" s="5">
        <f>IFERROR(ROUND(MAX(MIN((-105.4*LN(O1628) + 163.83),95),10),0)," ")</f>
        <v>13</v>
      </c>
      <c r="S1628" s="5" t="str">
        <f>IFERROR(CONCATENATE("(",R1628,",",ROUND((1.2*W1628),2),")")," ")</f>
        <v>(13,2.47)</v>
      </c>
      <c r="T1628">
        <f>R1628-L1628</f>
        <v>3</v>
      </c>
      <c r="U1628" s="7" t="str">
        <f>IF((AND(T1628=0,H1628&gt;=L1628)),"Don’t change bids","OK")</f>
        <v>OK</v>
      </c>
      <c r="V1628" t="e">
        <f>IF((MATCH(F1628,W1628,0)),"Same","Diff")</f>
        <v>#N/A</v>
      </c>
      <c r="W1628" s="5">
        <f>ROUND(M1628,2)</f>
        <v>2.06</v>
      </c>
      <c r="X1628" s="5">
        <v>2.06</v>
      </c>
    </row>
    <row r="1629" spans="1:24" x14ac:dyDescent="0.25">
      <c r="A1629" t="s">
        <v>24</v>
      </c>
      <c r="B1629" t="s">
        <v>2248</v>
      </c>
      <c r="C1629" t="s">
        <v>1146</v>
      </c>
      <c r="D1629" t="s">
        <v>2240</v>
      </c>
      <c r="E1629" t="s">
        <v>1088</v>
      </c>
      <c r="F1629" s="5">
        <v>1.96</v>
      </c>
      <c r="G1629" s="9">
        <v>0.1</v>
      </c>
      <c r="H1629" s="6">
        <f>G1629*100</f>
        <v>10</v>
      </c>
      <c r="I1629" t="s">
        <v>9799</v>
      </c>
      <c r="J1629" t="s">
        <v>10766</v>
      </c>
      <c r="K1629">
        <v>10</v>
      </c>
      <c r="L1629">
        <v>10</v>
      </c>
      <c r="M1629">
        <f>(F1629*(1+0.05))</f>
        <v>2.0579999999999998</v>
      </c>
      <c r="N1629">
        <f>IFERROR(ROUND(( (-1.208*LN(L1629) + 7.5474 + 4.6991*(2.71828^(-0.009*L1629)) + 0.0001*L1629*L1629 - 0.0432*L1629 + 4.7166)/3),2), " ")</f>
        <v>4.45</v>
      </c>
      <c r="O1629">
        <f>IFERROR(MAX(MIN(ROUND(N1629*(Q1629/P1629),2),4.5),1.9)," ")</f>
        <v>4.1900000000000004</v>
      </c>
      <c r="P1629">
        <f>13.098*F1629^-1.237</f>
        <v>5.6974985827885236</v>
      </c>
      <c r="Q1629">
        <f>13.098*M1629^-1.237</f>
        <v>5.3638060139004509</v>
      </c>
      <c r="R1629" s="5">
        <f>IFERROR(ROUND(MAX(MIN((-105.4*LN(O1629) + 163.83),95),10),0)," ")</f>
        <v>13</v>
      </c>
      <c r="S1629" s="5" t="str">
        <f>IFERROR(CONCATENATE("(",R1629,",",ROUND((1.2*W1629),2),")")," ")</f>
        <v>(13,2.47)</v>
      </c>
      <c r="T1629">
        <f>R1629-L1629</f>
        <v>3</v>
      </c>
      <c r="U1629" s="7" t="str">
        <f>IF((AND(T1629=0,H1629&gt;=L1629)),"Don’t change bids","OK")</f>
        <v>OK</v>
      </c>
      <c r="V1629" t="e">
        <f>IF((MATCH(F1629,W1629,0)),"Same","Diff")</f>
        <v>#N/A</v>
      </c>
      <c r="W1629" s="5">
        <f>ROUND(M1629,2)</f>
        <v>2.06</v>
      </c>
      <c r="X1629" s="5">
        <v>2.06</v>
      </c>
    </row>
    <row r="1630" spans="1:24" x14ac:dyDescent="0.25">
      <c r="A1630" t="s">
        <v>24</v>
      </c>
      <c r="B1630" t="s">
        <v>2249</v>
      </c>
      <c r="C1630" t="s">
        <v>1146</v>
      </c>
      <c r="D1630" t="s">
        <v>2240</v>
      </c>
      <c r="E1630" t="s">
        <v>1088</v>
      </c>
      <c r="F1630" s="5">
        <v>1.96</v>
      </c>
      <c r="G1630" s="9">
        <v>0.1</v>
      </c>
      <c r="H1630" s="6">
        <f>G1630*100</f>
        <v>10</v>
      </c>
      <c r="I1630" t="s">
        <v>9799</v>
      </c>
      <c r="J1630" t="s">
        <v>10766</v>
      </c>
      <c r="K1630">
        <v>10</v>
      </c>
      <c r="L1630">
        <v>10</v>
      </c>
      <c r="M1630">
        <f>(F1630*(1+0.05))</f>
        <v>2.0579999999999998</v>
      </c>
      <c r="N1630">
        <f>IFERROR(ROUND(( (-1.208*LN(L1630) + 7.5474 + 4.6991*(2.71828^(-0.009*L1630)) + 0.0001*L1630*L1630 - 0.0432*L1630 + 4.7166)/3),2), " ")</f>
        <v>4.45</v>
      </c>
      <c r="O1630">
        <f>IFERROR(MAX(MIN(ROUND(N1630*(Q1630/P1630),2),4.5),1.9)," ")</f>
        <v>4.1900000000000004</v>
      </c>
      <c r="P1630">
        <f>13.098*F1630^-1.237</f>
        <v>5.6974985827885236</v>
      </c>
      <c r="Q1630">
        <f>13.098*M1630^-1.237</f>
        <v>5.3638060139004509</v>
      </c>
      <c r="R1630" s="5">
        <f>IFERROR(ROUND(MAX(MIN((-105.4*LN(O1630) + 163.83),95),10),0)," ")</f>
        <v>13</v>
      </c>
      <c r="S1630" s="5" t="str">
        <f>IFERROR(CONCATENATE("(",R1630,",",ROUND((1.2*W1630),2),")")," ")</f>
        <v>(13,2.47)</v>
      </c>
      <c r="T1630">
        <f>R1630-L1630</f>
        <v>3</v>
      </c>
      <c r="U1630" s="7" t="str">
        <f>IF((AND(T1630=0,H1630&gt;=L1630)),"Don’t change bids","OK")</f>
        <v>OK</v>
      </c>
      <c r="V1630" t="e">
        <f>IF((MATCH(F1630,W1630,0)),"Same","Diff")</f>
        <v>#N/A</v>
      </c>
      <c r="W1630" s="5">
        <f>ROUND(M1630,2)</f>
        <v>2.06</v>
      </c>
      <c r="X1630" s="5">
        <v>2.06</v>
      </c>
    </row>
    <row r="1631" spans="1:24" x14ac:dyDescent="0.25">
      <c r="A1631" t="s">
        <v>24</v>
      </c>
      <c r="B1631" t="s">
        <v>2250</v>
      </c>
      <c r="C1631" t="s">
        <v>1146</v>
      </c>
      <c r="D1631" t="s">
        <v>2240</v>
      </c>
      <c r="E1631" t="s">
        <v>1088</v>
      </c>
      <c r="F1631" s="5">
        <v>1.96</v>
      </c>
      <c r="G1631" s="9">
        <v>0.1</v>
      </c>
      <c r="H1631" s="6">
        <f>G1631*100</f>
        <v>10</v>
      </c>
      <c r="I1631" t="s">
        <v>9799</v>
      </c>
      <c r="J1631" t="s">
        <v>10766</v>
      </c>
      <c r="K1631">
        <v>10</v>
      </c>
      <c r="L1631">
        <v>10</v>
      </c>
      <c r="M1631">
        <f>(F1631*(1+0.05))</f>
        <v>2.0579999999999998</v>
      </c>
      <c r="N1631">
        <f>IFERROR(ROUND(( (-1.208*LN(L1631) + 7.5474 + 4.6991*(2.71828^(-0.009*L1631)) + 0.0001*L1631*L1631 - 0.0432*L1631 + 4.7166)/3),2), " ")</f>
        <v>4.45</v>
      </c>
      <c r="O1631">
        <f>IFERROR(MAX(MIN(ROUND(N1631*(Q1631/P1631),2),4.5),1.9)," ")</f>
        <v>4.1900000000000004</v>
      </c>
      <c r="P1631">
        <f>13.098*F1631^-1.237</f>
        <v>5.6974985827885236</v>
      </c>
      <c r="Q1631">
        <f>13.098*M1631^-1.237</f>
        <v>5.3638060139004509</v>
      </c>
      <c r="R1631" s="5">
        <f>IFERROR(ROUND(MAX(MIN((-105.4*LN(O1631) + 163.83),95),10),0)," ")</f>
        <v>13</v>
      </c>
      <c r="S1631" s="5" t="str">
        <f>IFERROR(CONCATENATE("(",R1631,",",ROUND((1.2*W1631),2),")")," ")</f>
        <v>(13,2.47)</v>
      </c>
      <c r="T1631">
        <f>R1631-L1631</f>
        <v>3</v>
      </c>
      <c r="U1631" s="7" t="str">
        <f>IF((AND(T1631=0,H1631&gt;=L1631)),"Don’t change bids","OK")</f>
        <v>OK</v>
      </c>
      <c r="V1631" t="e">
        <f>IF((MATCH(F1631,W1631,0)),"Same","Diff")</f>
        <v>#N/A</v>
      </c>
      <c r="W1631" s="5">
        <f>ROUND(M1631,2)</f>
        <v>2.06</v>
      </c>
      <c r="X1631" s="5">
        <v>2.06</v>
      </c>
    </row>
    <row r="1632" spans="1:24" x14ac:dyDescent="0.25">
      <c r="A1632" t="s">
        <v>24</v>
      </c>
      <c r="B1632" t="s">
        <v>2251</v>
      </c>
      <c r="C1632" t="s">
        <v>1146</v>
      </c>
      <c r="D1632" t="s">
        <v>2252</v>
      </c>
      <c r="E1632" t="s">
        <v>1088</v>
      </c>
      <c r="F1632" s="5">
        <v>1.96</v>
      </c>
      <c r="G1632" s="9">
        <v>0.1</v>
      </c>
      <c r="H1632" s="6">
        <f>G1632*100</f>
        <v>10</v>
      </c>
      <c r="I1632" t="s">
        <v>9799</v>
      </c>
      <c r="J1632" t="s">
        <v>10766</v>
      </c>
      <c r="K1632">
        <v>10</v>
      </c>
      <c r="L1632">
        <v>10</v>
      </c>
      <c r="M1632">
        <f>(F1632*(1+0.05))</f>
        <v>2.0579999999999998</v>
      </c>
      <c r="N1632">
        <f>IFERROR(ROUND(( (-1.208*LN(L1632) + 7.5474 + 4.6991*(2.71828^(-0.009*L1632)) + 0.0001*L1632*L1632 - 0.0432*L1632 + 4.7166)/3),2), " ")</f>
        <v>4.45</v>
      </c>
      <c r="O1632">
        <f>IFERROR(MAX(MIN(ROUND(N1632*(Q1632/P1632),2),4.5),1.9)," ")</f>
        <v>4.1900000000000004</v>
      </c>
      <c r="P1632">
        <f>13.098*F1632^-1.237</f>
        <v>5.6974985827885236</v>
      </c>
      <c r="Q1632">
        <f>13.098*M1632^-1.237</f>
        <v>5.3638060139004509</v>
      </c>
      <c r="R1632" s="5">
        <f>IFERROR(ROUND(MAX(MIN((-105.4*LN(O1632) + 163.83),95),10),0)," ")</f>
        <v>13</v>
      </c>
      <c r="S1632" s="5" t="str">
        <f>IFERROR(CONCATENATE("(",R1632,",",ROUND((1.2*W1632),2),")")," ")</f>
        <v>(13,2.47)</v>
      </c>
      <c r="T1632">
        <f>R1632-L1632</f>
        <v>3</v>
      </c>
      <c r="U1632" s="7" t="str">
        <f>IF((AND(T1632=0,H1632&gt;=L1632)),"Don’t change bids","OK")</f>
        <v>OK</v>
      </c>
      <c r="V1632" t="e">
        <f>IF((MATCH(F1632,W1632,0)),"Same","Diff")</f>
        <v>#N/A</v>
      </c>
      <c r="W1632" s="5">
        <f>ROUND(M1632,2)</f>
        <v>2.06</v>
      </c>
      <c r="X1632" s="5">
        <v>2.06</v>
      </c>
    </row>
    <row r="1633" spans="1:24" x14ac:dyDescent="0.25">
      <c r="A1633" t="s">
        <v>24</v>
      </c>
      <c r="B1633" t="s">
        <v>2253</v>
      </c>
      <c r="C1633" t="s">
        <v>1146</v>
      </c>
      <c r="D1633" t="s">
        <v>2240</v>
      </c>
      <c r="E1633" t="s">
        <v>1088</v>
      </c>
      <c r="F1633" s="5">
        <v>1.96</v>
      </c>
      <c r="G1633" s="9">
        <v>0.1</v>
      </c>
      <c r="H1633" s="6">
        <f>G1633*100</f>
        <v>10</v>
      </c>
      <c r="I1633" t="s">
        <v>9799</v>
      </c>
      <c r="J1633" t="s">
        <v>10766</v>
      </c>
      <c r="K1633">
        <v>10</v>
      </c>
      <c r="L1633">
        <v>10</v>
      </c>
      <c r="M1633">
        <f>(F1633*(1+0.05))</f>
        <v>2.0579999999999998</v>
      </c>
      <c r="N1633">
        <f>IFERROR(ROUND(( (-1.208*LN(L1633) + 7.5474 + 4.6991*(2.71828^(-0.009*L1633)) + 0.0001*L1633*L1633 - 0.0432*L1633 + 4.7166)/3),2), " ")</f>
        <v>4.45</v>
      </c>
      <c r="O1633">
        <f>IFERROR(MAX(MIN(ROUND(N1633*(Q1633/P1633),2),4.5),1.9)," ")</f>
        <v>4.1900000000000004</v>
      </c>
      <c r="P1633">
        <f>13.098*F1633^-1.237</f>
        <v>5.6974985827885236</v>
      </c>
      <c r="Q1633">
        <f>13.098*M1633^-1.237</f>
        <v>5.3638060139004509</v>
      </c>
      <c r="R1633" s="5">
        <f>IFERROR(ROUND(MAX(MIN((-105.4*LN(O1633) + 163.83),95),10),0)," ")</f>
        <v>13</v>
      </c>
      <c r="S1633" s="5" t="str">
        <f>IFERROR(CONCATENATE("(",R1633,",",ROUND((1.2*W1633),2),")")," ")</f>
        <v>(13,2.47)</v>
      </c>
      <c r="T1633">
        <f>R1633-L1633</f>
        <v>3</v>
      </c>
      <c r="U1633" s="7" t="str">
        <f>IF((AND(T1633=0,H1633&gt;=L1633)),"Don’t change bids","OK")</f>
        <v>OK</v>
      </c>
      <c r="V1633" t="e">
        <f>IF((MATCH(F1633,W1633,0)),"Same","Diff")</f>
        <v>#N/A</v>
      </c>
      <c r="W1633" s="5">
        <f>ROUND(M1633,2)</f>
        <v>2.06</v>
      </c>
      <c r="X1633" s="5">
        <v>2.06</v>
      </c>
    </row>
    <row r="1634" spans="1:24" x14ac:dyDescent="0.25">
      <c r="A1634" t="s">
        <v>24</v>
      </c>
      <c r="B1634" t="s">
        <v>2254</v>
      </c>
      <c r="C1634" t="s">
        <v>1146</v>
      </c>
      <c r="D1634" t="s">
        <v>2240</v>
      </c>
      <c r="E1634" t="s">
        <v>1088</v>
      </c>
      <c r="F1634" s="5">
        <v>1.96</v>
      </c>
      <c r="G1634" s="9">
        <v>0.1</v>
      </c>
      <c r="H1634" s="6">
        <f>G1634*100</f>
        <v>10</v>
      </c>
      <c r="I1634" t="s">
        <v>9799</v>
      </c>
      <c r="J1634" t="s">
        <v>10766</v>
      </c>
      <c r="K1634">
        <v>10</v>
      </c>
      <c r="L1634">
        <v>10</v>
      </c>
      <c r="M1634">
        <f>(F1634*(1+0.05))</f>
        <v>2.0579999999999998</v>
      </c>
      <c r="N1634">
        <f>IFERROR(ROUND(( (-1.208*LN(L1634) + 7.5474 + 4.6991*(2.71828^(-0.009*L1634)) + 0.0001*L1634*L1634 - 0.0432*L1634 + 4.7166)/3),2), " ")</f>
        <v>4.45</v>
      </c>
      <c r="O1634">
        <f>IFERROR(MAX(MIN(ROUND(N1634*(Q1634/P1634),2),4.5),1.9)," ")</f>
        <v>4.1900000000000004</v>
      </c>
      <c r="P1634">
        <f>13.098*F1634^-1.237</f>
        <v>5.6974985827885236</v>
      </c>
      <c r="Q1634">
        <f>13.098*M1634^-1.237</f>
        <v>5.3638060139004509</v>
      </c>
      <c r="R1634" s="5">
        <f>IFERROR(ROUND(MAX(MIN((-105.4*LN(O1634) + 163.83),95),10),0)," ")</f>
        <v>13</v>
      </c>
      <c r="S1634" s="5" t="str">
        <f>IFERROR(CONCATENATE("(",R1634,",",ROUND((1.2*W1634),2),")")," ")</f>
        <v>(13,2.47)</v>
      </c>
      <c r="T1634">
        <f>R1634-L1634</f>
        <v>3</v>
      </c>
      <c r="U1634" s="7" t="str">
        <f>IF((AND(T1634=0,H1634&gt;=L1634)),"Don’t change bids","OK")</f>
        <v>OK</v>
      </c>
      <c r="V1634" t="e">
        <f>IF((MATCH(F1634,W1634,0)),"Same","Diff")</f>
        <v>#N/A</v>
      </c>
      <c r="W1634" s="5">
        <f>ROUND(M1634,2)</f>
        <v>2.06</v>
      </c>
      <c r="X1634" s="5">
        <v>2.06</v>
      </c>
    </row>
    <row r="1635" spans="1:24" x14ac:dyDescent="0.25">
      <c r="A1635" t="s">
        <v>24</v>
      </c>
      <c r="B1635" t="s">
        <v>2255</v>
      </c>
      <c r="C1635" t="s">
        <v>1146</v>
      </c>
      <c r="D1635" t="s">
        <v>2240</v>
      </c>
      <c r="E1635" t="s">
        <v>2138</v>
      </c>
      <c r="F1635" s="5">
        <v>2.2599999999999998</v>
      </c>
      <c r="G1635" s="9">
        <v>0.1</v>
      </c>
      <c r="H1635" s="6">
        <f>G1635*100</f>
        <v>10</v>
      </c>
      <c r="I1635" t="s">
        <v>10042</v>
      </c>
      <c r="J1635" t="s">
        <v>10766</v>
      </c>
      <c r="K1635">
        <v>10</v>
      </c>
      <c r="L1635">
        <v>10</v>
      </c>
      <c r="M1635">
        <f>(F1635*(1+0.05))</f>
        <v>2.3729999999999998</v>
      </c>
      <c r="N1635">
        <f>IFERROR(ROUND(( (-1.208*LN(L1635) + 7.5474 + 4.6991*(2.71828^(-0.009*L1635)) + 0.0001*L1635*L1635 - 0.0432*L1635 + 4.7166)/3),2), " ")</f>
        <v>4.45</v>
      </c>
      <c r="O1635">
        <f>IFERROR(MAX(MIN(ROUND(N1635*(Q1635/P1635),2),4.5),1.9)," ")</f>
        <v>4.1900000000000004</v>
      </c>
      <c r="P1635">
        <f>13.098*F1635^-1.237</f>
        <v>4.7771936556493833</v>
      </c>
      <c r="Q1635">
        <f>13.098*M1635^-1.237</f>
        <v>4.4974017434854954</v>
      </c>
      <c r="R1635" s="5">
        <f>IFERROR(ROUND(MAX(MIN((-105.4*LN(O1635) + 163.83),95),10),0)," ")</f>
        <v>13</v>
      </c>
      <c r="S1635" s="5" t="str">
        <f>IFERROR(CONCATENATE("(",R1635,",",ROUND((1.2*W1635),2),")")," ")</f>
        <v>(13,2.84)</v>
      </c>
      <c r="T1635">
        <f>R1635-L1635</f>
        <v>3</v>
      </c>
      <c r="U1635" s="7" t="str">
        <f>IF((AND(T1635=0,H1635&gt;=L1635)),"Don’t change bids","OK")</f>
        <v>OK</v>
      </c>
      <c r="V1635" t="e">
        <f>IF((MATCH(F1635,W1635,0)),"Same","Diff")</f>
        <v>#N/A</v>
      </c>
      <c r="W1635" s="5">
        <f>ROUND(M1635,2)</f>
        <v>2.37</v>
      </c>
      <c r="X1635" s="5">
        <v>2.37</v>
      </c>
    </row>
    <row r="1636" spans="1:24" x14ac:dyDescent="0.25">
      <c r="A1636" t="s">
        <v>24</v>
      </c>
      <c r="B1636" t="s">
        <v>2256</v>
      </c>
      <c r="C1636" t="s">
        <v>1146</v>
      </c>
      <c r="D1636" t="s">
        <v>2240</v>
      </c>
      <c r="E1636" t="s">
        <v>1088</v>
      </c>
      <c r="F1636" s="5">
        <v>1.96</v>
      </c>
      <c r="G1636" s="9">
        <v>0.1</v>
      </c>
      <c r="H1636" s="6">
        <f>G1636*100</f>
        <v>10</v>
      </c>
      <c r="I1636" t="s">
        <v>9799</v>
      </c>
      <c r="J1636" t="s">
        <v>10766</v>
      </c>
      <c r="K1636">
        <v>10</v>
      </c>
      <c r="L1636">
        <v>10</v>
      </c>
      <c r="M1636">
        <f>(F1636*(1+0.05))</f>
        <v>2.0579999999999998</v>
      </c>
      <c r="N1636">
        <f>IFERROR(ROUND(( (-1.208*LN(L1636) + 7.5474 + 4.6991*(2.71828^(-0.009*L1636)) + 0.0001*L1636*L1636 - 0.0432*L1636 + 4.7166)/3),2), " ")</f>
        <v>4.45</v>
      </c>
      <c r="O1636">
        <f>IFERROR(MAX(MIN(ROUND(N1636*(Q1636/P1636),2),4.5),1.9)," ")</f>
        <v>4.1900000000000004</v>
      </c>
      <c r="P1636">
        <f>13.098*F1636^-1.237</f>
        <v>5.6974985827885236</v>
      </c>
      <c r="Q1636">
        <f>13.098*M1636^-1.237</f>
        <v>5.3638060139004509</v>
      </c>
      <c r="R1636" s="5">
        <f>IFERROR(ROUND(MAX(MIN((-105.4*LN(O1636) + 163.83),95),10),0)," ")</f>
        <v>13</v>
      </c>
      <c r="S1636" s="5" t="str">
        <f>IFERROR(CONCATENATE("(",R1636,",",ROUND((1.2*W1636),2),")")," ")</f>
        <v>(13,2.47)</v>
      </c>
      <c r="T1636">
        <f>R1636-L1636</f>
        <v>3</v>
      </c>
      <c r="U1636" s="7" t="str">
        <f>IF((AND(T1636=0,H1636&gt;=L1636)),"Don’t change bids","OK")</f>
        <v>OK</v>
      </c>
      <c r="V1636" t="e">
        <f>IF((MATCH(F1636,W1636,0)),"Same","Diff")</f>
        <v>#N/A</v>
      </c>
      <c r="W1636" s="5">
        <f>ROUND(M1636,2)</f>
        <v>2.06</v>
      </c>
      <c r="X1636" s="5">
        <v>2.06</v>
      </c>
    </row>
    <row r="1637" spans="1:24" x14ac:dyDescent="0.25">
      <c r="A1637" t="s">
        <v>24</v>
      </c>
      <c r="B1637" t="s">
        <v>2257</v>
      </c>
      <c r="C1637" t="s">
        <v>1146</v>
      </c>
      <c r="D1637" t="s">
        <v>2240</v>
      </c>
      <c r="E1637" t="s">
        <v>1088</v>
      </c>
      <c r="F1637" s="5">
        <v>1.96</v>
      </c>
      <c r="G1637" s="9">
        <v>0.1</v>
      </c>
      <c r="H1637" s="6">
        <f>G1637*100</f>
        <v>10</v>
      </c>
      <c r="I1637" t="s">
        <v>9799</v>
      </c>
      <c r="J1637" t="s">
        <v>10766</v>
      </c>
      <c r="K1637">
        <v>10</v>
      </c>
      <c r="L1637">
        <v>10</v>
      </c>
      <c r="M1637">
        <f>(F1637*(1+0.05))</f>
        <v>2.0579999999999998</v>
      </c>
      <c r="N1637">
        <f>IFERROR(ROUND(( (-1.208*LN(L1637) + 7.5474 + 4.6991*(2.71828^(-0.009*L1637)) + 0.0001*L1637*L1637 - 0.0432*L1637 + 4.7166)/3),2), " ")</f>
        <v>4.45</v>
      </c>
      <c r="O1637">
        <f>IFERROR(MAX(MIN(ROUND(N1637*(Q1637/P1637),2),4.5),1.9)," ")</f>
        <v>4.1900000000000004</v>
      </c>
      <c r="P1637">
        <f>13.098*F1637^-1.237</f>
        <v>5.6974985827885236</v>
      </c>
      <c r="Q1637">
        <f>13.098*M1637^-1.237</f>
        <v>5.3638060139004509</v>
      </c>
      <c r="R1637" s="5">
        <f>IFERROR(ROUND(MAX(MIN((-105.4*LN(O1637) + 163.83),95),10),0)," ")</f>
        <v>13</v>
      </c>
      <c r="S1637" s="5" t="str">
        <f>IFERROR(CONCATENATE("(",R1637,",",ROUND((1.2*W1637),2),")")," ")</f>
        <v>(13,2.47)</v>
      </c>
      <c r="T1637">
        <f>R1637-L1637</f>
        <v>3</v>
      </c>
      <c r="U1637" s="7" t="str">
        <f>IF((AND(T1637=0,H1637&gt;=L1637)),"Don’t change bids","OK")</f>
        <v>OK</v>
      </c>
      <c r="V1637" t="e">
        <f>IF((MATCH(F1637,W1637,0)),"Same","Diff")</f>
        <v>#N/A</v>
      </c>
      <c r="W1637" s="5">
        <f>ROUND(M1637,2)</f>
        <v>2.06</v>
      </c>
      <c r="X1637" s="5">
        <v>2.06</v>
      </c>
    </row>
    <row r="1638" spans="1:24" x14ac:dyDescent="0.25">
      <c r="A1638" t="s">
        <v>24</v>
      </c>
      <c r="B1638" t="s">
        <v>2258</v>
      </c>
      <c r="C1638" t="s">
        <v>1146</v>
      </c>
      <c r="D1638" t="s">
        <v>2259</v>
      </c>
      <c r="E1638" t="s">
        <v>1088</v>
      </c>
      <c r="F1638" s="5">
        <v>1.96</v>
      </c>
      <c r="G1638" s="9">
        <v>0.1</v>
      </c>
      <c r="H1638" s="6">
        <f>G1638*100</f>
        <v>10</v>
      </c>
      <c r="I1638" t="s">
        <v>9799</v>
      </c>
      <c r="J1638" t="s">
        <v>10766</v>
      </c>
      <c r="K1638">
        <v>10</v>
      </c>
      <c r="L1638">
        <v>10</v>
      </c>
      <c r="M1638">
        <f>(F1638*(1+0.05))</f>
        <v>2.0579999999999998</v>
      </c>
      <c r="N1638">
        <f>IFERROR(ROUND(( (-1.208*LN(L1638) + 7.5474 + 4.6991*(2.71828^(-0.009*L1638)) + 0.0001*L1638*L1638 - 0.0432*L1638 + 4.7166)/3),2), " ")</f>
        <v>4.45</v>
      </c>
      <c r="O1638">
        <f>IFERROR(MAX(MIN(ROUND(N1638*(Q1638/P1638),2),4.5),1.9)," ")</f>
        <v>4.1900000000000004</v>
      </c>
      <c r="P1638">
        <f>13.098*F1638^-1.237</f>
        <v>5.6974985827885236</v>
      </c>
      <c r="Q1638">
        <f>13.098*M1638^-1.237</f>
        <v>5.3638060139004509</v>
      </c>
      <c r="R1638" s="5">
        <f>IFERROR(ROUND(MAX(MIN((-105.4*LN(O1638) + 163.83),95),10),0)," ")</f>
        <v>13</v>
      </c>
      <c r="S1638" s="5" t="str">
        <f>IFERROR(CONCATENATE("(",R1638,",",ROUND((1.2*W1638),2),")")," ")</f>
        <v>(13,2.47)</v>
      </c>
      <c r="T1638">
        <f>R1638-L1638</f>
        <v>3</v>
      </c>
      <c r="U1638" s="7" t="str">
        <f>IF((AND(T1638=0,H1638&gt;=L1638)),"Don’t change bids","OK")</f>
        <v>OK</v>
      </c>
      <c r="V1638" t="e">
        <f>IF((MATCH(F1638,W1638,0)),"Same","Diff")</f>
        <v>#N/A</v>
      </c>
      <c r="W1638" s="5">
        <f>ROUND(M1638,2)</f>
        <v>2.06</v>
      </c>
      <c r="X1638" s="5">
        <v>2.06</v>
      </c>
    </row>
    <row r="1639" spans="1:24" x14ac:dyDescent="0.25">
      <c r="A1639" t="s">
        <v>24</v>
      </c>
      <c r="B1639" t="s">
        <v>2260</v>
      </c>
      <c r="C1639" t="s">
        <v>1146</v>
      </c>
      <c r="D1639" t="s">
        <v>2240</v>
      </c>
      <c r="E1639" t="s">
        <v>1088</v>
      </c>
      <c r="F1639" s="5">
        <v>1.96</v>
      </c>
      <c r="G1639" s="9">
        <v>0.1</v>
      </c>
      <c r="H1639" s="6">
        <f>G1639*100</f>
        <v>10</v>
      </c>
      <c r="I1639" t="s">
        <v>9799</v>
      </c>
      <c r="J1639" t="s">
        <v>10766</v>
      </c>
      <c r="K1639">
        <v>10</v>
      </c>
      <c r="L1639">
        <v>10</v>
      </c>
      <c r="M1639">
        <f>(F1639*(1+0.05))</f>
        <v>2.0579999999999998</v>
      </c>
      <c r="N1639">
        <f>IFERROR(ROUND(( (-1.208*LN(L1639) + 7.5474 + 4.6991*(2.71828^(-0.009*L1639)) + 0.0001*L1639*L1639 - 0.0432*L1639 + 4.7166)/3),2), " ")</f>
        <v>4.45</v>
      </c>
      <c r="O1639">
        <f>IFERROR(MAX(MIN(ROUND(N1639*(Q1639/P1639),2),4.5),1.9)," ")</f>
        <v>4.1900000000000004</v>
      </c>
      <c r="P1639">
        <f>13.098*F1639^-1.237</f>
        <v>5.6974985827885236</v>
      </c>
      <c r="Q1639">
        <f>13.098*M1639^-1.237</f>
        <v>5.3638060139004509</v>
      </c>
      <c r="R1639" s="5">
        <f>IFERROR(ROUND(MAX(MIN((-105.4*LN(O1639) + 163.83),95),10),0)," ")</f>
        <v>13</v>
      </c>
      <c r="S1639" s="5" t="str">
        <f>IFERROR(CONCATENATE("(",R1639,",",ROUND((1.2*W1639),2),")")," ")</f>
        <v>(13,2.47)</v>
      </c>
      <c r="T1639">
        <f>R1639-L1639</f>
        <v>3</v>
      </c>
      <c r="U1639" s="7" t="str">
        <f>IF((AND(T1639=0,H1639&gt;=L1639)),"Don’t change bids","OK")</f>
        <v>OK</v>
      </c>
      <c r="V1639" t="e">
        <f>IF((MATCH(F1639,W1639,0)),"Same","Diff")</f>
        <v>#N/A</v>
      </c>
      <c r="W1639" s="5">
        <f>ROUND(M1639,2)</f>
        <v>2.06</v>
      </c>
      <c r="X1639" s="5">
        <v>2.06</v>
      </c>
    </row>
    <row r="1640" spans="1:24" x14ac:dyDescent="0.25">
      <c r="A1640" t="s">
        <v>24</v>
      </c>
      <c r="B1640" t="s">
        <v>2261</v>
      </c>
      <c r="C1640" t="s">
        <v>1146</v>
      </c>
      <c r="D1640" t="s">
        <v>2240</v>
      </c>
      <c r="E1640" t="s">
        <v>1088</v>
      </c>
      <c r="F1640" s="5">
        <v>1.96</v>
      </c>
      <c r="G1640" s="9">
        <v>0.1</v>
      </c>
      <c r="H1640" s="6">
        <f>G1640*100</f>
        <v>10</v>
      </c>
      <c r="I1640" t="s">
        <v>9799</v>
      </c>
      <c r="J1640" t="s">
        <v>10766</v>
      </c>
      <c r="K1640">
        <v>10</v>
      </c>
      <c r="L1640">
        <v>10</v>
      </c>
      <c r="M1640">
        <f>(F1640*(1+0.05))</f>
        <v>2.0579999999999998</v>
      </c>
      <c r="N1640">
        <f>IFERROR(ROUND(( (-1.208*LN(L1640) + 7.5474 + 4.6991*(2.71828^(-0.009*L1640)) + 0.0001*L1640*L1640 - 0.0432*L1640 + 4.7166)/3),2), " ")</f>
        <v>4.45</v>
      </c>
      <c r="O1640">
        <f>IFERROR(MAX(MIN(ROUND(N1640*(Q1640/P1640),2),4.5),1.9)," ")</f>
        <v>4.1900000000000004</v>
      </c>
      <c r="P1640">
        <f>13.098*F1640^-1.237</f>
        <v>5.6974985827885236</v>
      </c>
      <c r="Q1640">
        <f>13.098*M1640^-1.237</f>
        <v>5.3638060139004509</v>
      </c>
      <c r="R1640" s="5">
        <f>IFERROR(ROUND(MAX(MIN((-105.4*LN(O1640) + 163.83),95),10),0)," ")</f>
        <v>13</v>
      </c>
      <c r="S1640" s="5" t="str">
        <f>IFERROR(CONCATENATE("(",R1640,",",ROUND((1.2*W1640),2),")")," ")</f>
        <v>(13,2.47)</v>
      </c>
      <c r="T1640">
        <f>R1640-L1640</f>
        <v>3</v>
      </c>
      <c r="U1640" s="7" t="str">
        <f>IF((AND(T1640=0,H1640&gt;=L1640)),"Don’t change bids","OK")</f>
        <v>OK</v>
      </c>
      <c r="V1640" t="e">
        <f>IF((MATCH(F1640,W1640,0)),"Same","Diff")</f>
        <v>#N/A</v>
      </c>
      <c r="W1640" s="5">
        <f>ROUND(M1640,2)</f>
        <v>2.06</v>
      </c>
      <c r="X1640" s="5">
        <v>2.06</v>
      </c>
    </row>
    <row r="1641" spans="1:24" x14ac:dyDescent="0.25">
      <c r="A1641" t="s">
        <v>24</v>
      </c>
      <c r="B1641" t="s">
        <v>2262</v>
      </c>
      <c r="C1641" t="s">
        <v>1146</v>
      </c>
      <c r="D1641" t="s">
        <v>2263</v>
      </c>
      <c r="E1641" t="s">
        <v>1088</v>
      </c>
      <c r="F1641" s="5">
        <v>1.96</v>
      </c>
      <c r="G1641" s="9">
        <v>0.1</v>
      </c>
      <c r="H1641" s="6">
        <f>G1641*100</f>
        <v>10</v>
      </c>
      <c r="I1641" t="s">
        <v>9799</v>
      </c>
      <c r="J1641" t="s">
        <v>10766</v>
      </c>
      <c r="K1641">
        <v>10</v>
      </c>
      <c r="L1641">
        <v>10</v>
      </c>
      <c r="M1641">
        <f>(F1641*(1+0.05))</f>
        <v>2.0579999999999998</v>
      </c>
      <c r="N1641">
        <f>IFERROR(ROUND(( (-1.208*LN(L1641) + 7.5474 + 4.6991*(2.71828^(-0.009*L1641)) + 0.0001*L1641*L1641 - 0.0432*L1641 + 4.7166)/3),2), " ")</f>
        <v>4.45</v>
      </c>
      <c r="O1641">
        <f>IFERROR(MAX(MIN(ROUND(N1641*(Q1641/P1641),2),4.5),1.9)," ")</f>
        <v>4.1900000000000004</v>
      </c>
      <c r="P1641">
        <f>13.098*F1641^-1.237</f>
        <v>5.6974985827885236</v>
      </c>
      <c r="Q1641">
        <f>13.098*M1641^-1.237</f>
        <v>5.3638060139004509</v>
      </c>
      <c r="R1641" s="5">
        <f>IFERROR(ROUND(MAX(MIN((-105.4*LN(O1641) + 163.83),95),10),0)," ")</f>
        <v>13</v>
      </c>
      <c r="S1641" s="5" t="str">
        <f>IFERROR(CONCATENATE("(",R1641,",",ROUND((1.2*W1641),2),")")," ")</f>
        <v>(13,2.47)</v>
      </c>
      <c r="T1641">
        <f>R1641-L1641</f>
        <v>3</v>
      </c>
      <c r="U1641" s="7" t="str">
        <f>IF((AND(T1641=0,H1641&gt;=L1641)),"Don’t change bids","OK")</f>
        <v>OK</v>
      </c>
      <c r="V1641" t="e">
        <f>IF((MATCH(F1641,W1641,0)),"Same","Diff")</f>
        <v>#N/A</v>
      </c>
      <c r="W1641" s="5">
        <f>ROUND(M1641,2)</f>
        <v>2.06</v>
      </c>
      <c r="X1641" s="5">
        <v>2.06</v>
      </c>
    </row>
    <row r="1642" spans="1:24" x14ac:dyDescent="0.25">
      <c r="A1642" t="s">
        <v>24</v>
      </c>
      <c r="B1642" t="s">
        <v>2264</v>
      </c>
      <c r="C1642" t="s">
        <v>1146</v>
      </c>
      <c r="D1642" t="s">
        <v>2263</v>
      </c>
      <c r="E1642" t="s">
        <v>1088</v>
      </c>
      <c r="F1642" s="5">
        <v>1.96</v>
      </c>
      <c r="G1642" s="9">
        <v>0.1</v>
      </c>
      <c r="H1642" s="6">
        <f>G1642*100</f>
        <v>10</v>
      </c>
      <c r="I1642" t="s">
        <v>9799</v>
      </c>
      <c r="J1642" t="s">
        <v>10766</v>
      </c>
      <c r="K1642">
        <v>10</v>
      </c>
      <c r="L1642">
        <v>10</v>
      </c>
      <c r="M1642">
        <f>(F1642*(1+0.05))</f>
        <v>2.0579999999999998</v>
      </c>
      <c r="N1642">
        <f>IFERROR(ROUND(( (-1.208*LN(L1642) + 7.5474 + 4.6991*(2.71828^(-0.009*L1642)) + 0.0001*L1642*L1642 - 0.0432*L1642 + 4.7166)/3),2), " ")</f>
        <v>4.45</v>
      </c>
      <c r="O1642">
        <f>IFERROR(MAX(MIN(ROUND(N1642*(Q1642/P1642),2),4.5),1.9)," ")</f>
        <v>4.1900000000000004</v>
      </c>
      <c r="P1642">
        <f>13.098*F1642^-1.237</f>
        <v>5.6974985827885236</v>
      </c>
      <c r="Q1642">
        <f>13.098*M1642^-1.237</f>
        <v>5.3638060139004509</v>
      </c>
      <c r="R1642" s="5">
        <f>IFERROR(ROUND(MAX(MIN((-105.4*LN(O1642) + 163.83),95),10),0)," ")</f>
        <v>13</v>
      </c>
      <c r="S1642" s="5" t="str">
        <f>IFERROR(CONCATENATE("(",R1642,",",ROUND((1.2*W1642),2),")")," ")</f>
        <v>(13,2.47)</v>
      </c>
      <c r="T1642">
        <f>R1642-L1642</f>
        <v>3</v>
      </c>
      <c r="U1642" s="7" t="str">
        <f>IF((AND(T1642=0,H1642&gt;=L1642)),"Don’t change bids","OK")</f>
        <v>OK</v>
      </c>
      <c r="V1642" t="e">
        <f>IF((MATCH(F1642,W1642,0)),"Same","Diff")</f>
        <v>#N/A</v>
      </c>
      <c r="W1642" s="5">
        <f>ROUND(M1642,2)</f>
        <v>2.06</v>
      </c>
      <c r="X1642" s="5">
        <v>2.06</v>
      </c>
    </row>
    <row r="1643" spans="1:24" x14ac:dyDescent="0.25">
      <c r="A1643" t="s">
        <v>24</v>
      </c>
      <c r="B1643" t="s">
        <v>2265</v>
      </c>
      <c r="C1643" t="s">
        <v>1146</v>
      </c>
      <c r="D1643" t="s">
        <v>2240</v>
      </c>
      <c r="E1643" t="s">
        <v>1088</v>
      </c>
      <c r="F1643" s="5">
        <v>1.96</v>
      </c>
      <c r="G1643" s="9">
        <v>0.1</v>
      </c>
      <c r="H1643" s="6">
        <f>G1643*100</f>
        <v>10</v>
      </c>
      <c r="I1643" t="s">
        <v>9799</v>
      </c>
      <c r="J1643" t="s">
        <v>10766</v>
      </c>
      <c r="K1643">
        <v>10</v>
      </c>
      <c r="L1643">
        <v>10</v>
      </c>
      <c r="M1643">
        <f>(F1643*(1+0.05))</f>
        <v>2.0579999999999998</v>
      </c>
      <c r="N1643">
        <f>IFERROR(ROUND(( (-1.208*LN(L1643) + 7.5474 + 4.6991*(2.71828^(-0.009*L1643)) + 0.0001*L1643*L1643 - 0.0432*L1643 + 4.7166)/3),2), " ")</f>
        <v>4.45</v>
      </c>
      <c r="O1643">
        <f>IFERROR(MAX(MIN(ROUND(N1643*(Q1643/P1643),2),4.5),1.9)," ")</f>
        <v>4.1900000000000004</v>
      </c>
      <c r="P1643">
        <f>13.098*F1643^-1.237</f>
        <v>5.6974985827885236</v>
      </c>
      <c r="Q1643">
        <f>13.098*M1643^-1.237</f>
        <v>5.3638060139004509</v>
      </c>
      <c r="R1643" s="5">
        <f>IFERROR(ROUND(MAX(MIN((-105.4*LN(O1643) + 163.83),95),10),0)," ")</f>
        <v>13</v>
      </c>
      <c r="S1643" s="5" t="str">
        <f>IFERROR(CONCATENATE("(",R1643,",",ROUND((1.2*W1643),2),")")," ")</f>
        <v>(13,2.47)</v>
      </c>
      <c r="T1643">
        <f>R1643-L1643</f>
        <v>3</v>
      </c>
      <c r="U1643" s="7" t="str">
        <f>IF((AND(T1643=0,H1643&gt;=L1643)),"Don’t change bids","OK")</f>
        <v>OK</v>
      </c>
      <c r="V1643" t="e">
        <f>IF((MATCH(F1643,W1643,0)),"Same","Diff")</f>
        <v>#N/A</v>
      </c>
      <c r="W1643" s="5">
        <f>ROUND(M1643,2)</f>
        <v>2.06</v>
      </c>
      <c r="X1643" s="5">
        <v>2.06</v>
      </c>
    </row>
    <row r="1644" spans="1:24" x14ac:dyDescent="0.25">
      <c r="A1644" t="s">
        <v>24</v>
      </c>
      <c r="B1644" t="s">
        <v>2266</v>
      </c>
      <c r="C1644" t="s">
        <v>1146</v>
      </c>
      <c r="D1644" t="s">
        <v>2240</v>
      </c>
      <c r="E1644" t="s">
        <v>1088</v>
      </c>
      <c r="F1644" s="5">
        <v>1.96</v>
      </c>
      <c r="G1644" s="9">
        <v>0.1</v>
      </c>
      <c r="H1644" s="6">
        <f>G1644*100</f>
        <v>10</v>
      </c>
      <c r="I1644" t="s">
        <v>9799</v>
      </c>
      <c r="J1644" t="s">
        <v>10766</v>
      </c>
      <c r="K1644">
        <v>10</v>
      </c>
      <c r="L1644">
        <v>10</v>
      </c>
      <c r="M1644">
        <f>(F1644*(1+0.05))</f>
        <v>2.0579999999999998</v>
      </c>
      <c r="N1644">
        <f>IFERROR(ROUND(( (-1.208*LN(L1644) + 7.5474 + 4.6991*(2.71828^(-0.009*L1644)) + 0.0001*L1644*L1644 - 0.0432*L1644 + 4.7166)/3),2), " ")</f>
        <v>4.45</v>
      </c>
      <c r="O1644">
        <f>IFERROR(MAX(MIN(ROUND(N1644*(Q1644/P1644),2),4.5),1.9)," ")</f>
        <v>4.1900000000000004</v>
      </c>
      <c r="P1644">
        <f>13.098*F1644^-1.237</f>
        <v>5.6974985827885236</v>
      </c>
      <c r="Q1644">
        <f>13.098*M1644^-1.237</f>
        <v>5.3638060139004509</v>
      </c>
      <c r="R1644" s="5">
        <f>IFERROR(ROUND(MAX(MIN((-105.4*LN(O1644) + 163.83),95),10),0)," ")</f>
        <v>13</v>
      </c>
      <c r="S1644" s="5" t="str">
        <f>IFERROR(CONCATENATE("(",R1644,",",ROUND((1.2*W1644),2),")")," ")</f>
        <v>(13,2.47)</v>
      </c>
      <c r="T1644">
        <f>R1644-L1644</f>
        <v>3</v>
      </c>
      <c r="U1644" s="7" t="str">
        <f>IF((AND(T1644=0,H1644&gt;=L1644)),"Don’t change bids","OK")</f>
        <v>OK</v>
      </c>
      <c r="V1644" t="e">
        <f>IF((MATCH(F1644,W1644,0)),"Same","Diff")</f>
        <v>#N/A</v>
      </c>
      <c r="W1644" s="5">
        <f>ROUND(M1644,2)</f>
        <v>2.06</v>
      </c>
      <c r="X1644" s="5">
        <v>2.06</v>
      </c>
    </row>
    <row r="1645" spans="1:24" x14ac:dyDescent="0.25">
      <c r="A1645" t="s">
        <v>24</v>
      </c>
      <c r="B1645" t="s">
        <v>2267</v>
      </c>
      <c r="C1645" t="s">
        <v>1146</v>
      </c>
      <c r="D1645" t="s">
        <v>2240</v>
      </c>
      <c r="E1645" t="s">
        <v>1911</v>
      </c>
      <c r="F1645" s="5">
        <v>1.99</v>
      </c>
      <c r="G1645" s="9">
        <v>0.1</v>
      </c>
      <c r="H1645" s="6">
        <f>G1645*100</f>
        <v>10</v>
      </c>
      <c r="I1645" t="s">
        <v>9978</v>
      </c>
      <c r="J1645" t="s">
        <v>10766</v>
      </c>
      <c r="K1645">
        <v>10</v>
      </c>
      <c r="L1645">
        <v>10</v>
      </c>
      <c r="M1645">
        <f>(F1645*(1+0.05))</f>
        <v>2.0895000000000001</v>
      </c>
      <c r="N1645">
        <f>IFERROR(ROUND(( (-1.208*LN(L1645) + 7.5474 + 4.6991*(2.71828^(-0.009*L1645)) + 0.0001*L1645*L1645 - 0.0432*L1645 + 4.7166)/3),2), " ")</f>
        <v>4.45</v>
      </c>
      <c r="O1645">
        <f>IFERROR(MAX(MIN(ROUND(N1645*(Q1645/P1645),2),4.5),1.9)," ")</f>
        <v>4.1900000000000004</v>
      </c>
      <c r="P1645">
        <f>13.098*F1645^-1.237</f>
        <v>5.5914407929981627</v>
      </c>
      <c r="Q1645">
        <f>13.098*M1645^-1.237</f>
        <v>5.2639598441414934</v>
      </c>
      <c r="R1645" s="5">
        <f>IFERROR(ROUND(MAX(MIN((-105.4*LN(O1645) + 163.83),95),10),0)," ")</f>
        <v>13</v>
      </c>
      <c r="S1645" s="5" t="str">
        <f>IFERROR(CONCATENATE("(",R1645,",",ROUND((1.2*W1645),2),")")," ")</f>
        <v>(13,2.51)</v>
      </c>
      <c r="T1645">
        <f>R1645-L1645</f>
        <v>3</v>
      </c>
      <c r="U1645" s="7" t="str">
        <f>IF((AND(T1645=0,H1645&gt;=L1645)),"Don’t change bids","OK")</f>
        <v>OK</v>
      </c>
      <c r="V1645" t="e">
        <f>IF((MATCH(F1645,W1645,0)),"Same","Diff")</f>
        <v>#N/A</v>
      </c>
      <c r="W1645" s="5">
        <f>ROUND(M1645,2)</f>
        <v>2.09</v>
      </c>
      <c r="X1645" s="5">
        <v>2.09</v>
      </c>
    </row>
    <row r="1646" spans="1:24" x14ac:dyDescent="0.25">
      <c r="A1646" t="s">
        <v>24</v>
      </c>
      <c r="B1646" t="s">
        <v>2268</v>
      </c>
      <c r="C1646" t="s">
        <v>1146</v>
      </c>
      <c r="D1646" t="s">
        <v>2240</v>
      </c>
      <c r="E1646" t="s">
        <v>1088</v>
      </c>
      <c r="F1646" s="5">
        <v>1.96</v>
      </c>
      <c r="G1646" s="9">
        <v>0.1</v>
      </c>
      <c r="H1646" s="6">
        <f>G1646*100</f>
        <v>10</v>
      </c>
      <c r="I1646" t="s">
        <v>9799</v>
      </c>
      <c r="J1646" t="s">
        <v>10766</v>
      </c>
      <c r="K1646">
        <v>10</v>
      </c>
      <c r="L1646">
        <v>10</v>
      </c>
      <c r="M1646">
        <f>(F1646*(1+0.05))</f>
        <v>2.0579999999999998</v>
      </c>
      <c r="N1646">
        <f>IFERROR(ROUND(( (-1.208*LN(L1646) + 7.5474 + 4.6991*(2.71828^(-0.009*L1646)) + 0.0001*L1646*L1646 - 0.0432*L1646 + 4.7166)/3),2), " ")</f>
        <v>4.45</v>
      </c>
      <c r="O1646">
        <f>IFERROR(MAX(MIN(ROUND(N1646*(Q1646/P1646),2),4.5),1.9)," ")</f>
        <v>4.1900000000000004</v>
      </c>
      <c r="P1646">
        <f>13.098*F1646^-1.237</f>
        <v>5.6974985827885236</v>
      </c>
      <c r="Q1646">
        <f>13.098*M1646^-1.237</f>
        <v>5.3638060139004509</v>
      </c>
      <c r="R1646" s="5">
        <f>IFERROR(ROUND(MAX(MIN((-105.4*LN(O1646) + 163.83),95),10),0)," ")</f>
        <v>13</v>
      </c>
      <c r="S1646" s="5" t="str">
        <f>IFERROR(CONCATENATE("(",R1646,",",ROUND((1.2*W1646),2),")")," ")</f>
        <v>(13,2.47)</v>
      </c>
      <c r="T1646">
        <f>R1646-L1646</f>
        <v>3</v>
      </c>
      <c r="U1646" s="7" t="str">
        <f>IF((AND(T1646=0,H1646&gt;=L1646)),"Don’t change bids","OK")</f>
        <v>OK</v>
      </c>
      <c r="V1646" t="e">
        <f>IF((MATCH(F1646,W1646,0)),"Same","Diff")</f>
        <v>#N/A</v>
      </c>
      <c r="W1646" s="5">
        <f>ROUND(M1646,2)</f>
        <v>2.06</v>
      </c>
      <c r="X1646" s="5">
        <v>2.06</v>
      </c>
    </row>
    <row r="1647" spans="1:24" x14ac:dyDescent="0.25">
      <c r="A1647" t="s">
        <v>24</v>
      </c>
      <c r="B1647" t="s">
        <v>2269</v>
      </c>
      <c r="C1647" t="s">
        <v>1146</v>
      </c>
      <c r="D1647" t="s">
        <v>2240</v>
      </c>
      <c r="E1647" t="s">
        <v>423</v>
      </c>
      <c r="F1647" s="5">
        <v>3.28</v>
      </c>
      <c r="G1647" s="9">
        <v>0.1</v>
      </c>
      <c r="H1647" s="6">
        <f>G1647*100</f>
        <v>10</v>
      </c>
      <c r="I1647" t="s">
        <v>9853</v>
      </c>
      <c r="J1647" t="s">
        <v>10766</v>
      </c>
      <c r="K1647">
        <v>10</v>
      </c>
      <c r="L1647">
        <v>10</v>
      </c>
      <c r="M1647">
        <f>(F1647*(1+0.05))</f>
        <v>3.444</v>
      </c>
      <c r="N1647">
        <f>IFERROR(ROUND(( (-1.208*LN(L1647) + 7.5474 + 4.6991*(2.71828^(-0.009*L1647)) + 0.0001*L1647*L1647 - 0.0432*L1647 + 4.7166)/3),2), " ")</f>
        <v>4.45</v>
      </c>
      <c r="O1647">
        <f>IFERROR(MAX(MIN(ROUND(N1647*(Q1647/P1647),2),4.5),1.9)," ")</f>
        <v>4.1900000000000004</v>
      </c>
      <c r="P1647">
        <f>13.098*F1647^-1.237</f>
        <v>3.0134850511212665</v>
      </c>
      <c r="Q1647">
        <f>13.098*M1647^-1.237</f>
        <v>2.8369904801437174</v>
      </c>
      <c r="R1647" s="5">
        <f>IFERROR(ROUND(MAX(MIN((-105.4*LN(O1647) + 163.83),95),10),0)," ")</f>
        <v>13</v>
      </c>
      <c r="S1647" s="5" t="str">
        <f>IFERROR(CONCATENATE("(",R1647,",",ROUND((1.2*W1647),2),")")," ")</f>
        <v>(13,4.13)</v>
      </c>
      <c r="T1647">
        <f>R1647-L1647</f>
        <v>3</v>
      </c>
      <c r="U1647" s="7" t="str">
        <f>IF((AND(T1647=0,H1647&gt;=L1647)),"Don’t change bids","OK")</f>
        <v>OK</v>
      </c>
      <c r="V1647" t="e">
        <f>IF((MATCH(F1647,W1647,0)),"Same","Diff")</f>
        <v>#N/A</v>
      </c>
      <c r="W1647" s="5">
        <f>ROUND(M1647,2)</f>
        <v>3.44</v>
      </c>
      <c r="X1647" s="5">
        <v>3.44</v>
      </c>
    </row>
    <row r="1648" spans="1:24" x14ac:dyDescent="0.25">
      <c r="A1648" t="s">
        <v>24</v>
      </c>
      <c r="B1648" t="s">
        <v>2270</v>
      </c>
      <c r="C1648" t="s">
        <v>1146</v>
      </c>
      <c r="D1648" t="s">
        <v>2240</v>
      </c>
      <c r="E1648" t="s">
        <v>1088</v>
      </c>
      <c r="F1648" s="5">
        <v>1.96</v>
      </c>
      <c r="G1648" s="9">
        <v>0.1</v>
      </c>
      <c r="H1648" s="6">
        <f>G1648*100</f>
        <v>10</v>
      </c>
      <c r="I1648" t="s">
        <v>9799</v>
      </c>
      <c r="J1648" t="s">
        <v>10766</v>
      </c>
      <c r="K1648">
        <v>10</v>
      </c>
      <c r="L1648">
        <v>10</v>
      </c>
      <c r="M1648">
        <f>(F1648*(1+0.05))</f>
        <v>2.0579999999999998</v>
      </c>
      <c r="N1648">
        <f>IFERROR(ROUND(( (-1.208*LN(L1648) + 7.5474 + 4.6991*(2.71828^(-0.009*L1648)) + 0.0001*L1648*L1648 - 0.0432*L1648 + 4.7166)/3),2), " ")</f>
        <v>4.45</v>
      </c>
      <c r="O1648">
        <f>IFERROR(MAX(MIN(ROUND(N1648*(Q1648/P1648),2),4.5),1.9)," ")</f>
        <v>4.1900000000000004</v>
      </c>
      <c r="P1648">
        <f>13.098*F1648^-1.237</f>
        <v>5.6974985827885236</v>
      </c>
      <c r="Q1648">
        <f>13.098*M1648^-1.237</f>
        <v>5.3638060139004509</v>
      </c>
      <c r="R1648" s="5">
        <f>IFERROR(ROUND(MAX(MIN((-105.4*LN(O1648) + 163.83),95),10),0)," ")</f>
        <v>13</v>
      </c>
      <c r="S1648" s="5" t="str">
        <f>IFERROR(CONCATENATE("(",R1648,",",ROUND((1.2*W1648),2),")")," ")</f>
        <v>(13,2.47)</v>
      </c>
      <c r="T1648">
        <f>R1648-L1648</f>
        <v>3</v>
      </c>
      <c r="U1648" s="7" t="str">
        <f>IF((AND(T1648=0,H1648&gt;=L1648)),"Don’t change bids","OK")</f>
        <v>OK</v>
      </c>
      <c r="V1648" t="e">
        <f>IF((MATCH(F1648,W1648,0)),"Same","Diff")</f>
        <v>#N/A</v>
      </c>
      <c r="W1648" s="5">
        <f>ROUND(M1648,2)</f>
        <v>2.06</v>
      </c>
      <c r="X1648" s="5">
        <v>2.06</v>
      </c>
    </row>
    <row r="1649" spans="1:24" x14ac:dyDescent="0.25">
      <c r="A1649" t="s">
        <v>24</v>
      </c>
      <c r="B1649" t="s">
        <v>2271</v>
      </c>
      <c r="C1649" t="s">
        <v>1146</v>
      </c>
      <c r="D1649" t="s">
        <v>2240</v>
      </c>
      <c r="E1649" t="s">
        <v>1088</v>
      </c>
      <c r="F1649" s="5">
        <v>1.96</v>
      </c>
      <c r="G1649" s="9">
        <v>0.1</v>
      </c>
      <c r="H1649" s="6">
        <f>G1649*100</f>
        <v>10</v>
      </c>
      <c r="I1649" t="s">
        <v>9799</v>
      </c>
      <c r="J1649" t="s">
        <v>10766</v>
      </c>
      <c r="K1649">
        <v>10</v>
      </c>
      <c r="L1649">
        <v>10</v>
      </c>
      <c r="M1649">
        <f>(F1649*(1+0.05))</f>
        <v>2.0579999999999998</v>
      </c>
      <c r="N1649">
        <f>IFERROR(ROUND(( (-1.208*LN(L1649) + 7.5474 + 4.6991*(2.71828^(-0.009*L1649)) + 0.0001*L1649*L1649 - 0.0432*L1649 + 4.7166)/3),2), " ")</f>
        <v>4.45</v>
      </c>
      <c r="O1649">
        <f>IFERROR(MAX(MIN(ROUND(N1649*(Q1649/P1649),2),4.5),1.9)," ")</f>
        <v>4.1900000000000004</v>
      </c>
      <c r="P1649">
        <f>13.098*F1649^-1.237</f>
        <v>5.6974985827885236</v>
      </c>
      <c r="Q1649">
        <f>13.098*M1649^-1.237</f>
        <v>5.3638060139004509</v>
      </c>
      <c r="R1649" s="5">
        <f>IFERROR(ROUND(MAX(MIN((-105.4*LN(O1649) + 163.83),95),10),0)," ")</f>
        <v>13</v>
      </c>
      <c r="S1649" s="5" t="str">
        <f>IFERROR(CONCATENATE("(",R1649,",",ROUND((1.2*W1649),2),")")," ")</f>
        <v>(13,2.47)</v>
      </c>
      <c r="T1649">
        <f>R1649-L1649</f>
        <v>3</v>
      </c>
      <c r="U1649" s="7" t="str">
        <f>IF((AND(T1649=0,H1649&gt;=L1649)),"Don’t change bids","OK")</f>
        <v>OK</v>
      </c>
      <c r="V1649" t="e">
        <f>IF((MATCH(F1649,W1649,0)),"Same","Diff")</f>
        <v>#N/A</v>
      </c>
      <c r="W1649" s="5">
        <f>ROUND(M1649,2)</f>
        <v>2.06</v>
      </c>
      <c r="X1649" s="5">
        <v>2.06</v>
      </c>
    </row>
    <row r="1650" spans="1:24" x14ac:dyDescent="0.25">
      <c r="A1650" t="s">
        <v>24</v>
      </c>
      <c r="B1650" t="s">
        <v>2272</v>
      </c>
      <c r="C1650" t="s">
        <v>1146</v>
      </c>
      <c r="D1650" t="s">
        <v>2263</v>
      </c>
      <c r="E1650" t="s">
        <v>1088</v>
      </c>
      <c r="F1650" s="5">
        <v>1.96</v>
      </c>
      <c r="G1650" s="9">
        <v>0.1</v>
      </c>
      <c r="H1650" s="6">
        <f>G1650*100</f>
        <v>10</v>
      </c>
      <c r="I1650" t="s">
        <v>9799</v>
      </c>
      <c r="J1650" t="s">
        <v>10766</v>
      </c>
      <c r="K1650">
        <v>10</v>
      </c>
      <c r="L1650">
        <v>10</v>
      </c>
      <c r="M1650">
        <f>(F1650*(1+0.05))</f>
        <v>2.0579999999999998</v>
      </c>
      <c r="N1650">
        <f>IFERROR(ROUND(( (-1.208*LN(L1650) + 7.5474 + 4.6991*(2.71828^(-0.009*L1650)) + 0.0001*L1650*L1650 - 0.0432*L1650 + 4.7166)/3),2), " ")</f>
        <v>4.45</v>
      </c>
      <c r="O1650">
        <f>IFERROR(MAX(MIN(ROUND(N1650*(Q1650/P1650),2),4.5),1.9)," ")</f>
        <v>4.1900000000000004</v>
      </c>
      <c r="P1650">
        <f>13.098*F1650^-1.237</f>
        <v>5.6974985827885236</v>
      </c>
      <c r="Q1650">
        <f>13.098*M1650^-1.237</f>
        <v>5.3638060139004509</v>
      </c>
      <c r="R1650" s="5">
        <f>IFERROR(ROUND(MAX(MIN((-105.4*LN(O1650) + 163.83),95),10),0)," ")</f>
        <v>13</v>
      </c>
      <c r="S1650" s="5" t="str">
        <f>IFERROR(CONCATENATE("(",R1650,",",ROUND((1.2*W1650),2),")")," ")</f>
        <v>(13,2.47)</v>
      </c>
      <c r="T1650">
        <f>R1650-L1650</f>
        <v>3</v>
      </c>
      <c r="U1650" s="7" t="str">
        <f>IF((AND(T1650=0,H1650&gt;=L1650)),"Don’t change bids","OK")</f>
        <v>OK</v>
      </c>
      <c r="V1650" t="e">
        <f>IF((MATCH(F1650,W1650,0)),"Same","Diff")</f>
        <v>#N/A</v>
      </c>
      <c r="W1650" s="5">
        <f>ROUND(M1650,2)</f>
        <v>2.06</v>
      </c>
      <c r="X1650" s="5">
        <v>2.06</v>
      </c>
    </row>
    <row r="1651" spans="1:24" x14ac:dyDescent="0.25">
      <c r="A1651" t="s">
        <v>24</v>
      </c>
      <c r="B1651" t="s">
        <v>2273</v>
      </c>
      <c r="C1651" t="s">
        <v>1178</v>
      </c>
      <c r="D1651" t="s">
        <v>2274</v>
      </c>
      <c r="E1651" t="s">
        <v>1310</v>
      </c>
      <c r="F1651" s="5">
        <v>1.72</v>
      </c>
      <c r="G1651" s="9">
        <v>0.1</v>
      </c>
      <c r="H1651" s="6">
        <f>G1651*100</f>
        <v>10</v>
      </c>
      <c r="I1651" t="s">
        <v>9827</v>
      </c>
      <c r="J1651" t="s">
        <v>10766</v>
      </c>
      <c r="K1651">
        <v>10</v>
      </c>
      <c r="L1651">
        <v>10</v>
      </c>
      <c r="M1651">
        <f>(F1651*(1+0.05))</f>
        <v>1.806</v>
      </c>
      <c r="N1651">
        <f>IFERROR(ROUND(( (-1.208*LN(L1651) + 7.5474 + 4.6991*(2.71828^(-0.009*L1651)) + 0.0001*L1651*L1651 - 0.0432*L1651 + 4.7166)/3),2), " ")</f>
        <v>4.45</v>
      </c>
      <c r="O1651">
        <f>IFERROR(MAX(MIN(ROUND(N1651*(Q1651/P1651),2),4.5),1.9)," ")</f>
        <v>4.1900000000000004</v>
      </c>
      <c r="P1651">
        <f>13.098*F1651^-1.237</f>
        <v>6.6966298946085843</v>
      </c>
      <c r="Q1651">
        <f>13.098*M1651^-1.237</f>
        <v>6.3044199449343346</v>
      </c>
      <c r="R1651" s="5">
        <f>IFERROR(ROUND(MAX(MIN((-105.4*LN(O1651) + 163.83),95),10),0)," ")</f>
        <v>13</v>
      </c>
      <c r="S1651" s="5" t="str">
        <f>IFERROR(CONCATENATE("(",R1651,",",ROUND((1.2*W1651),2),")")," ")</f>
        <v>(13,2.17)</v>
      </c>
      <c r="T1651">
        <f>R1651-L1651</f>
        <v>3</v>
      </c>
      <c r="U1651" s="7" t="str">
        <f>IF((AND(T1651=0,H1651&gt;=L1651)),"Don’t change bids","OK")</f>
        <v>OK</v>
      </c>
      <c r="V1651" t="e">
        <f>IF((MATCH(F1651,W1651,0)),"Same","Diff")</f>
        <v>#N/A</v>
      </c>
      <c r="W1651" s="5">
        <f>ROUND(M1651,2)</f>
        <v>1.81</v>
      </c>
      <c r="X1651" s="5">
        <v>1.81</v>
      </c>
    </row>
    <row r="1652" spans="1:24" x14ac:dyDescent="0.25">
      <c r="A1652" t="s">
        <v>24</v>
      </c>
      <c r="B1652" t="s">
        <v>2275</v>
      </c>
      <c r="C1652" t="s">
        <v>1178</v>
      </c>
      <c r="D1652" t="s">
        <v>2274</v>
      </c>
      <c r="E1652" t="s">
        <v>1310</v>
      </c>
      <c r="F1652" s="5">
        <v>1.72</v>
      </c>
      <c r="G1652" s="9">
        <v>0.1</v>
      </c>
      <c r="H1652" s="6">
        <f>G1652*100</f>
        <v>10</v>
      </c>
      <c r="I1652" t="s">
        <v>9827</v>
      </c>
      <c r="J1652" t="s">
        <v>10766</v>
      </c>
      <c r="K1652">
        <v>10</v>
      </c>
      <c r="L1652">
        <v>10</v>
      </c>
      <c r="M1652">
        <f>(F1652*(1+0.05))</f>
        <v>1.806</v>
      </c>
      <c r="N1652">
        <f>IFERROR(ROUND(( (-1.208*LN(L1652) + 7.5474 + 4.6991*(2.71828^(-0.009*L1652)) + 0.0001*L1652*L1652 - 0.0432*L1652 + 4.7166)/3),2), " ")</f>
        <v>4.45</v>
      </c>
      <c r="O1652">
        <f>IFERROR(MAX(MIN(ROUND(N1652*(Q1652/P1652),2),4.5),1.9)," ")</f>
        <v>4.1900000000000004</v>
      </c>
      <c r="P1652">
        <f>13.098*F1652^-1.237</f>
        <v>6.6966298946085843</v>
      </c>
      <c r="Q1652">
        <f>13.098*M1652^-1.237</f>
        <v>6.3044199449343346</v>
      </c>
      <c r="R1652" s="5">
        <f>IFERROR(ROUND(MAX(MIN((-105.4*LN(O1652) + 163.83),95),10),0)," ")</f>
        <v>13</v>
      </c>
      <c r="S1652" s="5" t="str">
        <f>IFERROR(CONCATENATE("(",R1652,",",ROUND((1.2*W1652),2),")")," ")</f>
        <v>(13,2.17)</v>
      </c>
      <c r="T1652">
        <f>R1652-L1652</f>
        <v>3</v>
      </c>
      <c r="U1652" s="7" t="str">
        <f>IF((AND(T1652=0,H1652&gt;=L1652)),"Don’t change bids","OK")</f>
        <v>OK</v>
      </c>
      <c r="V1652" t="e">
        <f>IF((MATCH(F1652,W1652,0)),"Same","Diff")</f>
        <v>#N/A</v>
      </c>
      <c r="W1652" s="5">
        <f>ROUND(M1652,2)</f>
        <v>1.81</v>
      </c>
      <c r="X1652" s="5">
        <v>1.81</v>
      </c>
    </row>
    <row r="1653" spans="1:24" x14ac:dyDescent="0.25">
      <c r="A1653" t="s">
        <v>24</v>
      </c>
      <c r="B1653" t="s">
        <v>2276</v>
      </c>
      <c r="C1653" t="s">
        <v>1178</v>
      </c>
      <c r="D1653" t="s">
        <v>2274</v>
      </c>
      <c r="E1653" t="s">
        <v>1180</v>
      </c>
      <c r="F1653" s="5">
        <v>0.49</v>
      </c>
      <c r="G1653" s="9">
        <v>0.1</v>
      </c>
      <c r="H1653" s="6">
        <f>G1653*100</f>
        <v>10</v>
      </c>
      <c r="I1653" t="s">
        <v>9801</v>
      </c>
      <c r="J1653" t="s">
        <v>10766</v>
      </c>
      <c r="K1653">
        <v>10</v>
      </c>
      <c r="L1653">
        <v>10</v>
      </c>
      <c r="M1653">
        <f>(F1653*(1+0.05))</f>
        <v>0.51449999999999996</v>
      </c>
      <c r="N1653">
        <f>IFERROR(ROUND(( (-1.208*LN(L1653) + 7.5474 + 4.6991*(2.71828^(-0.009*L1653)) + 0.0001*L1653*L1653 - 0.0432*L1653 + 4.7166)/3),2), " ")</f>
        <v>4.45</v>
      </c>
      <c r="O1653">
        <f>IFERROR(MAX(MIN(ROUND(N1653*(Q1653/P1653),2),4.5),1.9)," ")</f>
        <v>4.1900000000000004</v>
      </c>
      <c r="P1653">
        <f>13.098*F1653^-1.237</f>
        <v>31.654279670314228</v>
      </c>
      <c r="Q1653">
        <f>13.098*M1653^-1.237</f>
        <v>29.800343641019271</v>
      </c>
      <c r="R1653" s="5">
        <f>IFERROR(ROUND(MAX(MIN((-105.4*LN(O1653) + 163.83),95),10),0)," ")</f>
        <v>13</v>
      </c>
      <c r="S1653" s="5" t="str">
        <f>IFERROR(CONCATENATE("(",R1653,",",ROUND((1.2*W1653),2),")")," ")</f>
        <v>(13,0.61)</v>
      </c>
      <c r="T1653">
        <f>R1653-L1653</f>
        <v>3</v>
      </c>
      <c r="U1653" s="7" t="str">
        <f>IF((AND(T1653=0,H1653&gt;=L1653)),"Don’t change bids","OK")</f>
        <v>OK</v>
      </c>
      <c r="V1653" t="e">
        <f>IF((MATCH(F1653,W1653,0)),"Same","Diff")</f>
        <v>#N/A</v>
      </c>
      <c r="W1653" s="5">
        <f>ROUND(M1653,2)</f>
        <v>0.51</v>
      </c>
      <c r="X1653" s="5">
        <v>0.51</v>
      </c>
    </row>
    <row r="1654" spans="1:24" x14ac:dyDescent="0.25">
      <c r="A1654" t="s">
        <v>24</v>
      </c>
      <c r="B1654" t="s">
        <v>2277</v>
      </c>
      <c r="C1654" t="s">
        <v>1178</v>
      </c>
      <c r="D1654" t="s">
        <v>2274</v>
      </c>
      <c r="E1654" t="s">
        <v>1310</v>
      </c>
      <c r="F1654" s="5">
        <v>1.72</v>
      </c>
      <c r="G1654" s="9">
        <v>0.1</v>
      </c>
      <c r="H1654" s="6">
        <f>G1654*100</f>
        <v>10</v>
      </c>
      <c r="I1654" t="s">
        <v>9827</v>
      </c>
      <c r="J1654" t="s">
        <v>10766</v>
      </c>
      <c r="K1654">
        <v>10</v>
      </c>
      <c r="L1654">
        <v>10</v>
      </c>
      <c r="M1654">
        <f>(F1654*(1+0.05))</f>
        <v>1.806</v>
      </c>
      <c r="N1654">
        <f>IFERROR(ROUND(( (-1.208*LN(L1654) + 7.5474 + 4.6991*(2.71828^(-0.009*L1654)) + 0.0001*L1654*L1654 - 0.0432*L1654 + 4.7166)/3),2), " ")</f>
        <v>4.45</v>
      </c>
      <c r="O1654">
        <f>IFERROR(MAX(MIN(ROUND(N1654*(Q1654/P1654),2),4.5),1.9)," ")</f>
        <v>4.1900000000000004</v>
      </c>
      <c r="P1654">
        <f>13.098*F1654^-1.237</f>
        <v>6.6966298946085843</v>
      </c>
      <c r="Q1654">
        <f>13.098*M1654^-1.237</f>
        <v>6.3044199449343346</v>
      </c>
      <c r="R1654" s="5">
        <f>IFERROR(ROUND(MAX(MIN((-105.4*LN(O1654) + 163.83),95),10),0)," ")</f>
        <v>13</v>
      </c>
      <c r="S1654" s="5" t="str">
        <f>IFERROR(CONCATENATE("(",R1654,",",ROUND((1.2*W1654),2),")")," ")</f>
        <v>(13,2.17)</v>
      </c>
      <c r="T1654">
        <f>R1654-L1654</f>
        <v>3</v>
      </c>
      <c r="U1654" s="7" t="str">
        <f>IF((AND(T1654=0,H1654&gt;=L1654)),"Don’t change bids","OK")</f>
        <v>OK</v>
      </c>
      <c r="V1654" t="e">
        <f>IF((MATCH(F1654,W1654,0)),"Same","Diff")</f>
        <v>#N/A</v>
      </c>
      <c r="W1654" s="5">
        <f>ROUND(M1654,2)</f>
        <v>1.81</v>
      </c>
      <c r="X1654" s="5">
        <v>1.81</v>
      </c>
    </row>
    <row r="1655" spans="1:24" x14ac:dyDescent="0.25">
      <c r="A1655" t="s">
        <v>24</v>
      </c>
      <c r="B1655" t="s">
        <v>2278</v>
      </c>
      <c r="C1655" t="s">
        <v>1178</v>
      </c>
      <c r="D1655" t="s">
        <v>234</v>
      </c>
      <c r="E1655" t="s">
        <v>1847</v>
      </c>
      <c r="F1655" s="5">
        <v>1.4</v>
      </c>
      <c r="G1655" s="9">
        <v>0.1</v>
      </c>
      <c r="H1655" s="6">
        <f>G1655*100</f>
        <v>10</v>
      </c>
      <c r="I1655" t="s">
        <v>9965</v>
      </c>
      <c r="J1655" t="s">
        <v>10766</v>
      </c>
      <c r="K1655">
        <v>10</v>
      </c>
      <c r="L1655">
        <v>10</v>
      </c>
      <c r="M1655">
        <f>(F1655*(1+0.05))</f>
        <v>1.47</v>
      </c>
      <c r="N1655">
        <f>IFERROR(ROUND(( (-1.208*LN(L1655) + 7.5474 + 4.6991*(2.71828^(-0.009*L1655)) + 0.0001*L1655*L1655 - 0.0432*L1655 + 4.7166)/3),2), " ")</f>
        <v>4.45</v>
      </c>
      <c r="O1655">
        <f>IFERROR(MAX(MIN(ROUND(N1655*(Q1655/P1655),2),4.5),1.9)," ")</f>
        <v>4.1900000000000004</v>
      </c>
      <c r="P1655">
        <f>13.098*F1655^-1.237</f>
        <v>8.6386246843675352</v>
      </c>
      <c r="Q1655">
        <f>13.098*M1655^-1.237</f>
        <v>8.1326754821519067</v>
      </c>
      <c r="R1655" s="5">
        <f>IFERROR(ROUND(MAX(MIN((-105.4*LN(O1655) + 163.83),95),10),0)," ")</f>
        <v>13</v>
      </c>
      <c r="S1655" s="5" t="str">
        <f>IFERROR(CONCATENATE("(",R1655,",",ROUND((1.2*W1655),2),")")," ")</f>
        <v>(13,1.76)</v>
      </c>
      <c r="T1655">
        <f>R1655-L1655</f>
        <v>3</v>
      </c>
      <c r="U1655" s="7" t="str">
        <f>IF((AND(T1655=0,H1655&gt;=L1655)),"Don’t change bids","OK")</f>
        <v>OK</v>
      </c>
      <c r="V1655" t="e">
        <f>IF((MATCH(F1655,W1655,0)),"Same","Diff")</f>
        <v>#N/A</v>
      </c>
      <c r="W1655" s="5">
        <f>ROUND(M1655,2)</f>
        <v>1.47</v>
      </c>
      <c r="X1655" s="5">
        <v>1.47</v>
      </c>
    </row>
    <row r="1656" spans="1:24" x14ac:dyDescent="0.25">
      <c r="A1656" t="s">
        <v>24</v>
      </c>
      <c r="B1656" t="s">
        <v>2279</v>
      </c>
      <c r="C1656" t="s">
        <v>1178</v>
      </c>
      <c r="D1656" t="s">
        <v>234</v>
      </c>
      <c r="E1656" t="s">
        <v>1295</v>
      </c>
      <c r="F1656" s="5">
        <v>0.95</v>
      </c>
      <c r="G1656" s="9">
        <v>0.1</v>
      </c>
      <c r="H1656" s="6">
        <f>G1656*100</f>
        <v>10</v>
      </c>
      <c r="I1656" t="s">
        <v>10043</v>
      </c>
      <c r="J1656" t="s">
        <v>10766</v>
      </c>
      <c r="K1656">
        <v>10</v>
      </c>
      <c r="L1656">
        <v>10</v>
      </c>
      <c r="M1656">
        <f>(F1656*(1+0.05))</f>
        <v>0.99749999999999994</v>
      </c>
      <c r="N1656">
        <f>IFERROR(ROUND(( (-1.208*LN(L1656) + 7.5474 + 4.6991*(2.71828^(-0.009*L1656)) + 0.0001*L1656*L1656 - 0.0432*L1656 + 4.7166)/3),2), " ")</f>
        <v>4.45</v>
      </c>
      <c r="O1656">
        <f>IFERROR(MAX(MIN(ROUND(N1656*(Q1656/P1656),2),4.5),1.9)," ")</f>
        <v>4.1900000000000004</v>
      </c>
      <c r="P1656">
        <f>13.098*F1656^-1.237</f>
        <v>13.955997608342821</v>
      </c>
      <c r="Q1656">
        <f>13.098*M1656^-1.237</f>
        <v>13.138619135026129</v>
      </c>
      <c r="R1656" s="5">
        <f>IFERROR(ROUND(MAX(MIN((-105.4*LN(O1656) + 163.83),95),10),0)," ")</f>
        <v>13</v>
      </c>
      <c r="S1656" s="5" t="str">
        <f>IFERROR(CONCATENATE("(",R1656,",",ROUND((1.2*W1656),2),")")," ")</f>
        <v>(13,1.2)</v>
      </c>
      <c r="T1656">
        <f>R1656-L1656</f>
        <v>3</v>
      </c>
      <c r="U1656" s="7" t="str">
        <f>IF((AND(T1656=0,H1656&gt;=L1656)),"Don’t change bids","OK")</f>
        <v>OK</v>
      </c>
      <c r="V1656" t="e">
        <f>IF((MATCH(F1656,W1656,0)),"Same","Diff")</f>
        <v>#N/A</v>
      </c>
      <c r="W1656" s="5">
        <f>ROUND(M1656,2)</f>
        <v>1</v>
      </c>
      <c r="X1656" s="5">
        <v>1</v>
      </c>
    </row>
    <row r="1657" spans="1:24" x14ac:dyDescent="0.25">
      <c r="A1657" t="s">
        <v>24</v>
      </c>
      <c r="B1657" t="s">
        <v>2280</v>
      </c>
      <c r="C1657" t="s">
        <v>1178</v>
      </c>
      <c r="D1657" t="s">
        <v>234</v>
      </c>
      <c r="E1657" t="s">
        <v>2281</v>
      </c>
      <c r="F1657" s="5">
        <v>2.61</v>
      </c>
      <c r="G1657" s="9">
        <v>0.1</v>
      </c>
      <c r="H1657" s="6">
        <f>G1657*100</f>
        <v>10</v>
      </c>
      <c r="I1657" t="s">
        <v>10044</v>
      </c>
      <c r="J1657" t="s">
        <v>10766</v>
      </c>
      <c r="K1657">
        <v>10</v>
      </c>
      <c r="L1657">
        <v>10</v>
      </c>
      <c r="M1657">
        <f>(F1657*(1+0.05))</f>
        <v>2.7404999999999999</v>
      </c>
      <c r="N1657">
        <f>IFERROR(ROUND(( (-1.208*LN(L1657) + 7.5474 + 4.6991*(2.71828^(-0.009*L1657)) + 0.0001*L1657*L1657 - 0.0432*L1657 + 4.7166)/3),2), " ")</f>
        <v>4.45</v>
      </c>
      <c r="O1657">
        <f>IFERROR(MAX(MIN(ROUND(N1657*(Q1657/P1657),2),4.5),1.9)," ")</f>
        <v>4.1900000000000004</v>
      </c>
      <c r="P1657">
        <f>13.098*F1657^-1.237</f>
        <v>3.9977964547147513</v>
      </c>
      <c r="Q1657">
        <f>13.098*M1657^-1.237</f>
        <v>3.7636524791646115</v>
      </c>
      <c r="R1657" s="5">
        <f>IFERROR(ROUND(MAX(MIN((-105.4*LN(O1657) + 163.83),95),10),0)," ")</f>
        <v>13</v>
      </c>
      <c r="S1657" s="5" t="str">
        <f>IFERROR(CONCATENATE("(",R1657,",",ROUND((1.2*W1657),2),")")," ")</f>
        <v>(13,3.29)</v>
      </c>
      <c r="T1657">
        <f>R1657-L1657</f>
        <v>3</v>
      </c>
      <c r="U1657" s="7" t="str">
        <f>IF((AND(T1657=0,H1657&gt;=L1657)),"Don’t change bids","OK")</f>
        <v>OK</v>
      </c>
      <c r="V1657" t="e">
        <f>IF((MATCH(F1657,W1657,0)),"Same","Diff")</f>
        <v>#N/A</v>
      </c>
      <c r="W1657" s="5">
        <f>ROUND(M1657,2)</f>
        <v>2.74</v>
      </c>
      <c r="X1657" s="5">
        <v>2.74</v>
      </c>
    </row>
    <row r="1658" spans="1:24" x14ac:dyDescent="0.25">
      <c r="A1658" t="s">
        <v>24</v>
      </c>
      <c r="B1658" t="s">
        <v>2282</v>
      </c>
      <c r="C1658" t="s">
        <v>1178</v>
      </c>
      <c r="D1658" t="s">
        <v>2283</v>
      </c>
      <c r="E1658" t="s">
        <v>1144</v>
      </c>
      <c r="F1658" s="5">
        <v>1.28</v>
      </c>
      <c r="G1658" s="9">
        <v>0.1</v>
      </c>
      <c r="H1658" s="6">
        <f>G1658*100</f>
        <v>10</v>
      </c>
      <c r="I1658" t="s">
        <v>9798</v>
      </c>
      <c r="J1658" t="s">
        <v>10766</v>
      </c>
      <c r="K1658">
        <v>10</v>
      </c>
      <c r="L1658">
        <v>10</v>
      </c>
      <c r="M1658">
        <f>(F1658*(1+0.05))</f>
        <v>1.3440000000000001</v>
      </c>
      <c r="N1658">
        <f>IFERROR(ROUND(( (-1.208*LN(L1658) + 7.5474 + 4.6991*(2.71828^(-0.009*L1658)) + 0.0001*L1658*L1658 - 0.0432*L1658 + 4.7166)/3),2), " ")</f>
        <v>4.45</v>
      </c>
      <c r="O1658">
        <f>IFERROR(MAX(MIN(ROUND(N1658*(Q1658/P1658),2),4.5),1.9)," ")</f>
        <v>4.1900000000000004</v>
      </c>
      <c r="P1658">
        <f>13.098*F1658^-1.237</f>
        <v>9.6513097390450504</v>
      </c>
      <c r="Q1658">
        <f>13.098*M1658^-1.237</f>
        <v>9.0860493369300972</v>
      </c>
      <c r="R1658" s="5">
        <f>IFERROR(ROUND(MAX(MIN((-105.4*LN(O1658) + 163.83),95),10),0)," ")</f>
        <v>13</v>
      </c>
      <c r="S1658" s="5" t="str">
        <f>IFERROR(CONCATENATE("(",R1658,",",ROUND((1.2*W1658),2),")")," ")</f>
        <v>(13,1.61)</v>
      </c>
      <c r="T1658">
        <f>R1658-L1658</f>
        <v>3</v>
      </c>
      <c r="U1658" s="7" t="str">
        <f>IF((AND(T1658=0,H1658&gt;=L1658)),"Don’t change bids","OK")</f>
        <v>OK</v>
      </c>
      <c r="V1658" t="e">
        <f>IF((MATCH(F1658,W1658,0)),"Same","Diff")</f>
        <v>#N/A</v>
      </c>
      <c r="W1658" s="5">
        <f>ROUND(M1658,2)</f>
        <v>1.34</v>
      </c>
      <c r="X1658" s="5">
        <v>1.34</v>
      </c>
    </row>
    <row r="1659" spans="1:24" x14ac:dyDescent="0.25">
      <c r="A1659" t="s">
        <v>24</v>
      </c>
      <c r="B1659" t="s">
        <v>2284</v>
      </c>
      <c r="C1659" t="s">
        <v>1178</v>
      </c>
      <c r="D1659" t="s">
        <v>2285</v>
      </c>
      <c r="E1659" t="s">
        <v>1310</v>
      </c>
      <c r="F1659" s="5">
        <v>1.72</v>
      </c>
      <c r="G1659" s="9">
        <v>0.1</v>
      </c>
      <c r="H1659" s="6">
        <f>G1659*100</f>
        <v>10</v>
      </c>
      <c r="I1659" t="s">
        <v>9827</v>
      </c>
      <c r="J1659" t="s">
        <v>10766</v>
      </c>
      <c r="K1659">
        <v>10</v>
      </c>
      <c r="L1659">
        <v>10</v>
      </c>
      <c r="M1659">
        <f>(F1659*(1+0.05))</f>
        <v>1.806</v>
      </c>
      <c r="N1659">
        <f>IFERROR(ROUND(( (-1.208*LN(L1659) + 7.5474 + 4.6991*(2.71828^(-0.009*L1659)) + 0.0001*L1659*L1659 - 0.0432*L1659 + 4.7166)/3),2), " ")</f>
        <v>4.45</v>
      </c>
      <c r="O1659">
        <f>IFERROR(MAX(MIN(ROUND(N1659*(Q1659/P1659),2),4.5),1.9)," ")</f>
        <v>4.1900000000000004</v>
      </c>
      <c r="P1659">
        <f>13.098*F1659^-1.237</f>
        <v>6.6966298946085843</v>
      </c>
      <c r="Q1659">
        <f>13.098*M1659^-1.237</f>
        <v>6.3044199449343346</v>
      </c>
      <c r="R1659" s="5">
        <f>IFERROR(ROUND(MAX(MIN((-105.4*LN(O1659) + 163.83),95),10),0)," ")</f>
        <v>13</v>
      </c>
      <c r="S1659" s="5" t="str">
        <f>IFERROR(CONCATENATE("(",R1659,",",ROUND((1.2*W1659),2),")")," ")</f>
        <v>(13,2.17)</v>
      </c>
      <c r="T1659">
        <f>R1659-L1659</f>
        <v>3</v>
      </c>
      <c r="U1659" s="7" t="str">
        <f>IF((AND(T1659=0,H1659&gt;=L1659)),"Don’t change bids","OK")</f>
        <v>OK</v>
      </c>
      <c r="V1659" t="e">
        <f>IF((MATCH(F1659,W1659,0)),"Same","Diff")</f>
        <v>#N/A</v>
      </c>
      <c r="W1659" s="5">
        <f>ROUND(M1659,2)</f>
        <v>1.81</v>
      </c>
      <c r="X1659" s="5">
        <v>1.81</v>
      </c>
    </row>
    <row r="1660" spans="1:24" x14ac:dyDescent="0.25">
      <c r="A1660" t="s">
        <v>24</v>
      </c>
      <c r="B1660" t="s">
        <v>2286</v>
      </c>
      <c r="C1660" t="s">
        <v>1178</v>
      </c>
      <c r="D1660" t="s">
        <v>2285</v>
      </c>
      <c r="E1660" t="s">
        <v>1180</v>
      </c>
      <c r="F1660" s="5">
        <v>0.49</v>
      </c>
      <c r="G1660" s="9">
        <v>0.1</v>
      </c>
      <c r="H1660" s="6">
        <f>G1660*100</f>
        <v>10</v>
      </c>
      <c r="I1660" t="s">
        <v>9801</v>
      </c>
      <c r="J1660" t="s">
        <v>10766</v>
      </c>
      <c r="K1660">
        <v>10</v>
      </c>
      <c r="L1660">
        <v>10</v>
      </c>
      <c r="M1660">
        <f>(F1660*(1+0.05))</f>
        <v>0.51449999999999996</v>
      </c>
      <c r="N1660">
        <f>IFERROR(ROUND(( (-1.208*LN(L1660) + 7.5474 + 4.6991*(2.71828^(-0.009*L1660)) + 0.0001*L1660*L1660 - 0.0432*L1660 + 4.7166)/3),2), " ")</f>
        <v>4.45</v>
      </c>
      <c r="O1660">
        <f>IFERROR(MAX(MIN(ROUND(N1660*(Q1660/P1660),2),4.5),1.9)," ")</f>
        <v>4.1900000000000004</v>
      </c>
      <c r="P1660">
        <f>13.098*F1660^-1.237</f>
        <v>31.654279670314228</v>
      </c>
      <c r="Q1660">
        <f>13.098*M1660^-1.237</f>
        <v>29.800343641019271</v>
      </c>
      <c r="R1660" s="5">
        <f>IFERROR(ROUND(MAX(MIN((-105.4*LN(O1660) + 163.83),95),10),0)," ")</f>
        <v>13</v>
      </c>
      <c r="S1660" s="5" t="str">
        <f>IFERROR(CONCATENATE("(",R1660,",",ROUND((1.2*W1660),2),")")," ")</f>
        <v>(13,0.61)</v>
      </c>
      <c r="T1660">
        <f>R1660-L1660</f>
        <v>3</v>
      </c>
      <c r="U1660" s="7" t="str">
        <f>IF((AND(T1660=0,H1660&gt;=L1660)),"Don’t change bids","OK")</f>
        <v>OK</v>
      </c>
      <c r="V1660" t="e">
        <f>IF((MATCH(F1660,W1660,0)),"Same","Diff")</f>
        <v>#N/A</v>
      </c>
      <c r="W1660" s="5">
        <f>ROUND(M1660,2)</f>
        <v>0.51</v>
      </c>
      <c r="X1660" s="5">
        <v>0.51</v>
      </c>
    </row>
    <row r="1661" spans="1:24" x14ac:dyDescent="0.25">
      <c r="A1661" t="s">
        <v>24</v>
      </c>
      <c r="B1661" t="s">
        <v>2287</v>
      </c>
      <c r="C1661" t="s">
        <v>1178</v>
      </c>
      <c r="D1661" t="s">
        <v>2285</v>
      </c>
      <c r="E1661" t="s">
        <v>2288</v>
      </c>
      <c r="F1661" s="5">
        <v>1.24</v>
      </c>
      <c r="G1661" s="9">
        <v>0.1</v>
      </c>
      <c r="H1661" s="6">
        <f>G1661*100</f>
        <v>10</v>
      </c>
      <c r="I1661" t="s">
        <v>10045</v>
      </c>
      <c r="J1661" t="s">
        <v>10766</v>
      </c>
      <c r="K1661">
        <v>10</v>
      </c>
      <c r="L1661">
        <v>10</v>
      </c>
      <c r="M1661">
        <f>(F1661*(1+0.05))</f>
        <v>1.302</v>
      </c>
      <c r="N1661">
        <f>IFERROR(ROUND(( (-1.208*LN(L1661) + 7.5474 + 4.6991*(2.71828^(-0.009*L1661)) + 0.0001*L1661*L1661 - 0.0432*L1661 + 4.7166)/3),2), " ")</f>
        <v>4.45</v>
      </c>
      <c r="O1661">
        <f>IFERROR(MAX(MIN(ROUND(N1661*(Q1661/P1661),2),4.5),1.9)," ")</f>
        <v>4.1900000000000004</v>
      </c>
      <c r="P1661">
        <f>13.098*F1661^-1.237</f>
        <v>10.037888367791441</v>
      </c>
      <c r="Q1661">
        <f>13.098*M1661^-1.237</f>
        <v>9.4499867286793791</v>
      </c>
      <c r="R1661" s="5">
        <f>IFERROR(ROUND(MAX(MIN((-105.4*LN(O1661) + 163.83),95),10),0)," ")</f>
        <v>13</v>
      </c>
      <c r="S1661" s="5" t="str">
        <f>IFERROR(CONCATENATE("(",R1661,",",ROUND((1.2*W1661),2),")")," ")</f>
        <v>(13,1.56)</v>
      </c>
      <c r="T1661">
        <f>R1661-L1661</f>
        <v>3</v>
      </c>
      <c r="U1661" s="7" t="str">
        <f>IF((AND(T1661=0,H1661&gt;=L1661)),"Don’t change bids","OK")</f>
        <v>OK</v>
      </c>
      <c r="V1661" t="e">
        <f>IF((MATCH(F1661,W1661,0)),"Same","Diff")</f>
        <v>#N/A</v>
      </c>
      <c r="W1661" s="5">
        <f>ROUND(M1661,2)</f>
        <v>1.3</v>
      </c>
      <c r="X1661" s="5">
        <v>1.3</v>
      </c>
    </row>
    <row r="1662" spans="1:24" x14ac:dyDescent="0.25">
      <c r="A1662" t="s">
        <v>24</v>
      </c>
      <c r="B1662" t="s">
        <v>2289</v>
      </c>
      <c r="C1662" t="s">
        <v>1258</v>
      </c>
      <c r="D1662" t="s">
        <v>2290</v>
      </c>
      <c r="E1662" t="s">
        <v>1186</v>
      </c>
      <c r="F1662" s="5">
        <v>0.64</v>
      </c>
      <c r="G1662" s="9">
        <v>0.1</v>
      </c>
      <c r="H1662" s="6">
        <f>G1662*100</f>
        <v>10</v>
      </c>
      <c r="I1662" t="s">
        <v>9820</v>
      </c>
      <c r="J1662" t="s">
        <v>10766</v>
      </c>
      <c r="K1662">
        <v>16</v>
      </c>
      <c r="L1662">
        <v>16</v>
      </c>
      <c r="M1662">
        <f>(F1662*(1+0.05))</f>
        <v>0.67200000000000004</v>
      </c>
      <c r="N1662">
        <f>IFERROR(ROUND(( (-1.208*LN(L1662) + 7.5474 + 4.6991*(2.71828^(-0.009*L1662)) + 0.0001*L1662*L1662 - 0.0432*L1662 + 4.7166)/3),2), " ")</f>
        <v>4.1100000000000003</v>
      </c>
      <c r="O1662">
        <f>IFERROR(MAX(MIN(ROUND(N1662*(Q1662/P1662),2),4.5),1.9)," ")</f>
        <v>3.87</v>
      </c>
      <c r="P1662">
        <f>13.098*F1662^-1.237</f>
        <v>22.74889772892255</v>
      </c>
      <c r="Q1662">
        <f>13.098*M1662^-1.237</f>
        <v>21.416534409786649</v>
      </c>
      <c r="R1662" s="5">
        <f>IFERROR(ROUND(MAX(MIN((-105.4*LN(O1662) + 163.83),95),10),0)," ")</f>
        <v>21</v>
      </c>
      <c r="S1662" s="5" t="str">
        <f>IFERROR(CONCATENATE("(",R1662,",",ROUND((1.2*W1662),2),")")," ")</f>
        <v>(21,0.8)</v>
      </c>
      <c r="T1662">
        <f>R1662-L1662</f>
        <v>5</v>
      </c>
      <c r="U1662" s="7" t="str">
        <f>IF((AND(T1662=0,H1662&gt;=L1662)),"Don’t change bids","OK")</f>
        <v>OK</v>
      </c>
      <c r="V1662" t="e">
        <f>IF((MATCH(F1662,W1662,0)),"Same","Diff")</f>
        <v>#N/A</v>
      </c>
      <c r="W1662" s="5">
        <f>ROUND(M1662,2)</f>
        <v>0.67</v>
      </c>
      <c r="X1662" s="5">
        <v>0.67</v>
      </c>
    </row>
    <row r="1663" spans="1:24" x14ac:dyDescent="0.25">
      <c r="A1663" t="s">
        <v>24</v>
      </c>
      <c r="B1663" t="s">
        <v>2291</v>
      </c>
      <c r="C1663" t="s">
        <v>1258</v>
      </c>
      <c r="D1663" t="s">
        <v>2290</v>
      </c>
      <c r="E1663" t="s">
        <v>1295</v>
      </c>
      <c r="F1663" s="5">
        <v>0.95</v>
      </c>
      <c r="G1663" s="9">
        <v>0.1</v>
      </c>
      <c r="H1663" s="6">
        <f>G1663*100</f>
        <v>10</v>
      </c>
      <c r="I1663" t="s">
        <v>9933</v>
      </c>
      <c r="J1663" t="s">
        <v>10766</v>
      </c>
      <c r="K1663">
        <v>16</v>
      </c>
      <c r="L1663">
        <v>16</v>
      </c>
      <c r="M1663">
        <f>(F1663*(1+0.05))</f>
        <v>0.99749999999999994</v>
      </c>
      <c r="N1663">
        <f>IFERROR(ROUND(( (-1.208*LN(L1663) + 7.5474 + 4.6991*(2.71828^(-0.009*L1663)) + 0.0001*L1663*L1663 - 0.0432*L1663 + 4.7166)/3),2), " ")</f>
        <v>4.1100000000000003</v>
      </c>
      <c r="O1663">
        <f>IFERROR(MAX(MIN(ROUND(N1663*(Q1663/P1663),2),4.5),1.9)," ")</f>
        <v>3.87</v>
      </c>
      <c r="P1663">
        <f>13.098*F1663^-1.237</f>
        <v>13.955997608342821</v>
      </c>
      <c r="Q1663">
        <f>13.098*M1663^-1.237</f>
        <v>13.138619135026129</v>
      </c>
      <c r="R1663" s="5">
        <f>IFERROR(ROUND(MAX(MIN((-105.4*LN(O1663) + 163.83),95),10),0)," ")</f>
        <v>21</v>
      </c>
      <c r="S1663" s="5" t="str">
        <f>IFERROR(CONCATENATE("(",R1663,",",ROUND((1.2*W1663),2),")")," ")</f>
        <v>(21,1.2)</v>
      </c>
      <c r="T1663">
        <f>R1663-L1663</f>
        <v>5</v>
      </c>
      <c r="U1663" s="7" t="str">
        <f>IF((AND(T1663=0,H1663&gt;=L1663)),"Don’t change bids","OK")</f>
        <v>OK</v>
      </c>
      <c r="V1663" t="e">
        <f>IF((MATCH(F1663,W1663,0)),"Same","Diff")</f>
        <v>#N/A</v>
      </c>
      <c r="W1663" s="5">
        <f>ROUND(M1663,2)</f>
        <v>1</v>
      </c>
      <c r="X1663" s="5">
        <v>1</v>
      </c>
    </row>
    <row r="1664" spans="1:24" x14ac:dyDescent="0.25">
      <c r="A1664" t="s">
        <v>24</v>
      </c>
      <c r="B1664" t="s">
        <v>2292</v>
      </c>
      <c r="C1664" t="s">
        <v>1258</v>
      </c>
      <c r="D1664" t="s">
        <v>2290</v>
      </c>
      <c r="E1664" t="s">
        <v>1398</v>
      </c>
      <c r="F1664" s="5">
        <v>1.59</v>
      </c>
      <c r="G1664" s="9">
        <v>0.1</v>
      </c>
      <c r="H1664" s="6">
        <f>G1664*100</f>
        <v>10</v>
      </c>
      <c r="I1664" t="s">
        <v>9846</v>
      </c>
      <c r="J1664" t="s">
        <v>10766</v>
      </c>
      <c r="K1664">
        <v>16</v>
      </c>
      <c r="L1664">
        <v>16</v>
      </c>
      <c r="M1664">
        <f>(F1664*(1+0.05))</f>
        <v>1.6695000000000002</v>
      </c>
      <c r="N1664">
        <f>IFERROR(ROUND(( (-1.208*LN(L1664) + 7.5474 + 4.6991*(2.71828^(-0.009*L1664)) + 0.0001*L1664*L1664 - 0.0432*L1664 + 4.7166)/3),2), " ")</f>
        <v>4.1100000000000003</v>
      </c>
      <c r="O1664">
        <f>IFERROR(MAX(MIN(ROUND(N1664*(Q1664/P1664),2),4.5),1.9)," ")</f>
        <v>3.87</v>
      </c>
      <c r="P1664">
        <f>13.098*F1664^-1.237</f>
        <v>7.3803463522970167</v>
      </c>
      <c r="Q1664">
        <f>13.098*M1664^-1.237</f>
        <v>6.9480923204976177</v>
      </c>
      <c r="R1664" s="5">
        <f>IFERROR(ROUND(MAX(MIN((-105.4*LN(O1664) + 163.83),95),10),0)," ")</f>
        <v>21</v>
      </c>
      <c r="S1664" s="5" t="str">
        <f>IFERROR(CONCATENATE("(",R1664,",",ROUND((1.2*W1664),2),")")," ")</f>
        <v>(21,2)</v>
      </c>
      <c r="T1664">
        <f>R1664-L1664</f>
        <v>5</v>
      </c>
      <c r="U1664" s="7" t="str">
        <f>IF((AND(T1664=0,H1664&gt;=L1664)),"Don’t change bids","OK")</f>
        <v>OK</v>
      </c>
      <c r="V1664" t="e">
        <f>IF((MATCH(F1664,W1664,0)),"Same","Diff")</f>
        <v>#N/A</v>
      </c>
      <c r="W1664" s="5">
        <f>ROUND(M1664,2)</f>
        <v>1.67</v>
      </c>
      <c r="X1664" s="5">
        <v>1.67</v>
      </c>
    </row>
    <row r="1665" spans="1:24" x14ac:dyDescent="0.25">
      <c r="A1665" t="s">
        <v>24</v>
      </c>
      <c r="B1665" t="s">
        <v>2293</v>
      </c>
      <c r="C1665" t="s">
        <v>1258</v>
      </c>
      <c r="D1665" t="s">
        <v>2290</v>
      </c>
      <c r="E1665" t="s">
        <v>1398</v>
      </c>
      <c r="F1665" s="5">
        <v>1.59</v>
      </c>
      <c r="G1665" s="9">
        <v>0.1</v>
      </c>
      <c r="H1665" s="6">
        <f>G1665*100</f>
        <v>10</v>
      </c>
      <c r="I1665" t="s">
        <v>9846</v>
      </c>
      <c r="J1665" t="s">
        <v>10766</v>
      </c>
      <c r="K1665">
        <v>16</v>
      </c>
      <c r="L1665">
        <v>16</v>
      </c>
      <c r="M1665">
        <f>(F1665*(1+0.05))</f>
        <v>1.6695000000000002</v>
      </c>
      <c r="N1665">
        <f>IFERROR(ROUND(( (-1.208*LN(L1665) + 7.5474 + 4.6991*(2.71828^(-0.009*L1665)) + 0.0001*L1665*L1665 - 0.0432*L1665 + 4.7166)/3),2), " ")</f>
        <v>4.1100000000000003</v>
      </c>
      <c r="O1665">
        <f>IFERROR(MAX(MIN(ROUND(N1665*(Q1665/P1665),2),4.5),1.9)," ")</f>
        <v>3.87</v>
      </c>
      <c r="P1665">
        <f>13.098*F1665^-1.237</f>
        <v>7.3803463522970167</v>
      </c>
      <c r="Q1665">
        <f>13.098*M1665^-1.237</f>
        <v>6.9480923204976177</v>
      </c>
      <c r="R1665" s="5">
        <f>IFERROR(ROUND(MAX(MIN((-105.4*LN(O1665) + 163.83),95),10),0)," ")</f>
        <v>21</v>
      </c>
      <c r="S1665" s="5" t="str">
        <f>IFERROR(CONCATENATE("(",R1665,",",ROUND((1.2*W1665),2),")")," ")</f>
        <v>(21,2)</v>
      </c>
      <c r="T1665">
        <f>R1665-L1665</f>
        <v>5</v>
      </c>
      <c r="U1665" s="7" t="str">
        <f>IF((AND(T1665=0,H1665&gt;=L1665)),"Don’t change bids","OK")</f>
        <v>OK</v>
      </c>
      <c r="V1665" t="e">
        <f>IF((MATCH(F1665,W1665,0)),"Same","Diff")</f>
        <v>#N/A</v>
      </c>
      <c r="W1665" s="5">
        <f>ROUND(M1665,2)</f>
        <v>1.67</v>
      </c>
      <c r="X1665" s="5">
        <v>1.67</v>
      </c>
    </row>
    <row r="1666" spans="1:24" x14ac:dyDescent="0.25">
      <c r="A1666" t="s">
        <v>24</v>
      </c>
      <c r="B1666" t="s">
        <v>2294</v>
      </c>
      <c r="C1666" t="s">
        <v>1258</v>
      </c>
      <c r="D1666" t="s">
        <v>2290</v>
      </c>
      <c r="E1666" t="s">
        <v>1186</v>
      </c>
      <c r="F1666" s="5">
        <v>0.64</v>
      </c>
      <c r="G1666" s="9">
        <v>0.1</v>
      </c>
      <c r="H1666" s="6">
        <f>G1666*100</f>
        <v>10</v>
      </c>
      <c r="I1666" t="s">
        <v>9820</v>
      </c>
      <c r="J1666" t="s">
        <v>10766</v>
      </c>
      <c r="K1666">
        <v>16</v>
      </c>
      <c r="L1666">
        <v>16</v>
      </c>
      <c r="M1666">
        <f>(F1666*(1+0.05))</f>
        <v>0.67200000000000004</v>
      </c>
      <c r="N1666">
        <f>IFERROR(ROUND(( (-1.208*LN(L1666) + 7.5474 + 4.6991*(2.71828^(-0.009*L1666)) + 0.0001*L1666*L1666 - 0.0432*L1666 + 4.7166)/3),2), " ")</f>
        <v>4.1100000000000003</v>
      </c>
      <c r="O1666">
        <f>IFERROR(MAX(MIN(ROUND(N1666*(Q1666/P1666),2),4.5),1.9)," ")</f>
        <v>3.87</v>
      </c>
      <c r="P1666">
        <f>13.098*F1666^-1.237</f>
        <v>22.74889772892255</v>
      </c>
      <c r="Q1666">
        <f>13.098*M1666^-1.237</f>
        <v>21.416534409786649</v>
      </c>
      <c r="R1666" s="5">
        <f>IFERROR(ROUND(MAX(MIN((-105.4*LN(O1666) + 163.83),95),10),0)," ")</f>
        <v>21</v>
      </c>
      <c r="S1666" s="5" t="str">
        <f>IFERROR(CONCATENATE("(",R1666,",",ROUND((1.2*W1666),2),")")," ")</f>
        <v>(21,0.8)</v>
      </c>
      <c r="T1666">
        <f>R1666-L1666</f>
        <v>5</v>
      </c>
      <c r="U1666" s="7" t="str">
        <f>IF((AND(T1666=0,H1666&gt;=L1666)),"Don’t change bids","OK")</f>
        <v>OK</v>
      </c>
      <c r="V1666" t="e">
        <f>IF((MATCH(F1666,W1666,0)),"Same","Diff")</f>
        <v>#N/A</v>
      </c>
      <c r="W1666" s="5">
        <f>ROUND(M1666,2)</f>
        <v>0.67</v>
      </c>
      <c r="X1666" s="5">
        <v>0.67</v>
      </c>
    </row>
    <row r="1667" spans="1:24" x14ac:dyDescent="0.25">
      <c r="A1667" t="s">
        <v>24</v>
      </c>
      <c r="B1667" t="s">
        <v>2295</v>
      </c>
      <c r="C1667" t="s">
        <v>1258</v>
      </c>
      <c r="D1667" t="s">
        <v>2290</v>
      </c>
      <c r="E1667" t="s">
        <v>1593</v>
      </c>
      <c r="F1667" s="5">
        <v>1.43</v>
      </c>
      <c r="G1667" s="9">
        <v>0.1</v>
      </c>
      <c r="H1667" s="6">
        <f>G1667*100</f>
        <v>10</v>
      </c>
      <c r="I1667" t="s">
        <v>9907</v>
      </c>
      <c r="J1667" t="s">
        <v>10766</v>
      </c>
      <c r="K1667">
        <v>10</v>
      </c>
      <c r="L1667">
        <v>10</v>
      </c>
      <c r="M1667">
        <f>(F1667*(1+0.05))</f>
        <v>1.5015000000000001</v>
      </c>
      <c r="N1667">
        <f>IFERROR(ROUND(( (-1.208*LN(L1667) + 7.5474 + 4.6991*(2.71828^(-0.009*L1667)) + 0.0001*L1667*L1667 - 0.0432*L1667 + 4.7166)/3),2), " ")</f>
        <v>4.45</v>
      </c>
      <c r="O1667">
        <f>IFERROR(MAX(MIN(ROUND(N1667*(Q1667/P1667),2),4.5),1.9)," ")</f>
        <v>4.1900000000000004</v>
      </c>
      <c r="P1667">
        <f>13.098*F1667^-1.237</f>
        <v>8.4150036318210102</v>
      </c>
      <c r="Q1667">
        <f>13.098*M1667^-1.237</f>
        <v>7.9221515251811727</v>
      </c>
      <c r="R1667" s="5">
        <f>IFERROR(ROUND(MAX(MIN((-105.4*LN(O1667) + 163.83),95),10),0)," ")</f>
        <v>13</v>
      </c>
      <c r="S1667" s="5" t="str">
        <f>IFERROR(CONCATENATE("(",R1667,",",ROUND((1.2*W1667),2),")")," ")</f>
        <v>(13,1.8)</v>
      </c>
      <c r="T1667">
        <f>R1667-L1667</f>
        <v>3</v>
      </c>
      <c r="U1667" s="7" t="str">
        <f>IF((AND(T1667=0,H1667&gt;=L1667)),"Don’t change bids","OK")</f>
        <v>OK</v>
      </c>
      <c r="V1667" t="e">
        <f>IF((MATCH(F1667,W1667,0)),"Same","Diff")</f>
        <v>#N/A</v>
      </c>
      <c r="W1667" s="5">
        <f>ROUND(M1667,2)</f>
        <v>1.5</v>
      </c>
      <c r="X1667" s="5">
        <v>1.5</v>
      </c>
    </row>
    <row r="1668" spans="1:24" x14ac:dyDescent="0.25">
      <c r="A1668" t="s">
        <v>24</v>
      </c>
      <c r="B1668" t="s">
        <v>2296</v>
      </c>
      <c r="C1668" t="s">
        <v>1258</v>
      </c>
      <c r="D1668" t="s">
        <v>2297</v>
      </c>
      <c r="E1668" t="s">
        <v>569</v>
      </c>
      <c r="F1668" s="5">
        <v>0.37</v>
      </c>
      <c r="G1668" s="9">
        <v>0.1</v>
      </c>
      <c r="H1668" s="6">
        <f>G1668*100</f>
        <v>10</v>
      </c>
      <c r="I1668" t="s">
        <v>10046</v>
      </c>
      <c r="J1668" t="s">
        <v>10766</v>
      </c>
      <c r="K1668">
        <v>10</v>
      </c>
      <c r="L1668">
        <v>10</v>
      </c>
      <c r="M1668">
        <f>(F1668*(1+0.05))</f>
        <v>0.38850000000000001</v>
      </c>
      <c r="N1668">
        <f>IFERROR(ROUND(( (-1.208*LN(L1668) + 7.5474 + 4.6991*(2.71828^(-0.009*L1668)) + 0.0001*L1668*L1668 - 0.0432*L1668 + 4.7166)/3),2), " ")</f>
        <v>4.45</v>
      </c>
      <c r="O1668">
        <f>IFERROR(MAX(MIN(ROUND(N1668*(Q1668/P1668),2),4.5),1.9)," ")</f>
        <v>4.1900000000000004</v>
      </c>
      <c r="P1668">
        <f>13.098*F1668^-1.237</f>
        <v>44.806338281983834</v>
      </c>
      <c r="Q1668">
        <f>13.098*M1668^-1.237</f>
        <v>42.182109086218873</v>
      </c>
      <c r="R1668" s="5">
        <f>IFERROR(ROUND(MAX(MIN((-105.4*LN(O1668) + 163.83),95),10),0)," ")</f>
        <v>13</v>
      </c>
      <c r="S1668" s="5" t="str">
        <f>IFERROR(CONCATENATE("(",R1668,",",ROUND((1.2*W1668),2),")")," ")</f>
        <v>(13,0.47)</v>
      </c>
      <c r="T1668">
        <f>R1668-L1668</f>
        <v>3</v>
      </c>
      <c r="U1668" s="7" t="str">
        <f>IF((AND(T1668=0,H1668&gt;=L1668)),"Don’t change bids","OK")</f>
        <v>OK</v>
      </c>
      <c r="V1668" t="e">
        <f>IF((MATCH(F1668,W1668,0)),"Same","Diff")</f>
        <v>#N/A</v>
      </c>
      <c r="W1668" s="5">
        <f>ROUND(M1668,2)</f>
        <v>0.39</v>
      </c>
      <c r="X1668" s="5">
        <v>0.39</v>
      </c>
    </row>
    <row r="1669" spans="1:24" x14ac:dyDescent="0.25">
      <c r="A1669" t="s">
        <v>24</v>
      </c>
      <c r="B1669" t="s">
        <v>2298</v>
      </c>
      <c r="C1669" t="s">
        <v>1258</v>
      </c>
      <c r="D1669" t="s">
        <v>2297</v>
      </c>
      <c r="E1669" t="s">
        <v>2155</v>
      </c>
      <c r="F1669" s="5">
        <v>1.03</v>
      </c>
      <c r="G1669" s="9">
        <v>0.1</v>
      </c>
      <c r="H1669" s="6">
        <f>G1669*100</f>
        <v>10</v>
      </c>
      <c r="I1669" t="s">
        <v>10023</v>
      </c>
      <c r="J1669" t="s">
        <v>10766</v>
      </c>
      <c r="K1669">
        <v>10</v>
      </c>
      <c r="L1669">
        <v>10</v>
      </c>
      <c r="M1669">
        <f>(F1669*(1+0.05))</f>
        <v>1.0815000000000001</v>
      </c>
      <c r="N1669">
        <f>IFERROR(ROUND(( (-1.208*LN(L1669) + 7.5474 + 4.6991*(2.71828^(-0.009*L1669)) + 0.0001*L1669*L1669 - 0.0432*L1669 + 4.7166)/3),2), " ")</f>
        <v>4.45</v>
      </c>
      <c r="O1669">
        <f>IFERROR(MAX(MIN(ROUND(N1669*(Q1669/P1669),2),4.5),1.9)," ")</f>
        <v>4.1900000000000004</v>
      </c>
      <c r="P1669">
        <f>13.098*F1669^-1.237</f>
        <v>12.627731502875116</v>
      </c>
      <c r="Q1669">
        <f>13.098*M1669^-1.237</f>
        <v>11.88814726196761</v>
      </c>
      <c r="R1669" s="5">
        <f>IFERROR(ROUND(MAX(MIN((-105.4*LN(O1669) + 163.83),95),10),0)," ")</f>
        <v>13</v>
      </c>
      <c r="S1669" s="5" t="str">
        <f>IFERROR(CONCATENATE("(",R1669,",",ROUND((1.2*W1669),2),")")," ")</f>
        <v>(13,1.3)</v>
      </c>
      <c r="T1669">
        <f>R1669-L1669</f>
        <v>3</v>
      </c>
      <c r="U1669" s="7" t="str">
        <f>IF((AND(T1669=0,H1669&gt;=L1669)),"Don’t change bids","OK")</f>
        <v>OK</v>
      </c>
      <c r="V1669" t="e">
        <f>IF((MATCH(F1669,W1669,0)),"Same","Diff")</f>
        <v>#N/A</v>
      </c>
      <c r="W1669" s="5">
        <f>ROUND(M1669,2)</f>
        <v>1.08</v>
      </c>
      <c r="X1669" s="5">
        <v>1.08</v>
      </c>
    </row>
    <row r="1670" spans="1:24" x14ac:dyDescent="0.25">
      <c r="A1670" t="s">
        <v>24</v>
      </c>
      <c r="B1670" t="s">
        <v>2299</v>
      </c>
      <c r="C1670" t="s">
        <v>1258</v>
      </c>
      <c r="D1670" t="s">
        <v>2297</v>
      </c>
      <c r="E1670" t="s">
        <v>1144</v>
      </c>
      <c r="F1670" s="5">
        <v>1.28</v>
      </c>
      <c r="G1670" s="9">
        <v>0.1</v>
      </c>
      <c r="H1670" s="6">
        <f>G1670*100</f>
        <v>10</v>
      </c>
      <c r="I1670" t="s">
        <v>10047</v>
      </c>
      <c r="J1670" t="s">
        <v>10766</v>
      </c>
      <c r="K1670">
        <v>16</v>
      </c>
      <c r="L1670">
        <v>16</v>
      </c>
      <c r="M1670">
        <f>(F1670*(1+0.05))</f>
        <v>1.3440000000000001</v>
      </c>
      <c r="N1670">
        <f>IFERROR(ROUND(( (-1.208*LN(L1670) + 7.5474 + 4.6991*(2.71828^(-0.009*L1670)) + 0.0001*L1670*L1670 - 0.0432*L1670 + 4.7166)/3),2), " ")</f>
        <v>4.1100000000000003</v>
      </c>
      <c r="O1670">
        <f>IFERROR(MAX(MIN(ROUND(N1670*(Q1670/P1670),2),4.5),1.9)," ")</f>
        <v>3.87</v>
      </c>
      <c r="P1670">
        <f>13.098*F1670^-1.237</f>
        <v>9.6513097390450504</v>
      </c>
      <c r="Q1670">
        <f>13.098*M1670^-1.237</f>
        <v>9.0860493369300972</v>
      </c>
      <c r="R1670" s="5">
        <f>IFERROR(ROUND(MAX(MIN((-105.4*LN(O1670) + 163.83),95),10),0)," ")</f>
        <v>21</v>
      </c>
      <c r="S1670" s="5" t="str">
        <f>IFERROR(CONCATENATE("(",R1670,",",ROUND((1.2*W1670),2),")")," ")</f>
        <v>(21,1.61)</v>
      </c>
      <c r="T1670">
        <f>R1670-L1670</f>
        <v>5</v>
      </c>
      <c r="U1670" s="7" t="str">
        <f>IF((AND(T1670=0,H1670&gt;=L1670)),"Don’t change bids","OK")</f>
        <v>OK</v>
      </c>
      <c r="V1670" t="e">
        <f>IF((MATCH(F1670,W1670,0)),"Same","Diff")</f>
        <v>#N/A</v>
      </c>
      <c r="W1670" s="5">
        <f>ROUND(M1670,2)</f>
        <v>1.34</v>
      </c>
      <c r="X1670" s="5">
        <v>1.34</v>
      </c>
    </row>
    <row r="1671" spans="1:24" x14ac:dyDescent="0.25">
      <c r="A1671" t="s">
        <v>24</v>
      </c>
      <c r="B1671" t="s">
        <v>2300</v>
      </c>
      <c r="C1671" t="s">
        <v>1258</v>
      </c>
      <c r="D1671" t="s">
        <v>2297</v>
      </c>
      <c r="E1671" t="s">
        <v>2301</v>
      </c>
      <c r="F1671" s="5">
        <v>1.1100000000000001</v>
      </c>
      <c r="G1671" s="9">
        <v>0.1</v>
      </c>
      <c r="H1671" s="6">
        <f>G1671*100</f>
        <v>10</v>
      </c>
      <c r="I1671" t="s">
        <v>10048</v>
      </c>
      <c r="J1671" t="s">
        <v>10766</v>
      </c>
      <c r="K1671">
        <v>10</v>
      </c>
      <c r="L1671">
        <v>10</v>
      </c>
      <c r="M1671">
        <f>(F1671*(1+0.05))</f>
        <v>1.1655000000000002</v>
      </c>
      <c r="N1671">
        <f>IFERROR(ROUND(( (-1.208*LN(L1671) + 7.5474 + 4.6991*(2.71828^(-0.009*L1671)) + 0.0001*L1671*L1671 - 0.0432*L1671 + 4.7166)/3),2), " ")</f>
        <v>4.45</v>
      </c>
      <c r="O1671">
        <f>IFERROR(MAX(MIN(ROUND(N1671*(Q1671/P1671),2),4.5),1.9)," ")</f>
        <v>4.1900000000000004</v>
      </c>
      <c r="P1671">
        <f>13.098*F1671^-1.237</f>
        <v>11.511726458038115</v>
      </c>
      <c r="Q1671">
        <f>13.098*M1671^-1.237</f>
        <v>10.837504688905275</v>
      </c>
      <c r="R1671" s="5">
        <f>IFERROR(ROUND(MAX(MIN((-105.4*LN(O1671) + 163.83),95),10),0)," ")</f>
        <v>13</v>
      </c>
      <c r="S1671" s="5" t="str">
        <f>IFERROR(CONCATENATE("(",R1671,",",ROUND((1.2*W1671),2),")")," ")</f>
        <v>(13,1.4)</v>
      </c>
      <c r="T1671">
        <f>R1671-L1671</f>
        <v>3</v>
      </c>
      <c r="U1671" s="7" t="str">
        <f>IF((AND(T1671=0,H1671&gt;=L1671)),"Don’t change bids","OK")</f>
        <v>OK</v>
      </c>
      <c r="V1671" t="e">
        <f>IF((MATCH(F1671,W1671,0)),"Same","Diff")</f>
        <v>#N/A</v>
      </c>
      <c r="W1671" s="5">
        <f>ROUND(M1671,2)</f>
        <v>1.17</v>
      </c>
      <c r="X1671" s="5">
        <v>1.17</v>
      </c>
    </row>
    <row r="1672" spans="1:24" x14ac:dyDescent="0.25">
      <c r="A1672" t="s">
        <v>24</v>
      </c>
      <c r="B1672" t="s">
        <v>2302</v>
      </c>
      <c r="C1672" t="s">
        <v>1258</v>
      </c>
      <c r="D1672" t="s">
        <v>2297</v>
      </c>
      <c r="E1672" t="s">
        <v>1398</v>
      </c>
      <c r="F1672" s="5">
        <v>1.59</v>
      </c>
      <c r="G1672" s="9">
        <v>0.1</v>
      </c>
      <c r="H1672" s="6">
        <f>G1672*100</f>
        <v>10</v>
      </c>
      <c r="I1672" t="s">
        <v>9846</v>
      </c>
      <c r="J1672" t="s">
        <v>10766</v>
      </c>
      <c r="K1672">
        <v>16</v>
      </c>
      <c r="L1672">
        <v>16</v>
      </c>
      <c r="M1672">
        <f>(F1672*(1+0.05))</f>
        <v>1.6695000000000002</v>
      </c>
      <c r="N1672">
        <f>IFERROR(ROUND(( (-1.208*LN(L1672) + 7.5474 + 4.6991*(2.71828^(-0.009*L1672)) + 0.0001*L1672*L1672 - 0.0432*L1672 + 4.7166)/3),2), " ")</f>
        <v>4.1100000000000003</v>
      </c>
      <c r="O1672">
        <f>IFERROR(MAX(MIN(ROUND(N1672*(Q1672/P1672),2),4.5),1.9)," ")</f>
        <v>3.87</v>
      </c>
      <c r="P1672">
        <f>13.098*F1672^-1.237</f>
        <v>7.3803463522970167</v>
      </c>
      <c r="Q1672">
        <f>13.098*M1672^-1.237</f>
        <v>6.9480923204976177</v>
      </c>
      <c r="R1672" s="5">
        <f>IFERROR(ROUND(MAX(MIN((-105.4*LN(O1672) + 163.83),95),10),0)," ")</f>
        <v>21</v>
      </c>
      <c r="S1672" s="5" t="str">
        <f>IFERROR(CONCATENATE("(",R1672,",",ROUND((1.2*W1672),2),")")," ")</f>
        <v>(21,2)</v>
      </c>
      <c r="T1672">
        <f>R1672-L1672</f>
        <v>5</v>
      </c>
      <c r="U1672" s="7" t="str">
        <f>IF((AND(T1672=0,H1672&gt;=L1672)),"Don’t change bids","OK")</f>
        <v>OK</v>
      </c>
      <c r="V1672" t="e">
        <f>IF((MATCH(F1672,W1672,0)),"Same","Diff")</f>
        <v>#N/A</v>
      </c>
      <c r="W1672" s="5">
        <f>ROUND(M1672,2)</f>
        <v>1.67</v>
      </c>
      <c r="X1672" s="5">
        <v>1.67</v>
      </c>
    </row>
    <row r="1673" spans="1:24" x14ac:dyDescent="0.25">
      <c r="A1673" t="s">
        <v>24</v>
      </c>
      <c r="B1673" t="s">
        <v>2303</v>
      </c>
      <c r="C1673" t="s">
        <v>1258</v>
      </c>
      <c r="D1673" t="s">
        <v>2297</v>
      </c>
      <c r="E1673" t="s">
        <v>1186</v>
      </c>
      <c r="F1673" s="5">
        <v>0.64</v>
      </c>
      <c r="G1673" s="9">
        <v>0.1</v>
      </c>
      <c r="H1673" s="6">
        <f>G1673*100</f>
        <v>10</v>
      </c>
      <c r="I1673" t="s">
        <v>9820</v>
      </c>
      <c r="J1673" t="s">
        <v>10766</v>
      </c>
      <c r="K1673">
        <v>16</v>
      </c>
      <c r="L1673">
        <v>16</v>
      </c>
      <c r="M1673">
        <f>(F1673*(1+0.05))</f>
        <v>0.67200000000000004</v>
      </c>
      <c r="N1673">
        <f>IFERROR(ROUND(( (-1.208*LN(L1673) + 7.5474 + 4.6991*(2.71828^(-0.009*L1673)) + 0.0001*L1673*L1673 - 0.0432*L1673 + 4.7166)/3),2), " ")</f>
        <v>4.1100000000000003</v>
      </c>
      <c r="O1673">
        <f>IFERROR(MAX(MIN(ROUND(N1673*(Q1673/P1673),2),4.5),1.9)," ")</f>
        <v>3.87</v>
      </c>
      <c r="P1673">
        <f>13.098*F1673^-1.237</f>
        <v>22.74889772892255</v>
      </c>
      <c r="Q1673">
        <f>13.098*M1673^-1.237</f>
        <v>21.416534409786649</v>
      </c>
      <c r="R1673" s="5">
        <f>IFERROR(ROUND(MAX(MIN((-105.4*LN(O1673) + 163.83),95),10),0)," ")</f>
        <v>21</v>
      </c>
      <c r="S1673" s="5" t="str">
        <f>IFERROR(CONCATENATE("(",R1673,",",ROUND((1.2*W1673),2),")")," ")</f>
        <v>(21,0.8)</v>
      </c>
      <c r="T1673">
        <f>R1673-L1673</f>
        <v>5</v>
      </c>
      <c r="U1673" s="7" t="str">
        <f>IF((AND(T1673=0,H1673&gt;=L1673)),"Don’t change bids","OK")</f>
        <v>OK</v>
      </c>
      <c r="V1673" t="e">
        <f>IF((MATCH(F1673,W1673,0)),"Same","Diff")</f>
        <v>#N/A</v>
      </c>
      <c r="W1673" s="5">
        <f>ROUND(M1673,2)</f>
        <v>0.67</v>
      </c>
      <c r="X1673" s="5">
        <v>0.67</v>
      </c>
    </row>
    <row r="1674" spans="1:24" x14ac:dyDescent="0.25">
      <c r="A1674" t="s">
        <v>24</v>
      </c>
      <c r="B1674" t="s">
        <v>2304</v>
      </c>
      <c r="C1674" t="s">
        <v>1258</v>
      </c>
      <c r="D1674" t="s">
        <v>2297</v>
      </c>
      <c r="E1674" t="s">
        <v>2101</v>
      </c>
      <c r="F1674" s="5">
        <v>2.2400000000000002</v>
      </c>
      <c r="G1674" s="9">
        <v>0.1</v>
      </c>
      <c r="H1674" s="6">
        <f>G1674*100</f>
        <v>10</v>
      </c>
      <c r="I1674" t="s">
        <v>10049</v>
      </c>
      <c r="J1674" t="s">
        <v>10766</v>
      </c>
      <c r="K1674">
        <v>16</v>
      </c>
      <c r="L1674">
        <v>16</v>
      </c>
      <c r="M1674">
        <f>(F1674*(1+0.05))</f>
        <v>2.3520000000000003</v>
      </c>
      <c r="N1674">
        <f>IFERROR(ROUND(( (-1.208*LN(L1674) + 7.5474 + 4.6991*(2.71828^(-0.009*L1674)) + 0.0001*L1674*L1674 - 0.0432*L1674 + 4.7166)/3),2), " ")</f>
        <v>4.1100000000000003</v>
      </c>
      <c r="O1674">
        <f>IFERROR(MAX(MIN(ROUND(N1674*(Q1674/P1674),2),4.5),1.9)," ")</f>
        <v>3.87</v>
      </c>
      <c r="P1674">
        <f>13.098*F1674^-1.237</f>
        <v>4.8300117516649479</v>
      </c>
      <c r="Q1674">
        <f>13.098*M1674^-1.237</f>
        <v>4.5471263756085971</v>
      </c>
      <c r="R1674" s="5">
        <f>IFERROR(ROUND(MAX(MIN((-105.4*LN(O1674) + 163.83),95),10),0)," ")</f>
        <v>21</v>
      </c>
      <c r="S1674" s="5" t="str">
        <f>IFERROR(CONCATENATE("(",R1674,",",ROUND((1.2*W1674),2),")")," ")</f>
        <v>(21,2.82)</v>
      </c>
      <c r="T1674">
        <f>R1674-L1674</f>
        <v>5</v>
      </c>
      <c r="U1674" s="7" t="str">
        <f>IF((AND(T1674=0,H1674&gt;=L1674)),"Don’t change bids","OK")</f>
        <v>OK</v>
      </c>
      <c r="V1674" t="e">
        <f>IF((MATCH(F1674,W1674,0)),"Same","Diff")</f>
        <v>#N/A</v>
      </c>
      <c r="W1674" s="5">
        <f>ROUND(M1674,2)</f>
        <v>2.35</v>
      </c>
      <c r="X1674" s="5">
        <v>2.35</v>
      </c>
    </row>
    <row r="1675" spans="1:24" x14ac:dyDescent="0.25">
      <c r="A1675" t="s">
        <v>24</v>
      </c>
      <c r="B1675" t="s">
        <v>2305</v>
      </c>
      <c r="C1675" t="s">
        <v>1258</v>
      </c>
      <c r="D1675" t="s">
        <v>2297</v>
      </c>
      <c r="E1675" t="s">
        <v>1186</v>
      </c>
      <c r="F1675" s="5">
        <v>0.64</v>
      </c>
      <c r="G1675" s="9">
        <v>0.1</v>
      </c>
      <c r="H1675" s="6">
        <f>G1675*100</f>
        <v>10</v>
      </c>
      <c r="I1675" t="s">
        <v>9820</v>
      </c>
      <c r="J1675" t="s">
        <v>10766</v>
      </c>
      <c r="K1675">
        <v>16</v>
      </c>
      <c r="L1675">
        <v>16</v>
      </c>
      <c r="M1675">
        <f>(F1675*(1+0.05))</f>
        <v>0.67200000000000004</v>
      </c>
      <c r="N1675">
        <f>IFERROR(ROUND(( (-1.208*LN(L1675) + 7.5474 + 4.6991*(2.71828^(-0.009*L1675)) + 0.0001*L1675*L1675 - 0.0432*L1675 + 4.7166)/3),2), " ")</f>
        <v>4.1100000000000003</v>
      </c>
      <c r="O1675">
        <f>IFERROR(MAX(MIN(ROUND(N1675*(Q1675/P1675),2),4.5),1.9)," ")</f>
        <v>3.87</v>
      </c>
      <c r="P1675">
        <f>13.098*F1675^-1.237</f>
        <v>22.74889772892255</v>
      </c>
      <c r="Q1675">
        <f>13.098*M1675^-1.237</f>
        <v>21.416534409786649</v>
      </c>
      <c r="R1675" s="5">
        <f>IFERROR(ROUND(MAX(MIN((-105.4*LN(O1675) + 163.83),95),10),0)," ")</f>
        <v>21</v>
      </c>
      <c r="S1675" s="5" t="str">
        <f>IFERROR(CONCATENATE("(",R1675,",",ROUND((1.2*W1675),2),")")," ")</f>
        <v>(21,0.8)</v>
      </c>
      <c r="T1675">
        <f>R1675-L1675</f>
        <v>5</v>
      </c>
      <c r="U1675" s="7" t="str">
        <f>IF((AND(T1675=0,H1675&gt;=L1675)),"Don’t change bids","OK")</f>
        <v>OK</v>
      </c>
      <c r="V1675" t="e">
        <f>IF((MATCH(F1675,W1675,0)),"Same","Diff")</f>
        <v>#N/A</v>
      </c>
      <c r="W1675" s="5">
        <f>ROUND(M1675,2)</f>
        <v>0.67</v>
      </c>
      <c r="X1675" s="5">
        <v>0.67</v>
      </c>
    </row>
    <row r="1676" spans="1:24" x14ac:dyDescent="0.25">
      <c r="A1676" t="s">
        <v>24</v>
      </c>
      <c r="B1676" t="s">
        <v>2306</v>
      </c>
      <c r="C1676" t="s">
        <v>1258</v>
      </c>
      <c r="D1676" t="s">
        <v>2297</v>
      </c>
      <c r="E1676" t="s">
        <v>1412</v>
      </c>
      <c r="F1676" s="5">
        <v>1.22</v>
      </c>
      <c r="G1676" s="9">
        <v>0.1</v>
      </c>
      <c r="H1676" s="6">
        <f>G1676*100</f>
        <v>10</v>
      </c>
      <c r="I1676" t="s">
        <v>10050</v>
      </c>
      <c r="J1676" t="s">
        <v>10766</v>
      </c>
      <c r="K1676">
        <v>16</v>
      </c>
      <c r="L1676">
        <v>16</v>
      </c>
      <c r="M1676">
        <f>(F1676*(1+0.05))</f>
        <v>1.2809999999999999</v>
      </c>
      <c r="N1676">
        <f>IFERROR(ROUND(( (-1.208*LN(L1676) + 7.5474 + 4.6991*(2.71828^(-0.009*L1676)) + 0.0001*L1676*L1676 - 0.0432*L1676 + 4.7166)/3),2), " ")</f>
        <v>4.1100000000000003</v>
      </c>
      <c r="O1676">
        <f>IFERROR(MAX(MIN(ROUND(N1676*(Q1676/P1676),2),4.5),1.9)," ")</f>
        <v>3.87</v>
      </c>
      <c r="P1676">
        <f>13.098*F1676^-1.237</f>
        <v>10.241837373568508</v>
      </c>
      <c r="Q1676">
        <f>13.098*M1676^-1.237</f>
        <v>9.641990796397927</v>
      </c>
      <c r="R1676" s="5">
        <f>IFERROR(ROUND(MAX(MIN((-105.4*LN(O1676) + 163.83),95),10),0)," ")</f>
        <v>21</v>
      </c>
      <c r="S1676" s="5" t="str">
        <f>IFERROR(CONCATENATE("(",R1676,",",ROUND((1.2*W1676),2),")")," ")</f>
        <v>(21,1.54)</v>
      </c>
      <c r="T1676">
        <f>R1676-L1676</f>
        <v>5</v>
      </c>
      <c r="U1676" s="7" t="str">
        <f>IF((AND(T1676=0,H1676&gt;=L1676)),"Don’t change bids","OK")</f>
        <v>OK</v>
      </c>
      <c r="V1676" t="e">
        <f>IF((MATCH(F1676,W1676,0)),"Same","Diff")</f>
        <v>#N/A</v>
      </c>
      <c r="W1676" s="5">
        <f>ROUND(M1676,2)</f>
        <v>1.28</v>
      </c>
      <c r="X1676" s="5">
        <v>1.28</v>
      </c>
    </row>
    <row r="1677" spans="1:24" x14ac:dyDescent="0.25">
      <c r="A1677" t="s">
        <v>24</v>
      </c>
      <c r="B1677" t="s">
        <v>2307</v>
      </c>
      <c r="C1677" t="s">
        <v>1258</v>
      </c>
      <c r="D1677" t="s">
        <v>2308</v>
      </c>
      <c r="E1677" t="s">
        <v>77</v>
      </c>
      <c r="F1677" s="5">
        <v>1.0900000000000001</v>
      </c>
      <c r="G1677" s="9">
        <v>0.1</v>
      </c>
      <c r="H1677" s="6">
        <f>G1677*100</f>
        <v>10</v>
      </c>
      <c r="I1677" t="s">
        <v>10051</v>
      </c>
      <c r="J1677" t="s">
        <v>10766</v>
      </c>
      <c r="K1677">
        <v>16</v>
      </c>
      <c r="L1677">
        <v>16</v>
      </c>
      <c r="M1677">
        <f>(F1677*(1+0.05))</f>
        <v>1.1445000000000001</v>
      </c>
      <c r="N1677">
        <f>IFERROR(ROUND(( (-1.208*LN(L1677) + 7.5474 + 4.6991*(2.71828^(-0.009*L1677)) + 0.0001*L1677*L1677 - 0.0432*L1677 + 4.7166)/3),2), " ")</f>
        <v>4.1100000000000003</v>
      </c>
      <c r="O1677">
        <f>IFERROR(MAX(MIN(ROUND(N1677*(Q1677/P1677),2),4.5),1.9)," ")</f>
        <v>3.87</v>
      </c>
      <c r="P1677">
        <f>13.098*F1677^-1.237</f>
        <v>11.773576449031443</v>
      </c>
      <c r="Q1677">
        <f>13.098*M1677^-1.237</f>
        <v>11.084018581979802</v>
      </c>
      <c r="R1677" s="5">
        <f>IFERROR(ROUND(MAX(MIN((-105.4*LN(O1677) + 163.83),95),10),0)," ")</f>
        <v>21</v>
      </c>
      <c r="S1677" s="5" t="str">
        <f>IFERROR(CONCATENATE("(",R1677,",",ROUND((1.2*W1677),2),")")," ")</f>
        <v>(21,1.37)</v>
      </c>
      <c r="T1677">
        <f>R1677-L1677</f>
        <v>5</v>
      </c>
      <c r="U1677" s="7" t="str">
        <f>IF((AND(T1677=0,H1677&gt;=L1677)),"Don’t change bids","OK")</f>
        <v>OK</v>
      </c>
      <c r="V1677" t="e">
        <f>IF((MATCH(F1677,W1677,0)),"Same","Diff")</f>
        <v>#N/A</v>
      </c>
      <c r="W1677" s="5">
        <f>ROUND(M1677,2)</f>
        <v>1.1399999999999999</v>
      </c>
      <c r="X1677" s="5">
        <v>1.1399999999999999</v>
      </c>
    </row>
    <row r="1678" spans="1:24" x14ac:dyDescent="0.25">
      <c r="A1678" t="s">
        <v>24</v>
      </c>
      <c r="B1678" t="s">
        <v>2309</v>
      </c>
      <c r="C1678" t="s">
        <v>1258</v>
      </c>
      <c r="D1678" t="s">
        <v>2297</v>
      </c>
      <c r="E1678" t="s">
        <v>1782</v>
      </c>
      <c r="F1678" s="5">
        <v>1.08</v>
      </c>
      <c r="G1678" s="9">
        <v>0.1</v>
      </c>
      <c r="H1678" s="6">
        <f>G1678*100</f>
        <v>10</v>
      </c>
      <c r="I1678" t="s">
        <v>9955</v>
      </c>
      <c r="J1678" t="s">
        <v>10766</v>
      </c>
      <c r="K1678">
        <v>10</v>
      </c>
      <c r="L1678">
        <v>10</v>
      </c>
      <c r="M1678">
        <f>(F1678*(1+0.05))</f>
        <v>1.1340000000000001</v>
      </c>
      <c r="N1678">
        <f>IFERROR(ROUND(( (-1.208*LN(L1678) + 7.5474 + 4.6991*(2.71828^(-0.009*L1678)) + 0.0001*L1678*L1678 - 0.0432*L1678 + 4.7166)/3),2), " ")</f>
        <v>4.45</v>
      </c>
      <c r="O1678">
        <f>IFERROR(MAX(MIN(ROUND(N1678*(Q1678/P1678),2),4.5),1.9)," ")</f>
        <v>4.1900000000000004</v>
      </c>
      <c r="P1678">
        <f>13.098*F1678^-1.237</f>
        <v>11.908575119761464</v>
      </c>
      <c r="Q1678">
        <f>13.098*M1678^-1.237</f>
        <v>11.211110615686962</v>
      </c>
      <c r="R1678" s="5">
        <f>IFERROR(ROUND(MAX(MIN((-105.4*LN(O1678) + 163.83),95),10),0)," ")</f>
        <v>13</v>
      </c>
      <c r="S1678" s="5" t="str">
        <f>IFERROR(CONCATENATE("(",R1678,",",ROUND((1.2*W1678),2),")")," ")</f>
        <v>(13,1.36)</v>
      </c>
      <c r="T1678">
        <f>R1678-L1678</f>
        <v>3</v>
      </c>
      <c r="U1678" s="7" t="str">
        <f>IF((AND(T1678=0,H1678&gt;=L1678)),"Don’t change bids","OK")</f>
        <v>OK</v>
      </c>
      <c r="V1678" t="e">
        <f>IF((MATCH(F1678,W1678,0)),"Same","Diff")</f>
        <v>#N/A</v>
      </c>
      <c r="W1678" s="5">
        <f>ROUND(M1678,2)</f>
        <v>1.1299999999999999</v>
      </c>
      <c r="X1678" s="5">
        <v>1.1299999999999999</v>
      </c>
    </row>
    <row r="1679" spans="1:24" x14ac:dyDescent="0.25">
      <c r="A1679" t="s">
        <v>24</v>
      </c>
      <c r="B1679" t="s">
        <v>2310</v>
      </c>
      <c r="C1679" t="s">
        <v>1258</v>
      </c>
      <c r="D1679" t="s">
        <v>2297</v>
      </c>
      <c r="E1679" t="s">
        <v>1398</v>
      </c>
      <c r="F1679" s="5">
        <v>1.59</v>
      </c>
      <c r="G1679" s="9">
        <v>0.1</v>
      </c>
      <c r="H1679" s="6">
        <f>G1679*100</f>
        <v>10</v>
      </c>
      <c r="I1679" t="s">
        <v>9846</v>
      </c>
      <c r="J1679" t="s">
        <v>10766</v>
      </c>
      <c r="K1679">
        <v>16</v>
      </c>
      <c r="L1679">
        <v>16</v>
      </c>
      <c r="M1679">
        <f>(F1679*(1+0.05))</f>
        <v>1.6695000000000002</v>
      </c>
      <c r="N1679">
        <f>IFERROR(ROUND(( (-1.208*LN(L1679) + 7.5474 + 4.6991*(2.71828^(-0.009*L1679)) + 0.0001*L1679*L1679 - 0.0432*L1679 + 4.7166)/3),2), " ")</f>
        <v>4.1100000000000003</v>
      </c>
      <c r="O1679">
        <f>IFERROR(MAX(MIN(ROUND(N1679*(Q1679/P1679),2),4.5),1.9)," ")</f>
        <v>3.87</v>
      </c>
      <c r="P1679">
        <f>13.098*F1679^-1.237</f>
        <v>7.3803463522970167</v>
      </c>
      <c r="Q1679">
        <f>13.098*M1679^-1.237</f>
        <v>6.9480923204976177</v>
      </c>
      <c r="R1679" s="5">
        <f>IFERROR(ROUND(MAX(MIN((-105.4*LN(O1679) + 163.83),95),10),0)," ")</f>
        <v>21</v>
      </c>
      <c r="S1679" s="5" t="str">
        <f>IFERROR(CONCATENATE("(",R1679,",",ROUND((1.2*W1679),2),")")," ")</f>
        <v>(21,2)</v>
      </c>
      <c r="T1679">
        <f>R1679-L1679</f>
        <v>5</v>
      </c>
      <c r="U1679" s="7" t="str">
        <f>IF((AND(T1679=0,H1679&gt;=L1679)),"Don’t change bids","OK")</f>
        <v>OK</v>
      </c>
      <c r="V1679" t="e">
        <f>IF((MATCH(F1679,W1679,0)),"Same","Diff")</f>
        <v>#N/A</v>
      </c>
      <c r="W1679" s="5">
        <f>ROUND(M1679,2)</f>
        <v>1.67</v>
      </c>
      <c r="X1679" s="5">
        <v>1.67</v>
      </c>
    </row>
    <row r="1680" spans="1:24" x14ac:dyDescent="0.25">
      <c r="A1680" t="s">
        <v>24</v>
      </c>
      <c r="B1680" t="s">
        <v>2311</v>
      </c>
      <c r="C1680" t="s">
        <v>1258</v>
      </c>
      <c r="D1680" t="s">
        <v>2297</v>
      </c>
      <c r="E1680" t="s">
        <v>1186</v>
      </c>
      <c r="F1680" s="5">
        <v>0.64</v>
      </c>
      <c r="G1680" s="9">
        <v>0.1</v>
      </c>
      <c r="H1680" s="6">
        <f>G1680*100</f>
        <v>10</v>
      </c>
      <c r="I1680" t="s">
        <v>9820</v>
      </c>
      <c r="J1680" t="s">
        <v>10766</v>
      </c>
      <c r="K1680">
        <v>16</v>
      </c>
      <c r="L1680">
        <v>16</v>
      </c>
      <c r="M1680">
        <f>(F1680*(1+0.05))</f>
        <v>0.67200000000000004</v>
      </c>
      <c r="N1680">
        <f>IFERROR(ROUND(( (-1.208*LN(L1680) + 7.5474 + 4.6991*(2.71828^(-0.009*L1680)) + 0.0001*L1680*L1680 - 0.0432*L1680 + 4.7166)/3),2), " ")</f>
        <v>4.1100000000000003</v>
      </c>
      <c r="O1680">
        <f>IFERROR(MAX(MIN(ROUND(N1680*(Q1680/P1680),2),4.5),1.9)," ")</f>
        <v>3.87</v>
      </c>
      <c r="P1680">
        <f>13.098*F1680^-1.237</f>
        <v>22.74889772892255</v>
      </c>
      <c r="Q1680">
        <f>13.098*M1680^-1.237</f>
        <v>21.416534409786649</v>
      </c>
      <c r="R1680" s="5">
        <f>IFERROR(ROUND(MAX(MIN((-105.4*LN(O1680) + 163.83),95),10),0)," ")</f>
        <v>21</v>
      </c>
      <c r="S1680" s="5" t="str">
        <f>IFERROR(CONCATENATE("(",R1680,",",ROUND((1.2*W1680),2),")")," ")</f>
        <v>(21,0.8)</v>
      </c>
      <c r="T1680">
        <f>R1680-L1680</f>
        <v>5</v>
      </c>
      <c r="U1680" s="7" t="str">
        <f>IF((AND(T1680=0,H1680&gt;=L1680)),"Don’t change bids","OK")</f>
        <v>OK</v>
      </c>
      <c r="V1680" t="e">
        <f>IF((MATCH(F1680,W1680,0)),"Same","Diff")</f>
        <v>#N/A</v>
      </c>
      <c r="W1680" s="5">
        <f>ROUND(M1680,2)</f>
        <v>0.67</v>
      </c>
      <c r="X1680" s="5">
        <v>0.67</v>
      </c>
    </row>
    <row r="1681" spans="1:24" x14ac:dyDescent="0.25">
      <c r="A1681" t="s">
        <v>24</v>
      </c>
      <c r="B1681" t="s">
        <v>2312</v>
      </c>
      <c r="C1681" t="s">
        <v>1258</v>
      </c>
      <c r="D1681" t="s">
        <v>2297</v>
      </c>
      <c r="E1681" t="s">
        <v>2313</v>
      </c>
      <c r="F1681" s="5">
        <v>1.55</v>
      </c>
      <c r="G1681" s="9">
        <v>0.1</v>
      </c>
      <c r="H1681" s="6">
        <f>G1681*100</f>
        <v>10</v>
      </c>
      <c r="I1681" t="s">
        <v>10052</v>
      </c>
      <c r="J1681" t="s">
        <v>10766</v>
      </c>
      <c r="K1681">
        <v>10</v>
      </c>
      <c r="L1681">
        <v>10</v>
      </c>
      <c r="M1681">
        <f>(F1681*(1+0.05))</f>
        <v>1.6275000000000002</v>
      </c>
      <c r="N1681">
        <f>IFERROR(ROUND(( (-1.208*LN(L1681) + 7.5474 + 4.6991*(2.71828^(-0.009*L1681)) + 0.0001*L1681*L1681 - 0.0432*L1681 + 4.7166)/3),2), " ")</f>
        <v>4.45</v>
      </c>
      <c r="O1681">
        <f>IFERROR(MAX(MIN(ROUND(N1681*(Q1681/P1681),2),4.5),1.9)," ")</f>
        <v>4.1900000000000004</v>
      </c>
      <c r="P1681">
        <f>13.098*F1681^-1.237</f>
        <v>7.6166618572147993</v>
      </c>
      <c r="Q1681">
        <f>13.098*M1681^-1.237</f>
        <v>7.1705672378736471</v>
      </c>
      <c r="R1681" s="5">
        <f>IFERROR(ROUND(MAX(MIN((-105.4*LN(O1681) + 163.83),95),10),0)," ")</f>
        <v>13</v>
      </c>
      <c r="S1681" s="5" t="str">
        <f>IFERROR(CONCATENATE("(",R1681,",",ROUND((1.2*W1681),2),")")," ")</f>
        <v>(13,1.96)</v>
      </c>
      <c r="T1681">
        <f>R1681-L1681</f>
        <v>3</v>
      </c>
      <c r="U1681" s="7" t="str">
        <f>IF((AND(T1681=0,H1681&gt;=L1681)),"Don’t change bids","OK")</f>
        <v>OK</v>
      </c>
      <c r="V1681" t="e">
        <f>IF((MATCH(F1681,W1681,0)),"Same","Diff")</f>
        <v>#N/A</v>
      </c>
      <c r="W1681" s="5">
        <f>ROUND(M1681,2)</f>
        <v>1.63</v>
      </c>
      <c r="X1681" s="5">
        <v>1.63</v>
      </c>
    </row>
    <row r="1682" spans="1:24" x14ac:dyDescent="0.25">
      <c r="A1682" t="s">
        <v>24</v>
      </c>
      <c r="B1682" t="s">
        <v>2314</v>
      </c>
      <c r="C1682" t="s">
        <v>1258</v>
      </c>
      <c r="D1682" t="s">
        <v>2297</v>
      </c>
      <c r="E1682" t="s">
        <v>1572</v>
      </c>
      <c r="F1682" s="5">
        <v>0.72</v>
      </c>
      <c r="G1682" s="9">
        <v>0.1</v>
      </c>
      <c r="H1682" s="6">
        <f>G1682*100</f>
        <v>10</v>
      </c>
      <c r="I1682" t="s">
        <v>10053</v>
      </c>
      <c r="J1682" t="s">
        <v>10766</v>
      </c>
      <c r="K1682">
        <v>16</v>
      </c>
      <c r="L1682">
        <v>16</v>
      </c>
      <c r="M1682">
        <f>(F1682*(1+0.05))</f>
        <v>0.75600000000000001</v>
      </c>
      <c r="N1682">
        <f>IFERROR(ROUND(( (-1.208*LN(L1682) + 7.5474 + 4.6991*(2.71828^(-0.009*L1682)) + 0.0001*L1682*L1682 - 0.0432*L1682 + 4.7166)/3),2), " ")</f>
        <v>4.1100000000000003</v>
      </c>
      <c r="O1682">
        <f>IFERROR(MAX(MIN(ROUND(N1682*(Q1682/P1682),2),4.5),1.9)," ")</f>
        <v>3.87</v>
      </c>
      <c r="P1682">
        <f>13.098*F1682^-1.237</f>
        <v>19.664580584564241</v>
      </c>
      <c r="Q1682">
        <f>13.098*M1682^-1.237</f>
        <v>18.512860348741359</v>
      </c>
      <c r="R1682" s="5">
        <f>IFERROR(ROUND(MAX(MIN((-105.4*LN(O1682) + 163.83),95),10),0)," ")</f>
        <v>21</v>
      </c>
      <c r="S1682" s="5" t="str">
        <f>IFERROR(CONCATENATE("(",R1682,",",ROUND((1.2*W1682),2),")")," ")</f>
        <v>(21,0.91)</v>
      </c>
      <c r="T1682">
        <f>R1682-L1682</f>
        <v>5</v>
      </c>
      <c r="U1682" s="7" t="str">
        <f>IF((AND(T1682=0,H1682&gt;=L1682)),"Don’t change bids","OK")</f>
        <v>OK</v>
      </c>
      <c r="V1682" t="e">
        <f>IF((MATCH(F1682,W1682,0)),"Same","Diff")</f>
        <v>#N/A</v>
      </c>
      <c r="W1682" s="5">
        <f>ROUND(M1682,2)</f>
        <v>0.76</v>
      </c>
      <c r="X1682" s="5">
        <v>0.76</v>
      </c>
    </row>
    <row r="1683" spans="1:24" x14ac:dyDescent="0.25">
      <c r="A1683" t="s">
        <v>24</v>
      </c>
      <c r="B1683" t="s">
        <v>2315</v>
      </c>
      <c r="C1683" t="s">
        <v>1258</v>
      </c>
      <c r="D1683" t="s">
        <v>2297</v>
      </c>
      <c r="E1683" t="s">
        <v>1743</v>
      </c>
      <c r="F1683" s="5">
        <v>1.2</v>
      </c>
      <c r="G1683" s="9">
        <v>0.1</v>
      </c>
      <c r="H1683" s="6">
        <f>G1683*100</f>
        <v>10</v>
      </c>
      <c r="I1683" t="s">
        <v>10014</v>
      </c>
      <c r="J1683" t="s">
        <v>10766</v>
      </c>
      <c r="K1683">
        <v>10</v>
      </c>
      <c r="L1683">
        <v>10</v>
      </c>
      <c r="M1683">
        <f>(F1683*(1+0.05))</f>
        <v>1.26</v>
      </c>
      <c r="N1683">
        <f>IFERROR(ROUND(( (-1.208*LN(L1683) + 7.5474 + 4.6991*(2.71828^(-0.009*L1683)) + 0.0001*L1683*L1683 - 0.0432*L1683 + 4.7166)/3),2), " ")</f>
        <v>4.45</v>
      </c>
      <c r="O1683">
        <f>IFERROR(MAX(MIN(ROUND(N1683*(Q1683/P1683),2),4.5),1.9)," ")</f>
        <v>4.1900000000000004</v>
      </c>
      <c r="P1683">
        <f>13.098*F1683^-1.237</f>
        <v>10.453405192173276</v>
      </c>
      <c r="Q1683">
        <f>13.098*M1683^-1.237</f>
        <v>9.8411674563462377</v>
      </c>
      <c r="R1683" s="5">
        <f>IFERROR(ROUND(MAX(MIN((-105.4*LN(O1683) + 163.83),95),10),0)," ")</f>
        <v>13</v>
      </c>
      <c r="S1683" s="5" t="str">
        <f>IFERROR(CONCATENATE("(",R1683,",",ROUND((1.2*W1683),2),")")," ")</f>
        <v>(13,1.51)</v>
      </c>
      <c r="T1683">
        <f>R1683-L1683</f>
        <v>3</v>
      </c>
      <c r="U1683" s="7" t="str">
        <f>IF((AND(T1683=0,H1683&gt;=L1683)),"Don’t change bids","OK")</f>
        <v>OK</v>
      </c>
      <c r="V1683" t="e">
        <f>IF((MATCH(F1683,W1683,0)),"Same","Diff")</f>
        <v>#N/A</v>
      </c>
      <c r="W1683" s="5">
        <f>ROUND(M1683,2)</f>
        <v>1.26</v>
      </c>
      <c r="X1683" s="5">
        <v>1.26</v>
      </c>
    </row>
    <row r="1684" spans="1:24" x14ac:dyDescent="0.25">
      <c r="A1684" t="s">
        <v>24</v>
      </c>
      <c r="B1684" t="s">
        <v>2316</v>
      </c>
      <c r="C1684" t="s">
        <v>1258</v>
      </c>
      <c r="D1684" t="s">
        <v>2297</v>
      </c>
      <c r="E1684" t="s">
        <v>67</v>
      </c>
      <c r="F1684" s="5">
        <v>1.01</v>
      </c>
      <c r="G1684" s="9">
        <v>0.1</v>
      </c>
      <c r="H1684" s="6">
        <f>G1684*100</f>
        <v>10</v>
      </c>
      <c r="I1684" t="s">
        <v>10054</v>
      </c>
      <c r="J1684" t="s">
        <v>10766</v>
      </c>
      <c r="K1684">
        <v>20</v>
      </c>
      <c r="L1684">
        <v>20</v>
      </c>
      <c r="M1684">
        <f>(F1684*(1+0.05))</f>
        <v>1.0605</v>
      </c>
      <c r="N1684">
        <f>IFERROR(ROUND(( (-1.208*LN(L1684) + 7.5474 + 4.6991*(2.71828^(-0.009*L1684)) + 0.0001*L1684*L1684 - 0.0432*L1684 + 4.7166)/3),2), " ")</f>
        <v>3.92</v>
      </c>
      <c r="O1684">
        <f>IFERROR(MAX(MIN(ROUND(N1684*(Q1684/P1684),2),4.5),1.9)," ")</f>
        <v>3.69</v>
      </c>
      <c r="P1684">
        <f>13.098*F1684^-1.237</f>
        <v>12.937770610112308</v>
      </c>
      <c r="Q1684">
        <f>13.098*M1684^-1.237</f>
        <v>12.180027918676661</v>
      </c>
      <c r="R1684" s="5">
        <f>IFERROR(ROUND(MAX(MIN((-105.4*LN(O1684) + 163.83),95),10),0)," ")</f>
        <v>26</v>
      </c>
      <c r="S1684" s="5" t="str">
        <f>IFERROR(CONCATENATE("(",R1684,",",ROUND((1.2*W1684),2),")")," ")</f>
        <v>(26,1.27)</v>
      </c>
      <c r="T1684">
        <f>R1684-L1684</f>
        <v>6</v>
      </c>
      <c r="U1684" s="7" t="str">
        <f>IF((AND(T1684=0,H1684&gt;=L1684)),"Don’t change bids","OK")</f>
        <v>OK</v>
      </c>
      <c r="V1684" t="e">
        <f>IF((MATCH(F1684,W1684,0)),"Same","Diff")</f>
        <v>#N/A</v>
      </c>
      <c r="W1684" s="5">
        <f>ROUND(M1684,2)</f>
        <v>1.06</v>
      </c>
      <c r="X1684" s="5">
        <v>1.06</v>
      </c>
    </row>
    <row r="1685" spans="1:24" x14ac:dyDescent="0.25">
      <c r="A1685" t="s">
        <v>24</v>
      </c>
      <c r="B1685" t="s">
        <v>2317</v>
      </c>
      <c r="C1685" t="s">
        <v>1258</v>
      </c>
      <c r="D1685" t="s">
        <v>2297</v>
      </c>
      <c r="E1685" t="s">
        <v>2318</v>
      </c>
      <c r="F1685" s="5">
        <v>0.43</v>
      </c>
      <c r="G1685" s="9">
        <v>0.1</v>
      </c>
      <c r="H1685" s="6">
        <f>G1685*100</f>
        <v>10</v>
      </c>
      <c r="I1685" t="s">
        <v>10055</v>
      </c>
      <c r="J1685" t="s">
        <v>10766</v>
      </c>
      <c r="K1685">
        <v>10</v>
      </c>
      <c r="L1685">
        <v>10</v>
      </c>
      <c r="M1685">
        <f>(F1685*(1+0.05))</f>
        <v>0.45150000000000001</v>
      </c>
      <c r="N1685">
        <f>IFERROR(ROUND(( (-1.208*LN(L1685) + 7.5474 + 4.6991*(2.71828^(-0.009*L1685)) + 0.0001*L1685*L1685 - 0.0432*L1685 + 4.7166)/3),2), " ")</f>
        <v>4.45</v>
      </c>
      <c r="O1685">
        <f>IFERROR(MAX(MIN(ROUND(N1685*(Q1685/P1685),2),4.5),1.9)," ")</f>
        <v>4.1900000000000004</v>
      </c>
      <c r="P1685">
        <f>13.098*F1685^-1.237</f>
        <v>37.205273937739072</v>
      </c>
      <c r="Q1685">
        <f>13.098*M1685^-1.237</f>
        <v>35.026225842146168</v>
      </c>
      <c r="R1685" s="5">
        <f>IFERROR(ROUND(MAX(MIN((-105.4*LN(O1685) + 163.83),95),10),0)," ")</f>
        <v>13</v>
      </c>
      <c r="S1685" s="5" t="str">
        <f>IFERROR(CONCATENATE("(",R1685,",",ROUND((1.2*W1685),2),")")," ")</f>
        <v>(13,0.54)</v>
      </c>
      <c r="T1685">
        <f>R1685-L1685</f>
        <v>3</v>
      </c>
      <c r="U1685" s="7" t="str">
        <f>IF((AND(T1685=0,H1685&gt;=L1685)),"Don’t change bids","OK")</f>
        <v>OK</v>
      </c>
      <c r="V1685" t="e">
        <f>IF((MATCH(F1685,W1685,0)),"Same","Diff")</f>
        <v>#N/A</v>
      </c>
      <c r="W1685" s="5">
        <f>ROUND(M1685,2)</f>
        <v>0.45</v>
      </c>
      <c r="X1685" s="5">
        <v>0.45</v>
      </c>
    </row>
    <row r="1686" spans="1:24" x14ac:dyDescent="0.25">
      <c r="A1686" t="s">
        <v>24</v>
      </c>
      <c r="B1686" t="s">
        <v>1622</v>
      </c>
      <c r="C1686" t="s">
        <v>1278</v>
      </c>
      <c r="D1686" t="s">
        <v>1623</v>
      </c>
      <c r="E1686" t="s">
        <v>1280</v>
      </c>
      <c r="F1686" s="5">
        <v>9.26</v>
      </c>
      <c r="G1686" s="9">
        <v>0.1</v>
      </c>
      <c r="H1686" s="6">
        <f>G1686*100</f>
        <v>10</v>
      </c>
      <c r="I1686" t="s">
        <v>9822</v>
      </c>
      <c r="J1686" t="s">
        <v>10766</v>
      </c>
      <c r="K1686">
        <v>16</v>
      </c>
      <c r="L1686">
        <v>16</v>
      </c>
      <c r="M1686">
        <f>(F1686*(1+0.05))</f>
        <v>9.7230000000000008</v>
      </c>
      <c r="N1686">
        <f>IFERROR(ROUND(( (-1.208*LN(L1686) + 7.5474 + 4.6991*(2.71828^(-0.009*L1686)) + 0.0001*L1686*L1686 - 0.0432*L1686 + 4.7166)/3),2), " ")</f>
        <v>4.1100000000000003</v>
      </c>
      <c r="O1686">
        <f>IFERROR(MAX(MIN(ROUND(N1686*(Q1686/P1686),2),4.5),1.9)," ")</f>
        <v>3.87</v>
      </c>
      <c r="P1686">
        <f>13.098*F1686^-1.237</f>
        <v>0.83465537707178628</v>
      </c>
      <c r="Q1686">
        <f>13.098*M1686^-1.237</f>
        <v>0.78577106532264485</v>
      </c>
      <c r="R1686" s="5">
        <f>IFERROR(ROUND(MAX(MIN((-105.4*LN(O1686) + 163.83),95),10),0)," ")</f>
        <v>21</v>
      </c>
      <c r="S1686" s="5" t="str">
        <f>IFERROR(CONCATENATE("(",R1686,",",ROUND((1.2*W1686),2),")")," ")</f>
        <v>(21,11.66)</v>
      </c>
      <c r="T1686">
        <f>R1686-L1686</f>
        <v>5</v>
      </c>
      <c r="U1686" s="7" t="str">
        <f>IF((AND(T1686=0,H1686&gt;=L1686)),"Don’t change bids","OK")</f>
        <v>OK</v>
      </c>
      <c r="V1686" t="e">
        <f>IF((MATCH(F1686,W1686,0)),"Same","Diff")</f>
        <v>#N/A</v>
      </c>
      <c r="W1686" s="5">
        <f>ROUND(M1686,2)</f>
        <v>9.7200000000000006</v>
      </c>
      <c r="X1686" s="5">
        <v>9.7200000000000006</v>
      </c>
    </row>
    <row r="1687" spans="1:24" x14ac:dyDescent="0.25">
      <c r="A1687" t="s">
        <v>24</v>
      </c>
      <c r="B1687" t="s">
        <v>1341</v>
      </c>
      <c r="C1687" t="s">
        <v>1278</v>
      </c>
      <c r="D1687" t="s">
        <v>1342</v>
      </c>
      <c r="E1687" t="s">
        <v>1280</v>
      </c>
      <c r="F1687" s="5">
        <v>9.26</v>
      </c>
      <c r="G1687" s="9">
        <v>0.1</v>
      </c>
      <c r="H1687" s="6">
        <f>G1687*100</f>
        <v>10</v>
      </c>
      <c r="I1687" t="s">
        <v>9822</v>
      </c>
      <c r="J1687" t="s">
        <v>10766</v>
      </c>
      <c r="K1687">
        <v>16</v>
      </c>
      <c r="L1687">
        <v>16</v>
      </c>
      <c r="M1687">
        <f>(F1687*(1+0.05))</f>
        <v>9.7230000000000008</v>
      </c>
      <c r="N1687">
        <f>IFERROR(ROUND(( (-1.208*LN(L1687) + 7.5474 + 4.6991*(2.71828^(-0.009*L1687)) + 0.0001*L1687*L1687 - 0.0432*L1687 + 4.7166)/3),2), " ")</f>
        <v>4.1100000000000003</v>
      </c>
      <c r="O1687">
        <f>IFERROR(MAX(MIN(ROUND(N1687*(Q1687/P1687),2),4.5),1.9)," ")</f>
        <v>3.87</v>
      </c>
      <c r="P1687">
        <f>13.098*F1687^-1.237</f>
        <v>0.83465537707178628</v>
      </c>
      <c r="Q1687">
        <f>13.098*M1687^-1.237</f>
        <v>0.78577106532264485</v>
      </c>
      <c r="R1687" s="5">
        <f>IFERROR(ROUND(MAX(MIN((-105.4*LN(O1687) + 163.83),95),10),0)," ")</f>
        <v>21</v>
      </c>
      <c r="S1687" s="5" t="str">
        <f>IFERROR(CONCATENATE("(",R1687,",",ROUND((1.2*W1687),2),")")," ")</f>
        <v>(21,11.66)</v>
      </c>
      <c r="T1687">
        <f>R1687-L1687</f>
        <v>5</v>
      </c>
      <c r="U1687" s="7" t="str">
        <f>IF((AND(T1687=0,H1687&gt;=L1687)),"Don’t change bids","OK")</f>
        <v>OK</v>
      </c>
      <c r="V1687" t="e">
        <f>IF((MATCH(F1687,W1687,0)),"Same","Diff")</f>
        <v>#N/A</v>
      </c>
      <c r="W1687" s="5">
        <f>ROUND(M1687,2)</f>
        <v>9.7200000000000006</v>
      </c>
      <c r="X1687" s="5">
        <v>9.7200000000000006</v>
      </c>
    </row>
    <row r="1688" spans="1:24" x14ac:dyDescent="0.25">
      <c r="A1688" t="s">
        <v>24</v>
      </c>
      <c r="B1688" t="s">
        <v>2319</v>
      </c>
      <c r="C1688" t="s">
        <v>1062</v>
      </c>
      <c r="D1688" t="s">
        <v>2320</v>
      </c>
      <c r="E1688" t="s">
        <v>2321</v>
      </c>
      <c r="F1688" s="5">
        <v>4.55</v>
      </c>
      <c r="G1688" s="9">
        <v>0.1</v>
      </c>
      <c r="H1688" s="6">
        <f>G1688*100</f>
        <v>10</v>
      </c>
      <c r="I1688" t="s">
        <v>10056</v>
      </c>
      <c r="J1688" t="s">
        <v>10766</v>
      </c>
      <c r="K1688">
        <v>16</v>
      </c>
      <c r="L1688">
        <v>16</v>
      </c>
      <c r="M1688">
        <f>(F1688*(1+0.05))</f>
        <v>4.7774999999999999</v>
      </c>
      <c r="N1688">
        <f>IFERROR(ROUND(( (-1.208*LN(L1688) + 7.5474 + 4.6991*(2.71828^(-0.009*L1688)) + 0.0001*L1688*L1688 - 0.0432*L1688 + 4.7166)/3),2), " ")</f>
        <v>4.1100000000000003</v>
      </c>
      <c r="O1688">
        <f>IFERROR(MAX(MIN(ROUND(N1688*(Q1688/P1688),2),4.5),1.9)," ")</f>
        <v>3.87</v>
      </c>
      <c r="P1688">
        <f>13.098*F1688^-1.237</f>
        <v>2.0102260121810294</v>
      </c>
      <c r="Q1688">
        <f>13.098*M1688^-1.237</f>
        <v>1.8924905757779891</v>
      </c>
      <c r="R1688" s="5">
        <f>IFERROR(ROUND(MAX(MIN((-105.4*LN(O1688) + 163.83),95),10),0)," ")</f>
        <v>21</v>
      </c>
      <c r="S1688" s="5" t="str">
        <f>IFERROR(CONCATENATE("(",R1688,",",ROUND((1.2*W1688),2),")")," ")</f>
        <v>(21,5.74)</v>
      </c>
      <c r="T1688">
        <f>R1688-L1688</f>
        <v>5</v>
      </c>
      <c r="U1688" s="7" t="str">
        <f>IF((AND(T1688=0,H1688&gt;=L1688)),"Don’t change bids","OK")</f>
        <v>OK</v>
      </c>
      <c r="V1688" t="e">
        <f>IF((MATCH(F1688,W1688,0)),"Same","Diff")</f>
        <v>#N/A</v>
      </c>
      <c r="W1688" s="5">
        <f>ROUND(M1688,2)</f>
        <v>4.78</v>
      </c>
      <c r="X1688" s="5">
        <v>4.78</v>
      </c>
    </row>
    <row r="1689" spans="1:24" x14ac:dyDescent="0.25">
      <c r="A1689" t="s">
        <v>24</v>
      </c>
      <c r="B1689" t="s">
        <v>2322</v>
      </c>
      <c r="C1689" t="s">
        <v>1146</v>
      </c>
      <c r="D1689" t="s">
        <v>2323</v>
      </c>
      <c r="E1689" t="s">
        <v>1088</v>
      </c>
      <c r="F1689" s="5">
        <v>1.96</v>
      </c>
      <c r="G1689" s="9">
        <v>0.1</v>
      </c>
      <c r="H1689" s="6">
        <f>G1689*100</f>
        <v>10</v>
      </c>
      <c r="I1689" t="s">
        <v>9799</v>
      </c>
      <c r="J1689" t="s">
        <v>10766</v>
      </c>
      <c r="K1689">
        <v>10</v>
      </c>
      <c r="L1689">
        <v>10</v>
      </c>
      <c r="M1689">
        <f>(F1689*(1+0.05))</f>
        <v>2.0579999999999998</v>
      </c>
      <c r="N1689">
        <f>IFERROR(ROUND(( (-1.208*LN(L1689) + 7.5474 + 4.6991*(2.71828^(-0.009*L1689)) + 0.0001*L1689*L1689 - 0.0432*L1689 + 4.7166)/3),2), " ")</f>
        <v>4.45</v>
      </c>
      <c r="O1689">
        <f>IFERROR(MAX(MIN(ROUND(N1689*(Q1689/P1689),2),4.5),1.9)," ")</f>
        <v>4.1900000000000004</v>
      </c>
      <c r="P1689">
        <f>13.098*F1689^-1.237</f>
        <v>5.6974985827885236</v>
      </c>
      <c r="Q1689">
        <f>13.098*M1689^-1.237</f>
        <v>5.3638060139004509</v>
      </c>
      <c r="R1689" s="5">
        <f>IFERROR(ROUND(MAX(MIN((-105.4*LN(O1689) + 163.83),95),10),0)," ")</f>
        <v>13</v>
      </c>
      <c r="S1689" s="5" t="str">
        <f>IFERROR(CONCATENATE("(",R1689,",",ROUND((1.2*W1689),2),")")," ")</f>
        <v>(13,2.47)</v>
      </c>
      <c r="T1689">
        <f>R1689-L1689</f>
        <v>3</v>
      </c>
      <c r="U1689" s="7" t="str">
        <f>IF((AND(T1689=0,H1689&gt;=L1689)),"Don’t change bids","OK")</f>
        <v>OK</v>
      </c>
      <c r="V1689" t="e">
        <f>IF((MATCH(F1689,W1689,0)),"Same","Diff")</f>
        <v>#N/A</v>
      </c>
      <c r="W1689" s="5">
        <f>ROUND(M1689,2)</f>
        <v>2.06</v>
      </c>
      <c r="X1689" s="5">
        <v>2.06</v>
      </c>
    </row>
    <row r="1690" spans="1:24" x14ac:dyDescent="0.25">
      <c r="A1690" t="s">
        <v>24</v>
      </c>
      <c r="B1690" t="s">
        <v>2324</v>
      </c>
      <c r="C1690" t="s">
        <v>1146</v>
      </c>
      <c r="D1690" t="s">
        <v>2323</v>
      </c>
      <c r="E1690" t="s">
        <v>1088</v>
      </c>
      <c r="F1690" s="5">
        <v>1.96</v>
      </c>
      <c r="G1690" s="9">
        <v>0.1</v>
      </c>
      <c r="H1690" s="6">
        <f>G1690*100</f>
        <v>10</v>
      </c>
      <c r="I1690" t="s">
        <v>9799</v>
      </c>
      <c r="J1690" t="s">
        <v>10766</v>
      </c>
      <c r="K1690">
        <v>10</v>
      </c>
      <c r="L1690">
        <v>10</v>
      </c>
      <c r="M1690">
        <f>(F1690*(1+0.05))</f>
        <v>2.0579999999999998</v>
      </c>
      <c r="N1690">
        <f>IFERROR(ROUND(( (-1.208*LN(L1690) + 7.5474 + 4.6991*(2.71828^(-0.009*L1690)) + 0.0001*L1690*L1690 - 0.0432*L1690 + 4.7166)/3),2), " ")</f>
        <v>4.45</v>
      </c>
      <c r="O1690">
        <f>IFERROR(MAX(MIN(ROUND(N1690*(Q1690/P1690),2),4.5),1.9)," ")</f>
        <v>4.1900000000000004</v>
      </c>
      <c r="P1690">
        <f>13.098*F1690^-1.237</f>
        <v>5.6974985827885236</v>
      </c>
      <c r="Q1690">
        <f>13.098*M1690^-1.237</f>
        <v>5.3638060139004509</v>
      </c>
      <c r="R1690" s="5">
        <f>IFERROR(ROUND(MAX(MIN((-105.4*LN(O1690) + 163.83),95),10),0)," ")</f>
        <v>13</v>
      </c>
      <c r="S1690" s="5" t="str">
        <f>IFERROR(CONCATENATE("(",R1690,",",ROUND((1.2*W1690),2),")")," ")</f>
        <v>(13,2.47)</v>
      </c>
      <c r="T1690">
        <f>R1690-L1690</f>
        <v>3</v>
      </c>
      <c r="U1690" s="7" t="str">
        <f>IF((AND(T1690=0,H1690&gt;=L1690)),"Don’t change bids","OK")</f>
        <v>OK</v>
      </c>
      <c r="V1690" t="e">
        <f>IF((MATCH(F1690,W1690,0)),"Same","Diff")</f>
        <v>#N/A</v>
      </c>
      <c r="W1690" s="5">
        <f>ROUND(M1690,2)</f>
        <v>2.06</v>
      </c>
      <c r="X1690" s="5">
        <v>2.06</v>
      </c>
    </row>
    <row r="1691" spans="1:24" x14ac:dyDescent="0.25">
      <c r="A1691" t="s">
        <v>24</v>
      </c>
      <c r="B1691" t="s">
        <v>2325</v>
      </c>
      <c r="C1691" t="s">
        <v>1146</v>
      </c>
      <c r="D1691" t="s">
        <v>2323</v>
      </c>
      <c r="E1691" t="s">
        <v>1088</v>
      </c>
      <c r="F1691" s="5">
        <v>1.96</v>
      </c>
      <c r="G1691" s="9">
        <v>0.1</v>
      </c>
      <c r="H1691" s="6">
        <f>G1691*100</f>
        <v>10</v>
      </c>
      <c r="I1691" t="s">
        <v>9799</v>
      </c>
      <c r="J1691" t="s">
        <v>10766</v>
      </c>
      <c r="K1691">
        <v>10</v>
      </c>
      <c r="L1691">
        <v>10</v>
      </c>
      <c r="M1691">
        <f>(F1691*(1+0.05))</f>
        <v>2.0579999999999998</v>
      </c>
      <c r="N1691">
        <f>IFERROR(ROUND(( (-1.208*LN(L1691) + 7.5474 + 4.6991*(2.71828^(-0.009*L1691)) + 0.0001*L1691*L1691 - 0.0432*L1691 + 4.7166)/3),2), " ")</f>
        <v>4.45</v>
      </c>
      <c r="O1691">
        <f>IFERROR(MAX(MIN(ROUND(N1691*(Q1691/P1691),2),4.5),1.9)," ")</f>
        <v>4.1900000000000004</v>
      </c>
      <c r="P1691">
        <f>13.098*F1691^-1.237</f>
        <v>5.6974985827885236</v>
      </c>
      <c r="Q1691">
        <f>13.098*M1691^-1.237</f>
        <v>5.3638060139004509</v>
      </c>
      <c r="R1691" s="5">
        <f>IFERROR(ROUND(MAX(MIN((-105.4*LN(O1691) + 163.83),95),10),0)," ")</f>
        <v>13</v>
      </c>
      <c r="S1691" s="5" t="str">
        <f>IFERROR(CONCATENATE("(",R1691,",",ROUND((1.2*W1691),2),")")," ")</f>
        <v>(13,2.47)</v>
      </c>
      <c r="T1691">
        <f>R1691-L1691</f>
        <v>3</v>
      </c>
      <c r="U1691" s="7" t="str">
        <f>IF((AND(T1691=0,H1691&gt;=L1691)),"Don’t change bids","OK")</f>
        <v>OK</v>
      </c>
      <c r="V1691" t="e">
        <f>IF((MATCH(F1691,W1691,0)),"Same","Diff")</f>
        <v>#N/A</v>
      </c>
      <c r="W1691" s="5">
        <f>ROUND(M1691,2)</f>
        <v>2.06</v>
      </c>
      <c r="X1691" s="5">
        <v>2.06</v>
      </c>
    </row>
    <row r="1692" spans="1:24" x14ac:dyDescent="0.25">
      <c r="A1692" t="s">
        <v>24</v>
      </c>
      <c r="B1692" t="s">
        <v>2326</v>
      </c>
      <c r="C1692" t="s">
        <v>1146</v>
      </c>
      <c r="D1692" t="s">
        <v>2323</v>
      </c>
      <c r="E1692" t="s">
        <v>1088</v>
      </c>
      <c r="F1692" s="5">
        <v>1.96</v>
      </c>
      <c r="G1692" s="9">
        <v>0.1</v>
      </c>
      <c r="H1692" s="6">
        <f>G1692*100</f>
        <v>10</v>
      </c>
      <c r="I1692" t="s">
        <v>9799</v>
      </c>
      <c r="J1692" t="s">
        <v>10766</v>
      </c>
      <c r="K1692">
        <v>10</v>
      </c>
      <c r="L1692">
        <v>10</v>
      </c>
      <c r="M1692">
        <f>(F1692*(1+0.05))</f>
        <v>2.0579999999999998</v>
      </c>
      <c r="N1692">
        <f>IFERROR(ROUND(( (-1.208*LN(L1692) + 7.5474 + 4.6991*(2.71828^(-0.009*L1692)) + 0.0001*L1692*L1692 - 0.0432*L1692 + 4.7166)/3),2), " ")</f>
        <v>4.45</v>
      </c>
      <c r="O1692">
        <f>IFERROR(MAX(MIN(ROUND(N1692*(Q1692/P1692),2),4.5),1.9)," ")</f>
        <v>4.1900000000000004</v>
      </c>
      <c r="P1692">
        <f>13.098*F1692^-1.237</f>
        <v>5.6974985827885236</v>
      </c>
      <c r="Q1692">
        <f>13.098*M1692^-1.237</f>
        <v>5.3638060139004509</v>
      </c>
      <c r="R1692" s="5">
        <f>IFERROR(ROUND(MAX(MIN((-105.4*LN(O1692) + 163.83),95),10),0)," ")</f>
        <v>13</v>
      </c>
      <c r="S1692" s="5" t="str">
        <f>IFERROR(CONCATENATE("(",R1692,",",ROUND((1.2*W1692),2),")")," ")</f>
        <v>(13,2.47)</v>
      </c>
      <c r="T1692">
        <f>R1692-L1692</f>
        <v>3</v>
      </c>
      <c r="U1692" s="7" t="str">
        <f>IF((AND(T1692=0,H1692&gt;=L1692)),"Don’t change bids","OK")</f>
        <v>OK</v>
      </c>
      <c r="V1692" t="e">
        <f>IF((MATCH(F1692,W1692,0)),"Same","Diff")</f>
        <v>#N/A</v>
      </c>
      <c r="W1692" s="5">
        <f>ROUND(M1692,2)</f>
        <v>2.06</v>
      </c>
      <c r="X1692" s="5">
        <v>2.06</v>
      </c>
    </row>
    <row r="1693" spans="1:24" x14ac:dyDescent="0.25">
      <c r="A1693" t="s">
        <v>24</v>
      </c>
      <c r="B1693" t="s">
        <v>2327</v>
      </c>
      <c r="C1693" t="s">
        <v>1146</v>
      </c>
      <c r="D1693" t="s">
        <v>2323</v>
      </c>
      <c r="E1693" t="s">
        <v>1088</v>
      </c>
      <c r="F1693" s="5">
        <v>1.96</v>
      </c>
      <c r="G1693" s="9">
        <v>0.1</v>
      </c>
      <c r="H1693" s="6">
        <f>G1693*100</f>
        <v>10</v>
      </c>
      <c r="I1693" t="s">
        <v>9799</v>
      </c>
      <c r="J1693" t="s">
        <v>10766</v>
      </c>
      <c r="K1693">
        <v>10</v>
      </c>
      <c r="L1693">
        <v>10</v>
      </c>
      <c r="M1693">
        <f>(F1693*(1+0.05))</f>
        <v>2.0579999999999998</v>
      </c>
      <c r="N1693">
        <f>IFERROR(ROUND(( (-1.208*LN(L1693) + 7.5474 + 4.6991*(2.71828^(-0.009*L1693)) + 0.0001*L1693*L1693 - 0.0432*L1693 + 4.7166)/3),2), " ")</f>
        <v>4.45</v>
      </c>
      <c r="O1693">
        <f>IFERROR(MAX(MIN(ROUND(N1693*(Q1693/P1693),2),4.5),1.9)," ")</f>
        <v>4.1900000000000004</v>
      </c>
      <c r="P1693">
        <f>13.098*F1693^-1.237</f>
        <v>5.6974985827885236</v>
      </c>
      <c r="Q1693">
        <f>13.098*M1693^-1.237</f>
        <v>5.3638060139004509</v>
      </c>
      <c r="R1693" s="5">
        <f>IFERROR(ROUND(MAX(MIN((-105.4*LN(O1693) + 163.83),95),10),0)," ")</f>
        <v>13</v>
      </c>
      <c r="S1693" s="5" t="str">
        <f>IFERROR(CONCATENATE("(",R1693,",",ROUND((1.2*W1693),2),")")," ")</f>
        <v>(13,2.47)</v>
      </c>
      <c r="T1693">
        <f>R1693-L1693</f>
        <v>3</v>
      </c>
      <c r="U1693" s="7" t="str">
        <f>IF((AND(T1693=0,H1693&gt;=L1693)),"Don’t change bids","OK")</f>
        <v>OK</v>
      </c>
      <c r="V1693" t="e">
        <f>IF((MATCH(F1693,W1693,0)),"Same","Diff")</f>
        <v>#N/A</v>
      </c>
      <c r="W1693" s="5">
        <f>ROUND(M1693,2)</f>
        <v>2.06</v>
      </c>
      <c r="X1693" s="5">
        <v>2.06</v>
      </c>
    </row>
    <row r="1694" spans="1:24" x14ac:dyDescent="0.25">
      <c r="A1694" t="s">
        <v>24</v>
      </c>
      <c r="B1694" t="s">
        <v>2328</v>
      </c>
      <c r="C1694" t="s">
        <v>1146</v>
      </c>
      <c r="D1694" t="s">
        <v>2323</v>
      </c>
      <c r="E1694" t="s">
        <v>1088</v>
      </c>
      <c r="F1694" s="5">
        <v>1.96</v>
      </c>
      <c r="G1694" s="9">
        <v>0.1</v>
      </c>
      <c r="H1694" s="6">
        <f>G1694*100</f>
        <v>10</v>
      </c>
      <c r="I1694" t="s">
        <v>9799</v>
      </c>
      <c r="J1694" t="s">
        <v>10766</v>
      </c>
      <c r="K1694">
        <v>10</v>
      </c>
      <c r="L1694">
        <v>10</v>
      </c>
      <c r="M1694">
        <f>(F1694*(1+0.05))</f>
        <v>2.0579999999999998</v>
      </c>
      <c r="N1694">
        <f>IFERROR(ROUND(( (-1.208*LN(L1694) + 7.5474 + 4.6991*(2.71828^(-0.009*L1694)) + 0.0001*L1694*L1694 - 0.0432*L1694 + 4.7166)/3),2), " ")</f>
        <v>4.45</v>
      </c>
      <c r="O1694">
        <f>IFERROR(MAX(MIN(ROUND(N1694*(Q1694/P1694),2),4.5),1.9)," ")</f>
        <v>4.1900000000000004</v>
      </c>
      <c r="P1694">
        <f>13.098*F1694^-1.237</f>
        <v>5.6974985827885236</v>
      </c>
      <c r="Q1694">
        <f>13.098*M1694^-1.237</f>
        <v>5.3638060139004509</v>
      </c>
      <c r="R1694" s="5">
        <f>IFERROR(ROUND(MAX(MIN((-105.4*LN(O1694) + 163.83),95),10),0)," ")</f>
        <v>13</v>
      </c>
      <c r="S1694" s="5" t="str">
        <f>IFERROR(CONCATENATE("(",R1694,",",ROUND((1.2*W1694),2),")")," ")</f>
        <v>(13,2.47)</v>
      </c>
      <c r="T1694">
        <f>R1694-L1694</f>
        <v>3</v>
      </c>
      <c r="U1694" s="7" t="str">
        <f>IF((AND(T1694=0,H1694&gt;=L1694)),"Don’t change bids","OK")</f>
        <v>OK</v>
      </c>
      <c r="V1694" t="e">
        <f>IF((MATCH(F1694,W1694,0)),"Same","Diff")</f>
        <v>#N/A</v>
      </c>
      <c r="W1694" s="5">
        <f>ROUND(M1694,2)</f>
        <v>2.06</v>
      </c>
      <c r="X1694" s="5">
        <v>2.06</v>
      </c>
    </row>
    <row r="1695" spans="1:24" x14ac:dyDescent="0.25">
      <c r="A1695" t="s">
        <v>24</v>
      </c>
      <c r="B1695" t="s">
        <v>2329</v>
      </c>
      <c r="C1695" t="s">
        <v>1146</v>
      </c>
      <c r="D1695" t="s">
        <v>2330</v>
      </c>
      <c r="E1695" t="s">
        <v>1088</v>
      </c>
      <c r="F1695" s="5">
        <v>1.96</v>
      </c>
      <c r="G1695" s="9">
        <v>0.1</v>
      </c>
      <c r="H1695" s="6">
        <f>G1695*100</f>
        <v>10</v>
      </c>
      <c r="I1695" t="s">
        <v>9799</v>
      </c>
      <c r="J1695" t="s">
        <v>10766</v>
      </c>
      <c r="K1695">
        <v>10</v>
      </c>
      <c r="L1695">
        <v>10</v>
      </c>
      <c r="M1695">
        <f>(F1695*(1+0.05))</f>
        <v>2.0579999999999998</v>
      </c>
      <c r="N1695">
        <f>IFERROR(ROUND(( (-1.208*LN(L1695) + 7.5474 + 4.6991*(2.71828^(-0.009*L1695)) + 0.0001*L1695*L1695 - 0.0432*L1695 + 4.7166)/3),2), " ")</f>
        <v>4.45</v>
      </c>
      <c r="O1695">
        <f>IFERROR(MAX(MIN(ROUND(N1695*(Q1695/P1695),2),4.5),1.9)," ")</f>
        <v>4.1900000000000004</v>
      </c>
      <c r="P1695">
        <f>13.098*F1695^-1.237</f>
        <v>5.6974985827885236</v>
      </c>
      <c r="Q1695">
        <f>13.098*M1695^-1.237</f>
        <v>5.3638060139004509</v>
      </c>
      <c r="R1695" s="5">
        <f>IFERROR(ROUND(MAX(MIN((-105.4*LN(O1695) + 163.83),95),10),0)," ")</f>
        <v>13</v>
      </c>
      <c r="S1695" s="5" t="str">
        <f>IFERROR(CONCATENATE("(",R1695,",",ROUND((1.2*W1695),2),")")," ")</f>
        <v>(13,2.47)</v>
      </c>
      <c r="T1695">
        <f>R1695-L1695</f>
        <v>3</v>
      </c>
      <c r="U1695" s="7" t="str">
        <f>IF((AND(T1695=0,H1695&gt;=L1695)),"Don’t change bids","OK")</f>
        <v>OK</v>
      </c>
      <c r="V1695" t="e">
        <f>IF((MATCH(F1695,W1695,0)),"Same","Diff")</f>
        <v>#N/A</v>
      </c>
      <c r="W1695" s="5">
        <f>ROUND(M1695,2)</f>
        <v>2.06</v>
      </c>
      <c r="X1695" s="5">
        <v>2.06</v>
      </c>
    </row>
    <row r="1696" spans="1:24" x14ac:dyDescent="0.25">
      <c r="A1696" t="s">
        <v>24</v>
      </c>
      <c r="B1696" t="s">
        <v>2331</v>
      </c>
      <c r="C1696" t="s">
        <v>1146</v>
      </c>
      <c r="D1696" t="s">
        <v>2330</v>
      </c>
      <c r="E1696" t="s">
        <v>418</v>
      </c>
      <c r="F1696" s="5">
        <v>4.18</v>
      </c>
      <c r="G1696" s="9">
        <v>0.1</v>
      </c>
      <c r="H1696" s="6">
        <f>G1696*100</f>
        <v>10</v>
      </c>
      <c r="I1696" t="s">
        <v>10057</v>
      </c>
      <c r="J1696" t="s">
        <v>10766</v>
      </c>
      <c r="K1696">
        <v>13</v>
      </c>
      <c r="L1696">
        <v>13</v>
      </c>
      <c r="M1696">
        <f>(F1696*(1+0.05))</f>
        <v>4.3890000000000002</v>
      </c>
      <c r="N1696">
        <f>IFERROR(ROUND(( (-1.208*LN(L1696) + 7.5474 + 4.6991*(2.71828^(-0.009*L1696)) + 0.0001*L1696*L1696 - 0.0432*L1696 + 4.7166)/3),2), " ")</f>
        <v>4.2699999999999996</v>
      </c>
      <c r="O1696">
        <f>IFERROR(MAX(MIN(ROUND(N1696*(Q1696/P1696),2),4.5),1.9)," ")</f>
        <v>4.0199999999999996</v>
      </c>
      <c r="P1696">
        <f>13.098*F1696^-1.237</f>
        <v>2.2325948856361326</v>
      </c>
      <c r="Q1696">
        <f>13.098*M1696^-1.237</f>
        <v>2.101835691605817</v>
      </c>
      <c r="R1696" s="5">
        <f>IFERROR(ROUND(MAX(MIN((-105.4*LN(O1696) + 163.83),95),10),0)," ")</f>
        <v>17</v>
      </c>
      <c r="S1696" s="5" t="str">
        <f>IFERROR(CONCATENATE("(",R1696,",",ROUND((1.2*W1696),2),")")," ")</f>
        <v>(17,5.27)</v>
      </c>
      <c r="T1696">
        <f>R1696-L1696</f>
        <v>4</v>
      </c>
      <c r="U1696" s="7" t="str">
        <f>IF((AND(T1696=0,H1696&gt;=L1696)),"Don’t change bids","OK")</f>
        <v>OK</v>
      </c>
      <c r="V1696" t="e">
        <f>IF((MATCH(F1696,W1696,0)),"Same","Diff")</f>
        <v>#N/A</v>
      </c>
      <c r="W1696" s="5">
        <f>ROUND(M1696,2)</f>
        <v>4.3899999999999997</v>
      </c>
      <c r="X1696" s="5">
        <v>4.3899999999999997</v>
      </c>
    </row>
    <row r="1697" spans="1:24" x14ac:dyDescent="0.25">
      <c r="A1697" t="s">
        <v>24</v>
      </c>
      <c r="B1697" t="s">
        <v>2332</v>
      </c>
      <c r="C1697" t="s">
        <v>1146</v>
      </c>
      <c r="D1697" t="s">
        <v>2333</v>
      </c>
      <c r="E1697" t="s">
        <v>1088</v>
      </c>
      <c r="F1697" s="5">
        <v>1.96</v>
      </c>
      <c r="G1697" s="9">
        <v>0.1</v>
      </c>
      <c r="H1697" s="6">
        <f>G1697*100</f>
        <v>10</v>
      </c>
      <c r="I1697" t="s">
        <v>9799</v>
      </c>
      <c r="J1697" t="s">
        <v>10766</v>
      </c>
      <c r="K1697">
        <v>10</v>
      </c>
      <c r="L1697">
        <v>10</v>
      </c>
      <c r="M1697">
        <f>(F1697*(1+0.05))</f>
        <v>2.0579999999999998</v>
      </c>
      <c r="N1697">
        <f>IFERROR(ROUND(( (-1.208*LN(L1697) + 7.5474 + 4.6991*(2.71828^(-0.009*L1697)) + 0.0001*L1697*L1697 - 0.0432*L1697 + 4.7166)/3),2), " ")</f>
        <v>4.45</v>
      </c>
      <c r="O1697">
        <f>IFERROR(MAX(MIN(ROUND(N1697*(Q1697/P1697),2),4.5),1.9)," ")</f>
        <v>4.1900000000000004</v>
      </c>
      <c r="P1697">
        <f>13.098*F1697^-1.237</f>
        <v>5.6974985827885236</v>
      </c>
      <c r="Q1697">
        <f>13.098*M1697^-1.237</f>
        <v>5.3638060139004509</v>
      </c>
      <c r="R1697" s="5">
        <f>IFERROR(ROUND(MAX(MIN((-105.4*LN(O1697) + 163.83),95),10),0)," ")</f>
        <v>13</v>
      </c>
      <c r="S1697" s="5" t="str">
        <f>IFERROR(CONCATENATE("(",R1697,",",ROUND((1.2*W1697),2),")")," ")</f>
        <v>(13,2.47)</v>
      </c>
      <c r="T1697">
        <f>R1697-L1697</f>
        <v>3</v>
      </c>
      <c r="U1697" s="7" t="str">
        <f>IF((AND(T1697=0,H1697&gt;=L1697)),"Don’t change bids","OK")</f>
        <v>OK</v>
      </c>
      <c r="V1697" t="e">
        <f>IF((MATCH(F1697,W1697,0)),"Same","Diff")</f>
        <v>#N/A</v>
      </c>
      <c r="W1697" s="5">
        <f>ROUND(M1697,2)</f>
        <v>2.06</v>
      </c>
      <c r="X1697" s="5">
        <v>2.06</v>
      </c>
    </row>
    <row r="1698" spans="1:24" x14ac:dyDescent="0.25">
      <c r="A1698" t="s">
        <v>24</v>
      </c>
      <c r="B1698" t="s">
        <v>2334</v>
      </c>
      <c r="C1698" t="s">
        <v>1146</v>
      </c>
      <c r="D1698" t="s">
        <v>2335</v>
      </c>
      <c r="E1698" t="s">
        <v>1088</v>
      </c>
      <c r="F1698" s="5">
        <v>1.96</v>
      </c>
      <c r="G1698" s="9">
        <v>0.1</v>
      </c>
      <c r="H1698" s="6">
        <f>G1698*100</f>
        <v>10</v>
      </c>
      <c r="I1698" t="s">
        <v>9799</v>
      </c>
      <c r="J1698" t="s">
        <v>10766</v>
      </c>
      <c r="K1698">
        <v>10</v>
      </c>
      <c r="L1698">
        <v>10</v>
      </c>
      <c r="M1698">
        <f>(F1698*(1+0.05))</f>
        <v>2.0579999999999998</v>
      </c>
      <c r="N1698">
        <f>IFERROR(ROUND(( (-1.208*LN(L1698) + 7.5474 + 4.6991*(2.71828^(-0.009*L1698)) + 0.0001*L1698*L1698 - 0.0432*L1698 + 4.7166)/3),2), " ")</f>
        <v>4.45</v>
      </c>
      <c r="O1698">
        <f>IFERROR(MAX(MIN(ROUND(N1698*(Q1698/P1698),2),4.5),1.9)," ")</f>
        <v>4.1900000000000004</v>
      </c>
      <c r="P1698">
        <f>13.098*F1698^-1.237</f>
        <v>5.6974985827885236</v>
      </c>
      <c r="Q1698">
        <f>13.098*M1698^-1.237</f>
        <v>5.3638060139004509</v>
      </c>
      <c r="R1698" s="5">
        <f>IFERROR(ROUND(MAX(MIN((-105.4*LN(O1698) + 163.83),95),10),0)," ")</f>
        <v>13</v>
      </c>
      <c r="S1698" s="5" t="str">
        <f>IFERROR(CONCATENATE("(",R1698,",",ROUND((1.2*W1698),2),")")," ")</f>
        <v>(13,2.47)</v>
      </c>
      <c r="T1698">
        <f>R1698-L1698</f>
        <v>3</v>
      </c>
      <c r="U1698" s="7" t="str">
        <f>IF((AND(T1698=0,H1698&gt;=L1698)),"Don’t change bids","OK")</f>
        <v>OK</v>
      </c>
      <c r="V1698" t="e">
        <f>IF((MATCH(F1698,W1698,0)),"Same","Diff")</f>
        <v>#N/A</v>
      </c>
      <c r="W1698" s="5">
        <f>ROUND(M1698,2)</f>
        <v>2.06</v>
      </c>
      <c r="X1698" s="5">
        <v>2.06</v>
      </c>
    </row>
    <row r="1699" spans="1:24" x14ac:dyDescent="0.25">
      <c r="A1699" t="s">
        <v>24</v>
      </c>
      <c r="B1699" t="s">
        <v>2336</v>
      </c>
      <c r="C1699" t="s">
        <v>1146</v>
      </c>
      <c r="D1699" t="s">
        <v>2337</v>
      </c>
      <c r="E1699" t="s">
        <v>1088</v>
      </c>
      <c r="F1699" s="5">
        <v>1.96</v>
      </c>
      <c r="G1699" s="9">
        <v>0.1</v>
      </c>
      <c r="H1699" s="6">
        <f>G1699*100</f>
        <v>10</v>
      </c>
      <c r="I1699" t="s">
        <v>9799</v>
      </c>
      <c r="J1699" t="s">
        <v>10766</v>
      </c>
      <c r="K1699">
        <v>10</v>
      </c>
      <c r="L1699">
        <v>10</v>
      </c>
      <c r="M1699">
        <f>(F1699*(1+0.05))</f>
        <v>2.0579999999999998</v>
      </c>
      <c r="N1699">
        <f>IFERROR(ROUND(( (-1.208*LN(L1699) + 7.5474 + 4.6991*(2.71828^(-0.009*L1699)) + 0.0001*L1699*L1699 - 0.0432*L1699 + 4.7166)/3),2), " ")</f>
        <v>4.45</v>
      </c>
      <c r="O1699">
        <f>IFERROR(MAX(MIN(ROUND(N1699*(Q1699/P1699),2),4.5),1.9)," ")</f>
        <v>4.1900000000000004</v>
      </c>
      <c r="P1699">
        <f>13.098*F1699^-1.237</f>
        <v>5.6974985827885236</v>
      </c>
      <c r="Q1699">
        <f>13.098*M1699^-1.237</f>
        <v>5.3638060139004509</v>
      </c>
      <c r="R1699" s="5">
        <f>IFERROR(ROUND(MAX(MIN((-105.4*LN(O1699) + 163.83),95),10),0)," ")</f>
        <v>13</v>
      </c>
      <c r="S1699" s="5" t="str">
        <f>IFERROR(CONCATENATE("(",R1699,",",ROUND((1.2*W1699),2),")")," ")</f>
        <v>(13,2.47)</v>
      </c>
      <c r="T1699">
        <f>R1699-L1699</f>
        <v>3</v>
      </c>
      <c r="U1699" s="7" t="str">
        <f>IF((AND(T1699=0,H1699&gt;=L1699)),"Don’t change bids","OK")</f>
        <v>OK</v>
      </c>
      <c r="V1699" t="e">
        <f>IF((MATCH(F1699,W1699,0)),"Same","Diff")</f>
        <v>#N/A</v>
      </c>
      <c r="W1699" s="5">
        <f>ROUND(M1699,2)</f>
        <v>2.06</v>
      </c>
      <c r="X1699" s="5">
        <v>2.06</v>
      </c>
    </row>
    <row r="1700" spans="1:24" x14ac:dyDescent="0.25">
      <c r="A1700" t="s">
        <v>24</v>
      </c>
      <c r="B1700" t="s">
        <v>2338</v>
      </c>
      <c r="C1700" t="s">
        <v>1146</v>
      </c>
      <c r="D1700" t="s">
        <v>2330</v>
      </c>
      <c r="E1700" t="s">
        <v>1295</v>
      </c>
      <c r="F1700" s="5">
        <v>0.95</v>
      </c>
      <c r="G1700" s="9">
        <v>0.1</v>
      </c>
      <c r="H1700" s="6">
        <f>G1700*100</f>
        <v>10</v>
      </c>
      <c r="I1700" t="s">
        <v>9824</v>
      </c>
      <c r="J1700" t="s">
        <v>10766</v>
      </c>
      <c r="K1700">
        <v>10</v>
      </c>
      <c r="L1700">
        <v>10</v>
      </c>
      <c r="M1700">
        <f>(F1700*(1+0.05))</f>
        <v>0.99749999999999994</v>
      </c>
      <c r="N1700">
        <f>IFERROR(ROUND(( (-1.208*LN(L1700) + 7.5474 + 4.6991*(2.71828^(-0.009*L1700)) + 0.0001*L1700*L1700 - 0.0432*L1700 + 4.7166)/3),2), " ")</f>
        <v>4.45</v>
      </c>
      <c r="O1700">
        <f>IFERROR(MAX(MIN(ROUND(N1700*(Q1700/P1700),2),4.5),1.9)," ")</f>
        <v>4.1900000000000004</v>
      </c>
      <c r="P1700">
        <f>13.098*F1700^-1.237</f>
        <v>13.955997608342821</v>
      </c>
      <c r="Q1700">
        <f>13.098*M1700^-1.237</f>
        <v>13.138619135026129</v>
      </c>
      <c r="R1700" s="5">
        <f>IFERROR(ROUND(MAX(MIN((-105.4*LN(O1700) + 163.83),95),10),0)," ")</f>
        <v>13</v>
      </c>
      <c r="S1700" s="5" t="str">
        <f>IFERROR(CONCATENATE("(",R1700,",",ROUND((1.2*W1700),2),")")," ")</f>
        <v>(13,1.2)</v>
      </c>
      <c r="T1700">
        <f>R1700-L1700</f>
        <v>3</v>
      </c>
      <c r="U1700" s="7" t="str">
        <f>IF((AND(T1700=0,H1700&gt;=L1700)),"Don’t change bids","OK")</f>
        <v>OK</v>
      </c>
      <c r="V1700" t="e">
        <f>IF((MATCH(F1700,W1700,0)),"Same","Diff")</f>
        <v>#N/A</v>
      </c>
      <c r="W1700" s="5">
        <f>ROUND(M1700,2)</f>
        <v>1</v>
      </c>
      <c r="X1700" s="5">
        <v>1</v>
      </c>
    </row>
    <row r="1701" spans="1:24" x14ac:dyDescent="0.25">
      <c r="A1701" t="s">
        <v>24</v>
      </c>
      <c r="B1701" t="s">
        <v>2339</v>
      </c>
      <c r="C1701" t="s">
        <v>1146</v>
      </c>
      <c r="D1701" t="s">
        <v>2340</v>
      </c>
      <c r="E1701" t="s">
        <v>1088</v>
      </c>
      <c r="F1701" s="5">
        <v>1.96</v>
      </c>
      <c r="G1701" s="9">
        <v>0.1</v>
      </c>
      <c r="H1701" s="6">
        <f>G1701*100</f>
        <v>10</v>
      </c>
      <c r="I1701" t="s">
        <v>9799</v>
      </c>
      <c r="J1701" t="s">
        <v>10766</v>
      </c>
      <c r="K1701">
        <v>10</v>
      </c>
      <c r="L1701">
        <v>10</v>
      </c>
      <c r="M1701">
        <f>(F1701*(1+0.05))</f>
        <v>2.0579999999999998</v>
      </c>
      <c r="N1701">
        <f>IFERROR(ROUND(( (-1.208*LN(L1701) + 7.5474 + 4.6991*(2.71828^(-0.009*L1701)) + 0.0001*L1701*L1701 - 0.0432*L1701 + 4.7166)/3),2), " ")</f>
        <v>4.45</v>
      </c>
      <c r="O1701">
        <f>IFERROR(MAX(MIN(ROUND(N1701*(Q1701/P1701),2),4.5),1.9)," ")</f>
        <v>4.1900000000000004</v>
      </c>
      <c r="P1701">
        <f>13.098*F1701^-1.237</f>
        <v>5.6974985827885236</v>
      </c>
      <c r="Q1701">
        <f>13.098*M1701^-1.237</f>
        <v>5.3638060139004509</v>
      </c>
      <c r="R1701" s="5">
        <f>IFERROR(ROUND(MAX(MIN((-105.4*LN(O1701) + 163.83),95),10),0)," ")</f>
        <v>13</v>
      </c>
      <c r="S1701" s="5" t="str">
        <f>IFERROR(CONCATENATE("(",R1701,",",ROUND((1.2*W1701),2),")")," ")</f>
        <v>(13,2.47)</v>
      </c>
      <c r="T1701">
        <f>R1701-L1701</f>
        <v>3</v>
      </c>
      <c r="U1701" s="7" t="str">
        <f>IF((AND(T1701=0,H1701&gt;=L1701)),"Don’t change bids","OK")</f>
        <v>OK</v>
      </c>
      <c r="V1701" t="e">
        <f>IF((MATCH(F1701,W1701,0)),"Same","Diff")</f>
        <v>#N/A</v>
      </c>
      <c r="W1701" s="5">
        <f>ROUND(M1701,2)</f>
        <v>2.06</v>
      </c>
      <c r="X1701" s="5">
        <v>2.06</v>
      </c>
    </row>
    <row r="1702" spans="1:24" x14ac:dyDescent="0.25">
      <c r="A1702" t="s">
        <v>24</v>
      </c>
      <c r="B1702" t="s">
        <v>2341</v>
      </c>
      <c r="C1702" t="s">
        <v>1146</v>
      </c>
      <c r="D1702" t="s">
        <v>2342</v>
      </c>
      <c r="E1702" t="s">
        <v>1088</v>
      </c>
      <c r="F1702" s="5">
        <v>1.96</v>
      </c>
      <c r="G1702" s="9">
        <v>0.1</v>
      </c>
      <c r="H1702" s="6">
        <f>G1702*100</f>
        <v>10</v>
      </c>
      <c r="I1702" t="s">
        <v>9799</v>
      </c>
      <c r="J1702" t="s">
        <v>10766</v>
      </c>
      <c r="K1702">
        <v>10</v>
      </c>
      <c r="L1702">
        <v>10</v>
      </c>
      <c r="M1702">
        <f>(F1702*(1+0.05))</f>
        <v>2.0579999999999998</v>
      </c>
      <c r="N1702">
        <f>IFERROR(ROUND(( (-1.208*LN(L1702) + 7.5474 + 4.6991*(2.71828^(-0.009*L1702)) + 0.0001*L1702*L1702 - 0.0432*L1702 + 4.7166)/3),2), " ")</f>
        <v>4.45</v>
      </c>
      <c r="O1702">
        <f>IFERROR(MAX(MIN(ROUND(N1702*(Q1702/P1702),2),4.5),1.9)," ")</f>
        <v>4.1900000000000004</v>
      </c>
      <c r="P1702">
        <f>13.098*F1702^-1.237</f>
        <v>5.6974985827885236</v>
      </c>
      <c r="Q1702">
        <f>13.098*M1702^-1.237</f>
        <v>5.3638060139004509</v>
      </c>
      <c r="R1702" s="5">
        <f>IFERROR(ROUND(MAX(MIN((-105.4*LN(O1702) + 163.83),95),10),0)," ")</f>
        <v>13</v>
      </c>
      <c r="S1702" s="5" t="str">
        <f>IFERROR(CONCATENATE("(",R1702,",",ROUND((1.2*W1702),2),")")," ")</f>
        <v>(13,2.47)</v>
      </c>
      <c r="T1702">
        <f>R1702-L1702</f>
        <v>3</v>
      </c>
      <c r="U1702" s="7" t="str">
        <f>IF((AND(T1702=0,H1702&gt;=L1702)),"Don’t change bids","OK")</f>
        <v>OK</v>
      </c>
      <c r="V1702" t="e">
        <f>IF((MATCH(F1702,W1702,0)),"Same","Diff")</f>
        <v>#N/A</v>
      </c>
      <c r="W1702" s="5">
        <f>ROUND(M1702,2)</f>
        <v>2.06</v>
      </c>
      <c r="X1702" s="5">
        <v>2.06</v>
      </c>
    </row>
    <row r="1703" spans="1:24" x14ac:dyDescent="0.25">
      <c r="A1703" t="s">
        <v>24</v>
      </c>
      <c r="B1703" t="s">
        <v>2343</v>
      </c>
      <c r="C1703" t="s">
        <v>1146</v>
      </c>
      <c r="D1703" t="s">
        <v>2344</v>
      </c>
      <c r="E1703" t="s">
        <v>1088</v>
      </c>
      <c r="F1703" s="5">
        <v>1.96</v>
      </c>
      <c r="G1703" s="9">
        <v>0.1</v>
      </c>
      <c r="H1703" s="6">
        <f>G1703*100</f>
        <v>10</v>
      </c>
      <c r="I1703" t="s">
        <v>9799</v>
      </c>
      <c r="J1703" t="s">
        <v>10766</v>
      </c>
      <c r="K1703">
        <v>10</v>
      </c>
      <c r="L1703">
        <v>10</v>
      </c>
      <c r="M1703">
        <f>(F1703*(1+0.05))</f>
        <v>2.0579999999999998</v>
      </c>
      <c r="N1703">
        <f>IFERROR(ROUND(( (-1.208*LN(L1703) + 7.5474 + 4.6991*(2.71828^(-0.009*L1703)) + 0.0001*L1703*L1703 - 0.0432*L1703 + 4.7166)/3),2), " ")</f>
        <v>4.45</v>
      </c>
      <c r="O1703">
        <f>IFERROR(MAX(MIN(ROUND(N1703*(Q1703/P1703),2),4.5),1.9)," ")</f>
        <v>4.1900000000000004</v>
      </c>
      <c r="P1703">
        <f>13.098*F1703^-1.237</f>
        <v>5.6974985827885236</v>
      </c>
      <c r="Q1703">
        <f>13.098*M1703^-1.237</f>
        <v>5.3638060139004509</v>
      </c>
      <c r="R1703" s="5">
        <f>IFERROR(ROUND(MAX(MIN((-105.4*LN(O1703) + 163.83),95),10),0)," ")</f>
        <v>13</v>
      </c>
      <c r="S1703" s="5" t="str">
        <f>IFERROR(CONCATENATE("(",R1703,",",ROUND((1.2*W1703),2),")")," ")</f>
        <v>(13,2.47)</v>
      </c>
      <c r="T1703">
        <f>R1703-L1703</f>
        <v>3</v>
      </c>
      <c r="U1703" s="7" t="str">
        <f>IF((AND(T1703=0,H1703&gt;=L1703)),"Don’t change bids","OK")</f>
        <v>OK</v>
      </c>
      <c r="V1703" t="e">
        <f>IF((MATCH(F1703,W1703,0)),"Same","Diff")</f>
        <v>#N/A</v>
      </c>
      <c r="W1703" s="5">
        <f>ROUND(M1703,2)</f>
        <v>2.06</v>
      </c>
      <c r="X1703" s="5">
        <v>2.06</v>
      </c>
    </row>
    <row r="1704" spans="1:24" x14ac:dyDescent="0.25">
      <c r="A1704" t="s">
        <v>24</v>
      </c>
      <c r="B1704" t="s">
        <v>2345</v>
      </c>
      <c r="C1704" t="s">
        <v>1146</v>
      </c>
      <c r="D1704" t="s">
        <v>2342</v>
      </c>
      <c r="E1704" t="s">
        <v>1088</v>
      </c>
      <c r="F1704" s="5">
        <v>1.96</v>
      </c>
      <c r="G1704" s="9">
        <v>0.1</v>
      </c>
      <c r="H1704" s="6">
        <f>G1704*100</f>
        <v>10</v>
      </c>
      <c r="I1704" t="s">
        <v>9799</v>
      </c>
      <c r="J1704" t="s">
        <v>10766</v>
      </c>
      <c r="K1704">
        <v>10</v>
      </c>
      <c r="L1704">
        <v>10</v>
      </c>
      <c r="M1704">
        <f>(F1704*(1+0.05))</f>
        <v>2.0579999999999998</v>
      </c>
      <c r="N1704">
        <f>IFERROR(ROUND(( (-1.208*LN(L1704) + 7.5474 + 4.6991*(2.71828^(-0.009*L1704)) + 0.0001*L1704*L1704 - 0.0432*L1704 + 4.7166)/3),2), " ")</f>
        <v>4.45</v>
      </c>
      <c r="O1704">
        <f>IFERROR(MAX(MIN(ROUND(N1704*(Q1704/P1704),2),4.5),1.9)," ")</f>
        <v>4.1900000000000004</v>
      </c>
      <c r="P1704">
        <f>13.098*F1704^-1.237</f>
        <v>5.6974985827885236</v>
      </c>
      <c r="Q1704">
        <f>13.098*M1704^-1.237</f>
        <v>5.3638060139004509</v>
      </c>
      <c r="R1704" s="5">
        <f>IFERROR(ROUND(MAX(MIN((-105.4*LN(O1704) + 163.83),95),10),0)," ")</f>
        <v>13</v>
      </c>
      <c r="S1704" s="5" t="str">
        <f>IFERROR(CONCATENATE("(",R1704,",",ROUND((1.2*W1704),2),")")," ")</f>
        <v>(13,2.47)</v>
      </c>
      <c r="T1704">
        <f>R1704-L1704</f>
        <v>3</v>
      </c>
      <c r="U1704" s="7" t="str">
        <f>IF((AND(T1704=0,H1704&gt;=L1704)),"Don’t change bids","OK")</f>
        <v>OK</v>
      </c>
      <c r="V1704" t="e">
        <f>IF((MATCH(F1704,W1704,0)),"Same","Diff")</f>
        <v>#N/A</v>
      </c>
      <c r="W1704" s="5">
        <f>ROUND(M1704,2)</f>
        <v>2.06</v>
      </c>
      <c r="X1704" s="5">
        <v>2.06</v>
      </c>
    </row>
    <row r="1705" spans="1:24" x14ac:dyDescent="0.25">
      <c r="A1705" t="s">
        <v>24</v>
      </c>
      <c r="B1705" t="s">
        <v>2346</v>
      </c>
      <c r="C1705" t="s">
        <v>1146</v>
      </c>
      <c r="D1705" t="s">
        <v>2342</v>
      </c>
      <c r="E1705" t="s">
        <v>1088</v>
      </c>
      <c r="F1705" s="5">
        <v>1.96</v>
      </c>
      <c r="G1705" s="9">
        <v>0.1</v>
      </c>
      <c r="H1705" s="6">
        <f>G1705*100</f>
        <v>10</v>
      </c>
      <c r="I1705" t="s">
        <v>9799</v>
      </c>
      <c r="J1705" t="s">
        <v>10766</v>
      </c>
      <c r="K1705">
        <v>10</v>
      </c>
      <c r="L1705">
        <v>10</v>
      </c>
      <c r="M1705">
        <f>(F1705*(1+0.05))</f>
        <v>2.0579999999999998</v>
      </c>
      <c r="N1705">
        <f>IFERROR(ROUND(( (-1.208*LN(L1705) + 7.5474 + 4.6991*(2.71828^(-0.009*L1705)) + 0.0001*L1705*L1705 - 0.0432*L1705 + 4.7166)/3),2), " ")</f>
        <v>4.45</v>
      </c>
      <c r="O1705">
        <f>IFERROR(MAX(MIN(ROUND(N1705*(Q1705/P1705),2),4.5),1.9)," ")</f>
        <v>4.1900000000000004</v>
      </c>
      <c r="P1705">
        <f>13.098*F1705^-1.237</f>
        <v>5.6974985827885236</v>
      </c>
      <c r="Q1705">
        <f>13.098*M1705^-1.237</f>
        <v>5.3638060139004509</v>
      </c>
      <c r="R1705" s="5">
        <f>IFERROR(ROUND(MAX(MIN((-105.4*LN(O1705) + 163.83),95),10),0)," ")</f>
        <v>13</v>
      </c>
      <c r="S1705" s="5" t="str">
        <f>IFERROR(CONCATENATE("(",R1705,",",ROUND((1.2*W1705),2),")")," ")</f>
        <v>(13,2.47)</v>
      </c>
      <c r="T1705">
        <f>R1705-L1705</f>
        <v>3</v>
      </c>
      <c r="U1705" s="7" t="str">
        <f>IF((AND(T1705=0,H1705&gt;=L1705)),"Don’t change bids","OK")</f>
        <v>OK</v>
      </c>
      <c r="V1705" t="e">
        <f>IF((MATCH(F1705,W1705,0)),"Same","Diff")</f>
        <v>#N/A</v>
      </c>
      <c r="W1705" s="5">
        <f>ROUND(M1705,2)</f>
        <v>2.06</v>
      </c>
      <c r="X1705" s="5">
        <v>2.06</v>
      </c>
    </row>
    <row r="1706" spans="1:24" x14ac:dyDescent="0.25">
      <c r="A1706" t="s">
        <v>24</v>
      </c>
      <c r="B1706" t="s">
        <v>2347</v>
      </c>
      <c r="C1706" t="s">
        <v>1146</v>
      </c>
      <c r="D1706" t="s">
        <v>2340</v>
      </c>
      <c r="E1706" t="s">
        <v>423</v>
      </c>
      <c r="F1706" s="5">
        <v>3.28</v>
      </c>
      <c r="G1706" s="9">
        <v>0.1</v>
      </c>
      <c r="H1706" s="6">
        <f>G1706*100</f>
        <v>10</v>
      </c>
      <c r="I1706" t="s">
        <v>9853</v>
      </c>
      <c r="J1706" t="s">
        <v>10766</v>
      </c>
      <c r="K1706">
        <v>10</v>
      </c>
      <c r="L1706">
        <v>10</v>
      </c>
      <c r="M1706">
        <f>(F1706*(1+0.05))</f>
        <v>3.444</v>
      </c>
      <c r="N1706">
        <f>IFERROR(ROUND(( (-1.208*LN(L1706) + 7.5474 + 4.6991*(2.71828^(-0.009*L1706)) + 0.0001*L1706*L1706 - 0.0432*L1706 + 4.7166)/3),2), " ")</f>
        <v>4.45</v>
      </c>
      <c r="O1706">
        <f>IFERROR(MAX(MIN(ROUND(N1706*(Q1706/P1706),2),4.5),1.9)," ")</f>
        <v>4.1900000000000004</v>
      </c>
      <c r="P1706">
        <f>13.098*F1706^-1.237</f>
        <v>3.0134850511212665</v>
      </c>
      <c r="Q1706">
        <f>13.098*M1706^-1.237</f>
        <v>2.8369904801437174</v>
      </c>
      <c r="R1706" s="5">
        <f>IFERROR(ROUND(MAX(MIN((-105.4*LN(O1706) + 163.83),95),10),0)," ")</f>
        <v>13</v>
      </c>
      <c r="S1706" s="5" t="str">
        <f>IFERROR(CONCATENATE("(",R1706,",",ROUND((1.2*W1706),2),")")," ")</f>
        <v>(13,4.13)</v>
      </c>
      <c r="T1706">
        <f>R1706-L1706</f>
        <v>3</v>
      </c>
      <c r="U1706" s="7" t="str">
        <f>IF((AND(T1706=0,H1706&gt;=L1706)),"Don’t change bids","OK")</f>
        <v>OK</v>
      </c>
      <c r="V1706" t="e">
        <f>IF((MATCH(F1706,W1706,0)),"Same","Diff")</f>
        <v>#N/A</v>
      </c>
      <c r="W1706" s="5">
        <f>ROUND(M1706,2)</f>
        <v>3.44</v>
      </c>
      <c r="X1706" s="5">
        <v>3.44</v>
      </c>
    </row>
    <row r="1707" spans="1:24" x14ac:dyDescent="0.25">
      <c r="A1707" t="s">
        <v>24</v>
      </c>
      <c r="B1707" t="s">
        <v>2348</v>
      </c>
      <c r="C1707" t="s">
        <v>1146</v>
      </c>
      <c r="D1707" t="s">
        <v>2340</v>
      </c>
      <c r="E1707" t="s">
        <v>1088</v>
      </c>
      <c r="F1707" s="5">
        <v>1.96</v>
      </c>
      <c r="G1707" s="9">
        <v>0.1</v>
      </c>
      <c r="H1707" s="6">
        <f>G1707*100</f>
        <v>10</v>
      </c>
      <c r="I1707" t="s">
        <v>9799</v>
      </c>
      <c r="J1707" t="s">
        <v>10766</v>
      </c>
      <c r="K1707">
        <v>10</v>
      </c>
      <c r="L1707">
        <v>10</v>
      </c>
      <c r="M1707">
        <f>(F1707*(1+0.05))</f>
        <v>2.0579999999999998</v>
      </c>
      <c r="N1707">
        <f>IFERROR(ROUND(( (-1.208*LN(L1707) + 7.5474 + 4.6991*(2.71828^(-0.009*L1707)) + 0.0001*L1707*L1707 - 0.0432*L1707 + 4.7166)/3),2), " ")</f>
        <v>4.45</v>
      </c>
      <c r="O1707">
        <f>IFERROR(MAX(MIN(ROUND(N1707*(Q1707/P1707),2),4.5),1.9)," ")</f>
        <v>4.1900000000000004</v>
      </c>
      <c r="P1707">
        <f>13.098*F1707^-1.237</f>
        <v>5.6974985827885236</v>
      </c>
      <c r="Q1707">
        <f>13.098*M1707^-1.237</f>
        <v>5.3638060139004509</v>
      </c>
      <c r="R1707" s="5">
        <f>IFERROR(ROUND(MAX(MIN((-105.4*LN(O1707) + 163.83),95),10),0)," ")</f>
        <v>13</v>
      </c>
      <c r="S1707" s="5" t="str">
        <f>IFERROR(CONCATENATE("(",R1707,",",ROUND((1.2*W1707),2),")")," ")</f>
        <v>(13,2.47)</v>
      </c>
      <c r="T1707">
        <f>R1707-L1707</f>
        <v>3</v>
      </c>
      <c r="U1707" s="7" t="str">
        <f>IF((AND(T1707=0,H1707&gt;=L1707)),"Don’t change bids","OK")</f>
        <v>OK</v>
      </c>
      <c r="V1707" t="e">
        <f>IF((MATCH(F1707,W1707,0)),"Same","Diff")</f>
        <v>#N/A</v>
      </c>
      <c r="W1707" s="5">
        <f>ROUND(M1707,2)</f>
        <v>2.06</v>
      </c>
      <c r="X1707" s="5">
        <v>2.06</v>
      </c>
    </row>
    <row r="1708" spans="1:24" x14ac:dyDescent="0.25">
      <c r="A1708" t="s">
        <v>24</v>
      </c>
      <c r="B1708" t="s">
        <v>2349</v>
      </c>
      <c r="C1708" t="s">
        <v>1146</v>
      </c>
      <c r="D1708" t="s">
        <v>2350</v>
      </c>
      <c r="E1708" t="s">
        <v>1088</v>
      </c>
      <c r="F1708" s="5">
        <v>1.96</v>
      </c>
      <c r="G1708" s="9">
        <v>0.1</v>
      </c>
      <c r="H1708" s="6">
        <f>G1708*100</f>
        <v>10</v>
      </c>
      <c r="I1708" t="s">
        <v>9799</v>
      </c>
      <c r="J1708" t="s">
        <v>10766</v>
      </c>
      <c r="K1708">
        <v>10</v>
      </c>
      <c r="L1708">
        <v>10</v>
      </c>
      <c r="M1708">
        <f>(F1708*(1+0.05))</f>
        <v>2.0579999999999998</v>
      </c>
      <c r="N1708">
        <f>IFERROR(ROUND(( (-1.208*LN(L1708) + 7.5474 + 4.6991*(2.71828^(-0.009*L1708)) + 0.0001*L1708*L1708 - 0.0432*L1708 + 4.7166)/3),2), " ")</f>
        <v>4.45</v>
      </c>
      <c r="O1708">
        <f>IFERROR(MAX(MIN(ROUND(N1708*(Q1708/P1708),2),4.5),1.9)," ")</f>
        <v>4.1900000000000004</v>
      </c>
      <c r="P1708">
        <f>13.098*F1708^-1.237</f>
        <v>5.6974985827885236</v>
      </c>
      <c r="Q1708">
        <f>13.098*M1708^-1.237</f>
        <v>5.3638060139004509</v>
      </c>
      <c r="R1708" s="5">
        <f>IFERROR(ROUND(MAX(MIN((-105.4*LN(O1708) + 163.83),95),10),0)," ")</f>
        <v>13</v>
      </c>
      <c r="S1708" s="5" t="str">
        <f>IFERROR(CONCATENATE("(",R1708,",",ROUND((1.2*W1708),2),")")," ")</f>
        <v>(13,2.47)</v>
      </c>
      <c r="T1708">
        <f>R1708-L1708</f>
        <v>3</v>
      </c>
      <c r="U1708" s="7" t="str">
        <f>IF((AND(T1708=0,H1708&gt;=L1708)),"Don’t change bids","OK")</f>
        <v>OK</v>
      </c>
      <c r="V1708" t="e">
        <f>IF((MATCH(F1708,W1708,0)),"Same","Diff")</f>
        <v>#N/A</v>
      </c>
      <c r="W1708" s="5">
        <f>ROUND(M1708,2)</f>
        <v>2.06</v>
      </c>
      <c r="X1708" s="5">
        <v>2.06</v>
      </c>
    </row>
    <row r="1709" spans="1:24" x14ac:dyDescent="0.25">
      <c r="A1709" t="s">
        <v>24</v>
      </c>
      <c r="B1709" t="s">
        <v>2351</v>
      </c>
      <c r="C1709" t="s">
        <v>1146</v>
      </c>
      <c r="D1709" t="s">
        <v>2342</v>
      </c>
      <c r="E1709" t="s">
        <v>1088</v>
      </c>
      <c r="F1709" s="5">
        <v>1.96</v>
      </c>
      <c r="G1709" s="9">
        <v>0.1</v>
      </c>
      <c r="H1709" s="6">
        <f>G1709*100</f>
        <v>10</v>
      </c>
      <c r="I1709" t="s">
        <v>9799</v>
      </c>
      <c r="J1709" t="s">
        <v>10766</v>
      </c>
      <c r="K1709">
        <v>10</v>
      </c>
      <c r="L1709">
        <v>10</v>
      </c>
      <c r="M1709">
        <f>(F1709*(1+0.05))</f>
        <v>2.0579999999999998</v>
      </c>
      <c r="N1709">
        <f>IFERROR(ROUND(( (-1.208*LN(L1709) + 7.5474 + 4.6991*(2.71828^(-0.009*L1709)) + 0.0001*L1709*L1709 - 0.0432*L1709 + 4.7166)/3),2), " ")</f>
        <v>4.45</v>
      </c>
      <c r="O1709">
        <f>IFERROR(MAX(MIN(ROUND(N1709*(Q1709/P1709),2),4.5),1.9)," ")</f>
        <v>4.1900000000000004</v>
      </c>
      <c r="P1709">
        <f>13.098*F1709^-1.237</f>
        <v>5.6974985827885236</v>
      </c>
      <c r="Q1709">
        <f>13.098*M1709^-1.237</f>
        <v>5.3638060139004509</v>
      </c>
      <c r="R1709" s="5">
        <f>IFERROR(ROUND(MAX(MIN((-105.4*LN(O1709) + 163.83),95),10),0)," ")</f>
        <v>13</v>
      </c>
      <c r="S1709" s="5" t="str">
        <f>IFERROR(CONCATENATE("(",R1709,",",ROUND((1.2*W1709),2),")")," ")</f>
        <v>(13,2.47)</v>
      </c>
      <c r="T1709">
        <f>R1709-L1709</f>
        <v>3</v>
      </c>
      <c r="U1709" s="7" t="str">
        <f>IF((AND(T1709=0,H1709&gt;=L1709)),"Don’t change bids","OK")</f>
        <v>OK</v>
      </c>
      <c r="V1709" t="e">
        <f>IF((MATCH(F1709,W1709,0)),"Same","Diff")</f>
        <v>#N/A</v>
      </c>
      <c r="W1709" s="5">
        <f>ROUND(M1709,2)</f>
        <v>2.06</v>
      </c>
      <c r="X1709" s="5">
        <v>2.06</v>
      </c>
    </row>
    <row r="1710" spans="1:24" x14ac:dyDescent="0.25">
      <c r="A1710" t="s">
        <v>24</v>
      </c>
      <c r="B1710" t="s">
        <v>2352</v>
      </c>
      <c r="C1710" t="s">
        <v>1146</v>
      </c>
      <c r="D1710" t="s">
        <v>2342</v>
      </c>
      <c r="E1710" t="s">
        <v>1088</v>
      </c>
      <c r="F1710" s="5">
        <v>1.96</v>
      </c>
      <c r="G1710" s="9">
        <v>0.1</v>
      </c>
      <c r="H1710" s="6">
        <f>G1710*100</f>
        <v>10</v>
      </c>
      <c r="I1710" t="s">
        <v>9799</v>
      </c>
      <c r="J1710" t="s">
        <v>10766</v>
      </c>
      <c r="K1710">
        <v>10</v>
      </c>
      <c r="L1710">
        <v>10</v>
      </c>
      <c r="M1710">
        <f>(F1710*(1+0.05))</f>
        <v>2.0579999999999998</v>
      </c>
      <c r="N1710">
        <f>IFERROR(ROUND(( (-1.208*LN(L1710) + 7.5474 + 4.6991*(2.71828^(-0.009*L1710)) + 0.0001*L1710*L1710 - 0.0432*L1710 + 4.7166)/3),2), " ")</f>
        <v>4.45</v>
      </c>
      <c r="O1710">
        <f>IFERROR(MAX(MIN(ROUND(N1710*(Q1710/P1710),2),4.5),1.9)," ")</f>
        <v>4.1900000000000004</v>
      </c>
      <c r="P1710">
        <f>13.098*F1710^-1.237</f>
        <v>5.6974985827885236</v>
      </c>
      <c r="Q1710">
        <f>13.098*M1710^-1.237</f>
        <v>5.3638060139004509</v>
      </c>
      <c r="R1710" s="5">
        <f>IFERROR(ROUND(MAX(MIN((-105.4*LN(O1710) + 163.83),95),10),0)," ")</f>
        <v>13</v>
      </c>
      <c r="S1710" s="5" t="str">
        <f>IFERROR(CONCATENATE("(",R1710,",",ROUND((1.2*W1710),2),")")," ")</f>
        <v>(13,2.47)</v>
      </c>
      <c r="T1710">
        <f>R1710-L1710</f>
        <v>3</v>
      </c>
      <c r="U1710" s="7" t="str">
        <f>IF((AND(T1710=0,H1710&gt;=L1710)),"Don’t change bids","OK")</f>
        <v>OK</v>
      </c>
      <c r="V1710" t="e">
        <f>IF((MATCH(F1710,W1710,0)),"Same","Diff")</f>
        <v>#N/A</v>
      </c>
      <c r="W1710" s="5">
        <f>ROUND(M1710,2)</f>
        <v>2.06</v>
      </c>
      <c r="X1710" s="5">
        <v>2.06</v>
      </c>
    </row>
    <row r="1711" spans="1:24" x14ac:dyDescent="0.25">
      <c r="A1711" t="s">
        <v>24</v>
      </c>
      <c r="B1711" t="s">
        <v>2353</v>
      </c>
      <c r="C1711" t="s">
        <v>1146</v>
      </c>
      <c r="D1711" t="s">
        <v>2350</v>
      </c>
      <c r="E1711" t="s">
        <v>1088</v>
      </c>
      <c r="F1711" s="5">
        <v>1.96</v>
      </c>
      <c r="G1711" s="9">
        <v>0.1</v>
      </c>
      <c r="H1711" s="6">
        <f>G1711*100</f>
        <v>10</v>
      </c>
      <c r="I1711" t="s">
        <v>9799</v>
      </c>
      <c r="J1711" t="s">
        <v>10766</v>
      </c>
      <c r="K1711">
        <v>10</v>
      </c>
      <c r="L1711">
        <v>10</v>
      </c>
      <c r="M1711">
        <f>(F1711*(1+0.05))</f>
        <v>2.0579999999999998</v>
      </c>
      <c r="N1711">
        <f>IFERROR(ROUND(( (-1.208*LN(L1711) + 7.5474 + 4.6991*(2.71828^(-0.009*L1711)) + 0.0001*L1711*L1711 - 0.0432*L1711 + 4.7166)/3),2), " ")</f>
        <v>4.45</v>
      </c>
      <c r="O1711">
        <f>IFERROR(MAX(MIN(ROUND(N1711*(Q1711/P1711),2),4.5),1.9)," ")</f>
        <v>4.1900000000000004</v>
      </c>
      <c r="P1711">
        <f>13.098*F1711^-1.237</f>
        <v>5.6974985827885236</v>
      </c>
      <c r="Q1711">
        <f>13.098*M1711^-1.237</f>
        <v>5.3638060139004509</v>
      </c>
      <c r="R1711" s="5">
        <f>IFERROR(ROUND(MAX(MIN((-105.4*LN(O1711) + 163.83),95),10),0)," ")</f>
        <v>13</v>
      </c>
      <c r="S1711" s="5" t="str">
        <f>IFERROR(CONCATENATE("(",R1711,",",ROUND((1.2*W1711),2),")")," ")</f>
        <v>(13,2.47)</v>
      </c>
      <c r="T1711">
        <f>R1711-L1711</f>
        <v>3</v>
      </c>
      <c r="U1711" s="7" t="str">
        <f>IF((AND(T1711=0,H1711&gt;=L1711)),"Don’t change bids","OK")</f>
        <v>OK</v>
      </c>
      <c r="V1711" t="e">
        <f>IF((MATCH(F1711,W1711,0)),"Same","Diff")</f>
        <v>#N/A</v>
      </c>
      <c r="W1711" s="5">
        <f>ROUND(M1711,2)</f>
        <v>2.06</v>
      </c>
      <c r="X1711" s="5">
        <v>2.06</v>
      </c>
    </row>
    <row r="1712" spans="1:24" x14ac:dyDescent="0.25">
      <c r="A1712" t="s">
        <v>24</v>
      </c>
      <c r="B1712" t="s">
        <v>2354</v>
      </c>
      <c r="C1712" t="s">
        <v>1146</v>
      </c>
      <c r="D1712" t="s">
        <v>2342</v>
      </c>
      <c r="E1712" t="s">
        <v>1088</v>
      </c>
      <c r="F1712" s="5">
        <v>1.96</v>
      </c>
      <c r="G1712" s="9">
        <v>0.1</v>
      </c>
      <c r="H1712" s="6">
        <f>G1712*100</f>
        <v>10</v>
      </c>
      <c r="I1712" t="s">
        <v>9799</v>
      </c>
      <c r="J1712" t="s">
        <v>10766</v>
      </c>
      <c r="K1712">
        <v>10</v>
      </c>
      <c r="L1712">
        <v>10</v>
      </c>
      <c r="M1712">
        <f>(F1712*(1+0.05))</f>
        <v>2.0579999999999998</v>
      </c>
      <c r="N1712">
        <f>IFERROR(ROUND(( (-1.208*LN(L1712) + 7.5474 + 4.6991*(2.71828^(-0.009*L1712)) + 0.0001*L1712*L1712 - 0.0432*L1712 + 4.7166)/3),2), " ")</f>
        <v>4.45</v>
      </c>
      <c r="O1712">
        <f>IFERROR(MAX(MIN(ROUND(N1712*(Q1712/P1712),2),4.5),1.9)," ")</f>
        <v>4.1900000000000004</v>
      </c>
      <c r="P1712">
        <f>13.098*F1712^-1.237</f>
        <v>5.6974985827885236</v>
      </c>
      <c r="Q1712">
        <f>13.098*M1712^-1.237</f>
        <v>5.3638060139004509</v>
      </c>
      <c r="R1712" s="5">
        <f>IFERROR(ROUND(MAX(MIN((-105.4*LN(O1712) + 163.83),95),10),0)," ")</f>
        <v>13</v>
      </c>
      <c r="S1712" s="5" t="str">
        <f>IFERROR(CONCATENATE("(",R1712,",",ROUND((1.2*W1712),2),")")," ")</f>
        <v>(13,2.47)</v>
      </c>
      <c r="T1712">
        <f>R1712-L1712</f>
        <v>3</v>
      </c>
      <c r="U1712" s="7" t="str">
        <f>IF((AND(T1712=0,H1712&gt;=L1712)),"Don’t change bids","OK")</f>
        <v>OK</v>
      </c>
      <c r="V1712" t="e">
        <f>IF((MATCH(F1712,W1712,0)),"Same","Diff")</f>
        <v>#N/A</v>
      </c>
      <c r="W1712" s="5">
        <f>ROUND(M1712,2)</f>
        <v>2.06</v>
      </c>
      <c r="X1712" s="5">
        <v>2.06</v>
      </c>
    </row>
    <row r="1713" spans="1:24" x14ac:dyDescent="0.25">
      <c r="A1713" t="s">
        <v>24</v>
      </c>
      <c r="B1713" t="s">
        <v>2355</v>
      </c>
      <c r="C1713" t="s">
        <v>1146</v>
      </c>
      <c r="D1713" t="s">
        <v>2342</v>
      </c>
      <c r="E1713" t="s">
        <v>1088</v>
      </c>
      <c r="F1713" s="5">
        <v>1.96</v>
      </c>
      <c r="G1713" s="9">
        <v>0.1</v>
      </c>
      <c r="H1713" s="6">
        <f>G1713*100</f>
        <v>10</v>
      </c>
      <c r="I1713" t="s">
        <v>9799</v>
      </c>
      <c r="J1713" t="s">
        <v>10766</v>
      </c>
      <c r="K1713">
        <v>10</v>
      </c>
      <c r="L1713">
        <v>10</v>
      </c>
      <c r="M1713">
        <f>(F1713*(1+0.05))</f>
        <v>2.0579999999999998</v>
      </c>
      <c r="N1713">
        <f>IFERROR(ROUND(( (-1.208*LN(L1713) + 7.5474 + 4.6991*(2.71828^(-0.009*L1713)) + 0.0001*L1713*L1713 - 0.0432*L1713 + 4.7166)/3),2), " ")</f>
        <v>4.45</v>
      </c>
      <c r="O1713">
        <f>IFERROR(MAX(MIN(ROUND(N1713*(Q1713/P1713),2),4.5),1.9)," ")</f>
        <v>4.1900000000000004</v>
      </c>
      <c r="P1713">
        <f>13.098*F1713^-1.237</f>
        <v>5.6974985827885236</v>
      </c>
      <c r="Q1713">
        <f>13.098*M1713^-1.237</f>
        <v>5.3638060139004509</v>
      </c>
      <c r="R1713" s="5">
        <f>IFERROR(ROUND(MAX(MIN((-105.4*LN(O1713) + 163.83),95),10),0)," ")</f>
        <v>13</v>
      </c>
      <c r="S1713" s="5" t="str">
        <f>IFERROR(CONCATENATE("(",R1713,",",ROUND((1.2*W1713),2),")")," ")</f>
        <v>(13,2.47)</v>
      </c>
      <c r="T1713">
        <f>R1713-L1713</f>
        <v>3</v>
      </c>
      <c r="U1713" s="7" t="str">
        <f>IF((AND(T1713=0,H1713&gt;=L1713)),"Don’t change bids","OK")</f>
        <v>OK</v>
      </c>
      <c r="V1713" t="e">
        <f>IF((MATCH(F1713,W1713,0)),"Same","Diff")</f>
        <v>#N/A</v>
      </c>
      <c r="W1713" s="5">
        <f>ROUND(M1713,2)</f>
        <v>2.06</v>
      </c>
      <c r="X1713" s="5">
        <v>2.06</v>
      </c>
    </row>
    <row r="1714" spans="1:24" x14ac:dyDescent="0.25">
      <c r="A1714" t="s">
        <v>24</v>
      </c>
      <c r="B1714" t="s">
        <v>2356</v>
      </c>
      <c r="C1714" t="s">
        <v>1146</v>
      </c>
      <c r="D1714" t="s">
        <v>2357</v>
      </c>
      <c r="E1714" t="s">
        <v>1088</v>
      </c>
      <c r="F1714" s="5">
        <v>1.96</v>
      </c>
      <c r="G1714" s="9">
        <v>0.1</v>
      </c>
      <c r="H1714" s="6">
        <f>G1714*100</f>
        <v>10</v>
      </c>
      <c r="I1714" t="s">
        <v>9799</v>
      </c>
      <c r="J1714" t="s">
        <v>10766</v>
      </c>
      <c r="K1714">
        <v>10</v>
      </c>
      <c r="L1714">
        <v>10</v>
      </c>
      <c r="M1714">
        <f>(F1714*(1+0.05))</f>
        <v>2.0579999999999998</v>
      </c>
      <c r="N1714">
        <f>IFERROR(ROUND(( (-1.208*LN(L1714) + 7.5474 + 4.6991*(2.71828^(-0.009*L1714)) + 0.0001*L1714*L1714 - 0.0432*L1714 + 4.7166)/3),2), " ")</f>
        <v>4.45</v>
      </c>
      <c r="O1714">
        <f>IFERROR(MAX(MIN(ROUND(N1714*(Q1714/P1714),2),4.5),1.9)," ")</f>
        <v>4.1900000000000004</v>
      </c>
      <c r="P1714">
        <f>13.098*F1714^-1.237</f>
        <v>5.6974985827885236</v>
      </c>
      <c r="Q1714">
        <f>13.098*M1714^-1.237</f>
        <v>5.3638060139004509</v>
      </c>
      <c r="R1714" s="5">
        <f>IFERROR(ROUND(MAX(MIN((-105.4*LN(O1714) + 163.83),95),10),0)," ")</f>
        <v>13</v>
      </c>
      <c r="S1714" s="5" t="str">
        <f>IFERROR(CONCATENATE("(",R1714,",",ROUND((1.2*W1714),2),")")," ")</f>
        <v>(13,2.47)</v>
      </c>
      <c r="T1714">
        <f>R1714-L1714</f>
        <v>3</v>
      </c>
      <c r="U1714" s="7" t="str">
        <f>IF((AND(T1714=0,H1714&gt;=L1714)),"Don’t change bids","OK")</f>
        <v>OK</v>
      </c>
      <c r="V1714" t="e">
        <f>IF((MATCH(F1714,W1714,0)),"Same","Diff")</f>
        <v>#N/A</v>
      </c>
      <c r="W1714" s="5">
        <f>ROUND(M1714,2)</f>
        <v>2.06</v>
      </c>
      <c r="X1714" s="5">
        <v>2.06</v>
      </c>
    </row>
    <row r="1715" spans="1:24" x14ac:dyDescent="0.25">
      <c r="A1715" t="s">
        <v>24</v>
      </c>
      <c r="B1715" t="s">
        <v>2358</v>
      </c>
      <c r="C1715" t="s">
        <v>1146</v>
      </c>
      <c r="D1715" t="s">
        <v>2342</v>
      </c>
      <c r="E1715" t="s">
        <v>1088</v>
      </c>
      <c r="F1715" s="5">
        <v>1.96</v>
      </c>
      <c r="G1715" s="9">
        <v>0.1</v>
      </c>
      <c r="H1715" s="6">
        <f>G1715*100</f>
        <v>10</v>
      </c>
      <c r="I1715" t="s">
        <v>9799</v>
      </c>
      <c r="J1715" t="s">
        <v>10766</v>
      </c>
      <c r="K1715">
        <v>10</v>
      </c>
      <c r="L1715">
        <v>10</v>
      </c>
      <c r="M1715">
        <f>(F1715*(1+0.05))</f>
        <v>2.0579999999999998</v>
      </c>
      <c r="N1715">
        <f>IFERROR(ROUND(( (-1.208*LN(L1715) + 7.5474 + 4.6991*(2.71828^(-0.009*L1715)) + 0.0001*L1715*L1715 - 0.0432*L1715 + 4.7166)/3),2), " ")</f>
        <v>4.45</v>
      </c>
      <c r="O1715">
        <f>IFERROR(MAX(MIN(ROUND(N1715*(Q1715/P1715),2),4.5),1.9)," ")</f>
        <v>4.1900000000000004</v>
      </c>
      <c r="P1715">
        <f>13.098*F1715^-1.237</f>
        <v>5.6974985827885236</v>
      </c>
      <c r="Q1715">
        <f>13.098*M1715^-1.237</f>
        <v>5.3638060139004509</v>
      </c>
      <c r="R1715" s="5">
        <f>IFERROR(ROUND(MAX(MIN((-105.4*LN(O1715) + 163.83),95),10),0)," ")</f>
        <v>13</v>
      </c>
      <c r="S1715" s="5" t="str">
        <f>IFERROR(CONCATENATE("(",R1715,",",ROUND((1.2*W1715),2),")")," ")</f>
        <v>(13,2.47)</v>
      </c>
      <c r="T1715">
        <f>R1715-L1715</f>
        <v>3</v>
      </c>
      <c r="U1715" s="7" t="str">
        <f>IF((AND(T1715=0,H1715&gt;=L1715)),"Don’t change bids","OK")</f>
        <v>OK</v>
      </c>
      <c r="V1715" t="e">
        <f>IF((MATCH(F1715,W1715,0)),"Same","Diff")</f>
        <v>#N/A</v>
      </c>
      <c r="W1715" s="5">
        <f>ROUND(M1715,2)</f>
        <v>2.06</v>
      </c>
      <c r="X1715" s="5">
        <v>2.06</v>
      </c>
    </row>
    <row r="1716" spans="1:24" x14ac:dyDescent="0.25">
      <c r="A1716" t="s">
        <v>24</v>
      </c>
      <c r="B1716" t="s">
        <v>2359</v>
      </c>
      <c r="C1716" t="s">
        <v>1146</v>
      </c>
      <c r="D1716" t="s">
        <v>2342</v>
      </c>
      <c r="E1716" t="s">
        <v>1088</v>
      </c>
      <c r="F1716" s="5">
        <v>1.96</v>
      </c>
      <c r="G1716" s="9">
        <v>0.1</v>
      </c>
      <c r="H1716" s="6">
        <f>G1716*100</f>
        <v>10</v>
      </c>
      <c r="I1716" t="s">
        <v>9799</v>
      </c>
      <c r="J1716" t="s">
        <v>10766</v>
      </c>
      <c r="K1716">
        <v>10</v>
      </c>
      <c r="L1716">
        <v>10</v>
      </c>
      <c r="M1716">
        <f>(F1716*(1+0.05))</f>
        <v>2.0579999999999998</v>
      </c>
      <c r="N1716">
        <f>IFERROR(ROUND(( (-1.208*LN(L1716) + 7.5474 + 4.6991*(2.71828^(-0.009*L1716)) + 0.0001*L1716*L1716 - 0.0432*L1716 + 4.7166)/3),2), " ")</f>
        <v>4.45</v>
      </c>
      <c r="O1716">
        <f>IFERROR(MAX(MIN(ROUND(N1716*(Q1716/P1716),2),4.5),1.9)," ")</f>
        <v>4.1900000000000004</v>
      </c>
      <c r="P1716">
        <f>13.098*F1716^-1.237</f>
        <v>5.6974985827885236</v>
      </c>
      <c r="Q1716">
        <f>13.098*M1716^-1.237</f>
        <v>5.3638060139004509</v>
      </c>
      <c r="R1716" s="5">
        <f>IFERROR(ROUND(MAX(MIN((-105.4*LN(O1716) + 163.83),95),10),0)," ")</f>
        <v>13</v>
      </c>
      <c r="S1716" s="5" t="str">
        <f>IFERROR(CONCATENATE("(",R1716,",",ROUND((1.2*W1716),2),")")," ")</f>
        <v>(13,2.47)</v>
      </c>
      <c r="T1716">
        <f>R1716-L1716</f>
        <v>3</v>
      </c>
      <c r="U1716" s="7" t="str">
        <f>IF((AND(T1716=0,H1716&gt;=L1716)),"Don’t change bids","OK")</f>
        <v>OK</v>
      </c>
      <c r="V1716" t="e">
        <f>IF((MATCH(F1716,W1716,0)),"Same","Diff")</f>
        <v>#N/A</v>
      </c>
      <c r="W1716" s="5">
        <f>ROUND(M1716,2)</f>
        <v>2.06</v>
      </c>
      <c r="X1716" s="5">
        <v>2.06</v>
      </c>
    </row>
    <row r="1717" spans="1:24" x14ac:dyDescent="0.25">
      <c r="A1717" t="s">
        <v>24</v>
      </c>
      <c r="B1717" t="s">
        <v>2360</v>
      </c>
      <c r="C1717" t="s">
        <v>1178</v>
      </c>
      <c r="D1717" t="s">
        <v>2361</v>
      </c>
      <c r="E1717" t="s">
        <v>1180</v>
      </c>
      <c r="F1717" s="5">
        <v>0.49</v>
      </c>
      <c r="G1717" s="9">
        <v>0.1</v>
      </c>
      <c r="H1717" s="6">
        <f>G1717*100</f>
        <v>10</v>
      </c>
      <c r="I1717" t="s">
        <v>9801</v>
      </c>
      <c r="J1717" t="s">
        <v>10766</v>
      </c>
      <c r="K1717">
        <v>10</v>
      </c>
      <c r="L1717">
        <v>10</v>
      </c>
      <c r="M1717">
        <f>(F1717*(1+0.05))</f>
        <v>0.51449999999999996</v>
      </c>
      <c r="N1717">
        <f>IFERROR(ROUND(( (-1.208*LN(L1717) + 7.5474 + 4.6991*(2.71828^(-0.009*L1717)) + 0.0001*L1717*L1717 - 0.0432*L1717 + 4.7166)/3),2), " ")</f>
        <v>4.45</v>
      </c>
      <c r="O1717">
        <f>IFERROR(MAX(MIN(ROUND(N1717*(Q1717/P1717),2),4.5),1.9)," ")</f>
        <v>4.1900000000000004</v>
      </c>
      <c r="P1717">
        <f>13.098*F1717^-1.237</f>
        <v>31.654279670314228</v>
      </c>
      <c r="Q1717">
        <f>13.098*M1717^-1.237</f>
        <v>29.800343641019271</v>
      </c>
      <c r="R1717" s="5">
        <f>IFERROR(ROUND(MAX(MIN((-105.4*LN(O1717) + 163.83),95),10),0)," ")</f>
        <v>13</v>
      </c>
      <c r="S1717" s="5" t="str">
        <f>IFERROR(CONCATENATE("(",R1717,",",ROUND((1.2*W1717),2),")")," ")</f>
        <v>(13,0.61)</v>
      </c>
      <c r="T1717">
        <f>R1717-L1717</f>
        <v>3</v>
      </c>
      <c r="U1717" s="7" t="str">
        <f>IF((AND(T1717=0,H1717&gt;=L1717)),"Don’t change bids","OK")</f>
        <v>OK</v>
      </c>
      <c r="V1717" t="e">
        <f>IF((MATCH(F1717,W1717,0)),"Same","Diff")</f>
        <v>#N/A</v>
      </c>
      <c r="W1717" s="5">
        <f>ROUND(M1717,2)</f>
        <v>0.51</v>
      </c>
      <c r="X1717" s="5">
        <v>0.51</v>
      </c>
    </row>
    <row r="1718" spans="1:24" x14ac:dyDescent="0.25">
      <c r="A1718" t="s">
        <v>24</v>
      </c>
      <c r="B1718" t="s">
        <v>2362</v>
      </c>
      <c r="C1718" t="s">
        <v>1178</v>
      </c>
      <c r="D1718" t="s">
        <v>2285</v>
      </c>
      <c r="E1718" t="s">
        <v>1180</v>
      </c>
      <c r="F1718" s="5">
        <v>0.49</v>
      </c>
      <c r="G1718" s="9">
        <v>0.1</v>
      </c>
      <c r="H1718" s="6">
        <f>G1718*100</f>
        <v>10</v>
      </c>
      <c r="I1718" t="s">
        <v>9801</v>
      </c>
      <c r="J1718" t="s">
        <v>10766</v>
      </c>
      <c r="K1718">
        <v>10</v>
      </c>
      <c r="L1718">
        <v>10</v>
      </c>
      <c r="M1718">
        <f>(F1718*(1+0.05))</f>
        <v>0.51449999999999996</v>
      </c>
      <c r="N1718">
        <f>IFERROR(ROUND(( (-1.208*LN(L1718) + 7.5474 + 4.6991*(2.71828^(-0.009*L1718)) + 0.0001*L1718*L1718 - 0.0432*L1718 + 4.7166)/3),2), " ")</f>
        <v>4.45</v>
      </c>
      <c r="O1718">
        <f>IFERROR(MAX(MIN(ROUND(N1718*(Q1718/P1718),2),4.5),1.9)," ")</f>
        <v>4.1900000000000004</v>
      </c>
      <c r="P1718">
        <f>13.098*F1718^-1.237</f>
        <v>31.654279670314228</v>
      </c>
      <c r="Q1718">
        <f>13.098*M1718^-1.237</f>
        <v>29.800343641019271</v>
      </c>
      <c r="R1718" s="5">
        <f>IFERROR(ROUND(MAX(MIN((-105.4*LN(O1718) + 163.83),95),10),0)," ")</f>
        <v>13</v>
      </c>
      <c r="S1718" s="5" t="str">
        <f>IFERROR(CONCATENATE("(",R1718,",",ROUND((1.2*W1718),2),")")," ")</f>
        <v>(13,0.61)</v>
      </c>
      <c r="T1718">
        <f>R1718-L1718</f>
        <v>3</v>
      </c>
      <c r="U1718" s="7" t="str">
        <f>IF((AND(T1718=0,H1718&gt;=L1718)),"Don’t change bids","OK")</f>
        <v>OK</v>
      </c>
      <c r="V1718" t="e">
        <f>IF((MATCH(F1718,W1718,0)),"Same","Diff")</f>
        <v>#N/A</v>
      </c>
      <c r="W1718" s="5">
        <f>ROUND(M1718,2)</f>
        <v>0.51</v>
      </c>
      <c r="X1718" s="5">
        <v>0.51</v>
      </c>
    </row>
    <row r="1719" spans="1:24" x14ac:dyDescent="0.25">
      <c r="A1719" t="s">
        <v>24</v>
      </c>
      <c r="B1719" t="s">
        <v>2363</v>
      </c>
      <c r="C1719" t="s">
        <v>1178</v>
      </c>
      <c r="D1719" t="s">
        <v>2283</v>
      </c>
      <c r="E1719" t="s">
        <v>58</v>
      </c>
      <c r="F1719" s="5">
        <v>1.62</v>
      </c>
      <c r="G1719" s="9">
        <v>0.1</v>
      </c>
      <c r="H1719" s="6">
        <f>G1719*100</f>
        <v>10</v>
      </c>
      <c r="I1719" t="s">
        <v>9828</v>
      </c>
      <c r="J1719" t="s">
        <v>10766</v>
      </c>
      <c r="K1719">
        <v>10</v>
      </c>
      <c r="L1719">
        <v>10</v>
      </c>
      <c r="M1719">
        <f>(F1719*(1+0.05))</f>
        <v>1.7010000000000003</v>
      </c>
      <c r="N1719">
        <f>IFERROR(ROUND(( (-1.208*LN(L1719) + 7.5474 + 4.6991*(2.71828^(-0.009*L1719)) + 0.0001*L1719*L1719 - 0.0432*L1719 + 4.7166)/3),2), " ")</f>
        <v>4.45</v>
      </c>
      <c r="O1719">
        <f>IFERROR(MAX(MIN(ROUND(N1719*(Q1719/P1719),2),4.5),1.9)," ")</f>
        <v>4.1900000000000004</v>
      </c>
      <c r="P1719">
        <f>13.098*F1719^-1.237</f>
        <v>7.211654516258494</v>
      </c>
      <c r="Q1719">
        <f>13.098*M1719^-1.237</f>
        <v>6.7892804714920345</v>
      </c>
      <c r="R1719" s="5">
        <f>IFERROR(ROUND(MAX(MIN((-105.4*LN(O1719) + 163.83),95),10),0)," ")</f>
        <v>13</v>
      </c>
      <c r="S1719" s="5" t="str">
        <f>IFERROR(CONCATENATE("(",R1719,",",ROUND((1.2*W1719),2),")")," ")</f>
        <v>(13,2.04)</v>
      </c>
      <c r="T1719">
        <f>R1719-L1719</f>
        <v>3</v>
      </c>
      <c r="U1719" s="7" t="str">
        <f>IF((AND(T1719=0,H1719&gt;=L1719)),"Don’t change bids","OK")</f>
        <v>OK</v>
      </c>
      <c r="V1719" t="e">
        <f>IF((MATCH(F1719,W1719,0)),"Same","Diff")</f>
        <v>#N/A</v>
      </c>
      <c r="W1719" s="5">
        <f>ROUND(M1719,2)</f>
        <v>1.7</v>
      </c>
      <c r="X1719" s="5">
        <v>1.7</v>
      </c>
    </row>
    <row r="1720" spans="1:24" x14ac:dyDescent="0.25">
      <c r="A1720" t="s">
        <v>24</v>
      </c>
      <c r="B1720" t="s">
        <v>2364</v>
      </c>
      <c r="C1720" t="s">
        <v>1178</v>
      </c>
      <c r="D1720" t="s">
        <v>2285</v>
      </c>
      <c r="E1720" t="s">
        <v>2288</v>
      </c>
      <c r="F1720" s="5">
        <v>1.24</v>
      </c>
      <c r="G1720" s="9">
        <v>0.1</v>
      </c>
      <c r="H1720" s="6">
        <f>G1720*100</f>
        <v>10</v>
      </c>
      <c r="I1720" t="s">
        <v>10045</v>
      </c>
      <c r="J1720" t="s">
        <v>10766</v>
      </c>
      <c r="K1720">
        <v>10</v>
      </c>
      <c r="L1720">
        <v>10</v>
      </c>
      <c r="M1720">
        <f>(F1720*(1+0.05))</f>
        <v>1.302</v>
      </c>
      <c r="N1720">
        <f>IFERROR(ROUND(( (-1.208*LN(L1720) + 7.5474 + 4.6991*(2.71828^(-0.009*L1720)) + 0.0001*L1720*L1720 - 0.0432*L1720 + 4.7166)/3),2), " ")</f>
        <v>4.45</v>
      </c>
      <c r="O1720">
        <f>IFERROR(MAX(MIN(ROUND(N1720*(Q1720/P1720),2),4.5),1.9)," ")</f>
        <v>4.1900000000000004</v>
      </c>
      <c r="P1720">
        <f>13.098*F1720^-1.237</f>
        <v>10.037888367791441</v>
      </c>
      <c r="Q1720">
        <f>13.098*M1720^-1.237</f>
        <v>9.4499867286793791</v>
      </c>
      <c r="R1720" s="5">
        <f>IFERROR(ROUND(MAX(MIN((-105.4*LN(O1720) + 163.83),95),10),0)," ")</f>
        <v>13</v>
      </c>
      <c r="S1720" s="5" t="str">
        <f>IFERROR(CONCATENATE("(",R1720,",",ROUND((1.2*W1720),2),")")," ")</f>
        <v>(13,1.56)</v>
      </c>
      <c r="T1720">
        <f>R1720-L1720</f>
        <v>3</v>
      </c>
      <c r="U1720" s="7" t="str">
        <f>IF((AND(T1720=0,H1720&gt;=L1720)),"Don’t change bids","OK")</f>
        <v>OK</v>
      </c>
      <c r="V1720" t="e">
        <f>IF((MATCH(F1720,W1720,0)),"Same","Diff")</f>
        <v>#N/A</v>
      </c>
      <c r="W1720" s="5">
        <f>ROUND(M1720,2)</f>
        <v>1.3</v>
      </c>
      <c r="X1720" s="5">
        <v>1.3</v>
      </c>
    </row>
    <row r="1721" spans="1:24" x14ac:dyDescent="0.25">
      <c r="A1721" t="s">
        <v>24</v>
      </c>
      <c r="B1721" t="s">
        <v>2365</v>
      </c>
      <c r="C1721" t="s">
        <v>1178</v>
      </c>
      <c r="D1721" t="s">
        <v>2285</v>
      </c>
      <c r="E1721" t="s">
        <v>1310</v>
      </c>
      <c r="F1721" s="5">
        <v>1.72</v>
      </c>
      <c r="G1721" s="9">
        <v>0.1</v>
      </c>
      <c r="H1721" s="6">
        <f>G1721*100</f>
        <v>10</v>
      </c>
      <c r="I1721" t="s">
        <v>9827</v>
      </c>
      <c r="J1721" t="s">
        <v>10766</v>
      </c>
      <c r="K1721">
        <v>10</v>
      </c>
      <c r="L1721">
        <v>10</v>
      </c>
      <c r="M1721">
        <f>(F1721*(1+0.05))</f>
        <v>1.806</v>
      </c>
      <c r="N1721">
        <f>IFERROR(ROUND(( (-1.208*LN(L1721) + 7.5474 + 4.6991*(2.71828^(-0.009*L1721)) + 0.0001*L1721*L1721 - 0.0432*L1721 + 4.7166)/3),2), " ")</f>
        <v>4.45</v>
      </c>
      <c r="O1721">
        <f>IFERROR(MAX(MIN(ROUND(N1721*(Q1721/P1721),2),4.5),1.9)," ")</f>
        <v>4.1900000000000004</v>
      </c>
      <c r="P1721">
        <f>13.098*F1721^-1.237</f>
        <v>6.6966298946085843</v>
      </c>
      <c r="Q1721">
        <f>13.098*M1721^-1.237</f>
        <v>6.3044199449343346</v>
      </c>
      <c r="R1721" s="5">
        <f>IFERROR(ROUND(MAX(MIN((-105.4*LN(O1721) + 163.83),95),10),0)," ")</f>
        <v>13</v>
      </c>
      <c r="S1721" s="5" t="str">
        <f>IFERROR(CONCATENATE("(",R1721,",",ROUND((1.2*W1721),2),")")," ")</f>
        <v>(13,2.17)</v>
      </c>
      <c r="T1721">
        <f>R1721-L1721</f>
        <v>3</v>
      </c>
      <c r="U1721" s="7" t="str">
        <f>IF((AND(T1721=0,H1721&gt;=L1721)),"Don’t change bids","OK")</f>
        <v>OK</v>
      </c>
      <c r="V1721" t="e">
        <f>IF((MATCH(F1721,W1721,0)),"Same","Diff")</f>
        <v>#N/A</v>
      </c>
      <c r="W1721" s="5">
        <f>ROUND(M1721,2)</f>
        <v>1.81</v>
      </c>
      <c r="X1721" s="5">
        <v>1.81</v>
      </c>
    </row>
    <row r="1722" spans="1:24" x14ac:dyDescent="0.25">
      <c r="A1722" t="s">
        <v>24</v>
      </c>
      <c r="B1722" t="s">
        <v>2366</v>
      </c>
      <c r="C1722" t="s">
        <v>1178</v>
      </c>
      <c r="D1722" t="s">
        <v>2283</v>
      </c>
      <c r="E1722" t="s">
        <v>1682</v>
      </c>
      <c r="F1722" s="5">
        <v>0.85</v>
      </c>
      <c r="G1722" s="9">
        <v>0.1</v>
      </c>
      <c r="H1722" s="6">
        <f>G1722*100</f>
        <v>10</v>
      </c>
      <c r="I1722" t="s">
        <v>9867</v>
      </c>
      <c r="J1722" t="s">
        <v>10766</v>
      </c>
      <c r="K1722">
        <v>10</v>
      </c>
      <c r="L1722">
        <v>10</v>
      </c>
      <c r="M1722">
        <f>(F1722*(1+0.05))</f>
        <v>0.89249999999999996</v>
      </c>
      <c r="N1722">
        <f>IFERROR(ROUND(( (-1.208*LN(L1722) + 7.5474 + 4.6991*(2.71828^(-0.009*L1722)) + 0.0001*L1722*L1722 - 0.0432*L1722 + 4.7166)/3),2), " ")</f>
        <v>4.45</v>
      </c>
      <c r="O1722">
        <f>IFERROR(MAX(MIN(ROUND(N1722*(Q1722/P1722),2),4.5),1.9)," ")</f>
        <v>4.1900000000000004</v>
      </c>
      <c r="P1722">
        <f>13.098*F1722^-1.237</f>
        <v>16.014514424930134</v>
      </c>
      <c r="Q1722">
        <f>13.098*M1722^-1.237</f>
        <v>15.07657220690249</v>
      </c>
      <c r="R1722" s="5">
        <f>IFERROR(ROUND(MAX(MIN((-105.4*LN(O1722) + 163.83),95),10),0)," ")</f>
        <v>13</v>
      </c>
      <c r="S1722" s="5" t="str">
        <f>IFERROR(CONCATENATE("(",R1722,",",ROUND((1.2*W1722),2),")")," ")</f>
        <v>(13,1.07)</v>
      </c>
      <c r="T1722">
        <f>R1722-L1722</f>
        <v>3</v>
      </c>
      <c r="U1722" s="7" t="str">
        <f>IF((AND(T1722=0,H1722&gt;=L1722)),"Don’t change bids","OK")</f>
        <v>OK</v>
      </c>
      <c r="V1722" t="e">
        <f>IF((MATCH(F1722,W1722,0)),"Same","Diff")</f>
        <v>#N/A</v>
      </c>
      <c r="W1722" s="5">
        <f>ROUND(M1722,2)</f>
        <v>0.89</v>
      </c>
      <c r="X1722" s="5">
        <v>0.89</v>
      </c>
    </row>
    <row r="1723" spans="1:24" x14ac:dyDescent="0.25">
      <c r="A1723" t="s">
        <v>24</v>
      </c>
      <c r="B1723" t="s">
        <v>2367</v>
      </c>
      <c r="C1723" t="s">
        <v>1178</v>
      </c>
      <c r="D1723" t="s">
        <v>2368</v>
      </c>
      <c r="E1723" t="s">
        <v>1180</v>
      </c>
      <c r="F1723" s="5">
        <v>0.49</v>
      </c>
      <c r="G1723" s="9">
        <v>0.1</v>
      </c>
      <c r="H1723" s="6">
        <f>G1723*100</f>
        <v>10</v>
      </c>
      <c r="I1723" t="s">
        <v>9801</v>
      </c>
      <c r="J1723" t="s">
        <v>10766</v>
      </c>
      <c r="K1723">
        <v>10</v>
      </c>
      <c r="L1723">
        <v>10</v>
      </c>
      <c r="M1723">
        <f>(F1723*(1+0.05))</f>
        <v>0.51449999999999996</v>
      </c>
      <c r="N1723">
        <f>IFERROR(ROUND(( (-1.208*LN(L1723) + 7.5474 + 4.6991*(2.71828^(-0.009*L1723)) + 0.0001*L1723*L1723 - 0.0432*L1723 + 4.7166)/3),2), " ")</f>
        <v>4.45</v>
      </c>
      <c r="O1723">
        <f>IFERROR(MAX(MIN(ROUND(N1723*(Q1723/P1723),2),4.5),1.9)," ")</f>
        <v>4.1900000000000004</v>
      </c>
      <c r="P1723">
        <f>13.098*F1723^-1.237</f>
        <v>31.654279670314228</v>
      </c>
      <c r="Q1723">
        <f>13.098*M1723^-1.237</f>
        <v>29.800343641019271</v>
      </c>
      <c r="R1723" s="5">
        <f>IFERROR(ROUND(MAX(MIN((-105.4*LN(O1723) + 163.83),95),10),0)," ")</f>
        <v>13</v>
      </c>
      <c r="S1723" s="5" t="str">
        <f>IFERROR(CONCATENATE("(",R1723,",",ROUND((1.2*W1723),2),")")," ")</f>
        <v>(13,0.61)</v>
      </c>
      <c r="T1723">
        <f>R1723-L1723</f>
        <v>3</v>
      </c>
      <c r="U1723" s="7" t="str">
        <f>IF((AND(T1723=0,H1723&gt;=L1723)),"Don’t change bids","OK")</f>
        <v>OK</v>
      </c>
      <c r="V1723" t="e">
        <f>IF((MATCH(F1723,W1723,0)),"Same","Diff")</f>
        <v>#N/A</v>
      </c>
      <c r="W1723" s="5">
        <f>ROUND(M1723,2)</f>
        <v>0.51</v>
      </c>
      <c r="X1723" s="5">
        <v>0.51</v>
      </c>
    </row>
    <row r="1724" spans="1:24" x14ac:dyDescent="0.25">
      <c r="A1724" t="s">
        <v>24</v>
      </c>
      <c r="B1724" t="s">
        <v>2369</v>
      </c>
      <c r="C1724" t="s">
        <v>1178</v>
      </c>
      <c r="D1724" t="s">
        <v>2370</v>
      </c>
      <c r="E1724" t="s">
        <v>1180</v>
      </c>
      <c r="F1724" s="5">
        <v>0.49</v>
      </c>
      <c r="G1724" s="9">
        <v>0.1</v>
      </c>
      <c r="H1724" s="6">
        <f>G1724*100</f>
        <v>10</v>
      </c>
      <c r="I1724" t="s">
        <v>9801</v>
      </c>
      <c r="J1724" t="s">
        <v>10766</v>
      </c>
      <c r="K1724">
        <v>10</v>
      </c>
      <c r="L1724">
        <v>10</v>
      </c>
      <c r="M1724">
        <f>(F1724*(1+0.05))</f>
        <v>0.51449999999999996</v>
      </c>
      <c r="N1724">
        <f>IFERROR(ROUND(( (-1.208*LN(L1724) + 7.5474 + 4.6991*(2.71828^(-0.009*L1724)) + 0.0001*L1724*L1724 - 0.0432*L1724 + 4.7166)/3),2), " ")</f>
        <v>4.45</v>
      </c>
      <c r="O1724">
        <f>IFERROR(MAX(MIN(ROUND(N1724*(Q1724/P1724),2),4.5),1.9)," ")</f>
        <v>4.1900000000000004</v>
      </c>
      <c r="P1724">
        <f>13.098*F1724^-1.237</f>
        <v>31.654279670314228</v>
      </c>
      <c r="Q1724">
        <f>13.098*M1724^-1.237</f>
        <v>29.800343641019271</v>
      </c>
      <c r="R1724" s="5">
        <f>IFERROR(ROUND(MAX(MIN((-105.4*LN(O1724) + 163.83),95),10),0)," ")</f>
        <v>13</v>
      </c>
      <c r="S1724" s="5" t="str">
        <f>IFERROR(CONCATENATE("(",R1724,",",ROUND((1.2*W1724),2),")")," ")</f>
        <v>(13,0.61)</v>
      </c>
      <c r="T1724">
        <f>R1724-L1724</f>
        <v>3</v>
      </c>
      <c r="U1724" s="7" t="str">
        <f>IF((AND(T1724=0,H1724&gt;=L1724)),"Don’t change bids","OK")</f>
        <v>OK</v>
      </c>
      <c r="V1724" t="e">
        <f>IF((MATCH(F1724,W1724,0)),"Same","Diff")</f>
        <v>#N/A</v>
      </c>
      <c r="W1724" s="5">
        <f>ROUND(M1724,2)</f>
        <v>0.51</v>
      </c>
      <c r="X1724" s="5">
        <v>0.51</v>
      </c>
    </row>
    <row r="1725" spans="1:24" x14ac:dyDescent="0.25">
      <c r="A1725" t="s">
        <v>24</v>
      </c>
      <c r="B1725" t="s">
        <v>2371</v>
      </c>
      <c r="C1725" t="s">
        <v>1178</v>
      </c>
      <c r="D1725" t="s">
        <v>2370</v>
      </c>
      <c r="E1725" t="s">
        <v>1180</v>
      </c>
      <c r="F1725" s="5">
        <v>0.49</v>
      </c>
      <c r="G1725" s="9">
        <v>0.1</v>
      </c>
      <c r="H1725" s="6">
        <f>G1725*100</f>
        <v>10</v>
      </c>
      <c r="I1725" t="s">
        <v>9801</v>
      </c>
      <c r="J1725" t="s">
        <v>10766</v>
      </c>
      <c r="K1725">
        <v>10</v>
      </c>
      <c r="L1725">
        <v>10</v>
      </c>
      <c r="M1725">
        <f>(F1725*(1+0.05))</f>
        <v>0.51449999999999996</v>
      </c>
      <c r="N1725">
        <f>IFERROR(ROUND(( (-1.208*LN(L1725) + 7.5474 + 4.6991*(2.71828^(-0.009*L1725)) + 0.0001*L1725*L1725 - 0.0432*L1725 + 4.7166)/3),2), " ")</f>
        <v>4.45</v>
      </c>
      <c r="O1725">
        <f>IFERROR(MAX(MIN(ROUND(N1725*(Q1725/P1725),2),4.5),1.9)," ")</f>
        <v>4.1900000000000004</v>
      </c>
      <c r="P1725">
        <f>13.098*F1725^-1.237</f>
        <v>31.654279670314228</v>
      </c>
      <c r="Q1725">
        <f>13.098*M1725^-1.237</f>
        <v>29.800343641019271</v>
      </c>
      <c r="R1725" s="5">
        <f>IFERROR(ROUND(MAX(MIN((-105.4*LN(O1725) + 163.83),95),10),0)," ")</f>
        <v>13</v>
      </c>
      <c r="S1725" s="5" t="str">
        <f>IFERROR(CONCATENATE("(",R1725,",",ROUND((1.2*W1725),2),")")," ")</f>
        <v>(13,0.61)</v>
      </c>
      <c r="T1725">
        <f>R1725-L1725</f>
        <v>3</v>
      </c>
      <c r="U1725" s="7" t="str">
        <f>IF((AND(T1725=0,H1725&gt;=L1725)),"Don’t change bids","OK")</f>
        <v>OK</v>
      </c>
      <c r="V1725" t="e">
        <f>IF((MATCH(F1725,W1725,0)),"Same","Diff")</f>
        <v>#N/A</v>
      </c>
      <c r="W1725" s="5">
        <f>ROUND(M1725,2)</f>
        <v>0.51</v>
      </c>
      <c r="X1725" s="5">
        <v>0.51</v>
      </c>
    </row>
    <row r="1726" spans="1:24" x14ac:dyDescent="0.25">
      <c r="A1726" t="s">
        <v>24</v>
      </c>
      <c r="B1726" t="s">
        <v>2372</v>
      </c>
      <c r="C1726" t="s">
        <v>1178</v>
      </c>
      <c r="D1726" t="s">
        <v>2370</v>
      </c>
      <c r="E1726" t="s">
        <v>1180</v>
      </c>
      <c r="F1726" s="5">
        <v>0.49</v>
      </c>
      <c r="G1726" s="9">
        <v>0.1</v>
      </c>
      <c r="H1726" s="6">
        <f>G1726*100</f>
        <v>10</v>
      </c>
      <c r="I1726" t="s">
        <v>9801</v>
      </c>
      <c r="J1726" t="s">
        <v>10766</v>
      </c>
      <c r="K1726">
        <v>10</v>
      </c>
      <c r="L1726">
        <v>10</v>
      </c>
      <c r="M1726">
        <f>(F1726*(1+0.05))</f>
        <v>0.51449999999999996</v>
      </c>
      <c r="N1726">
        <f>IFERROR(ROUND(( (-1.208*LN(L1726) + 7.5474 + 4.6991*(2.71828^(-0.009*L1726)) + 0.0001*L1726*L1726 - 0.0432*L1726 + 4.7166)/3),2), " ")</f>
        <v>4.45</v>
      </c>
      <c r="O1726">
        <f>IFERROR(MAX(MIN(ROUND(N1726*(Q1726/P1726),2),4.5),1.9)," ")</f>
        <v>4.1900000000000004</v>
      </c>
      <c r="P1726">
        <f>13.098*F1726^-1.237</f>
        <v>31.654279670314228</v>
      </c>
      <c r="Q1726">
        <f>13.098*M1726^-1.237</f>
        <v>29.800343641019271</v>
      </c>
      <c r="R1726" s="5">
        <f>IFERROR(ROUND(MAX(MIN((-105.4*LN(O1726) + 163.83),95),10),0)," ")</f>
        <v>13</v>
      </c>
      <c r="S1726" s="5" t="str">
        <f>IFERROR(CONCATENATE("(",R1726,",",ROUND((1.2*W1726),2),")")," ")</f>
        <v>(13,0.61)</v>
      </c>
      <c r="T1726">
        <f>R1726-L1726</f>
        <v>3</v>
      </c>
      <c r="U1726" s="7" t="str">
        <f>IF((AND(T1726=0,H1726&gt;=L1726)),"Don’t change bids","OK")</f>
        <v>OK</v>
      </c>
      <c r="V1726" t="e">
        <f>IF((MATCH(F1726,W1726,0)),"Same","Diff")</f>
        <v>#N/A</v>
      </c>
      <c r="W1726" s="5">
        <f>ROUND(M1726,2)</f>
        <v>0.51</v>
      </c>
      <c r="X1726" s="5">
        <v>0.51</v>
      </c>
    </row>
    <row r="1727" spans="1:24" x14ac:dyDescent="0.25">
      <c r="A1727" t="s">
        <v>24</v>
      </c>
      <c r="B1727" t="s">
        <v>2373</v>
      </c>
      <c r="C1727" t="s">
        <v>1178</v>
      </c>
      <c r="D1727" t="s">
        <v>2370</v>
      </c>
      <c r="E1727" t="s">
        <v>1180</v>
      </c>
      <c r="F1727" s="5">
        <v>0.49</v>
      </c>
      <c r="G1727" s="9">
        <v>0.1</v>
      </c>
      <c r="H1727" s="6">
        <f>G1727*100</f>
        <v>10</v>
      </c>
      <c r="I1727" t="s">
        <v>9801</v>
      </c>
      <c r="J1727" t="s">
        <v>10766</v>
      </c>
      <c r="K1727">
        <v>10</v>
      </c>
      <c r="L1727">
        <v>10</v>
      </c>
      <c r="M1727">
        <f>(F1727*(1+0.05))</f>
        <v>0.51449999999999996</v>
      </c>
      <c r="N1727">
        <f>IFERROR(ROUND(( (-1.208*LN(L1727) + 7.5474 + 4.6991*(2.71828^(-0.009*L1727)) + 0.0001*L1727*L1727 - 0.0432*L1727 + 4.7166)/3),2), " ")</f>
        <v>4.45</v>
      </c>
      <c r="O1727">
        <f>IFERROR(MAX(MIN(ROUND(N1727*(Q1727/P1727),2),4.5),1.9)," ")</f>
        <v>4.1900000000000004</v>
      </c>
      <c r="P1727">
        <f>13.098*F1727^-1.237</f>
        <v>31.654279670314228</v>
      </c>
      <c r="Q1727">
        <f>13.098*M1727^-1.237</f>
        <v>29.800343641019271</v>
      </c>
      <c r="R1727" s="5">
        <f>IFERROR(ROUND(MAX(MIN((-105.4*LN(O1727) + 163.83),95),10),0)," ")</f>
        <v>13</v>
      </c>
      <c r="S1727" s="5" t="str">
        <f>IFERROR(CONCATENATE("(",R1727,",",ROUND((1.2*W1727),2),")")," ")</f>
        <v>(13,0.61)</v>
      </c>
      <c r="T1727">
        <f>R1727-L1727</f>
        <v>3</v>
      </c>
      <c r="U1727" s="7" t="str">
        <f>IF((AND(T1727=0,H1727&gt;=L1727)),"Don’t change bids","OK")</f>
        <v>OK</v>
      </c>
      <c r="V1727" t="e">
        <f>IF((MATCH(F1727,W1727,0)),"Same","Diff")</f>
        <v>#N/A</v>
      </c>
      <c r="W1727" s="5">
        <f>ROUND(M1727,2)</f>
        <v>0.51</v>
      </c>
      <c r="X1727" s="5">
        <v>0.51</v>
      </c>
    </row>
    <row r="1728" spans="1:24" x14ac:dyDescent="0.25">
      <c r="A1728" t="s">
        <v>24</v>
      </c>
      <c r="B1728" t="s">
        <v>2374</v>
      </c>
      <c r="C1728" t="s">
        <v>1178</v>
      </c>
      <c r="D1728" t="s">
        <v>2370</v>
      </c>
      <c r="E1728" t="s">
        <v>1180</v>
      </c>
      <c r="F1728" s="5">
        <v>0.49</v>
      </c>
      <c r="G1728" s="9">
        <v>0.1</v>
      </c>
      <c r="H1728" s="6">
        <f>G1728*100</f>
        <v>10</v>
      </c>
      <c r="I1728" t="s">
        <v>9801</v>
      </c>
      <c r="J1728" t="s">
        <v>10766</v>
      </c>
      <c r="K1728">
        <v>10</v>
      </c>
      <c r="L1728">
        <v>10</v>
      </c>
      <c r="M1728">
        <f>(F1728*(1+0.05))</f>
        <v>0.51449999999999996</v>
      </c>
      <c r="N1728">
        <f>IFERROR(ROUND(( (-1.208*LN(L1728) + 7.5474 + 4.6991*(2.71828^(-0.009*L1728)) + 0.0001*L1728*L1728 - 0.0432*L1728 + 4.7166)/3),2), " ")</f>
        <v>4.45</v>
      </c>
      <c r="O1728">
        <f>IFERROR(MAX(MIN(ROUND(N1728*(Q1728/P1728),2),4.5),1.9)," ")</f>
        <v>4.1900000000000004</v>
      </c>
      <c r="P1728">
        <f>13.098*F1728^-1.237</f>
        <v>31.654279670314228</v>
      </c>
      <c r="Q1728">
        <f>13.098*M1728^-1.237</f>
        <v>29.800343641019271</v>
      </c>
      <c r="R1728" s="5">
        <f>IFERROR(ROUND(MAX(MIN((-105.4*LN(O1728) + 163.83),95),10),0)," ")</f>
        <v>13</v>
      </c>
      <c r="S1728" s="5" t="str">
        <f>IFERROR(CONCATENATE("(",R1728,",",ROUND((1.2*W1728),2),")")," ")</f>
        <v>(13,0.61)</v>
      </c>
      <c r="T1728">
        <f>R1728-L1728</f>
        <v>3</v>
      </c>
      <c r="U1728" s="7" t="str">
        <f>IF((AND(T1728=0,H1728&gt;=L1728)),"Don’t change bids","OK")</f>
        <v>OK</v>
      </c>
      <c r="V1728" t="e">
        <f>IF((MATCH(F1728,W1728,0)),"Same","Diff")</f>
        <v>#N/A</v>
      </c>
      <c r="W1728" s="5">
        <f>ROUND(M1728,2)</f>
        <v>0.51</v>
      </c>
      <c r="X1728" s="5">
        <v>0.51</v>
      </c>
    </row>
    <row r="1729" spans="1:24" x14ac:dyDescent="0.25">
      <c r="A1729" t="s">
        <v>24</v>
      </c>
      <c r="B1729" t="s">
        <v>2375</v>
      </c>
      <c r="C1729" t="s">
        <v>1178</v>
      </c>
      <c r="D1729" t="s">
        <v>2370</v>
      </c>
      <c r="E1729" t="s">
        <v>1180</v>
      </c>
      <c r="F1729" s="5">
        <v>0.49</v>
      </c>
      <c r="G1729" s="9">
        <v>0.1</v>
      </c>
      <c r="H1729" s="6">
        <f>G1729*100</f>
        <v>10</v>
      </c>
      <c r="I1729" t="s">
        <v>9801</v>
      </c>
      <c r="J1729" t="s">
        <v>10766</v>
      </c>
      <c r="K1729">
        <v>10</v>
      </c>
      <c r="L1729">
        <v>10</v>
      </c>
      <c r="M1729">
        <f>(F1729*(1+0.05))</f>
        <v>0.51449999999999996</v>
      </c>
      <c r="N1729">
        <f>IFERROR(ROUND(( (-1.208*LN(L1729) + 7.5474 + 4.6991*(2.71828^(-0.009*L1729)) + 0.0001*L1729*L1729 - 0.0432*L1729 + 4.7166)/3),2), " ")</f>
        <v>4.45</v>
      </c>
      <c r="O1729">
        <f>IFERROR(MAX(MIN(ROUND(N1729*(Q1729/P1729),2),4.5),1.9)," ")</f>
        <v>4.1900000000000004</v>
      </c>
      <c r="P1729">
        <f>13.098*F1729^-1.237</f>
        <v>31.654279670314228</v>
      </c>
      <c r="Q1729">
        <f>13.098*M1729^-1.237</f>
        <v>29.800343641019271</v>
      </c>
      <c r="R1729" s="5">
        <f>IFERROR(ROUND(MAX(MIN((-105.4*LN(O1729) + 163.83),95),10),0)," ")</f>
        <v>13</v>
      </c>
      <c r="S1729" s="5" t="str">
        <f>IFERROR(CONCATENATE("(",R1729,",",ROUND((1.2*W1729),2),")")," ")</f>
        <v>(13,0.61)</v>
      </c>
      <c r="T1729">
        <f>R1729-L1729</f>
        <v>3</v>
      </c>
      <c r="U1729" s="7" t="str">
        <f>IF((AND(T1729=0,H1729&gt;=L1729)),"Don’t change bids","OK")</f>
        <v>OK</v>
      </c>
      <c r="V1729" t="e">
        <f>IF((MATCH(F1729,W1729,0)),"Same","Diff")</f>
        <v>#N/A</v>
      </c>
      <c r="W1729" s="5">
        <f>ROUND(M1729,2)</f>
        <v>0.51</v>
      </c>
      <c r="X1729" s="5">
        <v>0.51</v>
      </c>
    </row>
    <row r="1730" spans="1:24" x14ac:dyDescent="0.25">
      <c r="A1730" t="s">
        <v>24</v>
      </c>
      <c r="B1730" t="s">
        <v>2376</v>
      </c>
      <c r="C1730" t="s">
        <v>1178</v>
      </c>
      <c r="D1730" t="s">
        <v>2377</v>
      </c>
      <c r="E1730" t="s">
        <v>1180</v>
      </c>
      <c r="F1730" s="5">
        <v>0.49</v>
      </c>
      <c r="G1730" s="9">
        <v>0.1</v>
      </c>
      <c r="H1730" s="6">
        <f>G1730*100</f>
        <v>10</v>
      </c>
      <c r="I1730" t="s">
        <v>9801</v>
      </c>
      <c r="J1730" t="s">
        <v>10766</v>
      </c>
      <c r="K1730">
        <v>10</v>
      </c>
      <c r="L1730">
        <v>10</v>
      </c>
      <c r="M1730">
        <f>(F1730*(1+0.05))</f>
        <v>0.51449999999999996</v>
      </c>
      <c r="N1730">
        <f>IFERROR(ROUND(( (-1.208*LN(L1730) + 7.5474 + 4.6991*(2.71828^(-0.009*L1730)) + 0.0001*L1730*L1730 - 0.0432*L1730 + 4.7166)/3),2), " ")</f>
        <v>4.45</v>
      </c>
      <c r="O1730">
        <f>IFERROR(MAX(MIN(ROUND(N1730*(Q1730/P1730),2),4.5),1.9)," ")</f>
        <v>4.1900000000000004</v>
      </c>
      <c r="P1730">
        <f>13.098*F1730^-1.237</f>
        <v>31.654279670314228</v>
      </c>
      <c r="Q1730">
        <f>13.098*M1730^-1.237</f>
        <v>29.800343641019271</v>
      </c>
      <c r="R1730" s="5">
        <f>IFERROR(ROUND(MAX(MIN((-105.4*LN(O1730) + 163.83),95),10),0)," ")</f>
        <v>13</v>
      </c>
      <c r="S1730" s="5" t="str">
        <f>IFERROR(CONCATENATE("(",R1730,",",ROUND((1.2*W1730),2),")")," ")</f>
        <v>(13,0.61)</v>
      </c>
      <c r="T1730">
        <f>R1730-L1730</f>
        <v>3</v>
      </c>
      <c r="U1730" s="7" t="str">
        <f>IF((AND(T1730=0,H1730&gt;=L1730)),"Don’t change bids","OK")</f>
        <v>OK</v>
      </c>
      <c r="V1730" t="e">
        <f>IF((MATCH(F1730,W1730,0)),"Same","Diff")</f>
        <v>#N/A</v>
      </c>
      <c r="W1730" s="5">
        <f>ROUND(M1730,2)</f>
        <v>0.51</v>
      </c>
      <c r="X1730" s="5">
        <v>0.51</v>
      </c>
    </row>
    <row r="1731" spans="1:24" x14ac:dyDescent="0.25">
      <c r="A1731" t="s">
        <v>24</v>
      </c>
      <c r="B1731" t="s">
        <v>2378</v>
      </c>
      <c r="C1731" t="s">
        <v>1258</v>
      </c>
      <c r="D1731" t="s">
        <v>2379</v>
      </c>
      <c r="E1731" t="s">
        <v>77</v>
      </c>
      <c r="F1731" s="5">
        <v>1.0900000000000001</v>
      </c>
      <c r="G1731" s="9">
        <v>0.1</v>
      </c>
      <c r="H1731" s="6">
        <f>G1731*100</f>
        <v>10</v>
      </c>
      <c r="I1731" t="s">
        <v>10058</v>
      </c>
      <c r="J1731" t="s">
        <v>10766</v>
      </c>
      <c r="K1731">
        <v>10</v>
      </c>
      <c r="L1731">
        <v>10</v>
      </c>
      <c r="M1731">
        <f>(F1731*(1+0.05))</f>
        <v>1.1445000000000001</v>
      </c>
      <c r="N1731">
        <f>IFERROR(ROUND(( (-1.208*LN(L1731) + 7.5474 + 4.6991*(2.71828^(-0.009*L1731)) + 0.0001*L1731*L1731 - 0.0432*L1731 + 4.7166)/3),2), " ")</f>
        <v>4.45</v>
      </c>
      <c r="O1731">
        <f>IFERROR(MAX(MIN(ROUND(N1731*(Q1731/P1731),2),4.5),1.9)," ")</f>
        <v>4.1900000000000004</v>
      </c>
      <c r="P1731">
        <f>13.098*F1731^-1.237</f>
        <v>11.773576449031443</v>
      </c>
      <c r="Q1731">
        <f>13.098*M1731^-1.237</f>
        <v>11.084018581979802</v>
      </c>
      <c r="R1731" s="5">
        <f>IFERROR(ROUND(MAX(MIN((-105.4*LN(O1731) + 163.83),95),10),0)," ")</f>
        <v>13</v>
      </c>
      <c r="S1731" s="5" t="str">
        <f>IFERROR(CONCATENATE("(",R1731,",",ROUND((1.2*W1731),2),")")," ")</f>
        <v>(13,1.37)</v>
      </c>
      <c r="T1731">
        <f>R1731-L1731</f>
        <v>3</v>
      </c>
      <c r="U1731" s="7" t="str">
        <f>IF((AND(T1731=0,H1731&gt;=L1731)),"Don’t change bids","OK")</f>
        <v>OK</v>
      </c>
      <c r="V1731" t="e">
        <f>IF((MATCH(F1731,W1731,0)),"Same","Diff")</f>
        <v>#N/A</v>
      </c>
      <c r="W1731" s="5">
        <f>ROUND(M1731,2)</f>
        <v>1.1399999999999999</v>
      </c>
      <c r="X1731" s="5">
        <v>1.1399999999999999</v>
      </c>
    </row>
    <row r="1732" spans="1:24" x14ac:dyDescent="0.25">
      <c r="A1732" t="s">
        <v>24</v>
      </c>
      <c r="B1732" t="s">
        <v>2380</v>
      </c>
      <c r="C1732" t="s">
        <v>1258</v>
      </c>
      <c r="D1732" t="s">
        <v>2381</v>
      </c>
      <c r="E1732" t="s">
        <v>1088</v>
      </c>
      <c r="F1732" s="5">
        <v>1.96</v>
      </c>
      <c r="G1732" s="9">
        <v>0.1</v>
      </c>
      <c r="H1732" s="6">
        <f>G1732*100</f>
        <v>10</v>
      </c>
      <c r="I1732" t="s">
        <v>9787</v>
      </c>
      <c r="J1732" t="s">
        <v>10766</v>
      </c>
      <c r="K1732">
        <v>16</v>
      </c>
      <c r="L1732">
        <v>16</v>
      </c>
      <c r="M1732">
        <f>(F1732*(1+0.05))</f>
        <v>2.0579999999999998</v>
      </c>
      <c r="N1732">
        <f>IFERROR(ROUND(( (-1.208*LN(L1732) + 7.5474 + 4.6991*(2.71828^(-0.009*L1732)) + 0.0001*L1732*L1732 - 0.0432*L1732 + 4.7166)/3),2), " ")</f>
        <v>4.1100000000000003</v>
      </c>
      <c r="O1732">
        <f>IFERROR(MAX(MIN(ROUND(N1732*(Q1732/P1732),2),4.5),1.9)," ")</f>
        <v>3.87</v>
      </c>
      <c r="P1732">
        <f>13.098*F1732^-1.237</f>
        <v>5.6974985827885236</v>
      </c>
      <c r="Q1732">
        <f>13.098*M1732^-1.237</f>
        <v>5.3638060139004509</v>
      </c>
      <c r="R1732" s="5">
        <f>IFERROR(ROUND(MAX(MIN((-105.4*LN(O1732) + 163.83),95),10),0)," ")</f>
        <v>21</v>
      </c>
      <c r="S1732" s="5" t="str">
        <f>IFERROR(CONCATENATE("(",R1732,",",ROUND((1.2*W1732),2),")")," ")</f>
        <v>(21,2.47)</v>
      </c>
      <c r="T1732">
        <f>R1732-L1732</f>
        <v>5</v>
      </c>
      <c r="U1732" s="7" t="str">
        <f>IF((AND(T1732=0,H1732&gt;=L1732)),"Don’t change bids","OK")</f>
        <v>OK</v>
      </c>
      <c r="V1732" t="e">
        <f>IF((MATCH(F1732,W1732,0)),"Same","Diff")</f>
        <v>#N/A</v>
      </c>
      <c r="W1732" s="5">
        <f>ROUND(M1732,2)</f>
        <v>2.06</v>
      </c>
      <c r="X1732" s="5">
        <v>2.06</v>
      </c>
    </row>
    <row r="1733" spans="1:24" x14ac:dyDescent="0.25">
      <c r="A1733" t="s">
        <v>24</v>
      </c>
      <c r="B1733" t="s">
        <v>2382</v>
      </c>
      <c r="C1733" t="s">
        <v>1258</v>
      </c>
      <c r="D1733" t="s">
        <v>2381</v>
      </c>
      <c r="E1733" t="s">
        <v>1091</v>
      </c>
      <c r="F1733" s="5">
        <v>1.53</v>
      </c>
      <c r="G1733" s="9">
        <v>0.1</v>
      </c>
      <c r="H1733" s="6">
        <f>G1733*100</f>
        <v>10</v>
      </c>
      <c r="I1733" t="s">
        <v>9788</v>
      </c>
      <c r="J1733" t="s">
        <v>10766</v>
      </c>
      <c r="K1733">
        <v>16</v>
      </c>
      <c r="L1733">
        <v>16</v>
      </c>
      <c r="M1733">
        <f>(F1733*(1+0.05))</f>
        <v>1.6065</v>
      </c>
      <c r="N1733">
        <f>IFERROR(ROUND(( (-1.208*LN(L1733) + 7.5474 + 4.6991*(2.71828^(-0.009*L1733)) + 0.0001*L1733*L1733 - 0.0432*L1733 + 4.7166)/3),2), " ")</f>
        <v>4.1100000000000003</v>
      </c>
      <c r="O1733">
        <f>IFERROR(MAX(MIN(ROUND(N1733*(Q1733/P1733),2),4.5),1.9)," ")</f>
        <v>3.87</v>
      </c>
      <c r="P1733">
        <f>13.098*F1733^-1.237</f>
        <v>7.7400129296734645</v>
      </c>
      <c r="Q1733">
        <f>13.098*M1733^-1.237</f>
        <v>7.2866938528540484</v>
      </c>
      <c r="R1733" s="5">
        <f>IFERROR(ROUND(MAX(MIN((-105.4*LN(O1733) + 163.83),95),10),0)," ")</f>
        <v>21</v>
      </c>
      <c r="S1733" s="5" t="str">
        <f>IFERROR(CONCATENATE("(",R1733,",",ROUND((1.2*W1733),2),")")," ")</f>
        <v>(21,1.93)</v>
      </c>
      <c r="T1733">
        <f>R1733-L1733</f>
        <v>5</v>
      </c>
      <c r="U1733" s="7" t="str">
        <f>IF((AND(T1733=0,H1733&gt;=L1733)),"Don’t change bids","OK")</f>
        <v>OK</v>
      </c>
      <c r="V1733" t="e">
        <f>IF((MATCH(F1733,W1733,0)),"Same","Diff")</f>
        <v>#N/A</v>
      </c>
      <c r="W1733" s="5">
        <f>ROUND(M1733,2)</f>
        <v>1.61</v>
      </c>
      <c r="X1733" s="5">
        <v>1.61</v>
      </c>
    </row>
    <row r="1734" spans="1:24" x14ac:dyDescent="0.25">
      <c r="A1734" t="s">
        <v>24</v>
      </c>
      <c r="B1734" t="s">
        <v>2383</v>
      </c>
      <c r="C1734" t="s">
        <v>1258</v>
      </c>
      <c r="D1734" t="s">
        <v>2381</v>
      </c>
      <c r="E1734" t="s">
        <v>1088</v>
      </c>
      <c r="F1734" s="5">
        <v>1.96</v>
      </c>
      <c r="G1734" s="9">
        <v>0.1</v>
      </c>
      <c r="H1734" s="6">
        <f>G1734*100</f>
        <v>10</v>
      </c>
      <c r="I1734" t="s">
        <v>9787</v>
      </c>
      <c r="J1734" t="s">
        <v>10766</v>
      </c>
      <c r="K1734">
        <v>16</v>
      </c>
      <c r="L1734">
        <v>16</v>
      </c>
      <c r="M1734">
        <f>(F1734*(1+0.05))</f>
        <v>2.0579999999999998</v>
      </c>
      <c r="N1734">
        <f>IFERROR(ROUND(( (-1.208*LN(L1734) + 7.5474 + 4.6991*(2.71828^(-0.009*L1734)) + 0.0001*L1734*L1734 - 0.0432*L1734 + 4.7166)/3),2), " ")</f>
        <v>4.1100000000000003</v>
      </c>
      <c r="O1734">
        <f>IFERROR(MAX(MIN(ROUND(N1734*(Q1734/P1734),2),4.5),1.9)," ")</f>
        <v>3.87</v>
      </c>
      <c r="P1734">
        <f>13.098*F1734^-1.237</f>
        <v>5.6974985827885236</v>
      </c>
      <c r="Q1734">
        <f>13.098*M1734^-1.237</f>
        <v>5.3638060139004509</v>
      </c>
      <c r="R1734" s="5">
        <f>IFERROR(ROUND(MAX(MIN((-105.4*LN(O1734) + 163.83),95),10),0)," ")</f>
        <v>21</v>
      </c>
      <c r="S1734" s="5" t="str">
        <f>IFERROR(CONCATENATE("(",R1734,",",ROUND((1.2*W1734),2),")")," ")</f>
        <v>(21,2.47)</v>
      </c>
      <c r="T1734">
        <f>R1734-L1734</f>
        <v>5</v>
      </c>
      <c r="U1734" s="7" t="str">
        <f>IF((AND(T1734=0,H1734&gt;=L1734)),"Don’t change bids","OK")</f>
        <v>OK</v>
      </c>
      <c r="V1734" t="e">
        <f>IF((MATCH(F1734,W1734,0)),"Same","Diff")</f>
        <v>#N/A</v>
      </c>
      <c r="W1734" s="5">
        <f>ROUND(M1734,2)</f>
        <v>2.06</v>
      </c>
      <c r="X1734" s="5">
        <v>2.06</v>
      </c>
    </row>
    <row r="1735" spans="1:24" x14ac:dyDescent="0.25">
      <c r="A1735" t="s">
        <v>24</v>
      </c>
      <c r="B1735" t="s">
        <v>2384</v>
      </c>
      <c r="C1735" t="s">
        <v>1258</v>
      </c>
      <c r="D1735" t="s">
        <v>2385</v>
      </c>
      <c r="E1735" t="s">
        <v>1186</v>
      </c>
      <c r="F1735" s="5">
        <v>0.64</v>
      </c>
      <c r="G1735" s="9">
        <v>0.1</v>
      </c>
      <c r="H1735" s="6">
        <f>G1735*100</f>
        <v>10</v>
      </c>
      <c r="I1735" t="s">
        <v>9820</v>
      </c>
      <c r="J1735" t="s">
        <v>10766</v>
      </c>
      <c r="K1735">
        <v>16</v>
      </c>
      <c r="L1735">
        <v>16</v>
      </c>
      <c r="M1735">
        <f>(F1735*(1+0.05))</f>
        <v>0.67200000000000004</v>
      </c>
      <c r="N1735">
        <f>IFERROR(ROUND(( (-1.208*LN(L1735) + 7.5474 + 4.6991*(2.71828^(-0.009*L1735)) + 0.0001*L1735*L1735 - 0.0432*L1735 + 4.7166)/3),2), " ")</f>
        <v>4.1100000000000003</v>
      </c>
      <c r="O1735">
        <f>IFERROR(MAX(MIN(ROUND(N1735*(Q1735/P1735),2),4.5),1.9)," ")</f>
        <v>3.87</v>
      </c>
      <c r="P1735">
        <f>13.098*F1735^-1.237</f>
        <v>22.74889772892255</v>
      </c>
      <c r="Q1735">
        <f>13.098*M1735^-1.237</f>
        <v>21.416534409786649</v>
      </c>
      <c r="R1735" s="5">
        <f>IFERROR(ROUND(MAX(MIN((-105.4*LN(O1735) + 163.83),95),10),0)," ")</f>
        <v>21</v>
      </c>
      <c r="S1735" s="5" t="str">
        <f>IFERROR(CONCATENATE("(",R1735,",",ROUND((1.2*W1735),2),")")," ")</f>
        <v>(21,0.8)</v>
      </c>
      <c r="T1735">
        <f>R1735-L1735</f>
        <v>5</v>
      </c>
      <c r="U1735" s="7" t="str">
        <f>IF((AND(T1735=0,H1735&gt;=L1735)),"Don’t change bids","OK")</f>
        <v>OK</v>
      </c>
      <c r="V1735" t="e">
        <f>IF((MATCH(F1735,W1735,0)),"Same","Diff")</f>
        <v>#N/A</v>
      </c>
      <c r="W1735" s="5">
        <f>ROUND(M1735,2)</f>
        <v>0.67</v>
      </c>
      <c r="X1735" s="5">
        <v>0.67</v>
      </c>
    </row>
    <row r="1736" spans="1:24" x14ac:dyDescent="0.25">
      <c r="A1736" t="s">
        <v>24</v>
      </c>
      <c r="B1736" t="s">
        <v>2386</v>
      </c>
      <c r="C1736" t="s">
        <v>1258</v>
      </c>
      <c r="D1736" t="s">
        <v>2387</v>
      </c>
      <c r="E1736" t="s">
        <v>1869</v>
      </c>
      <c r="F1736" s="5">
        <v>1.49</v>
      </c>
      <c r="G1736" s="9">
        <v>0.1</v>
      </c>
      <c r="H1736" s="6">
        <f>G1736*100</f>
        <v>10</v>
      </c>
      <c r="I1736" t="s">
        <v>10059</v>
      </c>
      <c r="J1736" t="s">
        <v>10766</v>
      </c>
      <c r="K1736">
        <v>10</v>
      </c>
      <c r="L1736">
        <v>10</v>
      </c>
      <c r="M1736">
        <f>(F1736*(1+0.05))</f>
        <v>1.5645</v>
      </c>
      <c r="N1736">
        <f>IFERROR(ROUND(( (-1.208*LN(L1736) + 7.5474 + 4.6991*(2.71828^(-0.009*L1736)) + 0.0001*L1736*L1736 - 0.0432*L1736 + 4.7166)/3),2), " ")</f>
        <v>4.45</v>
      </c>
      <c r="O1736">
        <f>IFERROR(MAX(MIN(ROUND(N1736*(Q1736/P1736),2),4.5),1.9)," ")</f>
        <v>4.1900000000000004</v>
      </c>
      <c r="P1736">
        <f>13.098*F1736^-1.237</f>
        <v>7.9978558452189308</v>
      </c>
      <c r="Q1736">
        <f>13.098*M1736^-1.237</f>
        <v>7.529435357910728</v>
      </c>
      <c r="R1736" s="5">
        <f>IFERROR(ROUND(MAX(MIN((-105.4*LN(O1736) + 163.83),95),10),0)," ")</f>
        <v>13</v>
      </c>
      <c r="S1736" s="5" t="str">
        <f>IFERROR(CONCATENATE("(",R1736,",",ROUND((1.2*W1736),2),")")," ")</f>
        <v>(13,1.87)</v>
      </c>
      <c r="T1736">
        <f>R1736-L1736</f>
        <v>3</v>
      </c>
      <c r="U1736" s="7" t="str">
        <f>IF((AND(T1736=0,H1736&gt;=L1736)),"Don’t change bids","OK")</f>
        <v>OK</v>
      </c>
      <c r="V1736" t="e">
        <f>IF((MATCH(F1736,W1736,0)),"Same","Diff")</f>
        <v>#N/A</v>
      </c>
      <c r="W1736" s="5">
        <f>ROUND(M1736,2)</f>
        <v>1.56</v>
      </c>
      <c r="X1736" s="5">
        <v>1.56</v>
      </c>
    </row>
    <row r="1737" spans="1:24" x14ac:dyDescent="0.25">
      <c r="A1737" t="s">
        <v>24</v>
      </c>
      <c r="B1737" t="s">
        <v>2388</v>
      </c>
      <c r="C1737" t="s">
        <v>1258</v>
      </c>
      <c r="D1737" t="s">
        <v>2389</v>
      </c>
      <c r="E1737" t="s">
        <v>1186</v>
      </c>
      <c r="F1737" s="5">
        <v>0.64</v>
      </c>
      <c r="G1737" s="9">
        <v>0.1</v>
      </c>
      <c r="H1737" s="6">
        <f>G1737*100</f>
        <v>10</v>
      </c>
      <c r="I1737" t="s">
        <v>9820</v>
      </c>
      <c r="J1737" t="s">
        <v>10766</v>
      </c>
      <c r="K1737">
        <v>16</v>
      </c>
      <c r="L1737">
        <v>16</v>
      </c>
      <c r="M1737">
        <f>(F1737*(1+0.05))</f>
        <v>0.67200000000000004</v>
      </c>
      <c r="N1737">
        <f>IFERROR(ROUND(( (-1.208*LN(L1737) + 7.5474 + 4.6991*(2.71828^(-0.009*L1737)) + 0.0001*L1737*L1737 - 0.0432*L1737 + 4.7166)/3),2), " ")</f>
        <v>4.1100000000000003</v>
      </c>
      <c r="O1737">
        <f>IFERROR(MAX(MIN(ROUND(N1737*(Q1737/P1737),2),4.5),1.9)," ")</f>
        <v>3.87</v>
      </c>
      <c r="P1737">
        <f>13.098*F1737^-1.237</f>
        <v>22.74889772892255</v>
      </c>
      <c r="Q1737">
        <f>13.098*M1737^-1.237</f>
        <v>21.416534409786649</v>
      </c>
      <c r="R1737" s="5">
        <f>IFERROR(ROUND(MAX(MIN((-105.4*LN(O1737) + 163.83),95),10),0)," ")</f>
        <v>21</v>
      </c>
      <c r="S1737" s="5" t="str">
        <f>IFERROR(CONCATENATE("(",R1737,",",ROUND((1.2*W1737),2),")")," ")</f>
        <v>(21,0.8)</v>
      </c>
      <c r="T1737">
        <f>R1737-L1737</f>
        <v>5</v>
      </c>
      <c r="U1737" s="7" t="str">
        <f>IF((AND(T1737=0,H1737&gt;=L1737)),"Don’t change bids","OK")</f>
        <v>OK</v>
      </c>
      <c r="V1737" t="e">
        <f>IF((MATCH(F1737,W1737,0)),"Same","Diff")</f>
        <v>#N/A</v>
      </c>
      <c r="W1737" s="5">
        <f>ROUND(M1737,2)</f>
        <v>0.67</v>
      </c>
      <c r="X1737" s="5">
        <v>0.67</v>
      </c>
    </row>
    <row r="1738" spans="1:24" x14ac:dyDescent="0.25">
      <c r="A1738" t="s">
        <v>24</v>
      </c>
      <c r="B1738" t="s">
        <v>2390</v>
      </c>
      <c r="C1738" t="s">
        <v>1258</v>
      </c>
      <c r="D1738" t="s">
        <v>2389</v>
      </c>
      <c r="E1738" t="s">
        <v>1588</v>
      </c>
      <c r="F1738" s="5">
        <v>1.39</v>
      </c>
      <c r="G1738" s="9">
        <v>0.1</v>
      </c>
      <c r="H1738" s="6">
        <f>G1738*100</f>
        <v>10</v>
      </c>
      <c r="I1738" t="s">
        <v>9986</v>
      </c>
      <c r="J1738" t="s">
        <v>10766</v>
      </c>
      <c r="K1738">
        <v>10</v>
      </c>
      <c r="L1738">
        <v>10</v>
      </c>
      <c r="M1738">
        <f>(F1738*(1+0.05))</f>
        <v>1.4595</v>
      </c>
      <c r="N1738">
        <f>IFERROR(ROUND(( (-1.208*LN(L1738) + 7.5474 + 4.6991*(2.71828^(-0.009*L1738)) + 0.0001*L1738*L1738 - 0.0432*L1738 + 4.7166)/3),2), " ")</f>
        <v>4.45</v>
      </c>
      <c r="O1738">
        <f>IFERROR(MAX(MIN(ROUND(N1738*(Q1738/P1738),2),4.5),1.9)," ")</f>
        <v>4.1900000000000004</v>
      </c>
      <c r="P1738">
        <f>13.098*F1738^-1.237</f>
        <v>8.7155676491689462</v>
      </c>
      <c r="Q1738">
        <f>13.098*M1738^-1.237</f>
        <v>8.2051120315133925</v>
      </c>
      <c r="R1738" s="5">
        <f>IFERROR(ROUND(MAX(MIN((-105.4*LN(O1738) + 163.83),95),10),0)," ")</f>
        <v>13</v>
      </c>
      <c r="S1738" s="5" t="str">
        <f>IFERROR(CONCATENATE("(",R1738,",",ROUND((1.2*W1738),2),")")," ")</f>
        <v>(13,1.75)</v>
      </c>
      <c r="T1738">
        <f>R1738-L1738</f>
        <v>3</v>
      </c>
      <c r="U1738" s="7" t="str">
        <f>IF((AND(T1738=0,H1738&gt;=L1738)),"Don’t change bids","OK")</f>
        <v>OK</v>
      </c>
      <c r="V1738" t="e">
        <f>IF((MATCH(F1738,W1738,0)),"Same","Diff")</f>
        <v>#N/A</v>
      </c>
      <c r="W1738" s="5">
        <f>ROUND(M1738,2)</f>
        <v>1.46</v>
      </c>
      <c r="X1738" s="5">
        <v>1.46</v>
      </c>
    </row>
    <row r="1739" spans="1:24" x14ac:dyDescent="0.25">
      <c r="A1739" t="s">
        <v>24</v>
      </c>
      <c r="B1739" t="s">
        <v>2391</v>
      </c>
      <c r="C1739" t="s">
        <v>1258</v>
      </c>
      <c r="D1739" t="s">
        <v>2385</v>
      </c>
      <c r="E1739" t="s">
        <v>1186</v>
      </c>
      <c r="F1739" s="5">
        <v>0.64</v>
      </c>
      <c r="G1739" s="9">
        <v>0.1</v>
      </c>
      <c r="H1739" s="6">
        <f>G1739*100</f>
        <v>10</v>
      </c>
      <c r="I1739" t="s">
        <v>9820</v>
      </c>
      <c r="J1739" t="s">
        <v>10766</v>
      </c>
      <c r="K1739">
        <v>16</v>
      </c>
      <c r="L1739">
        <v>16</v>
      </c>
      <c r="M1739">
        <f>(F1739*(1+0.05))</f>
        <v>0.67200000000000004</v>
      </c>
      <c r="N1739">
        <f>IFERROR(ROUND(( (-1.208*LN(L1739) + 7.5474 + 4.6991*(2.71828^(-0.009*L1739)) + 0.0001*L1739*L1739 - 0.0432*L1739 + 4.7166)/3),2), " ")</f>
        <v>4.1100000000000003</v>
      </c>
      <c r="O1739">
        <f>IFERROR(MAX(MIN(ROUND(N1739*(Q1739/P1739),2),4.5),1.9)," ")</f>
        <v>3.87</v>
      </c>
      <c r="P1739">
        <f>13.098*F1739^-1.237</f>
        <v>22.74889772892255</v>
      </c>
      <c r="Q1739">
        <f>13.098*M1739^-1.237</f>
        <v>21.416534409786649</v>
      </c>
      <c r="R1739" s="5">
        <f>IFERROR(ROUND(MAX(MIN((-105.4*LN(O1739) + 163.83),95),10),0)," ")</f>
        <v>21</v>
      </c>
      <c r="S1739" s="5" t="str">
        <f>IFERROR(CONCATENATE("(",R1739,",",ROUND((1.2*W1739),2),")")," ")</f>
        <v>(21,0.8)</v>
      </c>
      <c r="T1739">
        <f>R1739-L1739</f>
        <v>5</v>
      </c>
      <c r="U1739" s="7" t="str">
        <f>IF((AND(T1739=0,H1739&gt;=L1739)),"Don’t change bids","OK")</f>
        <v>OK</v>
      </c>
      <c r="V1739" t="e">
        <f>IF((MATCH(F1739,W1739,0)),"Same","Diff")</f>
        <v>#N/A</v>
      </c>
      <c r="W1739" s="5">
        <f>ROUND(M1739,2)</f>
        <v>0.67</v>
      </c>
      <c r="X1739" s="5">
        <v>0.67</v>
      </c>
    </row>
    <row r="1740" spans="1:24" x14ac:dyDescent="0.25">
      <c r="A1740" t="s">
        <v>24</v>
      </c>
      <c r="B1740" t="s">
        <v>2392</v>
      </c>
      <c r="C1740" t="s">
        <v>1258</v>
      </c>
      <c r="D1740" t="s">
        <v>2387</v>
      </c>
      <c r="E1740" t="s">
        <v>1869</v>
      </c>
      <c r="F1740" s="5">
        <v>1.49</v>
      </c>
      <c r="G1740" s="9">
        <v>0.1</v>
      </c>
      <c r="H1740" s="6">
        <f>G1740*100</f>
        <v>10</v>
      </c>
      <c r="I1740" t="s">
        <v>10059</v>
      </c>
      <c r="J1740" t="s">
        <v>10766</v>
      </c>
      <c r="K1740">
        <v>10</v>
      </c>
      <c r="L1740">
        <v>10</v>
      </c>
      <c r="M1740">
        <f>(F1740*(1+0.05))</f>
        <v>1.5645</v>
      </c>
      <c r="N1740">
        <f>IFERROR(ROUND(( (-1.208*LN(L1740) + 7.5474 + 4.6991*(2.71828^(-0.009*L1740)) + 0.0001*L1740*L1740 - 0.0432*L1740 + 4.7166)/3),2), " ")</f>
        <v>4.45</v>
      </c>
      <c r="O1740">
        <f>IFERROR(MAX(MIN(ROUND(N1740*(Q1740/P1740),2),4.5),1.9)," ")</f>
        <v>4.1900000000000004</v>
      </c>
      <c r="P1740">
        <f>13.098*F1740^-1.237</f>
        <v>7.9978558452189308</v>
      </c>
      <c r="Q1740">
        <f>13.098*M1740^-1.237</f>
        <v>7.529435357910728</v>
      </c>
      <c r="R1740" s="5">
        <f>IFERROR(ROUND(MAX(MIN((-105.4*LN(O1740) + 163.83),95),10),0)," ")</f>
        <v>13</v>
      </c>
      <c r="S1740" s="5" t="str">
        <f>IFERROR(CONCATENATE("(",R1740,",",ROUND((1.2*W1740),2),")")," ")</f>
        <v>(13,1.87)</v>
      </c>
      <c r="T1740">
        <f>R1740-L1740</f>
        <v>3</v>
      </c>
      <c r="U1740" s="7" t="str">
        <f>IF((AND(T1740=0,H1740&gt;=L1740)),"Don’t change bids","OK")</f>
        <v>OK</v>
      </c>
      <c r="V1740" t="e">
        <f>IF((MATCH(F1740,W1740,0)),"Same","Diff")</f>
        <v>#N/A</v>
      </c>
      <c r="W1740" s="5">
        <f>ROUND(M1740,2)</f>
        <v>1.56</v>
      </c>
      <c r="X1740" s="5">
        <v>1.56</v>
      </c>
    </row>
    <row r="1741" spans="1:24" x14ac:dyDescent="0.25">
      <c r="A1741" t="s">
        <v>24</v>
      </c>
      <c r="B1741" t="s">
        <v>2393</v>
      </c>
      <c r="C1741" t="s">
        <v>1258</v>
      </c>
      <c r="D1741" t="s">
        <v>2385</v>
      </c>
      <c r="E1741" t="s">
        <v>1186</v>
      </c>
      <c r="F1741" s="5">
        <v>0.64</v>
      </c>
      <c r="G1741" s="9">
        <v>0.1</v>
      </c>
      <c r="H1741" s="6">
        <f>G1741*100</f>
        <v>10</v>
      </c>
      <c r="I1741" t="s">
        <v>9820</v>
      </c>
      <c r="J1741" t="s">
        <v>10766</v>
      </c>
      <c r="K1741">
        <v>16</v>
      </c>
      <c r="L1741">
        <v>16</v>
      </c>
      <c r="M1741">
        <f>(F1741*(1+0.05))</f>
        <v>0.67200000000000004</v>
      </c>
      <c r="N1741">
        <f>IFERROR(ROUND(( (-1.208*LN(L1741) + 7.5474 + 4.6991*(2.71828^(-0.009*L1741)) + 0.0001*L1741*L1741 - 0.0432*L1741 + 4.7166)/3),2), " ")</f>
        <v>4.1100000000000003</v>
      </c>
      <c r="O1741">
        <f>IFERROR(MAX(MIN(ROUND(N1741*(Q1741/P1741),2),4.5),1.9)," ")</f>
        <v>3.87</v>
      </c>
      <c r="P1741">
        <f>13.098*F1741^-1.237</f>
        <v>22.74889772892255</v>
      </c>
      <c r="Q1741">
        <f>13.098*M1741^-1.237</f>
        <v>21.416534409786649</v>
      </c>
      <c r="R1741" s="5">
        <f>IFERROR(ROUND(MAX(MIN((-105.4*LN(O1741) + 163.83),95),10),0)," ")</f>
        <v>21</v>
      </c>
      <c r="S1741" s="5" t="str">
        <f>IFERROR(CONCATENATE("(",R1741,",",ROUND((1.2*W1741),2),")")," ")</f>
        <v>(21,0.8)</v>
      </c>
      <c r="T1741">
        <f>R1741-L1741</f>
        <v>5</v>
      </c>
      <c r="U1741" s="7" t="str">
        <f>IF((AND(T1741=0,H1741&gt;=L1741)),"Don’t change bids","OK")</f>
        <v>OK</v>
      </c>
      <c r="V1741" t="e">
        <f>IF((MATCH(F1741,W1741,0)),"Same","Diff")</f>
        <v>#N/A</v>
      </c>
      <c r="W1741" s="5">
        <f>ROUND(M1741,2)</f>
        <v>0.67</v>
      </c>
      <c r="X1741" s="5">
        <v>0.67</v>
      </c>
    </row>
    <row r="1742" spans="1:24" x14ac:dyDescent="0.25">
      <c r="A1742" t="s">
        <v>24</v>
      </c>
      <c r="B1742" t="s">
        <v>1111</v>
      </c>
      <c r="C1742" t="s">
        <v>1278</v>
      </c>
      <c r="D1742" t="s">
        <v>1112</v>
      </c>
      <c r="E1742" t="s">
        <v>1280</v>
      </c>
      <c r="F1742" s="5">
        <v>9.26</v>
      </c>
      <c r="G1742" s="9">
        <v>0.1</v>
      </c>
      <c r="H1742" s="6">
        <f>G1742*100</f>
        <v>10</v>
      </c>
      <c r="I1742" t="s">
        <v>9822</v>
      </c>
      <c r="J1742" t="s">
        <v>10766</v>
      </c>
      <c r="K1742">
        <v>16</v>
      </c>
      <c r="L1742">
        <v>16</v>
      </c>
      <c r="M1742">
        <f>(F1742*(1+0.05))</f>
        <v>9.7230000000000008</v>
      </c>
      <c r="N1742">
        <f>IFERROR(ROUND(( (-1.208*LN(L1742) + 7.5474 + 4.6991*(2.71828^(-0.009*L1742)) + 0.0001*L1742*L1742 - 0.0432*L1742 + 4.7166)/3),2), " ")</f>
        <v>4.1100000000000003</v>
      </c>
      <c r="O1742">
        <f>IFERROR(MAX(MIN(ROUND(N1742*(Q1742/P1742),2),4.5),1.9)," ")</f>
        <v>3.87</v>
      </c>
      <c r="P1742">
        <f>13.098*F1742^-1.237</f>
        <v>0.83465537707178628</v>
      </c>
      <c r="Q1742">
        <f>13.098*M1742^-1.237</f>
        <v>0.78577106532264485</v>
      </c>
      <c r="R1742" s="5">
        <f>IFERROR(ROUND(MAX(MIN((-105.4*LN(O1742) + 163.83),95),10),0)," ")</f>
        <v>21</v>
      </c>
      <c r="S1742" s="5" t="str">
        <f>IFERROR(CONCATENATE("(",R1742,",",ROUND((1.2*W1742),2),")")," ")</f>
        <v>(21,11.66)</v>
      </c>
      <c r="T1742">
        <f>R1742-L1742</f>
        <v>5</v>
      </c>
      <c r="U1742" s="7" t="str">
        <f>IF((AND(T1742=0,H1742&gt;=L1742)),"Don’t change bids","OK")</f>
        <v>OK</v>
      </c>
      <c r="V1742" t="e">
        <f>IF((MATCH(F1742,W1742,0)),"Same","Diff")</f>
        <v>#N/A</v>
      </c>
      <c r="W1742" s="5">
        <f>ROUND(M1742,2)</f>
        <v>9.7200000000000006</v>
      </c>
      <c r="X1742" s="5">
        <v>9.7200000000000006</v>
      </c>
    </row>
    <row r="1743" spans="1:24" x14ac:dyDescent="0.25">
      <c r="A1743" t="s">
        <v>24</v>
      </c>
      <c r="B1743" t="s">
        <v>1653</v>
      </c>
      <c r="C1743" t="s">
        <v>1278</v>
      </c>
      <c r="D1743" t="s">
        <v>1654</v>
      </c>
      <c r="E1743" t="s">
        <v>1596</v>
      </c>
      <c r="F1743" s="5">
        <v>4.54</v>
      </c>
      <c r="G1743" s="9">
        <v>0.1</v>
      </c>
      <c r="H1743" s="6">
        <f>G1743*100</f>
        <v>10</v>
      </c>
      <c r="I1743" t="s">
        <v>9911</v>
      </c>
      <c r="J1743" t="s">
        <v>10766</v>
      </c>
      <c r="K1743">
        <v>16</v>
      </c>
      <c r="L1743">
        <v>16</v>
      </c>
      <c r="M1743">
        <f>(F1743*(1+0.05))</f>
        <v>4.7670000000000003</v>
      </c>
      <c r="N1743">
        <f>IFERROR(ROUND(( (-1.208*LN(L1743) + 7.5474 + 4.6991*(2.71828^(-0.009*L1743)) + 0.0001*L1743*L1743 - 0.0432*L1743 + 4.7166)/3),2), " ")</f>
        <v>4.1100000000000003</v>
      </c>
      <c r="O1743">
        <f>IFERROR(MAX(MIN(ROUND(N1743*(Q1743/P1743),2),4.5),1.9)," ")</f>
        <v>3.87</v>
      </c>
      <c r="P1743">
        <f>13.098*F1743^-1.237</f>
        <v>2.0157046427145602</v>
      </c>
      <c r="Q1743">
        <f>13.098*M1743^-1.237</f>
        <v>1.8976483324630822</v>
      </c>
      <c r="R1743" s="5">
        <f>IFERROR(ROUND(MAX(MIN((-105.4*LN(O1743) + 163.83),95),10),0)," ")</f>
        <v>21</v>
      </c>
      <c r="S1743" s="5" t="str">
        <f>IFERROR(CONCATENATE("(",R1743,",",ROUND((1.2*W1743),2),")")," ")</f>
        <v>(21,5.72)</v>
      </c>
      <c r="T1743">
        <f>R1743-L1743</f>
        <v>5</v>
      </c>
      <c r="U1743" s="7" t="str">
        <f>IF((AND(T1743=0,H1743&gt;=L1743)),"Don’t change bids","OK")</f>
        <v>OK</v>
      </c>
      <c r="V1743" t="e">
        <f>IF((MATCH(F1743,W1743,0)),"Same","Diff")</f>
        <v>#N/A</v>
      </c>
      <c r="W1743" s="5">
        <f>ROUND(M1743,2)</f>
        <v>4.7699999999999996</v>
      </c>
      <c r="X1743" s="5">
        <v>4.7699999999999996</v>
      </c>
    </row>
    <row r="1744" spans="1:24" x14ac:dyDescent="0.25">
      <c r="A1744" t="s">
        <v>24</v>
      </c>
      <c r="B1744" t="s">
        <v>2394</v>
      </c>
      <c r="C1744" t="s">
        <v>1603</v>
      </c>
      <c r="D1744" t="s">
        <v>2395</v>
      </c>
      <c r="E1744" t="s">
        <v>1528</v>
      </c>
      <c r="F1744" s="5">
        <v>5.47</v>
      </c>
      <c r="G1744" s="9">
        <v>0.1</v>
      </c>
      <c r="H1744" s="6">
        <f>G1744*100</f>
        <v>10</v>
      </c>
      <c r="I1744" t="s">
        <v>9916</v>
      </c>
      <c r="J1744" t="s">
        <v>10766</v>
      </c>
      <c r="K1744">
        <v>16</v>
      </c>
      <c r="L1744">
        <v>16</v>
      </c>
      <c r="M1744">
        <f>(F1744*(1+0.05))</f>
        <v>5.7435</v>
      </c>
      <c r="N1744">
        <f>IFERROR(ROUND(( (-1.208*LN(L1744) + 7.5474 + 4.6991*(2.71828^(-0.009*L1744)) + 0.0001*L1744*L1744 - 0.0432*L1744 + 4.7166)/3),2), " ")</f>
        <v>4.1100000000000003</v>
      </c>
      <c r="O1744">
        <f>IFERROR(MAX(MIN(ROUND(N1744*(Q1744/P1744),2),4.5),1.9)," ")</f>
        <v>3.87</v>
      </c>
      <c r="P1744">
        <f>13.098*F1744^-1.237</f>
        <v>1.6007173912143631</v>
      </c>
      <c r="Q1744">
        <f>13.098*M1744^-1.237</f>
        <v>1.5069661615165213</v>
      </c>
      <c r="R1744" s="5">
        <f>IFERROR(ROUND(MAX(MIN((-105.4*LN(O1744) + 163.83),95),10),0)," ")</f>
        <v>21</v>
      </c>
      <c r="S1744" s="5" t="str">
        <f>IFERROR(CONCATENATE("(",R1744,",",ROUND((1.2*W1744),2),")")," ")</f>
        <v>(21,6.89)</v>
      </c>
      <c r="T1744">
        <f>R1744-L1744</f>
        <v>5</v>
      </c>
      <c r="U1744" s="7" t="str">
        <f>IF((AND(T1744=0,H1744&gt;=L1744)),"Don’t change bids","OK")</f>
        <v>OK</v>
      </c>
      <c r="V1744" t="e">
        <f>IF((MATCH(F1744,W1744,0)),"Same","Diff")</f>
        <v>#N/A</v>
      </c>
      <c r="W1744" s="5">
        <f>ROUND(M1744,2)</f>
        <v>5.74</v>
      </c>
      <c r="X1744" s="5">
        <v>5.74</v>
      </c>
    </row>
    <row r="1745" spans="1:24" x14ac:dyDescent="0.25">
      <c r="A1745" t="s">
        <v>24</v>
      </c>
      <c r="B1745" t="s">
        <v>2396</v>
      </c>
      <c r="C1745" t="s">
        <v>1603</v>
      </c>
      <c r="D1745" t="s">
        <v>2395</v>
      </c>
      <c r="E1745" t="s">
        <v>1528</v>
      </c>
      <c r="F1745" s="5">
        <v>5.47</v>
      </c>
      <c r="G1745" s="9">
        <v>0.1</v>
      </c>
      <c r="H1745" s="6">
        <f>G1745*100</f>
        <v>10</v>
      </c>
      <c r="I1745" t="s">
        <v>9916</v>
      </c>
      <c r="J1745" t="s">
        <v>10766</v>
      </c>
      <c r="K1745">
        <v>16</v>
      </c>
      <c r="L1745">
        <v>16</v>
      </c>
      <c r="M1745">
        <f>(F1745*(1+0.05))</f>
        <v>5.7435</v>
      </c>
      <c r="N1745">
        <f>IFERROR(ROUND(( (-1.208*LN(L1745) + 7.5474 + 4.6991*(2.71828^(-0.009*L1745)) + 0.0001*L1745*L1745 - 0.0432*L1745 + 4.7166)/3),2), " ")</f>
        <v>4.1100000000000003</v>
      </c>
      <c r="O1745">
        <f>IFERROR(MAX(MIN(ROUND(N1745*(Q1745/P1745),2),4.5),1.9)," ")</f>
        <v>3.87</v>
      </c>
      <c r="P1745">
        <f>13.098*F1745^-1.237</f>
        <v>1.6007173912143631</v>
      </c>
      <c r="Q1745">
        <f>13.098*M1745^-1.237</f>
        <v>1.5069661615165213</v>
      </c>
      <c r="R1745" s="5">
        <f>IFERROR(ROUND(MAX(MIN((-105.4*LN(O1745) + 163.83),95),10),0)," ")</f>
        <v>21</v>
      </c>
      <c r="S1745" s="5" t="str">
        <f>IFERROR(CONCATENATE("(",R1745,",",ROUND((1.2*W1745),2),")")," ")</f>
        <v>(21,6.89)</v>
      </c>
      <c r="T1745">
        <f>R1745-L1745</f>
        <v>5</v>
      </c>
      <c r="U1745" s="7" t="str">
        <f>IF((AND(T1745=0,H1745&gt;=L1745)),"Don’t change bids","OK")</f>
        <v>OK</v>
      </c>
      <c r="V1745" t="e">
        <f>IF((MATCH(F1745,W1745,0)),"Same","Diff")</f>
        <v>#N/A</v>
      </c>
      <c r="W1745" s="5">
        <f>ROUND(M1745,2)</f>
        <v>5.74</v>
      </c>
      <c r="X1745" s="5">
        <v>5.74</v>
      </c>
    </row>
    <row r="1746" spans="1:24" x14ac:dyDescent="0.25">
      <c r="A1746" t="s">
        <v>24</v>
      </c>
      <c r="B1746" t="s">
        <v>2397</v>
      </c>
      <c r="C1746" t="s">
        <v>1603</v>
      </c>
      <c r="D1746" t="s">
        <v>2395</v>
      </c>
      <c r="E1746" t="s">
        <v>1528</v>
      </c>
      <c r="F1746" s="5">
        <v>5.47</v>
      </c>
      <c r="G1746" s="9">
        <v>0.1</v>
      </c>
      <c r="H1746" s="6">
        <f>G1746*100</f>
        <v>10</v>
      </c>
      <c r="I1746" t="s">
        <v>9916</v>
      </c>
      <c r="J1746" t="s">
        <v>10766</v>
      </c>
      <c r="K1746">
        <v>16</v>
      </c>
      <c r="L1746">
        <v>16</v>
      </c>
      <c r="M1746">
        <f>(F1746*(1+0.05))</f>
        <v>5.7435</v>
      </c>
      <c r="N1746">
        <f>IFERROR(ROUND(( (-1.208*LN(L1746) + 7.5474 + 4.6991*(2.71828^(-0.009*L1746)) + 0.0001*L1746*L1746 - 0.0432*L1746 + 4.7166)/3),2), " ")</f>
        <v>4.1100000000000003</v>
      </c>
      <c r="O1746">
        <f>IFERROR(MAX(MIN(ROUND(N1746*(Q1746/P1746),2),4.5),1.9)," ")</f>
        <v>3.87</v>
      </c>
      <c r="P1746">
        <f>13.098*F1746^-1.237</f>
        <v>1.6007173912143631</v>
      </c>
      <c r="Q1746">
        <f>13.098*M1746^-1.237</f>
        <v>1.5069661615165213</v>
      </c>
      <c r="R1746" s="5">
        <f>IFERROR(ROUND(MAX(MIN((-105.4*LN(O1746) + 163.83),95),10),0)," ")</f>
        <v>21</v>
      </c>
      <c r="S1746" s="5" t="str">
        <f>IFERROR(CONCATENATE("(",R1746,",",ROUND((1.2*W1746),2),")")," ")</f>
        <v>(21,6.89)</v>
      </c>
      <c r="T1746">
        <f>R1746-L1746</f>
        <v>5</v>
      </c>
      <c r="U1746" s="7" t="str">
        <f>IF((AND(T1746=0,H1746&gt;=L1746)),"Don’t change bids","OK")</f>
        <v>OK</v>
      </c>
      <c r="V1746" t="e">
        <f>IF((MATCH(F1746,W1746,0)),"Same","Diff")</f>
        <v>#N/A</v>
      </c>
      <c r="W1746" s="5">
        <f>ROUND(M1746,2)</f>
        <v>5.74</v>
      </c>
      <c r="X1746" s="5">
        <v>5.74</v>
      </c>
    </row>
    <row r="1747" spans="1:24" x14ac:dyDescent="0.25">
      <c r="A1747" t="s">
        <v>24</v>
      </c>
      <c r="B1747" t="s">
        <v>2398</v>
      </c>
      <c r="C1747" t="s">
        <v>1026</v>
      </c>
      <c r="D1747" t="s">
        <v>2399</v>
      </c>
      <c r="E1747" t="s">
        <v>1028</v>
      </c>
      <c r="F1747" s="5">
        <v>4.34</v>
      </c>
      <c r="G1747" s="9">
        <v>0.1</v>
      </c>
      <c r="H1747" s="6">
        <f>G1747*100</f>
        <v>10</v>
      </c>
      <c r="I1747" t="s">
        <v>9774</v>
      </c>
      <c r="J1747" t="s">
        <v>10766</v>
      </c>
      <c r="K1747">
        <v>10</v>
      </c>
      <c r="L1747">
        <v>10</v>
      </c>
      <c r="M1747">
        <f>(F1747*(1+0.05))</f>
        <v>4.5570000000000004</v>
      </c>
      <c r="N1747">
        <f>IFERROR(ROUND(( (-1.208*LN(L1747) + 7.5474 + 4.6991*(2.71828^(-0.009*L1747)) + 0.0001*L1747*L1747 - 0.0432*L1747 + 4.7166)/3),2), " ")</f>
        <v>4.45</v>
      </c>
      <c r="O1747">
        <f>IFERROR(MAX(MIN(ROUND(N1747*(Q1747/P1747),2),4.5),1.9)," ")</f>
        <v>4.1900000000000004</v>
      </c>
      <c r="P1747">
        <f>13.098*F1747^-1.237</f>
        <v>2.1312293613546363</v>
      </c>
      <c r="Q1747">
        <f>13.098*M1747^-1.237</f>
        <v>2.0064069695372009</v>
      </c>
      <c r="R1747" s="5">
        <f>IFERROR(ROUND(MAX(MIN((-105.4*LN(O1747) + 163.83),95),10),0)," ")</f>
        <v>13</v>
      </c>
      <c r="S1747" s="5" t="str">
        <f>IFERROR(CONCATENATE("(",R1747,",",ROUND((1.2*W1747),2),")")," ")</f>
        <v>(13,5.47)</v>
      </c>
      <c r="T1747">
        <f>R1747-L1747</f>
        <v>3</v>
      </c>
      <c r="U1747" s="7" t="str">
        <f>IF((AND(T1747=0,H1747&gt;=L1747)),"Don’t change bids","OK")</f>
        <v>OK</v>
      </c>
      <c r="V1747" t="e">
        <f>IF((MATCH(F1747,W1747,0)),"Same","Diff")</f>
        <v>#N/A</v>
      </c>
      <c r="W1747" s="5">
        <f>ROUND(M1747,2)</f>
        <v>4.5599999999999996</v>
      </c>
      <c r="X1747" s="5">
        <v>4.5599999999999996</v>
      </c>
    </row>
    <row r="1748" spans="1:24" x14ac:dyDescent="0.25">
      <c r="A1748" t="s">
        <v>24</v>
      </c>
      <c r="B1748" t="s">
        <v>2400</v>
      </c>
      <c r="C1748" t="s">
        <v>1026</v>
      </c>
      <c r="D1748" t="s">
        <v>2399</v>
      </c>
      <c r="E1748" t="s">
        <v>2401</v>
      </c>
      <c r="F1748" s="5">
        <v>6.31</v>
      </c>
      <c r="G1748" s="9">
        <v>0.1</v>
      </c>
      <c r="H1748" s="6">
        <f>G1748*100</f>
        <v>10</v>
      </c>
      <c r="I1748" t="s">
        <v>10060</v>
      </c>
      <c r="J1748" t="s">
        <v>10766</v>
      </c>
      <c r="K1748">
        <v>10</v>
      </c>
      <c r="L1748">
        <v>10</v>
      </c>
      <c r="M1748">
        <f>(F1748*(1+0.05))</f>
        <v>6.6254999999999997</v>
      </c>
      <c r="N1748">
        <f>IFERROR(ROUND(( (-1.208*LN(L1748) + 7.5474 + 4.6991*(2.71828^(-0.009*L1748)) + 0.0001*L1748*L1748 - 0.0432*L1748 + 4.7166)/3),2), " ")</f>
        <v>4.45</v>
      </c>
      <c r="O1748">
        <f>IFERROR(MAX(MIN(ROUND(N1748*(Q1748/P1748),2),4.5),1.9)," ")</f>
        <v>4.1900000000000004</v>
      </c>
      <c r="P1748">
        <f>13.098*F1748^-1.237</f>
        <v>1.3414320198901033</v>
      </c>
      <c r="Q1748">
        <f>13.098*M1748^-1.237</f>
        <v>1.2628666828037425</v>
      </c>
      <c r="R1748" s="5">
        <f>IFERROR(ROUND(MAX(MIN((-105.4*LN(O1748) + 163.83),95),10),0)," ")</f>
        <v>13</v>
      </c>
      <c r="S1748" s="5" t="str">
        <f>IFERROR(CONCATENATE("(",R1748,",",ROUND((1.2*W1748),2),")")," ")</f>
        <v>(13,7.96)</v>
      </c>
      <c r="T1748">
        <f>R1748-L1748</f>
        <v>3</v>
      </c>
      <c r="U1748" s="7" t="str">
        <f>IF((AND(T1748=0,H1748&gt;=L1748)),"Don’t change bids","OK")</f>
        <v>OK</v>
      </c>
      <c r="V1748" t="e">
        <f>IF((MATCH(F1748,W1748,0)),"Same","Diff")</f>
        <v>#N/A</v>
      </c>
      <c r="W1748" s="5">
        <f>ROUND(M1748,2)</f>
        <v>6.63</v>
      </c>
      <c r="X1748" s="5">
        <v>6.63</v>
      </c>
    </row>
    <row r="1749" spans="1:24" x14ac:dyDescent="0.25">
      <c r="A1749" t="s">
        <v>24</v>
      </c>
      <c r="B1749" t="s">
        <v>2402</v>
      </c>
      <c r="C1749" t="s">
        <v>1026</v>
      </c>
      <c r="D1749" t="s">
        <v>2399</v>
      </c>
      <c r="E1749" t="s">
        <v>1028</v>
      </c>
      <c r="F1749" s="5">
        <v>4.34</v>
      </c>
      <c r="G1749" s="9">
        <v>0.1</v>
      </c>
      <c r="H1749" s="6">
        <f>G1749*100</f>
        <v>10</v>
      </c>
      <c r="I1749" t="s">
        <v>9774</v>
      </c>
      <c r="J1749" t="s">
        <v>10766</v>
      </c>
      <c r="K1749">
        <v>10</v>
      </c>
      <c r="L1749">
        <v>10</v>
      </c>
      <c r="M1749">
        <f>(F1749*(1+0.05))</f>
        <v>4.5570000000000004</v>
      </c>
      <c r="N1749">
        <f>IFERROR(ROUND(( (-1.208*LN(L1749) + 7.5474 + 4.6991*(2.71828^(-0.009*L1749)) + 0.0001*L1749*L1749 - 0.0432*L1749 + 4.7166)/3),2), " ")</f>
        <v>4.45</v>
      </c>
      <c r="O1749">
        <f>IFERROR(MAX(MIN(ROUND(N1749*(Q1749/P1749),2),4.5),1.9)," ")</f>
        <v>4.1900000000000004</v>
      </c>
      <c r="P1749">
        <f>13.098*F1749^-1.237</f>
        <v>2.1312293613546363</v>
      </c>
      <c r="Q1749">
        <f>13.098*M1749^-1.237</f>
        <v>2.0064069695372009</v>
      </c>
      <c r="R1749" s="5">
        <f>IFERROR(ROUND(MAX(MIN((-105.4*LN(O1749) + 163.83),95),10),0)," ")</f>
        <v>13</v>
      </c>
      <c r="S1749" s="5" t="str">
        <f>IFERROR(CONCATENATE("(",R1749,",",ROUND((1.2*W1749),2),")")," ")</f>
        <v>(13,5.47)</v>
      </c>
      <c r="T1749">
        <f>R1749-L1749</f>
        <v>3</v>
      </c>
      <c r="U1749" s="7" t="str">
        <f>IF((AND(T1749=0,H1749&gt;=L1749)),"Don’t change bids","OK")</f>
        <v>OK</v>
      </c>
      <c r="V1749" t="e">
        <f>IF((MATCH(F1749,W1749,0)),"Same","Diff")</f>
        <v>#N/A</v>
      </c>
      <c r="W1749" s="5">
        <f>ROUND(M1749,2)</f>
        <v>4.5599999999999996</v>
      </c>
      <c r="X1749" s="5">
        <v>4.5599999999999996</v>
      </c>
    </row>
    <row r="1750" spans="1:24" x14ac:dyDescent="0.25">
      <c r="A1750" t="s">
        <v>24</v>
      </c>
      <c r="B1750" t="s">
        <v>2403</v>
      </c>
      <c r="C1750" t="s">
        <v>1026</v>
      </c>
      <c r="D1750" t="s">
        <v>2399</v>
      </c>
      <c r="E1750" t="s">
        <v>2404</v>
      </c>
      <c r="F1750" s="5">
        <v>5.97</v>
      </c>
      <c r="G1750" s="9">
        <v>0.1</v>
      </c>
      <c r="H1750" s="6">
        <f>G1750*100</f>
        <v>10</v>
      </c>
      <c r="I1750" t="s">
        <v>10061</v>
      </c>
      <c r="J1750" t="s">
        <v>10766</v>
      </c>
      <c r="K1750">
        <v>10</v>
      </c>
      <c r="L1750">
        <v>10</v>
      </c>
      <c r="M1750">
        <f>(F1750*(1+0.05))</f>
        <v>6.2685000000000004</v>
      </c>
      <c r="N1750">
        <f>IFERROR(ROUND(( (-1.208*LN(L1750) + 7.5474 + 4.6991*(2.71828^(-0.009*L1750)) + 0.0001*L1750*L1750 - 0.0432*L1750 + 4.7166)/3),2), " ")</f>
        <v>4.45</v>
      </c>
      <c r="O1750">
        <f>IFERROR(MAX(MIN(ROUND(N1750*(Q1750/P1750),2),4.5),1.9)," ")</f>
        <v>4.1900000000000004</v>
      </c>
      <c r="P1750">
        <f>13.098*F1750^-1.237</f>
        <v>1.4365632047462344</v>
      </c>
      <c r="Q1750">
        <f>13.098*M1750^-1.237</f>
        <v>1.352426199849037</v>
      </c>
      <c r="R1750" s="5">
        <f>IFERROR(ROUND(MAX(MIN((-105.4*LN(O1750) + 163.83),95),10),0)," ")</f>
        <v>13</v>
      </c>
      <c r="S1750" s="5" t="str">
        <f>IFERROR(CONCATENATE("(",R1750,",",ROUND((1.2*W1750),2),")")," ")</f>
        <v>(13,7.52)</v>
      </c>
      <c r="T1750">
        <f>R1750-L1750</f>
        <v>3</v>
      </c>
      <c r="U1750" s="7" t="str">
        <f>IF((AND(T1750=0,H1750&gt;=L1750)),"Don’t change bids","OK")</f>
        <v>OK</v>
      </c>
      <c r="V1750" t="e">
        <f>IF((MATCH(F1750,W1750,0)),"Same","Diff")</f>
        <v>#N/A</v>
      </c>
      <c r="W1750" s="5">
        <f>ROUND(M1750,2)</f>
        <v>6.27</v>
      </c>
      <c r="X1750" s="5">
        <v>6.27</v>
      </c>
    </row>
    <row r="1751" spans="1:24" x14ac:dyDescent="0.25">
      <c r="A1751" t="s">
        <v>24</v>
      </c>
      <c r="B1751" t="s">
        <v>2405</v>
      </c>
      <c r="C1751" t="s">
        <v>1146</v>
      </c>
      <c r="D1751" t="s">
        <v>2406</v>
      </c>
      <c r="E1751" t="s">
        <v>1088</v>
      </c>
      <c r="F1751" s="5">
        <v>1.96</v>
      </c>
      <c r="G1751" s="9">
        <v>0.1</v>
      </c>
      <c r="H1751" s="6">
        <f>G1751*100</f>
        <v>10</v>
      </c>
      <c r="I1751" t="s">
        <v>9799</v>
      </c>
      <c r="J1751" t="s">
        <v>10766</v>
      </c>
      <c r="K1751">
        <v>10</v>
      </c>
      <c r="L1751">
        <v>10</v>
      </c>
      <c r="M1751">
        <f>(F1751*(1+0.05))</f>
        <v>2.0579999999999998</v>
      </c>
      <c r="N1751">
        <f>IFERROR(ROUND(( (-1.208*LN(L1751) + 7.5474 + 4.6991*(2.71828^(-0.009*L1751)) + 0.0001*L1751*L1751 - 0.0432*L1751 + 4.7166)/3),2), " ")</f>
        <v>4.45</v>
      </c>
      <c r="O1751">
        <f>IFERROR(MAX(MIN(ROUND(N1751*(Q1751/P1751),2),4.5),1.9)," ")</f>
        <v>4.1900000000000004</v>
      </c>
      <c r="P1751">
        <f>13.098*F1751^-1.237</f>
        <v>5.6974985827885236</v>
      </c>
      <c r="Q1751">
        <f>13.098*M1751^-1.237</f>
        <v>5.3638060139004509</v>
      </c>
      <c r="R1751" s="5">
        <f>IFERROR(ROUND(MAX(MIN((-105.4*LN(O1751) + 163.83),95),10),0)," ")</f>
        <v>13</v>
      </c>
      <c r="S1751" s="5" t="str">
        <f>IFERROR(CONCATENATE("(",R1751,",",ROUND((1.2*W1751),2),")")," ")</f>
        <v>(13,2.47)</v>
      </c>
      <c r="T1751">
        <f>R1751-L1751</f>
        <v>3</v>
      </c>
      <c r="U1751" s="7" t="str">
        <f>IF((AND(T1751=0,H1751&gt;=L1751)),"Don’t change bids","OK")</f>
        <v>OK</v>
      </c>
      <c r="V1751" t="e">
        <f>IF((MATCH(F1751,W1751,0)),"Same","Diff")</f>
        <v>#N/A</v>
      </c>
      <c r="W1751" s="5">
        <f>ROUND(M1751,2)</f>
        <v>2.06</v>
      </c>
      <c r="X1751" s="5">
        <v>2.06</v>
      </c>
    </row>
    <row r="1752" spans="1:24" x14ac:dyDescent="0.25">
      <c r="A1752" t="s">
        <v>24</v>
      </c>
      <c r="B1752" t="s">
        <v>2407</v>
      </c>
      <c r="C1752" t="s">
        <v>1146</v>
      </c>
      <c r="D1752" t="s">
        <v>2408</v>
      </c>
      <c r="E1752" t="s">
        <v>1088</v>
      </c>
      <c r="F1752" s="5">
        <v>1.96</v>
      </c>
      <c r="G1752" s="9">
        <v>0.1</v>
      </c>
      <c r="H1752" s="6">
        <f>G1752*100</f>
        <v>10</v>
      </c>
      <c r="I1752" t="s">
        <v>9799</v>
      </c>
      <c r="J1752" t="s">
        <v>10766</v>
      </c>
      <c r="K1752">
        <v>10</v>
      </c>
      <c r="L1752">
        <v>10</v>
      </c>
      <c r="M1752">
        <f>(F1752*(1+0.05))</f>
        <v>2.0579999999999998</v>
      </c>
      <c r="N1752">
        <f>IFERROR(ROUND(( (-1.208*LN(L1752) + 7.5474 + 4.6991*(2.71828^(-0.009*L1752)) + 0.0001*L1752*L1752 - 0.0432*L1752 + 4.7166)/3),2), " ")</f>
        <v>4.45</v>
      </c>
      <c r="O1752">
        <f>IFERROR(MAX(MIN(ROUND(N1752*(Q1752/P1752),2),4.5),1.9)," ")</f>
        <v>4.1900000000000004</v>
      </c>
      <c r="P1752">
        <f>13.098*F1752^-1.237</f>
        <v>5.6974985827885236</v>
      </c>
      <c r="Q1752">
        <f>13.098*M1752^-1.237</f>
        <v>5.3638060139004509</v>
      </c>
      <c r="R1752" s="5">
        <f>IFERROR(ROUND(MAX(MIN((-105.4*LN(O1752) + 163.83),95),10),0)," ")</f>
        <v>13</v>
      </c>
      <c r="S1752" s="5" t="str">
        <f>IFERROR(CONCATENATE("(",R1752,",",ROUND((1.2*W1752),2),")")," ")</f>
        <v>(13,2.47)</v>
      </c>
      <c r="T1752">
        <f>R1752-L1752</f>
        <v>3</v>
      </c>
      <c r="U1752" s="7" t="str">
        <f>IF((AND(T1752=0,H1752&gt;=L1752)),"Don’t change bids","OK")</f>
        <v>OK</v>
      </c>
      <c r="V1752" t="e">
        <f>IF((MATCH(F1752,W1752,0)),"Same","Diff")</f>
        <v>#N/A</v>
      </c>
      <c r="W1752" s="5">
        <f>ROUND(M1752,2)</f>
        <v>2.06</v>
      </c>
      <c r="X1752" s="5">
        <v>2.06</v>
      </c>
    </row>
    <row r="1753" spans="1:24" x14ac:dyDescent="0.25">
      <c r="A1753" t="s">
        <v>24</v>
      </c>
      <c r="B1753" t="s">
        <v>381</v>
      </c>
      <c r="C1753" t="s">
        <v>1146</v>
      </c>
      <c r="D1753" t="s">
        <v>376</v>
      </c>
      <c r="E1753" t="s">
        <v>1088</v>
      </c>
      <c r="F1753" s="5">
        <v>1.96</v>
      </c>
      <c r="G1753" s="9">
        <v>0.1</v>
      </c>
      <c r="H1753" s="6">
        <f>G1753*100</f>
        <v>10</v>
      </c>
      <c r="I1753" t="s">
        <v>9799</v>
      </c>
      <c r="J1753" t="s">
        <v>10766</v>
      </c>
      <c r="K1753">
        <v>10</v>
      </c>
      <c r="L1753">
        <v>10</v>
      </c>
      <c r="M1753">
        <f>(F1753*(1+0.05))</f>
        <v>2.0579999999999998</v>
      </c>
      <c r="N1753">
        <f>IFERROR(ROUND(( (-1.208*LN(L1753) + 7.5474 + 4.6991*(2.71828^(-0.009*L1753)) + 0.0001*L1753*L1753 - 0.0432*L1753 + 4.7166)/3),2), " ")</f>
        <v>4.45</v>
      </c>
      <c r="O1753">
        <f>IFERROR(MAX(MIN(ROUND(N1753*(Q1753/P1753),2),4.5),1.9)," ")</f>
        <v>4.1900000000000004</v>
      </c>
      <c r="P1753">
        <f>13.098*F1753^-1.237</f>
        <v>5.6974985827885236</v>
      </c>
      <c r="Q1753">
        <f>13.098*M1753^-1.237</f>
        <v>5.3638060139004509</v>
      </c>
      <c r="R1753" s="5">
        <f>IFERROR(ROUND(MAX(MIN((-105.4*LN(O1753) + 163.83),95),10),0)," ")</f>
        <v>13</v>
      </c>
      <c r="S1753" s="5" t="str">
        <f>IFERROR(CONCATENATE("(",R1753,",",ROUND((1.2*W1753),2),")")," ")</f>
        <v>(13,2.47)</v>
      </c>
      <c r="T1753">
        <f>R1753-L1753</f>
        <v>3</v>
      </c>
      <c r="U1753" s="7" t="str">
        <f>IF((AND(T1753=0,H1753&gt;=L1753)),"Don’t change bids","OK")</f>
        <v>OK</v>
      </c>
      <c r="V1753" t="e">
        <f>IF((MATCH(F1753,W1753,0)),"Same","Diff")</f>
        <v>#N/A</v>
      </c>
      <c r="W1753" s="5">
        <f>ROUND(M1753,2)</f>
        <v>2.06</v>
      </c>
      <c r="X1753" s="5">
        <v>2.06</v>
      </c>
    </row>
    <row r="1754" spans="1:24" x14ac:dyDescent="0.25">
      <c r="A1754" t="s">
        <v>24</v>
      </c>
      <c r="B1754" t="s">
        <v>2409</v>
      </c>
      <c r="C1754" t="s">
        <v>1146</v>
      </c>
      <c r="D1754" t="s">
        <v>2410</v>
      </c>
      <c r="E1754" t="s">
        <v>1088</v>
      </c>
      <c r="F1754" s="5">
        <v>1.96</v>
      </c>
      <c r="G1754" s="9">
        <v>0.1</v>
      </c>
      <c r="H1754" s="6">
        <f>G1754*100</f>
        <v>10</v>
      </c>
      <c r="I1754" t="s">
        <v>9799</v>
      </c>
      <c r="J1754" t="s">
        <v>10766</v>
      </c>
      <c r="K1754">
        <v>10</v>
      </c>
      <c r="L1754">
        <v>10</v>
      </c>
      <c r="M1754">
        <f>(F1754*(1+0.05))</f>
        <v>2.0579999999999998</v>
      </c>
      <c r="N1754">
        <f>IFERROR(ROUND(( (-1.208*LN(L1754) + 7.5474 + 4.6991*(2.71828^(-0.009*L1754)) + 0.0001*L1754*L1754 - 0.0432*L1754 + 4.7166)/3),2), " ")</f>
        <v>4.45</v>
      </c>
      <c r="O1754">
        <f>IFERROR(MAX(MIN(ROUND(N1754*(Q1754/P1754),2),4.5),1.9)," ")</f>
        <v>4.1900000000000004</v>
      </c>
      <c r="P1754">
        <f>13.098*F1754^-1.237</f>
        <v>5.6974985827885236</v>
      </c>
      <c r="Q1754">
        <f>13.098*M1754^-1.237</f>
        <v>5.3638060139004509</v>
      </c>
      <c r="R1754" s="5">
        <f>IFERROR(ROUND(MAX(MIN((-105.4*LN(O1754) + 163.83),95),10),0)," ")</f>
        <v>13</v>
      </c>
      <c r="S1754" s="5" t="str">
        <f>IFERROR(CONCATENATE("(",R1754,",",ROUND((1.2*W1754),2),")")," ")</f>
        <v>(13,2.47)</v>
      </c>
      <c r="T1754">
        <f>R1754-L1754</f>
        <v>3</v>
      </c>
      <c r="U1754" s="7" t="str">
        <f>IF((AND(T1754=0,H1754&gt;=L1754)),"Don’t change bids","OK")</f>
        <v>OK</v>
      </c>
      <c r="V1754" t="e">
        <f>IF((MATCH(F1754,W1754,0)),"Same","Diff")</f>
        <v>#N/A</v>
      </c>
      <c r="W1754" s="5">
        <f>ROUND(M1754,2)</f>
        <v>2.06</v>
      </c>
      <c r="X1754" s="5">
        <v>2.06</v>
      </c>
    </row>
    <row r="1755" spans="1:24" x14ac:dyDescent="0.25">
      <c r="A1755" t="s">
        <v>24</v>
      </c>
      <c r="B1755" t="s">
        <v>383</v>
      </c>
      <c r="C1755" t="s">
        <v>1146</v>
      </c>
      <c r="D1755" t="s">
        <v>376</v>
      </c>
      <c r="E1755" t="s">
        <v>1088</v>
      </c>
      <c r="F1755" s="5">
        <v>1.96</v>
      </c>
      <c r="G1755" s="9">
        <v>0.1</v>
      </c>
      <c r="H1755" s="6">
        <f>G1755*100</f>
        <v>10</v>
      </c>
      <c r="I1755" t="s">
        <v>9799</v>
      </c>
      <c r="J1755" t="s">
        <v>10766</v>
      </c>
      <c r="K1755">
        <v>10</v>
      </c>
      <c r="L1755">
        <v>10</v>
      </c>
      <c r="M1755">
        <f>(F1755*(1+0.05))</f>
        <v>2.0579999999999998</v>
      </c>
      <c r="N1755">
        <f>IFERROR(ROUND(( (-1.208*LN(L1755) + 7.5474 + 4.6991*(2.71828^(-0.009*L1755)) + 0.0001*L1755*L1755 - 0.0432*L1755 + 4.7166)/3),2), " ")</f>
        <v>4.45</v>
      </c>
      <c r="O1755">
        <f>IFERROR(MAX(MIN(ROUND(N1755*(Q1755/P1755),2),4.5),1.9)," ")</f>
        <v>4.1900000000000004</v>
      </c>
      <c r="P1755">
        <f>13.098*F1755^-1.237</f>
        <v>5.6974985827885236</v>
      </c>
      <c r="Q1755">
        <f>13.098*M1755^-1.237</f>
        <v>5.3638060139004509</v>
      </c>
      <c r="R1755" s="5">
        <f>IFERROR(ROUND(MAX(MIN((-105.4*LN(O1755) + 163.83),95),10),0)," ")</f>
        <v>13</v>
      </c>
      <c r="S1755" s="5" t="str">
        <f>IFERROR(CONCATENATE("(",R1755,",",ROUND((1.2*W1755),2),")")," ")</f>
        <v>(13,2.47)</v>
      </c>
      <c r="T1755">
        <f>R1755-L1755</f>
        <v>3</v>
      </c>
      <c r="U1755" s="7" t="str">
        <f>IF((AND(T1755=0,H1755&gt;=L1755)),"Don’t change bids","OK")</f>
        <v>OK</v>
      </c>
      <c r="V1755" t="e">
        <f>IF((MATCH(F1755,W1755,0)),"Same","Diff")</f>
        <v>#N/A</v>
      </c>
      <c r="W1755" s="5">
        <f>ROUND(M1755,2)</f>
        <v>2.06</v>
      </c>
      <c r="X1755" s="5">
        <v>2.06</v>
      </c>
    </row>
    <row r="1756" spans="1:24" x14ac:dyDescent="0.25">
      <c r="A1756" t="s">
        <v>24</v>
      </c>
      <c r="B1756" t="s">
        <v>2411</v>
      </c>
      <c r="C1756" t="s">
        <v>1146</v>
      </c>
      <c r="D1756" t="s">
        <v>2408</v>
      </c>
      <c r="E1756" t="s">
        <v>1088</v>
      </c>
      <c r="F1756" s="5">
        <v>1.96</v>
      </c>
      <c r="G1756" s="9">
        <v>0.1</v>
      </c>
      <c r="H1756" s="6">
        <f>G1756*100</f>
        <v>10</v>
      </c>
      <c r="I1756" t="s">
        <v>9799</v>
      </c>
      <c r="J1756" t="s">
        <v>10766</v>
      </c>
      <c r="K1756">
        <v>10</v>
      </c>
      <c r="L1756">
        <v>10</v>
      </c>
      <c r="M1756">
        <f>(F1756*(1+0.05))</f>
        <v>2.0579999999999998</v>
      </c>
      <c r="N1756">
        <f>IFERROR(ROUND(( (-1.208*LN(L1756) + 7.5474 + 4.6991*(2.71828^(-0.009*L1756)) + 0.0001*L1756*L1756 - 0.0432*L1756 + 4.7166)/3),2), " ")</f>
        <v>4.45</v>
      </c>
      <c r="O1756">
        <f>IFERROR(MAX(MIN(ROUND(N1756*(Q1756/P1756),2),4.5),1.9)," ")</f>
        <v>4.1900000000000004</v>
      </c>
      <c r="P1756">
        <f>13.098*F1756^-1.237</f>
        <v>5.6974985827885236</v>
      </c>
      <c r="Q1756">
        <f>13.098*M1756^-1.237</f>
        <v>5.3638060139004509</v>
      </c>
      <c r="R1756" s="5">
        <f>IFERROR(ROUND(MAX(MIN((-105.4*LN(O1756) + 163.83),95),10),0)," ")</f>
        <v>13</v>
      </c>
      <c r="S1756" s="5" t="str">
        <f>IFERROR(CONCATENATE("(",R1756,",",ROUND((1.2*W1756),2),")")," ")</f>
        <v>(13,2.47)</v>
      </c>
      <c r="T1756">
        <f>R1756-L1756</f>
        <v>3</v>
      </c>
      <c r="U1756" s="7" t="str">
        <f>IF((AND(T1756=0,H1756&gt;=L1756)),"Don’t change bids","OK")</f>
        <v>OK</v>
      </c>
      <c r="V1756" t="e">
        <f>IF((MATCH(F1756,W1756,0)),"Same","Diff")</f>
        <v>#N/A</v>
      </c>
      <c r="W1756" s="5">
        <f>ROUND(M1756,2)</f>
        <v>2.06</v>
      </c>
      <c r="X1756" s="5">
        <v>2.06</v>
      </c>
    </row>
    <row r="1757" spans="1:24" x14ac:dyDescent="0.25">
      <c r="A1757" t="s">
        <v>24</v>
      </c>
      <c r="B1757" t="s">
        <v>2412</v>
      </c>
      <c r="C1757" t="s">
        <v>1146</v>
      </c>
      <c r="D1757" t="s">
        <v>2408</v>
      </c>
      <c r="E1757" t="s">
        <v>1088</v>
      </c>
      <c r="F1757" s="5">
        <v>1.96</v>
      </c>
      <c r="G1757" s="9">
        <v>0.1</v>
      </c>
      <c r="H1757" s="6">
        <f>G1757*100</f>
        <v>10</v>
      </c>
      <c r="I1757" t="s">
        <v>9799</v>
      </c>
      <c r="J1757" t="s">
        <v>10766</v>
      </c>
      <c r="K1757">
        <v>10</v>
      </c>
      <c r="L1757">
        <v>10</v>
      </c>
      <c r="M1757">
        <f>(F1757*(1+0.05))</f>
        <v>2.0579999999999998</v>
      </c>
      <c r="N1757">
        <f>IFERROR(ROUND(( (-1.208*LN(L1757) + 7.5474 + 4.6991*(2.71828^(-0.009*L1757)) + 0.0001*L1757*L1757 - 0.0432*L1757 + 4.7166)/3),2), " ")</f>
        <v>4.45</v>
      </c>
      <c r="O1757">
        <f>IFERROR(MAX(MIN(ROUND(N1757*(Q1757/P1757),2),4.5),1.9)," ")</f>
        <v>4.1900000000000004</v>
      </c>
      <c r="P1757">
        <f>13.098*F1757^-1.237</f>
        <v>5.6974985827885236</v>
      </c>
      <c r="Q1757">
        <f>13.098*M1757^-1.237</f>
        <v>5.3638060139004509</v>
      </c>
      <c r="R1757" s="5">
        <f>IFERROR(ROUND(MAX(MIN((-105.4*LN(O1757) + 163.83),95),10),0)," ")</f>
        <v>13</v>
      </c>
      <c r="S1757" s="5" t="str">
        <f>IFERROR(CONCATENATE("(",R1757,",",ROUND((1.2*W1757),2),")")," ")</f>
        <v>(13,2.47)</v>
      </c>
      <c r="T1757">
        <f>R1757-L1757</f>
        <v>3</v>
      </c>
      <c r="U1757" s="7" t="str">
        <f>IF((AND(T1757=0,H1757&gt;=L1757)),"Don’t change bids","OK")</f>
        <v>OK</v>
      </c>
      <c r="V1757" t="e">
        <f>IF((MATCH(F1757,W1757,0)),"Same","Diff")</f>
        <v>#N/A</v>
      </c>
      <c r="W1757" s="5">
        <f>ROUND(M1757,2)</f>
        <v>2.06</v>
      </c>
      <c r="X1757" s="5">
        <v>2.06</v>
      </c>
    </row>
    <row r="1758" spans="1:24" x14ac:dyDescent="0.25">
      <c r="A1758" t="s">
        <v>24</v>
      </c>
      <c r="B1758" t="s">
        <v>2413</v>
      </c>
      <c r="C1758" t="s">
        <v>1146</v>
      </c>
      <c r="D1758" t="s">
        <v>2408</v>
      </c>
      <c r="E1758" t="s">
        <v>2414</v>
      </c>
      <c r="F1758" s="5">
        <v>6.8</v>
      </c>
      <c r="G1758" s="9">
        <v>0.1</v>
      </c>
      <c r="H1758" s="6">
        <f>G1758*100</f>
        <v>10</v>
      </c>
      <c r="I1758" t="s">
        <v>10062</v>
      </c>
      <c r="J1758" t="s">
        <v>10766</v>
      </c>
      <c r="K1758">
        <v>10</v>
      </c>
      <c r="L1758">
        <v>10</v>
      </c>
      <c r="M1758">
        <f>(F1758*(1+0.05))</f>
        <v>7.14</v>
      </c>
      <c r="N1758">
        <f>IFERROR(ROUND(( (-1.208*LN(L1758) + 7.5474 + 4.6991*(2.71828^(-0.009*L1758)) + 0.0001*L1758*L1758 - 0.0432*L1758 + 4.7166)/3),2), " ")</f>
        <v>4.45</v>
      </c>
      <c r="O1758">
        <f>IFERROR(MAX(MIN(ROUND(N1758*(Q1758/P1758),2),4.5),1.9)," ")</f>
        <v>4.1900000000000004</v>
      </c>
      <c r="P1758">
        <f>13.098*F1758^-1.237</f>
        <v>1.2229014531893996</v>
      </c>
      <c r="Q1758">
        <f>13.098*M1758^-1.237</f>
        <v>1.1512782449547427</v>
      </c>
      <c r="R1758" s="5">
        <f>IFERROR(ROUND(MAX(MIN((-105.4*LN(O1758) + 163.83),95),10),0)," ")</f>
        <v>13</v>
      </c>
      <c r="S1758" s="5" t="str">
        <f>IFERROR(CONCATENATE("(",R1758,",",ROUND((1.2*W1758),2),")")," ")</f>
        <v>(13,8.57)</v>
      </c>
      <c r="T1758">
        <f>R1758-L1758</f>
        <v>3</v>
      </c>
      <c r="U1758" s="7" t="str">
        <f>IF((AND(T1758=0,H1758&gt;=L1758)),"Don’t change bids","OK")</f>
        <v>OK</v>
      </c>
      <c r="V1758" t="e">
        <f>IF((MATCH(F1758,W1758,0)),"Same","Diff")</f>
        <v>#N/A</v>
      </c>
      <c r="W1758" s="5">
        <f>ROUND(M1758,2)</f>
        <v>7.14</v>
      </c>
      <c r="X1758" s="5">
        <v>7.14</v>
      </c>
    </row>
    <row r="1759" spans="1:24" x14ac:dyDescent="0.25">
      <c r="A1759" t="s">
        <v>24</v>
      </c>
      <c r="B1759" t="s">
        <v>380</v>
      </c>
      <c r="C1759" t="s">
        <v>1146</v>
      </c>
      <c r="D1759" t="s">
        <v>376</v>
      </c>
      <c r="E1759" t="s">
        <v>1088</v>
      </c>
      <c r="F1759" s="5">
        <v>1.96</v>
      </c>
      <c r="G1759" s="9">
        <v>0.1</v>
      </c>
      <c r="H1759" s="6">
        <f>G1759*100</f>
        <v>10</v>
      </c>
      <c r="I1759" t="s">
        <v>9799</v>
      </c>
      <c r="J1759" t="s">
        <v>10766</v>
      </c>
      <c r="K1759">
        <v>10</v>
      </c>
      <c r="L1759">
        <v>10</v>
      </c>
      <c r="M1759">
        <f>(F1759*(1+0.05))</f>
        <v>2.0579999999999998</v>
      </c>
      <c r="N1759">
        <f>IFERROR(ROUND(( (-1.208*LN(L1759) + 7.5474 + 4.6991*(2.71828^(-0.009*L1759)) + 0.0001*L1759*L1759 - 0.0432*L1759 + 4.7166)/3),2), " ")</f>
        <v>4.45</v>
      </c>
      <c r="O1759">
        <f>IFERROR(MAX(MIN(ROUND(N1759*(Q1759/P1759),2),4.5),1.9)," ")</f>
        <v>4.1900000000000004</v>
      </c>
      <c r="P1759">
        <f>13.098*F1759^-1.237</f>
        <v>5.6974985827885236</v>
      </c>
      <c r="Q1759">
        <f>13.098*M1759^-1.237</f>
        <v>5.3638060139004509</v>
      </c>
      <c r="R1759" s="5">
        <f>IFERROR(ROUND(MAX(MIN((-105.4*LN(O1759) + 163.83),95),10),0)," ")</f>
        <v>13</v>
      </c>
      <c r="S1759" s="5" t="str">
        <f>IFERROR(CONCATENATE("(",R1759,",",ROUND((1.2*W1759),2),")")," ")</f>
        <v>(13,2.47)</v>
      </c>
      <c r="T1759">
        <f>R1759-L1759</f>
        <v>3</v>
      </c>
      <c r="U1759" s="7" t="str">
        <f>IF((AND(T1759=0,H1759&gt;=L1759)),"Don’t change bids","OK")</f>
        <v>OK</v>
      </c>
      <c r="V1759" t="e">
        <f>IF((MATCH(F1759,W1759,0)),"Same","Diff")</f>
        <v>#N/A</v>
      </c>
      <c r="W1759" s="5">
        <f>ROUND(M1759,2)</f>
        <v>2.06</v>
      </c>
      <c r="X1759" s="5">
        <v>2.06</v>
      </c>
    </row>
    <row r="1760" spans="1:24" x14ac:dyDescent="0.25">
      <c r="A1760" t="s">
        <v>24</v>
      </c>
      <c r="B1760" t="s">
        <v>387</v>
      </c>
      <c r="C1760" t="s">
        <v>1146</v>
      </c>
      <c r="D1760" t="s">
        <v>376</v>
      </c>
      <c r="E1760" t="s">
        <v>1088</v>
      </c>
      <c r="F1760" s="5">
        <v>1.96</v>
      </c>
      <c r="G1760" s="9">
        <v>0.1</v>
      </c>
      <c r="H1760" s="6">
        <f>G1760*100</f>
        <v>10</v>
      </c>
      <c r="I1760" t="s">
        <v>9799</v>
      </c>
      <c r="J1760" t="s">
        <v>10766</v>
      </c>
      <c r="K1760">
        <v>10</v>
      </c>
      <c r="L1760">
        <v>10</v>
      </c>
      <c r="M1760">
        <f>(F1760*(1+0.05))</f>
        <v>2.0579999999999998</v>
      </c>
      <c r="N1760">
        <f>IFERROR(ROUND(( (-1.208*LN(L1760) + 7.5474 + 4.6991*(2.71828^(-0.009*L1760)) + 0.0001*L1760*L1760 - 0.0432*L1760 + 4.7166)/3),2), " ")</f>
        <v>4.45</v>
      </c>
      <c r="O1760">
        <f>IFERROR(MAX(MIN(ROUND(N1760*(Q1760/P1760),2),4.5),1.9)," ")</f>
        <v>4.1900000000000004</v>
      </c>
      <c r="P1760">
        <f>13.098*F1760^-1.237</f>
        <v>5.6974985827885236</v>
      </c>
      <c r="Q1760">
        <f>13.098*M1760^-1.237</f>
        <v>5.3638060139004509</v>
      </c>
      <c r="R1760" s="5">
        <f>IFERROR(ROUND(MAX(MIN((-105.4*LN(O1760) + 163.83),95),10),0)," ")</f>
        <v>13</v>
      </c>
      <c r="S1760" s="5" t="str">
        <f>IFERROR(CONCATENATE("(",R1760,",",ROUND((1.2*W1760),2),")")," ")</f>
        <v>(13,2.47)</v>
      </c>
      <c r="T1760">
        <f>R1760-L1760</f>
        <v>3</v>
      </c>
      <c r="U1760" s="7" t="str">
        <f>IF((AND(T1760=0,H1760&gt;=L1760)),"Don’t change bids","OK")</f>
        <v>OK</v>
      </c>
      <c r="V1760" t="e">
        <f>IF((MATCH(F1760,W1760,0)),"Same","Diff")</f>
        <v>#N/A</v>
      </c>
      <c r="W1760" s="5">
        <f>ROUND(M1760,2)</f>
        <v>2.06</v>
      </c>
      <c r="X1760" s="5">
        <v>2.06</v>
      </c>
    </row>
    <row r="1761" spans="1:24" x14ac:dyDescent="0.25">
      <c r="A1761" t="s">
        <v>24</v>
      </c>
      <c r="B1761" t="s">
        <v>2415</v>
      </c>
      <c r="C1761" t="s">
        <v>1146</v>
      </c>
      <c r="D1761" t="s">
        <v>2416</v>
      </c>
      <c r="E1761" t="s">
        <v>1088</v>
      </c>
      <c r="F1761" s="5">
        <v>1.96</v>
      </c>
      <c r="G1761" s="9">
        <v>0.1</v>
      </c>
      <c r="H1761" s="6">
        <f>G1761*100</f>
        <v>10</v>
      </c>
      <c r="I1761" t="s">
        <v>9799</v>
      </c>
      <c r="J1761" t="s">
        <v>10766</v>
      </c>
      <c r="K1761">
        <v>10</v>
      </c>
      <c r="L1761">
        <v>10</v>
      </c>
      <c r="M1761">
        <f>(F1761*(1+0.05))</f>
        <v>2.0579999999999998</v>
      </c>
      <c r="N1761">
        <f>IFERROR(ROUND(( (-1.208*LN(L1761) + 7.5474 + 4.6991*(2.71828^(-0.009*L1761)) + 0.0001*L1761*L1761 - 0.0432*L1761 + 4.7166)/3),2), " ")</f>
        <v>4.45</v>
      </c>
      <c r="O1761">
        <f>IFERROR(MAX(MIN(ROUND(N1761*(Q1761/P1761),2),4.5),1.9)," ")</f>
        <v>4.1900000000000004</v>
      </c>
      <c r="P1761">
        <f>13.098*F1761^-1.237</f>
        <v>5.6974985827885236</v>
      </c>
      <c r="Q1761">
        <f>13.098*M1761^-1.237</f>
        <v>5.3638060139004509</v>
      </c>
      <c r="R1761" s="5">
        <f>IFERROR(ROUND(MAX(MIN((-105.4*LN(O1761) + 163.83),95),10),0)," ")</f>
        <v>13</v>
      </c>
      <c r="S1761" s="5" t="str">
        <f>IFERROR(CONCATENATE("(",R1761,",",ROUND((1.2*W1761),2),")")," ")</f>
        <v>(13,2.47)</v>
      </c>
      <c r="T1761">
        <f>R1761-L1761</f>
        <v>3</v>
      </c>
      <c r="U1761" s="7" t="str">
        <f>IF((AND(T1761=0,H1761&gt;=L1761)),"Don’t change bids","OK")</f>
        <v>OK</v>
      </c>
      <c r="V1761" t="e">
        <f>IF((MATCH(F1761,W1761,0)),"Same","Diff")</f>
        <v>#N/A</v>
      </c>
      <c r="W1761" s="5">
        <f>ROUND(M1761,2)</f>
        <v>2.06</v>
      </c>
      <c r="X1761" s="5">
        <v>2.06</v>
      </c>
    </row>
    <row r="1762" spans="1:24" x14ac:dyDescent="0.25">
      <c r="A1762" t="s">
        <v>24</v>
      </c>
      <c r="B1762" t="s">
        <v>2417</v>
      </c>
      <c r="C1762" t="s">
        <v>1146</v>
      </c>
      <c r="D1762" t="s">
        <v>2408</v>
      </c>
      <c r="E1762" t="s">
        <v>1088</v>
      </c>
      <c r="F1762" s="5">
        <v>1.96</v>
      </c>
      <c r="G1762" s="9">
        <v>0.1</v>
      </c>
      <c r="H1762" s="6">
        <f>G1762*100</f>
        <v>10</v>
      </c>
      <c r="I1762" t="s">
        <v>9799</v>
      </c>
      <c r="J1762" t="s">
        <v>10766</v>
      </c>
      <c r="K1762">
        <v>10</v>
      </c>
      <c r="L1762">
        <v>10</v>
      </c>
      <c r="M1762">
        <f>(F1762*(1+0.05))</f>
        <v>2.0579999999999998</v>
      </c>
      <c r="N1762">
        <f>IFERROR(ROUND(( (-1.208*LN(L1762) + 7.5474 + 4.6991*(2.71828^(-0.009*L1762)) + 0.0001*L1762*L1762 - 0.0432*L1762 + 4.7166)/3),2), " ")</f>
        <v>4.45</v>
      </c>
      <c r="O1762">
        <f>IFERROR(MAX(MIN(ROUND(N1762*(Q1762/P1762),2),4.5),1.9)," ")</f>
        <v>4.1900000000000004</v>
      </c>
      <c r="P1762">
        <f>13.098*F1762^-1.237</f>
        <v>5.6974985827885236</v>
      </c>
      <c r="Q1762">
        <f>13.098*M1762^-1.237</f>
        <v>5.3638060139004509</v>
      </c>
      <c r="R1762" s="5">
        <f>IFERROR(ROUND(MAX(MIN((-105.4*LN(O1762) + 163.83),95),10),0)," ")</f>
        <v>13</v>
      </c>
      <c r="S1762" s="5" t="str">
        <f>IFERROR(CONCATENATE("(",R1762,",",ROUND((1.2*W1762),2),")")," ")</f>
        <v>(13,2.47)</v>
      </c>
      <c r="T1762">
        <f>R1762-L1762</f>
        <v>3</v>
      </c>
      <c r="U1762" s="7" t="str">
        <f>IF((AND(T1762=0,H1762&gt;=L1762)),"Don’t change bids","OK")</f>
        <v>OK</v>
      </c>
      <c r="V1762" t="e">
        <f>IF((MATCH(F1762,W1762,0)),"Same","Diff")</f>
        <v>#N/A</v>
      </c>
      <c r="W1762" s="5">
        <f>ROUND(M1762,2)</f>
        <v>2.06</v>
      </c>
      <c r="X1762" s="5">
        <v>2.06</v>
      </c>
    </row>
    <row r="1763" spans="1:24" x14ac:dyDescent="0.25">
      <c r="A1763" t="s">
        <v>24</v>
      </c>
      <c r="B1763" t="s">
        <v>2418</v>
      </c>
      <c r="C1763" t="s">
        <v>1146</v>
      </c>
      <c r="D1763" t="s">
        <v>2410</v>
      </c>
      <c r="E1763" t="s">
        <v>1088</v>
      </c>
      <c r="F1763" s="5">
        <v>1.96</v>
      </c>
      <c r="G1763" s="9">
        <v>0.1</v>
      </c>
      <c r="H1763" s="6">
        <f>G1763*100</f>
        <v>10</v>
      </c>
      <c r="I1763" t="s">
        <v>9799</v>
      </c>
      <c r="J1763" t="s">
        <v>10766</v>
      </c>
      <c r="K1763">
        <v>10</v>
      </c>
      <c r="L1763">
        <v>10</v>
      </c>
      <c r="M1763">
        <f>(F1763*(1+0.05))</f>
        <v>2.0579999999999998</v>
      </c>
      <c r="N1763">
        <f>IFERROR(ROUND(( (-1.208*LN(L1763) + 7.5474 + 4.6991*(2.71828^(-0.009*L1763)) + 0.0001*L1763*L1763 - 0.0432*L1763 + 4.7166)/3),2), " ")</f>
        <v>4.45</v>
      </c>
      <c r="O1763">
        <f>IFERROR(MAX(MIN(ROUND(N1763*(Q1763/P1763),2),4.5),1.9)," ")</f>
        <v>4.1900000000000004</v>
      </c>
      <c r="P1763">
        <f>13.098*F1763^-1.237</f>
        <v>5.6974985827885236</v>
      </c>
      <c r="Q1763">
        <f>13.098*M1763^-1.237</f>
        <v>5.3638060139004509</v>
      </c>
      <c r="R1763" s="5">
        <f>IFERROR(ROUND(MAX(MIN((-105.4*LN(O1763) + 163.83),95),10),0)," ")</f>
        <v>13</v>
      </c>
      <c r="S1763" s="5" t="str">
        <f>IFERROR(CONCATENATE("(",R1763,",",ROUND((1.2*W1763),2),")")," ")</f>
        <v>(13,2.47)</v>
      </c>
      <c r="T1763">
        <f>R1763-L1763</f>
        <v>3</v>
      </c>
      <c r="U1763" s="7" t="str">
        <f>IF((AND(T1763=0,H1763&gt;=L1763)),"Don’t change bids","OK")</f>
        <v>OK</v>
      </c>
      <c r="V1763" t="e">
        <f>IF((MATCH(F1763,W1763,0)),"Same","Diff")</f>
        <v>#N/A</v>
      </c>
      <c r="W1763" s="5">
        <f>ROUND(M1763,2)</f>
        <v>2.06</v>
      </c>
      <c r="X1763" s="5">
        <v>2.06</v>
      </c>
    </row>
    <row r="1764" spans="1:24" x14ac:dyDescent="0.25">
      <c r="A1764" t="s">
        <v>24</v>
      </c>
      <c r="B1764" t="s">
        <v>378</v>
      </c>
      <c r="C1764" t="s">
        <v>1146</v>
      </c>
      <c r="D1764" t="s">
        <v>376</v>
      </c>
      <c r="E1764" t="s">
        <v>1088</v>
      </c>
      <c r="F1764" s="5">
        <v>1.96</v>
      </c>
      <c r="G1764" s="9">
        <v>0.1</v>
      </c>
      <c r="H1764" s="6">
        <f>G1764*100</f>
        <v>10</v>
      </c>
      <c r="I1764" t="s">
        <v>9799</v>
      </c>
      <c r="J1764" t="s">
        <v>10766</v>
      </c>
      <c r="K1764">
        <v>10</v>
      </c>
      <c r="L1764">
        <v>10</v>
      </c>
      <c r="M1764">
        <f>(F1764*(1+0.05))</f>
        <v>2.0579999999999998</v>
      </c>
      <c r="N1764">
        <f>IFERROR(ROUND(( (-1.208*LN(L1764) + 7.5474 + 4.6991*(2.71828^(-0.009*L1764)) + 0.0001*L1764*L1764 - 0.0432*L1764 + 4.7166)/3),2), " ")</f>
        <v>4.45</v>
      </c>
      <c r="O1764">
        <f>IFERROR(MAX(MIN(ROUND(N1764*(Q1764/P1764),2),4.5),1.9)," ")</f>
        <v>4.1900000000000004</v>
      </c>
      <c r="P1764">
        <f>13.098*F1764^-1.237</f>
        <v>5.6974985827885236</v>
      </c>
      <c r="Q1764">
        <f>13.098*M1764^-1.237</f>
        <v>5.3638060139004509</v>
      </c>
      <c r="R1764" s="5">
        <f>IFERROR(ROUND(MAX(MIN((-105.4*LN(O1764) + 163.83),95),10),0)," ")</f>
        <v>13</v>
      </c>
      <c r="S1764" s="5" t="str">
        <f>IFERROR(CONCATENATE("(",R1764,",",ROUND((1.2*W1764),2),")")," ")</f>
        <v>(13,2.47)</v>
      </c>
      <c r="T1764">
        <f>R1764-L1764</f>
        <v>3</v>
      </c>
      <c r="U1764" s="7" t="str">
        <f>IF((AND(T1764=0,H1764&gt;=L1764)),"Don’t change bids","OK")</f>
        <v>OK</v>
      </c>
      <c r="V1764" t="e">
        <f>IF((MATCH(F1764,W1764,0)),"Same","Diff")</f>
        <v>#N/A</v>
      </c>
      <c r="W1764" s="5">
        <f>ROUND(M1764,2)</f>
        <v>2.06</v>
      </c>
      <c r="X1764" s="5">
        <v>2.06</v>
      </c>
    </row>
    <row r="1765" spans="1:24" x14ac:dyDescent="0.25">
      <c r="A1765" t="s">
        <v>24</v>
      </c>
      <c r="B1765" t="s">
        <v>2419</v>
      </c>
      <c r="C1765" t="s">
        <v>1146</v>
      </c>
      <c r="D1765" t="s">
        <v>2408</v>
      </c>
      <c r="E1765" t="s">
        <v>2414</v>
      </c>
      <c r="F1765" s="5">
        <v>6.8</v>
      </c>
      <c r="G1765" s="9">
        <v>0.1</v>
      </c>
      <c r="H1765" s="6">
        <f>G1765*100</f>
        <v>10</v>
      </c>
      <c r="I1765" t="s">
        <v>10062</v>
      </c>
      <c r="J1765" t="s">
        <v>10766</v>
      </c>
      <c r="K1765">
        <v>10</v>
      </c>
      <c r="L1765">
        <v>10</v>
      </c>
      <c r="M1765">
        <f>(F1765*(1+0.05))</f>
        <v>7.14</v>
      </c>
      <c r="N1765">
        <f>IFERROR(ROUND(( (-1.208*LN(L1765) + 7.5474 + 4.6991*(2.71828^(-0.009*L1765)) + 0.0001*L1765*L1765 - 0.0432*L1765 + 4.7166)/3),2), " ")</f>
        <v>4.45</v>
      </c>
      <c r="O1765">
        <f>IFERROR(MAX(MIN(ROUND(N1765*(Q1765/P1765),2),4.5),1.9)," ")</f>
        <v>4.1900000000000004</v>
      </c>
      <c r="P1765">
        <f>13.098*F1765^-1.237</f>
        <v>1.2229014531893996</v>
      </c>
      <c r="Q1765">
        <f>13.098*M1765^-1.237</f>
        <v>1.1512782449547427</v>
      </c>
      <c r="R1765" s="5">
        <f>IFERROR(ROUND(MAX(MIN((-105.4*LN(O1765) + 163.83),95),10),0)," ")</f>
        <v>13</v>
      </c>
      <c r="S1765" s="5" t="str">
        <f>IFERROR(CONCATENATE("(",R1765,",",ROUND((1.2*W1765),2),")")," ")</f>
        <v>(13,8.57)</v>
      </c>
      <c r="T1765">
        <f>R1765-L1765</f>
        <v>3</v>
      </c>
      <c r="U1765" s="7" t="str">
        <f>IF((AND(T1765=0,H1765&gt;=L1765)),"Don’t change bids","OK")</f>
        <v>OK</v>
      </c>
      <c r="V1765" t="e">
        <f>IF((MATCH(F1765,W1765,0)),"Same","Diff")</f>
        <v>#N/A</v>
      </c>
      <c r="W1765" s="5">
        <f>ROUND(M1765,2)</f>
        <v>7.14</v>
      </c>
      <c r="X1765" s="5">
        <v>7.14</v>
      </c>
    </row>
    <row r="1766" spans="1:24" x14ac:dyDescent="0.25">
      <c r="A1766" t="s">
        <v>24</v>
      </c>
      <c r="B1766" t="s">
        <v>385</v>
      </c>
      <c r="C1766" t="s">
        <v>1146</v>
      </c>
      <c r="D1766" t="s">
        <v>376</v>
      </c>
      <c r="E1766" t="s">
        <v>1088</v>
      </c>
      <c r="F1766" s="5">
        <v>1.96</v>
      </c>
      <c r="G1766" s="9">
        <v>0.1</v>
      </c>
      <c r="H1766" s="6">
        <f>G1766*100</f>
        <v>10</v>
      </c>
      <c r="I1766" t="s">
        <v>9799</v>
      </c>
      <c r="J1766" t="s">
        <v>10766</v>
      </c>
      <c r="K1766">
        <v>10</v>
      </c>
      <c r="L1766">
        <v>10</v>
      </c>
      <c r="M1766">
        <f>(F1766*(1+0.05))</f>
        <v>2.0579999999999998</v>
      </c>
      <c r="N1766">
        <f>IFERROR(ROUND(( (-1.208*LN(L1766) + 7.5474 + 4.6991*(2.71828^(-0.009*L1766)) + 0.0001*L1766*L1766 - 0.0432*L1766 + 4.7166)/3),2), " ")</f>
        <v>4.45</v>
      </c>
      <c r="O1766">
        <f>IFERROR(MAX(MIN(ROUND(N1766*(Q1766/P1766),2),4.5),1.9)," ")</f>
        <v>4.1900000000000004</v>
      </c>
      <c r="P1766">
        <f>13.098*F1766^-1.237</f>
        <v>5.6974985827885236</v>
      </c>
      <c r="Q1766">
        <f>13.098*M1766^-1.237</f>
        <v>5.3638060139004509</v>
      </c>
      <c r="R1766" s="5">
        <f>IFERROR(ROUND(MAX(MIN((-105.4*LN(O1766) + 163.83),95),10),0)," ")</f>
        <v>13</v>
      </c>
      <c r="S1766" s="5" t="str">
        <f>IFERROR(CONCATENATE("(",R1766,",",ROUND((1.2*W1766),2),")")," ")</f>
        <v>(13,2.47)</v>
      </c>
      <c r="T1766">
        <f>R1766-L1766</f>
        <v>3</v>
      </c>
      <c r="U1766" s="7" t="str">
        <f>IF((AND(T1766=0,H1766&gt;=L1766)),"Don’t change bids","OK")</f>
        <v>OK</v>
      </c>
      <c r="V1766" t="e">
        <f>IF((MATCH(F1766,W1766,0)),"Same","Diff")</f>
        <v>#N/A</v>
      </c>
      <c r="W1766" s="5">
        <f>ROUND(M1766,2)</f>
        <v>2.06</v>
      </c>
      <c r="X1766" s="5">
        <v>2.06</v>
      </c>
    </row>
    <row r="1767" spans="1:24" x14ac:dyDescent="0.25">
      <c r="A1767" t="s">
        <v>24</v>
      </c>
      <c r="B1767" t="s">
        <v>2420</v>
      </c>
      <c r="C1767" t="s">
        <v>1146</v>
      </c>
      <c r="D1767" t="s">
        <v>2421</v>
      </c>
      <c r="E1767" t="s">
        <v>1088</v>
      </c>
      <c r="F1767" s="5">
        <v>1.96</v>
      </c>
      <c r="G1767" s="9">
        <v>0.1</v>
      </c>
      <c r="H1767" s="6">
        <f>G1767*100</f>
        <v>10</v>
      </c>
      <c r="I1767" t="s">
        <v>9799</v>
      </c>
      <c r="J1767" t="s">
        <v>10766</v>
      </c>
      <c r="K1767">
        <v>10</v>
      </c>
      <c r="L1767">
        <v>10</v>
      </c>
      <c r="M1767">
        <f>(F1767*(1+0.05))</f>
        <v>2.0579999999999998</v>
      </c>
      <c r="N1767">
        <f>IFERROR(ROUND(( (-1.208*LN(L1767) + 7.5474 + 4.6991*(2.71828^(-0.009*L1767)) + 0.0001*L1767*L1767 - 0.0432*L1767 + 4.7166)/3),2), " ")</f>
        <v>4.45</v>
      </c>
      <c r="O1767">
        <f>IFERROR(MAX(MIN(ROUND(N1767*(Q1767/P1767),2),4.5),1.9)," ")</f>
        <v>4.1900000000000004</v>
      </c>
      <c r="P1767">
        <f>13.098*F1767^-1.237</f>
        <v>5.6974985827885236</v>
      </c>
      <c r="Q1767">
        <f>13.098*M1767^-1.237</f>
        <v>5.3638060139004509</v>
      </c>
      <c r="R1767" s="5">
        <f>IFERROR(ROUND(MAX(MIN((-105.4*LN(O1767) + 163.83),95),10),0)," ")</f>
        <v>13</v>
      </c>
      <c r="S1767" s="5" t="str">
        <f>IFERROR(CONCATENATE("(",R1767,",",ROUND((1.2*W1767),2),")")," ")</f>
        <v>(13,2.47)</v>
      </c>
      <c r="T1767">
        <f>R1767-L1767</f>
        <v>3</v>
      </c>
      <c r="U1767" s="7" t="str">
        <f>IF((AND(T1767=0,H1767&gt;=L1767)),"Don’t change bids","OK")</f>
        <v>OK</v>
      </c>
      <c r="V1767" t="e">
        <f>IF((MATCH(F1767,W1767,0)),"Same","Diff")</f>
        <v>#N/A</v>
      </c>
      <c r="W1767" s="5">
        <f>ROUND(M1767,2)</f>
        <v>2.06</v>
      </c>
      <c r="X1767" s="5">
        <v>2.06</v>
      </c>
    </row>
    <row r="1768" spans="1:24" x14ac:dyDescent="0.25">
      <c r="A1768" t="s">
        <v>24</v>
      </c>
      <c r="B1768" t="s">
        <v>375</v>
      </c>
      <c r="C1768" t="s">
        <v>1146</v>
      </c>
      <c r="D1768" t="s">
        <v>376</v>
      </c>
      <c r="E1768" t="s">
        <v>1088</v>
      </c>
      <c r="F1768" s="5">
        <v>1.96</v>
      </c>
      <c r="G1768" s="9">
        <v>0.1</v>
      </c>
      <c r="H1768" s="6">
        <f>G1768*100</f>
        <v>10</v>
      </c>
      <c r="I1768" t="s">
        <v>9799</v>
      </c>
      <c r="J1768" t="s">
        <v>10766</v>
      </c>
      <c r="K1768">
        <v>10</v>
      </c>
      <c r="L1768">
        <v>10</v>
      </c>
      <c r="M1768">
        <f>(F1768*(1+0.05))</f>
        <v>2.0579999999999998</v>
      </c>
      <c r="N1768">
        <f>IFERROR(ROUND(( (-1.208*LN(L1768) + 7.5474 + 4.6991*(2.71828^(-0.009*L1768)) + 0.0001*L1768*L1768 - 0.0432*L1768 + 4.7166)/3),2), " ")</f>
        <v>4.45</v>
      </c>
      <c r="O1768">
        <f>IFERROR(MAX(MIN(ROUND(N1768*(Q1768/P1768),2),4.5),1.9)," ")</f>
        <v>4.1900000000000004</v>
      </c>
      <c r="P1768">
        <f>13.098*F1768^-1.237</f>
        <v>5.6974985827885236</v>
      </c>
      <c r="Q1768">
        <f>13.098*M1768^-1.237</f>
        <v>5.3638060139004509</v>
      </c>
      <c r="R1768" s="5">
        <f>IFERROR(ROUND(MAX(MIN((-105.4*LN(O1768) + 163.83),95),10),0)," ")</f>
        <v>13</v>
      </c>
      <c r="S1768" s="5" t="str">
        <f>IFERROR(CONCATENATE("(",R1768,",",ROUND((1.2*W1768),2),")")," ")</f>
        <v>(13,2.47)</v>
      </c>
      <c r="T1768">
        <f>R1768-L1768</f>
        <v>3</v>
      </c>
      <c r="U1768" s="7" t="str">
        <f>IF((AND(T1768=0,H1768&gt;=L1768)),"Don’t change bids","OK")</f>
        <v>OK</v>
      </c>
      <c r="V1768" t="e">
        <f>IF((MATCH(F1768,W1768,0)),"Same","Diff")</f>
        <v>#N/A</v>
      </c>
      <c r="W1768" s="5">
        <f>ROUND(M1768,2)</f>
        <v>2.06</v>
      </c>
      <c r="X1768" s="5">
        <v>2.06</v>
      </c>
    </row>
    <row r="1769" spans="1:24" x14ac:dyDescent="0.25">
      <c r="A1769" t="s">
        <v>24</v>
      </c>
      <c r="B1769" t="s">
        <v>2422</v>
      </c>
      <c r="C1769" t="s">
        <v>1146</v>
      </c>
      <c r="D1769" t="s">
        <v>2423</v>
      </c>
      <c r="E1769" t="s">
        <v>1088</v>
      </c>
      <c r="F1769" s="5">
        <v>1.96</v>
      </c>
      <c r="G1769" s="9">
        <v>0.1</v>
      </c>
      <c r="H1769" s="6">
        <f>G1769*100</f>
        <v>10</v>
      </c>
      <c r="I1769" t="s">
        <v>9799</v>
      </c>
      <c r="J1769" t="s">
        <v>10766</v>
      </c>
      <c r="K1769">
        <v>10</v>
      </c>
      <c r="L1769">
        <v>10</v>
      </c>
      <c r="M1769">
        <f>(F1769*(1+0.05))</f>
        <v>2.0579999999999998</v>
      </c>
      <c r="N1769">
        <f>IFERROR(ROUND(( (-1.208*LN(L1769) + 7.5474 + 4.6991*(2.71828^(-0.009*L1769)) + 0.0001*L1769*L1769 - 0.0432*L1769 + 4.7166)/3),2), " ")</f>
        <v>4.45</v>
      </c>
      <c r="O1769">
        <f>IFERROR(MAX(MIN(ROUND(N1769*(Q1769/P1769),2),4.5),1.9)," ")</f>
        <v>4.1900000000000004</v>
      </c>
      <c r="P1769">
        <f>13.098*F1769^-1.237</f>
        <v>5.6974985827885236</v>
      </c>
      <c r="Q1769">
        <f>13.098*M1769^-1.237</f>
        <v>5.3638060139004509</v>
      </c>
      <c r="R1769" s="5">
        <f>IFERROR(ROUND(MAX(MIN((-105.4*LN(O1769) + 163.83),95),10),0)," ")</f>
        <v>13</v>
      </c>
      <c r="S1769" s="5" t="str">
        <f>IFERROR(CONCATENATE("(",R1769,",",ROUND((1.2*W1769),2),")")," ")</f>
        <v>(13,2.47)</v>
      </c>
      <c r="T1769">
        <f>R1769-L1769</f>
        <v>3</v>
      </c>
      <c r="U1769" s="7" t="str">
        <f>IF((AND(T1769=0,H1769&gt;=L1769)),"Don’t change bids","OK")</f>
        <v>OK</v>
      </c>
      <c r="V1769" t="e">
        <f>IF((MATCH(F1769,W1769,0)),"Same","Diff")</f>
        <v>#N/A</v>
      </c>
      <c r="W1769" s="5">
        <f>ROUND(M1769,2)</f>
        <v>2.06</v>
      </c>
      <c r="X1769" s="5">
        <v>2.06</v>
      </c>
    </row>
    <row r="1770" spans="1:24" x14ac:dyDescent="0.25">
      <c r="A1770" t="s">
        <v>24</v>
      </c>
      <c r="B1770" t="s">
        <v>2424</v>
      </c>
      <c r="C1770" t="s">
        <v>1146</v>
      </c>
      <c r="D1770" t="s">
        <v>2425</v>
      </c>
      <c r="E1770" t="s">
        <v>1088</v>
      </c>
      <c r="F1770" s="5">
        <v>1.96</v>
      </c>
      <c r="G1770" s="9">
        <v>0.1</v>
      </c>
      <c r="H1770" s="6">
        <f>G1770*100</f>
        <v>10</v>
      </c>
      <c r="I1770" t="s">
        <v>9799</v>
      </c>
      <c r="J1770" t="s">
        <v>10766</v>
      </c>
      <c r="K1770">
        <v>10</v>
      </c>
      <c r="L1770">
        <v>10</v>
      </c>
      <c r="M1770">
        <f>(F1770*(1+0.05))</f>
        <v>2.0579999999999998</v>
      </c>
      <c r="N1770">
        <f>IFERROR(ROUND(( (-1.208*LN(L1770) + 7.5474 + 4.6991*(2.71828^(-0.009*L1770)) + 0.0001*L1770*L1770 - 0.0432*L1770 + 4.7166)/3),2), " ")</f>
        <v>4.45</v>
      </c>
      <c r="O1770">
        <f>IFERROR(MAX(MIN(ROUND(N1770*(Q1770/P1770),2),4.5),1.9)," ")</f>
        <v>4.1900000000000004</v>
      </c>
      <c r="P1770">
        <f>13.098*F1770^-1.237</f>
        <v>5.6974985827885236</v>
      </c>
      <c r="Q1770">
        <f>13.098*M1770^-1.237</f>
        <v>5.3638060139004509</v>
      </c>
      <c r="R1770" s="5">
        <f>IFERROR(ROUND(MAX(MIN((-105.4*LN(O1770) + 163.83),95),10),0)," ")</f>
        <v>13</v>
      </c>
      <c r="S1770" s="5" t="str">
        <f>IFERROR(CONCATENATE("(",R1770,",",ROUND((1.2*W1770),2),")")," ")</f>
        <v>(13,2.47)</v>
      </c>
      <c r="T1770">
        <f>R1770-L1770</f>
        <v>3</v>
      </c>
      <c r="U1770" s="7" t="str">
        <f>IF((AND(T1770=0,H1770&gt;=L1770)),"Don’t change bids","OK")</f>
        <v>OK</v>
      </c>
      <c r="V1770" t="e">
        <f>IF((MATCH(F1770,W1770,0)),"Same","Diff")</f>
        <v>#N/A</v>
      </c>
      <c r="W1770" s="5">
        <f>ROUND(M1770,2)</f>
        <v>2.06</v>
      </c>
      <c r="X1770" s="5">
        <v>2.06</v>
      </c>
    </row>
    <row r="1771" spans="1:24" x14ac:dyDescent="0.25">
      <c r="A1771" t="s">
        <v>24</v>
      </c>
      <c r="B1771" t="s">
        <v>2426</v>
      </c>
      <c r="C1771" t="s">
        <v>1146</v>
      </c>
      <c r="D1771" t="s">
        <v>2425</v>
      </c>
      <c r="E1771" t="s">
        <v>1088</v>
      </c>
      <c r="F1771" s="5">
        <v>1.96</v>
      </c>
      <c r="G1771" s="9">
        <v>0.1</v>
      </c>
      <c r="H1771" s="6">
        <f>G1771*100</f>
        <v>10</v>
      </c>
      <c r="I1771" t="s">
        <v>9799</v>
      </c>
      <c r="J1771" t="s">
        <v>10766</v>
      </c>
      <c r="K1771">
        <v>10</v>
      </c>
      <c r="L1771">
        <v>10</v>
      </c>
      <c r="M1771">
        <f>(F1771*(1+0.05))</f>
        <v>2.0579999999999998</v>
      </c>
      <c r="N1771">
        <f>IFERROR(ROUND(( (-1.208*LN(L1771) + 7.5474 + 4.6991*(2.71828^(-0.009*L1771)) + 0.0001*L1771*L1771 - 0.0432*L1771 + 4.7166)/3),2), " ")</f>
        <v>4.45</v>
      </c>
      <c r="O1771">
        <f>IFERROR(MAX(MIN(ROUND(N1771*(Q1771/P1771),2),4.5),1.9)," ")</f>
        <v>4.1900000000000004</v>
      </c>
      <c r="P1771">
        <f>13.098*F1771^-1.237</f>
        <v>5.6974985827885236</v>
      </c>
      <c r="Q1771">
        <f>13.098*M1771^-1.237</f>
        <v>5.3638060139004509</v>
      </c>
      <c r="R1771" s="5">
        <f>IFERROR(ROUND(MAX(MIN((-105.4*LN(O1771) + 163.83),95),10),0)," ")</f>
        <v>13</v>
      </c>
      <c r="S1771" s="5" t="str">
        <f>IFERROR(CONCATENATE("(",R1771,",",ROUND((1.2*W1771),2),")")," ")</f>
        <v>(13,2.47)</v>
      </c>
      <c r="T1771">
        <f>R1771-L1771</f>
        <v>3</v>
      </c>
      <c r="U1771" s="7" t="str">
        <f>IF((AND(T1771=0,H1771&gt;=L1771)),"Don’t change bids","OK")</f>
        <v>OK</v>
      </c>
      <c r="V1771" t="e">
        <f>IF((MATCH(F1771,W1771,0)),"Same","Diff")</f>
        <v>#N/A</v>
      </c>
      <c r="W1771" s="5">
        <f>ROUND(M1771,2)</f>
        <v>2.06</v>
      </c>
      <c r="X1771" s="5">
        <v>2.06</v>
      </c>
    </row>
    <row r="1772" spans="1:24" x14ac:dyDescent="0.25">
      <c r="A1772" t="s">
        <v>24</v>
      </c>
      <c r="B1772" t="s">
        <v>2427</v>
      </c>
      <c r="C1772" t="s">
        <v>1146</v>
      </c>
      <c r="D1772" t="s">
        <v>2428</v>
      </c>
      <c r="E1772" t="s">
        <v>423</v>
      </c>
      <c r="F1772" s="5">
        <v>3.28</v>
      </c>
      <c r="G1772" s="9">
        <v>0.1</v>
      </c>
      <c r="H1772" s="6">
        <f>G1772*100</f>
        <v>10</v>
      </c>
      <c r="I1772" t="s">
        <v>9853</v>
      </c>
      <c r="J1772" t="s">
        <v>10766</v>
      </c>
      <c r="K1772">
        <v>10</v>
      </c>
      <c r="L1772">
        <v>10</v>
      </c>
      <c r="M1772">
        <f>(F1772*(1+0.05))</f>
        <v>3.444</v>
      </c>
      <c r="N1772">
        <f>IFERROR(ROUND(( (-1.208*LN(L1772) + 7.5474 + 4.6991*(2.71828^(-0.009*L1772)) + 0.0001*L1772*L1772 - 0.0432*L1772 + 4.7166)/3),2), " ")</f>
        <v>4.45</v>
      </c>
      <c r="O1772">
        <f>IFERROR(MAX(MIN(ROUND(N1772*(Q1772/P1772),2),4.5),1.9)," ")</f>
        <v>4.1900000000000004</v>
      </c>
      <c r="P1772">
        <f>13.098*F1772^-1.237</f>
        <v>3.0134850511212665</v>
      </c>
      <c r="Q1772">
        <f>13.098*M1772^-1.237</f>
        <v>2.8369904801437174</v>
      </c>
      <c r="R1772" s="5">
        <f>IFERROR(ROUND(MAX(MIN((-105.4*LN(O1772) + 163.83),95),10),0)," ")</f>
        <v>13</v>
      </c>
      <c r="S1772" s="5" t="str">
        <f>IFERROR(CONCATENATE("(",R1772,",",ROUND((1.2*W1772),2),")")," ")</f>
        <v>(13,4.13)</v>
      </c>
      <c r="T1772">
        <f>R1772-L1772</f>
        <v>3</v>
      </c>
      <c r="U1772" s="7" t="str">
        <f>IF((AND(T1772=0,H1772&gt;=L1772)),"Don’t change bids","OK")</f>
        <v>OK</v>
      </c>
      <c r="V1772" t="e">
        <f>IF((MATCH(F1772,W1772,0)),"Same","Diff")</f>
        <v>#N/A</v>
      </c>
      <c r="W1772" s="5">
        <f>ROUND(M1772,2)</f>
        <v>3.44</v>
      </c>
      <c r="X1772" s="5">
        <v>3.44</v>
      </c>
    </row>
    <row r="1773" spans="1:24" x14ac:dyDescent="0.25">
      <c r="A1773" t="s">
        <v>24</v>
      </c>
      <c r="B1773" t="s">
        <v>2429</v>
      </c>
      <c r="C1773" t="s">
        <v>1146</v>
      </c>
      <c r="D1773" t="s">
        <v>2428</v>
      </c>
      <c r="E1773" t="s">
        <v>1088</v>
      </c>
      <c r="F1773" s="5">
        <v>1.96</v>
      </c>
      <c r="G1773" s="9">
        <v>0.1</v>
      </c>
      <c r="H1773" s="6">
        <f>G1773*100</f>
        <v>10</v>
      </c>
      <c r="I1773" t="s">
        <v>9799</v>
      </c>
      <c r="J1773" t="s">
        <v>10766</v>
      </c>
      <c r="K1773">
        <v>10</v>
      </c>
      <c r="L1773">
        <v>10</v>
      </c>
      <c r="M1773">
        <f>(F1773*(1+0.05))</f>
        <v>2.0579999999999998</v>
      </c>
      <c r="N1773">
        <f>IFERROR(ROUND(( (-1.208*LN(L1773) + 7.5474 + 4.6991*(2.71828^(-0.009*L1773)) + 0.0001*L1773*L1773 - 0.0432*L1773 + 4.7166)/3),2), " ")</f>
        <v>4.45</v>
      </c>
      <c r="O1773">
        <f>IFERROR(MAX(MIN(ROUND(N1773*(Q1773/P1773),2),4.5),1.9)," ")</f>
        <v>4.1900000000000004</v>
      </c>
      <c r="P1773">
        <f>13.098*F1773^-1.237</f>
        <v>5.6974985827885236</v>
      </c>
      <c r="Q1773">
        <f>13.098*M1773^-1.237</f>
        <v>5.3638060139004509</v>
      </c>
      <c r="R1773" s="5">
        <f>IFERROR(ROUND(MAX(MIN((-105.4*LN(O1773) + 163.83),95),10),0)," ")</f>
        <v>13</v>
      </c>
      <c r="S1773" s="5" t="str">
        <f>IFERROR(CONCATENATE("(",R1773,",",ROUND((1.2*W1773),2),")")," ")</f>
        <v>(13,2.47)</v>
      </c>
      <c r="T1773">
        <f>R1773-L1773</f>
        <v>3</v>
      </c>
      <c r="U1773" s="7" t="str">
        <f>IF((AND(T1773=0,H1773&gt;=L1773)),"Don’t change bids","OK")</f>
        <v>OK</v>
      </c>
      <c r="V1773" t="e">
        <f>IF((MATCH(F1773,W1773,0)),"Same","Diff")</f>
        <v>#N/A</v>
      </c>
      <c r="W1773" s="5">
        <f>ROUND(M1773,2)</f>
        <v>2.06</v>
      </c>
      <c r="X1773" s="5">
        <v>2.06</v>
      </c>
    </row>
    <row r="1774" spans="1:24" x14ac:dyDescent="0.25">
      <c r="A1774" t="s">
        <v>24</v>
      </c>
      <c r="B1774" t="s">
        <v>2430</v>
      </c>
      <c r="C1774" t="s">
        <v>1146</v>
      </c>
      <c r="D1774" t="s">
        <v>2428</v>
      </c>
      <c r="E1774" t="s">
        <v>1088</v>
      </c>
      <c r="F1774" s="5">
        <v>1.96</v>
      </c>
      <c r="G1774" s="9">
        <v>0.1</v>
      </c>
      <c r="H1774" s="6">
        <f>G1774*100</f>
        <v>10</v>
      </c>
      <c r="I1774" t="s">
        <v>9799</v>
      </c>
      <c r="J1774" t="s">
        <v>10766</v>
      </c>
      <c r="K1774">
        <v>10</v>
      </c>
      <c r="L1774">
        <v>10</v>
      </c>
      <c r="M1774">
        <f>(F1774*(1+0.05))</f>
        <v>2.0579999999999998</v>
      </c>
      <c r="N1774">
        <f>IFERROR(ROUND(( (-1.208*LN(L1774) + 7.5474 + 4.6991*(2.71828^(-0.009*L1774)) + 0.0001*L1774*L1774 - 0.0432*L1774 + 4.7166)/3),2), " ")</f>
        <v>4.45</v>
      </c>
      <c r="O1774">
        <f>IFERROR(MAX(MIN(ROUND(N1774*(Q1774/P1774),2),4.5),1.9)," ")</f>
        <v>4.1900000000000004</v>
      </c>
      <c r="P1774">
        <f>13.098*F1774^-1.237</f>
        <v>5.6974985827885236</v>
      </c>
      <c r="Q1774">
        <f>13.098*M1774^-1.237</f>
        <v>5.3638060139004509</v>
      </c>
      <c r="R1774" s="5">
        <f>IFERROR(ROUND(MAX(MIN((-105.4*LN(O1774) + 163.83),95),10),0)," ")</f>
        <v>13</v>
      </c>
      <c r="S1774" s="5" t="str">
        <f>IFERROR(CONCATENATE("(",R1774,",",ROUND((1.2*W1774),2),")")," ")</f>
        <v>(13,2.47)</v>
      </c>
      <c r="T1774">
        <f>R1774-L1774</f>
        <v>3</v>
      </c>
      <c r="U1774" s="7" t="str">
        <f>IF((AND(T1774=0,H1774&gt;=L1774)),"Don’t change bids","OK")</f>
        <v>OK</v>
      </c>
      <c r="V1774" t="e">
        <f>IF((MATCH(F1774,W1774,0)),"Same","Diff")</f>
        <v>#N/A</v>
      </c>
      <c r="W1774" s="5">
        <f>ROUND(M1774,2)</f>
        <v>2.06</v>
      </c>
      <c r="X1774" s="5">
        <v>2.06</v>
      </c>
    </row>
    <row r="1775" spans="1:24" x14ac:dyDescent="0.25">
      <c r="A1775" t="s">
        <v>24</v>
      </c>
      <c r="B1775" t="s">
        <v>2431</v>
      </c>
      <c r="C1775" t="s">
        <v>1146</v>
      </c>
      <c r="D1775" t="s">
        <v>2428</v>
      </c>
      <c r="E1775" t="s">
        <v>1088</v>
      </c>
      <c r="F1775" s="5">
        <v>1.96</v>
      </c>
      <c r="G1775" s="9">
        <v>0.1</v>
      </c>
      <c r="H1775" s="6">
        <f>G1775*100</f>
        <v>10</v>
      </c>
      <c r="I1775" t="s">
        <v>9799</v>
      </c>
      <c r="J1775" t="s">
        <v>10766</v>
      </c>
      <c r="K1775">
        <v>10</v>
      </c>
      <c r="L1775">
        <v>10</v>
      </c>
      <c r="M1775">
        <f>(F1775*(1+0.05))</f>
        <v>2.0579999999999998</v>
      </c>
      <c r="N1775">
        <f>IFERROR(ROUND(( (-1.208*LN(L1775) + 7.5474 + 4.6991*(2.71828^(-0.009*L1775)) + 0.0001*L1775*L1775 - 0.0432*L1775 + 4.7166)/3),2), " ")</f>
        <v>4.45</v>
      </c>
      <c r="O1775">
        <f>IFERROR(MAX(MIN(ROUND(N1775*(Q1775/P1775),2),4.5),1.9)," ")</f>
        <v>4.1900000000000004</v>
      </c>
      <c r="P1775">
        <f>13.098*F1775^-1.237</f>
        <v>5.6974985827885236</v>
      </c>
      <c r="Q1775">
        <f>13.098*M1775^-1.237</f>
        <v>5.3638060139004509</v>
      </c>
      <c r="R1775" s="5">
        <f>IFERROR(ROUND(MAX(MIN((-105.4*LN(O1775) + 163.83),95),10),0)," ")</f>
        <v>13</v>
      </c>
      <c r="S1775" s="5" t="str">
        <f>IFERROR(CONCATENATE("(",R1775,",",ROUND((1.2*W1775),2),")")," ")</f>
        <v>(13,2.47)</v>
      </c>
      <c r="T1775">
        <f>R1775-L1775</f>
        <v>3</v>
      </c>
      <c r="U1775" s="7" t="str">
        <f>IF((AND(T1775=0,H1775&gt;=L1775)),"Don’t change bids","OK")</f>
        <v>OK</v>
      </c>
      <c r="V1775" t="e">
        <f>IF((MATCH(F1775,W1775,0)),"Same","Diff")</f>
        <v>#N/A</v>
      </c>
      <c r="W1775" s="5">
        <f>ROUND(M1775,2)</f>
        <v>2.06</v>
      </c>
      <c r="X1775" s="5">
        <v>2.06</v>
      </c>
    </row>
    <row r="1776" spans="1:24" x14ac:dyDescent="0.25">
      <c r="A1776" t="s">
        <v>24</v>
      </c>
      <c r="B1776" t="s">
        <v>2432</v>
      </c>
      <c r="C1776" t="s">
        <v>1146</v>
      </c>
      <c r="D1776" t="s">
        <v>2428</v>
      </c>
      <c r="E1776" t="s">
        <v>1088</v>
      </c>
      <c r="F1776" s="5">
        <v>1.96</v>
      </c>
      <c r="G1776" s="9">
        <v>0.1</v>
      </c>
      <c r="H1776" s="6">
        <f>G1776*100</f>
        <v>10</v>
      </c>
      <c r="I1776" t="s">
        <v>9799</v>
      </c>
      <c r="J1776" t="s">
        <v>10766</v>
      </c>
      <c r="K1776">
        <v>10</v>
      </c>
      <c r="L1776">
        <v>10</v>
      </c>
      <c r="M1776">
        <f>(F1776*(1+0.05))</f>
        <v>2.0579999999999998</v>
      </c>
      <c r="N1776">
        <f>IFERROR(ROUND(( (-1.208*LN(L1776) + 7.5474 + 4.6991*(2.71828^(-0.009*L1776)) + 0.0001*L1776*L1776 - 0.0432*L1776 + 4.7166)/3),2), " ")</f>
        <v>4.45</v>
      </c>
      <c r="O1776">
        <f>IFERROR(MAX(MIN(ROUND(N1776*(Q1776/P1776),2),4.5),1.9)," ")</f>
        <v>4.1900000000000004</v>
      </c>
      <c r="P1776">
        <f>13.098*F1776^-1.237</f>
        <v>5.6974985827885236</v>
      </c>
      <c r="Q1776">
        <f>13.098*M1776^-1.237</f>
        <v>5.3638060139004509</v>
      </c>
      <c r="R1776" s="5">
        <f>IFERROR(ROUND(MAX(MIN((-105.4*LN(O1776) + 163.83),95),10),0)," ")</f>
        <v>13</v>
      </c>
      <c r="S1776" s="5" t="str">
        <f>IFERROR(CONCATENATE("(",R1776,",",ROUND((1.2*W1776),2),")")," ")</f>
        <v>(13,2.47)</v>
      </c>
      <c r="T1776">
        <f>R1776-L1776</f>
        <v>3</v>
      </c>
      <c r="U1776" s="7" t="str">
        <f>IF((AND(T1776=0,H1776&gt;=L1776)),"Don’t change bids","OK")</f>
        <v>OK</v>
      </c>
      <c r="V1776" t="e">
        <f>IF((MATCH(F1776,W1776,0)),"Same","Diff")</f>
        <v>#N/A</v>
      </c>
      <c r="W1776" s="5">
        <f>ROUND(M1776,2)</f>
        <v>2.06</v>
      </c>
      <c r="X1776" s="5">
        <v>2.06</v>
      </c>
    </row>
    <row r="1777" spans="1:24" x14ac:dyDescent="0.25">
      <c r="A1777" t="s">
        <v>24</v>
      </c>
      <c r="B1777" t="s">
        <v>2433</v>
      </c>
      <c r="C1777" t="s">
        <v>1146</v>
      </c>
      <c r="D1777" t="s">
        <v>2428</v>
      </c>
      <c r="E1777" t="s">
        <v>1088</v>
      </c>
      <c r="F1777" s="5">
        <v>1.96</v>
      </c>
      <c r="G1777" s="9">
        <v>0.1</v>
      </c>
      <c r="H1777" s="6">
        <f>G1777*100</f>
        <v>10</v>
      </c>
      <c r="I1777" t="s">
        <v>9799</v>
      </c>
      <c r="J1777" t="s">
        <v>10766</v>
      </c>
      <c r="K1777">
        <v>10</v>
      </c>
      <c r="L1777">
        <v>10</v>
      </c>
      <c r="M1777">
        <f>(F1777*(1+0.05))</f>
        <v>2.0579999999999998</v>
      </c>
      <c r="N1777">
        <f>IFERROR(ROUND(( (-1.208*LN(L1777) + 7.5474 + 4.6991*(2.71828^(-0.009*L1777)) + 0.0001*L1777*L1777 - 0.0432*L1777 + 4.7166)/3),2), " ")</f>
        <v>4.45</v>
      </c>
      <c r="O1777">
        <f>IFERROR(MAX(MIN(ROUND(N1777*(Q1777/P1777),2),4.5),1.9)," ")</f>
        <v>4.1900000000000004</v>
      </c>
      <c r="P1777">
        <f>13.098*F1777^-1.237</f>
        <v>5.6974985827885236</v>
      </c>
      <c r="Q1777">
        <f>13.098*M1777^-1.237</f>
        <v>5.3638060139004509</v>
      </c>
      <c r="R1777" s="5">
        <f>IFERROR(ROUND(MAX(MIN((-105.4*LN(O1777) + 163.83),95),10),0)," ")</f>
        <v>13</v>
      </c>
      <c r="S1777" s="5" t="str">
        <f>IFERROR(CONCATENATE("(",R1777,",",ROUND((1.2*W1777),2),")")," ")</f>
        <v>(13,2.47)</v>
      </c>
      <c r="T1777">
        <f>R1777-L1777</f>
        <v>3</v>
      </c>
      <c r="U1777" s="7" t="str">
        <f>IF((AND(T1777=0,H1777&gt;=L1777)),"Don’t change bids","OK")</f>
        <v>OK</v>
      </c>
      <c r="V1777" t="e">
        <f>IF((MATCH(F1777,W1777,0)),"Same","Diff")</f>
        <v>#N/A</v>
      </c>
      <c r="W1777" s="5">
        <f>ROUND(M1777,2)</f>
        <v>2.06</v>
      </c>
      <c r="X1777" s="5">
        <v>2.06</v>
      </c>
    </row>
    <row r="1778" spans="1:24" x14ac:dyDescent="0.25">
      <c r="A1778" t="s">
        <v>24</v>
      </c>
      <c r="B1778" t="s">
        <v>2434</v>
      </c>
      <c r="C1778" t="s">
        <v>1146</v>
      </c>
      <c r="D1778" t="s">
        <v>2435</v>
      </c>
      <c r="E1778" t="s">
        <v>1088</v>
      </c>
      <c r="F1778" s="5">
        <v>1.96</v>
      </c>
      <c r="G1778" s="9">
        <v>0.1</v>
      </c>
      <c r="H1778" s="6">
        <f>G1778*100</f>
        <v>10</v>
      </c>
      <c r="I1778" t="s">
        <v>9799</v>
      </c>
      <c r="J1778" t="s">
        <v>10766</v>
      </c>
      <c r="K1778">
        <v>10</v>
      </c>
      <c r="L1778">
        <v>10</v>
      </c>
      <c r="M1778">
        <f>(F1778*(1+0.05))</f>
        <v>2.0579999999999998</v>
      </c>
      <c r="N1778">
        <f>IFERROR(ROUND(( (-1.208*LN(L1778) + 7.5474 + 4.6991*(2.71828^(-0.009*L1778)) + 0.0001*L1778*L1778 - 0.0432*L1778 + 4.7166)/3),2), " ")</f>
        <v>4.45</v>
      </c>
      <c r="O1778">
        <f>IFERROR(MAX(MIN(ROUND(N1778*(Q1778/P1778),2),4.5),1.9)," ")</f>
        <v>4.1900000000000004</v>
      </c>
      <c r="P1778">
        <f>13.098*F1778^-1.237</f>
        <v>5.6974985827885236</v>
      </c>
      <c r="Q1778">
        <f>13.098*M1778^-1.237</f>
        <v>5.3638060139004509</v>
      </c>
      <c r="R1778" s="5">
        <f>IFERROR(ROUND(MAX(MIN((-105.4*LN(O1778) + 163.83),95),10),0)," ")</f>
        <v>13</v>
      </c>
      <c r="S1778" s="5" t="str">
        <f>IFERROR(CONCATENATE("(",R1778,",",ROUND((1.2*W1778),2),")")," ")</f>
        <v>(13,2.47)</v>
      </c>
      <c r="T1778">
        <f>R1778-L1778</f>
        <v>3</v>
      </c>
      <c r="U1778" s="7" t="str">
        <f>IF((AND(T1778=0,H1778&gt;=L1778)),"Don’t change bids","OK")</f>
        <v>OK</v>
      </c>
      <c r="V1778" t="e">
        <f>IF((MATCH(F1778,W1778,0)),"Same","Diff")</f>
        <v>#N/A</v>
      </c>
      <c r="W1778" s="5">
        <f>ROUND(M1778,2)</f>
        <v>2.06</v>
      </c>
      <c r="X1778" s="5">
        <v>2.06</v>
      </c>
    </row>
    <row r="1779" spans="1:24" x14ac:dyDescent="0.25">
      <c r="A1779" t="s">
        <v>24</v>
      </c>
      <c r="B1779" t="s">
        <v>2436</v>
      </c>
      <c r="C1779" t="s">
        <v>1146</v>
      </c>
      <c r="D1779" t="s">
        <v>2435</v>
      </c>
      <c r="E1779" t="s">
        <v>1088</v>
      </c>
      <c r="F1779" s="5">
        <v>1.96</v>
      </c>
      <c r="G1779" s="9">
        <v>0.1</v>
      </c>
      <c r="H1779" s="6">
        <f>G1779*100</f>
        <v>10</v>
      </c>
      <c r="I1779" t="s">
        <v>9799</v>
      </c>
      <c r="J1779" t="s">
        <v>10766</v>
      </c>
      <c r="K1779">
        <v>10</v>
      </c>
      <c r="L1779">
        <v>10</v>
      </c>
      <c r="M1779">
        <f>(F1779*(1+0.05))</f>
        <v>2.0579999999999998</v>
      </c>
      <c r="N1779">
        <f>IFERROR(ROUND(( (-1.208*LN(L1779) + 7.5474 + 4.6991*(2.71828^(-0.009*L1779)) + 0.0001*L1779*L1779 - 0.0432*L1779 + 4.7166)/3),2), " ")</f>
        <v>4.45</v>
      </c>
      <c r="O1779">
        <f>IFERROR(MAX(MIN(ROUND(N1779*(Q1779/P1779),2),4.5),1.9)," ")</f>
        <v>4.1900000000000004</v>
      </c>
      <c r="P1779">
        <f>13.098*F1779^-1.237</f>
        <v>5.6974985827885236</v>
      </c>
      <c r="Q1779">
        <f>13.098*M1779^-1.237</f>
        <v>5.3638060139004509</v>
      </c>
      <c r="R1779" s="5">
        <f>IFERROR(ROUND(MAX(MIN((-105.4*LN(O1779) + 163.83),95),10),0)," ")</f>
        <v>13</v>
      </c>
      <c r="S1779" s="5" t="str">
        <f>IFERROR(CONCATENATE("(",R1779,",",ROUND((1.2*W1779),2),")")," ")</f>
        <v>(13,2.47)</v>
      </c>
      <c r="T1779">
        <f>R1779-L1779</f>
        <v>3</v>
      </c>
      <c r="U1779" s="7" t="str">
        <f>IF((AND(T1779=0,H1779&gt;=L1779)),"Don’t change bids","OK")</f>
        <v>OK</v>
      </c>
      <c r="V1779" t="e">
        <f>IF((MATCH(F1779,W1779,0)),"Same","Diff")</f>
        <v>#N/A</v>
      </c>
      <c r="W1779" s="5">
        <f>ROUND(M1779,2)</f>
        <v>2.06</v>
      </c>
      <c r="X1779" s="5">
        <v>2.06</v>
      </c>
    </row>
    <row r="1780" spans="1:24" x14ac:dyDescent="0.25">
      <c r="A1780" t="s">
        <v>24</v>
      </c>
      <c r="B1780" t="s">
        <v>2437</v>
      </c>
      <c r="C1780" t="s">
        <v>1146</v>
      </c>
      <c r="D1780" t="s">
        <v>2435</v>
      </c>
      <c r="E1780" t="s">
        <v>1088</v>
      </c>
      <c r="F1780" s="5">
        <v>1.96</v>
      </c>
      <c r="G1780" s="9">
        <v>0.1</v>
      </c>
      <c r="H1780" s="6">
        <f>G1780*100</f>
        <v>10</v>
      </c>
      <c r="I1780" t="s">
        <v>9799</v>
      </c>
      <c r="J1780" t="s">
        <v>10766</v>
      </c>
      <c r="K1780">
        <v>10</v>
      </c>
      <c r="L1780">
        <v>10</v>
      </c>
      <c r="M1780">
        <f>(F1780*(1+0.05))</f>
        <v>2.0579999999999998</v>
      </c>
      <c r="N1780">
        <f>IFERROR(ROUND(( (-1.208*LN(L1780) + 7.5474 + 4.6991*(2.71828^(-0.009*L1780)) + 0.0001*L1780*L1780 - 0.0432*L1780 + 4.7166)/3),2), " ")</f>
        <v>4.45</v>
      </c>
      <c r="O1780">
        <f>IFERROR(MAX(MIN(ROUND(N1780*(Q1780/P1780),2),4.5),1.9)," ")</f>
        <v>4.1900000000000004</v>
      </c>
      <c r="P1780">
        <f>13.098*F1780^-1.237</f>
        <v>5.6974985827885236</v>
      </c>
      <c r="Q1780">
        <f>13.098*M1780^-1.237</f>
        <v>5.3638060139004509</v>
      </c>
      <c r="R1780" s="5">
        <f>IFERROR(ROUND(MAX(MIN((-105.4*LN(O1780) + 163.83),95),10),0)," ")</f>
        <v>13</v>
      </c>
      <c r="S1780" s="5" t="str">
        <f>IFERROR(CONCATENATE("(",R1780,",",ROUND((1.2*W1780),2),")")," ")</f>
        <v>(13,2.47)</v>
      </c>
      <c r="T1780">
        <f>R1780-L1780</f>
        <v>3</v>
      </c>
      <c r="U1780" s="7" t="str">
        <f>IF((AND(T1780=0,H1780&gt;=L1780)),"Don’t change bids","OK")</f>
        <v>OK</v>
      </c>
      <c r="V1780" t="e">
        <f>IF((MATCH(F1780,W1780,0)),"Same","Diff")</f>
        <v>#N/A</v>
      </c>
      <c r="W1780" s="5">
        <f>ROUND(M1780,2)</f>
        <v>2.06</v>
      </c>
      <c r="X1780" s="5">
        <v>2.06</v>
      </c>
    </row>
    <row r="1781" spans="1:24" x14ac:dyDescent="0.25">
      <c r="A1781" t="s">
        <v>24</v>
      </c>
      <c r="B1781" t="s">
        <v>2438</v>
      </c>
      <c r="C1781" t="s">
        <v>1178</v>
      </c>
      <c r="D1781" t="s">
        <v>2439</v>
      </c>
      <c r="E1781" t="s">
        <v>1793</v>
      </c>
      <c r="F1781" s="5">
        <v>2.9</v>
      </c>
      <c r="G1781" s="9">
        <v>0.1</v>
      </c>
      <c r="H1781" s="6">
        <f>G1781*100</f>
        <v>10</v>
      </c>
      <c r="I1781" t="s">
        <v>10063</v>
      </c>
      <c r="J1781" t="s">
        <v>10766</v>
      </c>
      <c r="K1781">
        <v>10</v>
      </c>
      <c r="L1781">
        <v>10</v>
      </c>
      <c r="M1781">
        <f>(F1781*(1+0.05))</f>
        <v>3.0449999999999999</v>
      </c>
      <c r="N1781">
        <f>IFERROR(ROUND(( (-1.208*LN(L1781) + 7.5474 + 4.6991*(2.71828^(-0.009*L1781)) + 0.0001*L1781*L1781 - 0.0432*L1781 + 4.7166)/3),2), " ")</f>
        <v>4.45</v>
      </c>
      <c r="O1781">
        <f>IFERROR(MAX(MIN(ROUND(N1781*(Q1781/P1781),2),4.5),1.9)," ")</f>
        <v>4.1900000000000004</v>
      </c>
      <c r="P1781">
        <f>13.098*F1781^-1.237</f>
        <v>3.5092851828778819</v>
      </c>
      <c r="Q1781">
        <f>13.098*M1781^-1.237</f>
        <v>3.3037524616986444</v>
      </c>
      <c r="R1781" s="5">
        <f>IFERROR(ROUND(MAX(MIN((-105.4*LN(O1781) + 163.83),95),10),0)," ")</f>
        <v>13</v>
      </c>
      <c r="S1781" s="5" t="str">
        <f>IFERROR(CONCATENATE("(",R1781,",",ROUND((1.2*W1781),2),")")," ")</f>
        <v>(13,3.66)</v>
      </c>
      <c r="T1781">
        <f>R1781-L1781</f>
        <v>3</v>
      </c>
      <c r="U1781" s="7" t="str">
        <f>IF((AND(T1781=0,H1781&gt;=L1781)),"Don’t change bids","OK")</f>
        <v>OK</v>
      </c>
      <c r="V1781" t="e">
        <f>IF((MATCH(F1781,W1781,0)),"Same","Diff")</f>
        <v>#N/A</v>
      </c>
      <c r="W1781" s="5">
        <f>ROUND(M1781,2)</f>
        <v>3.05</v>
      </c>
      <c r="X1781" s="5">
        <v>3.05</v>
      </c>
    </row>
    <row r="1782" spans="1:24" x14ac:dyDescent="0.25">
      <c r="A1782" t="s">
        <v>24</v>
      </c>
      <c r="B1782" t="s">
        <v>2440</v>
      </c>
      <c r="C1782" t="s">
        <v>1178</v>
      </c>
      <c r="D1782" t="s">
        <v>2441</v>
      </c>
      <c r="E1782" t="s">
        <v>1180</v>
      </c>
      <c r="F1782" s="5">
        <v>0.49</v>
      </c>
      <c r="G1782" s="9">
        <v>0.1</v>
      </c>
      <c r="H1782" s="6">
        <f>G1782*100</f>
        <v>10</v>
      </c>
      <c r="I1782" t="s">
        <v>9801</v>
      </c>
      <c r="J1782" t="s">
        <v>10766</v>
      </c>
      <c r="K1782">
        <v>10</v>
      </c>
      <c r="L1782">
        <v>10</v>
      </c>
      <c r="M1782">
        <f>(F1782*(1+0.05))</f>
        <v>0.51449999999999996</v>
      </c>
      <c r="N1782">
        <f>IFERROR(ROUND(( (-1.208*LN(L1782) + 7.5474 + 4.6991*(2.71828^(-0.009*L1782)) + 0.0001*L1782*L1782 - 0.0432*L1782 + 4.7166)/3),2), " ")</f>
        <v>4.45</v>
      </c>
      <c r="O1782">
        <f>IFERROR(MAX(MIN(ROUND(N1782*(Q1782/P1782),2),4.5),1.9)," ")</f>
        <v>4.1900000000000004</v>
      </c>
      <c r="P1782">
        <f>13.098*F1782^-1.237</f>
        <v>31.654279670314228</v>
      </c>
      <c r="Q1782">
        <f>13.098*M1782^-1.237</f>
        <v>29.800343641019271</v>
      </c>
      <c r="R1782" s="5">
        <f>IFERROR(ROUND(MAX(MIN((-105.4*LN(O1782) + 163.83),95),10),0)," ")</f>
        <v>13</v>
      </c>
      <c r="S1782" s="5" t="str">
        <f>IFERROR(CONCATENATE("(",R1782,",",ROUND((1.2*W1782),2),")")," ")</f>
        <v>(13,0.61)</v>
      </c>
      <c r="T1782">
        <f>R1782-L1782</f>
        <v>3</v>
      </c>
      <c r="U1782" s="7" t="str">
        <f>IF((AND(T1782=0,H1782&gt;=L1782)),"Don’t change bids","OK")</f>
        <v>OK</v>
      </c>
      <c r="V1782" t="e">
        <f>IF((MATCH(F1782,W1782,0)),"Same","Diff")</f>
        <v>#N/A</v>
      </c>
      <c r="W1782" s="5">
        <f>ROUND(M1782,2)</f>
        <v>0.51</v>
      </c>
      <c r="X1782" s="5">
        <v>0.51</v>
      </c>
    </row>
    <row r="1783" spans="1:24" x14ac:dyDescent="0.25">
      <c r="A1783" t="s">
        <v>24</v>
      </c>
      <c r="B1783" t="s">
        <v>2442</v>
      </c>
      <c r="C1783" t="s">
        <v>1258</v>
      </c>
      <c r="D1783" t="s">
        <v>2387</v>
      </c>
      <c r="E1783" t="s">
        <v>2052</v>
      </c>
      <c r="F1783" s="5">
        <v>0.52</v>
      </c>
      <c r="G1783" s="9">
        <v>0.1</v>
      </c>
      <c r="H1783" s="6">
        <f>G1783*100</f>
        <v>10</v>
      </c>
      <c r="I1783" t="s">
        <v>10064</v>
      </c>
      <c r="J1783" t="s">
        <v>10766</v>
      </c>
      <c r="K1783">
        <v>16</v>
      </c>
      <c r="L1783">
        <v>16</v>
      </c>
      <c r="M1783">
        <f>(F1783*(1+0.05))</f>
        <v>0.54600000000000004</v>
      </c>
      <c r="N1783">
        <f>IFERROR(ROUND(( (-1.208*LN(L1783) + 7.5474 + 4.6991*(2.71828^(-0.009*L1783)) + 0.0001*L1783*L1783 - 0.0432*L1783 + 4.7166)/3),2), " ")</f>
        <v>4.1100000000000003</v>
      </c>
      <c r="O1783">
        <f>IFERROR(MAX(MIN(ROUND(N1783*(Q1783/P1783),2),4.5),1.9)," ")</f>
        <v>3.87</v>
      </c>
      <c r="P1783">
        <f>13.098*F1783^-1.237</f>
        <v>29.410936264959613</v>
      </c>
      <c r="Q1783">
        <f>13.098*M1783^-1.237</f>
        <v>27.688388951774609</v>
      </c>
      <c r="R1783" s="5">
        <f>IFERROR(ROUND(MAX(MIN((-105.4*LN(O1783) + 163.83),95),10),0)," ")</f>
        <v>21</v>
      </c>
      <c r="S1783" s="5" t="str">
        <f>IFERROR(CONCATENATE("(",R1783,",",ROUND((1.2*W1783),2),")")," ")</f>
        <v>(21,0.66)</v>
      </c>
      <c r="T1783">
        <f>R1783-L1783</f>
        <v>5</v>
      </c>
      <c r="U1783" s="7" t="str">
        <f>IF((AND(T1783=0,H1783&gt;=L1783)),"Don’t change bids","OK")</f>
        <v>OK</v>
      </c>
      <c r="V1783" t="e">
        <f>IF((MATCH(F1783,W1783,0)),"Same","Diff")</f>
        <v>#N/A</v>
      </c>
      <c r="W1783" s="5">
        <f>ROUND(M1783,2)</f>
        <v>0.55000000000000004</v>
      </c>
      <c r="X1783" s="5">
        <v>0.55000000000000004</v>
      </c>
    </row>
    <row r="1784" spans="1:24" x14ac:dyDescent="0.25">
      <c r="A1784" t="s">
        <v>24</v>
      </c>
      <c r="B1784" t="s">
        <v>2443</v>
      </c>
      <c r="C1784" t="s">
        <v>1258</v>
      </c>
      <c r="D1784" t="s">
        <v>2444</v>
      </c>
      <c r="E1784" t="s">
        <v>1186</v>
      </c>
      <c r="F1784" s="5">
        <v>0.64</v>
      </c>
      <c r="G1784" s="9">
        <v>0.1</v>
      </c>
      <c r="H1784" s="6">
        <f>G1784*100</f>
        <v>10</v>
      </c>
      <c r="I1784" t="s">
        <v>9820</v>
      </c>
      <c r="J1784" t="s">
        <v>10766</v>
      </c>
      <c r="K1784">
        <v>16</v>
      </c>
      <c r="L1784">
        <v>16</v>
      </c>
      <c r="M1784">
        <f>(F1784*(1+0.05))</f>
        <v>0.67200000000000004</v>
      </c>
      <c r="N1784">
        <f>IFERROR(ROUND(( (-1.208*LN(L1784) + 7.5474 + 4.6991*(2.71828^(-0.009*L1784)) + 0.0001*L1784*L1784 - 0.0432*L1784 + 4.7166)/3),2), " ")</f>
        <v>4.1100000000000003</v>
      </c>
      <c r="O1784">
        <f>IFERROR(MAX(MIN(ROUND(N1784*(Q1784/P1784),2),4.5),1.9)," ")</f>
        <v>3.87</v>
      </c>
      <c r="P1784">
        <f>13.098*F1784^-1.237</f>
        <v>22.74889772892255</v>
      </c>
      <c r="Q1784">
        <f>13.098*M1784^-1.237</f>
        <v>21.416534409786649</v>
      </c>
      <c r="R1784" s="5">
        <f>IFERROR(ROUND(MAX(MIN((-105.4*LN(O1784) + 163.83),95),10),0)," ")</f>
        <v>21</v>
      </c>
      <c r="S1784" s="5" t="str">
        <f>IFERROR(CONCATENATE("(",R1784,",",ROUND((1.2*W1784),2),")")," ")</f>
        <v>(21,0.8)</v>
      </c>
      <c r="T1784">
        <f>R1784-L1784</f>
        <v>5</v>
      </c>
      <c r="U1784" s="7" t="str">
        <f>IF((AND(T1784=0,H1784&gt;=L1784)),"Don’t change bids","OK")</f>
        <v>OK</v>
      </c>
      <c r="V1784" t="e">
        <f>IF((MATCH(F1784,W1784,0)),"Same","Diff")</f>
        <v>#N/A</v>
      </c>
      <c r="W1784" s="5">
        <f>ROUND(M1784,2)</f>
        <v>0.67</v>
      </c>
      <c r="X1784" s="5">
        <v>0.67</v>
      </c>
    </row>
    <row r="1785" spans="1:24" x14ac:dyDescent="0.25">
      <c r="A1785" t="s">
        <v>24</v>
      </c>
      <c r="B1785" t="s">
        <v>2445</v>
      </c>
      <c r="C1785" t="s">
        <v>1258</v>
      </c>
      <c r="D1785" t="s">
        <v>2444</v>
      </c>
      <c r="E1785" t="s">
        <v>1398</v>
      </c>
      <c r="F1785" s="5">
        <v>1.59</v>
      </c>
      <c r="G1785" s="9">
        <v>0.1</v>
      </c>
      <c r="H1785" s="6">
        <f>G1785*100</f>
        <v>10</v>
      </c>
      <c r="I1785" t="s">
        <v>9846</v>
      </c>
      <c r="J1785" t="s">
        <v>10766</v>
      </c>
      <c r="K1785">
        <v>16</v>
      </c>
      <c r="L1785">
        <v>16</v>
      </c>
      <c r="M1785">
        <f>(F1785*(1+0.05))</f>
        <v>1.6695000000000002</v>
      </c>
      <c r="N1785">
        <f>IFERROR(ROUND(( (-1.208*LN(L1785) + 7.5474 + 4.6991*(2.71828^(-0.009*L1785)) + 0.0001*L1785*L1785 - 0.0432*L1785 + 4.7166)/3),2), " ")</f>
        <v>4.1100000000000003</v>
      </c>
      <c r="O1785">
        <f>IFERROR(MAX(MIN(ROUND(N1785*(Q1785/P1785),2),4.5),1.9)," ")</f>
        <v>3.87</v>
      </c>
      <c r="P1785">
        <f>13.098*F1785^-1.237</f>
        <v>7.3803463522970167</v>
      </c>
      <c r="Q1785">
        <f>13.098*M1785^-1.237</f>
        <v>6.9480923204976177</v>
      </c>
      <c r="R1785" s="5">
        <f>IFERROR(ROUND(MAX(MIN((-105.4*LN(O1785) + 163.83),95),10),0)," ")</f>
        <v>21</v>
      </c>
      <c r="S1785" s="5" t="str">
        <f>IFERROR(CONCATENATE("(",R1785,",",ROUND((1.2*W1785),2),")")," ")</f>
        <v>(21,2)</v>
      </c>
      <c r="T1785">
        <f>R1785-L1785</f>
        <v>5</v>
      </c>
      <c r="U1785" s="7" t="str">
        <f>IF((AND(T1785=0,H1785&gt;=L1785)),"Don’t change bids","OK")</f>
        <v>OK</v>
      </c>
      <c r="V1785" t="e">
        <f>IF((MATCH(F1785,W1785,0)),"Same","Diff")</f>
        <v>#N/A</v>
      </c>
      <c r="W1785" s="5">
        <f>ROUND(M1785,2)</f>
        <v>1.67</v>
      </c>
      <c r="X1785" s="5">
        <v>1.67</v>
      </c>
    </row>
    <row r="1786" spans="1:24" x14ac:dyDescent="0.25">
      <c r="A1786" t="s">
        <v>24</v>
      </c>
      <c r="B1786" t="s">
        <v>2446</v>
      </c>
      <c r="C1786" t="s">
        <v>1258</v>
      </c>
      <c r="D1786" t="s">
        <v>2444</v>
      </c>
      <c r="E1786" t="s">
        <v>1869</v>
      </c>
      <c r="F1786" s="5">
        <v>1.49</v>
      </c>
      <c r="G1786" s="9">
        <v>0.1</v>
      </c>
      <c r="H1786" s="6">
        <f>G1786*100</f>
        <v>10</v>
      </c>
      <c r="I1786" t="s">
        <v>10059</v>
      </c>
      <c r="J1786" t="s">
        <v>10766</v>
      </c>
      <c r="K1786">
        <v>10</v>
      </c>
      <c r="L1786">
        <v>10</v>
      </c>
      <c r="M1786">
        <f>(F1786*(1+0.05))</f>
        <v>1.5645</v>
      </c>
      <c r="N1786">
        <f>IFERROR(ROUND(( (-1.208*LN(L1786) + 7.5474 + 4.6991*(2.71828^(-0.009*L1786)) + 0.0001*L1786*L1786 - 0.0432*L1786 + 4.7166)/3),2), " ")</f>
        <v>4.45</v>
      </c>
      <c r="O1786">
        <f>IFERROR(MAX(MIN(ROUND(N1786*(Q1786/P1786),2),4.5),1.9)," ")</f>
        <v>4.1900000000000004</v>
      </c>
      <c r="P1786">
        <f>13.098*F1786^-1.237</f>
        <v>7.9978558452189308</v>
      </c>
      <c r="Q1786">
        <f>13.098*M1786^-1.237</f>
        <v>7.529435357910728</v>
      </c>
      <c r="R1786" s="5">
        <f>IFERROR(ROUND(MAX(MIN((-105.4*LN(O1786) + 163.83),95),10),0)," ")</f>
        <v>13</v>
      </c>
      <c r="S1786" s="5" t="str">
        <f>IFERROR(CONCATENATE("(",R1786,",",ROUND((1.2*W1786),2),")")," ")</f>
        <v>(13,1.87)</v>
      </c>
      <c r="T1786">
        <f>R1786-L1786</f>
        <v>3</v>
      </c>
      <c r="U1786" s="7" t="str">
        <f>IF((AND(T1786=0,H1786&gt;=L1786)),"Don’t change bids","OK")</f>
        <v>OK</v>
      </c>
      <c r="V1786" t="e">
        <f>IF((MATCH(F1786,W1786,0)),"Same","Diff")</f>
        <v>#N/A</v>
      </c>
      <c r="W1786" s="5">
        <f>ROUND(M1786,2)</f>
        <v>1.56</v>
      </c>
      <c r="X1786" s="5">
        <v>1.56</v>
      </c>
    </row>
    <row r="1787" spans="1:24" x14ac:dyDescent="0.25">
      <c r="A1787" t="s">
        <v>24</v>
      </c>
      <c r="B1787" t="s">
        <v>2447</v>
      </c>
      <c r="C1787" t="s">
        <v>1258</v>
      </c>
      <c r="D1787" t="s">
        <v>2444</v>
      </c>
      <c r="E1787" t="s">
        <v>2060</v>
      </c>
      <c r="F1787" s="5">
        <v>1.26</v>
      </c>
      <c r="G1787" s="9">
        <v>0.1</v>
      </c>
      <c r="H1787" s="6">
        <f>G1787*100</f>
        <v>10</v>
      </c>
      <c r="I1787" t="s">
        <v>9981</v>
      </c>
      <c r="J1787" t="s">
        <v>10766</v>
      </c>
      <c r="K1787">
        <v>10</v>
      </c>
      <c r="L1787">
        <v>10</v>
      </c>
      <c r="M1787">
        <f>(F1787*(1+0.05))</f>
        <v>1.3230000000000002</v>
      </c>
      <c r="N1787">
        <f>IFERROR(ROUND(( (-1.208*LN(L1787) + 7.5474 + 4.6991*(2.71828^(-0.009*L1787)) + 0.0001*L1787*L1787 - 0.0432*L1787 + 4.7166)/3),2), " ")</f>
        <v>4.45</v>
      </c>
      <c r="O1787">
        <f>IFERROR(MAX(MIN(ROUND(N1787*(Q1787/P1787),2),4.5),1.9)," ")</f>
        <v>4.1900000000000004</v>
      </c>
      <c r="P1787">
        <f>13.098*F1787^-1.237</f>
        <v>9.8411674563462377</v>
      </c>
      <c r="Q1787">
        <f>13.098*M1787^-1.237</f>
        <v>9.2647874183965619</v>
      </c>
      <c r="R1787" s="5">
        <f>IFERROR(ROUND(MAX(MIN((-105.4*LN(O1787) + 163.83),95),10),0)," ")</f>
        <v>13</v>
      </c>
      <c r="S1787" s="5" t="str">
        <f>IFERROR(CONCATENATE("(",R1787,",",ROUND((1.2*W1787),2),")")," ")</f>
        <v>(13,1.58)</v>
      </c>
      <c r="T1787">
        <f>R1787-L1787</f>
        <v>3</v>
      </c>
      <c r="U1787" s="7" t="str">
        <f>IF((AND(T1787=0,H1787&gt;=L1787)),"Don’t change bids","OK")</f>
        <v>OK</v>
      </c>
      <c r="V1787" t="e">
        <f>IF((MATCH(F1787,W1787,0)),"Same","Diff")</f>
        <v>#N/A</v>
      </c>
      <c r="W1787" s="5">
        <f>ROUND(M1787,2)</f>
        <v>1.32</v>
      </c>
      <c r="X1787" s="5">
        <v>1.32</v>
      </c>
    </row>
    <row r="1788" spans="1:24" x14ac:dyDescent="0.25">
      <c r="A1788" t="s">
        <v>24</v>
      </c>
      <c r="B1788" t="s">
        <v>2448</v>
      </c>
      <c r="C1788" t="s">
        <v>1258</v>
      </c>
      <c r="D1788" t="s">
        <v>2444</v>
      </c>
      <c r="E1788" t="s">
        <v>1869</v>
      </c>
      <c r="F1788" s="5">
        <v>1.49</v>
      </c>
      <c r="G1788" s="9">
        <v>0.1</v>
      </c>
      <c r="H1788" s="6">
        <f>G1788*100</f>
        <v>10</v>
      </c>
      <c r="I1788" t="s">
        <v>10059</v>
      </c>
      <c r="J1788" t="s">
        <v>10766</v>
      </c>
      <c r="K1788">
        <v>10</v>
      </c>
      <c r="L1788">
        <v>10</v>
      </c>
      <c r="M1788">
        <f>(F1788*(1+0.05))</f>
        <v>1.5645</v>
      </c>
      <c r="N1788">
        <f>IFERROR(ROUND(( (-1.208*LN(L1788) + 7.5474 + 4.6991*(2.71828^(-0.009*L1788)) + 0.0001*L1788*L1788 - 0.0432*L1788 + 4.7166)/3),2), " ")</f>
        <v>4.45</v>
      </c>
      <c r="O1788">
        <f>IFERROR(MAX(MIN(ROUND(N1788*(Q1788/P1788),2),4.5),1.9)," ")</f>
        <v>4.1900000000000004</v>
      </c>
      <c r="P1788">
        <f>13.098*F1788^-1.237</f>
        <v>7.9978558452189308</v>
      </c>
      <c r="Q1788">
        <f>13.098*M1788^-1.237</f>
        <v>7.529435357910728</v>
      </c>
      <c r="R1788" s="5">
        <f>IFERROR(ROUND(MAX(MIN((-105.4*LN(O1788) + 163.83),95),10),0)," ")</f>
        <v>13</v>
      </c>
      <c r="S1788" s="5" t="str">
        <f>IFERROR(CONCATENATE("(",R1788,",",ROUND((1.2*W1788),2),")")," ")</f>
        <v>(13,1.87)</v>
      </c>
      <c r="T1788">
        <f>R1788-L1788</f>
        <v>3</v>
      </c>
      <c r="U1788" s="7" t="str">
        <f>IF((AND(T1788=0,H1788&gt;=L1788)),"Don’t change bids","OK")</f>
        <v>OK</v>
      </c>
      <c r="V1788" t="e">
        <f>IF((MATCH(F1788,W1788,0)),"Same","Diff")</f>
        <v>#N/A</v>
      </c>
      <c r="W1788" s="5">
        <f>ROUND(M1788,2)</f>
        <v>1.56</v>
      </c>
      <c r="X1788" s="5">
        <v>1.56</v>
      </c>
    </row>
    <row r="1789" spans="1:24" x14ac:dyDescent="0.25">
      <c r="A1789" t="s">
        <v>24</v>
      </c>
      <c r="B1789" t="s">
        <v>2449</v>
      </c>
      <c r="C1789" t="s">
        <v>1258</v>
      </c>
      <c r="D1789" t="s">
        <v>2444</v>
      </c>
      <c r="E1789" t="s">
        <v>402</v>
      </c>
      <c r="F1789" s="5">
        <v>3.5</v>
      </c>
      <c r="G1789" s="9">
        <v>0.1</v>
      </c>
      <c r="H1789" s="6">
        <f>G1789*100</f>
        <v>10</v>
      </c>
      <c r="I1789" t="s">
        <v>10065</v>
      </c>
      <c r="J1789" t="s">
        <v>10766</v>
      </c>
      <c r="K1789">
        <v>16</v>
      </c>
      <c r="L1789">
        <v>16</v>
      </c>
      <c r="M1789">
        <f>(F1789*(1+0.05))</f>
        <v>3.6750000000000003</v>
      </c>
      <c r="N1789">
        <f>IFERROR(ROUND(( (-1.208*LN(L1789) + 7.5474 + 4.6991*(2.71828^(-0.009*L1789)) + 0.0001*L1789*L1789 - 0.0432*L1789 + 4.7166)/3),2), " ")</f>
        <v>4.1100000000000003</v>
      </c>
      <c r="O1789">
        <f>IFERROR(MAX(MIN(ROUND(N1789*(Q1789/P1789),2),4.5),1.9)," ")</f>
        <v>3.87</v>
      </c>
      <c r="P1789">
        <f>13.098*F1789^-1.237</f>
        <v>2.780947660724475</v>
      </c>
      <c r="Q1789">
        <f>13.098*M1789^-1.237</f>
        <v>2.6180723997013757</v>
      </c>
      <c r="R1789" s="5">
        <f>IFERROR(ROUND(MAX(MIN((-105.4*LN(O1789) + 163.83),95),10),0)," ")</f>
        <v>21</v>
      </c>
      <c r="S1789" s="5" t="str">
        <f>IFERROR(CONCATENATE("(",R1789,",",ROUND((1.2*W1789),2),")")," ")</f>
        <v>(21,4.42)</v>
      </c>
      <c r="T1789">
        <f>R1789-L1789</f>
        <v>5</v>
      </c>
      <c r="U1789" s="7" t="str">
        <f>IF((AND(T1789=0,H1789&gt;=L1789)),"Don’t change bids","OK")</f>
        <v>OK</v>
      </c>
      <c r="V1789" t="e">
        <f>IF((MATCH(F1789,W1789,0)),"Same","Diff")</f>
        <v>#N/A</v>
      </c>
      <c r="W1789" s="5">
        <f>ROUND(M1789,2)</f>
        <v>3.68</v>
      </c>
      <c r="X1789" s="5">
        <v>3.68</v>
      </c>
    </row>
    <row r="1790" spans="1:24" x14ac:dyDescent="0.25">
      <c r="A1790" t="s">
        <v>24</v>
      </c>
      <c r="B1790" t="s">
        <v>2450</v>
      </c>
      <c r="C1790" t="s">
        <v>1258</v>
      </c>
      <c r="D1790" t="s">
        <v>2444</v>
      </c>
      <c r="E1790" t="s">
        <v>1186</v>
      </c>
      <c r="F1790" s="5">
        <v>0.64</v>
      </c>
      <c r="G1790" s="9">
        <v>0.1</v>
      </c>
      <c r="H1790" s="6">
        <f>G1790*100</f>
        <v>10</v>
      </c>
      <c r="I1790" t="s">
        <v>9820</v>
      </c>
      <c r="J1790" t="s">
        <v>10766</v>
      </c>
      <c r="K1790">
        <v>16</v>
      </c>
      <c r="L1790">
        <v>16</v>
      </c>
      <c r="M1790">
        <f>(F1790*(1+0.05))</f>
        <v>0.67200000000000004</v>
      </c>
      <c r="N1790">
        <f>IFERROR(ROUND(( (-1.208*LN(L1790) + 7.5474 + 4.6991*(2.71828^(-0.009*L1790)) + 0.0001*L1790*L1790 - 0.0432*L1790 + 4.7166)/3),2), " ")</f>
        <v>4.1100000000000003</v>
      </c>
      <c r="O1790">
        <f>IFERROR(MAX(MIN(ROUND(N1790*(Q1790/P1790),2),4.5),1.9)," ")</f>
        <v>3.87</v>
      </c>
      <c r="P1790">
        <f>13.098*F1790^-1.237</f>
        <v>22.74889772892255</v>
      </c>
      <c r="Q1790">
        <f>13.098*M1790^-1.237</f>
        <v>21.416534409786649</v>
      </c>
      <c r="R1790" s="5">
        <f>IFERROR(ROUND(MAX(MIN((-105.4*LN(O1790) + 163.83),95),10),0)," ")</f>
        <v>21</v>
      </c>
      <c r="S1790" s="5" t="str">
        <f>IFERROR(CONCATENATE("(",R1790,",",ROUND((1.2*W1790),2),")")," ")</f>
        <v>(21,0.8)</v>
      </c>
      <c r="T1790">
        <f>R1790-L1790</f>
        <v>5</v>
      </c>
      <c r="U1790" s="7" t="str">
        <f>IF((AND(T1790=0,H1790&gt;=L1790)),"Don’t change bids","OK")</f>
        <v>OK</v>
      </c>
      <c r="V1790" t="e">
        <f>IF((MATCH(F1790,W1790,0)),"Same","Diff")</f>
        <v>#N/A</v>
      </c>
      <c r="W1790" s="5">
        <f>ROUND(M1790,2)</f>
        <v>0.67</v>
      </c>
      <c r="X1790" s="5">
        <v>0.67</v>
      </c>
    </row>
    <row r="1791" spans="1:24" x14ac:dyDescent="0.25">
      <c r="A1791" t="s">
        <v>24</v>
      </c>
      <c r="B1791" t="s">
        <v>2451</v>
      </c>
      <c r="C1791" t="s">
        <v>1258</v>
      </c>
      <c r="D1791" t="s">
        <v>2444</v>
      </c>
      <c r="E1791" t="s">
        <v>1398</v>
      </c>
      <c r="F1791" s="5">
        <v>1.59</v>
      </c>
      <c r="G1791" s="9">
        <v>0.1</v>
      </c>
      <c r="H1791" s="6">
        <f>G1791*100</f>
        <v>10</v>
      </c>
      <c r="I1791" t="s">
        <v>9846</v>
      </c>
      <c r="J1791" t="s">
        <v>10766</v>
      </c>
      <c r="K1791">
        <v>16</v>
      </c>
      <c r="L1791">
        <v>16</v>
      </c>
      <c r="M1791">
        <f>(F1791*(1+0.05))</f>
        <v>1.6695000000000002</v>
      </c>
      <c r="N1791">
        <f>IFERROR(ROUND(( (-1.208*LN(L1791) + 7.5474 + 4.6991*(2.71828^(-0.009*L1791)) + 0.0001*L1791*L1791 - 0.0432*L1791 + 4.7166)/3),2), " ")</f>
        <v>4.1100000000000003</v>
      </c>
      <c r="O1791">
        <f>IFERROR(MAX(MIN(ROUND(N1791*(Q1791/P1791),2),4.5),1.9)," ")</f>
        <v>3.87</v>
      </c>
      <c r="P1791">
        <f>13.098*F1791^-1.237</f>
        <v>7.3803463522970167</v>
      </c>
      <c r="Q1791">
        <f>13.098*M1791^-1.237</f>
        <v>6.9480923204976177</v>
      </c>
      <c r="R1791" s="5">
        <f>IFERROR(ROUND(MAX(MIN((-105.4*LN(O1791) + 163.83),95),10),0)," ")</f>
        <v>21</v>
      </c>
      <c r="S1791" s="5" t="str">
        <f>IFERROR(CONCATENATE("(",R1791,",",ROUND((1.2*W1791),2),")")," ")</f>
        <v>(21,2)</v>
      </c>
      <c r="T1791">
        <f>R1791-L1791</f>
        <v>5</v>
      </c>
      <c r="U1791" s="7" t="str">
        <f>IF((AND(T1791=0,H1791&gt;=L1791)),"Don’t change bids","OK")</f>
        <v>OK</v>
      </c>
      <c r="V1791" t="e">
        <f>IF((MATCH(F1791,W1791,0)),"Same","Diff")</f>
        <v>#N/A</v>
      </c>
      <c r="W1791" s="5">
        <f>ROUND(M1791,2)</f>
        <v>1.67</v>
      </c>
      <c r="X1791" s="5">
        <v>1.67</v>
      </c>
    </row>
    <row r="1792" spans="1:24" x14ac:dyDescent="0.25">
      <c r="A1792" t="s">
        <v>24</v>
      </c>
      <c r="B1792" t="s">
        <v>2452</v>
      </c>
      <c r="C1792" t="s">
        <v>1258</v>
      </c>
      <c r="D1792" t="s">
        <v>2444</v>
      </c>
      <c r="E1792" t="s">
        <v>1749</v>
      </c>
      <c r="F1792" s="5">
        <v>2.08</v>
      </c>
      <c r="G1792" s="9">
        <v>0.1</v>
      </c>
      <c r="H1792" s="6">
        <f>G1792*100</f>
        <v>10</v>
      </c>
      <c r="I1792" t="s">
        <v>10066</v>
      </c>
      <c r="J1792" t="s">
        <v>10766</v>
      </c>
      <c r="K1792">
        <v>10</v>
      </c>
      <c r="L1792">
        <v>10</v>
      </c>
      <c r="M1792">
        <f>(F1792*(1+0.05))</f>
        <v>2.1840000000000002</v>
      </c>
      <c r="N1792">
        <f>IFERROR(ROUND(( (-1.208*LN(L1792) + 7.5474 + 4.6991*(2.71828^(-0.009*L1792)) + 0.0001*L1792*L1792 - 0.0432*L1792 + 4.7166)/3),2), " ")</f>
        <v>4.45</v>
      </c>
      <c r="O1792">
        <f>IFERROR(MAX(MIN(ROUND(N1792*(Q1792/P1792),2),4.5),1.9)," ")</f>
        <v>4.1900000000000004</v>
      </c>
      <c r="P1792">
        <f>13.098*F1792^-1.237</f>
        <v>5.2937160293443348</v>
      </c>
      <c r="Q1792">
        <f>13.098*M1792^-1.237</f>
        <v>4.9836723013595332</v>
      </c>
      <c r="R1792" s="5">
        <f>IFERROR(ROUND(MAX(MIN((-105.4*LN(O1792) + 163.83),95),10),0)," ")</f>
        <v>13</v>
      </c>
      <c r="S1792" s="5" t="str">
        <f>IFERROR(CONCATENATE("(",R1792,",",ROUND((1.2*W1792),2),")")," ")</f>
        <v>(13,2.62)</v>
      </c>
      <c r="T1792">
        <f>R1792-L1792</f>
        <v>3</v>
      </c>
      <c r="U1792" s="7" t="str">
        <f>IF((AND(T1792=0,H1792&gt;=L1792)),"Don’t change bids","OK")</f>
        <v>OK</v>
      </c>
      <c r="V1792" t="e">
        <f>IF((MATCH(F1792,W1792,0)),"Same","Diff")</f>
        <v>#N/A</v>
      </c>
      <c r="W1792" s="5">
        <f>ROUND(M1792,2)</f>
        <v>2.1800000000000002</v>
      </c>
      <c r="X1792" s="5">
        <v>2.1800000000000002</v>
      </c>
    </row>
    <row r="1793" spans="1:24" x14ac:dyDescent="0.25">
      <c r="A1793" t="s">
        <v>24</v>
      </c>
      <c r="B1793" t="s">
        <v>2453</v>
      </c>
      <c r="C1793" t="s">
        <v>1258</v>
      </c>
      <c r="D1793" t="s">
        <v>2444</v>
      </c>
      <c r="E1793" t="s">
        <v>1186</v>
      </c>
      <c r="F1793" s="5">
        <v>0.64</v>
      </c>
      <c r="G1793" s="9">
        <v>0.1</v>
      </c>
      <c r="H1793" s="6">
        <f>G1793*100</f>
        <v>10</v>
      </c>
      <c r="I1793" t="s">
        <v>9820</v>
      </c>
      <c r="J1793" t="s">
        <v>10766</v>
      </c>
      <c r="K1793">
        <v>16</v>
      </c>
      <c r="L1793">
        <v>16</v>
      </c>
      <c r="M1793">
        <f>(F1793*(1+0.05))</f>
        <v>0.67200000000000004</v>
      </c>
      <c r="N1793">
        <f>IFERROR(ROUND(( (-1.208*LN(L1793) + 7.5474 + 4.6991*(2.71828^(-0.009*L1793)) + 0.0001*L1793*L1793 - 0.0432*L1793 + 4.7166)/3),2), " ")</f>
        <v>4.1100000000000003</v>
      </c>
      <c r="O1793">
        <f>IFERROR(MAX(MIN(ROUND(N1793*(Q1793/P1793),2),4.5),1.9)," ")</f>
        <v>3.87</v>
      </c>
      <c r="P1793">
        <f>13.098*F1793^-1.237</f>
        <v>22.74889772892255</v>
      </c>
      <c r="Q1793">
        <f>13.098*M1793^-1.237</f>
        <v>21.416534409786649</v>
      </c>
      <c r="R1793" s="5">
        <f>IFERROR(ROUND(MAX(MIN((-105.4*LN(O1793) + 163.83),95),10),0)," ")</f>
        <v>21</v>
      </c>
      <c r="S1793" s="5" t="str">
        <f>IFERROR(CONCATENATE("(",R1793,",",ROUND((1.2*W1793),2),")")," ")</f>
        <v>(21,0.8)</v>
      </c>
      <c r="T1793">
        <f>R1793-L1793</f>
        <v>5</v>
      </c>
      <c r="U1793" s="7" t="str">
        <f>IF((AND(T1793=0,H1793&gt;=L1793)),"Don’t change bids","OK")</f>
        <v>OK</v>
      </c>
      <c r="V1793" t="e">
        <f>IF((MATCH(F1793,W1793,0)),"Same","Diff")</f>
        <v>#N/A</v>
      </c>
      <c r="W1793" s="5">
        <f>ROUND(M1793,2)</f>
        <v>0.67</v>
      </c>
      <c r="X1793" s="5">
        <v>0.67</v>
      </c>
    </row>
    <row r="1794" spans="1:24" x14ac:dyDescent="0.25">
      <c r="A1794" t="s">
        <v>24</v>
      </c>
      <c r="B1794" t="s">
        <v>2454</v>
      </c>
      <c r="C1794" t="s">
        <v>1258</v>
      </c>
      <c r="D1794" t="s">
        <v>2455</v>
      </c>
      <c r="E1794" t="s">
        <v>1398</v>
      </c>
      <c r="F1794" s="5">
        <v>1.59</v>
      </c>
      <c r="G1794" s="9">
        <v>0.1</v>
      </c>
      <c r="H1794" s="6">
        <f>G1794*100</f>
        <v>10</v>
      </c>
      <c r="I1794" t="s">
        <v>9846</v>
      </c>
      <c r="J1794" t="s">
        <v>10766</v>
      </c>
      <c r="K1794">
        <v>16</v>
      </c>
      <c r="L1794">
        <v>16</v>
      </c>
      <c r="M1794">
        <f>(F1794*(1+0.05))</f>
        <v>1.6695000000000002</v>
      </c>
      <c r="N1794">
        <f>IFERROR(ROUND(( (-1.208*LN(L1794) + 7.5474 + 4.6991*(2.71828^(-0.009*L1794)) + 0.0001*L1794*L1794 - 0.0432*L1794 + 4.7166)/3),2), " ")</f>
        <v>4.1100000000000003</v>
      </c>
      <c r="O1794">
        <f>IFERROR(MAX(MIN(ROUND(N1794*(Q1794/P1794),2),4.5),1.9)," ")</f>
        <v>3.87</v>
      </c>
      <c r="P1794">
        <f>13.098*F1794^-1.237</f>
        <v>7.3803463522970167</v>
      </c>
      <c r="Q1794">
        <f>13.098*M1794^-1.237</f>
        <v>6.9480923204976177</v>
      </c>
      <c r="R1794" s="5">
        <f>IFERROR(ROUND(MAX(MIN((-105.4*LN(O1794) + 163.83),95),10),0)," ")</f>
        <v>21</v>
      </c>
      <c r="S1794" s="5" t="str">
        <f>IFERROR(CONCATENATE("(",R1794,",",ROUND((1.2*W1794),2),")")," ")</f>
        <v>(21,2)</v>
      </c>
      <c r="T1794">
        <f>R1794-L1794</f>
        <v>5</v>
      </c>
      <c r="U1794" s="7" t="str">
        <f>IF((AND(T1794=0,H1794&gt;=L1794)),"Don’t change bids","OK")</f>
        <v>OK</v>
      </c>
      <c r="V1794" t="e">
        <f>IF((MATCH(F1794,W1794,0)),"Same","Diff")</f>
        <v>#N/A</v>
      </c>
      <c r="W1794" s="5">
        <f>ROUND(M1794,2)</f>
        <v>1.67</v>
      </c>
      <c r="X1794" s="5">
        <v>1.67</v>
      </c>
    </row>
    <row r="1795" spans="1:24" x14ac:dyDescent="0.25">
      <c r="A1795" t="s">
        <v>24</v>
      </c>
      <c r="B1795" t="s">
        <v>2456</v>
      </c>
      <c r="C1795" t="s">
        <v>1258</v>
      </c>
      <c r="D1795" t="s">
        <v>2455</v>
      </c>
      <c r="E1795" t="s">
        <v>1398</v>
      </c>
      <c r="F1795" s="5">
        <v>1.59</v>
      </c>
      <c r="G1795" s="9">
        <v>0.1</v>
      </c>
      <c r="H1795" s="6">
        <f>G1795*100</f>
        <v>10</v>
      </c>
      <c r="I1795" t="s">
        <v>9846</v>
      </c>
      <c r="J1795" t="s">
        <v>10766</v>
      </c>
      <c r="K1795">
        <v>16</v>
      </c>
      <c r="L1795">
        <v>16</v>
      </c>
      <c r="M1795">
        <f>(F1795*(1+0.05))</f>
        <v>1.6695000000000002</v>
      </c>
      <c r="N1795">
        <f>IFERROR(ROUND(( (-1.208*LN(L1795) + 7.5474 + 4.6991*(2.71828^(-0.009*L1795)) + 0.0001*L1795*L1795 - 0.0432*L1795 + 4.7166)/3),2), " ")</f>
        <v>4.1100000000000003</v>
      </c>
      <c r="O1795">
        <f>IFERROR(MAX(MIN(ROUND(N1795*(Q1795/P1795),2),4.5),1.9)," ")</f>
        <v>3.87</v>
      </c>
      <c r="P1795">
        <f>13.098*F1795^-1.237</f>
        <v>7.3803463522970167</v>
      </c>
      <c r="Q1795">
        <f>13.098*M1795^-1.237</f>
        <v>6.9480923204976177</v>
      </c>
      <c r="R1795" s="5">
        <f>IFERROR(ROUND(MAX(MIN((-105.4*LN(O1795) + 163.83),95),10),0)," ")</f>
        <v>21</v>
      </c>
      <c r="S1795" s="5" t="str">
        <f>IFERROR(CONCATENATE("(",R1795,",",ROUND((1.2*W1795),2),")")," ")</f>
        <v>(21,2)</v>
      </c>
      <c r="T1795">
        <f>R1795-L1795</f>
        <v>5</v>
      </c>
      <c r="U1795" s="7" t="str">
        <f>IF((AND(T1795=0,H1795&gt;=L1795)),"Don’t change bids","OK")</f>
        <v>OK</v>
      </c>
      <c r="V1795" t="e">
        <f>IF((MATCH(F1795,W1795,0)),"Same","Diff")</f>
        <v>#N/A</v>
      </c>
      <c r="W1795" s="5">
        <f>ROUND(M1795,2)</f>
        <v>1.67</v>
      </c>
      <c r="X1795" s="5">
        <v>1.67</v>
      </c>
    </row>
    <row r="1796" spans="1:24" x14ac:dyDescent="0.25">
      <c r="A1796" t="s">
        <v>24</v>
      </c>
      <c r="B1796" t="s">
        <v>2457</v>
      </c>
      <c r="C1796" t="s">
        <v>1258</v>
      </c>
      <c r="D1796" t="s">
        <v>2455</v>
      </c>
      <c r="E1796" t="s">
        <v>1478</v>
      </c>
      <c r="F1796" s="5">
        <v>0.59</v>
      </c>
      <c r="G1796" s="9">
        <v>0.1</v>
      </c>
      <c r="H1796" s="6">
        <f>G1796*100</f>
        <v>10</v>
      </c>
      <c r="I1796" t="s">
        <v>9871</v>
      </c>
      <c r="J1796" t="s">
        <v>10766</v>
      </c>
      <c r="K1796">
        <v>10</v>
      </c>
      <c r="L1796">
        <v>10</v>
      </c>
      <c r="M1796">
        <f>(F1796*(1+0.05))</f>
        <v>0.61949999999999994</v>
      </c>
      <c r="N1796">
        <f>IFERROR(ROUND(( (-1.208*LN(L1796) + 7.5474 + 4.6991*(2.71828^(-0.009*L1796)) + 0.0001*L1796*L1796 - 0.0432*L1796 + 4.7166)/3),2), " ")</f>
        <v>4.45</v>
      </c>
      <c r="O1796">
        <f>IFERROR(MAX(MIN(ROUND(N1796*(Q1796/P1796),2),4.5),1.9)," ")</f>
        <v>4.1900000000000004</v>
      </c>
      <c r="P1796">
        <f>13.098*F1796^-1.237</f>
        <v>25.15712731770401</v>
      </c>
      <c r="Q1796">
        <f>13.098*M1796^-1.237</f>
        <v>23.683718185870529</v>
      </c>
      <c r="R1796" s="5">
        <f>IFERROR(ROUND(MAX(MIN((-105.4*LN(O1796) + 163.83),95),10),0)," ")</f>
        <v>13</v>
      </c>
      <c r="S1796" s="5" t="str">
        <f>IFERROR(CONCATENATE("(",R1796,",",ROUND((1.2*W1796),2),")")," ")</f>
        <v>(13,0.74)</v>
      </c>
      <c r="T1796">
        <f>R1796-L1796</f>
        <v>3</v>
      </c>
      <c r="U1796" s="7" t="str">
        <f>IF((AND(T1796=0,H1796&gt;=L1796)),"Don’t change bids","OK")</f>
        <v>OK</v>
      </c>
      <c r="V1796" t="e">
        <f>IF((MATCH(F1796,W1796,0)),"Same","Diff")</f>
        <v>#N/A</v>
      </c>
      <c r="W1796" s="5">
        <f>ROUND(M1796,2)</f>
        <v>0.62</v>
      </c>
      <c r="X1796" s="5">
        <v>0.62</v>
      </c>
    </row>
    <row r="1797" spans="1:24" x14ac:dyDescent="0.25">
      <c r="A1797" t="s">
        <v>24</v>
      </c>
      <c r="B1797" t="s">
        <v>2458</v>
      </c>
      <c r="C1797" t="s">
        <v>1258</v>
      </c>
      <c r="D1797" t="s">
        <v>2455</v>
      </c>
      <c r="E1797" t="s">
        <v>587</v>
      </c>
      <c r="F1797" s="5">
        <v>0.4</v>
      </c>
      <c r="G1797" s="9">
        <v>0.1</v>
      </c>
      <c r="H1797" s="6">
        <f>G1797*100</f>
        <v>10</v>
      </c>
      <c r="I1797" t="s">
        <v>10067</v>
      </c>
      <c r="J1797" t="s">
        <v>10766</v>
      </c>
      <c r="K1797">
        <v>16</v>
      </c>
      <c r="L1797">
        <v>16</v>
      </c>
      <c r="M1797">
        <f>(F1797*(1+0.05))</f>
        <v>0.42000000000000004</v>
      </c>
      <c r="N1797">
        <f>IFERROR(ROUND(( (-1.208*LN(L1797) + 7.5474 + 4.6991*(2.71828^(-0.009*L1797)) + 0.0001*L1797*L1797 - 0.0432*L1797 + 4.7166)/3),2), " ")</f>
        <v>4.1100000000000003</v>
      </c>
      <c r="O1797">
        <f>IFERROR(MAX(MIN(ROUND(N1797*(Q1797/P1797),2),4.5),1.9)," ")</f>
        <v>3.87</v>
      </c>
      <c r="P1797">
        <f>13.098*F1797^-1.237</f>
        <v>40.687103793377098</v>
      </c>
      <c r="Q1797">
        <f>13.098*M1797^-1.237</f>
        <v>38.304130987303544</v>
      </c>
      <c r="R1797" s="5">
        <f>IFERROR(ROUND(MAX(MIN((-105.4*LN(O1797) + 163.83),95),10),0)," ")</f>
        <v>21</v>
      </c>
      <c r="S1797" s="5" t="str">
        <f>IFERROR(CONCATENATE("(",R1797,",",ROUND((1.2*W1797),2),")")," ")</f>
        <v>(21,0.5)</v>
      </c>
      <c r="T1797">
        <f>R1797-L1797</f>
        <v>5</v>
      </c>
      <c r="U1797" s="7" t="str">
        <f>IF((AND(T1797=0,H1797&gt;=L1797)),"Don’t change bids","OK")</f>
        <v>OK</v>
      </c>
      <c r="V1797" t="e">
        <f>IF((MATCH(F1797,W1797,0)),"Same","Diff")</f>
        <v>#N/A</v>
      </c>
      <c r="W1797" s="5">
        <f>ROUND(M1797,2)</f>
        <v>0.42</v>
      </c>
      <c r="X1797" s="5">
        <v>0.42</v>
      </c>
    </row>
    <row r="1798" spans="1:24" x14ac:dyDescent="0.25">
      <c r="A1798" t="s">
        <v>24</v>
      </c>
      <c r="B1798" t="s">
        <v>2459</v>
      </c>
      <c r="C1798" t="s">
        <v>1258</v>
      </c>
      <c r="D1798" t="s">
        <v>2455</v>
      </c>
      <c r="E1798" t="s">
        <v>1398</v>
      </c>
      <c r="F1798" s="5">
        <v>1.59</v>
      </c>
      <c r="G1798" s="9">
        <v>0.1</v>
      </c>
      <c r="H1798" s="6">
        <f>G1798*100</f>
        <v>10</v>
      </c>
      <c r="I1798" t="s">
        <v>9846</v>
      </c>
      <c r="J1798" t="s">
        <v>10766</v>
      </c>
      <c r="K1798">
        <v>16</v>
      </c>
      <c r="L1798">
        <v>16</v>
      </c>
      <c r="M1798">
        <f>(F1798*(1+0.05))</f>
        <v>1.6695000000000002</v>
      </c>
      <c r="N1798">
        <f>IFERROR(ROUND(( (-1.208*LN(L1798) + 7.5474 + 4.6991*(2.71828^(-0.009*L1798)) + 0.0001*L1798*L1798 - 0.0432*L1798 + 4.7166)/3),2), " ")</f>
        <v>4.1100000000000003</v>
      </c>
      <c r="O1798">
        <f>IFERROR(MAX(MIN(ROUND(N1798*(Q1798/P1798),2),4.5),1.9)," ")</f>
        <v>3.87</v>
      </c>
      <c r="P1798">
        <f>13.098*F1798^-1.237</f>
        <v>7.3803463522970167</v>
      </c>
      <c r="Q1798">
        <f>13.098*M1798^-1.237</f>
        <v>6.9480923204976177</v>
      </c>
      <c r="R1798" s="5">
        <f>IFERROR(ROUND(MAX(MIN((-105.4*LN(O1798) + 163.83),95),10),0)," ")</f>
        <v>21</v>
      </c>
      <c r="S1798" s="5" t="str">
        <f>IFERROR(CONCATENATE("(",R1798,",",ROUND((1.2*W1798),2),")")," ")</f>
        <v>(21,2)</v>
      </c>
      <c r="T1798">
        <f>R1798-L1798</f>
        <v>5</v>
      </c>
      <c r="U1798" s="7" t="str">
        <f>IF((AND(T1798=0,H1798&gt;=L1798)),"Don’t change bids","OK")</f>
        <v>OK</v>
      </c>
      <c r="V1798" t="e">
        <f>IF((MATCH(F1798,W1798,0)),"Same","Diff")</f>
        <v>#N/A</v>
      </c>
      <c r="W1798" s="5">
        <f>ROUND(M1798,2)</f>
        <v>1.67</v>
      </c>
      <c r="X1798" s="5">
        <v>1.67</v>
      </c>
    </row>
    <row r="1799" spans="1:24" x14ac:dyDescent="0.25">
      <c r="A1799" t="s">
        <v>24</v>
      </c>
      <c r="B1799" t="s">
        <v>2460</v>
      </c>
      <c r="C1799" t="s">
        <v>1258</v>
      </c>
      <c r="D1799" t="s">
        <v>2455</v>
      </c>
      <c r="E1799" t="s">
        <v>1671</v>
      </c>
      <c r="F1799" s="5">
        <v>0.46</v>
      </c>
      <c r="G1799" s="9">
        <v>0.1</v>
      </c>
      <c r="H1799" s="6">
        <f>G1799*100</f>
        <v>10</v>
      </c>
      <c r="I1799" t="s">
        <v>9937</v>
      </c>
      <c r="J1799" t="s">
        <v>10766</v>
      </c>
      <c r="K1799">
        <v>10</v>
      </c>
      <c r="L1799">
        <v>10</v>
      </c>
      <c r="M1799">
        <f>(F1799*(1+0.05))</f>
        <v>0.48300000000000004</v>
      </c>
      <c r="N1799">
        <f>IFERROR(ROUND(( (-1.208*LN(L1799) + 7.5474 + 4.6991*(2.71828^(-0.009*L1799)) + 0.0001*L1799*L1799 - 0.0432*L1799 + 4.7166)/3),2), " ")</f>
        <v>4.45</v>
      </c>
      <c r="O1799">
        <f>IFERROR(MAX(MIN(ROUND(N1799*(Q1799/P1799),2),4.5),1.9)," ")</f>
        <v>4.1900000000000004</v>
      </c>
      <c r="P1799">
        <f>13.098*F1799^-1.237</f>
        <v>34.22737147188338</v>
      </c>
      <c r="Q1799">
        <f>13.098*M1799^-1.237</f>
        <v>32.22273393722179</v>
      </c>
      <c r="R1799" s="5">
        <f>IFERROR(ROUND(MAX(MIN((-105.4*LN(O1799) + 163.83),95),10),0)," ")</f>
        <v>13</v>
      </c>
      <c r="S1799" s="5" t="str">
        <f>IFERROR(CONCATENATE("(",R1799,",",ROUND((1.2*W1799),2),")")," ")</f>
        <v>(13,0.58)</v>
      </c>
      <c r="T1799">
        <f>R1799-L1799</f>
        <v>3</v>
      </c>
      <c r="U1799" s="7" t="str">
        <f>IF((AND(T1799=0,H1799&gt;=L1799)),"Don’t change bids","OK")</f>
        <v>OK</v>
      </c>
      <c r="V1799" t="e">
        <f>IF((MATCH(F1799,W1799,0)),"Same","Diff")</f>
        <v>#N/A</v>
      </c>
      <c r="W1799" s="5">
        <f>ROUND(M1799,2)</f>
        <v>0.48</v>
      </c>
      <c r="X1799" s="5">
        <v>0.48</v>
      </c>
    </row>
    <row r="1800" spans="1:24" x14ac:dyDescent="0.25">
      <c r="A1800" t="s">
        <v>24</v>
      </c>
      <c r="B1800" t="s">
        <v>2461</v>
      </c>
      <c r="C1800" t="s">
        <v>1258</v>
      </c>
      <c r="D1800" t="s">
        <v>2462</v>
      </c>
      <c r="E1800" t="s">
        <v>1186</v>
      </c>
      <c r="F1800" s="5">
        <v>0.64</v>
      </c>
      <c r="G1800" s="9">
        <v>0.1</v>
      </c>
      <c r="H1800" s="6">
        <f>G1800*100</f>
        <v>10</v>
      </c>
      <c r="I1800" t="s">
        <v>9820</v>
      </c>
      <c r="J1800" t="s">
        <v>10766</v>
      </c>
      <c r="K1800">
        <v>16</v>
      </c>
      <c r="L1800">
        <v>16</v>
      </c>
      <c r="M1800">
        <f>(F1800*(1+0.05))</f>
        <v>0.67200000000000004</v>
      </c>
      <c r="N1800">
        <f>IFERROR(ROUND(( (-1.208*LN(L1800) + 7.5474 + 4.6991*(2.71828^(-0.009*L1800)) + 0.0001*L1800*L1800 - 0.0432*L1800 + 4.7166)/3),2), " ")</f>
        <v>4.1100000000000003</v>
      </c>
      <c r="O1800">
        <f>IFERROR(MAX(MIN(ROUND(N1800*(Q1800/P1800),2),4.5),1.9)," ")</f>
        <v>3.87</v>
      </c>
      <c r="P1800">
        <f>13.098*F1800^-1.237</f>
        <v>22.74889772892255</v>
      </c>
      <c r="Q1800">
        <f>13.098*M1800^-1.237</f>
        <v>21.416534409786649</v>
      </c>
      <c r="R1800" s="5">
        <f>IFERROR(ROUND(MAX(MIN((-105.4*LN(O1800) + 163.83),95),10),0)," ")</f>
        <v>21</v>
      </c>
      <c r="S1800" s="5" t="str">
        <f>IFERROR(CONCATENATE("(",R1800,",",ROUND((1.2*W1800),2),")")," ")</f>
        <v>(21,0.8)</v>
      </c>
      <c r="T1800">
        <f>R1800-L1800</f>
        <v>5</v>
      </c>
      <c r="U1800" s="7" t="str">
        <f>IF((AND(T1800=0,H1800&gt;=L1800)),"Don’t change bids","OK")</f>
        <v>OK</v>
      </c>
      <c r="V1800" t="e">
        <f>IF((MATCH(F1800,W1800,0)),"Same","Diff")</f>
        <v>#N/A</v>
      </c>
      <c r="W1800" s="5">
        <f>ROUND(M1800,2)</f>
        <v>0.67</v>
      </c>
      <c r="X1800" s="5">
        <v>0.67</v>
      </c>
    </row>
    <row r="1801" spans="1:24" x14ac:dyDescent="0.25">
      <c r="A1801" t="s">
        <v>24</v>
      </c>
      <c r="B1801" t="s">
        <v>2463</v>
      </c>
      <c r="C1801" t="s">
        <v>1258</v>
      </c>
      <c r="D1801" t="s">
        <v>2462</v>
      </c>
      <c r="E1801" t="s">
        <v>1186</v>
      </c>
      <c r="F1801" s="5">
        <v>0.64</v>
      </c>
      <c r="G1801" s="9">
        <v>0.1</v>
      </c>
      <c r="H1801" s="6">
        <f>G1801*100</f>
        <v>10</v>
      </c>
      <c r="I1801" t="s">
        <v>9820</v>
      </c>
      <c r="J1801" t="s">
        <v>10766</v>
      </c>
      <c r="K1801">
        <v>16</v>
      </c>
      <c r="L1801">
        <v>16</v>
      </c>
      <c r="M1801">
        <f>(F1801*(1+0.05))</f>
        <v>0.67200000000000004</v>
      </c>
      <c r="N1801">
        <f>IFERROR(ROUND(( (-1.208*LN(L1801) + 7.5474 + 4.6991*(2.71828^(-0.009*L1801)) + 0.0001*L1801*L1801 - 0.0432*L1801 + 4.7166)/3),2), " ")</f>
        <v>4.1100000000000003</v>
      </c>
      <c r="O1801">
        <f>IFERROR(MAX(MIN(ROUND(N1801*(Q1801/P1801),2),4.5),1.9)," ")</f>
        <v>3.87</v>
      </c>
      <c r="P1801">
        <f>13.098*F1801^-1.237</f>
        <v>22.74889772892255</v>
      </c>
      <c r="Q1801">
        <f>13.098*M1801^-1.237</f>
        <v>21.416534409786649</v>
      </c>
      <c r="R1801" s="5">
        <f>IFERROR(ROUND(MAX(MIN((-105.4*LN(O1801) + 163.83),95),10),0)," ")</f>
        <v>21</v>
      </c>
      <c r="S1801" s="5" t="str">
        <f>IFERROR(CONCATENATE("(",R1801,",",ROUND((1.2*W1801),2),")")," ")</f>
        <v>(21,0.8)</v>
      </c>
      <c r="T1801">
        <f>R1801-L1801</f>
        <v>5</v>
      </c>
      <c r="U1801" s="7" t="str">
        <f>IF((AND(T1801=0,H1801&gt;=L1801)),"Don’t change bids","OK")</f>
        <v>OK</v>
      </c>
      <c r="V1801" t="e">
        <f>IF((MATCH(F1801,W1801,0)),"Same","Diff")</f>
        <v>#N/A</v>
      </c>
      <c r="W1801" s="5">
        <f>ROUND(M1801,2)</f>
        <v>0.67</v>
      </c>
      <c r="X1801" s="5">
        <v>0.67</v>
      </c>
    </row>
    <row r="1802" spans="1:24" x14ac:dyDescent="0.25">
      <c r="A1802" t="s">
        <v>24</v>
      </c>
      <c r="B1802" t="s">
        <v>2464</v>
      </c>
      <c r="C1802" t="s">
        <v>1258</v>
      </c>
      <c r="D1802" t="s">
        <v>2462</v>
      </c>
      <c r="E1802" t="s">
        <v>1186</v>
      </c>
      <c r="F1802" s="5">
        <v>0.64</v>
      </c>
      <c r="G1802" s="9">
        <v>0.1</v>
      </c>
      <c r="H1802" s="6">
        <f>G1802*100</f>
        <v>10</v>
      </c>
      <c r="I1802" t="s">
        <v>9820</v>
      </c>
      <c r="J1802" t="s">
        <v>10766</v>
      </c>
      <c r="K1802">
        <v>16</v>
      </c>
      <c r="L1802">
        <v>16</v>
      </c>
      <c r="M1802">
        <f>(F1802*(1+0.05))</f>
        <v>0.67200000000000004</v>
      </c>
      <c r="N1802">
        <f>IFERROR(ROUND(( (-1.208*LN(L1802) + 7.5474 + 4.6991*(2.71828^(-0.009*L1802)) + 0.0001*L1802*L1802 - 0.0432*L1802 + 4.7166)/3),2), " ")</f>
        <v>4.1100000000000003</v>
      </c>
      <c r="O1802">
        <f>IFERROR(MAX(MIN(ROUND(N1802*(Q1802/P1802),2),4.5),1.9)," ")</f>
        <v>3.87</v>
      </c>
      <c r="P1802">
        <f>13.098*F1802^-1.237</f>
        <v>22.74889772892255</v>
      </c>
      <c r="Q1802">
        <f>13.098*M1802^-1.237</f>
        <v>21.416534409786649</v>
      </c>
      <c r="R1802" s="5">
        <f>IFERROR(ROUND(MAX(MIN((-105.4*LN(O1802) + 163.83),95),10),0)," ")</f>
        <v>21</v>
      </c>
      <c r="S1802" s="5" t="str">
        <f>IFERROR(CONCATENATE("(",R1802,",",ROUND((1.2*W1802),2),")")," ")</f>
        <v>(21,0.8)</v>
      </c>
      <c r="T1802">
        <f>R1802-L1802</f>
        <v>5</v>
      </c>
      <c r="U1802" s="7" t="str">
        <f>IF((AND(T1802=0,H1802&gt;=L1802)),"Don’t change bids","OK")</f>
        <v>OK</v>
      </c>
      <c r="V1802" t="e">
        <f>IF((MATCH(F1802,W1802,0)),"Same","Diff")</f>
        <v>#N/A</v>
      </c>
      <c r="W1802" s="5">
        <f>ROUND(M1802,2)</f>
        <v>0.67</v>
      </c>
      <c r="X1802" s="5">
        <v>0.67</v>
      </c>
    </row>
    <row r="1803" spans="1:24" x14ac:dyDescent="0.25">
      <c r="A1803" t="s">
        <v>24</v>
      </c>
      <c r="B1803" t="s">
        <v>2465</v>
      </c>
      <c r="C1803" t="s">
        <v>1258</v>
      </c>
      <c r="D1803" t="s">
        <v>2462</v>
      </c>
      <c r="E1803" t="s">
        <v>1186</v>
      </c>
      <c r="F1803" s="5">
        <v>0.64</v>
      </c>
      <c r="G1803" s="9">
        <v>0.1</v>
      </c>
      <c r="H1803" s="6">
        <f>G1803*100</f>
        <v>10</v>
      </c>
      <c r="I1803" t="s">
        <v>9820</v>
      </c>
      <c r="J1803" t="s">
        <v>10766</v>
      </c>
      <c r="K1803">
        <v>16</v>
      </c>
      <c r="L1803">
        <v>16</v>
      </c>
      <c r="M1803">
        <f>(F1803*(1+0.05))</f>
        <v>0.67200000000000004</v>
      </c>
      <c r="N1803">
        <f>IFERROR(ROUND(( (-1.208*LN(L1803) + 7.5474 + 4.6991*(2.71828^(-0.009*L1803)) + 0.0001*L1803*L1803 - 0.0432*L1803 + 4.7166)/3),2), " ")</f>
        <v>4.1100000000000003</v>
      </c>
      <c r="O1803">
        <f>IFERROR(MAX(MIN(ROUND(N1803*(Q1803/P1803),2),4.5),1.9)," ")</f>
        <v>3.87</v>
      </c>
      <c r="P1803">
        <f>13.098*F1803^-1.237</f>
        <v>22.74889772892255</v>
      </c>
      <c r="Q1803">
        <f>13.098*M1803^-1.237</f>
        <v>21.416534409786649</v>
      </c>
      <c r="R1803" s="5">
        <f>IFERROR(ROUND(MAX(MIN((-105.4*LN(O1803) + 163.83),95),10),0)," ")</f>
        <v>21</v>
      </c>
      <c r="S1803" s="5" t="str">
        <f>IFERROR(CONCATENATE("(",R1803,",",ROUND((1.2*W1803),2),")")," ")</f>
        <v>(21,0.8)</v>
      </c>
      <c r="T1803">
        <f>R1803-L1803</f>
        <v>5</v>
      </c>
      <c r="U1803" s="7" t="str">
        <f>IF((AND(T1803=0,H1803&gt;=L1803)),"Don’t change bids","OK")</f>
        <v>OK</v>
      </c>
      <c r="V1803" t="e">
        <f>IF((MATCH(F1803,W1803,0)),"Same","Diff")</f>
        <v>#N/A</v>
      </c>
      <c r="W1803" s="5">
        <f>ROUND(M1803,2)</f>
        <v>0.67</v>
      </c>
      <c r="X1803" s="5">
        <v>0.67</v>
      </c>
    </row>
    <row r="1804" spans="1:24" x14ac:dyDescent="0.25">
      <c r="A1804" t="s">
        <v>24</v>
      </c>
      <c r="B1804" t="s">
        <v>2466</v>
      </c>
      <c r="C1804" t="s">
        <v>1258</v>
      </c>
      <c r="D1804" t="s">
        <v>2462</v>
      </c>
      <c r="E1804" t="s">
        <v>1186</v>
      </c>
      <c r="F1804" s="5">
        <v>0.64</v>
      </c>
      <c r="G1804" s="9">
        <v>0.1</v>
      </c>
      <c r="H1804" s="6">
        <f>G1804*100</f>
        <v>10</v>
      </c>
      <c r="I1804" t="s">
        <v>9820</v>
      </c>
      <c r="J1804" t="s">
        <v>10766</v>
      </c>
      <c r="K1804">
        <v>16</v>
      </c>
      <c r="L1804">
        <v>16</v>
      </c>
      <c r="M1804">
        <f>(F1804*(1+0.05))</f>
        <v>0.67200000000000004</v>
      </c>
      <c r="N1804">
        <f>IFERROR(ROUND(( (-1.208*LN(L1804) + 7.5474 + 4.6991*(2.71828^(-0.009*L1804)) + 0.0001*L1804*L1804 - 0.0432*L1804 + 4.7166)/3),2), " ")</f>
        <v>4.1100000000000003</v>
      </c>
      <c r="O1804">
        <f>IFERROR(MAX(MIN(ROUND(N1804*(Q1804/P1804),2),4.5),1.9)," ")</f>
        <v>3.87</v>
      </c>
      <c r="P1804">
        <f>13.098*F1804^-1.237</f>
        <v>22.74889772892255</v>
      </c>
      <c r="Q1804">
        <f>13.098*M1804^-1.237</f>
        <v>21.416534409786649</v>
      </c>
      <c r="R1804" s="5">
        <f>IFERROR(ROUND(MAX(MIN((-105.4*LN(O1804) + 163.83),95),10),0)," ")</f>
        <v>21</v>
      </c>
      <c r="S1804" s="5" t="str">
        <f>IFERROR(CONCATENATE("(",R1804,",",ROUND((1.2*W1804),2),")")," ")</f>
        <v>(21,0.8)</v>
      </c>
      <c r="T1804">
        <f>R1804-L1804</f>
        <v>5</v>
      </c>
      <c r="U1804" s="7" t="str">
        <f>IF((AND(T1804=0,H1804&gt;=L1804)),"Don’t change bids","OK")</f>
        <v>OK</v>
      </c>
      <c r="V1804" t="e">
        <f>IF((MATCH(F1804,W1804,0)),"Same","Diff")</f>
        <v>#N/A</v>
      </c>
      <c r="W1804" s="5">
        <f>ROUND(M1804,2)</f>
        <v>0.67</v>
      </c>
      <c r="X1804" s="5">
        <v>0.67</v>
      </c>
    </row>
    <row r="1805" spans="1:24" x14ac:dyDescent="0.25">
      <c r="A1805" t="s">
        <v>24</v>
      </c>
      <c r="B1805" t="s">
        <v>2467</v>
      </c>
      <c r="C1805" t="s">
        <v>1258</v>
      </c>
      <c r="D1805" t="s">
        <v>2462</v>
      </c>
      <c r="E1805" t="s">
        <v>1186</v>
      </c>
      <c r="F1805" s="5">
        <v>0.64</v>
      </c>
      <c r="G1805" s="9">
        <v>0.1</v>
      </c>
      <c r="H1805" s="6">
        <f>G1805*100</f>
        <v>10</v>
      </c>
      <c r="I1805" t="s">
        <v>9820</v>
      </c>
      <c r="J1805" t="s">
        <v>10766</v>
      </c>
      <c r="K1805">
        <v>16</v>
      </c>
      <c r="L1805">
        <v>16</v>
      </c>
      <c r="M1805">
        <f>(F1805*(1+0.05))</f>
        <v>0.67200000000000004</v>
      </c>
      <c r="N1805">
        <f>IFERROR(ROUND(( (-1.208*LN(L1805) + 7.5474 + 4.6991*(2.71828^(-0.009*L1805)) + 0.0001*L1805*L1805 - 0.0432*L1805 + 4.7166)/3),2), " ")</f>
        <v>4.1100000000000003</v>
      </c>
      <c r="O1805">
        <f>IFERROR(MAX(MIN(ROUND(N1805*(Q1805/P1805),2),4.5),1.9)," ")</f>
        <v>3.87</v>
      </c>
      <c r="P1805">
        <f>13.098*F1805^-1.237</f>
        <v>22.74889772892255</v>
      </c>
      <c r="Q1805">
        <f>13.098*M1805^-1.237</f>
        <v>21.416534409786649</v>
      </c>
      <c r="R1805" s="5">
        <f>IFERROR(ROUND(MAX(MIN((-105.4*LN(O1805) + 163.83),95),10),0)," ")</f>
        <v>21</v>
      </c>
      <c r="S1805" s="5" t="str">
        <f>IFERROR(CONCATENATE("(",R1805,",",ROUND((1.2*W1805),2),")")," ")</f>
        <v>(21,0.8)</v>
      </c>
      <c r="T1805">
        <f>R1805-L1805</f>
        <v>5</v>
      </c>
      <c r="U1805" s="7" t="str">
        <f>IF((AND(T1805=0,H1805&gt;=L1805)),"Don’t change bids","OK")</f>
        <v>OK</v>
      </c>
      <c r="V1805" t="e">
        <f>IF((MATCH(F1805,W1805,0)),"Same","Diff")</f>
        <v>#N/A</v>
      </c>
      <c r="W1805" s="5">
        <f>ROUND(M1805,2)</f>
        <v>0.67</v>
      </c>
      <c r="X1805" s="5">
        <v>0.67</v>
      </c>
    </row>
    <row r="1806" spans="1:24" x14ac:dyDescent="0.25">
      <c r="A1806" t="s">
        <v>24</v>
      </c>
      <c r="B1806" t="s">
        <v>2468</v>
      </c>
      <c r="C1806" t="s">
        <v>1258</v>
      </c>
      <c r="D1806" t="s">
        <v>2469</v>
      </c>
      <c r="E1806" t="s">
        <v>1398</v>
      </c>
      <c r="F1806" s="5">
        <v>1.59</v>
      </c>
      <c r="G1806" s="9">
        <v>0.1</v>
      </c>
      <c r="H1806" s="6">
        <f>G1806*100</f>
        <v>10</v>
      </c>
      <c r="I1806" t="s">
        <v>9846</v>
      </c>
      <c r="J1806" t="s">
        <v>10766</v>
      </c>
      <c r="K1806">
        <v>16</v>
      </c>
      <c r="L1806">
        <v>16</v>
      </c>
      <c r="M1806">
        <f>(F1806*(1+0.05))</f>
        <v>1.6695000000000002</v>
      </c>
      <c r="N1806">
        <f>IFERROR(ROUND(( (-1.208*LN(L1806) + 7.5474 + 4.6991*(2.71828^(-0.009*L1806)) + 0.0001*L1806*L1806 - 0.0432*L1806 + 4.7166)/3),2), " ")</f>
        <v>4.1100000000000003</v>
      </c>
      <c r="O1806">
        <f>IFERROR(MAX(MIN(ROUND(N1806*(Q1806/P1806),2),4.5),1.9)," ")</f>
        <v>3.87</v>
      </c>
      <c r="P1806">
        <f>13.098*F1806^-1.237</f>
        <v>7.3803463522970167</v>
      </c>
      <c r="Q1806">
        <f>13.098*M1806^-1.237</f>
        <v>6.9480923204976177</v>
      </c>
      <c r="R1806" s="5">
        <f>IFERROR(ROUND(MAX(MIN((-105.4*LN(O1806) + 163.83),95),10),0)," ")</f>
        <v>21</v>
      </c>
      <c r="S1806" s="5" t="str">
        <f>IFERROR(CONCATENATE("(",R1806,",",ROUND((1.2*W1806),2),")")," ")</f>
        <v>(21,2)</v>
      </c>
      <c r="T1806">
        <f>R1806-L1806</f>
        <v>5</v>
      </c>
      <c r="U1806" s="7" t="str">
        <f>IF((AND(T1806=0,H1806&gt;=L1806)),"Don’t change bids","OK")</f>
        <v>OK</v>
      </c>
      <c r="V1806" t="e">
        <f>IF((MATCH(F1806,W1806,0)),"Same","Diff")</f>
        <v>#N/A</v>
      </c>
      <c r="W1806" s="5">
        <f>ROUND(M1806,2)</f>
        <v>1.67</v>
      </c>
      <c r="X1806" s="5">
        <v>1.67</v>
      </c>
    </row>
    <row r="1807" spans="1:24" x14ac:dyDescent="0.25">
      <c r="A1807" t="s">
        <v>24</v>
      </c>
      <c r="B1807" t="s">
        <v>2470</v>
      </c>
      <c r="C1807" t="s">
        <v>1258</v>
      </c>
      <c r="D1807" t="s">
        <v>2469</v>
      </c>
      <c r="E1807" t="s">
        <v>1978</v>
      </c>
      <c r="F1807" s="5">
        <v>1.67</v>
      </c>
      <c r="G1807" s="9">
        <v>0.1</v>
      </c>
      <c r="H1807" s="6">
        <f>G1807*100</f>
        <v>10</v>
      </c>
      <c r="I1807" t="s">
        <v>10068</v>
      </c>
      <c r="J1807" t="s">
        <v>10766</v>
      </c>
      <c r="K1807">
        <v>20</v>
      </c>
      <c r="L1807">
        <v>20</v>
      </c>
      <c r="M1807">
        <f>(F1807*(1+0.05))</f>
        <v>1.7535000000000001</v>
      </c>
      <c r="N1807">
        <f>IFERROR(ROUND(( (-1.208*LN(L1807) + 7.5474 + 4.6991*(2.71828^(-0.009*L1807)) + 0.0001*L1807*L1807 - 0.0432*L1807 + 4.7166)/3),2), " ")</f>
        <v>3.92</v>
      </c>
      <c r="O1807">
        <f>IFERROR(MAX(MIN(ROUND(N1807*(Q1807/P1807),2),4.5),1.9)," ")</f>
        <v>3.69</v>
      </c>
      <c r="P1807">
        <f>13.098*F1807^-1.237</f>
        <v>6.9455191213232741</v>
      </c>
      <c r="Q1807">
        <f>13.098*M1807^-1.237</f>
        <v>6.538732163120776</v>
      </c>
      <c r="R1807" s="5">
        <f>IFERROR(ROUND(MAX(MIN((-105.4*LN(O1807) + 163.83),95),10),0)," ")</f>
        <v>26</v>
      </c>
      <c r="S1807" s="5" t="str">
        <f>IFERROR(CONCATENATE("(",R1807,",",ROUND((1.2*W1807),2),")")," ")</f>
        <v>(26,2.1)</v>
      </c>
      <c r="T1807">
        <f>R1807-L1807</f>
        <v>6</v>
      </c>
      <c r="U1807" s="7" t="str">
        <f>IF((AND(T1807=0,H1807&gt;=L1807)),"Don’t change bids","OK")</f>
        <v>OK</v>
      </c>
      <c r="V1807" t="e">
        <f>IF((MATCH(F1807,W1807,0)),"Same","Diff")</f>
        <v>#N/A</v>
      </c>
      <c r="W1807" s="5">
        <f>ROUND(M1807,2)</f>
        <v>1.75</v>
      </c>
      <c r="X1807" s="5">
        <v>1.75</v>
      </c>
    </row>
    <row r="1808" spans="1:24" x14ac:dyDescent="0.25">
      <c r="A1808" t="s">
        <v>24</v>
      </c>
      <c r="B1808" t="s">
        <v>2471</v>
      </c>
      <c r="C1808" t="s">
        <v>1258</v>
      </c>
      <c r="D1808" t="s">
        <v>2469</v>
      </c>
      <c r="E1808" t="s">
        <v>2472</v>
      </c>
      <c r="F1808" s="5">
        <v>0.91</v>
      </c>
      <c r="G1808" s="9">
        <v>0.1</v>
      </c>
      <c r="H1808" s="6">
        <f>G1808*100</f>
        <v>10</v>
      </c>
      <c r="I1808" t="s">
        <v>10069</v>
      </c>
      <c r="J1808" t="s">
        <v>10766</v>
      </c>
      <c r="K1808">
        <v>16</v>
      </c>
      <c r="L1808">
        <v>16</v>
      </c>
      <c r="M1808">
        <f>(F1808*(1+0.05))</f>
        <v>0.95550000000000013</v>
      </c>
      <c r="N1808">
        <f>IFERROR(ROUND(( (-1.208*LN(L1808) + 7.5474 + 4.6991*(2.71828^(-0.009*L1808)) + 0.0001*L1808*L1808 - 0.0432*L1808 + 4.7166)/3),2), " ")</f>
        <v>4.1100000000000003</v>
      </c>
      <c r="O1808">
        <f>IFERROR(MAX(MIN(ROUND(N1808*(Q1808/P1808),2),4.5),1.9)," ")</f>
        <v>3.87</v>
      </c>
      <c r="P1808">
        <f>13.098*F1808^-1.237</f>
        <v>14.718745085190829</v>
      </c>
      <c r="Q1808">
        <f>13.098*M1808^-1.237</f>
        <v>13.856693820601981</v>
      </c>
      <c r="R1808" s="5">
        <f>IFERROR(ROUND(MAX(MIN((-105.4*LN(O1808) + 163.83),95),10),0)," ")</f>
        <v>21</v>
      </c>
      <c r="S1808" s="5" t="str">
        <f>IFERROR(CONCATENATE("(",R1808,",",ROUND((1.2*W1808),2),")")," ")</f>
        <v>(21,1.15)</v>
      </c>
      <c r="T1808">
        <f>R1808-L1808</f>
        <v>5</v>
      </c>
      <c r="U1808" s="7" t="str">
        <f>IF((AND(T1808=0,H1808&gt;=L1808)),"Don’t change bids","OK")</f>
        <v>OK</v>
      </c>
      <c r="V1808" t="e">
        <f>IF((MATCH(F1808,W1808,0)),"Same","Diff")</f>
        <v>#N/A</v>
      </c>
      <c r="W1808" s="5">
        <f>ROUND(M1808,2)</f>
        <v>0.96</v>
      </c>
      <c r="X1808" s="5">
        <v>0.96</v>
      </c>
    </row>
    <row r="1809" spans="1:24" x14ac:dyDescent="0.25">
      <c r="A1809" t="s">
        <v>24</v>
      </c>
      <c r="B1809" t="s">
        <v>2473</v>
      </c>
      <c r="C1809" t="s">
        <v>1258</v>
      </c>
      <c r="D1809" t="s">
        <v>2474</v>
      </c>
      <c r="E1809" t="s">
        <v>1308</v>
      </c>
      <c r="F1809" s="5">
        <v>0.99</v>
      </c>
      <c r="G1809" s="9">
        <v>0.1</v>
      </c>
      <c r="H1809" s="6">
        <f>G1809*100</f>
        <v>10</v>
      </c>
      <c r="I1809" t="s">
        <v>10070</v>
      </c>
      <c r="J1809" t="s">
        <v>10766</v>
      </c>
      <c r="K1809">
        <v>23</v>
      </c>
      <c r="L1809">
        <v>23</v>
      </c>
      <c r="M1809">
        <f>(F1809*(1+0.05))</f>
        <v>1.0395000000000001</v>
      </c>
      <c r="N1809">
        <f>IFERROR(ROUND(( (-1.208*LN(L1809) + 7.5474 + 4.6991*(2.71828^(-0.009*L1809)) + 0.0001*L1809*L1809 - 0.0432*L1809 + 4.7166)/3),2), " ")</f>
        <v>3.79</v>
      </c>
      <c r="O1809">
        <f>IFERROR(MAX(MIN(ROUND(N1809*(Q1809/P1809),2),4.5),1.9)," ")</f>
        <v>3.57</v>
      </c>
      <c r="P1809">
        <f>13.098*F1809^-1.237</f>
        <v>13.261854242137158</v>
      </c>
      <c r="Q1809">
        <f>13.098*M1809^-1.237</f>
        <v>12.485130536817339</v>
      </c>
      <c r="R1809" s="5">
        <f>IFERROR(ROUND(MAX(MIN((-105.4*LN(O1809) + 163.83),95),10),0)," ")</f>
        <v>30</v>
      </c>
      <c r="S1809" s="5" t="str">
        <f>IFERROR(CONCATENATE("(",R1809,",",ROUND((1.2*W1809),2),")")," ")</f>
        <v>(30,1.25)</v>
      </c>
      <c r="T1809">
        <f>R1809-L1809</f>
        <v>7</v>
      </c>
      <c r="U1809" s="7" t="str">
        <f>IF((AND(T1809=0,H1809&gt;=L1809)),"Don’t change bids","OK")</f>
        <v>OK</v>
      </c>
      <c r="V1809" t="e">
        <f>IF((MATCH(F1809,W1809,0)),"Same","Diff")</f>
        <v>#N/A</v>
      </c>
      <c r="W1809" s="5">
        <f>ROUND(M1809,2)</f>
        <v>1.04</v>
      </c>
      <c r="X1809" s="5">
        <v>1.04</v>
      </c>
    </row>
    <row r="1810" spans="1:24" x14ac:dyDescent="0.25">
      <c r="A1810" t="s">
        <v>24</v>
      </c>
      <c r="B1810" t="s">
        <v>2475</v>
      </c>
      <c r="C1810" t="s">
        <v>1258</v>
      </c>
      <c r="D1810" t="s">
        <v>2476</v>
      </c>
      <c r="E1810" t="s">
        <v>997</v>
      </c>
      <c r="F1810" s="5">
        <v>2.13</v>
      </c>
      <c r="G1810" s="9">
        <v>0.1</v>
      </c>
      <c r="H1810" s="6">
        <f>G1810*100</f>
        <v>10</v>
      </c>
      <c r="I1810" t="s">
        <v>10071</v>
      </c>
      <c r="J1810" t="s">
        <v>10766</v>
      </c>
      <c r="K1810">
        <v>16</v>
      </c>
      <c r="L1810">
        <v>16</v>
      </c>
      <c r="M1810">
        <f>(F1810*(1+0.05))</f>
        <v>2.2364999999999999</v>
      </c>
      <c r="N1810">
        <f>IFERROR(ROUND(( (-1.208*LN(L1810) + 7.5474 + 4.6991*(2.71828^(-0.009*L1810)) + 0.0001*L1810*L1810 - 0.0432*L1810 + 4.7166)/3),2), " ")</f>
        <v>4.1100000000000003</v>
      </c>
      <c r="O1810">
        <f>IFERROR(MAX(MIN(ROUND(N1810*(Q1810/P1810),2),4.5),1.9)," ")</f>
        <v>3.87</v>
      </c>
      <c r="P1810">
        <f>13.098*F1810^-1.237</f>
        <v>5.1404296109982335</v>
      </c>
      <c r="Q1810">
        <f>13.098*M1810^-1.237</f>
        <v>4.8393636015631278</v>
      </c>
      <c r="R1810" s="5">
        <f>IFERROR(ROUND(MAX(MIN((-105.4*LN(O1810) + 163.83),95),10),0)," ")</f>
        <v>21</v>
      </c>
      <c r="S1810" s="5" t="str">
        <f>IFERROR(CONCATENATE("(",R1810,",",ROUND((1.2*W1810),2),")")," ")</f>
        <v>(21,2.69)</v>
      </c>
      <c r="T1810">
        <f>R1810-L1810</f>
        <v>5</v>
      </c>
      <c r="U1810" s="7" t="str">
        <f>IF((AND(T1810=0,H1810&gt;=L1810)),"Don’t change bids","OK")</f>
        <v>OK</v>
      </c>
      <c r="V1810" t="e">
        <f>IF((MATCH(F1810,W1810,0)),"Same","Diff")</f>
        <v>#N/A</v>
      </c>
      <c r="W1810" s="5">
        <f>ROUND(M1810,2)</f>
        <v>2.2400000000000002</v>
      </c>
      <c r="X1810" s="5">
        <v>2.2400000000000002</v>
      </c>
    </row>
    <row r="1811" spans="1:24" x14ac:dyDescent="0.25">
      <c r="A1811" t="s">
        <v>24</v>
      </c>
      <c r="B1811" t="s">
        <v>2477</v>
      </c>
      <c r="C1811" t="s">
        <v>1258</v>
      </c>
      <c r="D1811" t="s">
        <v>2474</v>
      </c>
      <c r="E1811" t="s">
        <v>2478</v>
      </c>
      <c r="F1811" s="5">
        <v>0.48</v>
      </c>
      <c r="G1811" s="9">
        <v>0.1</v>
      </c>
      <c r="H1811" s="6">
        <f>G1811*100</f>
        <v>10</v>
      </c>
      <c r="I1811" t="s">
        <v>10072</v>
      </c>
      <c r="J1811" t="s">
        <v>10766</v>
      </c>
      <c r="K1811">
        <v>10</v>
      </c>
      <c r="L1811">
        <v>10</v>
      </c>
      <c r="M1811">
        <f>(F1811*(1+0.05))</f>
        <v>0.504</v>
      </c>
      <c r="N1811">
        <f>IFERROR(ROUND(( (-1.208*LN(L1811) + 7.5474 + 4.6991*(2.71828^(-0.009*L1811)) + 0.0001*L1811*L1811 - 0.0432*L1811 + 4.7166)/3),2), " ")</f>
        <v>4.45</v>
      </c>
      <c r="O1811">
        <f>IFERROR(MAX(MIN(ROUND(N1811*(Q1811/P1811),2),4.5),1.9)," ")</f>
        <v>4.1900000000000004</v>
      </c>
      <c r="P1811">
        <f>13.098*F1811^-1.237</f>
        <v>32.472040162481385</v>
      </c>
      <c r="Q1811">
        <f>13.098*M1811^-1.237</f>
        <v>30.570209325420993</v>
      </c>
      <c r="R1811" s="5">
        <f>IFERROR(ROUND(MAX(MIN((-105.4*LN(O1811) + 163.83),95),10),0)," ")</f>
        <v>13</v>
      </c>
      <c r="S1811" s="5" t="str">
        <f>IFERROR(CONCATENATE("(",R1811,",",ROUND((1.2*W1811),2),")")," ")</f>
        <v>(13,0.6)</v>
      </c>
      <c r="T1811">
        <f>R1811-L1811</f>
        <v>3</v>
      </c>
      <c r="U1811" s="7" t="str">
        <f>IF((AND(T1811=0,H1811&gt;=L1811)),"Don’t change bids","OK")</f>
        <v>OK</v>
      </c>
      <c r="V1811" t="e">
        <f>IF((MATCH(F1811,W1811,0)),"Same","Diff")</f>
        <v>#N/A</v>
      </c>
      <c r="W1811" s="5">
        <f>ROUND(M1811,2)</f>
        <v>0.5</v>
      </c>
      <c r="X1811" s="5">
        <v>0.5</v>
      </c>
    </row>
    <row r="1812" spans="1:24" x14ac:dyDescent="0.25">
      <c r="A1812" t="s">
        <v>24</v>
      </c>
      <c r="B1812" t="s">
        <v>2479</v>
      </c>
      <c r="C1812" t="s">
        <v>1258</v>
      </c>
      <c r="D1812" t="s">
        <v>2474</v>
      </c>
      <c r="E1812" t="s">
        <v>1295</v>
      </c>
      <c r="F1812" s="5">
        <v>0.95</v>
      </c>
      <c r="G1812" s="9">
        <v>0.1</v>
      </c>
      <c r="H1812" s="6">
        <f>G1812*100</f>
        <v>10</v>
      </c>
      <c r="I1812" t="s">
        <v>10043</v>
      </c>
      <c r="J1812" t="s">
        <v>10766</v>
      </c>
      <c r="K1812">
        <v>10</v>
      </c>
      <c r="L1812">
        <v>10</v>
      </c>
      <c r="M1812">
        <f>(F1812*(1+0.05))</f>
        <v>0.99749999999999994</v>
      </c>
      <c r="N1812">
        <f>IFERROR(ROUND(( (-1.208*LN(L1812) + 7.5474 + 4.6991*(2.71828^(-0.009*L1812)) + 0.0001*L1812*L1812 - 0.0432*L1812 + 4.7166)/3),2), " ")</f>
        <v>4.45</v>
      </c>
      <c r="O1812">
        <f>IFERROR(MAX(MIN(ROUND(N1812*(Q1812/P1812),2),4.5),1.9)," ")</f>
        <v>4.1900000000000004</v>
      </c>
      <c r="P1812">
        <f>13.098*F1812^-1.237</f>
        <v>13.955997608342821</v>
      </c>
      <c r="Q1812">
        <f>13.098*M1812^-1.237</f>
        <v>13.138619135026129</v>
      </c>
      <c r="R1812" s="5">
        <f>IFERROR(ROUND(MAX(MIN((-105.4*LN(O1812) + 163.83),95),10),0)," ")</f>
        <v>13</v>
      </c>
      <c r="S1812" s="5" t="str">
        <f>IFERROR(CONCATENATE("(",R1812,",",ROUND((1.2*W1812),2),")")," ")</f>
        <v>(13,1.2)</v>
      </c>
      <c r="T1812">
        <f>R1812-L1812</f>
        <v>3</v>
      </c>
      <c r="U1812" s="7" t="str">
        <f>IF((AND(T1812=0,H1812&gt;=L1812)),"Don’t change bids","OK")</f>
        <v>OK</v>
      </c>
      <c r="V1812" t="e">
        <f>IF((MATCH(F1812,W1812,0)),"Same","Diff")</f>
        <v>#N/A</v>
      </c>
      <c r="W1812" s="5">
        <f>ROUND(M1812,2)</f>
        <v>1</v>
      </c>
      <c r="X1812" s="5">
        <v>1</v>
      </c>
    </row>
    <row r="1813" spans="1:24" x14ac:dyDescent="0.25">
      <c r="A1813" t="s">
        <v>24</v>
      </c>
      <c r="B1813" t="s">
        <v>2480</v>
      </c>
      <c r="C1813" t="s">
        <v>1258</v>
      </c>
      <c r="D1813" t="s">
        <v>2474</v>
      </c>
      <c r="E1813" t="s">
        <v>276</v>
      </c>
      <c r="F1813" s="5">
        <v>2.19</v>
      </c>
      <c r="G1813" s="9">
        <v>0.1</v>
      </c>
      <c r="H1813" s="6">
        <f>G1813*100</f>
        <v>10</v>
      </c>
      <c r="I1813" t="s">
        <v>10073</v>
      </c>
      <c r="J1813" t="s">
        <v>10766</v>
      </c>
      <c r="K1813">
        <v>30</v>
      </c>
      <c r="L1813">
        <v>30</v>
      </c>
      <c r="M1813">
        <f>(F1813*(1+0.05))</f>
        <v>2.2995000000000001</v>
      </c>
      <c r="N1813">
        <f>IFERROR(ROUND(( (-1.208*LN(L1813) + 7.5474 + 4.6991*(2.71828^(-0.009*L1813)) + 0.0001*L1813*L1813 - 0.0432*L1813 + 4.7166)/3),2), " ")</f>
        <v>3.51</v>
      </c>
      <c r="O1813">
        <f>IFERROR(MAX(MIN(ROUND(N1813*(Q1813/P1813),2),4.5),1.9)," ")</f>
        <v>3.3</v>
      </c>
      <c r="P1813">
        <f>13.098*F1813^-1.237</f>
        <v>4.9667879183708914</v>
      </c>
      <c r="Q1813">
        <f>13.098*M1813^-1.237</f>
        <v>4.6758918004481638</v>
      </c>
      <c r="R1813" s="5">
        <f>IFERROR(ROUND(MAX(MIN((-105.4*LN(O1813) + 163.83),95),10),0)," ")</f>
        <v>38</v>
      </c>
      <c r="S1813" s="5" t="str">
        <f>IFERROR(CONCATENATE("(",R1813,",",ROUND((1.2*W1813),2),")")," ")</f>
        <v>(38,2.76)</v>
      </c>
      <c r="T1813">
        <f>R1813-L1813</f>
        <v>8</v>
      </c>
      <c r="U1813" s="7" t="str">
        <f>IF((AND(T1813=0,H1813&gt;=L1813)),"Don’t change bids","OK")</f>
        <v>OK</v>
      </c>
      <c r="V1813" t="e">
        <f>IF((MATCH(F1813,W1813,0)),"Same","Diff")</f>
        <v>#N/A</v>
      </c>
      <c r="W1813" s="5">
        <f>ROUND(M1813,2)</f>
        <v>2.2999999999999998</v>
      </c>
      <c r="X1813" s="5">
        <v>2.2999999999999998</v>
      </c>
    </row>
    <row r="1814" spans="1:24" x14ac:dyDescent="0.25">
      <c r="A1814" t="s">
        <v>24</v>
      </c>
      <c r="B1814" t="s">
        <v>2481</v>
      </c>
      <c r="C1814" t="s">
        <v>1258</v>
      </c>
      <c r="D1814" t="s">
        <v>2474</v>
      </c>
      <c r="E1814" t="s">
        <v>457</v>
      </c>
      <c r="F1814" s="5">
        <v>2.57</v>
      </c>
      <c r="G1814" s="9">
        <v>0.1</v>
      </c>
      <c r="H1814" s="6">
        <f>G1814*100</f>
        <v>10</v>
      </c>
      <c r="I1814" t="s">
        <v>10074</v>
      </c>
      <c r="J1814" t="s">
        <v>10766</v>
      </c>
      <c r="K1814">
        <v>16</v>
      </c>
      <c r="L1814">
        <v>16</v>
      </c>
      <c r="M1814">
        <f>(F1814*(1+0.05))</f>
        <v>2.6985000000000001</v>
      </c>
      <c r="N1814">
        <f>IFERROR(ROUND(( (-1.208*LN(L1814) + 7.5474 + 4.6991*(2.71828^(-0.009*L1814)) + 0.0001*L1814*L1814 - 0.0432*L1814 + 4.7166)/3),2), " ")</f>
        <v>4.1100000000000003</v>
      </c>
      <c r="O1814">
        <f>IFERROR(MAX(MIN(ROUND(N1814*(Q1814/P1814),2),4.5),1.9)," ")</f>
        <v>3.87</v>
      </c>
      <c r="P1814">
        <f>13.098*F1814^-1.237</f>
        <v>4.0749071039151632</v>
      </c>
      <c r="Q1814">
        <f>13.098*M1814^-1.237</f>
        <v>3.8362468919418951</v>
      </c>
      <c r="R1814" s="5">
        <f>IFERROR(ROUND(MAX(MIN((-105.4*LN(O1814) + 163.83),95),10),0)," ")</f>
        <v>21</v>
      </c>
      <c r="S1814" s="5" t="str">
        <f>IFERROR(CONCATENATE("(",R1814,",",ROUND((1.2*W1814),2),")")," ")</f>
        <v>(21,3.24)</v>
      </c>
      <c r="T1814">
        <f>R1814-L1814</f>
        <v>5</v>
      </c>
      <c r="U1814" s="7" t="str">
        <f>IF((AND(T1814=0,H1814&gt;=L1814)),"Don’t change bids","OK")</f>
        <v>OK</v>
      </c>
      <c r="V1814" t="e">
        <f>IF((MATCH(F1814,W1814,0)),"Same","Diff")</f>
        <v>#N/A</v>
      </c>
      <c r="W1814" s="5">
        <f>ROUND(M1814,2)</f>
        <v>2.7</v>
      </c>
      <c r="X1814" s="5">
        <v>2.7</v>
      </c>
    </row>
    <row r="1815" spans="1:24" x14ac:dyDescent="0.25">
      <c r="A1815" t="s">
        <v>24</v>
      </c>
      <c r="B1815" t="s">
        <v>2482</v>
      </c>
      <c r="C1815" t="s">
        <v>1258</v>
      </c>
      <c r="D1815" t="s">
        <v>2474</v>
      </c>
      <c r="E1815" t="s">
        <v>2483</v>
      </c>
      <c r="F1815" s="5">
        <v>1.34</v>
      </c>
      <c r="G1815" s="9">
        <v>0.1</v>
      </c>
      <c r="H1815" s="6">
        <f>G1815*100</f>
        <v>10</v>
      </c>
      <c r="I1815" t="s">
        <v>10075</v>
      </c>
      <c r="J1815" t="s">
        <v>10766</v>
      </c>
      <c r="K1815">
        <v>10</v>
      </c>
      <c r="L1815">
        <v>10</v>
      </c>
      <c r="M1815">
        <f>(F1815*(1+0.05))</f>
        <v>1.4070000000000003</v>
      </c>
      <c r="N1815">
        <f>IFERROR(ROUND(( (-1.208*LN(L1815) + 7.5474 + 4.6991*(2.71828^(-0.009*L1815)) + 0.0001*L1815*L1815 - 0.0432*L1815 + 4.7166)/3),2), " ")</f>
        <v>4.45</v>
      </c>
      <c r="O1815">
        <f>IFERROR(MAX(MIN(ROUND(N1815*(Q1815/P1815),2),4.5),1.9)," ")</f>
        <v>4.1900000000000004</v>
      </c>
      <c r="P1815">
        <f>13.098*F1815^-1.237</f>
        <v>9.1196117720304795</v>
      </c>
      <c r="Q1815">
        <f>13.098*M1815^-1.237</f>
        <v>8.5854919938064462</v>
      </c>
      <c r="R1815" s="5">
        <f>IFERROR(ROUND(MAX(MIN((-105.4*LN(O1815) + 163.83),95),10),0)," ")</f>
        <v>13</v>
      </c>
      <c r="S1815" s="5" t="str">
        <f>IFERROR(CONCATENATE("(",R1815,",",ROUND((1.2*W1815),2),")")," ")</f>
        <v>(13,1.69)</v>
      </c>
      <c r="T1815">
        <f>R1815-L1815</f>
        <v>3</v>
      </c>
      <c r="U1815" s="7" t="str">
        <f>IF((AND(T1815=0,H1815&gt;=L1815)),"Don’t change bids","OK")</f>
        <v>OK</v>
      </c>
      <c r="V1815" t="e">
        <f>IF((MATCH(F1815,W1815,0)),"Same","Diff")</f>
        <v>#N/A</v>
      </c>
      <c r="W1815" s="5">
        <f>ROUND(M1815,2)</f>
        <v>1.41</v>
      </c>
      <c r="X1815" s="5">
        <v>1.41</v>
      </c>
    </row>
    <row r="1816" spans="1:24" x14ac:dyDescent="0.25">
      <c r="A1816" t="s">
        <v>24</v>
      </c>
      <c r="B1816" t="s">
        <v>2484</v>
      </c>
      <c r="C1816" t="s">
        <v>1258</v>
      </c>
      <c r="D1816" t="s">
        <v>2476</v>
      </c>
      <c r="E1816" t="s">
        <v>1412</v>
      </c>
      <c r="F1816" s="5">
        <v>1.22</v>
      </c>
      <c r="G1816" s="9">
        <v>0.1</v>
      </c>
      <c r="H1816" s="6">
        <f>G1816*100</f>
        <v>10</v>
      </c>
      <c r="I1816" t="s">
        <v>9950</v>
      </c>
      <c r="J1816" t="s">
        <v>10766</v>
      </c>
      <c r="K1816">
        <v>10</v>
      </c>
      <c r="L1816">
        <v>10</v>
      </c>
      <c r="M1816">
        <f>(F1816*(1+0.05))</f>
        <v>1.2809999999999999</v>
      </c>
      <c r="N1816">
        <f>IFERROR(ROUND(( (-1.208*LN(L1816) + 7.5474 + 4.6991*(2.71828^(-0.009*L1816)) + 0.0001*L1816*L1816 - 0.0432*L1816 + 4.7166)/3),2), " ")</f>
        <v>4.45</v>
      </c>
      <c r="O1816">
        <f>IFERROR(MAX(MIN(ROUND(N1816*(Q1816/P1816),2),4.5),1.9)," ")</f>
        <v>4.1900000000000004</v>
      </c>
      <c r="P1816">
        <f>13.098*F1816^-1.237</f>
        <v>10.241837373568508</v>
      </c>
      <c r="Q1816">
        <f>13.098*M1816^-1.237</f>
        <v>9.641990796397927</v>
      </c>
      <c r="R1816" s="5">
        <f>IFERROR(ROUND(MAX(MIN((-105.4*LN(O1816) + 163.83),95),10),0)," ")</f>
        <v>13</v>
      </c>
      <c r="S1816" s="5" t="str">
        <f>IFERROR(CONCATENATE("(",R1816,",",ROUND((1.2*W1816),2),")")," ")</f>
        <v>(13,1.54)</v>
      </c>
      <c r="T1816">
        <f>R1816-L1816</f>
        <v>3</v>
      </c>
      <c r="U1816" s="7" t="str">
        <f>IF((AND(T1816=0,H1816&gt;=L1816)),"Don’t change bids","OK")</f>
        <v>OK</v>
      </c>
      <c r="V1816" t="e">
        <f>IF((MATCH(F1816,W1816,0)),"Same","Diff")</f>
        <v>#N/A</v>
      </c>
      <c r="W1816" s="5">
        <f>ROUND(M1816,2)</f>
        <v>1.28</v>
      </c>
      <c r="X1816" s="5">
        <v>1.28</v>
      </c>
    </row>
    <row r="1817" spans="1:24" x14ac:dyDescent="0.25">
      <c r="A1817" t="s">
        <v>24</v>
      </c>
      <c r="B1817" t="s">
        <v>2485</v>
      </c>
      <c r="C1817" t="s">
        <v>1258</v>
      </c>
      <c r="D1817" t="s">
        <v>2476</v>
      </c>
      <c r="E1817" t="s">
        <v>2486</v>
      </c>
      <c r="F1817" s="5">
        <v>1.36</v>
      </c>
      <c r="G1817" s="9">
        <v>0.1</v>
      </c>
      <c r="H1817" s="6">
        <f>G1817*100</f>
        <v>10</v>
      </c>
      <c r="I1817" t="s">
        <v>10076</v>
      </c>
      <c r="J1817" t="s">
        <v>10766</v>
      </c>
      <c r="K1817">
        <v>10</v>
      </c>
      <c r="L1817">
        <v>10</v>
      </c>
      <c r="M1817">
        <f>(F1817*(1+0.05))</f>
        <v>1.4280000000000002</v>
      </c>
      <c r="N1817">
        <f>IFERROR(ROUND(( (-1.208*LN(L1817) + 7.5474 + 4.6991*(2.71828^(-0.009*L1817)) + 0.0001*L1817*L1817 - 0.0432*L1817 + 4.7166)/3),2), " ")</f>
        <v>4.45</v>
      </c>
      <c r="O1817">
        <f>IFERROR(MAX(MIN(ROUND(N1817*(Q1817/P1817),2),4.5),1.9)," ")</f>
        <v>4.1900000000000004</v>
      </c>
      <c r="P1817">
        <f>13.098*F1817^-1.237</f>
        <v>8.9540054922855425</v>
      </c>
      <c r="Q1817">
        <f>13.098*M1817^-1.237</f>
        <v>8.429584985436323</v>
      </c>
      <c r="R1817" s="5">
        <f>IFERROR(ROUND(MAX(MIN((-105.4*LN(O1817) + 163.83),95),10),0)," ")</f>
        <v>13</v>
      </c>
      <c r="S1817" s="5" t="str">
        <f>IFERROR(CONCATENATE("(",R1817,",",ROUND((1.2*W1817),2),")")," ")</f>
        <v>(13,1.72)</v>
      </c>
      <c r="T1817">
        <f>R1817-L1817</f>
        <v>3</v>
      </c>
      <c r="U1817" s="7" t="str">
        <f>IF((AND(T1817=0,H1817&gt;=L1817)),"Don’t change bids","OK")</f>
        <v>OK</v>
      </c>
      <c r="V1817" t="e">
        <f>IF((MATCH(F1817,W1817,0)),"Same","Diff")</f>
        <v>#N/A</v>
      </c>
      <c r="W1817" s="5">
        <f>ROUND(M1817,2)</f>
        <v>1.43</v>
      </c>
      <c r="X1817" s="5">
        <v>1.43</v>
      </c>
    </row>
    <row r="1818" spans="1:24" x14ac:dyDescent="0.25">
      <c r="A1818" t="s">
        <v>24</v>
      </c>
      <c r="B1818" t="s">
        <v>2487</v>
      </c>
      <c r="C1818" t="s">
        <v>1258</v>
      </c>
      <c r="D1818" t="s">
        <v>2474</v>
      </c>
      <c r="E1818" t="s">
        <v>2488</v>
      </c>
      <c r="F1818" s="5">
        <v>1.78</v>
      </c>
      <c r="G1818" s="9">
        <v>0.1</v>
      </c>
      <c r="H1818" s="6">
        <f>G1818*100</f>
        <v>10</v>
      </c>
      <c r="I1818" t="s">
        <v>10077</v>
      </c>
      <c r="J1818" t="s">
        <v>10766</v>
      </c>
      <c r="K1818">
        <v>30</v>
      </c>
      <c r="L1818">
        <v>30</v>
      </c>
      <c r="M1818">
        <f>(F1818*(1+0.05))</f>
        <v>1.8690000000000002</v>
      </c>
      <c r="N1818">
        <f>IFERROR(ROUND(( (-1.208*LN(L1818) + 7.5474 + 4.6991*(2.71828^(-0.009*L1818)) + 0.0001*L1818*L1818 - 0.0432*L1818 + 4.7166)/3),2), " ")</f>
        <v>3.51</v>
      </c>
      <c r="O1818">
        <f>IFERROR(MAX(MIN(ROUND(N1818*(Q1818/P1818),2),4.5),1.9)," ")</f>
        <v>3.3</v>
      </c>
      <c r="P1818">
        <f>13.098*F1818^-1.237</f>
        <v>6.4185280463964967</v>
      </c>
      <c r="Q1818">
        <f>13.098*M1818^-1.237</f>
        <v>6.0426060376131412</v>
      </c>
      <c r="R1818" s="5">
        <f>IFERROR(ROUND(MAX(MIN((-105.4*LN(O1818) + 163.83),95),10),0)," ")</f>
        <v>38</v>
      </c>
      <c r="S1818" s="5" t="str">
        <f>IFERROR(CONCATENATE("(",R1818,",",ROUND((1.2*W1818),2),")")," ")</f>
        <v>(38,2.24)</v>
      </c>
      <c r="T1818">
        <f>R1818-L1818</f>
        <v>8</v>
      </c>
      <c r="U1818" s="7" t="str">
        <f>IF((AND(T1818=0,H1818&gt;=L1818)),"Don’t change bids","OK")</f>
        <v>OK</v>
      </c>
      <c r="V1818" t="e">
        <f>IF((MATCH(F1818,W1818,0)),"Same","Diff")</f>
        <v>#N/A</v>
      </c>
      <c r="W1818" s="5">
        <f>ROUND(M1818,2)</f>
        <v>1.87</v>
      </c>
      <c r="X1818" s="5">
        <v>1.87</v>
      </c>
    </row>
    <row r="1819" spans="1:24" x14ac:dyDescent="0.25">
      <c r="A1819" t="s">
        <v>24</v>
      </c>
      <c r="B1819" t="s">
        <v>2489</v>
      </c>
      <c r="C1819" t="s">
        <v>1258</v>
      </c>
      <c r="D1819" t="s">
        <v>2474</v>
      </c>
      <c r="E1819" t="s">
        <v>2171</v>
      </c>
      <c r="F1819" s="5">
        <v>1.51</v>
      </c>
      <c r="G1819" s="9">
        <v>0.1</v>
      </c>
      <c r="H1819" s="6">
        <f>G1819*100</f>
        <v>10</v>
      </c>
      <c r="I1819" t="s">
        <v>10078</v>
      </c>
      <c r="J1819" t="s">
        <v>10766</v>
      </c>
      <c r="K1819">
        <v>10</v>
      </c>
      <c r="L1819">
        <v>10</v>
      </c>
      <c r="M1819">
        <f>(F1819*(1+0.05))</f>
        <v>1.5855000000000001</v>
      </c>
      <c r="N1819">
        <f>IFERROR(ROUND(( (-1.208*LN(L1819) + 7.5474 + 4.6991*(2.71828^(-0.009*L1819)) + 0.0001*L1819*L1819 - 0.0432*L1819 + 4.7166)/3),2), " ")</f>
        <v>4.45</v>
      </c>
      <c r="O1819">
        <f>IFERROR(MAX(MIN(ROUND(N1819*(Q1819/P1819),2),4.5),1.9)," ")</f>
        <v>4.1900000000000004</v>
      </c>
      <c r="P1819">
        <f>13.098*F1819^-1.237</f>
        <v>7.867024492966836</v>
      </c>
      <c r="Q1819">
        <f>13.098*M1819^-1.237</f>
        <v>7.4062665700962969</v>
      </c>
      <c r="R1819" s="5">
        <f>IFERROR(ROUND(MAX(MIN((-105.4*LN(O1819) + 163.83),95),10),0)," ")</f>
        <v>13</v>
      </c>
      <c r="S1819" s="5" t="str">
        <f>IFERROR(CONCATENATE("(",R1819,",",ROUND((1.2*W1819),2),")")," ")</f>
        <v>(13,1.91)</v>
      </c>
      <c r="T1819">
        <f>R1819-L1819</f>
        <v>3</v>
      </c>
      <c r="U1819" s="7" t="str">
        <f>IF((AND(T1819=0,H1819&gt;=L1819)),"Don’t change bids","OK")</f>
        <v>OK</v>
      </c>
      <c r="V1819" t="e">
        <f>IF((MATCH(F1819,W1819,0)),"Same","Diff")</f>
        <v>#N/A</v>
      </c>
      <c r="W1819" s="5">
        <f>ROUND(M1819,2)</f>
        <v>1.59</v>
      </c>
      <c r="X1819" s="5">
        <v>1.59</v>
      </c>
    </row>
    <row r="1820" spans="1:24" x14ac:dyDescent="0.25">
      <c r="A1820" t="s">
        <v>24</v>
      </c>
      <c r="B1820" t="s">
        <v>2490</v>
      </c>
      <c r="C1820" t="s">
        <v>1258</v>
      </c>
      <c r="D1820" t="s">
        <v>2474</v>
      </c>
      <c r="E1820" t="s">
        <v>1405</v>
      </c>
      <c r="F1820" s="5">
        <v>1.57</v>
      </c>
      <c r="G1820" s="9">
        <v>0.1</v>
      </c>
      <c r="H1820" s="6">
        <f>G1820*100</f>
        <v>10</v>
      </c>
      <c r="I1820" t="s">
        <v>10079</v>
      </c>
      <c r="J1820" t="s">
        <v>10766</v>
      </c>
      <c r="K1820">
        <v>10</v>
      </c>
      <c r="L1820">
        <v>10</v>
      </c>
      <c r="M1820">
        <f>(F1820*(1+0.05))</f>
        <v>1.6485000000000001</v>
      </c>
      <c r="N1820">
        <f>IFERROR(ROUND(( (-1.208*LN(L1820) + 7.5474 + 4.6991*(2.71828^(-0.009*L1820)) + 0.0001*L1820*L1820 - 0.0432*L1820 + 4.7166)/3),2), " ")</f>
        <v>4.45</v>
      </c>
      <c r="O1820">
        <f>IFERROR(MAX(MIN(ROUND(N1820*(Q1820/P1820),2),4.5),1.9)," ")</f>
        <v>4.1900000000000004</v>
      </c>
      <c r="P1820">
        <f>13.098*F1820^-1.237</f>
        <v>7.4968205623996544</v>
      </c>
      <c r="Q1820">
        <f>13.098*M1820^-1.237</f>
        <v>7.0577448389730248</v>
      </c>
      <c r="R1820" s="5">
        <f>IFERROR(ROUND(MAX(MIN((-105.4*LN(O1820) + 163.83),95),10),0)," ")</f>
        <v>13</v>
      </c>
      <c r="S1820" s="5" t="str">
        <f>IFERROR(CONCATENATE("(",R1820,",",ROUND((1.2*W1820),2),")")," ")</f>
        <v>(13,1.98)</v>
      </c>
      <c r="T1820">
        <f>R1820-L1820</f>
        <v>3</v>
      </c>
      <c r="U1820" s="7" t="str">
        <f>IF((AND(T1820=0,H1820&gt;=L1820)),"Don’t change bids","OK")</f>
        <v>OK</v>
      </c>
      <c r="V1820" t="e">
        <f>IF((MATCH(F1820,W1820,0)),"Same","Diff")</f>
        <v>#N/A</v>
      </c>
      <c r="W1820" s="5">
        <f>ROUND(M1820,2)</f>
        <v>1.65</v>
      </c>
      <c r="X1820" s="5">
        <v>1.65</v>
      </c>
    </row>
    <row r="1821" spans="1:24" x14ac:dyDescent="0.25">
      <c r="A1821" t="s">
        <v>24</v>
      </c>
      <c r="B1821" t="s">
        <v>2491</v>
      </c>
      <c r="C1821" t="s">
        <v>1258</v>
      </c>
      <c r="D1821" t="s">
        <v>2474</v>
      </c>
      <c r="E1821" t="s">
        <v>1308</v>
      </c>
      <c r="F1821" s="5">
        <v>0.99</v>
      </c>
      <c r="G1821" s="9">
        <v>0.1</v>
      </c>
      <c r="H1821" s="6">
        <f>G1821*100</f>
        <v>10</v>
      </c>
      <c r="I1821" t="s">
        <v>10080</v>
      </c>
      <c r="J1821" t="s">
        <v>10766</v>
      </c>
      <c r="K1821">
        <v>10</v>
      </c>
      <c r="L1821">
        <v>10</v>
      </c>
      <c r="M1821">
        <f>(F1821*(1+0.05))</f>
        <v>1.0395000000000001</v>
      </c>
      <c r="N1821">
        <f>IFERROR(ROUND(( (-1.208*LN(L1821) + 7.5474 + 4.6991*(2.71828^(-0.009*L1821)) + 0.0001*L1821*L1821 - 0.0432*L1821 + 4.7166)/3),2), " ")</f>
        <v>4.45</v>
      </c>
      <c r="O1821">
        <f>IFERROR(MAX(MIN(ROUND(N1821*(Q1821/P1821),2),4.5),1.9)," ")</f>
        <v>4.1900000000000004</v>
      </c>
      <c r="P1821">
        <f>13.098*F1821^-1.237</f>
        <v>13.261854242137158</v>
      </c>
      <c r="Q1821">
        <f>13.098*M1821^-1.237</f>
        <v>12.485130536817339</v>
      </c>
      <c r="R1821" s="5">
        <f>IFERROR(ROUND(MAX(MIN((-105.4*LN(O1821) + 163.83),95),10),0)," ")</f>
        <v>13</v>
      </c>
      <c r="S1821" s="5" t="str">
        <f>IFERROR(CONCATENATE("(",R1821,",",ROUND((1.2*W1821),2),")")," ")</f>
        <v>(13,1.25)</v>
      </c>
      <c r="T1821">
        <f>R1821-L1821</f>
        <v>3</v>
      </c>
      <c r="U1821" s="7" t="str">
        <f>IF((AND(T1821=0,H1821&gt;=L1821)),"Don’t change bids","OK")</f>
        <v>OK</v>
      </c>
      <c r="V1821" t="e">
        <f>IF((MATCH(F1821,W1821,0)),"Same","Diff")</f>
        <v>#N/A</v>
      </c>
      <c r="W1821" s="5">
        <f>ROUND(M1821,2)</f>
        <v>1.04</v>
      </c>
      <c r="X1821" s="5">
        <v>1.04</v>
      </c>
    </row>
    <row r="1822" spans="1:24" x14ac:dyDescent="0.25">
      <c r="A1822" t="s">
        <v>24</v>
      </c>
      <c r="B1822" t="s">
        <v>2492</v>
      </c>
      <c r="C1822" t="s">
        <v>1258</v>
      </c>
      <c r="D1822" t="s">
        <v>2474</v>
      </c>
      <c r="E1822" t="s">
        <v>1588</v>
      </c>
      <c r="F1822" s="5">
        <v>1.39</v>
      </c>
      <c r="G1822" s="9">
        <v>0.1</v>
      </c>
      <c r="H1822" s="6">
        <f>G1822*100</f>
        <v>10</v>
      </c>
      <c r="I1822" t="s">
        <v>9905</v>
      </c>
      <c r="J1822" t="s">
        <v>10766</v>
      </c>
      <c r="K1822">
        <v>10</v>
      </c>
      <c r="L1822">
        <v>10</v>
      </c>
      <c r="M1822">
        <f>(F1822*(1+0.05))</f>
        <v>1.4595</v>
      </c>
      <c r="N1822">
        <f>IFERROR(ROUND(( (-1.208*LN(L1822) + 7.5474 + 4.6991*(2.71828^(-0.009*L1822)) + 0.0001*L1822*L1822 - 0.0432*L1822 + 4.7166)/3),2), " ")</f>
        <v>4.45</v>
      </c>
      <c r="O1822">
        <f>IFERROR(MAX(MIN(ROUND(N1822*(Q1822/P1822),2),4.5),1.9)," ")</f>
        <v>4.1900000000000004</v>
      </c>
      <c r="P1822">
        <f>13.098*F1822^-1.237</f>
        <v>8.7155676491689462</v>
      </c>
      <c r="Q1822">
        <f>13.098*M1822^-1.237</f>
        <v>8.2051120315133925</v>
      </c>
      <c r="R1822" s="5">
        <f>IFERROR(ROUND(MAX(MIN((-105.4*LN(O1822) + 163.83),95),10),0)," ")</f>
        <v>13</v>
      </c>
      <c r="S1822" s="5" t="str">
        <f>IFERROR(CONCATENATE("(",R1822,",",ROUND((1.2*W1822),2),")")," ")</f>
        <v>(13,1.75)</v>
      </c>
      <c r="T1822">
        <f>R1822-L1822</f>
        <v>3</v>
      </c>
      <c r="U1822" s="7" t="str">
        <f>IF((AND(T1822=0,H1822&gt;=L1822)),"Don’t change bids","OK")</f>
        <v>OK</v>
      </c>
      <c r="V1822" t="e">
        <f>IF((MATCH(F1822,W1822,0)),"Same","Diff")</f>
        <v>#N/A</v>
      </c>
      <c r="W1822" s="5">
        <f>ROUND(M1822,2)</f>
        <v>1.46</v>
      </c>
      <c r="X1822" s="5">
        <v>1.46</v>
      </c>
    </row>
    <row r="1823" spans="1:24" x14ac:dyDescent="0.25">
      <c r="A1823" t="s">
        <v>24</v>
      </c>
      <c r="B1823" t="s">
        <v>2493</v>
      </c>
      <c r="C1823" t="s">
        <v>1258</v>
      </c>
      <c r="D1823" t="s">
        <v>2474</v>
      </c>
      <c r="E1823" t="s">
        <v>2494</v>
      </c>
      <c r="F1823" s="5">
        <v>2.72</v>
      </c>
      <c r="G1823" s="9">
        <v>0.1</v>
      </c>
      <c r="H1823" s="6">
        <f>G1823*100</f>
        <v>10</v>
      </c>
      <c r="I1823" t="s">
        <v>10081</v>
      </c>
      <c r="J1823" t="s">
        <v>10766</v>
      </c>
      <c r="K1823">
        <v>16</v>
      </c>
      <c r="L1823">
        <v>16</v>
      </c>
      <c r="M1823">
        <f>(F1823*(1+0.05))</f>
        <v>2.8560000000000003</v>
      </c>
      <c r="N1823">
        <f>IFERROR(ROUND(( (-1.208*LN(L1823) + 7.5474 + 4.6991*(2.71828^(-0.009*L1823)) + 0.0001*L1823*L1823 - 0.0432*L1823 + 4.7166)/3),2), " ")</f>
        <v>4.1100000000000003</v>
      </c>
      <c r="O1823">
        <f>IFERROR(MAX(MIN(ROUND(N1823*(Q1823/P1823),2),4.5),1.9)," ")</f>
        <v>3.87</v>
      </c>
      <c r="P1823">
        <f>13.098*F1823^-1.237</f>
        <v>3.7987722060611384</v>
      </c>
      <c r="Q1823">
        <f>13.098*M1823^-1.237</f>
        <v>3.5762847341220505</v>
      </c>
      <c r="R1823" s="5">
        <f>IFERROR(ROUND(MAX(MIN((-105.4*LN(O1823) + 163.83),95),10),0)," ")</f>
        <v>21</v>
      </c>
      <c r="S1823" s="5" t="str">
        <f>IFERROR(CONCATENATE("(",R1823,",",ROUND((1.2*W1823),2),")")," ")</f>
        <v>(21,3.43)</v>
      </c>
      <c r="T1823">
        <f>R1823-L1823</f>
        <v>5</v>
      </c>
      <c r="U1823" s="7" t="str">
        <f>IF((AND(T1823=0,H1823&gt;=L1823)),"Don’t change bids","OK")</f>
        <v>OK</v>
      </c>
      <c r="V1823" t="e">
        <f>IF((MATCH(F1823,W1823,0)),"Same","Diff")</f>
        <v>#N/A</v>
      </c>
      <c r="W1823" s="5">
        <f>ROUND(M1823,2)</f>
        <v>2.86</v>
      </c>
      <c r="X1823" s="5">
        <v>2.86</v>
      </c>
    </row>
    <row r="1824" spans="1:24" x14ac:dyDescent="0.25">
      <c r="A1824" t="s">
        <v>24</v>
      </c>
      <c r="B1824" t="s">
        <v>2495</v>
      </c>
      <c r="C1824" t="s">
        <v>1258</v>
      </c>
      <c r="D1824" t="s">
        <v>2496</v>
      </c>
      <c r="E1824" t="s">
        <v>539</v>
      </c>
      <c r="F1824" s="5">
        <v>0.35</v>
      </c>
      <c r="G1824" s="9">
        <v>0.1</v>
      </c>
      <c r="H1824" s="6">
        <f>G1824*100</f>
        <v>10</v>
      </c>
      <c r="I1824" t="s">
        <v>10082</v>
      </c>
      <c r="J1824" t="s">
        <v>10766</v>
      </c>
      <c r="K1824">
        <v>10</v>
      </c>
      <c r="L1824">
        <v>10</v>
      </c>
      <c r="M1824">
        <f>(F1824*(1+0.05))</f>
        <v>0.36749999999999999</v>
      </c>
      <c r="N1824">
        <f>IFERROR(ROUND(( (-1.208*LN(L1824) + 7.5474 + 4.6991*(2.71828^(-0.009*L1824)) + 0.0001*L1824*L1824 - 0.0432*L1824 + 4.7166)/3),2), " ")</f>
        <v>4.45</v>
      </c>
      <c r="O1824">
        <f>IFERROR(MAX(MIN(ROUND(N1824*(Q1824/P1824),2),4.5),1.9)," ")</f>
        <v>4.1900000000000004</v>
      </c>
      <c r="P1824">
        <f>13.098*F1824^-1.237</f>
        <v>47.994648485198184</v>
      </c>
      <c r="Q1824">
        <f>13.098*M1824^-1.237</f>
        <v>45.183685513783573</v>
      </c>
      <c r="R1824" s="5">
        <f>IFERROR(ROUND(MAX(MIN((-105.4*LN(O1824) + 163.83),95),10),0)," ")</f>
        <v>13</v>
      </c>
      <c r="S1824" s="5" t="str">
        <f>IFERROR(CONCATENATE("(",R1824,",",ROUND((1.2*W1824),2),")")," ")</f>
        <v>(13,0.44)</v>
      </c>
      <c r="T1824">
        <f>R1824-L1824</f>
        <v>3</v>
      </c>
      <c r="U1824" s="7" t="str">
        <f>IF((AND(T1824=0,H1824&gt;=L1824)),"Don’t change bids","OK")</f>
        <v>OK</v>
      </c>
      <c r="V1824" t="e">
        <f>IF((MATCH(F1824,W1824,0)),"Same","Diff")</f>
        <v>#N/A</v>
      </c>
      <c r="W1824" s="5">
        <f>ROUND(M1824,2)</f>
        <v>0.37</v>
      </c>
      <c r="X1824" s="5">
        <v>0.37</v>
      </c>
    </row>
    <row r="1825" spans="1:24" x14ac:dyDescent="0.25">
      <c r="A1825" t="s">
        <v>24</v>
      </c>
      <c r="B1825" t="s">
        <v>2497</v>
      </c>
      <c r="C1825" t="s">
        <v>1258</v>
      </c>
      <c r="D1825" t="s">
        <v>2496</v>
      </c>
      <c r="E1825" t="s">
        <v>1398</v>
      </c>
      <c r="F1825" s="5">
        <v>1.59</v>
      </c>
      <c r="G1825" s="9">
        <v>0.1</v>
      </c>
      <c r="H1825" s="6">
        <f>G1825*100</f>
        <v>10</v>
      </c>
      <c r="I1825" t="s">
        <v>9846</v>
      </c>
      <c r="J1825" t="s">
        <v>10766</v>
      </c>
      <c r="K1825">
        <v>16</v>
      </c>
      <c r="L1825">
        <v>16</v>
      </c>
      <c r="M1825">
        <f>(F1825*(1+0.05))</f>
        <v>1.6695000000000002</v>
      </c>
      <c r="N1825">
        <f>IFERROR(ROUND(( (-1.208*LN(L1825) + 7.5474 + 4.6991*(2.71828^(-0.009*L1825)) + 0.0001*L1825*L1825 - 0.0432*L1825 + 4.7166)/3),2), " ")</f>
        <v>4.1100000000000003</v>
      </c>
      <c r="O1825">
        <f>IFERROR(MAX(MIN(ROUND(N1825*(Q1825/P1825),2),4.5),1.9)," ")</f>
        <v>3.87</v>
      </c>
      <c r="P1825">
        <f>13.098*F1825^-1.237</f>
        <v>7.3803463522970167</v>
      </c>
      <c r="Q1825">
        <f>13.098*M1825^-1.237</f>
        <v>6.9480923204976177</v>
      </c>
      <c r="R1825" s="5">
        <f>IFERROR(ROUND(MAX(MIN((-105.4*LN(O1825) + 163.83),95),10),0)," ")</f>
        <v>21</v>
      </c>
      <c r="S1825" s="5" t="str">
        <f>IFERROR(CONCATENATE("(",R1825,",",ROUND((1.2*W1825),2),")")," ")</f>
        <v>(21,2)</v>
      </c>
      <c r="T1825">
        <f>R1825-L1825</f>
        <v>5</v>
      </c>
      <c r="U1825" s="7" t="str">
        <f>IF((AND(T1825=0,H1825&gt;=L1825)),"Don’t change bids","OK")</f>
        <v>OK</v>
      </c>
      <c r="V1825" t="e">
        <f>IF((MATCH(F1825,W1825,0)),"Same","Diff")</f>
        <v>#N/A</v>
      </c>
      <c r="W1825" s="5">
        <f>ROUND(M1825,2)</f>
        <v>1.67</v>
      </c>
      <c r="X1825" s="5">
        <v>1.67</v>
      </c>
    </row>
    <row r="1826" spans="1:24" x14ac:dyDescent="0.25">
      <c r="A1826" t="s">
        <v>24</v>
      </c>
      <c r="B1826" t="s">
        <v>2498</v>
      </c>
      <c r="C1826" t="s">
        <v>1258</v>
      </c>
      <c r="D1826" t="s">
        <v>2496</v>
      </c>
      <c r="E1826" t="s">
        <v>33</v>
      </c>
      <c r="F1826" s="5">
        <v>0.82</v>
      </c>
      <c r="G1826" s="9">
        <v>0.1</v>
      </c>
      <c r="H1826" s="6">
        <f>G1826*100</f>
        <v>10</v>
      </c>
      <c r="I1826" t="s">
        <v>10083</v>
      </c>
      <c r="J1826" t="s">
        <v>10766</v>
      </c>
      <c r="K1826">
        <v>10</v>
      </c>
      <c r="L1826">
        <v>10</v>
      </c>
      <c r="M1826">
        <f>(F1826*(1+0.05))</f>
        <v>0.86099999999999999</v>
      </c>
      <c r="N1826">
        <f>IFERROR(ROUND(( (-1.208*LN(L1826) + 7.5474 + 4.6991*(2.71828^(-0.009*L1826)) + 0.0001*L1826*L1826 - 0.0432*L1826 + 4.7166)/3),2), " ")</f>
        <v>4.45</v>
      </c>
      <c r="O1826">
        <f>IFERROR(MAX(MIN(ROUND(N1826*(Q1826/P1826),2),4.5),1.9)," ")</f>
        <v>4.1900000000000004</v>
      </c>
      <c r="P1826">
        <f>13.098*F1826^-1.237</f>
        <v>16.74238215322508</v>
      </c>
      <c r="Q1826">
        <f>13.098*M1826^-1.237</f>
        <v>15.76180999004937</v>
      </c>
      <c r="R1826" s="5">
        <f>IFERROR(ROUND(MAX(MIN((-105.4*LN(O1826) + 163.83),95),10),0)," ")</f>
        <v>13</v>
      </c>
      <c r="S1826" s="5" t="str">
        <f>IFERROR(CONCATENATE("(",R1826,",",ROUND((1.2*W1826),2),")")," ")</f>
        <v>(13,1.03)</v>
      </c>
      <c r="T1826">
        <f>R1826-L1826</f>
        <v>3</v>
      </c>
      <c r="U1826" s="7" t="str">
        <f>IF((AND(T1826=0,H1826&gt;=L1826)),"Don’t change bids","OK")</f>
        <v>OK</v>
      </c>
      <c r="V1826" t="e">
        <f>IF((MATCH(F1826,W1826,0)),"Same","Diff")</f>
        <v>#N/A</v>
      </c>
      <c r="W1826" s="5">
        <f>ROUND(M1826,2)</f>
        <v>0.86</v>
      </c>
      <c r="X1826" s="5">
        <v>0.86</v>
      </c>
    </row>
    <row r="1827" spans="1:24" x14ac:dyDescent="0.25">
      <c r="A1827" t="s">
        <v>24</v>
      </c>
      <c r="B1827" t="s">
        <v>2499</v>
      </c>
      <c r="C1827" t="s">
        <v>1026</v>
      </c>
      <c r="D1827" t="s">
        <v>2399</v>
      </c>
      <c r="E1827" t="s">
        <v>1028</v>
      </c>
      <c r="F1827" s="5">
        <v>4.34</v>
      </c>
      <c r="G1827" s="9">
        <v>0.1</v>
      </c>
      <c r="H1827" s="6">
        <f>G1827*100</f>
        <v>10</v>
      </c>
      <c r="I1827" t="s">
        <v>9774</v>
      </c>
      <c r="J1827" t="s">
        <v>10766</v>
      </c>
      <c r="K1827">
        <v>10</v>
      </c>
      <c r="L1827">
        <v>10</v>
      </c>
      <c r="M1827">
        <f>(F1827*(1+0.05))</f>
        <v>4.5570000000000004</v>
      </c>
      <c r="N1827">
        <f>IFERROR(ROUND(( (-1.208*LN(L1827) + 7.5474 + 4.6991*(2.71828^(-0.009*L1827)) + 0.0001*L1827*L1827 - 0.0432*L1827 + 4.7166)/3),2), " ")</f>
        <v>4.45</v>
      </c>
      <c r="O1827">
        <f>IFERROR(MAX(MIN(ROUND(N1827*(Q1827/P1827),2),4.5),1.9)," ")</f>
        <v>4.1900000000000004</v>
      </c>
      <c r="P1827">
        <f>13.098*F1827^-1.237</f>
        <v>2.1312293613546363</v>
      </c>
      <c r="Q1827">
        <f>13.098*M1827^-1.237</f>
        <v>2.0064069695372009</v>
      </c>
      <c r="R1827" s="5">
        <f>IFERROR(ROUND(MAX(MIN((-105.4*LN(O1827) + 163.83),95),10),0)," ")</f>
        <v>13</v>
      </c>
      <c r="S1827" s="5" t="str">
        <f>IFERROR(CONCATENATE("(",R1827,",",ROUND((1.2*W1827),2),")")," ")</f>
        <v>(13,5.47)</v>
      </c>
      <c r="T1827">
        <f>R1827-L1827</f>
        <v>3</v>
      </c>
      <c r="U1827" s="7" t="str">
        <f>IF((AND(T1827=0,H1827&gt;=L1827)),"Don’t change bids","OK")</f>
        <v>OK</v>
      </c>
      <c r="V1827" t="e">
        <f>IF((MATCH(F1827,W1827,0)),"Same","Diff")</f>
        <v>#N/A</v>
      </c>
      <c r="W1827" s="5">
        <f>ROUND(M1827,2)</f>
        <v>4.5599999999999996</v>
      </c>
      <c r="X1827" s="5">
        <v>4.5599999999999996</v>
      </c>
    </row>
    <row r="1828" spans="1:24" x14ac:dyDescent="0.25">
      <c r="A1828" t="s">
        <v>24</v>
      </c>
      <c r="B1828" t="s">
        <v>2500</v>
      </c>
      <c r="C1828" t="s">
        <v>1026</v>
      </c>
      <c r="D1828" t="s">
        <v>2501</v>
      </c>
      <c r="E1828" t="s">
        <v>1028</v>
      </c>
      <c r="F1828" s="5">
        <v>4.34</v>
      </c>
      <c r="G1828" s="9">
        <v>0.1</v>
      </c>
      <c r="H1828" s="6">
        <f>G1828*100</f>
        <v>10</v>
      </c>
      <c r="I1828" t="s">
        <v>9774</v>
      </c>
      <c r="J1828" t="s">
        <v>10766</v>
      </c>
      <c r="K1828">
        <v>10</v>
      </c>
      <c r="L1828">
        <v>10</v>
      </c>
      <c r="M1828">
        <f>(F1828*(1+0.05))</f>
        <v>4.5570000000000004</v>
      </c>
      <c r="N1828">
        <f>IFERROR(ROUND(( (-1.208*LN(L1828) + 7.5474 + 4.6991*(2.71828^(-0.009*L1828)) + 0.0001*L1828*L1828 - 0.0432*L1828 + 4.7166)/3),2), " ")</f>
        <v>4.45</v>
      </c>
      <c r="O1828">
        <f>IFERROR(MAX(MIN(ROUND(N1828*(Q1828/P1828),2),4.5),1.9)," ")</f>
        <v>4.1900000000000004</v>
      </c>
      <c r="P1828">
        <f>13.098*F1828^-1.237</f>
        <v>2.1312293613546363</v>
      </c>
      <c r="Q1828">
        <f>13.098*M1828^-1.237</f>
        <v>2.0064069695372009</v>
      </c>
      <c r="R1828" s="5">
        <f>IFERROR(ROUND(MAX(MIN((-105.4*LN(O1828) + 163.83),95),10),0)," ")</f>
        <v>13</v>
      </c>
      <c r="S1828" s="5" t="str">
        <f>IFERROR(CONCATENATE("(",R1828,",",ROUND((1.2*W1828),2),")")," ")</f>
        <v>(13,5.47)</v>
      </c>
      <c r="T1828">
        <f>R1828-L1828</f>
        <v>3</v>
      </c>
      <c r="U1828" s="7" t="str">
        <f>IF((AND(T1828=0,H1828&gt;=L1828)),"Don’t change bids","OK")</f>
        <v>OK</v>
      </c>
      <c r="V1828" t="e">
        <f>IF((MATCH(F1828,W1828,0)),"Same","Diff")</f>
        <v>#N/A</v>
      </c>
      <c r="W1828" s="5">
        <f>ROUND(M1828,2)</f>
        <v>4.5599999999999996</v>
      </c>
      <c r="X1828" s="5">
        <v>4.5599999999999996</v>
      </c>
    </row>
    <row r="1829" spans="1:24" x14ac:dyDescent="0.25">
      <c r="A1829" t="s">
        <v>24</v>
      </c>
      <c r="B1829" t="s">
        <v>2502</v>
      </c>
      <c r="C1829" t="s">
        <v>1026</v>
      </c>
      <c r="D1829" t="s">
        <v>2501</v>
      </c>
      <c r="E1829" t="s">
        <v>75</v>
      </c>
      <c r="F1829" s="5">
        <v>3.97</v>
      </c>
      <c r="G1829" s="9">
        <v>0.1</v>
      </c>
      <c r="H1829" s="6">
        <f>G1829*100</f>
        <v>10</v>
      </c>
      <c r="I1829" t="s">
        <v>10084</v>
      </c>
      <c r="J1829" t="s">
        <v>10766</v>
      </c>
      <c r="K1829">
        <v>10</v>
      </c>
      <c r="L1829">
        <v>10</v>
      </c>
      <c r="M1829">
        <f>(F1829*(1+0.05))</f>
        <v>4.1685000000000008</v>
      </c>
      <c r="N1829">
        <f>IFERROR(ROUND(( (-1.208*LN(L1829) + 7.5474 + 4.6991*(2.71828^(-0.009*L1829)) + 0.0001*L1829*L1829 - 0.0432*L1829 + 4.7166)/3),2), " ")</f>
        <v>4.45</v>
      </c>
      <c r="O1829">
        <f>IFERROR(MAX(MIN(ROUND(N1829*(Q1829/P1829),2),4.5),1.9)," ")</f>
        <v>4.1900000000000004</v>
      </c>
      <c r="P1829">
        <f>13.098*F1829^-1.237</f>
        <v>2.3795844882031103</v>
      </c>
      <c r="Q1829">
        <f>13.098*M1829^-1.237</f>
        <v>2.2402163691563701</v>
      </c>
      <c r="R1829" s="5">
        <f>IFERROR(ROUND(MAX(MIN((-105.4*LN(O1829) + 163.83),95),10),0)," ")</f>
        <v>13</v>
      </c>
      <c r="S1829" s="5" t="str">
        <f>IFERROR(CONCATENATE("(",R1829,",",ROUND((1.2*W1829),2),")")," ")</f>
        <v>(13,5)</v>
      </c>
      <c r="T1829">
        <f>R1829-L1829</f>
        <v>3</v>
      </c>
      <c r="U1829" s="7" t="str">
        <f>IF((AND(T1829=0,H1829&gt;=L1829)),"Don’t change bids","OK")</f>
        <v>OK</v>
      </c>
      <c r="V1829" t="e">
        <f>IF((MATCH(F1829,W1829,0)),"Same","Diff")</f>
        <v>#N/A</v>
      </c>
      <c r="W1829" s="5">
        <f>ROUND(M1829,2)</f>
        <v>4.17</v>
      </c>
      <c r="X1829" s="5">
        <v>4.17</v>
      </c>
    </row>
    <row r="1830" spans="1:24" x14ac:dyDescent="0.25">
      <c r="A1830" t="s">
        <v>24</v>
      </c>
      <c r="B1830" t="s">
        <v>2503</v>
      </c>
      <c r="C1830" t="s">
        <v>1026</v>
      </c>
      <c r="D1830" t="s">
        <v>2501</v>
      </c>
      <c r="E1830" t="s">
        <v>1028</v>
      </c>
      <c r="F1830" s="5">
        <v>4.34</v>
      </c>
      <c r="G1830" s="9">
        <v>0.1</v>
      </c>
      <c r="H1830" s="6">
        <f>G1830*100</f>
        <v>10</v>
      </c>
      <c r="I1830" t="s">
        <v>9774</v>
      </c>
      <c r="J1830" t="s">
        <v>10766</v>
      </c>
      <c r="K1830">
        <v>10</v>
      </c>
      <c r="L1830">
        <v>10</v>
      </c>
      <c r="M1830">
        <f>(F1830*(1+0.05))</f>
        <v>4.5570000000000004</v>
      </c>
      <c r="N1830">
        <f>IFERROR(ROUND(( (-1.208*LN(L1830) + 7.5474 + 4.6991*(2.71828^(-0.009*L1830)) + 0.0001*L1830*L1830 - 0.0432*L1830 + 4.7166)/3),2), " ")</f>
        <v>4.45</v>
      </c>
      <c r="O1830">
        <f>IFERROR(MAX(MIN(ROUND(N1830*(Q1830/P1830),2),4.5),1.9)," ")</f>
        <v>4.1900000000000004</v>
      </c>
      <c r="P1830">
        <f>13.098*F1830^-1.237</f>
        <v>2.1312293613546363</v>
      </c>
      <c r="Q1830">
        <f>13.098*M1830^-1.237</f>
        <v>2.0064069695372009</v>
      </c>
      <c r="R1830" s="5">
        <f>IFERROR(ROUND(MAX(MIN((-105.4*LN(O1830) + 163.83),95),10),0)," ")</f>
        <v>13</v>
      </c>
      <c r="S1830" s="5" t="str">
        <f>IFERROR(CONCATENATE("(",R1830,",",ROUND((1.2*W1830),2),")")," ")</f>
        <v>(13,5.47)</v>
      </c>
      <c r="T1830">
        <f>R1830-L1830</f>
        <v>3</v>
      </c>
      <c r="U1830" s="7" t="str">
        <f>IF((AND(T1830=0,H1830&gt;=L1830)),"Don’t change bids","OK")</f>
        <v>OK</v>
      </c>
      <c r="V1830" t="e">
        <f>IF((MATCH(F1830,W1830,0)),"Same","Diff")</f>
        <v>#N/A</v>
      </c>
      <c r="W1830" s="5">
        <f>ROUND(M1830,2)</f>
        <v>4.5599999999999996</v>
      </c>
      <c r="X1830" s="5">
        <v>4.5599999999999996</v>
      </c>
    </row>
    <row r="1831" spans="1:24" x14ac:dyDescent="0.25">
      <c r="A1831" t="s">
        <v>24</v>
      </c>
      <c r="B1831" t="s">
        <v>2504</v>
      </c>
      <c r="C1831" t="s">
        <v>1026</v>
      </c>
      <c r="D1831" t="s">
        <v>2501</v>
      </c>
      <c r="E1831" t="s">
        <v>1028</v>
      </c>
      <c r="F1831" s="5">
        <v>4.34</v>
      </c>
      <c r="G1831" s="9">
        <v>0.1</v>
      </c>
      <c r="H1831" s="6">
        <f>G1831*100</f>
        <v>10</v>
      </c>
      <c r="I1831" t="s">
        <v>9774</v>
      </c>
      <c r="J1831" t="s">
        <v>10766</v>
      </c>
      <c r="K1831">
        <v>10</v>
      </c>
      <c r="L1831">
        <v>10</v>
      </c>
      <c r="M1831">
        <f>(F1831*(1+0.05))</f>
        <v>4.5570000000000004</v>
      </c>
      <c r="N1831">
        <f>IFERROR(ROUND(( (-1.208*LN(L1831) + 7.5474 + 4.6991*(2.71828^(-0.009*L1831)) + 0.0001*L1831*L1831 - 0.0432*L1831 + 4.7166)/3),2), " ")</f>
        <v>4.45</v>
      </c>
      <c r="O1831">
        <f>IFERROR(MAX(MIN(ROUND(N1831*(Q1831/P1831),2),4.5),1.9)," ")</f>
        <v>4.1900000000000004</v>
      </c>
      <c r="P1831">
        <f>13.098*F1831^-1.237</f>
        <v>2.1312293613546363</v>
      </c>
      <c r="Q1831">
        <f>13.098*M1831^-1.237</f>
        <v>2.0064069695372009</v>
      </c>
      <c r="R1831" s="5">
        <f>IFERROR(ROUND(MAX(MIN((-105.4*LN(O1831) + 163.83),95),10),0)," ")</f>
        <v>13</v>
      </c>
      <c r="S1831" s="5" t="str">
        <f>IFERROR(CONCATENATE("(",R1831,",",ROUND((1.2*W1831),2),")")," ")</f>
        <v>(13,5.47)</v>
      </c>
      <c r="T1831">
        <f>R1831-L1831</f>
        <v>3</v>
      </c>
      <c r="U1831" s="7" t="str">
        <f>IF((AND(T1831=0,H1831&gt;=L1831)),"Don’t change bids","OK")</f>
        <v>OK</v>
      </c>
      <c r="V1831" t="e">
        <f>IF((MATCH(F1831,W1831,0)),"Same","Diff")</f>
        <v>#N/A</v>
      </c>
      <c r="W1831" s="5">
        <f>ROUND(M1831,2)</f>
        <v>4.5599999999999996</v>
      </c>
      <c r="X1831" s="5">
        <v>4.5599999999999996</v>
      </c>
    </row>
    <row r="1832" spans="1:24" x14ac:dyDescent="0.25">
      <c r="A1832" t="s">
        <v>24</v>
      </c>
      <c r="B1832" t="s">
        <v>2505</v>
      </c>
      <c r="C1832" t="s">
        <v>1026</v>
      </c>
      <c r="D1832" t="s">
        <v>2501</v>
      </c>
      <c r="E1832" t="s">
        <v>1028</v>
      </c>
      <c r="F1832" s="5">
        <v>4.34</v>
      </c>
      <c r="G1832" s="9">
        <v>0.1</v>
      </c>
      <c r="H1832" s="6">
        <f>G1832*100</f>
        <v>10</v>
      </c>
      <c r="I1832" t="s">
        <v>9774</v>
      </c>
      <c r="J1832" t="s">
        <v>10766</v>
      </c>
      <c r="K1832">
        <v>10</v>
      </c>
      <c r="L1832">
        <v>10</v>
      </c>
      <c r="M1832">
        <f>(F1832*(1+0.05))</f>
        <v>4.5570000000000004</v>
      </c>
      <c r="N1832">
        <f>IFERROR(ROUND(( (-1.208*LN(L1832) + 7.5474 + 4.6991*(2.71828^(-0.009*L1832)) + 0.0001*L1832*L1832 - 0.0432*L1832 + 4.7166)/3),2), " ")</f>
        <v>4.45</v>
      </c>
      <c r="O1832">
        <f>IFERROR(MAX(MIN(ROUND(N1832*(Q1832/P1832),2),4.5),1.9)," ")</f>
        <v>4.1900000000000004</v>
      </c>
      <c r="P1832">
        <f>13.098*F1832^-1.237</f>
        <v>2.1312293613546363</v>
      </c>
      <c r="Q1832">
        <f>13.098*M1832^-1.237</f>
        <v>2.0064069695372009</v>
      </c>
      <c r="R1832" s="5">
        <f>IFERROR(ROUND(MAX(MIN((-105.4*LN(O1832) + 163.83),95),10),0)," ")</f>
        <v>13</v>
      </c>
      <c r="S1832" s="5" t="str">
        <f>IFERROR(CONCATENATE("(",R1832,",",ROUND((1.2*W1832),2),")")," ")</f>
        <v>(13,5.47)</v>
      </c>
      <c r="T1832">
        <f>R1832-L1832</f>
        <v>3</v>
      </c>
      <c r="U1832" s="7" t="str">
        <f>IF((AND(T1832=0,H1832&gt;=L1832)),"Don’t change bids","OK")</f>
        <v>OK</v>
      </c>
      <c r="V1832" t="e">
        <f>IF((MATCH(F1832,W1832,0)),"Same","Diff")</f>
        <v>#N/A</v>
      </c>
      <c r="W1832" s="5">
        <f>ROUND(M1832,2)</f>
        <v>4.5599999999999996</v>
      </c>
      <c r="X1832" s="5">
        <v>4.5599999999999996</v>
      </c>
    </row>
    <row r="1833" spans="1:24" x14ac:dyDescent="0.25">
      <c r="A1833" t="s">
        <v>24</v>
      </c>
      <c r="B1833" t="s">
        <v>2506</v>
      </c>
      <c r="C1833" t="s">
        <v>1026</v>
      </c>
      <c r="D1833" t="s">
        <v>2501</v>
      </c>
      <c r="E1833" t="s">
        <v>1028</v>
      </c>
      <c r="F1833" s="5">
        <v>4.34</v>
      </c>
      <c r="G1833" s="9">
        <v>0.1</v>
      </c>
      <c r="H1833" s="6">
        <f>G1833*100</f>
        <v>10</v>
      </c>
      <c r="I1833" t="s">
        <v>9774</v>
      </c>
      <c r="J1833" t="s">
        <v>10766</v>
      </c>
      <c r="K1833">
        <v>10</v>
      </c>
      <c r="L1833">
        <v>10</v>
      </c>
      <c r="M1833">
        <f>(F1833*(1+0.05))</f>
        <v>4.5570000000000004</v>
      </c>
      <c r="N1833">
        <f>IFERROR(ROUND(( (-1.208*LN(L1833) + 7.5474 + 4.6991*(2.71828^(-0.009*L1833)) + 0.0001*L1833*L1833 - 0.0432*L1833 + 4.7166)/3),2), " ")</f>
        <v>4.45</v>
      </c>
      <c r="O1833">
        <f>IFERROR(MAX(MIN(ROUND(N1833*(Q1833/P1833),2),4.5),1.9)," ")</f>
        <v>4.1900000000000004</v>
      </c>
      <c r="P1833">
        <f>13.098*F1833^-1.237</f>
        <v>2.1312293613546363</v>
      </c>
      <c r="Q1833">
        <f>13.098*M1833^-1.237</f>
        <v>2.0064069695372009</v>
      </c>
      <c r="R1833" s="5">
        <f>IFERROR(ROUND(MAX(MIN((-105.4*LN(O1833) + 163.83),95),10),0)," ")</f>
        <v>13</v>
      </c>
      <c r="S1833" s="5" t="str">
        <f>IFERROR(CONCATENATE("(",R1833,",",ROUND((1.2*W1833),2),")")," ")</f>
        <v>(13,5.47)</v>
      </c>
      <c r="T1833">
        <f>R1833-L1833</f>
        <v>3</v>
      </c>
      <c r="U1833" s="7" t="str">
        <f>IF((AND(T1833=0,H1833&gt;=L1833)),"Don’t change bids","OK")</f>
        <v>OK</v>
      </c>
      <c r="V1833" t="e">
        <f>IF((MATCH(F1833,W1833,0)),"Same","Diff")</f>
        <v>#N/A</v>
      </c>
      <c r="W1833" s="5">
        <f>ROUND(M1833,2)</f>
        <v>4.5599999999999996</v>
      </c>
      <c r="X1833" s="5">
        <v>4.5599999999999996</v>
      </c>
    </row>
    <row r="1834" spans="1:24" x14ac:dyDescent="0.25">
      <c r="A1834" t="s">
        <v>24</v>
      </c>
      <c r="B1834" t="s">
        <v>2507</v>
      </c>
      <c r="C1834" t="s">
        <v>1026</v>
      </c>
      <c r="D1834" t="s">
        <v>2508</v>
      </c>
      <c r="E1834" t="s">
        <v>1028</v>
      </c>
      <c r="F1834" s="5">
        <v>4.34</v>
      </c>
      <c r="G1834" s="9">
        <v>0.1</v>
      </c>
      <c r="H1834" s="6">
        <f>G1834*100</f>
        <v>10</v>
      </c>
      <c r="I1834" t="s">
        <v>9774</v>
      </c>
      <c r="J1834" t="s">
        <v>10766</v>
      </c>
      <c r="K1834">
        <v>10</v>
      </c>
      <c r="L1834">
        <v>10</v>
      </c>
      <c r="M1834">
        <f>(F1834*(1+0.05))</f>
        <v>4.5570000000000004</v>
      </c>
      <c r="N1834">
        <f>IFERROR(ROUND(( (-1.208*LN(L1834) + 7.5474 + 4.6991*(2.71828^(-0.009*L1834)) + 0.0001*L1834*L1834 - 0.0432*L1834 + 4.7166)/3),2), " ")</f>
        <v>4.45</v>
      </c>
      <c r="O1834">
        <f>IFERROR(MAX(MIN(ROUND(N1834*(Q1834/P1834),2),4.5),1.9)," ")</f>
        <v>4.1900000000000004</v>
      </c>
      <c r="P1834">
        <f>13.098*F1834^-1.237</f>
        <v>2.1312293613546363</v>
      </c>
      <c r="Q1834">
        <f>13.098*M1834^-1.237</f>
        <v>2.0064069695372009</v>
      </c>
      <c r="R1834" s="5">
        <f>IFERROR(ROUND(MAX(MIN((-105.4*LN(O1834) + 163.83),95),10),0)," ")</f>
        <v>13</v>
      </c>
      <c r="S1834" s="5" t="str">
        <f>IFERROR(CONCATENATE("(",R1834,",",ROUND((1.2*W1834),2),")")," ")</f>
        <v>(13,5.47)</v>
      </c>
      <c r="T1834">
        <f>R1834-L1834</f>
        <v>3</v>
      </c>
      <c r="U1834" s="7" t="str">
        <f>IF((AND(T1834=0,H1834&gt;=L1834)),"Don’t change bids","OK")</f>
        <v>OK</v>
      </c>
      <c r="V1834" t="e">
        <f>IF((MATCH(F1834,W1834,0)),"Same","Diff")</f>
        <v>#N/A</v>
      </c>
      <c r="W1834" s="5">
        <f>ROUND(M1834,2)</f>
        <v>4.5599999999999996</v>
      </c>
      <c r="X1834" s="5">
        <v>4.5599999999999996</v>
      </c>
    </row>
    <row r="1835" spans="1:24" x14ac:dyDescent="0.25">
      <c r="A1835" t="s">
        <v>24</v>
      </c>
      <c r="B1835" t="s">
        <v>2509</v>
      </c>
      <c r="C1835" t="s">
        <v>1146</v>
      </c>
      <c r="D1835" t="s">
        <v>2510</v>
      </c>
      <c r="E1835" t="s">
        <v>1088</v>
      </c>
      <c r="F1835" s="5">
        <v>1.96</v>
      </c>
      <c r="G1835" s="9">
        <v>0.1</v>
      </c>
      <c r="H1835" s="6">
        <f>G1835*100</f>
        <v>10</v>
      </c>
      <c r="I1835" t="s">
        <v>9799</v>
      </c>
      <c r="J1835" t="s">
        <v>10766</v>
      </c>
      <c r="K1835">
        <v>10</v>
      </c>
      <c r="L1835">
        <v>10</v>
      </c>
      <c r="M1835">
        <f>(F1835*(1+0.05))</f>
        <v>2.0579999999999998</v>
      </c>
      <c r="N1835">
        <f>IFERROR(ROUND(( (-1.208*LN(L1835) + 7.5474 + 4.6991*(2.71828^(-0.009*L1835)) + 0.0001*L1835*L1835 - 0.0432*L1835 + 4.7166)/3),2), " ")</f>
        <v>4.45</v>
      </c>
      <c r="O1835">
        <f>IFERROR(MAX(MIN(ROUND(N1835*(Q1835/P1835),2),4.5),1.9)," ")</f>
        <v>4.1900000000000004</v>
      </c>
      <c r="P1835">
        <f>13.098*F1835^-1.237</f>
        <v>5.6974985827885236</v>
      </c>
      <c r="Q1835">
        <f>13.098*M1835^-1.237</f>
        <v>5.3638060139004509</v>
      </c>
      <c r="R1835" s="5">
        <f>IFERROR(ROUND(MAX(MIN((-105.4*LN(O1835) + 163.83),95),10),0)," ")</f>
        <v>13</v>
      </c>
      <c r="S1835" s="5" t="str">
        <f>IFERROR(CONCATENATE("(",R1835,",",ROUND((1.2*W1835),2),")")," ")</f>
        <v>(13,2.47)</v>
      </c>
      <c r="T1835">
        <f>R1835-L1835</f>
        <v>3</v>
      </c>
      <c r="U1835" s="7" t="str">
        <f>IF((AND(T1835=0,H1835&gt;=L1835)),"Don’t change bids","OK")</f>
        <v>OK</v>
      </c>
      <c r="V1835" t="e">
        <f>IF((MATCH(F1835,W1835,0)),"Same","Diff")</f>
        <v>#N/A</v>
      </c>
      <c r="W1835" s="5">
        <f>ROUND(M1835,2)</f>
        <v>2.06</v>
      </c>
      <c r="X1835" s="5">
        <v>2.06</v>
      </c>
    </row>
    <row r="1836" spans="1:24" x14ac:dyDescent="0.25">
      <c r="A1836" t="s">
        <v>24</v>
      </c>
      <c r="B1836" t="s">
        <v>2511</v>
      </c>
      <c r="C1836" t="s">
        <v>1146</v>
      </c>
      <c r="D1836" t="s">
        <v>2512</v>
      </c>
      <c r="E1836" t="s">
        <v>1088</v>
      </c>
      <c r="F1836" s="5">
        <v>1.96</v>
      </c>
      <c r="G1836" s="9">
        <v>0.1</v>
      </c>
      <c r="H1836" s="6">
        <f>G1836*100</f>
        <v>10</v>
      </c>
      <c r="I1836" t="s">
        <v>9799</v>
      </c>
      <c r="J1836" t="s">
        <v>10766</v>
      </c>
      <c r="K1836">
        <v>10</v>
      </c>
      <c r="L1836">
        <v>10</v>
      </c>
      <c r="M1836">
        <f>(F1836*(1+0.05))</f>
        <v>2.0579999999999998</v>
      </c>
      <c r="N1836">
        <f>IFERROR(ROUND(( (-1.208*LN(L1836) + 7.5474 + 4.6991*(2.71828^(-0.009*L1836)) + 0.0001*L1836*L1836 - 0.0432*L1836 + 4.7166)/3),2), " ")</f>
        <v>4.45</v>
      </c>
      <c r="O1836">
        <f>IFERROR(MAX(MIN(ROUND(N1836*(Q1836/P1836),2),4.5),1.9)," ")</f>
        <v>4.1900000000000004</v>
      </c>
      <c r="P1836">
        <f>13.098*F1836^-1.237</f>
        <v>5.6974985827885236</v>
      </c>
      <c r="Q1836">
        <f>13.098*M1836^-1.237</f>
        <v>5.3638060139004509</v>
      </c>
      <c r="R1836" s="5">
        <f>IFERROR(ROUND(MAX(MIN((-105.4*LN(O1836) + 163.83),95),10),0)," ")</f>
        <v>13</v>
      </c>
      <c r="S1836" s="5" t="str">
        <f>IFERROR(CONCATENATE("(",R1836,",",ROUND((1.2*W1836),2),")")," ")</f>
        <v>(13,2.47)</v>
      </c>
      <c r="T1836">
        <f>R1836-L1836</f>
        <v>3</v>
      </c>
      <c r="U1836" s="7" t="str">
        <f>IF((AND(T1836=0,H1836&gt;=L1836)),"Don’t change bids","OK")</f>
        <v>OK</v>
      </c>
      <c r="V1836" t="e">
        <f>IF((MATCH(F1836,W1836,0)),"Same","Diff")</f>
        <v>#N/A</v>
      </c>
      <c r="W1836" s="5">
        <f>ROUND(M1836,2)</f>
        <v>2.06</v>
      </c>
      <c r="X1836" s="5">
        <v>2.06</v>
      </c>
    </row>
    <row r="1837" spans="1:24" x14ac:dyDescent="0.25">
      <c r="A1837" t="s">
        <v>24</v>
      </c>
      <c r="B1837" t="s">
        <v>2513</v>
      </c>
      <c r="C1837" t="s">
        <v>1146</v>
      </c>
      <c r="D1837" t="s">
        <v>2514</v>
      </c>
      <c r="E1837" t="s">
        <v>1088</v>
      </c>
      <c r="F1837" s="5">
        <v>1.96</v>
      </c>
      <c r="G1837" s="9">
        <v>0.1</v>
      </c>
      <c r="H1837" s="6">
        <f>G1837*100</f>
        <v>10</v>
      </c>
      <c r="I1837" t="s">
        <v>9799</v>
      </c>
      <c r="J1837" t="s">
        <v>10766</v>
      </c>
      <c r="K1837">
        <v>10</v>
      </c>
      <c r="L1837">
        <v>10</v>
      </c>
      <c r="M1837">
        <f>(F1837*(1+0.05))</f>
        <v>2.0579999999999998</v>
      </c>
      <c r="N1837">
        <f>IFERROR(ROUND(( (-1.208*LN(L1837) + 7.5474 + 4.6991*(2.71828^(-0.009*L1837)) + 0.0001*L1837*L1837 - 0.0432*L1837 + 4.7166)/3),2), " ")</f>
        <v>4.45</v>
      </c>
      <c r="O1837">
        <f>IFERROR(MAX(MIN(ROUND(N1837*(Q1837/P1837),2),4.5),1.9)," ")</f>
        <v>4.1900000000000004</v>
      </c>
      <c r="P1837">
        <f>13.098*F1837^-1.237</f>
        <v>5.6974985827885236</v>
      </c>
      <c r="Q1837">
        <f>13.098*M1837^-1.237</f>
        <v>5.3638060139004509</v>
      </c>
      <c r="R1837" s="5">
        <f>IFERROR(ROUND(MAX(MIN((-105.4*LN(O1837) + 163.83),95),10),0)," ")</f>
        <v>13</v>
      </c>
      <c r="S1837" s="5" t="str">
        <f>IFERROR(CONCATENATE("(",R1837,",",ROUND((1.2*W1837),2),")")," ")</f>
        <v>(13,2.47)</v>
      </c>
      <c r="T1837">
        <f>R1837-L1837</f>
        <v>3</v>
      </c>
      <c r="U1837" s="7" t="str">
        <f>IF((AND(T1837=0,H1837&gt;=L1837)),"Don’t change bids","OK")</f>
        <v>OK</v>
      </c>
      <c r="V1837" t="e">
        <f>IF((MATCH(F1837,W1837,0)),"Same","Diff")</f>
        <v>#N/A</v>
      </c>
      <c r="W1837" s="5">
        <f>ROUND(M1837,2)</f>
        <v>2.06</v>
      </c>
      <c r="X1837" s="5">
        <v>2.06</v>
      </c>
    </row>
    <row r="1838" spans="1:24" x14ac:dyDescent="0.25">
      <c r="A1838" t="s">
        <v>24</v>
      </c>
      <c r="B1838" t="s">
        <v>2515</v>
      </c>
      <c r="C1838" t="s">
        <v>1146</v>
      </c>
      <c r="D1838" t="s">
        <v>2514</v>
      </c>
      <c r="E1838" t="s">
        <v>1088</v>
      </c>
      <c r="F1838" s="5">
        <v>1.96</v>
      </c>
      <c r="G1838" s="9">
        <v>0.1</v>
      </c>
      <c r="H1838" s="6">
        <f>G1838*100</f>
        <v>10</v>
      </c>
      <c r="I1838" t="s">
        <v>9799</v>
      </c>
      <c r="J1838" t="s">
        <v>10766</v>
      </c>
      <c r="K1838">
        <v>10</v>
      </c>
      <c r="L1838">
        <v>10</v>
      </c>
      <c r="M1838">
        <f>(F1838*(1+0.05))</f>
        <v>2.0579999999999998</v>
      </c>
      <c r="N1838">
        <f>IFERROR(ROUND(( (-1.208*LN(L1838) + 7.5474 + 4.6991*(2.71828^(-0.009*L1838)) + 0.0001*L1838*L1838 - 0.0432*L1838 + 4.7166)/3),2), " ")</f>
        <v>4.45</v>
      </c>
      <c r="O1838">
        <f>IFERROR(MAX(MIN(ROUND(N1838*(Q1838/P1838),2),4.5),1.9)," ")</f>
        <v>4.1900000000000004</v>
      </c>
      <c r="P1838">
        <f>13.098*F1838^-1.237</f>
        <v>5.6974985827885236</v>
      </c>
      <c r="Q1838">
        <f>13.098*M1838^-1.237</f>
        <v>5.3638060139004509</v>
      </c>
      <c r="R1838" s="5">
        <f>IFERROR(ROUND(MAX(MIN((-105.4*LN(O1838) + 163.83),95),10),0)," ")</f>
        <v>13</v>
      </c>
      <c r="S1838" s="5" t="str">
        <f>IFERROR(CONCATENATE("(",R1838,",",ROUND((1.2*W1838),2),")")," ")</f>
        <v>(13,2.47)</v>
      </c>
      <c r="T1838">
        <f>R1838-L1838</f>
        <v>3</v>
      </c>
      <c r="U1838" s="7" t="str">
        <f>IF((AND(T1838=0,H1838&gt;=L1838)),"Don’t change bids","OK")</f>
        <v>OK</v>
      </c>
      <c r="V1838" t="e">
        <f>IF((MATCH(F1838,W1838,0)),"Same","Diff")</f>
        <v>#N/A</v>
      </c>
      <c r="W1838" s="5">
        <f>ROUND(M1838,2)</f>
        <v>2.06</v>
      </c>
      <c r="X1838" s="5">
        <v>2.06</v>
      </c>
    </row>
    <row r="1839" spans="1:24" x14ac:dyDescent="0.25">
      <c r="A1839" t="s">
        <v>24</v>
      </c>
      <c r="B1839" t="s">
        <v>2516</v>
      </c>
      <c r="C1839" t="s">
        <v>1146</v>
      </c>
      <c r="D1839" t="s">
        <v>2514</v>
      </c>
      <c r="E1839" t="s">
        <v>1088</v>
      </c>
      <c r="F1839" s="5">
        <v>1.96</v>
      </c>
      <c r="G1839" s="9">
        <v>0.1</v>
      </c>
      <c r="H1839" s="6">
        <f>G1839*100</f>
        <v>10</v>
      </c>
      <c r="I1839" t="s">
        <v>9799</v>
      </c>
      <c r="J1839" t="s">
        <v>10766</v>
      </c>
      <c r="K1839">
        <v>10</v>
      </c>
      <c r="L1839">
        <v>10</v>
      </c>
      <c r="M1839">
        <f>(F1839*(1+0.05))</f>
        <v>2.0579999999999998</v>
      </c>
      <c r="N1839">
        <f>IFERROR(ROUND(( (-1.208*LN(L1839) + 7.5474 + 4.6991*(2.71828^(-0.009*L1839)) + 0.0001*L1839*L1839 - 0.0432*L1839 + 4.7166)/3),2), " ")</f>
        <v>4.45</v>
      </c>
      <c r="O1839">
        <f>IFERROR(MAX(MIN(ROUND(N1839*(Q1839/P1839),2),4.5),1.9)," ")</f>
        <v>4.1900000000000004</v>
      </c>
      <c r="P1839">
        <f>13.098*F1839^-1.237</f>
        <v>5.6974985827885236</v>
      </c>
      <c r="Q1839">
        <f>13.098*M1839^-1.237</f>
        <v>5.3638060139004509</v>
      </c>
      <c r="R1839" s="5">
        <f>IFERROR(ROUND(MAX(MIN((-105.4*LN(O1839) + 163.83),95),10),0)," ")</f>
        <v>13</v>
      </c>
      <c r="S1839" s="5" t="str">
        <f>IFERROR(CONCATENATE("(",R1839,",",ROUND((1.2*W1839),2),")")," ")</f>
        <v>(13,2.47)</v>
      </c>
      <c r="T1839">
        <f>R1839-L1839</f>
        <v>3</v>
      </c>
      <c r="U1839" s="7" t="str">
        <f>IF((AND(T1839=0,H1839&gt;=L1839)),"Don’t change bids","OK")</f>
        <v>OK</v>
      </c>
      <c r="V1839" t="e">
        <f>IF((MATCH(F1839,W1839,0)),"Same","Diff")</f>
        <v>#N/A</v>
      </c>
      <c r="W1839" s="5">
        <f>ROUND(M1839,2)</f>
        <v>2.06</v>
      </c>
      <c r="X1839" s="5">
        <v>2.06</v>
      </c>
    </row>
    <row r="1840" spans="1:24" x14ac:dyDescent="0.25">
      <c r="A1840" t="s">
        <v>24</v>
      </c>
      <c r="B1840" t="s">
        <v>2517</v>
      </c>
      <c r="C1840" t="s">
        <v>1146</v>
      </c>
      <c r="D1840" t="s">
        <v>2518</v>
      </c>
      <c r="E1840" t="s">
        <v>1088</v>
      </c>
      <c r="F1840" s="5">
        <v>1.96</v>
      </c>
      <c r="G1840" s="9">
        <v>0.1</v>
      </c>
      <c r="H1840" s="6">
        <f>G1840*100</f>
        <v>10</v>
      </c>
      <c r="I1840" t="s">
        <v>9799</v>
      </c>
      <c r="J1840" t="s">
        <v>10766</v>
      </c>
      <c r="K1840">
        <v>10</v>
      </c>
      <c r="L1840">
        <v>10</v>
      </c>
      <c r="M1840">
        <f>(F1840*(1+0.05))</f>
        <v>2.0579999999999998</v>
      </c>
      <c r="N1840">
        <f>IFERROR(ROUND(( (-1.208*LN(L1840) + 7.5474 + 4.6991*(2.71828^(-0.009*L1840)) + 0.0001*L1840*L1840 - 0.0432*L1840 + 4.7166)/3),2), " ")</f>
        <v>4.45</v>
      </c>
      <c r="O1840">
        <f>IFERROR(MAX(MIN(ROUND(N1840*(Q1840/P1840),2),4.5),1.9)," ")</f>
        <v>4.1900000000000004</v>
      </c>
      <c r="P1840">
        <f>13.098*F1840^-1.237</f>
        <v>5.6974985827885236</v>
      </c>
      <c r="Q1840">
        <f>13.098*M1840^-1.237</f>
        <v>5.3638060139004509</v>
      </c>
      <c r="R1840" s="5">
        <f>IFERROR(ROUND(MAX(MIN((-105.4*LN(O1840) + 163.83),95),10),0)," ")</f>
        <v>13</v>
      </c>
      <c r="S1840" s="5" t="str">
        <f>IFERROR(CONCATENATE("(",R1840,",",ROUND((1.2*W1840),2),")")," ")</f>
        <v>(13,2.47)</v>
      </c>
      <c r="T1840">
        <f>R1840-L1840</f>
        <v>3</v>
      </c>
      <c r="U1840" s="7" t="str">
        <f>IF((AND(T1840=0,H1840&gt;=L1840)),"Don’t change bids","OK")</f>
        <v>OK</v>
      </c>
      <c r="V1840" t="e">
        <f>IF((MATCH(F1840,W1840,0)),"Same","Diff")</f>
        <v>#N/A</v>
      </c>
      <c r="W1840" s="5">
        <f>ROUND(M1840,2)</f>
        <v>2.06</v>
      </c>
      <c r="X1840" s="5">
        <v>2.06</v>
      </c>
    </row>
    <row r="1841" spans="1:24" x14ac:dyDescent="0.25">
      <c r="A1841" t="s">
        <v>24</v>
      </c>
      <c r="B1841" t="s">
        <v>2519</v>
      </c>
      <c r="C1841" t="s">
        <v>1146</v>
      </c>
      <c r="D1841" t="s">
        <v>2518</v>
      </c>
      <c r="E1841" t="s">
        <v>1088</v>
      </c>
      <c r="F1841" s="5">
        <v>1.96</v>
      </c>
      <c r="G1841" s="9">
        <v>0.1</v>
      </c>
      <c r="H1841" s="6">
        <f>G1841*100</f>
        <v>10</v>
      </c>
      <c r="I1841" t="s">
        <v>9799</v>
      </c>
      <c r="J1841" t="s">
        <v>10766</v>
      </c>
      <c r="K1841">
        <v>10</v>
      </c>
      <c r="L1841">
        <v>10</v>
      </c>
      <c r="M1841">
        <f>(F1841*(1+0.05))</f>
        <v>2.0579999999999998</v>
      </c>
      <c r="N1841">
        <f>IFERROR(ROUND(( (-1.208*LN(L1841) + 7.5474 + 4.6991*(2.71828^(-0.009*L1841)) + 0.0001*L1841*L1841 - 0.0432*L1841 + 4.7166)/3),2), " ")</f>
        <v>4.45</v>
      </c>
      <c r="O1841">
        <f>IFERROR(MAX(MIN(ROUND(N1841*(Q1841/P1841),2),4.5),1.9)," ")</f>
        <v>4.1900000000000004</v>
      </c>
      <c r="P1841">
        <f>13.098*F1841^-1.237</f>
        <v>5.6974985827885236</v>
      </c>
      <c r="Q1841">
        <f>13.098*M1841^-1.237</f>
        <v>5.3638060139004509</v>
      </c>
      <c r="R1841" s="5">
        <f>IFERROR(ROUND(MAX(MIN((-105.4*LN(O1841) + 163.83),95),10),0)," ")</f>
        <v>13</v>
      </c>
      <c r="S1841" s="5" t="str">
        <f>IFERROR(CONCATENATE("(",R1841,",",ROUND((1.2*W1841),2),")")," ")</f>
        <v>(13,2.47)</v>
      </c>
      <c r="T1841">
        <f>R1841-L1841</f>
        <v>3</v>
      </c>
      <c r="U1841" s="7" t="str">
        <f>IF((AND(T1841=0,H1841&gt;=L1841)),"Don’t change bids","OK")</f>
        <v>OK</v>
      </c>
      <c r="V1841" t="e">
        <f>IF((MATCH(F1841,W1841,0)),"Same","Diff")</f>
        <v>#N/A</v>
      </c>
      <c r="W1841" s="5">
        <f>ROUND(M1841,2)</f>
        <v>2.06</v>
      </c>
      <c r="X1841" s="5">
        <v>2.06</v>
      </c>
    </row>
    <row r="1842" spans="1:24" x14ac:dyDescent="0.25">
      <c r="A1842" t="s">
        <v>24</v>
      </c>
      <c r="B1842" t="s">
        <v>2520</v>
      </c>
      <c r="C1842" t="s">
        <v>1146</v>
      </c>
      <c r="D1842" t="s">
        <v>2521</v>
      </c>
      <c r="E1842" t="s">
        <v>1088</v>
      </c>
      <c r="F1842" s="5">
        <v>1.96</v>
      </c>
      <c r="G1842" s="9">
        <v>0.1</v>
      </c>
      <c r="H1842" s="6">
        <f>G1842*100</f>
        <v>10</v>
      </c>
      <c r="I1842" t="s">
        <v>9799</v>
      </c>
      <c r="J1842" t="s">
        <v>10766</v>
      </c>
      <c r="K1842">
        <v>10</v>
      </c>
      <c r="L1842">
        <v>10</v>
      </c>
      <c r="M1842">
        <f>(F1842*(1+0.05))</f>
        <v>2.0579999999999998</v>
      </c>
      <c r="N1842">
        <f>IFERROR(ROUND(( (-1.208*LN(L1842) + 7.5474 + 4.6991*(2.71828^(-0.009*L1842)) + 0.0001*L1842*L1842 - 0.0432*L1842 + 4.7166)/3),2), " ")</f>
        <v>4.45</v>
      </c>
      <c r="O1842">
        <f>IFERROR(MAX(MIN(ROUND(N1842*(Q1842/P1842),2),4.5),1.9)," ")</f>
        <v>4.1900000000000004</v>
      </c>
      <c r="P1842">
        <f>13.098*F1842^-1.237</f>
        <v>5.6974985827885236</v>
      </c>
      <c r="Q1842">
        <f>13.098*M1842^-1.237</f>
        <v>5.3638060139004509</v>
      </c>
      <c r="R1842" s="5">
        <f>IFERROR(ROUND(MAX(MIN((-105.4*LN(O1842) + 163.83),95),10),0)," ")</f>
        <v>13</v>
      </c>
      <c r="S1842" s="5" t="str">
        <f>IFERROR(CONCATENATE("(",R1842,",",ROUND((1.2*W1842),2),")")," ")</f>
        <v>(13,2.47)</v>
      </c>
      <c r="T1842">
        <f>R1842-L1842</f>
        <v>3</v>
      </c>
      <c r="U1842" s="7" t="str">
        <f>IF((AND(T1842=0,H1842&gt;=L1842)),"Don’t change bids","OK")</f>
        <v>OK</v>
      </c>
      <c r="V1842" t="e">
        <f>IF((MATCH(F1842,W1842,0)),"Same","Diff")</f>
        <v>#N/A</v>
      </c>
      <c r="W1842" s="5">
        <f>ROUND(M1842,2)</f>
        <v>2.06</v>
      </c>
      <c r="X1842" s="5">
        <v>2.06</v>
      </c>
    </row>
    <row r="1843" spans="1:24" x14ac:dyDescent="0.25">
      <c r="A1843" t="s">
        <v>24</v>
      </c>
      <c r="B1843" t="s">
        <v>2522</v>
      </c>
      <c r="C1843" t="s">
        <v>1146</v>
      </c>
      <c r="D1843" t="s">
        <v>2521</v>
      </c>
      <c r="E1843" t="s">
        <v>1008</v>
      </c>
      <c r="F1843" s="5">
        <v>2.98</v>
      </c>
      <c r="G1843" s="9">
        <v>0.1</v>
      </c>
      <c r="H1843" s="6">
        <f>G1843*100</f>
        <v>10</v>
      </c>
      <c r="I1843" t="s">
        <v>10085</v>
      </c>
      <c r="J1843" t="s">
        <v>10766</v>
      </c>
      <c r="K1843">
        <v>13</v>
      </c>
      <c r="L1843">
        <v>13</v>
      </c>
      <c r="M1843">
        <f>(F1843*(1+0.05))</f>
        <v>3.129</v>
      </c>
      <c r="N1843">
        <f>IFERROR(ROUND(( (-1.208*LN(L1843) + 7.5474 + 4.6991*(2.71828^(-0.009*L1843)) + 0.0001*L1843*L1843 - 0.0432*L1843 + 4.7166)/3),2), " ")</f>
        <v>4.2699999999999996</v>
      </c>
      <c r="O1843">
        <f>IFERROR(MAX(MIN(ROUND(N1843*(Q1843/P1843),2),4.5),1.9)," ")</f>
        <v>4.0199999999999996</v>
      </c>
      <c r="P1843">
        <f>13.098*F1843^-1.237</f>
        <v>3.3931219406864761</v>
      </c>
      <c r="Q1843">
        <f>13.098*M1843^-1.237</f>
        <v>3.1943926982855078</v>
      </c>
      <c r="R1843" s="5">
        <f>IFERROR(ROUND(MAX(MIN((-105.4*LN(O1843) + 163.83),95),10),0)," ")</f>
        <v>17</v>
      </c>
      <c r="S1843" s="5" t="str">
        <f>IFERROR(CONCATENATE("(",R1843,",",ROUND((1.2*W1843),2),")")," ")</f>
        <v>(17,3.76)</v>
      </c>
      <c r="T1843">
        <f>R1843-L1843</f>
        <v>4</v>
      </c>
      <c r="U1843" s="7" t="str">
        <f>IF((AND(T1843=0,H1843&gt;=L1843)),"Don’t change bids","OK")</f>
        <v>OK</v>
      </c>
      <c r="V1843" t="e">
        <f>IF((MATCH(F1843,W1843,0)),"Same","Diff")</f>
        <v>#N/A</v>
      </c>
      <c r="W1843" s="5">
        <f>ROUND(M1843,2)</f>
        <v>3.13</v>
      </c>
      <c r="X1843" s="5">
        <v>3.13</v>
      </c>
    </row>
    <row r="1844" spans="1:24" x14ac:dyDescent="0.25">
      <c r="A1844" t="s">
        <v>24</v>
      </c>
      <c r="B1844" t="s">
        <v>2523</v>
      </c>
      <c r="C1844" t="s">
        <v>1146</v>
      </c>
      <c r="D1844" t="s">
        <v>2521</v>
      </c>
      <c r="E1844" t="s">
        <v>818</v>
      </c>
      <c r="F1844" s="5">
        <v>2.7</v>
      </c>
      <c r="G1844" s="9">
        <v>0.1</v>
      </c>
      <c r="H1844" s="6">
        <f>G1844*100</f>
        <v>10</v>
      </c>
      <c r="I1844" t="s">
        <v>10086</v>
      </c>
      <c r="J1844" t="s">
        <v>10766</v>
      </c>
      <c r="K1844">
        <v>10</v>
      </c>
      <c r="L1844">
        <v>10</v>
      </c>
      <c r="M1844">
        <f>(F1844*(1+0.05))</f>
        <v>2.8350000000000004</v>
      </c>
      <c r="N1844">
        <f>IFERROR(ROUND(( (-1.208*LN(L1844) + 7.5474 + 4.6991*(2.71828^(-0.009*L1844)) + 0.0001*L1844*L1844 - 0.0432*L1844 + 4.7166)/3),2), " ")</f>
        <v>4.45</v>
      </c>
      <c r="O1844">
        <f>IFERROR(MAX(MIN(ROUND(N1844*(Q1844/P1844),2),4.5),1.9)," ")</f>
        <v>4.1900000000000004</v>
      </c>
      <c r="P1844">
        <f>13.098*F1844^-1.237</f>
        <v>3.8336107114123301</v>
      </c>
      <c r="Q1844">
        <f>13.098*M1844^-1.237</f>
        <v>3.6090828088916576</v>
      </c>
      <c r="R1844" s="5">
        <f>IFERROR(ROUND(MAX(MIN((-105.4*LN(O1844) + 163.83),95),10),0)," ")</f>
        <v>13</v>
      </c>
      <c r="S1844" s="5" t="str">
        <f>IFERROR(CONCATENATE("(",R1844,",",ROUND((1.2*W1844),2),")")," ")</f>
        <v>(13,3.41)</v>
      </c>
      <c r="T1844">
        <f>R1844-L1844</f>
        <v>3</v>
      </c>
      <c r="U1844" s="7" t="str">
        <f>IF((AND(T1844=0,H1844&gt;=L1844)),"Don’t change bids","OK")</f>
        <v>OK</v>
      </c>
      <c r="V1844" t="e">
        <f>IF((MATCH(F1844,W1844,0)),"Same","Diff")</f>
        <v>#N/A</v>
      </c>
      <c r="W1844" s="5">
        <f>ROUND(M1844,2)</f>
        <v>2.84</v>
      </c>
      <c r="X1844" s="5">
        <v>2.84</v>
      </c>
    </row>
    <row r="1845" spans="1:24" x14ac:dyDescent="0.25">
      <c r="A1845" t="s">
        <v>24</v>
      </c>
      <c r="B1845" t="s">
        <v>2524</v>
      </c>
      <c r="C1845" t="s">
        <v>1146</v>
      </c>
      <c r="D1845" t="s">
        <v>2521</v>
      </c>
      <c r="E1845" t="s">
        <v>1088</v>
      </c>
      <c r="F1845" s="5">
        <v>1.96</v>
      </c>
      <c r="G1845" s="9">
        <v>0.1</v>
      </c>
      <c r="H1845" s="6">
        <f>G1845*100</f>
        <v>10</v>
      </c>
      <c r="I1845" t="s">
        <v>9799</v>
      </c>
      <c r="J1845" t="s">
        <v>10766</v>
      </c>
      <c r="K1845">
        <v>10</v>
      </c>
      <c r="L1845">
        <v>10</v>
      </c>
      <c r="M1845">
        <f>(F1845*(1+0.05))</f>
        <v>2.0579999999999998</v>
      </c>
      <c r="N1845">
        <f>IFERROR(ROUND(( (-1.208*LN(L1845) + 7.5474 + 4.6991*(2.71828^(-0.009*L1845)) + 0.0001*L1845*L1845 - 0.0432*L1845 + 4.7166)/3),2), " ")</f>
        <v>4.45</v>
      </c>
      <c r="O1845">
        <f>IFERROR(MAX(MIN(ROUND(N1845*(Q1845/P1845),2),4.5),1.9)," ")</f>
        <v>4.1900000000000004</v>
      </c>
      <c r="P1845">
        <f>13.098*F1845^-1.237</f>
        <v>5.6974985827885236</v>
      </c>
      <c r="Q1845">
        <f>13.098*M1845^-1.237</f>
        <v>5.3638060139004509</v>
      </c>
      <c r="R1845" s="5">
        <f>IFERROR(ROUND(MAX(MIN((-105.4*LN(O1845) + 163.83),95),10),0)," ")</f>
        <v>13</v>
      </c>
      <c r="S1845" s="5" t="str">
        <f>IFERROR(CONCATENATE("(",R1845,",",ROUND((1.2*W1845),2),")")," ")</f>
        <v>(13,2.47)</v>
      </c>
      <c r="T1845">
        <f>R1845-L1845</f>
        <v>3</v>
      </c>
      <c r="U1845" s="7" t="str">
        <f>IF((AND(T1845=0,H1845&gt;=L1845)),"Don’t change bids","OK")</f>
        <v>OK</v>
      </c>
      <c r="V1845" t="e">
        <f>IF((MATCH(F1845,W1845,0)),"Same","Diff")</f>
        <v>#N/A</v>
      </c>
      <c r="W1845" s="5">
        <f>ROUND(M1845,2)</f>
        <v>2.06</v>
      </c>
      <c r="X1845" s="5">
        <v>2.06</v>
      </c>
    </row>
    <row r="1846" spans="1:24" x14ac:dyDescent="0.25">
      <c r="A1846" t="s">
        <v>24</v>
      </c>
      <c r="B1846" t="s">
        <v>2525</v>
      </c>
      <c r="C1846" t="s">
        <v>1146</v>
      </c>
      <c r="D1846" t="s">
        <v>2526</v>
      </c>
      <c r="E1846" t="s">
        <v>1088</v>
      </c>
      <c r="F1846" s="5">
        <v>1.96</v>
      </c>
      <c r="G1846" s="9">
        <v>0.1</v>
      </c>
      <c r="H1846" s="6">
        <f>G1846*100</f>
        <v>10</v>
      </c>
      <c r="I1846" t="s">
        <v>9799</v>
      </c>
      <c r="J1846" t="s">
        <v>10766</v>
      </c>
      <c r="K1846">
        <v>10</v>
      </c>
      <c r="L1846">
        <v>10</v>
      </c>
      <c r="M1846">
        <f>(F1846*(1+0.05))</f>
        <v>2.0579999999999998</v>
      </c>
      <c r="N1846">
        <f>IFERROR(ROUND(( (-1.208*LN(L1846) + 7.5474 + 4.6991*(2.71828^(-0.009*L1846)) + 0.0001*L1846*L1846 - 0.0432*L1846 + 4.7166)/3),2), " ")</f>
        <v>4.45</v>
      </c>
      <c r="O1846">
        <f>IFERROR(MAX(MIN(ROUND(N1846*(Q1846/P1846),2),4.5),1.9)," ")</f>
        <v>4.1900000000000004</v>
      </c>
      <c r="P1846">
        <f>13.098*F1846^-1.237</f>
        <v>5.6974985827885236</v>
      </c>
      <c r="Q1846">
        <f>13.098*M1846^-1.237</f>
        <v>5.3638060139004509</v>
      </c>
      <c r="R1846" s="5">
        <f>IFERROR(ROUND(MAX(MIN((-105.4*LN(O1846) + 163.83),95),10),0)," ")</f>
        <v>13</v>
      </c>
      <c r="S1846" s="5" t="str">
        <f>IFERROR(CONCATENATE("(",R1846,",",ROUND((1.2*W1846),2),")")," ")</f>
        <v>(13,2.47)</v>
      </c>
      <c r="T1846">
        <f>R1846-L1846</f>
        <v>3</v>
      </c>
      <c r="U1846" s="7" t="str">
        <f>IF((AND(T1846=0,H1846&gt;=L1846)),"Don’t change bids","OK")</f>
        <v>OK</v>
      </c>
      <c r="V1846" t="e">
        <f>IF((MATCH(F1846,W1846,0)),"Same","Diff")</f>
        <v>#N/A</v>
      </c>
      <c r="W1846" s="5">
        <f>ROUND(M1846,2)</f>
        <v>2.06</v>
      </c>
      <c r="X1846" s="5">
        <v>2.06</v>
      </c>
    </row>
    <row r="1847" spans="1:24" x14ac:dyDescent="0.25">
      <c r="A1847" t="s">
        <v>24</v>
      </c>
      <c r="B1847" t="s">
        <v>2527</v>
      </c>
      <c r="C1847" t="s">
        <v>1178</v>
      </c>
      <c r="D1847" t="s">
        <v>2528</v>
      </c>
      <c r="E1847" t="s">
        <v>1180</v>
      </c>
      <c r="F1847" s="5">
        <v>0.49</v>
      </c>
      <c r="G1847" s="9">
        <v>0.1</v>
      </c>
      <c r="H1847" s="6">
        <f>G1847*100</f>
        <v>10</v>
      </c>
      <c r="I1847" t="s">
        <v>9801</v>
      </c>
      <c r="J1847" t="s">
        <v>10766</v>
      </c>
      <c r="K1847">
        <v>10</v>
      </c>
      <c r="L1847">
        <v>10</v>
      </c>
      <c r="M1847">
        <f>(F1847*(1+0.05))</f>
        <v>0.51449999999999996</v>
      </c>
      <c r="N1847">
        <f>IFERROR(ROUND(( (-1.208*LN(L1847) + 7.5474 + 4.6991*(2.71828^(-0.009*L1847)) + 0.0001*L1847*L1847 - 0.0432*L1847 + 4.7166)/3),2), " ")</f>
        <v>4.45</v>
      </c>
      <c r="O1847">
        <f>IFERROR(MAX(MIN(ROUND(N1847*(Q1847/P1847),2),4.5),1.9)," ")</f>
        <v>4.1900000000000004</v>
      </c>
      <c r="P1847">
        <f>13.098*F1847^-1.237</f>
        <v>31.654279670314228</v>
      </c>
      <c r="Q1847">
        <f>13.098*M1847^-1.237</f>
        <v>29.800343641019271</v>
      </c>
      <c r="R1847" s="5">
        <f>IFERROR(ROUND(MAX(MIN((-105.4*LN(O1847) + 163.83),95),10),0)," ")</f>
        <v>13</v>
      </c>
      <c r="S1847" s="5" t="str">
        <f>IFERROR(CONCATENATE("(",R1847,",",ROUND((1.2*W1847),2),")")," ")</f>
        <v>(13,0.61)</v>
      </c>
      <c r="T1847">
        <f>R1847-L1847</f>
        <v>3</v>
      </c>
      <c r="U1847" s="7" t="str">
        <f>IF((AND(T1847=0,H1847&gt;=L1847)),"Don’t change bids","OK")</f>
        <v>OK</v>
      </c>
      <c r="V1847" t="e">
        <f>IF((MATCH(F1847,W1847,0)),"Same","Diff")</f>
        <v>#N/A</v>
      </c>
      <c r="W1847" s="5">
        <f>ROUND(M1847,2)</f>
        <v>0.51</v>
      </c>
      <c r="X1847" s="5">
        <v>0.51</v>
      </c>
    </row>
    <row r="1848" spans="1:24" x14ac:dyDescent="0.25">
      <c r="A1848" t="s">
        <v>24</v>
      </c>
      <c r="B1848" t="s">
        <v>2529</v>
      </c>
      <c r="C1848" t="s">
        <v>1178</v>
      </c>
      <c r="D1848" t="s">
        <v>2530</v>
      </c>
      <c r="E1848" t="s">
        <v>1180</v>
      </c>
      <c r="F1848" s="5">
        <v>0.49</v>
      </c>
      <c r="G1848" s="9">
        <v>0.1</v>
      </c>
      <c r="H1848" s="6">
        <f>G1848*100</f>
        <v>10</v>
      </c>
      <c r="I1848" t="s">
        <v>9801</v>
      </c>
      <c r="J1848" t="s">
        <v>10766</v>
      </c>
      <c r="K1848">
        <v>10</v>
      </c>
      <c r="L1848">
        <v>10</v>
      </c>
      <c r="M1848">
        <f>(F1848*(1+0.05))</f>
        <v>0.51449999999999996</v>
      </c>
      <c r="N1848">
        <f>IFERROR(ROUND(( (-1.208*LN(L1848) + 7.5474 + 4.6991*(2.71828^(-0.009*L1848)) + 0.0001*L1848*L1848 - 0.0432*L1848 + 4.7166)/3),2), " ")</f>
        <v>4.45</v>
      </c>
      <c r="O1848">
        <f>IFERROR(MAX(MIN(ROUND(N1848*(Q1848/P1848),2),4.5),1.9)," ")</f>
        <v>4.1900000000000004</v>
      </c>
      <c r="P1848">
        <f>13.098*F1848^-1.237</f>
        <v>31.654279670314228</v>
      </c>
      <c r="Q1848">
        <f>13.098*M1848^-1.237</f>
        <v>29.800343641019271</v>
      </c>
      <c r="R1848" s="5">
        <f>IFERROR(ROUND(MAX(MIN((-105.4*LN(O1848) + 163.83),95),10),0)," ")</f>
        <v>13</v>
      </c>
      <c r="S1848" s="5" t="str">
        <f>IFERROR(CONCATENATE("(",R1848,",",ROUND((1.2*W1848),2),")")," ")</f>
        <v>(13,0.61)</v>
      </c>
      <c r="T1848">
        <f>R1848-L1848</f>
        <v>3</v>
      </c>
      <c r="U1848" s="7" t="str">
        <f>IF((AND(T1848=0,H1848&gt;=L1848)),"Don’t change bids","OK")</f>
        <v>OK</v>
      </c>
      <c r="V1848" t="e">
        <f>IF((MATCH(F1848,W1848,0)),"Same","Diff")</f>
        <v>#N/A</v>
      </c>
      <c r="W1848" s="5">
        <f>ROUND(M1848,2)</f>
        <v>0.51</v>
      </c>
      <c r="X1848" s="5">
        <v>0.51</v>
      </c>
    </row>
    <row r="1849" spans="1:24" x14ac:dyDescent="0.25">
      <c r="A1849" t="s">
        <v>24</v>
      </c>
      <c r="B1849" t="s">
        <v>2531</v>
      </c>
      <c r="C1849" t="s">
        <v>1178</v>
      </c>
      <c r="D1849" t="s">
        <v>2530</v>
      </c>
      <c r="E1849" t="s">
        <v>1180</v>
      </c>
      <c r="F1849" s="5">
        <v>0.49</v>
      </c>
      <c r="G1849" s="9">
        <v>0.1</v>
      </c>
      <c r="H1849" s="6">
        <f>G1849*100</f>
        <v>10</v>
      </c>
      <c r="I1849" t="s">
        <v>9801</v>
      </c>
      <c r="J1849" t="s">
        <v>10766</v>
      </c>
      <c r="K1849">
        <v>10</v>
      </c>
      <c r="L1849">
        <v>10</v>
      </c>
      <c r="M1849">
        <f>(F1849*(1+0.05))</f>
        <v>0.51449999999999996</v>
      </c>
      <c r="N1849">
        <f>IFERROR(ROUND(( (-1.208*LN(L1849) + 7.5474 + 4.6991*(2.71828^(-0.009*L1849)) + 0.0001*L1849*L1849 - 0.0432*L1849 + 4.7166)/3),2), " ")</f>
        <v>4.45</v>
      </c>
      <c r="O1849">
        <f>IFERROR(MAX(MIN(ROUND(N1849*(Q1849/P1849),2),4.5),1.9)," ")</f>
        <v>4.1900000000000004</v>
      </c>
      <c r="P1849">
        <f>13.098*F1849^-1.237</f>
        <v>31.654279670314228</v>
      </c>
      <c r="Q1849">
        <f>13.098*M1849^-1.237</f>
        <v>29.800343641019271</v>
      </c>
      <c r="R1849" s="5">
        <f>IFERROR(ROUND(MAX(MIN((-105.4*LN(O1849) + 163.83),95),10),0)," ")</f>
        <v>13</v>
      </c>
      <c r="S1849" s="5" t="str">
        <f>IFERROR(CONCATENATE("(",R1849,",",ROUND((1.2*W1849),2),")")," ")</f>
        <v>(13,0.61)</v>
      </c>
      <c r="T1849">
        <f>R1849-L1849</f>
        <v>3</v>
      </c>
      <c r="U1849" s="7" t="str">
        <f>IF((AND(T1849=0,H1849&gt;=L1849)),"Don’t change bids","OK")</f>
        <v>OK</v>
      </c>
      <c r="V1849" t="e">
        <f>IF((MATCH(F1849,W1849,0)),"Same","Diff")</f>
        <v>#N/A</v>
      </c>
      <c r="W1849" s="5">
        <f>ROUND(M1849,2)</f>
        <v>0.51</v>
      </c>
      <c r="X1849" s="5">
        <v>0.51</v>
      </c>
    </row>
    <row r="1850" spans="1:24" x14ac:dyDescent="0.25">
      <c r="A1850" t="s">
        <v>24</v>
      </c>
      <c r="B1850" t="s">
        <v>2532</v>
      </c>
      <c r="C1850" t="s">
        <v>1178</v>
      </c>
      <c r="D1850" t="s">
        <v>2530</v>
      </c>
      <c r="E1850" t="s">
        <v>1180</v>
      </c>
      <c r="F1850" s="5">
        <v>0.49</v>
      </c>
      <c r="G1850" s="9">
        <v>0.1</v>
      </c>
      <c r="H1850" s="6">
        <f>G1850*100</f>
        <v>10</v>
      </c>
      <c r="I1850" t="s">
        <v>9801</v>
      </c>
      <c r="J1850" t="s">
        <v>10766</v>
      </c>
      <c r="K1850">
        <v>10</v>
      </c>
      <c r="L1850">
        <v>10</v>
      </c>
      <c r="M1850">
        <f>(F1850*(1+0.05))</f>
        <v>0.51449999999999996</v>
      </c>
      <c r="N1850">
        <f>IFERROR(ROUND(( (-1.208*LN(L1850) + 7.5474 + 4.6991*(2.71828^(-0.009*L1850)) + 0.0001*L1850*L1850 - 0.0432*L1850 + 4.7166)/3),2), " ")</f>
        <v>4.45</v>
      </c>
      <c r="O1850">
        <f>IFERROR(MAX(MIN(ROUND(N1850*(Q1850/P1850),2),4.5),1.9)," ")</f>
        <v>4.1900000000000004</v>
      </c>
      <c r="P1850">
        <f>13.098*F1850^-1.237</f>
        <v>31.654279670314228</v>
      </c>
      <c r="Q1850">
        <f>13.098*M1850^-1.237</f>
        <v>29.800343641019271</v>
      </c>
      <c r="R1850" s="5">
        <f>IFERROR(ROUND(MAX(MIN((-105.4*LN(O1850) + 163.83),95),10),0)," ")</f>
        <v>13</v>
      </c>
      <c r="S1850" s="5" t="str">
        <f>IFERROR(CONCATENATE("(",R1850,",",ROUND((1.2*W1850),2),")")," ")</f>
        <v>(13,0.61)</v>
      </c>
      <c r="T1850">
        <f>R1850-L1850</f>
        <v>3</v>
      </c>
      <c r="U1850" s="7" t="str">
        <f>IF((AND(T1850=0,H1850&gt;=L1850)),"Don’t change bids","OK")</f>
        <v>OK</v>
      </c>
      <c r="V1850" t="e">
        <f>IF((MATCH(F1850,W1850,0)),"Same","Diff")</f>
        <v>#N/A</v>
      </c>
      <c r="W1850" s="5">
        <f>ROUND(M1850,2)</f>
        <v>0.51</v>
      </c>
      <c r="X1850" s="5">
        <v>0.51</v>
      </c>
    </row>
    <row r="1851" spans="1:24" x14ac:dyDescent="0.25">
      <c r="A1851" t="s">
        <v>24</v>
      </c>
      <c r="B1851" t="s">
        <v>2533</v>
      </c>
      <c r="C1851" t="s">
        <v>1178</v>
      </c>
      <c r="D1851" t="s">
        <v>2530</v>
      </c>
      <c r="E1851" t="s">
        <v>1180</v>
      </c>
      <c r="F1851" s="5">
        <v>0.49</v>
      </c>
      <c r="G1851" s="9">
        <v>0.1</v>
      </c>
      <c r="H1851" s="6">
        <f>G1851*100</f>
        <v>10</v>
      </c>
      <c r="I1851" t="s">
        <v>9801</v>
      </c>
      <c r="J1851" t="s">
        <v>10766</v>
      </c>
      <c r="K1851">
        <v>10</v>
      </c>
      <c r="L1851">
        <v>10</v>
      </c>
      <c r="M1851">
        <f>(F1851*(1+0.05))</f>
        <v>0.51449999999999996</v>
      </c>
      <c r="N1851">
        <f>IFERROR(ROUND(( (-1.208*LN(L1851) + 7.5474 + 4.6991*(2.71828^(-0.009*L1851)) + 0.0001*L1851*L1851 - 0.0432*L1851 + 4.7166)/3),2), " ")</f>
        <v>4.45</v>
      </c>
      <c r="O1851">
        <f>IFERROR(MAX(MIN(ROUND(N1851*(Q1851/P1851),2),4.5),1.9)," ")</f>
        <v>4.1900000000000004</v>
      </c>
      <c r="P1851">
        <f>13.098*F1851^-1.237</f>
        <v>31.654279670314228</v>
      </c>
      <c r="Q1851">
        <f>13.098*M1851^-1.237</f>
        <v>29.800343641019271</v>
      </c>
      <c r="R1851" s="5">
        <f>IFERROR(ROUND(MAX(MIN((-105.4*LN(O1851) + 163.83),95),10),0)," ")</f>
        <v>13</v>
      </c>
      <c r="S1851" s="5" t="str">
        <f>IFERROR(CONCATENATE("(",R1851,",",ROUND((1.2*W1851),2),")")," ")</f>
        <v>(13,0.61)</v>
      </c>
      <c r="T1851">
        <f>R1851-L1851</f>
        <v>3</v>
      </c>
      <c r="U1851" s="7" t="str">
        <f>IF((AND(T1851=0,H1851&gt;=L1851)),"Don’t change bids","OK")</f>
        <v>OK</v>
      </c>
      <c r="V1851" t="e">
        <f>IF((MATCH(F1851,W1851,0)),"Same","Diff")</f>
        <v>#N/A</v>
      </c>
      <c r="W1851" s="5">
        <f>ROUND(M1851,2)</f>
        <v>0.51</v>
      </c>
      <c r="X1851" s="5">
        <v>0.51</v>
      </c>
    </row>
    <row r="1852" spans="1:24" x14ac:dyDescent="0.25">
      <c r="A1852" t="s">
        <v>24</v>
      </c>
      <c r="B1852" t="s">
        <v>2534</v>
      </c>
      <c r="C1852" t="s">
        <v>1178</v>
      </c>
      <c r="D1852" t="s">
        <v>2530</v>
      </c>
      <c r="E1852" t="s">
        <v>1180</v>
      </c>
      <c r="F1852" s="5">
        <v>0.49</v>
      </c>
      <c r="G1852" s="9">
        <v>0.1</v>
      </c>
      <c r="H1852" s="6">
        <f>G1852*100</f>
        <v>10</v>
      </c>
      <c r="I1852" t="s">
        <v>9801</v>
      </c>
      <c r="J1852" t="s">
        <v>10766</v>
      </c>
      <c r="K1852">
        <v>10</v>
      </c>
      <c r="L1852">
        <v>10</v>
      </c>
      <c r="M1852">
        <f>(F1852*(1+0.05))</f>
        <v>0.51449999999999996</v>
      </c>
      <c r="N1852">
        <f>IFERROR(ROUND(( (-1.208*LN(L1852) + 7.5474 + 4.6991*(2.71828^(-0.009*L1852)) + 0.0001*L1852*L1852 - 0.0432*L1852 + 4.7166)/3),2), " ")</f>
        <v>4.45</v>
      </c>
      <c r="O1852">
        <f>IFERROR(MAX(MIN(ROUND(N1852*(Q1852/P1852),2),4.5),1.9)," ")</f>
        <v>4.1900000000000004</v>
      </c>
      <c r="P1852">
        <f>13.098*F1852^-1.237</f>
        <v>31.654279670314228</v>
      </c>
      <c r="Q1852">
        <f>13.098*M1852^-1.237</f>
        <v>29.800343641019271</v>
      </c>
      <c r="R1852" s="5">
        <f>IFERROR(ROUND(MAX(MIN((-105.4*LN(O1852) + 163.83),95),10),0)," ")</f>
        <v>13</v>
      </c>
      <c r="S1852" s="5" t="str">
        <f>IFERROR(CONCATENATE("(",R1852,",",ROUND((1.2*W1852),2),")")," ")</f>
        <v>(13,0.61)</v>
      </c>
      <c r="T1852">
        <f>R1852-L1852</f>
        <v>3</v>
      </c>
      <c r="U1852" s="7" t="str">
        <f>IF((AND(T1852=0,H1852&gt;=L1852)),"Don’t change bids","OK")</f>
        <v>OK</v>
      </c>
      <c r="V1852" t="e">
        <f>IF((MATCH(F1852,W1852,0)),"Same","Diff")</f>
        <v>#N/A</v>
      </c>
      <c r="W1852" s="5">
        <f>ROUND(M1852,2)</f>
        <v>0.51</v>
      </c>
      <c r="X1852" s="5">
        <v>0.51</v>
      </c>
    </row>
    <row r="1853" spans="1:24" x14ac:dyDescent="0.25">
      <c r="A1853" t="s">
        <v>24</v>
      </c>
      <c r="B1853" t="s">
        <v>2535</v>
      </c>
      <c r="C1853" t="s">
        <v>1178</v>
      </c>
      <c r="D1853" t="s">
        <v>2536</v>
      </c>
      <c r="E1853" t="s">
        <v>587</v>
      </c>
      <c r="F1853" s="5">
        <v>0.4</v>
      </c>
      <c r="G1853" s="9">
        <v>0.1</v>
      </c>
      <c r="H1853" s="6">
        <f>G1853*100</f>
        <v>10</v>
      </c>
      <c r="I1853" t="s">
        <v>10087</v>
      </c>
      <c r="J1853" t="s">
        <v>10766</v>
      </c>
      <c r="K1853">
        <v>10</v>
      </c>
      <c r="L1853">
        <v>10</v>
      </c>
      <c r="M1853">
        <f>(F1853*(1+0.05))</f>
        <v>0.42000000000000004</v>
      </c>
      <c r="N1853">
        <f>IFERROR(ROUND(( (-1.208*LN(L1853) + 7.5474 + 4.6991*(2.71828^(-0.009*L1853)) + 0.0001*L1853*L1853 - 0.0432*L1853 + 4.7166)/3),2), " ")</f>
        <v>4.45</v>
      </c>
      <c r="O1853">
        <f>IFERROR(MAX(MIN(ROUND(N1853*(Q1853/P1853),2),4.5),1.9)," ")</f>
        <v>4.1900000000000004</v>
      </c>
      <c r="P1853">
        <f>13.098*F1853^-1.237</f>
        <v>40.687103793377098</v>
      </c>
      <c r="Q1853">
        <f>13.098*M1853^-1.237</f>
        <v>38.304130987303544</v>
      </c>
      <c r="R1853" s="5">
        <f>IFERROR(ROUND(MAX(MIN((-105.4*LN(O1853) + 163.83),95),10),0)," ")</f>
        <v>13</v>
      </c>
      <c r="S1853" s="5" t="str">
        <f>IFERROR(CONCATENATE("(",R1853,",",ROUND((1.2*W1853),2),")")," ")</f>
        <v>(13,0.5)</v>
      </c>
      <c r="T1853">
        <f>R1853-L1853</f>
        <v>3</v>
      </c>
      <c r="U1853" s="7" t="str">
        <f>IF((AND(T1853=0,H1853&gt;=L1853)),"Don’t change bids","OK")</f>
        <v>OK</v>
      </c>
      <c r="V1853" t="e">
        <f>IF((MATCH(F1853,W1853,0)),"Same","Diff")</f>
        <v>#N/A</v>
      </c>
      <c r="W1853" s="5">
        <f>ROUND(M1853,2)</f>
        <v>0.42</v>
      </c>
      <c r="X1853" s="5">
        <v>0.42</v>
      </c>
    </row>
    <row r="1854" spans="1:24" x14ac:dyDescent="0.25">
      <c r="A1854" t="s">
        <v>24</v>
      </c>
      <c r="B1854" t="s">
        <v>2537</v>
      </c>
      <c r="C1854" t="s">
        <v>1178</v>
      </c>
      <c r="D1854" t="s">
        <v>2536</v>
      </c>
      <c r="E1854" t="s">
        <v>2031</v>
      </c>
      <c r="F1854" s="5">
        <v>0.42</v>
      </c>
      <c r="G1854" s="9">
        <v>0.1</v>
      </c>
      <c r="H1854" s="6">
        <f>G1854*100</f>
        <v>10</v>
      </c>
      <c r="I1854" t="s">
        <v>10001</v>
      </c>
      <c r="J1854" t="s">
        <v>10766</v>
      </c>
      <c r="K1854">
        <v>10</v>
      </c>
      <c r="L1854">
        <v>10</v>
      </c>
      <c r="M1854">
        <f>(F1854*(1+0.05))</f>
        <v>0.441</v>
      </c>
      <c r="N1854">
        <f>IFERROR(ROUND(( (-1.208*LN(L1854) + 7.5474 + 4.6991*(2.71828^(-0.009*L1854)) + 0.0001*L1854*L1854 - 0.0432*L1854 + 4.7166)/3),2), " ")</f>
        <v>4.45</v>
      </c>
      <c r="O1854">
        <f>IFERROR(MAX(MIN(ROUND(N1854*(Q1854/P1854),2),4.5),1.9)," ")</f>
        <v>4.1900000000000004</v>
      </c>
      <c r="P1854">
        <f>13.098*F1854^-1.237</f>
        <v>38.304130987303552</v>
      </c>
      <c r="Q1854">
        <f>13.098*M1854^-1.237</f>
        <v>36.06072474815312</v>
      </c>
      <c r="R1854" s="5">
        <f>IFERROR(ROUND(MAX(MIN((-105.4*LN(O1854) + 163.83),95),10),0)," ")</f>
        <v>13</v>
      </c>
      <c r="S1854" s="5" t="str">
        <f>IFERROR(CONCATENATE("(",R1854,",",ROUND((1.2*W1854),2),")")," ")</f>
        <v>(13,0.53)</v>
      </c>
      <c r="T1854">
        <f>R1854-L1854</f>
        <v>3</v>
      </c>
      <c r="U1854" s="7" t="str">
        <f>IF((AND(T1854=0,H1854&gt;=L1854)),"Don’t change bids","OK")</f>
        <v>OK</v>
      </c>
      <c r="V1854" t="e">
        <f>IF((MATCH(F1854,W1854,0)),"Same","Diff")</f>
        <v>#N/A</v>
      </c>
      <c r="W1854" s="5">
        <f>ROUND(M1854,2)</f>
        <v>0.44</v>
      </c>
      <c r="X1854" s="5">
        <v>0.44</v>
      </c>
    </row>
    <row r="1855" spans="1:24" x14ac:dyDescent="0.25">
      <c r="A1855" t="s">
        <v>24</v>
      </c>
      <c r="B1855" t="s">
        <v>2538</v>
      </c>
      <c r="C1855" t="s">
        <v>1026</v>
      </c>
      <c r="D1855" t="s">
        <v>2501</v>
      </c>
      <c r="E1855" t="s">
        <v>1028</v>
      </c>
      <c r="F1855" s="5">
        <v>4.34</v>
      </c>
      <c r="G1855" s="9">
        <v>0.1</v>
      </c>
      <c r="H1855" s="6">
        <f>G1855*100</f>
        <v>10</v>
      </c>
      <c r="I1855" t="s">
        <v>9774</v>
      </c>
      <c r="J1855" t="s">
        <v>10766</v>
      </c>
      <c r="K1855">
        <v>10</v>
      </c>
      <c r="L1855">
        <v>10</v>
      </c>
      <c r="M1855">
        <f>(F1855*(1+0.05))</f>
        <v>4.5570000000000004</v>
      </c>
      <c r="N1855">
        <f>IFERROR(ROUND(( (-1.208*LN(L1855) + 7.5474 + 4.6991*(2.71828^(-0.009*L1855)) + 0.0001*L1855*L1855 - 0.0432*L1855 + 4.7166)/3),2), " ")</f>
        <v>4.45</v>
      </c>
      <c r="O1855">
        <f>IFERROR(MAX(MIN(ROUND(N1855*(Q1855/P1855),2),4.5),1.9)," ")</f>
        <v>4.1900000000000004</v>
      </c>
      <c r="P1855">
        <f>13.098*F1855^-1.237</f>
        <v>2.1312293613546363</v>
      </c>
      <c r="Q1855">
        <f>13.098*M1855^-1.237</f>
        <v>2.0064069695372009</v>
      </c>
      <c r="R1855" s="5">
        <f>IFERROR(ROUND(MAX(MIN((-105.4*LN(O1855) + 163.83),95),10),0)," ")</f>
        <v>13</v>
      </c>
      <c r="S1855" s="5" t="str">
        <f>IFERROR(CONCATENATE("(",R1855,",",ROUND((1.2*W1855),2),")")," ")</f>
        <v>(13,5.47)</v>
      </c>
      <c r="T1855">
        <f>R1855-L1855</f>
        <v>3</v>
      </c>
      <c r="U1855" s="7" t="str">
        <f>IF((AND(T1855=0,H1855&gt;=L1855)),"Don’t change bids","OK")</f>
        <v>OK</v>
      </c>
      <c r="V1855" t="e">
        <f>IF((MATCH(F1855,W1855,0)),"Same","Diff")</f>
        <v>#N/A</v>
      </c>
      <c r="W1855" s="5">
        <f>ROUND(M1855,2)</f>
        <v>4.5599999999999996</v>
      </c>
      <c r="X1855" s="5">
        <v>4.5599999999999996</v>
      </c>
    </row>
    <row r="1856" spans="1:24" x14ac:dyDescent="0.25">
      <c r="A1856" t="s">
        <v>24</v>
      </c>
      <c r="B1856" t="s">
        <v>2539</v>
      </c>
      <c r="C1856" t="s">
        <v>1026</v>
      </c>
      <c r="D1856" t="s">
        <v>2501</v>
      </c>
      <c r="E1856" t="s">
        <v>1028</v>
      </c>
      <c r="F1856" s="5">
        <v>4.34</v>
      </c>
      <c r="G1856" s="9">
        <v>0.1</v>
      </c>
      <c r="H1856" s="6">
        <f>G1856*100</f>
        <v>10</v>
      </c>
      <c r="I1856" t="s">
        <v>9774</v>
      </c>
      <c r="J1856" t="s">
        <v>10766</v>
      </c>
      <c r="K1856">
        <v>10</v>
      </c>
      <c r="L1856">
        <v>10</v>
      </c>
      <c r="M1856">
        <f>(F1856*(1+0.05))</f>
        <v>4.5570000000000004</v>
      </c>
      <c r="N1856">
        <f>IFERROR(ROUND(( (-1.208*LN(L1856) + 7.5474 + 4.6991*(2.71828^(-0.009*L1856)) + 0.0001*L1856*L1856 - 0.0432*L1856 + 4.7166)/3),2), " ")</f>
        <v>4.45</v>
      </c>
      <c r="O1856">
        <f>IFERROR(MAX(MIN(ROUND(N1856*(Q1856/P1856),2),4.5),1.9)," ")</f>
        <v>4.1900000000000004</v>
      </c>
      <c r="P1856">
        <f>13.098*F1856^-1.237</f>
        <v>2.1312293613546363</v>
      </c>
      <c r="Q1856">
        <f>13.098*M1856^-1.237</f>
        <v>2.0064069695372009</v>
      </c>
      <c r="R1856" s="5">
        <f>IFERROR(ROUND(MAX(MIN((-105.4*LN(O1856) + 163.83),95),10),0)," ")</f>
        <v>13</v>
      </c>
      <c r="S1856" s="5" t="str">
        <f>IFERROR(CONCATENATE("(",R1856,",",ROUND((1.2*W1856),2),")")," ")</f>
        <v>(13,5.47)</v>
      </c>
      <c r="T1856">
        <f>R1856-L1856</f>
        <v>3</v>
      </c>
      <c r="U1856" s="7" t="str">
        <f>IF((AND(T1856=0,H1856&gt;=L1856)),"Don’t change bids","OK")</f>
        <v>OK</v>
      </c>
      <c r="V1856" t="e">
        <f>IF((MATCH(F1856,W1856,0)),"Same","Diff")</f>
        <v>#N/A</v>
      </c>
      <c r="W1856" s="5">
        <f>ROUND(M1856,2)</f>
        <v>4.5599999999999996</v>
      </c>
      <c r="X1856" s="5">
        <v>4.5599999999999996</v>
      </c>
    </row>
    <row r="1857" spans="1:24" x14ac:dyDescent="0.25">
      <c r="A1857" t="s">
        <v>24</v>
      </c>
      <c r="B1857" t="s">
        <v>2540</v>
      </c>
      <c r="C1857" t="s">
        <v>1026</v>
      </c>
      <c r="D1857" t="s">
        <v>2501</v>
      </c>
      <c r="E1857" t="s">
        <v>1028</v>
      </c>
      <c r="F1857" s="5">
        <v>4.34</v>
      </c>
      <c r="G1857" s="9">
        <v>0.1</v>
      </c>
      <c r="H1857" s="6">
        <f>G1857*100</f>
        <v>10</v>
      </c>
      <c r="I1857" t="s">
        <v>9774</v>
      </c>
      <c r="J1857" t="s">
        <v>10766</v>
      </c>
      <c r="K1857">
        <v>10</v>
      </c>
      <c r="L1857">
        <v>10</v>
      </c>
      <c r="M1857">
        <f>(F1857*(1+0.05))</f>
        <v>4.5570000000000004</v>
      </c>
      <c r="N1857">
        <f>IFERROR(ROUND(( (-1.208*LN(L1857) + 7.5474 + 4.6991*(2.71828^(-0.009*L1857)) + 0.0001*L1857*L1857 - 0.0432*L1857 + 4.7166)/3),2), " ")</f>
        <v>4.45</v>
      </c>
      <c r="O1857">
        <f>IFERROR(MAX(MIN(ROUND(N1857*(Q1857/P1857),2),4.5),1.9)," ")</f>
        <v>4.1900000000000004</v>
      </c>
      <c r="P1857">
        <f>13.098*F1857^-1.237</f>
        <v>2.1312293613546363</v>
      </c>
      <c r="Q1857">
        <f>13.098*M1857^-1.237</f>
        <v>2.0064069695372009</v>
      </c>
      <c r="R1857" s="5">
        <f>IFERROR(ROUND(MAX(MIN((-105.4*LN(O1857) + 163.83),95),10),0)," ")</f>
        <v>13</v>
      </c>
      <c r="S1857" s="5" t="str">
        <f>IFERROR(CONCATENATE("(",R1857,",",ROUND((1.2*W1857),2),")")," ")</f>
        <v>(13,5.47)</v>
      </c>
      <c r="T1857">
        <f>R1857-L1857</f>
        <v>3</v>
      </c>
      <c r="U1857" s="7" t="str">
        <f>IF((AND(T1857=0,H1857&gt;=L1857)),"Don’t change bids","OK")</f>
        <v>OK</v>
      </c>
      <c r="V1857" t="e">
        <f>IF((MATCH(F1857,W1857,0)),"Same","Diff")</f>
        <v>#N/A</v>
      </c>
      <c r="W1857" s="5">
        <f>ROUND(M1857,2)</f>
        <v>4.5599999999999996</v>
      </c>
      <c r="X1857" s="5">
        <v>4.5599999999999996</v>
      </c>
    </row>
    <row r="1858" spans="1:24" x14ac:dyDescent="0.25">
      <c r="A1858" t="s">
        <v>24</v>
      </c>
      <c r="B1858" t="s">
        <v>2541</v>
      </c>
      <c r="C1858" t="s">
        <v>1026</v>
      </c>
      <c r="D1858" t="s">
        <v>2501</v>
      </c>
      <c r="E1858" t="s">
        <v>1028</v>
      </c>
      <c r="F1858" s="5">
        <v>4.34</v>
      </c>
      <c r="G1858" s="9">
        <v>0.1</v>
      </c>
      <c r="H1858" s="6">
        <f>G1858*100</f>
        <v>10</v>
      </c>
      <c r="I1858" t="s">
        <v>9774</v>
      </c>
      <c r="J1858" t="s">
        <v>10766</v>
      </c>
      <c r="K1858">
        <v>10</v>
      </c>
      <c r="L1858">
        <v>10</v>
      </c>
      <c r="M1858">
        <f>(F1858*(1+0.05))</f>
        <v>4.5570000000000004</v>
      </c>
      <c r="N1858">
        <f>IFERROR(ROUND(( (-1.208*LN(L1858) + 7.5474 + 4.6991*(2.71828^(-0.009*L1858)) + 0.0001*L1858*L1858 - 0.0432*L1858 + 4.7166)/3),2), " ")</f>
        <v>4.45</v>
      </c>
      <c r="O1858">
        <f>IFERROR(MAX(MIN(ROUND(N1858*(Q1858/P1858),2),4.5),1.9)," ")</f>
        <v>4.1900000000000004</v>
      </c>
      <c r="P1858">
        <f>13.098*F1858^-1.237</f>
        <v>2.1312293613546363</v>
      </c>
      <c r="Q1858">
        <f>13.098*M1858^-1.237</f>
        <v>2.0064069695372009</v>
      </c>
      <c r="R1858" s="5">
        <f>IFERROR(ROUND(MAX(MIN((-105.4*LN(O1858) + 163.83),95),10),0)," ")</f>
        <v>13</v>
      </c>
      <c r="S1858" s="5" t="str">
        <f>IFERROR(CONCATENATE("(",R1858,",",ROUND((1.2*W1858),2),")")," ")</f>
        <v>(13,5.47)</v>
      </c>
      <c r="T1858">
        <f>R1858-L1858</f>
        <v>3</v>
      </c>
      <c r="U1858" s="7" t="str">
        <f>IF((AND(T1858=0,H1858&gt;=L1858)),"Don’t change bids","OK")</f>
        <v>OK</v>
      </c>
      <c r="V1858" t="e">
        <f>IF((MATCH(F1858,W1858,0)),"Same","Diff")</f>
        <v>#N/A</v>
      </c>
      <c r="W1858" s="5">
        <f>ROUND(M1858,2)</f>
        <v>4.5599999999999996</v>
      </c>
      <c r="X1858" s="5">
        <v>4.5599999999999996</v>
      </c>
    </row>
    <row r="1859" spans="1:24" x14ac:dyDescent="0.25">
      <c r="A1859" t="s">
        <v>24</v>
      </c>
      <c r="B1859" t="s">
        <v>2542</v>
      </c>
      <c r="C1859" t="s">
        <v>1026</v>
      </c>
      <c r="D1859" t="s">
        <v>2543</v>
      </c>
      <c r="E1859" t="s">
        <v>1028</v>
      </c>
      <c r="F1859" s="5">
        <v>4.34</v>
      </c>
      <c r="G1859" s="9">
        <v>0.1</v>
      </c>
      <c r="H1859" s="6">
        <f>G1859*100</f>
        <v>10</v>
      </c>
      <c r="I1859" t="s">
        <v>9774</v>
      </c>
      <c r="J1859" t="s">
        <v>10766</v>
      </c>
      <c r="K1859">
        <v>10</v>
      </c>
      <c r="L1859">
        <v>10</v>
      </c>
      <c r="M1859">
        <f>(F1859*(1+0.05))</f>
        <v>4.5570000000000004</v>
      </c>
      <c r="N1859">
        <f>IFERROR(ROUND(( (-1.208*LN(L1859) + 7.5474 + 4.6991*(2.71828^(-0.009*L1859)) + 0.0001*L1859*L1859 - 0.0432*L1859 + 4.7166)/3),2), " ")</f>
        <v>4.45</v>
      </c>
      <c r="O1859">
        <f>IFERROR(MAX(MIN(ROUND(N1859*(Q1859/P1859),2),4.5),1.9)," ")</f>
        <v>4.1900000000000004</v>
      </c>
      <c r="P1859">
        <f>13.098*F1859^-1.237</f>
        <v>2.1312293613546363</v>
      </c>
      <c r="Q1859">
        <f>13.098*M1859^-1.237</f>
        <v>2.0064069695372009</v>
      </c>
      <c r="R1859" s="5">
        <f>IFERROR(ROUND(MAX(MIN((-105.4*LN(O1859) + 163.83),95),10),0)," ")</f>
        <v>13</v>
      </c>
      <c r="S1859" s="5" t="str">
        <f>IFERROR(CONCATENATE("(",R1859,",",ROUND((1.2*W1859),2),")")," ")</f>
        <v>(13,5.47)</v>
      </c>
      <c r="T1859">
        <f>R1859-L1859</f>
        <v>3</v>
      </c>
      <c r="U1859" s="7" t="str">
        <f>IF((AND(T1859=0,H1859&gt;=L1859)),"Don’t change bids","OK")</f>
        <v>OK</v>
      </c>
      <c r="V1859" t="e">
        <f>IF((MATCH(F1859,W1859,0)),"Same","Diff")</f>
        <v>#N/A</v>
      </c>
      <c r="W1859" s="5">
        <f>ROUND(M1859,2)</f>
        <v>4.5599999999999996</v>
      </c>
      <c r="X1859" s="5">
        <v>4.5599999999999996</v>
      </c>
    </row>
    <row r="1860" spans="1:24" x14ac:dyDescent="0.25">
      <c r="A1860" t="s">
        <v>24</v>
      </c>
      <c r="B1860" t="s">
        <v>2544</v>
      </c>
      <c r="C1860" t="s">
        <v>1026</v>
      </c>
      <c r="D1860" t="s">
        <v>2543</v>
      </c>
      <c r="E1860" t="s">
        <v>1028</v>
      </c>
      <c r="F1860" s="5">
        <v>4.34</v>
      </c>
      <c r="G1860" s="9">
        <v>0.1</v>
      </c>
      <c r="H1860" s="6">
        <f>G1860*100</f>
        <v>10</v>
      </c>
      <c r="I1860" t="s">
        <v>9774</v>
      </c>
      <c r="J1860" t="s">
        <v>10766</v>
      </c>
      <c r="K1860">
        <v>10</v>
      </c>
      <c r="L1860">
        <v>10</v>
      </c>
      <c r="M1860">
        <f>(F1860*(1+0.05))</f>
        <v>4.5570000000000004</v>
      </c>
      <c r="N1860">
        <f>IFERROR(ROUND(( (-1.208*LN(L1860) + 7.5474 + 4.6991*(2.71828^(-0.009*L1860)) + 0.0001*L1860*L1860 - 0.0432*L1860 + 4.7166)/3),2), " ")</f>
        <v>4.45</v>
      </c>
      <c r="O1860">
        <f>IFERROR(MAX(MIN(ROUND(N1860*(Q1860/P1860),2),4.5),1.9)," ")</f>
        <v>4.1900000000000004</v>
      </c>
      <c r="P1860">
        <f>13.098*F1860^-1.237</f>
        <v>2.1312293613546363</v>
      </c>
      <c r="Q1860">
        <f>13.098*M1860^-1.237</f>
        <v>2.0064069695372009</v>
      </c>
      <c r="R1860" s="5">
        <f>IFERROR(ROUND(MAX(MIN((-105.4*LN(O1860) + 163.83),95),10),0)," ")</f>
        <v>13</v>
      </c>
      <c r="S1860" s="5" t="str">
        <f>IFERROR(CONCATENATE("(",R1860,",",ROUND((1.2*W1860),2),")")," ")</f>
        <v>(13,5.47)</v>
      </c>
      <c r="T1860">
        <f>R1860-L1860</f>
        <v>3</v>
      </c>
      <c r="U1860" s="7" t="str">
        <f>IF((AND(T1860=0,H1860&gt;=L1860)),"Don’t change bids","OK")</f>
        <v>OK</v>
      </c>
      <c r="V1860" t="e">
        <f>IF((MATCH(F1860,W1860,0)),"Same","Diff")</f>
        <v>#N/A</v>
      </c>
      <c r="W1860" s="5">
        <f>ROUND(M1860,2)</f>
        <v>4.5599999999999996</v>
      </c>
      <c r="X1860" s="5">
        <v>4.5599999999999996</v>
      </c>
    </row>
    <row r="1861" spans="1:24" x14ac:dyDescent="0.25">
      <c r="A1861" t="s">
        <v>24</v>
      </c>
      <c r="B1861" t="s">
        <v>2545</v>
      </c>
      <c r="C1861" t="s">
        <v>1146</v>
      </c>
      <c r="D1861" t="s">
        <v>2546</v>
      </c>
      <c r="E1861" t="s">
        <v>1088</v>
      </c>
      <c r="F1861" s="5">
        <v>1.96</v>
      </c>
      <c r="G1861" s="9">
        <v>0.1</v>
      </c>
      <c r="H1861" s="6">
        <f>G1861*100</f>
        <v>10</v>
      </c>
      <c r="I1861" t="s">
        <v>9799</v>
      </c>
      <c r="J1861" t="s">
        <v>10766</v>
      </c>
      <c r="K1861">
        <v>10</v>
      </c>
      <c r="L1861">
        <v>10</v>
      </c>
      <c r="M1861">
        <f>(F1861*(1+0.05))</f>
        <v>2.0579999999999998</v>
      </c>
      <c r="N1861">
        <f>IFERROR(ROUND(( (-1.208*LN(L1861) + 7.5474 + 4.6991*(2.71828^(-0.009*L1861)) + 0.0001*L1861*L1861 - 0.0432*L1861 + 4.7166)/3),2), " ")</f>
        <v>4.45</v>
      </c>
      <c r="O1861">
        <f>IFERROR(MAX(MIN(ROUND(N1861*(Q1861/P1861),2),4.5),1.9)," ")</f>
        <v>4.1900000000000004</v>
      </c>
      <c r="P1861">
        <f>13.098*F1861^-1.237</f>
        <v>5.6974985827885236</v>
      </c>
      <c r="Q1861">
        <f>13.098*M1861^-1.237</f>
        <v>5.3638060139004509</v>
      </c>
      <c r="R1861" s="5">
        <f>IFERROR(ROUND(MAX(MIN((-105.4*LN(O1861) + 163.83),95),10),0)," ")</f>
        <v>13</v>
      </c>
      <c r="S1861" s="5" t="str">
        <f>IFERROR(CONCATENATE("(",R1861,",",ROUND((1.2*W1861),2),")")," ")</f>
        <v>(13,2.47)</v>
      </c>
      <c r="T1861">
        <f>R1861-L1861</f>
        <v>3</v>
      </c>
      <c r="U1861" s="7" t="str">
        <f>IF((AND(T1861=0,H1861&gt;=L1861)),"Don’t change bids","OK")</f>
        <v>OK</v>
      </c>
      <c r="V1861" t="e">
        <f>IF((MATCH(F1861,W1861,0)),"Same","Diff")</f>
        <v>#N/A</v>
      </c>
      <c r="W1861" s="5">
        <f>ROUND(M1861,2)</f>
        <v>2.06</v>
      </c>
      <c r="X1861" s="5">
        <v>2.06</v>
      </c>
    </row>
    <row r="1862" spans="1:24" x14ac:dyDescent="0.25">
      <c r="A1862" t="s">
        <v>24</v>
      </c>
      <c r="B1862" t="s">
        <v>2547</v>
      </c>
      <c r="C1862" t="s">
        <v>1146</v>
      </c>
      <c r="D1862" t="s">
        <v>2546</v>
      </c>
      <c r="E1862" t="s">
        <v>1088</v>
      </c>
      <c r="F1862" s="5">
        <v>1.96</v>
      </c>
      <c r="G1862" s="9">
        <v>0.1</v>
      </c>
      <c r="H1862" s="6">
        <f>G1862*100</f>
        <v>10</v>
      </c>
      <c r="I1862" t="s">
        <v>9799</v>
      </c>
      <c r="J1862" t="s">
        <v>10766</v>
      </c>
      <c r="K1862">
        <v>10</v>
      </c>
      <c r="L1862">
        <v>10</v>
      </c>
      <c r="M1862">
        <f>(F1862*(1+0.05))</f>
        <v>2.0579999999999998</v>
      </c>
      <c r="N1862">
        <f>IFERROR(ROUND(( (-1.208*LN(L1862) + 7.5474 + 4.6991*(2.71828^(-0.009*L1862)) + 0.0001*L1862*L1862 - 0.0432*L1862 + 4.7166)/3),2), " ")</f>
        <v>4.45</v>
      </c>
      <c r="O1862">
        <f>IFERROR(MAX(MIN(ROUND(N1862*(Q1862/P1862),2),4.5),1.9)," ")</f>
        <v>4.1900000000000004</v>
      </c>
      <c r="P1862">
        <f>13.098*F1862^-1.237</f>
        <v>5.6974985827885236</v>
      </c>
      <c r="Q1862">
        <f>13.098*M1862^-1.237</f>
        <v>5.3638060139004509</v>
      </c>
      <c r="R1862" s="5">
        <f>IFERROR(ROUND(MAX(MIN((-105.4*LN(O1862) + 163.83),95),10),0)," ")</f>
        <v>13</v>
      </c>
      <c r="S1862" s="5" t="str">
        <f>IFERROR(CONCATENATE("(",R1862,",",ROUND((1.2*W1862),2),")")," ")</f>
        <v>(13,2.47)</v>
      </c>
      <c r="T1862">
        <f>R1862-L1862</f>
        <v>3</v>
      </c>
      <c r="U1862" s="7" t="str">
        <f>IF((AND(T1862=0,H1862&gt;=L1862)),"Don’t change bids","OK")</f>
        <v>OK</v>
      </c>
      <c r="V1862" t="e">
        <f>IF((MATCH(F1862,W1862,0)),"Same","Diff")</f>
        <v>#N/A</v>
      </c>
      <c r="W1862" s="5">
        <f>ROUND(M1862,2)</f>
        <v>2.06</v>
      </c>
      <c r="X1862" s="5">
        <v>2.06</v>
      </c>
    </row>
    <row r="1863" spans="1:24" x14ac:dyDescent="0.25">
      <c r="A1863" t="s">
        <v>24</v>
      </c>
      <c r="B1863" t="s">
        <v>2548</v>
      </c>
      <c r="C1863" t="s">
        <v>1146</v>
      </c>
      <c r="D1863" t="s">
        <v>2549</v>
      </c>
      <c r="E1863" t="s">
        <v>1088</v>
      </c>
      <c r="F1863" s="5">
        <v>1.96</v>
      </c>
      <c r="G1863" s="9">
        <v>0.1</v>
      </c>
      <c r="H1863" s="6">
        <f>G1863*100</f>
        <v>10</v>
      </c>
      <c r="I1863" t="s">
        <v>9799</v>
      </c>
      <c r="J1863" t="s">
        <v>10766</v>
      </c>
      <c r="K1863">
        <v>10</v>
      </c>
      <c r="L1863">
        <v>10</v>
      </c>
      <c r="M1863">
        <f>(F1863*(1+0.05))</f>
        <v>2.0579999999999998</v>
      </c>
      <c r="N1863">
        <f>IFERROR(ROUND(( (-1.208*LN(L1863) + 7.5474 + 4.6991*(2.71828^(-0.009*L1863)) + 0.0001*L1863*L1863 - 0.0432*L1863 + 4.7166)/3),2), " ")</f>
        <v>4.45</v>
      </c>
      <c r="O1863">
        <f>IFERROR(MAX(MIN(ROUND(N1863*(Q1863/P1863),2),4.5),1.9)," ")</f>
        <v>4.1900000000000004</v>
      </c>
      <c r="P1863">
        <f>13.098*F1863^-1.237</f>
        <v>5.6974985827885236</v>
      </c>
      <c r="Q1863">
        <f>13.098*M1863^-1.237</f>
        <v>5.3638060139004509</v>
      </c>
      <c r="R1863" s="5">
        <f>IFERROR(ROUND(MAX(MIN((-105.4*LN(O1863) + 163.83),95),10),0)," ")</f>
        <v>13</v>
      </c>
      <c r="S1863" s="5" t="str">
        <f>IFERROR(CONCATENATE("(",R1863,",",ROUND((1.2*W1863),2),")")," ")</f>
        <v>(13,2.47)</v>
      </c>
      <c r="T1863">
        <f>R1863-L1863</f>
        <v>3</v>
      </c>
      <c r="U1863" s="7" t="str">
        <f>IF((AND(T1863=0,H1863&gt;=L1863)),"Don’t change bids","OK")</f>
        <v>OK</v>
      </c>
      <c r="V1863" t="e">
        <f>IF((MATCH(F1863,W1863,0)),"Same","Diff")</f>
        <v>#N/A</v>
      </c>
      <c r="W1863" s="5">
        <f>ROUND(M1863,2)</f>
        <v>2.06</v>
      </c>
      <c r="X1863" s="5">
        <v>2.06</v>
      </c>
    </row>
    <row r="1864" spans="1:24" x14ac:dyDescent="0.25">
      <c r="A1864" t="s">
        <v>24</v>
      </c>
      <c r="B1864" t="s">
        <v>2550</v>
      </c>
      <c r="C1864" t="s">
        <v>1146</v>
      </c>
      <c r="D1864" t="s">
        <v>2546</v>
      </c>
      <c r="E1864" t="s">
        <v>1088</v>
      </c>
      <c r="F1864" s="5">
        <v>1.96</v>
      </c>
      <c r="G1864" s="9">
        <v>0.1</v>
      </c>
      <c r="H1864" s="6">
        <f>G1864*100</f>
        <v>10</v>
      </c>
      <c r="I1864" t="s">
        <v>9799</v>
      </c>
      <c r="J1864" t="s">
        <v>10766</v>
      </c>
      <c r="K1864">
        <v>10</v>
      </c>
      <c r="L1864">
        <v>10</v>
      </c>
      <c r="M1864">
        <f>(F1864*(1+0.05))</f>
        <v>2.0579999999999998</v>
      </c>
      <c r="N1864">
        <f>IFERROR(ROUND(( (-1.208*LN(L1864) + 7.5474 + 4.6991*(2.71828^(-0.009*L1864)) + 0.0001*L1864*L1864 - 0.0432*L1864 + 4.7166)/3),2), " ")</f>
        <v>4.45</v>
      </c>
      <c r="O1864">
        <f>IFERROR(MAX(MIN(ROUND(N1864*(Q1864/P1864),2),4.5),1.9)," ")</f>
        <v>4.1900000000000004</v>
      </c>
      <c r="P1864">
        <f>13.098*F1864^-1.237</f>
        <v>5.6974985827885236</v>
      </c>
      <c r="Q1864">
        <f>13.098*M1864^-1.237</f>
        <v>5.3638060139004509</v>
      </c>
      <c r="R1864" s="5">
        <f>IFERROR(ROUND(MAX(MIN((-105.4*LN(O1864) + 163.83),95),10),0)," ")</f>
        <v>13</v>
      </c>
      <c r="S1864" s="5" t="str">
        <f>IFERROR(CONCATENATE("(",R1864,",",ROUND((1.2*W1864),2),")")," ")</f>
        <v>(13,2.47)</v>
      </c>
      <c r="T1864">
        <f>R1864-L1864</f>
        <v>3</v>
      </c>
      <c r="U1864" s="7" t="str">
        <f>IF((AND(T1864=0,H1864&gt;=L1864)),"Don’t change bids","OK")</f>
        <v>OK</v>
      </c>
      <c r="V1864" t="e">
        <f>IF((MATCH(F1864,W1864,0)),"Same","Diff")</f>
        <v>#N/A</v>
      </c>
      <c r="W1864" s="5">
        <f>ROUND(M1864,2)</f>
        <v>2.06</v>
      </c>
      <c r="X1864" s="5">
        <v>2.06</v>
      </c>
    </row>
    <row r="1865" spans="1:24" x14ac:dyDescent="0.25">
      <c r="A1865" t="s">
        <v>24</v>
      </c>
      <c r="B1865" t="s">
        <v>2551</v>
      </c>
      <c r="C1865" t="s">
        <v>1146</v>
      </c>
      <c r="D1865" t="s">
        <v>2546</v>
      </c>
      <c r="E1865" t="s">
        <v>1088</v>
      </c>
      <c r="F1865" s="5">
        <v>1.96</v>
      </c>
      <c r="G1865" s="9">
        <v>0.1</v>
      </c>
      <c r="H1865" s="6">
        <f>G1865*100</f>
        <v>10</v>
      </c>
      <c r="I1865" t="s">
        <v>9799</v>
      </c>
      <c r="J1865" t="s">
        <v>10766</v>
      </c>
      <c r="K1865">
        <v>10</v>
      </c>
      <c r="L1865">
        <v>10</v>
      </c>
      <c r="M1865">
        <f>(F1865*(1+0.05))</f>
        <v>2.0579999999999998</v>
      </c>
      <c r="N1865">
        <f>IFERROR(ROUND(( (-1.208*LN(L1865) + 7.5474 + 4.6991*(2.71828^(-0.009*L1865)) + 0.0001*L1865*L1865 - 0.0432*L1865 + 4.7166)/3),2), " ")</f>
        <v>4.45</v>
      </c>
      <c r="O1865">
        <f>IFERROR(MAX(MIN(ROUND(N1865*(Q1865/P1865),2),4.5),1.9)," ")</f>
        <v>4.1900000000000004</v>
      </c>
      <c r="P1865">
        <f>13.098*F1865^-1.237</f>
        <v>5.6974985827885236</v>
      </c>
      <c r="Q1865">
        <f>13.098*M1865^-1.237</f>
        <v>5.3638060139004509</v>
      </c>
      <c r="R1865" s="5">
        <f>IFERROR(ROUND(MAX(MIN((-105.4*LN(O1865) + 163.83),95),10),0)," ")</f>
        <v>13</v>
      </c>
      <c r="S1865" s="5" t="str">
        <f>IFERROR(CONCATENATE("(",R1865,",",ROUND((1.2*W1865),2),")")," ")</f>
        <v>(13,2.47)</v>
      </c>
      <c r="T1865">
        <f>R1865-L1865</f>
        <v>3</v>
      </c>
      <c r="U1865" s="7" t="str">
        <f>IF((AND(T1865=0,H1865&gt;=L1865)),"Don’t change bids","OK")</f>
        <v>OK</v>
      </c>
      <c r="V1865" t="e">
        <f>IF((MATCH(F1865,W1865,0)),"Same","Diff")</f>
        <v>#N/A</v>
      </c>
      <c r="W1865" s="5">
        <f>ROUND(M1865,2)</f>
        <v>2.06</v>
      </c>
      <c r="X1865" s="5">
        <v>2.06</v>
      </c>
    </row>
    <row r="1866" spans="1:24" x14ac:dyDescent="0.25">
      <c r="A1866" t="s">
        <v>24</v>
      </c>
      <c r="B1866" t="s">
        <v>2552</v>
      </c>
      <c r="C1866" t="s">
        <v>1146</v>
      </c>
      <c r="D1866" t="s">
        <v>2546</v>
      </c>
      <c r="E1866" t="s">
        <v>1088</v>
      </c>
      <c r="F1866" s="5">
        <v>1.96</v>
      </c>
      <c r="G1866" s="9">
        <v>0.1</v>
      </c>
      <c r="H1866" s="6">
        <f>G1866*100</f>
        <v>10</v>
      </c>
      <c r="I1866" t="s">
        <v>9799</v>
      </c>
      <c r="J1866" t="s">
        <v>10766</v>
      </c>
      <c r="K1866">
        <v>10</v>
      </c>
      <c r="L1866">
        <v>10</v>
      </c>
      <c r="M1866">
        <f>(F1866*(1+0.05))</f>
        <v>2.0579999999999998</v>
      </c>
      <c r="N1866">
        <f>IFERROR(ROUND(( (-1.208*LN(L1866) + 7.5474 + 4.6991*(2.71828^(-0.009*L1866)) + 0.0001*L1866*L1866 - 0.0432*L1866 + 4.7166)/3),2), " ")</f>
        <v>4.45</v>
      </c>
      <c r="O1866">
        <f>IFERROR(MAX(MIN(ROUND(N1866*(Q1866/P1866),2),4.5),1.9)," ")</f>
        <v>4.1900000000000004</v>
      </c>
      <c r="P1866">
        <f>13.098*F1866^-1.237</f>
        <v>5.6974985827885236</v>
      </c>
      <c r="Q1866">
        <f>13.098*M1866^-1.237</f>
        <v>5.3638060139004509</v>
      </c>
      <c r="R1866" s="5">
        <f>IFERROR(ROUND(MAX(MIN((-105.4*LN(O1866) + 163.83),95),10),0)," ")</f>
        <v>13</v>
      </c>
      <c r="S1866" s="5" t="str">
        <f>IFERROR(CONCATENATE("(",R1866,",",ROUND((1.2*W1866),2),")")," ")</f>
        <v>(13,2.47)</v>
      </c>
      <c r="T1866">
        <f>R1866-L1866</f>
        <v>3</v>
      </c>
      <c r="U1866" s="7" t="str">
        <f>IF((AND(T1866=0,H1866&gt;=L1866)),"Don’t change bids","OK")</f>
        <v>OK</v>
      </c>
      <c r="V1866" t="e">
        <f>IF((MATCH(F1866,W1866,0)),"Same","Diff")</f>
        <v>#N/A</v>
      </c>
      <c r="W1866" s="5">
        <f>ROUND(M1866,2)</f>
        <v>2.06</v>
      </c>
      <c r="X1866" s="5">
        <v>2.06</v>
      </c>
    </row>
    <row r="1867" spans="1:24" x14ac:dyDescent="0.25">
      <c r="A1867" t="s">
        <v>24</v>
      </c>
      <c r="B1867" t="s">
        <v>2553</v>
      </c>
      <c r="C1867" t="s">
        <v>1146</v>
      </c>
      <c r="D1867" t="s">
        <v>2546</v>
      </c>
      <c r="E1867" t="s">
        <v>1088</v>
      </c>
      <c r="F1867" s="5">
        <v>1.96</v>
      </c>
      <c r="G1867" s="9">
        <v>0.1</v>
      </c>
      <c r="H1867" s="6">
        <f>G1867*100</f>
        <v>10</v>
      </c>
      <c r="I1867" t="s">
        <v>9799</v>
      </c>
      <c r="J1867" t="s">
        <v>10766</v>
      </c>
      <c r="K1867">
        <v>10</v>
      </c>
      <c r="L1867">
        <v>10</v>
      </c>
      <c r="M1867">
        <f>(F1867*(1+0.05))</f>
        <v>2.0579999999999998</v>
      </c>
      <c r="N1867">
        <f>IFERROR(ROUND(( (-1.208*LN(L1867) + 7.5474 + 4.6991*(2.71828^(-0.009*L1867)) + 0.0001*L1867*L1867 - 0.0432*L1867 + 4.7166)/3),2), " ")</f>
        <v>4.45</v>
      </c>
      <c r="O1867">
        <f>IFERROR(MAX(MIN(ROUND(N1867*(Q1867/P1867),2),4.5),1.9)," ")</f>
        <v>4.1900000000000004</v>
      </c>
      <c r="P1867">
        <f>13.098*F1867^-1.237</f>
        <v>5.6974985827885236</v>
      </c>
      <c r="Q1867">
        <f>13.098*M1867^-1.237</f>
        <v>5.3638060139004509</v>
      </c>
      <c r="R1867" s="5">
        <f>IFERROR(ROUND(MAX(MIN((-105.4*LN(O1867) + 163.83),95),10),0)," ")</f>
        <v>13</v>
      </c>
      <c r="S1867" s="5" t="str">
        <f>IFERROR(CONCATENATE("(",R1867,",",ROUND((1.2*W1867),2),")")," ")</f>
        <v>(13,2.47)</v>
      </c>
      <c r="T1867">
        <f>R1867-L1867</f>
        <v>3</v>
      </c>
      <c r="U1867" s="7" t="str">
        <f>IF((AND(T1867=0,H1867&gt;=L1867)),"Don’t change bids","OK")</f>
        <v>OK</v>
      </c>
      <c r="V1867" t="e">
        <f>IF((MATCH(F1867,W1867,0)),"Same","Diff")</f>
        <v>#N/A</v>
      </c>
      <c r="W1867" s="5">
        <f>ROUND(M1867,2)</f>
        <v>2.06</v>
      </c>
      <c r="X1867" s="5">
        <v>2.06</v>
      </c>
    </row>
    <row r="1868" spans="1:24" x14ac:dyDescent="0.25">
      <c r="A1868" t="s">
        <v>24</v>
      </c>
      <c r="B1868" t="s">
        <v>2554</v>
      </c>
      <c r="C1868" t="s">
        <v>1146</v>
      </c>
      <c r="D1868" t="s">
        <v>2555</v>
      </c>
      <c r="E1868" t="s">
        <v>1088</v>
      </c>
      <c r="F1868" s="5">
        <v>1.96</v>
      </c>
      <c r="G1868" s="9">
        <v>0.1</v>
      </c>
      <c r="H1868" s="6">
        <f>G1868*100</f>
        <v>10</v>
      </c>
      <c r="I1868" t="s">
        <v>9799</v>
      </c>
      <c r="J1868" t="s">
        <v>10766</v>
      </c>
      <c r="K1868">
        <v>10</v>
      </c>
      <c r="L1868">
        <v>10</v>
      </c>
      <c r="M1868">
        <f>(F1868*(1+0.05))</f>
        <v>2.0579999999999998</v>
      </c>
      <c r="N1868">
        <f>IFERROR(ROUND(( (-1.208*LN(L1868) + 7.5474 + 4.6991*(2.71828^(-0.009*L1868)) + 0.0001*L1868*L1868 - 0.0432*L1868 + 4.7166)/3),2), " ")</f>
        <v>4.45</v>
      </c>
      <c r="O1868">
        <f>IFERROR(MAX(MIN(ROUND(N1868*(Q1868/P1868),2),4.5),1.9)," ")</f>
        <v>4.1900000000000004</v>
      </c>
      <c r="P1868">
        <f>13.098*F1868^-1.237</f>
        <v>5.6974985827885236</v>
      </c>
      <c r="Q1868">
        <f>13.098*M1868^-1.237</f>
        <v>5.3638060139004509</v>
      </c>
      <c r="R1868" s="5">
        <f>IFERROR(ROUND(MAX(MIN((-105.4*LN(O1868) + 163.83),95),10),0)," ")</f>
        <v>13</v>
      </c>
      <c r="S1868" s="5" t="str">
        <f>IFERROR(CONCATENATE("(",R1868,",",ROUND((1.2*W1868),2),")")," ")</f>
        <v>(13,2.47)</v>
      </c>
      <c r="T1868">
        <f>R1868-L1868</f>
        <v>3</v>
      </c>
      <c r="U1868" s="7" t="str">
        <f>IF((AND(T1868=0,H1868&gt;=L1868)),"Don’t change bids","OK")</f>
        <v>OK</v>
      </c>
      <c r="V1868" t="e">
        <f>IF((MATCH(F1868,W1868,0)),"Same","Diff")</f>
        <v>#N/A</v>
      </c>
      <c r="W1868" s="5">
        <f>ROUND(M1868,2)</f>
        <v>2.06</v>
      </c>
      <c r="X1868" s="5">
        <v>2.06</v>
      </c>
    </row>
    <row r="1869" spans="1:24" x14ac:dyDescent="0.25">
      <c r="A1869" t="s">
        <v>24</v>
      </c>
      <c r="B1869" t="s">
        <v>2556</v>
      </c>
      <c r="C1869" t="s">
        <v>1146</v>
      </c>
      <c r="D1869" t="s">
        <v>2557</v>
      </c>
      <c r="E1869" t="s">
        <v>110</v>
      </c>
      <c r="F1869" s="5">
        <v>2.36</v>
      </c>
      <c r="G1869" s="9">
        <v>0.1</v>
      </c>
      <c r="H1869" s="6">
        <f>G1869*100</f>
        <v>10</v>
      </c>
      <c r="I1869" t="s">
        <v>10088</v>
      </c>
      <c r="J1869" t="s">
        <v>10766</v>
      </c>
      <c r="K1869">
        <v>13</v>
      </c>
      <c r="L1869">
        <v>13</v>
      </c>
      <c r="M1869">
        <f>(F1869*(1+0.05))</f>
        <v>2.4779999999999998</v>
      </c>
      <c r="N1869">
        <f>IFERROR(ROUND(( (-1.208*LN(L1869) + 7.5474 + 4.6991*(2.71828^(-0.009*L1869)) + 0.0001*L1869*L1869 - 0.0432*L1869 + 4.7166)/3),2), " ")</f>
        <v>4.2699999999999996</v>
      </c>
      <c r="O1869">
        <f>IFERROR(MAX(MIN(ROUND(N1869*(Q1869/P1869),2),4.5),1.9)," ")</f>
        <v>4.0199999999999996</v>
      </c>
      <c r="P1869">
        <f>13.098*F1869^-1.237</f>
        <v>4.5280669385779184</v>
      </c>
      <c r="Q1869">
        <f>13.098*M1869^-1.237</f>
        <v>4.2628659443388486</v>
      </c>
      <c r="R1869" s="5">
        <f>IFERROR(ROUND(MAX(MIN((-105.4*LN(O1869) + 163.83),95),10),0)," ")</f>
        <v>17</v>
      </c>
      <c r="S1869" s="5" t="str">
        <f>IFERROR(CONCATENATE("(",R1869,",",ROUND((1.2*W1869),2),")")," ")</f>
        <v>(17,2.98)</v>
      </c>
      <c r="T1869">
        <f>R1869-L1869</f>
        <v>4</v>
      </c>
      <c r="U1869" s="7" t="str">
        <f>IF((AND(T1869=0,H1869&gt;=L1869)),"Don’t change bids","OK")</f>
        <v>OK</v>
      </c>
      <c r="V1869" t="e">
        <f>IF((MATCH(F1869,W1869,0)),"Same","Diff")</f>
        <v>#N/A</v>
      </c>
      <c r="W1869" s="5">
        <f>ROUND(M1869,2)</f>
        <v>2.48</v>
      </c>
      <c r="X1869" s="5">
        <v>2.48</v>
      </c>
    </row>
    <row r="1870" spans="1:24" x14ac:dyDescent="0.25">
      <c r="A1870" t="s">
        <v>24</v>
      </c>
      <c r="B1870" t="s">
        <v>2558</v>
      </c>
      <c r="C1870" t="s">
        <v>1146</v>
      </c>
      <c r="D1870" t="s">
        <v>2555</v>
      </c>
      <c r="E1870" t="s">
        <v>1088</v>
      </c>
      <c r="F1870" s="5">
        <v>1.96</v>
      </c>
      <c r="G1870" s="9">
        <v>0.1</v>
      </c>
      <c r="H1870" s="6">
        <f>G1870*100</f>
        <v>10</v>
      </c>
      <c r="I1870" t="s">
        <v>9799</v>
      </c>
      <c r="J1870" t="s">
        <v>10766</v>
      </c>
      <c r="K1870">
        <v>10</v>
      </c>
      <c r="L1870">
        <v>10</v>
      </c>
      <c r="M1870">
        <f>(F1870*(1+0.05))</f>
        <v>2.0579999999999998</v>
      </c>
      <c r="N1870">
        <f>IFERROR(ROUND(( (-1.208*LN(L1870) + 7.5474 + 4.6991*(2.71828^(-0.009*L1870)) + 0.0001*L1870*L1870 - 0.0432*L1870 + 4.7166)/3),2), " ")</f>
        <v>4.45</v>
      </c>
      <c r="O1870">
        <f>IFERROR(MAX(MIN(ROUND(N1870*(Q1870/P1870),2),4.5),1.9)," ")</f>
        <v>4.1900000000000004</v>
      </c>
      <c r="P1870">
        <f>13.098*F1870^-1.237</f>
        <v>5.6974985827885236</v>
      </c>
      <c r="Q1870">
        <f>13.098*M1870^-1.237</f>
        <v>5.3638060139004509</v>
      </c>
      <c r="R1870" s="5">
        <f>IFERROR(ROUND(MAX(MIN((-105.4*LN(O1870) + 163.83),95),10),0)," ")</f>
        <v>13</v>
      </c>
      <c r="S1870" s="5" t="str">
        <f>IFERROR(CONCATENATE("(",R1870,",",ROUND((1.2*W1870),2),")")," ")</f>
        <v>(13,2.47)</v>
      </c>
      <c r="T1870">
        <f>R1870-L1870</f>
        <v>3</v>
      </c>
      <c r="U1870" s="7" t="str">
        <f>IF((AND(T1870=0,H1870&gt;=L1870)),"Don’t change bids","OK")</f>
        <v>OK</v>
      </c>
      <c r="V1870" t="e">
        <f>IF((MATCH(F1870,W1870,0)),"Same","Diff")</f>
        <v>#N/A</v>
      </c>
      <c r="W1870" s="5">
        <f>ROUND(M1870,2)</f>
        <v>2.06</v>
      </c>
      <c r="X1870" s="5">
        <v>2.06</v>
      </c>
    </row>
    <row r="1871" spans="1:24" x14ac:dyDescent="0.25">
      <c r="A1871" t="s">
        <v>24</v>
      </c>
      <c r="B1871" t="s">
        <v>2559</v>
      </c>
      <c r="C1871" t="s">
        <v>1146</v>
      </c>
      <c r="D1871" t="s">
        <v>2560</v>
      </c>
      <c r="E1871" t="s">
        <v>1088</v>
      </c>
      <c r="F1871" s="5">
        <v>1.96</v>
      </c>
      <c r="G1871" s="9">
        <v>0.1</v>
      </c>
      <c r="H1871" s="6">
        <f>G1871*100</f>
        <v>10</v>
      </c>
      <c r="I1871" t="s">
        <v>9799</v>
      </c>
      <c r="J1871" t="s">
        <v>10766</v>
      </c>
      <c r="K1871">
        <v>10</v>
      </c>
      <c r="L1871">
        <v>10</v>
      </c>
      <c r="M1871">
        <f>(F1871*(1+0.05))</f>
        <v>2.0579999999999998</v>
      </c>
      <c r="N1871">
        <f>IFERROR(ROUND(( (-1.208*LN(L1871) + 7.5474 + 4.6991*(2.71828^(-0.009*L1871)) + 0.0001*L1871*L1871 - 0.0432*L1871 + 4.7166)/3),2), " ")</f>
        <v>4.45</v>
      </c>
      <c r="O1871">
        <f>IFERROR(MAX(MIN(ROUND(N1871*(Q1871/P1871),2),4.5),1.9)," ")</f>
        <v>4.1900000000000004</v>
      </c>
      <c r="P1871">
        <f>13.098*F1871^-1.237</f>
        <v>5.6974985827885236</v>
      </c>
      <c r="Q1871">
        <f>13.098*M1871^-1.237</f>
        <v>5.3638060139004509</v>
      </c>
      <c r="R1871" s="5">
        <f>IFERROR(ROUND(MAX(MIN((-105.4*LN(O1871) + 163.83),95),10),0)," ")</f>
        <v>13</v>
      </c>
      <c r="S1871" s="5" t="str">
        <f>IFERROR(CONCATENATE("(",R1871,",",ROUND((1.2*W1871),2),")")," ")</f>
        <v>(13,2.47)</v>
      </c>
      <c r="T1871">
        <f>R1871-L1871</f>
        <v>3</v>
      </c>
      <c r="U1871" s="7" t="str">
        <f>IF((AND(T1871=0,H1871&gt;=L1871)),"Don’t change bids","OK")</f>
        <v>OK</v>
      </c>
      <c r="V1871" t="e">
        <f>IF((MATCH(F1871,W1871,0)),"Same","Diff")</f>
        <v>#N/A</v>
      </c>
      <c r="W1871" s="5">
        <f>ROUND(M1871,2)</f>
        <v>2.06</v>
      </c>
      <c r="X1871" s="5">
        <v>2.06</v>
      </c>
    </row>
    <row r="1872" spans="1:24" x14ac:dyDescent="0.25">
      <c r="A1872" t="s">
        <v>24</v>
      </c>
      <c r="B1872" t="s">
        <v>2561</v>
      </c>
      <c r="C1872" t="s">
        <v>1146</v>
      </c>
      <c r="D1872" t="s">
        <v>2562</v>
      </c>
      <c r="E1872" t="s">
        <v>1088</v>
      </c>
      <c r="F1872" s="5">
        <v>1.96</v>
      </c>
      <c r="G1872" s="9">
        <v>0.1</v>
      </c>
      <c r="H1872" s="6">
        <f>G1872*100</f>
        <v>10</v>
      </c>
      <c r="I1872" t="s">
        <v>9799</v>
      </c>
      <c r="J1872" t="s">
        <v>10766</v>
      </c>
      <c r="K1872">
        <v>10</v>
      </c>
      <c r="L1872">
        <v>10</v>
      </c>
      <c r="M1872">
        <f>(F1872*(1+0.05))</f>
        <v>2.0579999999999998</v>
      </c>
      <c r="N1872">
        <f>IFERROR(ROUND(( (-1.208*LN(L1872) + 7.5474 + 4.6991*(2.71828^(-0.009*L1872)) + 0.0001*L1872*L1872 - 0.0432*L1872 + 4.7166)/3),2), " ")</f>
        <v>4.45</v>
      </c>
      <c r="O1872">
        <f>IFERROR(MAX(MIN(ROUND(N1872*(Q1872/P1872),2),4.5),1.9)," ")</f>
        <v>4.1900000000000004</v>
      </c>
      <c r="P1872">
        <f>13.098*F1872^-1.237</f>
        <v>5.6974985827885236</v>
      </c>
      <c r="Q1872">
        <f>13.098*M1872^-1.237</f>
        <v>5.3638060139004509</v>
      </c>
      <c r="R1872" s="5">
        <f>IFERROR(ROUND(MAX(MIN((-105.4*LN(O1872) + 163.83),95),10),0)," ")</f>
        <v>13</v>
      </c>
      <c r="S1872" s="5" t="str">
        <f>IFERROR(CONCATENATE("(",R1872,",",ROUND((1.2*W1872),2),")")," ")</f>
        <v>(13,2.47)</v>
      </c>
      <c r="T1872">
        <f>R1872-L1872</f>
        <v>3</v>
      </c>
      <c r="U1872" s="7" t="str">
        <f>IF((AND(T1872=0,H1872&gt;=L1872)),"Don’t change bids","OK")</f>
        <v>OK</v>
      </c>
      <c r="V1872" t="e">
        <f>IF((MATCH(F1872,W1872,0)),"Same","Diff")</f>
        <v>#N/A</v>
      </c>
      <c r="W1872" s="5">
        <f>ROUND(M1872,2)</f>
        <v>2.06</v>
      </c>
      <c r="X1872" s="5">
        <v>2.06</v>
      </c>
    </row>
    <row r="1873" spans="1:24" x14ac:dyDescent="0.25">
      <c r="A1873" t="s">
        <v>24</v>
      </c>
      <c r="B1873" t="s">
        <v>2563</v>
      </c>
      <c r="C1873" t="s">
        <v>1146</v>
      </c>
      <c r="D1873" t="s">
        <v>2564</v>
      </c>
      <c r="E1873" t="s">
        <v>1876</v>
      </c>
      <c r="F1873" s="5">
        <v>2.16</v>
      </c>
      <c r="G1873" s="9">
        <v>0.1</v>
      </c>
      <c r="H1873" s="6">
        <f>G1873*100</f>
        <v>10</v>
      </c>
      <c r="I1873" t="s">
        <v>10089</v>
      </c>
      <c r="J1873" t="s">
        <v>10766</v>
      </c>
      <c r="K1873">
        <v>10</v>
      </c>
      <c r="L1873">
        <v>10</v>
      </c>
      <c r="M1873">
        <f>(F1873*(1+0.05))</f>
        <v>2.2680000000000002</v>
      </c>
      <c r="N1873">
        <f>IFERROR(ROUND(( (-1.208*LN(L1873) + 7.5474 + 4.6991*(2.71828^(-0.009*L1873)) + 0.0001*L1873*L1873 - 0.0432*L1873 + 4.7166)/3),2), " ")</f>
        <v>4.45</v>
      </c>
      <c r="O1873">
        <f>IFERROR(MAX(MIN(ROUND(N1873*(Q1873/P1873),2),4.5),1.9)," ")</f>
        <v>4.1900000000000004</v>
      </c>
      <c r="P1873">
        <f>13.098*F1873^-1.237</f>
        <v>5.0522600435879204</v>
      </c>
      <c r="Q1873">
        <f>13.098*M1873^-1.237</f>
        <v>4.7563579721546212</v>
      </c>
      <c r="R1873" s="5">
        <f>IFERROR(ROUND(MAX(MIN((-105.4*LN(O1873) + 163.83),95),10),0)," ")</f>
        <v>13</v>
      </c>
      <c r="S1873" s="5" t="str">
        <f>IFERROR(CONCATENATE("(",R1873,",",ROUND((1.2*W1873),2),")")," ")</f>
        <v>(13,2.72)</v>
      </c>
      <c r="T1873">
        <f>R1873-L1873</f>
        <v>3</v>
      </c>
      <c r="U1873" s="7" t="str">
        <f>IF((AND(T1873=0,H1873&gt;=L1873)),"Don’t change bids","OK")</f>
        <v>OK</v>
      </c>
      <c r="V1873" t="e">
        <f>IF((MATCH(F1873,W1873,0)),"Same","Diff")</f>
        <v>#N/A</v>
      </c>
      <c r="W1873" s="5">
        <f>ROUND(M1873,2)</f>
        <v>2.27</v>
      </c>
      <c r="X1873" s="5">
        <v>2.27</v>
      </c>
    </row>
    <row r="1874" spans="1:24" x14ac:dyDescent="0.25">
      <c r="A1874" t="s">
        <v>24</v>
      </c>
      <c r="B1874" t="s">
        <v>2565</v>
      </c>
      <c r="C1874" t="s">
        <v>1178</v>
      </c>
      <c r="D1874" t="s">
        <v>2566</v>
      </c>
      <c r="E1874" t="s">
        <v>2567</v>
      </c>
      <c r="F1874" s="5">
        <v>0.97</v>
      </c>
      <c r="G1874" s="9">
        <v>0.1</v>
      </c>
      <c r="H1874" s="6">
        <f>G1874*100</f>
        <v>10</v>
      </c>
      <c r="I1874" t="s">
        <v>9804</v>
      </c>
      <c r="J1874" t="s">
        <v>10766</v>
      </c>
      <c r="K1874">
        <v>10</v>
      </c>
      <c r="L1874">
        <v>10</v>
      </c>
      <c r="M1874">
        <f>(F1874*(1+0.05))</f>
        <v>1.0185</v>
      </c>
      <c r="N1874">
        <f>IFERROR(ROUND(( (-1.208*LN(L1874) + 7.5474 + 4.6991*(2.71828^(-0.009*L1874)) + 0.0001*L1874*L1874 - 0.0432*L1874 + 4.7166)/3),2), " ")</f>
        <v>4.45</v>
      </c>
      <c r="O1874">
        <f>IFERROR(MAX(MIN(ROUND(N1874*(Q1874/P1874),2),4.5),1.9)," ")</f>
        <v>4.1900000000000004</v>
      </c>
      <c r="P1874">
        <f>13.098*F1874^-1.237</f>
        <v>13.600922025742607</v>
      </c>
      <c r="Q1874">
        <f>13.098*M1874^-1.237</f>
        <v>12.804339710877841</v>
      </c>
      <c r="R1874" s="5">
        <f>IFERROR(ROUND(MAX(MIN((-105.4*LN(O1874) + 163.83),95),10),0)," ")</f>
        <v>13</v>
      </c>
      <c r="S1874" s="5" t="str">
        <f>IFERROR(CONCATENATE("(",R1874,",",ROUND((1.2*W1874),2),")")," ")</f>
        <v>(13,1.22)</v>
      </c>
      <c r="T1874">
        <f>R1874-L1874</f>
        <v>3</v>
      </c>
      <c r="U1874" s="7" t="str">
        <f>IF((AND(T1874=0,H1874&gt;=L1874)),"Don’t change bids","OK")</f>
        <v>OK</v>
      </c>
      <c r="V1874" t="e">
        <f>IF((MATCH(F1874,W1874,0)),"Same","Diff")</f>
        <v>#N/A</v>
      </c>
      <c r="W1874" s="5">
        <f>ROUND(M1874,2)</f>
        <v>1.02</v>
      </c>
      <c r="X1874" s="5">
        <v>1.02</v>
      </c>
    </row>
    <row r="1875" spans="1:24" x14ac:dyDescent="0.25">
      <c r="A1875" t="s">
        <v>24</v>
      </c>
      <c r="B1875" t="s">
        <v>2568</v>
      </c>
      <c r="C1875" t="s">
        <v>1178</v>
      </c>
      <c r="D1875" t="s">
        <v>2569</v>
      </c>
      <c r="E1875" t="s">
        <v>922</v>
      </c>
      <c r="F1875" s="5">
        <v>0.76</v>
      </c>
      <c r="G1875" s="9">
        <v>0.1</v>
      </c>
      <c r="H1875" s="6">
        <f>G1875*100</f>
        <v>10</v>
      </c>
      <c r="I1875" t="s">
        <v>9944</v>
      </c>
      <c r="J1875" t="s">
        <v>10766</v>
      </c>
      <c r="K1875">
        <v>10</v>
      </c>
      <c r="L1875">
        <v>10</v>
      </c>
      <c r="M1875">
        <f>(F1875*(1+0.05))</f>
        <v>0.79800000000000004</v>
      </c>
      <c r="N1875">
        <f>IFERROR(ROUND(( (-1.208*LN(L1875) + 7.5474 + 4.6991*(2.71828^(-0.009*L1875)) + 0.0001*L1875*L1875 - 0.0432*L1875 + 4.7166)/3),2), " ")</f>
        <v>4.45</v>
      </c>
      <c r="O1875">
        <f>IFERROR(MAX(MIN(ROUND(N1875*(Q1875/P1875),2),4.5),1.9)," ")</f>
        <v>4.1900000000000004</v>
      </c>
      <c r="P1875">
        <f>13.098*F1875^-1.237</f>
        <v>18.392407156819235</v>
      </c>
      <c r="Q1875">
        <f>13.098*M1875^-1.237</f>
        <v>17.315195902965698</v>
      </c>
      <c r="R1875" s="5">
        <f>IFERROR(ROUND(MAX(MIN((-105.4*LN(O1875) + 163.83),95),10),0)," ")</f>
        <v>13</v>
      </c>
      <c r="S1875" s="5" t="str">
        <f>IFERROR(CONCATENATE("(",R1875,",",ROUND((1.2*W1875),2),")")," ")</f>
        <v>(13,0.96)</v>
      </c>
      <c r="T1875">
        <f>R1875-L1875</f>
        <v>3</v>
      </c>
      <c r="U1875" s="7" t="str">
        <f>IF((AND(T1875=0,H1875&gt;=L1875)),"Don’t change bids","OK")</f>
        <v>OK</v>
      </c>
      <c r="V1875" t="e">
        <f>IF((MATCH(F1875,W1875,0)),"Same","Diff")</f>
        <v>#N/A</v>
      </c>
      <c r="W1875" s="5">
        <f>ROUND(M1875,2)</f>
        <v>0.8</v>
      </c>
      <c r="X1875" s="5">
        <v>0.8</v>
      </c>
    </row>
    <row r="1876" spans="1:24" x14ac:dyDescent="0.25">
      <c r="A1876" t="s">
        <v>24</v>
      </c>
      <c r="B1876" t="s">
        <v>2570</v>
      </c>
      <c r="C1876" t="s">
        <v>1178</v>
      </c>
      <c r="D1876" t="s">
        <v>2569</v>
      </c>
      <c r="E1876" t="s">
        <v>2571</v>
      </c>
      <c r="F1876" s="5">
        <v>1.25</v>
      </c>
      <c r="G1876" s="9">
        <v>0.1</v>
      </c>
      <c r="H1876" s="6">
        <f>G1876*100</f>
        <v>10</v>
      </c>
      <c r="I1876" t="s">
        <v>9845</v>
      </c>
      <c r="J1876" t="s">
        <v>10766</v>
      </c>
      <c r="K1876">
        <v>10</v>
      </c>
      <c r="L1876">
        <v>10</v>
      </c>
      <c r="M1876">
        <f>(F1876*(1+0.05))</f>
        <v>1.3125</v>
      </c>
      <c r="N1876">
        <f>IFERROR(ROUND(( (-1.208*LN(L1876) + 7.5474 + 4.6991*(2.71828^(-0.009*L1876)) + 0.0001*L1876*L1876 - 0.0432*L1876 + 4.7166)/3),2), " ")</f>
        <v>4.45</v>
      </c>
      <c r="O1876">
        <f>IFERROR(MAX(MIN(ROUND(N1876*(Q1876/P1876),2),4.5),1.9)," ")</f>
        <v>4.1900000000000004</v>
      </c>
      <c r="P1876">
        <f>13.098*F1876^-1.237</f>
        <v>9.938647786312206</v>
      </c>
      <c r="Q1876">
        <f>13.098*M1876^-1.237</f>
        <v>9.3565584952140242</v>
      </c>
      <c r="R1876" s="5">
        <f>IFERROR(ROUND(MAX(MIN((-105.4*LN(O1876) + 163.83),95),10),0)," ")</f>
        <v>13</v>
      </c>
      <c r="S1876" s="5" t="str">
        <f>IFERROR(CONCATENATE("(",R1876,",",ROUND((1.2*W1876),2),")")," ")</f>
        <v>(13,1.57)</v>
      </c>
      <c r="T1876">
        <f>R1876-L1876</f>
        <v>3</v>
      </c>
      <c r="U1876" s="7" t="str">
        <f>IF((AND(T1876=0,H1876&gt;=L1876)),"Don’t change bids","OK")</f>
        <v>OK</v>
      </c>
      <c r="V1876" t="e">
        <f>IF((MATCH(F1876,W1876,0)),"Same","Diff")</f>
        <v>#N/A</v>
      </c>
      <c r="W1876" s="5">
        <f>ROUND(M1876,2)</f>
        <v>1.31</v>
      </c>
      <c r="X1876" s="5">
        <v>1.31</v>
      </c>
    </row>
    <row r="1877" spans="1:24" x14ac:dyDescent="0.25">
      <c r="A1877" t="s">
        <v>24</v>
      </c>
      <c r="B1877" t="s">
        <v>2572</v>
      </c>
      <c r="C1877" t="s">
        <v>1178</v>
      </c>
      <c r="D1877" t="s">
        <v>2573</v>
      </c>
      <c r="E1877" t="s">
        <v>2567</v>
      </c>
      <c r="F1877" s="5">
        <v>0.97</v>
      </c>
      <c r="G1877" s="9">
        <v>0.1</v>
      </c>
      <c r="H1877" s="6">
        <f>G1877*100</f>
        <v>10</v>
      </c>
      <c r="I1877" t="s">
        <v>9804</v>
      </c>
      <c r="J1877" t="s">
        <v>10766</v>
      </c>
      <c r="K1877">
        <v>10</v>
      </c>
      <c r="L1877">
        <v>10</v>
      </c>
      <c r="M1877">
        <f>(F1877*(1+0.05))</f>
        <v>1.0185</v>
      </c>
      <c r="N1877">
        <f>IFERROR(ROUND(( (-1.208*LN(L1877) + 7.5474 + 4.6991*(2.71828^(-0.009*L1877)) + 0.0001*L1877*L1877 - 0.0432*L1877 + 4.7166)/3),2), " ")</f>
        <v>4.45</v>
      </c>
      <c r="O1877">
        <f>IFERROR(MAX(MIN(ROUND(N1877*(Q1877/P1877),2),4.5),1.9)," ")</f>
        <v>4.1900000000000004</v>
      </c>
      <c r="P1877">
        <f>13.098*F1877^-1.237</f>
        <v>13.600922025742607</v>
      </c>
      <c r="Q1877">
        <f>13.098*M1877^-1.237</f>
        <v>12.804339710877841</v>
      </c>
      <c r="R1877" s="5">
        <f>IFERROR(ROUND(MAX(MIN((-105.4*LN(O1877) + 163.83),95),10),0)," ")</f>
        <v>13</v>
      </c>
      <c r="S1877" s="5" t="str">
        <f>IFERROR(CONCATENATE("(",R1877,",",ROUND((1.2*W1877),2),")")," ")</f>
        <v>(13,1.22)</v>
      </c>
      <c r="T1877">
        <f>R1877-L1877</f>
        <v>3</v>
      </c>
      <c r="U1877" s="7" t="str">
        <f>IF((AND(T1877=0,H1877&gt;=L1877)),"Don’t change bids","OK")</f>
        <v>OK</v>
      </c>
      <c r="V1877" t="e">
        <f>IF((MATCH(F1877,W1877,0)),"Same","Diff")</f>
        <v>#N/A</v>
      </c>
      <c r="W1877" s="5">
        <f>ROUND(M1877,2)</f>
        <v>1.02</v>
      </c>
      <c r="X1877" s="5">
        <v>1.02</v>
      </c>
    </row>
    <row r="1878" spans="1:24" x14ac:dyDescent="0.25">
      <c r="A1878" t="s">
        <v>24</v>
      </c>
      <c r="B1878" t="s">
        <v>2574</v>
      </c>
      <c r="C1878" t="s">
        <v>1178</v>
      </c>
      <c r="D1878" t="s">
        <v>2573</v>
      </c>
      <c r="E1878" t="s">
        <v>2567</v>
      </c>
      <c r="F1878" s="5">
        <v>0.97</v>
      </c>
      <c r="G1878" s="9">
        <v>0.1</v>
      </c>
      <c r="H1878" s="6">
        <f>G1878*100</f>
        <v>10</v>
      </c>
      <c r="I1878" t="s">
        <v>9804</v>
      </c>
      <c r="J1878" t="s">
        <v>10766</v>
      </c>
      <c r="K1878">
        <v>10</v>
      </c>
      <c r="L1878">
        <v>10</v>
      </c>
      <c r="M1878">
        <f>(F1878*(1+0.05))</f>
        <v>1.0185</v>
      </c>
      <c r="N1878">
        <f>IFERROR(ROUND(( (-1.208*LN(L1878) + 7.5474 + 4.6991*(2.71828^(-0.009*L1878)) + 0.0001*L1878*L1878 - 0.0432*L1878 + 4.7166)/3),2), " ")</f>
        <v>4.45</v>
      </c>
      <c r="O1878">
        <f>IFERROR(MAX(MIN(ROUND(N1878*(Q1878/P1878),2),4.5),1.9)," ")</f>
        <v>4.1900000000000004</v>
      </c>
      <c r="P1878">
        <f>13.098*F1878^-1.237</f>
        <v>13.600922025742607</v>
      </c>
      <c r="Q1878">
        <f>13.098*M1878^-1.237</f>
        <v>12.804339710877841</v>
      </c>
      <c r="R1878" s="5">
        <f>IFERROR(ROUND(MAX(MIN((-105.4*LN(O1878) + 163.83),95),10),0)," ")</f>
        <v>13</v>
      </c>
      <c r="S1878" s="5" t="str">
        <f>IFERROR(CONCATENATE("(",R1878,",",ROUND((1.2*W1878),2),")")," ")</f>
        <v>(13,1.22)</v>
      </c>
      <c r="T1878">
        <f>R1878-L1878</f>
        <v>3</v>
      </c>
      <c r="U1878" s="7" t="str">
        <f>IF((AND(T1878=0,H1878&gt;=L1878)),"Don’t change bids","OK")</f>
        <v>OK</v>
      </c>
      <c r="V1878" t="e">
        <f>IF((MATCH(F1878,W1878,0)),"Same","Diff")</f>
        <v>#N/A</v>
      </c>
      <c r="W1878" s="5">
        <f>ROUND(M1878,2)</f>
        <v>1.02</v>
      </c>
      <c r="X1878" s="5">
        <v>1.02</v>
      </c>
    </row>
    <row r="1879" spans="1:24" x14ac:dyDescent="0.25">
      <c r="A1879" t="s">
        <v>24</v>
      </c>
      <c r="B1879" t="s">
        <v>2575</v>
      </c>
      <c r="C1879" t="s">
        <v>1026</v>
      </c>
      <c r="D1879" t="s">
        <v>2543</v>
      </c>
      <c r="E1879" t="s">
        <v>1028</v>
      </c>
      <c r="F1879" s="5">
        <v>4.34</v>
      </c>
      <c r="G1879" s="9">
        <v>0.1</v>
      </c>
      <c r="H1879" s="6">
        <f>G1879*100</f>
        <v>10</v>
      </c>
      <c r="I1879" t="s">
        <v>9774</v>
      </c>
      <c r="J1879" t="s">
        <v>10766</v>
      </c>
      <c r="K1879">
        <v>10</v>
      </c>
      <c r="L1879">
        <v>10</v>
      </c>
      <c r="M1879">
        <f>(F1879*(1+0.05))</f>
        <v>4.5570000000000004</v>
      </c>
      <c r="N1879">
        <f>IFERROR(ROUND(( (-1.208*LN(L1879) + 7.5474 + 4.6991*(2.71828^(-0.009*L1879)) + 0.0001*L1879*L1879 - 0.0432*L1879 + 4.7166)/3),2), " ")</f>
        <v>4.45</v>
      </c>
      <c r="O1879">
        <f>IFERROR(MAX(MIN(ROUND(N1879*(Q1879/P1879),2),4.5),1.9)," ")</f>
        <v>4.1900000000000004</v>
      </c>
      <c r="P1879">
        <f>13.098*F1879^-1.237</f>
        <v>2.1312293613546363</v>
      </c>
      <c r="Q1879">
        <f>13.098*M1879^-1.237</f>
        <v>2.0064069695372009</v>
      </c>
      <c r="R1879" s="5">
        <f>IFERROR(ROUND(MAX(MIN((-105.4*LN(O1879) + 163.83),95),10),0)," ")</f>
        <v>13</v>
      </c>
      <c r="S1879" s="5" t="str">
        <f>IFERROR(CONCATENATE("(",R1879,",",ROUND((1.2*W1879),2),")")," ")</f>
        <v>(13,5.47)</v>
      </c>
      <c r="T1879">
        <f>R1879-L1879</f>
        <v>3</v>
      </c>
      <c r="U1879" s="7" t="str">
        <f>IF((AND(T1879=0,H1879&gt;=L1879)),"Don’t change bids","OK")</f>
        <v>OK</v>
      </c>
      <c r="V1879" t="e">
        <f>IF((MATCH(F1879,W1879,0)),"Same","Diff")</f>
        <v>#N/A</v>
      </c>
      <c r="W1879" s="5">
        <f>ROUND(M1879,2)</f>
        <v>4.5599999999999996</v>
      </c>
      <c r="X1879" s="5">
        <v>4.5599999999999996</v>
      </c>
    </row>
    <row r="1880" spans="1:24" x14ac:dyDescent="0.25">
      <c r="A1880" t="s">
        <v>24</v>
      </c>
      <c r="B1880" t="s">
        <v>2576</v>
      </c>
      <c r="C1880" t="s">
        <v>1146</v>
      </c>
      <c r="D1880" t="s">
        <v>2577</v>
      </c>
      <c r="E1880" t="s">
        <v>1088</v>
      </c>
      <c r="F1880" s="5">
        <v>1.96</v>
      </c>
      <c r="G1880" s="9">
        <v>0.1</v>
      </c>
      <c r="H1880" s="6">
        <f>G1880*100</f>
        <v>10</v>
      </c>
      <c r="I1880" t="s">
        <v>9799</v>
      </c>
      <c r="J1880" t="s">
        <v>10766</v>
      </c>
      <c r="K1880">
        <v>10</v>
      </c>
      <c r="L1880">
        <v>10</v>
      </c>
      <c r="M1880">
        <f>(F1880*(1+0.05))</f>
        <v>2.0579999999999998</v>
      </c>
      <c r="N1880">
        <f>IFERROR(ROUND(( (-1.208*LN(L1880) + 7.5474 + 4.6991*(2.71828^(-0.009*L1880)) + 0.0001*L1880*L1880 - 0.0432*L1880 + 4.7166)/3),2), " ")</f>
        <v>4.45</v>
      </c>
      <c r="O1880">
        <f>IFERROR(MAX(MIN(ROUND(N1880*(Q1880/P1880),2),4.5),1.9)," ")</f>
        <v>4.1900000000000004</v>
      </c>
      <c r="P1880">
        <f>13.098*F1880^-1.237</f>
        <v>5.6974985827885236</v>
      </c>
      <c r="Q1880">
        <f>13.098*M1880^-1.237</f>
        <v>5.3638060139004509</v>
      </c>
      <c r="R1880" s="5">
        <f>IFERROR(ROUND(MAX(MIN((-105.4*LN(O1880) + 163.83),95),10),0)," ")</f>
        <v>13</v>
      </c>
      <c r="S1880" s="5" t="str">
        <f>IFERROR(CONCATENATE("(",R1880,",",ROUND((1.2*W1880),2),")")," ")</f>
        <v>(13,2.47)</v>
      </c>
      <c r="T1880">
        <f>R1880-L1880</f>
        <v>3</v>
      </c>
      <c r="U1880" s="7" t="str">
        <f>IF((AND(T1880=0,H1880&gt;=L1880)),"Don’t change bids","OK")</f>
        <v>OK</v>
      </c>
      <c r="V1880" t="e">
        <f>IF((MATCH(F1880,W1880,0)),"Same","Diff")</f>
        <v>#N/A</v>
      </c>
      <c r="W1880" s="5">
        <f>ROUND(M1880,2)</f>
        <v>2.06</v>
      </c>
      <c r="X1880" s="5">
        <v>2.06</v>
      </c>
    </row>
    <row r="1881" spans="1:24" x14ac:dyDescent="0.25">
      <c r="A1881" t="s">
        <v>24</v>
      </c>
      <c r="B1881" t="s">
        <v>2578</v>
      </c>
      <c r="C1881" t="s">
        <v>1146</v>
      </c>
      <c r="D1881" t="s">
        <v>2579</v>
      </c>
      <c r="E1881" t="s">
        <v>1088</v>
      </c>
      <c r="F1881" s="5">
        <v>1.96</v>
      </c>
      <c r="G1881" s="9">
        <v>0.1</v>
      </c>
      <c r="H1881" s="6">
        <f>G1881*100</f>
        <v>10</v>
      </c>
      <c r="I1881" t="s">
        <v>9799</v>
      </c>
      <c r="J1881" t="s">
        <v>10766</v>
      </c>
      <c r="K1881">
        <v>10</v>
      </c>
      <c r="L1881">
        <v>10</v>
      </c>
      <c r="M1881">
        <f>(F1881*(1+0.05))</f>
        <v>2.0579999999999998</v>
      </c>
      <c r="N1881">
        <f>IFERROR(ROUND(( (-1.208*LN(L1881) + 7.5474 + 4.6991*(2.71828^(-0.009*L1881)) + 0.0001*L1881*L1881 - 0.0432*L1881 + 4.7166)/3),2), " ")</f>
        <v>4.45</v>
      </c>
      <c r="O1881">
        <f>IFERROR(MAX(MIN(ROUND(N1881*(Q1881/P1881),2),4.5),1.9)," ")</f>
        <v>4.1900000000000004</v>
      </c>
      <c r="P1881">
        <f>13.098*F1881^-1.237</f>
        <v>5.6974985827885236</v>
      </c>
      <c r="Q1881">
        <f>13.098*M1881^-1.237</f>
        <v>5.3638060139004509</v>
      </c>
      <c r="R1881" s="5">
        <f>IFERROR(ROUND(MAX(MIN((-105.4*LN(O1881) + 163.83),95),10),0)," ")</f>
        <v>13</v>
      </c>
      <c r="S1881" s="5" t="str">
        <f>IFERROR(CONCATENATE("(",R1881,",",ROUND((1.2*W1881),2),")")," ")</f>
        <v>(13,2.47)</v>
      </c>
      <c r="T1881">
        <f>R1881-L1881</f>
        <v>3</v>
      </c>
      <c r="U1881" s="7" t="str">
        <f>IF((AND(T1881=0,H1881&gt;=L1881)),"Don’t change bids","OK")</f>
        <v>OK</v>
      </c>
      <c r="V1881" t="e">
        <f>IF((MATCH(F1881,W1881,0)),"Same","Diff")</f>
        <v>#N/A</v>
      </c>
      <c r="W1881" s="5">
        <f>ROUND(M1881,2)</f>
        <v>2.06</v>
      </c>
      <c r="X1881" s="5">
        <v>2.06</v>
      </c>
    </row>
    <row r="1882" spans="1:24" x14ac:dyDescent="0.25">
      <c r="A1882" t="s">
        <v>24</v>
      </c>
      <c r="B1882" t="s">
        <v>2580</v>
      </c>
      <c r="C1882" t="s">
        <v>1146</v>
      </c>
      <c r="D1882" t="s">
        <v>2579</v>
      </c>
      <c r="E1882" t="s">
        <v>1088</v>
      </c>
      <c r="F1882" s="5">
        <v>1.96</v>
      </c>
      <c r="G1882" s="9">
        <v>0.1</v>
      </c>
      <c r="H1882" s="6">
        <f>G1882*100</f>
        <v>10</v>
      </c>
      <c r="I1882" t="s">
        <v>9799</v>
      </c>
      <c r="J1882" t="s">
        <v>10766</v>
      </c>
      <c r="K1882">
        <v>10</v>
      </c>
      <c r="L1882">
        <v>10</v>
      </c>
      <c r="M1882">
        <f>(F1882*(1+0.05))</f>
        <v>2.0579999999999998</v>
      </c>
      <c r="N1882">
        <f>IFERROR(ROUND(( (-1.208*LN(L1882) + 7.5474 + 4.6991*(2.71828^(-0.009*L1882)) + 0.0001*L1882*L1882 - 0.0432*L1882 + 4.7166)/3),2), " ")</f>
        <v>4.45</v>
      </c>
      <c r="O1882">
        <f>IFERROR(MAX(MIN(ROUND(N1882*(Q1882/P1882),2),4.5),1.9)," ")</f>
        <v>4.1900000000000004</v>
      </c>
      <c r="P1882">
        <f>13.098*F1882^-1.237</f>
        <v>5.6974985827885236</v>
      </c>
      <c r="Q1882">
        <f>13.098*M1882^-1.237</f>
        <v>5.3638060139004509</v>
      </c>
      <c r="R1882" s="5">
        <f>IFERROR(ROUND(MAX(MIN((-105.4*LN(O1882) + 163.83),95),10),0)," ")</f>
        <v>13</v>
      </c>
      <c r="S1882" s="5" t="str">
        <f>IFERROR(CONCATENATE("(",R1882,",",ROUND((1.2*W1882),2),")")," ")</f>
        <v>(13,2.47)</v>
      </c>
      <c r="T1882">
        <f>R1882-L1882</f>
        <v>3</v>
      </c>
      <c r="U1882" s="7" t="str">
        <f>IF((AND(T1882=0,H1882&gt;=L1882)),"Don’t change bids","OK")</f>
        <v>OK</v>
      </c>
      <c r="V1882" t="e">
        <f>IF((MATCH(F1882,W1882,0)),"Same","Diff")</f>
        <v>#N/A</v>
      </c>
      <c r="W1882" s="5">
        <f>ROUND(M1882,2)</f>
        <v>2.06</v>
      </c>
      <c r="X1882" s="5">
        <v>2.06</v>
      </c>
    </row>
    <row r="1883" spans="1:24" x14ac:dyDescent="0.25">
      <c r="A1883" t="s">
        <v>24</v>
      </c>
      <c r="B1883" t="s">
        <v>2581</v>
      </c>
      <c r="C1883" t="s">
        <v>1146</v>
      </c>
      <c r="D1883" t="s">
        <v>2579</v>
      </c>
      <c r="E1883" t="s">
        <v>1088</v>
      </c>
      <c r="F1883" s="5">
        <v>1.96</v>
      </c>
      <c r="G1883" s="9">
        <v>0.1</v>
      </c>
      <c r="H1883" s="6">
        <f>G1883*100</f>
        <v>10</v>
      </c>
      <c r="I1883" t="s">
        <v>9799</v>
      </c>
      <c r="J1883" t="s">
        <v>10766</v>
      </c>
      <c r="K1883">
        <v>10</v>
      </c>
      <c r="L1883">
        <v>10</v>
      </c>
      <c r="M1883">
        <f>(F1883*(1+0.05))</f>
        <v>2.0579999999999998</v>
      </c>
      <c r="N1883">
        <f>IFERROR(ROUND(( (-1.208*LN(L1883) + 7.5474 + 4.6991*(2.71828^(-0.009*L1883)) + 0.0001*L1883*L1883 - 0.0432*L1883 + 4.7166)/3),2), " ")</f>
        <v>4.45</v>
      </c>
      <c r="O1883">
        <f>IFERROR(MAX(MIN(ROUND(N1883*(Q1883/P1883),2),4.5),1.9)," ")</f>
        <v>4.1900000000000004</v>
      </c>
      <c r="P1883">
        <f>13.098*F1883^-1.237</f>
        <v>5.6974985827885236</v>
      </c>
      <c r="Q1883">
        <f>13.098*M1883^-1.237</f>
        <v>5.3638060139004509</v>
      </c>
      <c r="R1883" s="5">
        <f>IFERROR(ROUND(MAX(MIN((-105.4*LN(O1883) + 163.83),95),10),0)," ")</f>
        <v>13</v>
      </c>
      <c r="S1883" s="5" t="str">
        <f>IFERROR(CONCATENATE("(",R1883,",",ROUND((1.2*W1883),2),")")," ")</f>
        <v>(13,2.47)</v>
      </c>
      <c r="T1883">
        <f>R1883-L1883</f>
        <v>3</v>
      </c>
      <c r="U1883" s="7" t="str">
        <f>IF((AND(T1883=0,H1883&gt;=L1883)),"Don’t change bids","OK")</f>
        <v>OK</v>
      </c>
      <c r="V1883" t="e">
        <f>IF((MATCH(F1883,W1883,0)),"Same","Diff")</f>
        <v>#N/A</v>
      </c>
      <c r="W1883" s="5">
        <f>ROUND(M1883,2)</f>
        <v>2.06</v>
      </c>
      <c r="X1883" s="5">
        <v>2.06</v>
      </c>
    </row>
    <row r="1884" spans="1:24" x14ac:dyDescent="0.25">
      <c r="A1884" t="s">
        <v>24</v>
      </c>
      <c r="B1884" t="s">
        <v>2582</v>
      </c>
      <c r="C1884" t="s">
        <v>1146</v>
      </c>
      <c r="D1884" t="s">
        <v>2583</v>
      </c>
      <c r="E1884" t="s">
        <v>1088</v>
      </c>
      <c r="F1884" s="5">
        <v>1.96</v>
      </c>
      <c r="G1884" s="9">
        <v>0.1</v>
      </c>
      <c r="H1884" s="6">
        <f>G1884*100</f>
        <v>10</v>
      </c>
      <c r="I1884" t="s">
        <v>9799</v>
      </c>
      <c r="J1884" t="s">
        <v>10766</v>
      </c>
      <c r="K1884">
        <v>10</v>
      </c>
      <c r="L1884">
        <v>10</v>
      </c>
      <c r="M1884">
        <f>(F1884*(1+0.05))</f>
        <v>2.0579999999999998</v>
      </c>
      <c r="N1884">
        <f>IFERROR(ROUND(( (-1.208*LN(L1884) + 7.5474 + 4.6991*(2.71828^(-0.009*L1884)) + 0.0001*L1884*L1884 - 0.0432*L1884 + 4.7166)/3),2), " ")</f>
        <v>4.45</v>
      </c>
      <c r="O1884">
        <f>IFERROR(MAX(MIN(ROUND(N1884*(Q1884/P1884),2),4.5),1.9)," ")</f>
        <v>4.1900000000000004</v>
      </c>
      <c r="P1884">
        <f>13.098*F1884^-1.237</f>
        <v>5.6974985827885236</v>
      </c>
      <c r="Q1884">
        <f>13.098*M1884^-1.237</f>
        <v>5.3638060139004509</v>
      </c>
      <c r="R1884" s="5">
        <f>IFERROR(ROUND(MAX(MIN((-105.4*LN(O1884) + 163.83),95),10),0)," ")</f>
        <v>13</v>
      </c>
      <c r="S1884" s="5" t="str">
        <f>IFERROR(CONCATENATE("(",R1884,",",ROUND((1.2*W1884),2),")")," ")</f>
        <v>(13,2.47)</v>
      </c>
      <c r="T1884">
        <f>R1884-L1884</f>
        <v>3</v>
      </c>
      <c r="U1884" s="7" t="str">
        <f>IF((AND(T1884=0,H1884&gt;=L1884)),"Don’t change bids","OK")</f>
        <v>OK</v>
      </c>
      <c r="V1884" t="e">
        <f>IF((MATCH(F1884,W1884,0)),"Same","Diff")</f>
        <v>#N/A</v>
      </c>
      <c r="W1884" s="5">
        <f>ROUND(M1884,2)</f>
        <v>2.06</v>
      </c>
      <c r="X1884" s="5">
        <v>2.06</v>
      </c>
    </row>
    <row r="1885" spans="1:24" x14ac:dyDescent="0.25">
      <c r="A1885" t="s">
        <v>24</v>
      </c>
      <c r="B1885" t="s">
        <v>2584</v>
      </c>
      <c r="C1885" t="s">
        <v>1146</v>
      </c>
      <c r="D1885" t="s">
        <v>2579</v>
      </c>
      <c r="E1885" t="s">
        <v>1260</v>
      </c>
      <c r="F1885" s="5">
        <v>2.21</v>
      </c>
      <c r="G1885" s="9">
        <v>0.1</v>
      </c>
      <c r="H1885" s="6">
        <f>G1885*100</f>
        <v>10</v>
      </c>
      <c r="I1885" t="s">
        <v>9818</v>
      </c>
      <c r="J1885" t="s">
        <v>10766</v>
      </c>
      <c r="K1885">
        <v>10</v>
      </c>
      <c r="L1885">
        <v>10</v>
      </c>
      <c r="M1885">
        <f>(F1885*(1+0.05))</f>
        <v>2.3205</v>
      </c>
      <c r="N1885">
        <f>IFERROR(ROUND(( (-1.208*LN(L1885) + 7.5474 + 4.6991*(2.71828^(-0.009*L1885)) + 0.0001*L1885*L1885 - 0.0432*L1885 + 4.7166)/3),2), " ")</f>
        <v>4.45</v>
      </c>
      <c r="O1885">
        <f>IFERROR(MAX(MIN(ROUND(N1885*(Q1885/P1885),2),4.5),1.9)," ")</f>
        <v>4.1900000000000004</v>
      </c>
      <c r="P1885">
        <f>13.098*F1885^-1.237</f>
        <v>4.9112466269307804</v>
      </c>
      <c r="Q1885">
        <f>13.098*M1885^-1.237</f>
        <v>4.6236034657136509</v>
      </c>
      <c r="R1885" s="5">
        <f>IFERROR(ROUND(MAX(MIN((-105.4*LN(O1885) + 163.83),95),10),0)," ")</f>
        <v>13</v>
      </c>
      <c r="S1885" s="5" t="str">
        <f>IFERROR(CONCATENATE("(",R1885,",",ROUND((1.2*W1885),2),")")," ")</f>
        <v>(13,2.78)</v>
      </c>
      <c r="T1885">
        <f>R1885-L1885</f>
        <v>3</v>
      </c>
      <c r="U1885" s="7" t="str">
        <f>IF((AND(T1885=0,H1885&gt;=L1885)),"Don’t change bids","OK")</f>
        <v>OK</v>
      </c>
      <c r="V1885" t="e">
        <f>IF((MATCH(F1885,W1885,0)),"Same","Diff")</f>
        <v>#N/A</v>
      </c>
      <c r="W1885" s="5">
        <f>ROUND(M1885,2)</f>
        <v>2.3199999999999998</v>
      </c>
      <c r="X1885" s="5">
        <v>2.3199999999999998</v>
      </c>
    </row>
    <row r="1886" spans="1:24" x14ac:dyDescent="0.25">
      <c r="A1886" t="s">
        <v>24</v>
      </c>
      <c r="B1886" t="s">
        <v>2585</v>
      </c>
      <c r="C1886" t="s">
        <v>1146</v>
      </c>
      <c r="D1886" t="s">
        <v>2579</v>
      </c>
      <c r="E1886" t="s">
        <v>1088</v>
      </c>
      <c r="F1886" s="5">
        <v>1.96</v>
      </c>
      <c r="G1886" s="9">
        <v>0.1</v>
      </c>
      <c r="H1886" s="6">
        <f>G1886*100</f>
        <v>10</v>
      </c>
      <c r="I1886" t="s">
        <v>9799</v>
      </c>
      <c r="J1886" t="s">
        <v>10766</v>
      </c>
      <c r="K1886">
        <v>10</v>
      </c>
      <c r="L1886">
        <v>10</v>
      </c>
      <c r="M1886">
        <f>(F1886*(1+0.05))</f>
        <v>2.0579999999999998</v>
      </c>
      <c r="N1886">
        <f>IFERROR(ROUND(( (-1.208*LN(L1886) + 7.5474 + 4.6991*(2.71828^(-0.009*L1886)) + 0.0001*L1886*L1886 - 0.0432*L1886 + 4.7166)/3),2), " ")</f>
        <v>4.45</v>
      </c>
      <c r="O1886">
        <f>IFERROR(MAX(MIN(ROUND(N1886*(Q1886/P1886),2),4.5),1.9)," ")</f>
        <v>4.1900000000000004</v>
      </c>
      <c r="P1886">
        <f>13.098*F1886^-1.237</f>
        <v>5.6974985827885236</v>
      </c>
      <c r="Q1886">
        <f>13.098*M1886^-1.237</f>
        <v>5.3638060139004509</v>
      </c>
      <c r="R1886" s="5">
        <f>IFERROR(ROUND(MAX(MIN((-105.4*LN(O1886) + 163.83),95),10),0)," ")</f>
        <v>13</v>
      </c>
      <c r="S1886" s="5" t="str">
        <f>IFERROR(CONCATENATE("(",R1886,",",ROUND((1.2*W1886),2),")")," ")</f>
        <v>(13,2.47)</v>
      </c>
      <c r="T1886">
        <f>R1886-L1886</f>
        <v>3</v>
      </c>
      <c r="U1886" s="7" t="str">
        <f>IF((AND(T1886=0,H1886&gt;=L1886)),"Don’t change bids","OK")</f>
        <v>OK</v>
      </c>
      <c r="V1886" t="e">
        <f>IF((MATCH(F1886,W1886,0)),"Same","Diff")</f>
        <v>#N/A</v>
      </c>
      <c r="W1886" s="5">
        <f>ROUND(M1886,2)</f>
        <v>2.06</v>
      </c>
      <c r="X1886" s="5">
        <v>2.06</v>
      </c>
    </row>
    <row r="1887" spans="1:24" x14ac:dyDescent="0.25">
      <c r="A1887" t="s">
        <v>24</v>
      </c>
      <c r="B1887" t="s">
        <v>2586</v>
      </c>
      <c r="C1887" t="s">
        <v>1146</v>
      </c>
      <c r="D1887" t="s">
        <v>2579</v>
      </c>
      <c r="E1887" t="s">
        <v>1088</v>
      </c>
      <c r="F1887" s="5">
        <v>1.96</v>
      </c>
      <c r="G1887" s="9">
        <v>0.1</v>
      </c>
      <c r="H1887" s="6">
        <f>G1887*100</f>
        <v>10</v>
      </c>
      <c r="I1887" t="s">
        <v>9799</v>
      </c>
      <c r="J1887" t="s">
        <v>10766</v>
      </c>
      <c r="K1887">
        <v>10</v>
      </c>
      <c r="L1887">
        <v>10</v>
      </c>
      <c r="M1887">
        <f>(F1887*(1+0.05))</f>
        <v>2.0579999999999998</v>
      </c>
      <c r="N1887">
        <f>IFERROR(ROUND(( (-1.208*LN(L1887) + 7.5474 + 4.6991*(2.71828^(-0.009*L1887)) + 0.0001*L1887*L1887 - 0.0432*L1887 + 4.7166)/3),2), " ")</f>
        <v>4.45</v>
      </c>
      <c r="O1887">
        <f>IFERROR(MAX(MIN(ROUND(N1887*(Q1887/P1887),2),4.5),1.9)," ")</f>
        <v>4.1900000000000004</v>
      </c>
      <c r="P1887">
        <f>13.098*F1887^-1.237</f>
        <v>5.6974985827885236</v>
      </c>
      <c r="Q1887">
        <f>13.098*M1887^-1.237</f>
        <v>5.3638060139004509</v>
      </c>
      <c r="R1887" s="5">
        <f>IFERROR(ROUND(MAX(MIN((-105.4*LN(O1887) + 163.83),95),10),0)," ")</f>
        <v>13</v>
      </c>
      <c r="S1887" s="5" t="str">
        <f>IFERROR(CONCATENATE("(",R1887,",",ROUND((1.2*W1887),2),")")," ")</f>
        <v>(13,2.47)</v>
      </c>
      <c r="T1887">
        <f>R1887-L1887</f>
        <v>3</v>
      </c>
      <c r="U1887" s="7" t="str">
        <f>IF((AND(T1887=0,H1887&gt;=L1887)),"Don’t change bids","OK")</f>
        <v>OK</v>
      </c>
      <c r="V1887" t="e">
        <f>IF((MATCH(F1887,W1887,0)),"Same","Diff")</f>
        <v>#N/A</v>
      </c>
      <c r="W1887" s="5">
        <f>ROUND(M1887,2)</f>
        <v>2.06</v>
      </c>
      <c r="X1887" s="5">
        <v>2.06</v>
      </c>
    </row>
    <row r="1888" spans="1:24" x14ac:dyDescent="0.25">
      <c r="A1888" t="s">
        <v>24</v>
      </c>
      <c r="B1888" t="s">
        <v>2587</v>
      </c>
      <c r="C1888" t="s">
        <v>1146</v>
      </c>
      <c r="D1888" t="s">
        <v>2579</v>
      </c>
      <c r="E1888" t="s">
        <v>459</v>
      </c>
      <c r="F1888" s="5">
        <v>2.5499999999999998</v>
      </c>
      <c r="G1888" s="9">
        <v>0.1</v>
      </c>
      <c r="H1888" s="6">
        <f>G1888*100</f>
        <v>10</v>
      </c>
      <c r="I1888" t="s">
        <v>10090</v>
      </c>
      <c r="J1888" t="s">
        <v>10766</v>
      </c>
      <c r="K1888">
        <v>10</v>
      </c>
      <c r="L1888">
        <v>10</v>
      </c>
      <c r="M1888">
        <f>(F1888*(1+0.05))</f>
        <v>2.6774999999999998</v>
      </c>
      <c r="N1888">
        <f>IFERROR(ROUND(( (-1.208*LN(L1888) + 7.5474 + 4.6991*(2.71828^(-0.009*L1888)) + 0.0001*L1888*L1888 - 0.0432*L1888 + 4.7166)/3),2), " ")</f>
        <v>4.45</v>
      </c>
      <c r="O1888">
        <f>IFERROR(MAX(MIN(ROUND(N1888*(Q1888/P1888),2),4.5),1.9)," ")</f>
        <v>4.1900000000000004</v>
      </c>
      <c r="P1888">
        <f>13.098*F1888^-1.237</f>
        <v>4.1144783637057083</v>
      </c>
      <c r="Q1888">
        <f>13.098*M1888^-1.237</f>
        <v>3.8735005319661924</v>
      </c>
      <c r="R1888" s="5">
        <f>IFERROR(ROUND(MAX(MIN((-105.4*LN(O1888) + 163.83),95),10),0)," ")</f>
        <v>13</v>
      </c>
      <c r="S1888" s="5" t="str">
        <f>IFERROR(CONCATENATE("(",R1888,",",ROUND((1.2*W1888),2),")")," ")</f>
        <v>(13,3.22)</v>
      </c>
      <c r="T1888">
        <f>R1888-L1888</f>
        <v>3</v>
      </c>
      <c r="U1888" s="7" t="str">
        <f>IF((AND(T1888=0,H1888&gt;=L1888)),"Don’t change bids","OK")</f>
        <v>OK</v>
      </c>
      <c r="V1888" t="e">
        <f>IF((MATCH(F1888,W1888,0)),"Same","Diff")</f>
        <v>#N/A</v>
      </c>
      <c r="W1888" s="5">
        <f>ROUND(M1888,2)</f>
        <v>2.68</v>
      </c>
      <c r="X1888" s="5">
        <v>2.68</v>
      </c>
    </row>
    <row r="1889" spans="1:24" x14ac:dyDescent="0.25">
      <c r="A1889" t="s">
        <v>24</v>
      </c>
      <c r="B1889" t="s">
        <v>2588</v>
      </c>
      <c r="C1889" t="s">
        <v>1146</v>
      </c>
      <c r="D1889" t="s">
        <v>2579</v>
      </c>
      <c r="E1889" t="s">
        <v>2589</v>
      </c>
      <c r="F1889" s="5">
        <v>3.23</v>
      </c>
      <c r="G1889" s="9">
        <v>0.1</v>
      </c>
      <c r="H1889" s="6">
        <f>G1889*100</f>
        <v>10</v>
      </c>
      <c r="I1889" t="s">
        <v>10091</v>
      </c>
      <c r="J1889" t="s">
        <v>10766</v>
      </c>
      <c r="K1889">
        <v>10</v>
      </c>
      <c r="L1889">
        <v>10</v>
      </c>
      <c r="M1889">
        <f>(F1889*(1+0.05))</f>
        <v>3.3915000000000002</v>
      </c>
      <c r="N1889">
        <f>IFERROR(ROUND(( (-1.208*LN(L1889) + 7.5474 + 4.6991*(2.71828^(-0.009*L1889)) + 0.0001*L1889*L1889 - 0.0432*L1889 + 4.7166)/3),2), " ")</f>
        <v>4.45</v>
      </c>
      <c r="O1889">
        <f>IFERROR(MAX(MIN(ROUND(N1889*(Q1889/P1889),2),4.5),1.9)," ")</f>
        <v>4.1900000000000004</v>
      </c>
      <c r="P1889">
        <f>13.098*F1889^-1.237</f>
        <v>3.0712945278687158</v>
      </c>
      <c r="Q1889">
        <f>13.098*M1889^-1.237</f>
        <v>2.8914141565225253</v>
      </c>
      <c r="R1889" s="5">
        <f>IFERROR(ROUND(MAX(MIN((-105.4*LN(O1889) + 163.83),95),10),0)," ")</f>
        <v>13</v>
      </c>
      <c r="S1889" s="5" t="str">
        <f>IFERROR(CONCATENATE("(",R1889,",",ROUND((1.2*W1889),2),")")," ")</f>
        <v>(13,4.07)</v>
      </c>
      <c r="T1889">
        <f>R1889-L1889</f>
        <v>3</v>
      </c>
      <c r="U1889" s="7" t="str">
        <f>IF((AND(T1889=0,H1889&gt;=L1889)),"Don’t change bids","OK")</f>
        <v>OK</v>
      </c>
      <c r="V1889" t="e">
        <f>IF((MATCH(F1889,W1889,0)),"Same","Diff")</f>
        <v>#N/A</v>
      </c>
      <c r="W1889" s="5">
        <f>ROUND(M1889,2)</f>
        <v>3.39</v>
      </c>
      <c r="X1889" s="5">
        <v>3.39</v>
      </c>
    </row>
    <row r="1890" spans="1:24" x14ac:dyDescent="0.25">
      <c r="A1890" t="s">
        <v>24</v>
      </c>
      <c r="B1890" t="s">
        <v>2590</v>
      </c>
      <c r="C1890" t="s">
        <v>1146</v>
      </c>
      <c r="D1890" t="s">
        <v>2579</v>
      </c>
      <c r="E1890" t="s">
        <v>1088</v>
      </c>
      <c r="F1890" s="5">
        <v>1.96</v>
      </c>
      <c r="G1890" s="9">
        <v>0.1</v>
      </c>
      <c r="H1890" s="6">
        <f>G1890*100</f>
        <v>10</v>
      </c>
      <c r="I1890" t="s">
        <v>9799</v>
      </c>
      <c r="J1890" t="s">
        <v>10766</v>
      </c>
      <c r="K1890">
        <v>10</v>
      </c>
      <c r="L1890">
        <v>10</v>
      </c>
      <c r="M1890">
        <f>(F1890*(1+0.05))</f>
        <v>2.0579999999999998</v>
      </c>
      <c r="N1890">
        <f>IFERROR(ROUND(( (-1.208*LN(L1890) + 7.5474 + 4.6991*(2.71828^(-0.009*L1890)) + 0.0001*L1890*L1890 - 0.0432*L1890 + 4.7166)/3),2), " ")</f>
        <v>4.45</v>
      </c>
      <c r="O1890">
        <f>IFERROR(MAX(MIN(ROUND(N1890*(Q1890/P1890),2),4.5),1.9)," ")</f>
        <v>4.1900000000000004</v>
      </c>
      <c r="P1890">
        <f>13.098*F1890^-1.237</f>
        <v>5.6974985827885236</v>
      </c>
      <c r="Q1890">
        <f>13.098*M1890^-1.237</f>
        <v>5.3638060139004509</v>
      </c>
      <c r="R1890" s="5">
        <f>IFERROR(ROUND(MAX(MIN((-105.4*LN(O1890) + 163.83),95),10),0)," ")</f>
        <v>13</v>
      </c>
      <c r="S1890" s="5" t="str">
        <f>IFERROR(CONCATENATE("(",R1890,",",ROUND((1.2*W1890),2),")")," ")</f>
        <v>(13,2.47)</v>
      </c>
      <c r="T1890">
        <f>R1890-L1890</f>
        <v>3</v>
      </c>
      <c r="U1890" s="7" t="str">
        <f>IF((AND(T1890=0,H1890&gt;=L1890)),"Don’t change bids","OK")</f>
        <v>OK</v>
      </c>
      <c r="V1890" t="e">
        <f>IF((MATCH(F1890,W1890,0)),"Same","Diff")</f>
        <v>#N/A</v>
      </c>
      <c r="W1890" s="5">
        <f>ROUND(M1890,2)</f>
        <v>2.06</v>
      </c>
      <c r="X1890" s="5">
        <v>2.06</v>
      </c>
    </row>
    <row r="1891" spans="1:24" x14ac:dyDescent="0.25">
      <c r="A1891" t="s">
        <v>24</v>
      </c>
      <c r="B1891" t="s">
        <v>2591</v>
      </c>
      <c r="C1891" t="s">
        <v>1146</v>
      </c>
      <c r="D1891" t="s">
        <v>2579</v>
      </c>
      <c r="E1891" t="s">
        <v>1088</v>
      </c>
      <c r="F1891" s="5">
        <v>1.96</v>
      </c>
      <c r="G1891" s="9">
        <v>0.1</v>
      </c>
      <c r="H1891" s="6">
        <f>G1891*100</f>
        <v>10</v>
      </c>
      <c r="I1891" t="s">
        <v>9799</v>
      </c>
      <c r="J1891" t="s">
        <v>10766</v>
      </c>
      <c r="K1891">
        <v>10</v>
      </c>
      <c r="L1891">
        <v>10</v>
      </c>
      <c r="M1891">
        <f>(F1891*(1+0.05))</f>
        <v>2.0579999999999998</v>
      </c>
      <c r="N1891">
        <f>IFERROR(ROUND(( (-1.208*LN(L1891) + 7.5474 + 4.6991*(2.71828^(-0.009*L1891)) + 0.0001*L1891*L1891 - 0.0432*L1891 + 4.7166)/3),2), " ")</f>
        <v>4.45</v>
      </c>
      <c r="O1891">
        <f>IFERROR(MAX(MIN(ROUND(N1891*(Q1891/P1891),2),4.5),1.9)," ")</f>
        <v>4.1900000000000004</v>
      </c>
      <c r="P1891">
        <f>13.098*F1891^-1.237</f>
        <v>5.6974985827885236</v>
      </c>
      <c r="Q1891">
        <f>13.098*M1891^-1.237</f>
        <v>5.3638060139004509</v>
      </c>
      <c r="R1891" s="5">
        <f>IFERROR(ROUND(MAX(MIN((-105.4*LN(O1891) + 163.83),95),10),0)," ")</f>
        <v>13</v>
      </c>
      <c r="S1891" s="5" t="str">
        <f>IFERROR(CONCATENATE("(",R1891,",",ROUND((1.2*W1891),2),")")," ")</f>
        <v>(13,2.47)</v>
      </c>
      <c r="T1891">
        <f>R1891-L1891</f>
        <v>3</v>
      </c>
      <c r="U1891" s="7" t="str">
        <f>IF((AND(T1891=0,H1891&gt;=L1891)),"Don’t change bids","OK")</f>
        <v>OK</v>
      </c>
      <c r="V1891" t="e">
        <f>IF((MATCH(F1891,W1891,0)),"Same","Diff")</f>
        <v>#N/A</v>
      </c>
      <c r="W1891" s="5">
        <f>ROUND(M1891,2)</f>
        <v>2.06</v>
      </c>
      <c r="X1891" s="5">
        <v>2.06</v>
      </c>
    </row>
    <row r="1892" spans="1:24" x14ac:dyDescent="0.25">
      <c r="A1892" t="s">
        <v>24</v>
      </c>
      <c r="B1892" t="s">
        <v>2592</v>
      </c>
      <c r="C1892" t="s">
        <v>1146</v>
      </c>
      <c r="D1892" t="s">
        <v>2579</v>
      </c>
      <c r="E1892" t="s">
        <v>1088</v>
      </c>
      <c r="F1892" s="5">
        <v>1.96</v>
      </c>
      <c r="G1892" s="9">
        <v>0.1</v>
      </c>
      <c r="H1892" s="6">
        <f>G1892*100</f>
        <v>10</v>
      </c>
      <c r="I1892" t="s">
        <v>9799</v>
      </c>
      <c r="J1892" t="s">
        <v>10766</v>
      </c>
      <c r="K1892">
        <v>10</v>
      </c>
      <c r="L1892">
        <v>10</v>
      </c>
      <c r="M1892">
        <f>(F1892*(1+0.05))</f>
        <v>2.0579999999999998</v>
      </c>
      <c r="N1892">
        <f>IFERROR(ROUND(( (-1.208*LN(L1892) + 7.5474 + 4.6991*(2.71828^(-0.009*L1892)) + 0.0001*L1892*L1892 - 0.0432*L1892 + 4.7166)/3),2), " ")</f>
        <v>4.45</v>
      </c>
      <c r="O1892">
        <f>IFERROR(MAX(MIN(ROUND(N1892*(Q1892/P1892),2),4.5),1.9)," ")</f>
        <v>4.1900000000000004</v>
      </c>
      <c r="P1892">
        <f>13.098*F1892^-1.237</f>
        <v>5.6974985827885236</v>
      </c>
      <c r="Q1892">
        <f>13.098*M1892^-1.237</f>
        <v>5.3638060139004509</v>
      </c>
      <c r="R1892" s="5">
        <f>IFERROR(ROUND(MAX(MIN((-105.4*LN(O1892) + 163.83),95),10),0)," ")</f>
        <v>13</v>
      </c>
      <c r="S1892" s="5" t="str">
        <f>IFERROR(CONCATENATE("(",R1892,",",ROUND((1.2*W1892),2),")")," ")</f>
        <v>(13,2.47)</v>
      </c>
      <c r="T1892">
        <f>R1892-L1892</f>
        <v>3</v>
      </c>
      <c r="U1892" s="7" t="str">
        <f>IF((AND(T1892=0,H1892&gt;=L1892)),"Don’t change bids","OK")</f>
        <v>OK</v>
      </c>
      <c r="V1892" t="e">
        <f>IF((MATCH(F1892,W1892,0)),"Same","Diff")</f>
        <v>#N/A</v>
      </c>
      <c r="W1892" s="5">
        <f>ROUND(M1892,2)</f>
        <v>2.06</v>
      </c>
      <c r="X1892" s="5">
        <v>2.06</v>
      </c>
    </row>
    <row r="1893" spans="1:24" x14ac:dyDescent="0.25">
      <c r="A1893" t="s">
        <v>24</v>
      </c>
      <c r="B1893" t="s">
        <v>2593</v>
      </c>
      <c r="C1893" t="s">
        <v>1146</v>
      </c>
      <c r="D1893" t="s">
        <v>2579</v>
      </c>
      <c r="E1893" t="s">
        <v>423</v>
      </c>
      <c r="F1893" s="5">
        <v>3.28</v>
      </c>
      <c r="G1893" s="9">
        <v>0.1</v>
      </c>
      <c r="H1893" s="6">
        <f>G1893*100</f>
        <v>10</v>
      </c>
      <c r="I1893" t="s">
        <v>9853</v>
      </c>
      <c r="J1893" t="s">
        <v>10766</v>
      </c>
      <c r="K1893">
        <v>10</v>
      </c>
      <c r="L1893">
        <v>10</v>
      </c>
      <c r="M1893">
        <f>(F1893*(1+0.05))</f>
        <v>3.444</v>
      </c>
      <c r="N1893">
        <f>IFERROR(ROUND(( (-1.208*LN(L1893) + 7.5474 + 4.6991*(2.71828^(-0.009*L1893)) + 0.0001*L1893*L1893 - 0.0432*L1893 + 4.7166)/3),2), " ")</f>
        <v>4.45</v>
      </c>
      <c r="O1893">
        <f>IFERROR(MAX(MIN(ROUND(N1893*(Q1893/P1893),2),4.5),1.9)," ")</f>
        <v>4.1900000000000004</v>
      </c>
      <c r="P1893">
        <f>13.098*F1893^-1.237</f>
        <v>3.0134850511212665</v>
      </c>
      <c r="Q1893">
        <f>13.098*M1893^-1.237</f>
        <v>2.8369904801437174</v>
      </c>
      <c r="R1893" s="5">
        <f>IFERROR(ROUND(MAX(MIN((-105.4*LN(O1893) + 163.83),95),10),0)," ")</f>
        <v>13</v>
      </c>
      <c r="S1893" s="5" t="str">
        <f>IFERROR(CONCATENATE("(",R1893,",",ROUND((1.2*W1893),2),")")," ")</f>
        <v>(13,4.13)</v>
      </c>
      <c r="T1893">
        <f>R1893-L1893</f>
        <v>3</v>
      </c>
      <c r="U1893" s="7" t="str">
        <f>IF((AND(T1893=0,H1893&gt;=L1893)),"Don’t change bids","OK")</f>
        <v>OK</v>
      </c>
      <c r="V1893" t="e">
        <f>IF((MATCH(F1893,W1893,0)),"Same","Diff")</f>
        <v>#N/A</v>
      </c>
      <c r="W1893" s="5">
        <f>ROUND(M1893,2)</f>
        <v>3.44</v>
      </c>
      <c r="X1893" s="5">
        <v>3.44</v>
      </c>
    </row>
    <row r="1894" spans="1:24" x14ac:dyDescent="0.25">
      <c r="A1894" t="s">
        <v>24</v>
      </c>
      <c r="B1894" t="s">
        <v>2594</v>
      </c>
      <c r="C1894" t="s">
        <v>1146</v>
      </c>
      <c r="D1894" t="s">
        <v>2579</v>
      </c>
      <c r="E1894" t="s">
        <v>1088</v>
      </c>
      <c r="F1894" s="5">
        <v>1.96</v>
      </c>
      <c r="G1894" s="9">
        <v>0.1</v>
      </c>
      <c r="H1894" s="6">
        <f>G1894*100</f>
        <v>10</v>
      </c>
      <c r="I1894" t="s">
        <v>9799</v>
      </c>
      <c r="J1894" t="s">
        <v>10766</v>
      </c>
      <c r="K1894">
        <v>10</v>
      </c>
      <c r="L1894">
        <v>10</v>
      </c>
      <c r="M1894">
        <f>(F1894*(1+0.05))</f>
        <v>2.0579999999999998</v>
      </c>
      <c r="N1894">
        <f>IFERROR(ROUND(( (-1.208*LN(L1894) + 7.5474 + 4.6991*(2.71828^(-0.009*L1894)) + 0.0001*L1894*L1894 - 0.0432*L1894 + 4.7166)/3),2), " ")</f>
        <v>4.45</v>
      </c>
      <c r="O1894">
        <f>IFERROR(MAX(MIN(ROUND(N1894*(Q1894/P1894),2),4.5),1.9)," ")</f>
        <v>4.1900000000000004</v>
      </c>
      <c r="P1894">
        <f>13.098*F1894^-1.237</f>
        <v>5.6974985827885236</v>
      </c>
      <c r="Q1894">
        <f>13.098*M1894^-1.237</f>
        <v>5.3638060139004509</v>
      </c>
      <c r="R1894" s="5">
        <f>IFERROR(ROUND(MAX(MIN((-105.4*LN(O1894) + 163.83),95),10),0)," ")</f>
        <v>13</v>
      </c>
      <c r="S1894" s="5" t="str">
        <f>IFERROR(CONCATENATE("(",R1894,",",ROUND((1.2*W1894),2),")")," ")</f>
        <v>(13,2.47)</v>
      </c>
      <c r="T1894">
        <f>R1894-L1894</f>
        <v>3</v>
      </c>
      <c r="U1894" s="7" t="str">
        <f>IF((AND(T1894=0,H1894&gt;=L1894)),"Don’t change bids","OK")</f>
        <v>OK</v>
      </c>
      <c r="V1894" t="e">
        <f>IF((MATCH(F1894,W1894,0)),"Same","Diff")</f>
        <v>#N/A</v>
      </c>
      <c r="W1894" s="5">
        <f>ROUND(M1894,2)</f>
        <v>2.06</v>
      </c>
      <c r="X1894" s="5">
        <v>2.06</v>
      </c>
    </row>
    <row r="1895" spans="1:24" x14ac:dyDescent="0.25">
      <c r="A1895" t="s">
        <v>24</v>
      </c>
      <c r="B1895" t="s">
        <v>2595</v>
      </c>
      <c r="C1895" t="s">
        <v>1146</v>
      </c>
      <c r="D1895" t="s">
        <v>2579</v>
      </c>
      <c r="E1895" t="s">
        <v>423</v>
      </c>
      <c r="F1895" s="5">
        <v>3.28</v>
      </c>
      <c r="G1895" s="9">
        <v>0.1</v>
      </c>
      <c r="H1895" s="6">
        <f>G1895*100</f>
        <v>10</v>
      </c>
      <c r="I1895" t="s">
        <v>9853</v>
      </c>
      <c r="J1895" t="s">
        <v>10766</v>
      </c>
      <c r="K1895">
        <v>10</v>
      </c>
      <c r="L1895">
        <v>10</v>
      </c>
      <c r="M1895">
        <f>(F1895*(1+0.05))</f>
        <v>3.444</v>
      </c>
      <c r="N1895">
        <f>IFERROR(ROUND(( (-1.208*LN(L1895) + 7.5474 + 4.6991*(2.71828^(-0.009*L1895)) + 0.0001*L1895*L1895 - 0.0432*L1895 + 4.7166)/3),2), " ")</f>
        <v>4.45</v>
      </c>
      <c r="O1895">
        <f>IFERROR(MAX(MIN(ROUND(N1895*(Q1895/P1895),2),4.5),1.9)," ")</f>
        <v>4.1900000000000004</v>
      </c>
      <c r="P1895">
        <f>13.098*F1895^-1.237</f>
        <v>3.0134850511212665</v>
      </c>
      <c r="Q1895">
        <f>13.098*M1895^-1.237</f>
        <v>2.8369904801437174</v>
      </c>
      <c r="R1895" s="5">
        <f>IFERROR(ROUND(MAX(MIN((-105.4*LN(O1895) + 163.83),95),10),0)," ")</f>
        <v>13</v>
      </c>
      <c r="S1895" s="5" t="str">
        <f>IFERROR(CONCATENATE("(",R1895,",",ROUND((1.2*W1895),2),")")," ")</f>
        <v>(13,4.13)</v>
      </c>
      <c r="T1895">
        <f>R1895-L1895</f>
        <v>3</v>
      </c>
      <c r="U1895" s="7" t="str">
        <f>IF((AND(T1895=0,H1895&gt;=L1895)),"Don’t change bids","OK")</f>
        <v>OK</v>
      </c>
      <c r="V1895" t="e">
        <f>IF((MATCH(F1895,W1895,0)),"Same","Diff")</f>
        <v>#N/A</v>
      </c>
      <c r="W1895" s="5">
        <f>ROUND(M1895,2)</f>
        <v>3.44</v>
      </c>
      <c r="X1895" s="5">
        <v>3.44</v>
      </c>
    </row>
    <row r="1896" spans="1:24" x14ac:dyDescent="0.25">
      <c r="A1896" t="s">
        <v>24</v>
      </c>
      <c r="B1896" t="s">
        <v>2596</v>
      </c>
      <c r="C1896" t="s">
        <v>1146</v>
      </c>
      <c r="D1896" t="s">
        <v>2579</v>
      </c>
      <c r="E1896" t="s">
        <v>1088</v>
      </c>
      <c r="F1896" s="5">
        <v>1.96</v>
      </c>
      <c r="G1896" s="9">
        <v>0.1</v>
      </c>
      <c r="H1896" s="6">
        <f>G1896*100</f>
        <v>10</v>
      </c>
      <c r="I1896" t="s">
        <v>9799</v>
      </c>
      <c r="J1896" t="s">
        <v>10766</v>
      </c>
      <c r="K1896">
        <v>10</v>
      </c>
      <c r="L1896">
        <v>10</v>
      </c>
      <c r="M1896">
        <f>(F1896*(1+0.05))</f>
        <v>2.0579999999999998</v>
      </c>
      <c r="N1896">
        <f>IFERROR(ROUND(( (-1.208*LN(L1896) + 7.5474 + 4.6991*(2.71828^(-0.009*L1896)) + 0.0001*L1896*L1896 - 0.0432*L1896 + 4.7166)/3),2), " ")</f>
        <v>4.45</v>
      </c>
      <c r="O1896">
        <f>IFERROR(MAX(MIN(ROUND(N1896*(Q1896/P1896),2),4.5),1.9)," ")</f>
        <v>4.1900000000000004</v>
      </c>
      <c r="P1896">
        <f>13.098*F1896^-1.237</f>
        <v>5.6974985827885236</v>
      </c>
      <c r="Q1896">
        <f>13.098*M1896^-1.237</f>
        <v>5.3638060139004509</v>
      </c>
      <c r="R1896" s="5">
        <f>IFERROR(ROUND(MAX(MIN((-105.4*LN(O1896) + 163.83),95),10),0)," ")</f>
        <v>13</v>
      </c>
      <c r="S1896" s="5" t="str">
        <f>IFERROR(CONCATENATE("(",R1896,",",ROUND((1.2*W1896),2),")")," ")</f>
        <v>(13,2.47)</v>
      </c>
      <c r="T1896">
        <f>R1896-L1896</f>
        <v>3</v>
      </c>
      <c r="U1896" s="7" t="str">
        <f>IF((AND(T1896=0,H1896&gt;=L1896)),"Don’t change bids","OK")</f>
        <v>OK</v>
      </c>
      <c r="V1896" t="e">
        <f>IF((MATCH(F1896,W1896,0)),"Same","Diff")</f>
        <v>#N/A</v>
      </c>
      <c r="W1896" s="5">
        <f>ROUND(M1896,2)</f>
        <v>2.06</v>
      </c>
      <c r="X1896" s="5">
        <v>2.06</v>
      </c>
    </row>
    <row r="1897" spans="1:24" x14ac:dyDescent="0.25">
      <c r="A1897" t="s">
        <v>24</v>
      </c>
      <c r="B1897" t="s">
        <v>2597</v>
      </c>
      <c r="C1897" t="s">
        <v>1178</v>
      </c>
      <c r="D1897" t="s">
        <v>2569</v>
      </c>
      <c r="E1897" t="s">
        <v>1480</v>
      </c>
      <c r="F1897" s="5">
        <v>1.29</v>
      </c>
      <c r="G1897" s="9">
        <v>0.1</v>
      </c>
      <c r="H1897" s="6">
        <f>G1897*100</f>
        <v>10</v>
      </c>
      <c r="I1897" t="s">
        <v>9872</v>
      </c>
      <c r="J1897" t="s">
        <v>10766</v>
      </c>
      <c r="K1897">
        <v>10</v>
      </c>
      <c r="L1897">
        <v>10</v>
      </c>
      <c r="M1897">
        <f>(F1897*(1+0.05))</f>
        <v>1.3545</v>
      </c>
      <c r="N1897">
        <f>IFERROR(ROUND(( (-1.208*LN(L1897) + 7.5474 + 4.6991*(2.71828^(-0.009*L1897)) + 0.0001*L1897*L1897 - 0.0432*L1897 + 4.7166)/3),2), " ")</f>
        <v>4.45</v>
      </c>
      <c r="O1897">
        <f>IFERROR(MAX(MIN(ROUND(N1897*(Q1897/P1897),2),4.5),1.9)," ")</f>
        <v>4.1900000000000004</v>
      </c>
      <c r="P1897">
        <f>13.098*F1897^-1.237</f>
        <v>9.55884709150269</v>
      </c>
      <c r="Q1897">
        <f>13.098*M1897^-1.237</f>
        <v>8.999002065615791</v>
      </c>
      <c r="R1897" s="5">
        <f>IFERROR(ROUND(MAX(MIN((-105.4*LN(O1897) + 163.83),95),10),0)," ")</f>
        <v>13</v>
      </c>
      <c r="S1897" s="5" t="str">
        <f>IFERROR(CONCATENATE("(",R1897,",",ROUND((1.2*W1897),2),")")," ")</f>
        <v>(13,1.62)</v>
      </c>
      <c r="T1897">
        <f>R1897-L1897</f>
        <v>3</v>
      </c>
      <c r="U1897" s="7" t="str">
        <f>IF((AND(T1897=0,H1897&gt;=L1897)),"Don’t change bids","OK")</f>
        <v>OK</v>
      </c>
      <c r="V1897" t="e">
        <f>IF((MATCH(F1897,W1897,0)),"Same","Diff")</f>
        <v>#N/A</v>
      </c>
      <c r="W1897" s="5">
        <f>ROUND(M1897,2)</f>
        <v>1.35</v>
      </c>
      <c r="X1897" s="5">
        <v>1.35</v>
      </c>
    </row>
    <row r="1898" spans="1:24" x14ac:dyDescent="0.25">
      <c r="A1898" t="s">
        <v>24</v>
      </c>
      <c r="B1898" t="s">
        <v>2598</v>
      </c>
      <c r="C1898" t="s">
        <v>1178</v>
      </c>
      <c r="D1898" t="s">
        <v>2573</v>
      </c>
      <c r="E1898" t="s">
        <v>2567</v>
      </c>
      <c r="F1898" s="5">
        <v>0.97</v>
      </c>
      <c r="G1898" s="9">
        <v>0.1</v>
      </c>
      <c r="H1898" s="6">
        <f>G1898*100</f>
        <v>10</v>
      </c>
      <c r="I1898" t="s">
        <v>9804</v>
      </c>
      <c r="J1898" t="s">
        <v>10766</v>
      </c>
      <c r="K1898">
        <v>10</v>
      </c>
      <c r="L1898">
        <v>10</v>
      </c>
      <c r="M1898">
        <f>(F1898*(1+0.05))</f>
        <v>1.0185</v>
      </c>
      <c r="N1898">
        <f>IFERROR(ROUND(( (-1.208*LN(L1898) + 7.5474 + 4.6991*(2.71828^(-0.009*L1898)) + 0.0001*L1898*L1898 - 0.0432*L1898 + 4.7166)/3),2), " ")</f>
        <v>4.45</v>
      </c>
      <c r="O1898">
        <f>IFERROR(MAX(MIN(ROUND(N1898*(Q1898/P1898),2),4.5),1.9)," ")</f>
        <v>4.1900000000000004</v>
      </c>
      <c r="P1898">
        <f>13.098*F1898^-1.237</f>
        <v>13.600922025742607</v>
      </c>
      <c r="Q1898">
        <f>13.098*M1898^-1.237</f>
        <v>12.804339710877841</v>
      </c>
      <c r="R1898" s="5">
        <f>IFERROR(ROUND(MAX(MIN((-105.4*LN(O1898) + 163.83),95),10),0)," ")</f>
        <v>13</v>
      </c>
      <c r="S1898" s="5" t="str">
        <f>IFERROR(CONCATENATE("(",R1898,",",ROUND((1.2*W1898),2),")")," ")</f>
        <v>(13,1.22)</v>
      </c>
      <c r="T1898">
        <f>R1898-L1898</f>
        <v>3</v>
      </c>
      <c r="U1898" s="7" t="str">
        <f>IF((AND(T1898=0,H1898&gt;=L1898)),"Don’t change bids","OK")</f>
        <v>OK</v>
      </c>
      <c r="V1898" t="e">
        <f>IF((MATCH(F1898,W1898,0)),"Same","Diff")</f>
        <v>#N/A</v>
      </c>
      <c r="W1898" s="5">
        <f>ROUND(M1898,2)</f>
        <v>1.02</v>
      </c>
      <c r="X1898" s="5">
        <v>1.02</v>
      </c>
    </row>
    <row r="1899" spans="1:24" x14ac:dyDescent="0.25">
      <c r="A1899" t="s">
        <v>24</v>
      </c>
      <c r="B1899" t="s">
        <v>2599</v>
      </c>
      <c r="C1899" t="s">
        <v>1178</v>
      </c>
      <c r="D1899" t="s">
        <v>2573</v>
      </c>
      <c r="E1899" t="s">
        <v>2567</v>
      </c>
      <c r="F1899" s="5">
        <v>0.97</v>
      </c>
      <c r="G1899" s="9">
        <v>0.1</v>
      </c>
      <c r="H1899" s="6">
        <f>G1899*100</f>
        <v>10</v>
      </c>
      <c r="I1899" t="s">
        <v>9804</v>
      </c>
      <c r="J1899" t="s">
        <v>10766</v>
      </c>
      <c r="K1899">
        <v>10</v>
      </c>
      <c r="L1899">
        <v>10</v>
      </c>
      <c r="M1899">
        <f>(F1899*(1+0.05))</f>
        <v>1.0185</v>
      </c>
      <c r="N1899">
        <f>IFERROR(ROUND(( (-1.208*LN(L1899) + 7.5474 + 4.6991*(2.71828^(-0.009*L1899)) + 0.0001*L1899*L1899 - 0.0432*L1899 + 4.7166)/3),2), " ")</f>
        <v>4.45</v>
      </c>
      <c r="O1899">
        <f>IFERROR(MAX(MIN(ROUND(N1899*(Q1899/P1899),2),4.5),1.9)," ")</f>
        <v>4.1900000000000004</v>
      </c>
      <c r="P1899">
        <f>13.098*F1899^-1.237</f>
        <v>13.600922025742607</v>
      </c>
      <c r="Q1899">
        <f>13.098*M1899^-1.237</f>
        <v>12.804339710877841</v>
      </c>
      <c r="R1899" s="5">
        <f>IFERROR(ROUND(MAX(MIN((-105.4*LN(O1899) + 163.83),95),10),0)," ")</f>
        <v>13</v>
      </c>
      <c r="S1899" s="5" t="str">
        <f>IFERROR(CONCATENATE("(",R1899,",",ROUND((1.2*W1899),2),")")," ")</f>
        <v>(13,1.22)</v>
      </c>
      <c r="T1899">
        <f>R1899-L1899</f>
        <v>3</v>
      </c>
      <c r="U1899" s="7" t="str">
        <f>IF((AND(T1899=0,H1899&gt;=L1899)),"Don’t change bids","OK")</f>
        <v>OK</v>
      </c>
      <c r="V1899" t="e">
        <f>IF((MATCH(F1899,W1899,0)),"Same","Diff")</f>
        <v>#N/A</v>
      </c>
      <c r="W1899" s="5">
        <f>ROUND(M1899,2)</f>
        <v>1.02</v>
      </c>
      <c r="X1899" s="5">
        <v>1.02</v>
      </c>
    </row>
    <row r="1900" spans="1:24" x14ac:dyDescent="0.25">
      <c r="A1900" t="s">
        <v>24</v>
      </c>
      <c r="B1900" t="s">
        <v>2600</v>
      </c>
      <c r="C1900" t="s">
        <v>1178</v>
      </c>
      <c r="D1900" t="s">
        <v>2601</v>
      </c>
      <c r="E1900" t="s">
        <v>1180</v>
      </c>
      <c r="F1900" s="5">
        <v>0.49</v>
      </c>
      <c r="G1900" s="9">
        <v>0.1</v>
      </c>
      <c r="H1900" s="6">
        <f>G1900*100</f>
        <v>10</v>
      </c>
      <c r="I1900" t="s">
        <v>9801</v>
      </c>
      <c r="J1900" t="s">
        <v>10766</v>
      </c>
      <c r="K1900">
        <v>10</v>
      </c>
      <c r="L1900">
        <v>10</v>
      </c>
      <c r="M1900">
        <f>(F1900*(1+0.05))</f>
        <v>0.51449999999999996</v>
      </c>
      <c r="N1900">
        <f>IFERROR(ROUND(( (-1.208*LN(L1900) + 7.5474 + 4.6991*(2.71828^(-0.009*L1900)) + 0.0001*L1900*L1900 - 0.0432*L1900 + 4.7166)/3),2), " ")</f>
        <v>4.45</v>
      </c>
      <c r="O1900">
        <f>IFERROR(MAX(MIN(ROUND(N1900*(Q1900/P1900),2),4.5),1.9)," ")</f>
        <v>4.1900000000000004</v>
      </c>
      <c r="P1900">
        <f>13.098*F1900^-1.237</f>
        <v>31.654279670314228</v>
      </c>
      <c r="Q1900">
        <f>13.098*M1900^-1.237</f>
        <v>29.800343641019271</v>
      </c>
      <c r="R1900" s="5">
        <f>IFERROR(ROUND(MAX(MIN((-105.4*LN(O1900) + 163.83),95),10),0)," ")</f>
        <v>13</v>
      </c>
      <c r="S1900" s="5" t="str">
        <f>IFERROR(CONCATENATE("(",R1900,",",ROUND((1.2*W1900),2),")")," ")</f>
        <v>(13,0.61)</v>
      </c>
      <c r="T1900">
        <f>R1900-L1900</f>
        <v>3</v>
      </c>
      <c r="U1900" s="7" t="str">
        <f>IF((AND(T1900=0,H1900&gt;=L1900)),"Don’t change bids","OK")</f>
        <v>OK</v>
      </c>
      <c r="V1900" t="e">
        <f>IF((MATCH(F1900,W1900,0)),"Same","Diff")</f>
        <v>#N/A</v>
      </c>
      <c r="W1900" s="5">
        <f>ROUND(M1900,2)</f>
        <v>0.51</v>
      </c>
      <c r="X1900" s="5">
        <v>0.51</v>
      </c>
    </row>
    <row r="1901" spans="1:24" x14ac:dyDescent="0.25">
      <c r="A1901" t="s">
        <v>24</v>
      </c>
      <c r="B1901" t="s">
        <v>2602</v>
      </c>
      <c r="C1901" t="s">
        <v>1178</v>
      </c>
      <c r="D1901" t="s">
        <v>2601</v>
      </c>
      <c r="E1901" t="s">
        <v>1180</v>
      </c>
      <c r="F1901" s="5">
        <v>0.49</v>
      </c>
      <c r="G1901" s="9">
        <v>0.1</v>
      </c>
      <c r="H1901" s="6">
        <f>G1901*100</f>
        <v>10</v>
      </c>
      <c r="I1901" t="s">
        <v>9801</v>
      </c>
      <c r="J1901" t="s">
        <v>10766</v>
      </c>
      <c r="K1901">
        <v>10</v>
      </c>
      <c r="L1901">
        <v>10</v>
      </c>
      <c r="M1901">
        <f>(F1901*(1+0.05))</f>
        <v>0.51449999999999996</v>
      </c>
      <c r="N1901">
        <f>IFERROR(ROUND(( (-1.208*LN(L1901) + 7.5474 + 4.6991*(2.71828^(-0.009*L1901)) + 0.0001*L1901*L1901 - 0.0432*L1901 + 4.7166)/3),2), " ")</f>
        <v>4.45</v>
      </c>
      <c r="O1901">
        <f>IFERROR(MAX(MIN(ROUND(N1901*(Q1901/P1901),2),4.5),1.9)," ")</f>
        <v>4.1900000000000004</v>
      </c>
      <c r="P1901">
        <f>13.098*F1901^-1.237</f>
        <v>31.654279670314228</v>
      </c>
      <c r="Q1901">
        <f>13.098*M1901^-1.237</f>
        <v>29.800343641019271</v>
      </c>
      <c r="R1901" s="5">
        <f>IFERROR(ROUND(MAX(MIN((-105.4*LN(O1901) + 163.83),95),10),0)," ")</f>
        <v>13</v>
      </c>
      <c r="S1901" s="5" t="str">
        <f>IFERROR(CONCATENATE("(",R1901,",",ROUND((1.2*W1901),2),")")," ")</f>
        <v>(13,0.61)</v>
      </c>
      <c r="T1901">
        <f>R1901-L1901</f>
        <v>3</v>
      </c>
      <c r="U1901" s="7" t="str">
        <f>IF((AND(T1901=0,H1901&gt;=L1901)),"Don’t change bids","OK")</f>
        <v>OK</v>
      </c>
      <c r="V1901" t="e">
        <f>IF((MATCH(F1901,W1901,0)),"Same","Diff")</f>
        <v>#N/A</v>
      </c>
      <c r="W1901" s="5">
        <f>ROUND(M1901,2)</f>
        <v>0.51</v>
      </c>
      <c r="X1901" s="5">
        <v>0.51</v>
      </c>
    </row>
    <row r="1902" spans="1:24" x14ac:dyDescent="0.25">
      <c r="A1902" t="s">
        <v>24</v>
      </c>
      <c r="B1902" t="s">
        <v>202</v>
      </c>
      <c r="C1902" t="s">
        <v>1178</v>
      </c>
      <c r="D1902" t="s">
        <v>203</v>
      </c>
      <c r="E1902" t="s">
        <v>2603</v>
      </c>
      <c r="F1902" s="5">
        <v>3.63</v>
      </c>
      <c r="G1902" s="9">
        <v>0.1</v>
      </c>
      <c r="H1902" s="6">
        <f>G1902*100</f>
        <v>10</v>
      </c>
      <c r="I1902" t="s">
        <v>10092</v>
      </c>
      <c r="J1902" t="s">
        <v>10766</v>
      </c>
      <c r="K1902">
        <v>10</v>
      </c>
      <c r="L1902">
        <v>10</v>
      </c>
      <c r="M1902">
        <f>(F1902*(1+0.05))</f>
        <v>3.8115000000000001</v>
      </c>
      <c r="N1902">
        <f>IFERROR(ROUND(( (-1.208*LN(L1902) + 7.5474 + 4.6991*(2.71828^(-0.009*L1902)) + 0.0001*L1902*L1902 - 0.0432*L1902 + 4.7166)/3),2), " ")</f>
        <v>4.45</v>
      </c>
      <c r="O1902">
        <f>IFERROR(MAX(MIN(ROUND(N1902*(Q1902/P1902),2),4.5),1.9)," ")</f>
        <v>4.1900000000000004</v>
      </c>
      <c r="P1902">
        <f>13.098*F1902^-1.237</f>
        <v>2.6582785745559359</v>
      </c>
      <c r="Q1902">
        <f>13.098*M1902^-1.237</f>
        <v>2.5025878282618756</v>
      </c>
      <c r="R1902" s="5">
        <f>IFERROR(ROUND(MAX(MIN((-105.4*LN(O1902) + 163.83),95),10),0)," ")</f>
        <v>13</v>
      </c>
      <c r="S1902" s="5" t="str">
        <f>IFERROR(CONCATENATE("(",R1902,",",ROUND((1.2*W1902),2),")")," ")</f>
        <v>(13,4.57)</v>
      </c>
      <c r="T1902">
        <f>R1902-L1902</f>
        <v>3</v>
      </c>
      <c r="U1902" s="7" t="str">
        <f>IF((AND(T1902=0,H1902&gt;=L1902)),"Don’t change bids","OK")</f>
        <v>OK</v>
      </c>
      <c r="V1902" t="e">
        <f>IF((MATCH(F1902,W1902,0)),"Same","Diff")</f>
        <v>#N/A</v>
      </c>
      <c r="W1902" s="5">
        <f>ROUND(M1902,2)</f>
        <v>3.81</v>
      </c>
      <c r="X1902" s="5">
        <v>3.81</v>
      </c>
    </row>
    <row r="1903" spans="1:24" x14ac:dyDescent="0.25">
      <c r="A1903" t="s">
        <v>24</v>
      </c>
      <c r="B1903" t="s">
        <v>2604</v>
      </c>
      <c r="C1903" t="s">
        <v>1178</v>
      </c>
      <c r="D1903" t="s">
        <v>2605</v>
      </c>
      <c r="E1903" t="s">
        <v>1180</v>
      </c>
      <c r="F1903" s="5">
        <v>0.49</v>
      </c>
      <c r="G1903" s="9">
        <v>0.1</v>
      </c>
      <c r="H1903" s="6">
        <f>G1903*100</f>
        <v>10</v>
      </c>
      <c r="I1903" t="s">
        <v>9801</v>
      </c>
      <c r="J1903" t="s">
        <v>10766</v>
      </c>
      <c r="K1903">
        <v>10</v>
      </c>
      <c r="L1903">
        <v>10</v>
      </c>
      <c r="M1903">
        <f>(F1903*(1+0.05))</f>
        <v>0.51449999999999996</v>
      </c>
      <c r="N1903">
        <f>IFERROR(ROUND(( (-1.208*LN(L1903) + 7.5474 + 4.6991*(2.71828^(-0.009*L1903)) + 0.0001*L1903*L1903 - 0.0432*L1903 + 4.7166)/3),2), " ")</f>
        <v>4.45</v>
      </c>
      <c r="O1903">
        <f>IFERROR(MAX(MIN(ROUND(N1903*(Q1903/P1903),2),4.5),1.9)," ")</f>
        <v>4.1900000000000004</v>
      </c>
      <c r="P1903">
        <f>13.098*F1903^-1.237</f>
        <v>31.654279670314228</v>
      </c>
      <c r="Q1903">
        <f>13.098*M1903^-1.237</f>
        <v>29.800343641019271</v>
      </c>
      <c r="R1903" s="5">
        <f>IFERROR(ROUND(MAX(MIN((-105.4*LN(O1903) + 163.83),95),10),0)," ")</f>
        <v>13</v>
      </c>
      <c r="S1903" s="5" t="str">
        <f>IFERROR(CONCATENATE("(",R1903,",",ROUND((1.2*W1903),2),")")," ")</f>
        <v>(13,0.61)</v>
      </c>
      <c r="T1903">
        <f>R1903-L1903</f>
        <v>3</v>
      </c>
      <c r="U1903" s="7" t="str">
        <f>IF((AND(T1903=0,H1903&gt;=L1903)),"Don’t change bids","OK")</f>
        <v>OK</v>
      </c>
      <c r="V1903" t="e">
        <f>IF((MATCH(F1903,W1903,0)),"Same","Diff")</f>
        <v>#N/A</v>
      </c>
      <c r="W1903" s="5">
        <f>ROUND(M1903,2)</f>
        <v>0.51</v>
      </c>
      <c r="X1903" s="5">
        <v>0.51</v>
      </c>
    </row>
    <row r="1904" spans="1:24" x14ac:dyDescent="0.25">
      <c r="A1904" t="s">
        <v>24</v>
      </c>
      <c r="B1904" t="s">
        <v>2606</v>
      </c>
      <c r="C1904" t="s">
        <v>1178</v>
      </c>
      <c r="D1904" t="s">
        <v>2605</v>
      </c>
      <c r="E1904" t="s">
        <v>1180</v>
      </c>
      <c r="F1904" s="5">
        <v>0.49</v>
      </c>
      <c r="G1904" s="9">
        <v>0.1</v>
      </c>
      <c r="H1904" s="6">
        <f>G1904*100</f>
        <v>10</v>
      </c>
      <c r="I1904" t="s">
        <v>9801</v>
      </c>
      <c r="J1904" t="s">
        <v>10766</v>
      </c>
      <c r="K1904">
        <v>10</v>
      </c>
      <c r="L1904">
        <v>10</v>
      </c>
      <c r="M1904">
        <f>(F1904*(1+0.05))</f>
        <v>0.51449999999999996</v>
      </c>
      <c r="N1904">
        <f>IFERROR(ROUND(( (-1.208*LN(L1904) + 7.5474 + 4.6991*(2.71828^(-0.009*L1904)) + 0.0001*L1904*L1904 - 0.0432*L1904 + 4.7166)/3),2), " ")</f>
        <v>4.45</v>
      </c>
      <c r="O1904">
        <f>IFERROR(MAX(MIN(ROUND(N1904*(Q1904/P1904),2),4.5),1.9)," ")</f>
        <v>4.1900000000000004</v>
      </c>
      <c r="P1904">
        <f>13.098*F1904^-1.237</f>
        <v>31.654279670314228</v>
      </c>
      <c r="Q1904">
        <f>13.098*M1904^-1.237</f>
        <v>29.800343641019271</v>
      </c>
      <c r="R1904" s="5">
        <f>IFERROR(ROUND(MAX(MIN((-105.4*LN(O1904) + 163.83),95),10),0)," ")</f>
        <v>13</v>
      </c>
      <c r="S1904" s="5" t="str">
        <f>IFERROR(CONCATENATE("(",R1904,",",ROUND((1.2*W1904),2),")")," ")</f>
        <v>(13,0.61)</v>
      </c>
      <c r="T1904">
        <f>R1904-L1904</f>
        <v>3</v>
      </c>
      <c r="U1904" s="7" t="str">
        <f>IF((AND(T1904=0,H1904&gt;=L1904)),"Don’t change bids","OK")</f>
        <v>OK</v>
      </c>
      <c r="V1904" t="e">
        <f>IF((MATCH(F1904,W1904,0)),"Same","Diff")</f>
        <v>#N/A</v>
      </c>
      <c r="W1904" s="5">
        <f>ROUND(M1904,2)</f>
        <v>0.51</v>
      </c>
      <c r="X1904" s="5">
        <v>0.51</v>
      </c>
    </row>
    <row r="1905" spans="1:24" x14ac:dyDescent="0.25">
      <c r="A1905" t="s">
        <v>24</v>
      </c>
      <c r="B1905" t="s">
        <v>2607</v>
      </c>
      <c r="C1905" t="s">
        <v>1178</v>
      </c>
      <c r="D1905" t="s">
        <v>2605</v>
      </c>
      <c r="E1905" t="s">
        <v>1180</v>
      </c>
      <c r="F1905" s="5">
        <v>0.49</v>
      </c>
      <c r="G1905" s="9">
        <v>0.1</v>
      </c>
      <c r="H1905" s="6">
        <f>G1905*100</f>
        <v>10</v>
      </c>
      <c r="I1905" t="s">
        <v>9801</v>
      </c>
      <c r="J1905" t="s">
        <v>10766</v>
      </c>
      <c r="K1905">
        <v>10</v>
      </c>
      <c r="L1905">
        <v>10</v>
      </c>
      <c r="M1905">
        <f>(F1905*(1+0.05))</f>
        <v>0.51449999999999996</v>
      </c>
      <c r="N1905">
        <f>IFERROR(ROUND(( (-1.208*LN(L1905) + 7.5474 + 4.6991*(2.71828^(-0.009*L1905)) + 0.0001*L1905*L1905 - 0.0432*L1905 + 4.7166)/3),2), " ")</f>
        <v>4.45</v>
      </c>
      <c r="O1905">
        <f>IFERROR(MAX(MIN(ROUND(N1905*(Q1905/P1905),2),4.5),1.9)," ")</f>
        <v>4.1900000000000004</v>
      </c>
      <c r="P1905">
        <f>13.098*F1905^-1.237</f>
        <v>31.654279670314228</v>
      </c>
      <c r="Q1905">
        <f>13.098*M1905^-1.237</f>
        <v>29.800343641019271</v>
      </c>
      <c r="R1905" s="5">
        <f>IFERROR(ROUND(MAX(MIN((-105.4*LN(O1905) + 163.83),95),10),0)," ")</f>
        <v>13</v>
      </c>
      <c r="S1905" s="5" t="str">
        <f>IFERROR(CONCATENATE("(",R1905,",",ROUND((1.2*W1905),2),")")," ")</f>
        <v>(13,0.61)</v>
      </c>
      <c r="T1905">
        <f>R1905-L1905</f>
        <v>3</v>
      </c>
      <c r="U1905" s="7" t="str">
        <f>IF((AND(T1905=0,H1905&gt;=L1905)),"Don’t change bids","OK")</f>
        <v>OK</v>
      </c>
      <c r="V1905" t="e">
        <f>IF((MATCH(F1905,W1905,0)),"Same","Diff")</f>
        <v>#N/A</v>
      </c>
      <c r="W1905" s="5">
        <f>ROUND(M1905,2)</f>
        <v>0.51</v>
      </c>
      <c r="X1905" s="5">
        <v>0.51</v>
      </c>
    </row>
    <row r="1906" spans="1:24" x14ac:dyDescent="0.25">
      <c r="A1906" t="s">
        <v>24</v>
      </c>
      <c r="B1906" t="s">
        <v>2608</v>
      </c>
      <c r="C1906" t="s">
        <v>1178</v>
      </c>
      <c r="D1906" t="s">
        <v>2605</v>
      </c>
      <c r="E1906" t="s">
        <v>1180</v>
      </c>
      <c r="F1906" s="5">
        <v>0.49</v>
      </c>
      <c r="G1906" s="9">
        <v>0.1</v>
      </c>
      <c r="H1906" s="6">
        <f>G1906*100</f>
        <v>10</v>
      </c>
      <c r="I1906" t="s">
        <v>9801</v>
      </c>
      <c r="J1906" t="s">
        <v>10766</v>
      </c>
      <c r="K1906">
        <v>10</v>
      </c>
      <c r="L1906">
        <v>10</v>
      </c>
      <c r="M1906">
        <f>(F1906*(1+0.05))</f>
        <v>0.51449999999999996</v>
      </c>
      <c r="N1906">
        <f>IFERROR(ROUND(( (-1.208*LN(L1906) + 7.5474 + 4.6991*(2.71828^(-0.009*L1906)) + 0.0001*L1906*L1906 - 0.0432*L1906 + 4.7166)/3),2), " ")</f>
        <v>4.45</v>
      </c>
      <c r="O1906">
        <f>IFERROR(MAX(MIN(ROUND(N1906*(Q1906/P1906),2),4.5),1.9)," ")</f>
        <v>4.1900000000000004</v>
      </c>
      <c r="P1906">
        <f>13.098*F1906^-1.237</f>
        <v>31.654279670314228</v>
      </c>
      <c r="Q1906">
        <f>13.098*M1906^-1.237</f>
        <v>29.800343641019271</v>
      </c>
      <c r="R1906" s="5">
        <f>IFERROR(ROUND(MAX(MIN((-105.4*LN(O1906) + 163.83),95),10),0)," ")</f>
        <v>13</v>
      </c>
      <c r="S1906" s="5" t="str">
        <f>IFERROR(CONCATENATE("(",R1906,",",ROUND((1.2*W1906),2),")")," ")</f>
        <v>(13,0.61)</v>
      </c>
      <c r="T1906">
        <f>R1906-L1906</f>
        <v>3</v>
      </c>
      <c r="U1906" s="7" t="str">
        <f>IF((AND(T1906=0,H1906&gt;=L1906)),"Don’t change bids","OK")</f>
        <v>OK</v>
      </c>
      <c r="V1906" t="e">
        <f>IF((MATCH(F1906,W1906,0)),"Same","Diff")</f>
        <v>#N/A</v>
      </c>
      <c r="W1906" s="5">
        <f>ROUND(M1906,2)</f>
        <v>0.51</v>
      </c>
      <c r="X1906" s="5">
        <v>0.51</v>
      </c>
    </row>
    <row r="1907" spans="1:24" x14ac:dyDescent="0.25">
      <c r="A1907" t="s">
        <v>24</v>
      </c>
      <c r="B1907" t="s">
        <v>2609</v>
      </c>
      <c r="C1907" t="s">
        <v>1178</v>
      </c>
      <c r="D1907" t="s">
        <v>2605</v>
      </c>
      <c r="E1907" t="s">
        <v>1180</v>
      </c>
      <c r="F1907" s="5">
        <v>0.49</v>
      </c>
      <c r="G1907" s="9">
        <v>0.1</v>
      </c>
      <c r="H1907" s="6">
        <f>G1907*100</f>
        <v>10</v>
      </c>
      <c r="I1907" t="s">
        <v>9801</v>
      </c>
      <c r="J1907" t="s">
        <v>10766</v>
      </c>
      <c r="K1907">
        <v>10</v>
      </c>
      <c r="L1907">
        <v>10</v>
      </c>
      <c r="M1907">
        <f>(F1907*(1+0.05))</f>
        <v>0.51449999999999996</v>
      </c>
      <c r="N1907">
        <f>IFERROR(ROUND(( (-1.208*LN(L1907) + 7.5474 + 4.6991*(2.71828^(-0.009*L1907)) + 0.0001*L1907*L1907 - 0.0432*L1907 + 4.7166)/3),2), " ")</f>
        <v>4.45</v>
      </c>
      <c r="O1907">
        <f>IFERROR(MAX(MIN(ROUND(N1907*(Q1907/P1907),2),4.5),1.9)," ")</f>
        <v>4.1900000000000004</v>
      </c>
      <c r="P1907">
        <f>13.098*F1907^-1.237</f>
        <v>31.654279670314228</v>
      </c>
      <c r="Q1907">
        <f>13.098*M1907^-1.237</f>
        <v>29.800343641019271</v>
      </c>
      <c r="R1907" s="5">
        <f>IFERROR(ROUND(MAX(MIN((-105.4*LN(O1907) + 163.83),95),10),0)," ")</f>
        <v>13</v>
      </c>
      <c r="S1907" s="5" t="str">
        <f>IFERROR(CONCATENATE("(",R1907,",",ROUND((1.2*W1907),2),")")," ")</f>
        <v>(13,0.61)</v>
      </c>
      <c r="T1907">
        <f>R1907-L1907</f>
        <v>3</v>
      </c>
      <c r="U1907" s="7" t="str">
        <f>IF((AND(T1907=0,H1907&gt;=L1907)),"Don’t change bids","OK")</f>
        <v>OK</v>
      </c>
      <c r="V1907" t="e">
        <f>IF((MATCH(F1907,W1907,0)),"Same","Diff")</f>
        <v>#N/A</v>
      </c>
      <c r="W1907" s="5">
        <f>ROUND(M1907,2)</f>
        <v>0.51</v>
      </c>
      <c r="X1907" s="5">
        <v>0.51</v>
      </c>
    </row>
    <row r="1908" spans="1:24" x14ac:dyDescent="0.25">
      <c r="A1908" t="s">
        <v>24</v>
      </c>
      <c r="B1908" t="s">
        <v>2610</v>
      </c>
      <c r="C1908" t="s">
        <v>1178</v>
      </c>
      <c r="D1908" t="s">
        <v>2605</v>
      </c>
      <c r="E1908" t="s">
        <v>1180</v>
      </c>
      <c r="F1908" s="5">
        <v>0.49</v>
      </c>
      <c r="G1908" s="9">
        <v>0.1</v>
      </c>
      <c r="H1908" s="6">
        <f>G1908*100</f>
        <v>10</v>
      </c>
      <c r="I1908" t="s">
        <v>9801</v>
      </c>
      <c r="J1908" t="s">
        <v>10766</v>
      </c>
      <c r="K1908">
        <v>10</v>
      </c>
      <c r="L1908">
        <v>10</v>
      </c>
      <c r="M1908">
        <f>(F1908*(1+0.05))</f>
        <v>0.51449999999999996</v>
      </c>
      <c r="N1908">
        <f>IFERROR(ROUND(( (-1.208*LN(L1908) + 7.5474 + 4.6991*(2.71828^(-0.009*L1908)) + 0.0001*L1908*L1908 - 0.0432*L1908 + 4.7166)/3),2), " ")</f>
        <v>4.45</v>
      </c>
      <c r="O1908">
        <f>IFERROR(MAX(MIN(ROUND(N1908*(Q1908/P1908),2),4.5),1.9)," ")</f>
        <v>4.1900000000000004</v>
      </c>
      <c r="P1908">
        <f>13.098*F1908^-1.237</f>
        <v>31.654279670314228</v>
      </c>
      <c r="Q1908">
        <f>13.098*M1908^-1.237</f>
        <v>29.800343641019271</v>
      </c>
      <c r="R1908" s="5">
        <f>IFERROR(ROUND(MAX(MIN((-105.4*LN(O1908) + 163.83),95),10),0)," ")</f>
        <v>13</v>
      </c>
      <c r="S1908" s="5" t="str">
        <f>IFERROR(CONCATENATE("(",R1908,",",ROUND((1.2*W1908),2),")")," ")</f>
        <v>(13,0.61)</v>
      </c>
      <c r="T1908">
        <f>R1908-L1908</f>
        <v>3</v>
      </c>
      <c r="U1908" s="7" t="str">
        <f>IF((AND(T1908=0,H1908&gt;=L1908)),"Don’t change bids","OK")</f>
        <v>OK</v>
      </c>
      <c r="V1908" t="e">
        <f>IF((MATCH(F1908,W1908,0)),"Same","Diff")</f>
        <v>#N/A</v>
      </c>
      <c r="W1908" s="5">
        <f>ROUND(M1908,2)</f>
        <v>0.51</v>
      </c>
      <c r="X1908" s="5">
        <v>0.51</v>
      </c>
    </row>
    <row r="1909" spans="1:24" x14ac:dyDescent="0.25">
      <c r="A1909" t="s">
        <v>24</v>
      </c>
      <c r="B1909" t="s">
        <v>1129</v>
      </c>
      <c r="C1909" t="s">
        <v>1278</v>
      </c>
      <c r="D1909" t="s">
        <v>1126</v>
      </c>
      <c r="E1909" t="s">
        <v>1280</v>
      </c>
      <c r="F1909" s="5">
        <v>9.26</v>
      </c>
      <c r="G1909" s="9">
        <v>0.1</v>
      </c>
      <c r="H1909" s="6">
        <f>G1909*100</f>
        <v>10</v>
      </c>
      <c r="I1909" t="s">
        <v>9822</v>
      </c>
      <c r="J1909" t="s">
        <v>10766</v>
      </c>
      <c r="K1909">
        <v>16</v>
      </c>
      <c r="L1909">
        <v>16</v>
      </c>
      <c r="M1909">
        <f>(F1909*(1+0.05))</f>
        <v>9.7230000000000008</v>
      </c>
      <c r="N1909">
        <f>IFERROR(ROUND(( (-1.208*LN(L1909) + 7.5474 + 4.6991*(2.71828^(-0.009*L1909)) + 0.0001*L1909*L1909 - 0.0432*L1909 + 4.7166)/3),2), " ")</f>
        <v>4.1100000000000003</v>
      </c>
      <c r="O1909">
        <f>IFERROR(MAX(MIN(ROUND(N1909*(Q1909/P1909),2),4.5),1.9)," ")</f>
        <v>3.87</v>
      </c>
      <c r="P1909">
        <f>13.098*F1909^-1.237</f>
        <v>0.83465537707178628</v>
      </c>
      <c r="Q1909">
        <f>13.098*M1909^-1.237</f>
        <v>0.78577106532264485</v>
      </c>
      <c r="R1909" s="5">
        <f>IFERROR(ROUND(MAX(MIN((-105.4*LN(O1909) + 163.83),95),10),0)," ")</f>
        <v>21</v>
      </c>
      <c r="S1909" s="5" t="str">
        <f>IFERROR(CONCATENATE("(",R1909,",",ROUND((1.2*W1909),2),")")," ")</f>
        <v>(21,11.66)</v>
      </c>
      <c r="T1909">
        <f>R1909-L1909</f>
        <v>5</v>
      </c>
      <c r="U1909" s="7" t="str">
        <f>IF((AND(T1909=0,H1909&gt;=L1909)),"Don’t change bids","OK")</f>
        <v>OK</v>
      </c>
      <c r="V1909" t="e">
        <f>IF((MATCH(F1909,W1909,0)),"Same","Diff")</f>
        <v>#N/A</v>
      </c>
      <c r="W1909" s="5">
        <f>ROUND(M1909,2)</f>
        <v>9.7200000000000006</v>
      </c>
      <c r="X1909" s="5">
        <v>9.7200000000000006</v>
      </c>
    </row>
    <row r="1910" spans="1:24" x14ac:dyDescent="0.25">
      <c r="A1910" t="s">
        <v>24</v>
      </c>
      <c r="B1910" t="s">
        <v>1125</v>
      </c>
      <c r="C1910" t="s">
        <v>1278</v>
      </c>
      <c r="D1910" t="s">
        <v>1126</v>
      </c>
      <c r="E1910" t="s">
        <v>1280</v>
      </c>
      <c r="F1910" s="5">
        <v>9.26</v>
      </c>
      <c r="G1910" s="9">
        <v>0.1</v>
      </c>
      <c r="H1910" s="6">
        <f>G1910*100</f>
        <v>10</v>
      </c>
      <c r="I1910" t="s">
        <v>9822</v>
      </c>
      <c r="J1910" t="s">
        <v>10766</v>
      </c>
      <c r="K1910">
        <v>16</v>
      </c>
      <c r="L1910">
        <v>16</v>
      </c>
      <c r="M1910">
        <f>(F1910*(1+0.05))</f>
        <v>9.7230000000000008</v>
      </c>
      <c r="N1910">
        <f>IFERROR(ROUND(( (-1.208*LN(L1910) + 7.5474 + 4.6991*(2.71828^(-0.009*L1910)) + 0.0001*L1910*L1910 - 0.0432*L1910 + 4.7166)/3),2), " ")</f>
        <v>4.1100000000000003</v>
      </c>
      <c r="O1910">
        <f>IFERROR(MAX(MIN(ROUND(N1910*(Q1910/P1910),2),4.5),1.9)," ")</f>
        <v>3.87</v>
      </c>
      <c r="P1910">
        <f>13.098*F1910^-1.237</f>
        <v>0.83465537707178628</v>
      </c>
      <c r="Q1910">
        <f>13.098*M1910^-1.237</f>
        <v>0.78577106532264485</v>
      </c>
      <c r="R1910" s="5">
        <f>IFERROR(ROUND(MAX(MIN((-105.4*LN(O1910) + 163.83),95),10),0)," ")</f>
        <v>21</v>
      </c>
      <c r="S1910" s="5" t="str">
        <f>IFERROR(CONCATENATE("(",R1910,",",ROUND((1.2*W1910),2),")")," ")</f>
        <v>(21,11.66)</v>
      </c>
      <c r="T1910">
        <f>R1910-L1910</f>
        <v>5</v>
      </c>
      <c r="U1910" s="7" t="str">
        <f>IF((AND(T1910=0,H1910&gt;=L1910)),"Don’t change bids","OK")</f>
        <v>OK</v>
      </c>
      <c r="V1910" t="e">
        <f>IF((MATCH(F1910,W1910,0)),"Same","Diff")</f>
        <v>#N/A</v>
      </c>
      <c r="W1910" s="5">
        <f>ROUND(M1910,2)</f>
        <v>9.7200000000000006</v>
      </c>
      <c r="X1910" s="5">
        <v>9.7200000000000006</v>
      </c>
    </row>
    <row r="1911" spans="1:24" x14ac:dyDescent="0.25">
      <c r="A1911" t="s">
        <v>24</v>
      </c>
      <c r="B1911" t="s">
        <v>1130</v>
      </c>
      <c r="C1911" t="s">
        <v>1278</v>
      </c>
      <c r="D1911" t="s">
        <v>1126</v>
      </c>
      <c r="E1911" t="s">
        <v>1280</v>
      </c>
      <c r="F1911" s="5">
        <v>9.26</v>
      </c>
      <c r="G1911" s="9">
        <v>0.1</v>
      </c>
      <c r="H1911" s="6">
        <f>G1911*100</f>
        <v>10</v>
      </c>
      <c r="I1911" t="s">
        <v>9822</v>
      </c>
      <c r="J1911" t="s">
        <v>10766</v>
      </c>
      <c r="K1911">
        <v>16</v>
      </c>
      <c r="L1911">
        <v>16</v>
      </c>
      <c r="M1911">
        <f>(F1911*(1+0.05))</f>
        <v>9.7230000000000008</v>
      </c>
      <c r="N1911">
        <f>IFERROR(ROUND(( (-1.208*LN(L1911) + 7.5474 + 4.6991*(2.71828^(-0.009*L1911)) + 0.0001*L1911*L1911 - 0.0432*L1911 + 4.7166)/3),2), " ")</f>
        <v>4.1100000000000003</v>
      </c>
      <c r="O1911">
        <f>IFERROR(MAX(MIN(ROUND(N1911*(Q1911/P1911),2),4.5),1.9)," ")</f>
        <v>3.87</v>
      </c>
      <c r="P1911">
        <f>13.098*F1911^-1.237</f>
        <v>0.83465537707178628</v>
      </c>
      <c r="Q1911">
        <f>13.098*M1911^-1.237</f>
        <v>0.78577106532264485</v>
      </c>
      <c r="R1911" s="5">
        <f>IFERROR(ROUND(MAX(MIN((-105.4*LN(O1911) + 163.83),95),10),0)," ")</f>
        <v>21</v>
      </c>
      <c r="S1911" s="5" t="str">
        <f>IFERROR(CONCATENATE("(",R1911,",",ROUND((1.2*W1911),2),")")," ")</f>
        <v>(21,11.66)</v>
      </c>
      <c r="T1911">
        <f>R1911-L1911</f>
        <v>5</v>
      </c>
      <c r="U1911" s="7" t="str">
        <f>IF((AND(T1911=0,H1911&gt;=L1911)),"Don’t change bids","OK")</f>
        <v>OK</v>
      </c>
      <c r="V1911" t="e">
        <f>IF((MATCH(F1911,W1911,0)),"Same","Diff")</f>
        <v>#N/A</v>
      </c>
      <c r="W1911" s="5">
        <f>ROUND(M1911,2)</f>
        <v>9.7200000000000006</v>
      </c>
      <c r="X1911" s="5">
        <v>9.7200000000000006</v>
      </c>
    </row>
    <row r="1912" spans="1:24" x14ac:dyDescent="0.25">
      <c r="A1912" t="s">
        <v>24</v>
      </c>
      <c r="B1912" t="s">
        <v>1384</v>
      </c>
      <c r="C1912" t="s">
        <v>1278</v>
      </c>
      <c r="D1912" t="s">
        <v>1385</v>
      </c>
      <c r="E1912" t="s">
        <v>1280</v>
      </c>
      <c r="F1912" s="5">
        <v>9.26</v>
      </c>
      <c r="G1912" s="9">
        <v>0.1</v>
      </c>
      <c r="H1912" s="6">
        <f>G1912*100</f>
        <v>10</v>
      </c>
      <c r="I1912" t="s">
        <v>9822</v>
      </c>
      <c r="J1912" t="s">
        <v>10766</v>
      </c>
      <c r="K1912">
        <v>16</v>
      </c>
      <c r="L1912">
        <v>16</v>
      </c>
      <c r="M1912">
        <f>(F1912*(1+0.05))</f>
        <v>9.7230000000000008</v>
      </c>
      <c r="N1912">
        <f>IFERROR(ROUND(( (-1.208*LN(L1912) + 7.5474 + 4.6991*(2.71828^(-0.009*L1912)) + 0.0001*L1912*L1912 - 0.0432*L1912 + 4.7166)/3),2), " ")</f>
        <v>4.1100000000000003</v>
      </c>
      <c r="O1912">
        <f>IFERROR(MAX(MIN(ROUND(N1912*(Q1912/P1912),2),4.5),1.9)," ")</f>
        <v>3.87</v>
      </c>
      <c r="P1912">
        <f>13.098*F1912^-1.237</f>
        <v>0.83465537707178628</v>
      </c>
      <c r="Q1912">
        <f>13.098*M1912^-1.237</f>
        <v>0.78577106532264485</v>
      </c>
      <c r="R1912" s="5">
        <f>IFERROR(ROUND(MAX(MIN((-105.4*LN(O1912) + 163.83),95),10),0)," ")</f>
        <v>21</v>
      </c>
      <c r="S1912" s="5" t="str">
        <f>IFERROR(CONCATENATE("(",R1912,",",ROUND((1.2*W1912),2),")")," ")</f>
        <v>(21,11.66)</v>
      </c>
      <c r="T1912">
        <f>R1912-L1912</f>
        <v>5</v>
      </c>
      <c r="U1912" s="7" t="str">
        <f>IF((AND(T1912=0,H1912&gt;=L1912)),"Don’t change bids","OK")</f>
        <v>OK</v>
      </c>
      <c r="V1912" t="e">
        <f>IF((MATCH(F1912,W1912,0)),"Same","Diff")</f>
        <v>#N/A</v>
      </c>
      <c r="W1912" s="5">
        <f>ROUND(M1912,2)</f>
        <v>9.7200000000000006</v>
      </c>
      <c r="X1912" s="5">
        <v>9.7200000000000006</v>
      </c>
    </row>
    <row r="1913" spans="1:24" x14ac:dyDescent="0.25">
      <c r="A1913" t="s">
        <v>24</v>
      </c>
      <c r="B1913" t="s">
        <v>2611</v>
      </c>
      <c r="C1913" t="s">
        <v>1146</v>
      </c>
      <c r="D1913" t="s">
        <v>2579</v>
      </c>
      <c r="E1913" t="s">
        <v>1088</v>
      </c>
      <c r="F1913" s="5">
        <v>1.96</v>
      </c>
      <c r="G1913" s="9">
        <v>0.1</v>
      </c>
      <c r="H1913" s="6">
        <f>G1913*100</f>
        <v>10</v>
      </c>
      <c r="I1913" t="s">
        <v>9799</v>
      </c>
      <c r="J1913" t="s">
        <v>10766</v>
      </c>
      <c r="K1913">
        <v>10</v>
      </c>
      <c r="L1913">
        <v>10</v>
      </c>
      <c r="M1913">
        <f>(F1913*(1+0.05))</f>
        <v>2.0579999999999998</v>
      </c>
      <c r="N1913">
        <f>IFERROR(ROUND(( (-1.208*LN(L1913) + 7.5474 + 4.6991*(2.71828^(-0.009*L1913)) + 0.0001*L1913*L1913 - 0.0432*L1913 + 4.7166)/3),2), " ")</f>
        <v>4.45</v>
      </c>
      <c r="O1913">
        <f>IFERROR(MAX(MIN(ROUND(N1913*(Q1913/P1913),2),4.5),1.9)," ")</f>
        <v>4.1900000000000004</v>
      </c>
      <c r="P1913">
        <f>13.098*F1913^-1.237</f>
        <v>5.6974985827885236</v>
      </c>
      <c r="Q1913">
        <f>13.098*M1913^-1.237</f>
        <v>5.3638060139004509</v>
      </c>
      <c r="R1913" s="5">
        <f>IFERROR(ROUND(MAX(MIN((-105.4*LN(O1913) + 163.83),95),10),0)," ")</f>
        <v>13</v>
      </c>
      <c r="S1913" s="5" t="str">
        <f>IFERROR(CONCATENATE("(",R1913,",",ROUND((1.2*W1913),2),")")," ")</f>
        <v>(13,2.47)</v>
      </c>
      <c r="T1913">
        <f>R1913-L1913</f>
        <v>3</v>
      </c>
      <c r="U1913" s="7" t="str">
        <f>IF((AND(T1913=0,H1913&gt;=L1913)),"Don’t change bids","OK")</f>
        <v>OK</v>
      </c>
      <c r="V1913" t="e">
        <f>IF((MATCH(F1913,W1913,0)),"Same","Diff")</f>
        <v>#N/A</v>
      </c>
      <c r="W1913" s="5">
        <f>ROUND(M1913,2)</f>
        <v>2.06</v>
      </c>
      <c r="X1913" s="5">
        <v>2.06</v>
      </c>
    </row>
    <row r="1914" spans="1:24" x14ac:dyDescent="0.25">
      <c r="A1914" t="s">
        <v>24</v>
      </c>
      <c r="B1914" t="s">
        <v>2612</v>
      </c>
      <c r="C1914" t="s">
        <v>1146</v>
      </c>
      <c r="D1914" t="s">
        <v>2579</v>
      </c>
      <c r="E1914" t="s">
        <v>1088</v>
      </c>
      <c r="F1914" s="5">
        <v>1.96</v>
      </c>
      <c r="G1914" s="9">
        <v>0.1</v>
      </c>
      <c r="H1914" s="6">
        <f>G1914*100</f>
        <v>10</v>
      </c>
      <c r="I1914" t="s">
        <v>9799</v>
      </c>
      <c r="J1914" t="s">
        <v>10766</v>
      </c>
      <c r="K1914">
        <v>10</v>
      </c>
      <c r="L1914">
        <v>10</v>
      </c>
      <c r="M1914">
        <f>(F1914*(1+0.05))</f>
        <v>2.0579999999999998</v>
      </c>
      <c r="N1914">
        <f>IFERROR(ROUND(( (-1.208*LN(L1914) + 7.5474 + 4.6991*(2.71828^(-0.009*L1914)) + 0.0001*L1914*L1914 - 0.0432*L1914 + 4.7166)/3),2), " ")</f>
        <v>4.45</v>
      </c>
      <c r="O1914">
        <f>IFERROR(MAX(MIN(ROUND(N1914*(Q1914/P1914),2),4.5),1.9)," ")</f>
        <v>4.1900000000000004</v>
      </c>
      <c r="P1914">
        <f>13.098*F1914^-1.237</f>
        <v>5.6974985827885236</v>
      </c>
      <c r="Q1914">
        <f>13.098*M1914^-1.237</f>
        <v>5.3638060139004509</v>
      </c>
      <c r="R1914" s="5">
        <f>IFERROR(ROUND(MAX(MIN((-105.4*LN(O1914) + 163.83),95),10),0)," ")</f>
        <v>13</v>
      </c>
      <c r="S1914" s="5" t="str">
        <f>IFERROR(CONCATENATE("(",R1914,",",ROUND((1.2*W1914),2),")")," ")</f>
        <v>(13,2.47)</v>
      </c>
      <c r="T1914">
        <f>R1914-L1914</f>
        <v>3</v>
      </c>
      <c r="U1914" s="7" t="str">
        <f>IF((AND(T1914=0,H1914&gt;=L1914)),"Don’t change bids","OK")</f>
        <v>OK</v>
      </c>
      <c r="V1914" t="e">
        <f>IF((MATCH(F1914,W1914,0)),"Same","Diff")</f>
        <v>#N/A</v>
      </c>
      <c r="W1914" s="5">
        <f>ROUND(M1914,2)</f>
        <v>2.06</v>
      </c>
      <c r="X1914" s="5">
        <v>2.06</v>
      </c>
    </row>
    <row r="1915" spans="1:24" x14ac:dyDescent="0.25">
      <c r="A1915" t="s">
        <v>24</v>
      </c>
      <c r="B1915" t="s">
        <v>2613</v>
      </c>
      <c r="C1915" t="s">
        <v>1146</v>
      </c>
      <c r="D1915" t="s">
        <v>2579</v>
      </c>
      <c r="E1915" t="s">
        <v>1088</v>
      </c>
      <c r="F1915" s="5">
        <v>1.96</v>
      </c>
      <c r="G1915" s="9">
        <v>0.1</v>
      </c>
      <c r="H1915" s="6">
        <f>G1915*100</f>
        <v>10</v>
      </c>
      <c r="I1915" t="s">
        <v>9799</v>
      </c>
      <c r="J1915" t="s">
        <v>10766</v>
      </c>
      <c r="K1915">
        <v>10</v>
      </c>
      <c r="L1915">
        <v>10</v>
      </c>
      <c r="M1915">
        <f>(F1915*(1+0.05))</f>
        <v>2.0579999999999998</v>
      </c>
      <c r="N1915">
        <f>IFERROR(ROUND(( (-1.208*LN(L1915) + 7.5474 + 4.6991*(2.71828^(-0.009*L1915)) + 0.0001*L1915*L1915 - 0.0432*L1915 + 4.7166)/3),2), " ")</f>
        <v>4.45</v>
      </c>
      <c r="O1915">
        <f>IFERROR(MAX(MIN(ROUND(N1915*(Q1915/P1915),2),4.5),1.9)," ")</f>
        <v>4.1900000000000004</v>
      </c>
      <c r="P1915">
        <f>13.098*F1915^-1.237</f>
        <v>5.6974985827885236</v>
      </c>
      <c r="Q1915">
        <f>13.098*M1915^-1.237</f>
        <v>5.3638060139004509</v>
      </c>
      <c r="R1915" s="5">
        <f>IFERROR(ROUND(MAX(MIN((-105.4*LN(O1915) + 163.83),95),10),0)," ")</f>
        <v>13</v>
      </c>
      <c r="S1915" s="5" t="str">
        <f>IFERROR(CONCATENATE("(",R1915,",",ROUND((1.2*W1915),2),")")," ")</f>
        <v>(13,2.47)</v>
      </c>
      <c r="T1915">
        <f>R1915-L1915</f>
        <v>3</v>
      </c>
      <c r="U1915" s="7" t="str">
        <f>IF((AND(T1915=0,H1915&gt;=L1915)),"Don’t change bids","OK")</f>
        <v>OK</v>
      </c>
      <c r="V1915" t="e">
        <f>IF((MATCH(F1915,W1915,0)),"Same","Diff")</f>
        <v>#N/A</v>
      </c>
      <c r="W1915" s="5">
        <f>ROUND(M1915,2)</f>
        <v>2.06</v>
      </c>
      <c r="X1915" s="5">
        <v>2.06</v>
      </c>
    </row>
    <row r="1916" spans="1:24" x14ac:dyDescent="0.25">
      <c r="A1916" t="s">
        <v>24</v>
      </c>
      <c r="B1916" t="s">
        <v>2614</v>
      </c>
      <c r="C1916" t="s">
        <v>1146</v>
      </c>
      <c r="D1916" t="s">
        <v>2579</v>
      </c>
      <c r="E1916" t="s">
        <v>1088</v>
      </c>
      <c r="F1916" s="5">
        <v>1.96</v>
      </c>
      <c r="G1916" s="9">
        <v>0.1</v>
      </c>
      <c r="H1916" s="6">
        <f>G1916*100</f>
        <v>10</v>
      </c>
      <c r="I1916" t="s">
        <v>9799</v>
      </c>
      <c r="J1916" t="s">
        <v>10766</v>
      </c>
      <c r="K1916">
        <v>10</v>
      </c>
      <c r="L1916">
        <v>10</v>
      </c>
      <c r="M1916">
        <f>(F1916*(1+0.05))</f>
        <v>2.0579999999999998</v>
      </c>
      <c r="N1916">
        <f>IFERROR(ROUND(( (-1.208*LN(L1916) + 7.5474 + 4.6991*(2.71828^(-0.009*L1916)) + 0.0001*L1916*L1916 - 0.0432*L1916 + 4.7166)/3),2), " ")</f>
        <v>4.45</v>
      </c>
      <c r="O1916">
        <f>IFERROR(MAX(MIN(ROUND(N1916*(Q1916/P1916),2),4.5),1.9)," ")</f>
        <v>4.1900000000000004</v>
      </c>
      <c r="P1916">
        <f>13.098*F1916^-1.237</f>
        <v>5.6974985827885236</v>
      </c>
      <c r="Q1916">
        <f>13.098*M1916^-1.237</f>
        <v>5.3638060139004509</v>
      </c>
      <c r="R1916" s="5">
        <f>IFERROR(ROUND(MAX(MIN((-105.4*LN(O1916) + 163.83),95),10),0)," ")</f>
        <v>13</v>
      </c>
      <c r="S1916" s="5" t="str">
        <f>IFERROR(CONCATENATE("(",R1916,",",ROUND((1.2*W1916),2),")")," ")</f>
        <v>(13,2.47)</v>
      </c>
      <c r="T1916">
        <f>R1916-L1916</f>
        <v>3</v>
      </c>
      <c r="U1916" s="7" t="str">
        <f>IF((AND(T1916=0,H1916&gt;=L1916)),"Don’t change bids","OK")</f>
        <v>OK</v>
      </c>
      <c r="V1916" t="e">
        <f>IF((MATCH(F1916,W1916,0)),"Same","Diff")</f>
        <v>#N/A</v>
      </c>
      <c r="W1916" s="5">
        <f>ROUND(M1916,2)</f>
        <v>2.06</v>
      </c>
      <c r="X1916" s="5">
        <v>2.06</v>
      </c>
    </row>
    <row r="1917" spans="1:24" x14ac:dyDescent="0.25">
      <c r="A1917" t="s">
        <v>24</v>
      </c>
      <c r="B1917" t="s">
        <v>2615</v>
      </c>
      <c r="C1917" t="s">
        <v>1146</v>
      </c>
      <c r="D1917" t="s">
        <v>2579</v>
      </c>
      <c r="E1917" t="s">
        <v>423</v>
      </c>
      <c r="F1917" s="5">
        <v>3.28</v>
      </c>
      <c r="G1917" s="9">
        <v>0.1</v>
      </c>
      <c r="H1917" s="6">
        <f>G1917*100</f>
        <v>10</v>
      </c>
      <c r="I1917" t="s">
        <v>9853</v>
      </c>
      <c r="J1917" t="s">
        <v>10766</v>
      </c>
      <c r="K1917">
        <v>10</v>
      </c>
      <c r="L1917">
        <v>10</v>
      </c>
      <c r="M1917">
        <f>(F1917*(1+0.05))</f>
        <v>3.444</v>
      </c>
      <c r="N1917">
        <f>IFERROR(ROUND(( (-1.208*LN(L1917) + 7.5474 + 4.6991*(2.71828^(-0.009*L1917)) + 0.0001*L1917*L1917 - 0.0432*L1917 + 4.7166)/3),2), " ")</f>
        <v>4.45</v>
      </c>
      <c r="O1917">
        <f>IFERROR(MAX(MIN(ROUND(N1917*(Q1917/P1917),2),4.5),1.9)," ")</f>
        <v>4.1900000000000004</v>
      </c>
      <c r="P1917">
        <f>13.098*F1917^-1.237</f>
        <v>3.0134850511212665</v>
      </c>
      <c r="Q1917">
        <f>13.098*M1917^-1.237</f>
        <v>2.8369904801437174</v>
      </c>
      <c r="R1917" s="5">
        <f>IFERROR(ROUND(MAX(MIN((-105.4*LN(O1917) + 163.83),95),10),0)," ")</f>
        <v>13</v>
      </c>
      <c r="S1917" s="5" t="str">
        <f>IFERROR(CONCATENATE("(",R1917,",",ROUND((1.2*W1917),2),")")," ")</f>
        <v>(13,4.13)</v>
      </c>
      <c r="T1917">
        <f>R1917-L1917</f>
        <v>3</v>
      </c>
      <c r="U1917" s="7" t="str">
        <f>IF((AND(T1917=0,H1917&gt;=L1917)),"Don’t change bids","OK")</f>
        <v>OK</v>
      </c>
      <c r="V1917" t="e">
        <f>IF((MATCH(F1917,W1917,0)),"Same","Diff")</f>
        <v>#N/A</v>
      </c>
      <c r="W1917" s="5">
        <f>ROUND(M1917,2)</f>
        <v>3.44</v>
      </c>
      <c r="X1917" s="5">
        <v>3.44</v>
      </c>
    </row>
    <row r="1918" spans="1:24" x14ac:dyDescent="0.25">
      <c r="A1918" t="s">
        <v>24</v>
      </c>
      <c r="B1918" t="s">
        <v>2616</v>
      </c>
      <c r="C1918" t="s">
        <v>1146</v>
      </c>
      <c r="D1918" t="s">
        <v>2617</v>
      </c>
      <c r="E1918" t="s">
        <v>1088</v>
      </c>
      <c r="F1918" s="5">
        <v>1.96</v>
      </c>
      <c r="G1918" s="9">
        <v>0.1</v>
      </c>
      <c r="H1918" s="6">
        <f>G1918*100</f>
        <v>10</v>
      </c>
      <c r="I1918" t="s">
        <v>9799</v>
      </c>
      <c r="J1918" t="s">
        <v>10766</v>
      </c>
      <c r="K1918">
        <v>10</v>
      </c>
      <c r="L1918">
        <v>10</v>
      </c>
      <c r="M1918">
        <f>(F1918*(1+0.05))</f>
        <v>2.0579999999999998</v>
      </c>
      <c r="N1918">
        <f>IFERROR(ROUND(( (-1.208*LN(L1918) + 7.5474 + 4.6991*(2.71828^(-0.009*L1918)) + 0.0001*L1918*L1918 - 0.0432*L1918 + 4.7166)/3),2), " ")</f>
        <v>4.45</v>
      </c>
      <c r="O1918">
        <f>IFERROR(MAX(MIN(ROUND(N1918*(Q1918/P1918),2),4.5),1.9)," ")</f>
        <v>4.1900000000000004</v>
      </c>
      <c r="P1918">
        <f>13.098*F1918^-1.237</f>
        <v>5.6974985827885236</v>
      </c>
      <c r="Q1918">
        <f>13.098*M1918^-1.237</f>
        <v>5.3638060139004509</v>
      </c>
      <c r="R1918" s="5">
        <f>IFERROR(ROUND(MAX(MIN((-105.4*LN(O1918) + 163.83),95),10),0)," ")</f>
        <v>13</v>
      </c>
      <c r="S1918" s="5" t="str">
        <f>IFERROR(CONCATENATE("(",R1918,",",ROUND((1.2*W1918),2),")")," ")</f>
        <v>(13,2.47)</v>
      </c>
      <c r="T1918">
        <f>R1918-L1918</f>
        <v>3</v>
      </c>
      <c r="U1918" s="7" t="str">
        <f>IF((AND(T1918=0,H1918&gt;=L1918)),"Don’t change bids","OK")</f>
        <v>OK</v>
      </c>
      <c r="V1918" t="e">
        <f>IF((MATCH(F1918,W1918,0)),"Same","Diff")</f>
        <v>#N/A</v>
      </c>
      <c r="W1918" s="5">
        <f>ROUND(M1918,2)</f>
        <v>2.06</v>
      </c>
      <c r="X1918" s="5">
        <v>2.06</v>
      </c>
    </row>
    <row r="1919" spans="1:24" x14ac:dyDescent="0.25">
      <c r="A1919" t="s">
        <v>24</v>
      </c>
      <c r="B1919" t="s">
        <v>2618</v>
      </c>
      <c r="C1919" t="s">
        <v>1146</v>
      </c>
      <c r="D1919" t="s">
        <v>2619</v>
      </c>
      <c r="E1919" t="s">
        <v>1088</v>
      </c>
      <c r="F1919" s="5">
        <v>1.96</v>
      </c>
      <c r="G1919" s="9">
        <v>0.1</v>
      </c>
      <c r="H1919" s="6">
        <f>G1919*100</f>
        <v>10</v>
      </c>
      <c r="I1919" t="s">
        <v>9799</v>
      </c>
      <c r="J1919" t="s">
        <v>10766</v>
      </c>
      <c r="K1919">
        <v>10</v>
      </c>
      <c r="L1919">
        <v>10</v>
      </c>
      <c r="M1919">
        <f>(F1919*(1+0.05))</f>
        <v>2.0579999999999998</v>
      </c>
      <c r="N1919">
        <f>IFERROR(ROUND(( (-1.208*LN(L1919) + 7.5474 + 4.6991*(2.71828^(-0.009*L1919)) + 0.0001*L1919*L1919 - 0.0432*L1919 + 4.7166)/3),2), " ")</f>
        <v>4.45</v>
      </c>
      <c r="O1919">
        <f>IFERROR(MAX(MIN(ROUND(N1919*(Q1919/P1919),2),4.5),1.9)," ")</f>
        <v>4.1900000000000004</v>
      </c>
      <c r="P1919">
        <f>13.098*F1919^-1.237</f>
        <v>5.6974985827885236</v>
      </c>
      <c r="Q1919">
        <f>13.098*M1919^-1.237</f>
        <v>5.3638060139004509</v>
      </c>
      <c r="R1919" s="5">
        <f>IFERROR(ROUND(MAX(MIN((-105.4*LN(O1919) + 163.83),95),10),0)," ")</f>
        <v>13</v>
      </c>
      <c r="S1919" s="5" t="str">
        <f>IFERROR(CONCATENATE("(",R1919,",",ROUND((1.2*W1919),2),")")," ")</f>
        <v>(13,2.47)</v>
      </c>
      <c r="T1919">
        <f>R1919-L1919</f>
        <v>3</v>
      </c>
      <c r="U1919" s="7" t="str">
        <f>IF((AND(T1919=0,H1919&gt;=L1919)),"Don’t change bids","OK")</f>
        <v>OK</v>
      </c>
      <c r="V1919" t="e">
        <f>IF((MATCH(F1919,W1919,0)),"Same","Diff")</f>
        <v>#N/A</v>
      </c>
      <c r="W1919" s="5">
        <f>ROUND(M1919,2)</f>
        <v>2.06</v>
      </c>
      <c r="X1919" s="5">
        <v>2.06</v>
      </c>
    </row>
    <row r="1920" spans="1:24" x14ac:dyDescent="0.25">
      <c r="A1920" t="s">
        <v>24</v>
      </c>
      <c r="B1920" t="s">
        <v>2620</v>
      </c>
      <c r="C1920" t="s">
        <v>1146</v>
      </c>
      <c r="D1920" t="s">
        <v>2617</v>
      </c>
      <c r="E1920" t="s">
        <v>1088</v>
      </c>
      <c r="F1920" s="5">
        <v>1.96</v>
      </c>
      <c r="G1920" s="9">
        <v>0.1</v>
      </c>
      <c r="H1920" s="6">
        <f>G1920*100</f>
        <v>10</v>
      </c>
      <c r="I1920" t="s">
        <v>9799</v>
      </c>
      <c r="J1920" t="s">
        <v>10766</v>
      </c>
      <c r="K1920">
        <v>10</v>
      </c>
      <c r="L1920">
        <v>10</v>
      </c>
      <c r="M1920">
        <f>(F1920*(1+0.05))</f>
        <v>2.0579999999999998</v>
      </c>
      <c r="N1920">
        <f>IFERROR(ROUND(( (-1.208*LN(L1920) + 7.5474 + 4.6991*(2.71828^(-0.009*L1920)) + 0.0001*L1920*L1920 - 0.0432*L1920 + 4.7166)/3),2), " ")</f>
        <v>4.45</v>
      </c>
      <c r="O1920">
        <f>IFERROR(MAX(MIN(ROUND(N1920*(Q1920/P1920),2),4.5),1.9)," ")</f>
        <v>4.1900000000000004</v>
      </c>
      <c r="P1920">
        <f>13.098*F1920^-1.237</f>
        <v>5.6974985827885236</v>
      </c>
      <c r="Q1920">
        <f>13.098*M1920^-1.237</f>
        <v>5.3638060139004509</v>
      </c>
      <c r="R1920" s="5">
        <f>IFERROR(ROUND(MAX(MIN((-105.4*LN(O1920) + 163.83),95),10),0)," ")</f>
        <v>13</v>
      </c>
      <c r="S1920" s="5" t="str">
        <f>IFERROR(CONCATENATE("(",R1920,",",ROUND((1.2*W1920),2),")")," ")</f>
        <v>(13,2.47)</v>
      </c>
      <c r="T1920">
        <f>R1920-L1920</f>
        <v>3</v>
      </c>
      <c r="U1920" s="7" t="str">
        <f>IF((AND(T1920=0,H1920&gt;=L1920)),"Don’t change bids","OK")</f>
        <v>OK</v>
      </c>
      <c r="V1920" t="e">
        <f>IF((MATCH(F1920,W1920,0)),"Same","Diff")</f>
        <v>#N/A</v>
      </c>
      <c r="W1920" s="5">
        <f>ROUND(M1920,2)</f>
        <v>2.06</v>
      </c>
      <c r="X1920" s="5">
        <v>2.06</v>
      </c>
    </row>
    <row r="1921" spans="1:24" x14ac:dyDescent="0.25">
      <c r="A1921" t="s">
        <v>24</v>
      </c>
      <c r="B1921" t="s">
        <v>2621</v>
      </c>
      <c r="C1921" t="s">
        <v>1146</v>
      </c>
      <c r="D1921" t="s">
        <v>2617</v>
      </c>
      <c r="E1921" t="s">
        <v>2622</v>
      </c>
      <c r="F1921" s="5">
        <v>1.93</v>
      </c>
      <c r="G1921" s="9">
        <v>0.1</v>
      </c>
      <c r="H1921" s="6">
        <f>G1921*100</f>
        <v>10</v>
      </c>
      <c r="I1921" t="s">
        <v>10093</v>
      </c>
      <c r="J1921" t="s">
        <v>10766</v>
      </c>
      <c r="K1921">
        <v>10</v>
      </c>
      <c r="L1921">
        <v>10</v>
      </c>
      <c r="M1921">
        <f>(F1921*(1+0.05))</f>
        <v>2.0265</v>
      </c>
      <c r="N1921">
        <f>IFERROR(ROUND(( (-1.208*LN(L1921) + 7.5474 + 4.6991*(2.71828^(-0.009*L1921)) + 0.0001*L1921*L1921 - 0.0432*L1921 + 4.7166)/3),2), " ")</f>
        <v>4.45</v>
      </c>
      <c r="O1921">
        <f>IFERROR(MAX(MIN(ROUND(N1921*(Q1921/P1921),2),4.5),1.9)," ")</f>
        <v>4.1900000000000004</v>
      </c>
      <c r="P1921">
        <f>13.098*F1921^-1.237</f>
        <v>5.8072509653681781</v>
      </c>
      <c r="Q1921">
        <f>13.098*M1921^-1.237</f>
        <v>5.46713039058376</v>
      </c>
      <c r="R1921" s="5">
        <f>IFERROR(ROUND(MAX(MIN((-105.4*LN(O1921) + 163.83),95),10),0)," ")</f>
        <v>13</v>
      </c>
      <c r="S1921" s="5" t="str">
        <f>IFERROR(CONCATENATE("(",R1921,",",ROUND((1.2*W1921),2),")")," ")</f>
        <v>(13,2.44)</v>
      </c>
      <c r="T1921">
        <f>R1921-L1921</f>
        <v>3</v>
      </c>
      <c r="U1921" s="7" t="str">
        <f>IF((AND(T1921=0,H1921&gt;=L1921)),"Don’t change bids","OK")</f>
        <v>OK</v>
      </c>
      <c r="V1921" t="e">
        <f>IF((MATCH(F1921,W1921,0)),"Same","Diff")</f>
        <v>#N/A</v>
      </c>
      <c r="W1921" s="5">
        <f>ROUND(M1921,2)</f>
        <v>2.0299999999999998</v>
      </c>
      <c r="X1921" s="5">
        <v>2.0299999999999998</v>
      </c>
    </row>
    <row r="1922" spans="1:24" x14ac:dyDescent="0.25">
      <c r="A1922" t="s">
        <v>24</v>
      </c>
      <c r="B1922" t="s">
        <v>2623</v>
      </c>
      <c r="C1922" t="s">
        <v>1146</v>
      </c>
      <c r="D1922" t="s">
        <v>2617</v>
      </c>
      <c r="E1922" t="s">
        <v>1088</v>
      </c>
      <c r="F1922" s="5">
        <v>1.96</v>
      </c>
      <c r="G1922" s="9">
        <v>0.1</v>
      </c>
      <c r="H1922" s="6">
        <f>G1922*100</f>
        <v>10</v>
      </c>
      <c r="I1922" t="s">
        <v>9799</v>
      </c>
      <c r="J1922" t="s">
        <v>10766</v>
      </c>
      <c r="K1922">
        <v>10</v>
      </c>
      <c r="L1922">
        <v>10</v>
      </c>
      <c r="M1922">
        <f>(F1922*(1+0.05))</f>
        <v>2.0579999999999998</v>
      </c>
      <c r="N1922">
        <f>IFERROR(ROUND(( (-1.208*LN(L1922) + 7.5474 + 4.6991*(2.71828^(-0.009*L1922)) + 0.0001*L1922*L1922 - 0.0432*L1922 + 4.7166)/3),2), " ")</f>
        <v>4.45</v>
      </c>
      <c r="O1922">
        <f>IFERROR(MAX(MIN(ROUND(N1922*(Q1922/P1922),2),4.5),1.9)," ")</f>
        <v>4.1900000000000004</v>
      </c>
      <c r="P1922">
        <f>13.098*F1922^-1.237</f>
        <v>5.6974985827885236</v>
      </c>
      <c r="Q1922">
        <f>13.098*M1922^-1.237</f>
        <v>5.3638060139004509</v>
      </c>
      <c r="R1922" s="5">
        <f>IFERROR(ROUND(MAX(MIN((-105.4*LN(O1922) + 163.83),95),10),0)," ")</f>
        <v>13</v>
      </c>
      <c r="S1922" s="5" t="str">
        <f>IFERROR(CONCATENATE("(",R1922,",",ROUND((1.2*W1922),2),")")," ")</f>
        <v>(13,2.47)</v>
      </c>
      <c r="T1922">
        <f>R1922-L1922</f>
        <v>3</v>
      </c>
      <c r="U1922" s="7" t="str">
        <f>IF((AND(T1922=0,H1922&gt;=L1922)),"Don’t change bids","OK")</f>
        <v>OK</v>
      </c>
      <c r="V1922" t="e">
        <f>IF((MATCH(F1922,W1922,0)),"Same","Diff")</f>
        <v>#N/A</v>
      </c>
      <c r="W1922" s="5">
        <f>ROUND(M1922,2)</f>
        <v>2.06</v>
      </c>
      <c r="X1922" s="5">
        <v>2.06</v>
      </c>
    </row>
    <row r="1923" spans="1:24" x14ac:dyDescent="0.25">
      <c r="A1923" t="s">
        <v>24</v>
      </c>
      <c r="B1923" t="s">
        <v>2624</v>
      </c>
      <c r="C1923" t="s">
        <v>1146</v>
      </c>
      <c r="D1923" t="s">
        <v>2625</v>
      </c>
      <c r="E1923" t="s">
        <v>1088</v>
      </c>
      <c r="F1923" s="5">
        <v>1.96</v>
      </c>
      <c r="G1923" s="9">
        <v>0.1</v>
      </c>
      <c r="H1923" s="6">
        <f>G1923*100</f>
        <v>10</v>
      </c>
      <c r="I1923" t="s">
        <v>9799</v>
      </c>
      <c r="J1923" t="s">
        <v>10766</v>
      </c>
      <c r="K1923">
        <v>10</v>
      </c>
      <c r="L1923">
        <v>10</v>
      </c>
      <c r="M1923">
        <f>(F1923*(1+0.05))</f>
        <v>2.0579999999999998</v>
      </c>
      <c r="N1923">
        <f>IFERROR(ROUND(( (-1.208*LN(L1923) + 7.5474 + 4.6991*(2.71828^(-0.009*L1923)) + 0.0001*L1923*L1923 - 0.0432*L1923 + 4.7166)/3),2), " ")</f>
        <v>4.45</v>
      </c>
      <c r="O1923">
        <f>IFERROR(MAX(MIN(ROUND(N1923*(Q1923/P1923),2),4.5),1.9)," ")</f>
        <v>4.1900000000000004</v>
      </c>
      <c r="P1923">
        <f>13.098*F1923^-1.237</f>
        <v>5.6974985827885236</v>
      </c>
      <c r="Q1923">
        <f>13.098*M1923^-1.237</f>
        <v>5.3638060139004509</v>
      </c>
      <c r="R1923" s="5">
        <f>IFERROR(ROUND(MAX(MIN((-105.4*LN(O1923) + 163.83),95),10),0)," ")</f>
        <v>13</v>
      </c>
      <c r="S1923" s="5" t="str">
        <f>IFERROR(CONCATENATE("(",R1923,",",ROUND((1.2*W1923),2),")")," ")</f>
        <v>(13,2.47)</v>
      </c>
      <c r="T1923">
        <f>R1923-L1923</f>
        <v>3</v>
      </c>
      <c r="U1923" s="7" t="str">
        <f>IF((AND(T1923=0,H1923&gt;=L1923)),"Don’t change bids","OK")</f>
        <v>OK</v>
      </c>
      <c r="V1923" t="e">
        <f>IF((MATCH(F1923,W1923,0)),"Same","Diff")</f>
        <v>#N/A</v>
      </c>
      <c r="W1923" s="5">
        <f>ROUND(M1923,2)</f>
        <v>2.06</v>
      </c>
      <c r="X1923" s="5">
        <v>2.06</v>
      </c>
    </row>
    <row r="1924" spans="1:24" x14ac:dyDescent="0.25">
      <c r="A1924" t="s">
        <v>24</v>
      </c>
      <c r="B1924" t="s">
        <v>2626</v>
      </c>
      <c r="C1924" t="s">
        <v>1146</v>
      </c>
      <c r="D1924" t="s">
        <v>2617</v>
      </c>
      <c r="E1924" t="s">
        <v>1088</v>
      </c>
      <c r="F1924" s="5">
        <v>1.96</v>
      </c>
      <c r="G1924" s="9">
        <v>0.1</v>
      </c>
      <c r="H1924" s="6">
        <f>G1924*100</f>
        <v>10</v>
      </c>
      <c r="I1924" t="s">
        <v>9799</v>
      </c>
      <c r="J1924" t="s">
        <v>10766</v>
      </c>
      <c r="K1924">
        <v>10</v>
      </c>
      <c r="L1924">
        <v>10</v>
      </c>
      <c r="M1924">
        <f>(F1924*(1+0.05))</f>
        <v>2.0579999999999998</v>
      </c>
      <c r="N1924">
        <f>IFERROR(ROUND(( (-1.208*LN(L1924) + 7.5474 + 4.6991*(2.71828^(-0.009*L1924)) + 0.0001*L1924*L1924 - 0.0432*L1924 + 4.7166)/3),2), " ")</f>
        <v>4.45</v>
      </c>
      <c r="O1924">
        <f>IFERROR(MAX(MIN(ROUND(N1924*(Q1924/P1924),2),4.5),1.9)," ")</f>
        <v>4.1900000000000004</v>
      </c>
      <c r="P1924">
        <f>13.098*F1924^-1.237</f>
        <v>5.6974985827885236</v>
      </c>
      <c r="Q1924">
        <f>13.098*M1924^-1.237</f>
        <v>5.3638060139004509</v>
      </c>
      <c r="R1924" s="5">
        <f>IFERROR(ROUND(MAX(MIN((-105.4*LN(O1924) + 163.83),95),10),0)," ")</f>
        <v>13</v>
      </c>
      <c r="S1924" s="5" t="str">
        <f>IFERROR(CONCATENATE("(",R1924,",",ROUND((1.2*W1924),2),")")," ")</f>
        <v>(13,2.47)</v>
      </c>
      <c r="T1924">
        <f>R1924-L1924</f>
        <v>3</v>
      </c>
      <c r="U1924" s="7" t="str">
        <f>IF((AND(T1924=0,H1924&gt;=L1924)),"Don’t change bids","OK")</f>
        <v>OK</v>
      </c>
      <c r="V1924" t="e">
        <f>IF((MATCH(F1924,W1924,0)),"Same","Diff")</f>
        <v>#N/A</v>
      </c>
      <c r="W1924" s="5">
        <f>ROUND(M1924,2)</f>
        <v>2.06</v>
      </c>
      <c r="X1924" s="5">
        <v>2.06</v>
      </c>
    </row>
    <row r="1925" spans="1:24" x14ac:dyDescent="0.25">
      <c r="A1925" t="s">
        <v>24</v>
      </c>
      <c r="B1925" t="s">
        <v>2627</v>
      </c>
      <c r="C1925" t="s">
        <v>1146</v>
      </c>
      <c r="D1925" t="s">
        <v>2619</v>
      </c>
      <c r="E1925" t="s">
        <v>1088</v>
      </c>
      <c r="F1925" s="5">
        <v>1.96</v>
      </c>
      <c r="G1925" s="9">
        <v>0.1</v>
      </c>
      <c r="H1925" s="6">
        <f>G1925*100</f>
        <v>10</v>
      </c>
      <c r="I1925" t="s">
        <v>9799</v>
      </c>
      <c r="J1925" t="s">
        <v>10766</v>
      </c>
      <c r="K1925">
        <v>10</v>
      </c>
      <c r="L1925">
        <v>10</v>
      </c>
      <c r="M1925">
        <f>(F1925*(1+0.05))</f>
        <v>2.0579999999999998</v>
      </c>
      <c r="N1925">
        <f>IFERROR(ROUND(( (-1.208*LN(L1925) + 7.5474 + 4.6991*(2.71828^(-0.009*L1925)) + 0.0001*L1925*L1925 - 0.0432*L1925 + 4.7166)/3),2), " ")</f>
        <v>4.45</v>
      </c>
      <c r="O1925">
        <f>IFERROR(MAX(MIN(ROUND(N1925*(Q1925/P1925),2),4.5),1.9)," ")</f>
        <v>4.1900000000000004</v>
      </c>
      <c r="P1925">
        <f>13.098*F1925^-1.237</f>
        <v>5.6974985827885236</v>
      </c>
      <c r="Q1925">
        <f>13.098*M1925^-1.237</f>
        <v>5.3638060139004509</v>
      </c>
      <c r="R1925" s="5">
        <f>IFERROR(ROUND(MAX(MIN((-105.4*LN(O1925) + 163.83),95),10),0)," ")</f>
        <v>13</v>
      </c>
      <c r="S1925" s="5" t="str">
        <f>IFERROR(CONCATENATE("(",R1925,",",ROUND((1.2*W1925),2),")")," ")</f>
        <v>(13,2.47)</v>
      </c>
      <c r="T1925">
        <f>R1925-L1925</f>
        <v>3</v>
      </c>
      <c r="U1925" s="7" t="str">
        <f>IF((AND(T1925=0,H1925&gt;=L1925)),"Don’t change bids","OK")</f>
        <v>OK</v>
      </c>
      <c r="V1925" t="e">
        <f>IF((MATCH(F1925,W1925,0)),"Same","Diff")</f>
        <v>#N/A</v>
      </c>
      <c r="W1925" s="5">
        <f>ROUND(M1925,2)</f>
        <v>2.06</v>
      </c>
      <c r="X1925" s="5">
        <v>2.06</v>
      </c>
    </row>
    <row r="1926" spans="1:24" x14ac:dyDescent="0.25">
      <c r="A1926" t="s">
        <v>24</v>
      </c>
      <c r="B1926" t="s">
        <v>2628</v>
      </c>
      <c r="C1926" t="s">
        <v>1146</v>
      </c>
      <c r="D1926" t="s">
        <v>2619</v>
      </c>
      <c r="E1926" t="s">
        <v>1088</v>
      </c>
      <c r="F1926" s="5">
        <v>1.96</v>
      </c>
      <c r="G1926" s="9">
        <v>0.1</v>
      </c>
      <c r="H1926" s="6">
        <f>G1926*100</f>
        <v>10</v>
      </c>
      <c r="I1926" t="s">
        <v>9799</v>
      </c>
      <c r="J1926" t="s">
        <v>10766</v>
      </c>
      <c r="K1926">
        <v>10</v>
      </c>
      <c r="L1926">
        <v>10</v>
      </c>
      <c r="M1926">
        <f>(F1926*(1+0.05))</f>
        <v>2.0579999999999998</v>
      </c>
      <c r="N1926">
        <f>IFERROR(ROUND(( (-1.208*LN(L1926) + 7.5474 + 4.6991*(2.71828^(-0.009*L1926)) + 0.0001*L1926*L1926 - 0.0432*L1926 + 4.7166)/3),2), " ")</f>
        <v>4.45</v>
      </c>
      <c r="O1926">
        <f>IFERROR(MAX(MIN(ROUND(N1926*(Q1926/P1926),2),4.5),1.9)," ")</f>
        <v>4.1900000000000004</v>
      </c>
      <c r="P1926">
        <f>13.098*F1926^-1.237</f>
        <v>5.6974985827885236</v>
      </c>
      <c r="Q1926">
        <f>13.098*M1926^-1.237</f>
        <v>5.3638060139004509</v>
      </c>
      <c r="R1926" s="5">
        <f>IFERROR(ROUND(MAX(MIN((-105.4*LN(O1926) + 163.83),95),10),0)," ")</f>
        <v>13</v>
      </c>
      <c r="S1926" s="5" t="str">
        <f>IFERROR(CONCATENATE("(",R1926,",",ROUND((1.2*W1926),2),")")," ")</f>
        <v>(13,2.47)</v>
      </c>
      <c r="T1926">
        <f>R1926-L1926</f>
        <v>3</v>
      </c>
      <c r="U1926" s="7" t="str">
        <f>IF((AND(T1926=0,H1926&gt;=L1926)),"Don’t change bids","OK")</f>
        <v>OK</v>
      </c>
      <c r="V1926" t="e">
        <f>IF((MATCH(F1926,W1926,0)),"Same","Diff")</f>
        <v>#N/A</v>
      </c>
      <c r="W1926" s="5">
        <f>ROUND(M1926,2)</f>
        <v>2.06</v>
      </c>
      <c r="X1926" s="5">
        <v>2.06</v>
      </c>
    </row>
    <row r="1927" spans="1:24" x14ac:dyDescent="0.25">
      <c r="A1927" t="s">
        <v>24</v>
      </c>
      <c r="B1927" t="s">
        <v>2629</v>
      </c>
      <c r="C1927" t="s">
        <v>1146</v>
      </c>
      <c r="D1927" t="s">
        <v>2617</v>
      </c>
      <c r="E1927" t="s">
        <v>67</v>
      </c>
      <c r="F1927" s="5">
        <v>1.01</v>
      </c>
      <c r="G1927" s="9">
        <v>0.1</v>
      </c>
      <c r="H1927" s="6">
        <f>G1927*100</f>
        <v>10</v>
      </c>
      <c r="I1927" t="s">
        <v>10094</v>
      </c>
      <c r="J1927" t="s">
        <v>10766</v>
      </c>
      <c r="K1927">
        <v>10</v>
      </c>
      <c r="L1927">
        <v>10</v>
      </c>
      <c r="M1927">
        <f>(F1927*(1+0.05))</f>
        <v>1.0605</v>
      </c>
      <c r="N1927">
        <f>IFERROR(ROUND(( (-1.208*LN(L1927) + 7.5474 + 4.6991*(2.71828^(-0.009*L1927)) + 0.0001*L1927*L1927 - 0.0432*L1927 + 4.7166)/3),2), " ")</f>
        <v>4.45</v>
      </c>
      <c r="O1927">
        <f>IFERROR(MAX(MIN(ROUND(N1927*(Q1927/P1927),2),4.5),1.9)," ")</f>
        <v>4.1900000000000004</v>
      </c>
      <c r="P1927">
        <f>13.098*F1927^-1.237</f>
        <v>12.937770610112308</v>
      </c>
      <c r="Q1927">
        <f>13.098*M1927^-1.237</f>
        <v>12.180027918676661</v>
      </c>
      <c r="R1927" s="5">
        <f>IFERROR(ROUND(MAX(MIN((-105.4*LN(O1927) + 163.83),95),10),0)," ")</f>
        <v>13</v>
      </c>
      <c r="S1927" s="5" t="str">
        <f>IFERROR(CONCATENATE("(",R1927,",",ROUND((1.2*W1927),2),")")," ")</f>
        <v>(13,1.27)</v>
      </c>
      <c r="T1927">
        <f>R1927-L1927</f>
        <v>3</v>
      </c>
      <c r="U1927" s="7" t="str">
        <f>IF((AND(T1927=0,H1927&gt;=L1927)),"Don’t change bids","OK")</f>
        <v>OK</v>
      </c>
      <c r="V1927" t="e">
        <f>IF((MATCH(F1927,W1927,0)),"Same","Diff")</f>
        <v>#N/A</v>
      </c>
      <c r="W1927" s="5">
        <f>ROUND(M1927,2)</f>
        <v>1.06</v>
      </c>
      <c r="X1927" s="5">
        <v>1.06</v>
      </c>
    </row>
    <row r="1928" spans="1:24" x14ac:dyDescent="0.25">
      <c r="A1928" t="s">
        <v>24</v>
      </c>
      <c r="B1928" t="s">
        <v>2630</v>
      </c>
      <c r="C1928" t="s">
        <v>1146</v>
      </c>
      <c r="D1928" t="s">
        <v>2617</v>
      </c>
      <c r="E1928" t="s">
        <v>1088</v>
      </c>
      <c r="F1928" s="5">
        <v>1.96</v>
      </c>
      <c r="G1928" s="9">
        <v>0.1</v>
      </c>
      <c r="H1928" s="6">
        <f>G1928*100</f>
        <v>10</v>
      </c>
      <c r="I1928" t="s">
        <v>9799</v>
      </c>
      <c r="J1928" t="s">
        <v>10766</v>
      </c>
      <c r="K1928">
        <v>10</v>
      </c>
      <c r="L1928">
        <v>10</v>
      </c>
      <c r="M1928">
        <f>(F1928*(1+0.05))</f>
        <v>2.0579999999999998</v>
      </c>
      <c r="N1928">
        <f>IFERROR(ROUND(( (-1.208*LN(L1928) + 7.5474 + 4.6991*(2.71828^(-0.009*L1928)) + 0.0001*L1928*L1928 - 0.0432*L1928 + 4.7166)/3),2), " ")</f>
        <v>4.45</v>
      </c>
      <c r="O1928">
        <f>IFERROR(MAX(MIN(ROUND(N1928*(Q1928/P1928),2),4.5),1.9)," ")</f>
        <v>4.1900000000000004</v>
      </c>
      <c r="P1928">
        <f>13.098*F1928^-1.237</f>
        <v>5.6974985827885236</v>
      </c>
      <c r="Q1928">
        <f>13.098*M1928^-1.237</f>
        <v>5.3638060139004509</v>
      </c>
      <c r="R1928" s="5">
        <f>IFERROR(ROUND(MAX(MIN((-105.4*LN(O1928) + 163.83),95),10),0)," ")</f>
        <v>13</v>
      </c>
      <c r="S1928" s="5" t="str">
        <f>IFERROR(CONCATENATE("(",R1928,",",ROUND((1.2*W1928),2),")")," ")</f>
        <v>(13,2.47)</v>
      </c>
      <c r="T1928">
        <f>R1928-L1928</f>
        <v>3</v>
      </c>
      <c r="U1928" s="7" t="str">
        <f>IF((AND(T1928=0,H1928&gt;=L1928)),"Don’t change bids","OK")</f>
        <v>OK</v>
      </c>
      <c r="V1928" t="e">
        <f>IF((MATCH(F1928,W1928,0)),"Same","Diff")</f>
        <v>#N/A</v>
      </c>
      <c r="W1928" s="5">
        <f>ROUND(M1928,2)</f>
        <v>2.06</v>
      </c>
      <c r="X1928" s="5">
        <v>2.06</v>
      </c>
    </row>
    <row r="1929" spans="1:24" x14ac:dyDescent="0.25">
      <c r="A1929" t="s">
        <v>24</v>
      </c>
      <c r="B1929" t="s">
        <v>2631</v>
      </c>
      <c r="C1929" t="s">
        <v>1146</v>
      </c>
      <c r="D1929" t="s">
        <v>2617</v>
      </c>
      <c r="E1929" t="s">
        <v>1088</v>
      </c>
      <c r="F1929" s="5">
        <v>1.96</v>
      </c>
      <c r="G1929" s="9">
        <v>0.1</v>
      </c>
      <c r="H1929" s="6">
        <f>G1929*100</f>
        <v>10</v>
      </c>
      <c r="I1929" t="s">
        <v>9799</v>
      </c>
      <c r="J1929" t="s">
        <v>10766</v>
      </c>
      <c r="K1929">
        <v>10</v>
      </c>
      <c r="L1929">
        <v>10</v>
      </c>
      <c r="M1929">
        <f>(F1929*(1+0.05))</f>
        <v>2.0579999999999998</v>
      </c>
      <c r="N1929">
        <f>IFERROR(ROUND(( (-1.208*LN(L1929) + 7.5474 + 4.6991*(2.71828^(-0.009*L1929)) + 0.0001*L1929*L1929 - 0.0432*L1929 + 4.7166)/3),2), " ")</f>
        <v>4.45</v>
      </c>
      <c r="O1929">
        <f>IFERROR(MAX(MIN(ROUND(N1929*(Q1929/P1929),2),4.5),1.9)," ")</f>
        <v>4.1900000000000004</v>
      </c>
      <c r="P1929">
        <f>13.098*F1929^-1.237</f>
        <v>5.6974985827885236</v>
      </c>
      <c r="Q1929">
        <f>13.098*M1929^-1.237</f>
        <v>5.3638060139004509</v>
      </c>
      <c r="R1929" s="5">
        <f>IFERROR(ROUND(MAX(MIN((-105.4*LN(O1929) + 163.83),95),10),0)," ")</f>
        <v>13</v>
      </c>
      <c r="S1929" s="5" t="str">
        <f>IFERROR(CONCATENATE("(",R1929,",",ROUND((1.2*W1929),2),")")," ")</f>
        <v>(13,2.47)</v>
      </c>
      <c r="T1929">
        <f>R1929-L1929</f>
        <v>3</v>
      </c>
      <c r="U1929" s="7" t="str">
        <f>IF((AND(T1929=0,H1929&gt;=L1929)),"Don’t change bids","OK")</f>
        <v>OK</v>
      </c>
      <c r="V1929" t="e">
        <f>IF((MATCH(F1929,W1929,0)),"Same","Diff")</f>
        <v>#N/A</v>
      </c>
      <c r="W1929" s="5">
        <f>ROUND(M1929,2)</f>
        <v>2.06</v>
      </c>
      <c r="X1929" s="5">
        <v>2.06</v>
      </c>
    </row>
    <row r="1930" spans="1:24" x14ac:dyDescent="0.25">
      <c r="A1930" t="s">
        <v>24</v>
      </c>
      <c r="B1930" t="s">
        <v>2632</v>
      </c>
      <c r="C1930" t="s">
        <v>1146</v>
      </c>
      <c r="D1930" t="s">
        <v>2619</v>
      </c>
      <c r="E1930" t="s">
        <v>1088</v>
      </c>
      <c r="F1930" s="5">
        <v>1.96</v>
      </c>
      <c r="G1930" s="9">
        <v>0.1</v>
      </c>
      <c r="H1930" s="6">
        <f>G1930*100</f>
        <v>10</v>
      </c>
      <c r="I1930" t="s">
        <v>9799</v>
      </c>
      <c r="J1930" t="s">
        <v>10766</v>
      </c>
      <c r="K1930">
        <v>10</v>
      </c>
      <c r="L1930">
        <v>10</v>
      </c>
      <c r="M1930">
        <f>(F1930*(1+0.05))</f>
        <v>2.0579999999999998</v>
      </c>
      <c r="N1930">
        <f>IFERROR(ROUND(( (-1.208*LN(L1930) + 7.5474 + 4.6991*(2.71828^(-0.009*L1930)) + 0.0001*L1930*L1930 - 0.0432*L1930 + 4.7166)/3),2), " ")</f>
        <v>4.45</v>
      </c>
      <c r="O1930">
        <f>IFERROR(MAX(MIN(ROUND(N1930*(Q1930/P1930),2),4.5),1.9)," ")</f>
        <v>4.1900000000000004</v>
      </c>
      <c r="P1930">
        <f>13.098*F1930^-1.237</f>
        <v>5.6974985827885236</v>
      </c>
      <c r="Q1930">
        <f>13.098*M1930^-1.237</f>
        <v>5.3638060139004509</v>
      </c>
      <c r="R1930" s="5">
        <f>IFERROR(ROUND(MAX(MIN((-105.4*LN(O1930) + 163.83),95),10),0)," ")</f>
        <v>13</v>
      </c>
      <c r="S1930" s="5" t="str">
        <f>IFERROR(CONCATENATE("(",R1930,",",ROUND((1.2*W1930),2),")")," ")</f>
        <v>(13,2.47)</v>
      </c>
      <c r="T1930">
        <f>R1930-L1930</f>
        <v>3</v>
      </c>
      <c r="U1930" s="7" t="str">
        <f>IF((AND(T1930=0,H1930&gt;=L1930)),"Don’t change bids","OK")</f>
        <v>OK</v>
      </c>
      <c r="V1930" t="e">
        <f>IF((MATCH(F1930,W1930,0)),"Same","Diff")</f>
        <v>#N/A</v>
      </c>
      <c r="W1930" s="5">
        <f>ROUND(M1930,2)</f>
        <v>2.06</v>
      </c>
      <c r="X1930" s="5">
        <v>2.06</v>
      </c>
    </row>
    <row r="1931" spans="1:24" x14ac:dyDescent="0.25">
      <c r="A1931" t="s">
        <v>24</v>
      </c>
      <c r="B1931" t="s">
        <v>2633</v>
      </c>
      <c r="C1931" t="s">
        <v>1146</v>
      </c>
      <c r="D1931" t="s">
        <v>2619</v>
      </c>
      <c r="E1931" t="s">
        <v>1088</v>
      </c>
      <c r="F1931" s="5">
        <v>1.96</v>
      </c>
      <c r="G1931" s="9">
        <v>0.1</v>
      </c>
      <c r="H1931" s="6">
        <f>G1931*100</f>
        <v>10</v>
      </c>
      <c r="I1931" t="s">
        <v>9799</v>
      </c>
      <c r="J1931" t="s">
        <v>10766</v>
      </c>
      <c r="K1931">
        <v>10</v>
      </c>
      <c r="L1931">
        <v>10</v>
      </c>
      <c r="M1931">
        <f>(F1931*(1+0.05))</f>
        <v>2.0579999999999998</v>
      </c>
      <c r="N1931">
        <f>IFERROR(ROUND(( (-1.208*LN(L1931) + 7.5474 + 4.6991*(2.71828^(-0.009*L1931)) + 0.0001*L1931*L1931 - 0.0432*L1931 + 4.7166)/3),2), " ")</f>
        <v>4.45</v>
      </c>
      <c r="O1931">
        <f>IFERROR(MAX(MIN(ROUND(N1931*(Q1931/P1931),2),4.5),1.9)," ")</f>
        <v>4.1900000000000004</v>
      </c>
      <c r="P1931">
        <f>13.098*F1931^-1.237</f>
        <v>5.6974985827885236</v>
      </c>
      <c r="Q1931">
        <f>13.098*M1931^-1.237</f>
        <v>5.3638060139004509</v>
      </c>
      <c r="R1931" s="5">
        <f>IFERROR(ROUND(MAX(MIN((-105.4*LN(O1931) + 163.83),95),10),0)," ")</f>
        <v>13</v>
      </c>
      <c r="S1931" s="5" t="str">
        <f>IFERROR(CONCATENATE("(",R1931,",",ROUND((1.2*W1931),2),")")," ")</f>
        <v>(13,2.47)</v>
      </c>
      <c r="T1931">
        <f>R1931-L1931</f>
        <v>3</v>
      </c>
      <c r="U1931" s="7" t="str">
        <f>IF((AND(T1931=0,H1931&gt;=L1931)),"Don’t change bids","OK")</f>
        <v>OK</v>
      </c>
      <c r="V1931" t="e">
        <f>IF((MATCH(F1931,W1931,0)),"Same","Diff")</f>
        <v>#N/A</v>
      </c>
      <c r="W1931" s="5">
        <f>ROUND(M1931,2)</f>
        <v>2.06</v>
      </c>
      <c r="X1931" s="5">
        <v>2.06</v>
      </c>
    </row>
    <row r="1932" spans="1:24" x14ac:dyDescent="0.25">
      <c r="A1932" t="s">
        <v>24</v>
      </c>
      <c r="B1932" t="s">
        <v>2634</v>
      </c>
      <c r="C1932" t="s">
        <v>1146</v>
      </c>
      <c r="D1932" t="s">
        <v>2619</v>
      </c>
      <c r="E1932" t="s">
        <v>1088</v>
      </c>
      <c r="F1932" s="5">
        <v>1.96</v>
      </c>
      <c r="G1932" s="9">
        <v>0.1</v>
      </c>
      <c r="H1932" s="6">
        <f>G1932*100</f>
        <v>10</v>
      </c>
      <c r="I1932" t="s">
        <v>9799</v>
      </c>
      <c r="J1932" t="s">
        <v>10766</v>
      </c>
      <c r="K1932">
        <v>10</v>
      </c>
      <c r="L1932">
        <v>10</v>
      </c>
      <c r="M1932">
        <f>(F1932*(1+0.05))</f>
        <v>2.0579999999999998</v>
      </c>
      <c r="N1932">
        <f>IFERROR(ROUND(( (-1.208*LN(L1932) + 7.5474 + 4.6991*(2.71828^(-0.009*L1932)) + 0.0001*L1932*L1932 - 0.0432*L1932 + 4.7166)/3),2), " ")</f>
        <v>4.45</v>
      </c>
      <c r="O1932">
        <f>IFERROR(MAX(MIN(ROUND(N1932*(Q1932/P1932),2),4.5),1.9)," ")</f>
        <v>4.1900000000000004</v>
      </c>
      <c r="P1932">
        <f>13.098*F1932^-1.237</f>
        <v>5.6974985827885236</v>
      </c>
      <c r="Q1932">
        <f>13.098*M1932^-1.237</f>
        <v>5.3638060139004509</v>
      </c>
      <c r="R1932" s="5">
        <f>IFERROR(ROUND(MAX(MIN((-105.4*LN(O1932) + 163.83),95),10),0)," ")</f>
        <v>13</v>
      </c>
      <c r="S1932" s="5" t="str">
        <f>IFERROR(CONCATENATE("(",R1932,",",ROUND((1.2*W1932),2),")")," ")</f>
        <v>(13,2.47)</v>
      </c>
      <c r="T1932">
        <f>R1932-L1932</f>
        <v>3</v>
      </c>
      <c r="U1932" s="7" t="str">
        <f>IF((AND(T1932=0,H1932&gt;=L1932)),"Don’t change bids","OK")</f>
        <v>OK</v>
      </c>
      <c r="V1932" t="e">
        <f>IF((MATCH(F1932,W1932,0)),"Same","Diff")</f>
        <v>#N/A</v>
      </c>
      <c r="W1932" s="5">
        <f>ROUND(M1932,2)</f>
        <v>2.06</v>
      </c>
      <c r="X1932" s="5">
        <v>2.06</v>
      </c>
    </row>
    <row r="1933" spans="1:24" x14ac:dyDescent="0.25">
      <c r="A1933" t="s">
        <v>24</v>
      </c>
      <c r="B1933" t="s">
        <v>2635</v>
      </c>
      <c r="C1933" t="s">
        <v>1146</v>
      </c>
      <c r="D1933" t="s">
        <v>2636</v>
      </c>
      <c r="E1933" t="s">
        <v>1088</v>
      </c>
      <c r="F1933" s="5">
        <v>1.96</v>
      </c>
      <c r="G1933" s="9">
        <v>0.1</v>
      </c>
      <c r="H1933" s="6">
        <f>G1933*100</f>
        <v>10</v>
      </c>
      <c r="I1933" t="s">
        <v>9799</v>
      </c>
      <c r="J1933" t="s">
        <v>10766</v>
      </c>
      <c r="K1933">
        <v>10</v>
      </c>
      <c r="L1933">
        <v>10</v>
      </c>
      <c r="M1933">
        <f>(F1933*(1+0.05))</f>
        <v>2.0579999999999998</v>
      </c>
      <c r="N1933">
        <f>IFERROR(ROUND(( (-1.208*LN(L1933) + 7.5474 + 4.6991*(2.71828^(-0.009*L1933)) + 0.0001*L1933*L1933 - 0.0432*L1933 + 4.7166)/3),2), " ")</f>
        <v>4.45</v>
      </c>
      <c r="O1933">
        <f>IFERROR(MAX(MIN(ROUND(N1933*(Q1933/P1933),2),4.5),1.9)," ")</f>
        <v>4.1900000000000004</v>
      </c>
      <c r="P1933">
        <f>13.098*F1933^-1.237</f>
        <v>5.6974985827885236</v>
      </c>
      <c r="Q1933">
        <f>13.098*M1933^-1.237</f>
        <v>5.3638060139004509</v>
      </c>
      <c r="R1933" s="5">
        <f>IFERROR(ROUND(MAX(MIN((-105.4*LN(O1933) + 163.83),95),10),0)," ")</f>
        <v>13</v>
      </c>
      <c r="S1933" s="5" t="str">
        <f>IFERROR(CONCATENATE("(",R1933,",",ROUND((1.2*W1933),2),")")," ")</f>
        <v>(13,2.47)</v>
      </c>
      <c r="T1933">
        <f>R1933-L1933</f>
        <v>3</v>
      </c>
      <c r="U1933" s="7" t="str">
        <f>IF((AND(T1933=0,H1933&gt;=L1933)),"Don’t change bids","OK")</f>
        <v>OK</v>
      </c>
      <c r="V1933" t="e">
        <f>IF((MATCH(F1933,W1933,0)),"Same","Diff")</f>
        <v>#N/A</v>
      </c>
      <c r="W1933" s="5">
        <f>ROUND(M1933,2)</f>
        <v>2.06</v>
      </c>
      <c r="X1933" s="5">
        <v>2.06</v>
      </c>
    </row>
    <row r="1934" spans="1:24" x14ac:dyDescent="0.25">
      <c r="A1934" t="s">
        <v>24</v>
      </c>
      <c r="B1934" t="s">
        <v>2637</v>
      </c>
      <c r="C1934" t="s">
        <v>1146</v>
      </c>
      <c r="D1934" t="s">
        <v>2636</v>
      </c>
      <c r="E1934" t="s">
        <v>1088</v>
      </c>
      <c r="F1934" s="5">
        <v>1.96</v>
      </c>
      <c r="G1934" s="9">
        <v>0.1</v>
      </c>
      <c r="H1934" s="6">
        <f>G1934*100</f>
        <v>10</v>
      </c>
      <c r="I1934" t="s">
        <v>9799</v>
      </c>
      <c r="J1934" t="s">
        <v>10766</v>
      </c>
      <c r="K1934">
        <v>10</v>
      </c>
      <c r="L1934">
        <v>10</v>
      </c>
      <c r="M1934">
        <f>(F1934*(1+0.05))</f>
        <v>2.0579999999999998</v>
      </c>
      <c r="N1934">
        <f>IFERROR(ROUND(( (-1.208*LN(L1934) + 7.5474 + 4.6991*(2.71828^(-0.009*L1934)) + 0.0001*L1934*L1934 - 0.0432*L1934 + 4.7166)/3),2), " ")</f>
        <v>4.45</v>
      </c>
      <c r="O1934">
        <f>IFERROR(MAX(MIN(ROUND(N1934*(Q1934/P1934),2),4.5),1.9)," ")</f>
        <v>4.1900000000000004</v>
      </c>
      <c r="P1934">
        <f>13.098*F1934^-1.237</f>
        <v>5.6974985827885236</v>
      </c>
      <c r="Q1934">
        <f>13.098*M1934^-1.237</f>
        <v>5.3638060139004509</v>
      </c>
      <c r="R1934" s="5">
        <f>IFERROR(ROUND(MAX(MIN((-105.4*LN(O1934) + 163.83),95),10),0)," ")</f>
        <v>13</v>
      </c>
      <c r="S1934" s="5" t="str">
        <f>IFERROR(CONCATENATE("(",R1934,",",ROUND((1.2*W1934),2),")")," ")</f>
        <v>(13,2.47)</v>
      </c>
      <c r="T1934">
        <f>R1934-L1934</f>
        <v>3</v>
      </c>
      <c r="U1934" s="7" t="str">
        <f>IF((AND(T1934=0,H1934&gt;=L1934)),"Don’t change bids","OK")</f>
        <v>OK</v>
      </c>
      <c r="V1934" t="e">
        <f>IF((MATCH(F1934,W1934,0)),"Same","Diff")</f>
        <v>#N/A</v>
      </c>
      <c r="W1934" s="5">
        <f>ROUND(M1934,2)</f>
        <v>2.06</v>
      </c>
      <c r="X1934" s="5">
        <v>2.06</v>
      </c>
    </row>
    <row r="1935" spans="1:24" x14ac:dyDescent="0.25">
      <c r="A1935" t="s">
        <v>24</v>
      </c>
      <c r="B1935" t="s">
        <v>2638</v>
      </c>
      <c r="C1935" t="s">
        <v>1146</v>
      </c>
      <c r="D1935" t="s">
        <v>2636</v>
      </c>
      <c r="E1935" t="s">
        <v>64</v>
      </c>
      <c r="F1935" s="5">
        <v>3.98</v>
      </c>
      <c r="G1935" s="9">
        <v>0.1</v>
      </c>
      <c r="H1935" s="6">
        <f>G1935*100</f>
        <v>10</v>
      </c>
      <c r="I1935" t="s">
        <v>10095</v>
      </c>
      <c r="J1935" t="s">
        <v>10766</v>
      </c>
      <c r="K1935">
        <v>10</v>
      </c>
      <c r="L1935">
        <v>10</v>
      </c>
      <c r="M1935">
        <f>(F1935*(1+0.05))</f>
        <v>4.1790000000000003</v>
      </c>
      <c r="N1935">
        <f>IFERROR(ROUND(( (-1.208*LN(L1935) + 7.5474 + 4.6991*(2.71828^(-0.009*L1935)) + 0.0001*L1935*L1935 - 0.0432*L1935 + 4.7166)/3),2), " ")</f>
        <v>4.45</v>
      </c>
      <c r="O1935">
        <f>IFERROR(MAX(MIN(ROUND(N1935*(Q1935/P1935),2),4.5),1.9)," ")</f>
        <v>4.1900000000000004</v>
      </c>
      <c r="P1935">
        <f>13.098*F1935^-1.237</f>
        <v>2.3721908473898119</v>
      </c>
      <c r="Q1935">
        <f>13.098*M1935^-1.237</f>
        <v>2.2332557610082975</v>
      </c>
      <c r="R1935" s="5">
        <f>IFERROR(ROUND(MAX(MIN((-105.4*LN(O1935) + 163.83),95),10),0)," ")</f>
        <v>13</v>
      </c>
      <c r="S1935" s="5" t="str">
        <f>IFERROR(CONCATENATE("(",R1935,",",ROUND((1.2*W1935),2),")")," ")</f>
        <v>(13,5.02)</v>
      </c>
      <c r="T1935">
        <f>R1935-L1935</f>
        <v>3</v>
      </c>
      <c r="U1935" s="7" t="str">
        <f>IF((AND(T1935=0,H1935&gt;=L1935)),"Don’t change bids","OK")</f>
        <v>OK</v>
      </c>
      <c r="V1935" t="e">
        <f>IF((MATCH(F1935,W1935,0)),"Same","Diff")</f>
        <v>#N/A</v>
      </c>
      <c r="W1935" s="5">
        <f>ROUND(M1935,2)</f>
        <v>4.18</v>
      </c>
      <c r="X1935" s="5">
        <v>4.18</v>
      </c>
    </row>
    <row r="1936" spans="1:24" x14ac:dyDescent="0.25">
      <c r="A1936" t="s">
        <v>24</v>
      </c>
      <c r="B1936" t="s">
        <v>2639</v>
      </c>
      <c r="C1936" t="s">
        <v>1146</v>
      </c>
      <c r="D1936" t="s">
        <v>2640</v>
      </c>
      <c r="E1936" t="s">
        <v>1088</v>
      </c>
      <c r="F1936" s="5">
        <v>1.96</v>
      </c>
      <c r="G1936" s="9">
        <v>0.1</v>
      </c>
      <c r="H1936" s="6">
        <f>G1936*100</f>
        <v>10</v>
      </c>
      <c r="I1936" t="s">
        <v>9799</v>
      </c>
      <c r="J1936" t="s">
        <v>10766</v>
      </c>
      <c r="K1936">
        <v>10</v>
      </c>
      <c r="L1936">
        <v>10</v>
      </c>
      <c r="M1936">
        <f>(F1936*(1+0.05))</f>
        <v>2.0579999999999998</v>
      </c>
      <c r="N1936">
        <f>IFERROR(ROUND(( (-1.208*LN(L1936) + 7.5474 + 4.6991*(2.71828^(-0.009*L1936)) + 0.0001*L1936*L1936 - 0.0432*L1936 + 4.7166)/3),2), " ")</f>
        <v>4.45</v>
      </c>
      <c r="O1936">
        <f>IFERROR(MAX(MIN(ROUND(N1936*(Q1936/P1936),2),4.5),1.9)," ")</f>
        <v>4.1900000000000004</v>
      </c>
      <c r="P1936">
        <f>13.098*F1936^-1.237</f>
        <v>5.6974985827885236</v>
      </c>
      <c r="Q1936">
        <f>13.098*M1936^-1.237</f>
        <v>5.3638060139004509</v>
      </c>
      <c r="R1936" s="5">
        <f>IFERROR(ROUND(MAX(MIN((-105.4*LN(O1936) + 163.83),95),10),0)," ")</f>
        <v>13</v>
      </c>
      <c r="S1936" s="5" t="str">
        <f>IFERROR(CONCATENATE("(",R1936,",",ROUND((1.2*W1936),2),")")," ")</f>
        <v>(13,2.47)</v>
      </c>
      <c r="T1936">
        <f>R1936-L1936</f>
        <v>3</v>
      </c>
      <c r="U1936" s="7" t="str">
        <f>IF((AND(T1936=0,H1936&gt;=L1936)),"Don’t change bids","OK")</f>
        <v>OK</v>
      </c>
      <c r="V1936" t="e">
        <f>IF((MATCH(F1936,W1936,0)),"Same","Diff")</f>
        <v>#N/A</v>
      </c>
      <c r="W1936" s="5">
        <f>ROUND(M1936,2)</f>
        <v>2.06</v>
      </c>
      <c r="X1936" s="5">
        <v>2.06</v>
      </c>
    </row>
    <row r="1937" spans="1:24" x14ac:dyDescent="0.25">
      <c r="A1937" t="s">
        <v>24</v>
      </c>
      <c r="B1937" t="s">
        <v>2641</v>
      </c>
      <c r="C1937" t="s">
        <v>1146</v>
      </c>
      <c r="D1937" t="s">
        <v>2642</v>
      </c>
      <c r="E1937" t="s">
        <v>1088</v>
      </c>
      <c r="F1937" s="5">
        <v>1.96</v>
      </c>
      <c r="G1937" s="9">
        <v>0.1</v>
      </c>
      <c r="H1937" s="6">
        <f>G1937*100</f>
        <v>10</v>
      </c>
      <c r="I1937" t="s">
        <v>9799</v>
      </c>
      <c r="J1937" t="s">
        <v>10766</v>
      </c>
      <c r="K1937">
        <v>10</v>
      </c>
      <c r="L1937">
        <v>10</v>
      </c>
      <c r="M1937">
        <f>(F1937*(1+0.05))</f>
        <v>2.0579999999999998</v>
      </c>
      <c r="N1937">
        <f>IFERROR(ROUND(( (-1.208*LN(L1937) + 7.5474 + 4.6991*(2.71828^(-0.009*L1937)) + 0.0001*L1937*L1937 - 0.0432*L1937 + 4.7166)/3),2), " ")</f>
        <v>4.45</v>
      </c>
      <c r="O1937">
        <f>IFERROR(MAX(MIN(ROUND(N1937*(Q1937/P1937),2),4.5),1.9)," ")</f>
        <v>4.1900000000000004</v>
      </c>
      <c r="P1937">
        <f>13.098*F1937^-1.237</f>
        <v>5.6974985827885236</v>
      </c>
      <c r="Q1937">
        <f>13.098*M1937^-1.237</f>
        <v>5.3638060139004509</v>
      </c>
      <c r="R1937" s="5">
        <f>IFERROR(ROUND(MAX(MIN((-105.4*LN(O1937) + 163.83),95),10),0)," ")</f>
        <v>13</v>
      </c>
      <c r="S1937" s="5" t="str">
        <f>IFERROR(CONCATENATE("(",R1937,",",ROUND((1.2*W1937),2),")")," ")</f>
        <v>(13,2.47)</v>
      </c>
      <c r="T1937">
        <f>R1937-L1937</f>
        <v>3</v>
      </c>
      <c r="U1937" s="7" t="str">
        <f>IF((AND(T1937=0,H1937&gt;=L1937)),"Don’t change bids","OK")</f>
        <v>OK</v>
      </c>
      <c r="V1937" t="e">
        <f>IF((MATCH(F1937,W1937,0)),"Same","Diff")</f>
        <v>#N/A</v>
      </c>
      <c r="W1937" s="5">
        <f>ROUND(M1937,2)</f>
        <v>2.06</v>
      </c>
      <c r="X1937" s="5">
        <v>2.06</v>
      </c>
    </row>
    <row r="1938" spans="1:24" x14ac:dyDescent="0.25">
      <c r="A1938" t="s">
        <v>24</v>
      </c>
      <c r="B1938" t="s">
        <v>2643</v>
      </c>
      <c r="C1938" t="s">
        <v>1178</v>
      </c>
      <c r="D1938" t="s">
        <v>2644</v>
      </c>
      <c r="E1938" t="s">
        <v>1180</v>
      </c>
      <c r="F1938" s="5">
        <v>0.49</v>
      </c>
      <c r="G1938" s="9">
        <v>0.1</v>
      </c>
      <c r="H1938" s="6">
        <f>G1938*100</f>
        <v>10</v>
      </c>
      <c r="I1938" t="s">
        <v>9801</v>
      </c>
      <c r="J1938" t="s">
        <v>10766</v>
      </c>
      <c r="K1938">
        <v>10</v>
      </c>
      <c r="L1938">
        <v>10</v>
      </c>
      <c r="M1938">
        <f>(F1938*(1+0.05))</f>
        <v>0.51449999999999996</v>
      </c>
      <c r="N1938">
        <f>IFERROR(ROUND(( (-1.208*LN(L1938) + 7.5474 + 4.6991*(2.71828^(-0.009*L1938)) + 0.0001*L1938*L1938 - 0.0432*L1938 + 4.7166)/3),2), " ")</f>
        <v>4.45</v>
      </c>
      <c r="O1938">
        <f>IFERROR(MAX(MIN(ROUND(N1938*(Q1938/P1938),2),4.5),1.9)," ")</f>
        <v>4.1900000000000004</v>
      </c>
      <c r="P1938">
        <f>13.098*F1938^-1.237</f>
        <v>31.654279670314228</v>
      </c>
      <c r="Q1938">
        <f>13.098*M1938^-1.237</f>
        <v>29.800343641019271</v>
      </c>
      <c r="R1938" s="5">
        <f>IFERROR(ROUND(MAX(MIN((-105.4*LN(O1938) + 163.83),95),10),0)," ")</f>
        <v>13</v>
      </c>
      <c r="S1938" s="5" t="str">
        <f>IFERROR(CONCATENATE("(",R1938,",",ROUND((1.2*W1938),2),")")," ")</f>
        <v>(13,0.61)</v>
      </c>
      <c r="T1938">
        <f>R1938-L1938</f>
        <v>3</v>
      </c>
      <c r="U1938" s="7" t="str">
        <f>IF((AND(T1938=0,H1938&gt;=L1938)),"Don’t change bids","OK")</f>
        <v>OK</v>
      </c>
      <c r="V1938" t="e">
        <f>IF((MATCH(F1938,W1938,0)),"Same","Diff")</f>
        <v>#N/A</v>
      </c>
      <c r="W1938" s="5">
        <f>ROUND(M1938,2)</f>
        <v>0.51</v>
      </c>
      <c r="X1938" s="5">
        <v>0.51</v>
      </c>
    </row>
    <row r="1939" spans="1:24" x14ac:dyDescent="0.25">
      <c r="A1939" t="s">
        <v>24</v>
      </c>
      <c r="B1939" t="s">
        <v>2645</v>
      </c>
      <c r="C1939" t="s">
        <v>1178</v>
      </c>
      <c r="D1939" t="s">
        <v>2646</v>
      </c>
      <c r="E1939" t="s">
        <v>2647</v>
      </c>
      <c r="F1939" s="5">
        <v>0.56000000000000005</v>
      </c>
      <c r="G1939" s="9">
        <v>0.1</v>
      </c>
      <c r="H1939" s="6">
        <f>G1939*100</f>
        <v>10</v>
      </c>
      <c r="I1939" t="s">
        <v>10096</v>
      </c>
      <c r="J1939" t="s">
        <v>10766</v>
      </c>
      <c r="K1939">
        <v>10</v>
      </c>
      <c r="L1939">
        <v>10</v>
      </c>
      <c r="M1939">
        <f>(F1939*(1+0.05))</f>
        <v>0.58800000000000008</v>
      </c>
      <c r="N1939">
        <f>IFERROR(ROUND(( (-1.208*LN(L1939) + 7.5474 + 4.6991*(2.71828^(-0.009*L1939)) + 0.0001*L1939*L1939 - 0.0432*L1939 + 4.7166)/3),2), " ")</f>
        <v>4.45</v>
      </c>
      <c r="O1939">
        <f>IFERROR(MAX(MIN(ROUND(N1939*(Q1939/P1939),2),4.5),1.9)," ")</f>
        <v>4.1900000000000004</v>
      </c>
      <c r="P1939">
        <f>13.098*F1939^-1.237</f>
        <v>26.834678513123471</v>
      </c>
      <c r="Q1939">
        <f>13.098*M1939^-1.237</f>
        <v>25.263018129498224</v>
      </c>
      <c r="R1939" s="5">
        <f>IFERROR(ROUND(MAX(MIN((-105.4*LN(O1939) + 163.83),95),10),0)," ")</f>
        <v>13</v>
      </c>
      <c r="S1939" s="5" t="str">
        <f>IFERROR(CONCATENATE("(",R1939,",",ROUND((1.2*W1939),2),")")," ")</f>
        <v>(13,0.71)</v>
      </c>
      <c r="T1939">
        <f>R1939-L1939</f>
        <v>3</v>
      </c>
      <c r="U1939" s="7" t="str">
        <f>IF((AND(T1939=0,H1939&gt;=L1939)),"Don’t change bids","OK")</f>
        <v>OK</v>
      </c>
      <c r="V1939" t="e">
        <f>IF((MATCH(F1939,W1939,0)),"Same","Diff")</f>
        <v>#N/A</v>
      </c>
      <c r="W1939" s="5">
        <f>ROUND(M1939,2)</f>
        <v>0.59</v>
      </c>
      <c r="X1939" s="5">
        <v>0.59</v>
      </c>
    </row>
    <row r="1940" spans="1:24" x14ac:dyDescent="0.25">
      <c r="A1940" t="s">
        <v>24</v>
      </c>
      <c r="B1940" t="s">
        <v>2648</v>
      </c>
      <c r="C1940" t="s">
        <v>1178</v>
      </c>
      <c r="D1940" t="s">
        <v>2646</v>
      </c>
      <c r="E1940" t="s">
        <v>1764</v>
      </c>
      <c r="F1940" s="5">
        <v>0.69</v>
      </c>
      <c r="G1940" s="9">
        <v>0.1</v>
      </c>
      <c r="H1940" s="6">
        <f>G1940*100</f>
        <v>10</v>
      </c>
      <c r="I1940" t="s">
        <v>10097</v>
      </c>
      <c r="J1940" t="s">
        <v>10766</v>
      </c>
      <c r="K1940">
        <v>10</v>
      </c>
      <c r="L1940">
        <v>10</v>
      </c>
      <c r="M1940">
        <f>(F1940*(1+0.05))</f>
        <v>0.72449999999999992</v>
      </c>
      <c r="N1940">
        <f>IFERROR(ROUND(( (-1.208*LN(L1940) + 7.5474 + 4.6991*(2.71828^(-0.009*L1940)) + 0.0001*L1940*L1940 - 0.0432*L1940 + 4.7166)/3),2), " ")</f>
        <v>4.45</v>
      </c>
      <c r="O1940">
        <f>IFERROR(MAX(MIN(ROUND(N1940*(Q1940/P1940),2),4.5),1.9)," ")</f>
        <v>4.1900000000000004</v>
      </c>
      <c r="P1940">
        <f>13.098*F1940^-1.237</f>
        <v>20.727582903286017</v>
      </c>
      <c r="Q1940">
        <f>13.098*M1940^-1.237</f>
        <v>19.513604473044303</v>
      </c>
      <c r="R1940" s="5">
        <f>IFERROR(ROUND(MAX(MIN((-105.4*LN(O1940) + 163.83),95),10),0)," ")</f>
        <v>13</v>
      </c>
      <c r="S1940" s="5" t="str">
        <f>IFERROR(CONCATENATE("(",R1940,",",ROUND((1.2*W1940),2),")")," ")</f>
        <v>(13,0.86)</v>
      </c>
      <c r="T1940">
        <f>R1940-L1940</f>
        <v>3</v>
      </c>
      <c r="U1940" s="7" t="str">
        <f>IF((AND(T1940=0,H1940&gt;=L1940)),"Don’t change bids","OK")</f>
        <v>OK</v>
      </c>
      <c r="V1940" t="e">
        <f>IF((MATCH(F1940,W1940,0)),"Same","Diff")</f>
        <v>#N/A</v>
      </c>
      <c r="W1940" s="5">
        <f>ROUND(M1940,2)</f>
        <v>0.72</v>
      </c>
      <c r="X1940" s="5">
        <v>0.72</v>
      </c>
    </row>
    <row r="1941" spans="1:24" x14ac:dyDescent="0.25">
      <c r="A1941" t="s">
        <v>24</v>
      </c>
      <c r="B1941" t="s">
        <v>2649</v>
      </c>
      <c r="C1941" t="s">
        <v>1178</v>
      </c>
      <c r="D1941" t="s">
        <v>2650</v>
      </c>
      <c r="E1941" t="s">
        <v>1180</v>
      </c>
      <c r="F1941" s="5">
        <v>0.49</v>
      </c>
      <c r="G1941" s="9">
        <v>0.1</v>
      </c>
      <c r="H1941" s="6">
        <f>G1941*100</f>
        <v>10</v>
      </c>
      <c r="I1941" t="s">
        <v>9801</v>
      </c>
      <c r="J1941" t="s">
        <v>10766</v>
      </c>
      <c r="K1941">
        <v>10</v>
      </c>
      <c r="L1941">
        <v>10</v>
      </c>
      <c r="M1941">
        <f>(F1941*(1+0.05))</f>
        <v>0.51449999999999996</v>
      </c>
      <c r="N1941">
        <f>IFERROR(ROUND(( (-1.208*LN(L1941) + 7.5474 + 4.6991*(2.71828^(-0.009*L1941)) + 0.0001*L1941*L1941 - 0.0432*L1941 + 4.7166)/3),2), " ")</f>
        <v>4.45</v>
      </c>
      <c r="O1941">
        <f>IFERROR(MAX(MIN(ROUND(N1941*(Q1941/P1941),2),4.5),1.9)," ")</f>
        <v>4.1900000000000004</v>
      </c>
      <c r="P1941">
        <f>13.098*F1941^-1.237</f>
        <v>31.654279670314228</v>
      </c>
      <c r="Q1941">
        <f>13.098*M1941^-1.237</f>
        <v>29.800343641019271</v>
      </c>
      <c r="R1941" s="5">
        <f>IFERROR(ROUND(MAX(MIN((-105.4*LN(O1941) + 163.83),95),10),0)," ")</f>
        <v>13</v>
      </c>
      <c r="S1941" s="5" t="str">
        <f>IFERROR(CONCATENATE("(",R1941,",",ROUND((1.2*W1941),2),")")," ")</f>
        <v>(13,0.61)</v>
      </c>
      <c r="T1941">
        <f>R1941-L1941</f>
        <v>3</v>
      </c>
      <c r="U1941" s="7" t="str">
        <f>IF((AND(T1941=0,H1941&gt;=L1941)),"Don’t change bids","OK")</f>
        <v>OK</v>
      </c>
      <c r="V1941" t="e">
        <f>IF((MATCH(F1941,W1941,0)),"Same","Diff")</f>
        <v>#N/A</v>
      </c>
      <c r="W1941" s="5">
        <f>ROUND(M1941,2)</f>
        <v>0.51</v>
      </c>
      <c r="X1941" s="5">
        <v>0.51</v>
      </c>
    </row>
    <row r="1942" spans="1:24" x14ac:dyDescent="0.25">
      <c r="A1942" t="s">
        <v>24</v>
      </c>
      <c r="B1942" t="s">
        <v>2651</v>
      </c>
      <c r="C1942" t="s">
        <v>1178</v>
      </c>
      <c r="D1942" t="s">
        <v>2646</v>
      </c>
      <c r="E1942" t="s">
        <v>1180</v>
      </c>
      <c r="F1942" s="5">
        <v>0.49</v>
      </c>
      <c r="G1942" s="9">
        <v>0.1</v>
      </c>
      <c r="H1942" s="6">
        <f>G1942*100</f>
        <v>10</v>
      </c>
      <c r="I1942" t="s">
        <v>9801</v>
      </c>
      <c r="J1942" t="s">
        <v>10766</v>
      </c>
      <c r="K1942">
        <v>10</v>
      </c>
      <c r="L1942">
        <v>10</v>
      </c>
      <c r="M1942">
        <f>(F1942*(1+0.05))</f>
        <v>0.51449999999999996</v>
      </c>
      <c r="N1942">
        <f>IFERROR(ROUND(( (-1.208*LN(L1942) + 7.5474 + 4.6991*(2.71828^(-0.009*L1942)) + 0.0001*L1942*L1942 - 0.0432*L1942 + 4.7166)/3),2), " ")</f>
        <v>4.45</v>
      </c>
      <c r="O1942">
        <f>IFERROR(MAX(MIN(ROUND(N1942*(Q1942/P1942),2),4.5),1.9)," ")</f>
        <v>4.1900000000000004</v>
      </c>
      <c r="P1942">
        <f>13.098*F1942^-1.237</f>
        <v>31.654279670314228</v>
      </c>
      <c r="Q1942">
        <f>13.098*M1942^-1.237</f>
        <v>29.800343641019271</v>
      </c>
      <c r="R1942" s="5">
        <f>IFERROR(ROUND(MAX(MIN((-105.4*LN(O1942) + 163.83),95),10),0)," ")</f>
        <v>13</v>
      </c>
      <c r="S1942" s="5" t="str">
        <f>IFERROR(CONCATENATE("(",R1942,",",ROUND((1.2*W1942),2),")")," ")</f>
        <v>(13,0.61)</v>
      </c>
      <c r="T1942">
        <f>R1942-L1942</f>
        <v>3</v>
      </c>
      <c r="U1942" s="7" t="str">
        <f>IF((AND(T1942=0,H1942&gt;=L1942)),"Don’t change bids","OK")</f>
        <v>OK</v>
      </c>
      <c r="V1942" t="e">
        <f>IF((MATCH(F1942,W1942,0)),"Same","Diff")</f>
        <v>#N/A</v>
      </c>
      <c r="W1942" s="5">
        <f>ROUND(M1942,2)</f>
        <v>0.51</v>
      </c>
      <c r="X1942" s="5">
        <v>0.51</v>
      </c>
    </row>
    <row r="1943" spans="1:24" x14ac:dyDescent="0.25">
      <c r="A1943" t="s">
        <v>24</v>
      </c>
      <c r="B1943" t="s">
        <v>2652</v>
      </c>
      <c r="C1943" t="s">
        <v>1178</v>
      </c>
      <c r="D1943" t="s">
        <v>2650</v>
      </c>
      <c r="E1943" t="s">
        <v>1180</v>
      </c>
      <c r="F1943" s="5">
        <v>0.49</v>
      </c>
      <c r="G1943" s="9">
        <v>0.1</v>
      </c>
      <c r="H1943" s="6">
        <f>G1943*100</f>
        <v>10</v>
      </c>
      <c r="I1943" t="s">
        <v>9801</v>
      </c>
      <c r="J1943" t="s">
        <v>10766</v>
      </c>
      <c r="K1943">
        <v>10</v>
      </c>
      <c r="L1943">
        <v>10</v>
      </c>
      <c r="M1943">
        <f>(F1943*(1+0.05))</f>
        <v>0.51449999999999996</v>
      </c>
      <c r="N1943">
        <f>IFERROR(ROUND(( (-1.208*LN(L1943) + 7.5474 + 4.6991*(2.71828^(-0.009*L1943)) + 0.0001*L1943*L1943 - 0.0432*L1943 + 4.7166)/3),2), " ")</f>
        <v>4.45</v>
      </c>
      <c r="O1943">
        <f>IFERROR(MAX(MIN(ROUND(N1943*(Q1943/P1943),2),4.5),1.9)," ")</f>
        <v>4.1900000000000004</v>
      </c>
      <c r="P1943">
        <f>13.098*F1943^-1.237</f>
        <v>31.654279670314228</v>
      </c>
      <c r="Q1943">
        <f>13.098*M1943^-1.237</f>
        <v>29.800343641019271</v>
      </c>
      <c r="R1943" s="5">
        <f>IFERROR(ROUND(MAX(MIN((-105.4*LN(O1943) + 163.83),95),10),0)," ")</f>
        <v>13</v>
      </c>
      <c r="S1943" s="5" t="str">
        <f>IFERROR(CONCATENATE("(",R1943,",",ROUND((1.2*W1943),2),")")," ")</f>
        <v>(13,0.61)</v>
      </c>
      <c r="T1943">
        <f>R1943-L1943</f>
        <v>3</v>
      </c>
      <c r="U1943" s="7" t="str">
        <f>IF((AND(T1943=0,H1943&gt;=L1943)),"Don’t change bids","OK")</f>
        <v>OK</v>
      </c>
      <c r="V1943" t="e">
        <f>IF((MATCH(F1943,W1943,0)),"Same","Diff")</f>
        <v>#N/A</v>
      </c>
      <c r="W1943" s="5">
        <f>ROUND(M1943,2)</f>
        <v>0.51</v>
      </c>
      <c r="X1943" s="5">
        <v>0.51</v>
      </c>
    </row>
    <row r="1944" spans="1:24" x14ac:dyDescent="0.25">
      <c r="A1944" t="s">
        <v>24</v>
      </c>
      <c r="B1944" t="s">
        <v>2653</v>
      </c>
      <c r="C1944" t="s">
        <v>1178</v>
      </c>
      <c r="D1944" t="s">
        <v>2650</v>
      </c>
      <c r="E1944" t="s">
        <v>1180</v>
      </c>
      <c r="F1944" s="5">
        <v>0.49</v>
      </c>
      <c r="G1944" s="9">
        <v>0.1</v>
      </c>
      <c r="H1944" s="6">
        <f>G1944*100</f>
        <v>10</v>
      </c>
      <c r="I1944" t="s">
        <v>9801</v>
      </c>
      <c r="J1944" t="s">
        <v>10766</v>
      </c>
      <c r="K1944">
        <v>10</v>
      </c>
      <c r="L1944">
        <v>10</v>
      </c>
      <c r="M1944">
        <f>(F1944*(1+0.05))</f>
        <v>0.51449999999999996</v>
      </c>
      <c r="N1944">
        <f>IFERROR(ROUND(( (-1.208*LN(L1944) + 7.5474 + 4.6991*(2.71828^(-0.009*L1944)) + 0.0001*L1944*L1944 - 0.0432*L1944 + 4.7166)/3),2), " ")</f>
        <v>4.45</v>
      </c>
      <c r="O1944">
        <f>IFERROR(MAX(MIN(ROUND(N1944*(Q1944/P1944),2),4.5),1.9)," ")</f>
        <v>4.1900000000000004</v>
      </c>
      <c r="P1944">
        <f>13.098*F1944^-1.237</f>
        <v>31.654279670314228</v>
      </c>
      <c r="Q1944">
        <f>13.098*M1944^-1.237</f>
        <v>29.800343641019271</v>
      </c>
      <c r="R1944" s="5">
        <f>IFERROR(ROUND(MAX(MIN((-105.4*LN(O1944) + 163.83),95),10),0)," ")</f>
        <v>13</v>
      </c>
      <c r="S1944" s="5" t="str">
        <f>IFERROR(CONCATENATE("(",R1944,",",ROUND((1.2*W1944),2),")")," ")</f>
        <v>(13,0.61)</v>
      </c>
      <c r="T1944">
        <f>R1944-L1944</f>
        <v>3</v>
      </c>
      <c r="U1944" s="7" t="str">
        <f>IF((AND(T1944=0,H1944&gt;=L1944)),"Don’t change bids","OK")</f>
        <v>OK</v>
      </c>
      <c r="V1944" t="e">
        <f>IF((MATCH(F1944,W1944,0)),"Same","Diff")</f>
        <v>#N/A</v>
      </c>
      <c r="W1944" s="5">
        <f>ROUND(M1944,2)</f>
        <v>0.51</v>
      </c>
      <c r="X1944" s="5">
        <v>0.51</v>
      </c>
    </row>
    <row r="1945" spans="1:24" x14ac:dyDescent="0.25">
      <c r="A1945" t="s">
        <v>24</v>
      </c>
      <c r="B1945" t="s">
        <v>2654</v>
      </c>
      <c r="C1945" t="s">
        <v>1178</v>
      </c>
      <c r="D1945" t="s">
        <v>2646</v>
      </c>
      <c r="E1945" t="s">
        <v>1180</v>
      </c>
      <c r="F1945" s="5">
        <v>0.49</v>
      </c>
      <c r="G1945" s="9">
        <v>0.1</v>
      </c>
      <c r="H1945" s="6">
        <f>G1945*100</f>
        <v>10</v>
      </c>
      <c r="I1945" t="s">
        <v>9801</v>
      </c>
      <c r="J1945" t="s">
        <v>10766</v>
      </c>
      <c r="K1945">
        <v>10</v>
      </c>
      <c r="L1945">
        <v>10</v>
      </c>
      <c r="M1945">
        <f>(F1945*(1+0.05))</f>
        <v>0.51449999999999996</v>
      </c>
      <c r="N1945">
        <f>IFERROR(ROUND(( (-1.208*LN(L1945) + 7.5474 + 4.6991*(2.71828^(-0.009*L1945)) + 0.0001*L1945*L1945 - 0.0432*L1945 + 4.7166)/3),2), " ")</f>
        <v>4.45</v>
      </c>
      <c r="O1945">
        <f>IFERROR(MAX(MIN(ROUND(N1945*(Q1945/P1945),2),4.5),1.9)," ")</f>
        <v>4.1900000000000004</v>
      </c>
      <c r="P1945">
        <f>13.098*F1945^-1.237</f>
        <v>31.654279670314228</v>
      </c>
      <c r="Q1945">
        <f>13.098*M1945^-1.237</f>
        <v>29.800343641019271</v>
      </c>
      <c r="R1945" s="5">
        <f>IFERROR(ROUND(MAX(MIN((-105.4*LN(O1945) + 163.83),95),10),0)," ")</f>
        <v>13</v>
      </c>
      <c r="S1945" s="5" t="str">
        <f>IFERROR(CONCATENATE("(",R1945,",",ROUND((1.2*W1945),2),")")," ")</f>
        <v>(13,0.61)</v>
      </c>
      <c r="T1945">
        <f>R1945-L1945</f>
        <v>3</v>
      </c>
      <c r="U1945" s="7" t="str">
        <f>IF((AND(T1945=0,H1945&gt;=L1945)),"Don’t change bids","OK")</f>
        <v>OK</v>
      </c>
      <c r="V1945" t="e">
        <f>IF((MATCH(F1945,W1945,0)),"Same","Diff")</f>
        <v>#N/A</v>
      </c>
      <c r="W1945" s="5">
        <f>ROUND(M1945,2)</f>
        <v>0.51</v>
      </c>
      <c r="X1945" s="5">
        <v>0.51</v>
      </c>
    </row>
    <row r="1946" spans="1:24" x14ac:dyDescent="0.25">
      <c r="A1946" t="s">
        <v>24</v>
      </c>
      <c r="B1946" t="s">
        <v>2655</v>
      </c>
      <c r="C1946" t="s">
        <v>1178</v>
      </c>
      <c r="D1946" t="s">
        <v>2646</v>
      </c>
      <c r="E1946" t="s">
        <v>55</v>
      </c>
      <c r="F1946" s="5">
        <v>0.83</v>
      </c>
      <c r="G1946" s="9">
        <v>0.1</v>
      </c>
      <c r="H1946" s="6">
        <f>G1946*100</f>
        <v>10</v>
      </c>
      <c r="I1946" t="s">
        <v>9863</v>
      </c>
      <c r="J1946" t="s">
        <v>10766</v>
      </c>
      <c r="K1946">
        <v>10</v>
      </c>
      <c r="L1946">
        <v>10</v>
      </c>
      <c r="M1946">
        <f>(F1946*(1+0.05))</f>
        <v>0.87149999999999994</v>
      </c>
      <c r="N1946">
        <f>IFERROR(ROUND(( (-1.208*LN(L1946) + 7.5474 + 4.6991*(2.71828^(-0.009*L1946)) + 0.0001*L1946*L1946 - 0.0432*L1946 + 4.7166)/3),2), " ")</f>
        <v>4.45</v>
      </c>
      <c r="O1946">
        <f>IFERROR(MAX(MIN(ROUND(N1946*(Q1946/P1946),2),4.5),1.9)," ")</f>
        <v>4.1900000000000004</v>
      </c>
      <c r="P1946">
        <f>13.098*F1946^-1.237</f>
        <v>16.493217487248028</v>
      </c>
      <c r="Q1946">
        <f>13.098*M1946^-1.237</f>
        <v>15.527238464598444</v>
      </c>
      <c r="R1946" s="5">
        <f>IFERROR(ROUND(MAX(MIN((-105.4*LN(O1946) + 163.83),95),10),0)," ")</f>
        <v>13</v>
      </c>
      <c r="S1946" s="5" t="str">
        <f>IFERROR(CONCATENATE("(",R1946,",",ROUND((1.2*W1946),2),")")," ")</f>
        <v>(13,1.04)</v>
      </c>
      <c r="T1946">
        <f>R1946-L1946</f>
        <v>3</v>
      </c>
      <c r="U1946" s="7" t="str">
        <f>IF((AND(T1946=0,H1946&gt;=L1946)),"Don’t change bids","OK")</f>
        <v>OK</v>
      </c>
      <c r="V1946" t="e">
        <f>IF((MATCH(F1946,W1946,0)),"Same","Diff")</f>
        <v>#N/A</v>
      </c>
      <c r="W1946" s="5">
        <f>ROUND(M1946,2)</f>
        <v>0.87</v>
      </c>
      <c r="X1946" s="5">
        <v>0.87</v>
      </c>
    </row>
    <row r="1947" spans="1:24" x14ac:dyDescent="0.25">
      <c r="A1947" t="s">
        <v>24</v>
      </c>
      <c r="B1947" t="s">
        <v>2656</v>
      </c>
      <c r="C1947" t="s">
        <v>1178</v>
      </c>
      <c r="D1947" t="s">
        <v>2646</v>
      </c>
      <c r="E1947" t="s">
        <v>1310</v>
      </c>
      <c r="F1947" s="5">
        <v>1.72</v>
      </c>
      <c r="G1947" s="9">
        <v>0.1</v>
      </c>
      <c r="H1947" s="6">
        <f>G1947*100</f>
        <v>10</v>
      </c>
      <c r="I1947" t="s">
        <v>9827</v>
      </c>
      <c r="J1947" t="s">
        <v>10766</v>
      </c>
      <c r="K1947">
        <v>10</v>
      </c>
      <c r="L1947">
        <v>10</v>
      </c>
      <c r="M1947">
        <f>(F1947*(1+0.05))</f>
        <v>1.806</v>
      </c>
      <c r="N1947">
        <f>IFERROR(ROUND(( (-1.208*LN(L1947) + 7.5474 + 4.6991*(2.71828^(-0.009*L1947)) + 0.0001*L1947*L1947 - 0.0432*L1947 + 4.7166)/3),2), " ")</f>
        <v>4.45</v>
      </c>
      <c r="O1947">
        <f>IFERROR(MAX(MIN(ROUND(N1947*(Q1947/P1947),2),4.5),1.9)," ")</f>
        <v>4.1900000000000004</v>
      </c>
      <c r="P1947">
        <f>13.098*F1947^-1.237</f>
        <v>6.6966298946085843</v>
      </c>
      <c r="Q1947">
        <f>13.098*M1947^-1.237</f>
        <v>6.3044199449343346</v>
      </c>
      <c r="R1947" s="5">
        <f>IFERROR(ROUND(MAX(MIN((-105.4*LN(O1947) + 163.83),95),10),0)," ")</f>
        <v>13</v>
      </c>
      <c r="S1947" s="5" t="str">
        <f>IFERROR(CONCATENATE("(",R1947,",",ROUND((1.2*W1947),2),")")," ")</f>
        <v>(13,2.17)</v>
      </c>
      <c r="T1947">
        <f>R1947-L1947</f>
        <v>3</v>
      </c>
      <c r="U1947" s="7" t="str">
        <f>IF((AND(T1947=0,H1947&gt;=L1947)),"Don’t change bids","OK")</f>
        <v>OK</v>
      </c>
      <c r="V1947" t="e">
        <f>IF((MATCH(F1947,W1947,0)),"Same","Diff")</f>
        <v>#N/A</v>
      </c>
      <c r="W1947" s="5">
        <f>ROUND(M1947,2)</f>
        <v>1.81</v>
      </c>
      <c r="X1947" s="5">
        <v>1.81</v>
      </c>
    </row>
    <row r="1948" spans="1:24" x14ac:dyDescent="0.25">
      <c r="A1948" t="s">
        <v>24</v>
      </c>
      <c r="B1948" t="s">
        <v>2657</v>
      </c>
      <c r="C1948" t="s">
        <v>1178</v>
      </c>
      <c r="D1948" t="s">
        <v>2646</v>
      </c>
      <c r="E1948" t="s">
        <v>1180</v>
      </c>
      <c r="F1948" s="5">
        <v>0.49</v>
      </c>
      <c r="G1948" s="9">
        <v>0.1</v>
      </c>
      <c r="H1948" s="6">
        <f>G1948*100</f>
        <v>10</v>
      </c>
      <c r="I1948" t="s">
        <v>9801</v>
      </c>
      <c r="J1948" t="s">
        <v>10766</v>
      </c>
      <c r="K1948">
        <v>10</v>
      </c>
      <c r="L1948">
        <v>10</v>
      </c>
      <c r="M1948">
        <f>(F1948*(1+0.05))</f>
        <v>0.51449999999999996</v>
      </c>
      <c r="N1948">
        <f>IFERROR(ROUND(( (-1.208*LN(L1948) + 7.5474 + 4.6991*(2.71828^(-0.009*L1948)) + 0.0001*L1948*L1948 - 0.0432*L1948 + 4.7166)/3),2), " ")</f>
        <v>4.45</v>
      </c>
      <c r="O1948">
        <f>IFERROR(MAX(MIN(ROUND(N1948*(Q1948/P1948),2),4.5),1.9)," ")</f>
        <v>4.1900000000000004</v>
      </c>
      <c r="P1948">
        <f>13.098*F1948^-1.237</f>
        <v>31.654279670314228</v>
      </c>
      <c r="Q1948">
        <f>13.098*M1948^-1.237</f>
        <v>29.800343641019271</v>
      </c>
      <c r="R1948" s="5">
        <f>IFERROR(ROUND(MAX(MIN((-105.4*LN(O1948) + 163.83),95),10),0)," ")</f>
        <v>13</v>
      </c>
      <c r="S1948" s="5" t="str">
        <f>IFERROR(CONCATENATE("(",R1948,",",ROUND((1.2*W1948),2),")")," ")</f>
        <v>(13,0.61)</v>
      </c>
      <c r="T1948">
        <f>R1948-L1948</f>
        <v>3</v>
      </c>
      <c r="U1948" s="7" t="str">
        <f>IF((AND(T1948=0,H1948&gt;=L1948)),"Don’t change bids","OK")</f>
        <v>OK</v>
      </c>
      <c r="V1948" t="e">
        <f>IF((MATCH(F1948,W1948,0)),"Same","Diff")</f>
        <v>#N/A</v>
      </c>
      <c r="W1948" s="5">
        <f>ROUND(M1948,2)</f>
        <v>0.51</v>
      </c>
      <c r="X1948" s="5">
        <v>0.51</v>
      </c>
    </row>
    <row r="1949" spans="1:24" x14ac:dyDescent="0.25">
      <c r="A1949" t="s">
        <v>24</v>
      </c>
      <c r="B1949" t="s">
        <v>2658</v>
      </c>
      <c r="C1949" t="s">
        <v>1178</v>
      </c>
      <c r="D1949" t="s">
        <v>2659</v>
      </c>
      <c r="E1949" t="s">
        <v>2472</v>
      </c>
      <c r="F1949" s="5">
        <v>0.91</v>
      </c>
      <c r="G1949" s="9">
        <v>0.1</v>
      </c>
      <c r="H1949" s="6">
        <f>G1949*100</f>
        <v>10</v>
      </c>
      <c r="I1949" t="s">
        <v>10098</v>
      </c>
      <c r="J1949" t="s">
        <v>10766</v>
      </c>
      <c r="K1949">
        <v>10</v>
      </c>
      <c r="L1949">
        <v>10</v>
      </c>
      <c r="M1949">
        <f>(F1949*(1+0.05))</f>
        <v>0.95550000000000013</v>
      </c>
      <c r="N1949">
        <f>IFERROR(ROUND(( (-1.208*LN(L1949) + 7.5474 + 4.6991*(2.71828^(-0.009*L1949)) + 0.0001*L1949*L1949 - 0.0432*L1949 + 4.7166)/3),2), " ")</f>
        <v>4.45</v>
      </c>
      <c r="O1949">
        <f>IFERROR(MAX(MIN(ROUND(N1949*(Q1949/P1949),2),4.5),1.9)," ")</f>
        <v>4.1900000000000004</v>
      </c>
      <c r="P1949">
        <f>13.098*F1949^-1.237</f>
        <v>14.718745085190829</v>
      </c>
      <c r="Q1949">
        <f>13.098*M1949^-1.237</f>
        <v>13.856693820601981</v>
      </c>
      <c r="R1949" s="5">
        <f>IFERROR(ROUND(MAX(MIN((-105.4*LN(O1949) + 163.83),95),10),0)," ")</f>
        <v>13</v>
      </c>
      <c r="S1949" s="5" t="str">
        <f>IFERROR(CONCATENATE("(",R1949,",",ROUND((1.2*W1949),2),")")," ")</f>
        <v>(13,1.15)</v>
      </c>
      <c r="T1949">
        <f>R1949-L1949</f>
        <v>3</v>
      </c>
      <c r="U1949" s="7" t="str">
        <f>IF((AND(T1949=0,H1949&gt;=L1949)),"Don’t change bids","OK")</f>
        <v>OK</v>
      </c>
      <c r="V1949" t="e">
        <f>IF((MATCH(F1949,W1949,0)),"Same","Diff")</f>
        <v>#N/A</v>
      </c>
      <c r="W1949" s="5">
        <f>ROUND(M1949,2)</f>
        <v>0.96</v>
      </c>
      <c r="X1949" s="5">
        <v>0.96</v>
      </c>
    </row>
    <row r="1950" spans="1:24" x14ac:dyDescent="0.25">
      <c r="A1950" t="s">
        <v>24</v>
      </c>
      <c r="B1950" t="s">
        <v>2660</v>
      </c>
      <c r="C1950" t="s">
        <v>1178</v>
      </c>
      <c r="D1950" t="s">
        <v>2659</v>
      </c>
      <c r="E1950" t="s">
        <v>1852</v>
      </c>
      <c r="F1950" s="5">
        <v>1.46</v>
      </c>
      <c r="G1950" s="9">
        <v>0.1</v>
      </c>
      <c r="H1950" s="6">
        <f>G1950*100</f>
        <v>10</v>
      </c>
      <c r="I1950" t="s">
        <v>10099</v>
      </c>
      <c r="J1950" t="s">
        <v>10766</v>
      </c>
      <c r="K1950">
        <v>10</v>
      </c>
      <c r="L1950">
        <v>10</v>
      </c>
      <c r="M1950">
        <f>(F1950*(1+0.05))</f>
        <v>1.5329999999999999</v>
      </c>
      <c r="N1950">
        <f>IFERROR(ROUND(( (-1.208*LN(L1950) + 7.5474 + 4.6991*(2.71828^(-0.009*L1950)) + 0.0001*L1950*L1950 - 0.0432*L1950 + 4.7166)/3),2), " ")</f>
        <v>4.45</v>
      </c>
      <c r="O1950">
        <f>IFERROR(MAX(MIN(ROUND(N1950*(Q1950/P1950),2),4.5),1.9)," ")</f>
        <v>4.1900000000000004</v>
      </c>
      <c r="P1950">
        <f>13.098*F1950^-1.237</f>
        <v>8.2016362398527516</v>
      </c>
      <c r="Q1950">
        <f>13.098*M1950^-1.237</f>
        <v>7.7212806897470267</v>
      </c>
      <c r="R1950" s="5">
        <f>IFERROR(ROUND(MAX(MIN((-105.4*LN(O1950) + 163.83),95),10),0)," ")</f>
        <v>13</v>
      </c>
      <c r="S1950" s="5" t="str">
        <f>IFERROR(CONCATENATE("(",R1950,",",ROUND((1.2*W1950),2),")")," ")</f>
        <v>(13,1.84)</v>
      </c>
      <c r="T1950">
        <f>R1950-L1950</f>
        <v>3</v>
      </c>
      <c r="U1950" s="7" t="str">
        <f>IF((AND(T1950=0,H1950&gt;=L1950)),"Don’t change bids","OK")</f>
        <v>OK</v>
      </c>
      <c r="V1950" t="e">
        <f>IF((MATCH(F1950,W1950,0)),"Same","Diff")</f>
        <v>#N/A</v>
      </c>
      <c r="W1950" s="5">
        <f>ROUND(M1950,2)</f>
        <v>1.53</v>
      </c>
      <c r="X1950" s="5">
        <v>1.53</v>
      </c>
    </row>
    <row r="1951" spans="1:24" x14ac:dyDescent="0.25">
      <c r="A1951" t="s">
        <v>24</v>
      </c>
      <c r="B1951" t="s">
        <v>2661</v>
      </c>
      <c r="C1951" t="s">
        <v>1178</v>
      </c>
      <c r="D1951" t="s">
        <v>2659</v>
      </c>
      <c r="E1951" t="s">
        <v>1310</v>
      </c>
      <c r="F1951" s="5">
        <v>1.72</v>
      </c>
      <c r="G1951" s="9">
        <v>0.1</v>
      </c>
      <c r="H1951" s="6">
        <f>G1951*100</f>
        <v>10</v>
      </c>
      <c r="I1951" t="s">
        <v>9827</v>
      </c>
      <c r="J1951" t="s">
        <v>10766</v>
      </c>
      <c r="K1951">
        <v>10</v>
      </c>
      <c r="L1951">
        <v>10</v>
      </c>
      <c r="M1951">
        <f>(F1951*(1+0.05))</f>
        <v>1.806</v>
      </c>
      <c r="N1951">
        <f>IFERROR(ROUND(( (-1.208*LN(L1951) + 7.5474 + 4.6991*(2.71828^(-0.009*L1951)) + 0.0001*L1951*L1951 - 0.0432*L1951 + 4.7166)/3),2), " ")</f>
        <v>4.45</v>
      </c>
      <c r="O1951">
        <f>IFERROR(MAX(MIN(ROUND(N1951*(Q1951/P1951),2),4.5),1.9)," ")</f>
        <v>4.1900000000000004</v>
      </c>
      <c r="P1951">
        <f>13.098*F1951^-1.237</f>
        <v>6.6966298946085843</v>
      </c>
      <c r="Q1951">
        <f>13.098*M1951^-1.237</f>
        <v>6.3044199449343346</v>
      </c>
      <c r="R1951" s="5">
        <f>IFERROR(ROUND(MAX(MIN((-105.4*LN(O1951) + 163.83),95),10),0)," ")</f>
        <v>13</v>
      </c>
      <c r="S1951" s="5" t="str">
        <f>IFERROR(CONCATENATE("(",R1951,",",ROUND((1.2*W1951),2),")")," ")</f>
        <v>(13,2.17)</v>
      </c>
      <c r="T1951">
        <f>R1951-L1951</f>
        <v>3</v>
      </c>
      <c r="U1951" s="7" t="str">
        <f>IF((AND(T1951=0,H1951&gt;=L1951)),"Don’t change bids","OK")</f>
        <v>OK</v>
      </c>
      <c r="V1951" t="e">
        <f>IF((MATCH(F1951,W1951,0)),"Same","Diff")</f>
        <v>#N/A</v>
      </c>
      <c r="W1951" s="5">
        <f>ROUND(M1951,2)</f>
        <v>1.81</v>
      </c>
      <c r="X1951" s="5">
        <v>1.81</v>
      </c>
    </row>
    <row r="1952" spans="1:24" x14ac:dyDescent="0.25">
      <c r="A1952" t="s">
        <v>24</v>
      </c>
      <c r="B1952" t="s">
        <v>2662</v>
      </c>
      <c r="C1952" t="s">
        <v>1178</v>
      </c>
      <c r="D1952" t="s">
        <v>2663</v>
      </c>
      <c r="E1952" t="s">
        <v>1180</v>
      </c>
      <c r="F1952" s="5">
        <v>0.49</v>
      </c>
      <c r="G1952" s="9">
        <v>0.1</v>
      </c>
      <c r="H1952" s="6">
        <f>G1952*100</f>
        <v>10</v>
      </c>
      <c r="I1952" t="s">
        <v>9801</v>
      </c>
      <c r="J1952" t="s">
        <v>10766</v>
      </c>
      <c r="K1952">
        <v>10</v>
      </c>
      <c r="L1952">
        <v>10</v>
      </c>
      <c r="M1952">
        <f>(F1952*(1+0.05))</f>
        <v>0.51449999999999996</v>
      </c>
      <c r="N1952">
        <f>IFERROR(ROUND(( (-1.208*LN(L1952) + 7.5474 + 4.6991*(2.71828^(-0.009*L1952)) + 0.0001*L1952*L1952 - 0.0432*L1952 + 4.7166)/3),2), " ")</f>
        <v>4.45</v>
      </c>
      <c r="O1952">
        <f>IFERROR(MAX(MIN(ROUND(N1952*(Q1952/P1952),2),4.5),1.9)," ")</f>
        <v>4.1900000000000004</v>
      </c>
      <c r="P1952">
        <f>13.098*F1952^-1.237</f>
        <v>31.654279670314228</v>
      </c>
      <c r="Q1952">
        <f>13.098*M1952^-1.237</f>
        <v>29.800343641019271</v>
      </c>
      <c r="R1952" s="5">
        <f>IFERROR(ROUND(MAX(MIN((-105.4*LN(O1952) + 163.83),95),10),0)," ")</f>
        <v>13</v>
      </c>
      <c r="S1952" s="5" t="str">
        <f>IFERROR(CONCATENATE("(",R1952,",",ROUND((1.2*W1952),2),")")," ")</f>
        <v>(13,0.61)</v>
      </c>
      <c r="T1952">
        <f>R1952-L1952</f>
        <v>3</v>
      </c>
      <c r="U1952" s="7" t="str">
        <f>IF((AND(T1952=0,H1952&gt;=L1952)),"Don’t change bids","OK")</f>
        <v>OK</v>
      </c>
      <c r="V1952" t="e">
        <f>IF((MATCH(F1952,W1952,0)),"Same","Diff")</f>
        <v>#N/A</v>
      </c>
      <c r="W1952" s="5">
        <f>ROUND(M1952,2)</f>
        <v>0.51</v>
      </c>
      <c r="X1952" s="5">
        <v>0.51</v>
      </c>
    </row>
    <row r="1953" spans="1:24" x14ac:dyDescent="0.25">
      <c r="A1953" t="s">
        <v>24</v>
      </c>
      <c r="B1953" t="s">
        <v>2664</v>
      </c>
      <c r="C1953" t="s">
        <v>1178</v>
      </c>
      <c r="D1953" t="s">
        <v>2659</v>
      </c>
      <c r="E1953" t="s">
        <v>965</v>
      </c>
      <c r="F1953" s="5">
        <v>1.17</v>
      </c>
      <c r="G1953" s="9">
        <v>0.1</v>
      </c>
      <c r="H1953" s="6">
        <f>G1953*100</f>
        <v>10</v>
      </c>
      <c r="I1953" t="s">
        <v>10100</v>
      </c>
      <c r="J1953" t="s">
        <v>10766</v>
      </c>
      <c r="K1953">
        <v>10</v>
      </c>
      <c r="L1953">
        <v>10</v>
      </c>
      <c r="M1953">
        <f>(F1953*(1+0.05))</f>
        <v>1.2284999999999999</v>
      </c>
      <c r="N1953">
        <f>IFERROR(ROUND(( (-1.208*LN(L1953) + 7.5474 + 4.6991*(2.71828^(-0.009*L1953)) + 0.0001*L1953*L1953 - 0.0432*L1953 + 4.7166)/3),2), " ")</f>
        <v>4.45</v>
      </c>
      <c r="O1953">
        <f>IFERROR(MAX(MIN(ROUND(N1953*(Q1953/P1953),2),4.5),1.9)," ")</f>
        <v>4.1900000000000004</v>
      </c>
      <c r="P1953">
        <f>13.098*F1953^-1.237</f>
        <v>10.78596669939029</v>
      </c>
      <c r="Q1953">
        <f>13.098*M1953^-1.237</f>
        <v>10.154251415294654</v>
      </c>
      <c r="R1953" s="5">
        <f>IFERROR(ROUND(MAX(MIN((-105.4*LN(O1953) + 163.83),95),10),0)," ")</f>
        <v>13</v>
      </c>
      <c r="S1953" s="5" t="str">
        <f>IFERROR(CONCATENATE("(",R1953,",",ROUND((1.2*W1953),2),")")," ")</f>
        <v>(13,1.48)</v>
      </c>
      <c r="T1953">
        <f>R1953-L1953</f>
        <v>3</v>
      </c>
      <c r="U1953" s="7" t="str">
        <f>IF((AND(T1953=0,H1953&gt;=L1953)),"Don’t change bids","OK")</f>
        <v>OK</v>
      </c>
      <c r="V1953" t="e">
        <f>IF((MATCH(F1953,W1953,0)),"Same","Diff")</f>
        <v>#N/A</v>
      </c>
      <c r="W1953" s="5">
        <f>ROUND(M1953,2)</f>
        <v>1.23</v>
      </c>
      <c r="X1953" s="5">
        <v>1.23</v>
      </c>
    </row>
    <row r="1954" spans="1:24" x14ac:dyDescent="0.25">
      <c r="A1954" t="s">
        <v>24</v>
      </c>
      <c r="B1954" t="s">
        <v>2665</v>
      </c>
      <c r="C1954" t="s">
        <v>1178</v>
      </c>
      <c r="D1954" t="s">
        <v>2659</v>
      </c>
      <c r="E1954" t="s">
        <v>55</v>
      </c>
      <c r="F1954" s="5">
        <v>0.83</v>
      </c>
      <c r="G1954" s="9">
        <v>0.1</v>
      </c>
      <c r="H1954" s="6">
        <f>G1954*100</f>
        <v>10</v>
      </c>
      <c r="I1954" t="s">
        <v>9863</v>
      </c>
      <c r="J1954" t="s">
        <v>10766</v>
      </c>
      <c r="K1954">
        <v>10</v>
      </c>
      <c r="L1954">
        <v>10</v>
      </c>
      <c r="M1954">
        <f>(F1954*(1+0.05))</f>
        <v>0.87149999999999994</v>
      </c>
      <c r="N1954">
        <f>IFERROR(ROUND(( (-1.208*LN(L1954) + 7.5474 + 4.6991*(2.71828^(-0.009*L1954)) + 0.0001*L1954*L1954 - 0.0432*L1954 + 4.7166)/3),2), " ")</f>
        <v>4.45</v>
      </c>
      <c r="O1954">
        <f>IFERROR(MAX(MIN(ROUND(N1954*(Q1954/P1954),2),4.5),1.9)," ")</f>
        <v>4.1900000000000004</v>
      </c>
      <c r="P1954">
        <f>13.098*F1954^-1.237</f>
        <v>16.493217487248028</v>
      </c>
      <c r="Q1954">
        <f>13.098*M1954^-1.237</f>
        <v>15.527238464598444</v>
      </c>
      <c r="R1954" s="5">
        <f>IFERROR(ROUND(MAX(MIN((-105.4*LN(O1954) + 163.83),95),10),0)," ")</f>
        <v>13</v>
      </c>
      <c r="S1954" s="5" t="str">
        <f>IFERROR(CONCATENATE("(",R1954,",",ROUND((1.2*W1954),2),")")," ")</f>
        <v>(13,1.04)</v>
      </c>
      <c r="T1954">
        <f>R1954-L1954</f>
        <v>3</v>
      </c>
      <c r="U1954" s="7" t="str">
        <f>IF((AND(T1954=0,H1954&gt;=L1954)),"Don’t change bids","OK")</f>
        <v>OK</v>
      </c>
      <c r="V1954" t="e">
        <f>IF((MATCH(F1954,W1954,0)),"Same","Diff")</f>
        <v>#N/A</v>
      </c>
      <c r="W1954" s="5">
        <f>ROUND(M1954,2)</f>
        <v>0.87</v>
      </c>
      <c r="X1954" s="5">
        <v>0.87</v>
      </c>
    </row>
    <row r="1955" spans="1:24" x14ac:dyDescent="0.25">
      <c r="A1955" t="s">
        <v>24</v>
      </c>
      <c r="B1955" t="s">
        <v>2666</v>
      </c>
      <c r="C1955" t="s">
        <v>1178</v>
      </c>
      <c r="D1955" t="s">
        <v>2659</v>
      </c>
      <c r="E1955" t="s">
        <v>55</v>
      </c>
      <c r="F1955" s="5">
        <v>0.83</v>
      </c>
      <c r="G1955" s="9">
        <v>0.1</v>
      </c>
      <c r="H1955" s="6">
        <f>G1955*100</f>
        <v>10</v>
      </c>
      <c r="I1955" t="s">
        <v>9863</v>
      </c>
      <c r="J1955" t="s">
        <v>10766</v>
      </c>
      <c r="K1955">
        <v>10</v>
      </c>
      <c r="L1955">
        <v>10</v>
      </c>
      <c r="M1955">
        <f>(F1955*(1+0.05))</f>
        <v>0.87149999999999994</v>
      </c>
      <c r="N1955">
        <f>IFERROR(ROUND(( (-1.208*LN(L1955) + 7.5474 + 4.6991*(2.71828^(-0.009*L1955)) + 0.0001*L1955*L1955 - 0.0432*L1955 + 4.7166)/3),2), " ")</f>
        <v>4.45</v>
      </c>
      <c r="O1955">
        <f>IFERROR(MAX(MIN(ROUND(N1955*(Q1955/P1955),2),4.5),1.9)," ")</f>
        <v>4.1900000000000004</v>
      </c>
      <c r="P1955">
        <f>13.098*F1955^-1.237</f>
        <v>16.493217487248028</v>
      </c>
      <c r="Q1955">
        <f>13.098*M1955^-1.237</f>
        <v>15.527238464598444</v>
      </c>
      <c r="R1955" s="5">
        <f>IFERROR(ROUND(MAX(MIN((-105.4*LN(O1955) + 163.83),95),10),0)," ")</f>
        <v>13</v>
      </c>
      <c r="S1955" s="5" t="str">
        <f>IFERROR(CONCATENATE("(",R1955,",",ROUND((1.2*W1955),2),")")," ")</f>
        <v>(13,1.04)</v>
      </c>
      <c r="T1955">
        <f>R1955-L1955</f>
        <v>3</v>
      </c>
      <c r="U1955" s="7" t="str">
        <f>IF((AND(T1955=0,H1955&gt;=L1955)),"Don’t change bids","OK")</f>
        <v>OK</v>
      </c>
      <c r="V1955" t="e">
        <f>IF((MATCH(F1955,W1955,0)),"Same","Diff")</f>
        <v>#N/A</v>
      </c>
      <c r="W1955" s="5">
        <f>ROUND(M1955,2)</f>
        <v>0.87</v>
      </c>
      <c r="X1955" s="5">
        <v>0.87</v>
      </c>
    </row>
    <row r="1956" spans="1:24" x14ac:dyDescent="0.25">
      <c r="A1956" t="s">
        <v>24</v>
      </c>
      <c r="B1956" t="s">
        <v>2667</v>
      </c>
      <c r="C1956" t="s">
        <v>1178</v>
      </c>
      <c r="D1956" t="s">
        <v>2668</v>
      </c>
      <c r="E1956" t="s">
        <v>1180</v>
      </c>
      <c r="F1956" s="5">
        <v>0.49</v>
      </c>
      <c r="G1956" s="9">
        <v>0.1</v>
      </c>
      <c r="H1956" s="6">
        <f>G1956*100</f>
        <v>10</v>
      </c>
      <c r="I1956" t="s">
        <v>9801</v>
      </c>
      <c r="J1956" t="s">
        <v>10766</v>
      </c>
      <c r="K1956">
        <v>10</v>
      </c>
      <c r="L1956">
        <v>10</v>
      </c>
      <c r="M1956">
        <f>(F1956*(1+0.05))</f>
        <v>0.51449999999999996</v>
      </c>
      <c r="N1956">
        <f>IFERROR(ROUND(( (-1.208*LN(L1956) + 7.5474 + 4.6991*(2.71828^(-0.009*L1956)) + 0.0001*L1956*L1956 - 0.0432*L1956 + 4.7166)/3),2), " ")</f>
        <v>4.45</v>
      </c>
      <c r="O1956">
        <f>IFERROR(MAX(MIN(ROUND(N1956*(Q1956/P1956),2),4.5),1.9)," ")</f>
        <v>4.1900000000000004</v>
      </c>
      <c r="P1956">
        <f>13.098*F1956^-1.237</f>
        <v>31.654279670314228</v>
      </c>
      <c r="Q1956">
        <f>13.098*M1956^-1.237</f>
        <v>29.800343641019271</v>
      </c>
      <c r="R1956" s="5">
        <f>IFERROR(ROUND(MAX(MIN((-105.4*LN(O1956) + 163.83),95),10),0)," ")</f>
        <v>13</v>
      </c>
      <c r="S1956" s="5" t="str">
        <f>IFERROR(CONCATENATE("(",R1956,",",ROUND((1.2*W1956),2),")")," ")</f>
        <v>(13,0.61)</v>
      </c>
      <c r="T1956">
        <f>R1956-L1956</f>
        <v>3</v>
      </c>
      <c r="U1956" s="7" t="str">
        <f>IF((AND(T1956=0,H1956&gt;=L1956)),"Don’t change bids","OK")</f>
        <v>OK</v>
      </c>
      <c r="V1956" t="e">
        <f>IF((MATCH(F1956,W1956,0)),"Same","Diff")</f>
        <v>#N/A</v>
      </c>
      <c r="W1956" s="5">
        <f>ROUND(M1956,2)</f>
        <v>0.51</v>
      </c>
      <c r="X1956" s="5">
        <v>0.51</v>
      </c>
    </row>
    <row r="1957" spans="1:24" x14ac:dyDescent="0.25">
      <c r="A1957" t="s">
        <v>24</v>
      </c>
      <c r="B1957" t="s">
        <v>2669</v>
      </c>
      <c r="C1957" t="s">
        <v>1178</v>
      </c>
      <c r="D1957" t="s">
        <v>2670</v>
      </c>
      <c r="E1957" t="s">
        <v>1088</v>
      </c>
      <c r="F1957" s="5">
        <v>1.96</v>
      </c>
      <c r="G1957" s="9">
        <v>0.1</v>
      </c>
      <c r="H1957" s="6">
        <f>G1957*100</f>
        <v>10</v>
      </c>
      <c r="I1957" t="s">
        <v>9799</v>
      </c>
      <c r="J1957" t="s">
        <v>10766</v>
      </c>
      <c r="K1957">
        <v>10</v>
      </c>
      <c r="L1957">
        <v>10</v>
      </c>
      <c r="M1957">
        <f>(F1957*(1+0.05))</f>
        <v>2.0579999999999998</v>
      </c>
      <c r="N1957">
        <f>IFERROR(ROUND(( (-1.208*LN(L1957) + 7.5474 + 4.6991*(2.71828^(-0.009*L1957)) + 0.0001*L1957*L1957 - 0.0432*L1957 + 4.7166)/3),2), " ")</f>
        <v>4.45</v>
      </c>
      <c r="O1957">
        <f>IFERROR(MAX(MIN(ROUND(N1957*(Q1957/P1957),2),4.5),1.9)," ")</f>
        <v>4.1900000000000004</v>
      </c>
      <c r="P1957">
        <f>13.098*F1957^-1.237</f>
        <v>5.6974985827885236</v>
      </c>
      <c r="Q1957">
        <f>13.098*M1957^-1.237</f>
        <v>5.3638060139004509</v>
      </c>
      <c r="R1957" s="5">
        <f>IFERROR(ROUND(MAX(MIN((-105.4*LN(O1957) + 163.83),95),10),0)," ")</f>
        <v>13</v>
      </c>
      <c r="S1957" s="5" t="str">
        <f>IFERROR(CONCATENATE("(",R1957,",",ROUND((1.2*W1957),2),")")," ")</f>
        <v>(13,2.47)</v>
      </c>
      <c r="T1957">
        <f>R1957-L1957</f>
        <v>3</v>
      </c>
      <c r="U1957" s="7" t="str">
        <f>IF((AND(T1957=0,H1957&gt;=L1957)),"Don’t change bids","OK")</f>
        <v>OK</v>
      </c>
      <c r="V1957" t="e">
        <f>IF((MATCH(F1957,W1957,0)),"Same","Diff")</f>
        <v>#N/A</v>
      </c>
      <c r="W1957" s="5">
        <f>ROUND(M1957,2)</f>
        <v>2.06</v>
      </c>
      <c r="X1957" s="5">
        <v>2.06</v>
      </c>
    </row>
    <row r="1958" spans="1:24" x14ac:dyDescent="0.25">
      <c r="A1958" t="s">
        <v>24</v>
      </c>
      <c r="B1958" t="s">
        <v>1490</v>
      </c>
      <c r="C1958" t="s">
        <v>1278</v>
      </c>
      <c r="D1958" t="s">
        <v>1489</v>
      </c>
      <c r="E1958" t="s">
        <v>1280</v>
      </c>
      <c r="F1958" s="5">
        <v>9.26</v>
      </c>
      <c r="G1958" s="9">
        <v>0.1</v>
      </c>
      <c r="H1958" s="6">
        <f>G1958*100</f>
        <v>10</v>
      </c>
      <c r="I1958" t="s">
        <v>9822</v>
      </c>
      <c r="J1958" t="s">
        <v>10766</v>
      </c>
      <c r="K1958">
        <v>16</v>
      </c>
      <c r="L1958">
        <v>16</v>
      </c>
      <c r="M1958">
        <f>(F1958*(1+0.05))</f>
        <v>9.7230000000000008</v>
      </c>
      <c r="N1958">
        <f>IFERROR(ROUND(( (-1.208*LN(L1958) + 7.5474 + 4.6991*(2.71828^(-0.009*L1958)) + 0.0001*L1958*L1958 - 0.0432*L1958 + 4.7166)/3),2), " ")</f>
        <v>4.1100000000000003</v>
      </c>
      <c r="O1958">
        <f>IFERROR(MAX(MIN(ROUND(N1958*(Q1958/P1958),2),4.5),1.9)," ")</f>
        <v>3.87</v>
      </c>
      <c r="P1958">
        <f>13.098*F1958^-1.237</f>
        <v>0.83465537707178628</v>
      </c>
      <c r="Q1958">
        <f>13.098*M1958^-1.237</f>
        <v>0.78577106532264485</v>
      </c>
      <c r="R1958" s="5">
        <f>IFERROR(ROUND(MAX(MIN((-105.4*LN(O1958) + 163.83),95),10),0)," ")</f>
        <v>21</v>
      </c>
      <c r="S1958" s="5" t="str">
        <f>IFERROR(CONCATENATE("(",R1958,",",ROUND((1.2*W1958),2),")")," ")</f>
        <v>(21,11.66)</v>
      </c>
      <c r="T1958">
        <f>R1958-L1958</f>
        <v>5</v>
      </c>
      <c r="U1958" s="7" t="str">
        <f>IF((AND(T1958=0,H1958&gt;=L1958)),"Don’t change bids","OK")</f>
        <v>OK</v>
      </c>
      <c r="V1958" t="e">
        <f>IF((MATCH(F1958,W1958,0)),"Same","Diff")</f>
        <v>#N/A</v>
      </c>
      <c r="W1958" s="5">
        <f>ROUND(M1958,2)</f>
        <v>9.7200000000000006</v>
      </c>
      <c r="X1958" s="5">
        <v>9.7200000000000006</v>
      </c>
    </row>
    <row r="1959" spans="1:24" x14ac:dyDescent="0.25">
      <c r="A1959" t="s">
        <v>24</v>
      </c>
      <c r="B1959" t="s">
        <v>1123</v>
      </c>
      <c r="C1959" t="s">
        <v>1278</v>
      </c>
      <c r="D1959" t="s">
        <v>1124</v>
      </c>
      <c r="E1959" t="s">
        <v>1280</v>
      </c>
      <c r="F1959" s="5">
        <v>9.26</v>
      </c>
      <c r="G1959" s="9">
        <v>0.1</v>
      </c>
      <c r="H1959" s="6">
        <f>G1959*100</f>
        <v>10</v>
      </c>
      <c r="I1959" t="s">
        <v>9822</v>
      </c>
      <c r="J1959" t="s">
        <v>10766</v>
      </c>
      <c r="K1959">
        <v>16</v>
      </c>
      <c r="L1959">
        <v>16</v>
      </c>
      <c r="M1959">
        <f>(F1959*(1+0.05))</f>
        <v>9.7230000000000008</v>
      </c>
      <c r="N1959">
        <f>IFERROR(ROUND(( (-1.208*LN(L1959) + 7.5474 + 4.6991*(2.71828^(-0.009*L1959)) + 0.0001*L1959*L1959 - 0.0432*L1959 + 4.7166)/3),2), " ")</f>
        <v>4.1100000000000003</v>
      </c>
      <c r="O1959">
        <f>IFERROR(MAX(MIN(ROUND(N1959*(Q1959/P1959),2),4.5),1.9)," ")</f>
        <v>3.87</v>
      </c>
      <c r="P1959">
        <f>13.098*F1959^-1.237</f>
        <v>0.83465537707178628</v>
      </c>
      <c r="Q1959">
        <f>13.098*M1959^-1.237</f>
        <v>0.78577106532264485</v>
      </c>
      <c r="R1959" s="5">
        <f>IFERROR(ROUND(MAX(MIN((-105.4*LN(O1959) + 163.83),95),10),0)," ")</f>
        <v>21</v>
      </c>
      <c r="S1959" s="5" t="str">
        <f>IFERROR(CONCATENATE("(",R1959,",",ROUND((1.2*W1959),2),")")," ")</f>
        <v>(21,11.66)</v>
      </c>
      <c r="T1959">
        <f>R1959-L1959</f>
        <v>5</v>
      </c>
      <c r="U1959" s="7" t="str">
        <f>IF((AND(T1959=0,H1959&gt;=L1959)),"Don’t change bids","OK")</f>
        <v>OK</v>
      </c>
      <c r="V1959" t="e">
        <f>IF((MATCH(F1959,W1959,0)),"Same","Diff")</f>
        <v>#N/A</v>
      </c>
      <c r="W1959" s="5">
        <f>ROUND(M1959,2)</f>
        <v>9.7200000000000006</v>
      </c>
      <c r="X1959" s="5">
        <v>9.7200000000000006</v>
      </c>
    </row>
    <row r="1960" spans="1:24" x14ac:dyDescent="0.25">
      <c r="A1960" t="s">
        <v>24</v>
      </c>
      <c r="B1960" t="s">
        <v>1488</v>
      </c>
      <c r="C1960" t="s">
        <v>1278</v>
      </c>
      <c r="D1960" t="s">
        <v>1489</v>
      </c>
      <c r="E1960" t="s">
        <v>1280</v>
      </c>
      <c r="F1960" s="5">
        <v>9.26</v>
      </c>
      <c r="G1960" s="9">
        <v>0.1</v>
      </c>
      <c r="H1960" s="6">
        <f>G1960*100</f>
        <v>10</v>
      </c>
      <c r="I1960" t="s">
        <v>9822</v>
      </c>
      <c r="J1960" t="s">
        <v>10766</v>
      </c>
      <c r="K1960">
        <v>16</v>
      </c>
      <c r="L1960">
        <v>16</v>
      </c>
      <c r="M1960">
        <f>(F1960*(1+0.05))</f>
        <v>9.7230000000000008</v>
      </c>
      <c r="N1960">
        <f>IFERROR(ROUND(( (-1.208*LN(L1960) + 7.5474 + 4.6991*(2.71828^(-0.009*L1960)) + 0.0001*L1960*L1960 - 0.0432*L1960 + 4.7166)/3),2), " ")</f>
        <v>4.1100000000000003</v>
      </c>
      <c r="O1960">
        <f>IFERROR(MAX(MIN(ROUND(N1960*(Q1960/P1960),2),4.5),1.9)," ")</f>
        <v>3.87</v>
      </c>
      <c r="P1960">
        <f>13.098*F1960^-1.237</f>
        <v>0.83465537707178628</v>
      </c>
      <c r="Q1960">
        <f>13.098*M1960^-1.237</f>
        <v>0.78577106532264485</v>
      </c>
      <c r="R1960" s="5">
        <f>IFERROR(ROUND(MAX(MIN((-105.4*LN(O1960) + 163.83),95),10),0)," ")</f>
        <v>21</v>
      </c>
      <c r="S1960" s="5" t="str">
        <f>IFERROR(CONCATENATE("(",R1960,",",ROUND((1.2*W1960),2),")")," ")</f>
        <v>(21,11.66)</v>
      </c>
      <c r="T1960">
        <f>R1960-L1960</f>
        <v>5</v>
      </c>
      <c r="U1960" s="7" t="str">
        <f>IF((AND(T1960=0,H1960&gt;=L1960)),"Don’t change bids","OK")</f>
        <v>OK</v>
      </c>
      <c r="V1960" t="e">
        <f>IF((MATCH(F1960,W1960,0)),"Same","Diff")</f>
        <v>#N/A</v>
      </c>
      <c r="W1960" s="5">
        <f>ROUND(M1960,2)</f>
        <v>9.7200000000000006</v>
      </c>
      <c r="X1960" s="5">
        <v>9.7200000000000006</v>
      </c>
    </row>
    <row r="1961" spans="1:24" x14ac:dyDescent="0.25">
      <c r="A1961" t="s">
        <v>24</v>
      </c>
      <c r="B1961" t="s">
        <v>1491</v>
      </c>
      <c r="C1961" t="s">
        <v>1278</v>
      </c>
      <c r="D1961" t="s">
        <v>1489</v>
      </c>
      <c r="E1961" t="s">
        <v>1280</v>
      </c>
      <c r="F1961" s="5">
        <v>9.26</v>
      </c>
      <c r="G1961" s="9">
        <v>0.1</v>
      </c>
      <c r="H1961" s="6">
        <f>G1961*100</f>
        <v>10</v>
      </c>
      <c r="I1961" t="s">
        <v>9822</v>
      </c>
      <c r="J1961" t="s">
        <v>10766</v>
      </c>
      <c r="K1961">
        <v>16</v>
      </c>
      <c r="L1961">
        <v>16</v>
      </c>
      <c r="M1961">
        <f>(F1961*(1+0.05))</f>
        <v>9.7230000000000008</v>
      </c>
      <c r="N1961">
        <f>IFERROR(ROUND(( (-1.208*LN(L1961) + 7.5474 + 4.6991*(2.71828^(-0.009*L1961)) + 0.0001*L1961*L1961 - 0.0432*L1961 + 4.7166)/3),2), " ")</f>
        <v>4.1100000000000003</v>
      </c>
      <c r="O1961">
        <f>IFERROR(MAX(MIN(ROUND(N1961*(Q1961/P1961),2),4.5),1.9)," ")</f>
        <v>3.87</v>
      </c>
      <c r="P1961">
        <f>13.098*F1961^-1.237</f>
        <v>0.83465537707178628</v>
      </c>
      <c r="Q1961">
        <f>13.098*M1961^-1.237</f>
        <v>0.78577106532264485</v>
      </c>
      <c r="R1961" s="5">
        <f>IFERROR(ROUND(MAX(MIN((-105.4*LN(O1961) + 163.83),95),10),0)," ")</f>
        <v>21</v>
      </c>
      <c r="S1961" s="5" t="str">
        <f>IFERROR(CONCATENATE("(",R1961,",",ROUND((1.2*W1961),2),")")," ")</f>
        <v>(21,11.66)</v>
      </c>
      <c r="T1961">
        <f>R1961-L1961</f>
        <v>5</v>
      </c>
      <c r="U1961" s="7" t="str">
        <f>IF((AND(T1961=0,H1961&gt;=L1961)),"Don’t change bids","OK")</f>
        <v>OK</v>
      </c>
      <c r="V1961" t="e">
        <f>IF((MATCH(F1961,W1961,0)),"Same","Diff")</f>
        <v>#N/A</v>
      </c>
      <c r="W1961" s="5">
        <f>ROUND(M1961,2)</f>
        <v>9.7200000000000006</v>
      </c>
      <c r="X1961" s="5">
        <v>9.7200000000000006</v>
      </c>
    </row>
    <row r="1962" spans="1:24" x14ac:dyDescent="0.25">
      <c r="A1962" t="s">
        <v>24</v>
      </c>
      <c r="B1962" t="s">
        <v>1493</v>
      </c>
      <c r="C1962" t="s">
        <v>1278</v>
      </c>
      <c r="D1962" t="s">
        <v>1489</v>
      </c>
      <c r="E1962" t="s">
        <v>1280</v>
      </c>
      <c r="F1962" s="5">
        <v>9.26</v>
      </c>
      <c r="G1962" s="9">
        <v>0.1</v>
      </c>
      <c r="H1962" s="6">
        <f>G1962*100</f>
        <v>10</v>
      </c>
      <c r="I1962" t="s">
        <v>9822</v>
      </c>
      <c r="J1962" t="s">
        <v>10766</v>
      </c>
      <c r="K1962">
        <v>16</v>
      </c>
      <c r="L1962">
        <v>16</v>
      </c>
      <c r="M1962">
        <f>(F1962*(1+0.05))</f>
        <v>9.7230000000000008</v>
      </c>
      <c r="N1962">
        <f>IFERROR(ROUND(( (-1.208*LN(L1962) + 7.5474 + 4.6991*(2.71828^(-0.009*L1962)) + 0.0001*L1962*L1962 - 0.0432*L1962 + 4.7166)/3),2), " ")</f>
        <v>4.1100000000000003</v>
      </c>
      <c r="O1962">
        <f>IFERROR(MAX(MIN(ROUND(N1962*(Q1962/P1962),2),4.5),1.9)," ")</f>
        <v>3.87</v>
      </c>
      <c r="P1962">
        <f>13.098*F1962^-1.237</f>
        <v>0.83465537707178628</v>
      </c>
      <c r="Q1962">
        <f>13.098*M1962^-1.237</f>
        <v>0.78577106532264485</v>
      </c>
      <c r="R1962" s="5">
        <f>IFERROR(ROUND(MAX(MIN((-105.4*LN(O1962) + 163.83),95),10),0)," ")</f>
        <v>21</v>
      </c>
      <c r="S1962" s="5" t="str">
        <f>IFERROR(CONCATENATE("(",R1962,",",ROUND((1.2*W1962),2),")")," ")</f>
        <v>(21,11.66)</v>
      </c>
      <c r="T1962">
        <f>R1962-L1962</f>
        <v>5</v>
      </c>
      <c r="U1962" s="7" t="str">
        <f>IF((AND(T1962=0,H1962&gt;=L1962)),"Don’t change bids","OK")</f>
        <v>OK</v>
      </c>
      <c r="V1962" t="e">
        <f>IF((MATCH(F1962,W1962,0)),"Same","Diff")</f>
        <v>#N/A</v>
      </c>
      <c r="W1962" s="5">
        <f>ROUND(M1962,2)</f>
        <v>9.7200000000000006</v>
      </c>
      <c r="X1962" s="5">
        <v>9.7200000000000006</v>
      </c>
    </row>
    <row r="1963" spans="1:24" x14ac:dyDescent="0.25">
      <c r="A1963" t="s">
        <v>24</v>
      </c>
      <c r="B1963" t="s">
        <v>1492</v>
      </c>
      <c r="C1963" t="s">
        <v>1278</v>
      </c>
      <c r="D1963" t="s">
        <v>1489</v>
      </c>
      <c r="E1963" t="s">
        <v>1280</v>
      </c>
      <c r="F1963" s="5">
        <v>9.26</v>
      </c>
      <c r="G1963" s="9">
        <v>0.1</v>
      </c>
      <c r="H1963" s="6">
        <f>G1963*100</f>
        <v>10</v>
      </c>
      <c r="I1963" t="s">
        <v>9822</v>
      </c>
      <c r="J1963" t="s">
        <v>10766</v>
      </c>
      <c r="K1963">
        <v>16</v>
      </c>
      <c r="L1963">
        <v>16</v>
      </c>
      <c r="M1963">
        <f>(F1963*(1+0.05))</f>
        <v>9.7230000000000008</v>
      </c>
      <c r="N1963">
        <f>IFERROR(ROUND(( (-1.208*LN(L1963) + 7.5474 + 4.6991*(2.71828^(-0.009*L1963)) + 0.0001*L1963*L1963 - 0.0432*L1963 + 4.7166)/3),2), " ")</f>
        <v>4.1100000000000003</v>
      </c>
      <c r="O1963">
        <f>IFERROR(MAX(MIN(ROUND(N1963*(Q1963/P1963),2),4.5),1.9)," ")</f>
        <v>3.87</v>
      </c>
      <c r="P1963">
        <f>13.098*F1963^-1.237</f>
        <v>0.83465537707178628</v>
      </c>
      <c r="Q1963">
        <f>13.098*M1963^-1.237</f>
        <v>0.78577106532264485</v>
      </c>
      <c r="R1963" s="5">
        <f>IFERROR(ROUND(MAX(MIN((-105.4*LN(O1963) + 163.83),95),10),0)," ")</f>
        <v>21</v>
      </c>
      <c r="S1963" s="5" t="str">
        <f>IFERROR(CONCATENATE("(",R1963,",",ROUND((1.2*W1963),2),")")," ")</f>
        <v>(21,11.66)</v>
      </c>
      <c r="T1963">
        <f>R1963-L1963</f>
        <v>5</v>
      </c>
      <c r="U1963" s="7" t="str">
        <f>IF((AND(T1963=0,H1963&gt;=L1963)),"Don’t change bids","OK")</f>
        <v>OK</v>
      </c>
      <c r="V1963" t="e">
        <f>IF((MATCH(F1963,W1963,0)),"Same","Diff")</f>
        <v>#N/A</v>
      </c>
      <c r="W1963" s="5">
        <f>ROUND(M1963,2)</f>
        <v>9.7200000000000006</v>
      </c>
      <c r="X1963" s="5">
        <v>9.7200000000000006</v>
      </c>
    </row>
    <row r="1964" spans="1:24" x14ac:dyDescent="0.25">
      <c r="A1964" t="s">
        <v>24</v>
      </c>
      <c r="B1964" t="s">
        <v>1328</v>
      </c>
      <c r="C1964" t="s">
        <v>1278</v>
      </c>
      <c r="D1964" t="s">
        <v>1255</v>
      </c>
      <c r="E1964" t="s">
        <v>1280</v>
      </c>
      <c r="F1964" s="5">
        <v>9.26</v>
      </c>
      <c r="G1964" s="9">
        <v>0.1</v>
      </c>
      <c r="H1964" s="6">
        <f>G1964*100</f>
        <v>10</v>
      </c>
      <c r="I1964" t="s">
        <v>9822</v>
      </c>
      <c r="J1964" t="s">
        <v>10766</v>
      </c>
      <c r="K1964">
        <v>16</v>
      </c>
      <c r="L1964">
        <v>16</v>
      </c>
      <c r="M1964">
        <f>(F1964*(1+0.05))</f>
        <v>9.7230000000000008</v>
      </c>
      <c r="N1964">
        <f>IFERROR(ROUND(( (-1.208*LN(L1964) + 7.5474 + 4.6991*(2.71828^(-0.009*L1964)) + 0.0001*L1964*L1964 - 0.0432*L1964 + 4.7166)/3),2), " ")</f>
        <v>4.1100000000000003</v>
      </c>
      <c r="O1964">
        <f>IFERROR(MAX(MIN(ROUND(N1964*(Q1964/P1964),2),4.5),1.9)," ")</f>
        <v>3.87</v>
      </c>
      <c r="P1964">
        <f>13.098*F1964^-1.237</f>
        <v>0.83465537707178628</v>
      </c>
      <c r="Q1964">
        <f>13.098*M1964^-1.237</f>
        <v>0.78577106532264485</v>
      </c>
      <c r="R1964" s="5">
        <f>IFERROR(ROUND(MAX(MIN((-105.4*LN(O1964) + 163.83),95),10),0)," ")</f>
        <v>21</v>
      </c>
      <c r="S1964" s="5" t="str">
        <f>IFERROR(CONCATENATE("(",R1964,",",ROUND((1.2*W1964),2),")")," ")</f>
        <v>(21,11.66)</v>
      </c>
      <c r="T1964">
        <f>R1964-L1964</f>
        <v>5</v>
      </c>
      <c r="U1964" s="7" t="str">
        <f>IF((AND(T1964=0,H1964&gt;=L1964)),"Don’t change bids","OK")</f>
        <v>OK</v>
      </c>
      <c r="V1964" t="e">
        <f>IF((MATCH(F1964,W1964,0)),"Same","Diff")</f>
        <v>#N/A</v>
      </c>
      <c r="W1964" s="5">
        <f>ROUND(M1964,2)</f>
        <v>9.7200000000000006</v>
      </c>
      <c r="X1964" s="5">
        <v>9.7200000000000006</v>
      </c>
    </row>
    <row r="1965" spans="1:24" x14ac:dyDescent="0.25">
      <c r="A1965" t="s">
        <v>24</v>
      </c>
      <c r="B1965" t="s">
        <v>1330</v>
      </c>
      <c r="C1965" t="s">
        <v>1278</v>
      </c>
      <c r="D1965" t="s">
        <v>1255</v>
      </c>
      <c r="E1965" t="s">
        <v>1280</v>
      </c>
      <c r="F1965" s="5">
        <v>9.26</v>
      </c>
      <c r="G1965" s="9">
        <v>0.1</v>
      </c>
      <c r="H1965" s="6">
        <f>G1965*100</f>
        <v>10</v>
      </c>
      <c r="I1965" t="s">
        <v>9822</v>
      </c>
      <c r="J1965" t="s">
        <v>10766</v>
      </c>
      <c r="K1965">
        <v>16</v>
      </c>
      <c r="L1965">
        <v>16</v>
      </c>
      <c r="M1965">
        <f>(F1965*(1+0.05))</f>
        <v>9.7230000000000008</v>
      </c>
      <c r="N1965">
        <f>IFERROR(ROUND(( (-1.208*LN(L1965) + 7.5474 + 4.6991*(2.71828^(-0.009*L1965)) + 0.0001*L1965*L1965 - 0.0432*L1965 + 4.7166)/3),2), " ")</f>
        <v>4.1100000000000003</v>
      </c>
      <c r="O1965">
        <f>IFERROR(MAX(MIN(ROUND(N1965*(Q1965/P1965),2),4.5),1.9)," ")</f>
        <v>3.87</v>
      </c>
      <c r="P1965">
        <f>13.098*F1965^-1.237</f>
        <v>0.83465537707178628</v>
      </c>
      <c r="Q1965">
        <f>13.098*M1965^-1.237</f>
        <v>0.78577106532264485</v>
      </c>
      <c r="R1965" s="5">
        <f>IFERROR(ROUND(MAX(MIN((-105.4*LN(O1965) + 163.83),95),10),0)," ")</f>
        <v>21</v>
      </c>
      <c r="S1965" s="5" t="str">
        <f>IFERROR(CONCATENATE("(",R1965,",",ROUND((1.2*W1965),2),")")," ")</f>
        <v>(21,11.66)</v>
      </c>
      <c r="T1965">
        <f>R1965-L1965</f>
        <v>5</v>
      </c>
      <c r="U1965" s="7" t="str">
        <f>IF((AND(T1965=0,H1965&gt;=L1965)),"Don’t change bids","OK")</f>
        <v>OK</v>
      </c>
      <c r="V1965" t="e">
        <f>IF((MATCH(F1965,W1965,0)),"Same","Diff")</f>
        <v>#N/A</v>
      </c>
      <c r="W1965" s="5">
        <f>ROUND(M1965,2)</f>
        <v>9.7200000000000006</v>
      </c>
      <c r="X1965" s="5">
        <v>9.7200000000000006</v>
      </c>
    </row>
    <row r="1966" spans="1:24" x14ac:dyDescent="0.25">
      <c r="A1966" t="s">
        <v>24</v>
      </c>
      <c r="B1966" t="s">
        <v>1494</v>
      </c>
      <c r="C1966" t="s">
        <v>1278</v>
      </c>
      <c r="D1966" t="s">
        <v>1489</v>
      </c>
      <c r="E1966" t="s">
        <v>1280</v>
      </c>
      <c r="F1966" s="5">
        <v>9.26</v>
      </c>
      <c r="G1966" s="9">
        <v>0.1</v>
      </c>
      <c r="H1966" s="6">
        <f>G1966*100</f>
        <v>10</v>
      </c>
      <c r="I1966" t="s">
        <v>9822</v>
      </c>
      <c r="J1966" t="s">
        <v>10766</v>
      </c>
      <c r="K1966">
        <v>16</v>
      </c>
      <c r="L1966">
        <v>16</v>
      </c>
      <c r="M1966">
        <f>(F1966*(1+0.05))</f>
        <v>9.7230000000000008</v>
      </c>
      <c r="N1966">
        <f>IFERROR(ROUND(( (-1.208*LN(L1966) + 7.5474 + 4.6991*(2.71828^(-0.009*L1966)) + 0.0001*L1966*L1966 - 0.0432*L1966 + 4.7166)/3),2), " ")</f>
        <v>4.1100000000000003</v>
      </c>
      <c r="O1966">
        <f>IFERROR(MAX(MIN(ROUND(N1966*(Q1966/P1966),2),4.5),1.9)," ")</f>
        <v>3.87</v>
      </c>
      <c r="P1966">
        <f>13.098*F1966^-1.237</f>
        <v>0.83465537707178628</v>
      </c>
      <c r="Q1966">
        <f>13.098*M1966^-1.237</f>
        <v>0.78577106532264485</v>
      </c>
      <c r="R1966" s="5">
        <f>IFERROR(ROUND(MAX(MIN((-105.4*LN(O1966) + 163.83),95),10),0)," ")</f>
        <v>21</v>
      </c>
      <c r="S1966" s="5" t="str">
        <f>IFERROR(CONCATENATE("(",R1966,",",ROUND((1.2*W1966),2),")")," ")</f>
        <v>(21,11.66)</v>
      </c>
      <c r="T1966">
        <f>R1966-L1966</f>
        <v>5</v>
      </c>
      <c r="U1966" s="7" t="str">
        <f>IF((AND(T1966=0,H1966&gt;=L1966)),"Don’t change bids","OK")</f>
        <v>OK</v>
      </c>
      <c r="V1966" t="e">
        <f>IF((MATCH(F1966,W1966,0)),"Same","Diff")</f>
        <v>#N/A</v>
      </c>
      <c r="W1966" s="5">
        <f>ROUND(M1966,2)</f>
        <v>9.7200000000000006</v>
      </c>
      <c r="X1966" s="5">
        <v>9.7200000000000006</v>
      </c>
    </row>
    <row r="1967" spans="1:24" x14ac:dyDescent="0.25">
      <c r="A1967" t="s">
        <v>24</v>
      </c>
      <c r="B1967" t="s">
        <v>1254</v>
      </c>
      <c r="C1967" t="s">
        <v>1278</v>
      </c>
      <c r="D1967" t="s">
        <v>1255</v>
      </c>
      <c r="E1967" t="s">
        <v>1280</v>
      </c>
      <c r="F1967" s="5">
        <v>9.26</v>
      </c>
      <c r="G1967" s="9">
        <v>0.1</v>
      </c>
      <c r="H1967" s="6">
        <f>G1967*100</f>
        <v>10</v>
      </c>
      <c r="I1967" t="s">
        <v>9822</v>
      </c>
      <c r="J1967" t="s">
        <v>10766</v>
      </c>
      <c r="K1967">
        <v>16</v>
      </c>
      <c r="L1967">
        <v>16</v>
      </c>
      <c r="M1967">
        <f>(F1967*(1+0.05))</f>
        <v>9.7230000000000008</v>
      </c>
      <c r="N1967">
        <f>IFERROR(ROUND(( (-1.208*LN(L1967) + 7.5474 + 4.6991*(2.71828^(-0.009*L1967)) + 0.0001*L1967*L1967 - 0.0432*L1967 + 4.7166)/3),2), " ")</f>
        <v>4.1100000000000003</v>
      </c>
      <c r="O1967">
        <f>IFERROR(MAX(MIN(ROUND(N1967*(Q1967/P1967),2),4.5),1.9)," ")</f>
        <v>3.87</v>
      </c>
      <c r="P1967">
        <f>13.098*F1967^-1.237</f>
        <v>0.83465537707178628</v>
      </c>
      <c r="Q1967">
        <f>13.098*M1967^-1.237</f>
        <v>0.78577106532264485</v>
      </c>
      <c r="R1967" s="5">
        <f>IFERROR(ROUND(MAX(MIN((-105.4*LN(O1967) + 163.83),95),10),0)," ")</f>
        <v>21</v>
      </c>
      <c r="S1967" s="5" t="str">
        <f>IFERROR(CONCATENATE("(",R1967,",",ROUND((1.2*W1967),2),")")," ")</f>
        <v>(21,11.66)</v>
      </c>
      <c r="T1967">
        <f>R1967-L1967</f>
        <v>5</v>
      </c>
      <c r="U1967" s="7" t="str">
        <f>IF((AND(T1967=0,H1967&gt;=L1967)),"Don’t change bids","OK")</f>
        <v>OK</v>
      </c>
      <c r="V1967" t="e">
        <f>IF((MATCH(F1967,W1967,0)),"Same","Diff")</f>
        <v>#N/A</v>
      </c>
      <c r="W1967" s="5">
        <f>ROUND(M1967,2)</f>
        <v>9.7200000000000006</v>
      </c>
      <c r="X1967" s="5">
        <v>9.7200000000000006</v>
      </c>
    </row>
    <row r="1968" spans="1:24" x14ac:dyDescent="0.25">
      <c r="A1968" t="s">
        <v>24</v>
      </c>
      <c r="B1968" t="s">
        <v>1629</v>
      </c>
      <c r="C1968" t="s">
        <v>1278</v>
      </c>
      <c r="D1968" t="s">
        <v>1630</v>
      </c>
      <c r="E1968" t="s">
        <v>1280</v>
      </c>
      <c r="F1968" s="5">
        <v>9.26</v>
      </c>
      <c r="G1968" s="9">
        <v>0.1</v>
      </c>
      <c r="H1968" s="6">
        <f>G1968*100</f>
        <v>10</v>
      </c>
      <c r="I1968" t="s">
        <v>9822</v>
      </c>
      <c r="J1968" t="s">
        <v>10766</v>
      </c>
      <c r="K1968">
        <v>16</v>
      </c>
      <c r="L1968">
        <v>16</v>
      </c>
      <c r="M1968">
        <f>(F1968*(1+0.05))</f>
        <v>9.7230000000000008</v>
      </c>
      <c r="N1968">
        <f>IFERROR(ROUND(( (-1.208*LN(L1968) + 7.5474 + 4.6991*(2.71828^(-0.009*L1968)) + 0.0001*L1968*L1968 - 0.0432*L1968 + 4.7166)/3),2), " ")</f>
        <v>4.1100000000000003</v>
      </c>
      <c r="O1968">
        <f>IFERROR(MAX(MIN(ROUND(N1968*(Q1968/P1968),2),4.5),1.9)," ")</f>
        <v>3.87</v>
      </c>
      <c r="P1968">
        <f>13.098*F1968^-1.237</f>
        <v>0.83465537707178628</v>
      </c>
      <c r="Q1968">
        <f>13.098*M1968^-1.237</f>
        <v>0.78577106532264485</v>
      </c>
      <c r="R1968" s="5">
        <f>IFERROR(ROUND(MAX(MIN((-105.4*LN(O1968) + 163.83),95),10),0)," ")</f>
        <v>21</v>
      </c>
      <c r="S1968" s="5" t="str">
        <f>IFERROR(CONCATENATE("(",R1968,",",ROUND((1.2*W1968),2),")")," ")</f>
        <v>(21,11.66)</v>
      </c>
      <c r="T1968">
        <f>R1968-L1968</f>
        <v>5</v>
      </c>
      <c r="U1968" s="7" t="str">
        <f>IF((AND(T1968=0,H1968&gt;=L1968)),"Don’t change bids","OK")</f>
        <v>OK</v>
      </c>
      <c r="V1968" t="e">
        <f>IF((MATCH(F1968,W1968,0)),"Same","Diff")</f>
        <v>#N/A</v>
      </c>
      <c r="W1968" s="5">
        <f>ROUND(M1968,2)</f>
        <v>9.7200000000000006</v>
      </c>
      <c r="X1968" s="5">
        <v>9.7200000000000006</v>
      </c>
    </row>
    <row r="1969" spans="1:24" x14ac:dyDescent="0.25">
      <c r="A1969" t="s">
        <v>24</v>
      </c>
      <c r="B1969" t="s">
        <v>1635</v>
      </c>
      <c r="C1969" t="s">
        <v>1278</v>
      </c>
      <c r="D1969" t="s">
        <v>1630</v>
      </c>
      <c r="E1969" t="s">
        <v>1280</v>
      </c>
      <c r="F1969" s="5">
        <v>9.26</v>
      </c>
      <c r="G1969" s="9">
        <v>0.1</v>
      </c>
      <c r="H1969" s="6">
        <f>G1969*100</f>
        <v>10</v>
      </c>
      <c r="I1969" t="s">
        <v>9822</v>
      </c>
      <c r="J1969" t="s">
        <v>10766</v>
      </c>
      <c r="K1969">
        <v>16</v>
      </c>
      <c r="L1969">
        <v>16</v>
      </c>
      <c r="M1969">
        <f>(F1969*(1+0.05))</f>
        <v>9.7230000000000008</v>
      </c>
      <c r="N1969">
        <f>IFERROR(ROUND(( (-1.208*LN(L1969) + 7.5474 + 4.6991*(2.71828^(-0.009*L1969)) + 0.0001*L1969*L1969 - 0.0432*L1969 + 4.7166)/3),2), " ")</f>
        <v>4.1100000000000003</v>
      </c>
      <c r="O1969">
        <f>IFERROR(MAX(MIN(ROUND(N1969*(Q1969/P1969),2),4.5),1.9)," ")</f>
        <v>3.87</v>
      </c>
      <c r="P1969">
        <f>13.098*F1969^-1.237</f>
        <v>0.83465537707178628</v>
      </c>
      <c r="Q1969">
        <f>13.098*M1969^-1.237</f>
        <v>0.78577106532264485</v>
      </c>
      <c r="R1969" s="5">
        <f>IFERROR(ROUND(MAX(MIN((-105.4*LN(O1969) + 163.83),95),10),0)," ")</f>
        <v>21</v>
      </c>
      <c r="S1969" s="5" t="str">
        <f>IFERROR(CONCATENATE("(",R1969,",",ROUND((1.2*W1969),2),")")," ")</f>
        <v>(21,11.66)</v>
      </c>
      <c r="T1969">
        <f>R1969-L1969</f>
        <v>5</v>
      </c>
      <c r="U1969" s="7" t="str">
        <f>IF((AND(T1969=0,H1969&gt;=L1969)),"Don’t change bids","OK")</f>
        <v>OK</v>
      </c>
      <c r="V1969" t="e">
        <f>IF((MATCH(F1969,W1969,0)),"Same","Diff")</f>
        <v>#N/A</v>
      </c>
      <c r="W1969" s="5">
        <f>ROUND(M1969,2)</f>
        <v>9.7200000000000006</v>
      </c>
      <c r="X1969" s="5">
        <v>9.7200000000000006</v>
      </c>
    </row>
    <row r="1970" spans="1:24" x14ac:dyDescent="0.25">
      <c r="A1970" t="s">
        <v>24</v>
      </c>
      <c r="B1970" t="s">
        <v>1634</v>
      </c>
      <c r="C1970" t="s">
        <v>1278</v>
      </c>
      <c r="D1970" t="s">
        <v>1630</v>
      </c>
      <c r="E1970" t="s">
        <v>1280</v>
      </c>
      <c r="F1970" s="5">
        <v>9.26</v>
      </c>
      <c r="G1970" s="9">
        <v>0.1</v>
      </c>
      <c r="H1970" s="6">
        <f>G1970*100</f>
        <v>10</v>
      </c>
      <c r="I1970" t="s">
        <v>9822</v>
      </c>
      <c r="J1970" t="s">
        <v>10766</v>
      </c>
      <c r="K1970">
        <v>16</v>
      </c>
      <c r="L1970">
        <v>16</v>
      </c>
      <c r="M1970">
        <f>(F1970*(1+0.05))</f>
        <v>9.7230000000000008</v>
      </c>
      <c r="N1970">
        <f>IFERROR(ROUND(( (-1.208*LN(L1970) + 7.5474 + 4.6991*(2.71828^(-0.009*L1970)) + 0.0001*L1970*L1970 - 0.0432*L1970 + 4.7166)/3),2), " ")</f>
        <v>4.1100000000000003</v>
      </c>
      <c r="O1970">
        <f>IFERROR(MAX(MIN(ROUND(N1970*(Q1970/P1970),2),4.5),1.9)," ")</f>
        <v>3.87</v>
      </c>
      <c r="P1970">
        <f>13.098*F1970^-1.237</f>
        <v>0.83465537707178628</v>
      </c>
      <c r="Q1970">
        <f>13.098*M1970^-1.237</f>
        <v>0.78577106532264485</v>
      </c>
      <c r="R1970" s="5">
        <f>IFERROR(ROUND(MAX(MIN((-105.4*LN(O1970) + 163.83),95),10),0)," ")</f>
        <v>21</v>
      </c>
      <c r="S1970" s="5" t="str">
        <f>IFERROR(CONCATENATE("(",R1970,",",ROUND((1.2*W1970),2),")")," ")</f>
        <v>(21,11.66)</v>
      </c>
      <c r="T1970">
        <f>R1970-L1970</f>
        <v>5</v>
      </c>
      <c r="U1970" s="7" t="str">
        <f>IF((AND(T1970=0,H1970&gt;=L1970)),"Don’t change bids","OK")</f>
        <v>OK</v>
      </c>
      <c r="V1970" t="e">
        <f>IF((MATCH(F1970,W1970,0)),"Same","Diff")</f>
        <v>#N/A</v>
      </c>
      <c r="W1970" s="5">
        <f>ROUND(M1970,2)</f>
        <v>9.7200000000000006</v>
      </c>
      <c r="X1970" s="5">
        <v>9.7200000000000006</v>
      </c>
    </row>
    <row r="1971" spans="1:24" x14ac:dyDescent="0.25">
      <c r="A1971" t="s">
        <v>24</v>
      </c>
      <c r="B1971" t="s">
        <v>1637</v>
      </c>
      <c r="C1971" t="s">
        <v>1278</v>
      </c>
      <c r="D1971" t="s">
        <v>1630</v>
      </c>
      <c r="E1971" t="s">
        <v>1280</v>
      </c>
      <c r="F1971" s="5">
        <v>9.26</v>
      </c>
      <c r="G1971" s="9">
        <v>0.1</v>
      </c>
      <c r="H1971" s="6">
        <f>G1971*100</f>
        <v>10</v>
      </c>
      <c r="I1971" t="s">
        <v>9822</v>
      </c>
      <c r="J1971" t="s">
        <v>10766</v>
      </c>
      <c r="K1971">
        <v>16</v>
      </c>
      <c r="L1971">
        <v>16</v>
      </c>
      <c r="M1971">
        <f>(F1971*(1+0.05))</f>
        <v>9.7230000000000008</v>
      </c>
      <c r="N1971">
        <f>IFERROR(ROUND(( (-1.208*LN(L1971) + 7.5474 + 4.6991*(2.71828^(-0.009*L1971)) + 0.0001*L1971*L1971 - 0.0432*L1971 + 4.7166)/3),2), " ")</f>
        <v>4.1100000000000003</v>
      </c>
      <c r="O1971">
        <f>IFERROR(MAX(MIN(ROUND(N1971*(Q1971/P1971),2),4.5),1.9)," ")</f>
        <v>3.87</v>
      </c>
      <c r="P1971">
        <f>13.098*F1971^-1.237</f>
        <v>0.83465537707178628</v>
      </c>
      <c r="Q1971">
        <f>13.098*M1971^-1.237</f>
        <v>0.78577106532264485</v>
      </c>
      <c r="R1971" s="5">
        <f>IFERROR(ROUND(MAX(MIN((-105.4*LN(O1971) + 163.83),95),10),0)," ")</f>
        <v>21</v>
      </c>
      <c r="S1971" s="5" t="str">
        <f>IFERROR(CONCATENATE("(",R1971,",",ROUND((1.2*W1971),2),")")," ")</f>
        <v>(21,11.66)</v>
      </c>
      <c r="T1971">
        <f>R1971-L1971</f>
        <v>5</v>
      </c>
      <c r="U1971" s="7" t="str">
        <f>IF((AND(T1971=0,H1971&gt;=L1971)),"Don’t change bids","OK")</f>
        <v>OK</v>
      </c>
      <c r="V1971" t="e">
        <f>IF((MATCH(F1971,W1971,0)),"Same","Diff")</f>
        <v>#N/A</v>
      </c>
      <c r="W1971" s="5">
        <f>ROUND(M1971,2)</f>
        <v>9.7200000000000006</v>
      </c>
      <c r="X1971" s="5">
        <v>9.7200000000000006</v>
      </c>
    </row>
    <row r="1972" spans="1:24" x14ac:dyDescent="0.25">
      <c r="A1972" t="s">
        <v>24</v>
      </c>
      <c r="B1972" t="s">
        <v>1631</v>
      </c>
      <c r="C1972" t="s">
        <v>1278</v>
      </c>
      <c r="D1972" t="s">
        <v>1630</v>
      </c>
      <c r="E1972" t="s">
        <v>1280</v>
      </c>
      <c r="F1972" s="5">
        <v>9.26</v>
      </c>
      <c r="G1972" s="9">
        <v>0.1</v>
      </c>
      <c r="H1972" s="6">
        <f>G1972*100</f>
        <v>10</v>
      </c>
      <c r="I1972" t="s">
        <v>9822</v>
      </c>
      <c r="J1972" t="s">
        <v>10766</v>
      </c>
      <c r="K1972">
        <v>16</v>
      </c>
      <c r="L1972">
        <v>16</v>
      </c>
      <c r="M1972">
        <f>(F1972*(1+0.05))</f>
        <v>9.7230000000000008</v>
      </c>
      <c r="N1972">
        <f>IFERROR(ROUND(( (-1.208*LN(L1972) + 7.5474 + 4.6991*(2.71828^(-0.009*L1972)) + 0.0001*L1972*L1972 - 0.0432*L1972 + 4.7166)/3),2), " ")</f>
        <v>4.1100000000000003</v>
      </c>
      <c r="O1972">
        <f>IFERROR(MAX(MIN(ROUND(N1972*(Q1972/P1972),2),4.5),1.9)," ")</f>
        <v>3.87</v>
      </c>
      <c r="P1972">
        <f>13.098*F1972^-1.237</f>
        <v>0.83465537707178628</v>
      </c>
      <c r="Q1972">
        <f>13.098*M1972^-1.237</f>
        <v>0.78577106532264485</v>
      </c>
      <c r="R1972" s="5">
        <f>IFERROR(ROUND(MAX(MIN((-105.4*LN(O1972) + 163.83),95),10),0)," ")</f>
        <v>21</v>
      </c>
      <c r="S1972" s="5" t="str">
        <f>IFERROR(CONCATENATE("(",R1972,",",ROUND((1.2*W1972),2),")")," ")</f>
        <v>(21,11.66)</v>
      </c>
      <c r="T1972">
        <f>R1972-L1972</f>
        <v>5</v>
      </c>
      <c r="U1972" s="7" t="str">
        <f>IF((AND(T1972=0,H1972&gt;=L1972)),"Don’t change bids","OK")</f>
        <v>OK</v>
      </c>
      <c r="V1972" t="e">
        <f>IF((MATCH(F1972,W1972,0)),"Same","Diff")</f>
        <v>#N/A</v>
      </c>
      <c r="W1972" s="5">
        <f>ROUND(M1972,2)</f>
        <v>9.7200000000000006</v>
      </c>
      <c r="X1972" s="5">
        <v>9.7200000000000006</v>
      </c>
    </row>
    <row r="1973" spans="1:24" x14ac:dyDescent="0.25">
      <c r="A1973" t="s">
        <v>24</v>
      </c>
      <c r="B1973" t="s">
        <v>1636</v>
      </c>
      <c r="C1973" t="s">
        <v>1278</v>
      </c>
      <c r="D1973" t="s">
        <v>1630</v>
      </c>
      <c r="E1973" t="s">
        <v>1280</v>
      </c>
      <c r="F1973" s="5">
        <v>9.26</v>
      </c>
      <c r="G1973" s="9">
        <v>0.1</v>
      </c>
      <c r="H1973" s="6">
        <f>G1973*100</f>
        <v>10</v>
      </c>
      <c r="I1973" t="s">
        <v>9822</v>
      </c>
      <c r="J1973" t="s">
        <v>10766</v>
      </c>
      <c r="K1973">
        <v>16</v>
      </c>
      <c r="L1973">
        <v>16</v>
      </c>
      <c r="M1973">
        <f>(F1973*(1+0.05))</f>
        <v>9.7230000000000008</v>
      </c>
      <c r="N1973">
        <f>IFERROR(ROUND(( (-1.208*LN(L1973) + 7.5474 + 4.6991*(2.71828^(-0.009*L1973)) + 0.0001*L1973*L1973 - 0.0432*L1973 + 4.7166)/3),2), " ")</f>
        <v>4.1100000000000003</v>
      </c>
      <c r="O1973">
        <f>IFERROR(MAX(MIN(ROUND(N1973*(Q1973/P1973),2),4.5),1.9)," ")</f>
        <v>3.87</v>
      </c>
      <c r="P1973">
        <f>13.098*F1973^-1.237</f>
        <v>0.83465537707178628</v>
      </c>
      <c r="Q1973">
        <f>13.098*M1973^-1.237</f>
        <v>0.78577106532264485</v>
      </c>
      <c r="R1973" s="5">
        <f>IFERROR(ROUND(MAX(MIN((-105.4*LN(O1973) + 163.83),95),10),0)," ")</f>
        <v>21</v>
      </c>
      <c r="S1973" s="5" t="str">
        <f>IFERROR(CONCATENATE("(",R1973,",",ROUND((1.2*W1973),2),")")," ")</f>
        <v>(21,11.66)</v>
      </c>
      <c r="T1973">
        <f>R1973-L1973</f>
        <v>5</v>
      </c>
      <c r="U1973" s="7" t="str">
        <f>IF((AND(T1973=0,H1973&gt;=L1973)),"Don’t change bids","OK")</f>
        <v>OK</v>
      </c>
      <c r="V1973" t="e">
        <f>IF((MATCH(F1973,W1973,0)),"Same","Diff")</f>
        <v>#N/A</v>
      </c>
      <c r="W1973" s="5">
        <f>ROUND(M1973,2)</f>
        <v>9.7200000000000006</v>
      </c>
      <c r="X1973" s="5">
        <v>9.7200000000000006</v>
      </c>
    </row>
    <row r="1974" spans="1:24" x14ac:dyDescent="0.25">
      <c r="A1974" t="s">
        <v>24</v>
      </c>
      <c r="B1974" t="s">
        <v>2671</v>
      </c>
      <c r="C1974" t="s">
        <v>1603</v>
      </c>
      <c r="D1974" t="s">
        <v>2672</v>
      </c>
      <c r="E1974" t="s">
        <v>2673</v>
      </c>
      <c r="F1974" s="5">
        <v>5.68</v>
      </c>
      <c r="G1974" s="9">
        <v>0.1</v>
      </c>
      <c r="H1974" s="6">
        <f>G1974*100</f>
        <v>10</v>
      </c>
      <c r="I1974" t="s">
        <v>10101</v>
      </c>
      <c r="J1974" t="s">
        <v>10766</v>
      </c>
      <c r="K1974">
        <v>20</v>
      </c>
      <c r="L1974">
        <v>20</v>
      </c>
      <c r="M1974">
        <f>(F1974*(1+0.05))</f>
        <v>5.9639999999999995</v>
      </c>
      <c r="N1974">
        <f>IFERROR(ROUND(( (-1.208*LN(L1974) + 7.5474 + 4.6991*(2.71828^(-0.009*L1974)) + 0.0001*L1974*L1974 - 0.0432*L1974 + 4.7166)/3),2), " ")</f>
        <v>3.92</v>
      </c>
      <c r="O1974">
        <f>IFERROR(MAX(MIN(ROUND(N1974*(Q1974/P1974),2),4.5),1.9)," ")</f>
        <v>3.69</v>
      </c>
      <c r="P1974">
        <f>13.098*F1974^-1.237</f>
        <v>1.5278337338602159</v>
      </c>
      <c r="Q1974">
        <f>13.098*M1974^-1.237</f>
        <v>1.4383511730350498</v>
      </c>
      <c r="R1974" s="5">
        <f>IFERROR(ROUND(MAX(MIN((-105.4*LN(O1974) + 163.83),95),10),0)," ")</f>
        <v>26</v>
      </c>
      <c r="S1974" s="5" t="str">
        <f>IFERROR(CONCATENATE("(",R1974,",",ROUND((1.2*W1974),2),")")," ")</f>
        <v>(26,7.15)</v>
      </c>
      <c r="T1974">
        <f>R1974-L1974</f>
        <v>6</v>
      </c>
      <c r="U1974" s="7" t="str">
        <f>IF((AND(T1974=0,H1974&gt;=L1974)),"Don’t change bids","OK")</f>
        <v>OK</v>
      </c>
      <c r="V1974" t="e">
        <f>IF((MATCH(F1974,W1974,0)),"Same","Diff")</f>
        <v>#N/A</v>
      </c>
      <c r="W1974" s="5">
        <f>ROUND(M1974,2)</f>
        <v>5.96</v>
      </c>
      <c r="X1974" s="5">
        <v>5.96</v>
      </c>
    </row>
    <row r="1975" spans="1:24" x14ac:dyDescent="0.25">
      <c r="A1975" t="s">
        <v>24</v>
      </c>
      <c r="B1975" t="s">
        <v>2674</v>
      </c>
      <c r="C1975" t="s">
        <v>1603</v>
      </c>
      <c r="D1975" t="s">
        <v>2672</v>
      </c>
      <c r="E1975" t="s">
        <v>410</v>
      </c>
      <c r="F1975" s="5">
        <v>3.36</v>
      </c>
      <c r="G1975" s="9">
        <v>0.1</v>
      </c>
      <c r="H1975" s="6">
        <f>G1975*100</f>
        <v>10</v>
      </c>
      <c r="I1975" t="s">
        <v>9558</v>
      </c>
      <c r="J1975" t="s">
        <v>10766</v>
      </c>
      <c r="K1975">
        <v>10</v>
      </c>
      <c r="L1975">
        <v>10</v>
      </c>
      <c r="M1975">
        <f>(F1975*(1+0.05))</f>
        <v>3.528</v>
      </c>
      <c r="N1975">
        <f>IFERROR(ROUND(( (-1.208*LN(L1975) + 7.5474 + 4.6991*(2.71828^(-0.009*L1975)) + 0.0001*L1975*L1975 - 0.0432*L1975 + 4.7166)/3),2), " ")</f>
        <v>4.45</v>
      </c>
      <c r="O1975">
        <f>IFERROR(MAX(MIN(ROUND(N1975*(Q1975/P1975),2),4.5),1.9)," ")</f>
        <v>4.1900000000000004</v>
      </c>
      <c r="P1975">
        <f>13.098*F1975^-1.237</f>
        <v>2.9249826878678529</v>
      </c>
      <c r="Q1975">
        <f>13.098*M1975^-1.237</f>
        <v>2.7536715461650219</v>
      </c>
      <c r="R1975" s="5">
        <f>IFERROR(ROUND(MAX(MIN((-105.4*LN(O1975) + 163.83),95),10),0)," ")</f>
        <v>13</v>
      </c>
      <c r="S1975" s="5" t="str">
        <f>IFERROR(CONCATENATE("(",R1975,",",ROUND((1.2*W1975),2),")")," ")</f>
        <v>(13,4.24)</v>
      </c>
      <c r="T1975">
        <f>R1975-L1975</f>
        <v>3</v>
      </c>
      <c r="U1975" s="7" t="str">
        <f>IF((AND(T1975=0,H1975&gt;=L1975)),"Don’t change bids","OK")</f>
        <v>OK</v>
      </c>
      <c r="V1975" t="e">
        <f>IF((MATCH(F1975,W1975,0)),"Same","Diff")</f>
        <v>#N/A</v>
      </c>
      <c r="W1975" s="5">
        <f>ROUND(M1975,2)</f>
        <v>3.53</v>
      </c>
      <c r="X1975" s="5">
        <v>3.53</v>
      </c>
    </row>
    <row r="1976" spans="1:24" x14ac:dyDescent="0.25">
      <c r="A1976" t="s">
        <v>24</v>
      </c>
      <c r="B1976" t="s">
        <v>2675</v>
      </c>
      <c r="C1976" t="s">
        <v>1026</v>
      </c>
      <c r="D1976" t="s">
        <v>2676</v>
      </c>
      <c r="E1976" t="s">
        <v>358</v>
      </c>
      <c r="F1976" s="5">
        <v>3.06</v>
      </c>
      <c r="G1976" s="9">
        <v>0.1</v>
      </c>
      <c r="H1976" s="6">
        <f>G1976*100</f>
        <v>10</v>
      </c>
      <c r="I1976" t="s">
        <v>9881</v>
      </c>
      <c r="J1976" t="s">
        <v>10766</v>
      </c>
      <c r="K1976">
        <v>10</v>
      </c>
      <c r="L1976">
        <v>10</v>
      </c>
      <c r="M1976">
        <f>(F1976*(1+0.05))</f>
        <v>3.2130000000000001</v>
      </c>
      <c r="N1976">
        <f>IFERROR(ROUND(( (-1.208*LN(L1976) + 7.5474 + 4.6991*(2.71828^(-0.009*L1976)) + 0.0001*L1976*L1976 - 0.0432*L1976 + 4.7166)/3),2), " ")</f>
        <v>4.45</v>
      </c>
      <c r="O1976">
        <f>IFERROR(MAX(MIN(ROUND(N1976*(Q1976/P1976),2),4.5),1.9)," ")</f>
        <v>4.1900000000000004</v>
      </c>
      <c r="P1976">
        <f>13.098*F1976^-1.237</f>
        <v>3.2837310650668696</v>
      </c>
      <c r="Q1976">
        <f>13.098*M1976^-1.237</f>
        <v>3.0914086557292202</v>
      </c>
      <c r="R1976" s="5">
        <f>IFERROR(ROUND(MAX(MIN((-105.4*LN(O1976) + 163.83),95),10),0)," ")</f>
        <v>13</v>
      </c>
      <c r="S1976" s="5" t="str">
        <f>IFERROR(CONCATENATE("(",R1976,",",ROUND((1.2*W1976),2),")")," ")</f>
        <v>(13,3.85)</v>
      </c>
      <c r="T1976">
        <f>R1976-L1976</f>
        <v>3</v>
      </c>
      <c r="U1976" s="7" t="str">
        <f>IF((AND(T1976=0,H1976&gt;=L1976)),"Don’t change bids","OK")</f>
        <v>OK</v>
      </c>
      <c r="V1976" t="e">
        <f>IF((MATCH(F1976,W1976,0)),"Same","Diff")</f>
        <v>#N/A</v>
      </c>
      <c r="W1976" s="5">
        <f>ROUND(M1976,2)</f>
        <v>3.21</v>
      </c>
      <c r="X1976" s="5">
        <v>3.21</v>
      </c>
    </row>
    <row r="1977" spans="1:24" x14ac:dyDescent="0.25">
      <c r="A1977" t="s">
        <v>24</v>
      </c>
      <c r="B1977" t="s">
        <v>2677</v>
      </c>
      <c r="C1977" t="s">
        <v>1026</v>
      </c>
      <c r="D1977" t="s">
        <v>2676</v>
      </c>
      <c r="E1977" t="s">
        <v>1028</v>
      </c>
      <c r="F1977" s="5">
        <v>4.34</v>
      </c>
      <c r="G1977" s="9">
        <v>0.1</v>
      </c>
      <c r="H1977" s="6">
        <f>G1977*100</f>
        <v>10</v>
      </c>
      <c r="I1977" t="s">
        <v>10102</v>
      </c>
      <c r="J1977" t="s">
        <v>10766</v>
      </c>
      <c r="K1977">
        <v>10</v>
      </c>
      <c r="L1977">
        <v>10</v>
      </c>
      <c r="M1977">
        <f>(F1977*(1+0.05))</f>
        <v>4.5570000000000004</v>
      </c>
      <c r="N1977">
        <f>IFERROR(ROUND(( (-1.208*LN(L1977) + 7.5474 + 4.6991*(2.71828^(-0.009*L1977)) + 0.0001*L1977*L1977 - 0.0432*L1977 + 4.7166)/3),2), " ")</f>
        <v>4.45</v>
      </c>
      <c r="O1977">
        <f>IFERROR(MAX(MIN(ROUND(N1977*(Q1977/P1977),2),4.5),1.9)," ")</f>
        <v>4.1900000000000004</v>
      </c>
      <c r="P1977">
        <f>13.098*F1977^-1.237</f>
        <v>2.1312293613546363</v>
      </c>
      <c r="Q1977">
        <f>13.098*M1977^-1.237</f>
        <v>2.0064069695372009</v>
      </c>
      <c r="R1977" s="5">
        <f>IFERROR(ROUND(MAX(MIN((-105.4*LN(O1977) + 163.83),95),10),0)," ")</f>
        <v>13</v>
      </c>
      <c r="S1977" s="5" t="str">
        <f>IFERROR(CONCATENATE("(",R1977,",",ROUND((1.2*W1977),2),")")," ")</f>
        <v>(13,5.47)</v>
      </c>
      <c r="T1977">
        <f>R1977-L1977</f>
        <v>3</v>
      </c>
      <c r="U1977" s="7" t="str">
        <f>IF((AND(T1977=0,H1977&gt;=L1977)),"Don’t change bids","OK")</f>
        <v>OK</v>
      </c>
      <c r="V1977" t="e">
        <f>IF((MATCH(F1977,W1977,0)),"Same","Diff")</f>
        <v>#N/A</v>
      </c>
      <c r="W1977" s="5">
        <f>ROUND(M1977,2)</f>
        <v>4.5599999999999996</v>
      </c>
      <c r="X1977" s="5">
        <v>4.5599999999999996</v>
      </c>
    </row>
    <row r="1978" spans="1:24" x14ac:dyDescent="0.25">
      <c r="A1978" t="s">
        <v>24</v>
      </c>
      <c r="B1978" t="s">
        <v>2678</v>
      </c>
      <c r="C1978" t="s">
        <v>1146</v>
      </c>
      <c r="D1978" t="s">
        <v>531</v>
      </c>
      <c r="E1978" t="s">
        <v>2679</v>
      </c>
      <c r="F1978" s="5">
        <v>3.08</v>
      </c>
      <c r="G1978" s="9">
        <v>0.1</v>
      </c>
      <c r="H1978" s="6">
        <f>G1978*100</f>
        <v>10</v>
      </c>
      <c r="I1978" t="s">
        <v>10103</v>
      </c>
      <c r="J1978" t="s">
        <v>10766</v>
      </c>
      <c r="K1978">
        <v>10</v>
      </c>
      <c r="L1978">
        <v>10</v>
      </c>
      <c r="M1978">
        <f>(F1978*(1+0.05))</f>
        <v>3.2340000000000004</v>
      </c>
      <c r="N1978">
        <f>IFERROR(ROUND(( (-1.208*LN(L1978) + 7.5474 + 4.6991*(2.71828^(-0.009*L1978)) + 0.0001*L1978*L1978 - 0.0432*L1978 + 4.7166)/3),2), " ")</f>
        <v>4.45</v>
      </c>
      <c r="O1978">
        <f>IFERROR(MAX(MIN(ROUND(N1978*(Q1978/P1978),2),4.5),1.9)," ")</f>
        <v>4.1900000000000004</v>
      </c>
      <c r="P1978">
        <f>13.098*F1978^-1.237</f>
        <v>3.257374931691662</v>
      </c>
      <c r="Q1978">
        <f>13.098*M1978^-1.237</f>
        <v>3.0665961551823728</v>
      </c>
      <c r="R1978" s="5">
        <f>IFERROR(ROUND(MAX(MIN((-105.4*LN(O1978) + 163.83),95),10),0)," ")</f>
        <v>13</v>
      </c>
      <c r="S1978" s="5" t="str">
        <f>IFERROR(CONCATENATE("(",R1978,",",ROUND((1.2*W1978),2),")")," ")</f>
        <v>(13,3.88)</v>
      </c>
      <c r="T1978">
        <f>R1978-L1978</f>
        <v>3</v>
      </c>
      <c r="U1978" s="7" t="str">
        <f>IF((AND(T1978=0,H1978&gt;=L1978)),"Don’t change bids","OK")</f>
        <v>OK</v>
      </c>
      <c r="V1978" t="e">
        <f>IF((MATCH(F1978,W1978,0)),"Same","Diff")</f>
        <v>#N/A</v>
      </c>
      <c r="W1978" s="5">
        <f>ROUND(M1978,2)</f>
        <v>3.23</v>
      </c>
      <c r="X1978" s="5">
        <v>3.23</v>
      </c>
    </row>
    <row r="1979" spans="1:24" x14ac:dyDescent="0.25">
      <c r="A1979" t="s">
        <v>24</v>
      </c>
      <c r="B1979" t="s">
        <v>2680</v>
      </c>
      <c r="C1979" t="s">
        <v>1146</v>
      </c>
      <c r="D1979" t="s">
        <v>2681</v>
      </c>
      <c r="E1979" t="s">
        <v>1088</v>
      </c>
      <c r="F1979" s="5">
        <v>1.96</v>
      </c>
      <c r="G1979" s="9">
        <v>0.1</v>
      </c>
      <c r="H1979" s="6">
        <f>G1979*100</f>
        <v>10</v>
      </c>
      <c r="I1979" t="s">
        <v>9799</v>
      </c>
      <c r="J1979" t="s">
        <v>10766</v>
      </c>
      <c r="K1979">
        <v>10</v>
      </c>
      <c r="L1979">
        <v>10</v>
      </c>
      <c r="M1979">
        <f>(F1979*(1+0.05))</f>
        <v>2.0579999999999998</v>
      </c>
      <c r="N1979">
        <f>IFERROR(ROUND(( (-1.208*LN(L1979) + 7.5474 + 4.6991*(2.71828^(-0.009*L1979)) + 0.0001*L1979*L1979 - 0.0432*L1979 + 4.7166)/3),2), " ")</f>
        <v>4.45</v>
      </c>
      <c r="O1979">
        <f>IFERROR(MAX(MIN(ROUND(N1979*(Q1979/P1979),2),4.5),1.9)," ")</f>
        <v>4.1900000000000004</v>
      </c>
      <c r="P1979">
        <f>13.098*F1979^-1.237</f>
        <v>5.6974985827885236</v>
      </c>
      <c r="Q1979">
        <f>13.098*M1979^-1.237</f>
        <v>5.3638060139004509</v>
      </c>
      <c r="R1979" s="5">
        <f>IFERROR(ROUND(MAX(MIN((-105.4*LN(O1979) + 163.83),95),10),0)," ")</f>
        <v>13</v>
      </c>
      <c r="S1979" s="5" t="str">
        <f>IFERROR(CONCATENATE("(",R1979,",",ROUND((1.2*W1979),2),")")," ")</f>
        <v>(13,2.47)</v>
      </c>
      <c r="T1979">
        <f>R1979-L1979</f>
        <v>3</v>
      </c>
      <c r="U1979" s="7" t="str">
        <f>IF((AND(T1979=0,H1979&gt;=L1979)),"Don’t change bids","OK")</f>
        <v>OK</v>
      </c>
      <c r="V1979" t="e">
        <f>IF((MATCH(F1979,W1979,0)),"Same","Diff")</f>
        <v>#N/A</v>
      </c>
      <c r="W1979" s="5">
        <f>ROUND(M1979,2)</f>
        <v>2.06</v>
      </c>
      <c r="X1979" s="5">
        <v>2.06</v>
      </c>
    </row>
    <row r="1980" spans="1:24" x14ac:dyDescent="0.25">
      <c r="A1980" t="s">
        <v>24</v>
      </c>
      <c r="B1980" t="s">
        <v>530</v>
      </c>
      <c r="C1980" t="s">
        <v>1146</v>
      </c>
      <c r="D1980" t="s">
        <v>531</v>
      </c>
      <c r="E1980" t="s">
        <v>1088</v>
      </c>
      <c r="F1980" s="5">
        <v>1.96</v>
      </c>
      <c r="G1980" s="9">
        <v>0.1</v>
      </c>
      <c r="H1980" s="6">
        <f>G1980*100</f>
        <v>10</v>
      </c>
      <c r="I1980" t="s">
        <v>9799</v>
      </c>
      <c r="J1980" t="s">
        <v>10766</v>
      </c>
      <c r="K1980">
        <v>10</v>
      </c>
      <c r="L1980">
        <v>10</v>
      </c>
      <c r="M1980">
        <f>(F1980*(1+0.05))</f>
        <v>2.0579999999999998</v>
      </c>
      <c r="N1980">
        <f>IFERROR(ROUND(( (-1.208*LN(L1980) + 7.5474 + 4.6991*(2.71828^(-0.009*L1980)) + 0.0001*L1980*L1980 - 0.0432*L1980 + 4.7166)/3),2), " ")</f>
        <v>4.45</v>
      </c>
      <c r="O1980">
        <f>IFERROR(MAX(MIN(ROUND(N1980*(Q1980/P1980),2),4.5),1.9)," ")</f>
        <v>4.1900000000000004</v>
      </c>
      <c r="P1980">
        <f>13.098*F1980^-1.237</f>
        <v>5.6974985827885236</v>
      </c>
      <c r="Q1980">
        <f>13.098*M1980^-1.237</f>
        <v>5.3638060139004509</v>
      </c>
      <c r="R1980" s="5">
        <f>IFERROR(ROUND(MAX(MIN((-105.4*LN(O1980) + 163.83),95),10),0)," ")</f>
        <v>13</v>
      </c>
      <c r="S1980" s="5" t="str">
        <f>IFERROR(CONCATENATE("(",R1980,",",ROUND((1.2*W1980),2),")")," ")</f>
        <v>(13,2.47)</v>
      </c>
      <c r="T1980">
        <f>R1980-L1980</f>
        <v>3</v>
      </c>
      <c r="U1980" s="7" t="str">
        <f>IF((AND(T1980=0,H1980&gt;=L1980)),"Don’t change bids","OK")</f>
        <v>OK</v>
      </c>
      <c r="V1980" t="e">
        <f>IF((MATCH(F1980,W1980,0)),"Same","Diff")</f>
        <v>#N/A</v>
      </c>
      <c r="W1980" s="5">
        <f>ROUND(M1980,2)</f>
        <v>2.06</v>
      </c>
      <c r="X1980" s="5">
        <v>2.06</v>
      </c>
    </row>
    <row r="1981" spans="1:24" x14ac:dyDescent="0.25">
      <c r="A1981" t="s">
        <v>24</v>
      </c>
      <c r="B1981" t="s">
        <v>2682</v>
      </c>
      <c r="C1981" t="s">
        <v>1146</v>
      </c>
      <c r="D1981" t="s">
        <v>2683</v>
      </c>
      <c r="E1981" t="s">
        <v>1088</v>
      </c>
      <c r="F1981" s="5">
        <v>1.96</v>
      </c>
      <c r="G1981" s="9">
        <v>0.1</v>
      </c>
      <c r="H1981" s="6">
        <f>G1981*100</f>
        <v>10</v>
      </c>
      <c r="I1981" t="s">
        <v>9799</v>
      </c>
      <c r="J1981" t="s">
        <v>10766</v>
      </c>
      <c r="K1981">
        <v>10</v>
      </c>
      <c r="L1981">
        <v>10</v>
      </c>
      <c r="M1981">
        <f>(F1981*(1+0.05))</f>
        <v>2.0579999999999998</v>
      </c>
      <c r="N1981">
        <f>IFERROR(ROUND(( (-1.208*LN(L1981) + 7.5474 + 4.6991*(2.71828^(-0.009*L1981)) + 0.0001*L1981*L1981 - 0.0432*L1981 + 4.7166)/3),2), " ")</f>
        <v>4.45</v>
      </c>
      <c r="O1981">
        <f>IFERROR(MAX(MIN(ROUND(N1981*(Q1981/P1981),2),4.5),1.9)," ")</f>
        <v>4.1900000000000004</v>
      </c>
      <c r="P1981">
        <f>13.098*F1981^-1.237</f>
        <v>5.6974985827885236</v>
      </c>
      <c r="Q1981">
        <f>13.098*M1981^-1.237</f>
        <v>5.3638060139004509</v>
      </c>
      <c r="R1981" s="5">
        <f>IFERROR(ROUND(MAX(MIN((-105.4*LN(O1981) + 163.83),95),10),0)," ")</f>
        <v>13</v>
      </c>
      <c r="S1981" s="5" t="str">
        <f>IFERROR(CONCATENATE("(",R1981,",",ROUND((1.2*W1981),2),")")," ")</f>
        <v>(13,2.47)</v>
      </c>
      <c r="T1981">
        <f>R1981-L1981</f>
        <v>3</v>
      </c>
      <c r="U1981" s="7" t="str">
        <f>IF((AND(T1981=0,H1981&gt;=L1981)),"Don’t change bids","OK")</f>
        <v>OK</v>
      </c>
      <c r="V1981" t="e">
        <f>IF((MATCH(F1981,W1981,0)),"Same","Diff")</f>
        <v>#N/A</v>
      </c>
      <c r="W1981" s="5">
        <f>ROUND(M1981,2)</f>
        <v>2.06</v>
      </c>
      <c r="X1981" s="5">
        <v>2.06</v>
      </c>
    </row>
    <row r="1982" spans="1:24" x14ac:dyDescent="0.25">
      <c r="A1982" t="s">
        <v>24</v>
      </c>
      <c r="B1982" t="s">
        <v>2684</v>
      </c>
      <c r="C1982" t="s">
        <v>1146</v>
      </c>
      <c r="D1982" t="s">
        <v>2685</v>
      </c>
      <c r="E1982" t="s">
        <v>1088</v>
      </c>
      <c r="F1982" s="5">
        <v>1.96</v>
      </c>
      <c r="G1982" s="9">
        <v>0.1</v>
      </c>
      <c r="H1982" s="6">
        <f>G1982*100</f>
        <v>10</v>
      </c>
      <c r="I1982" t="s">
        <v>9799</v>
      </c>
      <c r="J1982" t="s">
        <v>10766</v>
      </c>
      <c r="K1982">
        <v>10</v>
      </c>
      <c r="L1982">
        <v>10</v>
      </c>
      <c r="M1982">
        <f>(F1982*(1+0.05))</f>
        <v>2.0579999999999998</v>
      </c>
      <c r="N1982">
        <f>IFERROR(ROUND(( (-1.208*LN(L1982) + 7.5474 + 4.6991*(2.71828^(-0.009*L1982)) + 0.0001*L1982*L1982 - 0.0432*L1982 + 4.7166)/3),2), " ")</f>
        <v>4.45</v>
      </c>
      <c r="O1982">
        <f>IFERROR(MAX(MIN(ROUND(N1982*(Q1982/P1982),2),4.5),1.9)," ")</f>
        <v>4.1900000000000004</v>
      </c>
      <c r="P1982">
        <f>13.098*F1982^-1.237</f>
        <v>5.6974985827885236</v>
      </c>
      <c r="Q1982">
        <f>13.098*M1982^-1.237</f>
        <v>5.3638060139004509</v>
      </c>
      <c r="R1982" s="5">
        <f>IFERROR(ROUND(MAX(MIN((-105.4*LN(O1982) + 163.83),95),10),0)," ")</f>
        <v>13</v>
      </c>
      <c r="S1982" s="5" t="str">
        <f>IFERROR(CONCATENATE("(",R1982,",",ROUND((1.2*W1982),2),")")," ")</f>
        <v>(13,2.47)</v>
      </c>
      <c r="T1982">
        <f>R1982-L1982</f>
        <v>3</v>
      </c>
      <c r="U1982" s="7" t="str">
        <f>IF((AND(T1982=0,H1982&gt;=L1982)),"Don’t change bids","OK")</f>
        <v>OK</v>
      </c>
      <c r="V1982" t="e">
        <f>IF((MATCH(F1982,W1982,0)),"Same","Diff")</f>
        <v>#N/A</v>
      </c>
      <c r="W1982" s="5">
        <f>ROUND(M1982,2)</f>
        <v>2.06</v>
      </c>
      <c r="X1982" s="5">
        <v>2.06</v>
      </c>
    </row>
    <row r="1983" spans="1:24" x14ac:dyDescent="0.25">
      <c r="A1983" t="s">
        <v>24</v>
      </c>
      <c r="B1983" t="s">
        <v>2686</v>
      </c>
      <c r="C1983" t="s">
        <v>1146</v>
      </c>
      <c r="D1983" t="s">
        <v>2685</v>
      </c>
      <c r="E1983" t="s">
        <v>1088</v>
      </c>
      <c r="F1983" s="5">
        <v>1.96</v>
      </c>
      <c r="G1983" s="9">
        <v>0.1</v>
      </c>
      <c r="H1983" s="6">
        <f>G1983*100</f>
        <v>10</v>
      </c>
      <c r="I1983" t="s">
        <v>9799</v>
      </c>
      <c r="J1983" t="s">
        <v>10766</v>
      </c>
      <c r="K1983">
        <v>10</v>
      </c>
      <c r="L1983">
        <v>10</v>
      </c>
      <c r="M1983">
        <f>(F1983*(1+0.05))</f>
        <v>2.0579999999999998</v>
      </c>
      <c r="N1983">
        <f>IFERROR(ROUND(( (-1.208*LN(L1983) + 7.5474 + 4.6991*(2.71828^(-0.009*L1983)) + 0.0001*L1983*L1983 - 0.0432*L1983 + 4.7166)/3),2), " ")</f>
        <v>4.45</v>
      </c>
      <c r="O1983">
        <f>IFERROR(MAX(MIN(ROUND(N1983*(Q1983/P1983),2),4.5),1.9)," ")</f>
        <v>4.1900000000000004</v>
      </c>
      <c r="P1983">
        <f>13.098*F1983^-1.237</f>
        <v>5.6974985827885236</v>
      </c>
      <c r="Q1983">
        <f>13.098*M1983^-1.237</f>
        <v>5.3638060139004509</v>
      </c>
      <c r="R1983" s="5">
        <f>IFERROR(ROUND(MAX(MIN((-105.4*LN(O1983) + 163.83),95),10),0)," ")</f>
        <v>13</v>
      </c>
      <c r="S1983" s="5" t="str">
        <f>IFERROR(CONCATENATE("(",R1983,",",ROUND((1.2*W1983),2),")")," ")</f>
        <v>(13,2.47)</v>
      </c>
      <c r="T1983">
        <f>R1983-L1983</f>
        <v>3</v>
      </c>
      <c r="U1983" s="7" t="str">
        <f>IF((AND(T1983=0,H1983&gt;=L1983)),"Don’t change bids","OK")</f>
        <v>OK</v>
      </c>
      <c r="V1983" t="e">
        <f>IF((MATCH(F1983,W1983,0)),"Same","Diff")</f>
        <v>#N/A</v>
      </c>
      <c r="W1983" s="5">
        <f>ROUND(M1983,2)</f>
        <v>2.06</v>
      </c>
      <c r="X1983" s="5">
        <v>2.06</v>
      </c>
    </row>
    <row r="1984" spans="1:24" x14ac:dyDescent="0.25">
      <c r="A1984" t="s">
        <v>24</v>
      </c>
      <c r="B1984" t="s">
        <v>2687</v>
      </c>
      <c r="C1984" t="s">
        <v>1146</v>
      </c>
      <c r="D1984" t="s">
        <v>2685</v>
      </c>
      <c r="E1984" t="s">
        <v>1088</v>
      </c>
      <c r="F1984" s="5">
        <v>1.96</v>
      </c>
      <c r="G1984" s="9">
        <v>0.1</v>
      </c>
      <c r="H1984" s="6">
        <f>G1984*100</f>
        <v>10</v>
      </c>
      <c r="I1984" t="s">
        <v>9799</v>
      </c>
      <c r="J1984" t="s">
        <v>10766</v>
      </c>
      <c r="K1984">
        <v>10</v>
      </c>
      <c r="L1984">
        <v>10</v>
      </c>
      <c r="M1984">
        <f>(F1984*(1+0.05))</f>
        <v>2.0579999999999998</v>
      </c>
      <c r="N1984">
        <f>IFERROR(ROUND(( (-1.208*LN(L1984) + 7.5474 + 4.6991*(2.71828^(-0.009*L1984)) + 0.0001*L1984*L1984 - 0.0432*L1984 + 4.7166)/3),2), " ")</f>
        <v>4.45</v>
      </c>
      <c r="O1984">
        <f>IFERROR(MAX(MIN(ROUND(N1984*(Q1984/P1984),2),4.5),1.9)," ")</f>
        <v>4.1900000000000004</v>
      </c>
      <c r="P1984">
        <f>13.098*F1984^-1.237</f>
        <v>5.6974985827885236</v>
      </c>
      <c r="Q1984">
        <f>13.098*M1984^-1.237</f>
        <v>5.3638060139004509</v>
      </c>
      <c r="R1984" s="5">
        <f>IFERROR(ROUND(MAX(MIN((-105.4*LN(O1984) + 163.83),95),10),0)," ")</f>
        <v>13</v>
      </c>
      <c r="S1984" s="5" t="str">
        <f>IFERROR(CONCATENATE("(",R1984,",",ROUND((1.2*W1984),2),")")," ")</f>
        <v>(13,2.47)</v>
      </c>
      <c r="T1984">
        <f>R1984-L1984</f>
        <v>3</v>
      </c>
      <c r="U1984" s="7" t="str">
        <f>IF((AND(T1984=0,H1984&gt;=L1984)),"Don’t change bids","OK")</f>
        <v>OK</v>
      </c>
      <c r="V1984" t="e">
        <f>IF((MATCH(F1984,W1984,0)),"Same","Diff")</f>
        <v>#N/A</v>
      </c>
      <c r="W1984" s="5">
        <f>ROUND(M1984,2)</f>
        <v>2.06</v>
      </c>
      <c r="X1984" s="5">
        <v>2.06</v>
      </c>
    </row>
    <row r="1985" spans="1:24" x14ac:dyDescent="0.25">
      <c r="A1985" t="s">
        <v>24</v>
      </c>
      <c r="B1985" t="s">
        <v>2688</v>
      </c>
      <c r="C1985" t="s">
        <v>1146</v>
      </c>
      <c r="D1985" t="s">
        <v>2689</v>
      </c>
      <c r="E1985" t="s">
        <v>1088</v>
      </c>
      <c r="F1985" s="5">
        <v>1.96</v>
      </c>
      <c r="G1985" s="9">
        <v>0.1</v>
      </c>
      <c r="H1985" s="6">
        <f>G1985*100</f>
        <v>10</v>
      </c>
      <c r="I1985" t="s">
        <v>9799</v>
      </c>
      <c r="J1985" t="s">
        <v>10766</v>
      </c>
      <c r="K1985">
        <v>10</v>
      </c>
      <c r="L1985">
        <v>10</v>
      </c>
      <c r="M1985">
        <f>(F1985*(1+0.05))</f>
        <v>2.0579999999999998</v>
      </c>
      <c r="N1985">
        <f>IFERROR(ROUND(( (-1.208*LN(L1985) + 7.5474 + 4.6991*(2.71828^(-0.009*L1985)) + 0.0001*L1985*L1985 - 0.0432*L1985 + 4.7166)/3),2), " ")</f>
        <v>4.45</v>
      </c>
      <c r="O1985">
        <f>IFERROR(MAX(MIN(ROUND(N1985*(Q1985/P1985),2),4.5),1.9)," ")</f>
        <v>4.1900000000000004</v>
      </c>
      <c r="P1985">
        <f>13.098*F1985^-1.237</f>
        <v>5.6974985827885236</v>
      </c>
      <c r="Q1985">
        <f>13.098*M1985^-1.237</f>
        <v>5.3638060139004509</v>
      </c>
      <c r="R1985" s="5">
        <f>IFERROR(ROUND(MAX(MIN((-105.4*LN(O1985) + 163.83),95),10),0)," ")</f>
        <v>13</v>
      </c>
      <c r="S1985" s="5" t="str">
        <f>IFERROR(CONCATENATE("(",R1985,",",ROUND((1.2*W1985),2),")")," ")</f>
        <v>(13,2.47)</v>
      </c>
      <c r="T1985">
        <f>R1985-L1985</f>
        <v>3</v>
      </c>
      <c r="U1985" s="7" t="str">
        <f>IF((AND(T1985=0,H1985&gt;=L1985)),"Don’t change bids","OK")</f>
        <v>OK</v>
      </c>
      <c r="V1985" t="e">
        <f>IF((MATCH(F1985,W1985,0)),"Same","Diff")</f>
        <v>#N/A</v>
      </c>
      <c r="W1985" s="5">
        <f>ROUND(M1985,2)</f>
        <v>2.06</v>
      </c>
      <c r="X1985" s="5">
        <v>2.06</v>
      </c>
    </row>
    <row r="1986" spans="1:24" x14ac:dyDescent="0.25">
      <c r="A1986" t="s">
        <v>24</v>
      </c>
      <c r="B1986" t="s">
        <v>2690</v>
      </c>
      <c r="C1986" t="s">
        <v>1146</v>
      </c>
      <c r="D1986" t="s">
        <v>2691</v>
      </c>
      <c r="E1986" t="s">
        <v>1088</v>
      </c>
      <c r="F1986" s="5">
        <v>1.96</v>
      </c>
      <c r="G1986" s="9">
        <v>0.1</v>
      </c>
      <c r="H1986" s="6">
        <f>G1986*100</f>
        <v>10</v>
      </c>
      <c r="I1986" t="s">
        <v>9799</v>
      </c>
      <c r="J1986" t="s">
        <v>10766</v>
      </c>
      <c r="K1986">
        <v>10</v>
      </c>
      <c r="L1986">
        <v>10</v>
      </c>
      <c r="M1986">
        <f>(F1986*(1+0.05))</f>
        <v>2.0579999999999998</v>
      </c>
      <c r="N1986">
        <f>IFERROR(ROUND(( (-1.208*LN(L1986) + 7.5474 + 4.6991*(2.71828^(-0.009*L1986)) + 0.0001*L1986*L1986 - 0.0432*L1986 + 4.7166)/3),2), " ")</f>
        <v>4.45</v>
      </c>
      <c r="O1986">
        <f>IFERROR(MAX(MIN(ROUND(N1986*(Q1986/P1986),2),4.5),1.9)," ")</f>
        <v>4.1900000000000004</v>
      </c>
      <c r="P1986">
        <f>13.098*F1986^-1.237</f>
        <v>5.6974985827885236</v>
      </c>
      <c r="Q1986">
        <f>13.098*M1986^-1.237</f>
        <v>5.3638060139004509</v>
      </c>
      <c r="R1986" s="5">
        <f>IFERROR(ROUND(MAX(MIN((-105.4*LN(O1986) + 163.83),95),10),0)," ")</f>
        <v>13</v>
      </c>
      <c r="S1986" s="5" t="str">
        <f>IFERROR(CONCATENATE("(",R1986,",",ROUND((1.2*W1986),2),")")," ")</f>
        <v>(13,2.47)</v>
      </c>
      <c r="T1986">
        <f>R1986-L1986</f>
        <v>3</v>
      </c>
      <c r="U1986" s="7" t="str">
        <f>IF((AND(T1986=0,H1986&gt;=L1986)),"Don’t change bids","OK")</f>
        <v>OK</v>
      </c>
      <c r="V1986" t="e">
        <f>IF((MATCH(F1986,W1986,0)),"Same","Diff")</f>
        <v>#N/A</v>
      </c>
      <c r="W1986" s="5">
        <f>ROUND(M1986,2)</f>
        <v>2.06</v>
      </c>
      <c r="X1986" s="5">
        <v>2.06</v>
      </c>
    </row>
    <row r="1987" spans="1:24" x14ac:dyDescent="0.25">
      <c r="A1987" t="s">
        <v>24</v>
      </c>
      <c r="B1987" t="s">
        <v>2692</v>
      </c>
      <c r="C1987" t="s">
        <v>1146</v>
      </c>
      <c r="D1987" t="s">
        <v>2693</v>
      </c>
      <c r="E1987" t="s">
        <v>1911</v>
      </c>
      <c r="F1987" s="5">
        <v>1.99</v>
      </c>
      <c r="G1987" s="9">
        <v>0.1</v>
      </c>
      <c r="H1987" s="6">
        <f>G1987*100</f>
        <v>10</v>
      </c>
      <c r="I1987" t="s">
        <v>9978</v>
      </c>
      <c r="J1987" t="s">
        <v>10766</v>
      </c>
      <c r="K1987">
        <v>10</v>
      </c>
      <c r="L1987">
        <v>10</v>
      </c>
      <c r="M1987">
        <f>(F1987*(1+0.05))</f>
        <v>2.0895000000000001</v>
      </c>
      <c r="N1987">
        <f>IFERROR(ROUND(( (-1.208*LN(L1987) + 7.5474 + 4.6991*(2.71828^(-0.009*L1987)) + 0.0001*L1987*L1987 - 0.0432*L1987 + 4.7166)/3),2), " ")</f>
        <v>4.45</v>
      </c>
      <c r="O1987">
        <f>IFERROR(MAX(MIN(ROUND(N1987*(Q1987/P1987),2),4.5),1.9)," ")</f>
        <v>4.1900000000000004</v>
      </c>
      <c r="P1987">
        <f>13.098*F1987^-1.237</f>
        <v>5.5914407929981627</v>
      </c>
      <c r="Q1987">
        <f>13.098*M1987^-1.237</f>
        <v>5.2639598441414934</v>
      </c>
      <c r="R1987" s="5">
        <f>IFERROR(ROUND(MAX(MIN((-105.4*LN(O1987) + 163.83),95),10),0)," ")</f>
        <v>13</v>
      </c>
      <c r="S1987" s="5" t="str">
        <f>IFERROR(CONCATENATE("(",R1987,",",ROUND((1.2*W1987),2),")")," ")</f>
        <v>(13,2.51)</v>
      </c>
      <c r="T1987">
        <f>R1987-L1987</f>
        <v>3</v>
      </c>
      <c r="U1987" s="7" t="str">
        <f>IF((AND(T1987=0,H1987&gt;=L1987)),"Don’t change bids","OK")</f>
        <v>OK</v>
      </c>
      <c r="V1987" t="e">
        <f>IF((MATCH(F1987,W1987,0)),"Same","Diff")</f>
        <v>#N/A</v>
      </c>
      <c r="W1987" s="5">
        <f>ROUND(M1987,2)</f>
        <v>2.09</v>
      </c>
      <c r="X1987" s="5">
        <v>2.09</v>
      </c>
    </row>
    <row r="1988" spans="1:24" x14ac:dyDescent="0.25">
      <c r="A1988" t="s">
        <v>24</v>
      </c>
      <c r="B1988" t="s">
        <v>2694</v>
      </c>
      <c r="C1988" t="s">
        <v>1146</v>
      </c>
      <c r="D1988" t="s">
        <v>2695</v>
      </c>
      <c r="E1988" t="s">
        <v>1088</v>
      </c>
      <c r="F1988" s="5">
        <v>1.96</v>
      </c>
      <c r="G1988" s="9">
        <v>0.1</v>
      </c>
      <c r="H1988" s="6">
        <f>G1988*100</f>
        <v>10</v>
      </c>
      <c r="I1988" t="s">
        <v>9799</v>
      </c>
      <c r="J1988" t="s">
        <v>10766</v>
      </c>
      <c r="K1988">
        <v>10</v>
      </c>
      <c r="L1988">
        <v>10</v>
      </c>
      <c r="M1988">
        <f>(F1988*(1+0.05))</f>
        <v>2.0579999999999998</v>
      </c>
      <c r="N1988">
        <f>IFERROR(ROUND(( (-1.208*LN(L1988) + 7.5474 + 4.6991*(2.71828^(-0.009*L1988)) + 0.0001*L1988*L1988 - 0.0432*L1988 + 4.7166)/3),2), " ")</f>
        <v>4.45</v>
      </c>
      <c r="O1988">
        <f>IFERROR(MAX(MIN(ROUND(N1988*(Q1988/P1988),2),4.5),1.9)," ")</f>
        <v>4.1900000000000004</v>
      </c>
      <c r="P1988">
        <f>13.098*F1988^-1.237</f>
        <v>5.6974985827885236</v>
      </c>
      <c r="Q1988">
        <f>13.098*M1988^-1.237</f>
        <v>5.3638060139004509</v>
      </c>
      <c r="R1988" s="5">
        <f>IFERROR(ROUND(MAX(MIN((-105.4*LN(O1988) + 163.83),95),10),0)," ")</f>
        <v>13</v>
      </c>
      <c r="S1988" s="5" t="str">
        <f>IFERROR(CONCATENATE("(",R1988,",",ROUND((1.2*W1988),2),")")," ")</f>
        <v>(13,2.47)</v>
      </c>
      <c r="T1988">
        <f>R1988-L1988</f>
        <v>3</v>
      </c>
      <c r="U1988" s="7" t="str">
        <f>IF((AND(T1988=0,H1988&gt;=L1988)),"Don’t change bids","OK")</f>
        <v>OK</v>
      </c>
      <c r="V1988" t="e">
        <f>IF((MATCH(F1988,W1988,0)),"Same","Diff")</f>
        <v>#N/A</v>
      </c>
      <c r="W1988" s="5">
        <f>ROUND(M1988,2)</f>
        <v>2.06</v>
      </c>
      <c r="X1988" s="5">
        <v>2.06</v>
      </c>
    </row>
    <row r="1989" spans="1:24" x14ac:dyDescent="0.25">
      <c r="A1989" t="s">
        <v>24</v>
      </c>
      <c r="B1989" t="s">
        <v>2696</v>
      </c>
      <c r="C1989" t="s">
        <v>1146</v>
      </c>
      <c r="D1989" t="s">
        <v>2689</v>
      </c>
      <c r="E1989" t="s">
        <v>1088</v>
      </c>
      <c r="F1989" s="5">
        <v>1.96</v>
      </c>
      <c r="G1989" s="9">
        <v>0.1</v>
      </c>
      <c r="H1989" s="6">
        <f>G1989*100</f>
        <v>10</v>
      </c>
      <c r="I1989" t="s">
        <v>9799</v>
      </c>
      <c r="J1989" t="s">
        <v>10766</v>
      </c>
      <c r="K1989">
        <v>10</v>
      </c>
      <c r="L1989">
        <v>10</v>
      </c>
      <c r="M1989">
        <f>(F1989*(1+0.05))</f>
        <v>2.0579999999999998</v>
      </c>
      <c r="N1989">
        <f>IFERROR(ROUND(( (-1.208*LN(L1989) + 7.5474 + 4.6991*(2.71828^(-0.009*L1989)) + 0.0001*L1989*L1989 - 0.0432*L1989 + 4.7166)/3),2), " ")</f>
        <v>4.45</v>
      </c>
      <c r="O1989">
        <f>IFERROR(MAX(MIN(ROUND(N1989*(Q1989/P1989),2),4.5),1.9)," ")</f>
        <v>4.1900000000000004</v>
      </c>
      <c r="P1989">
        <f>13.098*F1989^-1.237</f>
        <v>5.6974985827885236</v>
      </c>
      <c r="Q1989">
        <f>13.098*M1989^-1.237</f>
        <v>5.3638060139004509</v>
      </c>
      <c r="R1989" s="5">
        <f>IFERROR(ROUND(MAX(MIN((-105.4*LN(O1989) + 163.83),95),10),0)," ")</f>
        <v>13</v>
      </c>
      <c r="S1989" s="5" t="str">
        <f>IFERROR(CONCATENATE("(",R1989,",",ROUND((1.2*W1989),2),")")," ")</f>
        <v>(13,2.47)</v>
      </c>
      <c r="T1989">
        <f>R1989-L1989</f>
        <v>3</v>
      </c>
      <c r="U1989" s="7" t="str">
        <f>IF((AND(T1989=0,H1989&gt;=L1989)),"Don’t change bids","OK")</f>
        <v>OK</v>
      </c>
      <c r="V1989" t="e">
        <f>IF((MATCH(F1989,W1989,0)),"Same","Diff")</f>
        <v>#N/A</v>
      </c>
      <c r="W1989" s="5">
        <f>ROUND(M1989,2)</f>
        <v>2.06</v>
      </c>
      <c r="X1989" s="5">
        <v>2.06</v>
      </c>
    </row>
    <row r="1990" spans="1:24" x14ac:dyDescent="0.25">
      <c r="A1990" t="s">
        <v>24</v>
      </c>
      <c r="B1990" t="s">
        <v>2697</v>
      </c>
      <c r="C1990" t="s">
        <v>1146</v>
      </c>
      <c r="D1990" t="s">
        <v>2689</v>
      </c>
      <c r="E1990" t="s">
        <v>1088</v>
      </c>
      <c r="F1990" s="5">
        <v>1.96</v>
      </c>
      <c r="G1990" s="9">
        <v>0.1</v>
      </c>
      <c r="H1990" s="6">
        <f>G1990*100</f>
        <v>10</v>
      </c>
      <c r="I1990" t="s">
        <v>9799</v>
      </c>
      <c r="J1990" t="s">
        <v>10766</v>
      </c>
      <c r="K1990">
        <v>10</v>
      </c>
      <c r="L1990">
        <v>10</v>
      </c>
      <c r="M1990">
        <f>(F1990*(1+0.05))</f>
        <v>2.0579999999999998</v>
      </c>
      <c r="N1990">
        <f>IFERROR(ROUND(( (-1.208*LN(L1990) + 7.5474 + 4.6991*(2.71828^(-0.009*L1990)) + 0.0001*L1990*L1990 - 0.0432*L1990 + 4.7166)/3),2), " ")</f>
        <v>4.45</v>
      </c>
      <c r="O1990">
        <f>IFERROR(MAX(MIN(ROUND(N1990*(Q1990/P1990),2),4.5),1.9)," ")</f>
        <v>4.1900000000000004</v>
      </c>
      <c r="P1990">
        <f>13.098*F1990^-1.237</f>
        <v>5.6974985827885236</v>
      </c>
      <c r="Q1990">
        <f>13.098*M1990^-1.237</f>
        <v>5.3638060139004509</v>
      </c>
      <c r="R1990" s="5">
        <f>IFERROR(ROUND(MAX(MIN((-105.4*LN(O1990) + 163.83),95),10),0)," ")</f>
        <v>13</v>
      </c>
      <c r="S1990" s="5" t="str">
        <f>IFERROR(CONCATENATE("(",R1990,",",ROUND((1.2*W1990),2),")")," ")</f>
        <v>(13,2.47)</v>
      </c>
      <c r="T1990">
        <f>R1990-L1990</f>
        <v>3</v>
      </c>
      <c r="U1990" s="7" t="str">
        <f>IF((AND(T1990=0,H1990&gt;=L1990)),"Don’t change bids","OK")</f>
        <v>OK</v>
      </c>
      <c r="V1990" t="e">
        <f>IF((MATCH(F1990,W1990,0)),"Same","Diff")</f>
        <v>#N/A</v>
      </c>
      <c r="W1990" s="5">
        <f>ROUND(M1990,2)</f>
        <v>2.06</v>
      </c>
      <c r="X1990" s="5">
        <v>2.06</v>
      </c>
    </row>
    <row r="1991" spans="1:24" x14ac:dyDescent="0.25">
      <c r="A1991" t="s">
        <v>24</v>
      </c>
      <c r="B1991" t="s">
        <v>2698</v>
      </c>
      <c r="C1991" t="s">
        <v>1146</v>
      </c>
      <c r="D1991" t="s">
        <v>2689</v>
      </c>
      <c r="E1991" t="s">
        <v>1088</v>
      </c>
      <c r="F1991" s="5">
        <v>1.96</v>
      </c>
      <c r="G1991" s="9">
        <v>0.1</v>
      </c>
      <c r="H1991" s="6">
        <f>G1991*100</f>
        <v>10</v>
      </c>
      <c r="I1991" t="s">
        <v>9799</v>
      </c>
      <c r="J1991" t="s">
        <v>10766</v>
      </c>
      <c r="K1991">
        <v>10</v>
      </c>
      <c r="L1991">
        <v>10</v>
      </c>
      <c r="M1991">
        <f>(F1991*(1+0.05))</f>
        <v>2.0579999999999998</v>
      </c>
      <c r="N1991">
        <f>IFERROR(ROUND(( (-1.208*LN(L1991) + 7.5474 + 4.6991*(2.71828^(-0.009*L1991)) + 0.0001*L1991*L1991 - 0.0432*L1991 + 4.7166)/3),2), " ")</f>
        <v>4.45</v>
      </c>
      <c r="O1991">
        <f>IFERROR(MAX(MIN(ROUND(N1991*(Q1991/P1991),2),4.5),1.9)," ")</f>
        <v>4.1900000000000004</v>
      </c>
      <c r="P1991">
        <f>13.098*F1991^-1.237</f>
        <v>5.6974985827885236</v>
      </c>
      <c r="Q1991">
        <f>13.098*M1991^-1.237</f>
        <v>5.3638060139004509</v>
      </c>
      <c r="R1991" s="5">
        <f>IFERROR(ROUND(MAX(MIN((-105.4*LN(O1991) + 163.83),95),10),0)," ")</f>
        <v>13</v>
      </c>
      <c r="S1991" s="5" t="str">
        <f>IFERROR(CONCATENATE("(",R1991,",",ROUND((1.2*W1991),2),")")," ")</f>
        <v>(13,2.47)</v>
      </c>
      <c r="T1991">
        <f>R1991-L1991</f>
        <v>3</v>
      </c>
      <c r="U1991" s="7" t="str">
        <f>IF((AND(T1991=0,H1991&gt;=L1991)),"Don’t change bids","OK")</f>
        <v>OK</v>
      </c>
      <c r="V1991" t="e">
        <f>IF((MATCH(F1991,W1991,0)),"Same","Diff")</f>
        <v>#N/A</v>
      </c>
      <c r="W1991" s="5">
        <f>ROUND(M1991,2)</f>
        <v>2.06</v>
      </c>
      <c r="X1991" s="5">
        <v>2.06</v>
      </c>
    </row>
    <row r="1992" spans="1:24" x14ac:dyDescent="0.25">
      <c r="A1992" t="s">
        <v>24</v>
      </c>
      <c r="B1992" t="s">
        <v>2699</v>
      </c>
      <c r="C1992" t="s">
        <v>1146</v>
      </c>
      <c r="D1992" t="s">
        <v>2689</v>
      </c>
      <c r="E1992" t="s">
        <v>1088</v>
      </c>
      <c r="F1992" s="5">
        <v>1.96</v>
      </c>
      <c r="G1992" s="9">
        <v>0.1</v>
      </c>
      <c r="H1992" s="6">
        <f>G1992*100</f>
        <v>10</v>
      </c>
      <c r="I1992" t="s">
        <v>9799</v>
      </c>
      <c r="J1992" t="s">
        <v>10766</v>
      </c>
      <c r="K1992">
        <v>10</v>
      </c>
      <c r="L1992">
        <v>10</v>
      </c>
      <c r="M1992">
        <f>(F1992*(1+0.05))</f>
        <v>2.0579999999999998</v>
      </c>
      <c r="N1992">
        <f>IFERROR(ROUND(( (-1.208*LN(L1992) + 7.5474 + 4.6991*(2.71828^(-0.009*L1992)) + 0.0001*L1992*L1992 - 0.0432*L1992 + 4.7166)/3),2), " ")</f>
        <v>4.45</v>
      </c>
      <c r="O1992">
        <f>IFERROR(MAX(MIN(ROUND(N1992*(Q1992/P1992),2),4.5),1.9)," ")</f>
        <v>4.1900000000000004</v>
      </c>
      <c r="P1992">
        <f>13.098*F1992^-1.237</f>
        <v>5.6974985827885236</v>
      </c>
      <c r="Q1992">
        <f>13.098*M1992^-1.237</f>
        <v>5.3638060139004509</v>
      </c>
      <c r="R1992" s="5">
        <f>IFERROR(ROUND(MAX(MIN((-105.4*LN(O1992) + 163.83),95),10),0)," ")</f>
        <v>13</v>
      </c>
      <c r="S1992" s="5" t="str">
        <f>IFERROR(CONCATENATE("(",R1992,",",ROUND((1.2*W1992),2),")")," ")</f>
        <v>(13,2.47)</v>
      </c>
      <c r="T1992">
        <f>R1992-L1992</f>
        <v>3</v>
      </c>
      <c r="U1992" s="7" t="str">
        <f>IF((AND(T1992=0,H1992&gt;=L1992)),"Don’t change bids","OK")</f>
        <v>OK</v>
      </c>
      <c r="V1992" t="e">
        <f>IF((MATCH(F1992,W1992,0)),"Same","Diff")</f>
        <v>#N/A</v>
      </c>
      <c r="W1992" s="5">
        <f>ROUND(M1992,2)</f>
        <v>2.06</v>
      </c>
      <c r="X1992" s="5">
        <v>2.06</v>
      </c>
    </row>
    <row r="1993" spans="1:24" x14ac:dyDescent="0.25">
      <c r="A1993" t="s">
        <v>24</v>
      </c>
      <c r="B1993" t="s">
        <v>2700</v>
      </c>
      <c r="C1993" t="s">
        <v>1146</v>
      </c>
      <c r="D1993" t="s">
        <v>2693</v>
      </c>
      <c r="E1993" t="s">
        <v>1088</v>
      </c>
      <c r="F1993" s="5">
        <v>1.96</v>
      </c>
      <c r="G1993" s="9">
        <v>0.1</v>
      </c>
      <c r="H1993" s="6">
        <f>G1993*100</f>
        <v>10</v>
      </c>
      <c r="I1993" t="s">
        <v>9799</v>
      </c>
      <c r="J1993" t="s">
        <v>10766</v>
      </c>
      <c r="K1993">
        <v>10</v>
      </c>
      <c r="L1993">
        <v>10</v>
      </c>
      <c r="M1993">
        <f>(F1993*(1+0.05))</f>
        <v>2.0579999999999998</v>
      </c>
      <c r="N1993">
        <f>IFERROR(ROUND(( (-1.208*LN(L1993) + 7.5474 + 4.6991*(2.71828^(-0.009*L1993)) + 0.0001*L1993*L1993 - 0.0432*L1993 + 4.7166)/3),2), " ")</f>
        <v>4.45</v>
      </c>
      <c r="O1993">
        <f>IFERROR(MAX(MIN(ROUND(N1993*(Q1993/P1993),2),4.5),1.9)," ")</f>
        <v>4.1900000000000004</v>
      </c>
      <c r="P1993">
        <f>13.098*F1993^-1.237</f>
        <v>5.6974985827885236</v>
      </c>
      <c r="Q1993">
        <f>13.098*M1993^-1.237</f>
        <v>5.3638060139004509</v>
      </c>
      <c r="R1993" s="5">
        <f>IFERROR(ROUND(MAX(MIN((-105.4*LN(O1993) + 163.83),95),10),0)," ")</f>
        <v>13</v>
      </c>
      <c r="S1993" s="5" t="str">
        <f>IFERROR(CONCATENATE("(",R1993,",",ROUND((1.2*W1993),2),")")," ")</f>
        <v>(13,2.47)</v>
      </c>
      <c r="T1993">
        <f>R1993-L1993</f>
        <v>3</v>
      </c>
      <c r="U1993" s="7" t="str">
        <f>IF((AND(T1993=0,H1993&gt;=L1993)),"Don’t change bids","OK")</f>
        <v>OK</v>
      </c>
      <c r="V1993" t="e">
        <f>IF((MATCH(F1993,W1993,0)),"Same","Diff")</f>
        <v>#N/A</v>
      </c>
      <c r="W1993" s="5">
        <f>ROUND(M1993,2)</f>
        <v>2.06</v>
      </c>
      <c r="X1993" s="5">
        <v>2.06</v>
      </c>
    </row>
    <row r="1994" spans="1:24" x14ac:dyDescent="0.25">
      <c r="A1994" t="s">
        <v>24</v>
      </c>
      <c r="B1994" t="s">
        <v>2701</v>
      </c>
      <c r="C1994" t="s">
        <v>1146</v>
      </c>
      <c r="D1994" t="s">
        <v>2689</v>
      </c>
      <c r="E1994" t="s">
        <v>1088</v>
      </c>
      <c r="F1994" s="5">
        <v>1.96</v>
      </c>
      <c r="G1994" s="9">
        <v>0.1</v>
      </c>
      <c r="H1994" s="6">
        <f>G1994*100</f>
        <v>10</v>
      </c>
      <c r="I1994" t="s">
        <v>9799</v>
      </c>
      <c r="J1994" t="s">
        <v>10766</v>
      </c>
      <c r="K1994">
        <v>10</v>
      </c>
      <c r="L1994">
        <v>10</v>
      </c>
      <c r="M1994">
        <f>(F1994*(1+0.05))</f>
        <v>2.0579999999999998</v>
      </c>
      <c r="N1994">
        <f>IFERROR(ROUND(( (-1.208*LN(L1994) + 7.5474 + 4.6991*(2.71828^(-0.009*L1994)) + 0.0001*L1994*L1994 - 0.0432*L1994 + 4.7166)/3),2), " ")</f>
        <v>4.45</v>
      </c>
      <c r="O1994">
        <f>IFERROR(MAX(MIN(ROUND(N1994*(Q1994/P1994),2),4.5),1.9)," ")</f>
        <v>4.1900000000000004</v>
      </c>
      <c r="P1994">
        <f>13.098*F1994^-1.237</f>
        <v>5.6974985827885236</v>
      </c>
      <c r="Q1994">
        <f>13.098*M1994^-1.237</f>
        <v>5.3638060139004509</v>
      </c>
      <c r="R1994" s="5">
        <f>IFERROR(ROUND(MAX(MIN((-105.4*LN(O1994) + 163.83),95),10),0)," ")</f>
        <v>13</v>
      </c>
      <c r="S1994" s="5" t="str">
        <f>IFERROR(CONCATENATE("(",R1994,",",ROUND((1.2*W1994),2),")")," ")</f>
        <v>(13,2.47)</v>
      </c>
      <c r="T1994">
        <f>R1994-L1994</f>
        <v>3</v>
      </c>
      <c r="U1994" s="7" t="str">
        <f>IF((AND(T1994=0,H1994&gt;=L1994)),"Don’t change bids","OK")</f>
        <v>OK</v>
      </c>
      <c r="V1994" t="e">
        <f>IF((MATCH(F1994,W1994,0)),"Same","Diff")</f>
        <v>#N/A</v>
      </c>
      <c r="W1994" s="5">
        <f>ROUND(M1994,2)</f>
        <v>2.06</v>
      </c>
      <c r="X1994" s="5">
        <v>2.06</v>
      </c>
    </row>
    <row r="1995" spans="1:24" x14ac:dyDescent="0.25">
      <c r="A1995" t="s">
        <v>24</v>
      </c>
      <c r="B1995" t="s">
        <v>2702</v>
      </c>
      <c r="C1995" t="s">
        <v>1146</v>
      </c>
      <c r="D1995" t="s">
        <v>2695</v>
      </c>
      <c r="E1995" t="s">
        <v>1088</v>
      </c>
      <c r="F1995" s="5">
        <v>1.96</v>
      </c>
      <c r="G1995" s="9">
        <v>0.1</v>
      </c>
      <c r="H1995" s="6">
        <f>G1995*100</f>
        <v>10</v>
      </c>
      <c r="I1995" t="s">
        <v>9799</v>
      </c>
      <c r="J1995" t="s">
        <v>10766</v>
      </c>
      <c r="K1995">
        <v>10</v>
      </c>
      <c r="L1995">
        <v>10</v>
      </c>
      <c r="M1995">
        <f>(F1995*(1+0.05))</f>
        <v>2.0579999999999998</v>
      </c>
      <c r="N1995">
        <f>IFERROR(ROUND(( (-1.208*LN(L1995) + 7.5474 + 4.6991*(2.71828^(-0.009*L1995)) + 0.0001*L1995*L1995 - 0.0432*L1995 + 4.7166)/3),2), " ")</f>
        <v>4.45</v>
      </c>
      <c r="O1995">
        <f>IFERROR(MAX(MIN(ROUND(N1995*(Q1995/P1995),2),4.5),1.9)," ")</f>
        <v>4.1900000000000004</v>
      </c>
      <c r="P1995">
        <f>13.098*F1995^-1.237</f>
        <v>5.6974985827885236</v>
      </c>
      <c r="Q1995">
        <f>13.098*M1995^-1.237</f>
        <v>5.3638060139004509</v>
      </c>
      <c r="R1995" s="5">
        <f>IFERROR(ROUND(MAX(MIN((-105.4*LN(O1995) + 163.83),95),10),0)," ")</f>
        <v>13</v>
      </c>
      <c r="S1995" s="5" t="str">
        <f>IFERROR(CONCATENATE("(",R1995,",",ROUND((1.2*W1995),2),")")," ")</f>
        <v>(13,2.47)</v>
      </c>
      <c r="T1995">
        <f>R1995-L1995</f>
        <v>3</v>
      </c>
      <c r="U1995" s="7" t="str">
        <f>IF((AND(T1995=0,H1995&gt;=L1995)),"Don’t change bids","OK")</f>
        <v>OK</v>
      </c>
      <c r="V1995" t="e">
        <f>IF((MATCH(F1995,W1995,0)),"Same","Diff")</f>
        <v>#N/A</v>
      </c>
      <c r="W1995" s="5">
        <f>ROUND(M1995,2)</f>
        <v>2.06</v>
      </c>
      <c r="X1995" s="5">
        <v>2.06</v>
      </c>
    </row>
    <row r="1996" spans="1:24" x14ac:dyDescent="0.25">
      <c r="A1996" t="s">
        <v>24</v>
      </c>
      <c r="B1996" t="s">
        <v>2703</v>
      </c>
      <c r="C1996" t="s">
        <v>1146</v>
      </c>
      <c r="D1996" t="s">
        <v>2689</v>
      </c>
      <c r="E1996" t="s">
        <v>1088</v>
      </c>
      <c r="F1996" s="5">
        <v>1.96</v>
      </c>
      <c r="G1996" s="9">
        <v>0.1</v>
      </c>
      <c r="H1996" s="6">
        <f>G1996*100</f>
        <v>10</v>
      </c>
      <c r="I1996" t="s">
        <v>9799</v>
      </c>
      <c r="J1996" t="s">
        <v>10766</v>
      </c>
      <c r="K1996">
        <v>10</v>
      </c>
      <c r="L1996">
        <v>10</v>
      </c>
      <c r="M1996">
        <f>(F1996*(1+0.05))</f>
        <v>2.0579999999999998</v>
      </c>
      <c r="N1996">
        <f>IFERROR(ROUND(( (-1.208*LN(L1996) + 7.5474 + 4.6991*(2.71828^(-0.009*L1996)) + 0.0001*L1996*L1996 - 0.0432*L1996 + 4.7166)/3),2), " ")</f>
        <v>4.45</v>
      </c>
      <c r="O1996">
        <f>IFERROR(MAX(MIN(ROUND(N1996*(Q1996/P1996),2),4.5),1.9)," ")</f>
        <v>4.1900000000000004</v>
      </c>
      <c r="P1996">
        <f>13.098*F1996^-1.237</f>
        <v>5.6974985827885236</v>
      </c>
      <c r="Q1996">
        <f>13.098*M1996^-1.237</f>
        <v>5.3638060139004509</v>
      </c>
      <c r="R1996" s="5">
        <f>IFERROR(ROUND(MAX(MIN((-105.4*LN(O1996) + 163.83),95),10),0)," ")</f>
        <v>13</v>
      </c>
      <c r="S1996" s="5" t="str">
        <f>IFERROR(CONCATENATE("(",R1996,",",ROUND((1.2*W1996),2),")")," ")</f>
        <v>(13,2.47)</v>
      </c>
      <c r="T1996">
        <f>R1996-L1996</f>
        <v>3</v>
      </c>
      <c r="U1996" s="7" t="str">
        <f>IF((AND(T1996=0,H1996&gt;=L1996)),"Don’t change bids","OK")</f>
        <v>OK</v>
      </c>
      <c r="V1996" t="e">
        <f>IF((MATCH(F1996,W1996,0)),"Same","Diff")</f>
        <v>#N/A</v>
      </c>
      <c r="W1996" s="5">
        <f>ROUND(M1996,2)</f>
        <v>2.06</v>
      </c>
      <c r="X1996" s="5">
        <v>2.06</v>
      </c>
    </row>
    <row r="1997" spans="1:24" x14ac:dyDescent="0.25">
      <c r="A1997" t="s">
        <v>24</v>
      </c>
      <c r="B1997" t="s">
        <v>526</v>
      </c>
      <c r="C1997" t="s">
        <v>1146</v>
      </c>
      <c r="D1997" t="s">
        <v>525</v>
      </c>
      <c r="E1997" t="s">
        <v>1088</v>
      </c>
      <c r="F1997" s="5">
        <v>1.96</v>
      </c>
      <c r="G1997" s="9">
        <v>0.1</v>
      </c>
      <c r="H1997" s="6">
        <f>G1997*100</f>
        <v>10</v>
      </c>
      <c r="I1997" t="s">
        <v>9799</v>
      </c>
      <c r="J1997" t="s">
        <v>10766</v>
      </c>
      <c r="K1997">
        <v>10</v>
      </c>
      <c r="L1997">
        <v>10</v>
      </c>
      <c r="M1997">
        <f>(F1997*(1+0.05))</f>
        <v>2.0579999999999998</v>
      </c>
      <c r="N1997">
        <f>IFERROR(ROUND(( (-1.208*LN(L1997) + 7.5474 + 4.6991*(2.71828^(-0.009*L1997)) + 0.0001*L1997*L1997 - 0.0432*L1997 + 4.7166)/3),2), " ")</f>
        <v>4.45</v>
      </c>
      <c r="O1997">
        <f>IFERROR(MAX(MIN(ROUND(N1997*(Q1997/P1997),2),4.5),1.9)," ")</f>
        <v>4.1900000000000004</v>
      </c>
      <c r="P1997">
        <f>13.098*F1997^-1.237</f>
        <v>5.6974985827885236</v>
      </c>
      <c r="Q1997">
        <f>13.098*M1997^-1.237</f>
        <v>5.3638060139004509</v>
      </c>
      <c r="R1997" s="5">
        <f>IFERROR(ROUND(MAX(MIN((-105.4*LN(O1997) + 163.83),95),10),0)," ")</f>
        <v>13</v>
      </c>
      <c r="S1997" s="5" t="str">
        <f>IFERROR(CONCATENATE("(",R1997,",",ROUND((1.2*W1997),2),")")," ")</f>
        <v>(13,2.47)</v>
      </c>
      <c r="T1997">
        <f>R1997-L1997</f>
        <v>3</v>
      </c>
      <c r="U1997" s="7" t="str">
        <f>IF((AND(T1997=0,H1997&gt;=L1997)),"Don’t change bids","OK")</f>
        <v>OK</v>
      </c>
      <c r="V1997" t="e">
        <f>IF((MATCH(F1997,W1997,0)),"Same","Diff")</f>
        <v>#N/A</v>
      </c>
      <c r="W1997" s="5">
        <f>ROUND(M1997,2)</f>
        <v>2.06</v>
      </c>
      <c r="X1997" s="5">
        <v>2.06</v>
      </c>
    </row>
    <row r="1998" spans="1:24" x14ac:dyDescent="0.25">
      <c r="A1998" t="s">
        <v>24</v>
      </c>
      <c r="B1998" t="s">
        <v>528</v>
      </c>
      <c r="C1998" t="s">
        <v>1146</v>
      </c>
      <c r="D1998" t="s">
        <v>525</v>
      </c>
      <c r="E1998" t="s">
        <v>1088</v>
      </c>
      <c r="F1998" s="5">
        <v>1.96</v>
      </c>
      <c r="G1998" s="9">
        <v>0.1</v>
      </c>
      <c r="H1998" s="6">
        <f>G1998*100</f>
        <v>10</v>
      </c>
      <c r="I1998" t="s">
        <v>9799</v>
      </c>
      <c r="J1998" t="s">
        <v>10766</v>
      </c>
      <c r="K1998">
        <v>10</v>
      </c>
      <c r="L1998">
        <v>10</v>
      </c>
      <c r="M1998">
        <f>(F1998*(1+0.05))</f>
        <v>2.0579999999999998</v>
      </c>
      <c r="N1998">
        <f>IFERROR(ROUND(( (-1.208*LN(L1998) + 7.5474 + 4.6991*(2.71828^(-0.009*L1998)) + 0.0001*L1998*L1998 - 0.0432*L1998 + 4.7166)/3),2), " ")</f>
        <v>4.45</v>
      </c>
      <c r="O1998">
        <f>IFERROR(MAX(MIN(ROUND(N1998*(Q1998/P1998),2),4.5),1.9)," ")</f>
        <v>4.1900000000000004</v>
      </c>
      <c r="P1998">
        <f>13.098*F1998^-1.237</f>
        <v>5.6974985827885236</v>
      </c>
      <c r="Q1998">
        <f>13.098*M1998^-1.237</f>
        <v>5.3638060139004509</v>
      </c>
      <c r="R1998" s="5">
        <f>IFERROR(ROUND(MAX(MIN((-105.4*LN(O1998) + 163.83),95),10),0)," ")</f>
        <v>13</v>
      </c>
      <c r="S1998" s="5" t="str">
        <f>IFERROR(CONCATENATE("(",R1998,",",ROUND((1.2*W1998),2),")")," ")</f>
        <v>(13,2.47)</v>
      </c>
      <c r="T1998">
        <f>R1998-L1998</f>
        <v>3</v>
      </c>
      <c r="U1998" s="7" t="str">
        <f>IF((AND(T1998=0,H1998&gt;=L1998)),"Don’t change bids","OK")</f>
        <v>OK</v>
      </c>
      <c r="V1998" t="e">
        <f>IF((MATCH(F1998,W1998,0)),"Same","Diff")</f>
        <v>#N/A</v>
      </c>
      <c r="W1998" s="5">
        <f>ROUND(M1998,2)</f>
        <v>2.06</v>
      </c>
      <c r="X1998" s="5">
        <v>2.06</v>
      </c>
    </row>
    <row r="1999" spans="1:24" x14ac:dyDescent="0.25">
      <c r="A1999" t="s">
        <v>24</v>
      </c>
      <c r="B1999" t="s">
        <v>2704</v>
      </c>
      <c r="C1999" t="s">
        <v>1146</v>
      </c>
      <c r="D1999" t="s">
        <v>2705</v>
      </c>
      <c r="E1999" t="s">
        <v>1088</v>
      </c>
      <c r="F1999" s="5">
        <v>1.96</v>
      </c>
      <c r="G1999" s="9">
        <v>0.1</v>
      </c>
      <c r="H1999" s="6">
        <f>G1999*100</f>
        <v>10</v>
      </c>
      <c r="I1999" t="s">
        <v>9799</v>
      </c>
      <c r="J1999" t="s">
        <v>10766</v>
      </c>
      <c r="K1999">
        <v>10</v>
      </c>
      <c r="L1999">
        <v>10</v>
      </c>
      <c r="M1999">
        <f>(F1999*(1+0.05))</f>
        <v>2.0579999999999998</v>
      </c>
      <c r="N1999">
        <f>IFERROR(ROUND(( (-1.208*LN(L1999) + 7.5474 + 4.6991*(2.71828^(-0.009*L1999)) + 0.0001*L1999*L1999 - 0.0432*L1999 + 4.7166)/3),2), " ")</f>
        <v>4.45</v>
      </c>
      <c r="O1999">
        <f>IFERROR(MAX(MIN(ROUND(N1999*(Q1999/P1999),2),4.5),1.9)," ")</f>
        <v>4.1900000000000004</v>
      </c>
      <c r="P1999">
        <f>13.098*F1999^-1.237</f>
        <v>5.6974985827885236</v>
      </c>
      <c r="Q1999">
        <f>13.098*M1999^-1.237</f>
        <v>5.3638060139004509</v>
      </c>
      <c r="R1999" s="5">
        <f>IFERROR(ROUND(MAX(MIN((-105.4*LN(O1999) + 163.83),95),10),0)," ")</f>
        <v>13</v>
      </c>
      <c r="S1999" s="5" t="str">
        <f>IFERROR(CONCATENATE("(",R1999,",",ROUND((1.2*W1999),2),")")," ")</f>
        <v>(13,2.47)</v>
      </c>
      <c r="T1999">
        <f>R1999-L1999</f>
        <v>3</v>
      </c>
      <c r="U1999" s="7" t="str">
        <f>IF((AND(T1999=0,H1999&gt;=L1999)),"Don’t change bids","OK")</f>
        <v>OK</v>
      </c>
      <c r="V1999" t="e">
        <f>IF((MATCH(F1999,W1999,0)),"Same","Diff")</f>
        <v>#N/A</v>
      </c>
      <c r="W1999" s="5">
        <f>ROUND(M1999,2)</f>
        <v>2.06</v>
      </c>
      <c r="X1999" s="5">
        <v>2.06</v>
      </c>
    </row>
    <row r="2000" spans="1:24" x14ac:dyDescent="0.25">
      <c r="A2000" t="s">
        <v>24</v>
      </c>
      <c r="B2000" t="s">
        <v>529</v>
      </c>
      <c r="C2000" t="s">
        <v>1146</v>
      </c>
      <c r="D2000" t="s">
        <v>525</v>
      </c>
      <c r="E2000" t="s">
        <v>2706</v>
      </c>
      <c r="F2000" s="5">
        <v>4.45</v>
      </c>
      <c r="G2000" s="9">
        <v>0.1</v>
      </c>
      <c r="H2000" s="6">
        <f>G2000*100</f>
        <v>10</v>
      </c>
      <c r="I2000" t="s">
        <v>10104</v>
      </c>
      <c r="J2000" t="s">
        <v>10766</v>
      </c>
      <c r="K2000">
        <v>13</v>
      </c>
      <c r="L2000">
        <v>13</v>
      </c>
      <c r="M2000">
        <f>(F2000*(1+0.05))</f>
        <v>4.6725000000000003</v>
      </c>
      <c r="N2000">
        <f>IFERROR(ROUND(( (-1.208*LN(L2000) + 7.5474 + 4.6991*(2.71828^(-0.009*L2000)) + 0.0001*L2000*L2000 - 0.0432*L2000 + 4.7166)/3),2), " ")</f>
        <v>4.2699999999999996</v>
      </c>
      <c r="O2000">
        <f>IFERROR(MAX(MIN(ROUND(N2000*(Q2000/P2000),2),4.5),1.9)," ")</f>
        <v>4.0199999999999996</v>
      </c>
      <c r="P2000">
        <f>13.098*F2000^-1.237</f>
        <v>2.0662537392348366</v>
      </c>
      <c r="Q2000">
        <f>13.098*M2000^-1.237</f>
        <v>1.9452368564395102</v>
      </c>
      <c r="R2000" s="5">
        <f>IFERROR(ROUND(MAX(MIN((-105.4*LN(O2000) + 163.83),95),10),0)," ")</f>
        <v>17</v>
      </c>
      <c r="S2000" s="5" t="str">
        <f>IFERROR(CONCATENATE("(",R2000,",",ROUND((1.2*W2000),2),")")," ")</f>
        <v>(17,5.6)</v>
      </c>
      <c r="T2000">
        <f>R2000-L2000</f>
        <v>4</v>
      </c>
      <c r="U2000" s="7" t="str">
        <f>IF((AND(T2000=0,H2000&gt;=L2000)),"Don’t change bids","OK")</f>
        <v>OK</v>
      </c>
      <c r="V2000" t="e">
        <f>IF((MATCH(F2000,W2000,0)),"Same","Diff")</f>
        <v>#N/A</v>
      </c>
      <c r="W2000" s="5">
        <f>ROUND(M2000,2)</f>
        <v>4.67</v>
      </c>
      <c r="X2000" s="5">
        <v>4.67</v>
      </c>
    </row>
    <row r="2001" spans="1:24" x14ac:dyDescent="0.25">
      <c r="A2001" t="s">
        <v>24</v>
      </c>
      <c r="B2001" t="s">
        <v>2707</v>
      </c>
      <c r="C2001" t="s">
        <v>1146</v>
      </c>
      <c r="D2001" t="s">
        <v>2708</v>
      </c>
      <c r="E2001" t="s">
        <v>1088</v>
      </c>
      <c r="F2001" s="5">
        <v>1.96</v>
      </c>
      <c r="G2001" s="9">
        <v>0.1</v>
      </c>
      <c r="H2001" s="6">
        <f>G2001*100</f>
        <v>10</v>
      </c>
      <c r="I2001" t="s">
        <v>9799</v>
      </c>
      <c r="J2001" t="s">
        <v>10766</v>
      </c>
      <c r="K2001">
        <v>10</v>
      </c>
      <c r="L2001">
        <v>10</v>
      </c>
      <c r="M2001">
        <f>(F2001*(1+0.05))</f>
        <v>2.0579999999999998</v>
      </c>
      <c r="N2001">
        <f>IFERROR(ROUND(( (-1.208*LN(L2001) + 7.5474 + 4.6991*(2.71828^(-0.009*L2001)) + 0.0001*L2001*L2001 - 0.0432*L2001 + 4.7166)/3),2), " ")</f>
        <v>4.45</v>
      </c>
      <c r="O2001">
        <f>IFERROR(MAX(MIN(ROUND(N2001*(Q2001/P2001),2),4.5),1.9)," ")</f>
        <v>4.1900000000000004</v>
      </c>
      <c r="P2001">
        <f>13.098*F2001^-1.237</f>
        <v>5.6974985827885236</v>
      </c>
      <c r="Q2001">
        <f>13.098*M2001^-1.237</f>
        <v>5.3638060139004509</v>
      </c>
      <c r="R2001" s="5">
        <f>IFERROR(ROUND(MAX(MIN((-105.4*LN(O2001) + 163.83),95),10),0)," ")</f>
        <v>13</v>
      </c>
      <c r="S2001" s="5" t="str">
        <f>IFERROR(CONCATENATE("(",R2001,",",ROUND((1.2*W2001),2),")")," ")</f>
        <v>(13,2.47)</v>
      </c>
      <c r="T2001">
        <f>R2001-L2001</f>
        <v>3</v>
      </c>
      <c r="U2001" s="7" t="str">
        <f>IF((AND(T2001=0,H2001&gt;=L2001)),"Don’t change bids","OK")</f>
        <v>OK</v>
      </c>
      <c r="V2001" t="e">
        <f>IF((MATCH(F2001,W2001,0)),"Same","Diff")</f>
        <v>#N/A</v>
      </c>
      <c r="W2001" s="5">
        <f>ROUND(M2001,2)</f>
        <v>2.06</v>
      </c>
      <c r="X2001" s="5">
        <v>2.06</v>
      </c>
    </row>
    <row r="2002" spans="1:24" x14ac:dyDescent="0.25">
      <c r="A2002" t="s">
        <v>24</v>
      </c>
      <c r="B2002" t="s">
        <v>524</v>
      </c>
      <c r="C2002" t="s">
        <v>1146</v>
      </c>
      <c r="D2002" t="s">
        <v>525</v>
      </c>
      <c r="E2002" t="s">
        <v>1088</v>
      </c>
      <c r="F2002" s="5">
        <v>1.96</v>
      </c>
      <c r="G2002" s="9">
        <v>0.1</v>
      </c>
      <c r="H2002" s="6">
        <f>G2002*100</f>
        <v>10</v>
      </c>
      <c r="I2002" t="s">
        <v>9799</v>
      </c>
      <c r="J2002" t="s">
        <v>10766</v>
      </c>
      <c r="K2002">
        <v>10</v>
      </c>
      <c r="L2002">
        <v>10</v>
      </c>
      <c r="M2002">
        <f>(F2002*(1+0.05))</f>
        <v>2.0579999999999998</v>
      </c>
      <c r="N2002">
        <f>IFERROR(ROUND(( (-1.208*LN(L2002) + 7.5474 + 4.6991*(2.71828^(-0.009*L2002)) + 0.0001*L2002*L2002 - 0.0432*L2002 + 4.7166)/3),2), " ")</f>
        <v>4.45</v>
      </c>
      <c r="O2002">
        <f>IFERROR(MAX(MIN(ROUND(N2002*(Q2002/P2002),2),4.5),1.9)," ")</f>
        <v>4.1900000000000004</v>
      </c>
      <c r="P2002">
        <f>13.098*F2002^-1.237</f>
        <v>5.6974985827885236</v>
      </c>
      <c r="Q2002">
        <f>13.098*M2002^-1.237</f>
        <v>5.3638060139004509</v>
      </c>
      <c r="R2002" s="5">
        <f>IFERROR(ROUND(MAX(MIN((-105.4*LN(O2002) + 163.83),95),10),0)," ")</f>
        <v>13</v>
      </c>
      <c r="S2002" s="5" t="str">
        <f>IFERROR(CONCATENATE("(",R2002,",",ROUND((1.2*W2002),2),")")," ")</f>
        <v>(13,2.47)</v>
      </c>
      <c r="T2002">
        <f>R2002-L2002</f>
        <v>3</v>
      </c>
      <c r="U2002" s="7" t="str">
        <f>IF((AND(T2002=0,H2002&gt;=L2002)),"Don’t change bids","OK")</f>
        <v>OK</v>
      </c>
      <c r="V2002" t="e">
        <f>IF((MATCH(F2002,W2002,0)),"Same","Diff")</f>
        <v>#N/A</v>
      </c>
      <c r="W2002" s="5">
        <f>ROUND(M2002,2)</f>
        <v>2.06</v>
      </c>
      <c r="X2002" s="5">
        <v>2.06</v>
      </c>
    </row>
    <row r="2003" spans="1:24" x14ac:dyDescent="0.25">
      <c r="A2003" t="s">
        <v>24</v>
      </c>
      <c r="B2003" t="s">
        <v>527</v>
      </c>
      <c r="C2003" t="s">
        <v>1146</v>
      </c>
      <c r="D2003" t="s">
        <v>525</v>
      </c>
      <c r="E2003" t="s">
        <v>1088</v>
      </c>
      <c r="F2003" s="5">
        <v>1.96</v>
      </c>
      <c r="G2003" s="9">
        <v>0.1</v>
      </c>
      <c r="H2003" s="6">
        <f>G2003*100</f>
        <v>10</v>
      </c>
      <c r="I2003" t="s">
        <v>9799</v>
      </c>
      <c r="J2003" t="s">
        <v>10766</v>
      </c>
      <c r="K2003">
        <v>10</v>
      </c>
      <c r="L2003">
        <v>10</v>
      </c>
      <c r="M2003">
        <f>(F2003*(1+0.05))</f>
        <v>2.0579999999999998</v>
      </c>
      <c r="N2003">
        <f>IFERROR(ROUND(( (-1.208*LN(L2003) + 7.5474 + 4.6991*(2.71828^(-0.009*L2003)) + 0.0001*L2003*L2003 - 0.0432*L2003 + 4.7166)/3),2), " ")</f>
        <v>4.45</v>
      </c>
      <c r="O2003">
        <f>IFERROR(MAX(MIN(ROUND(N2003*(Q2003/P2003),2),4.5),1.9)," ")</f>
        <v>4.1900000000000004</v>
      </c>
      <c r="P2003">
        <f>13.098*F2003^-1.237</f>
        <v>5.6974985827885236</v>
      </c>
      <c r="Q2003">
        <f>13.098*M2003^-1.237</f>
        <v>5.3638060139004509</v>
      </c>
      <c r="R2003" s="5">
        <f>IFERROR(ROUND(MAX(MIN((-105.4*LN(O2003) + 163.83),95),10),0)," ")</f>
        <v>13</v>
      </c>
      <c r="S2003" s="5" t="str">
        <f>IFERROR(CONCATENATE("(",R2003,",",ROUND((1.2*W2003),2),")")," ")</f>
        <v>(13,2.47)</v>
      </c>
      <c r="T2003">
        <f>R2003-L2003</f>
        <v>3</v>
      </c>
      <c r="U2003" s="7" t="str">
        <f>IF((AND(T2003=0,H2003&gt;=L2003)),"Don’t change bids","OK")</f>
        <v>OK</v>
      </c>
      <c r="V2003" t="e">
        <f>IF((MATCH(F2003,W2003,0)),"Same","Diff")</f>
        <v>#N/A</v>
      </c>
      <c r="W2003" s="5">
        <f>ROUND(M2003,2)</f>
        <v>2.06</v>
      </c>
      <c r="X2003" s="5">
        <v>2.06</v>
      </c>
    </row>
    <row r="2004" spans="1:24" x14ac:dyDescent="0.25">
      <c r="A2004" t="s">
        <v>24</v>
      </c>
      <c r="B2004" t="s">
        <v>2709</v>
      </c>
      <c r="C2004" t="s">
        <v>1146</v>
      </c>
      <c r="D2004" t="s">
        <v>2710</v>
      </c>
      <c r="E2004" t="s">
        <v>1088</v>
      </c>
      <c r="F2004" s="5">
        <v>1.96</v>
      </c>
      <c r="G2004" s="9">
        <v>0.1</v>
      </c>
      <c r="H2004" s="6">
        <f>G2004*100</f>
        <v>10</v>
      </c>
      <c r="I2004" t="s">
        <v>9799</v>
      </c>
      <c r="J2004" t="s">
        <v>10766</v>
      </c>
      <c r="K2004">
        <v>10</v>
      </c>
      <c r="L2004">
        <v>10</v>
      </c>
      <c r="M2004">
        <f>(F2004*(1+0.05))</f>
        <v>2.0579999999999998</v>
      </c>
      <c r="N2004">
        <f>IFERROR(ROUND(( (-1.208*LN(L2004) + 7.5474 + 4.6991*(2.71828^(-0.009*L2004)) + 0.0001*L2004*L2004 - 0.0432*L2004 + 4.7166)/3),2), " ")</f>
        <v>4.45</v>
      </c>
      <c r="O2004">
        <f>IFERROR(MAX(MIN(ROUND(N2004*(Q2004/P2004),2),4.5),1.9)," ")</f>
        <v>4.1900000000000004</v>
      </c>
      <c r="P2004">
        <f>13.098*F2004^-1.237</f>
        <v>5.6974985827885236</v>
      </c>
      <c r="Q2004">
        <f>13.098*M2004^-1.237</f>
        <v>5.3638060139004509</v>
      </c>
      <c r="R2004" s="5">
        <f>IFERROR(ROUND(MAX(MIN((-105.4*LN(O2004) + 163.83),95),10),0)," ")</f>
        <v>13</v>
      </c>
      <c r="S2004" s="5" t="str">
        <f>IFERROR(CONCATENATE("(",R2004,",",ROUND((1.2*W2004),2),")")," ")</f>
        <v>(13,2.47)</v>
      </c>
      <c r="T2004">
        <f>R2004-L2004</f>
        <v>3</v>
      </c>
      <c r="U2004" s="7" t="str">
        <f>IF((AND(T2004=0,H2004&gt;=L2004)),"Don’t change bids","OK")</f>
        <v>OK</v>
      </c>
      <c r="V2004" t="e">
        <f>IF((MATCH(F2004,W2004,0)),"Same","Diff")</f>
        <v>#N/A</v>
      </c>
      <c r="W2004" s="5">
        <f>ROUND(M2004,2)</f>
        <v>2.06</v>
      </c>
      <c r="X2004" s="5">
        <v>2.06</v>
      </c>
    </row>
    <row r="2005" spans="1:24" x14ac:dyDescent="0.25">
      <c r="A2005" t="s">
        <v>24</v>
      </c>
      <c r="B2005" t="s">
        <v>2711</v>
      </c>
      <c r="C2005" t="s">
        <v>1146</v>
      </c>
      <c r="D2005" t="s">
        <v>2710</v>
      </c>
      <c r="E2005" t="s">
        <v>1088</v>
      </c>
      <c r="F2005" s="5">
        <v>1.96</v>
      </c>
      <c r="G2005" s="9">
        <v>0.1</v>
      </c>
      <c r="H2005" s="6">
        <f>G2005*100</f>
        <v>10</v>
      </c>
      <c r="I2005" t="s">
        <v>9799</v>
      </c>
      <c r="J2005" t="s">
        <v>10766</v>
      </c>
      <c r="K2005">
        <v>10</v>
      </c>
      <c r="L2005">
        <v>10</v>
      </c>
      <c r="M2005">
        <f>(F2005*(1+0.05))</f>
        <v>2.0579999999999998</v>
      </c>
      <c r="N2005">
        <f>IFERROR(ROUND(( (-1.208*LN(L2005) + 7.5474 + 4.6991*(2.71828^(-0.009*L2005)) + 0.0001*L2005*L2005 - 0.0432*L2005 + 4.7166)/3),2), " ")</f>
        <v>4.45</v>
      </c>
      <c r="O2005">
        <f>IFERROR(MAX(MIN(ROUND(N2005*(Q2005/P2005),2),4.5),1.9)," ")</f>
        <v>4.1900000000000004</v>
      </c>
      <c r="P2005">
        <f>13.098*F2005^-1.237</f>
        <v>5.6974985827885236</v>
      </c>
      <c r="Q2005">
        <f>13.098*M2005^-1.237</f>
        <v>5.3638060139004509</v>
      </c>
      <c r="R2005" s="5">
        <f>IFERROR(ROUND(MAX(MIN((-105.4*LN(O2005) + 163.83),95),10),0)," ")</f>
        <v>13</v>
      </c>
      <c r="S2005" s="5" t="str">
        <f>IFERROR(CONCATENATE("(",R2005,",",ROUND((1.2*W2005),2),")")," ")</f>
        <v>(13,2.47)</v>
      </c>
      <c r="T2005">
        <f>R2005-L2005</f>
        <v>3</v>
      </c>
      <c r="U2005" s="7" t="str">
        <f>IF((AND(T2005=0,H2005&gt;=L2005)),"Don’t change bids","OK")</f>
        <v>OK</v>
      </c>
      <c r="V2005" t="e">
        <f>IF((MATCH(F2005,W2005,0)),"Same","Diff")</f>
        <v>#N/A</v>
      </c>
      <c r="W2005" s="5">
        <f>ROUND(M2005,2)</f>
        <v>2.06</v>
      </c>
      <c r="X2005" s="5">
        <v>2.06</v>
      </c>
    </row>
    <row r="2006" spans="1:24" x14ac:dyDescent="0.25">
      <c r="A2006" t="s">
        <v>24</v>
      </c>
      <c r="B2006" t="s">
        <v>2712</v>
      </c>
      <c r="C2006" t="s">
        <v>1178</v>
      </c>
      <c r="D2006" t="s">
        <v>2713</v>
      </c>
      <c r="E2006" t="s">
        <v>1180</v>
      </c>
      <c r="F2006" s="5">
        <v>0.49</v>
      </c>
      <c r="G2006" s="9">
        <v>0.1</v>
      </c>
      <c r="H2006" s="6">
        <f>G2006*100</f>
        <v>10</v>
      </c>
      <c r="I2006" t="s">
        <v>9801</v>
      </c>
      <c r="J2006" t="s">
        <v>10766</v>
      </c>
      <c r="K2006">
        <v>10</v>
      </c>
      <c r="L2006">
        <v>10</v>
      </c>
      <c r="M2006">
        <f>(F2006*(1+0.05))</f>
        <v>0.51449999999999996</v>
      </c>
      <c r="N2006">
        <f>IFERROR(ROUND(( (-1.208*LN(L2006) + 7.5474 + 4.6991*(2.71828^(-0.009*L2006)) + 0.0001*L2006*L2006 - 0.0432*L2006 + 4.7166)/3),2), " ")</f>
        <v>4.45</v>
      </c>
      <c r="O2006">
        <f>IFERROR(MAX(MIN(ROUND(N2006*(Q2006/P2006),2),4.5),1.9)," ")</f>
        <v>4.1900000000000004</v>
      </c>
      <c r="P2006">
        <f>13.098*F2006^-1.237</f>
        <v>31.654279670314228</v>
      </c>
      <c r="Q2006">
        <f>13.098*M2006^-1.237</f>
        <v>29.800343641019271</v>
      </c>
      <c r="R2006" s="5">
        <f>IFERROR(ROUND(MAX(MIN((-105.4*LN(O2006) + 163.83),95),10),0)," ")</f>
        <v>13</v>
      </c>
      <c r="S2006" s="5" t="str">
        <f>IFERROR(CONCATENATE("(",R2006,",",ROUND((1.2*W2006),2),")")," ")</f>
        <v>(13,0.61)</v>
      </c>
      <c r="T2006">
        <f>R2006-L2006</f>
        <v>3</v>
      </c>
      <c r="U2006" s="7" t="str">
        <f>IF((AND(T2006=0,H2006&gt;=L2006)),"Don’t change bids","OK")</f>
        <v>OK</v>
      </c>
      <c r="V2006" t="e">
        <f>IF((MATCH(F2006,W2006,0)),"Same","Diff")</f>
        <v>#N/A</v>
      </c>
      <c r="W2006" s="5">
        <f>ROUND(M2006,2)</f>
        <v>0.51</v>
      </c>
      <c r="X2006" s="5">
        <v>0.51</v>
      </c>
    </row>
    <row r="2007" spans="1:24" x14ac:dyDescent="0.25">
      <c r="A2007" t="s">
        <v>24</v>
      </c>
      <c r="B2007" t="s">
        <v>2714</v>
      </c>
      <c r="C2007" t="s">
        <v>1178</v>
      </c>
      <c r="D2007" t="s">
        <v>2713</v>
      </c>
      <c r="E2007" t="s">
        <v>1180</v>
      </c>
      <c r="F2007" s="5">
        <v>0.49</v>
      </c>
      <c r="G2007" s="9">
        <v>0.1</v>
      </c>
      <c r="H2007" s="6">
        <f>G2007*100</f>
        <v>10</v>
      </c>
      <c r="I2007" t="s">
        <v>9801</v>
      </c>
      <c r="J2007" t="s">
        <v>10766</v>
      </c>
      <c r="K2007">
        <v>10</v>
      </c>
      <c r="L2007">
        <v>10</v>
      </c>
      <c r="M2007">
        <f>(F2007*(1+0.05))</f>
        <v>0.51449999999999996</v>
      </c>
      <c r="N2007">
        <f>IFERROR(ROUND(( (-1.208*LN(L2007) + 7.5474 + 4.6991*(2.71828^(-0.009*L2007)) + 0.0001*L2007*L2007 - 0.0432*L2007 + 4.7166)/3),2), " ")</f>
        <v>4.45</v>
      </c>
      <c r="O2007">
        <f>IFERROR(MAX(MIN(ROUND(N2007*(Q2007/P2007),2),4.5),1.9)," ")</f>
        <v>4.1900000000000004</v>
      </c>
      <c r="P2007">
        <f>13.098*F2007^-1.237</f>
        <v>31.654279670314228</v>
      </c>
      <c r="Q2007">
        <f>13.098*M2007^-1.237</f>
        <v>29.800343641019271</v>
      </c>
      <c r="R2007" s="5">
        <f>IFERROR(ROUND(MAX(MIN((-105.4*LN(O2007) + 163.83),95),10),0)," ")</f>
        <v>13</v>
      </c>
      <c r="S2007" s="5" t="str">
        <f>IFERROR(CONCATENATE("(",R2007,",",ROUND((1.2*W2007),2),")")," ")</f>
        <v>(13,0.61)</v>
      </c>
      <c r="T2007">
        <f>R2007-L2007</f>
        <v>3</v>
      </c>
      <c r="U2007" s="7" t="str">
        <f>IF((AND(T2007=0,H2007&gt;=L2007)),"Don’t change bids","OK")</f>
        <v>OK</v>
      </c>
      <c r="V2007" t="e">
        <f>IF((MATCH(F2007,W2007,0)),"Same","Diff")</f>
        <v>#N/A</v>
      </c>
      <c r="W2007" s="5">
        <f>ROUND(M2007,2)</f>
        <v>0.51</v>
      </c>
      <c r="X2007" s="5">
        <v>0.51</v>
      </c>
    </row>
    <row r="2008" spans="1:24" x14ac:dyDescent="0.25">
      <c r="A2008" t="s">
        <v>24</v>
      </c>
      <c r="B2008" t="s">
        <v>2715</v>
      </c>
      <c r="C2008" t="s">
        <v>1178</v>
      </c>
      <c r="D2008" t="s">
        <v>2713</v>
      </c>
      <c r="E2008" t="s">
        <v>1180</v>
      </c>
      <c r="F2008" s="5">
        <v>0.49</v>
      </c>
      <c r="G2008" s="9">
        <v>0.1</v>
      </c>
      <c r="H2008" s="6">
        <f>G2008*100</f>
        <v>10</v>
      </c>
      <c r="I2008" t="s">
        <v>9801</v>
      </c>
      <c r="J2008" t="s">
        <v>10766</v>
      </c>
      <c r="K2008">
        <v>10</v>
      </c>
      <c r="L2008">
        <v>10</v>
      </c>
      <c r="M2008">
        <f>(F2008*(1+0.05))</f>
        <v>0.51449999999999996</v>
      </c>
      <c r="N2008">
        <f>IFERROR(ROUND(( (-1.208*LN(L2008) + 7.5474 + 4.6991*(2.71828^(-0.009*L2008)) + 0.0001*L2008*L2008 - 0.0432*L2008 + 4.7166)/3),2), " ")</f>
        <v>4.45</v>
      </c>
      <c r="O2008">
        <f>IFERROR(MAX(MIN(ROUND(N2008*(Q2008/P2008),2),4.5),1.9)," ")</f>
        <v>4.1900000000000004</v>
      </c>
      <c r="P2008">
        <f>13.098*F2008^-1.237</f>
        <v>31.654279670314228</v>
      </c>
      <c r="Q2008">
        <f>13.098*M2008^-1.237</f>
        <v>29.800343641019271</v>
      </c>
      <c r="R2008" s="5">
        <f>IFERROR(ROUND(MAX(MIN((-105.4*LN(O2008) + 163.83),95),10),0)," ")</f>
        <v>13</v>
      </c>
      <c r="S2008" s="5" t="str">
        <f>IFERROR(CONCATENATE("(",R2008,",",ROUND((1.2*W2008),2),")")," ")</f>
        <v>(13,0.61)</v>
      </c>
      <c r="T2008">
        <f>R2008-L2008</f>
        <v>3</v>
      </c>
      <c r="U2008" s="7" t="str">
        <f>IF((AND(T2008=0,H2008&gt;=L2008)),"Don’t change bids","OK")</f>
        <v>OK</v>
      </c>
      <c r="V2008" t="e">
        <f>IF((MATCH(F2008,W2008,0)),"Same","Diff")</f>
        <v>#N/A</v>
      </c>
      <c r="W2008" s="5">
        <f>ROUND(M2008,2)</f>
        <v>0.51</v>
      </c>
      <c r="X2008" s="5">
        <v>0.51</v>
      </c>
    </row>
    <row r="2009" spans="1:24" x14ac:dyDescent="0.25">
      <c r="A2009" t="s">
        <v>24</v>
      </c>
      <c r="B2009" t="s">
        <v>2716</v>
      </c>
      <c r="C2009" t="s">
        <v>1178</v>
      </c>
      <c r="D2009" t="s">
        <v>2713</v>
      </c>
      <c r="E2009" t="s">
        <v>1180</v>
      </c>
      <c r="F2009" s="5">
        <v>0.49</v>
      </c>
      <c r="G2009" s="9">
        <v>0.1</v>
      </c>
      <c r="H2009" s="6">
        <f>G2009*100</f>
        <v>10</v>
      </c>
      <c r="I2009" t="s">
        <v>9801</v>
      </c>
      <c r="J2009" t="s">
        <v>10766</v>
      </c>
      <c r="K2009">
        <v>10</v>
      </c>
      <c r="L2009">
        <v>10</v>
      </c>
      <c r="M2009">
        <f>(F2009*(1+0.05))</f>
        <v>0.51449999999999996</v>
      </c>
      <c r="N2009">
        <f>IFERROR(ROUND(( (-1.208*LN(L2009) + 7.5474 + 4.6991*(2.71828^(-0.009*L2009)) + 0.0001*L2009*L2009 - 0.0432*L2009 + 4.7166)/3),2), " ")</f>
        <v>4.45</v>
      </c>
      <c r="O2009">
        <f>IFERROR(MAX(MIN(ROUND(N2009*(Q2009/P2009),2),4.5),1.9)," ")</f>
        <v>4.1900000000000004</v>
      </c>
      <c r="P2009">
        <f>13.098*F2009^-1.237</f>
        <v>31.654279670314228</v>
      </c>
      <c r="Q2009">
        <f>13.098*M2009^-1.237</f>
        <v>29.800343641019271</v>
      </c>
      <c r="R2009" s="5">
        <f>IFERROR(ROUND(MAX(MIN((-105.4*LN(O2009) + 163.83),95),10),0)," ")</f>
        <v>13</v>
      </c>
      <c r="S2009" s="5" t="str">
        <f>IFERROR(CONCATENATE("(",R2009,",",ROUND((1.2*W2009),2),")")," ")</f>
        <v>(13,0.61)</v>
      </c>
      <c r="T2009">
        <f>R2009-L2009</f>
        <v>3</v>
      </c>
      <c r="U2009" s="7" t="str">
        <f>IF((AND(T2009=0,H2009&gt;=L2009)),"Don’t change bids","OK")</f>
        <v>OK</v>
      </c>
      <c r="V2009" t="e">
        <f>IF((MATCH(F2009,W2009,0)),"Same","Diff")</f>
        <v>#N/A</v>
      </c>
      <c r="W2009" s="5">
        <f>ROUND(M2009,2)</f>
        <v>0.51</v>
      </c>
      <c r="X2009" s="5">
        <v>0.51</v>
      </c>
    </row>
    <row r="2010" spans="1:24" x14ac:dyDescent="0.25">
      <c r="A2010" t="s">
        <v>24</v>
      </c>
      <c r="B2010" t="s">
        <v>2717</v>
      </c>
      <c r="C2010" t="s">
        <v>1603</v>
      </c>
      <c r="D2010" t="s">
        <v>2672</v>
      </c>
      <c r="E2010" t="s">
        <v>1528</v>
      </c>
      <c r="F2010" s="5">
        <v>5.47</v>
      </c>
      <c r="G2010" s="9">
        <v>0.1</v>
      </c>
      <c r="H2010" s="6">
        <f>G2010*100</f>
        <v>10</v>
      </c>
      <c r="I2010" t="s">
        <v>9916</v>
      </c>
      <c r="J2010" t="s">
        <v>10766</v>
      </c>
      <c r="K2010">
        <v>16</v>
      </c>
      <c r="L2010">
        <v>16</v>
      </c>
      <c r="M2010">
        <f>(F2010*(1+0.05))</f>
        <v>5.7435</v>
      </c>
      <c r="N2010">
        <f>IFERROR(ROUND(( (-1.208*LN(L2010) + 7.5474 + 4.6991*(2.71828^(-0.009*L2010)) + 0.0001*L2010*L2010 - 0.0432*L2010 + 4.7166)/3),2), " ")</f>
        <v>4.1100000000000003</v>
      </c>
      <c r="O2010">
        <f>IFERROR(MAX(MIN(ROUND(N2010*(Q2010/P2010),2),4.5),1.9)," ")</f>
        <v>3.87</v>
      </c>
      <c r="P2010">
        <f>13.098*F2010^-1.237</f>
        <v>1.6007173912143631</v>
      </c>
      <c r="Q2010">
        <f>13.098*M2010^-1.237</f>
        <v>1.5069661615165213</v>
      </c>
      <c r="R2010" s="5">
        <f>IFERROR(ROUND(MAX(MIN((-105.4*LN(O2010) + 163.83),95),10),0)," ")</f>
        <v>21</v>
      </c>
      <c r="S2010" s="5" t="str">
        <f>IFERROR(CONCATENATE("(",R2010,",",ROUND((1.2*W2010),2),")")," ")</f>
        <v>(21,6.89)</v>
      </c>
      <c r="T2010">
        <f>R2010-L2010</f>
        <v>5</v>
      </c>
      <c r="U2010" s="7" t="str">
        <f>IF((AND(T2010=0,H2010&gt;=L2010)),"Don’t change bids","OK")</f>
        <v>OK</v>
      </c>
      <c r="V2010" t="e">
        <f>IF((MATCH(F2010,W2010,0)),"Same","Diff")</f>
        <v>#N/A</v>
      </c>
      <c r="W2010" s="5">
        <f>ROUND(M2010,2)</f>
        <v>5.74</v>
      </c>
      <c r="X2010" s="5">
        <v>5.74</v>
      </c>
    </row>
    <row r="2011" spans="1:24" x14ac:dyDescent="0.25">
      <c r="A2011" t="s">
        <v>24</v>
      </c>
      <c r="B2011" t="s">
        <v>2718</v>
      </c>
      <c r="C2011" t="s">
        <v>1178</v>
      </c>
      <c r="D2011" t="s">
        <v>2719</v>
      </c>
      <c r="E2011" t="s">
        <v>1847</v>
      </c>
      <c r="F2011" s="5">
        <v>1.4</v>
      </c>
      <c r="G2011" s="9">
        <v>0.1</v>
      </c>
      <c r="H2011" s="6">
        <f>G2011*100</f>
        <v>10</v>
      </c>
      <c r="I2011" t="s">
        <v>9965</v>
      </c>
      <c r="J2011" t="s">
        <v>10766</v>
      </c>
      <c r="K2011">
        <v>10</v>
      </c>
      <c r="L2011">
        <v>10</v>
      </c>
      <c r="M2011">
        <f>(F2011*(1+0.05))</f>
        <v>1.47</v>
      </c>
      <c r="N2011">
        <f>IFERROR(ROUND(( (-1.208*LN(L2011) + 7.5474 + 4.6991*(2.71828^(-0.009*L2011)) + 0.0001*L2011*L2011 - 0.0432*L2011 + 4.7166)/3),2), " ")</f>
        <v>4.45</v>
      </c>
      <c r="O2011">
        <f>IFERROR(MAX(MIN(ROUND(N2011*(Q2011/P2011),2),4.5),1.9)," ")</f>
        <v>4.1900000000000004</v>
      </c>
      <c r="P2011">
        <f>13.098*F2011^-1.237</f>
        <v>8.6386246843675352</v>
      </c>
      <c r="Q2011">
        <f>13.098*M2011^-1.237</f>
        <v>8.1326754821519067</v>
      </c>
      <c r="R2011" s="5">
        <f>IFERROR(ROUND(MAX(MIN((-105.4*LN(O2011) + 163.83),95),10),0)," ")</f>
        <v>13</v>
      </c>
      <c r="S2011" s="5" t="str">
        <f>IFERROR(CONCATENATE("(",R2011,",",ROUND((1.2*W2011),2),")")," ")</f>
        <v>(13,1.76)</v>
      </c>
      <c r="T2011">
        <f>R2011-L2011</f>
        <v>3</v>
      </c>
      <c r="U2011" s="7" t="str">
        <f>IF((AND(T2011=0,H2011&gt;=L2011)),"Don’t change bids","OK")</f>
        <v>OK</v>
      </c>
      <c r="V2011" t="e">
        <f>IF((MATCH(F2011,W2011,0)),"Same","Diff")</f>
        <v>#N/A</v>
      </c>
      <c r="W2011" s="5">
        <f>ROUND(M2011,2)</f>
        <v>1.47</v>
      </c>
      <c r="X2011" s="5">
        <v>1.47</v>
      </c>
    </row>
    <row r="2012" spans="1:24" x14ac:dyDescent="0.25">
      <c r="A2012" t="s">
        <v>24</v>
      </c>
      <c r="B2012" t="s">
        <v>2720</v>
      </c>
      <c r="C2012" t="s">
        <v>1178</v>
      </c>
      <c r="D2012" t="s">
        <v>2721</v>
      </c>
      <c r="E2012" t="s">
        <v>858</v>
      </c>
      <c r="F2012" s="5">
        <v>1.19</v>
      </c>
      <c r="G2012" s="9">
        <v>0.1</v>
      </c>
      <c r="H2012" s="6">
        <f>G2012*100</f>
        <v>10</v>
      </c>
      <c r="I2012" t="s">
        <v>9796</v>
      </c>
      <c r="J2012" t="s">
        <v>10766</v>
      </c>
      <c r="K2012">
        <v>10</v>
      </c>
      <c r="L2012">
        <v>10</v>
      </c>
      <c r="M2012">
        <f>(F2012*(1+0.05))</f>
        <v>1.2495000000000001</v>
      </c>
      <c r="N2012">
        <f>IFERROR(ROUND(( (-1.208*LN(L2012) + 7.5474 + 4.6991*(2.71828^(-0.009*L2012)) + 0.0001*L2012*L2012 - 0.0432*L2012 + 4.7166)/3),2), " ")</f>
        <v>4.45</v>
      </c>
      <c r="O2012">
        <f>IFERROR(MAX(MIN(ROUND(N2012*(Q2012/P2012),2),4.5),1.9)," ")</f>
        <v>4.1900000000000004</v>
      </c>
      <c r="P2012">
        <f>13.098*F2012^-1.237</f>
        <v>10.562175875657456</v>
      </c>
      <c r="Q2012">
        <f>13.098*M2012^-1.237</f>
        <v>9.943567630340306</v>
      </c>
      <c r="R2012" s="5">
        <f>IFERROR(ROUND(MAX(MIN((-105.4*LN(O2012) + 163.83),95),10),0)," ")</f>
        <v>13</v>
      </c>
      <c r="S2012" s="5" t="str">
        <f>IFERROR(CONCATENATE("(",R2012,",",ROUND((1.2*W2012),2),")")," ")</f>
        <v>(13,1.5)</v>
      </c>
      <c r="T2012">
        <f>R2012-L2012</f>
        <v>3</v>
      </c>
      <c r="U2012" s="7" t="str">
        <f>IF((AND(T2012=0,H2012&gt;=L2012)),"Don’t change bids","OK")</f>
        <v>OK</v>
      </c>
      <c r="V2012" t="e">
        <f>IF((MATCH(F2012,W2012,0)),"Same","Diff")</f>
        <v>#N/A</v>
      </c>
      <c r="W2012" s="5">
        <f>ROUND(M2012,2)</f>
        <v>1.25</v>
      </c>
      <c r="X2012" s="5">
        <v>1.25</v>
      </c>
    </row>
    <row r="2013" spans="1:24" x14ac:dyDescent="0.25">
      <c r="A2013" t="s">
        <v>24</v>
      </c>
      <c r="B2013" t="s">
        <v>2722</v>
      </c>
      <c r="C2013" t="s">
        <v>1178</v>
      </c>
      <c r="D2013" t="s">
        <v>2721</v>
      </c>
      <c r="E2013" t="s">
        <v>1734</v>
      </c>
      <c r="F2013" s="5">
        <v>0.54</v>
      </c>
      <c r="G2013" s="9">
        <v>0.1</v>
      </c>
      <c r="H2013" s="6">
        <f>G2013*100</f>
        <v>10</v>
      </c>
      <c r="I2013" t="s">
        <v>9936</v>
      </c>
      <c r="J2013" t="s">
        <v>10766</v>
      </c>
      <c r="K2013">
        <v>10</v>
      </c>
      <c r="L2013">
        <v>10</v>
      </c>
      <c r="M2013">
        <f>(F2013*(1+0.05))</f>
        <v>0.56700000000000006</v>
      </c>
      <c r="N2013">
        <f>IFERROR(ROUND(( (-1.208*LN(L2013) + 7.5474 + 4.6991*(2.71828^(-0.009*L2013)) + 0.0001*L2013*L2013 - 0.0432*L2013 + 4.7166)/3),2), " ")</f>
        <v>4.45</v>
      </c>
      <c r="O2013">
        <f>IFERROR(MAX(MIN(ROUND(N2013*(Q2013/P2013),2),4.5),1.9)," ")</f>
        <v>4.1900000000000004</v>
      </c>
      <c r="P2013">
        <f>13.098*F2013^-1.237</f>
        <v>28.069450139049223</v>
      </c>
      <c r="Q2013">
        <f>13.098*M2013^-1.237</f>
        <v>26.425471331845955</v>
      </c>
      <c r="R2013" s="5">
        <f>IFERROR(ROUND(MAX(MIN((-105.4*LN(O2013) + 163.83),95),10),0)," ")</f>
        <v>13</v>
      </c>
      <c r="S2013" s="5" t="str">
        <f>IFERROR(CONCATENATE("(",R2013,",",ROUND((1.2*W2013),2),")")," ")</f>
        <v>(13,0.68)</v>
      </c>
      <c r="T2013">
        <f>R2013-L2013</f>
        <v>3</v>
      </c>
      <c r="U2013" s="7" t="str">
        <f>IF((AND(T2013=0,H2013&gt;=L2013)),"Don’t change bids","OK")</f>
        <v>OK</v>
      </c>
      <c r="V2013" t="e">
        <f>IF((MATCH(F2013,W2013,0)),"Same","Diff")</f>
        <v>#N/A</v>
      </c>
      <c r="W2013" s="5">
        <f>ROUND(M2013,2)</f>
        <v>0.56999999999999995</v>
      </c>
      <c r="X2013" s="5">
        <v>0.56999999999999995</v>
      </c>
    </row>
    <row r="2014" spans="1:24" x14ac:dyDescent="0.25">
      <c r="A2014" t="s">
        <v>24</v>
      </c>
      <c r="B2014" t="s">
        <v>2723</v>
      </c>
      <c r="C2014" t="s">
        <v>1178</v>
      </c>
      <c r="D2014" t="s">
        <v>2721</v>
      </c>
      <c r="E2014" t="s">
        <v>1180</v>
      </c>
      <c r="F2014" s="5">
        <v>0.49</v>
      </c>
      <c r="G2014" s="9">
        <v>0.1</v>
      </c>
      <c r="H2014" s="6">
        <f>G2014*100</f>
        <v>10</v>
      </c>
      <c r="I2014" t="s">
        <v>9801</v>
      </c>
      <c r="J2014" t="s">
        <v>10766</v>
      </c>
      <c r="K2014">
        <v>10</v>
      </c>
      <c r="L2014">
        <v>10</v>
      </c>
      <c r="M2014">
        <f>(F2014*(1+0.05))</f>
        <v>0.51449999999999996</v>
      </c>
      <c r="N2014">
        <f>IFERROR(ROUND(( (-1.208*LN(L2014) + 7.5474 + 4.6991*(2.71828^(-0.009*L2014)) + 0.0001*L2014*L2014 - 0.0432*L2014 + 4.7166)/3),2), " ")</f>
        <v>4.45</v>
      </c>
      <c r="O2014">
        <f>IFERROR(MAX(MIN(ROUND(N2014*(Q2014/P2014),2),4.5),1.9)," ")</f>
        <v>4.1900000000000004</v>
      </c>
      <c r="P2014">
        <f>13.098*F2014^-1.237</f>
        <v>31.654279670314228</v>
      </c>
      <c r="Q2014">
        <f>13.098*M2014^-1.237</f>
        <v>29.800343641019271</v>
      </c>
      <c r="R2014" s="5">
        <f>IFERROR(ROUND(MAX(MIN((-105.4*LN(O2014) + 163.83),95),10),0)," ")</f>
        <v>13</v>
      </c>
      <c r="S2014" s="5" t="str">
        <f>IFERROR(CONCATENATE("(",R2014,",",ROUND((1.2*W2014),2),")")," ")</f>
        <v>(13,0.61)</v>
      </c>
      <c r="T2014">
        <f>R2014-L2014</f>
        <v>3</v>
      </c>
      <c r="U2014" s="7" t="str">
        <f>IF((AND(T2014=0,H2014&gt;=L2014)),"Don’t change bids","OK")</f>
        <v>OK</v>
      </c>
      <c r="V2014" t="e">
        <f>IF((MATCH(F2014,W2014,0)),"Same","Diff")</f>
        <v>#N/A</v>
      </c>
      <c r="W2014" s="5">
        <f>ROUND(M2014,2)</f>
        <v>0.51</v>
      </c>
      <c r="X2014" s="5">
        <v>0.51</v>
      </c>
    </row>
    <row r="2015" spans="1:24" x14ac:dyDescent="0.25">
      <c r="A2015" t="s">
        <v>24</v>
      </c>
      <c r="B2015" t="s">
        <v>2724</v>
      </c>
      <c r="C2015" t="s">
        <v>1178</v>
      </c>
      <c r="D2015" t="s">
        <v>2721</v>
      </c>
      <c r="E2015" t="s">
        <v>2029</v>
      </c>
      <c r="F2015" s="5">
        <v>0.87</v>
      </c>
      <c r="G2015" s="9">
        <v>0.1</v>
      </c>
      <c r="H2015" s="6">
        <f>G2015*100</f>
        <v>10</v>
      </c>
      <c r="I2015" t="s">
        <v>10000</v>
      </c>
      <c r="J2015" t="s">
        <v>10766</v>
      </c>
      <c r="K2015">
        <v>10</v>
      </c>
      <c r="L2015">
        <v>10</v>
      </c>
      <c r="M2015">
        <f>(F2015*(1+0.05))</f>
        <v>0.91349999999999998</v>
      </c>
      <c r="N2015">
        <f>IFERROR(ROUND(( (-1.208*LN(L2015) + 7.5474 + 4.6991*(2.71828^(-0.009*L2015)) + 0.0001*L2015*L2015 - 0.0432*L2015 + 4.7166)/3),2), " ")</f>
        <v>4.45</v>
      </c>
      <c r="O2015">
        <f>IFERROR(MAX(MIN(ROUND(N2015*(Q2015/P2015),2),4.5),1.9)," ")</f>
        <v>4.1900000000000004</v>
      </c>
      <c r="P2015">
        <f>13.098*F2015^-1.237</f>
        <v>15.560361079235758</v>
      </c>
      <c r="Q2015">
        <f>13.098*M2015^-1.237</f>
        <v>14.649017831684683</v>
      </c>
      <c r="R2015" s="5">
        <f>IFERROR(ROUND(MAX(MIN((-105.4*LN(O2015) + 163.83),95),10),0)," ")</f>
        <v>13</v>
      </c>
      <c r="S2015" s="5" t="str">
        <f>IFERROR(CONCATENATE("(",R2015,",",ROUND((1.2*W2015),2),")")," ")</f>
        <v>(13,1.09)</v>
      </c>
      <c r="T2015">
        <f>R2015-L2015</f>
        <v>3</v>
      </c>
      <c r="U2015" s="7" t="str">
        <f>IF((AND(T2015=0,H2015&gt;=L2015)),"Don’t change bids","OK")</f>
        <v>OK</v>
      </c>
      <c r="V2015" t="e">
        <f>IF((MATCH(F2015,W2015,0)),"Same","Diff")</f>
        <v>#N/A</v>
      </c>
      <c r="W2015" s="5">
        <f>ROUND(M2015,2)</f>
        <v>0.91</v>
      </c>
      <c r="X2015" s="5">
        <v>0.91</v>
      </c>
    </row>
    <row r="2016" spans="1:24" x14ac:dyDescent="0.25">
      <c r="A2016" t="s">
        <v>24</v>
      </c>
      <c r="B2016" t="s">
        <v>2725</v>
      </c>
      <c r="C2016" t="s">
        <v>1178</v>
      </c>
      <c r="D2016" t="s">
        <v>2721</v>
      </c>
      <c r="E2016" t="s">
        <v>1586</v>
      </c>
      <c r="F2016" s="5">
        <v>1.1399999999999999</v>
      </c>
      <c r="G2016" s="9">
        <v>0.1</v>
      </c>
      <c r="H2016" s="6">
        <f>G2016*100</f>
        <v>10</v>
      </c>
      <c r="I2016" t="s">
        <v>9906</v>
      </c>
      <c r="J2016" t="s">
        <v>10766</v>
      </c>
      <c r="K2016">
        <v>10</v>
      </c>
      <c r="L2016">
        <v>10</v>
      </c>
      <c r="M2016">
        <f>(F2016*(1+0.05))</f>
        <v>1.1969999999999998</v>
      </c>
      <c r="N2016">
        <f>IFERROR(ROUND(( (-1.208*LN(L2016) + 7.5474 + 4.6991*(2.71828^(-0.009*L2016)) + 0.0001*L2016*L2016 - 0.0432*L2016 + 4.7166)/3),2), " ")</f>
        <v>4.45</v>
      </c>
      <c r="O2016">
        <f>IFERROR(MAX(MIN(ROUND(N2016*(Q2016/P2016),2),4.5),1.9)," ")</f>
        <v>4.1900000000000004</v>
      </c>
      <c r="P2016">
        <f>13.098*F2016^-1.237</f>
        <v>11.138165968927217</v>
      </c>
      <c r="Q2016">
        <f>13.098*M2016^-1.237</f>
        <v>10.485822987026211</v>
      </c>
      <c r="R2016" s="5">
        <f>IFERROR(ROUND(MAX(MIN((-105.4*LN(O2016) + 163.83),95),10),0)," ")</f>
        <v>13</v>
      </c>
      <c r="S2016" s="5" t="str">
        <f>IFERROR(CONCATENATE("(",R2016,",",ROUND((1.2*W2016),2),")")," ")</f>
        <v>(13,1.44)</v>
      </c>
      <c r="T2016">
        <f>R2016-L2016</f>
        <v>3</v>
      </c>
      <c r="U2016" s="7" t="str">
        <f>IF((AND(T2016=0,H2016&gt;=L2016)),"Don’t change bids","OK")</f>
        <v>OK</v>
      </c>
      <c r="V2016" t="e">
        <f>IF((MATCH(F2016,W2016,0)),"Same","Diff")</f>
        <v>#N/A</v>
      </c>
      <c r="W2016" s="5">
        <f>ROUND(M2016,2)</f>
        <v>1.2</v>
      </c>
      <c r="X2016" s="5">
        <v>1.2</v>
      </c>
    </row>
    <row r="2017" spans="1:24" x14ac:dyDescent="0.25">
      <c r="A2017" t="s">
        <v>24</v>
      </c>
      <c r="B2017" t="s">
        <v>2726</v>
      </c>
      <c r="C2017" t="s">
        <v>1178</v>
      </c>
      <c r="D2017" t="s">
        <v>2727</v>
      </c>
      <c r="E2017" t="s">
        <v>1180</v>
      </c>
      <c r="F2017" s="5">
        <v>0.49</v>
      </c>
      <c r="G2017" s="9">
        <v>0.1</v>
      </c>
      <c r="H2017" s="6">
        <f>G2017*100</f>
        <v>10</v>
      </c>
      <c r="I2017" t="s">
        <v>9801</v>
      </c>
      <c r="J2017" t="s">
        <v>10766</v>
      </c>
      <c r="K2017">
        <v>10</v>
      </c>
      <c r="L2017">
        <v>10</v>
      </c>
      <c r="M2017">
        <f>(F2017*(1+0.05))</f>
        <v>0.51449999999999996</v>
      </c>
      <c r="N2017">
        <f>IFERROR(ROUND(( (-1.208*LN(L2017) + 7.5474 + 4.6991*(2.71828^(-0.009*L2017)) + 0.0001*L2017*L2017 - 0.0432*L2017 + 4.7166)/3),2), " ")</f>
        <v>4.45</v>
      </c>
      <c r="O2017">
        <f>IFERROR(MAX(MIN(ROUND(N2017*(Q2017/P2017),2),4.5),1.9)," ")</f>
        <v>4.1900000000000004</v>
      </c>
      <c r="P2017">
        <f>13.098*F2017^-1.237</f>
        <v>31.654279670314228</v>
      </c>
      <c r="Q2017">
        <f>13.098*M2017^-1.237</f>
        <v>29.800343641019271</v>
      </c>
      <c r="R2017" s="5">
        <f>IFERROR(ROUND(MAX(MIN((-105.4*LN(O2017) + 163.83),95),10),0)," ")</f>
        <v>13</v>
      </c>
      <c r="S2017" s="5" t="str">
        <f>IFERROR(CONCATENATE("(",R2017,",",ROUND((1.2*W2017),2),")")," ")</f>
        <v>(13,0.61)</v>
      </c>
      <c r="T2017">
        <f>R2017-L2017</f>
        <v>3</v>
      </c>
      <c r="U2017" s="7" t="str">
        <f>IF((AND(T2017=0,H2017&gt;=L2017)),"Don’t change bids","OK")</f>
        <v>OK</v>
      </c>
      <c r="V2017" t="e">
        <f>IF((MATCH(F2017,W2017,0)),"Same","Diff")</f>
        <v>#N/A</v>
      </c>
      <c r="W2017" s="5">
        <f>ROUND(M2017,2)</f>
        <v>0.51</v>
      </c>
      <c r="X2017" s="5">
        <v>0.51</v>
      </c>
    </row>
    <row r="2018" spans="1:24" x14ac:dyDescent="0.25">
      <c r="A2018" t="s">
        <v>24</v>
      </c>
      <c r="B2018" t="s">
        <v>2728</v>
      </c>
      <c r="C2018" t="s">
        <v>1178</v>
      </c>
      <c r="D2018" t="s">
        <v>2721</v>
      </c>
      <c r="E2018" t="s">
        <v>1180</v>
      </c>
      <c r="F2018" s="5">
        <v>0.49</v>
      </c>
      <c r="G2018" s="9">
        <v>0.1</v>
      </c>
      <c r="H2018" s="6">
        <f>G2018*100</f>
        <v>10</v>
      </c>
      <c r="I2018" t="s">
        <v>9801</v>
      </c>
      <c r="J2018" t="s">
        <v>10766</v>
      </c>
      <c r="K2018">
        <v>10</v>
      </c>
      <c r="L2018">
        <v>10</v>
      </c>
      <c r="M2018">
        <f>(F2018*(1+0.05))</f>
        <v>0.51449999999999996</v>
      </c>
      <c r="N2018">
        <f>IFERROR(ROUND(( (-1.208*LN(L2018) + 7.5474 + 4.6991*(2.71828^(-0.009*L2018)) + 0.0001*L2018*L2018 - 0.0432*L2018 + 4.7166)/3),2), " ")</f>
        <v>4.45</v>
      </c>
      <c r="O2018">
        <f>IFERROR(MAX(MIN(ROUND(N2018*(Q2018/P2018),2),4.5),1.9)," ")</f>
        <v>4.1900000000000004</v>
      </c>
      <c r="P2018">
        <f>13.098*F2018^-1.237</f>
        <v>31.654279670314228</v>
      </c>
      <c r="Q2018">
        <f>13.098*M2018^-1.237</f>
        <v>29.800343641019271</v>
      </c>
      <c r="R2018" s="5">
        <f>IFERROR(ROUND(MAX(MIN((-105.4*LN(O2018) + 163.83),95),10),0)," ")</f>
        <v>13</v>
      </c>
      <c r="S2018" s="5" t="str">
        <f>IFERROR(CONCATENATE("(",R2018,",",ROUND((1.2*W2018),2),")")," ")</f>
        <v>(13,0.61)</v>
      </c>
      <c r="T2018">
        <f>R2018-L2018</f>
        <v>3</v>
      </c>
      <c r="U2018" s="7" t="str">
        <f>IF((AND(T2018=0,H2018&gt;=L2018)),"Don’t change bids","OK")</f>
        <v>OK</v>
      </c>
      <c r="V2018" t="e">
        <f>IF((MATCH(F2018,W2018,0)),"Same","Diff")</f>
        <v>#N/A</v>
      </c>
      <c r="W2018" s="5">
        <f>ROUND(M2018,2)</f>
        <v>0.51</v>
      </c>
      <c r="X2018" s="5">
        <v>0.51</v>
      </c>
    </row>
    <row r="2019" spans="1:24" x14ac:dyDescent="0.25">
      <c r="A2019" t="s">
        <v>24</v>
      </c>
      <c r="B2019" t="s">
        <v>2729</v>
      </c>
      <c r="C2019" t="s">
        <v>1178</v>
      </c>
      <c r="D2019" t="s">
        <v>2721</v>
      </c>
      <c r="E2019" t="s">
        <v>1180</v>
      </c>
      <c r="F2019" s="5">
        <v>0.49</v>
      </c>
      <c r="G2019" s="9">
        <v>0.1</v>
      </c>
      <c r="H2019" s="6">
        <f>G2019*100</f>
        <v>10</v>
      </c>
      <c r="I2019" t="s">
        <v>9801</v>
      </c>
      <c r="J2019" t="s">
        <v>10766</v>
      </c>
      <c r="K2019">
        <v>10</v>
      </c>
      <c r="L2019">
        <v>10</v>
      </c>
      <c r="M2019">
        <f>(F2019*(1+0.05))</f>
        <v>0.51449999999999996</v>
      </c>
      <c r="N2019">
        <f>IFERROR(ROUND(( (-1.208*LN(L2019) + 7.5474 + 4.6991*(2.71828^(-0.009*L2019)) + 0.0001*L2019*L2019 - 0.0432*L2019 + 4.7166)/3),2), " ")</f>
        <v>4.45</v>
      </c>
      <c r="O2019">
        <f>IFERROR(MAX(MIN(ROUND(N2019*(Q2019/P2019),2),4.5),1.9)," ")</f>
        <v>4.1900000000000004</v>
      </c>
      <c r="P2019">
        <f>13.098*F2019^-1.237</f>
        <v>31.654279670314228</v>
      </c>
      <c r="Q2019">
        <f>13.098*M2019^-1.237</f>
        <v>29.800343641019271</v>
      </c>
      <c r="R2019" s="5">
        <f>IFERROR(ROUND(MAX(MIN((-105.4*LN(O2019) + 163.83),95),10),0)," ")</f>
        <v>13</v>
      </c>
      <c r="S2019" s="5" t="str">
        <f>IFERROR(CONCATENATE("(",R2019,",",ROUND((1.2*W2019),2),")")," ")</f>
        <v>(13,0.61)</v>
      </c>
      <c r="T2019">
        <f>R2019-L2019</f>
        <v>3</v>
      </c>
      <c r="U2019" s="7" t="str">
        <f>IF((AND(T2019=0,H2019&gt;=L2019)),"Don’t change bids","OK")</f>
        <v>OK</v>
      </c>
      <c r="V2019" t="e">
        <f>IF((MATCH(F2019,W2019,0)),"Same","Diff")</f>
        <v>#N/A</v>
      </c>
      <c r="W2019" s="5">
        <f>ROUND(M2019,2)</f>
        <v>0.51</v>
      </c>
      <c r="X2019" s="5">
        <v>0.51</v>
      </c>
    </row>
    <row r="2020" spans="1:24" x14ac:dyDescent="0.25">
      <c r="A2020" t="s">
        <v>24</v>
      </c>
      <c r="B2020" t="s">
        <v>2730</v>
      </c>
      <c r="C2020" t="s">
        <v>1178</v>
      </c>
      <c r="D2020" t="s">
        <v>2731</v>
      </c>
      <c r="E2020" t="s">
        <v>2031</v>
      </c>
      <c r="F2020" s="5">
        <v>0.42</v>
      </c>
      <c r="G2020" s="9">
        <v>0.1</v>
      </c>
      <c r="H2020" s="6">
        <f>G2020*100</f>
        <v>10</v>
      </c>
      <c r="I2020" t="s">
        <v>10105</v>
      </c>
      <c r="J2020" t="s">
        <v>10766</v>
      </c>
      <c r="K2020">
        <v>10</v>
      </c>
      <c r="L2020">
        <v>10</v>
      </c>
      <c r="M2020">
        <f>(F2020*(1+0.05))</f>
        <v>0.441</v>
      </c>
      <c r="N2020">
        <f>IFERROR(ROUND(( (-1.208*LN(L2020) + 7.5474 + 4.6991*(2.71828^(-0.009*L2020)) + 0.0001*L2020*L2020 - 0.0432*L2020 + 4.7166)/3),2), " ")</f>
        <v>4.45</v>
      </c>
      <c r="O2020">
        <f>IFERROR(MAX(MIN(ROUND(N2020*(Q2020/P2020),2),4.5),1.9)," ")</f>
        <v>4.1900000000000004</v>
      </c>
      <c r="P2020">
        <f>13.098*F2020^-1.237</f>
        <v>38.304130987303552</v>
      </c>
      <c r="Q2020">
        <f>13.098*M2020^-1.237</f>
        <v>36.06072474815312</v>
      </c>
      <c r="R2020" s="5">
        <f>IFERROR(ROUND(MAX(MIN((-105.4*LN(O2020) + 163.83),95),10),0)," ")</f>
        <v>13</v>
      </c>
      <c r="S2020" s="5" t="str">
        <f>IFERROR(CONCATENATE("(",R2020,",",ROUND((1.2*W2020),2),")")," ")</f>
        <v>(13,0.53)</v>
      </c>
      <c r="T2020">
        <f>R2020-L2020</f>
        <v>3</v>
      </c>
      <c r="U2020" s="7" t="str">
        <f>IF((AND(T2020=0,H2020&gt;=L2020)),"Don’t change bids","OK")</f>
        <v>OK</v>
      </c>
      <c r="V2020" t="e">
        <f>IF((MATCH(F2020,W2020,0)),"Same","Diff")</f>
        <v>#N/A</v>
      </c>
      <c r="W2020" s="5">
        <f>ROUND(M2020,2)</f>
        <v>0.44</v>
      </c>
      <c r="X2020" s="5">
        <v>0.44</v>
      </c>
    </row>
    <row r="2021" spans="1:24" x14ac:dyDescent="0.25">
      <c r="A2021" t="s">
        <v>24</v>
      </c>
      <c r="B2021" t="s">
        <v>2732</v>
      </c>
      <c r="C2021" t="s">
        <v>1178</v>
      </c>
      <c r="D2021" t="s">
        <v>2731</v>
      </c>
      <c r="E2021" t="s">
        <v>1088</v>
      </c>
      <c r="F2021" s="5">
        <v>1.96</v>
      </c>
      <c r="G2021" s="9">
        <v>0.1</v>
      </c>
      <c r="H2021" s="6">
        <f>G2021*100</f>
        <v>10</v>
      </c>
      <c r="I2021" t="s">
        <v>9799</v>
      </c>
      <c r="J2021" t="s">
        <v>10766</v>
      </c>
      <c r="K2021">
        <v>10</v>
      </c>
      <c r="L2021">
        <v>10</v>
      </c>
      <c r="M2021">
        <f>(F2021*(1+0.05))</f>
        <v>2.0579999999999998</v>
      </c>
      <c r="N2021">
        <f>IFERROR(ROUND(( (-1.208*LN(L2021) + 7.5474 + 4.6991*(2.71828^(-0.009*L2021)) + 0.0001*L2021*L2021 - 0.0432*L2021 + 4.7166)/3),2), " ")</f>
        <v>4.45</v>
      </c>
      <c r="O2021">
        <f>IFERROR(MAX(MIN(ROUND(N2021*(Q2021/P2021),2),4.5),1.9)," ")</f>
        <v>4.1900000000000004</v>
      </c>
      <c r="P2021">
        <f>13.098*F2021^-1.237</f>
        <v>5.6974985827885236</v>
      </c>
      <c r="Q2021">
        <f>13.098*M2021^-1.237</f>
        <v>5.3638060139004509</v>
      </c>
      <c r="R2021" s="5">
        <f>IFERROR(ROUND(MAX(MIN((-105.4*LN(O2021) + 163.83),95),10),0)," ")</f>
        <v>13</v>
      </c>
      <c r="S2021" s="5" t="str">
        <f>IFERROR(CONCATENATE("(",R2021,",",ROUND((1.2*W2021),2),")")," ")</f>
        <v>(13,2.47)</v>
      </c>
      <c r="T2021">
        <f>R2021-L2021</f>
        <v>3</v>
      </c>
      <c r="U2021" s="7" t="str">
        <f>IF((AND(T2021=0,H2021&gt;=L2021)),"Don’t change bids","OK")</f>
        <v>OK</v>
      </c>
      <c r="V2021" t="e">
        <f>IF((MATCH(F2021,W2021,0)),"Same","Diff")</f>
        <v>#N/A</v>
      </c>
      <c r="W2021" s="5">
        <f>ROUND(M2021,2)</f>
        <v>2.06</v>
      </c>
      <c r="X2021" s="5">
        <v>2.06</v>
      </c>
    </row>
    <row r="2022" spans="1:24" x14ac:dyDescent="0.25">
      <c r="A2022" t="s">
        <v>24</v>
      </c>
      <c r="B2022" t="s">
        <v>2733</v>
      </c>
      <c r="C2022" t="s">
        <v>1178</v>
      </c>
      <c r="D2022" t="s">
        <v>2731</v>
      </c>
      <c r="E2022" t="s">
        <v>1847</v>
      </c>
      <c r="F2022" s="5">
        <v>1.4</v>
      </c>
      <c r="G2022" s="9">
        <v>0.1</v>
      </c>
      <c r="H2022" s="6">
        <f>G2022*100</f>
        <v>10</v>
      </c>
      <c r="I2022" t="s">
        <v>9965</v>
      </c>
      <c r="J2022" t="s">
        <v>10766</v>
      </c>
      <c r="K2022">
        <v>10</v>
      </c>
      <c r="L2022">
        <v>10</v>
      </c>
      <c r="M2022">
        <f>(F2022*(1+0.05))</f>
        <v>1.47</v>
      </c>
      <c r="N2022">
        <f>IFERROR(ROUND(( (-1.208*LN(L2022) + 7.5474 + 4.6991*(2.71828^(-0.009*L2022)) + 0.0001*L2022*L2022 - 0.0432*L2022 + 4.7166)/3),2), " ")</f>
        <v>4.45</v>
      </c>
      <c r="O2022">
        <f>IFERROR(MAX(MIN(ROUND(N2022*(Q2022/P2022),2),4.5),1.9)," ")</f>
        <v>4.1900000000000004</v>
      </c>
      <c r="P2022">
        <f>13.098*F2022^-1.237</f>
        <v>8.6386246843675352</v>
      </c>
      <c r="Q2022">
        <f>13.098*M2022^-1.237</f>
        <v>8.1326754821519067</v>
      </c>
      <c r="R2022" s="5">
        <f>IFERROR(ROUND(MAX(MIN((-105.4*LN(O2022) + 163.83),95),10),0)," ")</f>
        <v>13</v>
      </c>
      <c r="S2022" s="5" t="str">
        <f>IFERROR(CONCATENATE("(",R2022,",",ROUND((1.2*W2022),2),")")," ")</f>
        <v>(13,1.76)</v>
      </c>
      <c r="T2022">
        <f>R2022-L2022</f>
        <v>3</v>
      </c>
      <c r="U2022" s="7" t="str">
        <f>IF((AND(T2022=0,H2022&gt;=L2022)),"Don’t change bids","OK")</f>
        <v>OK</v>
      </c>
      <c r="V2022" t="e">
        <f>IF((MATCH(F2022,W2022,0)),"Same","Diff")</f>
        <v>#N/A</v>
      </c>
      <c r="W2022" s="5">
        <f>ROUND(M2022,2)</f>
        <v>1.47</v>
      </c>
      <c r="X2022" s="5">
        <v>1.47</v>
      </c>
    </row>
    <row r="2023" spans="1:24" x14ac:dyDescent="0.25">
      <c r="A2023" t="s">
        <v>24</v>
      </c>
      <c r="B2023" t="s">
        <v>2734</v>
      </c>
      <c r="C2023" t="s">
        <v>1178</v>
      </c>
      <c r="D2023" t="s">
        <v>2731</v>
      </c>
      <c r="E2023" t="s">
        <v>1847</v>
      </c>
      <c r="F2023" s="5">
        <v>1.4</v>
      </c>
      <c r="G2023" s="9">
        <v>0.1</v>
      </c>
      <c r="H2023" s="6">
        <f>G2023*100</f>
        <v>10</v>
      </c>
      <c r="I2023" t="s">
        <v>9965</v>
      </c>
      <c r="J2023" t="s">
        <v>10766</v>
      </c>
      <c r="K2023">
        <v>10</v>
      </c>
      <c r="L2023">
        <v>10</v>
      </c>
      <c r="M2023">
        <f>(F2023*(1+0.05))</f>
        <v>1.47</v>
      </c>
      <c r="N2023">
        <f>IFERROR(ROUND(( (-1.208*LN(L2023) + 7.5474 + 4.6991*(2.71828^(-0.009*L2023)) + 0.0001*L2023*L2023 - 0.0432*L2023 + 4.7166)/3),2), " ")</f>
        <v>4.45</v>
      </c>
      <c r="O2023">
        <f>IFERROR(MAX(MIN(ROUND(N2023*(Q2023/P2023),2),4.5),1.9)," ")</f>
        <v>4.1900000000000004</v>
      </c>
      <c r="P2023">
        <f>13.098*F2023^-1.237</f>
        <v>8.6386246843675352</v>
      </c>
      <c r="Q2023">
        <f>13.098*M2023^-1.237</f>
        <v>8.1326754821519067</v>
      </c>
      <c r="R2023" s="5">
        <f>IFERROR(ROUND(MAX(MIN((-105.4*LN(O2023) + 163.83),95),10),0)," ")</f>
        <v>13</v>
      </c>
      <c r="S2023" s="5" t="str">
        <f>IFERROR(CONCATENATE("(",R2023,",",ROUND((1.2*W2023),2),")")," ")</f>
        <v>(13,1.76)</v>
      </c>
      <c r="T2023">
        <f>R2023-L2023</f>
        <v>3</v>
      </c>
      <c r="U2023" s="7" t="str">
        <f>IF((AND(T2023=0,H2023&gt;=L2023)),"Don’t change bids","OK")</f>
        <v>OK</v>
      </c>
      <c r="V2023" t="e">
        <f>IF((MATCH(F2023,W2023,0)),"Same","Diff")</f>
        <v>#N/A</v>
      </c>
      <c r="W2023" s="5">
        <f>ROUND(M2023,2)</f>
        <v>1.47</v>
      </c>
      <c r="X2023" s="5">
        <v>1.47</v>
      </c>
    </row>
    <row r="2024" spans="1:24" x14ac:dyDescent="0.25">
      <c r="A2024" t="s">
        <v>24</v>
      </c>
      <c r="B2024" t="s">
        <v>2735</v>
      </c>
      <c r="C2024" t="s">
        <v>1178</v>
      </c>
      <c r="D2024" t="s">
        <v>2731</v>
      </c>
      <c r="E2024" t="s">
        <v>1088</v>
      </c>
      <c r="F2024" s="5">
        <v>1.96</v>
      </c>
      <c r="G2024" s="9">
        <v>0.1</v>
      </c>
      <c r="H2024" s="6">
        <f>G2024*100</f>
        <v>10</v>
      </c>
      <c r="I2024" t="s">
        <v>9799</v>
      </c>
      <c r="J2024" t="s">
        <v>10766</v>
      </c>
      <c r="K2024">
        <v>10</v>
      </c>
      <c r="L2024">
        <v>10</v>
      </c>
      <c r="M2024">
        <f>(F2024*(1+0.05))</f>
        <v>2.0579999999999998</v>
      </c>
      <c r="N2024">
        <f>IFERROR(ROUND(( (-1.208*LN(L2024) + 7.5474 + 4.6991*(2.71828^(-0.009*L2024)) + 0.0001*L2024*L2024 - 0.0432*L2024 + 4.7166)/3),2), " ")</f>
        <v>4.45</v>
      </c>
      <c r="O2024">
        <f>IFERROR(MAX(MIN(ROUND(N2024*(Q2024/P2024),2),4.5),1.9)," ")</f>
        <v>4.1900000000000004</v>
      </c>
      <c r="P2024">
        <f>13.098*F2024^-1.237</f>
        <v>5.6974985827885236</v>
      </c>
      <c r="Q2024">
        <f>13.098*M2024^-1.237</f>
        <v>5.3638060139004509</v>
      </c>
      <c r="R2024" s="5">
        <f>IFERROR(ROUND(MAX(MIN((-105.4*LN(O2024) + 163.83),95),10),0)," ")</f>
        <v>13</v>
      </c>
      <c r="S2024" s="5" t="str">
        <f>IFERROR(CONCATENATE("(",R2024,",",ROUND((1.2*W2024),2),")")," ")</f>
        <v>(13,2.47)</v>
      </c>
      <c r="T2024">
        <f>R2024-L2024</f>
        <v>3</v>
      </c>
      <c r="U2024" s="7" t="str">
        <f>IF((AND(T2024=0,H2024&gt;=L2024)),"Don’t change bids","OK")</f>
        <v>OK</v>
      </c>
      <c r="V2024" t="e">
        <f>IF((MATCH(F2024,W2024,0)),"Same","Diff")</f>
        <v>#N/A</v>
      </c>
      <c r="W2024" s="5">
        <f>ROUND(M2024,2)</f>
        <v>2.06</v>
      </c>
      <c r="X2024" s="5">
        <v>2.06</v>
      </c>
    </row>
    <row r="2025" spans="1:24" x14ac:dyDescent="0.25">
      <c r="A2025" t="s">
        <v>24</v>
      </c>
      <c r="B2025" t="s">
        <v>2736</v>
      </c>
      <c r="C2025" t="s">
        <v>1178</v>
      </c>
      <c r="D2025" t="s">
        <v>2731</v>
      </c>
      <c r="E2025" t="s">
        <v>1871</v>
      </c>
      <c r="F2025" s="5">
        <v>1.02</v>
      </c>
      <c r="G2025" s="9">
        <v>0.1</v>
      </c>
      <c r="H2025" s="6">
        <f>G2025*100</f>
        <v>10</v>
      </c>
      <c r="I2025" t="s">
        <v>9970</v>
      </c>
      <c r="J2025" t="s">
        <v>10766</v>
      </c>
      <c r="K2025">
        <v>10</v>
      </c>
      <c r="L2025">
        <v>10</v>
      </c>
      <c r="M2025">
        <f>(F2025*(1+0.05))</f>
        <v>1.0710000000000002</v>
      </c>
      <c r="N2025">
        <f>IFERROR(ROUND(( (-1.208*LN(L2025) + 7.5474 + 4.6991*(2.71828^(-0.009*L2025)) + 0.0001*L2025*L2025 - 0.0432*L2025 + 4.7166)/3),2), " ")</f>
        <v>4.45</v>
      </c>
      <c r="O2025">
        <f>IFERROR(MAX(MIN(ROUND(N2025*(Q2025/P2025),2),4.5),1.9)," ")</f>
        <v>4.1900000000000004</v>
      </c>
      <c r="P2025">
        <f>13.098*F2025^-1.237</f>
        <v>12.78105117114815</v>
      </c>
      <c r="Q2025">
        <f>13.098*M2025^-1.237</f>
        <v>12.03248726430064</v>
      </c>
      <c r="R2025" s="5">
        <f>IFERROR(ROUND(MAX(MIN((-105.4*LN(O2025) + 163.83),95),10),0)," ")</f>
        <v>13</v>
      </c>
      <c r="S2025" s="5" t="str">
        <f>IFERROR(CONCATENATE("(",R2025,",",ROUND((1.2*W2025),2),")")," ")</f>
        <v>(13,1.28)</v>
      </c>
      <c r="T2025">
        <f>R2025-L2025</f>
        <v>3</v>
      </c>
      <c r="U2025" s="7" t="str">
        <f>IF((AND(T2025=0,H2025&gt;=L2025)),"Don’t change bids","OK")</f>
        <v>OK</v>
      </c>
      <c r="V2025" t="e">
        <f>IF((MATCH(F2025,W2025,0)),"Same","Diff")</f>
        <v>#N/A</v>
      </c>
      <c r="W2025" s="5">
        <f>ROUND(M2025,2)</f>
        <v>1.07</v>
      </c>
      <c r="X2025" s="5">
        <v>1.07</v>
      </c>
    </row>
    <row r="2026" spans="1:24" x14ac:dyDescent="0.25">
      <c r="A2026" t="s">
        <v>24</v>
      </c>
      <c r="B2026" t="s">
        <v>2737</v>
      </c>
      <c r="C2026" t="s">
        <v>1178</v>
      </c>
      <c r="D2026" t="s">
        <v>2731</v>
      </c>
      <c r="E2026" t="s">
        <v>2738</v>
      </c>
      <c r="F2026" s="5">
        <v>0.79</v>
      </c>
      <c r="G2026" s="9">
        <v>0.1</v>
      </c>
      <c r="H2026" s="6">
        <f>G2026*100</f>
        <v>10</v>
      </c>
      <c r="I2026" t="s">
        <v>10106</v>
      </c>
      <c r="J2026" t="s">
        <v>10766</v>
      </c>
      <c r="K2026">
        <v>10</v>
      </c>
      <c r="L2026">
        <v>10</v>
      </c>
      <c r="M2026">
        <f>(F2026*(1+0.05))</f>
        <v>0.82950000000000013</v>
      </c>
      <c r="N2026">
        <f>IFERROR(ROUND(( (-1.208*LN(L2026) + 7.5474 + 4.6991*(2.71828^(-0.009*L2026)) + 0.0001*L2026*L2026 - 0.0432*L2026 + 4.7166)/3),2), " ")</f>
        <v>4.45</v>
      </c>
      <c r="O2026">
        <f>IFERROR(MAX(MIN(ROUND(N2026*(Q2026/P2026),2),4.5),1.9)," ")</f>
        <v>4.1900000000000004</v>
      </c>
      <c r="P2026">
        <f>13.098*F2026^-1.237</f>
        <v>17.532355741999986</v>
      </c>
      <c r="Q2026">
        <f>13.098*M2026^-1.237</f>
        <v>16.505516201595192</v>
      </c>
      <c r="R2026" s="5">
        <f>IFERROR(ROUND(MAX(MIN((-105.4*LN(O2026) + 163.83),95),10),0)," ")</f>
        <v>13</v>
      </c>
      <c r="S2026" s="5" t="str">
        <f>IFERROR(CONCATENATE("(",R2026,",",ROUND((1.2*W2026),2),")")," ")</f>
        <v>(13,1)</v>
      </c>
      <c r="T2026">
        <f>R2026-L2026</f>
        <v>3</v>
      </c>
      <c r="U2026" s="7" t="str">
        <f>IF((AND(T2026=0,H2026&gt;=L2026)),"Don’t change bids","OK")</f>
        <v>OK</v>
      </c>
      <c r="V2026" t="e">
        <f>IF((MATCH(F2026,W2026,0)),"Same","Diff")</f>
        <v>#N/A</v>
      </c>
      <c r="W2026" s="5">
        <f>ROUND(M2026,2)</f>
        <v>0.83</v>
      </c>
      <c r="X2026" s="5">
        <v>0.83</v>
      </c>
    </row>
    <row r="2027" spans="1:24" x14ac:dyDescent="0.25">
      <c r="A2027" t="s">
        <v>24</v>
      </c>
      <c r="B2027" t="s">
        <v>2739</v>
      </c>
      <c r="C2027" t="s">
        <v>1146</v>
      </c>
      <c r="D2027" t="s">
        <v>2740</v>
      </c>
      <c r="E2027" t="s">
        <v>1088</v>
      </c>
      <c r="F2027" s="5">
        <v>1.96</v>
      </c>
      <c r="G2027" s="9">
        <v>0.1</v>
      </c>
      <c r="H2027" s="6">
        <f>G2027*100</f>
        <v>10</v>
      </c>
      <c r="I2027" t="s">
        <v>9799</v>
      </c>
      <c r="J2027" t="s">
        <v>10766</v>
      </c>
      <c r="K2027">
        <v>10</v>
      </c>
      <c r="L2027">
        <v>10</v>
      </c>
      <c r="M2027">
        <f>(F2027*(1+0.05))</f>
        <v>2.0579999999999998</v>
      </c>
      <c r="N2027">
        <f>IFERROR(ROUND(( (-1.208*LN(L2027) + 7.5474 + 4.6991*(2.71828^(-0.009*L2027)) + 0.0001*L2027*L2027 - 0.0432*L2027 + 4.7166)/3),2), " ")</f>
        <v>4.45</v>
      </c>
      <c r="O2027">
        <f>IFERROR(MAX(MIN(ROUND(N2027*(Q2027/P2027),2),4.5),1.9)," ")</f>
        <v>4.1900000000000004</v>
      </c>
      <c r="P2027">
        <f>13.098*F2027^-1.237</f>
        <v>5.6974985827885236</v>
      </c>
      <c r="Q2027">
        <f>13.098*M2027^-1.237</f>
        <v>5.3638060139004509</v>
      </c>
      <c r="R2027" s="5">
        <f>IFERROR(ROUND(MAX(MIN((-105.4*LN(O2027) + 163.83),95),10),0)," ")</f>
        <v>13</v>
      </c>
      <c r="S2027" s="5" t="str">
        <f>IFERROR(CONCATENATE("(",R2027,",",ROUND((1.2*W2027),2),")")," ")</f>
        <v>(13,2.47)</v>
      </c>
      <c r="T2027">
        <f>R2027-L2027</f>
        <v>3</v>
      </c>
      <c r="U2027" s="7" t="str">
        <f>IF((AND(T2027=0,H2027&gt;=L2027)),"Don’t change bids","OK")</f>
        <v>OK</v>
      </c>
      <c r="V2027" t="e">
        <f>IF((MATCH(F2027,W2027,0)),"Same","Diff")</f>
        <v>#N/A</v>
      </c>
      <c r="W2027" s="5">
        <f>ROUND(M2027,2)</f>
        <v>2.06</v>
      </c>
      <c r="X2027" s="5">
        <v>2.06</v>
      </c>
    </row>
    <row r="2028" spans="1:24" x14ac:dyDescent="0.25">
      <c r="A2028" t="s">
        <v>24</v>
      </c>
      <c r="B2028" t="s">
        <v>2741</v>
      </c>
      <c r="C2028" t="s">
        <v>1146</v>
      </c>
      <c r="D2028" t="s">
        <v>2710</v>
      </c>
      <c r="E2028" t="s">
        <v>1088</v>
      </c>
      <c r="F2028" s="5">
        <v>1.96</v>
      </c>
      <c r="G2028" s="9">
        <v>0.1</v>
      </c>
      <c r="H2028" s="6">
        <f>G2028*100</f>
        <v>10</v>
      </c>
      <c r="I2028" t="s">
        <v>9799</v>
      </c>
      <c r="J2028" t="s">
        <v>10766</v>
      </c>
      <c r="K2028">
        <v>10</v>
      </c>
      <c r="L2028">
        <v>10</v>
      </c>
      <c r="M2028">
        <f>(F2028*(1+0.05))</f>
        <v>2.0579999999999998</v>
      </c>
      <c r="N2028">
        <f>IFERROR(ROUND(( (-1.208*LN(L2028) + 7.5474 + 4.6991*(2.71828^(-0.009*L2028)) + 0.0001*L2028*L2028 - 0.0432*L2028 + 4.7166)/3),2), " ")</f>
        <v>4.45</v>
      </c>
      <c r="O2028">
        <f>IFERROR(MAX(MIN(ROUND(N2028*(Q2028/P2028),2),4.5),1.9)," ")</f>
        <v>4.1900000000000004</v>
      </c>
      <c r="P2028">
        <f>13.098*F2028^-1.237</f>
        <v>5.6974985827885236</v>
      </c>
      <c r="Q2028">
        <f>13.098*M2028^-1.237</f>
        <v>5.3638060139004509</v>
      </c>
      <c r="R2028" s="5">
        <f>IFERROR(ROUND(MAX(MIN((-105.4*LN(O2028) + 163.83),95),10),0)," ")</f>
        <v>13</v>
      </c>
      <c r="S2028" s="5" t="str">
        <f>IFERROR(CONCATENATE("(",R2028,",",ROUND((1.2*W2028),2),")")," ")</f>
        <v>(13,2.47)</v>
      </c>
      <c r="T2028">
        <f>R2028-L2028</f>
        <v>3</v>
      </c>
      <c r="U2028" s="7" t="str">
        <f>IF((AND(T2028=0,H2028&gt;=L2028)),"Don’t change bids","OK")</f>
        <v>OK</v>
      </c>
      <c r="V2028" t="e">
        <f>IF((MATCH(F2028,W2028,0)),"Same","Diff")</f>
        <v>#N/A</v>
      </c>
      <c r="W2028" s="5">
        <f>ROUND(M2028,2)</f>
        <v>2.06</v>
      </c>
      <c r="X2028" s="5">
        <v>2.06</v>
      </c>
    </row>
    <row r="2029" spans="1:24" x14ac:dyDescent="0.25">
      <c r="A2029" t="s">
        <v>24</v>
      </c>
      <c r="B2029" t="s">
        <v>2742</v>
      </c>
      <c r="C2029" t="s">
        <v>1146</v>
      </c>
      <c r="D2029" t="s">
        <v>2743</v>
      </c>
      <c r="E2029" t="s">
        <v>1088</v>
      </c>
      <c r="F2029" s="5">
        <v>1.96</v>
      </c>
      <c r="G2029" s="9">
        <v>0.1</v>
      </c>
      <c r="H2029" s="6">
        <f>G2029*100</f>
        <v>10</v>
      </c>
      <c r="I2029" t="s">
        <v>9799</v>
      </c>
      <c r="J2029" t="s">
        <v>10766</v>
      </c>
      <c r="K2029">
        <v>10</v>
      </c>
      <c r="L2029">
        <v>10</v>
      </c>
      <c r="M2029">
        <f>(F2029*(1+0.05))</f>
        <v>2.0579999999999998</v>
      </c>
      <c r="N2029">
        <f>IFERROR(ROUND(( (-1.208*LN(L2029) + 7.5474 + 4.6991*(2.71828^(-0.009*L2029)) + 0.0001*L2029*L2029 - 0.0432*L2029 + 4.7166)/3),2), " ")</f>
        <v>4.45</v>
      </c>
      <c r="O2029">
        <f>IFERROR(MAX(MIN(ROUND(N2029*(Q2029/P2029),2),4.5),1.9)," ")</f>
        <v>4.1900000000000004</v>
      </c>
      <c r="P2029">
        <f>13.098*F2029^-1.237</f>
        <v>5.6974985827885236</v>
      </c>
      <c r="Q2029">
        <f>13.098*M2029^-1.237</f>
        <v>5.3638060139004509</v>
      </c>
      <c r="R2029" s="5">
        <f>IFERROR(ROUND(MAX(MIN((-105.4*LN(O2029) + 163.83),95),10),0)," ")</f>
        <v>13</v>
      </c>
      <c r="S2029" s="5" t="str">
        <f>IFERROR(CONCATENATE("(",R2029,",",ROUND((1.2*W2029),2),")")," ")</f>
        <v>(13,2.47)</v>
      </c>
      <c r="T2029">
        <f>R2029-L2029</f>
        <v>3</v>
      </c>
      <c r="U2029" s="7" t="str">
        <f>IF((AND(T2029=0,H2029&gt;=L2029)),"Don’t change bids","OK")</f>
        <v>OK</v>
      </c>
      <c r="V2029" t="e">
        <f>IF((MATCH(F2029,W2029,0)),"Same","Diff")</f>
        <v>#N/A</v>
      </c>
      <c r="W2029" s="5">
        <f>ROUND(M2029,2)</f>
        <v>2.06</v>
      </c>
      <c r="X2029" s="5">
        <v>2.06</v>
      </c>
    </row>
    <row r="2030" spans="1:24" x14ac:dyDescent="0.25">
      <c r="A2030" t="s">
        <v>24</v>
      </c>
      <c r="B2030" t="s">
        <v>2744</v>
      </c>
      <c r="C2030" t="s">
        <v>1146</v>
      </c>
      <c r="D2030" t="s">
        <v>2745</v>
      </c>
      <c r="E2030" t="s">
        <v>1088</v>
      </c>
      <c r="F2030" s="5">
        <v>1.96</v>
      </c>
      <c r="G2030" s="9">
        <v>0.1</v>
      </c>
      <c r="H2030" s="6">
        <f>G2030*100</f>
        <v>10</v>
      </c>
      <c r="I2030" t="s">
        <v>9799</v>
      </c>
      <c r="J2030" t="s">
        <v>10766</v>
      </c>
      <c r="K2030">
        <v>10</v>
      </c>
      <c r="L2030">
        <v>10</v>
      </c>
      <c r="M2030">
        <f>(F2030*(1+0.05))</f>
        <v>2.0579999999999998</v>
      </c>
      <c r="N2030">
        <f>IFERROR(ROUND(( (-1.208*LN(L2030) + 7.5474 + 4.6991*(2.71828^(-0.009*L2030)) + 0.0001*L2030*L2030 - 0.0432*L2030 + 4.7166)/3),2), " ")</f>
        <v>4.45</v>
      </c>
      <c r="O2030">
        <f>IFERROR(MAX(MIN(ROUND(N2030*(Q2030/P2030),2),4.5),1.9)," ")</f>
        <v>4.1900000000000004</v>
      </c>
      <c r="P2030">
        <f>13.098*F2030^-1.237</f>
        <v>5.6974985827885236</v>
      </c>
      <c r="Q2030">
        <f>13.098*M2030^-1.237</f>
        <v>5.3638060139004509</v>
      </c>
      <c r="R2030" s="5">
        <f>IFERROR(ROUND(MAX(MIN((-105.4*LN(O2030) + 163.83),95),10),0)," ")</f>
        <v>13</v>
      </c>
      <c r="S2030" s="5" t="str">
        <f>IFERROR(CONCATENATE("(",R2030,",",ROUND((1.2*W2030),2),")")," ")</f>
        <v>(13,2.47)</v>
      </c>
      <c r="T2030">
        <f>R2030-L2030</f>
        <v>3</v>
      </c>
      <c r="U2030" s="7" t="str">
        <f>IF((AND(T2030=0,H2030&gt;=L2030)),"Don’t change bids","OK")</f>
        <v>OK</v>
      </c>
      <c r="V2030" t="e">
        <f>IF((MATCH(F2030,W2030,0)),"Same","Diff")</f>
        <v>#N/A</v>
      </c>
      <c r="W2030" s="5">
        <f>ROUND(M2030,2)</f>
        <v>2.06</v>
      </c>
      <c r="X2030" s="5">
        <v>2.06</v>
      </c>
    </row>
    <row r="2031" spans="1:24" x14ac:dyDescent="0.25">
      <c r="A2031" t="s">
        <v>24</v>
      </c>
      <c r="B2031" t="s">
        <v>2746</v>
      </c>
      <c r="C2031" t="s">
        <v>1146</v>
      </c>
      <c r="D2031" t="s">
        <v>2747</v>
      </c>
      <c r="E2031" t="s">
        <v>423</v>
      </c>
      <c r="F2031" s="5">
        <v>3.28</v>
      </c>
      <c r="G2031" s="9">
        <v>0.1</v>
      </c>
      <c r="H2031" s="6">
        <f>G2031*100</f>
        <v>10</v>
      </c>
      <c r="I2031" t="s">
        <v>9853</v>
      </c>
      <c r="J2031" t="s">
        <v>10766</v>
      </c>
      <c r="K2031">
        <v>10</v>
      </c>
      <c r="L2031">
        <v>10</v>
      </c>
      <c r="M2031">
        <f>(F2031*(1+0.05))</f>
        <v>3.444</v>
      </c>
      <c r="N2031">
        <f>IFERROR(ROUND(( (-1.208*LN(L2031) + 7.5474 + 4.6991*(2.71828^(-0.009*L2031)) + 0.0001*L2031*L2031 - 0.0432*L2031 + 4.7166)/3),2), " ")</f>
        <v>4.45</v>
      </c>
      <c r="O2031">
        <f>IFERROR(MAX(MIN(ROUND(N2031*(Q2031/P2031),2),4.5),1.9)," ")</f>
        <v>4.1900000000000004</v>
      </c>
      <c r="P2031">
        <f>13.098*F2031^-1.237</f>
        <v>3.0134850511212665</v>
      </c>
      <c r="Q2031">
        <f>13.098*M2031^-1.237</f>
        <v>2.8369904801437174</v>
      </c>
      <c r="R2031" s="5">
        <f>IFERROR(ROUND(MAX(MIN((-105.4*LN(O2031) + 163.83),95),10),0)," ")</f>
        <v>13</v>
      </c>
      <c r="S2031" s="5" t="str">
        <f>IFERROR(CONCATENATE("(",R2031,",",ROUND((1.2*W2031),2),")")," ")</f>
        <v>(13,4.13)</v>
      </c>
      <c r="T2031">
        <f>R2031-L2031</f>
        <v>3</v>
      </c>
      <c r="U2031" s="7" t="str">
        <f>IF((AND(T2031=0,H2031&gt;=L2031)),"Don’t change bids","OK")</f>
        <v>OK</v>
      </c>
      <c r="V2031" t="e">
        <f>IF((MATCH(F2031,W2031,0)),"Same","Diff")</f>
        <v>#N/A</v>
      </c>
      <c r="W2031" s="5">
        <f>ROUND(M2031,2)</f>
        <v>3.44</v>
      </c>
      <c r="X2031" s="5">
        <v>3.44</v>
      </c>
    </row>
    <row r="2032" spans="1:24" x14ac:dyDescent="0.25">
      <c r="A2032" t="s">
        <v>24</v>
      </c>
      <c r="B2032" t="s">
        <v>2748</v>
      </c>
      <c r="C2032" t="s">
        <v>1146</v>
      </c>
      <c r="D2032" t="s">
        <v>2749</v>
      </c>
      <c r="E2032" t="s">
        <v>1088</v>
      </c>
      <c r="F2032" s="5">
        <v>1.96</v>
      </c>
      <c r="G2032" s="9">
        <v>0.1</v>
      </c>
      <c r="H2032" s="6">
        <f>G2032*100</f>
        <v>10</v>
      </c>
      <c r="I2032" t="s">
        <v>9799</v>
      </c>
      <c r="J2032" t="s">
        <v>10766</v>
      </c>
      <c r="K2032">
        <v>10</v>
      </c>
      <c r="L2032">
        <v>10</v>
      </c>
      <c r="M2032">
        <f>(F2032*(1+0.05))</f>
        <v>2.0579999999999998</v>
      </c>
      <c r="N2032">
        <f>IFERROR(ROUND(( (-1.208*LN(L2032) + 7.5474 + 4.6991*(2.71828^(-0.009*L2032)) + 0.0001*L2032*L2032 - 0.0432*L2032 + 4.7166)/3),2), " ")</f>
        <v>4.45</v>
      </c>
      <c r="O2032">
        <f>IFERROR(MAX(MIN(ROUND(N2032*(Q2032/P2032),2),4.5),1.9)," ")</f>
        <v>4.1900000000000004</v>
      </c>
      <c r="P2032">
        <f>13.098*F2032^-1.237</f>
        <v>5.6974985827885236</v>
      </c>
      <c r="Q2032">
        <f>13.098*M2032^-1.237</f>
        <v>5.3638060139004509</v>
      </c>
      <c r="R2032" s="5">
        <f>IFERROR(ROUND(MAX(MIN((-105.4*LN(O2032) + 163.83),95),10),0)," ")</f>
        <v>13</v>
      </c>
      <c r="S2032" s="5" t="str">
        <f>IFERROR(CONCATENATE("(",R2032,",",ROUND((1.2*W2032),2),")")," ")</f>
        <v>(13,2.47)</v>
      </c>
      <c r="T2032">
        <f>R2032-L2032</f>
        <v>3</v>
      </c>
      <c r="U2032" s="7" t="str">
        <f>IF((AND(T2032=0,H2032&gt;=L2032)),"Don’t change bids","OK")</f>
        <v>OK</v>
      </c>
      <c r="V2032" t="e">
        <f>IF((MATCH(F2032,W2032,0)),"Same","Diff")</f>
        <v>#N/A</v>
      </c>
      <c r="W2032" s="5">
        <f>ROUND(M2032,2)</f>
        <v>2.06</v>
      </c>
      <c r="X2032" s="5">
        <v>2.06</v>
      </c>
    </row>
    <row r="2033" spans="1:24" x14ac:dyDescent="0.25">
      <c r="A2033" t="s">
        <v>24</v>
      </c>
      <c r="B2033" t="s">
        <v>2750</v>
      </c>
      <c r="C2033" t="s">
        <v>1146</v>
      </c>
      <c r="D2033" t="s">
        <v>2751</v>
      </c>
      <c r="E2033" t="s">
        <v>1088</v>
      </c>
      <c r="F2033" s="5">
        <v>1.96</v>
      </c>
      <c r="G2033" s="9">
        <v>0.1</v>
      </c>
      <c r="H2033" s="6">
        <f>G2033*100</f>
        <v>10</v>
      </c>
      <c r="I2033" t="s">
        <v>9799</v>
      </c>
      <c r="J2033" t="s">
        <v>10766</v>
      </c>
      <c r="K2033">
        <v>10</v>
      </c>
      <c r="L2033">
        <v>10</v>
      </c>
      <c r="M2033">
        <f>(F2033*(1+0.05))</f>
        <v>2.0579999999999998</v>
      </c>
      <c r="N2033">
        <f>IFERROR(ROUND(( (-1.208*LN(L2033) + 7.5474 + 4.6991*(2.71828^(-0.009*L2033)) + 0.0001*L2033*L2033 - 0.0432*L2033 + 4.7166)/3),2), " ")</f>
        <v>4.45</v>
      </c>
      <c r="O2033">
        <f>IFERROR(MAX(MIN(ROUND(N2033*(Q2033/P2033),2),4.5),1.9)," ")</f>
        <v>4.1900000000000004</v>
      </c>
      <c r="P2033">
        <f>13.098*F2033^-1.237</f>
        <v>5.6974985827885236</v>
      </c>
      <c r="Q2033">
        <f>13.098*M2033^-1.237</f>
        <v>5.3638060139004509</v>
      </c>
      <c r="R2033" s="5">
        <f>IFERROR(ROUND(MAX(MIN((-105.4*LN(O2033) + 163.83),95),10),0)," ")</f>
        <v>13</v>
      </c>
      <c r="S2033" s="5" t="str">
        <f>IFERROR(CONCATENATE("(",R2033,",",ROUND((1.2*W2033),2),")")," ")</f>
        <v>(13,2.47)</v>
      </c>
      <c r="T2033">
        <f>R2033-L2033</f>
        <v>3</v>
      </c>
      <c r="U2033" s="7" t="str">
        <f>IF((AND(T2033=0,H2033&gt;=L2033)),"Don’t change bids","OK")</f>
        <v>OK</v>
      </c>
      <c r="V2033" t="e">
        <f>IF((MATCH(F2033,W2033,0)),"Same","Diff")</f>
        <v>#N/A</v>
      </c>
      <c r="W2033" s="5">
        <f>ROUND(M2033,2)</f>
        <v>2.06</v>
      </c>
      <c r="X2033" s="5">
        <v>2.06</v>
      </c>
    </row>
    <row r="2034" spans="1:24" x14ac:dyDescent="0.25">
      <c r="A2034" t="s">
        <v>24</v>
      </c>
      <c r="B2034" t="s">
        <v>2752</v>
      </c>
      <c r="C2034" t="s">
        <v>1146</v>
      </c>
      <c r="D2034" t="s">
        <v>2747</v>
      </c>
      <c r="E2034" t="s">
        <v>153</v>
      </c>
      <c r="F2034" s="5">
        <v>2.0099999999999998</v>
      </c>
      <c r="G2034" s="9">
        <v>0.1</v>
      </c>
      <c r="H2034" s="6">
        <f>G2034*100</f>
        <v>10</v>
      </c>
      <c r="I2034" t="s">
        <v>10107</v>
      </c>
      <c r="J2034" t="s">
        <v>10766</v>
      </c>
      <c r="K2034">
        <v>10</v>
      </c>
      <c r="L2034">
        <v>10</v>
      </c>
      <c r="M2034">
        <f>(F2034*(1+0.05))</f>
        <v>2.1105</v>
      </c>
      <c r="N2034">
        <f>IFERROR(ROUND(( (-1.208*LN(L2034) + 7.5474 + 4.6991*(2.71828^(-0.009*L2034)) + 0.0001*L2034*L2034 - 0.0432*L2034 + 4.7166)/3),2), " ")</f>
        <v>4.45</v>
      </c>
      <c r="O2034">
        <f>IFERROR(MAX(MIN(ROUND(N2034*(Q2034/P2034),2),4.5),1.9)," ")</f>
        <v>4.1900000000000004</v>
      </c>
      <c r="P2034">
        <f>13.098*F2034^-1.237</f>
        <v>5.5227001350607523</v>
      </c>
      <c r="Q2034">
        <f>13.098*M2034^-1.237</f>
        <v>5.1992452068166157</v>
      </c>
      <c r="R2034" s="5">
        <f>IFERROR(ROUND(MAX(MIN((-105.4*LN(O2034) + 163.83),95),10),0)," ")</f>
        <v>13</v>
      </c>
      <c r="S2034" s="5" t="str">
        <f>IFERROR(CONCATENATE("(",R2034,",",ROUND((1.2*W2034),2),")")," ")</f>
        <v>(13,2.53)</v>
      </c>
      <c r="T2034">
        <f>R2034-L2034</f>
        <v>3</v>
      </c>
      <c r="U2034" s="7" t="str">
        <f>IF((AND(T2034=0,H2034&gt;=L2034)),"Don’t change bids","OK")</f>
        <v>OK</v>
      </c>
      <c r="V2034" t="e">
        <f>IF((MATCH(F2034,W2034,0)),"Same","Diff")</f>
        <v>#N/A</v>
      </c>
      <c r="W2034" s="5">
        <f>ROUND(M2034,2)</f>
        <v>2.11</v>
      </c>
      <c r="X2034" s="5">
        <v>2.11</v>
      </c>
    </row>
    <row r="2035" spans="1:24" x14ac:dyDescent="0.25">
      <c r="A2035" t="s">
        <v>24</v>
      </c>
      <c r="B2035" t="s">
        <v>2753</v>
      </c>
      <c r="C2035" t="s">
        <v>1146</v>
      </c>
      <c r="D2035" t="s">
        <v>2749</v>
      </c>
      <c r="E2035" t="s">
        <v>1088</v>
      </c>
      <c r="F2035" s="5">
        <v>1.96</v>
      </c>
      <c r="G2035" s="9">
        <v>0.1</v>
      </c>
      <c r="H2035" s="6">
        <f>G2035*100</f>
        <v>10</v>
      </c>
      <c r="I2035" t="s">
        <v>9799</v>
      </c>
      <c r="J2035" t="s">
        <v>10766</v>
      </c>
      <c r="K2035">
        <v>10</v>
      </c>
      <c r="L2035">
        <v>10</v>
      </c>
      <c r="M2035">
        <f>(F2035*(1+0.05))</f>
        <v>2.0579999999999998</v>
      </c>
      <c r="N2035">
        <f>IFERROR(ROUND(( (-1.208*LN(L2035) + 7.5474 + 4.6991*(2.71828^(-0.009*L2035)) + 0.0001*L2035*L2035 - 0.0432*L2035 + 4.7166)/3),2), " ")</f>
        <v>4.45</v>
      </c>
      <c r="O2035">
        <f>IFERROR(MAX(MIN(ROUND(N2035*(Q2035/P2035),2),4.5),1.9)," ")</f>
        <v>4.1900000000000004</v>
      </c>
      <c r="P2035">
        <f>13.098*F2035^-1.237</f>
        <v>5.6974985827885236</v>
      </c>
      <c r="Q2035">
        <f>13.098*M2035^-1.237</f>
        <v>5.3638060139004509</v>
      </c>
      <c r="R2035" s="5">
        <f>IFERROR(ROUND(MAX(MIN((-105.4*LN(O2035) + 163.83),95),10),0)," ")</f>
        <v>13</v>
      </c>
      <c r="S2035" s="5" t="str">
        <f>IFERROR(CONCATENATE("(",R2035,",",ROUND((1.2*W2035),2),")")," ")</f>
        <v>(13,2.47)</v>
      </c>
      <c r="T2035">
        <f>R2035-L2035</f>
        <v>3</v>
      </c>
      <c r="U2035" s="7" t="str">
        <f>IF((AND(T2035=0,H2035&gt;=L2035)),"Don’t change bids","OK")</f>
        <v>OK</v>
      </c>
      <c r="V2035" t="e">
        <f>IF((MATCH(F2035,W2035,0)),"Same","Diff")</f>
        <v>#N/A</v>
      </c>
      <c r="W2035" s="5">
        <f>ROUND(M2035,2)</f>
        <v>2.06</v>
      </c>
      <c r="X2035" s="5">
        <v>2.06</v>
      </c>
    </row>
    <row r="2036" spans="1:24" x14ac:dyDescent="0.25">
      <c r="A2036" t="s">
        <v>24</v>
      </c>
      <c r="B2036" t="s">
        <v>2754</v>
      </c>
      <c r="C2036" t="s">
        <v>1146</v>
      </c>
      <c r="D2036" t="s">
        <v>2755</v>
      </c>
      <c r="E2036" t="s">
        <v>1088</v>
      </c>
      <c r="F2036" s="5">
        <v>1.96</v>
      </c>
      <c r="G2036" s="9">
        <v>0.1</v>
      </c>
      <c r="H2036" s="6">
        <f>G2036*100</f>
        <v>10</v>
      </c>
      <c r="I2036" t="s">
        <v>9799</v>
      </c>
      <c r="J2036" t="s">
        <v>10766</v>
      </c>
      <c r="K2036">
        <v>10</v>
      </c>
      <c r="L2036">
        <v>10</v>
      </c>
      <c r="M2036">
        <f>(F2036*(1+0.05))</f>
        <v>2.0579999999999998</v>
      </c>
      <c r="N2036">
        <f>IFERROR(ROUND(( (-1.208*LN(L2036) + 7.5474 + 4.6991*(2.71828^(-0.009*L2036)) + 0.0001*L2036*L2036 - 0.0432*L2036 + 4.7166)/3),2), " ")</f>
        <v>4.45</v>
      </c>
      <c r="O2036">
        <f>IFERROR(MAX(MIN(ROUND(N2036*(Q2036/P2036),2),4.5),1.9)," ")</f>
        <v>4.1900000000000004</v>
      </c>
      <c r="P2036">
        <f>13.098*F2036^-1.237</f>
        <v>5.6974985827885236</v>
      </c>
      <c r="Q2036">
        <f>13.098*M2036^-1.237</f>
        <v>5.3638060139004509</v>
      </c>
      <c r="R2036" s="5">
        <f>IFERROR(ROUND(MAX(MIN((-105.4*LN(O2036) + 163.83),95),10),0)," ")</f>
        <v>13</v>
      </c>
      <c r="S2036" s="5" t="str">
        <f>IFERROR(CONCATENATE("(",R2036,",",ROUND((1.2*W2036),2),")")," ")</f>
        <v>(13,2.47)</v>
      </c>
      <c r="T2036">
        <f>R2036-L2036</f>
        <v>3</v>
      </c>
      <c r="U2036" s="7" t="str">
        <f>IF((AND(T2036=0,H2036&gt;=L2036)),"Don’t change bids","OK")</f>
        <v>OK</v>
      </c>
      <c r="V2036" t="e">
        <f>IF((MATCH(F2036,W2036,0)),"Same","Diff")</f>
        <v>#N/A</v>
      </c>
      <c r="W2036" s="5">
        <f>ROUND(M2036,2)</f>
        <v>2.06</v>
      </c>
      <c r="X2036" s="5">
        <v>2.06</v>
      </c>
    </row>
    <row r="2037" spans="1:24" x14ac:dyDescent="0.25">
      <c r="A2037" t="s">
        <v>24</v>
      </c>
      <c r="B2037" t="s">
        <v>2756</v>
      </c>
      <c r="C2037" t="s">
        <v>1146</v>
      </c>
      <c r="D2037" t="s">
        <v>2749</v>
      </c>
      <c r="E2037" t="s">
        <v>1088</v>
      </c>
      <c r="F2037" s="5">
        <v>1.96</v>
      </c>
      <c r="G2037" s="9">
        <v>0.1</v>
      </c>
      <c r="H2037" s="6">
        <f>G2037*100</f>
        <v>10</v>
      </c>
      <c r="I2037" t="s">
        <v>9799</v>
      </c>
      <c r="J2037" t="s">
        <v>10766</v>
      </c>
      <c r="K2037">
        <v>10</v>
      </c>
      <c r="L2037">
        <v>10</v>
      </c>
      <c r="M2037">
        <f>(F2037*(1+0.05))</f>
        <v>2.0579999999999998</v>
      </c>
      <c r="N2037">
        <f>IFERROR(ROUND(( (-1.208*LN(L2037) + 7.5474 + 4.6991*(2.71828^(-0.009*L2037)) + 0.0001*L2037*L2037 - 0.0432*L2037 + 4.7166)/3),2), " ")</f>
        <v>4.45</v>
      </c>
      <c r="O2037">
        <f>IFERROR(MAX(MIN(ROUND(N2037*(Q2037/P2037),2),4.5),1.9)," ")</f>
        <v>4.1900000000000004</v>
      </c>
      <c r="P2037">
        <f>13.098*F2037^-1.237</f>
        <v>5.6974985827885236</v>
      </c>
      <c r="Q2037">
        <f>13.098*M2037^-1.237</f>
        <v>5.3638060139004509</v>
      </c>
      <c r="R2037" s="5">
        <f>IFERROR(ROUND(MAX(MIN((-105.4*LN(O2037) + 163.83),95),10),0)," ")</f>
        <v>13</v>
      </c>
      <c r="S2037" s="5" t="str">
        <f>IFERROR(CONCATENATE("(",R2037,",",ROUND((1.2*W2037),2),")")," ")</f>
        <v>(13,2.47)</v>
      </c>
      <c r="T2037">
        <f>R2037-L2037</f>
        <v>3</v>
      </c>
      <c r="U2037" s="7" t="str">
        <f>IF((AND(T2037=0,H2037&gt;=L2037)),"Don’t change bids","OK")</f>
        <v>OK</v>
      </c>
      <c r="V2037" t="e">
        <f>IF((MATCH(F2037,W2037,0)),"Same","Diff")</f>
        <v>#N/A</v>
      </c>
      <c r="W2037" s="5">
        <f>ROUND(M2037,2)</f>
        <v>2.06</v>
      </c>
      <c r="X2037" s="5">
        <v>2.06</v>
      </c>
    </row>
    <row r="2038" spans="1:24" x14ac:dyDescent="0.25">
      <c r="A2038" t="s">
        <v>24</v>
      </c>
      <c r="B2038" t="s">
        <v>2757</v>
      </c>
      <c r="C2038" t="s">
        <v>1146</v>
      </c>
      <c r="D2038" t="s">
        <v>2758</v>
      </c>
      <c r="E2038" t="s">
        <v>1088</v>
      </c>
      <c r="F2038" s="5">
        <v>1.96</v>
      </c>
      <c r="G2038" s="9">
        <v>0.1</v>
      </c>
      <c r="H2038" s="6">
        <f>G2038*100</f>
        <v>10</v>
      </c>
      <c r="I2038" t="s">
        <v>9799</v>
      </c>
      <c r="J2038" t="s">
        <v>10766</v>
      </c>
      <c r="K2038">
        <v>10</v>
      </c>
      <c r="L2038">
        <v>10</v>
      </c>
      <c r="M2038">
        <f>(F2038*(1+0.05))</f>
        <v>2.0579999999999998</v>
      </c>
      <c r="N2038">
        <f>IFERROR(ROUND(( (-1.208*LN(L2038) + 7.5474 + 4.6991*(2.71828^(-0.009*L2038)) + 0.0001*L2038*L2038 - 0.0432*L2038 + 4.7166)/3),2), " ")</f>
        <v>4.45</v>
      </c>
      <c r="O2038">
        <f>IFERROR(MAX(MIN(ROUND(N2038*(Q2038/P2038),2),4.5),1.9)," ")</f>
        <v>4.1900000000000004</v>
      </c>
      <c r="P2038">
        <f>13.098*F2038^-1.237</f>
        <v>5.6974985827885236</v>
      </c>
      <c r="Q2038">
        <f>13.098*M2038^-1.237</f>
        <v>5.3638060139004509</v>
      </c>
      <c r="R2038" s="5">
        <f>IFERROR(ROUND(MAX(MIN((-105.4*LN(O2038) + 163.83),95),10),0)," ")</f>
        <v>13</v>
      </c>
      <c r="S2038" s="5" t="str">
        <f>IFERROR(CONCATENATE("(",R2038,",",ROUND((1.2*W2038),2),")")," ")</f>
        <v>(13,2.47)</v>
      </c>
      <c r="T2038">
        <f>R2038-L2038</f>
        <v>3</v>
      </c>
      <c r="U2038" s="7" t="str">
        <f>IF((AND(T2038=0,H2038&gt;=L2038)),"Don’t change bids","OK")</f>
        <v>OK</v>
      </c>
      <c r="V2038" t="e">
        <f>IF((MATCH(F2038,W2038,0)),"Same","Diff")</f>
        <v>#N/A</v>
      </c>
      <c r="W2038" s="5">
        <f>ROUND(M2038,2)</f>
        <v>2.06</v>
      </c>
      <c r="X2038" s="5">
        <v>2.06</v>
      </c>
    </row>
    <row r="2039" spans="1:24" x14ac:dyDescent="0.25">
      <c r="A2039" t="s">
        <v>24</v>
      </c>
      <c r="B2039" t="s">
        <v>2759</v>
      </c>
      <c r="C2039" t="s">
        <v>1146</v>
      </c>
      <c r="D2039" t="s">
        <v>2760</v>
      </c>
      <c r="E2039" t="s">
        <v>1088</v>
      </c>
      <c r="F2039" s="5">
        <v>1.96</v>
      </c>
      <c r="G2039" s="9">
        <v>0.1</v>
      </c>
      <c r="H2039" s="6">
        <f>G2039*100</f>
        <v>10</v>
      </c>
      <c r="I2039" t="s">
        <v>9799</v>
      </c>
      <c r="J2039" t="s">
        <v>10766</v>
      </c>
      <c r="K2039">
        <v>10</v>
      </c>
      <c r="L2039">
        <v>10</v>
      </c>
      <c r="M2039">
        <f>(F2039*(1+0.05))</f>
        <v>2.0579999999999998</v>
      </c>
      <c r="N2039">
        <f>IFERROR(ROUND(( (-1.208*LN(L2039) + 7.5474 + 4.6991*(2.71828^(-0.009*L2039)) + 0.0001*L2039*L2039 - 0.0432*L2039 + 4.7166)/3),2), " ")</f>
        <v>4.45</v>
      </c>
      <c r="O2039">
        <f>IFERROR(MAX(MIN(ROUND(N2039*(Q2039/P2039),2),4.5),1.9)," ")</f>
        <v>4.1900000000000004</v>
      </c>
      <c r="P2039">
        <f>13.098*F2039^-1.237</f>
        <v>5.6974985827885236</v>
      </c>
      <c r="Q2039">
        <f>13.098*M2039^-1.237</f>
        <v>5.3638060139004509</v>
      </c>
      <c r="R2039" s="5">
        <f>IFERROR(ROUND(MAX(MIN((-105.4*LN(O2039) + 163.83),95),10),0)," ")</f>
        <v>13</v>
      </c>
      <c r="S2039" s="5" t="str">
        <f>IFERROR(CONCATENATE("(",R2039,",",ROUND((1.2*W2039),2),")")," ")</f>
        <v>(13,2.47)</v>
      </c>
      <c r="T2039">
        <f>R2039-L2039</f>
        <v>3</v>
      </c>
      <c r="U2039" s="7" t="str">
        <f>IF((AND(T2039=0,H2039&gt;=L2039)),"Don’t change bids","OK")</f>
        <v>OK</v>
      </c>
      <c r="V2039" t="e">
        <f>IF((MATCH(F2039,W2039,0)),"Same","Diff")</f>
        <v>#N/A</v>
      </c>
      <c r="W2039" s="5">
        <f>ROUND(M2039,2)</f>
        <v>2.06</v>
      </c>
      <c r="X2039" s="5">
        <v>2.06</v>
      </c>
    </row>
    <row r="2040" spans="1:24" x14ac:dyDescent="0.25">
      <c r="A2040" t="s">
        <v>24</v>
      </c>
      <c r="B2040" t="s">
        <v>2761</v>
      </c>
      <c r="C2040" t="s">
        <v>1603</v>
      </c>
      <c r="D2040" t="s">
        <v>2762</v>
      </c>
      <c r="E2040" t="s">
        <v>1528</v>
      </c>
      <c r="F2040" s="5">
        <v>5.47</v>
      </c>
      <c r="G2040" s="9">
        <v>0.1</v>
      </c>
      <c r="H2040" s="6">
        <f>G2040*100</f>
        <v>10</v>
      </c>
      <c r="I2040" t="s">
        <v>9916</v>
      </c>
      <c r="J2040" t="s">
        <v>10766</v>
      </c>
      <c r="K2040">
        <v>16</v>
      </c>
      <c r="L2040">
        <v>16</v>
      </c>
      <c r="M2040">
        <f>(F2040*(1+0.05))</f>
        <v>5.7435</v>
      </c>
      <c r="N2040">
        <f>IFERROR(ROUND(( (-1.208*LN(L2040) + 7.5474 + 4.6991*(2.71828^(-0.009*L2040)) + 0.0001*L2040*L2040 - 0.0432*L2040 + 4.7166)/3),2), " ")</f>
        <v>4.1100000000000003</v>
      </c>
      <c r="O2040">
        <f>IFERROR(MAX(MIN(ROUND(N2040*(Q2040/P2040),2),4.5),1.9)," ")</f>
        <v>3.87</v>
      </c>
      <c r="P2040">
        <f>13.098*F2040^-1.237</f>
        <v>1.6007173912143631</v>
      </c>
      <c r="Q2040">
        <f>13.098*M2040^-1.237</f>
        <v>1.5069661615165213</v>
      </c>
      <c r="R2040" s="5">
        <f>IFERROR(ROUND(MAX(MIN((-105.4*LN(O2040) + 163.83),95),10),0)," ")</f>
        <v>21</v>
      </c>
      <c r="S2040" s="5" t="str">
        <f>IFERROR(CONCATENATE("(",R2040,",",ROUND((1.2*W2040),2),")")," ")</f>
        <v>(21,6.89)</v>
      </c>
      <c r="T2040">
        <f>R2040-L2040</f>
        <v>5</v>
      </c>
      <c r="U2040" s="7" t="str">
        <f>IF((AND(T2040=0,H2040&gt;=L2040)),"Don’t change bids","OK")</f>
        <v>OK</v>
      </c>
      <c r="V2040" t="e">
        <f>IF((MATCH(F2040,W2040,0)),"Same","Diff")</f>
        <v>#N/A</v>
      </c>
      <c r="W2040" s="5">
        <f>ROUND(M2040,2)</f>
        <v>5.74</v>
      </c>
      <c r="X2040" s="5">
        <v>5.74</v>
      </c>
    </row>
    <row r="2041" spans="1:24" x14ac:dyDescent="0.25">
      <c r="A2041" t="s">
        <v>24</v>
      </c>
      <c r="B2041" t="s">
        <v>2763</v>
      </c>
      <c r="C2041" t="s">
        <v>1178</v>
      </c>
      <c r="D2041" t="s">
        <v>2764</v>
      </c>
      <c r="E2041" t="s">
        <v>1180</v>
      </c>
      <c r="F2041" s="5">
        <v>0.49</v>
      </c>
      <c r="G2041" s="9">
        <v>0.1</v>
      </c>
      <c r="H2041" s="6">
        <f>G2041*100</f>
        <v>10</v>
      </c>
      <c r="I2041" t="s">
        <v>9801</v>
      </c>
      <c r="J2041" t="s">
        <v>10766</v>
      </c>
      <c r="K2041">
        <v>10</v>
      </c>
      <c r="L2041">
        <v>10</v>
      </c>
      <c r="M2041">
        <f>(F2041*(1+0.05))</f>
        <v>0.51449999999999996</v>
      </c>
      <c r="N2041">
        <f>IFERROR(ROUND(( (-1.208*LN(L2041) + 7.5474 + 4.6991*(2.71828^(-0.009*L2041)) + 0.0001*L2041*L2041 - 0.0432*L2041 + 4.7166)/3),2), " ")</f>
        <v>4.45</v>
      </c>
      <c r="O2041">
        <f>IFERROR(MAX(MIN(ROUND(N2041*(Q2041/P2041),2),4.5),1.9)," ")</f>
        <v>4.1900000000000004</v>
      </c>
      <c r="P2041">
        <f>13.098*F2041^-1.237</f>
        <v>31.654279670314228</v>
      </c>
      <c r="Q2041">
        <f>13.098*M2041^-1.237</f>
        <v>29.800343641019271</v>
      </c>
      <c r="R2041" s="5">
        <f>IFERROR(ROUND(MAX(MIN((-105.4*LN(O2041) + 163.83),95),10),0)," ")</f>
        <v>13</v>
      </c>
      <c r="S2041" s="5" t="str">
        <f>IFERROR(CONCATENATE("(",R2041,",",ROUND((1.2*W2041),2),")")," ")</f>
        <v>(13,0.61)</v>
      </c>
      <c r="T2041">
        <f>R2041-L2041</f>
        <v>3</v>
      </c>
      <c r="U2041" s="7" t="str">
        <f>IF((AND(T2041=0,H2041&gt;=L2041)),"Don’t change bids","OK")</f>
        <v>OK</v>
      </c>
      <c r="V2041" t="e">
        <f>IF((MATCH(F2041,W2041,0)),"Same","Diff")</f>
        <v>#N/A</v>
      </c>
      <c r="W2041" s="5">
        <f>ROUND(M2041,2)</f>
        <v>0.51</v>
      </c>
      <c r="X2041" s="5">
        <v>0.51</v>
      </c>
    </row>
    <row r="2042" spans="1:24" x14ac:dyDescent="0.25">
      <c r="A2042" t="s">
        <v>24</v>
      </c>
      <c r="B2042" t="s">
        <v>2765</v>
      </c>
      <c r="C2042" t="s">
        <v>1178</v>
      </c>
      <c r="D2042" t="s">
        <v>2766</v>
      </c>
      <c r="E2042" t="s">
        <v>989</v>
      </c>
      <c r="F2042" s="5">
        <v>1.88</v>
      </c>
      <c r="G2042" s="9">
        <v>0.1</v>
      </c>
      <c r="H2042" s="6">
        <f>G2042*100</f>
        <v>10</v>
      </c>
      <c r="I2042" t="s">
        <v>9859</v>
      </c>
      <c r="J2042" t="s">
        <v>10766</v>
      </c>
      <c r="K2042">
        <v>10</v>
      </c>
      <c r="L2042">
        <v>10</v>
      </c>
      <c r="M2042">
        <f>(F2042*(1+0.05))</f>
        <v>1.974</v>
      </c>
      <c r="N2042">
        <f>IFERROR(ROUND(( (-1.208*LN(L2042) + 7.5474 + 4.6991*(2.71828^(-0.009*L2042)) + 0.0001*L2042*L2042 - 0.0432*L2042 + 4.7166)/3),2), " ")</f>
        <v>4.45</v>
      </c>
      <c r="O2042">
        <f>IFERROR(MAX(MIN(ROUND(N2042*(Q2042/P2042),2),4.5),1.9)," ")</f>
        <v>4.1900000000000004</v>
      </c>
      <c r="P2042">
        <f>13.098*F2042^-1.237</f>
        <v>5.9989014382686738</v>
      </c>
      <c r="Q2042">
        <f>13.098*M2042^-1.237</f>
        <v>5.6475562290764518</v>
      </c>
      <c r="R2042" s="5">
        <f>IFERROR(ROUND(MAX(MIN((-105.4*LN(O2042) + 163.83),95),10),0)," ")</f>
        <v>13</v>
      </c>
      <c r="S2042" s="5" t="str">
        <f>IFERROR(CONCATENATE("(",R2042,",",ROUND((1.2*W2042),2),")")," ")</f>
        <v>(13,2.36)</v>
      </c>
      <c r="T2042">
        <f>R2042-L2042</f>
        <v>3</v>
      </c>
      <c r="U2042" s="7" t="str">
        <f>IF((AND(T2042=0,H2042&gt;=L2042)),"Don’t change bids","OK")</f>
        <v>OK</v>
      </c>
      <c r="V2042" t="e">
        <f>IF((MATCH(F2042,W2042,0)),"Same","Diff")</f>
        <v>#N/A</v>
      </c>
      <c r="W2042" s="5">
        <f>ROUND(M2042,2)</f>
        <v>1.97</v>
      </c>
      <c r="X2042" s="5">
        <v>1.97</v>
      </c>
    </row>
    <row r="2043" spans="1:24" x14ac:dyDescent="0.25">
      <c r="A2043" t="s">
        <v>24</v>
      </c>
      <c r="B2043" t="s">
        <v>2767</v>
      </c>
      <c r="C2043" t="s">
        <v>1178</v>
      </c>
      <c r="D2043" t="s">
        <v>2766</v>
      </c>
      <c r="E2043" t="s">
        <v>2768</v>
      </c>
      <c r="F2043" s="5">
        <v>1.18</v>
      </c>
      <c r="G2043" s="9">
        <v>0.1</v>
      </c>
      <c r="H2043" s="6">
        <f>G2043*100</f>
        <v>10</v>
      </c>
      <c r="I2043" t="s">
        <v>10108</v>
      </c>
      <c r="J2043" t="s">
        <v>10766</v>
      </c>
      <c r="K2043">
        <v>10</v>
      </c>
      <c r="L2043">
        <v>10</v>
      </c>
      <c r="M2043">
        <f>(F2043*(1+0.05))</f>
        <v>1.2389999999999999</v>
      </c>
      <c r="N2043">
        <f>IFERROR(ROUND(( (-1.208*LN(L2043) + 7.5474 + 4.6991*(2.71828^(-0.009*L2043)) + 0.0001*L2043*L2043 - 0.0432*L2043 + 4.7166)/3),2), " ")</f>
        <v>4.45</v>
      </c>
      <c r="O2043">
        <f>IFERROR(MAX(MIN(ROUND(N2043*(Q2043/P2043),2),4.5),1.9)," ")</f>
        <v>4.1900000000000004</v>
      </c>
      <c r="P2043">
        <f>13.098*F2043^-1.237</f>
        <v>10.673010656646555</v>
      </c>
      <c r="Q2043">
        <f>13.098*M2043^-1.237</f>
        <v>10.047911011243389</v>
      </c>
      <c r="R2043" s="5">
        <f>IFERROR(ROUND(MAX(MIN((-105.4*LN(O2043) + 163.83),95),10),0)," ")</f>
        <v>13</v>
      </c>
      <c r="S2043" s="5" t="str">
        <f>IFERROR(CONCATENATE("(",R2043,",",ROUND((1.2*W2043),2),")")," ")</f>
        <v>(13,1.49)</v>
      </c>
      <c r="T2043">
        <f>R2043-L2043</f>
        <v>3</v>
      </c>
      <c r="U2043" s="7" t="str">
        <f>IF((AND(T2043=0,H2043&gt;=L2043)),"Don’t change bids","OK")</f>
        <v>OK</v>
      </c>
      <c r="V2043" t="e">
        <f>IF((MATCH(F2043,W2043,0)),"Same","Diff")</f>
        <v>#N/A</v>
      </c>
      <c r="W2043" s="5">
        <f>ROUND(M2043,2)</f>
        <v>1.24</v>
      </c>
      <c r="X2043" s="5">
        <v>1.24</v>
      </c>
    </row>
    <row r="2044" spans="1:24" x14ac:dyDescent="0.25">
      <c r="A2044" t="s">
        <v>24</v>
      </c>
      <c r="B2044" t="s">
        <v>2769</v>
      </c>
      <c r="C2044" t="s">
        <v>1178</v>
      </c>
      <c r="D2044" t="s">
        <v>2766</v>
      </c>
      <c r="E2044" t="s">
        <v>1847</v>
      </c>
      <c r="F2044" s="5">
        <v>1.4</v>
      </c>
      <c r="G2044" s="9">
        <v>0.1</v>
      </c>
      <c r="H2044" s="6">
        <f>G2044*100</f>
        <v>10</v>
      </c>
      <c r="I2044" t="s">
        <v>9965</v>
      </c>
      <c r="J2044" t="s">
        <v>10766</v>
      </c>
      <c r="K2044">
        <v>10</v>
      </c>
      <c r="L2044">
        <v>10</v>
      </c>
      <c r="M2044">
        <f>(F2044*(1+0.05))</f>
        <v>1.47</v>
      </c>
      <c r="N2044">
        <f>IFERROR(ROUND(( (-1.208*LN(L2044) + 7.5474 + 4.6991*(2.71828^(-0.009*L2044)) + 0.0001*L2044*L2044 - 0.0432*L2044 + 4.7166)/3),2), " ")</f>
        <v>4.45</v>
      </c>
      <c r="O2044">
        <f>IFERROR(MAX(MIN(ROUND(N2044*(Q2044/P2044),2),4.5),1.9)," ")</f>
        <v>4.1900000000000004</v>
      </c>
      <c r="P2044">
        <f>13.098*F2044^-1.237</f>
        <v>8.6386246843675352</v>
      </c>
      <c r="Q2044">
        <f>13.098*M2044^-1.237</f>
        <v>8.1326754821519067</v>
      </c>
      <c r="R2044" s="5">
        <f>IFERROR(ROUND(MAX(MIN((-105.4*LN(O2044) + 163.83),95),10),0)," ")</f>
        <v>13</v>
      </c>
      <c r="S2044" s="5" t="str">
        <f>IFERROR(CONCATENATE("(",R2044,",",ROUND((1.2*W2044),2),")")," ")</f>
        <v>(13,1.76)</v>
      </c>
      <c r="T2044">
        <f>R2044-L2044</f>
        <v>3</v>
      </c>
      <c r="U2044" s="7" t="str">
        <f>IF((AND(T2044=0,H2044&gt;=L2044)),"Don’t change bids","OK")</f>
        <v>OK</v>
      </c>
      <c r="V2044" t="e">
        <f>IF((MATCH(F2044,W2044,0)),"Same","Diff")</f>
        <v>#N/A</v>
      </c>
      <c r="W2044" s="5">
        <f>ROUND(M2044,2)</f>
        <v>1.47</v>
      </c>
      <c r="X2044" s="5">
        <v>1.47</v>
      </c>
    </row>
    <row r="2045" spans="1:24" x14ac:dyDescent="0.25">
      <c r="A2045" t="s">
        <v>24</v>
      </c>
      <c r="B2045" t="s">
        <v>2770</v>
      </c>
      <c r="C2045" t="s">
        <v>1178</v>
      </c>
      <c r="D2045" t="s">
        <v>2766</v>
      </c>
      <c r="E2045" t="s">
        <v>2771</v>
      </c>
      <c r="F2045" s="5">
        <v>5.2</v>
      </c>
      <c r="G2045" s="9">
        <v>0.1</v>
      </c>
      <c r="H2045" s="6">
        <f>G2045*100</f>
        <v>10</v>
      </c>
      <c r="I2045" t="s">
        <v>10109</v>
      </c>
      <c r="J2045" t="s">
        <v>10766</v>
      </c>
      <c r="K2045">
        <v>10</v>
      </c>
      <c r="L2045">
        <v>10</v>
      </c>
      <c r="M2045">
        <f>(F2045*(1+0.05))</f>
        <v>5.4600000000000009</v>
      </c>
      <c r="N2045">
        <f>IFERROR(ROUND(( (-1.208*LN(L2045) + 7.5474 + 4.6991*(2.71828^(-0.009*L2045)) + 0.0001*L2045*L2045 - 0.0432*L2045 + 4.7166)/3),2), " ")</f>
        <v>4.45</v>
      </c>
      <c r="O2045">
        <f>IFERROR(MAX(MIN(ROUND(N2045*(Q2045/P2045),2),4.5),1.9)," ")</f>
        <v>4.1900000000000004</v>
      </c>
      <c r="P2045">
        <f>13.098*F2045^-1.237</f>
        <v>1.7041540460699627</v>
      </c>
      <c r="Q2045">
        <f>13.098*M2045^-1.237</f>
        <v>1.6043447116487211</v>
      </c>
      <c r="R2045" s="5">
        <f>IFERROR(ROUND(MAX(MIN((-105.4*LN(O2045) + 163.83),95),10),0)," ")</f>
        <v>13</v>
      </c>
      <c r="S2045" s="5" t="str">
        <f>IFERROR(CONCATENATE("(",R2045,",",ROUND((1.2*W2045),2),")")," ")</f>
        <v>(13,6.55)</v>
      </c>
      <c r="T2045">
        <f>R2045-L2045</f>
        <v>3</v>
      </c>
      <c r="U2045" s="7" t="str">
        <f>IF((AND(T2045=0,H2045&gt;=L2045)),"Don’t change bids","OK")</f>
        <v>OK</v>
      </c>
      <c r="V2045" t="e">
        <f>IF((MATCH(F2045,W2045,0)),"Same","Diff")</f>
        <v>#N/A</v>
      </c>
      <c r="W2045" s="5">
        <f>ROUND(M2045,2)</f>
        <v>5.46</v>
      </c>
      <c r="X2045" s="5">
        <v>5.46</v>
      </c>
    </row>
    <row r="2046" spans="1:24" x14ac:dyDescent="0.25">
      <c r="A2046" t="s">
        <v>24</v>
      </c>
      <c r="B2046" t="s">
        <v>2772</v>
      </c>
      <c r="C2046" t="s">
        <v>1178</v>
      </c>
      <c r="D2046" t="s">
        <v>2766</v>
      </c>
      <c r="E2046" t="s">
        <v>1570</v>
      </c>
      <c r="F2046" s="5">
        <v>1.9</v>
      </c>
      <c r="G2046" s="9">
        <v>0.1</v>
      </c>
      <c r="H2046" s="6">
        <f>G2046*100</f>
        <v>10</v>
      </c>
      <c r="I2046" t="s">
        <v>9940</v>
      </c>
      <c r="J2046" t="s">
        <v>10766</v>
      </c>
      <c r="K2046">
        <v>10</v>
      </c>
      <c r="L2046">
        <v>10</v>
      </c>
      <c r="M2046">
        <f>(F2046*(1+0.05))</f>
        <v>1.9949999999999999</v>
      </c>
      <c r="N2046">
        <f>IFERROR(ROUND(( (-1.208*LN(L2046) + 7.5474 + 4.6991*(2.71828^(-0.009*L2046)) + 0.0001*L2046*L2046 - 0.0432*L2046 + 4.7166)/3),2), " ")</f>
        <v>4.45</v>
      </c>
      <c r="O2046">
        <f>IFERROR(MAX(MIN(ROUND(N2046*(Q2046/P2046),2),4.5),1.9)," ")</f>
        <v>4.1900000000000004</v>
      </c>
      <c r="P2046">
        <f>13.098*F2046^-1.237</f>
        <v>5.9208871234337366</v>
      </c>
      <c r="Q2046">
        <f>13.098*M2046^-1.237</f>
        <v>5.5741110767869797</v>
      </c>
      <c r="R2046" s="5">
        <f>IFERROR(ROUND(MAX(MIN((-105.4*LN(O2046) + 163.83),95),10),0)," ")</f>
        <v>13</v>
      </c>
      <c r="S2046" s="5" t="str">
        <f>IFERROR(CONCATENATE("(",R2046,",",ROUND((1.2*W2046),2),")")," ")</f>
        <v>(13,2.4)</v>
      </c>
      <c r="T2046">
        <f>R2046-L2046</f>
        <v>3</v>
      </c>
      <c r="U2046" s="7" t="str">
        <f>IF((AND(T2046=0,H2046&gt;=L2046)),"Don’t change bids","OK")</f>
        <v>OK</v>
      </c>
      <c r="V2046" t="e">
        <f>IF((MATCH(F2046,W2046,0)),"Same","Diff")</f>
        <v>#N/A</v>
      </c>
      <c r="W2046" s="5">
        <f>ROUND(M2046,2)</f>
        <v>2</v>
      </c>
      <c r="X2046" s="5">
        <v>2</v>
      </c>
    </row>
    <row r="2047" spans="1:24" x14ac:dyDescent="0.25">
      <c r="A2047" t="s">
        <v>24</v>
      </c>
      <c r="B2047" t="s">
        <v>2773</v>
      </c>
      <c r="C2047" t="s">
        <v>1178</v>
      </c>
      <c r="D2047" t="s">
        <v>2766</v>
      </c>
      <c r="E2047" t="s">
        <v>1869</v>
      </c>
      <c r="F2047" s="5">
        <v>1.49</v>
      </c>
      <c r="G2047" s="9">
        <v>0.1</v>
      </c>
      <c r="H2047" s="6">
        <f>G2047*100</f>
        <v>10</v>
      </c>
      <c r="I2047" t="s">
        <v>10059</v>
      </c>
      <c r="J2047" t="s">
        <v>10766</v>
      </c>
      <c r="K2047">
        <v>10</v>
      </c>
      <c r="L2047">
        <v>10</v>
      </c>
      <c r="M2047">
        <f>(F2047*(1+0.05))</f>
        <v>1.5645</v>
      </c>
      <c r="N2047">
        <f>IFERROR(ROUND(( (-1.208*LN(L2047) + 7.5474 + 4.6991*(2.71828^(-0.009*L2047)) + 0.0001*L2047*L2047 - 0.0432*L2047 + 4.7166)/3),2), " ")</f>
        <v>4.45</v>
      </c>
      <c r="O2047">
        <f>IFERROR(MAX(MIN(ROUND(N2047*(Q2047/P2047),2),4.5),1.9)," ")</f>
        <v>4.1900000000000004</v>
      </c>
      <c r="P2047">
        <f>13.098*F2047^-1.237</f>
        <v>7.9978558452189308</v>
      </c>
      <c r="Q2047">
        <f>13.098*M2047^-1.237</f>
        <v>7.529435357910728</v>
      </c>
      <c r="R2047" s="5">
        <f>IFERROR(ROUND(MAX(MIN((-105.4*LN(O2047) + 163.83),95),10),0)," ")</f>
        <v>13</v>
      </c>
      <c r="S2047" s="5" t="str">
        <f>IFERROR(CONCATENATE("(",R2047,",",ROUND((1.2*W2047),2),")")," ")</f>
        <v>(13,1.87)</v>
      </c>
      <c r="T2047">
        <f>R2047-L2047</f>
        <v>3</v>
      </c>
      <c r="U2047" s="7" t="str">
        <f>IF((AND(T2047=0,H2047&gt;=L2047)),"Don’t change bids","OK")</f>
        <v>OK</v>
      </c>
      <c r="V2047" t="e">
        <f>IF((MATCH(F2047,W2047,0)),"Same","Diff")</f>
        <v>#N/A</v>
      </c>
      <c r="W2047" s="5">
        <f>ROUND(M2047,2)</f>
        <v>1.56</v>
      </c>
      <c r="X2047" s="5">
        <v>1.56</v>
      </c>
    </row>
    <row r="2048" spans="1:24" x14ac:dyDescent="0.25">
      <c r="A2048" t="s">
        <v>24</v>
      </c>
      <c r="B2048" t="s">
        <v>2774</v>
      </c>
      <c r="C2048" t="s">
        <v>1178</v>
      </c>
      <c r="D2048" t="s">
        <v>2766</v>
      </c>
      <c r="E2048" t="s">
        <v>2775</v>
      </c>
      <c r="F2048" s="5">
        <v>2.11</v>
      </c>
      <c r="G2048" s="9">
        <v>0.1</v>
      </c>
      <c r="H2048" s="6">
        <f>G2048*100</f>
        <v>10</v>
      </c>
      <c r="I2048" t="s">
        <v>10110</v>
      </c>
      <c r="J2048" t="s">
        <v>10766</v>
      </c>
      <c r="K2048">
        <v>10</v>
      </c>
      <c r="L2048">
        <v>10</v>
      </c>
      <c r="M2048">
        <f>(F2048*(1+0.05))</f>
        <v>2.2155</v>
      </c>
      <c r="N2048">
        <f>IFERROR(ROUND(( (-1.208*LN(L2048) + 7.5474 + 4.6991*(2.71828^(-0.009*L2048)) + 0.0001*L2048*L2048 - 0.0432*L2048 + 4.7166)/3),2), " ")</f>
        <v>4.45</v>
      </c>
      <c r="O2048">
        <f>IFERROR(MAX(MIN(ROUND(N2048*(Q2048/P2048),2),4.5),1.9)," ")</f>
        <v>4.1900000000000004</v>
      </c>
      <c r="P2048">
        <f>13.098*F2048^-1.237</f>
        <v>5.2007692937619199</v>
      </c>
      <c r="Q2048">
        <f>13.098*M2048^-1.237</f>
        <v>4.8961692941985619</v>
      </c>
      <c r="R2048" s="5">
        <f>IFERROR(ROUND(MAX(MIN((-105.4*LN(O2048) + 163.83),95),10),0)," ")</f>
        <v>13</v>
      </c>
      <c r="S2048" s="5" t="str">
        <f>IFERROR(CONCATENATE("(",R2048,",",ROUND((1.2*W2048),2),")")," ")</f>
        <v>(13,2.66)</v>
      </c>
      <c r="T2048">
        <f>R2048-L2048</f>
        <v>3</v>
      </c>
      <c r="U2048" s="7" t="str">
        <f>IF((AND(T2048=0,H2048&gt;=L2048)),"Don’t change bids","OK")</f>
        <v>OK</v>
      </c>
      <c r="V2048" t="e">
        <f>IF((MATCH(F2048,W2048,0)),"Same","Diff")</f>
        <v>#N/A</v>
      </c>
      <c r="W2048" s="5">
        <f>ROUND(M2048,2)</f>
        <v>2.2200000000000002</v>
      </c>
      <c r="X2048" s="5">
        <v>2.2200000000000002</v>
      </c>
    </row>
    <row r="2049" spans="1:24" x14ac:dyDescent="0.25">
      <c r="A2049" t="s">
        <v>24</v>
      </c>
      <c r="B2049" t="s">
        <v>2776</v>
      </c>
      <c r="C2049" t="s">
        <v>1178</v>
      </c>
      <c r="D2049" t="s">
        <v>2766</v>
      </c>
      <c r="E2049" t="s">
        <v>1847</v>
      </c>
      <c r="F2049" s="5">
        <v>1.4</v>
      </c>
      <c r="G2049" s="9">
        <v>0.1</v>
      </c>
      <c r="H2049" s="6">
        <f>G2049*100</f>
        <v>10</v>
      </c>
      <c r="I2049" t="s">
        <v>9965</v>
      </c>
      <c r="J2049" t="s">
        <v>10766</v>
      </c>
      <c r="K2049">
        <v>10</v>
      </c>
      <c r="L2049">
        <v>10</v>
      </c>
      <c r="M2049">
        <f>(F2049*(1+0.05))</f>
        <v>1.47</v>
      </c>
      <c r="N2049">
        <f>IFERROR(ROUND(( (-1.208*LN(L2049) + 7.5474 + 4.6991*(2.71828^(-0.009*L2049)) + 0.0001*L2049*L2049 - 0.0432*L2049 + 4.7166)/3),2), " ")</f>
        <v>4.45</v>
      </c>
      <c r="O2049">
        <f>IFERROR(MAX(MIN(ROUND(N2049*(Q2049/P2049),2),4.5),1.9)," ")</f>
        <v>4.1900000000000004</v>
      </c>
      <c r="P2049">
        <f>13.098*F2049^-1.237</f>
        <v>8.6386246843675352</v>
      </c>
      <c r="Q2049">
        <f>13.098*M2049^-1.237</f>
        <v>8.1326754821519067</v>
      </c>
      <c r="R2049" s="5">
        <f>IFERROR(ROUND(MAX(MIN((-105.4*LN(O2049) + 163.83),95),10),0)," ")</f>
        <v>13</v>
      </c>
      <c r="S2049" s="5" t="str">
        <f>IFERROR(CONCATENATE("(",R2049,",",ROUND((1.2*W2049),2),")")," ")</f>
        <v>(13,1.76)</v>
      </c>
      <c r="T2049">
        <f>R2049-L2049</f>
        <v>3</v>
      </c>
      <c r="U2049" s="7" t="str">
        <f>IF((AND(T2049=0,H2049&gt;=L2049)),"Don’t change bids","OK")</f>
        <v>OK</v>
      </c>
      <c r="V2049" t="e">
        <f>IF((MATCH(F2049,W2049,0)),"Same","Diff")</f>
        <v>#N/A</v>
      </c>
      <c r="W2049" s="5">
        <f>ROUND(M2049,2)</f>
        <v>1.47</v>
      </c>
      <c r="X2049" s="5">
        <v>1.47</v>
      </c>
    </row>
    <row r="2050" spans="1:24" x14ac:dyDescent="0.25">
      <c r="A2050" t="s">
        <v>24</v>
      </c>
      <c r="B2050" t="s">
        <v>2777</v>
      </c>
      <c r="C2050" t="s">
        <v>1178</v>
      </c>
      <c r="D2050" t="s">
        <v>2766</v>
      </c>
      <c r="E2050" t="s">
        <v>1401</v>
      </c>
      <c r="F2050" s="5">
        <v>1.87</v>
      </c>
      <c r="G2050" s="9">
        <v>0.1</v>
      </c>
      <c r="H2050" s="6">
        <f>G2050*100</f>
        <v>10</v>
      </c>
      <c r="I2050" t="s">
        <v>9859</v>
      </c>
      <c r="J2050" t="s">
        <v>10766</v>
      </c>
      <c r="K2050">
        <v>10</v>
      </c>
      <c r="L2050">
        <v>10</v>
      </c>
      <c r="M2050">
        <f>(F2050*(1+0.05))</f>
        <v>1.9635000000000002</v>
      </c>
      <c r="N2050">
        <f>IFERROR(ROUND(( (-1.208*LN(L2050) + 7.5474 + 4.6991*(2.71828^(-0.009*L2050)) + 0.0001*L2050*L2050 - 0.0432*L2050 + 4.7166)/3),2), " ")</f>
        <v>4.45</v>
      </c>
      <c r="O2050">
        <f>IFERROR(MAX(MIN(ROUND(N2050*(Q2050/P2050),2),4.5),1.9)," ")</f>
        <v>4.1900000000000004</v>
      </c>
      <c r="P2050">
        <f>13.098*F2050^-1.237</f>
        <v>6.0386091232068759</v>
      </c>
      <c r="Q2050">
        <f>13.098*M2050^-1.237</f>
        <v>5.6849383040651134</v>
      </c>
      <c r="R2050" s="5">
        <f>IFERROR(ROUND(MAX(MIN((-105.4*LN(O2050) + 163.83),95),10),0)," ")</f>
        <v>13</v>
      </c>
      <c r="S2050" s="5" t="str">
        <f>IFERROR(CONCATENATE("(",R2050,",",ROUND((1.2*W2050),2),")")," ")</f>
        <v>(13,2.35)</v>
      </c>
      <c r="T2050">
        <f>R2050-L2050</f>
        <v>3</v>
      </c>
      <c r="U2050" s="7" t="str">
        <f>IF((AND(T2050=0,H2050&gt;=L2050)),"Don’t change bids","OK")</f>
        <v>OK</v>
      </c>
      <c r="V2050" t="e">
        <f>IF((MATCH(F2050,W2050,0)),"Same","Diff")</f>
        <v>#N/A</v>
      </c>
      <c r="W2050" s="5">
        <f>ROUND(M2050,2)</f>
        <v>1.96</v>
      </c>
      <c r="X2050" s="5">
        <v>1.96</v>
      </c>
    </row>
    <row r="2051" spans="1:24" x14ac:dyDescent="0.25">
      <c r="A2051" t="s">
        <v>24</v>
      </c>
      <c r="B2051" t="s">
        <v>2778</v>
      </c>
      <c r="C2051" t="s">
        <v>1178</v>
      </c>
      <c r="D2051" t="s">
        <v>2766</v>
      </c>
      <c r="E2051" t="s">
        <v>2779</v>
      </c>
      <c r="F2051" s="5">
        <v>1.35</v>
      </c>
      <c r="G2051" s="9">
        <v>0.1</v>
      </c>
      <c r="H2051" s="6">
        <f>G2051*100</f>
        <v>10</v>
      </c>
      <c r="I2051" t="s">
        <v>10111</v>
      </c>
      <c r="J2051" t="s">
        <v>10766</v>
      </c>
      <c r="K2051">
        <v>10</v>
      </c>
      <c r="L2051">
        <v>10</v>
      </c>
      <c r="M2051">
        <f>(F2051*(1+0.05))</f>
        <v>1.4175000000000002</v>
      </c>
      <c r="N2051">
        <f>IFERROR(ROUND(( (-1.208*LN(L2051) + 7.5474 + 4.6991*(2.71828^(-0.009*L2051)) + 0.0001*L2051*L2051 - 0.0432*L2051 + 4.7166)/3),2), " ")</f>
        <v>4.45</v>
      </c>
      <c r="O2051">
        <f>IFERROR(MAX(MIN(ROUND(N2051*(Q2051/P2051),2),4.5),1.9)," ")</f>
        <v>4.1900000000000004</v>
      </c>
      <c r="P2051">
        <f>13.098*F2051^-1.237</f>
        <v>9.0361225952168187</v>
      </c>
      <c r="Q2051">
        <f>13.098*M2051^-1.237</f>
        <v>8.5068926326689951</v>
      </c>
      <c r="R2051" s="5">
        <f>IFERROR(ROUND(MAX(MIN((-105.4*LN(O2051) + 163.83),95),10),0)," ")</f>
        <v>13</v>
      </c>
      <c r="S2051" s="5" t="str">
        <f>IFERROR(CONCATENATE("(",R2051,",",ROUND((1.2*W2051),2),")")," ")</f>
        <v>(13,1.7)</v>
      </c>
      <c r="T2051">
        <f>R2051-L2051</f>
        <v>3</v>
      </c>
      <c r="U2051" s="7" t="str">
        <f>IF((AND(T2051=0,H2051&gt;=L2051)),"Don’t change bids","OK")</f>
        <v>OK</v>
      </c>
      <c r="V2051" t="e">
        <f>IF((MATCH(F2051,W2051,0)),"Same","Diff")</f>
        <v>#N/A</v>
      </c>
      <c r="W2051" s="5">
        <f>ROUND(M2051,2)</f>
        <v>1.42</v>
      </c>
      <c r="X2051" s="5">
        <v>1.42</v>
      </c>
    </row>
    <row r="2052" spans="1:24" x14ac:dyDescent="0.25">
      <c r="A2052" t="s">
        <v>24</v>
      </c>
      <c r="B2052" t="s">
        <v>2780</v>
      </c>
      <c r="C2052" t="s">
        <v>1178</v>
      </c>
      <c r="D2052" t="s">
        <v>2766</v>
      </c>
      <c r="E2052" t="s">
        <v>2781</v>
      </c>
      <c r="F2052" s="5">
        <v>1.21</v>
      </c>
      <c r="G2052" s="9">
        <v>0.1</v>
      </c>
      <c r="H2052" s="6">
        <f>G2052*100</f>
        <v>10</v>
      </c>
      <c r="I2052" t="s">
        <v>10112</v>
      </c>
      <c r="J2052" t="s">
        <v>10766</v>
      </c>
      <c r="K2052">
        <v>10</v>
      </c>
      <c r="L2052">
        <v>10</v>
      </c>
      <c r="M2052">
        <f>(F2052*(1+0.05))</f>
        <v>1.2705</v>
      </c>
      <c r="N2052">
        <f>IFERROR(ROUND(( (-1.208*LN(L2052) + 7.5474 + 4.6991*(2.71828^(-0.009*L2052)) + 0.0001*L2052*L2052 - 0.0432*L2052 + 4.7166)/3),2), " ")</f>
        <v>4.45</v>
      </c>
      <c r="O2052">
        <f>IFERROR(MAX(MIN(ROUND(N2052*(Q2052/P2052),2),4.5),1.9)," ")</f>
        <v>4.1900000000000004</v>
      </c>
      <c r="P2052">
        <f>13.098*F2052^-1.237</f>
        <v>10.346643441665131</v>
      </c>
      <c r="Q2052">
        <f>13.098*M2052^-1.237</f>
        <v>9.7406585556226766</v>
      </c>
      <c r="R2052" s="5">
        <f>IFERROR(ROUND(MAX(MIN((-105.4*LN(O2052) + 163.83),95),10),0)," ")</f>
        <v>13</v>
      </c>
      <c r="S2052" s="5" t="str">
        <f>IFERROR(CONCATENATE("(",R2052,",",ROUND((1.2*W2052),2),")")," ")</f>
        <v>(13,1.52)</v>
      </c>
      <c r="T2052">
        <f>R2052-L2052</f>
        <v>3</v>
      </c>
      <c r="U2052" s="7" t="str">
        <f>IF((AND(T2052=0,H2052&gt;=L2052)),"Don’t change bids","OK")</f>
        <v>OK</v>
      </c>
      <c r="V2052" t="e">
        <f>IF((MATCH(F2052,W2052,0)),"Same","Diff")</f>
        <v>#N/A</v>
      </c>
      <c r="W2052" s="5">
        <f>ROUND(M2052,2)</f>
        <v>1.27</v>
      </c>
      <c r="X2052" s="5">
        <v>1.27</v>
      </c>
    </row>
    <row r="2053" spans="1:24" x14ac:dyDescent="0.25">
      <c r="A2053" t="s">
        <v>24</v>
      </c>
      <c r="B2053" t="s">
        <v>2782</v>
      </c>
      <c r="C2053" t="s">
        <v>1178</v>
      </c>
      <c r="D2053" t="s">
        <v>2766</v>
      </c>
      <c r="E2053" t="s">
        <v>2783</v>
      </c>
      <c r="F2053" s="5">
        <v>1.52</v>
      </c>
      <c r="G2053" s="9">
        <v>0.1</v>
      </c>
      <c r="H2053" s="6">
        <f>G2053*100</f>
        <v>10</v>
      </c>
      <c r="I2053" t="s">
        <v>10113</v>
      </c>
      <c r="J2053" t="s">
        <v>10766</v>
      </c>
      <c r="K2053">
        <v>10</v>
      </c>
      <c r="L2053">
        <v>10</v>
      </c>
      <c r="M2053">
        <f>(F2053*(1+0.05))</f>
        <v>1.5960000000000001</v>
      </c>
      <c r="N2053">
        <f>IFERROR(ROUND(( (-1.208*LN(L2053) + 7.5474 + 4.6991*(2.71828^(-0.009*L2053)) + 0.0001*L2053*L2053 - 0.0432*L2053 + 4.7166)/3),2), " ")</f>
        <v>4.45</v>
      </c>
      <c r="O2053">
        <f>IFERROR(MAX(MIN(ROUND(N2053*(Q2053/P2053),2),4.5),1.9)," ")</f>
        <v>4.1900000000000004</v>
      </c>
      <c r="P2053">
        <f>13.098*F2053^-1.237</f>
        <v>7.8030514019765986</v>
      </c>
      <c r="Q2053">
        <f>13.098*M2053^-1.237</f>
        <v>7.3460402716259781</v>
      </c>
      <c r="R2053" s="5">
        <f>IFERROR(ROUND(MAX(MIN((-105.4*LN(O2053) + 163.83),95),10),0)," ")</f>
        <v>13</v>
      </c>
      <c r="S2053" s="5" t="str">
        <f>IFERROR(CONCATENATE("(",R2053,",",ROUND((1.2*W2053),2),")")," ")</f>
        <v>(13,1.92)</v>
      </c>
      <c r="T2053">
        <f>R2053-L2053</f>
        <v>3</v>
      </c>
      <c r="U2053" s="7" t="str">
        <f>IF((AND(T2053=0,H2053&gt;=L2053)),"Don’t change bids","OK")</f>
        <v>OK</v>
      </c>
      <c r="V2053" t="e">
        <f>IF((MATCH(F2053,W2053,0)),"Same","Diff")</f>
        <v>#N/A</v>
      </c>
      <c r="W2053" s="5">
        <f>ROUND(M2053,2)</f>
        <v>1.6</v>
      </c>
      <c r="X2053" s="5">
        <v>1.6</v>
      </c>
    </row>
    <row r="2054" spans="1:24" x14ac:dyDescent="0.25">
      <c r="A2054" t="s">
        <v>24</v>
      </c>
      <c r="B2054" t="s">
        <v>2784</v>
      </c>
      <c r="C2054" t="s">
        <v>1178</v>
      </c>
      <c r="D2054" t="s">
        <v>2766</v>
      </c>
      <c r="E2054" t="s">
        <v>1847</v>
      </c>
      <c r="F2054" s="5">
        <v>1.4</v>
      </c>
      <c r="G2054" s="9">
        <v>0.1</v>
      </c>
      <c r="H2054" s="6">
        <f>G2054*100</f>
        <v>10</v>
      </c>
      <c r="I2054" t="s">
        <v>9965</v>
      </c>
      <c r="J2054" t="s">
        <v>10766</v>
      </c>
      <c r="K2054">
        <v>10</v>
      </c>
      <c r="L2054">
        <v>10</v>
      </c>
      <c r="M2054">
        <f>(F2054*(1+0.05))</f>
        <v>1.47</v>
      </c>
      <c r="N2054">
        <f>IFERROR(ROUND(( (-1.208*LN(L2054) + 7.5474 + 4.6991*(2.71828^(-0.009*L2054)) + 0.0001*L2054*L2054 - 0.0432*L2054 + 4.7166)/3),2), " ")</f>
        <v>4.45</v>
      </c>
      <c r="O2054">
        <f>IFERROR(MAX(MIN(ROUND(N2054*(Q2054/P2054),2),4.5),1.9)," ")</f>
        <v>4.1900000000000004</v>
      </c>
      <c r="P2054">
        <f>13.098*F2054^-1.237</f>
        <v>8.6386246843675352</v>
      </c>
      <c r="Q2054">
        <f>13.098*M2054^-1.237</f>
        <v>8.1326754821519067</v>
      </c>
      <c r="R2054" s="5">
        <f>IFERROR(ROUND(MAX(MIN((-105.4*LN(O2054) + 163.83),95),10),0)," ")</f>
        <v>13</v>
      </c>
      <c r="S2054" s="5" t="str">
        <f>IFERROR(CONCATENATE("(",R2054,",",ROUND((1.2*W2054),2),")")," ")</f>
        <v>(13,1.76)</v>
      </c>
      <c r="T2054">
        <f>R2054-L2054</f>
        <v>3</v>
      </c>
      <c r="U2054" s="7" t="str">
        <f>IF((AND(T2054=0,H2054&gt;=L2054)),"Don’t change bids","OK")</f>
        <v>OK</v>
      </c>
      <c r="V2054" t="e">
        <f>IF((MATCH(F2054,W2054,0)),"Same","Diff")</f>
        <v>#N/A</v>
      </c>
      <c r="W2054" s="5">
        <f>ROUND(M2054,2)</f>
        <v>1.47</v>
      </c>
      <c r="X2054" s="5">
        <v>1.47</v>
      </c>
    </row>
    <row r="2055" spans="1:24" x14ac:dyDescent="0.25">
      <c r="A2055" t="s">
        <v>24</v>
      </c>
      <c r="B2055" t="s">
        <v>2785</v>
      </c>
      <c r="C2055" t="s">
        <v>1178</v>
      </c>
      <c r="D2055" t="s">
        <v>2766</v>
      </c>
      <c r="E2055" t="s">
        <v>2775</v>
      </c>
      <c r="F2055" s="5">
        <v>2.11</v>
      </c>
      <c r="G2055" s="9">
        <v>0.1</v>
      </c>
      <c r="H2055" s="6">
        <f>G2055*100</f>
        <v>10</v>
      </c>
      <c r="I2055" t="s">
        <v>10110</v>
      </c>
      <c r="J2055" t="s">
        <v>10766</v>
      </c>
      <c r="K2055">
        <v>10</v>
      </c>
      <c r="L2055">
        <v>10</v>
      </c>
      <c r="M2055">
        <f>(F2055*(1+0.05))</f>
        <v>2.2155</v>
      </c>
      <c r="N2055">
        <f>IFERROR(ROUND(( (-1.208*LN(L2055) + 7.5474 + 4.6991*(2.71828^(-0.009*L2055)) + 0.0001*L2055*L2055 - 0.0432*L2055 + 4.7166)/3),2), " ")</f>
        <v>4.45</v>
      </c>
      <c r="O2055">
        <f>IFERROR(MAX(MIN(ROUND(N2055*(Q2055/P2055),2),4.5),1.9)," ")</f>
        <v>4.1900000000000004</v>
      </c>
      <c r="P2055">
        <f>13.098*F2055^-1.237</f>
        <v>5.2007692937619199</v>
      </c>
      <c r="Q2055">
        <f>13.098*M2055^-1.237</f>
        <v>4.8961692941985619</v>
      </c>
      <c r="R2055" s="5">
        <f>IFERROR(ROUND(MAX(MIN((-105.4*LN(O2055) + 163.83),95),10),0)," ")</f>
        <v>13</v>
      </c>
      <c r="S2055" s="5" t="str">
        <f>IFERROR(CONCATENATE("(",R2055,",",ROUND((1.2*W2055),2),")")," ")</f>
        <v>(13,2.66)</v>
      </c>
      <c r="T2055">
        <f>R2055-L2055</f>
        <v>3</v>
      </c>
      <c r="U2055" s="7" t="str">
        <f>IF((AND(T2055=0,H2055&gt;=L2055)),"Don’t change bids","OK")</f>
        <v>OK</v>
      </c>
      <c r="V2055" t="e">
        <f>IF((MATCH(F2055,W2055,0)),"Same","Diff")</f>
        <v>#N/A</v>
      </c>
      <c r="W2055" s="5">
        <f>ROUND(M2055,2)</f>
        <v>2.2200000000000002</v>
      </c>
      <c r="X2055" s="5">
        <v>2.2200000000000002</v>
      </c>
    </row>
    <row r="2056" spans="1:24" x14ac:dyDescent="0.25">
      <c r="A2056" t="s">
        <v>24</v>
      </c>
      <c r="B2056" t="s">
        <v>2786</v>
      </c>
      <c r="C2056" t="s">
        <v>1178</v>
      </c>
      <c r="D2056" t="s">
        <v>2766</v>
      </c>
      <c r="E2056" t="s">
        <v>843</v>
      </c>
      <c r="F2056" s="5">
        <v>0.68</v>
      </c>
      <c r="G2056" s="9">
        <v>0.1</v>
      </c>
      <c r="H2056" s="6">
        <f>G2056*100</f>
        <v>10</v>
      </c>
      <c r="I2056" t="s">
        <v>10114</v>
      </c>
      <c r="J2056" t="s">
        <v>10766</v>
      </c>
      <c r="K2056">
        <v>10</v>
      </c>
      <c r="L2056">
        <v>10</v>
      </c>
      <c r="M2056">
        <f>(F2056*(1+0.05))</f>
        <v>0.71400000000000008</v>
      </c>
      <c r="N2056">
        <f>IFERROR(ROUND(( (-1.208*LN(L2056) + 7.5474 + 4.6991*(2.71828^(-0.009*L2056)) + 0.0001*L2056*L2056 - 0.0432*L2056 + 4.7166)/3),2), " ")</f>
        <v>4.45</v>
      </c>
      <c r="O2056">
        <f>IFERROR(MAX(MIN(ROUND(N2056*(Q2056/P2056),2),4.5),1.9)," ")</f>
        <v>4.1900000000000004</v>
      </c>
      <c r="P2056">
        <f>13.098*F2056^-1.237</f>
        <v>21.105296660841507</v>
      </c>
      <c r="Q2056">
        <f>13.098*M2056^-1.237</f>
        <v>19.869196193668746</v>
      </c>
      <c r="R2056" s="5">
        <f>IFERROR(ROUND(MAX(MIN((-105.4*LN(O2056) + 163.83),95),10),0)," ")</f>
        <v>13</v>
      </c>
      <c r="S2056" s="5" t="str">
        <f>IFERROR(CONCATENATE("(",R2056,",",ROUND((1.2*W2056),2),")")," ")</f>
        <v>(13,0.85)</v>
      </c>
      <c r="T2056">
        <f>R2056-L2056</f>
        <v>3</v>
      </c>
      <c r="U2056" s="7" t="str">
        <f>IF((AND(T2056=0,H2056&gt;=L2056)),"Don’t change bids","OK")</f>
        <v>OK</v>
      </c>
      <c r="V2056" t="e">
        <f>IF((MATCH(F2056,W2056,0)),"Same","Diff")</f>
        <v>#N/A</v>
      </c>
      <c r="W2056" s="5">
        <f>ROUND(M2056,2)</f>
        <v>0.71</v>
      </c>
      <c r="X2056" s="5">
        <v>0.71</v>
      </c>
    </row>
    <row r="2057" spans="1:24" x14ac:dyDescent="0.25">
      <c r="A2057" t="s">
        <v>24</v>
      </c>
      <c r="B2057" t="s">
        <v>2787</v>
      </c>
      <c r="C2057" t="s">
        <v>1178</v>
      </c>
      <c r="D2057" t="s">
        <v>2766</v>
      </c>
      <c r="E2057" t="s">
        <v>1847</v>
      </c>
      <c r="F2057" s="5">
        <v>1.4</v>
      </c>
      <c r="G2057" s="9">
        <v>0.1</v>
      </c>
      <c r="H2057" s="6">
        <f>G2057*100</f>
        <v>10</v>
      </c>
      <c r="I2057" t="s">
        <v>9965</v>
      </c>
      <c r="J2057" t="s">
        <v>10766</v>
      </c>
      <c r="K2057">
        <v>10</v>
      </c>
      <c r="L2057">
        <v>10</v>
      </c>
      <c r="M2057">
        <f>(F2057*(1+0.05))</f>
        <v>1.47</v>
      </c>
      <c r="N2057">
        <f>IFERROR(ROUND(( (-1.208*LN(L2057) + 7.5474 + 4.6991*(2.71828^(-0.009*L2057)) + 0.0001*L2057*L2057 - 0.0432*L2057 + 4.7166)/3),2), " ")</f>
        <v>4.45</v>
      </c>
      <c r="O2057">
        <f>IFERROR(MAX(MIN(ROUND(N2057*(Q2057/P2057),2),4.5),1.9)," ")</f>
        <v>4.1900000000000004</v>
      </c>
      <c r="P2057">
        <f>13.098*F2057^-1.237</f>
        <v>8.6386246843675352</v>
      </c>
      <c r="Q2057">
        <f>13.098*M2057^-1.237</f>
        <v>8.1326754821519067</v>
      </c>
      <c r="R2057" s="5">
        <f>IFERROR(ROUND(MAX(MIN((-105.4*LN(O2057) + 163.83),95),10),0)," ")</f>
        <v>13</v>
      </c>
      <c r="S2057" s="5" t="str">
        <f>IFERROR(CONCATENATE("(",R2057,",",ROUND((1.2*W2057),2),")")," ")</f>
        <v>(13,1.76)</v>
      </c>
      <c r="T2057">
        <f>R2057-L2057</f>
        <v>3</v>
      </c>
      <c r="U2057" s="7" t="str">
        <f>IF((AND(T2057=0,H2057&gt;=L2057)),"Don’t change bids","OK")</f>
        <v>OK</v>
      </c>
      <c r="V2057" t="e">
        <f>IF((MATCH(F2057,W2057,0)),"Same","Diff")</f>
        <v>#N/A</v>
      </c>
      <c r="W2057" s="5">
        <f>ROUND(M2057,2)</f>
        <v>1.47</v>
      </c>
      <c r="X2057" s="5">
        <v>1.47</v>
      </c>
    </row>
    <row r="2058" spans="1:24" x14ac:dyDescent="0.25">
      <c r="A2058" t="s">
        <v>24</v>
      </c>
      <c r="B2058" t="s">
        <v>2788</v>
      </c>
      <c r="C2058" t="s">
        <v>1178</v>
      </c>
      <c r="D2058" t="s">
        <v>2789</v>
      </c>
      <c r="E2058" t="s">
        <v>1847</v>
      </c>
      <c r="F2058" s="5">
        <v>1.4</v>
      </c>
      <c r="G2058" s="9">
        <v>0.1</v>
      </c>
      <c r="H2058" s="6">
        <f>G2058*100</f>
        <v>10</v>
      </c>
      <c r="I2058" t="s">
        <v>9965</v>
      </c>
      <c r="J2058" t="s">
        <v>10766</v>
      </c>
      <c r="K2058">
        <v>10</v>
      </c>
      <c r="L2058">
        <v>10</v>
      </c>
      <c r="M2058">
        <f>(F2058*(1+0.05))</f>
        <v>1.47</v>
      </c>
      <c r="N2058">
        <f>IFERROR(ROUND(( (-1.208*LN(L2058) + 7.5474 + 4.6991*(2.71828^(-0.009*L2058)) + 0.0001*L2058*L2058 - 0.0432*L2058 + 4.7166)/3),2), " ")</f>
        <v>4.45</v>
      </c>
      <c r="O2058">
        <f>IFERROR(MAX(MIN(ROUND(N2058*(Q2058/P2058),2),4.5),1.9)," ")</f>
        <v>4.1900000000000004</v>
      </c>
      <c r="P2058">
        <f>13.098*F2058^-1.237</f>
        <v>8.6386246843675352</v>
      </c>
      <c r="Q2058">
        <f>13.098*M2058^-1.237</f>
        <v>8.1326754821519067</v>
      </c>
      <c r="R2058" s="5">
        <f>IFERROR(ROUND(MAX(MIN((-105.4*LN(O2058) + 163.83),95),10),0)," ")</f>
        <v>13</v>
      </c>
      <c r="S2058" s="5" t="str">
        <f>IFERROR(CONCATENATE("(",R2058,",",ROUND((1.2*W2058),2),")")," ")</f>
        <v>(13,1.76)</v>
      </c>
      <c r="T2058">
        <f>R2058-L2058</f>
        <v>3</v>
      </c>
      <c r="U2058" s="7" t="str">
        <f>IF((AND(T2058=0,H2058&gt;=L2058)),"Don’t change bids","OK")</f>
        <v>OK</v>
      </c>
      <c r="V2058" t="e">
        <f>IF((MATCH(F2058,W2058,0)),"Same","Diff")</f>
        <v>#N/A</v>
      </c>
      <c r="W2058" s="5">
        <f>ROUND(M2058,2)</f>
        <v>1.47</v>
      </c>
      <c r="X2058" s="5">
        <v>1.47</v>
      </c>
    </row>
    <row r="2059" spans="1:24" x14ac:dyDescent="0.25">
      <c r="A2059" t="s">
        <v>24</v>
      </c>
      <c r="B2059" t="s">
        <v>2790</v>
      </c>
      <c r="C2059" t="s">
        <v>1178</v>
      </c>
      <c r="D2059" t="s">
        <v>2766</v>
      </c>
      <c r="E2059" t="s">
        <v>2791</v>
      </c>
      <c r="F2059" s="5">
        <v>1.63</v>
      </c>
      <c r="G2059" s="9">
        <v>0.1</v>
      </c>
      <c r="H2059" s="6">
        <f>G2059*100</f>
        <v>10</v>
      </c>
      <c r="I2059" t="s">
        <v>10115</v>
      </c>
      <c r="J2059" t="s">
        <v>10766</v>
      </c>
      <c r="K2059">
        <v>10</v>
      </c>
      <c r="L2059">
        <v>10</v>
      </c>
      <c r="M2059">
        <f>(F2059*(1+0.05))</f>
        <v>1.7115</v>
      </c>
      <c r="N2059">
        <f>IFERROR(ROUND(( (-1.208*LN(L2059) + 7.5474 + 4.6991*(2.71828^(-0.009*L2059)) + 0.0001*L2059*L2059 - 0.0432*L2059 + 4.7166)/3),2), " ")</f>
        <v>4.45</v>
      </c>
      <c r="O2059">
        <f>IFERROR(MAX(MIN(ROUND(N2059*(Q2059/P2059),2),4.5),1.9)," ")</f>
        <v>4.1900000000000004</v>
      </c>
      <c r="P2059">
        <f>13.098*F2059^-1.237</f>
        <v>7.1569654296886984</v>
      </c>
      <c r="Q2059">
        <f>13.098*M2059^-1.237</f>
        <v>6.7377944294728325</v>
      </c>
      <c r="R2059" s="5">
        <f>IFERROR(ROUND(MAX(MIN((-105.4*LN(O2059) + 163.83),95),10),0)," ")</f>
        <v>13</v>
      </c>
      <c r="S2059" s="5" t="str">
        <f>IFERROR(CONCATENATE("(",R2059,",",ROUND((1.2*W2059),2),")")," ")</f>
        <v>(13,2.05)</v>
      </c>
      <c r="T2059">
        <f>R2059-L2059</f>
        <v>3</v>
      </c>
      <c r="U2059" s="7" t="str">
        <f>IF((AND(T2059=0,H2059&gt;=L2059)),"Don’t change bids","OK")</f>
        <v>OK</v>
      </c>
      <c r="V2059" t="e">
        <f>IF((MATCH(F2059,W2059,0)),"Same","Diff")</f>
        <v>#N/A</v>
      </c>
      <c r="W2059" s="5">
        <f>ROUND(M2059,2)</f>
        <v>1.71</v>
      </c>
      <c r="X2059" s="5">
        <v>1.71</v>
      </c>
    </row>
    <row r="2060" spans="1:24" x14ac:dyDescent="0.25">
      <c r="A2060" t="s">
        <v>24</v>
      </c>
      <c r="B2060" t="s">
        <v>2792</v>
      </c>
      <c r="C2060" t="s">
        <v>1178</v>
      </c>
      <c r="D2060" t="s">
        <v>2766</v>
      </c>
      <c r="E2060" t="s">
        <v>1412</v>
      </c>
      <c r="F2060" s="5">
        <v>1.22</v>
      </c>
      <c r="G2060" s="9">
        <v>0.1</v>
      </c>
      <c r="H2060" s="6">
        <f>G2060*100</f>
        <v>10</v>
      </c>
      <c r="I2060" t="s">
        <v>9950</v>
      </c>
      <c r="J2060" t="s">
        <v>10766</v>
      </c>
      <c r="K2060">
        <v>10</v>
      </c>
      <c r="L2060">
        <v>10</v>
      </c>
      <c r="M2060">
        <f>(F2060*(1+0.05))</f>
        <v>1.2809999999999999</v>
      </c>
      <c r="N2060">
        <f>IFERROR(ROUND(( (-1.208*LN(L2060) + 7.5474 + 4.6991*(2.71828^(-0.009*L2060)) + 0.0001*L2060*L2060 - 0.0432*L2060 + 4.7166)/3),2), " ")</f>
        <v>4.45</v>
      </c>
      <c r="O2060">
        <f>IFERROR(MAX(MIN(ROUND(N2060*(Q2060/P2060),2),4.5),1.9)," ")</f>
        <v>4.1900000000000004</v>
      </c>
      <c r="P2060">
        <f>13.098*F2060^-1.237</f>
        <v>10.241837373568508</v>
      </c>
      <c r="Q2060">
        <f>13.098*M2060^-1.237</f>
        <v>9.641990796397927</v>
      </c>
      <c r="R2060" s="5">
        <f>IFERROR(ROUND(MAX(MIN((-105.4*LN(O2060) + 163.83),95),10),0)," ")</f>
        <v>13</v>
      </c>
      <c r="S2060" s="5" t="str">
        <f>IFERROR(CONCATENATE("(",R2060,",",ROUND((1.2*W2060),2),")")," ")</f>
        <v>(13,1.54)</v>
      </c>
      <c r="T2060">
        <f>R2060-L2060</f>
        <v>3</v>
      </c>
      <c r="U2060" s="7" t="str">
        <f>IF((AND(T2060=0,H2060&gt;=L2060)),"Don’t change bids","OK")</f>
        <v>OK</v>
      </c>
      <c r="V2060" t="e">
        <f>IF((MATCH(F2060,W2060,0)),"Same","Diff")</f>
        <v>#N/A</v>
      </c>
      <c r="W2060" s="5">
        <f>ROUND(M2060,2)</f>
        <v>1.28</v>
      </c>
      <c r="X2060" s="5">
        <v>1.28</v>
      </c>
    </row>
    <row r="2061" spans="1:24" x14ac:dyDescent="0.25">
      <c r="A2061" t="s">
        <v>24</v>
      </c>
      <c r="B2061" t="s">
        <v>2793</v>
      </c>
      <c r="C2061" t="s">
        <v>1146</v>
      </c>
      <c r="D2061" t="s">
        <v>2794</v>
      </c>
      <c r="E2061" t="s">
        <v>1088</v>
      </c>
      <c r="F2061" s="5">
        <v>1.96</v>
      </c>
      <c r="G2061" s="9">
        <v>0.1</v>
      </c>
      <c r="H2061" s="6">
        <f>G2061*100</f>
        <v>10</v>
      </c>
      <c r="I2061" t="s">
        <v>9799</v>
      </c>
      <c r="J2061" t="s">
        <v>10766</v>
      </c>
      <c r="K2061">
        <v>10</v>
      </c>
      <c r="L2061">
        <v>10</v>
      </c>
      <c r="M2061">
        <f>(F2061*(1+0.05))</f>
        <v>2.0579999999999998</v>
      </c>
      <c r="N2061">
        <f>IFERROR(ROUND(( (-1.208*LN(L2061) + 7.5474 + 4.6991*(2.71828^(-0.009*L2061)) + 0.0001*L2061*L2061 - 0.0432*L2061 + 4.7166)/3),2), " ")</f>
        <v>4.45</v>
      </c>
      <c r="O2061">
        <f>IFERROR(MAX(MIN(ROUND(N2061*(Q2061/P2061),2),4.5),1.9)," ")</f>
        <v>4.1900000000000004</v>
      </c>
      <c r="P2061">
        <f>13.098*F2061^-1.237</f>
        <v>5.6974985827885236</v>
      </c>
      <c r="Q2061">
        <f>13.098*M2061^-1.237</f>
        <v>5.3638060139004509</v>
      </c>
      <c r="R2061" s="5">
        <f>IFERROR(ROUND(MAX(MIN((-105.4*LN(O2061) + 163.83),95),10),0)," ")</f>
        <v>13</v>
      </c>
      <c r="S2061" s="5" t="str">
        <f>IFERROR(CONCATENATE("(",R2061,",",ROUND((1.2*W2061),2),")")," ")</f>
        <v>(13,2.47)</v>
      </c>
      <c r="T2061">
        <f>R2061-L2061</f>
        <v>3</v>
      </c>
      <c r="U2061" s="7" t="str">
        <f>IF((AND(T2061=0,H2061&gt;=L2061)),"Don’t change bids","OK")</f>
        <v>OK</v>
      </c>
      <c r="V2061" t="e">
        <f>IF((MATCH(F2061,W2061,0)),"Same","Diff")</f>
        <v>#N/A</v>
      </c>
      <c r="W2061" s="5">
        <f>ROUND(M2061,2)</f>
        <v>2.06</v>
      </c>
      <c r="X2061" s="5">
        <v>2.06</v>
      </c>
    </row>
    <row r="2062" spans="1:24" x14ac:dyDescent="0.25">
      <c r="A2062" t="s">
        <v>24</v>
      </c>
      <c r="B2062" t="s">
        <v>2795</v>
      </c>
      <c r="C2062" t="s">
        <v>1146</v>
      </c>
      <c r="D2062" t="s">
        <v>2794</v>
      </c>
      <c r="E2062" t="s">
        <v>1088</v>
      </c>
      <c r="F2062" s="5">
        <v>1.96</v>
      </c>
      <c r="G2062" s="9">
        <v>0.1</v>
      </c>
      <c r="H2062" s="6">
        <f>G2062*100</f>
        <v>10</v>
      </c>
      <c r="I2062" t="s">
        <v>9799</v>
      </c>
      <c r="J2062" t="s">
        <v>10766</v>
      </c>
      <c r="K2062">
        <v>10</v>
      </c>
      <c r="L2062">
        <v>10</v>
      </c>
      <c r="M2062">
        <f>(F2062*(1+0.05))</f>
        <v>2.0579999999999998</v>
      </c>
      <c r="N2062">
        <f>IFERROR(ROUND(( (-1.208*LN(L2062) + 7.5474 + 4.6991*(2.71828^(-0.009*L2062)) + 0.0001*L2062*L2062 - 0.0432*L2062 + 4.7166)/3),2), " ")</f>
        <v>4.45</v>
      </c>
      <c r="O2062">
        <f>IFERROR(MAX(MIN(ROUND(N2062*(Q2062/P2062),2),4.5),1.9)," ")</f>
        <v>4.1900000000000004</v>
      </c>
      <c r="P2062">
        <f>13.098*F2062^-1.237</f>
        <v>5.6974985827885236</v>
      </c>
      <c r="Q2062">
        <f>13.098*M2062^-1.237</f>
        <v>5.3638060139004509</v>
      </c>
      <c r="R2062" s="5">
        <f>IFERROR(ROUND(MAX(MIN((-105.4*LN(O2062) + 163.83),95),10),0)," ")</f>
        <v>13</v>
      </c>
      <c r="S2062" s="5" t="str">
        <f>IFERROR(CONCATENATE("(",R2062,",",ROUND((1.2*W2062),2),")")," ")</f>
        <v>(13,2.47)</v>
      </c>
      <c r="T2062">
        <f>R2062-L2062</f>
        <v>3</v>
      </c>
      <c r="U2062" s="7" t="str">
        <f>IF((AND(T2062=0,H2062&gt;=L2062)),"Don’t change bids","OK")</f>
        <v>OK</v>
      </c>
      <c r="V2062" t="e">
        <f>IF((MATCH(F2062,W2062,0)),"Same","Diff")</f>
        <v>#N/A</v>
      </c>
      <c r="W2062" s="5">
        <f>ROUND(M2062,2)</f>
        <v>2.06</v>
      </c>
      <c r="X2062" s="5">
        <v>2.06</v>
      </c>
    </row>
    <row r="2063" spans="1:24" x14ac:dyDescent="0.25">
      <c r="A2063" t="s">
        <v>24</v>
      </c>
      <c r="B2063" t="s">
        <v>2796</v>
      </c>
      <c r="C2063" t="s">
        <v>1146</v>
      </c>
      <c r="D2063" t="s">
        <v>2794</v>
      </c>
      <c r="E2063" t="s">
        <v>1088</v>
      </c>
      <c r="F2063" s="5">
        <v>1.96</v>
      </c>
      <c r="G2063" s="9">
        <v>0.1</v>
      </c>
      <c r="H2063" s="6">
        <f>G2063*100</f>
        <v>10</v>
      </c>
      <c r="I2063" t="s">
        <v>9799</v>
      </c>
      <c r="J2063" t="s">
        <v>10766</v>
      </c>
      <c r="K2063">
        <v>10</v>
      </c>
      <c r="L2063">
        <v>10</v>
      </c>
      <c r="M2063">
        <f>(F2063*(1+0.05))</f>
        <v>2.0579999999999998</v>
      </c>
      <c r="N2063">
        <f>IFERROR(ROUND(( (-1.208*LN(L2063) + 7.5474 + 4.6991*(2.71828^(-0.009*L2063)) + 0.0001*L2063*L2063 - 0.0432*L2063 + 4.7166)/3),2), " ")</f>
        <v>4.45</v>
      </c>
      <c r="O2063">
        <f>IFERROR(MAX(MIN(ROUND(N2063*(Q2063/P2063),2),4.5),1.9)," ")</f>
        <v>4.1900000000000004</v>
      </c>
      <c r="P2063">
        <f>13.098*F2063^-1.237</f>
        <v>5.6974985827885236</v>
      </c>
      <c r="Q2063">
        <f>13.098*M2063^-1.237</f>
        <v>5.3638060139004509</v>
      </c>
      <c r="R2063" s="5">
        <f>IFERROR(ROUND(MAX(MIN((-105.4*LN(O2063) + 163.83),95),10),0)," ")</f>
        <v>13</v>
      </c>
      <c r="S2063" s="5" t="str">
        <f>IFERROR(CONCATENATE("(",R2063,",",ROUND((1.2*W2063),2),")")," ")</f>
        <v>(13,2.47)</v>
      </c>
      <c r="T2063">
        <f>R2063-L2063</f>
        <v>3</v>
      </c>
      <c r="U2063" s="7" t="str">
        <f>IF((AND(T2063=0,H2063&gt;=L2063)),"Don’t change bids","OK")</f>
        <v>OK</v>
      </c>
      <c r="V2063" t="e">
        <f>IF((MATCH(F2063,W2063,0)),"Same","Diff")</f>
        <v>#N/A</v>
      </c>
      <c r="W2063" s="5">
        <f>ROUND(M2063,2)</f>
        <v>2.06</v>
      </c>
      <c r="X2063" s="5">
        <v>2.06</v>
      </c>
    </row>
    <row r="2064" spans="1:24" x14ac:dyDescent="0.25">
      <c r="A2064" t="s">
        <v>24</v>
      </c>
      <c r="B2064" t="s">
        <v>2797</v>
      </c>
      <c r="C2064" t="s">
        <v>1146</v>
      </c>
      <c r="D2064" t="s">
        <v>2798</v>
      </c>
      <c r="E2064" t="s">
        <v>1088</v>
      </c>
      <c r="F2064" s="5">
        <v>1.96</v>
      </c>
      <c r="G2064" s="9">
        <v>0.1</v>
      </c>
      <c r="H2064" s="6">
        <f>G2064*100</f>
        <v>10</v>
      </c>
      <c r="I2064" t="s">
        <v>9799</v>
      </c>
      <c r="J2064" t="s">
        <v>10766</v>
      </c>
      <c r="K2064">
        <v>10</v>
      </c>
      <c r="L2064">
        <v>10</v>
      </c>
      <c r="M2064">
        <f>(F2064*(1+0.05))</f>
        <v>2.0579999999999998</v>
      </c>
      <c r="N2064">
        <f>IFERROR(ROUND(( (-1.208*LN(L2064) + 7.5474 + 4.6991*(2.71828^(-0.009*L2064)) + 0.0001*L2064*L2064 - 0.0432*L2064 + 4.7166)/3),2), " ")</f>
        <v>4.45</v>
      </c>
      <c r="O2064">
        <f>IFERROR(MAX(MIN(ROUND(N2064*(Q2064/P2064),2),4.5),1.9)," ")</f>
        <v>4.1900000000000004</v>
      </c>
      <c r="P2064">
        <f>13.098*F2064^-1.237</f>
        <v>5.6974985827885236</v>
      </c>
      <c r="Q2064">
        <f>13.098*M2064^-1.237</f>
        <v>5.3638060139004509</v>
      </c>
      <c r="R2064" s="5">
        <f>IFERROR(ROUND(MAX(MIN((-105.4*LN(O2064) + 163.83),95),10),0)," ")</f>
        <v>13</v>
      </c>
      <c r="S2064" s="5" t="str">
        <f>IFERROR(CONCATENATE("(",R2064,",",ROUND((1.2*W2064),2),")")," ")</f>
        <v>(13,2.47)</v>
      </c>
      <c r="T2064">
        <f>R2064-L2064</f>
        <v>3</v>
      </c>
      <c r="U2064" s="7" t="str">
        <f>IF((AND(T2064=0,H2064&gt;=L2064)),"Don’t change bids","OK")</f>
        <v>OK</v>
      </c>
      <c r="V2064" t="e">
        <f>IF((MATCH(F2064,W2064,0)),"Same","Diff")</f>
        <v>#N/A</v>
      </c>
      <c r="W2064" s="5">
        <f>ROUND(M2064,2)</f>
        <v>2.06</v>
      </c>
      <c r="X2064" s="5">
        <v>2.06</v>
      </c>
    </row>
    <row r="2065" spans="1:24" x14ac:dyDescent="0.25">
      <c r="A2065" t="s">
        <v>24</v>
      </c>
      <c r="B2065" t="s">
        <v>2799</v>
      </c>
      <c r="C2065" t="s">
        <v>1146</v>
      </c>
      <c r="D2065" t="s">
        <v>2800</v>
      </c>
      <c r="E2065" t="s">
        <v>1088</v>
      </c>
      <c r="F2065" s="5">
        <v>1.96</v>
      </c>
      <c r="G2065" s="9">
        <v>0.1</v>
      </c>
      <c r="H2065" s="6">
        <f>G2065*100</f>
        <v>10</v>
      </c>
      <c r="I2065" t="s">
        <v>9799</v>
      </c>
      <c r="J2065" t="s">
        <v>10766</v>
      </c>
      <c r="K2065">
        <v>10</v>
      </c>
      <c r="L2065">
        <v>10</v>
      </c>
      <c r="M2065">
        <f>(F2065*(1+0.05))</f>
        <v>2.0579999999999998</v>
      </c>
      <c r="N2065">
        <f>IFERROR(ROUND(( (-1.208*LN(L2065) + 7.5474 + 4.6991*(2.71828^(-0.009*L2065)) + 0.0001*L2065*L2065 - 0.0432*L2065 + 4.7166)/3),2), " ")</f>
        <v>4.45</v>
      </c>
      <c r="O2065">
        <f>IFERROR(MAX(MIN(ROUND(N2065*(Q2065/P2065),2),4.5),1.9)," ")</f>
        <v>4.1900000000000004</v>
      </c>
      <c r="P2065">
        <f>13.098*F2065^-1.237</f>
        <v>5.6974985827885236</v>
      </c>
      <c r="Q2065">
        <f>13.098*M2065^-1.237</f>
        <v>5.3638060139004509</v>
      </c>
      <c r="R2065" s="5">
        <f>IFERROR(ROUND(MAX(MIN((-105.4*LN(O2065) + 163.83),95),10),0)," ")</f>
        <v>13</v>
      </c>
      <c r="S2065" s="5" t="str">
        <f>IFERROR(CONCATENATE("(",R2065,",",ROUND((1.2*W2065),2),")")," ")</f>
        <v>(13,2.47)</v>
      </c>
      <c r="T2065">
        <f>R2065-L2065</f>
        <v>3</v>
      </c>
      <c r="U2065" s="7" t="str">
        <f>IF((AND(T2065=0,H2065&gt;=L2065)),"Don’t change bids","OK")</f>
        <v>OK</v>
      </c>
      <c r="V2065" t="e">
        <f>IF((MATCH(F2065,W2065,0)),"Same","Diff")</f>
        <v>#N/A</v>
      </c>
      <c r="W2065" s="5">
        <f>ROUND(M2065,2)</f>
        <v>2.06</v>
      </c>
      <c r="X2065" s="5">
        <v>2.06</v>
      </c>
    </row>
    <row r="2066" spans="1:24" x14ac:dyDescent="0.25">
      <c r="A2066" t="s">
        <v>24</v>
      </c>
      <c r="B2066" t="s">
        <v>2801</v>
      </c>
      <c r="C2066" t="s">
        <v>1146</v>
      </c>
      <c r="D2066" t="s">
        <v>2798</v>
      </c>
      <c r="E2066" t="s">
        <v>1088</v>
      </c>
      <c r="F2066" s="5">
        <v>1.96</v>
      </c>
      <c r="G2066" s="9">
        <v>0.1</v>
      </c>
      <c r="H2066" s="6">
        <f>G2066*100</f>
        <v>10</v>
      </c>
      <c r="I2066" t="s">
        <v>9799</v>
      </c>
      <c r="J2066" t="s">
        <v>10766</v>
      </c>
      <c r="K2066">
        <v>10</v>
      </c>
      <c r="L2066">
        <v>10</v>
      </c>
      <c r="M2066">
        <f>(F2066*(1+0.05))</f>
        <v>2.0579999999999998</v>
      </c>
      <c r="N2066">
        <f>IFERROR(ROUND(( (-1.208*LN(L2066) + 7.5474 + 4.6991*(2.71828^(-0.009*L2066)) + 0.0001*L2066*L2066 - 0.0432*L2066 + 4.7166)/3),2), " ")</f>
        <v>4.45</v>
      </c>
      <c r="O2066">
        <f>IFERROR(MAX(MIN(ROUND(N2066*(Q2066/P2066),2),4.5),1.9)," ")</f>
        <v>4.1900000000000004</v>
      </c>
      <c r="P2066">
        <f>13.098*F2066^-1.237</f>
        <v>5.6974985827885236</v>
      </c>
      <c r="Q2066">
        <f>13.098*M2066^-1.237</f>
        <v>5.3638060139004509</v>
      </c>
      <c r="R2066" s="5">
        <f>IFERROR(ROUND(MAX(MIN((-105.4*LN(O2066) + 163.83),95),10),0)," ")</f>
        <v>13</v>
      </c>
      <c r="S2066" s="5" t="str">
        <f>IFERROR(CONCATENATE("(",R2066,",",ROUND((1.2*W2066),2),")")," ")</f>
        <v>(13,2.47)</v>
      </c>
      <c r="T2066">
        <f>R2066-L2066</f>
        <v>3</v>
      </c>
      <c r="U2066" s="7" t="str">
        <f>IF((AND(T2066=0,H2066&gt;=L2066)),"Don’t change bids","OK")</f>
        <v>OK</v>
      </c>
      <c r="V2066" t="e">
        <f>IF((MATCH(F2066,W2066,0)),"Same","Diff")</f>
        <v>#N/A</v>
      </c>
      <c r="W2066" s="5">
        <f>ROUND(M2066,2)</f>
        <v>2.06</v>
      </c>
      <c r="X2066" s="5">
        <v>2.06</v>
      </c>
    </row>
    <row r="2067" spans="1:24" x14ac:dyDescent="0.25">
      <c r="A2067" t="s">
        <v>24</v>
      </c>
      <c r="B2067" t="s">
        <v>2802</v>
      </c>
      <c r="C2067" t="s">
        <v>1146</v>
      </c>
      <c r="D2067" t="s">
        <v>2800</v>
      </c>
      <c r="E2067" t="s">
        <v>1088</v>
      </c>
      <c r="F2067" s="5">
        <v>1.96</v>
      </c>
      <c r="G2067" s="9">
        <v>0.1</v>
      </c>
      <c r="H2067" s="6">
        <f>G2067*100</f>
        <v>10</v>
      </c>
      <c r="I2067" t="s">
        <v>9799</v>
      </c>
      <c r="J2067" t="s">
        <v>10766</v>
      </c>
      <c r="K2067">
        <v>10</v>
      </c>
      <c r="L2067">
        <v>10</v>
      </c>
      <c r="M2067">
        <f>(F2067*(1+0.05))</f>
        <v>2.0579999999999998</v>
      </c>
      <c r="N2067">
        <f>IFERROR(ROUND(( (-1.208*LN(L2067) + 7.5474 + 4.6991*(2.71828^(-0.009*L2067)) + 0.0001*L2067*L2067 - 0.0432*L2067 + 4.7166)/3),2), " ")</f>
        <v>4.45</v>
      </c>
      <c r="O2067">
        <f>IFERROR(MAX(MIN(ROUND(N2067*(Q2067/P2067),2),4.5),1.9)," ")</f>
        <v>4.1900000000000004</v>
      </c>
      <c r="P2067">
        <f>13.098*F2067^-1.237</f>
        <v>5.6974985827885236</v>
      </c>
      <c r="Q2067">
        <f>13.098*M2067^-1.237</f>
        <v>5.3638060139004509</v>
      </c>
      <c r="R2067" s="5">
        <f>IFERROR(ROUND(MAX(MIN((-105.4*LN(O2067) + 163.83),95),10),0)," ")</f>
        <v>13</v>
      </c>
      <c r="S2067" s="5" t="str">
        <f>IFERROR(CONCATENATE("(",R2067,",",ROUND((1.2*W2067),2),")")," ")</f>
        <v>(13,2.47)</v>
      </c>
      <c r="T2067">
        <f>R2067-L2067</f>
        <v>3</v>
      </c>
      <c r="U2067" s="7" t="str">
        <f>IF((AND(T2067=0,H2067&gt;=L2067)),"Don’t change bids","OK")</f>
        <v>OK</v>
      </c>
      <c r="V2067" t="e">
        <f>IF((MATCH(F2067,W2067,0)),"Same","Diff")</f>
        <v>#N/A</v>
      </c>
      <c r="W2067" s="5">
        <f>ROUND(M2067,2)</f>
        <v>2.06</v>
      </c>
      <c r="X2067" s="5">
        <v>2.06</v>
      </c>
    </row>
    <row r="2068" spans="1:24" x14ac:dyDescent="0.25">
      <c r="A2068" t="s">
        <v>24</v>
      </c>
      <c r="B2068" t="s">
        <v>2803</v>
      </c>
      <c r="C2068" t="s">
        <v>1146</v>
      </c>
      <c r="D2068" t="s">
        <v>2800</v>
      </c>
      <c r="E2068" t="s">
        <v>1088</v>
      </c>
      <c r="F2068" s="5">
        <v>1.96</v>
      </c>
      <c r="G2068" s="9">
        <v>0.1</v>
      </c>
      <c r="H2068" s="6">
        <f>G2068*100</f>
        <v>10</v>
      </c>
      <c r="I2068" t="s">
        <v>9799</v>
      </c>
      <c r="J2068" t="s">
        <v>10766</v>
      </c>
      <c r="K2068">
        <v>10</v>
      </c>
      <c r="L2068">
        <v>10</v>
      </c>
      <c r="M2068">
        <f>(F2068*(1+0.05))</f>
        <v>2.0579999999999998</v>
      </c>
      <c r="N2068">
        <f>IFERROR(ROUND(( (-1.208*LN(L2068) + 7.5474 + 4.6991*(2.71828^(-0.009*L2068)) + 0.0001*L2068*L2068 - 0.0432*L2068 + 4.7166)/3),2), " ")</f>
        <v>4.45</v>
      </c>
      <c r="O2068">
        <f>IFERROR(MAX(MIN(ROUND(N2068*(Q2068/P2068),2),4.5),1.9)," ")</f>
        <v>4.1900000000000004</v>
      </c>
      <c r="P2068">
        <f>13.098*F2068^-1.237</f>
        <v>5.6974985827885236</v>
      </c>
      <c r="Q2068">
        <f>13.098*M2068^-1.237</f>
        <v>5.3638060139004509</v>
      </c>
      <c r="R2068" s="5">
        <f>IFERROR(ROUND(MAX(MIN((-105.4*LN(O2068) + 163.83),95),10),0)," ")</f>
        <v>13</v>
      </c>
      <c r="S2068" s="5" t="str">
        <f>IFERROR(CONCATENATE("(",R2068,",",ROUND((1.2*W2068),2),")")," ")</f>
        <v>(13,2.47)</v>
      </c>
      <c r="T2068">
        <f>R2068-L2068</f>
        <v>3</v>
      </c>
      <c r="U2068" s="7" t="str">
        <f>IF((AND(T2068=0,H2068&gt;=L2068)),"Don’t change bids","OK")</f>
        <v>OK</v>
      </c>
      <c r="V2068" t="e">
        <f>IF((MATCH(F2068,W2068,0)),"Same","Diff")</f>
        <v>#N/A</v>
      </c>
      <c r="W2068" s="5">
        <f>ROUND(M2068,2)</f>
        <v>2.06</v>
      </c>
      <c r="X2068" s="5">
        <v>2.06</v>
      </c>
    </row>
    <row r="2069" spans="1:24" x14ac:dyDescent="0.25">
      <c r="A2069" t="s">
        <v>24</v>
      </c>
      <c r="B2069" t="s">
        <v>2804</v>
      </c>
      <c r="C2069" t="s">
        <v>1146</v>
      </c>
      <c r="D2069" t="s">
        <v>2800</v>
      </c>
      <c r="E2069" t="s">
        <v>1088</v>
      </c>
      <c r="F2069" s="5">
        <v>1.96</v>
      </c>
      <c r="G2069" s="9">
        <v>0.1</v>
      </c>
      <c r="H2069" s="6">
        <f>G2069*100</f>
        <v>10</v>
      </c>
      <c r="I2069" t="s">
        <v>9799</v>
      </c>
      <c r="J2069" t="s">
        <v>10766</v>
      </c>
      <c r="K2069">
        <v>10</v>
      </c>
      <c r="L2069">
        <v>10</v>
      </c>
      <c r="M2069">
        <f>(F2069*(1+0.05))</f>
        <v>2.0579999999999998</v>
      </c>
      <c r="N2069">
        <f>IFERROR(ROUND(( (-1.208*LN(L2069) + 7.5474 + 4.6991*(2.71828^(-0.009*L2069)) + 0.0001*L2069*L2069 - 0.0432*L2069 + 4.7166)/3),2), " ")</f>
        <v>4.45</v>
      </c>
      <c r="O2069">
        <f>IFERROR(MAX(MIN(ROUND(N2069*(Q2069/P2069),2),4.5),1.9)," ")</f>
        <v>4.1900000000000004</v>
      </c>
      <c r="P2069">
        <f>13.098*F2069^-1.237</f>
        <v>5.6974985827885236</v>
      </c>
      <c r="Q2069">
        <f>13.098*M2069^-1.237</f>
        <v>5.3638060139004509</v>
      </c>
      <c r="R2069" s="5">
        <f>IFERROR(ROUND(MAX(MIN((-105.4*LN(O2069) + 163.83),95),10),0)," ")</f>
        <v>13</v>
      </c>
      <c r="S2069" s="5" t="str">
        <f>IFERROR(CONCATENATE("(",R2069,",",ROUND((1.2*W2069),2),")")," ")</f>
        <v>(13,2.47)</v>
      </c>
      <c r="T2069">
        <f>R2069-L2069</f>
        <v>3</v>
      </c>
      <c r="U2069" s="7" t="str">
        <f>IF((AND(T2069=0,H2069&gt;=L2069)),"Don’t change bids","OK")</f>
        <v>OK</v>
      </c>
      <c r="V2069" t="e">
        <f>IF((MATCH(F2069,W2069,0)),"Same","Diff")</f>
        <v>#N/A</v>
      </c>
      <c r="W2069" s="5">
        <f>ROUND(M2069,2)</f>
        <v>2.06</v>
      </c>
      <c r="X2069" s="5">
        <v>2.06</v>
      </c>
    </row>
    <row r="2070" spans="1:24" x14ac:dyDescent="0.25">
      <c r="A2070" t="s">
        <v>24</v>
      </c>
      <c r="B2070" t="s">
        <v>2805</v>
      </c>
      <c r="C2070" t="s">
        <v>1146</v>
      </c>
      <c r="D2070" t="s">
        <v>2798</v>
      </c>
      <c r="E2070" t="s">
        <v>1088</v>
      </c>
      <c r="F2070" s="5">
        <v>1.96</v>
      </c>
      <c r="G2070" s="9">
        <v>0.1</v>
      </c>
      <c r="H2070" s="6">
        <f>G2070*100</f>
        <v>10</v>
      </c>
      <c r="I2070" t="s">
        <v>9799</v>
      </c>
      <c r="J2070" t="s">
        <v>10766</v>
      </c>
      <c r="K2070">
        <v>10</v>
      </c>
      <c r="L2070">
        <v>10</v>
      </c>
      <c r="M2070">
        <f>(F2070*(1+0.05))</f>
        <v>2.0579999999999998</v>
      </c>
      <c r="N2070">
        <f>IFERROR(ROUND(( (-1.208*LN(L2070) + 7.5474 + 4.6991*(2.71828^(-0.009*L2070)) + 0.0001*L2070*L2070 - 0.0432*L2070 + 4.7166)/3),2), " ")</f>
        <v>4.45</v>
      </c>
      <c r="O2070">
        <f>IFERROR(MAX(MIN(ROUND(N2070*(Q2070/P2070),2),4.5),1.9)," ")</f>
        <v>4.1900000000000004</v>
      </c>
      <c r="P2070">
        <f>13.098*F2070^-1.237</f>
        <v>5.6974985827885236</v>
      </c>
      <c r="Q2070">
        <f>13.098*M2070^-1.237</f>
        <v>5.3638060139004509</v>
      </c>
      <c r="R2070" s="5">
        <f>IFERROR(ROUND(MAX(MIN((-105.4*LN(O2070) + 163.83),95),10),0)," ")</f>
        <v>13</v>
      </c>
      <c r="S2070" s="5" t="str">
        <f>IFERROR(CONCATENATE("(",R2070,",",ROUND((1.2*W2070),2),")")," ")</f>
        <v>(13,2.47)</v>
      </c>
      <c r="T2070">
        <f>R2070-L2070</f>
        <v>3</v>
      </c>
      <c r="U2070" s="7" t="str">
        <f>IF((AND(T2070=0,H2070&gt;=L2070)),"Don’t change bids","OK")</f>
        <v>OK</v>
      </c>
      <c r="V2070" t="e">
        <f>IF((MATCH(F2070,W2070,0)),"Same","Diff")</f>
        <v>#N/A</v>
      </c>
      <c r="W2070" s="5">
        <f>ROUND(M2070,2)</f>
        <v>2.06</v>
      </c>
      <c r="X2070" s="5">
        <v>2.06</v>
      </c>
    </row>
    <row r="2071" spans="1:24" x14ac:dyDescent="0.25">
      <c r="A2071" t="s">
        <v>24</v>
      </c>
      <c r="B2071" t="s">
        <v>2806</v>
      </c>
      <c r="C2071" t="s">
        <v>1146</v>
      </c>
      <c r="D2071" t="s">
        <v>2800</v>
      </c>
      <c r="E2071" t="s">
        <v>1088</v>
      </c>
      <c r="F2071" s="5">
        <v>1.96</v>
      </c>
      <c r="G2071" s="9">
        <v>0.1</v>
      </c>
      <c r="H2071" s="6">
        <f>G2071*100</f>
        <v>10</v>
      </c>
      <c r="I2071" t="s">
        <v>9799</v>
      </c>
      <c r="J2071" t="s">
        <v>10766</v>
      </c>
      <c r="K2071">
        <v>10</v>
      </c>
      <c r="L2071">
        <v>10</v>
      </c>
      <c r="M2071">
        <f>(F2071*(1+0.05))</f>
        <v>2.0579999999999998</v>
      </c>
      <c r="N2071">
        <f>IFERROR(ROUND(( (-1.208*LN(L2071) + 7.5474 + 4.6991*(2.71828^(-0.009*L2071)) + 0.0001*L2071*L2071 - 0.0432*L2071 + 4.7166)/3),2), " ")</f>
        <v>4.45</v>
      </c>
      <c r="O2071">
        <f>IFERROR(MAX(MIN(ROUND(N2071*(Q2071/P2071),2),4.5),1.9)," ")</f>
        <v>4.1900000000000004</v>
      </c>
      <c r="P2071">
        <f>13.098*F2071^-1.237</f>
        <v>5.6974985827885236</v>
      </c>
      <c r="Q2071">
        <f>13.098*M2071^-1.237</f>
        <v>5.3638060139004509</v>
      </c>
      <c r="R2071" s="5">
        <f>IFERROR(ROUND(MAX(MIN((-105.4*LN(O2071) + 163.83),95),10),0)," ")</f>
        <v>13</v>
      </c>
      <c r="S2071" s="5" t="str">
        <f>IFERROR(CONCATENATE("(",R2071,",",ROUND((1.2*W2071),2),")")," ")</f>
        <v>(13,2.47)</v>
      </c>
      <c r="T2071">
        <f>R2071-L2071</f>
        <v>3</v>
      </c>
      <c r="U2071" s="7" t="str">
        <f>IF((AND(T2071=0,H2071&gt;=L2071)),"Don’t change bids","OK")</f>
        <v>OK</v>
      </c>
      <c r="V2071" t="e">
        <f>IF((MATCH(F2071,W2071,0)),"Same","Diff")</f>
        <v>#N/A</v>
      </c>
      <c r="W2071" s="5">
        <f>ROUND(M2071,2)</f>
        <v>2.06</v>
      </c>
      <c r="X2071" s="5">
        <v>2.06</v>
      </c>
    </row>
    <row r="2072" spans="1:24" x14ac:dyDescent="0.25">
      <c r="A2072" t="s">
        <v>24</v>
      </c>
      <c r="B2072" t="s">
        <v>2807</v>
      </c>
      <c r="C2072" t="s">
        <v>1146</v>
      </c>
      <c r="D2072" t="s">
        <v>2808</v>
      </c>
      <c r="E2072" t="s">
        <v>1088</v>
      </c>
      <c r="F2072" s="5">
        <v>1.96</v>
      </c>
      <c r="G2072" s="9">
        <v>0.1</v>
      </c>
      <c r="H2072" s="6">
        <f>G2072*100</f>
        <v>10</v>
      </c>
      <c r="I2072" t="s">
        <v>9799</v>
      </c>
      <c r="J2072" t="s">
        <v>10766</v>
      </c>
      <c r="K2072">
        <v>10</v>
      </c>
      <c r="L2072">
        <v>10</v>
      </c>
      <c r="M2072">
        <f>(F2072*(1+0.05))</f>
        <v>2.0579999999999998</v>
      </c>
      <c r="N2072">
        <f>IFERROR(ROUND(( (-1.208*LN(L2072) + 7.5474 + 4.6991*(2.71828^(-0.009*L2072)) + 0.0001*L2072*L2072 - 0.0432*L2072 + 4.7166)/3),2), " ")</f>
        <v>4.45</v>
      </c>
      <c r="O2072">
        <f>IFERROR(MAX(MIN(ROUND(N2072*(Q2072/P2072),2),4.5),1.9)," ")</f>
        <v>4.1900000000000004</v>
      </c>
      <c r="P2072">
        <f>13.098*F2072^-1.237</f>
        <v>5.6974985827885236</v>
      </c>
      <c r="Q2072">
        <f>13.098*M2072^-1.237</f>
        <v>5.3638060139004509</v>
      </c>
      <c r="R2072" s="5">
        <f>IFERROR(ROUND(MAX(MIN((-105.4*LN(O2072) + 163.83),95),10),0)," ")</f>
        <v>13</v>
      </c>
      <c r="S2072" s="5" t="str">
        <f>IFERROR(CONCATENATE("(",R2072,",",ROUND((1.2*W2072),2),")")," ")</f>
        <v>(13,2.47)</v>
      </c>
      <c r="T2072">
        <f>R2072-L2072</f>
        <v>3</v>
      </c>
      <c r="U2072" s="7" t="str">
        <f>IF((AND(T2072=0,H2072&gt;=L2072)),"Don’t change bids","OK")</f>
        <v>OK</v>
      </c>
      <c r="V2072" t="e">
        <f>IF((MATCH(F2072,W2072,0)),"Same","Diff")</f>
        <v>#N/A</v>
      </c>
      <c r="W2072" s="5">
        <f>ROUND(M2072,2)</f>
        <v>2.06</v>
      </c>
      <c r="X2072" s="5">
        <v>2.06</v>
      </c>
    </row>
    <row r="2073" spans="1:24" x14ac:dyDescent="0.25">
      <c r="A2073" t="s">
        <v>24</v>
      </c>
      <c r="B2073" t="s">
        <v>2809</v>
      </c>
      <c r="C2073" t="s">
        <v>1146</v>
      </c>
      <c r="D2073" t="s">
        <v>2798</v>
      </c>
      <c r="E2073" t="s">
        <v>1088</v>
      </c>
      <c r="F2073" s="5">
        <v>1.96</v>
      </c>
      <c r="G2073" s="9">
        <v>0.1</v>
      </c>
      <c r="H2073" s="6">
        <f>G2073*100</f>
        <v>10</v>
      </c>
      <c r="I2073" t="s">
        <v>9799</v>
      </c>
      <c r="J2073" t="s">
        <v>10766</v>
      </c>
      <c r="K2073">
        <v>10</v>
      </c>
      <c r="L2073">
        <v>10</v>
      </c>
      <c r="M2073">
        <f>(F2073*(1+0.05))</f>
        <v>2.0579999999999998</v>
      </c>
      <c r="N2073">
        <f>IFERROR(ROUND(( (-1.208*LN(L2073) + 7.5474 + 4.6991*(2.71828^(-0.009*L2073)) + 0.0001*L2073*L2073 - 0.0432*L2073 + 4.7166)/3),2), " ")</f>
        <v>4.45</v>
      </c>
      <c r="O2073">
        <f>IFERROR(MAX(MIN(ROUND(N2073*(Q2073/P2073),2),4.5),1.9)," ")</f>
        <v>4.1900000000000004</v>
      </c>
      <c r="P2073">
        <f>13.098*F2073^-1.237</f>
        <v>5.6974985827885236</v>
      </c>
      <c r="Q2073">
        <f>13.098*M2073^-1.237</f>
        <v>5.3638060139004509</v>
      </c>
      <c r="R2073" s="5">
        <f>IFERROR(ROUND(MAX(MIN((-105.4*LN(O2073) + 163.83),95),10),0)," ")</f>
        <v>13</v>
      </c>
      <c r="S2073" s="5" t="str">
        <f>IFERROR(CONCATENATE("(",R2073,",",ROUND((1.2*W2073),2),")")," ")</f>
        <v>(13,2.47)</v>
      </c>
      <c r="T2073">
        <f>R2073-L2073</f>
        <v>3</v>
      </c>
      <c r="U2073" s="7" t="str">
        <f>IF((AND(T2073=0,H2073&gt;=L2073)),"Don’t change bids","OK")</f>
        <v>OK</v>
      </c>
      <c r="V2073" t="e">
        <f>IF((MATCH(F2073,W2073,0)),"Same","Diff")</f>
        <v>#N/A</v>
      </c>
      <c r="W2073" s="5">
        <f>ROUND(M2073,2)</f>
        <v>2.06</v>
      </c>
      <c r="X2073" s="5">
        <v>2.06</v>
      </c>
    </row>
    <row r="2074" spans="1:24" x14ac:dyDescent="0.25">
      <c r="A2074" t="s">
        <v>24</v>
      </c>
      <c r="B2074" t="s">
        <v>2810</v>
      </c>
      <c r="C2074" t="s">
        <v>1146</v>
      </c>
      <c r="D2074" t="s">
        <v>2800</v>
      </c>
      <c r="E2074" t="s">
        <v>1088</v>
      </c>
      <c r="F2074" s="5">
        <v>1.96</v>
      </c>
      <c r="G2074" s="9">
        <v>0.1</v>
      </c>
      <c r="H2074" s="6">
        <f>G2074*100</f>
        <v>10</v>
      </c>
      <c r="I2074" t="s">
        <v>9799</v>
      </c>
      <c r="J2074" t="s">
        <v>10766</v>
      </c>
      <c r="K2074">
        <v>10</v>
      </c>
      <c r="L2074">
        <v>10</v>
      </c>
      <c r="M2074">
        <f>(F2074*(1+0.05))</f>
        <v>2.0579999999999998</v>
      </c>
      <c r="N2074">
        <f>IFERROR(ROUND(( (-1.208*LN(L2074) + 7.5474 + 4.6991*(2.71828^(-0.009*L2074)) + 0.0001*L2074*L2074 - 0.0432*L2074 + 4.7166)/3),2), " ")</f>
        <v>4.45</v>
      </c>
      <c r="O2074">
        <f>IFERROR(MAX(MIN(ROUND(N2074*(Q2074/P2074),2),4.5),1.9)," ")</f>
        <v>4.1900000000000004</v>
      </c>
      <c r="P2074">
        <f>13.098*F2074^-1.237</f>
        <v>5.6974985827885236</v>
      </c>
      <c r="Q2074">
        <f>13.098*M2074^-1.237</f>
        <v>5.3638060139004509</v>
      </c>
      <c r="R2074" s="5">
        <f>IFERROR(ROUND(MAX(MIN((-105.4*LN(O2074) + 163.83),95),10),0)," ")</f>
        <v>13</v>
      </c>
      <c r="S2074" s="5" t="str">
        <f>IFERROR(CONCATENATE("(",R2074,",",ROUND((1.2*W2074),2),")")," ")</f>
        <v>(13,2.47)</v>
      </c>
      <c r="T2074">
        <f>R2074-L2074</f>
        <v>3</v>
      </c>
      <c r="U2074" s="7" t="str">
        <f>IF((AND(T2074=0,H2074&gt;=L2074)),"Don’t change bids","OK")</f>
        <v>OK</v>
      </c>
      <c r="V2074" t="e">
        <f>IF((MATCH(F2074,W2074,0)),"Same","Diff")</f>
        <v>#N/A</v>
      </c>
      <c r="W2074" s="5">
        <f>ROUND(M2074,2)</f>
        <v>2.06</v>
      </c>
      <c r="X2074" s="5">
        <v>2.06</v>
      </c>
    </row>
    <row r="2075" spans="1:24" x14ac:dyDescent="0.25">
      <c r="A2075" t="s">
        <v>24</v>
      </c>
      <c r="B2075" t="s">
        <v>2811</v>
      </c>
      <c r="C2075" t="s">
        <v>1146</v>
      </c>
      <c r="D2075" t="s">
        <v>2800</v>
      </c>
      <c r="E2075" t="s">
        <v>1088</v>
      </c>
      <c r="F2075" s="5">
        <v>1.96</v>
      </c>
      <c r="G2075" s="9">
        <v>0.1</v>
      </c>
      <c r="H2075" s="6">
        <f>G2075*100</f>
        <v>10</v>
      </c>
      <c r="I2075" t="s">
        <v>9799</v>
      </c>
      <c r="J2075" t="s">
        <v>10766</v>
      </c>
      <c r="K2075">
        <v>10</v>
      </c>
      <c r="L2075">
        <v>10</v>
      </c>
      <c r="M2075">
        <f>(F2075*(1+0.05))</f>
        <v>2.0579999999999998</v>
      </c>
      <c r="N2075">
        <f>IFERROR(ROUND(( (-1.208*LN(L2075) + 7.5474 + 4.6991*(2.71828^(-0.009*L2075)) + 0.0001*L2075*L2075 - 0.0432*L2075 + 4.7166)/3),2), " ")</f>
        <v>4.45</v>
      </c>
      <c r="O2075">
        <f>IFERROR(MAX(MIN(ROUND(N2075*(Q2075/P2075),2),4.5),1.9)," ")</f>
        <v>4.1900000000000004</v>
      </c>
      <c r="P2075">
        <f>13.098*F2075^-1.237</f>
        <v>5.6974985827885236</v>
      </c>
      <c r="Q2075">
        <f>13.098*M2075^-1.237</f>
        <v>5.3638060139004509</v>
      </c>
      <c r="R2075" s="5">
        <f>IFERROR(ROUND(MAX(MIN((-105.4*LN(O2075) + 163.83),95),10),0)," ")</f>
        <v>13</v>
      </c>
      <c r="S2075" s="5" t="str">
        <f>IFERROR(CONCATENATE("(",R2075,",",ROUND((1.2*W2075),2),")")," ")</f>
        <v>(13,2.47)</v>
      </c>
      <c r="T2075">
        <f>R2075-L2075</f>
        <v>3</v>
      </c>
      <c r="U2075" s="7" t="str">
        <f>IF((AND(T2075=0,H2075&gt;=L2075)),"Don’t change bids","OK")</f>
        <v>OK</v>
      </c>
      <c r="V2075" t="e">
        <f>IF((MATCH(F2075,W2075,0)),"Same","Diff")</f>
        <v>#N/A</v>
      </c>
      <c r="W2075" s="5">
        <f>ROUND(M2075,2)</f>
        <v>2.06</v>
      </c>
      <c r="X2075" s="5">
        <v>2.06</v>
      </c>
    </row>
    <row r="2076" spans="1:24" x14ac:dyDescent="0.25">
      <c r="A2076" t="s">
        <v>24</v>
      </c>
      <c r="B2076" t="s">
        <v>2812</v>
      </c>
      <c r="C2076" t="s">
        <v>1146</v>
      </c>
      <c r="D2076" t="s">
        <v>2798</v>
      </c>
      <c r="E2076" t="s">
        <v>1088</v>
      </c>
      <c r="F2076" s="5">
        <v>1.96</v>
      </c>
      <c r="G2076" s="9">
        <v>0.1</v>
      </c>
      <c r="H2076" s="6">
        <f>G2076*100</f>
        <v>10</v>
      </c>
      <c r="I2076" t="s">
        <v>9799</v>
      </c>
      <c r="J2076" t="s">
        <v>10766</v>
      </c>
      <c r="K2076">
        <v>10</v>
      </c>
      <c r="L2076">
        <v>10</v>
      </c>
      <c r="M2076">
        <f>(F2076*(1+0.05))</f>
        <v>2.0579999999999998</v>
      </c>
      <c r="N2076">
        <f>IFERROR(ROUND(( (-1.208*LN(L2076) + 7.5474 + 4.6991*(2.71828^(-0.009*L2076)) + 0.0001*L2076*L2076 - 0.0432*L2076 + 4.7166)/3),2), " ")</f>
        <v>4.45</v>
      </c>
      <c r="O2076">
        <f>IFERROR(MAX(MIN(ROUND(N2076*(Q2076/P2076),2),4.5),1.9)," ")</f>
        <v>4.1900000000000004</v>
      </c>
      <c r="P2076">
        <f>13.098*F2076^-1.237</f>
        <v>5.6974985827885236</v>
      </c>
      <c r="Q2076">
        <f>13.098*M2076^-1.237</f>
        <v>5.3638060139004509</v>
      </c>
      <c r="R2076" s="5">
        <f>IFERROR(ROUND(MAX(MIN((-105.4*LN(O2076) + 163.83),95),10),0)," ")</f>
        <v>13</v>
      </c>
      <c r="S2076" s="5" t="str">
        <f>IFERROR(CONCATENATE("(",R2076,",",ROUND((1.2*W2076),2),")")," ")</f>
        <v>(13,2.47)</v>
      </c>
      <c r="T2076">
        <f>R2076-L2076</f>
        <v>3</v>
      </c>
      <c r="U2076" s="7" t="str">
        <f>IF((AND(T2076=0,H2076&gt;=L2076)),"Don’t change bids","OK")</f>
        <v>OK</v>
      </c>
      <c r="V2076" t="e">
        <f>IF((MATCH(F2076,W2076,0)),"Same","Diff")</f>
        <v>#N/A</v>
      </c>
      <c r="W2076" s="5">
        <f>ROUND(M2076,2)</f>
        <v>2.06</v>
      </c>
      <c r="X2076" s="5">
        <v>2.06</v>
      </c>
    </row>
    <row r="2077" spans="1:24" x14ac:dyDescent="0.25">
      <c r="A2077" t="s">
        <v>24</v>
      </c>
      <c r="B2077" t="s">
        <v>2813</v>
      </c>
      <c r="C2077" t="s">
        <v>1146</v>
      </c>
      <c r="D2077" t="s">
        <v>2798</v>
      </c>
      <c r="E2077" t="s">
        <v>1088</v>
      </c>
      <c r="F2077" s="5">
        <v>1.96</v>
      </c>
      <c r="G2077" s="9">
        <v>0.1</v>
      </c>
      <c r="H2077" s="6">
        <f>G2077*100</f>
        <v>10</v>
      </c>
      <c r="I2077" t="s">
        <v>9799</v>
      </c>
      <c r="J2077" t="s">
        <v>10766</v>
      </c>
      <c r="K2077">
        <v>10</v>
      </c>
      <c r="L2077">
        <v>10</v>
      </c>
      <c r="M2077">
        <f>(F2077*(1+0.05))</f>
        <v>2.0579999999999998</v>
      </c>
      <c r="N2077">
        <f>IFERROR(ROUND(( (-1.208*LN(L2077) + 7.5474 + 4.6991*(2.71828^(-0.009*L2077)) + 0.0001*L2077*L2077 - 0.0432*L2077 + 4.7166)/3),2), " ")</f>
        <v>4.45</v>
      </c>
      <c r="O2077">
        <f>IFERROR(MAX(MIN(ROUND(N2077*(Q2077/P2077),2),4.5),1.9)," ")</f>
        <v>4.1900000000000004</v>
      </c>
      <c r="P2077">
        <f>13.098*F2077^-1.237</f>
        <v>5.6974985827885236</v>
      </c>
      <c r="Q2077">
        <f>13.098*M2077^-1.237</f>
        <v>5.3638060139004509</v>
      </c>
      <c r="R2077" s="5">
        <f>IFERROR(ROUND(MAX(MIN((-105.4*LN(O2077) + 163.83),95),10),0)," ")</f>
        <v>13</v>
      </c>
      <c r="S2077" s="5" t="str">
        <f>IFERROR(CONCATENATE("(",R2077,",",ROUND((1.2*W2077),2),")")," ")</f>
        <v>(13,2.47)</v>
      </c>
      <c r="T2077">
        <f>R2077-L2077</f>
        <v>3</v>
      </c>
      <c r="U2077" s="7" t="str">
        <f>IF((AND(T2077=0,H2077&gt;=L2077)),"Don’t change bids","OK")</f>
        <v>OK</v>
      </c>
      <c r="V2077" t="e">
        <f>IF((MATCH(F2077,W2077,0)),"Same","Diff")</f>
        <v>#N/A</v>
      </c>
      <c r="W2077" s="5">
        <f>ROUND(M2077,2)</f>
        <v>2.06</v>
      </c>
      <c r="X2077" s="5">
        <v>2.06</v>
      </c>
    </row>
    <row r="2078" spans="1:24" x14ac:dyDescent="0.25">
      <c r="A2078" t="s">
        <v>24</v>
      </c>
      <c r="B2078" t="s">
        <v>2814</v>
      </c>
      <c r="C2078" t="s">
        <v>1146</v>
      </c>
      <c r="D2078" t="s">
        <v>2798</v>
      </c>
      <c r="E2078" t="s">
        <v>1088</v>
      </c>
      <c r="F2078" s="5">
        <v>1.96</v>
      </c>
      <c r="G2078" s="9">
        <v>0.1</v>
      </c>
      <c r="H2078" s="6">
        <f>G2078*100</f>
        <v>10</v>
      </c>
      <c r="I2078" t="s">
        <v>9799</v>
      </c>
      <c r="J2078" t="s">
        <v>10766</v>
      </c>
      <c r="K2078">
        <v>10</v>
      </c>
      <c r="L2078">
        <v>10</v>
      </c>
      <c r="M2078">
        <f>(F2078*(1+0.05))</f>
        <v>2.0579999999999998</v>
      </c>
      <c r="N2078">
        <f>IFERROR(ROUND(( (-1.208*LN(L2078) + 7.5474 + 4.6991*(2.71828^(-0.009*L2078)) + 0.0001*L2078*L2078 - 0.0432*L2078 + 4.7166)/3),2), " ")</f>
        <v>4.45</v>
      </c>
      <c r="O2078">
        <f>IFERROR(MAX(MIN(ROUND(N2078*(Q2078/P2078),2),4.5),1.9)," ")</f>
        <v>4.1900000000000004</v>
      </c>
      <c r="P2078">
        <f>13.098*F2078^-1.237</f>
        <v>5.6974985827885236</v>
      </c>
      <c r="Q2078">
        <f>13.098*M2078^-1.237</f>
        <v>5.3638060139004509</v>
      </c>
      <c r="R2078" s="5">
        <f>IFERROR(ROUND(MAX(MIN((-105.4*LN(O2078) + 163.83),95),10),0)," ")</f>
        <v>13</v>
      </c>
      <c r="S2078" s="5" t="str">
        <f>IFERROR(CONCATENATE("(",R2078,",",ROUND((1.2*W2078),2),")")," ")</f>
        <v>(13,2.47)</v>
      </c>
      <c r="T2078">
        <f>R2078-L2078</f>
        <v>3</v>
      </c>
      <c r="U2078" s="7" t="str">
        <f>IF((AND(T2078=0,H2078&gt;=L2078)),"Don’t change bids","OK")</f>
        <v>OK</v>
      </c>
      <c r="V2078" t="e">
        <f>IF((MATCH(F2078,W2078,0)),"Same","Diff")</f>
        <v>#N/A</v>
      </c>
      <c r="W2078" s="5">
        <f>ROUND(M2078,2)</f>
        <v>2.06</v>
      </c>
      <c r="X2078" s="5">
        <v>2.06</v>
      </c>
    </row>
    <row r="2079" spans="1:24" x14ac:dyDescent="0.25">
      <c r="A2079" t="s">
        <v>24</v>
      </c>
      <c r="B2079" t="s">
        <v>2815</v>
      </c>
      <c r="C2079" t="s">
        <v>1146</v>
      </c>
      <c r="D2079" t="s">
        <v>2816</v>
      </c>
      <c r="E2079" t="s">
        <v>2817</v>
      </c>
      <c r="F2079" s="5">
        <v>2.4</v>
      </c>
      <c r="G2079" s="9">
        <v>0.1</v>
      </c>
      <c r="H2079" s="6">
        <f>G2079*100</f>
        <v>10</v>
      </c>
      <c r="I2079" t="s">
        <v>10116</v>
      </c>
      <c r="J2079" t="s">
        <v>10766</v>
      </c>
      <c r="K2079">
        <v>10</v>
      </c>
      <c r="L2079">
        <v>10</v>
      </c>
      <c r="M2079">
        <f>(F2079*(1+0.05))</f>
        <v>2.52</v>
      </c>
      <c r="N2079">
        <f>IFERROR(ROUND(( (-1.208*LN(L2079) + 7.5474 + 4.6991*(2.71828^(-0.009*L2079)) + 0.0001*L2079*L2079 - 0.0432*L2079 + 4.7166)/3),2), " ")</f>
        <v>4.45</v>
      </c>
      <c r="O2079">
        <f>IFERROR(MAX(MIN(ROUND(N2079*(Q2079/P2079),2),4.5),1.9)," ")</f>
        <v>4.1900000000000004</v>
      </c>
      <c r="P2079">
        <f>13.098*F2079^-1.237</f>
        <v>4.4348984526462338</v>
      </c>
      <c r="Q2079">
        <f>13.098*M2079^-1.237</f>
        <v>4.1751541743603493</v>
      </c>
      <c r="R2079" s="5">
        <f>IFERROR(ROUND(MAX(MIN((-105.4*LN(O2079) + 163.83),95),10),0)," ")</f>
        <v>13</v>
      </c>
      <c r="S2079" s="5" t="str">
        <f>IFERROR(CONCATENATE("(",R2079,",",ROUND((1.2*W2079),2),")")," ")</f>
        <v>(13,3.02)</v>
      </c>
      <c r="T2079">
        <f>R2079-L2079</f>
        <v>3</v>
      </c>
      <c r="U2079" s="7" t="str">
        <f>IF((AND(T2079=0,H2079&gt;=L2079)),"Don’t change bids","OK")</f>
        <v>OK</v>
      </c>
      <c r="V2079" t="e">
        <f>IF((MATCH(F2079,W2079,0)),"Same","Diff")</f>
        <v>#N/A</v>
      </c>
      <c r="W2079" s="5">
        <f>ROUND(M2079,2)</f>
        <v>2.52</v>
      </c>
      <c r="X2079" s="5">
        <v>2.52</v>
      </c>
    </row>
    <row r="2080" spans="1:24" x14ac:dyDescent="0.25">
      <c r="A2080" t="s">
        <v>24</v>
      </c>
      <c r="B2080" t="s">
        <v>2818</v>
      </c>
      <c r="C2080" t="s">
        <v>1146</v>
      </c>
      <c r="D2080" t="s">
        <v>2819</v>
      </c>
      <c r="E2080" t="s">
        <v>1088</v>
      </c>
      <c r="F2080" s="5">
        <v>1.96</v>
      </c>
      <c r="G2080" s="9">
        <v>0.1</v>
      </c>
      <c r="H2080" s="6">
        <f>G2080*100</f>
        <v>10</v>
      </c>
      <c r="I2080" t="s">
        <v>9799</v>
      </c>
      <c r="J2080" t="s">
        <v>10766</v>
      </c>
      <c r="K2080">
        <v>10</v>
      </c>
      <c r="L2080">
        <v>10</v>
      </c>
      <c r="M2080">
        <f>(F2080*(1+0.05))</f>
        <v>2.0579999999999998</v>
      </c>
      <c r="N2080">
        <f>IFERROR(ROUND(( (-1.208*LN(L2080) + 7.5474 + 4.6991*(2.71828^(-0.009*L2080)) + 0.0001*L2080*L2080 - 0.0432*L2080 + 4.7166)/3),2), " ")</f>
        <v>4.45</v>
      </c>
      <c r="O2080">
        <f>IFERROR(MAX(MIN(ROUND(N2080*(Q2080/P2080),2),4.5),1.9)," ")</f>
        <v>4.1900000000000004</v>
      </c>
      <c r="P2080">
        <f>13.098*F2080^-1.237</f>
        <v>5.6974985827885236</v>
      </c>
      <c r="Q2080">
        <f>13.098*M2080^-1.237</f>
        <v>5.3638060139004509</v>
      </c>
      <c r="R2080" s="5">
        <f>IFERROR(ROUND(MAX(MIN((-105.4*LN(O2080) + 163.83),95),10),0)," ")</f>
        <v>13</v>
      </c>
      <c r="S2080" s="5" t="str">
        <f>IFERROR(CONCATENATE("(",R2080,",",ROUND((1.2*W2080),2),")")," ")</f>
        <v>(13,2.47)</v>
      </c>
      <c r="T2080">
        <f>R2080-L2080</f>
        <v>3</v>
      </c>
      <c r="U2080" s="7" t="str">
        <f>IF((AND(T2080=0,H2080&gt;=L2080)),"Don’t change bids","OK")</f>
        <v>OK</v>
      </c>
      <c r="V2080" t="e">
        <f>IF((MATCH(F2080,W2080,0)),"Same","Diff")</f>
        <v>#N/A</v>
      </c>
      <c r="W2080" s="5">
        <f>ROUND(M2080,2)</f>
        <v>2.06</v>
      </c>
      <c r="X2080" s="5">
        <v>2.06</v>
      </c>
    </row>
    <row r="2081" spans="1:24" x14ac:dyDescent="0.25">
      <c r="A2081" t="s">
        <v>24</v>
      </c>
      <c r="B2081" t="s">
        <v>1722</v>
      </c>
      <c r="C2081" t="s">
        <v>1278</v>
      </c>
      <c r="D2081" t="s">
        <v>1720</v>
      </c>
      <c r="E2081" t="s">
        <v>1280</v>
      </c>
      <c r="F2081" s="5">
        <v>9.26</v>
      </c>
      <c r="G2081" s="9">
        <v>0.1</v>
      </c>
      <c r="H2081" s="6">
        <f>G2081*100</f>
        <v>10</v>
      </c>
      <c r="I2081" t="s">
        <v>9822</v>
      </c>
      <c r="J2081" t="s">
        <v>10766</v>
      </c>
      <c r="K2081">
        <v>16</v>
      </c>
      <c r="L2081">
        <v>16</v>
      </c>
      <c r="M2081">
        <f>(F2081*(1+0.05))</f>
        <v>9.7230000000000008</v>
      </c>
      <c r="N2081">
        <f>IFERROR(ROUND(( (-1.208*LN(L2081) + 7.5474 + 4.6991*(2.71828^(-0.009*L2081)) + 0.0001*L2081*L2081 - 0.0432*L2081 + 4.7166)/3),2), " ")</f>
        <v>4.1100000000000003</v>
      </c>
      <c r="O2081">
        <f>IFERROR(MAX(MIN(ROUND(N2081*(Q2081/P2081),2),4.5),1.9)," ")</f>
        <v>3.87</v>
      </c>
      <c r="P2081">
        <f>13.098*F2081^-1.237</f>
        <v>0.83465537707178628</v>
      </c>
      <c r="Q2081">
        <f>13.098*M2081^-1.237</f>
        <v>0.78577106532264485</v>
      </c>
      <c r="R2081" s="5">
        <f>IFERROR(ROUND(MAX(MIN((-105.4*LN(O2081) + 163.83),95),10),0)," ")</f>
        <v>21</v>
      </c>
      <c r="S2081" s="5" t="str">
        <f>IFERROR(CONCATENATE("(",R2081,",",ROUND((1.2*W2081),2),")")," ")</f>
        <v>(21,11.66)</v>
      </c>
      <c r="T2081">
        <f>R2081-L2081</f>
        <v>5</v>
      </c>
      <c r="U2081" s="7" t="str">
        <f>IF((AND(T2081=0,H2081&gt;=L2081)),"Don’t change bids","OK")</f>
        <v>OK</v>
      </c>
      <c r="V2081" t="e">
        <f>IF((MATCH(F2081,W2081,0)),"Same","Diff")</f>
        <v>#N/A</v>
      </c>
      <c r="W2081" s="5">
        <f>ROUND(M2081,2)</f>
        <v>9.7200000000000006</v>
      </c>
      <c r="X2081" s="5">
        <v>9.7200000000000006</v>
      </c>
    </row>
    <row r="2082" spans="1:24" x14ac:dyDescent="0.25">
      <c r="A2082" t="s">
        <v>24</v>
      </c>
      <c r="B2082" t="s">
        <v>1719</v>
      </c>
      <c r="C2082" t="s">
        <v>1278</v>
      </c>
      <c r="D2082" t="s">
        <v>1720</v>
      </c>
      <c r="E2082" t="s">
        <v>1280</v>
      </c>
      <c r="F2082" s="5">
        <v>9.26</v>
      </c>
      <c r="G2082" s="9">
        <v>0.1</v>
      </c>
      <c r="H2082" s="6">
        <f>G2082*100</f>
        <v>10</v>
      </c>
      <c r="I2082" t="s">
        <v>9822</v>
      </c>
      <c r="J2082" t="s">
        <v>10766</v>
      </c>
      <c r="K2082">
        <v>16</v>
      </c>
      <c r="L2082">
        <v>16</v>
      </c>
      <c r="M2082">
        <f>(F2082*(1+0.05))</f>
        <v>9.7230000000000008</v>
      </c>
      <c r="N2082">
        <f>IFERROR(ROUND(( (-1.208*LN(L2082) + 7.5474 + 4.6991*(2.71828^(-0.009*L2082)) + 0.0001*L2082*L2082 - 0.0432*L2082 + 4.7166)/3),2), " ")</f>
        <v>4.1100000000000003</v>
      </c>
      <c r="O2082">
        <f>IFERROR(MAX(MIN(ROUND(N2082*(Q2082/P2082),2),4.5),1.9)," ")</f>
        <v>3.87</v>
      </c>
      <c r="P2082">
        <f>13.098*F2082^-1.237</f>
        <v>0.83465537707178628</v>
      </c>
      <c r="Q2082">
        <f>13.098*M2082^-1.237</f>
        <v>0.78577106532264485</v>
      </c>
      <c r="R2082" s="5">
        <f>IFERROR(ROUND(MAX(MIN((-105.4*LN(O2082) + 163.83),95),10),0)," ")</f>
        <v>21</v>
      </c>
      <c r="S2082" s="5" t="str">
        <f>IFERROR(CONCATENATE("(",R2082,",",ROUND((1.2*W2082),2),")")," ")</f>
        <v>(21,11.66)</v>
      </c>
      <c r="T2082">
        <f>R2082-L2082</f>
        <v>5</v>
      </c>
      <c r="U2082" s="7" t="str">
        <f>IF((AND(T2082=0,H2082&gt;=L2082)),"Don’t change bids","OK")</f>
        <v>OK</v>
      </c>
      <c r="V2082" t="e">
        <f>IF((MATCH(F2082,W2082,0)),"Same","Diff")</f>
        <v>#N/A</v>
      </c>
      <c r="W2082" s="5">
        <f>ROUND(M2082,2)</f>
        <v>9.7200000000000006</v>
      </c>
      <c r="X2082" s="5">
        <v>9.7200000000000006</v>
      </c>
    </row>
    <row r="2083" spans="1:24" x14ac:dyDescent="0.25">
      <c r="A2083" t="s">
        <v>24</v>
      </c>
      <c r="B2083" t="s">
        <v>1723</v>
      </c>
      <c r="C2083" t="s">
        <v>1278</v>
      </c>
      <c r="D2083" t="s">
        <v>1724</v>
      </c>
      <c r="E2083" t="s">
        <v>1280</v>
      </c>
      <c r="F2083" s="5">
        <v>9.26</v>
      </c>
      <c r="G2083" s="9">
        <v>0.1</v>
      </c>
      <c r="H2083" s="6">
        <f>G2083*100</f>
        <v>10</v>
      </c>
      <c r="I2083" t="s">
        <v>9822</v>
      </c>
      <c r="J2083" t="s">
        <v>10766</v>
      </c>
      <c r="K2083">
        <v>16</v>
      </c>
      <c r="L2083">
        <v>16</v>
      </c>
      <c r="M2083">
        <f>(F2083*(1+0.05))</f>
        <v>9.7230000000000008</v>
      </c>
      <c r="N2083">
        <f>IFERROR(ROUND(( (-1.208*LN(L2083) + 7.5474 + 4.6991*(2.71828^(-0.009*L2083)) + 0.0001*L2083*L2083 - 0.0432*L2083 + 4.7166)/3),2), " ")</f>
        <v>4.1100000000000003</v>
      </c>
      <c r="O2083">
        <f>IFERROR(MAX(MIN(ROUND(N2083*(Q2083/P2083),2),4.5),1.9)," ")</f>
        <v>3.87</v>
      </c>
      <c r="P2083">
        <f>13.098*F2083^-1.237</f>
        <v>0.83465537707178628</v>
      </c>
      <c r="Q2083">
        <f>13.098*M2083^-1.237</f>
        <v>0.78577106532264485</v>
      </c>
      <c r="R2083" s="5">
        <f>IFERROR(ROUND(MAX(MIN((-105.4*LN(O2083) + 163.83),95),10),0)," ")</f>
        <v>21</v>
      </c>
      <c r="S2083" s="5" t="str">
        <f>IFERROR(CONCATENATE("(",R2083,",",ROUND((1.2*W2083),2),")")," ")</f>
        <v>(21,11.66)</v>
      </c>
      <c r="T2083">
        <f>R2083-L2083</f>
        <v>5</v>
      </c>
      <c r="U2083" s="7" t="str">
        <f>IF((AND(T2083=0,H2083&gt;=L2083)),"Don’t change bids","OK")</f>
        <v>OK</v>
      </c>
      <c r="V2083" t="e">
        <f>IF((MATCH(F2083,W2083,0)),"Same","Diff")</f>
        <v>#N/A</v>
      </c>
      <c r="W2083" s="5">
        <f>ROUND(M2083,2)</f>
        <v>9.7200000000000006</v>
      </c>
      <c r="X2083" s="5">
        <v>9.7200000000000006</v>
      </c>
    </row>
    <row r="2084" spans="1:24" x14ac:dyDescent="0.25">
      <c r="A2084" t="s">
        <v>24</v>
      </c>
      <c r="B2084" t="s">
        <v>1721</v>
      </c>
      <c r="C2084" t="s">
        <v>1278</v>
      </c>
      <c r="D2084" t="s">
        <v>1720</v>
      </c>
      <c r="E2084" t="s">
        <v>1280</v>
      </c>
      <c r="F2084" s="5">
        <v>9.26</v>
      </c>
      <c r="G2084" s="9">
        <v>0.1</v>
      </c>
      <c r="H2084" s="6">
        <f>G2084*100</f>
        <v>10</v>
      </c>
      <c r="I2084" t="s">
        <v>9822</v>
      </c>
      <c r="J2084" t="s">
        <v>10766</v>
      </c>
      <c r="K2084">
        <v>16</v>
      </c>
      <c r="L2084">
        <v>16</v>
      </c>
      <c r="M2084">
        <f>(F2084*(1+0.05))</f>
        <v>9.7230000000000008</v>
      </c>
      <c r="N2084">
        <f>IFERROR(ROUND(( (-1.208*LN(L2084) + 7.5474 + 4.6991*(2.71828^(-0.009*L2084)) + 0.0001*L2084*L2084 - 0.0432*L2084 + 4.7166)/3),2), " ")</f>
        <v>4.1100000000000003</v>
      </c>
      <c r="O2084">
        <f>IFERROR(MAX(MIN(ROUND(N2084*(Q2084/P2084),2),4.5),1.9)," ")</f>
        <v>3.87</v>
      </c>
      <c r="P2084">
        <f>13.098*F2084^-1.237</f>
        <v>0.83465537707178628</v>
      </c>
      <c r="Q2084">
        <f>13.098*M2084^-1.237</f>
        <v>0.78577106532264485</v>
      </c>
      <c r="R2084" s="5">
        <f>IFERROR(ROUND(MAX(MIN((-105.4*LN(O2084) + 163.83),95),10),0)," ")</f>
        <v>21</v>
      </c>
      <c r="S2084" s="5" t="str">
        <f>IFERROR(CONCATENATE("(",R2084,",",ROUND((1.2*W2084),2),")")," ")</f>
        <v>(21,11.66)</v>
      </c>
      <c r="T2084">
        <f>R2084-L2084</f>
        <v>5</v>
      </c>
      <c r="U2084" s="7" t="str">
        <f>IF((AND(T2084=0,H2084&gt;=L2084)),"Don’t change bids","OK")</f>
        <v>OK</v>
      </c>
      <c r="V2084" t="e">
        <f>IF((MATCH(F2084,W2084,0)),"Same","Diff")</f>
        <v>#N/A</v>
      </c>
      <c r="W2084" s="5">
        <f>ROUND(M2084,2)</f>
        <v>9.7200000000000006</v>
      </c>
      <c r="X2084" s="5">
        <v>9.7200000000000006</v>
      </c>
    </row>
    <row r="2085" spans="1:24" x14ac:dyDescent="0.25">
      <c r="A2085" t="s">
        <v>24</v>
      </c>
      <c r="B2085" t="s">
        <v>2820</v>
      </c>
      <c r="C2085" t="s">
        <v>1603</v>
      </c>
      <c r="D2085" t="s">
        <v>2821</v>
      </c>
      <c r="E2085" t="s">
        <v>1528</v>
      </c>
      <c r="F2085" s="5">
        <v>5.47</v>
      </c>
      <c r="G2085" s="9">
        <v>0.1</v>
      </c>
      <c r="H2085" s="6">
        <f>G2085*100</f>
        <v>10</v>
      </c>
      <c r="I2085" t="s">
        <v>9916</v>
      </c>
      <c r="J2085" t="s">
        <v>10766</v>
      </c>
      <c r="K2085">
        <v>16</v>
      </c>
      <c r="L2085">
        <v>16</v>
      </c>
      <c r="M2085">
        <f>(F2085*(1+0.05))</f>
        <v>5.7435</v>
      </c>
      <c r="N2085">
        <f>IFERROR(ROUND(( (-1.208*LN(L2085) + 7.5474 + 4.6991*(2.71828^(-0.009*L2085)) + 0.0001*L2085*L2085 - 0.0432*L2085 + 4.7166)/3),2), " ")</f>
        <v>4.1100000000000003</v>
      </c>
      <c r="O2085">
        <f>IFERROR(MAX(MIN(ROUND(N2085*(Q2085/P2085),2),4.5),1.9)," ")</f>
        <v>3.87</v>
      </c>
      <c r="P2085">
        <f>13.098*F2085^-1.237</f>
        <v>1.6007173912143631</v>
      </c>
      <c r="Q2085">
        <f>13.098*M2085^-1.237</f>
        <v>1.5069661615165213</v>
      </c>
      <c r="R2085" s="5">
        <f>IFERROR(ROUND(MAX(MIN((-105.4*LN(O2085) + 163.83),95),10),0)," ")</f>
        <v>21</v>
      </c>
      <c r="S2085" s="5" t="str">
        <f>IFERROR(CONCATENATE("(",R2085,",",ROUND((1.2*W2085),2),")")," ")</f>
        <v>(21,6.89)</v>
      </c>
      <c r="T2085">
        <f>R2085-L2085</f>
        <v>5</v>
      </c>
      <c r="U2085" s="7" t="str">
        <f>IF((AND(T2085=0,H2085&gt;=L2085)),"Don’t change bids","OK")</f>
        <v>OK</v>
      </c>
      <c r="V2085" t="e">
        <f>IF((MATCH(F2085,W2085,0)),"Same","Diff")</f>
        <v>#N/A</v>
      </c>
      <c r="W2085" s="5">
        <f>ROUND(M2085,2)</f>
        <v>5.74</v>
      </c>
      <c r="X2085" s="5">
        <v>5.74</v>
      </c>
    </row>
    <row r="2086" spans="1:24" x14ac:dyDescent="0.25">
      <c r="A2086" t="s">
        <v>24</v>
      </c>
      <c r="B2086" t="s">
        <v>2822</v>
      </c>
      <c r="C2086" t="s">
        <v>1026</v>
      </c>
      <c r="D2086" t="s">
        <v>2823</v>
      </c>
      <c r="E2086" t="s">
        <v>2824</v>
      </c>
      <c r="F2086" s="5">
        <v>2.88</v>
      </c>
      <c r="G2086" s="9">
        <v>0.1</v>
      </c>
      <c r="H2086" s="6">
        <f>G2086*100</f>
        <v>10</v>
      </c>
      <c r="I2086" t="s">
        <v>10117</v>
      </c>
      <c r="J2086" t="s">
        <v>10766</v>
      </c>
      <c r="K2086">
        <v>10</v>
      </c>
      <c r="L2086">
        <v>10</v>
      </c>
      <c r="M2086">
        <f>(F2086*(1+0.05))</f>
        <v>3.024</v>
      </c>
      <c r="N2086">
        <f>IFERROR(ROUND(( (-1.208*LN(L2086) + 7.5474 + 4.6991*(2.71828^(-0.009*L2086)) + 0.0001*L2086*L2086 - 0.0432*L2086 + 4.7166)/3),2), " ")</f>
        <v>4.45</v>
      </c>
      <c r="O2086">
        <f>IFERROR(MAX(MIN(ROUND(N2086*(Q2086/P2086),2),4.5),1.9)," ")</f>
        <v>4.1900000000000004</v>
      </c>
      <c r="P2086">
        <f>13.098*F2086^-1.237</f>
        <v>3.5394556811462348</v>
      </c>
      <c r="Q2086">
        <f>13.098*M2086^-1.237</f>
        <v>3.3321559264301732</v>
      </c>
      <c r="R2086" s="5">
        <f>IFERROR(ROUND(MAX(MIN((-105.4*LN(O2086) + 163.83),95),10),0)," ")</f>
        <v>13</v>
      </c>
      <c r="S2086" s="5" t="str">
        <f>IFERROR(CONCATENATE("(",R2086,",",ROUND((1.2*W2086),2),")")," ")</f>
        <v>(13,3.62)</v>
      </c>
      <c r="T2086">
        <f>R2086-L2086</f>
        <v>3</v>
      </c>
      <c r="U2086" s="7" t="str">
        <f>IF((AND(T2086=0,H2086&gt;=L2086)),"Don’t change bids","OK")</f>
        <v>OK</v>
      </c>
      <c r="V2086" t="e">
        <f>IF((MATCH(F2086,W2086,0)),"Same","Diff")</f>
        <v>#N/A</v>
      </c>
      <c r="W2086" s="5">
        <f>ROUND(M2086,2)</f>
        <v>3.02</v>
      </c>
      <c r="X2086" s="5">
        <v>3.02</v>
      </c>
    </row>
    <row r="2087" spans="1:24" x14ac:dyDescent="0.25">
      <c r="A2087" t="s">
        <v>24</v>
      </c>
      <c r="B2087" t="s">
        <v>2825</v>
      </c>
      <c r="C2087" t="s">
        <v>1026</v>
      </c>
      <c r="D2087" t="s">
        <v>2823</v>
      </c>
      <c r="E2087" t="s">
        <v>1028</v>
      </c>
      <c r="F2087" s="5">
        <v>4.34</v>
      </c>
      <c r="G2087" s="9">
        <v>0.1</v>
      </c>
      <c r="H2087" s="6">
        <f>G2087*100</f>
        <v>10</v>
      </c>
      <c r="I2087" t="s">
        <v>9774</v>
      </c>
      <c r="J2087" t="s">
        <v>10766</v>
      </c>
      <c r="K2087">
        <v>10</v>
      </c>
      <c r="L2087">
        <v>10</v>
      </c>
      <c r="M2087">
        <f>(F2087*(1+0.05))</f>
        <v>4.5570000000000004</v>
      </c>
      <c r="N2087">
        <f>IFERROR(ROUND(( (-1.208*LN(L2087) + 7.5474 + 4.6991*(2.71828^(-0.009*L2087)) + 0.0001*L2087*L2087 - 0.0432*L2087 + 4.7166)/3),2), " ")</f>
        <v>4.45</v>
      </c>
      <c r="O2087">
        <f>IFERROR(MAX(MIN(ROUND(N2087*(Q2087/P2087),2),4.5),1.9)," ")</f>
        <v>4.1900000000000004</v>
      </c>
      <c r="P2087">
        <f>13.098*F2087^-1.237</f>
        <v>2.1312293613546363</v>
      </c>
      <c r="Q2087">
        <f>13.098*M2087^-1.237</f>
        <v>2.0064069695372009</v>
      </c>
      <c r="R2087" s="5">
        <f>IFERROR(ROUND(MAX(MIN((-105.4*LN(O2087) + 163.83),95),10),0)," ")</f>
        <v>13</v>
      </c>
      <c r="S2087" s="5" t="str">
        <f>IFERROR(CONCATENATE("(",R2087,",",ROUND((1.2*W2087),2),")")," ")</f>
        <v>(13,5.47)</v>
      </c>
      <c r="T2087">
        <f>R2087-L2087</f>
        <v>3</v>
      </c>
      <c r="U2087" s="7" t="str">
        <f>IF((AND(T2087=0,H2087&gt;=L2087)),"Don’t change bids","OK")</f>
        <v>OK</v>
      </c>
      <c r="V2087" t="e">
        <f>IF((MATCH(F2087,W2087,0)),"Same","Diff")</f>
        <v>#N/A</v>
      </c>
      <c r="W2087" s="5">
        <f>ROUND(M2087,2)</f>
        <v>4.5599999999999996</v>
      </c>
      <c r="X2087" s="5">
        <v>4.5599999999999996</v>
      </c>
    </row>
    <row r="2088" spans="1:24" x14ac:dyDescent="0.25">
      <c r="A2088" t="s">
        <v>24</v>
      </c>
      <c r="B2088" t="s">
        <v>2826</v>
      </c>
      <c r="C2088" t="s">
        <v>1026</v>
      </c>
      <c r="D2088" t="s">
        <v>2823</v>
      </c>
      <c r="E2088" t="s">
        <v>204</v>
      </c>
      <c r="F2088" s="5">
        <v>2.54</v>
      </c>
      <c r="G2088" s="9">
        <v>0.1</v>
      </c>
      <c r="H2088" s="6">
        <f>G2088*100</f>
        <v>10</v>
      </c>
      <c r="I2088" t="s">
        <v>10118</v>
      </c>
      <c r="J2088" t="s">
        <v>10766</v>
      </c>
      <c r="K2088">
        <v>10</v>
      </c>
      <c r="L2088">
        <v>10</v>
      </c>
      <c r="M2088">
        <f>(F2088*(1+0.05))</f>
        <v>2.6670000000000003</v>
      </c>
      <c r="N2088">
        <f>IFERROR(ROUND(( (-1.208*LN(L2088) + 7.5474 + 4.6991*(2.71828^(-0.009*L2088)) + 0.0001*L2088*L2088 - 0.0432*L2088 + 4.7166)/3),2), " ")</f>
        <v>4.45</v>
      </c>
      <c r="O2088">
        <f>IFERROR(MAX(MIN(ROUND(N2088*(Q2088/P2088),2),4.5),1.9)," ")</f>
        <v>4.1900000000000004</v>
      </c>
      <c r="P2088">
        <f>13.098*F2088^-1.237</f>
        <v>4.1345255363265885</v>
      </c>
      <c r="Q2088">
        <f>13.098*M2088^-1.237</f>
        <v>3.8923735766020258</v>
      </c>
      <c r="R2088" s="5">
        <f>IFERROR(ROUND(MAX(MIN((-105.4*LN(O2088) + 163.83),95),10),0)," ")</f>
        <v>13</v>
      </c>
      <c r="S2088" s="5" t="str">
        <f>IFERROR(CONCATENATE("(",R2088,",",ROUND((1.2*W2088),2),")")," ")</f>
        <v>(13,3.2)</v>
      </c>
      <c r="T2088">
        <f>R2088-L2088</f>
        <v>3</v>
      </c>
      <c r="U2088" s="7" t="str">
        <f>IF((AND(T2088=0,H2088&gt;=L2088)),"Don’t change bids","OK")</f>
        <v>OK</v>
      </c>
      <c r="V2088" t="e">
        <f>IF((MATCH(F2088,W2088,0)),"Same","Diff")</f>
        <v>#N/A</v>
      </c>
      <c r="W2088" s="5">
        <f>ROUND(M2088,2)</f>
        <v>2.67</v>
      </c>
      <c r="X2088" s="5">
        <v>2.67</v>
      </c>
    </row>
    <row r="2089" spans="1:24" x14ac:dyDescent="0.25">
      <c r="A2089" t="s">
        <v>24</v>
      </c>
      <c r="B2089" t="s">
        <v>2827</v>
      </c>
      <c r="C2089" t="s">
        <v>1026</v>
      </c>
      <c r="D2089" t="s">
        <v>2828</v>
      </c>
      <c r="E2089" t="s">
        <v>1028</v>
      </c>
      <c r="F2089" s="5">
        <v>4.34</v>
      </c>
      <c r="G2089" s="9">
        <v>0.1</v>
      </c>
      <c r="H2089" s="6">
        <f>G2089*100</f>
        <v>10</v>
      </c>
      <c r="I2089" t="s">
        <v>9774</v>
      </c>
      <c r="J2089" t="s">
        <v>10766</v>
      </c>
      <c r="K2089">
        <v>10</v>
      </c>
      <c r="L2089">
        <v>10</v>
      </c>
      <c r="M2089">
        <f>(F2089*(1+0.05))</f>
        <v>4.5570000000000004</v>
      </c>
      <c r="N2089">
        <f>IFERROR(ROUND(( (-1.208*LN(L2089) + 7.5474 + 4.6991*(2.71828^(-0.009*L2089)) + 0.0001*L2089*L2089 - 0.0432*L2089 + 4.7166)/3),2), " ")</f>
        <v>4.45</v>
      </c>
      <c r="O2089">
        <f>IFERROR(MAX(MIN(ROUND(N2089*(Q2089/P2089),2),4.5),1.9)," ")</f>
        <v>4.1900000000000004</v>
      </c>
      <c r="P2089">
        <f>13.098*F2089^-1.237</f>
        <v>2.1312293613546363</v>
      </c>
      <c r="Q2089">
        <f>13.098*M2089^-1.237</f>
        <v>2.0064069695372009</v>
      </c>
      <c r="R2089" s="5">
        <f>IFERROR(ROUND(MAX(MIN((-105.4*LN(O2089) + 163.83),95),10),0)," ")</f>
        <v>13</v>
      </c>
      <c r="S2089" s="5" t="str">
        <f>IFERROR(CONCATENATE("(",R2089,",",ROUND((1.2*W2089),2),")")," ")</f>
        <v>(13,5.47)</v>
      </c>
      <c r="T2089">
        <f>R2089-L2089</f>
        <v>3</v>
      </c>
      <c r="U2089" s="7" t="str">
        <f>IF((AND(T2089=0,H2089&gt;=L2089)),"Don’t change bids","OK")</f>
        <v>OK</v>
      </c>
      <c r="V2089" t="e">
        <f>IF((MATCH(F2089,W2089,0)),"Same","Diff")</f>
        <v>#N/A</v>
      </c>
      <c r="W2089" s="5">
        <f>ROUND(M2089,2)</f>
        <v>4.5599999999999996</v>
      </c>
      <c r="X2089" s="5">
        <v>4.5599999999999996</v>
      </c>
    </row>
    <row r="2090" spans="1:24" x14ac:dyDescent="0.25">
      <c r="A2090" t="s">
        <v>24</v>
      </c>
      <c r="B2090" t="s">
        <v>2829</v>
      </c>
      <c r="C2090" t="s">
        <v>1178</v>
      </c>
      <c r="D2090" t="s">
        <v>2830</v>
      </c>
      <c r="E2090" t="s">
        <v>1871</v>
      </c>
      <c r="F2090" s="5">
        <v>1.02</v>
      </c>
      <c r="G2090" s="9">
        <v>0.1</v>
      </c>
      <c r="H2090" s="6">
        <f>G2090*100</f>
        <v>10</v>
      </c>
      <c r="I2090" t="s">
        <v>10119</v>
      </c>
      <c r="J2090" t="s">
        <v>10766</v>
      </c>
      <c r="K2090">
        <v>10</v>
      </c>
      <c r="L2090">
        <v>10</v>
      </c>
      <c r="M2090">
        <f>(F2090*(1+0.05))</f>
        <v>1.0710000000000002</v>
      </c>
      <c r="N2090">
        <f>IFERROR(ROUND(( (-1.208*LN(L2090) + 7.5474 + 4.6991*(2.71828^(-0.009*L2090)) + 0.0001*L2090*L2090 - 0.0432*L2090 + 4.7166)/3),2), " ")</f>
        <v>4.45</v>
      </c>
      <c r="O2090">
        <f>IFERROR(MAX(MIN(ROUND(N2090*(Q2090/P2090),2),4.5),1.9)," ")</f>
        <v>4.1900000000000004</v>
      </c>
      <c r="P2090">
        <f>13.098*F2090^-1.237</f>
        <v>12.78105117114815</v>
      </c>
      <c r="Q2090">
        <f>13.098*M2090^-1.237</f>
        <v>12.03248726430064</v>
      </c>
      <c r="R2090" s="5">
        <f>IFERROR(ROUND(MAX(MIN((-105.4*LN(O2090) + 163.83),95),10),0)," ")</f>
        <v>13</v>
      </c>
      <c r="S2090" s="5" t="str">
        <f>IFERROR(CONCATENATE("(",R2090,",",ROUND((1.2*W2090),2),")")," ")</f>
        <v>(13,1.28)</v>
      </c>
      <c r="T2090">
        <f>R2090-L2090</f>
        <v>3</v>
      </c>
      <c r="U2090" s="7" t="str">
        <f>IF((AND(T2090=0,H2090&gt;=L2090)),"Don’t change bids","OK")</f>
        <v>OK</v>
      </c>
      <c r="V2090" t="e">
        <f>IF((MATCH(F2090,W2090,0)),"Same","Diff")</f>
        <v>#N/A</v>
      </c>
      <c r="W2090" s="5">
        <f>ROUND(M2090,2)</f>
        <v>1.07</v>
      </c>
      <c r="X2090" s="5">
        <v>1.07</v>
      </c>
    </row>
    <row r="2091" spans="1:24" x14ac:dyDescent="0.25">
      <c r="A2091" t="s">
        <v>24</v>
      </c>
      <c r="B2091" t="s">
        <v>2831</v>
      </c>
      <c r="C2091" t="s">
        <v>1178</v>
      </c>
      <c r="D2091" t="s">
        <v>2830</v>
      </c>
      <c r="E2091" t="s">
        <v>1451</v>
      </c>
      <c r="F2091" s="5">
        <v>0.67</v>
      </c>
      <c r="G2091" s="9">
        <v>0.1</v>
      </c>
      <c r="H2091" s="6">
        <f>G2091*100</f>
        <v>10</v>
      </c>
      <c r="I2091" t="s">
        <v>9860</v>
      </c>
      <c r="J2091" t="s">
        <v>10766</v>
      </c>
      <c r="K2091">
        <v>10</v>
      </c>
      <c r="L2091">
        <v>10</v>
      </c>
      <c r="M2091">
        <f>(F2091*(1+0.05))</f>
        <v>0.70350000000000013</v>
      </c>
      <c r="N2091">
        <f>IFERROR(ROUND(( (-1.208*LN(L2091) + 7.5474 + 4.6991*(2.71828^(-0.009*L2091)) + 0.0001*L2091*L2091 - 0.0432*L2091 + 4.7166)/3),2), " ")</f>
        <v>4.45</v>
      </c>
      <c r="O2091">
        <f>IFERROR(MAX(MIN(ROUND(N2091*(Q2091/P2091),2),4.5),1.9)," ")</f>
        <v>4.1900000000000004</v>
      </c>
      <c r="P2091">
        <f>13.098*F2091^-1.237</f>
        <v>21.495643714562494</v>
      </c>
      <c r="Q2091">
        <f>13.098*M2091^-1.237</f>
        <v>20.236681300305175</v>
      </c>
      <c r="R2091" s="5">
        <f>IFERROR(ROUND(MAX(MIN((-105.4*LN(O2091) + 163.83),95),10),0)," ")</f>
        <v>13</v>
      </c>
      <c r="S2091" s="5" t="str">
        <f>IFERROR(CONCATENATE("(",R2091,",",ROUND((1.2*W2091),2),")")," ")</f>
        <v>(13,0.84)</v>
      </c>
      <c r="T2091">
        <f>R2091-L2091</f>
        <v>3</v>
      </c>
      <c r="U2091" s="7" t="str">
        <f>IF((AND(T2091=0,H2091&gt;=L2091)),"Don’t change bids","OK")</f>
        <v>OK</v>
      </c>
      <c r="V2091" t="e">
        <f>IF((MATCH(F2091,W2091,0)),"Same","Diff")</f>
        <v>#N/A</v>
      </c>
      <c r="W2091" s="5">
        <f>ROUND(M2091,2)</f>
        <v>0.7</v>
      </c>
      <c r="X2091" s="5">
        <v>0.7</v>
      </c>
    </row>
    <row r="2092" spans="1:24" x14ac:dyDescent="0.25">
      <c r="A2092" t="s">
        <v>24</v>
      </c>
      <c r="B2092" t="s">
        <v>2832</v>
      </c>
      <c r="C2092" t="s">
        <v>1178</v>
      </c>
      <c r="D2092" t="s">
        <v>2830</v>
      </c>
      <c r="E2092" t="s">
        <v>1262</v>
      </c>
      <c r="F2092" s="5">
        <v>0.32</v>
      </c>
      <c r="G2092" s="9">
        <v>0.1</v>
      </c>
      <c r="H2092" s="6">
        <f>G2092*100</f>
        <v>10</v>
      </c>
      <c r="I2092" t="s">
        <v>10120</v>
      </c>
      <c r="J2092" t="s">
        <v>10766</v>
      </c>
      <c r="K2092">
        <v>10</v>
      </c>
      <c r="L2092">
        <v>10</v>
      </c>
      <c r="M2092">
        <f>(F2092*(1+0.05))</f>
        <v>0.33600000000000002</v>
      </c>
      <c r="N2092">
        <f>IFERROR(ROUND(( (-1.208*LN(L2092) + 7.5474 + 4.6991*(2.71828^(-0.009*L2092)) + 0.0001*L2092*L2092 - 0.0432*L2092 + 4.7166)/3),2), " ")</f>
        <v>4.45</v>
      </c>
      <c r="O2092">
        <f>IFERROR(MAX(MIN(ROUND(N2092*(Q2092/P2092),2),4.5),1.9)," ")</f>
        <v>4.1900000000000004</v>
      </c>
      <c r="P2092">
        <f>13.098*F2092^-1.237</f>
        <v>53.62094491562582</v>
      </c>
      <c r="Q2092">
        <f>13.098*M2092^-1.237</f>
        <v>50.480459561376946</v>
      </c>
      <c r="R2092" s="5">
        <f>IFERROR(ROUND(MAX(MIN((-105.4*LN(O2092) + 163.83),95),10),0)," ")</f>
        <v>13</v>
      </c>
      <c r="S2092" s="5" t="str">
        <f>IFERROR(CONCATENATE("(",R2092,",",ROUND((1.2*W2092),2),")")," ")</f>
        <v>(13,0.41)</v>
      </c>
      <c r="T2092">
        <f>R2092-L2092</f>
        <v>3</v>
      </c>
      <c r="U2092" s="7" t="str">
        <f>IF((AND(T2092=0,H2092&gt;=L2092)),"Don’t change bids","OK")</f>
        <v>OK</v>
      </c>
      <c r="V2092" t="e">
        <f>IF((MATCH(F2092,W2092,0)),"Same","Diff")</f>
        <v>#N/A</v>
      </c>
      <c r="W2092" s="5">
        <f>ROUND(M2092,2)</f>
        <v>0.34</v>
      </c>
      <c r="X2092" s="5">
        <v>0.34</v>
      </c>
    </row>
    <row r="2093" spans="1:24" x14ac:dyDescent="0.25">
      <c r="A2093" t="s">
        <v>24</v>
      </c>
      <c r="B2093" t="s">
        <v>2833</v>
      </c>
      <c r="C2093" t="s">
        <v>1146</v>
      </c>
      <c r="D2093" t="s">
        <v>2834</v>
      </c>
      <c r="E2093" t="s">
        <v>1088</v>
      </c>
      <c r="F2093" s="5">
        <v>1.96</v>
      </c>
      <c r="G2093" s="9">
        <v>0.1</v>
      </c>
      <c r="H2093" s="6">
        <f>G2093*100</f>
        <v>10</v>
      </c>
      <c r="I2093" t="s">
        <v>9799</v>
      </c>
      <c r="J2093" t="s">
        <v>10766</v>
      </c>
      <c r="K2093">
        <v>10</v>
      </c>
      <c r="L2093">
        <v>10</v>
      </c>
      <c r="M2093">
        <f>(F2093*(1+0.05))</f>
        <v>2.0579999999999998</v>
      </c>
      <c r="N2093">
        <f>IFERROR(ROUND(( (-1.208*LN(L2093) + 7.5474 + 4.6991*(2.71828^(-0.009*L2093)) + 0.0001*L2093*L2093 - 0.0432*L2093 + 4.7166)/3),2), " ")</f>
        <v>4.45</v>
      </c>
      <c r="O2093">
        <f>IFERROR(MAX(MIN(ROUND(N2093*(Q2093/P2093),2),4.5),1.9)," ")</f>
        <v>4.1900000000000004</v>
      </c>
      <c r="P2093">
        <f>13.098*F2093^-1.237</f>
        <v>5.6974985827885236</v>
      </c>
      <c r="Q2093">
        <f>13.098*M2093^-1.237</f>
        <v>5.3638060139004509</v>
      </c>
      <c r="R2093" s="5">
        <f>IFERROR(ROUND(MAX(MIN((-105.4*LN(O2093) + 163.83),95),10),0)," ")</f>
        <v>13</v>
      </c>
      <c r="S2093" s="5" t="str">
        <f>IFERROR(CONCATENATE("(",R2093,",",ROUND((1.2*W2093),2),")")," ")</f>
        <v>(13,2.47)</v>
      </c>
      <c r="T2093">
        <f>R2093-L2093</f>
        <v>3</v>
      </c>
      <c r="U2093" s="7" t="str">
        <f>IF((AND(T2093=0,H2093&gt;=L2093)),"Don’t change bids","OK")</f>
        <v>OK</v>
      </c>
      <c r="V2093" t="e">
        <f>IF((MATCH(F2093,W2093,0)),"Same","Diff")</f>
        <v>#N/A</v>
      </c>
      <c r="W2093" s="5">
        <f>ROUND(M2093,2)</f>
        <v>2.06</v>
      </c>
      <c r="X2093" s="5">
        <v>2.06</v>
      </c>
    </row>
    <row r="2094" spans="1:24" x14ac:dyDescent="0.25">
      <c r="A2094" t="s">
        <v>24</v>
      </c>
      <c r="B2094" t="s">
        <v>2835</v>
      </c>
      <c r="C2094" t="s">
        <v>1146</v>
      </c>
      <c r="D2094" t="s">
        <v>2836</v>
      </c>
      <c r="E2094" t="s">
        <v>1088</v>
      </c>
      <c r="F2094" s="5">
        <v>1.96</v>
      </c>
      <c r="G2094" s="9">
        <v>0.1</v>
      </c>
      <c r="H2094" s="6">
        <f>G2094*100</f>
        <v>10</v>
      </c>
      <c r="I2094" t="s">
        <v>9799</v>
      </c>
      <c r="J2094" t="s">
        <v>10766</v>
      </c>
      <c r="K2094">
        <v>10</v>
      </c>
      <c r="L2094">
        <v>10</v>
      </c>
      <c r="M2094">
        <f>(F2094*(1+0.05))</f>
        <v>2.0579999999999998</v>
      </c>
      <c r="N2094">
        <f>IFERROR(ROUND(( (-1.208*LN(L2094) + 7.5474 + 4.6991*(2.71828^(-0.009*L2094)) + 0.0001*L2094*L2094 - 0.0432*L2094 + 4.7166)/3),2), " ")</f>
        <v>4.45</v>
      </c>
      <c r="O2094">
        <f>IFERROR(MAX(MIN(ROUND(N2094*(Q2094/P2094),2),4.5),1.9)," ")</f>
        <v>4.1900000000000004</v>
      </c>
      <c r="P2094">
        <f>13.098*F2094^-1.237</f>
        <v>5.6974985827885236</v>
      </c>
      <c r="Q2094">
        <f>13.098*M2094^-1.237</f>
        <v>5.3638060139004509</v>
      </c>
      <c r="R2094" s="5">
        <f>IFERROR(ROUND(MAX(MIN((-105.4*LN(O2094) + 163.83),95),10),0)," ")</f>
        <v>13</v>
      </c>
      <c r="S2094" s="5" t="str">
        <f>IFERROR(CONCATENATE("(",R2094,",",ROUND((1.2*W2094),2),")")," ")</f>
        <v>(13,2.47)</v>
      </c>
      <c r="T2094">
        <f>R2094-L2094</f>
        <v>3</v>
      </c>
      <c r="U2094" s="7" t="str">
        <f>IF((AND(T2094=0,H2094&gt;=L2094)),"Don’t change bids","OK")</f>
        <v>OK</v>
      </c>
      <c r="V2094" t="e">
        <f>IF((MATCH(F2094,W2094,0)),"Same","Diff")</f>
        <v>#N/A</v>
      </c>
      <c r="W2094" s="5">
        <f>ROUND(M2094,2)</f>
        <v>2.06</v>
      </c>
      <c r="X2094" s="5">
        <v>2.06</v>
      </c>
    </row>
    <row r="2095" spans="1:24" x14ac:dyDescent="0.25">
      <c r="A2095" t="s">
        <v>24</v>
      </c>
      <c r="B2095" t="s">
        <v>2837</v>
      </c>
      <c r="C2095" t="s">
        <v>1146</v>
      </c>
      <c r="D2095" t="s">
        <v>2834</v>
      </c>
      <c r="E2095" t="s">
        <v>1088</v>
      </c>
      <c r="F2095" s="5">
        <v>1.96</v>
      </c>
      <c r="G2095" s="9">
        <v>0.1</v>
      </c>
      <c r="H2095" s="6">
        <f>G2095*100</f>
        <v>10</v>
      </c>
      <c r="I2095" t="s">
        <v>9799</v>
      </c>
      <c r="J2095" t="s">
        <v>10766</v>
      </c>
      <c r="K2095">
        <v>10</v>
      </c>
      <c r="L2095">
        <v>10</v>
      </c>
      <c r="M2095">
        <f>(F2095*(1+0.05))</f>
        <v>2.0579999999999998</v>
      </c>
      <c r="N2095">
        <f>IFERROR(ROUND(( (-1.208*LN(L2095) + 7.5474 + 4.6991*(2.71828^(-0.009*L2095)) + 0.0001*L2095*L2095 - 0.0432*L2095 + 4.7166)/3),2), " ")</f>
        <v>4.45</v>
      </c>
      <c r="O2095">
        <f>IFERROR(MAX(MIN(ROUND(N2095*(Q2095/P2095),2),4.5),1.9)," ")</f>
        <v>4.1900000000000004</v>
      </c>
      <c r="P2095">
        <f>13.098*F2095^-1.237</f>
        <v>5.6974985827885236</v>
      </c>
      <c r="Q2095">
        <f>13.098*M2095^-1.237</f>
        <v>5.3638060139004509</v>
      </c>
      <c r="R2095" s="5">
        <f>IFERROR(ROUND(MAX(MIN((-105.4*LN(O2095) + 163.83),95),10),0)," ")</f>
        <v>13</v>
      </c>
      <c r="S2095" s="5" t="str">
        <f>IFERROR(CONCATENATE("(",R2095,",",ROUND((1.2*W2095),2),")")," ")</f>
        <v>(13,2.47)</v>
      </c>
      <c r="T2095">
        <f>R2095-L2095</f>
        <v>3</v>
      </c>
      <c r="U2095" s="7" t="str">
        <f>IF((AND(T2095=0,H2095&gt;=L2095)),"Don’t change bids","OK")</f>
        <v>OK</v>
      </c>
      <c r="V2095" t="e">
        <f>IF((MATCH(F2095,W2095,0)),"Same","Diff")</f>
        <v>#N/A</v>
      </c>
      <c r="W2095" s="5">
        <f>ROUND(M2095,2)</f>
        <v>2.06</v>
      </c>
      <c r="X2095" s="5">
        <v>2.06</v>
      </c>
    </row>
    <row r="2096" spans="1:24" x14ac:dyDescent="0.25">
      <c r="A2096" t="s">
        <v>24</v>
      </c>
      <c r="B2096" t="s">
        <v>2838</v>
      </c>
      <c r="C2096" t="s">
        <v>1146</v>
      </c>
      <c r="D2096" t="s">
        <v>2834</v>
      </c>
      <c r="E2096" t="s">
        <v>1088</v>
      </c>
      <c r="F2096" s="5">
        <v>1.96</v>
      </c>
      <c r="G2096" s="9">
        <v>0.1</v>
      </c>
      <c r="H2096" s="6">
        <f>G2096*100</f>
        <v>10</v>
      </c>
      <c r="I2096" t="s">
        <v>9799</v>
      </c>
      <c r="J2096" t="s">
        <v>10766</v>
      </c>
      <c r="K2096">
        <v>10</v>
      </c>
      <c r="L2096">
        <v>10</v>
      </c>
      <c r="M2096">
        <f>(F2096*(1+0.05))</f>
        <v>2.0579999999999998</v>
      </c>
      <c r="N2096">
        <f>IFERROR(ROUND(( (-1.208*LN(L2096) + 7.5474 + 4.6991*(2.71828^(-0.009*L2096)) + 0.0001*L2096*L2096 - 0.0432*L2096 + 4.7166)/3),2), " ")</f>
        <v>4.45</v>
      </c>
      <c r="O2096">
        <f>IFERROR(MAX(MIN(ROUND(N2096*(Q2096/P2096),2),4.5),1.9)," ")</f>
        <v>4.1900000000000004</v>
      </c>
      <c r="P2096">
        <f>13.098*F2096^-1.237</f>
        <v>5.6974985827885236</v>
      </c>
      <c r="Q2096">
        <f>13.098*M2096^-1.237</f>
        <v>5.3638060139004509</v>
      </c>
      <c r="R2096" s="5">
        <f>IFERROR(ROUND(MAX(MIN((-105.4*LN(O2096) + 163.83),95),10),0)," ")</f>
        <v>13</v>
      </c>
      <c r="S2096" s="5" t="str">
        <f>IFERROR(CONCATENATE("(",R2096,",",ROUND((1.2*W2096),2),")")," ")</f>
        <v>(13,2.47)</v>
      </c>
      <c r="T2096">
        <f>R2096-L2096</f>
        <v>3</v>
      </c>
      <c r="U2096" s="7" t="str">
        <f>IF((AND(T2096=0,H2096&gt;=L2096)),"Don’t change bids","OK")</f>
        <v>OK</v>
      </c>
      <c r="V2096" t="e">
        <f>IF((MATCH(F2096,W2096,0)),"Same","Diff")</f>
        <v>#N/A</v>
      </c>
      <c r="W2096" s="5">
        <f>ROUND(M2096,2)</f>
        <v>2.06</v>
      </c>
      <c r="X2096" s="5">
        <v>2.06</v>
      </c>
    </row>
    <row r="2097" spans="1:24" x14ac:dyDescent="0.25">
      <c r="A2097" t="s">
        <v>24</v>
      </c>
      <c r="B2097" t="s">
        <v>2839</v>
      </c>
      <c r="C2097" t="s">
        <v>1146</v>
      </c>
      <c r="D2097" t="s">
        <v>2834</v>
      </c>
      <c r="E2097" t="s">
        <v>1088</v>
      </c>
      <c r="F2097" s="5">
        <v>1.96</v>
      </c>
      <c r="G2097" s="9">
        <v>0.1</v>
      </c>
      <c r="H2097" s="6">
        <f>G2097*100</f>
        <v>10</v>
      </c>
      <c r="I2097" t="s">
        <v>9799</v>
      </c>
      <c r="J2097" t="s">
        <v>10766</v>
      </c>
      <c r="K2097">
        <v>10</v>
      </c>
      <c r="L2097">
        <v>10</v>
      </c>
      <c r="M2097">
        <f>(F2097*(1+0.05))</f>
        <v>2.0579999999999998</v>
      </c>
      <c r="N2097">
        <f>IFERROR(ROUND(( (-1.208*LN(L2097) + 7.5474 + 4.6991*(2.71828^(-0.009*L2097)) + 0.0001*L2097*L2097 - 0.0432*L2097 + 4.7166)/3),2), " ")</f>
        <v>4.45</v>
      </c>
      <c r="O2097">
        <f>IFERROR(MAX(MIN(ROUND(N2097*(Q2097/P2097),2),4.5),1.9)," ")</f>
        <v>4.1900000000000004</v>
      </c>
      <c r="P2097">
        <f>13.098*F2097^-1.237</f>
        <v>5.6974985827885236</v>
      </c>
      <c r="Q2097">
        <f>13.098*M2097^-1.237</f>
        <v>5.3638060139004509</v>
      </c>
      <c r="R2097" s="5">
        <f>IFERROR(ROUND(MAX(MIN((-105.4*LN(O2097) + 163.83),95),10),0)," ")</f>
        <v>13</v>
      </c>
      <c r="S2097" s="5" t="str">
        <f>IFERROR(CONCATENATE("(",R2097,",",ROUND((1.2*W2097),2),")")," ")</f>
        <v>(13,2.47)</v>
      </c>
      <c r="T2097">
        <f>R2097-L2097</f>
        <v>3</v>
      </c>
      <c r="U2097" s="7" t="str">
        <f>IF((AND(T2097=0,H2097&gt;=L2097)),"Don’t change bids","OK")</f>
        <v>OK</v>
      </c>
      <c r="V2097" t="e">
        <f>IF((MATCH(F2097,W2097,0)),"Same","Diff")</f>
        <v>#N/A</v>
      </c>
      <c r="W2097" s="5">
        <f>ROUND(M2097,2)</f>
        <v>2.06</v>
      </c>
      <c r="X2097" s="5">
        <v>2.06</v>
      </c>
    </row>
    <row r="2098" spans="1:24" x14ac:dyDescent="0.25">
      <c r="A2098" t="s">
        <v>24</v>
      </c>
      <c r="B2098" t="s">
        <v>2840</v>
      </c>
      <c r="C2098" t="s">
        <v>1146</v>
      </c>
      <c r="D2098" t="s">
        <v>2834</v>
      </c>
      <c r="E2098" t="s">
        <v>1088</v>
      </c>
      <c r="F2098" s="5">
        <v>1.96</v>
      </c>
      <c r="G2098" s="9">
        <v>0.1</v>
      </c>
      <c r="H2098" s="6">
        <f>G2098*100</f>
        <v>10</v>
      </c>
      <c r="I2098" t="s">
        <v>9799</v>
      </c>
      <c r="J2098" t="s">
        <v>10766</v>
      </c>
      <c r="K2098">
        <v>10</v>
      </c>
      <c r="L2098">
        <v>10</v>
      </c>
      <c r="M2098">
        <f>(F2098*(1+0.05))</f>
        <v>2.0579999999999998</v>
      </c>
      <c r="N2098">
        <f>IFERROR(ROUND(( (-1.208*LN(L2098) + 7.5474 + 4.6991*(2.71828^(-0.009*L2098)) + 0.0001*L2098*L2098 - 0.0432*L2098 + 4.7166)/3),2), " ")</f>
        <v>4.45</v>
      </c>
      <c r="O2098">
        <f>IFERROR(MAX(MIN(ROUND(N2098*(Q2098/P2098),2),4.5),1.9)," ")</f>
        <v>4.1900000000000004</v>
      </c>
      <c r="P2098">
        <f>13.098*F2098^-1.237</f>
        <v>5.6974985827885236</v>
      </c>
      <c r="Q2098">
        <f>13.098*M2098^-1.237</f>
        <v>5.3638060139004509</v>
      </c>
      <c r="R2098" s="5">
        <f>IFERROR(ROUND(MAX(MIN((-105.4*LN(O2098) + 163.83),95),10),0)," ")</f>
        <v>13</v>
      </c>
      <c r="S2098" s="5" t="str">
        <f>IFERROR(CONCATENATE("(",R2098,",",ROUND((1.2*W2098),2),")")," ")</f>
        <v>(13,2.47)</v>
      </c>
      <c r="T2098">
        <f>R2098-L2098</f>
        <v>3</v>
      </c>
      <c r="U2098" s="7" t="str">
        <f>IF((AND(T2098=0,H2098&gt;=L2098)),"Don’t change bids","OK")</f>
        <v>OK</v>
      </c>
      <c r="V2098" t="e">
        <f>IF((MATCH(F2098,W2098,0)),"Same","Diff")</f>
        <v>#N/A</v>
      </c>
      <c r="W2098" s="5">
        <f>ROUND(M2098,2)</f>
        <v>2.06</v>
      </c>
      <c r="X2098" s="5">
        <v>2.06</v>
      </c>
    </row>
    <row r="2099" spans="1:24" x14ac:dyDescent="0.25">
      <c r="A2099" t="s">
        <v>24</v>
      </c>
      <c r="B2099" t="s">
        <v>2841</v>
      </c>
      <c r="C2099" t="s">
        <v>1146</v>
      </c>
      <c r="D2099" t="s">
        <v>2834</v>
      </c>
      <c r="E2099" t="s">
        <v>1088</v>
      </c>
      <c r="F2099" s="5">
        <v>1.96</v>
      </c>
      <c r="G2099" s="9">
        <v>0.1</v>
      </c>
      <c r="H2099" s="6">
        <f>G2099*100</f>
        <v>10</v>
      </c>
      <c r="I2099" t="s">
        <v>9799</v>
      </c>
      <c r="J2099" t="s">
        <v>10766</v>
      </c>
      <c r="K2099">
        <v>10</v>
      </c>
      <c r="L2099">
        <v>10</v>
      </c>
      <c r="M2099">
        <f>(F2099*(1+0.05))</f>
        <v>2.0579999999999998</v>
      </c>
      <c r="N2099">
        <f>IFERROR(ROUND(( (-1.208*LN(L2099) + 7.5474 + 4.6991*(2.71828^(-0.009*L2099)) + 0.0001*L2099*L2099 - 0.0432*L2099 + 4.7166)/3),2), " ")</f>
        <v>4.45</v>
      </c>
      <c r="O2099">
        <f>IFERROR(MAX(MIN(ROUND(N2099*(Q2099/P2099),2),4.5),1.9)," ")</f>
        <v>4.1900000000000004</v>
      </c>
      <c r="P2099">
        <f>13.098*F2099^-1.237</f>
        <v>5.6974985827885236</v>
      </c>
      <c r="Q2099">
        <f>13.098*M2099^-1.237</f>
        <v>5.3638060139004509</v>
      </c>
      <c r="R2099" s="5">
        <f>IFERROR(ROUND(MAX(MIN((-105.4*LN(O2099) + 163.83),95),10),0)," ")</f>
        <v>13</v>
      </c>
      <c r="S2099" s="5" t="str">
        <f>IFERROR(CONCATENATE("(",R2099,",",ROUND((1.2*W2099),2),")")," ")</f>
        <v>(13,2.47)</v>
      </c>
      <c r="T2099">
        <f>R2099-L2099</f>
        <v>3</v>
      </c>
      <c r="U2099" s="7" t="str">
        <f>IF((AND(T2099=0,H2099&gt;=L2099)),"Don’t change bids","OK")</f>
        <v>OK</v>
      </c>
      <c r="V2099" t="e">
        <f>IF((MATCH(F2099,W2099,0)),"Same","Diff")</f>
        <v>#N/A</v>
      </c>
      <c r="W2099" s="5">
        <f>ROUND(M2099,2)</f>
        <v>2.06</v>
      </c>
      <c r="X2099" s="5">
        <v>2.06</v>
      </c>
    </row>
    <row r="2100" spans="1:24" x14ac:dyDescent="0.25">
      <c r="A2100" t="s">
        <v>24</v>
      </c>
      <c r="B2100" t="s">
        <v>2842</v>
      </c>
      <c r="C2100" t="s">
        <v>1146</v>
      </c>
      <c r="D2100" t="s">
        <v>2836</v>
      </c>
      <c r="E2100" t="s">
        <v>1088</v>
      </c>
      <c r="F2100" s="5">
        <v>1.96</v>
      </c>
      <c r="G2100" s="9">
        <v>0.1</v>
      </c>
      <c r="H2100" s="6">
        <f>G2100*100</f>
        <v>10</v>
      </c>
      <c r="I2100" t="s">
        <v>9799</v>
      </c>
      <c r="J2100" t="s">
        <v>10766</v>
      </c>
      <c r="K2100">
        <v>10</v>
      </c>
      <c r="L2100">
        <v>10</v>
      </c>
      <c r="M2100">
        <f>(F2100*(1+0.05))</f>
        <v>2.0579999999999998</v>
      </c>
      <c r="N2100">
        <f>IFERROR(ROUND(( (-1.208*LN(L2100) + 7.5474 + 4.6991*(2.71828^(-0.009*L2100)) + 0.0001*L2100*L2100 - 0.0432*L2100 + 4.7166)/3),2), " ")</f>
        <v>4.45</v>
      </c>
      <c r="O2100">
        <f>IFERROR(MAX(MIN(ROUND(N2100*(Q2100/P2100),2),4.5),1.9)," ")</f>
        <v>4.1900000000000004</v>
      </c>
      <c r="P2100">
        <f>13.098*F2100^-1.237</f>
        <v>5.6974985827885236</v>
      </c>
      <c r="Q2100">
        <f>13.098*M2100^-1.237</f>
        <v>5.3638060139004509</v>
      </c>
      <c r="R2100" s="5">
        <f>IFERROR(ROUND(MAX(MIN((-105.4*LN(O2100) + 163.83),95),10),0)," ")</f>
        <v>13</v>
      </c>
      <c r="S2100" s="5" t="str">
        <f>IFERROR(CONCATENATE("(",R2100,",",ROUND((1.2*W2100),2),")")," ")</f>
        <v>(13,2.47)</v>
      </c>
      <c r="T2100">
        <f>R2100-L2100</f>
        <v>3</v>
      </c>
      <c r="U2100" s="7" t="str">
        <f>IF((AND(T2100=0,H2100&gt;=L2100)),"Don’t change bids","OK")</f>
        <v>OK</v>
      </c>
      <c r="V2100" t="e">
        <f>IF((MATCH(F2100,W2100,0)),"Same","Diff")</f>
        <v>#N/A</v>
      </c>
      <c r="W2100" s="5">
        <f>ROUND(M2100,2)</f>
        <v>2.06</v>
      </c>
      <c r="X2100" s="5">
        <v>2.06</v>
      </c>
    </row>
    <row r="2101" spans="1:24" x14ac:dyDescent="0.25">
      <c r="A2101" t="s">
        <v>24</v>
      </c>
      <c r="B2101" t="s">
        <v>2843</v>
      </c>
      <c r="C2101" t="s">
        <v>1146</v>
      </c>
      <c r="D2101" t="s">
        <v>2834</v>
      </c>
      <c r="E2101" t="s">
        <v>1088</v>
      </c>
      <c r="F2101" s="5">
        <v>1.96</v>
      </c>
      <c r="G2101" s="9">
        <v>0.1</v>
      </c>
      <c r="H2101" s="6">
        <f>G2101*100</f>
        <v>10</v>
      </c>
      <c r="I2101" t="s">
        <v>9799</v>
      </c>
      <c r="J2101" t="s">
        <v>10766</v>
      </c>
      <c r="K2101">
        <v>10</v>
      </c>
      <c r="L2101">
        <v>10</v>
      </c>
      <c r="M2101">
        <f>(F2101*(1+0.05))</f>
        <v>2.0579999999999998</v>
      </c>
      <c r="N2101">
        <f>IFERROR(ROUND(( (-1.208*LN(L2101) + 7.5474 + 4.6991*(2.71828^(-0.009*L2101)) + 0.0001*L2101*L2101 - 0.0432*L2101 + 4.7166)/3),2), " ")</f>
        <v>4.45</v>
      </c>
      <c r="O2101">
        <f>IFERROR(MAX(MIN(ROUND(N2101*(Q2101/P2101),2),4.5),1.9)," ")</f>
        <v>4.1900000000000004</v>
      </c>
      <c r="P2101">
        <f>13.098*F2101^-1.237</f>
        <v>5.6974985827885236</v>
      </c>
      <c r="Q2101">
        <f>13.098*M2101^-1.237</f>
        <v>5.3638060139004509</v>
      </c>
      <c r="R2101" s="5">
        <f>IFERROR(ROUND(MAX(MIN((-105.4*LN(O2101) + 163.83),95),10),0)," ")</f>
        <v>13</v>
      </c>
      <c r="S2101" s="5" t="str">
        <f>IFERROR(CONCATENATE("(",R2101,",",ROUND((1.2*W2101),2),")")," ")</f>
        <v>(13,2.47)</v>
      </c>
      <c r="T2101">
        <f>R2101-L2101</f>
        <v>3</v>
      </c>
      <c r="U2101" s="7" t="str">
        <f>IF((AND(T2101=0,H2101&gt;=L2101)),"Don’t change bids","OK")</f>
        <v>OK</v>
      </c>
      <c r="V2101" t="e">
        <f>IF((MATCH(F2101,W2101,0)),"Same","Diff")</f>
        <v>#N/A</v>
      </c>
      <c r="W2101" s="5">
        <f>ROUND(M2101,2)</f>
        <v>2.06</v>
      </c>
      <c r="X2101" s="5">
        <v>2.06</v>
      </c>
    </row>
    <row r="2102" spans="1:24" x14ac:dyDescent="0.25">
      <c r="A2102" t="s">
        <v>24</v>
      </c>
      <c r="B2102" t="s">
        <v>2844</v>
      </c>
      <c r="C2102" t="s">
        <v>1026</v>
      </c>
      <c r="D2102" t="s">
        <v>2823</v>
      </c>
      <c r="E2102" t="s">
        <v>1028</v>
      </c>
      <c r="F2102" s="5">
        <v>4.34</v>
      </c>
      <c r="G2102" s="9">
        <v>0.1</v>
      </c>
      <c r="H2102" s="6">
        <f>G2102*100</f>
        <v>10</v>
      </c>
      <c r="I2102" t="s">
        <v>9774</v>
      </c>
      <c r="J2102" t="s">
        <v>10766</v>
      </c>
      <c r="K2102">
        <v>10</v>
      </c>
      <c r="L2102">
        <v>10</v>
      </c>
      <c r="M2102">
        <f>(F2102*(1+0.05))</f>
        <v>4.5570000000000004</v>
      </c>
      <c r="N2102">
        <f>IFERROR(ROUND(( (-1.208*LN(L2102) + 7.5474 + 4.6991*(2.71828^(-0.009*L2102)) + 0.0001*L2102*L2102 - 0.0432*L2102 + 4.7166)/3),2), " ")</f>
        <v>4.45</v>
      </c>
      <c r="O2102">
        <f>IFERROR(MAX(MIN(ROUND(N2102*(Q2102/P2102),2),4.5),1.9)," ")</f>
        <v>4.1900000000000004</v>
      </c>
      <c r="P2102">
        <f>13.098*F2102^-1.237</f>
        <v>2.1312293613546363</v>
      </c>
      <c r="Q2102">
        <f>13.098*M2102^-1.237</f>
        <v>2.0064069695372009</v>
      </c>
      <c r="R2102" s="5">
        <f>IFERROR(ROUND(MAX(MIN((-105.4*LN(O2102) + 163.83),95),10),0)," ")</f>
        <v>13</v>
      </c>
      <c r="S2102" s="5" t="str">
        <f>IFERROR(CONCATENATE("(",R2102,",",ROUND((1.2*W2102),2),")")," ")</f>
        <v>(13,5.47)</v>
      </c>
      <c r="T2102">
        <f>R2102-L2102</f>
        <v>3</v>
      </c>
      <c r="U2102" s="7" t="str">
        <f>IF((AND(T2102=0,H2102&gt;=L2102)),"Don’t change bids","OK")</f>
        <v>OK</v>
      </c>
      <c r="V2102" t="e">
        <f>IF((MATCH(F2102,W2102,0)),"Same","Diff")</f>
        <v>#N/A</v>
      </c>
      <c r="W2102" s="5">
        <f>ROUND(M2102,2)</f>
        <v>4.5599999999999996</v>
      </c>
      <c r="X2102" s="5">
        <v>4.5599999999999996</v>
      </c>
    </row>
    <row r="2103" spans="1:24" x14ac:dyDescent="0.25">
      <c r="A2103" t="s">
        <v>24</v>
      </c>
      <c r="B2103" t="s">
        <v>2845</v>
      </c>
      <c r="C2103" t="s">
        <v>1026</v>
      </c>
      <c r="D2103" t="s">
        <v>2823</v>
      </c>
      <c r="E2103" t="s">
        <v>1028</v>
      </c>
      <c r="F2103" s="5">
        <v>4.34</v>
      </c>
      <c r="G2103" s="9">
        <v>0.1</v>
      </c>
      <c r="H2103" s="6">
        <f>G2103*100</f>
        <v>10</v>
      </c>
      <c r="I2103" t="s">
        <v>9774</v>
      </c>
      <c r="J2103" t="s">
        <v>10766</v>
      </c>
      <c r="K2103">
        <v>10</v>
      </c>
      <c r="L2103">
        <v>10</v>
      </c>
      <c r="M2103">
        <f>(F2103*(1+0.05))</f>
        <v>4.5570000000000004</v>
      </c>
      <c r="N2103">
        <f>IFERROR(ROUND(( (-1.208*LN(L2103) + 7.5474 + 4.6991*(2.71828^(-0.009*L2103)) + 0.0001*L2103*L2103 - 0.0432*L2103 + 4.7166)/3),2), " ")</f>
        <v>4.45</v>
      </c>
      <c r="O2103">
        <f>IFERROR(MAX(MIN(ROUND(N2103*(Q2103/P2103),2),4.5),1.9)," ")</f>
        <v>4.1900000000000004</v>
      </c>
      <c r="P2103">
        <f>13.098*F2103^-1.237</f>
        <v>2.1312293613546363</v>
      </c>
      <c r="Q2103">
        <f>13.098*M2103^-1.237</f>
        <v>2.0064069695372009</v>
      </c>
      <c r="R2103" s="5">
        <f>IFERROR(ROUND(MAX(MIN((-105.4*LN(O2103) + 163.83),95),10),0)," ")</f>
        <v>13</v>
      </c>
      <c r="S2103" s="5" t="str">
        <f>IFERROR(CONCATENATE("(",R2103,",",ROUND((1.2*W2103),2),")")," ")</f>
        <v>(13,5.47)</v>
      </c>
      <c r="T2103">
        <f>R2103-L2103</f>
        <v>3</v>
      </c>
      <c r="U2103" s="7" t="str">
        <f>IF((AND(T2103=0,H2103&gt;=L2103)),"Don’t change bids","OK")</f>
        <v>OK</v>
      </c>
      <c r="V2103" t="e">
        <f>IF((MATCH(F2103,W2103,0)),"Same","Diff")</f>
        <v>#N/A</v>
      </c>
      <c r="W2103" s="5">
        <f>ROUND(M2103,2)</f>
        <v>4.5599999999999996</v>
      </c>
      <c r="X2103" s="5">
        <v>4.5599999999999996</v>
      </c>
    </row>
    <row r="2104" spans="1:24" x14ac:dyDescent="0.25">
      <c r="A2104" t="s">
        <v>24</v>
      </c>
      <c r="B2104" t="s">
        <v>91</v>
      </c>
      <c r="C2104" t="s">
        <v>1142</v>
      </c>
      <c r="D2104" t="s">
        <v>70</v>
      </c>
      <c r="E2104" t="s">
        <v>858</v>
      </c>
      <c r="F2104" s="5">
        <v>1.19</v>
      </c>
      <c r="G2104" s="9">
        <v>0.1</v>
      </c>
      <c r="H2104" s="6">
        <f>G2104*100</f>
        <v>10</v>
      </c>
      <c r="I2104" t="s">
        <v>9796</v>
      </c>
      <c r="J2104" t="s">
        <v>10766</v>
      </c>
      <c r="K2104">
        <v>10</v>
      </c>
      <c r="L2104">
        <v>10</v>
      </c>
      <c r="M2104">
        <f>(F2104*(1+0.05))</f>
        <v>1.2495000000000001</v>
      </c>
      <c r="N2104">
        <f>IFERROR(ROUND(( (-1.208*LN(L2104) + 7.5474 + 4.6991*(2.71828^(-0.009*L2104)) + 0.0001*L2104*L2104 - 0.0432*L2104 + 4.7166)/3),2), " ")</f>
        <v>4.45</v>
      </c>
      <c r="O2104">
        <f>IFERROR(MAX(MIN(ROUND(N2104*(Q2104/P2104),2),4.5),1.9)," ")</f>
        <v>4.1900000000000004</v>
      </c>
      <c r="P2104">
        <f>13.098*F2104^-1.237</f>
        <v>10.562175875657456</v>
      </c>
      <c r="Q2104">
        <f>13.098*M2104^-1.237</f>
        <v>9.943567630340306</v>
      </c>
      <c r="R2104" s="5">
        <f>IFERROR(ROUND(MAX(MIN((-105.4*LN(O2104) + 163.83),95),10),0)," ")</f>
        <v>13</v>
      </c>
      <c r="S2104" s="5" t="str">
        <f>IFERROR(CONCATENATE("(",R2104,",",ROUND((1.2*W2104),2),")")," ")</f>
        <v>(13,1.5)</v>
      </c>
      <c r="T2104">
        <f>R2104-L2104</f>
        <v>3</v>
      </c>
      <c r="U2104" s="7" t="str">
        <f>IF((AND(T2104=0,H2104&gt;=L2104)),"Don’t change bids","OK")</f>
        <v>OK</v>
      </c>
      <c r="V2104" t="e">
        <f>IF((MATCH(F2104,W2104,0)),"Same","Diff")</f>
        <v>#N/A</v>
      </c>
      <c r="W2104" s="5">
        <f>ROUND(M2104,2)</f>
        <v>1.25</v>
      </c>
      <c r="X2104" s="5">
        <v>1.25</v>
      </c>
    </row>
    <row r="2105" spans="1:24" x14ac:dyDescent="0.25">
      <c r="A2105" t="s">
        <v>24</v>
      </c>
      <c r="B2105" t="s">
        <v>129</v>
      </c>
      <c r="C2105" t="s">
        <v>1142</v>
      </c>
      <c r="D2105" t="s">
        <v>70</v>
      </c>
      <c r="E2105" t="s">
        <v>858</v>
      </c>
      <c r="F2105" s="5">
        <v>1.19</v>
      </c>
      <c r="G2105" s="9">
        <v>0.1</v>
      </c>
      <c r="H2105" s="6">
        <f>G2105*100</f>
        <v>10</v>
      </c>
      <c r="I2105" t="s">
        <v>9796</v>
      </c>
      <c r="J2105" t="s">
        <v>10766</v>
      </c>
      <c r="K2105">
        <v>10</v>
      </c>
      <c r="L2105">
        <v>10</v>
      </c>
      <c r="M2105">
        <f>(F2105*(1+0.05))</f>
        <v>1.2495000000000001</v>
      </c>
      <c r="N2105">
        <f>IFERROR(ROUND(( (-1.208*LN(L2105) + 7.5474 + 4.6991*(2.71828^(-0.009*L2105)) + 0.0001*L2105*L2105 - 0.0432*L2105 + 4.7166)/3),2), " ")</f>
        <v>4.45</v>
      </c>
      <c r="O2105">
        <f>IFERROR(MAX(MIN(ROUND(N2105*(Q2105/P2105),2),4.5),1.9)," ")</f>
        <v>4.1900000000000004</v>
      </c>
      <c r="P2105">
        <f>13.098*F2105^-1.237</f>
        <v>10.562175875657456</v>
      </c>
      <c r="Q2105">
        <f>13.098*M2105^-1.237</f>
        <v>9.943567630340306</v>
      </c>
      <c r="R2105" s="5">
        <f>IFERROR(ROUND(MAX(MIN((-105.4*LN(O2105) + 163.83),95),10),0)," ")</f>
        <v>13</v>
      </c>
      <c r="S2105" s="5" t="str">
        <f>IFERROR(CONCATENATE("(",R2105,",",ROUND((1.2*W2105),2),")")," ")</f>
        <v>(13,1.5)</v>
      </c>
      <c r="T2105">
        <f>R2105-L2105</f>
        <v>3</v>
      </c>
      <c r="U2105" s="7" t="str">
        <f>IF((AND(T2105=0,H2105&gt;=L2105)),"Don’t change bids","OK")</f>
        <v>OK</v>
      </c>
      <c r="V2105" t="e">
        <f>IF((MATCH(F2105,W2105,0)),"Same","Diff")</f>
        <v>#N/A</v>
      </c>
      <c r="W2105" s="5">
        <f>ROUND(M2105,2)</f>
        <v>1.25</v>
      </c>
      <c r="X2105" s="5">
        <v>1.25</v>
      </c>
    </row>
    <row r="2106" spans="1:24" x14ac:dyDescent="0.25">
      <c r="A2106" t="s">
        <v>24</v>
      </c>
      <c r="B2106" t="s">
        <v>86</v>
      </c>
      <c r="C2106" t="s">
        <v>1142</v>
      </c>
      <c r="D2106" t="s">
        <v>70</v>
      </c>
      <c r="E2106" t="s">
        <v>2567</v>
      </c>
      <c r="F2106" s="5">
        <v>0.97</v>
      </c>
      <c r="G2106" s="9">
        <v>0.1</v>
      </c>
      <c r="H2106" s="6">
        <f>G2106*100</f>
        <v>10</v>
      </c>
      <c r="I2106" t="s">
        <v>9804</v>
      </c>
      <c r="J2106" t="s">
        <v>10766</v>
      </c>
      <c r="K2106">
        <v>10</v>
      </c>
      <c r="L2106">
        <v>10</v>
      </c>
      <c r="M2106">
        <f>(F2106*(1+0.05))</f>
        <v>1.0185</v>
      </c>
      <c r="N2106">
        <f>IFERROR(ROUND(( (-1.208*LN(L2106) + 7.5474 + 4.6991*(2.71828^(-0.009*L2106)) + 0.0001*L2106*L2106 - 0.0432*L2106 + 4.7166)/3),2), " ")</f>
        <v>4.45</v>
      </c>
      <c r="O2106">
        <f>IFERROR(MAX(MIN(ROUND(N2106*(Q2106/P2106),2),4.5),1.9)," ")</f>
        <v>4.1900000000000004</v>
      </c>
      <c r="P2106">
        <f>13.098*F2106^-1.237</f>
        <v>13.600922025742607</v>
      </c>
      <c r="Q2106">
        <f>13.098*M2106^-1.237</f>
        <v>12.804339710877841</v>
      </c>
      <c r="R2106" s="5">
        <f>IFERROR(ROUND(MAX(MIN((-105.4*LN(O2106) + 163.83),95),10),0)," ")</f>
        <v>13</v>
      </c>
      <c r="S2106" s="5" t="str">
        <f>IFERROR(CONCATENATE("(",R2106,",",ROUND((1.2*W2106),2),")")," ")</f>
        <v>(13,1.22)</v>
      </c>
      <c r="T2106">
        <f>R2106-L2106</f>
        <v>3</v>
      </c>
      <c r="U2106" s="7" t="str">
        <f>IF((AND(T2106=0,H2106&gt;=L2106)),"Don’t change bids","OK")</f>
        <v>OK</v>
      </c>
      <c r="V2106" t="e">
        <f>IF((MATCH(F2106,W2106,0)),"Same","Diff")</f>
        <v>#N/A</v>
      </c>
      <c r="W2106" s="5">
        <f>ROUND(M2106,2)</f>
        <v>1.02</v>
      </c>
      <c r="X2106" s="5">
        <v>1.02</v>
      </c>
    </row>
    <row r="2107" spans="1:24" x14ac:dyDescent="0.25">
      <c r="A2107" t="s">
        <v>24</v>
      </c>
      <c r="B2107" t="s">
        <v>149</v>
      </c>
      <c r="C2107" t="s">
        <v>1142</v>
      </c>
      <c r="D2107" t="s">
        <v>70</v>
      </c>
      <c r="E2107" t="s">
        <v>1869</v>
      </c>
      <c r="F2107" s="5">
        <v>1.49</v>
      </c>
      <c r="G2107" s="9">
        <v>0.1</v>
      </c>
      <c r="H2107" s="6">
        <f>G2107*100</f>
        <v>10</v>
      </c>
      <c r="I2107" t="s">
        <v>10059</v>
      </c>
      <c r="J2107" t="s">
        <v>10766</v>
      </c>
      <c r="K2107">
        <v>10</v>
      </c>
      <c r="L2107">
        <v>10</v>
      </c>
      <c r="M2107">
        <f>(F2107*(1+0.05))</f>
        <v>1.5645</v>
      </c>
      <c r="N2107">
        <f>IFERROR(ROUND(( (-1.208*LN(L2107) + 7.5474 + 4.6991*(2.71828^(-0.009*L2107)) + 0.0001*L2107*L2107 - 0.0432*L2107 + 4.7166)/3),2), " ")</f>
        <v>4.45</v>
      </c>
      <c r="O2107">
        <f>IFERROR(MAX(MIN(ROUND(N2107*(Q2107/P2107),2),4.5),1.9)," ")</f>
        <v>4.1900000000000004</v>
      </c>
      <c r="P2107">
        <f>13.098*F2107^-1.237</f>
        <v>7.9978558452189308</v>
      </c>
      <c r="Q2107">
        <f>13.098*M2107^-1.237</f>
        <v>7.529435357910728</v>
      </c>
      <c r="R2107" s="5">
        <f>IFERROR(ROUND(MAX(MIN((-105.4*LN(O2107) + 163.83),95),10),0)," ")</f>
        <v>13</v>
      </c>
      <c r="S2107" s="5" t="str">
        <f>IFERROR(CONCATENATE("(",R2107,",",ROUND((1.2*W2107),2),")")," ")</f>
        <v>(13,1.87)</v>
      </c>
      <c r="T2107">
        <f>R2107-L2107</f>
        <v>3</v>
      </c>
      <c r="U2107" s="7" t="str">
        <f>IF((AND(T2107=0,H2107&gt;=L2107)),"Don’t change bids","OK")</f>
        <v>OK</v>
      </c>
      <c r="V2107" t="e">
        <f>IF((MATCH(F2107,W2107,0)),"Same","Diff")</f>
        <v>#N/A</v>
      </c>
      <c r="W2107" s="5">
        <f>ROUND(M2107,2)</f>
        <v>1.56</v>
      </c>
      <c r="X2107" s="5">
        <v>1.56</v>
      </c>
    </row>
    <row r="2108" spans="1:24" x14ac:dyDescent="0.25">
      <c r="A2108" t="s">
        <v>24</v>
      </c>
      <c r="B2108" t="s">
        <v>155</v>
      </c>
      <c r="C2108" t="s">
        <v>1142</v>
      </c>
      <c r="D2108" t="s">
        <v>70</v>
      </c>
      <c r="E2108" t="s">
        <v>1682</v>
      </c>
      <c r="F2108" s="5">
        <v>0.85</v>
      </c>
      <c r="G2108" s="9">
        <v>0.1</v>
      </c>
      <c r="H2108" s="6">
        <f>G2108*100</f>
        <v>10</v>
      </c>
      <c r="I2108" t="s">
        <v>9867</v>
      </c>
      <c r="J2108" t="s">
        <v>10766</v>
      </c>
      <c r="K2108">
        <v>10</v>
      </c>
      <c r="L2108">
        <v>10</v>
      </c>
      <c r="M2108">
        <f>(F2108*(1+0.05))</f>
        <v>0.89249999999999996</v>
      </c>
      <c r="N2108">
        <f>IFERROR(ROUND(( (-1.208*LN(L2108) + 7.5474 + 4.6991*(2.71828^(-0.009*L2108)) + 0.0001*L2108*L2108 - 0.0432*L2108 + 4.7166)/3),2), " ")</f>
        <v>4.45</v>
      </c>
      <c r="O2108">
        <f>IFERROR(MAX(MIN(ROUND(N2108*(Q2108/P2108),2),4.5),1.9)," ")</f>
        <v>4.1900000000000004</v>
      </c>
      <c r="P2108">
        <f>13.098*F2108^-1.237</f>
        <v>16.014514424930134</v>
      </c>
      <c r="Q2108">
        <f>13.098*M2108^-1.237</f>
        <v>15.07657220690249</v>
      </c>
      <c r="R2108" s="5">
        <f>IFERROR(ROUND(MAX(MIN((-105.4*LN(O2108) + 163.83),95),10),0)," ")</f>
        <v>13</v>
      </c>
      <c r="S2108" s="5" t="str">
        <f>IFERROR(CONCATENATE("(",R2108,",",ROUND((1.2*W2108),2),")")," ")</f>
        <v>(13,1.07)</v>
      </c>
      <c r="T2108">
        <f>R2108-L2108</f>
        <v>3</v>
      </c>
      <c r="U2108" s="7" t="str">
        <f>IF((AND(T2108=0,H2108&gt;=L2108)),"Don’t change bids","OK")</f>
        <v>OK</v>
      </c>
      <c r="V2108" t="e">
        <f>IF((MATCH(F2108,W2108,0)),"Same","Diff")</f>
        <v>#N/A</v>
      </c>
      <c r="W2108" s="5">
        <f>ROUND(M2108,2)</f>
        <v>0.89</v>
      </c>
      <c r="X2108" s="5">
        <v>0.89</v>
      </c>
    </row>
    <row r="2109" spans="1:24" x14ac:dyDescent="0.25">
      <c r="A2109" t="s">
        <v>24</v>
      </c>
      <c r="B2109" t="s">
        <v>94</v>
      </c>
      <c r="C2109" t="s">
        <v>1142</v>
      </c>
      <c r="D2109" t="s">
        <v>70</v>
      </c>
      <c r="E2109" t="s">
        <v>1891</v>
      </c>
      <c r="F2109" s="5">
        <v>1.07</v>
      </c>
      <c r="G2109" s="9">
        <v>0.1</v>
      </c>
      <c r="H2109" s="6">
        <f>G2109*100</f>
        <v>10</v>
      </c>
      <c r="I2109" t="s">
        <v>10121</v>
      </c>
      <c r="J2109" t="s">
        <v>10766</v>
      </c>
      <c r="K2109">
        <v>10</v>
      </c>
      <c r="L2109">
        <v>10</v>
      </c>
      <c r="M2109">
        <f>(F2109*(1+0.05))</f>
        <v>1.1235000000000002</v>
      </c>
      <c r="N2109">
        <f>IFERROR(ROUND(( (-1.208*LN(L2109) + 7.5474 + 4.6991*(2.71828^(-0.009*L2109)) + 0.0001*L2109*L2109 - 0.0432*L2109 + 4.7166)/3),2), " ")</f>
        <v>4.45</v>
      </c>
      <c r="O2109">
        <f>IFERROR(MAX(MIN(ROUND(N2109*(Q2109/P2109),2),4.5),1.9)," ")</f>
        <v>4.1900000000000004</v>
      </c>
      <c r="P2109">
        <f>13.098*F2109^-1.237</f>
        <v>12.046399259387739</v>
      </c>
      <c r="Q2109">
        <f>13.098*M2109^-1.237</f>
        <v>11.340862635498125</v>
      </c>
      <c r="R2109" s="5">
        <f>IFERROR(ROUND(MAX(MIN((-105.4*LN(O2109) + 163.83),95),10),0)," ")</f>
        <v>13</v>
      </c>
      <c r="S2109" s="5" t="str">
        <f>IFERROR(CONCATENATE("(",R2109,",",ROUND((1.2*W2109),2),")")," ")</f>
        <v>(13,1.34)</v>
      </c>
      <c r="T2109">
        <f>R2109-L2109</f>
        <v>3</v>
      </c>
      <c r="U2109" s="7" t="str">
        <f>IF((AND(T2109=0,H2109&gt;=L2109)),"Don’t change bids","OK")</f>
        <v>OK</v>
      </c>
      <c r="V2109" t="e">
        <f>IF((MATCH(F2109,W2109,0)),"Same","Diff")</f>
        <v>#N/A</v>
      </c>
      <c r="W2109" s="5">
        <f>ROUND(M2109,2)</f>
        <v>1.1200000000000001</v>
      </c>
      <c r="X2109" s="5">
        <v>1.1200000000000001</v>
      </c>
    </row>
    <row r="2110" spans="1:24" x14ac:dyDescent="0.25">
      <c r="A2110" t="s">
        <v>24</v>
      </c>
      <c r="B2110" t="s">
        <v>161</v>
      </c>
      <c r="C2110" t="s">
        <v>1142</v>
      </c>
      <c r="D2110" t="s">
        <v>70</v>
      </c>
      <c r="E2110" t="s">
        <v>858</v>
      </c>
      <c r="F2110" s="5">
        <v>1.19</v>
      </c>
      <c r="G2110" s="9">
        <v>0.1</v>
      </c>
      <c r="H2110" s="6">
        <f>G2110*100</f>
        <v>10</v>
      </c>
      <c r="I2110" t="s">
        <v>9796</v>
      </c>
      <c r="J2110" t="s">
        <v>10766</v>
      </c>
      <c r="K2110">
        <v>10</v>
      </c>
      <c r="L2110">
        <v>10</v>
      </c>
      <c r="M2110">
        <f>(F2110*(1+0.05))</f>
        <v>1.2495000000000001</v>
      </c>
      <c r="N2110">
        <f>IFERROR(ROUND(( (-1.208*LN(L2110) + 7.5474 + 4.6991*(2.71828^(-0.009*L2110)) + 0.0001*L2110*L2110 - 0.0432*L2110 + 4.7166)/3),2), " ")</f>
        <v>4.45</v>
      </c>
      <c r="O2110">
        <f>IFERROR(MAX(MIN(ROUND(N2110*(Q2110/P2110),2),4.5),1.9)," ")</f>
        <v>4.1900000000000004</v>
      </c>
      <c r="P2110">
        <f>13.098*F2110^-1.237</f>
        <v>10.562175875657456</v>
      </c>
      <c r="Q2110">
        <f>13.098*M2110^-1.237</f>
        <v>9.943567630340306</v>
      </c>
      <c r="R2110" s="5">
        <f>IFERROR(ROUND(MAX(MIN((-105.4*LN(O2110) + 163.83),95),10),0)," ")</f>
        <v>13</v>
      </c>
      <c r="S2110" s="5" t="str">
        <f>IFERROR(CONCATENATE("(",R2110,",",ROUND((1.2*W2110),2),")")," ")</f>
        <v>(13,1.5)</v>
      </c>
      <c r="T2110">
        <f>R2110-L2110</f>
        <v>3</v>
      </c>
      <c r="U2110" s="7" t="str">
        <f>IF((AND(T2110=0,H2110&gt;=L2110)),"Don’t change bids","OK")</f>
        <v>OK</v>
      </c>
      <c r="V2110" t="e">
        <f>IF((MATCH(F2110,W2110,0)),"Same","Diff")</f>
        <v>#N/A</v>
      </c>
      <c r="W2110" s="5">
        <f>ROUND(M2110,2)</f>
        <v>1.25</v>
      </c>
      <c r="X2110" s="5">
        <v>1.25</v>
      </c>
    </row>
    <row r="2111" spans="1:24" x14ac:dyDescent="0.25">
      <c r="A2111" t="s">
        <v>24</v>
      </c>
      <c r="B2111" t="s">
        <v>152</v>
      </c>
      <c r="C2111" t="s">
        <v>1142</v>
      </c>
      <c r="D2111" t="s">
        <v>70</v>
      </c>
      <c r="E2111" t="s">
        <v>858</v>
      </c>
      <c r="F2111" s="5">
        <v>1.19</v>
      </c>
      <c r="G2111" s="9">
        <v>0.1</v>
      </c>
      <c r="H2111" s="6">
        <f>G2111*100</f>
        <v>10</v>
      </c>
      <c r="I2111" t="s">
        <v>9796</v>
      </c>
      <c r="J2111" t="s">
        <v>10766</v>
      </c>
      <c r="K2111">
        <v>10</v>
      </c>
      <c r="L2111">
        <v>10</v>
      </c>
      <c r="M2111">
        <f>(F2111*(1+0.05))</f>
        <v>1.2495000000000001</v>
      </c>
      <c r="N2111">
        <f>IFERROR(ROUND(( (-1.208*LN(L2111) + 7.5474 + 4.6991*(2.71828^(-0.009*L2111)) + 0.0001*L2111*L2111 - 0.0432*L2111 + 4.7166)/3),2), " ")</f>
        <v>4.45</v>
      </c>
      <c r="O2111">
        <f>IFERROR(MAX(MIN(ROUND(N2111*(Q2111/P2111),2),4.5),1.9)," ")</f>
        <v>4.1900000000000004</v>
      </c>
      <c r="P2111">
        <f>13.098*F2111^-1.237</f>
        <v>10.562175875657456</v>
      </c>
      <c r="Q2111">
        <f>13.098*M2111^-1.237</f>
        <v>9.943567630340306</v>
      </c>
      <c r="R2111" s="5">
        <f>IFERROR(ROUND(MAX(MIN((-105.4*LN(O2111) + 163.83),95),10),0)," ")</f>
        <v>13</v>
      </c>
      <c r="S2111" s="5" t="str">
        <f>IFERROR(CONCATENATE("(",R2111,",",ROUND((1.2*W2111),2),")")," ")</f>
        <v>(13,1.5)</v>
      </c>
      <c r="T2111">
        <f>R2111-L2111</f>
        <v>3</v>
      </c>
      <c r="U2111" s="7" t="str">
        <f>IF((AND(T2111=0,H2111&gt;=L2111)),"Don’t change bids","OK")</f>
        <v>OK</v>
      </c>
      <c r="V2111" t="e">
        <f>IF((MATCH(F2111,W2111,0)),"Same","Diff")</f>
        <v>#N/A</v>
      </c>
      <c r="W2111" s="5">
        <f>ROUND(M2111,2)</f>
        <v>1.25</v>
      </c>
      <c r="X2111" s="5">
        <v>1.25</v>
      </c>
    </row>
    <row r="2112" spans="1:24" x14ac:dyDescent="0.25">
      <c r="A2112" t="s">
        <v>24</v>
      </c>
      <c r="B2112" t="s">
        <v>136</v>
      </c>
      <c r="C2112" t="s">
        <v>1142</v>
      </c>
      <c r="D2112" t="s">
        <v>70</v>
      </c>
      <c r="E2112" t="s">
        <v>1871</v>
      </c>
      <c r="F2112" s="5">
        <v>1.02</v>
      </c>
      <c r="G2112" s="9">
        <v>0.1</v>
      </c>
      <c r="H2112" s="6">
        <f>G2112*100</f>
        <v>10</v>
      </c>
      <c r="I2112" t="s">
        <v>9970</v>
      </c>
      <c r="J2112" t="s">
        <v>10766</v>
      </c>
      <c r="K2112">
        <v>10</v>
      </c>
      <c r="L2112">
        <v>10</v>
      </c>
      <c r="M2112">
        <f>(F2112*(1+0.05))</f>
        <v>1.0710000000000002</v>
      </c>
      <c r="N2112">
        <f>IFERROR(ROUND(( (-1.208*LN(L2112) + 7.5474 + 4.6991*(2.71828^(-0.009*L2112)) + 0.0001*L2112*L2112 - 0.0432*L2112 + 4.7166)/3),2), " ")</f>
        <v>4.45</v>
      </c>
      <c r="O2112">
        <f>IFERROR(MAX(MIN(ROUND(N2112*(Q2112/P2112),2),4.5),1.9)," ")</f>
        <v>4.1900000000000004</v>
      </c>
      <c r="P2112">
        <f>13.098*F2112^-1.237</f>
        <v>12.78105117114815</v>
      </c>
      <c r="Q2112">
        <f>13.098*M2112^-1.237</f>
        <v>12.03248726430064</v>
      </c>
      <c r="R2112" s="5">
        <f>IFERROR(ROUND(MAX(MIN((-105.4*LN(O2112) + 163.83),95),10),0)," ")</f>
        <v>13</v>
      </c>
      <c r="S2112" s="5" t="str">
        <f>IFERROR(CONCATENATE("(",R2112,",",ROUND((1.2*W2112),2),")")," ")</f>
        <v>(13,1.28)</v>
      </c>
      <c r="T2112">
        <f>R2112-L2112</f>
        <v>3</v>
      </c>
      <c r="U2112" s="7" t="str">
        <f>IF((AND(T2112=0,H2112&gt;=L2112)),"Don’t change bids","OK")</f>
        <v>OK</v>
      </c>
      <c r="V2112" t="e">
        <f>IF((MATCH(F2112,W2112,0)),"Same","Diff")</f>
        <v>#N/A</v>
      </c>
      <c r="W2112" s="5">
        <f>ROUND(M2112,2)</f>
        <v>1.07</v>
      </c>
      <c r="X2112" s="5">
        <v>1.07</v>
      </c>
    </row>
    <row r="2113" spans="1:24" x14ac:dyDescent="0.25">
      <c r="A2113" t="s">
        <v>24</v>
      </c>
      <c r="B2113" t="s">
        <v>142</v>
      </c>
      <c r="C2113" t="s">
        <v>1142</v>
      </c>
      <c r="D2113" t="s">
        <v>70</v>
      </c>
      <c r="E2113" t="s">
        <v>1871</v>
      </c>
      <c r="F2113" s="5">
        <v>1.02</v>
      </c>
      <c r="G2113" s="9">
        <v>0.1</v>
      </c>
      <c r="H2113" s="6">
        <f>G2113*100</f>
        <v>10</v>
      </c>
      <c r="I2113" t="s">
        <v>9970</v>
      </c>
      <c r="J2113" t="s">
        <v>10766</v>
      </c>
      <c r="K2113">
        <v>10</v>
      </c>
      <c r="L2113">
        <v>10</v>
      </c>
      <c r="M2113">
        <f>(F2113*(1+0.05))</f>
        <v>1.0710000000000002</v>
      </c>
      <c r="N2113">
        <f>IFERROR(ROUND(( (-1.208*LN(L2113) + 7.5474 + 4.6991*(2.71828^(-0.009*L2113)) + 0.0001*L2113*L2113 - 0.0432*L2113 + 4.7166)/3),2), " ")</f>
        <v>4.45</v>
      </c>
      <c r="O2113">
        <f>IFERROR(MAX(MIN(ROUND(N2113*(Q2113/P2113),2),4.5),1.9)," ")</f>
        <v>4.1900000000000004</v>
      </c>
      <c r="P2113">
        <f>13.098*F2113^-1.237</f>
        <v>12.78105117114815</v>
      </c>
      <c r="Q2113">
        <f>13.098*M2113^-1.237</f>
        <v>12.03248726430064</v>
      </c>
      <c r="R2113" s="5">
        <f>IFERROR(ROUND(MAX(MIN((-105.4*LN(O2113) + 163.83),95),10),0)," ")</f>
        <v>13</v>
      </c>
      <c r="S2113" s="5" t="str">
        <f>IFERROR(CONCATENATE("(",R2113,",",ROUND((1.2*W2113),2),")")," ")</f>
        <v>(13,1.28)</v>
      </c>
      <c r="T2113">
        <f>R2113-L2113</f>
        <v>3</v>
      </c>
      <c r="U2113" s="7" t="str">
        <f>IF((AND(T2113=0,H2113&gt;=L2113)),"Don’t change bids","OK")</f>
        <v>OK</v>
      </c>
      <c r="V2113" t="e">
        <f>IF((MATCH(F2113,W2113,0)),"Same","Diff")</f>
        <v>#N/A</v>
      </c>
      <c r="W2113" s="5">
        <f>ROUND(M2113,2)</f>
        <v>1.07</v>
      </c>
      <c r="X2113" s="5">
        <v>1.07</v>
      </c>
    </row>
    <row r="2114" spans="1:24" x14ac:dyDescent="0.25">
      <c r="A2114" t="s">
        <v>24</v>
      </c>
      <c r="B2114" t="s">
        <v>76</v>
      </c>
      <c r="C2114" t="s">
        <v>1142</v>
      </c>
      <c r="D2114" t="s">
        <v>70</v>
      </c>
      <c r="E2114" t="s">
        <v>67</v>
      </c>
      <c r="F2114" s="5">
        <v>1.01</v>
      </c>
      <c r="G2114" s="9">
        <v>0.1</v>
      </c>
      <c r="H2114" s="6">
        <f>G2114*100</f>
        <v>10</v>
      </c>
      <c r="I2114" t="s">
        <v>10094</v>
      </c>
      <c r="J2114" t="s">
        <v>10766</v>
      </c>
      <c r="K2114">
        <v>10</v>
      </c>
      <c r="L2114">
        <v>10</v>
      </c>
      <c r="M2114">
        <f>(F2114*(1+0.05))</f>
        <v>1.0605</v>
      </c>
      <c r="N2114">
        <f>IFERROR(ROUND(( (-1.208*LN(L2114) + 7.5474 + 4.6991*(2.71828^(-0.009*L2114)) + 0.0001*L2114*L2114 - 0.0432*L2114 + 4.7166)/3),2), " ")</f>
        <v>4.45</v>
      </c>
      <c r="O2114">
        <f>IFERROR(MAX(MIN(ROUND(N2114*(Q2114/P2114),2),4.5),1.9)," ")</f>
        <v>4.1900000000000004</v>
      </c>
      <c r="P2114">
        <f>13.098*F2114^-1.237</f>
        <v>12.937770610112308</v>
      </c>
      <c r="Q2114">
        <f>13.098*M2114^-1.237</f>
        <v>12.180027918676661</v>
      </c>
      <c r="R2114" s="5">
        <f>IFERROR(ROUND(MAX(MIN((-105.4*LN(O2114) + 163.83),95),10),0)," ")</f>
        <v>13</v>
      </c>
      <c r="S2114" s="5" t="str">
        <f>IFERROR(CONCATENATE("(",R2114,",",ROUND((1.2*W2114),2),")")," ")</f>
        <v>(13,1.27)</v>
      </c>
      <c r="T2114">
        <f>R2114-L2114</f>
        <v>3</v>
      </c>
      <c r="U2114" s="7" t="str">
        <f>IF((AND(T2114=0,H2114&gt;=L2114)),"Don’t change bids","OK")</f>
        <v>OK</v>
      </c>
      <c r="V2114" t="e">
        <f>IF((MATCH(F2114,W2114,0)),"Same","Diff")</f>
        <v>#N/A</v>
      </c>
      <c r="W2114" s="5">
        <f>ROUND(M2114,2)</f>
        <v>1.06</v>
      </c>
      <c r="X2114" s="5">
        <v>1.06</v>
      </c>
    </row>
    <row r="2115" spans="1:24" x14ac:dyDescent="0.25">
      <c r="A2115" t="s">
        <v>24</v>
      </c>
      <c r="B2115" t="s">
        <v>88</v>
      </c>
      <c r="C2115" t="s">
        <v>1142</v>
      </c>
      <c r="D2115" t="s">
        <v>70</v>
      </c>
      <c r="E2115" t="s">
        <v>67</v>
      </c>
      <c r="F2115" s="5">
        <v>1.01</v>
      </c>
      <c r="G2115" s="9">
        <v>0.1</v>
      </c>
      <c r="H2115" s="6">
        <f>G2115*100</f>
        <v>10</v>
      </c>
      <c r="I2115" t="s">
        <v>10094</v>
      </c>
      <c r="J2115" t="s">
        <v>10766</v>
      </c>
      <c r="K2115">
        <v>10</v>
      </c>
      <c r="L2115">
        <v>10</v>
      </c>
      <c r="M2115">
        <f>(F2115*(1+0.05))</f>
        <v>1.0605</v>
      </c>
      <c r="N2115">
        <f>IFERROR(ROUND(( (-1.208*LN(L2115) + 7.5474 + 4.6991*(2.71828^(-0.009*L2115)) + 0.0001*L2115*L2115 - 0.0432*L2115 + 4.7166)/3),2), " ")</f>
        <v>4.45</v>
      </c>
      <c r="O2115">
        <f>IFERROR(MAX(MIN(ROUND(N2115*(Q2115/P2115),2),4.5),1.9)," ")</f>
        <v>4.1900000000000004</v>
      </c>
      <c r="P2115">
        <f>13.098*F2115^-1.237</f>
        <v>12.937770610112308</v>
      </c>
      <c r="Q2115">
        <f>13.098*M2115^-1.237</f>
        <v>12.180027918676661</v>
      </c>
      <c r="R2115" s="5">
        <f>IFERROR(ROUND(MAX(MIN((-105.4*LN(O2115) + 163.83),95),10),0)," ")</f>
        <v>13</v>
      </c>
      <c r="S2115" s="5" t="str">
        <f>IFERROR(CONCATENATE("(",R2115,",",ROUND((1.2*W2115),2),")")," ")</f>
        <v>(13,1.27)</v>
      </c>
      <c r="T2115">
        <f>R2115-L2115</f>
        <v>3</v>
      </c>
      <c r="U2115" s="7" t="str">
        <f>IF((AND(T2115=0,H2115&gt;=L2115)),"Don’t change bids","OK")</f>
        <v>OK</v>
      </c>
      <c r="V2115" t="e">
        <f>IF((MATCH(F2115,W2115,0)),"Same","Diff")</f>
        <v>#N/A</v>
      </c>
      <c r="W2115" s="5">
        <f>ROUND(M2115,2)</f>
        <v>1.06</v>
      </c>
      <c r="X2115" s="5">
        <v>1.06</v>
      </c>
    </row>
    <row r="2116" spans="1:24" x14ac:dyDescent="0.25">
      <c r="A2116" t="s">
        <v>24</v>
      </c>
      <c r="B2116" t="s">
        <v>93</v>
      </c>
      <c r="C2116" t="s">
        <v>1142</v>
      </c>
      <c r="D2116" t="s">
        <v>70</v>
      </c>
      <c r="E2116" t="s">
        <v>2483</v>
      </c>
      <c r="F2116" s="5">
        <v>1.34</v>
      </c>
      <c r="G2116" s="9">
        <v>0.1</v>
      </c>
      <c r="H2116" s="6">
        <f>G2116*100</f>
        <v>10</v>
      </c>
      <c r="I2116" t="s">
        <v>10075</v>
      </c>
      <c r="J2116" t="s">
        <v>10766</v>
      </c>
      <c r="K2116">
        <v>10</v>
      </c>
      <c r="L2116">
        <v>10</v>
      </c>
      <c r="M2116">
        <f>(F2116*(1+0.05))</f>
        <v>1.4070000000000003</v>
      </c>
      <c r="N2116">
        <f>IFERROR(ROUND(( (-1.208*LN(L2116) + 7.5474 + 4.6991*(2.71828^(-0.009*L2116)) + 0.0001*L2116*L2116 - 0.0432*L2116 + 4.7166)/3),2), " ")</f>
        <v>4.45</v>
      </c>
      <c r="O2116">
        <f>IFERROR(MAX(MIN(ROUND(N2116*(Q2116/P2116),2),4.5),1.9)," ")</f>
        <v>4.1900000000000004</v>
      </c>
      <c r="P2116">
        <f>13.098*F2116^-1.237</f>
        <v>9.1196117720304795</v>
      </c>
      <c r="Q2116">
        <f>13.098*M2116^-1.237</f>
        <v>8.5854919938064462</v>
      </c>
      <c r="R2116" s="5">
        <f>IFERROR(ROUND(MAX(MIN((-105.4*LN(O2116) + 163.83),95),10),0)," ")</f>
        <v>13</v>
      </c>
      <c r="S2116" s="5" t="str">
        <f>IFERROR(CONCATENATE("(",R2116,",",ROUND((1.2*W2116),2),")")," ")</f>
        <v>(13,1.69)</v>
      </c>
      <c r="T2116">
        <f>R2116-L2116</f>
        <v>3</v>
      </c>
      <c r="U2116" s="7" t="str">
        <f>IF((AND(T2116=0,H2116&gt;=L2116)),"Don’t change bids","OK")</f>
        <v>OK</v>
      </c>
      <c r="V2116" t="e">
        <f>IF((MATCH(F2116,W2116,0)),"Same","Diff")</f>
        <v>#N/A</v>
      </c>
      <c r="W2116" s="5">
        <f>ROUND(M2116,2)</f>
        <v>1.41</v>
      </c>
      <c r="X2116" s="5">
        <v>1.41</v>
      </c>
    </row>
    <row r="2117" spans="1:24" x14ac:dyDescent="0.25">
      <c r="A2117" t="s">
        <v>24</v>
      </c>
      <c r="B2117" t="s">
        <v>132</v>
      </c>
      <c r="C2117" t="s">
        <v>1142</v>
      </c>
      <c r="D2117" t="s">
        <v>70</v>
      </c>
      <c r="E2117" t="s">
        <v>2486</v>
      </c>
      <c r="F2117" s="5">
        <v>1.36</v>
      </c>
      <c r="G2117" s="9">
        <v>0.1</v>
      </c>
      <c r="H2117" s="6">
        <f>G2117*100</f>
        <v>10</v>
      </c>
      <c r="I2117" t="s">
        <v>10076</v>
      </c>
      <c r="J2117" t="s">
        <v>10766</v>
      </c>
      <c r="K2117">
        <v>10</v>
      </c>
      <c r="L2117">
        <v>10</v>
      </c>
      <c r="M2117">
        <f>(F2117*(1+0.05))</f>
        <v>1.4280000000000002</v>
      </c>
      <c r="N2117">
        <f>IFERROR(ROUND(( (-1.208*LN(L2117) + 7.5474 + 4.6991*(2.71828^(-0.009*L2117)) + 0.0001*L2117*L2117 - 0.0432*L2117 + 4.7166)/3),2), " ")</f>
        <v>4.45</v>
      </c>
      <c r="O2117">
        <f>IFERROR(MAX(MIN(ROUND(N2117*(Q2117/P2117),2),4.5),1.9)," ")</f>
        <v>4.1900000000000004</v>
      </c>
      <c r="P2117">
        <f>13.098*F2117^-1.237</f>
        <v>8.9540054922855425</v>
      </c>
      <c r="Q2117">
        <f>13.098*M2117^-1.237</f>
        <v>8.429584985436323</v>
      </c>
      <c r="R2117" s="5">
        <f>IFERROR(ROUND(MAX(MIN((-105.4*LN(O2117) + 163.83),95),10),0)," ")</f>
        <v>13</v>
      </c>
      <c r="S2117" s="5" t="str">
        <f>IFERROR(CONCATENATE("(",R2117,",",ROUND((1.2*W2117),2),")")," ")</f>
        <v>(13,1.72)</v>
      </c>
      <c r="T2117">
        <f>R2117-L2117</f>
        <v>3</v>
      </c>
      <c r="U2117" s="7" t="str">
        <f>IF((AND(T2117=0,H2117&gt;=L2117)),"Don’t change bids","OK")</f>
        <v>OK</v>
      </c>
      <c r="V2117" t="e">
        <f>IF((MATCH(F2117,W2117,0)),"Same","Diff")</f>
        <v>#N/A</v>
      </c>
      <c r="W2117" s="5">
        <f>ROUND(M2117,2)</f>
        <v>1.43</v>
      </c>
      <c r="X2117" s="5">
        <v>1.43</v>
      </c>
    </row>
    <row r="2118" spans="1:24" x14ac:dyDescent="0.25">
      <c r="A2118" t="s">
        <v>24</v>
      </c>
      <c r="B2118" t="s">
        <v>78</v>
      </c>
      <c r="C2118" t="s">
        <v>1142</v>
      </c>
      <c r="D2118" t="s">
        <v>70</v>
      </c>
      <c r="E2118" t="s">
        <v>2060</v>
      </c>
      <c r="F2118" s="5">
        <v>1.26</v>
      </c>
      <c r="G2118" s="9">
        <v>0.1</v>
      </c>
      <c r="H2118" s="6">
        <f>G2118*100</f>
        <v>10</v>
      </c>
      <c r="I2118" t="s">
        <v>9981</v>
      </c>
      <c r="J2118" t="s">
        <v>10766</v>
      </c>
      <c r="K2118">
        <v>10</v>
      </c>
      <c r="L2118">
        <v>10</v>
      </c>
      <c r="M2118">
        <f>(F2118*(1+0.05))</f>
        <v>1.3230000000000002</v>
      </c>
      <c r="N2118">
        <f>IFERROR(ROUND(( (-1.208*LN(L2118) + 7.5474 + 4.6991*(2.71828^(-0.009*L2118)) + 0.0001*L2118*L2118 - 0.0432*L2118 + 4.7166)/3),2), " ")</f>
        <v>4.45</v>
      </c>
      <c r="O2118">
        <f>IFERROR(MAX(MIN(ROUND(N2118*(Q2118/P2118),2),4.5),1.9)," ")</f>
        <v>4.1900000000000004</v>
      </c>
      <c r="P2118">
        <f>13.098*F2118^-1.237</f>
        <v>9.8411674563462377</v>
      </c>
      <c r="Q2118">
        <f>13.098*M2118^-1.237</f>
        <v>9.2647874183965619</v>
      </c>
      <c r="R2118" s="5">
        <f>IFERROR(ROUND(MAX(MIN((-105.4*LN(O2118) + 163.83),95),10),0)," ")</f>
        <v>13</v>
      </c>
      <c r="S2118" s="5" t="str">
        <f>IFERROR(CONCATENATE("(",R2118,",",ROUND((1.2*W2118),2),")")," ")</f>
        <v>(13,1.58)</v>
      </c>
      <c r="T2118">
        <f>R2118-L2118</f>
        <v>3</v>
      </c>
      <c r="U2118" s="7" t="str">
        <f>IF((AND(T2118=0,H2118&gt;=L2118)),"Don’t change bids","OK")</f>
        <v>OK</v>
      </c>
      <c r="V2118" t="e">
        <f>IF((MATCH(F2118,W2118,0)),"Same","Diff")</f>
        <v>#N/A</v>
      </c>
      <c r="W2118" s="5">
        <f>ROUND(M2118,2)</f>
        <v>1.32</v>
      </c>
      <c r="X2118" s="5">
        <v>1.32</v>
      </c>
    </row>
    <row r="2119" spans="1:24" x14ac:dyDescent="0.25">
      <c r="A2119" t="s">
        <v>24</v>
      </c>
      <c r="B2119" t="s">
        <v>82</v>
      </c>
      <c r="C2119" t="s">
        <v>1142</v>
      </c>
      <c r="D2119" t="s">
        <v>70</v>
      </c>
      <c r="E2119" t="s">
        <v>1144</v>
      </c>
      <c r="F2119" s="5">
        <v>1.28</v>
      </c>
      <c r="G2119" s="9">
        <v>0.1</v>
      </c>
      <c r="H2119" s="6">
        <f>G2119*100</f>
        <v>10</v>
      </c>
      <c r="I2119" t="s">
        <v>9798</v>
      </c>
      <c r="J2119" t="s">
        <v>10766</v>
      </c>
      <c r="K2119">
        <v>10</v>
      </c>
      <c r="L2119">
        <v>10</v>
      </c>
      <c r="M2119">
        <f>(F2119*(1+0.05))</f>
        <v>1.3440000000000001</v>
      </c>
      <c r="N2119">
        <f>IFERROR(ROUND(( (-1.208*LN(L2119) + 7.5474 + 4.6991*(2.71828^(-0.009*L2119)) + 0.0001*L2119*L2119 - 0.0432*L2119 + 4.7166)/3),2), " ")</f>
        <v>4.45</v>
      </c>
      <c r="O2119">
        <f>IFERROR(MAX(MIN(ROUND(N2119*(Q2119/P2119),2),4.5),1.9)," ")</f>
        <v>4.1900000000000004</v>
      </c>
      <c r="P2119">
        <f>13.098*F2119^-1.237</f>
        <v>9.6513097390450504</v>
      </c>
      <c r="Q2119">
        <f>13.098*M2119^-1.237</f>
        <v>9.0860493369300972</v>
      </c>
      <c r="R2119" s="5">
        <f>IFERROR(ROUND(MAX(MIN((-105.4*LN(O2119) + 163.83),95),10),0)," ")</f>
        <v>13</v>
      </c>
      <c r="S2119" s="5" t="str">
        <f>IFERROR(CONCATENATE("(",R2119,",",ROUND((1.2*W2119),2),")")," ")</f>
        <v>(13,1.61)</v>
      </c>
      <c r="T2119">
        <f>R2119-L2119</f>
        <v>3</v>
      </c>
      <c r="U2119" s="7" t="str">
        <f>IF((AND(T2119=0,H2119&gt;=L2119)),"Don’t change bids","OK")</f>
        <v>OK</v>
      </c>
      <c r="V2119" t="e">
        <f>IF((MATCH(F2119,W2119,0)),"Same","Diff")</f>
        <v>#N/A</v>
      </c>
      <c r="W2119" s="5">
        <f>ROUND(M2119,2)</f>
        <v>1.34</v>
      </c>
      <c r="X2119" s="5">
        <v>1.34</v>
      </c>
    </row>
    <row r="2120" spans="1:24" x14ac:dyDescent="0.25">
      <c r="A2120" t="s">
        <v>24</v>
      </c>
      <c r="B2120" t="s">
        <v>68</v>
      </c>
      <c r="C2120" t="s">
        <v>1142</v>
      </c>
      <c r="D2120" t="s">
        <v>70</v>
      </c>
      <c r="E2120" t="s">
        <v>858</v>
      </c>
      <c r="F2120" s="5">
        <v>1.19</v>
      </c>
      <c r="G2120" s="9">
        <v>0.1</v>
      </c>
      <c r="H2120" s="6">
        <f>G2120*100</f>
        <v>10</v>
      </c>
      <c r="I2120" t="s">
        <v>9796</v>
      </c>
      <c r="J2120" t="s">
        <v>10766</v>
      </c>
      <c r="K2120">
        <v>10</v>
      </c>
      <c r="L2120">
        <v>10</v>
      </c>
      <c r="M2120">
        <f>(F2120*(1+0.05))</f>
        <v>1.2495000000000001</v>
      </c>
      <c r="N2120">
        <f>IFERROR(ROUND(( (-1.208*LN(L2120) + 7.5474 + 4.6991*(2.71828^(-0.009*L2120)) + 0.0001*L2120*L2120 - 0.0432*L2120 + 4.7166)/3),2), " ")</f>
        <v>4.45</v>
      </c>
      <c r="O2120">
        <f>IFERROR(MAX(MIN(ROUND(N2120*(Q2120/P2120),2),4.5),1.9)," ")</f>
        <v>4.1900000000000004</v>
      </c>
      <c r="P2120">
        <f>13.098*F2120^-1.237</f>
        <v>10.562175875657456</v>
      </c>
      <c r="Q2120">
        <f>13.098*M2120^-1.237</f>
        <v>9.943567630340306</v>
      </c>
      <c r="R2120" s="5">
        <f>IFERROR(ROUND(MAX(MIN((-105.4*LN(O2120) + 163.83),95),10),0)," ")</f>
        <v>13</v>
      </c>
      <c r="S2120" s="5" t="str">
        <f>IFERROR(CONCATENATE("(",R2120,",",ROUND((1.2*W2120),2),")")," ")</f>
        <v>(13,1.5)</v>
      </c>
      <c r="T2120">
        <f>R2120-L2120</f>
        <v>3</v>
      </c>
      <c r="U2120" s="7" t="str">
        <f>IF((AND(T2120=0,H2120&gt;=L2120)),"Don’t change bids","OK")</f>
        <v>OK</v>
      </c>
      <c r="V2120" t="e">
        <f>IF((MATCH(F2120,W2120,0)),"Same","Diff")</f>
        <v>#N/A</v>
      </c>
      <c r="W2120" s="5">
        <f>ROUND(M2120,2)</f>
        <v>1.25</v>
      </c>
      <c r="X2120" s="5">
        <v>1.25</v>
      </c>
    </row>
    <row r="2121" spans="1:24" x14ac:dyDescent="0.25">
      <c r="A2121" t="s">
        <v>24</v>
      </c>
      <c r="B2121" t="s">
        <v>80</v>
      </c>
      <c r="C2121" t="s">
        <v>1142</v>
      </c>
      <c r="D2121" t="s">
        <v>70</v>
      </c>
      <c r="E2121" t="s">
        <v>1871</v>
      </c>
      <c r="F2121" s="5">
        <v>1.02</v>
      </c>
      <c r="G2121" s="9">
        <v>0.1</v>
      </c>
      <c r="H2121" s="6">
        <f>G2121*100</f>
        <v>10</v>
      </c>
      <c r="I2121" t="s">
        <v>9970</v>
      </c>
      <c r="J2121" t="s">
        <v>10766</v>
      </c>
      <c r="K2121">
        <v>10</v>
      </c>
      <c r="L2121">
        <v>10</v>
      </c>
      <c r="M2121">
        <f>(F2121*(1+0.05))</f>
        <v>1.0710000000000002</v>
      </c>
      <c r="N2121">
        <f>IFERROR(ROUND(( (-1.208*LN(L2121) + 7.5474 + 4.6991*(2.71828^(-0.009*L2121)) + 0.0001*L2121*L2121 - 0.0432*L2121 + 4.7166)/3),2), " ")</f>
        <v>4.45</v>
      </c>
      <c r="O2121">
        <f>IFERROR(MAX(MIN(ROUND(N2121*(Q2121/P2121),2),4.5),1.9)," ")</f>
        <v>4.1900000000000004</v>
      </c>
      <c r="P2121">
        <f>13.098*F2121^-1.237</f>
        <v>12.78105117114815</v>
      </c>
      <c r="Q2121">
        <f>13.098*M2121^-1.237</f>
        <v>12.03248726430064</v>
      </c>
      <c r="R2121" s="5">
        <f>IFERROR(ROUND(MAX(MIN((-105.4*LN(O2121) + 163.83),95),10),0)," ")</f>
        <v>13</v>
      </c>
      <c r="S2121" s="5" t="str">
        <f>IFERROR(CONCATENATE("(",R2121,",",ROUND((1.2*W2121),2),")")," ")</f>
        <v>(13,1.28)</v>
      </c>
      <c r="T2121">
        <f>R2121-L2121</f>
        <v>3</v>
      </c>
      <c r="U2121" s="7" t="str">
        <f>IF((AND(T2121=0,H2121&gt;=L2121)),"Don’t change bids","OK")</f>
        <v>OK</v>
      </c>
      <c r="V2121" t="e">
        <f>IF((MATCH(F2121,W2121,0)),"Same","Diff")</f>
        <v>#N/A</v>
      </c>
      <c r="W2121" s="5">
        <f>ROUND(M2121,2)</f>
        <v>1.07</v>
      </c>
      <c r="X2121" s="5">
        <v>1.07</v>
      </c>
    </row>
    <row r="2122" spans="1:24" x14ac:dyDescent="0.25">
      <c r="A2122" t="s">
        <v>24</v>
      </c>
      <c r="B2122" t="s">
        <v>72</v>
      </c>
      <c r="C2122" t="s">
        <v>1142</v>
      </c>
      <c r="D2122" t="s">
        <v>70</v>
      </c>
      <c r="E2122" t="s">
        <v>1871</v>
      </c>
      <c r="F2122" s="5">
        <v>1.02</v>
      </c>
      <c r="G2122" s="9">
        <v>0.1</v>
      </c>
      <c r="H2122" s="6">
        <f>G2122*100</f>
        <v>10</v>
      </c>
      <c r="I2122" t="s">
        <v>9970</v>
      </c>
      <c r="J2122" t="s">
        <v>10766</v>
      </c>
      <c r="K2122">
        <v>10</v>
      </c>
      <c r="L2122">
        <v>10</v>
      </c>
      <c r="M2122">
        <f>(F2122*(1+0.05))</f>
        <v>1.0710000000000002</v>
      </c>
      <c r="N2122">
        <f>IFERROR(ROUND(( (-1.208*LN(L2122) + 7.5474 + 4.6991*(2.71828^(-0.009*L2122)) + 0.0001*L2122*L2122 - 0.0432*L2122 + 4.7166)/3),2), " ")</f>
        <v>4.45</v>
      </c>
      <c r="O2122">
        <f>IFERROR(MAX(MIN(ROUND(N2122*(Q2122/P2122),2),4.5),1.9)," ")</f>
        <v>4.1900000000000004</v>
      </c>
      <c r="P2122">
        <f>13.098*F2122^-1.237</f>
        <v>12.78105117114815</v>
      </c>
      <c r="Q2122">
        <f>13.098*M2122^-1.237</f>
        <v>12.03248726430064</v>
      </c>
      <c r="R2122" s="5">
        <f>IFERROR(ROUND(MAX(MIN((-105.4*LN(O2122) + 163.83),95),10),0)," ")</f>
        <v>13</v>
      </c>
      <c r="S2122" s="5" t="str">
        <f>IFERROR(CONCATENATE("(",R2122,",",ROUND((1.2*W2122),2),")")," ")</f>
        <v>(13,1.28)</v>
      </c>
      <c r="T2122">
        <f>R2122-L2122</f>
        <v>3</v>
      </c>
      <c r="U2122" s="7" t="str">
        <f>IF((AND(T2122=0,H2122&gt;=L2122)),"Don’t change bids","OK")</f>
        <v>OK</v>
      </c>
      <c r="V2122" t="e">
        <f>IF((MATCH(F2122,W2122,0)),"Same","Diff")</f>
        <v>#N/A</v>
      </c>
      <c r="W2122" s="5">
        <f>ROUND(M2122,2)</f>
        <v>1.07</v>
      </c>
      <c r="X2122" s="5">
        <v>1.07</v>
      </c>
    </row>
    <row r="2123" spans="1:24" x14ac:dyDescent="0.25">
      <c r="A2123" t="s">
        <v>24</v>
      </c>
      <c r="B2123" t="s">
        <v>74</v>
      </c>
      <c r="C2123" t="s">
        <v>1142</v>
      </c>
      <c r="D2123" t="s">
        <v>70</v>
      </c>
      <c r="E2123" t="s">
        <v>858</v>
      </c>
      <c r="F2123" s="5">
        <v>1.19</v>
      </c>
      <c r="G2123" s="9">
        <v>0.1</v>
      </c>
      <c r="H2123" s="6">
        <f>G2123*100</f>
        <v>10</v>
      </c>
      <c r="I2123" t="s">
        <v>9796</v>
      </c>
      <c r="J2123" t="s">
        <v>10766</v>
      </c>
      <c r="K2123">
        <v>10</v>
      </c>
      <c r="L2123">
        <v>10</v>
      </c>
      <c r="M2123">
        <f>(F2123*(1+0.05))</f>
        <v>1.2495000000000001</v>
      </c>
      <c r="N2123">
        <f>IFERROR(ROUND(( (-1.208*LN(L2123) + 7.5474 + 4.6991*(2.71828^(-0.009*L2123)) + 0.0001*L2123*L2123 - 0.0432*L2123 + 4.7166)/3),2), " ")</f>
        <v>4.45</v>
      </c>
      <c r="O2123">
        <f>IFERROR(MAX(MIN(ROUND(N2123*(Q2123/P2123),2),4.5),1.9)," ")</f>
        <v>4.1900000000000004</v>
      </c>
      <c r="P2123">
        <f>13.098*F2123^-1.237</f>
        <v>10.562175875657456</v>
      </c>
      <c r="Q2123">
        <f>13.098*M2123^-1.237</f>
        <v>9.943567630340306</v>
      </c>
      <c r="R2123" s="5">
        <f>IFERROR(ROUND(MAX(MIN((-105.4*LN(O2123) + 163.83),95),10),0)," ")</f>
        <v>13</v>
      </c>
      <c r="S2123" s="5" t="str">
        <f>IFERROR(CONCATENATE("(",R2123,",",ROUND((1.2*W2123),2),")")," ")</f>
        <v>(13,1.5)</v>
      </c>
      <c r="T2123">
        <f>R2123-L2123</f>
        <v>3</v>
      </c>
      <c r="U2123" s="7" t="str">
        <f>IF((AND(T2123=0,H2123&gt;=L2123)),"Don’t change bids","OK")</f>
        <v>OK</v>
      </c>
      <c r="V2123" t="e">
        <f>IF((MATCH(F2123,W2123,0)),"Same","Diff")</f>
        <v>#N/A</v>
      </c>
      <c r="W2123" s="5">
        <f>ROUND(M2123,2)</f>
        <v>1.25</v>
      </c>
      <c r="X2123" s="5">
        <v>1.25</v>
      </c>
    </row>
    <row r="2124" spans="1:24" x14ac:dyDescent="0.25">
      <c r="A2124" t="s">
        <v>24</v>
      </c>
      <c r="B2124" t="s">
        <v>127</v>
      </c>
      <c r="C2124" t="s">
        <v>1142</v>
      </c>
      <c r="D2124" t="s">
        <v>70</v>
      </c>
      <c r="E2124" t="s">
        <v>2288</v>
      </c>
      <c r="F2124" s="5">
        <v>1.24</v>
      </c>
      <c r="G2124" s="9">
        <v>0.1</v>
      </c>
      <c r="H2124" s="6">
        <f>G2124*100</f>
        <v>10</v>
      </c>
      <c r="I2124" t="s">
        <v>10045</v>
      </c>
      <c r="J2124" t="s">
        <v>10766</v>
      </c>
      <c r="K2124">
        <v>10</v>
      </c>
      <c r="L2124">
        <v>10</v>
      </c>
      <c r="M2124">
        <f>(F2124*(1+0.05))</f>
        <v>1.302</v>
      </c>
      <c r="N2124">
        <f>IFERROR(ROUND(( (-1.208*LN(L2124) + 7.5474 + 4.6991*(2.71828^(-0.009*L2124)) + 0.0001*L2124*L2124 - 0.0432*L2124 + 4.7166)/3),2), " ")</f>
        <v>4.45</v>
      </c>
      <c r="O2124">
        <f>IFERROR(MAX(MIN(ROUND(N2124*(Q2124/P2124),2),4.5),1.9)," ")</f>
        <v>4.1900000000000004</v>
      </c>
      <c r="P2124">
        <f>13.098*F2124^-1.237</f>
        <v>10.037888367791441</v>
      </c>
      <c r="Q2124">
        <f>13.098*M2124^-1.237</f>
        <v>9.4499867286793791</v>
      </c>
      <c r="R2124" s="5">
        <f>IFERROR(ROUND(MAX(MIN((-105.4*LN(O2124) + 163.83),95),10),0)," ")</f>
        <v>13</v>
      </c>
      <c r="S2124" s="5" t="str">
        <f>IFERROR(CONCATENATE("(",R2124,",",ROUND((1.2*W2124),2),")")," ")</f>
        <v>(13,1.56)</v>
      </c>
      <c r="T2124">
        <f>R2124-L2124</f>
        <v>3</v>
      </c>
      <c r="U2124" s="7" t="str">
        <f>IF((AND(T2124=0,H2124&gt;=L2124)),"Don’t change bids","OK")</f>
        <v>OK</v>
      </c>
      <c r="V2124" t="e">
        <f>IF((MATCH(F2124,W2124,0)),"Same","Diff")</f>
        <v>#N/A</v>
      </c>
      <c r="W2124" s="5">
        <f>ROUND(M2124,2)</f>
        <v>1.3</v>
      </c>
      <c r="X2124" s="5">
        <v>1.3</v>
      </c>
    </row>
    <row r="2125" spans="1:24" x14ac:dyDescent="0.25">
      <c r="A2125" t="s">
        <v>24</v>
      </c>
      <c r="B2125" t="s">
        <v>134</v>
      </c>
      <c r="C2125" t="s">
        <v>1142</v>
      </c>
      <c r="D2125" t="s">
        <v>70</v>
      </c>
      <c r="E2125" t="s">
        <v>1871</v>
      </c>
      <c r="F2125" s="5">
        <v>1.02</v>
      </c>
      <c r="G2125" s="9">
        <v>0.1</v>
      </c>
      <c r="H2125" s="6">
        <f>G2125*100</f>
        <v>10</v>
      </c>
      <c r="I2125" t="s">
        <v>9970</v>
      </c>
      <c r="J2125" t="s">
        <v>10766</v>
      </c>
      <c r="K2125">
        <v>10</v>
      </c>
      <c r="L2125">
        <v>10</v>
      </c>
      <c r="M2125">
        <f>(F2125*(1+0.05))</f>
        <v>1.0710000000000002</v>
      </c>
      <c r="N2125">
        <f>IFERROR(ROUND(( (-1.208*LN(L2125) + 7.5474 + 4.6991*(2.71828^(-0.009*L2125)) + 0.0001*L2125*L2125 - 0.0432*L2125 + 4.7166)/3),2), " ")</f>
        <v>4.45</v>
      </c>
      <c r="O2125">
        <f>IFERROR(MAX(MIN(ROUND(N2125*(Q2125/P2125),2),4.5),1.9)," ")</f>
        <v>4.1900000000000004</v>
      </c>
      <c r="P2125">
        <f>13.098*F2125^-1.237</f>
        <v>12.78105117114815</v>
      </c>
      <c r="Q2125">
        <f>13.098*M2125^-1.237</f>
        <v>12.03248726430064</v>
      </c>
      <c r="R2125" s="5">
        <f>IFERROR(ROUND(MAX(MIN((-105.4*LN(O2125) + 163.83),95),10),0)," ")</f>
        <v>13</v>
      </c>
      <c r="S2125" s="5" t="str">
        <f>IFERROR(CONCATENATE("(",R2125,",",ROUND((1.2*W2125),2),")")," ")</f>
        <v>(13,1.28)</v>
      </c>
      <c r="T2125">
        <f>R2125-L2125</f>
        <v>3</v>
      </c>
      <c r="U2125" s="7" t="str">
        <f>IF((AND(T2125=0,H2125&gt;=L2125)),"Don’t change bids","OK")</f>
        <v>OK</v>
      </c>
      <c r="V2125" t="e">
        <f>IF((MATCH(F2125,W2125,0)),"Same","Diff")</f>
        <v>#N/A</v>
      </c>
      <c r="W2125" s="5">
        <f>ROUND(M2125,2)</f>
        <v>1.07</v>
      </c>
      <c r="X2125" s="5">
        <v>1.07</v>
      </c>
    </row>
    <row r="2126" spans="1:24" x14ac:dyDescent="0.25">
      <c r="A2126" t="s">
        <v>24</v>
      </c>
      <c r="B2126" t="s">
        <v>98</v>
      </c>
      <c r="C2126" t="s">
        <v>1142</v>
      </c>
      <c r="D2126" t="s">
        <v>70</v>
      </c>
      <c r="E2126" t="s">
        <v>858</v>
      </c>
      <c r="F2126" s="5">
        <v>1.19</v>
      </c>
      <c r="G2126" s="9">
        <v>0.1</v>
      </c>
      <c r="H2126" s="6">
        <f>G2126*100</f>
        <v>10</v>
      </c>
      <c r="I2126" t="s">
        <v>9796</v>
      </c>
      <c r="J2126" t="s">
        <v>10766</v>
      </c>
      <c r="K2126">
        <v>10</v>
      </c>
      <c r="L2126">
        <v>10</v>
      </c>
      <c r="M2126">
        <f>(F2126*(1+0.05))</f>
        <v>1.2495000000000001</v>
      </c>
      <c r="N2126">
        <f>IFERROR(ROUND(( (-1.208*LN(L2126) + 7.5474 + 4.6991*(2.71828^(-0.009*L2126)) + 0.0001*L2126*L2126 - 0.0432*L2126 + 4.7166)/3),2), " ")</f>
        <v>4.45</v>
      </c>
      <c r="O2126">
        <f>IFERROR(MAX(MIN(ROUND(N2126*(Q2126/P2126),2),4.5),1.9)," ")</f>
        <v>4.1900000000000004</v>
      </c>
      <c r="P2126">
        <f>13.098*F2126^-1.237</f>
        <v>10.562175875657456</v>
      </c>
      <c r="Q2126">
        <f>13.098*M2126^-1.237</f>
        <v>9.943567630340306</v>
      </c>
      <c r="R2126" s="5">
        <f>IFERROR(ROUND(MAX(MIN((-105.4*LN(O2126) + 163.83),95),10),0)," ")</f>
        <v>13</v>
      </c>
      <c r="S2126" s="5" t="str">
        <f>IFERROR(CONCATENATE("(",R2126,",",ROUND((1.2*W2126),2),")")," ")</f>
        <v>(13,1.5)</v>
      </c>
      <c r="T2126">
        <f>R2126-L2126</f>
        <v>3</v>
      </c>
      <c r="U2126" s="7" t="str">
        <f>IF((AND(T2126=0,H2126&gt;=L2126)),"Don’t change bids","OK")</f>
        <v>OK</v>
      </c>
      <c r="V2126" t="e">
        <f>IF((MATCH(F2126,W2126,0)),"Same","Diff")</f>
        <v>#N/A</v>
      </c>
      <c r="W2126" s="5">
        <f>ROUND(M2126,2)</f>
        <v>1.25</v>
      </c>
      <c r="X2126" s="5">
        <v>1.25</v>
      </c>
    </row>
    <row r="2127" spans="1:24" x14ac:dyDescent="0.25">
      <c r="A2127" t="s">
        <v>24</v>
      </c>
      <c r="B2127" t="s">
        <v>2846</v>
      </c>
      <c r="C2127" t="s">
        <v>1178</v>
      </c>
      <c r="D2127" t="s">
        <v>2847</v>
      </c>
      <c r="E2127" t="s">
        <v>965</v>
      </c>
      <c r="F2127" s="5">
        <v>1.17</v>
      </c>
      <c r="G2127" s="9">
        <v>0.1</v>
      </c>
      <c r="H2127" s="6">
        <f>G2127*100</f>
        <v>10</v>
      </c>
      <c r="I2127" t="s">
        <v>10100</v>
      </c>
      <c r="J2127" t="s">
        <v>10766</v>
      </c>
      <c r="K2127">
        <v>10</v>
      </c>
      <c r="L2127">
        <v>10</v>
      </c>
      <c r="M2127">
        <f>(F2127*(1+0.05))</f>
        <v>1.2284999999999999</v>
      </c>
      <c r="N2127">
        <f>IFERROR(ROUND(( (-1.208*LN(L2127) + 7.5474 + 4.6991*(2.71828^(-0.009*L2127)) + 0.0001*L2127*L2127 - 0.0432*L2127 + 4.7166)/3),2), " ")</f>
        <v>4.45</v>
      </c>
      <c r="O2127">
        <f>IFERROR(MAX(MIN(ROUND(N2127*(Q2127/P2127),2),4.5),1.9)," ")</f>
        <v>4.1900000000000004</v>
      </c>
      <c r="P2127">
        <f>13.098*F2127^-1.237</f>
        <v>10.78596669939029</v>
      </c>
      <c r="Q2127">
        <f>13.098*M2127^-1.237</f>
        <v>10.154251415294654</v>
      </c>
      <c r="R2127" s="5">
        <f>IFERROR(ROUND(MAX(MIN((-105.4*LN(O2127) + 163.83),95),10),0)," ")</f>
        <v>13</v>
      </c>
      <c r="S2127" s="5" t="str">
        <f>IFERROR(CONCATENATE("(",R2127,",",ROUND((1.2*W2127),2),")")," ")</f>
        <v>(13,1.48)</v>
      </c>
      <c r="T2127">
        <f>R2127-L2127</f>
        <v>3</v>
      </c>
      <c r="U2127" s="7" t="str">
        <f>IF((AND(T2127=0,H2127&gt;=L2127)),"Don’t change bids","OK")</f>
        <v>OK</v>
      </c>
      <c r="V2127" t="e">
        <f>IF((MATCH(F2127,W2127,0)),"Same","Diff")</f>
        <v>#N/A</v>
      </c>
      <c r="W2127" s="5">
        <f>ROUND(M2127,2)</f>
        <v>1.23</v>
      </c>
      <c r="X2127" s="5">
        <v>1.23</v>
      </c>
    </row>
    <row r="2128" spans="1:24" x14ac:dyDescent="0.25">
      <c r="A2128" t="s">
        <v>24</v>
      </c>
      <c r="B2128" t="s">
        <v>2848</v>
      </c>
      <c r="C2128" t="s">
        <v>1178</v>
      </c>
      <c r="D2128" t="s">
        <v>2847</v>
      </c>
      <c r="E2128" t="s">
        <v>77</v>
      </c>
      <c r="F2128" s="5">
        <v>1.0900000000000001</v>
      </c>
      <c r="G2128" s="9">
        <v>0.1</v>
      </c>
      <c r="H2128" s="6">
        <f>G2128*100</f>
        <v>10</v>
      </c>
      <c r="I2128" t="s">
        <v>10058</v>
      </c>
      <c r="J2128" t="s">
        <v>10766</v>
      </c>
      <c r="K2128">
        <v>10</v>
      </c>
      <c r="L2128">
        <v>10</v>
      </c>
      <c r="M2128">
        <f>(F2128*(1+0.05))</f>
        <v>1.1445000000000001</v>
      </c>
      <c r="N2128">
        <f>IFERROR(ROUND(( (-1.208*LN(L2128) + 7.5474 + 4.6991*(2.71828^(-0.009*L2128)) + 0.0001*L2128*L2128 - 0.0432*L2128 + 4.7166)/3),2), " ")</f>
        <v>4.45</v>
      </c>
      <c r="O2128">
        <f>IFERROR(MAX(MIN(ROUND(N2128*(Q2128/P2128),2),4.5),1.9)," ")</f>
        <v>4.1900000000000004</v>
      </c>
      <c r="P2128">
        <f>13.098*F2128^-1.237</f>
        <v>11.773576449031443</v>
      </c>
      <c r="Q2128">
        <f>13.098*M2128^-1.237</f>
        <v>11.084018581979802</v>
      </c>
      <c r="R2128" s="5">
        <f>IFERROR(ROUND(MAX(MIN((-105.4*LN(O2128) + 163.83),95),10),0)," ")</f>
        <v>13</v>
      </c>
      <c r="S2128" s="5" t="str">
        <f>IFERROR(CONCATENATE("(",R2128,",",ROUND((1.2*W2128),2),")")," ")</f>
        <v>(13,1.37)</v>
      </c>
      <c r="T2128">
        <f>R2128-L2128</f>
        <v>3</v>
      </c>
      <c r="U2128" s="7" t="str">
        <f>IF((AND(T2128=0,H2128&gt;=L2128)),"Don’t change bids","OK")</f>
        <v>OK</v>
      </c>
      <c r="V2128" t="e">
        <f>IF((MATCH(F2128,W2128,0)),"Same","Diff")</f>
        <v>#N/A</v>
      </c>
      <c r="W2128" s="5">
        <f>ROUND(M2128,2)</f>
        <v>1.1399999999999999</v>
      </c>
      <c r="X2128" s="5">
        <v>1.1399999999999999</v>
      </c>
    </row>
    <row r="2129" spans="1:24" x14ac:dyDescent="0.25">
      <c r="A2129" t="s">
        <v>24</v>
      </c>
      <c r="B2129" t="s">
        <v>2849</v>
      </c>
      <c r="C2129" t="s">
        <v>1178</v>
      </c>
      <c r="D2129" t="s">
        <v>2850</v>
      </c>
      <c r="E2129" t="s">
        <v>36</v>
      </c>
      <c r="F2129" s="5">
        <v>0.89</v>
      </c>
      <c r="G2129" s="9">
        <v>0.1</v>
      </c>
      <c r="H2129" s="6">
        <f>G2129*100</f>
        <v>10</v>
      </c>
      <c r="I2129" t="s">
        <v>9831</v>
      </c>
      <c r="J2129" t="s">
        <v>10766</v>
      </c>
      <c r="K2129">
        <v>10</v>
      </c>
      <c r="L2129">
        <v>10</v>
      </c>
      <c r="M2129">
        <f>(F2129*(1+0.05))</f>
        <v>0.93450000000000011</v>
      </c>
      <c r="N2129">
        <f>IFERROR(ROUND(( (-1.208*LN(L2129) + 7.5474 + 4.6991*(2.71828^(-0.009*L2129)) + 0.0001*L2129*L2129 - 0.0432*L2129 + 4.7166)/3),2), " ")</f>
        <v>4.45</v>
      </c>
      <c r="O2129">
        <f>IFERROR(MAX(MIN(ROUND(N2129*(Q2129/P2129),2),4.5),1.9)," ")</f>
        <v>4.1900000000000004</v>
      </c>
      <c r="P2129">
        <f>13.098*F2129^-1.237</f>
        <v>15.128976485645603</v>
      </c>
      <c r="Q2129">
        <f>13.098*M2129^-1.237</f>
        <v>14.242898682415772</v>
      </c>
      <c r="R2129" s="5">
        <f>IFERROR(ROUND(MAX(MIN((-105.4*LN(O2129) + 163.83),95),10),0)," ")</f>
        <v>13</v>
      </c>
      <c r="S2129" s="5" t="str">
        <f>IFERROR(CONCATENATE("(",R2129,",",ROUND((1.2*W2129),2),")")," ")</f>
        <v>(13,1.12)</v>
      </c>
      <c r="T2129">
        <f>R2129-L2129</f>
        <v>3</v>
      </c>
      <c r="U2129" s="7" t="str">
        <f>IF((AND(T2129=0,H2129&gt;=L2129)),"Don’t change bids","OK")</f>
        <v>OK</v>
      </c>
      <c r="V2129" t="e">
        <f>IF((MATCH(F2129,W2129,0)),"Same","Diff")</f>
        <v>#N/A</v>
      </c>
      <c r="W2129" s="5">
        <f>ROUND(M2129,2)</f>
        <v>0.93</v>
      </c>
      <c r="X2129" s="5">
        <v>0.93</v>
      </c>
    </row>
    <row r="2130" spans="1:24" x14ac:dyDescent="0.25">
      <c r="A2130" t="s">
        <v>24</v>
      </c>
      <c r="B2130" t="s">
        <v>2851</v>
      </c>
      <c r="C2130" t="s">
        <v>1178</v>
      </c>
      <c r="D2130" t="s">
        <v>2850</v>
      </c>
      <c r="E2130" t="s">
        <v>2029</v>
      </c>
      <c r="F2130" s="5">
        <v>0.87</v>
      </c>
      <c r="G2130" s="9">
        <v>0.1</v>
      </c>
      <c r="H2130" s="6">
        <f>G2130*100</f>
        <v>10</v>
      </c>
      <c r="I2130" t="s">
        <v>10000</v>
      </c>
      <c r="J2130" t="s">
        <v>10766</v>
      </c>
      <c r="K2130">
        <v>10</v>
      </c>
      <c r="L2130">
        <v>10</v>
      </c>
      <c r="M2130">
        <f>(F2130*(1+0.05))</f>
        <v>0.91349999999999998</v>
      </c>
      <c r="N2130">
        <f>IFERROR(ROUND(( (-1.208*LN(L2130) + 7.5474 + 4.6991*(2.71828^(-0.009*L2130)) + 0.0001*L2130*L2130 - 0.0432*L2130 + 4.7166)/3),2), " ")</f>
        <v>4.45</v>
      </c>
      <c r="O2130">
        <f>IFERROR(MAX(MIN(ROUND(N2130*(Q2130/P2130),2),4.5),1.9)," ")</f>
        <v>4.1900000000000004</v>
      </c>
      <c r="P2130">
        <f>13.098*F2130^-1.237</f>
        <v>15.560361079235758</v>
      </c>
      <c r="Q2130">
        <f>13.098*M2130^-1.237</f>
        <v>14.649017831684683</v>
      </c>
      <c r="R2130" s="5">
        <f>IFERROR(ROUND(MAX(MIN((-105.4*LN(O2130) + 163.83),95),10),0)," ")</f>
        <v>13</v>
      </c>
      <c r="S2130" s="5" t="str">
        <f>IFERROR(CONCATENATE("(",R2130,",",ROUND((1.2*W2130),2),")")," ")</f>
        <v>(13,1.09)</v>
      </c>
      <c r="T2130">
        <f>R2130-L2130</f>
        <v>3</v>
      </c>
      <c r="U2130" s="7" t="str">
        <f>IF((AND(T2130=0,H2130&gt;=L2130)),"Don’t change bids","OK")</f>
        <v>OK</v>
      </c>
      <c r="V2130" t="e">
        <f>IF((MATCH(F2130,W2130,0)),"Same","Diff")</f>
        <v>#N/A</v>
      </c>
      <c r="W2130" s="5">
        <f>ROUND(M2130,2)</f>
        <v>0.91</v>
      </c>
      <c r="X2130" s="5">
        <v>0.91</v>
      </c>
    </row>
    <row r="2131" spans="1:24" x14ac:dyDescent="0.25">
      <c r="A2131" t="s">
        <v>24</v>
      </c>
      <c r="B2131" t="s">
        <v>2852</v>
      </c>
      <c r="C2131" t="s">
        <v>1178</v>
      </c>
      <c r="D2131" t="s">
        <v>2850</v>
      </c>
      <c r="E2131" t="s">
        <v>2738</v>
      </c>
      <c r="F2131" s="5">
        <v>0.79</v>
      </c>
      <c r="G2131" s="9">
        <v>0.1</v>
      </c>
      <c r="H2131" s="6">
        <f>G2131*100</f>
        <v>10</v>
      </c>
      <c r="I2131" t="s">
        <v>10106</v>
      </c>
      <c r="J2131" t="s">
        <v>10766</v>
      </c>
      <c r="K2131">
        <v>10</v>
      </c>
      <c r="L2131">
        <v>10</v>
      </c>
      <c r="M2131">
        <f>(F2131*(1+0.05))</f>
        <v>0.82950000000000013</v>
      </c>
      <c r="N2131">
        <f>IFERROR(ROUND(( (-1.208*LN(L2131) + 7.5474 + 4.6991*(2.71828^(-0.009*L2131)) + 0.0001*L2131*L2131 - 0.0432*L2131 + 4.7166)/3),2), " ")</f>
        <v>4.45</v>
      </c>
      <c r="O2131">
        <f>IFERROR(MAX(MIN(ROUND(N2131*(Q2131/P2131),2),4.5),1.9)," ")</f>
        <v>4.1900000000000004</v>
      </c>
      <c r="P2131">
        <f>13.098*F2131^-1.237</f>
        <v>17.532355741999986</v>
      </c>
      <c r="Q2131">
        <f>13.098*M2131^-1.237</f>
        <v>16.505516201595192</v>
      </c>
      <c r="R2131" s="5">
        <f>IFERROR(ROUND(MAX(MIN((-105.4*LN(O2131) + 163.83),95),10),0)," ")</f>
        <v>13</v>
      </c>
      <c r="S2131" s="5" t="str">
        <f>IFERROR(CONCATENATE("(",R2131,",",ROUND((1.2*W2131),2),")")," ")</f>
        <v>(13,1)</v>
      </c>
      <c r="T2131">
        <f>R2131-L2131</f>
        <v>3</v>
      </c>
      <c r="U2131" s="7" t="str">
        <f>IF((AND(T2131=0,H2131&gt;=L2131)),"Don’t change bids","OK")</f>
        <v>OK</v>
      </c>
      <c r="V2131" t="e">
        <f>IF((MATCH(F2131,W2131,0)),"Same","Diff")</f>
        <v>#N/A</v>
      </c>
      <c r="W2131" s="5">
        <f>ROUND(M2131,2)</f>
        <v>0.83</v>
      </c>
      <c r="X2131" s="5">
        <v>0.83</v>
      </c>
    </row>
    <row r="2132" spans="1:24" x14ac:dyDescent="0.25">
      <c r="A2132" t="s">
        <v>24</v>
      </c>
      <c r="B2132" t="s">
        <v>2853</v>
      </c>
      <c r="C2132" t="s">
        <v>1178</v>
      </c>
      <c r="D2132" t="s">
        <v>2847</v>
      </c>
      <c r="E2132" t="s">
        <v>965</v>
      </c>
      <c r="F2132" s="5">
        <v>1.17</v>
      </c>
      <c r="G2132" s="9">
        <v>0.1</v>
      </c>
      <c r="H2132" s="6">
        <f>G2132*100</f>
        <v>10</v>
      </c>
      <c r="I2132" t="s">
        <v>10100</v>
      </c>
      <c r="J2132" t="s">
        <v>10766</v>
      </c>
      <c r="K2132">
        <v>10</v>
      </c>
      <c r="L2132">
        <v>10</v>
      </c>
      <c r="M2132">
        <f>(F2132*(1+0.05))</f>
        <v>1.2284999999999999</v>
      </c>
      <c r="N2132">
        <f>IFERROR(ROUND(( (-1.208*LN(L2132) + 7.5474 + 4.6991*(2.71828^(-0.009*L2132)) + 0.0001*L2132*L2132 - 0.0432*L2132 + 4.7166)/3),2), " ")</f>
        <v>4.45</v>
      </c>
      <c r="O2132">
        <f>IFERROR(MAX(MIN(ROUND(N2132*(Q2132/P2132),2),4.5),1.9)," ")</f>
        <v>4.1900000000000004</v>
      </c>
      <c r="P2132">
        <f>13.098*F2132^-1.237</f>
        <v>10.78596669939029</v>
      </c>
      <c r="Q2132">
        <f>13.098*M2132^-1.237</f>
        <v>10.154251415294654</v>
      </c>
      <c r="R2132" s="5">
        <f>IFERROR(ROUND(MAX(MIN((-105.4*LN(O2132) + 163.83),95),10),0)," ")</f>
        <v>13</v>
      </c>
      <c r="S2132" s="5" t="str">
        <f>IFERROR(CONCATENATE("(",R2132,",",ROUND((1.2*W2132),2),")")," ")</f>
        <v>(13,1.48)</v>
      </c>
      <c r="T2132">
        <f>R2132-L2132</f>
        <v>3</v>
      </c>
      <c r="U2132" s="7" t="str">
        <f>IF((AND(T2132=0,H2132&gt;=L2132)),"Don’t change bids","OK")</f>
        <v>OK</v>
      </c>
      <c r="V2132" t="e">
        <f>IF((MATCH(F2132,W2132,0)),"Same","Diff")</f>
        <v>#N/A</v>
      </c>
      <c r="W2132" s="5">
        <f>ROUND(M2132,2)</f>
        <v>1.23</v>
      </c>
      <c r="X2132" s="5">
        <v>1.23</v>
      </c>
    </row>
    <row r="2133" spans="1:24" x14ac:dyDescent="0.25">
      <c r="A2133" t="s">
        <v>24</v>
      </c>
      <c r="B2133" t="s">
        <v>2854</v>
      </c>
      <c r="C2133" t="s">
        <v>1178</v>
      </c>
      <c r="D2133" t="s">
        <v>2855</v>
      </c>
      <c r="E2133" t="s">
        <v>1180</v>
      </c>
      <c r="F2133" s="5">
        <v>0.49</v>
      </c>
      <c r="G2133" s="9">
        <v>0.1</v>
      </c>
      <c r="H2133" s="6">
        <f>G2133*100</f>
        <v>10</v>
      </c>
      <c r="I2133" t="s">
        <v>9801</v>
      </c>
      <c r="J2133" t="s">
        <v>10766</v>
      </c>
      <c r="K2133">
        <v>10</v>
      </c>
      <c r="L2133">
        <v>10</v>
      </c>
      <c r="M2133">
        <f>(F2133*(1+0.05))</f>
        <v>0.51449999999999996</v>
      </c>
      <c r="N2133">
        <f>IFERROR(ROUND(( (-1.208*LN(L2133) + 7.5474 + 4.6991*(2.71828^(-0.009*L2133)) + 0.0001*L2133*L2133 - 0.0432*L2133 + 4.7166)/3),2), " ")</f>
        <v>4.45</v>
      </c>
      <c r="O2133">
        <f>IFERROR(MAX(MIN(ROUND(N2133*(Q2133/P2133),2),4.5),1.9)," ")</f>
        <v>4.1900000000000004</v>
      </c>
      <c r="P2133">
        <f>13.098*F2133^-1.237</f>
        <v>31.654279670314228</v>
      </c>
      <c r="Q2133">
        <f>13.098*M2133^-1.237</f>
        <v>29.800343641019271</v>
      </c>
      <c r="R2133" s="5">
        <f>IFERROR(ROUND(MAX(MIN((-105.4*LN(O2133) + 163.83),95),10),0)," ")</f>
        <v>13</v>
      </c>
      <c r="S2133" s="5" t="str">
        <f>IFERROR(CONCATENATE("(",R2133,",",ROUND((1.2*W2133),2),")")," ")</f>
        <v>(13,0.61)</v>
      </c>
      <c r="T2133">
        <f>R2133-L2133</f>
        <v>3</v>
      </c>
      <c r="U2133" s="7" t="str">
        <f>IF((AND(T2133=0,H2133&gt;=L2133)),"Don’t change bids","OK")</f>
        <v>OK</v>
      </c>
      <c r="V2133" t="e">
        <f>IF((MATCH(F2133,W2133,0)),"Same","Diff")</f>
        <v>#N/A</v>
      </c>
      <c r="W2133" s="5">
        <f>ROUND(M2133,2)</f>
        <v>0.51</v>
      </c>
      <c r="X2133" s="5">
        <v>0.51</v>
      </c>
    </row>
    <row r="2134" spans="1:24" x14ac:dyDescent="0.25">
      <c r="A2134" t="s">
        <v>24</v>
      </c>
      <c r="B2134" t="s">
        <v>2856</v>
      </c>
      <c r="C2134" t="s">
        <v>1178</v>
      </c>
      <c r="D2134" t="s">
        <v>2857</v>
      </c>
      <c r="E2134" t="s">
        <v>1180</v>
      </c>
      <c r="F2134" s="5">
        <v>0.49</v>
      </c>
      <c r="G2134" s="9">
        <v>0.1</v>
      </c>
      <c r="H2134" s="6">
        <f>G2134*100</f>
        <v>10</v>
      </c>
      <c r="I2134" t="s">
        <v>9801</v>
      </c>
      <c r="J2134" t="s">
        <v>10766</v>
      </c>
      <c r="K2134">
        <v>10</v>
      </c>
      <c r="L2134">
        <v>10</v>
      </c>
      <c r="M2134">
        <f>(F2134*(1+0.05))</f>
        <v>0.51449999999999996</v>
      </c>
      <c r="N2134">
        <f>IFERROR(ROUND(( (-1.208*LN(L2134) + 7.5474 + 4.6991*(2.71828^(-0.009*L2134)) + 0.0001*L2134*L2134 - 0.0432*L2134 + 4.7166)/3),2), " ")</f>
        <v>4.45</v>
      </c>
      <c r="O2134">
        <f>IFERROR(MAX(MIN(ROUND(N2134*(Q2134/P2134),2),4.5),1.9)," ")</f>
        <v>4.1900000000000004</v>
      </c>
      <c r="P2134">
        <f>13.098*F2134^-1.237</f>
        <v>31.654279670314228</v>
      </c>
      <c r="Q2134">
        <f>13.098*M2134^-1.237</f>
        <v>29.800343641019271</v>
      </c>
      <c r="R2134" s="5">
        <f>IFERROR(ROUND(MAX(MIN((-105.4*LN(O2134) + 163.83),95),10),0)," ")</f>
        <v>13</v>
      </c>
      <c r="S2134" s="5" t="str">
        <f>IFERROR(CONCATENATE("(",R2134,",",ROUND((1.2*W2134),2),")")," ")</f>
        <v>(13,0.61)</v>
      </c>
      <c r="T2134">
        <f>R2134-L2134</f>
        <v>3</v>
      </c>
      <c r="U2134" s="7" t="str">
        <f>IF((AND(T2134=0,H2134&gt;=L2134)),"Don’t change bids","OK")</f>
        <v>OK</v>
      </c>
      <c r="V2134" t="e">
        <f>IF((MATCH(F2134,W2134,0)),"Same","Diff")</f>
        <v>#N/A</v>
      </c>
      <c r="W2134" s="5">
        <f>ROUND(M2134,2)</f>
        <v>0.51</v>
      </c>
      <c r="X2134" s="5">
        <v>0.51</v>
      </c>
    </row>
    <row r="2135" spans="1:24" x14ac:dyDescent="0.25">
      <c r="A2135" t="s">
        <v>24</v>
      </c>
      <c r="B2135" t="s">
        <v>2858</v>
      </c>
      <c r="C2135" t="s">
        <v>1178</v>
      </c>
      <c r="D2135" t="s">
        <v>2857</v>
      </c>
      <c r="E2135" t="s">
        <v>1180</v>
      </c>
      <c r="F2135" s="5">
        <v>0.49</v>
      </c>
      <c r="G2135" s="9">
        <v>0.1</v>
      </c>
      <c r="H2135" s="6">
        <f>G2135*100</f>
        <v>10</v>
      </c>
      <c r="I2135" t="s">
        <v>9801</v>
      </c>
      <c r="J2135" t="s">
        <v>10766</v>
      </c>
      <c r="K2135">
        <v>10</v>
      </c>
      <c r="L2135">
        <v>10</v>
      </c>
      <c r="M2135">
        <f>(F2135*(1+0.05))</f>
        <v>0.51449999999999996</v>
      </c>
      <c r="N2135">
        <f>IFERROR(ROUND(( (-1.208*LN(L2135) + 7.5474 + 4.6991*(2.71828^(-0.009*L2135)) + 0.0001*L2135*L2135 - 0.0432*L2135 + 4.7166)/3),2), " ")</f>
        <v>4.45</v>
      </c>
      <c r="O2135">
        <f>IFERROR(MAX(MIN(ROUND(N2135*(Q2135/P2135),2),4.5),1.9)," ")</f>
        <v>4.1900000000000004</v>
      </c>
      <c r="P2135">
        <f>13.098*F2135^-1.237</f>
        <v>31.654279670314228</v>
      </c>
      <c r="Q2135">
        <f>13.098*M2135^-1.237</f>
        <v>29.800343641019271</v>
      </c>
      <c r="R2135" s="5">
        <f>IFERROR(ROUND(MAX(MIN((-105.4*LN(O2135) + 163.83),95),10),0)," ")</f>
        <v>13</v>
      </c>
      <c r="S2135" s="5" t="str">
        <f>IFERROR(CONCATENATE("(",R2135,",",ROUND((1.2*W2135),2),")")," ")</f>
        <v>(13,0.61)</v>
      </c>
      <c r="T2135">
        <f>R2135-L2135</f>
        <v>3</v>
      </c>
      <c r="U2135" s="7" t="str">
        <f>IF((AND(T2135=0,H2135&gt;=L2135)),"Don’t change bids","OK")</f>
        <v>OK</v>
      </c>
      <c r="V2135" t="e">
        <f>IF((MATCH(F2135,W2135,0)),"Same","Diff")</f>
        <v>#N/A</v>
      </c>
      <c r="W2135" s="5">
        <f>ROUND(M2135,2)</f>
        <v>0.51</v>
      </c>
      <c r="X2135" s="5">
        <v>0.51</v>
      </c>
    </row>
    <row r="2136" spans="1:24" x14ac:dyDescent="0.25">
      <c r="A2136" t="s">
        <v>24</v>
      </c>
      <c r="B2136" t="s">
        <v>321</v>
      </c>
      <c r="C2136" t="s">
        <v>1178</v>
      </c>
      <c r="D2136" t="s">
        <v>2859</v>
      </c>
      <c r="E2136" t="s">
        <v>942</v>
      </c>
      <c r="F2136" s="5">
        <v>2.02</v>
      </c>
      <c r="G2136" s="9">
        <v>0.1</v>
      </c>
      <c r="H2136" s="6">
        <f>G2136*100</f>
        <v>10</v>
      </c>
      <c r="I2136" t="s">
        <v>9866</v>
      </c>
      <c r="J2136" t="s">
        <v>10766</v>
      </c>
      <c r="K2136">
        <v>10</v>
      </c>
      <c r="L2136">
        <v>10</v>
      </c>
      <c r="M2136">
        <f>(F2136*(1+0.05))</f>
        <v>2.121</v>
      </c>
      <c r="N2136">
        <f>IFERROR(ROUND(( (-1.208*LN(L2136) + 7.5474 + 4.6991*(2.71828^(-0.009*L2136)) + 0.0001*L2136*L2136 - 0.0432*L2136 + 4.7166)/3),2), " ")</f>
        <v>4.45</v>
      </c>
      <c r="O2136">
        <f>IFERROR(MAX(MIN(ROUND(N2136*(Q2136/P2136),2),4.5),1.9)," ")</f>
        <v>4.1900000000000004</v>
      </c>
      <c r="P2136">
        <f>13.098*F2136^-1.237</f>
        <v>5.4889002965693043</v>
      </c>
      <c r="Q2136">
        <f>13.098*M2136^-1.237</f>
        <v>5.1674249659977836</v>
      </c>
      <c r="R2136" s="5">
        <f>IFERROR(ROUND(MAX(MIN((-105.4*LN(O2136) + 163.83),95),10),0)," ")</f>
        <v>13</v>
      </c>
      <c r="S2136" s="5" t="str">
        <f>IFERROR(CONCATENATE("(",R2136,",",ROUND((1.2*W2136),2),")")," ")</f>
        <v>(13,2.54)</v>
      </c>
      <c r="T2136">
        <f>R2136-L2136</f>
        <v>3</v>
      </c>
      <c r="U2136" s="7" t="str">
        <f>IF((AND(T2136=0,H2136&gt;=L2136)),"Don’t change bids","OK")</f>
        <v>OK</v>
      </c>
      <c r="V2136" t="e">
        <f>IF((MATCH(F2136,W2136,0)),"Same","Diff")</f>
        <v>#N/A</v>
      </c>
      <c r="W2136" s="5">
        <f>ROUND(M2136,2)</f>
        <v>2.12</v>
      </c>
      <c r="X2136" s="5">
        <v>2.12</v>
      </c>
    </row>
    <row r="2137" spans="1:24" x14ac:dyDescent="0.25">
      <c r="A2137" t="s">
        <v>24</v>
      </c>
      <c r="B2137" t="s">
        <v>2860</v>
      </c>
      <c r="C2137" t="s">
        <v>1178</v>
      </c>
      <c r="D2137" t="s">
        <v>2857</v>
      </c>
      <c r="E2137" t="s">
        <v>1978</v>
      </c>
      <c r="F2137" s="5">
        <v>1.67</v>
      </c>
      <c r="G2137" s="9">
        <v>0.1</v>
      </c>
      <c r="H2137" s="6">
        <f>G2137*100</f>
        <v>10</v>
      </c>
      <c r="I2137" t="s">
        <v>10122</v>
      </c>
      <c r="J2137" t="s">
        <v>10766</v>
      </c>
      <c r="K2137">
        <v>10</v>
      </c>
      <c r="L2137">
        <v>10</v>
      </c>
      <c r="M2137">
        <f>(F2137*(1+0.05))</f>
        <v>1.7535000000000001</v>
      </c>
      <c r="N2137">
        <f>IFERROR(ROUND(( (-1.208*LN(L2137) + 7.5474 + 4.6991*(2.71828^(-0.009*L2137)) + 0.0001*L2137*L2137 - 0.0432*L2137 + 4.7166)/3),2), " ")</f>
        <v>4.45</v>
      </c>
      <c r="O2137">
        <f>IFERROR(MAX(MIN(ROUND(N2137*(Q2137/P2137),2),4.5),1.9)," ")</f>
        <v>4.1900000000000004</v>
      </c>
      <c r="P2137">
        <f>13.098*F2137^-1.237</f>
        <v>6.9455191213232741</v>
      </c>
      <c r="Q2137">
        <f>13.098*M2137^-1.237</f>
        <v>6.538732163120776</v>
      </c>
      <c r="R2137" s="5">
        <f>IFERROR(ROUND(MAX(MIN((-105.4*LN(O2137) + 163.83),95),10),0)," ")</f>
        <v>13</v>
      </c>
      <c r="S2137" s="5" t="str">
        <f>IFERROR(CONCATENATE("(",R2137,",",ROUND((1.2*W2137),2),")")," ")</f>
        <v>(13,2.1)</v>
      </c>
      <c r="T2137">
        <f>R2137-L2137</f>
        <v>3</v>
      </c>
      <c r="U2137" s="7" t="str">
        <f>IF((AND(T2137=0,H2137&gt;=L2137)),"Don’t change bids","OK")</f>
        <v>OK</v>
      </c>
      <c r="V2137" t="e">
        <f>IF((MATCH(F2137,W2137,0)),"Same","Diff")</f>
        <v>#N/A</v>
      </c>
      <c r="W2137" s="5">
        <f>ROUND(M2137,2)</f>
        <v>1.75</v>
      </c>
      <c r="X2137" s="5">
        <v>1.75</v>
      </c>
    </row>
    <row r="2138" spans="1:24" x14ac:dyDescent="0.25">
      <c r="A2138" t="s">
        <v>24</v>
      </c>
      <c r="B2138" t="s">
        <v>2861</v>
      </c>
      <c r="C2138" t="s">
        <v>1178</v>
      </c>
      <c r="D2138" t="s">
        <v>2857</v>
      </c>
      <c r="E2138" t="s">
        <v>1180</v>
      </c>
      <c r="F2138" s="5">
        <v>0.49</v>
      </c>
      <c r="G2138" s="9">
        <v>0.1</v>
      </c>
      <c r="H2138" s="6">
        <f>G2138*100</f>
        <v>10</v>
      </c>
      <c r="I2138" t="s">
        <v>9801</v>
      </c>
      <c r="J2138" t="s">
        <v>10766</v>
      </c>
      <c r="K2138">
        <v>10</v>
      </c>
      <c r="L2138">
        <v>10</v>
      </c>
      <c r="M2138">
        <f>(F2138*(1+0.05))</f>
        <v>0.51449999999999996</v>
      </c>
      <c r="N2138">
        <f>IFERROR(ROUND(( (-1.208*LN(L2138) + 7.5474 + 4.6991*(2.71828^(-0.009*L2138)) + 0.0001*L2138*L2138 - 0.0432*L2138 + 4.7166)/3),2), " ")</f>
        <v>4.45</v>
      </c>
      <c r="O2138">
        <f>IFERROR(MAX(MIN(ROUND(N2138*(Q2138/P2138),2),4.5),1.9)," ")</f>
        <v>4.1900000000000004</v>
      </c>
      <c r="P2138">
        <f>13.098*F2138^-1.237</f>
        <v>31.654279670314228</v>
      </c>
      <c r="Q2138">
        <f>13.098*M2138^-1.237</f>
        <v>29.800343641019271</v>
      </c>
      <c r="R2138" s="5">
        <f>IFERROR(ROUND(MAX(MIN((-105.4*LN(O2138) + 163.83),95),10),0)," ")</f>
        <v>13</v>
      </c>
      <c r="S2138" s="5" t="str">
        <f>IFERROR(CONCATENATE("(",R2138,",",ROUND((1.2*W2138),2),")")," ")</f>
        <v>(13,0.61)</v>
      </c>
      <c r="T2138">
        <f>R2138-L2138</f>
        <v>3</v>
      </c>
      <c r="U2138" s="7" t="str">
        <f>IF((AND(T2138=0,H2138&gt;=L2138)),"Don’t change bids","OK")</f>
        <v>OK</v>
      </c>
      <c r="V2138" t="e">
        <f>IF((MATCH(F2138,W2138,0)),"Same","Diff")</f>
        <v>#N/A</v>
      </c>
      <c r="W2138" s="5">
        <f>ROUND(M2138,2)</f>
        <v>0.51</v>
      </c>
      <c r="X2138" s="5">
        <v>0.51</v>
      </c>
    </row>
    <row r="2139" spans="1:24" x14ac:dyDescent="0.25">
      <c r="A2139" t="s">
        <v>24</v>
      </c>
      <c r="B2139" t="s">
        <v>2862</v>
      </c>
      <c r="C2139" t="s">
        <v>1178</v>
      </c>
      <c r="D2139" t="s">
        <v>2855</v>
      </c>
      <c r="E2139" t="s">
        <v>1180</v>
      </c>
      <c r="F2139" s="5">
        <v>0.49</v>
      </c>
      <c r="G2139" s="9">
        <v>0.1</v>
      </c>
      <c r="H2139" s="6">
        <f>G2139*100</f>
        <v>10</v>
      </c>
      <c r="I2139" t="s">
        <v>9801</v>
      </c>
      <c r="J2139" t="s">
        <v>10766</v>
      </c>
      <c r="K2139">
        <v>10</v>
      </c>
      <c r="L2139">
        <v>10</v>
      </c>
      <c r="M2139">
        <f>(F2139*(1+0.05))</f>
        <v>0.51449999999999996</v>
      </c>
      <c r="N2139">
        <f>IFERROR(ROUND(( (-1.208*LN(L2139) + 7.5474 + 4.6991*(2.71828^(-0.009*L2139)) + 0.0001*L2139*L2139 - 0.0432*L2139 + 4.7166)/3),2), " ")</f>
        <v>4.45</v>
      </c>
      <c r="O2139">
        <f>IFERROR(MAX(MIN(ROUND(N2139*(Q2139/P2139),2),4.5),1.9)," ")</f>
        <v>4.1900000000000004</v>
      </c>
      <c r="P2139">
        <f>13.098*F2139^-1.237</f>
        <v>31.654279670314228</v>
      </c>
      <c r="Q2139">
        <f>13.098*M2139^-1.237</f>
        <v>29.800343641019271</v>
      </c>
      <c r="R2139" s="5">
        <f>IFERROR(ROUND(MAX(MIN((-105.4*LN(O2139) + 163.83),95),10),0)," ")</f>
        <v>13</v>
      </c>
      <c r="S2139" s="5" t="str">
        <f>IFERROR(CONCATENATE("(",R2139,",",ROUND((1.2*W2139),2),")")," ")</f>
        <v>(13,0.61)</v>
      </c>
      <c r="T2139">
        <f>R2139-L2139</f>
        <v>3</v>
      </c>
      <c r="U2139" s="7" t="str">
        <f>IF((AND(T2139=0,H2139&gt;=L2139)),"Don’t change bids","OK")</f>
        <v>OK</v>
      </c>
      <c r="V2139" t="e">
        <f>IF((MATCH(F2139,W2139,0)),"Same","Diff")</f>
        <v>#N/A</v>
      </c>
      <c r="W2139" s="5">
        <f>ROUND(M2139,2)</f>
        <v>0.51</v>
      </c>
      <c r="X2139" s="5">
        <v>0.51</v>
      </c>
    </row>
    <row r="2140" spans="1:24" x14ac:dyDescent="0.25">
      <c r="A2140" t="s">
        <v>24</v>
      </c>
      <c r="B2140" t="s">
        <v>2863</v>
      </c>
      <c r="C2140" t="s">
        <v>1178</v>
      </c>
      <c r="D2140" t="s">
        <v>2855</v>
      </c>
      <c r="E2140" t="s">
        <v>1180</v>
      </c>
      <c r="F2140" s="5">
        <v>0.49</v>
      </c>
      <c r="G2140" s="9">
        <v>0.1</v>
      </c>
      <c r="H2140" s="6">
        <f>G2140*100</f>
        <v>10</v>
      </c>
      <c r="I2140" t="s">
        <v>9801</v>
      </c>
      <c r="J2140" t="s">
        <v>10766</v>
      </c>
      <c r="K2140">
        <v>10</v>
      </c>
      <c r="L2140">
        <v>10</v>
      </c>
      <c r="M2140">
        <f>(F2140*(1+0.05))</f>
        <v>0.51449999999999996</v>
      </c>
      <c r="N2140">
        <f>IFERROR(ROUND(( (-1.208*LN(L2140) + 7.5474 + 4.6991*(2.71828^(-0.009*L2140)) + 0.0001*L2140*L2140 - 0.0432*L2140 + 4.7166)/3),2), " ")</f>
        <v>4.45</v>
      </c>
      <c r="O2140">
        <f>IFERROR(MAX(MIN(ROUND(N2140*(Q2140/P2140),2),4.5),1.9)," ")</f>
        <v>4.1900000000000004</v>
      </c>
      <c r="P2140">
        <f>13.098*F2140^-1.237</f>
        <v>31.654279670314228</v>
      </c>
      <c r="Q2140">
        <f>13.098*M2140^-1.237</f>
        <v>29.800343641019271</v>
      </c>
      <c r="R2140" s="5">
        <f>IFERROR(ROUND(MAX(MIN((-105.4*LN(O2140) + 163.83),95),10),0)," ")</f>
        <v>13</v>
      </c>
      <c r="S2140" s="5" t="str">
        <f>IFERROR(CONCATENATE("(",R2140,",",ROUND((1.2*W2140),2),")")," ")</f>
        <v>(13,0.61)</v>
      </c>
      <c r="T2140">
        <f>R2140-L2140</f>
        <v>3</v>
      </c>
      <c r="U2140" s="7" t="str">
        <f>IF((AND(T2140=0,H2140&gt;=L2140)),"Don’t change bids","OK")</f>
        <v>OK</v>
      </c>
      <c r="V2140" t="e">
        <f>IF((MATCH(F2140,W2140,0)),"Same","Diff")</f>
        <v>#N/A</v>
      </c>
      <c r="W2140" s="5">
        <f>ROUND(M2140,2)</f>
        <v>0.51</v>
      </c>
      <c r="X2140" s="5">
        <v>0.51</v>
      </c>
    </row>
    <row r="2141" spans="1:24" x14ac:dyDescent="0.25">
      <c r="A2141" t="s">
        <v>24</v>
      </c>
      <c r="B2141" t="s">
        <v>2864</v>
      </c>
      <c r="C2141" t="s">
        <v>1178</v>
      </c>
      <c r="D2141" t="s">
        <v>2857</v>
      </c>
      <c r="E2141" t="s">
        <v>1180</v>
      </c>
      <c r="F2141" s="5">
        <v>0.49</v>
      </c>
      <c r="G2141" s="9">
        <v>0.1</v>
      </c>
      <c r="H2141" s="6">
        <f>G2141*100</f>
        <v>10</v>
      </c>
      <c r="I2141" t="s">
        <v>9801</v>
      </c>
      <c r="J2141" t="s">
        <v>10766</v>
      </c>
      <c r="K2141">
        <v>10</v>
      </c>
      <c r="L2141">
        <v>10</v>
      </c>
      <c r="M2141">
        <f>(F2141*(1+0.05))</f>
        <v>0.51449999999999996</v>
      </c>
      <c r="N2141">
        <f>IFERROR(ROUND(( (-1.208*LN(L2141) + 7.5474 + 4.6991*(2.71828^(-0.009*L2141)) + 0.0001*L2141*L2141 - 0.0432*L2141 + 4.7166)/3),2), " ")</f>
        <v>4.45</v>
      </c>
      <c r="O2141">
        <f>IFERROR(MAX(MIN(ROUND(N2141*(Q2141/P2141),2),4.5),1.9)," ")</f>
        <v>4.1900000000000004</v>
      </c>
      <c r="P2141">
        <f>13.098*F2141^-1.237</f>
        <v>31.654279670314228</v>
      </c>
      <c r="Q2141">
        <f>13.098*M2141^-1.237</f>
        <v>29.800343641019271</v>
      </c>
      <c r="R2141" s="5">
        <f>IFERROR(ROUND(MAX(MIN((-105.4*LN(O2141) + 163.83),95),10),0)," ")</f>
        <v>13</v>
      </c>
      <c r="S2141" s="5" t="str">
        <f>IFERROR(CONCATENATE("(",R2141,",",ROUND((1.2*W2141),2),")")," ")</f>
        <v>(13,0.61)</v>
      </c>
      <c r="T2141">
        <f>R2141-L2141</f>
        <v>3</v>
      </c>
      <c r="U2141" s="7" t="str">
        <f>IF((AND(T2141=0,H2141&gt;=L2141)),"Don’t change bids","OK")</f>
        <v>OK</v>
      </c>
      <c r="V2141" t="e">
        <f>IF((MATCH(F2141,W2141,0)),"Same","Diff")</f>
        <v>#N/A</v>
      </c>
      <c r="W2141" s="5">
        <f>ROUND(M2141,2)</f>
        <v>0.51</v>
      </c>
      <c r="X2141" s="5">
        <v>0.51</v>
      </c>
    </row>
    <row r="2142" spans="1:24" x14ac:dyDescent="0.25">
      <c r="A2142" t="s">
        <v>24</v>
      </c>
      <c r="B2142" t="s">
        <v>2865</v>
      </c>
      <c r="C2142" t="s">
        <v>1178</v>
      </c>
      <c r="D2142" t="s">
        <v>2857</v>
      </c>
      <c r="E2142" t="s">
        <v>1978</v>
      </c>
      <c r="F2142" s="5">
        <v>1.67</v>
      </c>
      <c r="G2142" s="9">
        <v>0.1</v>
      </c>
      <c r="H2142" s="6">
        <f>G2142*100</f>
        <v>10</v>
      </c>
      <c r="I2142" t="s">
        <v>10122</v>
      </c>
      <c r="J2142" t="s">
        <v>10766</v>
      </c>
      <c r="K2142">
        <v>10</v>
      </c>
      <c r="L2142">
        <v>10</v>
      </c>
      <c r="M2142">
        <f>(F2142*(1+0.05))</f>
        <v>1.7535000000000001</v>
      </c>
      <c r="N2142">
        <f>IFERROR(ROUND(( (-1.208*LN(L2142) + 7.5474 + 4.6991*(2.71828^(-0.009*L2142)) + 0.0001*L2142*L2142 - 0.0432*L2142 + 4.7166)/3),2), " ")</f>
        <v>4.45</v>
      </c>
      <c r="O2142">
        <f>IFERROR(MAX(MIN(ROUND(N2142*(Q2142/P2142),2),4.5),1.9)," ")</f>
        <v>4.1900000000000004</v>
      </c>
      <c r="P2142">
        <f>13.098*F2142^-1.237</f>
        <v>6.9455191213232741</v>
      </c>
      <c r="Q2142">
        <f>13.098*M2142^-1.237</f>
        <v>6.538732163120776</v>
      </c>
      <c r="R2142" s="5">
        <f>IFERROR(ROUND(MAX(MIN((-105.4*LN(O2142) + 163.83),95),10),0)," ")</f>
        <v>13</v>
      </c>
      <c r="S2142" s="5" t="str">
        <f>IFERROR(CONCATENATE("(",R2142,",",ROUND((1.2*W2142),2),")")," ")</f>
        <v>(13,2.1)</v>
      </c>
      <c r="T2142">
        <f>R2142-L2142</f>
        <v>3</v>
      </c>
      <c r="U2142" s="7" t="str">
        <f>IF((AND(T2142=0,H2142&gt;=L2142)),"Don’t change bids","OK")</f>
        <v>OK</v>
      </c>
      <c r="V2142" t="e">
        <f>IF((MATCH(F2142,W2142,0)),"Same","Diff")</f>
        <v>#N/A</v>
      </c>
      <c r="W2142" s="5">
        <f>ROUND(M2142,2)</f>
        <v>1.75</v>
      </c>
      <c r="X2142" s="5">
        <v>1.75</v>
      </c>
    </row>
    <row r="2143" spans="1:24" x14ac:dyDescent="0.25">
      <c r="A2143" t="s">
        <v>24</v>
      </c>
      <c r="B2143" t="s">
        <v>2866</v>
      </c>
      <c r="C2143" t="s">
        <v>1146</v>
      </c>
      <c r="D2143" t="s">
        <v>2867</v>
      </c>
      <c r="E2143" t="s">
        <v>1088</v>
      </c>
      <c r="F2143" s="5">
        <v>1.96</v>
      </c>
      <c r="G2143" s="9">
        <v>0.1</v>
      </c>
      <c r="H2143" s="6">
        <f>G2143*100</f>
        <v>10</v>
      </c>
      <c r="I2143" t="s">
        <v>9799</v>
      </c>
      <c r="J2143" t="s">
        <v>10766</v>
      </c>
      <c r="K2143">
        <v>10</v>
      </c>
      <c r="L2143">
        <v>10</v>
      </c>
      <c r="M2143">
        <f>(F2143*(1+0.05))</f>
        <v>2.0579999999999998</v>
      </c>
      <c r="N2143">
        <f>IFERROR(ROUND(( (-1.208*LN(L2143) + 7.5474 + 4.6991*(2.71828^(-0.009*L2143)) + 0.0001*L2143*L2143 - 0.0432*L2143 + 4.7166)/3),2), " ")</f>
        <v>4.45</v>
      </c>
      <c r="O2143">
        <f>IFERROR(MAX(MIN(ROUND(N2143*(Q2143/P2143),2),4.5),1.9)," ")</f>
        <v>4.1900000000000004</v>
      </c>
      <c r="P2143">
        <f>13.098*F2143^-1.237</f>
        <v>5.6974985827885236</v>
      </c>
      <c r="Q2143">
        <f>13.098*M2143^-1.237</f>
        <v>5.3638060139004509</v>
      </c>
      <c r="R2143" s="5">
        <f>IFERROR(ROUND(MAX(MIN((-105.4*LN(O2143) + 163.83),95),10),0)," ")</f>
        <v>13</v>
      </c>
      <c r="S2143" s="5" t="str">
        <f>IFERROR(CONCATENATE("(",R2143,",",ROUND((1.2*W2143),2),")")," ")</f>
        <v>(13,2.47)</v>
      </c>
      <c r="T2143">
        <f>R2143-L2143</f>
        <v>3</v>
      </c>
      <c r="U2143" s="7" t="str">
        <f>IF((AND(T2143=0,H2143&gt;=L2143)),"Don’t change bids","OK")</f>
        <v>OK</v>
      </c>
      <c r="V2143" t="e">
        <f>IF((MATCH(F2143,W2143,0)),"Same","Diff")</f>
        <v>#N/A</v>
      </c>
      <c r="W2143" s="5">
        <f>ROUND(M2143,2)</f>
        <v>2.06</v>
      </c>
      <c r="X2143" s="5">
        <v>2.06</v>
      </c>
    </row>
    <row r="2144" spans="1:24" x14ac:dyDescent="0.25">
      <c r="A2144" t="s">
        <v>24</v>
      </c>
      <c r="B2144" t="s">
        <v>2868</v>
      </c>
      <c r="C2144" t="s">
        <v>1146</v>
      </c>
      <c r="D2144" t="s">
        <v>2869</v>
      </c>
      <c r="E2144" t="s">
        <v>1088</v>
      </c>
      <c r="F2144" s="5">
        <v>1.96</v>
      </c>
      <c r="G2144" s="9">
        <v>0.1</v>
      </c>
      <c r="H2144" s="6">
        <f>G2144*100</f>
        <v>10</v>
      </c>
      <c r="I2144" t="s">
        <v>9799</v>
      </c>
      <c r="J2144" t="s">
        <v>10766</v>
      </c>
      <c r="K2144">
        <v>10</v>
      </c>
      <c r="L2144">
        <v>10</v>
      </c>
      <c r="M2144">
        <f>(F2144*(1+0.05))</f>
        <v>2.0579999999999998</v>
      </c>
      <c r="N2144">
        <f>IFERROR(ROUND(( (-1.208*LN(L2144) + 7.5474 + 4.6991*(2.71828^(-0.009*L2144)) + 0.0001*L2144*L2144 - 0.0432*L2144 + 4.7166)/3),2), " ")</f>
        <v>4.45</v>
      </c>
      <c r="O2144">
        <f>IFERROR(MAX(MIN(ROUND(N2144*(Q2144/P2144),2),4.5),1.9)," ")</f>
        <v>4.1900000000000004</v>
      </c>
      <c r="P2144">
        <f>13.098*F2144^-1.237</f>
        <v>5.6974985827885236</v>
      </c>
      <c r="Q2144">
        <f>13.098*M2144^-1.237</f>
        <v>5.3638060139004509</v>
      </c>
      <c r="R2144" s="5">
        <f>IFERROR(ROUND(MAX(MIN((-105.4*LN(O2144) + 163.83),95),10),0)," ")</f>
        <v>13</v>
      </c>
      <c r="S2144" s="5" t="str">
        <f>IFERROR(CONCATENATE("(",R2144,",",ROUND((1.2*W2144),2),")")," ")</f>
        <v>(13,2.47)</v>
      </c>
      <c r="T2144">
        <f>R2144-L2144</f>
        <v>3</v>
      </c>
      <c r="U2144" s="7" t="str">
        <f>IF((AND(T2144=0,H2144&gt;=L2144)),"Don’t change bids","OK")</f>
        <v>OK</v>
      </c>
      <c r="V2144" t="e">
        <f>IF((MATCH(F2144,W2144,0)),"Same","Diff")</f>
        <v>#N/A</v>
      </c>
      <c r="W2144" s="5">
        <f>ROUND(M2144,2)</f>
        <v>2.06</v>
      </c>
      <c r="X2144" s="5">
        <v>2.06</v>
      </c>
    </row>
    <row r="2145" spans="1:24" x14ac:dyDescent="0.25">
      <c r="A2145" t="s">
        <v>24</v>
      </c>
      <c r="B2145" t="s">
        <v>2870</v>
      </c>
      <c r="C2145" t="s">
        <v>1146</v>
      </c>
      <c r="D2145" t="s">
        <v>2871</v>
      </c>
      <c r="E2145" t="s">
        <v>1088</v>
      </c>
      <c r="F2145" s="5">
        <v>1.96</v>
      </c>
      <c r="G2145" s="9">
        <v>0.1</v>
      </c>
      <c r="H2145" s="6">
        <f>G2145*100</f>
        <v>10</v>
      </c>
      <c r="I2145" t="s">
        <v>9799</v>
      </c>
      <c r="J2145" t="s">
        <v>10766</v>
      </c>
      <c r="K2145">
        <v>10</v>
      </c>
      <c r="L2145">
        <v>10</v>
      </c>
      <c r="M2145">
        <f>(F2145*(1+0.05))</f>
        <v>2.0579999999999998</v>
      </c>
      <c r="N2145">
        <f>IFERROR(ROUND(( (-1.208*LN(L2145) + 7.5474 + 4.6991*(2.71828^(-0.009*L2145)) + 0.0001*L2145*L2145 - 0.0432*L2145 + 4.7166)/3),2), " ")</f>
        <v>4.45</v>
      </c>
      <c r="O2145">
        <f>IFERROR(MAX(MIN(ROUND(N2145*(Q2145/P2145),2),4.5),1.9)," ")</f>
        <v>4.1900000000000004</v>
      </c>
      <c r="P2145">
        <f>13.098*F2145^-1.237</f>
        <v>5.6974985827885236</v>
      </c>
      <c r="Q2145">
        <f>13.098*M2145^-1.237</f>
        <v>5.3638060139004509</v>
      </c>
      <c r="R2145" s="5">
        <f>IFERROR(ROUND(MAX(MIN((-105.4*LN(O2145) + 163.83),95),10),0)," ")</f>
        <v>13</v>
      </c>
      <c r="S2145" s="5" t="str">
        <f>IFERROR(CONCATENATE("(",R2145,",",ROUND((1.2*W2145),2),")")," ")</f>
        <v>(13,2.47)</v>
      </c>
      <c r="T2145">
        <f>R2145-L2145</f>
        <v>3</v>
      </c>
      <c r="U2145" s="7" t="str">
        <f>IF((AND(T2145=0,H2145&gt;=L2145)),"Don’t change bids","OK")</f>
        <v>OK</v>
      </c>
      <c r="V2145" t="e">
        <f>IF((MATCH(F2145,W2145,0)),"Same","Diff")</f>
        <v>#N/A</v>
      </c>
      <c r="W2145" s="5">
        <f>ROUND(M2145,2)</f>
        <v>2.06</v>
      </c>
      <c r="X2145" s="5">
        <v>2.06</v>
      </c>
    </row>
    <row r="2146" spans="1:24" x14ac:dyDescent="0.25">
      <c r="A2146" t="s">
        <v>24</v>
      </c>
      <c r="B2146" t="s">
        <v>2872</v>
      </c>
      <c r="C2146" t="s">
        <v>1146</v>
      </c>
      <c r="D2146" t="s">
        <v>2873</v>
      </c>
      <c r="E2146" t="s">
        <v>1088</v>
      </c>
      <c r="F2146" s="5">
        <v>1.96</v>
      </c>
      <c r="G2146" s="9">
        <v>0.1</v>
      </c>
      <c r="H2146" s="6">
        <f>G2146*100</f>
        <v>10</v>
      </c>
      <c r="I2146" t="s">
        <v>9799</v>
      </c>
      <c r="J2146" t="s">
        <v>10766</v>
      </c>
      <c r="K2146">
        <v>10</v>
      </c>
      <c r="L2146">
        <v>10</v>
      </c>
      <c r="M2146">
        <f>(F2146*(1+0.05))</f>
        <v>2.0579999999999998</v>
      </c>
      <c r="N2146">
        <f>IFERROR(ROUND(( (-1.208*LN(L2146) + 7.5474 + 4.6991*(2.71828^(-0.009*L2146)) + 0.0001*L2146*L2146 - 0.0432*L2146 + 4.7166)/3),2), " ")</f>
        <v>4.45</v>
      </c>
      <c r="O2146">
        <f>IFERROR(MAX(MIN(ROUND(N2146*(Q2146/P2146),2),4.5),1.9)," ")</f>
        <v>4.1900000000000004</v>
      </c>
      <c r="P2146">
        <f>13.098*F2146^-1.237</f>
        <v>5.6974985827885236</v>
      </c>
      <c r="Q2146">
        <f>13.098*M2146^-1.237</f>
        <v>5.3638060139004509</v>
      </c>
      <c r="R2146" s="5">
        <f>IFERROR(ROUND(MAX(MIN((-105.4*LN(O2146) + 163.83),95),10),0)," ")</f>
        <v>13</v>
      </c>
      <c r="S2146" s="5" t="str">
        <f>IFERROR(CONCATENATE("(",R2146,",",ROUND((1.2*W2146),2),")")," ")</f>
        <v>(13,2.47)</v>
      </c>
      <c r="T2146">
        <f>R2146-L2146</f>
        <v>3</v>
      </c>
      <c r="U2146" s="7" t="str">
        <f>IF((AND(T2146=0,H2146&gt;=L2146)),"Don’t change bids","OK")</f>
        <v>OK</v>
      </c>
      <c r="V2146" t="e">
        <f>IF((MATCH(F2146,W2146,0)),"Same","Diff")</f>
        <v>#N/A</v>
      </c>
      <c r="W2146" s="5">
        <f>ROUND(M2146,2)</f>
        <v>2.06</v>
      </c>
      <c r="X2146" s="5">
        <v>2.06</v>
      </c>
    </row>
    <row r="2147" spans="1:24" x14ac:dyDescent="0.25">
      <c r="A2147" t="s">
        <v>24</v>
      </c>
      <c r="B2147" t="s">
        <v>2874</v>
      </c>
      <c r="C2147" t="s">
        <v>1146</v>
      </c>
      <c r="D2147" t="s">
        <v>2873</v>
      </c>
      <c r="E2147" t="s">
        <v>1088</v>
      </c>
      <c r="F2147" s="5">
        <v>1.96</v>
      </c>
      <c r="G2147" s="9">
        <v>0.1</v>
      </c>
      <c r="H2147" s="6">
        <f>G2147*100</f>
        <v>10</v>
      </c>
      <c r="I2147" t="s">
        <v>9799</v>
      </c>
      <c r="J2147" t="s">
        <v>10766</v>
      </c>
      <c r="K2147">
        <v>10</v>
      </c>
      <c r="L2147">
        <v>10</v>
      </c>
      <c r="M2147">
        <f>(F2147*(1+0.05))</f>
        <v>2.0579999999999998</v>
      </c>
      <c r="N2147">
        <f>IFERROR(ROUND(( (-1.208*LN(L2147) + 7.5474 + 4.6991*(2.71828^(-0.009*L2147)) + 0.0001*L2147*L2147 - 0.0432*L2147 + 4.7166)/3),2), " ")</f>
        <v>4.45</v>
      </c>
      <c r="O2147">
        <f>IFERROR(MAX(MIN(ROUND(N2147*(Q2147/P2147),2),4.5),1.9)," ")</f>
        <v>4.1900000000000004</v>
      </c>
      <c r="P2147">
        <f>13.098*F2147^-1.237</f>
        <v>5.6974985827885236</v>
      </c>
      <c r="Q2147">
        <f>13.098*M2147^-1.237</f>
        <v>5.3638060139004509</v>
      </c>
      <c r="R2147" s="5">
        <f>IFERROR(ROUND(MAX(MIN((-105.4*LN(O2147) + 163.83),95),10),0)," ")</f>
        <v>13</v>
      </c>
      <c r="S2147" s="5" t="str">
        <f>IFERROR(CONCATENATE("(",R2147,",",ROUND((1.2*W2147),2),")")," ")</f>
        <v>(13,2.47)</v>
      </c>
      <c r="T2147">
        <f>R2147-L2147</f>
        <v>3</v>
      </c>
      <c r="U2147" s="7" t="str">
        <f>IF((AND(T2147=0,H2147&gt;=L2147)),"Don’t change bids","OK")</f>
        <v>OK</v>
      </c>
      <c r="V2147" t="e">
        <f>IF((MATCH(F2147,W2147,0)),"Same","Diff")</f>
        <v>#N/A</v>
      </c>
      <c r="W2147" s="5">
        <f>ROUND(M2147,2)</f>
        <v>2.06</v>
      </c>
      <c r="X2147" s="5">
        <v>2.06</v>
      </c>
    </row>
    <row r="2148" spans="1:24" x14ac:dyDescent="0.25">
      <c r="A2148" t="s">
        <v>24</v>
      </c>
      <c r="B2148" t="s">
        <v>2875</v>
      </c>
      <c r="C2148" t="s">
        <v>1146</v>
      </c>
      <c r="D2148" t="s">
        <v>2873</v>
      </c>
      <c r="E2148" t="s">
        <v>114</v>
      </c>
      <c r="F2148" s="5">
        <v>1.66</v>
      </c>
      <c r="G2148" s="9">
        <v>0.1</v>
      </c>
      <c r="H2148" s="6">
        <f>G2148*100</f>
        <v>10</v>
      </c>
      <c r="I2148" t="s">
        <v>10123</v>
      </c>
      <c r="J2148" t="s">
        <v>10766</v>
      </c>
      <c r="K2148">
        <v>10</v>
      </c>
      <c r="L2148">
        <v>10</v>
      </c>
      <c r="M2148">
        <f>(F2148*(1+0.05))</f>
        <v>1.7429999999999999</v>
      </c>
      <c r="N2148">
        <f>IFERROR(ROUND(( (-1.208*LN(L2148) + 7.5474 + 4.6991*(2.71828^(-0.009*L2148)) + 0.0001*L2148*L2148 - 0.0432*L2148 + 4.7166)/3),2), " ")</f>
        <v>4.45</v>
      </c>
      <c r="O2148">
        <f>IFERROR(MAX(MIN(ROUND(N2148*(Q2148/P2148),2),4.5),1.9)," ")</f>
        <v>4.1900000000000004</v>
      </c>
      <c r="P2148">
        <f>13.098*F2148^-1.237</f>
        <v>6.9973126812419091</v>
      </c>
      <c r="Q2148">
        <f>13.098*M2148^-1.237</f>
        <v>6.5874922644417531</v>
      </c>
      <c r="R2148" s="5">
        <f>IFERROR(ROUND(MAX(MIN((-105.4*LN(O2148) + 163.83),95),10),0)," ")</f>
        <v>13</v>
      </c>
      <c r="S2148" s="5" t="str">
        <f>IFERROR(CONCATENATE("(",R2148,",",ROUND((1.2*W2148),2),")")," ")</f>
        <v>(13,2.09)</v>
      </c>
      <c r="T2148">
        <f>R2148-L2148</f>
        <v>3</v>
      </c>
      <c r="U2148" s="7" t="str">
        <f>IF((AND(T2148=0,H2148&gt;=L2148)),"Don’t change bids","OK")</f>
        <v>OK</v>
      </c>
      <c r="V2148" t="e">
        <f>IF((MATCH(F2148,W2148,0)),"Same","Diff")</f>
        <v>#N/A</v>
      </c>
      <c r="W2148" s="5">
        <f>ROUND(M2148,2)</f>
        <v>1.74</v>
      </c>
      <c r="X2148" s="5">
        <v>1.74</v>
      </c>
    </row>
    <row r="2149" spans="1:24" x14ac:dyDescent="0.25">
      <c r="A2149" t="s">
        <v>24</v>
      </c>
      <c r="B2149" t="s">
        <v>2876</v>
      </c>
      <c r="C2149" t="s">
        <v>1146</v>
      </c>
      <c r="D2149" t="s">
        <v>2873</v>
      </c>
      <c r="E2149" t="s">
        <v>1088</v>
      </c>
      <c r="F2149" s="5">
        <v>1.96</v>
      </c>
      <c r="G2149" s="9">
        <v>0.1</v>
      </c>
      <c r="H2149" s="6">
        <f>G2149*100</f>
        <v>10</v>
      </c>
      <c r="I2149" t="s">
        <v>9799</v>
      </c>
      <c r="J2149" t="s">
        <v>10766</v>
      </c>
      <c r="K2149">
        <v>10</v>
      </c>
      <c r="L2149">
        <v>10</v>
      </c>
      <c r="M2149">
        <f>(F2149*(1+0.05))</f>
        <v>2.0579999999999998</v>
      </c>
      <c r="N2149">
        <f>IFERROR(ROUND(( (-1.208*LN(L2149) + 7.5474 + 4.6991*(2.71828^(-0.009*L2149)) + 0.0001*L2149*L2149 - 0.0432*L2149 + 4.7166)/3),2), " ")</f>
        <v>4.45</v>
      </c>
      <c r="O2149">
        <f>IFERROR(MAX(MIN(ROUND(N2149*(Q2149/P2149),2),4.5),1.9)," ")</f>
        <v>4.1900000000000004</v>
      </c>
      <c r="P2149">
        <f>13.098*F2149^-1.237</f>
        <v>5.6974985827885236</v>
      </c>
      <c r="Q2149">
        <f>13.098*M2149^-1.237</f>
        <v>5.3638060139004509</v>
      </c>
      <c r="R2149" s="5">
        <f>IFERROR(ROUND(MAX(MIN((-105.4*LN(O2149) + 163.83),95),10),0)," ")</f>
        <v>13</v>
      </c>
      <c r="S2149" s="5" t="str">
        <f>IFERROR(CONCATENATE("(",R2149,",",ROUND((1.2*W2149),2),")")," ")</f>
        <v>(13,2.47)</v>
      </c>
      <c r="T2149">
        <f>R2149-L2149</f>
        <v>3</v>
      </c>
      <c r="U2149" s="7" t="str">
        <f>IF((AND(T2149=0,H2149&gt;=L2149)),"Don’t change bids","OK")</f>
        <v>OK</v>
      </c>
      <c r="V2149" t="e">
        <f>IF((MATCH(F2149,W2149,0)),"Same","Diff")</f>
        <v>#N/A</v>
      </c>
      <c r="W2149" s="5">
        <f>ROUND(M2149,2)</f>
        <v>2.06</v>
      </c>
      <c r="X2149" s="5">
        <v>2.06</v>
      </c>
    </row>
    <row r="2150" spans="1:24" x14ac:dyDescent="0.25">
      <c r="A2150" t="s">
        <v>24</v>
      </c>
      <c r="B2150" t="s">
        <v>2877</v>
      </c>
      <c r="C2150" t="s">
        <v>1146</v>
      </c>
      <c r="D2150" t="s">
        <v>2873</v>
      </c>
      <c r="E2150" t="s">
        <v>1088</v>
      </c>
      <c r="F2150" s="5">
        <v>1.96</v>
      </c>
      <c r="G2150" s="9">
        <v>0.1</v>
      </c>
      <c r="H2150" s="6">
        <f>G2150*100</f>
        <v>10</v>
      </c>
      <c r="I2150" t="s">
        <v>9799</v>
      </c>
      <c r="J2150" t="s">
        <v>10766</v>
      </c>
      <c r="K2150">
        <v>10</v>
      </c>
      <c r="L2150">
        <v>10</v>
      </c>
      <c r="M2150">
        <f>(F2150*(1+0.05))</f>
        <v>2.0579999999999998</v>
      </c>
      <c r="N2150">
        <f>IFERROR(ROUND(( (-1.208*LN(L2150) + 7.5474 + 4.6991*(2.71828^(-0.009*L2150)) + 0.0001*L2150*L2150 - 0.0432*L2150 + 4.7166)/3),2), " ")</f>
        <v>4.45</v>
      </c>
      <c r="O2150">
        <f>IFERROR(MAX(MIN(ROUND(N2150*(Q2150/P2150),2),4.5),1.9)," ")</f>
        <v>4.1900000000000004</v>
      </c>
      <c r="P2150">
        <f>13.098*F2150^-1.237</f>
        <v>5.6974985827885236</v>
      </c>
      <c r="Q2150">
        <f>13.098*M2150^-1.237</f>
        <v>5.3638060139004509</v>
      </c>
      <c r="R2150" s="5">
        <f>IFERROR(ROUND(MAX(MIN((-105.4*LN(O2150) + 163.83),95),10),0)," ")</f>
        <v>13</v>
      </c>
      <c r="S2150" s="5" t="str">
        <f>IFERROR(CONCATENATE("(",R2150,",",ROUND((1.2*W2150),2),")")," ")</f>
        <v>(13,2.47)</v>
      </c>
      <c r="T2150">
        <f>R2150-L2150</f>
        <v>3</v>
      </c>
      <c r="U2150" s="7" t="str">
        <f>IF((AND(T2150=0,H2150&gt;=L2150)),"Don’t change bids","OK")</f>
        <v>OK</v>
      </c>
      <c r="V2150" t="e">
        <f>IF((MATCH(F2150,W2150,0)),"Same","Diff")</f>
        <v>#N/A</v>
      </c>
      <c r="W2150" s="5">
        <f>ROUND(M2150,2)</f>
        <v>2.06</v>
      </c>
      <c r="X2150" s="5">
        <v>2.06</v>
      </c>
    </row>
    <row r="2151" spans="1:24" x14ac:dyDescent="0.25">
      <c r="A2151" t="s">
        <v>24</v>
      </c>
      <c r="B2151" t="s">
        <v>2878</v>
      </c>
      <c r="C2151" t="s">
        <v>1146</v>
      </c>
      <c r="D2151" t="s">
        <v>2873</v>
      </c>
      <c r="E2151" t="s">
        <v>1088</v>
      </c>
      <c r="F2151" s="5">
        <v>1.96</v>
      </c>
      <c r="G2151" s="9">
        <v>0.1</v>
      </c>
      <c r="H2151" s="6">
        <f>G2151*100</f>
        <v>10</v>
      </c>
      <c r="I2151" t="s">
        <v>9799</v>
      </c>
      <c r="J2151" t="s">
        <v>10766</v>
      </c>
      <c r="K2151">
        <v>10</v>
      </c>
      <c r="L2151">
        <v>10</v>
      </c>
      <c r="M2151">
        <f>(F2151*(1+0.05))</f>
        <v>2.0579999999999998</v>
      </c>
      <c r="N2151">
        <f>IFERROR(ROUND(( (-1.208*LN(L2151) + 7.5474 + 4.6991*(2.71828^(-0.009*L2151)) + 0.0001*L2151*L2151 - 0.0432*L2151 + 4.7166)/3),2), " ")</f>
        <v>4.45</v>
      </c>
      <c r="O2151">
        <f>IFERROR(MAX(MIN(ROUND(N2151*(Q2151/P2151),2),4.5),1.9)," ")</f>
        <v>4.1900000000000004</v>
      </c>
      <c r="P2151">
        <f>13.098*F2151^-1.237</f>
        <v>5.6974985827885236</v>
      </c>
      <c r="Q2151">
        <f>13.098*M2151^-1.237</f>
        <v>5.3638060139004509</v>
      </c>
      <c r="R2151" s="5">
        <f>IFERROR(ROUND(MAX(MIN((-105.4*LN(O2151) + 163.83),95),10),0)," ")</f>
        <v>13</v>
      </c>
      <c r="S2151" s="5" t="str">
        <f>IFERROR(CONCATENATE("(",R2151,",",ROUND((1.2*W2151),2),")")," ")</f>
        <v>(13,2.47)</v>
      </c>
      <c r="T2151">
        <f>R2151-L2151</f>
        <v>3</v>
      </c>
      <c r="U2151" s="7" t="str">
        <f>IF((AND(T2151=0,H2151&gt;=L2151)),"Don’t change bids","OK")</f>
        <v>OK</v>
      </c>
      <c r="V2151" t="e">
        <f>IF((MATCH(F2151,W2151,0)),"Same","Diff")</f>
        <v>#N/A</v>
      </c>
      <c r="W2151" s="5">
        <f>ROUND(M2151,2)</f>
        <v>2.06</v>
      </c>
      <c r="X2151" s="5">
        <v>2.06</v>
      </c>
    </row>
    <row r="2152" spans="1:24" x14ac:dyDescent="0.25">
      <c r="A2152" t="s">
        <v>24</v>
      </c>
      <c r="B2152" t="s">
        <v>2879</v>
      </c>
      <c r="C2152" t="s">
        <v>1026</v>
      </c>
      <c r="D2152" t="s">
        <v>2880</v>
      </c>
      <c r="E2152" t="s">
        <v>2881</v>
      </c>
      <c r="F2152" s="5">
        <v>4.3499999999999996</v>
      </c>
      <c r="G2152" s="9">
        <v>0.1</v>
      </c>
      <c r="H2152" s="6">
        <f>G2152*100</f>
        <v>10</v>
      </c>
      <c r="I2152" t="s">
        <v>10124</v>
      </c>
      <c r="J2152" t="s">
        <v>10766</v>
      </c>
      <c r="K2152">
        <v>10</v>
      </c>
      <c r="L2152">
        <v>10</v>
      </c>
      <c r="M2152">
        <f>(F2152*(1+0.05))</f>
        <v>4.5674999999999999</v>
      </c>
      <c r="N2152">
        <f>IFERROR(ROUND(( (-1.208*LN(L2152) + 7.5474 + 4.6991*(2.71828^(-0.009*L2152)) + 0.0001*L2152*L2152 - 0.0432*L2152 + 4.7166)/3),2), " ")</f>
        <v>4.45</v>
      </c>
      <c r="O2152">
        <f>IFERROR(MAX(MIN(ROUND(N2152*(Q2152/P2152),2),4.5),1.9)," ")</f>
        <v>4.1900000000000004</v>
      </c>
      <c r="P2152">
        <f>13.098*F2152^-1.237</f>
        <v>2.1251704829021745</v>
      </c>
      <c r="Q2152">
        <f>13.098*M2152^-1.237</f>
        <v>2.0007029490431925</v>
      </c>
      <c r="R2152" s="5">
        <f>IFERROR(ROUND(MAX(MIN((-105.4*LN(O2152) + 163.83),95),10),0)," ")</f>
        <v>13</v>
      </c>
      <c r="S2152" s="5" t="str">
        <f>IFERROR(CONCATENATE("(",R2152,",",ROUND((1.2*W2152),2),")")," ")</f>
        <v>(13,5.48)</v>
      </c>
      <c r="T2152">
        <f>R2152-L2152</f>
        <v>3</v>
      </c>
      <c r="U2152" s="7" t="str">
        <f>IF((AND(T2152=0,H2152&gt;=L2152)),"Don’t change bids","OK")</f>
        <v>OK</v>
      </c>
      <c r="V2152" t="e">
        <f>IF((MATCH(F2152,W2152,0)),"Same","Diff")</f>
        <v>#N/A</v>
      </c>
      <c r="W2152" s="5">
        <f>ROUND(M2152,2)</f>
        <v>4.57</v>
      </c>
      <c r="X2152" s="5">
        <v>4.57</v>
      </c>
    </row>
    <row r="2153" spans="1:24" x14ac:dyDescent="0.25">
      <c r="A2153" t="s">
        <v>24</v>
      </c>
      <c r="B2153" t="s">
        <v>163</v>
      </c>
      <c r="C2153" t="s">
        <v>1142</v>
      </c>
      <c r="D2153" t="s">
        <v>113</v>
      </c>
      <c r="E2153" t="s">
        <v>858</v>
      </c>
      <c r="F2153" s="5">
        <v>1.19</v>
      </c>
      <c r="G2153" s="9">
        <v>0.1</v>
      </c>
      <c r="H2153" s="6">
        <f>G2153*100</f>
        <v>10</v>
      </c>
      <c r="I2153" t="s">
        <v>9796</v>
      </c>
      <c r="J2153" t="s">
        <v>10766</v>
      </c>
      <c r="K2153">
        <v>10</v>
      </c>
      <c r="L2153">
        <v>10</v>
      </c>
      <c r="M2153">
        <f>(F2153*(1+0.05))</f>
        <v>1.2495000000000001</v>
      </c>
      <c r="N2153">
        <f>IFERROR(ROUND(( (-1.208*LN(L2153) + 7.5474 + 4.6991*(2.71828^(-0.009*L2153)) + 0.0001*L2153*L2153 - 0.0432*L2153 + 4.7166)/3),2), " ")</f>
        <v>4.45</v>
      </c>
      <c r="O2153">
        <f>IFERROR(MAX(MIN(ROUND(N2153*(Q2153/P2153),2),4.5),1.9)," ")</f>
        <v>4.1900000000000004</v>
      </c>
      <c r="P2153">
        <f>13.098*F2153^-1.237</f>
        <v>10.562175875657456</v>
      </c>
      <c r="Q2153">
        <f>13.098*M2153^-1.237</f>
        <v>9.943567630340306</v>
      </c>
      <c r="R2153" s="5">
        <f>IFERROR(ROUND(MAX(MIN((-105.4*LN(O2153) + 163.83),95),10),0)," ")</f>
        <v>13</v>
      </c>
      <c r="S2153" s="5" t="str">
        <f>IFERROR(CONCATENATE("(",R2153,",",ROUND((1.2*W2153),2),")")," ")</f>
        <v>(13,1.5)</v>
      </c>
      <c r="T2153">
        <f>R2153-L2153</f>
        <v>3</v>
      </c>
      <c r="U2153" s="7" t="str">
        <f>IF((AND(T2153=0,H2153&gt;=L2153)),"Don’t change bids","OK")</f>
        <v>OK</v>
      </c>
      <c r="V2153" t="e">
        <f>IF((MATCH(F2153,W2153,0)),"Same","Diff")</f>
        <v>#N/A</v>
      </c>
      <c r="W2153" s="5">
        <f>ROUND(M2153,2)</f>
        <v>1.25</v>
      </c>
      <c r="X2153" s="5">
        <v>1.25</v>
      </c>
    </row>
    <row r="2154" spans="1:24" x14ac:dyDescent="0.25">
      <c r="A2154" t="s">
        <v>24</v>
      </c>
      <c r="B2154" t="s">
        <v>165</v>
      </c>
      <c r="C2154" t="s">
        <v>1142</v>
      </c>
      <c r="D2154" t="s">
        <v>113</v>
      </c>
      <c r="E2154" t="s">
        <v>858</v>
      </c>
      <c r="F2154" s="5">
        <v>1.19</v>
      </c>
      <c r="G2154" s="9">
        <v>0.1</v>
      </c>
      <c r="H2154" s="6">
        <f>G2154*100</f>
        <v>10</v>
      </c>
      <c r="I2154" t="s">
        <v>9796</v>
      </c>
      <c r="J2154" t="s">
        <v>10766</v>
      </c>
      <c r="K2154">
        <v>10</v>
      </c>
      <c r="L2154">
        <v>10</v>
      </c>
      <c r="M2154">
        <f>(F2154*(1+0.05))</f>
        <v>1.2495000000000001</v>
      </c>
      <c r="N2154">
        <f>IFERROR(ROUND(( (-1.208*LN(L2154) + 7.5474 + 4.6991*(2.71828^(-0.009*L2154)) + 0.0001*L2154*L2154 - 0.0432*L2154 + 4.7166)/3),2), " ")</f>
        <v>4.45</v>
      </c>
      <c r="O2154">
        <f>IFERROR(MAX(MIN(ROUND(N2154*(Q2154/P2154),2),4.5),1.9)," ")</f>
        <v>4.1900000000000004</v>
      </c>
      <c r="P2154">
        <f>13.098*F2154^-1.237</f>
        <v>10.562175875657456</v>
      </c>
      <c r="Q2154">
        <f>13.098*M2154^-1.237</f>
        <v>9.943567630340306</v>
      </c>
      <c r="R2154" s="5">
        <f>IFERROR(ROUND(MAX(MIN((-105.4*LN(O2154) + 163.83),95),10),0)," ")</f>
        <v>13</v>
      </c>
      <c r="S2154" s="5" t="str">
        <f>IFERROR(CONCATENATE("(",R2154,",",ROUND((1.2*W2154),2),")")," ")</f>
        <v>(13,1.5)</v>
      </c>
      <c r="T2154">
        <f>R2154-L2154</f>
        <v>3</v>
      </c>
      <c r="U2154" s="7" t="str">
        <f>IF((AND(T2154=0,H2154&gt;=L2154)),"Don’t change bids","OK")</f>
        <v>OK</v>
      </c>
      <c r="V2154" t="e">
        <f>IF((MATCH(F2154,W2154,0)),"Same","Diff")</f>
        <v>#N/A</v>
      </c>
      <c r="W2154" s="5">
        <f>ROUND(M2154,2)</f>
        <v>1.25</v>
      </c>
      <c r="X2154" s="5">
        <v>1.25</v>
      </c>
    </row>
    <row r="2155" spans="1:24" x14ac:dyDescent="0.25">
      <c r="A2155" t="s">
        <v>24</v>
      </c>
      <c r="B2155" t="s">
        <v>115</v>
      </c>
      <c r="C2155" t="s">
        <v>1142</v>
      </c>
      <c r="D2155" t="s">
        <v>113</v>
      </c>
      <c r="E2155" t="s">
        <v>36</v>
      </c>
      <c r="F2155" s="5">
        <v>0.89</v>
      </c>
      <c r="G2155" s="9">
        <v>0.1</v>
      </c>
      <c r="H2155" s="6">
        <f>G2155*100</f>
        <v>10</v>
      </c>
      <c r="I2155" t="s">
        <v>9831</v>
      </c>
      <c r="J2155" t="s">
        <v>10766</v>
      </c>
      <c r="K2155">
        <v>10</v>
      </c>
      <c r="L2155">
        <v>10</v>
      </c>
      <c r="M2155">
        <f>(F2155*(1+0.05))</f>
        <v>0.93450000000000011</v>
      </c>
      <c r="N2155">
        <f>IFERROR(ROUND(( (-1.208*LN(L2155) + 7.5474 + 4.6991*(2.71828^(-0.009*L2155)) + 0.0001*L2155*L2155 - 0.0432*L2155 + 4.7166)/3),2), " ")</f>
        <v>4.45</v>
      </c>
      <c r="O2155">
        <f>IFERROR(MAX(MIN(ROUND(N2155*(Q2155/P2155),2),4.5),1.9)," ")</f>
        <v>4.1900000000000004</v>
      </c>
      <c r="P2155">
        <f>13.098*F2155^-1.237</f>
        <v>15.128976485645603</v>
      </c>
      <c r="Q2155">
        <f>13.098*M2155^-1.237</f>
        <v>14.242898682415772</v>
      </c>
      <c r="R2155" s="5">
        <f>IFERROR(ROUND(MAX(MIN((-105.4*LN(O2155) + 163.83),95),10),0)," ")</f>
        <v>13</v>
      </c>
      <c r="S2155" s="5" t="str">
        <f>IFERROR(CONCATENATE("(",R2155,",",ROUND((1.2*W2155),2),")")," ")</f>
        <v>(13,1.12)</v>
      </c>
      <c r="T2155">
        <f>R2155-L2155</f>
        <v>3</v>
      </c>
      <c r="U2155" s="7" t="str">
        <f>IF((AND(T2155=0,H2155&gt;=L2155)),"Don’t change bids","OK")</f>
        <v>OK</v>
      </c>
      <c r="V2155" t="e">
        <f>IF((MATCH(F2155,W2155,0)),"Same","Diff")</f>
        <v>#N/A</v>
      </c>
      <c r="W2155" s="5">
        <f>ROUND(M2155,2)</f>
        <v>0.93</v>
      </c>
      <c r="X2155" s="5">
        <v>0.93</v>
      </c>
    </row>
    <row r="2156" spans="1:24" x14ac:dyDescent="0.25">
      <c r="A2156" t="s">
        <v>24</v>
      </c>
      <c r="B2156" t="s">
        <v>162</v>
      </c>
      <c r="C2156" t="s">
        <v>1142</v>
      </c>
      <c r="D2156" t="s">
        <v>113</v>
      </c>
      <c r="E2156" t="s">
        <v>858</v>
      </c>
      <c r="F2156" s="5">
        <v>1.19</v>
      </c>
      <c r="G2156" s="9">
        <v>0.1</v>
      </c>
      <c r="H2156" s="6">
        <f>G2156*100</f>
        <v>10</v>
      </c>
      <c r="I2156" t="s">
        <v>9796</v>
      </c>
      <c r="J2156" t="s">
        <v>10766</v>
      </c>
      <c r="K2156">
        <v>10</v>
      </c>
      <c r="L2156">
        <v>10</v>
      </c>
      <c r="M2156">
        <f>(F2156*(1+0.05))</f>
        <v>1.2495000000000001</v>
      </c>
      <c r="N2156">
        <f>IFERROR(ROUND(( (-1.208*LN(L2156) + 7.5474 + 4.6991*(2.71828^(-0.009*L2156)) + 0.0001*L2156*L2156 - 0.0432*L2156 + 4.7166)/3),2), " ")</f>
        <v>4.45</v>
      </c>
      <c r="O2156">
        <f>IFERROR(MAX(MIN(ROUND(N2156*(Q2156/P2156),2),4.5),1.9)," ")</f>
        <v>4.1900000000000004</v>
      </c>
      <c r="P2156">
        <f>13.098*F2156^-1.237</f>
        <v>10.562175875657456</v>
      </c>
      <c r="Q2156">
        <f>13.098*M2156^-1.237</f>
        <v>9.943567630340306</v>
      </c>
      <c r="R2156" s="5">
        <f>IFERROR(ROUND(MAX(MIN((-105.4*LN(O2156) + 163.83),95),10),0)," ")</f>
        <v>13</v>
      </c>
      <c r="S2156" s="5" t="str">
        <f>IFERROR(CONCATENATE("(",R2156,",",ROUND((1.2*W2156),2),")")," ")</f>
        <v>(13,1.5)</v>
      </c>
      <c r="T2156">
        <f>R2156-L2156</f>
        <v>3</v>
      </c>
      <c r="U2156" s="7" t="str">
        <f>IF((AND(T2156=0,H2156&gt;=L2156)),"Don’t change bids","OK")</f>
        <v>OK</v>
      </c>
      <c r="V2156" t="e">
        <f>IF((MATCH(F2156,W2156,0)),"Same","Diff")</f>
        <v>#N/A</v>
      </c>
      <c r="W2156" s="5">
        <f>ROUND(M2156,2)</f>
        <v>1.25</v>
      </c>
      <c r="X2156" s="5">
        <v>1.25</v>
      </c>
    </row>
    <row r="2157" spans="1:24" x14ac:dyDescent="0.25">
      <c r="A2157" t="s">
        <v>24</v>
      </c>
      <c r="B2157" t="s">
        <v>117</v>
      </c>
      <c r="C2157" t="s">
        <v>1142</v>
      </c>
      <c r="D2157" t="s">
        <v>113</v>
      </c>
      <c r="E2157" t="s">
        <v>858</v>
      </c>
      <c r="F2157" s="5">
        <v>1.19</v>
      </c>
      <c r="G2157" s="9">
        <v>0.1</v>
      </c>
      <c r="H2157" s="6">
        <f>G2157*100</f>
        <v>10</v>
      </c>
      <c r="I2157" t="s">
        <v>9796</v>
      </c>
      <c r="J2157" t="s">
        <v>10766</v>
      </c>
      <c r="K2157">
        <v>10</v>
      </c>
      <c r="L2157">
        <v>10</v>
      </c>
      <c r="M2157">
        <f>(F2157*(1+0.05))</f>
        <v>1.2495000000000001</v>
      </c>
      <c r="N2157">
        <f>IFERROR(ROUND(( (-1.208*LN(L2157) + 7.5474 + 4.6991*(2.71828^(-0.009*L2157)) + 0.0001*L2157*L2157 - 0.0432*L2157 + 4.7166)/3),2), " ")</f>
        <v>4.45</v>
      </c>
      <c r="O2157">
        <f>IFERROR(MAX(MIN(ROUND(N2157*(Q2157/P2157),2),4.5),1.9)," ")</f>
        <v>4.1900000000000004</v>
      </c>
      <c r="P2157">
        <f>13.098*F2157^-1.237</f>
        <v>10.562175875657456</v>
      </c>
      <c r="Q2157">
        <f>13.098*M2157^-1.237</f>
        <v>9.943567630340306</v>
      </c>
      <c r="R2157" s="5">
        <f>IFERROR(ROUND(MAX(MIN((-105.4*LN(O2157) + 163.83),95),10),0)," ")</f>
        <v>13</v>
      </c>
      <c r="S2157" s="5" t="str">
        <f>IFERROR(CONCATENATE("(",R2157,",",ROUND((1.2*W2157),2),")")," ")</f>
        <v>(13,1.5)</v>
      </c>
      <c r="T2157">
        <f>R2157-L2157</f>
        <v>3</v>
      </c>
      <c r="U2157" s="7" t="str">
        <f>IF((AND(T2157=0,H2157&gt;=L2157)),"Don’t change bids","OK")</f>
        <v>OK</v>
      </c>
      <c r="V2157" t="e">
        <f>IF((MATCH(F2157,W2157,0)),"Same","Diff")</f>
        <v>#N/A</v>
      </c>
      <c r="W2157" s="5">
        <f>ROUND(M2157,2)</f>
        <v>1.25</v>
      </c>
      <c r="X2157" s="5">
        <v>1.25</v>
      </c>
    </row>
    <row r="2158" spans="1:24" x14ac:dyDescent="0.25">
      <c r="A2158" t="s">
        <v>24</v>
      </c>
      <c r="B2158" t="s">
        <v>118</v>
      </c>
      <c r="C2158" t="s">
        <v>1142</v>
      </c>
      <c r="D2158" t="s">
        <v>113</v>
      </c>
      <c r="E2158" t="s">
        <v>2060</v>
      </c>
      <c r="F2158" s="5">
        <v>1.26</v>
      </c>
      <c r="G2158" s="9">
        <v>0.1</v>
      </c>
      <c r="H2158" s="6">
        <f>G2158*100</f>
        <v>10</v>
      </c>
      <c r="I2158" t="s">
        <v>9981</v>
      </c>
      <c r="J2158" t="s">
        <v>10766</v>
      </c>
      <c r="K2158">
        <v>10</v>
      </c>
      <c r="L2158">
        <v>10</v>
      </c>
      <c r="M2158">
        <f>(F2158*(1+0.05))</f>
        <v>1.3230000000000002</v>
      </c>
      <c r="N2158">
        <f>IFERROR(ROUND(( (-1.208*LN(L2158) + 7.5474 + 4.6991*(2.71828^(-0.009*L2158)) + 0.0001*L2158*L2158 - 0.0432*L2158 + 4.7166)/3),2), " ")</f>
        <v>4.45</v>
      </c>
      <c r="O2158">
        <f>IFERROR(MAX(MIN(ROUND(N2158*(Q2158/P2158),2),4.5),1.9)," ")</f>
        <v>4.1900000000000004</v>
      </c>
      <c r="P2158">
        <f>13.098*F2158^-1.237</f>
        <v>9.8411674563462377</v>
      </c>
      <c r="Q2158">
        <f>13.098*M2158^-1.237</f>
        <v>9.2647874183965619</v>
      </c>
      <c r="R2158" s="5">
        <f>IFERROR(ROUND(MAX(MIN((-105.4*LN(O2158) + 163.83),95),10),0)," ")</f>
        <v>13</v>
      </c>
      <c r="S2158" s="5" t="str">
        <f>IFERROR(CONCATENATE("(",R2158,",",ROUND((1.2*W2158),2),")")," ")</f>
        <v>(13,1.58)</v>
      </c>
      <c r="T2158">
        <f>R2158-L2158</f>
        <v>3</v>
      </c>
      <c r="U2158" s="7" t="str">
        <f>IF((AND(T2158=0,H2158&gt;=L2158)),"Don’t change bids","OK")</f>
        <v>OK</v>
      </c>
      <c r="V2158" t="e">
        <f>IF((MATCH(F2158,W2158,0)),"Same","Diff")</f>
        <v>#N/A</v>
      </c>
      <c r="W2158" s="5">
        <f>ROUND(M2158,2)</f>
        <v>1.32</v>
      </c>
      <c r="X2158" s="5">
        <v>1.32</v>
      </c>
    </row>
    <row r="2159" spans="1:24" x14ac:dyDescent="0.25">
      <c r="A2159" t="s">
        <v>24</v>
      </c>
      <c r="B2159" t="s">
        <v>2882</v>
      </c>
      <c r="C2159" t="s">
        <v>1178</v>
      </c>
      <c r="D2159" t="s">
        <v>2883</v>
      </c>
      <c r="E2159" t="s">
        <v>1310</v>
      </c>
      <c r="F2159" s="5">
        <v>1.72</v>
      </c>
      <c r="G2159" s="9">
        <v>0.1</v>
      </c>
      <c r="H2159" s="6">
        <f>G2159*100</f>
        <v>10</v>
      </c>
      <c r="I2159" t="s">
        <v>9827</v>
      </c>
      <c r="J2159" t="s">
        <v>10766</v>
      </c>
      <c r="K2159">
        <v>10</v>
      </c>
      <c r="L2159">
        <v>10</v>
      </c>
      <c r="M2159">
        <f>(F2159*(1+0.05))</f>
        <v>1.806</v>
      </c>
      <c r="N2159">
        <f>IFERROR(ROUND(( (-1.208*LN(L2159) + 7.5474 + 4.6991*(2.71828^(-0.009*L2159)) + 0.0001*L2159*L2159 - 0.0432*L2159 + 4.7166)/3),2), " ")</f>
        <v>4.45</v>
      </c>
      <c r="O2159">
        <f>IFERROR(MAX(MIN(ROUND(N2159*(Q2159/P2159),2),4.5),1.9)," ")</f>
        <v>4.1900000000000004</v>
      </c>
      <c r="P2159">
        <f>13.098*F2159^-1.237</f>
        <v>6.6966298946085843</v>
      </c>
      <c r="Q2159">
        <f>13.098*M2159^-1.237</f>
        <v>6.3044199449343346</v>
      </c>
      <c r="R2159" s="5">
        <f>IFERROR(ROUND(MAX(MIN((-105.4*LN(O2159) + 163.83),95),10),0)," ")</f>
        <v>13</v>
      </c>
      <c r="S2159" s="5" t="str">
        <f>IFERROR(CONCATENATE("(",R2159,",",ROUND((1.2*W2159),2),")")," ")</f>
        <v>(13,2.17)</v>
      </c>
      <c r="T2159">
        <f>R2159-L2159</f>
        <v>3</v>
      </c>
      <c r="U2159" s="7" t="str">
        <f>IF((AND(T2159=0,H2159&gt;=L2159)),"Don’t change bids","OK")</f>
        <v>OK</v>
      </c>
      <c r="V2159" t="e">
        <f>IF((MATCH(F2159,W2159,0)),"Same","Diff")</f>
        <v>#N/A</v>
      </c>
      <c r="W2159" s="5">
        <f>ROUND(M2159,2)</f>
        <v>1.81</v>
      </c>
      <c r="X2159" s="5">
        <v>1.81</v>
      </c>
    </row>
    <row r="2160" spans="1:24" x14ac:dyDescent="0.25">
      <c r="A2160" t="s">
        <v>24</v>
      </c>
      <c r="B2160" t="s">
        <v>2884</v>
      </c>
      <c r="C2160" t="s">
        <v>1178</v>
      </c>
      <c r="D2160" t="s">
        <v>2883</v>
      </c>
      <c r="E2160" t="s">
        <v>1310</v>
      </c>
      <c r="F2160" s="5">
        <v>1.72</v>
      </c>
      <c r="G2160" s="9">
        <v>0.1</v>
      </c>
      <c r="H2160" s="6">
        <f>G2160*100</f>
        <v>10</v>
      </c>
      <c r="I2160" t="s">
        <v>9827</v>
      </c>
      <c r="J2160" t="s">
        <v>10766</v>
      </c>
      <c r="K2160">
        <v>10</v>
      </c>
      <c r="L2160">
        <v>10</v>
      </c>
      <c r="M2160">
        <f>(F2160*(1+0.05))</f>
        <v>1.806</v>
      </c>
      <c r="N2160">
        <f>IFERROR(ROUND(( (-1.208*LN(L2160) + 7.5474 + 4.6991*(2.71828^(-0.009*L2160)) + 0.0001*L2160*L2160 - 0.0432*L2160 + 4.7166)/3),2), " ")</f>
        <v>4.45</v>
      </c>
      <c r="O2160">
        <f>IFERROR(MAX(MIN(ROUND(N2160*(Q2160/P2160),2),4.5),1.9)," ")</f>
        <v>4.1900000000000004</v>
      </c>
      <c r="P2160">
        <f>13.098*F2160^-1.237</f>
        <v>6.6966298946085843</v>
      </c>
      <c r="Q2160">
        <f>13.098*M2160^-1.237</f>
        <v>6.3044199449343346</v>
      </c>
      <c r="R2160" s="5">
        <f>IFERROR(ROUND(MAX(MIN((-105.4*LN(O2160) + 163.83),95),10),0)," ")</f>
        <v>13</v>
      </c>
      <c r="S2160" s="5" t="str">
        <f>IFERROR(CONCATENATE("(",R2160,",",ROUND((1.2*W2160),2),")")," ")</f>
        <v>(13,2.17)</v>
      </c>
      <c r="T2160">
        <f>R2160-L2160</f>
        <v>3</v>
      </c>
      <c r="U2160" s="7" t="str">
        <f>IF((AND(T2160=0,H2160&gt;=L2160)),"Don’t change bids","OK")</f>
        <v>OK</v>
      </c>
      <c r="V2160" t="e">
        <f>IF((MATCH(F2160,W2160,0)),"Same","Diff")</f>
        <v>#N/A</v>
      </c>
      <c r="W2160" s="5">
        <f>ROUND(M2160,2)</f>
        <v>1.81</v>
      </c>
      <c r="X2160" s="5">
        <v>1.81</v>
      </c>
    </row>
    <row r="2161" spans="1:24" x14ac:dyDescent="0.25">
      <c r="A2161" t="s">
        <v>24</v>
      </c>
      <c r="B2161" t="s">
        <v>2885</v>
      </c>
      <c r="C2161" t="s">
        <v>1178</v>
      </c>
      <c r="D2161" t="s">
        <v>2886</v>
      </c>
      <c r="E2161" t="s">
        <v>1180</v>
      </c>
      <c r="F2161" s="5">
        <v>0.49</v>
      </c>
      <c r="G2161" s="9">
        <v>0.1</v>
      </c>
      <c r="H2161" s="6">
        <f>G2161*100</f>
        <v>10</v>
      </c>
      <c r="I2161" t="s">
        <v>9801</v>
      </c>
      <c r="J2161" t="s">
        <v>10766</v>
      </c>
      <c r="K2161">
        <v>10</v>
      </c>
      <c r="L2161">
        <v>10</v>
      </c>
      <c r="M2161">
        <f>(F2161*(1+0.05))</f>
        <v>0.51449999999999996</v>
      </c>
      <c r="N2161">
        <f>IFERROR(ROUND(( (-1.208*LN(L2161) + 7.5474 + 4.6991*(2.71828^(-0.009*L2161)) + 0.0001*L2161*L2161 - 0.0432*L2161 + 4.7166)/3),2), " ")</f>
        <v>4.45</v>
      </c>
      <c r="O2161">
        <f>IFERROR(MAX(MIN(ROUND(N2161*(Q2161/P2161),2),4.5),1.9)," ")</f>
        <v>4.1900000000000004</v>
      </c>
      <c r="P2161">
        <f>13.098*F2161^-1.237</f>
        <v>31.654279670314228</v>
      </c>
      <c r="Q2161">
        <f>13.098*M2161^-1.237</f>
        <v>29.800343641019271</v>
      </c>
      <c r="R2161" s="5">
        <f>IFERROR(ROUND(MAX(MIN((-105.4*LN(O2161) + 163.83),95),10),0)," ")</f>
        <v>13</v>
      </c>
      <c r="S2161" s="5" t="str">
        <f>IFERROR(CONCATENATE("(",R2161,",",ROUND((1.2*W2161),2),")")," ")</f>
        <v>(13,0.61)</v>
      </c>
      <c r="T2161">
        <f>R2161-L2161</f>
        <v>3</v>
      </c>
      <c r="U2161" s="7" t="str">
        <f>IF((AND(T2161=0,H2161&gt;=L2161)),"Don’t change bids","OK")</f>
        <v>OK</v>
      </c>
      <c r="V2161" t="e">
        <f>IF((MATCH(F2161,W2161,0)),"Same","Diff")</f>
        <v>#N/A</v>
      </c>
      <c r="W2161" s="5">
        <f>ROUND(M2161,2)</f>
        <v>0.51</v>
      </c>
      <c r="X2161" s="5">
        <v>0.51</v>
      </c>
    </row>
    <row r="2162" spans="1:24" x14ac:dyDescent="0.25">
      <c r="A2162" t="s">
        <v>24</v>
      </c>
      <c r="B2162" t="s">
        <v>2887</v>
      </c>
      <c r="C2162" t="s">
        <v>1178</v>
      </c>
      <c r="D2162" t="s">
        <v>2886</v>
      </c>
      <c r="E2162" t="s">
        <v>1482</v>
      </c>
      <c r="F2162" s="5">
        <v>0.65</v>
      </c>
      <c r="G2162" s="9">
        <v>0.1</v>
      </c>
      <c r="H2162" s="6">
        <f>G2162*100</f>
        <v>10</v>
      </c>
      <c r="I2162" t="s">
        <v>9999</v>
      </c>
      <c r="J2162" t="s">
        <v>10766</v>
      </c>
      <c r="K2162">
        <v>10</v>
      </c>
      <c r="L2162">
        <v>10</v>
      </c>
      <c r="M2162">
        <f>(F2162*(1+0.05))</f>
        <v>0.68250000000000011</v>
      </c>
      <c r="N2162">
        <f>IFERROR(ROUND(( (-1.208*LN(L2162) + 7.5474 + 4.6991*(2.71828^(-0.009*L2162)) + 0.0001*L2162*L2162 - 0.0432*L2162 + 4.7166)/3),2), " ")</f>
        <v>4.45</v>
      </c>
      <c r="O2162">
        <f>IFERROR(MAX(MIN(ROUND(N2162*(Q2162/P2162),2),4.5),1.9)," ")</f>
        <v>4.1900000000000004</v>
      </c>
      <c r="P2162">
        <f>13.098*F2162^-1.237</f>
        <v>22.316761078264637</v>
      </c>
      <c r="Q2162">
        <f>13.098*M2162^-1.237</f>
        <v>21.009707250122613</v>
      </c>
      <c r="R2162" s="5">
        <f>IFERROR(ROUND(MAX(MIN((-105.4*LN(O2162) + 163.83),95),10),0)," ")</f>
        <v>13</v>
      </c>
      <c r="S2162" s="5" t="str">
        <f>IFERROR(CONCATENATE("(",R2162,",",ROUND((1.2*W2162),2),")")," ")</f>
        <v>(13,0.82)</v>
      </c>
      <c r="T2162">
        <f>R2162-L2162</f>
        <v>3</v>
      </c>
      <c r="U2162" s="7" t="str">
        <f>IF((AND(T2162=0,H2162&gt;=L2162)),"Don’t change bids","OK")</f>
        <v>OK</v>
      </c>
      <c r="V2162" t="e">
        <f>IF((MATCH(F2162,W2162,0)),"Same","Diff")</f>
        <v>#N/A</v>
      </c>
      <c r="W2162" s="5">
        <f>ROUND(M2162,2)</f>
        <v>0.68</v>
      </c>
      <c r="X2162" s="5">
        <v>0.68</v>
      </c>
    </row>
    <row r="2163" spans="1:24" x14ac:dyDescent="0.25">
      <c r="A2163" t="s">
        <v>24</v>
      </c>
      <c r="B2163" t="s">
        <v>2888</v>
      </c>
      <c r="C2163" t="s">
        <v>1178</v>
      </c>
      <c r="D2163" t="s">
        <v>2889</v>
      </c>
      <c r="E2163" t="s">
        <v>116</v>
      </c>
      <c r="F2163" s="5">
        <v>1.04</v>
      </c>
      <c r="G2163" s="9">
        <v>0.1</v>
      </c>
      <c r="H2163" s="6">
        <f>G2163*100</f>
        <v>10</v>
      </c>
      <c r="I2163" t="s">
        <v>9938</v>
      </c>
      <c r="J2163" t="s">
        <v>10766</v>
      </c>
      <c r="K2163">
        <v>10</v>
      </c>
      <c r="L2163">
        <v>10</v>
      </c>
      <c r="M2163">
        <f>(F2163*(1+0.05))</f>
        <v>1.0920000000000001</v>
      </c>
      <c r="N2163">
        <f>IFERROR(ROUND(( (-1.208*LN(L2163) + 7.5474 + 4.6991*(2.71828^(-0.009*L2163)) + 0.0001*L2163*L2163 - 0.0432*L2163 + 4.7166)/3),2), " ")</f>
        <v>4.45</v>
      </c>
      <c r="O2163">
        <f>IFERROR(MAX(MIN(ROUND(N2163*(Q2163/P2163),2),4.5),1.9)," ")</f>
        <v>4.1900000000000004</v>
      </c>
      <c r="P2163">
        <f>13.098*F2163^-1.237</f>
        <v>12.477705908693363</v>
      </c>
      <c r="Q2163">
        <f>13.098*M2163^-1.237</f>
        <v>11.746908405543497</v>
      </c>
      <c r="R2163" s="5">
        <f>IFERROR(ROUND(MAX(MIN((-105.4*LN(O2163) + 163.83),95),10),0)," ")</f>
        <v>13</v>
      </c>
      <c r="S2163" s="5" t="str">
        <f>IFERROR(CONCATENATE("(",R2163,",",ROUND((1.2*W2163),2),")")," ")</f>
        <v>(13,1.31)</v>
      </c>
      <c r="T2163">
        <f>R2163-L2163</f>
        <v>3</v>
      </c>
      <c r="U2163" s="7" t="str">
        <f>IF((AND(T2163=0,H2163&gt;=L2163)),"Don’t change bids","OK")</f>
        <v>OK</v>
      </c>
      <c r="V2163" t="e">
        <f>IF((MATCH(F2163,W2163,0)),"Same","Diff")</f>
        <v>#N/A</v>
      </c>
      <c r="W2163" s="5">
        <f>ROUND(M2163,2)</f>
        <v>1.0900000000000001</v>
      </c>
      <c r="X2163" s="5">
        <v>1.0900000000000001</v>
      </c>
    </row>
    <row r="2164" spans="1:24" x14ac:dyDescent="0.25">
      <c r="A2164" t="s">
        <v>24</v>
      </c>
      <c r="B2164" t="s">
        <v>2890</v>
      </c>
      <c r="C2164" t="s">
        <v>1178</v>
      </c>
      <c r="D2164" t="s">
        <v>2883</v>
      </c>
      <c r="E2164" t="s">
        <v>1180</v>
      </c>
      <c r="F2164" s="5">
        <v>0.49</v>
      </c>
      <c r="G2164" s="9">
        <v>0.1</v>
      </c>
      <c r="H2164" s="6">
        <f>G2164*100</f>
        <v>10</v>
      </c>
      <c r="I2164" t="s">
        <v>9801</v>
      </c>
      <c r="J2164" t="s">
        <v>10766</v>
      </c>
      <c r="K2164">
        <v>10</v>
      </c>
      <c r="L2164">
        <v>10</v>
      </c>
      <c r="M2164">
        <f>(F2164*(1+0.05))</f>
        <v>0.51449999999999996</v>
      </c>
      <c r="N2164">
        <f>IFERROR(ROUND(( (-1.208*LN(L2164) + 7.5474 + 4.6991*(2.71828^(-0.009*L2164)) + 0.0001*L2164*L2164 - 0.0432*L2164 + 4.7166)/3),2), " ")</f>
        <v>4.45</v>
      </c>
      <c r="O2164">
        <f>IFERROR(MAX(MIN(ROUND(N2164*(Q2164/P2164),2),4.5),1.9)," ")</f>
        <v>4.1900000000000004</v>
      </c>
      <c r="P2164">
        <f>13.098*F2164^-1.237</f>
        <v>31.654279670314228</v>
      </c>
      <c r="Q2164">
        <f>13.098*M2164^-1.237</f>
        <v>29.800343641019271</v>
      </c>
      <c r="R2164" s="5">
        <f>IFERROR(ROUND(MAX(MIN((-105.4*LN(O2164) + 163.83),95),10),0)," ")</f>
        <v>13</v>
      </c>
      <c r="S2164" s="5" t="str">
        <f>IFERROR(CONCATENATE("(",R2164,",",ROUND((1.2*W2164),2),")")," ")</f>
        <v>(13,0.61)</v>
      </c>
      <c r="T2164">
        <f>R2164-L2164</f>
        <v>3</v>
      </c>
      <c r="U2164" s="7" t="str">
        <f>IF((AND(T2164=0,H2164&gt;=L2164)),"Don’t change bids","OK")</f>
        <v>OK</v>
      </c>
      <c r="V2164" t="e">
        <f>IF((MATCH(F2164,W2164,0)),"Same","Diff")</f>
        <v>#N/A</v>
      </c>
      <c r="W2164" s="5">
        <f>ROUND(M2164,2)</f>
        <v>0.51</v>
      </c>
      <c r="X2164" s="5">
        <v>0.51</v>
      </c>
    </row>
    <row r="2165" spans="1:24" x14ac:dyDescent="0.25">
      <c r="A2165" t="s">
        <v>24</v>
      </c>
      <c r="B2165" t="s">
        <v>2891</v>
      </c>
      <c r="C2165" t="s">
        <v>1178</v>
      </c>
      <c r="D2165" t="s">
        <v>2883</v>
      </c>
      <c r="E2165" t="s">
        <v>1180</v>
      </c>
      <c r="F2165" s="5">
        <v>0.49</v>
      </c>
      <c r="G2165" s="9">
        <v>0.1</v>
      </c>
      <c r="H2165" s="6">
        <f>G2165*100</f>
        <v>10</v>
      </c>
      <c r="I2165" t="s">
        <v>9801</v>
      </c>
      <c r="J2165" t="s">
        <v>10766</v>
      </c>
      <c r="K2165">
        <v>10</v>
      </c>
      <c r="L2165">
        <v>10</v>
      </c>
      <c r="M2165">
        <f>(F2165*(1+0.05))</f>
        <v>0.51449999999999996</v>
      </c>
      <c r="N2165">
        <f>IFERROR(ROUND(( (-1.208*LN(L2165) + 7.5474 + 4.6991*(2.71828^(-0.009*L2165)) + 0.0001*L2165*L2165 - 0.0432*L2165 + 4.7166)/3),2), " ")</f>
        <v>4.45</v>
      </c>
      <c r="O2165">
        <f>IFERROR(MAX(MIN(ROUND(N2165*(Q2165/P2165),2),4.5),1.9)," ")</f>
        <v>4.1900000000000004</v>
      </c>
      <c r="P2165">
        <f>13.098*F2165^-1.237</f>
        <v>31.654279670314228</v>
      </c>
      <c r="Q2165">
        <f>13.098*M2165^-1.237</f>
        <v>29.800343641019271</v>
      </c>
      <c r="R2165" s="5">
        <f>IFERROR(ROUND(MAX(MIN((-105.4*LN(O2165) + 163.83),95),10),0)," ")</f>
        <v>13</v>
      </c>
      <c r="S2165" s="5" t="str">
        <f>IFERROR(CONCATENATE("(",R2165,",",ROUND((1.2*W2165),2),")")," ")</f>
        <v>(13,0.61)</v>
      </c>
      <c r="T2165">
        <f>R2165-L2165</f>
        <v>3</v>
      </c>
      <c r="U2165" s="7" t="str">
        <f>IF((AND(T2165=0,H2165&gt;=L2165)),"Don’t change bids","OK")</f>
        <v>OK</v>
      </c>
      <c r="V2165" t="e">
        <f>IF((MATCH(F2165,W2165,0)),"Same","Diff")</f>
        <v>#N/A</v>
      </c>
      <c r="W2165" s="5">
        <f>ROUND(M2165,2)</f>
        <v>0.51</v>
      </c>
      <c r="X2165" s="5">
        <v>0.51</v>
      </c>
    </row>
    <row r="2166" spans="1:24" x14ac:dyDescent="0.25">
      <c r="A2166" t="s">
        <v>24</v>
      </c>
      <c r="B2166" t="s">
        <v>2892</v>
      </c>
      <c r="C2166" t="s">
        <v>1178</v>
      </c>
      <c r="D2166" t="s">
        <v>2889</v>
      </c>
      <c r="E2166" t="s">
        <v>116</v>
      </c>
      <c r="F2166" s="5">
        <v>1.04</v>
      </c>
      <c r="G2166" s="9">
        <v>0.1</v>
      </c>
      <c r="H2166" s="6">
        <f>G2166*100</f>
        <v>10</v>
      </c>
      <c r="I2166" t="s">
        <v>9938</v>
      </c>
      <c r="J2166" t="s">
        <v>10766</v>
      </c>
      <c r="K2166">
        <v>10</v>
      </c>
      <c r="L2166">
        <v>10</v>
      </c>
      <c r="M2166">
        <f>(F2166*(1+0.05))</f>
        <v>1.0920000000000001</v>
      </c>
      <c r="N2166">
        <f>IFERROR(ROUND(( (-1.208*LN(L2166) + 7.5474 + 4.6991*(2.71828^(-0.009*L2166)) + 0.0001*L2166*L2166 - 0.0432*L2166 + 4.7166)/3),2), " ")</f>
        <v>4.45</v>
      </c>
      <c r="O2166">
        <f>IFERROR(MAX(MIN(ROUND(N2166*(Q2166/P2166),2),4.5),1.9)," ")</f>
        <v>4.1900000000000004</v>
      </c>
      <c r="P2166">
        <f>13.098*F2166^-1.237</f>
        <v>12.477705908693363</v>
      </c>
      <c r="Q2166">
        <f>13.098*M2166^-1.237</f>
        <v>11.746908405543497</v>
      </c>
      <c r="R2166" s="5">
        <f>IFERROR(ROUND(MAX(MIN((-105.4*LN(O2166) + 163.83),95),10),0)," ")</f>
        <v>13</v>
      </c>
      <c r="S2166" s="5" t="str">
        <f>IFERROR(CONCATENATE("(",R2166,",",ROUND((1.2*W2166),2),")")," ")</f>
        <v>(13,1.31)</v>
      </c>
      <c r="T2166">
        <f>R2166-L2166</f>
        <v>3</v>
      </c>
      <c r="U2166" s="7" t="str">
        <f>IF((AND(T2166=0,H2166&gt;=L2166)),"Don’t change bids","OK")</f>
        <v>OK</v>
      </c>
      <c r="V2166" t="e">
        <f>IF((MATCH(F2166,W2166,0)),"Same","Diff")</f>
        <v>#N/A</v>
      </c>
      <c r="W2166" s="5">
        <f>ROUND(M2166,2)</f>
        <v>1.0900000000000001</v>
      </c>
      <c r="X2166" s="5">
        <v>1.0900000000000001</v>
      </c>
    </row>
    <row r="2167" spans="1:24" x14ac:dyDescent="0.25">
      <c r="A2167" t="s">
        <v>24</v>
      </c>
      <c r="B2167" t="s">
        <v>2893</v>
      </c>
      <c r="C2167" t="s">
        <v>1178</v>
      </c>
      <c r="D2167" t="s">
        <v>2889</v>
      </c>
      <c r="E2167" t="s">
        <v>1295</v>
      </c>
      <c r="F2167" s="5">
        <v>0.95</v>
      </c>
      <c r="G2167" s="9">
        <v>0.1</v>
      </c>
      <c r="H2167" s="6">
        <f>G2167*100</f>
        <v>10</v>
      </c>
      <c r="I2167" t="s">
        <v>9824</v>
      </c>
      <c r="J2167" t="s">
        <v>10766</v>
      </c>
      <c r="K2167">
        <v>10</v>
      </c>
      <c r="L2167">
        <v>10</v>
      </c>
      <c r="M2167">
        <f>(F2167*(1+0.05))</f>
        <v>0.99749999999999994</v>
      </c>
      <c r="N2167">
        <f>IFERROR(ROUND(( (-1.208*LN(L2167) + 7.5474 + 4.6991*(2.71828^(-0.009*L2167)) + 0.0001*L2167*L2167 - 0.0432*L2167 + 4.7166)/3),2), " ")</f>
        <v>4.45</v>
      </c>
      <c r="O2167">
        <f>IFERROR(MAX(MIN(ROUND(N2167*(Q2167/P2167),2),4.5),1.9)," ")</f>
        <v>4.1900000000000004</v>
      </c>
      <c r="P2167">
        <f>13.098*F2167^-1.237</f>
        <v>13.955997608342821</v>
      </c>
      <c r="Q2167">
        <f>13.098*M2167^-1.237</f>
        <v>13.138619135026129</v>
      </c>
      <c r="R2167" s="5">
        <f>IFERROR(ROUND(MAX(MIN((-105.4*LN(O2167) + 163.83),95),10),0)," ")</f>
        <v>13</v>
      </c>
      <c r="S2167" s="5" t="str">
        <f>IFERROR(CONCATENATE("(",R2167,",",ROUND((1.2*W2167),2),")")," ")</f>
        <v>(13,1.2)</v>
      </c>
      <c r="T2167">
        <f>R2167-L2167</f>
        <v>3</v>
      </c>
      <c r="U2167" s="7" t="str">
        <f>IF((AND(T2167=0,H2167&gt;=L2167)),"Don’t change bids","OK")</f>
        <v>OK</v>
      </c>
      <c r="V2167" t="e">
        <f>IF((MATCH(F2167,W2167,0)),"Same","Diff")</f>
        <v>#N/A</v>
      </c>
      <c r="W2167" s="5">
        <f>ROUND(M2167,2)</f>
        <v>1</v>
      </c>
      <c r="X2167" s="5">
        <v>1</v>
      </c>
    </row>
    <row r="2168" spans="1:24" x14ac:dyDescent="0.25">
      <c r="A2168" t="s">
        <v>24</v>
      </c>
      <c r="B2168" t="s">
        <v>2894</v>
      </c>
      <c r="C2168" t="s">
        <v>1178</v>
      </c>
      <c r="D2168" t="s">
        <v>2883</v>
      </c>
      <c r="E2168" t="s">
        <v>1310</v>
      </c>
      <c r="F2168" s="5">
        <v>1.72</v>
      </c>
      <c r="G2168" s="9">
        <v>0.1</v>
      </c>
      <c r="H2168" s="6">
        <f>G2168*100</f>
        <v>10</v>
      </c>
      <c r="I2168" t="s">
        <v>9827</v>
      </c>
      <c r="J2168" t="s">
        <v>10766</v>
      </c>
      <c r="K2168">
        <v>10</v>
      </c>
      <c r="L2168">
        <v>10</v>
      </c>
      <c r="M2168">
        <f>(F2168*(1+0.05))</f>
        <v>1.806</v>
      </c>
      <c r="N2168">
        <f>IFERROR(ROUND(( (-1.208*LN(L2168) + 7.5474 + 4.6991*(2.71828^(-0.009*L2168)) + 0.0001*L2168*L2168 - 0.0432*L2168 + 4.7166)/3),2), " ")</f>
        <v>4.45</v>
      </c>
      <c r="O2168">
        <f>IFERROR(MAX(MIN(ROUND(N2168*(Q2168/P2168),2),4.5),1.9)," ")</f>
        <v>4.1900000000000004</v>
      </c>
      <c r="P2168">
        <f>13.098*F2168^-1.237</f>
        <v>6.6966298946085843</v>
      </c>
      <c r="Q2168">
        <f>13.098*M2168^-1.237</f>
        <v>6.3044199449343346</v>
      </c>
      <c r="R2168" s="5">
        <f>IFERROR(ROUND(MAX(MIN((-105.4*LN(O2168) + 163.83),95),10),0)," ")</f>
        <v>13</v>
      </c>
      <c r="S2168" s="5" t="str">
        <f>IFERROR(CONCATENATE("(",R2168,",",ROUND((1.2*W2168),2),")")," ")</f>
        <v>(13,2.17)</v>
      </c>
      <c r="T2168">
        <f>R2168-L2168</f>
        <v>3</v>
      </c>
      <c r="U2168" s="7" t="str">
        <f>IF((AND(T2168=0,H2168&gt;=L2168)),"Don’t change bids","OK")</f>
        <v>OK</v>
      </c>
      <c r="V2168" t="e">
        <f>IF((MATCH(F2168,W2168,0)),"Same","Diff")</f>
        <v>#N/A</v>
      </c>
      <c r="W2168" s="5">
        <f>ROUND(M2168,2)</f>
        <v>1.81</v>
      </c>
      <c r="X2168" s="5">
        <v>1.81</v>
      </c>
    </row>
    <row r="2169" spans="1:24" x14ac:dyDescent="0.25">
      <c r="A2169" t="s">
        <v>24</v>
      </c>
      <c r="B2169" t="s">
        <v>2895</v>
      </c>
      <c r="C2169" t="s">
        <v>1178</v>
      </c>
      <c r="D2169" t="s">
        <v>2889</v>
      </c>
      <c r="E2169" t="s">
        <v>1180</v>
      </c>
      <c r="F2169" s="5">
        <v>0.49</v>
      </c>
      <c r="G2169" s="9">
        <v>0.1</v>
      </c>
      <c r="H2169" s="6">
        <f>G2169*100</f>
        <v>10</v>
      </c>
      <c r="I2169" t="s">
        <v>9801</v>
      </c>
      <c r="J2169" t="s">
        <v>10766</v>
      </c>
      <c r="K2169">
        <v>10</v>
      </c>
      <c r="L2169">
        <v>10</v>
      </c>
      <c r="M2169">
        <f>(F2169*(1+0.05))</f>
        <v>0.51449999999999996</v>
      </c>
      <c r="N2169">
        <f>IFERROR(ROUND(( (-1.208*LN(L2169) + 7.5474 + 4.6991*(2.71828^(-0.009*L2169)) + 0.0001*L2169*L2169 - 0.0432*L2169 + 4.7166)/3),2), " ")</f>
        <v>4.45</v>
      </c>
      <c r="O2169">
        <f>IFERROR(MAX(MIN(ROUND(N2169*(Q2169/P2169),2),4.5),1.9)," ")</f>
        <v>4.1900000000000004</v>
      </c>
      <c r="P2169">
        <f>13.098*F2169^-1.237</f>
        <v>31.654279670314228</v>
      </c>
      <c r="Q2169">
        <f>13.098*M2169^-1.237</f>
        <v>29.800343641019271</v>
      </c>
      <c r="R2169" s="5">
        <f>IFERROR(ROUND(MAX(MIN((-105.4*LN(O2169) + 163.83),95),10),0)," ")</f>
        <v>13</v>
      </c>
      <c r="S2169" s="5" t="str">
        <f>IFERROR(CONCATENATE("(",R2169,",",ROUND((1.2*W2169),2),")")," ")</f>
        <v>(13,0.61)</v>
      </c>
      <c r="T2169">
        <f>R2169-L2169</f>
        <v>3</v>
      </c>
      <c r="U2169" s="7" t="str">
        <f>IF((AND(T2169=0,H2169&gt;=L2169)),"Don’t change bids","OK")</f>
        <v>OK</v>
      </c>
      <c r="V2169" t="e">
        <f>IF((MATCH(F2169,W2169,0)),"Same","Diff")</f>
        <v>#N/A</v>
      </c>
      <c r="W2169" s="5">
        <f>ROUND(M2169,2)</f>
        <v>0.51</v>
      </c>
      <c r="X2169" s="5">
        <v>0.51</v>
      </c>
    </row>
    <row r="2170" spans="1:24" x14ac:dyDescent="0.25">
      <c r="A2170" t="s">
        <v>24</v>
      </c>
      <c r="B2170" t="s">
        <v>2896</v>
      </c>
      <c r="C2170" t="s">
        <v>1178</v>
      </c>
      <c r="D2170" t="s">
        <v>2889</v>
      </c>
      <c r="E2170" t="s">
        <v>1180</v>
      </c>
      <c r="F2170" s="5">
        <v>0.49</v>
      </c>
      <c r="G2170" s="9">
        <v>0.1</v>
      </c>
      <c r="H2170" s="6">
        <f>G2170*100</f>
        <v>10</v>
      </c>
      <c r="I2170" t="s">
        <v>9801</v>
      </c>
      <c r="J2170" t="s">
        <v>10766</v>
      </c>
      <c r="K2170">
        <v>10</v>
      </c>
      <c r="L2170">
        <v>10</v>
      </c>
      <c r="M2170">
        <f>(F2170*(1+0.05))</f>
        <v>0.51449999999999996</v>
      </c>
      <c r="N2170">
        <f>IFERROR(ROUND(( (-1.208*LN(L2170) + 7.5474 + 4.6991*(2.71828^(-0.009*L2170)) + 0.0001*L2170*L2170 - 0.0432*L2170 + 4.7166)/3),2), " ")</f>
        <v>4.45</v>
      </c>
      <c r="O2170">
        <f>IFERROR(MAX(MIN(ROUND(N2170*(Q2170/P2170),2),4.5),1.9)," ")</f>
        <v>4.1900000000000004</v>
      </c>
      <c r="P2170">
        <f>13.098*F2170^-1.237</f>
        <v>31.654279670314228</v>
      </c>
      <c r="Q2170">
        <f>13.098*M2170^-1.237</f>
        <v>29.800343641019271</v>
      </c>
      <c r="R2170" s="5">
        <f>IFERROR(ROUND(MAX(MIN((-105.4*LN(O2170) + 163.83),95),10),0)," ")</f>
        <v>13</v>
      </c>
      <c r="S2170" s="5" t="str">
        <f>IFERROR(CONCATENATE("(",R2170,",",ROUND((1.2*W2170),2),")")," ")</f>
        <v>(13,0.61)</v>
      </c>
      <c r="T2170">
        <f>R2170-L2170</f>
        <v>3</v>
      </c>
      <c r="U2170" s="7" t="str">
        <f>IF((AND(T2170=0,H2170&gt;=L2170)),"Don’t change bids","OK")</f>
        <v>OK</v>
      </c>
      <c r="V2170" t="e">
        <f>IF((MATCH(F2170,W2170,0)),"Same","Diff")</f>
        <v>#N/A</v>
      </c>
      <c r="W2170" s="5">
        <f>ROUND(M2170,2)</f>
        <v>0.51</v>
      </c>
      <c r="X2170" s="5">
        <v>0.51</v>
      </c>
    </row>
    <row r="2171" spans="1:24" x14ac:dyDescent="0.25">
      <c r="A2171" t="s">
        <v>24</v>
      </c>
      <c r="B2171" t="s">
        <v>2897</v>
      </c>
      <c r="C2171" t="s">
        <v>1178</v>
      </c>
      <c r="D2171" t="s">
        <v>2883</v>
      </c>
      <c r="E2171" t="s">
        <v>1593</v>
      </c>
      <c r="F2171" s="5">
        <v>1.43</v>
      </c>
      <c r="G2171" s="9">
        <v>0.1</v>
      </c>
      <c r="H2171" s="6">
        <f>G2171*100</f>
        <v>10</v>
      </c>
      <c r="I2171" t="s">
        <v>9907</v>
      </c>
      <c r="J2171" t="s">
        <v>10766</v>
      </c>
      <c r="K2171">
        <v>10</v>
      </c>
      <c r="L2171">
        <v>10</v>
      </c>
      <c r="M2171">
        <f>(F2171*(1+0.05))</f>
        <v>1.5015000000000001</v>
      </c>
      <c r="N2171">
        <f>IFERROR(ROUND(( (-1.208*LN(L2171) + 7.5474 + 4.6991*(2.71828^(-0.009*L2171)) + 0.0001*L2171*L2171 - 0.0432*L2171 + 4.7166)/3),2), " ")</f>
        <v>4.45</v>
      </c>
      <c r="O2171">
        <f>IFERROR(MAX(MIN(ROUND(N2171*(Q2171/P2171),2),4.5),1.9)," ")</f>
        <v>4.1900000000000004</v>
      </c>
      <c r="P2171">
        <f>13.098*F2171^-1.237</f>
        <v>8.4150036318210102</v>
      </c>
      <c r="Q2171">
        <f>13.098*M2171^-1.237</f>
        <v>7.9221515251811727</v>
      </c>
      <c r="R2171" s="5">
        <f>IFERROR(ROUND(MAX(MIN((-105.4*LN(O2171) + 163.83),95),10),0)," ")</f>
        <v>13</v>
      </c>
      <c r="S2171" s="5" t="str">
        <f>IFERROR(CONCATENATE("(",R2171,",",ROUND((1.2*W2171),2),")")," ")</f>
        <v>(13,1.8)</v>
      </c>
      <c r="T2171">
        <f>R2171-L2171</f>
        <v>3</v>
      </c>
      <c r="U2171" s="7" t="str">
        <f>IF((AND(T2171=0,H2171&gt;=L2171)),"Don’t change bids","OK")</f>
        <v>OK</v>
      </c>
      <c r="V2171" t="e">
        <f>IF((MATCH(F2171,W2171,0)),"Same","Diff")</f>
        <v>#N/A</v>
      </c>
      <c r="W2171" s="5">
        <f>ROUND(M2171,2)</f>
        <v>1.5</v>
      </c>
      <c r="X2171" s="5">
        <v>1.5</v>
      </c>
    </row>
    <row r="2172" spans="1:24" x14ac:dyDescent="0.25">
      <c r="A2172" t="s">
        <v>24</v>
      </c>
      <c r="B2172" t="s">
        <v>2898</v>
      </c>
      <c r="C2172" t="s">
        <v>1178</v>
      </c>
      <c r="D2172" t="s">
        <v>2899</v>
      </c>
      <c r="E2172" t="s">
        <v>1180</v>
      </c>
      <c r="F2172" s="5">
        <v>0.49</v>
      </c>
      <c r="G2172" s="9">
        <v>0.1</v>
      </c>
      <c r="H2172" s="6">
        <f>G2172*100</f>
        <v>10</v>
      </c>
      <c r="I2172" t="s">
        <v>9801</v>
      </c>
      <c r="J2172" t="s">
        <v>10766</v>
      </c>
      <c r="K2172">
        <v>10</v>
      </c>
      <c r="L2172">
        <v>10</v>
      </c>
      <c r="M2172">
        <f>(F2172*(1+0.05))</f>
        <v>0.51449999999999996</v>
      </c>
      <c r="N2172">
        <f>IFERROR(ROUND(( (-1.208*LN(L2172) + 7.5474 + 4.6991*(2.71828^(-0.009*L2172)) + 0.0001*L2172*L2172 - 0.0432*L2172 + 4.7166)/3),2), " ")</f>
        <v>4.45</v>
      </c>
      <c r="O2172">
        <f>IFERROR(MAX(MIN(ROUND(N2172*(Q2172/P2172),2),4.5),1.9)," ")</f>
        <v>4.1900000000000004</v>
      </c>
      <c r="P2172">
        <f>13.098*F2172^-1.237</f>
        <v>31.654279670314228</v>
      </c>
      <c r="Q2172">
        <f>13.098*M2172^-1.237</f>
        <v>29.800343641019271</v>
      </c>
      <c r="R2172" s="5">
        <f>IFERROR(ROUND(MAX(MIN((-105.4*LN(O2172) + 163.83),95),10),0)," ")</f>
        <v>13</v>
      </c>
      <c r="S2172" s="5" t="str">
        <f>IFERROR(CONCATENATE("(",R2172,",",ROUND((1.2*W2172),2),")")," ")</f>
        <v>(13,0.61)</v>
      </c>
      <c r="T2172">
        <f>R2172-L2172</f>
        <v>3</v>
      </c>
      <c r="U2172" s="7" t="str">
        <f>IF((AND(T2172=0,H2172&gt;=L2172)),"Don’t change bids","OK")</f>
        <v>OK</v>
      </c>
      <c r="V2172" t="e">
        <f>IF((MATCH(F2172,W2172,0)),"Same","Diff")</f>
        <v>#N/A</v>
      </c>
      <c r="W2172" s="5">
        <f>ROUND(M2172,2)</f>
        <v>0.51</v>
      </c>
      <c r="X2172" s="5">
        <v>0.51</v>
      </c>
    </row>
    <row r="2173" spans="1:24" x14ac:dyDescent="0.25">
      <c r="A2173" t="s">
        <v>24</v>
      </c>
      <c r="B2173" t="s">
        <v>2900</v>
      </c>
      <c r="C2173" t="s">
        <v>1178</v>
      </c>
      <c r="D2173" t="s">
        <v>2901</v>
      </c>
      <c r="E2173" t="s">
        <v>1180</v>
      </c>
      <c r="F2173" s="5">
        <v>0.49</v>
      </c>
      <c r="G2173" s="9">
        <v>0.1</v>
      </c>
      <c r="H2173" s="6">
        <f>G2173*100</f>
        <v>10</v>
      </c>
      <c r="I2173" t="s">
        <v>9801</v>
      </c>
      <c r="J2173" t="s">
        <v>10766</v>
      </c>
      <c r="K2173">
        <v>10</v>
      </c>
      <c r="L2173">
        <v>10</v>
      </c>
      <c r="M2173">
        <f>(F2173*(1+0.05))</f>
        <v>0.51449999999999996</v>
      </c>
      <c r="N2173">
        <f>IFERROR(ROUND(( (-1.208*LN(L2173) + 7.5474 + 4.6991*(2.71828^(-0.009*L2173)) + 0.0001*L2173*L2173 - 0.0432*L2173 + 4.7166)/3),2), " ")</f>
        <v>4.45</v>
      </c>
      <c r="O2173">
        <f>IFERROR(MAX(MIN(ROUND(N2173*(Q2173/P2173),2),4.5),1.9)," ")</f>
        <v>4.1900000000000004</v>
      </c>
      <c r="P2173">
        <f>13.098*F2173^-1.237</f>
        <v>31.654279670314228</v>
      </c>
      <c r="Q2173">
        <f>13.098*M2173^-1.237</f>
        <v>29.800343641019271</v>
      </c>
      <c r="R2173" s="5">
        <f>IFERROR(ROUND(MAX(MIN((-105.4*LN(O2173) + 163.83),95),10),0)," ")</f>
        <v>13</v>
      </c>
      <c r="S2173" s="5" t="str">
        <f>IFERROR(CONCATENATE("(",R2173,",",ROUND((1.2*W2173),2),")")," ")</f>
        <v>(13,0.61)</v>
      </c>
      <c r="T2173">
        <f>R2173-L2173</f>
        <v>3</v>
      </c>
      <c r="U2173" s="7" t="str">
        <f>IF((AND(T2173=0,H2173&gt;=L2173)),"Don’t change bids","OK")</f>
        <v>OK</v>
      </c>
      <c r="V2173" t="e">
        <f>IF((MATCH(F2173,W2173,0)),"Same","Diff")</f>
        <v>#N/A</v>
      </c>
      <c r="W2173" s="5">
        <f>ROUND(M2173,2)</f>
        <v>0.51</v>
      </c>
      <c r="X2173" s="5">
        <v>0.51</v>
      </c>
    </row>
    <row r="2174" spans="1:24" x14ac:dyDescent="0.25">
      <c r="A2174" t="s">
        <v>24</v>
      </c>
      <c r="B2174" t="s">
        <v>2902</v>
      </c>
      <c r="C2174" t="s">
        <v>1146</v>
      </c>
      <c r="D2174" t="s">
        <v>2903</v>
      </c>
      <c r="E2174" t="s">
        <v>1088</v>
      </c>
      <c r="F2174" s="5">
        <v>1.96</v>
      </c>
      <c r="G2174" s="9">
        <v>0.1</v>
      </c>
      <c r="H2174" s="6">
        <f>G2174*100</f>
        <v>10</v>
      </c>
      <c r="I2174" t="s">
        <v>9799</v>
      </c>
      <c r="J2174" t="s">
        <v>10766</v>
      </c>
      <c r="K2174">
        <v>10</v>
      </c>
      <c r="L2174">
        <v>10</v>
      </c>
      <c r="M2174">
        <f>(F2174*(1+0.05))</f>
        <v>2.0579999999999998</v>
      </c>
      <c r="N2174">
        <f>IFERROR(ROUND(( (-1.208*LN(L2174) + 7.5474 + 4.6991*(2.71828^(-0.009*L2174)) + 0.0001*L2174*L2174 - 0.0432*L2174 + 4.7166)/3),2), " ")</f>
        <v>4.45</v>
      </c>
      <c r="O2174">
        <f>IFERROR(MAX(MIN(ROUND(N2174*(Q2174/P2174),2),4.5),1.9)," ")</f>
        <v>4.1900000000000004</v>
      </c>
      <c r="P2174">
        <f>13.098*F2174^-1.237</f>
        <v>5.6974985827885236</v>
      </c>
      <c r="Q2174">
        <f>13.098*M2174^-1.237</f>
        <v>5.3638060139004509</v>
      </c>
      <c r="R2174" s="5">
        <f>IFERROR(ROUND(MAX(MIN((-105.4*LN(O2174) + 163.83),95),10),0)," ")</f>
        <v>13</v>
      </c>
      <c r="S2174" s="5" t="str">
        <f>IFERROR(CONCATENATE("(",R2174,",",ROUND((1.2*W2174),2),")")," ")</f>
        <v>(13,2.47)</v>
      </c>
      <c r="T2174">
        <f>R2174-L2174</f>
        <v>3</v>
      </c>
      <c r="U2174" s="7" t="str">
        <f>IF((AND(T2174=0,H2174&gt;=L2174)),"Don’t change bids","OK")</f>
        <v>OK</v>
      </c>
      <c r="V2174" t="e">
        <f>IF((MATCH(F2174,W2174,0)),"Same","Diff")</f>
        <v>#N/A</v>
      </c>
      <c r="W2174" s="5">
        <f>ROUND(M2174,2)</f>
        <v>2.06</v>
      </c>
      <c r="X2174" s="5">
        <v>2.06</v>
      </c>
    </row>
    <row r="2175" spans="1:24" x14ac:dyDescent="0.25">
      <c r="A2175" t="s">
        <v>24</v>
      </c>
      <c r="B2175" t="s">
        <v>2904</v>
      </c>
      <c r="C2175" t="s">
        <v>1146</v>
      </c>
      <c r="D2175" t="s">
        <v>1147</v>
      </c>
      <c r="E2175" t="s">
        <v>423</v>
      </c>
      <c r="F2175" s="5">
        <v>3.28</v>
      </c>
      <c r="G2175" s="9">
        <v>0.1</v>
      </c>
      <c r="H2175" s="6">
        <f>G2175*100</f>
        <v>10</v>
      </c>
      <c r="I2175" t="s">
        <v>9853</v>
      </c>
      <c r="J2175" t="s">
        <v>10766</v>
      </c>
      <c r="K2175">
        <v>10</v>
      </c>
      <c r="L2175">
        <v>10</v>
      </c>
      <c r="M2175">
        <f>(F2175*(1+0.05))</f>
        <v>3.444</v>
      </c>
      <c r="N2175">
        <f>IFERROR(ROUND(( (-1.208*LN(L2175) + 7.5474 + 4.6991*(2.71828^(-0.009*L2175)) + 0.0001*L2175*L2175 - 0.0432*L2175 + 4.7166)/3),2), " ")</f>
        <v>4.45</v>
      </c>
      <c r="O2175">
        <f>IFERROR(MAX(MIN(ROUND(N2175*(Q2175/P2175),2),4.5),1.9)," ")</f>
        <v>4.1900000000000004</v>
      </c>
      <c r="P2175">
        <f>13.098*F2175^-1.237</f>
        <v>3.0134850511212665</v>
      </c>
      <c r="Q2175">
        <f>13.098*M2175^-1.237</f>
        <v>2.8369904801437174</v>
      </c>
      <c r="R2175" s="5">
        <f>IFERROR(ROUND(MAX(MIN((-105.4*LN(O2175) + 163.83),95),10),0)," ")</f>
        <v>13</v>
      </c>
      <c r="S2175" s="5" t="str">
        <f>IFERROR(CONCATENATE("(",R2175,",",ROUND((1.2*W2175),2),")")," ")</f>
        <v>(13,4.13)</v>
      </c>
      <c r="T2175">
        <f>R2175-L2175</f>
        <v>3</v>
      </c>
      <c r="U2175" s="7" t="str">
        <f>IF((AND(T2175=0,H2175&gt;=L2175)),"Don’t change bids","OK")</f>
        <v>OK</v>
      </c>
      <c r="V2175" t="e">
        <f>IF((MATCH(F2175,W2175,0)),"Same","Diff")</f>
        <v>#N/A</v>
      </c>
      <c r="W2175" s="5">
        <f>ROUND(M2175,2)</f>
        <v>3.44</v>
      </c>
      <c r="X2175" s="5">
        <v>3.44</v>
      </c>
    </row>
    <row r="2176" spans="1:24" x14ac:dyDescent="0.25">
      <c r="A2176" t="s">
        <v>24</v>
      </c>
      <c r="B2176" t="s">
        <v>2905</v>
      </c>
      <c r="C2176" t="s">
        <v>1146</v>
      </c>
      <c r="D2176" t="s">
        <v>2906</v>
      </c>
      <c r="E2176" t="s">
        <v>738</v>
      </c>
      <c r="F2176" s="5">
        <v>0.53</v>
      </c>
      <c r="G2176" s="9">
        <v>0.1</v>
      </c>
      <c r="H2176" s="6">
        <f>G2176*100</f>
        <v>10</v>
      </c>
      <c r="I2176" t="s">
        <v>10125</v>
      </c>
      <c r="J2176" t="s">
        <v>10766</v>
      </c>
      <c r="K2176">
        <v>10</v>
      </c>
      <c r="L2176">
        <v>10</v>
      </c>
      <c r="M2176">
        <f>(F2176*(1+0.05))</f>
        <v>0.55650000000000011</v>
      </c>
      <c r="N2176">
        <f>IFERROR(ROUND(( (-1.208*LN(L2176) + 7.5474 + 4.6991*(2.71828^(-0.009*L2176)) + 0.0001*L2176*L2176 - 0.0432*L2176 + 4.7166)/3),2), " ")</f>
        <v>4.45</v>
      </c>
      <c r="O2176">
        <f>IFERROR(MAX(MIN(ROUND(N2176*(Q2176/P2176),2),4.5),1.9)," ")</f>
        <v>4.1900000000000004</v>
      </c>
      <c r="P2176">
        <f>13.098*F2176^-1.237</f>
        <v>28.726038314463455</v>
      </c>
      <c r="Q2176">
        <f>13.098*M2176^-1.237</f>
        <v>27.04360428137959</v>
      </c>
      <c r="R2176" s="5">
        <f>IFERROR(ROUND(MAX(MIN((-105.4*LN(O2176) + 163.83),95),10),0)," ")</f>
        <v>13</v>
      </c>
      <c r="S2176" s="5" t="str">
        <f>IFERROR(CONCATENATE("(",R2176,",",ROUND((1.2*W2176),2),")")," ")</f>
        <v>(13,0.67)</v>
      </c>
      <c r="T2176">
        <f>R2176-L2176</f>
        <v>3</v>
      </c>
      <c r="U2176" s="7" t="str">
        <f>IF((AND(T2176=0,H2176&gt;=L2176)),"Don’t change bids","OK")</f>
        <v>OK</v>
      </c>
      <c r="V2176" t="e">
        <f>IF((MATCH(F2176,W2176,0)),"Same","Diff")</f>
        <v>#N/A</v>
      </c>
      <c r="W2176" s="5">
        <f>ROUND(M2176,2)</f>
        <v>0.56000000000000005</v>
      </c>
      <c r="X2176" s="5">
        <v>0.56000000000000005</v>
      </c>
    </row>
    <row r="2177" spans="1:24" x14ac:dyDescent="0.25">
      <c r="A2177" t="s">
        <v>24</v>
      </c>
      <c r="B2177" t="s">
        <v>2907</v>
      </c>
      <c r="C2177" t="s">
        <v>1146</v>
      </c>
      <c r="D2177" t="s">
        <v>2908</v>
      </c>
      <c r="E2177" t="s">
        <v>1088</v>
      </c>
      <c r="F2177" s="5">
        <v>1.96</v>
      </c>
      <c r="G2177" s="9">
        <v>0.1</v>
      </c>
      <c r="H2177" s="6">
        <f>G2177*100</f>
        <v>10</v>
      </c>
      <c r="I2177" t="s">
        <v>9799</v>
      </c>
      <c r="J2177" t="s">
        <v>10766</v>
      </c>
      <c r="K2177">
        <v>10</v>
      </c>
      <c r="L2177">
        <v>10</v>
      </c>
      <c r="M2177">
        <f>(F2177*(1+0.05))</f>
        <v>2.0579999999999998</v>
      </c>
      <c r="N2177">
        <f>IFERROR(ROUND(( (-1.208*LN(L2177) + 7.5474 + 4.6991*(2.71828^(-0.009*L2177)) + 0.0001*L2177*L2177 - 0.0432*L2177 + 4.7166)/3),2), " ")</f>
        <v>4.45</v>
      </c>
      <c r="O2177">
        <f>IFERROR(MAX(MIN(ROUND(N2177*(Q2177/P2177),2),4.5),1.9)," ")</f>
        <v>4.1900000000000004</v>
      </c>
      <c r="P2177">
        <f>13.098*F2177^-1.237</f>
        <v>5.6974985827885236</v>
      </c>
      <c r="Q2177">
        <f>13.098*M2177^-1.237</f>
        <v>5.3638060139004509</v>
      </c>
      <c r="R2177" s="5">
        <f>IFERROR(ROUND(MAX(MIN((-105.4*LN(O2177) + 163.83),95),10),0)," ")</f>
        <v>13</v>
      </c>
      <c r="S2177" s="5" t="str">
        <f>IFERROR(CONCATENATE("(",R2177,",",ROUND((1.2*W2177),2),")")," ")</f>
        <v>(13,2.47)</v>
      </c>
      <c r="T2177">
        <f>R2177-L2177</f>
        <v>3</v>
      </c>
      <c r="U2177" s="7" t="str">
        <f>IF((AND(T2177=0,H2177&gt;=L2177)),"Don’t change bids","OK")</f>
        <v>OK</v>
      </c>
      <c r="V2177" t="e">
        <f>IF((MATCH(F2177,W2177,0)),"Same","Diff")</f>
        <v>#N/A</v>
      </c>
      <c r="W2177" s="5">
        <f>ROUND(M2177,2)</f>
        <v>2.06</v>
      </c>
      <c r="X2177" s="5">
        <v>2.06</v>
      </c>
    </row>
    <row r="2178" spans="1:24" x14ac:dyDescent="0.25">
      <c r="A2178" t="s">
        <v>24</v>
      </c>
      <c r="B2178" t="s">
        <v>2909</v>
      </c>
      <c r="C2178" t="s">
        <v>1146</v>
      </c>
      <c r="D2178" t="s">
        <v>2906</v>
      </c>
      <c r="E2178" t="s">
        <v>1088</v>
      </c>
      <c r="F2178" s="5">
        <v>1.96</v>
      </c>
      <c r="G2178" s="9">
        <v>0.1</v>
      </c>
      <c r="H2178" s="6">
        <f>G2178*100</f>
        <v>10</v>
      </c>
      <c r="I2178" t="s">
        <v>9799</v>
      </c>
      <c r="J2178" t="s">
        <v>10766</v>
      </c>
      <c r="K2178">
        <v>10</v>
      </c>
      <c r="L2178">
        <v>10</v>
      </c>
      <c r="M2178">
        <f>(F2178*(1+0.05))</f>
        <v>2.0579999999999998</v>
      </c>
      <c r="N2178">
        <f>IFERROR(ROUND(( (-1.208*LN(L2178) + 7.5474 + 4.6991*(2.71828^(-0.009*L2178)) + 0.0001*L2178*L2178 - 0.0432*L2178 + 4.7166)/3),2), " ")</f>
        <v>4.45</v>
      </c>
      <c r="O2178">
        <f>IFERROR(MAX(MIN(ROUND(N2178*(Q2178/P2178),2),4.5),1.9)," ")</f>
        <v>4.1900000000000004</v>
      </c>
      <c r="P2178">
        <f>13.098*F2178^-1.237</f>
        <v>5.6974985827885236</v>
      </c>
      <c r="Q2178">
        <f>13.098*M2178^-1.237</f>
        <v>5.3638060139004509</v>
      </c>
      <c r="R2178" s="5">
        <f>IFERROR(ROUND(MAX(MIN((-105.4*LN(O2178) + 163.83),95),10),0)," ")</f>
        <v>13</v>
      </c>
      <c r="S2178" s="5" t="str">
        <f>IFERROR(CONCATENATE("(",R2178,",",ROUND((1.2*W2178),2),")")," ")</f>
        <v>(13,2.47)</v>
      </c>
      <c r="T2178">
        <f>R2178-L2178</f>
        <v>3</v>
      </c>
      <c r="U2178" s="7" t="str">
        <f>IF((AND(T2178=0,H2178&gt;=L2178)),"Don’t change bids","OK")</f>
        <v>OK</v>
      </c>
      <c r="V2178" t="e">
        <f>IF((MATCH(F2178,W2178,0)),"Same","Diff")</f>
        <v>#N/A</v>
      </c>
      <c r="W2178" s="5">
        <f>ROUND(M2178,2)</f>
        <v>2.06</v>
      </c>
      <c r="X2178" s="5">
        <v>2.06</v>
      </c>
    </row>
    <row r="2179" spans="1:24" x14ac:dyDescent="0.25">
      <c r="A2179" t="s">
        <v>24</v>
      </c>
      <c r="B2179" t="s">
        <v>2910</v>
      </c>
      <c r="C2179" t="s">
        <v>1146</v>
      </c>
      <c r="D2179" t="s">
        <v>2906</v>
      </c>
      <c r="E2179" t="s">
        <v>1088</v>
      </c>
      <c r="F2179" s="5">
        <v>1.96</v>
      </c>
      <c r="G2179" s="9">
        <v>0.1</v>
      </c>
      <c r="H2179" s="6">
        <f>G2179*100</f>
        <v>10</v>
      </c>
      <c r="I2179" t="s">
        <v>9799</v>
      </c>
      <c r="J2179" t="s">
        <v>10766</v>
      </c>
      <c r="K2179">
        <v>10</v>
      </c>
      <c r="L2179">
        <v>10</v>
      </c>
      <c r="M2179">
        <f>(F2179*(1+0.05))</f>
        <v>2.0579999999999998</v>
      </c>
      <c r="N2179">
        <f>IFERROR(ROUND(( (-1.208*LN(L2179) + 7.5474 + 4.6991*(2.71828^(-0.009*L2179)) + 0.0001*L2179*L2179 - 0.0432*L2179 + 4.7166)/3),2), " ")</f>
        <v>4.45</v>
      </c>
      <c r="O2179">
        <f>IFERROR(MAX(MIN(ROUND(N2179*(Q2179/P2179),2),4.5),1.9)," ")</f>
        <v>4.1900000000000004</v>
      </c>
      <c r="P2179">
        <f>13.098*F2179^-1.237</f>
        <v>5.6974985827885236</v>
      </c>
      <c r="Q2179">
        <f>13.098*M2179^-1.237</f>
        <v>5.3638060139004509</v>
      </c>
      <c r="R2179" s="5">
        <f>IFERROR(ROUND(MAX(MIN((-105.4*LN(O2179) + 163.83),95),10),0)," ")</f>
        <v>13</v>
      </c>
      <c r="S2179" s="5" t="str">
        <f>IFERROR(CONCATENATE("(",R2179,",",ROUND((1.2*W2179),2),")")," ")</f>
        <v>(13,2.47)</v>
      </c>
      <c r="T2179">
        <f>R2179-L2179</f>
        <v>3</v>
      </c>
      <c r="U2179" s="7" t="str">
        <f>IF((AND(T2179=0,H2179&gt;=L2179)),"Don’t change bids","OK")</f>
        <v>OK</v>
      </c>
      <c r="V2179" t="e">
        <f>IF((MATCH(F2179,W2179,0)),"Same","Diff")</f>
        <v>#N/A</v>
      </c>
      <c r="W2179" s="5">
        <f>ROUND(M2179,2)</f>
        <v>2.06</v>
      </c>
      <c r="X2179" s="5">
        <v>2.06</v>
      </c>
    </row>
    <row r="2180" spans="1:24" x14ac:dyDescent="0.25">
      <c r="A2180" t="s">
        <v>24</v>
      </c>
      <c r="B2180" t="s">
        <v>2911</v>
      </c>
      <c r="C2180" t="s">
        <v>1146</v>
      </c>
      <c r="D2180" t="s">
        <v>2906</v>
      </c>
      <c r="E2180" t="s">
        <v>1295</v>
      </c>
      <c r="F2180" s="5">
        <v>0.95</v>
      </c>
      <c r="G2180" s="9">
        <v>0.1</v>
      </c>
      <c r="H2180" s="6">
        <f>G2180*100</f>
        <v>10</v>
      </c>
      <c r="I2180" t="s">
        <v>9824</v>
      </c>
      <c r="J2180" t="s">
        <v>10766</v>
      </c>
      <c r="K2180">
        <v>10</v>
      </c>
      <c r="L2180">
        <v>10</v>
      </c>
      <c r="M2180">
        <f>(F2180*(1+0.05))</f>
        <v>0.99749999999999994</v>
      </c>
      <c r="N2180">
        <f>IFERROR(ROUND(( (-1.208*LN(L2180) + 7.5474 + 4.6991*(2.71828^(-0.009*L2180)) + 0.0001*L2180*L2180 - 0.0432*L2180 + 4.7166)/3),2), " ")</f>
        <v>4.45</v>
      </c>
      <c r="O2180">
        <f>IFERROR(MAX(MIN(ROUND(N2180*(Q2180/P2180),2),4.5),1.9)," ")</f>
        <v>4.1900000000000004</v>
      </c>
      <c r="P2180">
        <f>13.098*F2180^-1.237</f>
        <v>13.955997608342821</v>
      </c>
      <c r="Q2180">
        <f>13.098*M2180^-1.237</f>
        <v>13.138619135026129</v>
      </c>
      <c r="R2180" s="5">
        <f>IFERROR(ROUND(MAX(MIN((-105.4*LN(O2180) + 163.83),95),10),0)," ")</f>
        <v>13</v>
      </c>
      <c r="S2180" s="5" t="str">
        <f>IFERROR(CONCATENATE("(",R2180,",",ROUND((1.2*W2180),2),")")," ")</f>
        <v>(13,1.2)</v>
      </c>
      <c r="T2180">
        <f>R2180-L2180</f>
        <v>3</v>
      </c>
      <c r="U2180" s="7" t="str">
        <f>IF((AND(T2180=0,H2180&gt;=L2180)),"Don’t change bids","OK")</f>
        <v>OK</v>
      </c>
      <c r="V2180" t="e">
        <f>IF((MATCH(F2180,W2180,0)),"Same","Diff")</f>
        <v>#N/A</v>
      </c>
      <c r="W2180" s="5">
        <f>ROUND(M2180,2)</f>
        <v>1</v>
      </c>
      <c r="X2180" s="5">
        <v>1</v>
      </c>
    </row>
    <row r="2181" spans="1:24" x14ac:dyDescent="0.25">
      <c r="A2181" t="s">
        <v>24</v>
      </c>
      <c r="B2181" t="s">
        <v>2912</v>
      </c>
      <c r="C2181" t="s">
        <v>1146</v>
      </c>
      <c r="D2181" t="s">
        <v>2913</v>
      </c>
      <c r="E2181" t="s">
        <v>1088</v>
      </c>
      <c r="F2181" s="5">
        <v>1.96</v>
      </c>
      <c r="G2181" s="9">
        <v>0.1</v>
      </c>
      <c r="H2181" s="6">
        <f>G2181*100</f>
        <v>10</v>
      </c>
      <c r="I2181" t="s">
        <v>9799</v>
      </c>
      <c r="J2181" t="s">
        <v>10766</v>
      </c>
      <c r="K2181">
        <v>10</v>
      </c>
      <c r="L2181">
        <v>10</v>
      </c>
      <c r="M2181">
        <f>(F2181*(1+0.05))</f>
        <v>2.0579999999999998</v>
      </c>
      <c r="N2181">
        <f>IFERROR(ROUND(( (-1.208*LN(L2181) + 7.5474 + 4.6991*(2.71828^(-0.009*L2181)) + 0.0001*L2181*L2181 - 0.0432*L2181 + 4.7166)/3),2), " ")</f>
        <v>4.45</v>
      </c>
      <c r="O2181">
        <f>IFERROR(MAX(MIN(ROUND(N2181*(Q2181/P2181),2),4.5),1.9)," ")</f>
        <v>4.1900000000000004</v>
      </c>
      <c r="P2181">
        <f>13.098*F2181^-1.237</f>
        <v>5.6974985827885236</v>
      </c>
      <c r="Q2181">
        <f>13.098*M2181^-1.237</f>
        <v>5.3638060139004509</v>
      </c>
      <c r="R2181" s="5">
        <f>IFERROR(ROUND(MAX(MIN((-105.4*LN(O2181) + 163.83),95),10),0)," ")</f>
        <v>13</v>
      </c>
      <c r="S2181" s="5" t="str">
        <f>IFERROR(CONCATENATE("(",R2181,",",ROUND((1.2*W2181),2),")")," ")</f>
        <v>(13,2.47)</v>
      </c>
      <c r="T2181">
        <f>R2181-L2181</f>
        <v>3</v>
      </c>
      <c r="U2181" s="7" t="str">
        <f>IF((AND(T2181=0,H2181&gt;=L2181)),"Don’t change bids","OK")</f>
        <v>OK</v>
      </c>
      <c r="V2181" t="e">
        <f>IF((MATCH(F2181,W2181,0)),"Same","Diff")</f>
        <v>#N/A</v>
      </c>
      <c r="W2181" s="5">
        <f>ROUND(M2181,2)</f>
        <v>2.06</v>
      </c>
      <c r="X2181" s="5">
        <v>2.06</v>
      </c>
    </row>
    <row r="2182" spans="1:24" x14ac:dyDescent="0.25">
      <c r="A2182" t="s">
        <v>24</v>
      </c>
      <c r="B2182" t="s">
        <v>2914</v>
      </c>
      <c r="C2182" t="s">
        <v>1146</v>
      </c>
      <c r="D2182" t="s">
        <v>2906</v>
      </c>
      <c r="E2182" t="s">
        <v>1088</v>
      </c>
      <c r="F2182" s="5">
        <v>1.96</v>
      </c>
      <c r="G2182" s="9">
        <v>0.1</v>
      </c>
      <c r="H2182" s="6">
        <f>G2182*100</f>
        <v>10</v>
      </c>
      <c r="I2182" t="s">
        <v>9799</v>
      </c>
      <c r="J2182" t="s">
        <v>10766</v>
      </c>
      <c r="K2182">
        <v>10</v>
      </c>
      <c r="L2182">
        <v>10</v>
      </c>
      <c r="M2182">
        <f>(F2182*(1+0.05))</f>
        <v>2.0579999999999998</v>
      </c>
      <c r="N2182">
        <f>IFERROR(ROUND(( (-1.208*LN(L2182) + 7.5474 + 4.6991*(2.71828^(-0.009*L2182)) + 0.0001*L2182*L2182 - 0.0432*L2182 + 4.7166)/3),2), " ")</f>
        <v>4.45</v>
      </c>
      <c r="O2182">
        <f>IFERROR(MAX(MIN(ROUND(N2182*(Q2182/P2182),2),4.5),1.9)," ")</f>
        <v>4.1900000000000004</v>
      </c>
      <c r="P2182">
        <f>13.098*F2182^-1.237</f>
        <v>5.6974985827885236</v>
      </c>
      <c r="Q2182">
        <f>13.098*M2182^-1.237</f>
        <v>5.3638060139004509</v>
      </c>
      <c r="R2182" s="5">
        <f>IFERROR(ROUND(MAX(MIN((-105.4*LN(O2182) + 163.83),95),10),0)," ")</f>
        <v>13</v>
      </c>
      <c r="S2182" s="5" t="str">
        <f>IFERROR(CONCATENATE("(",R2182,",",ROUND((1.2*W2182),2),")")," ")</f>
        <v>(13,2.47)</v>
      </c>
      <c r="T2182">
        <f>R2182-L2182</f>
        <v>3</v>
      </c>
      <c r="U2182" s="7" t="str">
        <f>IF((AND(T2182=0,H2182&gt;=L2182)),"Don’t change bids","OK")</f>
        <v>OK</v>
      </c>
      <c r="V2182" t="e">
        <f>IF((MATCH(F2182,W2182,0)),"Same","Diff")</f>
        <v>#N/A</v>
      </c>
      <c r="W2182" s="5">
        <f>ROUND(M2182,2)</f>
        <v>2.06</v>
      </c>
      <c r="X2182" s="5">
        <v>2.06</v>
      </c>
    </row>
    <row r="2183" spans="1:24" x14ac:dyDescent="0.25">
      <c r="A2183" t="s">
        <v>24</v>
      </c>
      <c r="B2183" t="s">
        <v>2915</v>
      </c>
      <c r="C2183" t="s">
        <v>1146</v>
      </c>
      <c r="D2183" t="s">
        <v>2906</v>
      </c>
      <c r="E2183" t="s">
        <v>2916</v>
      </c>
      <c r="F2183" s="5">
        <v>2.79</v>
      </c>
      <c r="G2183" s="9">
        <v>0.1</v>
      </c>
      <c r="H2183" s="6">
        <f>G2183*100</f>
        <v>10</v>
      </c>
      <c r="I2183" t="s">
        <v>10126</v>
      </c>
      <c r="J2183" t="s">
        <v>10766</v>
      </c>
      <c r="K2183">
        <v>10</v>
      </c>
      <c r="L2183">
        <v>10</v>
      </c>
      <c r="M2183">
        <f>(F2183*(1+0.05))</f>
        <v>2.9295</v>
      </c>
      <c r="N2183">
        <f>IFERROR(ROUND(( (-1.208*LN(L2183) + 7.5474 + 4.6991*(2.71828^(-0.009*L2183)) + 0.0001*L2183*L2183 - 0.0432*L2183 + 4.7166)/3),2), " ")</f>
        <v>4.45</v>
      </c>
      <c r="O2183">
        <f>IFERROR(MAX(MIN(ROUND(N2183*(Q2183/P2183),2),4.5),1.9)," ")</f>
        <v>4.1900000000000004</v>
      </c>
      <c r="P2183">
        <f>13.098*F2183^-1.237</f>
        <v>3.6812268977709248</v>
      </c>
      <c r="Q2183">
        <f>13.098*M2183^-1.237</f>
        <v>3.4656238498144241</v>
      </c>
      <c r="R2183" s="5">
        <f>IFERROR(ROUND(MAX(MIN((-105.4*LN(O2183) + 163.83),95),10),0)," ")</f>
        <v>13</v>
      </c>
      <c r="S2183" s="5" t="str">
        <f>IFERROR(CONCATENATE("(",R2183,",",ROUND((1.2*W2183),2),")")," ")</f>
        <v>(13,3.52)</v>
      </c>
      <c r="T2183">
        <f>R2183-L2183</f>
        <v>3</v>
      </c>
      <c r="U2183" s="7" t="str">
        <f>IF((AND(T2183=0,H2183&gt;=L2183)),"Don’t change bids","OK")</f>
        <v>OK</v>
      </c>
      <c r="V2183" t="e">
        <f>IF((MATCH(F2183,W2183,0)),"Same","Diff")</f>
        <v>#N/A</v>
      </c>
      <c r="W2183" s="5">
        <f>ROUND(M2183,2)</f>
        <v>2.93</v>
      </c>
      <c r="X2183" s="5">
        <v>2.93</v>
      </c>
    </row>
    <row r="2184" spans="1:24" x14ac:dyDescent="0.25">
      <c r="A2184" t="s">
        <v>24</v>
      </c>
      <c r="B2184" t="s">
        <v>2917</v>
      </c>
      <c r="C2184" t="s">
        <v>1146</v>
      </c>
      <c r="D2184" t="s">
        <v>2918</v>
      </c>
      <c r="E2184" t="s">
        <v>1088</v>
      </c>
      <c r="F2184" s="5">
        <v>1.96</v>
      </c>
      <c r="G2184" s="9">
        <v>0.1</v>
      </c>
      <c r="H2184" s="6">
        <f>G2184*100</f>
        <v>10</v>
      </c>
      <c r="I2184" t="s">
        <v>9799</v>
      </c>
      <c r="J2184" t="s">
        <v>10766</v>
      </c>
      <c r="K2184">
        <v>10</v>
      </c>
      <c r="L2184">
        <v>10</v>
      </c>
      <c r="M2184">
        <f>(F2184*(1+0.05))</f>
        <v>2.0579999999999998</v>
      </c>
      <c r="N2184">
        <f>IFERROR(ROUND(( (-1.208*LN(L2184) + 7.5474 + 4.6991*(2.71828^(-0.009*L2184)) + 0.0001*L2184*L2184 - 0.0432*L2184 + 4.7166)/3),2), " ")</f>
        <v>4.45</v>
      </c>
      <c r="O2184">
        <f>IFERROR(MAX(MIN(ROUND(N2184*(Q2184/P2184),2),4.5),1.9)," ")</f>
        <v>4.1900000000000004</v>
      </c>
      <c r="P2184">
        <f>13.098*F2184^-1.237</f>
        <v>5.6974985827885236</v>
      </c>
      <c r="Q2184">
        <f>13.098*M2184^-1.237</f>
        <v>5.3638060139004509</v>
      </c>
      <c r="R2184" s="5">
        <f>IFERROR(ROUND(MAX(MIN((-105.4*LN(O2184) + 163.83),95),10),0)," ")</f>
        <v>13</v>
      </c>
      <c r="S2184" s="5" t="str">
        <f>IFERROR(CONCATENATE("(",R2184,",",ROUND((1.2*W2184),2),")")," ")</f>
        <v>(13,2.47)</v>
      </c>
      <c r="T2184">
        <f>R2184-L2184</f>
        <v>3</v>
      </c>
      <c r="U2184" s="7" t="str">
        <f>IF((AND(T2184=0,H2184&gt;=L2184)),"Don’t change bids","OK")</f>
        <v>OK</v>
      </c>
      <c r="V2184" t="e">
        <f>IF((MATCH(F2184,W2184,0)),"Same","Diff")</f>
        <v>#N/A</v>
      </c>
      <c r="W2184" s="5">
        <f>ROUND(M2184,2)</f>
        <v>2.06</v>
      </c>
      <c r="X2184" s="5">
        <v>2.06</v>
      </c>
    </row>
    <row r="2185" spans="1:24" x14ac:dyDescent="0.25">
      <c r="A2185" t="s">
        <v>24</v>
      </c>
      <c r="B2185" t="s">
        <v>1375</v>
      </c>
      <c r="C2185" t="s">
        <v>1278</v>
      </c>
      <c r="D2185" t="s">
        <v>1376</v>
      </c>
      <c r="E2185" t="s">
        <v>1280</v>
      </c>
      <c r="F2185" s="5">
        <v>9.26</v>
      </c>
      <c r="G2185" s="9">
        <v>0.1</v>
      </c>
      <c r="H2185" s="6">
        <f>G2185*100</f>
        <v>10</v>
      </c>
      <c r="I2185" t="s">
        <v>9822</v>
      </c>
      <c r="J2185" t="s">
        <v>10766</v>
      </c>
      <c r="K2185">
        <v>16</v>
      </c>
      <c r="L2185">
        <v>16</v>
      </c>
      <c r="M2185">
        <f>(F2185*(1+0.05))</f>
        <v>9.7230000000000008</v>
      </c>
      <c r="N2185">
        <f>IFERROR(ROUND(( (-1.208*LN(L2185) + 7.5474 + 4.6991*(2.71828^(-0.009*L2185)) + 0.0001*L2185*L2185 - 0.0432*L2185 + 4.7166)/3),2), " ")</f>
        <v>4.1100000000000003</v>
      </c>
      <c r="O2185">
        <f>IFERROR(MAX(MIN(ROUND(N2185*(Q2185/P2185),2),4.5),1.9)," ")</f>
        <v>3.87</v>
      </c>
      <c r="P2185">
        <f>13.098*F2185^-1.237</f>
        <v>0.83465537707178628</v>
      </c>
      <c r="Q2185">
        <f>13.098*M2185^-1.237</f>
        <v>0.78577106532264485</v>
      </c>
      <c r="R2185" s="5">
        <f>IFERROR(ROUND(MAX(MIN((-105.4*LN(O2185) + 163.83),95),10),0)," ")</f>
        <v>21</v>
      </c>
      <c r="S2185" s="5" t="str">
        <f>IFERROR(CONCATENATE("(",R2185,",",ROUND((1.2*W2185),2),")")," ")</f>
        <v>(21,11.66)</v>
      </c>
      <c r="T2185">
        <f>R2185-L2185</f>
        <v>5</v>
      </c>
      <c r="U2185" s="7" t="str">
        <f>IF((AND(T2185=0,H2185&gt;=L2185)),"Don’t change bids","OK")</f>
        <v>OK</v>
      </c>
      <c r="V2185" t="e">
        <f>IF((MATCH(F2185,W2185,0)),"Same","Diff")</f>
        <v>#N/A</v>
      </c>
      <c r="W2185" s="5">
        <f>ROUND(M2185,2)</f>
        <v>9.7200000000000006</v>
      </c>
      <c r="X2185" s="5">
        <v>9.7200000000000006</v>
      </c>
    </row>
    <row r="2186" spans="1:24" x14ac:dyDescent="0.25">
      <c r="A2186" t="s">
        <v>24</v>
      </c>
      <c r="B2186" t="s">
        <v>1377</v>
      </c>
      <c r="C2186" t="s">
        <v>1278</v>
      </c>
      <c r="D2186" t="s">
        <v>1376</v>
      </c>
      <c r="E2186" t="s">
        <v>1280</v>
      </c>
      <c r="F2186" s="5">
        <v>9.26</v>
      </c>
      <c r="G2186" s="9">
        <v>0.1</v>
      </c>
      <c r="H2186" s="6">
        <f>G2186*100</f>
        <v>10</v>
      </c>
      <c r="I2186" t="s">
        <v>9822</v>
      </c>
      <c r="J2186" t="s">
        <v>10766</v>
      </c>
      <c r="K2186">
        <v>16</v>
      </c>
      <c r="L2186">
        <v>16</v>
      </c>
      <c r="M2186">
        <f>(F2186*(1+0.05))</f>
        <v>9.7230000000000008</v>
      </c>
      <c r="N2186">
        <f>IFERROR(ROUND(( (-1.208*LN(L2186) + 7.5474 + 4.6991*(2.71828^(-0.009*L2186)) + 0.0001*L2186*L2186 - 0.0432*L2186 + 4.7166)/3),2), " ")</f>
        <v>4.1100000000000003</v>
      </c>
      <c r="O2186">
        <f>IFERROR(MAX(MIN(ROUND(N2186*(Q2186/P2186),2),4.5),1.9)," ")</f>
        <v>3.87</v>
      </c>
      <c r="P2186">
        <f>13.098*F2186^-1.237</f>
        <v>0.83465537707178628</v>
      </c>
      <c r="Q2186">
        <f>13.098*M2186^-1.237</f>
        <v>0.78577106532264485</v>
      </c>
      <c r="R2186" s="5">
        <f>IFERROR(ROUND(MAX(MIN((-105.4*LN(O2186) + 163.83),95),10),0)," ")</f>
        <v>21</v>
      </c>
      <c r="S2186" s="5" t="str">
        <f>IFERROR(CONCATENATE("(",R2186,",",ROUND((1.2*W2186),2),")")," ")</f>
        <v>(21,11.66)</v>
      </c>
      <c r="T2186">
        <f>R2186-L2186</f>
        <v>5</v>
      </c>
      <c r="U2186" s="7" t="str">
        <f>IF((AND(T2186=0,H2186&gt;=L2186)),"Don’t change bids","OK")</f>
        <v>OK</v>
      </c>
      <c r="V2186" t="e">
        <f>IF((MATCH(F2186,W2186,0)),"Same","Diff")</f>
        <v>#N/A</v>
      </c>
      <c r="W2186" s="5">
        <f>ROUND(M2186,2)</f>
        <v>9.7200000000000006</v>
      </c>
      <c r="X2186" s="5">
        <v>9.7200000000000006</v>
      </c>
    </row>
    <row r="2187" spans="1:24" x14ac:dyDescent="0.25">
      <c r="A2187" t="s">
        <v>24</v>
      </c>
      <c r="B2187" t="s">
        <v>1380</v>
      </c>
      <c r="C2187" t="s">
        <v>1278</v>
      </c>
      <c r="D2187" t="s">
        <v>1376</v>
      </c>
      <c r="E2187" t="s">
        <v>1280</v>
      </c>
      <c r="F2187" s="5">
        <v>9.26</v>
      </c>
      <c r="G2187" s="9">
        <v>0.1</v>
      </c>
      <c r="H2187" s="6">
        <f>G2187*100</f>
        <v>10</v>
      </c>
      <c r="I2187" t="s">
        <v>9822</v>
      </c>
      <c r="J2187" t="s">
        <v>10766</v>
      </c>
      <c r="K2187">
        <v>16</v>
      </c>
      <c r="L2187">
        <v>16</v>
      </c>
      <c r="M2187">
        <f>(F2187*(1+0.05))</f>
        <v>9.7230000000000008</v>
      </c>
      <c r="N2187">
        <f>IFERROR(ROUND(( (-1.208*LN(L2187) + 7.5474 + 4.6991*(2.71828^(-0.009*L2187)) + 0.0001*L2187*L2187 - 0.0432*L2187 + 4.7166)/3),2), " ")</f>
        <v>4.1100000000000003</v>
      </c>
      <c r="O2187">
        <f>IFERROR(MAX(MIN(ROUND(N2187*(Q2187/P2187),2),4.5),1.9)," ")</f>
        <v>3.87</v>
      </c>
      <c r="P2187">
        <f>13.098*F2187^-1.237</f>
        <v>0.83465537707178628</v>
      </c>
      <c r="Q2187">
        <f>13.098*M2187^-1.237</f>
        <v>0.78577106532264485</v>
      </c>
      <c r="R2187" s="5">
        <f>IFERROR(ROUND(MAX(MIN((-105.4*LN(O2187) + 163.83),95),10),0)," ")</f>
        <v>21</v>
      </c>
      <c r="S2187" s="5" t="str">
        <f>IFERROR(CONCATENATE("(",R2187,",",ROUND((1.2*W2187),2),")")," ")</f>
        <v>(21,11.66)</v>
      </c>
      <c r="T2187">
        <f>R2187-L2187</f>
        <v>5</v>
      </c>
      <c r="U2187" s="7" t="str">
        <f>IF((AND(T2187=0,H2187&gt;=L2187)),"Don’t change bids","OK")</f>
        <v>OK</v>
      </c>
      <c r="V2187" t="e">
        <f>IF((MATCH(F2187,W2187,0)),"Same","Diff")</f>
        <v>#N/A</v>
      </c>
      <c r="W2187" s="5">
        <f>ROUND(M2187,2)</f>
        <v>9.7200000000000006</v>
      </c>
      <c r="X2187" s="5">
        <v>9.7200000000000006</v>
      </c>
    </row>
    <row r="2188" spans="1:24" x14ac:dyDescent="0.25">
      <c r="A2188" t="s">
        <v>24</v>
      </c>
      <c r="B2188" t="s">
        <v>1378</v>
      </c>
      <c r="C2188" t="s">
        <v>1278</v>
      </c>
      <c r="D2188" t="s">
        <v>1376</v>
      </c>
      <c r="E2188" t="s">
        <v>1280</v>
      </c>
      <c r="F2188" s="5">
        <v>9.26</v>
      </c>
      <c r="G2188" s="9">
        <v>0.1</v>
      </c>
      <c r="H2188" s="6">
        <f>G2188*100</f>
        <v>10</v>
      </c>
      <c r="I2188" t="s">
        <v>9822</v>
      </c>
      <c r="J2188" t="s">
        <v>10766</v>
      </c>
      <c r="K2188">
        <v>16</v>
      </c>
      <c r="L2188">
        <v>16</v>
      </c>
      <c r="M2188">
        <f>(F2188*(1+0.05))</f>
        <v>9.7230000000000008</v>
      </c>
      <c r="N2188">
        <f>IFERROR(ROUND(( (-1.208*LN(L2188) + 7.5474 + 4.6991*(2.71828^(-0.009*L2188)) + 0.0001*L2188*L2188 - 0.0432*L2188 + 4.7166)/3),2), " ")</f>
        <v>4.1100000000000003</v>
      </c>
      <c r="O2188">
        <f>IFERROR(MAX(MIN(ROUND(N2188*(Q2188/P2188),2),4.5),1.9)," ")</f>
        <v>3.87</v>
      </c>
      <c r="P2188">
        <f>13.098*F2188^-1.237</f>
        <v>0.83465537707178628</v>
      </c>
      <c r="Q2188">
        <f>13.098*M2188^-1.237</f>
        <v>0.78577106532264485</v>
      </c>
      <c r="R2188" s="5">
        <f>IFERROR(ROUND(MAX(MIN((-105.4*LN(O2188) + 163.83),95),10),0)," ")</f>
        <v>21</v>
      </c>
      <c r="S2188" s="5" t="str">
        <f>IFERROR(CONCATENATE("(",R2188,",",ROUND((1.2*W2188),2),")")," ")</f>
        <v>(21,11.66)</v>
      </c>
      <c r="T2188">
        <f>R2188-L2188</f>
        <v>5</v>
      </c>
      <c r="U2188" s="7" t="str">
        <f>IF((AND(T2188=0,H2188&gt;=L2188)),"Don’t change bids","OK")</f>
        <v>OK</v>
      </c>
      <c r="V2188" t="e">
        <f>IF((MATCH(F2188,W2188,0)),"Same","Diff")</f>
        <v>#N/A</v>
      </c>
      <c r="W2188" s="5">
        <f>ROUND(M2188,2)</f>
        <v>9.7200000000000006</v>
      </c>
      <c r="X2188" s="5">
        <v>9.7200000000000006</v>
      </c>
    </row>
    <row r="2189" spans="1:24" x14ac:dyDescent="0.25">
      <c r="A2189" t="s">
        <v>24</v>
      </c>
      <c r="B2189" t="s">
        <v>1381</v>
      </c>
      <c r="C2189" t="s">
        <v>1278</v>
      </c>
      <c r="D2189" t="s">
        <v>1376</v>
      </c>
      <c r="E2189" t="s">
        <v>1280</v>
      </c>
      <c r="F2189" s="5">
        <v>9.26</v>
      </c>
      <c r="G2189" s="9">
        <v>0.1</v>
      </c>
      <c r="H2189" s="6">
        <f>G2189*100</f>
        <v>10</v>
      </c>
      <c r="I2189" t="s">
        <v>9822</v>
      </c>
      <c r="J2189" t="s">
        <v>10766</v>
      </c>
      <c r="K2189">
        <v>16</v>
      </c>
      <c r="L2189">
        <v>16</v>
      </c>
      <c r="M2189">
        <f>(F2189*(1+0.05))</f>
        <v>9.7230000000000008</v>
      </c>
      <c r="N2189">
        <f>IFERROR(ROUND(( (-1.208*LN(L2189) + 7.5474 + 4.6991*(2.71828^(-0.009*L2189)) + 0.0001*L2189*L2189 - 0.0432*L2189 + 4.7166)/3),2), " ")</f>
        <v>4.1100000000000003</v>
      </c>
      <c r="O2189">
        <f>IFERROR(MAX(MIN(ROUND(N2189*(Q2189/P2189),2),4.5),1.9)," ")</f>
        <v>3.87</v>
      </c>
      <c r="P2189">
        <f>13.098*F2189^-1.237</f>
        <v>0.83465537707178628</v>
      </c>
      <c r="Q2189">
        <f>13.098*M2189^-1.237</f>
        <v>0.78577106532264485</v>
      </c>
      <c r="R2189" s="5">
        <f>IFERROR(ROUND(MAX(MIN((-105.4*LN(O2189) + 163.83),95),10),0)," ")</f>
        <v>21</v>
      </c>
      <c r="S2189" s="5" t="str">
        <f>IFERROR(CONCATENATE("(",R2189,",",ROUND((1.2*W2189),2),")")," ")</f>
        <v>(21,11.66)</v>
      </c>
      <c r="T2189">
        <f>R2189-L2189</f>
        <v>5</v>
      </c>
      <c r="U2189" s="7" t="str">
        <f>IF((AND(T2189=0,H2189&gt;=L2189)),"Don’t change bids","OK")</f>
        <v>OK</v>
      </c>
      <c r="V2189" t="e">
        <f>IF((MATCH(F2189,W2189,0)),"Same","Diff")</f>
        <v>#N/A</v>
      </c>
      <c r="W2189" s="5">
        <f>ROUND(M2189,2)</f>
        <v>9.7200000000000006</v>
      </c>
      <c r="X2189" s="5">
        <v>9.7200000000000006</v>
      </c>
    </row>
    <row r="2190" spans="1:24" x14ac:dyDescent="0.25">
      <c r="A2190" t="s">
        <v>24</v>
      </c>
      <c r="B2190" t="s">
        <v>1379</v>
      </c>
      <c r="C2190" t="s">
        <v>1278</v>
      </c>
      <c r="D2190" t="s">
        <v>1376</v>
      </c>
      <c r="E2190" t="s">
        <v>1280</v>
      </c>
      <c r="F2190" s="5">
        <v>9.26</v>
      </c>
      <c r="G2190" s="9">
        <v>0.1</v>
      </c>
      <c r="H2190" s="6">
        <f>G2190*100</f>
        <v>10</v>
      </c>
      <c r="I2190" t="s">
        <v>9822</v>
      </c>
      <c r="J2190" t="s">
        <v>10766</v>
      </c>
      <c r="K2190">
        <v>16</v>
      </c>
      <c r="L2190">
        <v>16</v>
      </c>
      <c r="M2190">
        <f>(F2190*(1+0.05))</f>
        <v>9.7230000000000008</v>
      </c>
      <c r="N2190">
        <f>IFERROR(ROUND(( (-1.208*LN(L2190) + 7.5474 + 4.6991*(2.71828^(-0.009*L2190)) + 0.0001*L2190*L2190 - 0.0432*L2190 + 4.7166)/3),2), " ")</f>
        <v>4.1100000000000003</v>
      </c>
      <c r="O2190">
        <f>IFERROR(MAX(MIN(ROUND(N2190*(Q2190/P2190),2),4.5),1.9)," ")</f>
        <v>3.87</v>
      </c>
      <c r="P2190">
        <f>13.098*F2190^-1.237</f>
        <v>0.83465537707178628</v>
      </c>
      <c r="Q2190">
        <f>13.098*M2190^-1.237</f>
        <v>0.78577106532264485</v>
      </c>
      <c r="R2190" s="5">
        <f>IFERROR(ROUND(MAX(MIN((-105.4*LN(O2190) + 163.83),95),10),0)," ")</f>
        <v>21</v>
      </c>
      <c r="S2190" s="5" t="str">
        <f>IFERROR(CONCATENATE("(",R2190,",",ROUND((1.2*W2190),2),")")," ")</f>
        <v>(21,11.66)</v>
      </c>
      <c r="T2190">
        <f>R2190-L2190</f>
        <v>5</v>
      </c>
      <c r="U2190" s="7" t="str">
        <f>IF((AND(T2190=0,H2190&gt;=L2190)),"Don’t change bids","OK")</f>
        <v>OK</v>
      </c>
      <c r="V2190" t="e">
        <f>IF((MATCH(F2190,W2190,0)),"Same","Diff")</f>
        <v>#N/A</v>
      </c>
      <c r="W2190" s="5">
        <f>ROUND(M2190,2)</f>
        <v>9.7200000000000006</v>
      </c>
      <c r="X2190" s="5">
        <v>9.7200000000000006</v>
      </c>
    </row>
    <row r="2191" spans="1:24" x14ac:dyDescent="0.25">
      <c r="A2191" t="s">
        <v>24</v>
      </c>
      <c r="B2191" t="s">
        <v>2919</v>
      </c>
      <c r="C2191" t="s">
        <v>1026</v>
      </c>
      <c r="D2191" t="s">
        <v>2880</v>
      </c>
      <c r="E2191" t="s">
        <v>1036</v>
      </c>
      <c r="F2191" s="5">
        <v>4.5599999999999996</v>
      </c>
      <c r="G2191" s="9">
        <v>0.1</v>
      </c>
      <c r="H2191" s="6">
        <f>G2191*100</f>
        <v>10</v>
      </c>
      <c r="I2191" t="s">
        <v>9775</v>
      </c>
      <c r="J2191" t="s">
        <v>10766</v>
      </c>
      <c r="K2191">
        <v>10</v>
      </c>
      <c r="L2191">
        <v>10</v>
      </c>
      <c r="M2191">
        <f>(F2191*(1+0.05))</f>
        <v>4.7879999999999994</v>
      </c>
      <c r="N2191">
        <f>IFERROR(ROUND(( (-1.208*LN(L2191) + 7.5474 + 4.6991*(2.71828^(-0.009*L2191)) + 0.0001*L2191*L2191 - 0.0432*L2191 + 4.7166)/3),2), " ")</f>
        <v>4.45</v>
      </c>
      <c r="O2191">
        <f>IFERROR(MAX(MIN(ROUND(N2191*(Q2191/P2191),2),4.5),1.9)," ")</f>
        <v>4.1900000000000004</v>
      </c>
      <c r="P2191">
        <f>13.098*F2191^-1.237</f>
        <v>2.0047742511840956</v>
      </c>
      <c r="Q2191">
        <f>13.098*M2191^-1.237</f>
        <v>1.8873581149275316</v>
      </c>
      <c r="R2191" s="5">
        <f>IFERROR(ROUND(MAX(MIN((-105.4*LN(O2191) + 163.83),95),10),0)," ")</f>
        <v>13</v>
      </c>
      <c r="S2191" s="5" t="str">
        <f>IFERROR(CONCATENATE("(",R2191,",",ROUND((1.2*W2191),2),")")," ")</f>
        <v>(13,5.75)</v>
      </c>
      <c r="T2191">
        <f>R2191-L2191</f>
        <v>3</v>
      </c>
      <c r="U2191" s="7" t="str">
        <f>IF((AND(T2191=0,H2191&gt;=L2191)),"Don’t change bids","OK")</f>
        <v>OK</v>
      </c>
      <c r="V2191" t="e">
        <f>IF((MATCH(F2191,W2191,0)),"Same","Diff")</f>
        <v>#N/A</v>
      </c>
      <c r="W2191" s="5">
        <f>ROUND(M2191,2)</f>
        <v>4.79</v>
      </c>
      <c r="X2191" s="5">
        <v>4.79</v>
      </c>
    </row>
    <row r="2192" spans="1:24" x14ac:dyDescent="0.25">
      <c r="A2192" t="s">
        <v>24</v>
      </c>
      <c r="B2192" t="s">
        <v>108</v>
      </c>
      <c r="C2192" t="s">
        <v>1142</v>
      </c>
      <c r="D2192" t="s">
        <v>109</v>
      </c>
      <c r="E2192" t="s">
        <v>1871</v>
      </c>
      <c r="F2192" s="5">
        <v>1.02</v>
      </c>
      <c r="G2192" s="9">
        <v>0.1</v>
      </c>
      <c r="H2192" s="6">
        <f>G2192*100</f>
        <v>10</v>
      </c>
      <c r="I2192" t="s">
        <v>9970</v>
      </c>
      <c r="J2192" t="s">
        <v>10766</v>
      </c>
      <c r="K2192">
        <v>10</v>
      </c>
      <c r="L2192">
        <v>10</v>
      </c>
      <c r="M2192">
        <f>(F2192*(1+0.05))</f>
        <v>1.0710000000000002</v>
      </c>
      <c r="N2192">
        <f>IFERROR(ROUND(( (-1.208*LN(L2192) + 7.5474 + 4.6991*(2.71828^(-0.009*L2192)) + 0.0001*L2192*L2192 - 0.0432*L2192 + 4.7166)/3),2), " ")</f>
        <v>4.45</v>
      </c>
      <c r="O2192">
        <f>IFERROR(MAX(MIN(ROUND(N2192*(Q2192/P2192),2),4.5),1.9)," ")</f>
        <v>4.1900000000000004</v>
      </c>
      <c r="P2192">
        <f>13.098*F2192^-1.237</f>
        <v>12.78105117114815</v>
      </c>
      <c r="Q2192">
        <f>13.098*M2192^-1.237</f>
        <v>12.03248726430064</v>
      </c>
      <c r="R2192" s="5">
        <f>IFERROR(ROUND(MAX(MIN((-105.4*LN(O2192) + 163.83),95),10),0)," ")</f>
        <v>13</v>
      </c>
      <c r="S2192" s="5" t="str">
        <f>IFERROR(CONCATENATE("(",R2192,",",ROUND((1.2*W2192),2),")")," ")</f>
        <v>(13,1.28)</v>
      </c>
      <c r="T2192">
        <f>R2192-L2192</f>
        <v>3</v>
      </c>
      <c r="U2192" s="7" t="str">
        <f>IF((AND(T2192=0,H2192&gt;=L2192)),"Don’t change bids","OK")</f>
        <v>OK</v>
      </c>
      <c r="V2192" t="e">
        <f>IF((MATCH(F2192,W2192,0)),"Same","Diff")</f>
        <v>#N/A</v>
      </c>
      <c r="W2192" s="5">
        <f>ROUND(M2192,2)</f>
        <v>1.07</v>
      </c>
      <c r="X2192" s="5">
        <v>1.07</v>
      </c>
    </row>
    <row r="2193" spans="1:24" x14ac:dyDescent="0.25">
      <c r="A2193" t="s">
        <v>24</v>
      </c>
      <c r="B2193" t="s">
        <v>154</v>
      </c>
      <c r="C2193" t="s">
        <v>1142</v>
      </c>
      <c r="D2193" t="s">
        <v>85</v>
      </c>
      <c r="E2193" t="s">
        <v>858</v>
      </c>
      <c r="F2193" s="5">
        <v>1.19</v>
      </c>
      <c r="G2193" s="9">
        <v>0.1</v>
      </c>
      <c r="H2193" s="6">
        <f>G2193*100</f>
        <v>10</v>
      </c>
      <c r="I2193" t="s">
        <v>9796</v>
      </c>
      <c r="J2193" t="s">
        <v>10766</v>
      </c>
      <c r="K2193">
        <v>10</v>
      </c>
      <c r="L2193">
        <v>10</v>
      </c>
      <c r="M2193">
        <f>(F2193*(1+0.05))</f>
        <v>1.2495000000000001</v>
      </c>
      <c r="N2193">
        <f>IFERROR(ROUND(( (-1.208*LN(L2193) + 7.5474 + 4.6991*(2.71828^(-0.009*L2193)) + 0.0001*L2193*L2193 - 0.0432*L2193 + 4.7166)/3),2), " ")</f>
        <v>4.45</v>
      </c>
      <c r="O2193">
        <f>IFERROR(MAX(MIN(ROUND(N2193*(Q2193/P2193),2),4.5),1.9)," ")</f>
        <v>4.1900000000000004</v>
      </c>
      <c r="P2193">
        <f>13.098*F2193^-1.237</f>
        <v>10.562175875657456</v>
      </c>
      <c r="Q2193">
        <f>13.098*M2193^-1.237</f>
        <v>9.943567630340306</v>
      </c>
      <c r="R2193" s="5">
        <f>IFERROR(ROUND(MAX(MIN((-105.4*LN(O2193) + 163.83),95),10),0)," ")</f>
        <v>13</v>
      </c>
      <c r="S2193" s="5" t="str">
        <f>IFERROR(CONCATENATE("(",R2193,",",ROUND((1.2*W2193),2),")")," ")</f>
        <v>(13,1.5)</v>
      </c>
      <c r="T2193">
        <f>R2193-L2193</f>
        <v>3</v>
      </c>
      <c r="U2193" s="7" t="str">
        <f>IF((AND(T2193=0,H2193&gt;=L2193)),"Don’t change bids","OK")</f>
        <v>OK</v>
      </c>
      <c r="V2193" t="e">
        <f>IF((MATCH(F2193,W2193,0)),"Same","Diff")</f>
        <v>#N/A</v>
      </c>
      <c r="W2193" s="5">
        <f>ROUND(M2193,2)</f>
        <v>1.25</v>
      </c>
      <c r="X2193" s="5">
        <v>1.25</v>
      </c>
    </row>
    <row r="2194" spans="1:24" x14ac:dyDescent="0.25">
      <c r="A2194" t="s">
        <v>24</v>
      </c>
      <c r="B2194" t="s">
        <v>90</v>
      </c>
      <c r="C2194" t="s">
        <v>1142</v>
      </c>
      <c r="D2194" t="s">
        <v>85</v>
      </c>
      <c r="E2194" t="s">
        <v>858</v>
      </c>
      <c r="F2194" s="5">
        <v>1.19</v>
      </c>
      <c r="G2194" s="9">
        <v>0.1</v>
      </c>
      <c r="H2194" s="6">
        <f>G2194*100</f>
        <v>10</v>
      </c>
      <c r="I2194" t="s">
        <v>9796</v>
      </c>
      <c r="J2194" t="s">
        <v>10766</v>
      </c>
      <c r="K2194">
        <v>10</v>
      </c>
      <c r="L2194">
        <v>10</v>
      </c>
      <c r="M2194">
        <f>(F2194*(1+0.05))</f>
        <v>1.2495000000000001</v>
      </c>
      <c r="N2194">
        <f>IFERROR(ROUND(( (-1.208*LN(L2194) + 7.5474 + 4.6991*(2.71828^(-0.009*L2194)) + 0.0001*L2194*L2194 - 0.0432*L2194 + 4.7166)/3),2), " ")</f>
        <v>4.45</v>
      </c>
      <c r="O2194">
        <f>IFERROR(MAX(MIN(ROUND(N2194*(Q2194/P2194),2),4.5),1.9)," ")</f>
        <v>4.1900000000000004</v>
      </c>
      <c r="P2194">
        <f>13.098*F2194^-1.237</f>
        <v>10.562175875657456</v>
      </c>
      <c r="Q2194">
        <f>13.098*M2194^-1.237</f>
        <v>9.943567630340306</v>
      </c>
      <c r="R2194" s="5">
        <f>IFERROR(ROUND(MAX(MIN((-105.4*LN(O2194) + 163.83),95),10),0)," ")</f>
        <v>13</v>
      </c>
      <c r="S2194" s="5" t="str">
        <f>IFERROR(CONCATENATE("(",R2194,",",ROUND((1.2*W2194),2),")")," ")</f>
        <v>(13,1.5)</v>
      </c>
      <c r="T2194">
        <f>R2194-L2194</f>
        <v>3</v>
      </c>
      <c r="U2194" s="7" t="str">
        <f>IF((AND(T2194=0,H2194&gt;=L2194)),"Don’t change bids","OK")</f>
        <v>OK</v>
      </c>
      <c r="V2194" t="e">
        <f>IF((MATCH(F2194,W2194,0)),"Same","Diff")</f>
        <v>#N/A</v>
      </c>
      <c r="W2194" s="5">
        <f>ROUND(M2194,2)</f>
        <v>1.25</v>
      </c>
      <c r="X2194" s="5">
        <v>1.25</v>
      </c>
    </row>
    <row r="2195" spans="1:24" x14ac:dyDescent="0.25">
      <c r="A2195" t="s">
        <v>24</v>
      </c>
      <c r="B2195" t="s">
        <v>139</v>
      </c>
      <c r="C2195" t="s">
        <v>1142</v>
      </c>
      <c r="D2195" t="s">
        <v>85</v>
      </c>
      <c r="E2195" t="s">
        <v>858</v>
      </c>
      <c r="F2195" s="5">
        <v>1.19</v>
      </c>
      <c r="G2195" s="9">
        <v>0.1</v>
      </c>
      <c r="H2195" s="6">
        <f>G2195*100</f>
        <v>10</v>
      </c>
      <c r="I2195" t="s">
        <v>9796</v>
      </c>
      <c r="J2195" t="s">
        <v>10766</v>
      </c>
      <c r="K2195">
        <v>10</v>
      </c>
      <c r="L2195">
        <v>10</v>
      </c>
      <c r="M2195">
        <f>(F2195*(1+0.05))</f>
        <v>1.2495000000000001</v>
      </c>
      <c r="N2195">
        <f>IFERROR(ROUND(( (-1.208*LN(L2195) + 7.5474 + 4.6991*(2.71828^(-0.009*L2195)) + 0.0001*L2195*L2195 - 0.0432*L2195 + 4.7166)/3),2), " ")</f>
        <v>4.45</v>
      </c>
      <c r="O2195">
        <f>IFERROR(MAX(MIN(ROUND(N2195*(Q2195/P2195),2),4.5),1.9)," ")</f>
        <v>4.1900000000000004</v>
      </c>
      <c r="P2195">
        <f>13.098*F2195^-1.237</f>
        <v>10.562175875657456</v>
      </c>
      <c r="Q2195">
        <f>13.098*M2195^-1.237</f>
        <v>9.943567630340306</v>
      </c>
      <c r="R2195" s="5">
        <f>IFERROR(ROUND(MAX(MIN((-105.4*LN(O2195) + 163.83),95),10),0)," ")</f>
        <v>13</v>
      </c>
      <c r="S2195" s="5" t="str">
        <f>IFERROR(CONCATENATE("(",R2195,",",ROUND((1.2*W2195),2),")")," ")</f>
        <v>(13,1.5)</v>
      </c>
      <c r="T2195">
        <f>R2195-L2195</f>
        <v>3</v>
      </c>
      <c r="U2195" s="7" t="str">
        <f>IF((AND(T2195=0,H2195&gt;=L2195)),"Don’t change bids","OK")</f>
        <v>OK</v>
      </c>
      <c r="V2195" t="e">
        <f>IF((MATCH(F2195,W2195,0)),"Same","Diff")</f>
        <v>#N/A</v>
      </c>
      <c r="W2195" s="5">
        <f>ROUND(M2195,2)</f>
        <v>1.25</v>
      </c>
      <c r="X2195" s="5">
        <v>1.25</v>
      </c>
    </row>
    <row r="2196" spans="1:24" x14ac:dyDescent="0.25">
      <c r="A2196" t="s">
        <v>24</v>
      </c>
      <c r="B2196" t="s">
        <v>150</v>
      </c>
      <c r="C2196" t="s">
        <v>1142</v>
      </c>
      <c r="D2196" t="s">
        <v>85</v>
      </c>
      <c r="E2196" t="s">
        <v>858</v>
      </c>
      <c r="F2196" s="5">
        <v>1.19</v>
      </c>
      <c r="G2196" s="9">
        <v>0.1</v>
      </c>
      <c r="H2196" s="6">
        <f>G2196*100</f>
        <v>10</v>
      </c>
      <c r="I2196" t="s">
        <v>9796</v>
      </c>
      <c r="J2196" t="s">
        <v>10766</v>
      </c>
      <c r="K2196">
        <v>10</v>
      </c>
      <c r="L2196">
        <v>10</v>
      </c>
      <c r="M2196">
        <f>(F2196*(1+0.05))</f>
        <v>1.2495000000000001</v>
      </c>
      <c r="N2196">
        <f>IFERROR(ROUND(( (-1.208*LN(L2196) + 7.5474 + 4.6991*(2.71828^(-0.009*L2196)) + 0.0001*L2196*L2196 - 0.0432*L2196 + 4.7166)/3),2), " ")</f>
        <v>4.45</v>
      </c>
      <c r="O2196">
        <f>IFERROR(MAX(MIN(ROUND(N2196*(Q2196/P2196),2),4.5),1.9)," ")</f>
        <v>4.1900000000000004</v>
      </c>
      <c r="P2196">
        <f>13.098*F2196^-1.237</f>
        <v>10.562175875657456</v>
      </c>
      <c r="Q2196">
        <f>13.098*M2196^-1.237</f>
        <v>9.943567630340306</v>
      </c>
      <c r="R2196" s="5">
        <f>IFERROR(ROUND(MAX(MIN((-105.4*LN(O2196) + 163.83),95),10),0)," ")</f>
        <v>13</v>
      </c>
      <c r="S2196" s="5" t="str">
        <f>IFERROR(CONCATENATE("(",R2196,",",ROUND((1.2*W2196),2),")")," ")</f>
        <v>(13,1.5)</v>
      </c>
      <c r="T2196">
        <f>R2196-L2196</f>
        <v>3</v>
      </c>
      <c r="U2196" s="7" t="str">
        <f>IF((AND(T2196=0,H2196&gt;=L2196)),"Don’t change bids","OK")</f>
        <v>OK</v>
      </c>
      <c r="V2196" t="e">
        <f>IF((MATCH(F2196,W2196,0)),"Same","Diff")</f>
        <v>#N/A</v>
      </c>
      <c r="W2196" s="5">
        <f>ROUND(M2196,2)</f>
        <v>1.25</v>
      </c>
      <c r="X2196" s="5">
        <v>1.25</v>
      </c>
    </row>
    <row r="2197" spans="1:24" x14ac:dyDescent="0.25">
      <c r="A2197" t="s">
        <v>24</v>
      </c>
      <c r="B2197" t="s">
        <v>130</v>
      </c>
      <c r="C2197" t="s">
        <v>1142</v>
      </c>
      <c r="D2197" t="s">
        <v>85</v>
      </c>
      <c r="E2197" t="s">
        <v>270</v>
      </c>
      <c r="F2197" s="5">
        <v>0.92</v>
      </c>
      <c r="G2197" s="9">
        <v>0.1</v>
      </c>
      <c r="H2197" s="6">
        <f>G2197*100</f>
        <v>10</v>
      </c>
      <c r="I2197" t="s">
        <v>10013</v>
      </c>
      <c r="J2197" t="s">
        <v>10766</v>
      </c>
      <c r="K2197">
        <v>10</v>
      </c>
      <c r="L2197">
        <v>10</v>
      </c>
      <c r="M2197">
        <f>(F2197*(1+0.05))</f>
        <v>0.96600000000000008</v>
      </c>
      <c r="N2197">
        <f>IFERROR(ROUND(( (-1.208*LN(L2197) + 7.5474 + 4.6991*(2.71828^(-0.009*L2197)) + 0.0001*L2197*L2197 - 0.0432*L2197 + 4.7166)/3),2), " ")</f>
        <v>4.45</v>
      </c>
      <c r="O2197">
        <f>IFERROR(MAX(MIN(ROUND(N2197*(Q2197/P2197),2),4.5),1.9)," ")</f>
        <v>4.1900000000000004</v>
      </c>
      <c r="P2197">
        <f>13.098*F2197^-1.237</f>
        <v>14.521097574258009</v>
      </c>
      <c r="Q2197">
        <f>13.098*M2197^-1.237</f>
        <v>13.670622180149715</v>
      </c>
      <c r="R2197" s="5">
        <f>IFERROR(ROUND(MAX(MIN((-105.4*LN(O2197) + 163.83),95),10),0)," ")</f>
        <v>13</v>
      </c>
      <c r="S2197" s="5" t="str">
        <f>IFERROR(CONCATENATE("(",R2197,",",ROUND((1.2*W2197),2),")")," ")</f>
        <v>(13,1.16)</v>
      </c>
      <c r="T2197">
        <f>R2197-L2197</f>
        <v>3</v>
      </c>
      <c r="U2197" s="7" t="str">
        <f>IF((AND(T2197=0,H2197&gt;=L2197)),"Don’t change bids","OK")</f>
        <v>OK</v>
      </c>
      <c r="V2197" t="e">
        <f>IF((MATCH(F2197,W2197,0)),"Same","Diff")</f>
        <v>#N/A</v>
      </c>
      <c r="W2197" s="5">
        <f>ROUND(M2197,2)</f>
        <v>0.97</v>
      </c>
      <c r="X2197" s="5">
        <v>0.97</v>
      </c>
    </row>
    <row r="2198" spans="1:24" x14ac:dyDescent="0.25">
      <c r="A2198" t="s">
        <v>24</v>
      </c>
      <c r="B2198" t="s">
        <v>138</v>
      </c>
      <c r="C2198" t="s">
        <v>1142</v>
      </c>
      <c r="D2198" t="s">
        <v>85</v>
      </c>
      <c r="E2198" t="s">
        <v>858</v>
      </c>
      <c r="F2198" s="5">
        <v>1.19</v>
      </c>
      <c r="G2198" s="9">
        <v>0.1</v>
      </c>
      <c r="H2198" s="6">
        <f>G2198*100</f>
        <v>10</v>
      </c>
      <c r="I2198" t="s">
        <v>9796</v>
      </c>
      <c r="J2198" t="s">
        <v>10766</v>
      </c>
      <c r="K2198">
        <v>10</v>
      </c>
      <c r="L2198">
        <v>10</v>
      </c>
      <c r="M2198">
        <f>(F2198*(1+0.05))</f>
        <v>1.2495000000000001</v>
      </c>
      <c r="N2198">
        <f>IFERROR(ROUND(( (-1.208*LN(L2198) + 7.5474 + 4.6991*(2.71828^(-0.009*L2198)) + 0.0001*L2198*L2198 - 0.0432*L2198 + 4.7166)/3),2), " ")</f>
        <v>4.45</v>
      </c>
      <c r="O2198">
        <f>IFERROR(MAX(MIN(ROUND(N2198*(Q2198/P2198),2),4.5),1.9)," ")</f>
        <v>4.1900000000000004</v>
      </c>
      <c r="P2198">
        <f>13.098*F2198^-1.237</f>
        <v>10.562175875657456</v>
      </c>
      <c r="Q2198">
        <f>13.098*M2198^-1.237</f>
        <v>9.943567630340306</v>
      </c>
      <c r="R2198" s="5">
        <f>IFERROR(ROUND(MAX(MIN((-105.4*LN(O2198) + 163.83),95),10),0)," ")</f>
        <v>13</v>
      </c>
      <c r="S2198" s="5" t="str">
        <f>IFERROR(CONCATENATE("(",R2198,",",ROUND((1.2*W2198),2),")")," ")</f>
        <v>(13,1.5)</v>
      </c>
      <c r="T2198">
        <f>R2198-L2198</f>
        <v>3</v>
      </c>
      <c r="U2198" s="7" t="str">
        <f>IF((AND(T2198=0,H2198&gt;=L2198)),"Don’t change bids","OK")</f>
        <v>OK</v>
      </c>
      <c r="V2198" t="e">
        <f>IF((MATCH(F2198,W2198,0)),"Same","Diff")</f>
        <v>#N/A</v>
      </c>
      <c r="W2198" s="5">
        <f>ROUND(M2198,2)</f>
        <v>1.25</v>
      </c>
      <c r="X2198" s="5">
        <v>1.25</v>
      </c>
    </row>
    <row r="2199" spans="1:24" x14ac:dyDescent="0.25">
      <c r="A2199" t="s">
        <v>24</v>
      </c>
      <c r="B2199" t="s">
        <v>92</v>
      </c>
      <c r="C2199" t="s">
        <v>1142</v>
      </c>
      <c r="D2199" t="s">
        <v>85</v>
      </c>
      <c r="E2199" t="s">
        <v>858</v>
      </c>
      <c r="F2199" s="5">
        <v>1.19</v>
      </c>
      <c r="G2199" s="9">
        <v>0.1</v>
      </c>
      <c r="H2199" s="6">
        <f>G2199*100</f>
        <v>10</v>
      </c>
      <c r="I2199" t="s">
        <v>9796</v>
      </c>
      <c r="J2199" t="s">
        <v>10766</v>
      </c>
      <c r="K2199">
        <v>10</v>
      </c>
      <c r="L2199">
        <v>10</v>
      </c>
      <c r="M2199">
        <f>(F2199*(1+0.05))</f>
        <v>1.2495000000000001</v>
      </c>
      <c r="N2199">
        <f>IFERROR(ROUND(( (-1.208*LN(L2199) + 7.5474 + 4.6991*(2.71828^(-0.009*L2199)) + 0.0001*L2199*L2199 - 0.0432*L2199 + 4.7166)/3),2), " ")</f>
        <v>4.45</v>
      </c>
      <c r="O2199">
        <f>IFERROR(MAX(MIN(ROUND(N2199*(Q2199/P2199),2),4.5),1.9)," ")</f>
        <v>4.1900000000000004</v>
      </c>
      <c r="P2199">
        <f>13.098*F2199^-1.237</f>
        <v>10.562175875657456</v>
      </c>
      <c r="Q2199">
        <f>13.098*M2199^-1.237</f>
        <v>9.943567630340306</v>
      </c>
      <c r="R2199" s="5">
        <f>IFERROR(ROUND(MAX(MIN((-105.4*LN(O2199) + 163.83),95),10),0)," ")</f>
        <v>13</v>
      </c>
      <c r="S2199" s="5" t="str">
        <f>IFERROR(CONCATENATE("(",R2199,",",ROUND((1.2*W2199),2),")")," ")</f>
        <v>(13,1.5)</v>
      </c>
      <c r="T2199">
        <f>R2199-L2199</f>
        <v>3</v>
      </c>
      <c r="U2199" s="7" t="str">
        <f>IF((AND(T2199=0,H2199&gt;=L2199)),"Don’t change bids","OK")</f>
        <v>OK</v>
      </c>
      <c r="V2199" t="e">
        <f>IF((MATCH(F2199,W2199,0)),"Same","Diff")</f>
        <v>#N/A</v>
      </c>
      <c r="W2199" s="5">
        <f>ROUND(M2199,2)</f>
        <v>1.25</v>
      </c>
      <c r="X2199" s="5">
        <v>1.25</v>
      </c>
    </row>
    <row r="2200" spans="1:24" x14ac:dyDescent="0.25">
      <c r="A2200" t="s">
        <v>24</v>
      </c>
      <c r="B2200" t="s">
        <v>84</v>
      </c>
      <c r="C2200" t="s">
        <v>1142</v>
      </c>
      <c r="D2200" t="s">
        <v>85</v>
      </c>
      <c r="E2200" t="s">
        <v>858</v>
      </c>
      <c r="F2200" s="5">
        <v>1.19</v>
      </c>
      <c r="G2200" s="9">
        <v>0.1</v>
      </c>
      <c r="H2200" s="6">
        <f>G2200*100</f>
        <v>10</v>
      </c>
      <c r="I2200" t="s">
        <v>9796</v>
      </c>
      <c r="J2200" t="s">
        <v>10766</v>
      </c>
      <c r="K2200">
        <v>10</v>
      </c>
      <c r="L2200">
        <v>10</v>
      </c>
      <c r="M2200">
        <f>(F2200*(1+0.05))</f>
        <v>1.2495000000000001</v>
      </c>
      <c r="N2200">
        <f>IFERROR(ROUND(( (-1.208*LN(L2200) + 7.5474 + 4.6991*(2.71828^(-0.009*L2200)) + 0.0001*L2200*L2200 - 0.0432*L2200 + 4.7166)/3),2), " ")</f>
        <v>4.45</v>
      </c>
      <c r="O2200">
        <f>IFERROR(MAX(MIN(ROUND(N2200*(Q2200/P2200),2),4.5),1.9)," ")</f>
        <v>4.1900000000000004</v>
      </c>
      <c r="P2200">
        <f>13.098*F2200^-1.237</f>
        <v>10.562175875657456</v>
      </c>
      <c r="Q2200">
        <f>13.098*M2200^-1.237</f>
        <v>9.943567630340306</v>
      </c>
      <c r="R2200" s="5">
        <f>IFERROR(ROUND(MAX(MIN((-105.4*LN(O2200) + 163.83),95),10),0)," ")</f>
        <v>13</v>
      </c>
      <c r="S2200" s="5" t="str">
        <f>IFERROR(CONCATENATE("(",R2200,",",ROUND((1.2*W2200),2),")")," ")</f>
        <v>(13,1.5)</v>
      </c>
      <c r="T2200">
        <f>R2200-L2200</f>
        <v>3</v>
      </c>
      <c r="U2200" s="7" t="str">
        <f>IF((AND(T2200=0,H2200&gt;=L2200)),"Don’t change bids","OK")</f>
        <v>OK</v>
      </c>
      <c r="V2200" t="e">
        <f>IF((MATCH(F2200,W2200,0)),"Same","Diff")</f>
        <v>#N/A</v>
      </c>
      <c r="W2200" s="5">
        <f>ROUND(M2200,2)</f>
        <v>1.25</v>
      </c>
      <c r="X2200" s="5">
        <v>1.25</v>
      </c>
    </row>
    <row r="2201" spans="1:24" x14ac:dyDescent="0.25">
      <c r="A2201" t="s">
        <v>24</v>
      </c>
      <c r="B2201" t="s">
        <v>160</v>
      </c>
      <c r="C2201" t="s">
        <v>1142</v>
      </c>
      <c r="D2201" t="s">
        <v>85</v>
      </c>
      <c r="E2201" t="s">
        <v>1412</v>
      </c>
      <c r="F2201" s="5">
        <v>1.22</v>
      </c>
      <c r="G2201" s="9">
        <v>0.1</v>
      </c>
      <c r="H2201" s="6">
        <f>G2201*100</f>
        <v>10</v>
      </c>
      <c r="I2201" t="s">
        <v>9851</v>
      </c>
      <c r="J2201" t="s">
        <v>10766</v>
      </c>
      <c r="K2201">
        <v>10</v>
      </c>
      <c r="L2201">
        <v>10</v>
      </c>
      <c r="M2201">
        <f>(F2201*(1+0.05))</f>
        <v>1.2809999999999999</v>
      </c>
      <c r="N2201">
        <f>IFERROR(ROUND(( (-1.208*LN(L2201) + 7.5474 + 4.6991*(2.71828^(-0.009*L2201)) + 0.0001*L2201*L2201 - 0.0432*L2201 + 4.7166)/3),2), " ")</f>
        <v>4.45</v>
      </c>
      <c r="O2201">
        <f>IFERROR(MAX(MIN(ROUND(N2201*(Q2201/P2201),2),4.5),1.9)," ")</f>
        <v>4.1900000000000004</v>
      </c>
      <c r="P2201">
        <f>13.098*F2201^-1.237</f>
        <v>10.241837373568508</v>
      </c>
      <c r="Q2201">
        <f>13.098*M2201^-1.237</f>
        <v>9.641990796397927</v>
      </c>
      <c r="R2201" s="5">
        <f>IFERROR(ROUND(MAX(MIN((-105.4*LN(O2201) + 163.83),95),10),0)," ")</f>
        <v>13</v>
      </c>
      <c r="S2201" s="5" t="str">
        <f>IFERROR(CONCATENATE("(",R2201,",",ROUND((1.2*W2201),2),")")," ")</f>
        <v>(13,1.54)</v>
      </c>
      <c r="T2201">
        <f>R2201-L2201</f>
        <v>3</v>
      </c>
      <c r="U2201" s="7" t="str">
        <f>IF((AND(T2201=0,H2201&gt;=L2201)),"Don’t change bids","OK")</f>
        <v>OK</v>
      </c>
      <c r="V2201" t="e">
        <f>IF((MATCH(F2201,W2201,0)),"Same","Diff")</f>
        <v>#N/A</v>
      </c>
      <c r="W2201" s="5">
        <f>ROUND(M2201,2)</f>
        <v>1.28</v>
      </c>
      <c r="X2201" s="5">
        <v>1.28</v>
      </c>
    </row>
    <row r="2202" spans="1:24" x14ac:dyDescent="0.25">
      <c r="A2202" t="s">
        <v>24</v>
      </c>
      <c r="B2202" t="s">
        <v>159</v>
      </c>
      <c r="C2202" t="s">
        <v>1142</v>
      </c>
      <c r="D2202" t="s">
        <v>85</v>
      </c>
      <c r="E2202" t="s">
        <v>858</v>
      </c>
      <c r="F2202" s="5">
        <v>1.19</v>
      </c>
      <c r="G2202" s="9">
        <v>0.1</v>
      </c>
      <c r="H2202" s="6">
        <f>G2202*100</f>
        <v>10</v>
      </c>
      <c r="I2202" t="s">
        <v>9796</v>
      </c>
      <c r="J2202" t="s">
        <v>10766</v>
      </c>
      <c r="K2202">
        <v>10</v>
      </c>
      <c r="L2202">
        <v>10</v>
      </c>
      <c r="M2202">
        <f>(F2202*(1+0.05))</f>
        <v>1.2495000000000001</v>
      </c>
      <c r="N2202">
        <f>IFERROR(ROUND(( (-1.208*LN(L2202) + 7.5474 + 4.6991*(2.71828^(-0.009*L2202)) + 0.0001*L2202*L2202 - 0.0432*L2202 + 4.7166)/3),2), " ")</f>
        <v>4.45</v>
      </c>
      <c r="O2202">
        <f>IFERROR(MAX(MIN(ROUND(N2202*(Q2202/P2202),2),4.5),1.9)," ")</f>
        <v>4.1900000000000004</v>
      </c>
      <c r="P2202">
        <f>13.098*F2202^-1.237</f>
        <v>10.562175875657456</v>
      </c>
      <c r="Q2202">
        <f>13.098*M2202^-1.237</f>
        <v>9.943567630340306</v>
      </c>
      <c r="R2202" s="5">
        <f>IFERROR(ROUND(MAX(MIN((-105.4*LN(O2202) + 163.83),95),10),0)," ")</f>
        <v>13</v>
      </c>
      <c r="S2202" s="5" t="str">
        <f>IFERROR(CONCATENATE("(",R2202,",",ROUND((1.2*W2202),2),")")," ")</f>
        <v>(13,1.5)</v>
      </c>
      <c r="T2202">
        <f>R2202-L2202</f>
        <v>3</v>
      </c>
      <c r="U2202" s="7" t="str">
        <f>IF((AND(T2202=0,H2202&gt;=L2202)),"Don’t change bids","OK")</f>
        <v>OK</v>
      </c>
      <c r="V2202" t="e">
        <f>IF((MATCH(F2202,W2202,0)),"Same","Diff")</f>
        <v>#N/A</v>
      </c>
      <c r="W2202" s="5">
        <f>ROUND(M2202,2)</f>
        <v>1.25</v>
      </c>
      <c r="X2202" s="5">
        <v>1.25</v>
      </c>
    </row>
    <row r="2203" spans="1:24" x14ac:dyDescent="0.25">
      <c r="A2203" t="s">
        <v>24</v>
      </c>
      <c r="B2203" t="s">
        <v>96</v>
      </c>
      <c r="C2203" t="s">
        <v>1142</v>
      </c>
      <c r="D2203" t="s">
        <v>85</v>
      </c>
      <c r="E2203" t="s">
        <v>1557</v>
      </c>
      <c r="F2203" s="5">
        <v>1.54</v>
      </c>
      <c r="G2203" s="9">
        <v>0.1</v>
      </c>
      <c r="H2203" s="6">
        <f>G2203*100</f>
        <v>10</v>
      </c>
      <c r="I2203" t="s">
        <v>10127</v>
      </c>
      <c r="J2203" t="s">
        <v>10766</v>
      </c>
      <c r="K2203">
        <v>10</v>
      </c>
      <c r="L2203">
        <v>10</v>
      </c>
      <c r="M2203">
        <f>(F2203*(1+0.05))</f>
        <v>1.6170000000000002</v>
      </c>
      <c r="N2203">
        <f>IFERROR(ROUND(( (-1.208*LN(L2203) + 7.5474 + 4.6991*(2.71828^(-0.009*L2203)) + 0.0001*L2203*L2203 - 0.0432*L2203 + 4.7166)/3),2), " ")</f>
        <v>4.45</v>
      </c>
      <c r="O2203">
        <f>IFERROR(MAX(MIN(ROUND(N2203*(Q2203/P2203),2),4.5),1.9)," ")</f>
        <v>4.1900000000000004</v>
      </c>
      <c r="P2203">
        <f>13.098*F2203^-1.237</f>
        <v>7.6778894460330198</v>
      </c>
      <c r="Q2203">
        <f>13.098*M2203^-1.237</f>
        <v>7.2282088334524319</v>
      </c>
      <c r="R2203" s="5">
        <f>IFERROR(ROUND(MAX(MIN((-105.4*LN(O2203) + 163.83),95),10),0)," ")</f>
        <v>13</v>
      </c>
      <c r="S2203" s="5" t="str">
        <f>IFERROR(CONCATENATE("(",R2203,",",ROUND((1.2*W2203),2),")")," ")</f>
        <v>(13,1.94)</v>
      </c>
      <c r="T2203">
        <f>R2203-L2203</f>
        <v>3</v>
      </c>
      <c r="U2203" s="7" t="str">
        <f>IF((AND(T2203=0,H2203&gt;=L2203)),"Don’t change bids","OK")</f>
        <v>OK</v>
      </c>
      <c r="V2203" t="e">
        <f>IF((MATCH(F2203,W2203,0)),"Same","Diff")</f>
        <v>#N/A</v>
      </c>
      <c r="W2203" s="5">
        <f>ROUND(M2203,2)</f>
        <v>1.62</v>
      </c>
      <c r="X2203" s="5">
        <v>1.62</v>
      </c>
    </row>
    <row r="2204" spans="1:24" x14ac:dyDescent="0.25">
      <c r="A2204" t="s">
        <v>24</v>
      </c>
      <c r="B2204" t="s">
        <v>126</v>
      </c>
      <c r="C2204" t="s">
        <v>1142</v>
      </c>
      <c r="D2204" t="s">
        <v>85</v>
      </c>
      <c r="E2204" t="s">
        <v>858</v>
      </c>
      <c r="F2204" s="5">
        <v>1.19</v>
      </c>
      <c r="G2204" s="9">
        <v>0.1</v>
      </c>
      <c r="H2204" s="6">
        <f>G2204*100</f>
        <v>10</v>
      </c>
      <c r="I2204" t="s">
        <v>9796</v>
      </c>
      <c r="J2204" t="s">
        <v>10766</v>
      </c>
      <c r="K2204">
        <v>10</v>
      </c>
      <c r="L2204">
        <v>10</v>
      </c>
      <c r="M2204">
        <f>(F2204*(1+0.05))</f>
        <v>1.2495000000000001</v>
      </c>
      <c r="N2204">
        <f>IFERROR(ROUND(( (-1.208*LN(L2204) + 7.5474 + 4.6991*(2.71828^(-0.009*L2204)) + 0.0001*L2204*L2204 - 0.0432*L2204 + 4.7166)/3),2), " ")</f>
        <v>4.45</v>
      </c>
      <c r="O2204">
        <f>IFERROR(MAX(MIN(ROUND(N2204*(Q2204/P2204),2),4.5),1.9)," ")</f>
        <v>4.1900000000000004</v>
      </c>
      <c r="P2204">
        <f>13.098*F2204^-1.237</f>
        <v>10.562175875657456</v>
      </c>
      <c r="Q2204">
        <f>13.098*M2204^-1.237</f>
        <v>9.943567630340306</v>
      </c>
      <c r="R2204" s="5">
        <f>IFERROR(ROUND(MAX(MIN((-105.4*LN(O2204) + 163.83),95),10),0)," ")</f>
        <v>13</v>
      </c>
      <c r="S2204" s="5" t="str">
        <f>IFERROR(CONCATENATE("(",R2204,",",ROUND((1.2*W2204),2),")")," ")</f>
        <v>(13,1.5)</v>
      </c>
      <c r="T2204">
        <f>R2204-L2204</f>
        <v>3</v>
      </c>
      <c r="U2204" s="7" t="str">
        <f>IF((AND(T2204=0,H2204&gt;=L2204)),"Don’t change bids","OK")</f>
        <v>OK</v>
      </c>
      <c r="V2204" t="e">
        <f>IF((MATCH(F2204,W2204,0)),"Same","Diff")</f>
        <v>#N/A</v>
      </c>
      <c r="W2204" s="5">
        <f>ROUND(M2204,2)</f>
        <v>1.25</v>
      </c>
      <c r="X2204" s="5">
        <v>1.25</v>
      </c>
    </row>
    <row r="2205" spans="1:24" x14ac:dyDescent="0.25">
      <c r="A2205" t="s">
        <v>24</v>
      </c>
      <c r="B2205" t="s">
        <v>140</v>
      </c>
      <c r="C2205" t="s">
        <v>1142</v>
      </c>
      <c r="D2205" t="s">
        <v>85</v>
      </c>
      <c r="E2205" t="s">
        <v>2138</v>
      </c>
      <c r="F2205" s="5">
        <v>2.2599999999999998</v>
      </c>
      <c r="G2205" s="9">
        <v>0.1</v>
      </c>
      <c r="H2205" s="6">
        <f>G2205*100</f>
        <v>10</v>
      </c>
      <c r="I2205" t="s">
        <v>10128</v>
      </c>
      <c r="J2205" t="s">
        <v>10766</v>
      </c>
      <c r="K2205">
        <v>10</v>
      </c>
      <c r="L2205">
        <v>10</v>
      </c>
      <c r="M2205">
        <f>(F2205*(1+0.05))</f>
        <v>2.3729999999999998</v>
      </c>
      <c r="N2205">
        <f>IFERROR(ROUND(( (-1.208*LN(L2205) + 7.5474 + 4.6991*(2.71828^(-0.009*L2205)) + 0.0001*L2205*L2205 - 0.0432*L2205 + 4.7166)/3),2), " ")</f>
        <v>4.45</v>
      </c>
      <c r="O2205">
        <f>IFERROR(MAX(MIN(ROUND(N2205*(Q2205/P2205),2),4.5),1.9)," ")</f>
        <v>4.1900000000000004</v>
      </c>
      <c r="P2205">
        <f>13.098*F2205^-1.237</f>
        <v>4.7771936556493833</v>
      </c>
      <c r="Q2205">
        <f>13.098*M2205^-1.237</f>
        <v>4.4974017434854954</v>
      </c>
      <c r="R2205" s="5">
        <f>IFERROR(ROUND(MAX(MIN((-105.4*LN(O2205) + 163.83),95),10),0)," ")</f>
        <v>13</v>
      </c>
      <c r="S2205" s="5" t="str">
        <f>IFERROR(CONCATENATE("(",R2205,",",ROUND((1.2*W2205),2),")")," ")</f>
        <v>(13,2.84)</v>
      </c>
      <c r="T2205">
        <f>R2205-L2205</f>
        <v>3</v>
      </c>
      <c r="U2205" s="7" t="str">
        <f>IF((AND(T2205=0,H2205&gt;=L2205)),"Don’t change bids","OK")</f>
        <v>OK</v>
      </c>
      <c r="V2205" t="e">
        <f>IF((MATCH(F2205,W2205,0)),"Same","Diff")</f>
        <v>#N/A</v>
      </c>
      <c r="W2205" s="5">
        <f>ROUND(M2205,2)</f>
        <v>2.37</v>
      </c>
      <c r="X2205" s="5">
        <v>2.37</v>
      </c>
    </row>
    <row r="2206" spans="1:24" x14ac:dyDescent="0.25">
      <c r="A2206" t="s">
        <v>24</v>
      </c>
      <c r="B2206" t="s">
        <v>222</v>
      </c>
      <c r="C2206" t="s">
        <v>1178</v>
      </c>
      <c r="D2206" t="s">
        <v>223</v>
      </c>
      <c r="E2206" t="s">
        <v>1067</v>
      </c>
      <c r="F2206" s="5">
        <v>3.47</v>
      </c>
      <c r="G2206" s="9">
        <v>0.1</v>
      </c>
      <c r="H2206" s="6">
        <f>G2206*100</f>
        <v>10</v>
      </c>
      <c r="I2206" t="s">
        <v>9782</v>
      </c>
      <c r="J2206" t="s">
        <v>10766</v>
      </c>
      <c r="K2206">
        <v>10</v>
      </c>
      <c r="L2206">
        <v>10</v>
      </c>
      <c r="M2206">
        <f>(F2206*(1+0.05))</f>
        <v>3.6435000000000004</v>
      </c>
      <c r="N2206">
        <f>IFERROR(ROUND(( (-1.208*LN(L2206) + 7.5474 + 4.6991*(2.71828^(-0.009*L2206)) + 0.0001*L2206*L2206 - 0.0432*L2206 + 4.7166)/3),2), " ")</f>
        <v>4.45</v>
      </c>
      <c r="O2206">
        <f>IFERROR(MAX(MIN(ROUND(N2206*(Q2206/P2206),2),4.5),1.9)," ")</f>
        <v>4.1900000000000004</v>
      </c>
      <c r="P2206">
        <f>13.098*F2206^-1.237</f>
        <v>2.8107189762964153</v>
      </c>
      <c r="Q2206">
        <f>13.098*M2206^-1.237</f>
        <v>2.6461000611717793</v>
      </c>
      <c r="R2206" s="5">
        <f>IFERROR(ROUND(MAX(MIN((-105.4*LN(O2206) + 163.83),95),10),0)," ")</f>
        <v>13</v>
      </c>
      <c r="S2206" s="5" t="str">
        <f>IFERROR(CONCATENATE("(",R2206,",",ROUND((1.2*W2206),2),")")," ")</f>
        <v>(13,4.37)</v>
      </c>
      <c r="T2206">
        <f>R2206-L2206</f>
        <v>3</v>
      </c>
      <c r="U2206" s="7" t="str">
        <f>IF((AND(T2206=0,H2206&gt;=L2206)),"Don’t change bids","OK")</f>
        <v>OK</v>
      </c>
      <c r="V2206" t="e">
        <f>IF((MATCH(F2206,W2206,0)),"Same","Diff")</f>
        <v>#N/A</v>
      </c>
      <c r="W2206" s="5">
        <f>ROUND(M2206,2)</f>
        <v>3.64</v>
      </c>
      <c r="X2206" s="5">
        <v>3.64</v>
      </c>
    </row>
    <row r="2207" spans="1:24" x14ac:dyDescent="0.25">
      <c r="A2207" t="s">
        <v>24</v>
      </c>
      <c r="B2207" t="s">
        <v>2920</v>
      </c>
      <c r="C2207" t="s">
        <v>1178</v>
      </c>
      <c r="D2207" t="s">
        <v>2921</v>
      </c>
      <c r="E2207" t="s">
        <v>1180</v>
      </c>
      <c r="F2207" s="5">
        <v>0.49</v>
      </c>
      <c r="G2207" s="9">
        <v>0.1</v>
      </c>
      <c r="H2207" s="6">
        <f>G2207*100</f>
        <v>10</v>
      </c>
      <c r="I2207" t="s">
        <v>9801</v>
      </c>
      <c r="J2207" t="s">
        <v>10766</v>
      </c>
      <c r="K2207">
        <v>10</v>
      </c>
      <c r="L2207">
        <v>10</v>
      </c>
      <c r="M2207">
        <f>(F2207*(1+0.05))</f>
        <v>0.51449999999999996</v>
      </c>
      <c r="N2207">
        <f>IFERROR(ROUND(( (-1.208*LN(L2207) + 7.5474 + 4.6991*(2.71828^(-0.009*L2207)) + 0.0001*L2207*L2207 - 0.0432*L2207 + 4.7166)/3),2), " ")</f>
        <v>4.45</v>
      </c>
      <c r="O2207">
        <f>IFERROR(MAX(MIN(ROUND(N2207*(Q2207/P2207),2),4.5),1.9)," ")</f>
        <v>4.1900000000000004</v>
      </c>
      <c r="P2207">
        <f>13.098*F2207^-1.237</f>
        <v>31.654279670314228</v>
      </c>
      <c r="Q2207">
        <f>13.098*M2207^-1.237</f>
        <v>29.800343641019271</v>
      </c>
      <c r="R2207" s="5">
        <f>IFERROR(ROUND(MAX(MIN((-105.4*LN(O2207) + 163.83),95),10),0)," ")</f>
        <v>13</v>
      </c>
      <c r="S2207" s="5" t="str">
        <f>IFERROR(CONCATENATE("(",R2207,",",ROUND((1.2*W2207),2),")")," ")</f>
        <v>(13,0.61)</v>
      </c>
      <c r="T2207">
        <f>R2207-L2207</f>
        <v>3</v>
      </c>
      <c r="U2207" s="7" t="str">
        <f>IF((AND(T2207=0,H2207&gt;=L2207)),"Don’t change bids","OK")</f>
        <v>OK</v>
      </c>
      <c r="V2207" t="e">
        <f>IF((MATCH(F2207,W2207,0)),"Same","Diff")</f>
        <v>#N/A</v>
      </c>
      <c r="W2207" s="5">
        <f>ROUND(M2207,2)</f>
        <v>0.51</v>
      </c>
      <c r="X2207" s="5">
        <v>0.51</v>
      </c>
    </row>
    <row r="2208" spans="1:24" x14ac:dyDescent="0.25">
      <c r="A2208" t="s">
        <v>24</v>
      </c>
      <c r="B2208" t="s">
        <v>2922</v>
      </c>
      <c r="C2208" t="s">
        <v>1178</v>
      </c>
      <c r="D2208" t="s">
        <v>2921</v>
      </c>
      <c r="E2208" t="s">
        <v>1180</v>
      </c>
      <c r="F2208" s="5">
        <v>0.49</v>
      </c>
      <c r="G2208" s="9">
        <v>0.1</v>
      </c>
      <c r="H2208" s="6">
        <f>G2208*100</f>
        <v>10</v>
      </c>
      <c r="I2208" t="s">
        <v>9801</v>
      </c>
      <c r="J2208" t="s">
        <v>10766</v>
      </c>
      <c r="K2208">
        <v>10</v>
      </c>
      <c r="L2208">
        <v>10</v>
      </c>
      <c r="M2208">
        <f>(F2208*(1+0.05))</f>
        <v>0.51449999999999996</v>
      </c>
      <c r="N2208">
        <f>IFERROR(ROUND(( (-1.208*LN(L2208) + 7.5474 + 4.6991*(2.71828^(-0.009*L2208)) + 0.0001*L2208*L2208 - 0.0432*L2208 + 4.7166)/3),2), " ")</f>
        <v>4.45</v>
      </c>
      <c r="O2208">
        <f>IFERROR(MAX(MIN(ROUND(N2208*(Q2208/P2208),2),4.5),1.9)," ")</f>
        <v>4.1900000000000004</v>
      </c>
      <c r="P2208">
        <f>13.098*F2208^-1.237</f>
        <v>31.654279670314228</v>
      </c>
      <c r="Q2208">
        <f>13.098*M2208^-1.237</f>
        <v>29.800343641019271</v>
      </c>
      <c r="R2208" s="5">
        <f>IFERROR(ROUND(MAX(MIN((-105.4*LN(O2208) + 163.83),95),10),0)," ")</f>
        <v>13</v>
      </c>
      <c r="S2208" s="5" t="str">
        <f>IFERROR(CONCATENATE("(",R2208,",",ROUND((1.2*W2208),2),")")," ")</f>
        <v>(13,0.61)</v>
      </c>
      <c r="T2208">
        <f>R2208-L2208</f>
        <v>3</v>
      </c>
      <c r="U2208" s="7" t="str">
        <f>IF((AND(T2208=0,H2208&gt;=L2208)),"Don’t change bids","OK")</f>
        <v>OK</v>
      </c>
      <c r="V2208" t="e">
        <f>IF((MATCH(F2208,W2208,0)),"Same","Diff")</f>
        <v>#N/A</v>
      </c>
      <c r="W2208" s="5">
        <f>ROUND(M2208,2)</f>
        <v>0.51</v>
      </c>
      <c r="X2208" s="5">
        <v>0.51</v>
      </c>
    </row>
    <row r="2209" spans="1:24" x14ac:dyDescent="0.25">
      <c r="A2209" t="s">
        <v>24</v>
      </c>
      <c r="B2209" t="s">
        <v>2923</v>
      </c>
      <c r="C2209" t="s">
        <v>1178</v>
      </c>
      <c r="D2209" t="s">
        <v>2924</v>
      </c>
      <c r="E2209" t="s">
        <v>58</v>
      </c>
      <c r="F2209" s="5">
        <v>1.62</v>
      </c>
      <c r="G2209" s="9">
        <v>0.1</v>
      </c>
      <c r="H2209" s="6">
        <f>G2209*100</f>
        <v>10</v>
      </c>
      <c r="I2209" t="s">
        <v>9828</v>
      </c>
      <c r="J2209" t="s">
        <v>10766</v>
      </c>
      <c r="K2209">
        <v>10</v>
      </c>
      <c r="L2209">
        <v>10</v>
      </c>
      <c r="M2209">
        <f>(F2209*(1+0.05))</f>
        <v>1.7010000000000003</v>
      </c>
      <c r="N2209">
        <f>IFERROR(ROUND(( (-1.208*LN(L2209) + 7.5474 + 4.6991*(2.71828^(-0.009*L2209)) + 0.0001*L2209*L2209 - 0.0432*L2209 + 4.7166)/3),2), " ")</f>
        <v>4.45</v>
      </c>
      <c r="O2209">
        <f>IFERROR(MAX(MIN(ROUND(N2209*(Q2209/P2209),2),4.5),1.9)," ")</f>
        <v>4.1900000000000004</v>
      </c>
      <c r="P2209">
        <f>13.098*F2209^-1.237</f>
        <v>7.211654516258494</v>
      </c>
      <c r="Q2209">
        <f>13.098*M2209^-1.237</f>
        <v>6.7892804714920345</v>
      </c>
      <c r="R2209" s="5">
        <f>IFERROR(ROUND(MAX(MIN((-105.4*LN(O2209) + 163.83),95),10),0)," ")</f>
        <v>13</v>
      </c>
      <c r="S2209" s="5" t="str">
        <f>IFERROR(CONCATENATE("(",R2209,",",ROUND((1.2*W2209),2),")")," ")</f>
        <v>(13,2.04)</v>
      </c>
      <c r="T2209">
        <f>R2209-L2209</f>
        <v>3</v>
      </c>
      <c r="U2209" s="7" t="str">
        <f>IF((AND(T2209=0,H2209&gt;=L2209)),"Don’t change bids","OK")</f>
        <v>OK</v>
      </c>
      <c r="V2209" t="e">
        <f>IF((MATCH(F2209,W2209,0)),"Same","Diff")</f>
        <v>#N/A</v>
      </c>
      <c r="W2209" s="5">
        <f>ROUND(M2209,2)</f>
        <v>1.7</v>
      </c>
      <c r="X2209" s="5">
        <v>1.7</v>
      </c>
    </row>
    <row r="2210" spans="1:24" x14ac:dyDescent="0.25">
      <c r="A2210" t="s">
        <v>24</v>
      </c>
      <c r="B2210" t="s">
        <v>2925</v>
      </c>
      <c r="C2210" t="s">
        <v>1178</v>
      </c>
      <c r="D2210" t="s">
        <v>2921</v>
      </c>
      <c r="E2210" t="s">
        <v>1180</v>
      </c>
      <c r="F2210" s="5">
        <v>0.49</v>
      </c>
      <c r="G2210" s="9">
        <v>0.1</v>
      </c>
      <c r="H2210" s="6">
        <f>G2210*100</f>
        <v>10</v>
      </c>
      <c r="I2210" t="s">
        <v>9801</v>
      </c>
      <c r="J2210" t="s">
        <v>10766</v>
      </c>
      <c r="K2210">
        <v>10</v>
      </c>
      <c r="L2210">
        <v>10</v>
      </c>
      <c r="M2210">
        <f>(F2210*(1+0.05))</f>
        <v>0.51449999999999996</v>
      </c>
      <c r="N2210">
        <f>IFERROR(ROUND(( (-1.208*LN(L2210) + 7.5474 + 4.6991*(2.71828^(-0.009*L2210)) + 0.0001*L2210*L2210 - 0.0432*L2210 + 4.7166)/3),2), " ")</f>
        <v>4.45</v>
      </c>
      <c r="O2210">
        <f>IFERROR(MAX(MIN(ROUND(N2210*(Q2210/P2210),2),4.5),1.9)," ")</f>
        <v>4.1900000000000004</v>
      </c>
      <c r="P2210">
        <f>13.098*F2210^-1.237</f>
        <v>31.654279670314228</v>
      </c>
      <c r="Q2210">
        <f>13.098*M2210^-1.237</f>
        <v>29.800343641019271</v>
      </c>
      <c r="R2210" s="5">
        <f>IFERROR(ROUND(MAX(MIN((-105.4*LN(O2210) + 163.83),95),10),0)," ")</f>
        <v>13</v>
      </c>
      <c r="S2210" s="5" t="str">
        <f>IFERROR(CONCATENATE("(",R2210,",",ROUND((1.2*W2210),2),")")," ")</f>
        <v>(13,0.61)</v>
      </c>
      <c r="T2210">
        <f>R2210-L2210</f>
        <v>3</v>
      </c>
      <c r="U2210" s="7" t="str">
        <f>IF((AND(T2210=0,H2210&gt;=L2210)),"Don’t change bids","OK")</f>
        <v>OK</v>
      </c>
      <c r="V2210" t="e">
        <f>IF((MATCH(F2210,W2210,0)),"Same","Diff")</f>
        <v>#N/A</v>
      </c>
      <c r="W2210" s="5">
        <f>ROUND(M2210,2)</f>
        <v>0.51</v>
      </c>
      <c r="X2210" s="5">
        <v>0.51</v>
      </c>
    </row>
    <row r="2211" spans="1:24" x14ac:dyDescent="0.25">
      <c r="A2211" t="s">
        <v>24</v>
      </c>
      <c r="B2211" t="s">
        <v>2926</v>
      </c>
      <c r="C2211" t="s">
        <v>1178</v>
      </c>
      <c r="D2211" t="s">
        <v>2927</v>
      </c>
      <c r="E2211" t="s">
        <v>1451</v>
      </c>
      <c r="F2211" s="5">
        <v>0.67</v>
      </c>
      <c r="G2211" s="9">
        <v>0.1</v>
      </c>
      <c r="H2211" s="6">
        <f>G2211*100</f>
        <v>10</v>
      </c>
      <c r="I2211" t="s">
        <v>9860</v>
      </c>
      <c r="J2211" t="s">
        <v>10766</v>
      </c>
      <c r="K2211">
        <v>10</v>
      </c>
      <c r="L2211">
        <v>10</v>
      </c>
      <c r="M2211">
        <f>(F2211*(1+0.05))</f>
        <v>0.70350000000000013</v>
      </c>
      <c r="N2211">
        <f>IFERROR(ROUND(( (-1.208*LN(L2211) + 7.5474 + 4.6991*(2.71828^(-0.009*L2211)) + 0.0001*L2211*L2211 - 0.0432*L2211 + 4.7166)/3),2), " ")</f>
        <v>4.45</v>
      </c>
      <c r="O2211">
        <f>IFERROR(MAX(MIN(ROUND(N2211*(Q2211/P2211),2),4.5),1.9)," ")</f>
        <v>4.1900000000000004</v>
      </c>
      <c r="P2211">
        <f>13.098*F2211^-1.237</f>
        <v>21.495643714562494</v>
      </c>
      <c r="Q2211">
        <f>13.098*M2211^-1.237</f>
        <v>20.236681300305175</v>
      </c>
      <c r="R2211" s="5">
        <f>IFERROR(ROUND(MAX(MIN((-105.4*LN(O2211) + 163.83),95),10),0)," ")</f>
        <v>13</v>
      </c>
      <c r="S2211" s="5" t="str">
        <f>IFERROR(CONCATENATE("(",R2211,",",ROUND((1.2*W2211),2),")")," ")</f>
        <v>(13,0.84)</v>
      </c>
      <c r="T2211">
        <f>R2211-L2211</f>
        <v>3</v>
      </c>
      <c r="U2211" s="7" t="str">
        <f>IF((AND(T2211=0,H2211&gt;=L2211)),"Don’t change bids","OK")</f>
        <v>OK</v>
      </c>
      <c r="V2211" t="e">
        <f>IF((MATCH(F2211,W2211,0)),"Same","Diff")</f>
        <v>#N/A</v>
      </c>
      <c r="W2211" s="5">
        <f>ROUND(M2211,2)</f>
        <v>0.7</v>
      </c>
      <c r="X2211" s="5">
        <v>0.7</v>
      </c>
    </row>
    <row r="2212" spans="1:24" x14ac:dyDescent="0.25">
      <c r="A2212" t="s">
        <v>24</v>
      </c>
      <c r="B2212" t="s">
        <v>2928</v>
      </c>
      <c r="C2212" t="s">
        <v>1178</v>
      </c>
      <c r="D2212" t="s">
        <v>2929</v>
      </c>
      <c r="E2212" t="s">
        <v>1572</v>
      </c>
      <c r="F2212" s="5">
        <v>0.72</v>
      </c>
      <c r="G2212" s="9">
        <v>0.1</v>
      </c>
      <c r="H2212" s="6">
        <f>G2212*100</f>
        <v>10</v>
      </c>
      <c r="I2212" t="s">
        <v>9899</v>
      </c>
      <c r="J2212" t="s">
        <v>10766</v>
      </c>
      <c r="K2212">
        <v>10</v>
      </c>
      <c r="L2212">
        <v>10</v>
      </c>
      <c r="M2212">
        <f>(F2212*(1+0.05))</f>
        <v>0.75600000000000001</v>
      </c>
      <c r="N2212">
        <f>IFERROR(ROUND(( (-1.208*LN(L2212) + 7.5474 + 4.6991*(2.71828^(-0.009*L2212)) + 0.0001*L2212*L2212 - 0.0432*L2212 + 4.7166)/3),2), " ")</f>
        <v>4.45</v>
      </c>
      <c r="O2212">
        <f>IFERROR(MAX(MIN(ROUND(N2212*(Q2212/P2212),2),4.5),1.9)," ")</f>
        <v>4.1900000000000004</v>
      </c>
      <c r="P2212">
        <f>13.098*F2212^-1.237</f>
        <v>19.664580584564241</v>
      </c>
      <c r="Q2212">
        <f>13.098*M2212^-1.237</f>
        <v>18.512860348741359</v>
      </c>
      <c r="R2212" s="5">
        <f>IFERROR(ROUND(MAX(MIN((-105.4*LN(O2212) + 163.83),95),10),0)," ")</f>
        <v>13</v>
      </c>
      <c r="S2212" s="5" t="str">
        <f>IFERROR(CONCATENATE("(",R2212,",",ROUND((1.2*W2212),2),")")," ")</f>
        <v>(13,0.91)</v>
      </c>
      <c r="T2212">
        <f>R2212-L2212</f>
        <v>3</v>
      </c>
      <c r="U2212" s="7" t="str">
        <f>IF((AND(T2212=0,H2212&gt;=L2212)),"Don’t change bids","OK")</f>
        <v>OK</v>
      </c>
      <c r="V2212" t="e">
        <f>IF((MATCH(F2212,W2212,0)),"Same","Diff")</f>
        <v>#N/A</v>
      </c>
      <c r="W2212" s="5">
        <f>ROUND(M2212,2)</f>
        <v>0.76</v>
      </c>
      <c r="X2212" s="5">
        <v>0.76</v>
      </c>
    </row>
    <row r="2213" spans="1:24" x14ac:dyDescent="0.25">
      <c r="A2213" t="s">
        <v>24</v>
      </c>
      <c r="B2213" t="s">
        <v>2930</v>
      </c>
      <c r="C2213" t="s">
        <v>1178</v>
      </c>
      <c r="D2213" t="s">
        <v>2929</v>
      </c>
      <c r="E2213" t="s">
        <v>2931</v>
      </c>
      <c r="F2213" s="5">
        <v>0.74</v>
      </c>
      <c r="G2213" s="9">
        <v>0.1</v>
      </c>
      <c r="H2213" s="6">
        <f>G2213*100</f>
        <v>10</v>
      </c>
      <c r="I2213" t="s">
        <v>10129</v>
      </c>
      <c r="J2213" t="s">
        <v>10766</v>
      </c>
      <c r="K2213">
        <v>10</v>
      </c>
      <c r="L2213">
        <v>10</v>
      </c>
      <c r="M2213">
        <f>(F2213*(1+0.05))</f>
        <v>0.77700000000000002</v>
      </c>
      <c r="N2213">
        <f>IFERROR(ROUND(( (-1.208*LN(L2213) + 7.5474 + 4.6991*(2.71828^(-0.009*L2213)) + 0.0001*L2213*L2213 - 0.0432*L2213 + 4.7166)/3),2), " ")</f>
        <v>4.45</v>
      </c>
      <c r="O2213">
        <f>IFERROR(MAX(MIN(ROUND(N2213*(Q2213/P2213),2),4.5),1.9)," ")</f>
        <v>4.1900000000000004</v>
      </c>
      <c r="P2213">
        <f>13.098*F2213^-1.237</f>
        <v>19.009266039385338</v>
      </c>
      <c r="Q2213">
        <f>13.098*M2213^-1.237</f>
        <v>17.895926435138396</v>
      </c>
      <c r="R2213" s="5">
        <f>IFERROR(ROUND(MAX(MIN((-105.4*LN(O2213) + 163.83),95),10),0)," ")</f>
        <v>13</v>
      </c>
      <c r="S2213" s="5" t="str">
        <f>IFERROR(CONCATENATE("(",R2213,",",ROUND((1.2*W2213),2),")")," ")</f>
        <v>(13,0.94)</v>
      </c>
      <c r="T2213">
        <f>R2213-L2213</f>
        <v>3</v>
      </c>
      <c r="U2213" s="7" t="str">
        <f>IF((AND(T2213=0,H2213&gt;=L2213)),"Don’t change bids","OK")</f>
        <v>OK</v>
      </c>
      <c r="V2213" t="e">
        <f>IF((MATCH(F2213,W2213,0)),"Same","Diff")</f>
        <v>#N/A</v>
      </c>
      <c r="W2213" s="5">
        <f>ROUND(M2213,2)</f>
        <v>0.78</v>
      </c>
      <c r="X2213" s="5">
        <v>0.78</v>
      </c>
    </row>
    <row r="2214" spans="1:24" x14ac:dyDescent="0.25">
      <c r="A2214" t="s">
        <v>24</v>
      </c>
      <c r="B2214" t="s">
        <v>2932</v>
      </c>
      <c r="C2214" t="s">
        <v>1178</v>
      </c>
      <c r="D2214" t="s">
        <v>2929</v>
      </c>
      <c r="E2214" t="s">
        <v>73</v>
      </c>
      <c r="F2214" s="5">
        <v>1.1200000000000001</v>
      </c>
      <c r="G2214" s="9">
        <v>0.1</v>
      </c>
      <c r="H2214" s="6">
        <f>G2214*100</f>
        <v>10</v>
      </c>
      <c r="I2214" t="s">
        <v>10130</v>
      </c>
      <c r="J2214" t="s">
        <v>10766</v>
      </c>
      <c r="K2214">
        <v>10</v>
      </c>
      <c r="L2214">
        <v>10</v>
      </c>
      <c r="M2214">
        <f>(F2214*(1+0.05))</f>
        <v>1.1760000000000002</v>
      </c>
      <c r="N2214">
        <f>IFERROR(ROUND(( (-1.208*LN(L2214) + 7.5474 + 4.6991*(2.71828^(-0.009*L2214)) + 0.0001*L2214*L2214 - 0.0432*L2214 + 4.7166)/3),2), " ")</f>
        <v>4.45</v>
      </c>
      <c r="O2214">
        <f>IFERROR(MAX(MIN(ROUND(N2214*(Q2214/P2214),2),4.5),1.9)," ")</f>
        <v>4.1900000000000004</v>
      </c>
      <c r="P2214">
        <f>13.098*F2214^-1.237</f>
        <v>11.384718379061347</v>
      </c>
      <c r="Q2214">
        <f>13.098*M2214^-1.237</f>
        <v>10.717935251909276</v>
      </c>
      <c r="R2214" s="5">
        <f>IFERROR(ROUND(MAX(MIN((-105.4*LN(O2214) + 163.83),95),10),0)," ")</f>
        <v>13</v>
      </c>
      <c r="S2214" s="5" t="str">
        <f>IFERROR(CONCATENATE("(",R2214,",",ROUND((1.2*W2214),2),")")," ")</f>
        <v>(13,1.42)</v>
      </c>
      <c r="T2214">
        <f>R2214-L2214</f>
        <v>3</v>
      </c>
      <c r="U2214" s="7" t="str">
        <f>IF((AND(T2214=0,H2214&gt;=L2214)),"Don’t change bids","OK")</f>
        <v>OK</v>
      </c>
      <c r="V2214" t="e">
        <f>IF((MATCH(F2214,W2214,0)),"Same","Diff")</f>
        <v>#N/A</v>
      </c>
      <c r="W2214" s="5">
        <f>ROUND(M2214,2)</f>
        <v>1.18</v>
      </c>
      <c r="X2214" s="5">
        <v>1.18</v>
      </c>
    </row>
    <row r="2215" spans="1:24" x14ac:dyDescent="0.25">
      <c r="A2215" t="s">
        <v>24</v>
      </c>
      <c r="B2215" t="s">
        <v>2933</v>
      </c>
      <c r="C2215" t="s">
        <v>1178</v>
      </c>
      <c r="D2215" t="s">
        <v>2929</v>
      </c>
      <c r="E2215" t="s">
        <v>1180</v>
      </c>
      <c r="F2215" s="5">
        <v>0.49</v>
      </c>
      <c r="G2215" s="9">
        <v>0.1</v>
      </c>
      <c r="H2215" s="6">
        <f>G2215*100</f>
        <v>10</v>
      </c>
      <c r="I2215" t="s">
        <v>9869</v>
      </c>
      <c r="J2215" t="s">
        <v>10766</v>
      </c>
      <c r="K2215">
        <v>10</v>
      </c>
      <c r="L2215">
        <v>10</v>
      </c>
      <c r="M2215">
        <f>(F2215*(1+0.05))</f>
        <v>0.51449999999999996</v>
      </c>
      <c r="N2215">
        <f>IFERROR(ROUND(( (-1.208*LN(L2215) + 7.5474 + 4.6991*(2.71828^(-0.009*L2215)) + 0.0001*L2215*L2215 - 0.0432*L2215 + 4.7166)/3),2), " ")</f>
        <v>4.45</v>
      </c>
      <c r="O2215">
        <f>IFERROR(MAX(MIN(ROUND(N2215*(Q2215/P2215),2),4.5),1.9)," ")</f>
        <v>4.1900000000000004</v>
      </c>
      <c r="P2215">
        <f>13.098*F2215^-1.237</f>
        <v>31.654279670314228</v>
      </c>
      <c r="Q2215">
        <f>13.098*M2215^-1.237</f>
        <v>29.800343641019271</v>
      </c>
      <c r="R2215" s="5">
        <f>IFERROR(ROUND(MAX(MIN((-105.4*LN(O2215) + 163.83),95),10),0)," ")</f>
        <v>13</v>
      </c>
      <c r="S2215" s="5" t="str">
        <f>IFERROR(CONCATENATE("(",R2215,",",ROUND((1.2*W2215),2),")")," ")</f>
        <v>(13,0.61)</v>
      </c>
      <c r="T2215">
        <f>R2215-L2215</f>
        <v>3</v>
      </c>
      <c r="U2215" s="7" t="str">
        <f>IF((AND(T2215=0,H2215&gt;=L2215)),"Don’t change bids","OK")</f>
        <v>OK</v>
      </c>
      <c r="V2215" t="e">
        <f>IF((MATCH(F2215,W2215,0)),"Same","Diff")</f>
        <v>#N/A</v>
      </c>
      <c r="W2215" s="5">
        <f>ROUND(M2215,2)</f>
        <v>0.51</v>
      </c>
      <c r="X2215" s="5">
        <v>0.51</v>
      </c>
    </row>
    <row r="2216" spans="1:24" x14ac:dyDescent="0.25">
      <c r="A2216" t="s">
        <v>24</v>
      </c>
      <c r="B2216" t="s">
        <v>2934</v>
      </c>
      <c r="C2216" t="s">
        <v>1178</v>
      </c>
      <c r="D2216" t="s">
        <v>2929</v>
      </c>
      <c r="E2216" t="s">
        <v>394</v>
      </c>
      <c r="F2216" s="5">
        <v>3.12</v>
      </c>
      <c r="G2216" s="9">
        <v>0.1</v>
      </c>
      <c r="H2216" s="6">
        <f>G2216*100</f>
        <v>10</v>
      </c>
      <c r="I2216" t="s">
        <v>10131</v>
      </c>
      <c r="J2216" t="s">
        <v>10766</v>
      </c>
      <c r="K2216">
        <v>10</v>
      </c>
      <c r="L2216">
        <v>10</v>
      </c>
      <c r="M2216">
        <f>(F2216*(1+0.05))</f>
        <v>3.2760000000000002</v>
      </c>
      <c r="N2216">
        <f>IFERROR(ROUND(( (-1.208*LN(L2216) + 7.5474 + 4.6991*(2.71828^(-0.009*L2216)) + 0.0001*L2216*L2216 - 0.0432*L2216 + 4.7166)/3),2), " ")</f>
        <v>4.45</v>
      </c>
      <c r="O2216">
        <f>IFERROR(MAX(MIN(ROUND(N2216*(Q2216/P2216),2),4.5),1.9)," ")</f>
        <v>4.1900000000000004</v>
      </c>
      <c r="P2216">
        <f>13.098*F2216^-1.237</f>
        <v>3.2057950449050656</v>
      </c>
      <c r="Q2216">
        <f>13.098*M2216^-1.237</f>
        <v>3.0180372125302384</v>
      </c>
      <c r="R2216" s="5">
        <f>IFERROR(ROUND(MAX(MIN((-105.4*LN(O2216) + 163.83),95),10),0)," ")</f>
        <v>13</v>
      </c>
      <c r="S2216" s="5" t="str">
        <f>IFERROR(CONCATENATE("(",R2216,",",ROUND((1.2*W2216),2),")")," ")</f>
        <v>(13,3.94)</v>
      </c>
      <c r="T2216">
        <f>R2216-L2216</f>
        <v>3</v>
      </c>
      <c r="U2216" s="7" t="str">
        <f>IF((AND(T2216=0,H2216&gt;=L2216)),"Don’t change bids","OK")</f>
        <v>OK</v>
      </c>
      <c r="V2216" t="e">
        <f>IF((MATCH(F2216,W2216,0)),"Same","Diff")</f>
        <v>#N/A</v>
      </c>
      <c r="W2216" s="5">
        <f>ROUND(M2216,2)</f>
        <v>3.28</v>
      </c>
      <c r="X2216" s="5">
        <v>3.28</v>
      </c>
    </row>
    <row r="2217" spans="1:24" x14ac:dyDescent="0.25">
      <c r="A2217" t="s">
        <v>24</v>
      </c>
      <c r="B2217" t="s">
        <v>2935</v>
      </c>
      <c r="C2217" t="s">
        <v>1146</v>
      </c>
      <c r="D2217" t="s">
        <v>2936</v>
      </c>
      <c r="E2217" t="s">
        <v>1088</v>
      </c>
      <c r="F2217" s="5">
        <v>1.96</v>
      </c>
      <c r="G2217" s="9">
        <v>0.1</v>
      </c>
      <c r="H2217" s="6">
        <f>G2217*100</f>
        <v>10</v>
      </c>
      <c r="I2217" t="s">
        <v>9799</v>
      </c>
      <c r="J2217" t="s">
        <v>10766</v>
      </c>
      <c r="K2217">
        <v>10</v>
      </c>
      <c r="L2217">
        <v>10</v>
      </c>
      <c r="M2217">
        <f>(F2217*(1+0.05))</f>
        <v>2.0579999999999998</v>
      </c>
      <c r="N2217">
        <f>IFERROR(ROUND(( (-1.208*LN(L2217) + 7.5474 + 4.6991*(2.71828^(-0.009*L2217)) + 0.0001*L2217*L2217 - 0.0432*L2217 + 4.7166)/3),2), " ")</f>
        <v>4.45</v>
      </c>
      <c r="O2217">
        <f>IFERROR(MAX(MIN(ROUND(N2217*(Q2217/P2217),2),4.5),1.9)," ")</f>
        <v>4.1900000000000004</v>
      </c>
      <c r="P2217">
        <f>13.098*F2217^-1.237</f>
        <v>5.6974985827885236</v>
      </c>
      <c r="Q2217">
        <f>13.098*M2217^-1.237</f>
        <v>5.3638060139004509</v>
      </c>
      <c r="R2217" s="5">
        <f>IFERROR(ROUND(MAX(MIN((-105.4*LN(O2217) + 163.83),95),10),0)," ")</f>
        <v>13</v>
      </c>
      <c r="S2217" s="5" t="str">
        <f>IFERROR(CONCATENATE("(",R2217,",",ROUND((1.2*W2217),2),")")," ")</f>
        <v>(13,2.47)</v>
      </c>
      <c r="T2217">
        <f>R2217-L2217</f>
        <v>3</v>
      </c>
      <c r="U2217" s="7" t="str">
        <f>IF((AND(T2217=0,H2217&gt;=L2217)),"Don’t change bids","OK")</f>
        <v>OK</v>
      </c>
      <c r="V2217" t="e">
        <f>IF((MATCH(F2217,W2217,0)),"Same","Diff")</f>
        <v>#N/A</v>
      </c>
      <c r="W2217" s="5">
        <f>ROUND(M2217,2)</f>
        <v>2.06</v>
      </c>
      <c r="X2217" s="5">
        <v>2.06</v>
      </c>
    </row>
    <row r="2218" spans="1:24" x14ac:dyDescent="0.25">
      <c r="A2218" t="s">
        <v>24</v>
      </c>
      <c r="B2218" t="s">
        <v>2937</v>
      </c>
      <c r="C2218" t="s">
        <v>1146</v>
      </c>
      <c r="D2218" t="s">
        <v>2938</v>
      </c>
      <c r="E2218" t="s">
        <v>1088</v>
      </c>
      <c r="F2218" s="5">
        <v>1.96</v>
      </c>
      <c r="G2218" s="9">
        <v>0.1</v>
      </c>
      <c r="H2218" s="6">
        <f>G2218*100</f>
        <v>10</v>
      </c>
      <c r="I2218" t="s">
        <v>9799</v>
      </c>
      <c r="J2218" t="s">
        <v>10766</v>
      </c>
      <c r="K2218">
        <v>10</v>
      </c>
      <c r="L2218">
        <v>10</v>
      </c>
      <c r="M2218">
        <f>(F2218*(1+0.05))</f>
        <v>2.0579999999999998</v>
      </c>
      <c r="N2218">
        <f>IFERROR(ROUND(( (-1.208*LN(L2218) + 7.5474 + 4.6991*(2.71828^(-0.009*L2218)) + 0.0001*L2218*L2218 - 0.0432*L2218 + 4.7166)/3),2), " ")</f>
        <v>4.45</v>
      </c>
      <c r="O2218">
        <f>IFERROR(MAX(MIN(ROUND(N2218*(Q2218/P2218),2),4.5),1.9)," ")</f>
        <v>4.1900000000000004</v>
      </c>
      <c r="P2218">
        <f>13.098*F2218^-1.237</f>
        <v>5.6974985827885236</v>
      </c>
      <c r="Q2218">
        <f>13.098*M2218^-1.237</f>
        <v>5.3638060139004509</v>
      </c>
      <c r="R2218" s="5">
        <f>IFERROR(ROUND(MAX(MIN((-105.4*LN(O2218) + 163.83),95),10),0)," ")</f>
        <v>13</v>
      </c>
      <c r="S2218" s="5" t="str">
        <f>IFERROR(CONCATENATE("(",R2218,",",ROUND((1.2*W2218),2),")")," ")</f>
        <v>(13,2.47)</v>
      </c>
      <c r="T2218">
        <f>R2218-L2218</f>
        <v>3</v>
      </c>
      <c r="U2218" s="7" t="str">
        <f>IF((AND(T2218=0,H2218&gt;=L2218)),"Don’t change bids","OK")</f>
        <v>OK</v>
      </c>
      <c r="V2218" t="e">
        <f>IF((MATCH(F2218,W2218,0)),"Same","Diff")</f>
        <v>#N/A</v>
      </c>
      <c r="W2218" s="5">
        <f>ROUND(M2218,2)</f>
        <v>2.06</v>
      </c>
      <c r="X2218" s="5">
        <v>2.06</v>
      </c>
    </row>
    <row r="2219" spans="1:24" x14ac:dyDescent="0.25">
      <c r="A2219" t="s">
        <v>24</v>
      </c>
      <c r="B2219" t="s">
        <v>2939</v>
      </c>
      <c r="C2219" t="s">
        <v>1146</v>
      </c>
      <c r="D2219" t="s">
        <v>2938</v>
      </c>
      <c r="E2219" t="s">
        <v>1088</v>
      </c>
      <c r="F2219" s="5">
        <v>1.96</v>
      </c>
      <c r="G2219" s="9">
        <v>0.1</v>
      </c>
      <c r="H2219" s="6">
        <f>G2219*100</f>
        <v>10</v>
      </c>
      <c r="I2219" t="s">
        <v>9799</v>
      </c>
      <c r="J2219" t="s">
        <v>10766</v>
      </c>
      <c r="K2219">
        <v>10</v>
      </c>
      <c r="L2219">
        <v>10</v>
      </c>
      <c r="M2219">
        <f>(F2219*(1+0.05))</f>
        <v>2.0579999999999998</v>
      </c>
      <c r="N2219">
        <f>IFERROR(ROUND(( (-1.208*LN(L2219) + 7.5474 + 4.6991*(2.71828^(-0.009*L2219)) + 0.0001*L2219*L2219 - 0.0432*L2219 + 4.7166)/3),2), " ")</f>
        <v>4.45</v>
      </c>
      <c r="O2219">
        <f>IFERROR(MAX(MIN(ROUND(N2219*(Q2219/P2219),2),4.5),1.9)," ")</f>
        <v>4.1900000000000004</v>
      </c>
      <c r="P2219">
        <f>13.098*F2219^-1.237</f>
        <v>5.6974985827885236</v>
      </c>
      <c r="Q2219">
        <f>13.098*M2219^-1.237</f>
        <v>5.3638060139004509</v>
      </c>
      <c r="R2219" s="5">
        <f>IFERROR(ROUND(MAX(MIN((-105.4*LN(O2219) + 163.83),95),10),0)," ")</f>
        <v>13</v>
      </c>
      <c r="S2219" s="5" t="str">
        <f>IFERROR(CONCATENATE("(",R2219,",",ROUND((1.2*W2219),2),")")," ")</f>
        <v>(13,2.47)</v>
      </c>
      <c r="T2219">
        <f>R2219-L2219</f>
        <v>3</v>
      </c>
      <c r="U2219" s="7" t="str">
        <f>IF((AND(T2219=0,H2219&gt;=L2219)),"Don’t change bids","OK")</f>
        <v>OK</v>
      </c>
      <c r="V2219" t="e">
        <f>IF((MATCH(F2219,W2219,0)),"Same","Diff")</f>
        <v>#N/A</v>
      </c>
      <c r="W2219" s="5">
        <f>ROUND(M2219,2)</f>
        <v>2.06</v>
      </c>
      <c r="X2219" s="5">
        <v>2.06</v>
      </c>
    </row>
    <row r="2220" spans="1:24" x14ac:dyDescent="0.25">
      <c r="A2220" t="s">
        <v>24</v>
      </c>
      <c r="B2220" t="s">
        <v>2940</v>
      </c>
      <c r="C2220" t="s">
        <v>1146</v>
      </c>
      <c r="D2220" t="s">
        <v>2941</v>
      </c>
      <c r="E2220" t="s">
        <v>1088</v>
      </c>
      <c r="F2220" s="5">
        <v>1.96</v>
      </c>
      <c r="G2220" s="9">
        <v>0.1</v>
      </c>
      <c r="H2220" s="6">
        <f>G2220*100</f>
        <v>10</v>
      </c>
      <c r="I2220" t="s">
        <v>9799</v>
      </c>
      <c r="J2220" t="s">
        <v>10766</v>
      </c>
      <c r="K2220">
        <v>10</v>
      </c>
      <c r="L2220">
        <v>10</v>
      </c>
      <c r="M2220">
        <f>(F2220*(1+0.05))</f>
        <v>2.0579999999999998</v>
      </c>
      <c r="N2220">
        <f>IFERROR(ROUND(( (-1.208*LN(L2220) + 7.5474 + 4.6991*(2.71828^(-0.009*L2220)) + 0.0001*L2220*L2220 - 0.0432*L2220 + 4.7166)/3),2), " ")</f>
        <v>4.45</v>
      </c>
      <c r="O2220">
        <f>IFERROR(MAX(MIN(ROUND(N2220*(Q2220/P2220),2),4.5),1.9)," ")</f>
        <v>4.1900000000000004</v>
      </c>
      <c r="P2220">
        <f>13.098*F2220^-1.237</f>
        <v>5.6974985827885236</v>
      </c>
      <c r="Q2220">
        <f>13.098*M2220^-1.237</f>
        <v>5.3638060139004509</v>
      </c>
      <c r="R2220" s="5">
        <f>IFERROR(ROUND(MAX(MIN((-105.4*LN(O2220) + 163.83),95),10),0)," ")</f>
        <v>13</v>
      </c>
      <c r="S2220" s="5" t="str">
        <f>IFERROR(CONCATENATE("(",R2220,",",ROUND((1.2*W2220),2),")")," ")</f>
        <v>(13,2.47)</v>
      </c>
      <c r="T2220">
        <f>R2220-L2220</f>
        <v>3</v>
      </c>
      <c r="U2220" s="7" t="str">
        <f>IF((AND(T2220=0,H2220&gt;=L2220)),"Don’t change bids","OK")</f>
        <v>OK</v>
      </c>
      <c r="V2220" t="e">
        <f>IF((MATCH(F2220,W2220,0)),"Same","Diff")</f>
        <v>#N/A</v>
      </c>
      <c r="W2220" s="5">
        <f>ROUND(M2220,2)</f>
        <v>2.06</v>
      </c>
      <c r="X2220" s="5">
        <v>2.06</v>
      </c>
    </row>
    <row r="2221" spans="1:24" x14ac:dyDescent="0.25">
      <c r="A2221" t="s">
        <v>24</v>
      </c>
      <c r="B2221" t="s">
        <v>2942</v>
      </c>
      <c r="C2221" t="s">
        <v>1146</v>
      </c>
      <c r="D2221" t="s">
        <v>2943</v>
      </c>
      <c r="E2221" t="s">
        <v>1088</v>
      </c>
      <c r="F2221" s="5">
        <v>1.96</v>
      </c>
      <c r="G2221" s="9">
        <v>0.1</v>
      </c>
      <c r="H2221" s="6">
        <f>G2221*100</f>
        <v>10</v>
      </c>
      <c r="I2221" t="s">
        <v>9799</v>
      </c>
      <c r="J2221" t="s">
        <v>10766</v>
      </c>
      <c r="K2221">
        <v>10</v>
      </c>
      <c r="L2221">
        <v>10</v>
      </c>
      <c r="M2221">
        <f>(F2221*(1+0.05))</f>
        <v>2.0579999999999998</v>
      </c>
      <c r="N2221">
        <f>IFERROR(ROUND(( (-1.208*LN(L2221) + 7.5474 + 4.6991*(2.71828^(-0.009*L2221)) + 0.0001*L2221*L2221 - 0.0432*L2221 + 4.7166)/3),2), " ")</f>
        <v>4.45</v>
      </c>
      <c r="O2221">
        <f>IFERROR(MAX(MIN(ROUND(N2221*(Q2221/P2221),2),4.5),1.9)," ")</f>
        <v>4.1900000000000004</v>
      </c>
      <c r="P2221">
        <f>13.098*F2221^-1.237</f>
        <v>5.6974985827885236</v>
      </c>
      <c r="Q2221">
        <f>13.098*M2221^-1.237</f>
        <v>5.3638060139004509</v>
      </c>
      <c r="R2221" s="5">
        <f>IFERROR(ROUND(MAX(MIN((-105.4*LN(O2221) + 163.83),95),10),0)," ")</f>
        <v>13</v>
      </c>
      <c r="S2221" s="5" t="str">
        <f>IFERROR(CONCATENATE("(",R2221,",",ROUND((1.2*W2221),2),")")," ")</f>
        <v>(13,2.47)</v>
      </c>
      <c r="T2221">
        <f>R2221-L2221</f>
        <v>3</v>
      </c>
      <c r="U2221" s="7" t="str">
        <f>IF((AND(T2221=0,H2221&gt;=L2221)),"Don’t change bids","OK")</f>
        <v>OK</v>
      </c>
      <c r="V2221" t="e">
        <f>IF((MATCH(F2221,W2221,0)),"Same","Diff")</f>
        <v>#N/A</v>
      </c>
      <c r="W2221" s="5">
        <f>ROUND(M2221,2)</f>
        <v>2.06</v>
      </c>
      <c r="X2221" s="5">
        <v>2.06</v>
      </c>
    </row>
    <row r="2222" spans="1:24" x14ac:dyDescent="0.25">
      <c r="A2222" t="s">
        <v>24</v>
      </c>
      <c r="B2222" t="s">
        <v>2944</v>
      </c>
      <c r="C2222" t="s">
        <v>1146</v>
      </c>
      <c r="D2222" t="s">
        <v>2945</v>
      </c>
      <c r="E2222" t="s">
        <v>2401</v>
      </c>
      <c r="F2222" s="5">
        <v>6.31</v>
      </c>
      <c r="G2222" s="9">
        <v>0.1</v>
      </c>
      <c r="H2222" s="6">
        <f>G2222*100</f>
        <v>10</v>
      </c>
      <c r="I2222" t="s">
        <v>10132</v>
      </c>
      <c r="J2222" t="s">
        <v>10766</v>
      </c>
      <c r="K2222">
        <v>13</v>
      </c>
      <c r="L2222">
        <v>13</v>
      </c>
      <c r="M2222">
        <f>(F2222*(1+0.05))</f>
        <v>6.6254999999999997</v>
      </c>
      <c r="N2222">
        <f>IFERROR(ROUND(( (-1.208*LN(L2222) + 7.5474 + 4.6991*(2.71828^(-0.009*L2222)) + 0.0001*L2222*L2222 - 0.0432*L2222 + 4.7166)/3),2), " ")</f>
        <v>4.2699999999999996</v>
      </c>
      <c r="O2222">
        <f>IFERROR(MAX(MIN(ROUND(N2222*(Q2222/P2222),2),4.5),1.9)," ")</f>
        <v>4.0199999999999996</v>
      </c>
      <c r="P2222">
        <f>13.098*F2222^-1.237</f>
        <v>1.3414320198901033</v>
      </c>
      <c r="Q2222">
        <f>13.098*M2222^-1.237</f>
        <v>1.2628666828037425</v>
      </c>
      <c r="R2222" s="5">
        <f>IFERROR(ROUND(MAX(MIN((-105.4*LN(O2222) + 163.83),95),10),0)," ")</f>
        <v>17</v>
      </c>
      <c r="S2222" s="5" t="str">
        <f>IFERROR(CONCATENATE("(",R2222,",",ROUND((1.2*W2222),2),")")," ")</f>
        <v>(17,7.96)</v>
      </c>
      <c r="T2222">
        <f>R2222-L2222</f>
        <v>4</v>
      </c>
      <c r="U2222" s="7" t="str">
        <f>IF((AND(T2222=0,H2222&gt;=L2222)),"Don’t change bids","OK")</f>
        <v>OK</v>
      </c>
      <c r="V2222" t="e">
        <f>IF((MATCH(F2222,W2222,0)),"Same","Diff")</f>
        <v>#N/A</v>
      </c>
      <c r="W2222" s="5">
        <f>ROUND(M2222,2)</f>
        <v>6.63</v>
      </c>
      <c r="X2222" s="5">
        <v>6.63</v>
      </c>
    </row>
    <row r="2223" spans="1:24" x14ac:dyDescent="0.25">
      <c r="A2223" t="s">
        <v>24</v>
      </c>
      <c r="B2223" t="s">
        <v>2946</v>
      </c>
      <c r="C2223" t="s">
        <v>1146</v>
      </c>
      <c r="D2223" t="s">
        <v>2947</v>
      </c>
      <c r="E2223" t="s">
        <v>1088</v>
      </c>
      <c r="F2223" s="5">
        <v>1.96</v>
      </c>
      <c r="G2223" s="9">
        <v>0.1</v>
      </c>
      <c r="H2223" s="6">
        <f>G2223*100</f>
        <v>10</v>
      </c>
      <c r="I2223" t="s">
        <v>9799</v>
      </c>
      <c r="J2223" t="s">
        <v>10766</v>
      </c>
      <c r="K2223">
        <v>10</v>
      </c>
      <c r="L2223">
        <v>10</v>
      </c>
      <c r="M2223">
        <f>(F2223*(1+0.05))</f>
        <v>2.0579999999999998</v>
      </c>
      <c r="N2223">
        <f>IFERROR(ROUND(( (-1.208*LN(L2223) + 7.5474 + 4.6991*(2.71828^(-0.009*L2223)) + 0.0001*L2223*L2223 - 0.0432*L2223 + 4.7166)/3),2), " ")</f>
        <v>4.45</v>
      </c>
      <c r="O2223">
        <f>IFERROR(MAX(MIN(ROUND(N2223*(Q2223/P2223),2),4.5),1.9)," ")</f>
        <v>4.1900000000000004</v>
      </c>
      <c r="P2223">
        <f>13.098*F2223^-1.237</f>
        <v>5.6974985827885236</v>
      </c>
      <c r="Q2223">
        <f>13.098*M2223^-1.237</f>
        <v>5.3638060139004509</v>
      </c>
      <c r="R2223" s="5">
        <f>IFERROR(ROUND(MAX(MIN((-105.4*LN(O2223) + 163.83),95),10),0)," ")</f>
        <v>13</v>
      </c>
      <c r="S2223" s="5" t="str">
        <f>IFERROR(CONCATENATE("(",R2223,",",ROUND((1.2*W2223),2),")")," ")</f>
        <v>(13,2.47)</v>
      </c>
      <c r="T2223">
        <f>R2223-L2223</f>
        <v>3</v>
      </c>
      <c r="U2223" s="7" t="str">
        <f>IF((AND(T2223=0,H2223&gt;=L2223)),"Don’t change bids","OK")</f>
        <v>OK</v>
      </c>
      <c r="V2223" t="e">
        <f>IF((MATCH(F2223,W2223,0)),"Same","Diff")</f>
        <v>#N/A</v>
      </c>
      <c r="W2223" s="5">
        <f>ROUND(M2223,2)</f>
        <v>2.06</v>
      </c>
      <c r="X2223" s="5">
        <v>2.06</v>
      </c>
    </row>
    <row r="2224" spans="1:24" x14ac:dyDescent="0.25">
      <c r="A2224" t="s">
        <v>24</v>
      </c>
      <c r="B2224" t="s">
        <v>2948</v>
      </c>
      <c r="C2224" t="s">
        <v>1178</v>
      </c>
      <c r="D2224" t="s">
        <v>2929</v>
      </c>
      <c r="E2224" t="s">
        <v>738</v>
      </c>
      <c r="F2224" s="5">
        <v>0.53</v>
      </c>
      <c r="G2224" s="9">
        <v>0.1</v>
      </c>
      <c r="H2224" s="6">
        <f>G2224*100</f>
        <v>10</v>
      </c>
      <c r="I2224" t="s">
        <v>10125</v>
      </c>
      <c r="J2224" t="s">
        <v>10766</v>
      </c>
      <c r="K2224">
        <v>10</v>
      </c>
      <c r="L2224">
        <v>10</v>
      </c>
      <c r="M2224">
        <f>(F2224*(1+0.05))</f>
        <v>0.55650000000000011</v>
      </c>
      <c r="N2224">
        <f>IFERROR(ROUND(( (-1.208*LN(L2224) + 7.5474 + 4.6991*(2.71828^(-0.009*L2224)) + 0.0001*L2224*L2224 - 0.0432*L2224 + 4.7166)/3),2), " ")</f>
        <v>4.45</v>
      </c>
      <c r="O2224">
        <f>IFERROR(MAX(MIN(ROUND(N2224*(Q2224/P2224),2),4.5),1.9)," ")</f>
        <v>4.1900000000000004</v>
      </c>
      <c r="P2224">
        <f>13.098*F2224^-1.237</f>
        <v>28.726038314463455</v>
      </c>
      <c r="Q2224">
        <f>13.098*M2224^-1.237</f>
        <v>27.04360428137959</v>
      </c>
      <c r="R2224" s="5">
        <f>IFERROR(ROUND(MAX(MIN((-105.4*LN(O2224) + 163.83),95),10),0)," ")</f>
        <v>13</v>
      </c>
      <c r="S2224" s="5" t="str">
        <f>IFERROR(CONCATENATE("(",R2224,",",ROUND((1.2*W2224),2),")")," ")</f>
        <v>(13,0.67)</v>
      </c>
      <c r="T2224">
        <f>R2224-L2224</f>
        <v>3</v>
      </c>
      <c r="U2224" s="7" t="str">
        <f>IF((AND(T2224=0,H2224&gt;=L2224)),"Don’t change bids","OK")</f>
        <v>OK</v>
      </c>
      <c r="V2224" t="e">
        <f>IF((MATCH(F2224,W2224,0)),"Same","Diff")</f>
        <v>#N/A</v>
      </c>
      <c r="W2224" s="5">
        <f>ROUND(M2224,2)</f>
        <v>0.56000000000000005</v>
      </c>
      <c r="X2224" s="5">
        <v>0.56000000000000005</v>
      </c>
    </row>
    <row r="2225" spans="1:24" x14ac:dyDescent="0.25">
      <c r="A2225" t="s">
        <v>24</v>
      </c>
      <c r="B2225" t="s">
        <v>2949</v>
      </c>
      <c r="C2225" t="s">
        <v>1178</v>
      </c>
      <c r="D2225" t="s">
        <v>2950</v>
      </c>
      <c r="E2225" t="s">
        <v>2951</v>
      </c>
      <c r="F2225" s="5">
        <v>3.59</v>
      </c>
      <c r="G2225" s="9">
        <v>0.1</v>
      </c>
      <c r="H2225" s="6">
        <f>G2225*100</f>
        <v>10</v>
      </c>
      <c r="I2225" t="s">
        <v>10133</v>
      </c>
      <c r="J2225" t="s">
        <v>10766</v>
      </c>
      <c r="K2225">
        <v>10</v>
      </c>
      <c r="L2225">
        <v>10</v>
      </c>
      <c r="M2225">
        <f>(F2225*(1+0.05))</f>
        <v>3.7694999999999999</v>
      </c>
      <c r="N2225">
        <f>IFERROR(ROUND(( (-1.208*LN(L2225) + 7.5474 + 4.6991*(2.71828^(-0.009*L2225)) + 0.0001*L2225*L2225 - 0.0432*L2225 + 4.7166)/3),2), " ")</f>
        <v>4.45</v>
      </c>
      <c r="O2225">
        <f>IFERROR(MAX(MIN(ROUND(N2225*(Q2225/P2225),2),4.5),1.9)," ")</f>
        <v>4.1900000000000004</v>
      </c>
      <c r="P2225">
        <f>13.098*F2225^-1.237</f>
        <v>2.6949651483294987</v>
      </c>
      <c r="Q2225">
        <f>13.098*M2225^-1.237</f>
        <v>2.5371257333050634</v>
      </c>
      <c r="R2225" s="5">
        <f>IFERROR(ROUND(MAX(MIN((-105.4*LN(O2225) + 163.83),95),10),0)," ")</f>
        <v>13</v>
      </c>
      <c r="S2225" s="5" t="str">
        <f>IFERROR(CONCATENATE("(",R2225,",",ROUND((1.2*W2225),2),")")," ")</f>
        <v>(13,4.52)</v>
      </c>
      <c r="T2225">
        <f>R2225-L2225</f>
        <v>3</v>
      </c>
      <c r="U2225" s="7" t="str">
        <f>IF((AND(T2225=0,H2225&gt;=L2225)),"Don’t change bids","OK")</f>
        <v>OK</v>
      </c>
      <c r="V2225" t="e">
        <f>IF((MATCH(F2225,W2225,0)),"Same","Diff")</f>
        <v>#N/A</v>
      </c>
      <c r="W2225" s="5">
        <f>ROUND(M2225,2)</f>
        <v>3.77</v>
      </c>
      <c r="X2225" s="5">
        <v>3.77</v>
      </c>
    </row>
    <row r="2226" spans="1:24" x14ac:dyDescent="0.25">
      <c r="A2226" t="s">
        <v>24</v>
      </c>
      <c r="B2226" t="s">
        <v>2952</v>
      </c>
      <c r="C2226" t="s">
        <v>1178</v>
      </c>
      <c r="D2226" t="s">
        <v>2950</v>
      </c>
      <c r="E2226" t="s">
        <v>973</v>
      </c>
      <c r="F2226" s="5">
        <v>2.77</v>
      </c>
      <c r="G2226" s="9">
        <v>0.1</v>
      </c>
      <c r="H2226" s="6">
        <f>G2226*100</f>
        <v>10</v>
      </c>
      <c r="I2226" t="s">
        <v>10134</v>
      </c>
      <c r="J2226" t="s">
        <v>10766</v>
      </c>
      <c r="K2226">
        <v>10</v>
      </c>
      <c r="L2226">
        <v>10</v>
      </c>
      <c r="M2226">
        <f>(F2226*(1+0.05))</f>
        <v>2.9085000000000001</v>
      </c>
      <c r="N2226">
        <f>IFERROR(ROUND(( (-1.208*LN(L2226) + 7.5474 + 4.6991*(2.71828^(-0.009*L2226)) + 0.0001*L2226*L2226 - 0.0432*L2226 + 4.7166)/3),2), " ")</f>
        <v>4.45</v>
      </c>
      <c r="O2226">
        <f>IFERROR(MAX(MIN(ROUND(N2226*(Q2226/P2226),2),4.5),1.9)," ")</f>
        <v>4.1900000000000004</v>
      </c>
      <c r="P2226">
        <f>13.098*F2226^-1.237</f>
        <v>3.7141335161646141</v>
      </c>
      <c r="Q2226">
        <f>13.098*M2226^-1.237</f>
        <v>3.4966031848809394</v>
      </c>
      <c r="R2226" s="5">
        <f>IFERROR(ROUND(MAX(MIN((-105.4*LN(O2226) + 163.83),95),10),0)," ")</f>
        <v>13</v>
      </c>
      <c r="S2226" s="5" t="str">
        <f>IFERROR(CONCATENATE("(",R2226,",",ROUND((1.2*W2226),2),")")," ")</f>
        <v>(13,3.49)</v>
      </c>
      <c r="T2226">
        <f>R2226-L2226</f>
        <v>3</v>
      </c>
      <c r="U2226" s="7" t="str">
        <f>IF((AND(T2226=0,H2226&gt;=L2226)),"Don’t change bids","OK")</f>
        <v>OK</v>
      </c>
      <c r="V2226" t="e">
        <f>IF((MATCH(F2226,W2226,0)),"Same","Diff")</f>
        <v>#N/A</v>
      </c>
      <c r="W2226" s="5">
        <f>ROUND(M2226,2)</f>
        <v>2.91</v>
      </c>
      <c r="X2226" s="5">
        <v>2.91</v>
      </c>
    </row>
    <row r="2227" spans="1:24" x14ac:dyDescent="0.25">
      <c r="A2227" t="s">
        <v>24</v>
      </c>
      <c r="B2227" t="s">
        <v>2953</v>
      </c>
      <c r="C2227" t="s">
        <v>1178</v>
      </c>
      <c r="D2227" t="s">
        <v>2950</v>
      </c>
      <c r="E2227" t="s">
        <v>229</v>
      </c>
      <c r="F2227" s="5">
        <v>2.35</v>
      </c>
      <c r="G2227" s="9">
        <v>0.1</v>
      </c>
      <c r="H2227" s="6">
        <f>G2227*100</f>
        <v>10</v>
      </c>
      <c r="I2227" t="s">
        <v>10135</v>
      </c>
      <c r="J2227" t="s">
        <v>10766</v>
      </c>
      <c r="K2227">
        <v>10</v>
      </c>
      <c r="L2227">
        <v>10</v>
      </c>
      <c r="M2227">
        <f>(F2227*(1+0.05))</f>
        <v>2.4675000000000002</v>
      </c>
      <c r="N2227">
        <f>IFERROR(ROUND(( (-1.208*LN(L2227) + 7.5474 + 4.6991*(2.71828^(-0.009*L2227)) + 0.0001*L2227*L2227 - 0.0432*L2227 + 4.7166)/3),2), " ")</f>
        <v>4.45</v>
      </c>
      <c r="O2227">
        <f>IFERROR(MAX(MIN(ROUND(N2227*(Q2227/P2227),2),4.5),1.9)," ")</f>
        <v>4.1900000000000004</v>
      </c>
      <c r="P2227">
        <f>13.098*F2227^-1.237</f>
        <v>4.5519139181366661</v>
      </c>
      <c r="Q2227">
        <f>13.098*M2227^-1.237</f>
        <v>4.2853162478381703</v>
      </c>
      <c r="R2227" s="5">
        <f>IFERROR(ROUND(MAX(MIN((-105.4*LN(O2227) + 163.83),95),10),0)," ")</f>
        <v>13</v>
      </c>
      <c r="S2227" s="5" t="str">
        <f>IFERROR(CONCATENATE("(",R2227,",",ROUND((1.2*W2227),2),")")," ")</f>
        <v>(13,2.96)</v>
      </c>
      <c r="T2227">
        <f>R2227-L2227</f>
        <v>3</v>
      </c>
      <c r="U2227" s="7" t="str">
        <f>IF((AND(T2227=0,H2227&gt;=L2227)),"Don’t change bids","OK")</f>
        <v>OK</v>
      </c>
      <c r="V2227" t="e">
        <f>IF((MATCH(F2227,W2227,0)),"Same","Diff")</f>
        <v>#N/A</v>
      </c>
      <c r="W2227" s="5">
        <f>ROUND(M2227,2)</f>
        <v>2.4700000000000002</v>
      </c>
      <c r="X2227" s="5">
        <v>2.4700000000000002</v>
      </c>
    </row>
    <row r="2228" spans="1:24" x14ac:dyDescent="0.25">
      <c r="A2228" t="s">
        <v>24</v>
      </c>
      <c r="B2228" t="s">
        <v>2954</v>
      </c>
      <c r="C2228" t="s">
        <v>1178</v>
      </c>
      <c r="D2228" t="s">
        <v>2950</v>
      </c>
      <c r="E2228" t="s">
        <v>1310</v>
      </c>
      <c r="F2228" s="5">
        <v>1.72</v>
      </c>
      <c r="G2228" s="9">
        <v>0.1</v>
      </c>
      <c r="H2228" s="6">
        <f>G2228*100</f>
        <v>10</v>
      </c>
      <c r="I2228" t="s">
        <v>9827</v>
      </c>
      <c r="J2228" t="s">
        <v>10766</v>
      </c>
      <c r="K2228">
        <v>10</v>
      </c>
      <c r="L2228">
        <v>10</v>
      </c>
      <c r="M2228">
        <f>(F2228*(1+0.05))</f>
        <v>1.806</v>
      </c>
      <c r="N2228">
        <f>IFERROR(ROUND(( (-1.208*LN(L2228) + 7.5474 + 4.6991*(2.71828^(-0.009*L2228)) + 0.0001*L2228*L2228 - 0.0432*L2228 + 4.7166)/3),2), " ")</f>
        <v>4.45</v>
      </c>
      <c r="O2228">
        <f>IFERROR(MAX(MIN(ROUND(N2228*(Q2228/P2228),2),4.5),1.9)," ")</f>
        <v>4.1900000000000004</v>
      </c>
      <c r="P2228">
        <f>13.098*F2228^-1.237</f>
        <v>6.6966298946085843</v>
      </c>
      <c r="Q2228">
        <f>13.098*M2228^-1.237</f>
        <v>6.3044199449343346</v>
      </c>
      <c r="R2228" s="5">
        <f>IFERROR(ROUND(MAX(MIN((-105.4*LN(O2228) + 163.83),95),10),0)," ")</f>
        <v>13</v>
      </c>
      <c r="S2228" s="5" t="str">
        <f>IFERROR(CONCATENATE("(",R2228,",",ROUND((1.2*W2228),2),")")," ")</f>
        <v>(13,2.17)</v>
      </c>
      <c r="T2228">
        <f>R2228-L2228</f>
        <v>3</v>
      </c>
      <c r="U2228" s="7" t="str">
        <f>IF((AND(T2228=0,H2228&gt;=L2228)),"Don’t change bids","OK")</f>
        <v>OK</v>
      </c>
      <c r="V2228" t="e">
        <f>IF((MATCH(F2228,W2228,0)),"Same","Diff")</f>
        <v>#N/A</v>
      </c>
      <c r="W2228" s="5">
        <f>ROUND(M2228,2)</f>
        <v>1.81</v>
      </c>
      <c r="X2228" s="5">
        <v>1.81</v>
      </c>
    </row>
    <row r="2229" spans="1:24" x14ac:dyDescent="0.25">
      <c r="A2229" t="s">
        <v>24</v>
      </c>
      <c r="B2229" t="s">
        <v>2955</v>
      </c>
      <c r="C2229" t="s">
        <v>1178</v>
      </c>
      <c r="D2229" t="s">
        <v>2929</v>
      </c>
      <c r="E2229" t="s">
        <v>1180</v>
      </c>
      <c r="F2229" s="5">
        <v>0.49</v>
      </c>
      <c r="G2229" s="9">
        <v>0.1</v>
      </c>
      <c r="H2229" s="6">
        <f>G2229*100</f>
        <v>10</v>
      </c>
      <c r="I2229" t="s">
        <v>9801</v>
      </c>
      <c r="J2229" t="s">
        <v>10766</v>
      </c>
      <c r="K2229">
        <v>10</v>
      </c>
      <c r="L2229">
        <v>10</v>
      </c>
      <c r="M2229">
        <f>(F2229*(1+0.05))</f>
        <v>0.51449999999999996</v>
      </c>
      <c r="N2229">
        <f>IFERROR(ROUND(( (-1.208*LN(L2229) + 7.5474 + 4.6991*(2.71828^(-0.009*L2229)) + 0.0001*L2229*L2229 - 0.0432*L2229 + 4.7166)/3),2), " ")</f>
        <v>4.45</v>
      </c>
      <c r="O2229">
        <f>IFERROR(MAX(MIN(ROUND(N2229*(Q2229/P2229),2),4.5),1.9)," ")</f>
        <v>4.1900000000000004</v>
      </c>
      <c r="P2229">
        <f>13.098*F2229^-1.237</f>
        <v>31.654279670314228</v>
      </c>
      <c r="Q2229">
        <f>13.098*M2229^-1.237</f>
        <v>29.800343641019271</v>
      </c>
      <c r="R2229" s="5">
        <f>IFERROR(ROUND(MAX(MIN((-105.4*LN(O2229) + 163.83),95),10),0)," ")</f>
        <v>13</v>
      </c>
      <c r="S2229" s="5" t="str">
        <f>IFERROR(CONCATENATE("(",R2229,",",ROUND((1.2*W2229),2),")")," ")</f>
        <v>(13,0.61)</v>
      </c>
      <c r="T2229">
        <f>R2229-L2229</f>
        <v>3</v>
      </c>
      <c r="U2229" s="7" t="str">
        <f>IF((AND(T2229=0,H2229&gt;=L2229)),"Don’t change bids","OK")</f>
        <v>OK</v>
      </c>
      <c r="V2229" t="e">
        <f>IF((MATCH(F2229,W2229,0)),"Same","Diff")</f>
        <v>#N/A</v>
      </c>
      <c r="W2229" s="5">
        <f>ROUND(M2229,2)</f>
        <v>0.51</v>
      </c>
      <c r="X2229" s="5">
        <v>0.51</v>
      </c>
    </row>
    <row r="2230" spans="1:24" x14ac:dyDescent="0.25">
      <c r="A2230" t="s">
        <v>24</v>
      </c>
      <c r="B2230" t="s">
        <v>2956</v>
      </c>
      <c r="C2230" t="s">
        <v>1178</v>
      </c>
      <c r="D2230" t="s">
        <v>2957</v>
      </c>
      <c r="E2230" t="s">
        <v>1180</v>
      </c>
      <c r="F2230" s="5">
        <v>0.49</v>
      </c>
      <c r="G2230" s="9">
        <v>0.1</v>
      </c>
      <c r="H2230" s="6">
        <f>G2230*100</f>
        <v>10</v>
      </c>
      <c r="I2230" t="s">
        <v>9801</v>
      </c>
      <c r="J2230" t="s">
        <v>10766</v>
      </c>
      <c r="K2230">
        <v>10</v>
      </c>
      <c r="L2230">
        <v>10</v>
      </c>
      <c r="M2230">
        <f>(F2230*(1+0.05))</f>
        <v>0.51449999999999996</v>
      </c>
      <c r="N2230">
        <f>IFERROR(ROUND(( (-1.208*LN(L2230) + 7.5474 + 4.6991*(2.71828^(-0.009*L2230)) + 0.0001*L2230*L2230 - 0.0432*L2230 + 4.7166)/3),2), " ")</f>
        <v>4.45</v>
      </c>
      <c r="O2230">
        <f>IFERROR(MAX(MIN(ROUND(N2230*(Q2230/P2230),2),4.5),1.9)," ")</f>
        <v>4.1900000000000004</v>
      </c>
      <c r="P2230">
        <f>13.098*F2230^-1.237</f>
        <v>31.654279670314228</v>
      </c>
      <c r="Q2230">
        <f>13.098*M2230^-1.237</f>
        <v>29.800343641019271</v>
      </c>
      <c r="R2230" s="5">
        <f>IFERROR(ROUND(MAX(MIN((-105.4*LN(O2230) + 163.83),95),10),0)," ")</f>
        <v>13</v>
      </c>
      <c r="S2230" s="5" t="str">
        <f>IFERROR(CONCATENATE("(",R2230,",",ROUND((1.2*W2230),2),")")," ")</f>
        <v>(13,0.61)</v>
      </c>
      <c r="T2230">
        <f>R2230-L2230</f>
        <v>3</v>
      </c>
      <c r="U2230" s="7" t="str">
        <f>IF((AND(T2230=0,H2230&gt;=L2230)),"Don’t change bids","OK")</f>
        <v>OK</v>
      </c>
      <c r="V2230" t="e">
        <f>IF((MATCH(F2230,W2230,0)),"Same","Diff")</f>
        <v>#N/A</v>
      </c>
      <c r="W2230" s="5">
        <f>ROUND(M2230,2)</f>
        <v>0.51</v>
      </c>
      <c r="X2230" s="5">
        <v>0.51</v>
      </c>
    </row>
    <row r="2231" spans="1:24" x14ac:dyDescent="0.25">
      <c r="A2231" t="s">
        <v>24</v>
      </c>
      <c r="B2231" t="s">
        <v>2958</v>
      </c>
      <c r="C2231" t="s">
        <v>1178</v>
      </c>
      <c r="D2231" t="s">
        <v>2950</v>
      </c>
      <c r="E2231" t="s">
        <v>2959</v>
      </c>
      <c r="F2231" s="5">
        <v>3.48</v>
      </c>
      <c r="G2231" s="9">
        <v>0.1</v>
      </c>
      <c r="H2231" s="6">
        <f>G2231*100</f>
        <v>10</v>
      </c>
      <c r="I2231" t="s">
        <v>10136</v>
      </c>
      <c r="J2231" t="s">
        <v>10766</v>
      </c>
      <c r="K2231">
        <v>10</v>
      </c>
      <c r="L2231">
        <v>10</v>
      </c>
      <c r="M2231">
        <f>(F2231*(1+0.05))</f>
        <v>3.6539999999999999</v>
      </c>
      <c r="N2231">
        <f>IFERROR(ROUND(( (-1.208*LN(L2231) + 7.5474 + 4.6991*(2.71828^(-0.009*L2231)) + 0.0001*L2231*L2231 - 0.0432*L2231 + 4.7166)/3),2), " ")</f>
        <v>4.45</v>
      </c>
      <c r="O2231">
        <f>IFERROR(MAX(MIN(ROUND(N2231*(Q2231/P2231),2),4.5),1.9)," ")</f>
        <v>4.1900000000000004</v>
      </c>
      <c r="P2231">
        <f>13.098*F2231^-1.237</f>
        <v>2.8007314056735679</v>
      </c>
      <c r="Q2231">
        <f>13.098*M2231^-1.237</f>
        <v>2.6366974451653586</v>
      </c>
      <c r="R2231" s="5">
        <f>IFERROR(ROUND(MAX(MIN((-105.4*LN(O2231) + 163.83),95),10),0)," ")</f>
        <v>13</v>
      </c>
      <c r="S2231" s="5" t="str">
        <f>IFERROR(CONCATENATE("(",R2231,",",ROUND((1.2*W2231),2),")")," ")</f>
        <v>(13,4.38)</v>
      </c>
      <c r="T2231">
        <f>R2231-L2231</f>
        <v>3</v>
      </c>
      <c r="U2231" s="7" t="str">
        <f>IF((AND(T2231=0,H2231&gt;=L2231)),"Don’t change bids","OK")</f>
        <v>OK</v>
      </c>
      <c r="V2231" t="e">
        <f>IF((MATCH(F2231,W2231,0)),"Same","Diff")</f>
        <v>#N/A</v>
      </c>
      <c r="W2231" s="5">
        <f>ROUND(M2231,2)</f>
        <v>3.65</v>
      </c>
      <c r="X2231" s="5">
        <v>3.65</v>
      </c>
    </row>
    <row r="2232" spans="1:24" x14ac:dyDescent="0.25">
      <c r="A2232" t="s">
        <v>24</v>
      </c>
      <c r="B2232" t="s">
        <v>2960</v>
      </c>
      <c r="C2232" t="s">
        <v>1178</v>
      </c>
      <c r="D2232" t="s">
        <v>2950</v>
      </c>
      <c r="E2232" t="s">
        <v>2961</v>
      </c>
      <c r="F2232" s="5">
        <v>6.01</v>
      </c>
      <c r="G2232" s="9">
        <v>0.1</v>
      </c>
      <c r="H2232" s="6">
        <f>G2232*100</f>
        <v>10</v>
      </c>
      <c r="I2232" t="s">
        <v>10137</v>
      </c>
      <c r="J2232" t="s">
        <v>10766</v>
      </c>
      <c r="K2232">
        <v>10</v>
      </c>
      <c r="L2232">
        <v>10</v>
      </c>
      <c r="M2232">
        <f>(F2232*(1+0.05))</f>
        <v>6.3105000000000002</v>
      </c>
      <c r="N2232">
        <f>IFERROR(ROUND(( (-1.208*LN(L2232) + 7.5474 + 4.6991*(2.71828^(-0.009*L2232)) + 0.0001*L2232*L2232 - 0.0432*L2232 + 4.7166)/3),2), " ")</f>
        <v>4.45</v>
      </c>
      <c r="O2232">
        <f>IFERROR(MAX(MIN(ROUND(N2232*(Q2232/P2232),2),4.5),1.9)," ")</f>
        <v>4.1900000000000004</v>
      </c>
      <c r="P2232">
        <f>13.098*F2232^-1.237</f>
        <v>1.4247454024960426</v>
      </c>
      <c r="Q2232">
        <f>13.098*M2232^-1.237</f>
        <v>1.3413005456940446</v>
      </c>
      <c r="R2232" s="5">
        <f>IFERROR(ROUND(MAX(MIN((-105.4*LN(O2232) + 163.83),95),10),0)," ")</f>
        <v>13</v>
      </c>
      <c r="S2232" s="5" t="str">
        <f>IFERROR(CONCATENATE("(",R2232,",",ROUND((1.2*W2232),2),")")," ")</f>
        <v>(13,7.57)</v>
      </c>
      <c r="T2232">
        <f>R2232-L2232</f>
        <v>3</v>
      </c>
      <c r="U2232" s="7" t="str">
        <f>IF((AND(T2232=0,H2232&gt;=L2232)),"Don’t change bids","OK")</f>
        <v>OK</v>
      </c>
      <c r="V2232" t="e">
        <f>IF((MATCH(F2232,W2232,0)),"Same","Diff")</f>
        <v>#N/A</v>
      </c>
      <c r="W2232" s="5">
        <f>ROUND(M2232,2)</f>
        <v>6.31</v>
      </c>
      <c r="X2232" s="5">
        <v>6.31</v>
      </c>
    </row>
    <row r="2233" spans="1:24" x14ac:dyDescent="0.25">
      <c r="A2233" t="s">
        <v>24</v>
      </c>
      <c r="B2233" t="s">
        <v>2962</v>
      </c>
      <c r="C2233" t="s">
        <v>1178</v>
      </c>
      <c r="D2233" t="s">
        <v>2929</v>
      </c>
      <c r="E2233" t="s">
        <v>1588</v>
      </c>
      <c r="F2233" s="5">
        <v>1.39</v>
      </c>
      <c r="G2233" s="9">
        <v>0.1</v>
      </c>
      <c r="H2233" s="6">
        <f>G2233*100</f>
        <v>10</v>
      </c>
      <c r="I2233" t="s">
        <v>9905</v>
      </c>
      <c r="J2233" t="s">
        <v>10766</v>
      </c>
      <c r="K2233">
        <v>10</v>
      </c>
      <c r="L2233">
        <v>10</v>
      </c>
      <c r="M2233">
        <f>(F2233*(1+0.05))</f>
        <v>1.4595</v>
      </c>
      <c r="N2233">
        <f>IFERROR(ROUND(( (-1.208*LN(L2233) + 7.5474 + 4.6991*(2.71828^(-0.009*L2233)) + 0.0001*L2233*L2233 - 0.0432*L2233 + 4.7166)/3),2), " ")</f>
        <v>4.45</v>
      </c>
      <c r="O2233">
        <f>IFERROR(MAX(MIN(ROUND(N2233*(Q2233/P2233),2),4.5),1.9)," ")</f>
        <v>4.1900000000000004</v>
      </c>
      <c r="P2233">
        <f>13.098*F2233^-1.237</f>
        <v>8.7155676491689462</v>
      </c>
      <c r="Q2233">
        <f>13.098*M2233^-1.237</f>
        <v>8.2051120315133925</v>
      </c>
      <c r="R2233" s="5">
        <f>IFERROR(ROUND(MAX(MIN((-105.4*LN(O2233) + 163.83),95),10),0)," ")</f>
        <v>13</v>
      </c>
      <c r="S2233" s="5" t="str">
        <f>IFERROR(CONCATENATE("(",R2233,",",ROUND((1.2*W2233),2),")")," ")</f>
        <v>(13,1.75)</v>
      </c>
      <c r="T2233">
        <f>R2233-L2233</f>
        <v>3</v>
      </c>
      <c r="U2233" s="7" t="str">
        <f>IF((AND(T2233=0,H2233&gt;=L2233)),"Don’t change bids","OK")</f>
        <v>OK</v>
      </c>
      <c r="V2233" t="e">
        <f>IF((MATCH(F2233,W2233,0)),"Same","Diff")</f>
        <v>#N/A</v>
      </c>
      <c r="W2233" s="5">
        <f>ROUND(M2233,2)</f>
        <v>1.46</v>
      </c>
      <c r="X2233" s="5">
        <v>1.46</v>
      </c>
    </row>
    <row r="2234" spans="1:24" x14ac:dyDescent="0.25">
      <c r="A2234" t="s">
        <v>24</v>
      </c>
      <c r="B2234" t="s">
        <v>2963</v>
      </c>
      <c r="C2234" t="s">
        <v>1178</v>
      </c>
      <c r="D2234" t="s">
        <v>2929</v>
      </c>
      <c r="E2234" t="s">
        <v>1180</v>
      </c>
      <c r="F2234" s="5">
        <v>0.49</v>
      </c>
      <c r="G2234" s="9">
        <v>0.1</v>
      </c>
      <c r="H2234" s="6">
        <f>G2234*100</f>
        <v>10</v>
      </c>
      <c r="I2234" t="s">
        <v>9801</v>
      </c>
      <c r="J2234" t="s">
        <v>10766</v>
      </c>
      <c r="K2234">
        <v>10</v>
      </c>
      <c r="L2234">
        <v>10</v>
      </c>
      <c r="M2234">
        <f>(F2234*(1+0.05))</f>
        <v>0.51449999999999996</v>
      </c>
      <c r="N2234">
        <f>IFERROR(ROUND(( (-1.208*LN(L2234) + 7.5474 + 4.6991*(2.71828^(-0.009*L2234)) + 0.0001*L2234*L2234 - 0.0432*L2234 + 4.7166)/3),2), " ")</f>
        <v>4.45</v>
      </c>
      <c r="O2234">
        <f>IFERROR(MAX(MIN(ROUND(N2234*(Q2234/P2234),2),4.5),1.9)," ")</f>
        <v>4.1900000000000004</v>
      </c>
      <c r="P2234">
        <f>13.098*F2234^-1.237</f>
        <v>31.654279670314228</v>
      </c>
      <c r="Q2234">
        <f>13.098*M2234^-1.237</f>
        <v>29.800343641019271</v>
      </c>
      <c r="R2234" s="5">
        <f>IFERROR(ROUND(MAX(MIN((-105.4*LN(O2234) + 163.83),95),10),0)," ")</f>
        <v>13</v>
      </c>
      <c r="S2234" s="5" t="str">
        <f>IFERROR(CONCATENATE("(",R2234,",",ROUND((1.2*W2234),2),")")," ")</f>
        <v>(13,0.61)</v>
      </c>
      <c r="T2234">
        <f>R2234-L2234</f>
        <v>3</v>
      </c>
      <c r="U2234" s="7" t="str">
        <f>IF((AND(T2234=0,H2234&gt;=L2234)),"Don’t change bids","OK")</f>
        <v>OK</v>
      </c>
      <c r="V2234" t="e">
        <f>IF((MATCH(F2234,W2234,0)),"Same","Diff")</f>
        <v>#N/A</v>
      </c>
      <c r="W2234" s="5">
        <f>ROUND(M2234,2)</f>
        <v>0.51</v>
      </c>
      <c r="X2234" s="5">
        <v>0.51</v>
      </c>
    </row>
    <row r="2235" spans="1:24" x14ac:dyDescent="0.25">
      <c r="A2235" t="s">
        <v>24</v>
      </c>
      <c r="B2235" t="s">
        <v>2964</v>
      </c>
      <c r="C2235" t="s">
        <v>1178</v>
      </c>
      <c r="D2235" t="s">
        <v>2965</v>
      </c>
      <c r="E2235" t="s">
        <v>1180</v>
      </c>
      <c r="F2235" s="5">
        <v>0.49</v>
      </c>
      <c r="G2235" s="9">
        <v>0.1</v>
      </c>
      <c r="H2235" s="6">
        <f>G2235*100</f>
        <v>10</v>
      </c>
      <c r="I2235" t="s">
        <v>9801</v>
      </c>
      <c r="J2235" t="s">
        <v>10766</v>
      </c>
      <c r="K2235">
        <v>10</v>
      </c>
      <c r="L2235">
        <v>10</v>
      </c>
      <c r="M2235">
        <f>(F2235*(1+0.05))</f>
        <v>0.51449999999999996</v>
      </c>
      <c r="N2235">
        <f>IFERROR(ROUND(( (-1.208*LN(L2235) + 7.5474 + 4.6991*(2.71828^(-0.009*L2235)) + 0.0001*L2235*L2235 - 0.0432*L2235 + 4.7166)/3),2), " ")</f>
        <v>4.45</v>
      </c>
      <c r="O2235">
        <f>IFERROR(MAX(MIN(ROUND(N2235*(Q2235/P2235),2),4.5),1.9)," ")</f>
        <v>4.1900000000000004</v>
      </c>
      <c r="P2235">
        <f>13.098*F2235^-1.237</f>
        <v>31.654279670314228</v>
      </c>
      <c r="Q2235">
        <f>13.098*M2235^-1.237</f>
        <v>29.800343641019271</v>
      </c>
      <c r="R2235" s="5">
        <f>IFERROR(ROUND(MAX(MIN((-105.4*LN(O2235) + 163.83),95),10),0)," ")</f>
        <v>13</v>
      </c>
      <c r="S2235" s="5" t="str">
        <f>IFERROR(CONCATENATE("(",R2235,",",ROUND((1.2*W2235),2),")")," ")</f>
        <v>(13,0.61)</v>
      </c>
      <c r="T2235">
        <f>R2235-L2235</f>
        <v>3</v>
      </c>
      <c r="U2235" s="7" t="str">
        <f>IF((AND(T2235=0,H2235&gt;=L2235)),"Don’t change bids","OK")</f>
        <v>OK</v>
      </c>
      <c r="V2235" t="e">
        <f>IF((MATCH(F2235,W2235,0)),"Same","Diff")</f>
        <v>#N/A</v>
      </c>
      <c r="W2235" s="5">
        <f>ROUND(M2235,2)</f>
        <v>0.51</v>
      </c>
      <c r="X2235" s="5">
        <v>0.51</v>
      </c>
    </row>
    <row r="2236" spans="1:24" x14ac:dyDescent="0.25">
      <c r="A2236" t="s">
        <v>24</v>
      </c>
      <c r="B2236" t="s">
        <v>2966</v>
      </c>
      <c r="C2236" t="s">
        <v>1178</v>
      </c>
      <c r="D2236" t="s">
        <v>2967</v>
      </c>
      <c r="E2236" t="s">
        <v>1088</v>
      </c>
      <c r="F2236" s="5">
        <v>1.96</v>
      </c>
      <c r="G2236" s="9">
        <v>0.1</v>
      </c>
      <c r="H2236" s="6">
        <f>G2236*100</f>
        <v>10</v>
      </c>
      <c r="I2236" t="s">
        <v>9799</v>
      </c>
      <c r="J2236" t="s">
        <v>10766</v>
      </c>
      <c r="K2236">
        <v>10</v>
      </c>
      <c r="L2236">
        <v>10</v>
      </c>
      <c r="M2236">
        <f>(F2236*(1+0.05))</f>
        <v>2.0579999999999998</v>
      </c>
      <c r="N2236">
        <f>IFERROR(ROUND(( (-1.208*LN(L2236) + 7.5474 + 4.6991*(2.71828^(-0.009*L2236)) + 0.0001*L2236*L2236 - 0.0432*L2236 + 4.7166)/3),2), " ")</f>
        <v>4.45</v>
      </c>
      <c r="O2236">
        <f>IFERROR(MAX(MIN(ROUND(N2236*(Q2236/P2236),2),4.5),1.9)," ")</f>
        <v>4.1900000000000004</v>
      </c>
      <c r="P2236">
        <f>13.098*F2236^-1.237</f>
        <v>5.6974985827885236</v>
      </c>
      <c r="Q2236">
        <f>13.098*M2236^-1.237</f>
        <v>5.3638060139004509</v>
      </c>
      <c r="R2236" s="5">
        <f>IFERROR(ROUND(MAX(MIN((-105.4*LN(O2236) + 163.83),95),10),0)," ")</f>
        <v>13</v>
      </c>
      <c r="S2236" s="5" t="str">
        <f>IFERROR(CONCATENATE("(",R2236,",",ROUND((1.2*W2236),2),")")," ")</f>
        <v>(13,2.47)</v>
      </c>
      <c r="T2236">
        <f>R2236-L2236</f>
        <v>3</v>
      </c>
      <c r="U2236" s="7" t="str">
        <f>IF((AND(T2236=0,H2236&gt;=L2236)),"Don’t change bids","OK")</f>
        <v>OK</v>
      </c>
      <c r="V2236" t="e">
        <f>IF((MATCH(F2236,W2236,0)),"Same","Diff")</f>
        <v>#N/A</v>
      </c>
      <c r="W2236" s="5">
        <f>ROUND(M2236,2)</f>
        <v>2.06</v>
      </c>
      <c r="X2236" s="5">
        <v>2.06</v>
      </c>
    </row>
    <row r="2237" spans="1:24" x14ac:dyDescent="0.25">
      <c r="A2237" t="s">
        <v>24</v>
      </c>
      <c r="B2237" t="s">
        <v>2968</v>
      </c>
      <c r="C2237" t="s">
        <v>1178</v>
      </c>
      <c r="D2237" t="s">
        <v>2967</v>
      </c>
      <c r="E2237" t="s">
        <v>1088</v>
      </c>
      <c r="F2237" s="5">
        <v>1.96</v>
      </c>
      <c r="G2237" s="9">
        <v>0.1</v>
      </c>
      <c r="H2237" s="6">
        <f>G2237*100</f>
        <v>10</v>
      </c>
      <c r="I2237" t="s">
        <v>9799</v>
      </c>
      <c r="J2237" t="s">
        <v>10766</v>
      </c>
      <c r="K2237">
        <v>10</v>
      </c>
      <c r="L2237">
        <v>10</v>
      </c>
      <c r="M2237">
        <f>(F2237*(1+0.05))</f>
        <v>2.0579999999999998</v>
      </c>
      <c r="N2237">
        <f>IFERROR(ROUND(( (-1.208*LN(L2237) + 7.5474 + 4.6991*(2.71828^(-0.009*L2237)) + 0.0001*L2237*L2237 - 0.0432*L2237 + 4.7166)/3),2), " ")</f>
        <v>4.45</v>
      </c>
      <c r="O2237">
        <f>IFERROR(MAX(MIN(ROUND(N2237*(Q2237/P2237),2),4.5),1.9)," ")</f>
        <v>4.1900000000000004</v>
      </c>
      <c r="P2237">
        <f>13.098*F2237^-1.237</f>
        <v>5.6974985827885236</v>
      </c>
      <c r="Q2237">
        <f>13.098*M2237^-1.237</f>
        <v>5.3638060139004509</v>
      </c>
      <c r="R2237" s="5">
        <f>IFERROR(ROUND(MAX(MIN((-105.4*LN(O2237) + 163.83),95),10),0)," ")</f>
        <v>13</v>
      </c>
      <c r="S2237" s="5" t="str">
        <f>IFERROR(CONCATENATE("(",R2237,",",ROUND((1.2*W2237),2),")")," ")</f>
        <v>(13,2.47)</v>
      </c>
      <c r="T2237">
        <f>R2237-L2237</f>
        <v>3</v>
      </c>
      <c r="U2237" s="7" t="str">
        <f>IF((AND(T2237=0,H2237&gt;=L2237)),"Don’t change bids","OK")</f>
        <v>OK</v>
      </c>
      <c r="V2237" t="e">
        <f>IF((MATCH(F2237,W2237,0)),"Same","Diff")</f>
        <v>#N/A</v>
      </c>
      <c r="W2237" s="5">
        <f>ROUND(M2237,2)</f>
        <v>2.06</v>
      </c>
      <c r="X2237" s="5">
        <v>2.06</v>
      </c>
    </row>
    <row r="2238" spans="1:24" x14ac:dyDescent="0.25">
      <c r="A2238" t="s">
        <v>24</v>
      </c>
      <c r="B2238" t="s">
        <v>2969</v>
      </c>
      <c r="C2238" t="s">
        <v>1178</v>
      </c>
      <c r="D2238" t="s">
        <v>2967</v>
      </c>
      <c r="E2238" t="s">
        <v>1180</v>
      </c>
      <c r="F2238" s="5">
        <v>0.49</v>
      </c>
      <c r="G2238" s="9">
        <v>0.1</v>
      </c>
      <c r="H2238" s="6">
        <f>G2238*100</f>
        <v>10</v>
      </c>
      <c r="I2238" t="s">
        <v>9801</v>
      </c>
      <c r="J2238" t="s">
        <v>10766</v>
      </c>
      <c r="K2238">
        <v>10</v>
      </c>
      <c r="L2238">
        <v>10</v>
      </c>
      <c r="M2238">
        <f>(F2238*(1+0.05))</f>
        <v>0.51449999999999996</v>
      </c>
      <c r="N2238">
        <f>IFERROR(ROUND(( (-1.208*LN(L2238) + 7.5474 + 4.6991*(2.71828^(-0.009*L2238)) + 0.0001*L2238*L2238 - 0.0432*L2238 + 4.7166)/3),2), " ")</f>
        <v>4.45</v>
      </c>
      <c r="O2238">
        <f>IFERROR(MAX(MIN(ROUND(N2238*(Q2238/P2238),2),4.5),1.9)," ")</f>
        <v>4.1900000000000004</v>
      </c>
      <c r="P2238">
        <f>13.098*F2238^-1.237</f>
        <v>31.654279670314228</v>
      </c>
      <c r="Q2238">
        <f>13.098*M2238^-1.237</f>
        <v>29.800343641019271</v>
      </c>
      <c r="R2238" s="5">
        <f>IFERROR(ROUND(MAX(MIN((-105.4*LN(O2238) + 163.83),95),10),0)," ")</f>
        <v>13</v>
      </c>
      <c r="S2238" s="5" t="str">
        <f>IFERROR(CONCATENATE("(",R2238,",",ROUND((1.2*W2238),2),")")," ")</f>
        <v>(13,0.61)</v>
      </c>
      <c r="T2238">
        <f>R2238-L2238</f>
        <v>3</v>
      </c>
      <c r="U2238" s="7" t="str">
        <f>IF((AND(T2238=0,H2238&gt;=L2238)),"Don’t change bids","OK")</f>
        <v>OK</v>
      </c>
      <c r="V2238" t="e">
        <f>IF((MATCH(F2238,W2238,0)),"Same","Diff")</f>
        <v>#N/A</v>
      </c>
      <c r="W2238" s="5">
        <f>ROUND(M2238,2)</f>
        <v>0.51</v>
      </c>
      <c r="X2238" s="5">
        <v>0.51</v>
      </c>
    </row>
    <row r="2239" spans="1:24" x14ac:dyDescent="0.25">
      <c r="A2239" t="s">
        <v>24</v>
      </c>
      <c r="B2239" t="s">
        <v>2970</v>
      </c>
      <c r="C2239" t="s">
        <v>1178</v>
      </c>
      <c r="D2239" t="s">
        <v>2967</v>
      </c>
      <c r="E2239" t="s">
        <v>1180</v>
      </c>
      <c r="F2239" s="5">
        <v>0.49</v>
      </c>
      <c r="G2239" s="9">
        <v>0.1</v>
      </c>
      <c r="H2239" s="6">
        <f>G2239*100</f>
        <v>10</v>
      </c>
      <c r="I2239" t="s">
        <v>9801</v>
      </c>
      <c r="J2239" t="s">
        <v>10766</v>
      </c>
      <c r="K2239">
        <v>10</v>
      </c>
      <c r="L2239">
        <v>10</v>
      </c>
      <c r="M2239">
        <f>(F2239*(1+0.05))</f>
        <v>0.51449999999999996</v>
      </c>
      <c r="N2239">
        <f>IFERROR(ROUND(( (-1.208*LN(L2239) + 7.5474 + 4.6991*(2.71828^(-0.009*L2239)) + 0.0001*L2239*L2239 - 0.0432*L2239 + 4.7166)/3),2), " ")</f>
        <v>4.45</v>
      </c>
      <c r="O2239">
        <f>IFERROR(MAX(MIN(ROUND(N2239*(Q2239/P2239),2),4.5),1.9)," ")</f>
        <v>4.1900000000000004</v>
      </c>
      <c r="P2239">
        <f>13.098*F2239^-1.237</f>
        <v>31.654279670314228</v>
      </c>
      <c r="Q2239">
        <f>13.098*M2239^-1.237</f>
        <v>29.800343641019271</v>
      </c>
      <c r="R2239" s="5">
        <f>IFERROR(ROUND(MAX(MIN((-105.4*LN(O2239) + 163.83),95),10),0)," ")</f>
        <v>13</v>
      </c>
      <c r="S2239" s="5" t="str">
        <f>IFERROR(CONCATENATE("(",R2239,",",ROUND((1.2*W2239),2),")")," ")</f>
        <v>(13,0.61)</v>
      </c>
      <c r="T2239">
        <f>R2239-L2239</f>
        <v>3</v>
      </c>
      <c r="U2239" s="7" t="str">
        <f>IF((AND(T2239=0,H2239&gt;=L2239)),"Don’t change bids","OK")</f>
        <v>OK</v>
      </c>
      <c r="V2239" t="e">
        <f>IF((MATCH(F2239,W2239,0)),"Same","Diff")</f>
        <v>#N/A</v>
      </c>
      <c r="W2239" s="5">
        <f>ROUND(M2239,2)</f>
        <v>0.51</v>
      </c>
      <c r="X2239" s="5">
        <v>0.51</v>
      </c>
    </row>
    <row r="2240" spans="1:24" x14ac:dyDescent="0.25">
      <c r="A2240" t="s">
        <v>24</v>
      </c>
      <c r="B2240" t="s">
        <v>2971</v>
      </c>
      <c r="C2240" t="s">
        <v>1178</v>
      </c>
      <c r="D2240" t="s">
        <v>2967</v>
      </c>
      <c r="E2240" t="s">
        <v>1180</v>
      </c>
      <c r="F2240" s="5">
        <v>0.49</v>
      </c>
      <c r="G2240" s="9">
        <v>0.1</v>
      </c>
      <c r="H2240" s="6">
        <f>G2240*100</f>
        <v>10</v>
      </c>
      <c r="I2240" t="s">
        <v>9801</v>
      </c>
      <c r="J2240" t="s">
        <v>10766</v>
      </c>
      <c r="K2240">
        <v>10</v>
      </c>
      <c r="L2240">
        <v>10</v>
      </c>
      <c r="M2240">
        <f>(F2240*(1+0.05))</f>
        <v>0.51449999999999996</v>
      </c>
      <c r="N2240">
        <f>IFERROR(ROUND(( (-1.208*LN(L2240) + 7.5474 + 4.6991*(2.71828^(-0.009*L2240)) + 0.0001*L2240*L2240 - 0.0432*L2240 + 4.7166)/3),2), " ")</f>
        <v>4.45</v>
      </c>
      <c r="O2240">
        <f>IFERROR(MAX(MIN(ROUND(N2240*(Q2240/P2240),2),4.5),1.9)," ")</f>
        <v>4.1900000000000004</v>
      </c>
      <c r="P2240">
        <f>13.098*F2240^-1.237</f>
        <v>31.654279670314228</v>
      </c>
      <c r="Q2240">
        <f>13.098*M2240^-1.237</f>
        <v>29.800343641019271</v>
      </c>
      <c r="R2240" s="5">
        <f>IFERROR(ROUND(MAX(MIN((-105.4*LN(O2240) + 163.83),95),10),0)," ")</f>
        <v>13</v>
      </c>
      <c r="S2240" s="5" t="str">
        <f>IFERROR(CONCATENATE("(",R2240,",",ROUND((1.2*W2240),2),")")," ")</f>
        <v>(13,0.61)</v>
      </c>
      <c r="T2240">
        <f>R2240-L2240</f>
        <v>3</v>
      </c>
      <c r="U2240" s="7" t="str">
        <f>IF((AND(T2240=0,H2240&gt;=L2240)),"Don’t change bids","OK")</f>
        <v>OK</v>
      </c>
      <c r="V2240" t="e">
        <f>IF((MATCH(F2240,W2240,0)),"Same","Diff")</f>
        <v>#N/A</v>
      </c>
      <c r="W2240" s="5">
        <f>ROUND(M2240,2)</f>
        <v>0.51</v>
      </c>
      <c r="X2240" s="5">
        <v>0.51</v>
      </c>
    </row>
    <row r="2241" spans="1:24" x14ac:dyDescent="0.25">
      <c r="A2241" t="s">
        <v>24</v>
      </c>
      <c r="B2241" t="s">
        <v>2972</v>
      </c>
      <c r="C2241" t="s">
        <v>1178</v>
      </c>
      <c r="D2241" t="s">
        <v>2967</v>
      </c>
      <c r="E2241" t="s">
        <v>1180</v>
      </c>
      <c r="F2241" s="5">
        <v>0.49</v>
      </c>
      <c r="G2241" s="9">
        <v>0.1</v>
      </c>
      <c r="H2241" s="6">
        <f>G2241*100</f>
        <v>10</v>
      </c>
      <c r="I2241" t="s">
        <v>9801</v>
      </c>
      <c r="J2241" t="s">
        <v>10766</v>
      </c>
      <c r="K2241">
        <v>10</v>
      </c>
      <c r="L2241">
        <v>10</v>
      </c>
      <c r="M2241">
        <f>(F2241*(1+0.05))</f>
        <v>0.51449999999999996</v>
      </c>
      <c r="N2241">
        <f>IFERROR(ROUND(( (-1.208*LN(L2241) + 7.5474 + 4.6991*(2.71828^(-0.009*L2241)) + 0.0001*L2241*L2241 - 0.0432*L2241 + 4.7166)/3),2), " ")</f>
        <v>4.45</v>
      </c>
      <c r="O2241">
        <f>IFERROR(MAX(MIN(ROUND(N2241*(Q2241/P2241),2),4.5),1.9)," ")</f>
        <v>4.1900000000000004</v>
      </c>
      <c r="P2241">
        <f>13.098*F2241^-1.237</f>
        <v>31.654279670314228</v>
      </c>
      <c r="Q2241">
        <f>13.098*M2241^-1.237</f>
        <v>29.800343641019271</v>
      </c>
      <c r="R2241" s="5">
        <f>IFERROR(ROUND(MAX(MIN((-105.4*LN(O2241) + 163.83),95),10),0)," ")</f>
        <v>13</v>
      </c>
      <c r="S2241" s="5" t="str">
        <f>IFERROR(CONCATENATE("(",R2241,",",ROUND((1.2*W2241),2),")")," ")</f>
        <v>(13,0.61)</v>
      </c>
      <c r="T2241">
        <f>R2241-L2241</f>
        <v>3</v>
      </c>
      <c r="U2241" s="7" t="str">
        <f>IF((AND(T2241=0,H2241&gt;=L2241)),"Don’t change bids","OK")</f>
        <v>OK</v>
      </c>
      <c r="V2241" t="e">
        <f>IF((MATCH(F2241,W2241,0)),"Same","Diff")</f>
        <v>#N/A</v>
      </c>
      <c r="W2241" s="5">
        <f>ROUND(M2241,2)</f>
        <v>0.51</v>
      </c>
      <c r="X2241" s="5">
        <v>0.51</v>
      </c>
    </row>
    <row r="2242" spans="1:24" x14ac:dyDescent="0.25">
      <c r="A2242" t="s">
        <v>24</v>
      </c>
      <c r="B2242" t="s">
        <v>2973</v>
      </c>
      <c r="C2242" t="s">
        <v>1178</v>
      </c>
      <c r="D2242" t="s">
        <v>2967</v>
      </c>
      <c r="E2242" t="s">
        <v>1180</v>
      </c>
      <c r="F2242" s="5">
        <v>0.49</v>
      </c>
      <c r="G2242" s="9">
        <v>0.1</v>
      </c>
      <c r="H2242" s="6">
        <f>G2242*100</f>
        <v>10</v>
      </c>
      <c r="I2242" t="s">
        <v>9801</v>
      </c>
      <c r="J2242" t="s">
        <v>10766</v>
      </c>
      <c r="K2242">
        <v>10</v>
      </c>
      <c r="L2242">
        <v>10</v>
      </c>
      <c r="M2242">
        <f>(F2242*(1+0.05))</f>
        <v>0.51449999999999996</v>
      </c>
      <c r="N2242">
        <f>IFERROR(ROUND(( (-1.208*LN(L2242) + 7.5474 + 4.6991*(2.71828^(-0.009*L2242)) + 0.0001*L2242*L2242 - 0.0432*L2242 + 4.7166)/3),2), " ")</f>
        <v>4.45</v>
      </c>
      <c r="O2242">
        <f>IFERROR(MAX(MIN(ROUND(N2242*(Q2242/P2242),2),4.5),1.9)," ")</f>
        <v>4.1900000000000004</v>
      </c>
      <c r="P2242">
        <f>13.098*F2242^-1.237</f>
        <v>31.654279670314228</v>
      </c>
      <c r="Q2242">
        <f>13.098*M2242^-1.237</f>
        <v>29.800343641019271</v>
      </c>
      <c r="R2242" s="5">
        <f>IFERROR(ROUND(MAX(MIN((-105.4*LN(O2242) + 163.83),95),10),0)," ")</f>
        <v>13</v>
      </c>
      <c r="S2242" s="5" t="str">
        <f>IFERROR(CONCATENATE("(",R2242,",",ROUND((1.2*W2242),2),")")," ")</f>
        <v>(13,0.61)</v>
      </c>
      <c r="T2242">
        <f>R2242-L2242</f>
        <v>3</v>
      </c>
      <c r="U2242" s="7" t="str">
        <f>IF((AND(T2242=0,H2242&gt;=L2242)),"Don’t change bids","OK")</f>
        <v>OK</v>
      </c>
      <c r="V2242" t="e">
        <f>IF((MATCH(F2242,W2242,0)),"Same","Diff")</f>
        <v>#N/A</v>
      </c>
      <c r="W2242" s="5">
        <f>ROUND(M2242,2)</f>
        <v>0.51</v>
      </c>
      <c r="X2242" s="5">
        <v>0.51</v>
      </c>
    </row>
    <row r="2243" spans="1:24" x14ac:dyDescent="0.25">
      <c r="A2243" t="s">
        <v>24</v>
      </c>
      <c r="B2243" t="s">
        <v>2974</v>
      </c>
      <c r="C2243" t="s">
        <v>1178</v>
      </c>
      <c r="D2243" t="s">
        <v>2967</v>
      </c>
      <c r="E2243" t="s">
        <v>1862</v>
      </c>
      <c r="F2243" s="5">
        <v>1.58</v>
      </c>
      <c r="G2243" s="9">
        <v>0.1</v>
      </c>
      <c r="H2243" s="6">
        <f>G2243*100</f>
        <v>10</v>
      </c>
      <c r="I2243" t="s">
        <v>9968</v>
      </c>
      <c r="J2243" t="s">
        <v>10766</v>
      </c>
      <c r="K2243">
        <v>10</v>
      </c>
      <c r="L2243">
        <v>10</v>
      </c>
      <c r="M2243">
        <f>(F2243*(1+0.05))</f>
        <v>1.6590000000000003</v>
      </c>
      <c r="N2243">
        <f>IFERROR(ROUND(( (-1.208*LN(L2243) + 7.5474 + 4.6991*(2.71828^(-0.009*L2243)) + 0.0001*L2243*L2243 - 0.0432*L2243 + 4.7166)/3),2), " ")</f>
        <v>4.45</v>
      </c>
      <c r="O2243">
        <f>IFERROR(MAX(MIN(ROUND(N2243*(Q2243/P2243),2),4.5),1.9)," ")</f>
        <v>4.1900000000000004</v>
      </c>
      <c r="P2243">
        <f>13.098*F2243^-1.237</f>
        <v>7.4381711913028639</v>
      </c>
      <c r="Q2243">
        <f>13.098*M2243^-1.237</f>
        <v>7.002530459394106</v>
      </c>
      <c r="R2243" s="5">
        <f>IFERROR(ROUND(MAX(MIN((-105.4*LN(O2243) + 163.83),95),10),0)," ")</f>
        <v>13</v>
      </c>
      <c r="S2243" s="5" t="str">
        <f>IFERROR(CONCATENATE("(",R2243,",",ROUND((1.2*W2243),2),")")," ")</f>
        <v>(13,1.99)</v>
      </c>
      <c r="T2243">
        <f>R2243-L2243</f>
        <v>3</v>
      </c>
      <c r="U2243" s="7" t="str">
        <f>IF((AND(T2243=0,H2243&gt;=L2243)),"Don’t change bids","OK")</f>
        <v>OK</v>
      </c>
      <c r="V2243" t="e">
        <f>IF((MATCH(F2243,W2243,0)),"Same","Diff")</f>
        <v>#N/A</v>
      </c>
      <c r="W2243" s="5">
        <f>ROUND(M2243,2)</f>
        <v>1.66</v>
      </c>
      <c r="X2243" s="5">
        <v>1.66</v>
      </c>
    </row>
    <row r="2244" spans="1:24" x14ac:dyDescent="0.25">
      <c r="A2244" t="s">
        <v>24</v>
      </c>
      <c r="B2244" t="s">
        <v>2975</v>
      </c>
      <c r="C2244" t="s">
        <v>1178</v>
      </c>
      <c r="D2244" t="s">
        <v>2967</v>
      </c>
      <c r="E2244" t="s">
        <v>1088</v>
      </c>
      <c r="F2244" s="5">
        <v>1.96</v>
      </c>
      <c r="G2244" s="9">
        <v>0.1</v>
      </c>
      <c r="H2244" s="6">
        <f>G2244*100</f>
        <v>10</v>
      </c>
      <c r="I2244" t="s">
        <v>9799</v>
      </c>
      <c r="J2244" t="s">
        <v>10766</v>
      </c>
      <c r="K2244">
        <v>10</v>
      </c>
      <c r="L2244">
        <v>10</v>
      </c>
      <c r="M2244">
        <f>(F2244*(1+0.05))</f>
        <v>2.0579999999999998</v>
      </c>
      <c r="N2244">
        <f>IFERROR(ROUND(( (-1.208*LN(L2244) + 7.5474 + 4.6991*(2.71828^(-0.009*L2244)) + 0.0001*L2244*L2244 - 0.0432*L2244 + 4.7166)/3),2), " ")</f>
        <v>4.45</v>
      </c>
      <c r="O2244">
        <f>IFERROR(MAX(MIN(ROUND(N2244*(Q2244/P2244),2),4.5),1.9)," ")</f>
        <v>4.1900000000000004</v>
      </c>
      <c r="P2244">
        <f>13.098*F2244^-1.237</f>
        <v>5.6974985827885236</v>
      </c>
      <c r="Q2244">
        <f>13.098*M2244^-1.237</f>
        <v>5.3638060139004509</v>
      </c>
      <c r="R2244" s="5">
        <f>IFERROR(ROUND(MAX(MIN((-105.4*LN(O2244) + 163.83),95),10),0)," ")</f>
        <v>13</v>
      </c>
      <c r="S2244" s="5" t="str">
        <f>IFERROR(CONCATENATE("(",R2244,",",ROUND((1.2*W2244),2),")")," ")</f>
        <v>(13,2.47)</v>
      </c>
      <c r="T2244">
        <f>R2244-L2244</f>
        <v>3</v>
      </c>
      <c r="U2244" s="7" t="str">
        <f>IF((AND(T2244=0,H2244&gt;=L2244)),"Don’t change bids","OK")</f>
        <v>OK</v>
      </c>
      <c r="V2244" t="e">
        <f>IF((MATCH(F2244,W2244,0)),"Same","Diff")</f>
        <v>#N/A</v>
      </c>
      <c r="W2244" s="5">
        <f>ROUND(M2244,2)</f>
        <v>2.06</v>
      </c>
      <c r="X2244" s="5">
        <v>2.06</v>
      </c>
    </row>
    <row r="2245" spans="1:24" x14ac:dyDescent="0.25">
      <c r="A2245" t="s">
        <v>24</v>
      </c>
      <c r="B2245" t="s">
        <v>2976</v>
      </c>
      <c r="C2245" t="s">
        <v>1178</v>
      </c>
      <c r="D2245" t="s">
        <v>2967</v>
      </c>
      <c r="E2245" t="s">
        <v>1180</v>
      </c>
      <c r="F2245" s="5">
        <v>0.49</v>
      </c>
      <c r="G2245" s="9">
        <v>0.1</v>
      </c>
      <c r="H2245" s="6">
        <f>G2245*100</f>
        <v>10</v>
      </c>
      <c r="I2245" t="s">
        <v>9801</v>
      </c>
      <c r="J2245" t="s">
        <v>10766</v>
      </c>
      <c r="K2245">
        <v>10</v>
      </c>
      <c r="L2245">
        <v>10</v>
      </c>
      <c r="M2245">
        <f>(F2245*(1+0.05))</f>
        <v>0.51449999999999996</v>
      </c>
      <c r="N2245">
        <f>IFERROR(ROUND(( (-1.208*LN(L2245) + 7.5474 + 4.6991*(2.71828^(-0.009*L2245)) + 0.0001*L2245*L2245 - 0.0432*L2245 + 4.7166)/3),2), " ")</f>
        <v>4.45</v>
      </c>
      <c r="O2245">
        <f>IFERROR(MAX(MIN(ROUND(N2245*(Q2245/P2245),2),4.5),1.9)," ")</f>
        <v>4.1900000000000004</v>
      </c>
      <c r="P2245">
        <f>13.098*F2245^-1.237</f>
        <v>31.654279670314228</v>
      </c>
      <c r="Q2245">
        <f>13.098*M2245^-1.237</f>
        <v>29.800343641019271</v>
      </c>
      <c r="R2245" s="5">
        <f>IFERROR(ROUND(MAX(MIN((-105.4*LN(O2245) + 163.83),95),10),0)," ")</f>
        <v>13</v>
      </c>
      <c r="S2245" s="5" t="str">
        <f>IFERROR(CONCATENATE("(",R2245,",",ROUND((1.2*W2245),2),")")," ")</f>
        <v>(13,0.61)</v>
      </c>
      <c r="T2245">
        <f>R2245-L2245</f>
        <v>3</v>
      </c>
      <c r="U2245" s="7" t="str">
        <f>IF((AND(T2245=0,H2245&gt;=L2245)),"Don’t change bids","OK")</f>
        <v>OK</v>
      </c>
      <c r="V2245" t="e">
        <f>IF((MATCH(F2245,W2245,0)),"Same","Diff")</f>
        <v>#N/A</v>
      </c>
      <c r="W2245" s="5">
        <f>ROUND(M2245,2)</f>
        <v>0.51</v>
      </c>
      <c r="X2245" s="5">
        <v>0.51</v>
      </c>
    </row>
    <row r="2246" spans="1:24" x14ac:dyDescent="0.25">
      <c r="A2246" t="s">
        <v>24</v>
      </c>
      <c r="B2246" t="s">
        <v>2977</v>
      </c>
      <c r="C2246" t="s">
        <v>1146</v>
      </c>
      <c r="D2246" t="s">
        <v>2945</v>
      </c>
      <c r="E2246" t="s">
        <v>1088</v>
      </c>
      <c r="F2246" s="5">
        <v>1.96</v>
      </c>
      <c r="G2246" s="9">
        <v>0.1</v>
      </c>
      <c r="H2246" s="6">
        <f>G2246*100</f>
        <v>10</v>
      </c>
      <c r="I2246" t="s">
        <v>9799</v>
      </c>
      <c r="J2246" t="s">
        <v>10766</v>
      </c>
      <c r="K2246">
        <v>10</v>
      </c>
      <c r="L2246">
        <v>10</v>
      </c>
      <c r="M2246">
        <f>(F2246*(1+0.05))</f>
        <v>2.0579999999999998</v>
      </c>
      <c r="N2246">
        <f>IFERROR(ROUND(( (-1.208*LN(L2246) + 7.5474 + 4.6991*(2.71828^(-0.009*L2246)) + 0.0001*L2246*L2246 - 0.0432*L2246 + 4.7166)/3),2), " ")</f>
        <v>4.45</v>
      </c>
      <c r="O2246">
        <f>IFERROR(MAX(MIN(ROUND(N2246*(Q2246/P2246),2),4.5),1.9)," ")</f>
        <v>4.1900000000000004</v>
      </c>
      <c r="P2246">
        <f>13.098*F2246^-1.237</f>
        <v>5.6974985827885236</v>
      </c>
      <c r="Q2246">
        <f>13.098*M2246^-1.237</f>
        <v>5.3638060139004509</v>
      </c>
      <c r="R2246" s="5">
        <f>IFERROR(ROUND(MAX(MIN((-105.4*LN(O2246) + 163.83),95),10),0)," ")</f>
        <v>13</v>
      </c>
      <c r="S2246" s="5" t="str">
        <f>IFERROR(CONCATENATE("(",R2246,",",ROUND((1.2*W2246),2),")")," ")</f>
        <v>(13,2.47)</v>
      </c>
      <c r="T2246">
        <f>R2246-L2246</f>
        <v>3</v>
      </c>
      <c r="U2246" s="7" t="str">
        <f>IF((AND(T2246=0,H2246&gt;=L2246)),"Don’t change bids","OK")</f>
        <v>OK</v>
      </c>
      <c r="V2246" t="e">
        <f>IF((MATCH(F2246,W2246,0)),"Same","Diff")</f>
        <v>#N/A</v>
      </c>
      <c r="W2246" s="5">
        <f>ROUND(M2246,2)</f>
        <v>2.06</v>
      </c>
      <c r="X2246" s="5">
        <v>2.06</v>
      </c>
    </row>
    <row r="2247" spans="1:24" x14ac:dyDescent="0.25">
      <c r="A2247" t="s">
        <v>24</v>
      </c>
      <c r="B2247" t="s">
        <v>2978</v>
      </c>
      <c r="C2247" t="s">
        <v>1146</v>
      </c>
      <c r="D2247" t="s">
        <v>2945</v>
      </c>
      <c r="E2247" t="s">
        <v>2241</v>
      </c>
      <c r="F2247" s="5">
        <v>3.44</v>
      </c>
      <c r="G2247" s="9">
        <v>0.1</v>
      </c>
      <c r="H2247" s="6">
        <f>G2247*100</f>
        <v>10</v>
      </c>
      <c r="I2247" t="s">
        <v>10041</v>
      </c>
      <c r="J2247" t="s">
        <v>10766</v>
      </c>
      <c r="K2247">
        <v>10</v>
      </c>
      <c r="L2247">
        <v>10</v>
      </c>
      <c r="M2247">
        <f>(F2247*(1+0.05))</f>
        <v>3.6120000000000001</v>
      </c>
      <c r="N2247">
        <f>IFERROR(ROUND(( (-1.208*LN(L2247) + 7.5474 + 4.6991*(2.71828^(-0.009*L2247)) + 0.0001*L2247*L2247 - 0.0432*L2247 + 4.7166)/3),2), " ")</f>
        <v>4.45</v>
      </c>
      <c r="O2247">
        <f>IFERROR(MAX(MIN(ROUND(N2247*(Q2247/P2247),2),4.5),1.9)," ")</f>
        <v>4.1900000000000004</v>
      </c>
      <c r="P2247">
        <f>13.098*F2247^-1.237</f>
        <v>2.8410716901876532</v>
      </c>
      <c r="Q2247">
        <f>13.098*M2247^-1.237</f>
        <v>2.6746750694745174</v>
      </c>
      <c r="R2247" s="5">
        <f>IFERROR(ROUND(MAX(MIN((-105.4*LN(O2247) + 163.83),95),10),0)," ")</f>
        <v>13</v>
      </c>
      <c r="S2247" s="5" t="str">
        <f>IFERROR(CONCATENATE("(",R2247,",",ROUND((1.2*W2247),2),")")," ")</f>
        <v>(13,4.33)</v>
      </c>
      <c r="T2247">
        <f>R2247-L2247</f>
        <v>3</v>
      </c>
      <c r="U2247" s="7" t="str">
        <f>IF((AND(T2247=0,H2247&gt;=L2247)),"Don’t change bids","OK")</f>
        <v>OK</v>
      </c>
      <c r="V2247" t="e">
        <f>IF((MATCH(F2247,W2247,0)),"Same","Diff")</f>
        <v>#N/A</v>
      </c>
      <c r="W2247" s="5">
        <f>ROUND(M2247,2)</f>
        <v>3.61</v>
      </c>
      <c r="X2247" s="5">
        <v>3.61</v>
      </c>
    </row>
    <row r="2248" spans="1:24" x14ac:dyDescent="0.25">
      <c r="A2248" t="s">
        <v>24</v>
      </c>
      <c r="B2248" t="s">
        <v>2979</v>
      </c>
      <c r="C2248" t="s">
        <v>1146</v>
      </c>
      <c r="D2248" t="s">
        <v>2945</v>
      </c>
      <c r="E2248" t="s">
        <v>2980</v>
      </c>
      <c r="F2248" s="5">
        <v>3.07</v>
      </c>
      <c r="G2248" s="9">
        <v>0.1</v>
      </c>
      <c r="H2248" s="6">
        <f>G2248*100</f>
        <v>10</v>
      </c>
      <c r="I2248" t="s">
        <v>10138</v>
      </c>
      <c r="J2248" t="s">
        <v>10766</v>
      </c>
      <c r="K2248">
        <v>10</v>
      </c>
      <c r="L2248">
        <v>10</v>
      </c>
      <c r="M2248">
        <f>(F2248*(1+0.05))</f>
        <v>3.2235</v>
      </c>
      <c r="N2248">
        <f>IFERROR(ROUND(( (-1.208*LN(L2248) + 7.5474 + 4.6991*(2.71828^(-0.009*L2248)) + 0.0001*L2248*L2248 - 0.0432*L2248 + 4.7166)/3),2), " ")</f>
        <v>4.45</v>
      </c>
      <c r="O2248">
        <f>IFERROR(MAX(MIN(ROUND(N2248*(Q2248/P2248),2),4.5),1.9)," ")</f>
        <v>4.1900000000000004</v>
      </c>
      <c r="P2248">
        <f>13.098*F2248^-1.237</f>
        <v>3.2705049864652858</v>
      </c>
      <c r="Q2248">
        <f>13.098*M2248^-1.237</f>
        <v>3.0789572055159984</v>
      </c>
      <c r="R2248" s="5">
        <f>IFERROR(ROUND(MAX(MIN((-105.4*LN(O2248) + 163.83),95),10),0)," ")</f>
        <v>13</v>
      </c>
      <c r="S2248" s="5" t="str">
        <f>IFERROR(CONCATENATE("(",R2248,",",ROUND((1.2*W2248),2),")")," ")</f>
        <v>(13,3.86)</v>
      </c>
      <c r="T2248">
        <f>R2248-L2248</f>
        <v>3</v>
      </c>
      <c r="U2248" s="7" t="str">
        <f>IF((AND(T2248=0,H2248&gt;=L2248)),"Don’t change bids","OK")</f>
        <v>OK</v>
      </c>
      <c r="V2248" t="e">
        <f>IF((MATCH(F2248,W2248,0)),"Same","Diff")</f>
        <v>#N/A</v>
      </c>
      <c r="W2248" s="5">
        <f>ROUND(M2248,2)</f>
        <v>3.22</v>
      </c>
      <c r="X2248" s="5">
        <v>3.22</v>
      </c>
    </row>
    <row r="2249" spans="1:24" x14ac:dyDescent="0.25">
      <c r="A2249" t="s">
        <v>24</v>
      </c>
      <c r="B2249" t="s">
        <v>2981</v>
      </c>
      <c r="C2249" t="s">
        <v>1146</v>
      </c>
      <c r="D2249" t="s">
        <v>2945</v>
      </c>
      <c r="E2249" t="s">
        <v>83</v>
      </c>
      <c r="F2249" s="5">
        <v>2.15</v>
      </c>
      <c r="G2249" s="9">
        <v>0.1</v>
      </c>
      <c r="H2249" s="6">
        <f>G2249*100</f>
        <v>10</v>
      </c>
      <c r="I2249" t="s">
        <v>10139</v>
      </c>
      <c r="J2249" t="s">
        <v>10766</v>
      </c>
      <c r="K2249">
        <v>13</v>
      </c>
      <c r="L2249">
        <v>13</v>
      </c>
      <c r="M2249">
        <f>(F2249*(1+0.05))</f>
        <v>2.2574999999999998</v>
      </c>
      <c r="N2249">
        <f>IFERROR(ROUND(( (-1.208*LN(L2249) + 7.5474 + 4.6991*(2.71828^(-0.009*L2249)) + 0.0001*L2249*L2249 - 0.0432*L2249 + 4.7166)/3),2), " ")</f>
        <v>4.2699999999999996</v>
      </c>
      <c r="O2249">
        <f>IFERROR(MAX(MIN(ROUND(N2249*(Q2249/P2249),2),4.5),1.9)," ")</f>
        <v>4.0199999999999996</v>
      </c>
      <c r="P2249">
        <f>13.098*F2249^-1.237</f>
        <v>5.0813441653537756</v>
      </c>
      <c r="Q2249">
        <f>13.098*M2249^-1.237</f>
        <v>4.7837386875633037</v>
      </c>
      <c r="R2249" s="5">
        <f>IFERROR(ROUND(MAX(MIN((-105.4*LN(O2249) + 163.83),95),10),0)," ")</f>
        <v>17</v>
      </c>
      <c r="S2249" s="5" t="str">
        <f>IFERROR(CONCATENATE("(",R2249,",",ROUND((1.2*W2249),2),")")," ")</f>
        <v>(17,2.71)</v>
      </c>
      <c r="T2249">
        <f>R2249-L2249</f>
        <v>4</v>
      </c>
      <c r="U2249" s="7" t="str">
        <f>IF((AND(T2249=0,H2249&gt;=L2249)),"Don’t change bids","OK")</f>
        <v>OK</v>
      </c>
      <c r="V2249" t="e">
        <f>IF((MATCH(F2249,W2249,0)),"Same","Diff")</f>
        <v>#N/A</v>
      </c>
      <c r="W2249" s="5">
        <f>ROUND(M2249,2)</f>
        <v>2.2599999999999998</v>
      </c>
      <c r="X2249" s="5">
        <v>2.2599999999999998</v>
      </c>
    </row>
    <row r="2250" spans="1:24" x14ac:dyDescent="0.25">
      <c r="A2250" t="s">
        <v>24</v>
      </c>
      <c r="B2250" t="s">
        <v>2982</v>
      </c>
      <c r="C2250" t="s">
        <v>1146</v>
      </c>
      <c r="D2250" t="s">
        <v>2945</v>
      </c>
      <c r="E2250" t="s">
        <v>1088</v>
      </c>
      <c r="F2250" s="5">
        <v>1.96</v>
      </c>
      <c r="G2250" s="9">
        <v>0.1</v>
      </c>
      <c r="H2250" s="6">
        <f>G2250*100</f>
        <v>10</v>
      </c>
      <c r="I2250" t="s">
        <v>9799</v>
      </c>
      <c r="J2250" t="s">
        <v>10766</v>
      </c>
      <c r="K2250">
        <v>10</v>
      </c>
      <c r="L2250">
        <v>10</v>
      </c>
      <c r="M2250">
        <f>(F2250*(1+0.05))</f>
        <v>2.0579999999999998</v>
      </c>
      <c r="N2250">
        <f>IFERROR(ROUND(( (-1.208*LN(L2250) + 7.5474 + 4.6991*(2.71828^(-0.009*L2250)) + 0.0001*L2250*L2250 - 0.0432*L2250 + 4.7166)/3),2), " ")</f>
        <v>4.45</v>
      </c>
      <c r="O2250">
        <f>IFERROR(MAX(MIN(ROUND(N2250*(Q2250/P2250),2),4.5),1.9)," ")</f>
        <v>4.1900000000000004</v>
      </c>
      <c r="P2250">
        <f>13.098*F2250^-1.237</f>
        <v>5.6974985827885236</v>
      </c>
      <c r="Q2250">
        <f>13.098*M2250^-1.237</f>
        <v>5.3638060139004509</v>
      </c>
      <c r="R2250" s="5">
        <f>IFERROR(ROUND(MAX(MIN((-105.4*LN(O2250) + 163.83),95),10),0)," ")</f>
        <v>13</v>
      </c>
      <c r="S2250" s="5" t="str">
        <f>IFERROR(CONCATENATE("(",R2250,",",ROUND((1.2*W2250),2),")")," ")</f>
        <v>(13,2.47)</v>
      </c>
      <c r="T2250">
        <f>R2250-L2250</f>
        <v>3</v>
      </c>
      <c r="U2250" s="7" t="str">
        <f>IF((AND(T2250=0,H2250&gt;=L2250)),"Don’t change bids","OK")</f>
        <v>OK</v>
      </c>
      <c r="V2250" t="e">
        <f>IF((MATCH(F2250,W2250,0)),"Same","Diff")</f>
        <v>#N/A</v>
      </c>
      <c r="W2250" s="5">
        <f>ROUND(M2250,2)</f>
        <v>2.06</v>
      </c>
      <c r="X2250" s="5">
        <v>2.06</v>
      </c>
    </row>
    <row r="2251" spans="1:24" x14ac:dyDescent="0.25">
      <c r="A2251" t="s">
        <v>24</v>
      </c>
      <c r="B2251" t="s">
        <v>2983</v>
      </c>
      <c r="C2251" t="s">
        <v>1146</v>
      </c>
      <c r="D2251" t="s">
        <v>2945</v>
      </c>
      <c r="E2251" t="s">
        <v>1088</v>
      </c>
      <c r="F2251" s="5">
        <v>1.96</v>
      </c>
      <c r="G2251" s="9">
        <v>0.1</v>
      </c>
      <c r="H2251" s="6">
        <f>G2251*100</f>
        <v>10</v>
      </c>
      <c r="I2251" t="s">
        <v>9799</v>
      </c>
      <c r="J2251" t="s">
        <v>10766</v>
      </c>
      <c r="K2251">
        <v>10</v>
      </c>
      <c r="L2251">
        <v>10</v>
      </c>
      <c r="M2251">
        <f>(F2251*(1+0.05))</f>
        <v>2.0579999999999998</v>
      </c>
      <c r="N2251">
        <f>IFERROR(ROUND(( (-1.208*LN(L2251) + 7.5474 + 4.6991*(2.71828^(-0.009*L2251)) + 0.0001*L2251*L2251 - 0.0432*L2251 + 4.7166)/3),2), " ")</f>
        <v>4.45</v>
      </c>
      <c r="O2251">
        <f>IFERROR(MAX(MIN(ROUND(N2251*(Q2251/P2251),2),4.5),1.9)," ")</f>
        <v>4.1900000000000004</v>
      </c>
      <c r="P2251">
        <f>13.098*F2251^-1.237</f>
        <v>5.6974985827885236</v>
      </c>
      <c r="Q2251">
        <f>13.098*M2251^-1.237</f>
        <v>5.3638060139004509</v>
      </c>
      <c r="R2251" s="5">
        <f>IFERROR(ROUND(MAX(MIN((-105.4*LN(O2251) + 163.83),95),10),0)," ")</f>
        <v>13</v>
      </c>
      <c r="S2251" s="5" t="str">
        <f>IFERROR(CONCATENATE("(",R2251,",",ROUND((1.2*W2251),2),")")," ")</f>
        <v>(13,2.47)</v>
      </c>
      <c r="T2251">
        <f>R2251-L2251</f>
        <v>3</v>
      </c>
      <c r="U2251" s="7" t="str">
        <f>IF((AND(T2251=0,H2251&gt;=L2251)),"Don’t change bids","OK")</f>
        <v>OK</v>
      </c>
      <c r="V2251" t="e">
        <f>IF((MATCH(F2251,W2251,0)),"Same","Diff")</f>
        <v>#N/A</v>
      </c>
      <c r="W2251" s="5">
        <f>ROUND(M2251,2)</f>
        <v>2.06</v>
      </c>
      <c r="X2251" s="5">
        <v>2.06</v>
      </c>
    </row>
    <row r="2252" spans="1:24" x14ac:dyDescent="0.25">
      <c r="A2252" t="s">
        <v>24</v>
      </c>
      <c r="B2252" t="s">
        <v>2984</v>
      </c>
      <c r="C2252" t="s">
        <v>1146</v>
      </c>
      <c r="D2252" t="s">
        <v>2945</v>
      </c>
      <c r="E2252" t="s">
        <v>1782</v>
      </c>
      <c r="F2252" s="5">
        <v>1.08</v>
      </c>
      <c r="G2252" s="9">
        <v>0.1</v>
      </c>
      <c r="H2252" s="6">
        <f>G2252*100</f>
        <v>10</v>
      </c>
      <c r="I2252" t="s">
        <v>9955</v>
      </c>
      <c r="J2252" t="s">
        <v>10766</v>
      </c>
      <c r="K2252">
        <v>10</v>
      </c>
      <c r="L2252">
        <v>10</v>
      </c>
      <c r="M2252">
        <f>(F2252*(1+0.05))</f>
        <v>1.1340000000000001</v>
      </c>
      <c r="N2252">
        <f>IFERROR(ROUND(( (-1.208*LN(L2252) + 7.5474 + 4.6991*(2.71828^(-0.009*L2252)) + 0.0001*L2252*L2252 - 0.0432*L2252 + 4.7166)/3),2), " ")</f>
        <v>4.45</v>
      </c>
      <c r="O2252">
        <f>IFERROR(MAX(MIN(ROUND(N2252*(Q2252/P2252),2),4.5),1.9)," ")</f>
        <v>4.1900000000000004</v>
      </c>
      <c r="P2252">
        <f>13.098*F2252^-1.237</f>
        <v>11.908575119761464</v>
      </c>
      <c r="Q2252">
        <f>13.098*M2252^-1.237</f>
        <v>11.211110615686962</v>
      </c>
      <c r="R2252" s="5">
        <f>IFERROR(ROUND(MAX(MIN((-105.4*LN(O2252) + 163.83),95),10),0)," ")</f>
        <v>13</v>
      </c>
      <c r="S2252" s="5" t="str">
        <f>IFERROR(CONCATENATE("(",R2252,",",ROUND((1.2*W2252),2),")")," ")</f>
        <v>(13,1.36)</v>
      </c>
      <c r="T2252">
        <f>R2252-L2252</f>
        <v>3</v>
      </c>
      <c r="U2252" s="7" t="str">
        <f>IF((AND(T2252=0,H2252&gt;=L2252)),"Don’t change bids","OK")</f>
        <v>OK</v>
      </c>
      <c r="V2252" t="e">
        <f>IF((MATCH(F2252,W2252,0)),"Same","Diff")</f>
        <v>#N/A</v>
      </c>
      <c r="W2252" s="5">
        <f>ROUND(M2252,2)</f>
        <v>1.1299999999999999</v>
      </c>
      <c r="X2252" s="5">
        <v>1.1299999999999999</v>
      </c>
    </row>
    <row r="2253" spans="1:24" x14ac:dyDescent="0.25">
      <c r="A2253" t="s">
        <v>24</v>
      </c>
      <c r="B2253" t="s">
        <v>2985</v>
      </c>
      <c r="C2253" t="s">
        <v>1146</v>
      </c>
      <c r="D2253" t="s">
        <v>2945</v>
      </c>
      <c r="E2253" t="s">
        <v>1088</v>
      </c>
      <c r="F2253" s="5">
        <v>1.96</v>
      </c>
      <c r="G2253" s="9">
        <v>0.1</v>
      </c>
      <c r="H2253" s="6">
        <f>G2253*100</f>
        <v>10</v>
      </c>
      <c r="I2253" t="s">
        <v>9799</v>
      </c>
      <c r="J2253" t="s">
        <v>10766</v>
      </c>
      <c r="K2253">
        <v>10</v>
      </c>
      <c r="L2253">
        <v>10</v>
      </c>
      <c r="M2253">
        <f>(F2253*(1+0.05))</f>
        <v>2.0579999999999998</v>
      </c>
      <c r="N2253">
        <f>IFERROR(ROUND(( (-1.208*LN(L2253) + 7.5474 + 4.6991*(2.71828^(-0.009*L2253)) + 0.0001*L2253*L2253 - 0.0432*L2253 + 4.7166)/3),2), " ")</f>
        <v>4.45</v>
      </c>
      <c r="O2253">
        <f>IFERROR(MAX(MIN(ROUND(N2253*(Q2253/P2253),2),4.5),1.9)," ")</f>
        <v>4.1900000000000004</v>
      </c>
      <c r="P2253">
        <f>13.098*F2253^-1.237</f>
        <v>5.6974985827885236</v>
      </c>
      <c r="Q2253">
        <f>13.098*M2253^-1.237</f>
        <v>5.3638060139004509</v>
      </c>
      <c r="R2253" s="5">
        <f>IFERROR(ROUND(MAX(MIN((-105.4*LN(O2253) + 163.83),95),10),0)," ")</f>
        <v>13</v>
      </c>
      <c r="S2253" s="5" t="str">
        <f>IFERROR(CONCATENATE("(",R2253,",",ROUND((1.2*W2253),2),")")," ")</f>
        <v>(13,2.47)</v>
      </c>
      <c r="T2253">
        <f>R2253-L2253</f>
        <v>3</v>
      </c>
      <c r="U2253" s="7" t="str">
        <f>IF((AND(T2253=0,H2253&gt;=L2253)),"Don’t change bids","OK")</f>
        <v>OK</v>
      </c>
      <c r="V2253" t="e">
        <f>IF((MATCH(F2253,W2253,0)),"Same","Diff")</f>
        <v>#N/A</v>
      </c>
      <c r="W2253" s="5">
        <f>ROUND(M2253,2)</f>
        <v>2.06</v>
      </c>
      <c r="X2253" s="5">
        <v>2.06</v>
      </c>
    </row>
    <row r="2254" spans="1:24" x14ac:dyDescent="0.25">
      <c r="A2254" t="s">
        <v>24</v>
      </c>
      <c r="B2254" t="s">
        <v>2986</v>
      </c>
      <c r="C2254" t="s">
        <v>1146</v>
      </c>
      <c r="D2254" t="s">
        <v>2945</v>
      </c>
      <c r="E2254" t="s">
        <v>1088</v>
      </c>
      <c r="F2254" s="5">
        <v>1.96</v>
      </c>
      <c r="G2254" s="9">
        <v>0.1</v>
      </c>
      <c r="H2254" s="6">
        <f>G2254*100</f>
        <v>10</v>
      </c>
      <c r="I2254" t="s">
        <v>9799</v>
      </c>
      <c r="J2254" t="s">
        <v>10766</v>
      </c>
      <c r="K2254">
        <v>10</v>
      </c>
      <c r="L2254">
        <v>10</v>
      </c>
      <c r="M2254">
        <f>(F2254*(1+0.05))</f>
        <v>2.0579999999999998</v>
      </c>
      <c r="N2254">
        <f>IFERROR(ROUND(( (-1.208*LN(L2254) + 7.5474 + 4.6991*(2.71828^(-0.009*L2254)) + 0.0001*L2254*L2254 - 0.0432*L2254 + 4.7166)/3),2), " ")</f>
        <v>4.45</v>
      </c>
      <c r="O2254">
        <f>IFERROR(MAX(MIN(ROUND(N2254*(Q2254/P2254),2),4.5),1.9)," ")</f>
        <v>4.1900000000000004</v>
      </c>
      <c r="P2254">
        <f>13.098*F2254^-1.237</f>
        <v>5.6974985827885236</v>
      </c>
      <c r="Q2254">
        <f>13.098*M2254^-1.237</f>
        <v>5.3638060139004509</v>
      </c>
      <c r="R2254" s="5">
        <f>IFERROR(ROUND(MAX(MIN((-105.4*LN(O2254) + 163.83),95),10),0)," ")</f>
        <v>13</v>
      </c>
      <c r="S2254" s="5" t="str">
        <f>IFERROR(CONCATENATE("(",R2254,",",ROUND((1.2*W2254),2),")")," ")</f>
        <v>(13,2.47)</v>
      </c>
      <c r="T2254">
        <f>R2254-L2254</f>
        <v>3</v>
      </c>
      <c r="U2254" s="7" t="str">
        <f>IF((AND(T2254=0,H2254&gt;=L2254)),"Don’t change bids","OK")</f>
        <v>OK</v>
      </c>
      <c r="V2254" t="e">
        <f>IF((MATCH(F2254,W2254,0)),"Same","Diff")</f>
        <v>#N/A</v>
      </c>
      <c r="W2254" s="5">
        <f>ROUND(M2254,2)</f>
        <v>2.06</v>
      </c>
      <c r="X2254" s="5">
        <v>2.06</v>
      </c>
    </row>
    <row r="2255" spans="1:24" x14ac:dyDescent="0.25">
      <c r="A2255" t="s">
        <v>24</v>
      </c>
      <c r="B2255" t="s">
        <v>2987</v>
      </c>
      <c r="C2255" t="s">
        <v>1146</v>
      </c>
      <c r="D2255" t="s">
        <v>2947</v>
      </c>
      <c r="E2255" t="s">
        <v>1975</v>
      </c>
      <c r="F2255" s="5">
        <v>4.9400000000000004</v>
      </c>
      <c r="G2255" s="9">
        <v>0.1</v>
      </c>
      <c r="H2255" s="6">
        <f>G2255*100</f>
        <v>10</v>
      </c>
      <c r="I2255" t="s">
        <v>10140</v>
      </c>
      <c r="J2255" t="s">
        <v>10766</v>
      </c>
      <c r="K2255">
        <v>10</v>
      </c>
      <c r="L2255">
        <v>10</v>
      </c>
      <c r="M2255">
        <f>(F2255*(1+0.05))</f>
        <v>5.1870000000000003</v>
      </c>
      <c r="N2255">
        <f>IFERROR(ROUND(( (-1.208*LN(L2255) + 7.5474 + 4.6991*(2.71828^(-0.009*L2255)) + 0.0001*L2255*L2255 - 0.0432*L2255 + 4.7166)/3),2), " ")</f>
        <v>4.45</v>
      </c>
      <c r="O2255">
        <f>IFERROR(MAX(MIN(ROUND(N2255*(Q2255/P2255),2),4.5),1.9)," ")</f>
        <v>4.1900000000000004</v>
      </c>
      <c r="P2255">
        <f>13.098*F2255^-1.237</f>
        <v>1.815786363658584</v>
      </c>
      <c r="Q2255">
        <f>13.098*M2255^-1.237</f>
        <v>1.7094389188217289</v>
      </c>
      <c r="R2255" s="5">
        <f>IFERROR(ROUND(MAX(MIN((-105.4*LN(O2255) + 163.83),95),10),0)," ")</f>
        <v>13</v>
      </c>
      <c r="S2255" s="5" t="str">
        <f>IFERROR(CONCATENATE("(",R2255,",",ROUND((1.2*W2255),2),")")," ")</f>
        <v>(13,6.23)</v>
      </c>
      <c r="T2255">
        <f>R2255-L2255</f>
        <v>3</v>
      </c>
      <c r="U2255" s="7" t="str">
        <f>IF((AND(T2255=0,H2255&gt;=L2255)),"Don’t change bids","OK")</f>
        <v>OK</v>
      </c>
      <c r="V2255" t="e">
        <f>IF((MATCH(F2255,W2255,0)),"Same","Diff")</f>
        <v>#N/A</v>
      </c>
      <c r="W2255" s="5">
        <f>ROUND(M2255,2)</f>
        <v>5.19</v>
      </c>
      <c r="X2255" s="5">
        <v>5.19</v>
      </c>
    </row>
    <row r="2256" spans="1:24" x14ac:dyDescent="0.25">
      <c r="A2256" t="s">
        <v>24</v>
      </c>
      <c r="B2256" t="s">
        <v>2988</v>
      </c>
      <c r="C2256" t="s">
        <v>1146</v>
      </c>
      <c r="D2256" t="s">
        <v>2945</v>
      </c>
      <c r="E2256" t="s">
        <v>2989</v>
      </c>
      <c r="F2256" s="5">
        <v>2</v>
      </c>
      <c r="G2256" s="9">
        <v>0.1</v>
      </c>
      <c r="H2256" s="6">
        <f>G2256*100</f>
        <v>10</v>
      </c>
      <c r="I2256" t="s">
        <v>10141</v>
      </c>
      <c r="J2256" t="s">
        <v>10766</v>
      </c>
      <c r="K2256">
        <v>10</v>
      </c>
      <c r="L2256">
        <v>10</v>
      </c>
      <c r="M2256">
        <f>(F2256*(1+0.05))</f>
        <v>2.1</v>
      </c>
      <c r="N2256">
        <f>IFERROR(ROUND(( (-1.208*LN(L2256) + 7.5474 + 4.6991*(2.71828^(-0.009*L2256)) + 0.0001*L2256*L2256 - 0.0432*L2256 + 4.7166)/3),2), " ")</f>
        <v>4.45</v>
      </c>
      <c r="O2256">
        <f>IFERROR(MAX(MIN(ROUND(N2256*(Q2256/P2256),2),4.5),1.9)," ")</f>
        <v>4.1900000000000004</v>
      </c>
      <c r="P2256">
        <f>13.098*F2256^-1.237</f>
        <v>5.5568782482719143</v>
      </c>
      <c r="Q2256">
        <f>13.098*M2256^-1.237</f>
        <v>5.2314215674636566</v>
      </c>
      <c r="R2256" s="5">
        <f>IFERROR(ROUND(MAX(MIN((-105.4*LN(O2256) + 163.83),95),10),0)," ")</f>
        <v>13</v>
      </c>
      <c r="S2256" s="5" t="str">
        <f>IFERROR(CONCATENATE("(",R2256,",",ROUND((1.2*W2256),2),")")," ")</f>
        <v>(13,2.52)</v>
      </c>
      <c r="T2256">
        <f>R2256-L2256</f>
        <v>3</v>
      </c>
      <c r="U2256" s="7" t="str">
        <f>IF((AND(T2256=0,H2256&gt;=L2256)),"Don’t change bids","OK")</f>
        <v>OK</v>
      </c>
      <c r="V2256" t="e">
        <f>IF((MATCH(F2256,W2256,0)),"Same","Diff")</f>
        <v>#N/A</v>
      </c>
      <c r="W2256" s="5">
        <f>ROUND(M2256,2)</f>
        <v>2.1</v>
      </c>
      <c r="X2256" s="5">
        <v>2.1</v>
      </c>
    </row>
    <row r="2257" spans="1:24" x14ac:dyDescent="0.25">
      <c r="A2257" t="s">
        <v>24</v>
      </c>
      <c r="B2257" t="s">
        <v>2990</v>
      </c>
      <c r="C2257" t="s">
        <v>1146</v>
      </c>
      <c r="D2257" t="s">
        <v>2945</v>
      </c>
      <c r="E2257" t="s">
        <v>1088</v>
      </c>
      <c r="F2257" s="5">
        <v>1.96</v>
      </c>
      <c r="G2257" s="9">
        <v>0.1</v>
      </c>
      <c r="H2257" s="6">
        <f>G2257*100</f>
        <v>10</v>
      </c>
      <c r="I2257" t="s">
        <v>9799</v>
      </c>
      <c r="J2257" t="s">
        <v>10766</v>
      </c>
      <c r="K2257">
        <v>10</v>
      </c>
      <c r="L2257">
        <v>10</v>
      </c>
      <c r="M2257">
        <f>(F2257*(1+0.05))</f>
        <v>2.0579999999999998</v>
      </c>
      <c r="N2257">
        <f>IFERROR(ROUND(( (-1.208*LN(L2257) + 7.5474 + 4.6991*(2.71828^(-0.009*L2257)) + 0.0001*L2257*L2257 - 0.0432*L2257 + 4.7166)/3),2), " ")</f>
        <v>4.45</v>
      </c>
      <c r="O2257">
        <f>IFERROR(MAX(MIN(ROUND(N2257*(Q2257/P2257),2),4.5),1.9)," ")</f>
        <v>4.1900000000000004</v>
      </c>
      <c r="P2257">
        <f>13.098*F2257^-1.237</f>
        <v>5.6974985827885236</v>
      </c>
      <c r="Q2257">
        <f>13.098*M2257^-1.237</f>
        <v>5.3638060139004509</v>
      </c>
      <c r="R2257" s="5">
        <f>IFERROR(ROUND(MAX(MIN((-105.4*LN(O2257) + 163.83),95),10),0)," ")</f>
        <v>13</v>
      </c>
      <c r="S2257" s="5" t="str">
        <f>IFERROR(CONCATENATE("(",R2257,",",ROUND((1.2*W2257),2),")")," ")</f>
        <v>(13,2.47)</v>
      </c>
      <c r="T2257">
        <f>R2257-L2257</f>
        <v>3</v>
      </c>
      <c r="U2257" s="7" t="str">
        <f>IF((AND(T2257=0,H2257&gt;=L2257)),"Don’t change bids","OK")</f>
        <v>OK</v>
      </c>
      <c r="V2257" t="e">
        <f>IF((MATCH(F2257,W2257,0)),"Same","Diff")</f>
        <v>#N/A</v>
      </c>
      <c r="W2257" s="5">
        <f>ROUND(M2257,2)</f>
        <v>2.06</v>
      </c>
      <c r="X2257" s="5">
        <v>2.06</v>
      </c>
    </row>
    <row r="2258" spans="1:24" x14ac:dyDescent="0.25">
      <c r="A2258" t="s">
        <v>24</v>
      </c>
      <c r="B2258" t="s">
        <v>2991</v>
      </c>
      <c r="C2258" t="s">
        <v>1146</v>
      </c>
      <c r="D2258" t="s">
        <v>2945</v>
      </c>
      <c r="E2258" t="s">
        <v>1088</v>
      </c>
      <c r="F2258" s="5">
        <v>1.96</v>
      </c>
      <c r="G2258" s="9">
        <v>0.1</v>
      </c>
      <c r="H2258" s="6">
        <f>G2258*100</f>
        <v>10</v>
      </c>
      <c r="I2258" t="s">
        <v>9799</v>
      </c>
      <c r="J2258" t="s">
        <v>10766</v>
      </c>
      <c r="K2258">
        <v>10</v>
      </c>
      <c r="L2258">
        <v>10</v>
      </c>
      <c r="M2258">
        <f>(F2258*(1+0.05))</f>
        <v>2.0579999999999998</v>
      </c>
      <c r="N2258">
        <f>IFERROR(ROUND(( (-1.208*LN(L2258) + 7.5474 + 4.6991*(2.71828^(-0.009*L2258)) + 0.0001*L2258*L2258 - 0.0432*L2258 + 4.7166)/3),2), " ")</f>
        <v>4.45</v>
      </c>
      <c r="O2258">
        <f>IFERROR(MAX(MIN(ROUND(N2258*(Q2258/P2258),2),4.5),1.9)," ")</f>
        <v>4.1900000000000004</v>
      </c>
      <c r="P2258">
        <f>13.098*F2258^-1.237</f>
        <v>5.6974985827885236</v>
      </c>
      <c r="Q2258">
        <f>13.098*M2258^-1.237</f>
        <v>5.3638060139004509</v>
      </c>
      <c r="R2258" s="5">
        <f>IFERROR(ROUND(MAX(MIN((-105.4*LN(O2258) + 163.83),95),10),0)," ")</f>
        <v>13</v>
      </c>
      <c r="S2258" s="5" t="str">
        <f>IFERROR(CONCATENATE("(",R2258,",",ROUND((1.2*W2258),2),")")," ")</f>
        <v>(13,2.47)</v>
      </c>
      <c r="T2258">
        <f>R2258-L2258</f>
        <v>3</v>
      </c>
      <c r="U2258" s="7" t="str">
        <f>IF((AND(T2258=0,H2258&gt;=L2258)),"Don’t change bids","OK")</f>
        <v>OK</v>
      </c>
      <c r="V2258" t="e">
        <f>IF((MATCH(F2258,W2258,0)),"Same","Diff")</f>
        <v>#N/A</v>
      </c>
      <c r="W2258" s="5">
        <f>ROUND(M2258,2)</f>
        <v>2.06</v>
      </c>
      <c r="X2258" s="5">
        <v>2.06</v>
      </c>
    </row>
    <row r="2259" spans="1:24" x14ac:dyDescent="0.25">
      <c r="A2259" t="s">
        <v>24</v>
      </c>
      <c r="B2259" t="s">
        <v>2992</v>
      </c>
      <c r="C2259" t="s">
        <v>1146</v>
      </c>
      <c r="D2259" t="s">
        <v>2993</v>
      </c>
      <c r="E2259" t="s">
        <v>1088</v>
      </c>
      <c r="F2259" s="5">
        <v>1.96</v>
      </c>
      <c r="G2259" s="9">
        <v>0.1</v>
      </c>
      <c r="H2259" s="6">
        <f>G2259*100</f>
        <v>10</v>
      </c>
      <c r="I2259" t="s">
        <v>9799</v>
      </c>
      <c r="J2259" t="s">
        <v>10766</v>
      </c>
      <c r="K2259">
        <v>10</v>
      </c>
      <c r="L2259">
        <v>10</v>
      </c>
      <c r="M2259">
        <f>(F2259*(1+0.05))</f>
        <v>2.0579999999999998</v>
      </c>
      <c r="N2259">
        <f>IFERROR(ROUND(( (-1.208*LN(L2259) + 7.5474 + 4.6991*(2.71828^(-0.009*L2259)) + 0.0001*L2259*L2259 - 0.0432*L2259 + 4.7166)/3),2), " ")</f>
        <v>4.45</v>
      </c>
      <c r="O2259">
        <f>IFERROR(MAX(MIN(ROUND(N2259*(Q2259/P2259),2),4.5),1.9)," ")</f>
        <v>4.1900000000000004</v>
      </c>
      <c r="P2259">
        <f>13.098*F2259^-1.237</f>
        <v>5.6974985827885236</v>
      </c>
      <c r="Q2259">
        <f>13.098*M2259^-1.237</f>
        <v>5.3638060139004509</v>
      </c>
      <c r="R2259" s="5">
        <f>IFERROR(ROUND(MAX(MIN((-105.4*LN(O2259) + 163.83),95),10),0)," ")</f>
        <v>13</v>
      </c>
      <c r="S2259" s="5" t="str">
        <f>IFERROR(CONCATENATE("(",R2259,",",ROUND((1.2*W2259),2),")")," ")</f>
        <v>(13,2.47)</v>
      </c>
      <c r="T2259">
        <f>R2259-L2259</f>
        <v>3</v>
      </c>
      <c r="U2259" s="7" t="str">
        <f>IF((AND(T2259=0,H2259&gt;=L2259)),"Don’t change bids","OK")</f>
        <v>OK</v>
      </c>
      <c r="V2259" t="e">
        <f>IF((MATCH(F2259,W2259,0)),"Same","Diff")</f>
        <v>#N/A</v>
      </c>
      <c r="W2259" s="5">
        <f>ROUND(M2259,2)</f>
        <v>2.06</v>
      </c>
      <c r="X2259" s="5">
        <v>2.06</v>
      </c>
    </row>
    <row r="2260" spans="1:24" x14ac:dyDescent="0.25">
      <c r="A2260" t="s">
        <v>24</v>
      </c>
      <c r="B2260" t="s">
        <v>2994</v>
      </c>
      <c r="C2260" t="s">
        <v>1146</v>
      </c>
      <c r="D2260" t="s">
        <v>2995</v>
      </c>
      <c r="E2260" t="s">
        <v>1088</v>
      </c>
      <c r="F2260" s="5">
        <v>1.96</v>
      </c>
      <c r="G2260" s="9">
        <v>0.1</v>
      </c>
      <c r="H2260" s="6">
        <f>G2260*100</f>
        <v>10</v>
      </c>
      <c r="I2260" t="s">
        <v>9799</v>
      </c>
      <c r="J2260" t="s">
        <v>10766</v>
      </c>
      <c r="K2260">
        <v>10</v>
      </c>
      <c r="L2260">
        <v>10</v>
      </c>
      <c r="M2260">
        <f>(F2260*(1+0.05))</f>
        <v>2.0579999999999998</v>
      </c>
      <c r="N2260">
        <f>IFERROR(ROUND(( (-1.208*LN(L2260) + 7.5474 + 4.6991*(2.71828^(-0.009*L2260)) + 0.0001*L2260*L2260 - 0.0432*L2260 + 4.7166)/3),2), " ")</f>
        <v>4.45</v>
      </c>
      <c r="O2260">
        <f>IFERROR(MAX(MIN(ROUND(N2260*(Q2260/P2260),2),4.5),1.9)," ")</f>
        <v>4.1900000000000004</v>
      </c>
      <c r="P2260">
        <f>13.098*F2260^-1.237</f>
        <v>5.6974985827885236</v>
      </c>
      <c r="Q2260">
        <f>13.098*M2260^-1.237</f>
        <v>5.3638060139004509</v>
      </c>
      <c r="R2260" s="5">
        <f>IFERROR(ROUND(MAX(MIN((-105.4*LN(O2260) + 163.83),95),10),0)," ")</f>
        <v>13</v>
      </c>
      <c r="S2260" s="5" t="str">
        <f>IFERROR(CONCATENATE("(",R2260,",",ROUND((1.2*W2260),2),")")," ")</f>
        <v>(13,2.47)</v>
      </c>
      <c r="T2260">
        <f>R2260-L2260</f>
        <v>3</v>
      </c>
      <c r="U2260" s="7" t="str">
        <f>IF((AND(T2260=0,H2260&gt;=L2260)),"Don’t change bids","OK")</f>
        <v>OK</v>
      </c>
      <c r="V2260" t="e">
        <f>IF((MATCH(F2260,W2260,0)),"Same","Diff")</f>
        <v>#N/A</v>
      </c>
      <c r="W2260" s="5">
        <f>ROUND(M2260,2)</f>
        <v>2.06</v>
      </c>
      <c r="X2260" s="5">
        <v>2.06</v>
      </c>
    </row>
    <row r="2261" spans="1:24" x14ac:dyDescent="0.25">
      <c r="A2261" t="s">
        <v>24</v>
      </c>
      <c r="B2261" t="s">
        <v>2996</v>
      </c>
      <c r="C2261" t="s">
        <v>1146</v>
      </c>
      <c r="D2261" t="s">
        <v>2997</v>
      </c>
      <c r="E2261" t="s">
        <v>1088</v>
      </c>
      <c r="F2261" s="5">
        <v>1.96</v>
      </c>
      <c r="G2261" s="9">
        <v>0.1</v>
      </c>
      <c r="H2261" s="6">
        <f>G2261*100</f>
        <v>10</v>
      </c>
      <c r="I2261" t="s">
        <v>9799</v>
      </c>
      <c r="J2261" t="s">
        <v>10766</v>
      </c>
      <c r="K2261">
        <v>10</v>
      </c>
      <c r="L2261">
        <v>10</v>
      </c>
      <c r="M2261">
        <f>(F2261*(1+0.05))</f>
        <v>2.0579999999999998</v>
      </c>
      <c r="N2261">
        <f>IFERROR(ROUND(( (-1.208*LN(L2261) + 7.5474 + 4.6991*(2.71828^(-0.009*L2261)) + 0.0001*L2261*L2261 - 0.0432*L2261 + 4.7166)/3),2), " ")</f>
        <v>4.45</v>
      </c>
      <c r="O2261">
        <f>IFERROR(MAX(MIN(ROUND(N2261*(Q2261/P2261),2),4.5),1.9)," ")</f>
        <v>4.1900000000000004</v>
      </c>
      <c r="P2261">
        <f>13.098*F2261^-1.237</f>
        <v>5.6974985827885236</v>
      </c>
      <c r="Q2261">
        <f>13.098*M2261^-1.237</f>
        <v>5.3638060139004509</v>
      </c>
      <c r="R2261" s="5">
        <f>IFERROR(ROUND(MAX(MIN((-105.4*LN(O2261) + 163.83),95),10),0)," ")</f>
        <v>13</v>
      </c>
      <c r="S2261" s="5" t="str">
        <f>IFERROR(CONCATENATE("(",R2261,",",ROUND((1.2*W2261),2),")")," ")</f>
        <v>(13,2.47)</v>
      </c>
      <c r="T2261">
        <f>R2261-L2261</f>
        <v>3</v>
      </c>
      <c r="U2261" s="7" t="str">
        <f>IF((AND(T2261=0,H2261&gt;=L2261)),"Don’t change bids","OK")</f>
        <v>OK</v>
      </c>
      <c r="V2261" t="e">
        <f>IF((MATCH(F2261,W2261,0)),"Same","Diff")</f>
        <v>#N/A</v>
      </c>
      <c r="W2261" s="5">
        <f>ROUND(M2261,2)</f>
        <v>2.06</v>
      </c>
      <c r="X2261" s="5">
        <v>2.06</v>
      </c>
    </row>
    <row r="2262" spans="1:24" x14ac:dyDescent="0.25">
      <c r="A2262" t="s">
        <v>24</v>
      </c>
      <c r="B2262" t="s">
        <v>2998</v>
      </c>
      <c r="C2262" t="s">
        <v>1146</v>
      </c>
      <c r="D2262" t="s">
        <v>2997</v>
      </c>
      <c r="E2262" t="s">
        <v>1088</v>
      </c>
      <c r="F2262" s="5">
        <v>1.96</v>
      </c>
      <c r="G2262" s="9">
        <v>0.1</v>
      </c>
      <c r="H2262" s="6">
        <f>G2262*100</f>
        <v>10</v>
      </c>
      <c r="I2262" t="s">
        <v>9799</v>
      </c>
      <c r="J2262" t="s">
        <v>10766</v>
      </c>
      <c r="K2262">
        <v>10</v>
      </c>
      <c r="L2262">
        <v>10</v>
      </c>
      <c r="M2262">
        <f>(F2262*(1+0.05))</f>
        <v>2.0579999999999998</v>
      </c>
      <c r="N2262">
        <f>IFERROR(ROUND(( (-1.208*LN(L2262) + 7.5474 + 4.6991*(2.71828^(-0.009*L2262)) + 0.0001*L2262*L2262 - 0.0432*L2262 + 4.7166)/3),2), " ")</f>
        <v>4.45</v>
      </c>
      <c r="O2262">
        <f>IFERROR(MAX(MIN(ROUND(N2262*(Q2262/P2262),2),4.5),1.9)," ")</f>
        <v>4.1900000000000004</v>
      </c>
      <c r="P2262">
        <f>13.098*F2262^-1.237</f>
        <v>5.6974985827885236</v>
      </c>
      <c r="Q2262">
        <f>13.098*M2262^-1.237</f>
        <v>5.3638060139004509</v>
      </c>
      <c r="R2262" s="5">
        <f>IFERROR(ROUND(MAX(MIN((-105.4*LN(O2262) + 163.83),95),10),0)," ")</f>
        <v>13</v>
      </c>
      <c r="S2262" s="5" t="str">
        <f>IFERROR(CONCATENATE("(",R2262,",",ROUND((1.2*W2262),2),")")," ")</f>
        <v>(13,2.47)</v>
      </c>
      <c r="T2262">
        <f>R2262-L2262</f>
        <v>3</v>
      </c>
      <c r="U2262" s="7" t="str">
        <f>IF((AND(T2262=0,H2262&gt;=L2262)),"Don’t change bids","OK")</f>
        <v>OK</v>
      </c>
      <c r="V2262" t="e">
        <f>IF((MATCH(F2262,W2262,0)),"Same","Diff")</f>
        <v>#N/A</v>
      </c>
      <c r="W2262" s="5">
        <f>ROUND(M2262,2)</f>
        <v>2.06</v>
      </c>
      <c r="X2262" s="5">
        <v>2.06</v>
      </c>
    </row>
    <row r="2263" spans="1:24" x14ac:dyDescent="0.25">
      <c r="A2263" t="s">
        <v>24</v>
      </c>
      <c r="B2263" t="s">
        <v>2999</v>
      </c>
      <c r="C2263" t="s">
        <v>1146</v>
      </c>
      <c r="D2263" t="s">
        <v>2997</v>
      </c>
      <c r="E2263" t="s">
        <v>3000</v>
      </c>
      <c r="F2263" s="5">
        <v>4.4400000000000004</v>
      </c>
      <c r="G2263" s="9">
        <v>0.1</v>
      </c>
      <c r="H2263" s="6">
        <f>G2263*100</f>
        <v>10</v>
      </c>
      <c r="I2263" t="s">
        <v>10142</v>
      </c>
      <c r="J2263" t="s">
        <v>10766</v>
      </c>
      <c r="K2263">
        <v>10</v>
      </c>
      <c r="L2263">
        <v>10</v>
      </c>
      <c r="M2263">
        <f>(F2263*(1+0.05))</f>
        <v>4.6620000000000008</v>
      </c>
      <c r="N2263">
        <f>IFERROR(ROUND(( (-1.208*LN(L2263) + 7.5474 + 4.6991*(2.71828^(-0.009*L2263)) + 0.0001*L2263*L2263 - 0.0432*L2263 + 4.7166)/3),2), " ")</f>
        <v>4.45</v>
      </c>
      <c r="O2263">
        <f>IFERROR(MAX(MIN(ROUND(N2263*(Q2263/P2263),2),4.5),1.9)," ")</f>
        <v>4.1900000000000004</v>
      </c>
      <c r="P2263">
        <f>13.098*F2263^-1.237</f>
        <v>2.0720119321379018</v>
      </c>
      <c r="Q2263">
        <f>13.098*M2263^-1.237</f>
        <v>1.9506578020130574</v>
      </c>
      <c r="R2263" s="5">
        <f>IFERROR(ROUND(MAX(MIN((-105.4*LN(O2263) + 163.83),95),10),0)," ")</f>
        <v>13</v>
      </c>
      <c r="S2263" s="5" t="str">
        <f>IFERROR(CONCATENATE("(",R2263,",",ROUND((1.2*W2263),2),")")," ")</f>
        <v>(13,5.59)</v>
      </c>
      <c r="T2263">
        <f>R2263-L2263</f>
        <v>3</v>
      </c>
      <c r="U2263" s="7" t="str">
        <f>IF((AND(T2263=0,H2263&gt;=L2263)),"Don’t change bids","OK")</f>
        <v>OK</v>
      </c>
      <c r="V2263" t="e">
        <f>IF((MATCH(F2263,W2263,0)),"Same","Diff")</f>
        <v>#N/A</v>
      </c>
      <c r="W2263" s="5">
        <f>ROUND(M2263,2)</f>
        <v>4.66</v>
      </c>
      <c r="X2263" s="5">
        <v>4.66</v>
      </c>
    </row>
    <row r="2264" spans="1:24" x14ac:dyDescent="0.25">
      <c r="A2264" t="s">
        <v>24</v>
      </c>
      <c r="B2264" t="s">
        <v>3001</v>
      </c>
      <c r="C2264" t="s">
        <v>1146</v>
      </c>
      <c r="D2264" t="s">
        <v>2995</v>
      </c>
      <c r="E2264" t="s">
        <v>1088</v>
      </c>
      <c r="F2264" s="5">
        <v>1.96</v>
      </c>
      <c r="G2264" s="9">
        <v>0.1</v>
      </c>
      <c r="H2264" s="6">
        <f>G2264*100</f>
        <v>10</v>
      </c>
      <c r="I2264" t="s">
        <v>9799</v>
      </c>
      <c r="J2264" t="s">
        <v>10766</v>
      </c>
      <c r="K2264">
        <v>10</v>
      </c>
      <c r="L2264">
        <v>10</v>
      </c>
      <c r="M2264">
        <f>(F2264*(1+0.05))</f>
        <v>2.0579999999999998</v>
      </c>
      <c r="N2264">
        <f>IFERROR(ROUND(( (-1.208*LN(L2264) + 7.5474 + 4.6991*(2.71828^(-0.009*L2264)) + 0.0001*L2264*L2264 - 0.0432*L2264 + 4.7166)/3),2), " ")</f>
        <v>4.45</v>
      </c>
      <c r="O2264">
        <f>IFERROR(MAX(MIN(ROUND(N2264*(Q2264/P2264),2),4.5),1.9)," ")</f>
        <v>4.1900000000000004</v>
      </c>
      <c r="P2264">
        <f>13.098*F2264^-1.237</f>
        <v>5.6974985827885236</v>
      </c>
      <c r="Q2264">
        <f>13.098*M2264^-1.237</f>
        <v>5.3638060139004509</v>
      </c>
      <c r="R2264" s="5">
        <f>IFERROR(ROUND(MAX(MIN((-105.4*LN(O2264) + 163.83),95),10),0)," ")</f>
        <v>13</v>
      </c>
      <c r="S2264" s="5" t="str">
        <f>IFERROR(CONCATENATE("(",R2264,",",ROUND((1.2*W2264),2),")")," ")</f>
        <v>(13,2.47)</v>
      </c>
      <c r="T2264">
        <f>R2264-L2264</f>
        <v>3</v>
      </c>
      <c r="U2264" s="7" t="str">
        <f>IF((AND(T2264=0,H2264&gt;=L2264)),"Don’t change bids","OK")</f>
        <v>OK</v>
      </c>
      <c r="V2264" t="e">
        <f>IF((MATCH(F2264,W2264,0)),"Same","Diff")</f>
        <v>#N/A</v>
      </c>
      <c r="W2264" s="5">
        <f>ROUND(M2264,2)</f>
        <v>2.06</v>
      </c>
      <c r="X2264" s="5">
        <v>2.06</v>
      </c>
    </row>
    <row r="2265" spans="1:24" x14ac:dyDescent="0.25">
      <c r="A2265" t="s">
        <v>24</v>
      </c>
      <c r="B2265" t="s">
        <v>3002</v>
      </c>
      <c r="C2265" t="s">
        <v>1146</v>
      </c>
      <c r="D2265" t="s">
        <v>2997</v>
      </c>
      <c r="E2265" t="s">
        <v>1088</v>
      </c>
      <c r="F2265" s="5">
        <v>1.96</v>
      </c>
      <c r="G2265" s="9">
        <v>0.1</v>
      </c>
      <c r="H2265" s="6">
        <f>G2265*100</f>
        <v>10</v>
      </c>
      <c r="I2265" t="s">
        <v>9799</v>
      </c>
      <c r="J2265" t="s">
        <v>10766</v>
      </c>
      <c r="K2265">
        <v>10</v>
      </c>
      <c r="L2265">
        <v>10</v>
      </c>
      <c r="M2265">
        <f>(F2265*(1+0.05))</f>
        <v>2.0579999999999998</v>
      </c>
      <c r="N2265">
        <f>IFERROR(ROUND(( (-1.208*LN(L2265) + 7.5474 + 4.6991*(2.71828^(-0.009*L2265)) + 0.0001*L2265*L2265 - 0.0432*L2265 + 4.7166)/3),2), " ")</f>
        <v>4.45</v>
      </c>
      <c r="O2265">
        <f>IFERROR(MAX(MIN(ROUND(N2265*(Q2265/P2265),2),4.5),1.9)," ")</f>
        <v>4.1900000000000004</v>
      </c>
      <c r="P2265">
        <f>13.098*F2265^-1.237</f>
        <v>5.6974985827885236</v>
      </c>
      <c r="Q2265">
        <f>13.098*M2265^-1.237</f>
        <v>5.3638060139004509</v>
      </c>
      <c r="R2265" s="5">
        <f>IFERROR(ROUND(MAX(MIN((-105.4*LN(O2265) + 163.83),95),10),0)," ")</f>
        <v>13</v>
      </c>
      <c r="S2265" s="5" t="str">
        <f>IFERROR(CONCATENATE("(",R2265,",",ROUND((1.2*W2265),2),")")," ")</f>
        <v>(13,2.47)</v>
      </c>
      <c r="T2265">
        <f>R2265-L2265</f>
        <v>3</v>
      </c>
      <c r="U2265" s="7" t="str">
        <f>IF((AND(T2265=0,H2265&gt;=L2265)),"Don’t change bids","OK")</f>
        <v>OK</v>
      </c>
      <c r="V2265" t="e">
        <f>IF((MATCH(F2265,W2265,0)),"Same","Diff")</f>
        <v>#N/A</v>
      </c>
      <c r="W2265" s="5">
        <f>ROUND(M2265,2)</f>
        <v>2.06</v>
      </c>
      <c r="X2265" s="5">
        <v>2.06</v>
      </c>
    </row>
    <row r="2266" spans="1:24" x14ac:dyDescent="0.25">
      <c r="A2266" t="s">
        <v>24</v>
      </c>
      <c r="B2266" t="s">
        <v>3003</v>
      </c>
      <c r="C2266" t="s">
        <v>1146</v>
      </c>
      <c r="D2266" t="s">
        <v>2995</v>
      </c>
      <c r="E2266" t="s">
        <v>1088</v>
      </c>
      <c r="F2266" s="5">
        <v>1.96</v>
      </c>
      <c r="G2266" s="9">
        <v>0.1</v>
      </c>
      <c r="H2266" s="6">
        <f>G2266*100</f>
        <v>10</v>
      </c>
      <c r="I2266" t="s">
        <v>9799</v>
      </c>
      <c r="J2266" t="s">
        <v>10766</v>
      </c>
      <c r="K2266">
        <v>10</v>
      </c>
      <c r="L2266">
        <v>10</v>
      </c>
      <c r="M2266">
        <f>(F2266*(1+0.05))</f>
        <v>2.0579999999999998</v>
      </c>
      <c r="N2266">
        <f>IFERROR(ROUND(( (-1.208*LN(L2266) + 7.5474 + 4.6991*(2.71828^(-0.009*L2266)) + 0.0001*L2266*L2266 - 0.0432*L2266 + 4.7166)/3),2), " ")</f>
        <v>4.45</v>
      </c>
      <c r="O2266">
        <f>IFERROR(MAX(MIN(ROUND(N2266*(Q2266/P2266),2),4.5),1.9)," ")</f>
        <v>4.1900000000000004</v>
      </c>
      <c r="P2266">
        <f>13.098*F2266^-1.237</f>
        <v>5.6974985827885236</v>
      </c>
      <c r="Q2266">
        <f>13.098*M2266^-1.237</f>
        <v>5.3638060139004509</v>
      </c>
      <c r="R2266" s="5">
        <f>IFERROR(ROUND(MAX(MIN((-105.4*LN(O2266) + 163.83),95),10),0)," ")</f>
        <v>13</v>
      </c>
      <c r="S2266" s="5" t="str">
        <f>IFERROR(CONCATENATE("(",R2266,",",ROUND((1.2*W2266),2),")")," ")</f>
        <v>(13,2.47)</v>
      </c>
      <c r="T2266">
        <f>R2266-L2266</f>
        <v>3</v>
      </c>
      <c r="U2266" s="7" t="str">
        <f>IF((AND(T2266=0,H2266&gt;=L2266)),"Don’t change bids","OK")</f>
        <v>OK</v>
      </c>
      <c r="V2266" t="e">
        <f>IF((MATCH(F2266,W2266,0)),"Same","Diff")</f>
        <v>#N/A</v>
      </c>
      <c r="W2266" s="5">
        <f>ROUND(M2266,2)</f>
        <v>2.06</v>
      </c>
      <c r="X2266" s="5">
        <v>2.06</v>
      </c>
    </row>
    <row r="2267" spans="1:24" x14ac:dyDescent="0.25">
      <c r="A2267" t="s">
        <v>24</v>
      </c>
      <c r="B2267" t="s">
        <v>3004</v>
      </c>
      <c r="C2267" t="s">
        <v>1146</v>
      </c>
      <c r="D2267" t="s">
        <v>2995</v>
      </c>
      <c r="E2267" t="s">
        <v>1088</v>
      </c>
      <c r="F2267" s="5">
        <v>1.96</v>
      </c>
      <c r="G2267" s="9">
        <v>0.1</v>
      </c>
      <c r="H2267" s="6">
        <f>G2267*100</f>
        <v>10</v>
      </c>
      <c r="I2267" t="s">
        <v>9799</v>
      </c>
      <c r="J2267" t="s">
        <v>10766</v>
      </c>
      <c r="K2267">
        <v>10</v>
      </c>
      <c r="L2267">
        <v>10</v>
      </c>
      <c r="M2267">
        <f>(F2267*(1+0.05))</f>
        <v>2.0579999999999998</v>
      </c>
      <c r="N2267">
        <f>IFERROR(ROUND(( (-1.208*LN(L2267) + 7.5474 + 4.6991*(2.71828^(-0.009*L2267)) + 0.0001*L2267*L2267 - 0.0432*L2267 + 4.7166)/3),2), " ")</f>
        <v>4.45</v>
      </c>
      <c r="O2267">
        <f>IFERROR(MAX(MIN(ROUND(N2267*(Q2267/P2267),2),4.5),1.9)," ")</f>
        <v>4.1900000000000004</v>
      </c>
      <c r="P2267">
        <f>13.098*F2267^-1.237</f>
        <v>5.6974985827885236</v>
      </c>
      <c r="Q2267">
        <f>13.098*M2267^-1.237</f>
        <v>5.3638060139004509</v>
      </c>
      <c r="R2267" s="5">
        <f>IFERROR(ROUND(MAX(MIN((-105.4*LN(O2267) + 163.83),95),10),0)," ")</f>
        <v>13</v>
      </c>
      <c r="S2267" s="5" t="str">
        <f>IFERROR(CONCATENATE("(",R2267,",",ROUND((1.2*W2267),2),")")," ")</f>
        <v>(13,2.47)</v>
      </c>
      <c r="T2267">
        <f>R2267-L2267</f>
        <v>3</v>
      </c>
      <c r="U2267" s="7" t="str">
        <f>IF((AND(T2267=0,H2267&gt;=L2267)),"Don’t change bids","OK")</f>
        <v>OK</v>
      </c>
      <c r="V2267" t="e">
        <f>IF((MATCH(F2267,W2267,0)),"Same","Diff")</f>
        <v>#N/A</v>
      </c>
      <c r="W2267" s="5">
        <f>ROUND(M2267,2)</f>
        <v>2.06</v>
      </c>
      <c r="X2267" s="5">
        <v>2.06</v>
      </c>
    </row>
    <row r="2268" spans="1:24" x14ac:dyDescent="0.25">
      <c r="A2268" t="s">
        <v>24</v>
      </c>
      <c r="B2268" t="s">
        <v>3005</v>
      </c>
      <c r="C2268" t="s">
        <v>1146</v>
      </c>
      <c r="D2268" t="s">
        <v>2997</v>
      </c>
      <c r="E2268" t="s">
        <v>3000</v>
      </c>
      <c r="F2268" s="5">
        <v>4.4400000000000004</v>
      </c>
      <c r="G2268" s="9">
        <v>0.1</v>
      </c>
      <c r="H2268" s="6">
        <f>G2268*100</f>
        <v>10</v>
      </c>
      <c r="I2268" t="s">
        <v>10142</v>
      </c>
      <c r="J2268" t="s">
        <v>10766</v>
      </c>
      <c r="K2268">
        <v>10</v>
      </c>
      <c r="L2268">
        <v>10</v>
      </c>
      <c r="M2268">
        <f>(F2268*(1+0.05))</f>
        <v>4.6620000000000008</v>
      </c>
      <c r="N2268">
        <f>IFERROR(ROUND(( (-1.208*LN(L2268) + 7.5474 + 4.6991*(2.71828^(-0.009*L2268)) + 0.0001*L2268*L2268 - 0.0432*L2268 + 4.7166)/3),2), " ")</f>
        <v>4.45</v>
      </c>
      <c r="O2268">
        <f>IFERROR(MAX(MIN(ROUND(N2268*(Q2268/P2268),2),4.5),1.9)," ")</f>
        <v>4.1900000000000004</v>
      </c>
      <c r="P2268">
        <f>13.098*F2268^-1.237</f>
        <v>2.0720119321379018</v>
      </c>
      <c r="Q2268">
        <f>13.098*M2268^-1.237</f>
        <v>1.9506578020130574</v>
      </c>
      <c r="R2268" s="5">
        <f>IFERROR(ROUND(MAX(MIN((-105.4*LN(O2268) + 163.83),95),10),0)," ")</f>
        <v>13</v>
      </c>
      <c r="S2268" s="5" t="str">
        <f>IFERROR(CONCATENATE("(",R2268,",",ROUND((1.2*W2268),2),")")," ")</f>
        <v>(13,5.59)</v>
      </c>
      <c r="T2268">
        <f>R2268-L2268</f>
        <v>3</v>
      </c>
      <c r="U2268" s="7" t="str">
        <f>IF((AND(T2268=0,H2268&gt;=L2268)),"Don’t change bids","OK")</f>
        <v>OK</v>
      </c>
      <c r="V2268" t="e">
        <f>IF((MATCH(F2268,W2268,0)),"Same","Diff")</f>
        <v>#N/A</v>
      </c>
      <c r="W2268" s="5">
        <f>ROUND(M2268,2)</f>
        <v>4.66</v>
      </c>
      <c r="X2268" s="5">
        <v>4.66</v>
      </c>
    </row>
    <row r="2269" spans="1:24" x14ac:dyDescent="0.25">
      <c r="A2269" t="s">
        <v>24</v>
      </c>
      <c r="B2269" t="s">
        <v>3006</v>
      </c>
      <c r="C2269" t="s">
        <v>1146</v>
      </c>
      <c r="D2269" t="s">
        <v>3007</v>
      </c>
      <c r="E2269" t="s">
        <v>1088</v>
      </c>
      <c r="F2269" s="5">
        <v>1.96</v>
      </c>
      <c r="G2269" s="9">
        <v>0.1</v>
      </c>
      <c r="H2269" s="6">
        <f>G2269*100</f>
        <v>10</v>
      </c>
      <c r="I2269" t="s">
        <v>9799</v>
      </c>
      <c r="J2269" t="s">
        <v>10766</v>
      </c>
      <c r="K2269">
        <v>10</v>
      </c>
      <c r="L2269">
        <v>10</v>
      </c>
      <c r="M2269">
        <f>(F2269*(1+0.05))</f>
        <v>2.0579999999999998</v>
      </c>
      <c r="N2269">
        <f>IFERROR(ROUND(( (-1.208*LN(L2269) + 7.5474 + 4.6991*(2.71828^(-0.009*L2269)) + 0.0001*L2269*L2269 - 0.0432*L2269 + 4.7166)/3),2), " ")</f>
        <v>4.45</v>
      </c>
      <c r="O2269">
        <f>IFERROR(MAX(MIN(ROUND(N2269*(Q2269/P2269),2),4.5),1.9)," ")</f>
        <v>4.1900000000000004</v>
      </c>
      <c r="P2269">
        <f>13.098*F2269^-1.237</f>
        <v>5.6974985827885236</v>
      </c>
      <c r="Q2269">
        <f>13.098*M2269^-1.237</f>
        <v>5.3638060139004509</v>
      </c>
      <c r="R2269" s="5">
        <f>IFERROR(ROUND(MAX(MIN((-105.4*LN(O2269) + 163.83),95),10),0)," ")</f>
        <v>13</v>
      </c>
      <c r="S2269" s="5" t="str">
        <f>IFERROR(CONCATENATE("(",R2269,",",ROUND((1.2*W2269),2),")")," ")</f>
        <v>(13,2.47)</v>
      </c>
      <c r="T2269">
        <f>R2269-L2269</f>
        <v>3</v>
      </c>
      <c r="U2269" s="7" t="str">
        <f>IF((AND(T2269=0,H2269&gt;=L2269)),"Don’t change bids","OK")</f>
        <v>OK</v>
      </c>
      <c r="V2269" t="e">
        <f>IF((MATCH(F2269,W2269,0)),"Same","Diff")</f>
        <v>#N/A</v>
      </c>
      <c r="W2269" s="5">
        <f>ROUND(M2269,2)</f>
        <v>2.06</v>
      </c>
      <c r="X2269" s="5">
        <v>2.06</v>
      </c>
    </row>
    <row r="2270" spans="1:24" x14ac:dyDescent="0.25">
      <c r="A2270" t="s">
        <v>24</v>
      </c>
      <c r="B2270" t="s">
        <v>3008</v>
      </c>
      <c r="C2270" t="s">
        <v>1146</v>
      </c>
      <c r="D2270" t="s">
        <v>2997</v>
      </c>
      <c r="E2270" t="s">
        <v>1088</v>
      </c>
      <c r="F2270" s="5">
        <v>1.96</v>
      </c>
      <c r="G2270" s="9">
        <v>0.1</v>
      </c>
      <c r="H2270" s="6">
        <f>G2270*100</f>
        <v>10</v>
      </c>
      <c r="I2270" t="s">
        <v>9799</v>
      </c>
      <c r="J2270" t="s">
        <v>10766</v>
      </c>
      <c r="K2270">
        <v>10</v>
      </c>
      <c r="L2270">
        <v>10</v>
      </c>
      <c r="M2270">
        <f>(F2270*(1+0.05))</f>
        <v>2.0579999999999998</v>
      </c>
      <c r="N2270">
        <f>IFERROR(ROUND(( (-1.208*LN(L2270) + 7.5474 + 4.6991*(2.71828^(-0.009*L2270)) + 0.0001*L2270*L2270 - 0.0432*L2270 + 4.7166)/3),2), " ")</f>
        <v>4.45</v>
      </c>
      <c r="O2270">
        <f>IFERROR(MAX(MIN(ROUND(N2270*(Q2270/P2270),2),4.5),1.9)," ")</f>
        <v>4.1900000000000004</v>
      </c>
      <c r="P2270">
        <f>13.098*F2270^-1.237</f>
        <v>5.6974985827885236</v>
      </c>
      <c r="Q2270">
        <f>13.098*M2270^-1.237</f>
        <v>5.3638060139004509</v>
      </c>
      <c r="R2270" s="5">
        <f>IFERROR(ROUND(MAX(MIN((-105.4*LN(O2270) + 163.83),95),10),0)," ")</f>
        <v>13</v>
      </c>
      <c r="S2270" s="5" t="str">
        <f>IFERROR(CONCATENATE("(",R2270,",",ROUND((1.2*W2270),2),")")," ")</f>
        <v>(13,2.47)</v>
      </c>
      <c r="T2270">
        <f>R2270-L2270</f>
        <v>3</v>
      </c>
      <c r="U2270" s="7" t="str">
        <f>IF((AND(T2270=0,H2270&gt;=L2270)),"Don’t change bids","OK")</f>
        <v>OK</v>
      </c>
      <c r="V2270" t="e">
        <f>IF((MATCH(F2270,W2270,0)),"Same","Diff")</f>
        <v>#N/A</v>
      </c>
      <c r="W2270" s="5">
        <f>ROUND(M2270,2)</f>
        <v>2.06</v>
      </c>
      <c r="X2270" s="5">
        <v>2.06</v>
      </c>
    </row>
    <row r="2271" spans="1:24" x14ac:dyDescent="0.25">
      <c r="A2271" t="s">
        <v>24</v>
      </c>
      <c r="B2271" t="s">
        <v>3009</v>
      </c>
      <c r="C2271" t="s">
        <v>1146</v>
      </c>
      <c r="D2271" t="s">
        <v>2997</v>
      </c>
      <c r="E2271" t="s">
        <v>1088</v>
      </c>
      <c r="F2271" s="5">
        <v>1.96</v>
      </c>
      <c r="G2271" s="9">
        <v>0.1</v>
      </c>
      <c r="H2271" s="6">
        <f>G2271*100</f>
        <v>10</v>
      </c>
      <c r="I2271" t="s">
        <v>9799</v>
      </c>
      <c r="J2271" t="s">
        <v>10766</v>
      </c>
      <c r="K2271">
        <v>10</v>
      </c>
      <c r="L2271">
        <v>10</v>
      </c>
      <c r="M2271">
        <f>(F2271*(1+0.05))</f>
        <v>2.0579999999999998</v>
      </c>
      <c r="N2271">
        <f>IFERROR(ROUND(( (-1.208*LN(L2271) + 7.5474 + 4.6991*(2.71828^(-0.009*L2271)) + 0.0001*L2271*L2271 - 0.0432*L2271 + 4.7166)/3),2), " ")</f>
        <v>4.45</v>
      </c>
      <c r="O2271">
        <f>IFERROR(MAX(MIN(ROUND(N2271*(Q2271/P2271),2),4.5),1.9)," ")</f>
        <v>4.1900000000000004</v>
      </c>
      <c r="P2271">
        <f>13.098*F2271^-1.237</f>
        <v>5.6974985827885236</v>
      </c>
      <c r="Q2271">
        <f>13.098*M2271^-1.237</f>
        <v>5.3638060139004509</v>
      </c>
      <c r="R2271" s="5">
        <f>IFERROR(ROUND(MAX(MIN((-105.4*LN(O2271) + 163.83),95),10),0)," ")</f>
        <v>13</v>
      </c>
      <c r="S2271" s="5" t="str">
        <f>IFERROR(CONCATENATE("(",R2271,",",ROUND((1.2*W2271),2),")")," ")</f>
        <v>(13,2.47)</v>
      </c>
      <c r="T2271">
        <f>R2271-L2271</f>
        <v>3</v>
      </c>
      <c r="U2271" s="7" t="str">
        <f>IF((AND(T2271=0,H2271&gt;=L2271)),"Don’t change bids","OK")</f>
        <v>OK</v>
      </c>
      <c r="V2271" t="e">
        <f>IF((MATCH(F2271,W2271,0)),"Same","Diff")</f>
        <v>#N/A</v>
      </c>
      <c r="W2271" s="5">
        <f>ROUND(M2271,2)</f>
        <v>2.06</v>
      </c>
      <c r="X2271" s="5">
        <v>2.06</v>
      </c>
    </row>
    <row r="2272" spans="1:24" x14ac:dyDescent="0.25">
      <c r="A2272" t="s">
        <v>24</v>
      </c>
      <c r="B2272" t="s">
        <v>3010</v>
      </c>
      <c r="C2272" t="s">
        <v>1146</v>
      </c>
      <c r="D2272" t="s">
        <v>2997</v>
      </c>
      <c r="E2272" t="s">
        <v>1088</v>
      </c>
      <c r="F2272" s="5">
        <v>1.96</v>
      </c>
      <c r="G2272" s="9">
        <v>0.1</v>
      </c>
      <c r="H2272" s="6">
        <f>G2272*100</f>
        <v>10</v>
      </c>
      <c r="I2272" t="s">
        <v>9799</v>
      </c>
      <c r="J2272" t="s">
        <v>10766</v>
      </c>
      <c r="K2272">
        <v>10</v>
      </c>
      <c r="L2272">
        <v>10</v>
      </c>
      <c r="M2272">
        <f>(F2272*(1+0.05))</f>
        <v>2.0579999999999998</v>
      </c>
      <c r="N2272">
        <f>IFERROR(ROUND(( (-1.208*LN(L2272) + 7.5474 + 4.6991*(2.71828^(-0.009*L2272)) + 0.0001*L2272*L2272 - 0.0432*L2272 + 4.7166)/3),2), " ")</f>
        <v>4.45</v>
      </c>
      <c r="O2272">
        <f>IFERROR(MAX(MIN(ROUND(N2272*(Q2272/P2272),2),4.5),1.9)," ")</f>
        <v>4.1900000000000004</v>
      </c>
      <c r="P2272">
        <f>13.098*F2272^-1.237</f>
        <v>5.6974985827885236</v>
      </c>
      <c r="Q2272">
        <f>13.098*M2272^-1.237</f>
        <v>5.3638060139004509</v>
      </c>
      <c r="R2272" s="5">
        <f>IFERROR(ROUND(MAX(MIN((-105.4*LN(O2272) + 163.83),95),10),0)," ")</f>
        <v>13</v>
      </c>
      <c r="S2272" s="5" t="str">
        <f>IFERROR(CONCATENATE("(",R2272,",",ROUND((1.2*W2272),2),")")," ")</f>
        <v>(13,2.47)</v>
      </c>
      <c r="T2272">
        <f>R2272-L2272</f>
        <v>3</v>
      </c>
      <c r="U2272" s="7" t="str">
        <f>IF((AND(T2272=0,H2272&gt;=L2272)),"Don’t change bids","OK")</f>
        <v>OK</v>
      </c>
      <c r="V2272" t="e">
        <f>IF((MATCH(F2272,W2272,0)),"Same","Diff")</f>
        <v>#N/A</v>
      </c>
      <c r="W2272" s="5">
        <f>ROUND(M2272,2)</f>
        <v>2.06</v>
      </c>
      <c r="X2272" s="5">
        <v>2.06</v>
      </c>
    </row>
    <row r="2273" spans="1:24" x14ac:dyDescent="0.25">
      <c r="A2273" t="s">
        <v>24</v>
      </c>
      <c r="B2273" t="s">
        <v>3011</v>
      </c>
      <c r="C2273" t="s">
        <v>1146</v>
      </c>
      <c r="D2273" t="s">
        <v>2997</v>
      </c>
      <c r="E2273" t="s">
        <v>1088</v>
      </c>
      <c r="F2273" s="5">
        <v>1.96</v>
      </c>
      <c r="G2273" s="9">
        <v>0.1</v>
      </c>
      <c r="H2273" s="6">
        <f>G2273*100</f>
        <v>10</v>
      </c>
      <c r="I2273" t="s">
        <v>9799</v>
      </c>
      <c r="J2273" t="s">
        <v>10766</v>
      </c>
      <c r="K2273">
        <v>10</v>
      </c>
      <c r="L2273">
        <v>10</v>
      </c>
      <c r="M2273">
        <f>(F2273*(1+0.05))</f>
        <v>2.0579999999999998</v>
      </c>
      <c r="N2273">
        <f>IFERROR(ROUND(( (-1.208*LN(L2273) + 7.5474 + 4.6991*(2.71828^(-0.009*L2273)) + 0.0001*L2273*L2273 - 0.0432*L2273 + 4.7166)/3),2), " ")</f>
        <v>4.45</v>
      </c>
      <c r="O2273">
        <f>IFERROR(MAX(MIN(ROUND(N2273*(Q2273/P2273),2),4.5),1.9)," ")</f>
        <v>4.1900000000000004</v>
      </c>
      <c r="P2273">
        <f>13.098*F2273^-1.237</f>
        <v>5.6974985827885236</v>
      </c>
      <c r="Q2273">
        <f>13.098*M2273^-1.237</f>
        <v>5.3638060139004509</v>
      </c>
      <c r="R2273" s="5">
        <f>IFERROR(ROUND(MAX(MIN((-105.4*LN(O2273) + 163.83),95),10),0)," ")</f>
        <v>13</v>
      </c>
      <c r="S2273" s="5" t="str">
        <f>IFERROR(CONCATENATE("(",R2273,",",ROUND((1.2*W2273),2),")")," ")</f>
        <v>(13,2.47)</v>
      </c>
      <c r="T2273">
        <f>R2273-L2273</f>
        <v>3</v>
      </c>
      <c r="U2273" s="7" t="str">
        <f>IF((AND(T2273=0,H2273&gt;=L2273)),"Don’t change bids","OK")</f>
        <v>OK</v>
      </c>
      <c r="V2273" t="e">
        <f>IF((MATCH(F2273,W2273,0)),"Same","Diff")</f>
        <v>#N/A</v>
      </c>
      <c r="W2273" s="5">
        <f>ROUND(M2273,2)</f>
        <v>2.06</v>
      </c>
      <c r="X2273" s="5">
        <v>2.06</v>
      </c>
    </row>
    <row r="2274" spans="1:24" x14ac:dyDescent="0.25">
      <c r="A2274" t="s">
        <v>24</v>
      </c>
      <c r="B2274" t="s">
        <v>3012</v>
      </c>
      <c r="C2274" t="s">
        <v>1146</v>
      </c>
      <c r="D2274" t="s">
        <v>3007</v>
      </c>
      <c r="E2274" t="s">
        <v>1088</v>
      </c>
      <c r="F2274" s="5">
        <v>1.96</v>
      </c>
      <c r="G2274" s="9">
        <v>0.1</v>
      </c>
      <c r="H2274" s="6">
        <f>G2274*100</f>
        <v>10</v>
      </c>
      <c r="I2274" t="s">
        <v>9799</v>
      </c>
      <c r="J2274" t="s">
        <v>10766</v>
      </c>
      <c r="K2274">
        <v>10</v>
      </c>
      <c r="L2274">
        <v>10</v>
      </c>
      <c r="M2274">
        <f>(F2274*(1+0.05))</f>
        <v>2.0579999999999998</v>
      </c>
      <c r="N2274">
        <f>IFERROR(ROUND(( (-1.208*LN(L2274) + 7.5474 + 4.6991*(2.71828^(-0.009*L2274)) + 0.0001*L2274*L2274 - 0.0432*L2274 + 4.7166)/3),2), " ")</f>
        <v>4.45</v>
      </c>
      <c r="O2274">
        <f>IFERROR(MAX(MIN(ROUND(N2274*(Q2274/P2274),2),4.5),1.9)," ")</f>
        <v>4.1900000000000004</v>
      </c>
      <c r="P2274">
        <f>13.098*F2274^-1.237</f>
        <v>5.6974985827885236</v>
      </c>
      <c r="Q2274">
        <f>13.098*M2274^-1.237</f>
        <v>5.3638060139004509</v>
      </c>
      <c r="R2274" s="5">
        <f>IFERROR(ROUND(MAX(MIN((-105.4*LN(O2274) + 163.83),95),10),0)," ")</f>
        <v>13</v>
      </c>
      <c r="S2274" s="5" t="str">
        <f>IFERROR(CONCATENATE("(",R2274,",",ROUND((1.2*W2274),2),")")," ")</f>
        <v>(13,2.47)</v>
      </c>
      <c r="T2274">
        <f>R2274-L2274</f>
        <v>3</v>
      </c>
      <c r="U2274" s="7" t="str">
        <f>IF((AND(T2274=0,H2274&gt;=L2274)),"Don’t change bids","OK")</f>
        <v>OK</v>
      </c>
      <c r="V2274" t="e">
        <f>IF((MATCH(F2274,W2274,0)),"Same","Diff")</f>
        <v>#N/A</v>
      </c>
      <c r="W2274" s="5">
        <f>ROUND(M2274,2)</f>
        <v>2.06</v>
      </c>
      <c r="X2274" s="5">
        <v>2.06</v>
      </c>
    </row>
    <row r="2275" spans="1:24" x14ac:dyDescent="0.25">
      <c r="A2275" t="s">
        <v>24</v>
      </c>
      <c r="B2275" t="s">
        <v>3013</v>
      </c>
      <c r="C2275" t="s">
        <v>1146</v>
      </c>
      <c r="D2275" t="s">
        <v>2997</v>
      </c>
      <c r="E2275" t="s">
        <v>1088</v>
      </c>
      <c r="F2275" s="5">
        <v>1.96</v>
      </c>
      <c r="G2275" s="9">
        <v>0.1</v>
      </c>
      <c r="H2275" s="6">
        <f>G2275*100</f>
        <v>10</v>
      </c>
      <c r="I2275" t="s">
        <v>9799</v>
      </c>
      <c r="J2275" t="s">
        <v>10766</v>
      </c>
      <c r="K2275">
        <v>10</v>
      </c>
      <c r="L2275">
        <v>10</v>
      </c>
      <c r="M2275">
        <f>(F2275*(1+0.05))</f>
        <v>2.0579999999999998</v>
      </c>
      <c r="N2275">
        <f>IFERROR(ROUND(( (-1.208*LN(L2275) + 7.5474 + 4.6991*(2.71828^(-0.009*L2275)) + 0.0001*L2275*L2275 - 0.0432*L2275 + 4.7166)/3),2), " ")</f>
        <v>4.45</v>
      </c>
      <c r="O2275">
        <f>IFERROR(MAX(MIN(ROUND(N2275*(Q2275/P2275),2),4.5),1.9)," ")</f>
        <v>4.1900000000000004</v>
      </c>
      <c r="P2275">
        <f>13.098*F2275^-1.237</f>
        <v>5.6974985827885236</v>
      </c>
      <c r="Q2275">
        <f>13.098*M2275^-1.237</f>
        <v>5.3638060139004509</v>
      </c>
      <c r="R2275" s="5">
        <f>IFERROR(ROUND(MAX(MIN((-105.4*LN(O2275) + 163.83),95),10),0)," ")</f>
        <v>13</v>
      </c>
      <c r="S2275" s="5" t="str">
        <f>IFERROR(CONCATENATE("(",R2275,",",ROUND((1.2*W2275),2),")")," ")</f>
        <v>(13,2.47)</v>
      </c>
      <c r="T2275">
        <f>R2275-L2275</f>
        <v>3</v>
      </c>
      <c r="U2275" s="7" t="str">
        <f>IF((AND(T2275=0,H2275&gt;=L2275)),"Don’t change bids","OK")</f>
        <v>OK</v>
      </c>
      <c r="V2275" t="e">
        <f>IF((MATCH(F2275,W2275,0)),"Same","Diff")</f>
        <v>#N/A</v>
      </c>
      <c r="W2275" s="5">
        <f>ROUND(M2275,2)</f>
        <v>2.06</v>
      </c>
      <c r="X2275" s="5">
        <v>2.06</v>
      </c>
    </row>
    <row r="2276" spans="1:24" x14ac:dyDescent="0.25">
      <c r="A2276" t="s">
        <v>24</v>
      </c>
      <c r="B2276" t="s">
        <v>3014</v>
      </c>
      <c r="C2276" t="s">
        <v>1146</v>
      </c>
      <c r="D2276" t="s">
        <v>3007</v>
      </c>
      <c r="E2276" t="s">
        <v>1088</v>
      </c>
      <c r="F2276" s="5">
        <v>1.96</v>
      </c>
      <c r="G2276" s="9">
        <v>0.1</v>
      </c>
      <c r="H2276" s="6">
        <f>G2276*100</f>
        <v>10</v>
      </c>
      <c r="I2276" t="s">
        <v>9799</v>
      </c>
      <c r="J2276" t="s">
        <v>10766</v>
      </c>
      <c r="K2276">
        <v>10</v>
      </c>
      <c r="L2276">
        <v>10</v>
      </c>
      <c r="M2276">
        <f>(F2276*(1+0.05))</f>
        <v>2.0579999999999998</v>
      </c>
      <c r="N2276">
        <f>IFERROR(ROUND(( (-1.208*LN(L2276) + 7.5474 + 4.6991*(2.71828^(-0.009*L2276)) + 0.0001*L2276*L2276 - 0.0432*L2276 + 4.7166)/3),2), " ")</f>
        <v>4.45</v>
      </c>
      <c r="O2276">
        <f>IFERROR(MAX(MIN(ROUND(N2276*(Q2276/P2276),2),4.5),1.9)," ")</f>
        <v>4.1900000000000004</v>
      </c>
      <c r="P2276">
        <f>13.098*F2276^-1.237</f>
        <v>5.6974985827885236</v>
      </c>
      <c r="Q2276">
        <f>13.098*M2276^-1.237</f>
        <v>5.3638060139004509</v>
      </c>
      <c r="R2276" s="5">
        <f>IFERROR(ROUND(MAX(MIN((-105.4*LN(O2276) + 163.83),95),10),0)," ")</f>
        <v>13</v>
      </c>
      <c r="S2276" s="5" t="str">
        <f>IFERROR(CONCATENATE("(",R2276,",",ROUND((1.2*W2276),2),")")," ")</f>
        <v>(13,2.47)</v>
      </c>
      <c r="T2276">
        <f>R2276-L2276</f>
        <v>3</v>
      </c>
      <c r="U2276" s="7" t="str">
        <f>IF((AND(T2276=0,H2276&gt;=L2276)),"Don’t change bids","OK")</f>
        <v>OK</v>
      </c>
      <c r="V2276" t="e">
        <f>IF((MATCH(F2276,W2276,0)),"Same","Diff")</f>
        <v>#N/A</v>
      </c>
      <c r="W2276" s="5">
        <f>ROUND(M2276,2)</f>
        <v>2.06</v>
      </c>
      <c r="X2276" s="5">
        <v>2.06</v>
      </c>
    </row>
    <row r="2277" spans="1:24" x14ac:dyDescent="0.25">
      <c r="A2277" t="s">
        <v>24</v>
      </c>
      <c r="B2277" t="s">
        <v>3015</v>
      </c>
      <c r="C2277" t="s">
        <v>1146</v>
      </c>
      <c r="D2277" t="s">
        <v>2997</v>
      </c>
      <c r="E2277" t="s">
        <v>1088</v>
      </c>
      <c r="F2277" s="5">
        <v>1.96</v>
      </c>
      <c r="G2277" s="9">
        <v>0.1</v>
      </c>
      <c r="H2277" s="6">
        <f>G2277*100</f>
        <v>10</v>
      </c>
      <c r="I2277" t="s">
        <v>9799</v>
      </c>
      <c r="J2277" t="s">
        <v>10766</v>
      </c>
      <c r="K2277">
        <v>10</v>
      </c>
      <c r="L2277">
        <v>10</v>
      </c>
      <c r="M2277">
        <f>(F2277*(1+0.05))</f>
        <v>2.0579999999999998</v>
      </c>
      <c r="N2277">
        <f>IFERROR(ROUND(( (-1.208*LN(L2277) + 7.5474 + 4.6991*(2.71828^(-0.009*L2277)) + 0.0001*L2277*L2277 - 0.0432*L2277 + 4.7166)/3),2), " ")</f>
        <v>4.45</v>
      </c>
      <c r="O2277">
        <f>IFERROR(MAX(MIN(ROUND(N2277*(Q2277/P2277),2),4.5),1.9)," ")</f>
        <v>4.1900000000000004</v>
      </c>
      <c r="P2277">
        <f>13.098*F2277^-1.237</f>
        <v>5.6974985827885236</v>
      </c>
      <c r="Q2277">
        <f>13.098*M2277^-1.237</f>
        <v>5.3638060139004509</v>
      </c>
      <c r="R2277" s="5">
        <f>IFERROR(ROUND(MAX(MIN((-105.4*LN(O2277) + 163.83),95),10),0)," ")</f>
        <v>13</v>
      </c>
      <c r="S2277" s="5" t="str">
        <f>IFERROR(CONCATENATE("(",R2277,",",ROUND((1.2*W2277),2),")")," ")</f>
        <v>(13,2.47)</v>
      </c>
      <c r="T2277">
        <f>R2277-L2277</f>
        <v>3</v>
      </c>
      <c r="U2277" s="7" t="str">
        <f>IF((AND(T2277=0,H2277&gt;=L2277)),"Don’t change bids","OK")</f>
        <v>OK</v>
      </c>
      <c r="V2277" t="e">
        <f>IF((MATCH(F2277,W2277,0)),"Same","Diff")</f>
        <v>#N/A</v>
      </c>
      <c r="W2277" s="5">
        <f>ROUND(M2277,2)</f>
        <v>2.06</v>
      </c>
      <c r="X2277" s="5">
        <v>2.06</v>
      </c>
    </row>
    <row r="2278" spans="1:24" x14ac:dyDescent="0.25">
      <c r="A2278" t="s">
        <v>24</v>
      </c>
      <c r="B2278" t="s">
        <v>3016</v>
      </c>
      <c r="C2278" t="s">
        <v>1146</v>
      </c>
      <c r="D2278" t="s">
        <v>2997</v>
      </c>
      <c r="E2278" t="s">
        <v>1088</v>
      </c>
      <c r="F2278" s="5">
        <v>1.96</v>
      </c>
      <c r="G2278" s="9">
        <v>0.1</v>
      </c>
      <c r="H2278" s="6">
        <f>G2278*100</f>
        <v>10</v>
      </c>
      <c r="I2278" t="s">
        <v>9799</v>
      </c>
      <c r="J2278" t="s">
        <v>10766</v>
      </c>
      <c r="K2278">
        <v>10</v>
      </c>
      <c r="L2278">
        <v>10</v>
      </c>
      <c r="M2278">
        <f>(F2278*(1+0.05))</f>
        <v>2.0579999999999998</v>
      </c>
      <c r="N2278">
        <f>IFERROR(ROUND(( (-1.208*LN(L2278) + 7.5474 + 4.6991*(2.71828^(-0.009*L2278)) + 0.0001*L2278*L2278 - 0.0432*L2278 + 4.7166)/3),2), " ")</f>
        <v>4.45</v>
      </c>
      <c r="O2278">
        <f>IFERROR(MAX(MIN(ROUND(N2278*(Q2278/P2278),2),4.5),1.9)," ")</f>
        <v>4.1900000000000004</v>
      </c>
      <c r="P2278">
        <f>13.098*F2278^-1.237</f>
        <v>5.6974985827885236</v>
      </c>
      <c r="Q2278">
        <f>13.098*M2278^-1.237</f>
        <v>5.3638060139004509</v>
      </c>
      <c r="R2278" s="5">
        <f>IFERROR(ROUND(MAX(MIN((-105.4*LN(O2278) + 163.83),95),10),0)," ")</f>
        <v>13</v>
      </c>
      <c r="S2278" s="5" t="str">
        <f>IFERROR(CONCATENATE("(",R2278,",",ROUND((1.2*W2278),2),")")," ")</f>
        <v>(13,2.47)</v>
      </c>
      <c r="T2278">
        <f>R2278-L2278</f>
        <v>3</v>
      </c>
      <c r="U2278" s="7" t="str">
        <f>IF((AND(T2278=0,H2278&gt;=L2278)),"Don’t change bids","OK")</f>
        <v>OK</v>
      </c>
      <c r="V2278" t="e">
        <f>IF((MATCH(F2278,W2278,0)),"Same","Diff")</f>
        <v>#N/A</v>
      </c>
      <c r="W2278" s="5">
        <f>ROUND(M2278,2)</f>
        <v>2.06</v>
      </c>
      <c r="X2278" s="5">
        <v>2.06</v>
      </c>
    </row>
    <row r="2279" spans="1:24" x14ac:dyDescent="0.25">
      <c r="A2279" t="s">
        <v>24</v>
      </c>
      <c r="B2279" t="s">
        <v>3017</v>
      </c>
      <c r="C2279" t="s">
        <v>1146</v>
      </c>
      <c r="D2279" t="s">
        <v>2995</v>
      </c>
      <c r="E2279" t="s">
        <v>1088</v>
      </c>
      <c r="F2279" s="5">
        <v>1.96</v>
      </c>
      <c r="G2279" s="9">
        <v>0.1</v>
      </c>
      <c r="H2279" s="6">
        <f>G2279*100</f>
        <v>10</v>
      </c>
      <c r="I2279" t="s">
        <v>9799</v>
      </c>
      <c r="J2279" t="s">
        <v>10766</v>
      </c>
      <c r="K2279">
        <v>10</v>
      </c>
      <c r="L2279">
        <v>10</v>
      </c>
      <c r="M2279">
        <f>(F2279*(1+0.05))</f>
        <v>2.0579999999999998</v>
      </c>
      <c r="N2279">
        <f>IFERROR(ROUND(( (-1.208*LN(L2279) + 7.5474 + 4.6991*(2.71828^(-0.009*L2279)) + 0.0001*L2279*L2279 - 0.0432*L2279 + 4.7166)/3),2), " ")</f>
        <v>4.45</v>
      </c>
      <c r="O2279">
        <f>IFERROR(MAX(MIN(ROUND(N2279*(Q2279/P2279),2),4.5),1.9)," ")</f>
        <v>4.1900000000000004</v>
      </c>
      <c r="P2279">
        <f>13.098*F2279^-1.237</f>
        <v>5.6974985827885236</v>
      </c>
      <c r="Q2279">
        <f>13.098*M2279^-1.237</f>
        <v>5.3638060139004509</v>
      </c>
      <c r="R2279" s="5">
        <f>IFERROR(ROUND(MAX(MIN((-105.4*LN(O2279) + 163.83),95),10),0)," ")</f>
        <v>13</v>
      </c>
      <c r="S2279" s="5" t="str">
        <f>IFERROR(CONCATENATE("(",R2279,",",ROUND((1.2*W2279),2),")")," ")</f>
        <v>(13,2.47)</v>
      </c>
      <c r="T2279">
        <f>R2279-L2279</f>
        <v>3</v>
      </c>
      <c r="U2279" s="7" t="str">
        <f>IF((AND(T2279=0,H2279&gt;=L2279)),"Don’t change bids","OK")</f>
        <v>OK</v>
      </c>
      <c r="V2279" t="e">
        <f>IF((MATCH(F2279,W2279,0)),"Same","Diff")</f>
        <v>#N/A</v>
      </c>
      <c r="W2279" s="5">
        <f>ROUND(M2279,2)</f>
        <v>2.06</v>
      </c>
      <c r="X2279" s="5">
        <v>2.06</v>
      </c>
    </row>
    <row r="2280" spans="1:24" x14ac:dyDescent="0.25">
      <c r="A2280" t="s">
        <v>24</v>
      </c>
      <c r="B2280" t="s">
        <v>3018</v>
      </c>
      <c r="C2280" t="s">
        <v>1146</v>
      </c>
      <c r="D2280" t="s">
        <v>2997</v>
      </c>
      <c r="E2280" t="s">
        <v>1088</v>
      </c>
      <c r="F2280" s="5">
        <v>1.96</v>
      </c>
      <c r="G2280" s="9">
        <v>0.1</v>
      </c>
      <c r="H2280" s="6">
        <f>G2280*100</f>
        <v>10</v>
      </c>
      <c r="I2280" t="s">
        <v>9799</v>
      </c>
      <c r="J2280" t="s">
        <v>10766</v>
      </c>
      <c r="K2280">
        <v>10</v>
      </c>
      <c r="L2280">
        <v>10</v>
      </c>
      <c r="M2280">
        <f>(F2280*(1+0.05))</f>
        <v>2.0579999999999998</v>
      </c>
      <c r="N2280">
        <f>IFERROR(ROUND(( (-1.208*LN(L2280) + 7.5474 + 4.6991*(2.71828^(-0.009*L2280)) + 0.0001*L2280*L2280 - 0.0432*L2280 + 4.7166)/3),2), " ")</f>
        <v>4.45</v>
      </c>
      <c r="O2280">
        <f>IFERROR(MAX(MIN(ROUND(N2280*(Q2280/P2280),2),4.5),1.9)," ")</f>
        <v>4.1900000000000004</v>
      </c>
      <c r="P2280">
        <f>13.098*F2280^-1.237</f>
        <v>5.6974985827885236</v>
      </c>
      <c r="Q2280">
        <f>13.098*M2280^-1.237</f>
        <v>5.3638060139004509</v>
      </c>
      <c r="R2280" s="5">
        <f>IFERROR(ROUND(MAX(MIN((-105.4*LN(O2280) + 163.83),95),10),0)," ")</f>
        <v>13</v>
      </c>
      <c r="S2280" s="5" t="str">
        <f>IFERROR(CONCATENATE("(",R2280,",",ROUND((1.2*W2280),2),")")," ")</f>
        <v>(13,2.47)</v>
      </c>
      <c r="T2280">
        <f>R2280-L2280</f>
        <v>3</v>
      </c>
      <c r="U2280" s="7" t="str">
        <f>IF((AND(T2280=0,H2280&gt;=L2280)),"Don’t change bids","OK")</f>
        <v>OK</v>
      </c>
      <c r="V2280" t="e">
        <f>IF((MATCH(F2280,W2280,0)),"Same","Diff")</f>
        <v>#N/A</v>
      </c>
      <c r="W2280" s="5">
        <f>ROUND(M2280,2)</f>
        <v>2.06</v>
      </c>
      <c r="X2280" s="5">
        <v>2.06</v>
      </c>
    </row>
    <row r="2281" spans="1:24" x14ac:dyDescent="0.25">
      <c r="A2281" t="s">
        <v>24</v>
      </c>
      <c r="B2281" t="s">
        <v>3019</v>
      </c>
      <c r="C2281" t="s">
        <v>1146</v>
      </c>
      <c r="D2281" t="s">
        <v>2997</v>
      </c>
      <c r="E2281" t="s">
        <v>1088</v>
      </c>
      <c r="F2281" s="5">
        <v>1.96</v>
      </c>
      <c r="G2281" s="9">
        <v>0.1</v>
      </c>
      <c r="H2281" s="6">
        <f>G2281*100</f>
        <v>10</v>
      </c>
      <c r="I2281" t="s">
        <v>9799</v>
      </c>
      <c r="J2281" t="s">
        <v>10766</v>
      </c>
      <c r="K2281">
        <v>10</v>
      </c>
      <c r="L2281">
        <v>10</v>
      </c>
      <c r="M2281">
        <f>(F2281*(1+0.05))</f>
        <v>2.0579999999999998</v>
      </c>
      <c r="N2281">
        <f>IFERROR(ROUND(( (-1.208*LN(L2281) + 7.5474 + 4.6991*(2.71828^(-0.009*L2281)) + 0.0001*L2281*L2281 - 0.0432*L2281 + 4.7166)/3),2), " ")</f>
        <v>4.45</v>
      </c>
      <c r="O2281">
        <f>IFERROR(MAX(MIN(ROUND(N2281*(Q2281/P2281),2),4.5),1.9)," ")</f>
        <v>4.1900000000000004</v>
      </c>
      <c r="P2281">
        <f>13.098*F2281^-1.237</f>
        <v>5.6974985827885236</v>
      </c>
      <c r="Q2281">
        <f>13.098*M2281^-1.237</f>
        <v>5.3638060139004509</v>
      </c>
      <c r="R2281" s="5">
        <f>IFERROR(ROUND(MAX(MIN((-105.4*LN(O2281) + 163.83),95),10),0)," ")</f>
        <v>13</v>
      </c>
      <c r="S2281" s="5" t="str">
        <f>IFERROR(CONCATENATE("(",R2281,",",ROUND((1.2*W2281),2),")")," ")</f>
        <v>(13,2.47)</v>
      </c>
      <c r="T2281">
        <f>R2281-L2281</f>
        <v>3</v>
      </c>
      <c r="U2281" s="7" t="str">
        <f>IF((AND(T2281=0,H2281&gt;=L2281)),"Don’t change bids","OK")</f>
        <v>OK</v>
      </c>
      <c r="V2281" t="e">
        <f>IF((MATCH(F2281,W2281,0)),"Same","Diff")</f>
        <v>#N/A</v>
      </c>
      <c r="W2281" s="5">
        <f>ROUND(M2281,2)</f>
        <v>2.06</v>
      </c>
      <c r="X2281" s="5">
        <v>2.06</v>
      </c>
    </row>
    <row r="2282" spans="1:24" x14ac:dyDescent="0.25">
      <c r="A2282" t="s">
        <v>24</v>
      </c>
      <c r="B2282" t="s">
        <v>3020</v>
      </c>
      <c r="C2282" t="s">
        <v>1146</v>
      </c>
      <c r="D2282" t="s">
        <v>2997</v>
      </c>
      <c r="E2282" t="s">
        <v>1088</v>
      </c>
      <c r="F2282" s="5">
        <v>1.96</v>
      </c>
      <c r="G2282" s="9">
        <v>0.1</v>
      </c>
      <c r="H2282" s="6">
        <f>G2282*100</f>
        <v>10</v>
      </c>
      <c r="I2282" t="s">
        <v>9799</v>
      </c>
      <c r="J2282" t="s">
        <v>10766</v>
      </c>
      <c r="K2282">
        <v>10</v>
      </c>
      <c r="L2282">
        <v>10</v>
      </c>
      <c r="M2282">
        <f>(F2282*(1+0.05))</f>
        <v>2.0579999999999998</v>
      </c>
      <c r="N2282">
        <f>IFERROR(ROUND(( (-1.208*LN(L2282) + 7.5474 + 4.6991*(2.71828^(-0.009*L2282)) + 0.0001*L2282*L2282 - 0.0432*L2282 + 4.7166)/3),2), " ")</f>
        <v>4.45</v>
      </c>
      <c r="O2282">
        <f>IFERROR(MAX(MIN(ROUND(N2282*(Q2282/P2282),2),4.5),1.9)," ")</f>
        <v>4.1900000000000004</v>
      </c>
      <c r="P2282">
        <f>13.098*F2282^-1.237</f>
        <v>5.6974985827885236</v>
      </c>
      <c r="Q2282">
        <f>13.098*M2282^-1.237</f>
        <v>5.3638060139004509</v>
      </c>
      <c r="R2282" s="5">
        <f>IFERROR(ROUND(MAX(MIN((-105.4*LN(O2282) + 163.83),95),10),0)," ")</f>
        <v>13</v>
      </c>
      <c r="S2282" s="5" t="str">
        <f>IFERROR(CONCATENATE("(",R2282,",",ROUND((1.2*W2282),2),")")," ")</f>
        <v>(13,2.47)</v>
      </c>
      <c r="T2282">
        <f>R2282-L2282</f>
        <v>3</v>
      </c>
      <c r="U2282" s="7" t="str">
        <f>IF((AND(T2282=0,H2282&gt;=L2282)),"Don’t change bids","OK")</f>
        <v>OK</v>
      </c>
      <c r="V2282" t="e">
        <f>IF((MATCH(F2282,W2282,0)),"Same","Diff")</f>
        <v>#N/A</v>
      </c>
      <c r="W2282" s="5">
        <f>ROUND(M2282,2)</f>
        <v>2.06</v>
      </c>
      <c r="X2282" s="5">
        <v>2.06</v>
      </c>
    </row>
    <row r="2283" spans="1:24" x14ac:dyDescent="0.25">
      <c r="A2283" t="s">
        <v>24</v>
      </c>
      <c r="B2283" t="s">
        <v>3021</v>
      </c>
      <c r="C2283" t="s">
        <v>1146</v>
      </c>
      <c r="D2283" t="s">
        <v>2997</v>
      </c>
      <c r="E2283" t="s">
        <v>1088</v>
      </c>
      <c r="F2283" s="5">
        <v>1.96</v>
      </c>
      <c r="G2283" s="9">
        <v>0.1</v>
      </c>
      <c r="H2283" s="6">
        <f>G2283*100</f>
        <v>10</v>
      </c>
      <c r="I2283" t="s">
        <v>9799</v>
      </c>
      <c r="J2283" t="s">
        <v>10766</v>
      </c>
      <c r="K2283">
        <v>10</v>
      </c>
      <c r="L2283">
        <v>10</v>
      </c>
      <c r="M2283">
        <f>(F2283*(1+0.05))</f>
        <v>2.0579999999999998</v>
      </c>
      <c r="N2283">
        <f>IFERROR(ROUND(( (-1.208*LN(L2283) + 7.5474 + 4.6991*(2.71828^(-0.009*L2283)) + 0.0001*L2283*L2283 - 0.0432*L2283 + 4.7166)/3),2), " ")</f>
        <v>4.45</v>
      </c>
      <c r="O2283">
        <f>IFERROR(MAX(MIN(ROUND(N2283*(Q2283/P2283),2),4.5),1.9)," ")</f>
        <v>4.1900000000000004</v>
      </c>
      <c r="P2283">
        <f>13.098*F2283^-1.237</f>
        <v>5.6974985827885236</v>
      </c>
      <c r="Q2283">
        <f>13.098*M2283^-1.237</f>
        <v>5.3638060139004509</v>
      </c>
      <c r="R2283" s="5">
        <f>IFERROR(ROUND(MAX(MIN((-105.4*LN(O2283) + 163.83),95),10),0)," ")</f>
        <v>13</v>
      </c>
      <c r="S2283" s="5" t="str">
        <f>IFERROR(CONCATENATE("(",R2283,",",ROUND((1.2*W2283),2),")")," ")</f>
        <v>(13,2.47)</v>
      </c>
      <c r="T2283">
        <f>R2283-L2283</f>
        <v>3</v>
      </c>
      <c r="U2283" s="7" t="str">
        <f>IF((AND(T2283=0,H2283&gt;=L2283)),"Don’t change bids","OK")</f>
        <v>OK</v>
      </c>
      <c r="V2283" t="e">
        <f>IF((MATCH(F2283,W2283,0)),"Same","Diff")</f>
        <v>#N/A</v>
      </c>
      <c r="W2283" s="5">
        <f>ROUND(M2283,2)</f>
        <v>2.06</v>
      </c>
      <c r="X2283" s="5">
        <v>2.06</v>
      </c>
    </row>
    <row r="2284" spans="1:24" x14ac:dyDescent="0.25">
      <c r="A2284" t="s">
        <v>24</v>
      </c>
      <c r="B2284" t="s">
        <v>3022</v>
      </c>
      <c r="C2284" t="s">
        <v>1146</v>
      </c>
      <c r="D2284" t="s">
        <v>2997</v>
      </c>
      <c r="E2284" t="s">
        <v>423</v>
      </c>
      <c r="F2284" s="5">
        <v>3.28</v>
      </c>
      <c r="G2284" s="9">
        <v>0.1</v>
      </c>
      <c r="H2284" s="6">
        <f>G2284*100</f>
        <v>10</v>
      </c>
      <c r="I2284" t="s">
        <v>9853</v>
      </c>
      <c r="J2284" t="s">
        <v>10766</v>
      </c>
      <c r="K2284">
        <v>10</v>
      </c>
      <c r="L2284">
        <v>10</v>
      </c>
      <c r="M2284">
        <f>(F2284*(1+0.05))</f>
        <v>3.444</v>
      </c>
      <c r="N2284">
        <f>IFERROR(ROUND(( (-1.208*LN(L2284) + 7.5474 + 4.6991*(2.71828^(-0.009*L2284)) + 0.0001*L2284*L2284 - 0.0432*L2284 + 4.7166)/3),2), " ")</f>
        <v>4.45</v>
      </c>
      <c r="O2284">
        <f>IFERROR(MAX(MIN(ROUND(N2284*(Q2284/P2284),2),4.5),1.9)," ")</f>
        <v>4.1900000000000004</v>
      </c>
      <c r="P2284">
        <f>13.098*F2284^-1.237</f>
        <v>3.0134850511212665</v>
      </c>
      <c r="Q2284">
        <f>13.098*M2284^-1.237</f>
        <v>2.8369904801437174</v>
      </c>
      <c r="R2284" s="5">
        <f>IFERROR(ROUND(MAX(MIN((-105.4*LN(O2284) + 163.83),95),10),0)," ")</f>
        <v>13</v>
      </c>
      <c r="S2284" s="5" t="str">
        <f>IFERROR(CONCATENATE("(",R2284,",",ROUND((1.2*W2284),2),")")," ")</f>
        <v>(13,4.13)</v>
      </c>
      <c r="T2284">
        <f>R2284-L2284</f>
        <v>3</v>
      </c>
      <c r="U2284" s="7" t="str">
        <f>IF((AND(T2284=0,H2284&gt;=L2284)),"Don’t change bids","OK")</f>
        <v>OK</v>
      </c>
      <c r="V2284" t="e">
        <f>IF((MATCH(F2284,W2284,0)),"Same","Diff")</f>
        <v>#N/A</v>
      </c>
      <c r="W2284" s="5">
        <f>ROUND(M2284,2)</f>
        <v>3.44</v>
      </c>
      <c r="X2284" s="5">
        <v>3.44</v>
      </c>
    </row>
    <row r="2285" spans="1:24" x14ac:dyDescent="0.25">
      <c r="A2285" t="s">
        <v>24</v>
      </c>
      <c r="B2285" t="s">
        <v>3023</v>
      </c>
      <c r="C2285" t="s">
        <v>1146</v>
      </c>
      <c r="D2285" t="s">
        <v>2997</v>
      </c>
      <c r="E2285" t="s">
        <v>1225</v>
      </c>
      <c r="F2285" s="5">
        <v>1.44</v>
      </c>
      <c r="G2285" s="9">
        <v>0.1</v>
      </c>
      <c r="H2285" s="6">
        <f>G2285*100</f>
        <v>10</v>
      </c>
      <c r="I2285" t="s">
        <v>9812</v>
      </c>
      <c r="J2285" t="s">
        <v>10766</v>
      </c>
      <c r="K2285">
        <v>10</v>
      </c>
      <c r="L2285">
        <v>10</v>
      </c>
      <c r="M2285">
        <f>(F2285*(1+0.05))</f>
        <v>1.512</v>
      </c>
      <c r="N2285">
        <f>IFERROR(ROUND(( (-1.208*LN(L2285) + 7.5474 + 4.6991*(2.71828^(-0.009*L2285)) + 0.0001*L2285*L2285 - 0.0432*L2285 + 4.7166)/3),2), " ")</f>
        <v>4.45</v>
      </c>
      <c r="O2285">
        <f>IFERROR(MAX(MIN(ROUND(N2285*(Q2285/P2285),2),4.5),1.9)," ")</f>
        <v>4.1900000000000004</v>
      </c>
      <c r="P2285">
        <f>13.098*F2285^-1.237</f>
        <v>8.3427760048675559</v>
      </c>
      <c r="Q2285">
        <f>13.098*M2285^-1.237</f>
        <v>7.8541541445424059</v>
      </c>
      <c r="R2285" s="5">
        <f>IFERROR(ROUND(MAX(MIN((-105.4*LN(O2285) + 163.83),95),10),0)," ")</f>
        <v>13</v>
      </c>
      <c r="S2285" s="5" t="str">
        <f>IFERROR(CONCATENATE("(",R2285,",",ROUND((1.2*W2285),2),")")," ")</f>
        <v>(13,1.81)</v>
      </c>
      <c r="T2285">
        <f>R2285-L2285</f>
        <v>3</v>
      </c>
      <c r="U2285" s="7" t="str">
        <f>IF((AND(T2285=0,H2285&gt;=L2285)),"Don’t change bids","OK")</f>
        <v>OK</v>
      </c>
      <c r="V2285" t="e">
        <f>IF((MATCH(F2285,W2285,0)),"Same","Diff")</f>
        <v>#N/A</v>
      </c>
      <c r="W2285" s="5">
        <f>ROUND(M2285,2)</f>
        <v>1.51</v>
      </c>
      <c r="X2285" s="5">
        <v>1.51</v>
      </c>
    </row>
    <row r="2286" spans="1:24" x14ac:dyDescent="0.25">
      <c r="A2286" t="s">
        <v>24</v>
      </c>
      <c r="B2286" t="s">
        <v>3024</v>
      </c>
      <c r="C2286" t="s">
        <v>1146</v>
      </c>
      <c r="D2286" t="s">
        <v>3025</v>
      </c>
      <c r="E2286" t="s">
        <v>1088</v>
      </c>
      <c r="F2286" s="5">
        <v>1.96</v>
      </c>
      <c r="G2286" s="9">
        <v>0.1</v>
      </c>
      <c r="H2286" s="6">
        <f>G2286*100</f>
        <v>10</v>
      </c>
      <c r="I2286" t="s">
        <v>9799</v>
      </c>
      <c r="J2286" t="s">
        <v>10766</v>
      </c>
      <c r="K2286">
        <v>10</v>
      </c>
      <c r="L2286">
        <v>10</v>
      </c>
      <c r="M2286">
        <f>(F2286*(1+0.05))</f>
        <v>2.0579999999999998</v>
      </c>
      <c r="N2286">
        <f>IFERROR(ROUND(( (-1.208*LN(L2286) + 7.5474 + 4.6991*(2.71828^(-0.009*L2286)) + 0.0001*L2286*L2286 - 0.0432*L2286 + 4.7166)/3),2), " ")</f>
        <v>4.45</v>
      </c>
      <c r="O2286">
        <f>IFERROR(MAX(MIN(ROUND(N2286*(Q2286/P2286),2),4.5),1.9)," ")</f>
        <v>4.1900000000000004</v>
      </c>
      <c r="P2286">
        <f>13.098*F2286^-1.237</f>
        <v>5.6974985827885236</v>
      </c>
      <c r="Q2286">
        <f>13.098*M2286^-1.237</f>
        <v>5.3638060139004509</v>
      </c>
      <c r="R2286" s="5">
        <f>IFERROR(ROUND(MAX(MIN((-105.4*LN(O2286) + 163.83),95),10),0)," ")</f>
        <v>13</v>
      </c>
      <c r="S2286" s="5" t="str">
        <f>IFERROR(CONCATENATE("(",R2286,",",ROUND((1.2*W2286),2),")")," ")</f>
        <v>(13,2.47)</v>
      </c>
      <c r="T2286">
        <f>R2286-L2286</f>
        <v>3</v>
      </c>
      <c r="U2286" s="7" t="str">
        <f>IF((AND(T2286=0,H2286&gt;=L2286)),"Don’t change bids","OK")</f>
        <v>OK</v>
      </c>
      <c r="V2286" t="e">
        <f>IF((MATCH(F2286,W2286,0)),"Same","Diff")</f>
        <v>#N/A</v>
      </c>
      <c r="W2286" s="5">
        <f>ROUND(M2286,2)</f>
        <v>2.06</v>
      </c>
      <c r="X2286" s="5">
        <v>2.06</v>
      </c>
    </row>
    <row r="2287" spans="1:24" x14ac:dyDescent="0.25">
      <c r="A2287" t="s">
        <v>24</v>
      </c>
      <c r="B2287" t="s">
        <v>3026</v>
      </c>
      <c r="C2287" t="s">
        <v>1146</v>
      </c>
      <c r="D2287" t="s">
        <v>3027</v>
      </c>
      <c r="E2287" t="s">
        <v>1088</v>
      </c>
      <c r="F2287" s="5">
        <v>1.96</v>
      </c>
      <c r="G2287" s="9">
        <v>0.1</v>
      </c>
      <c r="H2287" s="6">
        <f>G2287*100</f>
        <v>10</v>
      </c>
      <c r="I2287" t="s">
        <v>9799</v>
      </c>
      <c r="J2287" t="s">
        <v>10766</v>
      </c>
      <c r="K2287">
        <v>10</v>
      </c>
      <c r="L2287">
        <v>10</v>
      </c>
      <c r="M2287">
        <f>(F2287*(1+0.05))</f>
        <v>2.0579999999999998</v>
      </c>
      <c r="N2287">
        <f>IFERROR(ROUND(( (-1.208*LN(L2287) + 7.5474 + 4.6991*(2.71828^(-0.009*L2287)) + 0.0001*L2287*L2287 - 0.0432*L2287 + 4.7166)/3),2), " ")</f>
        <v>4.45</v>
      </c>
      <c r="O2287">
        <f>IFERROR(MAX(MIN(ROUND(N2287*(Q2287/P2287),2),4.5),1.9)," ")</f>
        <v>4.1900000000000004</v>
      </c>
      <c r="P2287">
        <f>13.098*F2287^-1.237</f>
        <v>5.6974985827885236</v>
      </c>
      <c r="Q2287">
        <f>13.098*M2287^-1.237</f>
        <v>5.3638060139004509</v>
      </c>
      <c r="R2287" s="5">
        <f>IFERROR(ROUND(MAX(MIN((-105.4*LN(O2287) + 163.83),95),10),0)," ")</f>
        <v>13</v>
      </c>
      <c r="S2287" s="5" t="str">
        <f>IFERROR(CONCATENATE("(",R2287,",",ROUND((1.2*W2287),2),")")," ")</f>
        <v>(13,2.47)</v>
      </c>
      <c r="T2287">
        <f>R2287-L2287</f>
        <v>3</v>
      </c>
      <c r="U2287" s="7" t="str">
        <f>IF((AND(T2287=0,H2287&gt;=L2287)),"Don’t change bids","OK")</f>
        <v>OK</v>
      </c>
      <c r="V2287" t="e">
        <f>IF((MATCH(F2287,W2287,0)),"Same","Diff")</f>
        <v>#N/A</v>
      </c>
      <c r="W2287" s="5">
        <f>ROUND(M2287,2)</f>
        <v>2.06</v>
      </c>
      <c r="X2287" s="5">
        <v>2.06</v>
      </c>
    </row>
    <row r="2288" spans="1:24" x14ac:dyDescent="0.25">
      <c r="A2288" t="s">
        <v>24</v>
      </c>
      <c r="B2288" t="s">
        <v>3028</v>
      </c>
      <c r="C2288" t="s">
        <v>1146</v>
      </c>
      <c r="D2288" t="s">
        <v>3007</v>
      </c>
      <c r="E2288" t="s">
        <v>1088</v>
      </c>
      <c r="F2288" s="5">
        <v>1.96</v>
      </c>
      <c r="G2288" s="9">
        <v>0.1</v>
      </c>
      <c r="H2288" s="6">
        <f>G2288*100</f>
        <v>10</v>
      </c>
      <c r="I2288" t="s">
        <v>9799</v>
      </c>
      <c r="J2288" t="s">
        <v>10766</v>
      </c>
      <c r="K2288">
        <v>10</v>
      </c>
      <c r="L2288">
        <v>10</v>
      </c>
      <c r="M2288">
        <f>(F2288*(1+0.05))</f>
        <v>2.0579999999999998</v>
      </c>
      <c r="N2288">
        <f>IFERROR(ROUND(( (-1.208*LN(L2288) + 7.5474 + 4.6991*(2.71828^(-0.009*L2288)) + 0.0001*L2288*L2288 - 0.0432*L2288 + 4.7166)/3),2), " ")</f>
        <v>4.45</v>
      </c>
      <c r="O2288">
        <f>IFERROR(MAX(MIN(ROUND(N2288*(Q2288/P2288),2),4.5),1.9)," ")</f>
        <v>4.1900000000000004</v>
      </c>
      <c r="P2288">
        <f>13.098*F2288^-1.237</f>
        <v>5.6974985827885236</v>
      </c>
      <c r="Q2288">
        <f>13.098*M2288^-1.237</f>
        <v>5.3638060139004509</v>
      </c>
      <c r="R2288" s="5">
        <f>IFERROR(ROUND(MAX(MIN((-105.4*LN(O2288) + 163.83),95),10),0)," ")</f>
        <v>13</v>
      </c>
      <c r="S2288" s="5" t="str">
        <f>IFERROR(CONCATENATE("(",R2288,",",ROUND((1.2*W2288),2),")")," ")</f>
        <v>(13,2.47)</v>
      </c>
      <c r="T2288">
        <f>R2288-L2288</f>
        <v>3</v>
      </c>
      <c r="U2288" s="7" t="str">
        <f>IF((AND(T2288=0,H2288&gt;=L2288)),"Don’t change bids","OK")</f>
        <v>OK</v>
      </c>
      <c r="V2288" t="e">
        <f>IF((MATCH(F2288,W2288,0)),"Same","Diff")</f>
        <v>#N/A</v>
      </c>
      <c r="W2288" s="5">
        <f>ROUND(M2288,2)</f>
        <v>2.06</v>
      </c>
      <c r="X2288" s="5">
        <v>2.06</v>
      </c>
    </row>
    <row r="2289" spans="1:24" x14ac:dyDescent="0.25">
      <c r="A2289" t="s">
        <v>24</v>
      </c>
      <c r="B2289" t="s">
        <v>3029</v>
      </c>
      <c r="C2289" t="s">
        <v>1146</v>
      </c>
      <c r="D2289" t="s">
        <v>3007</v>
      </c>
      <c r="E2289" t="s">
        <v>1088</v>
      </c>
      <c r="F2289" s="5">
        <v>1.96</v>
      </c>
      <c r="G2289" s="9">
        <v>0.1</v>
      </c>
      <c r="H2289" s="6">
        <f>G2289*100</f>
        <v>10</v>
      </c>
      <c r="I2289" t="s">
        <v>9799</v>
      </c>
      <c r="J2289" t="s">
        <v>10766</v>
      </c>
      <c r="K2289">
        <v>10</v>
      </c>
      <c r="L2289">
        <v>10</v>
      </c>
      <c r="M2289">
        <f>(F2289*(1+0.05))</f>
        <v>2.0579999999999998</v>
      </c>
      <c r="N2289">
        <f>IFERROR(ROUND(( (-1.208*LN(L2289) + 7.5474 + 4.6991*(2.71828^(-0.009*L2289)) + 0.0001*L2289*L2289 - 0.0432*L2289 + 4.7166)/3),2), " ")</f>
        <v>4.45</v>
      </c>
      <c r="O2289">
        <f>IFERROR(MAX(MIN(ROUND(N2289*(Q2289/P2289),2),4.5),1.9)," ")</f>
        <v>4.1900000000000004</v>
      </c>
      <c r="P2289">
        <f>13.098*F2289^-1.237</f>
        <v>5.6974985827885236</v>
      </c>
      <c r="Q2289">
        <f>13.098*M2289^-1.237</f>
        <v>5.3638060139004509</v>
      </c>
      <c r="R2289" s="5">
        <f>IFERROR(ROUND(MAX(MIN((-105.4*LN(O2289) + 163.83),95),10),0)," ")</f>
        <v>13</v>
      </c>
      <c r="S2289" s="5" t="str">
        <f>IFERROR(CONCATENATE("(",R2289,",",ROUND((1.2*W2289),2),")")," ")</f>
        <v>(13,2.47)</v>
      </c>
      <c r="T2289">
        <f>R2289-L2289</f>
        <v>3</v>
      </c>
      <c r="U2289" s="7" t="str">
        <f>IF((AND(T2289=0,H2289&gt;=L2289)),"Don’t change bids","OK")</f>
        <v>OK</v>
      </c>
      <c r="V2289" t="e">
        <f>IF((MATCH(F2289,W2289,0)),"Same","Diff")</f>
        <v>#N/A</v>
      </c>
      <c r="W2289" s="5">
        <f>ROUND(M2289,2)</f>
        <v>2.06</v>
      </c>
      <c r="X2289" s="5">
        <v>2.06</v>
      </c>
    </row>
    <row r="2290" spans="1:24" x14ac:dyDescent="0.25">
      <c r="A2290" t="s">
        <v>24</v>
      </c>
      <c r="B2290" t="s">
        <v>1382</v>
      </c>
      <c r="C2290" t="s">
        <v>1278</v>
      </c>
      <c r="D2290" t="s">
        <v>1383</v>
      </c>
      <c r="E2290" t="s">
        <v>1280</v>
      </c>
      <c r="F2290" s="5">
        <v>9.26</v>
      </c>
      <c r="G2290" s="9">
        <v>0.1</v>
      </c>
      <c r="H2290" s="6">
        <f>G2290*100</f>
        <v>10</v>
      </c>
      <c r="I2290" t="s">
        <v>9822</v>
      </c>
      <c r="J2290" t="s">
        <v>10766</v>
      </c>
      <c r="K2290">
        <v>16</v>
      </c>
      <c r="L2290">
        <v>16</v>
      </c>
      <c r="M2290">
        <f>(F2290*(1+0.05))</f>
        <v>9.7230000000000008</v>
      </c>
      <c r="N2290">
        <f>IFERROR(ROUND(( (-1.208*LN(L2290) + 7.5474 + 4.6991*(2.71828^(-0.009*L2290)) + 0.0001*L2290*L2290 - 0.0432*L2290 + 4.7166)/3),2), " ")</f>
        <v>4.1100000000000003</v>
      </c>
      <c r="O2290">
        <f>IFERROR(MAX(MIN(ROUND(N2290*(Q2290/P2290),2),4.5),1.9)," ")</f>
        <v>3.87</v>
      </c>
      <c r="P2290">
        <f>13.098*F2290^-1.237</f>
        <v>0.83465537707178628</v>
      </c>
      <c r="Q2290">
        <f>13.098*M2290^-1.237</f>
        <v>0.78577106532264485</v>
      </c>
      <c r="R2290" s="5">
        <f>IFERROR(ROUND(MAX(MIN((-105.4*LN(O2290) + 163.83),95),10),0)," ")</f>
        <v>21</v>
      </c>
      <c r="S2290" s="5" t="str">
        <f>IFERROR(CONCATENATE("(",R2290,",",ROUND((1.2*W2290),2),")")," ")</f>
        <v>(21,11.66)</v>
      </c>
      <c r="T2290">
        <f>R2290-L2290</f>
        <v>5</v>
      </c>
      <c r="U2290" s="7" t="str">
        <f>IF((AND(T2290=0,H2290&gt;=L2290)),"Don’t change bids","OK")</f>
        <v>OK</v>
      </c>
      <c r="V2290" t="e">
        <f>IF((MATCH(F2290,W2290,0)),"Same","Diff")</f>
        <v>#N/A</v>
      </c>
      <c r="W2290" s="5">
        <f>ROUND(M2290,2)</f>
        <v>9.7200000000000006</v>
      </c>
      <c r="X2290" s="5">
        <v>9.7200000000000006</v>
      </c>
    </row>
    <row r="2291" spans="1:24" x14ac:dyDescent="0.25">
      <c r="A2291" t="s">
        <v>24</v>
      </c>
      <c r="B2291" t="s">
        <v>1106</v>
      </c>
      <c r="C2291" t="s">
        <v>1278</v>
      </c>
      <c r="D2291" t="s">
        <v>1107</v>
      </c>
      <c r="E2291" t="s">
        <v>1280</v>
      </c>
      <c r="F2291" s="5">
        <v>9.26</v>
      </c>
      <c r="G2291" s="9">
        <v>0.1</v>
      </c>
      <c r="H2291" s="6">
        <f>G2291*100</f>
        <v>10</v>
      </c>
      <c r="I2291" t="s">
        <v>9822</v>
      </c>
      <c r="J2291" t="s">
        <v>10766</v>
      </c>
      <c r="K2291">
        <v>16</v>
      </c>
      <c r="L2291">
        <v>16</v>
      </c>
      <c r="M2291">
        <f>(F2291*(1+0.05))</f>
        <v>9.7230000000000008</v>
      </c>
      <c r="N2291">
        <f>IFERROR(ROUND(( (-1.208*LN(L2291) + 7.5474 + 4.6991*(2.71828^(-0.009*L2291)) + 0.0001*L2291*L2291 - 0.0432*L2291 + 4.7166)/3),2), " ")</f>
        <v>4.1100000000000003</v>
      </c>
      <c r="O2291">
        <f>IFERROR(MAX(MIN(ROUND(N2291*(Q2291/P2291),2),4.5),1.9)," ")</f>
        <v>3.87</v>
      </c>
      <c r="P2291">
        <f>13.098*F2291^-1.237</f>
        <v>0.83465537707178628</v>
      </c>
      <c r="Q2291">
        <f>13.098*M2291^-1.237</f>
        <v>0.78577106532264485</v>
      </c>
      <c r="R2291" s="5">
        <f>IFERROR(ROUND(MAX(MIN((-105.4*LN(O2291) + 163.83),95),10),0)," ")</f>
        <v>21</v>
      </c>
      <c r="S2291" s="5" t="str">
        <f>IFERROR(CONCATENATE("(",R2291,",",ROUND((1.2*W2291),2),")")," ")</f>
        <v>(21,11.66)</v>
      </c>
      <c r="T2291">
        <f>R2291-L2291</f>
        <v>5</v>
      </c>
      <c r="U2291" s="7" t="str">
        <f>IF((AND(T2291=0,H2291&gt;=L2291)),"Don’t change bids","OK")</f>
        <v>OK</v>
      </c>
      <c r="V2291" t="e">
        <f>IF((MATCH(F2291,W2291,0)),"Same","Diff")</f>
        <v>#N/A</v>
      </c>
      <c r="W2291" s="5">
        <f>ROUND(M2291,2)</f>
        <v>9.7200000000000006</v>
      </c>
      <c r="X2291" s="5">
        <v>9.7200000000000006</v>
      </c>
    </row>
    <row r="2292" spans="1:24" x14ac:dyDescent="0.25">
      <c r="A2292" t="s">
        <v>24</v>
      </c>
      <c r="B2292" t="s">
        <v>1110</v>
      </c>
      <c r="C2292" t="s">
        <v>1278</v>
      </c>
      <c r="D2292" t="s">
        <v>1107</v>
      </c>
      <c r="E2292" t="s">
        <v>1280</v>
      </c>
      <c r="F2292" s="5">
        <v>9.26</v>
      </c>
      <c r="G2292" s="9">
        <v>0.1</v>
      </c>
      <c r="H2292" s="6">
        <f>G2292*100</f>
        <v>10</v>
      </c>
      <c r="I2292" t="s">
        <v>9822</v>
      </c>
      <c r="J2292" t="s">
        <v>10766</v>
      </c>
      <c r="K2292">
        <v>16</v>
      </c>
      <c r="L2292">
        <v>16</v>
      </c>
      <c r="M2292">
        <f>(F2292*(1+0.05))</f>
        <v>9.7230000000000008</v>
      </c>
      <c r="N2292">
        <f>IFERROR(ROUND(( (-1.208*LN(L2292) + 7.5474 + 4.6991*(2.71828^(-0.009*L2292)) + 0.0001*L2292*L2292 - 0.0432*L2292 + 4.7166)/3),2), " ")</f>
        <v>4.1100000000000003</v>
      </c>
      <c r="O2292">
        <f>IFERROR(MAX(MIN(ROUND(N2292*(Q2292/P2292),2),4.5),1.9)," ")</f>
        <v>3.87</v>
      </c>
      <c r="P2292">
        <f>13.098*F2292^-1.237</f>
        <v>0.83465537707178628</v>
      </c>
      <c r="Q2292">
        <f>13.098*M2292^-1.237</f>
        <v>0.78577106532264485</v>
      </c>
      <c r="R2292" s="5">
        <f>IFERROR(ROUND(MAX(MIN((-105.4*LN(O2292) + 163.83),95),10),0)," ")</f>
        <v>21</v>
      </c>
      <c r="S2292" s="5" t="str">
        <f>IFERROR(CONCATENATE("(",R2292,",",ROUND((1.2*W2292),2),")")," ")</f>
        <v>(21,11.66)</v>
      </c>
      <c r="T2292">
        <f>R2292-L2292</f>
        <v>5</v>
      </c>
      <c r="U2292" s="7" t="str">
        <f>IF((AND(T2292=0,H2292&gt;=L2292)),"Don’t change bids","OK")</f>
        <v>OK</v>
      </c>
      <c r="V2292" t="e">
        <f>IF((MATCH(F2292,W2292,0)),"Same","Diff")</f>
        <v>#N/A</v>
      </c>
      <c r="W2292" s="5">
        <f>ROUND(M2292,2)</f>
        <v>9.7200000000000006</v>
      </c>
      <c r="X2292" s="5">
        <v>9.7200000000000006</v>
      </c>
    </row>
    <row r="2293" spans="1:24" x14ac:dyDescent="0.25">
      <c r="A2293" t="s">
        <v>24</v>
      </c>
      <c r="B2293" t="s">
        <v>3030</v>
      </c>
      <c r="C2293" t="s">
        <v>1603</v>
      </c>
      <c r="D2293" t="s">
        <v>3031</v>
      </c>
      <c r="E2293" t="s">
        <v>356</v>
      </c>
      <c r="F2293" s="5">
        <v>3.49</v>
      </c>
      <c r="G2293" s="9">
        <v>0.1</v>
      </c>
      <c r="H2293" s="6">
        <f>G2293*100</f>
        <v>10</v>
      </c>
      <c r="I2293" t="s">
        <v>10143</v>
      </c>
      <c r="J2293" t="s">
        <v>10766</v>
      </c>
      <c r="K2293">
        <v>10</v>
      </c>
      <c r="L2293">
        <v>10</v>
      </c>
      <c r="M2293">
        <f>(F2293*(1+0.05))</f>
        <v>3.6645000000000003</v>
      </c>
      <c r="N2293">
        <f>IFERROR(ROUND(( (-1.208*LN(L2293) + 7.5474 + 4.6991*(2.71828^(-0.009*L2293)) + 0.0001*L2293*L2293 - 0.0432*L2293 + 4.7166)/3),2), " ")</f>
        <v>4.45</v>
      </c>
      <c r="O2293">
        <f>IFERROR(MAX(MIN(ROUND(N2293*(Q2293/P2293),2),4.5),1.9)," ")</f>
        <v>4.1900000000000004</v>
      </c>
      <c r="P2293">
        <f>13.098*F2293^-1.237</f>
        <v>2.790807831039837</v>
      </c>
      <c r="Q2293">
        <f>13.098*M2293^-1.237</f>
        <v>2.6273550770144309</v>
      </c>
      <c r="R2293" s="5">
        <f>IFERROR(ROUND(MAX(MIN((-105.4*LN(O2293) + 163.83),95),10),0)," ")</f>
        <v>13</v>
      </c>
      <c r="S2293" s="5" t="str">
        <f>IFERROR(CONCATENATE("(",R2293,",",ROUND((1.2*W2293),2),")")," ")</f>
        <v>(13,4.39)</v>
      </c>
      <c r="T2293">
        <f>R2293-L2293</f>
        <v>3</v>
      </c>
      <c r="U2293" s="7" t="str">
        <f>IF((AND(T2293=0,H2293&gt;=L2293)),"Don’t change bids","OK")</f>
        <v>OK</v>
      </c>
      <c r="V2293" t="e">
        <f>IF((MATCH(F2293,W2293,0)),"Same","Diff")</f>
        <v>#N/A</v>
      </c>
      <c r="W2293" s="5">
        <f>ROUND(M2293,2)</f>
        <v>3.66</v>
      </c>
      <c r="X2293" s="5">
        <v>3.66</v>
      </c>
    </row>
    <row r="2294" spans="1:24" x14ac:dyDescent="0.25">
      <c r="A2294" t="s">
        <v>24</v>
      </c>
      <c r="B2294" t="s">
        <v>3032</v>
      </c>
      <c r="C2294" t="s">
        <v>1026</v>
      </c>
      <c r="D2294" t="s">
        <v>3033</v>
      </c>
      <c r="E2294" t="s">
        <v>1028</v>
      </c>
      <c r="F2294" s="5">
        <v>4.34</v>
      </c>
      <c r="G2294" s="9">
        <v>0.1</v>
      </c>
      <c r="H2294" s="6">
        <f>G2294*100</f>
        <v>10</v>
      </c>
      <c r="I2294" t="s">
        <v>9774</v>
      </c>
      <c r="J2294" t="s">
        <v>10766</v>
      </c>
      <c r="K2294">
        <v>10</v>
      </c>
      <c r="L2294">
        <v>10</v>
      </c>
      <c r="M2294">
        <f>(F2294*(1+0.05))</f>
        <v>4.5570000000000004</v>
      </c>
      <c r="N2294">
        <f>IFERROR(ROUND(( (-1.208*LN(L2294) + 7.5474 + 4.6991*(2.71828^(-0.009*L2294)) + 0.0001*L2294*L2294 - 0.0432*L2294 + 4.7166)/3),2), " ")</f>
        <v>4.45</v>
      </c>
      <c r="O2294">
        <f>IFERROR(MAX(MIN(ROUND(N2294*(Q2294/P2294),2),4.5),1.9)," ")</f>
        <v>4.1900000000000004</v>
      </c>
      <c r="P2294">
        <f>13.098*F2294^-1.237</f>
        <v>2.1312293613546363</v>
      </c>
      <c r="Q2294">
        <f>13.098*M2294^-1.237</f>
        <v>2.0064069695372009</v>
      </c>
      <c r="R2294" s="5">
        <f>IFERROR(ROUND(MAX(MIN((-105.4*LN(O2294) + 163.83),95),10),0)," ")</f>
        <v>13</v>
      </c>
      <c r="S2294" s="5" t="str">
        <f>IFERROR(CONCATENATE("(",R2294,",",ROUND((1.2*W2294),2),")")," ")</f>
        <v>(13,5.47)</v>
      </c>
      <c r="T2294">
        <f>R2294-L2294</f>
        <v>3</v>
      </c>
      <c r="U2294" s="7" t="str">
        <f>IF((AND(T2294=0,H2294&gt;=L2294)),"Don’t change bids","OK")</f>
        <v>OK</v>
      </c>
      <c r="V2294" t="e">
        <f>IF((MATCH(F2294,W2294,0)),"Same","Diff")</f>
        <v>#N/A</v>
      </c>
      <c r="W2294" s="5">
        <f>ROUND(M2294,2)</f>
        <v>4.5599999999999996</v>
      </c>
      <c r="X2294" s="5">
        <v>4.5599999999999996</v>
      </c>
    </row>
    <row r="2295" spans="1:24" x14ac:dyDescent="0.25">
      <c r="A2295" t="s">
        <v>24</v>
      </c>
      <c r="B2295" t="s">
        <v>3034</v>
      </c>
      <c r="C2295" t="s">
        <v>1026</v>
      </c>
      <c r="D2295" t="s">
        <v>3035</v>
      </c>
      <c r="E2295" t="s">
        <v>1028</v>
      </c>
      <c r="F2295" s="5">
        <v>4.34</v>
      </c>
      <c r="G2295" s="9">
        <v>0.1</v>
      </c>
      <c r="H2295" s="6">
        <f>G2295*100</f>
        <v>10</v>
      </c>
      <c r="I2295" t="s">
        <v>9774</v>
      </c>
      <c r="J2295" t="s">
        <v>10766</v>
      </c>
      <c r="K2295">
        <v>10</v>
      </c>
      <c r="L2295">
        <v>10</v>
      </c>
      <c r="M2295">
        <f>(F2295*(1+0.05))</f>
        <v>4.5570000000000004</v>
      </c>
      <c r="N2295">
        <f>IFERROR(ROUND(( (-1.208*LN(L2295) + 7.5474 + 4.6991*(2.71828^(-0.009*L2295)) + 0.0001*L2295*L2295 - 0.0432*L2295 + 4.7166)/3),2), " ")</f>
        <v>4.45</v>
      </c>
      <c r="O2295">
        <f>IFERROR(MAX(MIN(ROUND(N2295*(Q2295/P2295),2),4.5),1.9)," ")</f>
        <v>4.1900000000000004</v>
      </c>
      <c r="P2295">
        <f>13.098*F2295^-1.237</f>
        <v>2.1312293613546363</v>
      </c>
      <c r="Q2295">
        <f>13.098*M2295^-1.237</f>
        <v>2.0064069695372009</v>
      </c>
      <c r="R2295" s="5">
        <f>IFERROR(ROUND(MAX(MIN((-105.4*LN(O2295) + 163.83),95),10),0)," ")</f>
        <v>13</v>
      </c>
      <c r="S2295" s="5" t="str">
        <f>IFERROR(CONCATENATE("(",R2295,",",ROUND((1.2*W2295),2),")")," ")</f>
        <v>(13,5.47)</v>
      </c>
      <c r="T2295">
        <f>R2295-L2295</f>
        <v>3</v>
      </c>
      <c r="U2295" s="7" t="str">
        <f>IF((AND(T2295=0,H2295&gt;=L2295)),"Don’t change bids","OK")</f>
        <v>OK</v>
      </c>
      <c r="V2295" t="e">
        <f>IF((MATCH(F2295,W2295,0)),"Same","Diff")</f>
        <v>#N/A</v>
      </c>
      <c r="W2295" s="5">
        <f>ROUND(M2295,2)</f>
        <v>4.5599999999999996</v>
      </c>
      <c r="X2295" s="5">
        <v>4.5599999999999996</v>
      </c>
    </row>
    <row r="2296" spans="1:24" x14ac:dyDescent="0.25">
      <c r="A2296" t="s">
        <v>24</v>
      </c>
      <c r="B2296" t="s">
        <v>3036</v>
      </c>
      <c r="C2296" t="s">
        <v>1026</v>
      </c>
      <c r="D2296" t="s">
        <v>3033</v>
      </c>
      <c r="E2296" t="s">
        <v>1028</v>
      </c>
      <c r="F2296" s="5">
        <v>4.34</v>
      </c>
      <c r="G2296" s="9">
        <v>0.1</v>
      </c>
      <c r="H2296" s="6">
        <f>G2296*100</f>
        <v>10</v>
      </c>
      <c r="I2296" t="s">
        <v>9774</v>
      </c>
      <c r="J2296" t="s">
        <v>10766</v>
      </c>
      <c r="K2296">
        <v>10</v>
      </c>
      <c r="L2296">
        <v>10</v>
      </c>
      <c r="M2296">
        <f>(F2296*(1+0.05))</f>
        <v>4.5570000000000004</v>
      </c>
      <c r="N2296">
        <f>IFERROR(ROUND(( (-1.208*LN(L2296) + 7.5474 + 4.6991*(2.71828^(-0.009*L2296)) + 0.0001*L2296*L2296 - 0.0432*L2296 + 4.7166)/3),2), " ")</f>
        <v>4.45</v>
      </c>
      <c r="O2296">
        <f>IFERROR(MAX(MIN(ROUND(N2296*(Q2296/P2296),2),4.5),1.9)," ")</f>
        <v>4.1900000000000004</v>
      </c>
      <c r="P2296">
        <f>13.098*F2296^-1.237</f>
        <v>2.1312293613546363</v>
      </c>
      <c r="Q2296">
        <f>13.098*M2296^-1.237</f>
        <v>2.0064069695372009</v>
      </c>
      <c r="R2296" s="5">
        <f>IFERROR(ROUND(MAX(MIN((-105.4*LN(O2296) + 163.83),95),10),0)," ")</f>
        <v>13</v>
      </c>
      <c r="S2296" s="5" t="str">
        <f>IFERROR(CONCATENATE("(",R2296,",",ROUND((1.2*W2296),2),")")," ")</f>
        <v>(13,5.47)</v>
      </c>
      <c r="T2296">
        <f>R2296-L2296</f>
        <v>3</v>
      </c>
      <c r="U2296" s="7" t="str">
        <f>IF((AND(T2296=0,H2296&gt;=L2296)),"Don’t change bids","OK")</f>
        <v>OK</v>
      </c>
      <c r="V2296" t="e">
        <f>IF((MATCH(F2296,W2296,0)),"Same","Diff")</f>
        <v>#N/A</v>
      </c>
      <c r="W2296" s="5">
        <f>ROUND(M2296,2)</f>
        <v>4.5599999999999996</v>
      </c>
      <c r="X2296" s="5">
        <v>4.5599999999999996</v>
      </c>
    </row>
    <row r="2297" spans="1:24" x14ac:dyDescent="0.25">
      <c r="A2297" t="s">
        <v>24</v>
      </c>
      <c r="B2297" t="s">
        <v>3037</v>
      </c>
      <c r="C2297" t="s">
        <v>1026</v>
      </c>
      <c r="D2297" t="s">
        <v>3033</v>
      </c>
      <c r="E2297" t="s">
        <v>1028</v>
      </c>
      <c r="F2297" s="5">
        <v>4.34</v>
      </c>
      <c r="G2297" s="9">
        <v>0.1</v>
      </c>
      <c r="H2297" s="6">
        <f>G2297*100</f>
        <v>10</v>
      </c>
      <c r="I2297" t="s">
        <v>9774</v>
      </c>
      <c r="J2297" t="s">
        <v>10766</v>
      </c>
      <c r="K2297">
        <v>10</v>
      </c>
      <c r="L2297">
        <v>10</v>
      </c>
      <c r="M2297">
        <f>(F2297*(1+0.05))</f>
        <v>4.5570000000000004</v>
      </c>
      <c r="N2297">
        <f>IFERROR(ROUND(( (-1.208*LN(L2297) + 7.5474 + 4.6991*(2.71828^(-0.009*L2297)) + 0.0001*L2297*L2297 - 0.0432*L2297 + 4.7166)/3),2), " ")</f>
        <v>4.45</v>
      </c>
      <c r="O2297">
        <f>IFERROR(MAX(MIN(ROUND(N2297*(Q2297/P2297),2),4.5),1.9)," ")</f>
        <v>4.1900000000000004</v>
      </c>
      <c r="P2297">
        <f>13.098*F2297^-1.237</f>
        <v>2.1312293613546363</v>
      </c>
      <c r="Q2297">
        <f>13.098*M2297^-1.237</f>
        <v>2.0064069695372009</v>
      </c>
      <c r="R2297" s="5">
        <f>IFERROR(ROUND(MAX(MIN((-105.4*LN(O2297) + 163.83),95),10),0)," ")</f>
        <v>13</v>
      </c>
      <c r="S2297" s="5" t="str">
        <f>IFERROR(CONCATENATE("(",R2297,",",ROUND((1.2*W2297),2),")")," ")</f>
        <v>(13,5.47)</v>
      </c>
      <c r="T2297">
        <f>R2297-L2297</f>
        <v>3</v>
      </c>
      <c r="U2297" s="7" t="str">
        <f>IF((AND(T2297=0,H2297&gt;=L2297)),"Don’t change bids","OK")</f>
        <v>OK</v>
      </c>
      <c r="V2297" t="e">
        <f>IF((MATCH(F2297,W2297,0)),"Same","Diff")</f>
        <v>#N/A</v>
      </c>
      <c r="W2297" s="5">
        <f>ROUND(M2297,2)</f>
        <v>4.5599999999999996</v>
      </c>
      <c r="X2297" s="5">
        <v>4.5599999999999996</v>
      </c>
    </row>
    <row r="2298" spans="1:24" x14ac:dyDescent="0.25">
      <c r="A2298" t="s">
        <v>24</v>
      </c>
      <c r="B2298" t="s">
        <v>3038</v>
      </c>
      <c r="C2298" t="s">
        <v>1026</v>
      </c>
      <c r="D2298" t="s">
        <v>3039</v>
      </c>
      <c r="E2298" t="s">
        <v>1028</v>
      </c>
      <c r="F2298" s="5">
        <v>4.34</v>
      </c>
      <c r="G2298" s="9">
        <v>0.1</v>
      </c>
      <c r="H2298" s="6">
        <f>G2298*100</f>
        <v>10</v>
      </c>
      <c r="I2298" t="s">
        <v>9774</v>
      </c>
      <c r="J2298" t="s">
        <v>10766</v>
      </c>
      <c r="K2298">
        <v>10</v>
      </c>
      <c r="L2298">
        <v>10</v>
      </c>
      <c r="M2298">
        <f>(F2298*(1+0.05))</f>
        <v>4.5570000000000004</v>
      </c>
      <c r="N2298">
        <f>IFERROR(ROUND(( (-1.208*LN(L2298) + 7.5474 + 4.6991*(2.71828^(-0.009*L2298)) + 0.0001*L2298*L2298 - 0.0432*L2298 + 4.7166)/3),2), " ")</f>
        <v>4.45</v>
      </c>
      <c r="O2298">
        <f>IFERROR(MAX(MIN(ROUND(N2298*(Q2298/P2298),2),4.5),1.9)," ")</f>
        <v>4.1900000000000004</v>
      </c>
      <c r="P2298">
        <f>13.098*F2298^-1.237</f>
        <v>2.1312293613546363</v>
      </c>
      <c r="Q2298">
        <f>13.098*M2298^-1.237</f>
        <v>2.0064069695372009</v>
      </c>
      <c r="R2298" s="5">
        <f>IFERROR(ROUND(MAX(MIN((-105.4*LN(O2298) + 163.83),95),10),0)," ")</f>
        <v>13</v>
      </c>
      <c r="S2298" s="5" t="str">
        <f>IFERROR(CONCATENATE("(",R2298,",",ROUND((1.2*W2298),2),")")," ")</f>
        <v>(13,5.47)</v>
      </c>
      <c r="T2298">
        <f>R2298-L2298</f>
        <v>3</v>
      </c>
      <c r="U2298" s="7" t="str">
        <f>IF((AND(T2298=0,H2298&gt;=L2298)),"Don’t change bids","OK")</f>
        <v>OK</v>
      </c>
      <c r="V2298" t="e">
        <f>IF((MATCH(F2298,W2298,0)),"Same","Diff")</f>
        <v>#N/A</v>
      </c>
      <c r="W2298" s="5">
        <f>ROUND(M2298,2)</f>
        <v>4.5599999999999996</v>
      </c>
      <c r="X2298" s="5">
        <v>4.5599999999999996</v>
      </c>
    </row>
    <row r="2299" spans="1:24" x14ac:dyDescent="0.25">
      <c r="A2299" t="s">
        <v>24</v>
      </c>
      <c r="B2299" t="s">
        <v>3040</v>
      </c>
      <c r="C2299" t="s">
        <v>1026</v>
      </c>
      <c r="D2299" t="s">
        <v>3033</v>
      </c>
      <c r="E2299" t="s">
        <v>1028</v>
      </c>
      <c r="F2299" s="5">
        <v>4.34</v>
      </c>
      <c r="G2299" s="9">
        <v>0.1</v>
      </c>
      <c r="H2299" s="6">
        <f>G2299*100</f>
        <v>10</v>
      </c>
      <c r="I2299" t="s">
        <v>9774</v>
      </c>
      <c r="J2299" t="s">
        <v>10766</v>
      </c>
      <c r="K2299">
        <v>10</v>
      </c>
      <c r="L2299">
        <v>10</v>
      </c>
      <c r="M2299">
        <f>(F2299*(1+0.05))</f>
        <v>4.5570000000000004</v>
      </c>
      <c r="N2299">
        <f>IFERROR(ROUND(( (-1.208*LN(L2299) + 7.5474 + 4.6991*(2.71828^(-0.009*L2299)) + 0.0001*L2299*L2299 - 0.0432*L2299 + 4.7166)/3),2), " ")</f>
        <v>4.45</v>
      </c>
      <c r="O2299">
        <f>IFERROR(MAX(MIN(ROUND(N2299*(Q2299/P2299),2),4.5),1.9)," ")</f>
        <v>4.1900000000000004</v>
      </c>
      <c r="P2299">
        <f>13.098*F2299^-1.237</f>
        <v>2.1312293613546363</v>
      </c>
      <c r="Q2299">
        <f>13.098*M2299^-1.237</f>
        <v>2.0064069695372009</v>
      </c>
      <c r="R2299" s="5">
        <f>IFERROR(ROUND(MAX(MIN((-105.4*LN(O2299) + 163.83),95),10),0)," ")</f>
        <v>13</v>
      </c>
      <c r="S2299" s="5" t="str">
        <f>IFERROR(CONCATENATE("(",R2299,",",ROUND((1.2*W2299),2),")")," ")</f>
        <v>(13,5.47)</v>
      </c>
      <c r="T2299">
        <f>R2299-L2299</f>
        <v>3</v>
      </c>
      <c r="U2299" s="7" t="str">
        <f>IF((AND(T2299=0,H2299&gt;=L2299)),"Don’t change bids","OK")</f>
        <v>OK</v>
      </c>
      <c r="V2299" t="e">
        <f>IF((MATCH(F2299,W2299,0)),"Same","Diff")</f>
        <v>#N/A</v>
      </c>
      <c r="W2299" s="5">
        <f>ROUND(M2299,2)</f>
        <v>4.5599999999999996</v>
      </c>
      <c r="X2299" s="5">
        <v>4.5599999999999996</v>
      </c>
    </row>
    <row r="2300" spans="1:24" x14ac:dyDescent="0.25">
      <c r="A2300" t="s">
        <v>24</v>
      </c>
      <c r="B2300" t="s">
        <v>3041</v>
      </c>
      <c r="C2300" t="s">
        <v>1026</v>
      </c>
      <c r="D2300" t="s">
        <v>3033</v>
      </c>
      <c r="E2300" t="s">
        <v>1028</v>
      </c>
      <c r="F2300" s="5">
        <v>4.34</v>
      </c>
      <c r="G2300" s="9">
        <v>0.1</v>
      </c>
      <c r="H2300" s="6">
        <f>G2300*100</f>
        <v>10</v>
      </c>
      <c r="I2300" t="s">
        <v>9774</v>
      </c>
      <c r="J2300" t="s">
        <v>10766</v>
      </c>
      <c r="K2300">
        <v>10</v>
      </c>
      <c r="L2300">
        <v>10</v>
      </c>
      <c r="M2300">
        <f>(F2300*(1+0.05))</f>
        <v>4.5570000000000004</v>
      </c>
      <c r="N2300">
        <f>IFERROR(ROUND(( (-1.208*LN(L2300) + 7.5474 + 4.6991*(2.71828^(-0.009*L2300)) + 0.0001*L2300*L2300 - 0.0432*L2300 + 4.7166)/3),2), " ")</f>
        <v>4.45</v>
      </c>
      <c r="O2300">
        <f>IFERROR(MAX(MIN(ROUND(N2300*(Q2300/P2300),2),4.5),1.9)," ")</f>
        <v>4.1900000000000004</v>
      </c>
      <c r="P2300">
        <f>13.098*F2300^-1.237</f>
        <v>2.1312293613546363</v>
      </c>
      <c r="Q2300">
        <f>13.098*M2300^-1.237</f>
        <v>2.0064069695372009</v>
      </c>
      <c r="R2300" s="5">
        <f>IFERROR(ROUND(MAX(MIN((-105.4*LN(O2300) + 163.83),95),10),0)," ")</f>
        <v>13</v>
      </c>
      <c r="S2300" s="5" t="str">
        <f>IFERROR(CONCATENATE("(",R2300,",",ROUND((1.2*W2300),2),")")," ")</f>
        <v>(13,5.47)</v>
      </c>
      <c r="T2300">
        <f>R2300-L2300</f>
        <v>3</v>
      </c>
      <c r="U2300" s="7" t="str">
        <f>IF((AND(T2300=0,H2300&gt;=L2300)),"Don’t change bids","OK")</f>
        <v>OK</v>
      </c>
      <c r="V2300" t="e">
        <f>IF((MATCH(F2300,W2300,0)),"Same","Diff")</f>
        <v>#N/A</v>
      </c>
      <c r="W2300" s="5">
        <f>ROUND(M2300,2)</f>
        <v>4.5599999999999996</v>
      </c>
      <c r="X2300" s="5">
        <v>4.5599999999999996</v>
      </c>
    </row>
    <row r="2301" spans="1:24" x14ac:dyDescent="0.25">
      <c r="A2301" t="s">
        <v>24</v>
      </c>
      <c r="B2301" t="s">
        <v>3042</v>
      </c>
      <c r="C2301" t="s">
        <v>1178</v>
      </c>
      <c r="D2301" t="s">
        <v>3043</v>
      </c>
      <c r="E2301" t="s">
        <v>1180</v>
      </c>
      <c r="F2301" s="5">
        <v>0.49</v>
      </c>
      <c r="G2301" s="9">
        <v>0.1</v>
      </c>
      <c r="H2301" s="6">
        <f>G2301*100</f>
        <v>10</v>
      </c>
      <c r="I2301" t="s">
        <v>9801</v>
      </c>
      <c r="J2301" t="s">
        <v>10766</v>
      </c>
      <c r="K2301">
        <v>10</v>
      </c>
      <c r="L2301">
        <v>10</v>
      </c>
      <c r="M2301">
        <f>(F2301*(1+0.05))</f>
        <v>0.51449999999999996</v>
      </c>
      <c r="N2301">
        <f>IFERROR(ROUND(( (-1.208*LN(L2301) + 7.5474 + 4.6991*(2.71828^(-0.009*L2301)) + 0.0001*L2301*L2301 - 0.0432*L2301 + 4.7166)/3),2), " ")</f>
        <v>4.45</v>
      </c>
      <c r="O2301">
        <f>IFERROR(MAX(MIN(ROUND(N2301*(Q2301/P2301),2),4.5),1.9)," ")</f>
        <v>4.1900000000000004</v>
      </c>
      <c r="P2301">
        <f>13.098*F2301^-1.237</f>
        <v>31.654279670314228</v>
      </c>
      <c r="Q2301">
        <f>13.098*M2301^-1.237</f>
        <v>29.800343641019271</v>
      </c>
      <c r="R2301" s="5">
        <f>IFERROR(ROUND(MAX(MIN((-105.4*LN(O2301) + 163.83),95),10),0)," ")</f>
        <v>13</v>
      </c>
      <c r="S2301" s="5" t="str">
        <f>IFERROR(CONCATENATE("(",R2301,",",ROUND((1.2*W2301),2),")")," ")</f>
        <v>(13,0.61)</v>
      </c>
      <c r="T2301">
        <f>R2301-L2301</f>
        <v>3</v>
      </c>
      <c r="U2301" s="7" t="str">
        <f>IF((AND(T2301=0,H2301&gt;=L2301)),"Don’t change bids","OK")</f>
        <v>OK</v>
      </c>
      <c r="V2301" t="e">
        <f>IF((MATCH(F2301,W2301,0)),"Same","Diff")</f>
        <v>#N/A</v>
      </c>
      <c r="W2301" s="5">
        <f>ROUND(M2301,2)</f>
        <v>0.51</v>
      </c>
      <c r="X2301" s="5">
        <v>0.51</v>
      </c>
    </row>
    <row r="2302" spans="1:24" x14ac:dyDescent="0.25">
      <c r="A2302" t="s">
        <v>24</v>
      </c>
      <c r="B2302" t="s">
        <v>3044</v>
      </c>
      <c r="C2302" t="s">
        <v>1178</v>
      </c>
      <c r="D2302" t="s">
        <v>3045</v>
      </c>
      <c r="E2302" t="s">
        <v>1180</v>
      </c>
      <c r="F2302" s="5">
        <v>0.49</v>
      </c>
      <c r="G2302" s="9">
        <v>0.1</v>
      </c>
      <c r="H2302" s="6">
        <f>G2302*100</f>
        <v>10</v>
      </c>
      <c r="I2302" t="s">
        <v>9801</v>
      </c>
      <c r="J2302" t="s">
        <v>10766</v>
      </c>
      <c r="K2302">
        <v>10</v>
      </c>
      <c r="L2302">
        <v>10</v>
      </c>
      <c r="M2302">
        <f>(F2302*(1+0.05))</f>
        <v>0.51449999999999996</v>
      </c>
      <c r="N2302">
        <f>IFERROR(ROUND(( (-1.208*LN(L2302) + 7.5474 + 4.6991*(2.71828^(-0.009*L2302)) + 0.0001*L2302*L2302 - 0.0432*L2302 + 4.7166)/3),2), " ")</f>
        <v>4.45</v>
      </c>
      <c r="O2302">
        <f>IFERROR(MAX(MIN(ROUND(N2302*(Q2302/P2302),2),4.5),1.9)," ")</f>
        <v>4.1900000000000004</v>
      </c>
      <c r="P2302">
        <f>13.098*F2302^-1.237</f>
        <v>31.654279670314228</v>
      </c>
      <c r="Q2302">
        <f>13.098*M2302^-1.237</f>
        <v>29.800343641019271</v>
      </c>
      <c r="R2302" s="5">
        <f>IFERROR(ROUND(MAX(MIN((-105.4*LN(O2302) + 163.83),95),10),0)," ")</f>
        <v>13</v>
      </c>
      <c r="S2302" s="5" t="str">
        <f>IFERROR(CONCATENATE("(",R2302,",",ROUND((1.2*W2302),2),")")," ")</f>
        <v>(13,0.61)</v>
      </c>
      <c r="T2302">
        <f>R2302-L2302</f>
        <v>3</v>
      </c>
      <c r="U2302" s="7" t="str">
        <f>IF((AND(T2302=0,H2302&gt;=L2302)),"Don’t change bids","OK")</f>
        <v>OK</v>
      </c>
      <c r="V2302" t="e">
        <f>IF((MATCH(F2302,W2302,0)),"Same","Diff")</f>
        <v>#N/A</v>
      </c>
      <c r="W2302" s="5">
        <f>ROUND(M2302,2)</f>
        <v>0.51</v>
      </c>
      <c r="X2302" s="5">
        <v>0.51</v>
      </c>
    </row>
    <row r="2303" spans="1:24" x14ac:dyDescent="0.25">
      <c r="A2303" t="s">
        <v>24</v>
      </c>
      <c r="B2303" t="s">
        <v>3046</v>
      </c>
      <c r="C2303" t="s">
        <v>1178</v>
      </c>
      <c r="D2303" t="s">
        <v>3045</v>
      </c>
      <c r="E2303" t="s">
        <v>1180</v>
      </c>
      <c r="F2303" s="5">
        <v>0.49</v>
      </c>
      <c r="G2303" s="9">
        <v>0.1</v>
      </c>
      <c r="H2303" s="6">
        <f>G2303*100</f>
        <v>10</v>
      </c>
      <c r="I2303" t="s">
        <v>9801</v>
      </c>
      <c r="J2303" t="s">
        <v>10766</v>
      </c>
      <c r="K2303">
        <v>10</v>
      </c>
      <c r="L2303">
        <v>10</v>
      </c>
      <c r="M2303">
        <f>(F2303*(1+0.05))</f>
        <v>0.51449999999999996</v>
      </c>
      <c r="N2303">
        <f>IFERROR(ROUND(( (-1.208*LN(L2303) + 7.5474 + 4.6991*(2.71828^(-0.009*L2303)) + 0.0001*L2303*L2303 - 0.0432*L2303 + 4.7166)/3),2), " ")</f>
        <v>4.45</v>
      </c>
      <c r="O2303">
        <f>IFERROR(MAX(MIN(ROUND(N2303*(Q2303/P2303),2),4.5),1.9)," ")</f>
        <v>4.1900000000000004</v>
      </c>
      <c r="P2303">
        <f>13.098*F2303^-1.237</f>
        <v>31.654279670314228</v>
      </c>
      <c r="Q2303">
        <f>13.098*M2303^-1.237</f>
        <v>29.800343641019271</v>
      </c>
      <c r="R2303" s="5">
        <f>IFERROR(ROUND(MAX(MIN((-105.4*LN(O2303) + 163.83),95),10),0)," ")</f>
        <v>13</v>
      </c>
      <c r="S2303" s="5" t="str">
        <f>IFERROR(CONCATENATE("(",R2303,",",ROUND((1.2*W2303),2),")")," ")</f>
        <v>(13,0.61)</v>
      </c>
      <c r="T2303">
        <f>R2303-L2303</f>
        <v>3</v>
      </c>
      <c r="U2303" s="7" t="str">
        <f>IF((AND(T2303=0,H2303&gt;=L2303)),"Don’t change bids","OK")</f>
        <v>OK</v>
      </c>
      <c r="V2303" t="e">
        <f>IF((MATCH(F2303,W2303,0)),"Same","Diff")</f>
        <v>#N/A</v>
      </c>
      <c r="W2303" s="5">
        <f>ROUND(M2303,2)</f>
        <v>0.51</v>
      </c>
      <c r="X2303" s="5">
        <v>0.51</v>
      </c>
    </row>
    <row r="2304" spans="1:24" x14ac:dyDescent="0.25">
      <c r="A2304" t="s">
        <v>24</v>
      </c>
      <c r="B2304" t="s">
        <v>3047</v>
      </c>
      <c r="C2304" t="s">
        <v>1178</v>
      </c>
      <c r="D2304" t="s">
        <v>3045</v>
      </c>
      <c r="E2304" t="s">
        <v>1180</v>
      </c>
      <c r="F2304" s="5">
        <v>0.49</v>
      </c>
      <c r="G2304" s="9">
        <v>0.1</v>
      </c>
      <c r="H2304" s="6">
        <f>G2304*100</f>
        <v>10</v>
      </c>
      <c r="I2304" t="s">
        <v>9801</v>
      </c>
      <c r="J2304" t="s">
        <v>10766</v>
      </c>
      <c r="K2304">
        <v>10</v>
      </c>
      <c r="L2304">
        <v>10</v>
      </c>
      <c r="M2304">
        <f>(F2304*(1+0.05))</f>
        <v>0.51449999999999996</v>
      </c>
      <c r="N2304">
        <f>IFERROR(ROUND(( (-1.208*LN(L2304) + 7.5474 + 4.6991*(2.71828^(-0.009*L2304)) + 0.0001*L2304*L2304 - 0.0432*L2304 + 4.7166)/3),2), " ")</f>
        <v>4.45</v>
      </c>
      <c r="O2304">
        <f>IFERROR(MAX(MIN(ROUND(N2304*(Q2304/P2304),2),4.5),1.9)," ")</f>
        <v>4.1900000000000004</v>
      </c>
      <c r="P2304">
        <f>13.098*F2304^-1.237</f>
        <v>31.654279670314228</v>
      </c>
      <c r="Q2304">
        <f>13.098*M2304^-1.237</f>
        <v>29.800343641019271</v>
      </c>
      <c r="R2304" s="5">
        <f>IFERROR(ROUND(MAX(MIN((-105.4*LN(O2304) + 163.83),95),10),0)," ")</f>
        <v>13</v>
      </c>
      <c r="S2304" s="5" t="str">
        <f>IFERROR(CONCATENATE("(",R2304,",",ROUND((1.2*W2304),2),")")," ")</f>
        <v>(13,0.61)</v>
      </c>
      <c r="T2304">
        <f>R2304-L2304</f>
        <v>3</v>
      </c>
      <c r="U2304" s="7" t="str">
        <f>IF((AND(T2304=0,H2304&gt;=L2304)),"Don’t change bids","OK")</f>
        <v>OK</v>
      </c>
      <c r="V2304" t="e">
        <f>IF((MATCH(F2304,W2304,0)),"Same","Diff")</f>
        <v>#N/A</v>
      </c>
      <c r="W2304" s="5">
        <f>ROUND(M2304,2)</f>
        <v>0.51</v>
      </c>
      <c r="X2304" s="5">
        <v>0.51</v>
      </c>
    </row>
    <row r="2305" spans="1:24" x14ac:dyDescent="0.25">
      <c r="A2305" t="s">
        <v>24</v>
      </c>
      <c r="B2305" t="s">
        <v>3048</v>
      </c>
      <c r="C2305" t="s">
        <v>1178</v>
      </c>
      <c r="D2305" t="s">
        <v>3045</v>
      </c>
      <c r="E2305" t="s">
        <v>1180</v>
      </c>
      <c r="F2305" s="5">
        <v>0.49</v>
      </c>
      <c r="G2305" s="9">
        <v>0.1</v>
      </c>
      <c r="H2305" s="6">
        <f>G2305*100</f>
        <v>10</v>
      </c>
      <c r="I2305" t="s">
        <v>9801</v>
      </c>
      <c r="J2305" t="s">
        <v>10766</v>
      </c>
      <c r="K2305">
        <v>10</v>
      </c>
      <c r="L2305">
        <v>10</v>
      </c>
      <c r="M2305">
        <f>(F2305*(1+0.05))</f>
        <v>0.51449999999999996</v>
      </c>
      <c r="N2305">
        <f>IFERROR(ROUND(( (-1.208*LN(L2305) + 7.5474 + 4.6991*(2.71828^(-0.009*L2305)) + 0.0001*L2305*L2305 - 0.0432*L2305 + 4.7166)/3),2), " ")</f>
        <v>4.45</v>
      </c>
      <c r="O2305">
        <f>IFERROR(MAX(MIN(ROUND(N2305*(Q2305/P2305),2),4.5),1.9)," ")</f>
        <v>4.1900000000000004</v>
      </c>
      <c r="P2305">
        <f>13.098*F2305^-1.237</f>
        <v>31.654279670314228</v>
      </c>
      <c r="Q2305">
        <f>13.098*M2305^-1.237</f>
        <v>29.800343641019271</v>
      </c>
      <c r="R2305" s="5">
        <f>IFERROR(ROUND(MAX(MIN((-105.4*LN(O2305) + 163.83),95),10),0)," ")</f>
        <v>13</v>
      </c>
      <c r="S2305" s="5" t="str">
        <f>IFERROR(CONCATENATE("(",R2305,",",ROUND((1.2*W2305),2),")")," ")</f>
        <v>(13,0.61)</v>
      </c>
      <c r="T2305">
        <f>R2305-L2305</f>
        <v>3</v>
      </c>
      <c r="U2305" s="7" t="str">
        <f>IF((AND(T2305=0,H2305&gt;=L2305)),"Don’t change bids","OK")</f>
        <v>OK</v>
      </c>
      <c r="V2305" t="e">
        <f>IF((MATCH(F2305,W2305,0)),"Same","Diff")</f>
        <v>#N/A</v>
      </c>
      <c r="W2305" s="5">
        <f>ROUND(M2305,2)</f>
        <v>0.51</v>
      </c>
      <c r="X2305" s="5">
        <v>0.51</v>
      </c>
    </row>
    <row r="2306" spans="1:24" x14ac:dyDescent="0.25">
      <c r="A2306" t="s">
        <v>24</v>
      </c>
      <c r="B2306" t="s">
        <v>3049</v>
      </c>
      <c r="C2306" t="s">
        <v>1178</v>
      </c>
      <c r="D2306" t="s">
        <v>3045</v>
      </c>
      <c r="E2306" t="s">
        <v>1180</v>
      </c>
      <c r="F2306" s="5">
        <v>0.49</v>
      </c>
      <c r="G2306" s="9">
        <v>0.1</v>
      </c>
      <c r="H2306" s="6">
        <f>G2306*100</f>
        <v>10</v>
      </c>
      <c r="I2306" t="s">
        <v>9801</v>
      </c>
      <c r="J2306" t="s">
        <v>10766</v>
      </c>
      <c r="K2306">
        <v>10</v>
      </c>
      <c r="L2306">
        <v>10</v>
      </c>
      <c r="M2306">
        <f>(F2306*(1+0.05))</f>
        <v>0.51449999999999996</v>
      </c>
      <c r="N2306">
        <f>IFERROR(ROUND(( (-1.208*LN(L2306) + 7.5474 + 4.6991*(2.71828^(-0.009*L2306)) + 0.0001*L2306*L2306 - 0.0432*L2306 + 4.7166)/3),2), " ")</f>
        <v>4.45</v>
      </c>
      <c r="O2306">
        <f>IFERROR(MAX(MIN(ROUND(N2306*(Q2306/P2306),2),4.5),1.9)," ")</f>
        <v>4.1900000000000004</v>
      </c>
      <c r="P2306">
        <f>13.098*F2306^-1.237</f>
        <v>31.654279670314228</v>
      </c>
      <c r="Q2306">
        <f>13.098*M2306^-1.237</f>
        <v>29.800343641019271</v>
      </c>
      <c r="R2306" s="5">
        <f>IFERROR(ROUND(MAX(MIN((-105.4*LN(O2306) + 163.83),95),10),0)," ")</f>
        <v>13</v>
      </c>
      <c r="S2306" s="5" t="str">
        <f>IFERROR(CONCATENATE("(",R2306,",",ROUND((1.2*W2306),2),")")," ")</f>
        <v>(13,0.61)</v>
      </c>
      <c r="T2306">
        <f>R2306-L2306</f>
        <v>3</v>
      </c>
      <c r="U2306" s="7" t="str">
        <f>IF((AND(T2306=0,H2306&gt;=L2306)),"Don’t change bids","OK")</f>
        <v>OK</v>
      </c>
      <c r="V2306" t="e">
        <f>IF((MATCH(F2306,W2306,0)),"Same","Diff")</f>
        <v>#N/A</v>
      </c>
      <c r="W2306" s="5">
        <f>ROUND(M2306,2)</f>
        <v>0.51</v>
      </c>
      <c r="X2306" s="5">
        <v>0.51</v>
      </c>
    </row>
    <row r="2307" spans="1:24" x14ac:dyDescent="0.25">
      <c r="A2307" t="s">
        <v>24</v>
      </c>
      <c r="B2307" t="s">
        <v>3050</v>
      </c>
      <c r="C2307" t="s">
        <v>1178</v>
      </c>
      <c r="D2307" t="s">
        <v>3045</v>
      </c>
      <c r="E2307" t="s">
        <v>1180</v>
      </c>
      <c r="F2307" s="5">
        <v>0.49</v>
      </c>
      <c r="G2307" s="9">
        <v>0.1</v>
      </c>
      <c r="H2307" s="6">
        <f>G2307*100</f>
        <v>10</v>
      </c>
      <c r="I2307" t="s">
        <v>9801</v>
      </c>
      <c r="J2307" t="s">
        <v>10766</v>
      </c>
      <c r="K2307">
        <v>10</v>
      </c>
      <c r="L2307">
        <v>10</v>
      </c>
      <c r="M2307">
        <f>(F2307*(1+0.05))</f>
        <v>0.51449999999999996</v>
      </c>
      <c r="N2307">
        <f>IFERROR(ROUND(( (-1.208*LN(L2307) + 7.5474 + 4.6991*(2.71828^(-0.009*L2307)) + 0.0001*L2307*L2307 - 0.0432*L2307 + 4.7166)/3),2), " ")</f>
        <v>4.45</v>
      </c>
      <c r="O2307">
        <f>IFERROR(MAX(MIN(ROUND(N2307*(Q2307/P2307),2),4.5),1.9)," ")</f>
        <v>4.1900000000000004</v>
      </c>
      <c r="P2307">
        <f>13.098*F2307^-1.237</f>
        <v>31.654279670314228</v>
      </c>
      <c r="Q2307">
        <f>13.098*M2307^-1.237</f>
        <v>29.800343641019271</v>
      </c>
      <c r="R2307" s="5">
        <f>IFERROR(ROUND(MAX(MIN((-105.4*LN(O2307) + 163.83),95),10),0)," ")</f>
        <v>13</v>
      </c>
      <c r="S2307" s="5" t="str">
        <f>IFERROR(CONCATENATE("(",R2307,",",ROUND((1.2*W2307),2),")")," ")</f>
        <v>(13,0.61)</v>
      </c>
      <c r="T2307">
        <f>R2307-L2307</f>
        <v>3</v>
      </c>
      <c r="U2307" s="7" t="str">
        <f>IF((AND(T2307=0,H2307&gt;=L2307)),"Don’t change bids","OK")</f>
        <v>OK</v>
      </c>
      <c r="V2307" t="e">
        <f>IF((MATCH(F2307,W2307,0)),"Same","Diff")</f>
        <v>#N/A</v>
      </c>
      <c r="W2307" s="5">
        <f>ROUND(M2307,2)</f>
        <v>0.51</v>
      </c>
      <c r="X2307" s="5">
        <v>0.51</v>
      </c>
    </row>
    <row r="2308" spans="1:24" x14ac:dyDescent="0.25">
      <c r="A2308" t="s">
        <v>24</v>
      </c>
      <c r="B2308" t="s">
        <v>3051</v>
      </c>
      <c r="C2308" t="s">
        <v>1178</v>
      </c>
      <c r="D2308" t="s">
        <v>3052</v>
      </c>
      <c r="E2308" t="s">
        <v>1180</v>
      </c>
      <c r="F2308" s="5">
        <v>0.49</v>
      </c>
      <c r="G2308" s="9">
        <v>0.1</v>
      </c>
      <c r="H2308" s="6">
        <f>G2308*100</f>
        <v>10</v>
      </c>
      <c r="I2308" t="s">
        <v>9801</v>
      </c>
      <c r="J2308" t="s">
        <v>10766</v>
      </c>
      <c r="K2308">
        <v>10</v>
      </c>
      <c r="L2308">
        <v>10</v>
      </c>
      <c r="M2308">
        <f>(F2308*(1+0.05))</f>
        <v>0.51449999999999996</v>
      </c>
      <c r="N2308">
        <f>IFERROR(ROUND(( (-1.208*LN(L2308) + 7.5474 + 4.6991*(2.71828^(-0.009*L2308)) + 0.0001*L2308*L2308 - 0.0432*L2308 + 4.7166)/3),2), " ")</f>
        <v>4.45</v>
      </c>
      <c r="O2308">
        <f>IFERROR(MAX(MIN(ROUND(N2308*(Q2308/P2308),2),4.5),1.9)," ")</f>
        <v>4.1900000000000004</v>
      </c>
      <c r="P2308">
        <f>13.098*F2308^-1.237</f>
        <v>31.654279670314228</v>
      </c>
      <c r="Q2308">
        <f>13.098*M2308^-1.237</f>
        <v>29.800343641019271</v>
      </c>
      <c r="R2308" s="5">
        <f>IFERROR(ROUND(MAX(MIN((-105.4*LN(O2308) + 163.83),95),10),0)," ")</f>
        <v>13</v>
      </c>
      <c r="S2308" s="5" t="str">
        <f>IFERROR(CONCATENATE("(",R2308,",",ROUND((1.2*W2308),2),")")," ")</f>
        <v>(13,0.61)</v>
      </c>
      <c r="T2308">
        <f>R2308-L2308</f>
        <v>3</v>
      </c>
      <c r="U2308" s="7" t="str">
        <f>IF((AND(T2308=0,H2308&gt;=L2308)),"Don’t change bids","OK")</f>
        <v>OK</v>
      </c>
      <c r="V2308" t="e">
        <f>IF((MATCH(F2308,W2308,0)),"Same","Diff")</f>
        <v>#N/A</v>
      </c>
      <c r="W2308" s="5">
        <f>ROUND(M2308,2)</f>
        <v>0.51</v>
      </c>
      <c r="X2308" s="5">
        <v>0.51</v>
      </c>
    </row>
    <row r="2309" spans="1:24" x14ac:dyDescent="0.25">
      <c r="A2309" t="s">
        <v>24</v>
      </c>
      <c r="B2309" t="s">
        <v>3053</v>
      </c>
      <c r="C2309" t="s">
        <v>1178</v>
      </c>
      <c r="D2309" t="s">
        <v>3054</v>
      </c>
      <c r="E2309" t="s">
        <v>114</v>
      </c>
      <c r="F2309" s="5">
        <v>1.66</v>
      </c>
      <c r="G2309" s="9">
        <v>0.1</v>
      </c>
      <c r="H2309" s="6">
        <f>G2309*100</f>
        <v>10</v>
      </c>
      <c r="I2309" t="s">
        <v>10123</v>
      </c>
      <c r="J2309" t="s">
        <v>10766</v>
      </c>
      <c r="K2309">
        <v>10</v>
      </c>
      <c r="L2309">
        <v>10</v>
      </c>
      <c r="M2309">
        <f>(F2309*(1+0.05))</f>
        <v>1.7429999999999999</v>
      </c>
      <c r="N2309">
        <f>IFERROR(ROUND(( (-1.208*LN(L2309) + 7.5474 + 4.6991*(2.71828^(-0.009*L2309)) + 0.0001*L2309*L2309 - 0.0432*L2309 + 4.7166)/3),2), " ")</f>
        <v>4.45</v>
      </c>
      <c r="O2309">
        <f>IFERROR(MAX(MIN(ROUND(N2309*(Q2309/P2309),2),4.5),1.9)," ")</f>
        <v>4.1900000000000004</v>
      </c>
      <c r="P2309">
        <f>13.098*F2309^-1.237</f>
        <v>6.9973126812419091</v>
      </c>
      <c r="Q2309">
        <f>13.098*M2309^-1.237</f>
        <v>6.5874922644417531</v>
      </c>
      <c r="R2309" s="5">
        <f>IFERROR(ROUND(MAX(MIN((-105.4*LN(O2309) + 163.83),95),10),0)," ")</f>
        <v>13</v>
      </c>
      <c r="S2309" s="5" t="str">
        <f>IFERROR(CONCATENATE("(",R2309,",",ROUND((1.2*W2309),2),")")," ")</f>
        <v>(13,2.09)</v>
      </c>
      <c r="T2309">
        <f>R2309-L2309</f>
        <v>3</v>
      </c>
      <c r="U2309" s="7" t="str">
        <f>IF((AND(T2309=0,H2309&gt;=L2309)),"Don’t change bids","OK")</f>
        <v>OK</v>
      </c>
      <c r="V2309" t="e">
        <f>IF((MATCH(F2309,W2309,0)),"Same","Diff")</f>
        <v>#N/A</v>
      </c>
      <c r="W2309" s="5">
        <f>ROUND(M2309,2)</f>
        <v>1.74</v>
      </c>
      <c r="X2309" s="5">
        <v>1.74</v>
      </c>
    </row>
    <row r="2310" spans="1:24" x14ac:dyDescent="0.25">
      <c r="A2310" t="s">
        <v>24</v>
      </c>
      <c r="B2310" t="s">
        <v>3055</v>
      </c>
      <c r="C2310" t="s">
        <v>1178</v>
      </c>
      <c r="D2310" t="s">
        <v>3056</v>
      </c>
      <c r="E2310" t="s">
        <v>1088</v>
      </c>
      <c r="F2310" s="5">
        <v>1.96</v>
      </c>
      <c r="G2310" s="9">
        <v>0.1</v>
      </c>
      <c r="H2310" s="6">
        <f>G2310*100</f>
        <v>10</v>
      </c>
      <c r="I2310" t="s">
        <v>9799</v>
      </c>
      <c r="J2310" t="s">
        <v>10766</v>
      </c>
      <c r="K2310">
        <v>10</v>
      </c>
      <c r="L2310">
        <v>10</v>
      </c>
      <c r="M2310">
        <f>(F2310*(1+0.05))</f>
        <v>2.0579999999999998</v>
      </c>
      <c r="N2310">
        <f>IFERROR(ROUND(( (-1.208*LN(L2310) + 7.5474 + 4.6991*(2.71828^(-0.009*L2310)) + 0.0001*L2310*L2310 - 0.0432*L2310 + 4.7166)/3),2), " ")</f>
        <v>4.45</v>
      </c>
      <c r="O2310">
        <f>IFERROR(MAX(MIN(ROUND(N2310*(Q2310/P2310),2),4.5),1.9)," ")</f>
        <v>4.1900000000000004</v>
      </c>
      <c r="P2310">
        <f>13.098*F2310^-1.237</f>
        <v>5.6974985827885236</v>
      </c>
      <c r="Q2310">
        <f>13.098*M2310^-1.237</f>
        <v>5.3638060139004509</v>
      </c>
      <c r="R2310" s="5">
        <f>IFERROR(ROUND(MAX(MIN((-105.4*LN(O2310) + 163.83),95),10),0)," ")</f>
        <v>13</v>
      </c>
      <c r="S2310" s="5" t="str">
        <f>IFERROR(CONCATENATE("(",R2310,",",ROUND((1.2*W2310),2),")")," ")</f>
        <v>(13,2.47)</v>
      </c>
      <c r="T2310">
        <f>R2310-L2310</f>
        <v>3</v>
      </c>
      <c r="U2310" s="7" t="str">
        <f>IF((AND(T2310=0,H2310&gt;=L2310)),"Don’t change bids","OK")</f>
        <v>OK</v>
      </c>
      <c r="V2310" t="e">
        <f>IF((MATCH(F2310,W2310,0)),"Same","Diff")</f>
        <v>#N/A</v>
      </c>
      <c r="W2310" s="5">
        <f>ROUND(M2310,2)</f>
        <v>2.06</v>
      </c>
      <c r="X2310" s="5">
        <v>2.06</v>
      </c>
    </row>
    <row r="2311" spans="1:24" x14ac:dyDescent="0.25">
      <c r="A2311" t="s">
        <v>24</v>
      </c>
      <c r="B2311" t="s">
        <v>3057</v>
      </c>
      <c r="C2311" t="s">
        <v>1178</v>
      </c>
      <c r="D2311" t="s">
        <v>3054</v>
      </c>
      <c r="E2311" t="s">
        <v>3058</v>
      </c>
      <c r="F2311" s="5">
        <v>1.75</v>
      </c>
      <c r="G2311" s="9">
        <v>0.1</v>
      </c>
      <c r="H2311" s="6">
        <f>G2311*100</f>
        <v>10</v>
      </c>
      <c r="I2311" t="s">
        <v>10144</v>
      </c>
      <c r="J2311" t="s">
        <v>10766</v>
      </c>
      <c r="K2311">
        <v>10</v>
      </c>
      <c r="L2311">
        <v>10</v>
      </c>
      <c r="M2311">
        <f>(F2311*(1+0.05))</f>
        <v>1.8375000000000001</v>
      </c>
      <c r="N2311">
        <f>IFERROR(ROUND(( (-1.208*LN(L2311) + 7.5474 + 4.6991*(2.71828^(-0.009*L2311)) + 0.0001*L2311*L2311 - 0.0432*L2311 + 4.7166)/3),2), " ")</f>
        <v>4.45</v>
      </c>
      <c r="O2311">
        <f>IFERROR(MAX(MIN(ROUND(N2311*(Q2311/P2311),2),4.5),1.9)," ")</f>
        <v>4.1900000000000004</v>
      </c>
      <c r="P2311">
        <f>13.098*F2311^-1.237</f>
        <v>6.5549128184510135</v>
      </c>
      <c r="Q2311">
        <f>13.098*M2311^-1.237</f>
        <v>6.1710029911043378</v>
      </c>
      <c r="R2311" s="5">
        <f>IFERROR(ROUND(MAX(MIN((-105.4*LN(O2311) + 163.83),95),10),0)," ")</f>
        <v>13</v>
      </c>
      <c r="S2311" s="5" t="str">
        <f>IFERROR(CONCATENATE("(",R2311,",",ROUND((1.2*W2311),2),")")," ")</f>
        <v>(13,2.21)</v>
      </c>
      <c r="T2311">
        <f>R2311-L2311</f>
        <v>3</v>
      </c>
      <c r="U2311" s="7" t="str">
        <f>IF((AND(T2311=0,H2311&gt;=L2311)),"Don’t change bids","OK")</f>
        <v>OK</v>
      </c>
      <c r="V2311" t="e">
        <f>IF((MATCH(F2311,W2311,0)),"Same","Diff")</f>
        <v>#N/A</v>
      </c>
      <c r="W2311" s="5">
        <f>ROUND(M2311,2)</f>
        <v>1.84</v>
      </c>
      <c r="X2311" s="5">
        <v>1.84</v>
      </c>
    </row>
    <row r="2312" spans="1:24" x14ac:dyDescent="0.25">
      <c r="A2312" t="s">
        <v>24</v>
      </c>
      <c r="B2312" t="s">
        <v>3059</v>
      </c>
      <c r="C2312" t="s">
        <v>1178</v>
      </c>
      <c r="D2312" t="s">
        <v>3054</v>
      </c>
      <c r="E2312" t="s">
        <v>1310</v>
      </c>
      <c r="F2312" s="5">
        <v>1.72</v>
      </c>
      <c r="G2312" s="9">
        <v>0.1</v>
      </c>
      <c r="H2312" s="6">
        <f>G2312*100</f>
        <v>10</v>
      </c>
      <c r="I2312" t="s">
        <v>9827</v>
      </c>
      <c r="J2312" t="s">
        <v>10766</v>
      </c>
      <c r="K2312">
        <v>10</v>
      </c>
      <c r="L2312">
        <v>10</v>
      </c>
      <c r="M2312">
        <f>(F2312*(1+0.05))</f>
        <v>1.806</v>
      </c>
      <c r="N2312">
        <f>IFERROR(ROUND(( (-1.208*LN(L2312) + 7.5474 + 4.6991*(2.71828^(-0.009*L2312)) + 0.0001*L2312*L2312 - 0.0432*L2312 + 4.7166)/3),2), " ")</f>
        <v>4.45</v>
      </c>
      <c r="O2312">
        <f>IFERROR(MAX(MIN(ROUND(N2312*(Q2312/P2312),2),4.5),1.9)," ")</f>
        <v>4.1900000000000004</v>
      </c>
      <c r="P2312">
        <f>13.098*F2312^-1.237</f>
        <v>6.6966298946085843</v>
      </c>
      <c r="Q2312">
        <f>13.098*M2312^-1.237</f>
        <v>6.3044199449343346</v>
      </c>
      <c r="R2312" s="5">
        <f>IFERROR(ROUND(MAX(MIN((-105.4*LN(O2312) + 163.83),95),10),0)," ")</f>
        <v>13</v>
      </c>
      <c r="S2312" s="5" t="str">
        <f>IFERROR(CONCATENATE("(",R2312,",",ROUND((1.2*W2312),2),")")," ")</f>
        <v>(13,2.17)</v>
      </c>
      <c r="T2312">
        <f>R2312-L2312</f>
        <v>3</v>
      </c>
      <c r="U2312" s="7" t="str">
        <f>IF((AND(T2312=0,H2312&gt;=L2312)),"Don’t change bids","OK")</f>
        <v>OK</v>
      </c>
      <c r="V2312" t="e">
        <f>IF((MATCH(F2312,W2312,0)),"Same","Diff")</f>
        <v>#N/A</v>
      </c>
      <c r="W2312" s="5">
        <f>ROUND(M2312,2)</f>
        <v>1.81</v>
      </c>
      <c r="X2312" s="5">
        <v>1.81</v>
      </c>
    </row>
    <row r="2313" spans="1:24" x14ac:dyDescent="0.25">
      <c r="A2313" t="s">
        <v>24</v>
      </c>
      <c r="B2313" t="s">
        <v>3060</v>
      </c>
      <c r="C2313" t="s">
        <v>1146</v>
      </c>
      <c r="D2313" t="s">
        <v>2997</v>
      </c>
      <c r="E2313" t="s">
        <v>1810</v>
      </c>
      <c r="F2313" s="5">
        <v>2.62</v>
      </c>
      <c r="G2313" s="9">
        <v>0.1</v>
      </c>
      <c r="H2313" s="6">
        <f>G2313*100</f>
        <v>10</v>
      </c>
      <c r="I2313" t="s">
        <v>9959</v>
      </c>
      <c r="J2313" t="s">
        <v>10766</v>
      </c>
      <c r="K2313">
        <v>10</v>
      </c>
      <c r="L2313">
        <v>10</v>
      </c>
      <c r="M2313">
        <f>(F2313*(1+0.05))</f>
        <v>2.7510000000000003</v>
      </c>
      <c r="N2313">
        <f>IFERROR(ROUND(( (-1.208*LN(L2313) + 7.5474 + 4.6991*(2.71828^(-0.009*L2313)) + 0.0001*L2313*L2313 - 0.0432*L2313 + 4.7166)/3),2), " ")</f>
        <v>4.45</v>
      </c>
      <c r="O2313">
        <f>IFERROR(MAX(MIN(ROUND(N2313*(Q2313/P2313),2),4.5),1.9)," ")</f>
        <v>4.1900000000000004</v>
      </c>
      <c r="P2313">
        <f>13.098*F2313^-1.237</f>
        <v>3.9789299076112332</v>
      </c>
      <c r="Q2313">
        <f>13.098*M2313^-1.237</f>
        <v>3.7458909128658342</v>
      </c>
      <c r="R2313" s="5">
        <f>IFERROR(ROUND(MAX(MIN((-105.4*LN(O2313) + 163.83),95),10),0)," ")</f>
        <v>13</v>
      </c>
      <c r="S2313" s="5" t="str">
        <f>IFERROR(CONCATENATE("(",R2313,",",ROUND((1.2*W2313),2),")")," ")</f>
        <v>(13,3.3)</v>
      </c>
      <c r="T2313">
        <f>R2313-L2313</f>
        <v>3</v>
      </c>
      <c r="U2313" s="7" t="str">
        <f>IF((AND(T2313=0,H2313&gt;=L2313)),"Don’t change bids","OK")</f>
        <v>OK</v>
      </c>
      <c r="V2313" t="e">
        <f>IF((MATCH(F2313,W2313,0)),"Same","Diff")</f>
        <v>#N/A</v>
      </c>
      <c r="W2313" s="5">
        <f>ROUND(M2313,2)</f>
        <v>2.75</v>
      </c>
      <c r="X2313" s="5">
        <v>2.75</v>
      </c>
    </row>
    <row r="2314" spans="1:24" x14ac:dyDescent="0.25">
      <c r="A2314" t="s">
        <v>24</v>
      </c>
      <c r="B2314" t="s">
        <v>3061</v>
      </c>
      <c r="C2314" t="s">
        <v>1146</v>
      </c>
      <c r="D2314" t="s">
        <v>3025</v>
      </c>
      <c r="E2314" t="s">
        <v>1088</v>
      </c>
      <c r="F2314" s="5">
        <v>1.96</v>
      </c>
      <c r="G2314" s="9">
        <v>0.1</v>
      </c>
      <c r="H2314" s="6">
        <f>G2314*100</f>
        <v>10</v>
      </c>
      <c r="I2314" t="s">
        <v>9799</v>
      </c>
      <c r="J2314" t="s">
        <v>10766</v>
      </c>
      <c r="K2314">
        <v>10</v>
      </c>
      <c r="L2314">
        <v>10</v>
      </c>
      <c r="M2314">
        <f>(F2314*(1+0.05))</f>
        <v>2.0579999999999998</v>
      </c>
      <c r="N2314">
        <f>IFERROR(ROUND(( (-1.208*LN(L2314) + 7.5474 + 4.6991*(2.71828^(-0.009*L2314)) + 0.0001*L2314*L2314 - 0.0432*L2314 + 4.7166)/3),2), " ")</f>
        <v>4.45</v>
      </c>
      <c r="O2314">
        <f>IFERROR(MAX(MIN(ROUND(N2314*(Q2314/P2314),2),4.5),1.9)," ")</f>
        <v>4.1900000000000004</v>
      </c>
      <c r="P2314">
        <f>13.098*F2314^-1.237</f>
        <v>5.6974985827885236</v>
      </c>
      <c r="Q2314">
        <f>13.098*M2314^-1.237</f>
        <v>5.3638060139004509</v>
      </c>
      <c r="R2314" s="5">
        <f>IFERROR(ROUND(MAX(MIN((-105.4*LN(O2314) + 163.83),95),10),0)," ")</f>
        <v>13</v>
      </c>
      <c r="S2314" s="5" t="str">
        <f>IFERROR(CONCATENATE("(",R2314,",",ROUND((1.2*W2314),2),")")," ")</f>
        <v>(13,2.47)</v>
      </c>
      <c r="T2314">
        <f>R2314-L2314</f>
        <v>3</v>
      </c>
      <c r="U2314" s="7" t="str">
        <f>IF((AND(T2314=0,H2314&gt;=L2314)),"Don’t change bids","OK")</f>
        <v>OK</v>
      </c>
      <c r="V2314" t="e">
        <f>IF((MATCH(F2314,W2314,0)),"Same","Diff")</f>
        <v>#N/A</v>
      </c>
      <c r="W2314" s="5">
        <f>ROUND(M2314,2)</f>
        <v>2.06</v>
      </c>
      <c r="X2314" s="5">
        <v>2.06</v>
      </c>
    </row>
    <row r="2315" spans="1:24" x14ac:dyDescent="0.25">
      <c r="A2315" t="s">
        <v>24</v>
      </c>
      <c r="B2315" t="s">
        <v>3062</v>
      </c>
      <c r="C2315" t="s">
        <v>1146</v>
      </c>
      <c r="D2315" t="s">
        <v>3007</v>
      </c>
      <c r="E2315" t="s">
        <v>1088</v>
      </c>
      <c r="F2315" s="5">
        <v>1.96</v>
      </c>
      <c r="G2315" s="9">
        <v>0.1</v>
      </c>
      <c r="H2315" s="6">
        <f>G2315*100</f>
        <v>10</v>
      </c>
      <c r="I2315" t="s">
        <v>9799</v>
      </c>
      <c r="J2315" t="s">
        <v>10766</v>
      </c>
      <c r="K2315">
        <v>10</v>
      </c>
      <c r="L2315">
        <v>10</v>
      </c>
      <c r="M2315">
        <f>(F2315*(1+0.05))</f>
        <v>2.0579999999999998</v>
      </c>
      <c r="N2315">
        <f>IFERROR(ROUND(( (-1.208*LN(L2315) + 7.5474 + 4.6991*(2.71828^(-0.009*L2315)) + 0.0001*L2315*L2315 - 0.0432*L2315 + 4.7166)/3),2), " ")</f>
        <v>4.45</v>
      </c>
      <c r="O2315">
        <f>IFERROR(MAX(MIN(ROUND(N2315*(Q2315/P2315),2),4.5),1.9)," ")</f>
        <v>4.1900000000000004</v>
      </c>
      <c r="P2315">
        <f>13.098*F2315^-1.237</f>
        <v>5.6974985827885236</v>
      </c>
      <c r="Q2315">
        <f>13.098*M2315^-1.237</f>
        <v>5.3638060139004509</v>
      </c>
      <c r="R2315" s="5">
        <f>IFERROR(ROUND(MAX(MIN((-105.4*LN(O2315) + 163.83),95),10),0)," ")</f>
        <v>13</v>
      </c>
      <c r="S2315" s="5" t="str">
        <f>IFERROR(CONCATENATE("(",R2315,",",ROUND((1.2*W2315),2),")")," ")</f>
        <v>(13,2.47)</v>
      </c>
      <c r="T2315">
        <f>R2315-L2315</f>
        <v>3</v>
      </c>
      <c r="U2315" s="7" t="str">
        <f>IF((AND(T2315=0,H2315&gt;=L2315)),"Don’t change bids","OK")</f>
        <v>OK</v>
      </c>
      <c r="V2315" t="e">
        <f>IF((MATCH(F2315,W2315,0)),"Same","Diff")</f>
        <v>#N/A</v>
      </c>
      <c r="W2315" s="5">
        <f>ROUND(M2315,2)</f>
        <v>2.06</v>
      </c>
      <c r="X2315" s="5">
        <v>2.06</v>
      </c>
    </row>
    <row r="2316" spans="1:24" x14ac:dyDescent="0.25">
      <c r="A2316" t="s">
        <v>24</v>
      </c>
      <c r="B2316" t="s">
        <v>3063</v>
      </c>
      <c r="C2316" t="s">
        <v>1146</v>
      </c>
      <c r="D2316" t="s">
        <v>3025</v>
      </c>
      <c r="E2316" t="s">
        <v>1088</v>
      </c>
      <c r="F2316" s="5">
        <v>1.96</v>
      </c>
      <c r="G2316" s="9">
        <v>0.1</v>
      </c>
      <c r="H2316" s="6">
        <f>G2316*100</f>
        <v>10</v>
      </c>
      <c r="I2316" t="s">
        <v>9799</v>
      </c>
      <c r="J2316" t="s">
        <v>10766</v>
      </c>
      <c r="K2316">
        <v>10</v>
      </c>
      <c r="L2316">
        <v>10</v>
      </c>
      <c r="M2316">
        <f>(F2316*(1+0.05))</f>
        <v>2.0579999999999998</v>
      </c>
      <c r="N2316">
        <f>IFERROR(ROUND(( (-1.208*LN(L2316) + 7.5474 + 4.6991*(2.71828^(-0.009*L2316)) + 0.0001*L2316*L2316 - 0.0432*L2316 + 4.7166)/3),2), " ")</f>
        <v>4.45</v>
      </c>
      <c r="O2316">
        <f>IFERROR(MAX(MIN(ROUND(N2316*(Q2316/P2316),2),4.5),1.9)," ")</f>
        <v>4.1900000000000004</v>
      </c>
      <c r="P2316">
        <f>13.098*F2316^-1.237</f>
        <v>5.6974985827885236</v>
      </c>
      <c r="Q2316">
        <f>13.098*M2316^-1.237</f>
        <v>5.3638060139004509</v>
      </c>
      <c r="R2316" s="5">
        <f>IFERROR(ROUND(MAX(MIN((-105.4*LN(O2316) + 163.83),95),10),0)," ")</f>
        <v>13</v>
      </c>
      <c r="S2316" s="5" t="str">
        <f>IFERROR(CONCATENATE("(",R2316,",",ROUND((1.2*W2316),2),")")," ")</f>
        <v>(13,2.47)</v>
      </c>
      <c r="T2316">
        <f>R2316-L2316</f>
        <v>3</v>
      </c>
      <c r="U2316" s="7" t="str">
        <f>IF((AND(T2316=0,H2316&gt;=L2316)),"Don’t change bids","OK")</f>
        <v>OK</v>
      </c>
      <c r="V2316" t="e">
        <f>IF((MATCH(F2316,W2316,0)),"Same","Diff")</f>
        <v>#N/A</v>
      </c>
      <c r="W2316" s="5">
        <f>ROUND(M2316,2)</f>
        <v>2.06</v>
      </c>
      <c r="X2316" s="5">
        <v>2.06</v>
      </c>
    </row>
    <row r="2317" spans="1:24" x14ac:dyDescent="0.25">
      <c r="A2317" t="s">
        <v>24</v>
      </c>
      <c r="B2317" t="s">
        <v>3064</v>
      </c>
      <c r="C2317" t="s">
        <v>1146</v>
      </c>
      <c r="D2317" t="s">
        <v>2997</v>
      </c>
      <c r="E2317" t="s">
        <v>1088</v>
      </c>
      <c r="F2317" s="5">
        <v>1.96</v>
      </c>
      <c r="G2317" s="9">
        <v>0.1</v>
      </c>
      <c r="H2317" s="6">
        <f>G2317*100</f>
        <v>10</v>
      </c>
      <c r="I2317" t="s">
        <v>9799</v>
      </c>
      <c r="J2317" t="s">
        <v>10766</v>
      </c>
      <c r="K2317">
        <v>10</v>
      </c>
      <c r="L2317">
        <v>10</v>
      </c>
      <c r="M2317">
        <f>(F2317*(1+0.05))</f>
        <v>2.0579999999999998</v>
      </c>
      <c r="N2317">
        <f>IFERROR(ROUND(( (-1.208*LN(L2317) + 7.5474 + 4.6991*(2.71828^(-0.009*L2317)) + 0.0001*L2317*L2317 - 0.0432*L2317 + 4.7166)/3),2), " ")</f>
        <v>4.45</v>
      </c>
      <c r="O2317">
        <f>IFERROR(MAX(MIN(ROUND(N2317*(Q2317/P2317),2),4.5),1.9)," ")</f>
        <v>4.1900000000000004</v>
      </c>
      <c r="P2317">
        <f>13.098*F2317^-1.237</f>
        <v>5.6974985827885236</v>
      </c>
      <c r="Q2317">
        <f>13.098*M2317^-1.237</f>
        <v>5.3638060139004509</v>
      </c>
      <c r="R2317" s="5">
        <f>IFERROR(ROUND(MAX(MIN((-105.4*LN(O2317) + 163.83),95),10),0)," ")</f>
        <v>13</v>
      </c>
      <c r="S2317" s="5" t="str">
        <f>IFERROR(CONCATENATE("(",R2317,",",ROUND((1.2*W2317),2),")")," ")</f>
        <v>(13,2.47)</v>
      </c>
      <c r="T2317">
        <f>R2317-L2317</f>
        <v>3</v>
      </c>
      <c r="U2317" s="7" t="str">
        <f>IF((AND(T2317=0,H2317&gt;=L2317)),"Don’t change bids","OK")</f>
        <v>OK</v>
      </c>
      <c r="V2317" t="e">
        <f>IF((MATCH(F2317,W2317,0)),"Same","Diff")</f>
        <v>#N/A</v>
      </c>
      <c r="W2317" s="5">
        <f>ROUND(M2317,2)</f>
        <v>2.06</v>
      </c>
      <c r="X2317" s="5">
        <v>2.06</v>
      </c>
    </row>
    <row r="2318" spans="1:24" x14ac:dyDescent="0.25">
      <c r="A2318" t="s">
        <v>24</v>
      </c>
      <c r="B2318" t="s">
        <v>3065</v>
      </c>
      <c r="C2318" t="s">
        <v>1146</v>
      </c>
      <c r="D2318" t="s">
        <v>2997</v>
      </c>
      <c r="E2318" t="s">
        <v>1088</v>
      </c>
      <c r="F2318" s="5">
        <v>1.96</v>
      </c>
      <c r="G2318" s="9">
        <v>0.1</v>
      </c>
      <c r="H2318" s="6">
        <f>G2318*100</f>
        <v>10</v>
      </c>
      <c r="I2318" t="s">
        <v>9799</v>
      </c>
      <c r="J2318" t="s">
        <v>10766</v>
      </c>
      <c r="K2318">
        <v>10</v>
      </c>
      <c r="L2318">
        <v>10</v>
      </c>
      <c r="M2318">
        <f>(F2318*(1+0.05))</f>
        <v>2.0579999999999998</v>
      </c>
      <c r="N2318">
        <f>IFERROR(ROUND(( (-1.208*LN(L2318) + 7.5474 + 4.6991*(2.71828^(-0.009*L2318)) + 0.0001*L2318*L2318 - 0.0432*L2318 + 4.7166)/3),2), " ")</f>
        <v>4.45</v>
      </c>
      <c r="O2318">
        <f>IFERROR(MAX(MIN(ROUND(N2318*(Q2318/P2318),2),4.5),1.9)," ")</f>
        <v>4.1900000000000004</v>
      </c>
      <c r="P2318">
        <f>13.098*F2318^-1.237</f>
        <v>5.6974985827885236</v>
      </c>
      <c r="Q2318">
        <f>13.098*M2318^-1.237</f>
        <v>5.3638060139004509</v>
      </c>
      <c r="R2318" s="5">
        <f>IFERROR(ROUND(MAX(MIN((-105.4*LN(O2318) + 163.83),95),10),0)," ")</f>
        <v>13</v>
      </c>
      <c r="S2318" s="5" t="str">
        <f>IFERROR(CONCATENATE("(",R2318,",",ROUND((1.2*W2318),2),")")," ")</f>
        <v>(13,2.47)</v>
      </c>
      <c r="T2318">
        <f>R2318-L2318</f>
        <v>3</v>
      </c>
      <c r="U2318" s="7" t="str">
        <f>IF((AND(T2318=0,H2318&gt;=L2318)),"Don’t change bids","OK")</f>
        <v>OK</v>
      </c>
      <c r="V2318" t="e">
        <f>IF((MATCH(F2318,W2318,0)),"Same","Diff")</f>
        <v>#N/A</v>
      </c>
      <c r="W2318" s="5">
        <f>ROUND(M2318,2)</f>
        <v>2.06</v>
      </c>
      <c r="X2318" s="5">
        <v>2.06</v>
      </c>
    </row>
    <row r="2319" spans="1:24" x14ac:dyDescent="0.25">
      <c r="A2319" t="s">
        <v>24</v>
      </c>
      <c r="B2319" t="s">
        <v>3066</v>
      </c>
      <c r="C2319" t="s">
        <v>1146</v>
      </c>
      <c r="D2319" t="s">
        <v>3007</v>
      </c>
      <c r="E2319" t="s">
        <v>1088</v>
      </c>
      <c r="F2319" s="5">
        <v>1.96</v>
      </c>
      <c r="G2319" s="9">
        <v>0.1</v>
      </c>
      <c r="H2319" s="6">
        <f>G2319*100</f>
        <v>10</v>
      </c>
      <c r="I2319" t="s">
        <v>9799</v>
      </c>
      <c r="J2319" t="s">
        <v>10766</v>
      </c>
      <c r="K2319">
        <v>10</v>
      </c>
      <c r="L2319">
        <v>10</v>
      </c>
      <c r="M2319">
        <f>(F2319*(1+0.05))</f>
        <v>2.0579999999999998</v>
      </c>
      <c r="N2319">
        <f>IFERROR(ROUND(( (-1.208*LN(L2319) + 7.5474 + 4.6991*(2.71828^(-0.009*L2319)) + 0.0001*L2319*L2319 - 0.0432*L2319 + 4.7166)/3),2), " ")</f>
        <v>4.45</v>
      </c>
      <c r="O2319">
        <f>IFERROR(MAX(MIN(ROUND(N2319*(Q2319/P2319),2),4.5),1.9)," ")</f>
        <v>4.1900000000000004</v>
      </c>
      <c r="P2319">
        <f>13.098*F2319^-1.237</f>
        <v>5.6974985827885236</v>
      </c>
      <c r="Q2319">
        <f>13.098*M2319^-1.237</f>
        <v>5.3638060139004509</v>
      </c>
      <c r="R2319" s="5">
        <f>IFERROR(ROUND(MAX(MIN((-105.4*LN(O2319) + 163.83),95),10),0)," ")</f>
        <v>13</v>
      </c>
      <c r="S2319" s="5" t="str">
        <f>IFERROR(CONCATENATE("(",R2319,",",ROUND((1.2*W2319),2),")")," ")</f>
        <v>(13,2.47)</v>
      </c>
      <c r="T2319">
        <f>R2319-L2319</f>
        <v>3</v>
      </c>
      <c r="U2319" s="7" t="str">
        <f>IF((AND(T2319=0,H2319&gt;=L2319)),"Don’t change bids","OK")</f>
        <v>OK</v>
      </c>
      <c r="V2319" t="e">
        <f>IF((MATCH(F2319,W2319,0)),"Same","Diff")</f>
        <v>#N/A</v>
      </c>
      <c r="W2319" s="5">
        <f>ROUND(M2319,2)</f>
        <v>2.06</v>
      </c>
      <c r="X2319" s="5">
        <v>2.06</v>
      </c>
    </row>
    <row r="2320" spans="1:24" x14ac:dyDescent="0.25">
      <c r="A2320" t="s">
        <v>24</v>
      </c>
      <c r="B2320" t="s">
        <v>3067</v>
      </c>
      <c r="C2320" t="s">
        <v>1146</v>
      </c>
      <c r="D2320" t="s">
        <v>2995</v>
      </c>
      <c r="E2320" t="s">
        <v>1088</v>
      </c>
      <c r="F2320" s="5">
        <v>1.96</v>
      </c>
      <c r="G2320" s="9">
        <v>0.1</v>
      </c>
      <c r="H2320" s="6">
        <f>G2320*100</f>
        <v>10</v>
      </c>
      <c r="I2320" t="s">
        <v>9799</v>
      </c>
      <c r="J2320" t="s">
        <v>10766</v>
      </c>
      <c r="K2320">
        <v>10</v>
      </c>
      <c r="L2320">
        <v>10</v>
      </c>
      <c r="M2320">
        <f>(F2320*(1+0.05))</f>
        <v>2.0579999999999998</v>
      </c>
      <c r="N2320">
        <f>IFERROR(ROUND(( (-1.208*LN(L2320) + 7.5474 + 4.6991*(2.71828^(-0.009*L2320)) + 0.0001*L2320*L2320 - 0.0432*L2320 + 4.7166)/3),2), " ")</f>
        <v>4.45</v>
      </c>
      <c r="O2320">
        <f>IFERROR(MAX(MIN(ROUND(N2320*(Q2320/P2320),2),4.5),1.9)," ")</f>
        <v>4.1900000000000004</v>
      </c>
      <c r="P2320">
        <f>13.098*F2320^-1.237</f>
        <v>5.6974985827885236</v>
      </c>
      <c r="Q2320">
        <f>13.098*M2320^-1.237</f>
        <v>5.3638060139004509</v>
      </c>
      <c r="R2320" s="5">
        <f>IFERROR(ROUND(MAX(MIN((-105.4*LN(O2320) + 163.83),95),10),0)," ")</f>
        <v>13</v>
      </c>
      <c r="S2320" s="5" t="str">
        <f>IFERROR(CONCATENATE("(",R2320,",",ROUND((1.2*W2320),2),")")," ")</f>
        <v>(13,2.47)</v>
      </c>
      <c r="T2320">
        <f>R2320-L2320</f>
        <v>3</v>
      </c>
      <c r="U2320" s="7" t="str">
        <f>IF((AND(T2320=0,H2320&gt;=L2320)),"Don’t change bids","OK")</f>
        <v>OK</v>
      </c>
      <c r="V2320" t="e">
        <f>IF((MATCH(F2320,W2320,0)),"Same","Diff")</f>
        <v>#N/A</v>
      </c>
      <c r="W2320" s="5">
        <f>ROUND(M2320,2)</f>
        <v>2.06</v>
      </c>
      <c r="X2320" s="5">
        <v>2.06</v>
      </c>
    </row>
    <row r="2321" spans="1:24" x14ac:dyDescent="0.25">
      <c r="A2321" t="s">
        <v>24</v>
      </c>
      <c r="B2321" t="s">
        <v>3068</v>
      </c>
      <c r="C2321" t="s">
        <v>1146</v>
      </c>
      <c r="D2321" t="s">
        <v>3069</v>
      </c>
      <c r="E2321" t="s">
        <v>434</v>
      </c>
      <c r="F2321" s="5">
        <v>4.2699999999999996</v>
      </c>
      <c r="G2321" s="9">
        <v>0.1</v>
      </c>
      <c r="H2321" s="6">
        <f>G2321*100</f>
        <v>10</v>
      </c>
      <c r="I2321" t="s">
        <v>10145</v>
      </c>
      <c r="J2321" t="s">
        <v>10766</v>
      </c>
      <c r="K2321">
        <v>10</v>
      </c>
      <c r="L2321">
        <v>10</v>
      </c>
      <c r="M2321">
        <f>(F2321*(1+0.05))</f>
        <v>4.4834999999999994</v>
      </c>
      <c r="N2321">
        <f>IFERROR(ROUND(( (-1.208*LN(L2321) + 7.5474 + 4.6991*(2.71828^(-0.009*L2321)) + 0.0001*L2321*L2321 - 0.0432*L2321 + 4.7166)/3),2), " ")</f>
        <v>4.45</v>
      </c>
      <c r="O2321">
        <f>IFERROR(MAX(MIN(ROUND(N2321*(Q2321/P2321),2),4.5),1.9)," ")</f>
        <v>4.1900000000000004</v>
      </c>
      <c r="P2321">
        <f>13.098*F2321^-1.237</f>
        <v>2.1745315075237328</v>
      </c>
      <c r="Q2321">
        <f>13.098*M2321^-1.237</f>
        <v>2.0471729844227924</v>
      </c>
      <c r="R2321" s="5">
        <f>IFERROR(ROUND(MAX(MIN((-105.4*LN(O2321) + 163.83),95),10),0)," ")</f>
        <v>13</v>
      </c>
      <c r="S2321" s="5" t="str">
        <f>IFERROR(CONCATENATE("(",R2321,",",ROUND((1.2*W2321),2),")")," ")</f>
        <v>(13,5.38)</v>
      </c>
      <c r="T2321">
        <f>R2321-L2321</f>
        <v>3</v>
      </c>
      <c r="U2321" s="7" t="str">
        <f>IF((AND(T2321=0,H2321&gt;=L2321)),"Don’t change bids","OK")</f>
        <v>OK</v>
      </c>
      <c r="V2321" t="e">
        <f>IF((MATCH(F2321,W2321,0)),"Same","Diff")</f>
        <v>#N/A</v>
      </c>
      <c r="W2321" s="5">
        <f>ROUND(M2321,2)</f>
        <v>4.4800000000000004</v>
      </c>
      <c r="X2321" s="5">
        <v>4.4800000000000004</v>
      </c>
    </row>
    <row r="2322" spans="1:24" x14ac:dyDescent="0.25">
      <c r="A2322" t="s">
        <v>24</v>
      </c>
      <c r="B2322" t="s">
        <v>3070</v>
      </c>
      <c r="C2322" t="s">
        <v>1146</v>
      </c>
      <c r="D2322" t="s">
        <v>3069</v>
      </c>
      <c r="E2322" t="s">
        <v>2494</v>
      </c>
      <c r="F2322" s="5">
        <v>2.72</v>
      </c>
      <c r="G2322" s="9">
        <v>0.1</v>
      </c>
      <c r="H2322" s="6">
        <f>G2322*100</f>
        <v>10</v>
      </c>
      <c r="I2322" t="s">
        <v>10146</v>
      </c>
      <c r="J2322" t="s">
        <v>10766</v>
      </c>
      <c r="K2322">
        <v>10</v>
      </c>
      <c r="L2322">
        <v>10</v>
      </c>
      <c r="M2322">
        <f>(F2322*(1+0.05))</f>
        <v>2.8560000000000003</v>
      </c>
      <c r="N2322">
        <f>IFERROR(ROUND(( (-1.208*LN(L2322) + 7.5474 + 4.6991*(2.71828^(-0.009*L2322)) + 0.0001*L2322*L2322 - 0.0432*L2322 + 4.7166)/3),2), " ")</f>
        <v>4.45</v>
      </c>
      <c r="O2322">
        <f>IFERROR(MAX(MIN(ROUND(N2322*(Q2322/P2322),2),4.5),1.9)," ")</f>
        <v>4.1900000000000004</v>
      </c>
      <c r="P2322">
        <f>13.098*F2322^-1.237</f>
        <v>3.7987722060611384</v>
      </c>
      <c r="Q2322">
        <f>13.098*M2322^-1.237</f>
        <v>3.5762847341220505</v>
      </c>
      <c r="R2322" s="5">
        <f>IFERROR(ROUND(MAX(MIN((-105.4*LN(O2322) + 163.83),95),10),0)," ")</f>
        <v>13</v>
      </c>
      <c r="S2322" s="5" t="str">
        <f>IFERROR(CONCATENATE("(",R2322,",",ROUND((1.2*W2322),2),")")," ")</f>
        <v>(13,3.43)</v>
      </c>
      <c r="T2322">
        <f>R2322-L2322</f>
        <v>3</v>
      </c>
      <c r="U2322" s="7" t="str">
        <f>IF((AND(T2322=0,H2322&gt;=L2322)),"Don’t change bids","OK")</f>
        <v>OK</v>
      </c>
      <c r="V2322" t="e">
        <f>IF((MATCH(F2322,W2322,0)),"Same","Diff")</f>
        <v>#N/A</v>
      </c>
      <c r="W2322" s="5">
        <f>ROUND(M2322,2)</f>
        <v>2.86</v>
      </c>
      <c r="X2322" s="5">
        <v>2.86</v>
      </c>
    </row>
    <row r="2323" spans="1:24" x14ac:dyDescent="0.25">
      <c r="A2323" t="s">
        <v>24</v>
      </c>
      <c r="B2323" t="s">
        <v>3071</v>
      </c>
      <c r="C2323" t="s">
        <v>1146</v>
      </c>
      <c r="D2323" t="s">
        <v>3072</v>
      </c>
      <c r="E2323" t="s">
        <v>1088</v>
      </c>
      <c r="F2323" s="5">
        <v>1.96</v>
      </c>
      <c r="G2323" s="9">
        <v>0.1</v>
      </c>
      <c r="H2323" s="6">
        <f>G2323*100</f>
        <v>10</v>
      </c>
      <c r="I2323" t="s">
        <v>9799</v>
      </c>
      <c r="J2323" t="s">
        <v>10766</v>
      </c>
      <c r="K2323">
        <v>10</v>
      </c>
      <c r="L2323">
        <v>10</v>
      </c>
      <c r="M2323">
        <f>(F2323*(1+0.05))</f>
        <v>2.0579999999999998</v>
      </c>
      <c r="N2323">
        <f>IFERROR(ROUND(( (-1.208*LN(L2323) + 7.5474 + 4.6991*(2.71828^(-0.009*L2323)) + 0.0001*L2323*L2323 - 0.0432*L2323 + 4.7166)/3),2), " ")</f>
        <v>4.45</v>
      </c>
      <c r="O2323">
        <f>IFERROR(MAX(MIN(ROUND(N2323*(Q2323/P2323),2),4.5),1.9)," ")</f>
        <v>4.1900000000000004</v>
      </c>
      <c r="P2323">
        <f>13.098*F2323^-1.237</f>
        <v>5.6974985827885236</v>
      </c>
      <c r="Q2323">
        <f>13.098*M2323^-1.237</f>
        <v>5.3638060139004509</v>
      </c>
      <c r="R2323" s="5">
        <f>IFERROR(ROUND(MAX(MIN((-105.4*LN(O2323) + 163.83),95),10),0)," ")</f>
        <v>13</v>
      </c>
      <c r="S2323" s="5" t="str">
        <f>IFERROR(CONCATENATE("(",R2323,",",ROUND((1.2*W2323),2),")")," ")</f>
        <v>(13,2.47)</v>
      </c>
      <c r="T2323">
        <f>R2323-L2323</f>
        <v>3</v>
      </c>
      <c r="U2323" s="7" t="str">
        <f>IF((AND(T2323=0,H2323&gt;=L2323)),"Don’t change bids","OK")</f>
        <v>OK</v>
      </c>
      <c r="V2323" t="e">
        <f>IF((MATCH(F2323,W2323,0)),"Same","Diff")</f>
        <v>#N/A</v>
      </c>
      <c r="W2323" s="5">
        <f>ROUND(M2323,2)</f>
        <v>2.06</v>
      </c>
      <c r="X2323" s="5">
        <v>2.06</v>
      </c>
    </row>
    <row r="2324" spans="1:24" x14ac:dyDescent="0.25">
      <c r="A2324" t="s">
        <v>24</v>
      </c>
      <c r="B2324" t="s">
        <v>3073</v>
      </c>
      <c r="C2324" t="s">
        <v>1146</v>
      </c>
      <c r="D2324" t="s">
        <v>3074</v>
      </c>
      <c r="E2324" t="s">
        <v>1582</v>
      </c>
      <c r="F2324" s="5">
        <v>2.14</v>
      </c>
      <c r="G2324" s="9">
        <v>0.1</v>
      </c>
      <c r="H2324" s="6">
        <f>G2324*100</f>
        <v>10</v>
      </c>
      <c r="I2324" t="s">
        <v>9931</v>
      </c>
      <c r="J2324" t="s">
        <v>10766</v>
      </c>
      <c r="K2324">
        <v>10</v>
      </c>
      <c r="L2324">
        <v>10</v>
      </c>
      <c r="M2324">
        <f>(F2324*(1+0.05))</f>
        <v>2.2470000000000003</v>
      </c>
      <c r="N2324">
        <f>IFERROR(ROUND(( (-1.208*LN(L2324) + 7.5474 + 4.6991*(2.71828^(-0.009*L2324)) + 0.0001*L2324*L2324 - 0.0432*L2324 + 4.7166)/3),2), " ")</f>
        <v>4.45</v>
      </c>
      <c r="O2324">
        <f>IFERROR(MAX(MIN(ROUND(N2324*(Q2324/P2324),2),4.5),1.9)," ")</f>
        <v>4.1900000000000004</v>
      </c>
      <c r="P2324">
        <f>13.098*F2324^-1.237</f>
        <v>5.1107324793472753</v>
      </c>
      <c r="Q2324">
        <f>13.098*M2324^-1.237</f>
        <v>4.8114057791906566</v>
      </c>
      <c r="R2324" s="5">
        <f>IFERROR(ROUND(MAX(MIN((-105.4*LN(O2324) + 163.83),95),10),0)," ")</f>
        <v>13</v>
      </c>
      <c r="S2324" s="5" t="str">
        <f>IFERROR(CONCATENATE("(",R2324,",",ROUND((1.2*W2324),2),")")," ")</f>
        <v>(13,2.7)</v>
      </c>
      <c r="T2324">
        <f>R2324-L2324</f>
        <v>3</v>
      </c>
      <c r="U2324" s="7" t="str">
        <f>IF((AND(T2324=0,H2324&gt;=L2324)),"Don’t change bids","OK")</f>
        <v>OK</v>
      </c>
      <c r="V2324" t="e">
        <f>IF((MATCH(F2324,W2324,0)),"Same","Diff")</f>
        <v>#N/A</v>
      </c>
      <c r="W2324" s="5">
        <f>ROUND(M2324,2)</f>
        <v>2.25</v>
      </c>
      <c r="X2324" s="5">
        <v>2.25</v>
      </c>
    </row>
    <row r="2325" spans="1:24" x14ac:dyDescent="0.25">
      <c r="A2325" t="s">
        <v>24</v>
      </c>
      <c r="B2325" t="s">
        <v>3075</v>
      </c>
      <c r="C2325" t="s">
        <v>1146</v>
      </c>
      <c r="D2325" t="s">
        <v>3076</v>
      </c>
      <c r="E2325" t="s">
        <v>1088</v>
      </c>
      <c r="F2325" s="5">
        <v>1.96</v>
      </c>
      <c r="G2325" s="9">
        <v>0.1</v>
      </c>
      <c r="H2325" s="6">
        <f>G2325*100</f>
        <v>10</v>
      </c>
      <c r="I2325" t="s">
        <v>9799</v>
      </c>
      <c r="J2325" t="s">
        <v>10766</v>
      </c>
      <c r="K2325">
        <v>10</v>
      </c>
      <c r="L2325">
        <v>10</v>
      </c>
      <c r="M2325">
        <f>(F2325*(1+0.05))</f>
        <v>2.0579999999999998</v>
      </c>
      <c r="N2325">
        <f>IFERROR(ROUND(( (-1.208*LN(L2325) + 7.5474 + 4.6991*(2.71828^(-0.009*L2325)) + 0.0001*L2325*L2325 - 0.0432*L2325 + 4.7166)/3),2), " ")</f>
        <v>4.45</v>
      </c>
      <c r="O2325">
        <f>IFERROR(MAX(MIN(ROUND(N2325*(Q2325/P2325),2),4.5),1.9)," ")</f>
        <v>4.1900000000000004</v>
      </c>
      <c r="P2325">
        <f>13.098*F2325^-1.237</f>
        <v>5.6974985827885236</v>
      </c>
      <c r="Q2325">
        <f>13.098*M2325^-1.237</f>
        <v>5.3638060139004509</v>
      </c>
      <c r="R2325" s="5">
        <f>IFERROR(ROUND(MAX(MIN((-105.4*LN(O2325) + 163.83),95),10),0)," ")</f>
        <v>13</v>
      </c>
      <c r="S2325" s="5" t="str">
        <f>IFERROR(CONCATENATE("(",R2325,",",ROUND((1.2*W2325),2),")")," ")</f>
        <v>(13,2.47)</v>
      </c>
      <c r="T2325">
        <f>R2325-L2325</f>
        <v>3</v>
      </c>
      <c r="U2325" s="7" t="str">
        <f>IF((AND(T2325=0,H2325&gt;=L2325)),"Don’t change bids","OK")</f>
        <v>OK</v>
      </c>
      <c r="V2325" t="e">
        <f>IF((MATCH(F2325,W2325,0)),"Same","Diff")</f>
        <v>#N/A</v>
      </c>
      <c r="W2325" s="5">
        <f>ROUND(M2325,2)</f>
        <v>2.06</v>
      </c>
      <c r="X2325" s="5">
        <v>2.06</v>
      </c>
    </row>
    <row r="2326" spans="1:24" x14ac:dyDescent="0.25">
      <c r="A2326" t="s">
        <v>24</v>
      </c>
      <c r="B2326" t="s">
        <v>3077</v>
      </c>
      <c r="C2326" t="s">
        <v>1146</v>
      </c>
      <c r="D2326" t="s">
        <v>3076</v>
      </c>
      <c r="E2326" t="s">
        <v>1088</v>
      </c>
      <c r="F2326" s="5">
        <v>1.96</v>
      </c>
      <c r="G2326" s="9">
        <v>0.1</v>
      </c>
      <c r="H2326" s="6">
        <f>G2326*100</f>
        <v>10</v>
      </c>
      <c r="I2326" t="s">
        <v>9799</v>
      </c>
      <c r="J2326" t="s">
        <v>10766</v>
      </c>
      <c r="K2326">
        <v>10</v>
      </c>
      <c r="L2326">
        <v>10</v>
      </c>
      <c r="M2326">
        <f>(F2326*(1+0.05))</f>
        <v>2.0579999999999998</v>
      </c>
      <c r="N2326">
        <f>IFERROR(ROUND(( (-1.208*LN(L2326) + 7.5474 + 4.6991*(2.71828^(-0.009*L2326)) + 0.0001*L2326*L2326 - 0.0432*L2326 + 4.7166)/3),2), " ")</f>
        <v>4.45</v>
      </c>
      <c r="O2326">
        <f>IFERROR(MAX(MIN(ROUND(N2326*(Q2326/P2326),2),4.5),1.9)," ")</f>
        <v>4.1900000000000004</v>
      </c>
      <c r="P2326">
        <f>13.098*F2326^-1.237</f>
        <v>5.6974985827885236</v>
      </c>
      <c r="Q2326">
        <f>13.098*M2326^-1.237</f>
        <v>5.3638060139004509</v>
      </c>
      <c r="R2326" s="5">
        <f>IFERROR(ROUND(MAX(MIN((-105.4*LN(O2326) + 163.83),95),10),0)," ")</f>
        <v>13</v>
      </c>
      <c r="S2326" s="5" t="str">
        <f>IFERROR(CONCATENATE("(",R2326,",",ROUND((1.2*W2326),2),")")," ")</f>
        <v>(13,2.47)</v>
      </c>
      <c r="T2326">
        <f>R2326-L2326</f>
        <v>3</v>
      </c>
      <c r="U2326" s="7" t="str">
        <f>IF((AND(T2326=0,H2326&gt;=L2326)),"Don’t change bids","OK")</f>
        <v>OK</v>
      </c>
      <c r="V2326" t="e">
        <f>IF((MATCH(F2326,W2326,0)),"Same","Diff")</f>
        <v>#N/A</v>
      </c>
      <c r="W2326" s="5">
        <f>ROUND(M2326,2)</f>
        <v>2.06</v>
      </c>
      <c r="X2326" s="5">
        <v>2.06</v>
      </c>
    </row>
    <row r="2327" spans="1:24" x14ac:dyDescent="0.25">
      <c r="A2327" t="s">
        <v>24</v>
      </c>
      <c r="B2327" t="s">
        <v>3078</v>
      </c>
      <c r="C2327" t="s">
        <v>1146</v>
      </c>
      <c r="D2327" t="s">
        <v>3079</v>
      </c>
      <c r="E2327" t="s">
        <v>1837</v>
      </c>
      <c r="F2327" s="5">
        <v>1.3</v>
      </c>
      <c r="G2327" s="9">
        <v>0.1</v>
      </c>
      <c r="H2327" s="6">
        <f>G2327*100</f>
        <v>10</v>
      </c>
      <c r="I2327" t="s">
        <v>9963</v>
      </c>
      <c r="J2327" t="s">
        <v>10766</v>
      </c>
      <c r="K2327">
        <v>10</v>
      </c>
      <c r="L2327">
        <v>10</v>
      </c>
      <c r="M2327">
        <f>(F2327*(1+0.05))</f>
        <v>1.3650000000000002</v>
      </c>
      <c r="N2327">
        <f>IFERROR(ROUND(( (-1.208*LN(L2327) + 7.5474 + 4.6991*(2.71828^(-0.009*L2327)) + 0.0001*L2327*L2327 - 0.0432*L2327 + 4.7166)/3),2), " ")</f>
        <v>4.45</v>
      </c>
      <c r="O2327">
        <f>IFERROR(MAX(MIN(ROUND(N2327*(Q2327/P2327),2),4.5),1.9)," ")</f>
        <v>4.1900000000000004</v>
      </c>
      <c r="P2327">
        <f>13.098*F2327^-1.237</f>
        <v>9.4679740576950717</v>
      </c>
      <c r="Q2327">
        <f>13.098*M2327^-1.237</f>
        <v>8.9134513071283479</v>
      </c>
      <c r="R2327" s="5">
        <f>IFERROR(ROUND(MAX(MIN((-105.4*LN(O2327) + 163.83),95),10),0)," ")</f>
        <v>13</v>
      </c>
      <c r="S2327" s="5" t="str">
        <f>IFERROR(CONCATENATE("(",R2327,",",ROUND((1.2*W2327),2),")")," ")</f>
        <v>(13,1.64)</v>
      </c>
      <c r="T2327">
        <f>R2327-L2327</f>
        <v>3</v>
      </c>
      <c r="U2327" s="7" t="str">
        <f>IF((AND(T2327=0,H2327&gt;=L2327)),"Don’t change bids","OK")</f>
        <v>OK</v>
      </c>
      <c r="V2327" t="e">
        <f>IF((MATCH(F2327,W2327,0)),"Same","Diff")</f>
        <v>#N/A</v>
      </c>
      <c r="W2327" s="5">
        <f>ROUND(M2327,2)</f>
        <v>1.37</v>
      </c>
      <c r="X2327" s="5">
        <v>1.37</v>
      </c>
    </row>
    <row r="2328" spans="1:24" x14ac:dyDescent="0.25">
      <c r="A2328" t="s">
        <v>24</v>
      </c>
      <c r="B2328" t="s">
        <v>3080</v>
      </c>
      <c r="C2328" t="s">
        <v>1146</v>
      </c>
      <c r="D2328" t="s">
        <v>3074</v>
      </c>
      <c r="E2328" t="s">
        <v>1582</v>
      </c>
      <c r="F2328" s="5">
        <v>2.14</v>
      </c>
      <c r="G2328" s="9">
        <v>0.1</v>
      </c>
      <c r="H2328" s="6">
        <f>G2328*100</f>
        <v>10</v>
      </c>
      <c r="I2328" t="s">
        <v>9931</v>
      </c>
      <c r="J2328" t="s">
        <v>10766</v>
      </c>
      <c r="K2328">
        <v>10</v>
      </c>
      <c r="L2328">
        <v>10</v>
      </c>
      <c r="M2328">
        <f>(F2328*(1+0.05))</f>
        <v>2.2470000000000003</v>
      </c>
      <c r="N2328">
        <f>IFERROR(ROUND(( (-1.208*LN(L2328) + 7.5474 + 4.6991*(2.71828^(-0.009*L2328)) + 0.0001*L2328*L2328 - 0.0432*L2328 + 4.7166)/3),2), " ")</f>
        <v>4.45</v>
      </c>
      <c r="O2328">
        <f>IFERROR(MAX(MIN(ROUND(N2328*(Q2328/P2328),2),4.5),1.9)," ")</f>
        <v>4.1900000000000004</v>
      </c>
      <c r="P2328">
        <f>13.098*F2328^-1.237</f>
        <v>5.1107324793472753</v>
      </c>
      <c r="Q2328">
        <f>13.098*M2328^-1.237</f>
        <v>4.8114057791906566</v>
      </c>
      <c r="R2328" s="5">
        <f>IFERROR(ROUND(MAX(MIN((-105.4*LN(O2328) + 163.83),95),10),0)," ")</f>
        <v>13</v>
      </c>
      <c r="S2328" s="5" t="str">
        <f>IFERROR(CONCATENATE("(",R2328,",",ROUND((1.2*W2328),2),")")," ")</f>
        <v>(13,2.7)</v>
      </c>
      <c r="T2328">
        <f>R2328-L2328</f>
        <v>3</v>
      </c>
      <c r="U2328" s="7" t="str">
        <f>IF((AND(T2328=0,H2328&gt;=L2328)),"Don’t change bids","OK")</f>
        <v>OK</v>
      </c>
      <c r="V2328" t="e">
        <f>IF((MATCH(F2328,W2328,0)),"Same","Diff")</f>
        <v>#N/A</v>
      </c>
      <c r="W2328" s="5">
        <f>ROUND(M2328,2)</f>
        <v>2.25</v>
      </c>
      <c r="X2328" s="5">
        <v>2.25</v>
      </c>
    </row>
    <row r="2329" spans="1:24" x14ac:dyDescent="0.25">
      <c r="A2329" t="s">
        <v>24</v>
      </c>
      <c r="B2329" t="s">
        <v>3081</v>
      </c>
      <c r="C2329" t="s">
        <v>1146</v>
      </c>
      <c r="D2329" t="s">
        <v>3079</v>
      </c>
      <c r="E2329" t="s">
        <v>1437</v>
      </c>
      <c r="F2329" s="5">
        <v>2.09</v>
      </c>
      <c r="G2329" s="9">
        <v>0.1</v>
      </c>
      <c r="H2329" s="6">
        <f>G2329*100</f>
        <v>10</v>
      </c>
      <c r="I2329" t="s">
        <v>9855</v>
      </c>
      <c r="J2329" t="s">
        <v>10766</v>
      </c>
      <c r="K2329">
        <v>10</v>
      </c>
      <c r="L2329">
        <v>10</v>
      </c>
      <c r="M2329">
        <f>(F2329*(1+0.05))</f>
        <v>2.1945000000000001</v>
      </c>
      <c r="N2329">
        <f>IFERROR(ROUND(( (-1.208*LN(L2329) + 7.5474 + 4.6991*(2.71828^(-0.009*L2329)) + 0.0001*L2329*L2329 - 0.0432*L2329 + 4.7166)/3),2), " ")</f>
        <v>4.45</v>
      </c>
      <c r="O2329">
        <f>IFERROR(MAX(MIN(ROUND(N2329*(Q2329/P2329),2),4.5),1.9)," ")</f>
        <v>4.1900000000000004</v>
      </c>
      <c r="P2329">
        <f>13.098*F2329^-1.237</f>
        <v>5.2624021088019974</v>
      </c>
      <c r="Q2329">
        <f>13.098*M2329^-1.237</f>
        <v>4.9541923826051546</v>
      </c>
      <c r="R2329" s="5">
        <f>IFERROR(ROUND(MAX(MIN((-105.4*LN(O2329) + 163.83),95),10),0)," ")</f>
        <v>13</v>
      </c>
      <c r="S2329" s="5" t="str">
        <f>IFERROR(CONCATENATE("(",R2329,",",ROUND((1.2*W2329),2),")")," ")</f>
        <v>(13,2.63)</v>
      </c>
      <c r="T2329">
        <f>R2329-L2329</f>
        <v>3</v>
      </c>
      <c r="U2329" s="7" t="str">
        <f>IF((AND(T2329=0,H2329&gt;=L2329)),"Don’t change bids","OK")</f>
        <v>OK</v>
      </c>
      <c r="V2329" t="e">
        <f>IF((MATCH(F2329,W2329,0)),"Same","Diff")</f>
        <v>#N/A</v>
      </c>
      <c r="W2329" s="5">
        <f>ROUND(M2329,2)</f>
        <v>2.19</v>
      </c>
      <c r="X2329" s="5">
        <v>2.19</v>
      </c>
    </row>
    <row r="2330" spans="1:24" x14ac:dyDescent="0.25">
      <c r="A2330" t="s">
        <v>24</v>
      </c>
      <c r="B2330" t="s">
        <v>3082</v>
      </c>
      <c r="C2330" t="s">
        <v>1146</v>
      </c>
      <c r="D2330" t="s">
        <v>3076</v>
      </c>
      <c r="E2330" t="s">
        <v>1088</v>
      </c>
      <c r="F2330" s="5">
        <v>1.96</v>
      </c>
      <c r="G2330" s="9">
        <v>0.1</v>
      </c>
      <c r="H2330" s="6">
        <f>G2330*100</f>
        <v>10</v>
      </c>
      <c r="I2330" t="s">
        <v>9799</v>
      </c>
      <c r="J2330" t="s">
        <v>10766</v>
      </c>
      <c r="K2330">
        <v>10</v>
      </c>
      <c r="L2330">
        <v>10</v>
      </c>
      <c r="M2330">
        <f>(F2330*(1+0.05))</f>
        <v>2.0579999999999998</v>
      </c>
      <c r="N2330">
        <f>IFERROR(ROUND(( (-1.208*LN(L2330) + 7.5474 + 4.6991*(2.71828^(-0.009*L2330)) + 0.0001*L2330*L2330 - 0.0432*L2330 + 4.7166)/3),2), " ")</f>
        <v>4.45</v>
      </c>
      <c r="O2330">
        <f>IFERROR(MAX(MIN(ROUND(N2330*(Q2330/P2330),2),4.5),1.9)," ")</f>
        <v>4.1900000000000004</v>
      </c>
      <c r="P2330">
        <f>13.098*F2330^-1.237</f>
        <v>5.6974985827885236</v>
      </c>
      <c r="Q2330">
        <f>13.098*M2330^-1.237</f>
        <v>5.3638060139004509</v>
      </c>
      <c r="R2330" s="5">
        <f>IFERROR(ROUND(MAX(MIN((-105.4*LN(O2330) + 163.83),95),10),0)," ")</f>
        <v>13</v>
      </c>
      <c r="S2330" s="5" t="str">
        <f>IFERROR(CONCATENATE("(",R2330,",",ROUND((1.2*W2330),2),")")," ")</f>
        <v>(13,2.47)</v>
      </c>
      <c r="T2330">
        <f>R2330-L2330</f>
        <v>3</v>
      </c>
      <c r="U2330" s="7" t="str">
        <f>IF((AND(T2330=0,H2330&gt;=L2330)),"Don’t change bids","OK")</f>
        <v>OK</v>
      </c>
      <c r="V2330" t="e">
        <f>IF((MATCH(F2330,W2330,0)),"Same","Diff")</f>
        <v>#N/A</v>
      </c>
      <c r="W2330" s="5">
        <f>ROUND(M2330,2)</f>
        <v>2.06</v>
      </c>
      <c r="X2330" s="5">
        <v>2.06</v>
      </c>
    </row>
    <row r="2331" spans="1:24" x14ac:dyDescent="0.25">
      <c r="A2331" t="s">
        <v>24</v>
      </c>
      <c r="B2331" t="s">
        <v>3083</v>
      </c>
      <c r="C2331" t="s">
        <v>1146</v>
      </c>
      <c r="D2331" t="s">
        <v>3074</v>
      </c>
      <c r="E2331" t="s">
        <v>1088</v>
      </c>
      <c r="F2331" s="5">
        <v>1.96</v>
      </c>
      <c r="G2331" s="9">
        <v>0.1</v>
      </c>
      <c r="H2331" s="6">
        <f>G2331*100</f>
        <v>10</v>
      </c>
      <c r="I2331" t="s">
        <v>9799</v>
      </c>
      <c r="J2331" t="s">
        <v>10766</v>
      </c>
      <c r="K2331">
        <v>10</v>
      </c>
      <c r="L2331">
        <v>10</v>
      </c>
      <c r="M2331">
        <f>(F2331*(1+0.05))</f>
        <v>2.0579999999999998</v>
      </c>
      <c r="N2331">
        <f>IFERROR(ROUND(( (-1.208*LN(L2331) + 7.5474 + 4.6991*(2.71828^(-0.009*L2331)) + 0.0001*L2331*L2331 - 0.0432*L2331 + 4.7166)/3),2), " ")</f>
        <v>4.45</v>
      </c>
      <c r="O2331">
        <f>IFERROR(MAX(MIN(ROUND(N2331*(Q2331/P2331),2),4.5),1.9)," ")</f>
        <v>4.1900000000000004</v>
      </c>
      <c r="P2331">
        <f>13.098*F2331^-1.237</f>
        <v>5.6974985827885236</v>
      </c>
      <c r="Q2331">
        <f>13.098*M2331^-1.237</f>
        <v>5.3638060139004509</v>
      </c>
      <c r="R2331" s="5">
        <f>IFERROR(ROUND(MAX(MIN((-105.4*LN(O2331) + 163.83),95),10),0)," ")</f>
        <v>13</v>
      </c>
      <c r="S2331" s="5" t="str">
        <f>IFERROR(CONCATENATE("(",R2331,",",ROUND((1.2*W2331),2),")")," ")</f>
        <v>(13,2.47)</v>
      </c>
      <c r="T2331">
        <f>R2331-L2331</f>
        <v>3</v>
      </c>
      <c r="U2331" s="7" t="str">
        <f>IF((AND(T2331=0,H2331&gt;=L2331)),"Don’t change bids","OK")</f>
        <v>OK</v>
      </c>
      <c r="V2331" t="e">
        <f>IF((MATCH(F2331,W2331,0)),"Same","Diff")</f>
        <v>#N/A</v>
      </c>
      <c r="W2331" s="5">
        <f>ROUND(M2331,2)</f>
        <v>2.06</v>
      </c>
      <c r="X2331" s="5">
        <v>2.06</v>
      </c>
    </row>
    <row r="2332" spans="1:24" x14ac:dyDescent="0.25">
      <c r="A2332" t="s">
        <v>24</v>
      </c>
      <c r="B2332" t="s">
        <v>3084</v>
      </c>
      <c r="C2332" t="s">
        <v>1146</v>
      </c>
      <c r="D2332" t="s">
        <v>3074</v>
      </c>
      <c r="E2332" t="s">
        <v>1088</v>
      </c>
      <c r="F2332" s="5">
        <v>1.96</v>
      </c>
      <c r="G2332" s="9">
        <v>0.1</v>
      </c>
      <c r="H2332" s="6">
        <f>G2332*100</f>
        <v>10</v>
      </c>
      <c r="I2332" t="s">
        <v>9799</v>
      </c>
      <c r="J2332" t="s">
        <v>10766</v>
      </c>
      <c r="K2332">
        <v>10</v>
      </c>
      <c r="L2332">
        <v>10</v>
      </c>
      <c r="M2332">
        <f>(F2332*(1+0.05))</f>
        <v>2.0579999999999998</v>
      </c>
      <c r="N2332">
        <f>IFERROR(ROUND(( (-1.208*LN(L2332) + 7.5474 + 4.6991*(2.71828^(-0.009*L2332)) + 0.0001*L2332*L2332 - 0.0432*L2332 + 4.7166)/3),2), " ")</f>
        <v>4.45</v>
      </c>
      <c r="O2332">
        <f>IFERROR(MAX(MIN(ROUND(N2332*(Q2332/P2332),2),4.5),1.9)," ")</f>
        <v>4.1900000000000004</v>
      </c>
      <c r="P2332">
        <f>13.098*F2332^-1.237</f>
        <v>5.6974985827885236</v>
      </c>
      <c r="Q2332">
        <f>13.098*M2332^-1.237</f>
        <v>5.3638060139004509</v>
      </c>
      <c r="R2332" s="5">
        <f>IFERROR(ROUND(MAX(MIN((-105.4*LN(O2332) + 163.83),95),10),0)," ")</f>
        <v>13</v>
      </c>
      <c r="S2332" s="5" t="str">
        <f>IFERROR(CONCATENATE("(",R2332,",",ROUND((1.2*W2332),2),")")," ")</f>
        <v>(13,2.47)</v>
      </c>
      <c r="T2332">
        <f>R2332-L2332</f>
        <v>3</v>
      </c>
      <c r="U2332" s="7" t="str">
        <f>IF((AND(T2332=0,H2332&gt;=L2332)),"Don’t change bids","OK")</f>
        <v>OK</v>
      </c>
      <c r="V2332" t="e">
        <f>IF((MATCH(F2332,W2332,0)),"Same","Diff")</f>
        <v>#N/A</v>
      </c>
      <c r="W2332" s="5">
        <f>ROUND(M2332,2)</f>
        <v>2.06</v>
      </c>
      <c r="X2332" s="5">
        <v>2.06</v>
      </c>
    </row>
    <row r="2333" spans="1:24" x14ac:dyDescent="0.25">
      <c r="A2333" t="s">
        <v>24</v>
      </c>
      <c r="B2333" t="s">
        <v>3085</v>
      </c>
      <c r="C2333" t="s">
        <v>1146</v>
      </c>
      <c r="D2333" t="s">
        <v>3074</v>
      </c>
      <c r="E2333" t="s">
        <v>1088</v>
      </c>
      <c r="F2333" s="5">
        <v>1.96</v>
      </c>
      <c r="G2333" s="9">
        <v>0.1</v>
      </c>
      <c r="H2333" s="6">
        <f>G2333*100</f>
        <v>10</v>
      </c>
      <c r="I2333" t="s">
        <v>9799</v>
      </c>
      <c r="J2333" t="s">
        <v>10766</v>
      </c>
      <c r="K2333">
        <v>10</v>
      </c>
      <c r="L2333">
        <v>10</v>
      </c>
      <c r="M2333">
        <f>(F2333*(1+0.05))</f>
        <v>2.0579999999999998</v>
      </c>
      <c r="N2333">
        <f>IFERROR(ROUND(( (-1.208*LN(L2333) + 7.5474 + 4.6991*(2.71828^(-0.009*L2333)) + 0.0001*L2333*L2333 - 0.0432*L2333 + 4.7166)/3),2), " ")</f>
        <v>4.45</v>
      </c>
      <c r="O2333">
        <f>IFERROR(MAX(MIN(ROUND(N2333*(Q2333/P2333),2),4.5),1.9)," ")</f>
        <v>4.1900000000000004</v>
      </c>
      <c r="P2333">
        <f>13.098*F2333^-1.237</f>
        <v>5.6974985827885236</v>
      </c>
      <c r="Q2333">
        <f>13.098*M2333^-1.237</f>
        <v>5.3638060139004509</v>
      </c>
      <c r="R2333" s="5">
        <f>IFERROR(ROUND(MAX(MIN((-105.4*LN(O2333) + 163.83),95),10),0)," ")</f>
        <v>13</v>
      </c>
      <c r="S2333" s="5" t="str">
        <f>IFERROR(CONCATENATE("(",R2333,",",ROUND((1.2*W2333),2),")")," ")</f>
        <v>(13,2.47)</v>
      </c>
      <c r="T2333">
        <f>R2333-L2333</f>
        <v>3</v>
      </c>
      <c r="U2333" s="7" t="str">
        <f>IF((AND(T2333=0,H2333&gt;=L2333)),"Don’t change bids","OK")</f>
        <v>OK</v>
      </c>
      <c r="V2333" t="e">
        <f>IF((MATCH(F2333,W2333,0)),"Same","Diff")</f>
        <v>#N/A</v>
      </c>
      <c r="W2333" s="5">
        <f>ROUND(M2333,2)</f>
        <v>2.06</v>
      </c>
      <c r="X2333" s="5">
        <v>2.06</v>
      </c>
    </row>
    <row r="2334" spans="1:24" x14ac:dyDescent="0.25">
      <c r="A2334" t="s">
        <v>24</v>
      </c>
      <c r="B2334" t="s">
        <v>3086</v>
      </c>
      <c r="C2334" t="s">
        <v>1146</v>
      </c>
      <c r="D2334" t="s">
        <v>3079</v>
      </c>
      <c r="E2334" t="s">
        <v>1088</v>
      </c>
      <c r="F2334" s="5">
        <v>1.96</v>
      </c>
      <c r="G2334" s="9">
        <v>0.1</v>
      </c>
      <c r="H2334" s="6">
        <f>G2334*100</f>
        <v>10</v>
      </c>
      <c r="I2334" t="s">
        <v>9799</v>
      </c>
      <c r="J2334" t="s">
        <v>10766</v>
      </c>
      <c r="K2334">
        <v>10</v>
      </c>
      <c r="L2334">
        <v>10</v>
      </c>
      <c r="M2334">
        <f>(F2334*(1+0.05))</f>
        <v>2.0579999999999998</v>
      </c>
      <c r="N2334">
        <f>IFERROR(ROUND(( (-1.208*LN(L2334) + 7.5474 + 4.6991*(2.71828^(-0.009*L2334)) + 0.0001*L2334*L2334 - 0.0432*L2334 + 4.7166)/3),2), " ")</f>
        <v>4.45</v>
      </c>
      <c r="O2334">
        <f>IFERROR(MAX(MIN(ROUND(N2334*(Q2334/P2334),2),4.5),1.9)," ")</f>
        <v>4.1900000000000004</v>
      </c>
      <c r="P2334">
        <f>13.098*F2334^-1.237</f>
        <v>5.6974985827885236</v>
      </c>
      <c r="Q2334">
        <f>13.098*M2334^-1.237</f>
        <v>5.3638060139004509</v>
      </c>
      <c r="R2334" s="5">
        <f>IFERROR(ROUND(MAX(MIN((-105.4*LN(O2334) + 163.83),95),10),0)," ")</f>
        <v>13</v>
      </c>
      <c r="S2334" s="5" t="str">
        <f>IFERROR(CONCATENATE("(",R2334,",",ROUND((1.2*W2334),2),")")," ")</f>
        <v>(13,2.47)</v>
      </c>
      <c r="T2334">
        <f>R2334-L2334</f>
        <v>3</v>
      </c>
      <c r="U2334" s="7" t="str">
        <f>IF((AND(T2334=0,H2334&gt;=L2334)),"Don’t change bids","OK")</f>
        <v>OK</v>
      </c>
      <c r="V2334" t="e">
        <f>IF((MATCH(F2334,W2334,0)),"Same","Diff")</f>
        <v>#N/A</v>
      </c>
      <c r="W2334" s="5">
        <f>ROUND(M2334,2)</f>
        <v>2.06</v>
      </c>
      <c r="X2334" s="5">
        <v>2.06</v>
      </c>
    </row>
    <row r="2335" spans="1:24" x14ac:dyDescent="0.25">
      <c r="A2335" t="s">
        <v>24</v>
      </c>
      <c r="B2335" t="s">
        <v>3087</v>
      </c>
      <c r="C2335" t="s">
        <v>1146</v>
      </c>
      <c r="D2335" t="s">
        <v>3088</v>
      </c>
      <c r="E2335" t="s">
        <v>1088</v>
      </c>
      <c r="F2335" s="5">
        <v>1.96</v>
      </c>
      <c r="G2335" s="9">
        <v>0.1</v>
      </c>
      <c r="H2335" s="6">
        <f>G2335*100</f>
        <v>10</v>
      </c>
      <c r="I2335" t="s">
        <v>9799</v>
      </c>
      <c r="J2335" t="s">
        <v>10766</v>
      </c>
      <c r="K2335">
        <v>10</v>
      </c>
      <c r="L2335">
        <v>10</v>
      </c>
      <c r="M2335">
        <f>(F2335*(1+0.05))</f>
        <v>2.0579999999999998</v>
      </c>
      <c r="N2335">
        <f>IFERROR(ROUND(( (-1.208*LN(L2335) + 7.5474 + 4.6991*(2.71828^(-0.009*L2335)) + 0.0001*L2335*L2335 - 0.0432*L2335 + 4.7166)/3),2), " ")</f>
        <v>4.45</v>
      </c>
      <c r="O2335">
        <f>IFERROR(MAX(MIN(ROUND(N2335*(Q2335/P2335),2),4.5),1.9)," ")</f>
        <v>4.1900000000000004</v>
      </c>
      <c r="P2335">
        <f>13.098*F2335^-1.237</f>
        <v>5.6974985827885236</v>
      </c>
      <c r="Q2335">
        <f>13.098*M2335^-1.237</f>
        <v>5.3638060139004509</v>
      </c>
      <c r="R2335" s="5">
        <f>IFERROR(ROUND(MAX(MIN((-105.4*LN(O2335) + 163.83),95),10),0)," ")</f>
        <v>13</v>
      </c>
      <c r="S2335" s="5" t="str">
        <f>IFERROR(CONCATENATE("(",R2335,",",ROUND((1.2*W2335),2),")")," ")</f>
        <v>(13,2.47)</v>
      </c>
      <c r="T2335">
        <f>R2335-L2335</f>
        <v>3</v>
      </c>
      <c r="U2335" s="7" t="str">
        <f>IF((AND(T2335=0,H2335&gt;=L2335)),"Don’t change bids","OK")</f>
        <v>OK</v>
      </c>
      <c r="V2335" t="e">
        <f>IF((MATCH(F2335,W2335,0)),"Same","Diff")</f>
        <v>#N/A</v>
      </c>
      <c r="W2335" s="5">
        <f>ROUND(M2335,2)</f>
        <v>2.06</v>
      </c>
      <c r="X2335" s="5">
        <v>2.06</v>
      </c>
    </row>
    <row r="2336" spans="1:24" x14ac:dyDescent="0.25">
      <c r="A2336" t="s">
        <v>24</v>
      </c>
      <c r="B2336" t="s">
        <v>3089</v>
      </c>
      <c r="C2336" t="s">
        <v>1146</v>
      </c>
      <c r="D2336" t="s">
        <v>3088</v>
      </c>
      <c r="E2336" t="s">
        <v>1088</v>
      </c>
      <c r="F2336" s="5">
        <v>1.96</v>
      </c>
      <c r="G2336" s="9">
        <v>0.1</v>
      </c>
      <c r="H2336" s="6">
        <f>G2336*100</f>
        <v>10</v>
      </c>
      <c r="I2336" t="s">
        <v>9799</v>
      </c>
      <c r="J2336" t="s">
        <v>10766</v>
      </c>
      <c r="K2336">
        <v>10</v>
      </c>
      <c r="L2336">
        <v>10</v>
      </c>
      <c r="M2336">
        <f>(F2336*(1+0.05))</f>
        <v>2.0579999999999998</v>
      </c>
      <c r="N2336">
        <f>IFERROR(ROUND(( (-1.208*LN(L2336) + 7.5474 + 4.6991*(2.71828^(-0.009*L2336)) + 0.0001*L2336*L2336 - 0.0432*L2336 + 4.7166)/3),2), " ")</f>
        <v>4.45</v>
      </c>
      <c r="O2336">
        <f>IFERROR(MAX(MIN(ROUND(N2336*(Q2336/P2336),2),4.5),1.9)," ")</f>
        <v>4.1900000000000004</v>
      </c>
      <c r="P2336">
        <f>13.098*F2336^-1.237</f>
        <v>5.6974985827885236</v>
      </c>
      <c r="Q2336">
        <f>13.098*M2336^-1.237</f>
        <v>5.3638060139004509</v>
      </c>
      <c r="R2336" s="5">
        <f>IFERROR(ROUND(MAX(MIN((-105.4*LN(O2336) + 163.83),95),10),0)," ")</f>
        <v>13</v>
      </c>
      <c r="S2336" s="5" t="str">
        <f>IFERROR(CONCATENATE("(",R2336,",",ROUND((1.2*W2336),2),")")," ")</f>
        <v>(13,2.47)</v>
      </c>
      <c r="T2336">
        <f>R2336-L2336</f>
        <v>3</v>
      </c>
      <c r="U2336" s="7" t="str">
        <f>IF((AND(T2336=0,H2336&gt;=L2336)),"Don’t change bids","OK")</f>
        <v>OK</v>
      </c>
      <c r="V2336" t="e">
        <f>IF((MATCH(F2336,W2336,0)),"Same","Diff")</f>
        <v>#N/A</v>
      </c>
      <c r="W2336" s="5">
        <f>ROUND(M2336,2)</f>
        <v>2.06</v>
      </c>
      <c r="X2336" s="5">
        <v>2.06</v>
      </c>
    </row>
    <row r="2337" spans="1:24" x14ac:dyDescent="0.25">
      <c r="A2337" t="s">
        <v>24</v>
      </c>
      <c r="B2337" t="s">
        <v>1509</v>
      </c>
      <c r="C2337" t="s">
        <v>1278</v>
      </c>
      <c r="D2337" t="s">
        <v>1496</v>
      </c>
      <c r="E2337" t="s">
        <v>1606</v>
      </c>
      <c r="F2337" s="5">
        <v>4.74</v>
      </c>
      <c r="G2337" s="9">
        <v>0.1</v>
      </c>
      <c r="H2337" s="6">
        <f>G2337*100</f>
        <v>10</v>
      </c>
      <c r="I2337" t="s">
        <v>10147</v>
      </c>
      <c r="J2337" t="s">
        <v>10766</v>
      </c>
      <c r="K2337">
        <v>16</v>
      </c>
      <c r="L2337">
        <v>16</v>
      </c>
      <c r="M2337">
        <f>(F2337*(1+0.05))</f>
        <v>4.9770000000000003</v>
      </c>
      <c r="N2337">
        <f>IFERROR(ROUND(( (-1.208*LN(L2337) + 7.5474 + 4.6991*(2.71828^(-0.009*L2337)) + 0.0001*L2337*L2337 - 0.0432*L2337 + 4.7166)/3),2), " ")</f>
        <v>4.1100000000000003</v>
      </c>
      <c r="O2337">
        <f>IFERROR(MAX(MIN(ROUND(N2337*(Q2337/P2337),2),4.5),1.9)," ")</f>
        <v>3.87</v>
      </c>
      <c r="P2337">
        <f>13.098*F2337^-1.237</f>
        <v>1.9110285594743075</v>
      </c>
      <c r="Q2337">
        <f>13.098*M2337^-1.237</f>
        <v>1.7991029451080554</v>
      </c>
      <c r="R2337" s="5">
        <f>IFERROR(ROUND(MAX(MIN((-105.4*LN(O2337) + 163.83),95),10),0)," ")</f>
        <v>21</v>
      </c>
      <c r="S2337" s="5" t="str">
        <f>IFERROR(CONCATENATE("(",R2337,",",ROUND((1.2*W2337),2),")")," ")</f>
        <v>(21,5.98)</v>
      </c>
      <c r="T2337">
        <f>R2337-L2337</f>
        <v>5</v>
      </c>
      <c r="U2337" s="7" t="str">
        <f>IF((AND(T2337=0,H2337&gt;=L2337)),"Don’t change bids","OK")</f>
        <v>OK</v>
      </c>
      <c r="V2337" t="e">
        <f>IF((MATCH(F2337,W2337,0)),"Same","Diff")</f>
        <v>#N/A</v>
      </c>
      <c r="W2337" s="5">
        <f>ROUND(M2337,2)</f>
        <v>4.9800000000000004</v>
      </c>
      <c r="X2337" s="5">
        <v>4.9800000000000004</v>
      </c>
    </row>
    <row r="2338" spans="1:24" x14ac:dyDescent="0.25">
      <c r="A2338" t="s">
        <v>24</v>
      </c>
      <c r="B2338" t="s">
        <v>1547</v>
      </c>
      <c r="C2338" t="s">
        <v>1278</v>
      </c>
      <c r="D2338" t="s">
        <v>1496</v>
      </c>
      <c r="E2338" t="s">
        <v>1280</v>
      </c>
      <c r="F2338" s="5">
        <v>9.26</v>
      </c>
      <c r="G2338" s="9">
        <v>0.1</v>
      </c>
      <c r="H2338" s="6">
        <f>G2338*100</f>
        <v>10</v>
      </c>
      <c r="I2338" t="s">
        <v>9822</v>
      </c>
      <c r="J2338" t="s">
        <v>10766</v>
      </c>
      <c r="K2338">
        <v>16</v>
      </c>
      <c r="L2338">
        <v>16</v>
      </c>
      <c r="M2338">
        <f>(F2338*(1+0.05))</f>
        <v>9.7230000000000008</v>
      </c>
      <c r="N2338">
        <f>IFERROR(ROUND(( (-1.208*LN(L2338) + 7.5474 + 4.6991*(2.71828^(-0.009*L2338)) + 0.0001*L2338*L2338 - 0.0432*L2338 + 4.7166)/3),2), " ")</f>
        <v>4.1100000000000003</v>
      </c>
      <c r="O2338">
        <f>IFERROR(MAX(MIN(ROUND(N2338*(Q2338/P2338),2),4.5),1.9)," ")</f>
        <v>3.87</v>
      </c>
      <c r="P2338">
        <f>13.098*F2338^-1.237</f>
        <v>0.83465537707178628</v>
      </c>
      <c r="Q2338">
        <f>13.098*M2338^-1.237</f>
        <v>0.78577106532264485</v>
      </c>
      <c r="R2338" s="5">
        <f>IFERROR(ROUND(MAX(MIN((-105.4*LN(O2338) + 163.83),95),10),0)," ")</f>
        <v>21</v>
      </c>
      <c r="S2338" s="5" t="str">
        <f>IFERROR(CONCATENATE("(",R2338,",",ROUND((1.2*W2338),2),")")," ")</f>
        <v>(21,11.66)</v>
      </c>
      <c r="T2338">
        <f>R2338-L2338</f>
        <v>5</v>
      </c>
      <c r="U2338" s="7" t="str">
        <f>IF((AND(T2338=0,H2338&gt;=L2338)),"Don’t change bids","OK")</f>
        <v>OK</v>
      </c>
      <c r="V2338" t="e">
        <f>IF((MATCH(F2338,W2338,0)),"Same","Diff")</f>
        <v>#N/A</v>
      </c>
      <c r="W2338" s="5">
        <f>ROUND(M2338,2)</f>
        <v>9.7200000000000006</v>
      </c>
      <c r="X2338" s="5">
        <v>9.7200000000000006</v>
      </c>
    </row>
    <row r="2339" spans="1:24" x14ac:dyDescent="0.25">
      <c r="A2339" t="s">
        <v>24</v>
      </c>
      <c r="B2339" t="s">
        <v>1549</v>
      </c>
      <c r="C2339" t="s">
        <v>1278</v>
      </c>
      <c r="D2339" t="s">
        <v>1496</v>
      </c>
      <c r="E2339" t="s">
        <v>1596</v>
      </c>
      <c r="F2339" s="5">
        <v>4.54</v>
      </c>
      <c r="G2339" s="9">
        <v>0.1</v>
      </c>
      <c r="H2339" s="6">
        <f>G2339*100</f>
        <v>10</v>
      </c>
      <c r="I2339" t="s">
        <v>9911</v>
      </c>
      <c r="J2339" t="s">
        <v>10766</v>
      </c>
      <c r="K2339">
        <v>16</v>
      </c>
      <c r="L2339">
        <v>16</v>
      </c>
      <c r="M2339">
        <f>(F2339*(1+0.05))</f>
        <v>4.7670000000000003</v>
      </c>
      <c r="N2339">
        <f>IFERROR(ROUND(( (-1.208*LN(L2339) + 7.5474 + 4.6991*(2.71828^(-0.009*L2339)) + 0.0001*L2339*L2339 - 0.0432*L2339 + 4.7166)/3),2), " ")</f>
        <v>4.1100000000000003</v>
      </c>
      <c r="O2339">
        <f>IFERROR(MAX(MIN(ROUND(N2339*(Q2339/P2339),2),4.5),1.9)," ")</f>
        <v>3.87</v>
      </c>
      <c r="P2339">
        <f>13.098*F2339^-1.237</f>
        <v>2.0157046427145602</v>
      </c>
      <c r="Q2339">
        <f>13.098*M2339^-1.237</f>
        <v>1.8976483324630822</v>
      </c>
      <c r="R2339" s="5">
        <f>IFERROR(ROUND(MAX(MIN((-105.4*LN(O2339) + 163.83),95),10),0)," ")</f>
        <v>21</v>
      </c>
      <c r="S2339" s="5" t="str">
        <f>IFERROR(CONCATENATE("(",R2339,",",ROUND((1.2*W2339),2),")")," ")</f>
        <v>(21,5.72)</v>
      </c>
      <c r="T2339">
        <f>R2339-L2339</f>
        <v>5</v>
      </c>
      <c r="U2339" s="7" t="str">
        <f>IF((AND(T2339=0,H2339&gt;=L2339)),"Don’t change bids","OK")</f>
        <v>OK</v>
      </c>
      <c r="V2339" t="e">
        <f>IF((MATCH(F2339,W2339,0)),"Same","Diff")</f>
        <v>#N/A</v>
      </c>
      <c r="W2339" s="5">
        <f>ROUND(M2339,2)</f>
        <v>4.7699999999999996</v>
      </c>
      <c r="X2339" s="5">
        <v>4.7699999999999996</v>
      </c>
    </row>
    <row r="2340" spans="1:24" x14ac:dyDescent="0.25">
      <c r="A2340" t="s">
        <v>24</v>
      </c>
      <c r="B2340" t="s">
        <v>1532</v>
      </c>
      <c r="C2340" t="s">
        <v>1278</v>
      </c>
      <c r="D2340" t="s">
        <v>1496</v>
      </c>
      <c r="E2340" t="s">
        <v>1280</v>
      </c>
      <c r="F2340" s="5">
        <v>9.26</v>
      </c>
      <c r="G2340" s="9">
        <v>0.1</v>
      </c>
      <c r="H2340" s="6">
        <f>G2340*100</f>
        <v>10</v>
      </c>
      <c r="I2340" t="s">
        <v>9822</v>
      </c>
      <c r="J2340" t="s">
        <v>10766</v>
      </c>
      <c r="K2340">
        <v>16</v>
      </c>
      <c r="L2340">
        <v>16</v>
      </c>
      <c r="M2340">
        <f>(F2340*(1+0.05))</f>
        <v>9.7230000000000008</v>
      </c>
      <c r="N2340">
        <f>IFERROR(ROUND(( (-1.208*LN(L2340) + 7.5474 + 4.6991*(2.71828^(-0.009*L2340)) + 0.0001*L2340*L2340 - 0.0432*L2340 + 4.7166)/3),2), " ")</f>
        <v>4.1100000000000003</v>
      </c>
      <c r="O2340">
        <f>IFERROR(MAX(MIN(ROUND(N2340*(Q2340/P2340),2),4.5),1.9)," ")</f>
        <v>3.87</v>
      </c>
      <c r="P2340">
        <f>13.098*F2340^-1.237</f>
        <v>0.83465537707178628</v>
      </c>
      <c r="Q2340">
        <f>13.098*M2340^-1.237</f>
        <v>0.78577106532264485</v>
      </c>
      <c r="R2340" s="5">
        <f>IFERROR(ROUND(MAX(MIN((-105.4*LN(O2340) + 163.83),95),10),0)," ")</f>
        <v>21</v>
      </c>
      <c r="S2340" s="5" t="str">
        <f>IFERROR(CONCATENATE("(",R2340,",",ROUND((1.2*W2340),2),")")," ")</f>
        <v>(21,11.66)</v>
      </c>
      <c r="T2340">
        <f>R2340-L2340</f>
        <v>5</v>
      </c>
      <c r="U2340" s="7" t="str">
        <f>IF((AND(T2340=0,H2340&gt;=L2340)),"Don’t change bids","OK")</f>
        <v>OK</v>
      </c>
      <c r="V2340" t="e">
        <f>IF((MATCH(F2340,W2340,0)),"Same","Diff")</f>
        <v>#N/A</v>
      </c>
      <c r="W2340" s="5">
        <f>ROUND(M2340,2)</f>
        <v>9.7200000000000006</v>
      </c>
      <c r="X2340" s="5">
        <v>9.7200000000000006</v>
      </c>
    </row>
    <row r="2341" spans="1:24" x14ac:dyDescent="0.25">
      <c r="A2341" t="s">
        <v>24</v>
      </c>
      <c r="B2341" t="s">
        <v>1538</v>
      </c>
      <c r="C2341" t="s">
        <v>1278</v>
      </c>
      <c r="D2341" t="s">
        <v>1496</v>
      </c>
      <c r="E2341" t="s">
        <v>1596</v>
      </c>
      <c r="F2341" s="5">
        <v>4.54</v>
      </c>
      <c r="G2341" s="9">
        <v>0.1</v>
      </c>
      <c r="H2341" s="6">
        <f>G2341*100</f>
        <v>10</v>
      </c>
      <c r="I2341" t="s">
        <v>9911</v>
      </c>
      <c r="J2341" t="s">
        <v>10766</v>
      </c>
      <c r="K2341">
        <v>16</v>
      </c>
      <c r="L2341">
        <v>16</v>
      </c>
      <c r="M2341">
        <f>(F2341*(1+0.05))</f>
        <v>4.7670000000000003</v>
      </c>
      <c r="N2341">
        <f>IFERROR(ROUND(( (-1.208*LN(L2341) + 7.5474 + 4.6991*(2.71828^(-0.009*L2341)) + 0.0001*L2341*L2341 - 0.0432*L2341 + 4.7166)/3),2), " ")</f>
        <v>4.1100000000000003</v>
      </c>
      <c r="O2341">
        <f>IFERROR(MAX(MIN(ROUND(N2341*(Q2341/P2341),2),4.5),1.9)," ")</f>
        <v>3.87</v>
      </c>
      <c r="P2341">
        <f>13.098*F2341^-1.237</f>
        <v>2.0157046427145602</v>
      </c>
      <c r="Q2341">
        <f>13.098*M2341^-1.237</f>
        <v>1.8976483324630822</v>
      </c>
      <c r="R2341" s="5">
        <f>IFERROR(ROUND(MAX(MIN((-105.4*LN(O2341) + 163.83),95),10),0)," ")</f>
        <v>21</v>
      </c>
      <c r="S2341" s="5" t="str">
        <f>IFERROR(CONCATENATE("(",R2341,",",ROUND((1.2*W2341),2),")")," ")</f>
        <v>(21,5.72)</v>
      </c>
      <c r="T2341">
        <f>R2341-L2341</f>
        <v>5</v>
      </c>
      <c r="U2341" s="7" t="str">
        <f>IF((AND(T2341=0,H2341&gt;=L2341)),"Don’t change bids","OK")</f>
        <v>OK</v>
      </c>
      <c r="V2341" t="e">
        <f>IF((MATCH(F2341,W2341,0)),"Same","Diff")</f>
        <v>#N/A</v>
      </c>
      <c r="W2341" s="5">
        <f>ROUND(M2341,2)</f>
        <v>4.7699999999999996</v>
      </c>
      <c r="X2341" s="5">
        <v>4.7699999999999996</v>
      </c>
    </row>
    <row r="2342" spans="1:24" x14ac:dyDescent="0.25">
      <c r="A2342" t="s">
        <v>24</v>
      </c>
      <c r="B2342" t="s">
        <v>1540</v>
      </c>
      <c r="C2342" t="s">
        <v>1278</v>
      </c>
      <c r="D2342" t="s">
        <v>1496</v>
      </c>
      <c r="E2342" t="s">
        <v>1280</v>
      </c>
      <c r="F2342" s="5">
        <v>9.26</v>
      </c>
      <c r="G2342" s="9">
        <v>0.1</v>
      </c>
      <c r="H2342" s="6">
        <f>G2342*100</f>
        <v>10</v>
      </c>
      <c r="I2342" t="s">
        <v>9822</v>
      </c>
      <c r="J2342" t="s">
        <v>10766</v>
      </c>
      <c r="K2342">
        <v>16</v>
      </c>
      <c r="L2342">
        <v>16</v>
      </c>
      <c r="M2342">
        <f>(F2342*(1+0.05))</f>
        <v>9.7230000000000008</v>
      </c>
      <c r="N2342">
        <f>IFERROR(ROUND(( (-1.208*LN(L2342) + 7.5474 + 4.6991*(2.71828^(-0.009*L2342)) + 0.0001*L2342*L2342 - 0.0432*L2342 + 4.7166)/3),2), " ")</f>
        <v>4.1100000000000003</v>
      </c>
      <c r="O2342">
        <f>IFERROR(MAX(MIN(ROUND(N2342*(Q2342/P2342),2),4.5),1.9)," ")</f>
        <v>3.87</v>
      </c>
      <c r="P2342">
        <f>13.098*F2342^-1.237</f>
        <v>0.83465537707178628</v>
      </c>
      <c r="Q2342">
        <f>13.098*M2342^-1.237</f>
        <v>0.78577106532264485</v>
      </c>
      <c r="R2342" s="5">
        <f>IFERROR(ROUND(MAX(MIN((-105.4*LN(O2342) + 163.83),95),10),0)," ")</f>
        <v>21</v>
      </c>
      <c r="S2342" s="5" t="str">
        <f>IFERROR(CONCATENATE("(",R2342,",",ROUND((1.2*W2342),2),")")," ")</f>
        <v>(21,11.66)</v>
      </c>
      <c r="T2342">
        <f>R2342-L2342</f>
        <v>5</v>
      </c>
      <c r="U2342" s="7" t="str">
        <f>IF((AND(T2342=0,H2342&gt;=L2342)),"Don’t change bids","OK")</f>
        <v>OK</v>
      </c>
      <c r="V2342" t="e">
        <f>IF((MATCH(F2342,W2342,0)),"Same","Diff")</f>
        <v>#N/A</v>
      </c>
      <c r="W2342" s="5">
        <f>ROUND(M2342,2)</f>
        <v>9.7200000000000006</v>
      </c>
      <c r="X2342" s="5">
        <v>9.7200000000000006</v>
      </c>
    </row>
    <row r="2343" spans="1:24" x14ac:dyDescent="0.25">
      <c r="A2343" t="s">
        <v>24</v>
      </c>
      <c r="B2343" t="s">
        <v>1512</v>
      </c>
      <c r="C2343" t="s">
        <v>1278</v>
      </c>
      <c r="D2343" t="s">
        <v>1496</v>
      </c>
      <c r="E2343" t="s">
        <v>3090</v>
      </c>
      <c r="F2343" s="5">
        <v>5.42</v>
      </c>
      <c r="G2343" s="9">
        <v>0.1</v>
      </c>
      <c r="H2343" s="6">
        <f>G2343*100</f>
        <v>10</v>
      </c>
      <c r="I2343" t="s">
        <v>10148</v>
      </c>
      <c r="J2343" t="s">
        <v>10766</v>
      </c>
      <c r="K2343">
        <v>10</v>
      </c>
      <c r="L2343">
        <v>10</v>
      </c>
      <c r="M2343">
        <f>(F2343*(1+0.05))</f>
        <v>5.6909999999999998</v>
      </c>
      <c r="N2343">
        <f>IFERROR(ROUND(( (-1.208*LN(L2343) + 7.5474 + 4.6991*(2.71828^(-0.009*L2343)) + 0.0001*L2343*L2343 - 0.0432*L2343 + 4.7166)/3),2), " ")</f>
        <v>4.45</v>
      </c>
      <c r="O2343">
        <f>IFERROR(MAX(MIN(ROUND(N2343*(Q2343/P2343),2),4.5),1.9)," ")</f>
        <v>4.1900000000000004</v>
      </c>
      <c r="P2343">
        <f>13.098*F2343^-1.237</f>
        <v>1.6190038020426776</v>
      </c>
      <c r="Q2343">
        <f>13.098*M2343^-1.237</f>
        <v>1.5241815691113338</v>
      </c>
      <c r="R2343" s="5">
        <f>IFERROR(ROUND(MAX(MIN((-105.4*LN(O2343) + 163.83),95),10),0)," ")</f>
        <v>13</v>
      </c>
      <c r="S2343" s="5" t="str">
        <f>IFERROR(CONCATENATE("(",R2343,",",ROUND((1.2*W2343),2),")")," ")</f>
        <v>(13,6.83)</v>
      </c>
      <c r="T2343">
        <f>R2343-L2343</f>
        <v>3</v>
      </c>
      <c r="U2343" s="7" t="str">
        <f>IF((AND(T2343=0,H2343&gt;=L2343)),"Don’t change bids","OK")</f>
        <v>OK</v>
      </c>
      <c r="V2343" t="e">
        <f>IF((MATCH(F2343,W2343,0)),"Same","Diff")</f>
        <v>#N/A</v>
      </c>
      <c r="W2343" s="5">
        <f>ROUND(M2343,2)</f>
        <v>5.69</v>
      </c>
      <c r="X2343" s="5">
        <v>5.69</v>
      </c>
    </row>
    <row r="2344" spans="1:24" x14ac:dyDescent="0.25">
      <c r="A2344" t="s">
        <v>24</v>
      </c>
      <c r="B2344" t="s">
        <v>1504</v>
      </c>
      <c r="C2344" t="s">
        <v>1278</v>
      </c>
      <c r="D2344" t="s">
        <v>1496</v>
      </c>
      <c r="E2344" t="s">
        <v>3091</v>
      </c>
      <c r="F2344" s="5">
        <v>5.96</v>
      </c>
      <c r="G2344" s="9">
        <v>0.1</v>
      </c>
      <c r="H2344" s="6">
        <f>G2344*100</f>
        <v>10</v>
      </c>
      <c r="I2344" t="s">
        <v>10149</v>
      </c>
      <c r="J2344" t="s">
        <v>10766</v>
      </c>
      <c r="K2344">
        <v>10</v>
      </c>
      <c r="L2344">
        <v>10</v>
      </c>
      <c r="M2344">
        <f>(F2344*(1+0.05))</f>
        <v>6.258</v>
      </c>
      <c r="N2344">
        <f>IFERROR(ROUND(( (-1.208*LN(L2344) + 7.5474 + 4.6991*(2.71828^(-0.009*L2344)) + 0.0001*L2344*L2344 - 0.0432*L2344 + 4.7166)/3),2), " ")</f>
        <v>4.45</v>
      </c>
      <c r="O2344">
        <f>IFERROR(MAX(MIN(ROUND(N2344*(Q2344/P2344),2),4.5),1.9)," ")</f>
        <v>4.1900000000000004</v>
      </c>
      <c r="P2344">
        <f>13.098*F2344^-1.237</f>
        <v>1.43954538906206</v>
      </c>
      <c r="Q2344">
        <f>13.098*M2344^-1.237</f>
        <v>1.3552337228234368</v>
      </c>
      <c r="R2344" s="5">
        <f>IFERROR(ROUND(MAX(MIN((-105.4*LN(O2344) + 163.83),95),10),0)," ")</f>
        <v>13</v>
      </c>
      <c r="S2344" s="5" t="str">
        <f>IFERROR(CONCATENATE("(",R2344,",",ROUND((1.2*W2344),2),")")," ")</f>
        <v>(13,7.51)</v>
      </c>
      <c r="T2344">
        <f>R2344-L2344</f>
        <v>3</v>
      </c>
      <c r="U2344" s="7" t="str">
        <f>IF((AND(T2344=0,H2344&gt;=L2344)),"Don’t change bids","OK")</f>
        <v>OK</v>
      </c>
      <c r="V2344" t="e">
        <f>IF((MATCH(F2344,W2344,0)),"Same","Diff")</f>
        <v>#N/A</v>
      </c>
      <c r="W2344" s="5">
        <f>ROUND(M2344,2)</f>
        <v>6.26</v>
      </c>
      <c r="X2344" s="5">
        <v>6.26</v>
      </c>
    </row>
    <row r="2345" spans="1:24" x14ac:dyDescent="0.25">
      <c r="A2345" t="s">
        <v>24</v>
      </c>
      <c r="B2345" t="s">
        <v>1527</v>
      </c>
      <c r="C2345" t="s">
        <v>1278</v>
      </c>
      <c r="D2345" t="s">
        <v>1496</v>
      </c>
      <c r="E2345" t="s">
        <v>3092</v>
      </c>
      <c r="F2345" s="5">
        <v>6.04</v>
      </c>
      <c r="G2345" s="9">
        <v>0.1</v>
      </c>
      <c r="H2345" s="6">
        <f>G2345*100</f>
        <v>10</v>
      </c>
      <c r="I2345" t="s">
        <v>10150</v>
      </c>
      <c r="J2345" t="s">
        <v>10766</v>
      </c>
      <c r="K2345">
        <v>10</v>
      </c>
      <c r="L2345">
        <v>10</v>
      </c>
      <c r="M2345">
        <f>(F2345*(1+0.05))</f>
        <v>6.3420000000000005</v>
      </c>
      <c r="N2345">
        <f>IFERROR(ROUND(( (-1.208*LN(L2345) + 7.5474 + 4.6991*(2.71828^(-0.009*L2345)) + 0.0001*L2345*L2345 - 0.0432*L2345 + 4.7166)/3),2), " ")</f>
        <v>4.45</v>
      </c>
      <c r="O2345">
        <f>IFERROR(MAX(MIN(ROUND(N2345*(Q2345/P2345),2),4.5),1.9)," ")</f>
        <v>4.1900000000000004</v>
      </c>
      <c r="P2345">
        <f>13.098*F2345^-1.237</f>
        <v>1.4159968688681328</v>
      </c>
      <c r="Q2345">
        <f>13.098*M2345^-1.237</f>
        <v>1.3330643984437496</v>
      </c>
      <c r="R2345" s="5">
        <f>IFERROR(ROUND(MAX(MIN((-105.4*LN(O2345) + 163.83),95),10),0)," ")</f>
        <v>13</v>
      </c>
      <c r="S2345" s="5" t="str">
        <f>IFERROR(CONCATENATE("(",R2345,",",ROUND((1.2*W2345),2),")")," ")</f>
        <v>(13,7.61)</v>
      </c>
      <c r="T2345">
        <f>R2345-L2345</f>
        <v>3</v>
      </c>
      <c r="U2345" s="7" t="str">
        <f>IF((AND(T2345=0,H2345&gt;=L2345)),"Don’t change bids","OK")</f>
        <v>OK</v>
      </c>
      <c r="V2345" t="e">
        <f>IF((MATCH(F2345,W2345,0)),"Same","Diff")</f>
        <v>#N/A</v>
      </c>
      <c r="W2345" s="5">
        <f>ROUND(M2345,2)</f>
        <v>6.34</v>
      </c>
      <c r="X2345" s="5">
        <v>6.34</v>
      </c>
    </row>
    <row r="2346" spans="1:24" x14ac:dyDescent="0.25">
      <c r="A2346" t="s">
        <v>24</v>
      </c>
      <c r="B2346" t="s">
        <v>1500</v>
      </c>
      <c r="C2346" t="s">
        <v>1278</v>
      </c>
      <c r="D2346" t="s">
        <v>1496</v>
      </c>
      <c r="E2346" t="s">
        <v>1280</v>
      </c>
      <c r="F2346" s="5">
        <v>9.26</v>
      </c>
      <c r="G2346" s="9">
        <v>0.1</v>
      </c>
      <c r="H2346" s="6">
        <f>G2346*100</f>
        <v>10</v>
      </c>
      <c r="I2346" t="s">
        <v>9822</v>
      </c>
      <c r="J2346" t="s">
        <v>10766</v>
      </c>
      <c r="K2346">
        <v>16</v>
      </c>
      <c r="L2346">
        <v>16</v>
      </c>
      <c r="M2346">
        <f>(F2346*(1+0.05))</f>
        <v>9.7230000000000008</v>
      </c>
      <c r="N2346">
        <f>IFERROR(ROUND(( (-1.208*LN(L2346) + 7.5474 + 4.6991*(2.71828^(-0.009*L2346)) + 0.0001*L2346*L2346 - 0.0432*L2346 + 4.7166)/3),2), " ")</f>
        <v>4.1100000000000003</v>
      </c>
      <c r="O2346">
        <f>IFERROR(MAX(MIN(ROUND(N2346*(Q2346/P2346),2),4.5),1.9)," ")</f>
        <v>3.87</v>
      </c>
      <c r="P2346">
        <f>13.098*F2346^-1.237</f>
        <v>0.83465537707178628</v>
      </c>
      <c r="Q2346">
        <f>13.098*M2346^-1.237</f>
        <v>0.78577106532264485</v>
      </c>
      <c r="R2346" s="5">
        <f>IFERROR(ROUND(MAX(MIN((-105.4*LN(O2346) + 163.83),95),10),0)," ")</f>
        <v>21</v>
      </c>
      <c r="S2346" s="5" t="str">
        <f>IFERROR(CONCATENATE("(",R2346,",",ROUND((1.2*W2346),2),")")," ")</f>
        <v>(21,11.66)</v>
      </c>
      <c r="T2346">
        <f>R2346-L2346</f>
        <v>5</v>
      </c>
      <c r="U2346" s="7" t="str">
        <f>IF((AND(T2346=0,H2346&gt;=L2346)),"Don’t change bids","OK")</f>
        <v>OK</v>
      </c>
      <c r="V2346" t="e">
        <f>IF((MATCH(F2346,W2346,0)),"Same","Diff")</f>
        <v>#N/A</v>
      </c>
      <c r="W2346" s="5">
        <f>ROUND(M2346,2)</f>
        <v>9.7200000000000006</v>
      </c>
      <c r="X2346" s="5">
        <v>9.7200000000000006</v>
      </c>
    </row>
    <row r="2347" spans="1:24" x14ac:dyDescent="0.25">
      <c r="A2347" t="s">
        <v>24</v>
      </c>
      <c r="B2347" t="s">
        <v>1495</v>
      </c>
      <c r="C2347" t="s">
        <v>1278</v>
      </c>
      <c r="D2347" t="s">
        <v>1496</v>
      </c>
      <c r="E2347" t="s">
        <v>1280</v>
      </c>
      <c r="F2347" s="5">
        <v>9.26</v>
      </c>
      <c r="G2347" s="9">
        <v>0.1</v>
      </c>
      <c r="H2347" s="6">
        <f>G2347*100</f>
        <v>10</v>
      </c>
      <c r="I2347" t="s">
        <v>9822</v>
      </c>
      <c r="J2347" t="s">
        <v>10766</v>
      </c>
      <c r="K2347">
        <v>16</v>
      </c>
      <c r="L2347">
        <v>16</v>
      </c>
      <c r="M2347">
        <f>(F2347*(1+0.05))</f>
        <v>9.7230000000000008</v>
      </c>
      <c r="N2347">
        <f>IFERROR(ROUND(( (-1.208*LN(L2347) + 7.5474 + 4.6991*(2.71828^(-0.009*L2347)) + 0.0001*L2347*L2347 - 0.0432*L2347 + 4.7166)/3),2), " ")</f>
        <v>4.1100000000000003</v>
      </c>
      <c r="O2347">
        <f>IFERROR(MAX(MIN(ROUND(N2347*(Q2347/P2347),2),4.5),1.9)," ")</f>
        <v>3.87</v>
      </c>
      <c r="P2347">
        <f>13.098*F2347^-1.237</f>
        <v>0.83465537707178628</v>
      </c>
      <c r="Q2347">
        <f>13.098*M2347^-1.237</f>
        <v>0.78577106532264485</v>
      </c>
      <c r="R2347" s="5">
        <f>IFERROR(ROUND(MAX(MIN((-105.4*LN(O2347) + 163.83),95),10),0)," ")</f>
        <v>21</v>
      </c>
      <c r="S2347" s="5" t="str">
        <f>IFERROR(CONCATENATE("(",R2347,",",ROUND((1.2*W2347),2),")")," ")</f>
        <v>(21,11.66)</v>
      </c>
      <c r="T2347">
        <f>R2347-L2347</f>
        <v>5</v>
      </c>
      <c r="U2347" s="7" t="str">
        <f>IF((AND(T2347=0,H2347&gt;=L2347)),"Don’t change bids","OK")</f>
        <v>OK</v>
      </c>
      <c r="V2347" t="e">
        <f>IF((MATCH(F2347,W2347,0)),"Same","Diff")</f>
        <v>#N/A</v>
      </c>
      <c r="W2347" s="5">
        <f>ROUND(M2347,2)</f>
        <v>9.7200000000000006</v>
      </c>
      <c r="X2347" s="5">
        <v>9.7200000000000006</v>
      </c>
    </row>
    <row r="2348" spans="1:24" x14ac:dyDescent="0.25">
      <c r="A2348" t="s">
        <v>24</v>
      </c>
      <c r="B2348" t="s">
        <v>1499</v>
      </c>
      <c r="C2348" t="s">
        <v>1278</v>
      </c>
      <c r="D2348" t="s">
        <v>1496</v>
      </c>
      <c r="E2348" t="s">
        <v>461</v>
      </c>
      <c r="F2348" s="5">
        <v>4.53</v>
      </c>
      <c r="G2348" s="9">
        <v>0.1</v>
      </c>
      <c r="H2348" s="6">
        <f>G2348*100</f>
        <v>10</v>
      </c>
      <c r="I2348" t="s">
        <v>10151</v>
      </c>
      <c r="J2348" t="s">
        <v>10766</v>
      </c>
      <c r="K2348">
        <v>23</v>
      </c>
      <c r="L2348">
        <v>23</v>
      </c>
      <c r="M2348">
        <f>(F2348*(1+0.05))</f>
        <v>4.7565000000000008</v>
      </c>
      <c r="N2348">
        <f>IFERROR(ROUND(( (-1.208*LN(L2348) + 7.5474 + 4.6991*(2.71828^(-0.009*L2348)) + 0.0001*L2348*L2348 - 0.0432*L2348 + 4.7166)/3),2), " ")</f>
        <v>3.79</v>
      </c>
      <c r="O2348">
        <f>IFERROR(MAX(MIN(ROUND(N2348*(Q2348/P2348),2),4.5),1.9)," ")</f>
        <v>3.57</v>
      </c>
      <c r="P2348">
        <f>13.098*F2348^-1.237</f>
        <v>2.0212103348363701</v>
      </c>
      <c r="Q2348">
        <f>13.098*M2348^-1.237</f>
        <v>1.9028315657863626</v>
      </c>
      <c r="R2348" s="5">
        <f>IFERROR(ROUND(MAX(MIN((-105.4*LN(O2348) + 163.83),95),10),0)," ")</f>
        <v>30</v>
      </c>
      <c r="S2348" s="5" t="str">
        <f>IFERROR(CONCATENATE("(",R2348,",",ROUND((1.2*W2348),2),")")," ")</f>
        <v>(30,5.71)</v>
      </c>
      <c r="T2348">
        <f>R2348-L2348</f>
        <v>7</v>
      </c>
      <c r="U2348" s="7" t="str">
        <f>IF((AND(T2348=0,H2348&gt;=L2348)),"Don’t change bids","OK")</f>
        <v>OK</v>
      </c>
      <c r="V2348" t="e">
        <f>IF((MATCH(F2348,W2348,0)),"Same","Diff")</f>
        <v>#N/A</v>
      </c>
      <c r="W2348" s="5">
        <f>ROUND(M2348,2)</f>
        <v>4.76</v>
      </c>
      <c r="X2348" s="5">
        <v>4.76</v>
      </c>
    </row>
    <row r="2349" spans="1:24" x14ac:dyDescent="0.25">
      <c r="A2349" t="s">
        <v>24</v>
      </c>
      <c r="B2349" t="s">
        <v>1522</v>
      </c>
      <c r="C2349" t="s">
        <v>1278</v>
      </c>
      <c r="D2349" t="s">
        <v>1496</v>
      </c>
      <c r="E2349" t="s">
        <v>135</v>
      </c>
      <c r="F2349" s="5">
        <v>4.1399999999999997</v>
      </c>
      <c r="G2349" s="9">
        <v>0.1</v>
      </c>
      <c r="H2349" s="6">
        <f>G2349*100</f>
        <v>10</v>
      </c>
      <c r="I2349" t="s">
        <v>10152</v>
      </c>
      <c r="J2349" t="s">
        <v>10766</v>
      </c>
      <c r="K2349">
        <v>23</v>
      </c>
      <c r="L2349">
        <v>23</v>
      </c>
      <c r="M2349">
        <f>(F2349*(1+0.05))</f>
        <v>4.3469999999999995</v>
      </c>
      <c r="N2349">
        <f>IFERROR(ROUND(( (-1.208*LN(L2349) + 7.5474 + 4.6991*(2.71828^(-0.009*L2349)) + 0.0001*L2349*L2349 - 0.0432*L2349 + 4.7166)/3),2), " ")</f>
        <v>3.79</v>
      </c>
      <c r="O2349">
        <f>IFERROR(MAX(MIN(ROUND(N2349*(Q2349/P2349),2),4.5),1.9)," ")</f>
        <v>3.57</v>
      </c>
      <c r="P2349">
        <f>13.098*F2349^-1.237</f>
        <v>2.2593086451103672</v>
      </c>
      <c r="Q2349">
        <f>13.098*M2349^-1.237</f>
        <v>2.1269848727139338</v>
      </c>
      <c r="R2349" s="5">
        <f>IFERROR(ROUND(MAX(MIN((-105.4*LN(O2349) + 163.83),95),10),0)," ")</f>
        <v>30</v>
      </c>
      <c r="S2349" s="5" t="str">
        <f>IFERROR(CONCATENATE("(",R2349,",",ROUND((1.2*W2349),2),")")," ")</f>
        <v>(30,5.22)</v>
      </c>
      <c r="T2349">
        <f>R2349-L2349</f>
        <v>7</v>
      </c>
      <c r="U2349" s="7" t="str">
        <f>IF((AND(T2349=0,H2349&gt;=L2349)),"Don’t change bids","OK")</f>
        <v>OK</v>
      </c>
      <c r="V2349" t="e">
        <f>IF((MATCH(F2349,W2349,0)),"Same","Diff")</f>
        <v>#N/A</v>
      </c>
      <c r="W2349" s="5">
        <f>ROUND(M2349,2)</f>
        <v>4.3499999999999996</v>
      </c>
      <c r="X2349" s="5">
        <v>4.3499999999999996</v>
      </c>
    </row>
    <row r="2350" spans="1:24" x14ac:dyDescent="0.25">
      <c r="A2350" t="s">
        <v>24</v>
      </c>
      <c r="B2350" t="s">
        <v>1534</v>
      </c>
      <c r="C2350" t="s">
        <v>1278</v>
      </c>
      <c r="D2350" t="s">
        <v>1496</v>
      </c>
      <c r="E2350" t="s">
        <v>1280</v>
      </c>
      <c r="F2350" s="5">
        <v>9.26</v>
      </c>
      <c r="G2350" s="9">
        <v>0.1</v>
      </c>
      <c r="H2350" s="6">
        <f>G2350*100</f>
        <v>10</v>
      </c>
      <c r="I2350" t="s">
        <v>9822</v>
      </c>
      <c r="J2350" t="s">
        <v>10766</v>
      </c>
      <c r="K2350">
        <v>16</v>
      </c>
      <c r="L2350">
        <v>16</v>
      </c>
      <c r="M2350">
        <f>(F2350*(1+0.05))</f>
        <v>9.7230000000000008</v>
      </c>
      <c r="N2350">
        <f>IFERROR(ROUND(( (-1.208*LN(L2350) + 7.5474 + 4.6991*(2.71828^(-0.009*L2350)) + 0.0001*L2350*L2350 - 0.0432*L2350 + 4.7166)/3),2), " ")</f>
        <v>4.1100000000000003</v>
      </c>
      <c r="O2350">
        <f>IFERROR(MAX(MIN(ROUND(N2350*(Q2350/P2350),2),4.5),1.9)," ")</f>
        <v>3.87</v>
      </c>
      <c r="P2350">
        <f>13.098*F2350^-1.237</f>
        <v>0.83465537707178628</v>
      </c>
      <c r="Q2350">
        <f>13.098*M2350^-1.237</f>
        <v>0.78577106532264485</v>
      </c>
      <c r="R2350" s="5">
        <f>IFERROR(ROUND(MAX(MIN((-105.4*LN(O2350) + 163.83),95),10),0)," ")</f>
        <v>21</v>
      </c>
      <c r="S2350" s="5" t="str">
        <f>IFERROR(CONCATENATE("(",R2350,",",ROUND((1.2*W2350),2),")")," ")</f>
        <v>(21,11.66)</v>
      </c>
      <c r="T2350">
        <f>R2350-L2350</f>
        <v>5</v>
      </c>
      <c r="U2350" s="7" t="str">
        <f>IF((AND(T2350=0,H2350&gt;=L2350)),"Don’t change bids","OK")</f>
        <v>OK</v>
      </c>
      <c r="V2350" t="e">
        <f>IF((MATCH(F2350,W2350,0)),"Same","Diff")</f>
        <v>#N/A</v>
      </c>
      <c r="W2350" s="5">
        <f>ROUND(M2350,2)</f>
        <v>9.7200000000000006</v>
      </c>
      <c r="X2350" s="5">
        <v>9.7200000000000006</v>
      </c>
    </row>
    <row r="2351" spans="1:24" x14ac:dyDescent="0.25">
      <c r="A2351" t="s">
        <v>24</v>
      </c>
      <c r="B2351" t="s">
        <v>1531</v>
      </c>
      <c r="C2351" t="s">
        <v>1278</v>
      </c>
      <c r="D2351" t="s">
        <v>1496</v>
      </c>
      <c r="E2351" t="s">
        <v>2225</v>
      </c>
      <c r="F2351" s="5">
        <v>2.87</v>
      </c>
      <c r="G2351" s="9">
        <v>0.1</v>
      </c>
      <c r="H2351" s="6">
        <f>G2351*100</f>
        <v>10</v>
      </c>
      <c r="I2351" t="s">
        <v>10039</v>
      </c>
      <c r="J2351" t="s">
        <v>10766</v>
      </c>
      <c r="K2351">
        <v>10</v>
      </c>
      <c r="L2351">
        <v>10</v>
      </c>
      <c r="M2351">
        <f>(F2351*(1+0.05))</f>
        <v>3.0135000000000001</v>
      </c>
      <c r="N2351">
        <f>IFERROR(ROUND(( (-1.208*LN(L2351) + 7.5474 + 4.6991*(2.71828^(-0.009*L2351)) + 0.0001*L2351*L2351 - 0.0432*L2351 + 4.7166)/3),2), " ")</f>
        <v>4.45</v>
      </c>
      <c r="O2351">
        <f>IFERROR(MAX(MIN(ROUND(N2351*(Q2351/P2351),2),4.5),1.9)," ")</f>
        <v>4.1900000000000004</v>
      </c>
      <c r="P2351">
        <f>13.098*F2351^-1.237</f>
        <v>3.5547173983788731</v>
      </c>
      <c r="Q2351">
        <f>13.098*M2351^-1.237</f>
        <v>3.3465237914652208</v>
      </c>
      <c r="R2351" s="5">
        <f>IFERROR(ROUND(MAX(MIN((-105.4*LN(O2351) + 163.83),95),10),0)," ")</f>
        <v>13</v>
      </c>
      <c r="S2351" s="5" t="str">
        <f>IFERROR(CONCATENATE("(",R2351,",",ROUND((1.2*W2351),2),")")," ")</f>
        <v>(13,3.61)</v>
      </c>
      <c r="T2351">
        <f>R2351-L2351</f>
        <v>3</v>
      </c>
      <c r="U2351" s="7" t="str">
        <f>IF((AND(T2351=0,H2351&gt;=L2351)),"Don’t change bids","OK")</f>
        <v>OK</v>
      </c>
      <c r="V2351" t="e">
        <f>IF((MATCH(F2351,W2351,0)),"Same","Diff")</f>
        <v>#N/A</v>
      </c>
      <c r="W2351" s="5">
        <f>ROUND(M2351,2)</f>
        <v>3.01</v>
      </c>
      <c r="X2351" s="5">
        <v>3.01</v>
      </c>
    </row>
    <row r="2352" spans="1:24" x14ac:dyDescent="0.25">
      <c r="A2352" t="s">
        <v>24</v>
      </c>
      <c r="B2352" t="s">
        <v>1508</v>
      </c>
      <c r="C2352" t="s">
        <v>1278</v>
      </c>
      <c r="D2352" t="s">
        <v>1496</v>
      </c>
      <c r="E2352" t="s">
        <v>1280</v>
      </c>
      <c r="F2352" s="5">
        <v>9.26</v>
      </c>
      <c r="G2352" s="9">
        <v>0.1</v>
      </c>
      <c r="H2352" s="6">
        <f>G2352*100</f>
        <v>10</v>
      </c>
      <c r="I2352" t="s">
        <v>9822</v>
      </c>
      <c r="J2352" t="s">
        <v>10766</v>
      </c>
      <c r="K2352">
        <v>16</v>
      </c>
      <c r="L2352">
        <v>16</v>
      </c>
      <c r="M2352">
        <f>(F2352*(1+0.05))</f>
        <v>9.7230000000000008</v>
      </c>
      <c r="N2352">
        <f>IFERROR(ROUND(( (-1.208*LN(L2352) + 7.5474 + 4.6991*(2.71828^(-0.009*L2352)) + 0.0001*L2352*L2352 - 0.0432*L2352 + 4.7166)/3),2), " ")</f>
        <v>4.1100000000000003</v>
      </c>
      <c r="O2352">
        <f>IFERROR(MAX(MIN(ROUND(N2352*(Q2352/P2352),2),4.5),1.9)," ")</f>
        <v>3.87</v>
      </c>
      <c r="P2352">
        <f>13.098*F2352^-1.237</f>
        <v>0.83465537707178628</v>
      </c>
      <c r="Q2352">
        <f>13.098*M2352^-1.237</f>
        <v>0.78577106532264485</v>
      </c>
      <c r="R2352" s="5">
        <f>IFERROR(ROUND(MAX(MIN((-105.4*LN(O2352) + 163.83),95),10),0)," ")</f>
        <v>21</v>
      </c>
      <c r="S2352" s="5" t="str">
        <f>IFERROR(CONCATENATE("(",R2352,",",ROUND((1.2*W2352),2),")")," ")</f>
        <v>(21,11.66)</v>
      </c>
      <c r="T2352">
        <f>R2352-L2352</f>
        <v>5</v>
      </c>
      <c r="U2352" s="7" t="str">
        <f>IF((AND(T2352=0,H2352&gt;=L2352)),"Don’t change bids","OK")</f>
        <v>OK</v>
      </c>
      <c r="V2352" t="e">
        <f>IF((MATCH(F2352,W2352,0)),"Same","Diff")</f>
        <v>#N/A</v>
      </c>
      <c r="W2352" s="5">
        <f>ROUND(M2352,2)</f>
        <v>9.7200000000000006</v>
      </c>
      <c r="X2352" s="5">
        <v>9.7200000000000006</v>
      </c>
    </row>
    <row r="2353" spans="1:24" x14ac:dyDescent="0.25">
      <c r="A2353" t="s">
        <v>24</v>
      </c>
      <c r="B2353" t="s">
        <v>1514</v>
      </c>
      <c r="C2353" t="s">
        <v>1278</v>
      </c>
      <c r="D2353" t="s">
        <v>1687</v>
      </c>
      <c r="E2353" t="s">
        <v>3093</v>
      </c>
      <c r="F2353" s="5">
        <v>12.04</v>
      </c>
      <c r="G2353" s="9">
        <v>0.1</v>
      </c>
      <c r="H2353" s="6">
        <f>G2353*100</f>
        <v>10</v>
      </c>
      <c r="I2353" t="s">
        <v>10153</v>
      </c>
      <c r="J2353" t="s">
        <v>10766</v>
      </c>
      <c r="K2353">
        <v>16</v>
      </c>
      <c r="L2353">
        <v>16</v>
      </c>
      <c r="M2353">
        <f>(F2353*(1+0.05))</f>
        <v>12.641999999999999</v>
      </c>
      <c r="N2353">
        <f>IFERROR(ROUND(( (-1.208*LN(L2353) + 7.5474 + 4.6991*(2.71828^(-0.009*L2353)) + 0.0001*L2353*L2353 - 0.0432*L2353 + 4.7166)/3),2), " ")</f>
        <v>4.1100000000000003</v>
      </c>
      <c r="O2353">
        <f>IFERROR(MAX(MIN(ROUND(N2353*(Q2353/P2353),2),4.5),1.9)," ")</f>
        <v>3.87</v>
      </c>
      <c r="P2353">
        <f>13.098*F2353^-1.237</f>
        <v>0.60321206831408525</v>
      </c>
      <c r="Q2353">
        <f>13.098*M2353^-1.237</f>
        <v>0.56788298806330972</v>
      </c>
      <c r="R2353" s="5">
        <f>IFERROR(ROUND(MAX(MIN((-105.4*LN(O2353) + 163.83),95),10),0)," ")</f>
        <v>21</v>
      </c>
      <c r="S2353" s="5" t="str">
        <f>IFERROR(CONCATENATE("(",R2353,",",ROUND((1.2*W2353),2),")")," ")</f>
        <v>(21,15.17)</v>
      </c>
      <c r="T2353">
        <f>R2353-L2353</f>
        <v>5</v>
      </c>
      <c r="U2353" s="7" t="str">
        <f>IF((AND(T2353=0,H2353&gt;=L2353)),"Don’t change bids","OK")</f>
        <v>OK</v>
      </c>
      <c r="V2353" t="e">
        <f>IF((MATCH(F2353,W2353,0)),"Same","Diff")</f>
        <v>#N/A</v>
      </c>
      <c r="W2353" s="5">
        <f>ROUND(M2353,2)</f>
        <v>12.64</v>
      </c>
      <c r="X2353" s="5">
        <v>12.64</v>
      </c>
    </row>
    <row r="2354" spans="1:24" x14ac:dyDescent="0.25">
      <c r="A2354" t="s">
        <v>24</v>
      </c>
      <c r="B2354" t="s">
        <v>1551</v>
      </c>
      <c r="C2354" t="s">
        <v>1278</v>
      </c>
      <c r="D2354" t="s">
        <v>1496</v>
      </c>
      <c r="E2354" t="s">
        <v>2150</v>
      </c>
      <c r="F2354" s="5">
        <v>1.73</v>
      </c>
      <c r="G2354" s="9">
        <v>0.1</v>
      </c>
      <c r="H2354" s="6">
        <f>G2354*100</f>
        <v>10</v>
      </c>
      <c r="I2354" t="s">
        <v>10154</v>
      </c>
      <c r="J2354" t="s">
        <v>10766</v>
      </c>
      <c r="K2354">
        <v>10</v>
      </c>
      <c r="L2354">
        <v>10</v>
      </c>
      <c r="M2354">
        <f>(F2354*(1+0.05))</f>
        <v>1.8165</v>
      </c>
      <c r="N2354">
        <f>IFERROR(ROUND(( (-1.208*LN(L2354) + 7.5474 + 4.6991*(2.71828^(-0.009*L2354)) + 0.0001*L2354*L2354 - 0.0432*L2354 + 4.7166)/3),2), " ")</f>
        <v>4.45</v>
      </c>
      <c r="O2354">
        <f>IFERROR(MAX(MIN(ROUND(N2354*(Q2354/P2354),2),4.5),1.9)," ")</f>
        <v>4.1900000000000004</v>
      </c>
      <c r="P2354">
        <f>13.098*F2354^-1.237</f>
        <v>6.6487799021221674</v>
      </c>
      <c r="Q2354">
        <f>13.098*M2354^-1.237</f>
        <v>6.2593724431694255</v>
      </c>
      <c r="R2354" s="5">
        <f>IFERROR(ROUND(MAX(MIN((-105.4*LN(O2354) + 163.83),95),10),0)," ")</f>
        <v>13</v>
      </c>
      <c r="S2354" s="5" t="str">
        <f>IFERROR(CONCATENATE("(",R2354,",",ROUND((1.2*W2354),2),")")," ")</f>
        <v>(13,2.18)</v>
      </c>
      <c r="T2354">
        <f>R2354-L2354</f>
        <v>3</v>
      </c>
      <c r="U2354" s="7" t="str">
        <f>IF((AND(T2354=0,H2354&gt;=L2354)),"Don’t change bids","OK")</f>
        <v>OK</v>
      </c>
      <c r="V2354" t="e">
        <f>IF((MATCH(F2354,W2354,0)),"Same","Diff")</f>
        <v>#N/A</v>
      </c>
      <c r="W2354" s="5">
        <f>ROUND(M2354,2)</f>
        <v>1.82</v>
      </c>
      <c r="X2354" s="5">
        <v>1.82</v>
      </c>
    </row>
    <row r="2355" spans="1:24" x14ac:dyDescent="0.25">
      <c r="A2355" t="s">
        <v>24</v>
      </c>
      <c r="B2355" t="s">
        <v>1558</v>
      </c>
      <c r="C2355" t="s">
        <v>1278</v>
      </c>
      <c r="D2355" t="s">
        <v>1496</v>
      </c>
      <c r="E2355" t="s">
        <v>1280</v>
      </c>
      <c r="F2355" s="5">
        <v>9.26</v>
      </c>
      <c r="G2355" s="9">
        <v>0.1</v>
      </c>
      <c r="H2355" s="6">
        <f>G2355*100</f>
        <v>10</v>
      </c>
      <c r="I2355" t="s">
        <v>9822</v>
      </c>
      <c r="J2355" t="s">
        <v>10766</v>
      </c>
      <c r="K2355">
        <v>16</v>
      </c>
      <c r="L2355">
        <v>16</v>
      </c>
      <c r="M2355">
        <f>(F2355*(1+0.05))</f>
        <v>9.7230000000000008</v>
      </c>
      <c r="N2355">
        <f>IFERROR(ROUND(( (-1.208*LN(L2355) + 7.5474 + 4.6991*(2.71828^(-0.009*L2355)) + 0.0001*L2355*L2355 - 0.0432*L2355 + 4.7166)/3),2), " ")</f>
        <v>4.1100000000000003</v>
      </c>
      <c r="O2355">
        <f>IFERROR(MAX(MIN(ROUND(N2355*(Q2355/P2355),2),4.5),1.9)," ")</f>
        <v>3.87</v>
      </c>
      <c r="P2355">
        <f>13.098*F2355^-1.237</f>
        <v>0.83465537707178628</v>
      </c>
      <c r="Q2355">
        <f>13.098*M2355^-1.237</f>
        <v>0.78577106532264485</v>
      </c>
      <c r="R2355" s="5">
        <f>IFERROR(ROUND(MAX(MIN((-105.4*LN(O2355) + 163.83),95),10),0)," ")</f>
        <v>21</v>
      </c>
      <c r="S2355" s="5" t="str">
        <f>IFERROR(CONCATENATE("(",R2355,",",ROUND((1.2*W2355),2),")")," ")</f>
        <v>(21,11.66)</v>
      </c>
      <c r="T2355">
        <f>R2355-L2355</f>
        <v>5</v>
      </c>
      <c r="U2355" s="7" t="str">
        <f>IF((AND(T2355=0,H2355&gt;=L2355)),"Don’t change bids","OK")</f>
        <v>OK</v>
      </c>
      <c r="V2355" t="e">
        <f>IF((MATCH(F2355,W2355,0)),"Same","Diff")</f>
        <v>#N/A</v>
      </c>
      <c r="W2355" s="5">
        <f>ROUND(M2355,2)</f>
        <v>9.7200000000000006</v>
      </c>
      <c r="X2355" s="5">
        <v>9.7200000000000006</v>
      </c>
    </row>
    <row r="2356" spans="1:24" x14ac:dyDescent="0.25">
      <c r="A2356" t="s">
        <v>24</v>
      </c>
      <c r="B2356" t="s">
        <v>1501</v>
      </c>
      <c r="C2356" t="s">
        <v>1278</v>
      </c>
      <c r="D2356" t="s">
        <v>1496</v>
      </c>
      <c r="E2356" t="s">
        <v>158</v>
      </c>
      <c r="F2356" s="5">
        <v>3.88</v>
      </c>
      <c r="G2356" s="9">
        <v>0.1</v>
      </c>
      <c r="H2356" s="6">
        <f>G2356*100</f>
        <v>10</v>
      </c>
      <c r="I2356" t="s">
        <v>10155</v>
      </c>
      <c r="J2356" t="s">
        <v>10766</v>
      </c>
      <c r="K2356">
        <v>16</v>
      </c>
      <c r="L2356">
        <v>16</v>
      </c>
      <c r="M2356">
        <f>(F2356*(1+0.05))</f>
        <v>4.0739999999999998</v>
      </c>
      <c r="N2356">
        <f>IFERROR(ROUND(( (-1.208*LN(L2356) + 7.5474 + 4.6991*(2.71828^(-0.009*L2356)) + 0.0001*L2356*L2356 - 0.0432*L2356 + 4.7166)/3),2), " ")</f>
        <v>4.1100000000000003</v>
      </c>
      <c r="O2356">
        <f>IFERROR(MAX(MIN(ROUND(N2356*(Q2356/P2356),2),4.5),1.9)," ")</f>
        <v>3.87</v>
      </c>
      <c r="P2356">
        <f>13.098*F2356^-1.237</f>
        <v>2.4480491981928729</v>
      </c>
      <c r="Q2356">
        <f>13.098*M2356^-1.237</f>
        <v>2.304671220324285</v>
      </c>
      <c r="R2356" s="5">
        <f>IFERROR(ROUND(MAX(MIN((-105.4*LN(O2356) + 163.83),95),10),0)," ")</f>
        <v>21</v>
      </c>
      <c r="S2356" s="5" t="str">
        <f>IFERROR(CONCATENATE("(",R2356,",",ROUND((1.2*W2356),2),")")," ")</f>
        <v>(21,4.88)</v>
      </c>
      <c r="T2356">
        <f>R2356-L2356</f>
        <v>5</v>
      </c>
      <c r="U2356" s="7" t="str">
        <f>IF((AND(T2356=0,H2356&gt;=L2356)),"Don’t change bids","OK")</f>
        <v>OK</v>
      </c>
      <c r="V2356" t="e">
        <f>IF((MATCH(F2356,W2356,0)),"Same","Diff")</f>
        <v>#N/A</v>
      </c>
      <c r="W2356" s="5">
        <f>ROUND(M2356,2)</f>
        <v>4.07</v>
      </c>
      <c r="X2356" s="5">
        <v>4.07</v>
      </c>
    </row>
    <row r="2357" spans="1:24" x14ac:dyDescent="0.25">
      <c r="A2357" t="s">
        <v>24</v>
      </c>
      <c r="B2357" t="s">
        <v>1543</v>
      </c>
      <c r="C2357" t="s">
        <v>1278</v>
      </c>
      <c r="D2357" t="s">
        <v>1496</v>
      </c>
      <c r="E2357" t="s">
        <v>1596</v>
      </c>
      <c r="F2357" s="5">
        <v>4.54</v>
      </c>
      <c r="G2357" s="9">
        <v>0.1</v>
      </c>
      <c r="H2357" s="6">
        <f>G2357*100</f>
        <v>10</v>
      </c>
      <c r="I2357" t="s">
        <v>9911</v>
      </c>
      <c r="J2357" t="s">
        <v>10766</v>
      </c>
      <c r="K2357">
        <v>16</v>
      </c>
      <c r="L2357">
        <v>16</v>
      </c>
      <c r="M2357">
        <f>(F2357*(1+0.05))</f>
        <v>4.7670000000000003</v>
      </c>
      <c r="N2357">
        <f>IFERROR(ROUND(( (-1.208*LN(L2357) + 7.5474 + 4.6991*(2.71828^(-0.009*L2357)) + 0.0001*L2357*L2357 - 0.0432*L2357 + 4.7166)/3),2), " ")</f>
        <v>4.1100000000000003</v>
      </c>
      <c r="O2357">
        <f>IFERROR(MAX(MIN(ROUND(N2357*(Q2357/P2357),2),4.5),1.9)," ")</f>
        <v>3.87</v>
      </c>
      <c r="P2357">
        <f>13.098*F2357^-1.237</f>
        <v>2.0157046427145602</v>
      </c>
      <c r="Q2357">
        <f>13.098*M2357^-1.237</f>
        <v>1.8976483324630822</v>
      </c>
      <c r="R2357" s="5">
        <f>IFERROR(ROUND(MAX(MIN((-105.4*LN(O2357) + 163.83),95),10),0)," ")</f>
        <v>21</v>
      </c>
      <c r="S2357" s="5" t="str">
        <f>IFERROR(CONCATENATE("(",R2357,",",ROUND((1.2*W2357),2),")")," ")</f>
        <v>(21,5.72)</v>
      </c>
      <c r="T2357">
        <f>R2357-L2357</f>
        <v>5</v>
      </c>
      <c r="U2357" s="7" t="str">
        <f>IF((AND(T2357=0,H2357&gt;=L2357)),"Don’t change bids","OK")</f>
        <v>OK</v>
      </c>
      <c r="V2357" t="e">
        <f>IF((MATCH(F2357,W2357,0)),"Same","Diff")</f>
        <v>#N/A</v>
      </c>
      <c r="W2357" s="5">
        <f>ROUND(M2357,2)</f>
        <v>4.7699999999999996</v>
      </c>
      <c r="X2357" s="5">
        <v>4.7699999999999996</v>
      </c>
    </row>
    <row r="2358" spans="1:24" x14ac:dyDescent="0.25">
      <c r="A2358" t="s">
        <v>24</v>
      </c>
      <c r="B2358" t="s">
        <v>1517</v>
      </c>
      <c r="C2358" t="s">
        <v>1278</v>
      </c>
      <c r="D2358" t="s">
        <v>1496</v>
      </c>
      <c r="E2358" t="s">
        <v>3094</v>
      </c>
      <c r="F2358" s="5">
        <v>4.71</v>
      </c>
      <c r="G2358" s="9">
        <v>0.1</v>
      </c>
      <c r="H2358" s="6">
        <f>G2358*100</f>
        <v>10</v>
      </c>
      <c r="I2358" t="s">
        <v>9913</v>
      </c>
      <c r="J2358" t="s">
        <v>10766</v>
      </c>
      <c r="K2358">
        <v>10</v>
      </c>
      <c r="L2358">
        <v>10</v>
      </c>
      <c r="M2358">
        <f>(F2358*(1+0.05))</f>
        <v>4.9455</v>
      </c>
      <c r="N2358">
        <f>IFERROR(ROUND(( (-1.208*LN(L2358) + 7.5474 + 4.6991*(2.71828^(-0.009*L2358)) + 0.0001*L2358*L2358 - 0.0432*L2358 + 4.7166)/3),2), " ")</f>
        <v>4.45</v>
      </c>
      <c r="O2358">
        <f>IFERROR(MAX(MIN(ROUND(N2358*(Q2358/P2358),2),4.5),1.9)," ")</f>
        <v>4.1900000000000004</v>
      </c>
      <c r="P2358">
        <f>13.098*F2358^-1.237</f>
        <v>1.9260968632654627</v>
      </c>
      <c r="Q2358">
        <f>13.098*M2358^-1.237</f>
        <v>1.8132887245900267</v>
      </c>
      <c r="R2358" s="5">
        <f>IFERROR(ROUND(MAX(MIN((-105.4*LN(O2358) + 163.83),95),10),0)," ")</f>
        <v>13</v>
      </c>
      <c r="S2358" s="5" t="str">
        <f>IFERROR(CONCATENATE("(",R2358,",",ROUND((1.2*W2358),2),")")," ")</f>
        <v>(13,5.94)</v>
      </c>
      <c r="T2358">
        <f>R2358-L2358</f>
        <v>3</v>
      </c>
      <c r="U2358" s="7" t="str">
        <f>IF((AND(T2358=0,H2358&gt;=L2358)),"Don’t change bids","OK")</f>
        <v>OK</v>
      </c>
      <c r="V2358" t="e">
        <f>IF((MATCH(F2358,W2358,0)),"Same","Diff")</f>
        <v>#N/A</v>
      </c>
      <c r="W2358" s="5">
        <f>ROUND(M2358,2)</f>
        <v>4.95</v>
      </c>
      <c r="X2358" s="5">
        <v>4.95</v>
      </c>
    </row>
    <row r="2359" spans="1:24" x14ac:dyDescent="0.25">
      <c r="A2359" t="s">
        <v>24</v>
      </c>
      <c r="B2359" t="s">
        <v>1537</v>
      </c>
      <c r="C2359" t="s">
        <v>1278</v>
      </c>
      <c r="D2359" t="s">
        <v>1496</v>
      </c>
      <c r="E2359" t="s">
        <v>1280</v>
      </c>
      <c r="F2359" s="5">
        <v>9.26</v>
      </c>
      <c r="G2359" s="9">
        <v>0.1</v>
      </c>
      <c r="H2359" s="6">
        <f>G2359*100</f>
        <v>10</v>
      </c>
      <c r="I2359" t="s">
        <v>9822</v>
      </c>
      <c r="J2359" t="s">
        <v>10766</v>
      </c>
      <c r="K2359">
        <v>16</v>
      </c>
      <c r="L2359">
        <v>16</v>
      </c>
      <c r="M2359">
        <f>(F2359*(1+0.05))</f>
        <v>9.7230000000000008</v>
      </c>
      <c r="N2359">
        <f>IFERROR(ROUND(( (-1.208*LN(L2359) + 7.5474 + 4.6991*(2.71828^(-0.009*L2359)) + 0.0001*L2359*L2359 - 0.0432*L2359 + 4.7166)/3),2), " ")</f>
        <v>4.1100000000000003</v>
      </c>
      <c r="O2359">
        <f>IFERROR(MAX(MIN(ROUND(N2359*(Q2359/P2359),2),4.5),1.9)," ")</f>
        <v>3.87</v>
      </c>
      <c r="P2359">
        <f>13.098*F2359^-1.237</f>
        <v>0.83465537707178628</v>
      </c>
      <c r="Q2359">
        <f>13.098*M2359^-1.237</f>
        <v>0.78577106532264485</v>
      </c>
      <c r="R2359" s="5">
        <f>IFERROR(ROUND(MAX(MIN((-105.4*LN(O2359) + 163.83),95),10),0)," ")</f>
        <v>21</v>
      </c>
      <c r="S2359" s="5" t="str">
        <f>IFERROR(CONCATENATE("(",R2359,",",ROUND((1.2*W2359),2),")")," ")</f>
        <v>(21,11.66)</v>
      </c>
      <c r="T2359">
        <f>R2359-L2359</f>
        <v>5</v>
      </c>
      <c r="U2359" s="7" t="str">
        <f>IF((AND(T2359=0,H2359&gt;=L2359)),"Don’t change bids","OK")</f>
        <v>OK</v>
      </c>
      <c r="V2359" t="e">
        <f>IF((MATCH(F2359,W2359,0)),"Same","Diff")</f>
        <v>#N/A</v>
      </c>
      <c r="W2359" s="5">
        <f>ROUND(M2359,2)</f>
        <v>9.7200000000000006</v>
      </c>
      <c r="X2359" s="5">
        <v>9.7200000000000006</v>
      </c>
    </row>
    <row r="2360" spans="1:24" x14ac:dyDescent="0.25">
      <c r="A2360" t="s">
        <v>24</v>
      </c>
      <c r="B2360" t="s">
        <v>1548</v>
      </c>
      <c r="C2360" t="s">
        <v>1278</v>
      </c>
      <c r="D2360" t="s">
        <v>1496</v>
      </c>
      <c r="E2360" t="s">
        <v>2202</v>
      </c>
      <c r="F2360" s="5">
        <v>3.86</v>
      </c>
      <c r="G2360" s="9">
        <v>0.1</v>
      </c>
      <c r="H2360" s="6">
        <f>G2360*100</f>
        <v>10</v>
      </c>
      <c r="I2360" t="s">
        <v>10156</v>
      </c>
      <c r="J2360" t="s">
        <v>10766</v>
      </c>
      <c r="K2360">
        <v>10</v>
      </c>
      <c r="L2360">
        <v>10</v>
      </c>
      <c r="M2360">
        <f>(F2360*(1+0.05))</f>
        <v>4.0529999999999999</v>
      </c>
      <c r="N2360">
        <f>IFERROR(ROUND(( (-1.208*LN(L2360) + 7.5474 + 4.6991*(2.71828^(-0.009*L2360)) + 0.0001*L2360*L2360 - 0.0432*L2360 + 4.7166)/3),2), " ")</f>
        <v>4.45</v>
      </c>
      <c r="O2360">
        <f>IFERROR(MAX(MIN(ROUND(N2360*(Q2360/P2360),2),4.5),1.9)," ")</f>
        <v>4.1900000000000004</v>
      </c>
      <c r="P2360">
        <f>13.098*F2360^-1.237</f>
        <v>2.4637491656520467</v>
      </c>
      <c r="Q2360">
        <f>13.098*M2360^-1.237</f>
        <v>2.3194516680333814</v>
      </c>
      <c r="R2360" s="5">
        <f>IFERROR(ROUND(MAX(MIN((-105.4*LN(O2360) + 163.83),95),10),0)," ")</f>
        <v>13</v>
      </c>
      <c r="S2360" s="5" t="str">
        <f>IFERROR(CONCATENATE("(",R2360,",",ROUND((1.2*W2360),2),")")," ")</f>
        <v>(13,4.86)</v>
      </c>
      <c r="T2360">
        <f>R2360-L2360</f>
        <v>3</v>
      </c>
      <c r="U2360" s="7" t="str">
        <f>IF((AND(T2360=0,H2360&gt;=L2360)),"Don’t change bids","OK")</f>
        <v>OK</v>
      </c>
      <c r="V2360" t="e">
        <f>IF((MATCH(F2360,W2360,0)),"Same","Diff")</f>
        <v>#N/A</v>
      </c>
      <c r="W2360" s="5">
        <f>ROUND(M2360,2)</f>
        <v>4.05</v>
      </c>
      <c r="X2360" s="5">
        <v>4.05</v>
      </c>
    </row>
    <row r="2361" spans="1:24" x14ac:dyDescent="0.25">
      <c r="A2361" t="s">
        <v>24</v>
      </c>
      <c r="B2361" t="s">
        <v>1519</v>
      </c>
      <c r="C2361" t="s">
        <v>1278</v>
      </c>
      <c r="D2361" t="s">
        <v>1496</v>
      </c>
      <c r="E2361" t="s">
        <v>3095</v>
      </c>
      <c r="F2361" s="5">
        <v>5.51</v>
      </c>
      <c r="G2361" s="9">
        <v>0.1</v>
      </c>
      <c r="H2361" s="6">
        <f>G2361*100</f>
        <v>10</v>
      </c>
      <c r="I2361" t="s">
        <v>10157</v>
      </c>
      <c r="J2361" t="s">
        <v>10766</v>
      </c>
      <c r="K2361">
        <v>10</v>
      </c>
      <c r="L2361">
        <v>10</v>
      </c>
      <c r="M2361">
        <f>(F2361*(1+0.05))</f>
        <v>5.7854999999999999</v>
      </c>
      <c r="N2361">
        <f>IFERROR(ROUND(( (-1.208*LN(L2361) + 7.5474 + 4.6991*(2.71828^(-0.009*L2361)) + 0.0001*L2361*L2361 - 0.0432*L2361 + 4.7166)/3),2), " ")</f>
        <v>4.45</v>
      </c>
      <c r="O2361">
        <f>IFERROR(MAX(MIN(ROUND(N2361*(Q2361/P2361),2),4.5),1.9)," ")</f>
        <v>4.1900000000000004</v>
      </c>
      <c r="P2361">
        <f>13.098*F2361^-1.237</f>
        <v>1.5863552795662281</v>
      </c>
      <c r="Q2361">
        <f>13.098*M2361^-1.237</f>
        <v>1.4934452137337009</v>
      </c>
      <c r="R2361" s="5">
        <f>IFERROR(ROUND(MAX(MIN((-105.4*LN(O2361) + 163.83),95),10),0)," ")</f>
        <v>13</v>
      </c>
      <c r="S2361" s="5" t="str">
        <f>IFERROR(CONCATENATE("(",R2361,",",ROUND((1.2*W2361),2),")")," ")</f>
        <v>(13,6.95)</v>
      </c>
      <c r="T2361">
        <f>R2361-L2361</f>
        <v>3</v>
      </c>
      <c r="U2361" s="7" t="str">
        <f>IF((AND(T2361=0,H2361&gt;=L2361)),"Don’t change bids","OK")</f>
        <v>OK</v>
      </c>
      <c r="V2361" t="e">
        <f>IF((MATCH(F2361,W2361,0)),"Same","Diff")</f>
        <v>#N/A</v>
      </c>
      <c r="W2361" s="5">
        <f>ROUND(M2361,2)</f>
        <v>5.79</v>
      </c>
      <c r="X2361" s="5">
        <v>5.79</v>
      </c>
    </row>
    <row r="2362" spans="1:24" x14ac:dyDescent="0.25">
      <c r="A2362" t="s">
        <v>24</v>
      </c>
      <c r="B2362" t="s">
        <v>1555</v>
      </c>
      <c r="C2362" t="s">
        <v>1278</v>
      </c>
      <c r="D2362" t="s">
        <v>1687</v>
      </c>
      <c r="E2362" t="s">
        <v>3096</v>
      </c>
      <c r="F2362" s="5">
        <v>5.61</v>
      </c>
      <c r="G2362" s="9">
        <v>0.1</v>
      </c>
      <c r="H2362" s="6">
        <f>G2362*100</f>
        <v>10</v>
      </c>
      <c r="I2362" t="s">
        <v>10158</v>
      </c>
      <c r="J2362" t="s">
        <v>10766</v>
      </c>
      <c r="K2362">
        <v>16</v>
      </c>
      <c r="L2362">
        <v>16</v>
      </c>
      <c r="M2362">
        <f>(F2362*(1+0.05))</f>
        <v>5.8905000000000003</v>
      </c>
      <c r="N2362">
        <f>IFERROR(ROUND(( (-1.208*LN(L2362) + 7.5474 + 4.6991*(2.71828^(-0.009*L2362)) + 0.0001*L2362*L2362 - 0.0432*L2362 + 4.7166)/3),2), " ")</f>
        <v>4.1100000000000003</v>
      </c>
      <c r="O2362">
        <f>IFERROR(MAX(MIN(ROUND(N2362*(Q2362/P2362),2),4.5),1.9)," ")</f>
        <v>3.87</v>
      </c>
      <c r="P2362">
        <f>13.098*F2362^-1.237</f>
        <v>1.5514505107711991</v>
      </c>
      <c r="Q2362">
        <f>13.098*M2362^-1.237</f>
        <v>1.4605847564547549</v>
      </c>
      <c r="R2362" s="5">
        <f>IFERROR(ROUND(MAX(MIN((-105.4*LN(O2362) + 163.83),95),10),0)," ")</f>
        <v>21</v>
      </c>
      <c r="S2362" s="5" t="str">
        <f>IFERROR(CONCATENATE("(",R2362,",",ROUND((1.2*W2362),2),")")," ")</f>
        <v>(21,7.07)</v>
      </c>
      <c r="T2362">
        <f>R2362-L2362</f>
        <v>5</v>
      </c>
      <c r="U2362" s="7" t="str">
        <f>IF((AND(T2362=0,H2362&gt;=L2362)),"Don’t change bids","OK")</f>
        <v>OK</v>
      </c>
      <c r="V2362" t="e">
        <f>IF((MATCH(F2362,W2362,0)),"Same","Diff")</f>
        <v>#N/A</v>
      </c>
      <c r="W2362" s="5">
        <f>ROUND(M2362,2)</f>
        <v>5.89</v>
      </c>
      <c r="X2362" s="5">
        <v>5.89</v>
      </c>
    </row>
    <row r="2363" spans="1:24" x14ac:dyDescent="0.25">
      <c r="A2363" t="s">
        <v>24</v>
      </c>
      <c r="B2363" t="s">
        <v>3097</v>
      </c>
      <c r="C2363" t="s">
        <v>1026</v>
      </c>
      <c r="D2363" t="s">
        <v>3033</v>
      </c>
      <c r="E2363" t="s">
        <v>274</v>
      </c>
      <c r="F2363" s="5">
        <v>4.13</v>
      </c>
      <c r="G2363" s="9">
        <v>0.1</v>
      </c>
      <c r="H2363" s="6">
        <f>G2363*100</f>
        <v>10</v>
      </c>
      <c r="I2363" t="s">
        <v>10159</v>
      </c>
      <c r="J2363" t="s">
        <v>10766</v>
      </c>
      <c r="K2363">
        <v>10</v>
      </c>
      <c r="L2363">
        <v>10</v>
      </c>
      <c r="M2363">
        <f>(F2363*(1+0.05))</f>
        <v>4.3365</v>
      </c>
      <c r="N2363">
        <f>IFERROR(ROUND(( (-1.208*LN(L2363) + 7.5474 + 4.6991*(2.71828^(-0.009*L2363)) + 0.0001*L2363*L2363 - 0.0432*L2363 + 4.7166)/3),2), " ")</f>
        <v>4.45</v>
      </c>
      <c r="O2363">
        <f>IFERROR(MAX(MIN(ROUND(N2363*(Q2363/P2363),2),4.5),1.9)," ")</f>
        <v>4.1900000000000004</v>
      </c>
      <c r="P2363">
        <f>13.098*F2363^-1.237</f>
        <v>2.2660775705060798</v>
      </c>
      <c r="Q2363">
        <f>13.098*M2363^-1.237</f>
        <v>2.1333573539383868</v>
      </c>
      <c r="R2363" s="5">
        <f>IFERROR(ROUND(MAX(MIN((-105.4*LN(O2363) + 163.83),95),10),0)," ")</f>
        <v>13</v>
      </c>
      <c r="S2363" s="5" t="str">
        <f>IFERROR(CONCATENATE("(",R2363,",",ROUND((1.2*W2363),2),")")," ")</f>
        <v>(13,5.21)</v>
      </c>
      <c r="T2363">
        <f>R2363-L2363</f>
        <v>3</v>
      </c>
      <c r="U2363" s="7" t="str">
        <f>IF((AND(T2363=0,H2363&gt;=L2363)),"Don’t change bids","OK")</f>
        <v>OK</v>
      </c>
      <c r="V2363" t="e">
        <f>IF((MATCH(F2363,W2363,0)),"Same","Diff")</f>
        <v>#N/A</v>
      </c>
      <c r="W2363" s="5">
        <f>ROUND(M2363,2)</f>
        <v>4.34</v>
      </c>
      <c r="X2363" s="5">
        <v>4.34</v>
      </c>
    </row>
    <row r="2364" spans="1:24" x14ac:dyDescent="0.25">
      <c r="A2364" t="s">
        <v>24</v>
      </c>
      <c r="B2364" t="s">
        <v>3098</v>
      </c>
      <c r="C2364" t="s">
        <v>1026</v>
      </c>
      <c r="D2364" t="s">
        <v>3033</v>
      </c>
      <c r="E2364" t="s">
        <v>1041</v>
      </c>
      <c r="F2364" s="5">
        <v>2.44</v>
      </c>
      <c r="G2364" s="9">
        <v>0.1</v>
      </c>
      <c r="H2364" s="6">
        <f>G2364*100</f>
        <v>10</v>
      </c>
      <c r="I2364" t="s">
        <v>9777</v>
      </c>
      <c r="J2364" t="s">
        <v>10766</v>
      </c>
      <c r="K2364">
        <v>10</v>
      </c>
      <c r="L2364">
        <v>10</v>
      </c>
      <c r="M2364">
        <f>(F2364*(1+0.05))</f>
        <v>2.5619999999999998</v>
      </c>
      <c r="N2364">
        <f>IFERROR(ROUND(( (-1.208*LN(L2364) + 7.5474 + 4.6991*(2.71828^(-0.009*L2364)) + 0.0001*L2364*L2364 - 0.0432*L2364 + 4.7166)/3),2), " ")</f>
        <v>4.45</v>
      </c>
      <c r="O2364">
        <f>IFERROR(MAX(MIN(ROUND(N2364*(Q2364/P2364),2),4.5),1.9)," ")</f>
        <v>4.1900000000000004</v>
      </c>
      <c r="P2364">
        <f>13.098*F2364^-1.237</f>
        <v>4.3451399697298205</v>
      </c>
      <c r="Q2364">
        <f>13.098*M2364^-1.237</f>
        <v>4.090652689459584</v>
      </c>
      <c r="R2364" s="5">
        <f>IFERROR(ROUND(MAX(MIN((-105.4*LN(O2364) + 163.83),95),10),0)," ")</f>
        <v>13</v>
      </c>
      <c r="S2364" s="5" t="str">
        <f>IFERROR(CONCATENATE("(",R2364,",",ROUND((1.2*W2364),2),")")," ")</f>
        <v>(13,3.07)</v>
      </c>
      <c r="T2364">
        <f>R2364-L2364</f>
        <v>3</v>
      </c>
      <c r="U2364" s="7" t="str">
        <f>IF((AND(T2364=0,H2364&gt;=L2364)),"Don’t change bids","OK")</f>
        <v>OK</v>
      </c>
      <c r="V2364" t="e">
        <f>IF((MATCH(F2364,W2364,0)),"Same","Diff")</f>
        <v>#N/A</v>
      </c>
      <c r="W2364" s="5">
        <f>ROUND(M2364,2)</f>
        <v>2.56</v>
      </c>
      <c r="X2364" s="5">
        <v>2.56</v>
      </c>
    </row>
    <row r="2365" spans="1:24" x14ac:dyDescent="0.25">
      <c r="A2365" t="s">
        <v>24</v>
      </c>
      <c r="B2365" t="s">
        <v>3099</v>
      </c>
      <c r="C2365" t="s">
        <v>1026</v>
      </c>
      <c r="D2365" t="s">
        <v>3033</v>
      </c>
      <c r="E2365" t="s">
        <v>1054</v>
      </c>
      <c r="F2365" s="5">
        <v>2.31</v>
      </c>
      <c r="G2365" s="9">
        <v>0.1</v>
      </c>
      <c r="H2365" s="6">
        <f>G2365*100</f>
        <v>10</v>
      </c>
      <c r="I2365" t="s">
        <v>9780</v>
      </c>
      <c r="J2365" t="s">
        <v>10766</v>
      </c>
      <c r="K2365">
        <v>10</v>
      </c>
      <c r="L2365">
        <v>10</v>
      </c>
      <c r="M2365">
        <f>(F2365*(1+0.05))</f>
        <v>2.4255</v>
      </c>
      <c r="N2365">
        <f>IFERROR(ROUND(( (-1.208*LN(L2365) + 7.5474 + 4.6991*(2.71828^(-0.009*L2365)) + 0.0001*L2365*L2365 - 0.0432*L2365 + 4.7166)/3),2), " ")</f>
        <v>4.45</v>
      </c>
      <c r="O2365">
        <f>IFERROR(MAX(MIN(ROUND(N2365*(Q2365/P2365),2),4.5),1.9)," ")</f>
        <v>4.1900000000000004</v>
      </c>
      <c r="P2365">
        <f>13.098*F2365^-1.237</f>
        <v>4.6496147139328405</v>
      </c>
      <c r="Q2365">
        <f>13.098*M2365^-1.237</f>
        <v>4.3772948781861425</v>
      </c>
      <c r="R2365" s="5">
        <f>IFERROR(ROUND(MAX(MIN((-105.4*LN(O2365) + 163.83),95),10),0)," ")</f>
        <v>13</v>
      </c>
      <c r="S2365" s="5" t="str">
        <f>IFERROR(CONCATENATE("(",R2365,",",ROUND((1.2*W2365),2),")")," ")</f>
        <v>(13,2.92)</v>
      </c>
      <c r="T2365">
        <f>R2365-L2365</f>
        <v>3</v>
      </c>
      <c r="U2365" s="7" t="str">
        <f>IF((AND(T2365=0,H2365&gt;=L2365)),"Don’t change bids","OK")</f>
        <v>OK</v>
      </c>
      <c r="V2365" t="e">
        <f>IF((MATCH(F2365,W2365,0)),"Same","Diff")</f>
        <v>#N/A</v>
      </c>
      <c r="W2365" s="5">
        <f>ROUND(M2365,2)</f>
        <v>2.4300000000000002</v>
      </c>
      <c r="X2365" s="5">
        <v>2.4300000000000002</v>
      </c>
    </row>
    <row r="2366" spans="1:24" x14ac:dyDescent="0.25">
      <c r="A2366" t="s">
        <v>24</v>
      </c>
      <c r="B2366" t="s">
        <v>3100</v>
      </c>
      <c r="C2366" t="s">
        <v>1026</v>
      </c>
      <c r="D2366" t="s">
        <v>3033</v>
      </c>
      <c r="E2366" t="s">
        <v>1134</v>
      </c>
      <c r="F2366" s="5">
        <v>3.92</v>
      </c>
      <c r="G2366" s="9">
        <v>0.1</v>
      </c>
      <c r="H2366" s="6">
        <f>G2366*100</f>
        <v>10</v>
      </c>
      <c r="I2366" t="s">
        <v>9793</v>
      </c>
      <c r="J2366" t="s">
        <v>10766</v>
      </c>
      <c r="K2366">
        <v>10</v>
      </c>
      <c r="L2366">
        <v>10</v>
      </c>
      <c r="M2366">
        <f>(F2366*(1+0.05))</f>
        <v>4.1159999999999997</v>
      </c>
      <c r="N2366">
        <f>IFERROR(ROUND(( (-1.208*LN(L2366) + 7.5474 + 4.6991*(2.71828^(-0.009*L2366)) + 0.0001*L2366*L2366 - 0.0432*L2366 + 4.7166)/3),2), " ")</f>
        <v>4.45</v>
      </c>
      <c r="O2366">
        <f>IFERROR(MAX(MIN(ROUND(N2366*(Q2366/P2366),2),4.5),1.9)," ")</f>
        <v>4.1900000000000004</v>
      </c>
      <c r="P2366">
        <f>13.098*F2366^-1.237</f>
        <v>2.4171862837271036</v>
      </c>
      <c r="Q2366">
        <f>13.098*M2366^-1.237</f>
        <v>2.2756158930060697</v>
      </c>
      <c r="R2366" s="5">
        <f>IFERROR(ROUND(MAX(MIN((-105.4*LN(O2366) + 163.83),95),10),0)," ")</f>
        <v>13</v>
      </c>
      <c r="S2366" s="5" t="str">
        <f>IFERROR(CONCATENATE("(",R2366,",",ROUND((1.2*W2366),2),")")," ")</f>
        <v>(13,4.94)</v>
      </c>
      <c r="T2366">
        <f>R2366-L2366</f>
        <v>3</v>
      </c>
      <c r="U2366" s="7" t="str">
        <f>IF((AND(T2366=0,H2366&gt;=L2366)),"Don’t change bids","OK")</f>
        <v>OK</v>
      </c>
      <c r="V2366" t="e">
        <f>IF((MATCH(F2366,W2366,0)),"Same","Diff")</f>
        <v>#N/A</v>
      </c>
      <c r="W2366" s="5">
        <f>ROUND(M2366,2)</f>
        <v>4.12</v>
      </c>
      <c r="X2366" s="5">
        <v>4.12</v>
      </c>
    </row>
    <row r="2367" spans="1:24" x14ac:dyDescent="0.25">
      <c r="A2367" t="s">
        <v>24</v>
      </c>
      <c r="B2367" t="s">
        <v>3101</v>
      </c>
      <c r="C2367" t="s">
        <v>1026</v>
      </c>
      <c r="D2367" t="s">
        <v>3033</v>
      </c>
      <c r="E2367" t="s">
        <v>1028</v>
      </c>
      <c r="F2367" s="5">
        <v>4.34</v>
      </c>
      <c r="G2367" s="9">
        <v>0.1</v>
      </c>
      <c r="H2367" s="6">
        <f>G2367*100</f>
        <v>10</v>
      </c>
      <c r="I2367" t="s">
        <v>9774</v>
      </c>
      <c r="J2367" t="s">
        <v>10766</v>
      </c>
      <c r="K2367">
        <v>10</v>
      </c>
      <c r="L2367">
        <v>10</v>
      </c>
      <c r="M2367">
        <f>(F2367*(1+0.05))</f>
        <v>4.5570000000000004</v>
      </c>
      <c r="N2367">
        <f>IFERROR(ROUND(( (-1.208*LN(L2367) + 7.5474 + 4.6991*(2.71828^(-0.009*L2367)) + 0.0001*L2367*L2367 - 0.0432*L2367 + 4.7166)/3),2), " ")</f>
        <v>4.45</v>
      </c>
      <c r="O2367">
        <f>IFERROR(MAX(MIN(ROUND(N2367*(Q2367/P2367),2),4.5),1.9)," ")</f>
        <v>4.1900000000000004</v>
      </c>
      <c r="P2367">
        <f>13.098*F2367^-1.237</f>
        <v>2.1312293613546363</v>
      </c>
      <c r="Q2367">
        <f>13.098*M2367^-1.237</f>
        <v>2.0064069695372009</v>
      </c>
      <c r="R2367" s="5">
        <f>IFERROR(ROUND(MAX(MIN((-105.4*LN(O2367) + 163.83),95),10),0)," ")</f>
        <v>13</v>
      </c>
      <c r="S2367" s="5" t="str">
        <f>IFERROR(CONCATENATE("(",R2367,",",ROUND((1.2*W2367),2),")")," ")</f>
        <v>(13,5.47)</v>
      </c>
      <c r="T2367">
        <f>R2367-L2367</f>
        <v>3</v>
      </c>
      <c r="U2367" s="7" t="str">
        <f>IF((AND(T2367=0,H2367&gt;=L2367)),"Don’t change bids","OK")</f>
        <v>OK</v>
      </c>
      <c r="V2367" t="e">
        <f>IF((MATCH(F2367,W2367,0)),"Same","Diff")</f>
        <v>#N/A</v>
      </c>
      <c r="W2367" s="5">
        <f>ROUND(M2367,2)</f>
        <v>4.5599999999999996</v>
      </c>
      <c r="X2367" s="5">
        <v>4.5599999999999996</v>
      </c>
    </row>
    <row r="2368" spans="1:24" x14ac:dyDescent="0.25">
      <c r="A2368" t="s">
        <v>24</v>
      </c>
      <c r="B2368" t="s">
        <v>3102</v>
      </c>
      <c r="C2368" t="s">
        <v>1026</v>
      </c>
      <c r="D2368" t="s">
        <v>3103</v>
      </c>
      <c r="E2368" t="s">
        <v>1028</v>
      </c>
      <c r="F2368" s="5">
        <v>4.34</v>
      </c>
      <c r="G2368" s="9">
        <v>0.1</v>
      </c>
      <c r="H2368" s="6">
        <f>G2368*100</f>
        <v>10</v>
      </c>
      <c r="I2368" t="s">
        <v>9774</v>
      </c>
      <c r="J2368" t="s">
        <v>10766</v>
      </c>
      <c r="K2368">
        <v>10</v>
      </c>
      <c r="L2368">
        <v>10</v>
      </c>
      <c r="M2368">
        <f>(F2368*(1+0.05))</f>
        <v>4.5570000000000004</v>
      </c>
      <c r="N2368">
        <f>IFERROR(ROUND(( (-1.208*LN(L2368) + 7.5474 + 4.6991*(2.71828^(-0.009*L2368)) + 0.0001*L2368*L2368 - 0.0432*L2368 + 4.7166)/3),2), " ")</f>
        <v>4.45</v>
      </c>
      <c r="O2368">
        <f>IFERROR(MAX(MIN(ROUND(N2368*(Q2368/P2368),2),4.5),1.9)," ")</f>
        <v>4.1900000000000004</v>
      </c>
      <c r="P2368">
        <f>13.098*F2368^-1.237</f>
        <v>2.1312293613546363</v>
      </c>
      <c r="Q2368">
        <f>13.098*M2368^-1.237</f>
        <v>2.0064069695372009</v>
      </c>
      <c r="R2368" s="5">
        <f>IFERROR(ROUND(MAX(MIN((-105.4*LN(O2368) + 163.83),95),10),0)," ")</f>
        <v>13</v>
      </c>
      <c r="S2368" s="5" t="str">
        <f>IFERROR(CONCATENATE("(",R2368,",",ROUND((1.2*W2368),2),")")," ")</f>
        <v>(13,5.47)</v>
      </c>
      <c r="T2368">
        <f>R2368-L2368</f>
        <v>3</v>
      </c>
      <c r="U2368" s="7" t="str">
        <f>IF((AND(T2368=0,H2368&gt;=L2368)),"Don’t change bids","OK")</f>
        <v>OK</v>
      </c>
      <c r="V2368" t="e">
        <f>IF((MATCH(F2368,W2368,0)),"Same","Diff")</f>
        <v>#N/A</v>
      </c>
      <c r="W2368" s="5">
        <f>ROUND(M2368,2)</f>
        <v>4.5599999999999996</v>
      </c>
      <c r="X2368" s="5">
        <v>4.5599999999999996</v>
      </c>
    </row>
    <row r="2369" spans="1:24" x14ac:dyDescent="0.25">
      <c r="A2369" t="s">
        <v>24</v>
      </c>
      <c r="B2369" t="s">
        <v>3104</v>
      </c>
      <c r="C2369" t="s">
        <v>1026</v>
      </c>
      <c r="D2369" t="s">
        <v>3033</v>
      </c>
      <c r="E2369" t="s">
        <v>1028</v>
      </c>
      <c r="F2369" s="5">
        <v>4.34</v>
      </c>
      <c r="G2369" s="9">
        <v>0.1</v>
      </c>
      <c r="H2369" s="6">
        <f>G2369*100</f>
        <v>10</v>
      </c>
      <c r="I2369" t="s">
        <v>9774</v>
      </c>
      <c r="J2369" t="s">
        <v>10766</v>
      </c>
      <c r="K2369">
        <v>10</v>
      </c>
      <c r="L2369">
        <v>10</v>
      </c>
      <c r="M2369">
        <f>(F2369*(1+0.05))</f>
        <v>4.5570000000000004</v>
      </c>
      <c r="N2369">
        <f>IFERROR(ROUND(( (-1.208*LN(L2369) + 7.5474 + 4.6991*(2.71828^(-0.009*L2369)) + 0.0001*L2369*L2369 - 0.0432*L2369 + 4.7166)/3),2), " ")</f>
        <v>4.45</v>
      </c>
      <c r="O2369">
        <f>IFERROR(MAX(MIN(ROUND(N2369*(Q2369/P2369),2),4.5),1.9)," ")</f>
        <v>4.1900000000000004</v>
      </c>
      <c r="P2369">
        <f>13.098*F2369^-1.237</f>
        <v>2.1312293613546363</v>
      </c>
      <c r="Q2369">
        <f>13.098*M2369^-1.237</f>
        <v>2.0064069695372009</v>
      </c>
      <c r="R2369" s="5">
        <f>IFERROR(ROUND(MAX(MIN((-105.4*LN(O2369) + 163.83),95),10),0)," ")</f>
        <v>13</v>
      </c>
      <c r="S2369" s="5" t="str">
        <f>IFERROR(CONCATENATE("(",R2369,",",ROUND((1.2*W2369),2),")")," ")</f>
        <v>(13,5.47)</v>
      </c>
      <c r="T2369">
        <f>R2369-L2369</f>
        <v>3</v>
      </c>
      <c r="U2369" s="7" t="str">
        <f>IF((AND(T2369=0,H2369&gt;=L2369)),"Don’t change bids","OK")</f>
        <v>OK</v>
      </c>
      <c r="V2369" t="e">
        <f>IF((MATCH(F2369,W2369,0)),"Same","Diff")</f>
        <v>#N/A</v>
      </c>
      <c r="W2369" s="5">
        <f>ROUND(M2369,2)</f>
        <v>4.5599999999999996</v>
      </c>
      <c r="X2369" s="5">
        <v>4.5599999999999996</v>
      </c>
    </row>
    <row r="2370" spans="1:24" x14ac:dyDescent="0.25">
      <c r="A2370" t="s">
        <v>24</v>
      </c>
      <c r="B2370" t="s">
        <v>3105</v>
      </c>
      <c r="C2370" t="s">
        <v>1178</v>
      </c>
      <c r="D2370" t="s">
        <v>3054</v>
      </c>
      <c r="E2370" t="s">
        <v>1088</v>
      </c>
      <c r="F2370" s="5">
        <v>1.96</v>
      </c>
      <c r="G2370" s="9">
        <v>0.1</v>
      </c>
      <c r="H2370" s="6">
        <f>G2370*100</f>
        <v>10</v>
      </c>
      <c r="I2370" t="s">
        <v>9799</v>
      </c>
      <c r="J2370" t="s">
        <v>10766</v>
      </c>
      <c r="K2370">
        <v>10</v>
      </c>
      <c r="L2370">
        <v>10</v>
      </c>
      <c r="M2370">
        <f>(F2370*(1+0.05))</f>
        <v>2.0579999999999998</v>
      </c>
      <c r="N2370">
        <f>IFERROR(ROUND(( (-1.208*LN(L2370) + 7.5474 + 4.6991*(2.71828^(-0.009*L2370)) + 0.0001*L2370*L2370 - 0.0432*L2370 + 4.7166)/3),2), " ")</f>
        <v>4.45</v>
      </c>
      <c r="O2370">
        <f>IFERROR(MAX(MIN(ROUND(N2370*(Q2370/P2370),2),4.5),1.9)," ")</f>
        <v>4.1900000000000004</v>
      </c>
      <c r="P2370">
        <f>13.098*F2370^-1.237</f>
        <v>5.6974985827885236</v>
      </c>
      <c r="Q2370">
        <f>13.098*M2370^-1.237</f>
        <v>5.3638060139004509</v>
      </c>
      <c r="R2370" s="5">
        <f>IFERROR(ROUND(MAX(MIN((-105.4*LN(O2370) + 163.83),95),10),0)," ")</f>
        <v>13</v>
      </c>
      <c r="S2370" s="5" t="str">
        <f>IFERROR(CONCATENATE("(",R2370,",",ROUND((1.2*W2370),2),")")," ")</f>
        <v>(13,2.47)</v>
      </c>
      <c r="T2370">
        <f>R2370-L2370</f>
        <v>3</v>
      </c>
      <c r="U2370" s="7" t="str">
        <f>IF((AND(T2370=0,H2370&gt;=L2370)),"Don’t change bids","OK")</f>
        <v>OK</v>
      </c>
      <c r="V2370" t="e">
        <f>IF((MATCH(F2370,W2370,0)),"Same","Diff")</f>
        <v>#N/A</v>
      </c>
      <c r="W2370" s="5">
        <f>ROUND(M2370,2)</f>
        <v>2.06</v>
      </c>
      <c r="X2370" s="5">
        <v>2.06</v>
      </c>
    </row>
    <row r="2371" spans="1:24" x14ac:dyDescent="0.25">
      <c r="A2371" t="s">
        <v>24</v>
      </c>
      <c r="B2371" t="s">
        <v>3106</v>
      </c>
      <c r="C2371" t="s">
        <v>1178</v>
      </c>
      <c r="D2371" t="s">
        <v>3056</v>
      </c>
      <c r="E2371" t="s">
        <v>1847</v>
      </c>
      <c r="F2371" s="5">
        <v>1.4</v>
      </c>
      <c r="G2371" s="9">
        <v>0.1</v>
      </c>
      <c r="H2371" s="6">
        <f>G2371*100</f>
        <v>10</v>
      </c>
      <c r="I2371" t="s">
        <v>9965</v>
      </c>
      <c r="J2371" t="s">
        <v>10766</v>
      </c>
      <c r="K2371">
        <v>10</v>
      </c>
      <c r="L2371">
        <v>10</v>
      </c>
      <c r="M2371">
        <f>(F2371*(1+0.05))</f>
        <v>1.47</v>
      </c>
      <c r="N2371">
        <f>IFERROR(ROUND(( (-1.208*LN(L2371) + 7.5474 + 4.6991*(2.71828^(-0.009*L2371)) + 0.0001*L2371*L2371 - 0.0432*L2371 + 4.7166)/3),2), " ")</f>
        <v>4.45</v>
      </c>
      <c r="O2371">
        <f>IFERROR(MAX(MIN(ROUND(N2371*(Q2371/P2371),2),4.5),1.9)," ")</f>
        <v>4.1900000000000004</v>
      </c>
      <c r="P2371">
        <f>13.098*F2371^-1.237</f>
        <v>8.6386246843675352</v>
      </c>
      <c r="Q2371">
        <f>13.098*M2371^-1.237</f>
        <v>8.1326754821519067</v>
      </c>
      <c r="R2371" s="5">
        <f>IFERROR(ROUND(MAX(MIN((-105.4*LN(O2371) + 163.83),95),10),0)," ")</f>
        <v>13</v>
      </c>
      <c r="S2371" s="5" t="str">
        <f>IFERROR(CONCATENATE("(",R2371,",",ROUND((1.2*W2371),2),")")," ")</f>
        <v>(13,1.76)</v>
      </c>
      <c r="T2371">
        <f>R2371-L2371</f>
        <v>3</v>
      </c>
      <c r="U2371" s="7" t="str">
        <f>IF((AND(T2371=0,H2371&gt;=L2371)),"Don’t change bids","OK")</f>
        <v>OK</v>
      </c>
      <c r="V2371" t="e">
        <f>IF((MATCH(F2371,W2371,0)),"Same","Diff")</f>
        <v>#N/A</v>
      </c>
      <c r="W2371" s="5">
        <f>ROUND(M2371,2)</f>
        <v>1.47</v>
      </c>
      <c r="X2371" s="5">
        <v>1.47</v>
      </c>
    </row>
    <row r="2372" spans="1:24" x14ac:dyDescent="0.25">
      <c r="A2372" t="s">
        <v>24</v>
      </c>
      <c r="B2372" t="s">
        <v>3107</v>
      </c>
      <c r="C2372" t="s">
        <v>1178</v>
      </c>
      <c r="D2372" t="s">
        <v>3052</v>
      </c>
      <c r="E2372" t="s">
        <v>1180</v>
      </c>
      <c r="F2372" s="5">
        <v>0.49</v>
      </c>
      <c r="G2372" s="9">
        <v>0.1</v>
      </c>
      <c r="H2372" s="6">
        <f>G2372*100</f>
        <v>10</v>
      </c>
      <c r="I2372" t="s">
        <v>9801</v>
      </c>
      <c r="J2372" t="s">
        <v>10766</v>
      </c>
      <c r="K2372">
        <v>10</v>
      </c>
      <c r="L2372">
        <v>10</v>
      </c>
      <c r="M2372">
        <f>(F2372*(1+0.05))</f>
        <v>0.51449999999999996</v>
      </c>
      <c r="N2372">
        <f>IFERROR(ROUND(( (-1.208*LN(L2372) + 7.5474 + 4.6991*(2.71828^(-0.009*L2372)) + 0.0001*L2372*L2372 - 0.0432*L2372 + 4.7166)/3),2), " ")</f>
        <v>4.45</v>
      </c>
      <c r="O2372">
        <f>IFERROR(MAX(MIN(ROUND(N2372*(Q2372/P2372),2),4.5),1.9)," ")</f>
        <v>4.1900000000000004</v>
      </c>
      <c r="P2372">
        <f>13.098*F2372^-1.237</f>
        <v>31.654279670314228</v>
      </c>
      <c r="Q2372">
        <f>13.098*M2372^-1.237</f>
        <v>29.800343641019271</v>
      </c>
      <c r="R2372" s="5">
        <f>IFERROR(ROUND(MAX(MIN((-105.4*LN(O2372) + 163.83),95),10),0)," ")</f>
        <v>13</v>
      </c>
      <c r="S2372" s="5" t="str">
        <f>IFERROR(CONCATENATE("(",R2372,",",ROUND((1.2*W2372),2),")")," ")</f>
        <v>(13,0.61)</v>
      </c>
      <c r="T2372">
        <f>R2372-L2372</f>
        <v>3</v>
      </c>
      <c r="U2372" s="7" t="str">
        <f>IF((AND(T2372=0,H2372&gt;=L2372)),"Don’t change bids","OK")</f>
        <v>OK</v>
      </c>
      <c r="V2372" t="e">
        <f>IF((MATCH(F2372,W2372,0)),"Same","Diff")</f>
        <v>#N/A</v>
      </c>
      <c r="W2372" s="5">
        <f>ROUND(M2372,2)</f>
        <v>0.51</v>
      </c>
      <c r="X2372" s="5">
        <v>0.51</v>
      </c>
    </row>
    <row r="2373" spans="1:24" x14ac:dyDescent="0.25">
      <c r="A2373" t="s">
        <v>24</v>
      </c>
      <c r="B2373" t="s">
        <v>3108</v>
      </c>
      <c r="C2373" t="s">
        <v>1178</v>
      </c>
      <c r="D2373" t="s">
        <v>3056</v>
      </c>
      <c r="E2373" t="s">
        <v>1088</v>
      </c>
      <c r="F2373" s="5">
        <v>1.96</v>
      </c>
      <c r="G2373" s="9">
        <v>0.1</v>
      </c>
      <c r="H2373" s="6">
        <f>G2373*100</f>
        <v>10</v>
      </c>
      <c r="I2373" t="s">
        <v>9799</v>
      </c>
      <c r="J2373" t="s">
        <v>10766</v>
      </c>
      <c r="K2373">
        <v>10</v>
      </c>
      <c r="L2373">
        <v>10</v>
      </c>
      <c r="M2373">
        <f>(F2373*(1+0.05))</f>
        <v>2.0579999999999998</v>
      </c>
      <c r="N2373">
        <f>IFERROR(ROUND(( (-1.208*LN(L2373) + 7.5474 + 4.6991*(2.71828^(-0.009*L2373)) + 0.0001*L2373*L2373 - 0.0432*L2373 + 4.7166)/3),2), " ")</f>
        <v>4.45</v>
      </c>
      <c r="O2373">
        <f>IFERROR(MAX(MIN(ROUND(N2373*(Q2373/P2373),2),4.5),1.9)," ")</f>
        <v>4.1900000000000004</v>
      </c>
      <c r="P2373">
        <f>13.098*F2373^-1.237</f>
        <v>5.6974985827885236</v>
      </c>
      <c r="Q2373">
        <f>13.098*M2373^-1.237</f>
        <v>5.3638060139004509</v>
      </c>
      <c r="R2373" s="5">
        <f>IFERROR(ROUND(MAX(MIN((-105.4*LN(O2373) + 163.83),95),10),0)," ")</f>
        <v>13</v>
      </c>
      <c r="S2373" s="5" t="str">
        <f>IFERROR(CONCATENATE("(",R2373,",",ROUND((1.2*W2373),2),")")," ")</f>
        <v>(13,2.47)</v>
      </c>
      <c r="T2373">
        <f>R2373-L2373</f>
        <v>3</v>
      </c>
      <c r="U2373" s="7" t="str">
        <f>IF((AND(T2373=0,H2373&gt;=L2373)),"Don’t change bids","OK")</f>
        <v>OK</v>
      </c>
      <c r="V2373" t="e">
        <f>IF((MATCH(F2373,W2373,0)),"Same","Diff")</f>
        <v>#N/A</v>
      </c>
      <c r="W2373" s="5">
        <f>ROUND(M2373,2)</f>
        <v>2.06</v>
      </c>
      <c r="X2373" s="5">
        <v>2.06</v>
      </c>
    </row>
    <row r="2374" spans="1:24" x14ac:dyDescent="0.25">
      <c r="A2374" t="s">
        <v>24</v>
      </c>
      <c r="B2374" t="s">
        <v>3109</v>
      </c>
      <c r="C2374" t="s">
        <v>1178</v>
      </c>
      <c r="D2374" t="s">
        <v>3052</v>
      </c>
      <c r="E2374" t="s">
        <v>1180</v>
      </c>
      <c r="F2374" s="5">
        <v>0.49</v>
      </c>
      <c r="G2374" s="9">
        <v>0.1</v>
      </c>
      <c r="H2374" s="6">
        <f>G2374*100</f>
        <v>10</v>
      </c>
      <c r="I2374" t="s">
        <v>9801</v>
      </c>
      <c r="J2374" t="s">
        <v>10766</v>
      </c>
      <c r="K2374">
        <v>10</v>
      </c>
      <c r="L2374">
        <v>10</v>
      </c>
      <c r="M2374">
        <f>(F2374*(1+0.05))</f>
        <v>0.51449999999999996</v>
      </c>
      <c r="N2374">
        <f>IFERROR(ROUND(( (-1.208*LN(L2374) + 7.5474 + 4.6991*(2.71828^(-0.009*L2374)) + 0.0001*L2374*L2374 - 0.0432*L2374 + 4.7166)/3),2), " ")</f>
        <v>4.45</v>
      </c>
      <c r="O2374">
        <f>IFERROR(MAX(MIN(ROUND(N2374*(Q2374/P2374),2),4.5),1.9)," ")</f>
        <v>4.1900000000000004</v>
      </c>
      <c r="P2374">
        <f>13.098*F2374^-1.237</f>
        <v>31.654279670314228</v>
      </c>
      <c r="Q2374">
        <f>13.098*M2374^-1.237</f>
        <v>29.800343641019271</v>
      </c>
      <c r="R2374" s="5">
        <f>IFERROR(ROUND(MAX(MIN((-105.4*LN(O2374) + 163.83),95),10),0)," ")</f>
        <v>13</v>
      </c>
      <c r="S2374" s="5" t="str">
        <f>IFERROR(CONCATENATE("(",R2374,",",ROUND((1.2*W2374),2),")")," ")</f>
        <v>(13,0.61)</v>
      </c>
      <c r="T2374">
        <f>R2374-L2374</f>
        <v>3</v>
      </c>
      <c r="U2374" s="7" t="str">
        <f>IF((AND(T2374=0,H2374&gt;=L2374)),"Don’t change bids","OK")</f>
        <v>OK</v>
      </c>
      <c r="V2374" t="e">
        <f>IF((MATCH(F2374,W2374,0)),"Same","Diff")</f>
        <v>#N/A</v>
      </c>
      <c r="W2374" s="5">
        <f>ROUND(M2374,2)</f>
        <v>0.51</v>
      </c>
      <c r="X2374" s="5">
        <v>0.51</v>
      </c>
    </row>
    <row r="2375" spans="1:24" x14ac:dyDescent="0.25">
      <c r="A2375" t="s">
        <v>24</v>
      </c>
      <c r="B2375" t="s">
        <v>3110</v>
      </c>
      <c r="C2375" t="s">
        <v>1178</v>
      </c>
      <c r="D2375" t="s">
        <v>3111</v>
      </c>
      <c r="E2375" t="s">
        <v>1871</v>
      </c>
      <c r="F2375" s="5">
        <v>1.02</v>
      </c>
      <c r="G2375" s="9">
        <v>0.1</v>
      </c>
      <c r="H2375" s="6">
        <f>G2375*100</f>
        <v>10</v>
      </c>
      <c r="I2375" t="s">
        <v>10119</v>
      </c>
      <c r="J2375" t="s">
        <v>10766</v>
      </c>
      <c r="K2375">
        <v>10</v>
      </c>
      <c r="L2375">
        <v>10</v>
      </c>
      <c r="M2375">
        <f>(F2375*(1+0.05))</f>
        <v>1.0710000000000002</v>
      </c>
      <c r="N2375">
        <f>IFERROR(ROUND(( (-1.208*LN(L2375) + 7.5474 + 4.6991*(2.71828^(-0.009*L2375)) + 0.0001*L2375*L2375 - 0.0432*L2375 + 4.7166)/3),2), " ")</f>
        <v>4.45</v>
      </c>
      <c r="O2375">
        <f>IFERROR(MAX(MIN(ROUND(N2375*(Q2375/P2375),2),4.5),1.9)," ")</f>
        <v>4.1900000000000004</v>
      </c>
      <c r="P2375">
        <f>13.098*F2375^-1.237</f>
        <v>12.78105117114815</v>
      </c>
      <c r="Q2375">
        <f>13.098*M2375^-1.237</f>
        <v>12.03248726430064</v>
      </c>
      <c r="R2375" s="5">
        <f>IFERROR(ROUND(MAX(MIN((-105.4*LN(O2375) + 163.83),95),10),0)," ")</f>
        <v>13</v>
      </c>
      <c r="S2375" s="5" t="str">
        <f>IFERROR(CONCATENATE("(",R2375,",",ROUND((1.2*W2375),2),")")," ")</f>
        <v>(13,1.28)</v>
      </c>
      <c r="T2375">
        <f>R2375-L2375</f>
        <v>3</v>
      </c>
      <c r="U2375" s="7" t="str">
        <f>IF((AND(T2375=0,H2375&gt;=L2375)),"Don’t change bids","OK")</f>
        <v>OK</v>
      </c>
      <c r="V2375" t="e">
        <f>IF((MATCH(F2375,W2375,0)),"Same","Diff")</f>
        <v>#N/A</v>
      </c>
      <c r="W2375" s="5">
        <f>ROUND(M2375,2)</f>
        <v>1.07</v>
      </c>
      <c r="X2375" s="5">
        <v>1.07</v>
      </c>
    </row>
    <row r="2376" spans="1:24" x14ac:dyDescent="0.25">
      <c r="A2376" t="s">
        <v>24</v>
      </c>
      <c r="B2376" t="s">
        <v>3112</v>
      </c>
      <c r="C2376" t="s">
        <v>1178</v>
      </c>
      <c r="D2376" t="s">
        <v>3054</v>
      </c>
      <c r="E2376" t="s">
        <v>3113</v>
      </c>
      <c r="F2376" s="5">
        <v>1.23</v>
      </c>
      <c r="G2376" s="9">
        <v>0.1</v>
      </c>
      <c r="H2376" s="6">
        <f>G2376*100</f>
        <v>10</v>
      </c>
      <c r="I2376" t="s">
        <v>10160</v>
      </c>
      <c r="J2376" t="s">
        <v>10766</v>
      </c>
      <c r="K2376">
        <v>10</v>
      </c>
      <c r="L2376">
        <v>10</v>
      </c>
      <c r="M2376">
        <f>(F2376*(1+0.05))</f>
        <v>1.2915000000000001</v>
      </c>
      <c r="N2376">
        <f>IFERROR(ROUND(( (-1.208*LN(L2376) + 7.5474 + 4.6991*(2.71828^(-0.009*L2376)) + 0.0001*L2376*L2376 - 0.0432*L2376 + 4.7166)/3),2), " ")</f>
        <v>4.45</v>
      </c>
      <c r="O2376">
        <f>IFERROR(MAX(MIN(ROUND(N2376*(Q2376/P2376),2),4.5),1.9)," ")</f>
        <v>4.1900000000000004</v>
      </c>
      <c r="P2376">
        <f>13.098*F2376^-1.237</f>
        <v>10.138935569871078</v>
      </c>
      <c r="Q2376">
        <f>13.098*M2376^-1.237</f>
        <v>9.5451157721230917</v>
      </c>
      <c r="R2376" s="5">
        <f>IFERROR(ROUND(MAX(MIN((-105.4*LN(O2376) + 163.83),95),10),0)," ")</f>
        <v>13</v>
      </c>
      <c r="S2376" s="5" t="str">
        <f>IFERROR(CONCATENATE("(",R2376,",",ROUND((1.2*W2376),2),")")," ")</f>
        <v>(13,1.55)</v>
      </c>
      <c r="T2376">
        <f>R2376-L2376</f>
        <v>3</v>
      </c>
      <c r="U2376" s="7" t="str">
        <f>IF((AND(T2376=0,H2376&gt;=L2376)),"Don’t change bids","OK")</f>
        <v>OK</v>
      </c>
      <c r="V2376" t="e">
        <f>IF((MATCH(F2376,W2376,0)),"Same","Diff")</f>
        <v>#N/A</v>
      </c>
      <c r="W2376" s="5">
        <f>ROUND(M2376,2)</f>
        <v>1.29</v>
      </c>
      <c r="X2376" s="5">
        <v>1.29</v>
      </c>
    </row>
    <row r="2377" spans="1:24" x14ac:dyDescent="0.25">
      <c r="A2377" t="s">
        <v>24</v>
      </c>
      <c r="B2377" t="s">
        <v>3114</v>
      </c>
      <c r="C2377" t="s">
        <v>1178</v>
      </c>
      <c r="D2377" t="s">
        <v>3052</v>
      </c>
      <c r="E2377" t="s">
        <v>1180</v>
      </c>
      <c r="F2377" s="5">
        <v>0.49</v>
      </c>
      <c r="G2377" s="9">
        <v>0.1</v>
      </c>
      <c r="H2377" s="6">
        <f>G2377*100</f>
        <v>10</v>
      </c>
      <c r="I2377" t="s">
        <v>9801</v>
      </c>
      <c r="J2377" t="s">
        <v>10766</v>
      </c>
      <c r="K2377">
        <v>10</v>
      </c>
      <c r="L2377">
        <v>10</v>
      </c>
      <c r="M2377">
        <f>(F2377*(1+0.05))</f>
        <v>0.51449999999999996</v>
      </c>
      <c r="N2377">
        <f>IFERROR(ROUND(( (-1.208*LN(L2377) + 7.5474 + 4.6991*(2.71828^(-0.009*L2377)) + 0.0001*L2377*L2377 - 0.0432*L2377 + 4.7166)/3),2), " ")</f>
        <v>4.45</v>
      </c>
      <c r="O2377">
        <f>IFERROR(MAX(MIN(ROUND(N2377*(Q2377/P2377),2),4.5),1.9)," ")</f>
        <v>4.1900000000000004</v>
      </c>
      <c r="P2377">
        <f>13.098*F2377^-1.237</f>
        <v>31.654279670314228</v>
      </c>
      <c r="Q2377">
        <f>13.098*M2377^-1.237</f>
        <v>29.800343641019271</v>
      </c>
      <c r="R2377" s="5">
        <f>IFERROR(ROUND(MAX(MIN((-105.4*LN(O2377) + 163.83),95),10),0)," ")</f>
        <v>13</v>
      </c>
      <c r="S2377" s="5" t="str">
        <f>IFERROR(CONCATENATE("(",R2377,",",ROUND((1.2*W2377),2),")")," ")</f>
        <v>(13,0.61)</v>
      </c>
      <c r="T2377">
        <f>R2377-L2377</f>
        <v>3</v>
      </c>
      <c r="U2377" s="7" t="str">
        <f>IF((AND(T2377=0,H2377&gt;=L2377)),"Don’t change bids","OK")</f>
        <v>OK</v>
      </c>
      <c r="V2377" t="e">
        <f>IF((MATCH(F2377,W2377,0)),"Same","Diff")</f>
        <v>#N/A</v>
      </c>
      <c r="W2377" s="5">
        <f>ROUND(M2377,2)</f>
        <v>0.51</v>
      </c>
      <c r="X2377" s="5">
        <v>0.51</v>
      </c>
    </row>
    <row r="2378" spans="1:24" x14ac:dyDescent="0.25">
      <c r="A2378" t="s">
        <v>24</v>
      </c>
      <c r="B2378" t="s">
        <v>3115</v>
      </c>
      <c r="C2378" t="s">
        <v>1178</v>
      </c>
      <c r="D2378" t="s">
        <v>3111</v>
      </c>
      <c r="E2378" t="s">
        <v>1950</v>
      </c>
      <c r="F2378" s="5">
        <v>0.5</v>
      </c>
      <c r="G2378" s="9">
        <v>0.1</v>
      </c>
      <c r="H2378" s="6">
        <f>G2378*100</f>
        <v>10</v>
      </c>
      <c r="I2378" t="s">
        <v>9985</v>
      </c>
      <c r="J2378" t="s">
        <v>10766</v>
      </c>
      <c r="K2378">
        <v>10</v>
      </c>
      <c r="L2378">
        <v>10</v>
      </c>
      <c r="M2378">
        <f>(F2378*(1+0.05))</f>
        <v>0.52500000000000002</v>
      </c>
      <c r="N2378">
        <f>IFERROR(ROUND(( (-1.208*LN(L2378) + 7.5474 + 4.6991*(2.71828^(-0.009*L2378)) + 0.0001*L2378*L2378 - 0.0432*L2378 + 4.7166)/3),2), " ")</f>
        <v>4.45</v>
      </c>
      <c r="O2378">
        <f>IFERROR(MAX(MIN(ROUND(N2378*(Q2378/P2378),2),4.5),1.9)," ")</f>
        <v>4.1900000000000004</v>
      </c>
      <c r="P2378">
        <f>13.098*F2378^-1.237</f>
        <v>30.873018327034828</v>
      </c>
      <c r="Q2378">
        <f>13.098*M2378^-1.237</f>
        <v>29.064839413924044</v>
      </c>
      <c r="R2378" s="5">
        <f>IFERROR(ROUND(MAX(MIN((-105.4*LN(O2378) + 163.83),95),10),0)," ")</f>
        <v>13</v>
      </c>
      <c r="S2378" s="5" t="str">
        <f>IFERROR(CONCATENATE("(",R2378,",",ROUND((1.2*W2378),2),")")," ")</f>
        <v>(13,0.64)</v>
      </c>
      <c r="T2378">
        <f>R2378-L2378</f>
        <v>3</v>
      </c>
      <c r="U2378" s="7" t="str">
        <f>IF((AND(T2378=0,H2378&gt;=L2378)),"Don’t change bids","OK")</f>
        <v>OK</v>
      </c>
      <c r="V2378" t="e">
        <f>IF((MATCH(F2378,W2378,0)),"Same","Diff")</f>
        <v>#N/A</v>
      </c>
      <c r="W2378" s="5">
        <f>ROUND(M2378,2)</f>
        <v>0.53</v>
      </c>
      <c r="X2378" s="5">
        <v>0.53</v>
      </c>
    </row>
    <row r="2379" spans="1:24" x14ac:dyDescent="0.25">
      <c r="A2379" t="s">
        <v>24</v>
      </c>
      <c r="B2379" t="s">
        <v>3116</v>
      </c>
      <c r="C2379" t="s">
        <v>1178</v>
      </c>
      <c r="D2379" t="s">
        <v>3054</v>
      </c>
      <c r="E2379" t="s">
        <v>3113</v>
      </c>
      <c r="F2379" s="5">
        <v>1.23</v>
      </c>
      <c r="G2379" s="9">
        <v>0.1</v>
      </c>
      <c r="H2379" s="6">
        <f>G2379*100</f>
        <v>10</v>
      </c>
      <c r="I2379" t="s">
        <v>10160</v>
      </c>
      <c r="J2379" t="s">
        <v>10766</v>
      </c>
      <c r="K2379">
        <v>10</v>
      </c>
      <c r="L2379">
        <v>10</v>
      </c>
      <c r="M2379">
        <f>(F2379*(1+0.05))</f>
        <v>1.2915000000000001</v>
      </c>
      <c r="N2379">
        <f>IFERROR(ROUND(( (-1.208*LN(L2379) + 7.5474 + 4.6991*(2.71828^(-0.009*L2379)) + 0.0001*L2379*L2379 - 0.0432*L2379 + 4.7166)/3),2), " ")</f>
        <v>4.45</v>
      </c>
      <c r="O2379">
        <f>IFERROR(MAX(MIN(ROUND(N2379*(Q2379/P2379),2),4.5),1.9)," ")</f>
        <v>4.1900000000000004</v>
      </c>
      <c r="P2379">
        <f>13.098*F2379^-1.237</f>
        <v>10.138935569871078</v>
      </c>
      <c r="Q2379">
        <f>13.098*M2379^-1.237</f>
        <v>9.5451157721230917</v>
      </c>
      <c r="R2379" s="5">
        <f>IFERROR(ROUND(MAX(MIN((-105.4*LN(O2379) + 163.83),95),10),0)," ")</f>
        <v>13</v>
      </c>
      <c r="S2379" s="5" t="str">
        <f>IFERROR(CONCATENATE("(",R2379,",",ROUND((1.2*W2379),2),")")," ")</f>
        <v>(13,1.55)</v>
      </c>
      <c r="T2379">
        <f>R2379-L2379</f>
        <v>3</v>
      </c>
      <c r="U2379" s="7" t="str">
        <f>IF((AND(T2379=0,H2379&gt;=L2379)),"Don’t change bids","OK")</f>
        <v>OK</v>
      </c>
      <c r="V2379" t="e">
        <f>IF((MATCH(F2379,W2379,0)),"Same","Diff")</f>
        <v>#N/A</v>
      </c>
      <c r="W2379" s="5">
        <f>ROUND(M2379,2)</f>
        <v>1.29</v>
      </c>
      <c r="X2379" s="5">
        <v>1.29</v>
      </c>
    </row>
    <row r="2380" spans="1:24" x14ac:dyDescent="0.25">
      <c r="A2380" t="s">
        <v>24</v>
      </c>
      <c r="B2380" t="s">
        <v>3117</v>
      </c>
      <c r="C2380" t="s">
        <v>1178</v>
      </c>
      <c r="D2380" t="s">
        <v>3052</v>
      </c>
      <c r="E2380" t="s">
        <v>1180</v>
      </c>
      <c r="F2380" s="5">
        <v>0.49</v>
      </c>
      <c r="G2380" s="9">
        <v>0.1</v>
      </c>
      <c r="H2380" s="6">
        <f>G2380*100</f>
        <v>10</v>
      </c>
      <c r="I2380" t="s">
        <v>9801</v>
      </c>
      <c r="J2380" t="s">
        <v>10766</v>
      </c>
      <c r="K2380">
        <v>10</v>
      </c>
      <c r="L2380">
        <v>10</v>
      </c>
      <c r="M2380">
        <f>(F2380*(1+0.05))</f>
        <v>0.51449999999999996</v>
      </c>
      <c r="N2380">
        <f>IFERROR(ROUND(( (-1.208*LN(L2380) + 7.5474 + 4.6991*(2.71828^(-0.009*L2380)) + 0.0001*L2380*L2380 - 0.0432*L2380 + 4.7166)/3),2), " ")</f>
        <v>4.45</v>
      </c>
      <c r="O2380">
        <f>IFERROR(MAX(MIN(ROUND(N2380*(Q2380/P2380),2),4.5),1.9)," ")</f>
        <v>4.1900000000000004</v>
      </c>
      <c r="P2380">
        <f>13.098*F2380^-1.237</f>
        <v>31.654279670314228</v>
      </c>
      <c r="Q2380">
        <f>13.098*M2380^-1.237</f>
        <v>29.800343641019271</v>
      </c>
      <c r="R2380" s="5">
        <f>IFERROR(ROUND(MAX(MIN((-105.4*LN(O2380) + 163.83),95),10),0)," ")</f>
        <v>13</v>
      </c>
      <c r="S2380" s="5" t="str">
        <f>IFERROR(CONCATENATE("(",R2380,",",ROUND((1.2*W2380),2),")")," ")</f>
        <v>(13,0.61)</v>
      </c>
      <c r="T2380">
        <f>R2380-L2380</f>
        <v>3</v>
      </c>
      <c r="U2380" s="7" t="str">
        <f>IF((AND(T2380=0,H2380&gt;=L2380)),"Don’t change bids","OK")</f>
        <v>OK</v>
      </c>
      <c r="V2380" t="e">
        <f>IF((MATCH(F2380,W2380,0)),"Same","Diff")</f>
        <v>#N/A</v>
      </c>
      <c r="W2380" s="5">
        <f>ROUND(M2380,2)</f>
        <v>0.51</v>
      </c>
      <c r="X2380" s="5">
        <v>0.51</v>
      </c>
    </row>
    <row r="2381" spans="1:24" x14ac:dyDescent="0.25">
      <c r="A2381" t="s">
        <v>24</v>
      </c>
      <c r="B2381" t="s">
        <v>3118</v>
      </c>
      <c r="C2381" t="s">
        <v>1178</v>
      </c>
      <c r="D2381" t="s">
        <v>3052</v>
      </c>
      <c r="E2381" t="s">
        <v>1180</v>
      </c>
      <c r="F2381" s="5">
        <v>0.49</v>
      </c>
      <c r="G2381" s="9">
        <v>0.1</v>
      </c>
      <c r="H2381" s="6">
        <f>G2381*100</f>
        <v>10</v>
      </c>
      <c r="I2381" t="s">
        <v>9801</v>
      </c>
      <c r="J2381" t="s">
        <v>10766</v>
      </c>
      <c r="K2381">
        <v>10</v>
      </c>
      <c r="L2381">
        <v>10</v>
      </c>
      <c r="M2381">
        <f>(F2381*(1+0.05))</f>
        <v>0.51449999999999996</v>
      </c>
      <c r="N2381">
        <f>IFERROR(ROUND(( (-1.208*LN(L2381) + 7.5474 + 4.6991*(2.71828^(-0.009*L2381)) + 0.0001*L2381*L2381 - 0.0432*L2381 + 4.7166)/3),2), " ")</f>
        <v>4.45</v>
      </c>
      <c r="O2381">
        <f>IFERROR(MAX(MIN(ROUND(N2381*(Q2381/P2381),2),4.5),1.9)," ")</f>
        <v>4.1900000000000004</v>
      </c>
      <c r="P2381">
        <f>13.098*F2381^-1.237</f>
        <v>31.654279670314228</v>
      </c>
      <c r="Q2381">
        <f>13.098*M2381^-1.237</f>
        <v>29.800343641019271</v>
      </c>
      <c r="R2381" s="5">
        <f>IFERROR(ROUND(MAX(MIN((-105.4*LN(O2381) + 163.83),95),10),0)," ")</f>
        <v>13</v>
      </c>
      <c r="S2381" s="5" t="str">
        <f>IFERROR(CONCATENATE("(",R2381,",",ROUND((1.2*W2381),2),")")," ")</f>
        <v>(13,0.61)</v>
      </c>
      <c r="T2381">
        <f>R2381-L2381</f>
        <v>3</v>
      </c>
      <c r="U2381" s="7" t="str">
        <f>IF((AND(T2381=0,H2381&gt;=L2381)),"Don’t change bids","OK")</f>
        <v>OK</v>
      </c>
      <c r="V2381" t="e">
        <f>IF((MATCH(F2381,W2381,0)),"Same","Diff")</f>
        <v>#N/A</v>
      </c>
      <c r="W2381" s="5">
        <f>ROUND(M2381,2)</f>
        <v>0.51</v>
      </c>
      <c r="X2381" s="5">
        <v>0.51</v>
      </c>
    </row>
    <row r="2382" spans="1:24" x14ac:dyDescent="0.25">
      <c r="A2382" t="s">
        <v>24</v>
      </c>
      <c r="B2382" t="s">
        <v>3119</v>
      </c>
      <c r="C2382" t="s">
        <v>1178</v>
      </c>
      <c r="D2382" t="s">
        <v>3111</v>
      </c>
      <c r="E2382" t="s">
        <v>1476</v>
      </c>
      <c r="F2382" s="5">
        <v>0.66</v>
      </c>
      <c r="G2382" s="9">
        <v>0.1</v>
      </c>
      <c r="H2382" s="6">
        <f>G2382*100</f>
        <v>10</v>
      </c>
      <c r="I2382" t="s">
        <v>9870</v>
      </c>
      <c r="J2382" t="s">
        <v>10766</v>
      </c>
      <c r="K2382">
        <v>10</v>
      </c>
      <c r="L2382">
        <v>10</v>
      </c>
      <c r="M2382">
        <f>(F2382*(1+0.05))</f>
        <v>0.69300000000000006</v>
      </c>
      <c r="N2382">
        <f>IFERROR(ROUND(( (-1.208*LN(L2382) + 7.5474 + 4.6991*(2.71828^(-0.009*L2382)) + 0.0001*L2382*L2382 - 0.0432*L2382 + 4.7166)/3),2), " ")</f>
        <v>4.45</v>
      </c>
      <c r="O2382">
        <f>IFERROR(MAX(MIN(ROUND(N2382*(Q2382/P2382),2),4.5),1.9)," ")</f>
        <v>4.1900000000000004</v>
      </c>
      <c r="P2382">
        <f>13.098*F2382^-1.237</f>
        <v>21.89924477299472</v>
      </c>
      <c r="Q2382">
        <f>13.098*M2382^-1.237</f>
        <v>20.616644147680876</v>
      </c>
      <c r="R2382" s="5">
        <f>IFERROR(ROUND(MAX(MIN((-105.4*LN(O2382) + 163.83),95),10),0)," ")</f>
        <v>13</v>
      </c>
      <c r="S2382" s="5" t="str">
        <f>IFERROR(CONCATENATE("(",R2382,",",ROUND((1.2*W2382),2),")")," ")</f>
        <v>(13,0.83)</v>
      </c>
      <c r="T2382">
        <f>R2382-L2382</f>
        <v>3</v>
      </c>
      <c r="U2382" s="7" t="str">
        <f>IF((AND(T2382=0,H2382&gt;=L2382)),"Don’t change bids","OK")</f>
        <v>OK</v>
      </c>
      <c r="V2382" t="e">
        <f>IF((MATCH(F2382,W2382,0)),"Same","Diff")</f>
        <v>#N/A</v>
      </c>
      <c r="W2382" s="5">
        <f>ROUND(M2382,2)</f>
        <v>0.69</v>
      </c>
      <c r="X2382" s="5">
        <v>0.69</v>
      </c>
    </row>
    <row r="2383" spans="1:24" x14ac:dyDescent="0.25">
      <c r="A2383" t="s">
        <v>24</v>
      </c>
      <c r="B2383" t="s">
        <v>3120</v>
      </c>
      <c r="C2383" t="s">
        <v>1178</v>
      </c>
      <c r="D2383" t="s">
        <v>3121</v>
      </c>
      <c r="E2383" t="s">
        <v>1180</v>
      </c>
      <c r="F2383" s="5">
        <v>0.49</v>
      </c>
      <c r="G2383" s="9">
        <v>0.1</v>
      </c>
      <c r="H2383" s="6">
        <f>G2383*100</f>
        <v>10</v>
      </c>
      <c r="I2383" t="s">
        <v>9801</v>
      </c>
      <c r="J2383" t="s">
        <v>10766</v>
      </c>
      <c r="K2383">
        <v>10</v>
      </c>
      <c r="L2383">
        <v>10</v>
      </c>
      <c r="M2383">
        <f>(F2383*(1+0.05))</f>
        <v>0.51449999999999996</v>
      </c>
      <c r="N2383">
        <f>IFERROR(ROUND(( (-1.208*LN(L2383) + 7.5474 + 4.6991*(2.71828^(-0.009*L2383)) + 0.0001*L2383*L2383 - 0.0432*L2383 + 4.7166)/3),2), " ")</f>
        <v>4.45</v>
      </c>
      <c r="O2383">
        <f>IFERROR(MAX(MIN(ROUND(N2383*(Q2383/P2383),2),4.5),1.9)," ")</f>
        <v>4.1900000000000004</v>
      </c>
      <c r="P2383">
        <f>13.098*F2383^-1.237</f>
        <v>31.654279670314228</v>
      </c>
      <c r="Q2383">
        <f>13.098*M2383^-1.237</f>
        <v>29.800343641019271</v>
      </c>
      <c r="R2383" s="5">
        <f>IFERROR(ROUND(MAX(MIN((-105.4*LN(O2383) + 163.83),95),10),0)," ")</f>
        <v>13</v>
      </c>
      <c r="S2383" s="5" t="str">
        <f>IFERROR(CONCATENATE("(",R2383,",",ROUND((1.2*W2383),2),")")," ")</f>
        <v>(13,0.61)</v>
      </c>
      <c r="T2383">
        <f>R2383-L2383</f>
        <v>3</v>
      </c>
      <c r="U2383" s="7" t="str">
        <f>IF((AND(T2383=0,H2383&gt;=L2383)),"Don’t change bids","OK")</f>
        <v>OK</v>
      </c>
      <c r="V2383" t="e">
        <f>IF((MATCH(F2383,W2383,0)),"Same","Diff")</f>
        <v>#N/A</v>
      </c>
      <c r="W2383" s="5">
        <f>ROUND(M2383,2)</f>
        <v>0.51</v>
      </c>
      <c r="X2383" s="5">
        <v>0.51</v>
      </c>
    </row>
    <row r="2384" spans="1:24" x14ac:dyDescent="0.25">
      <c r="A2384" t="s">
        <v>24</v>
      </c>
      <c r="B2384" t="s">
        <v>3122</v>
      </c>
      <c r="C2384" t="s">
        <v>1178</v>
      </c>
      <c r="D2384" t="s">
        <v>3123</v>
      </c>
      <c r="E2384" t="s">
        <v>2107</v>
      </c>
      <c r="F2384" s="5">
        <v>0.56999999999999995</v>
      </c>
      <c r="G2384" s="9">
        <v>0.1</v>
      </c>
      <c r="H2384" s="6">
        <f>G2384*100</f>
        <v>10</v>
      </c>
      <c r="I2384" t="s">
        <v>10011</v>
      </c>
      <c r="J2384" t="s">
        <v>10766</v>
      </c>
      <c r="K2384">
        <v>10</v>
      </c>
      <c r="L2384">
        <v>10</v>
      </c>
      <c r="M2384">
        <f>(F2384*(1+0.05))</f>
        <v>0.59849999999999992</v>
      </c>
      <c r="N2384">
        <f>IFERROR(ROUND(( (-1.208*LN(L2384) + 7.5474 + 4.6991*(2.71828^(-0.009*L2384)) + 0.0001*L2384*L2384 - 0.0432*L2384 + 4.7166)/3),2), " ")</f>
        <v>4.45</v>
      </c>
      <c r="O2384">
        <f>IFERROR(MAX(MIN(ROUND(N2384*(Q2384/P2384),2),4.5),1.9)," ")</f>
        <v>4.1900000000000004</v>
      </c>
      <c r="P2384">
        <f>13.098*F2384^-1.237</f>
        <v>26.253535050255426</v>
      </c>
      <c r="Q2384">
        <f>13.098*M2384^-1.237</f>
        <v>24.71591122709599</v>
      </c>
      <c r="R2384" s="5">
        <f>IFERROR(ROUND(MAX(MIN((-105.4*LN(O2384) + 163.83),95),10),0)," ")</f>
        <v>13</v>
      </c>
      <c r="S2384" s="5" t="str">
        <f>IFERROR(CONCATENATE("(",R2384,",",ROUND((1.2*W2384),2),")")," ")</f>
        <v>(13,0.72)</v>
      </c>
      <c r="T2384">
        <f>R2384-L2384</f>
        <v>3</v>
      </c>
      <c r="U2384" s="7" t="str">
        <f>IF((AND(T2384=0,H2384&gt;=L2384)),"Don’t change bids","OK")</f>
        <v>OK</v>
      </c>
      <c r="V2384" t="e">
        <f>IF((MATCH(F2384,W2384,0)),"Same","Diff")</f>
        <v>#N/A</v>
      </c>
      <c r="W2384" s="5">
        <f>ROUND(M2384,2)</f>
        <v>0.6</v>
      </c>
      <c r="X2384" s="5">
        <v>0.6</v>
      </c>
    </row>
    <row r="2385" spans="1:24" x14ac:dyDescent="0.25">
      <c r="A2385" t="s">
        <v>24</v>
      </c>
      <c r="B2385" t="s">
        <v>3124</v>
      </c>
      <c r="C2385" t="s">
        <v>1178</v>
      </c>
      <c r="D2385" t="s">
        <v>3125</v>
      </c>
      <c r="E2385" t="s">
        <v>1144</v>
      </c>
      <c r="F2385" s="5">
        <v>1.28</v>
      </c>
      <c r="G2385" s="9">
        <v>0.1</v>
      </c>
      <c r="H2385" s="6">
        <f>G2385*100</f>
        <v>10</v>
      </c>
      <c r="I2385" t="s">
        <v>9798</v>
      </c>
      <c r="J2385" t="s">
        <v>10766</v>
      </c>
      <c r="K2385">
        <v>10</v>
      </c>
      <c r="L2385">
        <v>10</v>
      </c>
      <c r="M2385">
        <f>(F2385*(1+0.05))</f>
        <v>1.3440000000000001</v>
      </c>
      <c r="N2385">
        <f>IFERROR(ROUND(( (-1.208*LN(L2385) + 7.5474 + 4.6991*(2.71828^(-0.009*L2385)) + 0.0001*L2385*L2385 - 0.0432*L2385 + 4.7166)/3),2), " ")</f>
        <v>4.45</v>
      </c>
      <c r="O2385">
        <f>IFERROR(MAX(MIN(ROUND(N2385*(Q2385/P2385),2),4.5),1.9)," ")</f>
        <v>4.1900000000000004</v>
      </c>
      <c r="P2385">
        <f>13.098*F2385^-1.237</f>
        <v>9.6513097390450504</v>
      </c>
      <c r="Q2385">
        <f>13.098*M2385^-1.237</f>
        <v>9.0860493369300972</v>
      </c>
      <c r="R2385" s="5">
        <f>IFERROR(ROUND(MAX(MIN((-105.4*LN(O2385) + 163.83),95),10),0)," ")</f>
        <v>13</v>
      </c>
      <c r="S2385" s="5" t="str">
        <f>IFERROR(CONCATENATE("(",R2385,",",ROUND((1.2*W2385),2),")")," ")</f>
        <v>(13,1.61)</v>
      </c>
      <c r="T2385">
        <f>R2385-L2385</f>
        <v>3</v>
      </c>
      <c r="U2385" s="7" t="str">
        <f>IF((AND(T2385=0,H2385&gt;=L2385)),"Don’t change bids","OK")</f>
        <v>OK</v>
      </c>
      <c r="V2385" t="e">
        <f>IF((MATCH(F2385,W2385,0)),"Same","Diff")</f>
        <v>#N/A</v>
      </c>
      <c r="W2385" s="5">
        <f>ROUND(M2385,2)</f>
        <v>1.34</v>
      </c>
      <c r="X2385" s="5">
        <v>1.34</v>
      </c>
    </row>
    <row r="2386" spans="1:24" x14ac:dyDescent="0.25">
      <c r="A2386" t="s">
        <v>24</v>
      </c>
      <c r="B2386" t="s">
        <v>3126</v>
      </c>
      <c r="C2386" t="s">
        <v>1178</v>
      </c>
      <c r="D2386" t="s">
        <v>3125</v>
      </c>
      <c r="E2386" t="s">
        <v>1682</v>
      </c>
      <c r="F2386" s="5">
        <v>0.85</v>
      </c>
      <c r="G2386" s="9">
        <v>0.1</v>
      </c>
      <c r="H2386" s="6">
        <f>G2386*100</f>
        <v>10</v>
      </c>
      <c r="I2386" t="s">
        <v>9867</v>
      </c>
      <c r="J2386" t="s">
        <v>10766</v>
      </c>
      <c r="K2386">
        <v>10</v>
      </c>
      <c r="L2386">
        <v>10</v>
      </c>
      <c r="M2386">
        <f>(F2386*(1+0.05))</f>
        <v>0.89249999999999996</v>
      </c>
      <c r="N2386">
        <f>IFERROR(ROUND(( (-1.208*LN(L2386) + 7.5474 + 4.6991*(2.71828^(-0.009*L2386)) + 0.0001*L2386*L2386 - 0.0432*L2386 + 4.7166)/3),2), " ")</f>
        <v>4.45</v>
      </c>
      <c r="O2386">
        <f>IFERROR(MAX(MIN(ROUND(N2386*(Q2386/P2386),2),4.5),1.9)," ")</f>
        <v>4.1900000000000004</v>
      </c>
      <c r="P2386">
        <f>13.098*F2386^-1.237</f>
        <v>16.014514424930134</v>
      </c>
      <c r="Q2386">
        <f>13.098*M2386^-1.237</f>
        <v>15.07657220690249</v>
      </c>
      <c r="R2386" s="5">
        <f>IFERROR(ROUND(MAX(MIN((-105.4*LN(O2386) + 163.83),95),10),0)," ")</f>
        <v>13</v>
      </c>
      <c r="S2386" s="5" t="str">
        <f>IFERROR(CONCATENATE("(",R2386,",",ROUND((1.2*W2386),2),")")," ")</f>
        <v>(13,1.07)</v>
      </c>
      <c r="T2386">
        <f>R2386-L2386</f>
        <v>3</v>
      </c>
      <c r="U2386" s="7" t="str">
        <f>IF((AND(T2386=0,H2386&gt;=L2386)),"Don’t change bids","OK")</f>
        <v>OK</v>
      </c>
      <c r="V2386" t="e">
        <f>IF((MATCH(F2386,W2386,0)),"Same","Diff")</f>
        <v>#N/A</v>
      </c>
      <c r="W2386" s="5">
        <f>ROUND(M2386,2)</f>
        <v>0.89</v>
      </c>
      <c r="X2386" s="5">
        <v>0.89</v>
      </c>
    </row>
    <row r="2387" spans="1:24" x14ac:dyDescent="0.25">
      <c r="A2387" t="s">
        <v>24</v>
      </c>
      <c r="B2387" t="s">
        <v>3127</v>
      </c>
      <c r="C2387" t="s">
        <v>1178</v>
      </c>
      <c r="D2387" t="s">
        <v>3125</v>
      </c>
      <c r="E2387" t="s">
        <v>1478</v>
      </c>
      <c r="F2387" s="5">
        <v>0.59</v>
      </c>
      <c r="G2387" s="9">
        <v>0.1</v>
      </c>
      <c r="H2387" s="6">
        <f>G2387*100</f>
        <v>10</v>
      </c>
      <c r="I2387" t="s">
        <v>9961</v>
      </c>
      <c r="J2387" t="s">
        <v>10766</v>
      </c>
      <c r="K2387">
        <v>10</v>
      </c>
      <c r="L2387">
        <v>10</v>
      </c>
      <c r="M2387">
        <f>(F2387*(1+0.05))</f>
        <v>0.61949999999999994</v>
      </c>
      <c r="N2387">
        <f>IFERROR(ROUND(( (-1.208*LN(L2387) + 7.5474 + 4.6991*(2.71828^(-0.009*L2387)) + 0.0001*L2387*L2387 - 0.0432*L2387 + 4.7166)/3),2), " ")</f>
        <v>4.45</v>
      </c>
      <c r="O2387">
        <f>IFERROR(MAX(MIN(ROUND(N2387*(Q2387/P2387),2),4.5),1.9)," ")</f>
        <v>4.1900000000000004</v>
      </c>
      <c r="P2387">
        <f>13.098*F2387^-1.237</f>
        <v>25.15712731770401</v>
      </c>
      <c r="Q2387">
        <f>13.098*M2387^-1.237</f>
        <v>23.683718185870529</v>
      </c>
      <c r="R2387" s="5">
        <f>IFERROR(ROUND(MAX(MIN((-105.4*LN(O2387) + 163.83),95),10),0)," ")</f>
        <v>13</v>
      </c>
      <c r="S2387" s="5" t="str">
        <f>IFERROR(CONCATENATE("(",R2387,",",ROUND((1.2*W2387),2),")")," ")</f>
        <v>(13,0.74)</v>
      </c>
      <c r="T2387">
        <f>R2387-L2387</f>
        <v>3</v>
      </c>
      <c r="U2387" s="7" t="str">
        <f>IF((AND(T2387=0,H2387&gt;=L2387)),"Don’t change bids","OK")</f>
        <v>OK</v>
      </c>
      <c r="V2387" t="e">
        <f>IF((MATCH(F2387,W2387,0)),"Same","Diff")</f>
        <v>#N/A</v>
      </c>
      <c r="W2387" s="5">
        <f>ROUND(M2387,2)</f>
        <v>0.62</v>
      </c>
      <c r="X2387" s="5">
        <v>0.62</v>
      </c>
    </row>
    <row r="2388" spans="1:24" x14ac:dyDescent="0.25">
      <c r="A2388" t="s">
        <v>24</v>
      </c>
      <c r="B2388" t="s">
        <v>3128</v>
      </c>
      <c r="C2388" t="s">
        <v>1178</v>
      </c>
      <c r="D2388" t="s">
        <v>3125</v>
      </c>
      <c r="E2388" t="s">
        <v>2478</v>
      </c>
      <c r="F2388" s="5">
        <v>0.48</v>
      </c>
      <c r="G2388" s="9">
        <v>0.1</v>
      </c>
      <c r="H2388" s="6">
        <f>G2388*100</f>
        <v>10</v>
      </c>
      <c r="I2388" t="s">
        <v>10072</v>
      </c>
      <c r="J2388" t="s">
        <v>10766</v>
      </c>
      <c r="K2388">
        <v>10</v>
      </c>
      <c r="L2388">
        <v>10</v>
      </c>
      <c r="M2388">
        <f>(F2388*(1+0.05))</f>
        <v>0.504</v>
      </c>
      <c r="N2388">
        <f>IFERROR(ROUND(( (-1.208*LN(L2388) + 7.5474 + 4.6991*(2.71828^(-0.009*L2388)) + 0.0001*L2388*L2388 - 0.0432*L2388 + 4.7166)/3),2), " ")</f>
        <v>4.45</v>
      </c>
      <c r="O2388">
        <f>IFERROR(MAX(MIN(ROUND(N2388*(Q2388/P2388),2),4.5),1.9)," ")</f>
        <v>4.1900000000000004</v>
      </c>
      <c r="P2388">
        <f>13.098*F2388^-1.237</f>
        <v>32.472040162481385</v>
      </c>
      <c r="Q2388">
        <f>13.098*M2388^-1.237</f>
        <v>30.570209325420993</v>
      </c>
      <c r="R2388" s="5">
        <f>IFERROR(ROUND(MAX(MIN((-105.4*LN(O2388) + 163.83),95),10),0)," ")</f>
        <v>13</v>
      </c>
      <c r="S2388" s="5" t="str">
        <f>IFERROR(CONCATENATE("(",R2388,",",ROUND((1.2*W2388),2),")")," ")</f>
        <v>(13,0.6)</v>
      </c>
      <c r="T2388">
        <f>R2388-L2388</f>
        <v>3</v>
      </c>
      <c r="U2388" s="7" t="str">
        <f>IF((AND(T2388=0,H2388&gt;=L2388)),"Don’t change bids","OK")</f>
        <v>OK</v>
      </c>
      <c r="V2388" t="e">
        <f>IF((MATCH(F2388,W2388,0)),"Same","Diff")</f>
        <v>#N/A</v>
      </c>
      <c r="W2388" s="5">
        <f>ROUND(M2388,2)</f>
        <v>0.5</v>
      </c>
      <c r="X2388" s="5">
        <v>0.5</v>
      </c>
    </row>
    <row r="2389" spans="1:24" x14ac:dyDescent="0.25">
      <c r="A2389" t="s">
        <v>24</v>
      </c>
      <c r="B2389" t="s">
        <v>3129</v>
      </c>
      <c r="C2389" t="s">
        <v>1146</v>
      </c>
      <c r="D2389" t="s">
        <v>3088</v>
      </c>
      <c r="E2389" t="s">
        <v>1088</v>
      </c>
      <c r="F2389" s="5">
        <v>1.96</v>
      </c>
      <c r="G2389" s="9">
        <v>0.1</v>
      </c>
      <c r="H2389" s="6">
        <f>G2389*100</f>
        <v>10</v>
      </c>
      <c r="I2389" t="s">
        <v>9799</v>
      </c>
      <c r="J2389" t="s">
        <v>10766</v>
      </c>
      <c r="K2389">
        <v>10</v>
      </c>
      <c r="L2389">
        <v>10</v>
      </c>
      <c r="M2389">
        <f>(F2389*(1+0.05))</f>
        <v>2.0579999999999998</v>
      </c>
      <c r="N2389">
        <f>IFERROR(ROUND(( (-1.208*LN(L2389) + 7.5474 + 4.6991*(2.71828^(-0.009*L2389)) + 0.0001*L2389*L2389 - 0.0432*L2389 + 4.7166)/3),2), " ")</f>
        <v>4.45</v>
      </c>
      <c r="O2389">
        <f>IFERROR(MAX(MIN(ROUND(N2389*(Q2389/P2389),2),4.5),1.9)," ")</f>
        <v>4.1900000000000004</v>
      </c>
      <c r="P2389">
        <f>13.098*F2389^-1.237</f>
        <v>5.6974985827885236</v>
      </c>
      <c r="Q2389">
        <f>13.098*M2389^-1.237</f>
        <v>5.3638060139004509</v>
      </c>
      <c r="R2389" s="5">
        <f>IFERROR(ROUND(MAX(MIN((-105.4*LN(O2389) + 163.83),95),10),0)," ")</f>
        <v>13</v>
      </c>
      <c r="S2389" s="5" t="str">
        <f>IFERROR(CONCATENATE("(",R2389,",",ROUND((1.2*W2389),2),")")," ")</f>
        <v>(13,2.47)</v>
      </c>
      <c r="T2389">
        <f>R2389-L2389</f>
        <v>3</v>
      </c>
      <c r="U2389" s="7" t="str">
        <f>IF((AND(T2389=0,H2389&gt;=L2389)),"Don’t change bids","OK")</f>
        <v>OK</v>
      </c>
      <c r="V2389" t="e">
        <f>IF((MATCH(F2389,W2389,0)),"Same","Diff")</f>
        <v>#N/A</v>
      </c>
      <c r="W2389" s="5">
        <f>ROUND(M2389,2)</f>
        <v>2.06</v>
      </c>
      <c r="X2389" s="5">
        <v>2.06</v>
      </c>
    </row>
    <row r="2390" spans="1:24" x14ac:dyDescent="0.25">
      <c r="A2390" t="s">
        <v>24</v>
      </c>
      <c r="B2390" t="s">
        <v>3130</v>
      </c>
      <c r="C2390" t="s">
        <v>1146</v>
      </c>
      <c r="D2390" t="s">
        <v>3131</v>
      </c>
      <c r="E2390" t="s">
        <v>1088</v>
      </c>
      <c r="F2390" s="5">
        <v>1.96</v>
      </c>
      <c r="G2390" s="9">
        <v>0.1</v>
      </c>
      <c r="H2390" s="6">
        <f>G2390*100</f>
        <v>10</v>
      </c>
      <c r="I2390" t="s">
        <v>9799</v>
      </c>
      <c r="J2390" t="s">
        <v>10766</v>
      </c>
      <c r="K2390">
        <v>10</v>
      </c>
      <c r="L2390">
        <v>10</v>
      </c>
      <c r="M2390">
        <f>(F2390*(1+0.05))</f>
        <v>2.0579999999999998</v>
      </c>
      <c r="N2390">
        <f>IFERROR(ROUND(( (-1.208*LN(L2390) + 7.5474 + 4.6991*(2.71828^(-0.009*L2390)) + 0.0001*L2390*L2390 - 0.0432*L2390 + 4.7166)/3),2), " ")</f>
        <v>4.45</v>
      </c>
      <c r="O2390">
        <f>IFERROR(MAX(MIN(ROUND(N2390*(Q2390/P2390),2),4.5),1.9)," ")</f>
        <v>4.1900000000000004</v>
      </c>
      <c r="P2390">
        <f>13.098*F2390^-1.237</f>
        <v>5.6974985827885236</v>
      </c>
      <c r="Q2390">
        <f>13.098*M2390^-1.237</f>
        <v>5.3638060139004509</v>
      </c>
      <c r="R2390" s="5">
        <f>IFERROR(ROUND(MAX(MIN((-105.4*LN(O2390) + 163.83),95),10),0)," ")</f>
        <v>13</v>
      </c>
      <c r="S2390" s="5" t="str">
        <f>IFERROR(CONCATENATE("(",R2390,",",ROUND((1.2*W2390),2),")")," ")</f>
        <v>(13,2.47)</v>
      </c>
      <c r="T2390">
        <f>R2390-L2390</f>
        <v>3</v>
      </c>
      <c r="U2390" s="7" t="str">
        <f>IF((AND(T2390=0,H2390&gt;=L2390)),"Don’t change bids","OK")</f>
        <v>OK</v>
      </c>
      <c r="V2390" t="e">
        <f>IF((MATCH(F2390,W2390,0)),"Same","Diff")</f>
        <v>#N/A</v>
      </c>
      <c r="W2390" s="5">
        <f>ROUND(M2390,2)</f>
        <v>2.06</v>
      </c>
      <c r="X2390" s="5">
        <v>2.06</v>
      </c>
    </row>
    <row r="2391" spans="1:24" x14ac:dyDescent="0.25">
      <c r="A2391" t="s">
        <v>24</v>
      </c>
      <c r="B2391" t="s">
        <v>3132</v>
      </c>
      <c r="C2391" t="s">
        <v>1146</v>
      </c>
      <c r="D2391" t="s">
        <v>3133</v>
      </c>
      <c r="E2391" t="s">
        <v>1088</v>
      </c>
      <c r="F2391" s="5">
        <v>1.96</v>
      </c>
      <c r="G2391" s="9">
        <v>0.1</v>
      </c>
      <c r="H2391" s="6">
        <f>G2391*100</f>
        <v>10</v>
      </c>
      <c r="I2391" t="s">
        <v>9799</v>
      </c>
      <c r="J2391" t="s">
        <v>10766</v>
      </c>
      <c r="K2391">
        <v>10</v>
      </c>
      <c r="L2391">
        <v>10</v>
      </c>
      <c r="M2391">
        <f>(F2391*(1+0.05))</f>
        <v>2.0579999999999998</v>
      </c>
      <c r="N2391">
        <f>IFERROR(ROUND(( (-1.208*LN(L2391) + 7.5474 + 4.6991*(2.71828^(-0.009*L2391)) + 0.0001*L2391*L2391 - 0.0432*L2391 + 4.7166)/3),2), " ")</f>
        <v>4.45</v>
      </c>
      <c r="O2391">
        <f>IFERROR(MAX(MIN(ROUND(N2391*(Q2391/P2391),2),4.5),1.9)," ")</f>
        <v>4.1900000000000004</v>
      </c>
      <c r="P2391">
        <f>13.098*F2391^-1.237</f>
        <v>5.6974985827885236</v>
      </c>
      <c r="Q2391">
        <f>13.098*M2391^-1.237</f>
        <v>5.3638060139004509</v>
      </c>
      <c r="R2391" s="5">
        <f>IFERROR(ROUND(MAX(MIN((-105.4*LN(O2391) + 163.83),95),10),0)," ")</f>
        <v>13</v>
      </c>
      <c r="S2391" s="5" t="str">
        <f>IFERROR(CONCATENATE("(",R2391,",",ROUND((1.2*W2391),2),")")," ")</f>
        <v>(13,2.47)</v>
      </c>
      <c r="T2391">
        <f>R2391-L2391</f>
        <v>3</v>
      </c>
      <c r="U2391" s="7" t="str">
        <f>IF((AND(T2391=0,H2391&gt;=L2391)),"Don’t change bids","OK")</f>
        <v>OK</v>
      </c>
      <c r="V2391" t="e">
        <f>IF((MATCH(F2391,W2391,0)),"Same","Diff")</f>
        <v>#N/A</v>
      </c>
      <c r="W2391" s="5">
        <f>ROUND(M2391,2)</f>
        <v>2.06</v>
      </c>
      <c r="X2391" s="5">
        <v>2.06</v>
      </c>
    </row>
    <row r="2392" spans="1:24" x14ac:dyDescent="0.25">
      <c r="A2392" t="s">
        <v>24</v>
      </c>
      <c r="B2392" t="s">
        <v>3134</v>
      </c>
      <c r="C2392" t="s">
        <v>1146</v>
      </c>
      <c r="D2392" t="s">
        <v>3135</v>
      </c>
      <c r="E2392" t="s">
        <v>1088</v>
      </c>
      <c r="F2392" s="5">
        <v>1.96</v>
      </c>
      <c r="G2392" s="9">
        <v>0.1</v>
      </c>
      <c r="H2392" s="6">
        <f>G2392*100</f>
        <v>10</v>
      </c>
      <c r="I2392" t="s">
        <v>9799</v>
      </c>
      <c r="J2392" t="s">
        <v>10766</v>
      </c>
      <c r="K2392">
        <v>10</v>
      </c>
      <c r="L2392">
        <v>10</v>
      </c>
      <c r="M2392">
        <f>(F2392*(1+0.05))</f>
        <v>2.0579999999999998</v>
      </c>
      <c r="N2392">
        <f>IFERROR(ROUND(( (-1.208*LN(L2392) + 7.5474 + 4.6991*(2.71828^(-0.009*L2392)) + 0.0001*L2392*L2392 - 0.0432*L2392 + 4.7166)/3),2), " ")</f>
        <v>4.45</v>
      </c>
      <c r="O2392">
        <f>IFERROR(MAX(MIN(ROUND(N2392*(Q2392/P2392),2),4.5),1.9)," ")</f>
        <v>4.1900000000000004</v>
      </c>
      <c r="P2392">
        <f>13.098*F2392^-1.237</f>
        <v>5.6974985827885236</v>
      </c>
      <c r="Q2392">
        <f>13.098*M2392^-1.237</f>
        <v>5.3638060139004509</v>
      </c>
      <c r="R2392" s="5">
        <f>IFERROR(ROUND(MAX(MIN((-105.4*LN(O2392) + 163.83),95),10),0)," ")</f>
        <v>13</v>
      </c>
      <c r="S2392" s="5" t="str">
        <f>IFERROR(CONCATENATE("(",R2392,",",ROUND((1.2*W2392),2),")")," ")</f>
        <v>(13,2.47)</v>
      </c>
      <c r="T2392">
        <f>R2392-L2392</f>
        <v>3</v>
      </c>
      <c r="U2392" s="7" t="str">
        <f>IF((AND(T2392=0,H2392&gt;=L2392)),"Don’t change bids","OK")</f>
        <v>OK</v>
      </c>
      <c r="V2392" t="e">
        <f>IF((MATCH(F2392,W2392,0)),"Same","Diff")</f>
        <v>#N/A</v>
      </c>
      <c r="W2392" s="5">
        <f>ROUND(M2392,2)</f>
        <v>2.06</v>
      </c>
      <c r="X2392" s="5">
        <v>2.06</v>
      </c>
    </row>
    <row r="2393" spans="1:24" x14ac:dyDescent="0.25">
      <c r="A2393" t="s">
        <v>24</v>
      </c>
      <c r="B2393" t="s">
        <v>3136</v>
      </c>
      <c r="C2393" t="s">
        <v>1146</v>
      </c>
      <c r="D2393" t="s">
        <v>3133</v>
      </c>
      <c r="E2393" t="s">
        <v>1088</v>
      </c>
      <c r="F2393" s="5">
        <v>1.96</v>
      </c>
      <c r="G2393" s="9">
        <v>0.1</v>
      </c>
      <c r="H2393" s="6">
        <f>G2393*100</f>
        <v>10</v>
      </c>
      <c r="I2393" t="s">
        <v>9799</v>
      </c>
      <c r="J2393" t="s">
        <v>10766</v>
      </c>
      <c r="K2393">
        <v>10</v>
      </c>
      <c r="L2393">
        <v>10</v>
      </c>
      <c r="M2393">
        <f>(F2393*(1+0.05))</f>
        <v>2.0579999999999998</v>
      </c>
      <c r="N2393">
        <f>IFERROR(ROUND(( (-1.208*LN(L2393) + 7.5474 + 4.6991*(2.71828^(-0.009*L2393)) + 0.0001*L2393*L2393 - 0.0432*L2393 + 4.7166)/3),2), " ")</f>
        <v>4.45</v>
      </c>
      <c r="O2393">
        <f>IFERROR(MAX(MIN(ROUND(N2393*(Q2393/P2393),2),4.5),1.9)," ")</f>
        <v>4.1900000000000004</v>
      </c>
      <c r="P2393">
        <f>13.098*F2393^-1.237</f>
        <v>5.6974985827885236</v>
      </c>
      <c r="Q2393">
        <f>13.098*M2393^-1.237</f>
        <v>5.3638060139004509</v>
      </c>
      <c r="R2393" s="5">
        <f>IFERROR(ROUND(MAX(MIN((-105.4*LN(O2393) + 163.83),95),10),0)," ")</f>
        <v>13</v>
      </c>
      <c r="S2393" s="5" t="str">
        <f>IFERROR(CONCATENATE("(",R2393,",",ROUND((1.2*W2393),2),")")," ")</f>
        <v>(13,2.47)</v>
      </c>
      <c r="T2393">
        <f>R2393-L2393</f>
        <v>3</v>
      </c>
      <c r="U2393" s="7" t="str">
        <f>IF((AND(T2393=0,H2393&gt;=L2393)),"Don’t change bids","OK")</f>
        <v>OK</v>
      </c>
      <c r="V2393" t="e">
        <f>IF((MATCH(F2393,W2393,0)),"Same","Diff")</f>
        <v>#N/A</v>
      </c>
      <c r="W2393" s="5">
        <f>ROUND(M2393,2)</f>
        <v>2.06</v>
      </c>
      <c r="X2393" s="5">
        <v>2.06</v>
      </c>
    </row>
    <row r="2394" spans="1:24" x14ac:dyDescent="0.25">
      <c r="A2394" t="s">
        <v>24</v>
      </c>
      <c r="B2394" t="s">
        <v>3137</v>
      </c>
      <c r="C2394" t="s">
        <v>1146</v>
      </c>
      <c r="D2394" t="s">
        <v>3133</v>
      </c>
      <c r="E2394" t="s">
        <v>1088</v>
      </c>
      <c r="F2394" s="5">
        <v>1.96</v>
      </c>
      <c r="G2394" s="9">
        <v>0.1</v>
      </c>
      <c r="H2394" s="6">
        <f>G2394*100</f>
        <v>10</v>
      </c>
      <c r="I2394" t="s">
        <v>9799</v>
      </c>
      <c r="J2394" t="s">
        <v>10766</v>
      </c>
      <c r="K2394">
        <v>10</v>
      </c>
      <c r="L2394">
        <v>10</v>
      </c>
      <c r="M2394">
        <f>(F2394*(1+0.05))</f>
        <v>2.0579999999999998</v>
      </c>
      <c r="N2394">
        <f>IFERROR(ROUND(( (-1.208*LN(L2394) + 7.5474 + 4.6991*(2.71828^(-0.009*L2394)) + 0.0001*L2394*L2394 - 0.0432*L2394 + 4.7166)/3),2), " ")</f>
        <v>4.45</v>
      </c>
      <c r="O2394">
        <f>IFERROR(MAX(MIN(ROUND(N2394*(Q2394/P2394),2),4.5),1.9)," ")</f>
        <v>4.1900000000000004</v>
      </c>
      <c r="P2394">
        <f>13.098*F2394^-1.237</f>
        <v>5.6974985827885236</v>
      </c>
      <c r="Q2394">
        <f>13.098*M2394^-1.237</f>
        <v>5.3638060139004509</v>
      </c>
      <c r="R2394" s="5">
        <f>IFERROR(ROUND(MAX(MIN((-105.4*LN(O2394) + 163.83),95),10),0)," ")</f>
        <v>13</v>
      </c>
      <c r="S2394" s="5" t="str">
        <f>IFERROR(CONCATENATE("(",R2394,",",ROUND((1.2*W2394),2),")")," ")</f>
        <v>(13,2.47)</v>
      </c>
      <c r="T2394">
        <f>R2394-L2394</f>
        <v>3</v>
      </c>
      <c r="U2394" s="7" t="str">
        <f>IF((AND(T2394=0,H2394&gt;=L2394)),"Don’t change bids","OK")</f>
        <v>OK</v>
      </c>
      <c r="V2394" t="e">
        <f>IF((MATCH(F2394,W2394,0)),"Same","Diff")</f>
        <v>#N/A</v>
      </c>
      <c r="W2394" s="5">
        <f>ROUND(M2394,2)</f>
        <v>2.06</v>
      </c>
      <c r="X2394" s="5">
        <v>2.06</v>
      </c>
    </row>
    <row r="2395" spans="1:24" x14ac:dyDescent="0.25">
      <c r="A2395" t="s">
        <v>24</v>
      </c>
      <c r="B2395" t="s">
        <v>3138</v>
      </c>
      <c r="C2395" t="s">
        <v>1146</v>
      </c>
      <c r="D2395" t="s">
        <v>3135</v>
      </c>
      <c r="E2395" t="s">
        <v>1088</v>
      </c>
      <c r="F2395" s="5">
        <v>1.96</v>
      </c>
      <c r="G2395" s="9">
        <v>0.1</v>
      </c>
      <c r="H2395" s="6">
        <f>G2395*100</f>
        <v>10</v>
      </c>
      <c r="I2395" t="s">
        <v>9799</v>
      </c>
      <c r="J2395" t="s">
        <v>10766</v>
      </c>
      <c r="K2395">
        <v>10</v>
      </c>
      <c r="L2395">
        <v>10</v>
      </c>
      <c r="M2395">
        <f>(F2395*(1+0.05))</f>
        <v>2.0579999999999998</v>
      </c>
      <c r="N2395">
        <f>IFERROR(ROUND(( (-1.208*LN(L2395) + 7.5474 + 4.6991*(2.71828^(-0.009*L2395)) + 0.0001*L2395*L2395 - 0.0432*L2395 + 4.7166)/3),2), " ")</f>
        <v>4.45</v>
      </c>
      <c r="O2395">
        <f>IFERROR(MAX(MIN(ROUND(N2395*(Q2395/P2395),2),4.5),1.9)," ")</f>
        <v>4.1900000000000004</v>
      </c>
      <c r="P2395">
        <f>13.098*F2395^-1.237</f>
        <v>5.6974985827885236</v>
      </c>
      <c r="Q2395">
        <f>13.098*M2395^-1.237</f>
        <v>5.3638060139004509</v>
      </c>
      <c r="R2395" s="5">
        <f>IFERROR(ROUND(MAX(MIN((-105.4*LN(O2395) + 163.83),95),10),0)," ")</f>
        <v>13</v>
      </c>
      <c r="S2395" s="5" t="str">
        <f>IFERROR(CONCATENATE("(",R2395,",",ROUND((1.2*W2395),2),")")," ")</f>
        <v>(13,2.47)</v>
      </c>
      <c r="T2395">
        <f>R2395-L2395</f>
        <v>3</v>
      </c>
      <c r="U2395" s="7" t="str">
        <f>IF((AND(T2395=0,H2395&gt;=L2395)),"Don’t change bids","OK")</f>
        <v>OK</v>
      </c>
      <c r="V2395" t="e">
        <f>IF((MATCH(F2395,W2395,0)),"Same","Diff")</f>
        <v>#N/A</v>
      </c>
      <c r="W2395" s="5">
        <f>ROUND(M2395,2)</f>
        <v>2.06</v>
      </c>
      <c r="X2395" s="5">
        <v>2.06</v>
      </c>
    </row>
    <row r="2396" spans="1:24" x14ac:dyDescent="0.25">
      <c r="A2396" t="s">
        <v>24</v>
      </c>
      <c r="B2396" t="s">
        <v>3139</v>
      </c>
      <c r="C2396" t="s">
        <v>1146</v>
      </c>
      <c r="D2396" t="s">
        <v>3135</v>
      </c>
      <c r="E2396" t="s">
        <v>1088</v>
      </c>
      <c r="F2396" s="5">
        <v>1.96</v>
      </c>
      <c r="G2396" s="9">
        <v>0.1</v>
      </c>
      <c r="H2396" s="6">
        <f>G2396*100</f>
        <v>10</v>
      </c>
      <c r="I2396" t="s">
        <v>9799</v>
      </c>
      <c r="J2396" t="s">
        <v>10766</v>
      </c>
      <c r="K2396">
        <v>10</v>
      </c>
      <c r="L2396">
        <v>10</v>
      </c>
      <c r="M2396">
        <f>(F2396*(1+0.05))</f>
        <v>2.0579999999999998</v>
      </c>
      <c r="N2396">
        <f>IFERROR(ROUND(( (-1.208*LN(L2396) + 7.5474 + 4.6991*(2.71828^(-0.009*L2396)) + 0.0001*L2396*L2396 - 0.0432*L2396 + 4.7166)/3),2), " ")</f>
        <v>4.45</v>
      </c>
      <c r="O2396">
        <f>IFERROR(MAX(MIN(ROUND(N2396*(Q2396/P2396),2),4.5),1.9)," ")</f>
        <v>4.1900000000000004</v>
      </c>
      <c r="P2396">
        <f>13.098*F2396^-1.237</f>
        <v>5.6974985827885236</v>
      </c>
      <c r="Q2396">
        <f>13.098*M2396^-1.237</f>
        <v>5.3638060139004509</v>
      </c>
      <c r="R2396" s="5">
        <f>IFERROR(ROUND(MAX(MIN((-105.4*LN(O2396) + 163.83),95),10),0)," ")</f>
        <v>13</v>
      </c>
      <c r="S2396" s="5" t="str">
        <f>IFERROR(CONCATENATE("(",R2396,",",ROUND((1.2*W2396),2),")")," ")</f>
        <v>(13,2.47)</v>
      </c>
      <c r="T2396">
        <f>R2396-L2396</f>
        <v>3</v>
      </c>
      <c r="U2396" s="7" t="str">
        <f>IF((AND(T2396=0,H2396&gt;=L2396)),"Don’t change bids","OK")</f>
        <v>OK</v>
      </c>
      <c r="V2396" t="e">
        <f>IF((MATCH(F2396,W2396,0)),"Same","Diff")</f>
        <v>#N/A</v>
      </c>
      <c r="W2396" s="5">
        <f>ROUND(M2396,2)</f>
        <v>2.06</v>
      </c>
      <c r="X2396" s="5">
        <v>2.06</v>
      </c>
    </row>
    <row r="2397" spans="1:24" x14ac:dyDescent="0.25">
      <c r="A2397" t="s">
        <v>24</v>
      </c>
      <c r="B2397" t="s">
        <v>3140</v>
      </c>
      <c r="C2397" t="s">
        <v>1146</v>
      </c>
      <c r="D2397" t="s">
        <v>3133</v>
      </c>
      <c r="E2397" t="s">
        <v>1088</v>
      </c>
      <c r="F2397" s="5">
        <v>1.96</v>
      </c>
      <c r="G2397" s="9">
        <v>0.1</v>
      </c>
      <c r="H2397" s="6">
        <f>G2397*100</f>
        <v>10</v>
      </c>
      <c r="I2397" t="s">
        <v>9799</v>
      </c>
      <c r="J2397" t="s">
        <v>10766</v>
      </c>
      <c r="K2397">
        <v>10</v>
      </c>
      <c r="L2397">
        <v>10</v>
      </c>
      <c r="M2397">
        <f>(F2397*(1+0.05))</f>
        <v>2.0579999999999998</v>
      </c>
      <c r="N2397">
        <f>IFERROR(ROUND(( (-1.208*LN(L2397) + 7.5474 + 4.6991*(2.71828^(-0.009*L2397)) + 0.0001*L2397*L2397 - 0.0432*L2397 + 4.7166)/3),2), " ")</f>
        <v>4.45</v>
      </c>
      <c r="O2397">
        <f>IFERROR(MAX(MIN(ROUND(N2397*(Q2397/P2397),2),4.5),1.9)," ")</f>
        <v>4.1900000000000004</v>
      </c>
      <c r="P2397">
        <f>13.098*F2397^-1.237</f>
        <v>5.6974985827885236</v>
      </c>
      <c r="Q2397">
        <f>13.098*M2397^-1.237</f>
        <v>5.3638060139004509</v>
      </c>
      <c r="R2397" s="5">
        <f>IFERROR(ROUND(MAX(MIN((-105.4*LN(O2397) + 163.83),95),10),0)," ")</f>
        <v>13</v>
      </c>
      <c r="S2397" s="5" t="str">
        <f>IFERROR(CONCATENATE("(",R2397,",",ROUND((1.2*W2397),2),")")," ")</f>
        <v>(13,2.47)</v>
      </c>
      <c r="T2397">
        <f>R2397-L2397</f>
        <v>3</v>
      </c>
      <c r="U2397" s="7" t="str">
        <f>IF((AND(T2397=0,H2397&gt;=L2397)),"Don’t change bids","OK")</f>
        <v>OK</v>
      </c>
      <c r="V2397" t="e">
        <f>IF((MATCH(F2397,W2397,0)),"Same","Diff")</f>
        <v>#N/A</v>
      </c>
      <c r="W2397" s="5">
        <f>ROUND(M2397,2)</f>
        <v>2.06</v>
      </c>
      <c r="X2397" s="5">
        <v>2.06</v>
      </c>
    </row>
    <row r="2398" spans="1:24" x14ac:dyDescent="0.25">
      <c r="A2398" t="s">
        <v>24</v>
      </c>
      <c r="B2398" t="s">
        <v>3141</v>
      </c>
      <c r="C2398" t="s">
        <v>1146</v>
      </c>
      <c r="D2398" t="s">
        <v>3135</v>
      </c>
      <c r="E2398" t="s">
        <v>1088</v>
      </c>
      <c r="F2398" s="5">
        <v>1.96</v>
      </c>
      <c r="G2398" s="9">
        <v>0.1</v>
      </c>
      <c r="H2398" s="6">
        <f>G2398*100</f>
        <v>10</v>
      </c>
      <c r="I2398" t="s">
        <v>9799</v>
      </c>
      <c r="J2398" t="s">
        <v>10766</v>
      </c>
      <c r="K2398">
        <v>10</v>
      </c>
      <c r="L2398">
        <v>10</v>
      </c>
      <c r="M2398">
        <f>(F2398*(1+0.05))</f>
        <v>2.0579999999999998</v>
      </c>
      <c r="N2398">
        <f>IFERROR(ROUND(( (-1.208*LN(L2398) + 7.5474 + 4.6991*(2.71828^(-0.009*L2398)) + 0.0001*L2398*L2398 - 0.0432*L2398 + 4.7166)/3),2), " ")</f>
        <v>4.45</v>
      </c>
      <c r="O2398">
        <f>IFERROR(MAX(MIN(ROUND(N2398*(Q2398/P2398),2),4.5),1.9)," ")</f>
        <v>4.1900000000000004</v>
      </c>
      <c r="P2398">
        <f>13.098*F2398^-1.237</f>
        <v>5.6974985827885236</v>
      </c>
      <c r="Q2398">
        <f>13.098*M2398^-1.237</f>
        <v>5.3638060139004509</v>
      </c>
      <c r="R2398" s="5">
        <f>IFERROR(ROUND(MAX(MIN((-105.4*LN(O2398) + 163.83),95),10),0)," ")</f>
        <v>13</v>
      </c>
      <c r="S2398" s="5" t="str">
        <f>IFERROR(CONCATENATE("(",R2398,",",ROUND((1.2*W2398),2),")")," ")</f>
        <v>(13,2.47)</v>
      </c>
      <c r="T2398">
        <f>R2398-L2398</f>
        <v>3</v>
      </c>
      <c r="U2398" s="7" t="str">
        <f>IF((AND(T2398=0,H2398&gt;=L2398)),"Don’t change bids","OK")</f>
        <v>OK</v>
      </c>
      <c r="V2398" t="e">
        <f>IF((MATCH(F2398,W2398,0)),"Same","Diff")</f>
        <v>#N/A</v>
      </c>
      <c r="W2398" s="5">
        <f>ROUND(M2398,2)</f>
        <v>2.06</v>
      </c>
      <c r="X2398" s="5">
        <v>2.06</v>
      </c>
    </row>
    <row r="2399" spans="1:24" x14ac:dyDescent="0.25">
      <c r="A2399" t="s">
        <v>24</v>
      </c>
      <c r="B2399" t="s">
        <v>3142</v>
      </c>
      <c r="C2399" t="s">
        <v>1146</v>
      </c>
      <c r="D2399" t="s">
        <v>3143</v>
      </c>
      <c r="E2399" t="s">
        <v>1088</v>
      </c>
      <c r="F2399" s="5">
        <v>1.96</v>
      </c>
      <c r="G2399" s="9">
        <v>0.1</v>
      </c>
      <c r="H2399" s="6">
        <f>G2399*100</f>
        <v>10</v>
      </c>
      <c r="I2399" t="s">
        <v>9799</v>
      </c>
      <c r="J2399" t="s">
        <v>10766</v>
      </c>
      <c r="K2399">
        <v>10</v>
      </c>
      <c r="L2399">
        <v>10</v>
      </c>
      <c r="M2399">
        <f>(F2399*(1+0.05))</f>
        <v>2.0579999999999998</v>
      </c>
      <c r="N2399">
        <f>IFERROR(ROUND(( (-1.208*LN(L2399) + 7.5474 + 4.6991*(2.71828^(-0.009*L2399)) + 0.0001*L2399*L2399 - 0.0432*L2399 + 4.7166)/3),2), " ")</f>
        <v>4.45</v>
      </c>
      <c r="O2399">
        <f>IFERROR(MAX(MIN(ROUND(N2399*(Q2399/P2399),2),4.5),1.9)," ")</f>
        <v>4.1900000000000004</v>
      </c>
      <c r="P2399">
        <f>13.098*F2399^-1.237</f>
        <v>5.6974985827885236</v>
      </c>
      <c r="Q2399">
        <f>13.098*M2399^-1.237</f>
        <v>5.3638060139004509</v>
      </c>
      <c r="R2399" s="5">
        <f>IFERROR(ROUND(MAX(MIN((-105.4*LN(O2399) + 163.83),95),10),0)," ")</f>
        <v>13</v>
      </c>
      <c r="S2399" s="5" t="str">
        <f>IFERROR(CONCATENATE("(",R2399,",",ROUND((1.2*W2399),2),")")," ")</f>
        <v>(13,2.47)</v>
      </c>
      <c r="T2399">
        <f>R2399-L2399</f>
        <v>3</v>
      </c>
      <c r="U2399" s="7" t="str">
        <f>IF((AND(T2399=0,H2399&gt;=L2399)),"Don’t change bids","OK")</f>
        <v>OK</v>
      </c>
      <c r="V2399" t="e">
        <f>IF((MATCH(F2399,W2399,0)),"Same","Diff")</f>
        <v>#N/A</v>
      </c>
      <c r="W2399" s="5">
        <f>ROUND(M2399,2)</f>
        <v>2.06</v>
      </c>
      <c r="X2399" s="5">
        <v>2.06</v>
      </c>
    </row>
    <row r="2400" spans="1:24" x14ac:dyDescent="0.25">
      <c r="A2400" t="s">
        <v>24</v>
      </c>
      <c r="B2400" t="s">
        <v>3144</v>
      </c>
      <c r="C2400" t="s">
        <v>1146</v>
      </c>
      <c r="D2400" t="s">
        <v>3135</v>
      </c>
      <c r="E2400" t="s">
        <v>1088</v>
      </c>
      <c r="F2400" s="5">
        <v>1.96</v>
      </c>
      <c r="G2400" s="9">
        <v>0.1</v>
      </c>
      <c r="H2400" s="6">
        <f>G2400*100</f>
        <v>10</v>
      </c>
      <c r="I2400" t="s">
        <v>9799</v>
      </c>
      <c r="J2400" t="s">
        <v>10766</v>
      </c>
      <c r="K2400">
        <v>10</v>
      </c>
      <c r="L2400">
        <v>10</v>
      </c>
      <c r="M2400">
        <f>(F2400*(1+0.05))</f>
        <v>2.0579999999999998</v>
      </c>
      <c r="N2400">
        <f>IFERROR(ROUND(( (-1.208*LN(L2400) + 7.5474 + 4.6991*(2.71828^(-0.009*L2400)) + 0.0001*L2400*L2400 - 0.0432*L2400 + 4.7166)/3),2), " ")</f>
        <v>4.45</v>
      </c>
      <c r="O2400">
        <f>IFERROR(MAX(MIN(ROUND(N2400*(Q2400/P2400),2),4.5),1.9)," ")</f>
        <v>4.1900000000000004</v>
      </c>
      <c r="P2400">
        <f>13.098*F2400^-1.237</f>
        <v>5.6974985827885236</v>
      </c>
      <c r="Q2400">
        <f>13.098*M2400^-1.237</f>
        <v>5.3638060139004509</v>
      </c>
      <c r="R2400" s="5">
        <f>IFERROR(ROUND(MAX(MIN((-105.4*LN(O2400) + 163.83),95),10),0)," ")</f>
        <v>13</v>
      </c>
      <c r="S2400" s="5" t="str">
        <f>IFERROR(CONCATENATE("(",R2400,",",ROUND((1.2*W2400),2),")")," ")</f>
        <v>(13,2.47)</v>
      </c>
      <c r="T2400">
        <f>R2400-L2400</f>
        <v>3</v>
      </c>
      <c r="U2400" s="7" t="str">
        <f>IF((AND(T2400=0,H2400&gt;=L2400)),"Don’t change bids","OK")</f>
        <v>OK</v>
      </c>
      <c r="V2400" t="e">
        <f>IF((MATCH(F2400,W2400,0)),"Same","Diff")</f>
        <v>#N/A</v>
      </c>
      <c r="W2400" s="5">
        <f>ROUND(M2400,2)</f>
        <v>2.06</v>
      </c>
      <c r="X2400" s="5">
        <v>2.06</v>
      </c>
    </row>
    <row r="2401" spans="1:24" x14ac:dyDescent="0.25">
      <c r="A2401" t="s">
        <v>24</v>
      </c>
      <c r="B2401" t="s">
        <v>3145</v>
      </c>
      <c r="C2401" t="s">
        <v>1146</v>
      </c>
      <c r="D2401" t="s">
        <v>3133</v>
      </c>
      <c r="E2401" t="s">
        <v>1088</v>
      </c>
      <c r="F2401" s="5">
        <v>1.96</v>
      </c>
      <c r="G2401" s="9">
        <v>0.1</v>
      </c>
      <c r="H2401" s="6">
        <f>G2401*100</f>
        <v>10</v>
      </c>
      <c r="I2401" t="s">
        <v>9799</v>
      </c>
      <c r="J2401" t="s">
        <v>10766</v>
      </c>
      <c r="K2401">
        <v>10</v>
      </c>
      <c r="L2401">
        <v>10</v>
      </c>
      <c r="M2401">
        <f>(F2401*(1+0.05))</f>
        <v>2.0579999999999998</v>
      </c>
      <c r="N2401">
        <f>IFERROR(ROUND(( (-1.208*LN(L2401) + 7.5474 + 4.6991*(2.71828^(-0.009*L2401)) + 0.0001*L2401*L2401 - 0.0432*L2401 + 4.7166)/3),2), " ")</f>
        <v>4.45</v>
      </c>
      <c r="O2401">
        <f>IFERROR(MAX(MIN(ROUND(N2401*(Q2401/P2401),2),4.5),1.9)," ")</f>
        <v>4.1900000000000004</v>
      </c>
      <c r="P2401">
        <f>13.098*F2401^-1.237</f>
        <v>5.6974985827885236</v>
      </c>
      <c r="Q2401">
        <f>13.098*M2401^-1.237</f>
        <v>5.3638060139004509</v>
      </c>
      <c r="R2401" s="5">
        <f>IFERROR(ROUND(MAX(MIN((-105.4*LN(O2401) + 163.83),95),10),0)," ")</f>
        <v>13</v>
      </c>
      <c r="S2401" s="5" t="str">
        <f>IFERROR(CONCATENATE("(",R2401,",",ROUND((1.2*W2401),2),")")," ")</f>
        <v>(13,2.47)</v>
      </c>
      <c r="T2401">
        <f>R2401-L2401</f>
        <v>3</v>
      </c>
      <c r="U2401" s="7" t="str">
        <f>IF((AND(T2401=0,H2401&gt;=L2401)),"Don’t change bids","OK")</f>
        <v>OK</v>
      </c>
      <c r="V2401" t="e">
        <f>IF((MATCH(F2401,W2401,0)),"Same","Diff")</f>
        <v>#N/A</v>
      </c>
      <c r="W2401" s="5">
        <f>ROUND(M2401,2)</f>
        <v>2.06</v>
      </c>
      <c r="X2401" s="5">
        <v>2.06</v>
      </c>
    </row>
    <row r="2402" spans="1:24" x14ac:dyDescent="0.25">
      <c r="A2402" t="s">
        <v>24</v>
      </c>
      <c r="B2402" t="s">
        <v>3146</v>
      </c>
      <c r="C2402" t="s">
        <v>1146</v>
      </c>
      <c r="D2402" t="s">
        <v>3133</v>
      </c>
      <c r="E2402" t="s">
        <v>1088</v>
      </c>
      <c r="F2402" s="5">
        <v>1.96</v>
      </c>
      <c r="G2402" s="9">
        <v>0.1</v>
      </c>
      <c r="H2402" s="6">
        <f>G2402*100</f>
        <v>10</v>
      </c>
      <c r="I2402" t="s">
        <v>9799</v>
      </c>
      <c r="J2402" t="s">
        <v>10766</v>
      </c>
      <c r="K2402">
        <v>10</v>
      </c>
      <c r="L2402">
        <v>10</v>
      </c>
      <c r="M2402">
        <f>(F2402*(1+0.05))</f>
        <v>2.0579999999999998</v>
      </c>
      <c r="N2402">
        <f>IFERROR(ROUND(( (-1.208*LN(L2402) + 7.5474 + 4.6991*(2.71828^(-0.009*L2402)) + 0.0001*L2402*L2402 - 0.0432*L2402 + 4.7166)/3),2), " ")</f>
        <v>4.45</v>
      </c>
      <c r="O2402">
        <f>IFERROR(MAX(MIN(ROUND(N2402*(Q2402/P2402),2),4.5),1.9)," ")</f>
        <v>4.1900000000000004</v>
      </c>
      <c r="P2402">
        <f>13.098*F2402^-1.237</f>
        <v>5.6974985827885236</v>
      </c>
      <c r="Q2402">
        <f>13.098*M2402^-1.237</f>
        <v>5.3638060139004509</v>
      </c>
      <c r="R2402" s="5">
        <f>IFERROR(ROUND(MAX(MIN((-105.4*LN(O2402) + 163.83),95),10),0)," ")</f>
        <v>13</v>
      </c>
      <c r="S2402" s="5" t="str">
        <f>IFERROR(CONCATENATE("(",R2402,",",ROUND((1.2*W2402),2),")")," ")</f>
        <v>(13,2.47)</v>
      </c>
      <c r="T2402">
        <f>R2402-L2402</f>
        <v>3</v>
      </c>
      <c r="U2402" s="7" t="str">
        <f>IF((AND(T2402=0,H2402&gt;=L2402)),"Don’t change bids","OK")</f>
        <v>OK</v>
      </c>
      <c r="V2402" t="e">
        <f>IF((MATCH(F2402,W2402,0)),"Same","Diff")</f>
        <v>#N/A</v>
      </c>
      <c r="W2402" s="5">
        <f>ROUND(M2402,2)</f>
        <v>2.06</v>
      </c>
      <c r="X2402" s="5">
        <v>2.06</v>
      </c>
    </row>
    <row r="2403" spans="1:24" x14ac:dyDescent="0.25">
      <c r="A2403" t="s">
        <v>24</v>
      </c>
      <c r="B2403" t="s">
        <v>3147</v>
      </c>
      <c r="C2403" t="s">
        <v>1146</v>
      </c>
      <c r="D2403" t="s">
        <v>3133</v>
      </c>
      <c r="E2403" t="s">
        <v>1088</v>
      </c>
      <c r="F2403" s="5">
        <v>1.96</v>
      </c>
      <c r="G2403" s="9">
        <v>0.1</v>
      </c>
      <c r="H2403" s="6">
        <f>G2403*100</f>
        <v>10</v>
      </c>
      <c r="I2403" t="s">
        <v>9799</v>
      </c>
      <c r="J2403" t="s">
        <v>10766</v>
      </c>
      <c r="K2403">
        <v>10</v>
      </c>
      <c r="L2403">
        <v>10</v>
      </c>
      <c r="M2403">
        <f>(F2403*(1+0.05))</f>
        <v>2.0579999999999998</v>
      </c>
      <c r="N2403">
        <f>IFERROR(ROUND(( (-1.208*LN(L2403) + 7.5474 + 4.6991*(2.71828^(-0.009*L2403)) + 0.0001*L2403*L2403 - 0.0432*L2403 + 4.7166)/3),2), " ")</f>
        <v>4.45</v>
      </c>
      <c r="O2403">
        <f>IFERROR(MAX(MIN(ROUND(N2403*(Q2403/P2403),2),4.5),1.9)," ")</f>
        <v>4.1900000000000004</v>
      </c>
      <c r="P2403">
        <f>13.098*F2403^-1.237</f>
        <v>5.6974985827885236</v>
      </c>
      <c r="Q2403">
        <f>13.098*M2403^-1.237</f>
        <v>5.3638060139004509</v>
      </c>
      <c r="R2403" s="5">
        <f>IFERROR(ROUND(MAX(MIN((-105.4*LN(O2403) + 163.83),95),10),0)," ")</f>
        <v>13</v>
      </c>
      <c r="S2403" s="5" t="str">
        <f>IFERROR(CONCATENATE("(",R2403,",",ROUND((1.2*W2403),2),")")," ")</f>
        <v>(13,2.47)</v>
      </c>
      <c r="T2403">
        <f>R2403-L2403</f>
        <v>3</v>
      </c>
      <c r="U2403" s="7" t="str">
        <f>IF((AND(T2403=0,H2403&gt;=L2403)),"Don’t change bids","OK")</f>
        <v>OK</v>
      </c>
      <c r="V2403" t="e">
        <f>IF((MATCH(F2403,W2403,0)),"Same","Diff")</f>
        <v>#N/A</v>
      </c>
      <c r="W2403" s="5">
        <f>ROUND(M2403,2)</f>
        <v>2.06</v>
      </c>
      <c r="X2403" s="5">
        <v>2.06</v>
      </c>
    </row>
    <row r="2404" spans="1:24" x14ac:dyDescent="0.25">
      <c r="A2404" t="s">
        <v>24</v>
      </c>
      <c r="B2404" t="s">
        <v>3148</v>
      </c>
      <c r="C2404" t="s">
        <v>1146</v>
      </c>
      <c r="D2404" t="s">
        <v>3135</v>
      </c>
      <c r="E2404" t="s">
        <v>1088</v>
      </c>
      <c r="F2404" s="5">
        <v>1.96</v>
      </c>
      <c r="G2404" s="9">
        <v>0.1</v>
      </c>
      <c r="H2404" s="6">
        <f>G2404*100</f>
        <v>10</v>
      </c>
      <c r="I2404" t="s">
        <v>9799</v>
      </c>
      <c r="J2404" t="s">
        <v>10766</v>
      </c>
      <c r="K2404">
        <v>10</v>
      </c>
      <c r="L2404">
        <v>10</v>
      </c>
      <c r="M2404">
        <f>(F2404*(1+0.05))</f>
        <v>2.0579999999999998</v>
      </c>
      <c r="N2404">
        <f>IFERROR(ROUND(( (-1.208*LN(L2404) + 7.5474 + 4.6991*(2.71828^(-0.009*L2404)) + 0.0001*L2404*L2404 - 0.0432*L2404 + 4.7166)/3),2), " ")</f>
        <v>4.45</v>
      </c>
      <c r="O2404">
        <f>IFERROR(MAX(MIN(ROUND(N2404*(Q2404/P2404),2),4.5),1.9)," ")</f>
        <v>4.1900000000000004</v>
      </c>
      <c r="P2404">
        <f>13.098*F2404^-1.237</f>
        <v>5.6974985827885236</v>
      </c>
      <c r="Q2404">
        <f>13.098*M2404^-1.237</f>
        <v>5.3638060139004509</v>
      </c>
      <c r="R2404" s="5">
        <f>IFERROR(ROUND(MAX(MIN((-105.4*LN(O2404) + 163.83),95),10),0)," ")</f>
        <v>13</v>
      </c>
      <c r="S2404" s="5" t="str">
        <f>IFERROR(CONCATENATE("(",R2404,",",ROUND((1.2*W2404),2),")")," ")</f>
        <v>(13,2.47)</v>
      </c>
      <c r="T2404">
        <f>R2404-L2404</f>
        <v>3</v>
      </c>
      <c r="U2404" s="7" t="str">
        <f>IF((AND(T2404=0,H2404&gt;=L2404)),"Don’t change bids","OK")</f>
        <v>OK</v>
      </c>
      <c r="V2404" t="e">
        <f>IF((MATCH(F2404,W2404,0)),"Same","Diff")</f>
        <v>#N/A</v>
      </c>
      <c r="W2404" s="5">
        <f>ROUND(M2404,2)</f>
        <v>2.06</v>
      </c>
      <c r="X2404" s="5">
        <v>2.06</v>
      </c>
    </row>
    <row r="2405" spans="1:24" x14ac:dyDescent="0.25">
      <c r="A2405" t="s">
        <v>24</v>
      </c>
      <c r="B2405" t="s">
        <v>3149</v>
      </c>
      <c r="C2405" t="s">
        <v>1146</v>
      </c>
      <c r="D2405" t="s">
        <v>3135</v>
      </c>
      <c r="E2405" t="s">
        <v>1088</v>
      </c>
      <c r="F2405" s="5">
        <v>1.96</v>
      </c>
      <c r="G2405" s="9">
        <v>0.1</v>
      </c>
      <c r="H2405" s="6">
        <f>G2405*100</f>
        <v>10</v>
      </c>
      <c r="I2405" t="s">
        <v>9799</v>
      </c>
      <c r="J2405" t="s">
        <v>10766</v>
      </c>
      <c r="K2405">
        <v>10</v>
      </c>
      <c r="L2405">
        <v>10</v>
      </c>
      <c r="M2405">
        <f>(F2405*(1+0.05))</f>
        <v>2.0579999999999998</v>
      </c>
      <c r="N2405">
        <f>IFERROR(ROUND(( (-1.208*LN(L2405) + 7.5474 + 4.6991*(2.71828^(-0.009*L2405)) + 0.0001*L2405*L2405 - 0.0432*L2405 + 4.7166)/3),2), " ")</f>
        <v>4.45</v>
      </c>
      <c r="O2405">
        <f>IFERROR(MAX(MIN(ROUND(N2405*(Q2405/P2405),2),4.5),1.9)," ")</f>
        <v>4.1900000000000004</v>
      </c>
      <c r="P2405">
        <f>13.098*F2405^-1.237</f>
        <v>5.6974985827885236</v>
      </c>
      <c r="Q2405">
        <f>13.098*M2405^-1.237</f>
        <v>5.3638060139004509</v>
      </c>
      <c r="R2405" s="5">
        <f>IFERROR(ROUND(MAX(MIN((-105.4*LN(O2405) + 163.83),95),10),0)," ")</f>
        <v>13</v>
      </c>
      <c r="S2405" s="5" t="str">
        <f>IFERROR(CONCATENATE("(",R2405,",",ROUND((1.2*W2405),2),")")," ")</f>
        <v>(13,2.47)</v>
      </c>
      <c r="T2405">
        <f>R2405-L2405</f>
        <v>3</v>
      </c>
      <c r="U2405" s="7" t="str">
        <f>IF((AND(T2405=0,H2405&gt;=L2405)),"Don’t change bids","OK")</f>
        <v>OK</v>
      </c>
      <c r="V2405" t="e">
        <f>IF((MATCH(F2405,W2405,0)),"Same","Diff")</f>
        <v>#N/A</v>
      </c>
      <c r="W2405" s="5">
        <f>ROUND(M2405,2)</f>
        <v>2.06</v>
      </c>
      <c r="X2405" s="5">
        <v>2.06</v>
      </c>
    </row>
    <row r="2406" spans="1:24" x14ac:dyDescent="0.25">
      <c r="A2406" t="s">
        <v>24</v>
      </c>
      <c r="B2406" t="s">
        <v>3150</v>
      </c>
      <c r="C2406" t="s">
        <v>1146</v>
      </c>
      <c r="D2406" t="s">
        <v>3133</v>
      </c>
      <c r="E2406" t="s">
        <v>1088</v>
      </c>
      <c r="F2406" s="5">
        <v>1.96</v>
      </c>
      <c r="G2406" s="9">
        <v>0.1</v>
      </c>
      <c r="H2406" s="6">
        <f>G2406*100</f>
        <v>10</v>
      </c>
      <c r="I2406" t="s">
        <v>9799</v>
      </c>
      <c r="J2406" t="s">
        <v>10766</v>
      </c>
      <c r="K2406">
        <v>10</v>
      </c>
      <c r="L2406">
        <v>10</v>
      </c>
      <c r="M2406">
        <f>(F2406*(1+0.05))</f>
        <v>2.0579999999999998</v>
      </c>
      <c r="N2406">
        <f>IFERROR(ROUND(( (-1.208*LN(L2406) + 7.5474 + 4.6991*(2.71828^(-0.009*L2406)) + 0.0001*L2406*L2406 - 0.0432*L2406 + 4.7166)/3),2), " ")</f>
        <v>4.45</v>
      </c>
      <c r="O2406">
        <f>IFERROR(MAX(MIN(ROUND(N2406*(Q2406/P2406),2),4.5),1.9)," ")</f>
        <v>4.1900000000000004</v>
      </c>
      <c r="P2406">
        <f>13.098*F2406^-1.237</f>
        <v>5.6974985827885236</v>
      </c>
      <c r="Q2406">
        <f>13.098*M2406^-1.237</f>
        <v>5.3638060139004509</v>
      </c>
      <c r="R2406" s="5">
        <f>IFERROR(ROUND(MAX(MIN((-105.4*LN(O2406) + 163.83),95),10),0)," ")</f>
        <v>13</v>
      </c>
      <c r="S2406" s="5" t="str">
        <f>IFERROR(CONCATENATE("(",R2406,",",ROUND((1.2*W2406),2),")")," ")</f>
        <v>(13,2.47)</v>
      </c>
      <c r="T2406">
        <f>R2406-L2406</f>
        <v>3</v>
      </c>
      <c r="U2406" s="7" t="str">
        <f>IF((AND(T2406=0,H2406&gt;=L2406)),"Don’t change bids","OK")</f>
        <v>OK</v>
      </c>
      <c r="V2406" t="e">
        <f>IF((MATCH(F2406,W2406,0)),"Same","Diff")</f>
        <v>#N/A</v>
      </c>
      <c r="W2406" s="5">
        <f>ROUND(M2406,2)</f>
        <v>2.06</v>
      </c>
      <c r="X2406" s="5">
        <v>2.06</v>
      </c>
    </row>
    <row r="2407" spans="1:24" x14ac:dyDescent="0.25">
      <c r="A2407" t="s">
        <v>24</v>
      </c>
      <c r="B2407" t="s">
        <v>3151</v>
      </c>
      <c r="C2407" t="s">
        <v>1146</v>
      </c>
      <c r="D2407" t="s">
        <v>3133</v>
      </c>
      <c r="E2407" t="s">
        <v>1088</v>
      </c>
      <c r="F2407" s="5">
        <v>1.96</v>
      </c>
      <c r="G2407" s="9">
        <v>0.1</v>
      </c>
      <c r="H2407" s="6">
        <f>G2407*100</f>
        <v>10</v>
      </c>
      <c r="I2407" t="s">
        <v>9799</v>
      </c>
      <c r="J2407" t="s">
        <v>10766</v>
      </c>
      <c r="K2407">
        <v>10</v>
      </c>
      <c r="L2407">
        <v>10</v>
      </c>
      <c r="M2407">
        <f>(F2407*(1+0.05))</f>
        <v>2.0579999999999998</v>
      </c>
      <c r="N2407">
        <f>IFERROR(ROUND(( (-1.208*LN(L2407) + 7.5474 + 4.6991*(2.71828^(-0.009*L2407)) + 0.0001*L2407*L2407 - 0.0432*L2407 + 4.7166)/3),2), " ")</f>
        <v>4.45</v>
      </c>
      <c r="O2407">
        <f>IFERROR(MAX(MIN(ROUND(N2407*(Q2407/P2407),2),4.5),1.9)," ")</f>
        <v>4.1900000000000004</v>
      </c>
      <c r="P2407">
        <f>13.098*F2407^-1.237</f>
        <v>5.6974985827885236</v>
      </c>
      <c r="Q2407">
        <f>13.098*M2407^-1.237</f>
        <v>5.3638060139004509</v>
      </c>
      <c r="R2407" s="5">
        <f>IFERROR(ROUND(MAX(MIN((-105.4*LN(O2407) + 163.83),95),10),0)," ")</f>
        <v>13</v>
      </c>
      <c r="S2407" s="5" t="str">
        <f>IFERROR(CONCATENATE("(",R2407,",",ROUND((1.2*W2407),2),")")," ")</f>
        <v>(13,2.47)</v>
      </c>
      <c r="T2407">
        <f>R2407-L2407</f>
        <v>3</v>
      </c>
      <c r="U2407" s="7" t="str">
        <f>IF((AND(T2407=0,H2407&gt;=L2407)),"Don’t change bids","OK")</f>
        <v>OK</v>
      </c>
      <c r="V2407" t="e">
        <f>IF((MATCH(F2407,W2407,0)),"Same","Diff")</f>
        <v>#N/A</v>
      </c>
      <c r="W2407" s="5">
        <f>ROUND(M2407,2)</f>
        <v>2.06</v>
      </c>
      <c r="X2407" s="5">
        <v>2.06</v>
      </c>
    </row>
    <row r="2408" spans="1:24" x14ac:dyDescent="0.25">
      <c r="A2408" t="s">
        <v>24</v>
      </c>
      <c r="B2408" t="s">
        <v>3152</v>
      </c>
      <c r="C2408" t="s">
        <v>1146</v>
      </c>
      <c r="D2408" t="s">
        <v>3153</v>
      </c>
      <c r="E2408" t="s">
        <v>1088</v>
      </c>
      <c r="F2408" s="5">
        <v>1.96</v>
      </c>
      <c r="G2408" s="9">
        <v>0.1</v>
      </c>
      <c r="H2408" s="6">
        <f>G2408*100</f>
        <v>10</v>
      </c>
      <c r="I2408" t="s">
        <v>9799</v>
      </c>
      <c r="J2408" t="s">
        <v>10766</v>
      </c>
      <c r="K2408">
        <v>10</v>
      </c>
      <c r="L2408">
        <v>10</v>
      </c>
      <c r="M2408">
        <f>(F2408*(1+0.05))</f>
        <v>2.0579999999999998</v>
      </c>
      <c r="N2408">
        <f>IFERROR(ROUND(( (-1.208*LN(L2408) + 7.5474 + 4.6991*(2.71828^(-0.009*L2408)) + 0.0001*L2408*L2408 - 0.0432*L2408 + 4.7166)/3),2), " ")</f>
        <v>4.45</v>
      </c>
      <c r="O2408">
        <f>IFERROR(MAX(MIN(ROUND(N2408*(Q2408/P2408),2),4.5),1.9)," ")</f>
        <v>4.1900000000000004</v>
      </c>
      <c r="P2408">
        <f>13.098*F2408^-1.237</f>
        <v>5.6974985827885236</v>
      </c>
      <c r="Q2408">
        <f>13.098*M2408^-1.237</f>
        <v>5.3638060139004509</v>
      </c>
      <c r="R2408" s="5">
        <f>IFERROR(ROUND(MAX(MIN((-105.4*LN(O2408) + 163.83),95),10),0)," ")</f>
        <v>13</v>
      </c>
      <c r="S2408" s="5" t="str">
        <f>IFERROR(CONCATENATE("(",R2408,",",ROUND((1.2*W2408),2),")")," ")</f>
        <v>(13,2.47)</v>
      </c>
      <c r="T2408">
        <f>R2408-L2408</f>
        <v>3</v>
      </c>
      <c r="U2408" s="7" t="str">
        <f>IF((AND(T2408=0,H2408&gt;=L2408)),"Don’t change bids","OK")</f>
        <v>OK</v>
      </c>
      <c r="V2408" t="e">
        <f>IF((MATCH(F2408,W2408,0)),"Same","Diff")</f>
        <v>#N/A</v>
      </c>
      <c r="W2408" s="5">
        <f>ROUND(M2408,2)</f>
        <v>2.06</v>
      </c>
      <c r="X2408" s="5">
        <v>2.06</v>
      </c>
    </row>
    <row r="2409" spans="1:24" x14ac:dyDescent="0.25">
      <c r="A2409" t="s">
        <v>24</v>
      </c>
      <c r="B2409" t="s">
        <v>3154</v>
      </c>
      <c r="C2409" t="s">
        <v>1146</v>
      </c>
      <c r="D2409" t="s">
        <v>3133</v>
      </c>
      <c r="E2409" t="s">
        <v>1088</v>
      </c>
      <c r="F2409" s="5">
        <v>1.96</v>
      </c>
      <c r="G2409" s="9">
        <v>0.1</v>
      </c>
      <c r="H2409" s="6">
        <f>G2409*100</f>
        <v>10</v>
      </c>
      <c r="I2409" t="s">
        <v>9799</v>
      </c>
      <c r="J2409" t="s">
        <v>10766</v>
      </c>
      <c r="K2409">
        <v>10</v>
      </c>
      <c r="L2409">
        <v>10</v>
      </c>
      <c r="M2409">
        <f>(F2409*(1+0.05))</f>
        <v>2.0579999999999998</v>
      </c>
      <c r="N2409">
        <f>IFERROR(ROUND(( (-1.208*LN(L2409) + 7.5474 + 4.6991*(2.71828^(-0.009*L2409)) + 0.0001*L2409*L2409 - 0.0432*L2409 + 4.7166)/3),2), " ")</f>
        <v>4.45</v>
      </c>
      <c r="O2409">
        <f>IFERROR(MAX(MIN(ROUND(N2409*(Q2409/P2409),2),4.5),1.9)," ")</f>
        <v>4.1900000000000004</v>
      </c>
      <c r="P2409">
        <f>13.098*F2409^-1.237</f>
        <v>5.6974985827885236</v>
      </c>
      <c r="Q2409">
        <f>13.098*M2409^-1.237</f>
        <v>5.3638060139004509</v>
      </c>
      <c r="R2409" s="5">
        <f>IFERROR(ROUND(MAX(MIN((-105.4*LN(O2409) + 163.83),95),10),0)," ")</f>
        <v>13</v>
      </c>
      <c r="S2409" s="5" t="str">
        <f>IFERROR(CONCATENATE("(",R2409,",",ROUND((1.2*W2409),2),")")," ")</f>
        <v>(13,2.47)</v>
      </c>
      <c r="T2409">
        <f>R2409-L2409</f>
        <v>3</v>
      </c>
      <c r="U2409" s="7" t="str">
        <f>IF((AND(T2409=0,H2409&gt;=L2409)),"Don’t change bids","OK")</f>
        <v>OK</v>
      </c>
      <c r="V2409" t="e">
        <f>IF((MATCH(F2409,W2409,0)),"Same","Diff")</f>
        <v>#N/A</v>
      </c>
      <c r="W2409" s="5">
        <f>ROUND(M2409,2)</f>
        <v>2.06</v>
      </c>
      <c r="X2409" s="5">
        <v>2.06</v>
      </c>
    </row>
    <row r="2410" spans="1:24" x14ac:dyDescent="0.25">
      <c r="A2410" t="s">
        <v>24</v>
      </c>
      <c r="B2410" t="s">
        <v>3155</v>
      </c>
      <c r="C2410" t="s">
        <v>1146</v>
      </c>
      <c r="D2410" t="s">
        <v>3135</v>
      </c>
      <c r="E2410" t="s">
        <v>1088</v>
      </c>
      <c r="F2410" s="5">
        <v>1.96</v>
      </c>
      <c r="G2410" s="9">
        <v>0.1</v>
      </c>
      <c r="H2410" s="6">
        <f>G2410*100</f>
        <v>10</v>
      </c>
      <c r="I2410" t="s">
        <v>9799</v>
      </c>
      <c r="J2410" t="s">
        <v>10766</v>
      </c>
      <c r="K2410">
        <v>10</v>
      </c>
      <c r="L2410">
        <v>10</v>
      </c>
      <c r="M2410">
        <f>(F2410*(1+0.05))</f>
        <v>2.0579999999999998</v>
      </c>
      <c r="N2410">
        <f>IFERROR(ROUND(( (-1.208*LN(L2410) + 7.5474 + 4.6991*(2.71828^(-0.009*L2410)) + 0.0001*L2410*L2410 - 0.0432*L2410 + 4.7166)/3),2), " ")</f>
        <v>4.45</v>
      </c>
      <c r="O2410">
        <f>IFERROR(MAX(MIN(ROUND(N2410*(Q2410/P2410),2),4.5),1.9)," ")</f>
        <v>4.1900000000000004</v>
      </c>
      <c r="P2410">
        <f>13.098*F2410^-1.237</f>
        <v>5.6974985827885236</v>
      </c>
      <c r="Q2410">
        <f>13.098*M2410^-1.237</f>
        <v>5.3638060139004509</v>
      </c>
      <c r="R2410" s="5">
        <f>IFERROR(ROUND(MAX(MIN((-105.4*LN(O2410) + 163.83),95),10),0)," ")</f>
        <v>13</v>
      </c>
      <c r="S2410" s="5" t="str">
        <f>IFERROR(CONCATENATE("(",R2410,",",ROUND((1.2*W2410),2),")")," ")</f>
        <v>(13,2.47)</v>
      </c>
      <c r="T2410">
        <f>R2410-L2410</f>
        <v>3</v>
      </c>
      <c r="U2410" s="7" t="str">
        <f>IF((AND(T2410=0,H2410&gt;=L2410)),"Don’t change bids","OK")</f>
        <v>OK</v>
      </c>
      <c r="V2410" t="e">
        <f>IF((MATCH(F2410,W2410,0)),"Same","Diff")</f>
        <v>#N/A</v>
      </c>
      <c r="W2410" s="5">
        <f>ROUND(M2410,2)</f>
        <v>2.06</v>
      </c>
      <c r="X2410" s="5">
        <v>2.06</v>
      </c>
    </row>
    <row r="2411" spans="1:24" x14ac:dyDescent="0.25">
      <c r="A2411" t="s">
        <v>24</v>
      </c>
      <c r="B2411" t="s">
        <v>3156</v>
      </c>
      <c r="C2411" t="s">
        <v>1146</v>
      </c>
      <c r="D2411" t="s">
        <v>3157</v>
      </c>
      <c r="E2411" t="s">
        <v>1088</v>
      </c>
      <c r="F2411" s="5">
        <v>1.96</v>
      </c>
      <c r="G2411" s="9">
        <v>0.1</v>
      </c>
      <c r="H2411" s="6">
        <f>G2411*100</f>
        <v>10</v>
      </c>
      <c r="I2411" t="s">
        <v>9799</v>
      </c>
      <c r="J2411" t="s">
        <v>10766</v>
      </c>
      <c r="K2411">
        <v>10</v>
      </c>
      <c r="L2411">
        <v>10</v>
      </c>
      <c r="M2411">
        <f>(F2411*(1+0.05))</f>
        <v>2.0579999999999998</v>
      </c>
      <c r="N2411">
        <f>IFERROR(ROUND(( (-1.208*LN(L2411) + 7.5474 + 4.6991*(2.71828^(-0.009*L2411)) + 0.0001*L2411*L2411 - 0.0432*L2411 + 4.7166)/3),2), " ")</f>
        <v>4.45</v>
      </c>
      <c r="O2411">
        <f>IFERROR(MAX(MIN(ROUND(N2411*(Q2411/P2411),2),4.5),1.9)," ")</f>
        <v>4.1900000000000004</v>
      </c>
      <c r="P2411">
        <f>13.098*F2411^-1.237</f>
        <v>5.6974985827885236</v>
      </c>
      <c r="Q2411">
        <f>13.098*M2411^-1.237</f>
        <v>5.3638060139004509</v>
      </c>
      <c r="R2411" s="5">
        <f>IFERROR(ROUND(MAX(MIN((-105.4*LN(O2411) + 163.83),95),10),0)," ")</f>
        <v>13</v>
      </c>
      <c r="S2411" s="5" t="str">
        <f>IFERROR(CONCATENATE("(",R2411,",",ROUND((1.2*W2411),2),")")," ")</f>
        <v>(13,2.47)</v>
      </c>
      <c r="T2411">
        <f>R2411-L2411</f>
        <v>3</v>
      </c>
      <c r="U2411" s="7" t="str">
        <f>IF((AND(T2411=0,H2411&gt;=L2411)),"Don’t change bids","OK")</f>
        <v>OK</v>
      </c>
      <c r="V2411" t="e">
        <f>IF((MATCH(F2411,W2411,0)),"Same","Diff")</f>
        <v>#N/A</v>
      </c>
      <c r="W2411" s="5">
        <f>ROUND(M2411,2)</f>
        <v>2.06</v>
      </c>
      <c r="X2411" s="5">
        <v>2.06</v>
      </c>
    </row>
    <row r="2412" spans="1:24" x14ac:dyDescent="0.25">
      <c r="A2412" t="s">
        <v>24</v>
      </c>
      <c r="B2412" t="s">
        <v>3158</v>
      </c>
      <c r="C2412" t="s">
        <v>1146</v>
      </c>
      <c r="D2412" t="s">
        <v>3159</v>
      </c>
      <c r="E2412" t="s">
        <v>1088</v>
      </c>
      <c r="F2412" s="5">
        <v>1.96</v>
      </c>
      <c r="G2412" s="9">
        <v>0.1</v>
      </c>
      <c r="H2412" s="6">
        <f>G2412*100</f>
        <v>10</v>
      </c>
      <c r="I2412" t="s">
        <v>9799</v>
      </c>
      <c r="J2412" t="s">
        <v>10766</v>
      </c>
      <c r="K2412">
        <v>10</v>
      </c>
      <c r="L2412">
        <v>10</v>
      </c>
      <c r="M2412">
        <f>(F2412*(1+0.05))</f>
        <v>2.0579999999999998</v>
      </c>
      <c r="N2412">
        <f>IFERROR(ROUND(( (-1.208*LN(L2412) + 7.5474 + 4.6991*(2.71828^(-0.009*L2412)) + 0.0001*L2412*L2412 - 0.0432*L2412 + 4.7166)/3),2), " ")</f>
        <v>4.45</v>
      </c>
      <c r="O2412">
        <f>IFERROR(MAX(MIN(ROUND(N2412*(Q2412/P2412),2),4.5),1.9)," ")</f>
        <v>4.1900000000000004</v>
      </c>
      <c r="P2412">
        <f>13.098*F2412^-1.237</f>
        <v>5.6974985827885236</v>
      </c>
      <c r="Q2412">
        <f>13.098*M2412^-1.237</f>
        <v>5.3638060139004509</v>
      </c>
      <c r="R2412" s="5">
        <f>IFERROR(ROUND(MAX(MIN((-105.4*LN(O2412) + 163.83),95),10),0)," ")</f>
        <v>13</v>
      </c>
      <c r="S2412" s="5" t="str">
        <f>IFERROR(CONCATENATE("(",R2412,",",ROUND((1.2*W2412),2),")")," ")</f>
        <v>(13,2.47)</v>
      </c>
      <c r="T2412">
        <f>R2412-L2412</f>
        <v>3</v>
      </c>
      <c r="U2412" s="7" t="str">
        <f>IF((AND(T2412=0,H2412&gt;=L2412)),"Don’t change bids","OK")</f>
        <v>OK</v>
      </c>
      <c r="V2412" t="e">
        <f>IF((MATCH(F2412,W2412,0)),"Same","Diff")</f>
        <v>#N/A</v>
      </c>
      <c r="W2412" s="5">
        <f>ROUND(M2412,2)</f>
        <v>2.06</v>
      </c>
      <c r="X2412" s="5">
        <v>2.06</v>
      </c>
    </row>
    <row r="2413" spans="1:24" x14ac:dyDescent="0.25">
      <c r="A2413" t="s">
        <v>24</v>
      </c>
      <c r="B2413" t="s">
        <v>3160</v>
      </c>
      <c r="C2413" t="s">
        <v>1146</v>
      </c>
      <c r="D2413" t="s">
        <v>3161</v>
      </c>
      <c r="E2413" t="s">
        <v>1088</v>
      </c>
      <c r="F2413" s="5">
        <v>1.96</v>
      </c>
      <c r="G2413" s="9">
        <v>0.1</v>
      </c>
      <c r="H2413" s="6">
        <f>G2413*100</f>
        <v>10</v>
      </c>
      <c r="I2413" t="s">
        <v>9799</v>
      </c>
      <c r="J2413" t="s">
        <v>10766</v>
      </c>
      <c r="K2413">
        <v>10</v>
      </c>
      <c r="L2413">
        <v>10</v>
      </c>
      <c r="M2413">
        <f>(F2413*(1+0.05))</f>
        <v>2.0579999999999998</v>
      </c>
      <c r="N2413">
        <f>IFERROR(ROUND(( (-1.208*LN(L2413) + 7.5474 + 4.6991*(2.71828^(-0.009*L2413)) + 0.0001*L2413*L2413 - 0.0432*L2413 + 4.7166)/3),2), " ")</f>
        <v>4.45</v>
      </c>
      <c r="O2413">
        <f>IFERROR(MAX(MIN(ROUND(N2413*(Q2413/P2413),2),4.5),1.9)," ")</f>
        <v>4.1900000000000004</v>
      </c>
      <c r="P2413">
        <f>13.098*F2413^-1.237</f>
        <v>5.6974985827885236</v>
      </c>
      <c r="Q2413">
        <f>13.098*M2413^-1.237</f>
        <v>5.3638060139004509</v>
      </c>
      <c r="R2413" s="5">
        <f>IFERROR(ROUND(MAX(MIN((-105.4*LN(O2413) + 163.83),95),10),0)," ")</f>
        <v>13</v>
      </c>
      <c r="S2413" s="5" t="str">
        <f>IFERROR(CONCATENATE("(",R2413,",",ROUND((1.2*W2413),2),")")," ")</f>
        <v>(13,2.47)</v>
      </c>
      <c r="T2413">
        <f>R2413-L2413</f>
        <v>3</v>
      </c>
      <c r="U2413" s="7" t="str">
        <f>IF((AND(T2413=0,H2413&gt;=L2413)),"Don’t change bids","OK")</f>
        <v>OK</v>
      </c>
      <c r="V2413" t="e">
        <f>IF((MATCH(F2413,W2413,0)),"Same","Diff")</f>
        <v>#N/A</v>
      </c>
      <c r="W2413" s="5">
        <f>ROUND(M2413,2)</f>
        <v>2.06</v>
      </c>
      <c r="X2413" s="5">
        <v>2.06</v>
      </c>
    </row>
    <row r="2414" spans="1:24" x14ac:dyDescent="0.25">
      <c r="A2414" t="s">
        <v>24</v>
      </c>
      <c r="B2414" t="s">
        <v>3162</v>
      </c>
      <c r="C2414" t="s">
        <v>1146</v>
      </c>
      <c r="D2414" t="s">
        <v>3163</v>
      </c>
      <c r="E2414" t="s">
        <v>1088</v>
      </c>
      <c r="F2414" s="5">
        <v>1.96</v>
      </c>
      <c r="G2414" s="9">
        <v>0.1</v>
      </c>
      <c r="H2414" s="6">
        <f>G2414*100</f>
        <v>10</v>
      </c>
      <c r="I2414" t="s">
        <v>9799</v>
      </c>
      <c r="J2414" t="s">
        <v>10766</v>
      </c>
      <c r="K2414">
        <v>10</v>
      </c>
      <c r="L2414">
        <v>10</v>
      </c>
      <c r="M2414">
        <f>(F2414*(1+0.05))</f>
        <v>2.0579999999999998</v>
      </c>
      <c r="N2414">
        <f>IFERROR(ROUND(( (-1.208*LN(L2414) + 7.5474 + 4.6991*(2.71828^(-0.009*L2414)) + 0.0001*L2414*L2414 - 0.0432*L2414 + 4.7166)/3),2), " ")</f>
        <v>4.45</v>
      </c>
      <c r="O2414">
        <f>IFERROR(MAX(MIN(ROUND(N2414*(Q2414/P2414),2),4.5),1.9)," ")</f>
        <v>4.1900000000000004</v>
      </c>
      <c r="P2414">
        <f>13.098*F2414^-1.237</f>
        <v>5.6974985827885236</v>
      </c>
      <c r="Q2414">
        <f>13.098*M2414^-1.237</f>
        <v>5.3638060139004509</v>
      </c>
      <c r="R2414" s="5">
        <f>IFERROR(ROUND(MAX(MIN((-105.4*LN(O2414) + 163.83),95),10),0)," ")</f>
        <v>13</v>
      </c>
      <c r="S2414" s="5" t="str">
        <f>IFERROR(CONCATENATE("(",R2414,",",ROUND((1.2*W2414),2),")")," ")</f>
        <v>(13,2.47)</v>
      </c>
      <c r="T2414">
        <f>R2414-L2414</f>
        <v>3</v>
      </c>
      <c r="U2414" s="7" t="str">
        <f>IF((AND(T2414=0,H2414&gt;=L2414)),"Don’t change bids","OK")</f>
        <v>OK</v>
      </c>
      <c r="V2414" t="e">
        <f>IF((MATCH(F2414,W2414,0)),"Same","Diff")</f>
        <v>#N/A</v>
      </c>
      <c r="W2414" s="5">
        <f>ROUND(M2414,2)</f>
        <v>2.06</v>
      </c>
      <c r="X2414" s="5">
        <v>2.06</v>
      </c>
    </row>
    <row r="2415" spans="1:24" x14ac:dyDescent="0.25">
      <c r="A2415" t="s">
        <v>24</v>
      </c>
      <c r="B2415" t="s">
        <v>1550</v>
      </c>
      <c r="C2415" t="s">
        <v>1278</v>
      </c>
      <c r="D2415" t="s">
        <v>1496</v>
      </c>
      <c r="E2415" t="s">
        <v>1280</v>
      </c>
      <c r="F2415" s="5">
        <v>9.26</v>
      </c>
      <c r="G2415" s="9">
        <v>0.1</v>
      </c>
      <c r="H2415" s="6">
        <f>G2415*100</f>
        <v>10</v>
      </c>
      <c r="I2415" t="s">
        <v>9822</v>
      </c>
      <c r="J2415" t="s">
        <v>10766</v>
      </c>
      <c r="K2415">
        <v>16</v>
      </c>
      <c r="L2415">
        <v>16</v>
      </c>
      <c r="M2415">
        <f>(F2415*(1+0.05))</f>
        <v>9.7230000000000008</v>
      </c>
      <c r="N2415">
        <f>IFERROR(ROUND(( (-1.208*LN(L2415) + 7.5474 + 4.6991*(2.71828^(-0.009*L2415)) + 0.0001*L2415*L2415 - 0.0432*L2415 + 4.7166)/3),2), " ")</f>
        <v>4.1100000000000003</v>
      </c>
      <c r="O2415">
        <f>IFERROR(MAX(MIN(ROUND(N2415*(Q2415/P2415),2),4.5),1.9)," ")</f>
        <v>3.87</v>
      </c>
      <c r="P2415">
        <f>13.098*F2415^-1.237</f>
        <v>0.83465537707178628</v>
      </c>
      <c r="Q2415">
        <f>13.098*M2415^-1.237</f>
        <v>0.78577106532264485</v>
      </c>
      <c r="R2415" s="5">
        <f>IFERROR(ROUND(MAX(MIN((-105.4*LN(O2415) + 163.83),95),10),0)," ")</f>
        <v>21</v>
      </c>
      <c r="S2415" s="5" t="str">
        <f>IFERROR(CONCATENATE("(",R2415,",",ROUND((1.2*W2415),2),")")," ")</f>
        <v>(21,11.66)</v>
      </c>
      <c r="T2415">
        <f>R2415-L2415</f>
        <v>5</v>
      </c>
      <c r="U2415" s="7" t="str">
        <f>IF((AND(T2415=0,H2415&gt;=L2415)),"Don’t change bids","OK")</f>
        <v>OK</v>
      </c>
      <c r="V2415" t="e">
        <f>IF((MATCH(F2415,W2415,0)),"Same","Diff")</f>
        <v>#N/A</v>
      </c>
      <c r="W2415" s="5">
        <f>ROUND(M2415,2)</f>
        <v>9.7200000000000006</v>
      </c>
      <c r="X2415" s="5">
        <v>9.7200000000000006</v>
      </c>
    </row>
    <row r="2416" spans="1:24" x14ac:dyDescent="0.25">
      <c r="A2416" t="s">
        <v>24</v>
      </c>
      <c r="B2416" t="s">
        <v>1514</v>
      </c>
      <c r="C2416" t="s">
        <v>1278</v>
      </c>
      <c r="D2416" t="s">
        <v>1496</v>
      </c>
      <c r="E2416" t="s">
        <v>1280</v>
      </c>
      <c r="F2416" s="5">
        <v>9.26</v>
      </c>
      <c r="G2416" s="9">
        <v>0.1</v>
      </c>
      <c r="H2416" s="6">
        <f>G2416*100</f>
        <v>10</v>
      </c>
      <c r="I2416" t="s">
        <v>9822</v>
      </c>
      <c r="J2416" t="s">
        <v>10766</v>
      </c>
      <c r="K2416">
        <v>16</v>
      </c>
      <c r="L2416">
        <v>16</v>
      </c>
      <c r="M2416">
        <f>(F2416*(1+0.05))</f>
        <v>9.7230000000000008</v>
      </c>
      <c r="N2416">
        <f>IFERROR(ROUND(( (-1.208*LN(L2416) + 7.5474 + 4.6991*(2.71828^(-0.009*L2416)) + 0.0001*L2416*L2416 - 0.0432*L2416 + 4.7166)/3),2), " ")</f>
        <v>4.1100000000000003</v>
      </c>
      <c r="O2416">
        <f>IFERROR(MAX(MIN(ROUND(N2416*(Q2416/P2416),2),4.5),1.9)," ")</f>
        <v>3.87</v>
      </c>
      <c r="P2416">
        <f>13.098*F2416^-1.237</f>
        <v>0.83465537707178628</v>
      </c>
      <c r="Q2416">
        <f>13.098*M2416^-1.237</f>
        <v>0.78577106532264485</v>
      </c>
      <c r="R2416" s="5">
        <f>IFERROR(ROUND(MAX(MIN((-105.4*LN(O2416) + 163.83),95),10),0)," ")</f>
        <v>21</v>
      </c>
      <c r="S2416" s="5" t="str">
        <f>IFERROR(CONCATENATE("(",R2416,",",ROUND((1.2*W2416),2),")")," ")</f>
        <v>(21,11.66)</v>
      </c>
      <c r="T2416">
        <f>R2416-L2416</f>
        <v>5</v>
      </c>
      <c r="U2416" s="7" t="str">
        <f>IF((AND(T2416=0,H2416&gt;=L2416)),"Don’t change bids","OK")</f>
        <v>OK</v>
      </c>
      <c r="V2416" t="e">
        <f>IF((MATCH(F2416,W2416,0)),"Same","Diff")</f>
        <v>#N/A</v>
      </c>
      <c r="W2416" s="5">
        <f>ROUND(M2416,2)</f>
        <v>9.7200000000000006</v>
      </c>
      <c r="X2416" s="5">
        <v>9.7200000000000006</v>
      </c>
    </row>
    <row r="2417" spans="1:24" x14ac:dyDescent="0.25">
      <c r="A2417" t="s">
        <v>24</v>
      </c>
      <c r="B2417" t="s">
        <v>1547</v>
      </c>
      <c r="C2417" t="s">
        <v>1278</v>
      </c>
      <c r="D2417" t="s">
        <v>1687</v>
      </c>
      <c r="E2417" t="s">
        <v>1280</v>
      </c>
      <c r="F2417" s="5">
        <v>9.26</v>
      </c>
      <c r="G2417" s="9">
        <v>0.1</v>
      </c>
      <c r="H2417" s="6">
        <f>G2417*100</f>
        <v>10</v>
      </c>
      <c r="I2417" t="s">
        <v>9822</v>
      </c>
      <c r="J2417" t="s">
        <v>10766</v>
      </c>
      <c r="K2417">
        <v>16</v>
      </c>
      <c r="L2417">
        <v>16</v>
      </c>
      <c r="M2417">
        <f>(F2417*(1+0.05))</f>
        <v>9.7230000000000008</v>
      </c>
      <c r="N2417">
        <f>IFERROR(ROUND(( (-1.208*LN(L2417) + 7.5474 + 4.6991*(2.71828^(-0.009*L2417)) + 0.0001*L2417*L2417 - 0.0432*L2417 + 4.7166)/3),2), " ")</f>
        <v>4.1100000000000003</v>
      </c>
      <c r="O2417">
        <f>IFERROR(MAX(MIN(ROUND(N2417*(Q2417/P2417),2),4.5),1.9)," ")</f>
        <v>3.87</v>
      </c>
      <c r="P2417">
        <f>13.098*F2417^-1.237</f>
        <v>0.83465537707178628</v>
      </c>
      <c r="Q2417">
        <f>13.098*M2417^-1.237</f>
        <v>0.78577106532264485</v>
      </c>
      <c r="R2417" s="5">
        <f>IFERROR(ROUND(MAX(MIN((-105.4*LN(O2417) + 163.83),95),10),0)," ")</f>
        <v>21</v>
      </c>
      <c r="S2417" s="5" t="str">
        <f>IFERROR(CONCATENATE("(",R2417,",",ROUND((1.2*W2417),2),")")," ")</f>
        <v>(21,11.66)</v>
      </c>
      <c r="T2417">
        <f>R2417-L2417</f>
        <v>5</v>
      </c>
      <c r="U2417" s="7" t="str">
        <f>IF((AND(T2417=0,H2417&gt;=L2417)),"Don’t change bids","OK")</f>
        <v>OK</v>
      </c>
      <c r="V2417" t="e">
        <f>IF((MATCH(F2417,W2417,0)),"Same","Diff")</f>
        <v>#N/A</v>
      </c>
      <c r="W2417" s="5">
        <f>ROUND(M2417,2)</f>
        <v>9.7200000000000006</v>
      </c>
      <c r="X2417" s="5">
        <v>9.7200000000000006</v>
      </c>
    </row>
    <row r="2418" spans="1:24" x14ac:dyDescent="0.25">
      <c r="A2418" t="s">
        <v>24</v>
      </c>
      <c r="B2418" t="s">
        <v>1539</v>
      </c>
      <c r="C2418" t="s">
        <v>1278</v>
      </c>
      <c r="D2418" t="s">
        <v>1496</v>
      </c>
      <c r="E2418" t="s">
        <v>2228</v>
      </c>
      <c r="F2418" s="5">
        <v>4.47</v>
      </c>
      <c r="G2418" s="9">
        <v>0.1</v>
      </c>
      <c r="H2418" s="6">
        <f>G2418*100</f>
        <v>10</v>
      </c>
      <c r="I2418" t="s">
        <v>10161</v>
      </c>
      <c r="J2418" t="s">
        <v>10766</v>
      </c>
      <c r="K2418">
        <v>10</v>
      </c>
      <c r="L2418">
        <v>10</v>
      </c>
      <c r="M2418">
        <f>(F2418*(1+0.05))</f>
        <v>4.6935000000000002</v>
      </c>
      <c r="N2418">
        <f>IFERROR(ROUND(( (-1.208*LN(L2418) + 7.5474 + 4.6991*(2.71828^(-0.009*L2418)) + 0.0001*L2418*L2418 - 0.0432*L2418 + 4.7166)/3),2), " ")</f>
        <v>4.45</v>
      </c>
      <c r="O2418">
        <f>IFERROR(MAX(MIN(ROUND(N2418*(Q2418/P2418),2),4.5),1.9)," ")</f>
        <v>4.1900000000000004</v>
      </c>
      <c r="P2418">
        <f>13.098*F2418^-1.237</f>
        <v>2.0548237653689636</v>
      </c>
      <c r="Q2418">
        <f>13.098*M2418^-1.237</f>
        <v>1.9344763162358323</v>
      </c>
      <c r="R2418" s="5">
        <f>IFERROR(ROUND(MAX(MIN((-105.4*LN(O2418) + 163.83),95),10),0)," ")</f>
        <v>13</v>
      </c>
      <c r="S2418" s="5" t="str">
        <f>IFERROR(CONCATENATE("(",R2418,",",ROUND((1.2*W2418),2),")")," ")</f>
        <v>(13,5.63)</v>
      </c>
      <c r="T2418">
        <f>R2418-L2418</f>
        <v>3</v>
      </c>
      <c r="U2418" s="7" t="str">
        <f>IF((AND(T2418=0,H2418&gt;=L2418)),"Don’t change bids","OK")</f>
        <v>OK</v>
      </c>
      <c r="V2418" t="e">
        <f>IF((MATCH(F2418,W2418,0)),"Same","Diff")</f>
        <v>#N/A</v>
      </c>
      <c r="W2418" s="5">
        <f>ROUND(M2418,2)</f>
        <v>4.6900000000000004</v>
      </c>
      <c r="X2418" s="5">
        <v>4.6900000000000004</v>
      </c>
    </row>
    <row r="2419" spans="1:24" x14ac:dyDescent="0.25">
      <c r="A2419" t="s">
        <v>24</v>
      </c>
      <c r="B2419" t="s">
        <v>1555</v>
      </c>
      <c r="C2419" t="s">
        <v>1278</v>
      </c>
      <c r="D2419" t="s">
        <v>1496</v>
      </c>
      <c r="E2419" t="s">
        <v>1280</v>
      </c>
      <c r="F2419" s="5">
        <v>9.26</v>
      </c>
      <c r="G2419" s="9">
        <v>0.1</v>
      </c>
      <c r="H2419" s="6">
        <f>G2419*100</f>
        <v>10</v>
      </c>
      <c r="I2419" t="s">
        <v>9822</v>
      </c>
      <c r="J2419" t="s">
        <v>10766</v>
      </c>
      <c r="K2419">
        <v>16</v>
      </c>
      <c r="L2419">
        <v>16</v>
      </c>
      <c r="M2419">
        <f>(F2419*(1+0.05))</f>
        <v>9.7230000000000008</v>
      </c>
      <c r="N2419">
        <f>IFERROR(ROUND(( (-1.208*LN(L2419) + 7.5474 + 4.6991*(2.71828^(-0.009*L2419)) + 0.0001*L2419*L2419 - 0.0432*L2419 + 4.7166)/3),2), " ")</f>
        <v>4.1100000000000003</v>
      </c>
      <c r="O2419">
        <f>IFERROR(MAX(MIN(ROUND(N2419*(Q2419/P2419),2),4.5),1.9)," ")</f>
        <v>3.87</v>
      </c>
      <c r="P2419">
        <f>13.098*F2419^-1.237</f>
        <v>0.83465537707178628</v>
      </c>
      <c r="Q2419">
        <f>13.098*M2419^-1.237</f>
        <v>0.78577106532264485</v>
      </c>
      <c r="R2419" s="5">
        <f>IFERROR(ROUND(MAX(MIN((-105.4*LN(O2419) + 163.83),95),10),0)," ")</f>
        <v>21</v>
      </c>
      <c r="S2419" s="5" t="str">
        <f>IFERROR(CONCATENATE("(",R2419,",",ROUND((1.2*W2419),2),")")," ")</f>
        <v>(21,11.66)</v>
      </c>
      <c r="T2419">
        <f>R2419-L2419</f>
        <v>5</v>
      </c>
      <c r="U2419" s="7" t="str">
        <f>IF((AND(T2419=0,H2419&gt;=L2419)),"Don’t change bids","OK")</f>
        <v>OK</v>
      </c>
      <c r="V2419" t="e">
        <f>IF((MATCH(F2419,W2419,0)),"Same","Diff")</f>
        <v>#N/A</v>
      </c>
      <c r="W2419" s="5">
        <f>ROUND(M2419,2)</f>
        <v>9.7200000000000006</v>
      </c>
      <c r="X2419" s="5">
        <v>9.7200000000000006</v>
      </c>
    </row>
    <row r="2420" spans="1:24" x14ac:dyDescent="0.25">
      <c r="A2420" t="s">
        <v>24</v>
      </c>
      <c r="B2420" t="s">
        <v>1541</v>
      </c>
      <c r="C2420" t="s">
        <v>1278</v>
      </c>
      <c r="D2420" t="s">
        <v>1496</v>
      </c>
      <c r="E2420" t="s">
        <v>341</v>
      </c>
      <c r="F2420" s="5">
        <v>5.43</v>
      </c>
      <c r="G2420" s="9">
        <v>0.1</v>
      </c>
      <c r="H2420" s="6">
        <f>G2420*100</f>
        <v>10</v>
      </c>
      <c r="I2420" t="s">
        <v>10162</v>
      </c>
      <c r="J2420" t="s">
        <v>10766</v>
      </c>
      <c r="K2420">
        <v>10</v>
      </c>
      <c r="L2420">
        <v>10</v>
      </c>
      <c r="M2420">
        <f>(F2420*(1+0.05))</f>
        <v>5.7015000000000002</v>
      </c>
      <c r="N2420">
        <f>IFERROR(ROUND(( (-1.208*LN(L2420) + 7.5474 + 4.6991*(2.71828^(-0.009*L2420)) + 0.0001*L2420*L2420 - 0.0432*L2420 + 4.7166)/3),2), " ")</f>
        <v>4.45</v>
      </c>
      <c r="O2420">
        <f>IFERROR(MAX(MIN(ROUND(N2420*(Q2420/P2420),2),4.5),1.9)," ")</f>
        <v>4.1900000000000004</v>
      </c>
      <c r="P2420">
        <f>13.098*F2420^-1.237</f>
        <v>1.6153163794952488</v>
      </c>
      <c r="Q2420">
        <f>13.098*M2420^-1.237</f>
        <v>1.5207101124802704</v>
      </c>
      <c r="R2420" s="5">
        <f>IFERROR(ROUND(MAX(MIN((-105.4*LN(O2420) + 163.83),95),10),0)," ")</f>
        <v>13</v>
      </c>
      <c r="S2420" s="5" t="str">
        <f>IFERROR(CONCATENATE("(",R2420,",",ROUND((1.2*W2420),2),")")," ")</f>
        <v>(13,6.84)</v>
      </c>
      <c r="T2420">
        <f>R2420-L2420</f>
        <v>3</v>
      </c>
      <c r="U2420" s="7" t="str">
        <f>IF((AND(T2420=0,H2420&gt;=L2420)),"Don’t change bids","OK")</f>
        <v>OK</v>
      </c>
      <c r="V2420" t="e">
        <f>IF((MATCH(F2420,W2420,0)),"Same","Diff")</f>
        <v>#N/A</v>
      </c>
      <c r="W2420" s="5">
        <f>ROUND(M2420,2)</f>
        <v>5.7</v>
      </c>
      <c r="X2420" s="5">
        <v>5.7</v>
      </c>
    </row>
    <row r="2421" spans="1:24" x14ac:dyDescent="0.25">
      <c r="A2421" t="s">
        <v>24</v>
      </c>
      <c r="B2421" t="s">
        <v>1553</v>
      </c>
      <c r="C2421" t="s">
        <v>1278</v>
      </c>
      <c r="D2421" t="s">
        <v>1496</v>
      </c>
      <c r="E2421" t="s">
        <v>3164</v>
      </c>
      <c r="F2421" s="5">
        <v>4.88</v>
      </c>
      <c r="G2421" s="9">
        <v>0.1</v>
      </c>
      <c r="H2421" s="6">
        <f>G2421*100</f>
        <v>10</v>
      </c>
      <c r="I2421" t="s">
        <v>10163</v>
      </c>
      <c r="J2421" t="s">
        <v>10766</v>
      </c>
      <c r="K2421">
        <v>16</v>
      </c>
      <c r="L2421">
        <v>16</v>
      </c>
      <c r="M2421">
        <f>(F2421*(1+0.05))</f>
        <v>5.1239999999999997</v>
      </c>
      <c r="N2421">
        <f>IFERROR(ROUND(( (-1.208*LN(L2421) + 7.5474 + 4.6991*(2.71828^(-0.009*L2421)) + 0.0001*L2421*L2421 - 0.0432*L2421 + 4.7166)/3),2), " ")</f>
        <v>4.1100000000000003</v>
      </c>
      <c r="O2421">
        <f>IFERROR(MAX(MIN(ROUND(N2421*(Q2421/P2421),2),4.5),1.9)," ")</f>
        <v>3.87</v>
      </c>
      <c r="P2421">
        <f>13.098*F2421^-1.237</f>
        <v>1.8434427991669358</v>
      </c>
      <c r="Q2421">
        <f>13.098*M2421^-1.237</f>
        <v>1.7354755650704661</v>
      </c>
      <c r="R2421" s="5">
        <f>IFERROR(ROUND(MAX(MIN((-105.4*LN(O2421) + 163.83),95),10),0)," ")</f>
        <v>21</v>
      </c>
      <c r="S2421" s="5" t="str">
        <f>IFERROR(CONCATENATE("(",R2421,",",ROUND((1.2*W2421),2),")")," ")</f>
        <v>(21,6.14)</v>
      </c>
      <c r="T2421">
        <f>R2421-L2421</f>
        <v>5</v>
      </c>
      <c r="U2421" s="7" t="str">
        <f>IF((AND(T2421=0,H2421&gt;=L2421)),"Don’t change bids","OK")</f>
        <v>OK</v>
      </c>
      <c r="V2421" t="e">
        <f>IF((MATCH(F2421,W2421,0)),"Same","Diff")</f>
        <v>#N/A</v>
      </c>
      <c r="W2421" s="5">
        <f>ROUND(M2421,2)</f>
        <v>5.12</v>
      </c>
      <c r="X2421" s="5">
        <v>5.12</v>
      </c>
    </row>
    <row r="2422" spans="1:24" x14ac:dyDescent="0.25">
      <c r="A2422" t="s">
        <v>24</v>
      </c>
      <c r="B2422" t="s">
        <v>1554</v>
      </c>
      <c r="C2422" t="s">
        <v>1278</v>
      </c>
      <c r="D2422" t="s">
        <v>1496</v>
      </c>
      <c r="E2422" t="s">
        <v>1280</v>
      </c>
      <c r="F2422" s="5">
        <v>9.26</v>
      </c>
      <c r="G2422" s="9">
        <v>0.1</v>
      </c>
      <c r="H2422" s="6">
        <f>G2422*100</f>
        <v>10</v>
      </c>
      <c r="I2422" t="s">
        <v>9822</v>
      </c>
      <c r="J2422" t="s">
        <v>10766</v>
      </c>
      <c r="K2422">
        <v>16</v>
      </c>
      <c r="L2422">
        <v>16</v>
      </c>
      <c r="M2422">
        <f>(F2422*(1+0.05))</f>
        <v>9.7230000000000008</v>
      </c>
      <c r="N2422">
        <f>IFERROR(ROUND(( (-1.208*LN(L2422) + 7.5474 + 4.6991*(2.71828^(-0.009*L2422)) + 0.0001*L2422*L2422 - 0.0432*L2422 + 4.7166)/3),2), " ")</f>
        <v>4.1100000000000003</v>
      </c>
      <c r="O2422">
        <f>IFERROR(MAX(MIN(ROUND(N2422*(Q2422/P2422),2),4.5),1.9)," ")</f>
        <v>3.87</v>
      </c>
      <c r="P2422">
        <f>13.098*F2422^-1.237</f>
        <v>0.83465537707178628</v>
      </c>
      <c r="Q2422">
        <f>13.098*M2422^-1.237</f>
        <v>0.78577106532264485</v>
      </c>
      <c r="R2422" s="5">
        <f>IFERROR(ROUND(MAX(MIN((-105.4*LN(O2422) + 163.83),95),10),0)," ")</f>
        <v>21</v>
      </c>
      <c r="S2422" s="5" t="str">
        <f>IFERROR(CONCATENATE("(",R2422,",",ROUND((1.2*W2422),2),")")," ")</f>
        <v>(21,11.66)</v>
      </c>
      <c r="T2422">
        <f>R2422-L2422</f>
        <v>5</v>
      </c>
      <c r="U2422" s="7" t="str">
        <f>IF((AND(T2422=0,H2422&gt;=L2422)),"Don’t change bids","OK")</f>
        <v>OK</v>
      </c>
      <c r="V2422" t="e">
        <f>IF((MATCH(F2422,W2422,0)),"Same","Diff")</f>
        <v>#N/A</v>
      </c>
      <c r="W2422" s="5">
        <f>ROUND(M2422,2)</f>
        <v>9.7200000000000006</v>
      </c>
      <c r="X2422" s="5">
        <v>9.7200000000000006</v>
      </c>
    </row>
    <row r="2423" spans="1:24" x14ac:dyDescent="0.25">
      <c r="A2423" t="s">
        <v>24</v>
      </c>
      <c r="B2423" t="s">
        <v>1542</v>
      </c>
      <c r="C2423" t="s">
        <v>1278</v>
      </c>
      <c r="D2423" t="s">
        <v>1496</v>
      </c>
      <c r="E2423" t="s">
        <v>1280</v>
      </c>
      <c r="F2423" s="5">
        <v>9.26</v>
      </c>
      <c r="G2423" s="9">
        <v>0.1</v>
      </c>
      <c r="H2423" s="6">
        <f>G2423*100</f>
        <v>10</v>
      </c>
      <c r="I2423" t="s">
        <v>9822</v>
      </c>
      <c r="J2423" t="s">
        <v>10766</v>
      </c>
      <c r="K2423">
        <v>16</v>
      </c>
      <c r="L2423">
        <v>16</v>
      </c>
      <c r="M2423">
        <f>(F2423*(1+0.05))</f>
        <v>9.7230000000000008</v>
      </c>
      <c r="N2423">
        <f>IFERROR(ROUND(( (-1.208*LN(L2423) + 7.5474 + 4.6991*(2.71828^(-0.009*L2423)) + 0.0001*L2423*L2423 - 0.0432*L2423 + 4.7166)/3),2), " ")</f>
        <v>4.1100000000000003</v>
      </c>
      <c r="O2423">
        <f>IFERROR(MAX(MIN(ROUND(N2423*(Q2423/P2423),2),4.5),1.9)," ")</f>
        <v>3.87</v>
      </c>
      <c r="P2423">
        <f>13.098*F2423^-1.237</f>
        <v>0.83465537707178628</v>
      </c>
      <c r="Q2423">
        <f>13.098*M2423^-1.237</f>
        <v>0.78577106532264485</v>
      </c>
      <c r="R2423" s="5">
        <f>IFERROR(ROUND(MAX(MIN((-105.4*LN(O2423) + 163.83),95),10),0)," ")</f>
        <v>21</v>
      </c>
      <c r="S2423" s="5" t="str">
        <f>IFERROR(CONCATENATE("(",R2423,",",ROUND((1.2*W2423),2),")")," ")</f>
        <v>(21,11.66)</v>
      </c>
      <c r="T2423">
        <f>R2423-L2423</f>
        <v>5</v>
      </c>
      <c r="U2423" s="7" t="str">
        <f>IF((AND(T2423=0,H2423&gt;=L2423)),"Don’t change bids","OK")</f>
        <v>OK</v>
      </c>
      <c r="V2423" t="e">
        <f>IF((MATCH(F2423,W2423,0)),"Same","Diff")</f>
        <v>#N/A</v>
      </c>
      <c r="W2423" s="5">
        <f>ROUND(M2423,2)</f>
        <v>9.7200000000000006</v>
      </c>
      <c r="X2423" s="5">
        <v>9.7200000000000006</v>
      </c>
    </row>
    <row r="2424" spans="1:24" x14ac:dyDescent="0.25">
      <c r="A2424" t="s">
        <v>24</v>
      </c>
      <c r="B2424" t="s">
        <v>1556</v>
      </c>
      <c r="C2424" t="s">
        <v>1278</v>
      </c>
      <c r="D2424" t="s">
        <v>1496</v>
      </c>
      <c r="E2424" t="s">
        <v>1596</v>
      </c>
      <c r="F2424" s="5">
        <v>4.54</v>
      </c>
      <c r="G2424" s="9">
        <v>0.1</v>
      </c>
      <c r="H2424" s="6">
        <f>G2424*100</f>
        <v>10</v>
      </c>
      <c r="I2424" t="s">
        <v>9911</v>
      </c>
      <c r="J2424" t="s">
        <v>10766</v>
      </c>
      <c r="K2424">
        <v>16</v>
      </c>
      <c r="L2424">
        <v>16</v>
      </c>
      <c r="M2424">
        <f>(F2424*(1+0.05))</f>
        <v>4.7670000000000003</v>
      </c>
      <c r="N2424">
        <f>IFERROR(ROUND(( (-1.208*LN(L2424) + 7.5474 + 4.6991*(2.71828^(-0.009*L2424)) + 0.0001*L2424*L2424 - 0.0432*L2424 + 4.7166)/3),2), " ")</f>
        <v>4.1100000000000003</v>
      </c>
      <c r="O2424">
        <f>IFERROR(MAX(MIN(ROUND(N2424*(Q2424/P2424),2),4.5),1.9)," ")</f>
        <v>3.87</v>
      </c>
      <c r="P2424">
        <f>13.098*F2424^-1.237</f>
        <v>2.0157046427145602</v>
      </c>
      <c r="Q2424">
        <f>13.098*M2424^-1.237</f>
        <v>1.8976483324630822</v>
      </c>
      <c r="R2424" s="5">
        <f>IFERROR(ROUND(MAX(MIN((-105.4*LN(O2424) + 163.83),95),10),0)," ")</f>
        <v>21</v>
      </c>
      <c r="S2424" s="5" t="str">
        <f>IFERROR(CONCATENATE("(",R2424,",",ROUND((1.2*W2424),2),")")," ")</f>
        <v>(21,5.72)</v>
      </c>
      <c r="T2424">
        <f>R2424-L2424</f>
        <v>5</v>
      </c>
      <c r="U2424" s="7" t="str">
        <f>IF((AND(T2424=0,H2424&gt;=L2424)),"Don’t change bids","OK")</f>
        <v>OK</v>
      </c>
      <c r="V2424" t="e">
        <f>IF((MATCH(F2424,W2424,0)),"Same","Diff")</f>
        <v>#N/A</v>
      </c>
      <c r="W2424" s="5">
        <f>ROUND(M2424,2)</f>
        <v>4.7699999999999996</v>
      </c>
      <c r="X2424" s="5">
        <v>4.7699999999999996</v>
      </c>
    </row>
    <row r="2425" spans="1:24" x14ac:dyDescent="0.25">
      <c r="A2425" t="s">
        <v>24</v>
      </c>
      <c r="B2425" t="s">
        <v>1524</v>
      </c>
      <c r="C2425" t="s">
        <v>1278</v>
      </c>
      <c r="D2425" t="s">
        <v>1496</v>
      </c>
      <c r="E2425" t="s">
        <v>434</v>
      </c>
      <c r="F2425" s="5">
        <v>4.2699999999999996</v>
      </c>
      <c r="G2425" s="9">
        <v>0.1</v>
      </c>
      <c r="H2425" s="6">
        <f>G2425*100</f>
        <v>10</v>
      </c>
      <c r="I2425" t="s">
        <v>10164</v>
      </c>
      <c r="J2425" t="s">
        <v>10766</v>
      </c>
      <c r="K2425">
        <v>10</v>
      </c>
      <c r="L2425">
        <v>10</v>
      </c>
      <c r="M2425">
        <f>(F2425*(1+0.05))</f>
        <v>4.4834999999999994</v>
      </c>
      <c r="N2425">
        <f>IFERROR(ROUND(( (-1.208*LN(L2425) + 7.5474 + 4.6991*(2.71828^(-0.009*L2425)) + 0.0001*L2425*L2425 - 0.0432*L2425 + 4.7166)/3),2), " ")</f>
        <v>4.45</v>
      </c>
      <c r="O2425">
        <f>IFERROR(MAX(MIN(ROUND(N2425*(Q2425/P2425),2),4.5),1.9)," ")</f>
        <v>4.1900000000000004</v>
      </c>
      <c r="P2425">
        <f>13.098*F2425^-1.237</f>
        <v>2.1745315075237328</v>
      </c>
      <c r="Q2425">
        <f>13.098*M2425^-1.237</f>
        <v>2.0471729844227924</v>
      </c>
      <c r="R2425" s="5">
        <f>IFERROR(ROUND(MAX(MIN((-105.4*LN(O2425) + 163.83),95),10),0)," ")</f>
        <v>13</v>
      </c>
      <c r="S2425" s="5" t="str">
        <f>IFERROR(CONCATENATE("(",R2425,",",ROUND((1.2*W2425),2),")")," ")</f>
        <v>(13,5.38)</v>
      </c>
      <c r="T2425">
        <f>R2425-L2425</f>
        <v>3</v>
      </c>
      <c r="U2425" s="7" t="str">
        <f>IF((AND(T2425=0,H2425&gt;=L2425)),"Don’t change bids","OK")</f>
        <v>OK</v>
      </c>
      <c r="V2425" t="e">
        <f>IF((MATCH(F2425,W2425,0)),"Same","Diff")</f>
        <v>#N/A</v>
      </c>
      <c r="W2425" s="5">
        <f>ROUND(M2425,2)</f>
        <v>4.4800000000000004</v>
      </c>
      <c r="X2425" s="5">
        <v>4.4800000000000004</v>
      </c>
    </row>
    <row r="2426" spans="1:24" x14ac:dyDescent="0.25">
      <c r="A2426" t="s">
        <v>24</v>
      </c>
      <c r="B2426" t="s">
        <v>1545</v>
      </c>
      <c r="C2426" t="s">
        <v>1278</v>
      </c>
      <c r="D2426" t="s">
        <v>1496</v>
      </c>
      <c r="E2426" t="s">
        <v>1280</v>
      </c>
      <c r="F2426" s="5">
        <v>9.26</v>
      </c>
      <c r="G2426" s="9">
        <v>0.1</v>
      </c>
      <c r="H2426" s="6">
        <f>G2426*100</f>
        <v>10</v>
      </c>
      <c r="I2426" t="s">
        <v>9822</v>
      </c>
      <c r="J2426" t="s">
        <v>10766</v>
      </c>
      <c r="K2426">
        <v>16</v>
      </c>
      <c r="L2426">
        <v>16</v>
      </c>
      <c r="M2426">
        <f>(F2426*(1+0.05))</f>
        <v>9.7230000000000008</v>
      </c>
      <c r="N2426">
        <f>IFERROR(ROUND(( (-1.208*LN(L2426) + 7.5474 + 4.6991*(2.71828^(-0.009*L2426)) + 0.0001*L2426*L2426 - 0.0432*L2426 + 4.7166)/3),2), " ")</f>
        <v>4.1100000000000003</v>
      </c>
      <c r="O2426">
        <f>IFERROR(MAX(MIN(ROUND(N2426*(Q2426/P2426),2),4.5),1.9)," ")</f>
        <v>3.87</v>
      </c>
      <c r="P2426">
        <f>13.098*F2426^-1.237</f>
        <v>0.83465537707178628</v>
      </c>
      <c r="Q2426">
        <f>13.098*M2426^-1.237</f>
        <v>0.78577106532264485</v>
      </c>
      <c r="R2426" s="5">
        <f>IFERROR(ROUND(MAX(MIN((-105.4*LN(O2426) + 163.83),95),10),0)," ")</f>
        <v>21</v>
      </c>
      <c r="S2426" s="5" t="str">
        <f>IFERROR(CONCATENATE("(",R2426,",",ROUND((1.2*W2426),2),")")," ")</f>
        <v>(21,11.66)</v>
      </c>
      <c r="T2426">
        <f>R2426-L2426</f>
        <v>5</v>
      </c>
      <c r="U2426" s="7" t="str">
        <f>IF((AND(T2426=0,H2426&gt;=L2426)),"Don’t change bids","OK")</f>
        <v>OK</v>
      </c>
      <c r="V2426" t="e">
        <f>IF((MATCH(F2426,W2426,0)),"Same","Diff")</f>
        <v>#N/A</v>
      </c>
      <c r="W2426" s="5">
        <f>ROUND(M2426,2)</f>
        <v>9.7200000000000006</v>
      </c>
      <c r="X2426" s="5">
        <v>9.7200000000000006</v>
      </c>
    </row>
    <row r="2427" spans="1:24" x14ac:dyDescent="0.25">
      <c r="A2427" t="s">
        <v>24</v>
      </c>
      <c r="B2427" t="s">
        <v>1559</v>
      </c>
      <c r="C2427" t="s">
        <v>1278</v>
      </c>
      <c r="D2427" t="s">
        <v>1496</v>
      </c>
      <c r="E2427" t="s">
        <v>1280</v>
      </c>
      <c r="F2427" s="5">
        <v>9.26</v>
      </c>
      <c r="G2427" s="9">
        <v>0.1</v>
      </c>
      <c r="H2427" s="6">
        <f>G2427*100</f>
        <v>10</v>
      </c>
      <c r="I2427" t="s">
        <v>9822</v>
      </c>
      <c r="J2427" t="s">
        <v>10766</v>
      </c>
      <c r="K2427">
        <v>16</v>
      </c>
      <c r="L2427">
        <v>16</v>
      </c>
      <c r="M2427">
        <f>(F2427*(1+0.05))</f>
        <v>9.7230000000000008</v>
      </c>
      <c r="N2427">
        <f>IFERROR(ROUND(( (-1.208*LN(L2427) + 7.5474 + 4.6991*(2.71828^(-0.009*L2427)) + 0.0001*L2427*L2427 - 0.0432*L2427 + 4.7166)/3),2), " ")</f>
        <v>4.1100000000000003</v>
      </c>
      <c r="O2427">
        <f>IFERROR(MAX(MIN(ROUND(N2427*(Q2427/P2427),2),4.5),1.9)," ")</f>
        <v>3.87</v>
      </c>
      <c r="P2427">
        <f>13.098*F2427^-1.237</f>
        <v>0.83465537707178628</v>
      </c>
      <c r="Q2427">
        <f>13.098*M2427^-1.237</f>
        <v>0.78577106532264485</v>
      </c>
      <c r="R2427" s="5">
        <f>IFERROR(ROUND(MAX(MIN((-105.4*LN(O2427) + 163.83),95),10),0)," ")</f>
        <v>21</v>
      </c>
      <c r="S2427" s="5" t="str">
        <f>IFERROR(CONCATENATE("(",R2427,",",ROUND((1.2*W2427),2),")")," ")</f>
        <v>(21,11.66)</v>
      </c>
      <c r="T2427">
        <f>R2427-L2427</f>
        <v>5</v>
      </c>
      <c r="U2427" s="7" t="str">
        <f>IF((AND(T2427=0,H2427&gt;=L2427)),"Don’t change bids","OK")</f>
        <v>OK</v>
      </c>
      <c r="V2427" t="e">
        <f>IF((MATCH(F2427,W2427,0)),"Same","Diff")</f>
        <v>#N/A</v>
      </c>
      <c r="W2427" s="5">
        <f>ROUND(M2427,2)</f>
        <v>9.7200000000000006</v>
      </c>
      <c r="X2427" s="5">
        <v>9.7200000000000006</v>
      </c>
    </row>
    <row r="2428" spans="1:24" x14ac:dyDescent="0.25">
      <c r="A2428" t="s">
        <v>24</v>
      </c>
      <c r="B2428" t="s">
        <v>1521</v>
      </c>
      <c r="C2428" t="s">
        <v>1278</v>
      </c>
      <c r="D2428" t="s">
        <v>1496</v>
      </c>
      <c r="E2428" t="s">
        <v>3165</v>
      </c>
      <c r="F2428" s="5">
        <v>5.34</v>
      </c>
      <c r="G2428" s="9">
        <v>0.1</v>
      </c>
      <c r="H2428" s="6">
        <f>G2428*100</f>
        <v>10</v>
      </c>
      <c r="I2428" t="s">
        <v>10165</v>
      </c>
      <c r="J2428" t="s">
        <v>10766</v>
      </c>
      <c r="K2428">
        <v>16</v>
      </c>
      <c r="L2428">
        <v>16</v>
      </c>
      <c r="M2428">
        <f>(F2428*(1+0.05))</f>
        <v>5.6070000000000002</v>
      </c>
      <c r="N2428">
        <f>IFERROR(ROUND(( (-1.208*LN(L2428) + 7.5474 + 4.6991*(2.71828^(-0.009*L2428)) + 0.0001*L2428*L2428 - 0.0432*L2428 + 4.7166)/3),2), " ")</f>
        <v>4.1100000000000003</v>
      </c>
      <c r="O2428">
        <f>IFERROR(MAX(MIN(ROUND(N2428*(Q2428/P2428),2),4.5),1.9)," ")</f>
        <v>3.87</v>
      </c>
      <c r="P2428">
        <f>13.098*F2428^-1.237</f>
        <v>1.6490599760318283</v>
      </c>
      <c r="Q2428">
        <f>13.098*M2428^-1.237</f>
        <v>1.5524774053375787</v>
      </c>
      <c r="R2428" s="5">
        <f>IFERROR(ROUND(MAX(MIN((-105.4*LN(O2428) + 163.83),95),10),0)," ")</f>
        <v>21</v>
      </c>
      <c r="S2428" s="5" t="str">
        <f>IFERROR(CONCATENATE("(",R2428,",",ROUND((1.2*W2428),2),")")," ")</f>
        <v>(21,6.73)</v>
      </c>
      <c r="T2428">
        <f>R2428-L2428</f>
        <v>5</v>
      </c>
      <c r="U2428" s="7" t="str">
        <f>IF((AND(T2428=0,H2428&gt;=L2428)),"Don’t change bids","OK")</f>
        <v>OK</v>
      </c>
      <c r="V2428" t="e">
        <f>IF((MATCH(F2428,W2428,0)),"Same","Diff")</f>
        <v>#N/A</v>
      </c>
      <c r="W2428" s="5">
        <f>ROUND(M2428,2)</f>
        <v>5.61</v>
      </c>
      <c r="X2428" s="5">
        <v>5.61</v>
      </c>
    </row>
    <row r="2429" spans="1:24" x14ac:dyDescent="0.25">
      <c r="A2429" t="s">
        <v>24</v>
      </c>
      <c r="B2429" t="s">
        <v>1502</v>
      </c>
      <c r="C2429" t="s">
        <v>1278</v>
      </c>
      <c r="D2429" t="s">
        <v>1496</v>
      </c>
      <c r="E2429" t="s">
        <v>3166</v>
      </c>
      <c r="F2429" s="5">
        <v>6.07</v>
      </c>
      <c r="G2429" s="9">
        <v>0.1</v>
      </c>
      <c r="H2429" s="6">
        <f>G2429*100</f>
        <v>10</v>
      </c>
      <c r="I2429" t="s">
        <v>10166</v>
      </c>
      <c r="J2429" t="s">
        <v>10766</v>
      </c>
      <c r="K2429">
        <v>16</v>
      </c>
      <c r="L2429">
        <v>16</v>
      </c>
      <c r="M2429">
        <f>(F2429*(1+0.05))</f>
        <v>6.3735000000000008</v>
      </c>
      <c r="N2429">
        <f>IFERROR(ROUND(( (-1.208*LN(L2429) + 7.5474 + 4.6991*(2.71828^(-0.009*L2429)) + 0.0001*L2429*L2429 - 0.0432*L2429 + 4.7166)/3),2), " ")</f>
        <v>4.1100000000000003</v>
      </c>
      <c r="O2429">
        <f>IFERROR(MAX(MIN(ROUND(N2429*(Q2429/P2429),2),4.5),1.9)," ")</f>
        <v>3.87</v>
      </c>
      <c r="P2429">
        <f>13.098*F2429^-1.237</f>
        <v>1.4073450023768337</v>
      </c>
      <c r="Q2429">
        <f>13.098*M2429^-1.237</f>
        <v>1.3249192567042358</v>
      </c>
      <c r="R2429" s="5">
        <f>IFERROR(ROUND(MAX(MIN((-105.4*LN(O2429) + 163.83),95),10),0)," ")</f>
        <v>21</v>
      </c>
      <c r="S2429" s="5" t="str">
        <f>IFERROR(CONCATENATE("(",R2429,",",ROUND((1.2*W2429),2),")")," ")</f>
        <v>(21,7.64)</v>
      </c>
      <c r="T2429">
        <f>R2429-L2429</f>
        <v>5</v>
      </c>
      <c r="U2429" s="7" t="str">
        <f>IF((AND(T2429=0,H2429&gt;=L2429)),"Don’t change bids","OK")</f>
        <v>OK</v>
      </c>
      <c r="V2429" t="e">
        <f>IF((MATCH(F2429,W2429,0)),"Same","Diff")</f>
        <v>#N/A</v>
      </c>
      <c r="W2429" s="5">
        <f>ROUND(M2429,2)</f>
        <v>6.37</v>
      </c>
      <c r="X2429" s="5">
        <v>6.37</v>
      </c>
    </row>
    <row r="2430" spans="1:24" x14ac:dyDescent="0.25">
      <c r="A2430" t="s">
        <v>24</v>
      </c>
      <c r="B2430" t="s">
        <v>1497</v>
      </c>
      <c r="C2430" t="s">
        <v>1278</v>
      </c>
      <c r="D2430" t="s">
        <v>1496</v>
      </c>
      <c r="E2430" t="s">
        <v>1280</v>
      </c>
      <c r="F2430" s="5">
        <v>9.26</v>
      </c>
      <c r="G2430" s="9">
        <v>0.1</v>
      </c>
      <c r="H2430" s="6">
        <f>G2430*100</f>
        <v>10</v>
      </c>
      <c r="I2430" t="s">
        <v>9822</v>
      </c>
      <c r="J2430" t="s">
        <v>10766</v>
      </c>
      <c r="K2430">
        <v>16</v>
      </c>
      <c r="L2430">
        <v>16</v>
      </c>
      <c r="M2430">
        <f>(F2430*(1+0.05))</f>
        <v>9.7230000000000008</v>
      </c>
      <c r="N2430">
        <f>IFERROR(ROUND(( (-1.208*LN(L2430) + 7.5474 + 4.6991*(2.71828^(-0.009*L2430)) + 0.0001*L2430*L2430 - 0.0432*L2430 + 4.7166)/3),2), " ")</f>
        <v>4.1100000000000003</v>
      </c>
      <c r="O2430">
        <f>IFERROR(MAX(MIN(ROUND(N2430*(Q2430/P2430),2),4.5),1.9)," ")</f>
        <v>3.87</v>
      </c>
      <c r="P2430">
        <f>13.098*F2430^-1.237</f>
        <v>0.83465537707178628</v>
      </c>
      <c r="Q2430">
        <f>13.098*M2430^-1.237</f>
        <v>0.78577106532264485</v>
      </c>
      <c r="R2430" s="5">
        <f>IFERROR(ROUND(MAX(MIN((-105.4*LN(O2430) + 163.83),95),10),0)," ")</f>
        <v>21</v>
      </c>
      <c r="S2430" s="5" t="str">
        <f>IFERROR(CONCATENATE("(",R2430,",",ROUND((1.2*W2430),2),")")," ")</f>
        <v>(21,11.66)</v>
      </c>
      <c r="T2430">
        <f>R2430-L2430</f>
        <v>5</v>
      </c>
      <c r="U2430" s="7" t="str">
        <f>IF((AND(T2430=0,H2430&gt;=L2430)),"Don’t change bids","OK")</f>
        <v>OK</v>
      </c>
      <c r="V2430" t="e">
        <f>IF((MATCH(F2430,W2430,0)),"Same","Diff")</f>
        <v>#N/A</v>
      </c>
      <c r="W2430" s="5">
        <f>ROUND(M2430,2)</f>
        <v>9.7200000000000006</v>
      </c>
      <c r="X2430" s="5">
        <v>9.7200000000000006</v>
      </c>
    </row>
    <row r="2431" spans="1:24" x14ac:dyDescent="0.25">
      <c r="A2431" t="s">
        <v>24</v>
      </c>
      <c r="B2431" t="s">
        <v>1520</v>
      </c>
      <c r="C2431" t="s">
        <v>1278</v>
      </c>
      <c r="D2431" t="s">
        <v>1496</v>
      </c>
      <c r="E2431" t="s">
        <v>1280</v>
      </c>
      <c r="F2431" s="5">
        <v>9.26</v>
      </c>
      <c r="G2431" s="9">
        <v>0.1</v>
      </c>
      <c r="H2431" s="6">
        <f>G2431*100</f>
        <v>10</v>
      </c>
      <c r="I2431" t="s">
        <v>9822</v>
      </c>
      <c r="J2431" t="s">
        <v>10766</v>
      </c>
      <c r="K2431">
        <v>16</v>
      </c>
      <c r="L2431">
        <v>16</v>
      </c>
      <c r="M2431">
        <f>(F2431*(1+0.05))</f>
        <v>9.7230000000000008</v>
      </c>
      <c r="N2431">
        <f>IFERROR(ROUND(( (-1.208*LN(L2431) + 7.5474 + 4.6991*(2.71828^(-0.009*L2431)) + 0.0001*L2431*L2431 - 0.0432*L2431 + 4.7166)/3),2), " ")</f>
        <v>4.1100000000000003</v>
      </c>
      <c r="O2431">
        <f>IFERROR(MAX(MIN(ROUND(N2431*(Q2431/P2431),2),4.5),1.9)," ")</f>
        <v>3.87</v>
      </c>
      <c r="P2431">
        <f>13.098*F2431^-1.237</f>
        <v>0.83465537707178628</v>
      </c>
      <c r="Q2431">
        <f>13.098*M2431^-1.237</f>
        <v>0.78577106532264485</v>
      </c>
      <c r="R2431" s="5">
        <f>IFERROR(ROUND(MAX(MIN((-105.4*LN(O2431) + 163.83),95),10),0)," ")</f>
        <v>21</v>
      </c>
      <c r="S2431" s="5" t="str">
        <f>IFERROR(CONCATENATE("(",R2431,",",ROUND((1.2*W2431),2),")")," ")</f>
        <v>(21,11.66)</v>
      </c>
      <c r="T2431">
        <f>R2431-L2431</f>
        <v>5</v>
      </c>
      <c r="U2431" s="7" t="str">
        <f>IF((AND(T2431=0,H2431&gt;=L2431)),"Don’t change bids","OK")</f>
        <v>OK</v>
      </c>
      <c r="V2431" t="e">
        <f>IF((MATCH(F2431,W2431,0)),"Same","Diff")</f>
        <v>#N/A</v>
      </c>
      <c r="W2431" s="5">
        <f>ROUND(M2431,2)</f>
        <v>9.7200000000000006</v>
      </c>
      <c r="X2431" s="5">
        <v>9.7200000000000006</v>
      </c>
    </row>
    <row r="2432" spans="1:24" x14ac:dyDescent="0.25">
      <c r="A2432" t="s">
        <v>24</v>
      </c>
      <c r="B2432" t="s">
        <v>1525</v>
      </c>
      <c r="C2432" t="s">
        <v>1278</v>
      </c>
      <c r="D2432" t="s">
        <v>1496</v>
      </c>
      <c r="E2432" t="s">
        <v>1280</v>
      </c>
      <c r="F2432" s="5">
        <v>9.26</v>
      </c>
      <c r="G2432" s="9">
        <v>0.1</v>
      </c>
      <c r="H2432" s="6">
        <f>G2432*100</f>
        <v>10</v>
      </c>
      <c r="I2432" t="s">
        <v>9822</v>
      </c>
      <c r="J2432" t="s">
        <v>10766</v>
      </c>
      <c r="K2432">
        <v>16</v>
      </c>
      <c r="L2432">
        <v>16</v>
      </c>
      <c r="M2432">
        <f>(F2432*(1+0.05))</f>
        <v>9.7230000000000008</v>
      </c>
      <c r="N2432">
        <f>IFERROR(ROUND(( (-1.208*LN(L2432) + 7.5474 + 4.6991*(2.71828^(-0.009*L2432)) + 0.0001*L2432*L2432 - 0.0432*L2432 + 4.7166)/3),2), " ")</f>
        <v>4.1100000000000003</v>
      </c>
      <c r="O2432">
        <f>IFERROR(MAX(MIN(ROUND(N2432*(Q2432/P2432),2),4.5),1.9)," ")</f>
        <v>3.87</v>
      </c>
      <c r="P2432">
        <f>13.098*F2432^-1.237</f>
        <v>0.83465537707178628</v>
      </c>
      <c r="Q2432">
        <f>13.098*M2432^-1.237</f>
        <v>0.78577106532264485</v>
      </c>
      <c r="R2432" s="5">
        <f>IFERROR(ROUND(MAX(MIN((-105.4*LN(O2432) + 163.83),95),10),0)," ")</f>
        <v>21</v>
      </c>
      <c r="S2432" s="5" t="str">
        <f>IFERROR(CONCATENATE("(",R2432,",",ROUND((1.2*W2432),2),")")," ")</f>
        <v>(21,11.66)</v>
      </c>
      <c r="T2432">
        <f>R2432-L2432</f>
        <v>5</v>
      </c>
      <c r="U2432" s="7" t="str">
        <f>IF((AND(T2432=0,H2432&gt;=L2432)),"Don’t change bids","OK")</f>
        <v>OK</v>
      </c>
      <c r="V2432" t="e">
        <f>IF((MATCH(F2432,W2432,0)),"Same","Diff")</f>
        <v>#N/A</v>
      </c>
      <c r="W2432" s="5">
        <f>ROUND(M2432,2)</f>
        <v>9.7200000000000006</v>
      </c>
      <c r="X2432" s="5">
        <v>9.7200000000000006</v>
      </c>
    </row>
    <row r="2433" spans="1:24" x14ac:dyDescent="0.25">
      <c r="A2433" t="s">
        <v>24</v>
      </c>
      <c r="B2433" t="s">
        <v>1518</v>
      </c>
      <c r="C2433" t="s">
        <v>1278</v>
      </c>
      <c r="D2433" t="s">
        <v>1496</v>
      </c>
      <c r="E2433" t="s">
        <v>1280</v>
      </c>
      <c r="F2433" s="5">
        <v>9.26</v>
      </c>
      <c r="G2433" s="9">
        <v>0.1</v>
      </c>
      <c r="H2433" s="6">
        <f>G2433*100</f>
        <v>10</v>
      </c>
      <c r="I2433" t="s">
        <v>9822</v>
      </c>
      <c r="J2433" t="s">
        <v>10766</v>
      </c>
      <c r="K2433">
        <v>16</v>
      </c>
      <c r="L2433">
        <v>16</v>
      </c>
      <c r="M2433">
        <f>(F2433*(1+0.05))</f>
        <v>9.7230000000000008</v>
      </c>
      <c r="N2433">
        <f>IFERROR(ROUND(( (-1.208*LN(L2433) + 7.5474 + 4.6991*(2.71828^(-0.009*L2433)) + 0.0001*L2433*L2433 - 0.0432*L2433 + 4.7166)/3),2), " ")</f>
        <v>4.1100000000000003</v>
      </c>
      <c r="O2433">
        <f>IFERROR(MAX(MIN(ROUND(N2433*(Q2433/P2433),2),4.5),1.9)," ")</f>
        <v>3.87</v>
      </c>
      <c r="P2433">
        <f>13.098*F2433^-1.237</f>
        <v>0.83465537707178628</v>
      </c>
      <c r="Q2433">
        <f>13.098*M2433^-1.237</f>
        <v>0.78577106532264485</v>
      </c>
      <c r="R2433" s="5">
        <f>IFERROR(ROUND(MAX(MIN((-105.4*LN(O2433) + 163.83),95),10),0)," ")</f>
        <v>21</v>
      </c>
      <c r="S2433" s="5" t="str">
        <f>IFERROR(CONCATENATE("(",R2433,",",ROUND((1.2*W2433),2),")")," ")</f>
        <v>(21,11.66)</v>
      </c>
      <c r="T2433">
        <f>R2433-L2433</f>
        <v>5</v>
      </c>
      <c r="U2433" s="7" t="str">
        <f>IF((AND(T2433=0,H2433&gt;=L2433)),"Don’t change bids","OK")</f>
        <v>OK</v>
      </c>
      <c r="V2433" t="e">
        <f>IF((MATCH(F2433,W2433,0)),"Same","Diff")</f>
        <v>#N/A</v>
      </c>
      <c r="W2433" s="5">
        <f>ROUND(M2433,2)</f>
        <v>9.7200000000000006</v>
      </c>
      <c r="X2433" s="5">
        <v>9.7200000000000006</v>
      </c>
    </row>
    <row r="2434" spans="1:24" x14ac:dyDescent="0.25">
      <c r="A2434" t="s">
        <v>24</v>
      </c>
      <c r="B2434" t="s">
        <v>1526</v>
      </c>
      <c r="C2434" t="s">
        <v>1278</v>
      </c>
      <c r="D2434" t="s">
        <v>1496</v>
      </c>
      <c r="E2434" t="s">
        <v>1596</v>
      </c>
      <c r="F2434" s="5">
        <v>4.54</v>
      </c>
      <c r="G2434" s="9">
        <v>0.1</v>
      </c>
      <c r="H2434" s="6">
        <f>G2434*100</f>
        <v>10</v>
      </c>
      <c r="I2434" t="s">
        <v>9911</v>
      </c>
      <c r="J2434" t="s">
        <v>10766</v>
      </c>
      <c r="K2434">
        <v>16</v>
      </c>
      <c r="L2434">
        <v>16</v>
      </c>
      <c r="M2434">
        <f>(F2434*(1+0.05))</f>
        <v>4.7670000000000003</v>
      </c>
      <c r="N2434">
        <f>IFERROR(ROUND(( (-1.208*LN(L2434) + 7.5474 + 4.6991*(2.71828^(-0.009*L2434)) + 0.0001*L2434*L2434 - 0.0432*L2434 + 4.7166)/3),2), " ")</f>
        <v>4.1100000000000003</v>
      </c>
      <c r="O2434">
        <f>IFERROR(MAX(MIN(ROUND(N2434*(Q2434/P2434),2),4.5),1.9)," ")</f>
        <v>3.87</v>
      </c>
      <c r="P2434">
        <f>13.098*F2434^-1.237</f>
        <v>2.0157046427145602</v>
      </c>
      <c r="Q2434">
        <f>13.098*M2434^-1.237</f>
        <v>1.8976483324630822</v>
      </c>
      <c r="R2434" s="5">
        <f>IFERROR(ROUND(MAX(MIN((-105.4*LN(O2434) + 163.83),95),10),0)," ")</f>
        <v>21</v>
      </c>
      <c r="S2434" s="5" t="str">
        <f>IFERROR(CONCATENATE("(",R2434,",",ROUND((1.2*W2434),2),")")," ")</f>
        <v>(21,5.72)</v>
      </c>
      <c r="T2434">
        <f>R2434-L2434</f>
        <v>5</v>
      </c>
      <c r="U2434" s="7" t="str">
        <f>IF((AND(T2434=0,H2434&gt;=L2434)),"Don’t change bids","OK")</f>
        <v>OK</v>
      </c>
      <c r="V2434" t="e">
        <f>IF((MATCH(F2434,W2434,0)),"Same","Diff")</f>
        <v>#N/A</v>
      </c>
      <c r="W2434" s="5">
        <f>ROUND(M2434,2)</f>
        <v>4.7699999999999996</v>
      </c>
      <c r="X2434" s="5">
        <v>4.7699999999999996</v>
      </c>
    </row>
    <row r="2435" spans="1:24" x14ac:dyDescent="0.25">
      <c r="A2435" t="s">
        <v>24</v>
      </c>
      <c r="B2435" t="s">
        <v>3167</v>
      </c>
      <c r="C2435" t="s">
        <v>1603</v>
      </c>
      <c r="D2435" t="s">
        <v>3168</v>
      </c>
      <c r="E2435" t="s">
        <v>1528</v>
      </c>
      <c r="F2435" s="5">
        <v>5.47</v>
      </c>
      <c r="G2435" s="9">
        <v>0.1</v>
      </c>
      <c r="H2435" s="6">
        <f>G2435*100</f>
        <v>10</v>
      </c>
      <c r="I2435" t="s">
        <v>9916</v>
      </c>
      <c r="J2435" t="s">
        <v>10766</v>
      </c>
      <c r="K2435">
        <v>16</v>
      </c>
      <c r="L2435">
        <v>16</v>
      </c>
      <c r="M2435">
        <f>(F2435*(1+0.05))</f>
        <v>5.7435</v>
      </c>
      <c r="N2435">
        <f>IFERROR(ROUND(( (-1.208*LN(L2435) + 7.5474 + 4.6991*(2.71828^(-0.009*L2435)) + 0.0001*L2435*L2435 - 0.0432*L2435 + 4.7166)/3),2), " ")</f>
        <v>4.1100000000000003</v>
      </c>
      <c r="O2435">
        <f>IFERROR(MAX(MIN(ROUND(N2435*(Q2435/P2435),2),4.5),1.9)," ")</f>
        <v>3.87</v>
      </c>
      <c r="P2435">
        <f>13.098*F2435^-1.237</f>
        <v>1.6007173912143631</v>
      </c>
      <c r="Q2435">
        <f>13.098*M2435^-1.237</f>
        <v>1.5069661615165213</v>
      </c>
      <c r="R2435" s="5">
        <f>IFERROR(ROUND(MAX(MIN((-105.4*LN(O2435) + 163.83),95),10),0)," ")</f>
        <v>21</v>
      </c>
      <c r="S2435" s="5" t="str">
        <f>IFERROR(CONCATENATE("(",R2435,",",ROUND((1.2*W2435),2),")")," ")</f>
        <v>(21,6.89)</v>
      </c>
      <c r="T2435">
        <f>R2435-L2435</f>
        <v>5</v>
      </c>
      <c r="U2435" s="7" t="str">
        <f>IF((AND(T2435=0,H2435&gt;=L2435)),"Don’t change bids","OK")</f>
        <v>OK</v>
      </c>
      <c r="V2435" t="e">
        <f>IF((MATCH(F2435,W2435,0)),"Same","Diff")</f>
        <v>#N/A</v>
      </c>
      <c r="W2435" s="5">
        <f>ROUND(M2435,2)</f>
        <v>5.74</v>
      </c>
      <c r="X2435" s="5">
        <v>5.74</v>
      </c>
    </row>
    <row r="2436" spans="1:24" x14ac:dyDescent="0.25">
      <c r="A2436" t="s">
        <v>24</v>
      </c>
      <c r="B2436" t="s">
        <v>3169</v>
      </c>
      <c r="C2436" t="s">
        <v>1603</v>
      </c>
      <c r="D2436" t="s">
        <v>3168</v>
      </c>
      <c r="E2436" t="s">
        <v>1528</v>
      </c>
      <c r="F2436" s="5">
        <v>5.47</v>
      </c>
      <c r="G2436" s="9">
        <v>0.1</v>
      </c>
      <c r="H2436" s="6">
        <f>G2436*100</f>
        <v>10</v>
      </c>
      <c r="I2436" t="s">
        <v>9916</v>
      </c>
      <c r="J2436" t="s">
        <v>10766</v>
      </c>
      <c r="K2436">
        <v>16</v>
      </c>
      <c r="L2436">
        <v>16</v>
      </c>
      <c r="M2436">
        <f>(F2436*(1+0.05))</f>
        <v>5.7435</v>
      </c>
      <c r="N2436">
        <f>IFERROR(ROUND(( (-1.208*LN(L2436) + 7.5474 + 4.6991*(2.71828^(-0.009*L2436)) + 0.0001*L2436*L2436 - 0.0432*L2436 + 4.7166)/3),2), " ")</f>
        <v>4.1100000000000003</v>
      </c>
      <c r="O2436">
        <f>IFERROR(MAX(MIN(ROUND(N2436*(Q2436/P2436),2),4.5),1.9)," ")</f>
        <v>3.87</v>
      </c>
      <c r="P2436">
        <f>13.098*F2436^-1.237</f>
        <v>1.6007173912143631</v>
      </c>
      <c r="Q2436">
        <f>13.098*M2436^-1.237</f>
        <v>1.5069661615165213</v>
      </c>
      <c r="R2436" s="5">
        <f>IFERROR(ROUND(MAX(MIN((-105.4*LN(O2436) + 163.83),95),10),0)," ")</f>
        <v>21</v>
      </c>
      <c r="S2436" s="5" t="str">
        <f>IFERROR(CONCATENATE("(",R2436,",",ROUND((1.2*W2436),2),")")," ")</f>
        <v>(21,6.89)</v>
      </c>
      <c r="T2436">
        <f>R2436-L2436</f>
        <v>5</v>
      </c>
      <c r="U2436" s="7" t="str">
        <f>IF((AND(T2436=0,H2436&gt;=L2436)),"Don’t change bids","OK")</f>
        <v>OK</v>
      </c>
      <c r="V2436" t="e">
        <f>IF((MATCH(F2436,W2436,0)),"Same","Diff")</f>
        <v>#N/A</v>
      </c>
      <c r="W2436" s="5">
        <f>ROUND(M2436,2)</f>
        <v>5.74</v>
      </c>
      <c r="X2436" s="5">
        <v>5.74</v>
      </c>
    </row>
    <row r="2437" spans="1:24" x14ac:dyDescent="0.25">
      <c r="A2437" t="s">
        <v>24</v>
      </c>
      <c r="B2437" t="s">
        <v>3170</v>
      </c>
      <c r="C2437" t="s">
        <v>1603</v>
      </c>
      <c r="D2437" t="s">
        <v>3168</v>
      </c>
      <c r="E2437" t="s">
        <v>1528</v>
      </c>
      <c r="F2437" s="5">
        <v>5.47</v>
      </c>
      <c r="G2437" s="9">
        <v>0.1</v>
      </c>
      <c r="H2437" s="6">
        <f>G2437*100</f>
        <v>10</v>
      </c>
      <c r="I2437" t="s">
        <v>9916</v>
      </c>
      <c r="J2437" t="s">
        <v>10766</v>
      </c>
      <c r="K2437">
        <v>16</v>
      </c>
      <c r="L2437">
        <v>16</v>
      </c>
      <c r="M2437">
        <f>(F2437*(1+0.05))</f>
        <v>5.7435</v>
      </c>
      <c r="N2437">
        <f>IFERROR(ROUND(( (-1.208*LN(L2437) + 7.5474 + 4.6991*(2.71828^(-0.009*L2437)) + 0.0001*L2437*L2437 - 0.0432*L2437 + 4.7166)/3),2), " ")</f>
        <v>4.1100000000000003</v>
      </c>
      <c r="O2437">
        <f>IFERROR(MAX(MIN(ROUND(N2437*(Q2437/P2437),2),4.5),1.9)," ")</f>
        <v>3.87</v>
      </c>
      <c r="P2437">
        <f>13.098*F2437^-1.237</f>
        <v>1.6007173912143631</v>
      </c>
      <c r="Q2437">
        <f>13.098*M2437^-1.237</f>
        <v>1.5069661615165213</v>
      </c>
      <c r="R2437" s="5">
        <f>IFERROR(ROUND(MAX(MIN((-105.4*LN(O2437) + 163.83),95),10),0)," ")</f>
        <v>21</v>
      </c>
      <c r="S2437" s="5" t="str">
        <f>IFERROR(CONCATENATE("(",R2437,",",ROUND((1.2*W2437),2),")")," ")</f>
        <v>(21,6.89)</v>
      </c>
      <c r="T2437">
        <f>R2437-L2437</f>
        <v>5</v>
      </c>
      <c r="U2437" s="7" t="str">
        <f>IF((AND(T2437=0,H2437&gt;=L2437)),"Don’t change bids","OK")</f>
        <v>OK</v>
      </c>
      <c r="V2437" t="e">
        <f>IF((MATCH(F2437,W2437,0)),"Same","Diff")</f>
        <v>#N/A</v>
      </c>
      <c r="W2437" s="5">
        <f>ROUND(M2437,2)</f>
        <v>5.74</v>
      </c>
      <c r="X2437" s="5">
        <v>5.74</v>
      </c>
    </row>
    <row r="2438" spans="1:24" x14ac:dyDescent="0.25">
      <c r="A2438" t="s">
        <v>24</v>
      </c>
      <c r="B2438" t="s">
        <v>3171</v>
      </c>
      <c r="C2438" t="s">
        <v>1026</v>
      </c>
      <c r="D2438" t="s">
        <v>3172</v>
      </c>
      <c r="E2438" t="s">
        <v>3173</v>
      </c>
      <c r="F2438" s="5">
        <v>4.4000000000000004</v>
      </c>
      <c r="G2438" s="9">
        <v>0.1</v>
      </c>
      <c r="H2438" s="6">
        <f>G2438*100</f>
        <v>10</v>
      </c>
      <c r="I2438" t="s">
        <v>10167</v>
      </c>
      <c r="J2438" t="s">
        <v>10766</v>
      </c>
      <c r="K2438">
        <v>10</v>
      </c>
      <c r="L2438">
        <v>10</v>
      </c>
      <c r="M2438">
        <f>(F2438*(1+0.05))</f>
        <v>4.620000000000001</v>
      </c>
      <c r="N2438">
        <f>IFERROR(ROUND(( (-1.208*LN(L2438) + 7.5474 + 4.6991*(2.71828^(-0.009*L2438)) + 0.0001*L2438*L2438 - 0.0432*L2438 + 4.7166)/3),2), " ")</f>
        <v>4.45</v>
      </c>
      <c r="O2438">
        <f>IFERROR(MAX(MIN(ROUND(N2438*(Q2438/P2438),2),4.5),1.9)," ")</f>
        <v>4.1900000000000004</v>
      </c>
      <c r="P2438">
        <f>13.098*F2438^-1.237</f>
        <v>2.0953376915585764</v>
      </c>
      <c r="Q2438">
        <f>13.098*M2438^-1.237</f>
        <v>1.9726174123300073</v>
      </c>
      <c r="R2438" s="5">
        <f>IFERROR(ROUND(MAX(MIN((-105.4*LN(O2438) + 163.83),95),10),0)," ")</f>
        <v>13</v>
      </c>
      <c r="S2438" s="5" t="str">
        <f>IFERROR(CONCATENATE("(",R2438,",",ROUND((1.2*W2438),2),")")," ")</f>
        <v>(13,5.54)</v>
      </c>
      <c r="T2438">
        <f>R2438-L2438</f>
        <v>3</v>
      </c>
      <c r="U2438" s="7" t="str">
        <f>IF((AND(T2438=0,H2438&gt;=L2438)),"Don’t change bids","OK")</f>
        <v>OK</v>
      </c>
      <c r="V2438" t="e">
        <f>IF((MATCH(F2438,W2438,0)),"Same","Diff")</f>
        <v>#N/A</v>
      </c>
      <c r="W2438" s="5">
        <f>ROUND(M2438,2)</f>
        <v>4.62</v>
      </c>
      <c r="X2438" s="5">
        <v>4.62</v>
      </c>
    </row>
    <row r="2439" spans="1:24" x14ac:dyDescent="0.25">
      <c r="A2439" t="s">
        <v>24</v>
      </c>
      <c r="B2439" t="s">
        <v>3174</v>
      </c>
      <c r="C2439" t="s">
        <v>1026</v>
      </c>
      <c r="D2439" t="s">
        <v>3172</v>
      </c>
      <c r="E2439" t="s">
        <v>481</v>
      </c>
      <c r="F2439" s="5">
        <v>3.1</v>
      </c>
      <c r="G2439" s="9">
        <v>0.1</v>
      </c>
      <c r="H2439" s="6">
        <f>G2439*100</f>
        <v>10</v>
      </c>
      <c r="I2439" t="s">
        <v>10168</v>
      </c>
      <c r="J2439" t="s">
        <v>10766</v>
      </c>
      <c r="K2439">
        <v>10</v>
      </c>
      <c r="L2439">
        <v>10</v>
      </c>
      <c r="M2439">
        <f>(F2439*(1+0.05))</f>
        <v>3.2550000000000003</v>
      </c>
      <c r="N2439">
        <f>IFERROR(ROUND(( (-1.208*LN(L2439) + 7.5474 + 4.6991*(2.71828^(-0.009*L2439)) + 0.0001*L2439*L2439 - 0.0432*L2439 + 4.7166)/3),2), " ")</f>
        <v>4.45</v>
      </c>
      <c r="O2439">
        <f>IFERROR(MAX(MIN(ROUND(N2439*(Q2439/P2439),2),4.5),1.9)," ")</f>
        <v>4.1900000000000004</v>
      </c>
      <c r="P2439">
        <f>13.098*F2439^-1.237</f>
        <v>3.2313988852343321</v>
      </c>
      <c r="Q2439">
        <f>13.098*M2439^-1.237</f>
        <v>3.0421414805246059</v>
      </c>
      <c r="R2439" s="5">
        <f>IFERROR(ROUND(MAX(MIN((-105.4*LN(O2439) + 163.83),95),10),0)," ")</f>
        <v>13</v>
      </c>
      <c r="S2439" s="5" t="str">
        <f>IFERROR(CONCATENATE("(",R2439,",",ROUND((1.2*W2439),2),")")," ")</f>
        <v>(13,3.91)</v>
      </c>
      <c r="T2439">
        <f>R2439-L2439</f>
        <v>3</v>
      </c>
      <c r="U2439" s="7" t="str">
        <f>IF((AND(T2439=0,H2439&gt;=L2439)),"Don’t change bids","OK")</f>
        <v>OK</v>
      </c>
      <c r="V2439" t="e">
        <f>IF((MATCH(F2439,W2439,0)),"Same","Diff")</f>
        <v>#N/A</v>
      </c>
      <c r="W2439" s="5">
        <f>ROUND(M2439,2)</f>
        <v>3.26</v>
      </c>
      <c r="X2439" s="5">
        <v>3.26</v>
      </c>
    </row>
    <row r="2440" spans="1:24" x14ac:dyDescent="0.25">
      <c r="A2440" t="s">
        <v>24</v>
      </c>
      <c r="B2440" t="s">
        <v>3175</v>
      </c>
      <c r="C2440" t="s">
        <v>1026</v>
      </c>
      <c r="D2440" t="s">
        <v>3172</v>
      </c>
      <c r="E2440" t="s">
        <v>1028</v>
      </c>
      <c r="F2440" s="5">
        <v>4.34</v>
      </c>
      <c r="G2440" s="9">
        <v>0.1</v>
      </c>
      <c r="H2440" s="6">
        <f>G2440*100</f>
        <v>10</v>
      </c>
      <c r="I2440" t="s">
        <v>9774</v>
      </c>
      <c r="J2440" t="s">
        <v>10766</v>
      </c>
      <c r="K2440">
        <v>10</v>
      </c>
      <c r="L2440">
        <v>10</v>
      </c>
      <c r="M2440">
        <f>(F2440*(1+0.05))</f>
        <v>4.5570000000000004</v>
      </c>
      <c r="N2440">
        <f>IFERROR(ROUND(( (-1.208*LN(L2440) + 7.5474 + 4.6991*(2.71828^(-0.009*L2440)) + 0.0001*L2440*L2440 - 0.0432*L2440 + 4.7166)/3),2), " ")</f>
        <v>4.45</v>
      </c>
      <c r="O2440">
        <f>IFERROR(MAX(MIN(ROUND(N2440*(Q2440/P2440),2),4.5),1.9)," ")</f>
        <v>4.1900000000000004</v>
      </c>
      <c r="P2440">
        <f>13.098*F2440^-1.237</f>
        <v>2.1312293613546363</v>
      </c>
      <c r="Q2440">
        <f>13.098*M2440^-1.237</f>
        <v>2.0064069695372009</v>
      </c>
      <c r="R2440" s="5">
        <f>IFERROR(ROUND(MAX(MIN((-105.4*LN(O2440) + 163.83),95),10),0)," ")</f>
        <v>13</v>
      </c>
      <c r="S2440" s="5" t="str">
        <f>IFERROR(CONCATENATE("(",R2440,",",ROUND((1.2*W2440),2),")")," ")</f>
        <v>(13,5.47)</v>
      </c>
      <c r="T2440">
        <f>R2440-L2440</f>
        <v>3</v>
      </c>
      <c r="U2440" s="7" t="str">
        <f>IF((AND(T2440=0,H2440&gt;=L2440)),"Don’t change bids","OK")</f>
        <v>OK</v>
      </c>
      <c r="V2440" t="e">
        <f>IF((MATCH(F2440,W2440,0)),"Same","Diff")</f>
        <v>#N/A</v>
      </c>
      <c r="W2440" s="5">
        <f>ROUND(M2440,2)</f>
        <v>4.5599999999999996</v>
      </c>
      <c r="X2440" s="5">
        <v>4.5599999999999996</v>
      </c>
    </row>
    <row r="2441" spans="1:24" x14ac:dyDescent="0.25">
      <c r="A2441" t="s">
        <v>24</v>
      </c>
      <c r="B2441" t="s">
        <v>3176</v>
      </c>
      <c r="C2441" t="s">
        <v>1026</v>
      </c>
      <c r="D2441" t="s">
        <v>3172</v>
      </c>
      <c r="E2441" t="s">
        <v>1028</v>
      </c>
      <c r="F2441" s="5">
        <v>4.34</v>
      </c>
      <c r="G2441" s="9">
        <v>0.1</v>
      </c>
      <c r="H2441" s="6">
        <f>G2441*100</f>
        <v>10</v>
      </c>
      <c r="I2441" t="s">
        <v>9774</v>
      </c>
      <c r="J2441" t="s">
        <v>10766</v>
      </c>
      <c r="K2441">
        <v>10</v>
      </c>
      <c r="L2441">
        <v>10</v>
      </c>
      <c r="M2441">
        <f>(F2441*(1+0.05))</f>
        <v>4.5570000000000004</v>
      </c>
      <c r="N2441">
        <f>IFERROR(ROUND(( (-1.208*LN(L2441) + 7.5474 + 4.6991*(2.71828^(-0.009*L2441)) + 0.0001*L2441*L2441 - 0.0432*L2441 + 4.7166)/3),2), " ")</f>
        <v>4.45</v>
      </c>
      <c r="O2441">
        <f>IFERROR(MAX(MIN(ROUND(N2441*(Q2441/P2441),2),4.5),1.9)," ")</f>
        <v>4.1900000000000004</v>
      </c>
      <c r="P2441">
        <f>13.098*F2441^-1.237</f>
        <v>2.1312293613546363</v>
      </c>
      <c r="Q2441">
        <f>13.098*M2441^-1.237</f>
        <v>2.0064069695372009</v>
      </c>
      <c r="R2441" s="5">
        <f>IFERROR(ROUND(MAX(MIN((-105.4*LN(O2441) + 163.83),95),10),0)," ")</f>
        <v>13</v>
      </c>
      <c r="S2441" s="5" t="str">
        <f>IFERROR(CONCATENATE("(",R2441,",",ROUND((1.2*W2441),2),")")," ")</f>
        <v>(13,5.47)</v>
      </c>
      <c r="T2441">
        <f>R2441-L2441</f>
        <v>3</v>
      </c>
      <c r="U2441" s="7" t="str">
        <f>IF((AND(T2441=0,H2441&gt;=L2441)),"Don’t change bids","OK")</f>
        <v>OK</v>
      </c>
      <c r="V2441" t="e">
        <f>IF((MATCH(F2441,W2441,0)),"Same","Diff")</f>
        <v>#N/A</v>
      </c>
      <c r="W2441" s="5">
        <f>ROUND(M2441,2)</f>
        <v>4.5599999999999996</v>
      </c>
      <c r="X2441" s="5">
        <v>4.5599999999999996</v>
      </c>
    </row>
    <row r="2442" spans="1:24" x14ac:dyDescent="0.25">
      <c r="A2442" t="s">
        <v>24</v>
      </c>
      <c r="B2442" t="s">
        <v>3177</v>
      </c>
      <c r="C2442" t="s">
        <v>1026</v>
      </c>
      <c r="D2442" t="s">
        <v>3172</v>
      </c>
      <c r="E2442" t="s">
        <v>1028</v>
      </c>
      <c r="F2442" s="5">
        <v>4.34</v>
      </c>
      <c r="G2442" s="9">
        <v>0.1</v>
      </c>
      <c r="H2442" s="6">
        <f>G2442*100</f>
        <v>10</v>
      </c>
      <c r="I2442" t="s">
        <v>9774</v>
      </c>
      <c r="J2442" t="s">
        <v>10766</v>
      </c>
      <c r="K2442">
        <v>10</v>
      </c>
      <c r="L2442">
        <v>10</v>
      </c>
      <c r="M2442">
        <f>(F2442*(1+0.05))</f>
        <v>4.5570000000000004</v>
      </c>
      <c r="N2442">
        <f>IFERROR(ROUND(( (-1.208*LN(L2442) + 7.5474 + 4.6991*(2.71828^(-0.009*L2442)) + 0.0001*L2442*L2442 - 0.0432*L2442 + 4.7166)/3),2), " ")</f>
        <v>4.45</v>
      </c>
      <c r="O2442">
        <f>IFERROR(MAX(MIN(ROUND(N2442*(Q2442/P2442),2),4.5),1.9)," ")</f>
        <v>4.1900000000000004</v>
      </c>
      <c r="P2442">
        <f>13.098*F2442^-1.237</f>
        <v>2.1312293613546363</v>
      </c>
      <c r="Q2442">
        <f>13.098*M2442^-1.237</f>
        <v>2.0064069695372009</v>
      </c>
      <c r="R2442" s="5">
        <f>IFERROR(ROUND(MAX(MIN((-105.4*LN(O2442) + 163.83),95),10),0)," ")</f>
        <v>13</v>
      </c>
      <c r="S2442" s="5" t="str">
        <f>IFERROR(CONCATENATE("(",R2442,",",ROUND((1.2*W2442),2),")")," ")</f>
        <v>(13,5.47)</v>
      </c>
      <c r="T2442">
        <f>R2442-L2442</f>
        <v>3</v>
      </c>
      <c r="U2442" s="7" t="str">
        <f>IF((AND(T2442=0,H2442&gt;=L2442)),"Don’t change bids","OK")</f>
        <v>OK</v>
      </c>
      <c r="V2442" t="e">
        <f>IF((MATCH(F2442,W2442,0)),"Same","Diff")</f>
        <v>#N/A</v>
      </c>
      <c r="W2442" s="5">
        <f>ROUND(M2442,2)</f>
        <v>4.5599999999999996</v>
      </c>
      <c r="X2442" s="5">
        <v>4.5599999999999996</v>
      </c>
    </row>
    <row r="2443" spans="1:24" x14ac:dyDescent="0.25">
      <c r="A2443" t="s">
        <v>24</v>
      </c>
      <c r="B2443" t="s">
        <v>3178</v>
      </c>
      <c r="C2443" t="s">
        <v>1178</v>
      </c>
      <c r="D2443" t="s">
        <v>3179</v>
      </c>
      <c r="E2443" t="s">
        <v>2301</v>
      </c>
      <c r="F2443" s="5">
        <v>1.1100000000000001</v>
      </c>
      <c r="G2443" s="9">
        <v>0.1</v>
      </c>
      <c r="H2443" s="6">
        <f>G2443*100</f>
        <v>10</v>
      </c>
      <c r="I2443" t="s">
        <v>10048</v>
      </c>
      <c r="J2443" t="s">
        <v>10766</v>
      </c>
      <c r="K2443">
        <v>10</v>
      </c>
      <c r="L2443">
        <v>10</v>
      </c>
      <c r="M2443">
        <f>(F2443*(1+0.05))</f>
        <v>1.1655000000000002</v>
      </c>
      <c r="N2443">
        <f>IFERROR(ROUND(( (-1.208*LN(L2443) + 7.5474 + 4.6991*(2.71828^(-0.009*L2443)) + 0.0001*L2443*L2443 - 0.0432*L2443 + 4.7166)/3),2), " ")</f>
        <v>4.45</v>
      </c>
      <c r="O2443">
        <f>IFERROR(MAX(MIN(ROUND(N2443*(Q2443/P2443),2),4.5),1.9)," ")</f>
        <v>4.1900000000000004</v>
      </c>
      <c r="P2443">
        <f>13.098*F2443^-1.237</f>
        <v>11.511726458038115</v>
      </c>
      <c r="Q2443">
        <f>13.098*M2443^-1.237</f>
        <v>10.837504688905275</v>
      </c>
      <c r="R2443" s="5">
        <f>IFERROR(ROUND(MAX(MIN((-105.4*LN(O2443) + 163.83),95),10),0)," ")</f>
        <v>13</v>
      </c>
      <c r="S2443" s="5" t="str">
        <f>IFERROR(CONCATENATE("(",R2443,",",ROUND((1.2*W2443),2),")")," ")</f>
        <v>(13,1.4)</v>
      </c>
      <c r="T2443">
        <f>R2443-L2443</f>
        <v>3</v>
      </c>
      <c r="U2443" s="7" t="str">
        <f>IF((AND(T2443=0,H2443&gt;=L2443)),"Don’t change bids","OK")</f>
        <v>OK</v>
      </c>
      <c r="V2443" t="e">
        <f>IF((MATCH(F2443,W2443,0)),"Same","Diff")</f>
        <v>#N/A</v>
      </c>
      <c r="W2443" s="5">
        <f>ROUND(M2443,2)</f>
        <v>1.17</v>
      </c>
      <c r="X2443" s="5">
        <v>1.17</v>
      </c>
    </row>
    <row r="2444" spans="1:24" x14ac:dyDescent="0.25">
      <c r="A2444" t="s">
        <v>24</v>
      </c>
      <c r="B2444" t="s">
        <v>3180</v>
      </c>
      <c r="C2444" t="s">
        <v>1178</v>
      </c>
      <c r="D2444" t="s">
        <v>3179</v>
      </c>
      <c r="E2444" t="s">
        <v>1088</v>
      </c>
      <c r="F2444" s="5">
        <v>1.96</v>
      </c>
      <c r="G2444" s="9">
        <v>0.1</v>
      </c>
      <c r="H2444" s="6">
        <f>G2444*100</f>
        <v>10</v>
      </c>
      <c r="I2444" t="s">
        <v>9799</v>
      </c>
      <c r="J2444" t="s">
        <v>10766</v>
      </c>
      <c r="K2444">
        <v>10</v>
      </c>
      <c r="L2444">
        <v>10</v>
      </c>
      <c r="M2444">
        <f>(F2444*(1+0.05))</f>
        <v>2.0579999999999998</v>
      </c>
      <c r="N2444">
        <f>IFERROR(ROUND(( (-1.208*LN(L2444) + 7.5474 + 4.6991*(2.71828^(-0.009*L2444)) + 0.0001*L2444*L2444 - 0.0432*L2444 + 4.7166)/3),2), " ")</f>
        <v>4.45</v>
      </c>
      <c r="O2444">
        <f>IFERROR(MAX(MIN(ROUND(N2444*(Q2444/P2444),2),4.5),1.9)," ")</f>
        <v>4.1900000000000004</v>
      </c>
      <c r="P2444">
        <f>13.098*F2444^-1.237</f>
        <v>5.6974985827885236</v>
      </c>
      <c r="Q2444">
        <f>13.098*M2444^-1.237</f>
        <v>5.3638060139004509</v>
      </c>
      <c r="R2444" s="5">
        <f>IFERROR(ROUND(MAX(MIN((-105.4*LN(O2444) + 163.83),95),10),0)," ")</f>
        <v>13</v>
      </c>
      <c r="S2444" s="5" t="str">
        <f>IFERROR(CONCATENATE("(",R2444,",",ROUND((1.2*W2444),2),")")," ")</f>
        <v>(13,2.47)</v>
      </c>
      <c r="T2444">
        <f>R2444-L2444</f>
        <v>3</v>
      </c>
      <c r="U2444" s="7" t="str">
        <f>IF((AND(T2444=0,H2444&gt;=L2444)),"Don’t change bids","OK")</f>
        <v>OK</v>
      </c>
      <c r="V2444" t="e">
        <f>IF((MATCH(F2444,W2444,0)),"Same","Diff")</f>
        <v>#N/A</v>
      </c>
      <c r="W2444" s="5">
        <f>ROUND(M2444,2)</f>
        <v>2.06</v>
      </c>
      <c r="X2444" s="5">
        <v>2.06</v>
      </c>
    </row>
    <row r="2445" spans="1:24" x14ac:dyDescent="0.25">
      <c r="A2445" t="s">
        <v>24</v>
      </c>
      <c r="B2445" t="s">
        <v>3181</v>
      </c>
      <c r="C2445" t="s">
        <v>1178</v>
      </c>
      <c r="D2445" t="s">
        <v>3179</v>
      </c>
      <c r="E2445" t="s">
        <v>1088</v>
      </c>
      <c r="F2445" s="5">
        <v>1.96</v>
      </c>
      <c r="G2445" s="9">
        <v>0.1</v>
      </c>
      <c r="H2445" s="6">
        <f>G2445*100</f>
        <v>10</v>
      </c>
      <c r="I2445" t="s">
        <v>9799</v>
      </c>
      <c r="J2445" t="s">
        <v>10766</v>
      </c>
      <c r="K2445">
        <v>10</v>
      </c>
      <c r="L2445">
        <v>10</v>
      </c>
      <c r="M2445">
        <f>(F2445*(1+0.05))</f>
        <v>2.0579999999999998</v>
      </c>
      <c r="N2445">
        <f>IFERROR(ROUND(( (-1.208*LN(L2445) + 7.5474 + 4.6991*(2.71828^(-0.009*L2445)) + 0.0001*L2445*L2445 - 0.0432*L2445 + 4.7166)/3),2), " ")</f>
        <v>4.45</v>
      </c>
      <c r="O2445">
        <f>IFERROR(MAX(MIN(ROUND(N2445*(Q2445/P2445),2),4.5),1.9)," ")</f>
        <v>4.1900000000000004</v>
      </c>
      <c r="P2445">
        <f>13.098*F2445^-1.237</f>
        <v>5.6974985827885236</v>
      </c>
      <c r="Q2445">
        <f>13.098*M2445^-1.237</f>
        <v>5.3638060139004509</v>
      </c>
      <c r="R2445" s="5">
        <f>IFERROR(ROUND(MAX(MIN((-105.4*LN(O2445) + 163.83),95),10),0)," ")</f>
        <v>13</v>
      </c>
      <c r="S2445" s="5" t="str">
        <f>IFERROR(CONCATENATE("(",R2445,",",ROUND((1.2*W2445),2),")")," ")</f>
        <v>(13,2.47)</v>
      </c>
      <c r="T2445">
        <f>R2445-L2445</f>
        <v>3</v>
      </c>
      <c r="U2445" s="7" t="str">
        <f>IF((AND(T2445=0,H2445&gt;=L2445)),"Don’t change bids","OK")</f>
        <v>OK</v>
      </c>
      <c r="V2445" t="e">
        <f>IF((MATCH(F2445,W2445,0)),"Same","Diff")</f>
        <v>#N/A</v>
      </c>
      <c r="W2445" s="5">
        <f>ROUND(M2445,2)</f>
        <v>2.06</v>
      </c>
      <c r="X2445" s="5">
        <v>2.06</v>
      </c>
    </row>
    <row r="2446" spans="1:24" x14ac:dyDescent="0.25">
      <c r="A2446" t="s">
        <v>24</v>
      </c>
      <c r="B2446" t="s">
        <v>3182</v>
      </c>
      <c r="C2446" t="s">
        <v>1178</v>
      </c>
      <c r="D2446" t="s">
        <v>3183</v>
      </c>
      <c r="E2446" t="s">
        <v>2738</v>
      </c>
      <c r="F2446" s="5">
        <v>0.79</v>
      </c>
      <c r="G2446" s="9">
        <v>0.1</v>
      </c>
      <c r="H2446" s="6">
        <f>G2446*100</f>
        <v>10</v>
      </c>
      <c r="I2446" t="s">
        <v>10169</v>
      </c>
      <c r="J2446" t="s">
        <v>10766</v>
      </c>
      <c r="K2446">
        <v>10</v>
      </c>
      <c r="L2446">
        <v>10</v>
      </c>
      <c r="M2446">
        <f>(F2446*(1+0.05))</f>
        <v>0.82950000000000013</v>
      </c>
      <c r="N2446">
        <f>IFERROR(ROUND(( (-1.208*LN(L2446) + 7.5474 + 4.6991*(2.71828^(-0.009*L2446)) + 0.0001*L2446*L2446 - 0.0432*L2446 + 4.7166)/3),2), " ")</f>
        <v>4.45</v>
      </c>
      <c r="O2446">
        <f>IFERROR(MAX(MIN(ROUND(N2446*(Q2446/P2446),2),4.5),1.9)," ")</f>
        <v>4.1900000000000004</v>
      </c>
      <c r="P2446">
        <f>13.098*F2446^-1.237</f>
        <v>17.532355741999986</v>
      </c>
      <c r="Q2446">
        <f>13.098*M2446^-1.237</f>
        <v>16.505516201595192</v>
      </c>
      <c r="R2446" s="5">
        <f>IFERROR(ROUND(MAX(MIN((-105.4*LN(O2446) + 163.83),95),10),0)," ")</f>
        <v>13</v>
      </c>
      <c r="S2446" s="5" t="str">
        <f>IFERROR(CONCATENATE("(",R2446,",",ROUND((1.2*W2446),2),")")," ")</f>
        <v>(13,1)</v>
      </c>
      <c r="T2446">
        <f>R2446-L2446</f>
        <v>3</v>
      </c>
      <c r="U2446" s="7" t="str">
        <f>IF((AND(T2446=0,H2446&gt;=L2446)),"Don’t change bids","OK")</f>
        <v>OK</v>
      </c>
      <c r="V2446" t="e">
        <f>IF((MATCH(F2446,W2446,0)),"Same","Diff")</f>
        <v>#N/A</v>
      </c>
      <c r="W2446" s="5">
        <f>ROUND(M2446,2)</f>
        <v>0.83</v>
      </c>
      <c r="X2446" s="5">
        <v>0.83</v>
      </c>
    </row>
    <row r="2447" spans="1:24" x14ac:dyDescent="0.25">
      <c r="A2447" t="s">
        <v>24</v>
      </c>
      <c r="B2447" t="s">
        <v>3184</v>
      </c>
      <c r="C2447" t="s">
        <v>1178</v>
      </c>
      <c r="D2447" t="s">
        <v>3185</v>
      </c>
      <c r="E2447" t="s">
        <v>1180</v>
      </c>
      <c r="F2447" s="5">
        <v>0.49</v>
      </c>
      <c r="G2447" s="9">
        <v>0.1</v>
      </c>
      <c r="H2447" s="6">
        <f>G2447*100</f>
        <v>10</v>
      </c>
      <c r="I2447" t="s">
        <v>9801</v>
      </c>
      <c r="J2447" t="s">
        <v>10766</v>
      </c>
      <c r="K2447">
        <v>10</v>
      </c>
      <c r="L2447">
        <v>10</v>
      </c>
      <c r="M2447">
        <f>(F2447*(1+0.05))</f>
        <v>0.51449999999999996</v>
      </c>
      <c r="N2447">
        <f>IFERROR(ROUND(( (-1.208*LN(L2447) + 7.5474 + 4.6991*(2.71828^(-0.009*L2447)) + 0.0001*L2447*L2447 - 0.0432*L2447 + 4.7166)/3),2), " ")</f>
        <v>4.45</v>
      </c>
      <c r="O2447">
        <f>IFERROR(MAX(MIN(ROUND(N2447*(Q2447/P2447),2),4.5),1.9)," ")</f>
        <v>4.1900000000000004</v>
      </c>
      <c r="P2447">
        <f>13.098*F2447^-1.237</f>
        <v>31.654279670314228</v>
      </c>
      <c r="Q2447">
        <f>13.098*M2447^-1.237</f>
        <v>29.800343641019271</v>
      </c>
      <c r="R2447" s="5">
        <f>IFERROR(ROUND(MAX(MIN((-105.4*LN(O2447) + 163.83),95),10),0)," ")</f>
        <v>13</v>
      </c>
      <c r="S2447" s="5" t="str">
        <f>IFERROR(CONCATENATE("(",R2447,",",ROUND((1.2*W2447),2),")")," ")</f>
        <v>(13,0.61)</v>
      </c>
      <c r="T2447">
        <f>R2447-L2447</f>
        <v>3</v>
      </c>
      <c r="U2447" s="7" t="str">
        <f>IF((AND(T2447=0,H2447&gt;=L2447)),"Don’t change bids","OK")</f>
        <v>OK</v>
      </c>
      <c r="V2447" t="e">
        <f>IF((MATCH(F2447,W2447,0)),"Same","Diff")</f>
        <v>#N/A</v>
      </c>
      <c r="W2447" s="5">
        <f>ROUND(M2447,2)</f>
        <v>0.51</v>
      </c>
      <c r="X2447" s="5">
        <v>0.51</v>
      </c>
    </row>
    <row r="2448" spans="1:24" x14ac:dyDescent="0.25">
      <c r="A2448" t="s">
        <v>24</v>
      </c>
      <c r="B2448" t="s">
        <v>3186</v>
      </c>
      <c r="C2448" t="s">
        <v>1178</v>
      </c>
      <c r="D2448" t="s">
        <v>3187</v>
      </c>
      <c r="E2448" t="s">
        <v>1180</v>
      </c>
      <c r="F2448" s="5">
        <v>0.49</v>
      </c>
      <c r="G2448" s="9">
        <v>0.1</v>
      </c>
      <c r="H2448" s="6">
        <f>G2448*100</f>
        <v>10</v>
      </c>
      <c r="I2448" t="s">
        <v>9801</v>
      </c>
      <c r="J2448" t="s">
        <v>10766</v>
      </c>
      <c r="K2448">
        <v>10</v>
      </c>
      <c r="L2448">
        <v>10</v>
      </c>
      <c r="M2448">
        <f>(F2448*(1+0.05))</f>
        <v>0.51449999999999996</v>
      </c>
      <c r="N2448">
        <f>IFERROR(ROUND(( (-1.208*LN(L2448) + 7.5474 + 4.6991*(2.71828^(-0.009*L2448)) + 0.0001*L2448*L2448 - 0.0432*L2448 + 4.7166)/3),2), " ")</f>
        <v>4.45</v>
      </c>
      <c r="O2448">
        <f>IFERROR(MAX(MIN(ROUND(N2448*(Q2448/P2448),2),4.5),1.9)," ")</f>
        <v>4.1900000000000004</v>
      </c>
      <c r="P2448">
        <f>13.098*F2448^-1.237</f>
        <v>31.654279670314228</v>
      </c>
      <c r="Q2448">
        <f>13.098*M2448^-1.237</f>
        <v>29.800343641019271</v>
      </c>
      <c r="R2448" s="5">
        <f>IFERROR(ROUND(MAX(MIN((-105.4*LN(O2448) + 163.83),95),10),0)," ")</f>
        <v>13</v>
      </c>
      <c r="S2448" s="5" t="str">
        <f>IFERROR(CONCATENATE("(",R2448,",",ROUND((1.2*W2448),2),")")," ")</f>
        <v>(13,0.61)</v>
      </c>
      <c r="T2448">
        <f>R2448-L2448</f>
        <v>3</v>
      </c>
      <c r="U2448" s="7" t="str">
        <f>IF((AND(T2448=0,H2448&gt;=L2448)),"Don’t change bids","OK")</f>
        <v>OK</v>
      </c>
      <c r="V2448" t="e">
        <f>IF((MATCH(F2448,W2448,0)),"Same","Diff")</f>
        <v>#N/A</v>
      </c>
      <c r="W2448" s="5">
        <f>ROUND(M2448,2)</f>
        <v>0.51</v>
      </c>
      <c r="X2448" s="5">
        <v>0.51</v>
      </c>
    </row>
    <row r="2449" spans="1:24" x14ac:dyDescent="0.25">
      <c r="A2449" t="s">
        <v>24</v>
      </c>
      <c r="B2449" t="s">
        <v>3188</v>
      </c>
      <c r="C2449" t="s">
        <v>1178</v>
      </c>
      <c r="D2449" t="s">
        <v>3187</v>
      </c>
      <c r="E2449" t="s">
        <v>1088</v>
      </c>
      <c r="F2449" s="5">
        <v>1.96</v>
      </c>
      <c r="G2449" s="9">
        <v>0.1</v>
      </c>
      <c r="H2449" s="6">
        <f>G2449*100</f>
        <v>10</v>
      </c>
      <c r="I2449" t="s">
        <v>9799</v>
      </c>
      <c r="J2449" t="s">
        <v>10766</v>
      </c>
      <c r="K2449">
        <v>10</v>
      </c>
      <c r="L2449">
        <v>10</v>
      </c>
      <c r="M2449">
        <f>(F2449*(1+0.05))</f>
        <v>2.0579999999999998</v>
      </c>
      <c r="N2449">
        <f>IFERROR(ROUND(( (-1.208*LN(L2449) + 7.5474 + 4.6991*(2.71828^(-0.009*L2449)) + 0.0001*L2449*L2449 - 0.0432*L2449 + 4.7166)/3),2), " ")</f>
        <v>4.45</v>
      </c>
      <c r="O2449">
        <f>IFERROR(MAX(MIN(ROUND(N2449*(Q2449/P2449),2),4.5),1.9)," ")</f>
        <v>4.1900000000000004</v>
      </c>
      <c r="P2449">
        <f>13.098*F2449^-1.237</f>
        <v>5.6974985827885236</v>
      </c>
      <c r="Q2449">
        <f>13.098*M2449^-1.237</f>
        <v>5.3638060139004509</v>
      </c>
      <c r="R2449" s="5">
        <f>IFERROR(ROUND(MAX(MIN((-105.4*LN(O2449) + 163.83),95),10),0)," ")</f>
        <v>13</v>
      </c>
      <c r="S2449" s="5" t="str">
        <f>IFERROR(CONCATENATE("(",R2449,",",ROUND((1.2*W2449),2),")")," ")</f>
        <v>(13,2.47)</v>
      </c>
      <c r="T2449">
        <f>R2449-L2449</f>
        <v>3</v>
      </c>
      <c r="U2449" s="7" t="str">
        <f>IF((AND(T2449=0,H2449&gt;=L2449)),"Don’t change bids","OK")</f>
        <v>OK</v>
      </c>
      <c r="V2449" t="e">
        <f>IF((MATCH(F2449,W2449,0)),"Same","Diff")</f>
        <v>#N/A</v>
      </c>
      <c r="W2449" s="5">
        <f>ROUND(M2449,2)</f>
        <v>2.06</v>
      </c>
      <c r="X2449" s="5">
        <v>2.06</v>
      </c>
    </row>
    <row r="2450" spans="1:24" x14ac:dyDescent="0.25">
      <c r="A2450" t="s">
        <v>24</v>
      </c>
      <c r="B2450" t="s">
        <v>3189</v>
      </c>
      <c r="C2450" t="s">
        <v>1178</v>
      </c>
      <c r="D2450" t="s">
        <v>3185</v>
      </c>
      <c r="E2450" t="s">
        <v>2567</v>
      </c>
      <c r="F2450" s="5">
        <v>0.97</v>
      </c>
      <c r="G2450" s="9">
        <v>0.1</v>
      </c>
      <c r="H2450" s="6">
        <f>G2450*100</f>
        <v>10</v>
      </c>
      <c r="I2450" t="s">
        <v>9804</v>
      </c>
      <c r="J2450" t="s">
        <v>10766</v>
      </c>
      <c r="K2450">
        <v>10</v>
      </c>
      <c r="L2450">
        <v>10</v>
      </c>
      <c r="M2450">
        <f>(F2450*(1+0.05))</f>
        <v>1.0185</v>
      </c>
      <c r="N2450">
        <f>IFERROR(ROUND(( (-1.208*LN(L2450) + 7.5474 + 4.6991*(2.71828^(-0.009*L2450)) + 0.0001*L2450*L2450 - 0.0432*L2450 + 4.7166)/3),2), " ")</f>
        <v>4.45</v>
      </c>
      <c r="O2450">
        <f>IFERROR(MAX(MIN(ROUND(N2450*(Q2450/P2450),2),4.5),1.9)," ")</f>
        <v>4.1900000000000004</v>
      </c>
      <c r="P2450">
        <f>13.098*F2450^-1.237</f>
        <v>13.600922025742607</v>
      </c>
      <c r="Q2450">
        <f>13.098*M2450^-1.237</f>
        <v>12.804339710877841</v>
      </c>
      <c r="R2450" s="5">
        <f>IFERROR(ROUND(MAX(MIN((-105.4*LN(O2450) + 163.83),95),10),0)," ")</f>
        <v>13</v>
      </c>
      <c r="S2450" s="5" t="str">
        <f>IFERROR(CONCATENATE("(",R2450,",",ROUND((1.2*W2450),2),")")," ")</f>
        <v>(13,1.22)</v>
      </c>
      <c r="T2450">
        <f>R2450-L2450</f>
        <v>3</v>
      </c>
      <c r="U2450" s="7" t="str">
        <f>IF((AND(T2450=0,H2450&gt;=L2450)),"Don’t change bids","OK")</f>
        <v>OK</v>
      </c>
      <c r="V2450" t="e">
        <f>IF((MATCH(F2450,W2450,0)),"Same","Diff")</f>
        <v>#N/A</v>
      </c>
      <c r="W2450" s="5">
        <f>ROUND(M2450,2)</f>
        <v>1.02</v>
      </c>
      <c r="X2450" s="5">
        <v>1.02</v>
      </c>
    </row>
    <row r="2451" spans="1:24" x14ac:dyDescent="0.25">
      <c r="A2451" t="s">
        <v>24</v>
      </c>
      <c r="B2451" t="s">
        <v>3190</v>
      </c>
      <c r="C2451" t="s">
        <v>1178</v>
      </c>
      <c r="D2451" t="s">
        <v>3185</v>
      </c>
      <c r="E2451" t="s">
        <v>1180</v>
      </c>
      <c r="F2451" s="5">
        <v>0.49</v>
      </c>
      <c r="G2451" s="9">
        <v>0.1</v>
      </c>
      <c r="H2451" s="6">
        <f>G2451*100</f>
        <v>10</v>
      </c>
      <c r="I2451" t="s">
        <v>9801</v>
      </c>
      <c r="J2451" t="s">
        <v>10766</v>
      </c>
      <c r="K2451">
        <v>10</v>
      </c>
      <c r="L2451">
        <v>10</v>
      </c>
      <c r="M2451">
        <f>(F2451*(1+0.05))</f>
        <v>0.51449999999999996</v>
      </c>
      <c r="N2451">
        <f>IFERROR(ROUND(( (-1.208*LN(L2451) + 7.5474 + 4.6991*(2.71828^(-0.009*L2451)) + 0.0001*L2451*L2451 - 0.0432*L2451 + 4.7166)/3),2), " ")</f>
        <v>4.45</v>
      </c>
      <c r="O2451">
        <f>IFERROR(MAX(MIN(ROUND(N2451*(Q2451/P2451),2),4.5),1.9)," ")</f>
        <v>4.1900000000000004</v>
      </c>
      <c r="P2451">
        <f>13.098*F2451^-1.237</f>
        <v>31.654279670314228</v>
      </c>
      <c r="Q2451">
        <f>13.098*M2451^-1.237</f>
        <v>29.800343641019271</v>
      </c>
      <c r="R2451" s="5">
        <f>IFERROR(ROUND(MAX(MIN((-105.4*LN(O2451) + 163.83),95),10),0)," ")</f>
        <v>13</v>
      </c>
      <c r="S2451" s="5" t="str">
        <f>IFERROR(CONCATENATE("(",R2451,",",ROUND((1.2*W2451),2),")")," ")</f>
        <v>(13,0.61)</v>
      </c>
      <c r="T2451">
        <f>R2451-L2451</f>
        <v>3</v>
      </c>
      <c r="U2451" s="7" t="str">
        <f>IF((AND(T2451=0,H2451&gt;=L2451)),"Don’t change bids","OK")</f>
        <v>OK</v>
      </c>
      <c r="V2451" t="e">
        <f>IF((MATCH(F2451,W2451,0)),"Same","Diff")</f>
        <v>#N/A</v>
      </c>
      <c r="W2451" s="5">
        <f>ROUND(M2451,2)</f>
        <v>0.51</v>
      </c>
      <c r="X2451" s="5">
        <v>0.51</v>
      </c>
    </row>
    <row r="2452" spans="1:24" x14ac:dyDescent="0.25">
      <c r="A2452" t="s">
        <v>24</v>
      </c>
      <c r="B2452" t="s">
        <v>3191</v>
      </c>
      <c r="C2452" t="s">
        <v>1178</v>
      </c>
      <c r="D2452" t="s">
        <v>3187</v>
      </c>
      <c r="E2452" t="s">
        <v>1180</v>
      </c>
      <c r="F2452" s="5">
        <v>0.49</v>
      </c>
      <c r="G2452" s="9">
        <v>0.1</v>
      </c>
      <c r="H2452" s="6">
        <f>G2452*100</f>
        <v>10</v>
      </c>
      <c r="I2452" t="s">
        <v>9801</v>
      </c>
      <c r="J2452" t="s">
        <v>10766</v>
      </c>
      <c r="K2452">
        <v>10</v>
      </c>
      <c r="L2452">
        <v>10</v>
      </c>
      <c r="M2452">
        <f>(F2452*(1+0.05))</f>
        <v>0.51449999999999996</v>
      </c>
      <c r="N2452">
        <f>IFERROR(ROUND(( (-1.208*LN(L2452) + 7.5474 + 4.6991*(2.71828^(-0.009*L2452)) + 0.0001*L2452*L2452 - 0.0432*L2452 + 4.7166)/3),2), " ")</f>
        <v>4.45</v>
      </c>
      <c r="O2452">
        <f>IFERROR(MAX(MIN(ROUND(N2452*(Q2452/P2452),2),4.5),1.9)," ")</f>
        <v>4.1900000000000004</v>
      </c>
      <c r="P2452">
        <f>13.098*F2452^-1.237</f>
        <v>31.654279670314228</v>
      </c>
      <c r="Q2452">
        <f>13.098*M2452^-1.237</f>
        <v>29.800343641019271</v>
      </c>
      <c r="R2452" s="5">
        <f>IFERROR(ROUND(MAX(MIN((-105.4*LN(O2452) + 163.83),95),10),0)," ")</f>
        <v>13</v>
      </c>
      <c r="S2452" s="5" t="str">
        <f>IFERROR(CONCATENATE("(",R2452,",",ROUND((1.2*W2452),2),")")," ")</f>
        <v>(13,0.61)</v>
      </c>
      <c r="T2452">
        <f>R2452-L2452</f>
        <v>3</v>
      </c>
      <c r="U2452" s="7" t="str">
        <f>IF((AND(T2452=0,H2452&gt;=L2452)),"Don’t change bids","OK")</f>
        <v>OK</v>
      </c>
      <c r="V2452" t="e">
        <f>IF((MATCH(F2452,W2452,0)),"Same","Diff")</f>
        <v>#N/A</v>
      </c>
      <c r="W2452" s="5">
        <f>ROUND(M2452,2)</f>
        <v>0.51</v>
      </c>
      <c r="X2452" s="5">
        <v>0.51</v>
      </c>
    </row>
    <row r="2453" spans="1:24" x14ac:dyDescent="0.25">
      <c r="A2453" t="s">
        <v>24</v>
      </c>
      <c r="B2453" t="s">
        <v>3192</v>
      </c>
      <c r="C2453" t="s">
        <v>1178</v>
      </c>
      <c r="D2453" t="s">
        <v>3183</v>
      </c>
      <c r="E2453" t="s">
        <v>270</v>
      </c>
      <c r="F2453" s="5">
        <v>0.92</v>
      </c>
      <c r="G2453" s="9">
        <v>0.1</v>
      </c>
      <c r="H2453" s="6">
        <f>G2453*100</f>
        <v>10</v>
      </c>
      <c r="I2453" t="s">
        <v>9833</v>
      </c>
      <c r="J2453" t="s">
        <v>10766</v>
      </c>
      <c r="K2453">
        <v>10</v>
      </c>
      <c r="L2453">
        <v>10</v>
      </c>
      <c r="M2453">
        <f>(F2453*(1+0.05))</f>
        <v>0.96600000000000008</v>
      </c>
      <c r="N2453">
        <f>IFERROR(ROUND(( (-1.208*LN(L2453) + 7.5474 + 4.6991*(2.71828^(-0.009*L2453)) + 0.0001*L2453*L2453 - 0.0432*L2453 + 4.7166)/3),2), " ")</f>
        <v>4.45</v>
      </c>
      <c r="O2453">
        <f>IFERROR(MAX(MIN(ROUND(N2453*(Q2453/P2453),2),4.5),1.9)," ")</f>
        <v>4.1900000000000004</v>
      </c>
      <c r="P2453">
        <f>13.098*F2453^-1.237</f>
        <v>14.521097574258009</v>
      </c>
      <c r="Q2453">
        <f>13.098*M2453^-1.237</f>
        <v>13.670622180149715</v>
      </c>
      <c r="R2453" s="5">
        <f>IFERROR(ROUND(MAX(MIN((-105.4*LN(O2453) + 163.83),95),10),0)," ")</f>
        <v>13</v>
      </c>
      <c r="S2453" s="5" t="str">
        <f>IFERROR(CONCATENATE("(",R2453,",",ROUND((1.2*W2453),2),")")," ")</f>
        <v>(13,1.16)</v>
      </c>
      <c r="T2453">
        <f>R2453-L2453</f>
        <v>3</v>
      </c>
      <c r="U2453" s="7" t="str">
        <f>IF((AND(T2453=0,H2453&gt;=L2453)),"Don’t change bids","OK")</f>
        <v>OK</v>
      </c>
      <c r="V2453" t="e">
        <f>IF((MATCH(F2453,W2453,0)),"Same","Diff")</f>
        <v>#N/A</v>
      </c>
      <c r="W2453" s="5">
        <f>ROUND(M2453,2)</f>
        <v>0.97</v>
      </c>
      <c r="X2453" s="5">
        <v>0.97</v>
      </c>
    </row>
    <row r="2454" spans="1:24" x14ac:dyDescent="0.25">
      <c r="A2454" t="s">
        <v>24</v>
      </c>
      <c r="B2454" t="s">
        <v>3193</v>
      </c>
      <c r="C2454" t="s">
        <v>1178</v>
      </c>
      <c r="D2454" t="s">
        <v>3183</v>
      </c>
      <c r="E2454" t="s">
        <v>3194</v>
      </c>
      <c r="F2454" s="5">
        <v>0.73</v>
      </c>
      <c r="G2454" s="9">
        <v>0.1</v>
      </c>
      <c r="H2454" s="6">
        <f>G2454*100</f>
        <v>10</v>
      </c>
      <c r="I2454" t="s">
        <v>10170</v>
      </c>
      <c r="J2454" t="s">
        <v>10766</v>
      </c>
      <c r="K2454">
        <v>10</v>
      </c>
      <c r="L2454">
        <v>10</v>
      </c>
      <c r="M2454">
        <f>(F2454*(1+0.05))</f>
        <v>0.76649999999999996</v>
      </c>
      <c r="N2454">
        <f>IFERROR(ROUND(( (-1.208*LN(L2454) + 7.5474 + 4.6991*(2.71828^(-0.009*L2454)) + 0.0001*L2454*L2454 - 0.0432*L2454 + 4.7166)/3),2), " ")</f>
        <v>4.45</v>
      </c>
      <c r="O2454">
        <f>IFERROR(MAX(MIN(ROUND(N2454*(Q2454/P2454),2),4.5),1.9)," ")</f>
        <v>4.1900000000000004</v>
      </c>
      <c r="P2454">
        <f>13.098*F2454^-1.237</f>
        <v>19.331903034405791</v>
      </c>
      <c r="Q2454">
        <f>13.098*M2454^-1.237</f>
        <v>18.199667143284483</v>
      </c>
      <c r="R2454" s="5">
        <f>IFERROR(ROUND(MAX(MIN((-105.4*LN(O2454) + 163.83),95),10),0)," ")</f>
        <v>13</v>
      </c>
      <c r="S2454" s="5" t="str">
        <f>IFERROR(CONCATENATE("(",R2454,",",ROUND((1.2*W2454),2),")")," ")</f>
        <v>(13,0.92)</v>
      </c>
      <c r="T2454">
        <f>R2454-L2454</f>
        <v>3</v>
      </c>
      <c r="U2454" s="7" t="str">
        <f>IF((AND(T2454=0,H2454&gt;=L2454)),"Don’t change bids","OK")</f>
        <v>OK</v>
      </c>
      <c r="V2454" t="e">
        <f>IF((MATCH(F2454,W2454,0)),"Same","Diff")</f>
        <v>#N/A</v>
      </c>
      <c r="W2454" s="5">
        <f>ROUND(M2454,2)</f>
        <v>0.77</v>
      </c>
      <c r="X2454" s="5">
        <v>0.77</v>
      </c>
    </row>
    <row r="2455" spans="1:24" x14ac:dyDescent="0.25">
      <c r="A2455" t="s">
        <v>24</v>
      </c>
      <c r="B2455" t="s">
        <v>3195</v>
      </c>
      <c r="C2455" t="s">
        <v>1178</v>
      </c>
      <c r="D2455" t="s">
        <v>3183</v>
      </c>
      <c r="E2455" t="s">
        <v>55</v>
      </c>
      <c r="F2455" s="5">
        <v>0.83</v>
      </c>
      <c r="G2455" s="9">
        <v>0.1</v>
      </c>
      <c r="H2455" s="6">
        <f>G2455*100</f>
        <v>10</v>
      </c>
      <c r="I2455" t="s">
        <v>9863</v>
      </c>
      <c r="J2455" t="s">
        <v>10766</v>
      </c>
      <c r="K2455">
        <v>10</v>
      </c>
      <c r="L2455">
        <v>10</v>
      </c>
      <c r="M2455">
        <f>(F2455*(1+0.05))</f>
        <v>0.87149999999999994</v>
      </c>
      <c r="N2455">
        <f>IFERROR(ROUND(( (-1.208*LN(L2455) + 7.5474 + 4.6991*(2.71828^(-0.009*L2455)) + 0.0001*L2455*L2455 - 0.0432*L2455 + 4.7166)/3),2), " ")</f>
        <v>4.45</v>
      </c>
      <c r="O2455">
        <f>IFERROR(MAX(MIN(ROUND(N2455*(Q2455/P2455),2),4.5),1.9)," ")</f>
        <v>4.1900000000000004</v>
      </c>
      <c r="P2455">
        <f>13.098*F2455^-1.237</f>
        <v>16.493217487248028</v>
      </c>
      <c r="Q2455">
        <f>13.098*M2455^-1.237</f>
        <v>15.527238464598444</v>
      </c>
      <c r="R2455" s="5">
        <f>IFERROR(ROUND(MAX(MIN((-105.4*LN(O2455) + 163.83),95),10),0)," ")</f>
        <v>13</v>
      </c>
      <c r="S2455" s="5" t="str">
        <f>IFERROR(CONCATENATE("(",R2455,",",ROUND((1.2*W2455),2),")")," ")</f>
        <v>(13,1.04)</v>
      </c>
      <c r="T2455">
        <f>R2455-L2455</f>
        <v>3</v>
      </c>
      <c r="U2455" s="7" t="str">
        <f>IF((AND(T2455=0,H2455&gt;=L2455)),"Don’t change bids","OK")</f>
        <v>OK</v>
      </c>
      <c r="V2455" t="e">
        <f>IF((MATCH(F2455,W2455,0)),"Same","Diff")</f>
        <v>#N/A</v>
      </c>
      <c r="W2455" s="5">
        <f>ROUND(M2455,2)</f>
        <v>0.87</v>
      </c>
      <c r="X2455" s="5">
        <v>0.87</v>
      </c>
    </row>
    <row r="2456" spans="1:24" x14ac:dyDescent="0.25">
      <c r="A2456" t="s">
        <v>24</v>
      </c>
      <c r="B2456" t="s">
        <v>3196</v>
      </c>
      <c r="C2456" t="s">
        <v>1178</v>
      </c>
      <c r="D2456" t="s">
        <v>3183</v>
      </c>
      <c r="E2456" t="s">
        <v>1295</v>
      </c>
      <c r="F2456" s="5">
        <v>0.95</v>
      </c>
      <c r="G2456" s="9">
        <v>0.1</v>
      </c>
      <c r="H2456" s="6">
        <f>G2456*100</f>
        <v>10</v>
      </c>
      <c r="I2456" t="s">
        <v>9824</v>
      </c>
      <c r="J2456" t="s">
        <v>10766</v>
      </c>
      <c r="K2456">
        <v>10</v>
      </c>
      <c r="L2456">
        <v>10</v>
      </c>
      <c r="M2456">
        <f>(F2456*(1+0.05))</f>
        <v>0.99749999999999994</v>
      </c>
      <c r="N2456">
        <f>IFERROR(ROUND(( (-1.208*LN(L2456) + 7.5474 + 4.6991*(2.71828^(-0.009*L2456)) + 0.0001*L2456*L2456 - 0.0432*L2456 + 4.7166)/3),2), " ")</f>
        <v>4.45</v>
      </c>
      <c r="O2456">
        <f>IFERROR(MAX(MIN(ROUND(N2456*(Q2456/P2456),2),4.5),1.9)," ")</f>
        <v>4.1900000000000004</v>
      </c>
      <c r="P2456">
        <f>13.098*F2456^-1.237</f>
        <v>13.955997608342821</v>
      </c>
      <c r="Q2456">
        <f>13.098*M2456^-1.237</f>
        <v>13.138619135026129</v>
      </c>
      <c r="R2456" s="5">
        <f>IFERROR(ROUND(MAX(MIN((-105.4*LN(O2456) + 163.83),95),10),0)," ")</f>
        <v>13</v>
      </c>
      <c r="S2456" s="5" t="str">
        <f>IFERROR(CONCATENATE("(",R2456,",",ROUND((1.2*W2456),2),")")," ")</f>
        <v>(13,1.2)</v>
      </c>
      <c r="T2456">
        <f>R2456-L2456</f>
        <v>3</v>
      </c>
      <c r="U2456" s="7" t="str">
        <f>IF((AND(T2456=0,H2456&gt;=L2456)),"Don’t change bids","OK")</f>
        <v>OK</v>
      </c>
      <c r="V2456" t="e">
        <f>IF((MATCH(F2456,W2456,0)),"Same","Diff")</f>
        <v>#N/A</v>
      </c>
      <c r="W2456" s="5">
        <f>ROUND(M2456,2)</f>
        <v>1</v>
      </c>
      <c r="X2456" s="5">
        <v>1</v>
      </c>
    </row>
    <row r="2457" spans="1:24" x14ac:dyDescent="0.25">
      <c r="A2457" t="s">
        <v>24</v>
      </c>
      <c r="B2457" t="s">
        <v>3197</v>
      </c>
      <c r="C2457" t="s">
        <v>1178</v>
      </c>
      <c r="D2457" t="s">
        <v>3198</v>
      </c>
      <c r="E2457" t="s">
        <v>2057</v>
      </c>
      <c r="F2457" s="5">
        <v>0.7</v>
      </c>
      <c r="G2457" s="9">
        <v>0.1</v>
      </c>
      <c r="H2457" s="6">
        <f>G2457*100</f>
        <v>10</v>
      </c>
      <c r="I2457" t="s">
        <v>10171</v>
      </c>
      <c r="J2457" t="s">
        <v>10766</v>
      </c>
      <c r="K2457">
        <v>10</v>
      </c>
      <c r="L2457">
        <v>10</v>
      </c>
      <c r="M2457">
        <f>(F2457*(1+0.05))</f>
        <v>0.73499999999999999</v>
      </c>
      <c r="N2457">
        <f>IFERROR(ROUND(( (-1.208*LN(L2457) + 7.5474 + 4.6991*(2.71828^(-0.009*L2457)) + 0.0001*L2457*L2457 - 0.0432*L2457 + 4.7166)/3),2), " ")</f>
        <v>4.45</v>
      </c>
      <c r="O2457">
        <f>IFERROR(MAX(MIN(ROUND(N2457*(Q2457/P2457),2),4.5),1.9)," ")</f>
        <v>4.1900000000000004</v>
      </c>
      <c r="P2457">
        <f>13.098*F2457^-1.237</f>
        <v>20.36191923964379</v>
      </c>
      <c r="Q2457">
        <f>13.098*M2457^-1.237</f>
        <v>19.169357093319793</v>
      </c>
      <c r="R2457" s="5">
        <f>IFERROR(ROUND(MAX(MIN((-105.4*LN(O2457) + 163.83),95),10),0)," ")</f>
        <v>13</v>
      </c>
      <c r="S2457" s="5" t="str">
        <f>IFERROR(CONCATENATE("(",R2457,",",ROUND((1.2*W2457),2),")")," ")</f>
        <v>(13,0.89)</v>
      </c>
      <c r="T2457">
        <f>R2457-L2457</f>
        <v>3</v>
      </c>
      <c r="U2457" s="7" t="str">
        <f>IF((AND(T2457=0,H2457&gt;=L2457)),"Don’t change bids","OK")</f>
        <v>OK</v>
      </c>
      <c r="V2457" t="e">
        <f>IF((MATCH(F2457,W2457,0)),"Same","Diff")</f>
        <v>#N/A</v>
      </c>
      <c r="W2457" s="5">
        <f>ROUND(M2457,2)</f>
        <v>0.74</v>
      </c>
      <c r="X2457" s="5">
        <v>0.74</v>
      </c>
    </row>
    <row r="2458" spans="1:24" x14ac:dyDescent="0.25">
      <c r="A2458" t="s">
        <v>24</v>
      </c>
      <c r="B2458" t="s">
        <v>3199</v>
      </c>
      <c r="C2458" t="s">
        <v>1178</v>
      </c>
      <c r="D2458" t="s">
        <v>3198</v>
      </c>
      <c r="E2458" t="s">
        <v>61</v>
      </c>
      <c r="F2458" s="5">
        <v>0.84</v>
      </c>
      <c r="G2458" s="9">
        <v>0.1</v>
      </c>
      <c r="H2458" s="6">
        <f>G2458*100</f>
        <v>10</v>
      </c>
      <c r="I2458" t="s">
        <v>10172</v>
      </c>
      <c r="J2458" t="s">
        <v>10766</v>
      </c>
      <c r="K2458">
        <v>10</v>
      </c>
      <c r="L2458">
        <v>10</v>
      </c>
      <c r="M2458">
        <f>(F2458*(1+0.05))</f>
        <v>0.88200000000000001</v>
      </c>
      <c r="N2458">
        <f>IFERROR(ROUND(( (-1.208*LN(L2458) + 7.5474 + 4.6991*(2.71828^(-0.009*L2458)) + 0.0001*L2458*L2458 - 0.0432*L2458 + 4.7166)/3),2), " ")</f>
        <v>4.45</v>
      </c>
      <c r="O2458">
        <f>IFERROR(MAX(MIN(ROUND(N2458*(Q2458/P2458),2),4.5),1.9)," ")</f>
        <v>4.1900000000000004</v>
      </c>
      <c r="P2458">
        <f>13.098*F2458^-1.237</f>
        <v>16.250678905352366</v>
      </c>
      <c r="Q2458">
        <f>13.098*M2458^-1.237</f>
        <v>15.298904945024644</v>
      </c>
      <c r="R2458" s="5">
        <f>IFERROR(ROUND(MAX(MIN((-105.4*LN(O2458) + 163.83),95),10),0)," ")</f>
        <v>13</v>
      </c>
      <c r="S2458" s="5" t="str">
        <f>IFERROR(CONCATENATE("(",R2458,",",ROUND((1.2*W2458),2),")")," ")</f>
        <v>(13,1.06)</v>
      </c>
      <c r="T2458">
        <f>R2458-L2458</f>
        <v>3</v>
      </c>
      <c r="U2458" s="7" t="str">
        <f>IF((AND(T2458=0,H2458&gt;=L2458)),"Don’t change bids","OK")</f>
        <v>OK</v>
      </c>
      <c r="V2458" t="e">
        <f>IF((MATCH(F2458,W2458,0)),"Same","Diff")</f>
        <v>#N/A</v>
      </c>
      <c r="W2458" s="5">
        <f>ROUND(M2458,2)</f>
        <v>0.88</v>
      </c>
      <c r="X2458" s="5">
        <v>0.88</v>
      </c>
    </row>
    <row r="2459" spans="1:24" x14ac:dyDescent="0.25">
      <c r="A2459" t="s">
        <v>24</v>
      </c>
      <c r="B2459" t="s">
        <v>3200</v>
      </c>
      <c r="C2459" t="s">
        <v>1178</v>
      </c>
      <c r="D2459" t="s">
        <v>3198</v>
      </c>
      <c r="E2459" t="s">
        <v>2031</v>
      </c>
      <c r="F2459" s="5">
        <v>0.42</v>
      </c>
      <c r="G2459" s="9">
        <v>0.1</v>
      </c>
      <c r="H2459" s="6">
        <f>G2459*100</f>
        <v>10</v>
      </c>
      <c r="I2459" t="s">
        <v>10001</v>
      </c>
      <c r="J2459" t="s">
        <v>10766</v>
      </c>
      <c r="K2459">
        <v>10</v>
      </c>
      <c r="L2459">
        <v>10</v>
      </c>
      <c r="M2459">
        <f>(F2459*(1+0.05))</f>
        <v>0.441</v>
      </c>
      <c r="N2459">
        <f>IFERROR(ROUND(( (-1.208*LN(L2459) + 7.5474 + 4.6991*(2.71828^(-0.009*L2459)) + 0.0001*L2459*L2459 - 0.0432*L2459 + 4.7166)/3),2), " ")</f>
        <v>4.45</v>
      </c>
      <c r="O2459">
        <f>IFERROR(MAX(MIN(ROUND(N2459*(Q2459/P2459),2),4.5),1.9)," ")</f>
        <v>4.1900000000000004</v>
      </c>
      <c r="P2459">
        <f>13.098*F2459^-1.237</f>
        <v>38.304130987303552</v>
      </c>
      <c r="Q2459">
        <f>13.098*M2459^-1.237</f>
        <v>36.06072474815312</v>
      </c>
      <c r="R2459" s="5">
        <f>IFERROR(ROUND(MAX(MIN((-105.4*LN(O2459) + 163.83),95),10),0)," ")</f>
        <v>13</v>
      </c>
      <c r="S2459" s="5" t="str">
        <f>IFERROR(CONCATENATE("(",R2459,",",ROUND((1.2*W2459),2),")")," ")</f>
        <v>(13,0.53)</v>
      </c>
      <c r="T2459">
        <f>R2459-L2459</f>
        <v>3</v>
      </c>
      <c r="U2459" s="7" t="str">
        <f>IF((AND(T2459=0,H2459&gt;=L2459)),"Don’t change bids","OK")</f>
        <v>OK</v>
      </c>
      <c r="V2459" t="e">
        <f>IF((MATCH(F2459,W2459,0)),"Same","Diff")</f>
        <v>#N/A</v>
      </c>
      <c r="W2459" s="5">
        <f>ROUND(M2459,2)</f>
        <v>0.44</v>
      </c>
      <c r="X2459" s="5">
        <v>0.44</v>
      </c>
    </row>
    <row r="2460" spans="1:24" x14ac:dyDescent="0.25">
      <c r="A2460" t="s">
        <v>24</v>
      </c>
      <c r="B2460" t="s">
        <v>3201</v>
      </c>
      <c r="C2460" t="s">
        <v>1146</v>
      </c>
      <c r="D2460" t="s">
        <v>3202</v>
      </c>
      <c r="E2460" t="s">
        <v>1088</v>
      </c>
      <c r="F2460" s="5">
        <v>1.96</v>
      </c>
      <c r="G2460" s="9">
        <v>0.1</v>
      </c>
      <c r="H2460" s="6">
        <f>G2460*100</f>
        <v>10</v>
      </c>
      <c r="I2460" t="s">
        <v>9799</v>
      </c>
      <c r="J2460" t="s">
        <v>10766</v>
      </c>
      <c r="K2460">
        <v>10</v>
      </c>
      <c r="L2460">
        <v>10</v>
      </c>
      <c r="M2460">
        <f>(F2460*(1+0.05))</f>
        <v>2.0579999999999998</v>
      </c>
      <c r="N2460">
        <f>IFERROR(ROUND(( (-1.208*LN(L2460) + 7.5474 + 4.6991*(2.71828^(-0.009*L2460)) + 0.0001*L2460*L2460 - 0.0432*L2460 + 4.7166)/3),2), " ")</f>
        <v>4.45</v>
      </c>
      <c r="O2460">
        <f>IFERROR(MAX(MIN(ROUND(N2460*(Q2460/P2460),2),4.5),1.9)," ")</f>
        <v>4.1900000000000004</v>
      </c>
      <c r="P2460">
        <f>13.098*F2460^-1.237</f>
        <v>5.6974985827885236</v>
      </c>
      <c r="Q2460">
        <f>13.098*M2460^-1.237</f>
        <v>5.3638060139004509</v>
      </c>
      <c r="R2460" s="5">
        <f>IFERROR(ROUND(MAX(MIN((-105.4*LN(O2460) + 163.83),95),10),0)," ")</f>
        <v>13</v>
      </c>
      <c r="S2460" s="5" t="str">
        <f>IFERROR(CONCATENATE("(",R2460,",",ROUND((1.2*W2460),2),")")," ")</f>
        <v>(13,2.47)</v>
      </c>
      <c r="T2460">
        <f>R2460-L2460</f>
        <v>3</v>
      </c>
      <c r="U2460" s="7" t="str">
        <f>IF((AND(T2460=0,H2460&gt;=L2460)),"Don’t change bids","OK")</f>
        <v>OK</v>
      </c>
      <c r="V2460" t="e">
        <f>IF((MATCH(F2460,W2460,0)),"Same","Diff")</f>
        <v>#N/A</v>
      </c>
      <c r="W2460" s="5">
        <f>ROUND(M2460,2)</f>
        <v>2.06</v>
      </c>
      <c r="X2460" s="5">
        <v>2.06</v>
      </c>
    </row>
    <row r="2461" spans="1:24" x14ac:dyDescent="0.25">
      <c r="A2461" t="s">
        <v>24</v>
      </c>
      <c r="B2461" t="s">
        <v>3203</v>
      </c>
      <c r="C2461" t="s">
        <v>1146</v>
      </c>
      <c r="D2461" t="s">
        <v>3204</v>
      </c>
      <c r="E2461" t="s">
        <v>1088</v>
      </c>
      <c r="F2461" s="5">
        <v>1.96</v>
      </c>
      <c r="G2461" s="9">
        <v>0.1</v>
      </c>
      <c r="H2461" s="6">
        <f>G2461*100</f>
        <v>10</v>
      </c>
      <c r="I2461" t="s">
        <v>9799</v>
      </c>
      <c r="J2461" t="s">
        <v>10766</v>
      </c>
      <c r="K2461">
        <v>10</v>
      </c>
      <c r="L2461">
        <v>10</v>
      </c>
      <c r="M2461">
        <f>(F2461*(1+0.05))</f>
        <v>2.0579999999999998</v>
      </c>
      <c r="N2461">
        <f>IFERROR(ROUND(( (-1.208*LN(L2461) + 7.5474 + 4.6991*(2.71828^(-0.009*L2461)) + 0.0001*L2461*L2461 - 0.0432*L2461 + 4.7166)/3),2), " ")</f>
        <v>4.45</v>
      </c>
      <c r="O2461">
        <f>IFERROR(MAX(MIN(ROUND(N2461*(Q2461/P2461),2),4.5),1.9)," ")</f>
        <v>4.1900000000000004</v>
      </c>
      <c r="P2461">
        <f>13.098*F2461^-1.237</f>
        <v>5.6974985827885236</v>
      </c>
      <c r="Q2461">
        <f>13.098*M2461^-1.237</f>
        <v>5.3638060139004509</v>
      </c>
      <c r="R2461" s="5">
        <f>IFERROR(ROUND(MAX(MIN((-105.4*LN(O2461) + 163.83),95),10),0)," ")</f>
        <v>13</v>
      </c>
      <c r="S2461" s="5" t="str">
        <f>IFERROR(CONCATENATE("(",R2461,",",ROUND((1.2*W2461),2),")")," ")</f>
        <v>(13,2.47)</v>
      </c>
      <c r="T2461">
        <f>R2461-L2461</f>
        <v>3</v>
      </c>
      <c r="U2461" s="7" t="str">
        <f>IF((AND(T2461=0,H2461&gt;=L2461)),"Don’t change bids","OK")</f>
        <v>OK</v>
      </c>
      <c r="V2461" t="e">
        <f>IF((MATCH(F2461,W2461,0)),"Same","Diff")</f>
        <v>#N/A</v>
      </c>
      <c r="W2461" s="5">
        <f>ROUND(M2461,2)</f>
        <v>2.06</v>
      </c>
      <c r="X2461" s="5">
        <v>2.06</v>
      </c>
    </row>
    <row r="2462" spans="1:24" x14ac:dyDescent="0.25">
      <c r="A2462" t="s">
        <v>24</v>
      </c>
      <c r="B2462" t="s">
        <v>3205</v>
      </c>
      <c r="C2462" t="s">
        <v>1146</v>
      </c>
      <c r="D2462" t="s">
        <v>3206</v>
      </c>
      <c r="E2462" t="s">
        <v>1088</v>
      </c>
      <c r="F2462" s="5">
        <v>1.96</v>
      </c>
      <c r="G2462" s="9">
        <v>0.1</v>
      </c>
      <c r="H2462" s="6">
        <f>G2462*100</f>
        <v>10</v>
      </c>
      <c r="I2462" t="s">
        <v>9799</v>
      </c>
      <c r="J2462" t="s">
        <v>10766</v>
      </c>
      <c r="K2462">
        <v>10</v>
      </c>
      <c r="L2462">
        <v>10</v>
      </c>
      <c r="M2462">
        <f>(F2462*(1+0.05))</f>
        <v>2.0579999999999998</v>
      </c>
      <c r="N2462">
        <f>IFERROR(ROUND(( (-1.208*LN(L2462) + 7.5474 + 4.6991*(2.71828^(-0.009*L2462)) + 0.0001*L2462*L2462 - 0.0432*L2462 + 4.7166)/3),2), " ")</f>
        <v>4.45</v>
      </c>
      <c r="O2462">
        <f>IFERROR(MAX(MIN(ROUND(N2462*(Q2462/P2462),2),4.5),1.9)," ")</f>
        <v>4.1900000000000004</v>
      </c>
      <c r="P2462">
        <f>13.098*F2462^-1.237</f>
        <v>5.6974985827885236</v>
      </c>
      <c r="Q2462">
        <f>13.098*M2462^-1.237</f>
        <v>5.3638060139004509</v>
      </c>
      <c r="R2462" s="5">
        <f>IFERROR(ROUND(MAX(MIN((-105.4*LN(O2462) + 163.83),95),10),0)," ")</f>
        <v>13</v>
      </c>
      <c r="S2462" s="5" t="str">
        <f>IFERROR(CONCATENATE("(",R2462,",",ROUND((1.2*W2462),2),")")," ")</f>
        <v>(13,2.47)</v>
      </c>
      <c r="T2462">
        <f>R2462-L2462</f>
        <v>3</v>
      </c>
      <c r="U2462" s="7" t="str">
        <f>IF((AND(T2462=0,H2462&gt;=L2462)),"Don’t change bids","OK")</f>
        <v>OK</v>
      </c>
      <c r="V2462" t="e">
        <f>IF((MATCH(F2462,W2462,0)),"Same","Diff")</f>
        <v>#N/A</v>
      </c>
      <c r="W2462" s="5">
        <f>ROUND(M2462,2)</f>
        <v>2.06</v>
      </c>
      <c r="X2462" s="5">
        <v>2.06</v>
      </c>
    </row>
    <row r="2463" spans="1:24" x14ac:dyDescent="0.25">
      <c r="A2463" t="s">
        <v>24</v>
      </c>
      <c r="B2463" t="s">
        <v>3207</v>
      </c>
      <c r="C2463" t="s">
        <v>1146</v>
      </c>
      <c r="D2463" t="s">
        <v>3208</v>
      </c>
      <c r="E2463" t="s">
        <v>1088</v>
      </c>
      <c r="F2463" s="5">
        <v>1.96</v>
      </c>
      <c r="G2463" s="9">
        <v>0.1</v>
      </c>
      <c r="H2463" s="6">
        <f>G2463*100</f>
        <v>10</v>
      </c>
      <c r="I2463" t="s">
        <v>9799</v>
      </c>
      <c r="J2463" t="s">
        <v>10766</v>
      </c>
      <c r="K2463">
        <v>10</v>
      </c>
      <c r="L2463">
        <v>10</v>
      </c>
      <c r="M2463">
        <f>(F2463*(1+0.05))</f>
        <v>2.0579999999999998</v>
      </c>
      <c r="N2463">
        <f>IFERROR(ROUND(( (-1.208*LN(L2463) + 7.5474 + 4.6991*(2.71828^(-0.009*L2463)) + 0.0001*L2463*L2463 - 0.0432*L2463 + 4.7166)/3),2), " ")</f>
        <v>4.45</v>
      </c>
      <c r="O2463">
        <f>IFERROR(MAX(MIN(ROUND(N2463*(Q2463/P2463),2),4.5),1.9)," ")</f>
        <v>4.1900000000000004</v>
      </c>
      <c r="P2463">
        <f>13.098*F2463^-1.237</f>
        <v>5.6974985827885236</v>
      </c>
      <c r="Q2463">
        <f>13.098*M2463^-1.237</f>
        <v>5.3638060139004509</v>
      </c>
      <c r="R2463" s="5">
        <f>IFERROR(ROUND(MAX(MIN((-105.4*LN(O2463) + 163.83),95),10),0)," ")</f>
        <v>13</v>
      </c>
      <c r="S2463" s="5" t="str">
        <f>IFERROR(CONCATENATE("(",R2463,",",ROUND((1.2*W2463),2),")")," ")</f>
        <v>(13,2.47)</v>
      </c>
      <c r="T2463">
        <f>R2463-L2463</f>
        <v>3</v>
      </c>
      <c r="U2463" s="7" t="str">
        <f>IF((AND(T2463=0,H2463&gt;=L2463)),"Don’t change bids","OK")</f>
        <v>OK</v>
      </c>
      <c r="V2463" t="e">
        <f>IF((MATCH(F2463,W2463,0)),"Same","Diff")</f>
        <v>#N/A</v>
      </c>
      <c r="W2463" s="5">
        <f>ROUND(M2463,2)</f>
        <v>2.06</v>
      </c>
      <c r="X2463" s="5">
        <v>2.06</v>
      </c>
    </row>
    <row r="2464" spans="1:24" x14ac:dyDescent="0.25">
      <c r="A2464" t="s">
        <v>24</v>
      </c>
      <c r="B2464" t="s">
        <v>3209</v>
      </c>
      <c r="C2464" t="s">
        <v>1146</v>
      </c>
      <c r="D2464" t="s">
        <v>3208</v>
      </c>
      <c r="E2464" t="s">
        <v>1088</v>
      </c>
      <c r="F2464" s="5">
        <v>1.96</v>
      </c>
      <c r="G2464" s="9">
        <v>0.1</v>
      </c>
      <c r="H2464" s="6">
        <f>G2464*100</f>
        <v>10</v>
      </c>
      <c r="I2464" t="s">
        <v>9799</v>
      </c>
      <c r="J2464" t="s">
        <v>10766</v>
      </c>
      <c r="K2464">
        <v>10</v>
      </c>
      <c r="L2464">
        <v>10</v>
      </c>
      <c r="M2464">
        <f>(F2464*(1+0.05))</f>
        <v>2.0579999999999998</v>
      </c>
      <c r="N2464">
        <f>IFERROR(ROUND(( (-1.208*LN(L2464) + 7.5474 + 4.6991*(2.71828^(-0.009*L2464)) + 0.0001*L2464*L2464 - 0.0432*L2464 + 4.7166)/3),2), " ")</f>
        <v>4.45</v>
      </c>
      <c r="O2464">
        <f>IFERROR(MAX(MIN(ROUND(N2464*(Q2464/P2464),2),4.5),1.9)," ")</f>
        <v>4.1900000000000004</v>
      </c>
      <c r="P2464">
        <f>13.098*F2464^-1.237</f>
        <v>5.6974985827885236</v>
      </c>
      <c r="Q2464">
        <f>13.098*M2464^-1.237</f>
        <v>5.3638060139004509</v>
      </c>
      <c r="R2464" s="5">
        <f>IFERROR(ROUND(MAX(MIN((-105.4*LN(O2464) + 163.83),95),10),0)," ")</f>
        <v>13</v>
      </c>
      <c r="S2464" s="5" t="str">
        <f>IFERROR(CONCATENATE("(",R2464,",",ROUND((1.2*W2464),2),")")," ")</f>
        <v>(13,2.47)</v>
      </c>
      <c r="T2464">
        <f>R2464-L2464</f>
        <v>3</v>
      </c>
      <c r="U2464" s="7" t="str">
        <f>IF((AND(T2464=0,H2464&gt;=L2464)),"Don’t change bids","OK")</f>
        <v>OK</v>
      </c>
      <c r="V2464" t="e">
        <f>IF((MATCH(F2464,W2464,0)),"Same","Diff")</f>
        <v>#N/A</v>
      </c>
      <c r="W2464" s="5">
        <f>ROUND(M2464,2)</f>
        <v>2.06</v>
      </c>
      <c r="X2464" s="5">
        <v>2.06</v>
      </c>
    </row>
    <row r="2465" spans="1:24" x14ac:dyDescent="0.25">
      <c r="A2465" t="s">
        <v>24</v>
      </c>
      <c r="B2465" t="s">
        <v>3210</v>
      </c>
      <c r="C2465" t="s">
        <v>1146</v>
      </c>
      <c r="D2465" t="s">
        <v>3211</v>
      </c>
      <c r="E2465" t="s">
        <v>1088</v>
      </c>
      <c r="F2465" s="5">
        <v>1.96</v>
      </c>
      <c r="G2465" s="9">
        <v>0.1</v>
      </c>
      <c r="H2465" s="6">
        <f>G2465*100</f>
        <v>10</v>
      </c>
      <c r="I2465" t="s">
        <v>9799</v>
      </c>
      <c r="J2465" t="s">
        <v>10766</v>
      </c>
      <c r="K2465">
        <v>10</v>
      </c>
      <c r="L2465">
        <v>10</v>
      </c>
      <c r="M2465">
        <f>(F2465*(1+0.05))</f>
        <v>2.0579999999999998</v>
      </c>
      <c r="N2465">
        <f>IFERROR(ROUND(( (-1.208*LN(L2465) + 7.5474 + 4.6991*(2.71828^(-0.009*L2465)) + 0.0001*L2465*L2465 - 0.0432*L2465 + 4.7166)/3),2), " ")</f>
        <v>4.45</v>
      </c>
      <c r="O2465">
        <f>IFERROR(MAX(MIN(ROUND(N2465*(Q2465/P2465),2),4.5),1.9)," ")</f>
        <v>4.1900000000000004</v>
      </c>
      <c r="P2465">
        <f>13.098*F2465^-1.237</f>
        <v>5.6974985827885236</v>
      </c>
      <c r="Q2465">
        <f>13.098*M2465^-1.237</f>
        <v>5.3638060139004509</v>
      </c>
      <c r="R2465" s="5">
        <f>IFERROR(ROUND(MAX(MIN((-105.4*LN(O2465) + 163.83),95),10),0)," ")</f>
        <v>13</v>
      </c>
      <c r="S2465" s="5" t="str">
        <f>IFERROR(CONCATENATE("(",R2465,",",ROUND((1.2*W2465),2),")")," ")</f>
        <v>(13,2.47)</v>
      </c>
      <c r="T2465">
        <f>R2465-L2465</f>
        <v>3</v>
      </c>
      <c r="U2465" s="7" t="str">
        <f>IF((AND(T2465=0,H2465&gt;=L2465)),"Don’t change bids","OK")</f>
        <v>OK</v>
      </c>
      <c r="V2465" t="e">
        <f>IF((MATCH(F2465,W2465,0)),"Same","Diff")</f>
        <v>#N/A</v>
      </c>
      <c r="W2465" s="5">
        <f>ROUND(M2465,2)</f>
        <v>2.06</v>
      </c>
      <c r="X2465" s="5">
        <v>2.06</v>
      </c>
    </row>
    <row r="2466" spans="1:24" x14ac:dyDescent="0.25">
      <c r="A2466" t="s">
        <v>24</v>
      </c>
      <c r="B2466" t="s">
        <v>3212</v>
      </c>
      <c r="C2466" t="s">
        <v>1146</v>
      </c>
      <c r="D2466" t="s">
        <v>3213</v>
      </c>
      <c r="E2466" t="s">
        <v>1088</v>
      </c>
      <c r="F2466" s="5">
        <v>1.96</v>
      </c>
      <c r="G2466" s="9">
        <v>0.1</v>
      </c>
      <c r="H2466" s="6">
        <f>G2466*100</f>
        <v>10</v>
      </c>
      <c r="I2466" t="s">
        <v>9799</v>
      </c>
      <c r="J2466" t="s">
        <v>10766</v>
      </c>
      <c r="K2466">
        <v>10</v>
      </c>
      <c r="L2466">
        <v>10</v>
      </c>
      <c r="M2466">
        <f>(F2466*(1+0.05))</f>
        <v>2.0579999999999998</v>
      </c>
      <c r="N2466">
        <f>IFERROR(ROUND(( (-1.208*LN(L2466) + 7.5474 + 4.6991*(2.71828^(-0.009*L2466)) + 0.0001*L2466*L2466 - 0.0432*L2466 + 4.7166)/3),2), " ")</f>
        <v>4.45</v>
      </c>
      <c r="O2466">
        <f>IFERROR(MAX(MIN(ROUND(N2466*(Q2466/P2466),2),4.5),1.9)," ")</f>
        <v>4.1900000000000004</v>
      </c>
      <c r="P2466">
        <f>13.098*F2466^-1.237</f>
        <v>5.6974985827885236</v>
      </c>
      <c r="Q2466">
        <f>13.098*M2466^-1.237</f>
        <v>5.3638060139004509</v>
      </c>
      <c r="R2466" s="5">
        <f>IFERROR(ROUND(MAX(MIN((-105.4*LN(O2466) + 163.83),95),10),0)," ")</f>
        <v>13</v>
      </c>
      <c r="S2466" s="5" t="str">
        <f>IFERROR(CONCATENATE("(",R2466,",",ROUND((1.2*W2466),2),")")," ")</f>
        <v>(13,2.47)</v>
      </c>
      <c r="T2466">
        <f>R2466-L2466</f>
        <v>3</v>
      </c>
      <c r="U2466" s="7" t="str">
        <f>IF((AND(T2466=0,H2466&gt;=L2466)),"Don’t change bids","OK")</f>
        <v>OK</v>
      </c>
      <c r="V2466" t="e">
        <f>IF((MATCH(F2466,W2466,0)),"Same","Diff")</f>
        <v>#N/A</v>
      </c>
      <c r="W2466" s="5">
        <f>ROUND(M2466,2)</f>
        <v>2.06</v>
      </c>
      <c r="X2466" s="5">
        <v>2.06</v>
      </c>
    </row>
    <row r="2467" spans="1:24" x14ac:dyDescent="0.25">
      <c r="A2467" t="s">
        <v>24</v>
      </c>
      <c r="B2467" t="s">
        <v>3214</v>
      </c>
      <c r="C2467" t="s">
        <v>1146</v>
      </c>
      <c r="D2467" t="s">
        <v>3208</v>
      </c>
      <c r="E2467" t="s">
        <v>1793</v>
      </c>
      <c r="F2467" s="5">
        <v>2.9</v>
      </c>
      <c r="G2467" s="9">
        <v>0.1</v>
      </c>
      <c r="H2467" s="6">
        <f>G2467*100</f>
        <v>10</v>
      </c>
      <c r="I2467" t="s">
        <v>10063</v>
      </c>
      <c r="J2467" t="s">
        <v>10766</v>
      </c>
      <c r="K2467">
        <v>10</v>
      </c>
      <c r="L2467">
        <v>10</v>
      </c>
      <c r="M2467">
        <f>(F2467*(1+0.05))</f>
        <v>3.0449999999999999</v>
      </c>
      <c r="N2467">
        <f>IFERROR(ROUND(( (-1.208*LN(L2467) + 7.5474 + 4.6991*(2.71828^(-0.009*L2467)) + 0.0001*L2467*L2467 - 0.0432*L2467 + 4.7166)/3),2), " ")</f>
        <v>4.45</v>
      </c>
      <c r="O2467">
        <f>IFERROR(MAX(MIN(ROUND(N2467*(Q2467/P2467),2),4.5),1.9)," ")</f>
        <v>4.1900000000000004</v>
      </c>
      <c r="P2467">
        <f>13.098*F2467^-1.237</f>
        <v>3.5092851828778819</v>
      </c>
      <c r="Q2467">
        <f>13.098*M2467^-1.237</f>
        <v>3.3037524616986444</v>
      </c>
      <c r="R2467" s="5">
        <f>IFERROR(ROUND(MAX(MIN((-105.4*LN(O2467) + 163.83),95),10),0)," ")</f>
        <v>13</v>
      </c>
      <c r="S2467" s="5" t="str">
        <f>IFERROR(CONCATENATE("(",R2467,",",ROUND((1.2*W2467),2),")")," ")</f>
        <v>(13,3.66)</v>
      </c>
      <c r="T2467">
        <f>R2467-L2467</f>
        <v>3</v>
      </c>
      <c r="U2467" s="7" t="str">
        <f>IF((AND(T2467=0,H2467&gt;=L2467)),"Don’t change bids","OK")</f>
        <v>OK</v>
      </c>
      <c r="V2467" t="e">
        <f>IF((MATCH(F2467,W2467,0)),"Same","Diff")</f>
        <v>#N/A</v>
      </c>
      <c r="W2467" s="5">
        <f>ROUND(M2467,2)</f>
        <v>3.05</v>
      </c>
      <c r="X2467" s="5">
        <v>3.05</v>
      </c>
    </row>
    <row r="2468" spans="1:24" x14ac:dyDescent="0.25">
      <c r="A2468" t="s">
        <v>24</v>
      </c>
      <c r="B2468" t="s">
        <v>3215</v>
      </c>
      <c r="C2468" t="s">
        <v>1146</v>
      </c>
      <c r="D2468" t="s">
        <v>3216</v>
      </c>
      <c r="E2468" t="s">
        <v>1088</v>
      </c>
      <c r="F2468" s="5">
        <v>1.96</v>
      </c>
      <c r="G2468" s="9">
        <v>0.1</v>
      </c>
      <c r="H2468" s="6">
        <f>G2468*100</f>
        <v>10</v>
      </c>
      <c r="I2468" t="s">
        <v>9799</v>
      </c>
      <c r="J2468" t="s">
        <v>10766</v>
      </c>
      <c r="K2468">
        <v>10</v>
      </c>
      <c r="L2468">
        <v>10</v>
      </c>
      <c r="M2468">
        <f>(F2468*(1+0.05))</f>
        <v>2.0579999999999998</v>
      </c>
      <c r="N2468">
        <f>IFERROR(ROUND(( (-1.208*LN(L2468) + 7.5474 + 4.6991*(2.71828^(-0.009*L2468)) + 0.0001*L2468*L2468 - 0.0432*L2468 + 4.7166)/3),2), " ")</f>
        <v>4.45</v>
      </c>
      <c r="O2468">
        <f>IFERROR(MAX(MIN(ROUND(N2468*(Q2468/P2468),2),4.5),1.9)," ")</f>
        <v>4.1900000000000004</v>
      </c>
      <c r="P2468">
        <f>13.098*F2468^-1.237</f>
        <v>5.6974985827885236</v>
      </c>
      <c r="Q2468">
        <f>13.098*M2468^-1.237</f>
        <v>5.3638060139004509</v>
      </c>
      <c r="R2468" s="5">
        <f>IFERROR(ROUND(MAX(MIN((-105.4*LN(O2468) + 163.83),95),10),0)," ")</f>
        <v>13</v>
      </c>
      <c r="S2468" s="5" t="str">
        <f>IFERROR(CONCATENATE("(",R2468,",",ROUND((1.2*W2468),2),")")," ")</f>
        <v>(13,2.47)</v>
      </c>
      <c r="T2468">
        <f>R2468-L2468</f>
        <v>3</v>
      </c>
      <c r="U2468" s="7" t="str">
        <f>IF((AND(T2468=0,H2468&gt;=L2468)),"Don’t change bids","OK")</f>
        <v>OK</v>
      </c>
      <c r="V2468" t="e">
        <f>IF((MATCH(F2468,W2468,0)),"Same","Diff")</f>
        <v>#N/A</v>
      </c>
      <c r="W2468" s="5">
        <f>ROUND(M2468,2)</f>
        <v>2.06</v>
      </c>
      <c r="X2468" s="5">
        <v>2.06</v>
      </c>
    </row>
    <row r="2469" spans="1:24" x14ac:dyDescent="0.25">
      <c r="A2469" t="s">
        <v>24</v>
      </c>
      <c r="B2469" t="s">
        <v>3217</v>
      </c>
      <c r="C2469" t="s">
        <v>1146</v>
      </c>
      <c r="D2469" t="s">
        <v>3216</v>
      </c>
      <c r="E2469" t="s">
        <v>1088</v>
      </c>
      <c r="F2469" s="5">
        <v>1.96</v>
      </c>
      <c r="G2469" s="9">
        <v>0.1</v>
      </c>
      <c r="H2469" s="6">
        <f>G2469*100</f>
        <v>10</v>
      </c>
      <c r="I2469" t="s">
        <v>9799</v>
      </c>
      <c r="J2469" t="s">
        <v>10766</v>
      </c>
      <c r="K2469">
        <v>10</v>
      </c>
      <c r="L2469">
        <v>10</v>
      </c>
      <c r="M2469">
        <f>(F2469*(1+0.05))</f>
        <v>2.0579999999999998</v>
      </c>
      <c r="N2469">
        <f>IFERROR(ROUND(( (-1.208*LN(L2469) + 7.5474 + 4.6991*(2.71828^(-0.009*L2469)) + 0.0001*L2469*L2469 - 0.0432*L2469 + 4.7166)/3),2), " ")</f>
        <v>4.45</v>
      </c>
      <c r="O2469">
        <f>IFERROR(MAX(MIN(ROUND(N2469*(Q2469/P2469),2),4.5),1.9)," ")</f>
        <v>4.1900000000000004</v>
      </c>
      <c r="P2469">
        <f>13.098*F2469^-1.237</f>
        <v>5.6974985827885236</v>
      </c>
      <c r="Q2469">
        <f>13.098*M2469^-1.237</f>
        <v>5.3638060139004509</v>
      </c>
      <c r="R2469" s="5">
        <f>IFERROR(ROUND(MAX(MIN((-105.4*LN(O2469) + 163.83),95),10),0)," ")</f>
        <v>13</v>
      </c>
      <c r="S2469" s="5" t="str">
        <f>IFERROR(CONCATENATE("(",R2469,",",ROUND((1.2*W2469),2),")")," ")</f>
        <v>(13,2.47)</v>
      </c>
      <c r="T2469">
        <f>R2469-L2469</f>
        <v>3</v>
      </c>
      <c r="U2469" s="7" t="str">
        <f>IF((AND(T2469=0,H2469&gt;=L2469)),"Don’t change bids","OK")</f>
        <v>OK</v>
      </c>
      <c r="V2469" t="e">
        <f>IF((MATCH(F2469,W2469,0)),"Same","Diff")</f>
        <v>#N/A</v>
      </c>
      <c r="W2469" s="5">
        <f>ROUND(M2469,2)</f>
        <v>2.06</v>
      </c>
      <c r="X2469" s="5">
        <v>2.06</v>
      </c>
    </row>
    <row r="2470" spans="1:24" x14ac:dyDescent="0.25">
      <c r="A2470" t="s">
        <v>24</v>
      </c>
      <c r="B2470" t="s">
        <v>3218</v>
      </c>
      <c r="C2470" t="s">
        <v>1146</v>
      </c>
      <c r="D2470" t="s">
        <v>3216</v>
      </c>
      <c r="E2470" t="s">
        <v>1088</v>
      </c>
      <c r="F2470" s="5">
        <v>1.96</v>
      </c>
      <c r="G2470" s="9">
        <v>0.1</v>
      </c>
      <c r="H2470" s="6">
        <f>G2470*100</f>
        <v>10</v>
      </c>
      <c r="I2470" t="s">
        <v>9799</v>
      </c>
      <c r="J2470" t="s">
        <v>10766</v>
      </c>
      <c r="K2470">
        <v>10</v>
      </c>
      <c r="L2470">
        <v>10</v>
      </c>
      <c r="M2470">
        <f>(F2470*(1+0.05))</f>
        <v>2.0579999999999998</v>
      </c>
      <c r="N2470">
        <f>IFERROR(ROUND(( (-1.208*LN(L2470) + 7.5474 + 4.6991*(2.71828^(-0.009*L2470)) + 0.0001*L2470*L2470 - 0.0432*L2470 + 4.7166)/3),2), " ")</f>
        <v>4.45</v>
      </c>
      <c r="O2470">
        <f>IFERROR(MAX(MIN(ROUND(N2470*(Q2470/P2470),2),4.5),1.9)," ")</f>
        <v>4.1900000000000004</v>
      </c>
      <c r="P2470">
        <f>13.098*F2470^-1.237</f>
        <v>5.6974985827885236</v>
      </c>
      <c r="Q2470">
        <f>13.098*M2470^-1.237</f>
        <v>5.3638060139004509</v>
      </c>
      <c r="R2470" s="5">
        <f>IFERROR(ROUND(MAX(MIN((-105.4*LN(O2470) + 163.83),95),10),0)," ")</f>
        <v>13</v>
      </c>
      <c r="S2470" s="5" t="str">
        <f>IFERROR(CONCATENATE("(",R2470,",",ROUND((1.2*W2470),2),")")," ")</f>
        <v>(13,2.47)</v>
      </c>
      <c r="T2470">
        <f>R2470-L2470</f>
        <v>3</v>
      </c>
      <c r="U2470" s="7" t="str">
        <f>IF((AND(T2470=0,H2470&gt;=L2470)),"Don’t change bids","OK")</f>
        <v>OK</v>
      </c>
      <c r="V2470" t="e">
        <f>IF((MATCH(F2470,W2470,0)),"Same","Diff")</f>
        <v>#N/A</v>
      </c>
      <c r="W2470" s="5">
        <f>ROUND(M2470,2)</f>
        <v>2.06</v>
      </c>
      <c r="X2470" s="5">
        <v>2.06</v>
      </c>
    </row>
    <row r="2471" spans="1:24" x14ac:dyDescent="0.25">
      <c r="A2471" t="s">
        <v>24</v>
      </c>
      <c r="B2471" t="s">
        <v>3219</v>
      </c>
      <c r="C2471" t="s">
        <v>1146</v>
      </c>
      <c r="D2471" t="s">
        <v>3220</v>
      </c>
      <c r="E2471" t="s">
        <v>1088</v>
      </c>
      <c r="F2471" s="5">
        <v>1.96</v>
      </c>
      <c r="G2471" s="9">
        <v>0.1</v>
      </c>
      <c r="H2471" s="6">
        <f>G2471*100</f>
        <v>10</v>
      </c>
      <c r="I2471" t="s">
        <v>9799</v>
      </c>
      <c r="J2471" t="s">
        <v>10766</v>
      </c>
      <c r="K2471">
        <v>10</v>
      </c>
      <c r="L2471">
        <v>10</v>
      </c>
      <c r="M2471">
        <f>(F2471*(1+0.05))</f>
        <v>2.0579999999999998</v>
      </c>
      <c r="N2471">
        <f>IFERROR(ROUND(( (-1.208*LN(L2471) + 7.5474 + 4.6991*(2.71828^(-0.009*L2471)) + 0.0001*L2471*L2471 - 0.0432*L2471 + 4.7166)/3),2), " ")</f>
        <v>4.45</v>
      </c>
      <c r="O2471">
        <f>IFERROR(MAX(MIN(ROUND(N2471*(Q2471/P2471),2),4.5),1.9)," ")</f>
        <v>4.1900000000000004</v>
      </c>
      <c r="P2471">
        <f>13.098*F2471^-1.237</f>
        <v>5.6974985827885236</v>
      </c>
      <c r="Q2471">
        <f>13.098*M2471^-1.237</f>
        <v>5.3638060139004509</v>
      </c>
      <c r="R2471" s="5">
        <f>IFERROR(ROUND(MAX(MIN((-105.4*LN(O2471) + 163.83),95),10),0)," ")</f>
        <v>13</v>
      </c>
      <c r="S2471" s="5" t="str">
        <f>IFERROR(CONCATENATE("(",R2471,",",ROUND((1.2*W2471),2),")")," ")</f>
        <v>(13,2.47)</v>
      </c>
      <c r="T2471">
        <f>R2471-L2471</f>
        <v>3</v>
      </c>
      <c r="U2471" s="7" t="str">
        <f>IF((AND(T2471=0,H2471&gt;=L2471)),"Don’t change bids","OK")</f>
        <v>OK</v>
      </c>
      <c r="V2471" t="e">
        <f>IF((MATCH(F2471,W2471,0)),"Same","Diff")</f>
        <v>#N/A</v>
      </c>
      <c r="W2471" s="5">
        <f>ROUND(M2471,2)</f>
        <v>2.06</v>
      </c>
      <c r="X2471" s="5">
        <v>2.06</v>
      </c>
    </row>
    <row r="2472" spans="1:24" x14ac:dyDescent="0.25">
      <c r="A2472" t="s">
        <v>24</v>
      </c>
      <c r="B2472" t="s">
        <v>3221</v>
      </c>
      <c r="C2472" t="s">
        <v>1146</v>
      </c>
      <c r="D2472" t="s">
        <v>3222</v>
      </c>
      <c r="E2472" t="s">
        <v>1088</v>
      </c>
      <c r="F2472" s="5">
        <v>1.96</v>
      </c>
      <c r="G2472" s="9">
        <v>0.1</v>
      </c>
      <c r="H2472" s="6">
        <f>G2472*100</f>
        <v>10</v>
      </c>
      <c r="I2472" t="s">
        <v>9799</v>
      </c>
      <c r="J2472" t="s">
        <v>10766</v>
      </c>
      <c r="K2472">
        <v>10</v>
      </c>
      <c r="L2472">
        <v>10</v>
      </c>
      <c r="M2472">
        <f>(F2472*(1+0.05))</f>
        <v>2.0579999999999998</v>
      </c>
      <c r="N2472">
        <f>IFERROR(ROUND(( (-1.208*LN(L2472) + 7.5474 + 4.6991*(2.71828^(-0.009*L2472)) + 0.0001*L2472*L2472 - 0.0432*L2472 + 4.7166)/3),2), " ")</f>
        <v>4.45</v>
      </c>
      <c r="O2472">
        <f>IFERROR(MAX(MIN(ROUND(N2472*(Q2472/P2472),2),4.5),1.9)," ")</f>
        <v>4.1900000000000004</v>
      </c>
      <c r="P2472">
        <f>13.098*F2472^-1.237</f>
        <v>5.6974985827885236</v>
      </c>
      <c r="Q2472">
        <f>13.098*M2472^-1.237</f>
        <v>5.3638060139004509</v>
      </c>
      <c r="R2472" s="5">
        <f>IFERROR(ROUND(MAX(MIN((-105.4*LN(O2472) + 163.83),95),10),0)," ")</f>
        <v>13</v>
      </c>
      <c r="S2472" s="5" t="str">
        <f>IFERROR(CONCATENATE("(",R2472,",",ROUND((1.2*W2472),2),")")," ")</f>
        <v>(13,2.47)</v>
      </c>
      <c r="T2472">
        <f>R2472-L2472</f>
        <v>3</v>
      </c>
      <c r="U2472" s="7" t="str">
        <f>IF((AND(T2472=0,H2472&gt;=L2472)),"Don’t change bids","OK")</f>
        <v>OK</v>
      </c>
      <c r="V2472" t="e">
        <f>IF((MATCH(F2472,W2472,0)),"Same","Diff")</f>
        <v>#N/A</v>
      </c>
      <c r="W2472" s="5">
        <f>ROUND(M2472,2)</f>
        <v>2.06</v>
      </c>
      <c r="X2472" s="5">
        <v>2.06</v>
      </c>
    </row>
    <row r="2473" spans="1:24" x14ac:dyDescent="0.25">
      <c r="A2473" t="s">
        <v>24</v>
      </c>
      <c r="B2473" t="s">
        <v>3223</v>
      </c>
      <c r="C2473" t="s">
        <v>1146</v>
      </c>
      <c r="D2473" t="s">
        <v>3220</v>
      </c>
      <c r="E2473" t="s">
        <v>1088</v>
      </c>
      <c r="F2473" s="5">
        <v>1.96</v>
      </c>
      <c r="G2473" s="9">
        <v>0.1</v>
      </c>
      <c r="H2473" s="6">
        <f>G2473*100</f>
        <v>10</v>
      </c>
      <c r="I2473" t="s">
        <v>9799</v>
      </c>
      <c r="J2473" t="s">
        <v>10766</v>
      </c>
      <c r="K2473">
        <v>10</v>
      </c>
      <c r="L2473">
        <v>10</v>
      </c>
      <c r="M2473">
        <f>(F2473*(1+0.05))</f>
        <v>2.0579999999999998</v>
      </c>
      <c r="N2473">
        <f>IFERROR(ROUND(( (-1.208*LN(L2473) + 7.5474 + 4.6991*(2.71828^(-0.009*L2473)) + 0.0001*L2473*L2473 - 0.0432*L2473 + 4.7166)/3),2), " ")</f>
        <v>4.45</v>
      </c>
      <c r="O2473">
        <f>IFERROR(MAX(MIN(ROUND(N2473*(Q2473/P2473),2),4.5),1.9)," ")</f>
        <v>4.1900000000000004</v>
      </c>
      <c r="P2473">
        <f>13.098*F2473^-1.237</f>
        <v>5.6974985827885236</v>
      </c>
      <c r="Q2473">
        <f>13.098*M2473^-1.237</f>
        <v>5.3638060139004509</v>
      </c>
      <c r="R2473" s="5">
        <f>IFERROR(ROUND(MAX(MIN((-105.4*LN(O2473) + 163.83),95),10),0)," ")</f>
        <v>13</v>
      </c>
      <c r="S2473" s="5" t="str">
        <f>IFERROR(CONCATENATE("(",R2473,",",ROUND((1.2*W2473),2),")")," ")</f>
        <v>(13,2.47)</v>
      </c>
      <c r="T2473">
        <f>R2473-L2473</f>
        <v>3</v>
      </c>
      <c r="U2473" s="7" t="str">
        <f>IF((AND(T2473=0,H2473&gt;=L2473)),"Don’t change bids","OK")</f>
        <v>OK</v>
      </c>
      <c r="V2473" t="e">
        <f>IF((MATCH(F2473,W2473,0)),"Same","Diff")</f>
        <v>#N/A</v>
      </c>
      <c r="W2473" s="5">
        <f>ROUND(M2473,2)</f>
        <v>2.06</v>
      </c>
      <c r="X2473" s="5">
        <v>2.06</v>
      </c>
    </row>
    <row r="2474" spans="1:24" x14ac:dyDescent="0.25">
      <c r="A2474" t="s">
        <v>24</v>
      </c>
      <c r="B2474" t="s">
        <v>1690</v>
      </c>
      <c r="C2474" t="s">
        <v>1278</v>
      </c>
      <c r="D2474" t="s">
        <v>1689</v>
      </c>
      <c r="E2474" t="s">
        <v>1280</v>
      </c>
      <c r="F2474" s="5">
        <v>9.26</v>
      </c>
      <c r="G2474" s="9">
        <v>0.1</v>
      </c>
      <c r="H2474" s="6">
        <f>G2474*100</f>
        <v>10</v>
      </c>
      <c r="I2474" t="s">
        <v>9822</v>
      </c>
      <c r="J2474" t="s">
        <v>10766</v>
      </c>
      <c r="K2474">
        <v>16</v>
      </c>
      <c r="L2474">
        <v>16</v>
      </c>
      <c r="M2474">
        <f>(F2474*(1+0.05))</f>
        <v>9.7230000000000008</v>
      </c>
      <c r="N2474">
        <f>IFERROR(ROUND(( (-1.208*LN(L2474) + 7.5474 + 4.6991*(2.71828^(-0.009*L2474)) + 0.0001*L2474*L2474 - 0.0432*L2474 + 4.7166)/3),2), " ")</f>
        <v>4.1100000000000003</v>
      </c>
      <c r="O2474">
        <f>IFERROR(MAX(MIN(ROUND(N2474*(Q2474/P2474),2),4.5),1.9)," ")</f>
        <v>3.87</v>
      </c>
      <c r="P2474">
        <f>13.098*F2474^-1.237</f>
        <v>0.83465537707178628</v>
      </c>
      <c r="Q2474">
        <f>13.098*M2474^-1.237</f>
        <v>0.78577106532264485</v>
      </c>
      <c r="R2474" s="5">
        <f>IFERROR(ROUND(MAX(MIN((-105.4*LN(O2474) + 163.83),95),10),0)," ")</f>
        <v>21</v>
      </c>
      <c r="S2474" s="5" t="str">
        <f>IFERROR(CONCATENATE("(",R2474,",",ROUND((1.2*W2474),2),")")," ")</f>
        <v>(21,11.66)</v>
      </c>
      <c r="T2474">
        <f>R2474-L2474</f>
        <v>5</v>
      </c>
      <c r="U2474" s="7" t="str">
        <f>IF((AND(T2474=0,H2474&gt;=L2474)),"Don’t change bids","OK")</f>
        <v>OK</v>
      </c>
      <c r="V2474" t="e">
        <f>IF((MATCH(F2474,W2474,0)),"Same","Diff")</f>
        <v>#N/A</v>
      </c>
      <c r="W2474" s="5">
        <f>ROUND(M2474,2)</f>
        <v>9.7200000000000006</v>
      </c>
      <c r="X2474" s="5">
        <v>9.7200000000000006</v>
      </c>
    </row>
    <row r="2475" spans="1:24" x14ac:dyDescent="0.25">
      <c r="A2475" t="s">
        <v>24</v>
      </c>
      <c r="B2475" t="s">
        <v>1694</v>
      </c>
      <c r="C2475" t="s">
        <v>1278</v>
      </c>
      <c r="D2475" t="s">
        <v>1689</v>
      </c>
      <c r="E2475" t="s">
        <v>1280</v>
      </c>
      <c r="F2475" s="5">
        <v>9.26</v>
      </c>
      <c r="G2475" s="9">
        <v>0.1</v>
      </c>
      <c r="H2475" s="6">
        <f>G2475*100</f>
        <v>10</v>
      </c>
      <c r="I2475" t="s">
        <v>9822</v>
      </c>
      <c r="J2475" t="s">
        <v>10766</v>
      </c>
      <c r="K2475">
        <v>16</v>
      </c>
      <c r="L2475">
        <v>16</v>
      </c>
      <c r="M2475">
        <f>(F2475*(1+0.05))</f>
        <v>9.7230000000000008</v>
      </c>
      <c r="N2475">
        <f>IFERROR(ROUND(( (-1.208*LN(L2475) + 7.5474 + 4.6991*(2.71828^(-0.009*L2475)) + 0.0001*L2475*L2475 - 0.0432*L2475 + 4.7166)/3),2), " ")</f>
        <v>4.1100000000000003</v>
      </c>
      <c r="O2475">
        <f>IFERROR(MAX(MIN(ROUND(N2475*(Q2475/P2475),2),4.5),1.9)," ")</f>
        <v>3.87</v>
      </c>
      <c r="P2475">
        <f>13.098*F2475^-1.237</f>
        <v>0.83465537707178628</v>
      </c>
      <c r="Q2475">
        <f>13.098*M2475^-1.237</f>
        <v>0.78577106532264485</v>
      </c>
      <c r="R2475" s="5">
        <f>IFERROR(ROUND(MAX(MIN((-105.4*LN(O2475) + 163.83),95),10),0)," ")</f>
        <v>21</v>
      </c>
      <c r="S2475" s="5" t="str">
        <f>IFERROR(CONCATENATE("(",R2475,",",ROUND((1.2*W2475),2),")")," ")</f>
        <v>(21,11.66)</v>
      </c>
      <c r="T2475">
        <f>R2475-L2475</f>
        <v>5</v>
      </c>
      <c r="U2475" s="7" t="str">
        <f>IF((AND(T2475=0,H2475&gt;=L2475)),"Don’t change bids","OK")</f>
        <v>OK</v>
      </c>
      <c r="V2475" t="e">
        <f>IF((MATCH(F2475,W2475,0)),"Same","Diff")</f>
        <v>#N/A</v>
      </c>
      <c r="W2475" s="5">
        <f>ROUND(M2475,2)</f>
        <v>9.7200000000000006</v>
      </c>
      <c r="X2475" s="5">
        <v>9.7200000000000006</v>
      </c>
    </row>
    <row r="2476" spans="1:24" x14ac:dyDescent="0.25">
      <c r="A2476" t="s">
        <v>24</v>
      </c>
      <c r="B2476" t="s">
        <v>1691</v>
      </c>
      <c r="C2476" t="s">
        <v>1278</v>
      </c>
      <c r="D2476" t="s">
        <v>1689</v>
      </c>
      <c r="E2476" t="s">
        <v>1280</v>
      </c>
      <c r="F2476" s="5">
        <v>9.26</v>
      </c>
      <c r="G2476" s="9">
        <v>0.1</v>
      </c>
      <c r="H2476" s="6">
        <f>G2476*100</f>
        <v>10</v>
      </c>
      <c r="I2476" t="s">
        <v>9822</v>
      </c>
      <c r="J2476" t="s">
        <v>10766</v>
      </c>
      <c r="K2476">
        <v>16</v>
      </c>
      <c r="L2476">
        <v>16</v>
      </c>
      <c r="M2476">
        <f>(F2476*(1+0.05))</f>
        <v>9.7230000000000008</v>
      </c>
      <c r="N2476">
        <f>IFERROR(ROUND(( (-1.208*LN(L2476) + 7.5474 + 4.6991*(2.71828^(-0.009*L2476)) + 0.0001*L2476*L2476 - 0.0432*L2476 + 4.7166)/3),2), " ")</f>
        <v>4.1100000000000003</v>
      </c>
      <c r="O2476">
        <f>IFERROR(MAX(MIN(ROUND(N2476*(Q2476/P2476),2),4.5),1.9)," ")</f>
        <v>3.87</v>
      </c>
      <c r="P2476">
        <f>13.098*F2476^-1.237</f>
        <v>0.83465537707178628</v>
      </c>
      <c r="Q2476">
        <f>13.098*M2476^-1.237</f>
        <v>0.78577106532264485</v>
      </c>
      <c r="R2476" s="5">
        <f>IFERROR(ROUND(MAX(MIN((-105.4*LN(O2476) + 163.83),95),10),0)," ")</f>
        <v>21</v>
      </c>
      <c r="S2476" s="5" t="str">
        <f>IFERROR(CONCATENATE("(",R2476,",",ROUND((1.2*W2476),2),")")," ")</f>
        <v>(21,11.66)</v>
      </c>
      <c r="T2476">
        <f>R2476-L2476</f>
        <v>5</v>
      </c>
      <c r="U2476" s="7" t="str">
        <f>IF((AND(T2476=0,H2476&gt;=L2476)),"Don’t change bids","OK")</f>
        <v>OK</v>
      </c>
      <c r="V2476" t="e">
        <f>IF((MATCH(F2476,W2476,0)),"Same","Diff")</f>
        <v>#N/A</v>
      </c>
      <c r="W2476" s="5">
        <f>ROUND(M2476,2)</f>
        <v>9.7200000000000006</v>
      </c>
      <c r="X2476" s="5">
        <v>9.7200000000000006</v>
      </c>
    </row>
    <row r="2477" spans="1:24" x14ac:dyDescent="0.25">
      <c r="A2477" t="s">
        <v>24</v>
      </c>
      <c r="B2477" t="s">
        <v>1693</v>
      </c>
      <c r="C2477" t="s">
        <v>1278</v>
      </c>
      <c r="D2477" t="s">
        <v>1689</v>
      </c>
      <c r="E2477" t="s">
        <v>1280</v>
      </c>
      <c r="F2477" s="5">
        <v>9.26</v>
      </c>
      <c r="G2477" s="9">
        <v>0.1</v>
      </c>
      <c r="H2477" s="6">
        <f>G2477*100</f>
        <v>10</v>
      </c>
      <c r="I2477" t="s">
        <v>9822</v>
      </c>
      <c r="J2477" t="s">
        <v>10766</v>
      </c>
      <c r="K2477">
        <v>16</v>
      </c>
      <c r="L2477">
        <v>16</v>
      </c>
      <c r="M2477">
        <f>(F2477*(1+0.05))</f>
        <v>9.7230000000000008</v>
      </c>
      <c r="N2477">
        <f>IFERROR(ROUND(( (-1.208*LN(L2477) + 7.5474 + 4.6991*(2.71828^(-0.009*L2477)) + 0.0001*L2477*L2477 - 0.0432*L2477 + 4.7166)/3),2), " ")</f>
        <v>4.1100000000000003</v>
      </c>
      <c r="O2477">
        <f>IFERROR(MAX(MIN(ROUND(N2477*(Q2477/P2477),2),4.5),1.9)," ")</f>
        <v>3.87</v>
      </c>
      <c r="P2477">
        <f>13.098*F2477^-1.237</f>
        <v>0.83465537707178628</v>
      </c>
      <c r="Q2477">
        <f>13.098*M2477^-1.237</f>
        <v>0.78577106532264485</v>
      </c>
      <c r="R2477" s="5">
        <f>IFERROR(ROUND(MAX(MIN((-105.4*LN(O2477) + 163.83),95),10),0)," ")</f>
        <v>21</v>
      </c>
      <c r="S2477" s="5" t="str">
        <f>IFERROR(CONCATENATE("(",R2477,",",ROUND((1.2*W2477),2),")")," ")</f>
        <v>(21,11.66)</v>
      </c>
      <c r="T2477">
        <f>R2477-L2477</f>
        <v>5</v>
      </c>
      <c r="U2477" s="7" t="str">
        <f>IF((AND(T2477=0,H2477&gt;=L2477)),"Don’t change bids","OK")</f>
        <v>OK</v>
      </c>
      <c r="V2477" t="e">
        <f>IF((MATCH(F2477,W2477,0)),"Same","Diff")</f>
        <v>#N/A</v>
      </c>
      <c r="W2477" s="5">
        <f>ROUND(M2477,2)</f>
        <v>9.7200000000000006</v>
      </c>
      <c r="X2477" s="5">
        <v>9.7200000000000006</v>
      </c>
    </row>
    <row r="2478" spans="1:24" x14ac:dyDescent="0.25">
      <c r="A2478" t="s">
        <v>24</v>
      </c>
      <c r="B2478" t="s">
        <v>1683</v>
      </c>
      <c r="C2478" t="s">
        <v>1278</v>
      </c>
      <c r="D2478" t="s">
        <v>1675</v>
      </c>
      <c r="E2478" t="s">
        <v>1280</v>
      </c>
      <c r="F2478" s="5">
        <v>9.26</v>
      </c>
      <c r="G2478" s="9">
        <v>0.1</v>
      </c>
      <c r="H2478" s="6">
        <f>G2478*100</f>
        <v>10</v>
      </c>
      <c r="I2478" t="s">
        <v>9822</v>
      </c>
      <c r="J2478" t="s">
        <v>10766</v>
      </c>
      <c r="K2478">
        <v>16</v>
      </c>
      <c r="L2478">
        <v>16</v>
      </c>
      <c r="M2478">
        <f>(F2478*(1+0.05))</f>
        <v>9.7230000000000008</v>
      </c>
      <c r="N2478">
        <f>IFERROR(ROUND(( (-1.208*LN(L2478) + 7.5474 + 4.6991*(2.71828^(-0.009*L2478)) + 0.0001*L2478*L2478 - 0.0432*L2478 + 4.7166)/3),2), " ")</f>
        <v>4.1100000000000003</v>
      </c>
      <c r="O2478">
        <f>IFERROR(MAX(MIN(ROUND(N2478*(Q2478/P2478),2),4.5),1.9)," ")</f>
        <v>3.87</v>
      </c>
      <c r="P2478">
        <f>13.098*F2478^-1.237</f>
        <v>0.83465537707178628</v>
      </c>
      <c r="Q2478">
        <f>13.098*M2478^-1.237</f>
        <v>0.78577106532264485</v>
      </c>
      <c r="R2478" s="5">
        <f>IFERROR(ROUND(MAX(MIN((-105.4*LN(O2478) + 163.83),95),10),0)," ")</f>
        <v>21</v>
      </c>
      <c r="S2478" s="5" t="str">
        <f>IFERROR(CONCATENATE("(",R2478,",",ROUND((1.2*W2478),2),")")," ")</f>
        <v>(21,11.66)</v>
      </c>
      <c r="T2478">
        <f>R2478-L2478</f>
        <v>5</v>
      </c>
      <c r="U2478" s="7" t="str">
        <f>IF((AND(T2478=0,H2478&gt;=L2478)),"Don’t change bids","OK")</f>
        <v>OK</v>
      </c>
      <c r="V2478" t="e">
        <f>IF((MATCH(F2478,W2478,0)),"Same","Diff")</f>
        <v>#N/A</v>
      </c>
      <c r="W2478" s="5">
        <f>ROUND(M2478,2)</f>
        <v>9.7200000000000006</v>
      </c>
      <c r="X2478" s="5">
        <v>9.7200000000000006</v>
      </c>
    </row>
    <row r="2479" spans="1:24" x14ac:dyDescent="0.25">
      <c r="A2479" t="s">
        <v>24</v>
      </c>
      <c r="B2479" t="s">
        <v>1674</v>
      </c>
      <c r="C2479" t="s">
        <v>1278</v>
      </c>
      <c r="D2479" t="s">
        <v>1675</v>
      </c>
      <c r="E2479" t="s">
        <v>1280</v>
      </c>
      <c r="F2479" s="5">
        <v>9.26</v>
      </c>
      <c r="G2479" s="9">
        <v>0.1</v>
      </c>
      <c r="H2479" s="6">
        <f>G2479*100</f>
        <v>10</v>
      </c>
      <c r="I2479" t="s">
        <v>9822</v>
      </c>
      <c r="J2479" t="s">
        <v>10766</v>
      </c>
      <c r="K2479">
        <v>16</v>
      </c>
      <c r="L2479">
        <v>16</v>
      </c>
      <c r="M2479">
        <f>(F2479*(1+0.05))</f>
        <v>9.7230000000000008</v>
      </c>
      <c r="N2479">
        <f>IFERROR(ROUND(( (-1.208*LN(L2479) + 7.5474 + 4.6991*(2.71828^(-0.009*L2479)) + 0.0001*L2479*L2479 - 0.0432*L2479 + 4.7166)/3),2), " ")</f>
        <v>4.1100000000000003</v>
      </c>
      <c r="O2479">
        <f>IFERROR(MAX(MIN(ROUND(N2479*(Q2479/P2479),2),4.5),1.9)," ")</f>
        <v>3.87</v>
      </c>
      <c r="P2479">
        <f>13.098*F2479^-1.237</f>
        <v>0.83465537707178628</v>
      </c>
      <c r="Q2479">
        <f>13.098*M2479^-1.237</f>
        <v>0.78577106532264485</v>
      </c>
      <c r="R2479" s="5">
        <f>IFERROR(ROUND(MAX(MIN((-105.4*LN(O2479) + 163.83),95),10),0)," ")</f>
        <v>21</v>
      </c>
      <c r="S2479" s="5" t="str">
        <f>IFERROR(CONCATENATE("(",R2479,",",ROUND((1.2*W2479),2),")")," ")</f>
        <v>(21,11.66)</v>
      </c>
      <c r="T2479">
        <f>R2479-L2479</f>
        <v>5</v>
      </c>
      <c r="U2479" s="7" t="str">
        <f>IF((AND(T2479=0,H2479&gt;=L2479)),"Don’t change bids","OK")</f>
        <v>OK</v>
      </c>
      <c r="V2479" t="e">
        <f>IF((MATCH(F2479,W2479,0)),"Same","Diff")</f>
        <v>#N/A</v>
      </c>
      <c r="W2479" s="5">
        <f>ROUND(M2479,2)</f>
        <v>9.7200000000000006</v>
      </c>
      <c r="X2479" s="5">
        <v>9.7200000000000006</v>
      </c>
    </row>
    <row r="2480" spans="1:24" x14ac:dyDescent="0.25">
      <c r="A2480" t="s">
        <v>24</v>
      </c>
      <c r="B2480" t="s">
        <v>1688</v>
      </c>
      <c r="C2480" t="s">
        <v>1278</v>
      </c>
      <c r="D2480" t="s">
        <v>1689</v>
      </c>
      <c r="E2480" t="s">
        <v>1280</v>
      </c>
      <c r="F2480" s="5">
        <v>9.26</v>
      </c>
      <c r="G2480" s="9">
        <v>0.1</v>
      </c>
      <c r="H2480" s="6">
        <f>G2480*100</f>
        <v>10</v>
      </c>
      <c r="I2480" t="s">
        <v>9822</v>
      </c>
      <c r="J2480" t="s">
        <v>10766</v>
      </c>
      <c r="K2480">
        <v>16</v>
      </c>
      <c r="L2480">
        <v>16</v>
      </c>
      <c r="M2480">
        <f>(F2480*(1+0.05))</f>
        <v>9.7230000000000008</v>
      </c>
      <c r="N2480">
        <f>IFERROR(ROUND(( (-1.208*LN(L2480) + 7.5474 + 4.6991*(2.71828^(-0.009*L2480)) + 0.0001*L2480*L2480 - 0.0432*L2480 + 4.7166)/3),2), " ")</f>
        <v>4.1100000000000003</v>
      </c>
      <c r="O2480">
        <f>IFERROR(MAX(MIN(ROUND(N2480*(Q2480/P2480),2),4.5),1.9)," ")</f>
        <v>3.87</v>
      </c>
      <c r="P2480">
        <f>13.098*F2480^-1.237</f>
        <v>0.83465537707178628</v>
      </c>
      <c r="Q2480">
        <f>13.098*M2480^-1.237</f>
        <v>0.78577106532264485</v>
      </c>
      <c r="R2480" s="5">
        <f>IFERROR(ROUND(MAX(MIN((-105.4*LN(O2480) + 163.83),95),10),0)," ")</f>
        <v>21</v>
      </c>
      <c r="S2480" s="5" t="str">
        <f>IFERROR(CONCATENATE("(",R2480,",",ROUND((1.2*W2480),2),")")," ")</f>
        <v>(21,11.66)</v>
      </c>
      <c r="T2480">
        <f>R2480-L2480</f>
        <v>5</v>
      </c>
      <c r="U2480" s="7" t="str">
        <f>IF((AND(T2480=0,H2480&gt;=L2480)),"Don’t change bids","OK")</f>
        <v>OK</v>
      </c>
      <c r="V2480" t="e">
        <f>IF((MATCH(F2480,W2480,0)),"Same","Diff")</f>
        <v>#N/A</v>
      </c>
      <c r="W2480" s="5">
        <f>ROUND(M2480,2)</f>
        <v>9.7200000000000006</v>
      </c>
      <c r="X2480" s="5">
        <v>9.7200000000000006</v>
      </c>
    </row>
    <row r="2481" spans="1:24" x14ac:dyDescent="0.25">
      <c r="A2481" t="s">
        <v>24</v>
      </c>
      <c r="B2481" t="s">
        <v>1685</v>
      </c>
      <c r="C2481" t="s">
        <v>1278</v>
      </c>
      <c r="D2481" t="s">
        <v>1675</v>
      </c>
      <c r="E2481" t="s">
        <v>3224</v>
      </c>
      <c r="F2481" s="5">
        <v>5.33</v>
      </c>
      <c r="G2481" s="9">
        <v>0.1</v>
      </c>
      <c r="H2481" s="6">
        <f>G2481*100</f>
        <v>10</v>
      </c>
      <c r="I2481" t="s">
        <v>10173</v>
      </c>
      <c r="J2481" t="s">
        <v>10766</v>
      </c>
      <c r="K2481">
        <v>28</v>
      </c>
      <c r="L2481">
        <v>28</v>
      </c>
      <c r="M2481">
        <f>(F2481*(1+0.05))</f>
        <v>5.5965000000000007</v>
      </c>
      <c r="N2481">
        <f>IFERROR(ROUND(( (-1.208*LN(L2481) + 7.5474 + 4.6991*(2.71828^(-0.009*L2481)) + 0.0001*L2481*L2481 - 0.0432*L2481 + 4.7166)/3),2), " ")</f>
        <v>3.59</v>
      </c>
      <c r="O2481">
        <f>IFERROR(MAX(MIN(ROUND(N2481*(Q2481/P2481),2),4.5),1.9)," ")</f>
        <v>3.38</v>
      </c>
      <c r="P2481">
        <f>13.098*F2481^-1.237</f>
        <v>1.6528880069793108</v>
      </c>
      <c r="Q2481">
        <f>13.098*M2481^-1.237</f>
        <v>1.5560812351795947</v>
      </c>
      <c r="R2481" s="5">
        <f>IFERROR(ROUND(MAX(MIN((-105.4*LN(O2481) + 163.83),95),10),0)," ")</f>
        <v>35</v>
      </c>
      <c r="S2481" s="5" t="str">
        <f>IFERROR(CONCATENATE("(",R2481,",",ROUND((1.2*W2481),2),")")," ")</f>
        <v>(35,6.72)</v>
      </c>
      <c r="T2481">
        <f>R2481-L2481</f>
        <v>7</v>
      </c>
      <c r="U2481" s="7" t="str">
        <f>IF((AND(T2481=0,H2481&gt;=L2481)),"Don’t change bids","OK")</f>
        <v>OK</v>
      </c>
      <c r="V2481" t="e">
        <f>IF((MATCH(F2481,W2481,0)),"Same","Diff")</f>
        <v>#N/A</v>
      </c>
      <c r="W2481" s="5">
        <f>ROUND(M2481,2)</f>
        <v>5.6</v>
      </c>
      <c r="X2481" s="5">
        <v>5.6</v>
      </c>
    </row>
    <row r="2482" spans="1:24" x14ac:dyDescent="0.25">
      <c r="A2482" t="s">
        <v>24</v>
      </c>
      <c r="B2482" t="s">
        <v>1692</v>
      </c>
      <c r="C2482" t="s">
        <v>1278</v>
      </c>
      <c r="D2482" t="s">
        <v>1689</v>
      </c>
      <c r="E2482" t="s">
        <v>1280</v>
      </c>
      <c r="F2482" s="5">
        <v>9.26</v>
      </c>
      <c r="G2482" s="9">
        <v>0.1</v>
      </c>
      <c r="H2482" s="6">
        <f>G2482*100</f>
        <v>10</v>
      </c>
      <c r="I2482" t="s">
        <v>9822</v>
      </c>
      <c r="J2482" t="s">
        <v>10766</v>
      </c>
      <c r="K2482">
        <v>16</v>
      </c>
      <c r="L2482">
        <v>16</v>
      </c>
      <c r="M2482">
        <f>(F2482*(1+0.05))</f>
        <v>9.7230000000000008</v>
      </c>
      <c r="N2482">
        <f>IFERROR(ROUND(( (-1.208*LN(L2482) + 7.5474 + 4.6991*(2.71828^(-0.009*L2482)) + 0.0001*L2482*L2482 - 0.0432*L2482 + 4.7166)/3),2), " ")</f>
        <v>4.1100000000000003</v>
      </c>
      <c r="O2482">
        <f>IFERROR(MAX(MIN(ROUND(N2482*(Q2482/P2482),2),4.5),1.9)," ")</f>
        <v>3.87</v>
      </c>
      <c r="P2482">
        <f>13.098*F2482^-1.237</f>
        <v>0.83465537707178628</v>
      </c>
      <c r="Q2482">
        <f>13.098*M2482^-1.237</f>
        <v>0.78577106532264485</v>
      </c>
      <c r="R2482" s="5">
        <f>IFERROR(ROUND(MAX(MIN((-105.4*LN(O2482) + 163.83),95),10),0)," ")</f>
        <v>21</v>
      </c>
      <c r="S2482" s="5" t="str">
        <f>IFERROR(CONCATENATE("(",R2482,",",ROUND((1.2*W2482),2),")")," ")</f>
        <v>(21,11.66)</v>
      </c>
      <c r="T2482">
        <f>R2482-L2482</f>
        <v>5</v>
      </c>
      <c r="U2482" s="7" t="str">
        <f>IF((AND(T2482=0,H2482&gt;=L2482)),"Don’t change bids","OK")</f>
        <v>OK</v>
      </c>
      <c r="V2482" t="e">
        <f>IF((MATCH(F2482,W2482,0)),"Same","Diff")</f>
        <v>#N/A</v>
      </c>
      <c r="W2482" s="5">
        <f>ROUND(M2482,2)</f>
        <v>9.7200000000000006</v>
      </c>
      <c r="X2482" s="5">
        <v>9.7200000000000006</v>
      </c>
    </row>
    <row r="2483" spans="1:24" x14ac:dyDescent="0.25">
      <c r="A2483" t="s">
        <v>24</v>
      </c>
      <c r="B2483" t="s">
        <v>3225</v>
      </c>
      <c r="C2483" t="s">
        <v>1026</v>
      </c>
      <c r="D2483" t="s">
        <v>3172</v>
      </c>
      <c r="E2483" t="s">
        <v>1028</v>
      </c>
      <c r="F2483" s="5">
        <v>4.34</v>
      </c>
      <c r="G2483" s="9">
        <v>0.1</v>
      </c>
      <c r="H2483" s="6">
        <f>G2483*100</f>
        <v>10</v>
      </c>
      <c r="I2483" t="s">
        <v>9774</v>
      </c>
      <c r="J2483" t="s">
        <v>10766</v>
      </c>
      <c r="K2483">
        <v>10</v>
      </c>
      <c r="L2483">
        <v>10</v>
      </c>
      <c r="M2483">
        <f>(F2483*(1+0.05))</f>
        <v>4.5570000000000004</v>
      </c>
      <c r="N2483">
        <f>IFERROR(ROUND(( (-1.208*LN(L2483) + 7.5474 + 4.6991*(2.71828^(-0.009*L2483)) + 0.0001*L2483*L2483 - 0.0432*L2483 + 4.7166)/3),2), " ")</f>
        <v>4.45</v>
      </c>
      <c r="O2483">
        <f>IFERROR(MAX(MIN(ROUND(N2483*(Q2483/P2483),2),4.5),1.9)," ")</f>
        <v>4.1900000000000004</v>
      </c>
      <c r="P2483">
        <f>13.098*F2483^-1.237</f>
        <v>2.1312293613546363</v>
      </c>
      <c r="Q2483">
        <f>13.098*M2483^-1.237</f>
        <v>2.0064069695372009</v>
      </c>
      <c r="R2483" s="5">
        <f>IFERROR(ROUND(MAX(MIN((-105.4*LN(O2483) + 163.83),95),10),0)," ")</f>
        <v>13</v>
      </c>
      <c r="S2483" s="5" t="str">
        <f>IFERROR(CONCATENATE("(",R2483,",",ROUND((1.2*W2483),2),")")," ")</f>
        <v>(13,5.47)</v>
      </c>
      <c r="T2483">
        <f>R2483-L2483</f>
        <v>3</v>
      </c>
      <c r="U2483" s="7" t="str">
        <f>IF((AND(T2483=0,H2483&gt;=L2483)),"Don’t change bids","OK")</f>
        <v>OK</v>
      </c>
      <c r="V2483" t="e">
        <f>IF((MATCH(F2483,W2483,0)),"Same","Diff")</f>
        <v>#N/A</v>
      </c>
      <c r="W2483" s="5">
        <f>ROUND(M2483,2)</f>
        <v>4.5599999999999996</v>
      </c>
      <c r="X2483" s="5">
        <v>4.5599999999999996</v>
      </c>
    </row>
    <row r="2484" spans="1:24" x14ac:dyDescent="0.25">
      <c r="A2484" t="s">
        <v>24</v>
      </c>
      <c r="B2484" t="s">
        <v>3226</v>
      </c>
      <c r="C2484" t="s">
        <v>1026</v>
      </c>
      <c r="D2484" t="s">
        <v>3172</v>
      </c>
      <c r="E2484" t="s">
        <v>1028</v>
      </c>
      <c r="F2484" s="5">
        <v>4.34</v>
      </c>
      <c r="G2484" s="9">
        <v>0.1</v>
      </c>
      <c r="H2484" s="6">
        <f>G2484*100</f>
        <v>10</v>
      </c>
      <c r="I2484" t="s">
        <v>9774</v>
      </c>
      <c r="J2484" t="s">
        <v>10766</v>
      </c>
      <c r="K2484">
        <v>10</v>
      </c>
      <c r="L2484">
        <v>10</v>
      </c>
      <c r="M2484">
        <f>(F2484*(1+0.05))</f>
        <v>4.5570000000000004</v>
      </c>
      <c r="N2484">
        <f>IFERROR(ROUND(( (-1.208*LN(L2484) + 7.5474 + 4.6991*(2.71828^(-0.009*L2484)) + 0.0001*L2484*L2484 - 0.0432*L2484 + 4.7166)/3),2), " ")</f>
        <v>4.45</v>
      </c>
      <c r="O2484">
        <f>IFERROR(MAX(MIN(ROUND(N2484*(Q2484/P2484),2),4.5),1.9)," ")</f>
        <v>4.1900000000000004</v>
      </c>
      <c r="P2484">
        <f>13.098*F2484^-1.237</f>
        <v>2.1312293613546363</v>
      </c>
      <c r="Q2484">
        <f>13.098*M2484^-1.237</f>
        <v>2.0064069695372009</v>
      </c>
      <c r="R2484" s="5">
        <f>IFERROR(ROUND(MAX(MIN((-105.4*LN(O2484) + 163.83),95),10),0)," ")</f>
        <v>13</v>
      </c>
      <c r="S2484" s="5" t="str">
        <f>IFERROR(CONCATENATE("(",R2484,",",ROUND((1.2*W2484),2),")")," ")</f>
        <v>(13,5.47)</v>
      </c>
      <c r="T2484">
        <f>R2484-L2484</f>
        <v>3</v>
      </c>
      <c r="U2484" s="7" t="str">
        <f>IF((AND(T2484=0,H2484&gt;=L2484)),"Don’t change bids","OK")</f>
        <v>OK</v>
      </c>
      <c r="V2484" t="e">
        <f>IF((MATCH(F2484,W2484,0)),"Same","Diff")</f>
        <v>#N/A</v>
      </c>
      <c r="W2484" s="5">
        <f>ROUND(M2484,2)</f>
        <v>4.5599999999999996</v>
      </c>
      <c r="X2484" s="5">
        <v>4.5599999999999996</v>
      </c>
    </row>
    <row r="2485" spans="1:24" x14ac:dyDescent="0.25">
      <c r="A2485" t="s">
        <v>24</v>
      </c>
      <c r="B2485" t="s">
        <v>3227</v>
      </c>
      <c r="C2485" t="s">
        <v>1026</v>
      </c>
      <c r="D2485" t="s">
        <v>3172</v>
      </c>
      <c r="E2485" t="s">
        <v>434</v>
      </c>
      <c r="F2485" s="5">
        <v>4.2699999999999996</v>
      </c>
      <c r="G2485" s="9">
        <v>0.1</v>
      </c>
      <c r="H2485" s="6">
        <f>G2485*100</f>
        <v>10</v>
      </c>
      <c r="I2485" t="s">
        <v>10164</v>
      </c>
      <c r="J2485" t="s">
        <v>10766</v>
      </c>
      <c r="K2485">
        <v>10</v>
      </c>
      <c r="L2485">
        <v>10</v>
      </c>
      <c r="M2485">
        <f>(F2485*(1+0.05))</f>
        <v>4.4834999999999994</v>
      </c>
      <c r="N2485">
        <f>IFERROR(ROUND(( (-1.208*LN(L2485) + 7.5474 + 4.6991*(2.71828^(-0.009*L2485)) + 0.0001*L2485*L2485 - 0.0432*L2485 + 4.7166)/3),2), " ")</f>
        <v>4.45</v>
      </c>
      <c r="O2485">
        <f>IFERROR(MAX(MIN(ROUND(N2485*(Q2485/P2485),2),4.5),1.9)," ")</f>
        <v>4.1900000000000004</v>
      </c>
      <c r="P2485">
        <f>13.098*F2485^-1.237</f>
        <v>2.1745315075237328</v>
      </c>
      <c r="Q2485">
        <f>13.098*M2485^-1.237</f>
        <v>2.0471729844227924</v>
      </c>
      <c r="R2485" s="5">
        <f>IFERROR(ROUND(MAX(MIN((-105.4*LN(O2485) + 163.83),95),10),0)," ")</f>
        <v>13</v>
      </c>
      <c r="S2485" s="5" t="str">
        <f>IFERROR(CONCATENATE("(",R2485,",",ROUND((1.2*W2485),2),")")," ")</f>
        <v>(13,5.38)</v>
      </c>
      <c r="T2485">
        <f>R2485-L2485</f>
        <v>3</v>
      </c>
      <c r="U2485" s="7" t="str">
        <f>IF((AND(T2485=0,H2485&gt;=L2485)),"Don’t change bids","OK")</f>
        <v>OK</v>
      </c>
      <c r="V2485" t="e">
        <f>IF((MATCH(F2485,W2485,0)),"Same","Diff")</f>
        <v>#N/A</v>
      </c>
      <c r="W2485" s="5">
        <f>ROUND(M2485,2)</f>
        <v>4.4800000000000004</v>
      </c>
      <c r="X2485" s="5">
        <v>4.4800000000000004</v>
      </c>
    </row>
    <row r="2486" spans="1:24" x14ac:dyDescent="0.25">
      <c r="A2486" t="s">
        <v>24</v>
      </c>
      <c r="B2486" t="s">
        <v>3228</v>
      </c>
      <c r="C2486" t="s">
        <v>1026</v>
      </c>
      <c r="D2486" t="s">
        <v>3172</v>
      </c>
      <c r="E2486" t="s">
        <v>204</v>
      </c>
      <c r="F2486" s="5">
        <v>2.54</v>
      </c>
      <c r="G2486" s="9">
        <v>0.1</v>
      </c>
      <c r="H2486" s="6">
        <f>G2486*100</f>
        <v>10</v>
      </c>
      <c r="I2486" t="s">
        <v>10118</v>
      </c>
      <c r="J2486" t="s">
        <v>10766</v>
      </c>
      <c r="K2486">
        <v>10</v>
      </c>
      <c r="L2486">
        <v>10</v>
      </c>
      <c r="M2486">
        <f>(F2486*(1+0.05))</f>
        <v>2.6670000000000003</v>
      </c>
      <c r="N2486">
        <f>IFERROR(ROUND(( (-1.208*LN(L2486) + 7.5474 + 4.6991*(2.71828^(-0.009*L2486)) + 0.0001*L2486*L2486 - 0.0432*L2486 + 4.7166)/3),2), " ")</f>
        <v>4.45</v>
      </c>
      <c r="O2486">
        <f>IFERROR(MAX(MIN(ROUND(N2486*(Q2486/P2486),2),4.5),1.9)," ")</f>
        <v>4.1900000000000004</v>
      </c>
      <c r="P2486">
        <f>13.098*F2486^-1.237</f>
        <v>4.1345255363265885</v>
      </c>
      <c r="Q2486">
        <f>13.098*M2486^-1.237</f>
        <v>3.8923735766020258</v>
      </c>
      <c r="R2486" s="5">
        <f>IFERROR(ROUND(MAX(MIN((-105.4*LN(O2486) + 163.83),95),10),0)," ")</f>
        <v>13</v>
      </c>
      <c r="S2486" s="5" t="str">
        <f>IFERROR(CONCATENATE("(",R2486,",",ROUND((1.2*W2486),2),")")," ")</f>
        <v>(13,3.2)</v>
      </c>
      <c r="T2486">
        <f>R2486-L2486</f>
        <v>3</v>
      </c>
      <c r="U2486" s="7" t="str">
        <f>IF((AND(T2486=0,H2486&gt;=L2486)),"Don’t change bids","OK")</f>
        <v>OK</v>
      </c>
      <c r="V2486" t="e">
        <f>IF((MATCH(F2486,W2486,0)),"Same","Diff")</f>
        <v>#N/A</v>
      </c>
      <c r="W2486" s="5">
        <f>ROUND(M2486,2)</f>
        <v>2.67</v>
      </c>
      <c r="X2486" s="5">
        <v>2.67</v>
      </c>
    </row>
    <row r="2487" spans="1:24" x14ac:dyDescent="0.25">
      <c r="A2487" t="s">
        <v>24</v>
      </c>
      <c r="B2487" t="s">
        <v>3229</v>
      </c>
      <c r="C2487" t="s">
        <v>1026</v>
      </c>
      <c r="D2487" t="s">
        <v>3172</v>
      </c>
      <c r="E2487" t="s">
        <v>3230</v>
      </c>
      <c r="F2487" s="5">
        <v>3.4</v>
      </c>
      <c r="G2487" s="9">
        <v>0.1</v>
      </c>
      <c r="H2487" s="6">
        <f>G2487*100</f>
        <v>10</v>
      </c>
      <c r="I2487" t="s">
        <v>10174</v>
      </c>
      <c r="J2487" t="s">
        <v>10766</v>
      </c>
      <c r="K2487">
        <v>10</v>
      </c>
      <c r="L2487">
        <v>10</v>
      </c>
      <c r="M2487">
        <f>(F2487*(1+0.05))</f>
        <v>3.57</v>
      </c>
      <c r="N2487">
        <f>IFERROR(ROUND(( (-1.208*LN(L2487) + 7.5474 + 4.6991*(2.71828^(-0.009*L2487)) + 0.0001*L2487*L2487 - 0.0432*L2487 + 4.7166)/3),2), " ")</f>
        <v>4.45</v>
      </c>
      <c r="O2487">
        <f>IFERROR(MAX(MIN(ROUND(N2487*(Q2487/P2487),2),4.5),1.9)," ")</f>
        <v>4.1900000000000004</v>
      </c>
      <c r="P2487">
        <f>13.098*F2487^-1.237</f>
        <v>2.8824751089077618</v>
      </c>
      <c r="Q2487">
        <f>13.098*M2487^-1.237</f>
        <v>2.7136535620708711</v>
      </c>
      <c r="R2487" s="5">
        <f>IFERROR(ROUND(MAX(MIN((-105.4*LN(O2487) + 163.83),95),10),0)," ")</f>
        <v>13</v>
      </c>
      <c r="S2487" s="5" t="str">
        <f>IFERROR(CONCATENATE("(",R2487,",",ROUND((1.2*W2487),2),")")," ")</f>
        <v>(13,4.28)</v>
      </c>
      <c r="T2487">
        <f>R2487-L2487</f>
        <v>3</v>
      </c>
      <c r="U2487" s="7" t="str">
        <f>IF((AND(T2487=0,H2487&gt;=L2487)),"Don’t change bids","OK")</f>
        <v>OK</v>
      </c>
      <c r="V2487" t="e">
        <f>IF((MATCH(F2487,W2487,0)),"Same","Diff")</f>
        <v>#N/A</v>
      </c>
      <c r="W2487" s="5">
        <f>ROUND(M2487,2)</f>
        <v>3.57</v>
      </c>
      <c r="X2487" s="5">
        <v>3.57</v>
      </c>
    </row>
    <row r="2488" spans="1:24" x14ac:dyDescent="0.25">
      <c r="A2488" t="s">
        <v>24</v>
      </c>
      <c r="B2488" t="s">
        <v>3231</v>
      </c>
      <c r="C2488" t="s">
        <v>1026</v>
      </c>
      <c r="D2488" t="s">
        <v>3172</v>
      </c>
      <c r="E2488" t="s">
        <v>1028</v>
      </c>
      <c r="F2488" s="5">
        <v>4.34</v>
      </c>
      <c r="G2488" s="9">
        <v>0.1</v>
      </c>
      <c r="H2488" s="6">
        <f>G2488*100</f>
        <v>10</v>
      </c>
      <c r="I2488" t="s">
        <v>9774</v>
      </c>
      <c r="J2488" t="s">
        <v>10766</v>
      </c>
      <c r="K2488">
        <v>10</v>
      </c>
      <c r="L2488">
        <v>10</v>
      </c>
      <c r="M2488">
        <f>(F2488*(1+0.05))</f>
        <v>4.5570000000000004</v>
      </c>
      <c r="N2488">
        <f>IFERROR(ROUND(( (-1.208*LN(L2488) + 7.5474 + 4.6991*(2.71828^(-0.009*L2488)) + 0.0001*L2488*L2488 - 0.0432*L2488 + 4.7166)/3),2), " ")</f>
        <v>4.45</v>
      </c>
      <c r="O2488">
        <f>IFERROR(MAX(MIN(ROUND(N2488*(Q2488/P2488),2),4.5),1.9)," ")</f>
        <v>4.1900000000000004</v>
      </c>
      <c r="P2488">
        <f>13.098*F2488^-1.237</f>
        <v>2.1312293613546363</v>
      </c>
      <c r="Q2488">
        <f>13.098*M2488^-1.237</f>
        <v>2.0064069695372009</v>
      </c>
      <c r="R2488" s="5">
        <f>IFERROR(ROUND(MAX(MIN((-105.4*LN(O2488) + 163.83),95),10),0)," ")</f>
        <v>13</v>
      </c>
      <c r="S2488" s="5" t="str">
        <f>IFERROR(CONCATENATE("(",R2488,",",ROUND((1.2*W2488),2),")")," ")</f>
        <v>(13,5.47)</v>
      </c>
      <c r="T2488">
        <f>R2488-L2488</f>
        <v>3</v>
      </c>
      <c r="U2488" s="7" t="str">
        <f>IF((AND(T2488=0,H2488&gt;=L2488)),"Don’t change bids","OK")</f>
        <v>OK</v>
      </c>
      <c r="V2488" t="e">
        <f>IF((MATCH(F2488,W2488,0)),"Same","Diff")</f>
        <v>#N/A</v>
      </c>
      <c r="W2488" s="5">
        <f>ROUND(M2488,2)</f>
        <v>4.5599999999999996</v>
      </c>
      <c r="X2488" s="5">
        <v>4.5599999999999996</v>
      </c>
    </row>
    <row r="2489" spans="1:24" x14ac:dyDescent="0.25">
      <c r="A2489" t="s">
        <v>24</v>
      </c>
      <c r="B2489" t="s">
        <v>3232</v>
      </c>
      <c r="C2489" t="s">
        <v>1026</v>
      </c>
      <c r="D2489" t="s">
        <v>3172</v>
      </c>
      <c r="E2489" t="s">
        <v>1036</v>
      </c>
      <c r="F2489" s="5">
        <v>4.5599999999999996</v>
      </c>
      <c r="G2489" s="9">
        <v>0.1</v>
      </c>
      <c r="H2489" s="6">
        <f>G2489*100</f>
        <v>10</v>
      </c>
      <c r="I2489" t="s">
        <v>9775</v>
      </c>
      <c r="J2489" t="s">
        <v>10766</v>
      </c>
      <c r="K2489">
        <v>10</v>
      </c>
      <c r="L2489">
        <v>10</v>
      </c>
      <c r="M2489">
        <f>(F2489*(1+0.05))</f>
        <v>4.7879999999999994</v>
      </c>
      <c r="N2489">
        <f>IFERROR(ROUND(( (-1.208*LN(L2489) + 7.5474 + 4.6991*(2.71828^(-0.009*L2489)) + 0.0001*L2489*L2489 - 0.0432*L2489 + 4.7166)/3),2), " ")</f>
        <v>4.45</v>
      </c>
      <c r="O2489">
        <f>IFERROR(MAX(MIN(ROUND(N2489*(Q2489/P2489),2),4.5),1.9)," ")</f>
        <v>4.1900000000000004</v>
      </c>
      <c r="P2489">
        <f>13.098*F2489^-1.237</f>
        <v>2.0047742511840956</v>
      </c>
      <c r="Q2489">
        <f>13.098*M2489^-1.237</f>
        <v>1.8873581149275316</v>
      </c>
      <c r="R2489" s="5">
        <f>IFERROR(ROUND(MAX(MIN((-105.4*LN(O2489) + 163.83),95),10),0)," ")</f>
        <v>13</v>
      </c>
      <c r="S2489" s="5" t="str">
        <f>IFERROR(CONCATENATE("(",R2489,",",ROUND((1.2*W2489),2),")")," ")</f>
        <v>(13,5.75)</v>
      </c>
      <c r="T2489">
        <f>R2489-L2489</f>
        <v>3</v>
      </c>
      <c r="U2489" s="7" t="str">
        <f>IF((AND(T2489=0,H2489&gt;=L2489)),"Don’t change bids","OK")</f>
        <v>OK</v>
      </c>
      <c r="V2489" t="e">
        <f>IF((MATCH(F2489,W2489,0)),"Same","Diff")</f>
        <v>#N/A</v>
      </c>
      <c r="W2489" s="5">
        <f>ROUND(M2489,2)</f>
        <v>4.79</v>
      </c>
      <c r="X2489" s="5">
        <v>4.79</v>
      </c>
    </row>
    <row r="2490" spans="1:24" x14ac:dyDescent="0.25">
      <c r="A2490" t="s">
        <v>24</v>
      </c>
      <c r="B2490" t="s">
        <v>3233</v>
      </c>
      <c r="C2490" t="s">
        <v>1026</v>
      </c>
      <c r="D2490" t="s">
        <v>3172</v>
      </c>
      <c r="E2490" t="s">
        <v>1028</v>
      </c>
      <c r="F2490" s="5">
        <v>4.34</v>
      </c>
      <c r="G2490" s="9">
        <v>0.1</v>
      </c>
      <c r="H2490" s="6">
        <f>G2490*100</f>
        <v>10</v>
      </c>
      <c r="I2490" t="s">
        <v>9774</v>
      </c>
      <c r="J2490" t="s">
        <v>10766</v>
      </c>
      <c r="K2490">
        <v>10</v>
      </c>
      <c r="L2490">
        <v>10</v>
      </c>
      <c r="M2490">
        <f>(F2490*(1+0.05))</f>
        <v>4.5570000000000004</v>
      </c>
      <c r="N2490">
        <f>IFERROR(ROUND(( (-1.208*LN(L2490) + 7.5474 + 4.6991*(2.71828^(-0.009*L2490)) + 0.0001*L2490*L2490 - 0.0432*L2490 + 4.7166)/3),2), " ")</f>
        <v>4.45</v>
      </c>
      <c r="O2490">
        <f>IFERROR(MAX(MIN(ROUND(N2490*(Q2490/P2490),2),4.5),1.9)," ")</f>
        <v>4.1900000000000004</v>
      </c>
      <c r="P2490">
        <f>13.098*F2490^-1.237</f>
        <v>2.1312293613546363</v>
      </c>
      <c r="Q2490">
        <f>13.098*M2490^-1.237</f>
        <v>2.0064069695372009</v>
      </c>
      <c r="R2490" s="5">
        <f>IFERROR(ROUND(MAX(MIN((-105.4*LN(O2490) + 163.83),95),10),0)," ")</f>
        <v>13</v>
      </c>
      <c r="S2490" s="5" t="str">
        <f>IFERROR(CONCATENATE("(",R2490,",",ROUND((1.2*W2490),2),")")," ")</f>
        <v>(13,5.47)</v>
      </c>
      <c r="T2490">
        <f>R2490-L2490</f>
        <v>3</v>
      </c>
      <c r="U2490" s="7" t="str">
        <f>IF((AND(T2490=0,H2490&gt;=L2490)),"Don’t change bids","OK")</f>
        <v>OK</v>
      </c>
      <c r="V2490" t="e">
        <f>IF((MATCH(F2490,W2490,0)),"Same","Diff")</f>
        <v>#N/A</v>
      </c>
      <c r="W2490" s="5">
        <f>ROUND(M2490,2)</f>
        <v>4.5599999999999996</v>
      </c>
      <c r="X2490" s="5">
        <v>4.5599999999999996</v>
      </c>
    </row>
    <row r="2491" spans="1:24" x14ac:dyDescent="0.25">
      <c r="A2491" t="s">
        <v>24</v>
      </c>
      <c r="B2491" t="s">
        <v>3234</v>
      </c>
      <c r="C2491" t="s">
        <v>1026</v>
      </c>
      <c r="D2491" t="s">
        <v>3172</v>
      </c>
      <c r="E2491" t="s">
        <v>1028</v>
      </c>
      <c r="F2491" s="5">
        <v>4.34</v>
      </c>
      <c r="G2491" s="9">
        <v>0.1</v>
      </c>
      <c r="H2491" s="6">
        <f>G2491*100</f>
        <v>10</v>
      </c>
      <c r="I2491" t="s">
        <v>9774</v>
      </c>
      <c r="J2491" t="s">
        <v>10766</v>
      </c>
      <c r="K2491">
        <v>10</v>
      </c>
      <c r="L2491">
        <v>10</v>
      </c>
      <c r="M2491">
        <f>(F2491*(1+0.05))</f>
        <v>4.5570000000000004</v>
      </c>
      <c r="N2491">
        <f>IFERROR(ROUND(( (-1.208*LN(L2491) + 7.5474 + 4.6991*(2.71828^(-0.009*L2491)) + 0.0001*L2491*L2491 - 0.0432*L2491 + 4.7166)/3),2), " ")</f>
        <v>4.45</v>
      </c>
      <c r="O2491">
        <f>IFERROR(MAX(MIN(ROUND(N2491*(Q2491/P2491),2),4.5),1.9)," ")</f>
        <v>4.1900000000000004</v>
      </c>
      <c r="P2491">
        <f>13.098*F2491^-1.237</f>
        <v>2.1312293613546363</v>
      </c>
      <c r="Q2491">
        <f>13.098*M2491^-1.237</f>
        <v>2.0064069695372009</v>
      </c>
      <c r="R2491" s="5">
        <f>IFERROR(ROUND(MAX(MIN((-105.4*LN(O2491) + 163.83),95),10),0)," ")</f>
        <v>13</v>
      </c>
      <c r="S2491" s="5" t="str">
        <f>IFERROR(CONCATENATE("(",R2491,",",ROUND((1.2*W2491),2),")")," ")</f>
        <v>(13,5.47)</v>
      </c>
      <c r="T2491">
        <f>R2491-L2491</f>
        <v>3</v>
      </c>
      <c r="U2491" s="7" t="str">
        <f>IF((AND(T2491=0,H2491&gt;=L2491)),"Don’t change bids","OK")</f>
        <v>OK</v>
      </c>
      <c r="V2491" t="e">
        <f>IF((MATCH(F2491,W2491,0)),"Same","Diff")</f>
        <v>#N/A</v>
      </c>
      <c r="W2491" s="5">
        <f>ROUND(M2491,2)</f>
        <v>4.5599999999999996</v>
      </c>
      <c r="X2491" s="5">
        <v>4.5599999999999996</v>
      </c>
    </row>
    <row r="2492" spans="1:24" x14ac:dyDescent="0.25">
      <c r="A2492" t="s">
        <v>24</v>
      </c>
      <c r="B2492" t="s">
        <v>3235</v>
      </c>
      <c r="C2492" t="s">
        <v>1146</v>
      </c>
      <c r="D2492" t="s">
        <v>3236</v>
      </c>
      <c r="E2492" t="s">
        <v>1088</v>
      </c>
      <c r="F2492" s="5">
        <v>1.96</v>
      </c>
      <c r="G2492" s="9">
        <v>0.1</v>
      </c>
      <c r="H2492" s="6">
        <f>G2492*100</f>
        <v>10</v>
      </c>
      <c r="I2492" t="s">
        <v>9799</v>
      </c>
      <c r="J2492" t="s">
        <v>10766</v>
      </c>
      <c r="K2492">
        <v>10</v>
      </c>
      <c r="L2492">
        <v>10</v>
      </c>
      <c r="M2492">
        <f>(F2492*(1+0.05))</f>
        <v>2.0579999999999998</v>
      </c>
      <c r="N2492">
        <f>IFERROR(ROUND(( (-1.208*LN(L2492) + 7.5474 + 4.6991*(2.71828^(-0.009*L2492)) + 0.0001*L2492*L2492 - 0.0432*L2492 + 4.7166)/3),2), " ")</f>
        <v>4.45</v>
      </c>
      <c r="O2492">
        <f>IFERROR(MAX(MIN(ROUND(N2492*(Q2492/P2492),2),4.5),1.9)," ")</f>
        <v>4.1900000000000004</v>
      </c>
      <c r="P2492">
        <f>13.098*F2492^-1.237</f>
        <v>5.6974985827885236</v>
      </c>
      <c r="Q2492">
        <f>13.098*M2492^-1.237</f>
        <v>5.3638060139004509</v>
      </c>
      <c r="R2492" s="5">
        <f>IFERROR(ROUND(MAX(MIN((-105.4*LN(O2492) + 163.83),95),10),0)," ")</f>
        <v>13</v>
      </c>
      <c r="S2492" s="5" t="str">
        <f>IFERROR(CONCATENATE("(",R2492,",",ROUND((1.2*W2492),2),")")," ")</f>
        <v>(13,2.47)</v>
      </c>
      <c r="T2492">
        <f>R2492-L2492</f>
        <v>3</v>
      </c>
      <c r="U2492" s="7" t="str">
        <f>IF((AND(T2492=0,H2492&gt;=L2492)),"Don’t change bids","OK")</f>
        <v>OK</v>
      </c>
      <c r="V2492" t="e">
        <f>IF((MATCH(F2492,W2492,0)),"Same","Diff")</f>
        <v>#N/A</v>
      </c>
      <c r="W2492" s="5">
        <f>ROUND(M2492,2)</f>
        <v>2.06</v>
      </c>
      <c r="X2492" s="5">
        <v>2.06</v>
      </c>
    </row>
    <row r="2493" spans="1:24" x14ac:dyDescent="0.25">
      <c r="A2493" t="s">
        <v>24</v>
      </c>
      <c r="B2493" t="s">
        <v>3237</v>
      </c>
      <c r="C2493" t="s">
        <v>1146</v>
      </c>
      <c r="D2493" t="s">
        <v>3238</v>
      </c>
      <c r="E2493" t="s">
        <v>1088</v>
      </c>
      <c r="F2493" s="5">
        <v>1.96</v>
      </c>
      <c r="G2493" s="9">
        <v>0.1</v>
      </c>
      <c r="H2493" s="6">
        <f>G2493*100</f>
        <v>10</v>
      </c>
      <c r="I2493" t="s">
        <v>9799</v>
      </c>
      <c r="J2493" t="s">
        <v>10766</v>
      </c>
      <c r="K2493">
        <v>10</v>
      </c>
      <c r="L2493">
        <v>10</v>
      </c>
      <c r="M2493">
        <f>(F2493*(1+0.05))</f>
        <v>2.0579999999999998</v>
      </c>
      <c r="N2493">
        <f>IFERROR(ROUND(( (-1.208*LN(L2493) + 7.5474 + 4.6991*(2.71828^(-0.009*L2493)) + 0.0001*L2493*L2493 - 0.0432*L2493 + 4.7166)/3),2), " ")</f>
        <v>4.45</v>
      </c>
      <c r="O2493">
        <f>IFERROR(MAX(MIN(ROUND(N2493*(Q2493/P2493),2),4.5),1.9)," ")</f>
        <v>4.1900000000000004</v>
      </c>
      <c r="P2493">
        <f>13.098*F2493^-1.237</f>
        <v>5.6974985827885236</v>
      </c>
      <c r="Q2493">
        <f>13.098*M2493^-1.237</f>
        <v>5.3638060139004509</v>
      </c>
      <c r="R2493" s="5">
        <f>IFERROR(ROUND(MAX(MIN((-105.4*LN(O2493) + 163.83),95),10),0)," ")</f>
        <v>13</v>
      </c>
      <c r="S2493" s="5" t="str">
        <f>IFERROR(CONCATENATE("(",R2493,",",ROUND((1.2*W2493),2),")")," ")</f>
        <v>(13,2.47)</v>
      </c>
      <c r="T2493">
        <f>R2493-L2493</f>
        <v>3</v>
      </c>
      <c r="U2493" s="7" t="str">
        <f>IF((AND(T2493=0,H2493&gt;=L2493)),"Don’t change bids","OK")</f>
        <v>OK</v>
      </c>
      <c r="V2493" t="e">
        <f>IF((MATCH(F2493,W2493,0)),"Same","Diff")</f>
        <v>#N/A</v>
      </c>
      <c r="W2493" s="5">
        <f>ROUND(M2493,2)</f>
        <v>2.06</v>
      </c>
      <c r="X2493" s="5">
        <v>2.06</v>
      </c>
    </row>
    <row r="2494" spans="1:24" x14ac:dyDescent="0.25">
      <c r="A2494" t="s">
        <v>24</v>
      </c>
      <c r="B2494" t="s">
        <v>3239</v>
      </c>
      <c r="C2494" t="s">
        <v>1146</v>
      </c>
      <c r="D2494" t="s">
        <v>3240</v>
      </c>
      <c r="E2494" t="s">
        <v>2210</v>
      </c>
      <c r="F2494" s="5">
        <v>2.1</v>
      </c>
      <c r="G2494" s="9">
        <v>0.1</v>
      </c>
      <c r="H2494" s="6">
        <f>G2494*100</f>
        <v>10</v>
      </c>
      <c r="I2494" t="s">
        <v>10036</v>
      </c>
      <c r="J2494" t="s">
        <v>10766</v>
      </c>
      <c r="K2494">
        <v>10</v>
      </c>
      <c r="L2494">
        <v>10</v>
      </c>
      <c r="M2494">
        <f>(F2494*(1+0.05))</f>
        <v>2.2050000000000001</v>
      </c>
      <c r="N2494">
        <f>IFERROR(ROUND(( (-1.208*LN(L2494) + 7.5474 + 4.6991*(2.71828^(-0.009*L2494)) + 0.0001*L2494*L2494 - 0.0432*L2494 + 4.7166)/3),2), " ")</f>
        <v>4.45</v>
      </c>
      <c r="O2494">
        <f>IFERROR(MAX(MIN(ROUND(N2494*(Q2494/P2494),2),4.5),1.9)," ")</f>
        <v>4.1900000000000004</v>
      </c>
      <c r="P2494">
        <f>13.098*F2494^-1.237</f>
        <v>5.2314215674636566</v>
      </c>
      <c r="Q2494">
        <f>13.098*M2494^-1.237</f>
        <v>4.925026317615429</v>
      </c>
      <c r="R2494" s="5">
        <f>IFERROR(ROUND(MAX(MIN((-105.4*LN(O2494) + 163.83),95),10),0)," ")</f>
        <v>13</v>
      </c>
      <c r="S2494" s="5" t="str">
        <f>IFERROR(CONCATENATE("(",R2494,",",ROUND((1.2*W2494),2),")")," ")</f>
        <v>(13,2.65)</v>
      </c>
      <c r="T2494">
        <f>R2494-L2494</f>
        <v>3</v>
      </c>
      <c r="U2494" s="7" t="str">
        <f>IF((AND(T2494=0,H2494&gt;=L2494)),"Don’t change bids","OK")</f>
        <v>OK</v>
      </c>
      <c r="V2494" t="e">
        <f>IF((MATCH(F2494,W2494,0)),"Same","Diff")</f>
        <v>#N/A</v>
      </c>
      <c r="W2494" s="5">
        <f>ROUND(M2494,2)</f>
        <v>2.21</v>
      </c>
      <c r="X2494" s="5">
        <v>2.21</v>
      </c>
    </row>
    <row r="2495" spans="1:24" x14ac:dyDescent="0.25">
      <c r="A2495" t="s">
        <v>24</v>
      </c>
      <c r="B2495" t="s">
        <v>3241</v>
      </c>
      <c r="C2495" t="s">
        <v>1146</v>
      </c>
      <c r="D2495" t="s">
        <v>3236</v>
      </c>
      <c r="E2495" t="s">
        <v>1088</v>
      </c>
      <c r="F2495" s="5">
        <v>1.96</v>
      </c>
      <c r="G2495" s="9">
        <v>0.1</v>
      </c>
      <c r="H2495" s="6">
        <f>G2495*100</f>
        <v>10</v>
      </c>
      <c r="I2495" t="s">
        <v>9799</v>
      </c>
      <c r="J2495" t="s">
        <v>10766</v>
      </c>
      <c r="K2495">
        <v>10</v>
      </c>
      <c r="L2495">
        <v>10</v>
      </c>
      <c r="M2495">
        <f>(F2495*(1+0.05))</f>
        <v>2.0579999999999998</v>
      </c>
      <c r="N2495">
        <f>IFERROR(ROUND(( (-1.208*LN(L2495) + 7.5474 + 4.6991*(2.71828^(-0.009*L2495)) + 0.0001*L2495*L2495 - 0.0432*L2495 + 4.7166)/3),2), " ")</f>
        <v>4.45</v>
      </c>
      <c r="O2495">
        <f>IFERROR(MAX(MIN(ROUND(N2495*(Q2495/P2495),2),4.5),1.9)," ")</f>
        <v>4.1900000000000004</v>
      </c>
      <c r="P2495">
        <f>13.098*F2495^-1.237</f>
        <v>5.6974985827885236</v>
      </c>
      <c r="Q2495">
        <f>13.098*M2495^-1.237</f>
        <v>5.3638060139004509</v>
      </c>
      <c r="R2495" s="5">
        <f>IFERROR(ROUND(MAX(MIN((-105.4*LN(O2495) + 163.83),95),10),0)," ")</f>
        <v>13</v>
      </c>
      <c r="S2495" s="5" t="str">
        <f>IFERROR(CONCATENATE("(",R2495,",",ROUND((1.2*W2495),2),")")," ")</f>
        <v>(13,2.47)</v>
      </c>
      <c r="T2495">
        <f>R2495-L2495</f>
        <v>3</v>
      </c>
      <c r="U2495" s="7" t="str">
        <f>IF((AND(T2495=0,H2495&gt;=L2495)),"Don’t change bids","OK")</f>
        <v>OK</v>
      </c>
      <c r="V2495" t="e">
        <f>IF((MATCH(F2495,W2495,0)),"Same","Diff")</f>
        <v>#N/A</v>
      </c>
      <c r="W2495" s="5">
        <f>ROUND(M2495,2)</f>
        <v>2.06</v>
      </c>
      <c r="X2495" s="5">
        <v>2.06</v>
      </c>
    </row>
    <row r="2496" spans="1:24" x14ac:dyDescent="0.25">
      <c r="A2496" t="s">
        <v>24</v>
      </c>
      <c r="B2496" t="s">
        <v>3242</v>
      </c>
      <c r="C2496" t="s">
        <v>1146</v>
      </c>
      <c r="D2496" t="s">
        <v>3243</v>
      </c>
      <c r="E2496" t="s">
        <v>1088</v>
      </c>
      <c r="F2496" s="5">
        <v>1.96</v>
      </c>
      <c r="G2496" s="9">
        <v>0.1</v>
      </c>
      <c r="H2496" s="6">
        <f>G2496*100</f>
        <v>10</v>
      </c>
      <c r="I2496" t="s">
        <v>9799</v>
      </c>
      <c r="J2496" t="s">
        <v>10766</v>
      </c>
      <c r="K2496">
        <v>10</v>
      </c>
      <c r="L2496">
        <v>10</v>
      </c>
      <c r="M2496">
        <f>(F2496*(1+0.05))</f>
        <v>2.0579999999999998</v>
      </c>
      <c r="N2496">
        <f>IFERROR(ROUND(( (-1.208*LN(L2496) + 7.5474 + 4.6991*(2.71828^(-0.009*L2496)) + 0.0001*L2496*L2496 - 0.0432*L2496 + 4.7166)/3),2), " ")</f>
        <v>4.45</v>
      </c>
      <c r="O2496">
        <f>IFERROR(MAX(MIN(ROUND(N2496*(Q2496/P2496),2),4.5),1.9)," ")</f>
        <v>4.1900000000000004</v>
      </c>
      <c r="P2496">
        <f>13.098*F2496^-1.237</f>
        <v>5.6974985827885236</v>
      </c>
      <c r="Q2496">
        <f>13.098*M2496^-1.237</f>
        <v>5.3638060139004509</v>
      </c>
      <c r="R2496" s="5">
        <f>IFERROR(ROUND(MAX(MIN((-105.4*LN(O2496) + 163.83),95),10),0)," ")</f>
        <v>13</v>
      </c>
      <c r="S2496" s="5" t="str">
        <f>IFERROR(CONCATENATE("(",R2496,",",ROUND((1.2*W2496),2),")")," ")</f>
        <v>(13,2.47)</v>
      </c>
      <c r="T2496">
        <f>R2496-L2496</f>
        <v>3</v>
      </c>
      <c r="U2496" s="7" t="str">
        <f>IF((AND(T2496=0,H2496&gt;=L2496)),"Don’t change bids","OK")</f>
        <v>OK</v>
      </c>
      <c r="V2496" t="e">
        <f>IF((MATCH(F2496,W2496,0)),"Same","Diff")</f>
        <v>#N/A</v>
      </c>
      <c r="W2496" s="5">
        <f>ROUND(M2496,2)</f>
        <v>2.06</v>
      </c>
      <c r="X2496" s="5">
        <v>2.06</v>
      </c>
    </row>
    <row r="2497" spans="1:24" x14ac:dyDescent="0.25">
      <c r="A2497" t="s">
        <v>24</v>
      </c>
      <c r="B2497" t="s">
        <v>3244</v>
      </c>
      <c r="C2497" t="s">
        <v>1146</v>
      </c>
      <c r="D2497" t="s">
        <v>3245</v>
      </c>
      <c r="E2497" t="s">
        <v>1088</v>
      </c>
      <c r="F2497" s="5">
        <v>1.96</v>
      </c>
      <c r="G2497" s="9">
        <v>0.1</v>
      </c>
      <c r="H2497" s="6">
        <f>G2497*100</f>
        <v>10</v>
      </c>
      <c r="I2497" t="s">
        <v>9799</v>
      </c>
      <c r="J2497" t="s">
        <v>10766</v>
      </c>
      <c r="K2497">
        <v>10</v>
      </c>
      <c r="L2497">
        <v>10</v>
      </c>
      <c r="M2497">
        <f>(F2497*(1+0.05))</f>
        <v>2.0579999999999998</v>
      </c>
      <c r="N2497">
        <f>IFERROR(ROUND(( (-1.208*LN(L2497) + 7.5474 + 4.6991*(2.71828^(-0.009*L2497)) + 0.0001*L2497*L2497 - 0.0432*L2497 + 4.7166)/3),2), " ")</f>
        <v>4.45</v>
      </c>
      <c r="O2497">
        <f>IFERROR(MAX(MIN(ROUND(N2497*(Q2497/P2497),2),4.5),1.9)," ")</f>
        <v>4.1900000000000004</v>
      </c>
      <c r="P2497">
        <f>13.098*F2497^-1.237</f>
        <v>5.6974985827885236</v>
      </c>
      <c r="Q2497">
        <f>13.098*M2497^-1.237</f>
        <v>5.3638060139004509</v>
      </c>
      <c r="R2497" s="5">
        <f>IFERROR(ROUND(MAX(MIN((-105.4*LN(O2497) + 163.83),95),10),0)," ")</f>
        <v>13</v>
      </c>
      <c r="S2497" s="5" t="str">
        <f>IFERROR(CONCATENATE("(",R2497,",",ROUND((1.2*W2497),2),")")," ")</f>
        <v>(13,2.47)</v>
      </c>
      <c r="T2497">
        <f>R2497-L2497</f>
        <v>3</v>
      </c>
      <c r="U2497" s="7" t="str">
        <f>IF((AND(T2497=0,H2497&gt;=L2497)),"Don’t change bids","OK")</f>
        <v>OK</v>
      </c>
      <c r="V2497" t="e">
        <f>IF((MATCH(F2497,W2497,0)),"Same","Diff")</f>
        <v>#N/A</v>
      </c>
      <c r="W2497" s="5">
        <f>ROUND(M2497,2)</f>
        <v>2.06</v>
      </c>
      <c r="X2497" s="5">
        <v>2.06</v>
      </c>
    </row>
    <row r="2498" spans="1:24" x14ac:dyDescent="0.25">
      <c r="A2498" t="s">
        <v>24</v>
      </c>
      <c r="B2498" t="s">
        <v>3246</v>
      </c>
      <c r="C2498" t="s">
        <v>1146</v>
      </c>
      <c r="D2498" t="s">
        <v>3236</v>
      </c>
      <c r="E2498" t="s">
        <v>1088</v>
      </c>
      <c r="F2498" s="5">
        <v>1.96</v>
      </c>
      <c r="G2498" s="9">
        <v>0.1</v>
      </c>
      <c r="H2498" s="6">
        <f>G2498*100</f>
        <v>10</v>
      </c>
      <c r="I2498" t="s">
        <v>9799</v>
      </c>
      <c r="J2498" t="s">
        <v>10766</v>
      </c>
      <c r="K2498">
        <v>10</v>
      </c>
      <c r="L2498">
        <v>10</v>
      </c>
      <c r="M2498">
        <f>(F2498*(1+0.05))</f>
        <v>2.0579999999999998</v>
      </c>
      <c r="N2498">
        <f>IFERROR(ROUND(( (-1.208*LN(L2498) + 7.5474 + 4.6991*(2.71828^(-0.009*L2498)) + 0.0001*L2498*L2498 - 0.0432*L2498 + 4.7166)/3),2), " ")</f>
        <v>4.45</v>
      </c>
      <c r="O2498">
        <f>IFERROR(MAX(MIN(ROUND(N2498*(Q2498/P2498),2),4.5),1.9)," ")</f>
        <v>4.1900000000000004</v>
      </c>
      <c r="P2498">
        <f>13.098*F2498^-1.237</f>
        <v>5.6974985827885236</v>
      </c>
      <c r="Q2498">
        <f>13.098*M2498^-1.237</f>
        <v>5.3638060139004509</v>
      </c>
      <c r="R2498" s="5">
        <f>IFERROR(ROUND(MAX(MIN((-105.4*LN(O2498) + 163.83),95),10),0)," ")</f>
        <v>13</v>
      </c>
      <c r="S2498" s="5" t="str">
        <f>IFERROR(CONCATENATE("(",R2498,",",ROUND((1.2*W2498),2),")")," ")</f>
        <v>(13,2.47)</v>
      </c>
      <c r="T2498">
        <f>R2498-L2498</f>
        <v>3</v>
      </c>
      <c r="U2498" s="7" t="str">
        <f>IF((AND(T2498=0,H2498&gt;=L2498)),"Don’t change bids","OK")</f>
        <v>OK</v>
      </c>
      <c r="V2498" t="e">
        <f>IF((MATCH(F2498,W2498,0)),"Same","Diff")</f>
        <v>#N/A</v>
      </c>
      <c r="W2498" s="5">
        <f>ROUND(M2498,2)</f>
        <v>2.06</v>
      </c>
      <c r="X2498" s="5">
        <v>2.06</v>
      </c>
    </row>
    <row r="2499" spans="1:24" x14ac:dyDescent="0.25">
      <c r="A2499" t="s">
        <v>24</v>
      </c>
      <c r="B2499" t="s">
        <v>3247</v>
      </c>
      <c r="C2499" t="s">
        <v>1146</v>
      </c>
      <c r="D2499" t="s">
        <v>3248</v>
      </c>
      <c r="E2499" t="s">
        <v>1088</v>
      </c>
      <c r="F2499" s="5">
        <v>1.96</v>
      </c>
      <c r="G2499" s="9">
        <v>0.1</v>
      </c>
      <c r="H2499" s="6">
        <f>G2499*100</f>
        <v>10</v>
      </c>
      <c r="I2499" t="s">
        <v>9799</v>
      </c>
      <c r="J2499" t="s">
        <v>10766</v>
      </c>
      <c r="K2499">
        <v>10</v>
      </c>
      <c r="L2499">
        <v>10</v>
      </c>
      <c r="M2499">
        <f>(F2499*(1+0.05))</f>
        <v>2.0579999999999998</v>
      </c>
      <c r="N2499">
        <f>IFERROR(ROUND(( (-1.208*LN(L2499) + 7.5474 + 4.6991*(2.71828^(-0.009*L2499)) + 0.0001*L2499*L2499 - 0.0432*L2499 + 4.7166)/3),2), " ")</f>
        <v>4.45</v>
      </c>
      <c r="O2499">
        <f>IFERROR(MAX(MIN(ROUND(N2499*(Q2499/P2499),2),4.5),1.9)," ")</f>
        <v>4.1900000000000004</v>
      </c>
      <c r="P2499">
        <f>13.098*F2499^-1.237</f>
        <v>5.6974985827885236</v>
      </c>
      <c r="Q2499">
        <f>13.098*M2499^-1.237</f>
        <v>5.3638060139004509</v>
      </c>
      <c r="R2499" s="5">
        <f>IFERROR(ROUND(MAX(MIN((-105.4*LN(O2499) + 163.83),95),10),0)," ")</f>
        <v>13</v>
      </c>
      <c r="S2499" s="5" t="str">
        <f>IFERROR(CONCATENATE("(",R2499,",",ROUND((1.2*W2499),2),")")," ")</f>
        <v>(13,2.47)</v>
      </c>
      <c r="T2499">
        <f>R2499-L2499</f>
        <v>3</v>
      </c>
      <c r="U2499" s="7" t="str">
        <f>IF((AND(T2499=0,H2499&gt;=L2499)),"Don’t change bids","OK")</f>
        <v>OK</v>
      </c>
      <c r="V2499" t="e">
        <f>IF((MATCH(F2499,W2499,0)),"Same","Diff")</f>
        <v>#N/A</v>
      </c>
      <c r="W2499" s="5">
        <f>ROUND(M2499,2)</f>
        <v>2.06</v>
      </c>
      <c r="X2499" s="5">
        <v>2.06</v>
      </c>
    </row>
    <row r="2500" spans="1:24" x14ac:dyDescent="0.25">
      <c r="A2500" t="s">
        <v>24</v>
      </c>
      <c r="B2500" t="s">
        <v>3249</v>
      </c>
      <c r="C2500" t="s">
        <v>1146</v>
      </c>
      <c r="D2500" t="s">
        <v>3250</v>
      </c>
      <c r="E2500" t="s">
        <v>1088</v>
      </c>
      <c r="F2500" s="5">
        <v>1.96</v>
      </c>
      <c r="G2500" s="9">
        <v>0.1</v>
      </c>
      <c r="H2500" s="6">
        <f>G2500*100</f>
        <v>10</v>
      </c>
      <c r="I2500" t="s">
        <v>9799</v>
      </c>
      <c r="J2500" t="s">
        <v>10766</v>
      </c>
      <c r="K2500">
        <v>10</v>
      </c>
      <c r="L2500">
        <v>10</v>
      </c>
      <c r="M2500">
        <f>(F2500*(1+0.05))</f>
        <v>2.0579999999999998</v>
      </c>
      <c r="N2500">
        <f>IFERROR(ROUND(( (-1.208*LN(L2500) + 7.5474 + 4.6991*(2.71828^(-0.009*L2500)) + 0.0001*L2500*L2500 - 0.0432*L2500 + 4.7166)/3),2), " ")</f>
        <v>4.45</v>
      </c>
      <c r="O2500">
        <f>IFERROR(MAX(MIN(ROUND(N2500*(Q2500/P2500),2),4.5),1.9)," ")</f>
        <v>4.1900000000000004</v>
      </c>
      <c r="P2500">
        <f>13.098*F2500^-1.237</f>
        <v>5.6974985827885236</v>
      </c>
      <c r="Q2500">
        <f>13.098*M2500^-1.237</f>
        <v>5.3638060139004509</v>
      </c>
      <c r="R2500" s="5">
        <f>IFERROR(ROUND(MAX(MIN((-105.4*LN(O2500) + 163.83),95),10),0)," ")</f>
        <v>13</v>
      </c>
      <c r="S2500" s="5" t="str">
        <f>IFERROR(CONCATENATE("(",R2500,",",ROUND((1.2*W2500),2),")")," ")</f>
        <v>(13,2.47)</v>
      </c>
      <c r="T2500">
        <f>R2500-L2500</f>
        <v>3</v>
      </c>
      <c r="U2500" s="7" t="str">
        <f>IF((AND(T2500=0,H2500&gt;=L2500)),"Don’t change bids","OK")</f>
        <v>OK</v>
      </c>
      <c r="V2500" t="e">
        <f>IF((MATCH(F2500,W2500,0)),"Same","Diff")</f>
        <v>#N/A</v>
      </c>
      <c r="W2500" s="5">
        <f>ROUND(M2500,2)</f>
        <v>2.06</v>
      </c>
      <c r="X2500" s="5">
        <v>2.06</v>
      </c>
    </row>
    <row r="2501" spans="1:24" x14ac:dyDescent="0.25">
      <c r="A2501" t="s">
        <v>24</v>
      </c>
      <c r="B2501" t="s">
        <v>3251</v>
      </c>
      <c r="C2501" t="s">
        <v>1146</v>
      </c>
      <c r="D2501" t="s">
        <v>3248</v>
      </c>
      <c r="E2501" t="s">
        <v>1088</v>
      </c>
      <c r="F2501" s="5">
        <v>1.96</v>
      </c>
      <c r="G2501" s="9">
        <v>0.1</v>
      </c>
      <c r="H2501" s="6">
        <f>G2501*100</f>
        <v>10</v>
      </c>
      <c r="I2501" t="s">
        <v>9799</v>
      </c>
      <c r="J2501" t="s">
        <v>10766</v>
      </c>
      <c r="K2501">
        <v>10</v>
      </c>
      <c r="L2501">
        <v>10</v>
      </c>
      <c r="M2501">
        <f>(F2501*(1+0.05))</f>
        <v>2.0579999999999998</v>
      </c>
      <c r="N2501">
        <f>IFERROR(ROUND(( (-1.208*LN(L2501) + 7.5474 + 4.6991*(2.71828^(-0.009*L2501)) + 0.0001*L2501*L2501 - 0.0432*L2501 + 4.7166)/3),2), " ")</f>
        <v>4.45</v>
      </c>
      <c r="O2501">
        <f>IFERROR(MAX(MIN(ROUND(N2501*(Q2501/P2501),2),4.5),1.9)," ")</f>
        <v>4.1900000000000004</v>
      </c>
      <c r="P2501">
        <f>13.098*F2501^-1.237</f>
        <v>5.6974985827885236</v>
      </c>
      <c r="Q2501">
        <f>13.098*M2501^-1.237</f>
        <v>5.3638060139004509</v>
      </c>
      <c r="R2501" s="5">
        <f>IFERROR(ROUND(MAX(MIN((-105.4*LN(O2501) + 163.83),95),10),0)," ")</f>
        <v>13</v>
      </c>
      <c r="S2501" s="5" t="str">
        <f>IFERROR(CONCATENATE("(",R2501,",",ROUND((1.2*W2501),2),")")," ")</f>
        <v>(13,2.47)</v>
      </c>
      <c r="T2501">
        <f>R2501-L2501</f>
        <v>3</v>
      </c>
      <c r="U2501" s="7" t="str">
        <f>IF((AND(T2501=0,H2501&gt;=L2501)),"Don’t change bids","OK")</f>
        <v>OK</v>
      </c>
      <c r="V2501" t="e">
        <f>IF((MATCH(F2501,W2501,0)),"Same","Diff")</f>
        <v>#N/A</v>
      </c>
      <c r="W2501" s="5">
        <f>ROUND(M2501,2)</f>
        <v>2.06</v>
      </c>
      <c r="X2501" s="5">
        <v>2.06</v>
      </c>
    </row>
    <row r="2502" spans="1:24" x14ac:dyDescent="0.25">
      <c r="A2502" t="s">
        <v>24</v>
      </c>
      <c r="B2502" t="s">
        <v>3252</v>
      </c>
      <c r="C2502" t="s">
        <v>1146</v>
      </c>
      <c r="D2502" t="s">
        <v>3248</v>
      </c>
      <c r="E2502" t="s">
        <v>1088</v>
      </c>
      <c r="F2502" s="5">
        <v>1.96</v>
      </c>
      <c r="G2502" s="9">
        <v>0.1</v>
      </c>
      <c r="H2502" s="6">
        <f>G2502*100</f>
        <v>10</v>
      </c>
      <c r="I2502" t="s">
        <v>9799</v>
      </c>
      <c r="J2502" t="s">
        <v>10766</v>
      </c>
      <c r="K2502">
        <v>10</v>
      </c>
      <c r="L2502">
        <v>10</v>
      </c>
      <c r="M2502">
        <f>(F2502*(1+0.05))</f>
        <v>2.0579999999999998</v>
      </c>
      <c r="N2502">
        <f>IFERROR(ROUND(( (-1.208*LN(L2502) + 7.5474 + 4.6991*(2.71828^(-0.009*L2502)) + 0.0001*L2502*L2502 - 0.0432*L2502 + 4.7166)/3),2), " ")</f>
        <v>4.45</v>
      </c>
      <c r="O2502">
        <f>IFERROR(MAX(MIN(ROUND(N2502*(Q2502/P2502),2),4.5),1.9)," ")</f>
        <v>4.1900000000000004</v>
      </c>
      <c r="P2502">
        <f>13.098*F2502^-1.237</f>
        <v>5.6974985827885236</v>
      </c>
      <c r="Q2502">
        <f>13.098*M2502^-1.237</f>
        <v>5.3638060139004509</v>
      </c>
      <c r="R2502" s="5">
        <f>IFERROR(ROUND(MAX(MIN((-105.4*LN(O2502) + 163.83),95),10),0)," ")</f>
        <v>13</v>
      </c>
      <c r="S2502" s="5" t="str">
        <f>IFERROR(CONCATENATE("(",R2502,",",ROUND((1.2*W2502),2),")")," ")</f>
        <v>(13,2.47)</v>
      </c>
      <c r="T2502">
        <f>R2502-L2502</f>
        <v>3</v>
      </c>
      <c r="U2502" s="7" t="str">
        <f>IF((AND(T2502=0,H2502&gt;=L2502)),"Don’t change bids","OK")</f>
        <v>OK</v>
      </c>
      <c r="V2502" t="e">
        <f>IF((MATCH(F2502,W2502,0)),"Same","Diff")</f>
        <v>#N/A</v>
      </c>
      <c r="W2502" s="5">
        <f>ROUND(M2502,2)</f>
        <v>2.06</v>
      </c>
      <c r="X2502" s="5">
        <v>2.06</v>
      </c>
    </row>
    <row r="2503" spans="1:24" x14ac:dyDescent="0.25">
      <c r="A2503" t="s">
        <v>24</v>
      </c>
      <c r="B2503" t="s">
        <v>3253</v>
      </c>
      <c r="C2503" t="s">
        <v>1026</v>
      </c>
      <c r="D2503" t="s">
        <v>3254</v>
      </c>
      <c r="E2503" t="s">
        <v>1028</v>
      </c>
      <c r="F2503" s="5">
        <v>4.34</v>
      </c>
      <c r="G2503" s="9">
        <v>0.1</v>
      </c>
      <c r="H2503" s="6">
        <f>G2503*100</f>
        <v>10</v>
      </c>
      <c r="I2503" t="s">
        <v>9774</v>
      </c>
      <c r="J2503" t="s">
        <v>10766</v>
      </c>
      <c r="K2503">
        <v>10</v>
      </c>
      <c r="L2503">
        <v>10</v>
      </c>
      <c r="M2503">
        <f>(F2503*(1+0.05))</f>
        <v>4.5570000000000004</v>
      </c>
      <c r="N2503">
        <f>IFERROR(ROUND(( (-1.208*LN(L2503) + 7.5474 + 4.6991*(2.71828^(-0.009*L2503)) + 0.0001*L2503*L2503 - 0.0432*L2503 + 4.7166)/3),2), " ")</f>
        <v>4.45</v>
      </c>
      <c r="O2503">
        <f>IFERROR(MAX(MIN(ROUND(N2503*(Q2503/P2503),2),4.5),1.9)," ")</f>
        <v>4.1900000000000004</v>
      </c>
      <c r="P2503">
        <f>13.098*F2503^-1.237</f>
        <v>2.1312293613546363</v>
      </c>
      <c r="Q2503">
        <f>13.098*M2503^-1.237</f>
        <v>2.0064069695372009</v>
      </c>
      <c r="R2503" s="5">
        <f>IFERROR(ROUND(MAX(MIN((-105.4*LN(O2503) + 163.83),95),10),0)," ")</f>
        <v>13</v>
      </c>
      <c r="S2503" s="5" t="str">
        <f>IFERROR(CONCATENATE("(",R2503,",",ROUND((1.2*W2503),2),")")," ")</f>
        <v>(13,5.47)</v>
      </c>
      <c r="T2503">
        <f>R2503-L2503</f>
        <v>3</v>
      </c>
      <c r="U2503" s="7" t="str">
        <f>IF((AND(T2503=0,H2503&gt;=L2503)),"Don’t change bids","OK")</f>
        <v>OK</v>
      </c>
      <c r="V2503" t="e">
        <f>IF((MATCH(F2503,W2503,0)),"Same","Diff")</f>
        <v>#N/A</v>
      </c>
      <c r="W2503" s="5">
        <f>ROUND(M2503,2)</f>
        <v>4.5599999999999996</v>
      </c>
      <c r="X2503" s="5">
        <v>4.5599999999999996</v>
      </c>
    </row>
    <row r="2504" spans="1:24" x14ac:dyDescent="0.25">
      <c r="A2504" t="s">
        <v>24</v>
      </c>
      <c r="B2504" t="s">
        <v>3255</v>
      </c>
      <c r="C2504" t="s">
        <v>1146</v>
      </c>
      <c r="D2504" t="s">
        <v>3256</v>
      </c>
      <c r="E2504" t="s">
        <v>1088</v>
      </c>
      <c r="F2504" s="5">
        <v>1.96</v>
      </c>
      <c r="G2504" s="9">
        <v>0.1</v>
      </c>
      <c r="H2504" s="6">
        <f>G2504*100</f>
        <v>10</v>
      </c>
      <c r="I2504" t="s">
        <v>9799</v>
      </c>
      <c r="J2504" t="s">
        <v>10766</v>
      </c>
      <c r="K2504">
        <v>10</v>
      </c>
      <c r="L2504">
        <v>10</v>
      </c>
      <c r="M2504">
        <f>(F2504*(1+0.05))</f>
        <v>2.0579999999999998</v>
      </c>
      <c r="N2504">
        <f>IFERROR(ROUND(( (-1.208*LN(L2504) + 7.5474 + 4.6991*(2.71828^(-0.009*L2504)) + 0.0001*L2504*L2504 - 0.0432*L2504 + 4.7166)/3),2), " ")</f>
        <v>4.45</v>
      </c>
      <c r="O2504">
        <f>IFERROR(MAX(MIN(ROUND(N2504*(Q2504/P2504),2),4.5),1.9)," ")</f>
        <v>4.1900000000000004</v>
      </c>
      <c r="P2504">
        <f>13.098*F2504^-1.237</f>
        <v>5.6974985827885236</v>
      </c>
      <c r="Q2504">
        <f>13.098*M2504^-1.237</f>
        <v>5.3638060139004509</v>
      </c>
      <c r="R2504" s="5">
        <f>IFERROR(ROUND(MAX(MIN((-105.4*LN(O2504) + 163.83),95),10),0)," ")</f>
        <v>13</v>
      </c>
      <c r="S2504" s="5" t="str">
        <f>IFERROR(CONCATENATE("(",R2504,",",ROUND((1.2*W2504),2),")")," ")</f>
        <v>(13,2.47)</v>
      </c>
      <c r="T2504">
        <f>R2504-L2504</f>
        <v>3</v>
      </c>
      <c r="U2504" s="7" t="str">
        <f>IF((AND(T2504=0,H2504&gt;=L2504)),"Don’t change bids","OK")</f>
        <v>OK</v>
      </c>
      <c r="V2504" t="e">
        <f>IF((MATCH(F2504,W2504,0)),"Same","Diff")</f>
        <v>#N/A</v>
      </c>
      <c r="W2504" s="5">
        <f>ROUND(M2504,2)</f>
        <v>2.06</v>
      </c>
      <c r="X2504" s="5">
        <v>2.06</v>
      </c>
    </row>
    <row r="2505" spans="1:24" x14ac:dyDescent="0.25">
      <c r="A2505" t="s">
        <v>24</v>
      </c>
      <c r="B2505" t="s">
        <v>3257</v>
      </c>
      <c r="C2505" t="s">
        <v>1146</v>
      </c>
      <c r="D2505" t="s">
        <v>3258</v>
      </c>
      <c r="E2505" t="s">
        <v>1088</v>
      </c>
      <c r="F2505" s="5">
        <v>1.96</v>
      </c>
      <c r="G2505" s="9">
        <v>0.1</v>
      </c>
      <c r="H2505" s="6">
        <f>G2505*100</f>
        <v>10</v>
      </c>
      <c r="I2505" t="s">
        <v>9799</v>
      </c>
      <c r="J2505" t="s">
        <v>10766</v>
      </c>
      <c r="K2505">
        <v>10</v>
      </c>
      <c r="L2505">
        <v>10</v>
      </c>
      <c r="M2505">
        <f>(F2505*(1+0.05))</f>
        <v>2.0579999999999998</v>
      </c>
      <c r="N2505">
        <f>IFERROR(ROUND(( (-1.208*LN(L2505) + 7.5474 + 4.6991*(2.71828^(-0.009*L2505)) + 0.0001*L2505*L2505 - 0.0432*L2505 + 4.7166)/3),2), " ")</f>
        <v>4.45</v>
      </c>
      <c r="O2505">
        <f>IFERROR(MAX(MIN(ROUND(N2505*(Q2505/P2505),2),4.5),1.9)," ")</f>
        <v>4.1900000000000004</v>
      </c>
      <c r="P2505">
        <f>13.098*F2505^-1.237</f>
        <v>5.6974985827885236</v>
      </c>
      <c r="Q2505">
        <f>13.098*M2505^-1.237</f>
        <v>5.3638060139004509</v>
      </c>
      <c r="R2505" s="5">
        <f>IFERROR(ROUND(MAX(MIN((-105.4*LN(O2505) + 163.83),95),10),0)," ")</f>
        <v>13</v>
      </c>
      <c r="S2505" s="5" t="str">
        <f>IFERROR(CONCATENATE("(",R2505,",",ROUND((1.2*W2505),2),")")," ")</f>
        <v>(13,2.47)</v>
      </c>
      <c r="T2505">
        <f>R2505-L2505</f>
        <v>3</v>
      </c>
      <c r="U2505" s="7" t="str">
        <f>IF((AND(T2505=0,H2505&gt;=L2505)),"Don’t change bids","OK")</f>
        <v>OK</v>
      </c>
      <c r="V2505" t="e">
        <f>IF((MATCH(F2505,W2505,0)),"Same","Diff")</f>
        <v>#N/A</v>
      </c>
      <c r="W2505" s="5">
        <f>ROUND(M2505,2)</f>
        <v>2.06</v>
      </c>
      <c r="X2505" s="5">
        <v>2.06</v>
      </c>
    </row>
    <row r="2506" spans="1:24" x14ac:dyDescent="0.25">
      <c r="A2506" t="s">
        <v>24</v>
      </c>
      <c r="B2506" t="s">
        <v>3259</v>
      </c>
      <c r="C2506" t="s">
        <v>1146</v>
      </c>
      <c r="D2506" t="s">
        <v>3258</v>
      </c>
      <c r="E2506" t="s">
        <v>1088</v>
      </c>
      <c r="F2506" s="5">
        <v>1.96</v>
      </c>
      <c r="G2506" s="9">
        <v>0.1</v>
      </c>
      <c r="H2506" s="6">
        <f>G2506*100</f>
        <v>10</v>
      </c>
      <c r="I2506" t="s">
        <v>9799</v>
      </c>
      <c r="J2506" t="s">
        <v>10766</v>
      </c>
      <c r="K2506">
        <v>10</v>
      </c>
      <c r="L2506">
        <v>10</v>
      </c>
      <c r="M2506">
        <f>(F2506*(1+0.05))</f>
        <v>2.0579999999999998</v>
      </c>
      <c r="N2506">
        <f>IFERROR(ROUND(( (-1.208*LN(L2506) + 7.5474 + 4.6991*(2.71828^(-0.009*L2506)) + 0.0001*L2506*L2506 - 0.0432*L2506 + 4.7166)/3),2), " ")</f>
        <v>4.45</v>
      </c>
      <c r="O2506">
        <f>IFERROR(MAX(MIN(ROUND(N2506*(Q2506/P2506),2),4.5),1.9)," ")</f>
        <v>4.1900000000000004</v>
      </c>
      <c r="P2506">
        <f>13.098*F2506^-1.237</f>
        <v>5.6974985827885236</v>
      </c>
      <c r="Q2506">
        <f>13.098*M2506^-1.237</f>
        <v>5.3638060139004509</v>
      </c>
      <c r="R2506" s="5">
        <f>IFERROR(ROUND(MAX(MIN((-105.4*LN(O2506) + 163.83),95),10),0)," ")</f>
        <v>13</v>
      </c>
      <c r="S2506" s="5" t="str">
        <f>IFERROR(CONCATENATE("(",R2506,",",ROUND((1.2*W2506),2),")")," ")</f>
        <v>(13,2.47)</v>
      </c>
      <c r="T2506">
        <f>R2506-L2506</f>
        <v>3</v>
      </c>
      <c r="U2506" s="7" t="str">
        <f>IF((AND(T2506=0,H2506&gt;=L2506)),"Don’t change bids","OK")</f>
        <v>OK</v>
      </c>
      <c r="V2506" t="e">
        <f>IF((MATCH(F2506,W2506,0)),"Same","Diff")</f>
        <v>#N/A</v>
      </c>
      <c r="W2506" s="5">
        <f>ROUND(M2506,2)</f>
        <v>2.06</v>
      </c>
      <c r="X2506" s="5">
        <v>2.06</v>
      </c>
    </row>
    <row r="2507" spans="1:24" x14ac:dyDescent="0.25">
      <c r="A2507" t="s">
        <v>24</v>
      </c>
      <c r="B2507" t="s">
        <v>3260</v>
      </c>
      <c r="C2507" t="s">
        <v>1146</v>
      </c>
      <c r="D2507" t="s">
        <v>3261</v>
      </c>
      <c r="E2507" t="s">
        <v>1088</v>
      </c>
      <c r="F2507" s="5">
        <v>1.96</v>
      </c>
      <c r="G2507" s="9">
        <v>0.1</v>
      </c>
      <c r="H2507" s="6">
        <f>G2507*100</f>
        <v>10</v>
      </c>
      <c r="I2507" t="s">
        <v>9799</v>
      </c>
      <c r="J2507" t="s">
        <v>10766</v>
      </c>
      <c r="K2507">
        <v>10</v>
      </c>
      <c r="L2507">
        <v>10</v>
      </c>
      <c r="M2507">
        <f>(F2507*(1+0.05))</f>
        <v>2.0579999999999998</v>
      </c>
      <c r="N2507">
        <f>IFERROR(ROUND(( (-1.208*LN(L2507) + 7.5474 + 4.6991*(2.71828^(-0.009*L2507)) + 0.0001*L2507*L2507 - 0.0432*L2507 + 4.7166)/3),2), " ")</f>
        <v>4.45</v>
      </c>
      <c r="O2507">
        <f>IFERROR(MAX(MIN(ROUND(N2507*(Q2507/P2507),2),4.5),1.9)," ")</f>
        <v>4.1900000000000004</v>
      </c>
      <c r="P2507">
        <f>13.098*F2507^-1.237</f>
        <v>5.6974985827885236</v>
      </c>
      <c r="Q2507">
        <f>13.098*M2507^-1.237</f>
        <v>5.3638060139004509</v>
      </c>
      <c r="R2507" s="5">
        <f>IFERROR(ROUND(MAX(MIN((-105.4*LN(O2507) + 163.83),95),10),0)," ")</f>
        <v>13</v>
      </c>
      <c r="S2507" s="5" t="str">
        <f>IFERROR(CONCATENATE("(",R2507,",",ROUND((1.2*W2507),2),")")," ")</f>
        <v>(13,2.47)</v>
      </c>
      <c r="T2507">
        <f>R2507-L2507</f>
        <v>3</v>
      </c>
      <c r="U2507" s="7" t="str">
        <f>IF((AND(T2507=0,H2507&gt;=L2507)),"Don’t change bids","OK")</f>
        <v>OK</v>
      </c>
      <c r="V2507" t="e">
        <f>IF((MATCH(F2507,W2507,0)),"Same","Diff")</f>
        <v>#N/A</v>
      </c>
      <c r="W2507" s="5">
        <f>ROUND(M2507,2)</f>
        <v>2.06</v>
      </c>
      <c r="X2507" s="5">
        <v>2.06</v>
      </c>
    </row>
    <row r="2508" spans="1:24" x14ac:dyDescent="0.25">
      <c r="A2508" t="s">
        <v>24</v>
      </c>
      <c r="B2508" t="s">
        <v>3262</v>
      </c>
      <c r="C2508" t="s">
        <v>1146</v>
      </c>
      <c r="D2508" t="s">
        <v>3261</v>
      </c>
      <c r="E2508" t="s">
        <v>1088</v>
      </c>
      <c r="F2508" s="5">
        <v>1.96</v>
      </c>
      <c r="G2508" s="9">
        <v>0.1</v>
      </c>
      <c r="H2508" s="6">
        <f>G2508*100</f>
        <v>10</v>
      </c>
      <c r="I2508" t="s">
        <v>9799</v>
      </c>
      <c r="J2508" t="s">
        <v>10766</v>
      </c>
      <c r="K2508">
        <v>10</v>
      </c>
      <c r="L2508">
        <v>10</v>
      </c>
      <c r="M2508">
        <f>(F2508*(1+0.05))</f>
        <v>2.0579999999999998</v>
      </c>
      <c r="N2508">
        <f>IFERROR(ROUND(( (-1.208*LN(L2508) + 7.5474 + 4.6991*(2.71828^(-0.009*L2508)) + 0.0001*L2508*L2508 - 0.0432*L2508 + 4.7166)/3),2), " ")</f>
        <v>4.45</v>
      </c>
      <c r="O2508">
        <f>IFERROR(MAX(MIN(ROUND(N2508*(Q2508/P2508),2),4.5),1.9)," ")</f>
        <v>4.1900000000000004</v>
      </c>
      <c r="P2508">
        <f>13.098*F2508^-1.237</f>
        <v>5.6974985827885236</v>
      </c>
      <c r="Q2508">
        <f>13.098*M2508^-1.237</f>
        <v>5.3638060139004509</v>
      </c>
      <c r="R2508" s="5">
        <f>IFERROR(ROUND(MAX(MIN((-105.4*LN(O2508) + 163.83),95),10),0)," ")</f>
        <v>13</v>
      </c>
      <c r="S2508" s="5" t="str">
        <f>IFERROR(CONCATENATE("(",R2508,",",ROUND((1.2*W2508),2),")")," ")</f>
        <v>(13,2.47)</v>
      </c>
      <c r="T2508">
        <f>R2508-L2508</f>
        <v>3</v>
      </c>
      <c r="U2508" s="7" t="str">
        <f>IF((AND(T2508=0,H2508&gt;=L2508)),"Don’t change bids","OK")</f>
        <v>OK</v>
      </c>
      <c r="V2508" t="e">
        <f>IF((MATCH(F2508,W2508,0)),"Same","Diff")</f>
        <v>#N/A</v>
      </c>
      <c r="W2508" s="5">
        <f>ROUND(M2508,2)</f>
        <v>2.06</v>
      </c>
      <c r="X2508" s="5">
        <v>2.06</v>
      </c>
    </row>
    <row r="2509" spans="1:24" x14ac:dyDescent="0.25">
      <c r="A2509" t="s">
        <v>24</v>
      </c>
      <c r="B2509" t="s">
        <v>3263</v>
      </c>
      <c r="C2509" t="s">
        <v>1146</v>
      </c>
      <c r="D2509" t="s">
        <v>3264</v>
      </c>
      <c r="E2509" t="s">
        <v>3265</v>
      </c>
      <c r="F2509" s="5">
        <v>3.58</v>
      </c>
      <c r="G2509" s="9">
        <v>0.1</v>
      </c>
      <c r="H2509" s="6">
        <f>G2509*100</f>
        <v>10</v>
      </c>
      <c r="I2509" t="s">
        <v>10175</v>
      </c>
      <c r="J2509" t="s">
        <v>10766</v>
      </c>
      <c r="K2509">
        <v>10</v>
      </c>
      <c r="L2509">
        <v>10</v>
      </c>
      <c r="M2509">
        <f>(F2509*(1+0.05))</f>
        <v>3.7590000000000003</v>
      </c>
      <c r="N2509">
        <f>IFERROR(ROUND(( (-1.208*LN(L2509) + 7.5474 + 4.6991*(2.71828^(-0.009*L2509)) + 0.0001*L2509*L2509 - 0.0432*L2509 + 4.7166)/3),2), " ")</f>
        <v>4.45</v>
      </c>
      <c r="O2509">
        <f>IFERROR(MAX(MIN(ROUND(N2509*(Q2509/P2509),2),4.5),1.9)," ")</f>
        <v>4.1900000000000004</v>
      </c>
      <c r="P2509">
        <f>13.098*F2509^-1.237</f>
        <v>2.7042801610935601</v>
      </c>
      <c r="Q2509">
        <f>13.098*M2509^-1.237</f>
        <v>2.5458951819951188</v>
      </c>
      <c r="R2509" s="5">
        <f>IFERROR(ROUND(MAX(MIN((-105.4*LN(O2509) + 163.83),95),10),0)," ")</f>
        <v>13</v>
      </c>
      <c r="S2509" s="5" t="str">
        <f>IFERROR(CONCATENATE("(",R2509,",",ROUND((1.2*W2509),2),")")," ")</f>
        <v>(13,4.51)</v>
      </c>
      <c r="T2509">
        <f>R2509-L2509</f>
        <v>3</v>
      </c>
      <c r="U2509" s="7" t="str">
        <f>IF((AND(T2509=0,H2509&gt;=L2509)),"Don’t change bids","OK")</f>
        <v>OK</v>
      </c>
      <c r="V2509" t="e">
        <f>IF((MATCH(F2509,W2509,0)),"Same","Diff")</f>
        <v>#N/A</v>
      </c>
      <c r="W2509" s="5">
        <f>ROUND(M2509,2)</f>
        <v>3.76</v>
      </c>
      <c r="X2509" s="5">
        <v>3.76</v>
      </c>
    </row>
    <row r="2510" spans="1:24" x14ac:dyDescent="0.25">
      <c r="A2510" t="s">
        <v>24</v>
      </c>
      <c r="B2510" t="s">
        <v>3266</v>
      </c>
      <c r="C2510" t="s">
        <v>1146</v>
      </c>
      <c r="D2510" t="s">
        <v>3264</v>
      </c>
      <c r="E2510" t="s">
        <v>1088</v>
      </c>
      <c r="F2510" s="5">
        <v>1.96</v>
      </c>
      <c r="G2510" s="9">
        <v>0.1</v>
      </c>
      <c r="H2510" s="6">
        <f>G2510*100</f>
        <v>10</v>
      </c>
      <c r="I2510" t="s">
        <v>9799</v>
      </c>
      <c r="J2510" t="s">
        <v>10766</v>
      </c>
      <c r="K2510">
        <v>10</v>
      </c>
      <c r="L2510">
        <v>10</v>
      </c>
      <c r="M2510">
        <f>(F2510*(1+0.05))</f>
        <v>2.0579999999999998</v>
      </c>
      <c r="N2510">
        <f>IFERROR(ROUND(( (-1.208*LN(L2510) + 7.5474 + 4.6991*(2.71828^(-0.009*L2510)) + 0.0001*L2510*L2510 - 0.0432*L2510 + 4.7166)/3),2), " ")</f>
        <v>4.45</v>
      </c>
      <c r="O2510">
        <f>IFERROR(MAX(MIN(ROUND(N2510*(Q2510/P2510),2),4.5),1.9)," ")</f>
        <v>4.1900000000000004</v>
      </c>
      <c r="P2510">
        <f>13.098*F2510^-1.237</f>
        <v>5.6974985827885236</v>
      </c>
      <c r="Q2510">
        <f>13.098*M2510^-1.237</f>
        <v>5.3638060139004509</v>
      </c>
      <c r="R2510" s="5">
        <f>IFERROR(ROUND(MAX(MIN((-105.4*LN(O2510) + 163.83),95),10),0)," ")</f>
        <v>13</v>
      </c>
      <c r="S2510" s="5" t="str">
        <f>IFERROR(CONCATENATE("(",R2510,",",ROUND((1.2*W2510),2),")")," ")</f>
        <v>(13,2.47)</v>
      </c>
      <c r="T2510">
        <f>R2510-L2510</f>
        <v>3</v>
      </c>
      <c r="U2510" s="7" t="str">
        <f>IF((AND(T2510=0,H2510&gt;=L2510)),"Don’t change bids","OK")</f>
        <v>OK</v>
      </c>
      <c r="V2510" t="e">
        <f>IF((MATCH(F2510,W2510,0)),"Same","Diff")</f>
        <v>#N/A</v>
      </c>
      <c r="W2510" s="5">
        <f>ROUND(M2510,2)</f>
        <v>2.06</v>
      </c>
      <c r="X2510" s="5">
        <v>2.06</v>
      </c>
    </row>
    <row r="2511" spans="1:24" x14ac:dyDescent="0.25">
      <c r="A2511" t="s">
        <v>24</v>
      </c>
      <c r="B2511" t="s">
        <v>3267</v>
      </c>
      <c r="C2511" t="s">
        <v>1146</v>
      </c>
      <c r="D2511" t="s">
        <v>3264</v>
      </c>
      <c r="E2511" t="s">
        <v>1088</v>
      </c>
      <c r="F2511" s="5">
        <v>1.96</v>
      </c>
      <c r="G2511" s="9">
        <v>0.1</v>
      </c>
      <c r="H2511" s="6">
        <f>G2511*100</f>
        <v>10</v>
      </c>
      <c r="I2511" t="s">
        <v>9799</v>
      </c>
      <c r="J2511" t="s">
        <v>10766</v>
      </c>
      <c r="K2511">
        <v>10</v>
      </c>
      <c r="L2511">
        <v>10</v>
      </c>
      <c r="M2511">
        <f>(F2511*(1+0.05))</f>
        <v>2.0579999999999998</v>
      </c>
      <c r="N2511">
        <f>IFERROR(ROUND(( (-1.208*LN(L2511) + 7.5474 + 4.6991*(2.71828^(-0.009*L2511)) + 0.0001*L2511*L2511 - 0.0432*L2511 + 4.7166)/3),2), " ")</f>
        <v>4.45</v>
      </c>
      <c r="O2511">
        <f>IFERROR(MAX(MIN(ROUND(N2511*(Q2511/P2511),2),4.5),1.9)," ")</f>
        <v>4.1900000000000004</v>
      </c>
      <c r="P2511">
        <f>13.098*F2511^-1.237</f>
        <v>5.6974985827885236</v>
      </c>
      <c r="Q2511">
        <f>13.098*M2511^-1.237</f>
        <v>5.3638060139004509</v>
      </c>
      <c r="R2511" s="5">
        <f>IFERROR(ROUND(MAX(MIN((-105.4*LN(O2511) + 163.83),95),10),0)," ")</f>
        <v>13</v>
      </c>
      <c r="S2511" s="5" t="str">
        <f>IFERROR(CONCATENATE("(",R2511,",",ROUND((1.2*W2511),2),")")," ")</f>
        <v>(13,2.47)</v>
      </c>
      <c r="T2511">
        <f>R2511-L2511</f>
        <v>3</v>
      </c>
      <c r="U2511" s="7" t="str">
        <f>IF((AND(T2511=0,H2511&gt;=L2511)),"Don’t change bids","OK")</f>
        <v>OK</v>
      </c>
      <c r="V2511" t="e">
        <f>IF((MATCH(F2511,W2511,0)),"Same","Diff")</f>
        <v>#N/A</v>
      </c>
      <c r="W2511" s="5">
        <f>ROUND(M2511,2)</f>
        <v>2.06</v>
      </c>
      <c r="X2511" s="5">
        <v>2.06</v>
      </c>
    </row>
    <row r="2512" spans="1:24" x14ac:dyDescent="0.25">
      <c r="A2512" t="s">
        <v>24</v>
      </c>
      <c r="B2512" t="s">
        <v>3268</v>
      </c>
      <c r="C2512" t="s">
        <v>1146</v>
      </c>
      <c r="D2512" t="s">
        <v>3261</v>
      </c>
      <c r="E2512" t="s">
        <v>1088</v>
      </c>
      <c r="F2512" s="5">
        <v>1.96</v>
      </c>
      <c r="G2512" s="9">
        <v>0.1</v>
      </c>
      <c r="H2512" s="6">
        <f>G2512*100</f>
        <v>10</v>
      </c>
      <c r="I2512" t="s">
        <v>9799</v>
      </c>
      <c r="J2512" t="s">
        <v>10766</v>
      </c>
      <c r="K2512">
        <v>10</v>
      </c>
      <c r="L2512">
        <v>10</v>
      </c>
      <c r="M2512">
        <f>(F2512*(1+0.05))</f>
        <v>2.0579999999999998</v>
      </c>
      <c r="N2512">
        <f>IFERROR(ROUND(( (-1.208*LN(L2512) + 7.5474 + 4.6991*(2.71828^(-0.009*L2512)) + 0.0001*L2512*L2512 - 0.0432*L2512 + 4.7166)/3),2), " ")</f>
        <v>4.45</v>
      </c>
      <c r="O2512">
        <f>IFERROR(MAX(MIN(ROUND(N2512*(Q2512/P2512),2),4.5),1.9)," ")</f>
        <v>4.1900000000000004</v>
      </c>
      <c r="P2512">
        <f>13.098*F2512^-1.237</f>
        <v>5.6974985827885236</v>
      </c>
      <c r="Q2512">
        <f>13.098*M2512^-1.237</f>
        <v>5.3638060139004509</v>
      </c>
      <c r="R2512" s="5">
        <f>IFERROR(ROUND(MAX(MIN((-105.4*LN(O2512) + 163.83),95),10),0)," ")</f>
        <v>13</v>
      </c>
      <c r="S2512" s="5" t="str">
        <f>IFERROR(CONCATENATE("(",R2512,",",ROUND((1.2*W2512),2),")")," ")</f>
        <v>(13,2.47)</v>
      </c>
      <c r="T2512">
        <f>R2512-L2512</f>
        <v>3</v>
      </c>
      <c r="U2512" s="7" t="str">
        <f>IF((AND(T2512=0,H2512&gt;=L2512)),"Don’t change bids","OK")</f>
        <v>OK</v>
      </c>
      <c r="V2512" t="e">
        <f>IF((MATCH(F2512,W2512,0)),"Same","Diff")</f>
        <v>#N/A</v>
      </c>
      <c r="W2512" s="5">
        <f>ROUND(M2512,2)</f>
        <v>2.06</v>
      </c>
      <c r="X2512" s="5">
        <v>2.06</v>
      </c>
    </row>
    <row r="2513" spans="1:24" x14ac:dyDescent="0.25">
      <c r="A2513" t="s">
        <v>24</v>
      </c>
      <c r="B2513" t="s">
        <v>3269</v>
      </c>
      <c r="C2513" t="s">
        <v>1146</v>
      </c>
      <c r="D2513" t="s">
        <v>3270</v>
      </c>
      <c r="E2513" t="s">
        <v>1088</v>
      </c>
      <c r="F2513" s="5">
        <v>1.96</v>
      </c>
      <c r="G2513" s="9">
        <v>0.1</v>
      </c>
      <c r="H2513" s="6">
        <f>G2513*100</f>
        <v>10</v>
      </c>
      <c r="I2513" t="s">
        <v>9799</v>
      </c>
      <c r="J2513" t="s">
        <v>10766</v>
      </c>
      <c r="K2513">
        <v>10</v>
      </c>
      <c r="L2513">
        <v>10</v>
      </c>
      <c r="M2513">
        <f>(F2513*(1+0.05))</f>
        <v>2.0579999999999998</v>
      </c>
      <c r="N2513">
        <f>IFERROR(ROUND(( (-1.208*LN(L2513) + 7.5474 + 4.6991*(2.71828^(-0.009*L2513)) + 0.0001*L2513*L2513 - 0.0432*L2513 + 4.7166)/3),2), " ")</f>
        <v>4.45</v>
      </c>
      <c r="O2513">
        <f>IFERROR(MAX(MIN(ROUND(N2513*(Q2513/P2513),2),4.5),1.9)," ")</f>
        <v>4.1900000000000004</v>
      </c>
      <c r="P2513">
        <f>13.098*F2513^-1.237</f>
        <v>5.6974985827885236</v>
      </c>
      <c r="Q2513">
        <f>13.098*M2513^-1.237</f>
        <v>5.3638060139004509</v>
      </c>
      <c r="R2513" s="5">
        <f>IFERROR(ROUND(MAX(MIN((-105.4*LN(O2513) + 163.83),95),10),0)," ")</f>
        <v>13</v>
      </c>
      <c r="S2513" s="5" t="str">
        <f>IFERROR(CONCATENATE("(",R2513,",",ROUND((1.2*W2513),2),")")," ")</f>
        <v>(13,2.47)</v>
      </c>
      <c r="T2513">
        <f>R2513-L2513</f>
        <v>3</v>
      </c>
      <c r="U2513" s="7" t="str">
        <f>IF((AND(T2513=0,H2513&gt;=L2513)),"Don’t change bids","OK")</f>
        <v>OK</v>
      </c>
      <c r="V2513" t="e">
        <f>IF((MATCH(F2513,W2513,0)),"Same","Diff")</f>
        <v>#N/A</v>
      </c>
      <c r="W2513" s="5">
        <f>ROUND(M2513,2)</f>
        <v>2.06</v>
      </c>
      <c r="X2513" s="5">
        <v>2.06</v>
      </c>
    </row>
    <row r="2514" spans="1:24" x14ac:dyDescent="0.25">
      <c r="A2514" t="s">
        <v>24</v>
      </c>
      <c r="B2514" t="s">
        <v>3271</v>
      </c>
      <c r="C2514" t="s">
        <v>1146</v>
      </c>
      <c r="D2514" t="s">
        <v>3261</v>
      </c>
      <c r="E2514" t="s">
        <v>1088</v>
      </c>
      <c r="F2514" s="5">
        <v>1.96</v>
      </c>
      <c r="G2514" s="9">
        <v>0.1</v>
      </c>
      <c r="H2514" s="6">
        <f>G2514*100</f>
        <v>10</v>
      </c>
      <c r="I2514" t="s">
        <v>9799</v>
      </c>
      <c r="J2514" t="s">
        <v>10766</v>
      </c>
      <c r="K2514">
        <v>10</v>
      </c>
      <c r="L2514">
        <v>10</v>
      </c>
      <c r="M2514">
        <f>(F2514*(1+0.05))</f>
        <v>2.0579999999999998</v>
      </c>
      <c r="N2514">
        <f>IFERROR(ROUND(( (-1.208*LN(L2514) + 7.5474 + 4.6991*(2.71828^(-0.009*L2514)) + 0.0001*L2514*L2514 - 0.0432*L2514 + 4.7166)/3),2), " ")</f>
        <v>4.45</v>
      </c>
      <c r="O2514">
        <f>IFERROR(MAX(MIN(ROUND(N2514*(Q2514/P2514),2),4.5),1.9)," ")</f>
        <v>4.1900000000000004</v>
      </c>
      <c r="P2514">
        <f>13.098*F2514^-1.237</f>
        <v>5.6974985827885236</v>
      </c>
      <c r="Q2514">
        <f>13.098*M2514^-1.237</f>
        <v>5.3638060139004509</v>
      </c>
      <c r="R2514" s="5">
        <f>IFERROR(ROUND(MAX(MIN((-105.4*LN(O2514) + 163.83),95),10),0)," ")</f>
        <v>13</v>
      </c>
      <c r="S2514" s="5" t="str">
        <f>IFERROR(CONCATENATE("(",R2514,",",ROUND((1.2*W2514),2),")")," ")</f>
        <v>(13,2.47)</v>
      </c>
      <c r="T2514">
        <f>R2514-L2514</f>
        <v>3</v>
      </c>
      <c r="U2514" s="7" t="str">
        <f>IF((AND(T2514=0,H2514&gt;=L2514)),"Don’t change bids","OK")</f>
        <v>OK</v>
      </c>
      <c r="V2514" t="e">
        <f>IF((MATCH(F2514,W2514,0)),"Same","Diff")</f>
        <v>#N/A</v>
      </c>
      <c r="W2514" s="5">
        <f>ROUND(M2514,2)</f>
        <v>2.06</v>
      </c>
      <c r="X2514" s="5">
        <v>2.06</v>
      </c>
    </row>
    <row r="2515" spans="1:24" x14ac:dyDescent="0.25">
      <c r="A2515" t="s">
        <v>24</v>
      </c>
      <c r="B2515" t="s">
        <v>3272</v>
      </c>
      <c r="C2515" t="s">
        <v>1146</v>
      </c>
      <c r="D2515" t="s">
        <v>3264</v>
      </c>
      <c r="E2515" t="s">
        <v>3273</v>
      </c>
      <c r="F2515" s="5">
        <v>10.32</v>
      </c>
      <c r="G2515" s="9">
        <v>0.1</v>
      </c>
      <c r="H2515" s="6">
        <f>G2515*100</f>
        <v>10</v>
      </c>
      <c r="I2515" t="s">
        <v>10176</v>
      </c>
      <c r="J2515" t="s">
        <v>10766</v>
      </c>
      <c r="K2515">
        <v>13</v>
      </c>
      <c r="L2515">
        <v>13</v>
      </c>
      <c r="M2515">
        <f>(F2515*(1+0.05))</f>
        <v>10.836</v>
      </c>
      <c r="N2515">
        <f>IFERROR(ROUND(( (-1.208*LN(L2515) + 7.5474 + 4.6991*(2.71828^(-0.009*L2515)) + 0.0001*L2515*L2515 - 0.0432*L2515 + 4.7166)/3),2), " ")</f>
        <v>4.2699999999999996</v>
      </c>
      <c r="O2515">
        <f>IFERROR(MAX(MIN(ROUND(N2515*(Q2515/P2515),2),4.5),1.9)," ")</f>
        <v>4.0199999999999996</v>
      </c>
      <c r="P2515">
        <f>13.098*F2515^-1.237</f>
        <v>0.72993333977186159</v>
      </c>
      <c r="Q2515">
        <f>13.098*M2515^-1.237</f>
        <v>0.68718241535718483</v>
      </c>
      <c r="R2515" s="5">
        <f>IFERROR(ROUND(MAX(MIN((-105.4*LN(O2515) + 163.83),95),10),0)," ")</f>
        <v>17</v>
      </c>
      <c r="S2515" s="5" t="str">
        <f>IFERROR(CONCATENATE("(",R2515,",",ROUND((1.2*W2515),2),")")," ")</f>
        <v>(17,13.01)</v>
      </c>
      <c r="T2515">
        <f>R2515-L2515</f>
        <v>4</v>
      </c>
      <c r="U2515" s="7" t="str">
        <f>IF((AND(T2515=0,H2515&gt;=L2515)),"Don’t change bids","OK")</f>
        <v>OK</v>
      </c>
      <c r="V2515" t="e">
        <f>IF((MATCH(F2515,W2515,0)),"Same","Diff")</f>
        <v>#N/A</v>
      </c>
      <c r="W2515" s="5">
        <f>ROUND(M2515,2)</f>
        <v>10.84</v>
      </c>
      <c r="X2515" s="5">
        <v>10.84</v>
      </c>
    </row>
    <row r="2516" spans="1:24" x14ac:dyDescent="0.25">
      <c r="A2516" t="s">
        <v>24</v>
      </c>
      <c r="B2516" t="s">
        <v>3274</v>
      </c>
      <c r="C2516" t="s">
        <v>1146</v>
      </c>
      <c r="D2516" t="s">
        <v>3275</v>
      </c>
      <c r="E2516" t="s">
        <v>3276</v>
      </c>
      <c r="F2516" s="5">
        <v>9.2899999999999991</v>
      </c>
      <c r="G2516" s="9">
        <v>0.1</v>
      </c>
      <c r="H2516" s="6">
        <f>G2516*100</f>
        <v>10</v>
      </c>
      <c r="I2516" t="s">
        <v>10177</v>
      </c>
      <c r="J2516" t="s">
        <v>10766</v>
      </c>
      <c r="K2516">
        <v>10</v>
      </c>
      <c r="L2516">
        <v>10</v>
      </c>
      <c r="M2516">
        <f>(F2516*(1+0.05))</f>
        <v>9.7545000000000002</v>
      </c>
      <c r="N2516">
        <f>IFERROR(ROUND(( (-1.208*LN(L2516) + 7.5474 + 4.6991*(2.71828^(-0.009*L2516)) + 0.0001*L2516*L2516 - 0.0432*L2516 + 4.7166)/3),2), " ")</f>
        <v>4.45</v>
      </c>
      <c r="O2516">
        <f>IFERROR(MAX(MIN(ROUND(N2516*(Q2516/P2516),2),4.5),1.9)," ")</f>
        <v>4.1900000000000004</v>
      </c>
      <c r="P2516">
        <f>13.098*F2516^-1.237</f>
        <v>0.83132252470744139</v>
      </c>
      <c r="Q2516">
        <f>13.098*M2516^-1.237</f>
        <v>0.78263341231658379</v>
      </c>
      <c r="R2516" s="5">
        <f>IFERROR(ROUND(MAX(MIN((-105.4*LN(O2516) + 163.83),95),10),0)," ")</f>
        <v>13</v>
      </c>
      <c r="S2516" s="5" t="str">
        <f>IFERROR(CONCATENATE("(",R2516,",",ROUND((1.2*W2516),2),")")," ")</f>
        <v>(13,11.7)</v>
      </c>
      <c r="T2516">
        <f>R2516-L2516</f>
        <v>3</v>
      </c>
      <c r="U2516" s="7" t="str">
        <f>IF((AND(T2516=0,H2516&gt;=L2516)),"Don’t change bids","OK")</f>
        <v>OK</v>
      </c>
      <c r="V2516" t="e">
        <f>IF((MATCH(F2516,W2516,0)),"Same","Diff")</f>
        <v>#N/A</v>
      </c>
      <c r="W2516" s="5">
        <f>ROUND(M2516,2)</f>
        <v>9.75</v>
      </c>
      <c r="X2516" s="5">
        <v>9.75</v>
      </c>
    </row>
    <row r="2517" spans="1:24" x14ac:dyDescent="0.25">
      <c r="A2517" t="s">
        <v>24</v>
      </c>
      <c r="B2517" t="s">
        <v>3277</v>
      </c>
      <c r="C2517" t="s">
        <v>1146</v>
      </c>
      <c r="D2517" t="s">
        <v>3264</v>
      </c>
      <c r="E2517" t="s">
        <v>3265</v>
      </c>
      <c r="F2517" s="5">
        <v>3.58</v>
      </c>
      <c r="G2517" s="9">
        <v>0.1</v>
      </c>
      <c r="H2517" s="6">
        <f>G2517*100</f>
        <v>10</v>
      </c>
      <c r="I2517" t="s">
        <v>10175</v>
      </c>
      <c r="J2517" t="s">
        <v>10766</v>
      </c>
      <c r="K2517">
        <v>10</v>
      </c>
      <c r="L2517">
        <v>10</v>
      </c>
      <c r="M2517">
        <f>(F2517*(1+0.05))</f>
        <v>3.7590000000000003</v>
      </c>
      <c r="N2517">
        <f>IFERROR(ROUND(( (-1.208*LN(L2517) + 7.5474 + 4.6991*(2.71828^(-0.009*L2517)) + 0.0001*L2517*L2517 - 0.0432*L2517 + 4.7166)/3),2), " ")</f>
        <v>4.45</v>
      </c>
      <c r="O2517">
        <f>IFERROR(MAX(MIN(ROUND(N2517*(Q2517/P2517),2),4.5),1.9)," ")</f>
        <v>4.1900000000000004</v>
      </c>
      <c r="P2517">
        <f>13.098*F2517^-1.237</f>
        <v>2.7042801610935601</v>
      </c>
      <c r="Q2517">
        <f>13.098*M2517^-1.237</f>
        <v>2.5458951819951188</v>
      </c>
      <c r="R2517" s="5">
        <f>IFERROR(ROUND(MAX(MIN((-105.4*LN(O2517) + 163.83),95),10),0)," ")</f>
        <v>13</v>
      </c>
      <c r="S2517" s="5" t="str">
        <f>IFERROR(CONCATENATE("(",R2517,",",ROUND((1.2*W2517),2),")")," ")</f>
        <v>(13,4.51)</v>
      </c>
      <c r="T2517">
        <f>R2517-L2517</f>
        <v>3</v>
      </c>
      <c r="U2517" s="7" t="str">
        <f>IF((AND(T2517=0,H2517&gt;=L2517)),"Don’t change bids","OK")</f>
        <v>OK</v>
      </c>
      <c r="V2517" t="e">
        <f>IF((MATCH(F2517,W2517,0)),"Same","Diff")</f>
        <v>#N/A</v>
      </c>
      <c r="W2517" s="5">
        <f>ROUND(M2517,2)</f>
        <v>3.76</v>
      </c>
      <c r="X2517" s="5">
        <v>3.76</v>
      </c>
    </row>
    <row r="2518" spans="1:24" x14ac:dyDescent="0.25">
      <c r="A2518" t="s">
        <v>24</v>
      </c>
      <c r="B2518" t="s">
        <v>3278</v>
      </c>
      <c r="C2518" t="s">
        <v>1146</v>
      </c>
      <c r="D2518" t="s">
        <v>3279</v>
      </c>
      <c r="E2518" t="s">
        <v>1088</v>
      </c>
      <c r="F2518" s="5">
        <v>1.96</v>
      </c>
      <c r="G2518" s="9">
        <v>0.1</v>
      </c>
      <c r="H2518" s="6">
        <f>G2518*100</f>
        <v>10</v>
      </c>
      <c r="I2518" t="s">
        <v>9799</v>
      </c>
      <c r="J2518" t="s">
        <v>10766</v>
      </c>
      <c r="K2518">
        <v>10</v>
      </c>
      <c r="L2518">
        <v>10</v>
      </c>
      <c r="M2518">
        <f>(F2518*(1+0.05))</f>
        <v>2.0579999999999998</v>
      </c>
      <c r="N2518">
        <f>IFERROR(ROUND(( (-1.208*LN(L2518) + 7.5474 + 4.6991*(2.71828^(-0.009*L2518)) + 0.0001*L2518*L2518 - 0.0432*L2518 + 4.7166)/3),2), " ")</f>
        <v>4.45</v>
      </c>
      <c r="O2518">
        <f>IFERROR(MAX(MIN(ROUND(N2518*(Q2518/P2518),2),4.5),1.9)," ")</f>
        <v>4.1900000000000004</v>
      </c>
      <c r="P2518">
        <f>13.098*F2518^-1.237</f>
        <v>5.6974985827885236</v>
      </c>
      <c r="Q2518">
        <f>13.098*M2518^-1.237</f>
        <v>5.3638060139004509</v>
      </c>
      <c r="R2518" s="5">
        <f>IFERROR(ROUND(MAX(MIN((-105.4*LN(O2518) + 163.83),95),10),0)," ")</f>
        <v>13</v>
      </c>
      <c r="S2518" s="5" t="str">
        <f>IFERROR(CONCATENATE("(",R2518,",",ROUND((1.2*W2518),2),")")," ")</f>
        <v>(13,2.47)</v>
      </c>
      <c r="T2518">
        <f>R2518-L2518</f>
        <v>3</v>
      </c>
      <c r="U2518" s="7" t="str">
        <f>IF((AND(T2518=0,H2518&gt;=L2518)),"Don’t change bids","OK")</f>
        <v>OK</v>
      </c>
      <c r="V2518" t="e">
        <f>IF((MATCH(F2518,W2518,0)),"Same","Diff")</f>
        <v>#N/A</v>
      </c>
      <c r="W2518" s="5">
        <f>ROUND(M2518,2)</f>
        <v>2.06</v>
      </c>
      <c r="X2518" s="5">
        <v>2.06</v>
      </c>
    </row>
    <row r="2519" spans="1:24" x14ac:dyDescent="0.25">
      <c r="A2519" t="s">
        <v>24</v>
      </c>
      <c r="B2519" t="s">
        <v>3280</v>
      </c>
      <c r="C2519" t="s">
        <v>1146</v>
      </c>
      <c r="D2519" t="s">
        <v>3281</v>
      </c>
      <c r="E2519" t="s">
        <v>1088</v>
      </c>
      <c r="F2519" s="5">
        <v>1.96</v>
      </c>
      <c r="G2519" s="9">
        <v>0.1</v>
      </c>
      <c r="H2519" s="6">
        <f>G2519*100</f>
        <v>10</v>
      </c>
      <c r="I2519" t="s">
        <v>9799</v>
      </c>
      <c r="J2519" t="s">
        <v>10766</v>
      </c>
      <c r="K2519">
        <v>10</v>
      </c>
      <c r="L2519">
        <v>10</v>
      </c>
      <c r="M2519">
        <f>(F2519*(1+0.05))</f>
        <v>2.0579999999999998</v>
      </c>
      <c r="N2519">
        <f>IFERROR(ROUND(( (-1.208*LN(L2519) + 7.5474 + 4.6991*(2.71828^(-0.009*L2519)) + 0.0001*L2519*L2519 - 0.0432*L2519 + 4.7166)/3),2), " ")</f>
        <v>4.45</v>
      </c>
      <c r="O2519">
        <f>IFERROR(MAX(MIN(ROUND(N2519*(Q2519/P2519),2),4.5),1.9)," ")</f>
        <v>4.1900000000000004</v>
      </c>
      <c r="P2519">
        <f>13.098*F2519^-1.237</f>
        <v>5.6974985827885236</v>
      </c>
      <c r="Q2519">
        <f>13.098*M2519^-1.237</f>
        <v>5.3638060139004509</v>
      </c>
      <c r="R2519" s="5">
        <f>IFERROR(ROUND(MAX(MIN((-105.4*LN(O2519) + 163.83),95),10),0)," ")</f>
        <v>13</v>
      </c>
      <c r="S2519" s="5" t="str">
        <f>IFERROR(CONCATENATE("(",R2519,",",ROUND((1.2*W2519),2),")")," ")</f>
        <v>(13,2.47)</v>
      </c>
      <c r="T2519">
        <f>R2519-L2519</f>
        <v>3</v>
      </c>
      <c r="U2519" s="7" t="str">
        <f>IF((AND(T2519=0,H2519&gt;=L2519)),"Don’t change bids","OK")</f>
        <v>OK</v>
      </c>
      <c r="V2519" t="e">
        <f>IF((MATCH(F2519,W2519,0)),"Same","Diff")</f>
        <v>#N/A</v>
      </c>
      <c r="W2519" s="5">
        <f>ROUND(M2519,2)</f>
        <v>2.06</v>
      </c>
      <c r="X2519" s="5">
        <v>2.06</v>
      </c>
    </row>
    <row r="2520" spans="1:24" x14ac:dyDescent="0.25">
      <c r="A2520" t="s">
        <v>24</v>
      </c>
      <c r="B2520" t="s">
        <v>3282</v>
      </c>
      <c r="C2520" t="s">
        <v>1146</v>
      </c>
      <c r="D2520" t="s">
        <v>3281</v>
      </c>
      <c r="E2520" t="s">
        <v>2228</v>
      </c>
      <c r="F2520" s="5">
        <v>4.47</v>
      </c>
      <c r="G2520" s="9">
        <v>0.1</v>
      </c>
      <c r="H2520" s="6">
        <f>G2520*100</f>
        <v>10</v>
      </c>
      <c r="I2520" t="s">
        <v>10161</v>
      </c>
      <c r="J2520" t="s">
        <v>10766</v>
      </c>
      <c r="K2520">
        <v>10</v>
      </c>
      <c r="L2520">
        <v>10</v>
      </c>
      <c r="M2520">
        <f>(F2520*(1+0.05))</f>
        <v>4.6935000000000002</v>
      </c>
      <c r="N2520">
        <f>IFERROR(ROUND(( (-1.208*LN(L2520) + 7.5474 + 4.6991*(2.71828^(-0.009*L2520)) + 0.0001*L2520*L2520 - 0.0432*L2520 + 4.7166)/3),2), " ")</f>
        <v>4.45</v>
      </c>
      <c r="O2520">
        <f>IFERROR(MAX(MIN(ROUND(N2520*(Q2520/P2520),2),4.5),1.9)," ")</f>
        <v>4.1900000000000004</v>
      </c>
      <c r="P2520">
        <f>13.098*F2520^-1.237</f>
        <v>2.0548237653689636</v>
      </c>
      <c r="Q2520">
        <f>13.098*M2520^-1.237</f>
        <v>1.9344763162358323</v>
      </c>
      <c r="R2520" s="5">
        <f>IFERROR(ROUND(MAX(MIN((-105.4*LN(O2520) + 163.83),95),10),0)," ")</f>
        <v>13</v>
      </c>
      <c r="S2520" s="5" t="str">
        <f>IFERROR(CONCATENATE("(",R2520,",",ROUND((1.2*W2520),2),")")," ")</f>
        <v>(13,5.63)</v>
      </c>
      <c r="T2520">
        <f>R2520-L2520</f>
        <v>3</v>
      </c>
      <c r="U2520" s="7" t="str">
        <f>IF((AND(T2520=0,H2520&gt;=L2520)),"Don’t change bids","OK")</f>
        <v>OK</v>
      </c>
      <c r="V2520" t="e">
        <f>IF((MATCH(F2520,W2520,0)),"Same","Diff")</f>
        <v>#N/A</v>
      </c>
      <c r="W2520" s="5">
        <f>ROUND(M2520,2)</f>
        <v>4.6900000000000004</v>
      </c>
      <c r="X2520" s="5">
        <v>4.6900000000000004</v>
      </c>
    </row>
    <row r="2521" spans="1:24" x14ac:dyDescent="0.25">
      <c r="A2521" t="s">
        <v>24</v>
      </c>
      <c r="B2521" t="s">
        <v>3283</v>
      </c>
      <c r="C2521" t="s">
        <v>1146</v>
      </c>
      <c r="D2521" t="s">
        <v>3284</v>
      </c>
      <c r="E2521" t="s">
        <v>1088</v>
      </c>
      <c r="F2521" s="5">
        <v>1.96</v>
      </c>
      <c r="G2521" s="9">
        <v>0.1</v>
      </c>
      <c r="H2521" s="6">
        <f>G2521*100</f>
        <v>10</v>
      </c>
      <c r="I2521" t="s">
        <v>9799</v>
      </c>
      <c r="J2521" t="s">
        <v>10766</v>
      </c>
      <c r="K2521">
        <v>10</v>
      </c>
      <c r="L2521">
        <v>10</v>
      </c>
      <c r="M2521">
        <f>(F2521*(1+0.05))</f>
        <v>2.0579999999999998</v>
      </c>
      <c r="N2521">
        <f>IFERROR(ROUND(( (-1.208*LN(L2521) + 7.5474 + 4.6991*(2.71828^(-0.009*L2521)) + 0.0001*L2521*L2521 - 0.0432*L2521 + 4.7166)/3),2), " ")</f>
        <v>4.45</v>
      </c>
      <c r="O2521">
        <f>IFERROR(MAX(MIN(ROUND(N2521*(Q2521/P2521),2),4.5),1.9)," ")</f>
        <v>4.1900000000000004</v>
      </c>
      <c r="P2521">
        <f>13.098*F2521^-1.237</f>
        <v>5.6974985827885236</v>
      </c>
      <c r="Q2521">
        <f>13.098*M2521^-1.237</f>
        <v>5.3638060139004509</v>
      </c>
      <c r="R2521" s="5">
        <f>IFERROR(ROUND(MAX(MIN((-105.4*LN(O2521) + 163.83),95),10),0)," ")</f>
        <v>13</v>
      </c>
      <c r="S2521" s="5" t="str">
        <f>IFERROR(CONCATENATE("(",R2521,",",ROUND((1.2*W2521),2),")")," ")</f>
        <v>(13,2.47)</v>
      </c>
      <c r="T2521">
        <f>R2521-L2521</f>
        <v>3</v>
      </c>
      <c r="U2521" s="7" t="str">
        <f>IF((AND(T2521=0,H2521&gt;=L2521)),"Don’t change bids","OK")</f>
        <v>OK</v>
      </c>
      <c r="V2521" t="e">
        <f>IF((MATCH(F2521,W2521,0)),"Same","Diff")</f>
        <v>#N/A</v>
      </c>
      <c r="W2521" s="5">
        <f>ROUND(M2521,2)</f>
        <v>2.06</v>
      </c>
      <c r="X2521" s="5">
        <v>2.06</v>
      </c>
    </row>
    <row r="2522" spans="1:24" x14ac:dyDescent="0.25">
      <c r="A2522" t="s">
        <v>24</v>
      </c>
      <c r="B2522" t="s">
        <v>3285</v>
      </c>
      <c r="C2522" t="s">
        <v>1146</v>
      </c>
      <c r="D2522" t="s">
        <v>3286</v>
      </c>
      <c r="E2522" t="s">
        <v>1088</v>
      </c>
      <c r="F2522" s="5">
        <v>1.96</v>
      </c>
      <c r="G2522" s="9">
        <v>0.1</v>
      </c>
      <c r="H2522" s="6">
        <f>G2522*100</f>
        <v>10</v>
      </c>
      <c r="I2522" t="s">
        <v>9799</v>
      </c>
      <c r="J2522" t="s">
        <v>10766</v>
      </c>
      <c r="K2522">
        <v>10</v>
      </c>
      <c r="L2522">
        <v>10</v>
      </c>
      <c r="M2522">
        <f>(F2522*(1+0.05))</f>
        <v>2.0579999999999998</v>
      </c>
      <c r="N2522">
        <f>IFERROR(ROUND(( (-1.208*LN(L2522) + 7.5474 + 4.6991*(2.71828^(-0.009*L2522)) + 0.0001*L2522*L2522 - 0.0432*L2522 + 4.7166)/3),2), " ")</f>
        <v>4.45</v>
      </c>
      <c r="O2522">
        <f>IFERROR(MAX(MIN(ROUND(N2522*(Q2522/P2522),2),4.5),1.9)," ")</f>
        <v>4.1900000000000004</v>
      </c>
      <c r="P2522">
        <f>13.098*F2522^-1.237</f>
        <v>5.6974985827885236</v>
      </c>
      <c r="Q2522">
        <f>13.098*M2522^-1.237</f>
        <v>5.3638060139004509</v>
      </c>
      <c r="R2522" s="5">
        <f>IFERROR(ROUND(MAX(MIN((-105.4*LN(O2522) + 163.83),95),10),0)," ")</f>
        <v>13</v>
      </c>
      <c r="S2522" s="5" t="str">
        <f>IFERROR(CONCATENATE("(",R2522,",",ROUND((1.2*W2522),2),")")," ")</f>
        <v>(13,2.47)</v>
      </c>
      <c r="T2522">
        <f>R2522-L2522</f>
        <v>3</v>
      </c>
      <c r="U2522" s="7" t="str">
        <f>IF((AND(T2522=0,H2522&gt;=L2522)),"Don’t change bids","OK")</f>
        <v>OK</v>
      </c>
      <c r="V2522" t="e">
        <f>IF((MATCH(F2522,W2522,0)),"Same","Diff")</f>
        <v>#N/A</v>
      </c>
      <c r="W2522" s="5">
        <f>ROUND(M2522,2)</f>
        <v>2.06</v>
      </c>
      <c r="X2522" s="5">
        <v>2.06</v>
      </c>
    </row>
    <row r="2523" spans="1:24" x14ac:dyDescent="0.25">
      <c r="A2523" t="s">
        <v>24</v>
      </c>
      <c r="B2523" t="s">
        <v>3287</v>
      </c>
      <c r="C2523" t="s">
        <v>1146</v>
      </c>
      <c r="D2523" t="s">
        <v>3281</v>
      </c>
      <c r="E2523" t="s">
        <v>1088</v>
      </c>
      <c r="F2523" s="5">
        <v>1.96</v>
      </c>
      <c r="G2523" s="9">
        <v>0.1</v>
      </c>
      <c r="H2523" s="6">
        <f>G2523*100</f>
        <v>10</v>
      </c>
      <c r="I2523" t="s">
        <v>9799</v>
      </c>
      <c r="J2523" t="s">
        <v>10766</v>
      </c>
      <c r="K2523">
        <v>10</v>
      </c>
      <c r="L2523">
        <v>10</v>
      </c>
      <c r="M2523">
        <f>(F2523*(1+0.05))</f>
        <v>2.0579999999999998</v>
      </c>
      <c r="N2523">
        <f>IFERROR(ROUND(( (-1.208*LN(L2523) + 7.5474 + 4.6991*(2.71828^(-0.009*L2523)) + 0.0001*L2523*L2523 - 0.0432*L2523 + 4.7166)/3),2), " ")</f>
        <v>4.45</v>
      </c>
      <c r="O2523">
        <f>IFERROR(MAX(MIN(ROUND(N2523*(Q2523/P2523),2),4.5),1.9)," ")</f>
        <v>4.1900000000000004</v>
      </c>
      <c r="P2523">
        <f>13.098*F2523^-1.237</f>
        <v>5.6974985827885236</v>
      </c>
      <c r="Q2523">
        <f>13.098*M2523^-1.237</f>
        <v>5.3638060139004509</v>
      </c>
      <c r="R2523" s="5">
        <f>IFERROR(ROUND(MAX(MIN((-105.4*LN(O2523) + 163.83),95),10),0)," ")</f>
        <v>13</v>
      </c>
      <c r="S2523" s="5" t="str">
        <f>IFERROR(CONCATENATE("(",R2523,",",ROUND((1.2*W2523),2),")")," ")</f>
        <v>(13,2.47)</v>
      </c>
      <c r="T2523">
        <f>R2523-L2523</f>
        <v>3</v>
      </c>
      <c r="U2523" s="7" t="str">
        <f>IF((AND(T2523=0,H2523&gt;=L2523)),"Don’t change bids","OK")</f>
        <v>OK</v>
      </c>
      <c r="V2523" t="e">
        <f>IF((MATCH(F2523,W2523,0)),"Same","Diff")</f>
        <v>#N/A</v>
      </c>
      <c r="W2523" s="5">
        <f>ROUND(M2523,2)</f>
        <v>2.06</v>
      </c>
      <c r="X2523" s="5">
        <v>2.06</v>
      </c>
    </row>
    <row r="2524" spans="1:24" x14ac:dyDescent="0.25">
      <c r="A2524" t="s">
        <v>24</v>
      </c>
      <c r="B2524" t="s">
        <v>3288</v>
      </c>
      <c r="C2524" t="s">
        <v>1146</v>
      </c>
      <c r="D2524" t="s">
        <v>3281</v>
      </c>
      <c r="E2524" t="s">
        <v>1088</v>
      </c>
      <c r="F2524" s="5">
        <v>1.96</v>
      </c>
      <c r="G2524" s="9">
        <v>0.1</v>
      </c>
      <c r="H2524" s="6">
        <f>G2524*100</f>
        <v>10</v>
      </c>
      <c r="I2524" t="s">
        <v>9799</v>
      </c>
      <c r="J2524" t="s">
        <v>10766</v>
      </c>
      <c r="K2524">
        <v>10</v>
      </c>
      <c r="L2524">
        <v>10</v>
      </c>
      <c r="M2524">
        <f>(F2524*(1+0.05))</f>
        <v>2.0579999999999998</v>
      </c>
      <c r="N2524">
        <f>IFERROR(ROUND(( (-1.208*LN(L2524) + 7.5474 + 4.6991*(2.71828^(-0.009*L2524)) + 0.0001*L2524*L2524 - 0.0432*L2524 + 4.7166)/3),2), " ")</f>
        <v>4.45</v>
      </c>
      <c r="O2524">
        <f>IFERROR(MAX(MIN(ROUND(N2524*(Q2524/P2524),2),4.5),1.9)," ")</f>
        <v>4.1900000000000004</v>
      </c>
      <c r="P2524">
        <f>13.098*F2524^-1.237</f>
        <v>5.6974985827885236</v>
      </c>
      <c r="Q2524">
        <f>13.098*M2524^-1.237</f>
        <v>5.3638060139004509</v>
      </c>
      <c r="R2524" s="5">
        <f>IFERROR(ROUND(MAX(MIN((-105.4*LN(O2524) + 163.83),95),10),0)," ")</f>
        <v>13</v>
      </c>
      <c r="S2524" s="5" t="str">
        <f>IFERROR(CONCATENATE("(",R2524,",",ROUND((1.2*W2524),2),")")," ")</f>
        <v>(13,2.47)</v>
      </c>
      <c r="T2524">
        <f>R2524-L2524</f>
        <v>3</v>
      </c>
      <c r="U2524" s="7" t="str">
        <f>IF((AND(T2524=0,H2524&gt;=L2524)),"Don’t change bids","OK")</f>
        <v>OK</v>
      </c>
      <c r="V2524" t="e">
        <f>IF((MATCH(F2524,W2524,0)),"Same","Diff")</f>
        <v>#N/A</v>
      </c>
      <c r="W2524" s="5">
        <f>ROUND(M2524,2)</f>
        <v>2.06</v>
      </c>
      <c r="X2524" s="5">
        <v>2.06</v>
      </c>
    </row>
    <row r="2525" spans="1:24" x14ac:dyDescent="0.25">
      <c r="A2525" t="s">
        <v>24</v>
      </c>
      <c r="B2525" t="s">
        <v>3289</v>
      </c>
      <c r="C2525" t="s">
        <v>1146</v>
      </c>
      <c r="D2525" t="s">
        <v>3281</v>
      </c>
      <c r="E2525" t="s">
        <v>1088</v>
      </c>
      <c r="F2525" s="5">
        <v>1.96</v>
      </c>
      <c r="G2525" s="9">
        <v>0.1</v>
      </c>
      <c r="H2525" s="6">
        <f>G2525*100</f>
        <v>10</v>
      </c>
      <c r="I2525" t="s">
        <v>9799</v>
      </c>
      <c r="J2525" t="s">
        <v>10766</v>
      </c>
      <c r="K2525">
        <v>10</v>
      </c>
      <c r="L2525">
        <v>10</v>
      </c>
      <c r="M2525">
        <f>(F2525*(1+0.05))</f>
        <v>2.0579999999999998</v>
      </c>
      <c r="N2525">
        <f>IFERROR(ROUND(( (-1.208*LN(L2525) + 7.5474 + 4.6991*(2.71828^(-0.009*L2525)) + 0.0001*L2525*L2525 - 0.0432*L2525 + 4.7166)/3),2), " ")</f>
        <v>4.45</v>
      </c>
      <c r="O2525">
        <f>IFERROR(MAX(MIN(ROUND(N2525*(Q2525/P2525),2),4.5),1.9)," ")</f>
        <v>4.1900000000000004</v>
      </c>
      <c r="P2525">
        <f>13.098*F2525^-1.237</f>
        <v>5.6974985827885236</v>
      </c>
      <c r="Q2525">
        <f>13.098*M2525^-1.237</f>
        <v>5.3638060139004509</v>
      </c>
      <c r="R2525" s="5">
        <f>IFERROR(ROUND(MAX(MIN((-105.4*LN(O2525) + 163.83),95),10),0)," ")</f>
        <v>13</v>
      </c>
      <c r="S2525" s="5" t="str">
        <f>IFERROR(CONCATENATE("(",R2525,",",ROUND((1.2*W2525),2),")")," ")</f>
        <v>(13,2.47)</v>
      </c>
      <c r="T2525">
        <f>R2525-L2525</f>
        <v>3</v>
      </c>
      <c r="U2525" s="7" t="str">
        <f>IF((AND(T2525=0,H2525&gt;=L2525)),"Don’t change bids","OK")</f>
        <v>OK</v>
      </c>
      <c r="V2525" t="e">
        <f>IF((MATCH(F2525,W2525,0)),"Same","Diff")</f>
        <v>#N/A</v>
      </c>
      <c r="W2525" s="5">
        <f>ROUND(M2525,2)</f>
        <v>2.06</v>
      </c>
      <c r="X2525" s="5">
        <v>2.06</v>
      </c>
    </row>
    <row r="2526" spans="1:24" x14ac:dyDescent="0.25">
      <c r="A2526" t="s">
        <v>24</v>
      </c>
      <c r="B2526" t="s">
        <v>3290</v>
      </c>
      <c r="C2526" t="s">
        <v>1146</v>
      </c>
      <c r="D2526" t="s">
        <v>3291</v>
      </c>
      <c r="E2526" t="s">
        <v>1088</v>
      </c>
      <c r="F2526" s="5">
        <v>1.96</v>
      </c>
      <c r="G2526" s="9">
        <v>0.1</v>
      </c>
      <c r="H2526" s="6">
        <f>G2526*100</f>
        <v>10</v>
      </c>
      <c r="I2526" t="s">
        <v>9799</v>
      </c>
      <c r="J2526" t="s">
        <v>10766</v>
      </c>
      <c r="K2526">
        <v>10</v>
      </c>
      <c r="L2526">
        <v>10</v>
      </c>
      <c r="M2526">
        <f>(F2526*(1+0.05))</f>
        <v>2.0579999999999998</v>
      </c>
      <c r="N2526">
        <f>IFERROR(ROUND(( (-1.208*LN(L2526) + 7.5474 + 4.6991*(2.71828^(-0.009*L2526)) + 0.0001*L2526*L2526 - 0.0432*L2526 + 4.7166)/3),2), " ")</f>
        <v>4.45</v>
      </c>
      <c r="O2526">
        <f>IFERROR(MAX(MIN(ROUND(N2526*(Q2526/P2526),2),4.5),1.9)," ")</f>
        <v>4.1900000000000004</v>
      </c>
      <c r="P2526">
        <f>13.098*F2526^-1.237</f>
        <v>5.6974985827885236</v>
      </c>
      <c r="Q2526">
        <f>13.098*M2526^-1.237</f>
        <v>5.3638060139004509</v>
      </c>
      <c r="R2526" s="5">
        <f>IFERROR(ROUND(MAX(MIN((-105.4*LN(O2526) + 163.83),95),10),0)," ")</f>
        <v>13</v>
      </c>
      <c r="S2526" s="5" t="str">
        <f>IFERROR(CONCATENATE("(",R2526,",",ROUND((1.2*W2526),2),")")," ")</f>
        <v>(13,2.47)</v>
      </c>
      <c r="T2526">
        <f>R2526-L2526</f>
        <v>3</v>
      </c>
      <c r="U2526" s="7" t="str">
        <f>IF((AND(T2526=0,H2526&gt;=L2526)),"Don’t change bids","OK")</f>
        <v>OK</v>
      </c>
      <c r="V2526" t="e">
        <f>IF((MATCH(F2526,W2526,0)),"Same","Diff")</f>
        <v>#N/A</v>
      </c>
      <c r="W2526" s="5">
        <f>ROUND(M2526,2)</f>
        <v>2.06</v>
      </c>
      <c r="X2526" s="5">
        <v>2.06</v>
      </c>
    </row>
    <row r="2527" spans="1:24" x14ac:dyDescent="0.25">
      <c r="A2527" t="s">
        <v>24</v>
      </c>
      <c r="B2527" t="s">
        <v>1660</v>
      </c>
      <c r="C2527" t="s">
        <v>1278</v>
      </c>
      <c r="D2527" t="s">
        <v>1659</v>
      </c>
      <c r="E2527" t="s">
        <v>1280</v>
      </c>
      <c r="F2527" s="5">
        <v>9.26</v>
      </c>
      <c r="G2527" s="9">
        <v>0.1</v>
      </c>
      <c r="H2527" s="6">
        <f>G2527*100</f>
        <v>10</v>
      </c>
      <c r="I2527" t="s">
        <v>9822</v>
      </c>
      <c r="J2527" t="s">
        <v>10766</v>
      </c>
      <c r="K2527">
        <v>16</v>
      </c>
      <c r="L2527">
        <v>16</v>
      </c>
      <c r="M2527">
        <f>(F2527*(1+0.05))</f>
        <v>9.7230000000000008</v>
      </c>
      <c r="N2527">
        <f>IFERROR(ROUND(( (-1.208*LN(L2527) + 7.5474 + 4.6991*(2.71828^(-0.009*L2527)) + 0.0001*L2527*L2527 - 0.0432*L2527 + 4.7166)/3),2), " ")</f>
        <v>4.1100000000000003</v>
      </c>
      <c r="O2527">
        <f>IFERROR(MAX(MIN(ROUND(N2527*(Q2527/P2527),2),4.5),1.9)," ")</f>
        <v>3.87</v>
      </c>
      <c r="P2527">
        <f>13.098*F2527^-1.237</f>
        <v>0.83465537707178628</v>
      </c>
      <c r="Q2527">
        <f>13.098*M2527^-1.237</f>
        <v>0.78577106532264485</v>
      </c>
      <c r="R2527" s="5">
        <f>IFERROR(ROUND(MAX(MIN((-105.4*LN(O2527) + 163.83),95),10),0)," ")</f>
        <v>21</v>
      </c>
      <c r="S2527" s="5" t="str">
        <f>IFERROR(CONCATENATE("(",R2527,",",ROUND((1.2*W2527),2),")")," ")</f>
        <v>(21,11.66)</v>
      </c>
      <c r="T2527">
        <f>R2527-L2527</f>
        <v>5</v>
      </c>
      <c r="U2527" s="7" t="str">
        <f>IF((AND(T2527=0,H2527&gt;=L2527)),"Don’t change bids","OK")</f>
        <v>OK</v>
      </c>
      <c r="V2527" t="e">
        <f>IF((MATCH(F2527,W2527,0)),"Same","Diff")</f>
        <v>#N/A</v>
      </c>
      <c r="W2527" s="5">
        <f>ROUND(M2527,2)</f>
        <v>9.7200000000000006</v>
      </c>
      <c r="X2527" s="5">
        <v>9.7200000000000006</v>
      </c>
    </row>
    <row r="2528" spans="1:24" x14ac:dyDescent="0.25">
      <c r="A2528" t="s">
        <v>24</v>
      </c>
      <c r="B2528" t="s">
        <v>1658</v>
      </c>
      <c r="C2528" t="s">
        <v>1278</v>
      </c>
      <c r="D2528" t="s">
        <v>1659</v>
      </c>
      <c r="E2528" t="s">
        <v>1280</v>
      </c>
      <c r="F2528" s="5">
        <v>9.26</v>
      </c>
      <c r="G2528" s="9">
        <v>0.1</v>
      </c>
      <c r="H2528" s="6">
        <f>G2528*100</f>
        <v>10</v>
      </c>
      <c r="I2528" t="s">
        <v>9822</v>
      </c>
      <c r="J2528" t="s">
        <v>10766</v>
      </c>
      <c r="K2528">
        <v>16</v>
      </c>
      <c r="L2528">
        <v>16</v>
      </c>
      <c r="M2528">
        <f>(F2528*(1+0.05))</f>
        <v>9.7230000000000008</v>
      </c>
      <c r="N2528">
        <f>IFERROR(ROUND(( (-1.208*LN(L2528) + 7.5474 + 4.6991*(2.71828^(-0.009*L2528)) + 0.0001*L2528*L2528 - 0.0432*L2528 + 4.7166)/3),2), " ")</f>
        <v>4.1100000000000003</v>
      </c>
      <c r="O2528">
        <f>IFERROR(MAX(MIN(ROUND(N2528*(Q2528/P2528),2),4.5),1.9)," ")</f>
        <v>3.87</v>
      </c>
      <c r="P2528">
        <f>13.098*F2528^-1.237</f>
        <v>0.83465537707178628</v>
      </c>
      <c r="Q2528">
        <f>13.098*M2528^-1.237</f>
        <v>0.78577106532264485</v>
      </c>
      <c r="R2528" s="5">
        <f>IFERROR(ROUND(MAX(MIN((-105.4*LN(O2528) + 163.83),95),10),0)," ")</f>
        <v>21</v>
      </c>
      <c r="S2528" s="5" t="str">
        <f>IFERROR(CONCATENATE("(",R2528,",",ROUND((1.2*W2528),2),")")," ")</f>
        <v>(21,11.66)</v>
      </c>
      <c r="T2528">
        <f>R2528-L2528</f>
        <v>5</v>
      </c>
      <c r="U2528" s="7" t="str">
        <f>IF((AND(T2528=0,H2528&gt;=L2528)),"Don’t change bids","OK")</f>
        <v>OK</v>
      </c>
      <c r="V2528" t="e">
        <f>IF((MATCH(F2528,W2528,0)),"Same","Diff")</f>
        <v>#N/A</v>
      </c>
      <c r="W2528" s="5">
        <f>ROUND(M2528,2)</f>
        <v>9.7200000000000006</v>
      </c>
      <c r="X2528" s="5">
        <v>9.7200000000000006</v>
      </c>
    </row>
    <row r="2529" spans="1:24" x14ac:dyDescent="0.25">
      <c r="A2529" t="s">
        <v>24</v>
      </c>
      <c r="B2529" t="s">
        <v>3292</v>
      </c>
      <c r="C2529" t="s">
        <v>1062</v>
      </c>
      <c r="D2529" t="s">
        <v>3293</v>
      </c>
      <c r="E2529" t="s">
        <v>156</v>
      </c>
      <c r="F2529" s="5">
        <v>2.23</v>
      </c>
      <c r="G2529" s="9">
        <v>0.1</v>
      </c>
      <c r="H2529" s="6">
        <f>G2529*100</f>
        <v>10</v>
      </c>
      <c r="I2529" t="s">
        <v>9983</v>
      </c>
      <c r="J2529" t="s">
        <v>10766</v>
      </c>
      <c r="K2529">
        <v>10</v>
      </c>
      <c r="L2529">
        <v>10</v>
      </c>
      <c r="M2529">
        <f>(F2529*(1+0.05))</f>
        <v>2.3414999999999999</v>
      </c>
      <c r="N2529">
        <f>IFERROR(ROUND(( (-1.208*LN(L2529) + 7.5474 + 4.6991*(2.71828^(-0.009*L2529)) + 0.0001*L2529*L2529 - 0.0432*L2529 + 4.7166)/3),2), " ")</f>
        <v>4.45</v>
      </c>
      <c r="O2529">
        <f>IFERROR(MAX(MIN(ROUND(N2529*(Q2529/P2529),2),4.5),1.9)," ")</f>
        <v>4.1900000000000004</v>
      </c>
      <c r="P2529">
        <f>13.098*F2529^-1.237</f>
        <v>4.8568184594345158</v>
      </c>
      <c r="Q2529">
        <f>13.098*M2529^-1.237</f>
        <v>4.5723630611922754</v>
      </c>
      <c r="R2529" s="5">
        <f>IFERROR(ROUND(MAX(MIN((-105.4*LN(O2529) + 163.83),95),10),0)," ")</f>
        <v>13</v>
      </c>
      <c r="S2529" s="5" t="str">
        <f>IFERROR(CONCATENATE("(",R2529,",",ROUND((1.2*W2529),2),")")," ")</f>
        <v>(13,2.81)</v>
      </c>
      <c r="T2529">
        <f>R2529-L2529</f>
        <v>3</v>
      </c>
      <c r="U2529" s="7" t="str">
        <f>IF((AND(T2529=0,H2529&gt;=L2529)),"Don’t change bids","OK")</f>
        <v>OK</v>
      </c>
      <c r="V2529" t="e">
        <f>IF((MATCH(F2529,W2529,0)),"Same","Diff")</f>
        <v>#N/A</v>
      </c>
      <c r="W2529" s="5">
        <f>ROUND(M2529,2)</f>
        <v>2.34</v>
      </c>
      <c r="X2529" s="5">
        <v>2.34</v>
      </c>
    </row>
    <row r="2530" spans="1:24" x14ac:dyDescent="0.25">
      <c r="A2530" t="s">
        <v>24</v>
      </c>
      <c r="B2530" t="s">
        <v>3294</v>
      </c>
      <c r="C2530" t="s">
        <v>1062</v>
      </c>
      <c r="D2530" t="s">
        <v>3293</v>
      </c>
      <c r="E2530" t="s">
        <v>1837</v>
      </c>
      <c r="F2530" s="5">
        <v>1.3</v>
      </c>
      <c r="G2530" s="9">
        <v>0.1</v>
      </c>
      <c r="H2530" s="6">
        <f>G2530*100</f>
        <v>10</v>
      </c>
      <c r="I2530" t="s">
        <v>9963</v>
      </c>
      <c r="J2530" t="s">
        <v>10766</v>
      </c>
      <c r="K2530">
        <v>10</v>
      </c>
      <c r="L2530">
        <v>10</v>
      </c>
      <c r="M2530">
        <f>(F2530*(1+0.05))</f>
        <v>1.3650000000000002</v>
      </c>
      <c r="N2530">
        <f>IFERROR(ROUND(( (-1.208*LN(L2530) + 7.5474 + 4.6991*(2.71828^(-0.009*L2530)) + 0.0001*L2530*L2530 - 0.0432*L2530 + 4.7166)/3),2), " ")</f>
        <v>4.45</v>
      </c>
      <c r="O2530">
        <f>IFERROR(MAX(MIN(ROUND(N2530*(Q2530/P2530),2),4.5),1.9)," ")</f>
        <v>4.1900000000000004</v>
      </c>
      <c r="P2530">
        <f>13.098*F2530^-1.237</f>
        <v>9.4679740576950717</v>
      </c>
      <c r="Q2530">
        <f>13.098*M2530^-1.237</f>
        <v>8.9134513071283479</v>
      </c>
      <c r="R2530" s="5">
        <f>IFERROR(ROUND(MAX(MIN((-105.4*LN(O2530) + 163.83),95),10),0)," ")</f>
        <v>13</v>
      </c>
      <c r="S2530" s="5" t="str">
        <f>IFERROR(CONCATENATE("(",R2530,",",ROUND((1.2*W2530),2),")")," ")</f>
        <v>(13,1.64)</v>
      </c>
      <c r="T2530">
        <f>R2530-L2530</f>
        <v>3</v>
      </c>
      <c r="U2530" s="7" t="str">
        <f>IF((AND(T2530=0,H2530&gt;=L2530)),"Don’t change bids","OK")</f>
        <v>OK</v>
      </c>
      <c r="V2530" t="e">
        <f>IF((MATCH(F2530,W2530,0)),"Same","Diff")</f>
        <v>#N/A</v>
      </c>
      <c r="W2530" s="5">
        <f>ROUND(M2530,2)</f>
        <v>1.37</v>
      </c>
      <c r="X2530" s="5">
        <v>1.37</v>
      </c>
    </row>
    <row r="2531" spans="1:24" x14ac:dyDescent="0.25">
      <c r="A2531" t="s">
        <v>24</v>
      </c>
      <c r="B2531" t="s">
        <v>3295</v>
      </c>
      <c r="C2531" t="s">
        <v>1146</v>
      </c>
      <c r="D2531" t="s">
        <v>3281</v>
      </c>
      <c r="E2531" t="s">
        <v>1088</v>
      </c>
      <c r="F2531" s="5">
        <v>1.96</v>
      </c>
      <c r="G2531" s="9">
        <v>0.1</v>
      </c>
      <c r="H2531" s="6">
        <f>G2531*100</f>
        <v>10</v>
      </c>
      <c r="I2531" t="s">
        <v>9799</v>
      </c>
      <c r="J2531" t="s">
        <v>10766</v>
      </c>
      <c r="K2531">
        <v>10</v>
      </c>
      <c r="L2531">
        <v>10</v>
      </c>
      <c r="M2531">
        <f>(F2531*(1+0.05))</f>
        <v>2.0579999999999998</v>
      </c>
      <c r="N2531">
        <f>IFERROR(ROUND(( (-1.208*LN(L2531) + 7.5474 + 4.6991*(2.71828^(-0.009*L2531)) + 0.0001*L2531*L2531 - 0.0432*L2531 + 4.7166)/3),2), " ")</f>
        <v>4.45</v>
      </c>
      <c r="O2531">
        <f>IFERROR(MAX(MIN(ROUND(N2531*(Q2531/P2531),2),4.5),1.9)," ")</f>
        <v>4.1900000000000004</v>
      </c>
      <c r="P2531">
        <f>13.098*F2531^-1.237</f>
        <v>5.6974985827885236</v>
      </c>
      <c r="Q2531">
        <f>13.098*M2531^-1.237</f>
        <v>5.3638060139004509</v>
      </c>
      <c r="R2531" s="5">
        <f>IFERROR(ROUND(MAX(MIN((-105.4*LN(O2531) + 163.83),95),10),0)," ")</f>
        <v>13</v>
      </c>
      <c r="S2531" s="5" t="str">
        <f>IFERROR(CONCATENATE("(",R2531,",",ROUND((1.2*W2531),2),")")," ")</f>
        <v>(13,2.47)</v>
      </c>
      <c r="T2531">
        <f>R2531-L2531</f>
        <v>3</v>
      </c>
      <c r="U2531" s="7" t="str">
        <f>IF((AND(T2531=0,H2531&gt;=L2531)),"Don’t change bids","OK")</f>
        <v>OK</v>
      </c>
      <c r="V2531" t="e">
        <f>IF((MATCH(F2531,W2531,0)),"Same","Diff")</f>
        <v>#N/A</v>
      </c>
      <c r="W2531" s="5">
        <f>ROUND(M2531,2)</f>
        <v>2.06</v>
      </c>
      <c r="X2531" s="5">
        <v>2.06</v>
      </c>
    </row>
    <row r="2532" spans="1:24" x14ac:dyDescent="0.25">
      <c r="A2532" t="s">
        <v>24</v>
      </c>
      <c r="B2532" t="s">
        <v>3296</v>
      </c>
      <c r="C2532" t="s">
        <v>1146</v>
      </c>
      <c r="D2532" t="s">
        <v>3297</v>
      </c>
      <c r="E2532" t="s">
        <v>1088</v>
      </c>
      <c r="F2532" s="5">
        <v>1.96</v>
      </c>
      <c r="G2532" s="9">
        <v>0.1</v>
      </c>
      <c r="H2532" s="6">
        <f>G2532*100</f>
        <v>10</v>
      </c>
      <c r="I2532" t="s">
        <v>9799</v>
      </c>
      <c r="J2532" t="s">
        <v>10766</v>
      </c>
      <c r="K2532">
        <v>10</v>
      </c>
      <c r="L2532">
        <v>10</v>
      </c>
      <c r="M2532">
        <f>(F2532*(1+0.05))</f>
        <v>2.0579999999999998</v>
      </c>
      <c r="N2532">
        <f>IFERROR(ROUND(( (-1.208*LN(L2532) + 7.5474 + 4.6991*(2.71828^(-0.009*L2532)) + 0.0001*L2532*L2532 - 0.0432*L2532 + 4.7166)/3),2), " ")</f>
        <v>4.45</v>
      </c>
      <c r="O2532">
        <f>IFERROR(MAX(MIN(ROUND(N2532*(Q2532/P2532),2),4.5),1.9)," ")</f>
        <v>4.1900000000000004</v>
      </c>
      <c r="P2532">
        <f>13.098*F2532^-1.237</f>
        <v>5.6974985827885236</v>
      </c>
      <c r="Q2532">
        <f>13.098*M2532^-1.237</f>
        <v>5.3638060139004509</v>
      </c>
      <c r="R2532" s="5">
        <f>IFERROR(ROUND(MAX(MIN((-105.4*LN(O2532) + 163.83),95),10),0)," ")</f>
        <v>13</v>
      </c>
      <c r="S2532" s="5" t="str">
        <f>IFERROR(CONCATENATE("(",R2532,",",ROUND((1.2*W2532),2),")")," ")</f>
        <v>(13,2.47)</v>
      </c>
      <c r="T2532">
        <f>R2532-L2532</f>
        <v>3</v>
      </c>
      <c r="U2532" s="7" t="str">
        <f>IF((AND(T2532=0,H2532&gt;=L2532)),"Don’t change bids","OK")</f>
        <v>OK</v>
      </c>
      <c r="V2532" t="e">
        <f>IF((MATCH(F2532,W2532,0)),"Same","Diff")</f>
        <v>#N/A</v>
      </c>
      <c r="W2532" s="5">
        <f>ROUND(M2532,2)</f>
        <v>2.06</v>
      </c>
      <c r="X2532" s="5">
        <v>2.06</v>
      </c>
    </row>
    <row r="2533" spans="1:24" x14ac:dyDescent="0.25">
      <c r="A2533" t="s">
        <v>24</v>
      </c>
      <c r="B2533" t="s">
        <v>3298</v>
      </c>
      <c r="C2533" t="s">
        <v>1146</v>
      </c>
      <c r="D2533" t="s">
        <v>3299</v>
      </c>
      <c r="E2533" t="s">
        <v>3300</v>
      </c>
      <c r="F2533" s="5">
        <v>5.73</v>
      </c>
      <c r="G2533" s="9">
        <v>0.1</v>
      </c>
      <c r="H2533" s="6">
        <f>G2533*100</f>
        <v>10</v>
      </c>
      <c r="I2533" t="s">
        <v>10178</v>
      </c>
      <c r="J2533" t="s">
        <v>10766</v>
      </c>
      <c r="K2533">
        <v>10</v>
      </c>
      <c r="L2533">
        <v>10</v>
      </c>
      <c r="M2533">
        <f>(F2533*(1+0.05))</f>
        <v>6.0165000000000006</v>
      </c>
      <c r="N2533">
        <f>IFERROR(ROUND(( (-1.208*LN(L2533) + 7.5474 + 4.6991*(2.71828^(-0.009*L2533)) + 0.0001*L2533*L2533 - 0.0432*L2533 + 4.7166)/3),2), " ")</f>
        <v>4.45</v>
      </c>
      <c r="O2533">
        <f>IFERROR(MAX(MIN(ROUND(N2533*(Q2533/P2533),2),4.5),1.9)," ")</f>
        <v>4.1900000000000004</v>
      </c>
      <c r="P2533">
        <f>13.098*F2533^-1.237</f>
        <v>1.5113592859753402</v>
      </c>
      <c r="Q2533">
        <f>13.098*M2533^-1.237</f>
        <v>1.4228416048699033</v>
      </c>
      <c r="R2533" s="5">
        <f>IFERROR(ROUND(MAX(MIN((-105.4*LN(O2533) + 163.83),95),10),0)," ")</f>
        <v>13</v>
      </c>
      <c r="S2533" s="5" t="str">
        <f>IFERROR(CONCATENATE("(",R2533,",",ROUND((1.2*W2533),2),")")," ")</f>
        <v>(13,7.22)</v>
      </c>
      <c r="T2533">
        <f>R2533-L2533</f>
        <v>3</v>
      </c>
      <c r="U2533" s="7" t="str">
        <f>IF((AND(T2533=0,H2533&gt;=L2533)),"Don’t change bids","OK")</f>
        <v>OK</v>
      </c>
      <c r="V2533" t="e">
        <f>IF((MATCH(F2533,W2533,0)),"Same","Diff")</f>
        <v>#N/A</v>
      </c>
      <c r="W2533" s="5">
        <f>ROUND(M2533,2)</f>
        <v>6.02</v>
      </c>
      <c r="X2533" s="5">
        <v>6.02</v>
      </c>
    </row>
    <row r="2534" spans="1:24" x14ac:dyDescent="0.25">
      <c r="A2534" t="s">
        <v>24</v>
      </c>
      <c r="B2534" t="s">
        <v>3301</v>
      </c>
      <c r="C2534" t="s">
        <v>1146</v>
      </c>
      <c r="D2534" t="s">
        <v>3299</v>
      </c>
      <c r="E2534" t="s">
        <v>1088</v>
      </c>
      <c r="F2534" s="5">
        <v>1.96</v>
      </c>
      <c r="G2534" s="9">
        <v>0.1</v>
      </c>
      <c r="H2534" s="6">
        <f>G2534*100</f>
        <v>10</v>
      </c>
      <c r="I2534" t="s">
        <v>9799</v>
      </c>
      <c r="J2534" t="s">
        <v>10766</v>
      </c>
      <c r="K2534">
        <v>10</v>
      </c>
      <c r="L2534">
        <v>10</v>
      </c>
      <c r="M2534">
        <f>(F2534*(1+0.05))</f>
        <v>2.0579999999999998</v>
      </c>
      <c r="N2534">
        <f>IFERROR(ROUND(( (-1.208*LN(L2534) + 7.5474 + 4.6991*(2.71828^(-0.009*L2534)) + 0.0001*L2534*L2534 - 0.0432*L2534 + 4.7166)/3),2), " ")</f>
        <v>4.45</v>
      </c>
      <c r="O2534">
        <f>IFERROR(MAX(MIN(ROUND(N2534*(Q2534/P2534),2),4.5),1.9)," ")</f>
        <v>4.1900000000000004</v>
      </c>
      <c r="P2534">
        <f>13.098*F2534^-1.237</f>
        <v>5.6974985827885236</v>
      </c>
      <c r="Q2534">
        <f>13.098*M2534^-1.237</f>
        <v>5.3638060139004509</v>
      </c>
      <c r="R2534" s="5">
        <f>IFERROR(ROUND(MAX(MIN((-105.4*LN(O2534) + 163.83),95),10),0)," ")</f>
        <v>13</v>
      </c>
      <c r="S2534" s="5" t="str">
        <f>IFERROR(CONCATENATE("(",R2534,",",ROUND((1.2*W2534),2),")")," ")</f>
        <v>(13,2.47)</v>
      </c>
      <c r="T2534">
        <f>R2534-L2534</f>
        <v>3</v>
      </c>
      <c r="U2534" s="7" t="str">
        <f>IF((AND(T2534=0,H2534&gt;=L2534)),"Don’t change bids","OK")</f>
        <v>OK</v>
      </c>
      <c r="V2534" t="e">
        <f>IF((MATCH(F2534,W2534,0)),"Same","Diff")</f>
        <v>#N/A</v>
      </c>
      <c r="W2534" s="5">
        <f>ROUND(M2534,2)</f>
        <v>2.06</v>
      </c>
      <c r="X2534" s="5">
        <v>2.06</v>
      </c>
    </row>
    <row r="2535" spans="1:24" x14ac:dyDescent="0.25">
      <c r="A2535" t="s">
        <v>24</v>
      </c>
      <c r="B2535" t="s">
        <v>3302</v>
      </c>
      <c r="C2535" t="s">
        <v>1146</v>
      </c>
      <c r="D2535" t="s">
        <v>3299</v>
      </c>
      <c r="E2535" t="s">
        <v>1088</v>
      </c>
      <c r="F2535" s="5">
        <v>1.96</v>
      </c>
      <c r="G2535" s="9">
        <v>0.1</v>
      </c>
      <c r="H2535" s="6">
        <f>G2535*100</f>
        <v>10</v>
      </c>
      <c r="I2535" t="s">
        <v>9799</v>
      </c>
      <c r="J2535" t="s">
        <v>10766</v>
      </c>
      <c r="K2535">
        <v>10</v>
      </c>
      <c r="L2535">
        <v>10</v>
      </c>
      <c r="M2535">
        <f>(F2535*(1+0.05))</f>
        <v>2.0579999999999998</v>
      </c>
      <c r="N2535">
        <f>IFERROR(ROUND(( (-1.208*LN(L2535) + 7.5474 + 4.6991*(2.71828^(-0.009*L2535)) + 0.0001*L2535*L2535 - 0.0432*L2535 + 4.7166)/3),2), " ")</f>
        <v>4.45</v>
      </c>
      <c r="O2535">
        <f>IFERROR(MAX(MIN(ROUND(N2535*(Q2535/P2535),2),4.5),1.9)," ")</f>
        <v>4.1900000000000004</v>
      </c>
      <c r="P2535">
        <f>13.098*F2535^-1.237</f>
        <v>5.6974985827885236</v>
      </c>
      <c r="Q2535">
        <f>13.098*M2535^-1.237</f>
        <v>5.3638060139004509</v>
      </c>
      <c r="R2535" s="5">
        <f>IFERROR(ROUND(MAX(MIN((-105.4*LN(O2535) + 163.83),95),10),0)," ")</f>
        <v>13</v>
      </c>
      <c r="S2535" s="5" t="str">
        <f>IFERROR(CONCATENATE("(",R2535,",",ROUND((1.2*W2535),2),")")," ")</f>
        <v>(13,2.47)</v>
      </c>
      <c r="T2535">
        <f>R2535-L2535</f>
        <v>3</v>
      </c>
      <c r="U2535" s="7" t="str">
        <f>IF((AND(T2535=0,H2535&gt;=L2535)),"Don’t change bids","OK")</f>
        <v>OK</v>
      </c>
      <c r="V2535" t="e">
        <f>IF((MATCH(F2535,W2535,0)),"Same","Diff")</f>
        <v>#N/A</v>
      </c>
      <c r="W2535" s="5">
        <f>ROUND(M2535,2)</f>
        <v>2.06</v>
      </c>
      <c r="X2535" s="5">
        <v>2.06</v>
      </c>
    </row>
    <row r="2536" spans="1:24" x14ac:dyDescent="0.25">
      <c r="A2536" t="s">
        <v>24</v>
      </c>
      <c r="B2536" t="s">
        <v>3303</v>
      </c>
      <c r="C2536" t="s">
        <v>1146</v>
      </c>
      <c r="D2536" t="s">
        <v>3299</v>
      </c>
      <c r="E2536" t="s">
        <v>1088</v>
      </c>
      <c r="F2536" s="5">
        <v>1.96</v>
      </c>
      <c r="G2536" s="9">
        <v>0.1</v>
      </c>
      <c r="H2536" s="6">
        <f>G2536*100</f>
        <v>10</v>
      </c>
      <c r="I2536" t="s">
        <v>9799</v>
      </c>
      <c r="J2536" t="s">
        <v>10766</v>
      </c>
      <c r="K2536">
        <v>10</v>
      </c>
      <c r="L2536">
        <v>10</v>
      </c>
      <c r="M2536">
        <f>(F2536*(1+0.05))</f>
        <v>2.0579999999999998</v>
      </c>
      <c r="N2536">
        <f>IFERROR(ROUND(( (-1.208*LN(L2536) + 7.5474 + 4.6991*(2.71828^(-0.009*L2536)) + 0.0001*L2536*L2536 - 0.0432*L2536 + 4.7166)/3),2), " ")</f>
        <v>4.45</v>
      </c>
      <c r="O2536">
        <f>IFERROR(MAX(MIN(ROUND(N2536*(Q2536/P2536),2),4.5),1.9)," ")</f>
        <v>4.1900000000000004</v>
      </c>
      <c r="P2536">
        <f>13.098*F2536^-1.237</f>
        <v>5.6974985827885236</v>
      </c>
      <c r="Q2536">
        <f>13.098*M2536^-1.237</f>
        <v>5.3638060139004509</v>
      </c>
      <c r="R2536" s="5">
        <f>IFERROR(ROUND(MAX(MIN((-105.4*LN(O2536) + 163.83),95),10),0)," ")</f>
        <v>13</v>
      </c>
      <c r="S2536" s="5" t="str">
        <f>IFERROR(CONCATENATE("(",R2536,",",ROUND((1.2*W2536),2),")")," ")</f>
        <v>(13,2.47)</v>
      </c>
      <c r="T2536">
        <f>R2536-L2536</f>
        <v>3</v>
      </c>
      <c r="U2536" s="7" t="str">
        <f>IF((AND(T2536=0,H2536&gt;=L2536)),"Don’t change bids","OK")</f>
        <v>OK</v>
      </c>
      <c r="V2536" t="e">
        <f>IF((MATCH(F2536,W2536,0)),"Same","Diff")</f>
        <v>#N/A</v>
      </c>
      <c r="W2536" s="5">
        <f>ROUND(M2536,2)</f>
        <v>2.06</v>
      </c>
      <c r="X2536" s="5">
        <v>2.06</v>
      </c>
    </row>
    <row r="2537" spans="1:24" x14ac:dyDescent="0.25">
      <c r="A2537" t="s">
        <v>24</v>
      </c>
      <c r="B2537" t="s">
        <v>3304</v>
      </c>
      <c r="C2537" t="s">
        <v>1146</v>
      </c>
      <c r="D2537" t="s">
        <v>3299</v>
      </c>
      <c r="E2537" t="s">
        <v>1088</v>
      </c>
      <c r="F2537" s="5">
        <v>1.96</v>
      </c>
      <c r="G2537" s="9">
        <v>0.1</v>
      </c>
      <c r="H2537" s="6">
        <f>G2537*100</f>
        <v>10</v>
      </c>
      <c r="I2537" t="s">
        <v>9799</v>
      </c>
      <c r="J2537" t="s">
        <v>10766</v>
      </c>
      <c r="K2537">
        <v>10</v>
      </c>
      <c r="L2537">
        <v>10</v>
      </c>
      <c r="M2537">
        <f>(F2537*(1+0.05))</f>
        <v>2.0579999999999998</v>
      </c>
      <c r="N2537">
        <f>IFERROR(ROUND(( (-1.208*LN(L2537) + 7.5474 + 4.6991*(2.71828^(-0.009*L2537)) + 0.0001*L2537*L2537 - 0.0432*L2537 + 4.7166)/3),2), " ")</f>
        <v>4.45</v>
      </c>
      <c r="O2537">
        <f>IFERROR(MAX(MIN(ROUND(N2537*(Q2537/P2537),2),4.5),1.9)," ")</f>
        <v>4.1900000000000004</v>
      </c>
      <c r="P2537">
        <f>13.098*F2537^-1.237</f>
        <v>5.6974985827885236</v>
      </c>
      <c r="Q2537">
        <f>13.098*M2537^-1.237</f>
        <v>5.3638060139004509</v>
      </c>
      <c r="R2537" s="5">
        <f>IFERROR(ROUND(MAX(MIN((-105.4*LN(O2537) + 163.83),95),10),0)," ")</f>
        <v>13</v>
      </c>
      <c r="S2537" s="5" t="str">
        <f>IFERROR(CONCATENATE("(",R2537,",",ROUND((1.2*W2537),2),")")," ")</f>
        <v>(13,2.47)</v>
      </c>
      <c r="T2537">
        <f>R2537-L2537</f>
        <v>3</v>
      </c>
      <c r="U2537" s="7" t="str">
        <f>IF((AND(T2537=0,H2537&gt;=L2537)),"Don’t change bids","OK")</f>
        <v>OK</v>
      </c>
      <c r="V2537" t="e">
        <f>IF((MATCH(F2537,W2537,0)),"Same","Diff")</f>
        <v>#N/A</v>
      </c>
      <c r="W2537" s="5">
        <f>ROUND(M2537,2)</f>
        <v>2.06</v>
      </c>
      <c r="X2537" s="5">
        <v>2.06</v>
      </c>
    </row>
    <row r="2538" spans="1:24" x14ac:dyDescent="0.25">
      <c r="A2538" t="s">
        <v>24</v>
      </c>
      <c r="B2538" t="s">
        <v>3305</v>
      </c>
      <c r="C2538" t="s">
        <v>1146</v>
      </c>
      <c r="D2538" t="s">
        <v>3306</v>
      </c>
      <c r="E2538" t="s">
        <v>1088</v>
      </c>
      <c r="F2538" s="5">
        <v>1.96</v>
      </c>
      <c r="G2538" s="9">
        <v>0.1</v>
      </c>
      <c r="H2538" s="6">
        <f>G2538*100</f>
        <v>10</v>
      </c>
      <c r="I2538" t="s">
        <v>9799</v>
      </c>
      <c r="J2538" t="s">
        <v>10766</v>
      </c>
      <c r="K2538">
        <v>10</v>
      </c>
      <c r="L2538">
        <v>10</v>
      </c>
      <c r="M2538">
        <f>(F2538*(1+0.05))</f>
        <v>2.0579999999999998</v>
      </c>
      <c r="N2538">
        <f>IFERROR(ROUND(( (-1.208*LN(L2538) + 7.5474 + 4.6991*(2.71828^(-0.009*L2538)) + 0.0001*L2538*L2538 - 0.0432*L2538 + 4.7166)/3),2), " ")</f>
        <v>4.45</v>
      </c>
      <c r="O2538">
        <f>IFERROR(MAX(MIN(ROUND(N2538*(Q2538/P2538),2),4.5),1.9)," ")</f>
        <v>4.1900000000000004</v>
      </c>
      <c r="P2538">
        <f>13.098*F2538^-1.237</f>
        <v>5.6974985827885236</v>
      </c>
      <c r="Q2538">
        <f>13.098*M2538^-1.237</f>
        <v>5.3638060139004509</v>
      </c>
      <c r="R2538" s="5">
        <f>IFERROR(ROUND(MAX(MIN((-105.4*LN(O2538) + 163.83),95),10),0)," ")</f>
        <v>13</v>
      </c>
      <c r="S2538" s="5" t="str">
        <f>IFERROR(CONCATENATE("(",R2538,",",ROUND((1.2*W2538),2),")")," ")</f>
        <v>(13,2.47)</v>
      </c>
      <c r="T2538">
        <f>R2538-L2538</f>
        <v>3</v>
      </c>
      <c r="U2538" s="7" t="str">
        <f>IF((AND(T2538=0,H2538&gt;=L2538)),"Don’t change bids","OK")</f>
        <v>OK</v>
      </c>
      <c r="V2538" t="e">
        <f>IF((MATCH(F2538,W2538,0)),"Same","Diff")</f>
        <v>#N/A</v>
      </c>
      <c r="W2538" s="5">
        <f>ROUND(M2538,2)</f>
        <v>2.06</v>
      </c>
      <c r="X2538" s="5">
        <v>2.06</v>
      </c>
    </row>
    <row r="2539" spans="1:24" x14ac:dyDescent="0.25">
      <c r="A2539" t="s">
        <v>24</v>
      </c>
      <c r="B2539" t="s">
        <v>3307</v>
      </c>
      <c r="C2539" t="s">
        <v>1146</v>
      </c>
      <c r="D2539" t="s">
        <v>3299</v>
      </c>
      <c r="E2539" t="s">
        <v>3300</v>
      </c>
      <c r="F2539" s="5">
        <v>5.73</v>
      </c>
      <c r="G2539" s="9">
        <v>0.1</v>
      </c>
      <c r="H2539" s="6">
        <f>G2539*100</f>
        <v>10</v>
      </c>
      <c r="I2539" t="s">
        <v>10178</v>
      </c>
      <c r="J2539" t="s">
        <v>10766</v>
      </c>
      <c r="K2539">
        <v>10</v>
      </c>
      <c r="L2539">
        <v>10</v>
      </c>
      <c r="M2539">
        <f>(F2539*(1+0.05))</f>
        <v>6.0165000000000006</v>
      </c>
      <c r="N2539">
        <f>IFERROR(ROUND(( (-1.208*LN(L2539) + 7.5474 + 4.6991*(2.71828^(-0.009*L2539)) + 0.0001*L2539*L2539 - 0.0432*L2539 + 4.7166)/3),2), " ")</f>
        <v>4.45</v>
      </c>
      <c r="O2539">
        <f>IFERROR(MAX(MIN(ROUND(N2539*(Q2539/P2539),2),4.5),1.9)," ")</f>
        <v>4.1900000000000004</v>
      </c>
      <c r="P2539">
        <f>13.098*F2539^-1.237</f>
        <v>1.5113592859753402</v>
      </c>
      <c r="Q2539">
        <f>13.098*M2539^-1.237</f>
        <v>1.4228416048699033</v>
      </c>
      <c r="R2539" s="5">
        <f>IFERROR(ROUND(MAX(MIN((-105.4*LN(O2539) + 163.83),95),10),0)," ")</f>
        <v>13</v>
      </c>
      <c r="S2539" s="5" t="str">
        <f>IFERROR(CONCATENATE("(",R2539,",",ROUND((1.2*W2539),2),")")," ")</f>
        <v>(13,7.22)</v>
      </c>
      <c r="T2539">
        <f>R2539-L2539</f>
        <v>3</v>
      </c>
      <c r="U2539" s="7" t="str">
        <f>IF((AND(T2539=0,H2539&gt;=L2539)),"Don’t change bids","OK")</f>
        <v>OK</v>
      </c>
      <c r="V2539" t="e">
        <f>IF((MATCH(F2539,W2539,0)),"Same","Diff")</f>
        <v>#N/A</v>
      </c>
      <c r="W2539" s="5">
        <f>ROUND(M2539,2)</f>
        <v>6.02</v>
      </c>
      <c r="X2539" s="5">
        <v>6.02</v>
      </c>
    </row>
    <row r="2540" spans="1:24" x14ac:dyDescent="0.25">
      <c r="A2540" t="s">
        <v>24</v>
      </c>
      <c r="B2540" t="s">
        <v>3308</v>
      </c>
      <c r="C2540" t="s">
        <v>1146</v>
      </c>
      <c r="D2540" t="s">
        <v>3309</v>
      </c>
      <c r="E2540" t="s">
        <v>1088</v>
      </c>
      <c r="F2540" s="5">
        <v>1.96</v>
      </c>
      <c r="G2540" s="9">
        <v>0.1</v>
      </c>
      <c r="H2540" s="6">
        <f>G2540*100</f>
        <v>10</v>
      </c>
      <c r="I2540" t="s">
        <v>9799</v>
      </c>
      <c r="J2540" t="s">
        <v>10766</v>
      </c>
      <c r="K2540">
        <v>10</v>
      </c>
      <c r="L2540">
        <v>10</v>
      </c>
      <c r="M2540">
        <f>(F2540*(1+0.05))</f>
        <v>2.0579999999999998</v>
      </c>
      <c r="N2540">
        <f>IFERROR(ROUND(( (-1.208*LN(L2540) + 7.5474 + 4.6991*(2.71828^(-0.009*L2540)) + 0.0001*L2540*L2540 - 0.0432*L2540 + 4.7166)/3),2), " ")</f>
        <v>4.45</v>
      </c>
      <c r="O2540">
        <f>IFERROR(MAX(MIN(ROUND(N2540*(Q2540/P2540),2),4.5),1.9)," ")</f>
        <v>4.1900000000000004</v>
      </c>
      <c r="P2540">
        <f>13.098*F2540^-1.237</f>
        <v>5.6974985827885236</v>
      </c>
      <c r="Q2540">
        <f>13.098*M2540^-1.237</f>
        <v>5.3638060139004509</v>
      </c>
      <c r="R2540" s="5">
        <f>IFERROR(ROUND(MAX(MIN((-105.4*LN(O2540) + 163.83),95),10),0)," ")</f>
        <v>13</v>
      </c>
      <c r="S2540" s="5" t="str">
        <f>IFERROR(CONCATENATE("(",R2540,",",ROUND((1.2*W2540),2),")")," ")</f>
        <v>(13,2.47)</v>
      </c>
      <c r="T2540">
        <f>R2540-L2540</f>
        <v>3</v>
      </c>
      <c r="U2540" s="7" t="str">
        <f>IF((AND(T2540=0,H2540&gt;=L2540)),"Don’t change bids","OK")</f>
        <v>OK</v>
      </c>
      <c r="V2540" t="e">
        <f>IF((MATCH(F2540,W2540,0)),"Same","Diff")</f>
        <v>#N/A</v>
      </c>
      <c r="W2540" s="5">
        <f>ROUND(M2540,2)</f>
        <v>2.06</v>
      </c>
      <c r="X2540" s="5">
        <v>2.06</v>
      </c>
    </row>
    <row r="2541" spans="1:24" x14ac:dyDescent="0.25">
      <c r="A2541" t="s">
        <v>24</v>
      </c>
      <c r="B2541" t="s">
        <v>3310</v>
      </c>
      <c r="C2541" t="s">
        <v>1146</v>
      </c>
      <c r="D2541" t="s">
        <v>3311</v>
      </c>
      <c r="E2541" t="s">
        <v>1088</v>
      </c>
      <c r="F2541" s="5">
        <v>1.96</v>
      </c>
      <c r="G2541" s="9">
        <v>0.1</v>
      </c>
      <c r="H2541" s="6">
        <f>G2541*100</f>
        <v>10</v>
      </c>
      <c r="I2541" t="s">
        <v>9799</v>
      </c>
      <c r="J2541" t="s">
        <v>10766</v>
      </c>
      <c r="K2541">
        <v>10</v>
      </c>
      <c r="L2541">
        <v>10</v>
      </c>
      <c r="M2541">
        <f>(F2541*(1+0.05))</f>
        <v>2.0579999999999998</v>
      </c>
      <c r="N2541">
        <f>IFERROR(ROUND(( (-1.208*LN(L2541) + 7.5474 + 4.6991*(2.71828^(-0.009*L2541)) + 0.0001*L2541*L2541 - 0.0432*L2541 + 4.7166)/3),2), " ")</f>
        <v>4.45</v>
      </c>
      <c r="O2541">
        <f>IFERROR(MAX(MIN(ROUND(N2541*(Q2541/P2541),2),4.5),1.9)," ")</f>
        <v>4.1900000000000004</v>
      </c>
      <c r="P2541">
        <f>13.098*F2541^-1.237</f>
        <v>5.6974985827885236</v>
      </c>
      <c r="Q2541">
        <f>13.098*M2541^-1.237</f>
        <v>5.3638060139004509</v>
      </c>
      <c r="R2541" s="5">
        <f>IFERROR(ROUND(MAX(MIN((-105.4*LN(O2541) + 163.83),95),10),0)," ")</f>
        <v>13</v>
      </c>
      <c r="S2541" s="5" t="str">
        <f>IFERROR(CONCATENATE("(",R2541,",",ROUND((1.2*W2541),2),")")," ")</f>
        <v>(13,2.47)</v>
      </c>
      <c r="T2541">
        <f>R2541-L2541</f>
        <v>3</v>
      </c>
      <c r="U2541" s="7" t="str">
        <f>IF((AND(T2541=0,H2541&gt;=L2541)),"Don’t change bids","OK")</f>
        <v>OK</v>
      </c>
      <c r="V2541" t="e">
        <f>IF((MATCH(F2541,W2541,0)),"Same","Diff")</f>
        <v>#N/A</v>
      </c>
      <c r="W2541" s="5">
        <f>ROUND(M2541,2)</f>
        <v>2.06</v>
      </c>
      <c r="X2541" s="5">
        <v>2.06</v>
      </c>
    </row>
    <row r="2542" spans="1:24" x14ac:dyDescent="0.25">
      <c r="A2542" t="s">
        <v>24</v>
      </c>
      <c r="B2542" t="s">
        <v>3312</v>
      </c>
      <c r="C2542" t="s">
        <v>1146</v>
      </c>
      <c r="D2542" t="s">
        <v>3309</v>
      </c>
      <c r="E2542" t="s">
        <v>1088</v>
      </c>
      <c r="F2542" s="5">
        <v>1.96</v>
      </c>
      <c r="G2542" s="9">
        <v>0.1</v>
      </c>
      <c r="H2542" s="6">
        <f>G2542*100</f>
        <v>10</v>
      </c>
      <c r="I2542" t="s">
        <v>9799</v>
      </c>
      <c r="J2542" t="s">
        <v>10766</v>
      </c>
      <c r="K2542">
        <v>10</v>
      </c>
      <c r="L2542">
        <v>10</v>
      </c>
      <c r="M2542">
        <f>(F2542*(1+0.05))</f>
        <v>2.0579999999999998</v>
      </c>
      <c r="N2542">
        <f>IFERROR(ROUND(( (-1.208*LN(L2542) + 7.5474 + 4.6991*(2.71828^(-0.009*L2542)) + 0.0001*L2542*L2542 - 0.0432*L2542 + 4.7166)/3),2), " ")</f>
        <v>4.45</v>
      </c>
      <c r="O2542">
        <f>IFERROR(MAX(MIN(ROUND(N2542*(Q2542/P2542),2),4.5),1.9)," ")</f>
        <v>4.1900000000000004</v>
      </c>
      <c r="P2542">
        <f>13.098*F2542^-1.237</f>
        <v>5.6974985827885236</v>
      </c>
      <c r="Q2542">
        <f>13.098*M2542^-1.237</f>
        <v>5.3638060139004509</v>
      </c>
      <c r="R2542" s="5">
        <f>IFERROR(ROUND(MAX(MIN((-105.4*LN(O2542) + 163.83),95),10),0)," ")</f>
        <v>13</v>
      </c>
      <c r="S2542" s="5" t="str">
        <f>IFERROR(CONCATENATE("(",R2542,",",ROUND((1.2*W2542),2),")")," ")</f>
        <v>(13,2.47)</v>
      </c>
      <c r="T2542">
        <f>R2542-L2542</f>
        <v>3</v>
      </c>
      <c r="U2542" s="7" t="str">
        <f>IF((AND(T2542=0,H2542&gt;=L2542)),"Don’t change bids","OK")</f>
        <v>OK</v>
      </c>
      <c r="V2542" t="e">
        <f>IF((MATCH(F2542,W2542,0)),"Same","Diff")</f>
        <v>#N/A</v>
      </c>
      <c r="W2542" s="5">
        <f>ROUND(M2542,2)</f>
        <v>2.06</v>
      </c>
      <c r="X2542" s="5">
        <v>2.06</v>
      </c>
    </row>
    <row r="2543" spans="1:24" x14ac:dyDescent="0.25">
      <c r="A2543" t="s">
        <v>24</v>
      </c>
      <c r="B2543" t="s">
        <v>3313</v>
      </c>
      <c r="C2543" t="s">
        <v>1146</v>
      </c>
      <c r="D2543" t="s">
        <v>3314</v>
      </c>
      <c r="E2543" t="s">
        <v>1088</v>
      </c>
      <c r="F2543" s="5">
        <v>1.96</v>
      </c>
      <c r="G2543" s="9">
        <v>0.1</v>
      </c>
      <c r="H2543" s="6">
        <f>G2543*100</f>
        <v>10</v>
      </c>
      <c r="I2543" t="s">
        <v>9799</v>
      </c>
      <c r="J2543" t="s">
        <v>10766</v>
      </c>
      <c r="K2543">
        <v>10</v>
      </c>
      <c r="L2543">
        <v>10</v>
      </c>
      <c r="M2543">
        <f>(F2543*(1+0.05))</f>
        <v>2.0579999999999998</v>
      </c>
      <c r="N2543">
        <f>IFERROR(ROUND(( (-1.208*LN(L2543) + 7.5474 + 4.6991*(2.71828^(-0.009*L2543)) + 0.0001*L2543*L2543 - 0.0432*L2543 + 4.7166)/3),2), " ")</f>
        <v>4.45</v>
      </c>
      <c r="O2543">
        <f>IFERROR(MAX(MIN(ROUND(N2543*(Q2543/P2543),2),4.5),1.9)," ")</f>
        <v>4.1900000000000004</v>
      </c>
      <c r="P2543">
        <f>13.098*F2543^-1.237</f>
        <v>5.6974985827885236</v>
      </c>
      <c r="Q2543">
        <f>13.098*M2543^-1.237</f>
        <v>5.3638060139004509</v>
      </c>
      <c r="R2543" s="5">
        <f>IFERROR(ROUND(MAX(MIN((-105.4*LN(O2543) + 163.83),95),10),0)," ")</f>
        <v>13</v>
      </c>
      <c r="S2543" s="5" t="str">
        <f>IFERROR(CONCATENATE("(",R2543,",",ROUND((1.2*W2543),2),")")," ")</f>
        <v>(13,2.47)</v>
      </c>
      <c r="T2543">
        <f>R2543-L2543</f>
        <v>3</v>
      </c>
      <c r="U2543" s="7" t="str">
        <f>IF((AND(T2543=0,H2543&gt;=L2543)),"Don’t change bids","OK")</f>
        <v>OK</v>
      </c>
      <c r="V2543" t="e">
        <f>IF((MATCH(F2543,W2543,0)),"Same","Diff")</f>
        <v>#N/A</v>
      </c>
      <c r="W2543" s="5">
        <f>ROUND(M2543,2)</f>
        <v>2.06</v>
      </c>
      <c r="X2543" s="5">
        <v>2.06</v>
      </c>
    </row>
    <row r="2544" spans="1:24" x14ac:dyDescent="0.25">
      <c r="A2544" t="s">
        <v>24</v>
      </c>
      <c r="B2544" t="s">
        <v>3315</v>
      </c>
      <c r="C2544" t="s">
        <v>1146</v>
      </c>
      <c r="D2544" t="s">
        <v>3316</v>
      </c>
      <c r="E2544" t="s">
        <v>1088</v>
      </c>
      <c r="F2544" s="5">
        <v>1.96</v>
      </c>
      <c r="G2544" s="9">
        <v>0.1</v>
      </c>
      <c r="H2544" s="6">
        <f>G2544*100</f>
        <v>10</v>
      </c>
      <c r="I2544" t="s">
        <v>9799</v>
      </c>
      <c r="J2544" t="s">
        <v>10766</v>
      </c>
      <c r="K2544">
        <v>10</v>
      </c>
      <c r="L2544">
        <v>10</v>
      </c>
      <c r="M2544">
        <f>(F2544*(1+0.05))</f>
        <v>2.0579999999999998</v>
      </c>
      <c r="N2544">
        <f>IFERROR(ROUND(( (-1.208*LN(L2544) + 7.5474 + 4.6991*(2.71828^(-0.009*L2544)) + 0.0001*L2544*L2544 - 0.0432*L2544 + 4.7166)/3),2), " ")</f>
        <v>4.45</v>
      </c>
      <c r="O2544">
        <f>IFERROR(MAX(MIN(ROUND(N2544*(Q2544/P2544),2),4.5),1.9)," ")</f>
        <v>4.1900000000000004</v>
      </c>
      <c r="P2544">
        <f>13.098*F2544^-1.237</f>
        <v>5.6974985827885236</v>
      </c>
      <c r="Q2544">
        <f>13.098*M2544^-1.237</f>
        <v>5.3638060139004509</v>
      </c>
      <c r="R2544" s="5">
        <f>IFERROR(ROUND(MAX(MIN((-105.4*LN(O2544) + 163.83),95),10),0)," ")</f>
        <v>13</v>
      </c>
      <c r="S2544" s="5" t="str">
        <f>IFERROR(CONCATENATE("(",R2544,",",ROUND((1.2*W2544),2),")")," ")</f>
        <v>(13,2.47)</v>
      </c>
      <c r="T2544">
        <f>R2544-L2544</f>
        <v>3</v>
      </c>
      <c r="U2544" s="7" t="str">
        <f>IF((AND(T2544=0,H2544&gt;=L2544)),"Don’t change bids","OK")</f>
        <v>OK</v>
      </c>
      <c r="V2544" t="e">
        <f>IF((MATCH(F2544,W2544,0)),"Same","Diff")</f>
        <v>#N/A</v>
      </c>
      <c r="W2544" s="5">
        <f>ROUND(M2544,2)</f>
        <v>2.06</v>
      </c>
      <c r="X2544" s="5">
        <v>2.06</v>
      </c>
    </row>
    <row r="2545" spans="1:24" x14ac:dyDescent="0.25">
      <c r="A2545" t="s">
        <v>24</v>
      </c>
      <c r="B2545" t="s">
        <v>3317</v>
      </c>
      <c r="C2545" t="s">
        <v>1146</v>
      </c>
      <c r="D2545" t="s">
        <v>3318</v>
      </c>
      <c r="E2545" t="s">
        <v>1088</v>
      </c>
      <c r="F2545" s="5">
        <v>1.96</v>
      </c>
      <c r="G2545" s="9">
        <v>0.1</v>
      </c>
      <c r="H2545" s="6">
        <f>G2545*100</f>
        <v>10</v>
      </c>
      <c r="I2545" t="s">
        <v>9799</v>
      </c>
      <c r="J2545" t="s">
        <v>10766</v>
      </c>
      <c r="K2545">
        <v>10</v>
      </c>
      <c r="L2545">
        <v>10</v>
      </c>
      <c r="M2545">
        <f>(F2545*(1+0.05))</f>
        <v>2.0579999999999998</v>
      </c>
      <c r="N2545">
        <f>IFERROR(ROUND(( (-1.208*LN(L2545) + 7.5474 + 4.6991*(2.71828^(-0.009*L2545)) + 0.0001*L2545*L2545 - 0.0432*L2545 + 4.7166)/3),2), " ")</f>
        <v>4.45</v>
      </c>
      <c r="O2545">
        <f>IFERROR(MAX(MIN(ROUND(N2545*(Q2545/P2545),2),4.5),1.9)," ")</f>
        <v>4.1900000000000004</v>
      </c>
      <c r="P2545">
        <f>13.098*F2545^-1.237</f>
        <v>5.6974985827885236</v>
      </c>
      <c r="Q2545">
        <f>13.098*M2545^-1.237</f>
        <v>5.3638060139004509</v>
      </c>
      <c r="R2545" s="5">
        <f>IFERROR(ROUND(MAX(MIN((-105.4*LN(O2545) + 163.83),95),10),0)," ")</f>
        <v>13</v>
      </c>
      <c r="S2545" s="5" t="str">
        <f>IFERROR(CONCATENATE("(",R2545,",",ROUND((1.2*W2545),2),")")," ")</f>
        <v>(13,2.47)</v>
      </c>
      <c r="T2545">
        <f>R2545-L2545</f>
        <v>3</v>
      </c>
      <c r="U2545" s="7" t="str">
        <f>IF((AND(T2545=0,H2545&gt;=L2545)),"Don’t change bids","OK")</f>
        <v>OK</v>
      </c>
      <c r="V2545" t="e">
        <f>IF((MATCH(F2545,W2545,0)),"Same","Diff")</f>
        <v>#N/A</v>
      </c>
      <c r="W2545" s="5">
        <f>ROUND(M2545,2)</f>
        <v>2.06</v>
      </c>
      <c r="X2545" s="5">
        <v>2.06</v>
      </c>
    </row>
    <row r="2546" spans="1:24" x14ac:dyDescent="0.25">
      <c r="A2546" t="s">
        <v>24</v>
      </c>
      <c r="B2546" t="s">
        <v>3319</v>
      </c>
      <c r="C2546" t="s">
        <v>1146</v>
      </c>
      <c r="D2546" t="s">
        <v>3314</v>
      </c>
      <c r="E2546" t="s">
        <v>95</v>
      </c>
      <c r="F2546" s="5">
        <v>2.27</v>
      </c>
      <c r="G2546" s="9">
        <v>0.1</v>
      </c>
      <c r="H2546" s="6">
        <f>G2546*100</f>
        <v>10</v>
      </c>
      <c r="I2546" t="s">
        <v>10179</v>
      </c>
      <c r="J2546" t="s">
        <v>10766</v>
      </c>
      <c r="K2546">
        <v>10</v>
      </c>
      <c r="L2546">
        <v>10</v>
      </c>
      <c r="M2546">
        <f>(F2546*(1+0.05))</f>
        <v>2.3835000000000002</v>
      </c>
      <c r="N2546">
        <f>IFERROR(ROUND(( (-1.208*LN(L2546) + 7.5474 + 4.6991*(2.71828^(-0.009*L2546)) + 0.0001*L2546*L2546 - 0.0432*L2546 + 4.7166)/3),2), " ")</f>
        <v>4.45</v>
      </c>
      <c r="O2546">
        <f>IFERROR(MAX(MIN(ROUND(N2546*(Q2546/P2546),2),4.5),1.9)," ")</f>
        <v>4.1900000000000004</v>
      </c>
      <c r="P2546">
        <f>13.098*F2546^-1.237</f>
        <v>4.7511747118961516</v>
      </c>
      <c r="Q2546">
        <f>13.098*M2546^-1.237</f>
        <v>4.4729066839517344</v>
      </c>
      <c r="R2546" s="5">
        <f>IFERROR(ROUND(MAX(MIN((-105.4*LN(O2546) + 163.83),95),10),0)," ")</f>
        <v>13</v>
      </c>
      <c r="S2546" s="5" t="str">
        <f>IFERROR(CONCATENATE("(",R2546,",",ROUND((1.2*W2546),2),")")," ")</f>
        <v>(13,2.86)</v>
      </c>
      <c r="T2546">
        <f>R2546-L2546</f>
        <v>3</v>
      </c>
      <c r="U2546" s="7" t="str">
        <f>IF((AND(T2546=0,H2546&gt;=L2546)),"Don’t change bids","OK")</f>
        <v>OK</v>
      </c>
      <c r="V2546" t="e">
        <f>IF((MATCH(F2546,W2546,0)),"Same","Diff")</f>
        <v>#N/A</v>
      </c>
      <c r="W2546" s="5">
        <f>ROUND(M2546,2)</f>
        <v>2.38</v>
      </c>
      <c r="X2546" s="5">
        <v>2.38</v>
      </c>
    </row>
    <row r="2547" spans="1:24" x14ac:dyDescent="0.25">
      <c r="A2547" t="s">
        <v>24</v>
      </c>
      <c r="B2547" t="s">
        <v>3320</v>
      </c>
      <c r="C2547" t="s">
        <v>1146</v>
      </c>
      <c r="D2547" t="s">
        <v>3316</v>
      </c>
      <c r="E2547" t="s">
        <v>1088</v>
      </c>
      <c r="F2547" s="5">
        <v>1.96</v>
      </c>
      <c r="G2547" s="9">
        <v>0.1</v>
      </c>
      <c r="H2547" s="6">
        <f>G2547*100</f>
        <v>10</v>
      </c>
      <c r="I2547" t="s">
        <v>9799</v>
      </c>
      <c r="J2547" t="s">
        <v>10766</v>
      </c>
      <c r="K2547">
        <v>10</v>
      </c>
      <c r="L2547">
        <v>10</v>
      </c>
      <c r="M2547">
        <f>(F2547*(1+0.05))</f>
        <v>2.0579999999999998</v>
      </c>
      <c r="N2547">
        <f>IFERROR(ROUND(( (-1.208*LN(L2547) + 7.5474 + 4.6991*(2.71828^(-0.009*L2547)) + 0.0001*L2547*L2547 - 0.0432*L2547 + 4.7166)/3),2), " ")</f>
        <v>4.45</v>
      </c>
      <c r="O2547">
        <f>IFERROR(MAX(MIN(ROUND(N2547*(Q2547/P2547),2),4.5),1.9)," ")</f>
        <v>4.1900000000000004</v>
      </c>
      <c r="P2547">
        <f>13.098*F2547^-1.237</f>
        <v>5.6974985827885236</v>
      </c>
      <c r="Q2547">
        <f>13.098*M2547^-1.237</f>
        <v>5.3638060139004509</v>
      </c>
      <c r="R2547" s="5">
        <f>IFERROR(ROUND(MAX(MIN((-105.4*LN(O2547) + 163.83),95),10),0)," ")</f>
        <v>13</v>
      </c>
      <c r="S2547" s="5" t="str">
        <f>IFERROR(CONCATENATE("(",R2547,",",ROUND((1.2*W2547),2),")")," ")</f>
        <v>(13,2.47)</v>
      </c>
      <c r="T2547">
        <f>R2547-L2547</f>
        <v>3</v>
      </c>
      <c r="U2547" s="7" t="str">
        <f>IF((AND(T2547=0,H2547&gt;=L2547)),"Don’t change bids","OK")</f>
        <v>OK</v>
      </c>
      <c r="V2547" t="e">
        <f>IF((MATCH(F2547,W2547,0)),"Same","Diff")</f>
        <v>#N/A</v>
      </c>
      <c r="W2547" s="5">
        <f>ROUND(M2547,2)</f>
        <v>2.06</v>
      </c>
      <c r="X2547" s="5">
        <v>2.06</v>
      </c>
    </row>
    <row r="2548" spans="1:24" x14ac:dyDescent="0.25">
      <c r="A2548" t="s">
        <v>24</v>
      </c>
      <c r="B2548" t="s">
        <v>3321</v>
      </c>
      <c r="C2548" t="s">
        <v>1146</v>
      </c>
      <c r="D2548" t="s">
        <v>3316</v>
      </c>
      <c r="E2548" t="s">
        <v>1088</v>
      </c>
      <c r="F2548" s="5">
        <v>1.96</v>
      </c>
      <c r="G2548" s="9">
        <v>0.1</v>
      </c>
      <c r="H2548" s="6">
        <f>G2548*100</f>
        <v>10</v>
      </c>
      <c r="I2548" t="s">
        <v>9799</v>
      </c>
      <c r="J2548" t="s">
        <v>10766</v>
      </c>
      <c r="K2548">
        <v>10</v>
      </c>
      <c r="L2548">
        <v>10</v>
      </c>
      <c r="M2548">
        <f>(F2548*(1+0.05))</f>
        <v>2.0579999999999998</v>
      </c>
      <c r="N2548">
        <f>IFERROR(ROUND(( (-1.208*LN(L2548) + 7.5474 + 4.6991*(2.71828^(-0.009*L2548)) + 0.0001*L2548*L2548 - 0.0432*L2548 + 4.7166)/3),2), " ")</f>
        <v>4.45</v>
      </c>
      <c r="O2548">
        <f>IFERROR(MAX(MIN(ROUND(N2548*(Q2548/P2548),2),4.5),1.9)," ")</f>
        <v>4.1900000000000004</v>
      </c>
      <c r="P2548">
        <f>13.098*F2548^-1.237</f>
        <v>5.6974985827885236</v>
      </c>
      <c r="Q2548">
        <f>13.098*M2548^-1.237</f>
        <v>5.3638060139004509</v>
      </c>
      <c r="R2548" s="5">
        <f>IFERROR(ROUND(MAX(MIN((-105.4*LN(O2548) + 163.83),95),10),0)," ")</f>
        <v>13</v>
      </c>
      <c r="S2548" s="5" t="str">
        <f>IFERROR(CONCATENATE("(",R2548,",",ROUND((1.2*W2548),2),")")," ")</f>
        <v>(13,2.47)</v>
      </c>
      <c r="T2548">
        <f>R2548-L2548</f>
        <v>3</v>
      </c>
      <c r="U2548" s="7" t="str">
        <f>IF((AND(T2548=0,H2548&gt;=L2548)),"Don’t change bids","OK")</f>
        <v>OK</v>
      </c>
      <c r="V2548" t="e">
        <f>IF((MATCH(F2548,W2548,0)),"Same","Diff")</f>
        <v>#N/A</v>
      </c>
      <c r="W2548" s="5">
        <f>ROUND(M2548,2)</f>
        <v>2.06</v>
      </c>
      <c r="X2548" s="5">
        <v>2.06</v>
      </c>
    </row>
    <row r="2549" spans="1:24" x14ac:dyDescent="0.25">
      <c r="A2549" t="s">
        <v>24</v>
      </c>
      <c r="B2549" t="s">
        <v>3322</v>
      </c>
      <c r="C2549" t="s">
        <v>1146</v>
      </c>
      <c r="D2549" t="s">
        <v>3314</v>
      </c>
      <c r="E2549" t="s">
        <v>1088</v>
      </c>
      <c r="F2549" s="5">
        <v>1.96</v>
      </c>
      <c r="G2549" s="9">
        <v>0.1</v>
      </c>
      <c r="H2549" s="6">
        <f>G2549*100</f>
        <v>10</v>
      </c>
      <c r="I2549" t="s">
        <v>9799</v>
      </c>
      <c r="J2549" t="s">
        <v>10766</v>
      </c>
      <c r="K2549">
        <v>10</v>
      </c>
      <c r="L2549">
        <v>10</v>
      </c>
      <c r="M2549">
        <f>(F2549*(1+0.05))</f>
        <v>2.0579999999999998</v>
      </c>
      <c r="N2549">
        <f>IFERROR(ROUND(( (-1.208*LN(L2549) + 7.5474 + 4.6991*(2.71828^(-0.009*L2549)) + 0.0001*L2549*L2549 - 0.0432*L2549 + 4.7166)/3),2), " ")</f>
        <v>4.45</v>
      </c>
      <c r="O2549">
        <f>IFERROR(MAX(MIN(ROUND(N2549*(Q2549/P2549),2),4.5),1.9)," ")</f>
        <v>4.1900000000000004</v>
      </c>
      <c r="P2549">
        <f>13.098*F2549^-1.237</f>
        <v>5.6974985827885236</v>
      </c>
      <c r="Q2549">
        <f>13.098*M2549^-1.237</f>
        <v>5.3638060139004509</v>
      </c>
      <c r="R2549" s="5">
        <f>IFERROR(ROUND(MAX(MIN((-105.4*LN(O2549) + 163.83),95),10),0)," ")</f>
        <v>13</v>
      </c>
      <c r="S2549" s="5" t="str">
        <f>IFERROR(CONCATENATE("(",R2549,",",ROUND((1.2*W2549),2),")")," ")</f>
        <v>(13,2.47)</v>
      </c>
      <c r="T2549">
        <f>R2549-L2549</f>
        <v>3</v>
      </c>
      <c r="U2549" s="7" t="str">
        <f>IF((AND(T2549=0,H2549&gt;=L2549)),"Don’t change bids","OK")</f>
        <v>OK</v>
      </c>
      <c r="V2549" t="e">
        <f>IF((MATCH(F2549,W2549,0)),"Same","Diff")</f>
        <v>#N/A</v>
      </c>
      <c r="W2549" s="5">
        <f>ROUND(M2549,2)</f>
        <v>2.06</v>
      </c>
      <c r="X2549" s="5">
        <v>2.06</v>
      </c>
    </row>
    <row r="2550" spans="1:24" x14ac:dyDescent="0.25">
      <c r="A2550" t="s">
        <v>24</v>
      </c>
      <c r="B2550" t="s">
        <v>3323</v>
      </c>
      <c r="C2550" t="s">
        <v>1146</v>
      </c>
      <c r="D2550" t="s">
        <v>3324</v>
      </c>
      <c r="E2550" t="s">
        <v>1088</v>
      </c>
      <c r="F2550" s="5">
        <v>1.96</v>
      </c>
      <c r="G2550" s="9">
        <v>0.1</v>
      </c>
      <c r="H2550" s="6">
        <f>G2550*100</f>
        <v>10</v>
      </c>
      <c r="I2550" t="s">
        <v>9799</v>
      </c>
      <c r="J2550" t="s">
        <v>10766</v>
      </c>
      <c r="K2550">
        <v>10</v>
      </c>
      <c r="L2550">
        <v>10</v>
      </c>
      <c r="M2550">
        <f>(F2550*(1+0.05))</f>
        <v>2.0579999999999998</v>
      </c>
      <c r="N2550">
        <f>IFERROR(ROUND(( (-1.208*LN(L2550) + 7.5474 + 4.6991*(2.71828^(-0.009*L2550)) + 0.0001*L2550*L2550 - 0.0432*L2550 + 4.7166)/3),2), " ")</f>
        <v>4.45</v>
      </c>
      <c r="O2550">
        <f>IFERROR(MAX(MIN(ROUND(N2550*(Q2550/P2550),2),4.5),1.9)," ")</f>
        <v>4.1900000000000004</v>
      </c>
      <c r="P2550">
        <f>13.098*F2550^-1.237</f>
        <v>5.6974985827885236</v>
      </c>
      <c r="Q2550">
        <f>13.098*M2550^-1.237</f>
        <v>5.3638060139004509</v>
      </c>
      <c r="R2550" s="5">
        <f>IFERROR(ROUND(MAX(MIN((-105.4*LN(O2550) + 163.83),95),10),0)," ")</f>
        <v>13</v>
      </c>
      <c r="S2550" s="5" t="str">
        <f>IFERROR(CONCATENATE("(",R2550,",",ROUND((1.2*W2550),2),")")," ")</f>
        <v>(13,2.47)</v>
      </c>
      <c r="T2550">
        <f>R2550-L2550</f>
        <v>3</v>
      </c>
      <c r="U2550" s="7" t="str">
        <f>IF((AND(T2550=0,H2550&gt;=L2550)),"Don’t change bids","OK")</f>
        <v>OK</v>
      </c>
      <c r="V2550" t="e">
        <f>IF((MATCH(F2550,W2550,0)),"Same","Diff")</f>
        <v>#N/A</v>
      </c>
      <c r="W2550" s="5">
        <f>ROUND(M2550,2)</f>
        <v>2.06</v>
      </c>
      <c r="X2550" s="5">
        <v>2.06</v>
      </c>
    </row>
    <row r="2551" spans="1:24" x14ac:dyDescent="0.25">
      <c r="A2551" t="s">
        <v>24</v>
      </c>
      <c r="B2551" t="s">
        <v>3325</v>
      </c>
      <c r="C2551" t="s">
        <v>1146</v>
      </c>
      <c r="D2551" t="s">
        <v>3326</v>
      </c>
      <c r="E2551" t="s">
        <v>1088</v>
      </c>
      <c r="F2551" s="5">
        <v>1.96</v>
      </c>
      <c r="G2551" s="9">
        <v>0.1</v>
      </c>
      <c r="H2551" s="6">
        <f>G2551*100</f>
        <v>10</v>
      </c>
      <c r="I2551" t="s">
        <v>9799</v>
      </c>
      <c r="J2551" t="s">
        <v>10766</v>
      </c>
      <c r="K2551">
        <v>10</v>
      </c>
      <c r="L2551">
        <v>10</v>
      </c>
      <c r="M2551">
        <f>(F2551*(1+0.05))</f>
        <v>2.0579999999999998</v>
      </c>
      <c r="N2551">
        <f>IFERROR(ROUND(( (-1.208*LN(L2551) + 7.5474 + 4.6991*(2.71828^(-0.009*L2551)) + 0.0001*L2551*L2551 - 0.0432*L2551 + 4.7166)/3),2), " ")</f>
        <v>4.45</v>
      </c>
      <c r="O2551">
        <f>IFERROR(MAX(MIN(ROUND(N2551*(Q2551/P2551),2),4.5),1.9)," ")</f>
        <v>4.1900000000000004</v>
      </c>
      <c r="P2551">
        <f>13.098*F2551^-1.237</f>
        <v>5.6974985827885236</v>
      </c>
      <c r="Q2551">
        <f>13.098*M2551^-1.237</f>
        <v>5.3638060139004509</v>
      </c>
      <c r="R2551" s="5">
        <f>IFERROR(ROUND(MAX(MIN((-105.4*LN(O2551) + 163.83),95),10),0)," ")</f>
        <v>13</v>
      </c>
      <c r="S2551" s="5" t="str">
        <f>IFERROR(CONCATENATE("(",R2551,",",ROUND((1.2*W2551),2),")")," ")</f>
        <v>(13,2.47)</v>
      </c>
      <c r="T2551">
        <f>R2551-L2551</f>
        <v>3</v>
      </c>
      <c r="U2551" s="7" t="str">
        <f>IF((AND(T2551=0,H2551&gt;=L2551)),"Don’t change bids","OK")</f>
        <v>OK</v>
      </c>
      <c r="V2551" t="e">
        <f>IF((MATCH(F2551,W2551,0)),"Same","Diff")</f>
        <v>#N/A</v>
      </c>
      <c r="W2551" s="5">
        <f>ROUND(M2551,2)</f>
        <v>2.06</v>
      </c>
      <c r="X2551" s="5">
        <v>2.06</v>
      </c>
    </row>
    <row r="2552" spans="1:24" x14ac:dyDescent="0.25">
      <c r="A2552" t="s">
        <v>24</v>
      </c>
      <c r="B2552" t="s">
        <v>3327</v>
      </c>
      <c r="C2552" t="s">
        <v>1146</v>
      </c>
      <c r="D2552" t="s">
        <v>3326</v>
      </c>
      <c r="E2552" t="s">
        <v>1088</v>
      </c>
      <c r="F2552" s="5">
        <v>1.96</v>
      </c>
      <c r="G2552" s="9">
        <v>0.1</v>
      </c>
      <c r="H2552" s="6">
        <f>G2552*100</f>
        <v>10</v>
      </c>
      <c r="I2552" t="s">
        <v>9799</v>
      </c>
      <c r="J2552" t="s">
        <v>10766</v>
      </c>
      <c r="K2552">
        <v>10</v>
      </c>
      <c r="L2552">
        <v>10</v>
      </c>
      <c r="M2552">
        <f>(F2552*(1+0.05))</f>
        <v>2.0579999999999998</v>
      </c>
      <c r="N2552">
        <f>IFERROR(ROUND(( (-1.208*LN(L2552) + 7.5474 + 4.6991*(2.71828^(-0.009*L2552)) + 0.0001*L2552*L2552 - 0.0432*L2552 + 4.7166)/3),2), " ")</f>
        <v>4.45</v>
      </c>
      <c r="O2552">
        <f>IFERROR(MAX(MIN(ROUND(N2552*(Q2552/P2552),2),4.5),1.9)," ")</f>
        <v>4.1900000000000004</v>
      </c>
      <c r="P2552">
        <f>13.098*F2552^-1.237</f>
        <v>5.6974985827885236</v>
      </c>
      <c r="Q2552">
        <f>13.098*M2552^-1.237</f>
        <v>5.3638060139004509</v>
      </c>
      <c r="R2552" s="5">
        <f>IFERROR(ROUND(MAX(MIN((-105.4*LN(O2552) + 163.83),95),10),0)," ")</f>
        <v>13</v>
      </c>
      <c r="S2552" s="5" t="str">
        <f>IFERROR(CONCATENATE("(",R2552,",",ROUND((1.2*W2552),2),")")," ")</f>
        <v>(13,2.47)</v>
      </c>
      <c r="T2552">
        <f>R2552-L2552</f>
        <v>3</v>
      </c>
      <c r="U2552" s="7" t="str">
        <f>IF((AND(T2552=0,H2552&gt;=L2552)),"Don’t change bids","OK")</f>
        <v>OK</v>
      </c>
      <c r="V2552" t="e">
        <f>IF((MATCH(F2552,W2552,0)),"Same","Diff")</f>
        <v>#N/A</v>
      </c>
      <c r="W2552" s="5">
        <f>ROUND(M2552,2)</f>
        <v>2.06</v>
      </c>
      <c r="X2552" s="5">
        <v>2.06</v>
      </c>
    </row>
    <row r="2553" spans="1:24" x14ac:dyDescent="0.25">
      <c r="A2553" t="s">
        <v>24</v>
      </c>
      <c r="B2553" t="s">
        <v>3328</v>
      </c>
      <c r="C2553" t="s">
        <v>1146</v>
      </c>
      <c r="D2553" t="s">
        <v>3326</v>
      </c>
      <c r="E2553" t="s">
        <v>1088</v>
      </c>
      <c r="F2553" s="5">
        <v>1.96</v>
      </c>
      <c r="G2553" s="9">
        <v>0.1</v>
      </c>
      <c r="H2553" s="6">
        <f>G2553*100</f>
        <v>10</v>
      </c>
      <c r="I2553" t="s">
        <v>9799</v>
      </c>
      <c r="J2553" t="s">
        <v>10766</v>
      </c>
      <c r="K2553">
        <v>10</v>
      </c>
      <c r="L2553">
        <v>10</v>
      </c>
      <c r="M2553">
        <f>(F2553*(1+0.05))</f>
        <v>2.0579999999999998</v>
      </c>
      <c r="N2553">
        <f>IFERROR(ROUND(( (-1.208*LN(L2553) + 7.5474 + 4.6991*(2.71828^(-0.009*L2553)) + 0.0001*L2553*L2553 - 0.0432*L2553 + 4.7166)/3),2), " ")</f>
        <v>4.45</v>
      </c>
      <c r="O2553">
        <f>IFERROR(MAX(MIN(ROUND(N2553*(Q2553/P2553),2),4.5),1.9)," ")</f>
        <v>4.1900000000000004</v>
      </c>
      <c r="P2553">
        <f>13.098*F2553^-1.237</f>
        <v>5.6974985827885236</v>
      </c>
      <c r="Q2553">
        <f>13.098*M2553^-1.237</f>
        <v>5.3638060139004509</v>
      </c>
      <c r="R2553" s="5">
        <f>IFERROR(ROUND(MAX(MIN((-105.4*LN(O2553) + 163.83),95),10),0)," ")</f>
        <v>13</v>
      </c>
      <c r="S2553" s="5" t="str">
        <f>IFERROR(CONCATENATE("(",R2553,",",ROUND((1.2*W2553),2),")")," ")</f>
        <v>(13,2.47)</v>
      </c>
      <c r="T2553">
        <f>R2553-L2553</f>
        <v>3</v>
      </c>
      <c r="U2553" s="7" t="str">
        <f>IF((AND(T2553=0,H2553&gt;=L2553)),"Don’t change bids","OK")</f>
        <v>OK</v>
      </c>
      <c r="V2553" t="e">
        <f>IF((MATCH(F2553,W2553,0)),"Same","Diff")</f>
        <v>#N/A</v>
      </c>
      <c r="W2553" s="5">
        <f>ROUND(M2553,2)</f>
        <v>2.06</v>
      </c>
      <c r="X2553" s="5">
        <v>2.06</v>
      </c>
    </row>
    <row r="2554" spans="1:24" x14ac:dyDescent="0.25">
      <c r="A2554" t="s">
        <v>24</v>
      </c>
      <c r="B2554" t="s">
        <v>3329</v>
      </c>
      <c r="C2554" t="s">
        <v>1146</v>
      </c>
      <c r="D2554" t="s">
        <v>3326</v>
      </c>
      <c r="E2554" t="s">
        <v>1088</v>
      </c>
      <c r="F2554" s="5">
        <v>1.96</v>
      </c>
      <c r="G2554" s="9">
        <v>0.1</v>
      </c>
      <c r="H2554" s="6">
        <f>G2554*100</f>
        <v>10</v>
      </c>
      <c r="I2554" t="s">
        <v>9799</v>
      </c>
      <c r="J2554" t="s">
        <v>10766</v>
      </c>
      <c r="K2554">
        <v>10</v>
      </c>
      <c r="L2554">
        <v>10</v>
      </c>
      <c r="M2554">
        <f>(F2554*(1+0.05))</f>
        <v>2.0579999999999998</v>
      </c>
      <c r="N2554">
        <f>IFERROR(ROUND(( (-1.208*LN(L2554) + 7.5474 + 4.6991*(2.71828^(-0.009*L2554)) + 0.0001*L2554*L2554 - 0.0432*L2554 + 4.7166)/3),2), " ")</f>
        <v>4.45</v>
      </c>
      <c r="O2554">
        <f>IFERROR(MAX(MIN(ROUND(N2554*(Q2554/P2554),2),4.5),1.9)," ")</f>
        <v>4.1900000000000004</v>
      </c>
      <c r="P2554">
        <f>13.098*F2554^-1.237</f>
        <v>5.6974985827885236</v>
      </c>
      <c r="Q2554">
        <f>13.098*M2554^-1.237</f>
        <v>5.3638060139004509</v>
      </c>
      <c r="R2554" s="5">
        <f>IFERROR(ROUND(MAX(MIN((-105.4*LN(O2554) + 163.83),95),10),0)," ")</f>
        <v>13</v>
      </c>
      <c r="S2554" s="5" t="str">
        <f>IFERROR(CONCATENATE("(",R2554,",",ROUND((1.2*W2554),2),")")," ")</f>
        <v>(13,2.47)</v>
      </c>
      <c r="T2554">
        <f>R2554-L2554</f>
        <v>3</v>
      </c>
      <c r="U2554" s="7" t="str">
        <f>IF((AND(T2554=0,H2554&gt;=L2554)),"Don’t change bids","OK")</f>
        <v>OK</v>
      </c>
      <c r="V2554" t="e">
        <f>IF((MATCH(F2554,W2554,0)),"Same","Diff")</f>
        <v>#N/A</v>
      </c>
      <c r="W2554" s="5">
        <f>ROUND(M2554,2)</f>
        <v>2.06</v>
      </c>
      <c r="X2554" s="5">
        <v>2.06</v>
      </c>
    </row>
    <row r="2555" spans="1:24" x14ac:dyDescent="0.25">
      <c r="A2555" t="s">
        <v>24</v>
      </c>
      <c r="B2555" t="s">
        <v>3330</v>
      </c>
      <c r="C2555" t="s">
        <v>1146</v>
      </c>
      <c r="D2555" t="s">
        <v>3331</v>
      </c>
      <c r="E2555" t="s">
        <v>1088</v>
      </c>
      <c r="F2555" s="5">
        <v>1.96</v>
      </c>
      <c r="G2555" s="9">
        <v>0.1</v>
      </c>
      <c r="H2555" s="6">
        <f>G2555*100</f>
        <v>10</v>
      </c>
      <c r="I2555" t="s">
        <v>9799</v>
      </c>
      <c r="J2555" t="s">
        <v>10766</v>
      </c>
      <c r="K2555">
        <v>10</v>
      </c>
      <c r="L2555">
        <v>10</v>
      </c>
      <c r="M2555">
        <f>(F2555*(1+0.05))</f>
        <v>2.0579999999999998</v>
      </c>
      <c r="N2555">
        <f>IFERROR(ROUND(( (-1.208*LN(L2555) + 7.5474 + 4.6991*(2.71828^(-0.009*L2555)) + 0.0001*L2555*L2555 - 0.0432*L2555 + 4.7166)/3),2), " ")</f>
        <v>4.45</v>
      </c>
      <c r="O2555">
        <f>IFERROR(MAX(MIN(ROUND(N2555*(Q2555/P2555),2),4.5),1.9)," ")</f>
        <v>4.1900000000000004</v>
      </c>
      <c r="P2555">
        <f>13.098*F2555^-1.237</f>
        <v>5.6974985827885236</v>
      </c>
      <c r="Q2555">
        <f>13.098*M2555^-1.237</f>
        <v>5.3638060139004509</v>
      </c>
      <c r="R2555" s="5">
        <f>IFERROR(ROUND(MAX(MIN((-105.4*LN(O2555) + 163.83),95),10),0)," ")</f>
        <v>13</v>
      </c>
      <c r="S2555" s="5" t="str">
        <f>IFERROR(CONCATENATE("(",R2555,",",ROUND((1.2*W2555),2),")")," ")</f>
        <v>(13,2.47)</v>
      </c>
      <c r="T2555">
        <f>R2555-L2555</f>
        <v>3</v>
      </c>
      <c r="U2555" s="7" t="str">
        <f>IF((AND(T2555=0,H2555&gt;=L2555)),"Don’t change bids","OK")</f>
        <v>OK</v>
      </c>
      <c r="V2555" t="e">
        <f>IF((MATCH(F2555,W2555,0)),"Same","Diff")</f>
        <v>#N/A</v>
      </c>
      <c r="W2555" s="5">
        <f>ROUND(M2555,2)</f>
        <v>2.06</v>
      </c>
      <c r="X2555" s="5">
        <v>2.06</v>
      </c>
    </row>
    <row r="2556" spans="1:24" x14ac:dyDescent="0.25">
      <c r="A2556" t="s">
        <v>24</v>
      </c>
      <c r="B2556" t="s">
        <v>3332</v>
      </c>
      <c r="C2556" t="s">
        <v>1146</v>
      </c>
      <c r="D2556" t="s">
        <v>3326</v>
      </c>
      <c r="E2556" t="s">
        <v>1088</v>
      </c>
      <c r="F2556" s="5">
        <v>1.96</v>
      </c>
      <c r="G2556" s="9">
        <v>0.1</v>
      </c>
      <c r="H2556" s="6">
        <f>G2556*100</f>
        <v>10</v>
      </c>
      <c r="I2556" t="s">
        <v>9799</v>
      </c>
      <c r="J2556" t="s">
        <v>10766</v>
      </c>
      <c r="K2556">
        <v>10</v>
      </c>
      <c r="L2556">
        <v>10</v>
      </c>
      <c r="M2556">
        <f>(F2556*(1+0.05))</f>
        <v>2.0579999999999998</v>
      </c>
      <c r="N2556">
        <f>IFERROR(ROUND(( (-1.208*LN(L2556) + 7.5474 + 4.6991*(2.71828^(-0.009*L2556)) + 0.0001*L2556*L2556 - 0.0432*L2556 + 4.7166)/3),2), " ")</f>
        <v>4.45</v>
      </c>
      <c r="O2556">
        <f>IFERROR(MAX(MIN(ROUND(N2556*(Q2556/P2556),2),4.5),1.9)," ")</f>
        <v>4.1900000000000004</v>
      </c>
      <c r="P2556">
        <f>13.098*F2556^-1.237</f>
        <v>5.6974985827885236</v>
      </c>
      <c r="Q2556">
        <f>13.098*M2556^-1.237</f>
        <v>5.3638060139004509</v>
      </c>
      <c r="R2556" s="5">
        <f>IFERROR(ROUND(MAX(MIN((-105.4*LN(O2556) + 163.83),95),10),0)," ")</f>
        <v>13</v>
      </c>
      <c r="S2556" s="5" t="str">
        <f>IFERROR(CONCATENATE("(",R2556,",",ROUND((1.2*W2556),2),")")," ")</f>
        <v>(13,2.47)</v>
      </c>
      <c r="T2556">
        <f>R2556-L2556</f>
        <v>3</v>
      </c>
      <c r="U2556" s="7" t="str">
        <f>IF((AND(T2556=0,H2556&gt;=L2556)),"Don’t change bids","OK")</f>
        <v>OK</v>
      </c>
      <c r="V2556" t="e">
        <f>IF((MATCH(F2556,W2556,0)),"Same","Diff")</f>
        <v>#N/A</v>
      </c>
      <c r="W2556" s="5">
        <f>ROUND(M2556,2)</f>
        <v>2.06</v>
      </c>
      <c r="X2556" s="5">
        <v>2.06</v>
      </c>
    </row>
    <row r="2557" spans="1:24" x14ac:dyDescent="0.25">
      <c r="A2557" t="s">
        <v>24</v>
      </c>
      <c r="B2557" t="s">
        <v>3333</v>
      </c>
      <c r="C2557" t="s">
        <v>1146</v>
      </c>
      <c r="D2557" t="s">
        <v>3326</v>
      </c>
      <c r="E2557" t="s">
        <v>1088</v>
      </c>
      <c r="F2557" s="5">
        <v>1.96</v>
      </c>
      <c r="G2557" s="9">
        <v>0.1</v>
      </c>
      <c r="H2557" s="6">
        <f>G2557*100</f>
        <v>10</v>
      </c>
      <c r="I2557" t="s">
        <v>9799</v>
      </c>
      <c r="J2557" t="s">
        <v>10766</v>
      </c>
      <c r="K2557">
        <v>10</v>
      </c>
      <c r="L2557">
        <v>10</v>
      </c>
      <c r="M2557">
        <f>(F2557*(1+0.05))</f>
        <v>2.0579999999999998</v>
      </c>
      <c r="N2557">
        <f>IFERROR(ROUND(( (-1.208*LN(L2557) + 7.5474 + 4.6991*(2.71828^(-0.009*L2557)) + 0.0001*L2557*L2557 - 0.0432*L2557 + 4.7166)/3),2), " ")</f>
        <v>4.45</v>
      </c>
      <c r="O2557">
        <f>IFERROR(MAX(MIN(ROUND(N2557*(Q2557/P2557),2),4.5),1.9)," ")</f>
        <v>4.1900000000000004</v>
      </c>
      <c r="P2557">
        <f>13.098*F2557^-1.237</f>
        <v>5.6974985827885236</v>
      </c>
      <c r="Q2557">
        <f>13.098*M2557^-1.237</f>
        <v>5.3638060139004509</v>
      </c>
      <c r="R2557" s="5">
        <f>IFERROR(ROUND(MAX(MIN((-105.4*LN(O2557) + 163.83),95),10),0)," ")</f>
        <v>13</v>
      </c>
      <c r="S2557" s="5" t="str">
        <f>IFERROR(CONCATENATE("(",R2557,",",ROUND((1.2*W2557),2),")")," ")</f>
        <v>(13,2.47)</v>
      </c>
      <c r="T2557">
        <f>R2557-L2557</f>
        <v>3</v>
      </c>
      <c r="U2557" s="7" t="str">
        <f>IF((AND(T2557=0,H2557&gt;=L2557)),"Don’t change bids","OK")</f>
        <v>OK</v>
      </c>
      <c r="V2557" t="e">
        <f>IF((MATCH(F2557,W2557,0)),"Same","Diff")</f>
        <v>#N/A</v>
      </c>
      <c r="W2557" s="5">
        <f>ROUND(M2557,2)</f>
        <v>2.06</v>
      </c>
      <c r="X2557" s="5">
        <v>2.06</v>
      </c>
    </row>
    <row r="2558" spans="1:24" x14ac:dyDescent="0.25">
      <c r="A2558" t="s">
        <v>24</v>
      </c>
      <c r="B2558" t="s">
        <v>3334</v>
      </c>
      <c r="C2558" t="s">
        <v>1146</v>
      </c>
      <c r="D2558" t="s">
        <v>3326</v>
      </c>
      <c r="E2558" t="s">
        <v>1088</v>
      </c>
      <c r="F2558" s="5">
        <v>1.96</v>
      </c>
      <c r="G2558" s="9">
        <v>0.1</v>
      </c>
      <c r="H2558" s="6">
        <f>G2558*100</f>
        <v>10</v>
      </c>
      <c r="I2558" t="s">
        <v>9799</v>
      </c>
      <c r="J2558" t="s">
        <v>10766</v>
      </c>
      <c r="K2558">
        <v>10</v>
      </c>
      <c r="L2558">
        <v>10</v>
      </c>
      <c r="M2558">
        <f>(F2558*(1+0.05))</f>
        <v>2.0579999999999998</v>
      </c>
      <c r="N2558">
        <f>IFERROR(ROUND(( (-1.208*LN(L2558) + 7.5474 + 4.6991*(2.71828^(-0.009*L2558)) + 0.0001*L2558*L2558 - 0.0432*L2558 + 4.7166)/3),2), " ")</f>
        <v>4.45</v>
      </c>
      <c r="O2558">
        <f>IFERROR(MAX(MIN(ROUND(N2558*(Q2558/P2558),2),4.5),1.9)," ")</f>
        <v>4.1900000000000004</v>
      </c>
      <c r="P2558">
        <f>13.098*F2558^-1.237</f>
        <v>5.6974985827885236</v>
      </c>
      <c r="Q2558">
        <f>13.098*M2558^-1.237</f>
        <v>5.3638060139004509</v>
      </c>
      <c r="R2558" s="5">
        <f>IFERROR(ROUND(MAX(MIN((-105.4*LN(O2558) + 163.83),95),10),0)," ")</f>
        <v>13</v>
      </c>
      <c r="S2558" s="5" t="str">
        <f>IFERROR(CONCATENATE("(",R2558,",",ROUND((1.2*W2558),2),")")," ")</f>
        <v>(13,2.47)</v>
      </c>
      <c r="T2558">
        <f>R2558-L2558</f>
        <v>3</v>
      </c>
      <c r="U2558" s="7" t="str">
        <f>IF((AND(T2558=0,H2558&gt;=L2558)),"Don’t change bids","OK")</f>
        <v>OK</v>
      </c>
      <c r="V2558" t="e">
        <f>IF((MATCH(F2558,W2558,0)),"Same","Diff")</f>
        <v>#N/A</v>
      </c>
      <c r="W2558" s="5">
        <f>ROUND(M2558,2)</f>
        <v>2.06</v>
      </c>
      <c r="X2558" s="5">
        <v>2.06</v>
      </c>
    </row>
    <row r="2559" spans="1:24" x14ac:dyDescent="0.25">
      <c r="A2559" t="s">
        <v>24</v>
      </c>
      <c r="B2559" t="s">
        <v>3335</v>
      </c>
      <c r="C2559" t="s">
        <v>1146</v>
      </c>
      <c r="D2559" t="s">
        <v>3326</v>
      </c>
      <c r="E2559" t="s">
        <v>1088</v>
      </c>
      <c r="F2559" s="5">
        <v>1.96</v>
      </c>
      <c r="G2559" s="9">
        <v>0.1</v>
      </c>
      <c r="H2559" s="6">
        <f>G2559*100</f>
        <v>10</v>
      </c>
      <c r="I2559" t="s">
        <v>9799</v>
      </c>
      <c r="J2559" t="s">
        <v>10766</v>
      </c>
      <c r="K2559">
        <v>10</v>
      </c>
      <c r="L2559">
        <v>10</v>
      </c>
      <c r="M2559">
        <f>(F2559*(1+0.05))</f>
        <v>2.0579999999999998</v>
      </c>
      <c r="N2559">
        <f>IFERROR(ROUND(( (-1.208*LN(L2559) + 7.5474 + 4.6991*(2.71828^(-0.009*L2559)) + 0.0001*L2559*L2559 - 0.0432*L2559 + 4.7166)/3),2), " ")</f>
        <v>4.45</v>
      </c>
      <c r="O2559">
        <f>IFERROR(MAX(MIN(ROUND(N2559*(Q2559/P2559),2),4.5),1.9)," ")</f>
        <v>4.1900000000000004</v>
      </c>
      <c r="P2559">
        <f>13.098*F2559^-1.237</f>
        <v>5.6974985827885236</v>
      </c>
      <c r="Q2559">
        <f>13.098*M2559^-1.237</f>
        <v>5.3638060139004509</v>
      </c>
      <c r="R2559" s="5">
        <f>IFERROR(ROUND(MAX(MIN((-105.4*LN(O2559) + 163.83),95),10),0)," ")</f>
        <v>13</v>
      </c>
      <c r="S2559" s="5" t="str">
        <f>IFERROR(CONCATENATE("(",R2559,",",ROUND((1.2*W2559),2),")")," ")</f>
        <v>(13,2.47)</v>
      </c>
      <c r="T2559">
        <f>R2559-L2559</f>
        <v>3</v>
      </c>
      <c r="U2559" s="7" t="str">
        <f>IF((AND(T2559=0,H2559&gt;=L2559)),"Don’t change bids","OK")</f>
        <v>OK</v>
      </c>
      <c r="V2559" t="e">
        <f>IF((MATCH(F2559,W2559,0)),"Same","Diff")</f>
        <v>#N/A</v>
      </c>
      <c r="W2559" s="5">
        <f>ROUND(M2559,2)</f>
        <v>2.06</v>
      </c>
      <c r="X2559" s="5">
        <v>2.06</v>
      </c>
    </row>
    <row r="2560" spans="1:24" x14ac:dyDescent="0.25">
      <c r="A2560" t="s">
        <v>24</v>
      </c>
      <c r="B2560" t="s">
        <v>3336</v>
      </c>
      <c r="C2560" t="s">
        <v>1146</v>
      </c>
      <c r="D2560" t="s">
        <v>3326</v>
      </c>
      <c r="E2560" t="s">
        <v>1088</v>
      </c>
      <c r="F2560" s="5">
        <v>1.96</v>
      </c>
      <c r="G2560" s="9">
        <v>0.1</v>
      </c>
      <c r="H2560" s="6">
        <f>G2560*100</f>
        <v>10</v>
      </c>
      <c r="I2560" t="s">
        <v>9799</v>
      </c>
      <c r="J2560" t="s">
        <v>10766</v>
      </c>
      <c r="K2560">
        <v>10</v>
      </c>
      <c r="L2560">
        <v>10</v>
      </c>
      <c r="M2560">
        <f>(F2560*(1+0.05))</f>
        <v>2.0579999999999998</v>
      </c>
      <c r="N2560">
        <f>IFERROR(ROUND(( (-1.208*LN(L2560) + 7.5474 + 4.6991*(2.71828^(-0.009*L2560)) + 0.0001*L2560*L2560 - 0.0432*L2560 + 4.7166)/3),2), " ")</f>
        <v>4.45</v>
      </c>
      <c r="O2560">
        <f>IFERROR(MAX(MIN(ROUND(N2560*(Q2560/P2560),2),4.5),1.9)," ")</f>
        <v>4.1900000000000004</v>
      </c>
      <c r="P2560">
        <f>13.098*F2560^-1.237</f>
        <v>5.6974985827885236</v>
      </c>
      <c r="Q2560">
        <f>13.098*M2560^-1.237</f>
        <v>5.3638060139004509</v>
      </c>
      <c r="R2560" s="5">
        <f>IFERROR(ROUND(MAX(MIN((-105.4*LN(O2560) + 163.83),95),10),0)," ")</f>
        <v>13</v>
      </c>
      <c r="S2560" s="5" t="str">
        <f>IFERROR(CONCATENATE("(",R2560,",",ROUND((1.2*W2560),2),")")," ")</f>
        <v>(13,2.47)</v>
      </c>
      <c r="T2560">
        <f>R2560-L2560</f>
        <v>3</v>
      </c>
      <c r="U2560" s="7" t="str">
        <f>IF((AND(T2560=0,H2560&gt;=L2560)),"Don’t change bids","OK")</f>
        <v>OK</v>
      </c>
      <c r="V2560" t="e">
        <f>IF((MATCH(F2560,W2560,0)),"Same","Diff")</f>
        <v>#N/A</v>
      </c>
      <c r="W2560" s="5">
        <f>ROUND(M2560,2)</f>
        <v>2.06</v>
      </c>
      <c r="X2560" s="5">
        <v>2.06</v>
      </c>
    </row>
    <row r="2561" spans="1:24" x14ac:dyDescent="0.25">
      <c r="A2561" t="s">
        <v>24</v>
      </c>
      <c r="B2561" t="s">
        <v>3337</v>
      </c>
      <c r="C2561" t="s">
        <v>1146</v>
      </c>
      <c r="D2561" t="s">
        <v>3326</v>
      </c>
      <c r="E2561" t="s">
        <v>1088</v>
      </c>
      <c r="F2561" s="5">
        <v>1.96</v>
      </c>
      <c r="G2561" s="9">
        <v>0.1</v>
      </c>
      <c r="H2561" s="6">
        <f>G2561*100</f>
        <v>10</v>
      </c>
      <c r="I2561" t="s">
        <v>9799</v>
      </c>
      <c r="J2561" t="s">
        <v>10766</v>
      </c>
      <c r="K2561">
        <v>10</v>
      </c>
      <c r="L2561">
        <v>10</v>
      </c>
      <c r="M2561">
        <f>(F2561*(1+0.05))</f>
        <v>2.0579999999999998</v>
      </c>
      <c r="N2561">
        <f>IFERROR(ROUND(( (-1.208*LN(L2561) + 7.5474 + 4.6991*(2.71828^(-0.009*L2561)) + 0.0001*L2561*L2561 - 0.0432*L2561 + 4.7166)/3),2), " ")</f>
        <v>4.45</v>
      </c>
      <c r="O2561">
        <f>IFERROR(MAX(MIN(ROUND(N2561*(Q2561/P2561),2),4.5),1.9)," ")</f>
        <v>4.1900000000000004</v>
      </c>
      <c r="P2561">
        <f>13.098*F2561^-1.237</f>
        <v>5.6974985827885236</v>
      </c>
      <c r="Q2561">
        <f>13.098*M2561^-1.237</f>
        <v>5.3638060139004509</v>
      </c>
      <c r="R2561" s="5">
        <f>IFERROR(ROUND(MAX(MIN((-105.4*LN(O2561) + 163.83),95),10),0)," ")</f>
        <v>13</v>
      </c>
      <c r="S2561" s="5" t="str">
        <f>IFERROR(CONCATENATE("(",R2561,",",ROUND((1.2*W2561),2),")")," ")</f>
        <v>(13,2.47)</v>
      </c>
      <c r="T2561">
        <f>R2561-L2561</f>
        <v>3</v>
      </c>
      <c r="U2561" s="7" t="str">
        <f>IF((AND(T2561=0,H2561&gt;=L2561)),"Don’t change bids","OK")</f>
        <v>OK</v>
      </c>
      <c r="V2561" t="e">
        <f>IF((MATCH(F2561,W2561,0)),"Same","Diff")</f>
        <v>#N/A</v>
      </c>
      <c r="W2561" s="5">
        <f>ROUND(M2561,2)</f>
        <v>2.06</v>
      </c>
      <c r="X2561" s="5">
        <v>2.06</v>
      </c>
    </row>
    <row r="2562" spans="1:24" x14ac:dyDescent="0.25">
      <c r="A2562" t="s">
        <v>24</v>
      </c>
      <c r="B2562" t="s">
        <v>3338</v>
      </c>
      <c r="C2562" t="s">
        <v>1146</v>
      </c>
      <c r="D2562" t="s">
        <v>3326</v>
      </c>
      <c r="E2562" t="s">
        <v>3173</v>
      </c>
      <c r="F2562" s="5">
        <v>4.4000000000000004</v>
      </c>
      <c r="G2562" s="9">
        <v>0.1</v>
      </c>
      <c r="H2562" s="6">
        <f>G2562*100</f>
        <v>10</v>
      </c>
      <c r="I2562" t="s">
        <v>10180</v>
      </c>
      <c r="J2562" t="s">
        <v>10766</v>
      </c>
      <c r="K2562">
        <v>10</v>
      </c>
      <c r="L2562">
        <v>10</v>
      </c>
      <c r="M2562">
        <f>(F2562*(1+0.05))</f>
        <v>4.620000000000001</v>
      </c>
      <c r="N2562">
        <f>IFERROR(ROUND(( (-1.208*LN(L2562) + 7.5474 + 4.6991*(2.71828^(-0.009*L2562)) + 0.0001*L2562*L2562 - 0.0432*L2562 + 4.7166)/3),2), " ")</f>
        <v>4.45</v>
      </c>
      <c r="O2562">
        <f>IFERROR(MAX(MIN(ROUND(N2562*(Q2562/P2562),2),4.5),1.9)," ")</f>
        <v>4.1900000000000004</v>
      </c>
      <c r="P2562">
        <f>13.098*F2562^-1.237</f>
        <v>2.0953376915585764</v>
      </c>
      <c r="Q2562">
        <f>13.098*M2562^-1.237</f>
        <v>1.9726174123300073</v>
      </c>
      <c r="R2562" s="5">
        <f>IFERROR(ROUND(MAX(MIN((-105.4*LN(O2562) + 163.83),95),10),0)," ")</f>
        <v>13</v>
      </c>
      <c r="S2562" s="5" t="str">
        <f>IFERROR(CONCATENATE("(",R2562,",",ROUND((1.2*W2562),2),")")," ")</f>
        <v>(13,5.54)</v>
      </c>
      <c r="T2562">
        <f>R2562-L2562</f>
        <v>3</v>
      </c>
      <c r="U2562" s="7" t="str">
        <f>IF((AND(T2562=0,H2562&gt;=L2562)),"Don’t change bids","OK")</f>
        <v>OK</v>
      </c>
      <c r="V2562" t="e">
        <f>IF((MATCH(F2562,W2562,0)),"Same","Diff")</f>
        <v>#N/A</v>
      </c>
      <c r="W2562" s="5">
        <f>ROUND(M2562,2)</f>
        <v>4.62</v>
      </c>
      <c r="X2562" s="5">
        <v>4.62</v>
      </c>
    </row>
    <row r="2563" spans="1:24" x14ac:dyDescent="0.25">
      <c r="A2563" t="s">
        <v>24</v>
      </c>
      <c r="B2563" t="s">
        <v>3339</v>
      </c>
      <c r="C2563" t="s">
        <v>1146</v>
      </c>
      <c r="D2563" t="s">
        <v>3326</v>
      </c>
      <c r="E2563" t="s">
        <v>1088</v>
      </c>
      <c r="F2563" s="5">
        <v>1.96</v>
      </c>
      <c r="G2563" s="9">
        <v>0.1</v>
      </c>
      <c r="H2563" s="6">
        <f>G2563*100</f>
        <v>10</v>
      </c>
      <c r="I2563" t="s">
        <v>9799</v>
      </c>
      <c r="J2563" t="s">
        <v>10766</v>
      </c>
      <c r="K2563">
        <v>10</v>
      </c>
      <c r="L2563">
        <v>10</v>
      </c>
      <c r="M2563">
        <f>(F2563*(1+0.05))</f>
        <v>2.0579999999999998</v>
      </c>
      <c r="N2563">
        <f>IFERROR(ROUND(( (-1.208*LN(L2563) + 7.5474 + 4.6991*(2.71828^(-0.009*L2563)) + 0.0001*L2563*L2563 - 0.0432*L2563 + 4.7166)/3),2), " ")</f>
        <v>4.45</v>
      </c>
      <c r="O2563">
        <f>IFERROR(MAX(MIN(ROUND(N2563*(Q2563/P2563),2),4.5),1.9)," ")</f>
        <v>4.1900000000000004</v>
      </c>
      <c r="P2563">
        <f>13.098*F2563^-1.237</f>
        <v>5.6974985827885236</v>
      </c>
      <c r="Q2563">
        <f>13.098*M2563^-1.237</f>
        <v>5.3638060139004509</v>
      </c>
      <c r="R2563" s="5">
        <f>IFERROR(ROUND(MAX(MIN((-105.4*LN(O2563) + 163.83),95),10),0)," ")</f>
        <v>13</v>
      </c>
      <c r="S2563" s="5" t="str">
        <f>IFERROR(CONCATENATE("(",R2563,",",ROUND((1.2*W2563),2),")")," ")</f>
        <v>(13,2.47)</v>
      </c>
      <c r="T2563">
        <f>R2563-L2563</f>
        <v>3</v>
      </c>
      <c r="U2563" s="7" t="str">
        <f>IF((AND(T2563=0,H2563&gt;=L2563)),"Don’t change bids","OK")</f>
        <v>OK</v>
      </c>
      <c r="V2563" t="e">
        <f>IF((MATCH(F2563,W2563,0)),"Same","Diff")</f>
        <v>#N/A</v>
      </c>
      <c r="W2563" s="5">
        <f>ROUND(M2563,2)</f>
        <v>2.06</v>
      </c>
      <c r="X2563" s="5">
        <v>2.06</v>
      </c>
    </row>
    <row r="2564" spans="1:24" x14ac:dyDescent="0.25">
      <c r="A2564" t="s">
        <v>24</v>
      </c>
      <c r="B2564" t="s">
        <v>1248</v>
      </c>
      <c r="C2564" t="s">
        <v>1278</v>
      </c>
      <c r="D2564" t="s">
        <v>1249</v>
      </c>
      <c r="E2564" t="s">
        <v>291</v>
      </c>
      <c r="F2564" s="5">
        <v>6.05</v>
      </c>
      <c r="G2564" s="9">
        <v>0.1</v>
      </c>
      <c r="H2564" s="6">
        <f>G2564*100</f>
        <v>10</v>
      </c>
      <c r="I2564" t="s">
        <v>10181</v>
      </c>
      <c r="J2564" t="s">
        <v>10766</v>
      </c>
      <c r="K2564">
        <v>28</v>
      </c>
      <c r="L2564">
        <v>28</v>
      </c>
      <c r="M2564">
        <f>(F2564*(1+0.05))</f>
        <v>6.3525</v>
      </c>
      <c r="N2564">
        <f>IFERROR(ROUND(( (-1.208*LN(L2564) + 7.5474 + 4.6991*(2.71828^(-0.009*L2564)) + 0.0001*L2564*L2564 - 0.0432*L2564 + 4.7166)/3),2), " ")</f>
        <v>3.59</v>
      </c>
      <c r="O2564">
        <f>IFERROR(MAX(MIN(ROUND(N2564*(Q2564/P2564),2),4.5),1.9)," ")</f>
        <v>3.38</v>
      </c>
      <c r="P2564">
        <f>13.098*F2564^-1.237</f>
        <v>1.4131022491940817</v>
      </c>
      <c r="Q2564">
        <f>13.098*M2564^-1.237</f>
        <v>1.3303393116025641</v>
      </c>
      <c r="R2564" s="5">
        <f>IFERROR(ROUND(MAX(MIN((-105.4*LN(O2564) + 163.83),95),10),0)," ")</f>
        <v>35</v>
      </c>
      <c r="S2564" s="5" t="str">
        <f>IFERROR(CONCATENATE("(",R2564,",",ROUND((1.2*W2564),2),")")," ")</f>
        <v>(35,7.62)</v>
      </c>
      <c r="T2564">
        <f>R2564-L2564</f>
        <v>7</v>
      </c>
      <c r="U2564" s="7" t="str">
        <f>IF((AND(T2564=0,H2564&gt;=L2564)),"Don’t change bids","OK")</f>
        <v>OK</v>
      </c>
      <c r="V2564" t="e">
        <f>IF((MATCH(F2564,W2564,0)),"Same","Diff")</f>
        <v>#N/A</v>
      </c>
      <c r="W2564" s="5">
        <f>ROUND(M2564,2)</f>
        <v>6.35</v>
      </c>
      <c r="X2564" s="5">
        <v>6.35</v>
      </c>
    </row>
    <row r="2565" spans="1:24" x14ac:dyDescent="0.25">
      <c r="A2565" t="s">
        <v>24</v>
      </c>
      <c r="B2565" t="s">
        <v>1373</v>
      </c>
      <c r="C2565" t="s">
        <v>1278</v>
      </c>
      <c r="D2565" t="s">
        <v>1353</v>
      </c>
      <c r="E2565" t="s">
        <v>3340</v>
      </c>
      <c r="F2565" s="5">
        <v>8.2799999999999994</v>
      </c>
      <c r="G2565" s="9">
        <v>0.1</v>
      </c>
      <c r="H2565" s="6">
        <f>G2565*100</f>
        <v>10</v>
      </c>
      <c r="I2565" t="s">
        <v>10182</v>
      </c>
      <c r="J2565" t="s">
        <v>10766</v>
      </c>
      <c r="K2565">
        <v>10</v>
      </c>
      <c r="L2565">
        <v>10</v>
      </c>
      <c r="M2565">
        <f>(F2565*(1+0.05))</f>
        <v>8.6939999999999991</v>
      </c>
      <c r="N2565">
        <f>IFERROR(ROUND(( (-1.208*LN(L2565) + 7.5474 + 4.6991*(2.71828^(-0.009*L2565)) + 0.0001*L2565*L2565 - 0.0432*L2565 + 4.7166)/3),2), " ")</f>
        <v>4.45</v>
      </c>
      <c r="O2565">
        <f>IFERROR(MAX(MIN(ROUND(N2565*(Q2565/P2565),2),4.5),1.9)," ")</f>
        <v>4.1900000000000004</v>
      </c>
      <c r="P2565">
        <f>13.098*F2565^-1.237</f>
        <v>0.95852061888429441</v>
      </c>
      <c r="Q2565">
        <f>13.098*M2565^-1.237</f>
        <v>0.90238173565334145</v>
      </c>
      <c r="R2565" s="5">
        <f>IFERROR(ROUND(MAX(MIN((-105.4*LN(O2565) + 163.83),95),10),0)," ")</f>
        <v>13</v>
      </c>
      <c r="S2565" s="5" t="str">
        <f>IFERROR(CONCATENATE("(",R2565,",",ROUND((1.2*W2565),2),")")," ")</f>
        <v>(13,10.43)</v>
      </c>
      <c r="T2565">
        <f>R2565-L2565</f>
        <v>3</v>
      </c>
      <c r="U2565" s="7" t="str">
        <f>IF((AND(T2565=0,H2565&gt;=L2565)),"Don’t change bids","OK")</f>
        <v>OK</v>
      </c>
      <c r="V2565" t="e">
        <f>IF((MATCH(F2565,W2565,0)),"Same","Diff")</f>
        <v>#N/A</v>
      </c>
      <c r="W2565" s="5">
        <f>ROUND(M2565,2)</f>
        <v>8.69</v>
      </c>
      <c r="X2565" s="5">
        <v>8.69</v>
      </c>
    </row>
    <row r="2566" spans="1:24" x14ac:dyDescent="0.25">
      <c r="A2566" t="s">
        <v>24</v>
      </c>
      <c r="B2566" t="s">
        <v>1368</v>
      </c>
      <c r="C2566" t="s">
        <v>1278</v>
      </c>
      <c r="D2566" t="s">
        <v>1353</v>
      </c>
      <c r="E2566" t="s">
        <v>1371</v>
      </c>
      <c r="F2566" s="5">
        <v>9.93</v>
      </c>
      <c r="G2566" s="9">
        <v>0.1</v>
      </c>
      <c r="H2566" s="6">
        <f>G2566*100</f>
        <v>10</v>
      </c>
      <c r="I2566" t="s">
        <v>9839</v>
      </c>
      <c r="J2566" t="s">
        <v>10766</v>
      </c>
      <c r="K2566">
        <v>16</v>
      </c>
      <c r="L2566">
        <v>16</v>
      </c>
      <c r="M2566">
        <f>(F2566*(1+0.05))</f>
        <v>10.426500000000001</v>
      </c>
      <c r="N2566">
        <f>IFERROR(ROUND(( (-1.208*LN(L2566) + 7.5474 + 4.6991*(2.71828^(-0.009*L2566)) + 0.0001*L2566*L2566 - 0.0432*L2566 + 4.7166)/3),2), " ")</f>
        <v>4.1100000000000003</v>
      </c>
      <c r="O2566">
        <f>IFERROR(MAX(MIN(ROUND(N2566*(Q2566/P2566),2),4.5),1.9)," ")</f>
        <v>3.87</v>
      </c>
      <c r="P2566">
        <f>13.098*F2566^-1.237</f>
        <v>0.76555917491931602</v>
      </c>
      <c r="Q2566">
        <f>13.098*M2566^-1.237</f>
        <v>0.72072170738814723</v>
      </c>
      <c r="R2566" s="5">
        <f>IFERROR(ROUND(MAX(MIN((-105.4*LN(O2566) + 163.83),95),10),0)," ")</f>
        <v>21</v>
      </c>
      <c r="S2566" s="5" t="str">
        <f>IFERROR(CONCATENATE("(",R2566,",",ROUND((1.2*W2566),2),")")," ")</f>
        <v>(21,12.52)</v>
      </c>
      <c r="T2566">
        <f>R2566-L2566</f>
        <v>5</v>
      </c>
      <c r="U2566" s="7" t="str">
        <f>IF((AND(T2566=0,H2566&gt;=L2566)),"Don’t change bids","OK")</f>
        <v>OK</v>
      </c>
      <c r="V2566" t="e">
        <f>IF((MATCH(F2566,W2566,0)),"Same","Diff")</f>
        <v>#N/A</v>
      </c>
      <c r="W2566" s="5">
        <f>ROUND(M2566,2)</f>
        <v>10.43</v>
      </c>
      <c r="X2566" s="5">
        <v>10.43</v>
      </c>
    </row>
    <row r="2567" spans="1:24" x14ac:dyDescent="0.25">
      <c r="A2567" t="s">
        <v>24</v>
      </c>
      <c r="B2567" t="s">
        <v>1357</v>
      </c>
      <c r="C2567" t="s">
        <v>1278</v>
      </c>
      <c r="D2567" t="s">
        <v>1353</v>
      </c>
      <c r="E2567" t="s">
        <v>3341</v>
      </c>
      <c r="F2567" s="5">
        <v>9.86</v>
      </c>
      <c r="G2567" s="9">
        <v>0.1</v>
      </c>
      <c r="H2567" s="6">
        <f>G2567*100</f>
        <v>10</v>
      </c>
      <c r="I2567" t="s">
        <v>10183</v>
      </c>
      <c r="J2567" t="s">
        <v>10766</v>
      </c>
      <c r="K2567">
        <v>19</v>
      </c>
      <c r="L2567">
        <v>19</v>
      </c>
      <c r="M2567">
        <f>(F2567*(1+0.05))</f>
        <v>10.353</v>
      </c>
      <c r="N2567">
        <f>IFERROR(ROUND(( (-1.208*LN(L2567) + 7.5474 + 4.6991*(2.71828^(-0.009*L2567)) + 0.0001*L2567*L2567 - 0.0432*L2567 + 4.7166)/3),2), " ")</f>
        <v>3.96</v>
      </c>
      <c r="O2567">
        <f>IFERROR(MAX(MIN(ROUND(N2567*(Q2567/P2567),2),4.5),1.9)," ")</f>
        <v>3.73</v>
      </c>
      <c r="P2567">
        <f>13.098*F2567^-1.237</f>
        <v>0.77228792103407529</v>
      </c>
      <c r="Q2567">
        <f>13.098*M2567^-1.237</f>
        <v>0.72705636256215378</v>
      </c>
      <c r="R2567" s="5">
        <f>IFERROR(ROUND(MAX(MIN((-105.4*LN(O2567) + 163.83),95),10),0)," ")</f>
        <v>25</v>
      </c>
      <c r="S2567" s="5" t="str">
        <f>IFERROR(CONCATENATE("(",R2567,",",ROUND((1.2*W2567),2),")")," ")</f>
        <v>(25,12.42)</v>
      </c>
      <c r="T2567">
        <f>R2567-L2567</f>
        <v>6</v>
      </c>
      <c r="U2567" s="7" t="str">
        <f>IF((AND(T2567=0,H2567&gt;=L2567)),"Don’t change bids","OK")</f>
        <v>OK</v>
      </c>
      <c r="V2567" t="e">
        <f>IF((MATCH(F2567,W2567,0)),"Same","Diff")</f>
        <v>#N/A</v>
      </c>
      <c r="W2567" s="5">
        <f>ROUND(M2567,2)</f>
        <v>10.35</v>
      </c>
      <c r="X2567" s="5">
        <v>10.35</v>
      </c>
    </row>
    <row r="2568" spans="1:24" x14ac:dyDescent="0.25">
      <c r="A2568" t="s">
        <v>24</v>
      </c>
      <c r="B2568" t="s">
        <v>1359</v>
      </c>
      <c r="C2568" t="s">
        <v>1278</v>
      </c>
      <c r="D2568" t="s">
        <v>1353</v>
      </c>
      <c r="E2568" t="s">
        <v>1280</v>
      </c>
      <c r="F2568" s="5">
        <v>9.26</v>
      </c>
      <c r="G2568" s="9">
        <v>0.1</v>
      </c>
      <c r="H2568" s="6">
        <f>G2568*100</f>
        <v>10</v>
      </c>
      <c r="I2568" t="s">
        <v>9822</v>
      </c>
      <c r="J2568" t="s">
        <v>10766</v>
      </c>
      <c r="K2568">
        <v>16</v>
      </c>
      <c r="L2568">
        <v>16</v>
      </c>
      <c r="M2568">
        <f>(F2568*(1+0.05))</f>
        <v>9.7230000000000008</v>
      </c>
      <c r="N2568">
        <f>IFERROR(ROUND(( (-1.208*LN(L2568) + 7.5474 + 4.6991*(2.71828^(-0.009*L2568)) + 0.0001*L2568*L2568 - 0.0432*L2568 + 4.7166)/3),2), " ")</f>
        <v>4.1100000000000003</v>
      </c>
      <c r="O2568">
        <f>IFERROR(MAX(MIN(ROUND(N2568*(Q2568/P2568),2),4.5),1.9)," ")</f>
        <v>3.87</v>
      </c>
      <c r="P2568">
        <f>13.098*F2568^-1.237</f>
        <v>0.83465537707178628</v>
      </c>
      <c r="Q2568">
        <f>13.098*M2568^-1.237</f>
        <v>0.78577106532264485</v>
      </c>
      <c r="R2568" s="5">
        <f>IFERROR(ROUND(MAX(MIN((-105.4*LN(O2568) + 163.83),95),10),0)," ")</f>
        <v>21</v>
      </c>
      <c r="S2568" s="5" t="str">
        <f>IFERROR(CONCATENATE("(",R2568,",",ROUND((1.2*W2568),2),")")," ")</f>
        <v>(21,11.66)</v>
      </c>
      <c r="T2568">
        <f>R2568-L2568</f>
        <v>5</v>
      </c>
      <c r="U2568" s="7" t="str">
        <f>IF((AND(T2568=0,H2568&gt;=L2568)),"Don’t change bids","OK")</f>
        <v>OK</v>
      </c>
      <c r="V2568" t="e">
        <f>IF((MATCH(F2568,W2568,0)),"Same","Diff")</f>
        <v>#N/A</v>
      </c>
      <c r="W2568" s="5">
        <f>ROUND(M2568,2)</f>
        <v>9.7200000000000006</v>
      </c>
      <c r="X2568" s="5">
        <v>9.7200000000000006</v>
      </c>
    </row>
    <row r="2569" spans="1:24" x14ac:dyDescent="0.25">
      <c r="A2569" t="s">
        <v>24</v>
      </c>
      <c r="B2569" t="s">
        <v>3342</v>
      </c>
      <c r="C2569" t="s">
        <v>1026</v>
      </c>
      <c r="D2569" t="s">
        <v>3343</v>
      </c>
      <c r="E2569" t="s">
        <v>1028</v>
      </c>
      <c r="F2569" s="5">
        <v>4.34</v>
      </c>
      <c r="G2569" s="9">
        <v>0.1</v>
      </c>
      <c r="H2569" s="6">
        <f>G2569*100</f>
        <v>10</v>
      </c>
      <c r="I2569" t="s">
        <v>9774</v>
      </c>
      <c r="J2569" t="s">
        <v>10766</v>
      </c>
      <c r="K2569">
        <v>10</v>
      </c>
      <c r="L2569">
        <v>10</v>
      </c>
      <c r="M2569">
        <f>(F2569*(1+0.05))</f>
        <v>4.5570000000000004</v>
      </c>
      <c r="N2569">
        <f>IFERROR(ROUND(( (-1.208*LN(L2569) + 7.5474 + 4.6991*(2.71828^(-0.009*L2569)) + 0.0001*L2569*L2569 - 0.0432*L2569 + 4.7166)/3),2), " ")</f>
        <v>4.45</v>
      </c>
      <c r="O2569">
        <f>IFERROR(MAX(MIN(ROUND(N2569*(Q2569/P2569),2),4.5),1.9)," ")</f>
        <v>4.1900000000000004</v>
      </c>
      <c r="P2569">
        <f>13.098*F2569^-1.237</f>
        <v>2.1312293613546363</v>
      </c>
      <c r="Q2569">
        <f>13.098*M2569^-1.237</f>
        <v>2.0064069695372009</v>
      </c>
      <c r="R2569" s="5">
        <f>IFERROR(ROUND(MAX(MIN((-105.4*LN(O2569) + 163.83),95),10),0)," ")</f>
        <v>13</v>
      </c>
      <c r="S2569" s="5" t="str">
        <f>IFERROR(CONCATENATE("(",R2569,",",ROUND((1.2*W2569),2),")")," ")</f>
        <v>(13,5.47)</v>
      </c>
      <c r="T2569">
        <f>R2569-L2569</f>
        <v>3</v>
      </c>
      <c r="U2569" s="7" t="str">
        <f>IF((AND(T2569=0,H2569&gt;=L2569)),"Don’t change bids","OK")</f>
        <v>OK</v>
      </c>
      <c r="V2569" t="e">
        <f>IF((MATCH(F2569,W2569,0)),"Same","Diff")</f>
        <v>#N/A</v>
      </c>
      <c r="W2569" s="5">
        <f>ROUND(M2569,2)</f>
        <v>4.5599999999999996</v>
      </c>
      <c r="X2569" s="5">
        <v>4.5599999999999996</v>
      </c>
    </row>
    <row r="2570" spans="1:24" x14ac:dyDescent="0.25">
      <c r="A2570" t="s">
        <v>24</v>
      </c>
      <c r="B2570" t="s">
        <v>3344</v>
      </c>
      <c r="C2570" t="s">
        <v>1146</v>
      </c>
      <c r="D2570" t="s">
        <v>3326</v>
      </c>
      <c r="E2570" t="s">
        <v>1088</v>
      </c>
      <c r="F2570" s="5">
        <v>1.96</v>
      </c>
      <c r="G2570" s="9">
        <v>0.1</v>
      </c>
      <c r="H2570" s="6">
        <f>G2570*100</f>
        <v>10</v>
      </c>
      <c r="I2570" t="s">
        <v>9799</v>
      </c>
      <c r="J2570" t="s">
        <v>10766</v>
      </c>
      <c r="K2570">
        <v>10</v>
      </c>
      <c r="L2570">
        <v>10</v>
      </c>
      <c r="M2570">
        <f>(F2570*(1+0.05))</f>
        <v>2.0579999999999998</v>
      </c>
      <c r="N2570">
        <f>IFERROR(ROUND(( (-1.208*LN(L2570) + 7.5474 + 4.6991*(2.71828^(-0.009*L2570)) + 0.0001*L2570*L2570 - 0.0432*L2570 + 4.7166)/3),2), " ")</f>
        <v>4.45</v>
      </c>
      <c r="O2570">
        <f>IFERROR(MAX(MIN(ROUND(N2570*(Q2570/P2570),2),4.5),1.9)," ")</f>
        <v>4.1900000000000004</v>
      </c>
      <c r="P2570">
        <f>13.098*F2570^-1.237</f>
        <v>5.6974985827885236</v>
      </c>
      <c r="Q2570">
        <f>13.098*M2570^-1.237</f>
        <v>5.3638060139004509</v>
      </c>
      <c r="R2570" s="5">
        <f>IFERROR(ROUND(MAX(MIN((-105.4*LN(O2570) + 163.83),95),10),0)," ")</f>
        <v>13</v>
      </c>
      <c r="S2570" s="5" t="str">
        <f>IFERROR(CONCATENATE("(",R2570,",",ROUND((1.2*W2570),2),")")," ")</f>
        <v>(13,2.47)</v>
      </c>
      <c r="T2570">
        <f>R2570-L2570</f>
        <v>3</v>
      </c>
      <c r="U2570" s="7" t="str">
        <f>IF((AND(T2570=0,H2570&gt;=L2570)),"Don’t change bids","OK")</f>
        <v>OK</v>
      </c>
      <c r="V2570" t="e">
        <f>IF((MATCH(F2570,W2570,0)),"Same","Diff")</f>
        <v>#N/A</v>
      </c>
      <c r="W2570" s="5">
        <f>ROUND(M2570,2)</f>
        <v>2.06</v>
      </c>
      <c r="X2570" s="5">
        <v>2.06</v>
      </c>
    </row>
    <row r="2571" spans="1:24" x14ac:dyDescent="0.25">
      <c r="A2571" t="s">
        <v>24</v>
      </c>
      <c r="B2571" t="s">
        <v>3345</v>
      </c>
      <c r="C2571" t="s">
        <v>1146</v>
      </c>
      <c r="D2571" t="s">
        <v>3326</v>
      </c>
      <c r="E2571" t="s">
        <v>1088</v>
      </c>
      <c r="F2571" s="5">
        <v>1.96</v>
      </c>
      <c r="G2571" s="9">
        <v>0.1</v>
      </c>
      <c r="H2571" s="6">
        <f>G2571*100</f>
        <v>10</v>
      </c>
      <c r="I2571" t="s">
        <v>9799</v>
      </c>
      <c r="J2571" t="s">
        <v>10766</v>
      </c>
      <c r="K2571">
        <v>10</v>
      </c>
      <c r="L2571">
        <v>10</v>
      </c>
      <c r="M2571">
        <f>(F2571*(1+0.05))</f>
        <v>2.0579999999999998</v>
      </c>
      <c r="N2571">
        <f>IFERROR(ROUND(( (-1.208*LN(L2571) + 7.5474 + 4.6991*(2.71828^(-0.009*L2571)) + 0.0001*L2571*L2571 - 0.0432*L2571 + 4.7166)/3),2), " ")</f>
        <v>4.45</v>
      </c>
      <c r="O2571">
        <f>IFERROR(MAX(MIN(ROUND(N2571*(Q2571/P2571),2),4.5),1.9)," ")</f>
        <v>4.1900000000000004</v>
      </c>
      <c r="P2571">
        <f>13.098*F2571^-1.237</f>
        <v>5.6974985827885236</v>
      </c>
      <c r="Q2571">
        <f>13.098*M2571^-1.237</f>
        <v>5.3638060139004509</v>
      </c>
      <c r="R2571" s="5">
        <f>IFERROR(ROUND(MAX(MIN((-105.4*LN(O2571) + 163.83),95),10),0)," ")</f>
        <v>13</v>
      </c>
      <c r="S2571" s="5" t="str">
        <f>IFERROR(CONCATENATE("(",R2571,",",ROUND((1.2*W2571),2),")")," ")</f>
        <v>(13,2.47)</v>
      </c>
      <c r="T2571">
        <f>R2571-L2571</f>
        <v>3</v>
      </c>
      <c r="U2571" s="7" t="str">
        <f>IF((AND(T2571=0,H2571&gt;=L2571)),"Don’t change bids","OK")</f>
        <v>OK</v>
      </c>
      <c r="V2571" t="e">
        <f>IF((MATCH(F2571,W2571,0)),"Same","Diff")</f>
        <v>#N/A</v>
      </c>
      <c r="W2571" s="5">
        <f>ROUND(M2571,2)</f>
        <v>2.06</v>
      </c>
      <c r="X2571" s="5">
        <v>2.06</v>
      </c>
    </row>
    <row r="2572" spans="1:24" x14ac:dyDescent="0.25">
      <c r="A2572" t="s">
        <v>24</v>
      </c>
      <c r="B2572" t="s">
        <v>3346</v>
      </c>
      <c r="C2572" t="s">
        <v>1146</v>
      </c>
      <c r="D2572" t="s">
        <v>3326</v>
      </c>
      <c r="E2572" t="s">
        <v>1088</v>
      </c>
      <c r="F2572" s="5">
        <v>1.96</v>
      </c>
      <c r="G2572" s="9">
        <v>0.1</v>
      </c>
      <c r="H2572" s="6">
        <f>G2572*100</f>
        <v>10</v>
      </c>
      <c r="I2572" t="s">
        <v>9799</v>
      </c>
      <c r="J2572" t="s">
        <v>10766</v>
      </c>
      <c r="K2572">
        <v>10</v>
      </c>
      <c r="L2572">
        <v>10</v>
      </c>
      <c r="M2572">
        <f>(F2572*(1+0.05))</f>
        <v>2.0579999999999998</v>
      </c>
      <c r="N2572">
        <f>IFERROR(ROUND(( (-1.208*LN(L2572) + 7.5474 + 4.6991*(2.71828^(-0.009*L2572)) + 0.0001*L2572*L2572 - 0.0432*L2572 + 4.7166)/3),2), " ")</f>
        <v>4.45</v>
      </c>
      <c r="O2572">
        <f>IFERROR(MAX(MIN(ROUND(N2572*(Q2572/P2572),2),4.5),1.9)," ")</f>
        <v>4.1900000000000004</v>
      </c>
      <c r="P2572">
        <f>13.098*F2572^-1.237</f>
        <v>5.6974985827885236</v>
      </c>
      <c r="Q2572">
        <f>13.098*M2572^-1.237</f>
        <v>5.3638060139004509</v>
      </c>
      <c r="R2572" s="5">
        <f>IFERROR(ROUND(MAX(MIN((-105.4*LN(O2572) + 163.83),95),10),0)," ")</f>
        <v>13</v>
      </c>
      <c r="S2572" s="5" t="str">
        <f>IFERROR(CONCATENATE("(",R2572,",",ROUND((1.2*W2572),2),")")," ")</f>
        <v>(13,2.47)</v>
      </c>
      <c r="T2572">
        <f>R2572-L2572</f>
        <v>3</v>
      </c>
      <c r="U2572" s="7" t="str">
        <f>IF((AND(T2572=0,H2572&gt;=L2572)),"Don’t change bids","OK")</f>
        <v>OK</v>
      </c>
      <c r="V2572" t="e">
        <f>IF((MATCH(F2572,W2572,0)),"Same","Diff")</f>
        <v>#N/A</v>
      </c>
      <c r="W2572" s="5">
        <f>ROUND(M2572,2)</f>
        <v>2.06</v>
      </c>
      <c r="X2572" s="5">
        <v>2.06</v>
      </c>
    </row>
    <row r="2573" spans="1:24" x14ac:dyDescent="0.25">
      <c r="A2573" t="s">
        <v>24</v>
      </c>
      <c r="B2573" t="s">
        <v>3347</v>
      </c>
      <c r="C2573" t="s">
        <v>1146</v>
      </c>
      <c r="D2573" t="s">
        <v>3326</v>
      </c>
      <c r="E2573" t="s">
        <v>1088</v>
      </c>
      <c r="F2573" s="5">
        <v>1.96</v>
      </c>
      <c r="G2573" s="9">
        <v>0.1</v>
      </c>
      <c r="H2573" s="6">
        <f>G2573*100</f>
        <v>10</v>
      </c>
      <c r="I2573" t="s">
        <v>9799</v>
      </c>
      <c r="J2573" t="s">
        <v>10766</v>
      </c>
      <c r="K2573">
        <v>10</v>
      </c>
      <c r="L2573">
        <v>10</v>
      </c>
      <c r="M2573">
        <f>(F2573*(1+0.05))</f>
        <v>2.0579999999999998</v>
      </c>
      <c r="N2573">
        <f>IFERROR(ROUND(( (-1.208*LN(L2573) + 7.5474 + 4.6991*(2.71828^(-0.009*L2573)) + 0.0001*L2573*L2573 - 0.0432*L2573 + 4.7166)/3),2), " ")</f>
        <v>4.45</v>
      </c>
      <c r="O2573">
        <f>IFERROR(MAX(MIN(ROUND(N2573*(Q2573/P2573),2),4.5),1.9)," ")</f>
        <v>4.1900000000000004</v>
      </c>
      <c r="P2573">
        <f>13.098*F2573^-1.237</f>
        <v>5.6974985827885236</v>
      </c>
      <c r="Q2573">
        <f>13.098*M2573^-1.237</f>
        <v>5.3638060139004509</v>
      </c>
      <c r="R2573" s="5">
        <f>IFERROR(ROUND(MAX(MIN((-105.4*LN(O2573) + 163.83),95),10),0)," ")</f>
        <v>13</v>
      </c>
      <c r="S2573" s="5" t="str">
        <f>IFERROR(CONCATENATE("(",R2573,",",ROUND((1.2*W2573),2),")")," ")</f>
        <v>(13,2.47)</v>
      </c>
      <c r="T2573">
        <f>R2573-L2573</f>
        <v>3</v>
      </c>
      <c r="U2573" s="7" t="str">
        <f>IF((AND(T2573=0,H2573&gt;=L2573)),"Don’t change bids","OK")</f>
        <v>OK</v>
      </c>
      <c r="V2573" t="e">
        <f>IF((MATCH(F2573,W2573,0)),"Same","Diff")</f>
        <v>#N/A</v>
      </c>
      <c r="W2573" s="5">
        <f>ROUND(M2573,2)</f>
        <v>2.06</v>
      </c>
      <c r="X2573" s="5">
        <v>2.06</v>
      </c>
    </row>
    <row r="2574" spans="1:24" x14ac:dyDescent="0.25">
      <c r="A2574" t="s">
        <v>24</v>
      </c>
      <c r="B2574" t="s">
        <v>3348</v>
      </c>
      <c r="C2574" t="s">
        <v>1146</v>
      </c>
      <c r="D2574" t="s">
        <v>3326</v>
      </c>
      <c r="E2574" t="s">
        <v>1088</v>
      </c>
      <c r="F2574" s="5">
        <v>1.96</v>
      </c>
      <c r="G2574" s="9">
        <v>0.1</v>
      </c>
      <c r="H2574" s="6">
        <f>G2574*100</f>
        <v>10</v>
      </c>
      <c r="I2574" t="s">
        <v>9799</v>
      </c>
      <c r="J2574" t="s">
        <v>10766</v>
      </c>
      <c r="K2574">
        <v>10</v>
      </c>
      <c r="L2574">
        <v>10</v>
      </c>
      <c r="M2574">
        <f>(F2574*(1+0.05))</f>
        <v>2.0579999999999998</v>
      </c>
      <c r="N2574">
        <f>IFERROR(ROUND(( (-1.208*LN(L2574) + 7.5474 + 4.6991*(2.71828^(-0.009*L2574)) + 0.0001*L2574*L2574 - 0.0432*L2574 + 4.7166)/3),2), " ")</f>
        <v>4.45</v>
      </c>
      <c r="O2574">
        <f>IFERROR(MAX(MIN(ROUND(N2574*(Q2574/P2574),2),4.5),1.9)," ")</f>
        <v>4.1900000000000004</v>
      </c>
      <c r="P2574">
        <f>13.098*F2574^-1.237</f>
        <v>5.6974985827885236</v>
      </c>
      <c r="Q2574">
        <f>13.098*M2574^-1.237</f>
        <v>5.3638060139004509</v>
      </c>
      <c r="R2574" s="5">
        <f>IFERROR(ROUND(MAX(MIN((-105.4*LN(O2574) + 163.83),95),10),0)," ")</f>
        <v>13</v>
      </c>
      <c r="S2574" s="5" t="str">
        <f>IFERROR(CONCATENATE("(",R2574,",",ROUND((1.2*W2574),2),")")," ")</f>
        <v>(13,2.47)</v>
      </c>
      <c r="T2574">
        <f>R2574-L2574</f>
        <v>3</v>
      </c>
      <c r="U2574" s="7" t="str">
        <f>IF((AND(T2574=0,H2574&gt;=L2574)),"Don’t change bids","OK")</f>
        <v>OK</v>
      </c>
      <c r="V2574" t="e">
        <f>IF((MATCH(F2574,W2574,0)),"Same","Diff")</f>
        <v>#N/A</v>
      </c>
      <c r="W2574" s="5">
        <f>ROUND(M2574,2)</f>
        <v>2.06</v>
      </c>
      <c r="X2574" s="5">
        <v>2.06</v>
      </c>
    </row>
    <row r="2575" spans="1:24" x14ac:dyDescent="0.25">
      <c r="A2575" t="s">
        <v>24</v>
      </c>
      <c r="B2575" t="s">
        <v>3349</v>
      </c>
      <c r="C2575" t="s">
        <v>1146</v>
      </c>
      <c r="D2575" t="s">
        <v>3326</v>
      </c>
      <c r="E2575" t="s">
        <v>1088</v>
      </c>
      <c r="F2575" s="5">
        <v>1.96</v>
      </c>
      <c r="G2575" s="9">
        <v>0.1</v>
      </c>
      <c r="H2575" s="6">
        <f>G2575*100</f>
        <v>10</v>
      </c>
      <c r="I2575" t="s">
        <v>9799</v>
      </c>
      <c r="J2575" t="s">
        <v>10766</v>
      </c>
      <c r="K2575">
        <v>10</v>
      </c>
      <c r="L2575">
        <v>10</v>
      </c>
      <c r="M2575">
        <f>(F2575*(1+0.05))</f>
        <v>2.0579999999999998</v>
      </c>
      <c r="N2575">
        <f>IFERROR(ROUND(( (-1.208*LN(L2575) + 7.5474 + 4.6991*(2.71828^(-0.009*L2575)) + 0.0001*L2575*L2575 - 0.0432*L2575 + 4.7166)/3),2), " ")</f>
        <v>4.45</v>
      </c>
      <c r="O2575">
        <f>IFERROR(MAX(MIN(ROUND(N2575*(Q2575/P2575),2),4.5),1.9)," ")</f>
        <v>4.1900000000000004</v>
      </c>
      <c r="P2575">
        <f>13.098*F2575^-1.237</f>
        <v>5.6974985827885236</v>
      </c>
      <c r="Q2575">
        <f>13.098*M2575^-1.237</f>
        <v>5.3638060139004509</v>
      </c>
      <c r="R2575" s="5">
        <f>IFERROR(ROUND(MAX(MIN((-105.4*LN(O2575) + 163.83),95),10),0)," ")</f>
        <v>13</v>
      </c>
      <c r="S2575" s="5" t="str">
        <f>IFERROR(CONCATENATE("(",R2575,",",ROUND((1.2*W2575),2),")")," ")</f>
        <v>(13,2.47)</v>
      </c>
      <c r="T2575">
        <f>R2575-L2575</f>
        <v>3</v>
      </c>
      <c r="U2575" s="7" t="str">
        <f>IF((AND(T2575=0,H2575&gt;=L2575)),"Don’t change bids","OK")</f>
        <v>OK</v>
      </c>
      <c r="V2575" t="e">
        <f>IF((MATCH(F2575,W2575,0)),"Same","Diff")</f>
        <v>#N/A</v>
      </c>
      <c r="W2575" s="5">
        <f>ROUND(M2575,2)</f>
        <v>2.06</v>
      </c>
      <c r="X2575" s="5">
        <v>2.06</v>
      </c>
    </row>
    <row r="2576" spans="1:24" x14ac:dyDescent="0.25">
      <c r="A2576" t="s">
        <v>24</v>
      </c>
      <c r="B2576" t="s">
        <v>3350</v>
      </c>
      <c r="C2576" t="s">
        <v>1146</v>
      </c>
      <c r="D2576" t="s">
        <v>3351</v>
      </c>
      <c r="E2576" t="s">
        <v>1088</v>
      </c>
      <c r="F2576" s="5">
        <v>1.96</v>
      </c>
      <c r="G2576" s="9">
        <v>0.1</v>
      </c>
      <c r="H2576" s="6">
        <f>G2576*100</f>
        <v>10</v>
      </c>
      <c r="I2576" t="s">
        <v>9799</v>
      </c>
      <c r="J2576" t="s">
        <v>10766</v>
      </c>
      <c r="K2576">
        <v>10</v>
      </c>
      <c r="L2576">
        <v>10</v>
      </c>
      <c r="M2576">
        <f>(F2576*(1+0.05))</f>
        <v>2.0579999999999998</v>
      </c>
      <c r="N2576">
        <f>IFERROR(ROUND(( (-1.208*LN(L2576) + 7.5474 + 4.6991*(2.71828^(-0.009*L2576)) + 0.0001*L2576*L2576 - 0.0432*L2576 + 4.7166)/3),2), " ")</f>
        <v>4.45</v>
      </c>
      <c r="O2576">
        <f>IFERROR(MAX(MIN(ROUND(N2576*(Q2576/P2576),2),4.5),1.9)," ")</f>
        <v>4.1900000000000004</v>
      </c>
      <c r="P2576">
        <f>13.098*F2576^-1.237</f>
        <v>5.6974985827885236</v>
      </c>
      <c r="Q2576">
        <f>13.098*M2576^-1.237</f>
        <v>5.3638060139004509</v>
      </c>
      <c r="R2576" s="5">
        <f>IFERROR(ROUND(MAX(MIN((-105.4*LN(O2576) + 163.83),95),10),0)," ")</f>
        <v>13</v>
      </c>
      <c r="S2576" s="5" t="str">
        <f>IFERROR(CONCATENATE("(",R2576,",",ROUND((1.2*W2576),2),")")," ")</f>
        <v>(13,2.47)</v>
      </c>
      <c r="T2576">
        <f>R2576-L2576</f>
        <v>3</v>
      </c>
      <c r="U2576" s="7" t="str">
        <f>IF((AND(T2576=0,H2576&gt;=L2576)),"Don’t change bids","OK")</f>
        <v>OK</v>
      </c>
      <c r="V2576" t="e">
        <f>IF((MATCH(F2576,W2576,0)),"Same","Diff")</f>
        <v>#N/A</v>
      </c>
      <c r="W2576" s="5">
        <f>ROUND(M2576,2)</f>
        <v>2.06</v>
      </c>
      <c r="X2576" s="5">
        <v>2.06</v>
      </c>
    </row>
    <row r="2577" spans="1:24" x14ac:dyDescent="0.25">
      <c r="A2577" t="s">
        <v>24</v>
      </c>
      <c r="B2577" t="s">
        <v>424</v>
      </c>
      <c r="C2577" t="s">
        <v>1146</v>
      </c>
      <c r="D2577" t="s">
        <v>425</v>
      </c>
      <c r="E2577" t="s">
        <v>3352</v>
      </c>
      <c r="F2577" s="5">
        <v>3.15</v>
      </c>
      <c r="G2577" s="9">
        <v>0.1</v>
      </c>
      <c r="H2577" s="6">
        <f>G2577*100</f>
        <v>10</v>
      </c>
      <c r="I2577" t="s">
        <v>10184</v>
      </c>
      <c r="J2577" t="s">
        <v>10766</v>
      </c>
      <c r="K2577">
        <v>10</v>
      </c>
      <c r="L2577">
        <v>10</v>
      </c>
      <c r="M2577">
        <f>(F2577*(1+0.05))</f>
        <v>3.3075000000000001</v>
      </c>
      <c r="N2577">
        <f>IFERROR(ROUND(( (-1.208*LN(L2577) + 7.5474 + 4.6991*(2.71828^(-0.009*L2577)) + 0.0001*L2577*L2577 - 0.0432*L2577 + 4.7166)/3),2), " ")</f>
        <v>4.45</v>
      </c>
      <c r="O2577">
        <f>IFERROR(MAX(MIN(ROUND(N2577*(Q2577/P2577),2),4.5),1.9)," ")</f>
        <v>4.1900000000000004</v>
      </c>
      <c r="P2577">
        <f>13.098*F2577^-1.237</f>
        <v>3.1680704529331689</v>
      </c>
      <c r="Q2577">
        <f>13.098*M2577^-1.237</f>
        <v>2.9825220842067202</v>
      </c>
      <c r="R2577" s="5">
        <f>IFERROR(ROUND(MAX(MIN((-105.4*LN(O2577) + 163.83),95),10),0)," ")</f>
        <v>13</v>
      </c>
      <c r="S2577" s="5" t="str">
        <f>IFERROR(CONCATENATE("(",R2577,",",ROUND((1.2*W2577),2),")")," ")</f>
        <v>(13,3.97)</v>
      </c>
      <c r="T2577">
        <f>R2577-L2577</f>
        <v>3</v>
      </c>
      <c r="U2577" s="7" t="str">
        <f>IF((AND(T2577=0,H2577&gt;=L2577)),"Don’t change bids","OK")</f>
        <v>OK</v>
      </c>
      <c r="V2577" t="e">
        <f>IF((MATCH(F2577,W2577,0)),"Same","Diff")</f>
        <v>#N/A</v>
      </c>
      <c r="W2577" s="5">
        <f>ROUND(M2577,2)</f>
        <v>3.31</v>
      </c>
      <c r="X2577" s="5">
        <v>3.31</v>
      </c>
    </row>
    <row r="2578" spans="1:24" x14ac:dyDescent="0.25">
      <c r="A2578" t="s">
        <v>24</v>
      </c>
      <c r="B2578" t="s">
        <v>3353</v>
      </c>
      <c r="C2578" t="s">
        <v>1146</v>
      </c>
      <c r="D2578" t="s">
        <v>3326</v>
      </c>
      <c r="E2578" t="s">
        <v>1088</v>
      </c>
      <c r="F2578" s="5">
        <v>1.96</v>
      </c>
      <c r="G2578" s="9">
        <v>0.1</v>
      </c>
      <c r="H2578" s="6">
        <f>G2578*100</f>
        <v>10</v>
      </c>
      <c r="I2578" t="s">
        <v>9799</v>
      </c>
      <c r="J2578" t="s">
        <v>10766</v>
      </c>
      <c r="K2578">
        <v>10</v>
      </c>
      <c r="L2578">
        <v>10</v>
      </c>
      <c r="M2578">
        <f>(F2578*(1+0.05))</f>
        <v>2.0579999999999998</v>
      </c>
      <c r="N2578">
        <f>IFERROR(ROUND(( (-1.208*LN(L2578) + 7.5474 + 4.6991*(2.71828^(-0.009*L2578)) + 0.0001*L2578*L2578 - 0.0432*L2578 + 4.7166)/3),2), " ")</f>
        <v>4.45</v>
      </c>
      <c r="O2578">
        <f>IFERROR(MAX(MIN(ROUND(N2578*(Q2578/P2578),2),4.5),1.9)," ")</f>
        <v>4.1900000000000004</v>
      </c>
      <c r="P2578">
        <f>13.098*F2578^-1.237</f>
        <v>5.6974985827885236</v>
      </c>
      <c r="Q2578">
        <f>13.098*M2578^-1.237</f>
        <v>5.3638060139004509</v>
      </c>
      <c r="R2578" s="5">
        <f>IFERROR(ROUND(MAX(MIN((-105.4*LN(O2578) + 163.83),95),10),0)," ")</f>
        <v>13</v>
      </c>
      <c r="S2578" s="5" t="str">
        <f>IFERROR(CONCATENATE("(",R2578,",",ROUND((1.2*W2578),2),")")," ")</f>
        <v>(13,2.47)</v>
      </c>
      <c r="T2578">
        <f>R2578-L2578</f>
        <v>3</v>
      </c>
      <c r="U2578" s="7" t="str">
        <f>IF((AND(T2578=0,H2578&gt;=L2578)),"Don’t change bids","OK")</f>
        <v>OK</v>
      </c>
      <c r="V2578" t="e">
        <f>IF((MATCH(F2578,W2578,0)),"Same","Diff")</f>
        <v>#N/A</v>
      </c>
      <c r="W2578" s="5">
        <f>ROUND(M2578,2)</f>
        <v>2.06</v>
      </c>
      <c r="X2578" s="5">
        <v>2.06</v>
      </c>
    </row>
    <row r="2579" spans="1:24" x14ac:dyDescent="0.25">
      <c r="A2579" t="s">
        <v>24</v>
      </c>
      <c r="B2579" t="s">
        <v>3354</v>
      </c>
      <c r="C2579" t="s">
        <v>1146</v>
      </c>
      <c r="D2579" t="s">
        <v>3326</v>
      </c>
      <c r="E2579" t="s">
        <v>1088</v>
      </c>
      <c r="F2579" s="5">
        <v>1.96</v>
      </c>
      <c r="G2579" s="9">
        <v>0.1</v>
      </c>
      <c r="H2579" s="6">
        <f>G2579*100</f>
        <v>10</v>
      </c>
      <c r="I2579" t="s">
        <v>9799</v>
      </c>
      <c r="J2579" t="s">
        <v>10766</v>
      </c>
      <c r="K2579">
        <v>10</v>
      </c>
      <c r="L2579">
        <v>10</v>
      </c>
      <c r="M2579">
        <f>(F2579*(1+0.05))</f>
        <v>2.0579999999999998</v>
      </c>
      <c r="N2579">
        <f>IFERROR(ROUND(( (-1.208*LN(L2579) + 7.5474 + 4.6991*(2.71828^(-0.009*L2579)) + 0.0001*L2579*L2579 - 0.0432*L2579 + 4.7166)/3),2), " ")</f>
        <v>4.45</v>
      </c>
      <c r="O2579">
        <f>IFERROR(MAX(MIN(ROUND(N2579*(Q2579/P2579),2),4.5),1.9)," ")</f>
        <v>4.1900000000000004</v>
      </c>
      <c r="P2579">
        <f>13.098*F2579^-1.237</f>
        <v>5.6974985827885236</v>
      </c>
      <c r="Q2579">
        <f>13.098*M2579^-1.237</f>
        <v>5.3638060139004509</v>
      </c>
      <c r="R2579" s="5">
        <f>IFERROR(ROUND(MAX(MIN((-105.4*LN(O2579) + 163.83),95),10),0)," ")</f>
        <v>13</v>
      </c>
      <c r="S2579" s="5" t="str">
        <f>IFERROR(CONCATENATE("(",R2579,",",ROUND((1.2*W2579),2),")")," ")</f>
        <v>(13,2.47)</v>
      </c>
      <c r="T2579">
        <f>R2579-L2579</f>
        <v>3</v>
      </c>
      <c r="U2579" s="7" t="str">
        <f>IF((AND(T2579=0,H2579&gt;=L2579)),"Don’t change bids","OK")</f>
        <v>OK</v>
      </c>
      <c r="V2579" t="e">
        <f>IF((MATCH(F2579,W2579,0)),"Same","Diff")</f>
        <v>#N/A</v>
      </c>
      <c r="W2579" s="5">
        <f>ROUND(M2579,2)</f>
        <v>2.06</v>
      </c>
      <c r="X2579" s="5">
        <v>2.06</v>
      </c>
    </row>
    <row r="2580" spans="1:24" x14ac:dyDescent="0.25">
      <c r="A2580" t="s">
        <v>24</v>
      </c>
      <c r="B2580" t="s">
        <v>3355</v>
      </c>
      <c r="C2580" t="s">
        <v>1146</v>
      </c>
      <c r="D2580" t="s">
        <v>3326</v>
      </c>
      <c r="E2580" t="s">
        <v>1088</v>
      </c>
      <c r="F2580" s="5">
        <v>1.96</v>
      </c>
      <c r="G2580" s="9">
        <v>0.1</v>
      </c>
      <c r="H2580" s="6">
        <f>G2580*100</f>
        <v>10</v>
      </c>
      <c r="I2580" t="s">
        <v>9799</v>
      </c>
      <c r="J2580" t="s">
        <v>10766</v>
      </c>
      <c r="K2580">
        <v>10</v>
      </c>
      <c r="L2580">
        <v>10</v>
      </c>
      <c r="M2580">
        <f>(F2580*(1+0.05))</f>
        <v>2.0579999999999998</v>
      </c>
      <c r="N2580">
        <f>IFERROR(ROUND(( (-1.208*LN(L2580) + 7.5474 + 4.6991*(2.71828^(-0.009*L2580)) + 0.0001*L2580*L2580 - 0.0432*L2580 + 4.7166)/3),2), " ")</f>
        <v>4.45</v>
      </c>
      <c r="O2580">
        <f>IFERROR(MAX(MIN(ROUND(N2580*(Q2580/P2580),2),4.5),1.9)," ")</f>
        <v>4.1900000000000004</v>
      </c>
      <c r="P2580">
        <f>13.098*F2580^-1.237</f>
        <v>5.6974985827885236</v>
      </c>
      <c r="Q2580">
        <f>13.098*M2580^-1.237</f>
        <v>5.3638060139004509</v>
      </c>
      <c r="R2580" s="5">
        <f>IFERROR(ROUND(MAX(MIN((-105.4*LN(O2580) + 163.83),95),10),0)," ")</f>
        <v>13</v>
      </c>
      <c r="S2580" s="5" t="str">
        <f>IFERROR(CONCATENATE("(",R2580,",",ROUND((1.2*W2580),2),")")," ")</f>
        <v>(13,2.47)</v>
      </c>
      <c r="T2580">
        <f>R2580-L2580</f>
        <v>3</v>
      </c>
      <c r="U2580" s="7" t="str">
        <f>IF((AND(T2580=0,H2580&gt;=L2580)),"Don’t change bids","OK")</f>
        <v>OK</v>
      </c>
      <c r="V2580" t="e">
        <f>IF((MATCH(F2580,W2580,0)),"Same","Diff")</f>
        <v>#N/A</v>
      </c>
      <c r="W2580" s="5">
        <f>ROUND(M2580,2)</f>
        <v>2.06</v>
      </c>
      <c r="X2580" s="5">
        <v>2.06</v>
      </c>
    </row>
    <row r="2581" spans="1:24" x14ac:dyDescent="0.25">
      <c r="A2581" t="s">
        <v>24</v>
      </c>
      <c r="B2581" t="s">
        <v>3356</v>
      </c>
      <c r="C2581" t="s">
        <v>1146</v>
      </c>
      <c r="D2581" t="s">
        <v>3357</v>
      </c>
      <c r="E2581" t="s">
        <v>1088</v>
      </c>
      <c r="F2581" s="5">
        <v>1.96</v>
      </c>
      <c r="G2581" s="9">
        <v>0.1</v>
      </c>
      <c r="H2581" s="6">
        <f>G2581*100</f>
        <v>10</v>
      </c>
      <c r="I2581" t="s">
        <v>9799</v>
      </c>
      <c r="J2581" t="s">
        <v>10766</v>
      </c>
      <c r="K2581">
        <v>10</v>
      </c>
      <c r="L2581">
        <v>10</v>
      </c>
      <c r="M2581">
        <f>(F2581*(1+0.05))</f>
        <v>2.0579999999999998</v>
      </c>
      <c r="N2581">
        <f>IFERROR(ROUND(( (-1.208*LN(L2581) + 7.5474 + 4.6991*(2.71828^(-0.009*L2581)) + 0.0001*L2581*L2581 - 0.0432*L2581 + 4.7166)/3),2), " ")</f>
        <v>4.45</v>
      </c>
      <c r="O2581">
        <f>IFERROR(MAX(MIN(ROUND(N2581*(Q2581/P2581),2),4.5),1.9)," ")</f>
        <v>4.1900000000000004</v>
      </c>
      <c r="P2581">
        <f>13.098*F2581^-1.237</f>
        <v>5.6974985827885236</v>
      </c>
      <c r="Q2581">
        <f>13.098*M2581^-1.237</f>
        <v>5.3638060139004509</v>
      </c>
      <c r="R2581" s="5">
        <f>IFERROR(ROUND(MAX(MIN((-105.4*LN(O2581) + 163.83),95),10),0)," ")</f>
        <v>13</v>
      </c>
      <c r="S2581" s="5" t="str">
        <f>IFERROR(CONCATENATE("(",R2581,",",ROUND((1.2*W2581),2),")")," ")</f>
        <v>(13,2.47)</v>
      </c>
      <c r="T2581">
        <f>R2581-L2581</f>
        <v>3</v>
      </c>
      <c r="U2581" s="7" t="str">
        <f>IF((AND(T2581=0,H2581&gt;=L2581)),"Don’t change bids","OK")</f>
        <v>OK</v>
      </c>
      <c r="V2581" t="e">
        <f>IF((MATCH(F2581,W2581,0)),"Same","Diff")</f>
        <v>#N/A</v>
      </c>
      <c r="W2581" s="5">
        <f>ROUND(M2581,2)</f>
        <v>2.06</v>
      </c>
      <c r="X2581" s="5">
        <v>2.06</v>
      </c>
    </row>
    <row r="2582" spans="1:24" x14ac:dyDescent="0.25">
      <c r="A2582" t="s">
        <v>24</v>
      </c>
      <c r="B2582" t="s">
        <v>403</v>
      </c>
      <c r="C2582" t="s">
        <v>1146</v>
      </c>
      <c r="D2582" t="s">
        <v>404</v>
      </c>
      <c r="E2582" t="s">
        <v>1709</v>
      </c>
      <c r="F2582" s="5">
        <v>1.1499999999999999</v>
      </c>
      <c r="G2582" s="9">
        <v>0.1</v>
      </c>
      <c r="H2582" s="6">
        <f>G2582*100</f>
        <v>10</v>
      </c>
      <c r="I2582" t="s">
        <v>9928</v>
      </c>
      <c r="J2582" t="s">
        <v>10766</v>
      </c>
      <c r="K2582">
        <v>10</v>
      </c>
      <c r="L2582">
        <v>10</v>
      </c>
      <c r="M2582">
        <f>(F2582*(1+0.05))</f>
        <v>1.2075</v>
      </c>
      <c r="N2582">
        <f>IFERROR(ROUND(( (-1.208*LN(L2582) + 7.5474 + 4.6991*(2.71828^(-0.009*L2582)) + 0.0001*L2582*L2582 - 0.0432*L2582 + 4.7166)/3),2), " ")</f>
        <v>4.45</v>
      </c>
      <c r="O2582">
        <f>IFERROR(MAX(MIN(ROUND(N2582*(Q2582/P2582),2),4.5),1.9)," ")</f>
        <v>4.1900000000000004</v>
      </c>
      <c r="P2582">
        <f>13.098*F2582^-1.237</f>
        <v>11.018481772883106</v>
      </c>
      <c r="Q2582">
        <f>13.098*M2582^-1.237</f>
        <v>10.373148485895214</v>
      </c>
      <c r="R2582" s="5">
        <f>IFERROR(ROUND(MAX(MIN((-105.4*LN(O2582) + 163.83),95),10),0)," ")</f>
        <v>13</v>
      </c>
      <c r="S2582" s="5" t="str">
        <f>IFERROR(CONCATENATE("(",R2582,",",ROUND((1.2*W2582),2),")")," ")</f>
        <v>(13,1.45)</v>
      </c>
      <c r="T2582">
        <f>R2582-L2582</f>
        <v>3</v>
      </c>
      <c r="U2582" s="7" t="str">
        <f>IF((AND(T2582=0,H2582&gt;=L2582)),"Don’t change bids","OK")</f>
        <v>OK</v>
      </c>
      <c r="V2582" t="e">
        <f>IF((MATCH(F2582,W2582,0)),"Same","Diff")</f>
        <v>#N/A</v>
      </c>
      <c r="W2582" s="5">
        <f>ROUND(M2582,2)</f>
        <v>1.21</v>
      </c>
      <c r="X2582" s="5">
        <v>1.21</v>
      </c>
    </row>
    <row r="2583" spans="1:24" x14ac:dyDescent="0.25">
      <c r="A2583" t="s">
        <v>24</v>
      </c>
      <c r="B2583" t="s">
        <v>419</v>
      </c>
      <c r="C2583" t="s">
        <v>1146</v>
      </c>
      <c r="D2583" t="s">
        <v>404</v>
      </c>
      <c r="E2583" t="s">
        <v>3358</v>
      </c>
      <c r="F2583" s="5">
        <v>2.58</v>
      </c>
      <c r="G2583" s="9">
        <v>0.1</v>
      </c>
      <c r="H2583" s="6">
        <f>G2583*100</f>
        <v>10</v>
      </c>
      <c r="I2583" t="s">
        <v>9989</v>
      </c>
      <c r="J2583" t="s">
        <v>10766</v>
      </c>
      <c r="K2583">
        <v>10</v>
      </c>
      <c r="L2583">
        <v>10</v>
      </c>
      <c r="M2583">
        <f>(F2583*(1+0.05))</f>
        <v>2.7090000000000001</v>
      </c>
      <c r="N2583">
        <f>IFERROR(ROUND(( (-1.208*LN(L2583) + 7.5474 + 4.6991*(2.71828^(-0.009*L2583)) + 0.0001*L2583*L2583 - 0.0432*L2583 + 4.7166)/3),2), " ")</f>
        <v>4.45</v>
      </c>
      <c r="O2583">
        <f>IFERROR(MAX(MIN(ROUND(N2583*(Q2583/P2583),2),4.5),1.9)," ")</f>
        <v>4.1900000000000004</v>
      </c>
      <c r="P2583">
        <f>13.098*F2583^-1.237</f>
        <v>4.0553786441692274</v>
      </c>
      <c r="Q2583">
        <f>13.098*M2583^-1.237</f>
        <v>3.8178621800713408</v>
      </c>
      <c r="R2583" s="5">
        <f>IFERROR(ROUND(MAX(MIN((-105.4*LN(O2583) + 163.83),95),10),0)," ")</f>
        <v>13</v>
      </c>
      <c r="S2583" s="5" t="str">
        <f>IFERROR(CONCATENATE("(",R2583,",",ROUND((1.2*W2583),2),")")," ")</f>
        <v>(13,3.25)</v>
      </c>
      <c r="T2583">
        <f>R2583-L2583</f>
        <v>3</v>
      </c>
      <c r="U2583" s="7" t="str">
        <f>IF((AND(T2583=0,H2583&gt;=L2583)),"Don’t change bids","OK")</f>
        <v>OK</v>
      </c>
      <c r="V2583" t="e">
        <f>IF((MATCH(F2583,W2583,0)),"Same","Diff")</f>
        <v>#N/A</v>
      </c>
      <c r="W2583" s="5">
        <f>ROUND(M2583,2)</f>
        <v>2.71</v>
      </c>
      <c r="X2583" s="5">
        <v>2.71</v>
      </c>
    </row>
    <row r="2584" spans="1:24" x14ac:dyDescent="0.25">
      <c r="A2584" t="s">
        <v>24</v>
      </c>
      <c r="B2584" t="s">
        <v>3359</v>
      </c>
      <c r="C2584" t="s">
        <v>1146</v>
      </c>
      <c r="D2584" t="s">
        <v>3357</v>
      </c>
      <c r="E2584" t="s">
        <v>1088</v>
      </c>
      <c r="F2584" s="5">
        <v>1.96</v>
      </c>
      <c r="G2584" s="9">
        <v>0.1</v>
      </c>
      <c r="H2584" s="6">
        <f>G2584*100</f>
        <v>10</v>
      </c>
      <c r="I2584" t="s">
        <v>9799</v>
      </c>
      <c r="J2584" t="s">
        <v>10766</v>
      </c>
      <c r="K2584">
        <v>10</v>
      </c>
      <c r="L2584">
        <v>10</v>
      </c>
      <c r="M2584">
        <f>(F2584*(1+0.05))</f>
        <v>2.0579999999999998</v>
      </c>
      <c r="N2584">
        <f>IFERROR(ROUND(( (-1.208*LN(L2584) + 7.5474 + 4.6991*(2.71828^(-0.009*L2584)) + 0.0001*L2584*L2584 - 0.0432*L2584 + 4.7166)/3),2), " ")</f>
        <v>4.45</v>
      </c>
      <c r="O2584">
        <f>IFERROR(MAX(MIN(ROUND(N2584*(Q2584/P2584),2),4.5),1.9)," ")</f>
        <v>4.1900000000000004</v>
      </c>
      <c r="P2584">
        <f>13.098*F2584^-1.237</f>
        <v>5.6974985827885236</v>
      </c>
      <c r="Q2584">
        <f>13.098*M2584^-1.237</f>
        <v>5.3638060139004509</v>
      </c>
      <c r="R2584" s="5">
        <f>IFERROR(ROUND(MAX(MIN((-105.4*LN(O2584) + 163.83),95),10),0)," ")</f>
        <v>13</v>
      </c>
      <c r="S2584" s="5" t="str">
        <f>IFERROR(CONCATENATE("(",R2584,",",ROUND((1.2*W2584),2),")")," ")</f>
        <v>(13,2.47)</v>
      </c>
      <c r="T2584">
        <f>R2584-L2584</f>
        <v>3</v>
      </c>
      <c r="U2584" s="7" t="str">
        <f>IF((AND(T2584=0,H2584&gt;=L2584)),"Don’t change bids","OK")</f>
        <v>OK</v>
      </c>
      <c r="V2584" t="e">
        <f>IF((MATCH(F2584,W2584,0)),"Same","Diff")</f>
        <v>#N/A</v>
      </c>
      <c r="W2584" s="5">
        <f>ROUND(M2584,2)</f>
        <v>2.06</v>
      </c>
      <c r="X2584" s="5">
        <v>2.06</v>
      </c>
    </row>
    <row r="2585" spans="1:24" x14ac:dyDescent="0.25">
      <c r="A2585" t="s">
        <v>24</v>
      </c>
      <c r="B2585" t="s">
        <v>3360</v>
      </c>
      <c r="C2585" t="s">
        <v>1146</v>
      </c>
      <c r="D2585" t="s">
        <v>404</v>
      </c>
      <c r="E2585" t="s">
        <v>1088</v>
      </c>
      <c r="F2585" s="5">
        <v>1.96</v>
      </c>
      <c r="G2585" s="9">
        <v>0.1</v>
      </c>
      <c r="H2585" s="6">
        <f>G2585*100</f>
        <v>10</v>
      </c>
      <c r="I2585" t="s">
        <v>9799</v>
      </c>
      <c r="J2585" t="s">
        <v>10766</v>
      </c>
      <c r="K2585">
        <v>10</v>
      </c>
      <c r="L2585">
        <v>10</v>
      </c>
      <c r="M2585">
        <f>(F2585*(1+0.05))</f>
        <v>2.0579999999999998</v>
      </c>
      <c r="N2585">
        <f>IFERROR(ROUND(( (-1.208*LN(L2585) + 7.5474 + 4.6991*(2.71828^(-0.009*L2585)) + 0.0001*L2585*L2585 - 0.0432*L2585 + 4.7166)/3),2), " ")</f>
        <v>4.45</v>
      </c>
      <c r="O2585">
        <f>IFERROR(MAX(MIN(ROUND(N2585*(Q2585/P2585),2),4.5),1.9)," ")</f>
        <v>4.1900000000000004</v>
      </c>
      <c r="P2585">
        <f>13.098*F2585^-1.237</f>
        <v>5.6974985827885236</v>
      </c>
      <c r="Q2585">
        <f>13.098*M2585^-1.237</f>
        <v>5.3638060139004509</v>
      </c>
      <c r="R2585" s="5">
        <f>IFERROR(ROUND(MAX(MIN((-105.4*LN(O2585) + 163.83),95),10),0)," ")</f>
        <v>13</v>
      </c>
      <c r="S2585" s="5" t="str">
        <f>IFERROR(CONCATENATE("(",R2585,",",ROUND((1.2*W2585),2),")")," ")</f>
        <v>(13,2.47)</v>
      </c>
      <c r="T2585">
        <f>R2585-L2585</f>
        <v>3</v>
      </c>
      <c r="U2585" s="7" t="str">
        <f>IF((AND(T2585=0,H2585&gt;=L2585)),"Don’t change bids","OK")</f>
        <v>OK</v>
      </c>
      <c r="V2585" t="e">
        <f>IF((MATCH(F2585,W2585,0)),"Same","Diff")</f>
        <v>#N/A</v>
      </c>
      <c r="W2585" s="5">
        <f>ROUND(M2585,2)</f>
        <v>2.06</v>
      </c>
      <c r="X2585" s="5">
        <v>2.06</v>
      </c>
    </row>
    <row r="2586" spans="1:24" x14ac:dyDescent="0.25">
      <c r="A2586" t="s">
        <v>24</v>
      </c>
      <c r="B2586" t="s">
        <v>3361</v>
      </c>
      <c r="C2586" t="s">
        <v>1146</v>
      </c>
      <c r="D2586" t="s">
        <v>404</v>
      </c>
      <c r="E2586" t="s">
        <v>1088</v>
      </c>
      <c r="F2586" s="5">
        <v>1.96</v>
      </c>
      <c r="G2586" s="9">
        <v>0.1</v>
      </c>
      <c r="H2586" s="6">
        <f>G2586*100</f>
        <v>10</v>
      </c>
      <c r="I2586" t="s">
        <v>9799</v>
      </c>
      <c r="J2586" t="s">
        <v>10766</v>
      </c>
      <c r="K2586">
        <v>10</v>
      </c>
      <c r="L2586">
        <v>10</v>
      </c>
      <c r="M2586">
        <f>(F2586*(1+0.05))</f>
        <v>2.0579999999999998</v>
      </c>
      <c r="N2586">
        <f>IFERROR(ROUND(( (-1.208*LN(L2586) + 7.5474 + 4.6991*(2.71828^(-0.009*L2586)) + 0.0001*L2586*L2586 - 0.0432*L2586 + 4.7166)/3),2), " ")</f>
        <v>4.45</v>
      </c>
      <c r="O2586">
        <f>IFERROR(MAX(MIN(ROUND(N2586*(Q2586/P2586),2),4.5),1.9)," ")</f>
        <v>4.1900000000000004</v>
      </c>
      <c r="P2586">
        <f>13.098*F2586^-1.237</f>
        <v>5.6974985827885236</v>
      </c>
      <c r="Q2586">
        <f>13.098*M2586^-1.237</f>
        <v>5.3638060139004509</v>
      </c>
      <c r="R2586" s="5">
        <f>IFERROR(ROUND(MAX(MIN((-105.4*LN(O2586) + 163.83),95),10),0)," ")</f>
        <v>13</v>
      </c>
      <c r="S2586" s="5" t="str">
        <f>IFERROR(CONCATENATE("(",R2586,",",ROUND((1.2*W2586),2),")")," ")</f>
        <v>(13,2.47)</v>
      </c>
      <c r="T2586">
        <f>R2586-L2586</f>
        <v>3</v>
      </c>
      <c r="U2586" s="7" t="str">
        <f>IF((AND(T2586=0,H2586&gt;=L2586)),"Don’t change bids","OK")</f>
        <v>OK</v>
      </c>
      <c r="V2586" t="e">
        <f>IF((MATCH(F2586,W2586,0)),"Same","Diff")</f>
        <v>#N/A</v>
      </c>
      <c r="W2586" s="5">
        <f>ROUND(M2586,2)</f>
        <v>2.06</v>
      </c>
      <c r="X2586" s="5">
        <v>2.06</v>
      </c>
    </row>
    <row r="2587" spans="1:24" x14ac:dyDescent="0.25">
      <c r="A2587" t="s">
        <v>24</v>
      </c>
      <c r="B2587" t="s">
        <v>414</v>
      </c>
      <c r="C2587" t="s">
        <v>1146</v>
      </c>
      <c r="D2587" t="s">
        <v>404</v>
      </c>
      <c r="E2587" t="s">
        <v>1088</v>
      </c>
      <c r="F2587" s="5">
        <v>1.96</v>
      </c>
      <c r="G2587" s="9">
        <v>0.1</v>
      </c>
      <c r="H2587" s="6">
        <f>G2587*100</f>
        <v>10</v>
      </c>
      <c r="I2587" t="s">
        <v>9799</v>
      </c>
      <c r="J2587" t="s">
        <v>10766</v>
      </c>
      <c r="K2587">
        <v>10</v>
      </c>
      <c r="L2587">
        <v>10</v>
      </c>
      <c r="M2587">
        <f>(F2587*(1+0.05))</f>
        <v>2.0579999999999998</v>
      </c>
      <c r="N2587">
        <f>IFERROR(ROUND(( (-1.208*LN(L2587) + 7.5474 + 4.6991*(2.71828^(-0.009*L2587)) + 0.0001*L2587*L2587 - 0.0432*L2587 + 4.7166)/3),2), " ")</f>
        <v>4.45</v>
      </c>
      <c r="O2587">
        <f>IFERROR(MAX(MIN(ROUND(N2587*(Q2587/P2587),2),4.5),1.9)," ")</f>
        <v>4.1900000000000004</v>
      </c>
      <c r="P2587">
        <f>13.098*F2587^-1.237</f>
        <v>5.6974985827885236</v>
      </c>
      <c r="Q2587">
        <f>13.098*M2587^-1.237</f>
        <v>5.3638060139004509</v>
      </c>
      <c r="R2587" s="5">
        <f>IFERROR(ROUND(MAX(MIN((-105.4*LN(O2587) + 163.83),95),10),0)," ")</f>
        <v>13</v>
      </c>
      <c r="S2587" s="5" t="str">
        <f>IFERROR(CONCATENATE("(",R2587,",",ROUND((1.2*W2587),2),")")," ")</f>
        <v>(13,2.47)</v>
      </c>
      <c r="T2587">
        <f>R2587-L2587</f>
        <v>3</v>
      </c>
      <c r="U2587" s="7" t="str">
        <f>IF((AND(T2587=0,H2587&gt;=L2587)),"Don’t change bids","OK")</f>
        <v>OK</v>
      </c>
      <c r="V2587" t="e">
        <f>IF((MATCH(F2587,W2587,0)),"Same","Diff")</f>
        <v>#N/A</v>
      </c>
      <c r="W2587" s="5">
        <f>ROUND(M2587,2)</f>
        <v>2.06</v>
      </c>
      <c r="X2587" s="5">
        <v>2.06</v>
      </c>
    </row>
    <row r="2588" spans="1:24" x14ac:dyDescent="0.25">
      <c r="A2588" t="s">
        <v>24</v>
      </c>
      <c r="B2588" t="s">
        <v>411</v>
      </c>
      <c r="C2588" t="s">
        <v>1146</v>
      </c>
      <c r="D2588" t="s">
        <v>404</v>
      </c>
      <c r="E2588" t="s">
        <v>1088</v>
      </c>
      <c r="F2588" s="5">
        <v>1.96</v>
      </c>
      <c r="G2588" s="9">
        <v>0.1</v>
      </c>
      <c r="H2588" s="6">
        <f>G2588*100</f>
        <v>10</v>
      </c>
      <c r="I2588" t="s">
        <v>9799</v>
      </c>
      <c r="J2588" t="s">
        <v>10766</v>
      </c>
      <c r="K2588">
        <v>10</v>
      </c>
      <c r="L2588">
        <v>10</v>
      </c>
      <c r="M2588">
        <f>(F2588*(1+0.05))</f>
        <v>2.0579999999999998</v>
      </c>
      <c r="N2588">
        <f>IFERROR(ROUND(( (-1.208*LN(L2588) + 7.5474 + 4.6991*(2.71828^(-0.009*L2588)) + 0.0001*L2588*L2588 - 0.0432*L2588 + 4.7166)/3),2), " ")</f>
        <v>4.45</v>
      </c>
      <c r="O2588">
        <f>IFERROR(MAX(MIN(ROUND(N2588*(Q2588/P2588),2),4.5),1.9)," ")</f>
        <v>4.1900000000000004</v>
      </c>
      <c r="P2588">
        <f>13.098*F2588^-1.237</f>
        <v>5.6974985827885236</v>
      </c>
      <c r="Q2588">
        <f>13.098*M2588^-1.237</f>
        <v>5.3638060139004509</v>
      </c>
      <c r="R2588" s="5">
        <f>IFERROR(ROUND(MAX(MIN((-105.4*LN(O2588) + 163.83),95),10),0)," ")</f>
        <v>13</v>
      </c>
      <c r="S2588" s="5" t="str">
        <f>IFERROR(CONCATENATE("(",R2588,",",ROUND((1.2*W2588),2),")")," ")</f>
        <v>(13,2.47)</v>
      </c>
      <c r="T2588">
        <f>R2588-L2588</f>
        <v>3</v>
      </c>
      <c r="U2588" s="7" t="str">
        <f>IF((AND(T2588=0,H2588&gt;=L2588)),"Don’t change bids","OK")</f>
        <v>OK</v>
      </c>
      <c r="V2588" t="e">
        <f>IF((MATCH(F2588,W2588,0)),"Same","Diff")</f>
        <v>#N/A</v>
      </c>
      <c r="W2588" s="5">
        <f>ROUND(M2588,2)</f>
        <v>2.06</v>
      </c>
      <c r="X2588" s="5">
        <v>2.06</v>
      </c>
    </row>
    <row r="2589" spans="1:24" x14ac:dyDescent="0.25">
      <c r="A2589" t="s">
        <v>24</v>
      </c>
      <c r="B2589" t="s">
        <v>417</v>
      </c>
      <c r="C2589" t="s">
        <v>1146</v>
      </c>
      <c r="D2589" t="s">
        <v>404</v>
      </c>
      <c r="E2589" t="s">
        <v>423</v>
      </c>
      <c r="F2589" s="5">
        <v>3.28</v>
      </c>
      <c r="G2589" s="9">
        <v>0.1</v>
      </c>
      <c r="H2589" s="6">
        <f>G2589*100</f>
        <v>10</v>
      </c>
      <c r="I2589" t="s">
        <v>9853</v>
      </c>
      <c r="J2589" t="s">
        <v>10766</v>
      </c>
      <c r="K2589">
        <v>10</v>
      </c>
      <c r="L2589">
        <v>10</v>
      </c>
      <c r="M2589">
        <f>(F2589*(1+0.05))</f>
        <v>3.444</v>
      </c>
      <c r="N2589">
        <f>IFERROR(ROUND(( (-1.208*LN(L2589) + 7.5474 + 4.6991*(2.71828^(-0.009*L2589)) + 0.0001*L2589*L2589 - 0.0432*L2589 + 4.7166)/3),2), " ")</f>
        <v>4.45</v>
      </c>
      <c r="O2589">
        <f>IFERROR(MAX(MIN(ROUND(N2589*(Q2589/P2589),2),4.5),1.9)," ")</f>
        <v>4.1900000000000004</v>
      </c>
      <c r="P2589">
        <f>13.098*F2589^-1.237</f>
        <v>3.0134850511212665</v>
      </c>
      <c r="Q2589">
        <f>13.098*M2589^-1.237</f>
        <v>2.8369904801437174</v>
      </c>
      <c r="R2589" s="5">
        <f>IFERROR(ROUND(MAX(MIN((-105.4*LN(O2589) + 163.83),95),10),0)," ")</f>
        <v>13</v>
      </c>
      <c r="S2589" s="5" t="str">
        <f>IFERROR(CONCATENATE("(",R2589,",",ROUND((1.2*W2589),2),")")," ")</f>
        <v>(13,4.13)</v>
      </c>
      <c r="T2589">
        <f>R2589-L2589</f>
        <v>3</v>
      </c>
      <c r="U2589" s="7" t="str">
        <f>IF((AND(T2589=0,H2589&gt;=L2589)),"Don’t change bids","OK")</f>
        <v>OK</v>
      </c>
      <c r="V2589" t="e">
        <f>IF((MATCH(F2589,W2589,0)),"Same","Diff")</f>
        <v>#N/A</v>
      </c>
      <c r="W2589" s="5">
        <f>ROUND(M2589,2)</f>
        <v>3.44</v>
      </c>
      <c r="X2589" s="5">
        <v>3.44</v>
      </c>
    </row>
    <row r="2590" spans="1:24" x14ac:dyDescent="0.25">
      <c r="A2590" t="s">
        <v>24</v>
      </c>
      <c r="B2590" t="s">
        <v>405</v>
      </c>
      <c r="C2590" t="s">
        <v>1146</v>
      </c>
      <c r="D2590" t="s">
        <v>404</v>
      </c>
      <c r="E2590" t="s">
        <v>2241</v>
      </c>
      <c r="F2590" s="5">
        <v>3.44</v>
      </c>
      <c r="G2590" s="9">
        <v>0.1</v>
      </c>
      <c r="H2590" s="6">
        <f>G2590*100</f>
        <v>10</v>
      </c>
      <c r="I2590" t="s">
        <v>10041</v>
      </c>
      <c r="J2590" t="s">
        <v>10766</v>
      </c>
      <c r="K2590">
        <v>10</v>
      </c>
      <c r="L2590">
        <v>10</v>
      </c>
      <c r="M2590">
        <f>(F2590*(1+0.05))</f>
        <v>3.6120000000000001</v>
      </c>
      <c r="N2590">
        <f>IFERROR(ROUND(( (-1.208*LN(L2590) + 7.5474 + 4.6991*(2.71828^(-0.009*L2590)) + 0.0001*L2590*L2590 - 0.0432*L2590 + 4.7166)/3),2), " ")</f>
        <v>4.45</v>
      </c>
      <c r="O2590">
        <f>IFERROR(MAX(MIN(ROUND(N2590*(Q2590/P2590),2),4.5),1.9)," ")</f>
        <v>4.1900000000000004</v>
      </c>
      <c r="P2590">
        <f>13.098*F2590^-1.237</f>
        <v>2.8410716901876532</v>
      </c>
      <c r="Q2590">
        <f>13.098*M2590^-1.237</f>
        <v>2.6746750694745174</v>
      </c>
      <c r="R2590" s="5">
        <f>IFERROR(ROUND(MAX(MIN((-105.4*LN(O2590) + 163.83),95),10),0)," ")</f>
        <v>13</v>
      </c>
      <c r="S2590" s="5" t="str">
        <f>IFERROR(CONCATENATE("(",R2590,",",ROUND((1.2*W2590),2),")")," ")</f>
        <v>(13,4.33)</v>
      </c>
      <c r="T2590">
        <f>R2590-L2590</f>
        <v>3</v>
      </c>
      <c r="U2590" s="7" t="str">
        <f>IF((AND(T2590=0,H2590&gt;=L2590)),"Don’t change bids","OK")</f>
        <v>OK</v>
      </c>
      <c r="V2590" t="e">
        <f>IF((MATCH(F2590,W2590,0)),"Same","Diff")</f>
        <v>#N/A</v>
      </c>
      <c r="W2590" s="5">
        <f>ROUND(M2590,2)</f>
        <v>3.61</v>
      </c>
      <c r="X2590" s="5">
        <v>3.61</v>
      </c>
    </row>
    <row r="2591" spans="1:24" x14ac:dyDescent="0.25">
      <c r="A2591" t="s">
        <v>24</v>
      </c>
      <c r="B2591" t="s">
        <v>407</v>
      </c>
      <c r="C2591" t="s">
        <v>1146</v>
      </c>
      <c r="D2591" t="s">
        <v>404</v>
      </c>
      <c r="E2591" t="s">
        <v>1088</v>
      </c>
      <c r="F2591" s="5">
        <v>1.96</v>
      </c>
      <c r="G2591" s="9">
        <v>0.1</v>
      </c>
      <c r="H2591" s="6">
        <f>G2591*100</f>
        <v>10</v>
      </c>
      <c r="I2591" t="s">
        <v>9799</v>
      </c>
      <c r="J2591" t="s">
        <v>10766</v>
      </c>
      <c r="K2591">
        <v>10</v>
      </c>
      <c r="L2591">
        <v>10</v>
      </c>
      <c r="M2591">
        <f>(F2591*(1+0.05))</f>
        <v>2.0579999999999998</v>
      </c>
      <c r="N2591">
        <f>IFERROR(ROUND(( (-1.208*LN(L2591) + 7.5474 + 4.6991*(2.71828^(-0.009*L2591)) + 0.0001*L2591*L2591 - 0.0432*L2591 + 4.7166)/3),2), " ")</f>
        <v>4.45</v>
      </c>
      <c r="O2591">
        <f>IFERROR(MAX(MIN(ROUND(N2591*(Q2591/P2591),2),4.5),1.9)," ")</f>
        <v>4.1900000000000004</v>
      </c>
      <c r="P2591">
        <f>13.098*F2591^-1.237</f>
        <v>5.6974985827885236</v>
      </c>
      <c r="Q2591">
        <f>13.098*M2591^-1.237</f>
        <v>5.3638060139004509</v>
      </c>
      <c r="R2591" s="5">
        <f>IFERROR(ROUND(MAX(MIN((-105.4*LN(O2591) + 163.83),95),10),0)," ")</f>
        <v>13</v>
      </c>
      <c r="S2591" s="5" t="str">
        <f>IFERROR(CONCATENATE("(",R2591,",",ROUND((1.2*W2591),2),")")," ")</f>
        <v>(13,2.47)</v>
      </c>
      <c r="T2591">
        <f>R2591-L2591</f>
        <v>3</v>
      </c>
      <c r="U2591" s="7" t="str">
        <f>IF((AND(T2591=0,H2591&gt;=L2591)),"Don’t change bids","OK")</f>
        <v>OK</v>
      </c>
      <c r="V2591" t="e">
        <f>IF((MATCH(F2591,W2591,0)),"Same","Diff")</f>
        <v>#N/A</v>
      </c>
      <c r="W2591" s="5">
        <f>ROUND(M2591,2)</f>
        <v>2.06</v>
      </c>
      <c r="X2591" s="5">
        <v>2.06</v>
      </c>
    </row>
    <row r="2592" spans="1:24" x14ac:dyDescent="0.25">
      <c r="A2592" t="s">
        <v>24</v>
      </c>
      <c r="B2592" t="s">
        <v>3362</v>
      </c>
      <c r="C2592" t="s">
        <v>1146</v>
      </c>
      <c r="D2592" t="s">
        <v>3363</v>
      </c>
      <c r="E2592" t="s">
        <v>1088</v>
      </c>
      <c r="F2592" s="5">
        <v>1.96</v>
      </c>
      <c r="G2592" s="9">
        <v>0.1</v>
      </c>
      <c r="H2592" s="6">
        <f>G2592*100</f>
        <v>10</v>
      </c>
      <c r="I2592" t="s">
        <v>9799</v>
      </c>
      <c r="J2592" t="s">
        <v>10766</v>
      </c>
      <c r="K2592">
        <v>10</v>
      </c>
      <c r="L2592">
        <v>10</v>
      </c>
      <c r="M2592">
        <f>(F2592*(1+0.05))</f>
        <v>2.0579999999999998</v>
      </c>
      <c r="N2592">
        <f>IFERROR(ROUND(( (-1.208*LN(L2592) + 7.5474 + 4.6991*(2.71828^(-0.009*L2592)) + 0.0001*L2592*L2592 - 0.0432*L2592 + 4.7166)/3),2), " ")</f>
        <v>4.45</v>
      </c>
      <c r="O2592">
        <f>IFERROR(MAX(MIN(ROUND(N2592*(Q2592/P2592),2),4.5),1.9)," ")</f>
        <v>4.1900000000000004</v>
      </c>
      <c r="P2592">
        <f>13.098*F2592^-1.237</f>
        <v>5.6974985827885236</v>
      </c>
      <c r="Q2592">
        <f>13.098*M2592^-1.237</f>
        <v>5.3638060139004509</v>
      </c>
      <c r="R2592" s="5">
        <f>IFERROR(ROUND(MAX(MIN((-105.4*LN(O2592) + 163.83),95),10),0)," ")</f>
        <v>13</v>
      </c>
      <c r="S2592" s="5" t="str">
        <f>IFERROR(CONCATENATE("(",R2592,",",ROUND((1.2*W2592),2),")")," ")</f>
        <v>(13,2.47)</v>
      </c>
      <c r="T2592">
        <f>R2592-L2592</f>
        <v>3</v>
      </c>
      <c r="U2592" s="7" t="str">
        <f>IF((AND(T2592=0,H2592&gt;=L2592)),"Don’t change bids","OK")</f>
        <v>OK</v>
      </c>
      <c r="V2592" t="e">
        <f>IF((MATCH(F2592,W2592,0)),"Same","Diff")</f>
        <v>#N/A</v>
      </c>
      <c r="W2592" s="5">
        <f>ROUND(M2592,2)</f>
        <v>2.06</v>
      </c>
      <c r="X2592" s="5">
        <v>2.06</v>
      </c>
    </row>
    <row r="2593" spans="1:24" x14ac:dyDescent="0.25">
      <c r="A2593" t="s">
        <v>24</v>
      </c>
      <c r="B2593" t="s">
        <v>3364</v>
      </c>
      <c r="C2593" t="s">
        <v>1146</v>
      </c>
      <c r="D2593" t="s">
        <v>404</v>
      </c>
      <c r="E2593" t="s">
        <v>1088</v>
      </c>
      <c r="F2593" s="5">
        <v>1.96</v>
      </c>
      <c r="G2593" s="9">
        <v>0.1</v>
      </c>
      <c r="H2593" s="6">
        <f>G2593*100</f>
        <v>10</v>
      </c>
      <c r="I2593" t="s">
        <v>9799</v>
      </c>
      <c r="J2593" t="s">
        <v>10766</v>
      </c>
      <c r="K2593">
        <v>10</v>
      </c>
      <c r="L2593">
        <v>10</v>
      </c>
      <c r="M2593">
        <f>(F2593*(1+0.05))</f>
        <v>2.0579999999999998</v>
      </c>
      <c r="N2593">
        <f>IFERROR(ROUND(( (-1.208*LN(L2593) + 7.5474 + 4.6991*(2.71828^(-0.009*L2593)) + 0.0001*L2593*L2593 - 0.0432*L2593 + 4.7166)/3),2), " ")</f>
        <v>4.45</v>
      </c>
      <c r="O2593">
        <f>IFERROR(MAX(MIN(ROUND(N2593*(Q2593/P2593),2),4.5),1.9)," ")</f>
        <v>4.1900000000000004</v>
      </c>
      <c r="P2593">
        <f>13.098*F2593^-1.237</f>
        <v>5.6974985827885236</v>
      </c>
      <c r="Q2593">
        <f>13.098*M2593^-1.237</f>
        <v>5.3638060139004509</v>
      </c>
      <c r="R2593" s="5">
        <f>IFERROR(ROUND(MAX(MIN((-105.4*LN(O2593) + 163.83),95),10),0)," ")</f>
        <v>13</v>
      </c>
      <c r="S2593" s="5" t="str">
        <f>IFERROR(CONCATENATE("(",R2593,",",ROUND((1.2*W2593),2),")")," ")</f>
        <v>(13,2.47)</v>
      </c>
      <c r="T2593">
        <f>R2593-L2593</f>
        <v>3</v>
      </c>
      <c r="U2593" s="7" t="str">
        <f>IF((AND(T2593=0,H2593&gt;=L2593)),"Don’t change bids","OK")</f>
        <v>OK</v>
      </c>
      <c r="V2593" t="e">
        <f>IF((MATCH(F2593,W2593,0)),"Same","Diff")</f>
        <v>#N/A</v>
      </c>
      <c r="W2593" s="5">
        <f>ROUND(M2593,2)</f>
        <v>2.06</v>
      </c>
      <c r="X2593" s="5">
        <v>2.06</v>
      </c>
    </row>
    <row r="2594" spans="1:24" x14ac:dyDescent="0.25">
      <c r="A2594" t="s">
        <v>24</v>
      </c>
      <c r="B2594" t="s">
        <v>412</v>
      </c>
      <c r="C2594" t="s">
        <v>1146</v>
      </c>
      <c r="D2594" t="s">
        <v>404</v>
      </c>
      <c r="E2594" t="s">
        <v>3365</v>
      </c>
      <c r="F2594" s="5">
        <v>3.66</v>
      </c>
      <c r="G2594" s="9">
        <v>0.1</v>
      </c>
      <c r="H2594" s="6">
        <f>G2594*100</f>
        <v>10</v>
      </c>
      <c r="I2594" t="s">
        <v>10185</v>
      </c>
      <c r="J2594" t="s">
        <v>10766</v>
      </c>
      <c r="K2594">
        <v>10</v>
      </c>
      <c r="L2594">
        <v>10</v>
      </c>
      <c r="M2594">
        <f>(F2594*(1+0.05))</f>
        <v>3.8430000000000004</v>
      </c>
      <c r="N2594">
        <f>IFERROR(ROUND(( (-1.208*LN(L2594) + 7.5474 + 4.6991*(2.71828^(-0.009*L2594)) + 0.0001*L2594*L2594 - 0.0432*L2594 + 4.7166)/3),2), " ")</f>
        <v>4.45</v>
      </c>
      <c r="O2594">
        <f>IFERROR(MAX(MIN(ROUND(N2594*(Q2594/P2594),2),4.5),1.9)," ")</f>
        <v>4.1900000000000004</v>
      </c>
      <c r="P2594">
        <f>13.098*F2594^-1.237</f>
        <v>2.63135160767286</v>
      </c>
      <c r="Q2594">
        <f>13.098*M2594^-1.237</f>
        <v>2.4772379269315192</v>
      </c>
      <c r="R2594" s="5">
        <f>IFERROR(ROUND(MAX(MIN((-105.4*LN(O2594) + 163.83),95),10),0)," ")</f>
        <v>13</v>
      </c>
      <c r="S2594" s="5" t="str">
        <f>IFERROR(CONCATENATE("(",R2594,",",ROUND((1.2*W2594),2),")")," ")</f>
        <v>(13,4.61)</v>
      </c>
      <c r="T2594">
        <f>R2594-L2594</f>
        <v>3</v>
      </c>
      <c r="U2594" s="7" t="str">
        <f>IF((AND(T2594=0,H2594&gt;=L2594)),"Don’t change bids","OK")</f>
        <v>OK</v>
      </c>
      <c r="V2594" t="e">
        <f>IF((MATCH(F2594,W2594,0)),"Same","Diff")</f>
        <v>#N/A</v>
      </c>
      <c r="W2594" s="5">
        <f>ROUND(M2594,2)</f>
        <v>3.84</v>
      </c>
      <c r="X2594" s="5">
        <v>3.84</v>
      </c>
    </row>
    <row r="2595" spans="1:24" x14ac:dyDescent="0.25">
      <c r="A2595" t="s">
        <v>24</v>
      </c>
      <c r="B2595" t="s">
        <v>409</v>
      </c>
      <c r="C2595" t="s">
        <v>1146</v>
      </c>
      <c r="D2595" t="s">
        <v>404</v>
      </c>
      <c r="E2595" t="s">
        <v>3366</v>
      </c>
      <c r="F2595" s="5">
        <v>3.9</v>
      </c>
      <c r="G2595" s="9">
        <v>0.1</v>
      </c>
      <c r="H2595" s="6">
        <f>G2595*100</f>
        <v>10</v>
      </c>
      <c r="I2595" t="s">
        <v>10186</v>
      </c>
      <c r="J2595" t="s">
        <v>10766</v>
      </c>
      <c r="K2595">
        <v>10</v>
      </c>
      <c r="L2595">
        <v>10</v>
      </c>
      <c r="M2595">
        <f>(F2595*(1+0.05))</f>
        <v>4.0949999999999998</v>
      </c>
      <c r="N2595">
        <f>IFERROR(ROUND(( (-1.208*LN(L2595) + 7.5474 + 4.6991*(2.71828^(-0.009*L2595)) + 0.0001*L2595*L2595 - 0.0432*L2595 + 4.7166)/3),2), " ")</f>
        <v>4.45</v>
      </c>
      <c r="O2595">
        <f>IFERROR(MAX(MIN(ROUND(N2595*(Q2595/P2595),2),4.5),1.9)," ")</f>
        <v>4.1900000000000004</v>
      </c>
      <c r="P2595">
        <f>13.098*F2595^-1.237</f>
        <v>2.4325292278528305</v>
      </c>
      <c r="Q2595">
        <f>13.098*M2595^-1.237</f>
        <v>2.290060227616546</v>
      </c>
      <c r="R2595" s="5">
        <f>IFERROR(ROUND(MAX(MIN((-105.4*LN(O2595) + 163.83),95),10),0)," ")</f>
        <v>13</v>
      </c>
      <c r="S2595" s="5" t="str">
        <f>IFERROR(CONCATENATE("(",R2595,",",ROUND((1.2*W2595),2),")")," ")</f>
        <v>(13,4.92)</v>
      </c>
      <c r="T2595">
        <f>R2595-L2595</f>
        <v>3</v>
      </c>
      <c r="U2595" s="7" t="str">
        <f>IF((AND(T2595=0,H2595&gt;=L2595)),"Don’t change bids","OK")</f>
        <v>OK</v>
      </c>
      <c r="V2595" t="e">
        <f>IF((MATCH(F2595,W2595,0)),"Same","Diff")</f>
        <v>#N/A</v>
      </c>
      <c r="W2595" s="5">
        <f>ROUND(M2595,2)</f>
        <v>4.0999999999999996</v>
      </c>
      <c r="X2595" s="5">
        <v>4.0999999999999996</v>
      </c>
    </row>
    <row r="2596" spans="1:24" x14ac:dyDescent="0.25">
      <c r="A2596" t="s">
        <v>24</v>
      </c>
      <c r="B2596" t="s">
        <v>421</v>
      </c>
      <c r="C2596" t="s">
        <v>1146</v>
      </c>
      <c r="D2596" t="s">
        <v>404</v>
      </c>
      <c r="E2596" t="s">
        <v>1067</v>
      </c>
      <c r="F2596" s="5">
        <v>3.47</v>
      </c>
      <c r="G2596" s="9">
        <v>0.1</v>
      </c>
      <c r="H2596" s="6">
        <f>G2596*100</f>
        <v>10</v>
      </c>
      <c r="I2596" t="s">
        <v>9782</v>
      </c>
      <c r="J2596" t="s">
        <v>10766</v>
      </c>
      <c r="K2596">
        <v>10</v>
      </c>
      <c r="L2596">
        <v>10</v>
      </c>
      <c r="M2596">
        <f>(F2596*(1+0.05))</f>
        <v>3.6435000000000004</v>
      </c>
      <c r="N2596">
        <f>IFERROR(ROUND(( (-1.208*LN(L2596) + 7.5474 + 4.6991*(2.71828^(-0.009*L2596)) + 0.0001*L2596*L2596 - 0.0432*L2596 + 4.7166)/3),2), " ")</f>
        <v>4.45</v>
      </c>
      <c r="O2596">
        <f>IFERROR(MAX(MIN(ROUND(N2596*(Q2596/P2596),2),4.5),1.9)," ")</f>
        <v>4.1900000000000004</v>
      </c>
      <c r="P2596">
        <f>13.098*F2596^-1.237</f>
        <v>2.8107189762964153</v>
      </c>
      <c r="Q2596">
        <f>13.098*M2596^-1.237</f>
        <v>2.6461000611717793</v>
      </c>
      <c r="R2596" s="5">
        <f>IFERROR(ROUND(MAX(MIN((-105.4*LN(O2596) + 163.83),95),10),0)," ")</f>
        <v>13</v>
      </c>
      <c r="S2596" s="5" t="str">
        <f>IFERROR(CONCATENATE("(",R2596,",",ROUND((1.2*W2596),2),")")," ")</f>
        <v>(13,4.37)</v>
      </c>
      <c r="T2596">
        <f>R2596-L2596</f>
        <v>3</v>
      </c>
      <c r="U2596" s="7" t="str">
        <f>IF((AND(T2596=0,H2596&gt;=L2596)),"Don’t change bids","OK")</f>
        <v>OK</v>
      </c>
      <c r="V2596" t="e">
        <f>IF((MATCH(F2596,W2596,0)),"Same","Diff")</f>
        <v>#N/A</v>
      </c>
      <c r="W2596" s="5">
        <f>ROUND(M2596,2)</f>
        <v>3.64</v>
      </c>
      <c r="X2596" s="5">
        <v>3.64</v>
      </c>
    </row>
    <row r="2597" spans="1:24" x14ac:dyDescent="0.25">
      <c r="A2597" t="s">
        <v>24</v>
      </c>
      <c r="B2597" t="s">
        <v>3367</v>
      </c>
      <c r="C2597" t="s">
        <v>1146</v>
      </c>
      <c r="D2597" t="s">
        <v>404</v>
      </c>
      <c r="E2597" t="s">
        <v>1088</v>
      </c>
      <c r="F2597" s="5">
        <v>1.96</v>
      </c>
      <c r="G2597" s="9">
        <v>0.1</v>
      </c>
      <c r="H2597" s="6">
        <f>G2597*100</f>
        <v>10</v>
      </c>
      <c r="I2597" t="s">
        <v>9799</v>
      </c>
      <c r="J2597" t="s">
        <v>10766</v>
      </c>
      <c r="K2597">
        <v>10</v>
      </c>
      <c r="L2597">
        <v>10</v>
      </c>
      <c r="M2597">
        <f>(F2597*(1+0.05))</f>
        <v>2.0579999999999998</v>
      </c>
      <c r="N2597">
        <f>IFERROR(ROUND(( (-1.208*LN(L2597) + 7.5474 + 4.6991*(2.71828^(-0.009*L2597)) + 0.0001*L2597*L2597 - 0.0432*L2597 + 4.7166)/3),2), " ")</f>
        <v>4.45</v>
      </c>
      <c r="O2597">
        <f>IFERROR(MAX(MIN(ROUND(N2597*(Q2597/P2597),2),4.5),1.9)," ")</f>
        <v>4.1900000000000004</v>
      </c>
      <c r="P2597">
        <f>13.098*F2597^-1.237</f>
        <v>5.6974985827885236</v>
      </c>
      <c r="Q2597">
        <f>13.098*M2597^-1.237</f>
        <v>5.3638060139004509</v>
      </c>
      <c r="R2597" s="5">
        <f>IFERROR(ROUND(MAX(MIN((-105.4*LN(O2597) + 163.83),95),10),0)," ")</f>
        <v>13</v>
      </c>
      <c r="S2597" s="5" t="str">
        <f>IFERROR(CONCATENATE("(",R2597,",",ROUND((1.2*W2597),2),")")," ")</f>
        <v>(13,2.47)</v>
      </c>
      <c r="T2597">
        <f>R2597-L2597</f>
        <v>3</v>
      </c>
      <c r="U2597" s="7" t="str">
        <f>IF((AND(T2597=0,H2597&gt;=L2597)),"Don’t change bids","OK")</f>
        <v>OK</v>
      </c>
      <c r="V2597" t="e">
        <f>IF((MATCH(F2597,W2597,0)),"Same","Diff")</f>
        <v>#N/A</v>
      </c>
      <c r="W2597" s="5">
        <f>ROUND(M2597,2)</f>
        <v>2.06</v>
      </c>
      <c r="X2597" s="5">
        <v>2.06</v>
      </c>
    </row>
    <row r="2598" spans="1:24" x14ac:dyDescent="0.25">
      <c r="A2598" t="s">
        <v>24</v>
      </c>
      <c r="B2598" t="s">
        <v>422</v>
      </c>
      <c r="C2598" t="s">
        <v>1146</v>
      </c>
      <c r="D2598" t="s">
        <v>404</v>
      </c>
      <c r="E2598" t="s">
        <v>3368</v>
      </c>
      <c r="F2598" s="5">
        <v>3.74</v>
      </c>
      <c r="G2598" s="9">
        <v>0.1</v>
      </c>
      <c r="H2598" s="6">
        <f>G2598*100</f>
        <v>10</v>
      </c>
      <c r="I2598" t="s">
        <v>10187</v>
      </c>
      <c r="J2598" t="s">
        <v>10766</v>
      </c>
      <c r="K2598">
        <v>10</v>
      </c>
      <c r="L2598">
        <v>10</v>
      </c>
      <c r="M2598">
        <f>(F2598*(1+0.05))</f>
        <v>3.9270000000000005</v>
      </c>
      <c r="N2598">
        <f>IFERROR(ROUND(( (-1.208*LN(L2598) + 7.5474 + 4.6991*(2.71828^(-0.009*L2598)) + 0.0001*L2598*L2598 - 0.0432*L2598 + 4.7166)/3),2), " ")</f>
        <v>4.45</v>
      </c>
      <c r="O2598">
        <f>IFERROR(MAX(MIN(ROUND(N2598*(Q2598/P2598),2),4.5),1.9)," ")</f>
        <v>4.1900000000000004</v>
      </c>
      <c r="P2598">
        <f>13.098*F2598^-1.237</f>
        <v>2.5619037781771743</v>
      </c>
      <c r="Q2598">
        <f>13.098*M2598^-1.237</f>
        <v>2.4118575358548835</v>
      </c>
      <c r="R2598" s="5">
        <f>IFERROR(ROUND(MAX(MIN((-105.4*LN(O2598) + 163.83),95),10),0)," ")</f>
        <v>13</v>
      </c>
      <c r="S2598" s="5" t="str">
        <f>IFERROR(CONCATENATE("(",R2598,",",ROUND((1.2*W2598),2),")")," ")</f>
        <v>(13,4.72)</v>
      </c>
      <c r="T2598">
        <f>R2598-L2598</f>
        <v>3</v>
      </c>
      <c r="U2598" s="7" t="str">
        <f>IF((AND(T2598=0,H2598&gt;=L2598)),"Don’t change bids","OK")</f>
        <v>OK</v>
      </c>
      <c r="V2598" t="e">
        <f>IF((MATCH(F2598,W2598,0)),"Same","Diff")</f>
        <v>#N/A</v>
      </c>
      <c r="W2598" s="5">
        <f>ROUND(M2598,2)</f>
        <v>3.93</v>
      </c>
      <c r="X2598" s="5">
        <v>3.93</v>
      </c>
    </row>
    <row r="2599" spans="1:24" x14ac:dyDescent="0.25">
      <c r="A2599" t="s">
        <v>24</v>
      </c>
      <c r="B2599" t="s">
        <v>3369</v>
      </c>
      <c r="C2599" t="s">
        <v>1146</v>
      </c>
      <c r="D2599" t="s">
        <v>3357</v>
      </c>
      <c r="E2599" t="s">
        <v>1088</v>
      </c>
      <c r="F2599" s="5">
        <v>1.96</v>
      </c>
      <c r="G2599" s="9">
        <v>0.1</v>
      </c>
      <c r="H2599" s="6">
        <f>G2599*100</f>
        <v>10</v>
      </c>
      <c r="I2599" t="s">
        <v>9799</v>
      </c>
      <c r="J2599" t="s">
        <v>10766</v>
      </c>
      <c r="K2599">
        <v>10</v>
      </c>
      <c r="L2599">
        <v>10</v>
      </c>
      <c r="M2599">
        <f>(F2599*(1+0.05))</f>
        <v>2.0579999999999998</v>
      </c>
      <c r="N2599">
        <f>IFERROR(ROUND(( (-1.208*LN(L2599) + 7.5474 + 4.6991*(2.71828^(-0.009*L2599)) + 0.0001*L2599*L2599 - 0.0432*L2599 + 4.7166)/3),2), " ")</f>
        <v>4.45</v>
      </c>
      <c r="O2599">
        <f>IFERROR(MAX(MIN(ROUND(N2599*(Q2599/P2599),2),4.5),1.9)," ")</f>
        <v>4.1900000000000004</v>
      </c>
      <c r="P2599">
        <f>13.098*F2599^-1.237</f>
        <v>5.6974985827885236</v>
      </c>
      <c r="Q2599">
        <f>13.098*M2599^-1.237</f>
        <v>5.3638060139004509</v>
      </c>
      <c r="R2599" s="5">
        <f>IFERROR(ROUND(MAX(MIN((-105.4*LN(O2599) + 163.83),95),10),0)," ")</f>
        <v>13</v>
      </c>
      <c r="S2599" s="5" t="str">
        <f>IFERROR(CONCATENATE("(",R2599,",",ROUND((1.2*W2599),2),")")," ")</f>
        <v>(13,2.47)</v>
      </c>
      <c r="T2599">
        <f>R2599-L2599</f>
        <v>3</v>
      </c>
      <c r="U2599" s="7" t="str">
        <f>IF((AND(T2599=0,H2599&gt;=L2599)),"Don’t change bids","OK")</f>
        <v>OK</v>
      </c>
      <c r="V2599" t="e">
        <f>IF((MATCH(F2599,W2599,0)),"Same","Diff")</f>
        <v>#N/A</v>
      </c>
      <c r="W2599" s="5">
        <f>ROUND(M2599,2)</f>
        <v>2.06</v>
      </c>
      <c r="X2599" s="5">
        <v>2.06</v>
      </c>
    </row>
    <row r="2600" spans="1:24" x14ac:dyDescent="0.25">
      <c r="A2600" t="s">
        <v>24</v>
      </c>
      <c r="B2600" t="s">
        <v>3370</v>
      </c>
      <c r="C2600" t="s">
        <v>1146</v>
      </c>
      <c r="D2600" t="s">
        <v>3357</v>
      </c>
      <c r="E2600" t="s">
        <v>993</v>
      </c>
      <c r="F2600" s="5">
        <v>2.4900000000000002</v>
      </c>
      <c r="G2600" s="9">
        <v>0.1</v>
      </c>
      <c r="H2600" s="6">
        <f>G2600*100</f>
        <v>10</v>
      </c>
      <c r="I2600" t="s">
        <v>10188</v>
      </c>
      <c r="J2600" t="s">
        <v>10766</v>
      </c>
      <c r="K2600">
        <v>10</v>
      </c>
      <c r="L2600">
        <v>10</v>
      </c>
      <c r="M2600">
        <f>(F2600*(1+0.05))</f>
        <v>2.6145000000000005</v>
      </c>
      <c r="N2600">
        <f>IFERROR(ROUND(( (-1.208*LN(L2600) + 7.5474 + 4.6991*(2.71828^(-0.009*L2600)) + 0.0001*L2600*L2600 - 0.0432*L2600 + 4.7166)/3),2), " ")</f>
        <v>4.45</v>
      </c>
      <c r="O2600">
        <f>IFERROR(MAX(MIN(ROUND(N2600*(Q2600/P2600),2),4.5),1.9)," ")</f>
        <v>4.1900000000000004</v>
      </c>
      <c r="P2600">
        <f>13.098*F2600^-1.237</f>
        <v>4.2374676308345638</v>
      </c>
      <c r="Q2600">
        <f>13.098*M2600^-1.237</f>
        <v>3.9892865319248076</v>
      </c>
      <c r="R2600" s="5">
        <f>IFERROR(ROUND(MAX(MIN((-105.4*LN(O2600) + 163.83),95),10),0)," ")</f>
        <v>13</v>
      </c>
      <c r="S2600" s="5" t="str">
        <f>IFERROR(CONCATENATE("(",R2600,",",ROUND((1.2*W2600),2),")")," ")</f>
        <v>(13,3.13)</v>
      </c>
      <c r="T2600">
        <f>R2600-L2600</f>
        <v>3</v>
      </c>
      <c r="U2600" s="7" t="str">
        <f>IF((AND(T2600=0,H2600&gt;=L2600)),"Don’t change bids","OK")</f>
        <v>OK</v>
      </c>
      <c r="V2600" t="e">
        <f>IF((MATCH(F2600,W2600,0)),"Same","Diff")</f>
        <v>#N/A</v>
      </c>
      <c r="W2600" s="5">
        <f>ROUND(M2600,2)</f>
        <v>2.61</v>
      </c>
      <c r="X2600" s="5">
        <v>2.61</v>
      </c>
    </row>
    <row r="2601" spans="1:24" x14ac:dyDescent="0.25">
      <c r="A2601" t="s">
        <v>24</v>
      </c>
      <c r="B2601" t="s">
        <v>3371</v>
      </c>
      <c r="C2601" t="s">
        <v>1146</v>
      </c>
      <c r="D2601" t="s">
        <v>404</v>
      </c>
      <c r="E2601" t="s">
        <v>1709</v>
      </c>
      <c r="F2601" s="5">
        <v>1.1499999999999999</v>
      </c>
      <c r="G2601" s="9">
        <v>0.1</v>
      </c>
      <c r="H2601" s="6">
        <f>G2601*100</f>
        <v>10</v>
      </c>
      <c r="I2601" t="s">
        <v>9928</v>
      </c>
      <c r="J2601" t="s">
        <v>10766</v>
      </c>
      <c r="K2601">
        <v>10</v>
      </c>
      <c r="L2601">
        <v>10</v>
      </c>
      <c r="M2601">
        <f>(F2601*(1+0.05))</f>
        <v>1.2075</v>
      </c>
      <c r="N2601">
        <f>IFERROR(ROUND(( (-1.208*LN(L2601) + 7.5474 + 4.6991*(2.71828^(-0.009*L2601)) + 0.0001*L2601*L2601 - 0.0432*L2601 + 4.7166)/3),2), " ")</f>
        <v>4.45</v>
      </c>
      <c r="O2601">
        <f>IFERROR(MAX(MIN(ROUND(N2601*(Q2601/P2601),2),4.5),1.9)," ")</f>
        <v>4.1900000000000004</v>
      </c>
      <c r="P2601">
        <f>13.098*F2601^-1.237</f>
        <v>11.018481772883106</v>
      </c>
      <c r="Q2601">
        <f>13.098*M2601^-1.237</f>
        <v>10.373148485895214</v>
      </c>
      <c r="R2601" s="5">
        <f>IFERROR(ROUND(MAX(MIN((-105.4*LN(O2601) + 163.83),95),10),0)," ")</f>
        <v>13</v>
      </c>
      <c r="S2601" s="5" t="str">
        <f>IFERROR(CONCATENATE("(",R2601,",",ROUND((1.2*W2601),2),")")," ")</f>
        <v>(13,1.45)</v>
      </c>
      <c r="T2601">
        <f>R2601-L2601</f>
        <v>3</v>
      </c>
      <c r="U2601" s="7" t="str">
        <f>IF((AND(T2601=0,H2601&gt;=L2601)),"Don’t change bids","OK")</f>
        <v>OK</v>
      </c>
      <c r="V2601" t="e">
        <f>IF((MATCH(F2601,W2601,0)),"Same","Diff")</f>
        <v>#N/A</v>
      </c>
      <c r="W2601" s="5">
        <f>ROUND(M2601,2)</f>
        <v>1.21</v>
      </c>
      <c r="X2601" s="5">
        <v>1.21</v>
      </c>
    </row>
    <row r="2602" spans="1:24" x14ac:dyDescent="0.25">
      <c r="A2602" t="s">
        <v>24</v>
      </c>
      <c r="B2602" t="s">
        <v>3372</v>
      </c>
      <c r="C2602" t="s">
        <v>1146</v>
      </c>
      <c r="D2602" t="s">
        <v>3357</v>
      </c>
      <c r="E2602" t="s">
        <v>1911</v>
      </c>
      <c r="F2602" s="5">
        <v>1.99</v>
      </c>
      <c r="G2602" s="9">
        <v>0.1</v>
      </c>
      <c r="H2602" s="6">
        <f>G2602*100</f>
        <v>10</v>
      </c>
      <c r="I2602" t="s">
        <v>9978</v>
      </c>
      <c r="J2602" t="s">
        <v>10766</v>
      </c>
      <c r="K2602">
        <v>10</v>
      </c>
      <c r="L2602">
        <v>10</v>
      </c>
      <c r="M2602">
        <f>(F2602*(1+0.05))</f>
        <v>2.0895000000000001</v>
      </c>
      <c r="N2602">
        <f>IFERROR(ROUND(( (-1.208*LN(L2602) + 7.5474 + 4.6991*(2.71828^(-0.009*L2602)) + 0.0001*L2602*L2602 - 0.0432*L2602 + 4.7166)/3),2), " ")</f>
        <v>4.45</v>
      </c>
      <c r="O2602">
        <f>IFERROR(MAX(MIN(ROUND(N2602*(Q2602/P2602),2),4.5),1.9)," ")</f>
        <v>4.1900000000000004</v>
      </c>
      <c r="P2602">
        <f>13.098*F2602^-1.237</f>
        <v>5.5914407929981627</v>
      </c>
      <c r="Q2602">
        <f>13.098*M2602^-1.237</f>
        <v>5.2639598441414934</v>
      </c>
      <c r="R2602" s="5">
        <f>IFERROR(ROUND(MAX(MIN((-105.4*LN(O2602) + 163.83),95),10),0)," ")</f>
        <v>13</v>
      </c>
      <c r="S2602" s="5" t="str">
        <f>IFERROR(CONCATENATE("(",R2602,",",ROUND((1.2*W2602),2),")")," ")</f>
        <v>(13,2.51)</v>
      </c>
      <c r="T2602">
        <f>R2602-L2602</f>
        <v>3</v>
      </c>
      <c r="U2602" s="7" t="str">
        <f>IF((AND(T2602=0,H2602&gt;=L2602)),"Don’t change bids","OK")</f>
        <v>OK</v>
      </c>
      <c r="V2602" t="e">
        <f>IF((MATCH(F2602,W2602,0)),"Same","Diff")</f>
        <v>#N/A</v>
      </c>
      <c r="W2602" s="5">
        <f>ROUND(M2602,2)</f>
        <v>2.09</v>
      </c>
      <c r="X2602" s="5">
        <v>2.09</v>
      </c>
    </row>
    <row r="2603" spans="1:24" x14ac:dyDescent="0.25">
      <c r="A2603" t="s">
        <v>24</v>
      </c>
      <c r="B2603" t="s">
        <v>3373</v>
      </c>
      <c r="C2603" t="s">
        <v>1146</v>
      </c>
      <c r="D2603" t="s">
        <v>3374</v>
      </c>
      <c r="E2603" t="s">
        <v>1088</v>
      </c>
      <c r="F2603" s="5">
        <v>1.96</v>
      </c>
      <c r="G2603" s="9">
        <v>0.1</v>
      </c>
      <c r="H2603" s="6">
        <f>G2603*100</f>
        <v>10</v>
      </c>
      <c r="I2603" t="s">
        <v>9799</v>
      </c>
      <c r="J2603" t="s">
        <v>10766</v>
      </c>
      <c r="K2603">
        <v>10</v>
      </c>
      <c r="L2603">
        <v>10</v>
      </c>
      <c r="M2603">
        <f>(F2603*(1+0.05))</f>
        <v>2.0579999999999998</v>
      </c>
      <c r="N2603">
        <f>IFERROR(ROUND(( (-1.208*LN(L2603) + 7.5474 + 4.6991*(2.71828^(-0.009*L2603)) + 0.0001*L2603*L2603 - 0.0432*L2603 + 4.7166)/3),2), " ")</f>
        <v>4.45</v>
      </c>
      <c r="O2603">
        <f>IFERROR(MAX(MIN(ROUND(N2603*(Q2603/P2603),2),4.5),1.9)," ")</f>
        <v>4.1900000000000004</v>
      </c>
      <c r="P2603">
        <f>13.098*F2603^-1.237</f>
        <v>5.6974985827885236</v>
      </c>
      <c r="Q2603">
        <f>13.098*M2603^-1.237</f>
        <v>5.3638060139004509</v>
      </c>
      <c r="R2603" s="5">
        <f>IFERROR(ROUND(MAX(MIN((-105.4*LN(O2603) + 163.83),95),10),0)," ")</f>
        <v>13</v>
      </c>
      <c r="S2603" s="5" t="str">
        <f>IFERROR(CONCATENATE("(",R2603,",",ROUND((1.2*W2603),2),")")," ")</f>
        <v>(13,2.47)</v>
      </c>
      <c r="T2603">
        <f>R2603-L2603</f>
        <v>3</v>
      </c>
      <c r="U2603" s="7" t="str">
        <f>IF((AND(T2603=0,H2603&gt;=L2603)),"Don’t change bids","OK")</f>
        <v>OK</v>
      </c>
      <c r="V2603" t="e">
        <f>IF((MATCH(F2603,W2603,0)),"Same","Diff")</f>
        <v>#N/A</v>
      </c>
      <c r="W2603" s="5">
        <f>ROUND(M2603,2)</f>
        <v>2.06</v>
      </c>
      <c r="X2603" s="5">
        <v>2.06</v>
      </c>
    </row>
    <row r="2604" spans="1:24" x14ac:dyDescent="0.25">
      <c r="A2604" t="s">
        <v>24</v>
      </c>
      <c r="B2604" t="s">
        <v>416</v>
      </c>
      <c r="C2604" t="s">
        <v>1146</v>
      </c>
      <c r="D2604" t="s">
        <v>404</v>
      </c>
      <c r="E2604" t="s">
        <v>1088</v>
      </c>
      <c r="F2604" s="5">
        <v>1.96</v>
      </c>
      <c r="G2604" s="9">
        <v>0.1</v>
      </c>
      <c r="H2604" s="6">
        <f>G2604*100</f>
        <v>10</v>
      </c>
      <c r="I2604" t="s">
        <v>9799</v>
      </c>
      <c r="J2604" t="s">
        <v>10766</v>
      </c>
      <c r="K2604">
        <v>10</v>
      </c>
      <c r="L2604">
        <v>10</v>
      </c>
      <c r="M2604">
        <f>(F2604*(1+0.05))</f>
        <v>2.0579999999999998</v>
      </c>
      <c r="N2604">
        <f>IFERROR(ROUND(( (-1.208*LN(L2604) + 7.5474 + 4.6991*(2.71828^(-0.009*L2604)) + 0.0001*L2604*L2604 - 0.0432*L2604 + 4.7166)/3),2), " ")</f>
        <v>4.45</v>
      </c>
      <c r="O2604">
        <f>IFERROR(MAX(MIN(ROUND(N2604*(Q2604/P2604),2),4.5),1.9)," ")</f>
        <v>4.1900000000000004</v>
      </c>
      <c r="P2604">
        <f>13.098*F2604^-1.237</f>
        <v>5.6974985827885236</v>
      </c>
      <c r="Q2604">
        <f>13.098*M2604^-1.237</f>
        <v>5.3638060139004509</v>
      </c>
      <c r="R2604" s="5">
        <f>IFERROR(ROUND(MAX(MIN((-105.4*LN(O2604) + 163.83),95),10),0)," ")</f>
        <v>13</v>
      </c>
      <c r="S2604" s="5" t="str">
        <f>IFERROR(CONCATENATE("(",R2604,",",ROUND((1.2*W2604),2),")")," ")</f>
        <v>(13,2.47)</v>
      </c>
      <c r="T2604">
        <f>R2604-L2604</f>
        <v>3</v>
      </c>
      <c r="U2604" s="7" t="str">
        <f>IF((AND(T2604=0,H2604&gt;=L2604)),"Don’t change bids","OK")</f>
        <v>OK</v>
      </c>
      <c r="V2604" t="e">
        <f>IF((MATCH(F2604,W2604,0)),"Same","Diff")</f>
        <v>#N/A</v>
      </c>
      <c r="W2604" s="5">
        <f>ROUND(M2604,2)</f>
        <v>2.06</v>
      </c>
      <c r="X2604" s="5">
        <v>2.06</v>
      </c>
    </row>
    <row r="2605" spans="1:24" x14ac:dyDescent="0.25">
      <c r="A2605" t="s">
        <v>24</v>
      </c>
      <c r="B2605" t="s">
        <v>3375</v>
      </c>
      <c r="C2605" t="s">
        <v>1146</v>
      </c>
      <c r="D2605" t="s">
        <v>404</v>
      </c>
      <c r="E2605" t="s">
        <v>1709</v>
      </c>
      <c r="F2605" s="5">
        <v>1.1499999999999999</v>
      </c>
      <c r="G2605" s="9">
        <v>0.1</v>
      </c>
      <c r="H2605" s="6">
        <f>G2605*100</f>
        <v>10</v>
      </c>
      <c r="I2605" t="s">
        <v>9928</v>
      </c>
      <c r="J2605" t="s">
        <v>10766</v>
      </c>
      <c r="K2605">
        <v>10</v>
      </c>
      <c r="L2605">
        <v>10</v>
      </c>
      <c r="M2605">
        <f>(F2605*(1+0.05))</f>
        <v>1.2075</v>
      </c>
      <c r="N2605">
        <f>IFERROR(ROUND(( (-1.208*LN(L2605) + 7.5474 + 4.6991*(2.71828^(-0.009*L2605)) + 0.0001*L2605*L2605 - 0.0432*L2605 + 4.7166)/3),2), " ")</f>
        <v>4.45</v>
      </c>
      <c r="O2605">
        <f>IFERROR(MAX(MIN(ROUND(N2605*(Q2605/P2605),2),4.5),1.9)," ")</f>
        <v>4.1900000000000004</v>
      </c>
      <c r="P2605">
        <f>13.098*F2605^-1.237</f>
        <v>11.018481772883106</v>
      </c>
      <c r="Q2605">
        <f>13.098*M2605^-1.237</f>
        <v>10.373148485895214</v>
      </c>
      <c r="R2605" s="5">
        <f>IFERROR(ROUND(MAX(MIN((-105.4*LN(O2605) + 163.83),95),10),0)," ")</f>
        <v>13</v>
      </c>
      <c r="S2605" s="5" t="str">
        <f>IFERROR(CONCATENATE("(",R2605,",",ROUND((1.2*W2605),2),")")," ")</f>
        <v>(13,1.45)</v>
      </c>
      <c r="T2605">
        <f>R2605-L2605</f>
        <v>3</v>
      </c>
      <c r="U2605" s="7" t="str">
        <f>IF((AND(T2605=0,H2605&gt;=L2605)),"Don’t change bids","OK")</f>
        <v>OK</v>
      </c>
      <c r="V2605" t="e">
        <f>IF((MATCH(F2605,W2605,0)),"Same","Diff")</f>
        <v>#N/A</v>
      </c>
      <c r="W2605" s="5">
        <f>ROUND(M2605,2)</f>
        <v>1.21</v>
      </c>
      <c r="X2605" s="5">
        <v>1.21</v>
      </c>
    </row>
    <row r="2606" spans="1:24" x14ac:dyDescent="0.25">
      <c r="A2606" t="s">
        <v>24</v>
      </c>
      <c r="B2606" t="s">
        <v>3376</v>
      </c>
      <c r="C2606" t="s">
        <v>1146</v>
      </c>
      <c r="D2606" t="s">
        <v>3357</v>
      </c>
      <c r="E2606" t="s">
        <v>993</v>
      </c>
      <c r="F2606" s="5">
        <v>2.4900000000000002</v>
      </c>
      <c r="G2606" s="9">
        <v>0.1</v>
      </c>
      <c r="H2606" s="6">
        <f>G2606*100</f>
        <v>10</v>
      </c>
      <c r="I2606" t="s">
        <v>10188</v>
      </c>
      <c r="J2606" t="s">
        <v>10766</v>
      </c>
      <c r="K2606">
        <v>10</v>
      </c>
      <c r="L2606">
        <v>10</v>
      </c>
      <c r="M2606">
        <f>(F2606*(1+0.05))</f>
        <v>2.6145000000000005</v>
      </c>
      <c r="N2606">
        <f>IFERROR(ROUND(( (-1.208*LN(L2606) + 7.5474 + 4.6991*(2.71828^(-0.009*L2606)) + 0.0001*L2606*L2606 - 0.0432*L2606 + 4.7166)/3),2), " ")</f>
        <v>4.45</v>
      </c>
      <c r="O2606">
        <f>IFERROR(MAX(MIN(ROUND(N2606*(Q2606/P2606),2),4.5),1.9)," ")</f>
        <v>4.1900000000000004</v>
      </c>
      <c r="P2606">
        <f>13.098*F2606^-1.237</f>
        <v>4.2374676308345638</v>
      </c>
      <c r="Q2606">
        <f>13.098*M2606^-1.237</f>
        <v>3.9892865319248076</v>
      </c>
      <c r="R2606" s="5">
        <f>IFERROR(ROUND(MAX(MIN((-105.4*LN(O2606) + 163.83),95),10),0)," ")</f>
        <v>13</v>
      </c>
      <c r="S2606" s="5" t="str">
        <f>IFERROR(CONCATENATE("(",R2606,",",ROUND((1.2*W2606),2),")")," ")</f>
        <v>(13,3.13)</v>
      </c>
      <c r="T2606">
        <f>R2606-L2606</f>
        <v>3</v>
      </c>
      <c r="U2606" s="7" t="str">
        <f>IF((AND(T2606=0,H2606&gt;=L2606)),"Don’t change bids","OK")</f>
        <v>OK</v>
      </c>
      <c r="V2606" t="e">
        <f>IF((MATCH(F2606,W2606,0)),"Same","Diff")</f>
        <v>#N/A</v>
      </c>
      <c r="W2606" s="5">
        <f>ROUND(M2606,2)</f>
        <v>2.61</v>
      </c>
      <c r="X2606" s="5">
        <v>2.61</v>
      </c>
    </row>
    <row r="2607" spans="1:24" x14ac:dyDescent="0.25">
      <c r="A2607" t="s">
        <v>24</v>
      </c>
      <c r="B2607" t="s">
        <v>3377</v>
      </c>
      <c r="C2607" t="s">
        <v>1146</v>
      </c>
      <c r="D2607" t="s">
        <v>404</v>
      </c>
      <c r="E2607" t="s">
        <v>1088</v>
      </c>
      <c r="F2607" s="5">
        <v>1.96</v>
      </c>
      <c r="G2607" s="9">
        <v>0.1</v>
      </c>
      <c r="H2607" s="6">
        <f>G2607*100</f>
        <v>10</v>
      </c>
      <c r="I2607" t="s">
        <v>9799</v>
      </c>
      <c r="J2607" t="s">
        <v>10766</v>
      </c>
      <c r="K2607">
        <v>10</v>
      </c>
      <c r="L2607">
        <v>10</v>
      </c>
      <c r="M2607">
        <f>(F2607*(1+0.05))</f>
        <v>2.0579999999999998</v>
      </c>
      <c r="N2607">
        <f>IFERROR(ROUND(( (-1.208*LN(L2607) + 7.5474 + 4.6991*(2.71828^(-0.009*L2607)) + 0.0001*L2607*L2607 - 0.0432*L2607 + 4.7166)/3),2), " ")</f>
        <v>4.45</v>
      </c>
      <c r="O2607">
        <f>IFERROR(MAX(MIN(ROUND(N2607*(Q2607/P2607),2),4.5),1.9)," ")</f>
        <v>4.1900000000000004</v>
      </c>
      <c r="P2607">
        <f>13.098*F2607^-1.237</f>
        <v>5.6974985827885236</v>
      </c>
      <c r="Q2607">
        <f>13.098*M2607^-1.237</f>
        <v>5.3638060139004509</v>
      </c>
      <c r="R2607" s="5">
        <f>IFERROR(ROUND(MAX(MIN((-105.4*LN(O2607) + 163.83),95),10),0)," ")</f>
        <v>13</v>
      </c>
      <c r="S2607" s="5" t="str">
        <f>IFERROR(CONCATENATE("(",R2607,",",ROUND((1.2*W2607),2),")")," ")</f>
        <v>(13,2.47)</v>
      </c>
      <c r="T2607">
        <f>R2607-L2607</f>
        <v>3</v>
      </c>
      <c r="U2607" s="7" t="str">
        <f>IF((AND(T2607=0,H2607&gt;=L2607)),"Don’t change bids","OK")</f>
        <v>OK</v>
      </c>
      <c r="V2607" t="e">
        <f>IF((MATCH(F2607,W2607,0)),"Same","Diff")</f>
        <v>#N/A</v>
      </c>
      <c r="W2607" s="5">
        <f>ROUND(M2607,2)</f>
        <v>2.06</v>
      </c>
      <c r="X2607" s="5">
        <v>2.06</v>
      </c>
    </row>
    <row r="2608" spans="1:24" x14ac:dyDescent="0.25">
      <c r="A2608" t="s">
        <v>24</v>
      </c>
      <c r="B2608" t="s">
        <v>3378</v>
      </c>
      <c r="C2608" t="s">
        <v>1146</v>
      </c>
      <c r="D2608" t="s">
        <v>3379</v>
      </c>
      <c r="E2608" t="s">
        <v>1088</v>
      </c>
      <c r="F2608" s="5">
        <v>1.96</v>
      </c>
      <c r="G2608" s="9">
        <v>0.1</v>
      </c>
      <c r="H2608" s="6">
        <f>G2608*100</f>
        <v>10</v>
      </c>
      <c r="I2608" t="s">
        <v>9799</v>
      </c>
      <c r="J2608" t="s">
        <v>10766</v>
      </c>
      <c r="K2608">
        <v>10</v>
      </c>
      <c r="L2608">
        <v>10</v>
      </c>
      <c r="M2608">
        <f>(F2608*(1+0.05))</f>
        <v>2.0579999999999998</v>
      </c>
      <c r="N2608">
        <f>IFERROR(ROUND(( (-1.208*LN(L2608) + 7.5474 + 4.6991*(2.71828^(-0.009*L2608)) + 0.0001*L2608*L2608 - 0.0432*L2608 + 4.7166)/3),2), " ")</f>
        <v>4.45</v>
      </c>
      <c r="O2608">
        <f>IFERROR(MAX(MIN(ROUND(N2608*(Q2608/P2608),2),4.5),1.9)," ")</f>
        <v>4.1900000000000004</v>
      </c>
      <c r="P2608">
        <f>13.098*F2608^-1.237</f>
        <v>5.6974985827885236</v>
      </c>
      <c r="Q2608">
        <f>13.098*M2608^-1.237</f>
        <v>5.3638060139004509</v>
      </c>
      <c r="R2608" s="5">
        <f>IFERROR(ROUND(MAX(MIN((-105.4*LN(O2608) + 163.83),95),10),0)," ")</f>
        <v>13</v>
      </c>
      <c r="S2608" s="5" t="str">
        <f>IFERROR(CONCATENATE("(",R2608,",",ROUND((1.2*W2608),2),")")," ")</f>
        <v>(13,2.47)</v>
      </c>
      <c r="T2608">
        <f>R2608-L2608</f>
        <v>3</v>
      </c>
      <c r="U2608" s="7" t="str">
        <f>IF((AND(T2608=0,H2608&gt;=L2608)),"Don’t change bids","OK")</f>
        <v>OK</v>
      </c>
      <c r="V2608" t="e">
        <f>IF((MATCH(F2608,W2608,0)),"Same","Diff")</f>
        <v>#N/A</v>
      </c>
      <c r="W2608" s="5">
        <f>ROUND(M2608,2)</f>
        <v>2.06</v>
      </c>
      <c r="X2608" s="5">
        <v>2.06</v>
      </c>
    </row>
    <row r="2609" spans="1:24" x14ac:dyDescent="0.25">
      <c r="A2609" t="s">
        <v>24</v>
      </c>
      <c r="B2609" t="s">
        <v>3380</v>
      </c>
      <c r="C2609" t="s">
        <v>1146</v>
      </c>
      <c r="D2609" t="s">
        <v>3381</v>
      </c>
      <c r="E2609" t="s">
        <v>1088</v>
      </c>
      <c r="F2609" s="5">
        <v>1.96</v>
      </c>
      <c r="G2609" s="9">
        <v>0.1</v>
      </c>
      <c r="H2609" s="6">
        <f>G2609*100</f>
        <v>10</v>
      </c>
      <c r="I2609" t="s">
        <v>9799</v>
      </c>
      <c r="J2609" t="s">
        <v>10766</v>
      </c>
      <c r="K2609">
        <v>10</v>
      </c>
      <c r="L2609">
        <v>10</v>
      </c>
      <c r="M2609">
        <f>(F2609*(1+0.05))</f>
        <v>2.0579999999999998</v>
      </c>
      <c r="N2609">
        <f>IFERROR(ROUND(( (-1.208*LN(L2609) + 7.5474 + 4.6991*(2.71828^(-0.009*L2609)) + 0.0001*L2609*L2609 - 0.0432*L2609 + 4.7166)/3),2), " ")</f>
        <v>4.45</v>
      </c>
      <c r="O2609">
        <f>IFERROR(MAX(MIN(ROUND(N2609*(Q2609/P2609),2),4.5),1.9)," ")</f>
        <v>4.1900000000000004</v>
      </c>
      <c r="P2609">
        <f>13.098*F2609^-1.237</f>
        <v>5.6974985827885236</v>
      </c>
      <c r="Q2609">
        <f>13.098*M2609^-1.237</f>
        <v>5.3638060139004509</v>
      </c>
      <c r="R2609" s="5">
        <f>IFERROR(ROUND(MAX(MIN((-105.4*LN(O2609) + 163.83),95),10),0)," ")</f>
        <v>13</v>
      </c>
      <c r="S2609" s="5" t="str">
        <f>IFERROR(CONCATENATE("(",R2609,",",ROUND((1.2*W2609),2),")")," ")</f>
        <v>(13,2.47)</v>
      </c>
      <c r="T2609">
        <f>R2609-L2609</f>
        <v>3</v>
      </c>
      <c r="U2609" s="7" t="str">
        <f>IF((AND(T2609=0,H2609&gt;=L2609)),"Don’t change bids","OK")</f>
        <v>OK</v>
      </c>
      <c r="V2609" t="e">
        <f>IF((MATCH(F2609,W2609,0)),"Same","Diff")</f>
        <v>#N/A</v>
      </c>
      <c r="W2609" s="5">
        <f>ROUND(M2609,2)</f>
        <v>2.06</v>
      </c>
      <c r="X2609" s="5">
        <v>2.06</v>
      </c>
    </row>
    <row r="2610" spans="1:24" x14ac:dyDescent="0.25">
      <c r="A2610" t="s">
        <v>24</v>
      </c>
      <c r="B2610" t="s">
        <v>3382</v>
      </c>
      <c r="C2610" t="s">
        <v>1146</v>
      </c>
      <c r="D2610" t="s">
        <v>3383</v>
      </c>
      <c r="E2610" t="s">
        <v>1088</v>
      </c>
      <c r="F2610" s="5">
        <v>1.96</v>
      </c>
      <c r="G2610" s="9">
        <v>0.1</v>
      </c>
      <c r="H2610" s="6">
        <f>G2610*100</f>
        <v>10</v>
      </c>
      <c r="I2610" t="s">
        <v>9799</v>
      </c>
      <c r="J2610" t="s">
        <v>10766</v>
      </c>
      <c r="K2610">
        <v>10</v>
      </c>
      <c r="L2610">
        <v>10</v>
      </c>
      <c r="M2610">
        <f>(F2610*(1+0.05))</f>
        <v>2.0579999999999998</v>
      </c>
      <c r="N2610">
        <f>IFERROR(ROUND(( (-1.208*LN(L2610) + 7.5474 + 4.6991*(2.71828^(-0.009*L2610)) + 0.0001*L2610*L2610 - 0.0432*L2610 + 4.7166)/3),2), " ")</f>
        <v>4.45</v>
      </c>
      <c r="O2610">
        <f>IFERROR(MAX(MIN(ROUND(N2610*(Q2610/P2610),2),4.5),1.9)," ")</f>
        <v>4.1900000000000004</v>
      </c>
      <c r="P2610">
        <f>13.098*F2610^-1.237</f>
        <v>5.6974985827885236</v>
      </c>
      <c r="Q2610">
        <f>13.098*M2610^-1.237</f>
        <v>5.3638060139004509</v>
      </c>
      <c r="R2610" s="5">
        <f>IFERROR(ROUND(MAX(MIN((-105.4*LN(O2610) + 163.83),95),10),0)," ")</f>
        <v>13</v>
      </c>
      <c r="S2610" s="5" t="str">
        <f>IFERROR(CONCATENATE("(",R2610,",",ROUND((1.2*W2610),2),")")," ")</f>
        <v>(13,2.47)</v>
      </c>
      <c r="T2610">
        <f>R2610-L2610</f>
        <v>3</v>
      </c>
      <c r="U2610" s="7" t="str">
        <f>IF((AND(T2610=0,H2610&gt;=L2610)),"Don’t change bids","OK")</f>
        <v>OK</v>
      </c>
      <c r="V2610" t="e">
        <f>IF((MATCH(F2610,W2610,0)),"Same","Diff")</f>
        <v>#N/A</v>
      </c>
      <c r="W2610" s="5">
        <f>ROUND(M2610,2)</f>
        <v>2.06</v>
      </c>
      <c r="X2610" s="5">
        <v>2.06</v>
      </c>
    </row>
    <row r="2611" spans="1:24" x14ac:dyDescent="0.25">
      <c r="A2611" t="s">
        <v>24</v>
      </c>
      <c r="B2611" t="s">
        <v>3384</v>
      </c>
      <c r="C2611" t="s">
        <v>1146</v>
      </c>
      <c r="D2611" t="s">
        <v>3381</v>
      </c>
      <c r="E2611" t="s">
        <v>1088</v>
      </c>
      <c r="F2611" s="5">
        <v>1.96</v>
      </c>
      <c r="G2611" s="9">
        <v>0.1</v>
      </c>
      <c r="H2611" s="6">
        <f>G2611*100</f>
        <v>10</v>
      </c>
      <c r="I2611" t="s">
        <v>9799</v>
      </c>
      <c r="J2611" t="s">
        <v>10766</v>
      </c>
      <c r="K2611">
        <v>10</v>
      </c>
      <c r="L2611">
        <v>10</v>
      </c>
      <c r="M2611">
        <f>(F2611*(1+0.05))</f>
        <v>2.0579999999999998</v>
      </c>
      <c r="N2611">
        <f>IFERROR(ROUND(( (-1.208*LN(L2611) + 7.5474 + 4.6991*(2.71828^(-0.009*L2611)) + 0.0001*L2611*L2611 - 0.0432*L2611 + 4.7166)/3),2), " ")</f>
        <v>4.45</v>
      </c>
      <c r="O2611">
        <f>IFERROR(MAX(MIN(ROUND(N2611*(Q2611/P2611),2),4.5),1.9)," ")</f>
        <v>4.1900000000000004</v>
      </c>
      <c r="P2611">
        <f>13.098*F2611^-1.237</f>
        <v>5.6974985827885236</v>
      </c>
      <c r="Q2611">
        <f>13.098*M2611^-1.237</f>
        <v>5.3638060139004509</v>
      </c>
      <c r="R2611" s="5">
        <f>IFERROR(ROUND(MAX(MIN((-105.4*LN(O2611) + 163.83),95),10),0)," ")</f>
        <v>13</v>
      </c>
      <c r="S2611" s="5" t="str">
        <f>IFERROR(CONCATENATE("(",R2611,",",ROUND((1.2*W2611),2),")")," ")</f>
        <v>(13,2.47)</v>
      </c>
      <c r="T2611">
        <f>R2611-L2611</f>
        <v>3</v>
      </c>
      <c r="U2611" s="7" t="str">
        <f>IF((AND(T2611=0,H2611&gt;=L2611)),"Don’t change bids","OK")</f>
        <v>OK</v>
      </c>
      <c r="V2611" t="e">
        <f>IF((MATCH(F2611,W2611,0)),"Same","Diff")</f>
        <v>#N/A</v>
      </c>
      <c r="W2611" s="5">
        <f>ROUND(M2611,2)</f>
        <v>2.06</v>
      </c>
      <c r="X2611" s="5">
        <v>2.06</v>
      </c>
    </row>
    <row r="2612" spans="1:24" x14ac:dyDescent="0.25">
      <c r="A2612" t="s">
        <v>24</v>
      </c>
      <c r="B2612" t="s">
        <v>3385</v>
      </c>
      <c r="C2612" t="s">
        <v>1146</v>
      </c>
      <c r="D2612" t="s">
        <v>3386</v>
      </c>
      <c r="E2612" t="s">
        <v>1088</v>
      </c>
      <c r="F2612" s="5">
        <v>1.96</v>
      </c>
      <c r="G2612" s="9">
        <v>0.1</v>
      </c>
      <c r="H2612" s="6">
        <f>G2612*100</f>
        <v>10</v>
      </c>
      <c r="I2612" t="s">
        <v>9799</v>
      </c>
      <c r="J2612" t="s">
        <v>10766</v>
      </c>
      <c r="K2612">
        <v>10</v>
      </c>
      <c r="L2612">
        <v>10</v>
      </c>
      <c r="M2612">
        <f>(F2612*(1+0.05))</f>
        <v>2.0579999999999998</v>
      </c>
      <c r="N2612">
        <f>IFERROR(ROUND(( (-1.208*LN(L2612) + 7.5474 + 4.6991*(2.71828^(-0.009*L2612)) + 0.0001*L2612*L2612 - 0.0432*L2612 + 4.7166)/3),2), " ")</f>
        <v>4.45</v>
      </c>
      <c r="O2612">
        <f>IFERROR(MAX(MIN(ROUND(N2612*(Q2612/P2612),2),4.5),1.9)," ")</f>
        <v>4.1900000000000004</v>
      </c>
      <c r="P2612">
        <f>13.098*F2612^-1.237</f>
        <v>5.6974985827885236</v>
      </c>
      <c r="Q2612">
        <f>13.098*M2612^-1.237</f>
        <v>5.3638060139004509</v>
      </c>
      <c r="R2612" s="5">
        <f>IFERROR(ROUND(MAX(MIN((-105.4*LN(O2612) + 163.83),95),10),0)," ")</f>
        <v>13</v>
      </c>
      <c r="S2612" s="5" t="str">
        <f>IFERROR(CONCATENATE("(",R2612,",",ROUND((1.2*W2612),2),")")," ")</f>
        <v>(13,2.47)</v>
      </c>
      <c r="T2612">
        <f>R2612-L2612</f>
        <v>3</v>
      </c>
      <c r="U2612" s="7" t="str">
        <f>IF((AND(T2612=0,H2612&gt;=L2612)),"Don’t change bids","OK")</f>
        <v>OK</v>
      </c>
      <c r="V2612" t="e">
        <f>IF((MATCH(F2612,W2612,0)),"Same","Diff")</f>
        <v>#N/A</v>
      </c>
      <c r="W2612" s="5">
        <f>ROUND(M2612,2)</f>
        <v>2.06</v>
      </c>
      <c r="X2612" s="5">
        <v>2.06</v>
      </c>
    </row>
    <row r="2613" spans="1:24" x14ac:dyDescent="0.25">
      <c r="A2613" t="s">
        <v>24</v>
      </c>
      <c r="B2613" t="s">
        <v>1354</v>
      </c>
      <c r="C2613" t="s">
        <v>1278</v>
      </c>
      <c r="D2613" t="s">
        <v>1353</v>
      </c>
      <c r="E2613" t="s">
        <v>3387</v>
      </c>
      <c r="F2613" s="5">
        <v>8.59</v>
      </c>
      <c r="G2613" s="9">
        <v>0.1</v>
      </c>
      <c r="H2613" s="6">
        <f>G2613*100</f>
        <v>10</v>
      </c>
      <c r="I2613" t="s">
        <v>10189</v>
      </c>
      <c r="J2613" t="s">
        <v>10766</v>
      </c>
      <c r="K2613">
        <v>15</v>
      </c>
      <c r="L2613">
        <v>15</v>
      </c>
      <c r="M2613">
        <f>(F2613*(1+0.05))</f>
        <v>9.0195000000000007</v>
      </c>
      <c r="N2613">
        <f>IFERROR(ROUND(( (-1.208*LN(L2613) + 7.5474 + 4.6991*(2.71828^(-0.009*L2613)) + 0.0001*L2613*L2613 - 0.0432*L2613 + 4.7166)/3),2), " ")</f>
        <v>4.16</v>
      </c>
      <c r="O2613">
        <f>IFERROR(MAX(MIN(ROUND(N2613*(Q2613/P2613),2),4.5),1.9)," ")</f>
        <v>3.92</v>
      </c>
      <c r="P2613">
        <f>13.098*F2613^-1.237</f>
        <v>0.91591557129495949</v>
      </c>
      <c r="Q2613">
        <f>13.098*M2613^-1.237</f>
        <v>0.86227199149780287</v>
      </c>
      <c r="R2613" s="5">
        <f>IFERROR(ROUND(MAX(MIN((-105.4*LN(O2613) + 163.83),95),10),0)," ")</f>
        <v>20</v>
      </c>
      <c r="S2613" s="5" t="str">
        <f>IFERROR(CONCATENATE("(",R2613,",",ROUND((1.2*W2613),2),")")," ")</f>
        <v>(20,10.82)</v>
      </c>
      <c r="T2613">
        <f>R2613-L2613</f>
        <v>5</v>
      </c>
      <c r="U2613" s="7" t="str">
        <f>IF((AND(T2613=0,H2613&gt;=L2613)),"Don’t change bids","OK")</f>
        <v>OK</v>
      </c>
      <c r="V2613" t="e">
        <f>IF((MATCH(F2613,W2613,0)),"Same","Diff")</f>
        <v>#N/A</v>
      </c>
      <c r="W2613" s="5">
        <f>ROUND(M2613,2)</f>
        <v>9.02</v>
      </c>
      <c r="X2613" s="5">
        <v>9.02</v>
      </c>
    </row>
    <row r="2614" spans="1:24" x14ac:dyDescent="0.25">
      <c r="A2614" t="s">
        <v>24</v>
      </c>
      <c r="B2614" t="s">
        <v>1362</v>
      </c>
      <c r="C2614" t="s">
        <v>1278</v>
      </c>
      <c r="D2614" t="s">
        <v>1353</v>
      </c>
      <c r="E2614" t="s">
        <v>1503</v>
      </c>
      <c r="F2614" s="5">
        <v>6.63</v>
      </c>
      <c r="G2614" s="9">
        <v>0.1</v>
      </c>
      <c r="H2614" s="6">
        <f>G2614*100</f>
        <v>10</v>
      </c>
      <c r="I2614" t="s">
        <v>10190</v>
      </c>
      <c r="J2614" t="s">
        <v>10766</v>
      </c>
      <c r="K2614">
        <v>10</v>
      </c>
      <c r="L2614">
        <v>10</v>
      </c>
      <c r="M2614">
        <f>(F2614*(1+0.05))</f>
        <v>6.9615</v>
      </c>
      <c r="N2614">
        <f>IFERROR(ROUND(( (-1.208*LN(L2614) + 7.5474 + 4.6991*(2.71828^(-0.009*L2614)) + 0.0001*L2614*L2614 - 0.0432*L2614 + 4.7166)/3),2), " ")</f>
        <v>4.45</v>
      </c>
      <c r="O2614">
        <f>IFERROR(MAX(MIN(ROUND(N2614*(Q2614/P2614),2),4.5),1.9)," ")</f>
        <v>4.1900000000000004</v>
      </c>
      <c r="P2614">
        <f>13.098*F2614^-1.237</f>
        <v>1.2618064743737927</v>
      </c>
      <c r="Q2614">
        <f>13.098*M2614^-1.237</f>
        <v>1.1879046668076882</v>
      </c>
      <c r="R2614" s="5">
        <f>IFERROR(ROUND(MAX(MIN((-105.4*LN(O2614) + 163.83),95),10),0)," ")</f>
        <v>13</v>
      </c>
      <c r="S2614" s="5" t="str">
        <f>IFERROR(CONCATENATE("(",R2614,",",ROUND((1.2*W2614),2),")")," ")</f>
        <v>(13,8.35)</v>
      </c>
      <c r="T2614">
        <f>R2614-L2614</f>
        <v>3</v>
      </c>
      <c r="U2614" s="7" t="str">
        <f>IF((AND(T2614=0,H2614&gt;=L2614)),"Don’t change bids","OK")</f>
        <v>OK</v>
      </c>
      <c r="V2614" t="e">
        <f>IF((MATCH(F2614,W2614,0)),"Same","Diff")</f>
        <v>#N/A</v>
      </c>
      <c r="W2614" s="5">
        <f>ROUND(M2614,2)</f>
        <v>6.96</v>
      </c>
      <c r="X2614" s="5">
        <v>6.96</v>
      </c>
    </row>
    <row r="2615" spans="1:24" x14ac:dyDescent="0.25">
      <c r="A2615" t="s">
        <v>24</v>
      </c>
      <c r="B2615" t="s">
        <v>1372</v>
      </c>
      <c r="C2615" t="s">
        <v>1278</v>
      </c>
      <c r="D2615" t="s">
        <v>1353</v>
      </c>
      <c r="E2615" t="s">
        <v>1280</v>
      </c>
      <c r="F2615" s="5">
        <v>9.26</v>
      </c>
      <c r="G2615" s="9">
        <v>0.1</v>
      </c>
      <c r="H2615" s="6">
        <f>G2615*100</f>
        <v>10</v>
      </c>
      <c r="I2615" t="s">
        <v>9822</v>
      </c>
      <c r="J2615" t="s">
        <v>10766</v>
      </c>
      <c r="K2615">
        <v>16</v>
      </c>
      <c r="L2615">
        <v>16</v>
      </c>
      <c r="M2615">
        <f>(F2615*(1+0.05))</f>
        <v>9.7230000000000008</v>
      </c>
      <c r="N2615">
        <f>IFERROR(ROUND(( (-1.208*LN(L2615) + 7.5474 + 4.6991*(2.71828^(-0.009*L2615)) + 0.0001*L2615*L2615 - 0.0432*L2615 + 4.7166)/3),2), " ")</f>
        <v>4.1100000000000003</v>
      </c>
      <c r="O2615">
        <f>IFERROR(MAX(MIN(ROUND(N2615*(Q2615/P2615),2),4.5),1.9)," ")</f>
        <v>3.87</v>
      </c>
      <c r="P2615">
        <f>13.098*F2615^-1.237</f>
        <v>0.83465537707178628</v>
      </c>
      <c r="Q2615">
        <f>13.098*M2615^-1.237</f>
        <v>0.78577106532264485</v>
      </c>
      <c r="R2615" s="5">
        <f>IFERROR(ROUND(MAX(MIN((-105.4*LN(O2615) + 163.83),95),10),0)," ")</f>
        <v>21</v>
      </c>
      <c r="S2615" s="5" t="str">
        <f>IFERROR(CONCATENATE("(",R2615,",",ROUND((1.2*W2615),2),")")," ")</f>
        <v>(21,11.66)</v>
      </c>
      <c r="T2615">
        <f>R2615-L2615</f>
        <v>5</v>
      </c>
      <c r="U2615" s="7" t="str">
        <f>IF((AND(T2615=0,H2615&gt;=L2615)),"Don’t change bids","OK")</f>
        <v>OK</v>
      </c>
      <c r="V2615" t="e">
        <f>IF((MATCH(F2615,W2615,0)),"Same","Diff")</f>
        <v>#N/A</v>
      </c>
      <c r="W2615" s="5">
        <f>ROUND(M2615,2)</f>
        <v>9.7200000000000006</v>
      </c>
      <c r="X2615" s="5">
        <v>9.7200000000000006</v>
      </c>
    </row>
    <row r="2616" spans="1:24" x14ac:dyDescent="0.25">
      <c r="A2616" t="s">
        <v>24</v>
      </c>
      <c r="B2616" t="s">
        <v>1366</v>
      </c>
      <c r="C2616" t="s">
        <v>1278</v>
      </c>
      <c r="D2616" t="s">
        <v>1353</v>
      </c>
      <c r="E2616" t="s">
        <v>1280</v>
      </c>
      <c r="F2616" s="5">
        <v>9.26</v>
      </c>
      <c r="G2616" s="9">
        <v>0.1</v>
      </c>
      <c r="H2616" s="6">
        <f>G2616*100</f>
        <v>10</v>
      </c>
      <c r="I2616" t="s">
        <v>9822</v>
      </c>
      <c r="J2616" t="s">
        <v>10766</v>
      </c>
      <c r="K2616">
        <v>16</v>
      </c>
      <c r="L2616">
        <v>16</v>
      </c>
      <c r="M2616">
        <f>(F2616*(1+0.05))</f>
        <v>9.7230000000000008</v>
      </c>
      <c r="N2616">
        <f>IFERROR(ROUND(( (-1.208*LN(L2616) + 7.5474 + 4.6991*(2.71828^(-0.009*L2616)) + 0.0001*L2616*L2616 - 0.0432*L2616 + 4.7166)/3),2), " ")</f>
        <v>4.1100000000000003</v>
      </c>
      <c r="O2616">
        <f>IFERROR(MAX(MIN(ROUND(N2616*(Q2616/P2616),2),4.5),1.9)," ")</f>
        <v>3.87</v>
      </c>
      <c r="P2616">
        <f>13.098*F2616^-1.237</f>
        <v>0.83465537707178628</v>
      </c>
      <c r="Q2616">
        <f>13.098*M2616^-1.237</f>
        <v>0.78577106532264485</v>
      </c>
      <c r="R2616" s="5">
        <f>IFERROR(ROUND(MAX(MIN((-105.4*LN(O2616) + 163.83),95),10),0)," ")</f>
        <v>21</v>
      </c>
      <c r="S2616" s="5" t="str">
        <f>IFERROR(CONCATENATE("(",R2616,",",ROUND((1.2*W2616),2),")")," ")</f>
        <v>(21,11.66)</v>
      </c>
      <c r="T2616">
        <f>R2616-L2616</f>
        <v>5</v>
      </c>
      <c r="U2616" s="7" t="str">
        <f>IF((AND(T2616=0,H2616&gt;=L2616)),"Don’t change bids","OK")</f>
        <v>OK</v>
      </c>
      <c r="V2616" t="e">
        <f>IF((MATCH(F2616,W2616,0)),"Same","Diff")</f>
        <v>#N/A</v>
      </c>
      <c r="W2616" s="5">
        <f>ROUND(M2616,2)</f>
        <v>9.7200000000000006</v>
      </c>
      <c r="X2616" s="5">
        <v>9.7200000000000006</v>
      </c>
    </row>
    <row r="2617" spans="1:24" x14ac:dyDescent="0.25">
      <c r="A2617" t="s">
        <v>24</v>
      </c>
      <c r="B2617" t="s">
        <v>1356</v>
      </c>
      <c r="C2617" t="s">
        <v>1278</v>
      </c>
      <c r="D2617" t="s">
        <v>1353</v>
      </c>
      <c r="E2617" t="s">
        <v>1280</v>
      </c>
      <c r="F2617" s="5">
        <v>9.26</v>
      </c>
      <c r="G2617" s="9">
        <v>0.1</v>
      </c>
      <c r="H2617" s="6">
        <f>G2617*100</f>
        <v>10</v>
      </c>
      <c r="I2617" t="s">
        <v>9822</v>
      </c>
      <c r="J2617" t="s">
        <v>10766</v>
      </c>
      <c r="K2617">
        <v>16</v>
      </c>
      <c r="L2617">
        <v>16</v>
      </c>
      <c r="M2617">
        <f>(F2617*(1+0.05))</f>
        <v>9.7230000000000008</v>
      </c>
      <c r="N2617">
        <f>IFERROR(ROUND(( (-1.208*LN(L2617) + 7.5474 + 4.6991*(2.71828^(-0.009*L2617)) + 0.0001*L2617*L2617 - 0.0432*L2617 + 4.7166)/3),2), " ")</f>
        <v>4.1100000000000003</v>
      </c>
      <c r="O2617">
        <f>IFERROR(MAX(MIN(ROUND(N2617*(Q2617/P2617),2),4.5),1.9)," ")</f>
        <v>3.87</v>
      </c>
      <c r="P2617">
        <f>13.098*F2617^-1.237</f>
        <v>0.83465537707178628</v>
      </c>
      <c r="Q2617">
        <f>13.098*M2617^-1.237</f>
        <v>0.78577106532264485</v>
      </c>
      <c r="R2617" s="5">
        <f>IFERROR(ROUND(MAX(MIN((-105.4*LN(O2617) + 163.83),95),10),0)," ")</f>
        <v>21</v>
      </c>
      <c r="S2617" s="5" t="str">
        <f>IFERROR(CONCATENATE("(",R2617,",",ROUND((1.2*W2617),2),")")," ")</f>
        <v>(21,11.66)</v>
      </c>
      <c r="T2617">
        <f>R2617-L2617</f>
        <v>5</v>
      </c>
      <c r="U2617" s="7" t="str">
        <f>IF((AND(T2617=0,H2617&gt;=L2617)),"Don’t change bids","OK")</f>
        <v>OK</v>
      </c>
      <c r="V2617" t="e">
        <f>IF((MATCH(F2617,W2617,0)),"Same","Diff")</f>
        <v>#N/A</v>
      </c>
      <c r="W2617" s="5">
        <f>ROUND(M2617,2)</f>
        <v>9.7200000000000006</v>
      </c>
      <c r="X2617" s="5">
        <v>9.7200000000000006</v>
      </c>
    </row>
    <row r="2618" spans="1:24" x14ac:dyDescent="0.25">
      <c r="A2618" t="s">
        <v>24</v>
      </c>
      <c r="B2618" t="s">
        <v>1361</v>
      </c>
      <c r="C2618" t="s">
        <v>1278</v>
      </c>
      <c r="D2618" t="s">
        <v>1353</v>
      </c>
      <c r="E2618" t="s">
        <v>1280</v>
      </c>
      <c r="F2618" s="5">
        <v>9.26</v>
      </c>
      <c r="G2618" s="9">
        <v>0.1</v>
      </c>
      <c r="H2618" s="6">
        <f>G2618*100</f>
        <v>10</v>
      </c>
      <c r="I2618" t="s">
        <v>9822</v>
      </c>
      <c r="J2618" t="s">
        <v>10766</v>
      </c>
      <c r="K2618">
        <v>16</v>
      </c>
      <c r="L2618">
        <v>16</v>
      </c>
      <c r="M2618">
        <f>(F2618*(1+0.05))</f>
        <v>9.7230000000000008</v>
      </c>
      <c r="N2618">
        <f>IFERROR(ROUND(( (-1.208*LN(L2618) + 7.5474 + 4.6991*(2.71828^(-0.009*L2618)) + 0.0001*L2618*L2618 - 0.0432*L2618 + 4.7166)/3),2), " ")</f>
        <v>4.1100000000000003</v>
      </c>
      <c r="O2618">
        <f>IFERROR(MAX(MIN(ROUND(N2618*(Q2618/P2618),2),4.5),1.9)," ")</f>
        <v>3.87</v>
      </c>
      <c r="P2618">
        <f>13.098*F2618^-1.237</f>
        <v>0.83465537707178628</v>
      </c>
      <c r="Q2618">
        <f>13.098*M2618^-1.237</f>
        <v>0.78577106532264485</v>
      </c>
      <c r="R2618" s="5">
        <f>IFERROR(ROUND(MAX(MIN((-105.4*LN(O2618) + 163.83),95),10),0)," ")</f>
        <v>21</v>
      </c>
      <c r="S2618" s="5" t="str">
        <f>IFERROR(CONCATENATE("(",R2618,",",ROUND((1.2*W2618),2),")")," ")</f>
        <v>(21,11.66)</v>
      </c>
      <c r="T2618">
        <f>R2618-L2618</f>
        <v>5</v>
      </c>
      <c r="U2618" s="7" t="str">
        <f>IF((AND(T2618=0,H2618&gt;=L2618)),"Don’t change bids","OK")</f>
        <v>OK</v>
      </c>
      <c r="V2618" t="e">
        <f>IF((MATCH(F2618,W2618,0)),"Same","Diff")</f>
        <v>#N/A</v>
      </c>
      <c r="W2618" s="5">
        <f>ROUND(M2618,2)</f>
        <v>9.7200000000000006</v>
      </c>
      <c r="X2618" s="5">
        <v>9.7200000000000006</v>
      </c>
    </row>
    <row r="2619" spans="1:24" x14ac:dyDescent="0.25">
      <c r="A2619" t="s">
        <v>24</v>
      </c>
      <c r="B2619" t="s">
        <v>1370</v>
      </c>
      <c r="C2619" t="s">
        <v>1278</v>
      </c>
      <c r="D2619" t="s">
        <v>1353</v>
      </c>
      <c r="E2619" t="s">
        <v>1371</v>
      </c>
      <c r="F2619" s="5">
        <v>9.93</v>
      </c>
      <c r="G2619" s="9">
        <v>0.1</v>
      </c>
      <c r="H2619" s="6">
        <f>G2619*100</f>
        <v>10</v>
      </c>
      <c r="I2619" t="s">
        <v>9839</v>
      </c>
      <c r="J2619" t="s">
        <v>10766</v>
      </c>
      <c r="K2619">
        <v>16</v>
      </c>
      <c r="L2619">
        <v>16</v>
      </c>
      <c r="M2619">
        <f>(F2619*(1+0.05))</f>
        <v>10.426500000000001</v>
      </c>
      <c r="N2619">
        <f>IFERROR(ROUND(( (-1.208*LN(L2619) + 7.5474 + 4.6991*(2.71828^(-0.009*L2619)) + 0.0001*L2619*L2619 - 0.0432*L2619 + 4.7166)/3),2), " ")</f>
        <v>4.1100000000000003</v>
      </c>
      <c r="O2619">
        <f>IFERROR(MAX(MIN(ROUND(N2619*(Q2619/P2619),2),4.5),1.9)," ")</f>
        <v>3.87</v>
      </c>
      <c r="P2619">
        <f>13.098*F2619^-1.237</f>
        <v>0.76555917491931602</v>
      </c>
      <c r="Q2619">
        <f>13.098*M2619^-1.237</f>
        <v>0.72072170738814723</v>
      </c>
      <c r="R2619" s="5">
        <f>IFERROR(ROUND(MAX(MIN((-105.4*LN(O2619) + 163.83),95),10),0)," ")</f>
        <v>21</v>
      </c>
      <c r="S2619" s="5" t="str">
        <f>IFERROR(CONCATENATE("(",R2619,",",ROUND((1.2*W2619),2),")")," ")</f>
        <v>(21,12.52)</v>
      </c>
      <c r="T2619">
        <f>R2619-L2619</f>
        <v>5</v>
      </c>
      <c r="U2619" s="7" t="str">
        <f>IF((AND(T2619=0,H2619&gt;=L2619)),"Don’t change bids","OK")</f>
        <v>OK</v>
      </c>
      <c r="V2619" t="e">
        <f>IF((MATCH(F2619,W2619,0)),"Same","Diff")</f>
        <v>#N/A</v>
      </c>
      <c r="W2619" s="5">
        <f>ROUND(M2619,2)</f>
        <v>10.43</v>
      </c>
      <c r="X2619" s="5">
        <v>10.43</v>
      </c>
    </row>
    <row r="2620" spans="1:24" x14ac:dyDescent="0.25">
      <c r="A2620" t="s">
        <v>24</v>
      </c>
      <c r="B2620" t="s">
        <v>1367</v>
      </c>
      <c r="C2620" t="s">
        <v>1278</v>
      </c>
      <c r="D2620" t="s">
        <v>1353</v>
      </c>
      <c r="E2620" t="s">
        <v>1280</v>
      </c>
      <c r="F2620" s="5">
        <v>9.26</v>
      </c>
      <c r="G2620" s="9">
        <v>0.1</v>
      </c>
      <c r="H2620" s="6">
        <f>G2620*100</f>
        <v>10</v>
      </c>
      <c r="I2620" t="s">
        <v>9822</v>
      </c>
      <c r="J2620" t="s">
        <v>10766</v>
      </c>
      <c r="K2620">
        <v>16</v>
      </c>
      <c r="L2620">
        <v>16</v>
      </c>
      <c r="M2620">
        <f>(F2620*(1+0.05))</f>
        <v>9.7230000000000008</v>
      </c>
      <c r="N2620">
        <f>IFERROR(ROUND(( (-1.208*LN(L2620) + 7.5474 + 4.6991*(2.71828^(-0.009*L2620)) + 0.0001*L2620*L2620 - 0.0432*L2620 + 4.7166)/3),2), " ")</f>
        <v>4.1100000000000003</v>
      </c>
      <c r="O2620">
        <f>IFERROR(MAX(MIN(ROUND(N2620*(Q2620/P2620),2),4.5),1.9)," ")</f>
        <v>3.87</v>
      </c>
      <c r="P2620">
        <f>13.098*F2620^-1.237</f>
        <v>0.83465537707178628</v>
      </c>
      <c r="Q2620">
        <f>13.098*M2620^-1.237</f>
        <v>0.78577106532264485</v>
      </c>
      <c r="R2620" s="5">
        <f>IFERROR(ROUND(MAX(MIN((-105.4*LN(O2620) + 163.83),95),10),0)," ")</f>
        <v>21</v>
      </c>
      <c r="S2620" s="5" t="str">
        <f>IFERROR(CONCATENATE("(",R2620,",",ROUND((1.2*W2620),2),")")," ")</f>
        <v>(21,11.66)</v>
      </c>
      <c r="T2620">
        <f>R2620-L2620</f>
        <v>5</v>
      </c>
      <c r="U2620" s="7" t="str">
        <f>IF((AND(T2620=0,H2620&gt;=L2620)),"Don’t change bids","OK")</f>
        <v>OK</v>
      </c>
      <c r="V2620" t="e">
        <f>IF((MATCH(F2620,W2620,0)),"Same","Diff")</f>
        <v>#N/A</v>
      </c>
      <c r="W2620" s="5">
        <f>ROUND(M2620,2)</f>
        <v>9.7200000000000006</v>
      </c>
      <c r="X2620" s="5">
        <v>9.7200000000000006</v>
      </c>
    </row>
    <row r="2621" spans="1:24" x14ac:dyDescent="0.25">
      <c r="A2621" t="s">
        <v>24</v>
      </c>
      <c r="B2621" t="s">
        <v>1355</v>
      </c>
      <c r="C2621" t="s">
        <v>1278</v>
      </c>
      <c r="D2621" t="s">
        <v>1353</v>
      </c>
      <c r="E2621" t="s">
        <v>1280</v>
      </c>
      <c r="F2621" s="5">
        <v>9.26</v>
      </c>
      <c r="G2621" s="9">
        <v>0.1</v>
      </c>
      <c r="H2621" s="6">
        <f>G2621*100</f>
        <v>10</v>
      </c>
      <c r="I2621" t="s">
        <v>9822</v>
      </c>
      <c r="J2621" t="s">
        <v>10766</v>
      </c>
      <c r="K2621">
        <v>16</v>
      </c>
      <c r="L2621">
        <v>16</v>
      </c>
      <c r="M2621">
        <f>(F2621*(1+0.05))</f>
        <v>9.7230000000000008</v>
      </c>
      <c r="N2621">
        <f>IFERROR(ROUND(( (-1.208*LN(L2621) + 7.5474 + 4.6991*(2.71828^(-0.009*L2621)) + 0.0001*L2621*L2621 - 0.0432*L2621 + 4.7166)/3),2), " ")</f>
        <v>4.1100000000000003</v>
      </c>
      <c r="O2621">
        <f>IFERROR(MAX(MIN(ROUND(N2621*(Q2621/P2621),2),4.5),1.9)," ")</f>
        <v>3.87</v>
      </c>
      <c r="P2621">
        <f>13.098*F2621^-1.237</f>
        <v>0.83465537707178628</v>
      </c>
      <c r="Q2621">
        <f>13.098*M2621^-1.237</f>
        <v>0.78577106532264485</v>
      </c>
      <c r="R2621" s="5">
        <f>IFERROR(ROUND(MAX(MIN((-105.4*LN(O2621) + 163.83),95),10),0)," ")</f>
        <v>21</v>
      </c>
      <c r="S2621" s="5" t="str">
        <f>IFERROR(CONCATENATE("(",R2621,",",ROUND((1.2*W2621),2),")")," ")</f>
        <v>(21,11.66)</v>
      </c>
      <c r="T2621">
        <f>R2621-L2621</f>
        <v>5</v>
      </c>
      <c r="U2621" s="7" t="str">
        <f>IF((AND(T2621=0,H2621&gt;=L2621)),"Don’t change bids","OK")</f>
        <v>OK</v>
      </c>
      <c r="V2621" t="e">
        <f>IF((MATCH(F2621,W2621,0)),"Same","Diff")</f>
        <v>#N/A</v>
      </c>
      <c r="W2621" s="5">
        <f>ROUND(M2621,2)</f>
        <v>9.7200000000000006</v>
      </c>
      <c r="X2621" s="5">
        <v>9.7200000000000006</v>
      </c>
    </row>
    <row r="2622" spans="1:24" x14ac:dyDescent="0.25">
      <c r="A2622" t="s">
        <v>24</v>
      </c>
      <c r="B2622" t="s">
        <v>1352</v>
      </c>
      <c r="C2622" t="s">
        <v>1278</v>
      </c>
      <c r="D2622" t="s">
        <v>1353</v>
      </c>
      <c r="E2622" t="s">
        <v>1280</v>
      </c>
      <c r="F2622" s="5">
        <v>9.26</v>
      </c>
      <c r="G2622" s="9">
        <v>0.1</v>
      </c>
      <c r="H2622" s="6">
        <f>G2622*100</f>
        <v>10</v>
      </c>
      <c r="I2622" t="s">
        <v>9822</v>
      </c>
      <c r="J2622" t="s">
        <v>10766</v>
      </c>
      <c r="K2622">
        <v>16</v>
      </c>
      <c r="L2622">
        <v>16</v>
      </c>
      <c r="M2622">
        <f>(F2622*(1+0.05))</f>
        <v>9.7230000000000008</v>
      </c>
      <c r="N2622">
        <f>IFERROR(ROUND(( (-1.208*LN(L2622) + 7.5474 + 4.6991*(2.71828^(-0.009*L2622)) + 0.0001*L2622*L2622 - 0.0432*L2622 + 4.7166)/3),2), " ")</f>
        <v>4.1100000000000003</v>
      </c>
      <c r="O2622">
        <f>IFERROR(MAX(MIN(ROUND(N2622*(Q2622/P2622),2),4.5),1.9)," ")</f>
        <v>3.87</v>
      </c>
      <c r="P2622">
        <f>13.098*F2622^-1.237</f>
        <v>0.83465537707178628</v>
      </c>
      <c r="Q2622">
        <f>13.098*M2622^-1.237</f>
        <v>0.78577106532264485</v>
      </c>
      <c r="R2622" s="5">
        <f>IFERROR(ROUND(MAX(MIN((-105.4*LN(O2622) + 163.83),95),10),0)," ")</f>
        <v>21</v>
      </c>
      <c r="S2622" s="5" t="str">
        <f>IFERROR(CONCATENATE("(",R2622,",",ROUND((1.2*W2622),2),")")," ")</f>
        <v>(21,11.66)</v>
      </c>
      <c r="T2622">
        <f>R2622-L2622</f>
        <v>5</v>
      </c>
      <c r="U2622" s="7" t="str">
        <f>IF((AND(T2622=0,H2622&gt;=L2622)),"Don’t change bids","OK")</f>
        <v>OK</v>
      </c>
      <c r="V2622" t="e">
        <f>IF((MATCH(F2622,W2622,0)),"Same","Diff")</f>
        <v>#N/A</v>
      </c>
      <c r="W2622" s="5">
        <f>ROUND(M2622,2)</f>
        <v>9.7200000000000006</v>
      </c>
      <c r="X2622" s="5">
        <v>9.7200000000000006</v>
      </c>
    </row>
    <row r="2623" spans="1:24" x14ac:dyDescent="0.25">
      <c r="A2623" t="s">
        <v>24</v>
      </c>
      <c r="B2623" t="s">
        <v>1364</v>
      </c>
      <c r="C2623" t="s">
        <v>1278</v>
      </c>
      <c r="D2623" t="s">
        <v>1353</v>
      </c>
      <c r="E2623" t="s">
        <v>3388</v>
      </c>
      <c r="F2623" s="5">
        <v>8.84</v>
      </c>
      <c r="G2623" s="9">
        <v>0.1</v>
      </c>
      <c r="H2623" s="6">
        <f>G2623*100</f>
        <v>10</v>
      </c>
      <c r="I2623" t="s">
        <v>10191</v>
      </c>
      <c r="J2623" t="s">
        <v>10766</v>
      </c>
      <c r="K2623">
        <v>10</v>
      </c>
      <c r="L2623">
        <v>10</v>
      </c>
      <c r="M2623">
        <f>(F2623*(1+0.05))</f>
        <v>9.282</v>
      </c>
      <c r="N2623">
        <f>IFERROR(ROUND(( (-1.208*LN(L2623) + 7.5474 + 4.6991*(2.71828^(-0.009*L2623)) + 0.0001*L2623*L2623 - 0.0432*L2623 + 4.7166)/3),2), " ")</f>
        <v>4.45</v>
      </c>
      <c r="O2623">
        <f>IFERROR(MAX(MIN(ROUND(N2623*(Q2623/P2623),2),4.5),1.9)," ")</f>
        <v>4.1900000000000004</v>
      </c>
      <c r="P2623">
        <f>13.098*F2623^-1.237</f>
        <v>0.88398222888340527</v>
      </c>
      <c r="Q2623">
        <f>13.098*M2623^-1.237</f>
        <v>0.83220892933426582</v>
      </c>
      <c r="R2623" s="5">
        <f>IFERROR(ROUND(MAX(MIN((-105.4*LN(O2623) + 163.83),95),10),0)," ")</f>
        <v>13</v>
      </c>
      <c r="S2623" s="5" t="str">
        <f>IFERROR(CONCATENATE("(",R2623,",",ROUND((1.2*W2623),2),")")," ")</f>
        <v>(13,11.14)</v>
      </c>
      <c r="T2623">
        <f>R2623-L2623</f>
        <v>3</v>
      </c>
      <c r="U2623" s="7" t="str">
        <f>IF((AND(T2623=0,H2623&gt;=L2623)),"Don’t change bids","OK")</f>
        <v>OK</v>
      </c>
      <c r="V2623" t="e">
        <f>IF((MATCH(F2623,W2623,0)),"Same","Diff")</f>
        <v>#N/A</v>
      </c>
      <c r="W2623" s="5">
        <f>ROUND(M2623,2)</f>
        <v>9.2799999999999994</v>
      </c>
      <c r="X2623" s="5">
        <v>9.2799999999999994</v>
      </c>
    </row>
    <row r="2624" spans="1:24" x14ac:dyDescent="0.25">
      <c r="A2624" t="s">
        <v>24</v>
      </c>
      <c r="B2624" t="s">
        <v>1374</v>
      </c>
      <c r="C2624" t="s">
        <v>1278</v>
      </c>
      <c r="D2624" t="s">
        <v>1353</v>
      </c>
      <c r="E2624" t="s">
        <v>1280</v>
      </c>
      <c r="F2624" s="5">
        <v>9.26</v>
      </c>
      <c r="G2624" s="9">
        <v>0.1</v>
      </c>
      <c r="H2624" s="6">
        <f>G2624*100</f>
        <v>10</v>
      </c>
      <c r="I2624" t="s">
        <v>9822</v>
      </c>
      <c r="J2624" t="s">
        <v>10766</v>
      </c>
      <c r="K2624">
        <v>16</v>
      </c>
      <c r="L2624">
        <v>16</v>
      </c>
      <c r="M2624">
        <f>(F2624*(1+0.05))</f>
        <v>9.7230000000000008</v>
      </c>
      <c r="N2624">
        <f>IFERROR(ROUND(( (-1.208*LN(L2624) + 7.5474 + 4.6991*(2.71828^(-0.009*L2624)) + 0.0001*L2624*L2624 - 0.0432*L2624 + 4.7166)/3),2), " ")</f>
        <v>4.1100000000000003</v>
      </c>
      <c r="O2624">
        <f>IFERROR(MAX(MIN(ROUND(N2624*(Q2624/P2624),2),4.5),1.9)," ")</f>
        <v>3.87</v>
      </c>
      <c r="P2624">
        <f>13.098*F2624^-1.237</f>
        <v>0.83465537707178628</v>
      </c>
      <c r="Q2624">
        <f>13.098*M2624^-1.237</f>
        <v>0.78577106532264485</v>
      </c>
      <c r="R2624" s="5">
        <f>IFERROR(ROUND(MAX(MIN((-105.4*LN(O2624) + 163.83),95),10),0)," ")</f>
        <v>21</v>
      </c>
      <c r="S2624" s="5" t="str">
        <f>IFERROR(CONCATENATE("(",R2624,",",ROUND((1.2*W2624),2),")")," ")</f>
        <v>(21,11.66)</v>
      </c>
      <c r="T2624">
        <f>R2624-L2624</f>
        <v>5</v>
      </c>
      <c r="U2624" s="7" t="str">
        <f>IF((AND(T2624=0,H2624&gt;=L2624)),"Don’t change bids","OK")</f>
        <v>OK</v>
      </c>
      <c r="V2624" t="e">
        <f>IF((MATCH(F2624,W2624,0)),"Same","Diff")</f>
        <v>#N/A</v>
      </c>
      <c r="W2624" s="5">
        <f>ROUND(M2624,2)</f>
        <v>9.7200000000000006</v>
      </c>
      <c r="X2624" s="5">
        <v>9.7200000000000006</v>
      </c>
    </row>
    <row r="2625" spans="1:24" x14ac:dyDescent="0.25">
      <c r="A2625" t="s">
        <v>24</v>
      </c>
      <c r="B2625" t="s">
        <v>3389</v>
      </c>
      <c r="C2625" t="s">
        <v>1603</v>
      </c>
      <c r="D2625" t="s">
        <v>3390</v>
      </c>
      <c r="E2625" t="s">
        <v>1528</v>
      </c>
      <c r="F2625" s="5">
        <v>5.47</v>
      </c>
      <c r="G2625" s="9">
        <v>0.1</v>
      </c>
      <c r="H2625" s="6">
        <f>G2625*100</f>
        <v>10</v>
      </c>
      <c r="I2625" t="s">
        <v>9916</v>
      </c>
      <c r="J2625" t="s">
        <v>10766</v>
      </c>
      <c r="K2625">
        <v>16</v>
      </c>
      <c r="L2625">
        <v>16</v>
      </c>
      <c r="M2625">
        <f>(F2625*(1+0.05))</f>
        <v>5.7435</v>
      </c>
      <c r="N2625">
        <f>IFERROR(ROUND(( (-1.208*LN(L2625) + 7.5474 + 4.6991*(2.71828^(-0.009*L2625)) + 0.0001*L2625*L2625 - 0.0432*L2625 + 4.7166)/3),2), " ")</f>
        <v>4.1100000000000003</v>
      </c>
      <c r="O2625">
        <f>IFERROR(MAX(MIN(ROUND(N2625*(Q2625/P2625),2),4.5),1.9)," ")</f>
        <v>3.87</v>
      </c>
      <c r="P2625">
        <f>13.098*F2625^-1.237</f>
        <v>1.6007173912143631</v>
      </c>
      <c r="Q2625">
        <f>13.098*M2625^-1.237</f>
        <v>1.5069661615165213</v>
      </c>
      <c r="R2625" s="5">
        <f>IFERROR(ROUND(MAX(MIN((-105.4*LN(O2625) + 163.83),95),10),0)," ")</f>
        <v>21</v>
      </c>
      <c r="S2625" s="5" t="str">
        <f>IFERROR(CONCATENATE("(",R2625,",",ROUND((1.2*W2625),2),")")," ")</f>
        <v>(21,6.89)</v>
      </c>
      <c r="T2625">
        <f>R2625-L2625</f>
        <v>5</v>
      </c>
      <c r="U2625" s="7" t="str">
        <f>IF((AND(T2625=0,H2625&gt;=L2625)),"Don’t change bids","OK")</f>
        <v>OK</v>
      </c>
      <c r="V2625" t="e">
        <f>IF((MATCH(F2625,W2625,0)),"Same","Diff")</f>
        <v>#N/A</v>
      </c>
      <c r="W2625" s="5">
        <f>ROUND(M2625,2)</f>
        <v>5.74</v>
      </c>
      <c r="X2625" s="5">
        <v>5.74</v>
      </c>
    </row>
    <row r="2626" spans="1:24" x14ac:dyDescent="0.25">
      <c r="A2626" t="s">
        <v>24</v>
      </c>
      <c r="B2626" t="s">
        <v>3391</v>
      </c>
      <c r="C2626" t="s">
        <v>1603</v>
      </c>
      <c r="D2626" t="s">
        <v>3390</v>
      </c>
      <c r="E2626" t="s">
        <v>1528</v>
      </c>
      <c r="F2626" s="5">
        <v>5.47</v>
      </c>
      <c r="G2626" s="9">
        <v>0.1</v>
      </c>
      <c r="H2626" s="6">
        <f>G2626*100</f>
        <v>10</v>
      </c>
      <c r="I2626" t="s">
        <v>9916</v>
      </c>
      <c r="J2626" t="s">
        <v>10766</v>
      </c>
      <c r="K2626">
        <v>16</v>
      </c>
      <c r="L2626">
        <v>16</v>
      </c>
      <c r="M2626">
        <f>(F2626*(1+0.05))</f>
        <v>5.7435</v>
      </c>
      <c r="N2626">
        <f>IFERROR(ROUND(( (-1.208*LN(L2626) + 7.5474 + 4.6991*(2.71828^(-0.009*L2626)) + 0.0001*L2626*L2626 - 0.0432*L2626 + 4.7166)/3),2), " ")</f>
        <v>4.1100000000000003</v>
      </c>
      <c r="O2626">
        <f>IFERROR(MAX(MIN(ROUND(N2626*(Q2626/P2626),2),4.5),1.9)," ")</f>
        <v>3.87</v>
      </c>
      <c r="P2626">
        <f>13.098*F2626^-1.237</f>
        <v>1.6007173912143631</v>
      </c>
      <c r="Q2626">
        <f>13.098*M2626^-1.237</f>
        <v>1.5069661615165213</v>
      </c>
      <c r="R2626" s="5">
        <f>IFERROR(ROUND(MAX(MIN((-105.4*LN(O2626) + 163.83),95),10),0)," ")</f>
        <v>21</v>
      </c>
      <c r="S2626" s="5" t="str">
        <f>IFERROR(CONCATENATE("(",R2626,",",ROUND((1.2*W2626),2),")")," ")</f>
        <v>(21,6.89)</v>
      </c>
      <c r="T2626">
        <f>R2626-L2626</f>
        <v>5</v>
      </c>
      <c r="U2626" s="7" t="str">
        <f>IF((AND(T2626=0,H2626&gt;=L2626)),"Don’t change bids","OK")</f>
        <v>OK</v>
      </c>
      <c r="V2626" t="e">
        <f>IF((MATCH(F2626,W2626,0)),"Same","Diff")</f>
        <v>#N/A</v>
      </c>
      <c r="W2626" s="5">
        <f>ROUND(M2626,2)</f>
        <v>5.74</v>
      </c>
      <c r="X2626" s="5">
        <v>5.74</v>
      </c>
    </row>
    <row r="2627" spans="1:24" x14ac:dyDescent="0.25">
      <c r="A2627" t="s">
        <v>24</v>
      </c>
      <c r="B2627" t="s">
        <v>3392</v>
      </c>
      <c r="C2627" t="s">
        <v>1603</v>
      </c>
      <c r="D2627" t="s">
        <v>3393</v>
      </c>
      <c r="E2627" t="s">
        <v>1528</v>
      </c>
      <c r="F2627" s="5">
        <v>5.47</v>
      </c>
      <c r="G2627" s="9">
        <v>0.1</v>
      </c>
      <c r="H2627" s="6">
        <f>G2627*100</f>
        <v>10</v>
      </c>
      <c r="I2627" t="s">
        <v>9916</v>
      </c>
      <c r="J2627" t="s">
        <v>10766</v>
      </c>
      <c r="K2627">
        <v>16</v>
      </c>
      <c r="L2627">
        <v>16</v>
      </c>
      <c r="M2627">
        <f>(F2627*(1+0.05))</f>
        <v>5.7435</v>
      </c>
      <c r="N2627">
        <f>IFERROR(ROUND(( (-1.208*LN(L2627) + 7.5474 + 4.6991*(2.71828^(-0.009*L2627)) + 0.0001*L2627*L2627 - 0.0432*L2627 + 4.7166)/3),2), " ")</f>
        <v>4.1100000000000003</v>
      </c>
      <c r="O2627">
        <f>IFERROR(MAX(MIN(ROUND(N2627*(Q2627/P2627),2),4.5),1.9)," ")</f>
        <v>3.87</v>
      </c>
      <c r="P2627">
        <f>13.098*F2627^-1.237</f>
        <v>1.6007173912143631</v>
      </c>
      <c r="Q2627">
        <f>13.098*M2627^-1.237</f>
        <v>1.5069661615165213</v>
      </c>
      <c r="R2627" s="5">
        <f>IFERROR(ROUND(MAX(MIN((-105.4*LN(O2627) + 163.83),95),10),0)," ")</f>
        <v>21</v>
      </c>
      <c r="S2627" s="5" t="str">
        <f>IFERROR(CONCATENATE("(",R2627,",",ROUND((1.2*W2627),2),")")," ")</f>
        <v>(21,6.89)</v>
      </c>
      <c r="T2627">
        <f>R2627-L2627</f>
        <v>5</v>
      </c>
      <c r="U2627" s="7" t="str">
        <f>IF((AND(T2627=0,H2627&gt;=L2627)),"Don’t change bids","OK")</f>
        <v>OK</v>
      </c>
      <c r="V2627" t="e">
        <f>IF((MATCH(F2627,W2627,0)),"Same","Diff")</f>
        <v>#N/A</v>
      </c>
      <c r="W2627" s="5">
        <f>ROUND(M2627,2)</f>
        <v>5.74</v>
      </c>
      <c r="X2627" s="5">
        <v>5.74</v>
      </c>
    </row>
    <row r="2628" spans="1:24" x14ac:dyDescent="0.25">
      <c r="A2628" t="s">
        <v>24</v>
      </c>
      <c r="B2628" t="s">
        <v>3394</v>
      </c>
      <c r="C2628" t="s">
        <v>1603</v>
      </c>
      <c r="D2628" t="s">
        <v>3390</v>
      </c>
      <c r="E2628" t="s">
        <v>1528</v>
      </c>
      <c r="F2628" s="5">
        <v>5.47</v>
      </c>
      <c r="G2628" s="9">
        <v>0.1</v>
      </c>
      <c r="H2628" s="6">
        <f>G2628*100</f>
        <v>10</v>
      </c>
      <c r="I2628" t="s">
        <v>9916</v>
      </c>
      <c r="J2628" t="s">
        <v>10766</v>
      </c>
      <c r="K2628">
        <v>16</v>
      </c>
      <c r="L2628">
        <v>16</v>
      </c>
      <c r="M2628">
        <f>(F2628*(1+0.05))</f>
        <v>5.7435</v>
      </c>
      <c r="N2628">
        <f>IFERROR(ROUND(( (-1.208*LN(L2628) + 7.5474 + 4.6991*(2.71828^(-0.009*L2628)) + 0.0001*L2628*L2628 - 0.0432*L2628 + 4.7166)/3),2), " ")</f>
        <v>4.1100000000000003</v>
      </c>
      <c r="O2628">
        <f>IFERROR(MAX(MIN(ROUND(N2628*(Q2628/P2628),2),4.5),1.9)," ")</f>
        <v>3.87</v>
      </c>
      <c r="P2628">
        <f>13.098*F2628^-1.237</f>
        <v>1.6007173912143631</v>
      </c>
      <c r="Q2628">
        <f>13.098*M2628^-1.237</f>
        <v>1.5069661615165213</v>
      </c>
      <c r="R2628" s="5">
        <f>IFERROR(ROUND(MAX(MIN((-105.4*LN(O2628) + 163.83),95),10),0)," ")</f>
        <v>21</v>
      </c>
      <c r="S2628" s="5" t="str">
        <f>IFERROR(CONCATENATE("(",R2628,",",ROUND((1.2*W2628),2),")")," ")</f>
        <v>(21,6.89)</v>
      </c>
      <c r="T2628">
        <f>R2628-L2628</f>
        <v>5</v>
      </c>
      <c r="U2628" s="7" t="str">
        <f>IF((AND(T2628=0,H2628&gt;=L2628)),"Don’t change bids","OK")</f>
        <v>OK</v>
      </c>
      <c r="V2628" t="e">
        <f>IF((MATCH(F2628,W2628,0)),"Same","Diff")</f>
        <v>#N/A</v>
      </c>
      <c r="W2628" s="5">
        <f>ROUND(M2628,2)</f>
        <v>5.74</v>
      </c>
      <c r="X2628" s="5">
        <v>5.74</v>
      </c>
    </row>
    <row r="2629" spans="1:24" x14ac:dyDescent="0.25">
      <c r="A2629" t="s">
        <v>24</v>
      </c>
      <c r="B2629" t="s">
        <v>3395</v>
      </c>
      <c r="C2629" t="s">
        <v>1026</v>
      </c>
      <c r="D2629" t="s">
        <v>3343</v>
      </c>
      <c r="E2629" t="s">
        <v>1028</v>
      </c>
      <c r="F2629" s="5">
        <v>4.34</v>
      </c>
      <c r="G2629" s="9">
        <v>0.1</v>
      </c>
      <c r="H2629" s="6">
        <f>G2629*100</f>
        <v>10</v>
      </c>
      <c r="I2629" t="s">
        <v>9774</v>
      </c>
      <c r="J2629" t="s">
        <v>10766</v>
      </c>
      <c r="K2629">
        <v>10</v>
      </c>
      <c r="L2629">
        <v>10</v>
      </c>
      <c r="M2629">
        <f>(F2629*(1+0.05))</f>
        <v>4.5570000000000004</v>
      </c>
      <c r="N2629">
        <f>IFERROR(ROUND(( (-1.208*LN(L2629) + 7.5474 + 4.6991*(2.71828^(-0.009*L2629)) + 0.0001*L2629*L2629 - 0.0432*L2629 + 4.7166)/3),2), " ")</f>
        <v>4.45</v>
      </c>
      <c r="O2629">
        <f>IFERROR(MAX(MIN(ROUND(N2629*(Q2629/P2629),2),4.5),1.9)," ")</f>
        <v>4.1900000000000004</v>
      </c>
      <c r="P2629">
        <f>13.098*F2629^-1.237</f>
        <v>2.1312293613546363</v>
      </c>
      <c r="Q2629">
        <f>13.098*M2629^-1.237</f>
        <v>2.0064069695372009</v>
      </c>
      <c r="R2629" s="5">
        <f>IFERROR(ROUND(MAX(MIN((-105.4*LN(O2629) + 163.83),95),10),0)," ")</f>
        <v>13</v>
      </c>
      <c r="S2629" s="5" t="str">
        <f>IFERROR(CONCATENATE("(",R2629,",",ROUND((1.2*W2629),2),")")," ")</f>
        <v>(13,5.47)</v>
      </c>
      <c r="T2629">
        <f>R2629-L2629</f>
        <v>3</v>
      </c>
      <c r="U2629" s="7" t="str">
        <f>IF((AND(T2629=0,H2629&gt;=L2629)),"Don’t change bids","OK")</f>
        <v>OK</v>
      </c>
      <c r="V2629" t="e">
        <f>IF((MATCH(F2629,W2629,0)),"Same","Diff")</f>
        <v>#N/A</v>
      </c>
      <c r="W2629" s="5">
        <f>ROUND(M2629,2)</f>
        <v>4.5599999999999996</v>
      </c>
      <c r="X2629" s="5">
        <v>4.5599999999999996</v>
      </c>
    </row>
    <row r="2630" spans="1:24" x14ac:dyDescent="0.25">
      <c r="A2630" t="s">
        <v>24</v>
      </c>
      <c r="B2630" t="s">
        <v>3396</v>
      </c>
      <c r="C2630" t="s">
        <v>1026</v>
      </c>
      <c r="D2630" t="s">
        <v>3343</v>
      </c>
      <c r="E2630" t="s">
        <v>1028</v>
      </c>
      <c r="F2630" s="5">
        <v>4.34</v>
      </c>
      <c r="G2630" s="9">
        <v>0.1</v>
      </c>
      <c r="H2630" s="6">
        <f>G2630*100</f>
        <v>10</v>
      </c>
      <c r="I2630" t="s">
        <v>9774</v>
      </c>
      <c r="J2630" t="s">
        <v>10766</v>
      </c>
      <c r="K2630">
        <v>10</v>
      </c>
      <c r="L2630">
        <v>10</v>
      </c>
      <c r="M2630">
        <f>(F2630*(1+0.05))</f>
        <v>4.5570000000000004</v>
      </c>
      <c r="N2630">
        <f>IFERROR(ROUND(( (-1.208*LN(L2630) + 7.5474 + 4.6991*(2.71828^(-0.009*L2630)) + 0.0001*L2630*L2630 - 0.0432*L2630 + 4.7166)/3),2), " ")</f>
        <v>4.45</v>
      </c>
      <c r="O2630">
        <f>IFERROR(MAX(MIN(ROUND(N2630*(Q2630/P2630),2),4.5),1.9)," ")</f>
        <v>4.1900000000000004</v>
      </c>
      <c r="P2630">
        <f>13.098*F2630^-1.237</f>
        <v>2.1312293613546363</v>
      </c>
      <c r="Q2630">
        <f>13.098*M2630^-1.237</f>
        <v>2.0064069695372009</v>
      </c>
      <c r="R2630" s="5">
        <f>IFERROR(ROUND(MAX(MIN((-105.4*LN(O2630) + 163.83),95),10),0)," ")</f>
        <v>13</v>
      </c>
      <c r="S2630" s="5" t="str">
        <f>IFERROR(CONCATENATE("(",R2630,",",ROUND((1.2*W2630),2),")")," ")</f>
        <v>(13,5.47)</v>
      </c>
      <c r="T2630">
        <f>R2630-L2630</f>
        <v>3</v>
      </c>
      <c r="U2630" s="7" t="str">
        <f>IF((AND(T2630=0,H2630&gt;=L2630)),"Don’t change bids","OK")</f>
        <v>OK</v>
      </c>
      <c r="V2630" t="e">
        <f>IF((MATCH(F2630,W2630,0)),"Same","Diff")</f>
        <v>#N/A</v>
      </c>
      <c r="W2630" s="5">
        <f>ROUND(M2630,2)</f>
        <v>4.5599999999999996</v>
      </c>
      <c r="X2630" s="5">
        <v>4.5599999999999996</v>
      </c>
    </row>
    <row r="2631" spans="1:24" x14ac:dyDescent="0.25">
      <c r="A2631" t="s">
        <v>24</v>
      </c>
      <c r="B2631" t="s">
        <v>3397</v>
      </c>
      <c r="C2631" t="s">
        <v>1026</v>
      </c>
      <c r="D2631" t="s">
        <v>3398</v>
      </c>
      <c r="E2631" t="s">
        <v>158</v>
      </c>
      <c r="F2631" s="5">
        <v>3.88</v>
      </c>
      <c r="G2631" s="9">
        <v>0.1</v>
      </c>
      <c r="H2631" s="6">
        <f>G2631*100</f>
        <v>10</v>
      </c>
      <c r="I2631" t="s">
        <v>9884</v>
      </c>
      <c r="J2631" t="s">
        <v>10766</v>
      </c>
      <c r="K2631">
        <v>10</v>
      </c>
      <c r="L2631">
        <v>10</v>
      </c>
      <c r="M2631">
        <f>(F2631*(1+0.05))</f>
        <v>4.0739999999999998</v>
      </c>
      <c r="N2631">
        <f>IFERROR(ROUND(( (-1.208*LN(L2631) + 7.5474 + 4.6991*(2.71828^(-0.009*L2631)) + 0.0001*L2631*L2631 - 0.0432*L2631 + 4.7166)/3),2), " ")</f>
        <v>4.45</v>
      </c>
      <c r="O2631">
        <f>IFERROR(MAX(MIN(ROUND(N2631*(Q2631/P2631),2),4.5),1.9)," ")</f>
        <v>4.1900000000000004</v>
      </c>
      <c r="P2631">
        <f>13.098*F2631^-1.237</f>
        <v>2.4480491981928729</v>
      </c>
      <c r="Q2631">
        <f>13.098*M2631^-1.237</f>
        <v>2.304671220324285</v>
      </c>
      <c r="R2631" s="5">
        <f>IFERROR(ROUND(MAX(MIN((-105.4*LN(O2631) + 163.83),95),10),0)," ")</f>
        <v>13</v>
      </c>
      <c r="S2631" s="5" t="str">
        <f>IFERROR(CONCATENATE("(",R2631,",",ROUND((1.2*W2631),2),")")," ")</f>
        <v>(13,4.88)</v>
      </c>
      <c r="T2631">
        <f>R2631-L2631</f>
        <v>3</v>
      </c>
      <c r="U2631" s="7" t="str">
        <f>IF((AND(T2631=0,H2631&gt;=L2631)),"Don’t change bids","OK")</f>
        <v>OK</v>
      </c>
      <c r="V2631" t="e">
        <f>IF((MATCH(F2631,W2631,0)),"Same","Diff")</f>
        <v>#N/A</v>
      </c>
      <c r="W2631" s="5">
        <f>ROUND(M2631,2)</f>
        <v>4.07</v>
      </c>
      <c r="X2631" s="5">
        <v>4.07</v>
      </c>
    </row>
    <row r="2632" spans="1:24" x14ac:dyDescent="0.25">
      <c r="A2632" t="s">
        <v>24</v>
      </c>
      <c r="B2632" t="s">
        <v>3399</v>
      </c>
      <c r="C2632" t="s">
        <v>1026</v>
      </c>
      <c r="D2632" t="s">
        <v>3400</v>
      </c>
      <c r="E2632" t="s">
        <v>1028</v>
      </c>
      <c r="F2632" s="5">
        <v>4.34</v>
      </c>
      <c r="G2632" s="9">
        <v>0.1</v>
      </c>
      <c r="H2632" s="6">
        <f>G2632*100</f>
        <v>10</v>
      </c>
      <c r="I2632" t="s">
        <v>9774</v>
      </c>
      <c r="J2632" t="s">
        <v>10766</v>
      </c>
      <c r="K2632">
        <v>10</v>
      </c>
      <c r="L2632">
        <v>10</v>
      </c>
      <c r="M2632">
        <f>(F2632*(1+0.05))</f>
        <v>4.5570000000000004</v>
      </c>
      <c r="N2632">
        <f>IFERROR(ROUND(( (-1.208*LN(L2632) + 7.5474 + 4.6991*(2.71828^(-0.009*L2632)) + 0.0001*L2632*L2632 - 0.0432*L2632 + 4.7166)/3),2), " ")</f>
        <v>4.45</v>
      </c>
      <c r="O2632">
        <f>IFERROR(MAX(MIN(ROUND(N2632*(Q2632/P2632),2),4.5),1.9)," ")</f>
        <v>4.1900000000000004</v>
      </c>
      <c r="P2632">
        <f>13.098*F2632^-1.237</f>
        <v>2.1312293613546363</v>
      </c>
      <c r="Q2632">
        <f>13.098*M2632^-1.237</f>
        <v>2.0064069695372009</v>
      </c>
      <c r="R2632" s="5">
        <f>IFERROR(ROUND(MAX(MIN((-105.4*LN(O2632) + 163.83),95),10),0)," ")</f>
        <v>13</v>
      </c>
      <c r="S2632" s="5" t="str">
        <f>IFERROR(CONCATENATE("(",R2632,",",ROUND((1.2*W2632),2),")")," ")</f>
        <v>(13,5.47)</v>
      </c>
      <c r="T2632">
        <f>R2632-L2632</f>
        <v>3</v>
      </c>
      <c r="U2632" s="7" t="str">
        <f>IF((AND(T2632=0,H2632&gt;=L2632)),"Don’t change bids","OK")</f>
        <v>OK</v>
      </c>
      <c r="V2632" t="e">
        <f>IF((MATCH(F2632,W2632,0)),"Same","Diff")</f>
        <v>#N/A</v>
      </c>
      <c r="W2632" s="5">
        <f>ROUND(M2632,2)</f>
        <v>4.5599999999999996</v>
      </c>
      <c r="X2632" s="5">
        <v>4.5599999999999996</v>
      </c>
    </row>
    <row r="2633" spans="1:24" x14ac:dyDescent="0.25">
      <c r="A2633" t="s">
        <v>24</v>
      </c>
      <c r="B2633" t="s">
        <v>3401</v>
      </c>
      <c r="C2633" t="s">
        <v>1026</v>
      </c>
      <c r="D2633" t="s">
        <v>3398</v>
      </c>
      <c r="E2633" t="s">
        <v>3358</v>
      </c>
      <c r="F2633" s="5">
        <v>2.58</v>
      </c>
      <c r="G2633" s="9">
        <v>0.1</v>
      </c>
      <c r="H2633" s="6">
        <f>G2633*100</f>
        <v>10</v>
      </c>
      <c r="I2633" t="s">
        <v>9989</v>
      </c>
      <c r="J2633" t="s">
        <v>10766</v>
      </c>
      <c r="K2633">
        <v>10</v>
      </c>
      <c r="L2633">
        <v>10</v>
      </c>
      <c r="M2633">
        <f>(F2633*(1+0.05))</f>
        <v>2.7090000000000001</v>
      </c>
      <c r="N2633">
        <f>IFERROR(ROUND(( (-1.208*LN(L2633) + 7.5474 + 4.6991*(2.71828^(-0.009*L2633)) + 0.0001*L2633*L2633 - 0.0432*L2633 + 4.7166)/3),2), " ")</f>
        <v>4.45</v>
      </c>
      <c r="O2633">
        <f>IFERROR(MAX(MIN(ROUND(N2633*(Q2633/P2633),2),4.5),1.9)," ")</f>
        <v>4.1900000000000004</v>
      </c>
      <c r="P2633">
        <f>13.098*F2633^-1.237</f>
        <v>4.0553786441692274</v>
      </c>
      <c r="Q2633">
        <f>13.098*M2633^-1.237</f>
        <v>3.8178621800713408</v>
      </c>
      <c r="R2633" s="5">
        <f>IFERROR(ROUND(MAX(MIN((-105.4*LN(O2633) + 163.83),95),10),0)," ")</f>
        <v>13</v>
      </c>
      <c r="S2633" s="5" t="str">
        <f>IFERROR(CONCATENATE("(",R2633,",",ROUND((1.2*W2633),2),")")," ")</f>
        <v>(13,3.25)</v>
      </c>
      <c r="T2633">
        <f>R2633-L2633</f>
        <v>3</v>
      </c>
      <c r="U2633" s="7" t="str">
        <f>IF((AND(T2633=0,H2633&gt;=L2633)),"Don’t change bids","OK")</f>
        <v>OK</v>
      </c>
      <c r="V2633" t="e">
        <f>IF((MATCH(F2633,W2633,0)),"Same","Diff")</f>
        <v>#N/A</v>
      </c>
      <c r="W2633" s="5">
        <f>ROUND(M2633,2)</f>
        <v>2.71</v>
      </c>
      <c r="X2633" s="5">
        <v>2.71</v>
      </c>
    </row>
    <row r="2634" spans="1:24" x14ac:dyDescent="0.25">
      <c r="A2634" t="s">
        <v>24</v>
      </c>
      <c r="B2634" t="s">
        <v>3402</v>
      </c>
      <c r="C2634" t="s">
        <v>1026</v>
      </c>
      <c r="D2634" t="s">
        <v>3398</v>
      </c>
      <c r="E2634" t="s">
        <v>1041</v>
      </c>
      <c r="F2634" s="5">
        <v>2.44</v>
      </c>
      <c r="G2634" s="9">
        <v>0.1</v>
      </c>
      <c r="H2634" s="6">
        <f>G2634*100</f>
        <v>10</v>
      </c>
      <c r="I2634" t="s">
        <v>9777</v>
      </c>
      <c r="J2634" t="s">
        <v>10766</v>
      </c>
      <c r="K2634">
        <v>10</v>
      </c>
      <c r="L2634">
        <v>10</v>
      </c>
      <c r="M2634">
        <f>(F2634*(1+0.05))</f>
        <v>2.5619999999999998</v>
      </c>
      <c r="N2634">
        <f>IFERROR(ROUND(( (-1.208*LN(L2634) + 7.5474 + 4.6991*(2.71828^(-0.009*L2634)) + 0.0001*L2634*L2634 - 0.0432*L2634 + 4.7166)/3),2), " ")</f>
        <v>4.45</v>
      </c>
      <c r="O2634">
        <f>IFERROR(MAX(MIN(ROUND(N2634*(Q2634/P2634),2),4.5),1.9)," ")</f>
        <v>4.1900000000000004</v>
      </c>
      <c r="P2634">
        <f>13.098*F2634^-1.237</f>
        <v>4.3451399697298205</v>
      </c>
      <c r="Q2634">
        <f>13.098*M2634^-1.237</f>
        <v>4.090652689459584</v>
      </c>
      <c r="R2634" s="5">
        <f>IFERROR(ROUND(MAX(MIN((-105.4*LN(O2634) + 163.83),95),10),0)," ")</f>
        <v>13</v>
      </c>
      <c r="S2634" s="5" t="str">
        <f>IFERROR(CONCATENATE("(",R2634,",",ROUND((1.2*W2634),2),")")," ")</f>
        <v>(13,3.07)</v>
      </c>
      <c r="T2634">
        <f>R2634-L2634</f>
        <v>3</v>
      </c>
      <c r="U2634" s="7" t="str">
        <f>IF((AND(T2634=0,H2634&gt;=L2634)),"Don’t change bids","OK")</f>
        <v>OK</v>
      </c>
      <c r="V2634" t="e">
        <f>IF((MATCH(F2634,W2634,0)),"Same","Diff")</f>
        <v>#N/A</v>
      </c>
      <c r="W2634" s="5">
        <f>ROUND(M2634,2)</f>
        <v>2.56</v>
      </c>
      <c r="X2634" s="5">
        <v>2.56</v>
      </c>
    </row>
    <row r="2635" spans="1:24" x14ac:dyDescent="0.25">
      <c r="A2635" t="s">
        <v>24</v>
      </c>
      <c r="B2635" t="s">
        <v>3403</v>
      </c>
      <c r="C2635" t="s">
        <v>1146</v>
      </c>
      <c r="D2635" t="s">
        <v>3381</v>
      </c>
      <c r="E2635" t="s">
        <v>1088</v>
      </c>
      <c r="F2635" s="5">
        <v>1.96</v>
      </c>
      <c r="G2635" s="9">
        <v>0.1</v>
      </c>
      <c r="H2635" s="6">
        <f>G2635*100</f>
        <v>10</v>
      </c>
      <c r="I2635" t="s">
        <v>9799</v>
      </c>
      <c r="J2635" t="s">
        <v>10766</v>
      </c>
      <c r="K2635">
        <v>10</v>
      </c>
      <c r="L2635">
        <v>10</v>
      </c>
      <c r="M2635">
        <f>(F2635*(1+0.05))</f>
        <v>2.0579999999999998</v>
      </c>
      <c r="N2635">
        <f>IFERROR(ROUND(( (-1.208*LN(L2635) + 7.5474 + 4.6991*(2.71828^(-0.009*L2635)) + 0.0001*L2635*L2635 - 0.0432*L2635 + 4.7166)/3),2), " ")</f>
        <v>4.45</v>
      </c>
      <c r="O2635">
        <f>IFERROR(MAX(MIN(ROUND(N2635*(Q2635/P2635),2),4.5),1.9)," ")</f>
        <v>4.1900000000000004</v>
      </c>
      <c r="P2635">
        <f>13.098*F2635^-1.237</f>
        <v>5.6974985827885236</v>
      </c>
      <c r="Q2635">
        <f>13.098*M2635^-1.237</f>
        <v>5.3638060139004509</v>
      </c>
      <c r="R2635" s="5">
        <f>IFERROR(ROUND(MAX(MIN((-105.4*LN(O2635) + 163.83),95),10),0)," ")</f>
        <v>13</v>
      </c>
      <c r="S2635" s="5" t="str">
        <f>IFERROR(CONCATENATE("(",R2635,",",ROUND((1.2*W2635),2),")")," ")</f>
        <v>(13,2.47)</v>
      </c>
      <c r="T2635">
        <f>R2635-L2635</f>
        <v>3</v>
      </c>
      <c r="U2635" s="7" t="str">
        <f>IF((AND(T2635=0,H2635&gt;=L2635)),"Don’t change bids","OK")</f>
        <v>OK</v>
      </c>
      <c r="V2635" t="e">
        <f>IF((MATCH(F2635,W2635,0)),"Same","Diff")</f>
        <v>#N/A</v>
      </c>
      <c r="W2635" s="5">
        <f>ROUND(M2635,2)</f>
        <v>2.06</v>
      </c>
      <c r="X2635" s="5">
        <v>2.06</v>
      </c>
    </row>
    <row r="2636" spans="1:24" x14ac:dyDescent="0.25">
      <c r="A2636" t="s">
        <v>24</v>
      </c>
      <c r="B2636" t="s">
        <v>3404</v>
      </c>
      <c r="C2636" t="s">
        <v>1146</v>
      </c>
      <c r="D2636" t="s">
        <v>3405</v>
      </c>
      <c r="E2636" t="s">
        <v>1088</v>
      </c>
      <c r="F2636" s="5">
        <v>1.96</v>
      </c>
      <c r="G2636" s="9">
        <v>0.1</v>
      </c>
      <c r="H2636" s="6">
        <f>G2636*100</f>
        <v>10</v>
      </c>
      <c r="I2636" t="s">
        <v>9799</v>
      </c>
      <c r="J2636" t="s">
        <v>10766</v>
      </c>
      <c r="K2636">
        <v>10</v>
      </c>
      <c r="L2636">
        <v>10</v>
      </c>
      <c r="M2636">
        <f>(F2636*(1+0.05))</f>
        <v>2.0579999999999998</v>
      </c>
      <c r="N2636">
        <f>IFERROR(ROUND(( (-1.208*LN(L2636) + 7.5474 + 4.6991*(2.71828^(-0.009*L2636)) + 0.0001*L2636*L2636 - 0.0432*L2636 + 4.7166)/3),2), " ")</f>
        <v>4.45</v>
      </c>
      <c r="O2636">
        <f>IFERROR(MAX(MIN(ROUND(N2636*(Q2636/P2636),2),4.5),1.9)," ")</f>
        <v>4.1900000000000004</v>
      </c>
      <c r="P2636">
        <f>13.098*F2636^-1.237</f>
        <v>5.6974985827885236</v>
      </c>
      <c r="Q2636">
        <f>13.098*M2636^-1.237</f>
        <v>5.3638060139004509</v>
      </c>
      <c r="R2636" s="5">
        <f>IFERROR(ROUND(MAX(MIN((-105.4*LN(O2636) + 163.83),95),10),0)," ")</f>
        <v>13</v>
      </c>
      <c r="S2636" s="5" t="str">
        <f>IFERROR(CONCATENATE("(",R2636,",",ROUND((1.2*W2636),2),")")," ")</f>
        <v>(13,2.47)</v>
      </c>
      <c r="T2636">
        <f>R2636-L2636</f>
        <v>3</v>
      </c>
      <c r="U2636" s="7" t="str">
        <f>IF((AND(T2636=0,H2636&gt;=L2636)),"Don’t change bids","OK")</f>
        <v>OK</v>
      </c>
      <c r="V2636" t="e">
        <f>IF((MATCH(F2636,W2636,0)),"Same","Diff")</f>
        <v>#N/A</v>
      </c>
      <c r="W2636" s="5">
        <f>ROUND(M2636,2)</f>
        <v>2.06</v>
      </c>
      <c r="X2636" s="5">
        <v>2.06</v>
      </c>
    </row>
    <row r="2637" spans="1:24" x14ac:dyDescent="0.25">
      <c r="A2637" t="s">
        <v>24</v>
      </c>
      <c r="B2637" t="s">
        <v>3406</v>
      </c>
      <c r="C2637" t="s">
        <v>1146</v>
      </c>
      <c r="D2637" t="s">
        <v>3407</v>
      </c>
      <c r="E2637" t="s">
        <v>1088</v>
      </c>
      <c r="F2637" s="5">
        <v>1.96</v>
      </c>
      <c r="G2637" s="9">
        <v>0.1</v>
      </c>
      <c r="H2637" s="6">
        <f>G2637*100</f>
        <v>10</v>
      </c>
      <c r="I2637" t="s">
        <v>9799</v>
      </c>
      <c r="J2637" t="s">
        <v>10766</v>
      </c>
      <c r="K2637">
        <v>10</v>
      </c>
      <c r="L2637">
        <v>10</v>
      </c>
      <c r="M2637">
        <f>(F2637*(1+0.05))</f>
        <v>2.0579999999999998</v>
      </c>
      <c r="N2637">
        <f>IFERROR(ROUND(( (-1.208*LN(L2637) + 7.5474 + 4.6991*(2.71828^(-0.009*L2637)) + 0.0001*L2637*L2637 - 0.0432*L2637 + 4.7166)/3),2), " ")</f>
        <v>4.45</v>
      </c>
      <c r="O2637">
        <f>IFERROR(MAX(MIN(ROUND(N2637*(Q2637/P2637),2),4.5),1.9)," ")</f>
        <v>4.1900000000000004</v>
      </c>
      <c r="P2637">
        <f>13.098*F2637^-1.237</f>
        <v>5.6974985827885236</v>
      </c>
      <c r="Q2637">
        <f>13.098*M2637^-1.237</f>
        <v>5.3638060139004509</v>
      </c>
      <c r="R2637" s="5">
        <f>IFERROR(ROUND(MAX(MIN((-105.4*LN(O2637) + 163.83),95),10),0)," ")</f>
        <v>13</v>
      </c>
      <c r="S2637" s="5" t="str">
        <f>IFERROR(CONCATENATE("(",R2637,",",ROUND((1.2*W2637),2),")")," ")</f>
        <v>(13,2.47)</v>
      </c>
      <c r="T2637">
        <f>R2637-L2637</f>
        <v>3</v>
      </c>
      <c r="U2637" s="7" t="str">
        <f>IF((AND(T2637=0,H2637&gt;=L2637)),"Don’t change bids","OK")</f>
        <v>OK</v>
      </c>
      <c r="V2637" t="e">
        <f>IF((MATCH(F2637,W2637,0)),"Same","Diff")</f>
        <v>#N/A</v>
      </c>
      <c r="W2637" s="5">
        <f>ROUND(M2637,2)</f>
        <v>2.06</v>
      </c>
      <c r="X2637" s="5">
        <v>2.06</v>
      </c>
    </row>
    <row r="2638" spans="1:24" x14ac:dyDescent="0.25">
      <c r="A2638" t="s">
        <v>24</v>
      </c>
      <c r="B2638" t="s">
        <v>3408</v>
      </c>
      <c r="C2638" t="s">
        <v>1146</v>
      </c>
      <c r="D2638" t="s">
        <v>3405</v>
      </c>
      <c r="E2638" t="s">
        <v>1088</v>
      </c>
      <c r="F2638" s="5">
        <v>1.96</v>
      </c>
      <c r="G2638" s="9">
        <v>0.1</v>
      </c>
      <c r="H2638" s="6">
        <f>G2638*100</f>
        <v>10</v>
      </c>
      <c r="I2638" t="s">
        <v>9799</v>
      </c>
      <c r="J2638" t="s">
        <v>10766</v>
      </c>
      <c r="K2638">
        <v>10</v>
      </c>
      <c r="L2638">
        <v>10</v>
      </c>
      <c r="M2638">
        <f>(F2638*(1+0.05))</f>
        <v>2.0579999999999998</v>
      </c>
      <c r="N2638">
        <f>IFERROR(ROUND(( (-1.208*LN(L2638) + 7.5474 + 4.6991*(2.71828^(-0.009*L2638)) + 0.0001*L2638*L2638 - 0.0432*L2638 + 4.7166)/3),2), " ")</f>
        <v>4.45</v>
      </c>
      <c r="O2638">
        <f>IFERROR(MAX(MIN(ROUND(N2638*(Q2638/P2638),2),4.5),1.9)," ")</f>
        <v>4.1900000000000004</v>
      </c>
      <c r="P2638">
        <f>13.098*F2638^-1.237</f>
        <v>5.6974985827885236</v>
      </c>
      <c r="Q2638">
        <f>13.098*M2638^-1.237</f>
        <v>5.3638060139004509</v>
      </c>
      <c r="R2638" s="5">
        <f>IFERROR(ROUND(MAX(MIN((-105.4*LN(O2638) + 163.83),95),10),0)," ")</f>
        <v>13</v>
      </c>
      <c r="S2638" s="5" t="str">
        <f>IFERROR(CONCATENATE("(",R2638,",",ROUND((1.2*W2638),2),")")," ")</f>
        <v>(13,2.47)</v>
      </c>
      <c r="T2638">
        <f>R2638-L2638</f>
        <v>3</v>
      </c>
      <c r="U2638" s="7" t="str">
        <f>IF((AND(T2638=0,H2638&gt;=L2638)),"Don’t change bids","OK")</f>
        <v>OK</v>
      </c>
      <c r="V2638" t="e">
        <f>IF((MATCH(F2638,W2638,0)),"Same","Diff")</f>
        <v>#N/A</v>
      </c>
      <c r="W2638" s="5">
        <f>ROUND(M2638,2)</f>
        <v>2.06</v>
      </c>
      <c r="X2638" s="5">
        <v>2.06</v>
      </c>
    </row>
    <row r="2639" spans="1:24" x14ac:dyDescent="0.25">
      <c r="A2639" t="s">
        <v>24</v>
      </c>
      <c r="B2639" t="s">
        <v>3409</v>
      </c>
      <c r="C2639" t="s">
        <v>1146</v>
      </c>
      <c r="D2639" t="s">
        <v>3405</v>
      </c>
      <c r="E2639" t="s">
        <v>1088</v>
      </c>
      <c r="F2639" s="5">
        <v>1.96</v>
      </c>
      <c r="G2639" s="9">
        <v>0.1</v>
      </c>
      <c r="H2639" s="6">
        <f>G2639*100</f>
        <v>10</v>
      </c>
      <c r="I2639" t="s">
        <v>9799</v>
      </c>
      <c r="J2639" t="s">
        <v>10766</v>
      </c>
      <c r="K2639">
        <v>10</v>
      </c>
      <c r="L2639">
        <v>10</v>
      </c>
      <c r="M2639">
        <f>(F2639*(1+0.05))</f>
        <v>2.0579999999999998</v>
      </c>
      <c r="N2639">
        <f>IFERROR(ROUND(( (-1.208*LN(L2639) + 7.5474 + 4.6991*(2.71828^(-0.009*L2639)) + 0.0001*L2639*L2639 - 0.0432*L2639 + 4.7166)/3),2), " ")</f>
        <v>4.45</v>
      </c>
      <c r="O2639">
        <f>IFERROR(MAX(MIN(ROUND(N2639*(Q2639/P2639),2),4.5),1.9)," ")</f>
        <v>4.1900000000000004</v>
      </c>
      <c r="P2639">
        <f>13.098*F2639^-1.237</f>
        <v>5.6974985827885236</v>
      </c>
      <c r="Q2639">
        <f>13.098*M2639^-1.237</f>
        <v>5.3638060139004509</v>
      </c>
      <c r="R2639" s="5">
        <f>IFERROR(ROUND(MAX(MIN((-105.4*LN(O2639) + 163.83),95),10),0)," ")</f>
        <v>13</v>
      </c>
      <c r="S2639" s="5" t="str">
        <f>IFERROR(CONCATENATE("(",R2639,",",ROUND((1.2*W2639),2),")")," ")</f>
        <v>(13,2.47)</v>
      </c>
      <c r="T2639">
        <f>R2639-L2639</f>
        <v>3</v>
      </c>
      <c r="U2639" s="7" t="str">
        <f>IF((AND(T2639=0,H2639&gt;=L2639)),"Don’t change bids","OK")</f>
        <v>OK</v>
      </c>
      <c r="V2639" t="e">
        <f>IF((MATCH(F2639,W2639,0)),"Same","Diff")</f>
        <v>#N/A</v>
      </c>
      <c r="W2639" s="5">
        <f>ROUND(M2639,2)</f>
        <v>2.06</v>
      </c>
      <c r="X2639" s="5">
        <v>2.06</v>
      </c>
    </row>
    <row r="2640" spans="1:24" x14ac:dyDescent="0.25">
      <c r="A2640" t="s">
        <v>24</v>
      </c>
      <c r="B2640" t="s">
        <v>3410</v>
      </c>
      <c r="C2640" t="s">
        <v>1146</v>
      </c>
      <c r="D2640" t="s">
        <v>3405</v>
      </c>
      <c r="E2640" t="s">
        <v>1088</v>
      </c>
      <c r="F2640" s="5">
        <v>1.96</v>
      </c>
      <c r="G2640" s="9">
        <v>0.1</v>
      </c>
      <c r="H2640" s="6">
        <f>G2640*100</f>
        <v>10</v>
      </c>
      <c r="I2640" t="s">
        <v>9799</v>
      </c>
      <c r="J2640" t="s">
        <v>10766</v>
      </c>
      <c r="K2640">
        <v>10</v>
      </c>
      <c r="L2640">
        <v>10</v>
      </c>
      <c r="M2640">
        <f>(F2640*(1+0.05))</f>
        <v>2.0579999999999998</v>
      </c>
      <c r="N2640">
        <f>IFERROR(ROUND(( (-1.208*LN(L2640) + 7.5474 + 4.6991*(2.71828^(-0.009*L2640)) + 0.0001*L2640*L2640 - 0.0432*L2640 + 4.7166)/3),2), " ")</f>
        <v>4.45</v>
      </c>
      <c r="O2640">
        <f>IFERROR(MAX(MIN(ROUND(N2640*(Q2640/P2640),2),4.5),1.9)," ")</f>
        <v>4.1900000000000004</v>
      </c>
      <c r="P2640">
        <f>13.098*F2640^-1.237</f>
        <v>5.6974985827885236</v>
      </c>
      <c r="Q2640">
        <f>13.098*M2640^-1.237</f>
        <v>5.3638060139004509</v>
      </c>
      <c r="R2640" s="5">
        <f>IFERROR(ROUND(MAX(MIN((-105.4*LN(O2640) + 163.83),95),10),0)," ")</f>
        <v>13</v>
      </c>
      <c r="S2640" s="5" t="str">
        <f>IFERROR(CONCATENATE("(",R2640,",",ROUND((1.2*W2640),2),")")," ")</f>
        <v>(13,2.47)</v>
      </c>
      <c r="T2640">
        <f>R2640-L2640</f>
        <v>3</v>
      </c>
      <c r="U2640" s="7" t="str">
        <f>IF((AND(T2640=0,H2640&gt;=L2640)),"Don’t change bids","OK")</f>
        <v>OK</v>
      </c>
      <c r="V2640" t="e">
        <f>IF((MATCH(F2640,W2640,0)),"Same","Diff")</f>
        <v>#N/A</v>
      </c>
      <c r="W2640" s="5">
        <f>ROUND(M2640,2)</f>
        <v>2.06</v>
      </c>
      <c r="X2640" s="5">
        <v>2.06</v>
      </c>
    </row>
    <row r="2641" spans="1:24" x14ac:dyDescent="0.25">
      <c r="A2641" t="s">
        <v>24</v>
      </c>
      <c r="B2641" t="s">
        <v>3411</v>
      </c>
      <c r="C2641" t="s">
        <v>1146</v>
      </c>
      <c r="D2641" t="s">
        <v>3412</v>
      </c>
      <c r="E2641" t="s">
        <v>1088</v>
      </c>
      <c r="F2641" s="5">
        <v>1.96</v>
      </c>
      <c r="G2641" s="9">
        <v>0.1</v>
      </c>
      <c r="H2641" s="6">
        <f>G2641*100</f>
        <v>10</v>
      </c>
      <c r="I2641" t="s">
        <v>9799</v>
      </c>
      <c r="J2641" t="s">
        <v>10766</v>
      </c>
      <c r="K2641">
        <v>10</v>
      </c>
      <c r="L2641">
        <v>10</v>
      </c>
      <c r="M2641">
        <f>(F2641*(1+0.05))</f>
        <v>2.0579999999999998</v>
      </c>
      <c r="N2641">
        <f>IFERROR(ROUND(( (-1.208*LN(L2641) + 7.5474 + 4.6991*(2.71828^(-0.009*L2641)) + 0.0001*L2641*L2641 - 0.0432*L2641 + 4.7166)/3),2), " ")</f>
        <v>4.45</v>
      </c>
      <c r="O2641">
        <f>IFERROR(MAX(MIN(ROUND(N2641*(Q2641/P2641),2),4.5),1.9)," ")</f>
        <v>4.1900000000000004</v>
      </c>
      <c r="P2641">
        <f>13.098*F2641^-1.237</f>
        <v>5.6974985827885236</v>
      </c>
      <c r="Q2641">
        <f>13.098*M2641^-1.237</f>
        <v>5.3638060139004509</v>
      </c>
      <c r="R2641" s="5">
        <f>IFERROR(ROUND(MAX(MIN((-105.4*LN(O2641) + 163.83),95),10),0)," ")</f>
        <v>13</v>
      </c>
      <c r="S2641" s="5" t="str">
        <f>IFERROR(CONCATENATE("(",R2641,",",ROUND((1.2*W2641),2),")")," ")</f>
        <v>(13,2.47)</v>
      </c>
      <c r="T2641">
        <f>R2641-L2641</f>
        <v>3</v>
      </c>
      <c r="U2641" s="7" t="str">
        <f>IF((AND(T2641=0,H2641&gt;=L2641)),"Don’t change bids","OK")</f>
        <v>OK</v>
      </c>
      <c r="V2641" t="e">
        <f>IF((MATCH(F2641,W2641,0)),"Same","Diff")</f>
        <v>#N/A</v>
      </c>
      <c r="W2641" s="5">
        <f>ROUND(M2641,2)</f>
        <v>2.06</v>
      </c>
      <c r="X2641" s="5">
        <v>2.06</v>
      </c>
    </row>
    <row r="2642" spans="1:24" x14ac:dyDescent="0.25">
      <c r="A2642" t="s">
        <v>24</v>
      </c>
      <c r="B2642" t="s">
        <v>3413</v>
      </c>
      <c r="C2642" t="s">
        <v>1146</v>
      </c>
      <c r="D2642" t="s">
        <v>3414</v>
      </c>
      <c r="E2642" t="s">
        <v>1088</v>
      </c>
      <c r="F2642" s="5">
        <v>1.96</v>
      </c>
      <c r="G2642" s="9">
        <v>0.1</v>
      </c>
      <c r="H2642" s="6">
        <f>G2642*100</f>
        <v>10</v>
      </c>
      <c r="I2642" t="s">
        <v>9799</v>
      </c>
      <c r="J2642" t="s">
        <v>10766</v>
      </c>
      <c r="K2642">
        <v>10</v>
      </c>
      <c r="L2642">
        <v>10</v>
      </c>
      <c r="M2642">
        <f>(F2642*(1+0.05))</f>
        <v>2.0579999999999998</v>
      </c>
      <c r="N2642">
        <f>IFERROR(ROUND(( (-1.208*LN(L2642) + 7.5474 + 4.6991*(2.71828^(-0.009*L2642)) + 0.0001*L2642*L2642 - 0.0432*L2642 + 4.7166)/3),2), " ")</f>
        <v>4.45</v>
      </c>
      <c r="O2642">
        <f>IFERROR(MAX(MIN(ROUND(N2642*(Q2642/P2642),2),4.5),1.9)," ")</f>
        <v>4.1900000000000004</v>
      </c>
      <c r="P2642">
        <f>13.098*F2642^-1.237</f>
        <v>5.6974985827885236</v>
      </c>
      <c r="Q2642">
        <f>13.098*M2642^-1.237</f>
        <v>5.3638060139004509</v>
      </c>
      <c r="R2642" s="5">
        <f>IFERROR(ROUND(MAX(MIN((-105.4*LN(O2642) + 163.83),95),10),0)," ")</f>
        <v>13</v>
      </c>
      <c r="S2642" s="5" t="str">
        <f>IFERROR(CONCATENATE("(",R2642,",",ROUND((1.2*W2642),2),")")," ")</f>
        <v>(13,2.47)</v>
      </c>
      <c r="T2642">
        <f>R2642-L2642</f>
        <v>3</v>
      </c>
      <c r="U2642" s="7" t="str">
        <f>IF((AND(T2642=0,H2642&gt;=L2642)),"Don’t change bids","OK")</f>
        <v>OK</v>
      </c>
      <c r="V2642" t="e">
        <f>IF((MATCH(F2642,W2642,0)),"Same","Diff")</f>
        <v>#N/A</v>
      </c>
      <c r="W2642" s="5">
        <f>ROUND(M2642,2)</f>
        <v>2.06</v>
      </c>
      <c r="X2642" s="5">
        <v>2.06</v>
      </c>
    </row>
    <row r="2643" spans="1:24" x14ac:dyDescent="0.25">
      <c r="A2643" t="s">
        <v>24</v>
      </c>
      <c r="B2643" t="s">
        <v>3415</v>
      </c>
      <c r="C2643" t="s">
        <v>1146</v>
      </c>
      <c r="D2643" t="s">
        <v>3416</v>
      </c>
      <c r="E2643" t="s">
        <v>1088</v>
      </c>
      <c r="F2643" s="5">
        <v>1.96</v>
      </c>
      <c r="G2643" s="9">
        <v>0.1</v>
      </c>
      <c r="H2643" s="6">
        <f>G2643*100</f>
        <v>10</v>
      </c>
      <c r="I2643" t="s">
        <v>9799</v>
      </c>
      <c r="J2643" t="s">
        <v>10766</v>
      </c>
      <c r="K2643">
        <v>10</v>
      </c>
      <c r="L2643">
        <v>10</v>
      </c>
      <c r="M2643">
        <f>(F2643*(1+0.05))</f>
        <v>2.0579999999999998</v>
      </c>
      <c r="N2643">
        <f>IFERROR(ROUND(( (-1.208*LN(L2643) + 7.5474 + 4.6991*(2.71828^(-0.009*L2643)) + 0.0001*L2643*L2643 - 0.0432*L2643 + 4.7166)/3),2), " ")</f>
        <v>4.45</v>
      </c>
      <c r="O2643">
        <f>IFERROR(MAX(MIN(ROUND(N2643*(Q2643/P2643),2),4.5),1.9)," ")</f>
        <v>4.1900000000000004</v>
      </c>
      <c r="P2643">
        <f>13.098*F2643^-1.237</f>
        <v>5.6974985827885236</v>
      </c>
      <c r="Q2643">
        <f>13.098*M2643^-1.237</f>
        <v>5.3638060139004509</v>
      </c>
      <c r="R2643" s="5">
        <f>IFERROR(ROUND(MAX(MIN((-105.4*LN(O2643) + 163.83),95),10),0)," ")</f>
        <v>13</v>
      </c>
      <c r="S2643" s="5" t="str">
        <f>IFERROR(CONCATENATE("(",R2643,",",ROUND((1.2*W2643),2),")")," ")</f>
        <v>(13,2.47)</v>
      </c>
      <c r="T2643">
        <f>R2643-L2643</f>
        <v>3</v>
      </c>
      <c r="U2643" s="7" t="str">
        <f>IF((AND(T2643=0,H2643&gt;=L2643)),"Don’t change bids","OK")</f>
        <v>OK</v>
      </c>
      <c r="V2643" t="e">
        <f>IF((MATCH(F2643,W2643,0)),"Same","Diff")</f>
        <v>#N/A</v>
      </c>
      <c r="W2643" s="5">
        <f>ROUND(M2643,2)</f>
        <v>2.06</v>
      </c>
      <c r="X2643" s="5">
        <v>2.06</v>
      </c>
    </row>
    <row r="2644" spans="1:24" x14ac:dyDescent="0.25">
      <c r="A2644" t="s">
        <v>24</v>
      </c>
      <c r="B2644" t="s">
        <v>3417</v>
      </c>
      <c r="C2644" t="s">
        <v>1146</v>
      </c>
      <c r="D2644" t="s">
        <v>3418</v>
      </c>
      <c r="E2644" t="s">
        <v>1088</v>
      </c>
      <c r="F2644" s="5">
        <v>1.96</v>
      </c>
      <c r="G2644" s="9">
        <v>0.1</v>
      </c>
      <c r="H2644" s="6">
        <f>G2644*100</f>
        <v>10</v>
      </c>
      <c r="I2644" t="s">
        <v>9799</v>
      </c>
      <c r="J2644" t="s">
        <v>10766</v>
      </c>
      <c r="K2644">
        <v>10</v>
      </c>
      <c r="L2644">
        <v>10</v>
      </c>
      <c r="M2644">
        <f>(F2644*(1+0.05))</f>
        <v>2.0579999999999998</v>
      </c>
      <c r="N2644">
        <f>IFERROR(ROUND(( (-1.208*LN(L2644) + 7.5474 + 4.6991*(2.71828^(-0.009*L2644)) + 0.0001*L2644*L2644 - 0.0432*L2644 + 4.7166)/3),2), " ")</f>
        <v>4.45</v>
      </c>
      <c r="O2644">
        <f>IFERROR(MAX(MIN(ROUND(N2644*(Q2644/P2644),2),4.5),1.9)," ")</f>
        <v>4.1900000000000004</v>
      </c>
      <c r="P2644">
        <f>13.098*F2644^-1.237</f>
        <v>5.6974985827885236</v>
      </c>
      <c r="Q2644">
        <f>13.098*M2644^-1.237</f>
        <v>5.3638060139004509</v>
      </c>
      <c r="R2644" s="5">
        <f>IFERROR(ROUND(MAX(MIN((-105.4*LN(O2644) + 163.83),95),10),0)," ")</f>
        <v>13</v>
      </c>
      <c r="S2644" s="5" t="str">
        <f>IFERROR(CONCATENATE("(",R2644,",",ROUND((1.2*W2644),2),")")," ")</f>
        <v>(13,2.47)</v>
      </c>
      <c r="T2644">
        <f>R2644-L2644</f>
        <v>3</v>
      </c>
      <c r="U2644" s="7" t="str">
        <f>IF((AND(T2644=0,H2644&gt;=L2644)),"Don’t change bids","OK")</f>
        <v>OK</v>
      </c>
      <c r="V2644" t="e">
        <f>IF((MATCH(F2644,W2644,0)),"Same","Diff")</f>
        <v>#N/A</v>
      </c>
      <c r="W2644" s="5">
        <f>ROUND(M2644,2)</f>
        <v>2.06</v>
      </c>
      <c r="X2644" s="5">
        <v>2.06</v>
      </c>
    </row>
    <row r="2645" spans="1:24" x14ac:dyDescent="0.25">
      <c r="A2645" t="s">
        <v>24</v>
      </c>
      <c r="B2645" t="s">
        <v>3419</v>
      </c>
      <c r="C2645" t="s">
        <v>1146</v>
      </c>
      <c r="D2645" t="s">
        <v>3420</v>
      </c>
      <c r="E2645" t="s">
        <v>3421</v>
      </c>
      <c r="F2645" s="5">
        <v>2.69</v>
      </c>
      <c r="G2645" s="9">
        <v>0.1</v>
      </c>
      <c r="H2645" s="6">
        <f>G2645*100</f>
        <v>10</v>
      </c>
      <c r="I2645" t="s">
        <v>10192</v>
      </c>
      <c r="J2645" t="s">
        <v>10766</v>
      </c>
      <c r="K2645">
        <v>13</v>
      </c>
      <c r="L2645">
        <v>13</v>
      </c>
      <c r="M2645">
        <f>(F2645*(1+0.05))</f>
        <v>2.8245</v>
      </c>
      <c r="N2645">
        <f>IFERROR(ROUND(( (-1.208*LN(L2645) + 7.5474 + 4.6991*(2.71828^(-0.009*L2645)) + 0.0001*L2645*L2645 - 0.0432*L2645 + 4.7166)/3),2), " ")</f>
        <v>4.2699999999999996</v>
      </c>
      <c r="O2645">
        <f>IFERROR(MAX(MIN(ROUND(N2645*(Q2645/P2645),2),4.5),1.9)," ")</f>
        <v>4.0199999999999996</v>
      </c>
      <c r="P2645">
        <f>13.098*F2645^-1.237</f>
        <v>3.8512473787127242</v>
      </c>
      <c r="Q2645">
        <f>13.098*M2645^-1.237</f>
        <v>3.6256865273053487</v>
      </c>
      <c r="R2645" s="5">
        <f>IFERROR(ROUND(MAX(MIN((-105.4*LN(O2645) + 163.83),95),10),0)," ")</f>
        <v>17</v>
      </c>
      <c r="S2645" s="5" t="str">
        <f>IFERROR(CONCATENATE("(",R2645,",",ROUND((1.2*W2645),2),")")," ")</f>
        <v>(17,3.38)</v>
      </c>
      <c r="T2645">
        <f>R2645-L2645</f>
        <v>4</v>
      </c>
      <c r="U2645" s="7" t="str">
        <f>IF((AND(T2645=0,H2645&gt;=L2645)),"Don’t change bids","OK")</f>
        <v>OK</v>
      </c>
      <c r="V2645" t="e">
        <f>IF((MATCH(F2645,W2645,0)),"Same","Diff")</f>
        <v>#N/A</v>
      </c>
      <c r="W2645" s="5">
        <f>ROUND(M2645,2)</f>
        <v>2.82</v>
      </c>
      <c r="X2645" s="5">
        <v>2.82</v>
      </c>
    </row>
    <row r="2646" spans="1:24" x14ac:dyDescent="0.25">
      <c r="A2646" t="s">
        <v>24</v>
      </c>
      <c r="B2646" t="s">
        <v>3422</v>
      </c>
      <c r="C2646" t="s">
        <v>1603</v>
      </c>
      <c r="D2646" t="s">
        <v>3390</v>
      </c>
      <c r="E2646" t="s">
        <v>1528</v>
      </c>
      <c r="F2646" s="5">
        <v>5.47</v>
      </c>
      <c r="G2646" s="9">
        <v>0.1</v>
      </c>
      <c r="H2646" s="6">
        <f>G2646*100</f>
        <v>10</v>
      </c>
      <c r="I2646" t="s">
        <v>9916</v>
      </c>
      <c r="J2646" t="s">
        <v>10766</v>
      </c>
      <c r="K2646">
        <v>16</v>
      </c>
      <c r="L2646">
        <v>16</v>
      </c>
      <c r="M2646">
        <f>(F2646*(1+0.05))</f>
        <v>5.7435</v>
      </c>
      <c r="N2646">
        <f>IFERROR(ROUND(( (-1.208*LN(L2646) + 7.5474 + 4.6991*(2.71828^(-0.009*L2646)) + 0.0001*L2646*L2646 - 0.0432*L2646 + 4.7166)/3),2), " ")</f>
        <v>4.1100000000000003</v>
      </c>
      <c r="O2646">
        <f>IFERROR(MAX(MIN(ROUND(N2646*(Q2646/P2646),2),4.5),1.9)," ")</f>
        <v>3.87</v>
      </c>
      <c r="P2646">
        <f>13.098*F2646^-1.237</f>
        <v>1.6007173912143631</v>
      </c>
      <c r="Q2646">
        <f>13.098*M2646^-1.237</f>
        <v>1.5069661615165213</v>
      </c>
      <c r="R2646" s="5">
        <f>IFERROR(ROUND(MAX(MIN((-105.4*LN(O2646) + 163.83),95),10),0)," ")</f>
        <v>21</v>
      </c>
      <c r="S2646" s="5" t="str">
        <f>IFERROR(CONCATENATE("(",R2646,",",ROUND((1.2*W2646),2),")")," ")</f>
        <v>(21,6.89)</v>
      </c>
      <c r="T2646">
        <f>R2646-L2646</f>
        <v>5</v>
      </c>
      <c r="U2646" s="7" t="str">
        <f>IF((AND(T2646=0,H2646&gt;=L2646)),"Don’t change bids","OK")</f>
        <v>OK</v>
      </c>
      <c r="V2646" t="e">
        <f>IF((MATCH(F2646,W2646,0)),"Same","Diff")</f>
        <v>#N/A</v>
      </c>
      <c r="W2646" s="5">
        <f>ROUND(M2646,2)</f>
        <v>5.74</v>
      </c>
      <c r="X2646" s="5">
        <v>5.74</v>
      </c>
    </row>
    <row r="2647" spans="1:24" x14ac:dyDescent="0.25">
      <c r="A2647" t="s">
        <v>24</v>
      </c>
      <c r="B2647" t="s">
        <v>3423</v>
      </c>
      <c r="C2647" t="s">
        <v>1603</v>
      </c>
      <c r="D2647" t="s">
        <v>3390</v>
      </c>
      <c r="E2647" t="s">
        <v>1275</v>
      </c>
      <c r="F2647" s="5">
        <v>5.74</v>
      </c>
      <c r="G2647" s="9">
        <v>0.1</v>
      </c>
      <c r="H2647" s="6">
        <f>G2647*100</f>
        <v>10</v>
      </c>
      <c r="I2647" t="s">
        <v>9956</v>
      </c>
      <c r="J2647" t="s">
        <v>10766</v>
      </c>
      <c r="K2647">
        <v>23</v>
      </c>
      <c r="L2647">
        <v>23</v>
      </c>
      <c r="M2647">
        <f>(F2647*(1+0.05))</f>
        <v>6.0270000000000001</v>
      </c>
      <c r="N2647">
        <f>IFERROR(ROUND(( (-1.208*LN(L2647) + 7.5474 + 4.6991*(2.71828^(-0.009*L2647)) + 0.0001*L2647*L2647 - 0.0432*L2647 + 4.7166)/3),2), " ")</f>
        <v>3.79</v>
      </c>
      <c r="O2647">
        <f>IFERROR(MAX(MIN(ROUND(N2647*(Q2647/P2647),2),4.5),1.9)," ")</f>
        <v>3.57</v>
      </c>
      <c r="P2647">
        <f>13.098*F2647^-1.237</f>
        <v>1.5081029004279503</v>
      </c>
      <c r="Q2647">
        <f>13.098*M2647^-1.237</f>
        <v>1.419775940152507</v>
      </c>
      <c r="R2647" s="5">
        <f>IFERROR(ROUND(MAX(MIN((-105.4*LN(O2647) + 163.83),95),10),0)," ")</f>
        <v>30</v>
      </c>
      <c r="S2647" s="5" t="str">
        <f>IFERROR(CONCATENATE("(",R2647,",",ROUND((1.2*W2647),2),")")," ")</f>
        <v>(30,7.24)</v>
      </c>
      <c r="T2647">
        <f>R2647-L2647</f>
        <v>7</v>
      </c>
      <c r="U2647" s="7" t="str">
        <f>IF((AND(T2647=0,H2647&gt;=L2647)),"Don’t change bids","OK")</f>
        <v>OK</v>
      </c>
      <c r="V2647" t="e">
        <f>IF((MATCH(F2647,W2647,0)),"Same","Diff")</f>
        <v>#N/A</v>
      </c>
      <c r="W2647" s="5">
        <f>ROUND(M2647,2)</f>
        <v>6.03</v>
      </c>
      <c r="X2647" s="5">
        <v>6.03</v>
      </c>
    </row>
    <row r="2648" spans="1:24" x14ac:dyDescent="0.25">
      <c r="A2648" t="s">
        <v>24</v>
      </c>
      <c r="B2648" t="s">
        <v>3424</v>
      </c>
      <c r="C2648" t="s">
        <v>1603</v>
      </c>
      <c r="D2648" t="s">
        <v>3390</v>
      </c>
      <c r="E2648" t="s">
        <v>1528</v>
      </c>
      <c r="F2648" s="5">
        <v>5.47</v>
      </c>
      <c r="G2648" s="9">
        <v>0.1</v>
      </c>
      <c r="H2648" s="6">
        <f>G2648*100</f>
        <v>10</v>
      </c>
      <c r="I2648" t="s">
        <v>9916</v>
      </c>
      <c r="J2648" t="s">
        <v>10766</v>
      </c>
      <c r="K2648">
        <v>16</v>
      </c>
      <c r="L2648">
        <v>16</v>
      </c>
      <c r="M2648">
        <f>(F2648*(1+0.05))</f>
        <v>5.7435</v>
      </c>
      <c r="N2648">
        <f>IFERROR(ROUND(( (-1.208*LN(L2648) + 7.5474 + 4.6991*(2.71828^(-0.009*L2648)) + 0.0001*L2648*L2648 - 0.0432*L2648 + 4.7166)/3),2), " ")</f>
        <v>4.1100000000000003</v>
      </c>
      <c r="O2648">
        <f>IFERROR(MAX(MIN(ROUND(N2648*(Q2648/P2648),2),4.5),1.9)," ")</f>
        <v>3.87</v>
      </c>
      <c r="P2648">
        <f>13.098*F2648^-1.237</f>
        <v>1.6007173912143631</v>
      </c>
      <c r="Q2648">
        <f>13.098*M2648^-1.237</f>
        <v>1.5069661615165213</v>
      </c>
      <c r="R2648" s="5">
        <f>IFERROR(ROUND(MAX(MIN((-105.4*LN(O2648) + 163.83),95),10),0)," ")</f>
        <v>21</v>
      </c>
      <c r="S2648" s="5" t="str">
        <f>IFERROR(CONCATENATE("(",R2648,",",ROUND((1.2*W2648),2),")")," ")</f>
        <v>(21,6.89)</v>
      </c>
      <c r="T2648">
        <f>R2648-L2648</f>
        <v>5</v>
      </c>
      <c r="U2648" s="7" t="str">
        <f>IF((AND(T2648=0,H2648&gt;=L2648)),"Don’t change bids","OK")</f>
        <v>OK</v>
      </c>
      <c r="V2648" t="e">
        <f>IF((MATCH(F2648,W2648,0)),"Same","Diff")</f>
        <v>#N/A</v>
      </c>
      <c r="W2648" s="5">
        <f>ROUND(M2648,2)</f>
        <v>5.74</v>
      </c>
      <c r="X2648" s="5">
        <v>5.74</v>
      </c>
    </row>
    <row r="2649" spans="1:24" x14ac:dyDescent="0.25">
      <c r="A2649" t="s">
        <v>24</v>
      </c>
      <c r="B2649" t="s">
        <v>3425</v>
      </c>
      <c r="C2649" t="s">
        <v>1603</v>
      </c>
      <c r="D2649" t="s">
        <v>3390</v>
      </c>
      <c r="E2649" t="s">
        <v>1528</v>
      </c>
      <c r="F2649" s="5">
        <v>5.47</v>
      </c>
      <c r="G2649" s="9">
        <v>0.1</v>
      </c>
      <c r="H2649" s="6">
        <f>G2649*100</f>
        <v>10</v>
      </c>
      <c r="I2649" t="s">
        <v>9916</v>
      </c>
      <c r="J2649" t="s">
        <v>10766</v>
      </c>
      <c r="K2649">
        <v>16</v>
      </c>
      <c r="L2649">
        <v>16</v>
      </c>
      <c r="M2649">
        <f>(F2649*(1+0.05))</f>
        <v>5.7435</v>
      </c>
      <c r="N2649">
        <f>IFERROR(ROUND(( (-1.208*LN(L2649) + 7.5474 + 4.6991*(2.71828^(-0.009*L2649)) + 0.0001*L2649*L2649 - 0.0432*L2649 + 4.7166)/3),2), " ")</f>
        <v>4.1100000000000003</v>
      </c>
      <c r="O2649">
        <f>IFERROR(MAX(MIN(ROUND(N2649*(Q2649/P2649),2),4.5),1.9)," ")</f>
        <v>3.87</v>
      </c>
      <c r="P2649">
        <f>13.098*F2649^-1.237</f>
        <v>1.6007173912143631</v>
      </c>
      <c r="Q2649">
        <f>13.098*M2649^-1.237</f>
        <v>1.5069661615165213</v>
      </c>
      <c r="R2649" s="5">
        <f>IFERROR(ROUND(MAX(MIN((-105.4*LN(O2649) + 163.83),95),10),0)," ")</f>
        <v>21</v>
      </c>
      <c r="S2649" s="5" t="str">
        <f>IFERROR(CONCATENATE("(",R2649,",",ROUND((1.2*W2649),2),")")," ")</f>
        <v>(21,6.89)</v>
      </c>
      <c r="T2649">
        <f>R2649-L2649</f>
        <v>5</v>
      </c>
      <c r="U2649" s="7" t="str">
        <f>IF((AND(T2649=0,H2649&gt;=L2649)),"Don’t change bids","OK")</f>
        <v>OK</v>
      </c>
      <c r="V2649" t="e">
        <f>IF((MATCH(F2649,W2649,0)),"Same","Diff")</f>
        <v>#N/A</v>
      </c>
      <c r="W2649" s="5">
        <f>ROUND(M2649,2)</f>
        <v>5.74</v>
      </c>
      <c r="X2649" s="5">
        <v>5.74</v>
      </c>
    </row>
    <row r="2650" spans="1:24" x14ac:dyDescent="0.25">
      <c r="A2650" t="s">
        <v>24</v>
      </c>
      <c r="B2650" t="s">
        <v>3426</v>
      </c>
      <c r="C2650" t="s">
        <v>1603</v>
      </c>
      <c r="D2650" t="s">
        <v>3393</v>
      </c>
      <c r="E2650" t="s">
        <v>1528</v>
      </c>
      <c r="F2650" s="5">
        <v>5.47</v>
      </c>
      <c r="G2650" s="9">
        <v>0.1</v>
      </c>
      <c r="H2650" s="6">
        <f>G2650*100</f>
        <v>10</v>
      </c>
      <c r="I2650" t="s">
        <v>9916</v>
      </c>
      <c r="J2650" t="s">
        <v>10766</v>
      </c>
      <c r="K2650">
        <v>16</v>
      </c>
      <c r="L2650">
        <v>16</v>
      </c>
      <c r="M2650">
        <f>(F2650*(1+0.05))</f>
        <v>5.7435</v>
      </c>
      <c r="N2650">
        <f>IFERROR(ROUND(( (-1.208*LN(L2650) + 7.5474 + 4.6991*(2.71828^(-0.009*L2650)) + 0.0001*L2650*L2650 - 0.0432*L2650 + 4.7166)/3),2), " ")</f>
        <v>4.1100000000000003</v>
      </c>
      <c r="O2650">
        <f>IFERROR(MAX(MIN(ROUND(N2650*(Q2650/P2650),2),4.5),1.9)," ")</f>
        <v>3.87</v>
      </c>
      <c r="P2650">
        <f>13.098*F2650^-1.237</f>
        <v>1.6007173912143631</v>
      </c>
      <c r="Q2650">
        <f>13.098*M2650^-1.237</f>
        <v>1.5069661615165213</v>
      </c>
      <c r="R2650" s="5">
        <f>IFERROR(ROUND(MAX(MIN((-105.4*LN(O2650) + 163.83),95),10),0)," ")</f>
        <v>21</v>
      </c>
      <c r="S2650" s="5" t="str">
        <f>IFERROR(CONCATENATE("(",R2650,",",ROUND((1.2*W2650),2),")")," ")</f>
        <v>(21,6.89)</v>
      </c>
      <c r="T2650">
        <f>R2650-L2650</f>
        <v>5</v>
      </c>
      <c r="U2650" s="7" t="str">
        <f>IF((AND(T2650=0,H2650&gt;=L2650)),"Don’t change bids","OK")</f>
        <v>OK</v>
      </c>
      <c r="V2650" t="e">
        <f>IF((MATCH(F2650,W2650,0)),"Same","Diff")</f>
        <v>#N/A</v>
      </c>
      <c r="W2650" s="5">
        <f>ROUND(M2650,2)</f>
        <v>5.74</v>
      </c>
      <c r="X2650" s="5">
        <v>5.74</v>
      </c>
    </row>
    <row r="2651" spans="1:24" x14ac:dyDescent="0.25">
      <c r="A2651" t="s">
        <v>24</v>
      </c>
      <c r="B2651" t="s">
        <v>3427</v>
      </c>
      <c r="C2651" t="s">
        <v>1603</v>
      </c>
      <c r="D2651" t="s">
        <v>3393</v>
      </c>
      <c r="E2651" t="s">
        <v>1528</v>
      </c>
      <c r="F2651" s="5">
        <v>5.47</v>
      </c>
      <c r="G2651" s="9">
        <v>0.1</v>
      </c>
      <c r="H2651" s="6">
        <f>G2651*100</f>
        <v>10</v>
      </c>
      <c r="I2651" t="s">
        <v>9916</v>
      </c>
      <c r="J2651" t="s">
        <v>10766</v>
      </c>
      <c r="K2651">
        <v>16</v>
      </c>
      <c r="L2651">
        <v>16</v>
      </c>
      <c r="M2651">
        <f>(F2651*(1+0.05))</f>
        <v>5.7435</v>
      </c>
      <c r="N2651">
        <f>IFERROR(ROUND(( (-1.208*LN(L2651) + 7.5474 + 4.6991*(2.71828^(-0.009*L2651)) + 0.0001*L2651*L2651 - 0.0432*L2651 + 4.7166)/3),2), " ")</f>
        <v>4.1100000000000003</v>
      </c>
      <c r="O2651">
        <f>IFERROR(MAX(MIN(ROUND(N2651*(Q2651/P2651),2),4.5),1.9)," ")</f>
        <v>3.87</v>
      </c>
      <c r="P2651">
        <f>13.098*F2651^-1.237</f>
        <v>1.6007173912143631</v>
      </c>
      <c r="Q2651">
        <f>13.098*M2651^-1.237</f>
        <v>1.5069661615165213</v>
      </c>
      <c r="R2651" s="5">
        <f>IFERROR(ROUND(MAX(MIN((-105.4*LN(O2651) + 163.83),95),10),0)," ")</f>
        <v>21</v>
      </c>
      <c r="S2651" s="5" t="str">
        <f>IFERROR(CONCATENATE("(",R2651,",",ROUND((1.2*W2651),2),")")," ")</f>
        <v>(21,6.89)</v>
      </c>
      <c r="T2651">
        <f>R2651-L2651</f>
        <v>5</v>
      </c>
      <c r="U2651" s="7" t="str">
        <f>IF((AND(T2651=0,H2651&gt;=L2651)),"Don’t change bids","OK")</f>
        <v>OK</v>
      </c>
      <c r="V2651" t="e">
        <f>IF((MATCH(F2651,W2651,0)),"Same","Diff")</f>
        <v>#N/A</v>
      </c>
      <c r="W2651" s="5">
        <f>ROUND(M2651,2)</f>
        <v>5.74</v>
      </c>
      <c r="X2651" s="5">
        <v>5.74</v>
      </c>
    </row>
    <row r="2652" spans="1:24" x14ac:dyDescent="0.25">
      <c r="A2652" t="s">
        <v>24</v>
      </c>
      <c r="B2652" t="s">
        <v>3428</v>
      </c>
      <c r="C2652" t="s">
        <v>1603</v>
      </c>
      <c r="D2652" t="s">
        <v>3390</v>
      </c>
      <c r="E2652" t="s">
        <v>1528</v>
      </c>
      <c r="F2652" s="5">
        <v>5.47</v>
      </c>
      <c r="G2652" s="9">
        <v>0.1</v>
      </c>
      <c r="H2652" s="6">
        <f>G2652*100</f>
        <v>10</v>
      </c>
      <c r="I2652" t="s">
        <v>9916</v>
      </c>
      <c r="J2652" t="s">
        <v>10766</v>
      </c>
      <c r="K2652">
        <v>16</v>
      </c>
      <c r="L2652">
        <v>16</v>
      </c>
      <c r="M2652">
        <f>(F2652*(1+0.05))</f>
        <v>5.7435</v>
      </c>
      <c r="N2652">
        <f>IFERROR(ROUND(( (-1.208*LN(L2652) + 7.5474 + 4.6991*(2.71828^(-0.009*L2652)) + 0.0001*L2652*L2652 - 0.0432*L2652 + 4.7166)/3),2), " ")</f>
        <v>4.1100000000000003</v>
      </c>
      <c r="O2652">
        <f>IFERROR(MAX(MIN(ROUND(N2652*(Q2652/P2652),2),4.5),1.9)," ")</f>
        <v>3.87</v>
      </c>
      <c r="P2652">
        <f>13.098*F2652^-1.237</f>
        <v>1.6007173912143631</v>
      </c>
      <c r="Q2652">
        <f>13.098*M2652^-1.237</f>
        <v>1.5069661615165213</v>
      </c>
      <c r="R2652" s="5">
        <f>IFERROR(ROUND(MAX(MIN((-105.4*LN(O2652) + 163.83),95),10),0)," ")</f>
        <v>21</v>
      </c>
      <c r="S2652" s="5" t="str">
        <f>IFERROR(CONCATENATE("(",R2652,",",ROUND((1.2*W2652),2),")")," ")</f>
        <v>(21,6.89)</v>
      </c>
      <c r="T2652">
        <f>R2652-L2652</f>
        <v>5</v>
      </c>
      <c r="U2652" s="7" t="str">
        <f>IF((AND(T2652=0,H2652&gt;=L2652)),"Don’t change bids","OK")</f>
        <v>OK</v>
      </c>
      <c r="V2652" t="e">
        <f>IF((MATCH(F2652,W2652,0)),"Same","Diff")</f>
        <v>#N/A</v>
      </c>
      <c r="W2652" s="5">
        <f>ROUND(M2652,2)</f>
        <v>5.74</v>
      </c>
      <c r="X2652" s="5">
        <v>5.74</v>
      </c>
    </row>
    <row r="2653" spans="1:24" x14ac:dyDescent="0.25">
      <c r="A2653" t="s">
        <v>24</v>
      </c>
      <c r="B2653" t="s">
        <v>3429</v>
      </c>
      <c r="C2653" t="s">
        <v>1603</v>
      </c>
      <c r="D2653" t="s">
        <v>3390</v>
      </c>
      <c r="E2653" t="s">
        <v>1528</v>
      </c>
      <c r="F2653" s="5">
        <v>5.47</v>
      </c>
      <c r="G2653" s="9">
        <v>0.1</v>
      </c>
      <c r="H2653" s="6">
        <f>G2653*100</f>
        <v>10</v>
      </c>
      <c r="I2653" t="s">
        <v>9916</v>
      </c>
      <c r="J2653" t="s">
        <v>10766</v>
      </c>
      <c r="K2653">
        <v>16</v>
      </c>
      <c r="L2653">
        <v>16</v>
      </c>
      <c r="M2653">
        <f>(F2653*(1+0.05))</f>
        <v>5.7435</v>
      </c>
      <c r="N2653">
        <f>IFERROR(ROUND(( (-1.208*LN(L2653) + 7.5474 + 4.6991*(2.71828^(-0.009*L2653)) + 0.0001*L2653*L2653 - 0.0432*L2653 + 4.7166)/3),2), " ")</f>
        <v>4.1100000000000003</v>
      </c>
      <c r="O2653">
        <f>IFERROR(MAX(MIN(ROUND(N2653*(Q2653/P2653),2),4.5),1.9)," ")</f>
        <v>3.87</v>
      </c>
      <c r="P2653">
        <f>13.098*F2653^-1.237</f>
        <v>1.6007173912143631</v>
      </c>
      <c r="Q2653">
        <f>13.098*M2653^-1.237</f>
        <v>1.5069661615165213</v>
      </c>
      <c r="R2653" s="5">
        <f>IFERROR(ROUND(MAX(MIN((-105.4*LN(O2653) + 163.83),95),10),0)," ")</f>
        <v>21</v>
      </c>
      <c r="S2653" s="5" t="str">
        <f>IFERROR(CONCATENATE("(",R2653,",",ROUND((1.2*W2653),2),")")," ")</f>
        <v>(21,6.89)</v>
      </c>
      <c r="T2653">
        <f>R2653-L2653</f>
        <v>5</v>
      </c>
      <c r="U2653" s="7" t="str">
        <f>IF((AND(T2653=0,H2653&gt;=L2653)),"Don’t change bids","OK")</f>
        <v>OK</v>
      </c>
      <c r="V2653" t="e">
        <f>IF((MATCH(F2653,W2653,0)),"Same","Diff")</f>
        <v>#N/A</v>
      </c>
      <c r="W2653" s="5">
        <f>ROUND(M2653,2)</f>
        <v>5.74</v>
      </c>
      <c r="X2653" s="5">
        <v>5.74</v>
      </c>
    </row>
    <row r="2654" spans="1:24" x14ac:dyDescent="0.25">
      <c r="A2654" t="s">
        <v>24</v>
      </c>
      <c r="B2654" t="s">
        <v>3430</v>
      </c>
      <c r="C2654" t="s">
        <v>1603</v>
      </c>
      <c r="D2654" t="s">
        <v>3390</v>
      </c>
      <c r="E2654" t="s">
        <v>1528</v>
      </c>
      <c r="F2654" s="5">
        <v>5.47</v>
      </c>
      <c r="G2654" s="9">
        <v>0.1</v>
      </c>
      <c r="H2654" s="6">
        <f>G2654*100</f>
        <v>10</v>
      </c>
      <c r="I2654" t="s">
        <v>9916</v>
      </c>
      <c r="J2654" t="s">
        <v>10766</v>
      </c>
      <c r="K2654">
        <v>16</v>
      </c>
      <c r="L2654">
        <v>16</v>
      </c>
      <c r="M2654">
        <f>(F2654*(1+0.05))</f>
        <v>5.7435</v>
      </c>
      <c r="N2654">
        <f>IFERROR(ROUND(( (-1.208*LN(L2654) + 7.5474 + 4.6991*(2.71828^(-0.009*L2654)) + 0.0001*L2654*L2654 - 0.0432*L2654 + 4.7166)/3),2), " ")</f>
        <v>4.1100000000000003</v>
      </c>
      <c r="O2654">
        <f>IFERROR(MAX(MIN(ROUND(N2654*(Q2654/P2654),2),4.5),1.9)," ")</f>
        <v>3.87</v>
      </c>
      <c r="P2654">
        <f>13.098*F2654^-1.237</f>
        <v>1.6007173912143631</v>
      </c>
      <c r="Q2654">
        <f>13.098*M2654^-1.237</f>
        <v>1.5069661615165213</v>
      </c>
      <c r="R2654" s="5">
        <f>IFERROR(ROUND(MAX(MIN((-105.4*LN(O2654) + 163.83),95),10),0)," ")</f>
        <v>21</v>
      </c>
      <c r="S2654" s="5" t="str">
        <f>IFERROR(CONCATENATE("(",R2654,",",ROUND((1.2*W2654),2),")")," ")</f>
        <v>(21,6.89)</v>
      </c>
      <c r="T2654">
        <f>R2654-L2654</f>
        <v>5</v>
      </c>
      <c r="U2654" s="7" t="str">
        <f>IF((AND(T2654=0,H2654&gt;=L2654)),"Don’t change bids","OK")</f>
        <v>OK</v>
      </c>
      <c r="V2654" t="e">
        <f>IF((MATCH(F2654,W2654,0)),"Same","Diff")</f>
        <v>#N/A</v>
      </c>
      <c r="W2654" s="5">
        <f>ROUND(M2654,2)</f>
        <v>5.74</v>
      </c>
      <c r="X2654" s="5">
        <v>5.74</v>
      </c>
    </row>
    <row r="2655" spans="1:24" x14ac:dyDescent="0.25">
      <c r="A2655" t="s">
        <v>24</v>
      </c>
      <c r="B2655" t="s">
        <v>3431</v>
      </c>
      <c r="C2655" t="s">
        <v>1603</v>
      </c>
      <c r="D2655" t="s">
        <v>3390</v>
      </c>
      <c r="E2655" t="s">
        <v>1528</v>
      </c>
      <c r="F2655" s="5">
        <v>5.47</v>
      </c>
      <c r="G2655" s="9">
        <v>0.1</v>
      </c>
      <c r="H2655" s="6">
        <f>G2655*100</f>
        <v>10</v>
      </c>
      <c r="I2655" t="s">
        <v>9916</v>
      </c>
      <c r="J2655" t="s">
        <v>10766</v>
      </c>
      <c r="K2655">
        <v>16</v>
      </c>
      <c r="L2655">
        <v>16</v>
      </c>
      <c r="M2655">
        <f>(F2655*(1+0.05))</f>
        <v>5.7435</v>
      </c>
      <c r="N2655">
        <f>IFERROR(ROUND(( (-1.208*LN(L2655) + 7.5474 + 4.6991*(2.71828^(-0.009*L2655)) + 0.0001*L2655*L2655 - 0.0432*L2655 + 4.7166)/3),2), " ")</f>
        <v>4.1100000000000003</v>
      </c>
      <c r="O2655">
        <f>IFERROR(MAX(MIN(ROUND(N2655*(Q2655/P2655),2),4.5),1.9)," ")</f>
        <v>3.87</v>
      </c>
      <c r="P2655">
        <f>13.098*F2655^-1.237</f>
        <v>1.6007173912143631</v>
      </c>
      <c r="Q2655">
        <f>13.098*M2655^-1.237</f>
        <v>1.5069661615165213</v>
      </c>
      <c r="R2655" s="5">
        <f>IFERROR(ROUND(MAX(MIN((-105.4*LN(O2655) + 163.83),95),10),0)," ")</f>
        <v>21</v>
      </c>
      <c r="S2655" s="5" t="str">
        <f>IFERROR(CONCATENATE("(",R2655,",",ROUND((1.2*W2655),2),")")," ")</f>
        <v>(21,6.89)</v>
      </c>
      <c r="T2655">
        <f>R2655-L2655</f>
        <v>5</v>
      </c>
      <c r="U2655" s="7" t="str">
        <f>IF((AND(T2655=0,H2655&gt;=L2655)),"Don’t change bids","OK")</f>
        <v>OK</v>
      </c>
      <c r="V2655" t="e">
        <f>IF((MATCH(F2655,W2655,0)),"Same","Diff")</f>
        <v>#N/A</v>
      </c>
      <c r="W2655" s="5">
        <f>ROUND(M2655,2)</f>
        <v>5.74</v>
      </c>
      <c r="X2655" s="5">
        <v>5.74</v>
      </c>
    </row>
    <row r="2656" spans="1:24" x14ac:dyDescent="0.25">
      <c r="A2656" t="s">
        <v>24</v>
      </c>
      <c r="B2656" t="s">
        <v>3432</v>
      </c>
      <c r="C2656" t="s">
        <v>1603</v>
      </c>
      <c r="D2656" t="s">
        <v>3390</v>
      </c>
      <c r="E2656" t="s">
        <v>1528</v>
      </c>
      <c r="F2656" s="5">
        <v>5.47</v>
      </c>
      <c r="G2656" s="9">
        <v>0.1</v>
      </c>
      <c r="H2656" s="6">
        <f>G2656*100</f>
        <v>10</v>
      </c>
      <c r="I2656" t="s">
        <v>9916</v>
      </c>
      <c r="J2656" t="s">
        <v>10766</v>
      </c>
      <c r="K2656">
        <v>16</v>
      </c>
      <c r="L2656">
        <v>16</v>
      </c>
      <c r="M2656">
        <f>(F2656*(1+0.05))</f>
        <v>5.7435</v>
      </c>
      <c r="N2656">
        <f>IFERROR(ROUND(( (-1.208*LN(L2656) + 7.5474 + 4.6991*(2.71828^(-0.009*L2656)) + 0.0001*L2656*L2656 - 0.0432*L2656 + 4.7166)/3),2), " ")</f>
        <v>4.1100000000000003</v>
      </c>
      <c r="O2656">
        <f>IFERROR(MAX(MIN(ROUND(N2656*(Q2656/P2656),2),4.5),1.9)," ")</f>
        <v>3.87</v>
      </c>
      <c r="P2656">
        <f>13.098*F2656^-1.237</f>
        <v>1.6007173912143631</v>
      </c>
      <c r="Q2656">
        <f>13.098*M2656^-1.237</f>
        <v>1.5069661615165213</v>
      </c>
      <c r="R2656" s="5">
        <f>IFERROR(ROUND(MAX(MIN((-105.4*LN(O2656) + 163.83),95),10),0)," ")</f>
        <v>21</v>
      </c>
      <c r="S2656" s="5" t="str">
        <f>IFERROR(CONCATENATE("(",R2656,",",ROUND((1.2*W2656),2),")")," ")</f>
        <v>(21,6.89)</v>
      </c>
      <c r="T2656">
        <f>R2656-L2656</f>
        <v>5</v>
      </c>
      <c r="U2656" s="7" t="str">
        <f>IF((AND(T2656=0,H2656&gt;=L2656)),"Don’t change bids","OK")</f>
        <v>OK</v>
      </c>
      <c r="V2656" t="e">
        <f>IF((MATCH(F2656,W2656,0)),"Same","Diff")</f>
        <v>#N/A</v>
      </c>
      <c r="W2656" s="5">
        <f>ROUND(M2656,2)</f>
        <v>5.74</v>
      </c>
      <c r="X2656" s="5">
        <v>5.74</v>
      </c>
    </row>
    <row r="2657" spans="1:24" x14ac:dyDescent="0.25">
      <c r="A2657" t="s">
        <v>24</v>
      </c>
      <c r="B2657" t="s">
        <v>3433</v>
      </c>
      <c r="C2657" t="s">
        <v>1026</v>
      </c>
      <c r="D2657" t="s">
        <v>3400</v>
      </c>
      <c r="E2657" t="s">
        <v>1028</v>
      </c>
      <c r="F2657" s="5">
        <v>4.34</v>
      </c>
      <c r="G2657" s="9">
        <v>0.1</v>
      </c>
      <c r="H2657" s="6">
        <f>G2657*100</f>
        <v>10</v>
      </c>
      <c r="I2657" t="s">
        <v>9774</v>
      </c>
      <c r="J2657" t="s">
        <v>10766</v>
      </c>
      <c r="K2657">
        <v>10</v>
      </c>
      <c r="L2657">
        <v>10</v>
      </c>
      <c r="M2657">
        <f>(F2657*(1+0.05))</f>
        <v>4.5570000000000004</v>
      </c>
      <c r="N2657">
        <f>IFERROR(ROUND(( (-1.208*LN(L2657) + 7.5474 + 4.6991*(2.71828^(-0.009*L2657)) + 0.0001*L2657*L2657 - 0.0432*L2657 + 4.7166)/3),2), " ")</f>
        <v>4.45</v>
      </c>
      <c r="O2657">
        <f>IFERROR(MAX(MIN(ROUND(N2657*(Q2657/P2657),2),4.5),1.9)," ")</f>
        <v>4.1900000000000004</v>
      </c>
      <c r="P2657">
        <f>13.098*F2657^-1.237</f>
        <v>2.1312293613546363</v>
      </c>
      <c r="Q2657">
        <f>13.098*M2657^-1.237</f>
        <v>2.0064069695372009</v>
      </c>
      <c r="R2657" s="5">
        <f>IFERROR(ROUND(MAX(MIN((-105.4*LN(O2657) + 163.83),95),10),0)," ")</f>
        <v>13</v>
      </c>
      <c r="S2657" s="5" t="str">
        <f>IFERROR(CONCATENATE("(",R2657,",",ROUND((1.2*W2657),2),")")," ")</f>
        <v>(13,5.47)</v>
      </c>
      <c r="T2657">
        <f>R2657-L2657</f>
        <v>3</v>
      </c>
      <c r="U2657" s="7" t="str">
        <f>IF((AND(T2657=0,H2657&gt;=L2657)),"Don’t change bids","OK")</f>
        <v>OK</v>
      </c>
      <c r="V2657" t="e">
        <f>IF((MATCH(F2657,W2657,0)),"Same","Diff")</f>
        <v>#N/A</v>
      </c>
      <c r="W2657" s="5">
        <f>ROUND(M2657,2)</f>
        <v>4.5599999999999996</v>
      </c>
      <c r="X2657" s="5">
        <v>4.5599999999999996</v>
      </c>
    </row>
    <row r="2658" spans="1:24" x14ac:dyDescent="0.25">
      <c r="A2658" t="s">
        <v>24</v>
      </c>
      <c r="B2658" t="s">
        <v>3434</v>
      </c>
      <c r="C2658" t="s">
        <v>1026</v>
      </c>
      <c r="D2658" t="s">
        <v>3398</v>
      </c>
      <c r="E2658" t="s">
        <v>1036</v>
      </c>
      <c r="F2658" s="5">
        <v>4.5599999999999996</v>
      </c>
      <c r="G2658" s="9">
        <v>0.1</v>
      </c>
      <c r="H2658" s="6">
        <f>G2658*100</f>
        <v>10</v>
      </c>
      <c r="I2658" t="s">
        <v>9775</v>
      </c>
      <c r="J2658" t="s">
        <v>10766</v>
      </c>
      <c r="K2658">
        <v>10</v>
      </c>
      <c r="L2658">
        <v>10</v>
      </c>
      <c r="M2658">
        <f>(F2658*(1+0.05))</f>
        <v>4.7879999999999994</v>
      </c>
      <c r="N2658">
        <f>IFERROR(ROUND(( (-1.208*LN(L2658) + 7.5474 + 4.6991*(2.71828^(-0.009*L2658)) + 0.0001*L2658*L2658 - 0.0432*L2658 + 4.7166)/3),2), " ")</f>
        <v>4.45</v>
      </c>
      <c r="O2658">
        <f>IFERROR(MAX(MIN(ROUND(N2658*(Q2658/P2658),2),4.5),1.9)," ")</f>
        <v>4.1900000000000004</v>
      </c>
      <c r="P2658">
        <f>13.098*F2658^-1.237</f>
        <v>2.0047742511840956</v>
      </c>
      <c r="Q2658">
        <f>13.098*M2658^-1.237</f>
        <v>1.8873581149275316</v>
      </c>
      <c r="R2658" s="5">
        <f>IFERROR(ROUND(MAX(MIN((-105.4*LN(O2658) + 163.83),95),10),0)," ")</f>
        <v>13</v>
      </c>
      <c r="S2658" s="5" t="str">
        <f>IFERROR(CONCATENATE("(",R2658,",",ROUND((1.2*W2658),2),")")," ")</f>
        <v>(13,5.75)</v>
      </c>
      <c r="T2658">
        <f>R2658-L2658</f>
        <v>3</v>
      </c>
      <c r="U2658" s="7" t="str">
        <f>IF((AND(T2658=0,H2658&gt;=L2658)),"Don’t change bids","OK")</f>
        <v>OK</v>
      </c>
      <c r="V2658" t="e">
        <f>IF((MATCH(F2658,W2658,0)),"Same","Diff")</f>
        <v>#N/A</v>
      </c>
      <c r="W2658" s="5">
        <f>ROUND(M2658,2)</f>
        <v>4.79</v>
      </c>
      <c r="X2658" s="5">
        <v>4.79</v>
      </c>
    </row>
    <row r="2659" spans="1:24" x14ac:dyDescent="0.25">
      <c r="A2659" t="s">
        <v>24</v>
      </c>
      <c r="B2659" t="s">
        <v>3435</v>
      </c>
      <c r="C2659" t="s">
        <v>1026</v>
      </c>
      <c r="D2659" t="s">
        <v>3398</v>
      </c>
      <c r="E2659" t="s">
        <v>191</v>
      </c>
      <c r="F2659" s="5">
        <v>2.29</v>
      </c>
      <c r="G2659" s="9">
        <v>0.1</v>
      </c>
      <c r="H2659" s="6">
        <f>G2659*100</f>
        <v>10</v>
      </c>
      <c r="I2659" t="s">
        <v>9919</v>
      </c>
      <c r="J2659" t="s">
        <v>10766</v>
      </c>
      <c r="K2659">
        <v>10</v>
      </c>
      <c r="L2659">
        <v>10</v>
      </c>
      <c r="M2659">
        <f>(F2659*(1+0.05))</f>
        <v>2.4045000000000001</v>
      </c>
      <c r="N2659">
        <f>IFERROR(ROUND(( (-1.208*LN(L2659) + 7.5474 + 4.6991*(2.71828^(-0.009*L2659)) + 0.0001*L2659*L2659 - 0.0432*L2659 + 4.7166)/3),2), " ")</f>
        <v>4.45</v>
      </c>
      <c r="O2659">
        <f>IFERROR(MAX(MIN(ROUND(N2659*(Q2659/P2659),2),4.5),1.9)," ")</f>
        <v>4.1900000000000004</v>
      </c>
      <c r="P2659">
        <f>13.098*F2659^-1.237</f>
        <v>4.6998986679198369</v>
      </c>
      <c r="Q2659">
        <f>13.098*M2659^-1.237</f>
        <v>4.4246337885656741</v>
      </c>
      <c r="R2659" s="5">
        <f>IFERROR(ROUND(MAX(MIN((-105.4*LN(O2659) + 163.83),95),10),0)," ")</f>
        <v>13</v>
      </c>
      <c r="S2659" s="5" t="str">
        <f>IFERROR(CONCATENATE("(",R2659,",",ROUND((1.2*W2659),2),")")," ")</f>
        <v>(13,2.88)</v>
      </c>
      <c r="T2659">
        <f>R2659-L2659</f>
        <v>3</v>
      </c>
      <c r="U2659" s="7" t="str">
        <f>IF((AND(T2659=0,H2659&gt;=L2659)),"Don’t change bids","OK")</f>
        <v>OK</v>
      </c>
      <c r="V2659" t="e">
        <f>IF((MATCH(F2659,W2659,0)),"Same","Diff")</f>
        <v>#N/A</v>
      </c>
      <c r="W2659" s="5">
        <f>ROUND(M2659,2)</f>
        <v>2.4</v>
      </c>
      <c r="X2659" s="5">
        <v>2.4</v>
      </c>
    </row>
    <row r="2660" spans="1:24" x14ac:dyDescent="0.25">
      <c r="A2660" t="s">
        <v>24</v>
      </c>
      <c r="B2660" t="s">
        <v>3436</v>
      </c>
      <c r="C2660" t="s">
        <v>1026</v>
      </c>
      <c r="D2660" t="s">
        <v>3398</v>
      </c>
      <c r="E2660" t="s">
        <v>1028</v>
      </c>
      <c r="F2660" s="5">
        <v>4.34</v>
      </c>
      <c r="G2660" s="9">
        <v>0.1</v>
      </c>
      <c r="H2660" s="6">
        <f>G2660*100</f>
        <v>10</v>
      </c>
      <c r="I2660" t="s">
        <v>9774</v>
      </c>
      <c r="J2660" t="s">
        <v>10766</v>
      </c>
      <c r="K2660">
        <v>10</v>
      </c>
      <c r="L2660">
        <v>10</v>
      </c>
      <c r="M2660">
        <f>(F2660*(1+0.05))</f>
        <v>4.5570000000000004</v>
      </c>
      <c r="N2660">
        <f>IFERROR(ROUND(( (-1.208*LN(L2660) + 7.5474 + 4.6991*(2.71828^(-0.009*L2660)) + 0.0001*L2660*L2660 - 0.0432*L2660 + 4.7166)/3),2), " ")</f>
        <v>4.45</v>
      </c>
      <c r="O2660">
        <f>IFERROR(MAX(MIN(ROUND(N2660*(Q2660/P2660),2),4.5),1.9)," ")</f>
        <v>4.1900000000000004</v>
      </c>
      <c r="P2660">
        <f>13.098*F2660^-1.237</f>
        <v>2.1312293613546363</v>
      </c>
      <c r="Q2660">
        <f>13.098*M2660^-1.237</f>
        <v>2.0064069695372009</v>
      </c>
      <c r="R2660" s="5">
        <f>IFERROR(ROUND(MAX(MIN((-105.4*LN(O2660) + 163.83),95),10),0)," ")</f>
        <v>13</v>
      </c>
      <c r="S2660" s="5" t="str">
        <f>IFERROR(CONCATENATE("(",R2660,",",ROUND((1.2*W2660),2),")")," ")</f>
        <v>(13,5.47)</v>
      </c>
      <c r="T2660">
        <f>R2660-L2660</f>
        <v>3</v>
      </c>
      <c r="U2660" s="7" t="str">
        <f>IF((AND(T2660=0,H2660&gt;=L2660)),"Don’t change bids","OK")</f>
        <v>OK</v>
      </c>
      <c r="V2660" t="e">
        <f>IF((MATCH(F2660,W2660,0)),"Same","Diff")</f>
        <v>#N/A</v>
      </c>
      <c r="W2660" s="5">
        <f>ROUND(M2660,2)</f>
        <v>4.5599999999999996</v>
      </c>
      <c r="X2660" s="5">
        <v>4.5599999999999996</v>
      </c>
    </row>
    <row r="2661" spans="1:24" x14ac:dyDescent="0.25">
      <c r="A2661" t="s">
        <v>24</v>
      </c>
      <c r="B2661" t="s">
        <v>3437</v>
      </c>
      <c r="C2661" t="s">
        <v>1026</v>
      </c>
      <c r="D2661" t="s">
        <v>3398</v>
      </c>
      <c r="E2661" t="s">
        <v>3438</v>
      </c>
      <c r="F2661" s="5">
        <v>13.09</v>
      </c>
      <c r="G2661" s="9">
        <v>0.1</v>
      </c>
      <c r="H2661" s="6">
        <f>G2661*100</f>
        <v>10</v>
      </c>
      <c r="I2661" t="s">
        <v>10193</v>
      </c>
      <c r="J2661" t="s">
        <v>10766</v>
      </c>
      <c r="K2661">
        <v>10</v>
      </c>
      <c r="L2661">
        <v>10</v>
      </c>
      <c r="M2661">
        <f>(F2661*(1+0.05))</f>
        <v>13.7445</v>
      </c>
      <c r="N2661">
        <f>IFERROR(ROUND(( (-1.208*LN(L2661) + 7.5474 + 4.6991*(2.71828^(-0.009*L2661)) + 0.0001*L2661*L2661 - 0.0432*L2661 + 4.7166)/3),2), " ")</f>
        <v>4.45</v>
      </c>
      <c r="O2661">
        <f>IFERROR(MAX(MIN(ROUND(N2661*(Q2661/P2661),2),4.5),1.9)," ")</f>
        <v>4.1900000000000004</v>
      </c>
      <c r="P2661">
        <f>13.098*F2661^-1.237</f>
        <v>0.54393955710207753</v>
      </c>
      <c r="Q2661">
        <f>13.098*M2661^-1.237</f>
        <v>0.51208196460042255</v>
      </c>
      <c r="R2661" s="5">
        <f>IFERROR(ROUND(MAX(MIN((-105.4*LN(O2661) + 163.83),95),10),0)," ")</f>
        <v>13</v>
      </c>
      <c r="S2661" s="5" t="str">
        <f>IFERROR(CONCATENATE("(",R2661,",",ROUND((1.2*W2661),2),")")," ")</f>
        <v>(13,16.49)</v>
      </c>
      <c r="T2661">
        <f>R2661-L2661</f>
        <v>3</v>
      </c>
      <c r="U2661" s="7" t="str">
        <f>IF((AND(T2661=0,H2661&gt;=L2661)),"Don’t change bids","OK")</f>
        <v>OK</v>
      </c>
      <c r="V2661" t="e">
        <f>IF((MATCH(F2661,W2661,0)),"Same","Diff")</f>
        <v>#N/A</v>
      </c>
      <c r="W2661" s="5">
        <f>ROUND(M2661,2)</f>
        <v>13.74</v>
      </c>
      <c r="X2661" s="5">
        <v>13.74</v>
      </c>
    </row>
    <row r="2662" spans="1:24" x14ac:dyDescent="0.25">
      <c r="A2662" t="s">
        <v>24</v>
      </c>
      <c r="B2662" t="s">
        <v>3439</v>
      </c>
      <c r="C2662" t="s">
        <v>1026</v>
      </c>
      <c r="D2662" t="s">
        <v>3398</v>
      </c>
      <c r="E2662" t="s">
        <v>1054</v>
      </c>
      <c r="F2662" s="5">
        <v>2.31</v>
      </c>
      <c r="G2662" s="9">
        <v>0.1</v>
      </c>
      <c r="H2662" s="6">
        <f>G2662*100</f>
        <v>10</v>
      </c>
      <c r="I2662" t="s">
        <v>9780</v>
      </c>
      <c r="J2662" t="s">
        <v>10766</v>
      </c>
      <c r="K2662">
        <v>10</v>
      </c>
      <c r="L2662">
        <v>10</v>
      </c>
      <c r="M2662">
        <f>(F2662*(1+0.05))</f>
        <v>2.4255</v>
      </c>
      <c r="N2662">
        <f>IFERROR(ROUND(( (-1.208*LN(L2662) + 7.5474 + 4.6991*(2.71828^(-0.009*L2662)) + 0.0001*L2662*L2662 - 0.0432*L2662 + 4.7166)/3),2), " ")</f>
        <v>4.45</v>
      </c>
      <c r="O2662">
        <f>IFERROR(MAX(MIN(ROUND(N2662*(Q2662/P2662),2),4.5),1.9)," ")</f>
        <v>4.1900000000000004</v>
      </c>
      <c r="P2662">
        <f>13.098*F2662^-1.237</f>
        <v>4.6496147139328405</v>
      </c>
      <c r="Q2662">
        <f>13.098*M2662^-1.237</f>
        <v>4.3772948781861425</v>
      </c>
      <c r="R2662" s="5">
        <f>IFERROR(ROUND(MAX(MIN((-105.4*LN(O2662) + 163.83),95),10),0)," ")</f>
        <v>13</v>
      </c>
      <c r="S2662" s="5" t="str">
        <f>IFERROR(CONCATENATE("(",R2662,",",ROUND((1.2*W2662),2),")")," ")</f>
        <v>(13,2.92)</v>
      </c>
      <c r="T2662">
        <f>R2662-L2662</f>
        <v>3</v>
      </c>
      <c r="U2662" s="7" t="str">
        <f>IF((AND(T2662=0,H2662&gt;=L2662)),"Don’t change bids","OK")</f>
        <v>OK</v>
      </c>
      <c r="V2662" t="e">
        <f>IF((MATCH(F2662,W2662,0)),"Same","Diff")</f>
        <v>#N/A</v>
      </c>
      <c r="W2662" s="5">
        <f>ROUND(M2662,2)</f>
        <v>2.4300000000000002</v>
      </c>
      <c r="X2662" s="5">
        <v>2.4300000000000002</v>
      </c>
    </row>
    <row r="2663" spans="1:24" x14ac:dyDescent="0.25">
      <c r="A2663" t="s">
        <v>24</v>
      </c>
      <c r="B2663" t="s">
        <v>3440</v>
      </c>
      <c r="C2663" t="s">
        <v>1146</v>
      </c>
      <c r="D2663" t="s">
        <v>3420</v>
      </c>
      <c r="E2663" t="s">
        <v>3441</v>
      </c>
      <c r="F2663" s="5">
        <v>2.97</v>
      </c>
      <c r="G2663" s="9">
        <v>0.1</v>
      </c>
      <c r="H2663" s="6">
        <f>G2663*100</f>
        <v>10</v>
      </c>
      <c r="I2663" t="s">
        <v>10194</v>
      </c>
      <c r="J2663" t="s">
        <v>10766</v>
      </c>
      <c r="K2663">
        <v>10</v>
      </c>
      <c r="L2663">
        <v>10</v>
      </c>
      <c r="M2663">
        <f>(F2663*(1+0.05))</f>
        <v>3.1185000000000005</v>
      </c>
      <c r="N2663">
        <f>IFERROR(ROUND(( (-1.208*LN(L2663) + 7.5474 + 4.6991*(2.71828^(-0.009*L2663)) + 0.0001*L2663*L2663 - 0.0432*L2663 + 4.7166)/3),2), " ")</f>
        <v>4.45</v>
      </c>
      <c r="O2663">
        <f>IFERROR(MAX(MIN(ROUND(N2663*(Q2663/P2663),2),4.5),1.9)," ")</f>
        <v>4.1900000000000004</v>
      </c>
      <c r="P2663">
        <f>13.098*F2663^-1.237</f>
        <v>3.4072598702679784</v>
      </c>
      <c r="Q2663">
        <f>13.098*M2663^-1.237</f>
        <v>3.2077025939548882</v>
      </c>
      <c r="R2663" s="5">
        <f>IFERROR(ROUND(MAX(MIN((-105.4*LN(O2663) + 163.83),95),10),0)," ")</f>
        <v>13</v>
      </c>
      <c r="S2663" s="5" t="str">
        <f>IFERROR(CONCATENATE("(",R2663,",",ROUND((1.2*W2663),2),")")," ")</f>
        <v>(13,3.74)</v>
      </c>
      <c r="T2663">
        <f>R2663-L2663</f>
        <v>3</v>
      </c>
      <c r="U2663" s="7" t="str">
        <f>IF((AND(T2663=0,H2663&gt;=L2663)),"Don’t change bids","OK")</f>
        <v>OK</v>
      </c>
      <c r="V2663" t="e">
        <f>IF((MATCH(F2663,W2663,0)),"Same","Diff")</f>
        <v>#N/A</v>
      </c>
      <c r="W2663" s="5">
        <f>ROUND(M2663,2)</f>
        <v>3.12</v>
      </c>
      <c r="X2663" s="5">
        <v>3.12</v>
      </c>
    </row>
    <row r="2664" spans="1:24" x14ac:dyDescent="0.25">
      <c r="A2664" t="s">
        <v>24</v>
      </c>
      <c r="B2664" t="s">
        <v>3442</v>
      </c>
      <c r="C2664" t="s">
        <v>1146</v>
      </c>
      <c r="D2664" t="s">
        <v>3420</v>
      </c>
      <c r="E2664" t="s">
        <v>276</v>
      </c>
      <c r="F2664" s="5">
        <v>2.19</v>
      </c>
      <c r="G2664" s="9">
        <v>0.1</v>
      </c>
      <c r="H2664" s="6">
        <f>G2664*100</f>
        <v>10</v>
      </c>
      <c r="I2664" t="s">
        <v>9807</v>
      </c>
      <c r="J2664" t="s">
        <v>10766</v>
      </c>
      <c r="K2664">
        <v>10</v>
      </c>
      <c r="L2664">
        <v>10</v>
      </c>
      <c r="M2664">
        <f>(F2664*(1+0.05))</f>
        <v>2.2995000000000001</v>
      </c>
      <c r="N2664">
        <f>IFERROR(ROUND(( (-1.208*LN(L2664) + 7.5474 + 4.6991*(2.71828^(-0.009*L2664)) + 0.0001*L2664*L2664 - 0.0432*L2664 + 4.7166)/3),2), " ")</f>
        <v>4.45</v>
      </c>
      <c r="O2664">
        <f>IFERROR(MAX(MIN(ROUND(N2664*(Q2664/P2664),2),4.5),1.9)," ")</f>
        <v>4.1900000000000004</v>
      </c>
      <c r="P2664">
        <f>13.098*F2664^-1.237</f>
        <v>4.9667879183708914</v>
      </c>
      <c r="Q2664">
        <f>13.098*M2664^-1.237</f>
        <v>4.6758918004481638</v>
      </c>
      <c r="R2664" s="5">
        <f>IFERROR(ROUND(MAX(MIN((-105.4*LN(O2664) + 163.83),95),10),0)," ")</f>
        <v>13</v>
      </c>
      <c r="S2664" s="5" t="str">
        <f>IFERROR(CONCATENATE("(",R2664,",",ROUND((1.2*W2664),2),")")," ")</f>
        <v>(13,2.76)</v>
      </c>
      <c r="T2664">
        <f>R2664-L2664</f>
        <v>3</v>
      </c>
      <c r="U2664" s="7" t="str">
        <f>IF((AND(T2664=0,H2664&gt;=L2664)),"Don’t change bids","OK")</f>
        <v>OK</v>
      </c>
      <c r="V2664" t="e">
        <f>IF((MATCH(F2664,W2664,0)),"Same","Diff")</f>
        <v>#N/A</v>
      </c>
      <c r="W2664" s="5">
        <f>ROUND(M2664,2)</f>
        <v>2.2999999999999998</v>
      </c>
      <c r="X2664" s="5">
        <v>2.2999999999999998</v>
      </c>
    </row>
    <row r="2665" spans="1:24" x14ac:dyDescent="0.25">
      <c r="A2665" t="s">
        <v>24</v>
      </c>
      <c r="B2665" t="s">
        <v>3443</v>
      </c>
      <c r="C2665" t="s">
        <v>1146</v>
      </c>
      <c r="D2665" t="s">
        <v>3444</v>
      </c>
      <c r="E2665" t="s">
        <v>1088</v>
      </c>
      <c r="F2665" s="5">
        <v>1.96</v>
      </c>
      <c r="G2665" s="9">
        <v>0.1</v>
      </c>
      <c r="H2665" s="6">
        <f>G2665*100</f>
        <v>10</v>
      </c>
      <c r="I2665" t="s">
        <v>9799</v>
      </c>
      <c r="J2665" t="s">
        <v>10766</v>
      </c>
      <c r="K2665">
        <v>10</v>
      </c>
      <c r="L2665">
        <v>10</v>
      </c>
      <c r="M2665">
        <f>(F2665*(1+0.05))</f>
        <v>2.0579999999999998</v>
      </c>
      <c r="N2665">
        <f>IFERROR(ROUND(( (-1.208*LN(L2665) + 7.5474 + 4.6991*(2.71828^(-0.009*L2665)) + 0.0001*L2665*L2665 - 0.0432*L2665 + 4.7166)/3),2), " ")</f>
        <v>4.45</v>
      </c>
      <c r="O2665">
        <f>IFERROR(MAX(MIN(ROUND(N2665*(Q2665/P2665),2),4.5),1.9)," ")</f>
        <v>4.1900000000000004</v>
      </c>
      <c r="P2665">
        <f>13.098*F2665^-1.237</f>
        <v>5.6974985827885236</v>
      </c>
      <c r="Q2665">
        <f>13.098*M2665^-1.237</f>
        <v>5.3638060139004509</v>
      </c>
      <c r="R2665" s="5">
        <f>IFERROR(ROUND(MAX(MIN((-105.4*LN(O2665) + 163.83),95),10),0)," ")</f>
        <v>13</v>
      </c>
      <c r="S2665" s="5" t="str">
        <f>IFERROR(CONCATENATE("(",R2665,",",ROUND((1.2*W2665),2),")")," ")</f>
        <v>(13,2.47)</v>
      </c>
      <c r="T2665">
        <f>R2665-L2665</f>
        <v>3</v>
      </c>
      <c r="U2665" s="7" t="str">
        <f>IF((AND(T2665=0,H2665&gt;=L2665)),"Don’t change bids","OK")</f>
        <v>OK</v>
      </c>
      <c r="V2665" t="e">
        <f>IF((MATCH(F2665,W2665,0)),"Same","Diff")</f>
        <v>#N/A</v>
      </c>
      <c r="W2665" s="5">
        <f>ROUND(M2665,2)</f>
        <v>2.06</v>
      </c>
      <c r="X2665" s="5">
        <v>2.06</v>
      </c>
    </row>
    <row r="2666" spans="1:24" x14ac:dyDescent="0.25">
      <c r="A2666" t="s">
        <v>24</v>
      </c>
      <c r="B2666" t="s">
        <v>3445</v>
      </c>
      <c r="C2666" t="s">
        <v>1146</v>
      </c>
      <c r="D2666" t="s">
        <v>3446</v>
      </c>
      <c r="E2666" t="s">
        <v>1088</v>
      </c>
      <c r="F2666" s="5">
        <v>1.96</v>
      </c>
      <c r="G2666" s="9">
        <v>0.1</v>
      </c>
      <c r="H2666" s="6">
        <f>G2666*100</f>
        <v>10</v>
      </c>
      <c r="I2666" t="s">
        <v>9799</v>
      </c>
      <c r="J2666" t="s">
        <v>10766</v>
      </c>
      <c r="K2666">
        <v>10</v>
      </c>
      <c r="L2666">
        <v>10</v>
      </c>
      <c r="M2666">
        <f>(F2666*(1+0.05))</f>
        <v>2.0579999999999998</v>
      </c>
      <c r="N2666">
        <f>IFERROR(ROUND(( (-1.208*LN(L2666) + 7.5474 + 4.6991*(2.71828^(-0.009*L2666)) + 0.0001*L2666*L2666 - 0.0432*L2666 + 4.7166)/3),2), " ")</f>
        <v>4.45</v>
      </c>
      <c r="O2666">
        <f>IFERROR(MAX(MIN(ROUND(N2666*(Q2666/P2666),2),4.5),1.9)," ")</f>
        <v>4.1900000000000004</v>
      </c>
      <c r="P2666">
        <f>13.098*F2666^-1.237</f>
        <v>5.6974985827885236</v>
      </c>
      <c r="Q2666">
        <f>13.098*M2666^-1.237</f>
        <v>5.3638060139004509</v>
      </c>
      <c r="R2666" s="5">
        <f>IFERROR(ROUND(MAX(MIN((-105.4*LN(O2666) + 163.83),95),10),0)," ")</f>
        <v>13</v>
      </c>
      <c r="S2666" s="5" t="str">
        <f>IFERROR(CONCATENATE("(",R2666,",",ROUND((1.2*W2666),2),")")," ")</f>
        <v>(13,2.47)</v>
      </c>
      <c r="T2666">
        <f>R2666-L2666</f>
        <v>3</v>
      </c>
      <c r="U2666" s="7" t="str">
        <f>IF((AND(T2666=0,H2666&gt;=L2666)),"Don’t change bids","OK")</f>
        <v>OK</v>
      </c>
      <c r="V2666" t="e">
        <f>IF((MATCH(F2666,W2666,0)),"Same","Diff")</f>
        <v>#N/A</v>
      </c>
      <c r="W2666" s="5">
        <f>ROUND(M2666,2)</f>
        <v>2.06</v>
      </c>
      <c r="X2666" s="5">
        <v>2.06</v>
      </c>
    </row>
    <row r="2667" spans="1:24" x14ac:dyDescent="0.25">
      <c r="A2667" t="s">
        <v>24</v>
      </c>
      <c r="B2667" t="s">
        <v>3447</v>
      </c>
      <c r="C2667" t="s">
        <v>1146</v>
      </c>
      <c r="D2667" t="s">
        <v>3448</v>
      </c>
      <c r="E2667" t="s">
        <v>1088</v>
      </c>
      <c r="F2667" s="5">
        <v>1.96</v>
      </c>
      <c r="G2667" s="9">
        <v>0.1</v>
      </c>
      <c r="H2667" s="6">
        <f>G2667*100</f>
        <v>10</v>
      </c>
      <c r="I2667" t="s">
        <v>9799</v>
      </c>
      <c r="J2667" t="s">
        <v>10766</v>
      </c>
      <c r="K2667">
        <v>10</v>
      </c>
      <c r="L2667">
        <v>10</v>
      </c>
      <c r="M2667">
        <f>(F2667*(1+0.05))</f>
        <v>2.0579999999999998</v>
      </c>
      <c r="N2667">
        <f>IFERROR(ROUND(( (-1.208*LN(L2667) + 7.5474 + 4.6991*(2.71828^(-0.009*L2667)) + 0.0001*L2667*L2667 - 0.0432*L2667 + 4.7166)/3),2), " ")</f>
        <v>4.45</v>
      </c>
      <c r="O2667">
        <f>IFERROR(MAX(MIN(ROUND(N2667*(Q2667/P2667),2),4.5),1.9)," ")</f>
        <v>4.1900000000000004</v>
      </c>
      <c r="P2667">
        <f>13.098*F2667^-1.237</f>
        <v>5.6974985827885236</v>
      </c>
      <c r="Q2667">
        <f>13.098*M2667^-1.237</f>
        <v>5.3638060139004509</v>
      </c>
      <c r="R2667" s="5">
        <f>IFERROR(ROUND(MAX(MIN((-105.4*LN(O2667) + 163.83),95),10),0)," ")</f>
        <v>13</v>
      </c>
      <c r="S2667" s="5" t="str">
        <f>IFERROR(CONCATENATE("(",R2667,",",ROUND((1.2*W2667),2),")")," ")</f>
        <v>(13,2.47)</v>
      </c>
      <c r="T2667">
        <f>R2667-L2667</f>
        <v>3</v>
      </c>
      <c r="U2667" s="7" t="str">
        <f>IF((AND(T2667=0,H2667&gt;=L2667)),"Don’t change bids","OK")</f>
        <v>OK</v>
      </c>
      <c r="V2667" t="e">
        <f>IF((MATCH(F2667,W2667,0)),"Same","Diff")</f>
        <v>#N/A</v>
      </c>
      <c r="W2667" s="5">
        <f>ROUND(M2667,2)</f>
        <v>2.06</v>
      </c>
      <c r="X2667" s="5">
        <v>2.06</v>
      </c>
    </row>
    <row r="2668" spans="1:24" x14ac:dyDescent="0.25">
      <c r="A2668" t="s">
        <v>24</v>
      </c>
      <c r="B2668" t="s">
        <v>3449</v>
      </c>
      <c r="C2668" t="s">
        <v>1146</v>
      </c>
      <c r="D2668" t="s">
        <v>3450</v>
      </c>
      <c r="E2668" t="s">
        <v>1088</v>
      </c>
      <c r="F2668" s="5">
        <v>1.96</v>
      </c>
      <c r="G2668" s="9">
        <v>0.1</v>
      </c>
      <c r="H2668" s="6">
        <f>G2668*100</f>
        <v>10</v>
      </c>
      <c r="I2668" t="s">
        <v>9799</v>
      </c>
      <c r="J2668" t="s">
        <v>10766</v>
      </c>
      <c r="K2668">
        <v>10</v>
      </c>
      <c r="L2668">
        <v>10</v>
      </c>
      <c r="M2668">
        <f>(F2668*(1+0.05))</f>
        <v>2.0579999999999998</v>
      </c>
      <c r="N2668">
        <f>IFERROR(ROUND(( (-1.208*LN(L2668) + 7.5474 + 4.6991*(2.71828^(-0.009*L2668)) + 0.0001*L2668*L2668 - 0.0432*L2668 + 4.7166)/3),2), " ")</f>
        <v>4.45</v>
      </c>
      <c r="O2668">
        <f>IFERROR(MAX(MIN(ROUND(N2668*(Q2668/P2668),2),4.5),1.9)," ")</f>
        <v>4.1900000000000004</v>
      </c>
      <c r="P2668">
        <f>13.098*F2668^-1.237</f>
        <v>5.6974985827885236</v>
      </c>
      <c r="Q2668">
        <f>13.098*M2668^-1.237</f>
        <v>5.3638060139004509</v>
      </c>
      <c r="R2668" s="5">
        <f>IFERROR(ROUND(MAX(MIN((-105.4*LN(O2668) + 163.83),95),10),0)," ")</f>
        <v>13</v>
      </c>
      <c r="S2668" s="5" t="str">
        <f>IFERROR(CONCATENATE("(",R2668,",",ROUND((1.2*W2668),2),")")," ")</f>
        <v>(13,2.47)</v>
      </c>
      <c r="T2668">
        <f>R2668-L2668</f>
        <v>3</v>
      </c>
      <c r="U2668" s="7" t="str">
        <f>IF((AND(T2668=0,H2668&gt;=L2668)),"Don’t change bids","OK")</f>
        <v>OK</v>
      </c>
      <c r="V2668" t="e">
        <f>IF((MATCH(F2668,W2668,0)),"Same","Diff")</f>
        <v>#N/A</v>
      </c>
      <c r="W2668" s="5">
        <f>ROUND(M2668,2)</f>
        <v>2.06</v>
      </c>
      <c r="X2668" s="5">
        <v>2.06</v>
      </c>
    </row>
    <row r="2669" spans="1:24" x14ac:dyDescent="0.25">
      <c r="A2669" t="s">
        <v>24</v>
      </c>
      <c r="B2669" t="s">
        <v>3451</v>
      </c>
      <c r="C2669" t="s">
        <v>1146</v>
      </c>
      <c r="D2669" t="s">
        <v>3452</v>
      </c>
      <c r="E2669" t="s">
        <v>1088</v>
      </c>
      <c r="F2669" s="5">
        <v>1.96</v>
      </c>
      <c r="G2669" s="9">
        <v>0.1</v>
      </c>
      <c r="H2669" s="6">
        <f>G2669*100</f>
        <v>10</v>
      </c>
      <c r="I2669" t="s">
        <v>9799</v>
      </c>
      <c r="J2669" t="s">
        <v>10766</v>
      </c>
      <c r="K2669">
        <v>10</v>
      </c>
      <c r="L2669">
        <v>10</v>
      </c>
      <c r="M2669">
        <f>(F2669*(1+0.05))</f>
        <v>2.0579999999999998</v>
      </c>
      <c r="N2669">
        <f>IFERROR(ROUND(( (-1.208*LN(L2669) + 7.5474 + 4.6991*(2.71828^(-0.009*L2669)) + 0.0001*L2669*L2669 - 0.0432*L2669 + 4.7166)/3),2), " ")</f>
        <v>4.45</v>
      </c>
      <c r="O2669">
        <f>IFERROR(MAX(MIN(ROUND(N2669*(Q2669/P2669),2),4.5),1.9)," ")</f>
        <v>4.1900000000000004</v>
      </c>
      <c r="P2669">
        <f>13.098*F2669^-1.237</f>
        <v>5.6974985827885236</v>
      </c>
      <c r="Q2669">
        <f>13.098*M2669^-1.237</f>
        <v>5.3638060139004509</v>
      </c>
      <c r="R2669" s="5">
        <f>IFERROR(ROUND(MAX(MIN((-105.4*LN(O2669) + 163.83),95),10),0)," ")</f>
        <v>13</v>
      </c>
      <c r="S2669" s="5" t="str">
        <f>IFERROR(CONCATENATE("(",R2669,",",ROUND((1.2*W2669),2),")")," ")</f>
        <v>(13,2.47)</v>
      </c>
      <c r="T2669">
        <f>R2669-L2669</f>
        <v>3</v>
      </c>
      <c r="U2669" s="7" t="str">
        <f>IF((AND(T2669=0,H2669&gt;=L2669)),"Don’t change bids","OK")</f>
        <v>OK</v>
      </c>
      <c r="V2669" t="e">
        <f>IF((MATCH(F2669,W2669,0)),"Same","Diff")</f>
        <v>#N/A</v>
      </c>
      <c r="W2669" s="5">
        <f>ROUND(M2669,2)</f>
        <v>2.06</v>
      </c>
      <c r="X2669" s="5">
        <v>2.06</v>
      </c>
    </row>
    <row r="2670" spans="1:24" x14ac:dyDescent="0.25">
      <c r="A2670" t="s">
        <v>24</v>
      </c>
      <c r="B2670" t="s">
        <v>3453</v>
      </c>
      <c r="C2670" t="s">
        <v>1146</v>
      </c>
      <c r="D2670" t="s">
        <v>3452</v>
      </c>
      <c r="E2670" t="s">
        <v>1088</v>
      </c>
      <c r="F2670" s="5">
        <v>1.96</v>
      </c>
      <c r="G2670" s="9">
        <v>0.1</v>
      </c>
      <c r="H2670" s="6">
        <f>G2670*100</f>
        <v>10</v>
      </c>
      <c r="I2670" t="s">
        <v>9799</v>
      </c>
      <c r="J2670" t="s">
        <v>10766</v>
      </c>
      <c r="K2670">
        <v>10</v>
      </c>
      <c r="L2670">
        <v>10</v>
      </c>
      <c r="M2670">
        <f>(F2670*(1+0.05))</f>
        <v>2.0579999999999998</v>
      </c>
      <c r="N2670">
        <f>IFERROR(ROUND(( (-1.208*LN(L2670) + 7.5474 + 4.6991*(2.71828^(-0.009*L2670)) + 0.0001*L2670*L2670 - 0.0432*L2670 + 4.7166)/3),2), " ")</f>
        <v>4.45</v>
      </c>
      <c r="O2670">
        <f>IFERROR(MAX(MIN(ROUND(N2670*(Q2670/P2670),2),4.5),1.9)," ")</f>
        <v>4.1900000000000004</v>
      </c>
      <c r="P2670">
        <f>13.098*F2670^-1.237</f>
        <v>5.6974985827885236</v>
      </c>
      <c r="Q2670">
        <f>13.098*M2670^-1.237</f>
        <v>5.3638060139004509</v>
      </c>
      <c r="R2670" s="5">
        <f>IFERROR(ROUND(MAX(MIN((-105.4*LN(O2670) + 163.83),95),10),0)," ")</f>
        <v>13</v>
      </c>
      <c r="S2670" s="5" t="str">
        <f>IFERROR(CONCATENATE("(",R2670,",",ROUND((1.2*W2670),2),")")," ")</f>
        <v>(13,2.47)</v>
      </c>
      <c r="T2670">
        <f>R2670-L2670</f>
        <v>3</v>
      </c>
      <c r="U2670" s="7" t="str">
        <f>IF((AND(T2670=0,H2670&gt;=L2670)),"Don’t change bids","OK")</f>
        <v>OK</v>
      </c>
      <c r="V2670" t="e">
        <f>IF((MATCH(F2670,W2670,0)),"Same","Diff")</f>
        <v>#N/A</v>
      </c>
      <c r="W2670" s="5">
        <f>ROUND(M2670,2)</f>
        <v>2.06</v>
      </c>
      <c r="X2670" s="5">
        <v>2.06</v>
      </c>
    </row>
    <row r="2671" spans="1:24" x14ac:dyDescent="0.25">
      <c r="A2671" t="s">
        <v>24</v>
      </c>
      <c r="B2671" t="s">
        <v>1618</v>
      </c>
      <c r="C2671" t="s">
        <v>1278</v>
      </c>
      <c r="D2671" t="s">
        <v>1619</v>
      </c>
      <c r="E2671" t="s">
        <v>1280</v>
      </c>
      <c r="F2671" s="5">
        <v>9.26</v>
      </c>
      <c r="G2671" s="9">
        <v>0.1</v>
      </c>
      <c r="H2671" s="6">
        <f>G2671*100</f>
        <v>10</v>
      </c>
      <c r="I2671" t="s">
        <v>9822</v>
      </c>
      <c r="J2671" t="s">
        <v>10766</v>
      </c>
      <c r="K2671">
        <v>16</v>
      </c>
      <c r="L2671">
        <v>16</v>
      </c>
      <c r="M2671">
        <f>(F2671*(1+0.05))</f>
        <v>9.7230000000000008</v>
      </c>
      <c r="N2671">
        <f>IFERROR(ROUND(( (-1.208*LN(L2671) + 7.5474 + 4.6991*(2.71828^(-0.009*L2671)) + 0.0001*L2671*L2671 - 0.0432*L2671 + 4.7166)/3),2), " ")</f>
        <v>4.1100000000000003</v>
      </c>
      <c r="O2671">
        <f>IFERROR(MAX(MIN(ROUND(N2671*(Q2671/P2671),2),4.5),1.9)," ")</f>
        <v>3.87</v>
      </c>
      <c r="P2671">
        <f>13.098*F2671^-1.237</f>
        <v>0.83465537707178628</v>
      </c>
      <c r="Q2671">
        <f>13.098*M2671^-1.237</f>
        <v>0.78577106532264485</v>
      </c>
      <c r="R2671" s="5">
        <f>IFERROR(ROUND(MAX(MIN((-105.4*LN(O2671) + 163.83),95),10),0)," ")</f>
        <v>21</v>
      </c>
      <c r="S2671" s="5" t="str">
        <f>IFERROR(CONCATENATE("(",R2671,",",ROUND((1.2*W2671),2),")")," ")</f>
        <v>(21,11.66)</v>
      </c>
      <c r="T2671">
        <f>R2671-L2671</f>
        <v>5</v>
      </c>
      <c r="U2671" s="7" t="str">
        <f>IF((AND(T2671=0,H2671&gt;=L2671)),"Don’t change bids","OK")</f>
        <v>OK</v>
      </c>
      <c r="V2671" t="e">
        <f>IF((MATCH(F2671,W2671,0)),"Same","Diff")</f>
        <v>#N/A</v>
      </c>
      <c r="W2671" s="5">
        <f>ROUND(M2671,2)</f>
        <v>9.7200000000000006</v>
      </c>
      <c r="X2671" s="5">
        <v>9.7200000000000006</v>
      </c>
    </row>
    <row r="2672" spans="1:24" x14ac:dyDescent="0.25">
      <c r="A2672" t="s">
        <v>24</v>
      </c>
      <c r="B2672" t="s">
        <v>1684</v>
      </c>
      <c r="C2672" t="s">
        <v>1278</v>
      </c>
      <c r="D2672" t="s">
        <v>1679</v>
      </c>
      <c r="E2672" t="s">
        <v>1280</v>
      </c>
      <c r="F2672" s="5">
        <v>9.26</v>
      </c>
      <c r="G2672" s="9">
        <v>0.1</v>
      </c>
      <c r="H2672" s="6">
        <f>G2672*100</f>
        <v>10</v>
      </c>
      <c r="I2672" t="s">
        <v>9822</v>
      </c>
      <c r="J2672" t="s">
        <v>10766</v>
      </c>
      <c r="K2672">
        <v>16</v>
      </c>
      <c r="L2672">
        <v>16</v>
      </c>
      <c r="M2672">
        <f>(F2672*(1+0.05))</f>
        <v>9.7230000000000008</v>
      </c>
      <c r="N2672">
        <f>IFERROR(ROUND(( (-1.208*LN(L2672) + 7.5474 + 4.6991*(2.71828^(-0.009*L2672)) + 0.0001*L2672*L2672 - 0.0432*L2672 + 4.7166)/3),2), " ")</f>
        <v>4.1100000000000003</v>
      </c>
      <c r="O2672">
        <f>IFERROR(MAX(MIN(ROUND(N2672*(Q2672/P2672),2),4.5),1.9)," ")</f>
        <v>3.87</v>
      </c>
      <c r="P2672">
        <f>13.098*F2672^-1.237</f>
        <v>0.83465537707178628</v>
      </c>
      <c r="Q2672">
        <f>13.098*M2672^-1.237</f>
        <v>0.78577106532264485</v>
      </c>
      <c r="R2672" s="5">
        <f>IFERROR(ROUND(MAX(MIN((-105.4*LN(O2672) + 163.83),95),10),0)," ")</f>
        <v>21</v>
      </c>
      <c r="S2672" s="5" t="str">
        <f>IFERROR(CONCATENATE("(",R2672,",",ROUND((1.2*W2672),2),")")," ")</f>
        <v>(21,11.66)</v>
      </c>
      <c r="T2672">
        <f>R2672-L2672</f>
        <v>5</v>
      </c>
      <c r="U2672" s="7" t="str">
        <f>IF((AND(T2672=0,H2672&gt;=L2672)),"Don’t change bids","OK")</f>
        <v>OK</v>
      </c>
      <c r="V2672" t="e">
        <f>IF((MATCH(F2672,W2672,0)),"Same","Diff")</f>
        <v>#N/A</v>
      </c>
      <c r="W2672" s="5">
        <f>ROUND(M2672,2)</f>
        <v>9.7200000000000006</v>
      </c>
      <c r="X2672" s="5">
        <v>9.7200000000000006</v>
      </c>
    </row>
    <row r="2673" spans="1:24" x14ac:dyDescent="0.25">
      <c r="A2673" t="s">
        <v>24</v>
      </c>
      <c r="B2673" t="s">
        <v>1699</v>
      </c>
      <c r="C2673" t="s">
        <v>1278</v>
      </c>
      <c r="D2673" t="s">
        <v>1698</v>
      </c>
      <c r="E2673" t="s">
        <v>1280</v>
      </c>
      <c r="F2673" s="5">
        <v>9.26</v>
      </c>
      <c r="G2673" s="9">
        <v>0.1</v>
      </c>
      <c r="H2673" s="6">
        <f>G2673*100</f>
        <v>10</v>
      </c>
      <c r="I2673" t="s">
        <v>9822</v>
      </c>
      <c r="J2673" t="s">
        <v>10766</v>
      </c>
      <c r="K2673">
        <v>16</v>
      </c>
      <c r="L2673">
        <v>16</v>
      </c>
      <c r="M2673">
        <f>(F2673*(1+0.05))</f>
        <v>9.7230000000000008</v>
      </c>
      <c r="N2673">
        <f>IFERROR(ROUND(( (-1.208*LN(L2673) + 7.5474 + 4.6991*(2.71828^(-0.009*L2673)) + 0.0001*L2673*L2673 - 0.0432*L2673 + 4.7166)/3),2), " ")</f>
        <v>4.1100000000000003</v>
      </c>
      <c r="O2673">
        <f>IFERROR(MAX(MIN(ROUND(N2673*(Q2673/P2673),2),4.5),1.9)," ")</f>
        <v>3.87</v>
      </c>
      <c r="P2673">
        <f>13.098*F2673^-1.237</f>
        <v>0.83465537707178628</v>
      </c>
      <c r="Q2673">
        <f>13.098*M2673^-1.237</f>
        <v>0.78577106532264485</v>
      </c>
      <c r="R2673" s="5">
        <f>IFERROR(ROUND(MAX(MIN((-105.4*LN(O2673) + 163.83),95),10),0)," ")</f>
        <v>21</v>
      </c>
      <c r="S2673" s="5" t="str">
        <f>IFERROR(CONCATENATE("(",R2673,",",ROUND((1.2*W2673),2),")")," ")</f>
        <v>(21,11.66)</v>
      </c>
      <c r="T2673">
        <f>R2673-L2673</f>
        <v>5</v>
      </c>
      <c r="U2673" s="7" t="str">
        <f>IF((AND(T2673=0,H2673&gt;=L2673)),"Don’t change bids","OK")</f>
        <v>OK</v>
      </c>
      <c r="V2673" t="e">
        <f>IF((MATCH(F2673,W2673,0)),"Same","Diff")</f>
        <v>#N/A</v>
      </c>
      <c r="W2673" s="5">
        <f>ROUND(M2673,2)</f>
        <v>9.7200000000000006</v>
      </c>
      <c r="X2673" s="5">
        <v>9.7200000000000006</v>
      </c>
    </row>
    <row r="2674" spans="1:24" x14ac:dyDescent="0.25">
      <c r="A2674" t="s">
        <v>24</v>
      </c>
      <c r="B2674" t="s">
        <v>1678</v>
      </c>
      <c r="C2674" t="s">
        <v>1278</v>
      </c>
      <c r="D2674" t="s">
        <v>1679</v>
      </c>
      <c r="E2674" t="s">
        <v>1280</v>
      </c>
      <c r="F2674" s="5">
        <v>9.26</v>
      </c>
      <c r="G2674" s="9">
        <v>0.1</v>
      </c>
      <c r="H2674" s="6">
        <f>G2674*100</f>
        <v>10</v>
      </c>
      <c r="I2674" t="s">
        <v>9822</v>
      </c>
      <c r="J2674" t="s">
        <v>10766</v>
      </c>
      <c r="K2674">
        <v>16</v>
      </c>
      <c r="L2674">
        <v>16</v>
      </c>
      <c r="M2674">
        <f>(F2674*(1+0.05))</f>
        <v>9.7230000000000008</v>
      </c>
      <c r="N2674">
        <f>IFERROR(ROUND(( (-1.208*LN(L2674) + 7.5474 + 4.6991*(2.71828^(-0.009*L2674)) + 0.0001*L2674*L2674 - 0.0432*L2674 + 4.7166)/3),2), " ")</f>
        <v>4.1100000000000003</v>
      </c>
      <c r="O2674">
        <f>IFERROR(MAX(MIN(ROUND(N2674*(Q2674/P2674),2),4.5),1.9)," ")</f>
        <v>3.87</v>
      </c>
      <c r="P2674">
        <f>13.098*F2674^-1.237</f>
        <v>0.83465537707178628</v>
      </c>
      <c r="Q2674">
        <f>13.098*M2674^-1.237</f>
        <v>0.78577106532264485</v>
      </c>
      <c r="R2674" s="5">
        <f>IFERROR(ROUND(MAX(MIN((-105.4*LN(O2674) + 163.83),95),10),0)," ")</f>
        <v>21</v>
      </c>
      <c r="S2674" s="5" t="str">
        <f>IFERROR(CONCATENATE("(",R2674,",",ROUND((1.2*W2674),2),")")," ")</f>
        <v>(21,11.66)</v>
      </c>
      <c r="T2674">
        <f>R2674-L2674</f>
        <v>5</v>
      </c>
      <c r="U2674" s="7" t="str">
        <f>IF((AND(T2674=0,H2674&gt;=L2674)),"Don’t change bids","OK")</f>
        <v>OK</v>
      </c>
      <c r="V2674" t="e">
        <f>IF((MATCH(F2674,W2674,0)),"Same","Diff")</f>
        <v>#N/A</v>
      </c>
      <c r="W2674" s="5">
        <f>ROUND(M2674,2)</f>
        <v>9.7200000000000006</v>
      </c>
      <c r="X2674" s="5">
        <v>9.7200000000000006</v>
      </c>
    </row>
    <row r="2675" spans="1:24" x14ac:dyDescent="0.25">
      <c r="A2675" t="s">
        <v>24</v>
      </c>
      <c r="B2675" t="s">
        <v>3454</v>
      </c>
      <c r="C2675" t="s">
        <v>1026</v>
      </c>
      <c r="D2675" t="s">
        <v>3455</v>
      </c>
      <c r="E2675" t="s">
        <v>1028</v>
      </c>
      <c r="F2675" s="5">
        <v>4.34</v>
      </c>
      <c r="G2675" s="9">
        <v>0.1</v>
      </c>
      <c r="H2675" s="6">
        <f>G2675*100</f>
        <v>10</v>
      </c>
      <c r="I2675" t="s">
        <v>9774</v>
      </c>
      <c r="J2675" t="s">
        <v>10766</v>
      </c>
      <c r="K2675">
        <v>10</v>
      </c>
      <c r="L2675">
        <v>10</v>
      </c>
      <c r="M2675">
        <f>(F2675*(1+0.05))</f>
        <v>4.5570000000000004</v>
      </c>
      <c r="N2675">
        <f>IFERROR(ROUND(( (-1.208*LN(L2675) + 7.5474 + 4.6991*(2.71828^(-0.009*L2675)) + 0.0001*L2675*L2675 - 0.0432*L2675 + 4.7166)/3),2), " ")</f>
        <v>4.45</v>
      </c>
      <c r="O2675">
        <f>IFERROR(MAX(MIN(ROUND(N2675*(Q2675/P2675),2),4.5),1.9)," ")</f>
        <v>4.1900000000000004</v>
      </c>
      <c r="P2675">
        <f>13.098*F2675^-1.237</f>
        <v>2.1312293613546363</v>
      </c>
      <c r="Q2675">
        <f>13.098*M2675^-1.237</f>
        <v>2.0064069695372009</v>
      </c>
      <c r="R2675" s="5">
        <f>IFERROR(ROUND(MAX(MIN((-105.4*LN(O2675) + 163.83),95),10),0)," ")</f>
        <v>13</v>
      </c>
      <c r="S2675" s="5" t="str">
        <f>IFERROR(CONCATENATE("(",R2675,",",ROUND((1.2*W2675),2),")")," ")</f>
        <v>(13,5.47)</v>
      </c>
      <c r="T2675">
        <f>R2675-L2675</f>
        <v>3</v>
      </c>
      <c r="U2675" s="7" t="str">
        <f>IF((AND(T2675=0,H2675&gt;=L2675)),"Don’t change bids","OK")</f>
        <v>OK</v>
      </c>
      <c r="V2675" t="e">
        <f>IF((MATCH(F2675,W2675,0)),"Same","Diff")</f>
        <v>#N/A</v>
      </c>
      <c r="W2675" s="5">
        <f>ROUND(M2675,2)</f>
        <v>4.5599999999999996</v>
      </c>
      <c r="X2675" s="5">
        <v>4.5599999999999996</v>
      </c>
    </row>
    <row r="2676" spans="1:24" x14ac:dyDescent="0.25">
      <c r="A2676" t="s">
        <v>24</v>
      </c>
      <c r="B2676" t="s">
        <v>3456</v>
      </c>
      <c r="C2676" t="s">
        <v>1146</v>
      </c>
      <c r="D2676" t="s">
        <v>3457</v>
      </c>
      <c r="E2676" t="s">
        <v>1088</v>
      </c>
      <c r="F2676" s="5">
        <v>1.96</v>
      </c>
      <c r="G2676" s="9">
        <v>0.1</v>
      </c>
      <c r="H2676" s="6">
        <f>G2676*100</f>
        <v>10</v>
      </c>
      <c r="I2676" t="s">
        <v>9799</v>
      </c>
      <c r="J2676" t="s">
        <v>10766</v>
      </c>
      <c r="K2676">
        <v>10</v>
      </c>
      <c r="L2676">
        <v>10</v>
      </c>
      <c r="M2676">
        <f>(F2676*(1+0.05))</f>
        <v>2.0579999999999998</v>
      </c>
      <c r="N2676">
        <f>IFERROR(ROUND(( (-1.208*LN(L2676) + 7.5474 + 4.6991*(2.71828^(-0.009*L2676)) + 0.0001*L2676*L2676 - 0.0432*L2676 + 4.7166)/3),2), " ")</f>
        <v>4.45</v>
      </c>
      <c r="O2676">
        <f>IFERROR(MAX(MIN(ROUND(N2676*(Q2676/P2676),2),4.5),1.9)," ")</f>
        <v>4.1900000000000004</v>
      </c>
      <c r="P2676">
        <f>13.098*F2676^-1.237</f>
        <v>5.6974985827885236</v>
      </c>
      <c r="Q2676">
        <f>13.098*M2676^-1.237</f>
        <v>5.3638060139004509</v>
      </c>
      <c r="R2676" s="5">
        <f>IFERROR(ROUND(MAX(MIN((-105.4*LN(O2676) + 163.83),95),10),0)," ")</f>
        <v>13</v>
      </c>
      <c r="S2676" s="5" t="str">
        <f>IFERROR(CONCATENATE("(",R2676,",",ROUND((1.2*W2676),2),")")," ")</f>
        <v>(13,2.47)</v>
      </c>
      <c r="T2676">
        <f>R2676-L2676</f>
        <v>3</v>
      </c>
      <c r="U2676" s="7" t="str">
        <f>IF((AND(T2676=0,H2676&gt;=L2676)),"Don’t change bids","OK")</f>
        <v>OK</v>
      </c>
      <c r="V2676" t="e">
        <f>IF((MATCH(F2676,W2676,0)),"Same","Diff")</f>
        <v>#N/A</v>
      </c>
      <c r="W2676" s="5">
        <f>ROUND(M2676,2)</f>
        <v>2.06</v>
      </c>
      <c r="X2676" s="5">
        <v>2.06</v>
      </c>
    </row>
    <row r="2677" spans="1:24" x14ac:dyDescent="0.25">
      <c r="A2677" t="s">
        <v>24</v>
      </c>
      <c r="B2677" t="s">
        <v>3458</v>
      </c>
      <c r="C2677" t="s">
        <v>1146</v>
      </c>
      <c r="D2677" t="s">
        <v>3459</v>
      </c>
      <c r="E2677" t="s">
        <v>1088</v>
      </c>
      <c r="F2677" s="5">
        <v>1.96</v>
      </c>
      <c r="G2677" s="9">
        <v>0.1</v>
      </c>
      <c r="H2677" s="6">
        <f>G2677*100</f>
        <v>10</v>
      </c>
      <c r="I2677" t="s">
        <v>9799</v>
      </c>
      <c r="J2677" t="s">
        <v>10766</v>
      </c>
      <c r="K2677">
        <v>10</v>
      </c>
      <c r="L2677">
        <v>10</v>
      </c>
      <c r="M2677">
        <f>(F2677*(1+0.05))</f>
        <v>2.0579999999999998</v>
      </c>
      <c r="N2677">
        <f>IFERROR(ROUND(( (-1.208*LN(L2677) + 7.5474 + 4.6991*(2.71828^(-0.009*L2677)) + 0.0001*L2677*L2677 - 0.0432*L2677 + 4.7166)/3),2), " ")</f>
        <v>4.45</v>
      </c>
      <c r="O2677">
        <f>IFERROR(MAX(MIN(ROUND(N2677*(Q2677/P2677),2),4.5),1.9)," ")</f>
        <v>4.1900000000000004</v>
      </c>
      <c r="P2677">
        <f>13.098*F2677^-1.237</f>
        <v>5.6974985827885236</v>
      </c>
      <c r="Q2677">
        <f>13.098*M2677^-1.237</f>
        <v>5.3638060139004509</v>
      </c>
      <c r="R2677" s="5">
        <f>IFERROR(ROUND(MAX(MIN((-105.4*LN(O2677) + 163.83),95),10),0)," ")</f>
        <v>13</v>
      </c>
      <c r="S2677" s="5" t="str">
        <f>IFERROR(CONCATENATE("(",R2677,",",ROUND((1.2*W2677),2),")")," ")</f>
        <v>(13,2.47)</v>
      </c>
      <c r="T2677">
        <f>R2677-L2677</f>
        <v>3</v>
      </c>
      <c r="U2677" s="7" t="str">
        <f>IF((AND(T2677=0,H2677&gt;=L2677)),"Don’t change bids","OK")</f>
        <v>OK</v>
      </c>
      <c r="V2677" t="e">
        <f>IF((MATCH(F2677,W2677,0)),"Same","Diff")</f>
        <v>#N/A</v>
      </c>
      <c r="W2677" s="5">
        <f>ROUND(M2677,2)</f>
        <v>2.06</v>
      </c>
      <c r="X2677" s="5">
        <v>2.06</v>
      </c>
    </row>
    <row r="2678" spans="1:24" x14ac:dyDescent="0.25">
      <c r="A2678" t="s">
        <v>24</v>
      </c>
      <c r="B2678" t="s">
        <v>3460</v>
      </c>
      <c r="C2678" t="s">
        <v>1146</v>
      </c>
      <c r="D2678" t="s">
        <v>3461</v>
      </c>
      <c r="E2678" t="s">
        <v>1088</v>
      </c>
      <c r="F2678" s="5">
        <v>1.96</v>
      </c>
      <c r="G2678" s="9">
        <v>0.1</v>
      </c>
      <c r="H2678" s="6">
        <f>G2678*100</f>
        <v>10</v>
      </c>
      <c r="I2678" t="s">
        <v>9799</v>
      </c>
      <c r="J2678" t="s">
        <v>10766</v>
      </c>
      <c r="K2678">
        <v>10</v>
      </c>
      <c r="L2678">
        <v>10</v>
      </c>
      <c r="M2678">
        <f>(F2678*(1+0.05))</f>
        <v>2.0579999999999998</v>
      </c>
      <c r="N2678">
        <f>IFERROR(ROUND(( (-1.208*LN(L2678) + 7.5474 + 4.6991*(2.71828^(-0.009*L2678)) + 0.0001*L2678*L2678 - 0.0432*L2678 + 4.7166)/3),2), " ")</f>
        <v>4.45</v>
      </c>
      <c r="O2678">
        <f>IFERROR(MAX(MIN(ROUND(N2678*(Q2678/P2678),2),4.5),1.9)," ")</f>
        <v>4.1900000000000004</v>
      </c>
      <c r="P2678">
        <f>13.098*F2678^-1.237</f>
        <v>5.6974985827885236</v>
      </c>
      <c r="Q2678">
        <f>13.098*M2678^-1.237</f>
        <v>5.3638060139004509</v>
      </c>
      <c r="R2678" s="5">
        <f>IFERROR(ROUND(MAX(MIN((-105.4*LN(O2678) + 163.83),95),10),0)," ")</f>
        <v>13</v>
      </c>
      <c r="S2678" s="5" t="str">
        <f>IFERROR(CONCATENATE("(",R2678,",",ROUND((1.2*W2678),2),")")," ")</f>
        <v>(13,2.47)</v>
      </c>
      <c r="T2678">
        <f>R2678-L2678</f>
        <v>3</v>
      </c>
      <c r="U2678" s="7" t="str">
        <f>IF((AND(T2678=0,H2678&gt;=L2678)),"Don’t change bids","OK")</f>
        <v>OK</v>
      </c>
      <c r="V2678" t="e">
        <f>IF((MATCH(F2678,W2678,0)),"Same","Diff")</f>
        <v>#N/A</v>
      </c>
      <c r="W2678" s="5">
        <f>ROUND(M2678,2)</f>
        <v>2.06</v>
      </c>
      <c r="X2678" s="5">
        <v>2.06</v>
      </c>
    </row>
    <row r="2679" spans="1:24" x14ac:dyDescent="0.25">
      <c r="A2679" t="s">
        <v>24</v>
      </c>
      <c r="B2679" t="s">
        <v>3462</v>
      </c>
      <c r="C2679" t="s">
        <v>1146</v>
      </c>
      <c r="D2679" t="s">
        <v>3463</v>
      </c>
      <c r="E2679" t="s">
        <v>1088</v>
      </c>
      <c r="F2679" s="5">
        <v>1.96</v>
      </c>
      <c r="G2679" s="9">
        <v>0.1</v>
      </c>
      <c r="H2679" s="6">
        <f>G2679*100</f>
        <v>10</v>
      </c>
      <c r="I2679" t="s">
        <v>9799</v>
      </c>
      <c r="J2679" t="s">
        <v>10766</v>
      </c>
      <c r="K2679">
        <v>10</v>
      </c>
      <c r="L2679">
        <v>10</v>
      </c>
      <c r="M2679">
        <f>(F2679*(1+0.05))</f>
        <v>2.0579999999999998</v>
      </c>
      <c r="N2679">
        <f>IFERROR(ROUND(( (-1.208*LN(L2679) + 7.5474 + 4.6991*(2.71828^(-0.009*L2679)) + 0.0001*L2679*L2679 - 0.0432*L2679 + 4.7166)/3),2), " ")</f>
        <v>4.45</v>
      </c>
      <c r="O2679">
        <f>IFERROR(MAX(MIN(ROUND(N2679*(Q2679/P2679),2),4.5),1.9)," ")</f>
        <v>4.1900000000000004</v>
      </c>
      <c r="P2679">
        <f>13.098*F2679^-1.237</f>
        <v>5.6974985827885236</v>
      </c>
      <c r="Q2679">
        <f>13.098*M2679^-1.237</f>
        <v>5.3638060139004509</v>
      </c>
      <c r="R2679" s="5">
        <f>IFERROR(ROUND(MAX(MIN((-105.4*LN(O2679) + 163.83),95),10),0)," ")</f>
        <v>13</v>
      </c>
      <c r="S2679" s="5" t="str">
        <f>IFERROR(CONCATENATE("(",R2679,",",ROUND((1.2*W2679),2),")")," ")</f>
        <v>(13,2.47)</v>
      </c>
      <c r="T2679">
        <f>R2679-L2679</f>
        <v>3</v>
      </c>
      <c r="U2679" s="7" t="str">
        <f>IF((AND(T2679=0,H2679&gt;=L2679)),"Don’t change bids","OK")</f>
        <v>OK</v>
      </c>
      <c r="V2679" t="e">
        <f>IF((MATCH(F2679,W2679,0)),"Same","Diff")</f>
        <v>#N/A</v>
      </c>
      <c r="W2679" s="5">
        <f>ROUND(M2679,2)</f>
        <v>2.06</v>
      </c>
      <c r="X2679" s="5">
        <v>2.06</v>
      </c>
    </row>
    <row r="2680" spans="1:24" x14ac:dyDescent="0.25">
      <c r="A2680" t="s">
        <v>24</v>
      </c>
      <c r="B2680" t="s">
        <v>3464</v>
      </c>
      <c r="C2680" t="s">
        <v>1146</v>
      </c>
      <c r="D2680" t="s">
        <v>3465</v>
      </c>
      <c r="E2680" t="s">
        <v>1088</v>
      </c>
      <c r="F2680" s="5">
        <v>1.96</v>
      </c>
      <c r="G2680" s="9">
        <v>0.1</v>
      </c>
      <c r="H2680" s="6">
        <f>G2680*100</f>
        <v>10</v>
      </c>
      <c r="I2680" t="s">
        <v>9799</v>
      </c>
      <c r="J2680" t="s">
        <v>10766</v>
      </c>
      <c r="K2680">
        <v>10</v>
      </c>
      <c r="L2680">
        <v>10</v>
      </c>
      <c r="M2680">
        <f>(F2680*(1+0.05))</f>
        <v>2.0579999999999998</v>
      </c>
      <c r="N2680">
        <f>IFERROR(ROUND(( (-1.208*LN(L2680) + 7.5474 + 4.6991*(2.71828^(-0.009*L2680)) + 0.0001*L2680*L2680 - 0.0432*L2680 + 4.7166)/3),2), " ")</f>
        <v>4.45</v>
      </c>
      <c r="O2680">
        <f>IFERROR(MAX(MIN(ROUND(N2680*(Q2680/P2680),2),4.5),1.9)," ")</f>
        <v>4.1900000000000004</v>
      </c>
      <c r="P2680">
        <f>13.098*F2680^-1.237</f>
        <v>5.6974985827885236</v>
      </c>
      <c r="Q2680">
        <f>13.098*M2680^-1.237</f>
        <v>5.3638060139004509</v>
      </c>
      <c r="R2680" s="5">
        <f>IFERROR(ROUND(MAX(MIN((-105.4*LN(O2680) + 163.83),95),10),0)," ")</f>
        <v>13</v>
      </c>
      <c r="S2680" s="5" t="str">
        <f>IFERROR(CONCATENATE("(",R2680,",",ROUND((1.2*W2680),2),")")," ")</f>
        <v>(13,2.47)</v>
      </c>
      <c r="T2680">
        <f>R2680-L2680</f>
        <v>3</v>
      </c>
      <c r="U2680" s="7" t="str">
        <f>IF((AND(T2680=0,H2680&gt;=L2680)),"Don’t change bids","OK")</f>
        <v>OK</v>
      </c>
      <c r="V2680" t="e">
        <f>IF((MATCH(F2680,W2680,0)),"Same","Diff")</f>
        <v>#N/A</v>
      </c>
      <c r="W2680" s="5">
        <f>ROUND(M2680,2)</f>
        <v>2.06</v>
      </c>
      <c r="X2680" s="5">
        <v>2.06</v>
      </c>
    </row>
    <row r="2681" spans="1:24" x14ac:dyDescent="0.25">
      <c r="A2681" t="s">
        <v>24</v>
      </c>
      <c r="B2681" t="s">
        <v>3466</v>
      </c>
      <c r="C2681" t="s">
        <v>1146</v>
      </c>
      <c r="D2681" t="s">
        <v>3467</v>
      </c>
      <c r="E2681" t="s">
        <v>1088</v>
      </c>
      <c r="F2681" s="5">
        <v>1.96</v>
      </c>
      <c r="G2681" s="9">
        <v>0.1</v>
      </c>
      <c r="H2681" s="6">
        <f>G2681*100</f>
        <v>10</v>
      </c>
      <c r="I2681" t="s">
        <v>9799</v>
      </c>
      <c r="J2681" t="s">
        <v>10766</v>
      </c>
      <c r="K2681">
        <v>10</v>
      </c>
      <c r="L2681">
        <v>10</v>
      </c>
      <c r="M2681">
        <f>(F2681*(1+0.05))</f>
        <v>2.0579999999999998</v>
      </c>
      <c r="N2681">
        <f>IFERROR(ROUND(( (-1.208*LN(L2681) + 7.5474 + 4.6991*(2.71828^(-0.009*L2681)) + 0.0001*L2681*L2681 - 0.0432*L2681 + 4.7166)/3),2), " ")</f>
        <v>4.45</v>
      </c>
      <c r="O2681">
        <f>IFERROR(MAX(MIN(ROUND(N2681*(Q2681/P2681),2),4.5),1.9)," ")</f>
        <v>4.1900000000000004</v>
      </c>
      <c r="P2681">
        <f>13.098*F2681^-1.237</f>
        <v>5.6974985827885236</v>
      </c>
      <c r="Q2681">
        <f>13.098*M2681^-1.237</f>
        <v>5.3638060139004509</v>
      </c>
      <c r="R2681" s="5">
        <f>IFERROR(ROUND(MAX(MIN((-105.4*LN(O2681) + 163.83),95),10),0)," ")</f>
        <v>13</v>
      </c>
      <c r="S2681" s="5" t="str">
        <f>IFERROR(CONCATENATE("(",R2681,",",ROUND((1.2*W2681),2),")")," ")</f>
        <v>(13,2.47)</v>
      </c>
      <c r="T2681">
        <f>R2681-L2681</f>
        <v>3</v>
      </c>
      <c r="U2681" s="7" t="str">
        <f>IF((AND(T2681=0,H2681&gt;=L2681)),"Don’t change bids","OK")</f>
        <v>OK</v>
      </c>
      <c r="V2681" t="e">
        <f>IF((MATCH(F2681,W2681,0)),"Same","Diff")</f>
        <v>#N/A</v>
      </c>
      <c r="W2681" s="5">
        <f>ROUND(M2681,2)</f>
        <v>2.06</v>
      </c>
      <c r="X2681" s="5">
        <v>2.06</v>
      </c>
    </row>
    <row r="2682" spans="1:24" x14ac:dyDescent="0.25">
      <c r="A2682" t="s">
        <v>24</v>
      </c>
      <c r="B2682" t="s">
        <v>3468</v>
      </c>
      <c r="C2682" t="s">
        <v>1146</v>
      </c>
      <c r="D2682" t="s">
        <v>3469</v>
      </c>
      <c r="E2682" t="s">
        <v>1088</v>
      </c>
      <c r="F2682" s="5">
        <v>1.96</v>
      </c>
      <c r="G2682" s="9">
        <v>0.1</v>
      </c>
      <c r="H2682" s="6">
        <f>G2682*100</f>
        <v>10</v>
      </c>
      <c r="I2682" t="s">
        <v>9799</v>
      </c>
      <c r="J2682" t="s">
        <v>10766</v>
      </c>
      <c r="K2682">
        <v>10</v>
      </c>
      <c r="L2682">
        <v>10</v>
      </c>
      <c r="M2682">
        <f>(F2682*(1+0.05))</f>
        <v>2.0579999999999998</v>
      </c>
      <c r="N2682">
        <f>IFERROR(ROUND(( (-1.208*LN(L2682) + 7.5474 + 4.6991*(2.71828^(-0.009*L2682)) + 0.0001*L2682*L2682 - 0.0432*L2682 + 4.7166)/3),2), " ")</f>
        <v>4.45</v>
      </c>
      <c r="O2682">
        <f>IFERROR(MAX(MIN(ROUND(N2682*(Q2682/P2682),2),4.5),1.9)," ")</f>
        <v>4.1900000000000004</v>
      </c>
      <c r="P2682">
        <f>13.098*F2682^-1.237</f>
        <v>5.6974985827885236</v>
      </c>
      <c r="Q2682">
        <f>13.098*M2682^-1.237</f>
        <v>5.3638060139004509</v>
      </c>
      <c r="R2682" s="5">
        <f>IFERROR(ROUND(MAX(MIN((-105.4*LN(O2682) + 163.83),95),10),0)," ")</f>
        <v>13</v>
      </c>
      <c r="S2682" s="5" t="str">
        <f>IFERROR(CONCATENATE("(",R2682,",",ROUND((1.2*W2682),2),")")," ")</f>
        <v>(13,2.47)</v>
      </c>
      <c r="T2682">
        <f>R2682-L2682</f>
        <v>3</v>
      </c>
      <c r="U2682" s="7" t="str">
        <f>IF((AND(T2682=0,H2682&gt;=L2682)),"Don’t change bids","OK")</f>
        <v>OK</v>
      </c>
      <c r="V2682" t="e">
        <f>IF((MATCH(F2682,W2682,0)),"Same","Diff")</f>
        <v>#N/A</v>
      </c>
      <c r="W2682" s="5">
        <f>ROUND(M2682,2)</f>
        <v>2.06</v>
      </c>
      <c r="X2682" s="5">
        <v>2.06</v>
      </c>
    </row>
    <row r="2683" spans="1:24" x14ac:dyDescent="0.25">
      <c r="A2683" t="s">
        <v>24</v>
      </c>
      <c r="B2683" t="s">
        <v>3470</v>
      </c>
      <c r="C2683" t="s">
        <v>1146</v>
      </c>
      <c r="D2683" t="s">
        <v>3471</v>
      </c>
      <c r="E2683" t="s">
        <v>1088</v>
      </c>
      <c r="F2683" s="5">
        <v>1.96</v>
      </c>
      <c r="G2683" s="9">
        <v>0.1</v>
      </c>
      <c r="H2683" s="6">
        <f>G2683*100</f>
        <v>10</v>
      </c>
      <c r="I2683" t="s">
        <v>9799</v>
      </c>
      <c r="J2683" t="s">
        <v>10766</v>
      </c>
      <c r="K2683">
        <v>10</v>
      </c>
      <c r="L2683">
        <v>10</v>
      </c>
      <c r="M2683">
        <f>(F2683*(1+0.05))</f>
        <v>2.0579999999999998</v>
      </c>
      <c r="N2683">
        <f>IFERROR(ROUND(( (-1.208*LN(L2683) + 7.5474 + 4.6991*(2.71828^(-0.009*L2683)) + 0.0001*L2683*L2683 - 0.0432*L2683 + 4.7166)/3),2), " ")</f>
        <v>4.45</v>
      </c>
      <c r="O2683">
        <f>IFERROR(MAX(MIN(ROUND(N2683*(Q2683/P2683),2),4.5),1.9)," ")</f>
        <v>4.1900000000000004</v>
      </c>
      <c r="P2683">
        <f>13.098*F2683^-1.237</f>
        <v>5.6974985827885236</v>
      </c>
      <c r="Q2683">
        <f>13.098*M2683^-1.237</f>
        <v>5.3638060139004509</v>
      </c>
      <c r="R2683" s="5">
        <f>IFERROR(ROUND(MAX(MIN((-105.4*LN(O2683) + 163.83),95),10),0)," ")</f>
        <v>13</v>
      </c>
      <c r="S2683" s="5" t="str">
        <f>IFERROR(CONCATENATE("(",R2683,",",ROUND((1.2*W2683),2),")")," ")</f>
        <v>(13,2.47)</v>
      </c>
      <c r="T2683">
        <f>R2683-L2683</f>
        <v>3</v>
      </c>
      <c r="U2683" s="7" t="str">
        <f>IF((AND(T2683=0,H2683&gt;=L2683)),"Don’t change bids","OK")</f>
        <v>OK</v>
      </c>
      <c r="V2683" t="e">
        <f>IF((MATCH(F2683,W2683,0)),"Same","Diff")</f>
        <v>#N/A</v>
      </c>
      <c r="W2683" s="5">
        <f>ROUND(M2683,2)</f>
        <v>2.06</v>
      </c>
      <c r="X2683" s="5">
        <v>2.06</v>
      </c>
    </row>
    <row r="2684" spans="1:24" x14ac:dyDescent="0.25">
      <c r="A2684" t="s">
        <v>24</v>
      </c>
      <c r="B2684" t="s">
        <v>3472</v>
      </c>
      <c r="C2684" t="s">
        <v>1146</v>
      </c>
      <c r="D2684" t="s">
        <v>3469</v>
      </c>
      <c r="E2684" t="s">
        <v>1088</v>
      </c>
      <c r="F2684" s="5">
        <v>1.96</v>
      </c>
      <c r="G2684" s="9">
        <v>0.1</v>
      </c>
      <c r="H2684" s="6">
        <f>G2684*100</f>
        <v>10</v>
      </c>
      <c r="I2684" t="s">
        <v>9799</v>
      </c>
      <c r="J2684" t="s">
        <v>10766</v>
      </c>
      <c r="K2684">
        <v>10</v>
      </c>
      <c r="L2684">
        <v>10</v>
      </c>
      <c r="M2684">
        <f>(F2684*(1+0.05))</f>
        <v>2.0579999999999998</v>
      </c>
      <c r="N2684">
        <f>IFERROR(ROUND(( (-1.208*LN(L2684) + 7.5474 + 4.6991*(2.71828^(-0.009*L2684)) + 0.0001*L2684*L2684 - 0.0432*L2684 + 4.7166)/3),2), " ")</f>
        <v>4.45</v>
      </c>
      <c r="O2684">
        <f>IFERROR(MAX(MIN(ROUND(N2684*(Q2684/P2684),2),4.5),1.9)," ")</f>
        <v>4.1900000000000004</v>
      </c>
      <c r="P2684">
        <f>13.098*F2684^-1.237</f>
        <v>5.6974985827885236</v>
      </c>
      <c r="Q2684">
        <f>13.098*M2684^-1.237</f>
        <v>5.3638060139004509</v>
      </c>
      <c r="R2684" s="5">
        <f>IFERROR(ROUND(MAX(MIN((-105.4*LN(O2684) + 163.83),95),10),0)," ")</f>
        <v>13</v>
      </c>
      <c r="S2684" s="5" t="str">
        <f>IFERROR(CONCATENATE("(",R2684,",",ROUND((1.2*W2684),2),")")," ")</f>
        <v>(13,2.47)</v>
      </c>
      <c r="T2684">
        <f>R2684-L2684</f>
        <v>3</v>
      </c>
      <c r="U2684" s="7" t="str">
        <f>IF((AND(T2684=0,H2684&gt;=L2684)),"Don’t change bids","OK")</f>
        <v>OK</v>
      </c>
      <c r="V2684" t="e">
        <f>IF((MATCH(F2684,W2684,0)),"Same","Diff")</f>
        <v>#N/A</v>
      </c>
      <c r="W2684" s="5">
        <f>ROUND(M2684,2)</f>
        <v>2.06</v>
      </c>
      <c r="X2684" s="5">
        <v>2.06</v>
      </c>
    </row>
    <row r="2685" spans="1:24" x14ac:dyDescent="0.25">
      <c r="A2685" t="s">
        <v>24</v>
      </c>
      <c r="B2685" t="s">
        <v>3473</v>
      </c>
      <c r="C2685" t="s">
        <v>1146</v>
      </c>
      <c r="D2685" t="s">
        <v>3471</v>
      </c>
      <c r="E2685" t="s">
        <v>1088</v>
      </c>
      <c r="F2685" s="5">
        <v>1.96</v>
      </c>
      <c r="G2685" s="9">
        <v>0.1</v>
      </c>
      <c r="H2685" s="6">
        <f>G2685*100</f>
        <v>10</v>
      </c>
      <c r="I2685" t="s">
        <v>9799</v>
      </c>
      <c r="J2685" t="s">
        <v>10766</v>
      </c>
      <c r="K2685">
        <v>10</v>
      </c>
      <c r="L2685">
        <v>10</v>
      </c>
      <c r="M2685">
        <f>(F2685*(1+0.05))</f>
        <v>2.0579999999999998</v>
      </c>
      <c r="N2685">
        <f>IFERROR(ROUND(( (-1.208*LN(L2685) + 7.5474 + 4.6991*(2.71828^(-0.009*L2685)) + 0.0001*L2685*L2685 - 0.0432*L2685 + 4.7166)/3),2), " ")</f>
        <v>4.45</v>
      </c>
      <c r="O2685">
        <f>IFERROR(MAX(MIN(ROUND(N2685*(Q2685/P2685),2),4.5),1.9)," ")</f>
        <v>4.1900000000000004</v>
      </c>
      <c r="P2685">
        <f>13.098*F2685^-1.237</f>
        <v>5.6974985827885236</v>
      </c>
      <c r="Q2685">
        <f>13.098*M2685^-1.237</f>
        <v>5.3638060139004509</v>
      </c>
      <c r="R2685" s="5">
        <f>IFERROR(ROUND(MAX(MIN((-105.4*LN(O2685) + 163.83),95),10),0)," ")</f>
        <v>13</v>
      </c>
      <c r="S2685" s="5" t="str">
        <f>IFERROR(CONCATENATE("(",R2685,",",ROUND((1.2*W2685),2),")")," ")</f>
        <v>(13,2.47)</v>
      </c>
      <c r="T2685">
        <f>R2685-L2685</f>
        <v>3</v>
      </c>
      <c r="U2685" s="7" t="str">
        <f>IF((AND(T2685=0,H2685&gt;=L2685)),"Don’t change bids","OK")</f>
        <v>OK</v>
      </c>
      <c r="V2685" t="e">
        <f>IF((MATCH(F2685,W2685,0)),"Same","Diff")</f>
        <v>#N/A</v>
      </c>
      <c r="W2685" s="5">
        <f>ROUND(M2685,2)</f>
        <v>2.06</v>
      </c>
      <c r="X2685" s="5">
        <v>2.06</v>
      </c>
    </row>
    <row r="2686" spans="1:24" x14ac:dyDescent="0.25">
      <c r="A2686" t="s">
        <v>24</v>
      </c>
      <c r="B2686" t="s">
        <v>3474</v>
      </c>
      <c r="C2686" t="s">
        <v>1146</v>
      </c>
      <c r="D2686" t="s">
        <v>3471</v>
      </c>
      <c r="E2686" t="s">
        <v>1088</v>
      </c>
      <c r="F2686" s="5">
        <v>1.96</v>
      </c>
      <c r="G2686" s="9">
        <v>0.1</v>
      </c>
      <c r="H2686" s="6">
        <f>G2686*100</f>
        <v>10</v>
      </c>
      <c r="I2686" t="s">
        <v>9799</v>
      </c>
      <c r="J2686" t="s">
        <v>10766</v>
      </c>
      <c r="K2686">
        <v>10</v>
      </c>
      <c r="L2686">
        <v>10</v>
      </c>
      <c r="M2686">
        <f>(F2686*(1+0.05))</f>
        <v>2.0579999999999998</v>
      </c>
      <c r="N2686">
        <f>IFERROR(ROUND(( (-1.208*LN(L2686) + 7.5474 + 4.6991*(2.71828^(-0.009*L2686)) + 0.0001*L2686*L2686 - 0.0432*L2686 + 4.7166)/3),2), " ")</f>
        <v>4.45</v>
      </c>
      <c r="O2686">
        <f>IFERROR(MAX(MIN(ROUND(N2686*(Q2686/P2686),2),4.5),1.9)," ")</f>
        <v>4.1900000000000004</v>
      </c>
      <c r="P2686">
        <f>13.098*F2686^-1.237</f>
        <v>5.6974985827885236</v>
      </c>
      <c r="Q2686">
        <f>13.098*M2686^-1.237</f>
        <v>5.3638060139004509</v>
      </c>
      <c r="R2686" s="5">
        <f>IFERROR(ROUND(MAX(MIN((-105.4*LN(O2686) + 163.83),95),10),0)," ")</f>
        <v>13</v>
      </c>
      <c r="S2686" s="5" t="str">
        <f>IFERROR(CONCATENATE("(",R2686,",",ROUND((1.2*W2686),2),")")," ")</f>
        <v>(13,2.47)</v>
      </c>
      <c r="T2686">
        <f>R2686-L2686</f>
        <v>3</v>
      </c>
      <c r="U2686" s="7" t="str">
        <f>IF((AND(T2686=0,H2686&gt;=L2686)),"Don’t change bids","OK")</f>
        <v>OK</v>
      </c>
      <c r="V2686" t="e">
        <f>IF((MATCH(F2686,W2686,0)),"Same","Diff")</f>
        <v>#N/A</v>
      </c>
      <c r="W2686" s="5">
        <f>ROUND(M2686,2)</f>
        <v>2.06</v>
      </c>
      <c r="X2686" s="5">
        <v>2.06</v>
      </c>
    </row>
    <row r="2687" spans="1:24" x14ac:dyDescent="0.25">
      <c r="A2687" t="s">
        <v>24</v>
      </c>
      <c r="B2687" t="s">
        <v>3475</v>
      </c>
      <c r="C2687" t="s">
        <v>1146</v>
      </c>
      <c r="D2687" t="s">
        <v>3476</v>
      </c>
      <c r="E2687" t="s">
        <v>1088</v>
      </c>
      <c r="F2687" s="5">
        <v>1.96</v>
      </c>
      <c r="G2687" s="9">
        <v>0.1</v>
      </c>
      <c r="H2687" s="6">
        <f>G2687*100</f>
        <v>10</v>
      </c>
      <c r="I2687" t="s">
        <v>9799</v>
      </c>
      <c r="J2687" t="s">
        <v>10766</v>
      </c>
      <c r="K2687">
        <v>10</v>
      </c>
      <c r="L2687">
        <v>10</v>
      </c>
      <c r="M2687">
        <f>(F2687*(1+0.05))</f>
        <v>2.0579999999999998</v>
      </c>
      <c r="N2687">
        <f>IFERROR(ROUND(( (-1.208*LN(L2687) + 7.5474 + 4.6991*(2.71828^(-0.009*L2687)) + 0.0001*L2687*L2687 - 0.0432*L2687 + 4.7166)/3),2), " ")</f>
        <v>4.45</v>
      </c>
      <c r="O2687">
        <f>IFERROR(MAX(MIN(ROUND(N2687*(Q2687/P2687),2),4.5),1.9)," ")</f>
        <v>4.1900000000000004</v>
      </c>
      <c r="P2687">
        <f>13.098*F2687^-1.237</f>
        <v>5.6974985827885236</v>
      </c>
      <c r="Q2687">
        <f>13.098*M2687^-1.237</f>
        <v>5.3638060139004509</v>
      </c>
      <c r="R2687" s="5">
        <f>IFERROR(ROUND(MAX(MIN((-105.4*LN(O2687) + 163.83),95),10),0)," ")</f>
        <v>13</v>
      </c>
      <c r="S2687" s="5" t="str">
        <f>IFERROR(CONCATENATE("(",R2687,",",ROUND((1.2*W2687),2),")")," ")</f>
        <v>(13,2.47)</v>
      </c>
      <c r="T2687">
        <f>R2687-L2687</f>
        <v>3</v>
      </c>
      <c r="U2687" s="7" t="str">
        <f>IF((AND(T2687=0,H2687&gt;=L2687)),"Don’t change bids","OK")</f>
        <v>OK</v>
      </c>
      <c r="V2687" t="e">
        <f>IF((MATCH(F2687,W2687,0)),"Same","Diff")</f>
        <v>#N/A</v>
      </c>
      <c r="W2687" s="5">
        <f>ROUND(M2687,2)</f>
        <v>2.06</v>
      </c>
      <c r="X2687" s="5">
        <v>2.06</v>
      </c>
    </row>
    <row r="2688" spans="1:24" x14ac:dyDescent="0.25">
      <c r="A2688" t="s">
        <v>24</v>
      </c>
      <c r="B2688" t="s">
        <v>3477</v>
      </c>
      <c r="C2688" t="s">
        <v>1146</v>
      </c>
      <c r="D2688" t="s">
        <v>3471</v>
      </c>
      <c r="E2688" t="s">
        <v>1088</v>
      </c>
      <c r="F2688" s="5">
        <v>1.96</v>
      </c>
      <c r="G2688" s="9">
        <v>0.1</v>
      </c>
      <c r="H2688" s="6">
        <f>G2688*100</f>
        <v>10</v>
      </c>
      <c r="I2688" t="s">
        <v>9799</v>
      </c>
      <c r="J2688" t="s">
        <v>10766</v>
      </c>
      <c r="K2688">
        <v>10</v>
      </c>
      <c r="L2688">
        <v>10</v>
      </c>
      <c r="M2688">
        <f>(F2688*(1+0.05))</f>
        <v>2.0579999999999998</v>
      </c>
      <c r="N2688">
        <f>IFERROR(ROUND(( (-1.208*LN(L2688) + 7.5474 + 4.6991*(2.71828^(-0.009*L2688)) + 0.0001*L2688*L2688 - 0.0432*L2688 + 4.7166)/3),2), " ")</f>
        <v>4.45</v>
      </c>
      <c r="O2688">
        <f>IFERROR(MAX(MIN(ROUND(N2688*(Q2688/P2688),2),4.5),1.9)," ")</f>
        <v>4.1900000000000004</v>
      </c>
      <c r="P2688">
        <f>13.098*F2688^-1.237</f>
        <v>5.6974985827885236</v>
      </c>
      <c r="Q2688">
        <f>13.098*M2688^-1.237</f>
        <v>5.3638060139004509</v>
      </c>
      <c r="R2688" s="5">
        <f>IFERROR(ROUND(MAX(MIN((-105.4*LN(O2688) + 163.83),95),10),0)," ")</f>
        <v>13</v>
      </c>
      <c r="S2688" s="5" t="str">
        <f>IFERROR(CONCATENATE("(",R2688,",",ROUND((1.2*W2688),2),")")," ")</f>
        <v>(13,2.47)</v>
      </c>
      <c r="T2688">
        <f>R2688-L2688</f>
        <v>3</v>
      </c>
      <c r="U2688" s="7" t="str">
        <f>IF((AND(T2688=0,H2688&gt;=L2688)),"Don’t change bids","OK")</f>
        <v>OK</v>
      </c>
      <c r="V2688" t="e">
        <f>IF((MATCH(F2688,W2688,0)),"Same","Diff")</f>
        <v>#N/A</v>
      </c>
      <c r="W2688" s="5">
        <f>ROUND(M2688,2)</f>
        <v>2.06</v>
      </c>
      <c r="X2688" s="5">
        <v>2.06</v>
      </c>
    </row>
    <row r="2689" spans="1:24" x14ac:dyDescent="0.25">
      <c r="A2689" t="s">
        <v>24</v>
      </c>
      <c r="B2689" t="s">
        <v>3478</v>
      </c>
      <c r="C2689" t="s">
        <v>1146</v>
      </c>
      <c r="D2689" t="s">
        <v>3471</v>
      </c>
      <c r="E2689" t="s">
        <v>1088</v>
      </c>
      <c r="F2689" s="5">
        <v>1.96</v>
      </c>
      <c r="G2689" s="9">
        <v>0.1</v>
      </c>
      <c r="H2689" s="6">
        <f>G2689*100</f>
        <v>10</v>
      </c>
      <c r="I2689" t="s">
        <v>9799</v>
      </c>
      <c r="J2689" t="s">
        <v>10766</v>
      </c>
      <c r="K2689">
        <v>10</v>
      </c>
      <c r="L2689">
        <v>10</v>
      </c>
      <c r="M2689">
        <f>(F2689*(1+0.05))</f>
        <v>2.0579999999999998</v>
      </c>
      <c r="N2689">
        <f>IFERROR(ROUND(( (-1.208*LN(L2689) + 7.5474 + 4.6991*(2.71828^(-0.009*L2689)) + 0.0001*L2689*L2689 - 0.0432*L2689 + 4.7166)/3),2), " ")</f>
        <v>4.45</v>
      </c>
      <c r="O2689">
        <f>IFERROR(MAX(MIN(ROUND(N2689*(Q2689/P2689),2),4.5),1.9)," ")</f>
        <v>4.1900000000000004</v>
      </c>
      <c r="P2689">
        <f>13.098*F2689^-1.237</f>
        <v>5.6974985827885236</v>
      </c>
      <c r="Q2689">
        <f>13.098*M2689^-1.237</f>
        <v>5.3638060139004509</v>
      </c>
      <c r="R2689" s="5">
        <f>IFERROR(ROUND(MAX(MIN((-105.4*LN(O2689) + 163.83),95),10),0)," ")</f>
        <v>13</v>
      </c>
      <c r="S2689" s="5" t="str">
        <f>IFERROR(CONCATENATE("(",R2689,",",ROUND((1.2*W2689),2),")")," ")</f>
        <v>(13,2.47)</v>
      </c>
      <c r="T2689">
        <f>R2689-L2689</f>
        <v>3</v>
      </c>
      <c r="U2689" s="7" t="str">
        <f>IF((AND(T2689=0,H2689&gt;=L2689)),"Don’t change bids","OK")</f>
        <v>OK</v>
      </c>
      <c r="V2689" t="e">
        <f>IF((MATCH(F2689,W2689,0)),"Same","Diff")</f>
        <v>#N/A</v>
      </c>
      <c r="W2689" s="5">
        <f>ROUND(M2689,2)</f>
        <v>2.06</v>
      </c>
      <c r="X2689" s="5">
        <v>2.06</v>
      </c>
    </row>
    <row r="2690" spans="1:24" x14ac:dyDescent="0.25">
      <c r="A2690" t="s">
        <v>24</v>
      </c>
      <c r="B2690" t="s">
        <v>3479</v>
      </c>
      <c r="C2690" t="s">
        <v>1146</v>
      </c>
      <c r="D2690" t="s">
        <v>3471</v>
      </c>
      <c r="E2690" t="s">
        <v>1088</v>
      </c>
      <c r="F2690" s="5">
        <v>1.96</v>
      </c>
      <c r="G2690" s="9">
        <v>0.1</v>
      </c>
      <c r="H2690" s="6">
        <f>G2690*100</f>
        <v>10</v>
      </c>
      <c r="I2690" t="s">
        <v>9799</v>
      </c>
      <c r="J2690" t="s">
        <v>10766</v>
      </c>
      <c r="K2690">
        <v>10</v>
      </c>
      <c r="L2690">
        <v>10</v>
      </c>
      <c r="M2690">
        <f>(F2690*(1+0.05))</f>
        <v>2.0579999999999998</v>
      </c>
      <c r="N2690">
        <f>IFERROR(ROUND(( (-1.208*LN(L2690) + 7.5474 + 4.6991*(2.71828^(-0.009*L2690)) + 0.0001*L2690*L2690 - 0.0432*L2690 + 4.7166)/3),2), " ")</f>
        <v>4.45</v>
      </c>
      <c r="O2690">
        <f>IFERROR(MAX(MIN(ROUND(N2690*(Q2690/P2690),2),4.5),1.9)," ")</f>
        <v>4.1900000000000004</v>
      </c>
      <c r="P2690">
        <f>13.098*F2690^-1.237</f>
        <v>5.6974985827885236</v>
      </c>
      <c r="Q2690">
        <f>13.098*M2690^-1.237</f>
        <v>5.3638060139004509</v>
      </c>
      <c r="R2690" s="5">
        <f>IFERROR(ROUND(MAX(MIN((-105.4*LN(O2690) + 163.83),95),10),0)," ")</f>
        <v>13</v>
      </c>
      <c r="S2690" s="5" t="str">
        <f>IFERROR(CONCATENATE("(",R2690,",",ROUND((1.2*W2690),2),")")," ")</f>
        <v>(13,2.47)</v>
      </c>
      <c r="T2690">
        <f>R2690-L2690</f>
        <v>3</v>
      </c>
      <c r="U2690" s="7" t="str">
        <f>IF((AND(T2690=0,H2690&gt;=L2690)),"Don’t change bids","OK")</f>
        <v>OK</v>
      </c>
      <c r="V2690" t="e">
        <f>IF((MATCH(F2690,W2690,0)),"Same","Diff")</f>
        <v>#N/A</v>
      </c>
      <c r="W2690" s="5">
        <f>ROUND(M2690,2)</f>
        <v>2.06</v>
      </c>
      <c r="X2690" s="5">
        <v>2.06</v>
      </c>
    </row>
    <row r="2691" spans="1:24" x14ac:dyDescent="0.25">
      <c r="A2691" t="s">
        <v>24</v>
      </c>
      <c r="B2691" t="s">
        <v>3480</v>
      </c>
      <c r="C2691" t="s">
        <v>1146</v>
      </c>
      <c r="D2691" t="s">
        <v>3469</v>
      </c>
      <c r="E2691" t="s">
        <v>1088</v>
      </c>
      <c r="F2691" s="5">
        <v>1.96</v>
      </c>
      <c r="G2691" s="9">
        <v>0.1</v>
      </c>
      <c r="H2691" s="6">
        <f>G2691*100</f>
        <v>10</v>
      </c>
      <c r="I2691" t="s">
        <v>9799</v>
      </c>
      <c r="J2691" t="s">
        <v>10766</v>
      </c>
      <c r="K2691">
        <v>10</v>
      </c>
      <c r="L2691">
        <v>10</v>
      </c>
      <c r="M2691">
        <f>(F2691*(1+0.05))</f>
        <v>2.0579999999999998</v>
      </c>
      <c r="N2691">
        <f>IFERROR(ROUND(( (-1.208*LN(L2691) + 7.5474 + 4.6991*(2.71828^(-0.009*L2691)) + 0.0001*L2691*L2691 - 0.0432*L2691 + 4.7166)/3),2), " ")</f>
        <v>4.45</v>
      </c>
      <c r="O2691">
        <f>IFERROR(MAX(MIN(ROUND(N2691*(Q2691/P2691),2),4.5),1.9)," ")</f>
        <v>4.1900000000000004</v>
      </c>
      <c r="P2691">
        <f>13.098*F2691^-1.237</f>
        <v>5.6974985827885236</v>
      </c>
      <c r="Q2691">
        <f>13.098*M2691^-1.237</f>
        <v>5.3638060139004509</v>
      </c>
      <c r="R2691" s="5">
        <f>IFERROR(ROUND(MAX(MIN((-105.4*LN(O2691) + 163.83),95),10),0)," ")</f>
        <v>13</v>
      </c>
      <c r="S2691" s="5" t="str">
        <f>IFERROR(CONCATENATE("(",R2691,",",ROUND((1.2*W2691),2),")")," ")</f>
        <v>(13,2.47)</v>
      </c>
      <c r="T2691">
        <f>R2691-L2691</f>
        <v>3</v>
      </c>
      <c r="U2691" s="7" t="str">
        <f>IF((AND(T2691=0,H2691&gt;=L2691)),"Don’t change bids","OK")</f>
        <v>OK</v>
      </c>
      <c r="V2691" t="e">
        <f>IF((MATCH(F2691,W2691,0)),"Same","Diff")</f>
        <v>#N/A</v>
      </c>
      <c r="W2691" s="5">
        <f>ROUND(M2691,2)</f>
        <v>2.06</v>
      </c>
      <c r="X2691" s="5">
        <v>2.06</v>
      </c>
    </row>
    <row r="2692" spans="1:24" x14ac:dyDescent="0.25">
      <c r="A2692" t="s">
        <v>24</v>
      </c>
      <c r="B2692" t="s">
        <v>3481</v>
      </c>
      <c r="C2692" t="s">
        <v>1146</v>
      </c>
      <c r="D2692" t="s">
        <v>3471</v>
      </c>
      <c r="E2692" t="s">
        <v>1088</v>
      </c>
      <c r="F2692" s="5">
        <v>1.96</v>
      </c>
      <c r="G2692" s="9">
        <v>0.1</v>
      </c>
      <c r="H2692" s="6">
        <f>G2692*100</f>
        <v>10</v>
      </c>
      <c r="I2692" t="s">
        <v>9799</v>
      </c>
      <c r="J2692" t="s">
        <v>10766</v>
      </c>
      <c r="K2692">
        <v>10</v>
      </c>
      <c r="L2692">
        <v>10</v>
      </c>
      <c r="M2692">
        <f>(F2692*(1+0.05))</f>
        <v>2.0579999999999998</v>
      </c>
      <c r="N2692">
        <f>IFERROR(ROUND(( (-1.208*LN(L2692) + 7.5474 + 4.6991*(2.71828^(-0.009*L2692)) + 0.0001*L2692*L2692 - 0.0432*L2692 + 4.7166)/3),2), " ")</f>
        <v>4.45</v>
      </c>
      <c r="O2692">
        <f>IFERROR(MAX(MIN(ROUND(N2692*(Q2692/P2692),2),4.5),1.9)," ")</f>
        <v>4.1900000000000004</v>
      </c>
      <c r="P2692">
        <f>13.098*F2692^-1.237</f>
        <v>5.6974985827885236</v>
      </c>
      <c r="Q2692">
        <f>13.098*M2692^-1.237</f>
        <v>5.3638060139004509</v>
      </c>
      <c r="R2692" s="5">
        <f>IFERROR(ROUND(MAX(MIN((-105.4*LN(O2692) + 163.83),95),10),0)," ")</f>
        <v>13</v>
      </c>
      <c r="S2692" s="5" t="str">
        <f>IFERROR(CONCATENATE("(",R2692,",",ROUND((1.2*W2692),2),")")," ")</f>
        <v>(13,2.47)</v>
      </c>
      <c r="T2692">
        <f>R2692-L2692</f>
        <v>3</v>
      </c>
      <c r="U2692" s="7" t="str">
        <f>IF((AND(T2692=0,H2692&gt;=L2692)),"Don’t change bids","OK")</f>
        <v>OK</v>
      </c>
      <c r="V2692" t="e">
        <f>IF((MATCH(F2692,W2692,0)),"Same","Diff")</f>
        <v>#N/A</v>
      </c>
      <c r="W2692" s="5">
        <f>ROUND(M2692,2)</f>
        <v>2.06</v>
      </c>
      <c r="X2692" s="5">
        <v>2.06</v>
      </c>
    </row>
    <row r="2693" spans="1:24" x14ac:dyDescent="0.25">
      <c r="A2693" t="s">
        <v>24</v>
      </c>
      <c r="B2693" t="s">
        <v>3482</v>
      </c>
      <c r="C2693" t="s">
        <v>1146</v>
      </c>
      <c r="D2693" t="s">
        <v>3471</v>
      </c>
      <c r="E2693" t="s">
        <v>1088</v>
      </c>
      <c r="F2693" s="5">
        <v>1.96</v>
      </c>
      <c r="G2693" s="9">
        <v>0.1</v>
      </c>
      <c r="H2693" s="6">
        <f>G2693*100</f>
        <v>10</v>
      </c>
      <c r="I2693" t="s">
        <v>9799</v>
      </c>
      <c r="J2693" t="s">
        <v>10766</v>
      </c>
      <c r="K2693">
        <v>10</v>
      </c>
      <c r="L2693">
        <v>10</v>
      </c>
      <c r="M2693">
        <f>(F2693*(1+0.05))</f>
        <v>2.0579999999999998</v>
      </c>
      <c r="N2693">
        <f>IFERROR(ROUND(( (-1.208*LN(L2693) + 7.5474 + 4.6991*(2.71828^(-0.009*L2693)) + 0.0001*L2693*L2693 - 0.0432*L2693 + 4.7166)/3),2), " ")</f>
        <v>4.45</v>
      </c>
      <c r="O2693">
        <f>IFERROR(MAX(MIN(ROUND(N2693*(Q2693/P2693),2),4.5),1.9)," ")</f>
        <v>4.1900000000000004</v>
      </c>
      <c r="P2693">
        <f>13.098*F2693^-1.237</f>
        <v>5.6974985827885236</v>
      </c>
      <c r="Q2693">
        <f>13.098*M2693^-1.237</f>
        <v>5.3638060139004509</v>
      </c>
      <c r="R2693" s="5">
        <f>IFERROR(ROUND(MAX(MIN((-105.4*LN(O2693) + 163.83),95),10),0)," ")</f>
        <v>13</v>
      </c>
      <c r="S2693" s="5" t="str">
        <f>IFERROR(CONCATENATE("(",R2693,",",ROUND((1.2*W2693),2),")")," ")</f>
        <v>(13,2.47)</v>
      </c>
      <c r="T2693">
        <f>R2693-L2693</f>
        <v>3</v>
      </c>
      <c r="U2693" s="7" t="str">
        <f>IF((AND(T2693=0,H2693&gt;=L2693)),"Don’t change bids","OK")</f>
        <v>OK</v>
      </c>
      <c r="V2693" t="e">
        <f>IF((MATCH(F2693,W2693,0)),"Same","Diff")</f>
        <v>#N/A</v>
      </c>
      <c r="W2693" s="5">
        <f>ROUND(M2693,2)</f>
        <v>2.06</v>
      </c>
      <c r="X2693" s="5">
        <v>2.06</v>
      </c>
    </row>
    <row r="2694" spans="1:24" x14ac:dyDescent="0.25">
      <c r="A2694" t="s">
        <v>24</v>
      </c>
      <c r="B2694" t="s">
        <v>3483</v>
      </c>
      <c r="C2694" t="s">
        <v>1146</v>
      </c>
      <c r="D2694" t="s">
        <v>3469</v>
      </c>
      <c r="E2694" t="s">
        <v>1088</v>
      </c>
      <c r="F2694" s="5">
        <v>1.96</v>
      </c>
      <c r="G2694" s="9">
        <v>0.1</v>
      </c>
      <c r="H2694" s="6">
        <f>G2694*100</f>
        <v>10</v>
      </c>
      <c r="I2694" t="s">
        <v>9799</v>
      </c>
      <c r="J2694" t="s">
        <v>10766</v>
      </c>
      <c r="K2694">
        <v>10</v>
      </c>
      <c r="L2694">
        <v>10</v>
      </c>
      <c r="M2694">
        <f>(F2694*(1+0.05))</f>
        <v>2.0579999999999998</v>
      </c>
      <c r="N2694">
        <f>IFERROR(ROUND(( (-1.208*LN(L2694) + 7.5474 + 4.6991*(2.71828^(-0.009*L2694)) + 0.0001*L2694*L2694 - 0.0432*L2694 + 4.7166)/3),2), " ")</f>
        <v>4.45</v>
      </c>
      <c r="O2694">
        <f>IFERROR(MAX(MIN(ROUND(N2694*(Q2694/P2694),2),4.5),1.9)," ")</f>
        <v>4.1900000000000004</v>
      </c>
      <c r="P2694">
        <f>13.098*F2694^-1.237</f>
        <v>5.6974985827885236</v>
      </c>
      <c r="Q2694">
        <f>13.098*M2694^-1.237</f>
        <v>5.3638060139004509</v>
      </c>
      <c r="R2694" s="5">
        <f>IFERROR(ROUND(MAX(MIN((-105.4*LN(O2694) + 163.83),95),10),0)," ")</f>
        <v>13</v>
      </c>
      <c r="S2694" s="5" t="str">
        <f>IFERROR(CONCATENATE("(",R2694,",",ROUND((1.2*W2694),2),")")," ")</f>
        <v>(13,2.47)</v>
      </c>
      <c r="T2694">
        <f>R2694-L2694</f>
        <v>3</v>
      </c>
      <c r="U2694" s="7" t="str">
        <f>IF((AND(T2694=0,H2694&gt;=L2694)),"Don’t change bids","OK")</f>
        <v>OK</v>
      </c>
      <c r="V2694" t="e">
        <f>IF((MATCH(F2694,W2694,0)),"Same","Diff")</f>
        <v>#N/A</v>
      </c>
      <c r="W2694" s="5">
        <f>ROUND(M2694,2)</f>
        <v>2.06</v>
      </c>
      <c r="X2694" s="5">
        <v>2.06</v>
      </c>
    </row>
    <row r="2695" spans="1:24" x14ac:dyDescent="0.25">
      <c r="A2695" t="s">
        <v>24</v>
      </c>
      <c r="B2695" t="s">
        <v>3484</v>
      </c>
      <c r="C2695" t="s">
        <v>1146</v>
      </c>
      <c r="D2695" t="s">
        <v>3471</v>
      </c>
      <c r="E2695" t="s">
        <v>1088</v>
      </c>
      <c r="F2695" s="5">
        <v>1.96</v>
      </c>
      <c r="G2695" s="9">
        <v>0.1</v>
      </c>
      <c r="H2695" s="6">
        <f>G2695*100</f>
        <v>10</v>
      </c>
      <c r="I2695" t="s">
        <v>9799</v>
      </c>
      <c r="J2695" t="s">
        <v>10766</v>
      </c>
      <c r="K2695">
        <v>10</v>
      </c>
      <c r="L2695">
        <v>10</v>
      </c>
      <c r="M2695">
        <f>(F2695*(1+0.05))</f>
        <v>2.0579999999999998</v>
      </c>
      <c r="N2695">
        <f>IFERROR(ROUND(( (-1.208*LN(L2695) + 7.5474 + 4.6991*(2.71828^(-0.009*L2695)) + 0.0001*L2695*L2695 - 0.0432*L2695 + 4.7166)/3),2), " ")</f>
        <v>4.45</v>
      </c>
      <c r="O2695">
        <f>IFERROR(MAX(MIN(ROUND(N2695*(Q2695/P2695),2),4.5),1.9)," ")</f>
        <v>4.1900000000000004</v>
      </c>
      <c r="P2695">
        <f>13.098*F2695^-1.237</f>
        <v>5.6974985827885236</v>
      </c>
      <c r="Q2695">
        <f>13.098*M2695^-1.237</f>
        <v>5.3638060139004509</v>
      </c>
      <c r="R2695" s="5">
        <f>IFERROR(ROUND(MAX(MIN((-105.4*LN(O2695) + 163.83),95),10),0)," ")</f>
        <v>13</v>
      </c>
      <c r="S2695" s="5" t="str">
        <f>IFERROR(CONCATENATE("(",R2695,",",ROUND((1.2*W2695),2),")")," ")</f>
        <v>(13,2.47)</v>
      </c>
      <c r="T2695">
        <f>R2695-L2695</f>
        <v>3</v>
      </c>
      <c r="U2695" s="7" t="str">
        <f>IF((AND(T2695=0,H2695&gt;=L2695)),"Don’t change bids","OK")</f>
        <v>OK</v>
      </c>
      <c r="V2695" t="e">
        <f>IF((MATCH(F2695,W2695,0)),"Same","Diff")</f>
        <v>#N/A</v>
      </c>
      <c r="W2695" s="5">
        <f>ROUND(M2695,2)</f>
        <v>2.06</v>
      </c>
      <c r="X2695" s="5">
        <v>2.06</v>
      </c>
    </row>
    <row r="2696" spans="1:24" x14ac:dyDescent="0.25">
      <c r="A2696" t="s">
        <v>24</v>
      </c>
      <c r="B2696" t="s">
        <v>3485</v>
      </c>
      <c r="C2696" t="s">
        <v>1146</v>
      </c>
      <c r="D2696" t="s">
        <v>3471</v>
      </c>
      <c r="E2696" t="s">
        <v>1088</v>
      </c>
      <c r="F2696" s="5">
        <v>1.96</v>
      </c>
      <c r="G2696" s="9">
        <v>0.1</v>
      </c>
      <c r="H2696" s="6">
        <f>G2696*100</f>
        <v>10</v>
      </c>
      <c r="I2696" t="s">
        <v>9799</v>
      </c>
      <c r="J2696" t="s">
        <v>10766</v>
      </c>
      <c r="K2696">
        <v>10</v>
      </c>
      <c r="L2696">
        <v>10</v>
      </c>
      <c r="M2696">
        <f>(F2696*(1+0.05))</f>
        <v>2.0579999999999998</v>
      </c>
      <c r="N2696">
        <f>IFERROR(ROUND(( (-1.208*LN(L2696) + 7.5474 + 4.6991*(2.71828^(-0.009*L2696)) + 0.0001*L2696*L2696 - 0.0432*L2696 + 4.7166)/3),2), " ")</f>
        <v>4.45</v>
      </c>
      <c r="O2696">
        <f>IFERROR(MAX(MIN(ROUND(N2696*(Q2696/P2696),2),4.5),1.9)," ")</f>
        <v>4.1900000000000004</v>
      </c>
      <c r="P2696">
        <f>13.098*F2696^-1.237</f>
        <v>5.6974985827885236</v>
      </c>
      <c r="Q2696">
        <f>13.098*M2696^-1.237</f>
        <v>5.3638060139004509</v>
      </c>
      <c r="R2696" s="5">
        <f>IFERROR(ROUND(MAX(MIN((-105.4*LN(O2696) + 163.83),95),10),0)," ")</f>
        <v>13</v>
      </c>
      <c r="S2696" s="5" t="str">
        <f>IFERROR(CONCATENATE("(",R2696,",",ROUND((1.2*W2696),2),")")," ")</f>
        <v>(13,2.47)</v>
      </c>
      <c r="T2696">
        <f>R2696-L2696</f>
        <v>3</v>
      </c>
      <c r="U2696" s="7" t="str">
        <f>IF((AND(T2696=0,H2696&gt;=L2696)),"Don’t change bids","OK")</f>
        <v>OK</v>
      </c>
      <c r="V2696" t="e">
        <f>IF((MATCH(F2696,W2696,0)),"Same","Diff")</f>
        <v>#N/A</v>
      </c>
      <c r="W2696" s="5">
        <f>ROUND(M2696,2)</f>
        <v>2.06</v>
      </c>
      <c r="X2696" s="5">
        <v>2.06</v>
      </c>
    </row>
    <row r="2697" spans="1:24" x14ac:dyDescent="0.25">
      <c r="A2697" t="s">
        <v>24</v>
      </c>
      <c r="B2697" t="s">
        <v>3486</v>
      </c>
      <c r="C2697" t="s">
        <v>1146</v>
      </c>
      <c r="D2697" t="s">
        <v>3471</v>
      </c>
      <c r="E2697" t="s">
        <v>1088</v>
      </c>
      <c r="F2697" s="5">
        <v>1.96</v>
      </c>
      <c r="G2697" s="9">
        <v>0.1</v>
      </c>
      <c r="H2697" s="6">
        <f>G2697*100</f>
        <v>10</v>
      </c>
      <c r="I2697" t="s">
        <v>9799</v>
      </c>
      <c r="J2697" t="s">
        <v>10766</v>
      </c>
      <c r="K2697">
        <v>10</v>
      </c>
      <c r="L2697">
        <v>10</v>
      </c>
      <c r="M2697">
        <f>(F2697*(1+0.05))</f>
        <v>2.0579999999999998</v>
      </c>
      <c r="N2697">
        <f>IFERROR(ROUND(( (-1.208*LN(L2697) + 7.5474 + 4.6991*(2.71828^(-0.009*L2697)) + 0.0001*L2697*L2697 - 0.0432*L2697 + 4.7166)/3),2), " ")</f>
        <v>4.45</v>
      </c>
      <c r="O2697">
        <f>IFERROR(MAX(MIN(ROUND(N2697*(Q2697/P2697),2),4.5),1.9)," ")</f>
        <v>4.1900000000000004</v>
      </c>
      <c r="P2697">
        <f>13.098*F2697^-1.237</f>
        <v>5.6974985827885236</v>
      </c>
      <c r="Q2697">
        <f>13.098*M2697^-1.237</f>
        <v>5.3638060139004509</v>
      </c>
      <c r="R2697" s="5">
        <f>IFERROR(ROUND(MAX(MIN((-105.4*LN(O2697) + 163.83),95),10),0)," ")</f>
        <v>13</v>
      </c>
      <c r="S2697" s="5" t="str">
        <f>IFERROR(CONCATENATE("(",R2697,",",ROUND((1.2*W2697),2),")")," ")</f>
        <v>(13,2.47)</v>
      </c>
      <c r="T2697">
        <f>R2697-L2697</f>
        <v>3</v>
      </c>
      <c r="U2697" s="7" t="str">
        <f>IF((AND(T2697=0,H2697&gt;=L2697)),"Don’t change bids","OK")</f>
        <v>OK</v>
      </c>
      <c r="V2697" t="e">
        <f>IF((MATCH(F2697,W2697,0)),"Same","Diff")</f>
        <v>#N/A</v>
      </c>
      <c r="W2697" s="5">
        <f>ROUND(M2697,2)</f>
        <v>2.06</v>
      </c>
      <c r="X2697" s="5">
        <v>2.06</v>
      </c>
    </row>
    <row r="2698" spans="1:24" x14ac:dyDescent="0.25">
      <c r="A2698" t="s">
        <v>24</v>
      </c>
      <c r="B2698" t="s">
        <v>3487</v>
      </c>
      <c r="C2698" t="s">
        <v>1146</v>
      </c>
      <c r="D2698" t="s">
        <v>3471</v>
      </c>
      <c r="E2698" t="s">
        <v>1088</v>
      </c>
      <c r="F2698" s="5">
        <v>1.96</v>
      </c>
      <c r="G2698" s="9">
        <v>0.1</v>
      </c>
      <c r="H2698" s="6">
        <f>G2698*100</f>
        <v>10</v>
      </c>
      <c r="I2698" t="s">
        <v>9799</v>
      </c>
      <c r="J2698" t="s">
        <v>10766</v>
      </c>
      <c r="K2698">
        <v>10</v>
      </c>
      <c r="L2698">
        <v>10</v>
      </c>
      <c r="M2698">
        <f>(F2698*(1+0.05))</f>
        <v>2.0579999999999998</v>
      </c>
      <c r="N2698">
        <f>IFERROR(ROUND(( (-1.208*LN(L2698) + 7.5474 + 4.6991*(2.71828^(-0.009*L2698)) + 0.0001*L2698*L2698 - 0.0432*L2698 + 4.7166)/3),2), " ")</f>
        <v>4.45</v>
      </c>
      <c r="O2698">
        <f>IFERROR(MAX(MIN(ROUND(N2698*(Q2698/P2698),2),4.5),1.9)," ")</f>
        <v>4.1900000000000004</v>
      </c>
      <c r="P2698">
        <f>13.098*F2698^-1.237</f>
        <v>5.6974985827885236</v>
      </c>
      <c r="Q2698">
        <f>13.098*M2698^-1.237</f>
        <v>5.3638060139004509</v>
      </c>
      <c r="R2698" s="5">
        <f>IFERROR(ROUND(MAX(MIN((-105.4*LN(O2698) + 163.83),95),10),0)," ")</f>
        <v>13</v>
      </c>
      <c r="S2698" s="5" t="str">
        <f>IFERROR(CONCATENATE("(",R2698,",",ROUND((1.2*W2698),2),")")," ")</f>
        <v>(13,2.47)</v>
      </c>
      <c r="T2698">
        <f>R2698-L2698</f>
        <v>3</v>
      </c>
      <c r="U2698" s="7" t="str">
        <f>IF((AND(T2698=0,H2698&gt;=L2698)),"Don’t change bids","OK")</f>
        <v>OK</v>
      </c>
      <c r="V2698" t="e">
        <f>IF((MATCH(F2698,W2698,0)),"Same","Diff")</f>
        <v>#N/A</v>
      </c>
      <c r="W2698" s="5">
        <f>ROUND(M2698,2)</f>
        <v>2.06</v>
      </c>
      <c r="X2698" s="5">
        <v>2.06</v>
      </c>
    </row>
    <row r="2699" spans="1:24" x14ac:dyDescent="0.25">
      <c r="A2699" t="s">
        <v>24</v>
      </c>
      <c r="B2699" t="s">
        <v>3488</v>
      </c>
      <c r="C2699" t="s">
        <v>1146</v>
      </c>
      <c r="D2699" t="s">
        <v>3471</v>
      </c>
      <c r="E2699" t="s">
        <v>1088</v>
      </c>
      <c r="F2699" s="5">
        <v>1.96</v>
      </c>
      <c r="G2699" s="9">
        <v>0.1</v>
      </c>
      <c r="H2699" s="6">
        <f>G2699*100</f>
        <v>10</v>
      </c>
      <c r="I2699" t="s">
        <v>9799</v>
      </c>
      <c r="J2699" t="s">
        <v>10766</v>
      </c>
      <c r="K2699">
        <v>10</v>
      </c>
      <c r="L2699">
        <v>10</v>
      </c>
      <c r="M2699">
        <f>(F2699*(1+0.05))</f>
        <v>2.0579999999999998</v>
      </c>
      <c r="N2699">
        <f>IFERROR(ROUND(( (-1.208*LN(L2699) + 7.5474 + 4.6991*(2.71828^(-0.009*L2699)) + 0.0001*L2699*L2699 - 0.0432*L2699 + 4.7166)/3),2), " ")</f>
        <v>4.45</v>
      </c>
      <c r="O2699">
        <f>IFERROR(MAX(MIN(ROUND(N2699*(Q2699/P2699),2),4.5),1.9)," ")</f>
        <v>4.1900000000000004</v>
      </c>
      <c r="P2699">
        <f>13.098*F2699^-1.237</f>
        <v>5.6974985827885236</v>
      </c>
      <c r="Q2699">
        <f>13.098*M2699^-1.237</f>
        <v>5.3638060139004509</v>
      </c>
      <c r="R2699" s="5">
        <f>IFERROR(ROUND(MAX(MIN((-105.4*LN(O2699) + 163.83),95),10),0)," ")</f>
        <v>13</v>
      </c>
      <c r="S2699" s="5" t="str">
        <f>IFERROR(CONCATENATE("(",R2699,",",ROUND((1.2*W2699),2),")")," ")</f>
        <v>(13,2.47)</v>
      </c>
      <c r="T2699">
        <f>R2699-L2699</f>
        <v>3</v>
      </c>
      <c r="U2699" s="7" t="str">
        <f>IF((AND(T2699=0,H2699&gt;=L2699)),"Don’t change bids","OK")</f>
        <v>OK</v>
      </c>
      <c r="V2699" t="e">
        <f>IF((MATCH(F2699,W2699,0)),"Same","Diff")</f>
        <v>#N/A</v>
      </c>
      <c r="W2699" s="5">
        <f>ROUND(M2699,2)</f>
        <v>2.06</v>
      </c>
      <c r="X2699" s="5">
        <v>2.06</v>
      </c>
    </row>
    <row r="2700" spans="1:24" x14ac:dyDescent="0.25">
      <c r="A2700" t="s">
        <v>24</v>
      </c>
      <c r="B2700" t="s">
        <v>3489</v>
      </c>
      <c r="C2700" t="s">
        <v>1146</v>
      </c>
      <c r="D2700" t="s">
        <v>3469</v>
      </c>
      <c r="E2700" t="s">
        <v>1088</v>
      </c>
      <c r="F2700" s="5">
        <v>1.96</v>
      </c>
      <c r="G2700" s="9">
        <v>0.1</v>
      </c>
      <c r="H2700" s="6">
        <f>G2700*100</f>
        <v>10</v>
      </c>
      <c r="I2700" t="s">
        <v>9799</v>
      </c>
      <c r="J2700" t="s">
        <v>10766</v>
      </c>
      <c r="K2700">
        <v>10</v>
      </c>
      <c r="L2700">
        <v>10</v>
      </c>
      <c r="M2700">
        <f>(F2700*(1+0.05))</f>
        <v>2.0579999999999998</v>
      </c>
      <c r="N2700">
        <f>IFERROR(ROUND(( (-1.208*LN(L2700) + 7.5474 + 4.6991*(2.71828^(-0.009*L2700)) + 0.0001*L2700*L2700 - 0.0432*L2700 + 4.7166)/3),2), " ")</f>
        <v>4.45</v>
      </c>
      <c r="O2700">
        <f>IFERROR(MAX(MIN(ROUND(N2700*(Q2700/P2700),2),4.5),1.9)," ")</f>
        <v>4.1900000000000004</v>
      </c>
      <c r="P2700">
        <f>13.098*F2700^-1.237</f>
        <v>5.6974985827885236</v>
      </c>
      <c r="Q2700">
        <f>13.098*M2700^-1.237</f>
        <v>5.3638060139004509</v>
      </c>
      <c r="R2700" s="5">
        <f>IFERROR(ROUND(MAX(MIN((-105.4*LN(O2700) + 163.83),95),10),0)," ")</f>
        <v>13</v>
      </c>
      <c r="S2700" s="5" t="str">
        <f>IFERROR(CONCATENATE("(",R2700,",",ROUND((1.2*W2700),2),")")," ")</f>
        <v>(13,2.47)</v>
      </c>
      <c r="T2700">
        <f>R2700-L2700</f>
        <v>3</v>
      </c>
      <c r="U2700" s="7" t="str">
        <f>IF((AND(T2700=0,H2700&gt;=L2700)),"Don’t change bids","OK")</f>
        <v>OK</v>
      </c>
      <c r="V2700" t="e">
        <f>IF((MATCH(F2700,W2700,0)),"Same","Diff")</f>
        <v>#N/A</v>
      </c>
      <c r="W2700" s="5">
        <f>ROUND(M2700,2)</f>
        <v>2.06</v>
      </c>
      <c r="X2700" s="5">
        <v>2.06</v>
      </c>
    </row>
    <row r="2701" spans="1:24" x14ac:dyDescent="0.25">
      <c r="A2701" t="s">
        <v>24</v>
      </c>
      <c r="B2701" t="s">
        <v>3490</v>
      </c>
      <c r="C2701" t="s">
        <v>1146</v>
      </c>
      <c r="D2701" t="s">
        <v>3469</v>
      </c>
      <c r="E2701" t="s">
        <v>1088</v>
      </c>
      <c r="F2701" s="5">
        <v>1.96</v>
      </c>
      <c r="G2701" s="9">
        <v>0.1</v>
      </c>
      <c r="H2701" s="6">
        <f>G2701*100</f>
        <v>10</v>
      </c>
      <c r="I2701" t="s">
        <v>9799</v>
      </c>
      <c r="J2701" t="s">
        <v>10766</v>
      </c>
      <c r="K2701">
        <v>10</v>
      </c>
      <c r="L2701">
        <v>10</v>
      </c>
      <c r="M2701">
        <f>(F2701*(1+0.05))</f>
        <v>2.0579999999999998</v>
      </c>
      <c r="N2701">
        <f>IFERROR(ROUND(( (-1.208*LN(L2701) + 7.5474 + 4.6991*(2.71828^(-0.009*L2701)) + 0.0001*L2701*L2701 - 0.0432*L2701 + 4.7166)/3),2), " ")</f>
        <v>4.45</v>
      </c>
      <c r="O2701">
        <f>IFERROR(MAX(MIN(ROUND(N2701*(Q2701/P2701),2),4.5),1.9)," ")</f>
        <v>4.1900000000000004</v>
      </c>
      <c r="P2701">
        <f>13.098*F2701^-1.237</f>
        <v>5.6974985827885236</v>
      </c>
      <c r="Q2701">
        <f>13.098*M2701^-1.237</f>
        <v>5.3638060139004509</v>
      </c>
      <c r="R2701" s="5">
        <f>IFERROR(ROUND(MAX(MIN((-105.4*LN(O2701) + 163.83),95),10),0)," ")</f>
        <v>13</v>
      </c>
      <c r="S2701" s="5" t="str">
        <f>IFERROR(CONCATENATE("(",R2701,",",ROUND((1.2*W2701),2),")")," ")</f>
        <v>(13,2.47)</v>
      </c>
      <c r="T2701">
        <f>R2701-L2701</f>
        <v>3</v>
      </c>
      <c r="U2701" s="7" t="str">
        <f>IF((AND(T2701=0,H2701&gt;=L2701)),"Don’t change bids","OK")</f>
        <v>OK</v>
      </c>
      <c r="V2701" t="e">
        <f>IF((MATCH(F2701,W2701,0)),"Same","Diff")</f>
        <v>#N/A</v>
      </c>
      <c r="W2701" s="5">
        <f>ROUND(M2701,2)</f>
        <v>2.06</v>
      </c>
      <c r="X2701" s="5">
        <v>2.06</v>
      </c>
    </row>
    <row r="2702" spans="1:24" x14ac:dyDescent="0.25">
      <c r="A2702" t="s">
        <v>24</v>
      </c>
      <c r="B2702" t="s">
        <v>3491</v>
      </c>
      <c r="C2702" t="s">
        <v>1146</v>
      </c>
      <c r="D2702" t="s">
        <v>3492</v>
      </c>
      <c r="E2702" t="s">
        <v>1088</v>
      </c>
      <c r="F2702" s="5">
        <v>1.96</v>
      </c>
      <c r="G2702" s="9">
        <v>0.1</v>
      </c>
      <c r="H2702" s="6">
        <f>G2702*100</f>
        <v>10</v>
      </c>
      <c r="I2702" t="s">
        <v>9799</v>
      </c>
      <c r="J2702" t="s">
        <v>10766</v>
      </c>
      <c r="K2702">
        <v>10</v>
      </c>
      <c r="L2702">
        <v>10</v>
      </c>
      <c r="M2702">
        <f>(F2702*(1+0.05))</f>
        <v>2.0579999999999998</v>
      </c>
      <c r="N2702">
        <f>IFERROR(ROUND(( (-1.208*LN(L2702) + 7.5474 + 4.6991*(2.71828^(-0.009*L2702)) + 0.0001*L2702*L2702 - 0.0432*L2702 + 4.7166)/3),2), " ")</f>
        <v>4.45</v>
      </c>
      <c r="O2702">
        <f>IFERROR(MAX(MIN(ROUND(N2702*(Q2702/P2702),2),4.5),1.9)," ")</f>
        <v>4.1900000000000004</v>
      </c>
      <c r="P2702">
        <f>13.098*F2702^-1.237</f>
        <v>5.6974985827885236</v>
      </c>
      <c r="Q2702">
        <f>13.098*M2702^-1.237</f>
        <v>5.3638060139004509</v>
      </c>
      <c r="R2702" s="5">
        <f>IFERROR(ROUND(MAX(MIN((-105.4*LN(O2702) + 163.83),95),10),0)," ")</f>
        <v>13</v>
      </c>
      <c r="S2702" s="5" t="str">
        <f>IFERROR(CONCATENATE("(",R2702,",",ROUND((1.2*W2702),2),")")," ")</f>
        <v>(13,2.47)</v>
      </c>
      <c r="T2702">
        <f>R2702-L2702</f>
        <v>3</v>
      </c>
      <c r="U2702" s="7" t="str">
        <f>IF((AND(T2702=0,H2702&gt;=L2702)),"Don’t change bids","OK")</f>
        <v>OK</v>
      </c>
      <c r="V2702" t="e">
        <f>IF((MATCH(F2702,W2702,0)),"Same","Diff")</f>
        <v>#N/A</v>
      </c>
      <c r="W2702" s="5">
        <f>ROUND(M2702,2)</f>
        <v>2.06</v>
      </c>
      <c r="X2702" s="5">
        <v>2.06</v>
      </c>
    </row>
    <row r="2703" spans="1:24" x14ac:dyDescent="0.25">
      <c r="A2703" t="s">
        <v>24</v>
      </c>
      <c r="B2703" t="s">
        <v>1700</v>
      </c>
      <c r="C2703" t="s">
        <v>1278</v>
      </c>
      <c r="D2703" t="s">
        <v>1698</v>
      </c>
      <c r="E2703" t="s">
        <v>1280</v>
      </c>
      <c r="F2703" s="5">
        <v>9.26</v>
      </c>
      <c r="G2703" s="9">
        <v>0.1</v>
      </c>
      <c r="H2703" s="6">
        <f>G2703*100</f>
        <v>10</v>
      </c>
      <c r="I2703" t="s">
        <v>9822</v>
      </c>
      <c r="J2703" t="s">
        <v>10766</v>
      </c>
      <c r="K2703">
        <v>16</v>
      </c>
      <c r="L2703">
        <v>16</v>
      </c>
      <c r="M2703">
        <f>(F2703*(1+0.05))</f>
        <v>9.7230000000000008</v>
      </c>
      <c r="N2703">
        <f>IFERROR(ROUND(( (-1.208*LN(L2703) + 7.5474 + 4.6991*(2.71828^(-0.009*L2703)) + 0.0001*L2703*L2703 - 0.0432*L2703 + 4.7166)/3),2), " ")</f>
        <v>4.1100000000000003</v>
      </c>
      <c r="O2703">
        <f>IFERROR(MAX(MIN(ROUND(N2703*(Q2703/P2703),2),4.5),1.9)," ")</f>
        <v>3.87</v>
      </c>
      <c r="P2703">
        <f>13.098*F2703^-1.237</f>
        <v>0.83465537707178628</v>
      </c>
      <c r="Q2703">
        <f>13.098*M2703^-1.237</f>
        <v>0.78577106532264485</v>
      </c>
      <c r="R2703" s="5">
        <f>IFERROR(ROUND(MAX(MIN((-105.4*LN(O2703) + 163.83),95),10),0)," ")</f>
        <v>21</v>
      </c>
      <c r="S2703" s="5" t="str">
        <f>IFERROR(CONCATENATE("(",R2703,",",ROUND((1.2*W2703),2),")")," ")</f>
        <v>(21,11.66)</v>
      </c>
      <c r="T2703">
        <f>R2703-L2703</f>
        <v>5</v>
      </c>
      <c r="U2703" s="7" t="str">
        <f>IF((AND(T2703=0,H2703&gt;=L2703)),"Don’t change bids","OK")</f>
        <v>OK</v>
      </c>
      <c r="V2703" t="e">
        <f>IF((MATCH(F2703,W2703,0)),"Same","Diff")</f>
        <v>#N/A</v>
      </c>
      <c r="W2703" s="5">
        <f>ROUND(M2703,2)</f>
        <v>9.7200000000000006</v>
      </c>
      <c r="X2703" s="5">
        <v>9.7200000000000006</v>
      </c>
    </row>
    <row r="2704" spans="1:24" x14ac:dyDescent="0.25">
      <c r="A2704" t="s">
        <v>24</v>
      </c>
      <c r="B2704" t="s">
        <v>1680</v>
      </c>
      <c r="C2704" t="s">
        <v>1278</v>
      </c>
      <c r="D2704" t="s">
        <v>1679</v>
      </c>
      <c r="E2704" t="s">
        <v>1280</v>
      </c>
      <c r="F2704" s="5">
        <v>9.26</v>
      </c>
      <c r="G2704" s="9">
        <v>0.1</v>
      </c>
      <c r="H2704" s="6">
        <f>G2704*100</f>
        <v>10</v>
      </c>
      <c r="I2704" t="s">
        <v>9822</v>
      </c>
      <c r="J2704" t="s">
        <v>10766</v>
      </c>
      <c r="K2704">
        <v>16</v>
      </c>
      <c r="L2704">
        <v>16</v>
      </c>
      <c r="M2704">
        <f>(F2704*(1+0.05))</f>
        <v>9.7230000000000008</v>
      </c>
      <c r="N2704">
        <f>IFERROR(ROUND(( (-1.208*LN(L2704) + 7.5474 + 4.6991*(2.71828^(-0.009*L2704)) + 0.0001*L2704*L2704 - 0.0432*L2704 + 4.7166)/3),2), " ")</f>
        <v>4.1100000000000003</v>
      </c>
      <c r="O2704">
        <f>IFERROR(MAX(MIN(ROUND(N2704*(Q2704/P2704),2),4.5),1.9)," ")</f>
        <v>3.87</v>
      </c>
      <c r="P2704">
        <f>13.098*F2704^-1.237</f>
        <v>0.83465537707178628</v>
      </c>
      <c r="Q2704">
        <f>13.098*M2704^-1.237</f>
        <v>0.78577106532264485</v>
      </c>
      <c r="R2704" s="5">
        <f>IFERROR(ROUND(MAX(MIN((-105.4*LN(O2704) + 163.83),95),10),0)," ")</f>
        <v>21</v>
      </c>
      <c r="S2704" s="5" t="str">
        <f>IFERROR(CONCATENATE("(",R2704,",",ROUND((1.2*W2704),2),")")," ")</f>
        <v>(21,11.66)</v>
      </c>
      <c r="T2704">
        <f>R2704-L2704</f>
        <v>5</v>
      </c>
      <c r="U2704" s="7" t="str">
        <f>IF((AND(T2704=0,H2704&gt;=L2704)),"Don’t change bids","OK")</f>
        <v>OK</v>
      </c>
      <c r="V2704" t="e">
        <f>IF((MATCH(F2704,W2704,0)),"Same","Diff")</f>
        <v>#N/A</v>
      </c>
      <c r="W2704" s="5">
        <f>ROUND(M2704,2)</f>
        <v>9.7200000000000006</v>
      </c>
      <c r="X2704" s="5">
        <v>9.7200000000000006</v>
      </c>
    </row>
    <row r="2705" spans="1:24" x14ac:dyDescent="0.25">
      <c r="A2705" t="s">
        <v>24</v>
      </c>
      <c r="B2705" t="s">
        <v>1697</v>
      </c>
      <c r="C2705" t="s">
        <v>1278</v>
      </c>
      <c r="D2705" t="s">
        <v>1698</v>
      </c>
      <c r="E2705" t="s">
        <v>1280</v>
      </c>
      <c r="F2705" s="5">
        <v>9.26</v>
      </c>
      <c r="G2705" s="9">
        <v>0.1</v>
      </c>
      <c r="H2705" s="6">
        <f>G2705*100</f>
        <v>10</v>
      </c>
      <c r="I2705" t="s">
        <v>9822</v>
      </c>
      <c r="J2705" t="s">
        <v>10766</v>
      </c>
      <c r="K2705">
        <v>16</v>
      </c>
      <c r="L2705">
        <v>16</v>
      </c>
      <c r="M2705">
        <f>(F2705*(1+0.05))</f>
        <v>9.7230000000000008</v>
      </c>
      <c r="N2705">
        <f>IFERROR(ROUND(( (-1.208*LN(L2705) + 7.5474 + 4.6991*(2.71828^(-0.009*L2705)) + 0.0001*L2705*L2705 - 0.0432*L2705 + 4.7166)/3),2), " ")</f>
        <v>4.1100000000000003</v>
      </c>
      <c r="O2705">
        <f>IFERROR(MAX(MIN(ROUND(N2705*(Q2705/P2705),2),4.5),1.9)," ")</f>
        <v>3.87</v>
      </c>
      <c r="P2705">
        <f>13.098*F2705^-1.237</f>
        <v>0.83465537707178628</v>
      </c>
      <c r="Q2705">
        <f>13.098*M2705^-1.237</f>
        <v>0.78577106532264485</v>
      </c>
      <c r="R2705" s="5">
        <f>IFERROR(ROUND(MAX(MIN((-105.4*LN(O2705) + 163.83),95),10),0)," ")</f>
        <v>21</v>
      </c>
      <c r="S2705" s="5" t="str">
        <f>IFERROR(CONCATENATE("(",R2705,",",ROUND((1.2*W2705),2),")")," ")</f>
        <v>(21,11.66)</v>
      </c>
      <c r="T2705">
        <f>R2705-L2705</f>
        <v>5</v>
      </c>
      <c r="U2705" s="7" t="str">
        <f>IF((AND(T2705=0,H2705&gt;=L2705)),"Don’t change bids","OK")</f>
        <v>OK</v>
      </c>
      <c r="V2705" t="e">
        <f>IF((MATCH(F2705,W2705,0)),"Same","Diff")</f>
        <v>#N/A</v>
      </c>
      <c r="W2705" s="5">
        <f>ROUND(M2705,2)</f>
        <v>9.7200000000000006</v>
      </c>
      <c r="X2705" s="5">
        <v>9.7200000000000006</v>
      </c>
    </row>
    <row r="2706" spans="1:24" x14ac:dyDescent="0.25">
      <c r="A2706" t="s">
        <v>24</v>
      </c>
      <c r="B2706" t="s">
        <v>1666</v>
      </c>
      <c r="C2706" t="s">
        <v>1278</v>
      </c>
      <c r="D2706" t="s">
        <v>1662</v>
      </c>
      <c r="E2706" t="s">
        <v>1280</v>
      </c>
      <c r="F2706" s="5">
        <v>9.26</v>
      </c>
      <c r="G2706" s="9">
        <v>0.1</v>
      </c>
      <c r="H2706" s="6">
        <f>G2706*100</f>
        <v>10</v>
      </c>
      <c r="I2706" t="s">
        <v>9822</v>
      </c>
      <c r="J2706" t="s">
        <v>10766</v>
      </c>
      <c r="K2706">
        <v>16</v>
      </c>
      <c r="L2706">
        <v>16</v>
      </c>
      <c r="M2706">
        <f>(F2706*(1+0.05))</f>
        <v>9.7230000000000008</v>
      </c>
      <c r="N2706">
        <f>IFERROR(ROUND(( (-1.208*LN(L2706) + 7.5474 + 4.6991*(2.71828^(-0.009*L2706)) + 0.0001*L2706*L2706 - 0.0432*L2706 + 4.7166)/3),2), " ")</f>
        <v>4.1100000000000003</v>
      </c>
      <c r="O2706">
        <f>IFERROR(MAX(MIN(ROUND(N2706*(Q2706/P2706),2),4.5),1.9)," ")</f>
        <v>3.87</v>
      </c>
      <c r="P2706">
        <f>13.098*F2706^-1.237</f>
        <v>0.83465537707178628</v>
      </c>
      <c r="Q2706">
        <f>13.098*M2706^-1.237</f>
        <v>0.78577106532264485</v>
      </c>
      <c r="R2706" s="5">
        <f>IFERROR(ROUND(MAX(MIN((-105.4*LN(O2706) + 163.83),95),10),0)," ")</f>
        <v>21</v>
      </c>
      <c r="S2706" s="5" t="str">
        <f>IFERROR(CONCATENATE("(",R2706,",",ROUND((1.2*W2706),2),")")," ")</f>
        <v>(21,11.66)</v>
      </c>
      <c r="T2706">
        <f>R2706-L2706</f>
        <v>5</v>
      </c>
      <c r="U2706" s="7" t="str">
        <f>IF((AND(T2706=0,H2706&gt;=L2706)),"Don’t change bids","OK")</f>
        <v>OK</v>
      </c>
      <c r="V2706" t="e">
        <f>IF((MATCH(F2706,W2706,0)),"Same","Diff")</f>
        <v>#N/A</v>
      </c>
      <c r="W2706" s="5">
        <f>ROUND(M2706,2)</f>
        <v>9.7200000000000006</v>
      </c>
      <c r="X2706" s="5">
        <v>9.7200000000000006</v>
      </c>
    </row>
    <row r="2707" spans="1:24" x14ac:dyDescent="0.25">
      <c r="A2707" t="s">
        <v>24</v>
      </c>
      <c r="B2707" t="s">
        <v>1661</v>
      </c>
      <c r="C2707" t="s">
        <v>1278</v>
      </c>
      <c r="D2707" t="s">
        <v>1662</v>
      </c>
      <c r="E2707" t="s">
        <v>1663</v>
      </c>
      <c r="F2707" s="5">
        <v>2.5</v>
      </c>
      <c r="G2707" s="9">
        <v>0.1</v>
      </c>
      <c r="H2707" s="6">
        <f>G2707*100</f>
        <v>10</v>
      </c>
      <c r="I2707" t="s">
        <v>9922</v>
      </c>
      <c r="J2707" t="s">
        <v>10766</v>
      </c>
      <c r="K2707">
        <v>10</v>
      </c>
      <c r="L2707">
        <v>10</v>
      </c>
      <c r="M2707">
        <f>(F2707*(1+0.05))</f>
        <v>2.625</v>
      </c>
      <c r="N2707">
        <f>IFERROR(ROUND(( (-1.208*LN(L2707) + 7.5474 + 4.6991*(2.71828^(-0.009*L2707)) + 0.0001*L2707*L2707 - 0.0432*L2707 + 4.7166)/3),2), " ")</f>
        <v>4.45</v>
      </c>
      <c r="O2707">
        <f>IFERROR(MAX(MIN(ROUND(N2707*(Q2707/P2707),2),4.5),1.9)," ")</f>
        <v>4.1900000000000004</v>
      </c>
      <c r="P2707">
        <f>13.098*F2707^-1.237</f>
        <v>4.2165105894788599</v>
      </c>
      <c r="Q2707">
        <f>13.098*M2707^-1.237</f>
        <v>3.9695569079812643</v>
      </c>
      <c r="R2707" s="5">
        <f>IFERROR(ROUND(MAX(MIN((-105.4*LN(O2707) + 163.83),95),10),0)," ")</f>
        <v>13</v>
      </c>
      <c r="S2707" s="5" t="str">
        <f>IFERROR(CONCATENATE("(",R2707,",",ROUND((1.2*W2707),2),")")," ")</f>
        <v>(13,3.16)</v>
      </c>
      <c r="T2707">
        <f>R2707-L2707</f>
        <v>3</v>
      </c>
      <c r="U2707" s="7" t="str">
        <f>IF((AND(T2707=0,H2707&gt;=L2707)),"Don’t change bids","OK")</f>
        <v>OK</v>
      </c>
      <c r="V2707" t="e">
        <f>IF((MATCH(F2707,W2707,0)),"Same","Diff")</f>
        <v>#N/A</v>
      </c>
      <c r="W2707" s="5">
        <f>ROUND(M2707,2)</f>
        <v>2.63</v>
      </c>
      <c r="X2707" s="5">
        <v>2.63</v>
      </c>
    </row>
    <row r="2708" spans="1:24" x14ac:dyDescent="0.25">
      <c r="A2708" t="s">
        <v>24</v>
      </c>
      <c r="B2708" t="s">
        <v>1664</v>
      </c>
      <c r="C2708" t="s">
        <v>1278</v>
      </c>
      <c r="D2708" t="s">
        <v>1662</v>
      </c>
      <c r="E2708" t="s">
        <v>283</v>
      </c>
      <c r="F2708" s="5">
        <v>4.5</v>
      </c>
      <c r="G2708" s="9">
        <v>0.1</v>
      </c>
      <c r="H2708" s="6">
        <f>G2708*100</f>
        <v>10</v>
      </c>
      <c r="I2708" t="s">
        <v>10195</v>
      </c>
      <c r="J2708" t="s">
        <v>10766</v>
      </c>
      <c r="K2708">
        <v>16</v>
      </c>
      <c r="L2708">
        <v>16</v>
      </c>
      <c r="M2708">
        <f>(F2708*(1+0.05))</f>
        <v>4.7250000000000005</v>
      </c>
      <c r="N2708">
        <f>IFERROR(ROUND(( (-1.208*LN(L2708) + 7.5474 + 4.6991*(2.71828^(-0.009*L2708)) + 0.0001*L2708*L2708 - 0.0432*L2708 + 4.7166)/3),2), " ")</f>
        <v>4.1100000000000003</v>
      </c>
      <c r="O2708">
        <f>IFERROR(MAX(MIN(ROUND(N2708*(Q2708/P2708),2),4.5),1.9)," ")</f>
        <v>3.87</v>
      </c>
      <c r="P2708">
        <f>13.098*F2708^-1.237</f>
        <v>2.0378917283852545</v>
      </c>
      <c r="Q2708">
        <f>13.098*M2708^-1.237</f>
        <v>1.9185359591684068</v>
      </c>
      <c r="R2708" s="5">
        <f>IFERROR(ROUND(MAX(MIN((-105.4*LN(O2708) + 163.83),95),10),0)," ")</f>
        <v>21</v>
      </c>
      <c r="S2708" s="5" t="str">
        <f>IFERROR(CONCATENATE("(",R2708,",",ROUND((1.2*W2708),2),")")," ")</f>
        <v>(21,5.68)</v>
      </c>
      <c r="T2708">
        <f>R2708-L2708</f>
        <v>5</v>
      </c>
      <c r="U2708" s="7" t="str">
        <f>IF((AND(T2708=0,H2708&gt;=L2708)),"Don’t change bids","OK")</f>
        <v>OK</v>
      </c>
      <c r="V2708" t="e">
        <f>IF((MATCH(F2708,W2708,0)),"Same","Diff")</f>
        <v>#N/A</v>
      </c>
      <c r="W2708" s="5">
        <f>ROUND(M2708,2)</f>
        <v>4.7300000000000004</v>
      </c>
      <c r="X2708" s="5">
        <v>4.7300000000000004</v>
      </c>
    </row>
    <row r="2709" spans="1:24" x14ac:dyDescent="0.25">
      <c r="A2709" t="s">
        <v>24</v>
      </c>
      <c r="B2709" t="s">
        <v>3493</v>
      </c>
      <c r="C2709" t="s">
        <v>1026</v>
      </c>
      <c r="D2709" t="s">
        <v>3494</v>
      </c>
      <c r="E2709" t="s">
        <v>1028</v>
      </c>
      <c r="F2709" s="5">
        <v>4.34</v>
      </c>
      <c r="G2709" s="9">
        <v>0.1</v>
      </c>
      <c r="H2709" s="6">
        <f>G2709*100</f>
        <v>10</v>
      </c>
      <c r="I2709" t="s">
        <v>9774</v>
      </c>
      <c r="J2709" t="s">
        <v>10766</v>
      </c>
      <c r="K2709">
        <v>10</v>
      </c>
      <c r="L2709">
        <v>10</v>
      </c>
      <c r="M2709">
        <f>(F2709*(1+0.05))</f>
        <v>4.5570000000000004</v>
      </c>
      <c r="N2709">
        <f>IFERROR(ROUND(( (-1.208*LN(L2709) + 7.5474 + 4.6991*(2.71828^(-0.009*L2709)) + 0.0001*L2709*L2709 - 0.0432*L2709 + 4.7166)/3),2), " ")</f>
        <v>4.45</v>
      </c>
      <c r="O2709">
        <f>IFERROR(MAX(MIN(ROUND(N2709*(Q2709/P2709),2),4.5),1.9)," ")</f>
        <v>4.1900000000000004</v>
      </c>
      <c r="P2709">
        <f>13.098*F2709^-1.237</f>
        <v>2.1312293613546363</v>
      </c>
      <c r="Q2709">
        <f>13.098*M2709^-1.237</f>
        <v>2.0064069695372009</v>
      </c>
      <c r="R2709" s="5">
        <f>IFERROR(ROUND(MAX(MIN((-105.4*LN(O2709) + 163.83),95),10),0)," ")</f>
        <v>13</v>
      </c>
      <c r="S2709" s="5" t="str">
        <f>IFERROR(CONCATENATE("(",R2709,",",ROUND((1.2*W2709),2),")")," ")</f>
        <v>(13,5.47)</v>
      </c>
      <c r="T2709">
        <f>R2709-L2709</f>
        <v>3</v>
      </c>
      <c r="U2709" s="7" t="str">
        <f>IF((AND(T2709=0,H2709&gt;=L2709)),"Don’t change bids","OK")</f>
        <v>OK</v>
      </c>
      <c r="V2709" t="e">
        <f>IF((MATCH(F2709,W2709,0)),"Same","Diff")</f>
        <v>#N/A</v>
      </c>
      <c r="W2709" s="5">
        <f>ROUND(M2709,2)</f>
        <v>4.5599999999999996</v>
      </c>
      <c r="X2709" s="5">
        <v>4.5599999999999996</v>
      </c>
    </row>
    <row r="2710" spans="1:24" x14ac:dyDescent="0.25">
      <c r="A2710" t="s">
        <v>24</v>
      </c>
      <c r="B2710" t="s">
        <v>3495</v>
      </c>
      <c r="C2710" t="s">
        <v>1026</v>
      </c>
      <c r="D2710" t="s">
        <v>3496</v>
      </c>
      <c r="E2710" t="s">
        <v>1028</v>
      </c>
      <c r="F2710" s="5">
        <v>4.34</v>
      </c>
      <c r="G2710" s="9">
        <v>0.1</v>
      </c>
      <c r="H2710" s="6">
        <f>G2710*100</f>
        <v>10</v>
      </c>
      <c r="I2710" t="s">
        <v>9774</v>
      </c>
      <c r="J2710" t="s">
        <v>10766</v>
      </c>
      <c r="K2710">
        <v>10</v>
      </c>
      <c r="L2710">
        <v>10</v>
      </c>
      <c r="M2710">
        <f>(F2710*(1+0.05))</f>
        <v>4.5570000000000004</v>
      </c>
      <c r="N2710">
        <f>IFERROR(ROUND(( (-1.208*LN(L2710) + 7.5474 + 4.6991*(2.71828^(-0.009*L2710)) + 0.0001*L2710*L2710 - 0.0432*L2710 + 4.7166)/3),2), " ")</f>
        <v>4.45</v>
      </c>
      <c r="O2710">
        <f>IFERROR(MAX(MIN(ROUND(N2710*(Q2710/P2710),2),4.5),1.9)," ")</f>
        <v>4.1900000000000004</v>
      </c>
      <c r="P2710">
        <f>13.098*F2710^-1.237</f>
        <v>2.1312293613546363</v>
      </c>
      <c r="Q2710">
        <f>13.098*M2710^-1.237</f>
        <v>2.0064069695372009</v>
      </c>
      <c r="R2710" s="5">
        <f>IFERROR(ROUND(MAX(MIN((-105.4*LN(O2710) + 163.83),95),10),0)," ")</f>
        <v>13</v>
      </c>
      <c r="S2710" s="5" t="str">
        <f>IFERROR(CONCATENATE("(",R2710,",",ROUND((1.2*W2710),2),")")," ")</f>
        <v>(13,5.47)</v>
      </c>
      <c r="T2710">
        <f>R2710-L2710</f>
        <v>3</v>
      </c>
      <c r="U2710" s="7" t="str">
        <f>IF((AND(T2710=0,H2710&gt;=L2710)),"Don’t change bids","OK")</f>
        <v>OK</v>
      </c>
      <c r="V2710" t="e">
        <f>IF((MATCH(F2710,W2710,0)),"Same","Diff")</f>
        <v>#N/A</v>
      </c>
      <c r="W2710" s="5">
        <f>ROUND(M2710,2)</f>
        <v>4.5599999999999996</v>
      </c>
      <c r="X2710" s="5">
        <v>4.5599999999999996</v>
      </c>
    </row>
    <row r="2711" spans="1:24" x14ac:dyDescent="0.25">
      <c r="A2711" t="s">
        <v>24</v>
      </c>
      <c r="B2711" t="s">
        <v>3497</v>
      </c>
      <c r="C2711" t="s">
        <v>1026</v>
      </c>
      <c r="D2711" t="s">
        <v>3496</v>
      </c>
      <c r="E2711" t="s">
        <v>1793</v>
      </c>
      <c r="F2711" s="5">
        <v>2.9</v>
      </c>
      <c r="G2711" s="9">
        <v>0.1</v>
      </c>
      <c r="H2711" s="6">
        <f>G2711*100</f>
        <v>10</v>
      </c>
      <c r="I2711" t="s">
        <v>10196</v>
      </c>
      <c r="J2711" t="s">
        <v>10766</v>
      </c>
      <c r="K2711">
        <v>10</v>
      </c>
      <c r="L2711">
        <v>10</v>
      </c>
      <c r="M2711">
        <f>(F2711*(1+0.05))</f>
        <v>3.0449999999999999</v>
      </c>
      <c r="N2711">
        <f>IFERROR(ROUND(( (-1.208*LN(L2711) + 7.5474 + 4.6991*(2.71828^(-0.009*L2711)) + 0.0001*L2711*L2711 - 0.0432*L2711 + 4.7166)/3),2), " ")</f>
        <v>4.45</v>
      </c>
      <c r="O2711">
        <f>IFERROR(MAX(MIN(ROUND(N2711*(Q2711/P2711),2),4.5),1.9)," ")</f>
        <v>4.1900000000000004</v>
      </c>
      <c r="P2711">
        <f>13.098*F2711^-1.237</f>
        <v>3.5092851828778819</v>
      </c>
      <c r="Q2711">
        <f>13.098*M2711^-1.237</f>
        <v>3.3037524616986444</v>
      </c>
      <c r="R2711" s="5">
        <f>IFERROR(ROUND(MAX(MIN((-105.4*LN(O2711) + 163.83),95),10),0)," ")</f>
        <v>13</v>
      </c>
      <c r="S2711" s="5" t="str">
        <f>IFERROR(CONCATENATE("(",R2711,",",ROUND((1.2*W2711),2),")")," ")</f>
        <v>(13,3.66)</v>
      </c>
      <c r="T2711">
        <f>R2711-L2711</f>
        <v>3</v>
      </c>
      <c r="U2711" s="7" t="str">
        <f>IF((AND(T2711=0,H2711&gt;=L2711)),"Don’t change bids","OK")</f>
        <v>OK</v>
      </c>
      <c r="V2711" t="e">
        <f>IF((MATCH(F2711,W2711,0)),"Same","Diff")</f>
        <v>#N/A</v>
      </c>
      <c r="W2711" s="5">
        <f>ROUND(M2711,2)</f>
        <v>3.05</v>
      </c>
      <c r="X2711" s="5">
        <v>3.05</v>
      </c>
    </row>
    <row r="2712" spans="1:24" x14ac:dyDescent="0.25">
      <c r="A2712" t="s">
        <v>24</v>
      </c>
      <c r="B2712" t="s">
        <v>3498</v>
      </c>
      <c r="C2712" t="s">
        <v>1026</v>
      </c>
      <c r="D2712" t="s">
        <v>3496</v>
      </c>
      <c r="E2712" t="s">
        <v>1041</v>
      </c>
      <c r="F2712" s="5">
        <v>2.44</v>
      </c>
      <c r="G2712" s="9">
        <v>0.1</v>
      </c>
      <c r="H2712" s="6">
        <f>G2712*100</f>
        <v>10</v>
      </c>
      <c r="I2712" t="s">
        <v>9777</v>
      </c>
      <c r="J2712" t="s">
        <v>10766</v>
      </c>
      <c r="K2712">
        <v>10</v>
      </c>
      <c r="L2712">
        <v>10</v>
      </c>
      <c r="M2712">
        <f>(F2712*(1+0.05))</f>
        <v>2.5619999999999998</v>
      </c>
      <c r="N2712">
        <f>IFERROR(ROUND(( (-1.208*LN(L2712) + 7.5474 + 4.6991*(2.71828^(-0.009*L2712)) + 0.0001*L2712*L2712 - 0.0432*L2712 + 4.7166)/3),2), " ")</f>
        <v>4.45</v>
      </c>
      <c r="O2712">
        <f>IFERROR(MAX(MIN(ROUND(N2712*(Q2712/P2712),2),4.5),1.9)," ")</f>
        <v>4.1900000000000004</v>
      </c>
      <c r="P2712">
        <f>13.098*F2712^-1.237</f>
        <v>4.3451399697298205</v>
      </c>
      <c r="Q2712">
        <f>13.098*M2712^-1.237</f>
        <v>4.090652689459584</v>
      </c>
      <c r="R2712" s="5">
        <f>IFERROR(ROUND(MAX(MIN((-105.4*LN(O2712) + 163.83),95),10),0)," ")</f>
        <v>13</v>
      </c>
      <c r="S2712" s="5" t="str">
        <f>IFERROR(CONCATENATE("(",R2712,",",ROUND((1.2*W2712),2),")")," ")</f>
        <v>(13,3.07)</v>
      </c>
      <c r="T2712">
        <f>R2712-L2712</f>
        <v>3</v>
      </c>
      <c r="U2712" s="7" t="str">
        <f>IF((AND(T2712=0,H2712&gt;=L2712)),"Don’t change bids","OK")</f>
        <v>OK</v>
      </c>
      <c r="V2712" t="e">
        <f>IF((MATCH(F2712,W2712,0)),"Same","Diff")</f>
        <v>#N/A</v>
      </c>
      <c r="W2712" s="5">
        <f>ROUND(M2712,2)</f>
        <v>2.56</v>
      </c>
      <c r="X2712" s="5">
        <v>2.56</v>
      </c>
    </row>
    <row r="2713" spans="1:24" x14ac:dyDescent="0.25">
      <c r="A2713" t="s">
        <v>24</v>
      </c>
      <c r="B2713" t="s">
        <v>3499</v>
      </c>
      <c r="C2713" t="s">
        <v>1026</v>
      </c>
      <c r="D2713" t="s">
        <v>3500</v>
      </c>
      <c r="E2713" t="s">
        <v>1028</v>
      </c>
      <c r="F2713" s="5">
        <v>4.34</v>
      </c>
      <c r="G2713" s="9">
        <v>0.1</v>
      </c>
      <c r="H2713" s="6">
        <f>G2713*100</f>
        <v>10</v>
      </c>
      <c r="I2713" t="s">
        <v>9774</v>
      </c>
      <c r="J2713" t="s">
        <v>10766</v>
      </c>
      <c r="K2713">
        <v>10</v>
      </c>
      <c r="L2713">
        <v>10</v>
      </c>
      <c r="M2713">
        <f>(F2713*(1+0.05))</f>
        <v>4.5570000000000004</v>
      </c>
      <c r="N2713">
        <f>IFERROR(ROUND(( (-1.208*LN(L2713) + 7.5474 + 4.6991*(2.71828^(-0.009*L2713)) + 0.0001*L2713*L2713 - 0.0432*L2713 + 4.7166)/3),2), " ")</f>
        <v>4.45</v>
      </c>
      <c r="O2713">
        <f>IFERROR(MAX(MIN(ROUND(N2713*(Q2713/P2713),2),4.5),1.9)," ")</f>
        <v>4.1900000000000004</v>
      </c>
      <c r="P2713">
        <f>13.098*F2713^-1.237</f>
        <v>2.1312293613546363</v>
      </c>
      <c r="Q2713">
        <f>13.098*M2713^-1.237</f>
        <v>2.0064069695372009</v>
      </c>
      <c r="R2713" s="5">
        <f>IFERROR(ROUND(MAX(MIN((-105.4*LN(O2713) + 163.83),95),10),0)," ")</f>
        <v>13</v>
      </c>
      <c r="S2713" s="5" t="str">
        <f>IFERROR(CONCATENATE("(",R2713,",",ROUND((1.2*W2713),2),")")," ")</f>
        <v>(13,5.47)</v>
      </c>
      <c r="T2713">
        <f>R2713-L2713</f>
        <v>3</v>
      </c>
      <c r="U2713" s="7" t="str">
        <f>IF((AND(T2713=0,H2713&gt;=L2713)),"Don’t change bids","OK")</f>
        <v>OK</v>
      </c>
      <c r="V2713" t="e">
        <f>IF((MATCH(F2713,W2713,0)),"Same","Diff")</f>
        <v>#N/A</v>
      </c>
      <c r="W2713" s="5">
        <f>ROUND(M2713,2)</f>
        <v>4.5599999999999996</v>
      </c>
      <c r="X2713" s="5">
        <v>4.5599999999999996</v>
      </c>
    </row>
    <row r="2714" spans="1:24" x14ac:dyDescent="0.25">
      <c r="A2714" t="s">
        <v>24</v>
      </c>
      <c r="B2714" t="s">
        <v>3501</v>
      </c>
      <c r="C2714" t="s">
        <v>1026</v>
      </c>
      <c r="D2714" t="s">
        <v>3496</v>
      </c>
      <c r="E2714" t="s">
        <v>1054</v>
      </c>
      <c r="F2714" s="5">
        <v>2.31</v>
      </c>
      <c r="G2714" s="9">
        <v>0.1</v>
      </c>
      <c r="H2714" s="6">
        <f>G2714*100</f>
        <v>10</v>
      </c>
      <c r="I2714" t="s">
        <v>9780</v>
      </c>
      <c r="J2714" t="s">
        <v>10766</v>
      </c>
      <c r="K2714">
        <v>10</v>
      </c>
      <c r="L2714">
        <v>10</v>
      </c>
      <c r="M2714">
        <f>(F2714*(1+0.05))</f>
        <v>2.4255</v>
      </c>
      <c r="N2714">
        <f>IFERROR(ROUND(( (-1.208*LN(L2714) + 7.5474 + 4.6991*(2.71828^(-0.009*L2714)) + 0.0001*L2714*L2714 - 0.0432*L2714 + 4.7166)/3),2), " ")</f>
        <v>4.45</v>
      </c>
      <c r="O2714">
        <f>IFERROR(MAX(MIN(ROUND(N2714*(Q2714/P2714),2),4.5),1.9)," ")</f>
        <v>4.1900000000000004</v>
      </c>
      <c r="P2714">
        <f>13.098*F2714^-1.237</f>
        <v>4.6496147139328405</v>
      </c>
      <c r="Q2714">
        <f>13.098*M2714^-1.237</f>
        <v>4.3772948781861425</v>
      </c>
      <c r="R2714" s="5">
        <f>IFERROR(ROUND(MAX(MIN((-105.4*LN(O2714) + 163.83),95),10),0)," ")</f>
        <v>13</v>
      </c>
      <c r="S2714" s="5" t="str">
        <f>IFERROR(CONCATENATE("(",R2714,",",ROUND((1.2*W2714),2),")")," ")</f>
        <v>(13,2.92)</v>
      </c>
      <c r="T2714">
        <f>R2714-L2714</f>
        <v>3</v>
      </c>
      <c r="U2714" s="7" t="str">
        <f>IF((AND(T2714=0,H2714&gt;=L2714)),"Don’t change bids","OK")</f>
        <v>OK</v>
      </c>
      <c r="V2714" t="e">
        <f>IF((MATCH(F2714,W2714,0)),"Same","Diff")</f>
        <v>#N/A</v>
      </c>
      <c r="W2714" s="5">
        <f>ROUND(M2714,2)</f>
        <v>2.4300000000000002</v>
      </c>
      <c r="X2714" s="5">
        <v>2.4300000000000002</v>
      </c>
    </row>
    <row r="2715" spans="1:24" x14ac:dyDescent="0.25">
      <c r="A2715" t="s">
        <v>24</v>
      </c>
      <c r="B2715" t="s">
        <v>3502</v>
      </c>
      <c r="C2715" t="s">
        <v>1026</v>
      </c>
      <c r="D2715" t="s">
        <v>3496</v>
      </c>
      <c r="E2715" t="s">
        <v>1071</v>
      </c>
      <c r="F2715" s="5">
        <v>2.73</v>
      </c>
      <c r="G2715" s="9">
        <v>0.1</v>
      </c>
      <c r="H2715" s="6">
        <f>G2715*100</f>
        <v>10</v>
      </c>
      <c r="I2715" t="s">
        <v>9783</v>
      </c>
      <c r="J2715" t="s">
        <v>10766</v>
      </c>
      <c r="K2715">
        <v>10</v>
      </c>
      <c r="L2715">
        <v>10</v>
      </c>
      <c r="M2715">
        <f>(F2715*(1+0.05))</f>
        <v>2.8665000000000003</v>
      </c>
      <c r="N2715">
        <f>IFERROR(ROUND(( (-1.208*LN(L2715) + 7.5474 + 4.6991*(2.71828^(-0.009*L2715)) + 0.0001*L2715*L2715 - 0.0432*L2715 + 4.7166)/3),2), " ")</f>
        <v>4.45</v>
      </c>
      <c r="O2715">
        <f>IFERROR(MAX(MIN(ROUND(N2715*(Q2715/P2715),2),4.5),1.9)," ")</f>
        <v>4.1900000000000004</v>
      </c>
      <c r="P2715">
        <f>13.098*F2715^-1.237</f>
        <v>3.7815669327845765</v>
      </c>
      <c r="Q2715">
        <f>13.098*M2715^-1.237</f>
        <v>3.5600871437355592</v>
      </c>
      <c r="R2715" s="5">
        <f>IFERROR(ROUND(MAX(MIN((-105.4*LN(O2715) + 163.83),95),10),0)," ")</f>
        <v>13</v>
      </c>
      <c r="S2715" s="5" t="str">
        <f>IFERROR(CONCATENATE("(",R2715,",",ROUND((1.2*W2715),2),")")," ")</f>
        <v>(13,3.44)</v>
      </c>
      <c r="T2715">
        <f>R2715-L2715</f>
        <v>3</v>
      </c>
      <c r="U2715" s="7" t="str">
        <f>IF((AND(T2715=0,H2715&gt;=L2715)),"Don’t change bids","OK")</f>
        <v>OK</v>
      </c>
      <c r="V2715" t="e">
        <f>IF((MATCH(F2715,W2715,0)),"Same","Diff")</f>
        <v>#N/A</v>
      </c>
      <c r="W2715" s="5">
        <f>ROUND(M2715,2)</f>
        <v>2.87</v>
      </c>
      <c r="X2715" s="5">
        <v>2.87</v>
      </c>
    </row>
    <row r="2716" spans="1:24" x14ac:dyDescent="0.25">
      <c r="A2716" t="s">
        <v>24</v>
      </c>
      <c r="B2716" t="s">
        <v>3503</v>
      </c>
      <c r="C2716" t="s">
        <v>1026</v>
      </c>
      <c r="D2716" t="s">
        <v>3496</v>
      </c>
      <c r="E2716" t="s">
        <v>1028</v>
      </c>
      <c r="F2716" s="5">
        <v>4.34</v>
      </c>
      <c r="G2716" s="9">
        <v>0.1</v>
      </c>
      <c r="H2716" s="6">
        <f>G2716*100</f>
        <v>10</v>
      </c>
      <c r="I2716" t="s">
        <v>9774</v>
      </c>
      <c r="J2716" t="s">
        <v>10766</v>
      </c>
      <c r="K2716">
        <v>10</v>
      </c>
      <c r="L2716">
        <v>10</v>
      </c>
      <c r="M2716">
        <f>(F2716*(1+0.05))</f>
        <v>4.5570000000000004</v>
      </c>
      <c r="N2716">
        <f>IFERROR(ROUND(( (-1.208*LN(L2716) + 7.5474 + 4.6991*(2.71828^(-0.009*L2716)) + 0.0001*L2716*L2716 - 0.0432*L2716 + 4.7166)/3),2), " ")</f>
        <v>4.45</v>
      </c>
      <c r="O2716">
        <f>IFERROR(MAX(MIN(ROUND(N2716*(Q2716/P2716),2),4.5),1.9)," ")</f>
        <v>4.1900000000000004</v>
      </c>
      <c r="P2716">
        <f>13.098*F2716^-1.237</f>
        <v>2.1312293613546363</v>
      </c>
      <c r="Q2716">
        <f>13.098*M2716^-1.237</f>
        <v>2.0064069695372009</v>
      </c>
      <c r="R2716" s="5">
        <f>IFERROR(ROUND(MAX(MIN((-105.4*LN(O2716) + 163.83),95),10),0)," ")</f>
        <v>13</v>
      </c>
      <c r="S2716" s="5" t="str">
        <f>IFERROR(CONCATENATE("(",R2716,",",ROUND((1.2*W2716),2),")")," ")</f>
        <v>(13,5.47)</v>
      </c>
      <c r="T2716">
        <f>R2716-L2716</f>
        <v>3</v>
      </c>
      <c r="U2716" s="7" t="str">
        <f>IF((AND(T2716=0,H2716&gt;=L2716)),"Don’t change bids","OK")</f>
        <v>OK</v>
      </c>
      <c r="V2716" t="e">
        <f>IF((MATCH(F2716,W2716,0)),"Same","Diff")</f>
        <v>#N/A</v>
      </c>
      <c r="W2716" s="5">
        <f>ROUND(M2716,2)</f>
        <v>4.5599999999999996</v>
      </c>
      <c r="X2716" s="5">
        <v>4.5599999999999996</v>
      </c>
    </row>
    <row r="2717" spans="1:24" x14ac:dyDescent="0.25">
      <c r="A2717" t="s">
        <v>24</v>
      </c>
      <c r="B2717" t="s">
        <v>3504</v>
      </c>
      <c r="C2717" t="s">
        <v>1026</v>
      </c>
      <c r="D2717" t="s">
        <v>3496</v>
      </c>
      <c r="E2717" t="s">
        <v>1028</v>
      </c>
      <c r="F2717" s="5">
        <v>4.34</v>
      </c>
      <c r="G2717" s="9">
        <v>0.1</v>
      </c>
      <c r="H2717" s="6">
        <f>G2717*100</f>
        <v>10</v>
      </c>
      <c r="I2717" t="s">
        <v>9774</v>
      </c>
      <c r="J2717" t="s">
        <v>10766</v>
      </c>
      <c r="K2717">
        <v>10</v>
      </c>
      <c r="L2717">
        <v>10</v>
      </c>
      <c r="M2717">
        <f>(F2717*(1+0.05))</f>
        <v>4.5570000000000004</v>
      </c>
      <c r="N2717">
        <f>IFERROR(ROUND(( (-1.208*LN(L2717) + 7.5474 + 4.6991*(2.71828^(-0.009*L2717)) + 0.0001*L2717*L2717 - 0.0432*L2717 + 4.7166)/3),2), " ")</f>
        <v>4.45</v>
      </c>
      <c r="O2717">
        <f>IFERROR(MAX(MIN(ROUND(N2717*(Q2717/P2717),2),4.5),1.9)," ")</f>
        <v>4.1900000000000004</v>
      </c>
      <c r="P2717">
        <f>13.098*F2717^-1.237</f>
        <v>2.1312293613546363</v>
      </c>
      <c r="Q2717">
        <f>13.098*M2717^-1.237</f>
        <v>2.0064069695372009</v>
      </c>
      <c r="R2717" s="5">
        <f>IFERROR(ROUND(MAX(MIN((-105.4*LN(O2717) + 163.83),95),10),0)," ")</f>
        <v>13</v>
      </c>
      <c r="S2717" s="5" t="str">
        <f>IFERROR(CONCATENATE("(",R2717,",",ROUND((1.2*W2717),2),")")," ")</f>
        <v>(13,5.47)</v>
      </c>
      <c r="T2717">
        <f>R2717-L2717</f>
        <v>3</v>
      </c>
      <c r="U2717" s="7" t="str">
        <f>IF((AND(T2717=0,H2717&gt;=L2717)),"Don’t change bids","OK")</f>
        <v>OK</v>
      </c>
      <c r="V2717" t="e">
        <f>IF((MATCH(F2717,W2717,0)),"Same","Diff")</f>
        <v>#N/A</v>
      </c>
      <c r="W2717" s="5">
        <f>ROUND(M2717,2)</f>
        <v>4.5599999999999996</v>
      </c>
      <c r="X2717" s="5">
        <v>4.5599999999999996</v>
      </c>
    </row>
    <row r="2718" spans="1:24" x14ac:dyDescent="0.25">
      <c r="A2718" t="s">
        <v>24</v>
      </c>
      <c r="B2718" t="s">
        <v>3505</v>
      </c>
      <c r="C2718" t="s">
        <v>1026</v>
      </c>
      <c r="D2718" t="s">
        <v>3506</v>
      </c>
      <c r="E2718" t="s">
        <v>1028</v>
      </c>
      <c r="F2718" s="5">
        <v>4.34</v>
      </c>
      <c r="G2718" s="9">
        <v>0.1</v>
      </c>
      <c r="H2718" s="6">
        <f>G2718*100</f>
        <v>10</v>
      </c>
      <c r="I2718" t="s">
        <v>9774</v>
      </c>
      <c r="J2718" t="s">
        <v>10766</v>
      </c>
      <c r="K2718">
        <v>10</v>
      </c>
      <c r="L2718">
        <v>10</v>
      </c>
      <c r="M2718">
        <f>(F2718*(1+0.05))</f>
        <v>4.5570000000000004</v>
      </c>
      <c r="N2718">
        <f>IFERROR(ROUND(( (-1.208*LN(L2718) + 7.5474 + 4.6991*(2.71828^(-0.009*L2718)) + 0.0001*L2718*L2718 - 0.0432*L2718 + 4.7166)/3),2), " ")</f>
        <v>4.45</v>
      </c>
      <c r="O2718">
        <f>IFERROR(MAX(MIN(ROUND(N2718*(Q2718/P2718),2),4.5),1.9)," ")</f>
        <v>4.1900000000000004</v>
      </c>
      <c r="P2718">
        <f>13.098*F2718^-1.237</f>
        <v>2.1312293613546363</v>
      </c>
      <c r="Q2718">
        <f>13.098*M2718^-1.237</f>
        <v>2.0064069695372009</v>
      </c>
      <c r="R2718" s="5">
        <f>IFERROR(ROUND(MAX(MIN((-105.4*LN(O2718) + 163.83),95),10),0)," ")</f>
        <v>13</v>
      </c>
      <c r="S2718" s="5" t="str">
        <f>IFERROR(CONCATENATE("(",R2718,",",ROUND((1.2*W2718),2),")")," ")</f>
        <v>(13,5.47)</v>
      </c>
      <c r="T2718">
        <f>R2718-L2718</f>
        <v>3</v>
      </c>
      <c r="U2718" s="7" t="str">
        <f>IF((AND(T2718=0,H2718&gt;=L2718)),"Don’t change bids","OK")</f>
        <v>OK</v>
      </c>
      <c r="V2718" t="e">
        <f>IF((MATCH(F2718,W2718,0)),"Same","Diff")</f>
        <v>#N/A</v>
      </c>
      <c r="W2718" s="5">
        <f>ROUND(M2718,2)</f>
        <v>4.5599999999999996</v>
      </c>
      <c r="X2718" s="5">
        <v>4.5599999999999996</v>
      </c>
    </row>
    <row r="2719" spans="1:24" x14ac:dyDescent="0.25">
      <c r="A2719" t="s">
        <v>24</v>
      </c>
      <c r="B2719" t="s">
        <v>3507</v>
      </c>
      <c r="C2719" t="s">
        <v>1026</v>
      </c>
      <c r="D2719" t="s">
        <v>3496</v>
      </c>
      <c r="E2719" t="s">
        <v>400</v>
      </c>
      <c r="F2719" s="5">
        <v>3.54</v>
      </c>
      <c r="G2719" s="9">
        <v>0.1</v>
      </c>
      <c r="H2719" s="6">
        <f>G2719*100</f>
        <v>10</v>
      </c>
      <c r="I2719" t="s">
        <v>10197</v>
      </c>
      <c r="J2719" t="s">
        <v>10766</v>
      </c>
      <c r="K2719">
        <v>10</v>
      </c>
      <c r="L2719">
        <v>10</v>
      </c>
      <c r="M2719">
        <f>(F2719*(1+0.05))</f>
        <v>3.7170000000000001</v>
      </c>
      <c r="N2719">
        <f>IFERROR(ROUND(( (-1.208*LN(L2719) + 7.5474 + 4.6991*(2.71828^(-0.009*L2719)) + 0.0001*L2719*L2719 - 0.0432*L2719 + 4.7166)/3),2), " ")</f>
        <v>4.45</v>
      </c>
      <c r="O2719">
        <f>IFERROR(MAX(MIN(ROUND(N2719*(Q2719/P2719),2),4.5),1.9)," ")</f>
        <v>4.1900000000000004</v>
      </c>
      <c r="P2719">
        <f>13.098*F2719^-1.237</f>
        <v>2.7421294369070002</v>
      </c>
      <c r="Q2719">
        <f>13.098*M2719^-1.237</f>
        <v>2.5815276916447387</v>
      </c>
      <c r="R2719" s="5">
        <f>IFERROR(ROUND(MAX(MIN((-105.4*LN(O2719) + 163.83),95),10),0)," ")</f>
        <v>13</v>
      </c>
      <c r="S2719" s="5" t="str">
        <f>IFERROR(CONCATENATE("(",R2719,",",ROUND((1.2*W2719),2),")")," ")</f>
        <v>(13,4.46)</v>
      </c>
      <c r="T2719">
        <f>R2719-L2719</f>
        <v>3</v>
      </c>
      <c r="U2719" s="7" t="str">
        <f>IF((AND(T2719=0,H2719&gt;=L2719)),"Don’t change bids","OK")</f>
        <v>OK</v>
      </c>
      <c r="V2719" t="e">
        <f>IF((MATCH(F2719,W2719,0)),"Same","Diff")</f>
        <v>#N/A</v>
      </c>
      <c r="W2719" s="5">
        <f>ROUND(M2719,2)</f>
        <v>3.72</v>
      </c>
      <c r="X2719" s="5">
        <v>3.72</v>
      </c>
    </row>
    <row r="2720" spans="1:24" x14ac:dyDescent="0.25">
      <c r="A2720" t="s">
        <v>24</v>
      </c>
      <c r="B2720" t="s">
        <v>3508</v>
      </c>
      <c r="C2720" t="s">
        <v>1026</v>
      </c>
      <c r="D2720" t="s">
        <v>3496</v>
      </c>
      <c r="E2720" t="s">
        <v>1028</v>
      </c>
      <c r="F2720" s="5">
        <v>4.34</v>
      </c>
      <c r="G2720" s="9">
        <v>0.1</v>
      </c>
      <c r="H2720" s="6">
        <f>G2720*100</f>
        <v>10</v>
      </c>
      <c r="I2720" t="s">
        <v>9774</v>
      </c>
      <c r="J2720" t="s">
        <v>10766</v>
      </c>
      <c r="K2720">
        <v>10</v>
      </c>
      <c r="L2720">
        <v>10</v>
      </c>
      <c r="M2720">
        <f>(F2720*(1+0.05))</f>
        <v>4.5570000000000004</v>
      </c>
      <c r="N2720">
        <f>IFERROR(ROUND(( (-1.208*LN(L2720) + 7.5474 + 4.6991*(2.71828^(-0.009*L2720)) + 0.0001*L2720*L2720 - 0.0432*L2720 + 4.7166)/3),2), " ")</f>
        <v>4.45</v>
      </c>
      <c r="O2720">
        <f>IFERROR(MAX(MIN(ROUND(N2720*(Q2720/P2720),2),4.5),1.9)," ")</f>
        <v>4.1900000000000004</v>
      </c>
      <c r="P2720">
        <f>13.098*F2720^-1.237</f>
        <v>2.1312293613546363</v>
      </c>
      <c r="Q2720">
        <f>13.098*M2720^-1.237</f>
        <v>2.0064069695372009</v>
      </c>
      <c r="R2720" s="5">
        <f>IFERROR(ROUND(MAX(MIN((-105.4*LN(O2720) + 163.83),95),10),0)," ")</f>
        <v>13</v>
      </c>
      <c r="S2720" s="5" t="str">
        <f>IFERROR(CONCATENATE("(",R2720,",",ROUND((1.2*W2720),2),")")," ")</f>
        <v>(13,5.47)</v>
      </c>
      <c r="T2720">
        <f>R2720-L2720</f>
        <v>3</v>
      </c>
      <c r="U2720" s="7" t="str">
        <f>IF((AND(T2720=0,H2720&gt;=L2720)),"Don’t change bids","OK")</f>
        <v>OK</v>
      </c>
      <c r="V2720" t="e">
        <f>IF((MATCH(F2720,W2720,0)),"Same","Diff")</f>
        <v>#N/A</v>
      </c>
      <c r="W2720" s="5">
        <f>ROUND(M2720,2)</f>
        <v>4.5599999999999996</v>
      </c>
      <c r="X2720" s="5">
        <v>4.5599999999999996</v>
      </c>
    </row>
    <row r="2721" spans="1:24" x14ac:dyDescent="0.25">
      <c r="A2721" t="s">
        <v>24</v>
      </c>
      <c r="B2721" t="s">
        <v>3509</v>
      </c>
      <c r="C2721" t="s">
        <v>1146</v>
      </c>
      <c r="D2721" t="s">
        <v>3510</v>
      </c>
      <c r="E2721" t="s">
        <v>1088</v>
      </c>
      <c r="F2721" s="5">
        <v>1.96</v>
      </c>
      <c r="G2721" s="9">
        <v>0.1</v>
      </c>
      <c r="H2721" s="6">
        <f>G2721*100</f>
        <v>10</v>
      </c>
      <c r="I2721" t="s">
        <v>9799</v>
      </c>
      <c r="J2721" t="s">
        <v>10766</v>
      </c>
      <c r="K2721">
        <v>10</v>
      </c>
      <c r="L2721">
        <v>10</v>
      </c>
      <c r="M2721">
        <f>(F2721*(1+0.05))</f>
        <v>2.0579999999999998</v>
      </c>
      <c r="N2721">
        <f>IFERROR(ROUND(( (-1.208*LN(L2721) + 7.5474 + 4.6991*(2.71828^(-0.009*L2721)) + 0.0001*L2721*L2721 - 0.0432*L2721 + 4.7166)/3),2), " ")</f>
        <v>4.45</v>
      </c>
      <c r="O2721">
        <f>IFERROR(MAX(MIN(ROUND(N2721*(Q2721/P2721),2),4.5),1.9)," ")</f>
        <v>4.1900000000000004</v>
      </c>
      <c r="P2721">
        <f>13.098*F2721^-1.237</f>
        <v>5.6974985827885236</v>
      </c>
      <c r="Q2721">
        <f>13.098*M2721^-1.237</f>
        <v>5.3638060139004509</v>
      </c>
      <c r="R2721" s="5">
        <f>IFERROR(ROUND(MAX(MIN((-105.4*LN(O2721) + 163.83),95),10),0)," ")</f>
        <v>13</v>
      </c>
      <c r="S2721" s="5" t="str">
        <f>IFERROR(CONCATENATE("(",R2721,",",ROUND((1.2*W2721),2),")")," ")</f>
        <v>(13,2.47)</v>
      </c>
      <c r="T2721">
        <f>R2721-L2721</f>
        <v>3</v>
      </c>
      <c r="U2721" s="7" t="str">
        <f>IF((AND(T2721=0,H2721&gt;=L2721)),"Don’t change bids","OK")</f>
        <v>OK</v>
      </c>
      <c r="V2721" t="e">
        <f>IF((MATCH(F2721,W2721,0)),"Same","Diff")</f>
        <v>#N/A</v>
      </c>
      <c r="W2721" s="5">
        <f>ROUND(M2721,2)</f>
        <v>2.06</v>
      </c>
      <c r="X2721" s="5">
        <v>2.06</v>
      </c>
    </row>
    <row r="2722" spans="1:24" x14ac:dyDescent="0.25">
      <c r="A2722" t="s">
        <v>24</v>
      </c>
      <c r="B2722" t="s">
        <v>3511</v>
      </c>
      <c r="C2722" t="s">
        <v>1146</v>
      </c>
      <c r="D2722" t="s">
        <v>3512</v>
      </c>
      <c r="E2722" t="s">
        <v>1088</v>
      </c>
      <c r="F2722" s="5">
        <v>1.96</v>
      </c>
      <c r="G2722" s="9">
        <v>0.1</v>
      </c>
      <c r="H2722" s="6">
        <f>G2722*100</f>
        <v>10</v>
      </c>
      <c r="I2722" t="s">
        <v>9799</v>
      </c>
      <c r="J2722" t="s">
        <v>10766</v>
      </c>
      <c r="K2722">
        <v>10</v>
      </c>
      <c r="L2722">
        <v>10</v>
      </c>
      <c r="M2722">
        <f>(F2722*(1+0.05))</f>
        <v>2.0579999999999998</v>
      </c>
      <c r="N2722">
        <f>IFERROR(ROUND(( (-1.208*LN(L2722) + 7.5474 + 4.6991*(2.71828^(-0.009*L2722)) + 0.0001*L2722*L2722 - 0.0432*L2722 + 4.7166)/3),2), " ")</f>
        <v>4.45</v>
      </c>
      <c r="O2722">
        <f>IFERROR(MAX(MIN(ROUND(N2722*(Q2722/P2722),2),4.5),1.9)," ")</f>
        <v>4.1900000000000004</v>
      </c>
      <c r="P2722">
        <f>13.098*F2722^-1.237</f>
        <v>5.6974985827885236</v>
      </c>
      <c r="Q2722">
        <f>13.098*M2722^-1.237</f>
        <v>5.3638060139004509</v>
      </c>
      <c r="R2722" s="5">
        <f>IFERROR(ROUND(MAX(MIN((-105.4*LN(O2722) + 163.83),95),10),0)," ")</f>
        <v>13</v>
      </c>
      <c r="S2722" s="5" t="str">
        <f>IFERROR(CONCATENATE("(",R2722,",",ROUND((1.2*W2722),2),")")," ")</f>
        <v>(13,2.47)</v>
      </c>
      <c r="T2722">
        <f>R2722-L2722</f>
        <v>3</v>
      </c>
      <c r="U2722" s="7" t="str">
        <f>IF((AND(T2722=0,H2722&gt;=L2722)),"Don’t change bids","OK")</f>
        <v>OK</v>
      </c>
      <c r="V2722" t="e">
        <f>IF((MATCH(F2722,W2722,0)),"Same","Diff")</f>
        <v>#N/A</v>
      </c>
      <c r="W2722" s="5">
        <f>ROUND(M2722,2)</f>
        <v>2.06</v>
      </c>
      <c r="X2722" s="5">
        <v>2.06</v>
      </c>
    </row>
    <row r="2723" spans="1:24" x14ac:dyDescent="0.25">
      <c r="A2723" t="s">
        <v>24</v>
      </c>
      <c r="B2723" t="s">
        <v>3513</v>
      </c>
      <c r="C2723" t="s">
        <v>1146</v>
      </c>
      <c r="D2723" t="s">
        <v>3514</v>
      </c>
      <c r="E2723" t="s">
        <v>1088</v>
      </c>
      <c r="F2723" s="5">
        <v>1.96</v>
      </c>
      <c r="G2723" s="9">
        <v>0.1</v>
      </c>
      <c r="H2723" s="6">
        <f>G2723*100</f>
        <v>10</v>
      </c>
      <c r="I2723" t="s">
        <v>9799</v>
      </c>
      <c r="J2723" t="s">
        <v>10766</v>
      </c>
      <c r="K2723">
        <v>10</v>
      </c>
      <c r="L2723">
        <v>10</v>
      </c>
      <c r="M2723">
        <f>(F2723*(1+0.05))</f>
        <v>2.0579999999999998</v>
      </c>
      <c r="N2723">
        <f>IFERROR(ROUND(( (-1.208*LN(L2723) + 7.5474 + 4.6991*(2.71828^(-0.009*L2723)) + 0.0001*L2723*L2723 - 0.0432*L2723 + 4.7166)/3),2), " ")</f>
        <v>4.45</v>
      </c>
      <c r="O2723">
        <f>IFERROR(MAX(MIN(ROUND(N2723*(Q2723/P2723),2),4.5),1.9)," ")</f>
        <v>4.1900000000000004</v>
      </c>
      <c r="P2723">
        <f>13.098*F2723^-1.237</f>
        <v>5.6974985827885236</v>
      </c>
      <c r="Q2723">
        <f>13.098*M2723^-1.237</f>
        <v>5.3638060139004509</v>
      </c>
      <c r="R2723" s="5">
        <f>IFERROR(ROUND(MAX(MIN((-105.4*LN(O2723) + 163.83),95),10),0)," ")</f>
        <v>13</v>
      </c>
      <c r="S2723" s="5" t="str">
        <f>IFERROR(CONCATENATE("(",R2723,",",ROUND((1.2*W2723),2),")")," ")</f>
        <v>(13,2.47)</v>
      </c>
      <c r="T2723">
        <f>R2723-L2723</f>
        <v>3</v>
      </c>
      <c r="U2723" s="7" t="str">
        <f>IF((AND(T2723=0,H2723&gt;=L2723)),"Don’t change bids","OK")</f>
        <v>OK</v>
      </c>
      <c r="V2723" t="e">
        <f>IF((MATCH(F2723,W2723,0)),"Same","Diff")</f>
        <v>#N/A</v>
      </c>
      <c r="W2723" s="5">
        <f>ROUND(M2723,2)</f>
        <v>2.06</v>
      </c>
      <c r="X2723" s="5">
        <v>2.06</v>
      </c>
    </row>
    <row r="2724" spans="1:24" x14ac:dyDescent="0.25">
      <c r="A2724" t="s">
        <v>24</v>
      </c>
      <c r="B2724" t="s">
        <v>3515</v>
      </c>
      <c r="C2724" t="s">
        <v>1146</v>
      </c>
      <c r="D2724" t="s">
        <v>3512</v>
      </c>
      <c r="E2724" t="s">
        <v>1088</v>
      </c>
      <c r="F2724" s="5">
        <v>1.96</v>
      </c>
      <c r="G2724" s="9">
        <v>0.1</v>
      </c>
      <c r="H2724" s="6">
        <f>G2724*100</f>
        <v>10</v>
      </c>
      <c r="I2724" t="s">
        <v>9799</v>
      </c>
      <c r="J2724" t="s">
        <v>10766</v>
      </c>
      <c r="K2724">
        <v>10</v>
      </c>
      <c r="L2724">
        <v>10</v>
      </c>
      <c r="M2724">
        <f>(F2724*(1+0.05))</f>
        <v>2.0579999999999998</v>
      </c>
      <c r="N2724">
        <f>IFERROR(ROUND(( (-1.208*LN(L2724) + 7.5474 + 4.6991*(2.71828^(-0.009*L2724)) + 0.0001*L2724*L2724 - 0.0432*L2724 + 4.7166)/3),2), " ")</f>
        <v>4.45</v>
      </c>
      <c r="O2724">
        <f>IFERROR(MAX(MIN(ROUND(N2724*(Q2724/P2724),2),4.5),1.9)," ")</f>
        <v>4.1900000000000004</v>
      </c>
      <c r="P2724">
        <f>13.098*F2724^-1.237</f>
        <v>5.6974985827885236</v>
      </c>
      <c r="Q2724">
        <f>13.098*M2724^-1.237</f>
        <v>5.3638060139004509</v>
      </c>
      <c r="R2724" s="5">
        <f>IFERROR(ROUND(MAX(MIN((-105.4*LN(O2724) + 163.83),95),10),0)," ")</f>
        <v>13</v>
      </c>
      <c r="S2724" s="5" t="str">
        <f>IFERROR(CONCATENATE("(",R2724,",",ROUND((1.2*W2724),2),")")," ")</f>
        <v>(13,2.47)</v>
      </c>
      <c r="T2724">
        <f>R2724-L2724</f>
        <v>3</v>
      </c>
      <c r="U2724" s="7" t="str">
        <f>IF((AND(T2724=0,H2724&gt;=L2724)),"Don’t change bids","OK")</f>
        <v>OK</v>
      </c>
      <c r="V2724" t="e">
        <f>IF((MATCH(F2724,W2724,0)),"Same","Diff")</f>
        <v>#N/A</v>
      </c>
      <c r="W2724" s="5">
        <f>ROUND(M2724,2)</f>
        <v>2.06</v>
      </c>
      <c r="X2724" s="5">
        <v>2.06</v>
      </c>
    </row>
    <row r="2725" spans="1:24" x14ac:dyDescent="0.25">
      <c r="A2725" t="s">
        <v>24</v>
      </c>
      <c r="B2725" t="s">
        <v>3516</v>
      </c>
      <c r="C2725" t="s">
        <v>1146</v>
      </c>
      <c r="D2725" t="s">
        <v>3517</v>
      </c>
      <c r="E2725" t="s">
        <v>1088</v>
      </c>
      <c r="F2725" s="5">
        <v>1.96</v>
      </c>
      <c r="G2725" s="9">
        <v>0.1</v>
      </c>
      <c r="H2725" s="6">
        <f>G2725*100</f>
        <v>10</v>
      </c>
      <c r="I2725" t="s">
        <v>9799</v>
      </c>
      <c r="J2725" t="s">
        <v>10766</v>
      </c>
      <c r="K2725">
        <v>10</v>
      </c>
      <c r="L2725">
        <v>10</v>
      </c>
      <c r="M2725">
        <f>(F2725*(1+0.05))</f>
        <v>2.0579999999999998</v>
      </c>
      <c r="N2725">
        <f>IFERROR(ROUND(( (-1.208*LN(L2725) + 7.5474 + 4.6991*(2.71828^(-0.009*L2725)) + 0.0001*L2725*L2725 - 0.0432*L2725 + 4.7166)/3),2), " ")</f>
        <v>4.45</v>
      </c>
      <c r="O2725">
        <f>IFERROR(MAX(MIN(ROUND(N2725*(Q2725/P2725),2),4.5),1.9)," ")</f>
        <v>4.1900000000000004</v>
      </c>
      <c r="P2725">
        <f>13.098*F2725^-1.237</f>
        <v>5.6974985827885236</v>
      </c>
      <c r="Q2725">
        <f>13.098*M2725^-1.237</f>
        <v>5.3638060139004509</v>
      </c>
      <c r="R2725" s="5">
        <f>IFERROR(ROUND(MAX(MIN((-105.4*LN(O2725) + 163.83),95),10),0)," ")</f>
        <v>13</v>
      </c>
      <c r="S2725" s="5" t="str">
        <f>IFERROR(CONCATENATE("(",R2725,",",ROUND((1.2*W2725),2),")")," ")</f>
        <v>(13,2.47)</v>
      </c>
      <c r="T2725">
        <f>R2725-L2725</f>
        <v>3</v>
      </c>
      <c r="U2725" s="7" t="str">
        <f>IF((AND(T2725=0,H2725&gt;=L2725)),"Don’t change bids","OK")</f>
        <v>OK</v>
      </c>
      <c r="V2725" t="e">
        <f>IF((MATCH(F2725,W2725,0)),"Same","Diff")</f>
        <v>#N/A</v>
      </c>
      <c r="W2725" s="5">
        <f>ROUND(M2725,2)</f>
        <v>2.06</v>
      </c>
      <c r="X2725" s="5">
        <v>2.06</v>
      </c>
    </row>
    <row r="2726" spans="1:24" x14ac:dyDescent="0.25">
      <c r="A2726" t="s">
        <v>24</v>
      </c>
      <c r="B2726" t="s">
        <v>3518</v>
      </c>
      <c r="C2726" t="s">
        <v>1146</v>
      </c>
      <c r="D2726" t="s">
        <v>3519</v>
      </c>
      <c r="E2726" t="s">
        <v>1088</v>
      </c>
      <c r="F2726" s="5">
        <v>1.96</v>
      </c>
      <c r="G2726" s="9">
        <v>0.1</v>
      </c>
      <c r="H2726" s="6">
        <f>G2726*100</f>
        <v>10</v>
      </c>
      <c r="I2726" t="s">
        <v>9799</v>
      </c>
      <c r="J2726" t="s">
        <v>10766</v>
      </c>
      <c r="K2726">
        <v>10</v>
      </c>
      <c r="L2726">
        <v>10</v>
      </c>
      <c r="M2726">
        <f>(F2726*(1+0.05))</f>
        <v>2.0579999999999998</v>
      </c>
      <c r="N2726">
        <f>IFERROR(ROUND(( (-1.208*LN(L2726) + 7.5474 + 4.6991*(2.71828^(-0.009*L2726)) + 0.0001*L2726*L2726 - 0.0432*L2726 + 4.7166)/3),2), " ")</f>
        <v>4.45</v>
      </c>
      <c r="O2726">
        <f>IFERROR(MAX(MIN(ROUND(N2726*(Q2726/P2726),2),4.5),1.9)," ")</f>
        <v>4.1900000000000004</v>
      </c>
      <c r="P2726">
        <f>13.098*F2726^-1.237</f>
        <v>5.6974985827885236</v>
      </c>
      <c r="Q2726">
        <f>13.098*M2726^-1.237</f>
        <v>5.3638060139004509</v>
      </c>
      <c r="R2726" s="5">
        <f>IFERROR(ROUND(MAX(MIN((-105.4*LN(O2726) + 163.83),95),10),0)," ")</f>
        <v>13</v>
      </c>
      <c r="S2726" s="5" t="str">
        <f>IFERROR(CONCATENATE("(",R2726,",",ROUND((1.2*W2726),2),")")," ")</f>
        <v>(13,2.47)</v>
      </c>
      <c r="T2726">
        <f>R2726-L2726</f>
        <v>3</v>
      </c>
      <c r="U2726" s="7" t="str">
        <f>IF((AND(T2726=0,H2726&gt;=L2726)),"Don’t change bids","OK")</f>
        <v>OK</v>
      </c>
      <c r="V2726" t="e">
        <f>IF((MATCH(F2726,W2726,0)),"Same","Diff")</f>
        <v>#N/A</v>
      </c>
      <c r="W2726" s="5">
        <f>ROUND(M2726,2)</f>
        <v>2.06</v>
      </c>
      <c r="X2726" s="5">
        <v>2.06</v>
      </c>
    </row>
    <row r="2727" spans="1:24" x14ac:dyDescent="0.25">
      <c r="A2727" t="s">
        <v>24</v>
      </c>
      <c r="B2727" t="s">
        <v>3520</v>
      </c>
      <c r="C2727" t="s">
        <v>1146</v>
      </c>
      <c r="D2727" t="s">
        <v>3521</v>
      </c>
      <c r="E2727" t="s">
        <v>1088</v>
      </c>
      <c r="F2727" s="5">
        <v>1.96</v>
      </c>
      <c r="G2727" s="9">
        <v>0.1</v>
      </c>
      <c r="H2727" s="6">
        <f>G2727*100</f>
        <v>10</v>
      </c>
      <c r="I2727" t="s">
        <v>9799</v>
      </c>
      <c r="J2727" t="s">
        <v>10766</v>
      </c>
      <c r="K2727">
        <v>10</v>
      </c>
      <c r="L2727">
        <v>10</v>
      </c>
      <c r="M2727">
        <f>(F2727*(1+0.05))</f>
        <v>2.0579999999999998</v>
      </c>
      <c r="N2727">
        <f>IFERROR(ROUND(( (-1.208*LN(L2727) + 7.5474 + 4.6991*(2.71828^(-0.009*L2727)) + 0.0001*L2727*L2727 - 0.0432*L2727 + 4.7166)/3),2), " ")</f>
        <v>4.45</v>
      </c>
      <c r="O2727">
        <f>IFERROR(MAX(MIN(ROUND(N2727*(Q2727/P2727),2),4.5),1.9)," ")</f>
        <v>4.1900000000000004</v>
      </c>
      <c r="P2727">
        <f>13.098*F2727^-1.237</f>
        <v>5.6974985827885236</v>
      </c>
      <c r="Q2727">
        <f>13.098*M2727^-1.237</f>
        <v>5.3638060139004509</v>
      </c>
      <c r="R2727" s="5">
        <f>IFERROR(ROUND(MAX(MIN((-105.4*LN(O2727) + 163.83),95),10),0)," ")</f>
        <v>13</v>
      </c>
      <c r="S2727" s="5" t="str">
        <f>IFERROR(CONCATENATE("(",R2727,",",ROUND((1.2*W2727),2),")")," ")</f>
        <v>(13,2.47)</v>
      </c>
      <c r="T2727">
        <f>R2727-L2727</f>
        <v>3</v>
      </c>
      <c r="U2727" s="7" t="str">
        <f>IF((AND(T2727=0,H2727&gt;=L2727)),"Don’t change bids","OK")</f>
        <v>OK</v>
      </c>
      <c r="V2727" t="e">
        <f>IF((MATCH(F2727,W2727,0)),"Same","Diff")</f>
        <v>#N/A</v>
      </c>
      <c r="W2727" s="5">
        <f>ROUND(M2727,2)</f>
        <v>2.06</v>
      </c>
      <c r="X2727" s="5">
        <v>2.06</v>
      </c>
    </row>
    <row r="2728" spans="1:24" x14ac:dyDescent="0.25">
      <c r="A2728" t="s">
        <v>24</v>
      </c>
      <c r="B2728" t="s">
        <v>1656</v>
      </c>
      <c r="C2728" t="s">
        <v>1278</v>
      </c>
      <c r="D2728" t="s">
        <v>1650</v>
      </c>
      <c r="E2728" t="s">
        <v>1280</v>
      </c>
      <c r="F2728" s="5">
        <v>9.26</v>
      </c>
      <c r="G2728" s="9">
        <v>0.1</v>
      </c>
      <c r="H2728" s="6">
        <f>G2728*100</f>
        <v>10</v>
      </c>
      <c r="I2728" t="s">
        <v>9822</v>
      </c>
      <c r="J2728" t="s">
        <v>10766</v>
      </c>
      <c r="K2728">
        <v>16</v>
      </c>
      <c r="L2728">
        <v>16</v>
      </c>
      <c r="M2728">
        <f>(F2728*(1+0.05))</f>
        <v>9.7230000000000008</v>
      </c>
      <c r="N2728">
        <f>IFERROR(ROUND(( (-1.208*LN(L2728) + 7.5474 + 4.6991*(2.71828^(-0.009*L2728)) + 0.0001*L2728*L2728 - 0.0432*L2728 + 4.7166)/3),2), " ")</f>
        <v>4.1100000000000003</v>
      </c>
      <c r="O2728">
        <f>IFERROR(MAX(MIN(ROUND(N2728*(Q2728/P2728),2),4.5),1.9)," ")</f>
        <v>3.87</v>
      </c>
      <c r="P2728">
        <f>13.098*F2728^-1.237</f>
        <v>0.83465537707178628</v>
      </c>
      <c r="Q2728">
        <f>13.098*M2728^-1.237</f>
        <v>0.78577106532264485</v>
      </c>
      <c r="R2728" s="5">
        <f>IFERROR(ROUND(MAX(MIN((-105.4*LN(O2728) + 163.83),95),10),0)," ")</f>
        <v>21</v>
      </c>
      <c r="S2728" s="5" t="str">
        <f>IFERROR(CONCATENATE("(",R2728,",",ROUND((1.2*W2728),2),")")," ")</f>
        <v>(21,11.66)</v>
      </c>
      <c r="T2728">
        <f>R2728-L2728</f>
        <v>5</v>
      </c>
      <c r="U2728" s="7" t="str">
        <f>IF((AND(T2728=0,H2728&gt;=L2728)),"Don’t change bids","OK")</f>
        <v>OK</v>
      </c>
      <c r="V2728" t="e">
        <f>IF((MATCH(F2728,W2728,0)),"Same","Diff")</f>
        <v>#N/A</v>
      </c>
      <c r="W2728" s="5">
        <f>ROUND(M2728,2)</f>
        <v>9.7200000000000006</v>
      </c>
      <c r="X2728" s="5">
        <v>9.7200000000000006</v>
      </c>
    </row>
    <row r="2729" spans="1:24" x14ac:dyDescent="0.25">
      <c r="A2729" t="s">
        <v>24</v>
      </c>
      <c r="B2729" t="s">
        <v>1673</v>
      </c>
      <c r="C2729" t="s">
        <v>1278</v>
      </c>
      <c r="D2729" t="s">
        <v>1668</v>
      </c>
      <c r="E2729" t="s">
        <v>3522</v>
      </c>
      <c r="F2729" s="5">
        <v>5.07</v>
      </c>
      <c r="G2729" s="9">
        <v>0.1</v>
      </c>
      <c r="H2729" s="6">
        <f>G2729*100</f>
        <v>10</v>
      </c>
      <c r="I2729" t="s">
        <v>10198</v>
      </c>
      <c r="J2729" t="s">
        <v>10766</v>
      </c>
      <c r="K2729">
        <v>10</v>
      </c>
      <c r="L2729">
        <v>10</v>
      </c>
      <c r="M2729">
        <f>(F2729*(1+0.05))</f>
        <v>5.3235000000000001</v>
      </c>
      <c r="N2729">
        <f>IFERROR(ROUND(( (-1.208*LN(L2729) + 7.5474 + 4.6991*(2.71828^(-0.009*L2729)) + 0.0001*L2729*L2729 - 0.0432*L2729 + 4.7166)/3),2), " ")</f>
        <v>4.45</v>
      </c>
      <c r="O2729">
        <f>IFERROR(MAX(MIN(ROUND(N2729*(Q2729/P2729),2),4.5),1.9)," ")</f>
        <v>4.1900000000000004</v>
      </c>
      <c r="P2729">
        <f>13.098*F2729^-1.237</f>
        <v>1.7583694933497951</v>
      </c>
      <c r="Q2729">
        <f>13.098*M2729^-1.237</f>
        <v>1.6553848546062548</v>
      </c>
      <c r="R2729" s="5">
        <f>IFERROR(ROUND(MAX(MIN((-105.4*LN(O2729) + 163.83),95),10),0)," ")</f>
        <v>13</v>
      </c>
      <c r="S2729" s="5" t="str">
        <f>IFERROR(CONCATENATE("(",R2729,",",ROUND((1.2*W2729),2),")")," ")</f>
        <v>(13,6.38)</v>
      </c>
      <c r="T2729">
        <f>R2729-L2729</f>
        <v>3</v>
      </c>
      <c r="U2729" s="7" t="str">
        <f>IF((AND(T2729=0,H2729&gt;=L2729)),"Don’t change bids","OK")</f>
        <v>OK</v>
      </c>
      <c r="V2729" t="e">
        <f>IF((MATCH(F2729,W2729,0)),"Same","Diff")</f>
        <v>#N/A</v>
      </c>
      <c r="W2729" s="5">
        <f>ROUND(M2729,2)</f>
        <v>5.32</v>
      </c>
      <c r="X2729" s="5">
        <v>5.32</v>
      </c>
    </row>
    <row r="2730" spans="1:24" x14ac:dyDescent="0.25">
      <c r="A2730" t="s">
        <v>24</v>
      </c>
      <c r="B2730" t="s">
        <v>3523</v>
      </c>
      <c r="C2730" t="s">
        <v>1026</v>
      </c>
      <c r="D2730" t="s">
        <v>3494</v>
      </c>
      <c r="E2730" t="s">
        <v>1041</v>
      </c>
      <c r="F2730" s="5">
        <v>2.44</v>
      </c>
      <c r="G2730" s="9">
        <v>0.1</v>
      </c>
      <c r="H2730" s="6">
        <f>G2730*100</f>
        <v>10</v>
      </c>
      <c r="I2730" t="s">
        <v>9777</v>
      </c>
      <c r="J2730" t="s">
        <v>10766</v>
      </c>
      <c r="K2730">
        <v>10</v>
      </c>
      <c r="L2730">
        <v>10</v>
      </c>
      <c r="M2730">
        <f>(F2730*(1+0.05))</f>
        <v>2.5619999999999998</v>
      </c>
      <c r="N2730">
        <f>IFERROR(ROUND(( (-1.208*LN(L2730) + 7.5474 + 4.6991*(2.71828^(-0.009*L2730)) + 0.0001*L2730*L2730 - 0.0432*L2730 + 4.7166)/3),2), " ")</f>
        <v>4.45</v>
      </c>
      <c r="O2730">
        <f>IFERROR(MAX(MIN(ROUND(N2730*(Q2730/P2730),2),4.5),1.9)," ")</f>
        <v>4.1900000000000004</v>
      </c>
      <c r="P2730">
        <f>13.098*F2730^-1.237</f>
        <v>4.3451399697298205</v>
      </c>
      <c r="Q2730">
        <f>13.098*M2730^-1.237</f>
        <v>4.090652689459584</v>
      </c>
      <c r="R2730" s="5">
        <f>IFERROR(ROUND(MAX(MIN((-105.4*LN(O2730) + 163.83),95),10),0)," ")</f>
        <v>13</v>
      </c>
      <c r="S2730" s="5" t="str">
        <f>IFERROR(CONCATENATE("(",R2730,",",ROUND((1.2*W2730),2),")")," ")</f>
        <v>(13,3.07)</v>
      </c>
      <c r="T2730">
        <f>R2730-L2730</f>
        <v>3</v>
      </c>
      <c r="U2730" s="7" t="str">
        <f>IF((AND(T2730=0,H2730&gt;=L2730)),"Don’t change bids","OK")</f>
        <v>OK</v>
      </c>
      <c r="V2730" t="e">
        <f>IF((MATCH(F2730,W2730,0)),"Same","Diff")</f>
        <v>#N/A</v>
      </c>
      <c r="W2730" s="5">
        <f>ROUND(M2730,2)</f>
        <v>2.56</v>
      </c>
      <c r="X2730" s="5">
        <v>2.56</v>
      </c>
    </row>
    <row r="2731" spans="1:24" x14ac:dyDescent="0.25">
      <c r="A2731" t="s">
        <v>24</v>
      </c>
      <c r="B2731" t="s">
        <v>3524</v>
      </c>
      <c r="C2731" t="s">
        <v>1026</v>
      </c>
      <c r="D2731" t="s">
        <v>3496</v>
      </c>
      <c r="E2731" t="s">
        <v>319</v>
      </c>
      <c r="F2731" s="5">
        <v>4.6500000000000004</v>
      </c>
      <c r="G2731" s="9">
        <v>0.1</v>
      </c>
      <c r="H2731" s="6">
        <f>G2731*100</f>
        <v>10</v>
      </c>
      <c r="I2731" t="s">
        <v>10199</v>
      </c>
      <c r="J2731" t="s">
        <v>10766</v>
      </c>
      <c r="K2731">
        <v>10</v>
      </c>
      <c r="L2731">
        <v>10</v>
      </c>
      <c r="M2731">
        <f>(F2731*(1+0.05))</f>
        <v>4.8825000000000003</v>
      </c>
      <c r="N2731">
        <f>IFERROR(ROUND(( (-1.208*LN(L2731) + 7.5474 + 4.6991*(2.71828^(-0.009*L2731)) + 0.0001*L2731*L2731 - 0.0432*L2731 + 4.7166)/3),2), " ")</f>
        <v>4.45</v>
      </c>
      <c r="O2731">
        <f>IFERROR(MAX(MIN(ROUND(N2731*(Q2731/P2731),2),4.5),1.9)," ")</f>
        <v>4.1900000000000004</v>
      </c>
      <c r="P2731">
        <f>13.098*F2731^-1.237</f>
        <v>1.9568867081219385</v>
      </c>
      <c r="Q2731">
        <f>13.098*M2731^-1.237</f>
        <v>1.8422752618587026</v>
      </c>
      <c r="R2731" s="5">
        <f>IFERROR(ROUND(MAX(MIN((-105.4*LN(O2731) + 163.83),95),10),0)," ")</f>
        <v>13</v>
      </c>
      <c r="S2731" s="5" t="str">
        <f>IFERROR(CONCATENATE("(",R2731,",",ROUND((1.2*W2731),2),")")," ")</f>
        <v>(13,5.86)</v>
      </c>
      <c r="T2731">
        <f>R2731-L2731</f>
        <v>3</v>
      </c>
      <c r="U2731" s="7" t="str">
        <f>IF((AND(T2731=0,H2731&gt;=L2731)),"Don’t change bids","OK")</f>
        <v>OK</v>
      </c>
      <c r="V2731" t="e">
        <f>IF((MATCH(F2731,W2731,0)),"Same","Diff")</f>
        <v>#N/A</v>
      </c>
      <c r="W2731" s="5">
        <f>ROUND(M2731,2)</f>
        <v>4.88</v>
      </c>
      <c r="X2731" s="5">
        <v>4.88</v>
      </c>
    </row>
    <row r="2732" spans="1:24" x14ac:dyDescent="0.25">
      <c r="A2732" t="s">
        <v>24</v>
      </c>
      <c r="B2732" t="s">
        <v>3525</v>
      </c>
      <c r="C2732" t="s">
        <v>1026</v>
      </c>
      <c r="D2732" t="s">
        <v>3496</v>
      </c>
      <c r="E2732" t="s">
        <v>1028</v>
      </c>
      <c r="F2732" s="5">
        <v>4.34</v>
      </c>
      <c r="G2732" s="9">
        <v>0.1</v>
      </c>
      <c r="H2732" s="6">
        <f>G2732*100</f>
        <v>10</v>
      </c>
      <c r="I2732" t="s">
        <v>9774</v>
      </c>
      <c r="J2732" t="s">
        <v>10766</v>
      </c>
      <c r="K2732">
        <v>10</v>
      </c>
      <c r="L2732">
        <v>10</v>
      </c>
      <c r="M2732">
        <f>(F2732*(1+0.05))</f>
        <v>4.5570000000000004</v>
      </c>
      <c r="N2732">
        <f>IFERROR(ROUND(( (-1.208*LN(L2732) + 7.5474 + 4.6991*(2.71828^(-0.009*L2732)) + 0.0001*L2732*L2732 - 0.0432*L2732 + 4.7166)/3),2), " ")</f>
        <v>4.45</v>
      </c>
      <c r="O2732">
        <f>IFERROR(MAX(MIN(ROUND(N2732*(Q2732/P2732),2),4.5),1.9)," ")</f>
        <v>4.1900000000000004</v>
      </c>
      <c r="P2732">
        <f>13.098*F2732^-1.237</f>
        <v>2.1312293613546363</v>
      </c>
      <c r="Q2732">
        <f>13.098*M2732^-1.237</f>
        <v>2.0064069695372009</v>
      </c>
      <c r="R2732" s="5">
        <f>IFERROR(ROUND(MAX(MIN((-105.4*LN(O2732) + 163.83),95),10),0)," ")</f>
        <v>13</v>
      </c>
      <c r="S2732" s="5" t="str">
        <f>IFERROR(CONCATENATE("(",R2732,",",ROUND((1.2*W2732),2),")")," ")</f>
        <v>(13,5.47)</v>
      </c>
      <c r="T2732">
        <f>R2732-L2732</f>
        <v>3</v>
      </c>
      <c r="U2732" s="7" t="str">
        <f>IF((AND(T2732=0,H2732&gt;=L2732)),"Don’t change bids","OK")</f>
        <v>OK</v>
      </c>
      <c r="V2732" t="e">
        <f>IF((MATCH(F2732,W2732,0)),"Same","Diff")</f>
        <v>#N/A</v>
      </c>
      <c r="W2732" s="5">
        <f>ROUND(M2732,2)</f>
        <v>4.5599999999999996</v>
      </c>
      <c r="X2732" s="5">
        <v>4.5599999999999996</v>
      </c>
    </row>
    <row r="2733" spans="1:24" x14ac:dyDescent="0.25">
      <c r="A2733" t="s">
        <v>24</v>
      </c>
      <c r="B2733" t="s">
        <v>3526</v>
      </c>
      <c r="C2733" t="s">
        <v>1026</v>
      </c>
      <c r="D2733" t="s">
        <v>3527</v>
      </c>
      <c r="E2733" t="s">
        <v>1028</v>
      </c>
      <c r="F2733" s="5">
        <v>4.34</v>
      </c>
      <c r="G2733" s="9">
        <v>0.1</v>
      </c>
      <c r="H2733" s="6">
        <f>G2733*100</f>
        <v>10</v>
      </c>
      <c r="I2733" t="s">
        <v>9774</v>
      </c>
      <c r="J2733" t="s">
        <v>10766</v>
      </c>
      <c r="K2733">
        <v>10</v>
      </c>
      <c r="L2733">
        <v>10</v>
      </c>
      <c r="M2733">
        <f>(F2733*(1+0.05))</f>
        <v>4.5570000000000004</v>
      </c>
      <c r="N2733">
        <f>IFERROR(ROUND(( (-1.208*LN(L2733) + 7.5474 + 4.6991*(2.71828^(-0.009*L2733)) + 0.0001*L2733*L2733 - 0.0432*L2733 + 4.7166)/3),2), " ")</f>
        <v>4.45</v>
      </c>
      <c r="O2733">
        <f>IFERROR(MAX(MIN(ROUND(N2733*(Q2733/P2733),2),4.5),1.9)," ")</f>
        <v>4.1900000000000004</v>
      </c>
      <c r="P2733">
        <f>13.098*F2733^-1.237</f>
        <v>2.1312293613546363</v>
      </c>
      <c r="Q2733">
        <f>13.098*M2733^-1.237</f>
        <v>2.0064069695372009</v>
      </c>
      <c r="R2733" s="5">
        <f>IFERROR(ROUND(MAX(MIN((-105.4*LN(O2733) + 163.83),95),10),0)," ")</f>
        <v>13</v>
      </c>
      <c r="S2733" s="5" t="str">
        <f>IFERROR(CONCATENATE("(",R2733,",",ROUND((1.2*W2733),2),")")," ")</f>
        <v>(13,5.47)</v>
      </c>
      <c r="T2733">
        <f>R2733-L2733</f>
        <v>3</v>
      </c>
      <c r="U2733" s="7" t="str">
        <f>IF((AND(T2733=0,H2733&gt;=L2733)),"Don’t change bids","OK")</f>
        <v>OK</v>
      </c>
      <c r="V2733" t="e">
        <f>IF((MATCH(F2733,W2733,0)),"Same","Diff")</f>
        <v>#N/A</v>
      </c>
      <c r="W2733" s="5">
        <f>ROUND(M2733,2)</f>
        <v>4.5599999999999996</v>
      </c>
      <c r="X2733" s="5">
        <v>4.5599999999999996</v>
      </c>
    </row>
    <row r="2734" spans="1:24" x14ac:dyDescent="0.25">
      <c r="A2734" t="s">
        <v>24</v>
      </c>
      <c r="B2734" t="s">
        <v>3528</v>
      </c>
      <c r="C2734" t="s">
        <v>1146</v>
      </c>
      <c r="D2734" t="s">
        <v>3529</v>
      </c>
      <c r="E2734" t="s">
        <v>1088</v>
      </c>
      <c r="F2734" s="5">
        <v>1.96</v>
      </c>
      <c r="G2734" s="9">
        <v>0.1</v>
      </c>
      <c r="H2734" s="6">
        <f>G2734*100</f>
        <v>10</v>
      </c>
      <c r="I2734" t="s">
        <v>9799</v>
      </c>
      <c r="J2734" t="s">
        <v>10766</v>
      </c>
      <c r="K2734">
        <v>10</v>
      </c>
      <c r="L2734">
        <v>10</v>
      </c>
      <c r="M2734">
        <f>(F2734*(1+0.05))</f>
        <v>2.0579999999999998</v>
      </c>
      <c r="N2734">
        <f>IFERROR(ROUND(( (-1.208*LN(L2734) + 7.5474 + 4.6991*(2.71828^(-0.009*L2734)) + 0.0001*L2734*L2734 - 0.0432*L2734 + 4.7166)/3),2), " ")</f>
        <v>4.45</v>
      </c>
      <c r="O2734">
        <f>IFERROR(MAX(MIN(ROUND(N2734*(Q2734/P2734),2),4.5),1.9)," ")</f>
        <v>4.1900000000000004</v>
      </c>
      <c r="P2734">
        <f>13.098*F2734^-1.237</f>
        <v>5.6974985827885236</v>
      </c>
      <c r="Q2734">
        <f>13.098*M2734^-1.237</f>
        <v>5.3638060139004509</v>
      </c>
      <c r="R2734" s="5">
        <f>IFERROR(ROUND(MAX(MIN((-105.4*LN(O2734) + 163.83),95),10),0)," ")</f>
        <v>13</v>
      </c>
      <c r="S2734" s="5" t="str">
        <f>IFERROR(CONCATENATE("(",R2734,",",ROUND((1.2*W2734),2),")")," ")</f>
        <v>(13,2.47)</v>
      </c>
      <c r="T2734">
        <f>R2734-L2734</f>
        <v>3</v>
      </c>
      <c r="U2734" s="7" t="str">
        <f>IF((AND(T2734=0,H2734&gt;=L2734)),"Don’t change bids","OK")</f>
        <v>OK</v>
      </c>
      <c r="V2734" t="e">
        <f>IF((MATCH(F2734,W2734,0)),"Same","Diff")</f>
        <v>#N/A</v>
      </c>
      <c r="W2734" s="5">
        <f>ROUND(M2734,2)</f>
        <v>2.06</v>
      </c>
      <c r="X2734" s="5">
        <v>2.06</v>
      </c>
    </row>
    <row r="2735" spans="1:24" x14ac:dyDescent="0.25">
      <c r="A2735" t="s">
        <v>24</v>
      </c>
      <c r="B2735" t="s">
        <v>3530</v>
      </c>
      <c r="C2735" t="s">
        <v>1146</v>
      </c>
      <c r="D2735" t="s">
        <v>3531</v>
      </c>
      <c r="E2735" t="s">
        <v>1088</v>
      </c>
      <c r="F2735" s="5">
        <v>1.96</v>
      </c>
      <c r="G2735" s="9">
        <v>0.1</v>
      </c>
      <c r="H2735" s="6">
        <f>G2735*100</f>
        <v>10</v>
      </c>
      <c r="I2735" t="s">
        <v>9799</v>
      </c>
      <c r="J2735" t="s">
        <v>10766</v>
      </c>
      <c r="K2735">
        <v>10</v>
      </c>
      <c r="L2735">
        <v>10</v>
      </c>
      <c r="M2735">
        <f>(F2735*(1+0.05))</f>
        <v>2.0579999999999998</v>
      </c>
      <c r="N2735">
        <f>IFERROR(ROUND(( (-1.208*LN(L2735) + 7.5474 + 4.6991*(2.71828^(-0.009*L2735)) + 0.0001*L2735*L2735 - 0.0432*L2735 + 4.7166)/3),2), " ")</f>
        <v>4.45</v>
      </c>
      <c r="O2735">
        <f>IFERROR(MAX(MIN(ROUND(N2735*(Q2735/P2735),2),4.5),1.9)," ")</f>
        <v>4.1900000000000004</v>
      </c>
      <c r="P2735">
        <f>13.098*F2735^-1.237</f>
        <v>5.6974985827885236</v>
      </c>
      <c r="Q2735">
        <f>13.098*M2735^-1.237</f>
        <v>5.3638060139004509</v>
      </c>
      <c r="R2735" s="5">
        <f>IFERROR(ROUND(MAX(MIN((-105.4*LN(O2735) + 163.83),95),10),0)," ")</f>
        <v>13</v>
      </c>
      <c r="S2735" s="5" t="str">
        <f>IFERROR(CONCATENATE("(",R2735,",",ROUND((1.2*W2735),2),")")," ")</f>
        <v>(13,2.47)</v>
      </c>
      <c r="T2735">
        <f>R2735-L2735</f>
        <v>3</v>
      </c>
      <c r="U2735" s="7" t="str">
        <f>IF((AND(T2735=0,H2735&gt;=L2735)),"Don’t change bids","OK")</f>
        <v>OK</v>
      </c>
      <c r="V2735" t="e">
        <f>IF((MATCH(F2735,W2735,0)),"Same","Diff")</f>
        <v>#N/A</v>
      </c>
      <c r="W2735" s="5">
        <f>ROUND(M2735,2)</f>
        <v>2.06</v>
      </c>
      <c r="X2735" s="5">
        <v>2.06</v>
      </c>
    </row>
    <row r="2736" spans="1:24" x14ac:dyDescent="0.25">
      <c r="A2736" t="s">
        <v>24</v>
      </c>
      <c r="B2736" t="s">
        <v>3532</v>
      </c>
      <c r="C2736" t="s">
        <v>1146</v>
      </c>
      <c r="D2736" t="s">
        <v>3533</v>
      </c>
      <c r="E2736" t="s">
        <v>1088</v>
      </c>
      <c r="F2736" s="5">
        <v>1.96</v>
      </c>
      <c r="G2736" s="9">
        <v>0.1</v>
      </c>
      <c r="H2736" s="6">
        <f>G2736*100</f>
        <v>10</v>
      </c>
      <c r="I2736" t="s">
        <v>9799</v>
      </c>
      <c r="J2736" t="s">
        <v>10766</v>
      </c>
      <c r="K2736">
        <v>10</v>
      </c>
      <c r="L2736">
        <v>10</v>
      </c>
      <c r="M2736">
        <f>(F2736*(1+0.05))</f>
        <v>2.0579999999999998</v>
      </c>
      <c r="N2736">
        <f>IFERROR(ROUND(( (-1.208*LN(L2736) + 7.5474 + 4.6991*(2.71828^(-0.009*L2736)) + 0.0001*L2736*L2736 - 0.0432*L2736 + 4.7166)/3),2), " ")</f>
        <v>4.45</v>
      </c>
      <c r="O2736">
        <f>IFERROR(MAX(MIN(ROUND(N2736*(Q2736/P2736),2),4.5),1.9)," ")</f>
        <v>4.1900000000000004</v>
      </c>
      <c r="P2736">
        <f>13.098*F2736^-1.237</f>
        <v>5.6974985827885236</v>
      </c>
      <c r="Q2736">
        <f>13.098*M2736^-1.237</f>
        <v>5.3638060139004509</v>
      </c>
      <c r="R2736" s="5">
        <f>IFERROR(ROUND(MAX(MIN((-105.4*LN(O2736) + 163.83),95),10),0)," ")</f>
        <v>13</v>
      </c>
      <c r="S2736" s="5" t="str">
        <f>IFERROR(CONCATENATE("(",R2736,",",ROUND((1.2*W2736),2),")")," ")</f>
        <v>(13,2.47)</v>
      </c>
      <c r="T2736">
        <f>R2736-L2736</f>
        <v>3</v>
      </c>
      <c r="U2736" s="7" t="str">
        <f>IF((AND(T2736=0,H2736&gt;=L2736)),"Don’t change bids","OK")</f>
        <v>OK</v>
      </c>
      <c r="V2736" t="e">
        <f>IF((MATCH(F2736,W2736,0)),"Same","Diff")</f>
        <v>#N/A</v>
      </c>
      <c r="W2736" s="5">
        <f>ROUND(M2736,2)</f>
        <v>2.06</v>
      </c>
      <c r="X2736" s="5">
        <v>2.06</v>
      </c>
    </row>
    <row r="2737" spans="1:24" x14ac:dyDescent="0.25">
      <c r="A2737" t="s">
        <v>24</v>
      </c>
      <c r="B2737" t="s">
        <v>3534</v>
      </c>
      <c r="C2737" t="s">
        <v>1146</v>
      </c>
      <c r="D2737" t="s">
        <v>3535</v>
      </c>
      <c r="E2737" t="s">
        <v>1088</v>
      </c>
      <c r="F2737" s="5">
        <v>1.96</v>
      </c>
      <c r="G2737" s="9">
        <v>0.1</v>
      </c>
      <c r="H2737" s="6">
        <f>G2737*100</f>
        <v>10</v>
      </c>
      <c r="I2737" t="s">
        <v>9799</v>
      </c>
      <c r="J2737" t="s">
        <v>10766</v>
      </c>
      <c r="K2737">
        <v>10</v>
      </c>
      <c r="L2737">
        <v>10</v>
      </c>
      <c r="M2737">
        <f>(F2737*(1+0.05))</f>
        <v>2.0579999999999998</v>
      </c>
      <c r="N2737">
        <f>IFERROR(ROUND(( (-1.208*LN(L2737) + 7.5474 + 4.6991*(2.71828^(-0.009*L2737)) + 0.0001*L2737*L2737 - 0.0432*L2737 + 4.7166)/3),2), " ")</f>
        <v>4.45</v>
      </c>
      <c r="O2737">
        <f>IFERROR(MAX(MIN(ROUND(N2737*(Q2737/P2737),2),4.5),1.9)," ")</f>
        <v>4.1900000000000004</v>
      </c>
      <c r="P2737">
        <f>13.098*F2737^-1.237</f>
        <v>5.6974985827885236</v>
      </c>
      <c r="Q2737">
        <f>13.098*M2737^-1.237</f>
        <v>5.3638060139004509</v>
      </c>
      <c r="R2737" s="5">
        <f>IFERROR(ROUND(MAX(MIN((-105.4*LN(O2737) + 163.83),95),10),0)," ")</f>
        <v>13</v>
      </c>
      <c r="S2737" s="5" t="str">
        <f>IFERROR(CONCATENATE("(",R2737,",",ROUND((1.2*W2737),2),")")," ")</f>
        <v>(13,2.47)</v>
      </c>
      <c r="T2737">
        <f>R2737-L2737</f>
        <v>3</v>
      </c>
      <c r="U2737" s="7" t="str">
        <f>IF((AND(T2737=0,H2737&gt;=L2737)),"Don’t change bids","OK")</f>
        <v>OK</v>
      </c>
      <c r="V2737" t="e">
        <f>IF((MATCH(F2737,W2737,0)),"Same","Diff")</f>
        <v>#N/A</v>
      </c>
      <c r="W2737" s="5">
        <f>ROUND(M2737,2)</f>
        <v>2.06</v>
      </c>
      <c r="X2737" s="5">
        <v>2.06</v>
      </c>
    </row>
    <row r="2738" spans="1:24" x14ac:dyDescent="0.25">
      <c r="A2738" t="s">
        <v>24</v>
      </c>
      <c r="B2738" t="s">
        <v>3536</v>
      </c>
      <c r="C2738" t="s">
        <v>1146</v>
      </c>
      <c r="D2738" t="s">
        <v>3535</v>
      </c>
      <c r="E2738" t="s">
        <v>1088</v>
      </c>
      <c r="F2738" s="5">
        <v>1.96</v>
      </c>
      <c r="G2738" s="9">
        <v>0.1</v>
      </c>
      <c r="H2738" s="6">
        <f>G2738*100</f>
        <v>10</v>
      </c>
      <c r="I2738" t="s">
        <v>9799</v>
      </c>
      <c r="J2738" t="s">
        <v>10766</v>
      </c>
      <c r="K2738">
        <v>10</v>
      </c>
      <c r="L2738">
        <v>10</v>
      </c>
      <c r="M2738">
        <f>(F2738*(1+0.05))</f>
        <v>2.0579999999999998</v>
      </c>
      <c r="N2738">
        <f>IFERROR(ROUND(( (-1.208*LN(L2738) + 7.5474 + 4.6991*(2.71828^(-0.009*L2738)) + 0.0001*L2738*L2738 - 0.0432*L2738 + 4.7166)/3),2), " ")</f>
        <v>4.45</v>
      </c>
      <c r="O2738">
        <f>IFERROR(MAX(MIN(ROUND(N2738*(Q2738/P2738),2),4.5),1.9)," ")</f>
        <v>4.1900000000000004</v>
      </c>
      <c r="P2738">
        <f>13.098*F2738^-1.237</f>
        <v>5.6974985827885236</v>
      </c>
      <c r="Q2738">
        <f>13.098*M2738^-1.237</f>
        <v>5.3638060139004509</v>
      </c>
      <c r="R2738" s="5">
        <f>IFERROR(ROUND(MAX(MIN((-105.4*LN(O2738) + 163.83),95),10),0)," ")</f>
        <v>13</v>
      </c>
      <c r="S2738" s="5" t="str">
        <f>IFERROR(CONCATENATE("(",R2738,",",ROUND((1.2*W2738),2),")")," ")</f>
        <v>(13,2.47)</v>
      </c>
      <c r="T2738">
        <f>R2738-L2738</f>
        <v>3</v>
      </c>
      <c r="U2738" s="7" t="str">
        <f>IF((AND(T2738=0,H2738&gt;=L2738)),"Don’t change bids","OK")</f>
        <v>OK</v>
      </c>
      <c r="V2738" t="e">
        <f>IF((MATCH(F2738,W2738,0)),"Same","Diff")</f>
        <v>#N/A</v>
      </c>
      <c r="W2738" s="5">
        <f>ROUND(M2738,2)</f>
        <v>2.06</v>
      </c>
      <c r="X2738" s="5">
        <v>2.06</v>
      </c>
    </row>
    <row r="2739" spans="1:24" x14ac:dyDescent="0.25">
      <c r="A2739" t="s">
        <v>24</v>
      </c>
      <c r="B2739" t="s">
        <v>3537</v>
      </c>
      <c r="C2739" t="s">
        <v>1146</v>
      </c>
      <c r="D2739" t="s">
        <v>3535</v>
      </c>
      <c r="E2739" t="s">
        <v>1088</v>
      </c>
      <c r="F2739" s="5">
        <v>1.96</v>
      </c>
      <c r="G2739" s="9">
        <v>0.1</v>
      </c>
      <c r="H2739" s="6">
        <f>G2739*100</f>
        <v>10</v>
      </c>
      <c r="I2739" t="s">
        <v>9799</v>
      </c>
      <c r="J2739" t="s">
        <v>10766</v>
      </c>
      <c r="K2739">
        <v>10</v>
      </c>
      <c r="L2739">
        <v>10</v>
      </c>
      <c r="M2739">
        <f>(F2739*(1+0.05))</f>
        <v>2.0579999999999998</v>
      </c>
      <c r="N2739">
        <f>IFERROR(ROUND(( (-1.208*LN(L2739) + 7.5474 + 4.6991*(2.71828^(-0.009*L2739)) + 0.0001*L2739*L2739 - 0.0432*L2739 + 4.7166)/3),2), " ")</f>
        <v>4.45</v>
      </c>
      <c r="O2739">
        <f>IFERROR(MAX(MIN(ROUND(N2739*(Q2739/P2739),2),4.5),1.9)," ")</f>
        <v>4.1900000000000004</v>
      </c>
      <c r="P2739">
        <f>13.098*F2739^-1.237</f>
        <v>5.6974985827885236</v>
      </c>
      <c r="Q2739">
        <f>13.098*M2739^-1.237</f>
        <v>5.3638060139004509</v>
      </c>
      <c r="R2739" s="5">
        <f>IFERROR(ROUND(MAX(MIN((-105.4*LN(O2739) + 163.83),95),10),0)," ")</f>
        <v>13</v>
      </c>
      <c r="S2739" s="5" t="str">
        <f>IFERROR(CONCATENATE("(",R2739,",",ROUND((1.2*W2739),2),")")," ")</f>
        <v>(13,2.47)</v>
      </c>
      <c r="T2739">
        <f>R2739-L2739</f>
        <v>3</v>
      </c>
      <c r="U2739" s="7" t="str">
        <f>IF((AND(T2739=0,H2739&gt;=L2739)),"Don’t change bids","OK")</f>
        <v>OK</v>
      </c>
      <c r="V2739" t="e">
        <f>IF((MATCH(F2739,W2739,0)),"Same","Diff")</f>
        <v>#N/A</v>
      </c>
      <c r="W2739" s="5">
        <f>ROUND(M2739,2)</f>
        <v>2.06</v>
      </c>
      <c r="X2739" s="5">
        <v>2.06</v>
      </c>
    </row>
    <row r="2740" spans="1:24" x14ac:dyDescent="0.25">
      <c r="A2740" t="s">
        <v>24</v>
      </c>
      <c r="B2740" t="s">
        <v>3538</v>
      </c>
      <c r="C2740" t="s">
        <v>1146</v>
      </c>
      <c r="D2740" t="s">
        <v>3535</v>
      </c>
      <c r="E2740" t="s">
        <v>1088</v>
      </c>
      <c r="F2740" s="5">
        <v>1.96</v>
      </c>
      <c r="G2740" s="9">
        <v>0.1</v>
      </c>
      <c r="H2740" s="6">
        <f>G2740*100</f>
        <v>10</v>
      </c>
      <c r="I2740" t="s">
        <v>9799</v>
      </c>
      <c r="J2740" t="s">
        <v>10766</v>
      </c>
      <c r="K2740">
        <v>10</v>
      </c>
      <c r="L2740">
        <v>10</v>
      </c>
      <c r="M2740">
        <f>(F2740*(1+0.05))</f>
        <v>2.0579999999999998</v>
      </c>
      <c r="N2740">
        <f>IFERROR(ROUND(( (-1.208*LN(L2740) + 7.5474 + 4.6991*(2.71828^(-0.009*L2740)) + 0.0001*L2740*L2740 - 0.0432*L2740 + 4.7166)/3),2), " ")</f>
        <v>4.45</v>
      </c>
      <c r="O2740">
        <f>IFERROR(MAX(MIN(ROUND(N2740*(Q2740/P2740),2),4.5),1.9)," ")</f>
        <v>4.1900000000000004</v>
      </c>
      <c r="P2740">
        <f>13.098*F2740^-1.237</f>
        <v>5.6974985827885236</v>
      </c>
      <c r="Q2740">
        <f>13.098*M2740^-1.237</f>
        <v>5.3638060139004509</v>
      </c>
      <c r="R2740" s="5">
        <f>IFERROR(ROUND(MAX(MIN((-105.4*LN(O2740) + 163.83),95),10),0)," ")</f>
        <v>13</v>
      </c>
      <c r="S2740" s="5" t="str">
        <f>IFERROR(CONCATENATE("(",R2740,",",ROUND((1.2*W2740),2),")")," ")</f>
        <v>(13,2.47)</v>
      </c>
      <c r="T2740">
        <f>R2740-L2740</f>
        <v>3</v>
      </c>
      <c r="U2740" s="7" t="str">
        <f>IF((AND(T2740=0,H2740&gt;=L2740)),"Don’t change bids","OK")</f>
        <v>OK</v>
      </c>
      <c r="V2740" t="e">
        <f>IF((MATCH(F2740,W2740,0)),"Same","Diff")</f>
        <v>#N/A</v>
      </c>
      <c r="W2740" s="5">
        <f>ROUND(M2740,2)</f>
        <v>2.06</v>
      </c>
      <c r="X2740" s="5">
        <v>2.06</v>
      </c>
    </row>
    <row r="2741" spans="1:24" x14ac:dyDescent="0.25">
      <c r="A2741" t="s">
        <v>24</v>
      </c>
      <c r="B2741" t="s">
        <v>3539</v>
      </c>
      <c r="C2741" t="s">
        <v>1146</v>
      </c>
      <c r="D2741" t="s">
        <v>3535</v>
      </c>
      <c r="E2741" t="s">
        <v>1088</v>
      </c>
      <c r="F2741" s="5">
        <v>1.96</v>
      </c>
      <c r="G2741" s="9">
        <v>0.1</v>
      </c>
      <c r="H2741" s="6">
        <f>G2741*100</f>
        <v>10</v>
      </c>
      <c r="I2741" t="s">
        <v>9799</v>
      </c>
      <c r="J2741" t="s">
        <v>10766</v>
      </c>
      <c r="K2741">
        <v>10</v>
      </c>
      <c r="L2741">
        <v>10</v>
      </c>
      <c r="M2741">
        <f>(F2741*(1+0.05))</f>
        <v>2.0579999999999998</v>
      </c>
      <c r="N2741">
        <f>IFERROR(ROUND(( (-1.208*LN(L2741) + 7.5474 + 4.6991*(2.71828^(-0.009*L2741)) + 0.0001*L2741*L2741 - 0.0432*L2741 + 4.7166)/3),2), " ")</f>
        <v>4.45</v>
      </c>
      <c r="O2741">
        <f>IFERROR(MAX(MIN(ROUND(N2741*(Q2741/P2741),2),4.5),1.9)," ")</f>
        <v>4.1900000000000004</v>
      </c>
      <c r="P2741">
        <f>13.098*F2741^-1.237</f>
        <v>5.6974985827885236</v>
      </c>
      <c r="Q2741">
        <f>13.098*M2741^-1.237</f>
        <v>5.3638060139004509</v>
      </c>
      <c r="R2741" s="5">
        <f>IFERROR(ROUND(MAX(MIN((-105.4*LN(O2741) + 163.83),95),10),0)," ")</f>
        <v>13</v>
      </c>
      <c r="S2741" s="5" t="str">
        <f>IFERROR(CONCATENATE("(",R2741,",",ROUND((1.2*W2741),2),")")," ")</f>
        <v>(13,2.47)</v>
      </c>
      <c r="T2741">
        <f>R2741-L2741</f>
        <v>3</v>
      </c>
      <c r="U2741" s="7" t="str">
        <f>IF((AND(T2741=0,H2741&gt;=L2741)),"Don’t change bids","OK")</f>
        <v>OK</v>
      </c>
      <c r="V2741" t="e">
        <f>IF((MATCH(F2741,W2741,0)),"Same","Diff")</f>
        <v>#N/A</v>
      </c>
      <c r="W2741" s="5">
        <f>ROUND(M2741,2)</f>
        <v>2.06</v>
      </c>
      <c r="X2741" s="5">
        <v>2.06</v>
      </c>
    </row>
    <row r="2742" spans="1:24" x14ac:dyDescent="0.25">
      <c r="A2742" t="s">
        <v>24</v>
      </c>
      <c r="B2742" t="s">
        <v>3540</v>
      </c>
      <c r="C2742" t="s">
        <v>1146</v>
      </c>
      <c r="D2742" t="s">
        <v>3541</v>
      </c>
      <c r="E2742" t="s">
        <v>1088</v>
      </c>
      <c r="F2742" s="5">
        <v>1.96</v>
      </c>
      <c r="G2742" s="9">
        <v>0.1</v>
      </c>
      <c r="H2742" s="6">
        <f>G2742*100</f>
        <v>10</v>
      </c>
      <c r="I2742" t="s">
        <v>9799</v>
      </c>
      <c r="J2742" t="s">
        <v>10766</v>
      </c>
      <c r="K2742">
        <v>10</v>
      </c>
      <c r="L2742">
        <v>10</v>
      </c>
      <c r="M2742">
        <f>(F2742*(1+0.05))</f>
        <v>2.0579999999999998</v>
      </c>
      <c r="N2742">
        <f>IFERROR(ROUND(( (-1.208*LN(L2742) + 7.5474 + 4.6991*(2.71828^(-0.009*L2742)) + 0.0001*L2742*L2742 - 0.0432*L2742 + 4.7166)/3),2), " ")</f>
        <v>4.45</v>
      </c>
      <c r="O2742">
        <f>IFERROR(MAX(MIN(ROUND(N2742*(Q2742/P2742),2),4.5),1.9)," ")</f>
        <v>4.1900000000000004</v>
      </c>
      <c r="P2742">
        <f>13.098*F2742^-1.237</f>
        <v>5.6974985827885236</v>
      </c>
      <c r="Q2742">
        <f>13.098*M2742^-1.237</f>
        <v>5.3638060139004509</v>
      </c>
      <c r="R2742" s="5">
        <f>IFERROR(ROUND(MAX(MIN((-105.4*LN(O2742) + 163.83),95),10),0)," ")</f>
        <v>13</v>
      </c>
      <c r="S2742" s="5" t="str">
        <f>IFERROR(CONCATENATE("(",R2742,",",ROUND((1.2*W2742),2),")")," ")</f>
        <v>(13,2.47)</v>
      </c>
      <c r="T2742">
        <f>R2742-L2742</f>
        <v>3</v>
      </c>
      <c r="U2742" s="7" t="str">
        <f>IF((AND(T2742=0,H2742&gt;=L2742)),"Don’t change bids","OK")</f>
        <v>OK</v>
      </c>
      <c r="V2742" t="e">
        <f>IF((MATCH(F2742,W2742,0)),"Same","Diff")</f>
        <v>#N/A</v>
      </c>
      <c r="W2742" s="5">
        <f>ROUND(M2742,2)</f>
        <v>2.06</v>
      </c>
      <c r="X2742" s="5">
        <v>2.06</v>
      </c>
    </row>
    <row r="2743" spans="1:24" x14ac:dyDescent="0.25">
      <c r="A2743" t="s">
        <v>24</v>
      </c>
      <c r="B2743" t="s">
        <v>3542</v>
      </c>
      <c r="C2743" t="s">
        <v>1146</v>
      </c>
      <c r="D2743" t="s">
        <v>3543</v>
      </c>
      <c r="E2743" t="s">
        <v>1088</v>
      </c>
      <c r="F2743" s="5">
        <v>1.96</v>
      </c>
      <c r="G2743" s="9">
        <v>0.1</v>
      </c>
      <c r="H2743" s="6">
        <f>G2743*100</f>
        <v>10</v>
      </c>
      <c r="I2743" t="s">
        <v>9799</v>
      </c>
      <c r="J2743" t="s">
        <v>10766</v>
      </c>
      <c r="K2743">
        <v>10</v>
      </c>
      <c r="L2743">
        <v>10</v>
      </c>
      <c r="M2743">
        <f>(F2743*(1+0.05))</f>
        <v>2.0579999999999998</v>
      </c>
      <c r="N2743">
        <f>IFERROR(ROUND(( (-1.208*LN(L2743) + 7.5474 + 4.6991*(2.71828^(-0.009*L2743)) + 0.0001*L2743*L2743 - 0.0432*L2743 + 4.7166)/3),2), " ")</f>
        <v>4.45</v>
      </c>
      <c r="O2743">
        <f>IFERROR(MAX(MIN(ROUND(N2743*(Q2743/P2743),2),4.5),1.9)," ")</f>
        <v>4.1900000000000004</v>
      </c>
      <c r="P2743">
        <f>13.098*F2743^-1.237</f>
        <v>5.6974985827885236</v>
      </c>
      <c r="Q2743">
        <f>13.098*M2743^-1.237</f>
        <v>5.3638060139004509</v>
      </c>
      <c r="R2743" s="5">
        <f>IFERROR(ROUND(MAX(MIN((-105.4*LN(O2743) + 163.83),95),10),0)," ")</f>
        <v>13</v>
      </c>
      <c r="S2743" s="5" t="str">
        <f>IFERROR(CONCATENATE("(",R2743,",",ROUND((1.2*W2743),2),")")," ")</f>
        <v>(13,2.47)</v>
      </c>
      <c r="T2743">
        <f>R2743-L2743</f>
        <v>3</v>
      </c>
      <c r="U2743" s="7" t="str">
        <f>IF((AND(T2743=0,H2743&gt;=L2743)),"Don’t change bids","OK")</f>
        <v>OK</v>
      </c>
      <c r="V2743" t="e">
        <f>IF((MATCH(F2743,W2743,0)),"Same","Diff")</f>
        <v>#N/A</v>
      </c>
      <c r="W2743" s="5">
        <f>ROUND(M2743,2)</f>
        <v>2.06</v>
      </c>
      <c r="X2743" s="5">
        <v>2.06</v>
      </c>
    </row>
    <row r="2744" spans="1:24" x14ac:dyDescent="0.25">
      <c r="A2744" t="s">
        <v>24</v>
      </c>
      <c r="B2744" t="s">
        <v>3544</v>
      </c>
      <c r="C2744" t="s">
        <v>1146</v>
      </c>
      <c r="D2744" t="s">
        <v>3535</v>
      </c>
      <c r="E2744" t="s">
        <v>1088</v>
      </c>
      <c r="F2744" s="5">
        <v>1.96</v>
      </c>
      <c r="G2744" s="9">
        <v>0.1</v>
      </c>
      <c r="H2744" s="6">
        <f>G2744*100</f>
        <v>10</v>
      </c>
      <c r="I2744" t="s">
        <v>9799</v>
      </c>
      <c r="J2744" t="s">
        <v>10766</v>
      </c>
      <c r="K2744">
        <v>10</v>
      </c>
      <c r="L2744">
        <v>10</v>
      </c>
      <c r="M2744">
        <f>(F2744*(1+0.05))</f>
        <v>2.0579999999999998</v>
      </c>
      <c r="N2744">
        <f>IFERROR(ROUND(( (-1.208*LN(L2744) + 7.5474 + 4.6991*(2.71828^(-0.009*L2744)) + 0.0001*L2744*L2744 - 0.0432*L2744 + 4.7166)/3),2), " ")</f>
        <v>4.45</v>
      </c>
      <c r="O2744">
        <f>IFERROR(MAX(MIN(ROUND(N2744*(Q2744/P2744),2),4.5),1.9)," ")</f>
        <v>4.1900000000000004</v>
      </c>
      <c r="P2744">
        <f>13.098*F2744^-1.237</f>
        <v>5.6974985827885236</v>
      </c>
      <c r="Q2744">
        <f>13.098*M2744^-1.237</f>
        <v>5.3638060139004509</v>
      </c>
      <c r="R2744" s="5">
        <f>IFERROR(ROUND(MAX(MIN((-105.4*LN(O2744) + 163.83),95),10),0)," ")</f>
        <v>13</v>
      </c>
      <c r="S2744" s="5" t="str">
        <f>IFERROR(CONCATENATE("(",R2744,",",ROUND((1.2*W2744),2),")")," ")</f>
        <v>(13,2.47)</v>
      </c>
      <c r="T2744">
        <f>R2744-L2744</f>
        <v>3</v>
      </c>
      <c r="U2744" s="7" t="str">
        <f>IF((AND(T2744=0,H2744&gt;=L2744)),"Don’t change bids","OK")</f>
        <v>OK</v>
      </c>
      <c r="V2744" t="e">
        <f>IF((MATCH(F2744,W2744,0)),"Same","Diff")</f>
        <v>#N/A</v>
      </c>
      <c r="W2744" s="5">
        <f>ROUND(M2744,2)</f>
        <v>2.06</v>
      </c>
      <c r="X2744" s="5">
        <v>2.06</v>
      </c>
    </row>
    <row r="2745" spans="1:24" x14ac:dyDescent="0.25">
      <c r="A2745" t="s">
        <v>24</v>
      </c>
      <c r="B2745" t="s">
        <v>3545</v>
      </c>
      <c r="C2745" t="s">
        <v>1146</v>
      </c>
      <c r="D2745" t="s">
        <v>3535</v>
      </c>
      <c r="E2745" t="s">
        <v>1088</v>
      </c>
      <c r="F2745" s="5">
        <v>1.96</v>
      </c>
      <c r="G2745" s="9">
        <v>0.1</v>
      </c>
      <c r="H2745" s="6">
        <f>G2745*100</f>
        <v>10</v>
      </c>
      <c r="I2745" t="s">
        <v>9799</v>
      </c>
      <c r="J2745" t="s">
        <v>10766</v>
      </c>
      <c r="K2745">
        <v>10</v>
      </c>
      <c r="L2745">
        <v>10</v>
      </c>
      <c r="M2745">
        <f>(F2745*(1+0.05))</f>
        <v>2.0579999999999998</v>
      </c>
      <c r="N2745">
        <f>IFERROR(ROUND(( (-1.208*LN(L2745) + 7.5474 + 4.6991*(2.71828^(-0.009*L2745)) + 0.0001*L2745*L2745 - 0.0432*L2745 + 4.7166)/3),2), " ")</f>
        <v>4.45</v>
      </c>
      <c r="O2745">
        <f>IFERROR(MAX(MIN(ROUND(N2745*(Q2745/P2745),2),4.5),1.9)," ")</f>
        <v>4.1900000000000004</v>
      </c>
      <c r="P2745">
        <f>13.098*F2745^-1.237</f>
        <v>5.6974985827885236</v>
      </c>
      <c r="Q2745">
        <f>13.098*M2745^-1.237</f>
        <v>5.3638060139004509</v>
      </c>
      <c r="R2745" s="5">
        <f>IFERROR(ROUND(MAX(MIN((-105.4*LN(O2745) + 163.83),95),10),0)," ")</f>
        <v>13</v>
      </c>
      <c r="S2745" s="5" t="str">
        <f>IFERROR(CONCATENATE("(",R2745,",",ROUND((1.2*W2745),2),")")," ")</f>
        <v>(13,2.47)</v>
      </c>
      <c r="T2745">
        <f>R2745-L2745</f>
        <v>3</v>
      </c>
      <c r="U2745" s="7" t="str">
        <f>IF((AND(T2745=0,H2745&gt;=L2745)),"Don’t change bids","OK")</f>
        <v>OK</v>
      </c>
      <c r="V2745" t="e">
        <f>IF((MATCH(F2745,W2745,0)),"Same","Diff")</f>
        <v>#N/A</v>
      </c>
      <c r="W2745" s="5">
        <f>ROUND(M2745,2)</f>
        <v>2.06</v>
      </c>
      <c r="X2745" s="5">
        <v>2.06</v>
      </c>
    </row>
    <row r="2746" spans="1:24" x14ac:dyDescent="0.25">
      <c r="A2746" t="s">
        <v>24</v>
      </c>
      <c r="B2746" t="s">
        <v>3546</v>
      </c>
      <c r="C2746" t="s">
        <v>1146</v>
      </c>
      <c r="D2746" t="s">
        <v>3535</v>
      </c>
      <c r="E2746" t="s">
        <v>1088</v>
      </c>
      <c r="F2746" s="5">
        <v>1.96</v>
      </c>
      <c r="G2746" s="9">
        <v>0.1</v>
      </c>
      <c r="H2746" s="6">
        <f>G2746*100</f>
        <v>10</v>
      </c>
      <c r="I2746" t="s">
        <v>9799</v>
      </c>
      <c r="J2746" t="s">
        <v>10766</v>
      </c>
      <c r="K2746">
        <v>10</v>
      </c>
      <c r="L2746">
        <v>10</v>
      </c>
      <c r="M2746">
        <f>(F2746*(1+0.05))</f>
        <v>2.0579999999999998</v>
      </c>
      <c r="N2746">
        <f>IFERROR(ROUND(( (-1.208*LN(L2746) + 7.5474 + 4.6991*(2.71828^(-0.009*L2746)) + 0.0001*L2746*L2746 - 0.0432*L2746 + 4.7166)/3),2), " ")</f>
        <v>4.45</v>
      </c>
      <c r="O2746">
        <f>IFERROR(MAX(MIN(ROUND(N2746*(Q2746/P2746),2),4.5),1.9)," ")</f>
        <v>4.1900000000000004</v>
      </c>
      <c r="P2746">
        <f>13.098*F2746^-1.237</f>
        <v>5.6974985827885236</v>
      </c>
      <c r="Q2746">
        <f>13.098*M2746^-1.237</f>
        <v>5.3638060139004509</v>
      </c>
      <c r="R2746" s="5">
        <f>IFERROR(ROUND(MAX(MIN((-105.4*LN(O2746) + 163.83),95),10),0)," ")</f>
        <v>13</v>
      </c>
      <c r="S2746" s="5" t="str">
        <f>IFERROR(CONCATENATE("(",R2746,",",ROUND((1.2*W2746),2),")")," ")</f>
        <v>(13,2.47)</v>
      </c>
      <c r="T2746">
        <f>R2746-L2746</f>
        <v>3</v>
      </c>
      <c r="U2746" s="7" t="str">
        <f>IF((AND(T2746=0,H2746&gt;=L2746)),"Don’t change bids","OK")</f>
        <v>OK</v>
      </c>
      <c r="V2746" t="e">
        <f>IF((MATCH(F2746,W2746,0)),"Same","Diff")</f>
        <v>#N/A</v>
      </c>
      <c r="W2746" s="5">
        <f>ROUND(M2746,2)</f>
        <v>2.06</v>
      </c>
      <c r="X2746" s="5">
        <v>2.06</v>
      </c>
    </row>
    <row r="2747" spans="1:24" x14ac:dyDescent="0.25">
      <c r="A2747" t="s">
        <v>24</v>
      </c>
      <c r="B2747" t="s">
        <v>3547</v>
      </c>
      <c r="C2747" t="s">
        <v>1146</v>
      </c>
      <c r="D2747" t="s">
        <v>3543</v>
      </c>
      <c r="E2747" t="s">
        <v>1088</v>
      </c>
      <c r="F2747" s="5">
        <v>1.96</v>
      </c>
      <c r="G2747" s="9">
        <v>0.1</v>
      </c>
      <c r="H2747" s="6">
        <f>G2747*100</f>
        <v>10</v>
      </c>
      <c r="I2747" t="s">
        <v>9799</v>
      </c>
      <c r="J2747" t="s">
        <v>10766</v>
      </c>
      <c r="K2747">
        <v>10</v>
      </c>
      <c r="L2747">
        <v>10</v>
      </c>
      <c r="M2747">
        <f>(F2747*(1+0.05))</f>
        <v>2.0579999999999998</v>
      </c>
      <c r="N2747">
        <f>IFERROR(ROUND(( (-1.208*LN(L2747) + 7.5474 + 4.6991*(2.71828^(-0.009*L2747)) + 0.0001*L2747*L2747 - 0.0432*L2747 + 4.7166)/3),2), " ")</f>
        <v>4.45</v>
      </c>
      <c r="O2747">
        <f>IFERROR(MAX(MIN(ROUND(N2747*(Q2747/P2747),2),4.5),1.9)," ")</f>
        <v>4.1900000000000004</v>
      </c>
      <c r="P2747">
        <f>13.098*F2747^-1.237</f>
        <v>5.6974985827885236</v>
      </c>
      <c r="Q2747">
        <f>13.098*M2747^-1.237</f>
        <v>5.3638060139004509</v>
      </c>
      <c r="R2747" s="5">
        <f>IFERROR(ROUND(MAX(MIN((-105.4*LN(O2747) + 163.83),95),10),0)," ")</f>
        <v>13</v>
      </c>
      <c r="S2747" s="5" t="str">
        <f>IFERROR(CONCATENATE("(",R2747,",",ROUND((1.2*W2747),2),")")," ")</f>
        <v>(13,2.47)</v>
      </c>
      <c r="T2747">
        <f>R2747-L2747</f>
        <v>3</v>
      </c>
      <c r="U2747" s="7" t="str">
        <f>IF((AND(T2747=0,H2747&gt;=L2747)),"Don’t change bids","OK")</f>
        <v>OK</v>
      </c>
      <c r="V2747" t="e">
        <f>IF((MATCH(F2747,W2747,0)),"Same","Diff")</f>
        <v>#N/A</v>
      </c>
      <c r="W2747" s="5">
        <f>ROUND(M2747,2)</f>
        <v>2.06</v>
      </c>
      <c r="X2747" s="5">
        <v>2.06</v>
      </c>
    </row>
    <row r="2748" spans="1:24" x14ac:dyDescent="0.25">
      <c r="A2748" t="s">
        <v>24</v>
      </c>
      <c r="B2748" t="s">
        <v>3548</v>
      </c>
      <c r="C2748" t="s">
        <v>1146</v>
      </c>
      <c r="D2748" t="s">
        <v>3535</v>
      </c>
      <c r="E2748" t="s">
        <v>1088</v>
      </c>
      <c r="F2748" s="5">
        <v>1.96</v>
      </c>
      <c r="G2748" s="9">
        <v>0.1</v>
      </c>
      <c r="H2748" s="6">
        <f>G2748*100</f>
        <v>10</v>
      </c>
      <c r="I2748" t="s">
        <v>9799</v>
      </c>
      <c r="J2748" t="s">
        <v>10766</v>
      </c>
      <c r="K2748">
        <v>10</v>
      </c>
      <c r="L2748">
        <v>10</v>
      </c>
      <c r="M2748">
        <f>(F2748*(1+0.05))</f>
        <v>2.0579999999999998</v>
      </c>
      <c r="N2748">
        <f>IFERROR(ROUND(( (-1.208*LN(L2748) + 7.5474 + 4.6991*(2.71828^(-0.009*L2748)) + 0.0001*L2748*L2748 - 0.0432*L2748 + 4.7166)/3),2), " ")</f>
        <v>4.45</v>
      </c>
      <c r="O2748">
        <f>IFERROR(MAX(MIN(ROUND(N2748*(Q2748/P2748),2),4.5),1.9)," ")</f>
        <v>4.1900000000000004</v>
      </c>
      <c r="P2748">
        <f>13.098*F2748^-1.237</f>
        <v>5.6974985827885236</v>
      </c>
      <c r="Q2748">
        <f>13.098*M2748^-1.237</f>
        <v>5.3638060139004509</v>
      </c>
      <c r="R2748" s="5">
        <f>IFERROR(ROUND(MAX(MIN((-105.4*LN(O2748) + 163.83),95),10),0)," ")</f>
        <v>13</v>
      </c>
      <c r="S2748" s="5" t="str">
        <f>IFERROR(CONCATENATE("(",R2748,",",ROUND((1.2*W2748),2),")")," ")</f>
        <v>(13,2.47)</v>
      </c>
      <c r="T2748">
        <f>R2748-L2748</f>
        <v>3</v>
      </c>
      <c r="U2748" s="7" t="str">
        <f>IF((AND(T2748=0,H2748&gt;=L2748)),"Don’t change bids","OK")</f>
        <v>OK</v>
      </c>
      <c r="V2748" t="e">
        <f>IF((MATCH(F2748,W2748,0)),"Same","Diff")</f>
        <v>#N/A</v>
      </c>
      <c r="W2748" s="5">
        <f>ROUND(M2748,2)</f>
        <v>2.06</v>
      </c>
      <c r="X2748" s="5">
        <v>2.06</v>
      </c>
    </row>
    <row r="2749" spans="1:24" x14ac:dyDescent="0.25">
      <c r="A2749" t="s">
        <v>24</v>
      </c>
      <c r="B2749" t="s">
        <v>3549</v>
      </c>
      <c r="C2749" t="s">
        <v>1146</v>
      </c>
      <c r="D2749" t="s">
        <v>3535</v>
      </c>
      <c r="E2749" t="s">
        <v>1088</v>
      </c>
      <c r="F2749" s="5">
        <v>1.96</v>
      </c>
      <c r="G2749" s="9">
        <v>0.1</v>
      </c>
      <c r="H2749" s="6">
        <f>G2749*100</f>
        <v>10</v>
      </c>
      <c r="I2749" t="s">
        <v>9799</v>
      </c>
      <c r="J2749" t="s">
        <v>10766</v>
      </c>
      <c r="K2749">
        <v>10</v>
      </c>
      <c r="L2749">
        <v>10</v>
      </c>
      <c r="M2749">
        <f>(F2749*(1+0.05))</f>
        <v>2.0579999999999998</v>
      </c>
      <c r="N2749">
        <f>IFERROR(ROUND(( (-1.208*LN(L2749) + 7.5474 + 4.6991*(2.71828^(-0.009*L2749)) + 0.0001*L2749*L2749 - 0.0432*L2749 + 4.7166)/3),2), " ")</f>
        <v>4.45</v>
      </c>
      <c r="O2749">
        <f>IFERROR(MAX(MIN(ROUND(N2749*(Q2749/P2749),2),4.5),1.9)," ")</f>
        <v>4.1900000000000004</v>
      </c>
      <c r="P2749">
        <f>13.098*F2749^-1.237</f>
        <v>5.6974985827885236</v>
      </c>
      <c r="Q2749">
        <f>13.098*M2749^-1.237</f>
        <v>5.3638060139004509</v>
      </c>
      <c r="R2749" s="5">
        <f>IFERROR(ROUND(MAX(MIN((-105.4*LN(O2749) + 163.83),95),10),0)," ")</f>
        <v>13</v>
      </c>
      <c r="S2749" s="5" t="str">
        <f>IFERROR(CONCATENATE("(",R2749,",",ROUND((1.2*W2749),2),")")," ")</f>
        <v>(13,2.47)</v>
      </c>
      <c r="T2749">
        <f>R2749-L2749</f>
        <v>3</v>
      </c>
      <c r="U2749" s="7" t="str">
        <f>IF((AND(T2749=0,H2749&gt;=L2749)),"Don’t change bids","OK")</f>
        <v>OK</v>
      </c>
      <c r="V2749" t="e">
        <f>IF((MATCH(F2749,W2749,0)),"Same","Diff")</f>
        <v>#N/A</v>
      </c>
      <c r="W2749" s="5">
        <f>ROUND(M2749,2)</f>
        <v>2.06</v>
      </c>
      <c r="X2749" s="5">
        <v>2.06</v>
      </c>
    </row>
    <row r="2750" spans="1:24" x14ac:dyDescent="0.25">
      <c r="A2750" t="s">
        <v>24</v>
      </c>
      <c r="B2750" t="s">
        <v>1667</v>
      </c>
      <c r="C2750" t="s">
        <v>1278</v>
      </c>
      <c r="D2750" t="s">
        <v>1668</v>
      </c>
      <c r="E2750" t="s">
        <v>3550</v>
      </c>
      <c r="F2750" s="5">
        <v>4.84</v>
      </c>
      <c r="G2750" s="9">
        <v>0.1</v>
      </c>
      <c r="H2750" s="6">
        <f>G2750*100</f>
        <v>10</v>
      </c>
      <c r="I2750" t="s">
        <v>10200</v>
      </c>
      <c r="J2750" t="s">
        <v>10766</v>
      </c>
      <c r="K2750">
        <v>10</v>
      </c>
      <c r="L2750">
        <v>10</v>
      </c>
      <c r="M2750">
        <f>(F2750*(1+0.05))</f>
        <v>5.0819999999999999</v>
      </c>
      <c r="N2750">
        <f>IFERROR(ROUND(( (-1.208*LN(L2750) + 7.5474 + 4.6991*(2.71828^(-0.009*L2750)) + 0.0001*L2750*L2750 - 0.0432*L2750 + 4.7166)/3),2), " ")</f>
        <v>4.45</v>
      </c>
      <c r="O2750">
        <f>IFERROR(MAX(MIN(ROUND(N2750*(Q2750/P2750),2),4.5),1.9)," ")</f>
        <v>4.1900000000000004</v>
      </c>
      <c r="P2750">
        <f>13.098*F2750^-1.237</f>
        <v>1.8623069916447748</v>
      </c>
      <c r="Q2750">
        <f>13.098*M2750^-1.237</f>
        <v>1.7532349146498889</v>
      </c>
      <c r="R2750" s="5">
        <f>IFERROR(ROUND(MAX(MIN((-105.4*LN(O2750) + 163.83),95),10),0)," ")</f>
        <v>13</v>
      </c>
      <c r="S2750" s="5" t="str">
        <f>IFERROR(CONCATENATE("(",R2750,",",ROUND((1.2*W2750),2),")")," ")</f>
        <v>(13,6.1)</v>
      </c>
      <c r="T2750">
        <f>R2750-L2750</f>
        <v>3</v>
      </c>
      <c r="U2750" s="7" t="str">
        <f>IF((AND(T2750=0,H2750&gt;=L2750)),"Don’t change bids","OK")</f>
        <v>OK</v>
      </c>
      <c r="V2750" t="e">
        <f>IF((MATCH(F2750,W2750,0)),"Same","Diff")</f>
        <v>#N/A</v>
      </c>
      <c r="W2750" s="5">
        <f>ROUND(M2750,2)</f>
        <v>5.08</v>
      </c>
      <c r="X2750" s="5">
        <v>5.08</v>
      </c>
    </row>
    <row r="2751" spans="1:24" x14ac:dyDescent="0.25">
      <c r="A2751" t="s">
        <v>24</v>
      </c>
      <c r="B2751" t="s">
        <v>1676</v>
      </c>
      <c r="C2751" t="s">
        <v>1278</v>
      </c>
      <c r="D2751" t="s">
        <v>1668</v>
      </c>
      <c r="E2751" t="s">
        <v>1280</v>
      </c>
      <c r="F2751" s="5">
        <v>9.26</v>
      </c>
      <c r="G2751" s="9">
        <v>0.1</v>
      </c>
      <c r="H2751" s="6">
        <f>G2751*100</f>
        <v>10</v>
      </c>
      <c r="I2751" t="s">
        <v>9822</v>
      </c>
      <c r="J2751" t="s">
        <v>10766</v>
      </c>
      <c r="K2751">
        <v>16</v>
      </c>
      <c r="L2751">
        <v>16</v>
      </c>
      <c r="M2751">
        <f>(F2751*(1+0.05))</f>
        <v>9.7230000000000008</v>
      </c>
      <c r="N2751">
        <f>IFERROR(ROUND(( (-1.208*LN(L2751) + 7.5474 + 4.6991*(2.71828^(-0.009*L2751)) + 0.0001*L2751*L2751 - 0.0432*L2751 + 4.7166)/3),2), " ")</f>
        <v>4.1100000000000003</v>
      </c>
      <c r="O2751">
        <f>IFERROR(MAX(MIN(ROUND(N2751*(Q2751/P2751),2),4.5),1.9)," ")</f>
        <v>3.87</v>
      </c>
      <c r="P2751">
        <f>13.098*F2751^-1.237</f>
        <v>0.83465537707178628</v>
      </c>
      <c r="Q2751">
        <f>13.098*M2751^-1.237</f>
        <v>0.78577106532264485</v>
      </c>
      <c r="R2751" s="5">
        <f>IFERROR(ROUND(MAX(MIN((-105.4*LN(O2751) + 163.83),95),10),0)," ")</f>
        <v>21</v>
      </c>
      <c r="S2751" s="5" t="str">
        <f>IFERROR(CONCATENATE("(",R2751,",",ROUND((1.2*W2751),2),")")," ")</f>
        <v>(21,11.66)</v>
      </c>
      <c r="T2751">
        <f>R2751-L2751</f>
        <v>5</v>
      </c>
      <c r="U2751" s="7" t="str">
        <f>IF((AND(T2751=0,H2751&gt;=L2751)),"Don’t change bids","OK")</f>
        <v>OK</v>
      </c>
      <c r="V2751" t="e">
        <f>IF((MATCH(F2751,W2751,0)),"Same","Diff")</f>
        <v>#N/A</v>
      </c>
      <c r="W2751" s="5">
        <f>ROUND(M2751,2)</f>
        <v>9.7200000000000006</v>
      </c>
      <c r="X2751" s="5">
        <v>9.7200000000000006</v>
      </c>
    </row>
    <row r="2752" spans="1:24" x14ac:dyDescent="0.25">
      <c r="A2752" t="s">
        <v>24</v>
      </c>
      <c r="B2752" t="s">
        <v>1670</v>
      </c>
      <c r="C2752" t="s">
        <v>1278</v>
      </c>
      <c r="D2752" t="s">
        <v>1668</v>
      </c>
      <c r="E2752" t="s">
        <v>1793</v>
      </c>
      <c r="F2752" s="5">
        <v>2.9</v>
      </c>
      <c r="G2752" s="9">
        <v>0.1</v>
      </c>
      <c r="H2752" s="6">
        <f>G2752*100</f>
        <v>10</v>
      </c>
      <c r="I2752" t="s">
        <v>10196</v>
      </c>
      <c r="J2752" t="s">
        <v>10766</v>
      </c>
      <c r="K2752">
        <v>10</v>
      </c>
      <c r="L2752">
        <v>10</v>
      </c>
      <c r="M2752">
        <f>(F2752*(1+0.05))</f>
        <v>3.0449999999999999</v>
      </c>
      <c r="N2752">
        <f>IFERROR(ROUND(( (-1.208*LN(L2752) + 7.5474 + 4.6991*(2.71828^(-0.009*L2752)) + 0.0001*L2752*L2752 - 0.0432*L2752 + 4.7166)/3),2), " ")</f>
        <v>4.45</v>
      </c>
      <c r="O2752">
        <f>IFERROR(MAX(MIN(ROUND(N2752*(Q2752/P2752),2),4.5),1.9)," ")</f>
        <v>4.1900000000000004</v>
      </c>
      <c r="P2752">
        <f>13.098*F2752^-1.237</f>
        <v>3.5092851828778819</v>
      </c>
      <c r="Q2752">
        <f>13.098*M2752^-1.237</f>
        <v>3.3037524616986444</v>
      </c>
      <c r="R2752" s="5">
        <f>IFERROR(ROUND(MAX(MIN((-105.4*LN(O2752) + 163.83),95),10),0)," ")</f>
        <v>13</v>
      </c>
      <c r="S2752" s="5" t="str">
        <f>IFERROR(CONCATENATE("(",R2752,",",ROUND((1.2*W2752),2),")")," ")</f>
        <v>(13,3.66)</v>
      </c>
      <c r="T2752">
        <f>R2752-L2752</f>
        <v>3</v>
      </c>
      <c r="U2752" s="7" t="str">
        <f>IF((AND(T2752=0,H2752&gt;=L2752)),"Don’t change bids","OK")</f>
        <v>OK</v>
      </c>
      <c r="V2752" t="e">
        <f>IF((MATCH(F2752,W2752,0)),"Same","Diff")</f>
        <v>#N/A</v>
      </c>
      <c r="W2752" s="5">
        <f>ROUND(M2752,2)</f>
        <v>3.05</v>
      </c>
      <c r="X2752" s="5">
        <v>3.05</v>
      </c>
    </row>
    <row r="2753" spans="1:24" x14ac:dyDescent="0.25">
      <c r="A2753" t="s">
        <v>24</v>
      </c>
      <c r="B2753" t="s">
        <v>1672</v>
      </c>
      <c r="C2753" t="s">
        <v>1278</v>
      </c>
      <c r="D2753" t="s">
        <v>1668</v>
      </c>
      <c r="E2753" t="s">
        <v>1280</v>
      </c>
      <c r="F2753" s="5">
        <v>9.26</v>
      </c>
      <c r="G2753" s="9">
        <v>0.1</v>
      </c>
      <c r="H2753" s="6">
        <f>G2753*100</f>
        <v>10</v>
      </c>
      <c r="I2753" t="s">
        <v>9822</v>
      </c>
      <c r="J2753" t="s">
        <v>10766</v>
      </c>
      <c r="K2753">
        <v>16</v>
      </c>
      <c r="L2753">
        <v>16</v>
      </c>
      <c r="M2753">
        <f>(F2753*(1+0.05))</f>
        <v>9.7230000000000008</v>
      </c>
      <c r="N2753">
        <f>IFERROR(ROUND(( (-1.208*LN(L2753) + 7.5474 + 4.6991*(2.71828^(-0.009*L2753)) + 0.0001*L2753*L2753 - 0.0432*L2753 + 4.7166)/3),2), " ")</f>
        <v>4.1100000000000003</v>
      </c>
      <c r="O2753">
        <f>IFERROR(MAX(MIN(ROUND(N2753*(Q2753/P2753),2),4.5),1.9)," ")</f>
        <v>3.87</v>
      </c>
      <c r="P2753">
        <f>13.098*F2753^-1.237</f>
        <v>0.83465537707178628</v>
      </c>
      <c r="Q2753">
        <f>13.098*M2753^-1.237</f>
        <v>0.78577106532264485</v>
      </c>
      <c r="R2753" s="5">
        <f>IFERROR(ROUND(MAX(MIN((-105.4*LN(O2753) + 163.83),95),10),0)," ")</f>
        <v>21</v>
      </c>
      <c r="S2753" s="5" t="str">
        <f>IFERROR(CONCATENATE("(",R2753,",",ROUND((1.2*W2753),2),")")," ")</f>
        <v>(21,11.66)</v>
      </c>
      <c r="T2753">
        <f>R2753-L2753</f>
        <v>5</v>
      </c>
      <c r="U2753" s="7" t="str">
        <f>IF((AND(T2753=0,H2753&gt;=L2753)),"Don’t change bids","OK")</f>
        <v>OK</v>
      </c>
      <c r="V2753" t="e">
        <f>IF((MATCH(F2753,W2753,0)),"Same","Diff")</f>
        <v>#N/A</v>
      </c>
      <c r="W2753" s="5">
        <f>ROUND(M2753,2)</f>
        <v>9.7200000000000006</v>
      </c>
      <c r="X2753" s="5">
        <v>9.7200000000000006</v>
      </c>
    </row>
    <row r="2754" spans="1:24" x14ac:dyDescent="0.25">
      <c r="A2754" t="s">
        <v>24</v>
      </c>
      <c r="B2754" t="s">
        <v>1686</v>
      </c>
      <c r="C2754" t="s">
        <v>1278</v>
      </c>
      <c r="D2754" t="s">
        <v>1668</v>
      </c>
      <c r="E2754" t="s">
        <v>1596</v>
      </c>
      <c r="F2754" s="5">
        <v>4.54</v>
      </c>
      <c r="G2754" s="9">
        <v>0.1</v>
      </c>
      <c r="H2754" s="6">
        <f>G2754*100</f>
        <v>10</v>
      </c>
      <c r="I2754" t="s">
        <v>9911</v>
      </c>
      <c r="J2754" t="s">
        <v>10766</v>
      </c>
      <c r="K2754">
        <v>16</v>
      </c>
      <c r="L2754">
        <v>16</v>
      </c>
      <c r="M2754">
        <f>(F2754*(1+0.05))</f>
        <v>4.7670000000000003</v>
      </c>
      <c r="N2754">
        <f>IFERROR(ROUND(( (-1.208*LN(L2754) + 7.5474 + 4.6991*(2.71828^(-0.009*L2754)) + 0.0001*L2754*L2754 - 0.0432*L2754 + 4.7166)/3),2), " ")</f>
        <v>4.1100000000000003</v>
      </c>
      <c r="O2754">
        <f>IFERROR(MAX(MIN(ROUND(N2754*(Q2754/P2754),2),4.5),1.9)," ")</f>
        <v>3.87</v>
      </c>
      <c r="P2754">
        <f>13.098*F2754^-1.237</f>
        <v>2.0157046427145602</v>
      </c>
      <c r="Q2754">
        <f>13.098*M2754^-1.237</f>
        <v>1.8976483324630822</v>
      </c>
      <c r="R2754" s="5">
        <f>IFERROR(ROUND(MAX(MIN((-105.4*LN(O2754) + 163.83),95),10),0)," ")</f>
        <v>21</v>
      </c>
      <c r="S2754" s="5" t="str">
        <f>IFERROR(CONCATENATE("(",R2754,",",ROUND((1.2*W2754),2),")")," ")</f>
        <v>(21,5.72)</v>
      </c>
      <c r="T2754">
        <f>R2754-L2754</f>
        <v>5</v>
      </c>
      <c r="U2754" s="7" t="str">
        <f>IF((AND(T2754=0,H2754&gt;=L2754)),"Don’t change bids","OK")</f>
        <v>OK</v>
      </c>
      <c r="V2754" t="e">
        <f>IF((MATCH(F2754,W2754,0)),"Same","Diff")</f>
        <v>#N/A</v>
      </c>
      <c r="W2754" s="5">
        <f>ROUND(M2754,2)</f>
        <v>4.7699999999999996</v>
      </c>
      <c r="X2754" s="5">
        <v>4.7699999999999996</v>
      </c>
    </row>
    <row r="2755" spans="1:24" x14ac:dyDescent="0.25">
      <c r="A2755" t="s">
        <v>24</v>
      </c>
      <c r="B2755" t="s">
        <v>1657</v>
      </c>
      <c r="C2755" t="s">
        <v>1278</v>
      </c>
      <c r="D2755" t="s">
        <v>1650</v>
      </c>
      <c r="E2755" t="s">
        <v>1280</v>
      </c>
      <c r="F2755" s="5">
        <v>9.26</v>
      </c>
      <c r="G2755" s="9">
        <v>0.1</v>
      </c>
      <c r="H2755" s="6">
        <f>G2755*100</f>
        <v>10</v>
      </c>
      <c r="I2755" t="s">
        <v>9822</v>
      </c>
      <c r="J2755" t="s">
        <v>10766</v>
      </c>
      <c r="K2755">
        <v>16</v>
      </c>
      <c r="L2755">
        <v>16</v>
      </c>
      <c r="M2755">
        <f>(F2755*(1+0.05))</f>
        <v>9.7230000000000008</v>
      </c>
      <c r="N2755">
        <f>IFERROR(ROUND(( (-1.208*LN(L2755) + 7.5474 + 4.6991*(2.71828^(-0.009*L2755)) + 0.0001*L2755*L2755 - 0.0432*L2755 + 4.7166)/3),2), " ")</f>
        <v>4.1100000000000003</v>
      </c>
      <c r="O2755">
        <f>IFERROR(MAX(MIN(ROUND(N2755*(Q2755/P2755),2),4.5),1.9)," ")</f>
        <v>3.87</v>
      </c>
      <c r="P2755">
        <f>13.098*F2755^-1.237</f>
        <v>0.83465537707178628</v>
      </c>
      <c r="Q2755">
        <f>13.098*M2755^-1.237</f>
        <v>0.78577106532264485</v>
      </c>
      <c r="R2755" s="5">
        <f>IFERROR(ROUND(MAX(MIN((-105.4*LN(O2755) + 163.83),95),10),0)," ")</f>
        <v>21</v>
      </c>
      <c r="S2755" s="5" t="str">
        <f>IFERROR(CONCATENATE("(",R2755,",",ROUND((1.2*W2755),2),")")," ")</f>
        <v>(21,11.66)</v>
      </c>
      <c r="T2755">
        <f>R2755-L2755</f>
        <v>5</v>
      </c>
      <c r="U2755" s="7" t="str">
        <f>IF((AND(T2755=0,H2755&gt;=L2755)),"Don’t change bids","OK")</f>
        <v>OK</v>
      </c>
      <c r="V2755" t="e">
        <f>IF((MATCH(F2755,W2755,0)),"Same","Diff")</f>
        <v>#N/A</v>
      </c>
      <c r="W2755" s="5">
        <f>ROUND(M2755,2)</f>
        <v>9.7200000000000006</v>
      </c>
      <c r="X2755" s="5">
        <v>9.7200000000000006</v>
      </c>
    </row>
    <row r="2756" spans="1:24" x14ac:dyDescent="0.25">
      <c r="A2756" t="s">
        <v>24</v>
      </c>
      <c r="B2756" t="s">
        <v>1681</v>
      </c>
      <c r="C2756" t="s">
        <v>1278</v>
      </c>
      <c r="D2756" t="s">
        <v>1668</v>
      </c>
      <c r="E2756" t="s">
        <v>1596</v>
      </c>
      <c r="F2756" s="5">
        <v>4.54</v>
      </c>
      <c r="G2756" s="9">
        <v>0.1</v>
      </c>
      <c r="H2756" s="6">
        <f>G2756*100</f>
        <v>10</v>
      </c>
      <c r="I2756" t="s">
        <v>9911</v>
      </c>
      <c r="J2756" t="s">
        <v>10766</v>
      </c>
      <c r="K2756">
        <v>16</v>
      </c>
      <c r="L2756">
        <v>16</v>
      </c>
      <c r="M2756">
        <f>(F2756*(1+0.05))</f>
        <v>4.7670000000000003</v>
      </c>
      <c r="N2756">
        <f>IFERROR(ROUND(( (-1.208*LN(L2756) + 7.5474 + 4.6991*(2.71828^(-0.009*L2756)) + 0.0001*L2756*L2756 - 0.0432*L2756 + 4.7166)/3),2), " ")</f>
        <v>4.1100000000000003</v>
      </c>
      <c r="O2756">
        <f>IFERROR(MAX(MIN(ROUND(N2756*(Q2756/P2756),2),4.5),1.9)," ")</f>
        <v>3.87</v>
      </c>
      <c r="P2756">
        <f>13.098*F2756^-1.237</f>
        <v>2.0157046427145602</v>
      </c>
      <c r="Q2756">
        <f>13.098*M2756^-1.237</f>
        <v>1.8976483324630822</v>
      </c>
      <c r="R2756" s="5">
        <f>IFERROR(ROUND(MAX(MIN((-105.4*LN(O2756) + 163.83),95),10),0)," ")</f>
        <v>21</v>
      </c>
      <c r="S2756" s="5" t="str">
        <f>IFERROR(CONCATENATE("(",R2756,",",ROUND((1.2*W2756),2),")")," ")</f>
        <v>(21,5.72)</v>
      </c>
      <c r="T2756">
        <f>R2756-L2756</f>
        <v>5</v>
      </c>
      <c r="U2756" s="7" t="str">
        <f>IF((AND(T2756=0,H2756&gt;=L2756)),"Don’t change bids","OK")</f>
        <v>OK</v>
      </c>
      <c r="V2756" t="e">
        <f>IF((MATCH(F2756,W2756,0)),"Same","Diff")</f>
        <v>#N/A</v>
      </c>
      <c r="W2756" s="5">
        <f>ROUND(M2756,2)</f>
        <v>4.7699999999999996</v>
      </c>
      <c r="X2756" s="5">
        <v>4.7699999999999996</v>
      </c>
    </row>
    <row r="2757" spans="1:24" x14ac:dyDescent="0.25">
      <c r="A2757" t="s">
        <v>24</v>
      </c>
      <c r="B2757" t="s">
        <v>1655</v>
      </c>
      <c r="C2757" t="s">
        <v>1278</v>
      </c>
      <c r="D2757" t="s">
        <v>1650</v>
      </c>
      <c r="E2757" t="s">
        <v>1280</v>
      </c>
      <c r="F2757" s="5">
        <v>9.26</v>
      </c>
      <c r="G2757" s="9">
        <v>0.1</v>
      </c>
      <c r="H2757" s="6">
        <f>G2757*100</f>
        <v>10</v>
      </c>
      <c r="I2757" t="s">
        <v>9822</v>
      </c>
      <c r="J2757" t="s">
        <v>10766</v>
      </c>
      <c r="K2757">
        <v>16</v>
      </c>
      <c r="L2757">
        <v>16</v>
      </c>
      <c r="M2757">
        <f>(F2757*(1+0.05))</f>
        <v>9.7230000000000008</v>
      </c>
      <c r="N2757">
        <f>IFERROR(ROUND(( (-1.208*LN(L2757) + 7.5474 + 4.6991*(2.71828^(-0.009*L2757)) + 0.0001*L2757*L2757 - 0.0432*L2757 + 4.7166)/3),2), " ")</f>
        <v>4.1100000000000003</v>
      </c>
      <c r="O2757">
        <f>IFERROR(MAX(MIN(ROUND(N2757*(Q2757/P2757),2),4.5),1.9)," ")</f>
        <v>3.87</v>
      </c>
      <c r="P2757">
        <f>13.098*F2757^-1.237</f>
        <v>0.83465537707178628</v>
      </c>
      <c r="Q2757">
        <f>13.098*M2757^-1.237</f>
        <v>0.78577106532264485</v>
      </c>
      <c r="R2757" s="5">
        <f>IFERROR(ROUND(MAX(MIN((-105.4*LN(O2757) + 163.83),95),10),0)," ")</f>
        <v>21</v>
      </c>
      <c r="S2757" s="5" t="str">
        <f>IFERROR(CONCATENATE("(",R2757,",",ROUND((1.2*W2757),2),")")," ")</f>
        <v>(21,11.66)</v>
      </c>
      <c r="T2757">
        <f>R2757-L2757</f>
        <v>5</v>
      </c>
      <c r="U2757" s="7" t="str">
        <f>IF((AND(T2757=0,H2757&gt;=L2757)),"Don’t change bids","OK")</f>
        <v>OK</v>
      </c>
      <c r="V2757" t="e">
        <f>IF((MATCH(F2757,W2757,0)),"Same","Diff")</f>
        <v>#N/A</v>
      </c>
      <c r="W2757" s="5">
        <f>ROUND(M2757,2)</f>
        <v>9.7200000000000006</v>
      </c>
      <c r="X2757" s="5">
        <v>9.7200000000000006</v>
      </c>
    </row>
    <row r="2758" spans="1:24" x14ac:dyDescent="0.25">
      <c r="A2758" t="s">
        <v>24</v>
      </c>
      <c r="B2758" t="s">
        <v>1649</v>
      </c>
      <c r="C2758" t="s">
        <v>1278</v>
      </c>
      <c r="D2758" t="s">
        <v>1650</v>
      </c>
      <c r="E2758" t="s">
        <v>1280</v>
      </c>
      <c r="F2758" s="5">
        <v>9.26</v>
      </c>
      <c r="G2758" s="9">
        <v>0.1</v>
      </c>
      <c r="H2758" s="6">
        <f>G2758*100</f>
        <v>10</v>
      </c>
      <c r="I2758" t="s">
        <v>9822</v>
      </c>
      <c r="J2758" t="s">
        <v>10766</v>
      </c>
      <c r="K2758">
        <v>16</v>
      </c>
      <c r="L2758">
        <v>16</v>
      </c>
      <c r="M2758">
        <f>(F2758*(1+0.05))</f>
        <v>9.7230000000000008</v>
      </c>
      <c r="N2758">
        <f>IFERROR(ROUND(( (-1.208*LN(L2758) + 7.5474 + 4.6991*(2.71828^(-0.009*L2758)) + 0.0001*L2758*L2758 - 0.0432*L2758 + 4.7166)/3),2), " ")</f>
        <v>4.1100000000000003</v>
      </c>
      <c r="O2758">
        <f>IFERROR(MAX(MIN(ROUND(N2758*(Q2758/P2758),2),4.5),1.9)," ")</f>
        <v>3.87</v>
      </c>
      <c r="P2758">
        <f>13.098*F2758^-1.237</f>
        <v>0.83465537707178628</v>
      </c>
      <c r="Q2758">
        <f>13.098*M2758^-1.237</f>
        <v>0.78577106532264485</v>
      </c>
      <c r="R2758" s="5">
        <f>IFERROR(ROUND(MAX(MIN((-105.4*LN(O2758) + 163.83),95),10),0)," ")</f>
        <v>21</v>
      </c>
      <c r="S2758" s="5" t="str">
        <f>IFERROR(CONCATENATE("(",R2758,",",ROUND((1.2*W2758),2),")")," ")</f>
        <v>(21,11.66)</v>
      </c>
      <c r="T2758">
        <f>R2758-L2758</f>
        <v>5</v>
      </c>
      <c r="U2758" s="7" t="str">
        <f>IF((AND(T2758=0,H2758&gt;=L2758)),"Don’t change bids","OK")</f>
        <v>OK</v>
      </c>
      <c r="V2758" t="e">
        <f>IF((MATCH(F2758,W2758,0)),"Same","Diff")</f>
        <v>#N/A</v>
      </c>
      <c r="W2758" s="5">
        <f>ROUND(M2758,2)</f>
        <v>9.7200000000000006</v>
      </c>
      <c r="X2758" s="5">
        <v>9.7200000000000006</v>
      </c>
    </row>
    <row r="2759" spans="1:24" x14ac:dyDescent="0.25">
      <c r="A2759" t="s">
        <v>24</v>
      </c>
      <c r="B2759" t="s">
        <v>1651</v>
      </c>
      <c r="C2759" t="s">
        <v>1278</v>
      </c>
      <c r="D2759" t="s">
        <v>1650</v>
      </c>
      <c r="E2759" t="s">
        <v>1280</v>
      </c>
      <c r="F2759" s="5">
        <v>9.26</v>
      </c>
      <c r="G2759" s="9">
        <v>0.1</v>
      </c>
      <c r="H2759" s="6">
        <f>G2759*100</f>
        <v>10</v>
      </c>
      <c r="I2759" t="s">
        <v>9822</v>
      </c>
      <c r="J2759" t="s">
        <v>10766</v>
      </c>
      <c r="K2759">
        <v>16</v>
      </c>
      <c r="L2759">
        <v>16</v>
      </c>
      <c r="M2759">
        <f>(F2759*(1+0.05))</f>
        <v>9.7230000000000008</v>
      </c>
      <c r="N2759">
        <f>IFERROR(ROUND(( (-1.208*LN(L2759) + 7.5474 + 4.6991*(2.71828^(-0.009*L2759)) + 0.0001*L2759*L2759 - 0.0432*L2759 + 4.7166)/3),2), " ")</f>
        <v>4.1100000000000003</v>
      </c>
      <c r="O2759">
        <f>IFERROR(MAX(MIN(ROUND(N2759*(Q2759/P2759),2),4.5),1.9)," ")</f>
        <v>3.87</v>
      </c>
      <c r="P2759">
        <f>13.098*F2759^-1.237</f>
        <v>0.83465537707178628</v>
      </c>
      <c r="Q2759">
        <f>13.098*M2759^-1.237</f>
        <v>0.78577106532264485</v>
      </c>
      <c r="R2759" s="5">
        <f>IFERROR(ROUND(MAX(MIN((-105.4*LN(O2759) + 163.83),95),10),0)," ")</f>
        <v>21</v>
      </c>
      <c r="S2759" s="5" t="str">
        <f>IFERROR(CONCATENATE("(",R2759,",",ROUND((1.2*W2759),2),")")," ")</f>
        <v>(21,11.66)</v>
      </c>
      <c r="T2759">
        <f>R2759-L2759</f>
        <v>5</v>
      </c>
      <c r="U2759" s="7" t="str">
        <f>IF((AND(T2759=0,H2759&gt;=L2759)),"Don’t change bids","OK")</f>
        <v>OK</v>
      </c>
      <c r="V2759" t="e">
        <f>IF((MATCH(F2759,W2759,0)),"Same","Diff")</f>
        <v>#N/A</v>
      </c>
      <c r="W2759" s="5">
        <f>ROUND(M2759,2)</f>
        <v>9.7200000000000006</v>
      </c>
      <c r="X2759" s="5">
        <v>9.7200000000000006</v>
      </c>
    </row>
    <row r="2760" spans="1:24" x14ac:dyDescent="0.25">
      <c r="A2760" t="s">
        <v>24</v>
      </c>
      <c r="B2760" t="s">
        <v>1652</v>
      </c>
      <c r="C2760" t="s">
        <v>1278</v>
      </c>
      <c r="D2760" t="s">
        <v>1650</v>
      </c>
      <c r="E2760" t="s">
        <v>1280</v>
      </c>
      <c r="F2760" s="5">
        <v>9.26</v>
      </c>
      <c r="G2760" s="9">
        <v>0.1</v>
      </c>
      <c r="H2760" s="6">
        <f>G2760*100</f>
        <v>10</v>
      </c>
      <c r="I2760" t="s">
        <v>9822</v>
      </c>
      <c r="J2760" t="s">
        <v>10766</v>
      </c>
      <c r="K2760">
        <v>16</v>
      </c>
      <c r="L2760">
        <v>16</v>
      </c>
      <c r="M2760">
        <f>(F2760*(1+0.05))</f>
        <v>9.7230000000000008</v>
      </c>
      <c r="N2760">
        <f>IFERROR(ROUND(( (-1.208*LN(L2760) + 7.5474 + 4.6991*(2.71828^(-0.009*L2760)) + 0.0001*L2760*L2760 - 0.0432*L2760 + 4.7166)/3),2), " ")</f>
        <v>4.1100000000000003</v>
      </c>
      <c r="O2760">
        <f>IFERROR(MAX(MIN(ROUND(N2760*(Q2760/P2760),2),4.5),1.9)," ")</f>
        <v>3.87</v>
      </c>
      <c r="P2760">
        <f>13.098*F2760^-1.237</f>
        <v>0.83465537707178628</v>
      </c>
      <c r="Q2760">
        <f>13.098*M2760^-1.237</f>
        <v>0.78577106532264485</v>
      </c>
      <c r="R2760" s="5">
        <f>IFERROR(ROUND(MAX(MIN((-105.4*LN(O2760) + 163.83),95),10),0)," ")</f>
        <v>21</v>
      </c>
      <c r="S2760" s="5" t="str">
        <f>IFERROR(CONCATENATE("(",R2760,",",ROUND((1.2*W2760),2),")")," ")</f>
        <v>(21,11.66)</v>
      </c>
      <c r="T2760">
        <f>R2760-L2760</f>
        <v>5</v>
      </c>
      <c r="U2760" s="7" t="str">
        <f>IF((AND(T2760=0,H2760&gt;=L2760)),"Don’t change bids","OK")</f>
        <v>OK</v>
      </c>
      <c r="V2760" t="e">
        <f>IF((MATCH(F2760,W2760,0)),"Same","Diff")</f>
        <v>#N/A</v>
      </c>
      <c r="W2760" s="5">
        <f>ROUND(M2760,2)</f>
        <v>9.7200000000000006</v>
      </c>
      <c r="X2760" s="5">
        <v>9.7200000000000006</v>
      </c>
    </row>
    <row r="2761" spans="1:24" x14ac:dyDescent="0.25">
      <c r="A2761" t="s">
        <v>24</v>
      </c>
      <c r="B2761" t="s">
        <v>1677</v>
      </c>
      <c r="C2761" t="s">
        <v>1278</v>
      </c>
      <c r="D2761" t="s">
        <v>1668</v>
      </c>
      <c r="E2761" t="s">
        <v>1280</v>
      </c>
      <c r="F2761" s="5">
        <v>9.26</v>
      </c>
      <c r="G2761" s="9">
        <v>0.1</v>
      </c>
      <c r="H2761" s="6">
        <f>G2761*100</f>
        <v>10</v>
      </c>
      <c r="I2761" t="s">
        <v>9822</v>
      </c>
      <c r="J2761" t="s">
        <v>10766</v>
      </c>
      <c r="K2761">
        <v>16</v>
      </c>
      <c r="L2761">
        <v>16</v>
      </c>
      <c r="M2761">
        <f>(F2761*(1+0.05))</f>
        <v>9.7230000000000008</v>
      </c>
      <c r="N2761">
        <f>IFERROR(ROUND(( (-1.208*LN(L2761) + 7.5474 + 4.6991*(2.71828^(-0.009*L2761)) + 0.0001*L2761*L2761 - 0.0432*L2761 + 4.7166)/3),2), " ")</f>
        <v>4.1100000000000003</v>
      </c>
      <c r="O2761">
        <f>IFERROR(MAX(MIN(ROUND(N2761*(Q2761/P2761),2),4.5),1.9)," ")</f>
        <v>3.87</v>
      </c>
      <c r="P2761">
        <f>13.098*F2761^-1.237</f>
        <v>0.83465537707178628</v>
      </c>
      <c r="Q2761">
        <f>13.098*M2761^-1.237</f>
        <v>0.78577106532264485</v>
      </c>
      <c r="R2761" s="5">
        <f>IFERROR(ROUND(MAX(MIN((-105.4*LN(O2761) + 163.83),95),10),0)," ")</f>
        <v>21</v>
      </c>
      <c r="S2761" s="5" t="str">
        <f>IFERROR(CONCATENATE("(",R2761,",",ROUND((1.2*W2761),2),")")," ")</f>
        <v>(21,11.66)</v>
      </c>
      <c r="T2761">
        <f>R2761-L2761</f>
        <v>5</v>
      </c>
      <c r="U2761" s="7" t="str">
        <f>IF((AND(T2761=0,H2761&gt;=L2761)),"Don’t change bids","OK")</f>
        <v>OK</v>
      </c>
      <c r="V2761" t="e">
        <f>IF((MATCH(F2761,W2761,0)),"Same","Diff")</f>
        <v>#N/A</v>
      </c>
      <c r="W2761" s="5">
        <f>ROUND(M2761,2)</f>
        <v>9.7200000000000006</v>
      </c>
      <c r="X2761" s="5">
        <v>9.7200000000000006</v>
      </c>
    </row>
    <row r="2762" spans="1:24" x14ac:dyDescent="0.25">
      <c r="A2762" t="s">
        <v>24</v>
      </c>
      <c r="B2762" t="s">
        <v>1695</v>
      </c>
      <c r="C2762" t="s">
        <v>1278</v>
      </c>
      <c r="D2762" t="s">
        <v>1696</v>
      </c>
      <c r="E2762" t="s">
        <v>1280</v>
      </c>
      <c r="F2762" s="5">
        <v>9.26</v>
      </c>
      <c r="G2762" s="9">
        <v>0.1</v>
      </c>
      <c r="H2762" s="6">
        <f>G2762*100</f>
        <v>10</v>
      </c>
      <c r="I2762" t="s">
        <v>9822</v>
      </c>
      <c r="J2762" t="s">
        <v>10766</v>
      </c>
      <c r="K2762">
        <v>16</v>
      </c>
      <c r="L2762">
        <v>16</v>
      </c>
      <c r="M2762">
        <f>(F2762*(1+0.05))</f>
        <v>9.7230000000000008</v>
      </c>
      <c r="N2762">
        <f>IFERROR(ROUND(( (-1.208*LN(L2762) + 7.5474 + 4.6991*(2.71828^(-0.009*L2762)) + 0.0001*L2762*L2762 - 0.0432*L2762 + 4.7166)/3),2), " ")</f>
        <v>4.1100000000000003</v>
      </c>
      <c r="O2762">
        <f>IFERROR(MAX(MIN(ROUND(N2762*(Q2762/P2762),2),4.5),1.9)," ")</f>
        <v>3.87</v>
      </c>
      <c r="P2762">
        <f>13.098*F2762^-1.237</f>
        <v>0.83465537707178628</v>
      </c>
      <c r="Q2762">
        <f>13.098*M2762^-1.237</f>
        <v>0.78577106532264485</v>
      </c>
      <c r="R2762" s="5">
        <f>IFERROR(ROUND(MAX(MIN((-105.4*LN(O2762) + 163.83),95),10),0)," ")</f>
        <v>21</v>
      </c>
      <c r="S2762" s="5" t="str">
        <f>IFERROR(CONCATENATE("(",R2762,",",ROUND((1.2*W2762),2),")")," ")</f>
        <v>(21,11.66)</v>
      </c>
      <c r="T2762">
        <f>R2762-L2762</f>
        <v>5</v>
      </c>
      <c r="U2762" s="7" t="str">
        <f>IF((AND(T2762=0,H2762&gt;=L2762)),"Don’t change bids","OK")</f>
        <v>OK</v>
      </c>
      <c r="V2762" t="e">
        <f>IF((MATCH(F2762,W2762,0)),"Same","Diff")</f>
        <v>#N/A</v>
      </c>
      <c r="W2762" s="5">
        <f>ROUND(M2762,2)</f>
        <v>9.7200000000000006</v>
      </c>
      <c r="X2762" s="5">
        <v>9.7200000000000006</v>
      </c>
    </row>
    <row r="2763" spans="1:24" x14ac:dyDescent="0.25">
      <c r="A2763" t="s">
        <v>24</v>
      </c>
      <c r="B2763" t="s">
        <v>3551</v>
      </c>
      <c r="C2763" t="s">
        <v>1026</v>
      </c>
      <c r="D2763" t="s">
        <v>3552</v>
      </c>
      <c r="E2763" t="s">
        <v>1028</v>
      </c>
      <c r="F2763" s="5">
        <v>4.34</v>
      </c>
      <c r="G2763" s="9">
        <v>0.1</v>
      </c>
      <c r="H2763" s="6">
        <f>G2763*100</f>
        <v>10</v>
      </c>
      <c r="I2763" t="s">
        <v>9774</v>
      </c>
      <c r="J2763" t="s">
        <v>10766</v>
      </c>
      <c r="K2763">
        <v>10</v>
      </c>
      <c r="L2763">
        <v>10</v>
      </c>
      <c r="M2763">
        <f>(F2763*(1+0.05))</f>
        <v>4.5570000000000004</v>
      </c>
      <c r="N2763">
        <f>IFERROR(ROUND(( (-1.208*LN(L2763) + 7.5474 + 4.6991*(2.71828^(-0.009*L2763)) + 0.0001*L2763*L2763 - 0.0432*L2763 + 4.7166)/3),2), " ")</f>
        <v>4.45</v>
      </c>
      <c r="O2763">
        <f>IFERROR(MAX(MIN(ROUND(N2763*(Q2763/P2763),2),4.5),1.9)," ")</f>
        <v>4.1900000000000004</v>
      </c>
      <c r="P2763">
        <f>13.098*F2763^-1.237</f>
        <v>2.1312293613546363</v>
      </c>
      <c r="Q2763">
        <f>13.098*M2763^-1.237</f>
        <v>2.0064069695372009</v>
      </c>
      <c r="R2763" s="5">
        <f>IFERROR(ROUND(MAX(MIN((-105.4*LN(O2763) + 163.83),95),10),0)," ")</f>
        <v>13</v>
      </c>
      <c r="S2763" s="5" t="str">
        <f>IFERROR(CONCATENATE("(",R2763,",",ROUND((1.2*W2763),2),")")," ")</f>
        <v>(13,5.47)</v>
      </c>
      <c r="T2763">
        <f>R2763-L2763</f>
        <v>3</v>
      </c>
      <c r="U2763" s="7" t="str">
        <f>IF((AND(T2763=0,H2763&gt;=L2763)),"Don’t change bids","OK")</f>
        <v>OK</v>
      </c>
      <c r="V2763" t="e">
        <f>IF((MATCH(F2763,W2763,0)),"Same","Diff")</f>
        <v>#N/A</v>
      </c>
      <c r="W2763" s="5">
        <f>ROUND(M2763,2)</f>
        <v>4.5599999999999996</v>
      </c>
      <c r="X2763" s="5">
        <v>4.5599999999999996</v>
      </c>
    </row>
    <row r="2764" spans="1:24" x14ac:dyDescent="0.25">
      <c r="A2764" t="s">
        <v>24</v>
      </c>
      <c r="B2764" t="s">
        <v>3553</v>
      </c>
      <c r="C2764" t="s">
        <v>1026</v>
      </c>
      <c r="D2764" t="s">
        <v>3552</v>
      </c>
      <c r="E2764" t="s">
        <v>1028</v>
      </c>
      <c r="F2764" s="5">
        <v>4.34</v>
      </c>
      <c r="G2764" s="9">
        <v>0.1</v>
      </c>
      <c r="H2764" s="6">
        <f>G2764*100</f>
        <v>10</v>
      </c>
      <c r="I2764" t="s">
        <v>9774</v>
      </c>
      <c r="J2764" t="s">
        <v>10766</v>
      </c>
      <c r="K2764">
        <v>10</v>
      </c>
      <c r="L2764">
        <v>10</v>
      </c>
      <c r="M2764">
        <f>(F2764*(1+0.05))</f>
        <v>4.5570000000000004</v>
      </c>
      <c r="N2764">
        <f>IFERROR(ROUND(( (-1.208*LN(L2764) + 7.5474 + 4.6991*(2.71828^(-0.009*L2764)) + 0.0001*L2764*L2764 - 0.0432*L2764 + 4.7166)/3),2), " ")</f>
        <v>4.45</v>
      </c>
      <c r="O2764">
        <f>IFERROR(MAX(MIN(ROUND(N2764*(Q2764/P2764),2),4.5),1.9)," ")</f>
        <v>4.1900000000000004</v>
      </c>
      <c r="P2764">
        <f>13.098*F2764^-1.237</f>
        <v>2.1312293613546363</v>
      </c>
      <c r="Q2764">
        <f>13.098*M2764^-1.237</f>
        <v>2.0064069695372009</v>
      </c>
      <c r="R2764" s="5">
        <f>IFERROR(ROUND(MAX(MIN((-105.4*LN(O2764) + 163.83),95),10),0)," ")</f>
        <v>13</v>
      </c>
      <c r="S2764" s="5" t="str">
        <f>IFERROR(CONCATENATE("(",R2764,",",ROUND((1.2*W2764),2),")")," ")</f>
        <v>(13,5.47)</v>
      </c>
      <c r="T2764">
        <f>R2764-L2764</f>
        <v>3</v>
      </c>
      <c r="U2764" s="7" t="str">
        <f>IF((AND(T2764=0,H2764&gt;=L2764)),"Don’t change bids","OK")</f>
        <v>OK</v>
      </c>
      <c r="V2764" t="e">
        <f>IF((MATCH(F2764,W2764,0)),"Same","Diff")</f>
        <v>#N/A</v>
      </c>
      <c r="W2764" s="5">
        <f>ROUND(M2764,2)</f>
        <v>4.5599999999999996</v>
      </c>
      <c r="X2764" s="5">
        <v>4.5599999999999996</v>
      </c>
    </row>
    <row r="2765" spans="1:24" x14ac:dyDescent="0.25">
      <c r="A2765" t="s">
        <v>24</v>
      </c>
      <c r="B2765" t="s">
        <v>3554</v>
      </c>
      <c r="C2765" t="s">
        <v>1026</v>
      </c>
      <c r="D2765" t="s">
        <v>3552</v>
      </c>
      <c r="E2765" t="s">
        <v>1028</v>
      </c>
      <c r="F2765" s="5">
        <v>4.34</v>
      </c>
      <c r="G2765" s="9">
        <v>0.1</v>
      </c>
      <c r="H2765" s="6">
        <f>G2765*100</f>
        <v>10</v>
      </c>
      <c r="I2765" t="s">
        <v>9774</v>
      </c>
      <c r="J2765" t="s">
        <v>10766</v>
      </c>
      <c r="K2765">
        <v>10</v>
      </c>
      <c r="L2765">
        <v>10</v>
      </c>
      <c r="M2765">
        <f>(F2765*(1+0.05))</f>
        <v>4.5570000000000004</v>
      </c>
      <c r="N2765">
        <f>IFERROR(ROUND(( (-1.208*LN(L2765) + 7.5474 + 4.6991*(2.71828^(-0.009*L2765)) + 0.0001*L2765*L2765 - 0.0432*L2765 + 4.7166)/3),2), " ")</f>
        <v>4.45</v>
      </c>
      <c r="O2765">
        <f>IFERROR(MAX(MIN(ROUND(N2765*(Q2765/P2765),2),4.5),1.9)," ")</f>
        <v>4.1900000000000004</v>
      </c>
      <c r="P2765">
        <f>13.098*F2765^-1.237</f>
        <v>2.1312293613546363</v>
      </c>
      <c r="Q2765">
        <f>13.098*M2765^-1.237</f>
        <v>2.0064069695372009</v>
      </c>
      <c r="R2765" s="5">
        <f>IFERROR(ROUND(MAX(MIN((-105.4*LN(O2765) + 163.83),95),10),0)," ")</f>
        <v>13</v>
      </c>
      <c r="S2765" s="5" t="str">
        <f>IFERROR(CONCATENATE("(",R2765,",",ROUND((1.2*W2765),2),")")," ")</f>
        <v>(13,5.47)</v>
      </c>
      <c r="T2765">
        <f>R2765-L2765</f>
        <v>3</v>
      </c>
      <c r="U2765" s="7" t="str">
        <f>IF((AND(T2765=0,H2765&gt;=L2765)),"Don’t change bids","OK")</f>
        <v>OK</v>
      </c>
      <c r="V2765" t="e">
        <f>IF((MATCH(F2765,W2765,0)),"Same","Diff")</f>
        <v>#N/A</v>
      </c>
      <c r="W2765" s="5">
        <f>ROUND(M2765,2)</f>
        <v>4.5599999999999996</v>
      </c>
      <c r="X2765" s="5">
        <v>4.5599999999999996</v>
      </c>
    </row>
    <row r="2766" spans="1:24" x14ac:dyDescent="0.25">
      <c r="A2766" t="s">
        <v>24</v>
      </c>
      <c r="B2766" t="s">
        <v>3555</v>
      </c>
      <c r="C2766" t="s">
        <v>1026</v>
      </c>
      <c r="D2766" t="s">
        <v>3552</v>
      </c>
      <c r="E2766" t="s">
        <v>1028</v>
      </c>
      <c r="F2766" s="5">
        <v>4.34</v>
      </c>
      <c r="G2766" s="9">
        <v>0.1</v>
      </c>
      <c r="H2766" s="6">
        <f>G2766*100</f>
        <v>10</v>
      </c>
      <c r="I2766" t="s">
        <v>9774</v>
      </c>
      <c r="J2766" t="s">
        <v>10766</v>
      </c>
      <c r="K2766">
        <v>10</v>
      </c>
      <c r="L2766">
        <v>10</v>
      </c>
      <c r="M2766">
        <f>(F2766*(1+0.05))</f>
        <v>4.5570000000000004</v>
      </c>
      <c r="N2766">
        <f>IFERROR(ROUND(( (-1.208*LN(L2766) + 7.5474 + 4.6991*(2.71828^(-0.009*L2766)) + 0.0001*L2766*L2766 - 0.0432*L2766 + 4.7166)/3),2), " ")</f>
        <v>4.45</v>
      </c>
      <c r="O2766">
        <f>IFERROR(MAX(MIN(ROUND(N2766*(Q2766/P2766),2),4.5),1.9)," ")</f>
        <v>4.1900000000000004</v>
      </c>
      <c r="P2766">
        <f>13.098*F2766^-1.237</f>
        <v>2.1312293613546363</v>
      </c>
      <c r="Q2766">
        <f>13.098*M2766^-1.237</f>
        <v>2.0064069695372009</v>
      </c>
      <c r="R2766" s="5">
        <f>IFERROR(ROUND(MAX(MIN((-105.4*LN(O2766) + 163.83),95),10),0)," ")</f>
        <v>13</v>
      </c>
      <c r="S2766" s="5" t="str">
        <f>IFERROR(CONCATENATE("(",R2766,",",ROUND((1.2*W2766),2),")")," ")</f>
        <v>(13,5.47)</v>
      </c>
      <c r="T2766">
        <f>R2766-L2766</f>
        <v>3</v>
      </c>
      <c r="U2766" s="7" t="str">
        <f>IF((AND(T2766=0,H2766&gt;=L2766)),"Don’t change bids","OK")</f>
        <v>OK</v>
      </c>
      <c r="V2766" t="e">
        <f>IF((MATCH(F2766,W2766,0)),"Same","Diff")</f>
        <v>#N/A</v>
      </c>
      <c r="W2766" s="5">
        <f>ROUND(M2766,2)</f>
        <v>4.5599999999999996</v>
      </c>
      <c r="X2766" s="5">
        <v>4.5599999999999996</v>
      </c>
    </row>
    <row r="2767" spans="1:24" x14ac:dyDescent="0.25">
      <c r="A2767" t="s">
        <v>24</v>
      </c>
      <c r="B2767" t="s">
        <v>3556</v>
      </c>
      <c r="C2767" t="s">
        <v>1146</v>
      </c>
      <c r="D2767" t="s">
        <v>3557</v>
      </c>
      <c r="E2767" t="s">
        <v>1143</v>
      </c>
      <c r="F2767" s="5">
        <v>1.33</v>
      </c>
      <c r="G2767" s="9">
        <v>0.1</v>
      </c>
      <c r="H2767" s="6">
        <f>G2767*100</f>
        <v>10</v>
      </c>
      <c r="I2767" t="s">
        <v>10201</v>
      </c>
      <c r="J2767" t="s">
        <v>10766</v>
      </c>
      <c r="K2767">
        <v>13</v>
      </c>
      <c r="L2767">
        <v>13</v>
      </c>
      <c r="M2767">
        <f>(F2767*(1+0.05))</f>
        <v>1.3965000000000001</v>
      </c>
      <c r="N2767">
        <f>IFERROR(ROUND(( (-1.208*LN(L2767) + 7.5474 + 4.6991*(2.71828^(-0.009*L2767)) + 0.0001*L2767*L2767 - 0.0432*L2767 + 4.7166)/3),2), " ")</f>
        <v>4.2699999999999996</v>
      </c>
      <c r="O2767">
        <f>IFERROR(MAX(MIN(ROUND(N2767*(Q2767/P2767),2),4.5),1.9)," ")</f>
        <v>4.0199999999999996</v>
      </c>
      <c r="P2767">
        <f>13.098*F2767^-1.237</f>
        <v>9.20450644635857</v>
      </c>
      <c r="Q2767">
        <f>13.098*M2767^-1.237</f>
        <v>8.6654145349168044</v>
      </c>
      <c r="R2767" s="5">
        <f>IFERROR(ROUND(MAX(MIN((-105.4*LN(O2767) + 163.83),95),10),0)," ")</f>
        <v>17</v>
      </c>
      <c r="S2767" s="5" t="str">
        <f>IFERROR(CONCATENATE("(",R2767,",",ROUND((1.2*W2767),2),")")," ")</f>
        <v>(17,1.68)</v>
      </c>
      <c r="T2767">
        <f>R2767-L2767</f>
        <v>4</v>
      </c>
      <c r="U2767" s="7" t="str">
        <f>IF((AND(T2767=0,H2767&gt;=L2767)),"Don’t change bids","OK")</f>
        <v>OK</v>
      </c>
      <c r="V2767" t="e">
        <f>IF((MATCH(F2767,W2767,0)),"Same","Diff")</f>
        <v>#N/A</v>
      </c>
      <c r="W2767" s="5">
        <f>ROUND(M2767,2)</f>
        <v>1.4</v>
      </c>
      <c r="X2767" s="5">
        <v>1.4</v>
      </c>
    </row>
    <row r="2768" spans="1:24" x14ac:dyDescent="0.25">
      <c r="A2768" t="s">
        <v>24</v>
      </c>
      <c r="B2768" t="s">
        <v>3558</v>
      </c>
      <c r="C2768" t="s">
        <v>1146</v>
      </c>
      <c r="D2768" t="s">
        <v>3559</v>
      </c>
      <c r="E2768" t="s">
        <v>1088</v>
      </c>
      <c r="F2768" s="5">
        <v>1.96</v>
      </c>
      <c r="G2768" s="9">
        <v>0.1</v>
      </c>
      <c r="H2768" s="6">
        <f>G2768*100</f>
        <v>10</v>
      </c>
      <c r="I2768" t="s">
        <v>9799</v>
      </c>
      <c r="J2768" t="s">
        <v>10766</v>
      </c>
      <c r="K2768">
        <v>10</v>
      </c>
      <c r="L2768">
        <v>10</v>
      </c>
      <c r="M2768">
        <f>(F2768*(1+0.05))</f>
        <v>2.0579999999999998</v>
      </c>
      <c r="N2768">
        <f>IFERROR(ROUND(( (-1.208*LN(L2768) + 7.5474 + 4.6991*(2.71828^(-0.009*L2768)) + 0.0001*L2768*L2768 - 0.0432*L2768 + 4.7166)/3),2), " ")</f>
        <v>4.45</v>
      </c>
      <c r="O2768">
        <f>IFERROR(MAX(MIN(ROUND(N2768*(Q2768/P2768),2),4.5),1.9)," ")</f>
        <v>4.1900000000000004</v>
      </c>
      <c r="P2768">
        <f>13.098*F2768^-1.237</f>
        <v>5.6974985827885236</v>
      </c>
      <c r="Q2768">
        <f>13.098*M2768^-1.237</f>
        <v>5.3638060139004509</v>
      </c>
      <c r="R2768" s="5">
        <f>IFERROR(ROUND(MAX(MIN((-105.4*LN(O2768) + 163.83),95),10),0)," ")</f>
        <v>13</v>
      </c>
      <c r="S2768" s="5" t="str">
        <f>IFERROR(CONCATENATE("(",R2768,",",ROUND((1.2*W2768),2),")")," ")</f>
        <v>(13,2.47)</v>
      </c>
      <c r="T2768">
        <f>R2768-L2768</f>
        <v>3</v>
      </c>
      <c r="U2768" s="7" t="str">
        <f>IF((AND(T2768=0,H2768&gt;=L2768)),"Don’t change bids","OK")</f>
        <v>OK</v>
      </c>
      <c r="V2768" t="e">
        <f>IF((MATCH(F2768,W2768,0)),"Same","Diff")</f>
        <v>#N/A</v>
      </c>
      <c r="W2768" s="5">
        <f>ROUND(M2768,2)</f>
        <v>2.06</v>
      </c>
      <c r="X2768" s="5">
        <v>2.06</v>
      </c>
    </row>
    <row r="2769" spans="1:24" x14ac:dyDescent="0.25">
      <c r="A2769" t="s">
        <v>24</v>
      </c>
      <c r="B2769" t="s">
        <v>3560</v>
      </c>
      <c r="C2769" t="s">
        <v>1146</v>
      </c>
      <c r="D2769" t="s">
        <v>3559</v>
      </c>
      <c r="E2769" t="s">
        <v>1088</v>
      </c>
      <c r="F2769" s="5">
        <v>1.96</v>
      </c>
      <c r="G2769" s="9">
        <v>0.1</v>
      </c>
      <c r="H2769" s="6">
        <f>G2769*100</f>
        <v>10</v>
      </c>
      <c r="I2769" t="s">
        <v>9799</v>
      </c>
      <c r="J2769" t="s">
        <v>10766</v>
      </c>
      <c r="K2769">
        <v>10</v>
      </c>
      <c r="L2769">
        <v>10</v>
      </c>
      <c r="M2769">
        <f>(F2769*(1+0.05))</f>
        <v>2.0579999999999998</v>
      </c>
      <c r="N2769">
        <f>IFERROR(ROUND(( (-1.208*LN(L2769) + 7.5474 + 4.6991*(2.71828^(-0.009*L2769)) + 0.0001*L2769*L2769 - 0.0432*L2769 + 4.7166)/3),2), " ")</f>
        <v>4.45</v>
      </c>
      <c r="O2769">
        <f>IFERROR(MAX(MIN(ROUND(N2769*(Q2769/P2769),2),4.5),1.9)," ")</f>
        <v>4.1900000000000004</v>
      </c>
      <c r="P2769">
        <f>13.098*F2769^-1.237</f>
        <v>5.6974985827885236</v>
      </c>
      <c r="Q2769">
        <f>13.098*M2769^-1.237</f>
        <v>5.3638060139004509</v>
      </c>
      <c r="R2769" s="5">
        <f>IFERROR(ROUND(MAX(MIN((-105.4*LN(O2769) + 163.83),95),10),0)," ")</f>
        <v>13</v>
      </c>
      <c r="S2769" s="5" t="str">
        <f>IFERROR(CONCATENATE("(",R2769,",",ROUND((1.2*W2769),2),")")," ")</f>
        <v>(13,2.47)</v>
      </c>
      <c r="T2769">
        <f>R2769-L2769</f>
        <v>3</v>
      </c>
      <c r="U2769" s="7" t="str">
        <f>IF((AND(T2769=0,H2769&gt;=L2769)),"Don’t change bids","OK")</f>
        <v>OK</v>
      </c>
      <c r="V2769" t="e">
        <f>IF((MATCH(F2769,W2769,0)),"Same","Diff")</f>
        <v>#N/A</v>
      </c>
      <c r="W2769" s="5">
        <f>ROUND(M2769,2)</f>
        <v>2.06</v>
      </c>
      <c r="X2769" s="5">
        <v>2.06</v>
      </c>
    </row>
    <row r="2770" spans="1:24" x14ac:dyDescent="0.25">
      <c r="A2770" t="s">
        <v>24</v>
      </c>
      <c r="B2770" t="s">
        <v>3561</v>
      </c>
      <c r="C2770" t="s">
        <v>1146</v>
      </c>
      <c r="D2770" t="s">
        <v>3559</v>
      </c>
      <c r="E2770" t="s">
        <v>1088</v>
      </c>
      <c r="F2770" s="5">
        <v>1.96</v>
      </c>
      <c r="G2770" s="9">
        <v>0.1</v>
      </c>
      <c r="H2770" s="6">
        <f>G2770*100</f>
        <v>10</v>
      </c>
      <c r="I2770" t="s">
        <v>9799</v>
      </c>
      <c r="J2770" t="s">
        <v>10766</v>
      </c>
      <c r="K2770">
        <v>10</v>
      </c>
      <c r="L2770">
        <v>10</v>
      </c>
      <c r="M2770">
        <f>(F2770*(1+0.05))</f>
        <v>2.0579999999999998</v>
      </c>
      <c r="N2770">
        <f>IFERROR(ROUND(( (-1.208*LN(L2770) + 7.5474 + 4.6991*(2.71828^(-0.009*L2770)) + 0.0001*L2770*L2770 - 0.0432*L2770 + 4.7166)/3),2), " ")</f>
        <v>4.45</v>
      </c>
      <c r="O2770">
        <f>IFERROR(MAX(MIN(ROUND(N2770*(Q2770/P2770),2),4.5),1.9)," ")</f>
        <v>4.1900000000000004</v>
      </c>
      <c r="P2770">
        <f>13.098*F2770^-1.237</f>
        <v>5.6974985827885236</v>
      </c>
      <c r="Q2770">
        <f>13.098*M2770^-1.237</f>
        <v>5.3638060139004509</v>
      </c>
      <c r="R2770" s="5">
        <f>IFERROR(ROUND(MAX(MIN((-105.4*LN(O2770) + 163.83),95),10),0)," ")</f>
        <v>13</v>
      </c>
      <c r="S2770" s="5" t="str">
        <f>IFERROR(CONCATENATE("(",R2770,",",ROUND((1.2*W2770),2),")")," ")</f>
        <v>(13,2.47)</v>
      </c>
      <c r="T2770">
        <f>R2770-L2770</f>
        <v>3</v>
      </c>
      <c r="U2770" s="7" t="str">
        <f>IF((AND(T2770=0,H2770&gt;=L2770)),"Don’t change bids","OK")</f>
        <v>OK</v>
      </c>
      <c r="V2770" t="e">
        <f>IF((MATCH(F2770,W2770,0)),"Same","Diff")</f>
        <v>#N/A</v>
      </c>
      <c r="W2770" s="5">
        <f>ROUND(M2770,2)</f>
        <v>2.06</v>
      </c>
      <c r="X2770" s="5">
        <v>2.06</v>
      </c>
    </row>
    <row r="2771" spans="1:24" x14ac:dyDescent="0.25">
      <c r="A2771" t="s">
        <v>24</v>
      </c>
      <c r="B2771" t="s">
        <v>3562</v>
      </c>
      <c r="C2771" t="s">
        <v>1146</v>
      </c>
      <c r="D2771" t="s">
        <v>3563</v>
      </c>
      <c r="E2771" t="s">
        <v>1088</v>
      </c>
      <c r="F2771" s="5">
        <v>1.96</v>
      </c>
      <c r="G2771" s="9">
        <v>0.1</v>
      </c>
      <c r="H2771" s="6">
        <f>G2771*100</f>
        <v>10</v>
      </c>
      <c r="I2771" t="s">
        <v>9799</v>
      </c>
      <c r="J2771" t="s">
        <v>10766</v>
      </c>
      <c r="K2771">
        <v>10</v>
      </c>
      <c r="L2771">
        <v>10</v>
      </c>
      <c r="M2771">
        <f>(F2771*(1+0.05))</f>
        <v>2.0579999999999998</v>
      </c>
      <c r="N2771">
        <f>IFERROR(ROUND(( (-1.208*LN(L2771) + 7.5474 + 4.6991*(2.71828^(-0.009*L2771)) + 0.0001*L2771*L2771 - 0.0432*L2771 + 4.7166)/3),2), " ")</f>
        <v>4.45</v>
      </c>
      <c r="O2771">
        <f>IFERROR(MAX(MIN(ROUND(N2771*(Q2771/P2771),2),4.5),1.9)," ")</f>
        <v>4.1900000000000004</v>
      </c>
      <c r="P2771">
        <f>13.098*F2771^-1.237</f>
        <v>5.6974985827885236</v>
      </c>
      <c r="Q2771">
        <f>13.098*M2771^-1.237</f>
        <v>5.3638060139004509</v>
      </c>
      <c r="R2771" s="5">
        <f>IFERROR(ROUND(MAX(MIN((-105.4*LN(O2771) + 163.83),95),10),0)," ")</f>
        <v>13</v>
      </c>
      <c r="S2771" s="5" t="str">
        <f>IFERROR(CONCATENATE("(",R2771,",",ROUND((1.2*W2771),2),")")," ")</f>
        <v>(13,2.47)</v>
      </c>
      <c r="T2771">
        <f>R2771-L2771</f>
        <v>3</v>
      </c>
      <c r="U2771" s="7" t="str">
        <f>IF((AND(T2771=0,H2771&gt;=L2771)),"Don’t change bids","OK")</f>
        <v>OK</v>
      </c>
      <c r="V2771" t="e">
        <f>IF((MATCH(F2771,W2771,0)),"Same","Diff")</f>
        <v>#N/A</v>
      </c>
      <c r="W2771" s="5">
        <f>ROUND(M2771,2)</f>
        <v>2.06</v>
      </c>
      <c r="X2771" s="5">
        <v>2.06</v>
      </c>
    </row>
    <row r="2772" spans="1:24" x14ac:dyDescent="0.25">
      <c r="A2772" t="s">
        <v>24</v>
      </c>
      <c r="B2772" t="s">
        <v>3564</v>
      </c>
      <c r="C2772" t="s">
        <v>1146</v>
      </c>
      <c r="D2772" t="s">
        <v>3565</v>
      </c>
      <c r="E2772" t="s">
        <v>1088</v>
      </c>
      <c r="F2772" s="5">
        <v>1.96</v>
      </c>
      <c r="G2772" s="9">
        <v>0.1</v>
      </c>
      <c r="H2772" s="6">
        <f>G2772*100</f>
        <v>10</v>
      </c>
      <c r="I2772" t="s">
        <v>9799</v>
      </c>
      <c r="J2772" t="s">
        <v>10766</v>
      </c>
      <c r="K2772">
        <v>10</v>
      </c>
      <c r="L2772">
        <v>10</v>
      </c>
      <c r="M2772">
        <f>(F2772*(1+0.05))</f>
        <v>2.0579999999999998</v>
      </c>
      <c r="N2772">
        <f>IFERROR(ROUND(( (-1.208*LN(L2772) + 7.5474 + 4.6991*(2.71828^(-0.009*L2772)) + 0.0001*L2772*L2772 - 0.0432*L2772 + 4.7166)/3),2), " ")</f>
        <v>4.45</v>
      </c>
      <c r="O2772">
        <f>IFERROR(MAX(MIN(ROUND(N2772*(Q2772/P2772),2),4.5),1.9)," ")</f>
        <v>4.1900000000000004</v>
      </c>
      <c r="P2772">
        <f>13.098*F2772^-1.237</f>
        <v>5.6974985827885236</v>
      </c>
      <c r="Q2772">
        <f>13.098*M2772^-1.237</f>
        <v>5.3638060139004509</v>
      </c>
      <c r="R2772" s="5">
        <f>IFERROR(ROUND(MAX(MIN((-105.4*LN(O2772) + 163.83),95),10),0)," ")</f>
        <v>13</v>
      </c>
      <c r="S2772" s="5" t="str">
        <f>IFERROR(CONCATENATE("(",R2772,",",ROUND((1.2*W2772),2),")")," ")</f>
        <v>(13,2.47)</v>
      </c>
      <c r="T2772">
        <f>R2772-L2772</f>
        <v>3</v>
      </c>
      <c r="U2772" s="7" t="str">
        <f>IF((AND(T2772=0,H2772&gt;=L2772)),"Don’t change bids","OK")</f>
        <v>OK</v>
      </c>
      <c r="V2772" t="e">
        <f>IF((MATCH(F2772,W2772,0)),"Same","Diff")</f>
        <v>#N/A</v>
      </c>
      <c r="W2772" s="5">
        <f>ROUND(M2772,2)</f>
        <v>2.06</v>
      </c>
      <c r="X2772" s="5">
        <v>2.06</v>
      </c>
    </row>
    <row r="2773" spans="1:24" x14ac:dyDescent="0.25">
      <c r="A2773" t="s">
        <v>24</v>
      </c>
      <c r="B2773" t="s">
        <v>1116</v>
      </c>
      <c r="C2773" t="s">
        <v>1278</v>
      </c>
      <c r="D2773" t="s">
        <v>1114</v>
      </c>
      <c r="E2773" t="s">
        <v>1280</v>
      </c>
      <c r="F2773" s="5">
        <v>9.26</v>
      </c>
      <c r="G2773" s="9">
        <v>0.1</v>
      </c>
      <c r="H2773" s="6">
        <f>G2773*100</f>
        <v>10</v>
      </c>
      <c r="I2773" t="s">
        <v>9822</v>
      </c>
      <c r="J2773" t="s">
        <v>10766</v>
      </c>
      <c r="K2773">
        <v>16</v>
      </c>
      <c r="L2773">
        <v>16</v>
      </c>
      <c r="M2773">
        <f>(F2773*(1+0.05))</f>
        <v>9.7230000000000008</v>
      </c>
      <c r="N2773">
        <f>IFERROR(ROUND(( (-1.208*LN(L2773) + 7.5474 + 4.6991*(2.71828^(-0.009*L2773)) + 0.0001*L2773*L2773 - 0.0432*L2773 + 4.7166)/3),2), " ")</f>
        <v>4.1100000000000003</v>
      </c>
      <c r="O2773">
        <f>IFERROR(MAX(MIN(ROUND(N2773*(Q2773/P2773),2),4.5),1.9)," ")</f>
        <v>3.87</v>
      </c>
      <c r="P2773">
        <f>13.098*F2773^-1.237</f>
        <v>0.83465537707178628</v>
      </c>
      <c r="Q2773">
        <f>13.098*M2773^-1.237</f>
        <v>0.78577106532264485</v>
      </c>
      <c r="R2773" s="5">
        <f>IFERROR(ROUND(MAX(MIN((-105.4*LN(O2773) + 163.83),95),10),0)," ")</f>
        <v>21</v>
      </c>
      <c r="S2773" s="5" t="str">
        <f>IFERROR(CONCATENATE("(",R2773,",",ROUND((1.2*W2773),2),")")," ")</f>
        <v>(21,11.66)</v>
      </c>
      <c r="T2773">
        <f>R2773-L2773</f>
        <v>5</v>
      </c>
      <c r="U2773" s="7" t="str">
        <f>IF((AND(T2773=0,H2773&gt;=L2773)),"Don’t change bids","OK")</f>
        <v>OK</v>
      </c>
      <c r="V2773" t="e">
        <f>IF((MATCH(F2773,W2773,0)),"Same","Diff")</f>
        <v>#N/A</v>
      </c>
      <c r="W2773" s="5">
        <f>ROUND(M2773,2)</f>
        <v>9.7200000000000006</v>
      </c>
      <c r="X2773" s="5">
        <v>9.7200000000000006</v>
      </c>
    </row>
    <row r="2774" spans="1:24" x14ac:dyDescent="0.25">
      <c r="A2774" t="s">
        <v>24</v>
      </c>
      <c r="B2774" t="s">
        <v>1117</v>
      </c>
      <c r="C2774" t="s">
        <v>1278</v>
      </c>
      <c r="D2774" t="s">
        <v>1114</v>
      </c>
      <c r="E2774" t="s">
        <v>1280</v>
      </c>
      <c r="F2774" s="5">
        <v>9.26</v>
      </c>
      <c r="G2774" s="9">
        <v>0.1</v>
      </c>
      <c r="H2774" s="6">
        <f>G2774*100</f>
        <v>10</v>
      </c>
      <c r="I2774" t="s">
        <v>9822</v>
      </c>
      <c r="J2774" t="s">
        <v>10766</v>
      </c>
      <c r="K2774">
        <v>16</v>
      </c>
      <c r="L2774">
        <v>16</v>
      </c>
      <c r="M2774">
        <f>(F2774*(1+0.05))</f>
        <v>9.7230000000000008</v>
      </c>
      <c r="N2774">
        <f>IFERROR(ROUND(( (-1.208*LN(L2774) + 7.5474 + 4.6991*(2.71828^(-0.009*L2774)) + 0.0001*L2774*L2774 - 0.0432*L2774 + 4.7166)/3),2), " ")</f>
        <v>4.1100000000000003</v>
      </c>
      <c r="O2774">
        <f>IFERROR(MAX(MIN(ROUND(N2774*(Q2774/P2774),2),4.5),1.9)," ")</f>
        <v>3.87</v>
      </c>
      <c r="P2774">
        <f>13.098*F2774^-1.237</f>
        <v>0.83465537707178628</v>
      </c>
      <c r="Q2774">
        <f>13.098*M2774^-1.237</f>
        <v>0.78577106532264485</v>
      </c>
      <c r="R2774" s="5">
        <f>IFERROR(ROUND(MAX(MIN((-105.4*LN(O2774) + 163.83),95),10),0)," ")</f>
        <v>21</v>
      </c>
      <c r="S2774" s="5" t="str">
        <f>IFERROR(CONCATENATE("(",R2774,",",ROUND((1.2*W2774),2),")")," ")</f>
        <v>(21,11.66)</v>
      </c>
      <c r="T2774">
        <f>R2774-L2774</f>
        <v>5</v>
      </c>
      <c r="U2774" s="7" t="str">
        <f>IF((AND(T2774=0,H2774&gt;=L2774)),"Don’t change bids","OK")</f>
        <v>OK</v>
      </c>
      <c r="V2774" t="e">
        <f>IF((MATCH(F2774,W2774,0)),"Same","Diff")</f>
        <v>#N/A</v>
      </c>
      <c r="W2774" s="5">
        <f>ROUND(M2774,2)</f>
        <v>9.7200000000000006</v>
      </c>
      <c r="X2774" s="5">
        <v>9.7200000000000006</v>
      </c>
    </row>
    <row r="2775" spans="1:24" x14ac:dyDescent="0.25">
      <c r="A2775" t="s">
        <v>24</v>
      </c>
      <c r="B2775" t="s">
        <v>1121</v>
      </c>
      <c r="C2775" t="s">
        <v>1278</v>
      </c>
      <c r="D2775" t="s">
        <v>1114</v>
      </c>
      <c r="E2775" t="s">
        <v>1280</v>
      </c>
      <c r="F2775" s="5">
        <v>9.26</v>
      </c>
      <c r="G2775" s="9">
        <v>0.1</v>
      </c>
      <c r="H2775" s="6">
        <f>G2775*100</f>
        <v>10</v>
      </c>
      <c r="I2775" t="s">
        <v>9822</v>
      </c>
      <c r="J2775" t="s">
        <v>10766</v>
      </c>
      <c r="K2775">
        <v>16</v>
      </c>
      <c r="L2775">
        <v>16</v>
      </c>
      <c r="M2775">
        <f>(F2775*(1+0.05))</f>
        <v>9.7230000000000008</v>
      </c>
      <c r="N2775">
        <f>IFERROR(ROUND(( (-1.208*LN(L2775) + 7.5474 + 4.6991*(2.71828^(-0.009*L2775)) + 0.0001*L2775*L2775 - 0.0432*L2775 + 4.7166)/3),2), " ")</f>
        <v>4.1100000000000003</v>
      </c>
      <c r="O2775">
        <f>IFERROR(MAX(MIN(ROUND(N2775*(Q2775/P2775),2),4.5),1.9)," ")</f>
        <v>3.87</v>
      </c>
      <c r="P2775">
        <f>13.098*F2775^-1.237</f>
        <v>0.83465537707178628</v>
      </c>
      <c r="Q2775">
        <f>13.098*M2775^-1.237</f>
        <v>0.78577106532264485</v>
      </c>
      <c r="R2775" s="5">
        <f>IFERROR(ROUND(MAX(MIN((-105.4*LN(O2775) + 163.83),95),10),0)," ")</f>
        <v>21</v>
      </c>
      <c r="S2775" s="5" t="str">
        <f>IFERROR(CONCATENATE("(",R2775,",",ROUND((1.2*W2775),2),")")," ")</f>
        <v>(21,11.66)</v>
      </c>
      <c r="T2775">
        <f>R2775-L2775</f>
        <v>5</v>
      </c>
      <c r="U2775" s="7" t="str">
        <f>IF((AND(T2775=0,H2775&gt;=L2775)),"Don’t change bids","OK")</f>
        <v>OK</v>
      </c>
      <c r="V2775" t="e">
        <f>IF((MATCH(F2775,W2775,0)),"Same","Diff")</f>
        <v>#N/A</v>
      </c>
      <c r="W2775" s="5">
        <f>ROUND(M2775,2)</f>
        <v>9.7200000000000006</v>
      </c>
      <c r="X2775" s="5">
        <v>9.7200000000000006</v>
      </c>
    </row>
    <row r="2776" spans="1:24" x14ac:dyDescent="0.25">
      <c r="A2776" t="s">
        <v>24</v>
      </c>
      <c r="B2776" t="s">
        <v>1113</v>
      </c>
      <c r="C2776" t="s">
        <v>1278</v>
      </c>
      <c r="D2776" t="s">
        <v>1114</v>
      </c>
      <c r="E2776" t="s">
        <v>1280</v>
      </c>
      <c r="F2776" s="5">
        <v>9.26</v>
      </c>
      <c r="G2776" s="9">
        <v>0.1</v>
      </c>
      <c r="H2776" s="6">
        <f>G2776*100</f>
        <v>10</v>
      </c>
      <c r="I2776" t="s">
        <v>9822</v>
      </c>
      <c r="J2776" t="s">
        <v>10766</v>
      </c>
      <c r="K2776">
        <v>16</v>
      </c>
      <c r="L2776">
        <v>16</v>
      </c>
      <c r="M2776">
        <f>(F2776*(1+0.05))</f>
        <v>9.7230000000000008</v>
      </c>
      <c r="N2776">
        <f>IFERROR(ROUND(( (-1.208*LN(L2776) + 7.5474 + 4.6991*(2.71828^(-0.009*L2776)) + 0.0001*L2776*L2776 - 0.0432*L2776 + 4.7166)/3),2), " ")</f>
        <v>4.1100000000000003</v>
      </c>
      <c r="O2776">
        <f>IFERROR(MAX(MIN(ROUND(N2776*(Q2776/P2776),2),4.5),1.9)," ")</f>
        <v>3.87</v>
      </c>
      <c r="P2776">
        <f>13.098*F2776^-1.237</f>
        <v>0.83465537707178628</v>
      </c>
      <c r="Q2776">
        <f>13.098*M2776^-1.237</f>
        <v>0.78577106532264485</v>
      </c>
      <c r="R2776" s="5">
        <f>IFERROR(ROUND(MAX(MIN((-105.4*LN(O2776) + 163.83),95),10),0)," ")</f>
        <v>21</v>
      </c>
      <c r="S2776" s="5" t="str">
        <f>IFERROR(CONCATENATE("(",R2776,",",ROUND((1.2*W2776),2),")")," ")</f>
        <v>(21,11.66)</v>
      </c>
      <c r="T2776">
        <f>R2776-L2776</f>
        <v>5</v>
      </c>
      <c r="U2776" s="7" t="str">
        <f>IF((AND(T2776=0,H2776&gt;=L2776)),"Don’t change bids","OK")</f>
        <v>OK</v>
      </c>
      <c r="V2776" t="e">
        <f>IF((MATCH(F2776,W2776,0)),"Same","Diff")</f>
        <v>#N/A</v>
      </c>
      <c r="W2776" s="5">
        <f>ROUND(M2776,2)</f>
        <v>9.7200000000000006</v>
      </c>
      <c r="X2776" s="5">
        <v>9.7200000000000006</v>
      </c>
    </row>
    <row r="2777" spans="1:24" x14ac:dyDescent="0.25">
      <c r="A2777" t="s">
        <v>24</v>
      </c>
      <c r="B2777" t="s">
        <v>1118</v>
      </c>
      <c r="C2777" t="s">
        <v>1278</v>
      </c>
      <c r="D2777" t="s">
        <v>1114</v>
      </c>
      <c r="E2777" t="s">
        <v>1280</v>
      </c>
      <c r="F2777" s="5">
        <v>9.26</v>
      </c>
      <c r="G2777" s="9">
        <v>0.1</v>
      </c>
      <c r="H2777" s="6">
        <f>G2777*100</f>
        <v>10</v>
      </c>
      <c r="I2777" t="s">
        <v>9822</v>
      </c>
      <c r="J2777" t="s">
        <v>10766</v>
      </c>
      <c r="K2777">
        <v>16</v>
      </c>
      <c r="L2777">
        <v>16</v>
      </c>
      <c r="M2777">
        <f>(F2777*(1+0.05))</f>
        <v>9.7230000000000008</v>
      </c>
      <c r="N2777">
        <f>IFERROR(ROUND(( (-1.208*LN(L2777) + 7.5474 + 4.6991*(2.71828^(-0.009*L2777)) + 0.0001*L2777*L2777 - 0.0432*L2777 + 4.7166)/3),2), " ")</f>
        <v>4.1100000000000003</v>
      </c>
      <c r="O2777">
        <f>IFERROR(MAX(MIN(ROUND(N2777*(Q2777/P2777),2),4.5),1.9)," ")</f>
        <v>3.87</v>
      </c>
      <c r="P2777">
        <f>13.098*F2777^-1.237</f>
        <v>0.83465537707178628</v>
      </c>
      <c r="Q2777">
        <f>13.098*M2777^-1.237</f>
        <v>0.78577106532264485</v>
      </c>
      <c r="R2777" s="5">
        <f>IFERROR(ROUND(MAX(MIN((-105.4*LN(O2777) + 163.83),95),10),0)," ")</f>
        <v>21</v>
      </c>
      <c r="S2777" s="5" t="str">
        <f>IFERROR(CONCATENATE("(",R2777,",",ROUND((1.2*W2777),2),")")," ")</f>
        <v>(21,11.66)</v>
      </c>
      <c r="T2777">
        <f>R2777-L2777</f>
        <v>5</v>
      </c>
      <c r="U2777" s="7" t="str">
        <f>IF((AND(T2777=0,H2777&gt;=L2777)),"Don’t change bids","OK")</f>
        <v>OK</v>
      </c>
      <c r="V2777" t="e">
        <f>IF((MATCH(F2777,W2777,0)),"Same","Diff")</f>
        <v>#N/A</v>
      </c>
      <c r="W2777" s="5">
        <f>ROUND(M2777,2)</f>
        <v>9.7200000000000006</v>
      </c>
      <c r="X2777" s="5">
        <v>9.7200000000000006</v>
      </c>
    </row>
    <row r="2778" spans="1:24" x14ac:dyDescent="0.25">
      <c r="A2778" t="s">
        <v>24</v>
      </c>
      <c r="B2778" t="s">
        <v>1119</v>
      </c>
      <c r="C2778" t="s">
        <v>1278</v>
      </c>
      <c r="D2778" t="s">
        <v>1114</v>
      </c>
      <c r="E2778" t="s">
        <v>1280</v>
      </c>
      <c r="F2778" s="5">
        <v>9.26</v>
      </c>
      <c r="G2778" s="9">
        <v>0.1</v>
      </c>
      <c r="H2778" s="6">
        <f>G2778*100</f>
        <v>10</v>
      </c>
      <c r="I2778" t="s">
        <v>9822</v>
      </c>
      <c r="J2778" t="s">
        <v>10766</v>
      </c>
      <c r="K2778">
        <v>16</v>
      </c>
      <c r="L2778">
        <v>16</v>
      </c>
      <c r="M2778">
        <f>(F2778*(1+0.05))</f>
        <v>9.7230000000000008</v>
      </c>
      <c r="N2778">
        <f>IFERROR(ROUND(( (-1.208*LN(L2778) + 7.5474 + 4.6991*(2.71828^(-0.009*L2778)) + 0.0001*L2778*L2778 - 0.0432*L2778 + 4.7166)/3),2), " ")</f>
        <v>4.1100000000000003</v>
      </c>
      <c r="O2778">
        <f>IFERROR(MAX(MIN(ROUND(N2778*(Q2778/P2778),2),4.5),1.9)," ")</f>
        <v>3.87</v>
      </c>
      <c r="P2778">
        <f>13.098*F2778^-1.237</f>
        <v>0.83465537707178628</v>
      </c>
      <c r="Q2778">
        <f>13.098*M2778^-1.237</f>
        <v>0.78577106532264485</v>
      </c>
      <c r="R2778" s="5">
        <f>IFERROR(ROUND(MAX(MIN((-105.4*LN(O2778) + 163.83),95),10),0)," ")</f>
        <v>21</v>
      </c>
      <c r="S2778" s="5" t="str">
        <f>IFERROR(CONCATENATE("(",R2778,",",ROUND((1.2*W2778),2),")")," ")</f>
        <v>(21,11.66)</v>
      </c>
      <c r="T2778">
        <f>R2778-L2778</f>
        <v>5</v>
      </c>
      <c r="U2778" s="7" t="str">
        <f>IF((AND(T2778=0,H2778&gt;=L2778)),"Don’t change bids","OK")</f>
        <v>OK</v>
      </c>
      <c r="V2778" t="e">
        <f>IF((MATCH(F2778,W2778,0)),"Same","Diff")</f>
        <v>#N/A</v>
      </c>
      <c r="W2778" s="5">
        <f>ROUND(M2778,2)</f>
        <v>9.7200000000000006</v>
      </c>
      <c r="X2778" s="5">
        <v>9.7200000000000006</v>
      </c>
    </row>
    <row r="2779" spans="1:24" x14ac:dyDescent="0.25">
      <c r="A2779" t="s">
        <v>24</v>
      </c>
      <c r="B2779" t="s">
        <v>1122</v>
      </c>
      <c r="C2779" t="s">
        <v>1278</v>
      </c>
      <c r="D2779" t="s">
        <v>1114</v>
      </c>
      <c r="E2779" t="s">
        <v>1280</v>
      </c>
      <c r="F2779" s="5">
        <v>9.26</v>
      </c>
      <c r="G2779" s="9">
        <v>0.1</v>
      </c>
      <c r="H2779" s="6">
        <f>G2779*100</f>
        <v>10</v>
      </c>
      <c r="I2779" t="s">
        <v>9822</v>
      </c>
      <c r="J2779" t="s">
        <v>10766</v>
      </c>
      <c r="K2779">
        <v>16</v>
      </c>
      <c r="L2779">
        <v>16</v>
      </c>
      <c r="M2779">
        <f>(F2779*(1+0.05))</f>
        <v>9.7230000000000008</v>
      </c>
      <c r="N2779">
        <f>IFERROR(ROUND(( (-1.208*LN(L2779) + 7.5474 + 4.6991*(2.71828^(-0.009*L2779)) + 0.0001*L2779*L2779 - 0.0432*L2779 + 4.7166)/3),2), " ")</f>
        <v>4.1100000000000003</v>
      </c>
      <c r="O2779">
        <f>IFERROR(MAX(MIN(ROUND(N2779*(Q2779/P2779),2),4.5),1.9)," ")</f>
        <v>3.87</v>
      </c>
      <c r="P2779">
        <f>13.098*F2779^-1.237</f>
        <v>0.83465537707178628</v>
      </c>
      <c r="Q2779">
        <f>13.098*M2779^-1.237</f>
        <v>0.78577106532264485</v>
      </c>
      <c r="R2779" s="5">
        <f>IFERROR(ROUND(MAX(MIN((-105.4*LN(O2779) + 163.83),95),10),0)," ")</f>
        <v>21</v>
      </c>
      <c r="S2779" s="5" t="str">
        <f>IFERROR(CONCATENATE("(",R2779,",",ROUND((1.2*W2779),2),")")," ")</f>
        <v>(21,11.66)</v>
      </c>
      <c r="T2779">
        <f>R2779-L2779</f>
        <v>5</v>
      </c>
      <c r="U2779" s="7" t="str">
        <f>IF((AND(T2779=0,H2779&gt;=L2779)),"Don’t change bids","OK")</f>
        <v>OK</v>
      </c>
      <c r="V2779" t="e">
        <f>IF((MATCH(F2779,W2779,0)),"Same","Diff")</f>
        <v>#N/A</v>
      </c>
      <c r="W2779" s="5">
        <f>ROUND(M2779,2)</f>
        <v>9.7200000000000006</v>
      </c>
      <c r="X2779" s="5">
        <v>9.7200000000000006</v>
      </c>
    </row>
    <row r="2780" spans="1:24" x14ac:dyDescent="0.25">
      <c r="A2780" t="s">
        <v>24</v>
      </c>
      <c r="B2780" t="s">
        <v>3566</v>
      </c>
      <c r="C2780" t="s">
        <v>1026</v>
      </c>
      <c r="D2780" t="s">
        <v>3552</v>
      </c>
      <c r="E2780" t="s">
        <v>1028</v>
      </c>
      <c r="F2780" s="5">
        <v>4.34</v>
      </c>
      <c r="G2780" s="9">
        <v>0.1</v>
      </c>
      <c r="H2780" s="6">
        <f>G2780*100</f>
        <v>10</v>
      </c>
      <c r="I2780" t="s">
        <v>9774</v>
      </c>
      <c r="J2780" t="s">
        <v>10766</v>
      </c>
      <c r="K2780">
        <v>10</v>
      </c>
      <c r="L2780">
        <v>10</v>
      </c>
      <c r="M2780">
        <f>(F2780*(1+0.05))</f>
        <v>4.5570000000000004</v>
      </c>
      <c r="N2780">
        <f>IFERROR(ROUND(( (-1.208*LN(L2780) + 7.5474 + 4.6991*(2.71828^(-0.009*L2780)) + 0.0001*L2780*L2780 - 0.0432*L2780 + 4.7166)/3),2), " ")</f>
        <v>4.45</v>
      </c>
      <c r="O2780">
        <f>IFERROR(MAX(MIN(ROUND(N2780*(Q2780/P2780),2),4.5),1.9)," ")</f>
        <v>4.1900000000000004</v>
      </c>
      <c r="P2780">
        <f>13.098*F2780^-1.237</f>
        <v>2.1312293613546363</v>
      </c>
      <c r="Q2780">
        <f>13.098*M2780^-1.237</f>
        <v>2.0064069695372009</v>
      </c>
      <c r="R2780" s="5">
        <f>IFERROR(ROUND(MAX(MIN((-105.4*LN(O2780) + 163.83),95),10),0)," ")</f>
        <v>13</v>
      </c>
      <c r="S2780" s="5" t="str">
        <f>IFERROR(CONCATENATE("(",R2780,",",ROUND((1.2*W2780),2),")")," ")</f>
        <v>(13,5.47)</v>
      </c>
      <c r="T2780">
        <f>R2780-L2780</f>
        <v>3</v>
      </c>
      <c r="U2780" s="7" t="str">
        <f>IF((AND(T2780=0,H2780&gt;=L2780)),"Don’t change bids","OK")</f>
        <v>OK</v>
      </c>
      <c r="V2780" t="e">
        <f>IF((MATCH(F2780,W2780,0)),"Same","Diff")</f>
        <v>#N/A</v>
      </c>
      <c r="W2780" s="5">
        <f>ROUND(M2780,2)</f>
        <v>4.5599999999999996</v>
      </c>
      <c r="X2780" s="5">
        <v>4.5599999999999996</v>
      </c>
    </row>
    <row r="2781" spans="1:24" x14ac:dyDescent="0.25">
      <c r="A2781" t="s">
        <v>24</v>
      </c>
      <c r="B2781" t="s">
        <v>3567</v>
      </c>
      <c r="C2781" t="s">
        <v>1026</v>
      </c>
      <c r="D2781" t="s">
        <v>3552</v>
      </c>
      <c r="E2781" t="s">
        <v>1028</v>
      </c>
      <c r="F2781" s="5">
        <v>4.34</v>
      </c>
      <c r="G2781" s="9">
        <v>0.1</v>
      </c>
      <c r="H2781" s="6">
        <f>G2781*100</f>
        <v>10</v>
      </c>
      <c r="I2781" t="s">
        <v>9774</v>
      </c>
      <c r="J2781" t="s">
        <v>10766</v>
      </c>
      <c r="K2781">
        <v>10</v>
      </c>
      <c r="L2781">
        <v>10</v>
      </c>
      <c r="M2781">
        <f>(F2781*(1+0.05))</f>
        <v>4.5570000000000004</v>
      </c>
      <c r="N2781">
        <f>IFERROR(ROUND(( (-1.208*LN(L2781) + 7.5474 + 4.6991*(2.71828^(-0.009*L2781)) + 0.0001*L2781*L2781 - 0.0432*L2781 + 4.7166)/3),2), " ")</f>
        <v>4.45</v>
      </c>
      <c r="O2781">
        <f>IFERROR(MAX(MIN(ROUND(N2781*(Q2781/P2781),2),4.5),1.9)," ")</f>
        <v>4.1900000000000004</v>
      </c>
      <c r="P2781">
        <f>13.098*F2781^-1.237</f>
        <v>2.1312293613546363</v>
      </c>
      <c r="Q2781">
        <f>13.098*M2781^-1.237</f>
        <v>2.0064069695372009</v>
      </c>
      <c r="R2781" s="5">
        <f>IFERROR(ROUND(MAX(MIN((-105.4*LN(O2781) + 163.83),95),10),0)," ")</f>
        <v>13</v>
      </c>
      <c r="S2781" s="5" t="str">
        <f>IFERROR(CONCATENATE("(",R2781,",",ROUND((1.2*W2781),2),")")," ")</f>
        <v>(13,5.47)</v>
      </c>
      <c r="T2781">
        <f>R2781-L2781</f>
        <v>3</v>
      </c>
      <c r="U2781" s="7" t="str">
        <f>IF((AND(T2781=0,H2781&gt;=L2781)),"Don’t change bids","OK")</f>
        <v>OK</v>
      </c>
      <c r="V2781" t="e">
        <f>IF((MATCH(F2781,W2781,0)),"Same","Diff")</f>
        <v>#N/A</v>
      </c>
      <c r="W2781" s="5">
        <f>ROUND(M2781,2)</f>
        <v>4.5599999999999996</v>
      </c>
      <c r="X2781" s="5">
        <v>4.5599999999999996</v>
      </c>
    </row>
    <row r="2782" spans="1:24" x14ac:dyDescent="0.25">
      <c r="A2782" t="s">
        <v>24</v>
      </c>
      <c r="B2782" t="s">
        <v>3568</v>
      </c>
      <c r="C2782" t="s">
        <v>1026</v>
      </c>
      <c r="D2782" t="s">
        <v>3569</v>
      </c>
      <c r="E2782" t="s">
        <v>1028</v>
      </c>
      <c r="F2782" s="5">
        <v>4.34</v>
      </c>
      <c r="G2782" s="9">
        <v>0.1</v>
      </c>
      <c r="H2782" s="6">
        <f>G2782*100</f>
        <v>10</v>
      </c>
      <c r="I2782" t="s">
        <v>9774</v>
      </c>
      <c r="J2782" t="s">
        <v>10766</v>
      </c>
      <c r="K2782">
        <v>10</v>
      </c>
      <c r="L2782">
        <v>10</v>
      </c>
      <c r="M2782">
        <f>(F2782*(1+0.05))</f>
        <v>4.5570000000000004</v>
      </c>
      <c r="N2782">
        <f>IFERROR(ROUND(( (-1.208*LN(L2782) + 7.5474 + 4.6991*(2.71828^(-0.009*L2782)) + 0.0001*L2782*L2782 - 0.0432*L2782 + 4.7166)/3),2), " ")</f>
        <v>4.45</v>
      </c>
      <c r="O2782">
        <f>IFERROR(MAX(MIN(ROUND(N2782*(Q2782/P2782),2),4.5),1.9)," ")</f>
        <v>4.1900000000000004</v>
      </c>
      <c r="P2782">
        <f>13.098*F2782^-1.237</f>
        <v>2.1312293613546363</v>
      </c>
      <c r="Q2782">
        <f>13.098*M2782^-1.237</f>
        <v>2.0064069695372009</v>
      </c>
      <c r="R2782" s="5">
        <f>IFERROR(ROUND(MAX(MIN((-105.4*LN(O2782) + 163.83),95),10),0)," ")</f>
        <v>13</v>
      </c>
      <c r="S2782" s="5" t="str">
        <f>IFERROR(CONCATENATE("(",R2782,",",ROUND((1.2*W2782),2),")")," ")</f>
        <v>(13,5.47)</v>
      </c>
      <c r="T2782">
        <f>R2782-L2782</f>
        <v>3</v>
      </c>
      <c r="U2782" s="7" t="str">
        <f>IF((AND(T2782=0,H2782&gt;=L2782)),"Don’t change bids","OK")</f>
        <v>OK</v>
      </c>
      <c r="V2782" t="e">
        <f>IF((MATCH(F2782,W2782,0)),"Same","Diff")</f>
        <v>#N/A</v>
      </c>
      <c r="W2782" s="5">
        <f>ROUND(M2782,2)</f>
        <v>4.5599999999999996</v>
      </c>
      <c r="X2782" s="5">
        <v>4.5599999999999996</v>
      </c>
    </row>
    <row r="2783" spans="1:24" x14ac:dyDescent="0.25">
      <c r="A2783" t="s">
        <v>24</v>
      </c>
      <c r="B2783" t="s">
        <v>3570</v>
      </c>
      <c r="C2783" t="s">
        <v>1146</v>
      </c>
      <c r="D2783" t="s">
        <v>3571</v>
      </c>
      <c r="E2783" t="s">
        <v>289</v>
      </c>
      <c r="F2783" s="5">
        <v>6.85</v>
      </c>
      <c r="G2783" s="9">
        <v>0.1</v>
      </c>
      <c r="H2783" s="6">
        <f>G2783*100</f>
        <v>10</v>
      </c>
      <c r="I2783" t="s">
        <v>10202</v>
      </c>
      <c r="J2783" t="s">
        <v>10766</v>
      </c>
      <c r="K2783">
        <v>10</v>
      </c>
      <c r="L2783">
        <v>10</v>
      </c>
      <c r="M2783">
        <f>(F2783*(1+0.05))</f>
        <v>7.1924999999999999</v>
      </c>
      <c r="N2783">
        <f>IFERROR(ROUND(( (-1.208*LN(L2783) + 7.5474 + 4.6991*(2.71828^(-0.009*L2783)) + 0.0001*L2783*L2783 - 0.0432*L2783 + 4.7166)/3),2), " ")</f>
        <v>4.45</v>
      </c>
      <c r="O2783">
        <f>IFERROR(MAX(MIN(ROUND(N2783*(Q2783/P2783),2),4.5),1.9)," ")</f>
        <v>4.1900000000000004</v>
      </c>
      <c r="P2783">
        <f>13.098*F2783^-1.237</f>
        <v>1.2118692035163383</v>
      </c>
      <c r="Q2783">
        <f>13.098*M2783^-1.237</f>
        <v>1.1408921349306036</v>
      </c>
      <c r="R2783" s="5">
        <f>IFERROR(ROUND(MAX(MIN((-105.4*LN(O2783) + 163.83),95),10),0)," ")</f>
        <v>13</v>
      </c>
      <c r="S2783" s="5" t="str">
        <f>IFERROR(CONCATENATE("(",R2783,",",ROUND((1.2*W2783),2),")")," ")</f>
        <v>(13,8.63)</v>
      </c>
      <c r="T2783">
        <f>R2783-L2783</f>
        <v>3</v>
      </c>
      <c r="U2783" s="7" t="str">
        <f>IF((AND(T2783=0,H2783&gt;=L2783)),"Don’t change bids","OK")</f>
        <v>OK</v>
      </c>
      <c r="V2783" t="e">
        <f>IF((MATCH(F2783,W2783,0)),"Same","Diff")</f>
        <v>#N/A</v>
      </c>
      <c r="W2783" s="5">
        <f>ROUND(M2783,2)</f>
        <v>7.19</v>
      </c>
      <c r="X2783" s="5">
        <v>7.19</v>
      </c>
    </row>
    <row r="2784" spans="1:24" x14ac:dyDescent="0.25">
      <c r="A2784" t="s">
        <v>24</v>
      </c>
      <c r="B2784" t="s">
        <v>436</v>
      </c>
      <c r="C2784" t="s">
        <v>1146</v>
      </c>
      <c r="D2784" t="s">
        <v>428</v>
      </c>
      <c r="E2784" t="s">
        <v>3572</v>
      </c>
      <c r="F2784" s="5">
        <v>4.57</v>
      </c>
      <c r="G2784" s="9">
        <v>0.1</v>
      </c>
      <c r="H2784" s="6">
        <f>G2784*100</f>
        <v>10</v>
      </c>
      <c r="I2784" t="s">
        <v>9592</v>
      </c>
      <c r="J2784" t="s">
        <v>10766</v>
      </c>
      <c r="K2784">
        <v>10</v>
      </c>
      <c r="L2784">
        <v>10</v>
      </c>
      <c r="M2784">
        <f>(F2784*(1+0.05))</f>
        <v>4.7985000000000007</v>
      </c>
      <c r="N2784">
        <f>IFERROR(ROUND(( (-1.208*LN(L2784) + 7.5474 + 4.6991*(2.71828^(-0.009*L2784)) + 0.0001*L2784*L2784 - 0.0432*L2784 + 4.7166)/3),2), " ")</f>
        <v>4.45</v>
      </c>
      <c r="O2784">
        <f>IFERROR(MAX(MIN(ROUND(N2784*(Q2784/P2784),2),4.5),1.9)," ")</f>
        <v>4.1900000000000004</v>
      </c>
      <c r="P2784">
        <f>13.098*F2784^-1.237</f>
        <v>1.9993491694521881</v>
      </c>
      <c r="Q2784">
        <f>13.098*M2784^-1.237</f>
        <v>1.8822507707840124</v>
      </c>
      <c r="R2784" s="5">
        <f>IFERROR(ROUND(MAX(MIN((-105.4*LN(O2784) + 163.83),95),10),0)," ")</f>
        <v>13</v>
      </c>
      <c r="S2784" s="5" t="str">
        <f>IFERROR(CONCATENATE("(",R2784,",",ROUND((1.2*W2784),2),")")," ")</f>
        <v>(13,5.76)</v>
      </c>
      <c r="T2784">
        <f>R2784-L2784</f>
        <v>3</v>
      </c>
      <c r="U2784" s="7" t="str">
        <f>IF((AND(T2784=0,H2784&gt;=L2784)),"Don’t change bids","OK")</f>
        <v>OK</v>
      </c>
      <c r="V2784" t="e">
        <f>IF((MATCH(F2784,W2784,0)),"Same","Diff")</f>
        <v>#N/A</v>
      </c>
      <c r="W2784" s="5">
        <f>ROUND(M2784,2)</f>
        <v>4.8</v>
      </c>
      <c r="X2784" s="5">
        <v>4.8</v>
      </c>
    </row>
    <row r="2785" spans="1:24" x14ac:dyDescent="0.25">
      <c r="A2785" t="s">
        <v>24</v>
      </c>
      <c r="B2785" t="s">
        <v>445</v>
      </c>
      <c r="C2785" t="s">
        <v>1146</v>
      </c>
      <c r="D2785" t="s">
        <v>428</v>
      </c>
      <c r="E2785" t="s">
        <v>1088</v>
      </c>
      <c r="F2785" s="5">
        <v>1.96</v>
      </c>
      <c r="G2785" s="9">
        <v>0.1</v>
      </c>
      <c r="H2785" s="6">
        <f>G2785*100</f>
        <v>10</v>
      </c>
      <c r="I2785" t="s">
        <v>9799</v>
      </c>
      <c r="J2785" t="s">
        <v>10766</v>
      </c>
      <c r="K2785">
        <v>10</v>
      </c>
      <c r="L2785">
        <v>10</v>
      </c>
      <c r="M2785">
        <f>(F2785*(1+0.05))</f>
        <v>2.0579999999999998</v>
      </c>
      <c r="N2785">
        <f>IFERROR(ROUND(( (-1.208*LN(L2785) + 7.5474 + 4.6991*(2.71828^(-0.009*L2785)) + 0.0001*L2785*L2785 - 0.0432*L2785 + 4.7166)/3),2), " ")</f>
        <v>4.45</v>
      </c>
      <c r="O2785">
        <f>IFERROR(MAX(MIN(ROUND(N2785*(Q2785/P2785),2),4.5),1.9)," ")</f>
        <v>4.1900000000000004</v>
      </c>
      <c r="P2785">
        <f>13.098*F2785^-1.237</f>
        <v>5.6974985827885236</v>
      </c>
      <c r="Q2785">
        <f>13.098*M2785^-1.237</f>
        <v>5.3638060139004509</v>
      </c>
      <c r="R2785" s="5">
        <f>IFERROR(ROUND(MAX(MIN((-105.4*LN(O2785) + 163.83),95),10),0)," ")</f>
        <v>13</v>
      </c>
      <c r="S2785" s="5" t="str">
        <f>IFERROR(CONCATENATE("(",R2785,",",ROUND((1.2*W2785),2),")")," ")</f>
        <v>(13,2.47)</v>
      </c>
      <c r="T2785">
        <f>R2785-L2785</f>
        <v>3</v>
      </c>
      <c r="U2785" s="7" t="str">
        <f>IF((AND(T2785=0,H2785&gt;=L2785)),"Don’t change bids","OK")</f>
        <v>OK</v>
      </c>
      <c r="V2785" t="e">
        <f>IF((MATCH(F2785,W2785,0)),"Same","Diff")</f>
        <v>#N/A</v>
      </c>
      <c r="W2785" s="5">
        <f>ROUND(M2785,2)</f>
        <v>2.06</v>
      </c>
      <c r="X2785" s="5">
        <v>2.06</v>
      </c>
    </row>
    <row r="2786" spans="1:24" x14ac:dyDescent="0.25">
      <c r="A2786" t="s">
        <v>24</v>
      </c>
      <c r="B2786" t="s">
        <v>449</v>
      </c>
      <c r="C2786" t="s">
        <v>1146</v>
      </c>
      <c r="D2786" t="s">
        <v>428</v>
      </c>
      <c r="E2786" t="s">
        <v>942</v>
      </c>
      <c r="F2786" s="5">
        <v>2.02</v>
      </c>
      <c r="G2786" s="9">
        <v>0.1</v>
      </c>
      <c r="H2786" s="6">
        <f>G2786*100</f>
        <v>10</v>
      </c>
      <c r="I2786" t="s">
        <v>9866</v>
      </c>
      <c r="J2786" t="s">
        <v>10766</v>
      </c>
      <c r="K2786">
        <v>10</v>
      </c>
      <c r="L2786">
        <v>10</v>
      </c>
      <c r="M2786">
        <f>(F2786*(1+0.05))</f>
        <v>2.121</v>
      </c>
      <c r="N2786">
        <f>IFERROR(ROUND(( (-1.208*LN(L2786) + 7.5474 + 4.6991*(2.71828^(-0.009*L2786)) + 0.0001*L2786*L2786 - 0.0432*L2786 + 4.7166)/3),2), " ")</f>
        <v>4.45</v>
      </c>
      <c r="O2786">
        <f>IFERROR(MAX(MIN(ROUND(N2786*(Q2786/P2786),2),4.5),1.9)," ")</f>
        <v>4.1900000000000004</v>
      </c>
      <c r="P2786">
        <f>13.098*F2786^-1.237</f>
        <v>5.4889002965693043</v>
      </c>
      <c r="Q2786">
        <f>13.098*M2786^-1.237</f>
        <v>5.1674249659977836</v>
      </c>
      <c r="R2786" s="5">
        <f>IFERROR(ROUND(MAX(MIN((-105.4*LN(O2786) + 163.83),95),10),0)," ")</f>
        <v>13</v>
      </c>
      <c r="S2786" s="5" t="str">
        <f>IFERROR(CONCATENATE("(",R2786,",",ROUND((1.2*W2786),2),")")," ")</f>
        <v>(13,2.54)</v>
      </c>
      <c r="T2786">
        <f>R2786-L2786</f>
        <v>3</v>
      </c>
      <c r="U2786" s="7" t="str">
        <f>IF((AND(T2786=0,H2786&gt;=L2786)),"Don’t change bids","OK")</f>
        <v>OK</v>
      </c>
      <c r="V2786" t="e">
        <f>IF((MATCH(F2786,W2786,0)),"Same","Diff")</f>
        <v>#N/A</v>
      </c>
      <c r="W2786" s="5">
        <f>ROUND(M2786,2)</f>
        <v>2.12</v>
      </c>
      <c r="X2786" s="5">
        <v>2.12</v>
      </c>
    </row>
    <row r="2787" spans="1:24" x14ac:dyDescent="0.25">
      <c r="A2787" t="s">
        <v>24</v>
      </c>
      <c r="B2787" t="s">
        <v>446</v>
      </c>
      <c r="C2787" t="s">
        <v>1146</v>
      </c>
      <c r="D2787" t="s">
        <v>428</v>
      </c>
      <c r="E2787" t="s">
        <v>1088</v>
      </c>
      <c r="F2787" s="5">
        <v>1.96</v>
      </c>
      <c r="G2787" s="9">
        <v>0.1</v>
      </c>
      <c r="H2787" s="6">
        <f>G2787*100</f>
        <v>10</v>
      </c>
      <c r="I2787" t="s">
        <v>9799</v>
      </c>
      <c r="J2787" t="s">
        <v>10766</v>
      </c>
      <c r="K2787">
        <v>10</v>
      </c>
      <c r="L2787">
        <v>10</v>
      </c>
      <c r="M2787">
        <f>(F2787*(1+0.05))</f>
        <v>2.0579999999999998</v>
      </c>
      <c r="N2787">
        <f>IFERROR(ROUND(( (-1.208*LN(L2787) + 7.5474 + 4.6991*(2.71828^(-0.009*L2787)) + 0.0001*L2787*L2787 - 0.0432*L2787 + 4.7166)/3),2), " ")</f>
        <v>4.45</v>
      </c>
      <c r="O2787">
        <f>IFERROR(MAX(MIN(ROUND(N2787*(Q2787/P2787),2),4.5),1.9)," ")</f>
        <v>4.1900000000000004</v>
      </c>
      <c r="P2787">
        <f>13.098*F2787^-1.237</f>
        <v>5.6974985827885236</v>
      </c>
      <c r="Q2787">
        <f>13.098*M2787^-1.237</f>
        <v>5.3638060139004509</v>
      </c>
      <c r="R2787" s="5">
        <f>IFERROR(ROUND(MAX(MIN((-105.4*LN(O2787) + 163.83),95),10),0)," ")</f>
        <v>13</v>
      </c>
      <c r="S2787" s="5" t="str">
        <f>IFERROR(CONCATENATE("(",R2787,",",ROUND((1.2*W2787),2),")")," ")</f>
        <v>(13,2.47)</v>
      </c>
      <c r="T2787">
        <f>R2787-L2787</f>
        <v>3</v>
      </c>
      <c r="U2787" s="7" t="str">
        <f>IF((AND(T2787=0,H2787&gt;=L2787)),"Don’t change bids","OK")</f>
        <v>OK</v>
      </c>
      <c r="V2787" t="e">
        <f>IF((MATCH(F2787,W2787,0)),"Same","Diff")</f>
        <v>#N/A</v>
      </c>
      <c r="W2787" s="5">
        <f>ROUND(M2787,2)</f>
        <v>2.06</v>
      </c>
      <c r="X2787" s="5">
        <v>2.06</v>
      </c>
    </row>
    <row r="2788" spans="1:24" x14ac:dyDescent="0.25">
      <c r="A2788" t="s">
        <v>24</v>
      </c>
      <c r="B2788" t="s">
        <v>3573</v>
      </c>
      <c r="C2788" t="s">
        <v>1146</v>
      </c>
      <c r="D2788" t="s">
        <v>3571</v>
      </c>
      <c r="E2788" t="s">
        <v>1214</v>
      </c>
      <c r="F2788" s="5">
        <v>2.04</v>
      </c>
      <c r="G2788" s="9">
        <v>0.1</v>
      </c>
      <c r="H2788" s="6">
        <f>G2788*100</f>
        <v>10</v>
      </c>
      <c r="I2788" t="s">
        <v>10203</v>
      </c>
      <c r="J2788" t="s">
        <v>10766</v>
      </c>
      <c r="K2788">
        <v>10</v>
      </c>
      <c r="L2788">
        <v>10</v>
      </c>
      <c r="M2788">
        <f>(F2788*(1+0.05))</f>
        <v>2.1420000000000003</v>
      </c>
      <c r="N2788">
        <f>IFERROR(ROUND(( (-1.208*LN(L2788) + 7.5474 + 4.6991*(2.71828^(-0.009*L2788)) + 0.0001*L2788*L2788 - 0.0432*L2788 + 4.7166)/3),2), " ")</f>
        <v>4.45</v>
      </c>
      <c r="O2788">
        <f>IFERROR(MAX(MIN(ROUND(N2788*(Q2788/P2788),2),4.5),1.9)," ")</f>
        <v>4.1900000000000004</v>
      </c>
      <c r="P2788">
        <f>13.098*F2788^-1.237</f>
        <v>5.4224114554133021</v>
      </c>
      <c r="Q2788">
        <f>13.098*M2788^-1.237</f>
        <v>5.1048302604673275</v>
      </c>
      <c r="R2788" s="5">
        <f>IFERROR(ROUND(MAX(MIN((-105.4*LN(O2788) + 163.83),95),10),0)," ")</f>
        <v>13</v>
      </c>
      <c r="S2788" s="5" t="str">
        <f>IFERROR(CONCATENATE("(",R2788,",",ROUND((1.2*W2788),2),")")," ")</f>
        <v>(13,2.57)</v>
      </c>
      <c r="T2788">
        <f>R2788-L2788</f>
        <v>3</v>
      </c>
      <c r="U2788" s="7" t="str">
        <f>IF((AND(T2788=0,H2788&gt;=L2788)),"Don’t change bids","OK")</f>
        <v>OK</v>
      </c>
      <c r="V2788" t="e">
        <f>IF((MATCH(F2788,W2788,0)),"Same","Diff")</f>
        <v>#N/A</v>
      </c>
      <c r="W2788" s="5">
        <f>ROUND(M2788,2)</f>
        <v>2.14</v>
      </c>
      <c r="X2788" s="5">
        <v>2.14</v>
      </c>
    </row>
    <row r="2789" spans="1:24" x14ac:dyDescent="0.25">
      <c r="A2789" t="s">
        <v>24</v>
      </c>
      <c r="B2789" t="s">
        <v>3574</v>
      </c>
      <c r="C2789" t="s">
        <v>1146</v>
      </c>
      <c r="D2789" t="s">
        <v>3575</v>
      </c>
      <c r="E2789" t="s">
        <v>1088</v>
      </c>
      <c r="F2789" s="5">
        <v>1.96</v>
      </c>
      <c r="G2789" s="9">
        <v>0.1</v>
      </c>
      <c r="H2789" s="6">
        <f>G2789*100</f>
        <v>10</v>
      </c>
      <c r="I2789" t="s">
        <v>9799</v>
      </c>
      <c r="J2789" t="s">
        <v>10766</v>
      </c>
      <c r="K2789">
        <v>10</v>
      </c>
      <c r="L2789">
        <v>10</v>
      </c>
      <c r="M2789">
        <f>(F2789*(1+0.05))</f>
        <v>2.0579999999999998</v>
      </c>
      <c r="N2789">
        <f>IFERROR(ROUND(( (-1.208*LN(L2789) + 7.5474 + 4.6991*(2.71828^(-0.009*L2789)) + 0.0001*L2789*L2789 - 0.0432*L2789 + 4.7166)/3),2), " ")</f>
        <v>4.45</v>
      </c>
      <c r="O2789">
        <f>IFERROR(MAX(MIN(ROUND(N2789*(Q2789/P2789),2),4.5),1.9)," ")</f>
        <v>4.1900000000000004</v>
      </c>
      <c r="P2789">
        <f>13.098*F2789^-1.237</f>
        <v>5.6974985827885236</v>
      </c>
      <c r="Q2789">
        <f>13.098*M2789^-1.237</f>
        <v>5.3638060139004509</v>
      </c>
      <c r="R2789" s="5">
        <f>IFERROR(ROUND(MAX(MIN((-105.4*LN(O2789) + 163.83),95),10),0)," ")</f>
        <v>13</v>
      </c>
      <c r="S2789" s="5" t="str">
        <f>IFERROR(CONCATENATE("(",R2789,",",ROUND((1.2*W2789),2),")")," ")</f>
        <v>(13,2.47)</v>
      </c>
      <c r="T2789">
        <f>R2789-L2789</f>
        <v>3</v>
      </c>
      <c r="U2789" s="7" t="str">
        <f>IF((AND(T2789=0,H2789&gt;=L2789)),"Don’t change bids","OK")</f>
        <v>OK</v>
      </c>
      <c r="V2789" t="e">
        <f>IF((MATCH(F2789,W2789,0)),"Same","Diff")</f>
        <v>#N/A</v>
      </c>
      <c r="W2789" s="5">
        <f>ROUND(M2789,2)</f>
        <v>2.06</v>
      </c>
      <c r="X2789" s="5">
        <v>2.06</v>
      </c>
    </row>
    <row r="2790" spans="1:24" x14ac:dyDescent="0.25">
      <c r="A2790" t="s">
        <v>24</v>
      </c>
      <c r="B2790" t="s">
        <v>438</v>
      </c>
      <c r="C2790" t="s">
        <v>1146</v>
      </c>
      <c r="D2790" t="s">
        <v>428</v>
      </c>
      <c r="E2790" t="s">
        <v>1088</v>
      </c>
      <c r="F2790" s="5">
        <v>1.96</v>
      </c>
      <c r="G2790" s="9">
        <v>0.1</v>
      </c>
      <c r="H2790" s="6">
        <f>G2790*100</f>
        <v>10</v>
      </c>
      <c r="I2790" t="s">
        <v>9799</v>
      </c>
      <c r="J2790" t="s">
        <v>10766</v>
      </c>
      <c r="K2790">
        <v>10</v>
      </c>
      <c r="L2790">
        <v>10</v>
      </c>
      <c r="M2790">
        <f>(F2790*(1+0.05))</f>
        <v>2.0579999999999998</v>
      </c>
      <c r="N2790">
        <f>IFERROR(ROUND(( (-1.208*LN(L2790) + 7.5474 + 4.6991*(2.71828^(-0.009*L2790)) + 0.0001*L2790*L2790 - 0.0432*L2790 + 4.7166)/3),2), " ")</f>
        <v>4.45</v>
      </c>
      <c r="O2790">
        <f>IFERROR(MAX(MIN(ROUND(N2790*(Q2790/P2790),2),4.5),1.9)," ")</f>
        <v>4.1900000000000004</v>
      </c>
      <c r="P2790">
        <f>13.098*F2790^-1.237</f>
        <v>5.6974985827885236</v>
      </c>
      <c r="Q2790">
        <f>13.098*M2790^-1.237</f>
        <v>5.3638060139004509</v>
      </c>
      <c r="R2790" s="5">
        <f>IFERROR(ROUND(MAX(MIN((-105.4*LN(O2790) + 163.83),95),10),0)," ")</f>
        <v>13</v>
      </c>
      <c r="S2790" s="5" t="str">
        <f>IFERROR(CONCATENATE("(",R2790,",",ROUND((1.2*W2790),2),")")," ")</f>
        <v>(13,2.47)</v>
      </c>
      <c r="T2790">
        <f>R2790-L2790</f>
        <v>3</v>
      </c>
      <c r="U2790" s="7" t="str">
        <f>IF((AND(T2790=0,H2790&gt;=L2790)),"Don’t change bids","OK")</f>
        <v>OK</v>
      </c>
      <c r="V2790" t="e">
        <f>IF((MATCH(F2790,W2790,0)),"Same","Diff")</f>
        <v>#N/A</v>
      </c>
      <c r="W2790" s="5">
        <f>ROUND(M2790,2)</f>
        <v>2.06</v>
      </c>
      <c r="X2790" s="5">
        <v>2.06</v>
      </c>
    </row>
    <row r="2791" spans="1:24" x14ac:dyDescent="0.25">
      <c r="A2791" t="s">
        <v>24</v>
      </c>
      <c r="B2791" t="s">
        <v>447</v>
      </c>
      <c r="C2791" t="s">
        <v>1146</v>
      </c>
      <c r="D2791" t="s">
        <v>428</v>
      </c>
      <c r="E2791" t="s">
        <v>3352</v>
      </c>
      <c r="F2791" s="5">
        <v>3.15</v>
      </c>
      <c r="G2791" s="9">
        <v>0.1</v>
      </c>
      <c r="H2791" s="6">
        <f>G2791*100</f>
        <v>10</v>
      </c>
      <c r="I2791" t="s">
        <v>10184</v>
      </c>
      <c r="J2791" t="s">
        <v>10766</v>
      </c>
      <c r="K2791">
        <v>10</v>
      </c>
      <c r="L2791">
        <v>10</v>
      </c>
      <c r="M2791">
        <f>(F2791*(1+0.05))</f>
        <v>3.3075000000000001</v>
      </c>
      <c r="N2791">
        <f>IFERROR(ROUND(( (-1.208*LN(L2791) + 7.5474 + 4.6991*(2.71828^(-0.009*L2791)) + 0.0001*L2791*L2791 - 0.0432*L2791 + 4.7166)/3),2), " ")</f>
        <v>4.45</v>
      </c>
      <c r="O2791">
        <f>IFERROR(MAX(MIN(ROUND(N2791*(Q2791/P2791),2),4.5),1.9)," ")</f>
        <v>4.1900000000000004</v>
      </c>
      <c r="P2791">
        <f>13.098*F2791^-1.237</f>
        <v>3.1680704529331689</v>
      </c>
      <c r="Q2791">
        <f>13.098*M2791^-1.237</f>
        <v>2.9825220842067202</v>
      </c>
      <c r="R2791" s="5">
        <f>IFERROR(ROUND(MAX(MIN((-105.4*LN(O2791) + 163.83),95),10),0)," ")</f>
        <v>13</v>
      </c>
      <c r="S2791" s="5" t="str">
        <f>IFERROR(CONCATENATE("(",R2791,",",ROUND((1.2*W2791),2),")")," ")</f>
        <v>(13,3.97)</v>
      </c>
      <c r="T2791">
        <f>R2791-L2791</f>
        <v>3</v>
      </c>
      <c r="U2791" s="7" t="str">
        <f>IF((AND(T2791=0,H2791&gt;=L2791)),"Don’t change bids","OK")</f>
        <v>OK</v>
      </c>
      <c r="V2791" t="e">
        <f>IF((MATCH(F2791,W2791,0)),"Same","Diff")</f>
        <v>#N/A</v>
      </c>
      <c r="W2791" s="5">
        <f>ROUND(M2791,2)</f>
        <v>3.31</v>
      </c>
      <c r="X2791" s="5">
        <v>3.31</v>
      </c>
    </row>
    <row r="2792" spans="1:24" x14ac:dyDescent="0.25">
      <c r="A2792" t="s">
        <v>24</v>
      </c>
      <c r="B2792" t="s">
        <v>430</v>
      </c>
      <c r="C2792" t="s">
        <v>1146</v>
      </c>
      <c r="D2792" t="s">
        <v>428</v>
      </c>
      <c r="E2792" t="s">
        <v>1024</v>
      </c>
      <c r="F2792" s="5">
        <v>4</v>
      </c>
      <c r="G2792" s="9">
        <v>0.1</v>
      </c>
      <c r="H2792" s="6">
        <f>G2792*100</f>
        <v>10</v>
      </c>
      <c r="I2792" t="s">
        <v>10204</v>
      </c>
      <c r="J2792" t="s">
        <v>10766</v>
      </c>
      <c r="K2792">
        <v>10</v>
      </c>
      <c r="L2792">
        <v>10</v>
      </c>
      <c r="M2792">
        <f>(F2792*(1+0.05))</f>
        <v>4.2</v>
      </c>
      <c r="N2792">
        <f>IFERROR(ROUND(( (-1.208*LN(L2792) + 7.5474 + 4.6991*(2.71828^(-0.009*L2792)) + 0.0001*L2792*L2792 - 0.0432*L2792 + 4.7166)/3),2), " ")</f>
        <v>4.45</v>
      </c>
      <c r="O2792">
        <f>IFERROR(MAX(MIN(ROUND(N2792*(Q2792/P2792),2),4.5),1.9)," ")</f>
        <v>4.1900000000000004</v>
      </c>
      <c r="P2792">
        <f>13.098*F2792^-1.237</f>
        <v>2.357527551238169</v>
      </c>
      <c r="Q2792">
        <f>13.098*M2792^-1.237</f>
        <v>2.2194512685737791</v>
      </c>
      <c r="R2792" s="5">
        <f>IFERROR(ROUND(MAX(MIN((-105.4*LN(O2792) + 163.83),95),10),0)," ")</f>
        <v>13</v>
      </c>
      <c r="S2792" s="5" t="str">
        <f>IFERROR(CONCATENATE("(",R2792,",",ROUND((1.2*W2792),2),")")," ")</f>
        <v>(13,5.04)</v>
      </c>
      <c r="T2792">
        <f>R2792-L2792</f>
        <v>3</v>
      </c>
      <c r="U2792" s="7" t="str">
        <f>IF((AND(T2792=0,H2792&gt;=L2792)),"Don’t change bids","OK")</f>
        <v>OK</v>
      </c>
      <c r="V2792" t="e">
        <f>IF((MATCH(F2792,W2792,0)),"Same","Diff")</f>
        <v>#N/A</v>
      </c>
      <c r="W2792" s="5">
        <f>ROUND(M2792,2)</f>
        <v>4.2</v>
      </c>
      <c r="X2792" s="5">
        <v>4.2</v>
      </c>
    </row>
    <row r="2793" spans="1:24" x14ac:dyDescent="0.25">
      <c r="A2793" t="s">
        <v>24</v>
      </c>
      <c r="B2793" t="s">
        <v>443</v>
      </c>
      <c r="C2793" t="s">
        <v>1146</v>
      </c>
      <c r="D2793" t="s">
        <v>428</v>
      </c>
      <c r="E2793" t="s">
        <v>3572</v>
      </c>
      <c r="F2793" s="5">
        <v>4.57</v>
      </c>
      <c r="G2793" s="9">
        <v>0.1</v>
      </c>
      <c r="H2793" s="6">
        <f>G2793*100</f>
        <v>10</v>
      </c>
      <c r="I2793" t="s">
        <v>9592</v>
      </c>
      <c r="J2793" t="s">
        <v>10766</v>
      </c>
      <c r="K2793">
        <v>10</v>
      </c>
      <c r="L2793">
        <v>10</v>
      </c>
      <c r="M2793">
        <f>(F2793*(1+0.05))</f>
        <v>4.7985000000000007</v>
      </c>
      <c r="N2793">
        <f>IFERROR(ROUND(( (-1.208*LN(L2793) + 7.5474 + 4.6991*(2.71828^(-0.009*L2793)) + 0.0001*L2793*L2793 - 0.0432*L2793 + 4.7166)/3),2), " ")</f>
        <v>4.45</v>
      </c>
      <c r="O2793">
        <f>IFERROR(MAX(MIN(ROUND(N2793*(Q2793/P2793),2),4.5),1.9)," ")</f>
        <v>4.1900000000000004</v>
      </c>
      <c r="P2793">
        <f>13.098*F2793^-1.237</f>
        <v>1.9993491694521881</v>
      </c>
      <c r="Q2793">
        <f>13.098*M2793^-1.237</f>
        <v>1.8822507707840124</v>
      </c>
      <c r="R2793" s="5">
        <f>IFERROR(ROUND(MAX(MIN((-105.4*LN(O2793) + 163.83),95),10),0)," ")</f>
        <v>13</v>
      </c>
      <c r="S2793" s="5" t="str">
        <f>IFERROR(CONCATENATE("(",R2793,",",ROUND((1.2*W2793),2),")")," ")</f>
        <v>(13,5.76)</v>
      </c>
      <c r="T2793">
        <f>R2793-L2793</f>
        <v>3</v>
      </c>
      <c r="U2793" s="7" t="str">
        <f>IF((AND(T2793=0,H2793&gt;=L2793)),"Don’t change bids","OK")</f>
        <v>OK</v>
      </c>
      <c r="V2793" t="e">
        <f>IF((MATCH(F2793,W2793,0)),"Same","Diff")</f>
        <v>#N/A</v>
      </c>
      <c r="W2793" s="5">
        <f>ROUND(M2793,2)</f>
        <v>4.8</v>
      </c>
      <c r="X2793" s="5">
        <v>4.8</v>
      </c>
    </row>
    <row r="2794" spans="1:24" x14ac:dyDescent="0.25">
      <c r="A2794" t="s">
        <v>24</v>
      </c>
      <c r="B2794" t="s">
        <v>433</v>
      </c>
      <c r="C2794" t="s">
        <v>1146</v>
      </c>
      <c r="D2794" t="s">
        <v>428</v>
      </c>
      <c r="E2794" t="s">
        <v>3576</v>
      </c>
      <c r="F2794" s="5">
        <v>3.33</v>
      </c>
      <c r="G2794" s="9">
        <v>0.1</v>
      </c>
      <c r="H2794" s="6">
        <f>G2794*100</f>
        <v>10</v>
      </c>
      <c r="I2794" t="s">
        <v>10205</v>
      </c>
      <c r="J2794" t="s">
        <v>10766</v>
      </c>
      <c r="K2794">
        <v>10</v>
      </c>
      <c r="L2794">
        <v>10</v>
      </c>
      <c r="M2794">
        <f>(F2794*(1+0.05))</f>
        <v>3.4965000000000002</v>
      </c>
      <c r="N2794">
        <f>IFERROR(ROUND(( (-1.208*LN(L2794) + 7.5474 + 4.6991*(2.71828^(-0.009*L2794)) + 0.0001*L2794*L2794 - 0.0432*L2794 + 4.7166)/3),2), " ")</f>
        <v>4.45</v>
      </c>
      <c r="O2794">
        <f>IFERROR(MAX(MIN(ROUND(N2794*(Q2794/P2794),2),4.5),1.9)," ")</f>
        <v>4.1900000000000004</v>
      </c>
      <c r="P2794">
        <f>13.098*F2794^-1.237</f>
        <v>2.9576138360313107</v>
      </c>
      <c r="Q2794">
        <f>13.098*M2794^-1.237</f>
        <v>2.7843915448129146</v>
      </c>
      <c r="R2794" s="5">
        <f>IFERROR(ROUND(MAX(MIN((-105.4*LN(O2794) + 163.83),95),10),0)," ")</f>
        <v>13</v>
      </c>
      <c r="S2794" s="5" t="str">
        <f>IFERROR(CONCATENATE("(",R2794,",",ROUND((1.2*W2794),2),")")," ")</f>
        <v>(13,4.2)</v>
      </c>
      <c r="T2794">
        <f>R2794-L2794</f>
        <v>3</v>
      </c>
      <c r="U2794" s="7" t="str">
        <f>IF((AND(T2794=0,H2794&gt;=L2794)),"Don’t change bids","OK")</f>
        <v>OK</v>
      </c>
      <c r="V2794" t="e">
        <f>IF((MATCH(F2794,W2794,0)),"Same","Diff")</f>
        <v>#N/A</v>
      </c>
      <c r="W2794" s="5">
        <f>ROUND(M2794,2)</f>
        <v>3.5</v>
      </c>
      <c r="X2794" s="5">
        <v>3.5</v>
      </c>
    </row>
    <row r="2795" spans="1:24" x14ac:dyDescent="0.25">
      <c r="A2795" t="s">
        <v>24</v>
      </c>
      <c r="B2795" t="s">
        <v>3577</v>
      </c>
      <c r="C2795" t="s">
        <v>1146</v>
      </c>
      <c r="D2795" t="s">
        <v>3578</v>
      </c>
      <c r="E2795" t="s">
        <v>1088</v>
      </c>
      <c r="F2795" s="5">
        <v>1.96</v>
      </c>
      <c r="G2795" s="9">
        <v>0.1</v>
      </c>
      <c r="H2795" s="6">
        <f>G2795*100</f>
        <v>10</v>
      </c>
      <c r="I2795" t="s">
        <v>9799</v>
      </c>
      <c r="J2795" t="s">
        <v>10766</v>
      </c>
      <c r="K2795">
        <v>10</v>
      </c>
      <c r="L2795">
        <v>10</v>
      </c>
      <c r="M2795">
        <f>(F2795*(1+0.05))</f>
        <v>2.0579999999999998</v>
      </c>
      <c r="N2795">
        <f>IFERROR(ROUND(( (-1.208*LN(L2795) + 7.5474 + 4.6991*(2.71828^(-0.009*L2795)) + 0.0001*L2795*L2795 - 0.0432*L2795 + 4.7166)/3),2), " ")</f>
        <v>4.45</v>
      </c>
      <c r="O2795">
        <f>IFERROR(MAX(MIN(ROUND(N2795*(Q2795/P2795),2),4.5),1.9)," ")</f>
        <v>4.1900000000000004</v>
      </c>
      <c r="P2795">
        <f>13.098*F2795^-1.237</f>
        <v>5.6974985827885236</v>
      </c>
      <c r="Q2795">
        <f>13.098*M2795^-1.237</f>
        <v>5.3638060139004509</v>
      </c>
      <c r="R2795" s="5">
        <f>IFERROR(ROUND(MAX(MIN((-105.4*LN(O2795) + 163.83),95),10),0)," ")</f>
        <v>13</v>
      </c>
      <c r="S2795" s="5" t="str">
        <f>IFERROR(CONCATENATE("(",R2795,",",ROUND((1.2*W2795),2),")")," ")</f>
        <v>(13,2.47)</v>
      </c>
      <c r="T2795">
        <f>R2795-L2795</f>
        <v>3</v>
      </c>
      <c r="U2795" s="7" t="str">
        <f>IF((AND(T2795=0,H2795&gt;=L2795)),"Don’t change bids","OK")</f>
        <v>OK</v>
      </c>
      <c r="V2795" t="e">
        <f>IF((MATCH(F2795,W2795,0)),"Same","Diff")</f>
        <v>#N/A</v>
      </c>
      <c r="W2795" s="5">
        <f>ROUND(M2795,2)</f>
        <v>2.06</v>
      </c>
      <c r="X2795" s="5">
        <v>2.06</v>
      </c>
    </row>
    <row r="2796" spans="1:24" x14ac:dyDescent="0.25">
      <c r="A2796" t="s">
        <v>24</v>
      </c>
      <c r="B2796" t="s">
        <v>3579</v>
      </c>
      <c r="C2796" t="s">
        <v>1146</v>
      </c>
      <c r="D2796" t="s">
        <v>3571</v>
      </c>
      <c r="E2796" t="s">
        <v>1088</v>
      </c>
      <c r="F2796" s="5">
        <v>1.96</v>
      </c>
      <c r="G2796" s="9">
        <v>0.1</v>
      </c>
      <c r="H2796" s="6">
        <f>G2796*100</f>
        <v>10</v>
      </c>
      <c r="I2796" t="s">
        <v>9799</v>
      </c>
      <c r="J2796" t="s">
        <v>10766</v>
      </c>
      <c r="K2796">
        <v>10</v>
      </c>
      <c r="L2796">
        <v>10</v>
      </c>
      <c r="M2796">
        <f>(F2796*(1+0.05))</f>
        <v>2.0579999999999998</v>
      </c>
      <c r="N2796">
        <f>IFERROR(ROUND(( (-1.208*LN(L2796) + 7.5474 + 4.6991*(2.71828^(-0.009*L2796)) + 0.0001*L2796*L2796 - 0.0432*L2796 + 4.7166)/3),2), " ")</f>
        <v>4.45</v>
      </c>
      <c r="O2796">
        <f>IFERROR(MAX(MIN(ROUND(N2796*(Q2796/P2796),2),4.5),1.9)," ")</f>
        <v>4.1900000000000004</v>
      </c>
      <c r="P2796">
        <f>13.098*F2796^-1.237</f>
        <v>5.6974985827885236</v>
      </c>
      <c r="Q2796">
        <f>13.098*M2796^-1.237</f>
        <v>5.3638060139004509</v>
      </c>
      <c r="R2796" s="5">
        <f>IFERROR(ROUND(MAX(MIN((-105.4*LN(O2796) + 163.83),95),10),0)," ")</f>
        <v>13</v>
      </c>
      <c r="S2796" s="5" t="str">
        <f>IFERROR(CONCATENATE("(",R2796,",",ROUND((1.2*W2796),2),")")," ")</f>
        <v>(13,2.47)</v>
      </c>
      <c r="T2796">
        <f>R2796-L2796</f>
        <v>3</v>
      </c>
      <c r="U2796" s="7" t="str">
        <f>IF((AND(T2796=0,H2796&gt;=L2796)),"Don’t change bids","OK")</f>
        <v>OK</v>
      </c>
      <c r="V2796" t="e">
        <f>IF((MATCH(F2796,W2796,0)),"Same","Diff")</f>
        <v>#N/A</v>
      </c>
      <c r="W2796" s="5">
        <f>ROUND(M2796,2)</f>
        <v>2.06</v>
      </c>
      <c r="X2796" s="5">
        <v>2.06</v>
      </c>
    </row>
    <row r="2797" spans="1:24" x14ac:dyDescent="0.25">
      <c r="A2797" t="s">
        <v>24</v>
      </c>
      <c r="B2797" t="s">
        <v>427</v>
      </c>
      <c r="C2797" t="s">
        <v>1146</v>
      </c>
      <c r="D2797" t="s">
        <v>428</v>
      </c>
      <c r="E2797" t="s">
        <v>1088</v>
      </c>
      <c r="F2797" s="5">
        <v>1.96</v>
      </c>
      <c r="G2797" s="9">
        <v>0.1</v>
      </c>
      <c r="H2797" s="6">
        <f>G2797*100</f>
        <v>10</v>
      </c>
      <c r="I2797" t="s">
        <v>9799</v>
      </c>
      <c r="J2797" t="s">
        <v>10766</v>
      </c>
      <c r="K2797">
        <v>10</v>
      </c>
      <c r="L2797">
        <v>10</v>
      </c>
      <c r="M2797">
        <f>(F2797*(1+0.05))</f>
        <v>2.0579999999999998</v>
      </c>
      <c r="N2797">
        <f>IFERROR(ROUND(( (-1.208*LN(L2797) + 7.5474 + 4.6991*(2.71828^(-0.009*L2797)) + 0.0001*L2797*L2797 - 0.0432*L2797 + 4.7166)/3),2), " ")</f>
        <v>4.45</v>
      </c>
      <c r="O2797">
        <f>IFERROR(MAX(MIN(ROUND(N2797*(Q2797/P2797),2),4.5),1.9)," ")</f>
        <v>4.1900000000000004</v>
      </c>
      <c r="P2797">
        <f>13.098*F2797^-1.237</f>
        <v>5.6974985827885236</v>
      </c>
      <c r="Q2797">
        <f>13.098*M2797^-1.237</f>
        <v>5.3638060139004509</v>
      </c>
      <c r="R2797" s="5">
        <f>IFERROR(ROUND(MAX(MIN((-105.4*LN(O2797) + 163.83),95),10),0)," ")</f>
        <v>13</v>
      </c>
      <c r="S2797" s="5" t="str">
        <f>IFERROR(CONCATENATE("(",R2797,",",ROUND((1.2*W2797),2),")")," ")</f>
        <v>(13,2.47)</v>
      </c>
      <c r="T2797">
        <f>R2797-L2797</f>
        <v>3</v>
      </c>
      <c r="U2797" s="7" t="str">
        <f>IF((AND(T2797=0,H2797&gt;=L2797)),"Don’t change bids","OK")</f>
        <v>OK</v>
      </c>
      <c r="V2797" t="e">
        <f>IF((MATCH(F2797,W2797,0)),"Same","Diff")</f>
        <v>#N/A</v>
      </c>
      <c r="W2797" s="5">
        <f>ROUND(M2797,2)</f>
        <v>2.06</v>
      </c>
      <c r="X2797" s="5">
        <v>2.06</v>
      </c>
    </row>
    <row r="2798" spans="1:24" x14ac:dyDescent="0.25">
      <c r="A2798" t="s">
        <v>24</v>
      </c>
      <c r="B2798" t="s">
        <v>3580</v>
      </c>
      <c r="C2798" t="s">
        <v>1146</v>
      </c>
      <c r="D2798" t="s">
        <v>3581</v>
      </c>
      <c r="E2798" t="s">
        <v>1088</v>
      </c>
      <c r="F2798" s="5">
        <v>1.96</v>
      </c>
      <c r="G2798" s="9">
        <v>0.1</v>
      </c>
      <c r="H2798" s="6">
        <f>G2798*100</f>
        <v>10</v>
      </c>
      <c r="I2798" t="s">
        <v>9799</v>
      </c>
      <c r="J2798" t="s">
        <v>10766</v>
      </c>
      <c r="K2798">
        <v>10</v>
      </c>
      <c r="L2798">
        <v>10</v>
      </c>
      <c r="M2798">
        <f>(F2798*(1+0.05))</f>
        <v>2.0579999999999998</v>
      </c>
      <c r="N2798">
        <f>IFERROR(ROUND(( (-1.208*LN(L2798) + 7.5474 + 4.6991*(2.71828^(-0.009*L2798)) + 0.0001*L2798*L2798 - 0.0432*L2798 + 4.7166)/3),2), " ")</f>
        <v>4.45</v>
      </c>
      <c r="O2798">
        <f>IFERROR(MAX(MIN(ROUND(N2798*(Q2798/P2798),2),4.5),1.9)," ")</f>
        <v>4.1900000000000004</v>
      </c>
      <c r="P2798">
        <f>13.098*F2798^-1.237</f>
        <v>5.6974985827885236</v>
      </c>
      <c r="Q2798">
        <f>13.098*M2798^-1.237</f>
        <v>5.3638060139004509</v>
      </c>
      <c r="R2798" s="5">
        <f>IFERROR(ROUND(MAX(MIN((-105.4*LN(O2798) + 163.83),95),10),0)," ")</f>
        <v>13</v>
      </c>
      <c r="S2798" s="5" t="str">
        <f>IFERROR(CONCATENATE("(",R2798,",",ROUND((1.2*W2798),2),")")," ")</f>
        <v>(13,2.47)</v>
      </c>
      <c r="T2798">
        <f>R2798-L2798</f>
        <v>3</v>
      </c>
      <c r="U2798" s="7" t="str">
        <f>IF((AND(T2798=0,H2798&gt;=L2798)),"Don’t change bids","OK")</f>
        <v>OK</v>
      </c>
      <c r="V2798" t="e">
        <f>IF((MATCH(F2798,W2798,0)),"Same","Diff")</f>
        <v>#N/A</v>
      </c>
      <c r="W2798" s="5">
        <f>ROUND(M2798,2)</f>
        <v>2.06</v>
      </c>
      <c r="X2798" s="5">
        <v>2.06</v>
      </c>
    </row>
    <row r="2799" spans="1:24" x14ac:dyDescent="0.25">
      <c r="A2799" t="s">
        <v>24</v>
      </c>
      <c r="B2799" t="s">
        <v>3582</v>
      </c>
      <c r="C2799" t="s">
        <v>1146</v>
      </c>
      <c r="D2799" t="s">
        <v>428</v>
      </c>
      <c r="E2799" t="s">
        <v>423</v>
      </c>
      <c r="F2799" s="5">
        <v>3.28</v>
      </c>
      <c r="G2799" s="9">
        <v>0.1</v>
      </c>
      <c r="H2799" s="6">
        <f>G2799*100</f>
        <v>10</v>
      </c>
      <c r="I2799" t="s">
        <v>9853</v>
      </c>
      <c r="J2799" t="s">
        <v>10766</v>
      </c>
      <c r="K2799">
        <v>10</v>
      </c>
      <c r="L2799">
        <v>10</v>
      </c>
      <c r="M2799">
        <f>(F2799*(1+0.05))</f>
        <v>3.444</v>
      </c>
      <c r="N2799">
        <f>IFERROR(ROUND(( (-1.208*LN(L2799) + 7.5474 + 4.6991*(2.71828^(-0.009*L2799)) + 0.0001*L2799*L2799 - 0.0432*L2799 + 4.7166)/3),2), " ")</f>
        <v>4.45</v>
      </c>
      <c r="O2799">
        <f>IFERROR(MAX(MIN(ROUND(N2799*(Q2799/P2799),2),4.5),1.9)," ")</f>
        <v>4.1900000000000004</v>
      </c>
      <c r="P2799">
        <f>13.098*F2799^-1.237</f>
        <v>3.0134850511212665</v>
      </c>
      <c r="Q2799">
        <f>13.098*M2799^-1.237</f>
        <v>2.8369904801437174</v>
      </c>
      <c r="R2799" s="5">
        <f>IFERROR(ROUND(MAX(MIN((-105.4*LN(O2799) + 163.83),95),10),0)," ")</f>
        <v>13</v>
      </c>
      <c r="S2799" s="5" t="str">
        <f>IFERROR(CONCATENATE("(",R2799,",",ROUND((1.2*W2799),2),")")," ")</f>
        <v>(13,4.13)</v>
      </c>
      <c r="T2799">
        <f>R2799-L2799</f>
        <v>3</v>
      </c>
      <c r="U2799" s="7" t="str">
        <f>IF((AND(T2799=0,H2799&gt;=L2799)),"Don’t change bids","OK")</f>
        <v>OK</v>
      </c>
      <c r="V2799" t="e">
        <f>IF((MATCH(F2799,W2799,0)),"Same","Diff")</f>
        <v>#N/A</v>
      </c>
      <c r="W2799" s="5">
        <f>ROUND(M2799,2)</f>
        <v>3.44</v>
      </c>
      <c r="X2799" s="5">
        <v>3.44</v>
      </c>
    </row>
    <row r="2800" spans="1:24" x14ac:dyDescent="0.25">
      <c r="A2800" t="s">
        <v>24</v>
      </c>
      <c r="B2800" t="s">
        <v>3583</v>
      </c>
      <c r="C2800" t="s">
        <v>1146</v>
      </c>
      <c r="D2800" t="s">
        <v>428</v>
      </c>
      <c r="E2800" t="s">
        <v>1088</v>
      </c>
      <c r="F2800" s="5">
        <v>1.96</v>
      </c>
      <c r="G2800" s="9">
        <v>0.1</v>
      </c>
      <c r="H2800" s="6">
        <f>G2800*100</f>
        <v>10</v>
      </c>
      <c r="I2800" t="s">
        <v>9799</v>
      </c>
      <c r="J2800" t="s">
        <v>10766</v>
      </c>
      <c r="K2800">
        <v>10</v>
      </c>
      <c r="L2800">
        <v>10</v>
      </c>
      <c r="M2800">
        <f>(F2800*(1+0.05))</f>
        <v>2.0579999999999998</v>
      </c>
      <c r="N2800">
        <f>IFERROR(ROUND(( (-1.208*LN(L2800) + 7.5474 + 4.6991*(2.71828^(-0.009*L2800)) + 0.0001*L2800*L2800 - 0.0432*L2800 + 4.7166)/3),2), " ")</f>
        <v>4.45</v>
      </c>
      <c r="O2800">
        <f>IFERROR(MAX(MIN(ROUND(N2800*(Q2800/P2800),2),4.5),1.9)," ")</f>
        <v>4.1900000000000004</v>
      </c>
      <c r="P2800">
        <f>13.098*F2800^-1.237</f>
        <v>5.6974985827885236</v>
      </c>
      <c r="Q2800">
        <f>13.098*M2800^-1.237</f>
        <v>5.3638060139004509</v>
      </c>
      <c r="R2800" s="5">
        <f>IFERROR(ROUND(MAX(MIN((-105.4*LN(O2800) + 163.83),95),10),0)," ")</f>
        <v>13</v>
      </c>
      <c r="S2800" s="5" t="str">
        <f>IFERROR(CONCATENATE("(",R2800,",",ROUND((1.2*W2800),2),")")," ")</f>
        <v>(13,2.47)</v>
      </c>
      <c r="T2800">
        <f>R2800-L2800</f>
        <v>3</v>
      </c>
      <c r="U2800" s="7" t="str">
        <f>IF((AND(T2800=0,H2800&gt;=L2800)),"Don’t change bids","OK")</f>
        <v>OK</v>
      </c>
      <c r="V2800" t="e">
        <f>IF((MATCH(F2800,W2800,0)),"Same","Diff")</f>
        <v>#N/A</v>
      </c>
      <c r="W2800" s="5">
        <f>ROUND(M2800,2)</f>
        <v>2.06</v>
      </c>
      <c r="X2800" s="5">
        <v>2.06</v>
      </c>
    </row>
    <row r="2801" spans="1:24" x14ac:dyDescent="0.25">
      <c r="A2801" t="s">
        <v>24</v>
      </c>
      <c r="B2801" t="s">
        <v>3584</v>
      </c>
      <c r="C2801" t="s">
        <v>1146</v>
      </c>
      <c r="D2801" t="s">
        <v>3571</v>
      </c>
      <c r="E2801" t="s">
        <v>1088</v>
      </c>
      <c r="F2801" s="5">
        <v>1.96</v>
      </c>
      <c r="G2801" s="9">
        <v>0.1</v>
      </c>
      <c r="H2801" s="6">
        <f>G2801*100</f>
        <v>10</v>
      </c>
      <c r="I2801" t="s">
        <v>9799</v>
      </c>
      <c r="J2801" t="s">
        <v>10766</v>
      </c>
      <c r="K2801">
        <v>10</v>
      </c>
      <c r="L2801">
        <v>10</v>
      </c>
      <c r="M2801">
        <f>(F2801*(1+0.05))</f>
        <v>2.0579999999999998</v>
      </c>
      <c r="N2801">
        <f>IFERROR(ROUND(( (-1.208*LN(L2801) + 7.5474 + 4.6991*(2.71828^(-0.009*L2801)) + 0.0001*L2801*L2801 - 0.0432*L2801 + 4.7166)/3),2), " ")</f>
        <v>4.45</v>
      </c>
      <c r="O2801">
        <f>IFERROR(MAX(MIN(ROUND(N2801*(Q2801/P2801),2),4.5),1.9)," ")</f>
        <v>4.1900000000000004</v>
      </c>
      <c r="P2801">
        <f>13.098*F2801^-1.237</f>
        <v>5.6974985827885236</v>
      </c>
      <c r="Q2801">
        <f>13.098*M2801^-1.237</f>
        <v>5.3638060139004509</v>
      </c>
      <c r="R2801" s="5">
        <f>IFERROR(ROUND(MAX(MIN((-105.4*LN(O2801) + 163.83),95),10),0)," ")</f>
        <v>13</v>
      </c>
      <c r="S2801" s="5" t="str">
        <f>IFERROR(CONCATENATE("(",R2801,",",ROUND((1.2*W2801),2),")")," ")</f>
        <v>(13,2.47)</v>
      </c>
      <c r="T2801">
        <f>R2801-L2801</f>
        <v>3</v>
      </c>
      <c r="U2801" s="7" t="str">
        <f>IF((AND(T2801=0,H2801&gt;=L2801)),"Don’t change bids","OK")</f>
        <v>OK</v>
      </c>
      <c r="V2801" t="e">
        <f>IF((MATCH(F2801,W2801,0)),"Same","Diff")</f>
        <v>#N/A</v>
      </c>
      <c r="W2801" s="5">
        <f>ROUND(M2801,2)</f>
        <v>2.06</v>
      </c>
      <c r="X2801" s="5">
        <v>2.06</v>
      </c>
    </row>
    <row r="2802" spans="1:24" x14ac:dyDescent="0.25">
      <c r="A2802" t="s">
        <v>24</v>
      </c>
      <c r="B2802" t="s">
        <v>3585</v>
      </c>
      <c r="C2802" t="s">
        <v>1146</v>
      </c>
      <c r="D2802" t="s">
        <v>3571</v>
      </c>
      <c r="E2802" t="s">
        <v>939</v>
      </c>
      <c r="F2802" s="5">
        <v>3.43</v>
      </c>
      <c r="G2802" s="9">
        <v>0.1</v>
      </c>
      <c r="H2802" s="6">
        <f>G2802*100</f>
        <v>10</v>
      </c>
      <c r="I2802" t="s">
        <v>10206</v>
      </c>
      <c r="J2802" t="s">
        <v>10766</v>
      </c>
      <c r="K2802">
        <v>10</v>
      </c>
      <c r="L2802">
        <v>10</v>
      </c>
      <c r="M2802">
        <f>(F2802*(1+0.05))</f>
        <v>3.6015000000000001</v>
      </c>
      <c r="N2802">
        <f>IFERROR(ROUND(( (-1.208*LN(L2802) + 7.5474 + 4.6991*(2.71828^(-0.009*L2802)) + 0.0001*L2802*L2802 - 0.0432*L2802 + 4.7166)/3),2), " ")</f>
        <v>4.45</v>
      </c>
      <c r="O2802">
        <f>IFERROR(MAX(MIN(ROUND(N2802*(Q2802/P2802),2),4.5),1.9)," ")</f>
        <v>4.1900000000000004</v>
      </c>
      <c r="P2802">
        <f>13.098*F2802^-1.237</f>
        <v>2.8513213080948967</v>
      </c>
      <c r="Q2802">
        <f>13.098*M2802^-1.237</f>
        <v>2.684324385112284</v>
      </c>
      <c r="R2802" s="5">
        <f>IFERROR(ROUND(MAX(MIN((-105.4*LN(O2802) + 163.83),95),10),0)," ")</f>
        <v>13</v>
      </c>
      <c r="S2802" s="5" t="str">
        <f>IFERROR(CONCATENATE("(",R2802,",",ROUND((1.2*W2802),2),")")," ")</f>
        <v>(13,4.32)</v>
      </c>
      <c r="T2802">
        <f>R2802-L2802</f>
        <v>3</v>
      </c>
      <c r="U2802" s="7" t="str">
        <f>IF((AND(T2802=0,H2802&gt;=L2802)),"Don’t change bids","OK")</f>
        <v>OK</v>
      </c>
      <c r="V2802" t="e">
        <f>IF((MATCH(F2802,W2802,0)),"Same","Diff")</f>
        <v>#N/A</v>
      </c>
      <c r="W2802" s="5">
        <f>ROUND(M2802,2)</f>
        <v>3.6</v>
      </c>
      <c r="X2802" s="5">
        <v>3.6</v>
      </c>
    </row>
    <row r="2803" spans="1:24" x14ac:dyDescent="0.25">
      <c r="A2803" t="s">
        <v>24</v>
      </c>
      <c r="B2803" t="s">
        <v>452</v>
      </c>
      <c r="C2803" t="s">
        <v>1146</v>
      </c>
      <c r="D2803" t="s">
        <v>428</v>
      </c>
      <c r="E2803" t="s">
        <v>1088</v>
      </c>
      <c r="F2803" s="5">
        <v>1.96</v>
      </c>
      <c r="G2803" s="9">
        <v>0.1</v>
      </c>
      <c r="H2803" s="6">
        <f>G2803*100</f>
        <v>10</v>
      </c>
      <c r="I2803" t="s">
        <v>9799</v>
      </c>
      <c r="J2803" t="s">
        <v>10766</v>
      </c>
      <c r="K2803">
        <v>10</v>
      </c>
      <c r="L2803">
        <v>10</v>
      </c>
      <c r="M2803">
        <f>(F2803*(1+0.05))</f>
        <v>2.0579999999999998</v>
      </c>
      <c r="N2803">
        <f>IFERROR(ROUND(( (-1.208*LN(L2803) + 7.5474 + 4.6991*(2.71828^(-0.009*L2803)) + 0.0001*L2803*L2803 - 0.0432*L2803 + 4.7166)/3),2), " ")</f>
        <v>4.45</v>
      </c>
      <c r="O2803">
        <f>IFERROR(MAX(MIN(ROUND(N2803*(Q2803/P2803),2),4.5),1.9)," ")</f>
        <v>4.1900000000000004</v>
      </c>
      <c r="P2803">
        <f>13.098*F2803^-1.237</f>
        <v>5.6974985827885236</v>
      </c>
      <c r="Q2803">
        <f>13.098*M2803^-1.237</f>
        <v>5.3638060139004509</v>
      </c>
      <c r="R2803" s="5">
        <f>IFERROR(ROUND(MAX(MIN((-105.4*LN(O2803) + 163.83),95),10),0)," ")</f>
        <v>13</v>
      </c>
      <c r="S2803" s="5" t="str">
        <f>IFERROR(CONCATENATE("(",R2803,",",ROUND((1.2*W2803),2),")")," ")</f>
        <v>(13,2.47)</v>
      </c>
      <c r="T2803">
        <f>R2803-L2803</f>
        <v>3</v>
      </c>
      <c r="U2803" s="7" t="str">
        <f>IF((AND(T2803=0,H2803&gt;=L2803)),"Don’t change bids","OK")</f>
        <v>OK</v>
      </c>
      <c r="V2803" t="e">
        <f>IF((MATCH(F2803,W2803,0)),"Same","Diff")</f>
        <v>#N/A</v>
      </c>
      <c r="W2803" s="5">
        <f>ROUND(M2803,2)</f>
        <v>2.06</v>
      </c>
      <c r="X2803" s="5">
        <v>2.06</v>
      </c>
    </row>
    <row r="2804" spans="1:24" x14ac:dyDescent="0.25">
      <c r="A2804" t="s">
        <v>24</v>
      </c>
      <c r="B2804" t="s">
        <v>3586</v>
      </c>
      <c r="C2804" t="s">
        <v>1146</v>
      </c>
      <c r="D2804" t="s">
        <v>3571</v>
      </c>
      <c r="E2804" t="s">
        <v>1088</v>
      </c>
      <c r="F2804" s="5">
        <v>1.96</v>
      </c>
      <c r="G2804" s="9">
        <v>0.1</v>
      </c>
      <c r="H2804" s="6">
        <f>G2804*100</f>
        <v>10</v>
      </c>
      <c r="I2804" t="s">
        <v>9799</v>
      </c>
      <c r="J2804" t="s">
        <v>10766</v>
      </c>
      <c r="K2804">
        <v>10</v>
      </c>
      <c r="L2804">
        <v>10</v>
      </c>
      <c r="M2804">
        <f>(F2804*(1+0.05))</f>
        <v>2.0579999999999998</v>
      </c>
      <c r="N2804">
        <f>IFERROR(ROUND(( (-1.208*LN(L2804) + 7.5474 + 4.6991*(2.71828^(-0.009*L2804)) + 0.0001*L2804*L2804 - 0.0432*L2804 + 4.7166)/3),2), " ")</f>
        <v>4.45</v>
      </c>
      <c r="O2804">
        <f>IFERROR(MAX(MIN(ROUND(N2804*(Q2804/P2804),2),4.5),1.9)," ")</f>
        <v>4.1900000000000004</v>
      </c>
      <c r="P2804">
        <f>13.098*F2804^-1.237</f>
        <v>5.6974985827885236</v>
      </c>
      <c r="Q2804">
        <f>13.098*M2804^-1.237</f>
        <v>5.3638060139004509</v>
      </c>
      <c r="R2804" s="5">
        <f>IFERROR(ROUND(MAX(MIN((-105.4*LN(O2804) + 163.83),95),10),0)," ")</f>
        <v>13</v>
      </c>
      <c r="S2804" s="5" t="str">
        <f>IFERROR(CONCATENATE("(",R2804,",",ROUND((1.2*W2804),2),")")," ")</f>
        <v>(13,2.47)</v>
      </c>
      <c r="T2804">
        <f>R2804-L2804</f>
        <v>3</v>
      </c>
      <c r="U2804" s="7" t="str">
        <f>IF((AND(T2804=0,H2804&gt;=L2804)),"Don’t change bids","OK")</f>
        <v>OK</v>
      </c>
      <c r="V2804" t="e">
        <f>IF((MATCH(F2804,W2804,0)),"Same","Diff")</f>
        <v>#N/A</v>
      </c>
      <c r="W2804" s="5">
        <f>ROUND(M2804,2)</f>
        <v>2.06</v>
      </c>
      <c r="X2804" s="5">
        <v>2.06</v>
      </c>
    </row>
    <row r="2805" spans="1:24" x14ac:dyDescent="0.25">
      <c r="A2805" t="s">
        <v>24</v>
      </c>
      <c r="B2805" t="s">
        <v>3587</v>
      </c>
      <c r="C2805" t="s">
        <v>1146</v>
      </c>
      <c r="D2805" t="s">
        <v>3571</v>
      </c>
      <c r="E2805" t="s">
        <v>1088</v>
      </c>
      <c r="F2805" s="5">
        <v>1.96</v>
      </c>
      <c r="G2805" s="9">
        <v>0.1</v>
      </c>
      <c r="H2805" s="6">
        <f>G2805*100</f>
        <v>10</v>
      </c>
      <c r="I2805" t="s">
        <v>9799</v>
      </c>
      <c r="J2805" t="s">
        <v>10766</v>
      </c>
      <c r="K2805">
        <v>10</v>
      </c>
      <c r="L2805">
        <v>10</v>
      </c>
      <c r="M2805">
        <f>(F2805*(1+0.05))</f>
        <v>2.0579999999999998</v>
      </c>
      <c r="N2805">
        <f>IFERROR(ROUND(( (-1.208*LN(L2805) + 7.5474 + 4.6991*(2.71828^(-0.009*L2805)) + 0.0001*L2805*L2805 - 0.0432*L2805 + 4.7166)/3),2), " ")</f>
        <v>4.45</v>
      </c>
      <c r="O2805">
        <f>IFERROR(MAX(MIN(ROUND(N2805*(Q2805/P2805),2),4.5),1.9)," ")</f>
        <v>4.1900000000000004</v>
      </c>
      <c r="P2805">
        <f>13.098*F2805^-1.237</f>
        <v>5.6974985827885236</v>
      </c>
      <c r="Q2805">
        <f>13.098*M2805^-1.237</f>
        <v>5.3638060139004509</v>
      </c>
      <c r="R2805" s="5">
        <f>IFERROR(ROUND(MAX(MIN((-105.4*LN(O2805) + 163.83),95),10),0)," ")</f>
        <v>13</v>
      </c>
      <c r="S2805" s="5" t="str">
        <f>IFERROR(CONCATENATE("(",R2805,",",ROUND((1.2*W2805),2),")")," ")</f>
        <v>(13,2.47)</v>
      </c>
      <c r="T2805">
        <f>R2805-L2805</f>
        <v>3</v>
      </c>
      <c r="U2805" s="7" t="str">
        <f>IF((AND(T2805=0,H2805&gt;=L2805)),"Don’t change bids","OK")</f>
        <v>OK</v>
      </c>
      <c r="V2805" t="e">
        <f>IF((MATCH(F2805,W2805,0)),"Same","Diff")</f>
        <v>#N/A</v>
      </c>
      <c r="W2805" s="5">
        <f>ROUND(M2805,2)</f>
        <v>2.06</v>
      </c>
      <c r="X2805" s="5">
        <v>2.06</v>
      </c>
    </row>
    <row r="2806" spans="1:24" x14ac:dyDescent="0.25">
      <c r="A2806" t="s">
        <v>24</v>
      </c>
      <c r="B2806" t="s">
        <v>448</v>
      </c>
      <c r="C2806" t="s">
        <v>1146</v>
      </c>
      <c r="D2806" t="s">
        <v>428</v>
      </c>
      <c r="E2806" t="s">
        <v>1024</v>
      </c>
      <c r="F2806" s="5">
        <v>4</v>
      </c>
      <c r="G2806" s="9">
        <v>0.1</v>
      </c>
      <c r="H2806" s="6">
        <f>G2806*100</f>
        <v>10</v>
      </c>
      <c r="I2806" t="s">
        <v>10204</v>
      </c>
      <c r="J2806" t="s">
        <v>10766</v>
      </c>
      <c r="K2806">
        <v>10</v>
      </c>
      <c r="L2806">
        <v>10</v>
      </c>
      <c r="M2806">
        <f>(F2806*(1+0.05))</f>
        <v>4.2</v>
      </c>
      <c r="N2806">
        <f>IFERROR(ROUND(( (-1.208*LN(L2806) + 7.5474 + 4.6991*(2.71828^(-0.009*L2806)) + 0.0001*L2806*L2806 - 0.0432*L2806 + 4.7166)/3),2), " ")</f>
        <v>4.45</v>
      </c>
      <c r="O2806">
        <f>IFERROR(MAX(MIN(ROUND(N2806*(Q2806/P2806),2),4.5),1.9)," ")</f>
        <v>4.1900000000000004</v>
      </c>
      <c r="P2806">
        <f>13.098*F2806^-1.237</f>
        <v>2.357527551238169</v>
      </c>
      <c r="Q2806">
        <f>13.098*M2806^-1.237</f>
        <v>2.2194512685737791</v>
      </c>
      <c r="R2806" s="5">
        <f>IFERROR(ROUND(MAX(MIN((-105.4*LN(O2806) + 163.83),95),10),0)," ")</f>
        <v>13</v>
      </c>
      <c r="S2806" s="5" t="str">
        <f>IFERROR(CONCATENATE("(",R2806,",",ROUND((1.2*W2806),2),")")," ")</f>
        <v>(13,5.04)</v>
      </c>
      <c r="T2806">
        <f>R2806-L2806</f>
        <v>3</v>
      </c>
      <c r="U2806" s="7" t="str">
        <f>IF((AND(T2806=0,H2806&gt;=L2806)),"Don’t change bids","OK")</f>
        <v>OK</v>
      </c>
      <c r="V2806" t="e">
        <f>IF((MATCH(F2806,W2806,0)),"Same","Diff")</f>
        <v>#N/A</v>
      </c>
      <c r="W2806" s="5">
        <f>ROUND(M2806,2)</f>
        <v>4.2</v>
      </c>
      <c r="X2806" s="5">
        <v>4.2</v>
      </c>
    </row>
    <row r="2807" spans="1:24" x14ac:dyDescent="0.25">
      <c r="A2807" t="s">
        <v>24</v>
      </c>
      <c r="B2807" t="s">
        <v>442</v>
      </c>
      <c r="C2807" t="s">
        <v>1146</v>
      </c>
      <c r="D2807" t="s">
        <v>428</v>
      </c>
      <c r="E2807" t="s">
        <v>1088</v>
      </c>
      <c r="F2807" s="5">
        <v>1.96</v>
      </c>
      <c r="G2807" s="9">
        <v>0.1</v>
      </c>
      <c r="H2807" s="6">
        <f>G2807*100</f>
        <v>10</v>
      </c>
      <c r="I2807" t="s">
        <v>9799</v>
      </c>
      <c r="J2807" t="s">
        <v>10766</v>
      </c>
      <c r="K2807">
        <v>10</v>
      </c>
      <c r="L2807">
        <v>10</v>
      </c>
      <c r="M2807">
        <f>(F2807*(1+0.05))</f>
        <v>2.0579999999999998</v>
      </c>
      <c r="N2807">
        <f>IFERROR(ROUND(( (-1.208*LN(L2807) + 7.5474 + 4.6991*(2.71828^(-0.009*L2807)) + 0.0001*L2807*L2807 - 0.0432*L2807 + 4.7166)/3),2), " ")</f>
        <v>4.45</v>
      </c>
      <c r="O2807">
        <f>IFERROR(MAX(MIN(ROUND(N2807*(Q2807/P2807),2),4.5),1.9)," ")</f>
        <v>4.1900000000000004</v>
      </c>
      <c r="P2807">
        <f>13.098*F2807^-1.237</f>
        <v>5.6974985827885236</v>
      </c>
      <c r="Q2807">
        <f>13.098*M2807^-1.237</f>
        <v>5.3638060139004509</v>
      </c>
      <c r="R2807" s="5">
        <f>IFERROR(ROUND(MAX(MIN((-105.4*LN(O2807) + 163.83),95),10),0)," ")</f>
        <v>13</v>
      </c>
      <c r="S2807" s="5" t="str">
        <f>IFERROR(CONCATENATE("(",R2807,",",ROUND((1.2*W2807),2),")")," ")</f>
        <v>(13,2.47)</v>
      </c>
      <c r="T2807">
        <f>R2807-L2807</f>
        <v>3</v>
      </c>
      <c r="U2807" s="7" t="str">
        <f>IF((AND(T2807=0,H2807&gt;=L2807)),"Don’t change bids","OK")</f>
        <v>OK</v>
      </c>
      <c r="V2807" t="e">
        <f>IF((MATCH(F2807,W2807,0)),"Same","Diff")</f>
        <v>#N/A</v>
      </c>
      <c r="W2807" s="5">
        <f>ROUND(M2807,2)</f>
        <v>2.06</v>
      </c>
      <c r="X2807" s="5">
        <v>2.06</v>
      </c>
    </row>
    <row r="2808" spans="1:24" x14ac:dyDescent="0.25">
      <c r="A2808" t="s">
        <v>24</v>
      </c>
      <c r="B2808" t="s">
        <v>3588</v>
      </c>
      <c r="C2808" t="s">
        <v>1146</v>
      </c>
      <c r="D2808" t="s">
        <v>428</v>
      </c>
      <c r="E2808" t="s">
        <v>1088</v>
      </c>
      <c r="F2808" s="5">
        <v>1.96</v>
      </c>
      <c r="G2808" s="9">
        <v>0.1</v>
      </c>
      <c r="H2808" s="6">
        <f>G2808*100</f>
        <v>10</v>
      </c>
      <c r="I2808" t="s">
        <v>9799</v>
      </c>
      <c r="J2808" t="s">
        <v>10766</v>
      </c>
      <c r="K2808">
        <v>10</v>
      </c>
      <c r="L2808">
        <v>10</v>
      </c>
      <c r="M2808">
        <f>(F2808*(1+0.05))</f>
        <v>2.0579999999999998</v>
      </c>
      <c r="N2808">
        <f>IFERROR(ROUND(( (-1.208*LN(L2808) + 7.5474 + 4.6991*(2.71828^(-0.009*L2808)) + 0.0001*L2808*L2808 - 0.0432*L2808 + 4.7166)/3),2), " ")</f>
        <v>4.45</v>
      </c>
      <c r="O2808">
        <f>IFERROR(MAX(MIN(ROUND(N2808*(Q2808/P2808),2),4.5),1.9)," ")</f>
        <v>4.1900000000000004</v>
      </c>
      <c r="P2808">
        <f>13.098*F2808^-1.237</f>
        <v>5.6974985827885236</v>
      </c>
      <c r="Q2808">
        <f>13.098*M2808^-1.237</f>
        <v>5.3638060139004509</v>
      </c>
      <c r="R2808" s="5">
        <f>IFERROR(ROUND(MAX(MIN((-105.4*LN(O2808) + 163.83),95),10),0)," ")</f>
        <v>13</v>
      </c>
      <c r="S2808" s="5" t="str">
        <f>IFERROR(CONCATENATE("(",R2808,",",ROUND((1.2*W2808),2),")")," ")</f>
        <v>(13,2.47)</v>
      </c>
      <c r="T2808">
        <f>R2808-L2808</f>
        <v>3</v>
      </c>
      <c r="U2808" s="7" t="str">
        <f>IF((AND(T2808=0,H2808&gt;=L2808)),"Don’t change bids","OK")</f>
        <v>OK</v>
      </c>
      <c r="V2808" t="e">
        <f>IF((MATCH(F2808,W2808,0)),"Same","Diff")</f>
        <v>#N/A</v>
      </c>
      <c r="W2808" s="5">
        <f>ROUND(M2808,2)</f>
        <v>2.06</v>
      </c>
      <c r="X2808" s="5">
        <v>2.06</v>
      </c>
    </row>
    <row r="2809" spans="1:24" x14ac:dyDescent="0.25">
      <c r="A2809" t="s">
        <v>24</v>
      </c>
      <c r="B2809" t="s">
        <v>3589</v>
      </c>
      <c r="C2809" t="s">
        <v>1146</v>
      </c>
      <c r="D2809" t="s">
        <v>3590</v>
      </c>
      <c r="E2809" t="s">
        <v>1088</v>
      </c>
      <c r="F2809" s="5">
        <v>1.96</v>
      </c>
      <c r="G2809" s="9">
        <v>0.1</v>
      </c>
      <c r="H2809" s="6">
        <f>G2809*100</f>
        <v>10</v>
      </c>
      <c r="I2809" t="s">
        <v>9799</v>
      </c>
      <c r="J2809" t="s">
        <v>10766</v>
      </c>
      <c r="K2809">
        <v>10</v>
      </c>
      <c r="L2809">
        <v>10</v>
      </c>
      <c r="M2809">
        <f>(F2809*(1+0.05))</f>
        <v>2.0579999999999998</v>
      </c>
      <c r="N2809">
        <f>IFERROR(ROUND(( (-1.208*LN(L2809) + 7.5474 + 4.6991*(2.71828^(-0.009*L2809)) + 0.0001*L2809*L2809 - 0.0432*L2809 + 4.7166)/3),2), " ")</f>
        <v>4.45</v>
      </c>
      <c r="O2809">
        <f>IFERROR(MAX(MIN(ROUND(N2809*(Q2809/P2809),2),4.5),1.9)," ")</f>
        <v>4.1900000000000004</v>
      </c>
      <c r="P2809">
        <f>13.098*F2809^-1.237</f>
        <v>5.6974985827885236</v>
      </c>
      <c r="Q2809">
        <f>13.098*M2809^-1.237</f>
        <v>5.3638060139004509</v>
      </c>
      <c r="R2809" s="5">
        <f>IFERROR(ROUND(MAX(MIN((-105.4*LN(O2809) + 163.83),95),10),0)," ")</f>
        <v>13</v>
      </c>
      <c r="S2809" s="5" t="str">
        <f>IFERROR(CONCATENATE("(",R2809,",",ROUND((1.2*W2809),2),")")," ")</f>
        <v>(13,2.47)</v>
      </c>
      <c r="T2809">
        <f>R2809-L2809</f>
        <v>3</v>
      </c>
      <c r="U2809" s="7" t="str">
        <f>IF((AND(T2809=0,H2809&gt;=L2809)),"Don’t change bids","OK")</f>
        <v>OK</v>
      </c>
      <c r="V2809" t="e">
        <f>IF((MATCH(F2809,W2809,0)),"Same","Diff")</f>
        <v>#N/A</v>
      </c>
      <c r="W2809" s="5">
        <f>ROUND(M2809,2)</f>
        <v>2.06</v>
      </c>
      <c r="X2809" s="5">
        <v>2.06</v>
      </c>
    </row>
    <row r="2810" spans="1:24" x14ac:dyDescent="0.25">
      <c r="A2810" t="s">
        <v>24</v>
      </c>
      <c r="B2810" t="s">
        <v>450</v>
      </c>
      <c r="C2810" t="s">
        <v>1146</v>
      </c>
      <c r="D2810" t="s">
        <v>428</v>
      </c>
      <c r="E2810" t="s">
        <v>3576</v>
      </c>
      <c r="F2810" s="5">
        <v>3.33</v>
      </c>
      <c r="G2810" s="9">
        <v>0.1</v>
      </c>
      <c r="H2810" s="6">
        <f>G2810*100</f>
        <v>10</v>
      </c>
      <c r="I2810" t="s">
        <v>10205</v>
      </c>
      <c r="J2810" t="s">
        <v>10766</v>
      </c>
      <c r="K2810">
        <v>10</v>
      </c>
      <c r="L2810">
        <v>10</v>
      </c>
      <c r="M2810">
        <f>(F2810*(1+0.05))</f>
        <v>3.4965000000000002</v>
      </c>
      <c r="N2810">
        <f>IFERROR(ROUND(( (-1.208*LN(L2810) + 7.5474 + 4.6991*(2.71828^(-0.009*L2810)) + 0.0001*L2810*L2810 - 0.0432*L2810 + 4.7166)/3),2), " ")</f>
        <v>4.45</v>
      </c>
      <c r="O2810">
        <f>IFERROR(MAX(MIN(ROUND(N2810*(Q2810/P2810),2),4.5),1.9)," ")</f>
        <v>4.1900000000000004</v>
      </c>
      <c r="P2810">
        <f>13.098*F2810^-1.237</f>
        <v>2.9576138360313107</v>
      </c>
      <c r="Q2810">
        <f>13.098*M2810^-1.237</f>
        <v>2.7843915448129146</v>
      </c>
      <c r="R2810" s="5">
        <f>IFERROR(ROUND(MAX(MIN((-105.4*LN(O2810) + 163.83),95),10),0)," ")</f>
        <v>13</v>
      </c>
      <c r="S2810" s="5" t="str">
        <f>IFERROR(CONCATENATE("(",R2810,",",ROUND((1.2*W2810),2),")")," ")</f>
        <v>(13,4.2)</v>
      </c>
      <c r="T2810">
        <f>R2810-L2810</f>
        <v>3</v>
      </c>
      <c r="U2810" s="7" t="str">
        <f>IF((AND(T2810=0,H2810&gt;=L2810)),"Don’t change bids","OK")</f>
        <v>OK</v>
      </c>
      <c r="V2810" t="e">
        <f>IF((MATCH(F2810,W2810,0)),"Same","Diff")</f>
        <v>#N/A</v>
      </c>
      <c r="W2810" s="5">
        <f>ROUND(M2810,2)</f>
        <v>3.5</v>
      </c>
      <c r="X2810" s="5">
        <v>3.5</v>
      </c>
    </row>
    <row r="2811" spans="1:24" x14ac:dyDescent="0.25">
      <c r="A2811" t="s">
        <v>24</v>
      </c>
      <c r="B2811" t="s">
        <v>3591</v>
      </c>
      <c r="C2811" t="s">
        <v>1146</v>
      </c>
      <c r="D2811" t="s">
        <v>3571</v>
      </c>
      <c r="E2811" t="s">
        <v>1088</v>
      </c>
      <c r="F2811" s="5">
        <v>1.96</v>
      </c>
      <c r="G2811" s="9">
        <v>0.1</v>
      </c>
      <c r="H2811" s="6">
        <f>G2811*100</f>
        <v>10</v>
      </c>
      <c r="I2811" t="s">
        <v>9799</v>
      </c>
      <c r="J2811" t="s">
        <v>10766</v>
      </c>
      <c r="K2811">
        <v>10</v>
      </c>
      <c r="L2811">
        <v>10</v>
      </c>
      <c r="M2811">
        <f>(F2811*(1+0.05))</f>
        <v>2.0579999999999998</v>
      </c>
      <c r="N2811">
        <f>IFERROR(ROUND(( (-1.208*LN(L2811) + 7.5474 + 4.6991*(2.71828^(-0.009*L2811)) + 0.0001*L2811*L2811 - 0.0432*L2811 + 4.7166)/3),2), " ")</f>
        <v>4.45</v>
      </c>
      <c r="O2811">
        <f>IFERROR(MAX(MIN(ROUND(N2811*(Q2811/P2811),2),4.5),1.9)," ")</f>
        <v>4.1900000000000004</v>
      </c>
      <c r="P2811">
        <f>13.098*F2811^-1.237</f>
        <v>5.6974985827885236</v>
      </c>
      <c r="Q2811">
        <f>13.098*M2811^-1.237</f>
        <v>5.3638060139004509</v>
      </c>
      <c r="R2811" s="5">
        <f>IFERROR(ROUND(MAX(MIN((-105.4*LN(O2811) + 163.83),95),10),0)," ")</f>
        <v>13</v>
      </c>
      <c r="S2811" s="5" t="str">
        <f>IFERROR(CONCATENATE("(",R2811,",",ROUND((1.2*W2811),2),")")," ")</f>
        <v>(13,2.47)</v>
      </c>
      <c r="T2811">
        <f>R2811-L2811</f>
        <v>3</v>
      </c>
      <c r="U2811" s="7" t="str">
        <f>IF((AND(T2811=0,H2811&gt;=L2811)),"Don’t change bids","OK")</f>
        <v>OK</v>
      </c>
      <c r="V2811" t="e">
        <f>IF((MATCH(F2811,W2811,0)),"Same","Diff")</f>
        <v>#N/A</v>
      </c>
      <c r="W2811" s="5">
        <f>ROUND(M2811,2)</f>
        <v>2.06</v>
      </c>
      <c r="X2811" s="5">
        <v>2.06</v>
      </c>
    </row>
    <row r="2812" spans="1:24" x14ac:dyDescent="0.25">
      <c r="A2812" t="s">
        <v>24</v>
      </c>
      <c r="B2812" t="s">
        <v>429</v>
      </c>
      <c r="C2812" t="s">
        <v>1146</v>
      </c>
      <c r="D2812" t="s">
        <v>428</v>
      </c>
      <c r="E2812" t="s">
        <v>1088</v>
      </c>
      <c r="F2812" s="5">
        <v>1.96</v>
      </c>
      <c r="G2812" s="9">
        <v>0.1</v>
      </c>
      <c r="H2812" s="6">
        <f>G2812*100</f>
        <v>10</v>
      </c>
      <c r="I2812" t="s">
        <v>9799</v>
      </c>
      <c r="J2812" t="s">
        <v>10766</v>
      </c>
      <c r="K2812">
        <v>10</v>
      </c>
      <c r="L2812">
        <v>10</v>
      </c>
      <c r="M2812">
        <f>(F2812*(1+0.05))</f>
        <v>2.0579999999999998</v>
      </c>
      <c r="N2812">
        <f>IFERROR(ROUND(( (-1.208*LN(L2812) + 7.5474 + 4.6991*(2.71828^(-0.009*L2812)) + 0.0001*L2812*L2812 - 0.0432*L2812 + 4.7166)/3),2), " ")</f>
        <v>4.45</v>
      </c>
      <c r="O2812">
        <f>IFERROR(MAX(MIN(ROUND(N2812*(Q2812/P2812),2),4.5),1.9)," ")</f>
        <v>4.1900000000000004</v>
      </c>
      <c r="P2812">
        <f>13.098*F2812^-1.237</f>
        <v>5.6974985827885236</v>
      </c>
      <c r="Q2812">
        <f>13.098*M2812^-1.237</f>
        <v>5.3638060139004509</v>
      </c>
      <c r="R2812" s="5">
        <f>IFERROR(ROUND(MAX(MIN((-105.4*LN(O2812) + 163.83),95),10),0)," ")</f>
        <v>13</v>
      </c>
      <c r="S2812" s="5" t="str">
        <f>IFERROR(CONCATENATE("(",R2812,",",ROUND((1.2*W2812),2),")")," ")</f>
        <v>(13,2.47)</v>
      </c>
      <c r="T2812">
        <f>R2812-L2812</f>
        <v>3</v>
      </c>
      <c r="U2812" s="7" t="str">
        <f>IF((AND(T2812=0,H2812&gt;=L2812)),"Don’t change bids","OK")</f>
        <v>OK</v>
      </c>
      <c r="V2812" t="e">
        <f>IF((MATCH(F2812,W2812,0)),"Same","Diff")</f>
        <v>#N/A</v>
      </c>
      <c r="W2812" s="5">
        <f>ROUND(M2812,2)</f>
        <v>2.06</v>
      </c>
      <c r="X2812" s="5">
        <v>2.06</v>
      </c>
    </row>
    <row r="2813" spans="1:24" x14ac:dyDescent="0.25">
      <c r="A2813" t="s">
        <v>24</v>
      </c>
      <c r="B2813" t="s">
        <v>431</v>
      </c>
      <c r="C2813" t="s">
        <v>1146</v>
      </c>
      <c r="D2813" t="s">
        <v>428</v>
      </c>
      <c r="E2813" t="s">
        <v>3592</v>
      </c>
      <c r="F2813" s="5">
        <v>2.39</v>
      </c>
      <c r="G2813" s="9">
        <v>0.1</v>
      </c>
      <c r="H2813" s="6">
        <f>G2813*100</f>
        <v>10</v>
      </c>
      <c r="I2813" t="s">
        <v>10207</v>
      </c>
      <c r="J2813" t="s">
        <v>10766</v>
      </c>
      <c r="K2813">
        <v>10</v>
      </c>
      <c r="L2813">
        <v>10</v>
      </c>
      <c r="M2813">
        <f>(F2813*(1+0.05))</f>
        <v>2.5095000000000001</v>
      </c>
      <c r="N2813">
        <f>IFERROR(ROUND(( (-1.208*LN(L2813) + 7.5474 + 4.6991*(2.71828^(-0.009*L2813)) + 0.0001*L2813*L2813 - 0.0432*L2813 + 4.7166)/3),2), " ")</f>
        <v>4.45</v>
      </c>
      <c r="O2813">
        <f>IFERROR(MAX(MIN(ROUND(N2813*(Q2813/P2813),2),4.5),1.9)," ")</f>
        <v>4.1900000000000004</v>
      </c>
      <c r="P2813">
        <f>13.098*F2813^-1.237</f>
        <v>4.457863668242708</v>
      </c>
      <c r="Q2813">
        <f>13.098*M2813^-1.237</f>
        <v>4.1967743572769374</v>
      </c>
      <c r="R2813" s="5">
        <f>IFERROR(ROUND(MAX(MIN((-105.4*LN(O2813) + 163.83),95),10),0)," ")</f>
        <v>13</v>
      </c>
      <c r="S2813" s="5" t="str">
        <f>IFERROR(CONCATENATE("(",R2813,",",ROUND((1.2*W2813),2),")")," ")</f>
        <v>(13,3.01)</v>
      </c>
      <c r="T2813">
        <f>R2813-L2813</f>
        <v>3</v>
      </c>
      <c r="U2813" s="7" t="str">
        <f>IF((AND(T2813=0,H2813&gt;=L2813)),"Don’t change bids","OK")</f>
        <v>OK</v>
      </c>
      <c r="V2813" t="e">
        <f>IF((MATCH(F2813,W2813,0)),"Same","Diff")</f>
        <v>#N/A</v>
      </c>
      <c r="W2813" s="5">
        <f>ROUND(M2813,2)</f>
        <v>2.5099999999999998</v>
      </c>
      <c r="X2813" s="5">
        <v>2.5099999999999998</v>
      </c>
    </row>
    <row r="2814" spans="1:24" x14ac:dyDescent="0.25">
      <c r="A2814" t="s">
        <v>24</v>
      </c>
      <c r="B2814" t="s">
        <v>3593</v>
      </c>
      <c r="C2814" t="s">
        <v>1146</v>
      </c>
      <c r="D2814" t="s">
        <v>3571</v>
      </c>
      <c r="E2814" t="s">
        <v>289</v>
      </c>
      <c r="F2814" s="5">
        <v>6.85</v>
      </c>
      <c r="G2814" s="9">
        <v>0.1</v>
      </c>
      <c r="H2814" s="6">
        <f>G2814*100</f>
        <v>10</v>
      </c>
      <c r="I2814" t="s">
        <v>10202</v>
      </c>
      <c r="J2814" t="s">
        <v>10766</v>
      </c>
      <c r="K2814">
        <v>10</v>
      </c>
      <c r="L2814">
        <v>10</v>
      </c>
      <c r="M2814">
        <f>(F2814*(1+0.05))</f>
        <v>7.1924999999999999</v>
      </c>
      <c r="N2814">
        <f>IFERROR(ROUND(( (-1.208*LN(L2814) + 7.5474 + 4.6991*(2.71828^(-0.009*L2814)) + 0.0001*L2814*L2814 - 0.0432*L2814 + 4.7166)/3),2), " ")</f>
        <v>4.45</v>
      </c>
      <c r="O2814">
        <f>IFERROR(MAX(MIN(ROUND(N2814*(Q2814/P2814),2),4.5),1.9)," ")</f>
        <v>4.1900000000000004</v>
      </c>
      <c r="P2814">
        <f>13.098*F2814^-1.237</f>
        <v>1.2118692035163383</v>
      </c>
      <c r="Q2814">
        <f>13.098*M2814^-1.237</f>
        <v>1.1408921349306036</v>
      </c>
      <c r="R2814" s="5">
        <f>IFERROR(ROUND(MAX(MIN((-105.4*LN(O2814) + 163.83),95),10),0)," ")</f>
        <v>13</v>
      </c>
      <c r="S2814" s="5" t="str">
        <f>IFERROR(CONCATENATE("(",R2814,",",ROUND((1.2*W2814),2),")")," ")</f>
        <v>(13,8.63)</v>
      </c>
      <c r="T2814">
        <f>R2814-L2814</f>
        <v>3</v>
      </c>
      <c r="U2814" s="7" t="str">
        <f>IF((AND(T2814=0,H2814&gt;=L2814)),"Don’t change bids","OK")</f>
        <v>OK</v>
      </c>
      <c r="V2814" t="e">
        <f>IF((MATCH(F2814,W2814,0)),"Same","Diff")</f>
        <v>#N/A</v>
      </c>
      <c r="W2814" s="5">
        <f>ROUND(M2814,2)</f>
        <v>7.19</v>
      </c>
      <c r="X2814" s="5">
        <v>7.19</v>
      </c>
    </row>
    <row r="2815" spans="1:24" x14ac:dyDescent="0.25">
      <c r="A2815" t="s">
        <v>24</v>
      </c>
      <c r="B2815" t="s">
        <v>3594</v>
      </c>
      <c r="C2815" t="s">
        <v>1146</v>
      </c>
      <c r="D2815" t="s">
        <v>3571</v>
      </c>
      <c r="E2815" t="s">
        <v>1088</v>
      </c>
      <c r="F2815" s="5">
        <v>1.96</v>
      </c>
      <c r="G2815" s="9">
        <v>0.1</v>
      </c>
      <c r="H2815" s="6">
        <f>G2815*100</f>
        <v>10</v>
      </c>
      <c r="I2815" t="s">
        <v>9799</v>
      </c>
      <c r="J2815" t="s">
        <v>10766</v>
      </c>
      <c r="K2815">
        <v>10</v>
      </c>
      <c r="L2815">
        <v>10</v>
      </c>
      <c r="M2815">
        <f>(F2815*(1+0.05))</f>
        <v>2.0579999999999998</v>
      </c>
      <c r="N2815">
        <f>IFERROR(ROUND(( (-1.208*LN(L2815) + 7.5474 + 4.6991*(2.71828^(-0.009*L2815)) + 0.0001*L2815*L2815 - 0.0432*L2815 + 4.7166)/3),2), " ")</f>
        <v>4.45</v>
      </c>
      <c r="O2815">
        <f>IFERROR(MAX(MIN(ROUND(N2815*(Q2815/P2815),2),4.5),1.9)," ")</f>
        <v>4.1900000000000004</v>
      </c>
      <c r="P2815">
        <f>13.098*F2815^-1.237</f>
        <v>5.6974985827885236</v>
      </c>
      <c r="Q2815">
        <f>13.098*M2815^-1.237</f>
        <v>5.3638060139004509</v>
      </c>
      <c r="R2815" s="5">
        <f>IFERROR(ROUND(MAX(MIN((-105.4*LN(O2815) + 163.83),95),10),0)," ")</f>
        <v>13</v>
      </c>
      <c r="S2815" s="5" t="str">
        <f>IFERROR(CONCATENATE("(",R2815,",",ROUND((1.2*W2815),2),")")," ")</f>
        <v>(13,2.47)</v>
      </c>
      <c r="T2815">
        <f>R2815-L2815</f>
        <v>3</v>
      </c>
      <c r="U2815" s="7" t="str">
        <f>IF((AND(T2815=0,H2815&gt;=L2815)),"Don’t change bids","OK")</f>
        <v>OK</v>
      </c>
      <c r="V2815" t="e">
        <f>IF((MATCH(F2815,W2815,0)),"Same","Diff")</f>
        <v>#N/A</v>
      </c>
      <c r="W2815" s="5">
        <f>ROUND(M2815,2)</f>
        <v>2.06</v>
      </c>
      <c r="X2815" s="5">
        <v>2.06</v>
      </c>
    </row>
    <row r="2816" spans="1:24" x14ac:dyDescent="0.25">
      <c r="A2816" t="s">
        <v>24</v>
      </c>
      <c r="B2816" t="s">
        <v>3595</v>
      </c>
      <c r="C2816" t="s">
        <v>1146</v>
      </c>
      <c r="D2816" t="s">
        <v>3571</v>
      </c>
      <c r="E2816" t="s">
        <v>1088</v>
      </c>
      <c r="F2816" s="5">
        <v>1.96</v>
      </c>
      <c r="G2816" s="9">
        <v>0.1</v>
      </c>
      <c r="H2816" s="6">
        <f>G2816*100</f>
        <v>10</v>
      </c>
      <c r="I2816" t="s">
        <v>9799</v>
      </c>
      <c r="J2816" t="s">
        <v>10766</v>
      </c>
      <c r="K2816">
        <v>10</v>
      </c>
      <c r="L2816">
        <v>10</v>
      </c>
      <c r="M2816">
        <f>(F2816*(1+0.05))</f>
        <v>2.0579999999999998</v>
      </c>
      <c r="N2816">
        <f>IFERROR(ROUND(( (-1.208*LN(L2816) + 7.5474 + 4.6991*(2.71828^(-0.009*L2816)) + 0.0001*L2816*L2816 - 0.0432*L2816 + 4.7166)/3),2), " ")</f>
        <v>4.45</v>
      </c>
      <c r="O2816">
        <f>IFERROR(MAX(MIN(ROUND(N2816*(Q2816/P2816),2),4.5),1.9)," ")</f>
        <v>4.1900000000000004</v>
      </c>
      <c r="P2816">
        <f>13.098*F2816^-1.237</f>
        <v>5.6974985827885236</v>
      </c>
      <c r="Q2816">
        <f>13.098*M2816^-1.237</f>
        <v>5.3638060139004509</v>
      </c>
      <c r="R2816" s="5">
        <f>IFERROR(ROUND(MAX(MIN((-105.4*LN(O2816) + 163.83),95),10),0)," ")</f>
        <v>13</v>
      </c>
      <c r="S2816" s="5" t="str">
        <f>IFERROR(CONCATENATE("(",R2816,",",ROUND((1.2*W2816),2),")")," ")</f>
        <v>(13,2.47)</v>
      </c>
      <c r="T2816">
        <f>R2816-L2816</f>
        <v>3</v>
      </c>
      <c r="U2816" s="7" t="str">
        <f>IF((AND(T2816=0,H2816&gt;=L2816)),"Don’t change bids","OK")</f>
        <v>OK</v>
      </c>
      <c r="V2816" t="e">
        <f>IF((MATCH(F2816,W2816,0)),"Same","Diff")</f>
        <v>#N/A</v>
      </c>
      <c r="W2816" s="5">
        <f>ROUND(M2816,2)</f>
        <v>2.06</v>
      </c>
      <c r="X2816" s="5">
        <v>2.06</v>
      </c>
    </row>
    <row r="2817" spans="1:24" x14ac:dyDescent="0.25">
      <c r="A2817" t="s">
        <v>24</v>
      </c>
      <c r="B2817" t="s">
        <v>3596</v>
      </c>
      <c r="C2817" t="s">
        <v>1146</v>
      </c>
      <c r="D2817" t="s">
        <v>3571</v>
      </c>
      <c r="E2817" t="s">
        <v>1088</v>
      </c>
      <c r="F2817" s="5">
        <v>1.96</v>
      </c>
      <c r="G2817" s="9">
        <v>0.1</v>
      </c>
      <c r="H2817" s="6">
        <f>G2817*100</f>
        <v>10</v>
      </c>
      <c r="I2817" t="s">
        <v>9799</v>
      </c>
      <c r="J2817" t="s">
        <v>10766</v>
      </c>
      <c r="K2817">
        <v>10</v>
      </c>
      <c r="L2817">
        <v>10</v>
      </c>
      <c r="M2817">
        <f>(F2817*(1+0.05))</f>
        <v>2.0579999999999998</v>
      </c>
      <c r="N2817">
        <f>IFERROR(ROUND(( (-1.208*LN(L2817) + 7.5474 + 4.6991*(2.71828^(-0.009*L2817)) + 0.0001*L2817*L2817 - 0.0432*L2817 + 4.7166)/3),2), " ")</f>
        <v>4.45</v>
      </c>
      <c r="O2817">
        <f>IFERROR(MAX(MIN(ROUND(N2817*(Q2817/P2817),2),4.5),1.9)," ")</f>
        <v>4.1900000000000004</v>
      </c>
      <c r="P2817">
        <f>13.098*F2817^-1.237</f>
        <v>5.6974985827885236</v>
      </c>
      <c r="Q2817">
        <f>13.098*M2817^-1.237</f>
        <v>5.3638060139004509</v>
      </c>
      <c r="R2817" s="5">
        <f>IFERROR(ROUND(MAX(MIN((-105.4*LN(O2817) + 163.83),95),10),0)," ")</f>
        <v>13</v>
      </c>
      <c r="S2817" s="5" t="str">
        <f>IFERROR(CONCATENATE("(",R2817,",",ROUND((1.2*W2817),2),")")," ")</f>
        <v>(13,2.47)</v>
      </c>
      <c r="T2817">
        <f>R2817-L2817</f>
        <v>3</v>
      </c>
      <c r="U2817" s="7" t="str">
        <f>IF((AND(T2817=0,H2817&gt;=L2817)),"Don’t change bids","OK")</f>
        <v>OK</v>
      </c>
      <c r="V2817" t="e">
        <f>IF((MATCH(F2817,W2817,0)),"Same","Diff")</f>
        <v>#N/A</v>
      </c>
      <c r="W2817" s="5">
        <f>ROUND(M2817,2)</f>
        <v>2.06</v>
      </c>
      <c r="X2817" s="5">
        <v>2.06</v>
      </c>
    </row>
    <row r="2818" spans="1:24" x14ac:dyDescent="0.25">
      <c r="A2818" t="s">
        <v>24</v>
      </c>
      <c r="B2818" t="s">
        <v>3597</v>
      </c>
      <c r="C2818" t="s">
        <v>1146</v>
      </c>
      <c r="D2818" t="s">
        <v>3571</v>
      </c>
      <c r="E2818" t="s">
        <v>110</v>
      </c>
      <c r="F2818" s="5">
        <v>2.36</v>
      </c>
      <c r="G2818" s="9">
        <v>0.1</v>
      </c>
      <c r="H2818" s="6">
        <f>G2818*100</f>
        <v>10</v>
      </c>
      <c r="I2818" t="s">
        <v>9854</v>
      </c>
      <c r="J2818" t="s">
        <v>10766</v>
      </c>
      <c r="K2818">
        <v>10</v>
      </c>
      <c r="L2818">
        <v>10</v>
      </c>
      <c r="M2818">
        <f>(F2818*(1+0.05))</f>
        <v>2.4779999999999998</v>
      </c>
      <c r="N2818">
        <f>IFERROR(ROUND(( (-1.208*LN(L2818) + 7.5474 + 4.6991*(2.71828^(-0.009*L2818)) + 0.0001*L2818*L2818 - 0.0432*L2818 + 4.7166)/3),2), " ")</f>
        <v>4.45</v>
      </c>
      <c r="O2818">
        <f>IFERROR(MAX(MIN(ROUND(N2818*(Q2818/P2818),2),4.5),1.9)," ")</f>
        <v>4.1900000000000004</v>
      </c>
      <c r="P2818">
        <f>13.098*F2818^-1.237</f>
        <v>4.5280669385779184</v>
      </c>
      <c r="Q2818">
        <f>13.098*M2818^-1.237</f>
        <v>4.2628659443388486</v>
      </c>
      <c r="R2818" s="5">
        <f>IFERROR(ROUND(MAX(MIN((-105.4*LN(O2818) + 163.83),95),10),0)," ")</f>
        <v>13</v>
      </c>
      <c r="S2818" s="5" t="str">
        <f>IFERROR(CONCATENATE("(",R2818,",",ROUND((1.2*W2818),2),")")," ")</f>
        <v>(13,2.98)</v>
      </c>
      <c r="T2818">
        <f>R2818-L2818</f>
        <v>3</v>
      </c>
      <c r="U2818" s="7" t="str">
        <f>IF((AND(T2818=0,H2818&gt;=L2818)),"Don’t change bids","OK")</f>
        <v>OK</v>
      </c>
      <c r="V2818" t="e">
        <f>IF((MATCH(F2818,W2818,0)),"Same","Diff")</f>
        <v>#N/A</v>
      </c>
      <c r="W2818" s="5">
        <f>ROUND(M2818,2)</f>
        <v>2.48</v>
      </c>
      <c r="X2818" s="5">
        <v>2.48</v>
      </c>
    </row>
    <row r="2819" spans="1:24" x14ac:dyDescent="0.25">
      <c r="A2819" t="s">
        <v>24</v>
      </c>
      <c r="B2819" t="s">
        <v>440</v>
      </c>
      <c r="C2819" t="s">
        <v>1146</v>
      </c>
      <c r="D2819" t="s">
        <v>428</v>
      </c>
      <c r="E2819" t="s">
        <v>1088</v>
      </c>
      <c r="F2819" s="5">
        <v>1.96</v>
      </c>
      <c r="G2819" s="9">
        <v>0.1</v>
      </c>
      <c r="H2819" s="6">
        <f>G2819*100</f>
        <v>10</v>
      </c>
      <c r="I2819" t="s">
        <v>9799</v>
      </c>
      <c r="J2819" t="s">
        <v>10766</v>
      </c>
      <c r="K2819">
        <v>10</v>
      </c>
      <c r="L2819">
        <v>10</v>
      </c>
      <c r="M2819">
        <f>(F2819*(1+0.05))</f>
        <v>2.0579999999999998</v>
      </c>
      <c r="N2819">
        <f>IFERROR(ROUND(( (-1.208*LN(L2819) + 7.5474 + 4.6991*(2.71828^(-0.009*L2819)) + 0.0001*L2819*L2819 - 0.0432*L2819 + 4.7166)/3),2), " ")</f>
        <v>4.45</v>
      </c>
      <c r="O2819">
        <f>IFERROR(MAX(MIN(ROUND(N2819*(Q2819/P2819),2),4.5),1.9)," ")</f>
        <v>4.1900000000000004</v>
      </c>
      <c r="P2819">
        <f>13.098*F2819^-1.237</f>
        <v>5.6974985827885236</v>
      </c>
      <c r="Q2819">
        <f>13.098*M2819^-1.237</f>
        <v>5.3638060139004509</v>
      </c>
      <c r="R2819" s="5">
        <f>IFERROR(ROUND(MAX(MIN((-105.4*LN(O2819) + 163.83),95),10),0)," ")</f>
        <v>13</v>
      </c>
      <c r="S2819" s="5" t="str">
        <f>IFERROR(CONCATENATE("(",R2819,",",ROUND((1.2*W2819),2),")")," ")</f>
        <v>(13,2.47)</v>
      </c>
      <c r="T2819">
        <f>R2819-L2819</f>
        <v>3</v>
      </c>
      <c r="U2819" s="7" t="str">
        <f>IF((AND(T2819=0,H2819&gt;=L2819)),"Don’t change bids","OK")</f>
        <v>OK</v>
      </c>
      <c r="V2819" t="e">
        <f>IF((MATCH(F2819,W2819,0)),"Same","Diff")</f>
        <v>#N/A</v>
      </c>
      <c r="W2819" s="5">
        <f>ROUND(M2819,2)</f>
        <v>2.06</v>
      </c>
      <c r="X2819" s="5">
        <v>2.06</v>
      </c>
    </row>
    <row r="2820" spans="1:24" x14ac:dyDescent="0.25">
      <c r="A2820" t="s">
        <v>24</v>
      </c>
      <c r="B2820" t="s">
        <v>435</v>
      </c>
      <c r="C2820" t="s">
        <v>1146</v>
      </c>
      <c r="D2820" t="s">
        <v>428</v>
      </c>
      <c r="E2820" t="s">
        <v>1088</v>
      </c>
      <c r="F2820" s="5">
        <v>1.96</v>
      </c>
      <c r="G2820" s="9">
        <v>0.1</v>
      </c>
      <c r="H2820" s="6">
        <f>G2820*100</f>
        <v>10</v>
      </c>
      <c r="I2820" t="s">
        <v>9799</v>
      </c>
      <c r="J2820" t="s">
        <v>10766</v>
      </c>
      <c r="K2820">
        <v>10</v>
      </c>
      <c r="L2820">
        <v>10</v>
      </c>
      <c r="M2820">
        <f>(F2820*(1+0.05))</f>
        <v>2.0579999999999998</v>
      </c>
      <c r="N2820">
        <f>IFERROR(ROUND(( (-1.208*LN(L2820) + 7.5474 + 4.6991*(2.71828^(-0.009*L2820)) + 0.0001*L2820*L2820 - 0.0432*L2820 + 4.7166)/3),2), " ")</f>
        <v>4.45</v>
      </c>
      <c r="O2820">
        <f>IFERROR(MAX(MIN(ROUND(N2820*(Q2820/P2820),2),4.5),1.9)," ")</f>
        <v>4.1900000000000004</v>
      </c>
      <c r="P2820">
        <f>13.098*F2820^-1.237</f>
        <v>5.6974985827885236</v>
      </c>
      <c r="Q2820">
        <f>13.098*M2820^-1.237</f>
        <v>5.3638060139004509</v>
      </c>
      <c r="R2820" s="5">
        <f>IFERROR(ROUND(MAX(MIN((-105.4*LN(O2820) + 163.83),95),10),0)," ")</f>
        <v>13</v>
      </c>
      <c r="S2820" s="5" t="str">
        <f>IFERROR(CONCATENATE("(",R2820,",",ROUND((1.2*W2820),2),")")," ")</f>
        <v>(13,2.47)</v>
      </c>
      <c r="T2820">
        <f>R2820-L2820</f>
        <v>3</v>
      </c>
      <c r="U2820" s="7" t="str">
        <f>IF((AND(T2820=0,H2820&gt;=L2820)),"Don’t change bids","OK")</f>
        <v>OK</v>
      </c>
      <c r="V2820" t="e">
        <f>IF((MATCH(F2820,W2820,0)),"Same","Diff")</f>
        <v>#N/A</v>
      </c>
      <c r="W2820" s="5">
        <f>ROUND(M2820,2)</f>
        <v>2.06</v>
      </c>
      <c r="X2820" s="5">
        <v>2.06</v>
      </c>
    </row>
    <row r="2821" spans="1:24" x14ac:dyDescent="0.25">
      <c r="A2821" t="s">
        <v>24</v>
      </c>
      <c r="B2821" t="s">
        <v>3598</v>
      </c>
      <c r="C2821" t="s">
        <v>1146</v>
      </c>
      <c r="D2821" t="s">
        <v>3599</v>
      </c>
      <c r="E2821" t="s">
        <v>397</v>
      </c>
      <c r="F2821" s="5">
        <v>3.68</v>
      </c>
      <c r="G2821" s="9">
        <v>0.1</v>
      </c>
      <c r="H2821" s="6">
        <f>G2821*100</f>
        <v>10</v>
      </c>
      <c r="I2821" t="s">
        <v>10208</v>
      </c>
      <c r="J2821" t="s">
        <v>10766</v>
      </c>
      <c r="K2821">
        <v>10</v>
      </c>
      <c r="L2821">
        <v>10</v>
      </c>
      <c r="M2821">
        <f>(F2821*(1+0.05))</f>
        <v>3.8640000000000003</v>
      </c>
      <c r="N2821">
        <f>IFERROR(ROUND(( (-1.208*LN(L2821) + 7.5474 + 4.6991*(2.71828^(-0.009*L2821)) + 0.0001*L2821*L2821 - 0.0432*L2821 + 4.7166)/3),2), " ")</f>
        <v>4.45</v>
      </c>
      <c r="O2821">
        <f>IFERROR(MAX(MIN(ROUND(N2821*(Q2821/P2821),2),4.5),1.9)," ")</f>
        <v>4.1900000000000004</v>
      </c>
      <c r="P2821">
        <f>13.098*F2821^-1.237</f>
        <v>2.6136728970477168</v>
      </c>
      <c r="Q2821">
        <f>13.098*M2821^-1.237</f>
        <v>2.4605946275973856</v>
      </c>
      <c r="R2821" s="5">
        <f>IFERROR(ROUND(MAX(MIN((-105.4*LN(O2821) + 163.83),95),10),0)," ")</f>
        <v>13</v>
      </c>
      <c r="S2821" s="5" t="str">
        <f>IFERROR(CONCATENATE("(",R2821,",",ROUND((1.2*W2821),2),")")," ")</f>
        <v>(13,4.63)</v>
      </c>
      <c r="T2821">
        <f>R2821-L2821</f>
        <v>3</v>
      </c>
      <c r="U2821" s="7" t="str">
        <f>IF((AND(T2821=0,H2821&gt;=L2821)),"Don’t change bids","OK")</f>
        <v>OK</v>
      </c>
      <c r="V2821" t="e">
        <f>IF((MATCH(F2821,W2821,0)),"Same","Diff")</f>
        <v>#N/A</v>
      </c>
      <c r="W2821" s="5">
        <f>ROUND(M2821,2)</f>
        <v>3.86</v>
      </c>
      <c r="X2821" s="5">
        <v>3.86</v>
      </c>
    </row>
    <row r="2822" spans="1:24" x14ac:dyDescent="0.25">
      <c r="A2822" t="s">
        <v>24</v>
      </c>
      <c r="B2822" t="s">
        <v>3600</v>
      </c>
      <c r="C2822" t="s">
        <v>1146</v>
      </c>
      <c r="D2822" t="s">
        <v>3599</v>
      </c>
      <c r="E2822" t="s">
        <v>1088</v>
      </c>
      <c r="F2822" s="5">
        <v>1.96</v>
      </c>
      <c r="G2822" s="9">
        <v>0.1</v>
      </c>
      <c r="H2822" s="6">
        <f>G2822*100</f>
        <v>10</v>
      </c>
      <c r="I2822" t="s">
        <v>9799</v>
      </c>
      <c r="J2822" t="s">
        <v>10766</v>
      </c>
      <c r="K2822">
        <v>10</v>
      </c>
      <c r="L2822">
        <v>10</v>
      </c>
      <c r="M2822">
        <f>(F2822*(1+0.05))</f>
        <v>2.0579999999999998</v>
      </c>
      <c r="N2822">
        <f>IFERROR(ROUND(( (-1.208*LN(L2822) + 7.5474 + 4.6991*(2.71828^(-0.009*L2822)) + 0.0001*L2822*L2822 - 0.0432*L2822 + 4.7166)/3),2), " ")</f>
        <v>4.45</v>
      </c>
      <c r="O2822">
        <f>IFERROR(MAX(MIN(ROUND(N2822*(Q2822/P2822),2),4.5),1.9)," ")</f>
        <v>4.1900000000000004</v>
      </c>
      <c r="P2822">
        <f>13.098*F2822^-1.237</f>
        <v>5.6974985827885236</v>
      </c>
      <c r="Q2822">
        <f>13.098*M2822^-1.237</f>
        <v>5.3638060139004509</v>
      </c>
      <c r="R2822" s="5">
        <f>IFERROR(ROUND(MAX(MIN((-105.4*LN(O2822) + 163.83),95),10),0)," ")</f>
        <v>13</v>
      </c>
      <c r="S2822" s="5" t="str">
        <f>IFERROR(CONCATENATE("(",R2822,",",ROUND((1.2*W2822),2),")")," ")</f>
        <v>(13,2.47)</v>
      </c>
      <c r="T2822">
        <f>R2822-L2822</f>
        <v>3</v>
      </c>
      <c r="U2822" s="7" t="str">
        <f>IF((AND(T2822=0,H2822&gt;=L2822)),"Don’t change bids","OK")</f>
        <v>OK</v>
      </c>
      <c r="V2822" t="e">
        <f>IF((MATCH(F2822,W2822,0)),"Same","Diff")</f>
        <v>#N/A</v>
      </c>
      <c r="W2822" s="5">
        <f>ROUND(M2822,2)</f>
        <v>2.06</v>
      </c>
      <c r="X2822" s="5">
        <v>2.06</v>
      </c>
    </row>
    <row r="2823" spans="1:24" x14ac:dyDescent="0.25">
      <c r="A2823" t="s">
        <v>24</v>
      </c>
      <c r="B2823" t="s">
        <v>3601</v>
      </c>
      <c r="C2823" t="s">
        <v>1146</v>
      </c>
      <c r="D2823" t="s">
        <v>3602</v>
      </c>
      <c r="E2823" t="s">
        <v>1088</v>
      </c>
      <c r="F2823" s="5">
        <v>1.96</v>
      </c>
      <c r="G2823" s="9">
        <v>0.1</v>
      </c>
      <c r="H2823" s="6">
        <f>G2823*100</f>
        <v>10</v>
      </c>
      <c r="I2823" t="s">
        <v>9799</v>
      </c>
      <c r="J2823" t="s">
        <v>10766</v>
      </c>
      <c r="K2823">
        <v>10</v>
      </c>
      <c r="L2823">
        <v>10</v>
      </c>
      <c r="M2823">
        <f>(F2823*(1+0.05))</f>
        <v>2.0579999999999998</v>
      </c>
      <c r="N2823">
        <f>IFERROR(ROUND(( (-1.208*LN(L2823) + 7.5474 + 4.6991*(2.71828^(-0.009*L2823)) + 0.0001*L2823*L2823 - 0.0432*L2823 + 4.7166)/3),2), " ")</f>
        <v>4.45</v>
      </c>
      <c r="O2823">
        <f>IFERROR(MAX(MIN(ROUND(N2823*(Q2823/P2823),2),4.5),1.9)," ")</f>
        <v>4.1900000000000004</v>
      </c>
      <c r="P2823">
        <f>13.098*F2823^-1.237</f>
        <v>5.6974985827885236</v>
      </c>
      <c r="Q2823">
        <f>13.098*M2823^-1.237</f>
        <v>5.3638060139004509</v>
      </c>
      <c r="R2823" s="5">
        <f>IFERROR(ROUND(MAX(MIN((-105.4*LN(O2823) + 163.83),95),10),0)," ")</f>
        <v>13</v>
      </c>
      <c r="S2823" s="5" t="str">
        <f>IFERROR(CONCATENATE("(",R2823,",",ROUND((1.2*W2823),2),")")," ")</f>
        <v>(13,2.47)</v>
      </c>
      <c r="T2823">
        <f>R2823-L2823</f>
        <v>3</v>
      </c>
      <c r="U2823" s="7" t="str">
        <f>IF((AND(T2823=0,H2823&gt;=L2823)),"Don’t change bids","OK")</f>
        <v>OK</v>
      </c>
      <c r="V2823" t="e">
        <f>IF((MATCH(F2823,W2823,0)),"Same","Diff")</f>
        <v>#N/A</v>
      </c>
      <c r="W2823" s="5">
        <f>ROUND(M2823,2)</f>
        <v>2.06</v>
      </c>
      <c r="X2823" s="5">
        <v>2.06</v>
      </c>
    </row>
    <row r="2824" spans="1:24" x14ac:dyDescent="0.25">
      <c r="A2824" t="s">
        <v>24</v>
      </c>
      <c r="B2824" t="s">
        <v>3603</v>
      </c>
      <c r="C2824" t="s">
        <v>1146</v>
      </c>
      <c r="D2824" t="s">
        <v>3604</v>
      </c>
      <c r="E2824" t="s">
        <v>1088</v>
      </c>
      <c r="F2824" s="5">
        <v>1.96</v>
      </c>
      <c r="G2824" s="9">
        <v>0.1</v>
      </c>
      <c r="H2824" s="6">
        <f>G2824*100</f>
        <v>10</v>
      </c>
      <c r="I2824" t="s">
        <v>9799</v>
      </c>
      <c r="J2824" t="s">
        <v>10766</v>
      </c>
      <c r="K2824">
        <v>10</v>
      </c>
      <c r="L2824">
        <v>10</v>
      </c>
      <c r="M2824">
        <f>(F2824*(1+0.05))</f>
        <v>2.0579999999999998</v>
      </c>
      <c r="N2824">
        <f>IFERROR(ROUND(( (-1.208*LN(L2824) + 7.5474 + 4.6991*(2.71828^(-0.009*L2824)) + 0.0001*L2824*L2824 - 0.0432*L2824 + 4.7166)/3),2), " ")</f>
        <v>4.45</v>
      </c>
      <c r="O2824">
        <f>IFERROR(MAX(MIN(ROUND(N2824*(Q2824/P2824),2),4.5),1.9)," ")</f>
        <v>4.1900000000000004</v>
      </c>
      <c r="P2824">
        <f>13.098*F2824^-1.237</f>
        <v>5.6974985827885236</v>
      </c>
      <c r="Q2824">
        <f>13.098*M2824^-1.237</f>
        <v>5.3638060139004509</v>
      </c>
      <c r="R2824" s="5">
        <f>IFERROR(ROUND(MAX(MIN((-105.4*LN(O2824) + 163.83),95),10),0)," ")</f>
        <v>13</v>
      </c>
      <c r="S2824" s="5" t="str">
        <f>IFERROR(CONCATENATE("(",R2824,",",ROUND((1.2*W2824),2),")")," ")</f>
        <v>(13,2.47)</v>
      </c>
      <c r="T2824">
        <f>R2824-L2824</f>
        <v>3</v>
      </c>
      <c r="U2824" s="7" t="str">
        <f>IF((AND(T2824=0,H2824&gt;=L2824)),"Don’t change bids","OK")</f>
        <v>OK</v>
      </c>
      <c r="V2824" t="e">
        <f>IF((MATCH(F2824,W2824,0)),"Same","Diff")</f>
        <v>#N/A</v>
      </c>
      <c r="W2824" s="5">
        <f>ROUND(M2824,2)</f>
        <v>2.06</v>
      </c>
      <c r="X2824" s="5">
        <v>2.06</v>
      </c>
    </row>
    <row r="2825" spans="1:24" x14ac:dyDescent="0.25">
      <c r="A2825" t="s">
        <v>24</v>
      </c>
      <c r="B2825" t="s">
        <v>3605</v>
      </c>
      <c r="C2825" t="s">
        <v>1146</v>
      </c>
      <c r="D2825" t="s">
        <v>3606</v>
      </c>
      <c r="E2825" t="s">
        <v>1441</v>
      </c>
      <c r="F2825" s="5">
        <v>2.0499999999999998</v>
      </c>
      <c r="G2825" s="9">
        <v>0.1</v>
      </c>
      <c r="H2825" s="6">
        <f>G2825*100</f>
        <v>10</v>
      </c>
      <c r="I2825" t="s">
        <v>9856</v>
      </c>
      <c r="J2825" t="s">
        <v>10766</v>
      </c>
      <c r="K2825">
        <v>10</v>
      </c>
      <c r="L2825">
        <v>10</v>
      </c>
      <c r="M2825">
        <f>(F2825*(1+0.05))</f>
        <v>2.1524999999999999</v>
      </c>
      <c r="N2825">
        <f>IFERROR(ROUND(( (-1.208*LN(L2825) + 7.5474 + 4.6991*(2.71828^(-0.009*L2825)) + 0.0001*L2825*L2825 - 0.0432*L2825 + 4.7166)/3),2), " ")</f>
        <v>4.45</v>
      </c>
      <c r="O2825">
        <f>IFERROR(MAX(MIN(ROUND(N2825*(Q2825/P2825),2),4.5),1.9)," ")</f>
        <v>4.1900000000000004</v>
      </c>
      <c r="P2825">
        <f>13.098*F2825^-1.237</f>
        <v>5.3897107682222805</v>
      </c>
      <c r="Q2825">
        <f>13.098*M2825^-1.237</f>
        <v>5.074044795571603</v>
      </c>
      <c r="R2825" s="5">
        <f>IFERROR(ROUND(MAX(MIN((-105.4*LN(O2825) + 163.83),95),10),0)," ")</f>
        <v>13</v>
      </c>
      <c r="S2825" s="5" t="str">
        <f>IFERROR(CONCATENATE("(",R2825,",",ROUND((1.2*W2825),2),")")," ")</f>
        <v>(13,2.58)</v>
      </c>
      <c r="T2825">
        <f>R2825-L2825</f>
        <v>3</v>
      </c>
      <c r="U2825" s="7" t="str">
        <f>IF((AND(T2825=0,H2825&gt;=L2825)),"Don’t change bids","OK")</f>
        <v>OK</v>
      </c>
      <c r="V2825" t="e">
        <f>IF((MATCH(F2825,W2825,0)),"Same","Diff")</f>
        <v>#N/A</v>
      </c>
      <c r="W2825" s="5">
        <f>ROUND(M2825,2)</f>
        <v>2.15</v>
      </c>
      <c r="X2825" s="5">
        <v>2.15</v>
      </c>
    </row>
    <row r="2826" spans="1:24" x14ac:dyDescent="0.25">
      <c r="A2826" t="s">
        <v>24</v>
      </c>
      <c r="B2826" t="s">
        <v>3607</v>
      </c>
      <c r="C2826" t="s">
        <v>1146</v>
      </c>
      <c r="D2826" t="s">
        <v>3606</v>
      </c>
      <c r="E2826" t="s">
        <v>1214</v>
      </c>
      <c r="F2826" s="5">
        <v>2.04</v>
      </c>
      <c r="G2826" s="9">
        <v>0.1</v>
      </c>
      <c r="H2826" s="6">
        <f>G2826*100</f>
        <v>10</v>
      </c>
      <c r="I2826" t="s">
        <v>10203</v>
      </c>
      <c r="J2826" t="s">
        <v>10766</v>
      </c>
      <c r="K2826">
        <v>10</v>
      </c>
      <c r="L2826">
        <v>10</v>
      </c>
      <c r="M2826">
        <f>(F2826*(1+0.05))</f>
        <v>2.1420000000000003</v>
      </c>
      <c r="N2826">
        <f>IFERROR(ROUND(( (-1.208*LN(L2826) + 7.5474 + 4.6991*(2.71828^(-0.009*L2826)) + 0.0001*L2826*L2826 - 0.0432*L2826 + 4.7166)/3),2), " ")</f>
        <v>4.45</v>
      </c>
      <c r="O2826">
        <f>IFERROR(MAX(MIN(ROUND(N2826*(Q2826/P2826),2),4.5),1.9)," ")</f>
        <v>4.1900000000000004</v>
      </c>
      <c r="P2826">
        <f>13.098*F2826^-1.237</f>
        <v>5.4224114554133021</v>
      </c>
      <c r="Q2826">
        <f>13.098*M2826^-1.237</f>
        <v>5.1048302604673275</v>
      </c>
      <c r="R2826" s="5">
        <f>IFERROR(ROUND(MAX(MIN((-105.4*LN(O2826) + 163.83),95),10),0)," ")</f>
        <v>13</v>
      </c>
      <c r="S2826" s="5" t="str">
        <f>IFERROR(CONCATENATE("(",R2826,",",ROUND((1.2*W2826),2),")")," ")</f>
        <v>(13,2.57)</v>
      </c>
      <c r="T2826">
        <f>R2826-L2826</f>
        <v>3</v>
      </c>
      <c r="U2826" s="7" t="str">
        <f>IF((AND(T2826=0,H2826&gt;=L2826)),"Don’t change bids","OK")</f>
        <v>OK</v>
      </c>
      <c r="V2826" t="e">
        <f>IF((MATCH(F2826,W2826,0)),"Same","Diff")</f>
        <v>#N/A</v>
      </c>
      <c r="W2826" s="5">
        <f>ROUND(M2826,2)</f>
        <v>2.14</v>
      </c>
      <c r="X2826" s="5">
        <v>2.14</v>
      </c>
    </row>
    <row r="2827" spans="1:24" x14ac:dyDescent="0.25">
      <c r="A2827" t="s">
        <v>24</v>
      </c>
      <c r="B2827" t="s">
        <v>3608</v>
      </c>
      <c r="C2827" t="s">
        <v>1146</v>
      </c>
      <c r="D2827" t="s">
        <v>3609</v>
      </c>
      <c r="E2827" t="s">
        <v>1088</v>
      </c>
      <c r="F2827" s="5">
        <v>1.96</v>
      </c>
      <c r="G2827" s="9">
        <v>0.1</v>
      </c>
      <c r="H2827" s="6">
        <f>G2827*100</f>
        <v>10</v>
      </c>
      <c r="I2827" t="s">
        <v>9799</v>
      </c>
      <c r="J2827" t="s">
        <v>10766</v>
      </c>
      <c r="K2827">
        <v>10</v>
      </c>
      <c r="L2827">
        <v>10</v>
      </c>
      <c r="M2827">
        <f>(F2827*(1+0.05))</f>
        <v>2.0579999999999998</v>
      </c>
      <c r="N2827">
        <f>IFERROR(ROUND(( (-1.208*LN(L2827) + 7.5474 + 4.6991*(2.71828^(-0.009*L2827)) + 0.0001*L2827*L2827 - 0.0432*L2827 + 4.7166)/3),2), " ")</f>
        <v>4.45</v>
      </c>
      <c r="O2827">
        <f>IFERROR(MAX(MIN(ROUND(N2827*(Q2827/P2827),2),4.5),1.9)," ")</f>
        <v>4.1900000000000004</v>
      </c>
      <c r="P2827">
        <f>13.098*F2827^-1.237</f>
        <v>5.6974985827885236</v>
      </c>
      <c r="Q2827">
        <f>13.098*M2827^-1.237</f>
        <v>5.3638060139004509</v>
      </c>
      <c r="R2827" s="5">
        <f>IFERROR(ROUND(MAX(MIN((-105.4*LN(O2827) + 163.83),95),10),0)," ")</f>
        <v>13</v>
      </c>
      <c r="S2827" s="5" t="str">
        <f>IFERROR(CONCATENATE("(",R2827,",",ROUND((1.2*W2827),2),")")," ")</f>
        <v>(13,2.47)</v>
      </c>
      <c r="T2827">
        <f>R2827-L2827</f>
        <v>3</v>
      </c>
      <c r="U2827" s="7" t="str">
        <f>IF((AND(T2827=0,H2827&gt;=L2827)),"Don’t change bids","OK")</f>
        <v>OK</v>
      </c>
      <c r="V2827" t="e">
        <f>IF((MATCH(F2827,W2827,0)),"Same","Diff")</f>
        <v>#N/A</v>
      </c>
      <c r="W2827" s="5">
        <f>ROUND(M2827,2)</f>
        <v>2.06</v>
      </c>
      <c r="X2827" s="5">
        <v>2.06</v>
      </c>
    </row>
    <row r="2828" spans="1:24" x14ac:dyDescent="0.25">
      <c r="A2828" t="s">
        <v>24</v>
      </c>
      <c r="B2828" t="s">
        <v>3610</v>
      </c>
      <c r="C2828" t="s">
        <v>1146</v>
      </c>
      <c r="D2828" t="s">
        <v>3606</v>
      </c>
      <c r="E2828" t="s">
        <v>1088</v>
      </c>
      <c r="F2828" s="5">
        <v>1.96</v>
      </c>
      <c r="G2828" s="9">
        <v>0.1</v>
      </c>
      <c r="H2828" s="6">
        <f>G2828*100</f>
        <v>10</v>
      </c>
      <c r="I2828" t="s">
        <v>9799</v>
      </c>
      <c r="J2828" t="s">
        <v>10766</v>
      </c>
      <c r="K2828">
        <v>10</v>
      </c>
      <c r="L2828">
        <v>10</v>
      </c>
      <c r="M2828">
        <f>(F2828*(1+0.05))</f>
        <v>2.0579999999999998</v>
      </c>
      <c r="N2828">
        <f>IFERROR(ROUND(( (-1.208*LN(L2828) + 7.5474 + 4.6991*(2.71828^(-0.009*L2828)) + 0.0001*L2828*L2828 - 0.0432*L2828 + 4.7166)/3),2), " ")</f>
        <v>4.45</v>
      </c>
      <c r="O2828">
        <f>IFERROR(MAX(MIN(ROUND(N2828*(Q2828/P2828),2),4.5),1.9)," ")</f>
        <v>4.1900000000000004</v>
      </c>
      <c r="P2828">
        <f>13.098*F2828^-1.237</f>
        <v>5.6974985827885236</v>
      </c>
      <c r="Q2828">
        <f>13.098*M2828^-1.237</f>
        <v>5.3638060139004509</v>
      </c>
      <c r="R2828" s="5">
        <f>IFERROR(ROUND(MAX(MIN((-105.4*LN(O2828) + 163.83),95),10),0)," ")</f>
        <v>13</v>
      </c>
      <c r="S2828" s="5" t="str">
        <f>IFERROR(CONCATENATE("(",R2828,",",ROUND((1.2*W2828),2),")")," ")</f>
        <v>(13,2.47)</v>
      </c>
      <c r="T2828">
        <f>R2828-L2828</f>
        <v>3</v>
      </c>
      <c r="U2828" s="7" t="str">
        <f>IF((AND(T2828=0,H2828&gt;=L2828)),"Don’t change bids","OK")</f>
        <v>OK</v>
      </c>
      <c r="V2828" t="e">
        <f>IF((MATCH(F2828,W2828,0)),"Same","Diff")</f>
        <v>#N/A</v>
      </c>
      <c r="W2828" s="5">
        <f>ROUND(M2828,2)</f>
        <v>2.06</v>
      </c>
      <c r="X2828" s="5">
        <v>2.06</v>
      </c>
    </row>
    <row r="2829" spans="1:24" x14ac:dyDescent="0.25">
      <c r="A2829" t="s">
        <v>24</v>
      </c>
      <c r="B2829" t="s">
        <v>3611</v>
      </c>
      <c r="C2829" t="s">
        <v>1146</v>
      </c>
      <c r="D2829" t="s">
        <v>3602</v>
      </c>
      <c r="E2829" t="s">
        <v>1088</v>
      </c>
      <c r="F2829" s="5">
        <v>1.96</v>
      </c>
      <c r="G2829" s="9">
        <v>0.1</v>
      </c>
      <c r="H2829" s="6">
        <f>G2829*100</f>
        <v>10</v>
      </c>
      <c r="I2829" t="s">
        <v>9799</v>
      </c>
      <c r="J2829" t="s">
        <v>10766</v>
      </c>
      <c r="K2829">
        <v>10</v>
      </c>
      <c r="L2829">
        <v>10</v>
      </c>
      <c r="M2829">
        <f>(F2829*(1+0.05))</f>
        <v>2.0579999999999998</v>
      </c>
      <c r="N2829">
        <f>IFERROR(ROUND(( (-1.208*LN(L2829) + 7.5474 + 4.6991*(2.71828^(-0.009*L2829)) + 0.0001*L2829*L2829 - 0.0432*L2829 + 4.7166)/3),2), " ")</f>
        <v>4.45</v>
      </c>
      <c r="O2829">
        <f>IFERROR(MAX(MIN(ROUND(N2829*(Q2829/P2829),2),4.5),1.9)," ")</f>
        <v>4.1900000000000004</v>
      </c>
      <c r="P2829">
        <f>13.098*F2829^-1.237</f>
        <v>5.6974985827885236</v>
      </c>
      <c r="Q2829">
        <f>13.098*M2829^-1.237</f>
        <v>5.3638060139004509</v>
      </c>
      <c r="R2829" s="5">
        <f>IFERROR(ROUND(MAX(MIN((-105.4*LN(O2829) + 163.83),95),10),0)," ")</f>
        <v>13</v>
      </c>
      <c r="S2829" s="5" t="str">
        <f>IFERROR(CONCATENATE("(",R2829,",",ROUND((1.2*W2829),2),")")," ")</f>
        <v>(13,2.47)</v>
      </c>
      <c r="T2829">
        <f>R2829-L2829</f>
        <v>3</v>
      </c>
      <c r="U2829" s="7" t="str">
        <f>IF((AND(T2829=0,H2829&gt;=L2829)),"Don’t change bids","OK")</f>
        <v>OK</v>
      </c>
      <c r="V2829" t="e">
        <f>IF((MATCH(F2829,W2829,0)),"Same","Diff")</f>
        <v>#N/A</v>
      </c>
      <c r="W2829" s="5">
        <f>ROUND(M2829,2)</f>
        <v>2.06</v>
      </c>
      <c r="X2829" s="5">
        <v>2.06</v>
      </c>
    </row>
    <row r="2830" spans="1:24" x14ac:dyDescent="0.25">
      <c r="A2830" t="s">
        <v>24</v>
      </c>
      <c r="B2830" t="s">
        <v>3612</v>
      </c>
      <c r="C2830" t="s">
        <v>1146</v>
      </c>
      <c r="D2830" t="s">
        <v>3606</v>
      </c>
      <c r="E2830" t="s">
        <v>1088</v>
      </c>
      <c r="F2830" s="5">
        <v>1.96</v>
      </c>
      <c r="G2830" s="9">
        <v>0.1</v>
      </c>
      <c r="H2830" s="6">
        <f>G2830*100</f>
        <v>10</v>
      </c>
      <c r="I2830" t="s">
        <v>9799</v>
      </c>
      <c r="J2830" t="s">
        <v>10766</v>
      </c>
      <c r="K2830">
        <v>10</v>
      </c>
      <c r="L2830">
        <v>10</v>
      </c>
      <c r="M2830">
        <f>(F2830*(1+0.05))</f>
        <v>2.0579999999999998</v>
      </c>
      <c r="N2830">
        <f>IFERROR(ROUND(( (-1.208*LN(L2830) + 7.5474 + 4.6991*(2.71828^(-0.009*L2830)) + 0.0001*L2830*L2830 - 0.0432*L2830 + 4.7166)/3),2), " ")</f>
        <v>4.45</v>
      </c>
      <c r="O2830">
        <f>IFERROR(MAX(MIN(ROUND(N2830*(Q2830/P2830),2),4.5),1.9)," ")</f>
        <v>4.1900000000000004</v>
      </c>
      <c r="P2830">
        <f>13.098*F2830^-1.237</f>
        <v>5.6974985827885236</v>
      </c>
      <c r="Q2830">
        <f>13.098*M2830^-1.237</f>
        <v>5.3638060139004509</v>
      </c>
      <c r="R2830" s="5">
        <f>IFERROR(ROUND(MAX(MIN((-105.4*LN(O2830) + 163.83),95),10),0)," ")</f>
        <v>13</v>
      </c>
      <c r="S2830" s="5" t="str">
        <f>IFERROR(CONCATENATE("(",R2830,",",ROUND((1.2*W2830),2),")")," ")</f>
        <v>(13,2.47)</v>
      </c>
      <c r="T2830">
        <f>R2830-L2830</f>
        <v>3</v>
      </c>
      <c r="U2830" s="7" t="str">
        <f>IF((AND(T2830=0,H2830&gt;=L2830)),"Don’t change bids","OK")</f>
        <v>OK</v>
      </c>
      <c r="V2830" t="e">
        <f>IF((MATCH(F2830,W2830,0)),"Same","Diff")</f>
        <v>#N/A</v>
      </c>
      <c r="W2830" s="5">
        <f>ROUND(M2830,2)</f>
        <v>2.06</v>
      </c>
      <c r="X2830" s="5">
        <v>2.06</v>
      </c>
    </row>
    <row r="2831" spans="1:24" x14ac:dyDescent="0.25">
      <c r="A2831" t="s">
        <v>24</v>
      </c>
      <c r="B2831" t="s">
        <v>3613</v>
      </c>
      <c r="C2831" t="s">
        <v>1146</v>
      </c>
      <c r="D2831" t="s">
        <v>3614</v>
      </c>
      <c r="E2831" t="s">
        <v>1088</v>
      </c>
      <c r="F2831" s="5">
        <v>1.96</v>
      </c>
      <c r="G2831" s="9">
        <v>0.1</v>
      </c>
      <c r="H2831" s="6">
        <f>G2831*100</f>
        <v>10</v>
      </c>
      <c r="I2831" t="s">
        <v>9799</v>
      </c>
      <c r="J2831" t="s">
        <v>10766</v>
      </c>
      <c r="K2831">
        <v>10</v>
      </c>
      <c r="L2831">
        <v>10</v>
      </c>
      <c r="M2831">
        <f>(F2831*(1+0.05))</f>
        <v>2.0579999999999998</v>
      </c>
      <c r="N2831">
        <f>IFERROR(ROUND(( (-1.208*LN(L2831) + 7.5474 + 4.6991*(2.71828^(-0.009*L2831)) + 0.0001*L2831*L2831 - 0.0432*L2831 + 4.7166)/3),2), " ")</f>
        <v>4.45</v>
      </c>
      <c r="O2831">
        <f>IFERROR(MAX(MIN(ROUND(N2831*(Q2831/P2831),2),4.5),1.9)," ")</f>
        <v>4.1900000000000004</v>
      </c>
      <c r="P2831">
        <f>13.098*F2831^-1.237</f>
        <v>5.6974985827885236</v>
      </c>
      <c r="Q2831">
        <f>13.098*M2831^-1.237</f>
        <v>5.3638060139004509</v>
      </c>
      <c r="R2831" s="5">
        <f>IFERROR(ROUND(MAX(MIN((-105.4*LN(O2831) + 163.83),95),10),0)," ")</f>
        <v>13</v>
      </c>
      <c r="S2831" s="5" t="str">
        <f>IFERROR(CONCATENATE("(",R2831,",",ROUND((1.2*W2831),2),")")," ")</f>
        <v>(13,2.47)</v>
      </c>
      <c r="T2831">
        <f>R2831-L2831</f>
        <v>3</v>
      </c>
      <c r="U2831" s="7" t="str">
        <f>IF((AND(T2831=0,H2831&gt;=L2831)),"Don’t change bids","OK")</f>
        <v>OK</v>
      </c>
      <c r="V2831" t="e">
        <f>IF((MATCH(F2831,W2831,0)),"Same","Diff")</f>
        <v>#N/A</v>
      </c>
      <c r="W2831" s="5">
        <f>ROUND(M2831,2)</f>
        <v>2.06</v>
      </c>
      <c r="X2831" s="5">
        <v>2.06</v>
      </c>
    </row>
    <row r="2832" spans="1:24" x14ac:dyDescent="0.25">
      <c r="A2832" t="s">
        <v>24</v>
      </c>
      <c r="B2832" t="s">
        <v>3615</v>
      </c>
      <c r="C2832" t="s">
        <v>1146</v>
      </c>
      <c r="D2832" t="s">
        <v>3614</v>
      </c>
      <c r="E2832" t="s">
        <v>1088</v>
      </c>
      <c r="F2832" s="5">
        <v>1.96</v>
      </c>
      <c r="G2832" s="9">
        <v>0.1</v>
      </c>
      <c r="H2832" s="6">
        <f>G2832*100</f>
        <v>10</v>
      </c>
      <c r="I2832" t="s">
        <v>9799</v>
      </c>
      <c r="J2832" t="s">
        <v>10766</v>
      </c>
      <c r="K2832">
        <v>10</v>
      </c>
      <c r="L2832">
        <v>10</v>
      </c>
      <c r="M2832">
        <f>(F2832*(1+0.05))</f>
        <v>2.0579999999999998</v>
      </c>
      <c r="N2832">
        <f>IFERROR(ROUND(( (-1.208*LN(L2832) + 7.5474 + 4.6991*(2.71828^(-0.009*L2832)) + 0.0001*L2832*L2832 - 0.0432*L2832 + 4.7166)/3),2), " ")</f>
        <v>4.45</v>
      </c>
      <c r="O2832">
        <f>IFERROR(MAX(MIN(ROUND(N2832*(Q2832/P2832),2),4.5),1.9)," ")</f>
        <v>4.1900000000000004</v>
      </c>
      <c r="P2832">
        <f>13.098*F2832^-1.237</f>
        <v>5.6974985827885236</v>
      </c>
      <c r="Q2832">
        <f>13.098*M2832^-1.237</f>
        <v>5.3638060139004509</v>
      </c>
      <c r="R2832" s="5">
        <f>IFERROR(ROUND(MAX(MIN((-105.4*LN(O2832) + 163.83),95),10),0)," ")</f>
        <v>13</v>
      </c>
      <c r="S2832" s="5" t="str">
        <f>IFERROR(CONCATENATE("(",R2832,",",ROUND((1.2*W2832),2),")")," ")</f>
        <v>(13,2.47)</v>
      </c>
      <c r="T2832">
        <f>R2832-L2832</f>
        <v>3</v>
      </c>
      <c r="U2832" s="7" t="str">
        <f>IF((AND(T2832=0,H2832&gt;=L2832)),"Don’t change bids","OK")</f>
        <v>OK</v>
      </c>
      <c r="V2832" t="e">
        <f>IF((MATCH(F2832,W2832,0)),"Same","Diff")</f>
        <v>#N/A</v>
      </c>
      <c r="W2832" s="5">
        <f>ROUND(M2832,2)</f>
        <v>2.06</v>
      </c>
      <c r="X2832" s="5">
        <v>2.06</v>
      </c>
    </row>
    <row r="2833" spans="1:24" x14ac:dyDescent="0.25">
      <c r="A2833" t="s">
        <v>24</v>
      </c>
      <c r="B2833" t="s">
        <v>3616</v>
      </c>
      <c r="C2833" t="s">
        <v>1146</v>
      </c>
      <c r="D2833" t="s">
        <v>3614</v>
      </c>
      <c r="E2833" t="s">
        <v>1088</v>
      </c>
      <c r="F2833" s="5">
        <v>1.96</v>
      </c>
      <c r="G2833" s="9">
        <v>0.1</v>
      </c>
      <c r="H2833" s="6">
        <f>G2833*100</f>
        <v>10</v>
      </c>
      <c r="I2833" t="s">
        <v>9799</v>
      </c>
      <c r="J2833" t="s">
        <v>10766</v>
      </c>
      <c r="K2833">
        <v>10</v>
      </c>
      <c r="L2833">
        <v>10</v>
      </c>
      <c r="M2833">
        <f>(F2833*(1+0.05))</f>
        <v>2.0579999999999998</v>
      </c>
      <c r="N2833">
        <f>IFERROR(ROUND(( (-1.208*LN(L2833) + 7.5474 + 4.6991*(2.71828^(-0.009*L2833)) + 0.0001*L2833*L2833 - 0.0432*L2833 + 4.7166)/3),2), " ")</f>
        <v>4.45</v>
      </c>
      <c r="O2833">
        <f>IFERROR(MAX(MIN(ROUND(N2833*(Q2833/P2833),2),4.5),1.9)," ")</f>
        <v>4.1900000000000004</v>
      </c>
      <c r="P2833">
        <f>13.098*F2833^-1.237</f>
        <v>5.6974985827885236</v>
      </c>
      <c r="Q2833">
        <f>13.098*M2833^-1.237</f>
        <v>5.3638060139004509</v>
      </c>
      <c r="R2833" s="5">
        <f>IFERROR(ROUND(MAX(MIN((-105.4*LN(O2833) + 163.83),95),10),0)," ")</f>
        <v>13</v>
      </c>
      <c r="S2833" s="5" t="str">
        <f>IFERROR(CONCATENATE("(",R2833,",",ROUND((1.2*W2833),2),")")," ")</f>
        <v>(13,2.47)</v>
      </c>
      <c r="T2833">
        <f>R2833-L2833</f>
        <v>3</v>
      </c>
      <c r="U2833" s="7" t="str">
        <f>IF((AND(T2833=0,H2833&gt;=L2833)),"Don’t change bids","OK")</f>
        <v>OK</v>
      </c>
      <c r="V2833" t="e">
        <f>IF((MATCH(F2833,W2833,0)),"Same","Diff")</f>
        <v>#N/A</v>
      </c>
      <c r="W2833" s="5">
        <f>ROUND(M2833,2)</f>
        <v>2.06</v>
      </c>
      <c r="X2833" s="5">
        <v>2.06</v>
      </c>
    </row>
    <row r="2834" spans="1:24" x14ac:dyDescent="0.25">
      <c r="A2834" t="s">
        <v>24</v>
      </c>
      <c r="B2834" t="s">
        <v>3617</v>
      </c>
      <c r="C2834" t="s">
        <v>1146</v>
      </c>
      <c r="D2834" t="s">
        <v>3614</v>
      </c>
      <c r="E2834" t="s">
        <v>1088</v>
      </c>
      <c r="F2834" s="5">
        <v>1.96</v>
      </c>
      <c r="G2834" s="9">
        <v>0.1</v>
      </c>
      <c r="H2834" s="6">
        <f>G2834*100</f>
        <v>10</v>
      </c>
      <c r="I2834" t="s">
        <v>9799</v>
      </c>
      <c r="J2834" t="s">
        <v>10766</v>
      </c>
      <c r="K2834">
        <v>10</v>
      </c>
      <c r="L2834">
        <v>10</v>
      </c>
      <c r="M2834">
        <f>(F2834*(1+0.05))</f>
        <v>2.0579999999999998</v>
      </c>
      <c r="N2834">
        <f>IFERROR(ROUND(( (-1.208*LN(L2834) + 7.5474 + 4.6991*(2.71828^(-0.009*L2834)) + 0.0001*L2834*L2834 - 0.0432*L2834 + 4.7166)/3),2), " ")</f>
        <v>4.45</v>
      </c>
      <c r="O2834">
        <f>IFERROR(MAX(MIN(ROUND(N2834*(Q2834/P2834),2),4.5),1.9)," ")</f>
        <v>4.1900000000000004</v>
      </c>
      <c r="P2834">
        <f>13.098*F2834^-1.237</f>
        <v>5.6974985827885236</v>
      </c>
      <c r="Q2834">
        <f>13.098*M2834^-1.237</f>
        <v>5.3638060139004509</v>
      </c>
      <c r="R2834" s="5">
        <f>IFERROR(ROUND(MAX(MIN((-105.4*LN(O2834) + 163.83),95),10),0)," ")</f>
        <v>13</v>
      </c>
      <c r="S2834" s="5" t="str">
        <f>IFERROR(CONCATENATE("(",R2834,",",ROUND((1.2*W2834),2),")")," ")</f>
        <v>(13,2.47)</v>
      </c>
      <c r="T2834">
        <f>R2834-L2834</f>
        <v>3</v>
      </c>
      <c r="U2834" s="7" t="str">
        <f>IF((AND(T2834=0,H2834&gt;=L2834)),"Don’t change bids","OK")</f>
        <v>OK</v>
      </c>
      <c r="V2834" t="e">
        <f>IF((MATCH(F2834,W2834,0)),"Same","Diff")</f>
        <v>#N/A</v>
      </c>
      <c r="W2834" s="5">
        <f>ROUND(M2834,2)</f>
        <v>2.06</v>
      </c>
      <c r="X2834" s="5">
        <v>2.06</v>
      </c>
    </row>
    <row r="2835" spans="1:24" x14ac:dyDescent="0.25">
      <c r="A2835" t="s">
        <v>24</v>
      </c>
      <c r="B2835" t="s">
        <v>3618</v>
      </c>
      <c r="C2835" t="s">
        <v>1146</v>
      </c>
      <c r="D2835" t="s">
        <v>3614</v>
      </c>
      <c r="E2835" t="s">
        <v>1088</v>
      </c>
      <c r="F2835" s="5">
        <v>1.96</v>
      </c>
      <c r="G2835" s="9">
        <v>0.1</v>
      </c>
      <c r="H2835" s="6">
        <f>G2835*100</f>
        <v>10</v>
      </c>
      <c r="I2835" t="s">
        <v>9799</v>
      </c>
      <c r="J2835" t="s">
        <v>10766</v>
      </c>
      <c r="K2835">
        <v>10</v>
      </c>
      <c r="L2835">
        <v>10</v>
      </c>
      <c r="M2835">
        <f>(F2835*(1+0.05))</f>
        <v>2.0579999999999998</v>
      </c>
      <c r="N2835">
        <f>IFERROR(ROUND(( (-1.208*LN(L2835) + 7.5474 + 4.6991*(2.71828^(-0.009*L2835)) + 0.0001*L2835*L2835 - 0.0432*L2835 + 4.7166)/3),2), " ")</f>
        <v>4.45</v>
      </c>
      <c r="O2835">
        <f>IFERROR(MAX(MIN(ROUND(N2835*(Q2835/P2835),2),4.5),1.9)," ")</f>
        <v>4.1900000000000004</v>
      </c>
      <c r="P2835">
        <f>13.098*F2835^-1.237</f>
        <v>5.6974985827885236</v>
      </c>
      <c r="Q2835">
        <f>13.098*M2835^-1.237</f>
        <v>5.3638060139004509</v>
      </c>
      <c r="R2835" s="5">
        <f>IFERROR(ROUND(MAX(MIN((-105.4*LN(O2835) + 163.83),95),10),0)," ")</f>
        <v>13</v>
      </c>
      <c r="S2835" s="5" t="str">
        <f>IFERROR(CONCATENATE("(",R2835,",",ROUND((1.2*W2835),2),")")," ")</f>
        <v>(13,2.47)</v>
      </c>
      <c r="T2835">
        <f>R2835-L2835</f>
        <v>3</v>
      </c>
      <c r="U2835" s="7" t="str">
        <f>IF((AND(T2835=0,H2835&gt;=L2835)),"Don’t change bids","OK")</f>
        <v>OK</v>
      </c>
      <c r="V2835" t="e">
        <f>IF((MATCH(F2835,W2835,0)),"Same","Diff")</f>
        <v>#N/A</v>
      </c>
      <c r="W2835" s="5">
        <f>ROUND(M2835,2)</f>
        <v>2.06</v>
      </c>
      <c r="X2835" s="5">
        <v>2.06</v>
      </c>
    </row>
    <row r="2836" spans="1:24" x14ac:dyDescent="0.25">
      <c r="A2836" t="s">
        <v>24</v>
      </c>
      <c r="B2836" t="s">
        <v>3619</v>
      </c>
      <c r="C2836" t="s">
        <v>1146</v>
      </c>
      <c r="D2836" t="s">
        <v>3614</v>
      </c>
      <c r="E2836" t="s">
        <v>1088</v>
      </c>
      <c r="F2836" s="5">
        <v>1.96</v>
      </c>
      <c r="G2836" s="9">
        <v>0.1</v>
      </c>
      <c r="H2836" s="6">
        <f>G2836*100</f>
        <v>10</v>
      </c>
      <c r="I2836" t="s">
        <v>9799</v>
      </c>
      <c r="J2836" t="s">
        <v>10766</v>
      </c>
      <c r="K2836">
        <v>10</v>
      </c>
      <c r="L2836">
        <v>10</v>
      </c>
      <c r="M2836">
        <f>(F2836*(1+0.05))</f>
        <v>2.0579999999999998</v>
      </c>
      <c r="N2836">
        <f>IFERROR(ROUND(( (-1.208*LN(L2836) + 7.5474 + 4.6991*(2.71828^(-0.009*L2836)) + 0.0001*L2836*L2836 - 0.0432*L2836 + 4.7166)/3),2), " ")</f>
        <v>4.45</v>
      </c>
      <c r="O2836">
        <f>IFERROR(MAX(MIN(ROUND(N2836*(Q2836/P2836),2),4.5),1.9)," ")</f>
        <v>4.1900000000000004</v>
      </c>
      <c r="P2836">
        <f>13.098*F2836^-1.237</f>
        <v>5.6974985827885236</v>
      </c>
      <c r="Q2836">
        <f>13.098*M2836^-1.237</f>
        <v>5.3638060139004509</v>
      </c>
      <c r="R2836" s="5">
        <f>IFERROR(ROUND(MAX(MIN((-105.4*LN(O2836) + 163.83),95),10),0)," ")</f>
        <v>13</v>
      </c>
      <c r="S2836" s="5" t="str">
        <f>IFERROR(CONCATENATE("(",R2836,",",ROUND((1.2*W2836),2),")")," ")</f>
        <v>(13,2.47)</v>
      </c>
      <c r="T2836">
        <f>R2836-L2836</f>
        <v>3</v>
      </c>
      <c r="U2836" s="7" t="str">
        <f>IF((AND(T2836=0,H2836&gt;=L2836)),"Don’t change bids","OK")</f>
        <v>OK</v>
      </c>
      <c r="V2836" t="e">
        <f>IF((MATCH(F2836,W2836,0)),"Same","Diff")</f>
        <v>#N/A</v>
      </c>
      <c r="W2836" s="5">
        <f>ROUND(M2836,2)</f>
        <v>2.06</v>
      </c>
      <c r="X2836" s="5">
        <v>2.06</v>
      </c>
    </row>
    <row r="2837" spans="1:24" x14ac:dyDescent="0.25">
      <c r="A2837" t="s">
        <v>24</v>
      </c>
      <c r="B2837" t="s">
        <v>3620</v>
      </c>
      <c r="C2837" t="s">
        <v>1146</v>
      </c>
      <c r="D2837" t="s">
        <v>3614</v>
      </c>
      <c r="E2837" t="s">
        <v>1088</v>
      </c>
      <c r="F2837" s="5">
        <v>1.96</v>
      </c>
      <c r="G2837" s="9">
        <v>0.1</v>
      </c>
      <c r="H2837" s="6">
        <f>G2837*100</f>
        <v>10</v>
      </c>
      <c r="I2837" t="s">
        <v>9799</v>
      </c>
      <c r="J2837" t="s">
        <v>10766</v>
      </c>
      <c r="K2837">
        <v>10</v>
      </c>
      <c r="L2837">
        <v>10</v>
      </c>
      <c r="M2837">
        <f>(F2837*(1+0.05))</f>
        <v>2.0579999999999998</v>
      </c>
      <c r="N2837">
        <f>IFERROR(ROUND(( (-1.208*LN(L2837) + 7.5474 + 4.6991*(2.71828^(-0.009*L2837)) + 0.0001*L2837*L2837 - 0.0432*L2837 + 4.7166)/3),2), " ")</f>
        <v>4.45</v>
      </c>
      <c r="O2837">
        <f>IFERROR(MAX(MIN(ROUND(N2837*(Q2837/P2837),2),4.5),1.9)," ")</f>
        <v>4.1900000000000004</v>
      </c>
      <c r="P2837">
        <f>13.098*F2837^-1.237</f>
        <v>5.6974985827885236</v>
      </c>
      <c r="Q2837">
        <f>13.098*M2837^-1.237</f>
        <v>5.3638060139004509</v>
      </c>
      <c r="R2837" s="5">
        <f>IFERROR(ROUND(MAX(MIN((-105.4*LN(O2837) + 163.83),95),10),0)," ")</f>
        <v>13</v>
      </c>
      <c r="S2837" s="5" t="str">
        <f>IFERROR(CONCATENATE("(",R2837,",",ROUND((1.2*W2837),2),")")," ")</f>
        <v>(13,2.47)</v>
      </c>
      <c r="T2837">
        <f>R2837-L2837</f>
        <v>3</v>
      </c>
      <c r="U2837" s="7" t="str">
        <f>IF((AND(T2837=0,H2837&gt;=L2837)),"Don’t change bids","OK")</f>
        <v>OK</v>
      </c>
      <c r="V2837" t="e">
        <f>IF((MATCH(F2837,W2837,0)),"Same","Diff")</f>
        <v>#N/A</v>
      </c>
      <c r="W2837" s="5">
        <f>ROUND(M2837,2)</f>
        <v>2.06</v>
      </c>
      <c r="X2837" s="5">
        <v>2.06</v>
      </c>
    </row>
    <row r="2838" spans="1:24" x14ac:dyDescent="0.25">
      <c r="A2838" t="s">
        <v>24</v>
      </c>
      <c r="B2838" t="s">
        <v>3621</v>
      </c>
      <c r="C2838" t="s">
        <v>1026</v>
      </c>
      <c r="D2838" t="s">
        <v>3622</v>
      </c>
      <c r="E2838" t="s">
        <v>1028</v>
      </c>
      <c r="F2838" s="5">
        <v>4.34</v>
      </c>
      <c r="G2838" s="9">
        <v>0.1</v>
      </c>
      <c r="H2838" s="6">
        <f>G2838*100</f>
        <v>10</v>
      </c>
      <c r="I2838" t="s">
        <v>9774</v>
      </c>
      <c r="J2838" t="s">
        <v>10766</v>
      </c>
      <c r="K2838">
        <v>10</v>
      </c>
      <c r="L2838">
        <v>10</v>
      </c>
      <c r="M2838">
        <f>(F2838*(1+0.05))</f>
        <v>4.5570000000000004</v>
      </c>
      <c r="N2838">
        <f>IFERROR(ROUND(( (-1.208*LN(L2838) + 7.5474 + 4.6991*(2.71828^(-0.009*L2838)) + 0.0001*L2838*L2838 - 0.0432*L2838 + 4.7166)/3),2), " ")</f>
        <v>4.45</v>
      </c>
      <c r="O2838">
        <f>IFERROR(MAX(MIN(ROUND(N2838*(Q2838/P2838),2),4.5),1.9)," ")</f>
        <v>4.1900000000000004</v>
      </c>
      <c r="P2838">
        <f>13.098*F2838^-1.237</f>
        <v>2.1312293613546363</v>
      </c>
      <c r="Q2838">
        <f>13.098*M2838^-1.237</f>
        <v>2.0064069695372009</v>
      </c>
      <c r="R2838" s="5">
        <f>IFERROR(ROUND(MAX(MIN((-105.4*LN(O2838) + 163.83),95),10),0)," ")</f>
        <v>13</v>
      </c>
      <c r="S2838" s="5" t="str">
        <f>IFERROR(CONCATENATE("(",R2838,",",ROUND((1.2*W2838),2),")")," ")</f>
        <v>(13,5.47)</v>
      </c>
      <c r="T2838">
        <f>R2838-L2838</f>
        <v>3</v>
      </c>
      <c r="U2838" s="7" t="str">
        <f>IF((AND(T2838=0,H2838&gt;=L2838)),"Don’t change bids","OK")</f>
        <v>OK</v>
      </c>
      <c r="V2838" t="e">
        <f>IF((MATCH(F2838,W2838,0)),"Same","Diff")</f>
        <v>#N/A</v>
      </c>
      <c r="W2838" s="5">
        <f>ROUND(M2838,2)</f>
        <v>4.5599999999999996</v>
      </c>
      <c r="X2838" s="5">
        <v>4.5599999999999996</v>
      </c>
    </row>
    <row r="2839" spans="1:24" x14ac:dyDescent="0.25">
      <c r="A2839" t="s">
        <v>24</v>
      </c>
      <c r="B2839" t="s">
        <v>3623</v>
      </c>
      <c r="C2839" t="s">
        <v>1026</v>
      </c>
      <c r="D2839" t="s">
        <v>3624</v>
      </c>
      <c r="E2839" t="s">
        <v>1028</v>
      </c>
      <c r="F2839" s="5">
        <v>4.34</v>
      </c>
      <c r="G2839" s="9">
        <v>0.1</v>
      </c>
      <c r="H2839" s="6">
        <f>G2839*100</f>
        <v>10</v>
      </c>
      <c r="I2839" t="s">
        <v>9774</v>
      </c>
      <c r="J2839" t="s">
        <v>10766</v>
      </c>
      <c r="K2839">
        <v>10</v>
      </c>
      <c r="L2839">
        <v>10</v>
      </c>
      <c r="M2839">
        <f>(F2839*(1+0.05))</f>
        <v>4.5570000000000004</v>
      </c>
      <c r="N2839">
        <f>IFERROR(ROUND(( (-1.208*LN(L2839) + 7.5474 + 4.6991*(2.71828^(-0.009*L2839)) + 0.0001*L2839*L2839 - 0.0432*L2839 + 4.7166)/3),2), " ")</f>
        <v>4.45</v>
      </c>
      <c r="O2839">
        <f>IFERROR(MAX(MIN(ROUND(N2839*(Q2839/P2839),2),4.5),1.9)," ")</f>
        <v>4.1900000000000004</v>
      </c>
      <c r="P2839">
        <f>13.098*F2839^-1.237</f>
        <v>2.1312293613546363</v>
      </c>
      <c r="Q2839">
        <f>13.098*M2839^-1.237</f>
        <v>2.0064069695372009</v>
      </c>
      <c r="R2839" s="5">
        <f>IFERROR(ROUND(MAX(MIN((-105.4*LN(O2839) + 163.83),95),10),0)," ")</f>
        <v>13</v>
      </c>
      <c r="S2839" s="5" t="str">
        <f>IFERROR(CONCATENATE("(",R2839,",",ROUND((1.2*W2839),2),")")," ")</f>
        <v>(13,5.47)</v>
      </c>
      <c r="T2839">
        <f>R2839-L2839</f>
        <v>3</v>
      </c>
      <c r="U2839" s="7" t="str">
        <f>IF((AND(T2839=0,H2839&gt;=L2839)),"Don’t change bids","OK")</f>
        <v>OK</v>
      </c>
      <c r="V2839" t="e">
        <f>IF((MATCH(F2839,W2839,0)),"Same","Diff")</f>
        <v>#N/A</v>
      </c>
      <c r="W2839" s="5">
        <f>ROUND(M2839,2)</f>
        <v>4.5599999999999996</v>
      </c>
      <c r="X2839" s="5">
        <v>4.5599999999999996</v>
      </c>
    </row>
    <row r="2840" spans="1:24" x14ac:dyDescent="0.25">
      <c r="A2840" t="s">
        <v>24</v>
      </c>
      <c r="B2840" t="s">
        <v>1115</v>
      </c>
      <c r="C2840" t="s">
        <v>1278</v>
      </c>
      <c r="D2840" t="s">
        <v>1114</v>
      </c>
      <c r="E2840" t="s">
        <v>1280</v>
      </c>
      <c r="F2840" s="5">
        <v>9.26</v>
      </c>
      <c r="G2840" s="9">
        <v>0.1</v>
      </c>
      <c r="H2840" s="6">
        <f>G2840*100</f>
        <v>10</v>
      </c>
      <c r="I2840" t="s">
        <v>9822</v>
      </c>
      <c r="J2840" t="s">
        <v>10766</v>
      </c>
      <c r="K2840">
        <v>16</v>
      </c>
      <c r="L2840">
        <v>16</v>
      </c>
      <c r="M2840">
        <f>(F2840*(1+0.05))</f>
        <v>9.7230000000000008</v>
      </c>
      <c r="N2840">
        <f>IFERROR(ROUND(( (-1.208*LN(L2840) + 7.5474 + 4.6991*(2.71828^(-0.009*L2840)) + 0.0001*L2840*L2840 - 0.0432*L2840 + 4.7166)/3),2), " ")</f>
        <v>4.1100000000000003</v>
      </c>
      <c r="O2840">
        <f>IFERROR(MAX(MIN(ROUND(N2840*(Q2840/P2840),2),4.5),1.9)," ")</f>
        <v>3.87</v>
      </c>
      <c r="P2840">
        <f>13.098*F2840^-1.237</f>
        <v>0.83465537707178628</v>
      </c>
      <c r="Q2840">
        <f>13.098*M2840^-1.237</f>
        <v>0.78577106532264485</v>
      </c>
      <c r="R2840" s="5">
        <f>IFERROR(ROUND(MAX(MIN((-105.4*LN(O2840) + 163.83),95),10),0)," ")</f>
        <v>21</v>
      </c>
      <c r="S2840" s="5" t="str">
        <f>IFERROR(CONCATENATE("(",R2840,",",ROUND((1.2*W2840),2),")")," ")</f>
        <v>(21,11.66)</v>
      </c>
      <c r="T2840">
        <f>R2840-L2840</f>
        <v>5</v>
      </c>
      <c r="U2840" s="7" t="str">
        <f>IF((AND(T2840=0,H2840&gt;=L2840)),"Don’t change bids","OK")</f>
        <v>OK</v>
      </c>
      <c r="V2840" t="e">
        <f>IF((MATCH(F2840,W2840,0)),"Same","Diff")</f>
        <v>#N/A</v>
      </c>
      <c r="W2840" s="5">
        <f>ROUND(M2840,2)</f>
        <v>9.7200000000000006</v>
      </c>
      <c r="X2840" s="5">
        <v>9.7200000000000006</v>
      </c>
    </row>
    <row r="2841" spans="1:24" x14ac:dyDescent="0.25">
      <c r="A2841" t="s">
        <v>24</v>
      </c>
      <c r="B2841" t="s">
        <v>1120</v>
      </c>
      <c r="C2841" t="s">
        <v>1278</v>
      </c>
      <c r="D2841" t="s">
        <v>1114</v>
      </c>
      <c r="E2841" t="s">
        <v>1280</v>
      </c>
      <c r="F2841" s="5">
        <v>9.26</v>
      </c>
      <c r="G2841" s="9">
        <v>0.1</v>
      </c>
      <c r="H2841" s="6">
        <f>G2841*100</f>
        <v>10</v>
      </c>
      <c r="I2841" t="s">
        <v>9822</v>
      </c>
      <c r="J2841" t="s">
        <v>10766</v>
      </c>
      <c r="K2841">
        <v>16</v>
      </c>
      <c r="L2841">
        <v>16</v>
      </c>
      <c r="M2841">
        <f>(F2841*(1+0.05))</f>
        <v>9.7230000000000008</v>
      </c>
      <c r="N2841">
        <f>IFERROR(ROUND(( (-1.208*LN(L2841) + 7.5474 + 4.6991*(2.71828^(-0.009*L2841)) + 0.0001*L2841*L2841 - 0.0432*L2841 + 4.7166)/3),2), " ")</f>
        <v>4.1100000000000003</v>
      </c>
      <c r="O2841">
        <f>IFERROR(MAX(MIN(ROUND(N2841*(Q2841/P2841),2),4.5),1.9)," ")</f>
        <v>3.87</v>
      </c>
      <c r="P2841">
        <f>13.098*F2841^-1.237</f>
        <v>0.83465537707178628</v>
      </c>
      <c r="Q2841">
        <f>13.098*M2841^-1.237</f>
        <v>0.78577106532264485</v>
      </c>
      <c r="R2841" s="5">
        <f>IFERROR(ROUND(MAX(MIN((-105.4*LN(O2841) + 163.83),95),10),0)," ")</f>
        <v>21</v>
      </c>
      <c r="S2841" s="5" t="str">
        <f>IFERROR(CONCATENATE("(",R2841,",",ROUND((1.2*W2841),2),")")," ")</f>
        <v>(21,11.66)</v>
      </c>
      <c r="T2841">
        <f>R2841-L2841</f>
        <v>5</v>
      </c>
      <c r="U2841" s="7" t="str">
        <f>IF((AND(T2841=0,H2841&gt;=L2841)),"Don’t change bids","OK")</f>
        <v>OK</v>
      </c>
      <c r="V2841" t="e">
        <f>IF((MATCH(F2841,W2841,0)),"Same","Diff")</f>
        <v>#N/A</v>
      </c>
      <c r="W2841" s="5">
        <f>ROUND(M2841,2)</f>
        <v>9.7200000000000006</v>
      </c>
      <c r="X2841" s="5">
        <v>9.7200000000000006</v>
      </c>
    </row>
    <row r="2842" spans="1:24" x14ac:dyDescent="0.25">
      <c r="A2842" t="s">
        <v>24</v>
      </c>
      <c r="B2842" t="s">
        <v>1095</v>
      </c>
      <c r="C2842" t="s">
        <v>1278</v>
      </c>
      <c r="D2842" t="s">
        <v>1096</v>
      </c>
      <c r="E2842" t="s">
        <v>1010</v>
      </c>
      <c r="F2842" s="5">
        <v>5.84</v>
      </c>
      <c r="G2842" s="9">
        <v>0.1</v>
      </c>
      <c r="H2842" s="6">
        <f>G2842*100</f>
        <v>10</v>
      </c>
      <c r="I2842" t="s">
        <v>10209</v>
      </c>
      <c r="J2842" t="s">
        <v>10766</v>
      </c>
      <c r="K2842">
        <v>16</v>
      </c>
      <c r="L2842">
        <v>16</v>
      </c>
      <c r="M2842">
        <f>(F2842*(1+0.05))</f>
        <v>6.1319999999999997</v>
      </c>
      <c r="N2842">
        <f>IFERROR(ROUND(( (-1.208*LN(L2842) + 7.5474 + 4.6991*(2.71828^(-0.009*L2842)) + 0.0001*L2842*L2842 - 0.0432*L2842 + 4.7166)/3),2), " ")</f>
        <v>4.1100000000000003</v>
      </c>
      <c r="O2842">
        <f>IFERROR(MAX(MIN(ROUND(N2842*(Q2842/P2842),2),4.5),1.9)," ")</f>
        <v>3.87</v>
      </c>
      <c r="P2842">
        <f>13.098*F2842^-1.237</f>
        <v>1.4762241106036254</v>
      </c>
      <c r="Q2842">
        <f>13.098*M2842^-1.237</f>
        <v>1.389764235526177</v>
      </c>
      <c r="R2842" s="5">
        <f>IFERROR(ROUND(MAX(MIN((-105.4*LN(O2842) + 163.83),95),10),0)," ")</f>
        <v>21</v>
      </c>
      <c r="S2842" s="5" t="str">
        <f>IFERROR(CONCATENATE("(",R2842,",",ROUND((1.2*W2842),2),")")," ")</f>
        <v>(21,7.36)</v>
      </c>
      <c r="T2842">
        <f>R2842-L2842</f>
        <v>5</v>
      </c>
      <c r="U2842" s="7" t="str">
        <f>IF((AND(T2842=0,H2842&gt;=L2842)),"Don’t change bids","OK")</f>
        <v>OK</v>
      </c>
      <c r="V2842" t="e">
        <f>IF((MATCH(F2842,W2842,0)),"Same","Diff")</f>
        <v>#N/A</v>
      </c>
      <c r="W2842" s="5">
        <f>ROUND(M2842,2)</f>
        <v>6.13</v>
      </c>
      <c r="X2842" s="5">
        <v>6.13</v>
      </c>
    </row>
    <row r="2843" spans="1:24" x14ac:dyDescent="0.25">
      <c r="A2843" t="s">
        <v>24</v>
      </c>
      <c r="B2843" t="s">
        <v>1097</v>
      </c>
      <c r="C2843" t="s">
        <v>1278</v>
      </c>
      <c r="D2843" t="s">
        <v>1096</v>
      </c>
      <c r="E2843" t="s">
        <v>105</v>
      </c>
      <c r="F2843" s="5">
        <v>5.29</v>
      </c>
      <c r="G2843" s="9">
        <v>0.1</v>
      </c>
      <c r="H2843" s="6">
        <f>G2843*100</f>
        <v>10</v>
      </c>
      <c r="I2843" t="s">
        <v>10210</v>
      </c>
      <c r="J2843" t="s">
        <v>10766</v>
      </c>
      <c r="K2843">
        <v>19</v>
      </c>
      <c r="L2843">
        <v>19</v>
      </c>
      <c r="M2843">
        <f>(F2843*(1+0.05))</f>
        <v>5.5545</v>
      </c>
      <c r="N2843">
        <f>IFERROR(ROUND(( (-1.208*LN(L2843) + 7.5474 + 4.6991*(2.71828^(-0.009*L2843)) + 0.0001*L2843*L2843 - 0.0432*L2843 + 4.7166)/3),2), " ")</f>
        <v>3.96</v>
      </c>
      <c r="O2843">
        <f>IFERROR(MAX(MIN(ROUND(N2843*(Q2843/P2843),2),4.5),1.9)," ")</f>
        <v>3.73</v>
      </c>
      <c r="P2843">
        <f>13.098*F2843^-1.237</f>
        <v>1.6683621165947844</v>
      </c>
      <c r="Q2843">
        <f>13.098*M2843^-1.237</f>
        <v>1.5706490531455293</v>
      </c>
      <c r="R2843" s="5">
        <f>IFERROR(ROUND(MAX(MIN((-105.4*LN(O2843) + 163.83),95),10),0)," ")</f>
        <v>25</v>
      </c>
      <c r="S2843" s="5" t="str">
        <f>IFERROR(CONCATENATE("(",R2843,",",ROUND((1.2*W2843),2),")")," ")</f>
        <v>(25,6.66)</v>
      </c>
      <c r="T2843">
        <f>R2843-L2843</f>
        <v>6</v>
      </c>
      <c r="U2843" s="7" t="str">
        <f>IF((AND(T2843=0,H2843&gt;=L2843)),"Don’t change bids","OK")</f>
        <v>OK</v>
      </c>
      <c r="V2843" t="e">
        <f>IF((MATCH(F2843,W2843,0)),"Same","Diff")</f>
        <v>#N/A</v>
      </c>
      <c r="W2843" s="5">
        <f>ROUND(M2843,2)</f>
        <v>5.55</v>
      </c>
      <c r="X2843" s="5">
        <v>5.55</v>
      </c>
    </row>
    <row r="2844" spans="1:24" x14ac:dyDescent="0.25">
      <c r="A2844" t="s">
        <v>24</v>
      </c>
      <c r="B2844" t="s">
        <v>3625</v>
      </c>
      <c r="C2844" t="s">
        <v>1026</v>
      </c>
      <c r="D2844" t="s">
        <v>3626</v>
      </c>
      <c r="E2844" t="s">
        <v>1028</v>
      </c>
      <c r="F2844" s="5">
        <v>4.34</v>
      </c>
      <c r="G2844" s="9">
        <v>0.1</v>
      </c>
      <c r="H2844" s="6">
        <f>G2844*100</f>
        <v>10</v>
      </c>
      <c r="I2844" t="s">
        <v>9774</v>
      </c>
      <c r="J2844" t="s">
        <v>10766</v>
      </c>
      <c r="K2844">
        <v>10</v>
      </c>
      <c r="L2844">
        <v>10</v>
      </c>
      <c r="M2844">
        <f>(F2844*(1+0.05))</f>
        <v>4.5570000000000004</v>
      </c>
      <c r="N2844">
        <f>IFERROR(ROUND(( (-1.208*LN(L2844) + 7.5474 + 4.6991*(2.71828^(-0.009*L2844)) + 0.0001*L2844*L2844 - 0.0432*L2844 + 4.7166)/3),2), " ")</f>
        <v>4.45</v>
      </c>
      <c r="O2844">
        <f>IFERROR(MAX(MIN(ROUND(N2844*(Q2844/P2844),2),4.5),1.9)," ")</f>
        <v>4.1900000000000004</v>
      </c>
      <c r="P2844">
        <f>13.098*F2844^-1.237</f>
        <v>2.1312293613546363</v>
      </c>
      <c r="Q2844">
        <f>13.098*M2844^-1.237</f>
        <v>2.0064069695372009</v>
      </c>
      <c r="R2844" s="5">
        <f>IFERROR(ROUND(MAX(MIN((-105.4*LN(O2844) + 163.83),95),10),0)," ")</f>
        <v>13</v>
      </c>
      <c r="S2844" s="5" t="str">
        <f>IFERROR(CONCATENATE("(",R2844,",",ROUND((1.2*W2844),2),")")," ")</f>
        <v>(13,5.47)</v>
      </c>
      <c r="T2844">
        <f>R2844-L2844</f>
        <v>3</v>
      </c>
      <c r="U2844" s="7" t="str">
        <f>IF((AND(T2844=0,H2844&gt;=L2844)),"Don’t change bids","OK")</f>
        <v>OK</v>
      </c>
      <c r="V2844" t="e">
        <f>IF((MATCH(F2844,W2844,0)),"Same","Diff")</f>
        <v>#N/A</v>
      </c>
      <c r="W2844" s="5">
        <f>ROUND(M2844,2)</f>
        <v>4.5599999999999996</v>
      </c>
      <c r="X2844" s="5">
        <v>4.5599999999999996</v>
      </c>
    </row>
    <row r="2845" spans="1:24" x14ac:dyDescent="0.25">
      <c r="A2845" t="s">
        <v>24</v>
      </c>
      <c r="B2845" t="s">
        <v>3627</v>
      </c>
      <c r="C2845" t="s">
        <v>1026</v>
      </c>
      <c r="D2845" t="s">
        <v>3626</v>
      </c>
      <c r="E2845" t="s">
        <v>1028</v>
      </c>
      <c r="F2845" s="5">
        <v>4.34</v>
      </c>
      <c r="G2845" s="9">
        <v>0.1</v>
      </c>
      <c r="H2845" s="6">
        <f>G2845*100</f>
        <v>10</v>
      </c>
      <c r="I2845" t="s">
        <v>9774</v>
      </c>
      <c r="J2845" t="s">
        <v>10766</v>
      </c>
      <c r="K2845">
        <v>10</v>
      </c>
      <c r="L2845">
        <v>10</v>
      </c>
      <c r="M2845">
        <f>(F2845*(1+0.05))</f>
        <v>4.5570000000000004</v>
      </c>
      <c r="N2845">
        <f>IFERROR(ROUND(( (-1.208*LN(L2845) + 7.5474 + 4.6991*(2.71828^(-0.009*L2845)) + 0.0001*L2845*L2845 - 0.0432*L2845 + 4.7166)/3),2), " ")</f>
        <v>4.45</v>
      </c>
      <c r="O2845">
        <f>IFERROR(MAX(MIN(ROUND(N2845*(Q2845/P2845),2),4.5),1.9)," ")</f>
        <v>4.1900000000000004</v>
      </c>
      <c r="P2845">
        <f>13.098*F2845^-1.237</f>
        <v>2.1312293613546363</v>
      </c>
      <c r="Q2845">
        <f>13.098*M2845^-1.237</f>
        <v>2.0064069695372009</v>
      </c>
      <c r="R2845" s="5">
        <f>IFERROR(ROUND(MAX(MIN((-105.4*LN(O2845) + 163.83),95),10),0)," ")</f>
        <v>13</v>
      </c>
      <c r="S2845" s="5" t="str">
        <f>IFERROR(CONCATENATE("(",R2845,",",ROUND((1.2*W2845),2),")")," ")</f>
        <v>(13,5.47)</v>
      </c>
      <c r="T2845">
        <f>R2845-L2845</f>
        <v>3</v>
      </c>
      <c r="U2845" s="7" t="str">
        <f>IF((AND(T2845=0,H2845&gt;=L2845)),"Don’t change bids","OK")</f>
        <v>OK</v>
      </c>
      <c r="V2845" t="e">
        <f>IF((MATCH(F2845,W2845,0)),"Same","Diff")</f>
        <v>#N/A</v>
      </c>
      <c r="W2845" s="5">
        <f>ROUND(M2845,2)</f>
        <v>4.5599999999999996</v>
      </c>
      <c r="X2845" s="5">
        <v>4.5599999999999996</v>
      </c>
    </row>
    <row r="2846" spans="1:24" x14ac:dyDescent="0.25">
      <c r="A2846" t="s">
        <v>24</v>
      </c>
      <c r="B2846" t="s">
        <v>3628</v>
      </c>
      <c r="C2846" t="s">
        <v>1026</v>
      </c>
      <c r="D2846" t="s">
        <v>3626</v>
      </c>
      <c r="E2846" t="s">
        <v>1028</v>
      </c>
      <c r="F2846" s="5">
        <v>4.34</v>
      </c>
      <c r="G2846" s="9">
        <v>0.1</v>
      </c>
      <c r="H2846" s="6">
        <f>G2846*100</f>
        <v>10</v>
      </c>
      <c r="I2846" t="s">
        <v>9774</v>
      </c>
      <c r="J2846" t="s">
        <v>10766</v>
      </c>
      <c r="K2846">
        <v>10</v>
      </c>
      <c r="L2846">
        <v>10</v>
      </c>
      <c r="M2846">
        <f>(F2846*(1+0.05))</f>
        <v>4.5570000000000004</v>
      </c>
      <c r="N2846">
        <f>IFERROR(ROUND(( (-1.208*LN(L2846) + 7.5474 + 4.6991*(2.71828^(-0.009*L2846)) + 0.0001*L2846*L2846 - 0.0432*L2846 + 4.7166)/3),2), " ")</f>
        <v>4.45</v>
      </c>
      <c r="O2846">
        <f>IFERROR(MAX(MIN(ROUND(N2846*(Q2846/P2846),2),4.5),1.9)," ")</f>
        <v>4.1900000000000004</v>
      </c>
      <c r="P2846">
        <f>13.098*F2846^-1.237</f>
        <v>2.1312293613546363</v>
      </c>
      <c r="Q2846">
        <f>13.098*M2846^-1.237</f>
        <v>2.0064069695372009</v>
      </c>
      <c r="R2846" s="5">
        <f>IFERROR(ROUND(MAX(MIN((-105.4*LN(O2846) + 163.83),95),10),0)," ")</f>
        <v>13</v>
      </c>
      <c r="S2846" s="5" t="str">
        <f>IFERROR(CONCATENATE("(",R2846,",",ROUND((1.2*W2846),2),")")," ")</f>
        <v>(13,5.47)</v>
      </c>
      <c r="T2846">
        <f>R2846-L2846</f>
        <v>3</v>
      </c>
      <c r="U2846" s="7" t="str">
        <f>IF((AND(T2846=0,H2846&gt;=L2846)),"Don’t change bids","OK")</f>
        <v>OK</v>
      </c>
      <c r="V2846" t="e">
        <f>IF((MATCH(F2846,W2846,0)),"Same","Diff")</f>
        <v>#N/A</v>
      </c>
      <c r="W2846" s="5">
        <f>ROUND(M2846,2)</f>
        <v>4.5599999999999996</v>
      </c>
      <c r="X2846" s="5">
        <v>4.5599999999999996</v>
      </c>
    </row>
    <row r="2847" spans="1:24" x14ac:dyDescent="0.25">
      <c r="A2847" t="s">
        <v>24</v>
      </c>
      <c r="B2847" t="s">
        <v>1716</v>
      </c>
      <c r="C2847" t="s">
        <v>1278</v>
      </c>
      <c r="D2847" t="s">
        <v>1717</v>
      </c>
      <c r="E2847" t="s">
        <v>1280</v>
      </c>
      <c r="F2847" s="5">
        <v>9.26</v>
      </c>
      <c r="G2847" s="9">
        <v>0.1</v>
      </c>
      <c r="H2847" s="6">
        <f>G2847*100</f>
        <v>10</v>
      </c>
      <c r="I2847" t="s">
        <v>9822</v>
      </c>
      <c r="J2847" t="s">
        <v>10766</v>
      </c>
      <c r="K2847">
        <v>16</v>
      </c>
      <c r="L2847">
        <v>16</v>
      </c>
      <c r="M2847">
        <f>(F2847*(1+0.05))</f>
        <v>9.7230000000000008</v>
      </c>
      <c r="N2847">
        <f>IFERROR(ROUND(( (-1.208*LN(L2847) + 7.5474 + 4.6991*(2.71828^(-0.009*L2847)) + 0.0001*L2847*L2847 - 0.0432*L2847 + 4.7166)/3),2), " ")</f>
        <v>4.1100000000000003</v>
      </c>
      <c r="O2847">
        <f>IFERROR(MAX(MIN(ROUND(N2847*(Q2847/P2847),2),4.5),1.9)," ")</f>
        <v>3.87</v>
      </c>
      <c r="P2847">
        <f>13.098*F2847^-1.237</f>
        <v>0.83465537707178628</v>
      </c>
      <c r="Q2847">
        <f>13.098*M2847^-1.237</f>
        <v>0.78577106532264485</v>
      </c>
      <c r="R2847" s="5">
        <f>IFERROR(ROUND(MAX(MIN((-105.4*LN(O2847) + 163.83),95),10),0)," ")</f>
        <v>21</v>
      </c>
      <c r="S2847" s="5" t="str">
        <f>IFERROR(CONCATENATE("(",R2847,",",ROUND((1.2*W2847),2),")")," ")</f>
        <v>(21,11.66)</v>
      </c>
      <c r="T2847">
        <f>R2847-L2847</f>
        <v>5</v>
      </c>
      <c r="U2847" s="7" t="str">
        <f>IF((AND(T2847=0,H2847&gt;=L2847)),"Don’t change bids","OK")</f>
        <v>OK</v>
      </c>
      <c r="V2847" t="e">
        <f>IF((MATCH(F2847,W2847,0)),"Same","Diff")</f>
        <v>#N/A</v>
      </c>
      <c r="W2847" s="5">
        <f>ROUND(M2847,2)</f>
        <v>9.7200000000000006</v>
      </c>
      <c r="X2847" s="5">
        <v>9.7200000000000006</v>
      </c>
    </row>
    <row r="2848" spans="1:24" x14ac:dyDescent="0.25">
      <c r="A2848" t="s">
        <v>24</v>
      </c>
      <c r="B2848" t="s">
        <v>1645</v>
      </c>
      <c r="C2848" t="s">
        <v>1278</v>
      </c>
      <c r="D2848" t="s">
        <v>1646</v>
      </c>
      <c r="E2848" t="s">
        <v>1280</v>
      </c>
      <c r="F2848" s="5">
        <v>9.26</v>
      </c>
      <c r="G2848" s="9">
        <v>0.1</v>
      </c>
      <c r="H2848" s="6">
        <f>G2848*100</f>
        <v>10</v>
      </c>
      <c r="I2848" t="s">
        <v>9822</v>
      </c>
      <c r="J2848" t="s">
        <v>10766</v>
      </c>
      <c r="K2848">
        <v>16</v>
      </c>
      <c r="L2848">
        <v>16</v>
      </c>
      <c r="M2848">
        <f>(F2848*(1+0.05))</f>
        <v>9.7230000000000008</v>
      </c>
      <c r="N2848">
        <f>IFERROR(ROUND(( (-1.208*LN(L2848) + 7.5474 + 4.6991*(2.71828^(-0.009*L2848)) + 0.0001*L2848*L2848 - 0.0432*L2848 + 4.7166)/3),2), " ")</f>
        <v>4.1100000000000003</v>
      </c>
      <c r="O2848">
        <f>IFERROR(MAX(MIN(ROUND(N2848*(Q2848/P2848),2),4.5),1.9)," ")</f>
        <v>3.87</v>
      </c>
      <c r="P2848">
        <f>13.098*F2848^-1.237</f>
        <v>0.83465537707178628</v>
      </c>
      <c r="Q2848">
        <f>13.098*M2848^-1.237</f>
        <v>0.78577106532264485</v>
      </c>
      <c r="R2848" s="5">
        <f>IFERROR(ROUND(MAX(MIN((-105.4*LN(O2848) + 163.83),95),10),0)," ")</f>
        <v>21</v>
      </c>
      <c r="S2848" s="5" t="str">
        <f>IFERROR(CONCATENATE("(",R2848,",",ROUND((1.2*W2848),2),")")," ")</f>
        <v>(21,11.66)</v>
      </c>
      <c r="T2848">
        <f>R2848-L2848</f>
        <v>5</v>
      </c>
      <c r="U2848" s="7" t="str">
        <f>IF((AND(T2848=0,H2848&gt;=L2848)),"Don’t change bids","OK")</f>
        <v>OK</v>
      </c>
      <c r="V2848" t="e">
        <f>IF((MATCH(F2848,W2848,0)),"Same","Diff")</f>
        <v>#N/A</v>
      </c>
      <c r="W2848" s="5">
        <f>ROUND(M2848,2)</f>
        <v>9.7200000000000006</v>
      </c>
      <c r="X2848" s="5">
        <v>9.7200000000000006</v>
      </c>
    </row>
    <row r="2849" spans="1:24" x14ac:dyDescent="0.25">
      <c r="A2849" t="s">
        <v>24</v>
      </c>
      <c r="B2849" t="s">
        <v>3629</v>
      </c>
      <c r="C2849" t="s">
        <v>1026</v>
      </c>
      <c r="D2849" t="s">
        <v>3630</v>
      </c>
      <c r="E2849" t="s">
        <v>1028</v>
      </c>
      <c r="F2849" s="5">
        <v>4.34</v>
      </c>
      <c r="G2849" s="9">
        <v>0.1</v>
      </c>
      <c r="H2849" s="6">
        <f>G2849*100</f>
        <v>10</v>
      </c>
      <c r="I2849" t="s">
        <v>9774</v>
      </c>
      <c r="J2849" t="s">
        <v>10766</v>
      </c>
      <c r="K2849">
        <v>10</v>
      </c>
      <c r="L2849">
        <v>10</v>
      </c>
      <c r="M2849">
        <f>(F2849*(1+0.05))</f>
        <v>4.5570000000000004</v>
      </c>
      <c r="N2849">
        <f>IFERROR(ROUND(( (-1.208*LN(L2849) + 7.5474 + 4.6991*(2.71828^(-0.009*L2849)) + 0.0001*L2849*L2849 - 0.0432*L2849 + 4.7166)/3),2), " ")</f>
        <v>4.45</v>
      </c>
      <c r="O2849">
        <f>IFERROR(MAX(MIN(ROUND(N2849*(Q2849/P2849),2),4.5),1.9)," ")</f>
        <v>4.1900000000000004</v>
      </c>
      <c r="P2849">
        <f>13.098*F2849^-1.237</f>
        <v>2.1312293613546363</v>
      </c>
      <c r="Q2849">
        <f>13.098*M2849^-1.237</f>
        <v>2.0064069695372009</v>
      </c>
      <c r="R2849" s="5">
        <f>IFERROR(ROUND(MAX(MIN((-105.4*LN(O2849) + 163.83),95),10),0)," ")</f>
        <v>13</v>
      </c>
      <c r="S2849" s="5" t="str">
        <f>IFERROR(CONCATENATE("(",R2849,",",ROUND((1.2*W2849),2),")")," ")</f>
        <v>(13,5.47)</v>
      </c>
      <c r="T2849">
        <f>R2849-L2849</f>
        <v>3</v>
      </c>
      <c r="U2849" s="7" t="str">
        <f>IF((AND(T2849=0,H2849&gt;=L2849)),"Don’t change bids","OK")</f>
        <v>OK</v>
      </c>
      <c r="V2849" t="e">
        <f>IF((MATCH(F2849,W2849,0)),"Same","Diff")</f>
        <v>#N/A</v>
      </c>
      <c r="W2849" s="5">
        <f>ROUND(M2849,2)</f>
        <v>4.5599999999999996</v>
      </c>
      <c r="X2849" s="5">
        <v>4.5599999999999996</v>
      </c>
    </row>
    <row r="2850" spans="1:24" x14ac:dyDescent="0.25">
      <c r="A2850" t="s">
        <v>24</v>
      </c>
      <c r="B2850" t="s">
        <v>1339</v>
      </c>
      <c r="C2850" t="s">
        <v>1278</v>
      </c>
      <c r="D2850" t="s">
        <v>1340</v>
      </c>
      <c r="E2850" t="s">
        <v>1280</v>
      </c>
      <c r="F2850" s="5">
        <v>9.26</v>
      </c>
      <c r="G2850" s="9">
        <v>0.1</v>
      </c>
      <c r="H2850" s="6">
        <f>G2850*100</f>
        <v>10</v>
      </c>
      <c r="I2850" t="s">
        <v>9822</v>
      </c>
      <c r="J2850" t="s">
        <v>10766</v>
      </c>
      <c r="K2850">
        <v>16</v>
      </c>
      <c r="L2850">
        <v>16</v>
      </c>
      <c r="M2850">
        <f>(F2850*(1+0.05))</f>
        <v>9.7230000000000008</v>
      </c>
      <c r="N2850">
        <f>IFERROR(ROUND(( (-1.208*LN(L2850) + 7.5474 + 4.6991*(2.71828^(-0.009*L2850)) + 0.0001*L2850*L2850 - 0.0432*L2850 + 4.7166)/3),2), " ")</f>
        <v>4.1100000000000003</v>
      </c>
      <c r="O2850">
        <f>IFERROR(MAX(MIN(ROUND(N2850*(Q2850/P2850),2),4.5),1.9)," ")</f>
        <v>3.87</v>
      </c>
      <c r="P2850">
        <f>13.098*F2850^-1.237</f>
        <v>0.83465537707178628</v>
      </c>
      <c r="Q2850">
        <f>13.098*M2850^-1.237</f>
        <v>0.78577106532264485</v>
      </c>
      <c r="R2850" s="5">
        <f>IFERROR(ROUND(MAX(MIN((-105.4*LN(O2850) + 163.83),95),10),0)," ")</f>
        <v>21</v>
      </c>
      <c r="S2850" s="5" t="str">
        <f>IFERROR(CONCATENATE("(",R2850,",",ROUND((1.2*W2850),2),")")," ")</f>
        <v>(21,11.66)</v>
      </c>
      <c r="T2850">
        <f>R2850-L2850</f>
        <v>5</v>
      </c>
      <c r="U2850" s="7" t="str">
        <f>IF((AND(T2850=0,H2850&gt;=L2850)),"Don’t change bids","OK")</f>
        <v>OK</v>
      </c>
      <c r="V2850" t="e">
        <f>IF((MATCH(F2850,W2850,0)),"Same","Diff")</f>
        <v>#N/A</v>
      </c>
      <c r="W2850" s="5">
        <f>ROUND(M2850,2)</f>
        <v>9.7200000000000006</v>
      </c>
      <c r="X2850" s="5">
        <v>9.7200000000000006</v>
      </c>
    </row>
    <row r="2851" spans="1:24" x14ac:dyDescent="0.25">
      <c r="A2851" t="s">
        <v>24</v>
      </c>
      <c r="B2851" t="s">
        <v>3631</v>
      </c>
      <c r="C2851" t="s">
        <v>1603</v>
      </c>
      <c r="D2851" t="s">
        <v>3632</v>
      </c>
      <c r="E2851" t="s">
        <v>1528</v>
      </c>
      <c r="F2851" s="5">
        <v>5.47</v>
      </c>
      <c r="G2851" s="9">
        <v>0.1</v>
      </c>
      <c r="H2851" s="6">
        <f>G2851*100</f>
        <v>10</v>
      </c>
      <c r="I2851" t="s">
        <v>9916</v>
      </c>
      <c r="J2851" t="s">
        <v>10766</v>
      </c>
      <c r="K2851">
        <v>16</v>
      </c>
      <c r="L2851">
        <v>16</v>
      </c>
      <c r="M2851">
        <f>(F2851*(1+0.05))</f>
        <v>5.7435</v>
      </c>
      <c r="N2851">
        <f>IFERROR(ROUND(( (-1.208*LN(L2851) + 7.5474 + 4.6991*(2.71828^(-0.009*L2851)) + 0.0001*L2851*L2851 - 0.0432*L2851 + 4.7166)/3),2), " ")</f>
        <v>4.1100000000000003</v>
      </c>
      <c r="O2851">
        <f>IFERROR(MAX(MIN(ROUND(N2851*(Q2851/P2851),2),4.5),1.9)," ")</f>
        <v>3.87</v>
      </c>
      <c r="P2851">
        <f>13.098*F2851^-1.237</f>
        <v>1.6007173912143631</v>
      </c>
      <c r="Q2851">
        <f>13.098*M2851^-1.237</f>
        <v>1.5069661615165213</v>
      </c>
      <c r="R2851" s="5">
        <f>IFERROR(ROUND(MAX(MIN((-105.4*LN(O2851) + 163.83),95),10),0)," ")</f>
        <v>21</v>
      </c>
      <c r="S2851" s="5" t="str">
        <f>IFERROR(CONCATENATE("(",R2851,",",ROUND((1.2*W2851),2),")")," ")</f>
        <v>(21,6.89)</v>
      </c>
      <c r="T2851">
        <f>R2851-L2851</f>
        <v>5</v>
      </c>
      <c r="U2851" s="7" t="str">
        <f>IF((AND(T2851=0,H2851&gt;=L2851)),"Don’t change bids","OK")</f>
        <v>OK</v>
      </c>
      <c r="V2851" t="e">
        <f>IF((MATCH(F2851,W2851,0)),"Same","Diff")</f>
        <v>#N/A</v>
      </c>
      <c r="W2851" s="5">
        <f>ROUND(M2851,2)</f>
        <v>5.74</v>
      </c>
      <c r="X2851" s="5">
        <v>5.74</v>
      </c>
    </row>
    <row r="2852" spans="1:24" x14ac:dyDescent="0.25">
      <c r="A2852" t="s">
        <v>24</v>
      </c>
      <c r="B2852" t="s">
        <v>1102</v>
      </c>
      <c r="C2852" t="s">
        <v>1278</v>
      </c>
      <c r="D2852" t="s">
        <v>1099</v>
      </c>
      <c r="E2852" t="s">
        <v>1280</v>
      </c>
      <c r="F2852" s="5">
        <v>9.26</v>
      </c>
      <c r="G2852" s="9">
        <v>0.1</v>
      </c>
      <c r="H2852" s="6">
        <f>G2852*100</f>
        <v>10</v>
      </c>
      <c r="I2852" t="s">
        <v>9822</v>
      </c>
      <c r="J2852" t="s">
        <v>10766</v>
      </c>
      <c r="K2852">
        <v>16</v>
      </c>
      <c r="L2852">
        <v>16</v>
      </c>
      <c r="M2852">
        <f>(F2852*(1+0.05))</f>
        <v>9.7230000000000008</v>
      </c>
      <c r="N2852">
        <f>IFERROR(ROUND(( (-1.208*LN(L2852) + 7.5474 + 4.6991*(2.71828^(-0.009*L2852)) + 0.0001*L2852*L2852 - 0.0432*L2852 + 4.7166)/3),2), " ")</f>
        <v>4.1100000000000003</v>
      </c>
      <c r="O2852">
        <f>IFERROR(MAX(MIN(ROUND(N2852*(Q2852/P2852),2),4.5),1.9)," ")</f>
        <v>3.87</v>
      </c>
      <c r="P2852">
        <f>13.098*F2852^-1.237</f>
        <v>0.83465537707178628</v>
      </c>
      <c r="Q2852">
        <f>13.098*M2852^-1.237</f>
        <v>0.78577106532264485</v>
      </c>
      <c r="R2852" s="5">
        <f>IFERROR(ROUND(MAX(MIN((-105.4*LN(O2852) + 163.83),95),10),0)," ")</f>
        <v>21</v>
      </c>
      <c r="S2852" s="5" t="str">
        <f>IFERROR(CONCATENATE("(",R2852,",",ROUND((1.2*W2852),2),")")," ")</f>
        <v>(21,11.66)</v>
      </c>
      <c r="T2852">
        <f>R2852-L2852</f>
        <v>5</v>
      </c>
      <c r="U2852" s="7" t="str">
        <f>IF((AND(T2852=0,H2852&gt;=L2852)),"Don’t change bids","OK")</f>
        <v>OK</v>
      </c>
      <c r="V2852" t="e">
        <f>IF((MATCH(F2852,W2852,0)),"Same","Diff")</f>
        <v>#N/A</v>
      </c>
      <c r="W2852" s="5">
        <f>ROUND(M2852,2)</f>
        <v>9.7200000000000006</v>
      </c>
      <c r="X2852" s="5">
        <v>9.7200000000000006</v>
      </c>
    </row>
    <row r="2853" spans="1:24" x14ac:dyDescent="0.25">
      <c r="A2853" t="s">
        <v>24</v>
      </c>
      <c r="B2853" t="s">
        <v>1100</v>
      </c>
      <c r="C2853" t="s">
        <v>1278</v>
      </c>
      <c r="D2853" t="s">
        <v>1099</v>
      </c>
      <c r="E2853" t="s">
        <v>1280</v>
      </c>
      <c r="F2853" s="5">
        <v>9.26</v>
      </c>
      <c r="G2853" s="9">
        <v>0.1</v>
      </c>
      <c r="H2853" s="6">
        <f>G2853*100</f>
        <v>10</v>
      </c>
      <c r="I2853" t="s">
        <v>9822</v>
      </c>
      <c r="J2853" t="s">
        <v>10766</v>
      </c>
      <c r="K2853">
        <v>16</v>
      </c>
      <c r="L2853">
        <v>16</v>
      </c>
      <c r="M2853">
        <f>(F2853*(1+0.05))</f>
        <v>9.7230000000000008</v>
      </c>
      <c r="N2853">
        <f>IFERROR(ROUND(( (-1.208*LN(L2853) + 7.5474 + 4.6991*(2.71828^(-0.009*L2853)) + 0.0001*L2853*L2853 - 0.0432*L2853 + 4.7166)/3),2), " ")</f>
        <v>4.1100000000000003</v>
      </c>
      <c r="O2853">
        <f>IFERROR(MAX(MIN(ROUND(N2853*(Q2853/P2853),2),4.5),1.9)," ")</f>
        <v>3.87</v>
      </c>
      <c r="P2853">
        <f>13.098*F2853^-1.237</f>
        <v>0.83465537707178628</v>
      </c>
      <c r="Q2853">
        <f>13.098*M2853^-1.237</f>
        <v>0.78577106532264485</v>
      </c>
      <c r="R2853" s="5">
        <f>IFERROR(ROUND(MAX(MIN((-105.4*LN(O2853) + 163.83),95),10),0)," ")</f>
        <v>21</v>
      </c>
      <c r="S2853" s="5" t="str">
        <f>IFERROR(CONCATENATE("(",R2853,",",ROUND((1.2*W2853),2),")")," ")</f>
        <v>(21,11.66)</v>
      </c>
      <c r="T2853">
        <f>R2853-L2853</f>
        <v>5</v>
      </c>
      <c r="U2853" s="7" t="str">
        <f>IF((AND(T2853=0,H2853&gt;=L2853)),"Don’t change bids","OK")</f>
        <v>OK</v>
      </c>
      <c r="V2853" t="e">
        <f>IF((MATCH(F2853,W2853,0)),"Same","Diff")</f>
        <v>#N/A</v>
      </c>
      <c r="W2853" s="5">
        <f>ROUND(M2853,2)</f>
        <v>9.7200000000000006</v>
      </c>
      <c r="X2853" s="5">
        <v>9.7200000000000006</v>
      </c>
    </row>
    <row r="2854" spans="1:24" x14ac:dyDescent="0.25">
      <c r="A2854" t="s">
        <v>24</v>
      </c>
      <c r="B2854" t="s">
        <v>1104</v>
      </c>
      <c r="C2854" t="s">
        <v>1278</v>
      </c>
      <c r="D2854" t="s">
        <v>1099</v>
      </c>
      <c r="E2854" t="s">
        <v>1280</v>
      </c>
      <c r="F2854" s="5">
        <v>9.26</v>
      </c>
      <c r="G2854" s="9">
        <v>0.1</v>
      </c>
      <c r="H2854" s="6">
        <f>G2854*100</f>
        <v>10</v>
      </c>
      <c r="I2854" t="s">
        <v>9822</v>
      </c>
      <c r="J2854" t="s">
        <v>10766</v>
      </c>
      <c r="K2854">
        <v>16</v>
      </c>
      <c r="L2854">
        <v>16</v>
      </c>
      <c r="M2854">
        <f>(F2854*(1+0.05))</f>
        <v>9.7230000000000008</v>
      </c>
      <c r="N2854">
        <f>IFERROR(ROUND(( (-1.208*LN(L2854) + 7.5474 + 4.6991*(2.71828^(-0.009*L2854)) + 0.0001*L2854*L2854 - 0.0432*L2854 + 4.7166)/3),2), " ")</f>
        <v>4.1100000000000003</v>
      </c>
      <c r="O2854">
        <f>IFERROR(MAX(MIN(ROUND(N2854*(Q2854/P2854),2),4.5),1.9)," ")</f>
        <v>3.87</v>
      </c>
      <c r="P2854">
        <f>13.098*F2854^-1.237</f>
        <v>0.83465537707178628</v>
      </c>
      <c r="Q2854">
        <f>13.098*M2854^-1.237</f>
        <v>0.78577106532264485</v>
      </c>
      <c r="R2854" s="5">
        <f>IFERROR(ROUND(MAX(MIN((-105.4*LN(O2854) + 163.83),95),10),0)," ")</f>
        <v>21</v>
      </c>
      <c r="S2854" s="5" t="str">
        <f>IFERROR(CONCATENATE("(",R2854,",",ROUND((1.2*W2854),2),")")," ")</f>
        <v>(21,11.66)</v>
      </c>
      <c r="T2854">
        <f>R2854-L2854</f>
        <v>5</v>
      </c>
      <c r="U2854" s="7" t="str">
        <f>IF((AND(T2854=0,H2854&gt;=L2854)),"Don’t change bids","OK")</f>
        <v>OK</v>
      </c>
      <c r="V2854" t="e">
        <f>IF((MATCH(F2854,W2854,0)),"Same","Diff")</f>
        <v>#N/A</v>
      </c>
      <c r="W2854" s="5">
        <f>ROUND(M2854,2)</f>
        <v>9.7200000000000006</v>
      </c>
      <c r="X2854" s="5">
        <v>9.7200000000000006</v>
      </c>
    </row>
    <row r="2855" spans="1:24" x14ac:dyDescent="0.25">
      <c r="A2855" t="s">
        <v>24</v>
      </c>
      <c r="B2855" t="s">
        <v>1098</v>
      </c>
      <c r="C2855" t="s">
        <v>1278</v>
      </c>
      <c r="D2855" t="s">
        <v>1099</v>
      </c>
      <c r="E2855" t="s">
        <v>1280</v>
      </c>
      <c r="F2855" s="5">
        <v>9.26</v>
      </c>
      <c r="G2855" s="9">
        <v>0.1</v>
      </c>
      <c r="H2855" s="6">
        <f>G2855*100</f>
        <v>10</v>
      </c>
      <c r="I2855" t="s">
        <v>9822</v>
      </c>
      <c r="J2855" t="s">
        <v>10766</v>
      </c>
      <c r="K2855">
        <v>16</v>
      </c>
      <c r="L2855">
        <v>16</v>
      </c>
      <c r="M2855">
        <f>(F2855*(1+0.05))</f>
        <v>9.7230000000000008</v>
      </c>
      <c r="N2855">
        <f>IFERROR(ROUND(( (-1.208*LN(L2855) + 7.5474 + 4.6991*(2.71828^(-0.009*L2855)) + 0.0001*L2855*L2855 - 0.0432*L2855 + 4.7166)/3),2), " ")</f>
        <v>4.1100000000000003</v>
      </c>
      <c r="O2855">
        <f>IFERROR(MAX(MIN(ROUND(N2855*(Q2855/P2855),2),4.5),1.9)," ")</f>
        <v>3.87</v>
      </c>
      <c r="P2855">
        <f>13.098*F2855^-1.237</f>
        <v>0.83465537707178628</v>
      </c>
      <c r="Q2855">
        <f>13.098*M2855^-1.237</f>
        <v>0.78577106532264485</v>
      </c>
      <c r="R2855" s="5">
        <f>IFERROR(ROUND(MAX(MIN((-105.4*LN(O2855) + 163.83),95),10),0)," ")</f>
        <v>21</v>
      </c>
      <c r="S2855" s="5" t="str">
        <f>IFERROR(CONCATENATE("(",R2855,",",ROUND((1.2*W2855),2),")")," ")</f>
        <v>(21,11.66)</v>
      </c>
      <c r="T2855">
        <f>R2855-L2855</f>
        <v>5</v>
      </c>
      <c r="U2855" s="7" t="str">
        <f>IF((AND(T2855=0,H2855&gt;=L2855)),"Don’t change bids","OK")</f>
        <v>OK</v>
      </c>
      <c r="V2855" t="e">
        <f>IF((MATCH(F2855,W2855,0)),"Same","Diff")</f>
        <v>#N/A</v>
      </c>
      <c r="W2855" s="5">
        <f>ROUND(M2855,2)</f>
        <v>9.7200000000000006</v>
      </c>
      <c r="X2855" s="5">
        <v>9.7200000000000006</v>
      </c>
    </row>
    <row r="2856" spans="1:24" x14ac:dyDescent="0.25">
      <c r="A2856" t="s">
        <v>24</v>
      </c>
      <c r="B2856" t="s">
        <v>1103</v>
      </c>
      <c r="C2856" t="s">
        <v>1278</v>
      </c>
      <c r="D2856" t="s">
        <v>1099</v>
      </c>
      <c r="E2856" t="s">
        <v>1280</v>
      </c>
      <c r="F2856" s="5">
        <v>9.26</v>
      </c>
      <c r="G2856" s="9">
        <v>0.1</v>
      </c>
      <c r="H2856" s="6">
        <f>G2856*100</f>
        <v>10</v>
      </c>
      <c r="I2856" t="s">
        <v>9822</v>
      </c>
      <c r="J2856" t="s">
        <v>10766</v>
      </c>
      <c r="K2856">
        <v>16</v>
      </c>
      <c r="L2856">
        <v>16</v>
      </c>
      <c r="M2856">
        <f>(F2856*(1+0.05))</f>
        <v>9.7230000000000008</v>
      </c>
      <c r="N2856">
        <f>IFERROR(ROUND(( (-1.208*LN(L2856) + 7.5474 + 4.6991*(2.71828^(-0.009*L2856)) + 0.0001*L2856*L2856 - 0.0432*L2856 + 4.7166)/3),2), " ")</f>
        <v>4.1100000000000003</v>
      </c>
      <c r="O2856">
        <f>IFERROR(MAX(MIN(ROUND(N2856*(Q2856/P2856),2),4.5),1.9)," ")</f>
        <v>3.87</v>
      </c>
      <c r="P2856">
        <f>13.098*F2856^-1.237</f>
        <v>0.83465537707178628</v>
      </c>
      <c r="Q2856">
        <f>13.098*M2856^-1.237</f>
        <v>0.78577106532264485</v>
      </c>
      <c r="R2856" s="5">
        <f>IFERROR(ROUND(MAX(MIN((-105.4*LN(O2856) + 163.83),95),10),0)," ")</f>
        <v>21</v>
      </c>
      <c r="S2856" s="5" t="str">
        <f>IFERROR(CONCATENATE("(",R2856,",",ROUND((1.2*W2856),2),")")," ")</f>
        <v>(21,11.66)</v>
      </c>
      <c r="T2856">
        <f>R2856-L2856</f>
        <v>5</v>
      </c>
      <c r="U2856" s="7" t="str">
        <f>IF((AND(T2856=0,H2856&gt;=L2856)),"Don’t change bids","OK")</f>
        <v>OK</v>
      </c>
      <c r="V2856" t="e">
        <f>IF((MATCH(F2856,W2856,0)),"Same","Diff")</f>
        <v>#N/A</v>
      </c>
      <c r="W2856" s="5">
        <f>ROUND(M2856,2)</f>
        <v>9.7200000000000006</v>
      </c>
      <c r="X2856" s="5">
        <v>9.7200000000000006</v>
      </c>
    </row>
    <row r="2857" spans="1:24" x14ac:dyDescent="0.25">
      <c r="A2857" t="s">
        <v>24</v>
      </c>
      <c r="B2857" t="s">
        <v>1105</v>
      </c>
      <c r="C2857" t="s">
        <v>1278</v>
      </c>
      <c r="D2857" t="s">
        <v>1099</v>
      </c>
      <c r="E2857" t="s">
        <v>1280</v>
      </c>
      <c r="F2857" s="5">
        <v>9.26</v>
      </c>
      <c r="G2857" s="9">
        <v>0.1</v>
      </c>
      <c r="H2857" s="6">
        <f>G2857*100</f>
        <v>10</v>
      </c>
      <c r="I2857" t="s">
        <v>9822</v>
      </c>
      <c r="J2857" t="s">
        <v>10766</v>
      </c>
      <c r="K2857">
        <v>16</v>
      </c>
      <c r="L2857">
        <v>16</v>
      </c>
      <c r="M2857">
        <f>(F2857*(1+0.05))</f>
        <v>9.7230000000000008</v>
      </c>
      <c r="N2857">
        <f>IFERROR(ROUND(( (-1.208*LN(L2857) + 7.5474 + 4.6991*(2.71828^(-0.009*L2857)) + 0.0001*L2857*L2857 - 0.0432*L2857 + 4.7166)/3),2), " ")</f>
        <v>4.1100000000000003</v>
      </c>
      <c r="O2857">
        <f>IFERROR(MAX(MIN(ROUND(N2857*(Q2857/P2857),2),4.5),1.9)," ")</f>
        <v>3.87</v>
      </c>
      <c r="P2857">
        <f>13.098*F2857^-1.237</f>
        <v>0.83465537707178628</v>
      </c>
      <c r="Q2857">
        <f>13.098*M2857^-1.237</f>
        <v>0.78577106532264485</v>
      </c>
      <c r="R2857" s="5">
        <f>IFERROR(ROUND(MAX(MIN((-105.4*LN(O2857) + 163.83),95),10),0)," ")</f>
        <v>21</v>
      </c>
      <c r="S2857" s="5" t="str">
        <f>IFERROR(CONCATENATE("(",R2857,",",ROUND((1.2*W2857),2),")")," ")</f>
        <v>(21,11.66)</v>
      </c>
      <c r="T2857">
        <f>R2857-L2857</f>
        <v>5</v>
      </c>
      <c r="U2857" s="7" t="str">
        <f>IF((AND(T2857=0,H2857&gt;=L2857)),"Don’t change bids","OK")</f>
        <v>OK</v>
      </c>
      <c r="V2857" t="e">
        <f>IF((MATCH(F2857,W2857,0)),"Same","Diff")</f>
        <v>#N/A</v>
      </c>
      <c r="W2857" s="5">
        <f>ROUND(M2857,2)</f>
        <v>9.7200000000000006</v>
      </c>
      <c r="X2857" s="5">
        <v>9.7200000000000006</v>
      </c>
    </row>
    <row r="2858" spans="1:24" x14ac:dyDescent="0.25">
      <c r="A2858" t="s">
        <v>24</v>
      </c>
      <c r="B2858" t="s">
        <v>1108</v>
      </c>
      <c r="C2858" t="s">
        <v>1278</v>
      </c>
      <c r="D2858" t="s">
        <v>1099</v>
      </c>
      <c r="E2858" t="s">
        <v>1280</v>
      </c>
      <c r="F2858" s="5">
        <v>9.26</v>
      </c>
      <c r="G2858" s="9">
        <v>0.1</v>
      </c>
      <c r="H2858" s="6">
        <f>G2858*100</f>
        <v>10</v>
      </c>
      <c r="I2858" t="s">
        <v>9822</v>
      </c>
      <c r="J2858" t="s">
        <v>10766</v>
      </c>
      <c r="K2858">
        <v>16</v>
      </c>
      <c r="L2858">
        <v>16</v>
      </c>
      <c r="M2858">
        <f>(F2858*(1+0.05))</f>
        <v>9.7230000000000008</v>
      </c>
      <c r="N2858">
        <f>IFERROR(ROUND(( (-1.208*LN(L2858) + 7.5474 + 4.6991*(2.71828^(-0.009*L2858)) + 0.0001*L2858*L2858 - 0.0432*L2858 + 4.7166)/3),2), " ")</f>
        <v>4.1100000000000003</v>
      </c>
      <c r="O2858">
        <f>IFERROR(MAX(MIN(ROUND(N2858*(Q2858/P2858),2),4.5),1.9)," ")</f>
        <v>3.87</v>
      </c>
      <c r="P2858">
        <f>13.098*F2858^-1.237</f>
        <v>0.83465537707178628</v>
      </c>
      <c r="Q2858">
        <f>13.098*M2858^-1.237</f>
        <v>0.78577106532264485</v>
      </c>
      <c r="R2858" s="5">
        <f>IFERROR(ROUND(MAX(MIN((-105.4*LN(O2858) + 163.83),95),10),0)," ")</f>
        <v>21</v>
      </c>
      <c r="S2858" s="5" t="str">
        <f>IFERROR(CONCATENATE("(",R2858,",",ROUND((1.2*W2858),2),")")," ")</f>
        <v>(21,11.66)</v>
      </c>
      <c r="T2858">
        <f>R2858-L2858</f>
        <v>5</v>
      </c>
      <c r="U2858" s="7" t="str">
        <f>IF((AND(T2858=0,H2858&gt;=L2858)),"Don’t change bids","OK")</f>
        <v>OK</v>
      </c>
      <c r="V2858" t="e">
        <f>IF((MATCH(F2858,W2858,0)),"Same","Diff")</f>
        <v>#N/A</v>
      </c>
      <c r="W2858" s="5">
        <f>ROUND(M2858,2)</f>
        <v>9.7200000000000006</v>
      </c>
      <c r="X2858" s="5">
        <v>9.7200000000000006</v>
      </c>
    </row>
    <row r="2859" spans="1:24" x14ac:dyDescent="0.25">
      <c r="A2859" t="s">
        <v>24</v>
      </c>
      <c r="B2859" t="s">
        <v>1109</v>
      </c>
      <c r="C2859" t="s">
        <v>1278</v>
      </c>
      <c r="D2859" t="s">
        <v>1099</v>
      </c>
      <c r="E2859" t="s">
        <v>1280</v>
      </c>
      <c r="F2859" s="5">
        <v>9.26</v>
      </c>
      <c r="G2859" s="9">
        <v>0.1</v>
      </c>
      <c r="H2859" s="6">
        <f>G2859*100</f>
        <v>10</v>
      </c>
      <c r="I2859" t="s">
        <v>9822</v>
      </c>
      <c r="J2859" t="s">
        <v>10766</v>
      </c>
      <c r="K2859">
        <v>16</v>
      </c>
      <c r="L2859">
        <v>16</v>
      </c>
      <c r="M2859">
        <f>(F2859*(1+0.05))</f>
        <v>9.7230000000000008</v>
      </c>
      <c r="N2859">
        <f>IFERROR(ROUND(( (-1.208*LN(L2859) + 7.5474 + 4.6991*(2.71828^(-0.009*L2859)) + 0.0001*L2859*L2859 - 0.0432*L2859 + 4.7166)/3),2), " ")</f>
        <v>4.1100000000000003</v>
      </c>
      <c r="O2859">
        <f>IFERROR(MAX(MIN(ROUND(N2859*(Q2859/P2859),2),4.5),1.9)," ")</f>
        <v>3.87</v>
      </c>
      <c r="P2859">
        <f>13.098*F2859^-1.237</f>
        <v>0.83465537707178628</v>
      </c>
      <c r="Q2859">
        <f>13.098*M2859^-1.237</f>
        <v>0.78577106532264485</v>
      </c>
      <c r="R2859" s="5">
        <f>IFERROR(ROUND(MAX(MIN((-105.4*LN(O2859) + 163.83),95),10),0)," ")</f>
        <v>21</v>
      </c>
      <c r="S2859" s="5" t="str">
        <f>IFERROR(CONCATENATE("(",R2859,",",ROUND((1.2*W2859),2),")")," ")</f>
        <v>(21,11.66)</v>
      </c>
      <c r="T2859">
        <f>R2859-L2859</f>
        <v>5</v>
      </c>
      <c r="U2859" s="7" t="str">
        <f>IF((AND(T2859=0,H2859&gt;=L2859)),"Don’t change bids","OK")</f>
        <v>OK</v>
      </c>
      <c r="V2859" t="e">
        <f>IF((MATCH(F2859,W2859,0)),"Same","Diff")</f>
        <v>#N/A</v>
      </c>
      <c r="W2859" s="5">
        <f>ROUND(M2859,2)</f>
        <v>9.7200000000000006</v>
      </c>
      <c r="X2859" s="5">
        <v>9.7200000000000006</v>
      </c>
    </row>
    <row r="2860" spans="1:24" x14ac:dyDescent="0.25">
      <c r="A2860" t="s">
        <v>24</v>
      </c>
      <c r="B2860" t="s">
        <v>1101</v>
      </c>
      <c r="C2860" t="s">
        <v>1278</v>
      </c>
      <c r="D2860" t="s">
        <v>1099</v>
      </c>
      <c r="E2860" t="s">
        <v>1280</v>
      </c>
      <c r="F2860" s="5">
        <v>9.26</v>
      </c>
      <c r="G2860" s="9">
        <v>0.1</v>
      </c>
      <c r="H2860" s="6">
        <f>G2860*100</f>
        <v>10</v>
      </c>
      <c r="I2860" t="s">
        <v>9822</v>
      </c>
      <c r="J2860" t="s">
        <v>10766</v>
      </c>
      <c r="K2860">
        <v>16</v>
      </c>
      <c r="L2860">
        <v>16</v>
      </c>
      <c r="M2860">
        <f>(F2860*(1+0.05))</f>
        <v>9.7230000000000008</v>
      </c>
      <c r="N2860">
        <f>IFERROR(ROUND(( (-1.208*LN(L2860) + 7.5474 + 4.6991*(2.71828^(-0.009*L2860)) + 0.0001*L2860*L2860 - 0.0432*L2860 + 4.7166)/3),2), " ")</f>
        <v>4.1100000000000003</v>
      </c>
      <c r="O2860">
        <f>IFERROR(MAX(MIN(ROUND(N2860*(Q2860/P2860),2),4.5),1.9)," ")</f>
        <v>3.87</v>
      </c>
      <c r="P2860">
        <f>13.098*F2860^-1.237</f>
        <v>0.83465537707178628</v>
      </c>
      <c r="Q2860">
        <f>13.098*M2860^-1.237</f>
        <v>0.78577106532264485</v>
      </c>
      <c r="R2860" s="5">
        <f>IFERROR(ROUND(MAX(MIN((-105.4*LN(O2860) + 163.83),95),10),0)," ")</f>
        <v>21</v>
      </c>
      <c r="S2860" s="5" t="str">
        <f>IFERROR(CONCATENATE("(",R2860,",",ROUND((1.2*W2860),2),")")," ")</f>
        <v>(21,11.66)</v>
      </c>
      <c r="T2860">
        <f>R2860-L2860</f>
        <v>5</v>
      </c>
      <c r="U2860" s="7" t="str">
        <f>IF((AND(T2860=0,H2860&gt;=L2860)),"Don’t change bids","OK")</f>
        <v>OK</v>
      </c>
      <c r="V2860" t="e">
        <f>IF((MATCH(F2860,W2860,0)),"Same","Diff")</f>
        <v>#N/A</v>
      </c>
      <c r="W2860" s="5">
        <f>ROUND(M2860,2)</f>
        <v>9.7200000000000006</v>
      </c>
      <c r="X2860" s="5">
        <v>9.7200000000000006</v>
      </c>
    </row>
    <row r="2861" spans="1:24" x14ac:dyDescent="0.25">
      <c r="A2861" t="s">
        <v>24</v>
      </c>
      <c r="B2861" t="s">
        <v>1350</v>
      </c>
      <c r="C2861" t="s">
        <v>1278</v>
      </c>
      <c r="D2861" t="s">
        <v>1351</v>
      </c>
      <c r="E2861" t="s">
        <v>1280</v>
      </c>
      <c r="F2861" s="5">
        <v>9.26</v>
      </c>
      <c r="G2861" s="9">
        <v>0.1</v>
      </c>
      <c r="H2861" s="6">
        <f>G2861*100</f>
        <v>10</v>
      </c>
      <c r="I2861" t="s">
        <v>9822</v>
      </c>
      <c r="J2861" t="s">
        <v>10766</v>
      </c>
      <c r="K2861">
        <v>16</v>
      </c>
      <c r="L2861">
        <v>16</v>
      </c>
      <c r="M2861">
        <f>(F2861*(1+0.05))</f>
        <v>9.7230000000000008</v>
      </c>
      <c r="N2861">
        <f>IFERROR(ROUND(( (-1.208*LN(L2861) + 7.5474 + 4.6991*(2.71828^(-0.009*L2861)) + 0.0001*L2861*L2861 - 0.0432*L2861 + 4.7166)/3),2), " ")</f>
        <v>4.1100000000000003</v>
      </c>
      <c r="O2861">
        <f>IFERROR(MAX(MIN(ROUND(N2861*(Q2861/P2861),2),4.5),1.9)," ")</f>
        <v>3.87</v>
      </c>
      <c r="P2861">
        <f>13.098*F2861^-1.237</f>
        <v>0.83465537707178628</v>
      </c>
      <c r="Q2861">
        <f>13.098*M2861^-1.237</f>
        <v>0.78577106532264485</v>
      </c>
      <c r="R2861" s="5">
        <f>IFERROR(ROUND(MAX(MIN((-105.4*LN(O2861) + 163.83),95),10),0)," ")</f>
        <v>21</v>
      </c>
      <c r="S2861" s="5" t="str">
        <f>IFERROR(CONCATENATE("(",R2861,",",ROUND((1.2*W2861),2),")")," ")</f>
        <v>(21,11.66)</v>
      </c>
      <c r="T2861">
        <f>R2861-L2861</f>
        <v>5</v>
      </c>
      <c r="U2861" s="7" t="str">
        <f>IF((AND(T2861=0,H2861&gt;=L2861)),"Don’t change bids","OK")</f>
        <v>OK</v>
      </c>
      <c r="V2861" t="e">
        <f>IF((MATCH(F2861,W2861,0)),"Same","Diff")</f>
        <v>#N/A</v>
      </c>
      <c r="W2861" s="5">
        <f>ROUND(M2861,2)</f>
        <v>9.7200000000000006</v>
      </c>
      <c r="X2861" s="5">
        <v>9.7200000000000006</v>
      </c>
    </row>
    <row r="2862" spans="1:24" x14ac:dyDescent="0.25">
      <c r="A2862" t="s">
        <v>24</v>
      </c>
      <c r="B2862" t="s">
        <v>1247</v>
      </c>
      <c r="C2862" t="s">
        <v>1278</v>
      </c>
      <c r="D2862" t="s">
        <v>1245</v>
      </c>
      <c r="E2862" t="s">
        <v>1280</v>
      </c>
      <c r="F2862" s="5">
        <v>9.26</v>
      </c>
      <c r="G2862" s="9">
        <v>0.1</v>
      </c>
      <c r="H2862" s="6">
        <f>G2862*100</f>
        <v>10</v>
      </c>
      <c r="I2862" t="s">
        <v>9822</v>
      </c>
      <c r="J2862" t="s">
        <v>10766</v>
      </c>
      <c r="K2862">
        <v>16</v>
      </c>
      <c r="L2862">
        <v>16</v>
      </c>
      <c r="M2862">
        <f>(F2862*(1+0.05))</f>
        <v>9.7230000000000008</v>
      </c>
      <c r="N2862">
        <f>IFERROR(ROUND(( (-1.208*LN(L2862) + 7.5474 + 4.6991*(2.71828^(-0.009*L2862)) + 0.0001*L2862*L2862 - 0.0432*L2862 + 4.7166)/3),2), " ")</f>
        <v>4.1100000000000003</v>
      </c>
      <c r="O2862">
        <f>IFERROR(MAX(MIN(ROUND(N2862*(Q2862/P2862),2),4.5),1.9)," ")</f>
        <v>3.87</v>
      </c>
      <c r="P2862">
        <f>13.098*F2862^-1.237</f>
        <v>0.83465537707178628</v>
      </c>
      <c r="Q2862">
        <f>13.098*M2862^-1.237</f>
        <v>0.78577106532264485</v>
      </c>
      <c r="R2862" s="5">
        <f>IFERROR(ROUND(MAX(MIN((-105.4*LN(O2862) + 163.83),95),10),0)," ")</f>
        <v>21</v>
      </c>
      <c r="S2862" s="5" t="str">
        <f>IFERROR(CONCATENATE("(",R2862,",",ROUND((1.2*W2862),2),")")," ")</f>
        <v>(21,11.66)</v>
      </c>
      <c r="T2862">
        <f>R2862-L2862</f>
        <v>5</v>
      </c>
      <c r="U2862" s="7" t="str">
        <f>IF((AND(T2862=0,H2862&gt;=L2862)),"Don’t change bids","OK")</f>
        <v>OK</v>
      </c>
      <c r="V2862" t="e">
        <f>IF((MATCH(F2862,W2862,0)),"Same","Diff")</f>
        <v>#N/A</v>
      </c>
      <c r="W2862" s="5">
        <f>ROUND(M2862,2)</f>
        <v>9.7200000000000006</v>
      </c>
      <c r="X2862" s="5">
        <v>9.7200000000000006</v>
      </c>
    </row>
    <row r="2863" spans="1:24" x14ac:dyDescent="0.25">
      <c r="A2863" t="s">
        <v>24</v>
      </c>
      <c r="B2863" t="s">
        <v>1246</v>
      </c>
      <c r="C2863" t="s">
        <v>1278</v>
      </c>
      <c r="D2863" t="s">
        <v>1245</v>
      </c>
      <c r="E2863" t="s">
        <v>1280</v>
      </c>
      <c r="F2863" s="5">
        <v>9.26</v>
      </c>
      <c r="G2863" s="9">
        <v>0.1</v>
      </c>
      <c r="H2863" s="6">
        <f>G2863*100</f>
        <v>10</v>
      </c>
      <c r="I2863" t="s">
        <v>9822</v>
      </c>
      <c r="J2863" t="s">
        <v>10766</v>
      </c>
      <c r="K2863">
        <v>16</v>
      </c>
      <c r="L2863">
        <v>16</v>
      </c>
      <c r="M2863">
        <f>(F2863*(1+0.05))</f>
        <v>9.7230000000000008</v>
      </c>
      <c r="N2863">
        <f>IFERROR(ROUND(( (-1.208*LN(L2863) + 7.5474 + 4.6991*(2.71828^(-0.009*L2863)) + 0.0001*L2863*L2863 - 0.0432*L2863 + 4.7166)/3),2), " ")</f>
        <v>4.1100000000000003</v>
      </c>
      <c r="O2863">
        <f>IFERROR(MAX(MIN(ROUND(N2863*(Q2863/P2863),2),4.5),1.9)," ")</f>
        <v>3.87</v>
      </c>
      <c r="P2863">
        <f>13.098*F2863^-1.237</f>
        <v>0.83465537707178628</v>
      </c>
      <c r="Q2863">
        <f>13.098*M2863^-1.237</f>
        <v>0.78577106532264485</v>
      </c>
      <c r="R2863" s="5">
        <f>IFERROR(ROUND(MAX(MIN((-105.4*LN(O2863) + 163.83),95),10),0)," ")</f>
        <v>21</v>
      </c>
      <c r="S2863" s="5" t="str">
        <f>IFERROR(CONCATENATE("(",R2863,",",ROUND((1.2*W2863),2),")")," ")</f>
        <v>(21,11.66)</v>
      </c>
      <c r="T2863">
        <f>R2863-L2863</f>
        <v>5</v>
      </c>
      <c r="U2863" s="7" t="str">
        <f>IF((AND(T2863=0,H2863&gt;=L2863)),"Don’t change bids","OK")</f>
        <v>OK</v>
      </c>
      <c r="V2863" t="e">
        <f>IF((MATCH(F2863,W2863,0)),"Same","Diff")</f>
        <v>#N/A</v>
      </c>
      <c r="W2863" s="5">
        <f>ROUND(M2863,2)</f>
        <v>9.7200000000000006</v>
      </c>
      <c r="X2863" s="5">
        <v>9.7200000000000006</v>
      </c>
    </row>
    <row r="2864" spans="1:24" x14ac:dyDescent="0.25">
      <c r="A2864" t="s">
        <v>24</v>
      </c>
      <c r="B2864" t="s">
        <v>1334</v>
      </c>
      <c r="C2864" t="s">
        <v>1278</v>
      </c>
      <c r="D2864" t="s">
        <v>1333</v>
      </c>
      <c r="E2864" t="s">
        <v>1280</v>
      </c>
      <c r="F2864" s="5">
        <v>9.26</v>
      </c>
      <c r="G2864" s="9">
        <v>0.1</v>
      </c>
      <c r="H2864" s="6">
        <f>G2864*100</f>
        <v>10</v>
      </c>
      <c r="I2864" t="s">
        <v>9822</v>
      </c>
      <c r="J2864" t="s">
        <v>10766</v>
      </c>
      <c r="K2864">
        <v>16</v>
      </c>
      <c r="L2864">
        <v>16</v>
      </c>
      <c r="M2864">
        <f>(F2864*(1+0.05))</f>
        <v>9.7230000000000008</v>
      </c>
      <c r="N2864">
        <f>IFERROR(ROUND(( (-1.208*LN(L2864) + 7.5474 + 4.6991*(2.71828^(-0.009*L2864)) + 0.0001*L2864*L2864 - 0.0432*L2864 + 4.7166)/3),2), " ")</f>
        <v>4.1100000000000003</v>
      </c>
      <c r="O2864">
        <f>IFERROR(MAX(MIN(ROUND(N2864*(Q2864/P2864),2),4.5),1.9)," ")</f>
        <v>3.87</v>
      </c>
      <c r="P2864">
        <f>13.098*F2864^-1.237</f>
        <v>0.83465537707178628</v>
      </c>
      <c r="Q2864">
        <f>13.098*M2864^-1.237</f>
        <v>0.78577106532264485</v>
      </c>
      <c r="R2864" s="5">
        <f>IFERROR(ROUND(MAX(MIN((-105.4*LN(O2864) + 163.83),95),10),0)," ")</f>
        <v>21</v>
      </c>
      <c r="S2864" s="5" t="str">
        <f>IFERROR(CONCATENATE("(",R2864,",",ROUND((1.2*W2864),2),")")," ")</f>
        <v>(21,11.66)</v>
      </c>
      <c r="T2864">
        <f>R2864-L2864</f>
        <v>5</v>
      </c>
      <c r="U2864" s="7" t="str">
        <f>IF((AND(T2864=0,H2864&gt;=L2864)),"Don’t change bids","OK")</f>
        <v>OK</v>
      </c>
      <c r="V2864" t="e">
        <f>IF((MATCH(F2864,W2864,0)),"Same","Diff")</f>
        <v>#N/A</v>
      </c>
      <c r="W2864" s="5">
        <f>ROUND(M2864,2)</f>
        <v>9.7200000000000006</v>
      </c>
      <c r="X2864" s="5">
        <v>9.7200000000000006</v>
      </c>
    </row>
    <row r="2865" spans="1:24" x14ac:dyDescent="0.25">
      <c r="A2865" t="s">
        <v>24</v>
      </c>
      <c r="B2865" t="s">
        <v>1336</v>
      </c>
      <c r="C2865" t="s">
        <v>1278</v>
      </c>
      <c r="D2865" t="s">
        <v>1333</v>
      </c>
      <c r="E2865" t="s">
        <v>1280</v>
      </c>
      <c r="F2865" s="5">
        <v>9.26</v>
      </c>
      <c r="G2865" s="9">
        <v>0.1</v>
      </c>
      <c r="H2865" s="6">
        <f>G2865*100</f>
        <v>10</v>
      </c>
      <c r="I2865" t="s">
        <v>9822</v>
      </c>
      <c r="J2865" t="s">
        <v>10766</v>
      </c>
      <c r="K2865">
        <v>16</v>
      </c>
      <c r="L2865">
        <v>16</v>
      </c>
      <c r="M2865">
        <f>(F2865*(1+0.05))</f>
        <v>9.7230000000000008</v>
      </c>
      <c r="N2865">
        <f>IFERROR(ROUND(( (-1.208*LN(L2865) + 7.5474 + 4.6991*(2.71828^(-0.009*L2865)) + 0.0001*L2865*L2865 - 0.0432*L2865 + 4.7166)/3),2), " ")</f>
        <v>4.1100000000000003</v>
      </c>
      <c r="O2865">
        <f>IFERROR(MAX(MIN(ROUND(N2865*(Q2865/P2865),2),4.5),1.9)," ")</f>
        <v>3.87</v>
      </c>
      <c r="P2865">
        <f>13.098*F2865^-1.237</f>
        <v>0.83465537707178628</v>
      </c>
      <c r="Q2865">
        <f>13.098*M2865^-1.237</f>
        <v>0.78577106532264485</v>
      </c>
      <c r="R2865" s="5">
        <f>IFERROR(ROUND(MAX(MIN((-105.4*LN(O2865) + 163.83),95),10),0)," ")</f>
        <v>21</v>
      </c>
      <c r="S2865" s="5" t="str">
        <f>IFERROR(CONCATENATE("(",R2865,",",ROUND((1.2*W2865),2),")")," ")</f>
        <v>(21,11.66)</v>
      </c>
      <c r="T2865">
        <f>R2865-L2865</f>
        <v>5</v>
      </c>
      <c r="U2865" s="7" t="str">
        <f>IF((AND(T2865=0,H2865&gt;=L2865)),"Don’t change bids","OK")</f>
        <v>OK</v>
      </c>
      <c r="V2865" t="e">
        <f>IF((MATCH(F2865,W2865,0)),"Same","Diff")</f>
        <v>#N/A</v>
      </c>
      <c r="W2865" s="5">
        <f>ROUND(M2865,2)</f>
        <v>9.7200000000000006</v>
      </c>
      <c r="X2865" s="5">
        <v>9.7200000000000006</v>
      </c>
    </row>
    <row r="2866" spans="1:24" x14ac:dyDescent="0.25">
      <c r="A2866" t="s">
        <v>24</v>
      </c>
      <c r="B2866" t="s">
        <v>1244</v>
      </c>
      <c r="C2866" t="s">
        <v>1278</v>
      </c>
      <c r="D2866" t="s">
        <v>1245</v>
      </c>
      <c r="E2866" t="s">
        <v>1280</v>
      </c>
      <c r="F2866" s="5">
        <v>9.26</v>
      </c>
      <c r="G2866" s="9">
        <v>0.1</v>
      </c>
      <c r="H2866" s="6">
        <f>G2866*100</f>
        <v>10</v>
      </c>
      <c r="I2866" t="s">
        <v>9822</v>
      </c>
      <c r="J2866" t="s">
        <v>10766</v>
      </c>
      <c r="K2866">
        <v>16</v>
      </c>
      <c r="L2866">
        <v>16</v>
      </c>
      <c r="M2866">
        <f>(F2866*(1+0.05))</f>
        <v>9.7230000000000008</v>
      </c>
      <c r="N2866">
        <f>IFERROR(ROUND(( (-1.208*LN(L2866) + 7.5474 + 4.6991*(2.71828^(-0.009*L2866)) + 0.0001*L2866*L2866 - 0.0432*L2866 + 4.7166)/3),2), " ")</f>
        <v>4.1100000000000003</v>
      </c>
      <c r="O2866">
        <f>IFERROR(MAX(MIN(ROUND(N2866*(Q2866/P2866),2),4.5),1.9)," ")</f>
        <v>3.87</v>
      </c>
      <c r="P2866">
        <f>13.098*F2866^-1.237</f>
        <v>0.83465537707178628</v>
      </c>
      <c r="Q2866">
        <f>13.098*M2866^-1.237</f>
        <v>0.78577106532264485</v>
      </c>
      <c r="R2866" s="5">
        <f>IFERROR(ROUND(MAX(MIN((-105.4*LN(O2866) + 163.83),95),10),0)," ")</f>
        <v>21</v>
      </c>
      <c r="S2866" s="5" t="str">
        <f>IFERROR(CONCATENATE("(",R2866,",",ROUND((1.2*W2866),2),")")," ")</f>
        <v>(21,11.66)</v>
      </c>
      <c r="T2866">
        <f>R2866-L2866</f>
        <v>5</v>
      </c>
      <c r="U2866" s="7" t="str">
        <f>IF((AND(T2866=0,H2866&gt;=L2866)),"Don’t change bids","OK")</f>
        <v>OK</v>
      </c>
      <c r="V2866" t="e">
        <f>IF((MATCH(F2866,W2866,0)),"Same","Diff")</f>
        <v>#N/A</v>
      </c>
      <c r="W2866" s="5">
        <f>ROUND(M2866,2)</f>
        <v>9.7200000000000006</v>
      </c>
      <c r="X2866" s="5">
        <v>9.7200000000000006</v>
      </c>
    </row>
    <row r="2867" spans="1:24" x14ac:dyDescent="0.25">
      <c r="A2867" t="s">
        <v>24</v>
      </c>
      <c r="B2867" t="s">
        <v>1332</v>
      </c>
      <c r="C2867" t="s">
        <v>1278</v>
      </c>
      <c r="D2867" t="s">
        <v>1333</v>
      </c>
      <c r="E2867" t="s">
        <v>1280</v>
      </c>
      <c r="F2867" s="5">
        <v>9.26</v>
      </c>
      <c r="G2867" s="9">
        <v>0.1</v>
      </c>
      <c r="H2867" s="6">
        <f>G2867*100</f>
        <v>10</v>
      </c>
      <c r="I2867" t="s">
        <v>9822</v>
      </c>
      <c r="J2867" t="s">
        <v>10766</v>
      </c>
      <c r="K2867">
        <v>16</v>
      </c>
      <c r="L2867">
        <v>16</v>
      </c>
      <c r="M2867">
        <f>(F2867*(1+0.05))</f>
        <v>9.7230000000000008</v>
      </c>
      <c r="N2867">
        <f>IFERROR(ROUND(( (-1.208*LN(L2867) + 7.5474 + 4.6991*(2.71828^(-0.009*L2867)) + 0.0001*L2867*L2867 - 0.0432*L2867 + 4.7166)/3),2), " ")</f>
        <v>4.1100000000000003</v>
      </c>
      <c r="O2867">
        <f>IFERROR(MAX(MIN(ROUND(N2867*(Q2867/P2867),2),4.5),1.9)," ")</f>
        <v>3.87</v>
      </c>
      <c r="P2867">
        <f>13.098*F2867^-1.237</f>
        <v>0.83465537707178628</v>
      </c>
      <c r="Q2867">
        <f>13.098*M2867^-1.237</f>
        <v>0.78577106532264485</v>
      </c>
      <c r="R2867" s="5">
        <f>IFERROR(ROUND(MAX(MIN((-105.4*LN(O2867) + 163.83),95),10),0)," ")</f>
        <v>21</v>
      </c>
      <c r="S2867" s="5" t="str">
        <f>IFERROR(CONCATENATE("(",R2867,",",ROUND((1.2*W2867),2),")")," ")</f>
        <v>(21,11.66)</v>
      </c>
      <c r="T2867">
        <f>R2867-L2867</f>
        <v>5</v>
      </c>
      <c r="U2867" s="7" t="str">
        <f>IF((AND(T2867=0,H2867&gt;=L2867)),"Don’t change bids","OK")</f>
        <v>OK</v>
      </c>
      <c r="V2867" t="e">
        <f>IF((MATCH(F2867,W2867,0)),"Same","Diff")</f>
        <v>#N/A</v>
      </c>
      <c r="W2867" s="5">
        <f>ROUND(M2867,2)</f>
        <v>9.7200000000000006</v>
      </c>
      <c r="X2867" s="5">
        <v>9.7200000000000006</v>
      </c>
    </row>
    <row r="2868" spans="1:24" x14ac:dyDescent="0.25">
      <c r="A2868" t="s">
        <v>24</v>
      </c>
      <c r="B2868" t="s">
        <v>1337</v>
      </c>
      <c r="C2868" t="s">
        <v>1278</v>
      </c>
      <c r="D2868" t="s">
        <v>1333</v>
      </c>
      <c r="E2868" t="s">
        <v>1280</v>
      </c>
      <c r="F2868" s="5">
        <v>9.26</v>
      </c>
      <c r="G2868" s="9">
        <v>0.1</v>
      </c>
      <c r="H2868" s="6">
        <f>G2868*100</f>
        <v>10</v>
      </c>
      <c r="I2868" t="s">
        <v>9822</v>
      </c>
      <c r="J2868" t="s">
        <v>10766</v>
      </c>
      <c r="K2868">
        <v>16</v>
      </c>
      <c r="L2868">
        <v>16</v>
      </c>
      <c r="M2868">
        <f>(F2868*(1+0.05))</f>
        <v>9.7230000000000008</v>
      </c>
      <c r="N2868">
        <f>IFERROR(ROUND(( (-1.208*LN(L2868) + 7.5474 + 4.6991*(2.71828^(-0.009*L2868)) + 0.0001*L2868*L2868 - 0.0432*L2868 + 4.7166)/3),2), " ")</f>
        <v>4.1100000000000003</v>
      </c>
      <c r="O2868">
        <f>IFERROR(MAX(MIN(ROUND(N2868*(Q2868/P2868),2),4.5),1.9)," ")</f>
        <v>3.87</v>
      </c>
      <c r="P2868">
        <f>13.098*F2868^-1.237</f>
        <v>0.83465537707178628</v>
      </c>
      <c r="Q2868">
        <f>13.098*M2868^-1.237</f>
        <v>0.78577106532264485</v>
      </c>
      <c r="R2868" s="5">
        <f>IFERROR(ROUND(MAX(MIN((-105.4*LN(O2868) + 163.83),95),10),0)," ")</f>
        <v>21</v>
      </c>
      <c r="S2868" s="5" t="str">
        <f>IFERROR(CONCATENATE("(",R2868,",",ROUND((1.2*W2868),2),")")," ")</f>
        <v>(21,11.66)</v>
      </c>
      <c r="T2868">
        <f>R2868-L2868</f>
        <v>5</v>
      </c>
      <c r="U2868" s="7" t="str">
        <f>IF((AND(T2868=0,H2868&gt;=L2868)),"Don’t change bids","OK")</f>
        <v>OK</v>
      </c>
      <c r="V2868" t="e">
        <f>IF((MATCH(F2868,W2868,0)),"Same","Diff")</f>
        <v>#N/A</v>
      </c>
      <c r="W2868" s="5">
        <f>ROUND(M2868,2)</f>
        <v>9.7200000000000006</v>
      </c>
      <c r="X2868" s="5">
        <v>9.7200000000000006</v>
      </c>
    </row>
    <row r="2869" spans="1:24" x14ac:dyDescent="0.25">
      <c r="A2869" t="s">
        <v>24</v>
      </c>
      <c r="B2869" t="s">
        <v>1338</v>
      </c>
      <c r="C2869" t="s">
        <v>1278</v>
      </c>
      <c r="D2869" t="s">
        <v>1333</v>
      </c>
      <c r="E2869" t="s">
        <v>1280</v>
      </c>
      <c r="F2869" s="5">
        <v>9.26</v>
      </c>
      <c r="G2869" s="9">
        <v>0.1</v>
      </c>
      <c r="H2869" s="6">
        <f>G2869*100</f>
        <v>10</v>
      </c>
      <c r="I2869" t="s">
        <v>9822</v>
      </c>
      <c r="J2869" t="s">
        <v>10766</v>
      </c>
      <c r="K2869">
        <v>16</v>
      </c>
      <c r="L2869">
        <v>16</v>
      </c>
      <c r="M2869">
        <f>(F2869*(1+0.05))</f>
        <v>9.7230000000000008</v>
      </c>
      <c r="N2869">
        <f>IFERROR(ROUND(( (-1.208*LN(L2869) + 7.5474 + 4.6991*(2.71828^(-0.009*L2869)) + 0.0001*L2869*L2869 - 0.0432*L2869 + 4.7166)/3),2), " ")</f>
        <v>4.1100000000000003</v>
      </c>
      <c r="O2869">
        <f>IFERROR(MAX(MIN(ROUND(N2869*(Q2869/P2869),2),4.5),1.9)," ")</f>
        <v>3.87</v>
      </c>
      <c r="P2869">
        <f>13.098*F2869^-1.237</f>
        <v>0.83465537707178628</v>
      </c>
      <c r="Q2869">
        <f>13.098*M2869^-1.237</f>
        <v>0.78577106532264485</v>
      </c>
      <c r="R2869" s="5">
        <f>IFERROR(ROUND(MAX(MIN((-105.4*LN(O2869) + 163.83),95),10),0)," ")</f>
        <v>21</v>
      </c>
      <c r="S2869" s="5" t="str">
        <f>IFERROR(CONCATENATE("(",R2869,",",ROUND((1.2*W2869),2),")")," ")</f>
        <v>(21,11.66)</v>
      </c>
      <c r="T2869">
        <f>R2869-L2869</f>
        <v>5</v>
      </c>
      <c r="U2869" s="7" t="str">
        <f>IF((AND(T2869=0,H2869&gt;=L2869)),"Don’t change bids","OK")</f>
        <v>OK</v>
      </c>
      <c r="V2869" t="e">
        <f>IF((MATCH(F2869,W2869,0)),"Same","Diff")</f>
        <v>#N/A</v>
      </c>
      <c r="W2869" s="5">
        <f>ROUND(M2869,2)</f>
        <v>9.7200000000000006</v>
      </c>
      <c r="X2869" s="5">
        <v>9.7200000000000006</v>
      </c>
    </row>
    <row r="2870" spans="1:24" x14ac:dyDescent="0.25">
      <c r="A2870" t="s">
        <v>24</v>
      </c>
      <c r="B2870" t="s">
        <v>1335</v>
      </c>
      <c r="C2870" t="s">
        <v>1278</v>
      </c>
      <c r="D2870" t="s">
        <v>1333</v>
      </c>
      <c r="E2870" t="s">
        <v>1280</v>
      </c>
      <c r="F2870" s="5">
        <v>9.26</v>
      </c>
      <c r="G2870" s="9">
        <v>0.1</v>
      </c>
      <c r="H2870" s="6">
        <f>G2870*100</f>
        <v>10</v>
      </c>
      <c r="I2870" t="s">
        <v>9822</v>
      </c>
      <c r="J2870" t="s">
        <v>10766</v>
      </c>
      <c r="K2870">
        <v>16</v>
      </c>
      <c r="L2870">
        <v>16</v>
      </c>
      <c r="M2870">
        <f>(F2870*(1+0.05))</f>
        <v>9.7230000000000008</v>
      </c>
      <c r="N2870">
        <f>IFERROR(ROUND(( (-1.208*LN(L2870) + 7.5474 + 4.6991*(2.71828^(-0.009*L2870)) + 0.0001*L2870*L2870 - 0.0432*L2870 + 4.7166)/3),2), " ")</f>
        <v>4.1100000000000003</v>
      </c>
      <c r="O2870">
        <f>IFERROR(MAX(MIN(ROUND(N2870*(Q2870/P2870),2),4.5),1.9)," ")</f>
        <v>3.87</v>
      </c>
      <c r="P2870">
        <f>13.098*F2870^-1.237</f>
        <v>0.83465537707178628</v>
      </c>
      <c r="Q2870">
        <f>13.098*M2870^-1.237</f>
        <v>0.78577106532264485</v>
      </c>
      <c r="R2870" s="5">
        <f>IFERROR(ROUND(MAX(MIN((-105.4*LN(O2870) + 163.83),95),10),0)," ")</f>
        <v>21</v>
      </c>
      <c r="S2870" s="5" t="str">
        <f>IFERROR(CONCATENATE("(",R2870,",",ROUND((1.2*W2870),2),")")," ")</f>
        <v>(21,11.66)</v>
      </c>
      <c r="T2870">
        <f>R2870-L2870</f>
        <v>5</v>
      </c>
      <c r="U2870" s="7" t="str">
        <f>IF((AND(T2870=0,H2870&gt;=L2870)),"Don’t change bids","OK")</f>
        <v>OK</v>
      </c>
      <c r="V2870" t="e">
        <f>IF((MATCH(F2870,W2870,0)),"Same","Diff")</f>
        <v>#N/A</v>
      </c>
      <c r="W2870" s="5">
        <f>ROUND(M2870,2)</f>
        <v>9.7200000000000006</v>
      </c>
      <c r="X2870" s="5">
        <v>9.7200000000000006</v>
      </c>
    </row>
    <row r="2871" spans="1:24" x14ac:dyDescent="0.25">
      <c r="A2871" t="s">
        <v>24</v>
      </c>
      <c r="B2871" t="s">
        <v>3633</v>
      </c>
      <c r="C2871" t="s">
        <v>1026</v>
      </c>
      <c r="D2871" t="s">
        <v>3634</v>
      </c>
      <c r="E2871" t="s">
        <v>1028</v>
      </c>
      <c r="F2871" s="5">
        <v>4.34</v>
      </c>
      <c r="G2871" s="9">
        <v>0.1</v>
      </c>
      <c r="H2871" s="6">
        <f>G2871*100</f>
        <v>10</v>
      </c>
      <c r="I2871" t="s">
        <v>9774</v>
      </c>
      <c r="J2871" t="s">
        <v>10766</v>
      </c>
      <c r="K2871">
        <v>10</v>
      </c>
      <c r="L2871">
        <v>10</v>
      </c>
      <c r="M2871">
        <f>(F2871*(1+0.05))</f>
        <v>4.5570000000000004</v>
      </c>
      <c r="N2871">
        <f>IFERROR(ROUND(( (-1.208*LN(L2871) + 7.5474 + 4.6991*(2.71828^(-0.009*L2871)) + 0.0001*L2871*L2871 - 0.0432*L2871 + 4.7166)/3),2), " ")</f>
        <v>4.45</v>
      </c>
      <c r="O2871">
        <f>IFERROR(MAX(MIN(ROUND(N2871*(Q2871/P2871),2),4.5),1.9)," ")</f>
        <v>4.1900000000000004</v>
      </c>
      <c r="P2871">
        <f>13.098*F2871^-1.237</f>
        <v>2.1312293613546363</v>
      </c>
      <c r="Q2871">
        <f>13.098*M2871^-1.237</f>
        <v>2.0064069695372009</v>
      </c>
      <c r="R2871" s="5">
        <f>IFERROR(ROUND(MAX(MIN((-105.4*LN(O2871) + 163.83),95),10),0)," ")</f>
        <v>13</v>
      </c>
      <c r="S2871" s="5" t="str">
        <f>IFERROR(CONCATENATE("(",R2871,",",ROUND((1.2*W2871),2),")")," ")</f>
        <v>(13,5.47)</v>
      </c>
      <c r="T2871">
        <f>R2871-L2871</f>
        <v>3</v>
      </c>
      <c r="U2871" s="7" t="str">
        <f>IF((AND(T2871=0,H2871&gt;=L2871)),"Don’t change bids","OK")</f>
        <v>OK</v>
      </c>
      <c r="V2871" t="e">
        <f>IF((MATCH(F2871,W2871,0)),"Same","Diff")</f>
        <v>#N/A</v>
      </c>
      <c r="W2871" s="5">
        <f>ROUND(M2871,2)</f>
        <v>4.5599999999999996</v>
      </c>
      <c r="X2871" s="5">
        <v>4.5599999999999996</v>
      </c>
    </row>
    <row r="2872" spans="1:24" x14ac:dyDescent="0.25">
      <c r="A2872" t="s">
        <v>24</v>
      </c>
      <c r="B2872" t="s">
        <v>3635</v>
      </c>
      <c r="C2872" t="s">
        <v>1026</v>
      </c>
      <c r="D2872" t="s">
        <v>3634</v>
      </c>
      <c r="E2872" t="s">
        <v>1054</v>
      </c>
      <c r="F2872" s="5">
        <v>2.31</v>
      </c>
      <c r="G2872" s="9">
        <v>0.1</v>
      </c>
      <c r="H2872" s="6">
        <f>G2872*100</f>
        <v>10</v>
      </c>
      <c r="I2872" t="s">
        <v>9780</v>
      </c>
      <c r="J2872" t="s">
        <v>10766</v>
      </c>
      <c r="K2872">
        <v>10</v>
      </c>
      <c r="L2872">
        <v>10</v>
      </c>
      <c r="M2872">
        <f>(F2872*(1+0.05))</f>
        <v>2.4255</v>
      </c>
      <c r="N2872">
        <f>IFERROR(ROUND(( (-1.208*LN(L2872) + 7.5474 + 4.6991*(2.71828^(-0.009*L2872)) + 0.0001*L2872*L2872 - 0.0432*L2872 + 4.7166)/3),2), " ")</f>
        <v>4.45</v>
      </c>
      <c r="O2872">
        <f>IFERROR(MAX(MIN(ROUND(N2872*(Q2872/P2872),2),4.5),1.9)," ")</f>
        <v>4.1900000000000004</v>
      </c>
      <c r="P2872">
        <f>13.098*F2872^-1.237</f>
        <v>4.6496147139328405</v>
      </c>
      <c r="Q2872">
        <f>13.098*M2872^-1.237</f>
        <v>4.3772948781861425</v>
      </c>
      <c r="R2872" s="5">
        <f>IFERROR(ROUND(MAX(MIN((-105.4*LN(O2872) + 163.83),95),10),0)," ")</f>
        <v>13</v>
      </c>
      <c r="S2872" s="5" t="str">
        <f>IFERROR(CONCATENATE("(",R2872,",",ROUND((1.2*W2872),2),")")," ")</f>
        <v>(13,2.92)</v>
      </c>
      <c r="T2872">
        <f>R2872-L2872</f>
        <v>3</v>
      </c>
      <c r="U2872" s="7" t="str">
        <f>IF((AND(T2872=0,H2872&gt;=L2872)),"Don’t change bids","OK")</f>
        <v>OK</v>
      </c>
      <c r="V2872" t="e">
        <f>IF((MATCH(F2872,W2872,0)),"Same","Diff")</f>
        <v>#N/A</v>
      </c>
      <c r="W2872" s="5">
        <f>ROUND(M2872,2)</f>
        <v>2.4300000000000002</v>
      </c>
      <c r="X2872" s="5">
        <v>2.4300000000000002</v>
      </c>
    </row>
    <row r="2873" spans="1:24" x14ac:dyDescent="0.25">
      <c r="A2873" t="s">
        <v>24</v>
      </c>
      <c r="B2873" t="s">
        <v>1708</v>
      </c>
      <c r="C2873" t="s">
        <v>1278</v>
      </c>
      <c r="D2873" t="s">
        <v>1706</v>
      </c>
      <c r="E2873" t="s">
        <v>3636</v>
      </c>
      <c r="F2873" s="5">
        <v>3.17</v>
      </c>
      <c r="G2873" s="9">
        <v>0.1</v>
      </c>
      <c r="H2873" s="6">
        <f>G2873*100</f>
        <v>10</v>
      </c>
      <c r="I2873" t="s">
        <v>10211</v>
      </c>
      <c r="J2873" t="s">
        <v>10766</v>
      </c>
      <c r="K2873">
        <v>10</v>
      </c>
      <c r="L2873">
        <v>10</v>
      </c>
      <c r="M2873">
        <f>(F2873*(1+0.05))</f>
        <v>3.3285</v>
      </c>
      <c r="N2873">
        <f>IFERROR(ROUND(( (-1.208*LN(L2873) + 7.5474 + 4.6991*(2.71828^(-0.009*L2873)) + 0.0001*L2873*L2873 - 0.0432*L2873 + 4.7166)/3),2), " ")</f>
        <v>4.45</v>
      </c>
      <c r="O2873">
        <f>IFERROR(MAX(MIN(ROUND(N2873*(Q2873/P2873),2),4.5),1.9)," ")</f>
        <v>4.1900000000000004</v>
      </c>
      <c r="P2873">
        <f>13.098*F2873^-1.237</f>
        <v>3.1433640268748437</v>
      </c>
      <c r="Q2873">
        <f>13.098*M2873^-1.237</f>
        <v>2.9592626704924339</v>
      </c>
      <c r="R2873" s="5">
        <f>IFERROR(ROUND(MAX(MIN((-105.4*LN(O2873) + 163.83),95),10),0)," ")</f>
        <v>13</v>
      </c>
      <c r="S2873" s="5" t="str">
        <f>IFERROR(CONCATENATE("(",R2873,",",ROUND((1.2*W2873),2),")")," ")</f>
        <v>(13,4)</v>
      </c>
      <c r="T2873">
        <f>R2873-L2873</f>
        <v>3</v>
      </c>
      <c r="U2873" s="7" t="str">
        <f>IF((AND(T2873=0,H2873&gt;=L2873)),"Don’t change bids","OK")</f>
        <v>OK</v>
      </c>
      <c r="V2873" t="e">
        <f>IF((MATCH(F2873,W2873,0)),"Same","Diff")</f>
        <v>#N/A</v>
      </c>
      <c r="W2873" s="5">
        <f>ROUND(M2873,2)</f>
        <v>3.33</v>
      </c>
      <c r="X2873" s="5">
        <v>3.33</v>
      </c>
    </row>
    <row r="2874" spans="1:24" x14ac:dyDescent="0.25">
      <c r="A2874" t="s">
        <v>24</v>
      </c>
      <c r="B2874" t="s">
        <v>1718</v>
      </c>
      <c r="C2874" t="s">
        <v>1278</v>
      </c>
      <c r="D2874" t="s">
        <v>1706</v>
      </c>
      <c r="E2874" t="s">
        <v>1596</v>
      </c>
      <c r="F2874" s="5">
        <v>4.54</v>
      </c>
      <c r="G2874" s="9">
        <v>0.1</v>
      </c>
      <c r="H2874" s="6">
        <f>G2874*100</f>
        <v>10</v>
      </c>
      <c r="I2874" t="s">
        <v>9911</v>
      </c>
      <c r="J2874" t="s">
        <v>10766</v>
      </c>
      <c r="K2874">
        <v>16</v>
      </c>
      <c r="L2874">
        <v>16</v>
      </c>
      <c r="M2874">
        <f>(F2874*(1+0.05))</f>
        <v>4.7670000000000003</v>
      </c>
      <c r="N2874">
        <f>IFERROR(ROUND(( (-1.208*LN(L2874) + 7.5474 + 4.6991*(2.71828^(-0.009*L2874)) + 0.0001*L2874*L2874 - 0.0432*L2874 + 4.7166)/3),2), " ")</f>
        <v>4.1100000000000003</v>
      </c>
      <c r="O2874">
        <f>IFERROR(MAX(MIN(ROUND(N2874*(Q2874/P2874),2),4.5),1.9)," ")</f>
        <v>3.87</v>
      </c>
      <c r="P2874">
        <f>13.098*F2874^-1.237</f>
        <v>2.0157046427145602</v>
      </c>
      <c r="Q2874">
        <f>13.098*M2874^-1.237</f>
        <v>1.8976483324630822</v>
      </c>
      <c r="R2874" s="5">
        <f>IFERROR(ROUND(MAX(MIN((-105.4*LN(O2874) + 163.83),95),10),0)," ")</f>
        <v>21</v>
      </c>
      <c r="S2874" s="5" t="str">
        <f>IFERROR(CONCATENATE("(",R2874,",",ROUND((1.2*W2874),2),")")," ")</f>
        <v>(21,5.72)</v>
      </c>
      <c r="T2874">
        <f>R2874-L2874</f>
        <v>5</v>
      </c>
      <c r="U2874" s="7" t="str">
        <f>IF((AND(T2874=0,H2874&gt;=L2874)),"Don’t change bids","OK")</f>
        <v>OK</v>
      </c>
      <c r="V2874" t="e">
        <f>IF((MATCH(F2874,W2874,0)),"Same","Diff")</f>
        <v>#N/A</v>
      </c>
      <c r="W2874" s="5">
        <f>ROUND(M2874,2)</f>
        <v>4.7699999999999996</v>
      </c>
      <c r="X2874" s="5">
        <v>4.7699999999999996</v>
      </c>
    </row>
    <row r="2875" spans="1:24" x14ac:dyDescent="0.25">
      <c r="A2875" t="s">
        <v>24</v>
      </c>
      <c r="B2875" t="s">
        <v>1705</v>
      </c>
      <c r="C2875" t="s">
        <v>1278</v>
      </c>
      <c r="D2875" t="s">
        <v>1706</v>
      </c>
      <c r="E2875" t="s">
        <v>3637</v>
      </c>
      <c r="F2875" s="5">
        <v>6.38</v>
      </c>
      <c r="G2875" s="9">
        <v>0.1</v>
      </c>
      <c r="H2875" s="6">
        <f>G2875*100</f>
        <v>10</v>
      </c>
      <c r="I2875" t="s">
        <v>10212</v>
      </c>
      <c r="J2875" t="s">
        <v>10766</v>
      </c>
      <c r="K2875">
        <v>10</v>
      </c>
      <c r="L2875">
        <v>10</v>
      </c>
      <c r="M2875">
        <f>(F2875*(1+0.05))</f>
        <v>6.6989999999999998</v>
      </c>
      <c r="N2875">
        <f>IFERROR(ROUND(( (-1.208*LN(L2875) + 7.5474 + 4.6991*(2.71828^(-0.009*L2875)) + 0.0001*L2875*L2875 - 0.0432*L2875 + 4.7166)/3),2), " ")</f>
        <v>4.45</v>
      </c>
      <c r="O2875">
        <f>IFERROR(MAX(MIN(ROUND(N2875*(Q2875/P2875),2),4.5),1.9)," ")</f>
        <v>4.1900000000000004</v>
      </c>
      <c r="P2875">
        <f>13.098*F2875^-1.237</f>
        <v>1.3232497070452727</v>
      </c>
      <c r="Q2875">
        <f>13.098*M2875^-1.237</f>
        <v>1.2457492763548246</v>
      </c>
      <c r="R2875" s="5">
        <f>IFERROR(ROUND(MAX(MIN((-105.4*LN(O2875) + 163.83),95),10),0)," ")</f>
        <v>13</v>
      </c>
      <c r="S2875" s="5" t="str">
        <f>IFERROR(CONCATENATE("(",R2875,",",ROUND((1.2*W2875),2),")")," ")</f>
        <v>(13,8.04)</v>
      </c>
      <c r="T2875">
        <f>R2875-L2875</f>
        <v>3</v>
      </c>
      <c r="U2875" s="7" t="str">
        <f>IF((AND(T2875=0,H2875&gt;=L2875)),"Don’t change bids","OK")</f>
        <v>OK</v>
      </c>
      <c r="V2875" t="e">
        <f>IF((MATCH(F2875,W2875,0)),"Same","Diff")</f>
        <v>#N/A</v>
      </c>
      <c r="W2875" s="5">
        <f>ROUND(M2875,2)</f>
        <v>6.7</v>
      </c>
      <c r="X2875" s="5">
        <v>6.7</v>
      </c>
    </row>
    <row r="2876" spans="1:24" x14ac:dyDescent="0.25">
      <c r="A2876" t="s">
        <v>24</v>
      </c>
      <c r="B2876" t="s">
        <v>1707</v>
      </c>
      <c r="C2876" t="s">
        <v>1278</v>
      </c>
      <c r="D2876" t="s">
        <v>1706</v>
      </c>
      <c r="E2876" t="s">
        <v>1596</v>
      </c>
      <c r="F2876" s="5">
        <v>4.54</v>
      </c>
      <c r="G2876" s="9">
        <v>0.1</v>
      </c>
      <c r="H2876" s="6">
        <f>G2876*100</f>
        <v>10</v>
      </c>
      <c r="I2876" t="s">
        <v>9911</v>
      </c>
      <c r="J2876" t="s">
        <v>10766</v>
      </c>
      <c r="K2876">
        <v>16</v>
      </c>
      <c r="L2876">
        <v>16</v>
      </c>
      <c r="M2876">
        <f>(F2876*(1+0.05))</f>
        <v>4.7670000000000003</v>
      </c>
      <c r="N2876">
        <f>IFERROR(ROUND(( (-1.208*LN(L2876) + 7.5474 + 4.6991*(2.71828^(-0.009*L2876)) + 0.0001*L2876*L2876 - 0.0432*L2876 + 4.7166)/3),2), " ")</f>
        <v>4.1100000000000003</v>
      </c>
      <c r="O2876">
        <f>IFERROR(MAX(MIN(ROUND(N2876*(Q2876/P2876),2),4.5),1.9)," ")</f>
        <v>3.87</v>
      </c>
      <c r="P2876">
        <f>13.098*F2876^-1.237</f>
        <v>2.0157046427145602</v>
      </c>
      <c r="Q2876">
        <f>13.098*M2876^-1.237</f>
        <v>1.8976483324630822</v>
      </c>
      <c r="R2876" s="5">
        <f>IFERROR(ROUND(MAX(MIN((-105.4*LN(O2876) + 163.83),95),10),0)," ")</f>
        <v>21</v>
      </c>
      <c r="S2876" s="5" t="str">
        <f>IFERROR(CONCATENATE("(",R2876,",",ROUND((1.2*W2876),2),")")," ")</f>
        <v>(21,5.72)</v>
      </c>
      <c r="T2876">
        <f>R2876-L2876</f>
        <v>5</v>
      </c>
      <c r="U2876" s="7" t="str">
        <f>IF((AND(T2876=0,H2876&gt;=L2876)),"Don’t change bids","OK")</f>
        <v>OK</v>
      </c>
      <c r="V2876" t="e">
        <f>IF((MATCH(F2876,W2876,0)),"Same","Diff")</f>
        <v>#N/A</v>
      </c>
      <c r="W2876" s="5">
        <f>ROUND(M2876,2)</f>
        <v>4.7699999999999996</v>
      </c>
      <c r="X2876" s="5">
        <v>4.7699999999999996</v>
      </c>
    </row>
    <row r="2877" spans="1:24" x14ac:dyDescent="0.25">
      <c r="A2877" t="s">
        <v>24</v>
      </c>
      <c r="B2877" t="s">
        <v>1710</v>
      </c>
      <c r="C2877" t="s">
        <v>1278</v>
      </c>
      <c r="D2877" t="s">
        <v>1706</v>
      </c>
      <c r="E2877" t="s">
        <v>453</v>
      </c>
      <c r="F2877" s="5">
        <v>4.63</v>
      </c>
      <c r="G2877" s="9">
        <v>0.1</v>
      </c>
      <c r="H2877" s="6">
        <f>G2877*100</f>
        <v>10</v>
      </c>
      <c r="I2877" t="s">
        <v>10213</v>
      </c>
      <c r="J2877" t="s">
        <v>10766</v>
      </c>
      <c r="K2877">
        <v>10</v>
      </c>
      <c r="L2877">
        <v>10</v>
      </c>
      <c r="M2877">
        <f>(F2877*(1+0.05))</f>
        <v>4.8615000000000004</v>
      </c>
      <c r="N2877">
        <f>IFERROR(ROUND(( (-1.208*LN(L2877) + 7.5474 + 4.6991*(2.71828^(-0.009*L2877)) + 0.0001*L2877*L2877 - 0.0432*L2877 + 4.7166)/3),2), " ")</f>
        <v>4.45</v>
      </c>
      <c r="O2877">
        <f>IFERROR(MAX(MIN(ROUND(N2877*(Q2877/P2877),2),4.5),1.9)," ")</f>
        <v>4.1900000000000004</v>
      </c>
      <c r="P2877">
        <f>13.098*F2877^-1.237</f>
        <v>1.9673485076420392</v>
      </c>
      <c r="Q2877">
        <f>13.098*M2877^-1.237</f>
        <v>1.8521243320018093</v>
      </c>
      <c r="R2877" s="5">
        <f>IFERROR(ROUND(MAX(MIN((-105.4*LN(O2877) + 163.83),95),10),0)," ")</f>
        <v>13</v>
      </c>
      <c r="S2877" s="5" t="str">
        <f>IFERROR(CONCATENATE("(",R2877,",",ROUND((1.2*W2877),2),")")," ")</f>
        <v>(13,5.83)</v>
      </c>
      <c r="T2877">
        <f>R2877-L2877</f>
        <v>3</v>
      </c>
      <c r="U2877" s="7" t="str">
        <f>IF((AND(T2877=0,H2877&gt;=L2877)),"Don’t change bids","OK")</f>
        <v>OK</v>
      </c>
      <c r="V2877" t="e">
        <f>IF((MATCH(F2877,W2877,0)),"Same","Diff")</f>
        <v>#N/A</v>
      </c>
      <c r="W2877" s="5">
        <f>ROUND(M2877,2)</f>
        <v>4.8600000000000003</v>
      </c>
      <c r="X2877" s="5">
        <v>4.8600000000000003</v>
      </c>
    </row>
    <row r="2878" spans="1:24" x14ac:dyDescent="0.25">
      <c r="A2878" t="s">
        <v>24</v>
      </c>
      <c r="B2878" t="s">
        <v>1713</v>
      </c>
      <c r="C2878" t="s">
        <v>1278</v>
      </c>
      <c r="D2878" t="s">
        <v>1706</v>
      </c>
      <c r="E2878" t="s">
        <v>497</v>
      </c>
      <c r="F2878" s="5">
        <v>1.92</v>
      </c>
      <c r="G2878" s="9">
        <v>0.1</v>
      </c>
      <c r="H2878" s="6">
        <f>G2878*100</f>
        <v>10</v>
      </c>
      <c r="I2878" t="s">
        <v>9843</v>
      </c>
      <c r="J2878" t="s">
        <v>10766</v>
      </c>
      <c r="K2878">
        <v>10</v>
      </c>
      <c r="L2878">
        <v>10</v>
      </c>
      <c r="M2878">
        <f>(F2878*(1+0.05))</f>
        <v>2.016</v>
      </c>
      <c r="N2878">
        <f>IFERROR(ROUND(( (-1.208*LN(L2878) + 7.5474 + 4.6991*(2.71828^(-0.009*L2878)) + 0.0001*L2878*L2878 - 0.0432*L2878 + 4.7166)/3),2), " ")</f>
        <v>4.45</v>
      </c>
      <c r="O2878">
        <f>IFERROR(MAX(MIN(ROUND(N2878*(Q2878/P2878),2),4.5),1.9)," ")</f>
        <v>4.1900000000000004</v>
      </c>
      <c r="P2878">
        <f>13.098*F2878^-1.237</f>
        <v>5.8446884507529555</v>
      </c>
      <c r="Q2878">
        <f>13.098*M2878^-1.237</f>
        <v>5.5023752276529239</v>
      </c>
      <c r="R2878" s="5">
        <f>IFERROR(ROUND(MAX(MIN((-105.4*LN(O2878) + 163.83),95),10),0)," ")</f>
        <v>13</v>
      </c>
      <c r="S2878" s="5" t="str">
        <f>IFERROR(CONCATENATE("(",R2878,",",ROUND((1.2*W2878),2),")")," ")</f>
        <v>(13,2.42)</v>
      </c>
      <c r="T2878">
        <f>R2878-L2878</f>
        <v>3</v>
      </c>
      <c r="U2878" s="7" t="str">
        <f>IF((AND(T2878=0,H2878&gt;=L2878)),"Don’t change bids","OK")</f>
        <v>OK</v>
      </c>
      <c r="V2878" t="e">
        <f>IF((MATCH(F2878,W2878,0)),"Same","Diff")</f>
        <v>#N/A</v>
      </c>
      <c r="W2878" s="5">
        <f>ROUND(M2878,2)</f>
        <v>2.02</v>
      </c>
      <c r="X2878" s="5">
        <v>2.02</v>
      </c>
    </row>
    <row r="2879" spans="1:24" x14ac:dyDescent="0.25">
      <c r="A2879" t="s">
        <v>24</v>
      </c>
      <c r="B2879" t="s">
        <v>1715</v>
      </c>
      <c r="C2879" t="s">
        <v>1278</v>
      </c>
      <c r="D2879" t="s">
        <v>1706</v>
      </c>
      <c r="E2879" t="s">
        <v>1280</v>
      </c>
      <c r="F2879" s="5">
        <v>9.26</v>
      </c>
      <c r="G2879" s="9">
        <v>0.1</v>
      </c>
      <c r="H2879" s="6">
        <f>G2879*100</f>
        <v>10</v>
      </c>
      <c r="I2879" t="s">
        <v>9822</v>
      </c>
      <c r="J2879" t="s">
        <v>10766</v>
      </c>
      <c r="K2879">
        <v>16</v>
      </c>
      <c r="L2879">
        <v>16</v>
      </c>
      <c r="M2879">
        <f>(F2879*(1+0.05))</f>
        <v>9.7230000000000008</v>
      </c>
      <c r="N2879">
        <f>IFERROR(ROUND(( (-1.208*LN(L2879) + 7.5474 + 4.6991*(2.71828^(-0.009*L2879)) + 0.0001*L2879*L2879 - 0.0432*L2879 + 4.7166)/3),2), " ")</f>
        <v>4.1100000000000003</v>
      </c>
      <c r="O2879">
        <f>IFERROR(MAX(MIN(ROUND(N2879*(Q2879/P2879),2),4.5),1.9)," ")</f>
        <v>3.87</v>
      </c>
      <c r="P2879">
        <f>13.098*F2879^-1.237</f>
        <v>0.83465537707178628</v>
      </c>
      <c r="Q2879">
        <f>13.098*M2879^-1.237</f>
        <v>0.78577106532264485</v>
      </c>
      <c r="R2879" s="5">
        <f>IFERROR(ROUND(MAX(MIN((-105.4*LN(O2879) + 163.83),95),10),0)," ")</f>
        <v>21</v>
      </c>
      <c r="S2879" s="5" t="str">
        <f>IFERROR(CONCATENATE("(",R2879,",",ROUND((1.2*W2879),2),")")," ")</f>
        <v>(21,11.66)</v>
      </c>
      <c r="T2879">
        <f>R2879-L2879</f>
        <v>5</v>
      </c>
      <c r="U2879" s="7" t="str">
        <f>IF((AND(T2879=0,H2879&gt;=L2879)),"Don’t change bids","OK")</f>
        <v>OK</v>
      </c>
      <c r="V2879" t="e">
        <f>IF((MATCH(F2879,W2879,0)),"Same","Diff")</f>
        <v>#N/A</v>
      </c>
      <c r="W2879" s="5">
        <f>ROUND(M2879,2)</f>
        <v>9.7200000000000006</v>
      </c>
      <c r="X2879" s="5">
        <v>9.7200000000000006</v>
      </c>
    </row>
    <row r="2880" spans="1:24" x14ac:dyDescent="0.25">
      <c r="A2880" t="s">
        <v>24</v>
      </c>
      <c r="B2880" t="s">
        <v>1712</v>
      </c>
      <c r="C2880" t="s">
        <v>1278</v>
      </c>
      <c r="D2880" t="s">
        <v>1706</v>
      </c>
      <c r="E2880" t="s">
        <v>1280</v>
      </c>
      <c r="F2880" s="5">
        <v>9.26</v>
      </c>
      <c r="G2880" s="9">
        <v>0.1</v>
      </c>
      <c r="H2880" s="6">
        <f>G2880*100</f>
        <v>10</v>
      </c>
      <c r="I2880" t="s">
        <v>9822</v>
      </c>
      <c r="J2880" t="s">
        <v>10766</v>
      </c>
      <c r="K2880">
        <v>16</v>
      </c>
      <c r="L2880">
        <v>16</v>
      </c>
      <c r="M2880">
        <f>(F2880*(1+0.05))</f>
        <v>9.7230000000000008</v>
      </c>
      <c r="N2880">
        <f>IFERROR(ROUND(( (-1.208*LN(L2880) + 7.5474 + 4.6991*(2.71828^(-0.009*L2880)) + 0.0001*L2880*L2880 - 0.0432*L2880 + 4.7166)/3),2), " ")</f>
        <v>4.1100000000000003</v>
      </c>
      <c r="O2880">
        <f>IFERROR(MAX(MIN(ROUND(N2880*(Q2880/P2880),2),4.5),1.9)," ")</f>
        <v>3.87</v>
      </c>
      <c r="P2880">
        <f>13.098*F2880^-1.237</f>
        <v>0.83465537707178628</v>
      </c>
      <c r="Q2880">
        <f>13.098*M2880^-1.237</f>
        <v>0.78577106532264485</v>
      </c>
      <c r="R2880" s="5">
        <f>IFERROR(ROUND(MAX(MIN((-105.4*LN(O2880) + 163.83),95),10),0)," ")</f>
        <v>21</v>
      </c>
      <c r="S2880" s="5" t="str">
        <f>IFERROR(CONCATENATE("(",R2880,",",ROUND((1.2*W2880),2),")")," ")</f>
        <v>(21,11.66)</v>
      </c>
      <c r="T2880">
        <f>R2880-L2880</f>
        <v>5</v>
      </c>
      <c r="U2880" s="7" t="str">
        <f>IF((AND(T2880=0,H2880&gt;=L2880)),"Don’t change bids","OK")</f>
        <v>OK</v>
      </c>
      <c r="V2880" t="e">
        <f>IF((MATCH(F2880,W2880,0)),"Same","Diff")</f>
        <v>#N/A</v>
      </c>
      <c r="W2880" s="5">
        <f>ROUND(M2880,2)</f>
        <v>9.7200000000000006</v>
      </c>
      <c r="X2880" s="5">
        <v>9.7200000000000006</v>
      </c>
    </row>
    <row r="2881" spans="1:24" x14ac:dyDescent="0.25">
      <c r="A2881" t="s">
        <v>24</v>
      </c>
      <c r="B2881" t="s">
        <v>1711</v>
      </c>
      <c r="C2881" t="s">
        <v>1278</v>
      </c>
      <c r="D2881" t="s">
        <v>1706</v>
      </c>
      <c r="E2881" t="s">
        <v>1014</v>
      </c>
      <c r="F2881" s="5">
        <v>5.04</v>
      </c>
      <c r="G2881" s="9">
        <v>0.1</v>
      </c>
      <c r="H2881" s="6">
        <f>G2881*100</f>
        <v>10</v>
      </c>
      <c r="I2881" t="s">
        <v>10214</v>
      </c>
      <c r="J2881" t="s">
        <v>10766</v>
      </c>
      <c r="K2881">
        <v>10</v>
      </c>
      <c r="L2881">
        <v>10</v>
      </c>
      <c r="M2881">
        <f>(F2881*(1+0.05))</f>
        <v>5.2920000000000007</v>
      </c>
      <c r="N2881">
        <f>IFERROR(ROUND(( (-1.208*LN(L2881) + 7.5474 + 4.6991*(2.71828^(-0.009*L2881)) + 0.0001*L2881*L2881 - 0.0432*L2881 + 4.7166)/3),2), " ")</f>
        <v>4.45</v>
      </c>
      <c r="O2881">
        <f>IFERROR(MAX(MIN(ROUND(N2881*(Q2881/P2881),2),4.5),1.9)," ")</f>
        <v>4.1900000000000004</v>
      </c>
      <c r="P2881">
        <f>13.098*F2881^-1.237</f>
        <v>1.7713256538925568</v>
      </c>
      <c r="Q2881">
        <f>13.098*M2881^-1.237</f>
        <v>1.6675821953912542</v>
      </c>
      <c r="R2881" s="5">
        <f>IFERROR(ROUND(MAX(MIN((-105.4*LN(O2881) + 163.83),95),10),0)," ")</f>
        <v>13</v>
      </c>
      <c r="S2881" s="5" t="str">
        <f>IFERROR(CONCATENATE("(",R2881,",",ROUND((1.2*W2881),2),")")," ")</f>
        <v>(13,6.35)</v>
      </c>
      <c r="T2881">
        <f>R2881-L2881</f>
        <v>3</v>
      </c>
      <c r="U2881" s="7" t="str">
        <f>IF((AND(T2881=0,H2881&gt;=L2881)),"Don’t change bids","OK")</f>
        <v>OK</v>
      </c>
      <c r="V2881" t="e">
        <f>IF((MATCH(F2881,W2881,0)),"Same","Diff")</f>
        <v>#N/A</v>
      </c>
      <c r="W2881" s="5">
        <f>ROUND(M2881,2)</f>
        <v>5.29</v>
      </c>
      <c r="X2881" s="5">
        <v>5.29</v>
      </c>
    </row>
    <row r="2882" spans="1:24" x14ac:dyDescent="0.25">
      <c r="A2882" t="s">
        <v>24</v>
      </c>
      <c r="B2882" t="s">
        <v>1714</v>
      </c>
      <c r="C2882" t="s">
        <v>1278</v>
      </c>
      <c r="D2882" t="s">
        <v>1706</v>
      </c>
      <c r="E2882" t="s">
        <v>3638</v>
      </c>
      <c r="F2882" s="5">
        <v>2.96</v>
      </c>
      <c r="G2882" s="9">
        <v>0.1</v>
      </c>
      <c r="H2882" s="6">
        <f>G2882*100</f>
        <v>10</v>
      </c>
      <c r="I2882" t="s">
        <v>10215</v>
      </c>
      <c r="J2882" t="s">
        <v>10766</v>
      </c>
      <c r="K2882">
        <v>10</v>
      </c>
      <c r="L2882">
        <v>10</v>
      </c>
      <c r="M2882">
        <f>(F2882*(1+0.05))</f>
        <v>3.1080000000000001</v>
      </c>
      <c r="N2882">
        <f>IFERROR(ROUND(( (-1.208*LN(L2882) + 7.5474 + 4.6991*(2.71828^(-0.009*L2882)) + 0.0001*L2882*L2882 - 0.0432*L2882 + 4.7166)/3),2), " ")</f>
        <v>4.45</v>
      </c>
      <c r="O2882">
        <f>IFERROR(MAX(MIN(ROUND(N2882*(Q2882/P2882),2),4.5),1.9)," ")</f>
        <v>4.1900000000000004</v>
      </c>
      <c r="P2882">
        <f>13.098*F2882^-1.237</f>
        <v>3.4215046890110701</v>
      </c>
      <c r="Q2882">
        <f>13.098*M2882^-1.237</f>
        <v>3.2211131184738306</v>
      </c>
      <c r="R2882" s="5">
        <f>IFERROR(ROUND(MAX(MIN((-105.4*LN(O2882) + 163.83),95),10),0)," ")</f>
        <v>13</v>
      </c>
      <c r="S2882" s="5" t="str">
        <f>IFERROR(CONCATENATE("(",R2882,",",ROUND((1.2*W2882),2),")")," ")</f>
        <v>(13,3.73)</v>
      </c>
      <c r="T2882">
        <f>R2882-L2882</f>
        <v>3</v>
      </c>
      <c r="U2882" s="7" t="str">
        <f>IF((AND(T2882=0,H2882&gt;=L2882)),"Don’t change bids","OK")</f>
        <v>OK</v>
      </c>
      <c r="V2882" t="e">
        <f>IF((MATCH(F2882,W2882,0)),"Same","Diff")</f>
        <v>#N/A</v>
      </c>
      <c r="W2882" s="5">
        <f>ROUND(M2882,2)</f>
        <v>3.11</v>
      </c>
      <c r="X2882" s="5">
        <v>3.11</v>
      </c>
    </row>
    <row r="2883" spans="1:24" x14ac:dyDescent="0.25">
      <c r="A2883" t="s">
        <v>24</v>
      </c>
      <c r="B2883" t="s">
        <v>2080</v>
      </c>
      <c r="C2883" t="s">
        <v>1603</v>
      </c>
      <c r="D2883" t="s">
        <v>3639</v>
      </c>
      <c r="E2883" t="s">
        <v>1528</v>
      </c>
      <c r="F2883" s="5">
        <v>5.47</v>
      </c>
      <c r="G2883" s="9">
        <v>0.1</v>
      </c>
      <c r="H2883" s="6">
        <f>G2883*100</f>
        <v>10</v>
      </c>
      <c r="I2883" t="s">
        <v>9916</v>
      </c>
      <c r="J2883" t="s">
        <v>10766</v>
      </c>
      <c r="K2883">
        <v>16</v>
      </c>
      <c r="L2883">
        <v>16</v>
      </c>
      <c r="M2883">
        <f>(F2883*(1+0.05))</f>
        <v>5.7435</v>
      </c>
      <c r="N2883">
        <f>IFERROR(ROUND(( (-1.208*LN(L2883) + 7.5474 + 4.6991*(2.71828^(-0.009*L2883)) + 0.0001*L2883*L2883 - 0.0432*L2883 + 4.7166)/3),2), " ")</f>
        <v>4.1100000000000003</v>
      </c>
      <c r="O2883">
        <f>IFERROR(MAX(MIN(ROUND(N2883*(Q2883/P2883),2),4.5),1.9)," ")</f>
        <v>3.87</v>
      </c>
      <c r="P2883">
        <f>13.098*F2883^-1.237</f>
        <v>1.6007173912143631</v>
      </c>
      <c r="Q2883">
        <f>13.098*M2883^-1.237</f>
        <v>1.5069661615165213</v>
      </c>
      <c r="R2883" s="5">
        <f>IFERROR(ROUND(MAX(MIN((-105.4*LN(O2883) + 163.83),95),10),0)," ")</f>
        <v>21</v>
      </c>
      <c r="S2883" s="5" t="str">
        <f>IFERROR(CONCATENATE("(",R2883,",",ROUND((1.2*W2883),2),")")," ")</f>
        <v>(21,6.89)</v>
      </c>
      <c r="T2883">
        <f>R2883-L2883</f>
        <v>5</v>
      </c>
      <c r="U2883" s="7" t="str">
        <f>IF((AND(T2883=0,H2883&gt;=L2883)),"Don’t change bids","OK")</f>
        <v>OK</v>
      </c>
      <c r="V2883" t="e">
        <f>IF((MATCH(F2883,W2883,0)),"Same","Diff")</f>
        <v>#N/A</v>
      </c>
      <c r="W2883" s="5">
        <f>ROUND(M2883,2)</f>
        <v>5.74</v>
      </c>
      <c r="X2883" s="5">
        <v>5.74</v>
      </c>
    </row>
    <row r="2884" spans="1:24" x14ac:dyDescent="0.25">
      <c r="A2884" t="s">
        <v>24</v>
      </c>
      <c r="B2884" t="s">
        <v>3640</v>
      </c>
      <c r="C2884" t="s">
        <v>1603</v>
      </c>
      <c r="D2884" t="s">
        <v>3639</v>
      </c>
      <c r="E2884" t="s">
        <v>3096</v>
      </c>
      <c r="F2884" s="5">
        <v>5.61</v>
      </c>
      <c r="G2884" s="9">
        <v>0.1</v>
      </c>
      <c r="H2884" s="6">
        <f>G2884*100</f>
        <v>10</v>
      </c>
      <c r="I2884" t="s">
        <v>10216</v>
      </c>
      <c r="J2884" t="s">
        <v>10766</v>
      </c>
      <c r="K2884">
        <v>10</v>
      </c>
      <c r="L2884">
        <v>10</v>
      </c>
      <c r="M2884">
        <f>(F2884*(1+0.05))</f>
        <v>5.8905000000000003</v>
      </c>
      <c r="N2884">
        <f>IFERROR(ROUND(( (-1.208*LN(L2884) + 7.5474 + 4.6991*(2.71828^(-0.009*L2884)) + 0.0001*L2884*L2884 - 0.0432*L2884 + 4.7166)/3),2), " ")</f>
        <v>4.45</v>
      </c>
      <c r="O2884">
        <f>IFERROR(MAX(MIN(ROUND(N2884*(Q2884/P2884),2),4.5),1.9)," ")</f>
        <v>4.1900000000000004</v>
      </c>
      <c r="P2884">
        <f>13.098*F2884^-1.237</f>
        <v>1.5514505107711991</v>
      </c>
      <c r="Q2884">
        <f>13.098*M2884^-1.237</f>
        <v>1.4605847564547549</v>
      </c>
      <c r="R2884" s="5">
        <f>IFERROR(ROUND(MAX(MIN((-105.4*LN(O2884) + 163.83),95),10),0)," ")</f>
        <v>13</v>
      </c>
      <c r="S2884" s="5" t="str">
        <f>IFERROR(CONCATENATE("(",R2884,",",ROUND((1.2*W2884),2),")")," ")</f>
        <v>(13,7.07)</v>
      </c>
      <c r="T2884">
        <f>R2884-L2884</f>
        <v>3</v>
      </c>
      <c r="U2884" s="7" t="str">
        <f>IF((AND(T2884=0,H2884&gt;=L2884)),"Don’t change bids","OK")</f>
        <v>OK</v>
      </c>
      <c r="V2884" t="e">
        <f>IF((MATCH(F2884,W2884,0)),"Same","Diff")</f>
        <v>#N/A</v>
      </c>
      <c r="W2884" s="5">
        <f>ROUND(M2884,2)</f>
        <v>5.89</v>
      </c>
      <c r="X2884" s="5">
        <v>5.89</v>
      </c>
    </row>
    <row r="2885" spans="1:24" x14ac:dyDescent="0.25">
      <c r="A2885" t="s">
        <v>24</v>
      </c>
      <c r="B2885" t="s">
        <v>3641</v>
      </c>
      <c r="C2885" t="s">
        <v>1603</v>
      </c>
      <c r="D2885" t="s">
        <v>3639</v>
      </c>
      <c r="E2885" t="s">
        <v>1528</v>
      </c>
      <c r="F2885" s="5">
        <v>5.47</v>
      </c>
      <c r="G2885" s="9">
        <v>0.1</v>
      </c>
      <c r="H2885" s="6">
        <f>G2885*100</f>
        <v>10</v>
      </c>
      <c r="I2885" t="s">
        <v>9916</v>
      </c>
      <c r="J2885" t="s">
        <v>10766</v>
      </c>
      <c r="K2885">
        <v>16</v>
      </c>
      <c r="L2885">
        <v>16</v>
      </c>
      <c r="M2885">
        <f>(F2885*(1+0.05))</f>
        <v>5.7435</v>
      </c>
      <c r="N2885">
        <f>IFERROR(ROUND(( (-1.208*LN(L2885) + 7.5474 + 4.6991*(2.71828^(-0.009*L2885)) + 0.0001*L2885*L2885 - 0.0432*L2885 + 4.7166)/3),2), " ")</f>
        <v>4.1100000000000003</v>
      </c>
      <c r="O2885">
        <f>IFERROR(MAX(MIN(ROUND(N2885*(Q2885/P2885),2),4.5),1.9)," ")</f>
        <v>3.87</v>
      </c>
      <c r="P2885">
        <f>13.098*F2885^-1.237</f>
        <v>1.6007173912143631</v>
      </c>
      <c r="Q2885">
        <f>13.098*M2885^-1.237</f>
        <v>1.5069661615165213</v>
      </c>
      <c r="R2885" s="5">
        <f>IFERROR(ROUND(MAX(MIN((-105.4*LN(O2885) + 163.83),95),10),0)," ")</f>
        <v>21</v>
      </c>
      <c r="S2885" s="5" t="str">
        <f>IFERROR(CONCATENATE("(",R2885,",",ROUND((1.2*W2885),2),")")," ")</f>
        <v>(21,6.89)</v>
      </c>
      <c r="T2885">
        <f>R2885-L2885</f>
        <v>5</v>
      </c>
      <c r="U2885" s="7" t="str">
        <f>IF((AND(T2885=0,H2885&gt;=L2885)),"Don’t change bids","OK")</f>
        <v>OK</v>
      </c>
      <c r="V2885" t="e">
        <f>IF((MATCH(F2885,W2885,0)),"Same","Diff")</f>
        <v>#N/A</v>
      </c>
      <c r="W2885" s="5">
        <f>ROUND(M2885,2)</f>
        <v>5.74</v>
      </c>
      <c r="X2885" s="5">
        <v>5.74</v>
      </c>
    </row>
    <row r="2886" spans="1:24" x14ac:dyDescent="0.25">
      <c r="A2886" t="s">
        <v>24</v>
      </c>
      <c r="B2886" t="s">
        <v>3642</v>
      </c>
      <c r="C2886" t="s">
        <v>1603</v>
      </c>
      <c r="D2886" t="s">
        <v>3639</v>
      </c>
      <c r="E2886" t="s">
        <v>3576</v>
      </c>
      <c r="F2886" s="5">
        <v>3.33</v>
      </c>
      <c r="G2886" s="9">
        <v>0.1</v>
      </c>
      <c r="H2886" s="6">
        <f>G2886*100</f>
        <v>10</v>
      </c>
      <c r="I2886" t="s">
        <v>10217</v>
      </c>
      <c r="J2886" t="s">
        <v>10766</v>
      </c>
      <c r="K2886">
        <v>10</v>
      </c>
      <c r="L2886">
        <v>10</v>
      </c>
      <c r="M2886">
        <f>(F2886*(1+0.05))</f>
        <v>3.4965000000000002</v>
      </c>
      <c r="N2886">
        <f>IFERROR(ROUND(( (-1.208*LN(L2886) + 7.5474 + 4.6991*(2.71828^(-0.009*L2886)) + 0.0001*L2886*L2886 - 0.0432*L2886 + 4.7166)/3),2), " ")</f>
        <v>4.45</v>
      </c>
      <c r="O2886">
        <f>IFERROR(MAX(MIN(ROUND(N2886*(Q2886/P2886),2),4.5),1.9)," ")</f>
        <v>4.1900000000000004</v>
      </c>
      <c r="P2886">
        <f>13.098*F2886^-1.237</f>
        <v>2.9576138360313107</v>
      </c>
      <c r="Q2886">
        <f>13.098*M2886^-1.237</f>
        <v>2.7843915448129146</v>
      </c>
      <c r="R2886" s="5">
        <f>IFERROR(ROUND(MAX(MIN((-105.4*LN(O2886) + 163.83),95),10),0)," ")</f>
        <v>13</v>
      </c>
      <c r="S2886" s="5" t="str">
        <f>IFERROR(CONCATENATE("(",R2886,",",ROUND((1.2*W2886),2),")")," ")</f>
        <v>(13,4.2)</v>
      </c>
      <c r="T2886">
        <f>R2886-L2886</f>
        <v>3</v>
      </c>
      <c r="U2886" s="7" t="str">
        <f>IF((AND(T2886=0,H2886&gt;=L2886)),"Don’t change bids","OK")</f>
        <v>OK</v>
      </c>
      <c r="V2886" t="e">
        <f>IF((MATCH(F2886,W2886,0)),"Same","Diff")</f>
        <v>#N/A</v>
      </c>
      <c r="W2886" s="5">
        <f>ROUND(M2886,2)</f>
        <v>3.5</v>
      </c>
      <c r="X2886" s="5">
        <v>3.5</v>
      </c>
    </row>
    <row r="2887" spans="1:24" x14ac:dyDescent="0.25">
      <c r="A2887" t="s">
        <v>24</v>
      </c>
      <c r="B2887" t="s">
        <v>3643</v>
      </c>
      <c r="C2887" t="s">
        <v>1603</v>
      </c>
      <c r="D2887" t="s">
        <v>3639</v>
      </c>
      <c r="E2887" t="s">
        <v>1528</v>
      </c>
      <c r="F2887" s="5">
        <v>5.47</v>
      </c>
      <c r="G2887" s="9">
        <v>0.1</v>
      </c>
      <c r="H2887" s="6">
        <f>G2887*100</f>
        <v>10</v>
      </c>
      <c r="I2887" t="s">
        <v>9916</v>
      </c>
      <c r="J2887" t="s">
        <v>10766</v>
      </c>
      <c r="K2887">
        <v>16</v>
      </c>
      <c r="L2887">
        <v>16</v>
      </c>
      <c r="M2887">
        <f>(F2887*(1+0.05))</f>
        <v>5.7435</v>
      </c>
      <c r="N2887">
        <f>IFERROR(ROUND(( (-1.208*LN(L2887) + 7.5474 + 4.6991*(2.71828^(-0.009*L2887)) + 0.0001*L2887*L2887 - 0.0432*L2887 + 4.7166)/3),2), " ")</f>
        <v>4.1100000000000003</v>
      </c>
      <c r="O2887">
        <f>IFERROR(MAX(MIN(ROUND(N2887*(Q2887/P2887),2),4.5),1.9)," ")</f>
        <v>3.87</v>
      </c>
      <c r="P2887">
        <f>13.098*F2887^-1.237</f>
        <v>1.6007173912143631</v>
      </c>
      <c r="Q2887">
        <f>13.098*M2887^-1.237</f>
        <v>1.5069661615165213</v>
      </c>
      <c r="R2887" s="5">
        <f>IFERROR(ROUND(MAX(MIN((-105.4*LN(O2887) + 163.83),95),10),0)," ")</f>
        <v>21</v>
      </c>
      <c r="S2887" s="5" t="str">
        <f>IFERROR(CONCATENATE("(",R2887,",",ROUND((1.2*W2887),2),")")," ")</f>
        <v>(21,6.89)</v>
      </c>
      <c r="T2887">
        <f>R2887-L2887</f>
        <v>5</v>
      </c>
      <c r="U2887" s="7" t="str">
        <f>IF((AND(T2887=0,H2887&gt;=L2887)),"Don’t change bids","OK")</f>
        <v>OK</v>
      </c>
      <c r="V2887" t="e">
        <f>IF((MATCH(F2887,W2887,0)),"Same","Diff")</f>
        <v>#N/A</v>
      </c>
      <c r="W2887" s="5">
        <f>ROUND(M2887,2)</f>
        <v>5.74</v>
      </c>
      <c r="X2887" s="5">
        <v>5.74</v>
      </c>
    </row>
    <row r="2888" spans="1:24" x14ac:dyDescent="0.25">
      <c r="A2888" t="s">
        <v>24</v>
      </c>
      <c r="B2888" t="s">
        <v>3644</v>
      </c>
      <c r="C2888" t="s">
        <v>1603</v>
      </c>
      <c r="D2888" t="s">
        <v>3639</v>
      </c>
      <c r="E2888" t="s">
        <v>1528</v>
      </c>
      <c r="F2888" s="5">
        <v>5.47</v>
      </c>
      <c r="G2888" s="9">
        <v>0.1</v>
      </c>
      <c r="H2888" s="6">
        <f>G2888*100</f>
        <v>10</v>
      </c>
      <c r="I2888" t="s">
        <v>9916</v>
      </c>
      <c r="J2888" t="s">
        <v>10766</v>
      </c>
      <c r="K2888">
        <v>16</v>
      </c>
      <c r="L2888">
        <v>16</v>
      </c>
      <c r="M2888">
        <f>(F2888*(1+0.05))</f>
        <v>5.7435</v>
      </c>
      <c r="N2888">
        <f>IFERROR(ROUND(( (-1.208*LN(L2888) + 7.5474 + 4.6991*(2.71828^(-0.009*L2888)) + 0.0001*L2888*L2888 - 0.0432*L2888 + 4.7166)/3),2), " ")</f>
        <v>4.1100000000000003</v>
      </c>
      <c r="O2888">
        <f>IFERROR(MAX(MIN(ROUND(N2888*(Q2888/P2888),2),4.5),1.9)," ")</f>
        <v>3.87</v>
      </c>
      <c r="P2888">
        <f>13.098*F2888^-1.237</f>
        <v>1.6007173912143631</v>
      </c>
      <c r="Q2888">
        <f>13.098*M2888^-1.237</f>
        <v>1.5069661615165213</v>
      </c>
      <c r="R2888" s="5">
        <f>IFERROR(ROUND(MAX(MIN((-105.4*LN(O2888) + 163.83),95),10),0)," ")</f>
        <v>21</v>
      </c>
      <c r="S2888" s="5" t="str">
        <f>IFERROR(CONCATENATE("(",R2888,",",ROUND((1.2*W2888),2),")")," ")</f>
        <v>(21,6.89)</v>
      </c>
      <c r="T2888">
        <f>R2888-L2888</f>
        <v>5</v>
      </c>
      <c r="U2888" s="7" t="str">
        <f>IF((AND(T2888=0,H2888&gt;=L2888)),"Don’t change bids","OK")</f>
        <v>OK</v>
      </c>
      <c r="V2888" t="e">
        <f>IF((MATCH(F2888,W2888,0)),"Same","Diff")</f>
        <v>#N/A</v>
      </c>
      <c r="W2888" s="5">
        <f>ROUND(M2888,2)</f>
        <v>5.74</v>
      </c>
      <c r="X2888" s="5">
        <v>5.74</v>
      </c>
    </row>
    <row r="2889" spans="1:24" x14ac:dyDescent="0.25">
      <c r="A2889" t="s">
        <v>24</v>
      </c>
      <c r="B2889" t="s">
        <v>3645</v>
      </c>
      <c r="C2889" t="s">
        <v>1603</v>
      </c>
      <c r="D2889" t="s">
        <v>3639</v>
      </c>
      <c r="E2889" t="s">
        <v>1528</v>
      </c>
      <c r="F2889" s="5">
        <v>5.47</v>
      </c>
      <c r="G2889" s="9">
        <v>0.1</v>
      </c>
      <c r="H2889" s="6">
        <f>G2889*100</f>
        <v>10</v>
      </c>
      <c r="I2889" t="s">
        <v>9916</v>
      </c>
      <c r="J2889" t="s">
        <v>10766</v>
      </c>
      <c r="K2889">
        <v>16</v>
      </c>
      <c r="L2889">
        <v>16</v>
      </c>
      <c r="M2889">
        <f>(F2889*(1+0.05))</f>
        <v>5.7435</v>
      </c>
      <c r="N2889">
        <f>IFERROR(ROUND(( (-1.208*LN(L2889) + 7.5474 + 4.6991*(2.71828^(-0.009*L2889)) + 0.0001*L2889*L2889 - 0.0432*L2889 + 4.7166)/3),2), " ")</f>
        <v>4.1100000000000003</v>
      </c>
      <c r="O2889">
        <f>IFERROR(MAX(MIN(ROUND(N2889*(Q2889/P2889),2),4.5),1.9)," ")</f>
        <v>3.87</v>
      </c>
      <c r="P2889">
        <f>13.098*F2889^-1.237</f>
        <v>1.6007173912143631</v>
      </c>
      <c r="Q2889">
        <f>13.098*M2889^-1.237</f>
        <v>1.5069661615165213</v>
      </c>
      <c r="R2889" s="5">
        <f>IFERROR(ROUND(MAX(MIN((-105.4*LN(O2889) + 163.83),95),10),0)," ")</f>
        <v>21</v>
      </c>
      <c r="S2889" s="5" t="str">
        <f>IFERROR(CONCATENATE("(",R2889,",",ROUND((1.2*W2889),2),")")," ")</f>
        <v>(21,6.89)</v>
      </c>
      <c r="T2889">
        <f>R2889-L2889</f>
        <v>5</v>
      </c>
      <c r="U2889" s="7" t="str">
        <f>IF((AND(T2889=0,H2889&gt;=L2889)),"Don’t change bids","OK")</f>
        <v>OK</v>
      </c>
      <c r="V2889" t="e">
        <f>IF((MATCH(F2889,W2889,0)),"Same","Diff")</f>
        <v>#N/A</v>
      </c>
      <c r="W2889" s="5">
        <f>ROUND(M2889,2)</f>
        <v>5.74</v>
      </c>
      <c r="X2889" s="5">
        <v>5.74</v>
      </c>
    </row>
    <row r="2890" spans="1:24" x14ac:dyDescent="0.25">
      <c r="A2890" t="s">
        <v>24</v>
      </c>
      <c r="B2890" t="s">
        <v>3646</v>
      </c>
      <c r="C2890" t="s">
        <v>1603</v>
      </c>
      <c r="D2890" t="s">
        <v>3639</v>
      </c>
      <c r="E2890" t="s">
        <v>3647</v>
      </c>
      <c r="F2890" s="5">
        <v>4.24</v>
      </c>
      <c r="G2890" s="9">
        <v>0.1</v>
      </c>
      <c r="H2890" s="6">
        <f>G2890*100</f>
        <v>10</v>
      </c>
      <c r="I2890" t="s">
        <v>10218</v>
      </c>
      <c r="J2890" t="s">
        <v>10766</v>
      </c>
      <c r="K2890">
        <v>10</v>
      </c>
      <c r="L2890">
        <v>10</v>
      </c>
      <c r="M2890">
        <f>(F2890*(1+0.05))</f>
        <v>4.4520000000000008</v>
      </c>
      <c r="N2890">
        <f>IFERROR(ROUND(( (-1.208*LN(L2890) + 7.5474 + 4.6991*(2.71828^(-0.009*L2890)) + 0.0001*L2890*L2890 - 0.0432*L2890 + 4.7166)/3),2), " ")</f>
        <v>4.45</v>
      </c>
      <c r="O2890">
        <f>IFERROR(MAX(MIN(ROUND(N2890*(Q2890/P2890),2),4.5),1.9)," ")</f>
        <v>4.1900000000000004</v>
      </c>
      <c r="P2890">
        <f>13.098*F2890^-1.237</f>
        <v>2.1935797156887569</v>
      </c>
      <c r="Q2890">
        <f>13.098*M2890^-1.237</f>
        <v>2.0651055722110949</v>
      </c>
      <c r="R2890" s="5">
        <f>IFERROR(ROUND(MAX(MIN((-105.4*LN(O2890) + 163.83),95),10),0)," ")</f>
        <v>13</v>
      </c>
      <c r="S2890" s="5" t="str">
        <f>IFERROR(CONCATENATE("(",R2890,",",ROUND((1.2*W2890),2),")")," ")</f>
        <v>(13,5.34)</v>
      </c>
      <c r="T2890">
        <f>R2890-L2890</f>
        <v>3</v>
      </c>
      <c r="U2890" s="7" t="str">
        <f>IF((AND(T2890=0,H2890&gt;=L2890)),"Don’t change bids","OK")</f>
        <v>OK</v>
      </c>
      <c r="V2890" t="e">
        <f>IF((MATCH(F2890,W2890,0)),"Same","Diff")</f>
        <v>#N/A</v>
      </c>
      <c r="W2890" s="5">
        <f>ROUND(M2890,2)</f>
        <v>4.45</v>
      </c>
      <c r="X2890" s="5">
        <v>4.45</v>
      </c>
    </row>
    <row r="2891" spans="1:24" x14ac:dyDescent="0.25">
      <c r="A2891" t="s">
        <v>24</v>
      </c>
      <c r="B2891" t="s">
        <v>3648</v>
      </c>
      <c r="C2891" t="s">
        <v>1603</v>
      </c>
      <c r="D2891" t="s">
        <v>3639</v>
      </c>
      <c r="E2891" t="s">
        <v>1528</v>
      </c>
      <c r="F2891" s="5">
        <v>5.47</v>
      </c>
      <c r="G2891" s="9">
        <v>0.1</v>
      </c>
      <c r="H2891" s="6">
        <f>G2891*100</f>
        <v>10</v>
      </c>
      <c r="I2891" t="s">
        <v>9916</v>
      </c>
      <c r="J2891" t="s">
        <v>10766</v>
      </c>
      <c r="K2891">
        <v>16</v>
      </c>
      <c r="L2891">
        <v>16</v>
      </c>
      <c r="M2891">
        <f>(F2891*(1+0.05))</f>
        <v>5.7435</v>
      </c>
      <c r="N2891">
        <f>IFERROR(ROUND(( (-1.208*LN(L2891) + 7.5474 + 4.6991*(2.71828^(-0.009*L2891)) + 0.0001*L2891*L2891 - 0.0432*L2891 + 4.7166)/3),2), " ")</f>
        <v>4.1100000000000003</v>
      </c>
      <c r="O2891">
        <f>IFERROR(MAX(MIN(ROUND(N2891*(Q2891/P2891),2),4.5),1.9)," ")</f>
        <v>3.87</v>
      </c>
      <c r="P2891">
        <f>13.098*F2891^-1.237</f>
        <v>1.6007173912143631</v>
      </c>
      <c r="Q2891">
        <f>13.098*M2891^-1.237</f>
        <v>1.5069661615165213</v>
      </c>
      <c r="R2891" s="5">
        <f>IFERROR(ROUND(MAX(MIN((-105.4*LN(O2891) + 163.83),95),10),0)," ")</f>
        <v>21</v>
      </c>
      <c r="S2891" s="5" t="str">
        <f>IFERROR(CONCATENATE("(",R2891,",",ROUND((1.2*W2891),2),")")," ")</f>
        <v>(21,6.89)</v>
      </c>
      <c r="T2891">
        <f>R2891-L2891</f>
        <v>5</v>
      </c>
      <c r="U2891" s="7" t="str">
        <f>IF((AND(T2891=0,H2891&gt;=L2891)),"Don’t change bids","OK")</f>
        <v>OK</v>
      </c>
      <c r="V2891" t="e">
        <f>IF((MATCH(F2891,W2891,0)),"Same","Diff")</f>
        <v>#N/A</v>
      </c>
      <c r="W2891" s="5">
        <f>ROUND(M2891,2)</f>
        <v>5.74</v>
      </c>
      <c r="X2891" s="5">
        <v>5.74</v>
      </c>
    </row>
    <row r="2892" spans="1:24" x14ac:dyDescent="0.25">
      <c r="A2892" t="s">
        <v>24</v>
      </c>
      <c r="B2892" t="s">
        <v>3649</v>
      </c>
      <c r="C2892" t="s">
        <v>1603</v>
      </c>
      <c r="D2892" t="s">
        <v>3639</v>
      </c>
      <c r="E2892" t="s">
        <v>1528</v>
      </c>
      <c r="F2892" s="5">
        <v>5.47</v>
      </c>
      <c r="G2892" s="9">
        <v>0.1</v>
      </c>
      <c r="H2892" s="6">
        <f>G2892*100</f>
        <v>10</v>
      </c>
      <c r="I2892" t="s">
        <v>9916</v>
      </c>
      <c r="J2892" t="s">
        <v>10766</v>
      </c>
      <c r="K2892">
        <v>16</v>
      </c>
      <c r="L2892">
        <v>16</v>
      </c>
      <c r="M2892">
        <f>(F2892*(1+0.05))</f>
        <v>5.7435</v>
      </c>
      <c r="N2892">
        <f>IFERROR(ROUND(( (-1.208*LN(L2892) + 7.5474 + 4.6991*(2.71828^(-0.009*L2892)) + 0.0001*L2892*L2892 - 0.0432*L2892 + 4.7166)/3),2), " ")</f>
        <v>4.1100000000000003</v>
      </c>
      <c r="O2892">
        <f>IFERROR(MAX(MIN(ROUND(N2892*(Q2892/P2892),2),4.5),1.9)," ")</f>
        <v>3.87</v>
      </c>
      <c r="P2892">
        <f>13.098*F2892^-1.237</f>
        <v>1.6007173912143631</v>
      </c>
      <c r="Q2892">
        <f>13.098*M2892^-1.237</f>
        <v>1.5069661615165213</v>
      </c>
      <c r="R2892" s="5">
        <f>IFERROR(ROUND(MAX(MIN((-105.4*LN(O2892) + 163.83),95),10),0)," ")</f>
        <v>21</v>
      </c>
      <c r="S2892" s="5" t="str">
        <f>IFERROR(CONCATENATE("(",R2892,",",ROUND((1.2*W2892),2),")")," ")</f>
        <v>(21,6.89)</v>
      </c>
      <c r="T2892">
        <f>R2892-L2892</f>
        <v>5</v>
      </c>
      <c r="U2892" s="7" t="str">
        <f>IF((AND(T2892=0,H2892&gt;=L2892)),"Don’t change bids","OK")</f>
        <v>OK</v>
      </c>
      <c r="V2892" t="e">
        <f>IF((MATCH(F2892,W2892,0)),"Same","Diff")</f>
        <v>#N/A</v>
      </c>
      <c r="W2892" s="5">
        <f>ROUND(M2892,2)</f>
        <v>5.74</v>
      </c>
      <c r="X2892" s="5">
        <v>5.74</v>
      </c>
    </row>
    <row r="2893" spans="1:24" x14ac:dyDescent="0.25">
      <c r="A2893" t="s">
        <v>24</v>
      </c>
      <c r="B2893" t="s">
        <v>3650</v>
      </c>
      <c r="C2893" t="s">
        <v>1603</v>
      </c>
      <c r="D2893" t="s">
        <v>3639</v>
      </c>
      <c r="E2893" t="s">
        <v>1528</v>
      </c>
      <c r="F2893" s="5">
        <v>5.47</v>
      </c>
      <c r="G2893" s="9">
        <v>0.1</v>
      </c>
      <c r="H2893" s="6">
        <f>G2893*100</f>
        <v>10</v>
      </c>
      <c r="I2893" t="s">
        <v>9916</v>
      </c>
      <c r="J2893" t="s">
        <v>10766</v>
      </c>
      <c r="K2893">
        <v>16</v>
      </c>
      <c r="L2893">
        <v>16</v>
      </c>
      <c r="M2893">
        <f>(F2893*(1+0.05))</f>
        <v>5.7435</v>
      </c>
      <c r="N2893">
        <f>IFERROR(ROUND(( (-1.208*LN(L2893) + 7.5474 + 4.6991*(2.71828^(-0.009*L2893)) + 0.0001*L2893*L2893 - 0.0432*L2893 + 4.7166)/3),2), " ")</f>
        <v>4.1100000000000003</v>
      </c>
      <c r="O2893">
        <f>IFERROR(MAX(MIN(ROUND(N2893*(Q2893/P2893),2),4.5),1.9)," ")</f>
        <v>3.87</v>
      </c>
      <c r="P2893">
        <f>13.098*F2893^-1.237</f>
        <v>1.6007173912143631</v>
      </c>
      <c r="Q2893">
        <f>13.098*M2893^-1.237</f>
        <v>1.5069661615165213</v>
      </c>
      <c r="R2893" s="5">
        <f>IFERROR(ROUND(MAX(MIN((-105.4*LN(O2893) + 163.83),95),10),0)," ")</f>
        <v>21</v>
      </c>
      <c r="S2893" s="5" t="str">
        <f>IFERROR(CONCATENATE("(",R2893,",",ROUND((1.2*W2893),2),")")," ")</f>
        <v>(21,6.89)</v>
      </c>
      <c r="T2893">
        <f>R2893-L2893</f>
        <v>5</v>
      </c>
      <c r="U2893" s="7" t="str">
        <f>IF((AND(T2893=0,H2893&gt;=L2893)),"Don’t change bids","OK")</f>
        <v>OK</v>
      </c>
      <c r="V2893" t="e">
        <f>IF((MATCH(F2893,W2893,0)),"Same","Diff")</f>
        <v>#N/A</v>
      </c>
      <c r="W2893" s="5">
        <f>ROUND(M2893,2)</f>
        <v>5.74</v>
      </c>
      <c r="X2893" s="5">
        <v>5.74</v>
      </c>
    </row>
    <row r="2894" spans="1:24" x14ac:dyDescent="0.25">
      <c r="A2894" t="s">
        <v>24</v>
      </c>
      <c r="B2894" t="s">
        <v>3651</v>
      </c>
      <c r="C2894" t="s">
        <v>1603</v>
      </c>
      <c r="D2894" t="s">
        <v>3639</v>
      </c>
      <c r="E2894" t="s">
        <v>1528</v>
      </c>
      <c r="F2894" s="5">
        <v>5.47</v>
      </c>
      <c r="G2894" s="9">
        <v>0.1</v>
      </c>
      <c r="H2894" s="6">
        <f>G2894*100</f>
        <v>10</v>
      </c>
      <c r="I2894" t="s">
        <v>9916</v>
      </c>
      <c r="J2894" t="s">
        <v>10766</v>
      </c>
      <c r="K2894">
        <v>16</v>
      </c>
      <c r="L2894">
        <v>16</v>
      </c>
      <c r="M2894">
        <f>(F2894*(1+0.05))</f>
        <v>5.7435</v>
      </c>
      <c r="N2894">
        <f>IFERROR(ROUND(( (-1.208*LN(L2894) + 7.5474 + 4.6991*(2.71828^(-0.009*L2894)) + 0.0001*L2894*L2894 - 0.0432*L2894 + 4.7166)/3),2), " ")</f>
        <v>4.1100000000000003</v>
      </c>
      <c r="O2894">
        <f>IFERROR(MAX(MIN(ROUND(N2894*(Q2894/P2894),2),4.5),1.9)," ")</f>
        <v>3.87</v>
      </c>
      <c r="P2894">
        <f>13.098*F2894^-1.237</f>
        <v>1.6007173912143631</v>
      </c>
      <c r="Q2894">
        <f>13.098*M2894^-1.237</f>
        <v>1.5069661615165213</v>
      </c>
      <c r="R2894" s="5">
        <f>IFERROR(ROUND(MAX(MIN((-105.4*LN(O2894) + 163.83),95),10),0)," ")</f>
        <v>21</v>
      </c>
      <c r="S2894" s="5" t="str">
        <f>IFERROR(CONCATENATE("(",R2894,",",ROUND((1.2*W2894),2),")")," ")</f>
        <v>(21,6.89)</v>
      </c>
      <c r="T2894">
        <f>R2894-L2894</f>
        <v>5</v>
      </c>
      <c r="U2894" s="7" t="str">
        <f>IF((AND(T2894=0,H2894&gt;=L2894)),"Don’t change bids","OK")</f>
        <v>OK</v>
      </c>
      <c r="V2894" t="e">
        <f>IF((MATCH(F2894,W2894,0)),"Same","Diff")</f>
        <v>#N/A</v>
      </c>
      <c r="W2894" s="5">
        <f>ROUND(M2894,2)</f>
        <v>5.74</v>
      </c>
      <c r="X2894" s="5">
        <v>5.74</v>
      </c>
    </row>
    <row r="2895" spans="1:24" x14ac:dyDescent="0.25">
      <c r="A2895" t="s">
        <v>24</v>
      </c>
      <c r="B2895" t="s">
        <v>3652</v>
      </c>
      <c r="C2895" t="s">
        <v>1603</v>
      </c>
      <c r="D2895" t="s">
        <v>3639</v>
      </c>
      <c r="E2895" t="s">
        <v>1528</v>
      </c>
      <c r="F2895" s="5">
        <v>5.47</v>
      </c>
      <c r="G2895" s="9">
        <v>0.1</v>
      </c>
      <c r="H2895" s="6">
        <f>G2895*100</f>
        <v>10</v>
      </c>
      <c r="I2895" t="s">
        <v>9916</v>
      </c>
      <c r="J2895" t="s">
        <v>10766</v>
      </c>
      <c r="K2895">
        <v>16</v>
      </c>
      <c r="L2895">
        <v>16</v>
      </c>
      <c r="M2895">
        <f>(F2895*(1+0.05))</f>
        <v>5.7435</v>
      </c>
      <c r="N2895">
        <f>IFERROR(ROUND(( (-1.208*LN(L2895) + 7.5474 + 4.6991*(2.71828^(-0.009*L2895)) + 0.0001*L2895*L2895 - 0.0432*L2895 + 4.7166)/3),2), " ")</f>
        <v>4.1100000000000003</v>
      </c>
      <c r="O2895">
        <f>IFERROR(MAX(MIN(ROUND(N2895*(Q2895/P2895),2),4.5),1.9)," ")</f>
        <v>3.87</v>
      </c>
      <c r="P2895">
        <f>13.098*F2895^-1.237</f>
        <v>1.6007173912143631</v>
      </c>
      <c r="Q2895">
        <f>13.098*M2895^-1.237</f>
        <v>1.5069661615165213</v>
      </c>
      <c r="R2895" s="5">
        <f>IFERROR(ROUND(MAX(MIN((-105.4*LN(O2895) + 163.83),95),10),0)," ")</f>
        <v>21</v>
      </c>
      <c r="S2895" s="5" t="str">
        <f>IFERROR(CONCATENATE("(",R2895,",",ROUND((1.2*W2895),2),")")," ")</f>
        <v>(21,6.89)</v>
      </c>
      <c r="T2895">
        <f>R2895-L2895</f>
        <v>5</v>
      </c>
      <c r="U2895" s="7" t="str">
        <f>IF((AND(T2895=0,H2895&gt;=L2895)),"Don’t change bids","OK")</f>
        <v>OK</v>
      </c>
      <c r="V2895" t="e">
        <f>IF((MATCH(F2895,W2895,0)),"Same","Diff")</f>
        <v>#N/A</v>
      </c>
      <c r="W2895" s="5">
        <f>ROUND(M2895,2)</f>
        <v>5.74</v>
      </c>
      <c r="X2895" s="5">
        <v>5.74</v>
      </c>
    </row>
    <row r="2896" spans="1:24" x14ac:dyDescent="0.25">
      <c r="A2896" t="s">
        <v>24</v>
      </c>
      <c r="B2896" t="s">
        <v>3653</v>
      </c>
      <c r="C2896" t="s">
        <v>1603</v>
      </c>
      <c r="D2896" t="s">
        <v>3639</v>
      </c>
      <c r="E2896" t="s">
        <v>1528</v>
      </c>
      <c r="F2896" s="5">
        <v>5.47</v>
      </c>
      <c r="G2896" s="9">
        <v>0.1</v>
      </c>
      <c r="H2896" s="6">
        <f>G2896*100</f>
        <v>10</v>
      </c>
      <c r="I2896" t="s">
        <v>9916</v>
      </c>
      <c r="J2896" t="s">
        <v>10766</v>
      </c>
      <c r="K2896">
        <v>16</v>
      </c>
      <c r="L2896">
        <v>16</v>
      </c>
      <c r="M2896">
        <f>(F2896*(1+0.05))</f>
        <v>5.7435</v>
      </c>
      <c r="N2896">
        <f>IFERROR(ROUND(( (-1.208*LN(L2896) + 7.5474 + 4.6991*(2.71828^(-0.009*L2896)) + 0.0001*L2896*L2896 - 0.0432*L2896 + 4.7166)/3),2), " ")</f>
        <v>4.1100000000000003</v>
      </c>
      <c r="O2896">
        <f>IFERROR(MAX(MIN(ROUND(N2896*(Q2896/P2896),2),4.5),1.9)," ")</f>
        <v>3.87</v>
      </c>
      <c r="P2896">
        <f>13.098*F2896^-1.237</f>
        <v>1.6007173912143631</v>
      </c>
      <c r="Q2896">
        <f>13.098*M2896^-1.237</f>
        <v>1.5069661615165213</v>
      </c>
      <c r="R2896" s="5">
        <f>IFERROR(ROUND(MAX(MIN((-105.4*LN(O2896) + 163.83),95),10),0)," ")</f>
        <v>21</v>
      </c>
      <c r="S2896" s="5" t="str">
        <f>IFERROR(CONCATENATE("(",R2896,",",ROUND((1.2*W2896),2),")")," ")</f>
        <v>(21,6.89)</v>
      </c>
      <c r="T2896">
        <f>R2896-L2896</f>
        <v>5</v>
      </c>
      <c r="U2896" s="7" t="str">
        <f>IF((AND(T2896=0,H2896&gt;=L2896)),"Don’t change bids","OK")</f>
        <v>OK</v>
      </c>
      <c r="V2896" t="e">
        <f>IF((MATCH(F2896,W2896,0)),"Same","Diff")</f>
        <v>#N/A</v>
      </c>
      <c r="W2896" s="5">
        <f>ROUND(M2896,2)</f>
        <v>5.74</v>
      </c>
      <c r="X2896" s="5">
        <v>5.74</v>
      </c>
    </row>
    <row r="2897" spans="1:24" x14ac:dyDescent="0.25">
      <c r="A2897" t="s">
        <v>24</v>
      </c>
      <c r="B2897" t="s">
        <v>3654</v>
      </c>
      <c r="C2897" t="s">
        <v>1603</v>
      </c>
      <c r="D2897" t="s">
        <v>3639</v>
      </c>
      <c r="E2897" t="s">
        <v>1528</v>
      </c>
      <c r="F2897" s="5">
        <v>5.47</v>
      </c>
      <c r="G2897" s="9">
        <v>0.1</v>
      </c>
      <c r="H2897" s="6">
        <f>G2897*100</f>
        <v>10</v>
      </c>
      <c r="I2897" t="s">
        <v>9916</v>
      </c>
      <c r="J2897" t="s">
        <v>10766</v>
      </c>
      <c r="K2897">
        <v>16</v>
      </c>
      <c r="L2897">
        <v>16</v>
      </c>
      <c r="M2897">
        <f>(F2897*(1+0.05))</f>
        <v>5.7435</v>
      </c>
      <c r="N2897">
        <f>IFERROR(ROUND(( (-1.208*LN(L2897) + 7.5474 + 4.6991*(2.71828^(-0.009*L2897)) + 0.0001*L2897*L2897 - 0.0432*L2897 + 4.7166)/3),2), " ")</f>
        <v>4.1100000000000003</v>
      </c>
      <c r="O2897">
        <f>IFERROR(MAX(MIN(ROUND(N2897*(Q2897/P2897),2),4.5),1.9)," ")</f>
        <v>3.87</v>
      </c>
      <c r="P2897">
        <f>13.098*F2897^-1.237</f>
        <v>1.6007173912143631</v>
      </c>
      <c r="Q2897">
        <f>13.098*M2897^-1.237</f>
        <v>1.5069661615165213</v>
      </c>
      <c r="R2897" s="5">
        <f>IFERROR(ROUND(MAX(MIN((-105.4*LN(O2897) + 163.83),95),10),0)," ")</f>
        <v>21</v>
      </c>
      <c r="S2897" s="5" t="str">
        <f>IFERROR(CONCATENATE("(",R2897,",",ROUND((1.2*W2897),2),")")," ")</f>
        <v>(21,6.89)</v>
      </c>
      <c r="T2897">
        <f>R2897-L2897</f>
        <v>5</v>
      </c>
      <c r="U2897" s="7" t="str">
        <f>IF((AND(T2897=0,H2897&gt;=L2897)),"Don’t change bids","OK")</f>
        <v>OK</v>
      </c>
      <c r="V2897" t="e">
        <f>IF((MATCH(F2897,W2897,0)),"Same","Diff")</f>
        <v>#N/A</v>
      </c>
      <c r="W2897" s="5">
        <f>ROUND(M2897,2)</f>
        <v>5.74</v>
      </c>
      <c r="X2897" s="5">
        <v>5.74</v>
      </c>
    </row>
    <row r="2898" spans="1:24" x14ac:dyDescent="0.25">
      <c r="A2898" t="s">
        <v>24</v>
      </c>
      <c r="B2898" t="s">
        <v>3655</v>
      </c>
      <c r="C2898" t="s">
        <v>1603</v>
      </c>
      <c r="D2898" t="s">
        <v>3639</v>
      </c>
      <c r="E2898" t="s">
        <v>1528</v>
      </c>
      <c r="F2898" s="5">
        <v>5.47</v>
      </c>
      <c r="G2898" s="9">
        <v>0.1</v>
      </c>
      <c r="H2898" s="6">
        <f>G2898*100</f>
        <v>10</v>
      </c>
      <c r="I2898" t="s">
        <v>9916</v>
      </c>
      <c r="J2898" t="s">
        <v>10766</v>
      </c>
      <c r="K2898">
        <v>16</v>
      </c>
      <c r="L2898">
        <v>16</v>
      </c>
      <c r="M2898">
        <f>(F2898*(1+0.05))</f>
        <v>5.7435</v>
      </c>
      <c r="N2898">
        <f>IFERROR(ROUND(( (-1.208*LN(L2898) + 7.5474 + 4.6991*(2.71828^(-0.009*L2898)) + 0.0001*L2898*L2898 - 0.0432*L2898 + 4.7166)/3),2), " ")</f>
        <v>4.1100000000000003</v>
      </c>
      <c r="O2898">
        <f>IFERROR(MAX(MIN(ROUND(N2898*(Q2898/P2898),2),4.5),1.9)," ")</f>
        <v>3.87</v>
      </c>
      <c r="P2898">
        <f>13.098*F2898^-1.237</f>
        <v>1.6007173912143631</v>
      </c>
      <c r="Q2898">
        <f>13.098*M2898^-1.237</f>
        <v>1.5069661615165213</v>
      </c>
      <c r="R2898" s="5">
        <f>IFERROR(ROUND(MAX(MIN((-105.4*LN(O2898) + 163.83),95),10),0)," ")</f>
        <v>21</v>
      </c>
      <c r="S2898" s="5" t="str">
        <f>IFERROR(CONCATENATE("(",R2898,",",ROUND((1.2*W2898),2),")")," ")</f>
        <v>(21,6.89)</v>
      </c>
      <c r="T2898">
        <f>R2898-L2898</f>
        <v>5</v>
      </c>
      <c r="U2898" s="7" t="str">
        <f>IF((AND(T2898=0,H2898&gt;=L2898)),"Don’t change bids","OK")</f>
        <v>OK</v>
      </c>
      <c r="V2898" t="e">
        <f>IF((MATCH(F2898,W2898,0)),"Same","Diff")</f>
        <v>#N/A</v>
      </c>
      <c r="W2898" s="5">
        <f>ROUND(M2898,2)</f>
        <v>5.74</v>
      </c>
      <c r="X2898" s="5">
        <v>5.74</v>
      </c>
    </row>
    <row r="2899" spans="1:24" x14ac:dyDescent="0.25">
      <c r="A2899" t="s">
        <v>24</v>
      </c>
      <c r="B2899" t="s">
        <v>3656</v>
      </c>
      <c r="C2899" t="s">
        <v>1603</v>
      </c>
      <c r="D2899" t="s">
        <v>3639</v>
      </c>
      <c r="E2899" t="s">
        <v>1528</v>
      </c>
      <c r="F2899" s="5">
        <v>5.47</v>
      </c>
      <c r="G2899" s="9">
        <v>0.1</v>
      </c>
      <c r="H2899" s="6">
        <f>G2899*100</f>
        <v>10</v>
      </c>
      <c r="I2899" t="s">
        <v>9916</v>
      </c>
      <c r="J2899" t="s">
        <v>10766</v>
      </c>
      <c r="K2899">
        <v>16</v>
      </c>
      <c r="L2899">
        <v>16</v>
      </c>
      <c r="M2899">
        <f>(F2899*(1+0.05))</f>
        <v>5.7435</v>
      </c>
      <c r="N2899">
        <f>IFERROR(ROUND(( (-1.208*LN(L2899) + 7.5474 + 4.6991*(2.71828^(-0.009*L2899)) + 0.0001*L2899*L2899 - 0.0432*L2899 + 4.7166)/3),2), " ")</f>
        <v>4.1100000000000003</v>
      </c>
      <c r="O2899">
        <f>IFERROR(MAX(MIN(ROUND(N2899*(Q2899/P2899),2),4.5),1.9)," ")</f>
        <v>3.87</v>
      </c>
      <c r="P2899">
        <f>13.098*F2899^-1.237</f>
        <v>1.6007173912143631</v>
      </c>
      <c r="Q2899">
        <f>13.098*M2899^-1.237</f>
        <v>1.5069661615165213</v>
      </c>
      <c r="R2899" s="5">
        <f>IFERROR(ROUND(MAX(MIN((-105.4*LN(O2899) + 163.83),95),10),0)," ")</f>
        <v>21</v>
      </c>
      <c r="S2899" s="5" t="str">
        <f>IFERROR(CONCATENATE("(",R2899,",",ROUND((1.2*W2899),2),")")," ")</f>
        <v>(21,6.89)</v>
      </c>
      <c r="T2899">
        <f>R2899-L2899</f>
        <v>5</v>
      </c>
      <c r="U2899" s="7" t="str">
        <f>IF((AND(T2899=0,H2899&gt;=L2899)),"Don’t change bids","OK")</f>
        <v>OK</v>
      </c>
      <c r="V2899" t="e">
        <f>IF((MATCH(F2899,W2899,0)),"Same","Diff")</f>
        <v>#N/A</v>
      </c>
      <c r="W2899" s="5">
        <f>ROUND(M2899,2)</f>
        <v>5.74</v>
      </c>
      <c r="X2899" s="5">
        <v>5.74</v>
      </c>
    </row>
    <row r="2900" spans="1:24" x14ac:dyDescent="0.25">
      <c r="A2900" t="s">
        <v>24</v>
      </c>
      <c r="B2900" t="s">
        <v>3657</v>
      </c>
      <c r="C2900" t="s">
        <v>1603</v>
      </c>
      <c r="D2900" t="s">
        <v>3639</v>
      </c>
      <c r="E2900" t="s">
        <v>1528</v>
      </c>
      <c r="F2900" s="5">
        <v>5.47</v>
      </c>
      <c r="G2900" s="9">
        <v>0.1</v>
      </c>
      <c r="H2900" s="6">
        <f>G2900*100</f>
        <v>10</v>
      </c>
      <c r="I2900" t="s">
        <v>9916</v>
      </c>
      <c r="J2900" t="s">
        <v>10766</v>
      </c>
      <c r="K2900">
        <v>16</v>
      </c>
      <c r="L2900">
        <v>16</v>
      </c>
      <c r="M2900">
        <f>(F2900*(1+0.05))</f>
        <v>5.7435</v>
      </c>
      <c r="N2900">
        <f>IFERROR(ROUND(( (-1.208*LN(L2900) + 7.5474 + 4.6991*(2.71828^(-0.009*L2900)) + 0.0001*L2900*L2900 - 0.0432*L2900 + 4.7166)/3),2), " ")</f>
        <v>4.1100000000000003</v>
      </c>
      <c r="O2900">
        <f>IFERROR(MAX(MIN(ROUND(N2900*(Q2900/P2900),2),4.5),1.9)," ")</f>
        <v>3.87</v>
      </c>
      <c r="P2900">
        <f>13.098*F2900^-1.237</f>
        <v>1.6007173912143631</v>
      </c>
      <c r="Q2900">
        <f>13.098*M2900^-1.237</f>
        <v>1.5069661615165213</v>
      </c>
      <c r="R2900" s="5">
        <f>IFERROR(ROUND(MAX(MIN((-105.4*LN(O2900) + 163.83),95),10),0)," ")</f>
        <v>21</v>
      </c>
      <c r="S2900" s="5" t="str">
        <f>IFERROR(CONCATENATE("(",R2900,",",ROUND((1.2*W2900),2),")")," ")</f>
        <v>(21,6.89)</v>
      </c>
      <c r="T2900">
        <f>R2900-L2900</f>
        <v>5</v>
      </c>
      <c r="U2900" s="7" t="str">
        <f>IF((AND(T2900=0,H2900&gt;=L2900)),"Don’t change bids","OK")</f>
        <v>OK</v>
      </c>
      <c r="V2900" t="e">
        <f>IF((MATCH(F2900,W2900,0)),"Same","Diff")</f>
        <v>#N/A</v>
      </c>
      <c r="W2900" s="5">
        <f>ROUND(M2900,2)</f>
        <v>5.74</v>
      </c>
      <c r="X2900" s="5">
        <v>5.74</v>
      </c>
    </row>
    <row r="2901" spans="1:24" x14ac:dyDescent="0.25">
      <c r="A2901" t="s">
        <v>24</v>
      </c>
      <c r="B2901" t="s">
        <v>3658</v>
      </c>
      <c r="C2901" t="s">
        <v>1603</v>
      </c>
      <c r="D2901" t="s">
        <v>3639</v>
      </c>
      <c r="E2901" t="s">
        <v>1528</v>
      </c>
      <c r="F2901" s="5">
        <v>5.47</v>
      </c>
      <c r="G2901" s="9">
        <v>0.1</v>
      </c>
      <c r="H2901" s="6">
        <f>G2901*100</f>
        <v>10</v>
      </c>
      <c r="I2901" t="s">
        <v>9916</v>
      </c>
      <c r="J2901" t="s">
        <v>10766</v>
      </c>
      <c r="K2901">
        <v>16</v>
      </c>
      <c r="L2901">
        <v>16</v>
      </c>
      <c r="M2901">
        <f>(F2901*(1+0.05))</f>
        <v>5.7435</v>
      </c>
      <c r="N2901">
        <f>IFERROR(ROUND(( (-1.208*LN(L2901) + 7.5474 + 4.6991*(2.71828^(-0.009*L2901)) + 0.0001*L2901*L2901 - 0.0432*L2901 + 4.7166)/3),2), " ")</f>
        <v>4.1100000000000003</v>
      </c>
      <c r="O2901">
        <f>IFERROR(MAX(MIN(ROUND(N2901*(Q2901/P2901),2),4.5),1.9)," ")</f>
        <v>3.87</v>
      </c>
      <c r="P2901">
        <f>13.098*F2901^-1.237</f>
        <v>1.6007173912143631</v>
      </c>
      <c r="Q2901">
        <f>13.098*M2901^-1.237</f>
        <v>1.5069661615165213</v>
      </c>
      <c r="R2901" s="5">
        <f>IFERROR(ROUND(MAX(MIN((-105.4*LN(O2901) + 163.83),95),10),0)," ")</f>
        <v>21</v>
      </c>
      <c r="S2901" s="5" t="str">
        <f>IFERROR(CONCATENATE("(",R2901,",",ROUND((1.2*W2901),2),")")," ")</f>
        <v>(21,6.89)</v>
      </c>
      <c r="T2901">
        <f>R2901-L2901</f>
        <v>5</v>
      </c>
      <c r="U2901" s="7" t="str">
        <f>IF((AND(T2901=0,H2901&gt;=L2901)),"Don’t change bids","OK")</f>
        <v>OK</v>
      </c>
      <c r="V2901" t="e">
        <f>IF((MATCH(F2901,W2901,0)),"Same","Diff")</f>
        <v>#N/A</v>
      </c>
      <c r="W2901" s="5">
        <f>ROUND(M2901,2)</f>
        <v>5.74</v>
      </c>
      <c r="X2901" s="5">
        <v>5.74</v>
      </c>
    </row>
    <row r="2902" spans="1:24" x14ac:dyDescent="0.25">
      <c r="A2902" t="s">
        <v>24</v>
      </c>
      <c r="B2902" t="s">
        <v>3659</v>
      </c>
      <c r="C2902" t="s">
        <v>1603</v>
      </c>
      <c r="D2902" t="s">
        <v>3639</v>
      </c>
      <c r="E2902" t="s">
        <v>1528</v>
      </c>
      <c r="F2902" s="5">
        <v>5.47</v>
      </c>
      <c r="G2902" s="9">
        <v>0.1</v>
      </c>
      <c r="H2902" s="6">
        <f>G2902*100</f>
        <v>10</v>
      </c>
      <c r="I2902" t="s">
        <v>9916</v>
      </c>
      <c r="J2902" t="s">
        <v>10766</v>
      </c>
      <c r="K2902">
        <v>16</v>
      </c>
      <c r="L2902">
        <v>16</v>
      </c>
      <c r="M2902">
        <f>(F2902*(1+0.05))</f>
        <v>5.7435</v>
      </c>
      <c r="N2902">
        <f>IFERROR(ROUND(( (-1.208*LN(L2902) + 7.5474 + 4.6991*(2.71828^(-0.009*L2902)) + 0.0001*L2902*L2902 - 0.0432*L2902 + 4.7166)/3),2), " ")</f>
        <v>4.1100000000000003</v>
      </c>
      <c r="O2902">
        <f>IFERROR(MAX(MIN(ROUND(N2902*(Q2902/P2902),2),4.5),1.9)," ")</f>
        <v>3.87</v>
      </c>
      <c r="P2902">
        <f>13.098*F2902^-1.237</f>
        <v>1.6007173912143631</v>
      </c>
      <c r="Q2902">
        <f>13.098*M2902^-1.237</f>
        <v>1.5069661615165213</v>
      </c>
      <c r="R2902" s="5">
        <f>IFERROR(ROUND(MAX(MIN((-105.4*LN(O2902) + 163.83),95),10),0)," ")</f>
        <v>21</v>
      </c>
      <c r="S2902" s="5" t="str">
        <f>IFERROR(CONCATENATE("(",R2902,",",ROUND((1.2*W2902),2),")")," ")</f>
        <v>(21,6.89)</v>
      </c>
      <c r="T2902">
        <f>R2902-L2902</f>
        <v>5</v>
      </c>
      <c r="U2902" s="7" t="str">
        <f>IF((AND(T2902=0,H2902&gt;=L2902)),"Don’t change bids","OK")</f>
        <v>OK</v>
      </c>
      <c r="V2902" t="e">
        <f>IF((MATCH(F2902,W2902,0)),"Same","Diff")</f>
        <v>#N/A</v>
      </c>
      <c r="W2902" s="5">
        <f>ROUND(M2902,2)</f>
        <v>5.74</v>
      </c>
      <c r="X2902" s="5">
        <v>5.74</v>
      </c>
    </row>
    <row r="2903" spans="1:24" x14ac:dyDescent="0.25">
      <c r="A2903" t="s">
        <v>24</v>
      </c>
      <c r="B2903" t="s">
        <v>3660</v>
      </c>
      <c r="C2903" t="s">
        <v>1603</v>
      </c>
      <c r="D2903" t="s">
        <v>3639</v>
      </c>
      <c r="E2903" t="s">
        <v>1528</v>
      </c>
      <c r="F2903" s="5">
        <v>5.47</v>
      </c>
      <c r="G2903" s="9">
        <v>0.1</v>
      </c>
      <c r="H2903" s="6">
        <f>G2903*100</f>
        <v>10</v>
      </c>
      <c r="I2903" t="s">
        <v>9916</v>
      </c>
      <c r="J2903" t="s">
        <v>10766</v>
      </c>
      <c r="K2903">
        <v>16</v>
      </c>
      <c r="L2903">
        <v>16</v>
      </c>
      <c r="M2903">
        <f>(F2903*(1+0.05))</f>
        <v>5.7435</v>
      </c>
      <c r="N2903">
        <f>IFERROR(ROUND(( (-1.208*LN(L2903) + 7.5474 + 4.6991*(2.71828^(-0.009*L2903)) + 0.0001*L2903*L2903 - 0.0432*L2903 + 4.7166)/3),2), " ")</f>
        <v>4.1100000000000003</v>
      </c>
      <c r="O2903">
        <f>IFERROR(MAX(MIN(ROUND(N2903*(Q2903/P2903),2),4.5),1.9)," ")</f>
        <v>3.87</v>
      </c>
      <c r="P2903">
        <f>13.098*F2903^-1.237</f>
        <v>1.6007173912143631</v>
      </c>
      <c r="Q2903">
        <f>13.098*M2903^-1.237</f>
        <v>1.5069661615165213</v>
      </c>
      <c r="R2903" s="5">
        <f>IFERROR(ROUND(MAX(MIN((-105.4*LN(O2903) + 163.83),95),10),0)," ")</f>
        <v>21</v>
      </c>
      <c r="S2903" s="5" t="str">
        <f>IFERROR(CONCATENATE("(",R2903,",",ROUND((1.2*W2903),2),")")," ")</f>
        <v>(21,6.89)</v>
      </c>
      <c r="T2903">
        <f>R2903-L2903</f>
        <v>5</v>
      </c>
      <c r="U2903" s="7" t="str">
        <f>IF((AND(T2903=0,H2903&gt;=L2903)),"Don’t change bids","OK")</f>
        <v>OK</v>
      </c>
      <c r="V2903" t="e">
        <f>IF((MATCH(F2903,W2903,0)),"Same","Diff")</f>
        <v>#N/A</v>
      </c>
      <c r="W2903" s="5">
        <f>ROUND(M2903,2)</f>
        <v>5.74</v>
      </c>
      <c r="X2903" s="5">
        <v>5.74</v>
      </c>
    </row>
    <row r="2904" spans="1:24" x14ac:dyDescent="0.25">
      <c r="A2904" t="s">
        <v>24</v>
      </c>
      <c r="B2904" t="s">
        <v>2078</v>
      </c>
      <c r="C2904" t="s">
        <v>1603</v>
      </c>
      <c r="D2904" t="s">
        <v>3639</v>
      </c>
      <c r="E2904" t="s">
        <v>3661</v>
      </c>
      <c r="F2904" s="5">
        <v>3.2</v>
      </c>
      <c r="G2904" s="9">
        <v>0.1</v>
      </c>
      <c r="H2904" s="6">
        <f>G2904*100</f>
        <v>10</v>
      </c>
      <c r="I2904" t="s">
        <v>10219</v>
      </c>
      <c r="J2904" t="s">
        <v>10766</v>
      </c>
      <c r="K2904">
        <v>10</v>
      </c>
      <c r="L2904">
        <v>10</v>
      </c>
      <c r="M2904">
        <f>(F2904*(1+0.05))</f>
        <v>3.3600000000000003</v>
      </c>
      <c r="N2904">
        <f>IFERROR(ROUND(( (-1.208*LN(L2904) + 7.5474 + 4.6991*(2.71828^(-0.009*L2904)) + 0.0001*L2904*L2904 - 0.0432*L2904 + 4.7166)/3),2), " ")</f>
        <v>4.45</v>
      </c>
      <c r="O2904">
        <f>IFERROR(MAX(MIN(ROUND(N2904*(Q2904/P2904),2),4.5),1.9)," ")</f>
        <v>4.1900000000000004</v>
      </c>
      <c r="P2904">
        <f>13.098*F2904^-1.237</f>
        <v>3.1069514213638652</v>
      </c>
      <c r="Q2904">
        <f>13.098*M2904^-1.237</f>
        <v>2.924982687867852</v>
      </c>
      <c r="R2904" s="5">
        <f>IFERROR(ROUND(MAX(MIN((-105.4*LN(O2904) + 163.83),95),10),0)," ")</f>
        <v>13</v>
      </c>
      <c r="S2904" s="5" t="str">
        <f>IFERROR(CONCATENATE("(",R2904,",",ROUND((1.2*W2904),2),")")," ")</f>
        <v>(13,4.03)</v>
      </c>
      <c r="T2904">
        <f>R2904-L2904</f>
        <v>3</v>
      </c>
      <c r="U2904" s="7" t="str">
        <f>IF((AND(T2904=0,H2904&gt;=L2904)),"Don’t change bids","OK")</f>
        <v>OK</v>
      </c>
      <c r="V2904" t="e">
        <f>IF((MATCH(F2904,W2904,0)),"Same","Diff")</f>
        <v>#N/A</v>
      </c>
      <c r="W2904" s="5">
        <f>ROUND(M2904,2)</f>
        <v>3.36</v>
      </c>
      <c r="X2904" s="5">
        <v>3.36</v>
      </c>
    </row>
    <row r="2905" spans="1:24" x14ac:dyDescent="0.25">
      <c r="A2905" t="s">
        <v>24</v>
      </c>
      <c r="B2905" t="s">
        <v>3662</v>
      </c>
      <c r="C2905" t="s">
        <v>1603</v>
      </c>
      <c r="D2905" t="s">
        <v>3639</v>
      </c>
      <c r="E2905" t="s">
        <v>1528</v>
      </c>
      <c r="F2905" s="5">
        <v>5.47</v>
      </c>
      <c r="G2905" s="9">
        <v>0.1</v>
      </c>
      <c r="H2905" s="6">
        <f>G2905*100</f>
        <v>10</v>
      </c>
      <c r="I2905" t="s">
        <v>9916</v>
      </c>
      <c r="J2905" t="s">
        <v>10766</v>
      </c>
      <c r="K2905">
        <v>16</v>
      </c>
      <c r="L2905">
        <v>16</v>
      </c>
      <c r="M2905">
        <f>(F2905*(1+0.05))</f>
        <v>5.7435</v>
      </c>
      <c r="N2905">
        <f>IFERROR(ROUND(( (-1.208*LN(L2905) + 7.5474 + 4.6991*(2.71828^(-0.009*L2905)) + 0.0001*L2905*L2905 - 0.0432*L2905 + 4.7166)/3),2), " ")</f>
        <v>4.1100000000000003</v>
      </c>
      <c r="O2905">
        <f>IFERROR(MAX(MIN(ROUND(N2905*(Q2905/P2905),2),4.5),1.9)," ")</f>
        <v>3.87</v>
      </c>
      <c r="P2905">
        <f>13.098*F2905^-1.237</f>
        <v>1.6007173912143631</v>
      </c>
      <c r="Q2905">
        <f>13.098*M2905^-1.237</f>
        <v>1.5069661615165213</v>
      </c>
      <c r="R2905" s="5">
        <f>IFERROR(ROUND(MAX(MIN((-105.4*LN(O2905) + 163.83),95),10),0)," ")</f>
        <v>21</v>
      </c>
      <c r="S2905" s="5" t="str">
        <f>IFERROR(CONCATENATE("(",R2905,",",ROUND((1.2*W2905),2),")")," ")</f>
        <v>(21,6.89)</v>
      </c>
      <c r="T2905">
        <f>R2905-L2905</f>
        <v>5</v>
      </c>
      <c r="U2905" s="7" t="str">
        <f>IF((AND(T2905=0,H2905&gt;=L2905)),"Don’t change bids","OK")</f>
        <v>OK</v>
      </c>
      <c r="V2905" t="e">
        <f>IF((MATCH(F2905,W2905,0)),"Same","Diff")</f>
        <v>#N/A</v>
      </c>
      <c r="W2905" s="5">
        <f>ROUND(M2905,2)</f>
        <v>5.74</v>
      </c>
      <c r="X2905" s="5">
        <v>5.74</v>
      </c>
    </row>
    <row r="2906" spans="1:24" x14ac:dyDescent="0.25">
      <c r="A2906" t="s">
        <v>24</v>
      </c>
      <c r="B2906" t="s">
        <v>3663</v>
      </c>
      <c r="C2906" t="s">
        <v>1603</v>
      </c>
      <c r="D2906" t="s">
        <v>3639</v>
      </c>
      <c r="E2906" t="s">
        <v>1528</v>
      </c>
      <c r="F2906" s="5">
        <v>5.47</v>
      </c>
      <c r="G2906" s="9">
        <v>0.1</v>
      </c>
      <c r="H2906" s="6">
        <f>G2906*100</f>
        <v>10</v>
      </c>
      <c r="I2906" t="s">
        <v>9916</v>
      </c>
      <c r="J2906" t="s">
        <v>10766</v>
      </c>
      <c r="K2906">
        <v>16</v>
      </c>
      <c r="L2906">
        <v>16</v>
      </c>
      <c r="M2906">
        <f>(F2906*(1+0.05))</f>
        <v>5.7435</v>
      </c>
      <c r="N2906">
        <f>IFERROR(ROUND(( (-1.208*LN(L2906) + 7.5474 + 4.6991*(2.71828^(-0.009*L2906)) + 0.0001*L2906*L2906 - 0.0432*L2906 + 4.7166)/3),2), " ")</f>
        <v>4.1100000000000003</v>
      </c>
      <c r="O2906">
        <f>IFERROR(MAX(MIN(ROUND(N2906*(Q2906/P2906),2),4.5),1.9)," ")</f>
        <v>3.87</v>
      </c>
      <c r="P2906">
        <f>13.098*F2906^-1.237</f>
        <v>1.6007173912143631</v>
      </c>
      <c r="Q2906">
        <f>13.098*M2906^-1.237</f>
        <v>1.5069661615165213</v>
      </c>
      <c r="R2906" s="5">
        <f>IFERROR(ROUND(MAX(MIN((-105.4*LN(O2906) + 163.83),95),10),0)," ")</f>
        <v>21</v>
      </c>
      <c r="S2906" s="5" t="str">
        <f>IFERROR(CONCATENATE("(",R2906,",",ROUND((1.2*W2906),2),")")," ")</f>
        <v>(21,6.89)</v>
      </c>
      <c r="T2906">
        <f>R2906-L2906</f>
        <v>5</v>
      </c>
      <c r="U2906" s="7" t="str">
        <f>IF((AND(T2906=0,H2906&gt;=L2906)),"Don’t change bids","OK")</f>
        <v>OK</v>
      </c>
      <c r="V2906" t="e">
        <f>IF((MATCH(F2906,W2906,0)),"Same","Diff")</f>
        <v>#N/A</v>
      </c>
      <c r="W2906" s="5">
        <f>ROUND(M2906,2)</f>
        <v>5.74</v>
      </c>
      <c r="X2906" s="5">
        <v>5.74</v>
      </c>
    </row>
    <row r="2907" spans="1:24" x14ac:dyDescent="0.25">
      <c r="A2907" t="s">
        <v>24</v>
      </c>
      <c r="B2907" t="s">
        <v>3664</v>
      </c>
      <c r="C2907" t="s">
        <v>1603</v>
      </c>
      <c r="D2907" t="s">
        <v>3639</v>
      </c>
      <c r="E2907" t="s">
        <v>3665</v>
      </c>
      <c r="F2907" s="5">
        <v>3.34</v>
      </c>
      <c r="G2907" s="9">
        <v>0.1</v>
      </c>
      <c r="H2907" s="6">
        <f>G2907*100</f>
        <v>10</v>
      </c>
      <c r="I2907" t="s">
        <v>10220</v>
      </c>
      <c r="J2907" t="s">
        <v>10766</v>
      </c>
      <c r="K2907">
        <v>10</v>
      </c>
      <c r="L2907">
        <v>10</v>
      </c>
      <c r="M2907">
        <f>(F2907*(1+0.05))</f>
        <v>3.5070000000000001</v>
      </c>
      <c r="N2907">
        <f>IFERROR(ROUND(( (-1.208*LN(L2907) + 7.5474 + 4.6991*(2.71828^(-0.009*L2907)) + 0.0001*L2907*L2907 - 0.0432*L2907 + 4.7166)/3),2), " ")</f>
        <v>4.45</v>
      </c>
      <c r="O2907">
        <f>IFERROR(MAX(MIN(ROUND(N2907*(Q2907/P2907),2),4.5),1.9)," ")</f>
        <v>4.1900000000000004</v>
      </c>
      <c r="P2907">
        <f>13.098*F2907^-1.237</f>
        <v>2.9466639279460956</v>
      </c>
      <c r="Q2907">
        <f>13.098*M2907^-1.237</f>
        <v>2.7740829537732323</v>
      </c>
      <c r="R2907" s="5">
        <f>IFERROR(ROUND(MAX(MIN((-105.4*LN(O2907) + 163.83),95),10),0)," ")</f>
        <v>13</v>
      </c>
      <c r="S2907" s="5" t="str">
        <f>IFERROR(CONCATENATE("(",R2907,",",ROUND((1.2*W2907),2),")")," ")</f>
        <v>(13,4.21)</v>
      </c>
      <c r="T2907">
        <f>R2907-L2907</f>
        <v>3</v>
      </c>
      <c r="U2907" s="7" t="str">
        <f>IF((AND(T2907=0,H2907&gt;=L2907)),"Don’t change bids","OK")</f>
        <v>OK</v>
      </c>
      <c r="V2907" t="e">
        <f>IF((MATCH(F2907,W2907,0)),"Same","Diff")</f>
        <v>#N/A</v>
      </c>
      <c r="W2907" s="5">
        <f>ROUND(M2907,2)</f>
        <v>3.51</v>
      </c>
      <c r="X2907" s="5">
        <v>3.51</v>
      </c>
    </row>
    <row r="2908" spans="1:24" x14ac:dyDescent="0.25">
      <c r="A2908" t="s">
        <v>24</v>
      </c>
      <c r="B2908" t="s">
        <v>3666</v>
      </c>
      <c r="C2908" t="s">
        <v>1603</v>
      </c>
      <c r="D2908" t="s">
        <v>3639</v>
      </c>
      <c r="E2908" t="s">
        <v>397</v>
      </c>
      <c r="F2908" s="5">
        <v>3.68</v>
      </c>
      <c r="G2908" s="9">
        <v>0.1</v>
      </c>
      <c r="H2908" s="6">
        <f>G2908*100</f>
        <v>10</v>
      </c>
      <c r="I2908" t="s">
        <v>10208</v>
      </c>
      <c r="J2908" t="s">
        <v>10766</v>
      </c>
      <c r="K2908">
        <v>10</v>
      </c>
      <c r="L2908">
        <v>10</v>
      </c>
      <c r="M2908">
        <f>(F2908*(1+0.05))</f>
        <v>3.8640000000000003</v>
      </c>
      <c r="N2908">
        <f>IFERROR(ROUND(( (-1.208*LN(L2908) + 7.5474 + 4.6991*(2.71828^(-0.009*L2908)) + 0.0001*L2908*L2908 - 0.0432*L2908 + 4.7166)/3),2), " ")</f>
        <v>4.45</v>
      </c>
      <c r="O2908">
        <f>IFERROR(MAX(MIN(ROUND(N2908*(Q2908/P2908),2),4.5),1.9)," ")</f>
        <v>4.1900000000000004</v>
      </c>
      <c r="P2908">
        <f>13.098*F2908^-1.237</f>
        <v>2.6136728970477168</v>
      </c>
      <c r="Q2908">
        <f>13.098*M2908^-1.237</f>
        <v>2.4605946275973856</v>
      </c>
      <c r="R2908" s="5">
        <f>IFERROR(ROUND(MAX(MIN((-105.4*LN(O2908) + 163.83),95),10),0)," ")</f>
        <v>13</v>
      </c>
      <c r="S2908" s="5" t="str">
        <f>IFERROR(CONCATENATE("(",R2908,",",ROUND((1.2*W2908),2),")")," ")</f>
        <v>(13,4.63)</v>
      </c>
      <c r="T2908">
        <f>R2908-L2908</f>
        <v>3</v>
      </c>
      <c r="U2908" s="7" t="str">
        <f>IF((AND(T2908=0,H2908&gt;=L2908)),"Don’t change bids","OK")</f>
        <v>OK</v>
      </c>
      <c r="V2908" t="e">
        <f>IF((MATCH(F2908,W2908,0)),"Same","Diff")</f>
        <v>#N/A</v>
      </c>
      <c r="W2908" s="5">
        <f>ROUND(M2908,2)</f>
        <v>3.86</v>
      </c>
      <c r="X2908" s="5">
        <v>3.86</v>
      </c>
    </row>
    <row r="2909" spans="1:24" x14ac:dyDescent="0.25">
      <c r="A2909" t="s">
        <v>24</v>
      </c>
      <c r="B2909" t="s">
        <v>3667</v>
      </c>
      <c r="C2909" t="s">
        <v>1603</v>
      </c>
      <c r="D2909" t="s">
        <v>3639</v>
      </c>
      <c r="E2909" t="s">
        <v>3668</v>
      </c>
      <c r="F2909" s="5">
        <v>4.8899999999999997</v>
      </c>
      <c r="G2909" s="9">
        <v>0.1</v>
      </c>
      <c r="H2909" s="6">
        <f>G2909*100</f>
        <v>10</v>
      </c>
      <c r="I2909" t="s">
        <v>10221</v>
      </c>
      <c r="J2909" t="s">
        <v>10766</v>
      </c>
      <c r="K2909">
        <v>12</v>
      </c>
      <c r="L2909">
        <v>12</v>
      </c>
      <c r="M2909">
        <f>(F2909*(1+0.05))</f>
        <v>5.1345000000000001</v>
      </c>
      <c r="N2909">
        <f>IFERROR(ROUND(( (-1.208*LN(L2909) + 7.5474 + 4.6991*(2.71828^(-0.009*L2909)) + 0.0001*L2909*L2909 - 0.0432*L2909 + 4.7166)/3),2), " ")</f>
        <v>4.33</v>
      </c>
      <c r="O2909">
        <f>IFERROR(MAX(MIN(ROUND(N2909*(Q2909/P2909),2),4.5),1.9)," ")</f>
        <v>4.08</v>
      </c>
      <c r="P2909">
        <f>13.098*F2909^-1.237</f>
        <v>1.8387806603990957</v>
      </c>
      <c r="Q2909">
        <f>13.098*M2909^-1.237</f>
        <v>1.7310864796503969</v>
      </c>
      <c r="R2909" s="5">
        <f>IFERROR(ROUND(MAX(MIN((-105.4*LN(O2909) + 163.83),95),10),0)," ")</f>
        <v>16</v>
      </c>
      <c r="S2909" s="5" t="str">
        <f>IFERROR(CONCATENATE("(",R2909,",",ROUND((1.2*W2909),2),")")," ")</f>
        <v>(16,6.16)</v>
      </c>
      <c r="T2909">
        <f>R2909-L2909</f>
        <v>4</v>
      </c>
      <c r="U2909" s="7" t="str">
        <f>IF((AND(T2909=0,H2909&gt;=L2909)),"Don’t change bids","OK")</f>
        <v>OK</v>
      </c>
      <c r="V2909" t="e">
        <f>IF((MATCH(F2909,W2909,0)),"Same","Diff")</f>
        <v>#N/A</v>
      </c>
      <c r="W2909" s="5">
        <f>ROUND(M2909,2)</f>
        <v>5.13</v>
      </c>
      <c r="X2909" s="5">
        <v>5.13</v>
      </c>
    </row>
    <row r="2910" spans="1:24" x14ac:dyDescent="0.25">
      <c r="A2910" t="s">
        <v>24</v>
      </c>
      <c r="B2910" t="s">
        <v>3669</v>
      </c>
      <c r="C2910" t="s">
        <v>1603</v>
      </c>
      <c r="D2910" t="s">
        <v>3639</v>
      </c>
      <c r="E2910" t="s">
        <v>3670</v>
      </c>
      <c r="F2910" s="5">
        <v>5.52</v>
      </c>
      <c r="G2910" s="9">
        <v>0.1</v>
      </c>
      <c r="H2910" s="6">
        <f>G2910*100</f>
        <v>10</v>
      </c>
      <c r="I2910" t="s">
        <v>10222</v>
      </c>
      <c r="J2910" t="s">
        <v>10766</v>
      </c>
      <c r="K2910">
        <v>10</v>
      </c>
      <c r="L2910">
        <v>10</v>
      </c>
      <c r="M2910">
        <f>(F2910*(1+0.05))</f>
        <v>5.7959999999999994</v>
      </c>
      <c r="N2910">
        <f>IFERROR(ROUND(( (-1.208*LN(L2910) + 7.5474 + 4.6991*(2.71828^(-0.009*L2910)) + 0.0001*L2910*L2910 - 0.0432*L2910 + 4.7166)/3),2), " ")</f>
        <v>4.45</v>
      </c>
      <c r="O2910">
        <f>IFERROR(MAX(MIN(ROUND(N2910*(Q2910/P2910),2),4.5),1.9)," ")</f>
        <v>4.1900000000000004</v>
      </c>
      <c r="P2910">
        <f>13.098*F2910^-1.237</f>
        <v>1.5828011128500274</v>
      </c>
      <c r="Q2910">
        <f>13.098*M2910^-1.237</f>
        <v>1.4900992083719182</v>
      </c>
      <c r="R2910" s="5">
        <f>IFERROR(ROUND(MAX(MIN((-105.4*LN(O2910) + 163.83),95),10),0)," ")</f>
        <v>13</v>
      </c>
      <c r="S2910" s="5" t="str">
        <f>IFERROR(CONCATENATE("(",R2910,",",ROUND((1.2*W2910),2),")")," ")</f>
        <v>(13,6.96)</v>
      </c>
      <c r="T2910">
        <f>R2910-L2910</f>
        <v>3</v>
      </c>
      <c r="U2910" s="7" t="str">
        <f>IF((AND(T2910=0,H2910&gt;=L2910)),"Don’t change bids","OK")</f>
        <v>OK</v>
      </c>
      <c r="V2910" t="e">
        <f>IF((MATCH(F2910,W2910,0)),"Same","Diff")</f>
        <v>#N/A</v>
      </c>
      <c r="W2910" s="5">
        <f>ROUND(M2910,2)</f>
        <v>5.8</v>
      </c>
      <c r="X2910" s="5">
        <v>5.8</v>
      </c>
    </row>
    <row r="2911" spans="1:24" x14ac:dyDescent="0.25">
      <c r="A2911" t="s">
        <v>24</v>
      </c>
      <c r="B2911" t="s">
        <v>2174</v>
      </c>
      <c r="C2911" t="s">
        <v>1603</v>
      </c>
      <c r="D2911" t="s">
        <v>3639</v>
      </c>
      <c r="E2911" t="s">
        <v>1552</v>
      </c>
      <c r="F2911" s="5">
        <v>3.03</v>
      </c>
      <c r="G2911" s="9">
        <v>0.1</v>
      </c>
      <c r="H2911" s="6">
        <f>G2911*100</f>
        <v>10</v>
      </c>
      <c r="I2911" t="s">
        <v>9894</v>
      </c>
      <c r="J2911" t="s">
        <v>10766</v>
      </c>
      <c r="K2911">
        <v>10</v>
      </c>
      <c r="L2911">
        <v>10</v>
      </c>
      <c r="M2911">
        <f>(F2911*(1+0.05))</f>
        <v>3.1814999999999998</v>
      </c>
      <c r="N2911">
        <f>IFERROR(ROUND(( (-1.208*LN(L2911) + 7.5474 + 4.6991*(2.71828^(-0.009*L2911)) + 0.0001*L2911*L2911 - 0.0432*L2911 + 4.7166)/3),2), " ")</f>
        <v>4.45</v>
      </c>
      <c r="O2911">
        <f>IFERROR(MAX(MIN(ROUND(N2911*(Q2911/P2911),2),4.5),1.9)," ")</f>
        <v>4.1900000000000004</v>
      </c>
      <c r="P2911">
        <f>13.098*F2911^-1.237</f>
        <v>3.3239957102306543</v>
      </c>
      <c r="Q2911">
        <f>13.098*M2911^-1.237</f>
        <v>3.1293150707530892</v>
      </c>
      <c r="R2911" s="5">
        <f>IFERROR(ROUND(MAX(MIN((-105.4*LN(O2911) + 163.83),95),10),0)," ")</f>
        <v>13</v>
      </c>
      <c r="S2911" s="5" t="str">
        <f>IFERROR(CONCATENATE("(",R2911,",",ROUND((1.2*W2911),2),")")," ")</f>
        <v>(13,3.82)</v>
      </c>
      <c r="T2911">
        <f>R2911-L2911</f>
        <v>3</v>
      </c>
      <c r="U2911" s="7" t="str">
        <f>IF((AND(T2911=0,H2911&gt;=L2911)),"Don’t change bids","OK")</f>
        <v>OK</v>
      </c>
      <c r="V2911" t="e">
        <f>IF((MATCH(F2911,W2911,0)),"Same","Diff")</f>
        <v>#N/A</v>
      </c>
      <c r="W2911" s="5">
        <f>ROUND(M2911,2)</f>
        <v>3.18</v>
      </c>
      <c r="X2911" s="5">
        <v>3.18</v>
      </c>
    </row>
    <row r="2912" spans="1:24" x14ac:dyDescent="0.25">
      <c r="A2912" t="s">
        <v>24</v>
      </c>
      <c r="B2912" t="s">
        <v>3671</v>
      </c>
      <c r="C2912" t="s">
        <v>1603</v>
      </c>
      <c r="D2912" t="s">
        <v>3639</v>
      </c>
      <c r="E2912" t="s">
        <v>1528</v>
      </c>
      <c r="F2912" s="5">
        <v>5.47</v>
      </c>
      <c r="G2912" s="9">
        <v>0.1</v>
      </c>
      <c r="H2912" s="6">
        <f>G2912*100</f>
        <v>10</v>
      </c>
      <c r="I2912" t="s">
        <v>9916</v>
      </c>
      <c r="J2912" t="s">
        <v>10766</v>
      </c>
      <c r="K2912">
        <v>16</v>
      </c>
      <c r="L2912">
        <v>16</v>
      </c>
      <c r="M2912">
        <f>(F2912*(1+0.05))</f>
        <v>5.7435</v>
      </c>
      <c r="N2912">
        <f>IFERROR(ROUND(( (-1.208*LN(L2912) + 7.5474 + 4.6991*(2.71828^(-0.009*L2912)) + 0.0001*L2912*L2912 - 0.0432*L2912 + 4.7166)/3),2), " ")</f>
        <v>4.1100000000000003</v>
      </c>
      <c r="O2912">
        <f>IFERROR(MAX(MIN(ROUND(N2912*(Q2912/P2912),2),4.5),1.9)," ")</f>
        <v>3.87</v>
      </c>
      <c r="P2912">
        <f>13.098*F2912^-1.237</f>
        <v>1.6007173912143631</v>
      </c>
      <c r="Q2912">
        <f>13.098*M2912^-1.237</f>
        <v>1.5069661615165213</v>
      </c>
      <c r="R2912" s="5">
        <f>IFERROR(ROUND(MAX(MIN((-105.4*LN(O2912) + 163.83),95),10),0)," ")</f>
        <v>21</v>
      </c>
      <c r="S2912" s="5" t="str">
        <f>IFERROR(CONCATENATE("(",R2912,",",ROUND((1.2*W2912),2),")")," ")</f>
        <v>(21,6.89)</v>
      </c>
      <c r="T2912">
        <f>R2912-L2912</f>
        <v>5</v>
      </c>
      <c r="U2912" s="7" t="str">
        <f>IF((AND(T2912=0,H2912&gt;=L2912)),"Don’t change bids","OK")</f>
        <v>OK</v>
      </c>
      <c r="V2912" t="e">
        <f>IF((MATCH(F2912,W2912,0)),"Same","Diff")</f>
        <v>#N/A</v>
      </c>
      <c r="W2912" s="5">
        <f>ROUND(M2912,2)</f>
        <v>5.74</v>
      </c>
      <c r="X2912" s="5">
        <v>5.74</v>
      </c>
    </row>
    <row r="2913" spans="1:24" x14ac:dyDescent="0.25">
      <c r="A2913" t="s">
        <v>24</v>
      </c>
      <c r="B2913" t="s">
        <v>3672</v>
      </c>
      <c r="C2913" t="s">
        <v>1603</v>
      </c>
      <c r="D2913" t="s">
        <v>3639</v>
      </c>
      <c r="E2913" t="s">
        <v>1528</v>
      </c>
      <c r="F2913" s="5">
        <v>5.47</v>
      </c>
      <c r="G2913" s="9">
        <v>0.1</v>
      </c>
      <c r="H2913" s="6">
        <f>G2913*100</f>
        <v>10</v>
      </c>
      <c r="I2913" t="s">
        <v>9916</v>
      </c>
      <c r="J2913" t="s">
        <v>10766</v>
      </c>
      <c r="K2913">
        <v>16</v>
      </c>
      <c r="L2913">
        <v>16</v>
      </c>
      <c r="M2913">
        <f>(F2913*(1+0.05))</f>
        <v>5.7435</v>
      </c>
      <c r="N2913">
        <f>IFERROR(ROUND(( (-1.208*LN(L2913) + 7.5474 + 4.6991*(2.71828^(-0.009*L2913)) + 0.0001*L2913*L2913 - 0.0432*L2913 + 4.7166)/3),2), " ")</f>
        <v>4.1100000000000003</v>
      </c>
      <c r="O2913">
        <f>IFERROR(MAX(MIN(ROUND(N2913*(Q2913/P2913),2),4.5),1.9)," ")</f>
        <v>3.87</v>
      </c>
      <c r="P2913">
        <f>13.098*F2913^-1.237</f>
        <v>1.6007173912143631</v>
      </c>
      <c r="Q2913">
        <f>13.098*M2913^-1.237</f>
        <v>1.5069661615165213</v>
      </c>
      <c r="R2913" s="5">
        <f>IFERROR(ROUND(MAX(MIN((-105.4*LN(O2913) + 163.83),95),10),0)," ")</f>
        <v>21</v>
      </c>
      <c r="S2913" s="5" t="str">
        <f>IFERROR(CONCATENATE("(",R2913,",",ROUND((1.2*W2913),2),")")," ")</f>
        <v>(21,6.89)</v>
      </c>
      <c r="T2913">
        <f>R2913-L2913</f>
        <v>5</v>
      </c>
      <c r="U2913" s="7" t="str">
        <f>IF((AND(T2913=0,H2913&gt;=L2913)),"Don’t change bids","OK")</f>
        <v>OK</v>
      </c>
      <c r="V2913" t="e">
        <f>IF((MATCH(F2913,W2913,0)),"Same","Diff")</f>
        <v>#N/A</v>
      </c>
      <c r="W2913" s="5">
        <f>ROUND(M2913,2)</f>
        <v>5.74</v>
      </c>
      <c r="X2913" s="5">
        <v>5.74</v>
      </c>
    </row>
    <row r="2914" spans="1:24" x14ac:dyDescent="0.25">
      <c r="A2914" t="s">
        <v>24</v>
      </c>
      <c r="B2914" t="s">
        <v>3673</v>
      </c>
      <c r="C2914" t="s">
        <v>1603</v>
      </c>
      <c r="D2914" t="s">
        <v>3639</v>
      </c>
      <c r="E2914" t="s">
        <v>1528</v>
      </c>
      <c r="F2914" s="5">
        <v>5.47</v>
      </c>
      <c r="G2914" s="9">
        <v>0.1</v>
      </c>
      <c r="H2914" s="6">
        <f>G2914*100</f>
        <v>10</v>
      </c>
      <c r="I2914" t="s">
        <v>9916</v>
      </c>
      <c r="J2914" t="s">
        <v>10766</v>
      </c>
      <c r="K2914">
        <v>16</v>
      </c>
      <c r="L2914">
        <v>16</v>
      </c>
      <c r="M2914">
        <f>(F2914*(1+0.05))</f>
        <v>5.7435</v>
      </c>
      <c r="N2914">
        <f>IFERROR(ROUND(( (-1.208*LN(L2914) + 7.5474 + 4.6991*(2.71828^(-0.009*L2914)) + 0.0001*L2914*L2914 - 0.0432*L2914 + 4.7166)/3),2), " ")</f>
        <v>4.1100000000000003</v>
      </c>
      <c r="O2914">
        <f>IFERROR(MAX(MIN(ROUND(N2914*(Q2914/P2914),2),4.5),1.9)," ")</f>
        <v>3.87</v>
      </c>
      <c r="P2914">
        <f>13.098*F2914^-1.237</f>
        <v>1.6007173912143631</v>
      </c>
      <c r="Q2914">
        <f>13.098*M2914^-1.237</f>
        <v>1.5069661615165213</v>
      </c>
      <c r="R2914" s="5">
        <f>IFERROR(ROUND(MAX(MIN((-105.4*LN(O2914) + 163.83),95),10),0)," ")</f>
        <v>21</v>
      </c>
      <c r="S2914" s="5" t="str">
        <f>IFERROR(CONCATENATE("(",R2914,",",ROUND((1.2*W2914),2),")")," ")</f>
        <v>(21,6.89)</v>
      </c>
      <c r="T2914">
        <f>R2914-L2914</f>
        <v>5</v>
      </c>
      <c r="U2914" s="7" t="str">
        <f>IF((AND(T2914=0,H2914&gt;=L2914)),"Don’t change bids","OK")</f>
        <v>OK</v>
      </c>
      <c r="V2914" t="e">
        <f>IF((MATCH(F2914,W2914,0)),"Same","Diff")</f>
        <v>#N/A</v>
      </c>
      <c r="W2914" s="5">
        <f>ROUND(M2914,2)</f>
        <v>5.74</v>
      </c>
      <c r="X2914" s="5">
        <v>5.74</v>
      </c>
    </row>
    <row r="2915" spans="1:24" x14ac:dyDescent="0.25">
      <c r="A2915" t="s">
        <v>24</v>
      </c>
      <c r="B2915" t="s">
        <v>3674</v>
      </c>
      <c r="C2915" t="s">
        <v>1603</v>
      </c>
      <c r="D2915" t="s">
        <v>3639</v>
      </c>
      <c r="E2915" t="s">
        <v>1528</v>
      </c>
      <c r="F2915" s="5">
        <v>5.47</v>
      </c>
      <c r="G2915" s="9">
        <v>0.1</v>
      </c>
      <c r="H2915" s="6">
        <f>G2915*100</f>
        <v>10</v>
      </c>
      <c r="I2915" t="s">
        <v>9916</v>
      </c>
      <c r="J2915" t="s">
        <v>10766</v>
      </c>
      <c r="K2915">
        <v>16</v>
      </c>
      <c r="L2915">
        <v>16</v>
      </c>
      <c r="M2915">
        <f>(F2915*(1+0.05))</f>
        <v>5.7435</v>
      </c>
      <c r="N2915">
        <f>IFERROR(ROUND(( (-1.208*LN(L2915) + 7.5474 + 4.6991*(2.71828^(-0.009*L2915)) + 0.0001*L2915*L2915 - 0.0432*L2915 + 4.7166)/3),2), " ")</f>
        <v>4.1100000000000003</v>
      </c>
      <c r="O2915">
        <f>IFERROR(MAX(MIN(ROUND(N2915*(Q2915/P2915),2),4.5),1.9)," ")</f>
        <v>3.87</v>
      </c>
      <c r="P2915">
        <f>13.098*F2915^-1.237</f>
        <v>1.6007173912143631</v>
      </c>
      <c r="Q2915">
        <f>13.098*M2915^-1.237</f>
        <v>1.5069661615165213</v>
      </c>
      <c r="R2915" s="5">
        <f>IFERROR(ROUND(MAX(MIN((-105.4*LN(O2915) + 163.83),95),10),0)," ")</f>
        <v>21</v>
      </c>
      <c r="S2915" s="5" t="str">
        <f>IFERROR(CONCATENATE("(",R2915,",",ROUND((1.2*W2915),2),")")," ")</f>
        <v>(21,6.89)</v>
      </c>
      <c r="T2915">
        <f>R2915-L2915</f>
        <v>5</v>
      </c>
      <c r="U2915" s="7" t="str">
        <f>IF((AND(T2915=0,H2915&gt;=L2915)),"Don’t change bids","OK")</f>
        <v>OK</v>
      </c>
      <c r="V2915" t="e">
        <f>IF((MATCH(F2915,W2915,0)),"Same","Diff")</f>
        <v>#N/A</v>
      </c>
      <c r="W2915" s="5">
        <f>ROUND(M2915,2)</f>
        <v>5.74</v>
      </c>
      <c r="X2915" s="5">
        <v>5.74</v>
      </c>
    </row>
    <row r="2916" spans="1:24" x14ac:dyDescent="0.25">
      <c r="A2916" t="s">
        <v>24</v>
      </c>
      <c r="B2916" t="s">
        <v>3675</v>
      </c>
      <c r="C2916" t="s">
        <v>1026</v>
      </c>
      <c r="D2916" t="s">
        <v>3676</v>
      </c>
      <c r="E2916" t="s">
        <v>1028</v>
      </c>
      <c r="F2916" s="5">
        <v>4.34</v>
      </c>
      <c r="G2916" s="9">
        <v>0.1</v>
      </c>
      <c r="H2916" s="6">
        <f>G2916*100</f>
        <v>10</v>
      </c>
      <c r="I2916" t="s">
        <v>9774</v>
      </c>
      <c r="J2916" t="s">
        <v>10766</v>
      </c>
      <c r="K2916">
        <v>10</v>
      </c>
      <c r="L2916">
        <v>10</v>
      </c>
      <c r="M2916">
        <f>(F2916*(1+0.05))</f>
        <v>4.5570000000000004</v>
      </c>
      <c r="N2916">
        <f>IFERROR(ROUND(( (-1.208*LN(L2916) + 7.5474 + 4.6991*(2.71828^(-0.009*L2916)) + 0.0001*L2916*L2916 - 0.0432*L2916 + 4.7166)/3),2), " ")</f>
        <v>4.45</v>
      </c>
      <c r="O2916">
        <f>IFERROR(MAX(MIN(ROUND(N2916*(Q2916/P2916),2),4.5),1.9)," ")</f>
        <v>4.1900000000000004</v>
      </c>
      <c r="P2916">
        <f>13.098*F2916^-1.237</f>
        <v>2.1312293613546363</v>
      </c>
      <c r="Q2916">
        <f>13.098*M2916^-1.237</f>
        <v>2.0064069695372009</v>
      </c>
      <c r="R2916" s="5">
        <f>IFERROR(ROUND(MAX(MIN((-105.4*LN(O2916) + 163.83),95),10),0)," ")</f>
        <v>13</v>
      </c>
      <c r="S2916" s="5" t="str">
        <f>IFERROR(CONCATENATE("(",R2916,",",ROUND((1.2*W2916),2),")")," ")</f>
        <v>(13,5.47)</v>
      </c>
      <c r="T2916">
        <f>R2916-L2916</f>
        <v>3</v>
      </c>
      <c r="U2916" s="7" t="str">
        <f>IF((AND(T2916=0,H2916&gt;=L2916)),"Don’t change bids","OK")</f>
        <v>OK</v>
      </c>
      <c r="V2916" t="e">
        <f>IF((MATCH(F2916,W2916,0)),"Same","Diff")</f>
        <v>#N/A</v>
      </c>
      <c r="W2916" s="5">
        <f>ROUND(M2916,2)</f>
        <v>4.5599999999999996</v>
      </c>
      <c r="X2916" s="5">
        <v>4.5599999999999996</v>
      </c>
    </row>
    <row r="2917" spans="1:24" x14ac:dyDescent="0.25">
      <c r="A2917" t="s">
        <v>24</v>
      </c>
      <c r="B2917" t="s">
        <v>3677</v>
      </c>
      <c r="C2917" t="s">
        <v>1026</v>
      </c>
      <c r="D2917" t="s">
        <v>3676</v>
      </c>
      <c r="E2917" t="s">
        <v>1028</v>
      </c>
      <c r="F2917" s="5">
        <v>4.34</v>
      </c>
      <c r="G2917" s="9">
        <v>0.1</v>
      </c>
      <c r="H2917" s="6">
        <f>G2917*100</f>
        <v>10</v>
      </c>
      <c r="I2917" t="s">
        <v>9774</v>
      </c>
      <c r="J2917" t="s">
        <v>10766</v>
      </c>
      <c r="K2917">
        <v>10</v>
      </c>
      <c r="L2917">
        <v>10</v>
      </c>
      <c r="M2917">
        <f>(F2917*(1+0.05))</f>
        <v>4.5570000000000004</v>
      </c>
      <c r="N2917">
        <f>IFERROR(ROUND(( (-1.208*LN(L2917) + 7.5474 + 4.6991*(2.71828^(-0.009*L2917)) + 0.0001*L2917*L2917 - 0.0432*L2917 + 4.7166)/3),2), " ")</f>
        <v>4.45</v>
      </c>
      <c r="O2917">
        <f>IFERROR(MAX(MIN(ROUND(N2917*(Q2917/P2917),2),4.5),1.9)," ")</f>
        <v>4.1900000000000004</v>
      </c>
      <c r="P2917">
        <f>13.098*F2917^-1.237</f>
        <v>2.1312293613546363</v>
      </c>
      <c r="Q2917">
        <f>13.098*M2917^-1.237</f>
        <v>2.0064069695372009</v>
      </c>
      <c r="R2917" s="5">
        <f>IFERROR(ROUND(MAX(MIN((-105.4*LN(O2917) + 163.83),95),10),0)," ")</f>
        <v>13</v>
      </c>
      <c r="S2917" s="5" t="str">
        <f>IFERROR(CONCATENATE("(",R2917,",",ROUND((1.2*W2917),2),")")," ")</f>
        <v>(13,5.47)</v>
      </c>
      <c r="T2917">
        <f>R2917-L2917</f>
        <v>3</v>
      </c>
      <c r="U2917" s="7" t="str">
        <f>IF((AND(T2917=0,H2917&gt;=L2917)),"Don’t change bids","OK")</f>
        <v>OK</v>
      </c>
      <c r="V2917" t="e">
        <f>IF((MATCH(F2917,W2917,0)),"Same","Diff")</f>
        <v>#N/A</v>
      </c>
      <c r="W2917" s="5">
        <f>ROUND(M2917,2)</f>
        <v>4.5599999999999996</v>
      </c>
      <c r="X2917" s="5">
        <v>4.5599999999999996</v>
      </c>
    </row>
    <row r="2918" spans="1:24" x14ac:dyDescent="0.25">
      <c r="A2918" t="s">
        <v>24</v>
      </c>
      <c r="B2918" t="s">
        <v>3678</v>
      </c>
      <c r="C2918" t="s">
        <v>1026</v>
      </c>
      <c r="D2918" t="s">
        <v>3676</v>
      </c>
      <c r="E2918" t="s">
        <v>1028</v>
      </c>
      <c r="F2918" s="5">
        <v>4.34</v>
      </c>
      <c r="G2918" s="9">
        <v>0.1</v>
      </c>
      <c r="H2918" s="6">
        <f>G2918*100</f>
        <v>10</v>
      </c>
      <c r="I2918" t="s">
        <v>9774</v>
      </c>
      <c r="J2918" t="s">
        <v>10766</v>
      </c>
      <c r="K2918">
        <v>10</v>
      </c>
      <c r="L2918">
        <v>10</v>
      </c>
      <c r="M2918">
        <f>(F2918*(1+0.05))</f>
        <v>4.5570000000000004</v>
      </c>
      <c r="N2918">
        <f>IFERROR(ROUND(( (-1.208*LN(L2918) + 7.5474 + 4.6991*(2.71828^(-0.009*L2918)) + 0.0001*L2918*L2918 - 0.0432*L2918 + 4.7166)/3),2), " ")</f>
        <v>4.45</v>
      </c>
      <c r="O2918">
        <f>IFERROR(MAX(MIN(ROUND(N2918*(Q2918/P2918),2),4.5),1.9)," ")</f>
        <v>4.1900000000000004</v>
      </c>
      <c r="P2918">
        <f>13.098*F2918^-1.237</f>
        <v>2.1312293613546363</v>
      </c>
      <c r="Q2918">
        <f>13.098*M2918^-1.237</f>
        <v>2.0064069695372009</v>
      </c>
      <c r="R2918" s="5">
        <f>IFERROR(ROUND(MAX(MIN((-105.4*LN(O2918) + 163.83),95),10),0)," ")</f>
        <v>13</v>
      </c>
      <c r="S2918" s="5" t="str">
        <f>IFERROR(CONCATENATE("(",R2918,",",ROUND((1.2*W2918),2),")")," ")</f>
        <v>(13,5.47)</v>
      </c>
      <c r="T2918">
        <f>R2918-L2918</f>
        <v>3</v>
      </c>
      <c r="U2918" s="7" t="str">
        <f>IF((AND(T2918=0,H2918&gt;=L2918)),"Don’t change bids","OK")</f>
        <v>OK</v>
      </c>
      <c r="V2918" t="e">
        <f>IF((MATCH(F2918,W2918,0)),"Same","Diff")</f>
        <v>#N/A</v>
      </c>
      <c r="W2918" s="5">
        <f>ROUND(M2918,2)</f>
        <v>4.5599999999999996</v>
      </c>
      <c r="X2918" s="5">
        <v>4.5599999999999996</v>
      </c>
    </row>
    <row r="2919" spans="1:24" x14ac:dyDescent="0.25">
      <c r="A2919" t="s">
        <v>24</v>
      </c>
      <c r="B2919" t="s">
        <v>3679</v>
      </c>
      <c r="C2919" t="s">
        <v>1026</v>
      </c>
      <c r="D2919" t="s">
        <v>3680</v>
      </c>
      <c r="E2919" t="s">
        <v>1028</v>
      </c>
      <c r="F2919" s="5">
        <v>4.34</v>
      </c>
      <c r="G2919" s="9">
        <v>0.1</v>
      </c>
      <c r="H2919" s="6">
        <f>G2919*100</f>
        <v>10</v>
      </c>
      <c r="I2919" t="s">
        <v>9774</v>
      </c>
      <c r="J2919" t="s">
        <v>10766</v>
      </c>
      <c r="K2919">
        <v>10</v>
      </c>
      <c r="L2919">
        <v>10</v>
      </c>
      <c r="M2919">
        <f>(F2919*(1+0.05))</f>
        <v>4.5570000000000004</v>
      </c>
      <c r="N2919">
        <f>IFERROR(ROUND(( (-1.208*LN(L2919) + 7.5474 + 4.6991*(2.71828^(-0.009*L2919)) + 0.0001*L2919*L2919 - 0.0432*L2919 + 4.7166)/3),2), " ")</f>
        <v>4.45</v>
      </c>
      <c r="O2919">
        <f>IFERROR(MAX(MIN(ROUND(N2919*(Q2919/P2919),2),4.5),1.9)," ")</f>
        <v>4.1900000000000004</v>
      </c>
      <c r="P2919">
        <f>13.098*F2919^-1.237</f>
        <v>2.1312293613546363</v>
      </c>
      <c r="Q2919">
        <f>13.098*M2919^-1.237</f>
        <v>2.0064069695372009</v>
      </c>
      <c r="R2919" s="5">
        <f>IFERROR(ROUND(MAX(MIN((-105.4*LN(O2919) + 163.83),95),10),0)," ")</f>
        <v>13</v>
      </c>
      <c r="S2919" s="5" t="str">
        <f>IFERROR(CONCATENATE("(",R2919,",",ROUND((1.2*W2919),2),")")," ")</f>
        <v>(13,5.47)</v>
      </c>
      <c r="T2919">
        <f>R2919-L2919</f>
        <v>3</v>
      </c>
      <c r="U2919" s="7" t="str">
        <f>IF((AND(T2919=0,H2919&gt;=L2919)),"Don’t change bids","OK")</f>
        <v>OK</v>
      </c>
      <c r="V2919" t="e">
        <f>IF((MATCH(F2919,W2919,0)),"Same","Diff")</f>
        <v>#N/A</v>
      </c>
      <c r="W2919" s="5">
        <f>ROUND(M2919,2)</f>
        <v>4.5599999999999996</v>
      </c>
      <c r="X2919" s="5">
        <v>4.5599999999999996</v>
      </c>
    </row>
    <row r="2920" spans="1:24" x14ac:dyDescent="0.25">
      <c r="A2920" t="s">
        <v>24</v>
      </c>
      <c r="B2920" t="s">
        <v>1256</v>
      </c>
      <c r="C2920" t="s">
        <v>1278</v>
      </c>
      <c r="D2920" t="s">
        <v>1251</v>
      </c>
      <c r="E2920" t="s">
        <v>1280</v>
      </c>
      <c r="F2920" s="5">
        <v>9.26</v>
      </c>
      <c r="G2920" s="9">
        <v>0.1</v>
      </c>
      <c r="H2920" s="6">
        <f>G2920*100</f>
        <v>10</v>
      </c>
      <c r="I2920" t="s">
        <v>9822</v>
      </c>
      <c r="J2920" t="s">
        <v>10766</v>
      </c>
      <c r="K2920">
        <v>16</v>
      </c>
      <c r="L2920">
        <v>16</v>
      </c>
      <c r="M2920">
        <f>(F2920*(1+0.05))</f>
        <v>9.7230000000000008</v>
      </c>
      <c r="N2920">
        <f>IFERROR(ROUND(( (-1.208*LN(L2920) + 7.5474 + 4.6991*(2.71828^(-0.009*L2920)) + 0.0001*L2920*L2920 - 0.0432*L2920 + 4.7166)/3),2), " ")</f>
        <v>4.1100000000000003</v>
      </c>
      <c r="O2920">
        <f>IFERROR(MAX(MIN(ROUND(N2920*(Q2920/P2920),2),4.5),1.9)," ")</f>
        <v>3.87</v>
      </c>
      <c r="P2920">
        <f>13.098*F2920^-1.237</f>
        <v>0.83465537707178628</v>
      </c>
      <c r="Q2920">
        <f>13.098*M2920^-1.237</f>
        <v>0.78577106532264485</v>
      </c>
      <c r="R2920" s="5">
        <f>IFERROR(ROUND(MAX(MIN((-105.4*LN(O2920) + 163.83),95),10),0)," ")</f>
        <v>21</v>
      </c>
      <c r="S2920" s="5" t="str">
        <f>IFERROR(CONCATENATE("(",R2920,",",ROUND((1.2*W2920),2),")")," ")</f>
        <v>(21,11.66)</v>
      </c>
      <c r="T2920">
        <f>R2920-L2920</f>
        <v>5</v>
      </c>
      <c r="U2920" s="7" t="str">
        <f>IF((AND(T2920=0,H2920&gt;=L2920)),"Don’t change bids","OK")</f>
        <v>OK</v>
      </c>
      <c r="V2920" t="e">
        <f>IF((MATCH(F2920,W2920,0)),"Same","Diff")</f>
        <v>#N/A</v>
      </c>
      <c r="W2920" s="5">
        <f>ROUND(M2920,2)</f>
        <v>9.7200000000000006</v>
      </c>
      <c r="X2920" s="5">
        <v>9.7200000000000006</v>
      </c>
    </row>
    <row r="2921" spans="1:24" x14ac:dyDescent="0.25">
      <c r="A2921" t="s">
        <v>24</v>
      </c>
      <c r="B2921" t="s">
        <v>1253</v>
      </c>
      <c r="C2921" t="s">
        <v>1278</v>
      </c>
      <c r="D2921" t="s">
        <v>1251</v>
      </c>
      <c r="E2921" t="s">
        <v>1280</v>
      </c>
      <c r="F2921" s="5">
        <v>9.26</v>
      </c>
      <c r="G2921" s="9">
        <v>0.1</v>
      </c>
      <c r="H2921" s="6">
        <f>G2921*100</f>
        <v>10</v>
      </c>
      <c r="I2921" t="s">
        <v>9822</v>
      </c>
      <c r="J2921" t="s">
        <v>10766</v>
      </c>
      <c r="K2921">
        <v>16</v>
      </c>
      <c r="L2921">
        <v>16</v>
      </c>
      <c r="M2921">
        <f>(F2921*(1+0.05))</f>
        <v>9.7230000000000008</v>
      </c>
      <c r="N2921">
        <f>IFERROR(ROUND(( (-1.208*LN(L2921) + 7.5474 + 4.6991*(2.71828^(-0.009*L2921)) + 0.0001*L2921*L2921 - 0.0432*L2921 + 4.7166)/3),2), " ")</f>
        <v>4.1100000000000003</v>
      </c>
      <c r="O2921">
        <f>IFERROR(MAX(MIN(ROUND(N2921*(Q2921/P2921),2),4.5),1.9)," ")</f>
        <v>3.87</v>
      </c>
      <c r="P2921">
        <f>13.098*F2921^-1.237</f>
        <v>0.83465537707178628</v>
      </c>
      <c r="Q2921">
        <f>13.098*M2921^-1.237</f>
        <v>0.78577106532264485</v>
      </c>
      <c r="R2921" s="5">
        <f>IFERROR(ROUND(MAX(MIN((-105.4*LN(O2921) + 163.83),95),10),0)," ")</f>
        <v>21</v>
      </c>
      <c r="S2921" s="5" t="str">
        <f>IFERROR(CONCATENATE("(",R2921,",",ROUND((1.2*W2921),2),")")," ")</f>
        <v>(21,11.66)</v>
      </c>
      <c r="T2921">
        <f>R2921-L2921</f>
        <v>5</v>
      </c>
      <c r="U2921" s="7" t="str">
        <f>IF((AND(T2921=0,H2921&gt;=L2921)),"Don’t change bids","OK")</f>
        <v>OK</v>
      </c>
      <c r="V2921" t="e">
        <f>IF((MATCH(F2921,W2921,0)),"Same","Diff")</f>
        <v>#N/A</v>
      </c>
      <c r="W2921" s="5">
        <f>ROUND(M2921,2)</f>
        <v>9.7200000000000006</v>
      </c>
      <c r="X2921" s="5">
        <v>9.7200000000000006</v>
      </c>
    </row>
    <row r="2922" spans="1:24" x14ac:dyDescent="0.25">
      <c r="A2922" t="s">
        <v>24</v>
      </c>
      <c r="B2922" t="s">
        <v>1252</v>
      </c>
      <c r="C2922" t="s">
        <v>1278</v>
      </c>
      <c r="D2922" t="s">
        <v>1251</v>
      </c>
      <c r="E2922" t="s">
        <v>1280</v>
      </c>
      <c r="F2922" s="5">
        <v>9.26</v>
      </c>
      <c r="G2922" s="9">
        <v>0.1</v>
      </c>
      <c r="H2922" s="6">
        <f>G2922*100</f>
        <v>10</v>
      </c>
      <c r="I2922" t="s">
        <v>9822</v>
      </c>
      <c r="J2922" t="s">
        <v>10766</v>
      </c>
      <c r="K2922">
        <v>16</v>
      </c>
      <c r="L2922">
        <v>16</v>
      </c>
      <c r="M2922">
        <f>(F2922*(1+0.05))</f>
        <v>9.7230000000000008</v>
      </c>
      <c r="N2922">
        <f>IFERROR(ROUND(( (-1.208*LN(L2922) + 7.5474 + 4.6991*(2.71828^(-0.009*L2922)) + 0.0001*L2922*L2922 - 0.0432*L2922 + 4.7166)/3),2), " ")</f>
        <v>4.1100000000000003</v>
      </c>
      <c r="O2922">
        <f>IFERROR(MAX(MIN(ROUND(N2922*(Q2922/P2922),2),4.5),1.9)," ")</f>
        <v>3.87</v>
      </c>
      <c r="P2922">
        <f>13.098*F2922^-1.237</f>
        <v>0.83465537707178628</v>
      </c>
      <c r="Q2922">
        <f>13.098*M2922^-1.237</f>
        <v>0.78577106532264485</v>
      </c>
      <c r="R2922" s="5">
        <f>IFERROR(ROUND(MAX(MIN((-105.4*LN(O2922) + 163.83),95),10),0)," ")</f>
        <v>21</v>
      </c>
      <c r="S2922" s="5" t="str">
        <f>IFERROR(CONCATENATE("(",R2922,",",ROUND((1.2*W2922),2),")")," ")</f>
        <v>(21,11.66)</v>
      </c>
      <c r="T2922">
        <f>R2922-L2922</f>
        <v>5</v>
      </c>
      <c r="U2922" s="7" t="str">
        <f>IF((AND(T2922=0,H2922&gt;=L2922)),"Don’t change bids","OK")</f>
        <v>OK</v>
      </c>
      <c r="V2922" t="e">
        <f>IF((MATCH(F2922,W2922,0)),"Same","Diff")</f>
        <v>#N/A</v>
      </c>
      <c r="W2922" s="5">
        <f>ROUND(M2922,2)</f>
        <v>9.7200000000000006</v>
      </c>
      <c r="X2922" s="5">
        <v>9.7200000000000006</v>
      </c>
    </row>
    <row r="2923" spans="1:24" x14ac:dyDescent="0.25">
      <c r="A2923" t="s">
        <v>24</v>
      </c>
      <c r="B2923" t="s">
        <v>1329</v>
      </c>
      <c r="C2923" t="s">
        <v>1278</v>
      </c>
      <c r="D2923" t="s">
        <v>1251</v>
      </c>
      <c r="E2923" t="s">
        <v>1975</v>
      </c>
      <c r="F2923" s="5">
        <v>4.9400000000000004</v>
      </c>
      <c r="G2923" s="9">
        <v>0.1</v>
      </c>
      <c r="H2923" s="6">
        <f>G2923*100</f>
        <v>10</v>
      </c>
      <c r="I2923" t="s">
        <v>9993</v>
      </c>
      <c r="J2923" t="s">
        <v>10766</v>
      </c>
      <c r="K2923">
        <v>10</v>
      </c>
      <c r="L2923">
        <v>10</v>
      </c>
      <c r="M2923">
        <f>(F2923*(1+0.05))</f>
        <v>5.1870000000000003</v>
      </c>
      <c r="N2923">
        <f>IFERROR(ROUND(( (-1.208*LN(L2923) + 7.5474 + 4.6991*(2.71828^(-0.009*L2923)) + 0.0001*L2923*L2923 - 0.0432*L2923 + 4.7166)/3),2), " ")</f>
        <v>4.45</v>
      </c>
      <c r="O2923">
        <f>IFERROR(MAX(MIN(ROUND(N2923*(Q2923/P2923),2),4.5),1.9)," ")</f>
        <v>4.1900000000000004</v>
      </c>
      <c r="P2923">
        <f>13.098*F2923^-1.237</f>
        <v>1.815786363658584</v>
      </c>
      <c r="Q2923">
        <f>13.098*M2923^-1.237</f>
        <v>1.7094389188217289</v>
      </c>
      <c r="R2923" s="5">
        <f>IFERROR(ROUND(MAX(MIN((-105.4*LN(O2923) + 163.83),95),10),0)," ")</f>
        <v>13</v>
      </c>
      <c r="S2923" s="5" t="str">
        <f>IFERROR(CONCATENATE("(",R2923,",",ROUND((1.2*W2923),2),")")," ")</f>
        <v>(13,6.23)</v>
      </c>
      <c r="T2923">
        <f>R2923-L2923</f>
        <v>3</v>
      </c>
      <c r="U2923" s="7" t="str">
        <f>IF((AND(T2923=0,H2923&gt;=L2923)),"Don’t change bids","OK")</f>
        <v>OK</v>
      </c>
      <c r="V2923" t="e">
        <f>IF((MATCH(F2923,W2923,0)),"Same","Diff")</f>
        <v>#N/A</v>
      </c>
      <c r="W2923" s="5">
        <f>ROUND(M2923,2)</f>
        <v>5.19</v>
      </c>
      <c r="X2923" s="5">
        <v>5.19</v>
      </c>
    </row>
    <row r="2924" spans="1:24" x14ac:dyDescent="0.25">
      <c r="A2924" t="s">
        <v>24</v>
      </c>
      <c r="B2924" t="s">
        <v>1250</v>
      </c>
      <c r="C2924" t="s">
        <v>1278</v>
      </c>
      <c r="D2924" t="s">
        <v>1251</v>
      </c>
      <c r="E2924" t="s">
        <v>1280</v>
      </c>
      <c r="F2924" s="5">
        <v>9.26</v>
      </c>
      <c r="G2924" s="9">
        <v>0.1</v>
      </c>
      <c r="H2924" s="6">
        <f>G2924*100</f>
        <v>10</v>
      </c>
      <c r="I2924" t="s">
        <v>9822</v>
      </c>
      <c r="J2924" t="s">
        <v>10766</v>
      </c>
      <c r="K2924">
        <v>16</v>
      </c>
      <c r="L2924">
        <v>16</v>
      </c>
      <c r="M2924">
        <f>(F2924*(1+0.05))</f>
        <v>9.7230000000000008</v>
      </c>
      <c r="N2924">
        <f>IFERROR(ROUND(( (-1.208*LN(L2924) + 7.5474 + 4.6991*(2.71828^(-0.009*L2924)) + 0.0001*L2924*L2924 - 0.0432*L2924 + 4.7166)/3),2), " ")</f>
        <v>4.1100000000000003</v>
      </c>
      <c r="O2924">
        <f>IFERROR(MAX(MIN(ROUND(N2924*(Q2924/P2924),2),4.5),1.9)," ")</f>
        <v>3.87</v>
      </c>
      <c r="P2924">
        <f>13.098*F2924^-1.237</f>
        <v>0.83465537707178628</v>
      </c>
      <c r="Q2924">
        <f>13.098*M2924^-1.237</f>
        <v>0.78577106532264485</v>
      </c>
      <c r="R2924" s="5">
        <f>IFERROR(ROUND(MAX(MIN((-105.4*LN(O2924) + 163.83),95),10),0)," ")</f>
        <v>21</v>
      </c>
      <c r="S2924" s="5" t="str">
        <f>IFERROR(CONCATENATE("(",R2924,",",ROUND((1.2*W2924),2),")")," ")</f>
        <v>(21,11.66)</v>
      </c>
      <c r="T2924">
        <f>R2924-L2924</f>
        <v>5</v>
      </c>
      <c r="U2924" s="7" t="str">
        <f>IF((AND(T2924=0,H2924&gt;=L2924)),"Don’t change bids","OK")</f>
        <v>OK</v>
      </c>
      <c r="V2924" t="e">
        <f>IF((MATCH(F2924,W2924,0)),"Same","Diff")</f>
        <v>#N/A</v>
      </c>
      <c r="W2924" s="5">
        <f>ROUND(M2924,2)</f>
        <v>9.7200000000000006</v>
      </c>
      <c r="X2924" s="5">
        <v>9.7200000000000006</v>
      </c>
    </row>
    <row r="2925" spans="1:24" x14ac:dyDescent="0.25">
      <c r="A2925" t="s">
        <v>24</v>
      </c>
      <c r="B2925" t="s">
        <v>1331</v>
      </c>
      <c r="C2925" t="s">
        <v>1278</v>
      </c>
      <c r="D2925" t="s">
        <v>1251</v>
      </c>
      <c r="E2925" t="s">
        <v>1280</v>
      </c>
      <c r="F2925" s="5">
        <v>9.26</v>
      </c>
      <c r="G2925" s="9">
        <v>0.1</v>
      </c>
      <c r="H2925" s="6">
        <f>G2925*100</f>
        <v>10</v>
      </c>
      <c r="I2925" t="s">
        <v>9822</v>
      </c>
      <c r="J2925" t="s">
        <v>10766</v>
      </c>
      <c r="K2925">
        <v>16</v>
      </c>
      <c r="L2925">
        <v>16</v>
      </c>
      <c r="M2925">
        <f>(F2925*(1+0.05))</f>
        <v>9.7230000000000008</v>
      </c>
      <c r="N2925">
        <f>IFERROR(ROUND(( (-1.208*LN(L2925) + 7.5474 + 4.6991*(2.71828^(-0.009*L2925)) + 0.0001*L2925*L2925 - 0.0432*L2925 + 4.7166)/3),2), " ")</f>
        <v>4.1100000000000003</v>
      </c>
      <c r="O2925">
        <f>IFERROR(MAX(MIN(ROUND(N2925*(Q2925/P2925),2),4.5),1.9)," ")</f>
        <v>3.87</v>
      </c>
      <c r="P2925">
        <f>13.098*F2925^-1.237</f>
        <v>0.83465537707178628</v>
      </c>
      <c r="Q2925">
        <f>13.098*M2925^-1.237</f>
        <v>0.78577106532264485</v>
      </c>
      <c r="R2925" s="5">
        <f>IFERROR(ROUND(MAX(MIN((-105.4*LN(O2925) + 163.83),95),10),0)," ")</f>
        <v>21</v>
      </c>
      <c r="S2925" s="5" t="str">
        <f>IFERROR(CONCATENATE("(",R2925,",",ROUND((1.2*W2925),2),")")," ")</f>
        <v>(21,11.66)</v>
      </c>
      <c r="T2925">
        <f>R2925-L2925</f>
        <v>5</v>
      </c>
      <c r="U2925" s="7" t="str">
        <f>IF((AND(T2925=0,H2925&gt;=L2925)),"Don’t change bids","OK")</f>
        <v>OK</v>
      </c>
      <c r="V2925" t="e">
        <f>IF((MATCH(F2925,W2925,0)),"Same","Diff")</f>
        <v>#N/A</v>
      </c>
      <c r="W2925" s="5">
        <f>ROUND(M2925,2)</f>
        <v>9.7200000000000006</v>
      </c>
      <c r="X2925" s="5">
        <v>9.7200000000000006</v>
      </c>
    </row>
    <row r="2926" spans="1:24" x14ac:dyDescent="0.25">
      <c r="A2926" t="s">
        <v>24</v>
      </c>
      <c r="B2926" t="s">
        <v>1386</v>
      </c>
      <c r="C2926" t="s">
        <v>1278</v>
      </c>
      <c r="D2926" t="s">
        <v>1387</v>
      </c>
      <c r="E2926" t="s">
        <v>1280</v>
      </c>
      <c r="F2926" s="5">
        <v>9.26</v>
      </c>
      <c r="G2926" s="9">
        <v>0.1</v>
      </c>
      <c r="H2926" s="6">
        <f>G2926*100</f>
        <v>10</v>
      </c>
      <c r="I2926" t="s">
        <v>9822</v>
      </c>
      <c r="J2926" t="s">
        <v>10766</v>
      </c>
      <c r="K2926">
        <v>16</v>
      </c>
      <c r="L2926">
        <v>16</v>
      </c>
      <c r="M2926">
        <f>(F2926*(1+0.05))</f>
        <v>9.7230000000000008</v>
      </c>
      <c r="N2926">
        <f>IFERROR(ROUND(( (-1.208*LN(L2926) + 7.5474 + 4.6991*(2.71828^(-0.009*L2926)) + 0.0001*L2926*L2926 - 0.0432*L2926 + 4.7166)/3),2), " ")</f>
        <v>4.1100000000000003</v>
      </c>
      <c r="O2926">
        <f>IFERROR(MAX(MIN(ROUND(N2926*(Q2926/P2926),2),4.5),1.9)," ")</f>
        <v>3.87</v>
      </c>
      <c r="P2926">
        <f>13.098*F2926^-1.237</f>
        <v>0.83465537707178628</v>
      </c>
      <c r="Q2926">
        <f>13.098*M2926^-1.237</f>
        <v>0.78577106532264485</v>
      </c>
      <c r="R2926" s="5">
        <f>IFERROR(ROUND(MAX(MIN((-105.4*LN(O2926) + 163.83),95),10),0)," ")</f>
        <v>21</v>
      </c>
      <c r="S2926" s="5" t="str">
        <f>IFERROR(CONCATENATE("(",R2926,",",ROUND((1.2*W2926),2),")")," ")</f>
        <v>(21,11.66)</v>
      </c>
      <c r="T2926">
        <f>R2926-L2926</f>
        <v>5</v>
      </c>
      <c r="U2926" s="7" t="str">
        <f>IF((AND(T2926=0,H2926&gt;=L2926)),"Don’t change bids","OK")</f>
        <v>OK</v>
      </c>
      <c r="V2926" t="e">
        <f>IF((MATCH(F2926,W2926,0)),"Same","Diff")</f>
        <v>#N/A</v>
      </c>
      <c r="W2926" s="5">
        <f>ROUND(M2926,2)</f>
        <v>9.7200000000000006</v>
      </c>
      <c r="X2926" s="5">
        <v>9.7200000000000006</v>
      </c>
    </row>
    <row r="2927" spans="1:24" x14ac:dyDescent="0.25">
      <c r="A2927" t="s">
        <v>24</v>
      </c>
      <c r="B2927" t="s">
        <v>3681</v>
      </c>
      <c r="C2927" t="s">
        <v>1026</v>
      </c>
      <c r="D2927" t="s">
        <v>3680</v>
      </c>
      <c r="E2927" t="s">
        <v>204</v>
      </c>
      <c r="F2927" s="5">
        <v>2.54</v>
      </c>
      <c r="G2927" s="9">
        <v>0.1</v>
      </c>
      <c r="H2927" s="6">
        <f>G2927*100</f>
        <v>10</v>
      </c>
      <c r="I2927" t="s">
        <v>10118</v>
      </c>
      <c r="J2927" t="s">
        <v>10766</v>
      </c>
      <c r="K2927">
        <v>10</v>
      </c>
      <c r="L2927">
        <v>10</v>
      </c>
      <c r="M2927">
        <f>(F2927*(1+0.05))</f>
        <v>2.6670000000000003</v>
      </c>
      <c r="N2927">
        <f>IFERROR(ROUND(( (-1.208*LN(L2927) + 7.5474 + 4.6991*(2.71828^(-0.009*L2927)) + 0.0001*L2927*L2927 - 0.0432*L2927 + 4.7166)/3),2), " ")</f>
        <v>4.45</v>
      </c>
      <c r="O2927">
        <f>IFERROR(MAX(MIN(ROUND(N2927*(Q2927/P2927),2),4.5),1.9)," ")</f>
        <v>4.1900000000000004</v>
      </c>
      <c r="P2927">
        <f>13.098*F2927^-1.237</f>
        <v>4.1345255363265885</v>
      </c>
      <c r="Q2927">
        <f>13.098*M2927^-1.237</f>
        <v>3.8923735766020258</v>
      </c>
      <c r="R2927" s="5">
        <f>IFERROR(ROUND(MAX(MIN((-105.4*LN(O2927) + 163.83),95),10),0)," ")</f>
        <v>13</v>
      </c>
      <c r="S2927" s="5" t="str">
        <f>IFERROR(CONCATENATE("(",R2927,",",ROUND((1.2*W2927),2),")")," ")</f>
        <v>(13,3.2)</v>
      </c>
      <c r="T2927">
        <f>R2927-L2927</f>
        <v>3</v>
      </c>
      <c r="U2927" s="7" t="str">
        <f>IF((AND(T2927=0,H2927&gt;=L2927)),"Don’t change bids","OK")</f>
        <v>OK</v>
      </c>
      <c r="V2927" t="e">
        <f>IF((MATCH(F2927,W2927,0)),"Same","Diff")</f>
        <v>#N/A</v>
      </c>
      <c r="W2927" s="5">
        <f>ROUND(M2927,2)</f>
        <v>2.67</v>
      </c>
      <c r="X2927" s="5">
        <v>2.67</v>
      </c>
    </row>
    <row r="2928" spans="1:24" x14ac:dyDescent="0.25">
      <c r="A2928" t="s">
        <v>24</v>
      </c>
      <c r="B2928" t="s">
        <v>3682</v>
      </c>
      <c r="C2928" t="s">
        <v>1026</v>
      </c>
      <c r="D2928" t="s">
        <v>3680</v>
      </c>
      <c r="E2928" t="s">
        <v>1028</v>
      </c>
      <c r="F2928" s="5">
        <v>4.34</v>
      </c>
      <c r="G2928" s="9">
        <v>0.1</v>
      </c>
      <c r="H2928" s="6">
        <f>G2928*100</f>
        <v>10</v>
      </c>
      <c r="I2928" t="s">
        <v>9774</v>
      </c>
      <c r="J2928" t="s">
        <v>10766</v>
      </c>
      <c r="K2928">
        <v>10</v>
      </c>
      <c r="L2928">
        <v>10</v>
      </c>
      <c r="M2928">
        <f>(F2928*(1+0.05))</f>
        <v>4.5570000000000004</v>
      </c>
      <c r="N2928">
        <f>IFERROR(ROUND(( (-1.208*LN(L2928) + 7.5474 + 4.6991*(2.71828^(-0.009*L2928)) + 0.0001*L2928*L2928 - 0.0432*L2928 + 4.7166)/3),2), " ")</f>
        <v>4.45</v>
      </c>
      <c r="O2928">
        <f>IFERROR(MAX(MIN(ROUND(N2928*(Q2928/P2928),2),4.5),1.9)," ")</f>
        <v>4.1900000000000004</v>
      </c>
      <c r="P2928">
        <f>13.098*F2928^-1.237</f>
        <v>2.1312293613546363</v>
      </c>
      <c r="Q2928">
        <f>13.098*M2928^-1.237</f>
        <v>2.0064069695372009</v>
      </c>
      <c r="R2928" s="5">
        <f>IFERROR(ROUND(MAX(MIN((-105.4*LN(O2928) + 163.83),95),10),0)," ")</f>
        <v>13</v>
      </c>
      <c r="S2928" s="5" t="str">
        <f>IFERROR(CONCATENATE("(",R2928,",",ROUND((1.2*W2928),2),")")," ")</f>
        <v>(13,5.47)</v>
      </c>
      <c r="T2928">
        <f>R2928-L2928</f>
        <v>3</v>
      </c>
      <c r="U2928" s="7" t="str">
        <f>IF((AND(T2928=0,H2928&gt;=L2928)),"Don’t change bids","OK")</f>
        <v>OK</v>
      </c>
      <c r="V2928" t="e">
        <f>IF((MATCH(F2928,W2928,0)),"Same","Diff")</f>
        <v>#N/A</v>
      </c>
      <c r="W2928" s="5">
        <f>ROUND(M2928,2)</f>
        <v>4.5599999999999996</v>
      </c>
      <c r="X2928" s="5">
        <v>4.5599999999999996</v>
      </c>
    </row>
    <row r="2929" spans="1:24" x14ac:dyDescent="0.25">
      <c r="A2929" t="s">
        <v>24</v>
      </c>
      <c r="B2929" t="s">
        <v>3683</v>
      </c>
      <c r="C2929" t="s">
        <v>1026</v>
      </c>
      <c r="D2929" t="s">
        <v>3680</v>
      </c>
      <c r="E2929" t="s">
        <v>1028</v>
      </c>
      <c r="F2929" s="5">
        <v>4.34</v>
      </c>
      <c r="G2929" s="9">
        <v>0.1</v>
      </c>
      <c r="H2929" s="6">
        <f>G2929*100</f>
        <v>10</v>
      </c>
      <c r="I2929" t="s">
        <v>9774</v>
      </c>
      <c r="J2929" t="s">
        <v>10766</v>
      </c>
      <c r="K2929">
        <v>10</v>
      </c>
      <c r="L2929">
        <v>10</v>
      </c>
      <c r="M2929">
        <f>(F2929*(1+0.05))</f>
        <v>4.5570000000000004</v>
      </c>
      <c r="N2929">
        <f>IFERROR(ROUND(( (-1.208*LN(L2929) + 7.5474 + 4.6991*(2.71828^(-0.009*L2929)) + 0.0001*L2929*L2929 - 0.0432*L2929 + 4.7166)/3),2), " ")</f>
        <v>4.45</v>
      </c>
      <c r="O2929">
        <f>IFERROR(MAX(MIN(ROUND(N2929*(Q2929/P2929),2),4.5),1.9)," ")</f>
        <v>4.1900000000000004</v>
      </c>
      <c r="P2929">
        <f>13.098*F2929^-1.237</f>
        <v>2.1312293613546363</v>
      </c>
      <c r="Q2929">
        <f>13.098*M2929^-1.237</f>
        <v>2.0064069695372009</v>
      </c>
      <c r="R2929" s="5">
        <f>IFERROR(ROUND(MAX(MIN((-105.4*LN(O2929) + 163.83),95),10),0)," ")</f>
        <v>13</v>
      </c>
      <c r="S2929" s="5" t="str">
        <f>IFERROR(CONCATENATE("(",R2929,",",ROUND((1.2*W2929),2),")")," ")</f>
        <v>(13,5.47)</v>
      </c>
      <c r="T2929">
        <f>R2929-L2929</f>
        <v>3</v>
      </c>
      <c r="U2929" s="7" t="str">
        <f>IF((AND(T2929=0,H2929&gt;=L2929)),"Don’t change bids","OK")</f>
        <v>OK</v>
      </c>
      <c r="V2929" t="e">
        <f>IF((MATCH(F2929,W2929,0)),"Same","Diff")</f>
        <v>#N/A</v>
      </c>
      <c r="W2929" s="5">
        <f>ROUND(M2929,2)</f>
        <v>4.5599999999999996</v>
      </c>
      <c r="X2929" s="5">
        <v>4.5599999999999996</v>
      </c>
    </row>
    <row r="2930" spans="1:24" x14ac:dyDescent="0.25">
      <c r="A2930" t="s">
        <v>24</v>
      </c>
      <c r="B2930" t="s">
        <v>1647</v>
      </c>
      <c r="C2930" t="s">
        <v>1278</v>
      </c>
      <c r="D2930" t="s">
        <v>1648</v>
      </c>
      <c r="E2930" t="s">
        <v>1280</v>
      </c>
      <c r="F2930" s="5">
        <v>9.26</v>
      </c>
      <c r="G2930" s="9">
        <v>0.1</v>
      </c>
      <c r="H2930" s="6">
        <f>G2930*100</f>
        <v>10</v>
      </c>
      <c r="I2930" t="s">
        <v>9822</v>
      </c>
      <c r="J2930" t="s">
        <v>10766</v>
      </c>
      <c r="K2930">
        <v>16</v>
      </c>
      <c r="L2930">
        <v>16</v>
      </c>
      <c r="M2930">
        <f>(F2930*(1+0.05))</f>
        <v>9.7230000000000008</v>
      </c>
      <c r="N2930">
        <f>IFERROR(ROUND(( (-1.208*LN(L2930) + 7.5474 + 4.6991*(2.71828^(-0.009*L2930)) + 0.0001*L2930*L2930 - 0.0432*L2930 + 4.7166)/3),2), " ")</f>
        <v>4.1100000000000003</v>
      </c>
      <c r="O2930">
        <f>IFERROR(MAX(MIN(ROUND(N2930*(Q2930/P2930),2),4.5),1.9)," ")</f>
        <v>3.87</v>
      </c>
      <c r="P2930">
        <f>13.098*F2930^-1.237</f>
        <v>0.83465537707178628</v>
      </c>
      <c r="Q2930">
        <f>13.098*M2930^-1.237</f>
        <v>0.78577106532264485</v>
      </c>
      <c r="R2930" s="5">
        <f>IFERROR(ROUND(MAX(MIN((-105.4*LN(O2930) + 163.83),95),10),0)," ")</f>
        <v>21</v>
      </c>
      <c r="S2930" s="5" t="str">
        <f>IFERROR(CONCATENATE("(",R2930,",",ROUND((1.2*W2930),2),")")," ")</f>
        <v>(21,11.66)</v>
      </c>
      <c r="T2930">
        <f>R2930-L2930</f>
        <v>5</v>
      </c>
      <c r="U2930" s="7" t="str">
        <f>IF((AND(T2930=0,H2930&gt;=L2930)),"Don’t change bids","OK")</f>
        <v>OK</v>
      </c>
      <c r="V2930" t="e">
        <f>IF((MATCH(F2930,W2930,0)),"Same","Diff")</f>
        <v>#N/A</v>
      </c>
      <c r="W2930" s="5">
        <f>ROUND(M2930,2)</f>
        <v>9.7200000000000006</v>
      </c>
      <c r="X2930" s="5">
        <v>9.7200000000000006</v>
      </c>
    </row>
    <row r="2931" spans="1:24" x14ac:dyDescent="0.25">
      <c r="A2931" t="s">
        <v>24</v>
      </c>
      <c r="B2931" t="s">
        <v>3684</v>
      </c>
      <c r="C2931" t="s">
        <v>1603</v>
      </c>
      <c r="D2931" t="s">
        <v>3685</v>
      </c>
      <c r="E2931" t="s">
        <v>1528</v>
      </c>
      <c r="F2931" s="5">
        <v>5.47</v>
      </c>
      <c r="G2931" s="9">
        <v>0.1</v>
      </c>
      <c r="H2931" s="6">
        <f>G2931*100</f>
        <v>10</v>
      </c>
      <c r="I2931" t="s">
        <v>9916</v>
      </c>
      <c r="J2931" t="s">
        <v>10766</v>
      </c>
      <c r="K2931">
        <v>16</v>
      </c>
      <c r="L2931">
        <v>16</v>
      </c>
      <c r="M2931">
        <f>(F2931*(1+0.05))</f>
        <v>5.7435</v>
      </c>
      <c r="N2931">
        <f>IFERROR(ROUND(( (-1.208*LN(L2931) + 7.5474 + 4.6991*(2.71828^(-0.009*L2931)) + 0.0001*L2931*L2931 - 0.0432*L2931 + 4.7166)/3),2), " ")</f>
        <v>4.1100000000000003</v>
      </c>
      <c r="O2931">
        <f>IFERROR(MAX(MIN(ROUND(N2931*(Q2931/P2931),2),4.5),1.9)," ")</f>
        <v>3.87</v>
      </c>
      <c r="P2931">
        <f>13.098*F2931^-1.237</f>
        <v>1.6007173912143631</v>
      </c>
      <c r="Q2931">
        <f>13.098*M2931^-1.237</f>
        <v>1.5069661615165213</v>
      </c>
      <c r="R2931" s="5">
        <f>IFERROR(ROUND(MAX(MIN((-105.4*LN(O2931) + 163.83),95),10),0)," ")</f>
        <v>21</v>
      </c>
      <c r="S2931" s="5" t="str">
        <f>IFERROR(CONCATENATE("(",R2931,",",ROUND((1.2*W2931),2),")")," ")</f>
        <v>(21,6.89)</v>
      </c>
      <c r="T2931">
        <f>R2931-L2931</f>
        <v>5</v>
      </c>
      <c r="U2931" s="7" t="str">
        <f>IF((AND(T2931=0,H2931&gt;=L2931)),"Don’t change bids","OK")</f>
        <v>OK</v>
      </c>
      <c r="V2931" t="e">
        <f>IF((MATCH(F2931,W2931,0)),"Same","Diff")</f>
        <v>#N/A</v>
      </c>
      <c r="W2931" s="5">
        <f>ROUND(M2931,2)</f>
        <v>5.74</v>
      </c>
      <c r="X2931" s="5">
        <v>5.74</v>
      </c>
    </row>
    <row r="2932" spans="1:24" x14ac:dyDescent="0.25">
      <c r="A2932" t="s">
        <v>24</v>
      </c>
      <c r="B2932" t="s">
        <v>3686</v>
      </c>
      <c r="C2932" t="s">
        <v>1603</v>
      </c>
      <c r="D2932" t="s">
        <v>3685</v>
      </c>
      <c r="E2932" t="s">
        <v>1528</v>
      </c>
      <c r="F2932" s="5">
        <v>5.47</v>
      </c>
      <c r="G2932" s="9">
        <v>0.1</v>
      </c>
      <c r="H2932" s="6">
        <f>G2932*100</f>
        <v>10</v>
      </c>
      <c r="I2932" t="s">
        <v>9916</v>
      </c>
      <c r="J2932" t="s">
        <v>10766</v>
      </c>
      <c r="K2932">
        <v>16</v>
      </c>
      <c r="L2932">
        <v>16</v>
      </c>
      <c r="M2932">
        <f>(F2932*(1+0.05))</f>
        <v>5.7435</v>
      </c>
      <c r="N2932">
        <f>IFERROR(ROUND(( (-1.208*LN(L2932) + 7.5474 + 4.6991*(2.71828^(-0.009*L2932)) + 0.0001*L2932*L2932 - 0.0432*L2932 + 4.7166)/3),2), " ")</f>
        <v>4.1100000000000003</v>
      </c>
      <c r="O2932">
        <f>IFERROR(MAX(MIN(ROUND(N2932*(Q2932/P2932),2),4.5),1.9)," ")</f>
        <v>3.87</v>
      </c>
      <c r="P2932">
        <f>13.098*F2932^-1.237</f>
        <v>1.6007173912143631</v>
      </c>
      <c r="Q2932">
        <f>13.098*M2932^-1.237</f>
        <v>1.5069661615165213</v>
      </c>
      <c r="R2932" s="5">
        <f>IFERROR(ROUND(MAX(MIN((-105.4*LN(O2932) + 163.83),95),10),0)," ")</f>
        <v>21</v>
      </c>
      <c r="S2932" s="5" t="str">
        <f>IFERROR(CONCATENATE("(",R2932,",",ROUND((1.2*W2932),2),")")," ")</f>
        <v>(21,6.89)</v>
      </c>
      <c r="T2932">
        <f>R2932-L2932</f>
        <v>5</v>
      </c>
      <c r="U2932" s="7" t="str">
        <f>IF((AND(T2932=0,H2932&gt;=L2932)),"Don’t change bids","OK")</f>
        <v>OK</v>
      </c>
      <c r="V2932" t="e">
        <f>IF((MATCH(F2932,W2932,0)),"Same","Diff")</f>
        <v>#N/A</v>
      </c>
      <c r="W2932" s="5">
        <f>ROUND(M2932,2)</f>
        <v>5.74</v>
      </c>
      <c r="X2932" s="5">
        <v>5.74</v>
      </c>
    </row>
    <row r="2933" spans="1:24" x14ac:dyDescent="0.25">
      <c r="A2933" t="s">
        <v>24</v>
      </c>
      <c r="B2933" t="s">
        <v>3687</v>
      </c>
      <c r="C2933" t="s">
        <v>1603</v>
      </c>
      <c r="D2933" t="s">
        <v>3685</v>
      </c>
      <c r="E2933" t="s">
        <v>1528</v>
      </c>
      <c r="F2933" s="5">
        <v>5.47</v>
      </c>
      <c r="G2933" s="9">
        <v>0.1</v>
      </c>
      <c r="H2933" s="6">
        <f>G2933*100</f>
        <v>10</v>
      </c>
      <c r="I2933" t="s">
        <v>9916</v>
      </c>
      <c r="J2933" t="s">
        <v>10766</v>
      </c>
      <c r="K2933">
        <v>16</v>
      </c>
      <c r="L2933">
        <v>16</v>
      </c>
      <c r="M2933">
        <f>(F2933*(1+0.05))</f>
        <v>5.7435</v>
      </c>
      <c r="N2933">
        <f>IFERROR(ROUND(( (-1.208*LN(L2933) + 7.5474 + 4.6991*(2.71828^(-0.009*L2933)) + 0.0001*L2933*L2933 - 0.0432*L2933 + 4.7166)/3),2), " ")</f>
        <v>4.1100000000000003</v>
      </c>
      <c r="O2933">
        <f>IFERROR(MAX(MIN(ROUND(N2933*(Q2933/P2933),2),4.5),1.9)," ")</f>
        <v>3.87</v>
      </c>
      <c r="P2933">
        <f>13.098*F2933^-1.237</f>
        <v>1.6007173912143631</v>
      </c>
      <c r="Q2933">
        <f>13.098*M2933^-1.237</f>
        <v>1.5069661615165213</v>
      </c>
      <c r="R2933" s="5">
        <f>IFERROR(ROUND(MAX(MIN((-105.4*LN(O2933) + 163.83),95),10),0)," ")</f>
        <v>21</v>
      </c>
      <c r="S2933" s="5" t="str">
        <f>IFERROR(CONCATENATE("(",R2933,",",ROUND((1.2*W2933),2),")")," ")</f>
        <v>(21,6.89)</v>
      </c>
      <c r="T2933">
        <f>R2933-L2933</f>
        <v>5</v>
      </c>
      <c r="U2933" s="7" t="str">
        <f>IF((AND(T2933=0,H2933&gt;=L2933)),"Don’t change bids","OK")</f>
        <v>OK</v>
      </c>
      <c r="V2933" t="e">
        <f>IF((MATCH(F2933,W2933,0)),"Same","Diff")</f>
        <v>#N/A</v>
      </c>
      <c r="W2933" s="5">
        <f>ROUND(M2933,2)</f>
        <v>5.74</v>
      </c>
      <c r="X2933" s="5">
        <v>5.74</v>
      </c>
    </row>
    <row r="2934" spans="1:24" x14ac:dyDescent="0.25">
      <c r="A2934" t="s">
        <v>24</v>
      </c>
      <c r="B2934" t="s">
        <v>3688</v>
      </c>
      <c r="C2934" t="s">
        <v>1603</v>
      </c>
      <c r="D2934" t="s">
        <v>3685</v>
      </c>
      <c r="E2934" t="s">
        <v>1528</v>
      </c>
      <c r="F2934" s="5">
        <v>5.47</v>
      </c>
      <c r="G2934" s="9">
        <v>0.1</v>
      </c>
      <c r="H2934" s="6">
        <f>G2934*100</f>
        <v>10</v>
      </c>
      <c r="I2934" t="s">
        <v>9916</v>
      </c>
      <c r="J2934" t="s">
        <v>10766</v>
      </c>
      <c r="K2934">
        <v>16</v>
      </c>
      <c r="L2934">
        <v>16</v>
      </c>
      <c r="M2934">
        <f>(F2934*(1+0.05))</f>
        <v>5.7435</v>
      </c>
      <c r="N2934">
        <f>IFERROR(ROUND(( (-1.208*LN(L2934) + 7.5474 + 4.6991*(2.71828^(-0.009*L2934)) + 0.0001*L2934*L2934 - 0.0432*L2934 + 4.7166)/3),2), " ")</f>
        <v>4.1100000000000003</v>
      </c>
      <c r="O2934">
        <f>IFERROR(MAX(MIN(ROUND(N2934*(Q2934/P2934),2),4.5),1.9)," ")</f>
        <v>3.87</v>
      </c>
      <c r="P2934">
        <f>13.098*F2934^-1.237</f>
        <v>1.6007173912143631</v>
      </c>
      <c r="Q2934">
        <f>13.098*M2934^-1.237</f>
        <v>1.5069661615165213</v>
      </c>
      <c r="R2934" s="5">
        <f>IFERROR(ROUND(MAX(MIN((-105.4*LN(O2934) + 163.83),95),10),0)," ")</f>
        <v>21</v>
      </c>
      <c r="S2934" s="5" t="str">
        <f>IFERROR(CONCATENATE("(",R2934,",",ROUND((1.2*W2934),2),")")," ")</f>
        <v>(21,6.89)</v>
      </c>
      <c r="T2934">
        <f>R2934-L2934</f>
        <v>5</v>
      </c>
      <c r="U2934" s="7" t="str">
        <f>IF((AND(T2934=0,H2934&gt;=L2934)),"Don’t change bids","OK")</f>
        <v>OK</v>
      </c>
      <c r="V2934" t="e">
        <f>IF((MATCH(F2934,W2934,0)),"Same","Diff")</f>
        <v>#N/A</v>
      </c>
      <c r="W2934" s="5">
        <f>ROUND(M2934,2)</f>
        <v>5.74</v>
      </c>
      <c r="X2934" s="5">
        <v>5.74</v>
      </c>
    </row>
    <row r="2935" spans="1:24" x14ac:dyDescent="0.25">
      <c r="A2935" t="s">
        <v>24</v>
      </c>
      <c r="B2935" t="s">
        <v>3689</v>
      </c>
      <c r="C2935" t="s">
        <v>1603</v>
      </c>
      <c r="D2935" t="s">
        <v>3685</v>
      </c>
      <c r="E2935" t="s">
        <v>1528</v>
      </c>
      <c r="F2935" s="5">
        <v>5.47</v>
      </c>
      <c r="G2935" s="9">
        <v>0.1</v>
      </c>
      <c r="H2935" s="6">
        <f>G2935*100</f>
        <v>10</v>
      </c>
      <c r="I2935" t="s">
        <v>9916</v>
      </c>
      <c r="J2935" t="s">
        <v>10766</v>
      </c>
      <c r="K2935">
        <v>16</v>
      </c>
      <c r="L2935">
        <v>16</v>
      </c>
      <c r="M2935">
        <f>(F2935*(1+0.05))</f>
        <v>5.7435</v>
      </c>
      <c r="N2935">
        <f>IFERROR(ROUND(( (-1.208*LN(L2935) + 7.5474 + 4.6991*(2.71828^(-0.009*L2935)) + 0.0001*L2935*L2935 - 0.0432*L2935 + 4.7166)/3),2), " ")</f>
        <v>4.1100000000000003</v>
      </c>
      <c r="O2935">
        <f>IFERROR(MAX(MIN(ROUND(N2935*(Q2935/P2935),2),4.5),1.9)," ")</f>
        <v>3.87</v>
      </c>
      <c r="P2935">
        <f>13.098*F2935^-1.237</f>
        <v>1.6007173912143631</v>
      </c>
      <c r="Q2935">
        <f>13.098*M2935^-1.237</f>
        <v>1.5069661615165213</v>
      </c>
      <c r="R2935" s="5">
        <f>IFERROR(ROUND(MAX(MIN((-105.4*LN(O2935) + 163.83),95),10),0)," ")</f>
        <v>21</v>
      </c>
      <c r="S2935" s="5" t="str">
        <f>IFERROR(CONCATENATE("(",R2935,",",ROUND((1.2*W2935),2),")")," ")</f>
        <v>(21,6.89)</v>
      </c>
      <c r="T2935">
        <f>R2935-L2935</f>
        <v>5</v>
      </c>
      <c r="U2935" s="7" t="str">
        <f>IF((AND(T2935=0,H2935&gt;=L2935)),"Don’t change bids","OK")</f>
        <v>OK</v>
      </c>
      <c r="V2935" t="e">
        <f>IF((MATCH(F2935,W2935,0)),"Same","Diff")</f>
        <v>#N/A</v>
      </c>
      <c r="W2935" s="5">
        <f>ROUND(M2935,2)</f>
        <v>5.74</v>
      </c>
      <c r="X2935" s="5">
        <v>5.74</v>
      </c>
    </row>
    <row r="2936" spans="1:24" x14ac:dyDescent="0.25">
      <c r="A2936" t="s">
        <v>24</v>
      </c>
      <c r="B2936" t="s">
        <v>3690</v>
      </c>
      <c r="C2936" t="s">
        <v>1603</v>
      </c>
      <c r="D2936" t="s">
        <v>3685</v>
      </c>
      <c r="E2936" t="s">
        <v>97</v>
      </c>
      <c r="F2936" s="5">
        <v>2.86</v>
      </c>
      <c r="G2936" s="9">
        <v>0.1</v>
      </c>
      <c r="H2936" s="6">
        <f>G2936*100</f>
        <v>10</v>
      </c>
      <c r="I2936" t="s">
        <v>10223</v>
      </c>
      <c r="J2936" t="s">
        <v>10766</v>
      </c>
      <c r="K2936">
        <v>10</v>
      </c>
      <c r="L2936">
        <v>10</v>
      </c>
      <c r="M2936">
        <f>(F2936*(1+0.05))</f>
        <v>3.0030000000000001</v>
      </c>
      <c r="N2936">
        <f>IFERROR(ROUND(( (-1.208*LN(L2936) + 7.5474 + 4.6991*(2.71828^(-0.009*L2936)) + 0.0001*L2936*L2936 - 0.0432*L2936 + 4.7166)/3),2), " ")</f>
        <v>4.45</v>
      </c>
      <c r="O2936">
        <f>IFERROR(MAX(MIN(ROUND(N2936*(Q2936/P2936),2),4.5),1.9)," ")</f>
        <v>4.1900000000000004</v>
      </c>
      <c r="P2936">
        <f>13.098*F2936^-1.237</f>
        <v>3.5700985372419702</v>
      </c>
      <c r="Q2936">
        <f>13.098*M2936^-1.237</f>
        <v>3.3610040838138215</v>
      </c>
      <c r="R2936" s="5">
        <f>IFERROR(ROUND(MAX(MIN((-105.4*LN(O2936) + 163.83),95),10),0)," ")</f>
        <v>13</v>
      </c>
      <c r="S2936" s="5" t="str">
        <f>IFERROR(CONCATENATE("(",R2936,",",ROUND((1.2*W2936),2),")")," ")</f>
        <v>(13,3.6)</v>
      </c>
      <c r="T2936">
        <f>R2936-L2936</f>
        <v>3</v>
      </c>
      <c r="U2936" s="7" t="str">
        <f>IF((AND(T2936=0,H2936&gt;=L2936)),"Don’t change bids","OK")</f>
        <v>OK</v>
      </c>
      <c r="V2936" t="e">
        <f>IF((MATCH(F2936,W2936,0)),"Same","Diff")</f>
        <v>#N/A</v>
      </c>
      <c r="W2936" s="5">
        <f>ROUND(M2936,2)</f>
        <v>3</v>
      </c>
      <c r="X2936" s="5">
        <v>3</v>
      </c>
    </row>
    <row r="2937" spans="1:24" x14ac:dyDescent="0.25">
      <c r="A2937" t="s">
        <v>24</v>
      </c>
      <c r="B2937" t="s">
        <v>3691</v>
      </c>
      <c r="C2937" t="s">
        <v>1603</v>
      </c>
      <c r="D2937" t="s">
        <v>3685</v>
      </c>
      <c r="E2937" t="s">
        <v>1528</v>
      </c>
      <c r="F2937" s="5">
        <v>5.47</v>
      </c>
      <c r="G2937" s="9">
        <v>0.1</v>
      </c>
      <c r="H2937" s="6">
        <f>G2937*100</f>
        <v>10</v>
      </c>
      <c r="I2937" t="s">
        <v>9916</v>
      </c>
      <c r="J2937" t="s">
        <v>10766</v>
      </c>
      <c r="K2937">
        <v>16</v>
      </c>
      <c r="L2937">
        <v>16</v>
      </c>
      <c r="M2937">
        <f>(F2937*(1+0.05))</f>
        <v>5.7435</v>
      </c>
      <c r="N2937">
        <f>IFERROR(ROUND(( (-1.208*LN(L2937) + 7.5474 + 4.6991*(2.71828^(-0.009*L2937)) + 0.0001*L2937*L2937 - 0.0432*L2937 + 4.7166)/3),2), " ")</f>
        <v>4.1100000000000003</v>
      </c>
      <c r="O2937">
        <f>IFERROR(MAX(MIN(ROUND(N2937*(Q2937/P2937),2),4.5),1.9)," ")</f>
        <v>3.87</v>
      </c>
      <c r="P2937">
        <f>13.098*F2937^-1.237</f>
        <v>1.6007173912143631</v>
      </c>
      <c r="Q2937">
        <f>13.098*M2937^-1.237</f>
        <v>1.5069661615165213</v>
      </c>
      <c r="R2937" s="5">
        <f>IFERROR(ROUND(MAX(MIN((-105.4*LN(O2937) + 163.83),95),10),0)," ")</f>
        <v>21</v>
      </c>
      <c r="S2937" s="5" t="str">
        <f>IFERROR(CONCATENATE("(",R2937,",",ROUND((1.2*W2937),2),")")," ")</f>
        <v>(21,6.89)</v>
      </c>
      <c r="T2937">
        <f>R2937-L2937</f>
        <v>5</v>
      </c>
      <c r="U2937" s="7" t="str">
        <f>IF((AND(T2937=0,H2937&gt;=L2937)),"Don’t change bids","OK")</f>
        <v>OK</v>
      </c>
      <c r="V2937" t="e">
        <f>IF((MATCH(F2937,W2937,0)),"Same","Diff")</f>
        <v>#N/A</v>
      </c>
      <c r="W2937" s="5">
        <f>ROUND(M2937,2)</f>
        <v>5.74</v>
      </c>
      <c r="X2937" s="5">
        <v>5.74</v>
      </c>
    </row>
    <row r="2938" spans="1:24" x14ac:dyDescent="0.25">
      <c r="A2938" t="s">
        <v>24</v>
      </c>
      <c r="B2938" t="s">
        <v>3692</v>
      </c>
      <c r="C2938" t="s">
        <v>1026</v>
      </c>
      <c r="D2938" t="s">
        <v>3693</v>
      </c>
      <c r="E2938" t="s">
        <v>1028</v>
      </c>
      <c r="F2938" s="5">
        <v>4.34</v>
      </c>
      <c r="G2938" s="9">
        <v>0.1</v>
      </c>
      <c r="H2938" s="6">
        <f>G2938*100</f>
        <v>10</v>
      </c>
      <c r="I2938" t="s">
        <v>9774</v>
      </c>
      <c r="J2938" t="s">
        <v>10766</v>
      </c>
      <c r="K2938">
        <v>10</v>
      </c>
      <c r="L2938">
        <v>10</v>
      </c>
      <c r="M2938">
        <f>(F2938*(1+0.05))</f>
        <v>4.5570000000000004</v>
      </c>
      <c r="N2938">
        <f>IFERROR(ROUND(( (-1.208*LN(L2938) + 7.5474 + 4.6991*(2.71828^(-0.009*L2938)) + 0.0001*L2938*L2938 - 0.0432*L2938 + 4.7166)/3),2), " ")</f>
        <v>4.45</v>
      </c>
      <c r="O2938">
        <f>IFERROR(MAX(MIN(ROUND(N2938*(Q2938/P2938),2),4.5),1.9)," ")</f>
        <v>4.1900000000000004</v>
      </c>
      <c r="P2938">
        <f>13.098*F2938^-1.237</f>
        <v>2.1312293613546363</v>
      </c>
      <c r="Q2938">
        <f>13.098*M2938^-1.237</f>
        <v>2.0064069695372009</v>
      </c>
      <c r="R2938" s="5">
        <f>IFERROR(ROUND(MAX(MIN((-105.4*LN(O2938) + 163.83),95),10),0)," ")</f>
        <v>13</v>
      </c>
      <c r="S2938" s="5" t="str">
        <f>IFERROR(CONCATENATE("(",R2938,",",ROUND((1.2*W2938),2),")")," ")</f>
        <v>(13,5.47)</v>
      </c>
      <c r="T2938">
        <f>R2938-L2938</f>
        <v>3</v>
      </c>
      <c r="U2938" s="7" t="str">
        <f>IF((AND(T2938=0,H2938&gt;=L2938)),"Don’t change bids","OK")</f>
        <v>OK</v>
      </c>
      <c r="V2938" t="e">
        <f>IF((MATCH(F2938,W2938,0)),"Same","Diff")</f>
        <v>#N/A</v>
      </c>
      <c r="W2938" s="5">
        <f>ROUND(M2938,2)</f>
        <v>4.5599999999999996</v>
      </c>
      <c r="X2938" s="5">
        <v>4.5599999999999996</v>
      </c>
    </row>
    <row r="2939" spans="1:24" x14ac:dyDescent="0.25">
      <c r="A2939" t="s">
        <v>24</v>
      </c>
      <c r="B2939" t="s">
        <v>3694</v>
      </c>
      <c r="C2939" t="s">
        <v>1026</v>
      </c>
      <c r="D2939" t="s">
        <v>3693</v>
      </c>
      <c r="E2939" t="s">
        <v>1028</v>
      </c>
      <c r="F2939" s="5">
        <v>4.34</v>
      </c>
      <c r="G2939" s="9">
        <v>0.1</v>
      </c>
      <c r="H2939" s="6">
        <f>G2939*100</f>
        <v>10</v>
      </c>
      <c r="I2939" t="s">
        <v>9774</v>
      </c>
      <c r="J2939" t="s">
        <v>10766</v>
      </c>
      <c r="K2939">
        <v>10</v>
      </c>
      <c r="L2939">
        <v>10</v>
      </c>
      <c r="M2939">
        <f>(F2939*(1+0.05))</f>
        <v>4.5570000000000004</v>
      </c>
      <c r="N2939">
        <f>IFERROR(ROUND(( (-1.208*LN(L2939) + 7.5474 + 4.6991*(2.71828^(-0.009*L2939)) + 0.0001*L2939*L2939 - 0.0432*L2939 + 4.7166)/3),2), " ")</f>
        <v>4.45</v>
      </c>
      <c r="O2939">
        <f>IFERROR(MAX(MIN(ROUND(N2939*(Q2939/P2939),2),4.5),1.9)," ")</f>
        <v>4.1900000000000004</v>
      </c>
      <c r="P2939">
        <f>13.098*F2939^-1.237</f>
        <v>2.1312293613546363</v>
      </c>
      <c r="Q2939">
        <f>13.098*M2939^-1.237</f>
        <v>2.0064069695372009</v>
      </c>
      <c r="R2939" s="5">
        <f>IFERROR(ROUND(MAX(MIN((-105.4*LN(O2939) + 163.83),95),10),0)," ")</f>
        <v>13</v>
      </c>
      <c r="S2939" s="5" t="str">
        <f>IFERROR(CONCATENATE("(",R2939,",",ROUND((1.2*W2939),2),")")," ")</f>
        <v>(13,5.47)</v>
      </c>
      <c r="T2939">
        <f>R2939-L2939</f>
        <v>3</v>
      </c>
      <c r="U2939" s="7" t="str">
        <f>IF((AND(T2939=0,H2939&gt;=L2939)),"Don’t change bids","OK")</f>
        <v>OK</v>
      </c>
      <c r="V2939" t="e">
        <f>IF((MATCH(F2939,W2939,0)),"Same","Diff")</f>
        <v>#N/A</v>
      </c>
      <c r="W2939" s="5">
        <f>ROUND(M2939,2)</f>
        <v>4.5599999999999996</v>
      </c>
      <c r="X2939" s="5">
        <v>4.5599999999999996</v>
      </c>
    </row>
    <row r="2940" spans="1:24" x14ac:dyDescent="0.25">
      <c r="A2940" t="s">
        <v>24</v>
      </c>
      <c r="B2940" t="s">
        <v>1349</v>
      </c>
      <c r="C2940" t="s">
        <v>1278</v>
      </c>
      <c r="D2940" t="s">
        <v>1344</v>
      </c>
      <c r="E2940" t="s">
        <v>1280</v>
      </c>
      <c r="F2940" s="5">
        <v>9.26</v>
      </c>
      <c r="G2940" s="9">
        <v>0.1</v>
      </c>
      <c r="H2940" s="6">
        <f>G2940*100</f>
        <v>10</v>
      </c>
      <c r="I2940" t="s">
        <v>9822</v>
      </c>
      <c r="J2940" t="s">
        <v>10766</v>
      </c>
      <c r="K2940">
        <v>16</v>
      </c>
      <c r="L2940">
        <v>16</v>
      </c>
      <c r="M2940">
        <f>(F2940*(1+0.05))</f>
        <v>9.7230000000000008</v>
      </c>
      <c r="N2940">
        <f>IFERROR(ROUND(( (-1.208*LN(L2940) + 7.5474 + 4.6991*(2.71828^(-0.009*L2940)) + 0.0001*L2940*L2940 - 0.0432*L2940 + 4.7166)/3),2), " ")</f>
        <v>4.1100000000000003</v>
      </c>
      <c r="O2940">
        <f>IFERROR(MAX(MIN(ROUND(N2940*(Q2940/P2940),2),4.5),1.9)," ")</f>
        <v>3.87</v>
      </c>
      <c r="P2940">
        <f>13.098*F2940^-1.237</f>
        <v>0.83465537707178628</v>
      </c>
      <c r="Q2940">
        <f>13.098*M2940^-1.237</f>
        <v>0.78577106532264485</v>
      </c>
      <c r="R2940" s="5">
        <f>IFERROR(ROUND(MAX(MIN((-105.4*LN(O2940) + 163.83),95),10),0)," ")</f>
        <v>21</v>
      </c>
      <c r="S2940" s="5" t="str">
        <f>IFERROR(CONCATENATE("(",R2940,",",ROUND((1.2*W2940),2),")")," ")</f>
        <v>(21,11.66)</v>
      </c>
      <c r="T2940">
        <f>R2940-L2940</f>
        <v>5</v>
      </c>
      <c r="U2940" s="7" t="str">
        <f>IF((AND(T2940=0,H2940&gt;=L2940)),"Don’t change bids","OK")</f>
        <v>OK</v>
      </c>
      <c r="V2940" t="e">
        <f>IF((MATCH(F2940,W2940,0)),"Same","Diff")</f>
        <v>#N/A</v>
      </c>
      <c r="W2940" s="5">
        <f>ROUND(M2940,2)</f>
        <v>9.7200000000000006</v>
      </c>
      <c r="X2940" s="5">
        <v>9.7200000000000006</v>
      </c>
    </row>
    <row r="2941" spans="1:24" x14ac:dyDescent="0.25">
      <c r="A2941" t="s">
        <v>24</v>
      </c>
      <c r="B2941" t="s">
        <v>1347</v>
      </c>
      <c r="C2941" t="s">
        <v>1278</v>
      </c>
      <c r="D2941" t="s">
        <v>1344</v>
      </c>
      <c r="E2941" t="s">
        <v>1280</v>
      </c>
      <c r="F2941" s="5">
        <v>9.26</v>
      </c>
      <c r="G2941" s="9">
        <v>0.1</v>
      </c>
      <c r="H2941" s="6">
        <f>G2941*100</f>
        <v>10</v>
      </c>
      <c r="I2941" t="s">
        <v>9822</v>
      </c>
      <c r="J2941" t="s">
        <v>10766</v>
      </c>
      <c r="K2941">
        <v>16</v>
      </c>
      <c r="L2941">
        <v>16</v>
      </c>
      <c r="M2941">
        <f>(F2941*(1+0.05))</f>
        <v>9.7230000000000008</v>
      </c>
      <c r="N2941">
        <f>IFERROR(ROUND(( (-1.208*LN(L2941) + 7.5474 + 4.6991*(2.71828^(-0.009*L2941)) + 0.0001*L2941*L2941 - 0.0432*L2941 + 4.7166)/3),2), " ")</f>
        <v>4.1100000000000003</v>
      </c>
      <c r="O2941">
        <f>IFERROR(MAX(MIN(ROUND(N2941*(Q2941/P2941),2),4.5),1.9)," ")</f>
        <v>3.87</v>
      </c>
      <c r="P2941">
        <f>13.098*F2941^-1.237</f>
        <v>0.83465537707178628</v>
      </c>
      <c r="Q2941">
        <f>13.098*M2941^-1.237</f>
        <v>0.78577106532264485</v>
      </c>
      <c r="R2941" s="5">
        <f>IFERROR(ROUND(MAX(MIN((-105.4*LN(O2941) + 163.83),95),10),0)," ")</f>
        <v>21</v>
      </c>
      <c r="S2941" s="5" t="str">
        <f>IFERROR(CONCATENATE("(",R2941,",",ROUND((1.2*W2941),2),")")," ")</f>
        <v>(21,11.66)</v>
      </c>
      <c r="T2941">
        <f>R2941-L2941</f>
        <v>5</v>
      </c>
      <c r="U2941" s="7" t="str">
        <f>IF((AND(T2941=0,H2941&gt;=L2941)),"Don’t change bids","OK")</f>
        <v>OK</v>
      </c>
      <c r="V2941" t="e">
        <f>IF((MATCH(F2941,W2941,0)),"Same","Diff")</f>
        <v>#N/A</v>
      </c>
      <c r="W2941" s="5">
        <f>ROUND(M2941,2)</f>
        <v>9.7200000000000006</v>
      </c>
      <c r="X2941" s="5">
        <v>9.7200000000000006</v>
      </c>
    </row>
    <row r="2942" spans="1:24" x14ac:dyDescent="0.25">
      <c r="A2942" t="s">
        <v>24</v>
      </c>
      <c r="B2942" t="s">
        <v>1348</v>
      </c>
      <c r="C2942" t="s">
        <v>1278</v>
      </c>
      <c r="D2942" t="s">
        <v>1344</v>
      </c>
      <c r="E2942" t="s">
        <v>1280</v>
      </c>
      <c r="F2942" s="5">
        <v>9.26</v>
      </c>
      <c r="G2942" s="9">
        <v>0.1</v>
      </c>
      <c r="H2942" s="6">
        <f>G2942*100</f>
        <v>10</v>
      </c>
      <c r="I2942" t="s">
        <v>9822</v>
      </c>
      <c r="J2942" t="s">
        <v>10766</v>
      </c>
      <c r="K2942">
        <v>16</v>
      </c>
      <c r="L2942">
        <v>16</v>
      </c>
      <c r="M2942">
        <f>(F2942*(1+0.05))</f>
        <v>9.7230000000000008</v>
      </c>
      <c r="N2942">
        <f>IFERROR(ROUND(( (-1.208*LN(L2942) + 7.5474 + 4.6991*(2.71828^(-0.009*L2942)) + 0.0001*L2942*L2942 - 0.0432*L2942 + 4.7166)/3),2), " ")</f>
        <v>4.1100000000000003</v>
      </c>
      <c r="O2942">
        <f>IFERROR(MAX(MIN(ROUND(N2942*(Q2942/P2942),2),4.5),1.9)," ")</f>
        <v>3.87</v>
      </c>
      <c r="P2942">
        <f>13.098*F2942^-1.237</f>
        <v>0.83465537707178628</v>
      </c>
      <c r="Q2942">
        <f>13.098*M2942^-1.237</f>
        <v>0.78577106532264485</v>
      </c>
      <c r="R2942" s="5">
        <f>IFERROR(ROUND(MAX(MIN((-105.4*LN(O2942) + 163.83),95),10),0)," ")</f>
        <v>21</v>
      </c>
      <c r="S2942" s="5" t="str">
        <f>IFERROR(CONCATENATE("(",R2942,",",ROUND((1.2*W2942),2),")")," ")</f>
        <v>(21,11.66)</v>
      </c>
      <c r="T2942">
        <f>R2942-L2942</f>
        <v>5</v>
      </c>
      <c r="U2942" s="7" t="str">
        <f>IF((AND(T2942=0,H2942&gt;=L2942)),"Don’t change bids","OK")</f>
        <v>OK</v>
      </c>
      <c r="V2942" t="e">
        <f>IF((MATCH(F2942,W2942,0)),"Same","Diff")</f>
        <v>#N/A</v>
      </c>
      <c r="W2942" s="5">
        <f>ROUND(M2942,2)</f>
        <v>9.7200000000000006</v>
      </c>
      <c r="X2942" s="5">
        <v>9.7200000000000006</v>
      </c>
    </row>
    <row r="2943" spans="1:24" x14ac:dyDescent="0.25">
      <c r="A2943" t="s">
        <v>24</v>
      </c>
      <c r="B2943" t="s">
        <v>1345</v>
      </c>
      <c r="C2943" t="s">
        <v>1278</v>
      </c>
      <c r="D2943" t="s">
        <v>1344</v>
      </c>
      <c r="E2943" t="s">
        <v>1280</v>
      </c>
      <c r="F2943" s="5">
        <v>9.26</v>
      </c>
      <c r="G2943" s="9">
        <v>0.1</v>
      </c>
      <c r="H2943" s="6">
        <f>G2943*100</f>
        <v>10</v>
      </c>
      <c r="I2943" t="s">
        <v>9822</v>
      </c>
      <c r="J2943" t="s">
        <v>10766</v>
      </c>
      <c r="K2943">
        <v>16</v>
      </c>
      <c r="L2943">
        <v>16</v>
      </c>
      <c r="M2943">
        <f>(F2943*(1+0.05))</f>
        <v>9.7230000000000008</v>
      </c>
      <c r="N2943">
        <f>IFERROR(ROUND(( (-1.208*LN(L2943) + 7.5474 + 4.6991*(2.71828^(-0.009*L2943)) + 0.0001*L2943*L2943 - 0.0432*L2943 + 4.7166)/3),2), " ")</f>
        <v>4.1100000000000003</v>
      </c>
      <c r="O2943">
        <f>IFERROR(MAX(MIN(ROUND(N2943*(Q2943/P2943),2),4.5),1.9)," ")</f>
        <v>3.87</v>
      </c>
      <c r="P2943">
        <f>13.098*F2943^-1.237</f>
        <v>0.83465537707178628</v>
      </c>
      <c r="Q2943">
        <f>13.098*M2943^-1.237</f>
        <v>0.78577106532264485</v>
      </c>
      <c r="R2943" s="5">
        <f>IFERROR(ROUND(MAX(MIN((-105.4*LN(O2943) + 163.83),95),10),0)," ")</f>
        <v>21</v>
      </c>
      <c r="S2943" s="5" t="str">
        <f>IFERROR(CONCATENATE("(",R2943,",",ROUND((1.2*W2943),2),")")," ")</f>
        <v>(21,11.66)</v>
      </c>
      <c r="T2943">
        <f>R2943-L2943</f>
        <v>5</v>
      </c>
      <c r="U2943" s="7" t="str">
        <f>IF((AND(T2943=0,H2943&gt;=L2943)),"Don’t change bids","OK")</f>
        <v>OK</v>
      </c>
      <c r="V2943" t="e">
        <f>IF((MATCH(F2943,W2943,0)),"Same","Diff")</f>
        <v>#N/A</v>
      </c>
      <c r="W2943" s="5">
        <f>ROUND(M2943,2)</f>
        <v>9.7200000000000006</v>
      </c>
      <c r="X2943" s="5">
        <v>9.7200000000000006</v>
      </c>
    </row>
    <row r="2944" spans="1:24" x14ac:dyDescent="0.25">
      <c r="A2944" t="s">
        <v>24</v>
      </c>
      <c r="B2944" t="s">
        <v>1346</v>
      </c>
      <c r="C2944" t="s">
        <v>1278</v>
      </c>
      <c r="D2944" t="s">
        <v>1344</v>
      </c>
      <c r="E2944" t="s">
        <v>1280</v>
      </c>
      <c r="F2944" s="5">
        <v>9.26</v>
      </c>
      <c r="G2944" s="9">
        <v>0.1</v>
      </c>
      <c r="H2944" s="6">
        <f>G2944*100</f>
        <v>10</v>
      </c>
      <c r="I2944" t="s">
        <v>9822</v>
      </c>
      <c r="J2944" t="s">
        <v>10766</v>
      </c>
      <c r="K2944">
        <v>16</v>
      </c>
      <c r="L2944">
        <v>16</v>
      </c>
      <c r="M2944">
        <f>(F2944*(1+0.05))</f>
        <v>9.7230000000000008</v>
      </c>
      <c r="N2944">
        <f>IFERROR(ROUND(( (-1.208*LN(L2944) + 7.5474 + 4.6991*(2.71828^(-0.009*L2944)) + 0.0001*L2944*L2944 - 0.0432*L2944 + 4.7166)/3),2), " ")</f>
        <v>4.1100000000000003</v>
      </c>
      <c r="O2944">
        <f>IFERROR(MAX(MIN(ROUND(N2944*(Q2944/P2944),2),4.5),1.9)," ")</f>
        <v>3.87</v>
      </c>
      <c r="P2944">
        <f>13.098*F2944^-1.237</f>
        <v>0.83465537707178628</v>
      </c>
      <c r="Q2944">
        <f>13.098*M2944^-1.237</f>
        <v>0.78577106532264485</v>
      </c>
      <c r="R2944" s="5">
        <f>IFERROR(ROUND(MAX(MIN((-105.4*LN(O2944) + 163.83),95),10),0)," ")</f>
        <v>21</v>
      </c>
      <c r="S2944" s="5" t="str">
        <f>IFERROR(CONCATENATE("(",R2944,",",ROUND((1.2*W2944),2),")")," ")</f>
        <v>(21,11.66)</v>
      </c>
      <c r="T2944">
        <f>R2944-L2944</f>
        <v>5</v>
      </c>
      <c r="U2944" s="7" t="str">
        <f>IF((AND(T2944=0,H2944&gt;=L2944)),"Don’t change bids","OK")</f>
        <v>OK</v>
      </c>
      <c r="V2944" t="e">
        <f>IF((MATCH(F2944,W2944,0)),"Same","Diff")</f>
        <v>#N/A</v>
      </c>
      <c r="W2944" s="5">
        <f>ROUND(M2944,2)</f>
        <v>9.7200000000000006</v>
      </c>
      <c r="X2944" s="5">
        <v>9.7200000000000006</v>
      </c>
    </row>
    <row r="2945" spans="1:24" x14ac:dyDescent="0.25">
      <c r="A2945" t="s">
        <v>24</v>
      </c>
      <c r="B2945" t="s">
        <v>3695</v>
      </c>
      <c r="C2945" t="s">
        <v>1026</v>
      </c>
      <c r="D2945" t="s">
        <v>3696</v>
      </c>
      <c r="E2945" t="s">
        <v>276</v>
      </c>
      <c r="F2945" s="5">
        <v>2.19</v>
      </c>
      <c r="G2945" s="9">
        <v>0.1</v>
      </c>
      <c r="H2945" s="6">
        <f>G2945*100</f>
        <v>10</v>
      </c>
      <c r="I2945" t="s">
        <v>9807</v>
      </c>
      <c r="J2945" t="s">
        <v>10766</v>
      </c>
      <c r="K2945">
        <v>10</v>
      </c>
      <c r="L2945">
        <v>10</v>
      </c>
      <c r="M2945">
        <f>(F2945*(1+0.05))</f>
        <v>2.2995000000000001</v>
      </c>
      <c r="N2945">
        <f>IFERROR(ROUND(( (-1.208*LN(L2945) + 7.5474 + 4.6991*(2.71828^(-0.009*L2945)) + 0.0001*L2945*L2945 - 0.0432*L2945 + 4.7166)/3),2), " ")</f>
        <v>4.45</v>
      </c>
      <c r="O2945">
        <f>IFERROR(MAX(MIN(ROUND(N2945*(Q2945/P2945),2),4.5),1.9)," ")</f>
        <v>4.1900000000000004</v>
      </c>
      <c r="P2945">
        <f>13.098*F2945^-1.237</f>
        <v>4.9667879183708914</v>
      </c>
      <c r="Q2945">
        <f>13.098*M2945^-1.237</f>
        <v>4.6758918004481638</v>
      </c>
      <c r="R2945" s="5">
        <f>IFERROR(ROUND(MAX(MIN((-105.4*LN(O2945) + 163.83),95),10),0)," ")</f>
        <v>13</v>
      </c>
      <c r="S2945" s="5" t="str">
        <f>IFERROR(CONCATENATE("(",R2945,",",ROUND((1.2*W2945),2),")")," ")</f>
        <v>(13,2.76)</v>
      </c>
      <c r="T2945">
        <f>R2945-L2945</f>
        <v>3</v>
      </c>
      <c r="U2945" s="7" t="str">
        <f>IF((AND(T2945=0,H2945&gt;=L2945)),"Don’t change bids","OK")</f>
        <v>OK</v>
      </c>
      <c r="V2945" t="e">
        <f>IF((MATCH(F2945,W2945,0)),"Same","Diff")</f>
        <v>#N/A</v>
      </c>
      <c r="W2945" s="5">
        <f>ROUND(M2945,2)</f>
        <v>2.2999999999999998</v>
      </c>
      <c r="X2945" s="5">
        <v>2.2999999999999998</v>
      </c>
    </row>
    <row r="2946" spans="1:24" x14ac:dyDescent="0.25">
      <c r="A2946" t="s">
        <v>24</v>
      </c>
      <c r="B2946" t="s">
        <v>3697</v>
      </c>
      <c r="C2946" t="s">
        <v>1062</v>
      </c>
      <c r="D2946" t="s">
        <v>3698</v>
      </c>
      <c r="E2946" t="s">
        <v>3699</v>
      </c>
      <c r="F2946" s="5">
        <v>4.1500000000000004</v>
      </c>
      <c r="G2946" s="9">
        <v>0.1</v>
      </c>
      <c r="H2946" s="6">
        <f>G2946*100</f>
        <v>10</v>
      </c>
      <c r="I2946" t="s">
        <v>10224</v>
      </c>
      <c r="J2946" t="s">
        <v>10766</v>
      </c>
      <c r="K2946">
        <v>16</v>
      </c>
      <c r="L2946">
        <v>16</v>
      </c>
      <c r="M2946">
        <f>(F2946*(1+0.05))</f>
        <v>4.3575000000000008</v>
      </c>
      <c r="N2946">
        <f>IFERROR(ROUND(( (-1.208*LN(L2946) + 7.5474 + 4.6991*(2.71828^(-0.009*L2946)) + 0.0001*L2946*L2946 - 0.0432*L2946 + 4.7166)/3),2), " ")</f>
        <v>4.1100000000000003</v>
      </c>
      <c r="O2946">
        <f>IFERROR(MAX(MIN(ROUND(N2946*(Q2946/P2946),2),4.5),1.9)," ")</f>
        <v>3.87</v>
      </c>
      <c r="P2946">
        <f>13.098*F2946^-1.237</f>
        <v>2.2525761962399775</v>
      </c>
      <c r="Q2946">
        <f>13.098*M2946^-1.237</f>
        <v>2.1206467316482458</v>
      </c>
      <c r="R2946" s="5">
        <f>IFERROR(ROUND(MAX(MIN((-105.4*LN(O2946) + 163.83),95),10),0)," ")</f>
        <v>21</v>
      </c>
      <c r="S2946" s="5" t="str">
        <f>IFERROR(CONCATENATE("(",R2946,",",ROUND((1.2*W2946),2),")")," ")</f>
        <v>(21,5.23)</v>
      </c>
      <c r="T2946">
        <f>R2946-L2946</f>
        <v>5</v>
      </c>
      <c r="U2946" s="7" t="str">
        <f>IF((AND(T2946=0,H2946&gt;=L2946)),"Don’t change bids","OK")</f>
        <v>OK</v>
      </c>
      <c r="V2946" t="e">
        <f>IF((MATCH(F2946,W2946,0)),"Same","Diff")</f>
        <v>#N/A</v>
      </c>
      <c r="W2946" s="5">
        <f>ROUND(M2946,2)</f>
        <v>4.3600000000000003</v>
      </c>
      <c r="X2946" s="5">
        <v>4.3600000000000003</v>
      </c>
    </row>
    <row r="2947" spans="1:24" x14ac:dyDescent="0.25">
      <c r="A2947" t="s">
        <v>24</v>
      </c>
      <c r="B2947" t="s">
        <v>3700</v>
      </c>
      <c r="C2947" t="s">
        <v>1062</v>
      </c>
      <c r="D2947" t="s">
        <v>3698</v>
      </c>
      <c r="E2947" t="s">
        <v>2775</v>
      </c>
      <c r="F2947" s="5">
        <v>2.11</v>
      </c>
      <c r="G2947" s="9">
        <v>0.1</v>
      </c>
      <c r="H2947" s="6">
        <f>G2947*100</f>
        <v>10</v>
      </c>
      <c r="I2947" t="s">
        <v>10110</v>
      </c>
      <c r="J2947" t="s">
        <v>10766</v>
      </c>
      <c r="K2947">
        <v>10</v>
      </c>
      <c r="L2947">
        <v>10</v>
      </c>
      <c r="M2947">
        <f>(F2947*(1+0.05))</f>
        <v>2.2155</v>
      </c>
      <c r="N2947">
        <f>IFERROR(ROUND(( (-1.208*LN(L2947) + 7.5474 + 4.6991*(2.71828^(-0.009*L2947)) + 0.0001*L2947*L2947 - 0.0432*L2947 + 4.7166)/3),2), " ")</f>
        <v>4.45</v>
      </c>
      <c r="O2947">
        <f>IFERROR(MAX(MIN(ROUND(N2947*(Q2947/P2947),2),4.5),1.9)," ")</f>
        <v>4.1900000000000004</v>
      </c>
      <c r="P2947">
        <f>13.098*F2947^-1.237</f>
        <v>5.2007692937619199</v>
      </c>
      <c r="Q2947">
        <f>13.098*M2947^-1.237</f>
        <v>4.8961692941985619</v>
      </c>
      <c r="R2947" s="5">
        <f>IFERROR(ROUND(MAX(MIN((-105.4*LN(O2947) + 163.83),95),10),0)," ")</f>
        <v>13</v>
      </c>
      <c r="S2947" s="5" t="str">
        <f>IFERROR(CONCATENATE("(",R2947,",",ROUND((1.2*W2947),2),")")," ")</f>
        <v>(13,2.66)</v>
      </c>
      <c r="T2947">
        <f>R2947-L2947</f>
        <v>3</v>
      </c>
      <c r="U2947" s="7" t="str">
        <f>IF((AND(T2947=0,H2947&gt;=L2947)),"Don’t change bids","OK")</f>
        <v>OK</v>
      </c>
      <c r="V2947" t="e">
        <f>IF((MATCH(F2947,W2947,0)),"Same","Diff")</f>
        <v>#N/A</v>
      </c>
      <c r="W2947" s="5">
        <f>ROUND(M2947,2)</f>
        <v>2.2200000000000002</v>
      </c>
      <c r="X2947" s="5">
        <v>2.2200000000000002</v>
      </c>
    </row>
    <row r="2948" spans="1:24" x14ac:dyDescent="0.25">
      <c r="A2948" t="s">
        <v>24</v>
      </c>
      <c r="B2948" t="s">
        <v>3701</v>
      </c>
      <c r="C2948" t="s">
        <v>1062</v>
      </c>
      <c r="D2948" t="s">
        <v>3698</v>
      </c>
      <c r="E2948" t="s">
        <v>3702</v>
      </c>
      <c r="F2948" s="5">
        <v>2.81</v>
      </c>
      <c r="G2948" s="9">
        <v>0.1</v>
      </c>
      <c r="H2948" s="6">
        <f>G2948*100</f>
        <v>10</v>
      </c>
      <c r="I2948" t="s">
        <v>10225</v>
      </c>
      <c r="J2948" t="s">
        <v>10766</v>
      </c>
      <c r="K2948">
        <v>16</v>
      </c>
      <c r="L2948">
        <v>16</v>
      </c>
      <c r="M2948">
        <f>(F2948*(1+0.05))</f>
        <v>2.9505000000000003</v>
      </c>
      <c r="N2948">
        <f>IFERROR(ROUND(( (-1.208*LN(L2948) + 7.5474 + 4.6991*(2.71828^(-0.009*L2948)) + 0.0001*L2948*L2948 - 0.0432*L2948 + 4.7166)/3),2), " ")</f>
        <v>4.1100000000000003</v>
      </c>
      <c r="O2948">
        <f>IFERROR(MAX(MIN(ROUND(N2948*(Q2948/P2948),2),4.5),1.9)," ")</f>
        <v>3.87</v>
      </c>
      <c r="P2948">
        <f>13.098*F2948^-1.237</f>
        <v>3.6488437657281527</v>
      </c>
      <c r="Q2948">
        <f>13.098*M2948^-1.237</f>
        <v>3.4351373414149893</v>
      </c>
      <c r="R2948" s="5">
        <f>IFERROR(ROUND(MAX(MIN((-105.4*LN(O2948) + 163.83),95),10),0)," ")</f>
        <v>21</v>
      </c>
      <c r="S2948" s="5" t="str">
        <f>IFERROR(CONCATENATE("(",R2948,",",ROUND((1.2*W2948),2),")")," ")</f>
        <v>(21,3.54)</v>
      </c>
      <c r="T2948">
        <f>R2948-L2948</f>
        <v>5</v>
      </c>
      <c r="U2948" s="7" t="str">
        <f>IF((AND(T2948=0,H2948&gt;=L2948)),"Don’t change bids","OK")</f>
        <v>OK</v>
      </c>
      <c r="V2948" t="e">
        <f>IF((MATCH(F2948,W2948,0)),"Same","Diff")</f>
        <v>#N/A</v>
      </c>
      <c r="W2948" s="5">
        <f>ROUND(M2948,2)</f>
        <v>2.95</v>
      </c>
      <c r="X2948" s="5">
        <v>2.95</v>
      </c>
    </row>
    <row r="2949" spans="1:24" x14ac:dyDescent="0.25">
      <c r="A2949" t="s">
        <v>24</v>
      </c>
      <c r="B2949" t="s">
        <v>1343</v>
      </c>
      <c r="C2949" t="s">
        <v>1278</v>
      </c>
      <c r="D2949" t="s">
        <v>1344</v>
      </c>
      <c r="E2949" t="s">
        <v>1280</v>
      </c>
      <c r="F2949" s="5">
        <v>9.26</v>
      </c>
      <c r="G2949" s="9">
        <v>0.1</v>
      </c>
      <c r="H2949" s="6">
        <f>G2949*100</f>
        <v>10</v>
      </c>
      <c r="I2949" t="s">
        <v>9822</v>
      </c>
      <c r="J2949" t="s">
        <v>10766</v>
      </c>
      <c r="K2949">
        <v>16</v>
      </c>
      <c r="L2949">
        <v>16</v>
      </c>
      <c r="M2949">
        <f>(F2949*(1+0.05))</f>
        <v>9.7230000000000008</v>
      </c>
      <c r="N2949">
        <f>IFERROR(ROUND(( (-1.208*LN(L2949) + 7.5474 + 4.6991*(2.71828^(-0.009*L2949)) + 0.0001*L2949*L2949 - 0.0432*L2949 + 4.7166)/3),2), " ")</f>
        <v>4.1100000000000003</v>
      </c>
      <c r="O2949">
        <f>IFERROR(MAX(MIN(ROUND(N2949*(Q2949/P2949),2),4.5),1.9)," ")</f>
        <v>3.87</v>
      </c>
      <c r="P2949">
        <f>13.098*F2949^-1.237</f>
        <v>0.83465537707178628</v>
      </c>
      <c r="Q2949">
        <f>13.098*M2949^-1.237</f>
        <v>0.78577106532264485</v>
      </c>
      <c r="R2949" s="5">
        <f>IFERROR(ROUND(MAX(MIN((-105.4*LN(O2949) + 163.83),95),10),0)," ")</f>
        <v>21</v>
      </c>
      <c r="S2949" s="5" t="str">
        <f>IFERROR(CONCATENATE("(",R2949,",",ROUND((1.2*W2949),2),")")," ")</f>
        <v>(21,11.66)</v>
      </c>
      <c r="T2949">
        <f>R2949-L2949</f>
        <v>5</v>
      </c>
      <c r="U2949" s="7" t="str">
        <f>IF((AND(T2949=0,H2949&gt;=L2949)),"Don’t change bids","OK")</f>
        <v>OK</v>
      </c>
      <c r="V2949" t="e">
        <f>IF((MATCH(F2949,W2949,0)),"Same","Diff")</f>
        <v>#N/A</v>
      </c>
      <c r="W2949" s="5">
        <f>ROUND(M2949,2)</f>
        <v>9.7200000000000006</v>
      </c>
      <c r="X2949" s="5">
        <v>9.7200000000000006</v>
      </c>
    </row>
    <row r="2950" spans="1:24" x14ac:dyDescent="0.25">
      <c r="A2950" t="s">
        <v>24</v>
      </c>
      <c r="B2950" t="s">
        <v>1092</v>
      </c>
      <c r="C2950" t="s">
        <v>1278</v>
      </c>
      <c r="D2950" t="s">
        <v>1087</v>
      </c>
      <c r="E2950" t="s">
        <v>1280</v>
      </c>
      <c r="F2950" s="5">
        <v>9.26</v>
      </c>
      <c r="G2950" s="9">
        <v>0.1</v>
      </c>
      <c r="H2950" s="6">
        <f>G2950*100</f>
        <v>10</v>
      </c>
      <c r="I2950" t="s">
        <v>9822</v>
      </c>
      <c r="J2950" t="s">
        <v>10766</v>
      </c>
      <c r="K2950">
        <v>16</v>
      </c>
      <c r="L2950">
        <v>16</v>
      </c>
      <c r="M2950">
        <f>(F2950*(1+0.05))</f>
        <v>9.7230000000000008</v>
      </c>
      <c r="N2950">
        <f>IFERROR(ROUND(( (-1.208*LN(L2950) + 7.5474 + 4.6991*(2.71828^(-0.009*L2950)) + 0.0001*L2950*L2950 - 0.0432*L2950 + 4.7166)/3),2), " ")</f>
        <v>4.1100000000000003</v>
      </c>
      <c r="O2950">
        <f>IFERROR(MAX(MIN(ROUND(N2950*(Q2950/P2950),2),4.5),1.9)," ")</f>
        <v>3.87</v>
      </c>
      <c r="P2950">
        <f>13.098*F2950^-1.237</f>
        <v>0.83465537707178628</v>
      </c>
      <c r="Q2950">
        <f>13.098*M2950^-1.237</f>
        <v>0.78577106532264485</v>
      </c>
      <c r="R2950" s="5">
        <f>IFERROR(ROUND(MAX(MIN((-105.4*LN(O2950) + 163.83),95),10),0)," ")</f>
        <v>21</v>
      </c>
      <c r="S2950" s="5" t="str">
        <f>IFERROR(CONCATENATE("(",R2950,",",ROUND((1.2*W2950),2),")")," ")</f>
        <v>(21,11.66)</v>
      </c>
      <c r="T2950">
        <f>R2950-L2950</f>
        <v>5</v>
      </c>
      <c r="U2950" s="7" t="str">
        <f>IF((AND(T2950=0,H2950&gt;=L2950)),"Don’t change bids","OK")</f>
        <v>OK</v>
      </c>
      <c r="V2950" t="e">
        <f>IF((MATCH(F2950,W2950,0)),"Same","Diff")</f>
        <v>#N/A</v>
      </c>
      <c r="W2950" s="5">
        <f>ROUND(M2950,2)</f>
        <v>9.7200000000000006</v>
      </c>
      <c r="X2950" s="5">
        <v>9.7200000000000006</v>
      </c>
    </row>
    <row r="2951" spans="1:24" x14ac:dyDescent="0.25">
      <c r="A2951" t="s">
        <v>24</v>
      </c>
      <c r="B2951" t="s">
        <v>1089</v>
      </c>
      <c r="C2951" t="s">
        <v>1278</v>
      </c>
      <c r="D2951" t="s">
        <v>1087</v>
      </c>
      <c r="E2951" t="s">
        <v>471</v>
      </c>
      <c r="F2951" s="5">
        <v>4.87</v>
      </c>
      <c r="G2951" s="9">
        <v>0.1</v>
      </c>
      <c r="H2951" s="6">
        <f>G2951*100</f>
        <v>10</v>
      </c>
      <c r="I2951" t="s">
        <v>10226</v>
      </c>
      <c r="J2951" t="s">
        <v>10766</v>
      </c>
      <c r="K2951">
        <v>10</v>
      </c>
      <c r="L2951">
        <v>10</v>
      </c>
      <c r="M2951">
        <f>(F2951*(1+0.05))</f>
        <v>5.1135000000000002</v>
      </c>
      <c r="N2951">
        <f>IFERROR(ROUND(( (-1.208*LN(L2951) + 7.5474 + 4.6991*(2.71828^(-0.009*L2951)) + 0.0001*L2951*L2951 - 0.0432*L2951 + 4.7166)/3),2), " ")</f>
        <v>4.45</v>
      </c>
      <c r="O2951">
        <f>IFERROR(MAX(MIN(ROUND(N2951*(Q2951/P2951),2),4.5),1.9)," ")</f>
        <v>4.1900000000000004</v>
      </c>
      <c r="P2951">
        <f>13.098*F2951^-1.237</f>
        <v>1.848126358345322</v>
      </c>
      <c r="Q2951">
        <f>13.098*M2951^-1.237</f>
        <v>1.7398848163449427</v>
      </c>
      <c r="R2951" s="5">
        <f>IFERROR(ROUND(MAX(MIN((-105.4*LN(O2951) + 163.83),95),10),0)," ")</f>
        <v>13</v>
      </c>
      <c r="S2951" s="5" t="str">
        <f>IFERROR(CONCATENATE("(",R2951,",",ROUND((1.2*W2951),2),")")," ")</f>
        <v>(13,6.13)</v>
      </c>
      <c r="T2951">
        <f>R2951-L2951</f>
        <v>3</v>
      </c>
      <c r="U2951" s="7" t="str">
        <f>IF((AND(T2951=0,H2951&gt;=L2951)),"Don’t change bids","OK")</f>
        <v>OK</v>
      </c>
      <c r="V2951" t="e">
        <f>IF((MATCH(F2951,W2951,0)),"Same","Diff")</f>
        <v>#N/A</v>
      </c>
      <c r="W2951" s="5">
        <f>ROUND(M2951,2)</f>
        <v>5.1100000000000003</v>
      </c>
      <c r="X2951" s="5">
        <v>5.1100000000000003</v>
      </c>
    </row>
    <row r="2952" spans="1:24" x14ac:dyDescent="0.25">
      <c r="A2952" t="s">
        <v>24</v>
      </c>
      <c r="B2952" t="s">
        <v>1090</v>
      </c>
      <c r="C2952" t="s">
        <v>1278</v>
      </c>
      <c r="D2952" t="s">
        <v>1087</v>
      </c>
      <c r="E2952" t="s">
        <v>1280</v>
      </c>
      <c r="F2952" s="5">
        <v>9.26</v>
      </c>
      <c r="G2952" s="9">
        <v>0.1</v>
      </c>
      <c r="H2952" s="6">
        <f>G2952*100</f>
        <v>10</v>
      </c>
      <c r="I2952" t="s">
        <v>9822</v>
      </c>
      <c r="J2952" t="s">
        <v>10766</v>
      </c>
      <c r="K2952">
        <v>16</v>
      </c>
      <c r="L2952">
        <v>16</v>
      </c>
      <c r="M2952">
        <f>(F2952*(1+0.05))</f>
        <v>9.7230000000000008</v>
      </c>
      <c r="N2952">
        <f>IFERROR(ROUND(( (-1.208*LN(L2952) + 7.5474 + 4.6991*(2.71828^(-0.009*L2952)) + 0.0001*L2952*L2952 - 0.0432*L2952 + 4.7166)/3),2), " ")</f>
        <v>4.1100000000000003</v>
      </c>
      <c r="O2952">
        <f>IFERROR(MAX(MIN(ROUND(N2952*(Q2952/P2952),2),4.5),1.9)," ")</f>
        <v>3.87</v>
      </c>
      <c r="P2952">
        <f>13.098*F2952^-1.237</f>
        <v>0.83465537707178628</v>
      </c>
      <c r="Q2952">
        <f>13.098*M2952^-1.237</f>
        <v>0.78577106532264485</v>
      </c>
      <c r="R2952" s="5">
        <f>IFERROR(ROUND(MAX(MIN((-105.4*LN(O2952) + 163.83),95),10),0)," ")</f>
        <v>21</v>
      </c>
      <c r="S2952" s="5" t="str">
        <f>IFERROR(CONCATENATE("(",R2952,",",ROUND((1.2*W2952),2),")")," ")</f>
        <v>(21,11.66)</v>
      </c>
      <c r="T2952">
        <f>R2952-L2952</f>
        <v>5</v>
      </c>
      <c r="U2952" s="7" t="str">
        <f>IF((AND(T2952=0,H2952&gt;=L2952)),"Don’t change bids","OK")</f>
        <v>OK</v>
      </c>
      <c r="V2952" t="e">
        <f>IF((MATCH(F2952,W2952,0)),"Same","Diff")</f>
        <v>#N/A</v>
      </c>
      <c r="W2952" s="5">
        <f>ROUND(M2952,2)</f>
        <v>9.7200000000000006</v>
      </c>
      <c r="X2952" s="5">
        <v>9.7200000000000006</v>
      </c>
    </row>
    <row r="2953" spans="1:24" x14ac:dyDescent="0.25">
      <c r="A2953" t="s">
        <v>24</v>
      </c>
      <c r="B2953" t="s">
        <v>1085</v>
      </c>
      <c r="C2953" t="s">
        <v>1278</v>
      </c>
      <c r="D2953" t="s">
        <v>1087</v>
      </c>
      <c r="E2953" t="s">
        <v>1280</v>
      </c>
      <c r="F2953" s="5">
        <v>9.26</v>
      </c>
      <c r="G2953" s="9">
        <v>0.1</v>
      </c>
      <c r="H2953" s="6">
        <f>G2953*100</f>
        <v>10</v>
      </c>
      <c r="I2953" t="s">
        <v>9822</v>
      </c>
      <c r="J2953" t="s">
        <v>10766</v>
      </c>
      <c r="K2953">
        <v>16</v>
      </c>
      <c r="L2953">
        <v>16</v>
      </c>
      <c r="M2953">
        <f>(F2953*(1+0.05))</f>
        <v>9.7230000000000008</v>
      </c>
      <c r="N2953">
        <f>IFERROR(ROUND(( (-1.208*LN(L2953) + 7.5474 + 4.6991*(2.71828^(-0.009*L2953)) + 0.0001*L2953*L2953 - 0.0432*L2953 + 4.7166)/3),2), " ")</f>
        <v>4.1100000000000003</v>
      </c>
      <c r="O2953">
        <f>IFERROR(MAX(MIN(ROUND(N2953*(Q2953/P2953),2),4.5),1.9)," ")</f>
        <v>3.87</v>
      </c>
      <c r="P2953">
        <f>13.098*F2953^-1.237</f>
        <v>0.83465537707178628</v>
      </c>
      <c r="Q2953">
        <f>13.098*M2953^-1.237</f>
        <v>0.78577106532264485</v>
      </c>
      <c r="R2953" s="5">
        <f>IFERROR(ROUND(MAX(MIN((-105.4*LN(O2953) + 163.83),95),10),0)," ")</f>
        <v>21</v>
      </c>
      <c r="S2953" s="5" t="str">
        <f>IFERROR(CONCATENATE("(",R2953,",",ROUND((1.2*W2953),2),")")," ")</f>
        <v>(21,11.66)</v>
      </c>
      <c r="T2953">
        <f>R2953-L2953</f>
        <v>5</v>
      </c>
      <c r="U2953" s="7" t="str">
        <f>IF((AND(T2953=0,H2953&gt;=L2953)),"Don’t change bids","OK")</f>
        <v>OK</v>
      </c>
      <c r="V2953" t="e">
        <f>IF((MATCH(F2953,W2953,0)),"Same","Diff")</f>
        <v>#N/A</v>
      </c>
      <c r="W2953" s="5">
        <f>ROUND(M2953,2)</f>
        <v>9.7200000000000006</v>
      </c>
      <c r="X2953" s="5">
        <v>9.7200000000000006</v>
      </c>
    </row>
    <row r="2954" spans="1:24" x14ac:dyDescent="0.25">
      <c r="A2954" t="s">
        <v>24</v>
      </c>
      <c r="B2954" t="s">
        <v>3703</v>
      </c>
      <c r="C2954" t="s">
        <v>1026</v>
      </c>
      <c r="D2954" t="s">
        <v>3704</v>
      </c>
      <c r="E2954" t="s">
        <v>1028</v>
      </c>
      <c r="F2954" s="5">
        <v>4.34</v>
      </c>
      <c r="G2954" s="9">
        <v>0.1</v>
      </c>
      <c r="H2954" s="6">
        <f>G2954*100</f>
        <v>10</v>
      </c>
      <c r="I2954" t="s">
        <v>9774</v>
      </c>
      <c r="J2954" t="s">
        <v>10766</v>
      </c>
      <c r="K2954">
        <v>10</v>
      </c>
      <c r="L2954">
        <v>10</v>
      </c>
      <c r="M2954">
        <f>(F2954*(1+0.05))</f>
        <v>4.5570000000000004</v>
      </c>
      <c r="N2954">
        <f>IFERROR(ROUND(( (-1.208*LN(L2954) + 7.5474 + 4.6991*(2.71828^(-0.009*L2954)) + 0.0001*L2954*L2954 - 0.0432*L2954 + 4.7166)/3),2), " ")</f>
        <v>4.45</v>
      </c>
      <c r="O2954">
        <f>IFERROR(MAX(MIN(ROUND(N2954*(Q2954/P2954),2),4.5),1.9)," ")</f>
        <v>4.1900000000000004</v>
      </c>
      <c r="P2954">
        <f>13.098*F2954^-1.237</f>
        <v>2.1312293613546363</v>
      </c>
      <c r="Q2954">
        <f>13.098*M2954^-1.237</f>
        <v>2.0064069695372009</v>
      </c>
      <c r="R2954" s="5">
        <f>IFERROR(ROUND(MAX(MIN((-105.4*LN(O2954) + 163.83),95),10),0)," ")</f>
        <v>13</v>
      </c>
      <c r="S2954" s="5" t="str">
        <f>IFERROR(CONCATENATE("(",R2954,",",ROUND((1.2*W2954),2),")")," ")</f>
        <v>(13,5.47)</v>
      </c>
      <c r="T2954">
        <f>R2954-L2954</f>
        <v>3</v>
      </c>
      <c r="U2954" s="7" t="str">
        <f>IF((AND(T2954=0,H2954&gt;=L2954)),"Don’t change bids","OK")</f>
        <v>OK</v>
      </c>
      <c r="V2954" t="e">
        <f>IF((MATCH(F2954,W2954,0)),"Same","Diff")</f>
        <v>#N/A</v>
      </c>
      <c r="W2954" s="5">
        <f>ROUND(M2954,2)</f>
        <v>4.5599999999999996</v>
      </c>
      <c r="X2954" s="5">
        <v>4.5599999999999996</v>
      </c>
    </row>
    <row r="2955" spans="1:24" x14ac:dyDescent="0.25">
      <c r="A2955" t="s">
        <v>24</v>
      </c>
      <c r="B2955" t="s">
        <v>3705</v>
      </c>
      <c r="C2955" t="s">
        <v>1603</v>
      </c>
      <c r="D2955" t="s">
        <v>3706</v>
      </c>
      <c r="E2955" t="s">
        <v>1528</v>
      </c>
      <c r="F2955" s="5">
        <v>5.47</v>
      </c>
      <c r="G2955" s="9">
        <v>0.1</v>
      </c>
      <c r="H2955" s="6">
        <f>G2955*100</f>
        <v>10</v>
      </c>
      <c r="I2955" t="s">
        <v>9916</v>
      </c>
      <c r="J2955" t="s">
        <v>10766</v>
      </c>
      <c r="K2955">
        <v>16</v>
      </c>
      <c r="L2955">
        <v>16</v>
      </c>
      <c r="M2955">
        <f>(F2955*(1+0.05))</f>
        <v>5.7435</v>
      </c>
      <c r="N2955">
        <f>IFERROR(ROUND(( (-1.208*LN(L2955) + 7.5474 + 4.6991*(2.71828^(-0.009*L2955)) + 0.0001*L2955*L2955 - 0.0432*L2955 + 4.7166)/3),2), " ")</f>
        <v>4.1100000000000003</v>
      </c>
      <c r="O2955">
        <f>IFERROR(MAX(MIN(ROUND(N2955*(Q2955/P2955),2),4.5),1.9)," ")</f>
        <v>3.87</v>
      </c>
      <c r="P2955">
        <f>13.098*F2955^-1.237</f>
        <v>1.6007173912143631</v>
      </c>
      <c r="Q2955">
        <f>13.098*M2955^-1.237</f>
        <v>1.5069661615165213</v>
      </c>
      <c r="R2955" s="5">
        <f>IFERROR(ROUND(MAX(MIN((-105.4*LN(O2955) + 163.83),95),10),0)," ")</f>
        <v>21</v>
      </c>
      <c r="S2955" s="5" t="str">
        <f>IFERROR(CONCATENATE("(",R2955,",",ROUND((1.2*W2955),2),")")," ")</f>
        <v>(21,6.89)</v>
      </c>
      <c r="T2955">
        <f>R2955-L2955</f>
        <v>5</v>
      </c>
      <c r="U2955" s="7" t="str">
        <f>IF((AND(T2955=0,H2955&gt;=L2955)),"Don’t change bids","OK")</f>
        <v>OK</v>
      </c>
      <c r="V2955" t="e">
        <f>IF((MATCH(F2955,W2955,0)),"Same","Diff")</f>
        <v>#N/A</v>
      </c>
      <c r="W2955" s="5">
        <f>ROUND(M2955,2)</f>
        <v>5.74</v>
      </c>
      <c r="X2955" s="5">
        <v>5.74</v>
      </c>
    </row>
    <row r="2956" spans="1:24" x14ac:dyDescent="0.25">
      <c r="A2956" t="s">
        <v>24</v>
      </c>
      <c r="B2956" t="s">
        <v>3707</v>
      </c>
      <c r="C2956" t="s">
        <v>1603</v>
      </c>
      <c r="D2956" t="s">
        <v>3706</v>
      </c>
      <c r="E2956" t="s">
        <v>1528</v>
      </c>
      <c r="F2956" s="5">
        <v>5.47</v>
      </c>
      <c r="G2956" s="9">
        <v>0.1</v>
      </c>
      <c r="H2956" s="6">
        <f>G2956*100</f>
        <v>10</v>
      </c>
      <c r="I2956" t="s">
        <v>9916</v>
      </c>
      <c r="J2956" t="s">
        <v>10766</v>
      </c>
      <c r="K2956">
        <v>16</v>
      </c>
      <c r="L2956">
        <v>16</v>
      </c>
      <c r="M2956">
        <f>(F2956*(1+0.05))</f>
        <v>5.7435</v>
      </c>
      <c r="N2956">
        <f>IFERROR(ROUND(( (-1.208*LN(L2956) + 7.5474 + 4.6991*(2.71828^(-0.009*L2956)) + 0.0001*L2956*L2956 - 0.0432*L2956 + 4.7166)/3),2), " ")</f>
        <v>4.1100000000000003</v>
      </c>
      <c r="O2956">
        <f>IFERROR(MAX(MIN(ROUND(N2956*(Q2956/P2956),2),4.5),1.9)," ")</f>
        <v>3.87</v>
      </c>
      <c r="P2956">
        <f>13.098*F2956^-1.237</f>
        <v>1.6007173912143631</v>
      </c>
      <c r="Q2956">
        <f>13.098*M2956^-1.237</f>
        <v>1.5069661615165213</v>
      </c>
      <c r="R2956" s="5">
        <f>IFERROR(ROUND(MAX(MIN((-105.4*LN(O2956) + 163.83),95),10),0)," ")</f>
        <v>21</v>
      </c>
      <c r="S2956" s="5" t="str">
        <f>IFERROR(CONCATENATE("(",R2956,",",ROUND((1.2*W2956),2),")")," ")</f>
        <v>(21,6.89)</v>
      </c>
      <c r="T2956">
        <f>R2956-L2956</f>
        <v>5</v>
      </c>
      <c r="U2956" s="7" t="str">
        <f>IF((AND(T2956=0,H2956&gt;=L2956)),"Don’t change bids","OK")</f>
        <v>OK</v>
      </c>
      <c r="V2956" t="e">
        <f>IF((MATCH(F2956,W2956,0)),"Same","Diff")</f>
        <v>#N/A</v>
      </c>
      <c r="W2956" s="5">
        <f>ROUND(M2956,2)</f>
        <v>5.74</v>
      </c>
      <c r="X2956" s="5">
        <v>5.74</v>
      </c>
    </row>
    <row r="2957" spans="1:24" x14ac:dyDescent="0.25">
      <c r="A2957" t="s">
        <v>24</v>
      </c>
      <c r="B2957" t="s">
        <v>3708</v>
      </c>
      <c r="C2957" t="s">
        <v>1603</v>
      </c>
      <c r="D2957" t="s">
        <v>3706</v>
      </c>
      <c r="E2957" t="s">
        <v>1528</v>
      </c>
      <c r="F2957" s="5">
        <v>5.47</v>
      </c>
      <c r="G2957" s="9">
        <v>0.1</v>
      </c>
      <c r="H2957" s="6">
        <f>G2957*100</f>
        <v>10</v>
      </c>
      <c r="I2957" t="s">
        <v>9916</v>
      </c>
      <c r="J2957" t="s">
        <v>10766</v>
      </c>
      <c r="K2957">
        <v>16</v>
      </c>
      <c r="L2957">
        <v>16</v>
      </c>
      <c r="M2957">
        <f>(F2957*(1+0.05))</f>
        <v>5.7435</v>
      </c>
      <c r="N2957">
        <f>IFERROR(ROUND(( (-1.208*LN(L2957) + 7.5474 + 4.6991*(2.71828^(-0.009*L2957)) + 0.0001*L2957*L2957 - 0.0432*L2957 + 4.7166)/3),2), " ")</f>
        <v>4.1100000000000003</v>
      </c>
      <c r="O2957">
        <f>IFERROR(MAX(MIN(ROUND(N2957*(Q2957/P2957),2),4.5),1.9)," ")</f>
        <v>3.87</v>
      </c>
      <c r="P2957">
        <f>13.098*F2957^-1.237</f>
        <v>1.6007173912143631</v>
      </c>
      <c r="Q2957">
        <f>13.098*M2957^-1.237</f>
        <v>1.5069661615165213</v>
      </c>
      <c r="R2957" s="5">
        <f>IFERROR(ROUND(MAX(MIN((-105.4*LN(O2957) + 163.83),95),10),0)," ")</f>
        <v>21</v>
      </c>
      <c r="S2957" s="5" t="str">
        <f>IFERROR(CONCATENATE("(",R2957,",",ROUND((1.2*W2957),2),")")," ")</f>
        <v>(21,6.89)</v>
      </c>
      <c r="T2957">
        <f>R2957-L2957</f>
        <v>5</v>
      </c>
      <c r="U2957" s="7" t="str">
        <f>IF((AND(T2957=0,H2957&gt;=L2957)),"Don’t change bids","OK")</f>
        <v>OK</v>
      </c>
      <c r="V2957" t="e">
        <f>IF((MATCH(F2957,W2957,0)),"Same","Diff")</f>
        <v>#N/A</v>
      </c>
      <c r="W2957" s="5">
        <f>ROUND(M2957,2)</f>
        <v>5.74</v>
      </c>
      <c r="X2957" s="5">
        <v>5.74</v>
      </c>
    </row>
    <row r="2958" spans="1:24" x14ac:dyDescent="0.25">
      <c r="A2958" t="s">
        <v>24</v>
      </c>
      <c r="B2958" t="s">
        <v>3709</v>
      </c>
      <c r="C2958" t="s">
        <v>1603</v>
      </c>
      <c r="D2958" t="s">
        <v>3710</v>
      </c>
      <c r="E2958" t="s">
        <v>1528</v>
      </c>
      <c r="F2958" s="5">
        <v>5.47</v>
      </c>
      <c r="G2958" s="9">
        <v>0.1</v>
      </c>
      <c r="H2958" s="6">
        <f>G2958*100</f>
        <v>10</v>
      </c>
      <c r="I2958" t="s">
        <v>9916</v>
      </c>
      <c r="J2958" t="s">
        <v>10766</v>
      </c>
      <c r="K2958">
        <v>16</v>
      </c>
      <c r="L2958">
        <v>16</v>
      </c>
      <c r="M2958">
        <f>(F2958*(1+0.05))</f>
        <v>5.7435</v>
      </c>
      <c r="N2958">
        <f>IFERROR(ROUND(( (-1.208*LN(L2958) + 7.5474 + 4.6991*(2.71828^(-0.009*L2958)) + 0.0001*L2958*L2958 - 0.0432*L2958 + 4.7166)/3),2), " ")</f>
        <v>4.1100000000000003</v>
      </c>
      <c r="O2958">
        <f>IFERROR(MAX(MIN(ROUND(N2958*(Q2958/P2958),2),4.5),1.9)," ")</f>
        <v>3.87</v>
      </c>
      <c r="P2958">
        <f>13.098*F2958^-1.237</f>
        <v>1.6007173912143631</v>
      </c>
      <c r="Q2958">
        <f>13.098*M2958^-1.237</f>
        <v>1.5069661615165213</v>
      </c>
      <c r="R2958" s="5">
        <f>IFERROR(ROUND(MAX(MIN((-105.4*LN(O2958) + 163.83),95),10),0)," ")</f>
        <v>21</v>
      </c>
      <c r="S2958" s="5" t="str">
        <f>IFERROR(CONCATENATE("(",R2958,",",ROUND((1.2*W2958),2),")")," ")</f>
        <v>(21,6.89)</v>
      </c>
      <c r="T2958">
        <f>R2958-L2958</f>
        <v>5</v>
      </c>
      <c r="U2958" s="7" t="str">
        <f>IF((AND(T2958=0,H2958&gt;=L2958)),"Don’t change bids","OK")</f>
        <v>OK</v>
      </c>
      <c r="V2958" t="e">
        <f>IF((MATCH(F2958,W2958,0)),"Same","Diff")</f>
        <v>#N/A</v>
      </c>
      <c r="W2958" s="5">
        <f>ROUND(M2958,2)</f>
        <v>5.74</v>
      </c>
      <c r="X2958" s="5">
        <v>5.74</v>
      </c>
    </row>
    <row r="2959" spans="1:24" x14ac:dyDescent="0.25">
      <c r="A2959" t="s">
        <v>24</v>
      </c>
      <c r="B2959" t="s">
        <v>3711</v>
      </c>
      <c r="C2959" t="s">
        <v>1603</v>
      </c>
      <c r="D2959" t="s">
        <v>3706</v>
      </c>
      <c r="E2959" t="s">
        <v>3712</v>
      </c>
      <c r="F2959" s="5">
        <v>3.01</v>
      </c>
      <c r="G2959" s="9">
        <v>0.1</v>
      </c>
      <c r="H2959" s="6">
        <f>G2959*100</f>
        <v>10</v>
      </c>
      <c r="I2959" t="s">
        <v>10227</v>
      </c>
      <c r="J2959" t="s">
        <v>10766</v>
      </c>
      <c r="K2959">
        <v>10</v>
      </c>
      <c r="L2959">
        <v>10</v>
      </c>
      <c r="M2959">
        <f>(F2959*(1+0.05))</f>
        <v>3.1604999999999999</v>
      </c>
      <c r="N2959">
        <f>IFERROR(ROUND(( (-1.208*LN(L2959) + 7.5474 + 4.6991*(2.71828^(-0.009*L2959)) + 0.0001*L2959*L2959 - 0.0432*L2959 + 4.7166)/3),2), " ")</f>
        <v>4.45</v>
      </c>
      <c r="O2959">
        <f>IFERROR(MAX(MIN(ROUND(N2959*(Q2959/P2959),2),4.5),1.9)," ")</f>
        <v>4.1900000000000004</v>
      </c>
      <c r="P2959">
        <f>13.098*F2959^-1.237</f>
        <v>3.3513380009613742</v>
      </c>
      <c r="Q2959">
        <f>13.098*M2959^-1.237</f>
        <v>3.1550559711366843</v>
      </c>
      <c r="R2959" s="5">
        <f>IFERROR(ROUND(MAX(MIN((-105.4*LN(O2959) + 163.83),95),10),0)," ")</f>
        <v>13</v>
      </c>
      <c r="S2959" s="5" t="str">
        <f>IFERROR(CONCATENATE("(",R2959,",",ROUND((1.2*W2959),2),")")," ")</f>
        <v>(13,3.79)</v>
      </c>
      <c r="T2959">
        <f>R2959-L2959</f>
        <v>3</v>
      </c>
      <c r="U2959" s="7" t="str">
        <f>IF((AND(T2959=0,H2959&gt;=L2959)),"Don’t change bids","OK")</f>
        <v>OK</v>
      </c>
      <c r="V2959" t="e">
        <f>IF((MATCH(F2959,W2959,0)),"Same","Diff")</f>
        <v>#N/A</v>
      </c>
      <c r="W2959" s="5">
        <f>ROUND(M2959,2)</f>
        <v>3.16</v>
      </c>
      <c r="X2959" s="5">
        <v>3.16</v>
      </c>
    </row>
    <row r="2960" spans="1:24" x14ac:dyDescent="0.25">
      <c r="A2960" t="s">
        <v>24</v>
      </c>
      <c r="B2960" t="s">
        <v>3713</v>
      </c>
      <c r="C2960" t="s">
        <v>1603</v>
      </c>
      <c r="D2960" t="s">
        <v>3706</v>
      </c>
      <c r="E2960" t="s">
        <v>1528</v>
      </c>
      <c r="F2960" s="5">
        <v>5.47</v>
      </c>
      <c r="G2960" s="9">
        <v>0.1</v>
      </c>
      <c r="H2960" s="6">
        <f>G2960*100</f>
        <v>10</v>
      </c>
      <c r="I2960" t="s">
        <v>9916</v>
      </c>
      <c r="J2960" t="s">
        <v>10766</v>
      </c>
      <c r="K2960">
        <v>16</v>
      </c>
      <c r="L2960">
        <v>16</v>
      </c>
      <c r="M2960">
        <f>(F2960*(1+0.05))</f>
        <v>5.7435</v>
      </c>
      <c r="N2960">
        <f>IFERROR(ROUND(( (-1.208*LN(L2960) + 7.5474 + 4.6991*(2.71828^(-0.009*L2960)) + 0.0001*L2960*L2960 - 0.0432*L2960 + 4.7166)/3),2), " ")</f>
        <v>4.1100000000000003</v>
      </c>
      <c r="O2960">
        <f>IFERROR(MAX(MIN(ROUND(N2960*(Q2960/P2960),2),4.5),1.9)," ")</f>
        <v>3.87</v>
      </c>
      <c r="P2960">
        <f>13.098*F2960^-1.237</f>
        <v>1.6007173912143631</v>
      </c>
      <c r="Q2960">
        <f>13.098*M2960^-1.237</f>
        <v>1.5069661615165213</v>
      </c>
      <c r="R2960" s="5">
        <f>IFERROR(ROUND(MAX(MIN((-105.4*LN(O2960) + 163.83),95),10),0)," ")</f>
        <v>21</v>
      </c>
      <c r="S2960" s="5" t="str">
        <f>IFERROR(CONCATENATE("(",R2960,",",ROUND((1.2*W2960),2),")")," ")</f>
        <v>(21,6.89)</v>
      </c>
      <c r="T2960">
        <f>R2960-L2960</f>
        <v>5</v>
      </c>
      <c r="U2960" s="7" t="str">
        <f>IF((AND(T2960=0,H2960&gt;=L2960)),"Don’t change bids","OK")</f>
        <v>OK</v>
      </c>
      <c r="V2960" t="e">
        <f>IF((MATCH(F2960,W2960,0)),"Same","Diff")</f>
        <v>#N/A</v>
      </c>
      <c r="W2960" s="5">
        <f>ROUND(M2960,2)</f>
        <v>5.74</v>
      </c>
      <c r="X2960" s="5">
        <v>5.74</v>
      </c>
    </row>
    <row r="2961" spans="1:24" x14ac:dyDescent="0.25">
      <c r="A2961" t="s">
        <v>24</v>
      </c>
      <c r="B2961" t="s">
        <v>3714</v>
      </c>
      <c r="C2961" t="s">
        <v>1603</v>
      </c>
      <c r="D2961" t="s">
        <v>3706</v>
      </c>
      <c r="E2961" t="s">
        <v>3715</v>
      </c>
      <c r="F2961" s="5">
        <v>4.9000000000000004</v>
      </c>
      <c r="G2961" s="9">
        <v>0.1</v>
      </c>
      <c r="H2961" s="6">
        <f>G2961*100</f>
        <v>10</v>
      </c>
      <c r="I2961" t="s">
        <v>10228</v>
      </c>
      <c r="J2961" t="s">
        <v>10766</v>
      </c>
      <c r="K2961">
        <v>10</v>
      </c>
      <c r="L2961">
        <v>10</v>
      </c>
      <c r="M2961">
        <f>(F2961*(1+0.05))</f>
        <v>5.1450000000000005</v>
      </c>
      <c r="N2961">
        <f>IFERROR(ROUND(( (-1.208*LN(L2961) + 7.5474 + 4.6991*(2.71828^(-0.009*L2961)) + 0.0001*L2961*L2961 - 0.0432*L2961 + 4.7166)/3),2), " ")</f>
        <v>4.45</v>
      </c>
      <c r="O2961">
        <f>IFERROR(MAX(MIN(ROUND(N2961*(Q2961/P2961),2),4.5),1.9)," ")</f>
        <v>4.1900000000000004</v>
      </c>
      <c r="P2961">
        <f>13.098*F2961^-1.237</f>
        <v>1.8341398005702092</v>
      </c>
      <c r="Q2961">
        <f>13.098*M2961^-1.237</f>
        <v>1.7267174268988885</v>
      </c>
      <c r="R2961" s="5">
        <f>IFERROR(ROUND(MAX(MIN((-105.4*LN(O2961) + 163.83),95),10),0)," ")</f>
        <v>13</v>
      </c>
      <c r="S2961" s="5" t="str">
        <f>IFERROR(CONCATENATE("(",R2961,",",ROUND((1.2*W2961),2),")")," ")</f>
        <v>(13,6.18)</v>
      </c>
      <c r="T2961">
        <f>R2961-L2961</f>
        <v>3</v>
      </c>
      <c r="U2961" s="7" t="str">
        <f>IF((AND(T2961=0,H2961&gt;=L2961)),"Don’t change bids","OK")</f>
        <v>OK</v>
      </c>
      <c r="V2961" t="e">
        <f>IF((MATCH(F2961,W2961,0)),"Same","Diff")</f>
        <v>#N/A</v>
      </c>
      <c r="W2961" s="5">
        <f>ROUND(M2961,2)</f>
        <v>5.15</v>
      </c>
      <c r="X2961" s="5">
        <v>5.15</v>
      </c>
    </row>
    <row r="2962" spans="1:24" x14ac:dyDescent="0.25">
      <c r="A2962" t="s">
        <v>24</v>
      </c>
      <c r="B2962" t="s">
        <v>3716</v>
      </c>
      <c r="C2962" t="s">
        <v>1026</v>
      </c>
      <c r="D2962" t="s">
        <v>3717</v>
      </c>
      <c r="E2962" t="s">
        <v>1028</v>
      </c>
      <c r="F2962" s="5">
        <v>4.34</v>
      </c>
      <c r="G2962" s="9">
        <v>0.1</v>
      </c>
      <c r="H2962" s="6">
        <f>G2962*100</f>
        <v>10</v>
      </c>
      <c r="I2962" t="s">
        <v>9774</v>
      </c>
      <c r="J2962" t="s">
        <v>10766</v>
      </c>
      <c r="K2962">
        <v>10</v>
      </c>
      <c r="L2962">
        <v>10</v>
      </c>
      <c r="M2962">
        <f>(F2962*(1+0.05))</f>
        <v>4.5570000000000004</v>
      </c>
      <c r="N2962">
        <f>IFERROR(ROUND(( (-1.208*LN(L2962) + 7.5474 + 4.6991*(2.71828^(-0.009*L2962)) + 0.0001*L2962*L2962 - 0.0432*L2962 + 4.7166)/3),2), " ")</f>
        <v>4.45</v>
      </c>
      <c r="O2962">
        <f>IFERROR(MAX(MIN(ROUND(N2962*(Q2962/P2962),2),4.5),1.9)," ")</f>
        <v>4.1900000000000004</v>
      </c>
      <c r="P2962">
        <f>13.098*F2962^-1.237</f>
        <v>2.1312293613546363</v>
      </c>
      <c r="Q2962">
        <f>13.098*M2962^-1.237</f>
        <v>2.0064069695372009</v>
      </c>
      <c r="R2962" s="5">
        <f>IFERROR(ROUND(MAX(MIN((-105.4*LN(O2962) + 163.83),95),10),0)," ")</f>
        <v>13</v>
      </c>
      <c r="S2962" s="5" t="str">
        <f>IFERROR(CONCATENATE("(",R2962,",",ROUND((1.2*W2962),2),")")," ")</f>
        <v>(13,5.47)</v>
      </c>
      <c r="T2962">
        <f>R2962-L2962</f>
        <v>3</v>
      </c>
      <c r="U2962" s="7" t="str">
        <f>IF((AND(T2962=0,H2962&gt;=L2962)),"Don’t change bids","OK")</f>
        <v>OK</v>
      </c>
      <c r="V2962" t="e">
        <f>IF((MATCH(F2962,W2962,0)),"Same","Diff")</f>
        <v>#N/A</v>
      </c>
      <c r="W2962" s="5">
        <f>ROUND(M2962,2)</f>
        <v>4.5599999999999996</v>
      </c>
      <c r="X2962" s="5">
        <v>4.5599999999999996</v>
      </c>
    </row>
    <row r="2963" spans="1:24" x14ac:dyDescent="0.25">
      <c r="A2963" t="s">
        <v>24</v>
      </c>
      <c r="B2963" t="s">
        <v>3718</v>
      </c>
      <c r="C2963" t="s">
        <v>1603</v>
      </c>
      <c r="D2963" t="s">
        <v>3719</v>
      </c>
      <c r="E2963" t="s">
        <v>1528</v>
      </c>
      <c r="F2963" s="5">
        <v>5.47</v>
      </c>
      <c r="G2963" s="9">
        <v>0.1</v>
      </c>
      <c r="H2963" s="6">
        <f>G2963*100</f>
        <v>10</v>
      </c>
      <c r="I2963" t="s">
        <v>9916</v>
      </c>
      <c r="J2963" t="s">
        <v>10766</v>
      </c>
      <c r="K2963">
        <v>16</v>
      </c>
      <c r="L2963">
        <v>16</v>
      </c>
      <c r="M2963">
        <f>(F2963*(1+0.05))</f>
        <v>5.7435</v>
      </c>
      <c r="N2963">
        <f>IFERROR(ROUND(( (-1.208*LN(L2963) + 7.5474 + 4.6991*(2.71828^(-0.009*L2963)) + 0.0001*L2963*L2963 - 0.0432*L2963 + 4.7166)/3),2), " ")</f>
        <v>4.1100000000000003</v>
      </c>
      <c r="O2963">
        <f>IFERROR(MAX(MIN(ROUND(N2963*(Q2963/P2963),2),4.5),1.9)," ")</f>
        <v>3.87</v>
      </c>
      <c r="P2963">
        <f>13.098*F2963^-1.237</f>
        <v>1.6007173912143631</v>
      </c>
      <c r="Q2963">
        <f>13.098*M2963^-1.237</f>
        <v>1.5069661615165213</v>
      </c>
      <c r="R2963" s="5">
        <f>IFERROR(ROUND(MAX(MIN((-105.4*LN(O2963) + 163.83),95),10),0)," ")</f>
        <v>21</v>
      </c>
      <c r="S2963" s="5" t="str">
        <f>IFERROR(CONCATENATE("(",R2963,",",ROUND((1.2*W2963),2),")")," ")</f>
        <v>(21,6.89)</v>
      </c>
      <c r="T2963">
        <f>R2963-L2963</f>
        <v>5</v>
      </c>
      <c r="U2963" s="7" t="str">
        <f>IF((AND(T2963=0,H2963&gt;=L2963)),"Don’t change bids","OK")</f>
        <v>OK</v>
      </c>
      <c r="V2963" t="e">
        <f>IF((MATCH(F2963,W2963,0)),"Same","Diff")</f>
        <v>#N/A</v>
      </c>
      <c r="W2963" s="5">
        <f>ROUND(M2963,2)</f>
        <v>5.74</v>
      </c>
      <c r="X2963" s="5">
        <v>5.74</v>
      </c>
    </row>
    <row r="2964" spans="1:24" x14ac:dyDescent="0.25">
      <c r="A2964" t="s">
        <v>24</v>
      </c>
      <c r="B2964" t="s">
        <v>3720</v>
      </c>
      <c r="C2964" t="s">
        <v>1603</v>
      </c>
      <c r="D2964" t="s">
        <v>3719</v>
      </c>
      <c r="E2964" t="s">
        <v>1528</v>
      </c>
      <c r="F2964" s="5">
        <v>5.47</v>
      </c>
      <c r="G2964" s="9">
        <v>0.1</v>
      </c>
      <c r="H2964" s="6">
        <f>G2964*100</f>
        <v>10</v>
      </c>
      <c r="I2964" t="s">
        <v>9916</v>
      </c>
      <c r="J2964" t="s">
        <v>10766</v>
      </c>
      <c r="K2964">
        <v>16</v>
      </c>
      <c r="L2964">
        <v>16</v>
      </c>
      <c r="M2964">
        <f>(F2964*(1+0.05))</f>
        <v>5.7435</v>
      </c>
      <c r="N2964">
        <f>IFERROR(ROUND(( (-1.208*LN(L2964) + 7.5474 + 4.6991*(2.71828^(-0.009*L2964)) + 0.0001*L2964*L2964 - 0.0432*L2964 + 4.7166)/3),2), " ")</f>
        <v>4.1100000000000003</v>
      </c>
      <c r="O2964">
        <f>IFERROR(MAX(MIN(ROUND(N2964*(Q2964/P2964),2),4.5),1.9)," ")</f>
        <v>3.87</v>
      </c>
      <c r="P2964">
        <f>13.098*F2964^-1.237</f>
        <v>1.6007173912143631</v>
      </c>
      <c r="Q2964">
        <f>13.098*M2964^-1.237</f>
        <v>1.5069661615165213</v>
      </c>
      <c r="R2964" s="5">
        <f>IFERROR(ROUND(MAX(MIN((-105.4*LN(O2964) + 163.83),95),10),0)," ")</f>
        <v>21</v>
      </c>
      <c r="S2964" s="5" t="str">
        <f>IFERROR(CONCATENATE("(",R2964,",",ROUND((1.2*W2964),2),")")," ")</f>
        <v>(21,6.89)</v>
      </c>
      <c r="T2964">
        <f>R2964-L2964</f>
        <v>5</v>
      </c>
      <c r="U2964" s="7" t="str">
        <f>IF((AND(T2964=0,H2964&gt;=L2964)),"Don’t change bids","OK")</f>
        <v>OK</v>
      </c>
      <c r="V2964" t="e">
        <f>IF((MATCH(F2964,W2964,0)),"Same","Diff")</f>
        <v>#N/A</v>
      </c>
      <c r="W2964" s="5">
        <f>ROUND(M2964,2)</f>
        <v>5.74</v>
      </c>
      <c r="X2964" s="5">
        <v>5.74</v>
      </c>
    </row>
    <row r="2965" spans="1:24" x14ac:dyDescent="0.25">
      <c r="A2965" t="s">
        <v>24</v>
      </c>
      <c r="B2965" t="s">
        <v>3721</v>
      </c>
      <c r="C2965" t="s">
        <v>1603</v>
      </c>
      <c r="D2965" t="s">
        <v>3722</v>
      </c>
      <c r="E2965" t="s">
        <v>1528</v>
      </c>
      <c r="F2965" s="5">
        <v>5.47</v>
      </c>
      <c r="G2965" s="9">
        <v>0.1</v>
      </c>
      <c r="H2965" s="6">
        <f>G2965*100</f>
        <v>10</v>
      </c>
      <c r="I2965" t="s">
        <v>9916</v>
      </c>
      <c r="J2965" t="s">
        <v>10766</v>
      </c>
      <c r="K2965">
        <v>16</v>
      </c>
      <c r="L2965">
        <v>16</v>
      </c>
      <c r="M2965">
        <f>(F2965*(1+0.05))</f>
        <v>5.7435</v>
      </c>
      <c r="N2965">
        <f>IFERROR(ROUND(( (-1.208*LN(L2965) + 7.5474 + 4.6991*(2.71828^(-0.009*L2965)) + 0.0001*L2965*L2965 - 0.0432*L2965 + 4.7166)/3),2), " ")</f>
        <v>4.1100000000000003</v>
      </c>
      <c r="O2965">
        <f>IFERROR(MAX(MIN(ROUND(N2965*(Q2965/P2965),2),4.5),1.9)," ")</f>
        <v>3.87</v>
      </c>
      <c r="P2965">
        <f>13.098*F2965^-1.237</f>
        <v>1.6007173912143631</v>
      </c>
      <c r="Q2965">
        <f>13.098*M2965^-1.237</f>
        <v>1.5069661615165213</v>
      </c>
      <c r="R2965" s="5">
        <f>IFERROR(ROUND(MAX(MIN((-105.4*LN(O2965) + 163.83),95),10),0)," ")</f>
        <v>21</v>
      </c>
      <c r="S2965" s="5" t="str">
        <f>IFERROR(CONCATENATE("(",R2965,",",ROUND((1.2*W2965),2),")")," ")</f>
        <v>(21,6.89)</v>
      </c>
      <c r="T2965">
        <f>R2965-L2965</f>
        <v>5</v>
      </c>
      <c r="U2965" s="7" t="str">
        <f>IF((AND(T2965=0,H2965&gt;=L2965)),"Don’t change bids","OK")</f>
        <v>OK</v>
      </c>
      <c r="V2965" t="e">
        <f>IF((MATCH(F2965,W2965,0)),"Same","Diff")</f>
        <v>#N/A</v>
      </c>
      <c r="W2965" s="5">
        <f>ROUND(M2965,2)</f>
        <v>5.74</v>
      </c>
      <c r="X2965" s="5">
        <v>5.74</v>
      </c>
    </row>
    <row r="2966" spans="1:24" x14ac:dyDescent="0.25">
      <c r="A2966" t="s">
        <v>24</v>
      </c>
      <c r="B2966" t="s">
        <v>3723</v>
      </c>
      <c r="C2966" t="s">
        <v>1603</v>
      </c>
      <c r="D2966" t="s">
        <v>3722</v>
      </c>
      <c r="E2966" t="s">
        <v>1528</v>
      </c>
      <c r="F2966" s="5">
        <v>5.47</v>
      </c>
      <c r="G2966" s="9">
        <v>0.1</v>
      </c>
      <c r="H2966" s="6">
        <f>G2966*100</f>
        <v>10</v>
      </c>
      <c r="I2966" t="s">
        <v>9916</v>
      </c>
      <c r="J2966" t="s">
        <v>10766</v>
      </c>
      <c r="K2966">
        <v>16</v>
      </c>
      <c r="L2966">
        <v>16</v>
      </c>
      <c r="M2966">
        <f>(F2966*(1+0.05))</f>
        <v>5.7435</v>
      </c>
      <c r="N2966">
        <f>IFERROR(ROUND(( (-1.208*LN(L2966) + 7.5474 + 4.6991*(2.71828^(-0.009*L2966)) + 0.0001*L2966*L2966 - 0.0432*L2966 + 4.7166)/3),2), " ")</f>
        <v>4.1100000000000003</v>
      </c>
      <c r="O2966">
        <f>IFERROR(MAX(MIN(ROUND(N2966*(Q2966/P2966),2),4.5),1.9)," ")</f>
        <v>3.87</v>
      </c>
      <c r="P2966">
        <f>13.098*F2966^-1.237</f>
        <v>1.6007173912143631</v>
      </c>
      <c r="Q2966">
        <f>13.098*M2966^-1.237</f>
        <v>1.5069661615165213</v>
      </c>
      <c r="R2966" s="5">
        <f>IFERROR(ROUND(MAX(MIN((-105.4*LN(O2966) + 163.83),95),10),0)," ")</f>
        <v>21</v>
      </c>
      <c r="S2966" s="5" t="str">
        <f>IFERROR(CONCATENATE("(",R2966,",",ROUND((1.2*W2966),2),")")," ")</f>
        <v>(21,6.89)</v>
      </c>
      <c r="T2966">
        <f>R2966-L2966</f>
        <v>5</v>
      </c>
      <c r="U2966" s="7" t="str">
        <f>IF((AND(T2966=0,H2966&gt;=L2966)),"Don’t change bids","OK")</f>
        <v>OK</v>
      </c>
      <c r="V2966" t="e">
        <f>IF((MATCH(F2966,W2966,0)),"Same","Diff")</f>
        <v>#N/A</v>
      </c>
      <c r="W2966" s="5">
        <f>ROUND(M2966,2)</f>
        <v>5.74</v>
      </c>
      <c r="X2966" s="5">
        <v>5.74</v>
      </c>
    </row>
    <row r="2967" spans="1:24" x14ac:dyDescent="0.25">
      <c r="A2967" t="s">
        <v>24</v>
      </c>
      <c r="B2967" t="s">
        <v>3724</v>
      </c>
      <c r="C2967" t="s">
        <v>1603</v>
      </c>
      <c r="D2967" t="s">
        <v>3722</v>
      </c>
      <c r="E2967" t="s">
        <v>1528</v>
      </c>
      <c r="F2967" s="5">
        <v>5.47</v>
      </c>
      <c r="G2967" s="9">
        <v>0.1</v>
      </c>
      <c r="H2967" s="6">
        <f>G2967*100</f>
        <v>10</v>
      </c>
      <c r="I2967" t="s">
        <v>9916</v>
      </c>
      <c r="J2967" t="s">
        <v>10766</v>
      </c>
      <c r="K2967">
        <v>16</v>
      </c>
      <c r="L2967">
        <v>16</v>
      </c>
      <c r="M2967">
        <f>(F2967*(1+0.05))</f>
        <v>5.7435</v>
      </c>
      <c r="N2967">
        <f>IFERROR(ROUND(( (-1.208*LN(L2967) + 7.5474 + 4.6991*(2.71828^(-0.009*L2967)) + 0.0001*L2967*L2967 - 0.0432*L2967 + 4.7166)/3),2), " ")</f>
        <v>4.1100000000000003</v>
      </c>
      <c r="O2967">
        <f>IFERROR(MAX(MIN(ROUND(N2967*(Q2967/P2967),2),4.5),1.9)," ")</f>
        <v>3.87</v>
      </c>
      <c r="P2967">
        <f>13.098*F2967^-1.237</f>
        <v>1.6007173912143631</v>
      </c>
      <c r="Q2967">
        <f>13.098*M2967^-1.237</f>
        <v>1.5069661615165213</v>
      </c>
      <c r="R2967" s="5">
        <f>IFERROR(ROUND(MAX(MIN((-105.4*LN(O2967) + 163.83),95),10),0)," ")</f>
        <v>21</v>
      </c>
      <c r="S2967" s="5" t="str">
        <f>IFERROR(CONCATENATE("(",R2967,",",ROUND((1.2*W2967),2),")")," ")</f>
        <v>(21,6.89)</v>
      </c>
      <c r="T2967">
        <f>R2967-L2967</f>
        <v>5</v>
      </c>
      <c r="U2967" s="7" t="str">
        <f>IF((AND(T2967=0,H2967&gt;=L2967)),"Don’t change bids","OK")</f>
        <v>OK</v>
      </c>
      <c r="V2967" t="e">
        <f>IF((MATCH(F2967,W2967,0)),"Same","Diff")</f>
        <v>#N/A</v>
      </c>
      <c r="W2967" s="5">
        <f>ROUND(M2967,2)</f>
        <v>5.74</v>
      </c>
      <c r="X2967" s="5">
        <v>5.74</v>
      </c>
    </row>
    <row r="2968" spans="1:24" x14ac:dyDescent="0.25">
      <c r="A2968" t="s">
        <v>24</v>
      </c>
      <c r="B2968" t="s">
        <v>3725</v>
      </c>
      <c r="C2968" t="s">
        <v>1603</v>
      </c>
      <c r="D2968" t="s">
        <v>3722</v>
      </c>
      <c r="E2968" t="s">
        <v>1528</v>
      </c>
      <c r="F2968" s="5">
        <v>5.47</v>
      </c>
      <c r="G2968" s="9">
        <v>0.1</v>
      </c>
      <c r="H2968" s="6">
        <f>G2968*100</f>
        <v>10</v>
      </c>
      <c r="I2968" t="s">
        <v>9916</v>
      </c>
      <c r="J2968" t="s">
        <v>10766</v>
      </c>
      <c r="K2968">
        <v>16</v>
      </c>
      <c r="L2968">
        <v>16</v>
      </c>
      <c r="M2968">
        <f>(F2968*(1+0.05))</f>
        <v>5.7435</v>
      </c>
      <c r="N2968">
        <f>IFERROR(ROUND(( (-1.208*LN(L2968) + 7.5474 + 4.6991*(2.71828^(-0.009*L2968)) + 0.0001*L2968*L2968 - 0.0432*L2968 + 4.7166)/3),2), " ")</f>
        <v>4.1100000000000003</v>
      </c>
      <c r="O2968">
        <f>IFERROR(MAX(MIN(ROUND(N2968*(Q2968/P2968),2),4.5),1.9)," ")</f>
        <v>3.87</v>
      </c>
      <c r="P2968">
        <f>13.098*F2968^-1.237</f>
        <v>1.6007173912143631</v>
      </c>
      <c r="Q2968">
        <f>13.098*M2968^-1.237</f>
        <v>1.5069661615165213</v>
      </c>
      <c r="R2968" s="5">
        <f>IFERROR(ROUND(MAX(MIN((-105.4*LN(O2968) + 163.83),95),10),0)," ")</f>
        <v>21</v>
      </c>
      <c r="S2968" s="5" t="str">
        <f>IFERROR(CONCATENATE("(",R2968,",",ROUND((1.2*W2968),2),")")," ")</f>
        <v>(21,6.89)</v>
      </c>
      <c r="T2968">
        <f>R2968-L2968</f>
        <v>5</v>
      </c>
      <c r="U2968" s="7" t="str">
        <f>IF((AND(T2968=0,H2968&gt;=L2968)),"Don’t change bids","OK")</f>
        <v>OK</v>
      </c>
      <c r="V2968" t="e">
        <f>IF((MATCH(F2968,W2968,0)),"Same","Diff")</f>
        <v>#N/A</v>
      </c>
      <c r="W2968" s="5">
        <f>ROUND(M2968,2)</f>
        <v>5.74</v>
      </c>
      <c r="X2968" s="5">
        <v>5.74</v>
      </c>
    </row>
    <row r="2969" spans="1:24" x14ac:dyDescent="0.25">
      <c r="A2969" t="s">
        <v>24</v>
      </c>
      <c r="B2969" t="s">
        <v>3726</v>
      </c>
      <c r="C2969" t="s">
        <v>1603</v>
      </c>
      <c r="D2969" t="s">
        <v>3719</v>
      </c>
      <c r="E2969" t="s">
        <v>1528</v>
      </c>
      <c r="F2969" s="5">
        <v>5.47</v>
      </c>
      <c r="G2969" s="9">
        <v>0.1</v>
      </c>
      <c r="H2969" s="6">
        <f>G2969*100</f>
        <v>10</v>
      </c>
      <c r="I2969" t="s">
        <v>9916</v>
      </c>
      <c r="J2969" t="s">
        <v>10766</v>
      </c>
      <c r="K2969">
        <v>16</v>
      </c>
      <c r="L2969">
        <v>16</v>
      </c>
      <c r="M2969">
        <f>(F2969*(1+0.05))</f>
        <v>5.7435</v>
      </c>
      <c r="N2969">
        <f>IFERROR(ROUND(( (-1.208*LN(L2969) + 7.5474 + 4.6991*(2.71828^(-0.009*L2969)) + 0.0001*L2969*L2969 - 0.0432*L2969 + 4.7166)/3),2), " ")</f>
        <v>4.1100000000000003</v>
      </c>
      <c r="O2969">
        <f>IFERROR(MAX(MIN(ROUND(N2969*(Q2969/P2969),2),4.5),1.9)," ")</f>
        <v>3.87</v>
      </c>
      <c r="P2969">
        <f>13.098*F2969^-1.237</f>
        <v>1.6007173912143631</v>
      </c>
      <c r="Q2969">
        <f>13.098*M2969^-1.237</f>
        <v>1.5069661615165213</v>
      </c>
      <c r="R2969" s="5">
        <f>IFERROR(ROUND(MAX(MIN((-105.4*LN(O2969) + 163.83),95),10),0)," ")</f>
        <v>21</v>
      </c>
      <c r="S2969" s="5" t="str">
        <f>IFERROR(CONCATENATE("(",R2969,",",ROUND((1.2*W2969),2),")")," ")</f>
        <v>(21,6.89)</v>
      </c>
      <c r="T2969">
        <f>R2969-L2969</f>
        <v>5</v>
      </c>
      <c r="U2969" s="7" t="str">
        <f>IF((AND(T2969=0,H2969&gt;=L2969)),"Don’t change bids","OK")</f>
        <v>OK</v>
      </c>
      <c r="V2969" t="e">
        <f>IF((MATCH(F2969,W2969,0)),"Same","Diff")</f>
        <v>#N/A</v>
      </c>
      <c r="W2969" s="5">
        <f>ROUND(M2969,2)</f>
        <v>5.74</v>
      </c>
      <c r="X2969" s="5">
        <v>5.74</v>
      </c>
    </row>
    <row r="2970" spans="1:24" x14ac:dyDescent="0.25">
      <c r="A2970" t="s">
        <v>24</v>
      </c>
      <c r="B2970" t="s">
        <v>3727</v>
      </c>
      <c r="C2970" t="s">
        <v>1026</v>
      </c>
      <c r="D2970" t="s">
        <v>3728</v>
      </c>
      <c r="E2970" t="s">
        <v>1028</v>
      </c>
      <c r="F2970" s="5">
        <v>4.34</v>
      </c>
      <c r="G2970" s="9">
        <v>0.1</v>
      </c>
      <c r="H2970" s="6">
        <f>G2970*100</f>
        <v>10</v>
      </c>
      <c r="I2970" t="s">
        <v>9774</v>
      </c>
      <c r="J2970" t="s">
        <v>10766</v>
      </c>
      <c r="K2970">
        <v>10</v>
      </c>
      <c r="L2970">
        <v>10</v>
      </c>
      <c r="M2970">
        <f>(F2970*(1+0.05))</f>
        <v>4.5570000000000004</v>
      </c>
      <c r="N2970">
        <f>IFERROR(ROUND(( (-1.208*LN(L2970) + 7.5474 + 4.6991*(2.71828^(-0.009*L2970)) + 0.0001*L2970*L2970 - 0.0432*L2970 + 4.7166)/3),2), " ")</f>
        <v>4.45</v>
      </c>
      <c r="O2970">
        <f>IFERROR(MAX(MIN(ROUND(N2970*(Q2970/P2970),2),4.5),1.9)," ")</f>
        <v>4.1900000000000004</v>
      </c>
      <c r="P2970">
        <f>13.098*F2970^-1.237</f>
        <v>2.1312293613546363</v>
      </c>
      <c r="Q2970">
        <f>13.098*M2970^-1.237</f>
        <v>2.0064069695372009</v>
      </c>
      <c r="R2970" s="5">
        <f>IFERROR(ROUND(MAX(MIN((-105.4*LN(O2970) + 163.83),95),10),0)," ")</f>
        <v>13</v>
      </c>
      <c r="S2970" s="5" t="str">
        <f>IFERROR(CONCATENATE("(",R2970,",",ROUND((1.2*W2970),2),")")," ")</f>
        <v>(13,5.47)</v>
      </c>
      <c r="T2970">
        <f>R2970-L2970</f>
        <v>3</v>
      </c>
      <c r="U2970" s="7" t="str">
        <f>IF((AND(T2970=0,H2970&gt;=L2970)),"Don’t change bids","OK")</f>
        <v>OK</v>
      </c>
      <c r="V2970" t="e">
        <f>IF((MATCH(F2970,W2970,0)),"Same","Diff")</f>
        <v>#N/A</v>
      </c>
      <c r="W2970" s="5">
        <f>ROUND(M2970,2)</f>
        <v>4.5599999999999996</v>
      </c>
      <c r="X2970" s="5">
        <v>4.5599999999999996</v>
      </c>
    </row>
    <row r="2971" spans="1:24" x14ac:dyDescent="0.25">
      <c r="A2971" t="s">
        <v>24</v>
      </c>
      <c r="B2971" t="s">
        <v>3729</v>
      </c>
      <c r="C2971" t="s">
        <v>1026</v>
      </c>
      <c r="D2971" t="s">
        <v>3728</v>
      </c>
      <c r="E2971" t="s">
        <v>1028</v>
      </c>
      <c r="F2971" s="5">
        <v>4.34</v>
      </c>
      <c r="G2971" s="9">
        <v>0.1</v>
      </c>
      <c r="H2971" s="6">
        <f>G2971*100</f>
        <v>10</v>
      </c>
      <c r="I2971" t="s">
        <v>9774</v>
      </c>
      <c r="J2971" t="s">
        <v>10766</v>
      </c>
      <c r="K2971">
        <v>10</v>
      </c>
      <c r="L2971">
        <v>10</v>
      </c>
      <c r="M2971">
        <f>(F2971*(1+0.05))</f>
        <v>4.5570000000000004</v>
      </c>
      <c r="N2971">
        <f>IFERROR(ROUND(( (-1.208*LN(L2971) + 7.5474 + 4.6991*(2.71828^(-0.009*L2971)) + 0.0001*L2971*L2971 - 0.0432*L2971 + 4.7166)/3),2), " ")</f>
        <v>4.45</v>
      </c>
      <c r="O2971">
        <f>IFERROR(MAX(MIN(ROUND(N2971*(Q2971/P2971),2),4.5),1.9)," ")</f>
        <v>4.1900000000000004</v>
      </c>
      <c r="P2971">
        <f>13.098*F2971^-1.237</f>
        <v>2.1312293613546363</v>
      </c>
      <c r="Q2971">
        <f>13.098*M2971^-1.237</f>
        <v>2.0064069695372009</v>
      </c>
      <c r="R2971" s="5">
        <f>IFERROR(ROUND(MAX(MIN((-105.4*LN(O2971) + 163.83),95),10),0)," ")</f>
        <v>13</v>
      </c>
      <c r="S2971" s="5" t="str">
        <f>IFERROR(CONCATENATE("(",R2971,",",ROUND((1.2*W2971),2),")")," ")</f>
        <v>(13,5.47)</v>
      </c>
      <c r="T2971">
        <f>R2971-L2971</f>
        <v>3</v>
      </c>
      <c r="U2971" s="7" t="str">
        <f>IF((AND(T2971=0,H2971&gt;=L2971)),"Don’t change bids","OK")</f>
        <v>OK</v>
      </c>
      <c r="V2971" t="e">
        <f>IF((MATCH(F2971,W2971,0)),"Same","Diff")</f>
        <v>#N/A</v>
      </c>
      <c r="W2971" s="5">
        <f>ROUND(M2971,2)</f>
        <v>4.5599999999999996</v>
      </c>
      <c r="X2971" s="5">
        <v>4.5599999999999996</v>
      </c>
    </row>
    <row r="2972" spans="1:24" x14ac:dyDescent="0.25">
      <c r="A2972" t="s">
        <v>24</v>
      </c>
      <c r="B2972" t="s">
        <v>3730</v>
      </c>
      <c r="C2972" t="s">
        <v>1062</v>
      </c>
      <c r="D2972" t="s">
        <v>3731</v>
      </c>
      <c r="E2972" t="s">
        <v>2138</v>
      </c>
      <c r="F2972" s="5">
        <v>2.2599999999999998</v>
      </c>
      <c r="G2972" s="9">
        <v>0.1</v>
      </c>
      <c r="H2972" s="6">
        <f>G2972*100</f>
        <v>10</v>
      </c>
      <c r="I2972" t="s">
        <v>10128</v>
      </c>
      <c r="J2972" t="s">
        <v>10766</v>
      </c>
      <c r="K2972">
        <v>10</v>
      </c>
      <c r="L2972">
        <v>10</v>
      </c>
      <c r="M2972">
        <f>(F2972*(1+0.05))</f>
        <v>2.3729999999999998</v>
      </c>
      <c r="N2972">
        <f>IFERROR(ROUND(( (-1.208*LN(L2972) + 7.5474 + 4.6991*(2.71828^(-0.009*L2972)) + 0.0001*L2972*L2972 - 0.0432*L2972 + 4.7166)/3),2), " ")</f>
        <v>4.45</v>
      </c>
      <c r="O2972">
        <f>IFERROR(MAX(MIN(ROUND(N2972*(Q2972/P2972),2),4.5),1.9)," ")</f>
        <v>4.1900000000000004</v>
      </c>
      <c r="P2972">
        <f>13.098*F2972^-1.237</f>
        <v>4.7771936556493833</v>
      </c>
      <c r="Q2972">
        <f>13.098*M2972^-1.237</f>
        <v>4.4974017434854954</v>
      </c>
      <c r="R2972" s="5">
        <f>IFERROR(ROUND(MAX(MIN((-105.4*LN(O2972) + 163.83),95),10),0)," ")</f>
        <v>13</v>
      </c>
      <c r="S2972" s="5" t="str">
        <f>IFERROR(CONCATENATE("(",R2972,",",ROUND((1.2*W2972),2),")")," ")</f>
        <v>(13,2.84)</v>
      </c>
      <c r="T2972">
        <f>R2972-L2972</f>
        <v>3</v>
      </c>
      <c r="U2972" s="7" t="str">
        <f>IF((AND(T2972=0,H2972&gt;=L2972)),"Don’t change bids","OK")</f>
        <v>OK</v>
      </c>
      <c r="V2972" t="e">
        <f>IF((MATCH(F2972,W2972,0)),"Same","Diff")</f>
        <v>#N/A</v>
      </c>
      <c r="W2972" s="5">
        <f>ROUND(M2972,2)</f>
        <v>2.37</v>
      </c>
      <c r="X2972" s="5">
        <v>2.37</v>
      </c>
    </row>
    <row r="2973" spans="1:24" x14ac:dyDescent="0.25">
      <c r="A2973" t="s">
        <v>24</v>
      </c>
      <c r="B2973" t="s">
        <v>3732</v>
      </c>
      <c r="C2973" t="s">
        <v>1026</v>
      </c>
      <c r="D2973" t="s">
        <v>3728</v>
      </c>
      <c r="E2973" t="s">
        <v>2951</v>
      </c>
      <c r="F2973" s="5">
        <v>3.59</v>
      </c>
      <c r="G2973" s="9">
        <v>0.1</v>
      </c>
      <c r="H2973" s="6">
        <f>G2973*100</f>
        <v>10</v>
      </c>
      <c r="I2973" t="s">
        <v>10133</v>
      </c>
      <c r="J2973" t="s">
        <v>10766</v>
      </c>
      <c r="K2973">
        <v>10</v>
      </c>
      <c r="L2973">
        <v>10</v>
      </c>
      <c r="M2973">
        <f>(F2973*(1+0.05))</f>
        <v>3.7694999999999999</v>
      </c>
      <c r="N2973">
        <f>IFERROR(ROUND(( (-1.208*LN(L2973) + 7.5474 + 4.6991*(2.71828^(-0.009*L2973)) + 0.0001*L2973*L2973 - 0.0432*L2973 + 4.7166)/3),2), " ")</f>
        <v>4.45</v>
      </c>
      <c r="O2973">
        <f>IFERROR(MAX(MIN(ROUND(N2973*(Q2973/P2973),2),4.5),1.9)," ")</f>
        <v>4.1900000000000004</v>
      </c>
      <c r="P2973">
        <f>13.098*F2973^-1.237</f>
        <v>2.6949651483294987</v>
      </c>
      <c r="Q2973">
        <f>13.098*M2973^-1.237</f>
        <v>2.5371257333050634</v>
      </c>
      <c r="R2973" s="5">
        <f>IFERROR(ROUND(MAX(MIN((-105.4*LN(O2973) + 163.83),95),10),0)," ")</f>
        <v>13</v>
      </c>
      <c r="S2973" s="5" t="str">
        <f>IFERROR(CONCATENATE("(",R2973,",",ROUND((1.2*W2973),2),")")," ")</f>
        <v>(13,4.52)</v>
      </c>
      <c r="T2973">
        <f>R2973-L2973</f>
        <v>3</v>
      </c>
      <c r="U2973" s="7" t="str">
        <f>IF((AND(T2973=0,H2973&gt;=L2973)),"Don’t change bids","OK")</f>
        <v>OK</v>
      </c>
      <c r="V2973" t="e">
        <f>IF((MATCH(F2973,W2973,0)),"Same","Diff")</f>
        <v>#N/A</v>
      </c>
      <c r="W2973" s="5">
        <f>ROUND(M2973,2)</f>
        <v>3.77</v>
      </c>
      <c r="X2973" s="5">
        <v>3.77</v>
      </c>
    </row>
    <row r="2974" spans="1:24" x14ac:dyDescent="0.25">
      <c r="A2974" t="s">
        <v>24</v>
      </c>
      <c r="B2974" t="s">
        <v>3733</v>
      </c>
      <c r="C2974" t="s">
        <v>1026</v>
      </c>
      <c r="D2974" t="s">
        <v>3734</v>
      </c>
      <c r="E2974" t="s">
        <v>1028</v>
      </c>
      <c r="F2974" s="5">
        <v>4.34</v>
      </c>
      <c r="G2974" s="9">
        <v>0.1</v>
      </c>
      <c r="H2974" s="6">
        <f>G2974*100</f>
        <v>10</v>
      </c>
      <c r="I2974" t="s">
        <v>9774</v>
      </c>
      <c r="J2974" t="s">
        <v>10766</v>
      </c>
      <c r="K2974">
        <v>10</v>
      </c>
      <c r="L2974">
        <v>10</v>
      </c>
      <c r="M2974">
        <f>(F2974*(1+0.05))</f>
        <v>4.5570000000000004</v>
      </c>
      <c r="N2974">
        <f>IFERROR(ROUND(( (-1.208*LN(L2974) + 7.5474 + 4.6991*(2.71828^(-0.009*L2974)) + 0.0001*L2974*L2974 - 0.0432*L2974 + 4.7166)/3),2), " ")</f>
        <v>4.45</v>
      </c>
      <c r="O2974">
        <f>IFERROR(MAX(MIN(ROUND(N2974*(Q2974/P2974),2),4.5),1.9)," ")</f>
        <v>4.1900000000000004</v>
      </c>
      <c r="P2974">
        <f>13.098*F2974^-1.237</f>
        <v>2.1312293613546363</v>
      </c>
      <c r="Q2974">
        <f>13.098*M2974^-1.237</f>
        <v>2.0064069695372009</v>
      </c>
      <c r="R2974" s="5">
        <f>IFERROR(ROUND(MAX(MIN((-105.4*LN(O2974) + 163.83),95),10),0)," ")</f>
        <v>13</v>
      </c>
      <c r="S2974" s="5" t="str">
        <f>IFERROR(CONCATENATE("(",R2974,",",ROUND((1.2*W2974),2),")")," ")</f>
        <v>(13,5.47)</v>
      </c>
      <c r="T2974">
        <f>R2974-L2974</f>
        <v>3</v>
      </c>
      <c r="U2974" s="7" t="str">
        <f>IF((AND(T2974=0,H2974&gt;=L2974)),"Don’t change bids","OK")</f>
        <v>OK</v>
      </c>
      <c r="V2974" t="e">
        <f>IF((MATCH(F2974,W2974,0)),"Same","Diff")</f>
        <v>#N/A</v>
      </c>
      <c r="W2974" s="5">
        <f>ROUND(M2974,2)</f>
        <v>4.5599999999999996</v>
      </c>
      <c r="X2974" s="5">
        <v>4.5599999999999996</v>
      </c>
    </row>
    <row r="2975" spans="1:24" x14ac:dyDescent="0.25">
      <c r="A2975" t="s">
        <v>24</v>
      </c>
      <c r="B2975" t="s">
        <v>3735</v>
      </c>
      <c r="C2975" t="s">
        <v>1026</v>
      </c>
      <c r="D2975" t="s">
        <v>3736</v>
      </c>
      <c r="E2975" t="s">
        <v>1028</v>
      </c>
      <c r="F2975" s="5">
        <v>4.34</v>
      </c>
      <c r="G2975" s="9">
        <v>0.1</v>
      </c>
      <c r="H2975" s="6">
        <f>G2975*100</f>
        <v>10</v>
      </c>
      <c r="I2975" t="s">
        <v>9774</v>
      </c>
      <c r="J2975" t="s">
        <v>10766</v>
      </c>
      <c r="K2975">
        <v>10</v>
      </c>
      <c r="L2975">
        <v>10</v>
      </c>
      <c r="M2975">
        <f>(F2975*(1+0.05))</f>
        <v>4.5570000000000004</v>
      </c>
      <c r="N2975">
        <f>IFERROR(ROUND(( (-1.208*LN(L2975) + 7.5474 + 4.6991*(2.71828^(-0.009*L2975)) + 0.0001*L2975*L2975 - 0.0432*L2975 + 4.7166)/3),2), " ")</f>
        <v>4.45</v>
      </c>
      <c r="O2975">
        <f>IFERROR(MAX(MIN(ROUND(N2975*(Q2975/P2975),2),4.5),1.9)," ")</f>
        <v>4.1900000000000004</v>
      </c>
      <c r="P2975">
        <f>13.098*F2975^-1.237</f>
        <v>2.1312293613546363</v>
      </c>
      <c r="Q2975">
        <f>13.098*M2975^-1.237</f>
        <v>2.0064069695372009</v>
      </c>
      <c r="R2975" s="5">
        <f>IFERROR(ROUND(MAX(MIN((-105.4*LN(O2975) + 163.83),95),10),0)," ")</f>
        <v>13</v>
      </c>
      <c r="S2975" s="5" t="str">
        <f>IFERROR(CONCATENATE("(",R2975,",",ROUND((1.2*W2975),2),")")," ")</f>
        <v>(13,5.47)</v>
      </c>
      <c r="T2975">
        <f>R2975-L2975</f>
        <v>3</v>
      </c>
      <c r="U2975" s="7" t="str">
        <f>IF((AND(T2975=0,H2975&gt;=L2975)),"Don’t change bids","OK")</f>
        <v>OK</v>
      </c>
      <c r="V2975" t="e">
        <f>IF((MATCH(F2975,W2975,0)),"Same","Diff")</f>
        <v>#N/A</v>
      </c>
      <c r="W2975" s="5">
        <f>ROUND(M2975,2)</f>
        <v>4.5599999999999996</v>
      </c>
      <c r="X2975" s="5">
        <v>4.5599999999999996</v>
      </c>
    </row>
    <row r="2976" spans="1:24" x14ac:dyDescent="0.25">
      <c r="A2976" t="s">
        <v>24</v>
      </c>
      <c r="B2976" t="s">
        <v>3737</v>
      </c>
      <c r="C2976" t="s">
        <v>1026</v>
      </c>
      <c r="D2976" t="s">
        <v>3738</v>
      </c>
      <c r="E2976" t="s">
        <v>818</v>
      </c>
      <c r="F2976" s="5">
        <v>2.7</v>
      </c>
      <c r="G2976" s="9">
        <v>0.1</v>
      </c>
      <c r="H2976" s="6">
        <f>G2976*100</f>
        <v>10</v>
      </c>
      <c r="I2976" t="s">
        <v>10086</v>
      </c>
      <c r="J2976" t="s">
        <v>10766</v>
      </c>
      <c r="K2976">
        <v>10</v>
      </c>
      <c r="L2976">
        <v>10</v>
      </c>
      <c r="M2976">
        <f>(F2976*(1+0.05))</f>
        <v>2.8350000000000004</v>
      </c>
      <c r="N2976">
        <f>IFERROR(ROUND(( (-1.208*LN(L2976) + 7.5474 + 4.6991*(2.71828^(-0.009*L2976)) + 0.0001*L2976*L2976 - 0.0432*L2976 + 4.7166)/3),2), " ")</f>
        <v>4.45</v>
      </c>
      <c r="O2976">
        <f>IFERROR(MAX(MIN(ROUND(N2976*(Q2976/P2976),2),4.5),1.9)," ")</f>
        <v>4.1900000000000004</v>
      </c>
      <c r="P2976">
        <f>13.098*F2976^-1.237</f>
        <v>3.8336107114123301</v>
      </c>
      <c r="Q2976">
        <f>13.098*M2976^-1.237</f>
        <v>3.6090828088916576</v>
      </c>
      <c r="R2976" s="5">
        <f>IFERROR(ROUND(MAX(MIN((-105.4*LN(O2976) + 163.83),95),10),0)," ")</f>
        <v>13</v>
      </c>
      <c r="S2976" s="5" t="str">
        <f>IFERROR(CONCATENATE("(",R2976,",",ROUND((1.2*W2976),2),")")," ")</f>
        <v>(13,3.41)</v>
      </c>
      <c r="T2976">
        <f>R2976-L2976</f>
        <v>3</v>
      </c>
      <c r="U2976" s="7" t="str">
        <f>IF((AND(T2976=0,H2976&gt;=L2976)),"Don’t change bids","OK")</f>
        <v>OK</v>
      </c>
      <c r="V2976" t="e">
        <f>IF((MATCH(F2976,W2976,0)),"Same","Diff")</f>
        <v>#N/A</v>
      </c>
      <c r="W2976" s="5">
        <f>ROUND(M2976,2)</f>
        <v>2.84</v>
      </c>
      <c r="X2976" s="5">
        <v>2.84</v>
      </c>
    </row>
    <row r="2977" spans="1:24" x14ac:dyDescent="0.25">
      <c r="A2977" t="s">
        <v>24</v>
      </c>
      <c r="B2977" t="s">
        <v>3739</v>
      </c>
      <c r="C2977" t="s">
        <v>1026</v>
      </c>
      <c r="D2977" t="s">
        <v>3740</v>
      </c>
      <c r="E2977" t="s">
        <v>1028</v>
      </c>
      <c r="F2977" s="5">
        <v>4.34</v>
      </c>
      <c r="G2977" s="9">
        <v>0.1</v>
      </c>
      <c r="H2977" s="6">
        <f>G2977*100</f>
        <v>10</v>
      </c>
      <c r="I2977" t="s">
        <v>9774</v>
      </c>
      <c r="J2977" t="s">
        <v>10766</v>
      </c>
      <c r="K2977">
        <v>10</v>
      </c>
      <c r="L2977">
        <v>10</v>
      </c>
      <c r="M2977">
        <f>(F2977*(1+0.05))</f>
        <v>4.5570000000000004</v>
      </c>
      <c r="N2977">
        <f>IFERROR(ROUND(( (-1.208*LN(L2977) + 7.5474 + 4.6991*(2.71828^(-0.009*L2977)) + 0.0001*L2977*L2977 - 0.0432*L2977 + 4.7166)/3),2), " ")</f>
        <v>4.45</v>
      </c>
      <c r="O2977">
        <f>IFERROR(MAX(MIN(ROUND(N2977*(Q2977/P2977),2),4.5),1.9)," ")</f>
        <v>4.1900000000000004</v>
      </c>
      <c r="P2977">
        <f>13.098*F2977^-1.237</f>
        <v>2.1312293613546363</v>
      </c>
      <c r="Q2977">
        <f>13.098*M2977^-1.237</f>
        <v>2.0064069695372009</v>
      </c>
      <c r="R2977" s="5">
        <f>IFERROR(ROUND(MAX(MIN((-105.4*LN(O2977) + 163.83),95),10),0)," ")</f>
        <v>13</v>
      </c>
      <c r="S2977" s="5" t="str">
        <f>IFERROR(CONCATENATE("(",R2977,",",ROUND((1.2*W2977),2),")")," ")</f>
        <v>(13,5.47)</v>
      </c>
      <c r="T2977">
        <f>R2977-L2977</f>
        <v>3</v>
      </c>
      <c r="U2977" s="7" t="str">
        <f>IF((AND(T2977=0,H2977&gt;=L2977)),"Don’t change bids","OK")</f>
        <v>OK</v>
      </c>
      <c r="V2977" t="e">
        <f>IF((MATCH(F2977,W2977,0)),"Same","Diff")</f>
        <v>#N/A</v>
      </c>
      <c r="W2977" s="5">
        <f>ROUND(M2977,2)</f>
        <v>4.5599999999999996</v>
      </c>
      <c r="X2977" s="5">
        <v>4.5599999999999996</v>
      </c>
    </row>
    <row r="2978" spans="1:24" x14ac:dyDescent="0.25">
      <c r="A2978" t="s">
        <v>24</v>
      </c>
      <c r="B2978" t="s">
        <v>3741</v>
      </c>
      <c r="C2978" t="s">
        <v>1026</v>
      </c>
      <c r="D2978" t="s">
        <v>3738</v>
      </c>
      <c r="E2978" t="s">
        <v>3742</v>
      </c>
      <c r="F2978" s="5">
        <v>3.95</v>
      </c>
      <c r="G2978" s="9">
        <v>0.1</v>
      </c>
      <c r="H2978" s="6">
        <f>G2978*100</f>
        <v>10</v>
      </c>
      <c r="I2978" t="s">
        <v>10229</v>
      </c>
      <c r="J2978" t="s">
        <v>10766</v>
      </c>
      <c r="K2978">
        <v>10</v>
      </c>
      <c r="L2978">
        <v>10</v>
      </c>
      <c r="M2978">
        <f>(F2978*(1+0.05))</f>
        <v>4.1475</v>
      </c>
      <c r="N2978">
        <f>IFERROR(ROUND(( (-1.208*LN(L2978) + 7.5474 + 4.6991*(2.71828^(-0.009*L2978)) + 0.0001*L2978*L2978 - 0.0432*L2978 + 4.7166)/3),2), " ")</f>
        <v>4.45</v>
      </c>
      <c r="O2978">
        <f>IFERROR(MAX(MIN(ROUND(N2978*(Q2978/P2978),2),4.5),1.9)," ")</f>
        <v>4.1900000000000004</v>
      </c>
      <c r="P2978">
        <f>13.098*F2978^-1.237</f>
        <v>2.3944974495713165</v>
      </c>
      <c r="Q2978">
        <f>13.098*M2978^-1.237</f>
        <v>2.254255904350551</v>
      </c>
      <c r="R2978" s="5">
        <f>IFERROR(ROUND(MAX(MIN((-105.4*LN(O2978) + 163.83),95),10),0)," ")</f>
        <v>13</v>
      </c>
      <c r="S2978" s="5" t="str">
        <f>IFERROR(CONCATENATE("(",R2978,",",ROUND((1.2*W2978),2),")")," ")</f>
        <v>(13,4.98)</v>
      </c>
      <c r="T2978">
        <f>R2978-L2978</f>
        <v>3</v>
      </c>
      <c r="U2978" s="7" t="str">
        <f>IF((AND(T2978=0,H2978&gt;=L2978)),"Don’t change bids","OK")</f>
        <v>OK</v>
      </c>
      <c r="V2978" t="e">
        <f>IF((MATCH(F2978,W2978,0)),"Same","Diff")</f>
        <v>#N/A</v>
      </c>
      <c r="W2978" s="5">
        <f>ROUND(M2978,2)</f>
        <v>4.1500000000000004</v>
      </c>
      <c r="X2978" s="5">
        <v>4.1500000000000004</v>
      </c>
    </row>
    <row r="2979" spans="1:24" x14ac:dyDescent="0.25">
      <c r="A2979" t="s">
        <v>24</v>
      </c>
      <c r="B2979" t="s">
        <v>3743</v>
      </c>
      <c r="C2979" t="s">
        <v>1026</v>
      </c>
      <c r="D2979" t="s">
        <v>3738</v>
      </c>
      <c r="E2979" t="s">
        <v>3744</v>
      </c>
      <c r="F2979" s="5">
        <v>4.3899999999999997</v>
      </c>
      <c r="G2979" s="9">
        <v>0.1</v>
      </c>
      <c r="H2979" s="6">
        <f>G2979*100</f>
        <v>10</v>
      </c>
      <c r="I2979" t="s">
        <v>10230</v>
      </c>
      <c r="J2979" t="s">
        <v>10766</v>
      </c>
      <c r="K2979">
        <v>10</v>
      </c>
      <c r="L2979">
        <v>10</v>
      </c>
      <c r="M2979">
        <f>(F2979*(1+0.05))</f>
        <v>4.6094999999999997</v>
      </c>
      <c r="N2979">
        <f>IFERROR(ROUND(( (-1.208*LN(L2979) + 7.5474 + 4.6991*(2.71828^(-0.009*L2979)) + 0.0001*L2979*L2979 - 0.0432*L2979 + 4.7166)/3),2), " ")</f>
        <v>4.45</v>
      </c>
      <c r="O2979">
        <f>IFERROR(MAX(MIN(ROUND(N2979*(Q2979/P2979),2),4.5),1.9)," ")</f>
        <v>4.1900000000000004</v>
      </c>
      <c r="P2979">
        <f>13.098*F2979^-1.237</f>
        <v>2.1012434591308726</v>
      </c>
      <c r="Q2979">
        <f>13.098*M2979^-1.237</f>
        <v>1.978177289381434</v>
      </c>
      <c r="R2979" s="5">
        <f>IFERROR(ROUND(MAX(MIN((-105.4*LN(O2979) + 163.83),95),10),0)," ")</f>
        <v>13</v>
      </c>
      <c r="S2979" s="5" t="str">
        <f>IFERROR(CONCATENATE("(",R2979,",",ROUND((1.2*W2979),2),")")," ")</f>
        <v>(13,5.53)</v>
      </c>
      <c r="T2979">
        <f>R2979-L2979</f>
        <v>3</v>
      </c>
      <c r="U2979" s="7" t="str">
        <f>IF((AND(T2979=0,H2979&gt;=L2979)),"Don’t change bids","OK")</f>
        <v>OK</v>
      </c>
      <c r="V2979" t="e">
        <f>IF((MATCH(F2979,W2979,0)),"Same","Diff")</f>
        <v>#N/A</v>
      </c>
      <c r="W2979" s="5">
        <f>ROUND(M2979,2)</f>
        <v>4.6100000000000003</v>
      </c>
      <c r="X2979" s="5">
        <v>4.6100000000000003</v>
      </c>
    </row>
    <row r="2980" spans="1:24" x14ac:dyDescent="0.25">
      <c r="A2980" t="s">
        <v>24</v>
      </c>
      <c r="B2980" t="s">
        <v>3745</v>
      </c>
      <c r="C2980" t="s">
        <v>1026</v>
      </c>
      <c r="D2980" t="s">
        <v>3746</v>
      </c>
      <c r="E2980" t="s">
        <v>1028</v>
      </c>
      <c r="F2980" s="5">
        <v>4.34</v>
      </c>
      <c r="G2980" s="9">
        <v>0.1</v>
      </c>
      <c r="H2980" s="6">
        <f>G2980*100</f>
        <v>10</v>
      </c>
      <c r="I2980" t="s">
        <v>9774</v>
      </c>
      <c r="J2980" t="s">
        <v>10766</v>
      </c>
      <c r="K2980">
        <v>10</v>
      </c>
      <c r="L2980">
        <v>10</v>
      </c>
      <c r="M2980">
        <f>(F2980*(1+0.05))</f>
        <v>4.5570000000000004</v>
      </c>
      <c r="N2980">
        <f>IFERROR(ROUND(( (-1.208*LN(L2980) + 7.5474 + 4.6991*(2.71828^(-0.009*L2980)) + 0.0001*L2980*L2980 - 0.0432*L2980 + 4.7166)/3),2), " ")</f>
        <v>4.45</v>
      </c>
      <c r="O2980">
        <f>IFERROR(MAX(MIN(ROUND(N2980*(Q2980/P2980),2),4.5),1.9)," ")</f>
        <v>4.1900000000000004</v>
      </c>
      <c r="P2980">
        <f>13.098*F2980^-1.237</f>
        <v>2.1312293613546363</v>
      </c>
      <c r="Q2980">
        <f>13.098*M2980^-1.237</f>
        <v>2.0064069695372009</v>
      </c>
      <c r="R2980" s="5">
        <f>IFERROR(ROUND(MAX(MIN((-105.4*LN(O2980) + 163.83),95),10),0)," ")</f>
        <v>13</v>
      </c>
      <c r="S2980" s="5" t="str">
        <f>IFERROR(CONCATENATE("(",R2980,",",ROUND((1.2*W2980),2),")")," ")</f>
        <v>(13,5.47)</v>
      </c>
      <c r="T2980">
        <f>R2980-L2980</f>
        <v>3</v>
      </c>
      <c r="U2980" s="7" t="str">
        <f>IF((AND(T2980=0,H2980&gt;=L2980)),"Don’t change bids","OK")</f>
        <v>OK</v>
      </c>
      <c r="V2980" t="e">
        <f>IF((MATCH(F2980,W2980,0)),"Same","Diff")</f>
        <v>#N/A</v>
      </c>
      <c r="W2980" s="5">
        <f>ROUND(M2980,2)</f>
        <v>4.5599999999999996</v>
      </c>
      <c r="X2980" s="5">
        <v>4.5599999999999996</v>
      </c>
    </row>
    <row r="2981" spans="1:24" x14ac:dyDescent="0.25">
      <c r="A2981" t="s">
        <v>24</v>
      </c>
      <c r="B2981" t="s">
        <v>3747</v>
      </c>
      <c r="C2981" t="s">
        <v>1026</v>
      </c>
      <c r="D2981" t="s">
        <v>3746</v>
      </c>
      <c r="E2981" t="s">
        <v>1028</v>
      </c>
      <c r="F2981" s="5">
        <v>4.34</v>
      </c>
      <c r="G2981" s="9">
        <v>0.1</v>
      </c>
      <c r="H2981" s="6">
        <f>G2981*100</f>
        <v>10</v>
      </c>
      <c r="I2981" t="s">
        <v>9774</v>
      </c>
      <c r="J2981" t="s">
        <v>10766</v>
      </c>
      <c r="K2981">
        <v>10</v>
      </c>
      <c r="L2981">
        <v>10</v>
      </c>
      <c r="M2981">
        <f>(F2981*(1+0.05))</f>
        <v>4.5570000000000004</v>
      </c>
      <c r="N2981">
        <f>IFERROR(ROUND(( (-1.208*LN(L2981) + 7.5474 + 4.6991*(2.71828^(-0.009*L2981)) + 0.0001*L2981*L2981 - 0.0432*L2981 + 4.7166)/3),2), " ")</f>
        <v>4.45</v>
      </c>
      <c r="O2981">
        <f>IFERROR(MAX(MIN(ROUND(N2981*(Q2981/P2981),2),4.5),1.9)," ")</f>
        <v>4.1900000000000004</v>
      </c>
      <c r="P2981">
        <f>13.098*F2981^-1.237</f>
        <v>2.1312293613546363</v>
      </c>
      <c r="Q2981">
        <f>13.098*M2981^-1.237</f>
        <v>2.0064069695372009</v>
      </c>
      <c r="R2981" s="5">
        <f>IFERROR(ROUND(MAX(MIN((-105.4*LN(O2981) + 163.83),95),10),0)," ")</f>
        <v>13</v>
      </c>
      <c r="S2981" s="5" t="str">
        <f>IFERROR(CONCATENATE("(",R2981,",",ROUND((1.2*W2981),2),")")," ")</f>
        <v>(13,5.47)</v>
      </c>
      <c r="T2981">
        <f>R2981-L2981</f>
        <v>3</v>
      </c>
      <c r="U2981" s="7" t="str">
        <f>IF((AND(T2981=0,H2981&gt;=L2981)),"Don’t change bids","OK")</f>
        <v>OK</v>
      </c>
      <c r="V2981" t="e">
        <f>IF((MATCH(F2981,W2981,0)),"Same","Diff")</f>
        <v>#N/A</v>
      </c>
      <c r="W2981" s="5">
        <f>ROUND(M2981,2)</f>
        <v>4.5599999999999996</v>
      </c>
      <c r="X2981" s="5">
        <v>4.5599999999999996</v>
      </c>
    </row>
    <row r="2982" spans="1:24" x14ac:dyDescent="0.25">
      <c r="A2982" t="s">
        <v>24</v>
      </c>
      <c r="B2982" t="s">
        <v>3748</v>
      </c>
      <c r="C2982" t="s">
        <v>1603</v>
      </c>
      <c r="D2982" t="s">
        <v>3749</v>
      </c>
      <c r="E2982" t="s">
        <v>1528</v>
      </c>
      <c r="F2982" s="5">
        <v>5.47</v>
      </c>
      <c r="G2982" s="9">
        <v>0.1</v>
      </c>
      <c r="H2982" s="6">
        <f>G2982*100</f>
        <v>10</v>
      </c>
      <c r="I2982" t="s">
        <v>9916</v>
      </c>
      <c r="J2982" t="s">
        <v>10766</v>
      </c>
      <c r="K2982">
        <v>16</v>
      </c>
      <c r="L2982">
        <v>16</v>
      </c>
      <c r="M2982">
        <f>(F2982*(1+0.05))</f>
        <v>5.7435</v>
      </c>
      <c r="N2982">
        <f>IFERROR(ROUND(( (-1.208*LN(L2982) + 7.5474 + 4.6991*(2.71828^(-0.009*L2982)) + 0.0001*L2982*L2982 - 0.0432*L2982 + 4.7166)/3),2), " ")</f>
        <v>4.1100000000000003</v>
      </c>
      <c r="O2982">
        <f>IFERROR(MAX(MIN(ROUND(N2982*(Q2982/P2982),2),4.5),1.9)," ")</f>
        <v>3.87</v>
      </c>
      <c r="P2982">
        <f>13.098*F2982^-1.237</f>
        <v>1.6007173912143631</v>
      </c>
      <c r="Q2982">
        <f>13.098*M2982^-1.237</f>
        <v>1.5069661615165213</v>
      </c>
      <c r="R2982" s="5">
        <f>IFERROR(ROUND(MAX(MIN((-105.4*LN(O2982) + 163.83),95),10),0)," ")</f>
        <v>21</v>
      </c>
      <c r="S2982" s="5" t="str">
        <f>IFERROR(CONCATENATE("(",R2982,",",ROUND((1.2*W2982),2),")")," ")</f>
        <v>(21,6.89)</v>
      </c>
      <c r="T2982">
        <f>R2982-L2982</f>
        <v>5</v>
      </c>
      <c r="U2982" s="7" t="str">
        <f>IF((AND(T2982=0,H2982&gt;=L2982)),"Don’t change bids","OK")</f>
        <v>OK</v>
      </c>
      <c r="V2982" t="e">
        <f>IF((MATCH(F2982,W2982,0)),"Same","Diff")</f>
        <v>#N/A</v>
      </c>
      <c r="W2982" s="5">
        <f>ROUND(M2982,2)</f>
        <v>5.74</v>
      </c>
      <c r="X2982" s="5">
        <v>5.74</v>
      </c>
    </row>
    <row r="2983" spans="1:24" x14ac:dyDescent="0.25">
      <c r="A2983" t="s">
        <v>24</v>
      </c>
      <c r="B2983" t="s">
        <v>3424</v>
      </c>
      <c r="C2983" t="s">
        <v>1603</v>
      </c>
      <c r="D2983" t="s">
        <v>3749</v>
      </c>
      <c r="E2983" t="s">
        <v>1528</v>
      </c>
      <c r="F2983" s="5">
        <v>5.47</v>
      </c>
      <c r="G2983" s="9">
        <v>0.1</v>
      </c>
      <c r="H2983" s="6">
        <f>G2983*100</f>
        <v>10</v>
      </c>
      <c r="I2983" t="s">
        <v>9916</v>
      </c>
      <c r="J2983" t="s">
        <v>10766</v>
      </c>
      <c r="K2983">
        <v>16</v>
      </c>
      <c r="L2983">
        <v>16</v>
      </c>
      <c r="M2983">
        <f>(F2983*(1+0.05))</f>
        <v>5.7435</v>
      </c>
      <c r="N2983">
        <f>IFERROR(ROUND(( (-1.208*LN(L2983) + 7.5474 + 4.6991*(2.71828^(-0.009*L2983)) + 0.0001*L2983*L2983 - 0.0432*L2983 + 4.7166)/3),2), " ")</f>
        <v>4.1100000000000003</v>
      </c>
      <c r="O2983">
        <f>IFERROR(MAX(MIN(ROUND(N2983*(Q2983/P2983),2),4.5),1.9)," ")</f>
        <v>3.87</v>
      </c>
      <c r="P2983">
        <f>13.098*F2983^-1.237</f>
        <v>1.6007173912143631</v>
      </c>
      <c r="Q2983">
        <f>13.098*M2983^-1.237</f>
        <v>1.5069661615165213</v>
      </c>
      <c r="R2983" s="5">
        <f>IFERROR(ROUND(MAX(MIN((-105.4*LN(O2983) + 163.83),95),10),0)," ")</f>
        <v>21</v>
      </c>
      <c r="S2983" s="5" t="str">
        <f>IFERROR(CONCATENATE("(",R2983,",",ROUND((1.2*W2983),2),")")," ")</f>
        <v>(21,6.89)</v>
      </c>
      <c r="T2983">
        <f>R2983-L2983</f>
        <v>5</v>
      </c>
      <c r="U2983" s="7" t="str">
        <f>IF((AND(T2983=0,H2983&gt;=L2983)),"Don’t change bids","OK")</f>
        <v>OK</v>
      </c>
      <c r="V2983" t="e">
        <f>IF((MATCH(F2983,W2983,0)),"Same","Diff")</f>
        <v>#N/A</v>
      </c>
      <c r="W2983" s="5">
        <f>ROUND(M2983,2)</f>
        <v>5.74</v>
      </c>
      <c r="X2983" s="5">
        <v>5.74</v>
      </c>
    </row>
    <row r="2984" spans="1:24" x14ac:dyDescent="0.25">
      <c r="A2984" t="s">
        <v>24</v>
      </c>
      <c r="B2984" t="s">
        <v>3750</v>
      </c>
      <c r="C2984" t="s">
        <v>1603</v>
      </c>
      <c r="D2984" t="s">
        <v>3749</v>
      </c>
      <c r="E2984" t="s">
        <v>1528</v>
      </c>
      <c r="F2984" s="5">
        <v>5.47</v>
      </c>
      <c r="G2984" s="9">
        <v>0.1</v>
      </c>
      <c r="H2984" s="6">
        <f>G2984*100</f>
        <v>10</v>
      </c>
      <c r="I2984" t="s">
        <v>9916</v>
      </c>
      <c r="J2984" t="s">
        <v>10766</v>
      </c>
      <c r="K2984">
        <v>16</v>
      </c>
      <c r="L2984">
        <v>16</v>
      </c>
      <c r="M2984">
        <f>(F2984*(1+0.05))</f>
        <v>5.7435</v>
      </c>
      <c r="N2984">
        <f>IFERROR(ROUND(( (-1.208*LN(L2984) + 7.5474 + 4.6991*(2.71828^(-0.009*L2984)) + 0.0001*L2984*L2984 - 0.0432*L2984 + 4.7166)/3),2), " ")</f>
        <v>4.1100000000000003</v>
      </c>
      <c r="O2984">
        <f>IFERROR(MAX(MIN(ROUND(N2984*(Q2984/P2984),2),4.5),1.9)," ")</f>
        <v>3.87</v>
      </c>
      <c r="P2984">
        <f>13.098*F2984^-1.237</f>
        <v>1.6007173912143631</v>
      </c>
      <c r="Q2984">
        <f>13.098*M2984^-1.237</f>
        <v>1.5069661615165213</v>
      </c>
      <c r="R2984" s="5">
        <f>IFERROR(ROUND(MAX(MIN((-105.4*LN(O2984) + 163.83),95),10),0)," ")</f>
        <v>21</v>
      </c>
      <c r="S2984" s="5" t="str">
        <f>IFERROR(CONCATENATE("(",R2984,",",ROUND((1.2*W2984),2),")")," ")</f>
        <v>(21,6.89)</v>
      </c>
      <c r="T2984">
        <f>R2984-L2984</f>
        <v>5</v>
      </c>
      <c r="U2984" s="7" t="str">
        <f>IF((AND(T2984=0,H2984&gt;=L2984)),"Don’t change bids","OK")</f>
        <v>OK</v>
      </c>
      <c r="V2984" t="e">
        <f>IF((MATCH(F2984,W2984,0)),"Same","Diff")</f>
        <v>#N/A</v>
      </c>
      <c r="W2984" s="5">
        <f>ROUND(M2984,2)</f>
        <v>5.74</v>
      </c>
      <c r="X2984" s="5">
        <v>5.74</v>
      </c>
    </row>
    <row r="2985" spans="1:24" x14ac:dyDescent="0.25">
      <c r="A2985" t="s">
        <v>24</v>
      </c>
      <c r="B2985" t="s">
        <v>3751</v>
      </c>
      <c r="C2985" t="s">
        <v>1603</v>
      </c>
      <c r="D2985" t="s">
        <v>3749</v>
      </c>
      <c r="E2985" t="s">
        <v>1528</v>
      </c>
      <c r="F2985" s="5">
        <v>5.47</v>
      </c>
      <c r="G2985" s="9">
        <v>0.1</v>
      </c>
      <c r="H2985" s="6">
        <f>G2985*100</f>
        <v>10</v>
      </c>
      <c r="I2985" t="s">
        <v>9916</v>
      </c>
      <c r="J2985" t="s">
        <v>10766</v>
      </c>
      <c r="K2985">
        <v>16</v>
      </c>
      <c r="L2985">
        <v>16</v>
      </c>
      <c r="M2985">
        <f>(F2985*(1+0.05))</f>
        <v>5.7435</v>
      </c>
      <c r="N2985">
        <f>IFERROR(ROUND(( (-1.208*LN(L2985) + 7.5474 + 4.6991*(2.71828^(-0.009*L2985)) + 0.0001*L2985*L2985 - 0.0432*L2985 + 4.7166)/3),2), " ")</f>
        <v>4.1100000000000003</v>
      </c>
      <c r="O2985">
        <f>IFERROR(MAX(MIN(ROUND(N2985*(Q2985/P2985),2),4.5),1.9)," ")</f>
        <v>3.87</v>
      </c>
      <c r="P2985">
        <f>13.098*F2985^-1.237</f>
        <v>1.6007173912143631</v>
      </c>
      <c r="Q2985">
        <f>13.098*M2985^-1.237</f>
        <v>1.5069661615165213</v>
      </c>
      <c r="R2985" s="5">
        <f>IFERROR(ROUND(MAX(MIN((-105.4*LN(O2985) + 163.83),95),10),0)," ")</f>
        <v>21</v>
      </c>
      <c r="S2985" s="5" t="str">
        <f>IFERROR(CONCATENATE("(",R2985,",",ROUND((1.2*W2985),2),")")," ")</f>
        <v>(21,6.89)</v>
      </c>
      <c r="T2985">
        <f>R2985-L2985</f>
        <v>5</v>
      </c>
      <c r="U2985" s="7" t="str">
        <f>IF((AND(T2985=0,H2985&gt;=L2985)),"Don’t change bids","OK")</f>
        <v>OK</v>
      </c>
      <c r="V2985" t="e">
        <f>IF((MATCH(F2985,W2985,0)),"Same","Diff")</f>
        <v>#N/A</v>
      </c>
      <c r="W2985" s="5">
        <f>ROUND(M2985,2)</f>
        <v>5.74</v>
      </c>
      <c r="X2985" s="5">
        <v>5.74</v>
      </c>
    </row>
    <row r="2986" spans="1:24" x14ac:dyDescent="0.25">
      <c r="A2986" t="s">
        <v>24</v>
      </c>
      <c r="B2986" t="s">
        <v>3752</v>
      </c>
      <c r="C2986" t="s">
        <v>1603</v>
      </c>
      <c r="D2986" t="s">
        <v>3749</v>
      </c>
      <c r="E2986" t="s">
        <v>1528</v>
      </c>
      <c r="F2986" s="5">
        <v>5.47</v>
      </c>
      <c r="G2986" s="9">
        <v>0.1</v>
      </c>
      <c r="H2986" s="6">
        <f>G2986*100</f>
        <v>10</v>
      </c>
      <c r="I2986" t="s">
        <v>9916</v>
      </c>
      <c r="J2986" t="s">
        <v>10766</v>
      </c>
      <c r="K2986">
        <v>16</v>
      </c>
      <c r="L2986">
        <v>16</v>
      </c>
      <c r="M2986">
        <f>(F2986*(1+0.05))</f>
        <v>5.7435</v>
      </c>
      <c r="N2986">
        <f>IFERROR(ROUND(( (-1.208*LN(L2986) + 7.5474 + 4.6991*(2.71828^(-0.009*L2986)) + 0.0001*L2986*L2986 - 0.0432*L2986 + 4.7166)/3),2), " ")</f>
        <v>4.1100000000000003</v>
      </c>
      <c r="O2986">
        <f>IFERROR(MAX(MIN(ROUND(N2986*(Q2986/P2986),2),4.5),1.9)," ")</f>
        <v>3.87</v>
      </c>
      <c r="P2986">
        <f>13.098*F2986^-1.237</f>
        <v>1.6007173912143631</v>
      </c>
      <c r="Q2986">
        <f>13.098*M2986^-1.237</f>
        <v>1.5069661615165213</v>
      </c>
      <c r="R2986" s="5">
        <f>IFERROR(ROUND(MAX(MIN((-105.4*LN(O2986) + 163.83),95),10),0)," ")</f>
        <v>21</v>
      </c>
      <c r="S2986" s="5" t="str">
        <f>IFERROR(CONCATENATE("(",R2986,",",ROUND((1.2*W2986),2),")")," ")</f>
        <v>(21,6.89)</v>
      </c>
      <c r="T2986">
        <f>R2986-L2986</f>
        <v>5</v>
      </c>
      <c r="U2986" s="7" t="str">
        <f>IF((AND(T2986=0,H2986&gt;=L2986)),"Don’t change bids","OK")</f>
        <v>OK</v>
      </c>
      <c r="V2986" t="e">
        <f>IF((MATCH(F2986,W2986,0)),"Same","Diff")</f>
        <v>#N/A</v>
      </c>
      <c r="W2986" s="5">
        <f>ROUND(M2986,2)</f>
        <v>5.74</v>
      </c>
      <c r="X2986" s="5">
        <v>5.74</v>
      </c>
    </row>
    <row r="2987" spans="1:24" x14ac:dyDescent="0.25">
      <c r="A2987" t="s">
        <v>24</v>
      </c>
      <c r="B2987" t="s">
        <v>3753</v>
      </c>
      <c r="C2987" t="s">
        <v>1603</v>
      </c>
      <c r="D2987" t="s">
        <v>3749</v>
      </c>
      <c r="E2987" t="s">
        <v>1528</v>
      </c>
      <c r="F2987" s="5">
        <v>5.47</v>
      </c>
      <c r="G2987" s="9">
        <v>0.1</v>
      </c>
      <c r="H2987" s="6">
        <f>G2987*100</f>
        <v>10</v>
      </c>
      <c r="I2987" t="s">
        <v>9916</v>
      </c>
      <c r="J2987" t="s">
        <v>10766</v>
      </c>
      <c r="K2987">
        <v>16</v>
      </c>
      <c r="L2987">
        <v>16</v>
      </c>
      <c r="M2987">
        <f>(F2987*(1+0.05))</f>
        <v>5.7435</v>
      </c>
      <c r="N2987">
        <f>IFERROR(ROUND(( (-1.208*LN(L2987) + 7.5474 + 4.6991*(2.71828^(-0.009*L2987)) + 0.0001*L2987*L2987 - 0.0432*L2987 + 4.7166)/3),2), " ")</f>
        <v>4.1100000000000003</v>
      </c>
      <c r="O2987">
        <f>IFERROR(MAX(MIN(ROUND(N2987*(Q2987/P2987),2),4.5),1.9)," ")</f>
        <v>3.87</v>
      </c>
      <c r="P2987">
        <f>13.098*F2987^-1.237</f>
        <v>1.6007173912143631</v>
      </c>
      <c r="Q2987">
        <f>13.098*M2987^-1.237</f>
        <v>1.5069661615165213</v>
      </c>
      <c r="R2987" s="5">
        <f>IFERROR(ROUND(MAX(MIN((-105.4*LN(O2987) + 163.83),95),10),0)," ")</f>
        <v>21</v>
      </c>
      <c r="S2987" s="5" t="str">
        <f>IFERROR(CONCATENATE("(",R2987,",",ROUND((1.2*W2987),2),")")," ")</f>
        <v>(21,6.89)</v>
      </c>
      <c r="T2987">
        <f>R2987-L2987</f>
        <v>5</v>
      </c>
      <c r="U2987" s="7" t="str">
        <f>IF((AND(T2987=0,H2987&gt;=L2987)),"Don’t change bids","OK")</f>
        <v>OK</v>
      </c>
      <c r="V2987" t="e">
        <f>IF((MATCH(F2987,W2987,0)),"Same","Diff")</f>
        <v>#N/A</v>
      </c>
      <c r="W2987" s="5">
        <f>ROUND(M2987,2)</f>
        <v>5.74</v>
      </c>
      <c r="X2987" s="5">
        <v>5.74</v>
      </c>
    </row>
    <row r="2988" spans="1:24" x14ac:dyDescent="0.25">
      <c r="A2988" t="s">
        <v>24</v>
      </c>
      <c r="B2988" t="s">
        <v>3754</v>
      </c>
      <c r="C2988" t="s">
        <v>1026</v>
      </c>
      <c r="D2988" t="s">
        <v>3746</v>
      </c>
      <c r="E2988" t="s">
        <v>1028</v>
      </c>
      <c r="F2988" s="5">
        <v>4.34</v>
      </c>
      <c r="G2988" s="9">
        <v>0.1</v>
      </c>
      <c r="H2988" s="6">
        <f>G2988*100</f>
        <v>10</v>
      </c>
      <c r="I2988" t="s">
        <v>9774</v>
      </c>
      <c r="J2988" t="s">
        <v>10766</v>
      </c>
      <c r="K2988">
        <v>10</v>
      </c>
      <c r="L2988">
        <v>10</v>
      </c>
      <c r="M2988">
        <f>(F2988*(1+0.05))</f>
        <v>4.5570000000000004</v>
      </c>
      <c r="N2988">
        <f>IFERROR(ROUND(( (-1.208*LN(L2988) + 7.5474 + 4.6991*(2.71828^(-0.009*L2988)) + 0.0001*L2988*L2988 - 0.0432*L2988 + 4.7166)/3),2), " ")</f>
        <v>4.45</v>
      </c>
      <c r="O2988">
        <f>IFERROR(MAX(MIN(ROUND(N2988*(Q2988/P2988),2),4.5),1.9)," ")</f>
        <v>4.1900000000000004</v>
      </c>
      <c r="P2988">
        <f>13.098*F2988^-1.237</f>
        <v>2.1312293613546363</v>
      </c>
      <c r="Q2988">
        <f>13.098*M2988^-1.237</f>
        <v>2.0064069695372009</v>
      </c>
      <c r="R2988" s="5">
        <f>IFERROR(ROUND(MAX(MIN((-105.4*LN(O2988) + 163.83),95),10),0)," ")</f>
        <v>13</v>
      </c>
      <c r="S2988" s="5" t="str">
        <f>IFERROR(CONCATENATE("(",R2988,",",ROUND((1.2*W2988),2),")")," ")</f>
        <v>(13,5.47)</v>
      </c>
      <c r="T2988">
        <f>R2988-L2988</f>
        <v>3</v>
      </c>
      <c r="U2988" s="7" t="str">
        <f>IF((AND(T2988=0,H2988&gt;=L2988)),"Don’t change bids","OK")</f>
        <v>OK</v>
      </c>
      <c r="V2988" t="e">
        <f>IF((MATCH(F2988,W2988,0)),"Same","Diff")</f>
        <v>#N/A</v>
      </c>
      <c r="W2988" s="5">
        <f>ROUND(M2988,2)</f>
        <v>4.5599999999999996</v>
      </c>
      <c r="X2988" s="5">
        <v>4.5599999999999996</v>
      </c>
    </row>
    <row r="2989" spans="1:24" x14ac:dyDescent="0.25">
      <c r="A2989" t="s">
        <v>24</v>
      </c>
      <c r="B2989" t="s">
        <v>3755</v>
      </c>
      <c r="C2989" t="s">
        <v>1603</v>
      </c>
      <c r="D2989" t="s">
        <v>3749</v>
      </c>
      <c r="E2989" t="s">
        <v>1528</v>
      </c>
      <c r="F2989" s="5">
        <v>5.47</v>
      </c>
      <c r="G2989" s="9">
        <v>0.1</v>
      </c>
      <c r="H2989" s="6">
        <f>G2989*100</f>
        <v>10</v>
      </c>
      <c r="I2989" t="s">
        <v>9916</v>
      </c>
      <c r="J2989" t="s">
        <v>10766</v>
      </c>
      <c r="K2989">
        <v>16</v>
      </c>
      <c r="L2989">
        <v>16</v>
      </c>
      <c r="M2989">
        <f>(F2989*(1+0.05))</f>
        <v>5.7435</v>
      </c>
      <c r="N2989">
        <f>IFERROR(ROUND(( (-1.208*LN(L2989) + 7.5474 + 4.6991*(2.71828^(-0.009*L2989)) + 0.0001*L2989*L2989 - 0.0432*L2989 + 4.7166)/3),2), " ")</f>
        <v>4.1100000000000003</v>
      </c>
      <c r="O2989">
        <f>IFERROR(MAX(MIN(ROUND(N2989*(Q2989/P2989),2),4.5),1.9)," ")</f>
        <v>3.87</v>
      </c>
      <c r="P2989">
        <f>13.098*F2989^-1.237</f>
        <v>1.6007173912143631</v>
      </c>
      <c r="Q2989">
        <f>13.098*M2989^-1.237</f>
        <v>1.5069661615165213</v>
      </c>
      <c r="R2989" s="5">
        <f>IFERROR(ROUND(MAX(MIN((-105.4*LN(O2989) + 163.83),95),10),0)," ")</f>
        <v>21</v>
      </c>
      <c r="S2989" s="5" t="str">
        <f>IFERROR(CONCATENATE("(",R2989,",",ROUND((1.2*W2989),2),")")," ")</f>
        <v>(21,6.89)</v>
      </c>
      <c r="T2989">
        <f>R2989-L2989</f>
        <v>5</v>
      </c>
      <c r="U2989" s="7" t="str">
        <f>IF((AND(T2989=0,H2989&gt;=L2989)),"Don’t change bids","OK")</f>
        <v>OK</v>
      </c>
      <c r="V2989" t="e">
        <f>IF((MATCH(F2989,W2989,0)),"Same","Diff")</f>
        <v>#N/A</v>
      </c>
      <c r="W2989" s="5">
        <f>ROUND(M2989,2)</f>
        <v>5.74</v>
      </c>
      <c r="X2989" s="5">
        <v>5.74</v>
      </c>
    </row>
    <row r="2990" spans="1:24" x14ac:dyDescent="0.25">
      <c r="A2990" t="s">
        <v>24</v>
      </c>
      <c r="B2990" t="s">
        <v>3423</v>
      </c>
      <c r="C2990" t="s">
        <v>1603</v>
      </c>
      <c r="D2990" t="s">
        <v>3749</v>
      </c>
      <c r="E2990" t="s">
        <v>1528</v>
      </c>
      <c r="F2990" s="5">
        <v>5.47</v>
      </c>
      <c r="G2990" s="9">
        <v>0.1</v>
      </c>
      <c r="H2990" s="6">
        <f>G2990*100</f>
        <v>10</v>
      </c>
      <c r="I2990" t="s">
        <v>9916</v>
      </c>
      <c r="J2990" t="s">
        <v>10766</v>
      </c>
      <c r="K2990">
        <v>16</v>
      </c>
      <c r="L2990">
        <v>16</v>
      </c>
      <c r="M2990">
        <f>(F2990*(1+0.05))</f>
        <v>5.7435</v>
      </c>
      <c r="N2990">
        <f>IFERROR(ROUND(( (-1.208*LN(L2990) + 7.5474 + 4.6991*(2.71828^(-0.009*L2990)) + 0.0001*L2990*L2990 - 0.0432*L2990 + 4.7166)/3),2), " ")</f>
        <v>4.1100000000000003</v>
      </c>
      <c r="O2990">
        <f>IFERROR(MAX(MIN(ROUND(N2990*(Q2990/P2990),2),4.5),1.9)," ")</f>
        <v>3.87</v>
      </c>
      <c r="P2990">
        <f>13.098*F2990^-1.237</f>
        <v>1.6007173912143631</v>
      </c>
      <c r="Q2990">
        <f>13.098*M2990^-1.237</f>
        <v>1.5069661615165213</v>
      </c>
      <c r="R2990" s="5">
        <f>IFERROR(ROUND(MAX(MIN((-105.4*LN(O2990) + 163.83),95),10),0)," ")</f>
        <v>21</v>
      </c>
      <c r="S2990" s="5" t="str">
        <f>IFERROR(CONCATENATE("(",R2990,",",ROUND((1.2*W2990),2),")")," ")</f>
        <v>(21,6.89)</v>
      </c>
      <c r="T2990">
        <f>R2990-L2990</f>
        <v>5</v>
      </c>
      <c r="U2990" s="7" t="str">
        <f>IF((AND(T2990=0,H2990&gt;=L2990)),"Don’t change bids","OK")</f>
        <v>OK</v>
      </c>
      <c r="V2990" t="e">
        <f>IF((MATCH(F2990,W2990,0)),"Same","Diff")</f>
        <v>#N/A</v>
      </c>
      <c r="W2990" s="5">
        <f>ROUND(M2990,2)</f>
        <v>5.74</v>
      </c>
      <c r="X2990" s="5">
        <v>5.74</v>
      </c>
    </row>
    <row r="2991" spans="1:24" x14ac:dyDescent="0.25">
      <c r="A2991" t="s">
        <v>24</v>
      </c>
      <c r="B2991" t="s">
        <v>3389</v>
      </c>
      <c r="C2991" t="s">
        <v>1603</v>
      </c>
      <c r="D2991" t="s">
        <v>3749</v>
      </c>
      <c r="E2991" t="s">
        <v>1528</v>
      </c>
      <c r="F2991" s="5">
        <v>5.47</v>
      </c>
      <c r="G2991" s="9">
        <v>0.1</v>
      </c>
      <c r="H2991" s="6">
        <f>G2991*100</f>
        <v>10</v>
      </c>
      <c r="I2991" t="s">
        <v>9916</v>
      </c>
      <c r="J2991" t="s">
        <v>10766</v>
      </c>
      <c r="K2991">
        <v>16</v>
      </c>
      <c r="L2991">
        <v>16</v>
      </c>
      <c r="M2991">
        <f>(F2991*(1+0.05))</f>
        <v>5.7435</v>
      </c>
      <c r="N2991">
        <f>IFERROR(ROUND(( (-1.208*LN(L2991) + 7.5474 + 4.6991*(2.71828^(-0.009*L2991)) + 0.0001*L2991*L2991 - 0.0432*L2991 + 4.7166)/3),2), " ")</f>
        <v>4.1100000000000003</v>
      </c>
      <c r="O2991">
        <f>IFERROR(MAX(MIN(ROUND(N2991*(Q2991/P2991),2),4.5),1.9)," ")</f>
        <v>3.87</v>
      </c>
      <c r="P2991">
        <f>13.098*F2991^-1.237</f>
        <v>1.6007173912143631</v>
      </c>
      <c r="Q2991">
        <f>13.098*M2991^-1.237</f>
        <v>1.5069661615165213</v>
      </c>
      <c r="R2991" s="5">
        <f>IFERROR(ROUND(MAX(MIN((-105.4*LN(O2991) + 163.83),95),10),0)," ")</f>
        <v>21</v>
      </c>
      <c r="S2991" s="5" t="str">
        <f>IFERROR(CONCATENATE("(",R2991,",",ROUND((1.2*W2991),2),")")," ")</f>
        <v>(21,6.89)</v>
      </c>
      <c r="T2991">
        <f>R2991-L2991</f>
        <v>5</v>
      </c>
      <c r="U2991" s="7" t="str">
        <f>IF((AND(T2991=0,H2991&gt;=L2991)),"Don’t change bids","OK")</f>
        <v>OK</v>
      </c>
      <c r="V2991" t="e">
        <f>IF((MATCH(F2991,W2991,0)),"Same","Diff")</f>
        <v>#N/A</v>
      </c>
      <c r="W2991" s="5">
        <f>ROUND(M2991,2)</f>
        <v>5.74</v>
      </c>
      <c r="X2991" s="5">
        <v>5.74</v>
      </c>
    </row>
    <row r="2992" spans="1:24" x14ac:dyDescent="0.25">
      <c r="A2992" t="s">
        <v>24</v>
      </c>
      <c r="B2992" t="s">
        <v>3756</v>
      </c>
      <c r="C2992" t="s">
        <v>1603</v>
      </c>
      <c r="D2992" t="s">
        <v>3749</v>
      </c>
      <c r="E2992" t="s">
        <v>1528</v>
      </c>
      <c r="F2992" s="5">
        <v>5.47</v>
      </c>
      <c r="G2992" s="9">
        <v>0.1</v>
      </c>
      <c r="H2992" s="6">
        <f>G2992*100</f>
        <v>10</v>
      </c>
      <c r="I2992" t="s">
        <v>9916</v>
      </c>
      <c r="J2992" t="s">
        <v>10766</v>
      </c>
      <c r="K2992">
        <v>16</v>
      </c>
      <c r="L2992">
        <v>16</v>
      </c>
      <c r="M2992">
        <f>(F2992*(1+0.05))</f>
        <v>5.7435</v>
      </c>
      <c r="N2992">
        <f>IFERROR(ROUND(( (-1.208*LN(L2992) + 7.5474 + 4.6991*(2.71828^(-0.009*L2992)) + 0.0001*L2992*L2992 - 0.0432*L2992 + 4.7166)/3),2), " ")</f>
        <v>4.1100000000000003</v>
      </c>
      <c r="O2992">
        <f>IFERROR(MAX(MIN(ROUND(N2992*(Q2992/P2992),2),4.5),1.9)," ")</f>
        <v>3.87</v>
      </c>
      <c r="P2992">
        <f>13.098*F2992^-1.237</f>
        <v>1.6007173912143631</v>
      </c>
      <c r="Q2992">
        <f>13.098*M2992^-1.237</f>
        <v>1.5069661615165213</v>
      </c>
      <c r="R2992" s="5">
        <f>IFERROR(ROUND(MAX(MIN((-105.4*LN(O2992) + 163.83),95),10),0)," ")</f>
        <v>21</v>
      </c>
      <c r="S2992" s="5" t="str">
        <f>IFERROR(CONCATENATE("(",R2992,",",ROUND((1.2*W2992),2),")")," ")</f>
        <v>(21,6.89)</v>
      </c>
      <c r="T2992">
        <f>R2992-L2992</f>
        <v>5</v>
      </c>
      <c r="U2992" s="7" t="str">
        <f>IF((AND(T2992=0,H2992&gt;=L2992)),"Don’t change bids","OK")</f>
        <v>OK</v>
      </c>
      <c r="V2992" t="e">
        <f>IF((MATCH(F2992,W2992,0)),"Same","Diff")</f>
        <v>#N/A</v>
      </c>
      <c r="W2992" s="5">
        <f>ROUND(M2992,2)</f>
        <v>5.74</v>
      </c>
      <c r="X2992" s="5">
        <v>5.74</v>
      </c>
    </row>
    <row r="2993" spans="1:24" x14ac:dyDescent="0.25">
      <c r="A2993" t="s">
        <v>24</v>
      </c>
      <c r="B2993" t="s">
        <v>3757</v>
      </c>
      <c r="C2993" t="s">
        <v>1603</v>
      </c>
      <c r="D2993" t="s">
        <v>3749</v>
      </c>
      <c r="E2993" t="s">
        <v>1528</v>
      </c>
      <c r="F2993" s="5">
        <v>5.47</v>
      </c>
      <c r="G2993" s="9">
        <v>0.1</v>
      </c>
      <c r="H2993" s="6">
        <f>G2993*100</f>
        <v>10</v>
      </c>
      <c r="I2993" t="s">
        <v>9916</v>
      </c>
      <c r="J2993" t="s">
        <v>10766</v>
      </c>
      <c r="K2993">
        <v>16</v>
      </c>
      <c r="L2993">
        <v>16</v>
      </c>
      <c r="M2993">
        <f>(F2993*(1+0.05))</f>
        <v>5.7435</v>
      </c>
      <c r="N2993">
        <f>IFERROR(ROUND(( (-1.208*LN(L2993) + 7.5474 + 4.6991*(2.71828^(-0.009*L2993)) + 0.0001*L2993*L2993 - 0.0432*L2993 + 4.7166)/3),2), " ")</f>
        <v>4.1100000000000003</v>
      </c>
      <c r="O2993">
        <f>IFERROR(MAX(MIN(ROUND(N2993*(Q2993/P2993),2),4.5),1.9)," ")</f>
        <v>3.87</v>
      </c>
      <c r="P2993">
        <f>13.098*F2993^-1.237</f>
        <v>1.6007173912143631</v>
      </c>
      <c r="Q2993">
        <f>13.098*M2993^-1.237</f>
        <v>1.5069661615165213</v>
      </c>
      <c r="R2993" s="5">
        <f>IFERROR(ROUND(MAX(MIN((-105.4*LN(O2993) + 163.83),95),10),0)," ")</f>
        <v>21</v>
      </c>
      <c r="S2993" s="5" t="str">
        <f>IFERROR(CONCATENATE("(",R2993,",",ROUND((1.2*W2993),2),")")," ")</f>
        <v>(21,6.89)</v>
      </c>
      <c r="T2993">
        <f>R2993-L2993</f>
        <v>5</v>
      </c>
      <c r="U2993" s="7" t="str">
        <f>IF((AND(T2993=0,H2993&gt;=L2993)),"Don’t change bids","OK")</f>
        <v>OK</v>
      </c>
      <c r="V2993" t="e">
        <f>IF((MATCH(F2993,W2993,0)),"Same","Diff")</f>
        <v>#N/A</v>
      </c>
      <c r="W2993" s="5">
        <f>ROUND(M2993,2)</f>
        <v>5.74</v>
      </c>
      <c r="X2993" s="5">
        <v>5.74</v>
      </c>
    </row>
    <row r="2994" spans="1:24" x14ac:dyDescent="0.25">
      <c r="A2994" t="s">
        <v>24</v>
      </c>
      <c r="B2994" t="s">
        <v>3758</v>
      </c>
      <c r="C2994" t="s">
        <v>1603</v>
      </c>
      <c r="D2994" t="s">
        <v>3749</v>
      </c>
      <c r="E2994" t="s">
        <v>1528</v>
      </c>
      <c r="F2994" s="5">
        <v>5.47</v>
      </c>
      <c r="G2994" s="9">
        <v>0.1</v>
      </c>
      <c r="H2994" s="6">
        <f>G2994*100</f>
        <v>10</v>
      </c>
      <c r="I2994" t="s">
        <v>9916</v>
      </c>
      <c r="J2994" t="s">
        <v>10766</v>
      </c>
      <c r="K2994">
        <v>16</v>
      </c>
      <c r="L2994">
        <v>16</v>
      </c>
      <c r="M2994">
        <f>(F2994*(1+0.05))</f>
        <v>5.7435</v>
      </c>
      <c r="N2994">
        <f>IFERROR(ROUND(( (-1.208*LN(L2994) + 7.5474 + 4.6991*(2.71828^(-0.009*L2994)) + 0.0001*L2994*L2994 - 0.0432*L2994 + 4.7166)/3),2), " ")</f>
        <v>4.1100000000000003</v>
      </c>
      <c r="O2994">
        <f>IFERROR(MAX(MIN(ROUND(N2994*(Q2994/P2994),2),4.5),1.9)," ")</f>
        <v>3.87</v>
      </c>
      <c r="P2994">
        <f>13.098*F2994^-1.237</f>
        <v>1.6007173912143631</v>
      </c>
      <c r="Q2994">
        <f>13.098*M2994^-1.237</f>
        <v>1.5069661615165213</v>
      </c>
      <c r="R2994" s="5">
        <f>IFERROR(ROUND(MAX(MIN((-105.4*LN(O2994) + 163.83),95),10),0)," ")</f>
        <v>21</v>
      </c>
      <c r="S2994" s="5" t="str">
        <f>IFERROR(CONCATENATE("(",R2994,",",ROUND((1.2*W2994),2),")")," ")</f>
        <v>(21,6.89)</v>
      </c>
      <c r="T2994">
        <f>R2994-L2994</f>
        <v>5</v>
      </c>
      <c r="U2994" s="7" t="str">
        <f>IF((AND(T2994=0,H2994&gt;=L2994)),"Don’t change bids","OK")</f>
        <v>OK</v>
      </c>
      <c r="V2994" t="e">
        <f>IF((MATCH(F2994,W2994,0)),"Same","Diff")</f>
        <v>#N/A</v>
      </c>
      <c r="W2994" s="5">
        <f>ROUND(M2994,2)</f>
        <v>5.74</v>
      </c>
      <c r="X2994" s="5">
        <v>5.74</v>
      </c>
    </row>
    <row r="2995" spans="1:24" x14ac:dyDescent="0.25">
      <c r="A2995" t="s">
        <v>24</v>
      </c>
      <c r="B2995" t="s">
        <v>3759</v>
      </c>
      <c r="C2995" t="s">
        <v>1026</v>
      </c>
      <c r="D2995" t="s">
        <v>3760</v>
      </c>
      <c r="E2995" t="s">
        <v>1028</v>
      </c>
      <c r="F2995" s="5">
        <v>4.34</v>
      </c>
      <c r="G2995" s="9">
        <v>0.1</v>
      </c>
      <c r="H2995" s="6">
        <f>G2995*100</f>
        <v>10</v>
      </c>
      <c r="I2995" t="s">
        <v>9774</v>
      </c>
      <c r="J2995" t="s">
        <v>10766</v>
      </c>
      <c r="K2995">
        <v>10</v>
      </c>
      <c r="L2995">
        <v>10</v>
      </c>
      <c r="M2995">
        <f>(F2995*(1+0.05))</f>
        <v>4.5570000000000004</v>
      </c>
      <c r="N2995">
        <f>IFERROR(ROUND(( (-1.208*LN(L2995) + 7.5474 + 4.6991*(2.71828^(-0.009*L2995)) + 0.0001*L2995*L2995 - 0.0432*L2995 + 4.7166)/3),2), " ")</f>
        <v>4.45</v>
      </c>
      <c r="O2995">
        <f>IFERROR(MAX(MIN(ROUND(N2995*(Q2995/P2995),2),4.5),1.9)," ")</f>
        <v>4.1900000000000004</v>
      </c>
      <c r="P2995">
        <f>13.098*F2995^-1.237</f>
        <v>2.1312293613546363</v>
      </c>
      <c r="Q2995">
        <f>13.098*M2995^-1.237</f>
        <v>2.0064069695372009</v>
      </c>
      <c r="R2995" s="5">
        <f>IFERROR(ROUND(MAX(MIN((-105.4*LN(O2995) + 163.83),95),10),0)," ")</f>
        <v>13</v>
      </c>
      <c r="S2995" s="5" t="str">
        <f>IFERROR(CONCATENATE("(",R2995,",",ROUND((1.2*W2995),2),")")," ")</f>
        <v>(13,5.47)</v>
      </c>
      <c r="T2995">
        <f>R2995-L2995</f>
        <v>3</v>
      </c>
      <c r="U2995" s="7" t="str">
        <f>IF((AND(T2995=0,H2995&gt;=L2995)),"Don’t change bids","OK")</f>
        <v>OK</v>
      </c>
      <c r="V2995" t="e">
        <f>IF((MATCH(F2995,W2995,0)),"Same","Diff")</f>
        <v>#N/A</v>
      </c>
      <c r="W2995" s="5">
        <f>ROUND(M2995,2)</f>
        <v>4.5599999999999996</v>
      </c>
      <c r="X2995" s="5">
        <v>4.5599999999999996</v>
      </c>
    </row>
    <row r="2996" spans="1:24" x14ac:dyDescent="0.25">
      <c r="A2996" t="s">
        <v>24</v>
      </c>
      <c r="B2996" t="s">
        <v>3761</v>
      </c>
      <c r="C2996" t="s">
        <v>1026</v>
      </c>
      <c r="D2996" t="s">
        <v>3760</v>
      </c>
      <c r="E2996" t="s">
        <v>1028</v>
      </c>
      <c r="F2996" s="5">
        <v>4.34</v>
      </c>
      <c r="G2996" s="9">
        <v>0.1</v>
      </c>
      <c r="H2996" s="6">
        <f>G2996*100</f>
        <v>10</v>
      </c>
      <c r="I2996" t="s">
        <v>9774</v>
      </c>
      <c r="J2996" t="s">
        <v>10766</v>
      </c>
      <c r="K2996">
        <v>10</v>
      </c>
      <c r="L2996">
        <v>10</v>
      </c>
      <c r="M2996">
        <f>(F2996*(1+0.05))</f>
        <v>4.5570000000000004</v>
      </c>
      <c r="N2996">
        <f>IFERROR(ROUND(( (-1.208*LN(L2996) + 7.5474 + 4.6991*(2.71828^(-0.009*L2996)) + 0.0001*L2996*L2996 - 0.0432*L2996 + 4.7166)/3),2), " ")</f>
        <v>4.45</v>
      </c>
      <c r="O2996">
        <f>IFERROR(MAX(MIN(ROUND(N2996*(Q2996/P2996),2),4.5),1.9)," ")</f>
        <v>4.1900000000000004</v>
      </c>
      <c r="P2996">
        <f>13.098*F2996^-1.237</f>
        <v>2.1312293613546363</v>
      </c>
      <c r="Q2996">
        <f>13.098*M2996^-1.237</f>
        <v>2.0064069695372009</v>
      </c>
      <c r="R2996" s="5">
        <f>IFERROR(ROUND(MAX(MIN((-105.4*LN(O2996) + 163.83),95),10),0)," ")</f>
        <v>13</v>
      </c>
      <c r="S2996" s="5" t="str">
        <f>IFERROR(CONCATENATE("(",R2996,",",ROUND((1.2*W2996),2),")")," ")</f>
        <v>(13,5.47)</v>
      </c>
      <c r="T2996">
        <f>R2996-L2996</f>
        <v>3</v>
      </c>
      <c r="U2996" s="7" t="str">
        <f>IF((AND(T2996=0,H2996&gt;=L2996)),"Don’t change bids","OK")</f>
        <v>OK</v>
      </c>
      <c r="V2996" t="e">
        <f>IF((MATCH(F2996,W2996,0)),"Same","Diff")</f>
        <v>#N/A</v>
      </c>
      <c r="W2996" s="5">
        <f>ROUND(M2996,2)</f>
        <v>4.5599999999999996</v>
      </c>
      <c r="X2996" s="5">
        <v>4.5599999999999996</v>
      </c>
    </row>
    <row r="2997" spans="1:24" x14ac:dyDescent="0.25">
      <c r="A2997" t="s">
        <v>24</v>
      </c>
      <c r="B2997" t="s">
        <v>3762</v>
      </c>
      <c r="C2997" t="s">
        <v>1026</v>
      </c>
      <c r="D2997" t="s">
        <v>3763</v>
      </c>
      <c r="E2997" t="s">
        <v>1028</v>
      </c>
      <c r="F2997" s="5">
        <v>4.34</v>
      </c>
      <c r="G2997" s="9">
        <v>0.1</v>
      </c>
      <c r="H2997" s="6">
        <f>G2997*100</f>
        <v>10</v>
      </c>
      <c r="I2997" t="s">
        <v>9774</v>
      </c>
      <c r="J2997" t="s">
        <v>10766</v>
      </c>
      <c r="K2997">
        <v>10</v>
      </c>
      <c r="L2997">
        <v>10</v>
      </c>
      <c r="M2997">
        <f>(F2997*(1+0.05))</f>
        <v>4.5570000000000004</v>
      </c>
      <c r="N2997">
        <f>IFERROR(ROUND(( (-1.208*LN(L2997) + 7.5474 + 4.6991*(2.71828^(-0.009*L2997)) + 0.0001*L2997*L2997 - 0.0432*L2997 + 4.7166)/3),2), " ")</f>
        <v>4.45</v>
      </c>
      <c r="O2997">
        <f>IFERROR(MAX(MIN(ROUND(N2997*(Q2997/P2997),2),4.5),1.9)," ")</f>
        <v>4.1900000000000004</v>
      </c>
      <c r="P2997">
        <f>13.098*F2997^-1.237</f>
        <v>2.1312293613546363</v>
      </c>
      <c r="Q2997">
        <f>13.098*M2997^-1.237</f>
        <v>2.0064069695372009</v>
      </c>
      <c r="R2997" s="5">
        <f>IFERROR(ROUND(MAX(MIN((-105.4*LN(O2997) + 163.83),95),10),0)," ")</f>
        <v>13</v>
      </c>
      <c r="S2997" s="5" t="str">
        <f>IFERROR(CONCATENATE("(",R2997,",",ROUND((1.2*W2997),2),")")," ")</f>
        <v>(13,5.47)</v>
      </c>
      <c r="T2997">
        <f>R2997-L2997</f>
        <v>3</v>
      </c>
      <c r="U2997" s="7" t="str">
        <f>IF((AND(T2997=0,H2997&gt;=L2997)),"Don’t change bids","OK")</f>
        <v>OK</v>
      </c>
      <c r="V2997" t="e">
        <f>IF((MATCH(F2997,W2997,0)),"Same","Diff")</f>
        <v>#N/A</v>
      </c>
      <c r="W2997" s="5">
        <f>ROUND(M2997,2)</f>
        <v>4.5599999999999996</v>
      </c>
      <c r="X2997" s="5">
        <v>4.5599999999999996</v>
      </c>
    </row>
    <row r="2998" spans="1:24" x14ac:dyDescent="0.25">
      <c r="A2998" t="s">
        <v>24</v>
      </c>
      <c r="B2998" t="s">
        <v>3764</v>
      </c>
      <c r="C2998" t="s">
        <v>1026</v>
      </c>
      <c r="D2998" t="s">
        <v>3765</v>
      </c>
      <c r="E2998" t="s">
        <v>1028</v>
      </c>
      <c r="F2998" s="5">
        <v>4.34</v>
      </c>
      <c r="G2998" s="9">
        <v>0.1</v>
      </c>
      <c r="H2998" s="6">
        <f>G2998*100</f>
        <v>10</v>
      </c>
      <c r="I2998" t="s">
        <v>9774</v>
      </c>
      <c r="J2998" t="s">
        <v>10766</v>
      </c>
      <c r="K2998">
        <v>10</v>
      </c>
      <c r="L2998">
        <v>10</v>
      </c>
      <c r="M2998">
        <f>(F2998*(1+0.05))</f>
        <v>4.5570000000000004</v>
      </c>
      <c r="N2998">
        <f>IFERROR(ROUND(( (-1.208*LN(L2998) + 7.5474 + 4.6991*(2.71828^(-0.009*L2998)) + 0.0001*L2998*L2998 - 0.0432*L2998 + 4.7166)/3),2), " ")</f>
        <v>4.45</v>
      </c>
      <c r="O2998">
        <f>IFERROR(MAX(MIN(ROUND(N2998*(Q2998/P2998),2),4.5),1.9)," ")</f>
        <v>4.1900000000000004</v>
      </c>
      <c r="P2998">
        <f>13.098*F2998^-1.237</f>
        <v>2.1312293613546363</v>
      </c>
      <c r="Q2998">
        <f>13.098*M2998^-1.237</f>
        <v>2.0064069695372009</v>
      </c>
      <c r="R2998" s="5">
        <f>IFERROR(ROUND(MAX(MIN((-105.4*LN(O2998) + 163.83),95),10),0)," ")</f>
        <v>13</v>
      </c>
      <c r="S2998" s="5" t="str">
        <f>IFERROR(CONCATENATE("(",R2998,",",ROUND((1.2*W2998),2),")")," ")</f>
        <v>(13,5.47)</v>
      </c>
      <c r="T2998">
        <f>R2998-L2998</f>
        <v>3</v>
      </c>
      <c r="U2998" s="7" t="str">
        <f>IF((AND(T2998=0,H2998&gt;=L2998)),"Don’t change bids","OK")</f>
        <v>OK</v>
      </c>
      <c r="V2998" t="e">
        <f>IF((MATCH(F2998,W2998,0)),"Same","Diff")</f>
        <v>#N/A</v>
      </c>
      <c r="W2998" s="5">
        <f>ROUND(M2998,2)</f>
        <v>4.5599999999999996</v>
      </c>
      <c r="X2998" s="5">
        <v>4.5599999999999996</v>
      </c>
    </row>
    <row r="2999" spans="1:24" x14ac:dyDescent="0.25">
      <c r="A2999" t="s">
        <v>24</v>
      </c>
      <c r="B2999" t="s">
        <v>3766</v>
      </c>
      <c r="C2999" t="s">
        <v>1026</v>
      </c>
      <c r="D2999" t="s">
        <v>3763</v>
      </c>
      <c r="E2999" t="s">
        <v>1028</v>
      </c>
      <c r="F2999" s="5">
        <v>4.34</v>
      </c>
      <c r="G2999" s="9">
        <v>0.1</v>
      </c>
      <c r="H2999" s="6">
        <f>G2999*100</f>
        <v>10</v>
      </c>
      <c r="I2999" t="s">
        <v>9774</v>
      </c>
      <c r="J2999" t="s">
        <v>10766</v>
      </c>
      <c r="K2999">
        <v>10</v>
      </c>
      <c r="L2999">
        <v>10</v>
      </c>
      <c r="M2999">
        <f>(F2999*(1+0.05))</f>
        <v>4.5570000000000004</v>
      </c>
      <c r="N2999">
        <f>IFERROR(ROUND(( (-1.208*LN(L2999) + 7.5474 + 4.6991*(2.71828^(-0.009*L2999)) + 0.0001*L2999*L2999 - 0.0432*L2999 + 4.7166)/3),2), " ")</f>
        <v>4.45</v>
      </c>
      <c r="O2999">
        <f>IFERROR(MAX(MIN(ROUND(N2999*(Q2999/P2999),2),4.5),1.9)," ")</f>
        <v>4.1900000000000004</v>
      </c>
      <c r="P2999">
        <f>13.098*F2999^-1.237</f>
        <v>2.1312293613546363</v>
      </c>
      <c r="Q2999">
        <f>13.098*M2999^-1.237</f>
        <v>2.0064069695372009</v>
      </c>
      <c r="R2999" s="5">
        <f>IFERROR(ROUND(MAX(MIN((-105.4*LN(O2999) + 163.83),95),10),0)," ")</f>
        <v>13</v>
      </c>
      <c r="S2999" s="5" t="str">
        <f>IFERROR(CONCATENATE("(",R2999,",",ROUND((1.2*W2999),2),")")," ")</f>
        <v>(13,5.47)</v>
      </c>
      <c r="T2999">
        <f>R2999-L2999</f>
        <v>3</v>
      </c>
      <c r="U2999" s="7" t="str">
        <f>IF((AND(T2999=0,H2999&gt;=L2999)),"Don’t change bids","OK")</f>
        <v>OK</v>
      </c>
      <c r="V2999" t="e">
        <f>IF((MATCH(F2999,W2999,0)),"Same","Diff")</f>
        <v>#N/A</v>
      </c>
      <c r="W2999" s="5">
        <f>ROUND(M2999,2)</f>
        <v>4.5599999999999996</v>
      </c>
      <c r="X2999" s="5">
        <v>4.5599999999999996</v>
      </c>
    </row>
    <row r="3000" spans="1:24" x14ac:dyDescent="0.25">
      <c r="A3000" t="s">
        <v>24</v>
      </c>
      <c r="B3000" t="s">
        <v>3767</v>
      </c>
      <c r="C3000" t="s">
        <v>1026</v>
      </c>
      <c r="D3000" t="s">
        <v>3765</v>
      </c>
      <c r="E3000" t="s">
        <v>397</v>
      </c>
      <c r="F3000" s="5">
        <v>3.68</v>
      </c>
      <c r="G3000" s="9">
        <v>0.1</v>
      </c>
      <c r="H3000" s="6">
        <f>G3000*100</f>
        <v>10</v>
      </c>
      <c r="I3000" t="s">
        <v>10208</v>
      </c>
      <c r="J3000" t="s">
        <v>10766</v>
      </c>
      <c r="K3000">
        <v>10</v>
      </c>
      <c r="L3000">
        <v>10</v>
      </c>
      <c r="M3000">
        <f>(F3000*(1+0.05))</f>
        <v>3.8640000000000003</v>
      </c>
      <c r="N3000">
        <f>IFERROR(ROUND(( (-1.208*LN(L3000) + 7.5474 + 4.6991*(2.71828^(-0.009*L3000)) + 0.0001*L3000*L3000 - 0.0432*L3000 + 4.7166)/3),2), " ")</f>
        <v>4.45</v>
      </c>
      <c r="O3000">
        <f>IFERROR(MAX(MIN(ROUND(N3000*(Q3000/P3000),2),4.5),1.9)," ")</f>
        <v>4.1900000000000004</v>
      </c>
      <c r="P3000">
        <f>13.098*F3000^-1.237</f>
        <v>2.6136728970477168</v>
      </c>
      <c r="Q3000">
        <f>13.098*M3000^-1.237</f>
        <v>2.4605946275973856</v>
      </c>
      <c r="R3000" s="5">
        <f>IFERROR(ROUND(MAX(MIN((-105.4*LN(O3000) + 163.83),95),10),0)," ")</f>
        <v>13</v>
      </c>
      <c r="S3000" s="5" t="str">
        <f>IFERROR(CONCATENATE("(",R3000,",",ROUND((1.2*W3000),2),")")," ")</f>
        <v>(13,4.63)</v>
      </c>
      <c r="T3000">
        <f>R3000-L3000</f>
        <v>3</v>
      </c>
      <c r="U3000" s="7" t="str">
        <f>IF((AND(T3000=0,H3000&gt;=L3000)),"Don’t change bids","OK")</f>
        <v>OK</v>
      </c>
      <c r="V3000" t="e">
        <f>IF((MATCH(F3000,W3000,0)),"Same","Diff")</f>
        <v>#N/A</v>
      </c>
      <c r="W3000" s="5">
        <f>ROUND(M3000,2)</f>
        <v>3.86</v>
      </c>
      <c r="X3000" s="5">
        <v>3.86</v>
      </c>
    </row>
    <row r="3001" spans="1:24" x14ac:dyDescent="0.25">
      <c r="A3001" t="s">
        <v>24</v>
      </c>
      <c r="B3001" t="s">
        <v>3768</v>
      </c>
      <c r="C3001" t="s">
        <v>1026</v>
      </c>
      <c r="D3001" t="s">
        <v>3765</v>
      </c>
      <c r="E3001" t="s">
        <v>1028</v>
      </c>
      <c r="F3001" s="5">
        <v>4.34</v>
      </c>
      <c r="G3001" s="9">
        <v>0.1</v>
      </c>
      <c r="H3001" s="6">
        <f>G3001*100</f>
        <v>10</v>
      </c>
      <c r="I3001" t="s">
        <v>9774</v>
      </c>
      <c r="J3001" t="s">
        <v>10766</v>
      </c>
      <c r="K3001">
        <v>10</v>
      </c>
      <c r="L3001">
        <v>10</v>
      </c>
      <c r="M3001">
        <f>(F3001*(1+0.05))</f>
        <v>4.5570000000000004</v>
      </c>
      <c r="N3001">
        <f>IFERROR(ROUND(( (-1.208*LN(L3001) + 7.5474 + 4.6991*(2.71828^(-0.009*L3001)) + 0.0001*L3001*L3001 - 0.0432*L3001 + 4.7166)/3),2), " ")</f>
        <v>4.45</v>
      </c>
      <c r="O3001">
        <f>IFERROR(MAX(MIN(ROUND(N3001*(Q3001/P3001),2),4.5),1.9)," ")</f>
        <v>4.1900000000000004</v>
      </c>
      <c r="P3001">
        <f>13.098*F3001^-1.237</f>
        <v>2.1312293613546363</v>
      </c>
      <c r="Q3001">
        <f>13.098*M3001^-1.237</f>
        <v>2.0064069695372009</v>
      </c>
      <c r="R3001" s="5">
        <f>IFERROR(ROUND(MAX(MIN((-105.4*LN(O3001) + 163.83),95),10),0)," ")</f>
        <v>13</v>
      </c>
      <c r="S3001" s="5" t="str">
        <f>IFERROR(CONCATENATE("(",R3001,",",ROUND((1.2*W3001),2),")")," ")</f>
        <v>(13,5.47)</v>
      </c>
      <c r="T3001">
        <f>R3001-L3001</f>
        <v>3</v>
      </c>
      <c r="U3001" s="7" t="str">
        <f>IF((AND(T3001=0,H3001&gt;=L3001)),"Don’t change bids","OK")</f>
        <v>OK</v>
      </c>
      <c r="V3001" t="e">
        <f>IF((MATCH(F3001,W3001,0)),"Same","Diff")</f>
        <v>#N/A</v>
      </c>
      <c r="W3001" s="5">
        <f>ROUND(M3001,2)</f>
        <v>4.5599999999999996</v>
      </c>
      <c r="X3001" s="5">
        <v>4.5599999999999996</v>
      </c>
    </row>
    <row r="3002" spans="1:24" x14ac:dyDescent="0.25">
      <c r="A3002" t="s">
        <v>24</v>
      </c>
      <c r="B3002" t="s">
        <v>3769</v>
      </c>
      <c r="C3002" t="s">
        <v>1026</v>
      </c>
      <c r="D3002" t="s">
        <v>3763</v>
      </c>
      <c r="E3002" t="s">
        <v>1028</v>
      </c>
      <c r="F3002" s="5">
        <v>4.34</v>
      </c>
      <c r="G3002" s="9">
        <v>0.1</v>
      </c>
      <c r="H3002" s="6">
        <f>G3002*100</f>
        <v>10</v>
      </c>
      <c r="I3002" t="s">
        <v>9774</v>
      </c>
      <c r="J3002" t="s">
        <v>10766</v>
      </c>
      <c r="K3002">
        <v>10</v>
      </c>
      <c r="L3002">
        <v>10</v>
      </c>
      <c r="M3002">
        <f>(F3002*(1+0.05))</f>
        <v>4.5570000000000004</v>
      </c>
      <c r="N3002">
        <f>IFERROR(ROUND(( (-1.208*LN(L3002) + 7.5474 + 4.6991*(2.71828^(-0.009*L3002)) + 0.0001*L3002*L3002 - 0.0432*L3002 + 4.7166)/3),2), " ")</f>
        <v>4.45</v>
      </c>
      <c r="O3002">
        <f>IFERROR(MAX(MIN(ROUND(N3002*(Q3002/P3002),2),4.5),1.9)," ")</f>
        <v>4.1900000000000004</v>
      </c>
      <c r="P3002">
        <f>13.098*F3002^-1.237</f>
        <v>2.1312293613546363</v>
      </c>
      <c r="Q3002">
        <f>13.098*M3002^-1.237</f>
        <v>2.0064069695372009</v>
      </c>
      <c r="R3002" s="5">
        <f>IFERROR(ROUND(MAX(MIN((-105.4*LN(O3002) + 163.83),95),10),0)," ")</f>
        <v>13</v>
      </c>
      <c r="S3002" s="5" t="str">
        <f>IFERROR(CONCATENATE("(",R3002,",",ROUND((1.2*W3002),2),")")," ")</f>
        <v>(13,5.47)</v>
      </c>
      <c r="T3002">
        <f>R3002-L3002</f>
        <v>3</v>
      </c>
      <c r="U3002" s="7" t="str">
        <f>IF((AND(T3002=0,H3002&gt;=L3002)),"Don’t change bids","OK")</f>
        <v>OK</v>
      </c>
      <c r="V3002" t="e">
        <f>IF((MATCH(F3002,W3002,0)),"Same","Diff")</f>
        <v>#N/A</v>
      </c>
      <c r="W3002" s="5">
        <f>ROUND(M3002,2)</f>
        <v>4.5599999999999996</v>
      </c>
      <c r="X3002" s="5">
        <v>4.5599999999999996</v>
      </c>
    </row>
    <row r="3003" spans="1:24" x14ac:dyDescent="0.25">
      <c r="A3003" t="s">
        <v>24</v>
      </c>
      <c r="B3003" t="s">
        <v>3770</v>
      </c>
      <c r="C3003" t="s">
        <v>1026</v>
      </c>
      <c r="D3003" t="s">
        <v>3771</v>
      </c>
      <c r="E3003" t="s">
        <v>1028</v>
      </c>
      <c r="F3003" s="5">
        <v>4.34</v>
      </c>
      <c r="G3003" s="9">
        <v>0.1</v>
      </c>
      <c r="H3003" s="6">
        <f>G3003*100</f>
        <v>10</v>
      </c>
      <c r="I3003" t="s">
        <v>9774</v>
      </c>
      <c r="J3003" t="s">
        <v>10766</v>
      </c>
      <c r="K3003">
        <v>10</v>
      </c>
      <c r="L3003">
        <v>10</v>
      </c>
      <c r="M3003">
        <f>(F3003*(1+0.05))</f>
        <v>4.5570000000000004</v>
      </c>
      <c r="N3003">
        <f>IFERROR(ROUND(( (-1.208*LN(L3003) + 7.5474 + 4.6991*(2.71828^(-0.009*L3003)) + 0.0001*L3003*L3003 - 0.0432*L3003 + 4.7166)/3),2), " ")</f>
        <v>4.45</v>
      </c>
      <c r="O3003">
        <f>IFERROR(MAX(MIN(ROUND(N3003*(Q3003/P3003),2),4.5),1.9)," ")</f>
        <v>4.1900000000000004</v>
      </c>
      <c r="P3003">
        <f>13.098*F3003^-1.237</f>
        <v>2.1312293613546363</v>
      </c>
      <c r="Q3003">
        <f>13.098*M3003^-1.237</f>
        <v>2.0064069695372009</v>
      </c>
      <c r="R3003" s="5">
        <f>IFERROR(ROUND(MAX(MIN((-105.4*LN(O3003) + 163.83),95),10),0)," ")</f>
        <v>13</v>
      </c>
      <c r="S3003" s="5" t="str">
        <f>IFERROR(CONCATENATE("(",R3003,",",ROUND((1.2*W3003),2),")")," ")</f>
        <v>(13,5.47)</v>
      </c>
      <c r="T3003">
        <f>R3003-L3003</f>
        <v>3</v>
      </c>
      <c r="U3003" s="7" t="str">
        <f>IF((AND(T3003=0,H3003&gt;=L3003)),"Don’t change bids","OK")</f>
        <v>OK</v>
      </c>
      <c r="V3003" t="e">
        <f>IF((MATCH(F3003,W3003,0)),"Same","Diff")</f>
        <v>#N/A</v>
      </c>
      <c r="W3003" s="5">
        <f>ROUND(M3003,2)</f>
        <v>4.5599999999999996</v>
      </c>
      <c r="X3003" s="5">
        <v>4.5599999999999996</v>
      </c>
    </row>
    <row r="3004" spans="1:24" x14ac:dyDescent="0.25">
      <c r="A3004" t="s">
        <v>24</v>
      </c>
      <c r="B3004" t="s">
        <v>3772</v>
      </c>
      <c r="C3004" t="s">
        <v>1603</v>
      </c>
      <c r="D3004" t="s">
        <v>3773</v>
      </c>
      <c r="E3004" t="s">
        <v>1528</v>
      </c>
      <c r="F3004" s="5">
        <v>5.47</v>
      </c>
      <c r="G3004" s="9">
        <v>0.1</v>
      </c>
      <c r="H3004" s="6">
        <f>G3004*100</f>
        <v>10</v>
      </c>
      <c r="I3004" t="s">
        <v>9916</v>
      </c>
      <c r="J3004" t="s">
        <v>10766</v>
      </c>
      <c r="K3004">
        <v>16</v>
      </c>
      <c r="L3004">
        <v>16</v>
      </c>
      <c r="M3004">
        <f>(F3004*(1+0.05))</f>
        <v>5.7435</v>
      </c>
      <c r="N3004">
        <f>IFERROR(ROUND(( (-1.208*LN(L3004) + 7.5474 + 4.6991*(2.71828^(-0.009*L3004)) + 0.0001*L3004*L3004 - 0.0432*L3004 + 4.7166)/3),2), " ")</f>
        <v>4.1100000000000003</v>
      </c>
      <c r="O3004">
        <f>IFERROR(MAX(MIN(ROUND(N3004*(Q3004/P3004),2),4.5),1.9)," ")</f>
        <v>3.87</v>
      </c>
      <c r="P3004">
        <f>13.098*F3004^-1.237</f>
        <v>1.6007173912143631</v>
      </c>
      <c r="Q3004">
        <f>13.098*M3004^-1.237</f>
        <v>1.5069661615165213</v>
      </c>
      <c r="R3004" s="5">
        <f>IFERROR(ROUND(MAX(MIN((-105.4*LN(O3004) + 163.83),95),10),0)," ")</f>
        <v>21</v>
      </c>
      <c r="S3004" s="5" t="str">
        <f>IFERROR(CONCATENATE("(",R3004,",",ROUND((1.2*W3004),2),")")," ")</f>
        <v>(21,6.89)</v>
      </c>
      <c r="T3004">
        <f>R3004-L3004</f>
        <v>5</v>
      </c>
      <c r="U3004" s="7" t="str">
        <f>IF((AND(T3004=0,H3004&gt;=L3004)),"Don’t change bids","OK")</f>
        <v>OK</v>
      </c>
      <c r="V3004" t="e">
        <f>IF((MATCH(F3004,W3004,0)),"Same","Diff")</f>
        <v>#N/A</v>
      </c>
      <c r="W3004" s="5">
        <f>ROUND(M3004,2)</f>
        <v>5.74</v>
      </c>
      <c r="X3004" s="5">
        <v>5.74</v>
      </c>
    </row>
    <row r="3005" spans="1:24" x14ac:dyDescent="0.25">
      <c r="A3005" t="s">
        <v>24</v>
      </c>
      <c r="B3005" t="s">
        <v>3774</v>
      </c>
      <c r="C3005" t="s">
        <v>1603</v>
      </c>
      <c r="D3005" t="s">
        <v>3773</v>
      </c>
      <c r="E3005" t="s">
        <v>1528</v>
      </c>
      <c r="F3005" s="5">
        <v>5.47</v>
      </c>
      <c r="G3005" s="9">
        <v>0.1</v>
      </c>
      <c r="H3005" s="6">
        <f>G3005*100</f>
        <v>10</v>
      </c>
      <c r="I3005" t="s">
        <v>9916</v>
      </c>
      <c r="J3005" t="s">
        <v>10766</v>
      </c>
      <c r="K3005">
        <v>16</v>
      </c>
      <c r="L3005">
        <v>16</v>
      </c>
      <c r="M3005">
        <f>(F3005*(1+0.05))</f>
        <v>5.7435</v>
      </c>
      <c r="N3005">
        <f>IFERROR(ROUND(( (-1.208*LN(L3005) + 7.5474 + 4.6991*(2.71828^(-0.009*L3005)) + 0.0001*L3005*L3005 - 0.0432*L3005 + 4.7166)/3),2), " ")</f>
        <v>4.1100000000000003</v>
      </c>
      <c r="O3005">
        <f>IFERROR(MAX(MIN(ROUND(N3005*(Q3005/P3005),2),4.5),1.9)," ")</f>
        <v>3.87</v>
      </c>
      <c r="P3005">
        <f>13.098*F3005^-1.237</f>
        <v>1.6007173912143631</v>
      </c>
      <c r="Q3005">
        <f>13.098*M3005^-1.237</f>
        <v>1.5069661615165213</v>
      </c>
      <c r="R3005" s="5">
        <f>IFERROR(ROUND(MAX(MIN((-105.4*LN(O3005) + 163.83),95),10),0)," ")</f>
        <v>21</v>
      </c>
      <c r="S3005" s="5" t="str">
        <f>IFERROR(CONCATENATE("(",R3005,",",ROUND((1.2*W3005),2),")")," ")</f>
        <v>(21,6.89)</v>
      </c>
      <c r="T3005">
        <f>R3005-L3005</f>
        <v>5</v>
      </c>
      <c r="U3005" s="7" t="str">
        <f>IF((AND(T3005=0,H3005&gt;=L3005)),"Don’t change bids","OK")</f>
        <v>OK</v>
      </c>
      <c r="V3005" t="e">
        <f>IF((MATCH(F3005,W3005,0)),"Same","Diff")</f>
        <v>#N/A</v>
      </c>
      <c r="W3005" s="5">
        <f>ROUND(M3005,2)</f>
        <v>5.74</v>
      </c>
      <c r="X3005" s="5">
        <v>5.74</v>
      </c>
    </row>
    <row r="3006" spans="1:24" x14ac:dyDescent="0.25">
      <c r="A3006" t="s">
        <v>24</v>
      </c>
      <c r="B3006" t="s">
        <v>3775</v>
      </c>
      <c r="C3006" t="s">
        <v>1603</v>
      </c>
      <c r="D3006" t="s">
        <v>3773</v>
      </c>
      <c r="E3006" t="s">
        <v>1528</v>
      </c>
      <c r="F3006" s="5">
        <v>5.47</v>
      </c>
      <c r="G3006" s="9">
        <v>0.1</v>
      </c>
      <c r="H3006" s="6">
        <f>G3006*100</f>
        <v>10</v>
      </c>
      <c r="I3006" t="s">
        <v>9916</v>
      </c>
      <c r="J3006" t="s">
        <v>10766</v>
      </c>
      <c r="K3006">
        <v>16</v>
      </c>
      <c r="L3006">
        <v>16</v>
      </c>
      <c r="M3006">
        <f>(F3006*(1+0.05))</f>
        <v>5.7435</v>
      </c>
      <c r="N3006">
        <f>IFERROR(ROUND(( (-1.208*LN(L3006) + 7.5474 + 4.6991*(2.71828^(-0.009*L3006)) + 0.0001*L3006*L3006 - 0.0432*L3006 + 4.7166)/3),2), " ")</f>
        <v>4.1100000000000003</v>
      </c>
      <c r="O3006">
        <f>IFERROR(MAX(MIN(ROUND(N3006*(Q3006/P3006),2),4.5),1.9)," ")</f>
        <v>3.87</v>
      </c>
      <c r="P3006">
        <f>13.098*F3006^-1.237</f>
        <v>1.6007173912143631</v>
      </c>
      <c r="Q3006">
        <f>13.098*M3006^-1.237</f>
        <v>1.5069661615165213</v>
      </c>
      <c r="R3006" s="5">
        <f>IFERROR(ROUND(MAX(MIN((-105.4*LN(O3006) + 163.83),95),10),0)," ")</f>
        <v>21</v>
      </c>
      <c r="S3006" s="5" t="str">
        <f>IFERROR(CONCATENATE("(",R3006,",",ROUND((1.2*W3006),2),")")," ")</f>
        <v>(21,6.89)</v>
      </c>
      <c r="T3006">
        <f>R3006-L3006</f>
        <v>5</v>
      </c>
      <c r="U3006" s="7" t="str">
        <f>IF((AND(T3006=0,H3006&gt;=L3006)),"Don’t change bids","OK")</f>
        <v>OK</v>
      </c>
      <c r="V3006" t="e">
        <f>IF((MATCH(F3006,W3006,0)),"Same","Diff")</f>
        <v>#N/A</v>
      </c>
      <c r="W3006" s="5">
        <f>ROUND(M3006,2)</f>
        <v>5.74</v>
      </c>
      <c r="X3006" s="5">
        <v>5.74</v>
      </c>
    </row>
    <row r="3007" spans="1:24" x14ac:dyDescent="0.25">
      <c r="A3007" t="s">
        <v>24</v>
      </c>
      <c r="B3007" t="s">
        <v>3776</v>
      </c>
      <c r="C3007" t="s">
        <v>1062</v>
      </c>
      <c r="D3007" t="s">
        <v>3777</v>
      </c>
      <c r="E3007" t="s">
        <v>2321</v>
      </c>
      <c r="F3007" s="5">
        <v>4.55</v>
      </c>
      <c r="G3007" s="9">
        <v>0.1</v>
      </c>
      <c r="H3007" s="6">
        <f>G3007*100</f>
        <v>10</v>
      </c>
      <c r="I3007" t="s">
        <v>10056</v>
      </c>
      <c r="J3007" t="s">
        <v>10766</v>
      </c>
      <c r="K3007">
        <v>16</v>
      </c>
      <c r="L3007">
        <v>16</v>
      </c>
      <c r="M3007">
        <f>(F3007*(1+0.05))</f>
        <v>4.7774999999999999</v>
      </c>
      <c r="N3007">
        <f>IFERROR(ROUND(( (-1.208*LN(L3007) + 7.5474 + 4.6991*(2.71828^(-0.009*L3007)) + 0.0001*L3007*L3007 - 0.0432*L3007 + 4.7166)/3),2), " ")</f>
        <v>4.1100000000000003</v>
      </c>
      <c r="O3007">
        <f>IFERROR(MAX(MIN(ROUND(N3007*(Q3007/P3007),2),4.5),1.9)," ")</f>
        <v>3.87</v>
      </c>
      <c r="P3007">
        <f>13.098*F3007^-1.237</f>
        <v>2.0102260121810294</v>
      </c>
      <c r="Q3007">
        <f>13.098*M3007^-1.237</f>
        <v>1.8924905757779891</v>
      </c>
      <c r="R3007" s="5">
        <f>IFERROR(ROUND(MAX(MIN((-105.4*LN(O3007) + 163.83),95),10),0)," ")</f>
        <v>21</v>
      </c>
      <c r="S3007" s="5" t="str">
        <f>IFERROR(CONCATENATE("(",R3007,",",ROUND((1.2*W3007),2),")")," ")</f>
        <v>(21,5.74)</v>
      </c>
      <c r="T3007">
        <f>R3007-L3007</f>
        <v>5</v>
      </c>
      <c r="U3007" s="7" t="str">
        <f>IF((AND(T3007=0,H3007&gt;=L3007)),"Don’t change bids","OK")</f>
        <v>OK</v>
      </c>
      <c r="V3007" t="e">
        <f>IF((MATCH(F3007,W3007,0)),"Same","Diff")</f>
        <v>#N/A</v>
      </c>
      <c r="W3007" s="5">
        <f>ROUND(M3007,2)</f>
        <v>4.78</v>
      </c>
      <c r="X3007" s="5">
        <v>4.78</v>
      </c>
    </row>
    <row r="3008" spans="1:24" x14ac:dyDescent="0.25">
      <c r="A3008" t="s">
        <v>24</v>
      </c>
      <c r="B3008" t="s">
        <v>3778</v>
      </c>
      <c r="C3008" t="s">
        <v>1062</v>
      </c>
      <c r="D3008" t="s">
        <v>1063</v>
      </c>
      <c r="E3008" t="s">
        <v>1594</v>
      </c>
      <c r="F3008" s="5">
        <v>3.25</v>
      </c>
      <c r="G3008" s="9">
        <v>0.1</v>
      </c>
      <c r="H3008" s="6">
        <f>G3008*100</f>
        <v>10</v>
      </c>
      <c r="I3008" t="s">
        <v>10231</v>
      </c>
      <c r="J3008" t="s">
        <v>10766</v>
      </c>
      <c r="K3008">
        <v>16</v>
      </c>
      <c r="L3008">
        <v>16</v>
      </c>
      <c r="M3008">
        <f>(F3008*(1+0.05))</f>
        <v>3.4125000000000001</v>
      </c>
      <c r="N3008">
        <f>IFERROR(ROUND(( (-1.208*LN(L3008) + 7.5474 + 4.6991*(2.71828^(-0.009*L3008)) + 0.0001*L3008*L3008 - 0.0432*L3008 + 4.7166)/3),2), " ")</f>
        <v>4.1100000000000003</v>
      </c>
      <c r="O3008">
        <f>IFERROR(MAX(MIN(ROUND(N3008*(Q3008/P3008),2),4.5),1.9)," ")</f>
        <v>3.87</v>
      </c>
      <c r="P3008">
        <f>13.098*F3008^-1.237</f>
        <v>3.0479319648177121</v>
      </c>
      <c r="Q3008">
        <f>13.098*M3008^-1.237</f>
        <v>2.869419898099776</v>
      </c>
      <c r="R3008" s="5">
        <f>IFERROR(ROUND(MAX(MIN((-105.4*LN(O3008) + 163.83),95),10),0)," ")</f>
        <v>21</v>
      </c>
      <c r="S3008" s="5" t="str">
        <f>IFERROR(CONCATENATE("(",R3008,",",ROUND((1.2*W3008),2),")")," ")</f>
        <v>(21,4.09)</v>
      </c>
      <c r="T3008">
        <f>R3008-L3008</f>
        <v>5</v>
      </c>
      <c r="U3008" s="7" t="str">
        <f>IF((AND(T3008=0,H3008&gt;=L3008)),"Don’t change bids","OK")</f>
        <v>OK</v>
      </c>
      <c r="V3008" t="e">
        <f>IF((MATCH(F3008,W3008,0)),"Same","Diff")</f>
        <v>#N/A</v>
      </c>
      <c r="W3008" s="5">
        <f>ROUND(M3008,2)</f>
        <v>3.41</v>
      </c>
      <c r="X3008" s="5">
        <v>3.41</v>
      </c>
    </row>
    <row r="3009" spans="1:24" x14ac:dyDescent="0.25">
      <c r="A3009" t="s">
        <v>24</v>
      </c>
      <c r="B3009" t="s">
        <v>3779</v>
      </c>
      <c r="C3009" t="s">
        <v>1062</v>
      </c>
      <c r="D3009" t="s">
        <v>1063</v>
      </c>
      <c r="E3009" t="s">
        <v>1014</v>
      </c>
      <c r="F3009" s="5">
        <v>5.04</v>
      </c>
      <c r="G3009" s="9">
        <v>0.1</v>
      </c>
      <c r="H3009" s="6">
        <f>G3009*100</f>
        <v>10</v>
      </c>
      <c r="I3009" t="s">
        <v>10232</v>
      </c>
      <c r="J3009" t="s">
        <v>10766</v>
      </c>
      <c r="K3009">
        <v>30</v>
      </c>
      <c r="L3009">
        <v>30</v>
      </c>
      <c r="M3009">
        <f>(F3009*(1+0.05))</f>
        <v>5.2920000000000007</v>
      </c>
      <c r="N3009">
        <f>IFERROR(ROUND(( (-1.208*LN(L3009) + 7.5474 + 4.6991*(2.71828^(-0.009*L3009)) + 0.0001*L3009*L3009 - 0.0432*L3009 + 4.7166)/3),2), " ")</f>
        <v>3.51</v>
      </c>
      <c r="O3009">
        <f>IFERROR(MAX(MIN(ROUND(N3009*(Q3009/P3009),2),4.5),1.9)," ")</f>
        <v>3.3</v>
      </c>
      <c r="P3009">
        <f>13.098*F3009^-1.237</f>
        <v>1.7713256538925568</v>
      </c>
      <c r="Q3009">
        <f>13.098*M3009^-1.237</f>
        <v>1.6675821953912542</v>
      </c>
      <c r="R3009" s="5">
        <f>IFERROR(ROUND(MAX(MIN((-105.4*LN(O3009) + 163.83),95),10),0)," ")</f>
        <v>38</v>
      </c>
      <c r="S3009" s="5" t="str">
        <f>IFERROR(CONCATENATE("(",R3009,",",ROUND((1.2*W3009),2),")")," ")</f>
        <v>(38,6.35)</v>
      </c>
      <c r="T3009">
        <f>R3009-L3009</f>
        <v>8</v>
      </c>
      <c r="U3009" s="7" t="str">
        <f>IF((AND(T3009=0,H3009&gt;=L3009)),"Don’t change bids","OK")</f>
        <v>OK</v>
      </c>
      <c r="V3009" t="e">
        <f>IF((MATCH(F3009,W3009,0)),"Same","Diff")</f>
        <v>#N/A</v>
      </c>
      <c r="W3009" s="5">
        <f>ROUND(M3009,2)</f>
        <v>5.29</v>
      </c>
      <c r="X3009" s="5">
        <v>5.29</v>
      </c>
    </row>
    <row r="3010" spans="1:24" x14ac:dyDescent="0.25">
      <c r="A3010" t="s">
        <v>24</v>
      </c>
      <c r="B3010" t="s">
        <v>3780</v>
      </c>
      <c r="C3010" t="s">
        <v>1062</v>
      </c>
      <c r="D3010" t="s">
        <v>1063</v>
      </c>
      <c r="E3010" t="s">
        <v>1594</v>
      </c>
      <c r="F3010" s="5">
        <v>3.25</v>
      </c>
      <c r="G3010" s="9">
        <v>0.1</v>
      </c>
      <c r="H3010" s="6">
        <f>G3010*100</f>
        <v>10</v>
      </c>
      <c r="I3010" t="s">
        <v>10231</v>
      </c>
      <c r="J3010" t="s">
        <v>10766</v>
      </c>
      <c r="K3010">
        <v>16</v>
      </c>
      <c r="L3010">
        <v>16</v>
      </c>
      <c r="M3010">
        <f>(F3010*(1+0.05))</f>
        <v>3.4125000000000001</v>
      </c>
      <c r="N3010">
        <f>IFERROR(ROUND(( (-1.208*LN(L3010) + 7.5474 + 4.6991*(2.71828^(-0.009*L3010)) + 0.0001*L3010*L3010 - 0.0432*L3010 + 4.7166)/3),2), " ")</f>
        <v>4.1100000000000003</v>
      </c>
      <c r="O3010">
        <f>IFERROR(MAX(MIN(ROUND(N3010*(Q3010/P3010),2),4.5),1.9)," ")</f>
        <v>3.87</v>
      </c>
      <c r="P3010">
        <f>13.098*F3010^-1.237</f>
        <v>3.0479319648177121</v>
      </c>
      <c r="Q3010">
        <f>13.098*M3010^-1.237</f>
        <v>2.869419898099776</v>
      </c>
      <c r="R3010" s="5">
        <f>IFERROR(ROUND(MAX(MIN((-105.4*LN(O3010) + 163.83),95),10),0)," ")</f>
        <v>21</v>
      </c>
      <c r="S3010" s="5" t="str">
        <f>IFERROR(CONCATENATE("(",R3010,",",ROUND((1.2*W3010),2),")")," ")</f>
        <v>(21,4.09)</v>
      </c>
      <c r="T3010">
        <f>R3010-L3010</f>
        <v>5</v>
      </c>
      <c r="U3010" s="7" t="str">
        <f>IF((AND(T3010=0,H3010&gt;=L3010)),"Don’t change bids","OK")</f>
        <v>OK</v>
      </c>
      <c r="V3010" t="e">
        <f>IF((MATCH(F3010,W3010,0)),"Same","Diff")</f>
        <v>#N/A</v>
      </c>
      <c r="W3010" s="5">
        <f>ROUND(M3010,2)</f>
        <v>3.41</v>
      </c>
      <c r="X3010" s="5">
        <v>3.41</v>
      </c>
    </row>
    <row r="3011" spans="1:24" x14ac:dyDescent="0.25">
      <c r="A3011" t="s">
        <v>24</v>
      </c>
      <c r="B3011" t="s">
        <v>3781</v>
      </c>
      <c r="C3011" t="s">
        <v>1062</v>
      </c>
      <c r="D3011" t="s">
        <v>3782</v>
      </c>
      <c r="E3011" t="s">
        <v>1663</v>
      </c>
      <c r="F3011" s="5">
        <v>2.5</v>
      </c>
      <c r="G3011" s="9">
        <v>0.1</v>
      </c>
      <c r="H3011" s="6">
        <f>G3011*100</f>
        <v>10</v>
      </c>
      <c r="I3011" t="s">
        <v>9922</v>
      </c>
      <c r="J3011" t="s">
        <v>10766</v>
      </c>
      <c r="K3011">
        <v>10</v>
      </c>
      <c r="L3011">
        <v>10</v>
      </c>
      <c r="M3011">
        <f>(F3011*(1+0.05))</f>
        <v>2.625</v>
      </c>
      <c r="N3011">
        <f>IFERROR(ROUND(( (-1.208*LN(L3011) + 7.5474 + 4.6991*(2.71828^(-0.009*L3011)) + 0.0001*L3011*L3011 - 0.0432*L3011 + 4.7166)/3),2), " ")</f>
        <v>4.45</v>
      </c>
      <c r="O3011">
        <f>IFERROR(MAX(MIN(ROUND(N3011*(Q3011/P3011),2),4.5),1.9)," ")</f>
        <v>4.1900000000000004</v>
      </c>
      <c r="P3011">
        <f>13.098*F3011^-1.237</f>
        <v>4.2165105894788599</v>
      </c>
      <c r="Q3011">
        <f>13.098*M3011^-1.237</f>
        <v>3.9695569079812643</v>
      </c>
      <c r="R3011" s="5">
        <f>IFERROR(ROUND(MAX(MIN((-105.4*LN(O3011) + 163.83),95),10),0)," ")</f>
        <v>13</v>
      </c>
      <c r="S3011" s="5" t="str">
        <f>IFERROR(CONCATENATE("(",R3011,",",ROUND((1.2*W3011),2),")")," ")</f>
        <v>(13,3.16)</v>
      </c>
      <c r="T3011">
        <f>R3011-L3011</f>
        <v>3</v>
      </c>
      <c r="U3011" s="7" t="str">
        <f>IF((AND(T3011=0,H3011&gt;=L3011)),"Don’t change bids","OK")</f>
        <v>OK</v>
      </c>
      <c r="V3011" t="e">
        <f>IF((MATCH(F3011,W3011,0)),"Same","Diff")</f>
        <v>#N/A</v>
      </c>
      <c r="W3011" s="5">
        <f>ROUND(M3011,2)</f>
        <v>2.63</v>
      </c>
      <c r="X3011" s="5">
        <v>2.63</v>
      </c>
    </row>
    <row r="3012" spans="1:24" x14ac:dyDescent="0.25">
      <c r="A3012" t="s">
        <v>24</v>
      </c>
      <c r="B3012" t="s">
        <v>3783</v>
      </c>
      <c r="C3012" t="s">
        <v>1026</v>
      </c>
      <c r="D3012" t="s">
        <v>3784</v>
      </c>
      <c r="E3012" t="s">
        <v>1789</v>
      </c>
      <c r="F3012" s="5">
        <v>4.17</v>
      </c>
      <c r="G3012" s="9">
        <v>0.1</v>
      </c>
      <c r="H3012" s="6">
        <f>G3012*100</f>
        <v>10</v>
      </c>
      <c r="I3012" t="s">
        <v>10233</v>
      </c>
      <c r="J3012" t="s">
        <v>10766</v>
      </c>
      <c r="K3012">
        <v>10</v>
      </c>
      <c r="L3012">
        <v>10</v>
      </c>
      <c r="M3012">
        <f>(F3012*(1+0.05))</f>
        <v>4.3784999999999998</v>
      </c>
      <c r="N3012">
        <f>IFERROR(ROUND(( (-1.208*LN(L3012) + 7.5474 + 4.6991*(2.71828^(-0.009*L3012)) + 0.0001*L3012*L3012 - 0.0432*L3012 + 4.7166)/3),2), " ")</f>
        <v>4.45</v>
      </c>
      <c r="O3012">
        <f>IFERROR(MAX(MIN(ROUND(N3012*(Q3012/P3012),2),4.5),1.9)," ")</f>
        <v>4.1900000000000004</v>
      </c>
      <c r="P3012">
        <f>13.098*F3012^-1.237</f>
        <v>2.2392195959494723</v>
      </c>
      <c r="Q3012">
        <f>13.098*M3012^-1.237</f>
        <v>2.1080724041740986</v>
      </c>
      <c r="R3012" s="5">
        <f>IFERROR(ROUND(MAX(MIN((-105.4*LN(O3012) + 163.83),95),10),0)," ")</f>
        <v>13</v>
      </c>
      <c r="S3012" s="5" t="str">
        <f>IFERROR(CONCATENATE("(",R3012,",",ROUND((1.2*W3012),2),")")," ")</f>
        <v>(13,5.26)</v>
      </c>
      <c r="T3012">
        <f>R3012-L3012</f>
        <v>3</v>
      </c>
      <c r="U3012" s="7" t="str">
        <f>IF((AND(T3012=0,H3012&gt;=L3012)),"Don’t change bids","OK")</f>
        <v>OK</v>
      </c>
      <c r="V3012" t="e">
        <f>IF((MATCH(F3012,W3012,0)),"Same","Diff")</f>
        <v>#N/A</v>
      </c>
      <c r="W3012" s="5">
        <f>ROUND(M3012,2)</f>
        <v>4.38</v>
      </c>
      <c r="X3012" s="5">
        <v>4.38</v>
      </c>
    </row>
    <row r="3013" spans="1:24" x14ac:dyDescent="0.25">
      <c r="A3013" t="s">
        <v>24</v>
      </c>
      <c r="B3013" t="s">
        <v>3785</v>
      </c>
      <c r="C3013" t="s">
        <v>1026</v>
      </c>
      <c r="D3013" t="s">
        <v>3784</v>
      </c>
      <c r="E3013" t="s">
        <v>204</v>
      </c>
      <c r="F3013" s="5">
        <v>2.54</v>
      </c>
      <c r="G3013" s="9">
        <v>0.1</v>
      </c>
      <c r="H3013" s="6">
        <f>G3013*100</f>
        <v>10</v>
      </c>
      <c r="I3013" t="s">
        <v>10118</v>
      </c>
      <c r="J3013" t="s">
        <v>10766</v>
      </c>
      <c r="K3013">
        <v>10</v>
      </c>
      <c r="L3013">
        <v>10</v>
      </c>
      <c r="M3013">
        <f>(F3013*(1+0.05))</f>
        <v>2.6670000000000003</v>
      </c>
      <c r="N3013">
        <f>IFERROR(ROUND(( (-1.208*LN(L3013) + 7.5474 + 4.6991*(2.71828^(-0.009*L3013)) + 0.0001*L3013*L3013 - 0.0432*L3013 + 4.7166)/3),2), " ")</f>
        <v>4.45</v>
      </c>
      <c r="O3013">
        <f>IFERROR(MAX(MIN(ROUND(N3013*(Q3013/P3013),2),4.5),1.9)," ")</f>
        <v>4.1900000000000004</v>
      </c>
      <c r="P3013">
        <f>13.098*F3013^-1.237</f>
        <v>4.1345255363265885</v>
      </c>
      <c r="Q3013">
        <f>13.098*M3013^-1.237</f>
        <v>3.8923735766020258</v>
      </c>
      <c r="R3013" s="5">
        <f>IFERROR(ROUND(MAX(MIN((-105.4*LN(O3013) + 163.83),95),10),0)," ")</f>
        <v>13</v>
      </c>
      <c r="S3013" s="5" t="str">
        <f>IFERROR(CONCATENATE("(",R3013,",",ROUND((1.2*W3013),2),")")," ")</f>
        <v>(13,3.2)</v>
      </c>
      <c r="T3013">
        <f>R3013-L3013</f>
        <v>3</v>
      </c>
      <c r="U3013" s="7" t="str">
        <f>IF((AND(T3013=0,H3013&gt;=L3013)),"Don’t change bids","OK")</f>
        <v>OK</v>
      </c>
      <c r="V3013" t="e">
        <f>IF((MATCH(F3013,W3013,0)),"Same","Diff")</f>
        <v>#N/A</v>
      </c>
      <c r="W3013" s="5">
        <f>ROUND(M3013,2)</f>
        <v>2.67</v>
      </c>
      <c r="X3013" s="5">
        <v>2.67</v>
      </c>
    </row>
    <row r="3014" spans="1:24" x14ac:dyDescent="0.25">
      <c r="A3014" t="s">
        <v>24</v>
      </c>
      <c r="B3014" t="s">
        <v>3786</v>
      </c>
      <c r="C3014" t="s">
        <v>1062</v>
      </c>
      <c r="D3014" t="s">
        <v>3782</v>
      </c>
      <c r="E3014" t="s">
        <v>3787</v>
      </c>
      <c r="F3014" s="5">
        <v>4.2300000000000004</v>
      </c>
      <c r="G3014" s="9">
        <v>0.1</v>
      </c>
      <c r="H3014" s="6">
        <f>G3014*100</f>
        <v>10</v>
      </c>
      <c r="I3014" t="s">
        <v>10234</v>
      </c>
      <c r="J3014" t="s">
        <v>10766</v>
      </c>
      <c r="K3014">
        <v>19</v>
      </c>
      <c r="L3014">
        <v>19</v>
      </c>
      <c r="M3014">
        <f>(F3014*(1+0.05))</f>
        <v>4.4415000000000004</v>
      </c>
      <c r="N3014">
        <f>IFERROR(ROUND(( (-1.208*LN(L3014) + 7.5474 + 4.6991*(2.71828^(-0.009*L3014)) + 0.0001*L3014*L3014 - 0.0432*L3014 + 4.7166)/3),2), " ")</f>
        <v>3.96</v>
      </c>
      <c r="O3014">
        <f>IFERROR(MAX(MIN(ROUND(N3014*(Q3014/P3014),2),4.5),1.9)," ")</f>
        <v>3.73</v>
      </c>
      <c r="P3014">
        <f>13.098*F3014^-1.237</f>
        <v>2.1999963062440533</v>
      </c>
      <c r="Q3014">
        <f>13.098*M3014^-1.237</f>
        <v>2.0711463542330875</v>
      </c>
      <c r="R3014" s="5">
        <f>IFERROR(ROUND(MAX(MIN((-105.4*LN(O3014) + 163.83),95),10),0)," ")</f>
        <v>25</v>
      </c>
      <c r="S3014" s="5" t="str">
        <f>IFERROR(CONCATENATE("(",R3014,",",ROUND((1.2*W3014),2),")")," ")</f>
        <v>(25,5.33)</v>
      </c>
      <c r="T3014">
        <f>R3014-L3014</f>
        <v>6</v>
      </c>
      <c r="U3014" s="7" t="str">
        <f>IF((AND(T3014=0,H3014&gt;=L3014)),"Don’t change bids","OK")</f>
        <v>OK</v>
      </c>
      <c r="V3014" t="e">
        <f>IF((MATCH(F3014,W3014,0)),"Same","Diff")</f>
        <v>#N/A</v>
      </c>
      <c r="W3014" s="5">
        <f>ROUND(M3014,2)</f>
        <v>4.4400000000000004</v>
      </c>
      <c r="X3014" s="5">
        <v>4.4400000000000004</v>
      </c>
    </row>
    <row r="3015" spans="1:24" x14ac:dyDescent="0.25">
      <c r="A3015" t="s">
        <v>24</v>
      </c>
      <c r="B3015" t="s">
        <v>3788</v>
      </c>
      <c r="C3015" t="s">
        <v>1026</v>
      </c>
      <c r="D3015" t="s">
        <v>3784</v>
      </c>
      <c r="E3015" t="s">
        <v>1028</v>
      </c>
      <c r="F3015" s="5">
        <v>4.34</v>
      </c>
      <c r="G3015" s="9">
        <v>0.1</v>
      </c>
      <c r="H3015" s="6">
        <f>G3015*100</f>
        <v>10</v>
      </c>
      <c r="I3015" t="s">
        <v>9774</v>
      </c>
      <c r="J3015" t="s">
        <v>10766</v>
      </c>
      <c r="K3015">
        <v>10</v>
      </c>
      <c r="L3015">
        <v>10</v>
      </c>
      <c r="M3015">
        <f>(F3015*(1+0.05))</f>
        <v>4.5570000000000004</v>
      </c>
      <c r="N3015">
        <f>IFERROR(ROUND(( (-1.208*LN(L3015) + 7.5474 + 4.6991*(2.71828^(-0.009*L3015)) + 0.0001*L3015*L3015 - 0.0432*L3015 + 4.7166)/3),2), " ")</f>
        <v>4.45</v>
      </c>
      <c r="O3015">
        <f>IFERROR(MAX(MIN(ROUND(N3015*(Q3015/P3015),2),4.5),1.9)," ")</f>
        <v>4.1900000000000004</v>
      </c>
      <c r="P3015">
        <f>13.098*F3015^-1.237</f>
        <v>2.1312293613546363</v>
      </c>
      <c r="Q3015">
        <f>13.098*M3015^-1.237</f>
        <v>2.0064069695372009</v>
      </c>
      <c r="R3015" s="5">
        <f>IFERROR(ROUND(MAX(MIN((-105.4*LN(O3015) + 163.83),95),10),0)," ")</f>
        <v>13</v>
      </c>
      <c r="S3015" s="5" t="str">
        <f>IFERROR(CONCATENATE("(",R3015,",",ROUND((1.2*W3015),2),")")," ")</f>
        <v>(13,5.47)</v>
      </c>
      <c r="T3015">
        <f>R3015-L3015</f>
        <v>3</v>
      </c>
      <c r="U3015" s="7" t="str">
        <f>IF((AND(T3015=0,H3015&gt;=L3015)),"Don’t change bids","OK")</f>
        <v>OK</v>
      </c>
      <c r="V3015" t="e">
        <f>IF((MATCH(F3015,W3015,0)),"Same","Diff")</f>
        <v>#N/A</v>
      </c>
      <c r="W3015" s="5">
        <f>ROUND(M3015,2)</f>
        <v>4.5599999999999996</v>
      </c>
      <c r="X3015" s="5">
        <v>4.5599999999999996</v>
      </c>
    </row>
    <row r="3016" spans="1:24" x14ac:dyDescent="0.25">
      <c r="A3016" t="s">
        <v>24</v>
      </c>
      <c r="B3016" t="s">
        <v>3789</v>
      </c>
      <c r="C3016" t="s">
        <v>1026</v>
      </c>
      <c r="D3016" t="s">
        <v>3784</v>
      </c>
      <c r="E3016" t="s">
        <v>1028</v>
      </c>
      <c r="F3016" s="5">
        <v>4.34</v>
      </c>
      <c r="G3016" s="9">
        <v>0.1</v>
      </c>
      <c r="H3016" s="6">
        <f>G3016*100</f>
        <v>10</v>
      </c>
      <c r="I3016" t="s">
        <v>9774</v>
      </c>
      <c r="J3016" t="s">
        <v>10766</v>
      </c>
      <c r="K3016">
        <v>10</v>
      </c>
      <c r="L3016">
        <v>10</v>
      </c>
      <c r="M3016">
        <f>(F3016*(1+0.05))</f>
        <v>4.5570000000000004</v>
      </c>
      <c r="N3016">
        <f>IFERROR(ROUND(( (-1.208*LN(L3016) + 7.5474 + 4.6991*(2.71828^(-0.009*L3016)) + 0.0001*L3016*L3016 - 0.0432*L3016 + 4.7166)/3),2), " ")</f>
        <v>4.45</v>
      </c>
      <c r="O3016">
        <f>IFERROR(MAX(MIN(ROUND(N3016*(Q3016/P3016),2),4.5),1.9)," ")</f>
        <v>4.1900000000000004</v>
      </c>
      <c r="P3016">
        <f>13.098*F3016^-1.237</f>
        <v>2.1312293613546363</v>
      </c>
      <c r="Q3016">
        <f>13.098*M3016^-1.237</f>
        <v>2.0064069695372009</v>
      </c>
      <c r="R3016" s="5">
        <f>IFERROR(ROUND(MAX(MIN((-105.4*LN(O3016) + 163.83),95),10),0)," ")</f>
        <v>13</v>
      </c>
      <c r="S3016" s="5" t="str">
        <f>IFERROR(CONCATENATE("(",R3016,",",ROUND((1.2*W3016),2),")")," ")</f>
        <v>(13,5.47)</v>
      </c>
      <c r="T3016">
        <f>R3016-L3016</f>
        <v>3</v>
      </c>
      <c r="U3016" s="7" t="str">
        <f>IF((AND(T3016=0,H3016&gt;=L3016)),"Don’t change bids","OK")</f>
        <v>OK</v>
      </c>
      <c r="V3016" t="e">
        <f>IF((MATCH(F3016,W3016,0)),"Same","Diff")</f>
        <v>#N/A</v>
      </c>
      <c r="W3016" s="5">
        <f>ROUND(M3016,2)</f>
        <v>4.5599999999999996</v>
      </c>
      <c r="X3016" s="5">
        <v>4.5599999999999996</v>
      </c>
    </row>
    <row r="3017" spans="1:24" x14ac:dyDescent="0.25">
      <c r="A3017" t="s">
        <v>24</v>
      </c>
      <c r="B3017" t="s">
        <v>3790</v>
      </c>
      <c r="C3017" t="s">
        <v>1026</v>
      </c>
      <c r="D3017" t="s">
        <v>3784</v>
      </c>
      <c r="E3017" t="s">
        <v>3791</v>
      </c>
      <c r="F3017" s="5">
        <v>4.5999999999999996</v>
      </c>
      <c r="G3017" s="9">
        <v>0.1</v>
      </c>
      <c r="H3017" s="6">
        <f>G3017*100</f>
        <v>10</v>
      </c>
      <c r="I3017" t="s">
        <v>10235</v>
      </c>
      <c r="J3017" t="s">
        <v>10766</v>
      </c>
      <c r="K3017">
        <v>10</v>
      </c>
      <c r="L3017">
        <v>10</v>
      </c>
      <c r="M3017">
        <f>(F3017*(1+0.05))</f>
        <v>4.83</v>
      </c>
      <c r="N3017">
        <f>IFERROR(ROUND(( (-1.208*LN(L3017) + 7.5474 + 4.6991*(2.71828^(-0.009*L3017)) + 0.0001*L3017*L3017 - 0.0432*L3017 + 4.7166)/3),2), " ")</f>
        <v>4.45</v>
      </c>
      <c r="O3017">
        <f>IFERROR(MAX(MIN(ROUND(N3017*(Q3017/P3017),2),4.5),1.9)," ")</f>
        <v>4.1900000000000004</v>
      </c>
      <c r="P3017">
        <f>13.098*F3017^-1.237</f>
        <v>1.9832321234071999</v>
      </c>
      <c r="Q3017">
        <f>13.098*M3017^-1.237</f>
        <v>1.8670776720554638</v>
      </c>
      <c r="R3017" s="5">
        <f>IFERROR(ROUND(MAX(MIN((-105.4*LN(O3017) + 163.83),95),10),0)," ")</f>
        <v>13</v>
      </c>
      <c r="S3017" s="5" t="str">
        <f>IFERROR(CONCATENATE("(",R3017,",",ROUND((1.2*W3017),2),")")," ")</f>
        <v>(13,5.8)</v>
      </c>
      <c r="T3017">
        <f>R3017-L3017</f>
        <v>3</v>
      </c>
      <c r="U3017" s="7" t="str">
        <f>IF((AND(T3017=0,H3017&gt;=L3017)),"Don’t change bids","OK")</f>
        <v>OK</v>
      </c>
      <c r="V3017" t="e">
        <f>IF((MATCH(F3017,W3017,0)),"Same","Diff")</f>
        <v>#N/A</v>
      </c>
      <c r="W3017" s="5">
        <f>ROUND(M3017,2)</f>
        <v>4.83</v>
      </c>
      <c r="X3017" s="5">
        <v>4.83</v>
      </c>
    </row>
    <row r="3018" spans="1:24" x14ac:dyDescent="0.25">
      <c r="A3018" t="s">
        <v>24</v>
      </c>
      <c r="B3018" t="s">
        <v>3792</v>
      </c>
      <c r="C3018" t="s">
        <v>1026</v>
      </c>
      <c r="D3018" t="s">
        <v>3784</v>
      </c>
      <c r="E3018" t="s">
        <v>3793</v>
      </c>
      <c r="F3018" s="5">
        <v>3.69</v>
      </c>
      <c r="G3018" s="9">
        <v>0.1</v>
      </c>
      <c r="H3018" s="6">
        <f>G3018*100</f>
        <v>10</v>
      </c>
      <c r="I3018" t="s">
        <v>10236</v>
      </c>
      <c r="J3018" t="s">
        <v>10766</v>
      </c>
      <c r="K3018">
        <v>10</v>
      </c>
      <c r="L3018">
        <v>10</v>
      </c>
      <c r="M3018">
        <f>(F3018*(1+0.05))</f>
        <v>3.8745000000000003</v>
      </c>
      <c r="N3018">
        <f>IFERROR(ROUND(( (-1.208*LN(L3018) + 7.5474 + 4.6991*(2.71828^(-0.009*L3018)) + 0.0001*L3018*L3018 - 0.0432*L3018 + 4.7166)/3),2), " ")</f>
        <v>4.45</v>
      </c>
      <c r="O3018">
        <f>IFERROR(MAX(MIN(ROUND(N3018*(Q3018/P3018),2),4.5),1.9)," ")</f>
        <v>4.1900000000000004</v>
      </c>
      <c r="P3018">
        <f>13.098*F3018^-1.237</f>
        <v>2.6049138878853495</v>
      </c>
      <c r="Q3018">
        <f>13.098*M3018^-1.237</f>
        <v>2.4523486183464409</v>
      </c>
      <c r="R3018" s="5">
        <f>IFERROR(ROUND(MAX(MIN((-105.4*LN(O3018) + 163.83),95),10),0)," ")</f>
        <v>13</v>
      </c>
      <c r="S3018" s="5" t="str">
        <f>IFERROR(CONCATENATE("(",R3018,",",ROUND((1.2*W3018),2),")")," ")</f>
        <v>(13,4.64)</v>
      </c>
      <c r="T3018">
        <f>R3018-L3018</f>
        <v>3</v>
      </c>
      <c r="U3018" s="7" t="str">
        <f>IF((AND(T3018=0,H3018&gt;=L3018)),"Don’t change bids","OK")</f>
        <v>OK</v>
      </c>
      <c r="V3018" t="e">
        <f>IF((MATCH(F3018,W3018,0)),"Same","Diff")</f>
        <v>#N/A</v>
      </c>
      <c r="W3018" s="5">
        <f>ROUND(M3018,2)</f>
        <v>3.87</v>
      </c>
      <c r="X3018" s="5">
        <v>3.87</v>
      </c>
    </row>
    <row r="3019" spans="1:24" x14ac:dyDescent="0.25">
      <c r="A3019" t="s">
        <v>24</v>
      </c>
      <c r="B3019" t="s">
        <v>3794</v>
      </c>
      <c r="C3019" t="s">
        <v>1026</v>
      </c>
      <c r="D3019" t="s">
        <v>3784</v>
      </c>
      <c r="E3019" t="s">
        <v>1028</v>
      </c>
      <c r="F3019" s="5">
        <v>4.34</v>
      </c>
      <c r="G3019" s="9">
        <v>0.1</v>
      </c>
      <c r="H3019" s="6">
        <f>G3019*100</f>
        <v>10</v>
      </c>
      <c r="I3019" t="s">
        <v>9774</v>
      </c>
      <c r="J3019" t="s">
        <v>10766</v>
      </c>
      <c r="K3019">
        <v>10</v>
      </c>
      <c r="L3019">
        <v>10</v>
      </c>
      <c r="M3019">
        <f>(F3019*(1+0.05))</f>
        <v>4.5570000000000004</v>
      </c>
      <c r="N3019">
        <f>IFERROR(ROUND(( (-1.208*LN(L3019) + 7.5474 + 4.6991*(2.71828^(-0.009*L3019)) + 0.0001*L3019*L3019 - 0.0432*L3019 + 4.7166)/3),2), " ")</f>
        <v>4.45</v>
      </c>
      <c r="O3019">
        <f>IFERROR(MAX(MIN(ROUND(N3019*(Q3019/P3019),2),4.5),1.9)," ")</f>
        <v>4.1900000000000004</v>
      </c>
      <c r="P3019">
        <f>13.098*F3019^-1.237</f>
        <v>2.1312293613546363</v>
      </c>
      <c r="Q3019">
        <f>13.098*M3019^-1.237</f>
        <v>2.0064069695372009</v>
      </c>
      <c r="R3019" s="5">
        <f>IFERROR(ROUND(MAX(MIN((-105.4*LN(O3019) + 163.83),95),10),0)," ")</f>
        <v>13</v>
      </c>
      <c r="S3019" s="5" t="str">
        <f>IFERROR(CONCATENATE("(",R3019,",",ROUND((1.2*W3019),2),")")," ")</f>
        <v>(13,5.47)</v>
      </c>
      <c r="T3019">
        <f>R3019-L3019</f>
        <v>3</v>
      </c>
      <c r="U3019" s="7" t="str">
        <f>IF((AND(T3019=0,H3019&gt;=L3019)),"Don’t change bids","OK")</f>
        <v>OK</v>
      </c>
      <c r="V3019" t="e">
        <f>IF((MATCH(F3019,W3019,0)),"Same","Diff")</f>
        <v>#N/A</v>
      </c>
      <c r="W3019" s="5">
        <f>ROUND(M3019,2)</f>
        <v>4.5599999999999996</v>
      </c>
      <c r="X3019" s="5">
        <v>4.5599999999999996</v>
      </c>
    </row>
    <row r="3020" spans="1:24" x14ac:dyDescent="0.25">
      <c r="A3020" t="s">
        <v>24</v>
      </c>
      <c r="B3020" t="s">
        <v>3795</v>
      </c>
      <c r="C3020" t="s">
        <v>1026</v>
      </c>
      <c r="D3020" t="s">
        <v>3784</v>
      </c>
      <c r="E3020" t="s">
        <v>334</v>
      </c>
      <c r="F3020" s="5">
        <v>5.03</v>
      </c>
      <c r="G3020" s="9">
        <v>0.1</v>
      </c>
      <c r="H3020" s="6">
        <f>G3020*100</f>
        <v>10</v>
      </c>
      <c r="I3020" t="s">
        <v>10237</v>
      </c>
      <c r="J3020" t="s">
        <v>10766</v>
      </c>
      <c r="K3020">
        <v>10</v>
      </c>
      <c r="L3020">
        <v>10</v>
      </c>
      <c r="M3020">
        <f>(F3020*(1+0.05))</f>
        <v>5.2815000000000003</v>
      </c>
      <c r="N3020">
        <f>IFERROR(ROUND(( (-1.208*LN(L3020) + 7.5474 + 4.6991*(2.71828^(-0.009*L3020)) + 0.0001*L3020*L3020 - 0.0432*L3020 + 4.7166)/3),2), " ")</f>
        <v>4.45</v>
      </c>
      <c r="O3020">
        <f>IFERROR(MAX(MIN(ROUND(N3020*(Q3020/P3020),2),4.5),1.9)," ")</f>
        <v>4.1900000000000004</v>
      </c>
      <c r="P3020">
        <f>13.098*F3020^-1.237</f>
        <v>1.7756828025479301</v>
      </c>
      <c r="Q3020">
        <f>13.098*M3020^-1.237</f>
        <v>1.6716841534385543</v>
      </c>
      <c r="R3020" s="5">
        <f>IFERROR(ROUND(MAX(MIN((-105.4*LN(O3020) + 163.83),95),10),0)," ")</f>
        <v>13</v>
      </c>
      <c r="S3020" s="5" t="str">
        <f>IFERROR(CONCATENATE("(",R3020,",",ROUND((1.2*W3020),2),")")," ")</f>
        <v>(13,6.34)</v>
      </c>
      <c r="T3020">
        <f>R3020-L3020</f>
        <v>3</v>
      </c>
      <c r="U3020" s="7" t="str">
        <f>IF((AND(T3020=0,H3020&gt;=L3020)),"Don’t change bids","OK")</f>
        <v>OK</v>
      </c>
      <c r="V3020" t="e">
        <f>IF((MATCH(F3020,W3020,0)),"Same","Diff")</f>
        <v>#N/A</v>
      </c>
      <c r="W3020" s="5">
        <f>ROUND(M3020,2)</f>
        <v>5.28</v>
      </c>
      <c r="X3020" s="5">
        <v>5.28</v>
      </c>
    </row>
    <row r="3021" spans="1:24" x14ac:dyDescent="0.25">
      <c r="A3021" t="s">
        <v>24</v>
      </c>
      <c r="B3021" t="s">
        <v>3796</v>
      </c>
      <c r="C3021" t="s">
        <v>1603</v>
      </c>
      <c r="D3021" t="s">
        <v>3797</v>
      </c>
      <c r="E3021" t="s">
        <v>1528</v>
      </c>
      <c r="F3021" s="5">
        <v>5.47</v>
      </c>
      <c r="G3021" s="9">
        <v>0.1</v>
      </c>
      <c r="H3021" s="6">
        <f>G3021*100</f>
        <v>10</v>
      </c>
      <c r="I3021" t="s">
        <v>9916</v>
      </c>
      <c r="J3021" t="s">
        <v>10766</v>
      </c>
      <c r="K3021">
        <v>16</v>
      </c>
      <c r="L3021">
        <v>16</v>
      </c>
      <c r="M3021">
        <f>(F3021*(1+0.05))</f>
        <v>5.7435</v>
      </c>
      <c r="N3021">
        <f>IFERROR(ROUND(( (-1.208*LN(L3021) + 7.5474 + 4.6991*(2.71828^(-0.009*L3021)) + 0.0001*L3021*L3021 - 0.0432*L3021 + 4.7166)/3),2), " ")</f>
        <v>4.1100000000000003</v>
      </c>
      <c r="O3021">
        <f>IFERROR(MAX(MIN(ROUND(N3021*(Q3021/P3021),2),4.5),1.9)," ")</f>
        <v>3.87</v>
      </c>
      <c r="P3021">
        <f>13.098*F3021^-1.237</f>
        <v>1.6007173912143631</v>
      </c>
      <c r="Q3021">
        <f>13.098*M3021^-1.237</f>
        <v>1.5069661615165213</v>
      </c>
      <c r="R3021" s="5">
        <f>IFERROR(ROUND(MAX(MIN((-105.4*LN(O3021) + 163.83),95),10),0)," ")</f>
        <v>21</v>
      </c>
      <c r="S3021" s="5" t="str">
        <f>IFERROR(CONCATENATE("(",R3021,",",ROUND((1.2*W3021),2),")")," ")</f>
        <v>(21,6.89)</v>
      </c>
      <c r="T3021">
        <f>R3021-L3021</f>
        <v>5</v>
      </c>
      <c r="U3021" s="7" t="str">
        <f>IF((AND(T3021=0,H3021&gt;=L3021)),"Don’t change bids","OK")</f>
        <v>OK</v>
      </c>
      <c r="V3021" t="e">
        <f>IF((MATCH(F3021,W3021,0)),"Same","Diff")</f>
        <v>#N/A</v>
      </c>
      <c r="W3021" s="5">
        <f>ROUND(M3021,2)</f>
        <v>5.74</v>
      </c>
      <c r="X3021" s="5">
        <v>5.74</v>
      </c>
    </row>
    <row r="3022" spans="1:24" x14ac:dyDescent="0.25">
      <c r="A3022" t="s">
        <v>24</v>
      </c>
      <c r="B3022" t="s">
        <v>3798</v>
      </c>
      <c r="C3022" t="s">
        <v>1026</v>
      </c>
      <c r="D3022" t="s">
        <v>3799</v>
      </c>
      <c r="E3022" t="s">
        <v>1028</v>
      </c>
      <c r="F3022" s="5">
        <v>4.34</v>
      </c>
      <c r="G3022" s="9">
        <v>0.1</v>
      </c>
      <c r="H3022" s="6">
        <f>G3022*100</f>
        <v>10</v>
      </c>
      <c r="I3022" t="s">
        <v>9774</v>
      </c>
      <c r="J3022" t="s">
        <v>10766</v>
      </c>
      <c r="K3022">
        <v>10</v>
      </c>
      <c r="L3022">
        <v>10</v>
      </c>
      <c r="M3022">
        <f>(F3022*(1+0.05))</f>
        <v>4.5570000000000004</v>
      </c>
      <c r="N3022">
        <f>IFERROR(ROUND(( (-1.208*LN(L3022) + 7.5474 + 4.6991*(2.71828^(-0.009*L3022)) + 0.0001*L3022*L3022 - 0.0432*L3022 + 4.7166)/3),2), " ")</f>
        <v>4.45</v>
      </c>
      <c r="O3022">
        <f>IFERROR(MAX(MIN(ROUND(N3022*(Q3022/P3022),2),4.5),1.9)," ")</f>
        <v>4.1900000000000004</v>
      </c>
      <c r="P3022">
        <f>13.098*F3022^-1.237</f>
        <v>2.1312293613546363</v>
      </c>
      <c r="Q3022">
        <f>13.098*M3022^-1.237</f>
        <v>2.0064069695372009</v>
      </c>
      <c r="R3022" s="5">
        <f>IFERROR(ROUND(MAX(MIN((-105.4*LN(O3022) + 163.83),95),10),0)," ")</f>
        <v>13</v>
      </c>
      <c r="S3022" s="5" t="str">
        <f>IFERROR(CONCATENATE("(",R3022,",",ROUND((1.2*W3022),2),")")," ")</f>
        <v>(13,5.47)</v>
      </c>
      <c r="T3022">
        <f>R3022-L3022</f>
        <v>3</v>
      </c>
      <c r="U3022" s="7" t="str">
        <f>IF((AND(T3022=0,H3022&gt;=L3022)),"Don’t change bids","OK")</f>
        <v>OK</v>
      </c>
      <c r="V3022" t="e">
        <f>IF((MATCH(F3022,W3022,0)),"Same","Diff")</f>
        <v>#N/A</v>
      </c>
      <c r="W3022" s="5">
        <f>ROUND(M3022,2)</f>
        <v>4.5599999999999996</v>
      </c>
      <c r="X3022" s="5">
        <v>4.5599999999999996</v>
      </c>
    </row>
    <row r="3023" spans="1:24" x14ac:dyDescent="0.25">
      <c r="A3023" t="s">
        <v>24</v>
      </c>
      <c r="B3023" t="s">
        <v>3800</v>
      </c>
      <c r="C3023" t="s">
        <v>1026</v>
      </c>
      <c r="D3023" t="s">
        <v>3799</v>
      </c>
      <c r="E3023" t="s">
        <v>1028</v>
      </c>
      <c r="F3023" s="5">
        <v>4.34</v>
      </c>
      <c r="G3023" s="9">
        <v>0.1</v>
      </c>
      <c r="H3023" s="6">
        <f>G3023*100</f>
        <v>10</v>
      </c>
      <c r="I3023" t="s">
        <v>9774</v>
      </c>
      <c r="J3023" t="s">
        <v>10766</v>
      </c>
      <c r="K3023">
        <v>10</v>
      </c>
      <c r="L3023">
        <v>10</v>
      </c>
      <c r="M3023">
        <f>(F3023*(1+0.05))</f>
        <v>4.5570000000000004</v>
      </c>
      <c r="N3023">
        <f>IFERROR(ROUND(( (-1.208*LN(L3023) + 7.5474 + 4.6991*(2.71828^(-0.009*L3023)) + 0.0001*L3023*L3023 - 0.0432*L3023 + 4.7166)/3),2), " ")</f>
        <v>4.45</v>
      </c>
      <c r="O3023">
        <f>IFERROR(MAX(MIN(ROUND(N3023*(Q3023/P3023),2),4.5),1.9)," ")</f>
        <v>4.1900000000000004</v>
      </c>
      <c r="P3023">
        <f>13.098*F3023^-1.237</f>
        <v>2.1312293613546363</v>
      </c>
      <c r="Q3023">
        <f>13.098*M3023^-1.237</f>
        <v>2.0064069695372009</v>
      </c>
      <c r="R3023" s="5">
        <f>IFERROR(ROUND(MAX(MIN((-105.4*LN(O3023) + 163.83),95),10),0)," ")</f>
        <v>13</v>
      </c>
      <c r="S3023" s="5" t="str">
        <f>IFERROR(CONCATENATE("(",R3023,",",ROUND((1.2*W3023),2),")")," ")</f>
        <v>(13,5.47)</v>
      </c>
      <c r="T3023">
        <f>R3023-L3023</f>
        <v>3</v>
      </c>
      <c r="U3023" s="7" t="str">
        <f>IF((AND(T3023=0,H3023&gt;=L3023)),"Don’t change bids","OK")</f>
        <v>OK</v>
      </c>
      <c r="V3023" t="e">
        <f>IF((MATCH(F3023,W3023,0)),"Same","Diff")</f>
        <v>#N/A</v>
      </c>
      <c r="W3023" s="5">
        <f>ROUND(M3023,2)</f>
        <v>4.5599999999999996</v>
      </c>
      <c r="X3023" s="5">
        <v>4.5599999999999996</v>
      </c>
    </row>
    <row r="3024" spans="1:24" x14ac:dyDescent="0.25">
      <c r="A3024" t="s">
        <v>24</v>
      </c>
      <c r="B3024" t="s">
        <v>3801</v>
      </c>
      <c r="C3024" t="s">
        <v>1026</v>
      </c>
      <c r="D3024" t="s">
        <v>3799</v>
      </c>
      <c r="E3024" t="s">
        <v>1028</v>
      </c>
      <c r="F3024" s="5">
        <v>4.34</v>
      </c>
      <c r="G3024" s="9">
        <v>0.1</v>
      </c>
      <c r="H3024" s="6">
        <f>G3024*100</f>
        <v>10</v>
      </c>
      <c r="I3024" t="s">
        <v>9774</v>
      </c>
      <c r="J3024" t="s">
        <v>10766</v>
      </c>
      <c r="K3024">
        <v>10</v>
      </c>
      <c r="L3024">
        <v>10</v>
      </c>
      <c r="M3024">
        <f>(F3024*(1+0.05))</f>
        <v>4.5570000000000004</v>
      </c>
      <c r="N3024">
        <f>IFERROR(ROUND(( (-1.208*LN(L3024) + 7.5474 + 4.6991*(2.71828^(-0.009*L3024)) + 0.0001*L3024*L3024 - 0.0432*L3024 + 4.7166)/3),2), " ")</f>
        <v>4.45</v>
      </c>
      <c r="O3024">
        <f>IFERROR(MAX(MIN(ROUND(N3024*(Q3024/P3024),2),4.5),1.9)," ")</f>
        <v>4.1900000000000004</v>
      </c>
      <c r="P3024">
        <f>13.098*F3024^-1.237</f>
        <v>2.1312293613546363</v>
      </c>
      <c r="Q3024">
        <f>13.098*M3024^-1.237</f>
        <v>2.0064069695372009</v>
      </c>
      <c r="R3024" s="5">
        <f>IFERROR(ROUND(MAX(MIN((-105.4*LN(O3024) + 163.83),95),10),0)," ")</f>
        <v>13</v>
      </c>
      <c r="S3024" s="5" t="str">
        <f>IFERROR(CONCATENATE("(",R3024,",",ROUND((1.2*W3024),2),")")," ")</f>
        <v>(13,5.47)</v>
      </c>
      <c r="T3024">
        <f>R3024-L3024</f>
        <v>3</v>
      </c>
      <c r="U3024" s="7" t="str">
        <f>IF((AND(T3024=0,H3024&gt;=L3024)),"Don’t change bids","OK")</f>
        <v>OK</v>
      </c>
      <c r="V3024" t="e">
        <f>IF((MATCH(F3024,W3024,0)),"Same","Diff")</f>
        <v>#N/A</v>
      </c>
      <c r="W3024" s="5">
        <f>ROUND(M3024,2)</f>
        <v>4.5599999999999996</v>
      </c>
      <c r="X3024" s="5">
        <v>4.5599999999999996</v>
      </c>
    </row>
    <row r="3025" spans="1:24" x14ac:dyDescent="0.25">
      <c r="A3025" t="s">
        <v>24</v>
      </c>
      <c r="B3025" t="s">
        <v>3802</v>
      </c>
      <c r="C3025" t="s">
        <v>1603</v>
      </c>
      <c r="D3025" t="s">
        <v>3803</v>
      </c>
      <c r="E3025" t="s">
        <v>3661</v>
      </c>
      <c r="F3025" s="5">
        <v>3.2</v>
      </c>
      <c r="G3025" s="9">
        <v>0.1</v>
      </c>
      <c r="H3025" s="6">
        <f>G3025*100</f>
        <v>10</v>
      </c>
      <c r="I3025" t="s">
        <v>10219</v>
      </c>
      <c r="J3025" t="s">
        <v>10766</v>
      </c>
      <c r="K3025">
        <v>10</v>
      </c>
      <c r="L3025">
        <v>10</v>
      </c>
      <c r="M3025">
        <f>(F3025*(1+0.05))</f>
        <v>3.3600000000000003</v>
      </c>
      <c r="N3025">
        <f>IFERROR(ROUND(( (-1.208*LN(L3025) + 7.5474 + 4.6991*(2.71828^(-0.009*L3025)) + 0.0001*L3025*L3025 - 0.0432*L3025 + 4.7166)/3),2), " ")</f>
        <v>4.45</v>
      </c>
      <c r="O3025">
        <f>IFERROR(MAX(MIN(ROUND(N3025*(Q3025/P3025),2),4.5),1.9)," ")</f>
        <v>4.1900000000000004</v>
      </c>
      <c r="P3025">
        <f>13.098*F3025^-1.237</f>
        <v>3.1069514213638652</v>
      </c>
      <c r="Q3025">
        <f>13.098*M3025^-1.237</f>
        <v>2.924982687867852</v>
      </c>
      <c r="R3025" s="5">
        <f>IFERROR(ROUND(MAX(MIN((-105.4*LN(O3025) + 163.83),95),10),0)," ")</f>
        <v>13</v>
      </c>
      <c r="S3025" s="5" t="str">
        <f>IFERROR(CONCATENATE("(",R3025,",",ROUND((1.2*W3025),2),")")," ")</f>
        <v>(13,4.03)</v>
      </c>
      <c r="T3025">
        <f>R3025-L3025</f>
        <v>3</v>
      </c>
      <c r="U3025" s="7" t="str">
        <f>IF((AND(T3025=0,H3025&gt;=L3025)),"Don’t change bids","OK")</f>
        <v>OK</v>
      </c>
      <c r="V3025" t="e">
        <f>IF((MATCH(F3025,W3025,0)),"Same","Diff")</f>
        <v>#N/A</v>
      </c>
      <c r="W3025" s="5">
        <f>ROUND(M3025,2)</f>
        <v>3.36</v>
      </c>
      <c r="X3025" s="5">
        <v>3.36</v>
      </c>
    </row>
    <row r="3026" spans="1:24" x14ac:dyDescent="0.25">
      <c r="A3026" t="s">
        <v>24</v>
      </c>
      <c r="B3026" t="s">
        <v>3804</v>
      </c>
      <c r="C3026" t="s">
        <v>1026</v>
      </c>
      <c r="D3026" t="s">
        <v>3799</v>
      </c>
      <c r="E3026" t="s">
        <v>1028</v>
      </c>
      <c r="F3026" s="5">
        <v>4.34</v>
      </c>
      <c r="G3026" s="9">
        <v>0.1</v>
      </c>
      <c r="H3026" s="6">
        <f>G3026*100</f>
        <v>10</v>
      </c>
      <c r="I3026" t="s">
        <v>9774</v>
      </c>
      <c r="J3026" t="s">
        <v>10766</v>
      </c>
      <c r="K3026">
        <v>10</v>
      </c>
      <c r="L3026">
        <v>10</v>
      </c>
      <c r="M3026">
        <f>(F3026*(1+0.05))</f>
        <v>4.5570000000000004</v>
      </c>
      <c r="N3026">
        <f>IFERROR(ROUND(( (-1.208*LN(L3026) + 7.5474 + 4.6991*(2.71828^(-0.009*L3026)) + 0.0001*L3026*L3026 - 0.0432*L3026 + 4.7166)/3),2), " ")</f>
        <v>4.45</v>
      </c>
      <c r="O3026">
        <f>IFERROR(MAX(MIN(ROUND(N3026*(Q3026/P3026),2),4.5),1.9)," ")</f>
        <v>4.1900000000000004</v>
      </c>
      <c r="P3026">
        <f>13.098*F3026^-1.237</f>
        <v>2.1312293613546363</v>
      </c>
      <c r="Q3026">
        <f>13.098*M3026^-1.237</f>
        <v>2.0064069695372009</v>
      </c>
      <c r="R3026" s="5">
        <f>IFERROR(ROUND(MAX(MIN((-105.4*LN(O3026) + 163.83),95),10),0)," ")</f>
        <v>13</v>
      </c>
      <c r="S3026" s="5" t="str">
        <f>IFERROR(CONCATENATE("(",R3026,",",ROUND((1.2*W3026),2),")")," ")</f>
        <v>(13,5.47)</v>
      </c>
      <c r="T3026">
        <f>R3026-L3026</f>
        <v>3</v>
      </c>
      <c r="U3026" s="7" t="str">
        <f>IF((AND(T3026=0,H3026&gt;=L3026)),"Don’t change bids","OK")</f>
        <v>OK</v>
      </c>
      <c r="V3026" t="e">
        <f>IF((MATCH(F3026,W3026,0)),"Same","Diff")</f>
        <v>#N/A</v>
      </c>
      <c r="W3026" s="5">
        <f>ROUND(M3026,2)</f>
        <v>4.5599999999999996</v>
      </c>
      <c r="X3026" s="5">
        <v>4.5599999999999996</v>
      </c>
    </row>
    <row r="3027" spans="1:24" x14ac:dyDescent="0.25">
      <c r="A3027" t="s">
        <v>24</v>
      </c>
      <c r="B3027" t="s">
        <v>3805</v>
      </c>
      <c r="C3027" t="s">
        <v>1026</v>
      </c>
      <c r="D3027" t="s">
        <v>3799</v>
      </c>
      <c r="E3027" t="s">
        <v>1028</v>
      </c>
      <c r="F3027" s="5">
        <v>4.34</v>
      </c>
      <c r="G3027" s="9">
        <v>0.1</v>
      </c>
      <c r="H3027" s="6">
        <f>G3027*100</f>
        <v>10</v>
      </c>
      <c r="I3027" t="s">
        <v>9774</v>
      </c>
      <c r="J3027" t="s">
        <v>10766</v>
      </c>
      <c r="K3027">
        <v>10</v>
      </c>
      <c r="L3027">
        <v>10</v>
      </c>
      <c r="M3027">
        <f>(F3027*(1+0.05))</f>
        <v>4.5570000000000004</v>
      </c>
      <c r="N3027">
        <f>IFERROR(ROUND(( (-1.208*LN(L3027) + 7.5474 + 4.6991*(2.71828^(-0.009*L3027)) + 0.0001*L3027*L3027 - 0.0432*L3027 + 4.7166)/3),2), " ")</f>
        <v>4.45</v>
      </c>
      <c r="O3027">
        <f>IFERROR(MAX(MIN(ROUND(N3027*(Q3027/P3027),2),4.5),1.9)," ")</f>
        <v>4.1900000000000004</v>
      </c>
      <c r="P3027">
        <f>13.098*F3027^-1.237</f>
        <v>2.1312293613546363</v>
      </c>
      <c r="Q3027">
        <f>13.098*M3027^-1.237</f>
        <v>2.0064069695372009</v>
      </c>
      <c r="R3027" s="5">
        <f>IFERROR(ROUND(MAX(MIN((-105.4*LN(O3027) + 163.83),95),10),0)," ")</f>
        <v>13</v>
      </c>
      <c r="S3027" s="5" t="str">
        <f>IFERROR(CONCATENATE("(",R3027,",",ROUND((1.2*W3027),2),")")," ")</f>
        <v>(13,5.47)</v>
      </c>
      <c r="T3027">
        <f>R3027-L3027</f>
        <v>3</v>
      </c>
      <c r="U3027" s="7" t="str">
        <f>IF((AND(T3027=0,H3027&gt;=L3027)),"Don’t change bids","OK")</f>
        <v>OK</v>
      </c>
      <c r="V3027" t="e">
        <f>IF((MATCH(F3027,W3027,0)),"Same","Diff")</f>
        <v>#N/A</v>
      </c>
      <c r="W3027" s="5">
        <f>ROUND(M3027,2)</f>
        <v>4.5599999999999996</v>
      </c>
      <c r="X3027" s="5">
        <v>4.5599999999999996</v>
      </c>
    </row>
    <row r="3028" spans="1:24" x14ac:dyDescent="0.25">
      <c r="A3028" t="s">
        <v>24</v>
      </c>
      <c r="B3028" t="s">
        <v>3806</v>
      </c>
      <c r="C3028" t="s">
        <v>1026</v>
      </c>
      <c r="D3028" t="s">
        <v>3807</v>
      </c>
      <c r="E3028" t="s">
        <v>1028</v>
      </c>
      <c r="F3028" s="5">
        <v>4.34</v>
      </c>
      <c r="G3028" s="9">
        <v>0.1</v>
      </c>
      <c r="H3028" s="6">
        <f>G3028*100</f>
        <v>10</v>
      </c>
      <c r="I3028" t="s">
        <v>9774</v>
      </c>
      <c r="J3028" t="s">
        <v>10766</v>
      </c>
      <c r="K3028">
        <v>10</v>
      </c>
      <c r="L3028">
        <v>10</v>
      </c>
      <c r="M3028">
        <f>(F3028*(1+0.05))</f>
        <v>4.5570000000000004</v>
      </c>
      <c r="N3028">
        <f>IFERROR(ROUND(( (-1.208*LN(L3028) + 7.5474 + 4.6991*(2.71828^(-0.009*L3028)) + 0.0001*L3028*L3028 - 0.0432*L3028 + 4.7166)/3),2), " ")</f>
        <v>4.45</v>
      </c>
      <c r="O3028">
        <f>IFERROR(MAX(MIN(ROUND(N3028*(Q3028/P3028),2),4.5),1.9)," ")</f>
        <v>4.1900000000000004</v>
      </c>
      <c r="P3028">
        <f>13.098*F3028^-1.237</f>
        <v>2.1312293613546363</v>
      </c>
      <c r="Q3028">
        <f>13.098*M3028^-1.237</f>
        <v>2.0064069695372009</v>
      </c>
      <c r="R3028" s="5">
        <f>IFERROR(ROUND(MAX(MIN((-105.4*LN(O3028) + 163.83),95),10),0)," ")</f>
        <v>13</v>
      </c>
      <c r="S3028" s="5" t="str">
        <f>IFERROR(CONCATENATE("(",R3028,",",ROUND((1.2*W3028),2),")")," ")</f>
        <v>(13,5.47)</v>
      </c>
      <c r="T3028">
        <f>R3028-L3028</f>
        <v>3</v>
      </c>
      <c r="U3028" s="7" t="str">
        <f>IF((AND(T3028=0,H3028&gt;=L3028)),"Don’t change bids","OK")</f>
        <v>OK</v>
      </c>
      <c r="V3028" t="e">
        <f>IF((MATCH(F3028,W3028,0)),"Same","Diff")</f>
        <v>#N/A</v>
      </c>
      <c r="W3028" s="5">
        <f>ROUND(M3028,2)</f>
        <v>4.5599999999999996</v>
      </c>
      <c r="X3028" s="5">
        <v>4.5599999999999996</v>
      </c>
    </row>
    <row r="3029" spans="1:24" x14ac:dyDescent="0.25">
      <c r="A3029" t="s">
        <v>24</v>
      </c>
      <c r="B3029" t="s">
        <v>3701</v>
      </c>
      <c r="C3029" t="s">
        <v>1062</v>
      </c>
      <c r="D3029" t="s">
        <v>3808</v>
      </c>
      <c r="E3029" t="s">
        <v>3809</v>
      </c>
      <c r="F3029" s="5">
        <v>4.96</v>
      </c>
      <c r="G3029" s="9">
        <v>0.1</v>
      </c>
      <c r="H3029" s="6">
        <f>G3029*100</f>
        <v>10</v>
      </c>
      <c r="I3029" t="s">
        <v>10238</v>
      </c>
      <c r="J3029" t="s">
        <v>10766</v>
      </c>
      <c r="K3029">
        <v>16</v>
      </c>
      <c r="L3029">
        <v>16</v>
      </c>
      <c r="M3029">
        <f>(F3029*(1+0.05))</f>
        <v>5.2080000000000002</v>
      </c>
      <c r="N3029">
        <f>IFERROR(ROUND(( (-1.208*LN(L3029) + 7.5474 + 4.6991*(2.71828^(-0.009*L3029)) + 0.0001*L3029*L3029 - 0.0432*L3029 + 4.7166)/3),2), " ")</f>
        <v>4.1100000000000003</v>
      </c>
      <c r="O3029">
        <f>IFERROR(MAX(MIN(ROUND(N3029*(Q3029/P3029),2),4.5),1.9)," ")</f>
        <v>3.87</v>
      </c>
      <c r="P3029">
        <f>13.098*F3029^-1.237</f>
        <v>1.8067337290671446</v>
      </c>
      <c r="Q3029">
        <f>13.098*M3029^-1.237</f>
        <v>1.700916481271697</v>
      </c>
      <c r="R3029" s="5">
        <f>IFERROR(ROUND(MAX(MIN((-105.4*LN(O3029) + 163.83),95),10),0)," ")</f>
        <v>21</v>
      </c>
      <c r="S3029" s="5" t="str">
        <f>IFERROR(CONCATENATE("(",R3029,",",ROUND((1.2*W3029),2),")")," ")</f>
        <v>(21,6.25)</v>
      </c>
      <c r="T3029">
        <f>R3029-L3029</f>
        <v>5</v>
      </c>
      <c r="U3029" s="7" t="str">
        <f>IF((AND(T3029=0,H3029&gt;=L3029)),"Don’t change bids","OK")</f>
        <v>OK</v>
      </c>
      <c r="V3029" t="e">
        <f>IF((MATCH(F3029,W3029,0)),"Same","Diff")</f>
        <v>#N/A</v>
      </c>
      <c r="W3029" s="5">
        <f>ROUND(M3029,2)</f>
        <v>5.21</v>
      </c>
      <c r="X3029" s="5">
        <v>5.21</v>
      </c>
    </row>
    <row r="3030" spans="1:24" x14ac:dyDescent="0.25">
      <c r="A3030" t="s">
        <v>24</v>
      </c>
      <c r="B3030" t="s">
        <v>3697</v>
      </c>
      <c r="C3030" t="s">
        <v>1062</v>
      </c>
      <c r="D3030" t="s">
        <v>3808</v>
      </c>
      <c r="E3030" t="s">
        <v>1064</v>
      </c>
      <c r="F3030" s="5">
        <v>5.79</v>
      </c>
      <c r="G3030" s="9">
        <v>0.1</v>
      </c>
      <c r="H3030" s="6">
        <f>G3030*100</f>
        <v>10</v>
      </c>
      <c r="I3030" t="s">
        <v>9781</v>
      </c>
      <c r="J3030" t="s">
        <v>10766</v>
      </c>
      <c r="K3030">
        <v>16</v>
      </c>
      <c r="L3030">
        <v>16</v>
      </c>
      <c r="M3030">
        <f>(F3030*(1+0.05))</f>
        <v>6.0795000000000003</v>
      </c>
      <c r="N3030">
        <f>IFERROR(ROUND(( (-1.208*LN(L3030) + 7.5474 + 4.6991*(2.71828^(-0.009*L3030)) + 0.0001*L3030*L3030 - 0.0432*L3030 + 4.7166)/3),2), " ")</f>
        <v>4.1100000000000003</v>
      </c>
      <c r="O3030">
        <f>IFERROR(MAX(MIN(ROUND(N3030*(Q3030/P3030),2),4.5),1.9)," ")</f>
        <v>3.87</v>
      </c>
      <c r="P3030">
        <f>13.098*F3030^-1.237</f>
        <v>1.492009549313619</v>
      </c>
      <c r="Q3030">
        <f>13.098*M3030^-1.237</f>
        <v>1.4046251485837948</v>
      </c>
      <c r="R3030" s="5">
        <f>IFERROR(ROUND(MAX(MIN((-105.4*LN(O3030) + 163.83),95),10),0)," ")</f>
        <v>21</v>
      </c>
      <c r="S3030" s="5" t="str">
        <f>IFERROR(CONCATENATE("(",R3030,",",ROUND((1.2*W3030),2),")")," ")</f>
        <v>(21,7.3)</v>
      </c>
      <c r="T3030">
        <f>R3030-L3030</f>
        <v>5</v>
      </c>
      <c r="U3030" s="7" t="str">
        <f>IF((AND(T3030=0,H3030&gt;=L3030)),"Don’t change bids","OK")</f>
        <v>OK</v>
      </c>
      <c r="V3030" t="e">
        <f>IF((MATCH(F3030,W3030,0)),"Same","Diff")</f>
        <v>#N/A</v>
      </c>
      <c r="W3030" s="5">
        <f>ROUND(M3030,2)</f>
        <v>6.08</v>
      </c>
      <c r="X3030" s="5">
        <v>6.08</v>
      </c>
    </row>
    <row r="3031" spans="1:24" x14ac:dyDescent="0.25">
      <c r="A3031" t="s">
        <v>24</v>
      </c>
      <c r="B3031" t="s">
        <v>3700</v>
      </c>
      <c r="C3031" t="s">
        <v>1062</v>
      </c>
      <c r="D3031" t="s">
        <v>3808</v>
      </c>
      <c r="E3031" t="s">
        <v>3810</v>
      </c>
      <c r="F3031" s="5">
        <v>2.83</v>
      </c>
      <c r="G3031" s="9">
        <v>0.1</v>
      </c>
      <c r="H3031" s="6">
        <f>G3031*100</f>
        <v>10</v>
      </c>
      <c r="I3031" t="s">
        <v>10239</v>
      </c>
      <c r="J3031" t="s">
        <v>10766</v>
      </c>
      <c r="K3031">
        <v>16</v>
      </c>
      <c r="L3031">
        <v>16</v>
      </c>
      <c r="M3031">
        <f>(F3031*(1+0.05))</f>
        <v>2.9715000000000003</v>
      </c>
      <c r="N3031">
        <f>IFERROR(ROUND(( (-1.208*LN(L3031) + 7.5474 + 4.6991*(2.71828^(-0.009*L3031)) + 0.0001*L3031*L3031 - 0.0432*L3031 + 4.7166)/3),2), " ")</f>
        <v>4.1100000000000003</v>
      </c>
      <c r="O3031">
        <f>IFERROR(MAX(MIN(ROUND(N3031*(Q3031/P3031),2),4.5),1.9)," ")</f>
        <v>3.87</v>
      </c>
      <c r="P3031">
        <f>13.098*F3031^-1.237</f>
        <v>3.6169721546633733</v>
      </c>
      <c r="Q3031">
        <f>13.098*M3031^-1.237</f>
        <v>3.4051323951007615</v>
      </c>
      <c r="R3031" s="5">
        <f>IFERROR(ROUND(MAX(MIN((-105.4*LN(O3031) + 163.83),95),10),0)," ")</f>
        <v>21</v>
      </c>
      <c r="S3031" s="5" t="str">
        <f>IFERROR(CONCATENATE("(",R3031,",",ROUND((1.2*W3031),2),")")," ")</f>
        <v>(21,3.56)</v>
      </c>
      <c r="T3031">
        <f>R3031-L3031</f>
        <v>5</v>
      </c>
      <c r="U3031" s="7" t="str">
        <f>IF((AND(T3031=0,H3031&gt;=L3031)),"Don’t change bids","OK")</f>
        <v>OK</v>
      </c>
      <c r="V3031" t="e">
        <f>IF((MATCH(F3031,W3031,0)),"Same","Diff")</f>
        <v>#N/A</v>
      </c>
      <c r="W3031" s="5">
        <f>ROUND(M3031,2)</f>
        <v>2.97</v>
      </c>
      <c r="X3031" s="5">
        <v>2.97</v>
      </c>
    </row>
    <row r="3032" spans="1:24" x14ac:dyDescent="0.25">
      <c r="A3032" t="s">
        <v>24</v>
      </c>
      <c r="B3032" t="s">
        <v>3811</v>
      </c>
      <c r="C3032" t="s">
        <v>1062</v>
      </c>
      <c r="D3032" t="s">
        <v>3812</v>
      </c>
      <c r="E3032" t="s">
        <v>1793</v>
      </c>
      <c r="F3032" s="5">
        <v>2.9</v>
      </c>
      <c r="G3032" s="9">
        <v>0.1</v>
      </c>
      <c r="H3032" s="6">
        <f>G3032*100</f>
        <v>10</v>
      </c>
      <c r="I3032" t="s">
        <v>9958</v>
      </c>
      <c r="J3032" t="s">
        <v>10766</v>
      </c>
      <c r="K3032">
        <v>16</v>
      </c>
      <c r="L3032">
        <v>16</v>
      </c>
      <c r="M3032">
        <f>(F3032*(1+0.05))</f>
        <v>3.0449999999999999</v>
      </c>
      <c r="N3032">
        <f>IFERROR(ROUND(( (-1.208*LN(L3032) + 7.5474 + 4.6991*(2.71828^(-0.009*L3032)) + 0.0001*L3032*L3032 - 0.0432*L3032 + 4.7166)/3),2), " ")</f>
        <v>4.1100000000000003</v>
      </c>
      <c r="O3032">
        <f>IFERROR(MAX(MIN(ROUND(N3032*(Q3032/P3032),2),4.5),1.9)," ")</f>
        <v>3.87</v>
      </c>
      <c r="P3032">
        <f>13.098*F3032^-1.237</f>
        <v>3.5092851828778819</v>
      </c>
      <c r="Q3032">
        <f>13.098*M3032^-1.237</f>
        <v>3.3037524616986444</v>
      </c>
      <c r="R3032" s="5">
        <f>IFERROR(ROUND(MAX(MIN((-105.4*LN(O3032) + 163.83),95),10),0)," ")</f>
        <v>21</v>
      </c>
      <c r="S3032" s="5" t="str">
        <f>IFERROR(CONCATENATE("(",R3032,",",ROUND((1.2*W3032),2),")")," ")</f>
        <v>(21,3.66)</v>
      </c>
      <c r="T3032">
        <f>R3032-L3032</f>
        <v>5</v>
      </c>
      <c r="U3032" s="7" t="str">
        <f>IF((AND(T3032=0,H3032&gt;=L3032)),"Don’t change bids","OK")</f>
        <v>OK</v>
      </c>
      <c r="V3032" t="e">
        <f>IF((MATCH(F3032,W3032,0)),"Same","Diff")</f>
        <v>#N/A</v>
      </c>
      <c r="W3032" s="5">
        <f>ROUND(M3032,2)</f>
        <v>3.05</v>
      </c>
      <c r="X3032" s="5">
        <v>3.05</v>
      </c>
    </row>
    <row r="3033" spans="1:24" x14ac:dyDescent="0.25">
      <c r="A3033" t="s">
        <v>24</v>
      </c>
      <c r="B3033" t="s">
        <v>3813</v>
      </c>
      <c r="C3033" t="s">
        <v>1062</v>
      </c>
      <c r="D3033" t="s">
        <v>3812</v>
      </c>
      <c r="E3033" t="s">
        <v>1793</v>
      </c>
      <c r="F3033" s="5">
        <v>2.9</v>
      </c>
      <c r="G3033" s="9">
        <v>0.1</v>
      </c>
      <c r="H3033" s="6">
        <f>G3033*100</f>
        <v>10</v>
      </c>
      <c r="I3033" t="s">
        <v>9958</v>
      </c>
      <c r="J3033" t="s">
        <v>10766</v>
      </c>
      <c r="K3033">
        <v>16</v>
      </c>
      <c r="L3033">
        <v>16</v>
      </c>
      <c r="M3033">
        <f>(F3033*(1+0.05))</f>
        <v>3.0449999999999999</v>
      </c>
      <c r="N3033">
        <f>IFERROR(ROUND(( (-1.208*LN(L3033) + 7.5474 + 4.6991*(2.71828^(-0.009*L3033)) + 0.0001*L3033*L3033 - 0.0432*L3033 + 4.7166)/3),2), " ")</f>
        <v>4.1100000000000003</v>
      </c>
      <c r="O3033">
        <f>IFERROR(MAX(MIN(ROUND(N3033*(Q3033/P3033),2),4.5),1.9)," ")</f>
        <v>3.87</v>
      </c>
      <c r="P3033">
        <f>13.098*F3033^-1.237</f>
        <v>3.5092851828778819</v>
      </c>
      <c r="Q3033">
        <f>13.098*M3033^-1.237</f>
        <v>3.3037524616986444</v>
      </c>
      <c r="R3033" s="5">
        <f>IFERROR(ROUND(MAX(MIN((-105.4*LN(O3033) + 163.83),95),10),0)," ")</f>
        <v>21</v>
      </c>
      <c r="S3033" s="5" t="str">
        <f>IFERROR(CONCATENATE("(",R3033,",",ROUND((1.2*W3033),2),")")," ")</f>
        <v>(21,3.66)</v>
      </c>
      <c r="T3033">
        <f>R3033-L3033</f>
        <v>5</v>
      </c>
      <c r="U3033" s="7" t="str">
        <f>IF((AND(T3033=0,H3033&gt;=L3033)),"Don’t change bids","OK")</f>
        <v>OK</v>
      </c>
      <c r="V3033" t="e">
        <f>IF((MATCH(F3033,W3033,0)),"Same","Diff")</f>
        <v>#N/A</v>
      </c>
      <c r="W3033" s="5">
        <f>ROUND(M3033,2)</f>
        <v>3.05</v>
      </c>
      <c r="X3033" s="5">
        <v>3.05</v>
      </c>
    </row>
    <row r="3034" spans="1:24" x14ac:dyDescent="0.25">
      <c r="A3034" t="s">
        <v>24</v>
      </c>
      <c r="B3034" t="s">
        <v>3814</v>
      </c>
      <c r="C3034" t="s">
        <v>1062</v>
      </c>
      <c r="D3034" t="s">
        <v>3812</v>
      </c>
      <c r="E3034" t="s">
        <v>358</v>
      </c>
      <c r="F3034" s="5">
        <v>3.06</v>
      </c>
      <c r="G3034" s="9">
        <v>0.1</v>
      </c>
      <c r="H3034" s="6">
        <f>G3034*100</f>
        <v>10</v>
      </c>
      <c r="I3034" t="s">
        <v>10240</v>
      </c>
      <c r="J3034" t="s">
        <v>10766</v>
      </c>
      <c r="K3034">
        <v>28</v>
      </c>
      <c r="L3034">
        <v>28</v>
      </c>
      <c r="M3034">
        <f>(F3034*(1+0.05))</f>
        <v>3.2130000000000001</v>
      </c>
      <c r="N3034">
        <f>IFERROR(ROUND(( (-1.208*LN(L3034) + 7.5474 + 4.6991*(2.71828^(-0.009*L3034)) + 0.0001*L3034*L3034 - 0.0432*L3034 + 4.7166)/3),2), " ")</f>
        <v>3.59</v>
      </c>
      <c r="O3034">
        <f>IFERROR(MAX(MIN(ROUND(N3034*(Q3034/P3034),2),4.5),1.9)," ")</f>
        <v>3.38</v>
      </c>
      <c r="P3034">
        <f>13.098*F3034^-1.237</f>
        <v>3.2837310650668696</v>
      </c>
      <c r="Q3034">
        <f>13.098*M3034^-1.237</f>
        <v>3.0914086557292202</v>
      </c>
      <c r="R3034" s="5">
        <f>IFERROR(ROUND(MAX(MIN((-105.4*LN(O3034) + 163.83),95),10),0)," ")</f>
        <v>35</v>
      </c>
      <c r="S3034" s="5" t="str">
        <f>IFERROR(CONCATENATE("(",R3034,",",ROUND((1.2*W3034),2),")")," ")</f>
        <v>(35,3.85)</v>
      </c>
      <c r="T3034">
        <f>R3034-L3034</f>
        <v>7</v>
      </c>
      <c r="U3034" s="7" t="str">
        <f>IF((AND(T3034=0,H3034&gt;=L3034)),"Don’t change bids","OK")</f>
        <v>OK</v>
      </c>
      <c r="V3034" t="e">
        <f>IF((MATCH(F3034,W3034,0)),"Same","Diff")</f>
        <v>#N/A</v>
      </c>
      <c r="W3034" s="5">
        <f>ROUND(M3034,2)</f>
        <v>3.21</v>
      </c>
      <c r="X3034" s="5">
        <v>3.21</v>
      </c>
    </row>
    <row r="3035" spans="1:24" x14ac:dyDescent="0.25">
      <c r="A3035" t="s">
        <v>24</v>
      </c>
      <c r="B3035" t="s">
        <v>3815</v>
      </c>
      <c r="C3035" t="s">
        <v>1062</v>
      </c>
      <c r="D3035" t="s">
        <v>3812</v>
      </c>
      <c r="E3035" t="s">
        <v>1793</v>
      </c>
      <c r="F3035" s="5">
        <v>2.9</v>
      </c>
      <c r="G3035" s="9">
        <v>0.1</v>
      </c>
      <c r="H3035" s="6">
        <f>G3035*100</f>
        <v>10</v>
      </c>
      <c r="I3035" t="s">
        <v>9958</v>
      </c>
      <c r="J3035" t="s">
        <v>10766</v>
      </c>
      <c r="K3035">
        <v>16</v>
      </c>
      <c r="L3035">
        <v>16</v>
      </c>
      <c r="M3035">
        <f>(F3035*(1+0.05))</f>
        <v>3.0449999999999999</v>
      </c>
      <c r="N3035">
        <f>IFERROR(ROUND(( (-1.208*LN(L3035) + 7.5474 + 4.6991*(2.71828^(-0.009*L3035)) + 0.0001*L3035*L3035 - 0.0432*L3035 + 4.7166)/3),2), " ")</f>
        <v>4.1100000000000003</v>
      </c>
      <c r="O3035">
        <f>IFERROR(MAX(MIN(ROUND(N3035*(Q3035/P3035),2),4.5),1.9)," ")</f>
        <v>3.87</v>
      </c>
      <c r="P3035">
        <f>13.098*F3035^-1.237</f>
        <v>3.5092851828778819</v>
      </c>
      <c r="Q3035">
        <f>13.098*M3035^-1.237</f>
        <v>3.3037524616986444</v>
      </c>
      <c r="R3035" s="5">
        <f>IFERROR(ROUND(MAX(MIN((-105.4*LN(O3035) + 163.83),95),10),0)," ")</f>
        <v>21</v>
      </c>
      <c r="S3035" s="5" t="str">
        <f>IFERROR(CONCATENATE("(",R3035,",",ROUND((1.2*W3035),2),")")," ")</f>
        <v>(21,3.66)</v>
      </c>
      <c r="T3035">
        <f>R3035-L3035</f>
        <v>5</v>
      </c>
      <c r="U3035" s="7" t="str">
        <f>IF((AND(T3035=0,H3035&gt;=L3035)),"Don’t change bids","OK")</f>
        <v>OK</v>
      </c>
      <c r="V3035" t="e">
        <f>IF((MATCH(F3035,W3035,0)),"Same","Diff")</f>
        <v>#N/A</v>
      </c>
      <c r="W3035" s="5">
        <f>ROUND(M3035,2)</f>
        <v>3.05</v>
      </c>
      <c r="X3035" s="5">
        <v>3.05</v>
      </c>
    </row>
    <row r="3036" spans="1:24" x14ac:dyDescent="0.25">
      <c r="A3036" t="s">
        <v>24</v>
      </c>
      <c r="B3036" t="s">
        <v>3816</v>
      </c>
      <c r="C3036" t="s">
        <v>1062</v>
      </c>
      <c r="D3036" t="s">
        <v>3812</v>
      </c>
      <c r="E3036" t="s">
        <v>1793</v>
      </c>
      <c r="F3036" s="5">
        <v>2.9</v>
      </c>
      <c r="G3036" s="9">
        <v>0.1</v>
      </c>
      <c r="H3036" s="6">
        <f>G3036*100</f>
        <v>10</v>
      </c>
      <c r="I3036" t="s">
        <v>9958</v>
      </c>
      <c r="J3036" t="s">
        <v>10766</v>
      </c>
      <c r="K3036">
        <v>16</v>
      </c>
      <c r="L3036">
        <v>16</v>
      </c>
      <c r="M3036">
        <f>(F3036*(1+0.05))</f>
        <v>3.0449999999999999</v>
      </c>
      <c r="N3036">
        <f>IFERROR(ROUND(( (-1.208*LN(L3036) + 7.5474 + 4.6991*(2.71828^(-0.009*L3036)) + 0.0001*L3036*L3036 - 0.0432*L3036 + 4.7166)/3),2), " ")</f>
        <v>4.1100000000000003</v>
      </c>
      <c r="O3036">
        <f>IFERROR(MAX(MIN(ROUND(N3036*(Q3036/P3036),2),4.5),1.9)," ")</f>
        <v>3.87</v>
      </c>
      <c r="P3036">
        <f>13.098*F3036^-1.237</f>
        <v>3.5092851828778819</v>
      </c>
      <c r="Q3036">
        <f>13.098*M3036^-1.237</f>
        <v>3.3037524616986444</v>
      </c>
      <c r="R3036" s="5">
        <f>IFERROR(ROUND(MAX(MIN((-105.4*LN(O3036) + 163.83),95),10),0)," ")</f>
        <v>21</v>
      </c>
      <c r="S3036" s="5" t="str">
        <f>IFERROR(CONCATENATE("(",R3036,",",ROUND((1.2*W3036),2),")")," ")</f>
        <v>(21,3.66)</v>
      </c>
      <c r="T3036">
        <f>R3036-L3036</f>
        <v>5</v>
      </c>
      <c r="U3036" s="7" t="str">
        <f>IF((AND(T3036=0,H3036&gt;=L3036)),"Don’t change bids","OK")</f>
        <v>OK</v>
      </c>
      <c r="V3036" t="e">
        <f>IF((MATCH(F3036,W3036,0)),"Same","Diff")</f>
        <v>#N/A</v>
      </c>
      <c r="W3036" s="5">
        <f>ROUND(M3036,2)</f>
        <v>3.05</v>
      </c>
      <c r="X3036" s="5">
        <v>3.05</v>
      </c>
    </row>
    <row r="3037" spans="1:24" x14ac:dyDescent="0.25">
      <c r="A3037" t="s">
        <v>24</v>
      </c>
      <c r="B3037" t="s">
        <v>3817</v>
      </c>
      <c r="C3037" t="s">
        <v>1062</v>
      </c>
      <c r="D3037" t="s">
        <v>3812</v>
      </c>
      <c r="E3037" t="s">
        <v>1793</v>
      </c>
      <c r="F3037" s="5">
        <v>2.9</v>
      </c>
      <c r="G3037" s="9">
        <v>0.1</v>
      </c>
      <c r="H3037" s="6">
        <f>G3037*100</f>
        <v>10</v>
      </c>
      <c r="I3037" t="s">
        <v>9958</v>
      </c>
      <c r="J3037" t="s">
        <v>10766</v>
      </c>
      <c r="K3037">
        <v>16</v>
      </c>
      <c r="L3037">
        <v>16</v>
      </c>
      <c r="M3037">
        <f>(F3037*(1+0.05))</f>
        <v>3.0449999999999999</v>
      </c>
      <c r="N3037">
        <f>IFERROR(ROUND(( (-1.208*LN(L3037) + 7.5474 + 4.6991*(2.71828^(-0.009*L3037)) + 0.0001*L3037*L3037 - 0.0432*L3037 + 4.7166)/3),2), " ")</f>
        <v>4.1100000000000003</v>
      </c>
      <c r="O3037">
        <f>IFERROR(MAX(MIN(ROUND(N3037*(Q3037/P3037),2),4.5),1.9)," ")</f>
        <v>3.87</v>
      </c>
      <c r="P3037">
        <f>13.098*F3037^-1.237</f>
        <v>3.5092851828778819</v>
      </c>
      <c r="Q3037">
        <f>13.098*M3037^-1.237</f>
        <v>3.3037524616986444</v>
      </c>
      <c r="R3037" s="5">
        <f>IFERROR(ROUND(MAX(MIN((-105.4*LN(O3037) + 163.83),95),10),0)," ")</f>
        <v>21</v>
      </c>
      <c r="S3037" s="5" t="str">
        <f>IFERROR(CONCATENATE("(",R3037,",",ROUND((1.2*W3037),2),")")," ")</f>
        <v>(21,3.66)</v>
      </c>
      <c r="T3037">
        <f>R3037-L3037</f>
        <v>5</v>
      </c>
      <c r="U3037" s="7" t="str">
        <f>IF((AND(T3037=0,H3037&gt;=L3037)),"Don’t change bids","OK")</f>
        <v>OK</v>
      </c>
      <c r="V3037" t="e">
        <f>IF((MATCH(F3037,W3037,0)),"Same","Diff")</f>
        <v>#N/A</v>
      </c>
      <c r="W3037" s="5">
        <f>ROUND(M3037,2)</f>
        <v>3.05</v>
      </c>
      <c r="X3037" s="5">
        <v>3.05</v>
      </c>
    </row>
    <row r="3038" spans="1:24" x14ac:dyDescent="0.25">
      <c r="A3038" t="s">
        <v>24</v>
      </c>
      <c r="B3038" t="s">
        <v>3818</v>
      </c>
      <c r="C3038" t="s">
        <v>1026</v>
      </c>
      <c r="D3038" t="s">
        <v>3634</v>
      </c>
      <c r="E3038" t="s">
        <v>274</v>
      </c>
      <c r="F3038" s="5">
        <v>4.13</v>
      </c>
      <c r="G3038" s="9">
        <v>0.1</v>
      </c>
      <c r="H3038" s="6">
        <f>G3038*100</f>
        <v>10</v>
      </c>
      <c r="I3038" t="s">
        <v>10159</v>
      </c>
      <c r="J3038" t="s">
        <v>10766</v>
      </c>
      <c r="K3038">
        <v>10</v>
      </c>
      <c r="L3038">
        <v>10</v>
      </c>
      <c r="M3038">
        <f>(F3038*(1+0.05))</f>
        <v>4.3365</v>
      </c>
      <c r="N3038">
        <f>IFERROR(ROUND(( (-1.208*LN(L3038) + 7.5474 + 4.6991*(2.71828^(-0.009*L3038)) + 0.0001*L3038*L3038 - 0.0432*L3038 + 4.7166)/3),2), " ")</f>
        <v>4.45</v>
      </c>
      <c r="O3038">
        <f>IFERROR(MAX(MIN(ROUND(N3038*(Q3038/P3038),2),4.5),1.9)," ")</f>
        <v>4.1900000000000004</v>
      </c>
      <c r="P3038">
        <f>13.098*F3038^-1.237</f>
        <v>2.2660775705060798</v>
      </c>
      <c r="Q3038">
        <f>13.098*M3038^-1.237</f>
        <v>2.1333573539383868</v>
      </c>
      <c r="R3038" s="5">
        <f>IFERROR(ROUND(MAX(MIN((-105.4*LN(O3038) + 163.83),95),10),0)," ")</f>
        <v>13</v>
      </c>
      <c r="S3038" s="5" t="str">
        <f>IFERROR(CONCATENATE("(",R3038,",",ROUND((1.2*W3038),2),")")," ")</f>
        <v>(13,5.21)</v>
      </c>
      <c r="T3038">
        <f>R3038-L3038</f>
        <v>3</v>
      </c>
      <c r="U3038" s="7" t="str">
        <f>IF((AND(T3038=0,H3038&gt;=L3038)),"Don’t change bids","OK")</f>
        <v>OK</v>
      </c>
      <c r="V3038" t="e">
        <f>IF((MATCH(F3038,W3038,0)),"Same","Diff")</f>
        <v>#N/A</v>
      </c>
      <c r="W3038" s="5">
        <f>ROUND(M3038,2)</f>
        <v>4.34</v>
      </c>
      <c r="X3038" s="5">
        <v>4.34</v>
      </c>
    </row>
    <row r="3039" spans="1:24" x14ac:dyDescent="0.25">
      <c r="A3039" t="s">
        <v>24</v>
      </c>
      <c r="B3039" t="s">
        <v>3819</v>
      </c>
      <c r="C3039" t="s">
        <v>1603</v>
      </c>
      <c r="D3039" t="s">
        <v>3820</v>
      </c>
      <c r="E3039" t="s">
        <v>1528</v>
      </c>
      <c r="F3039" s="5">
        <v>5.47</v>
      </c>
      <c r="G3039" s="9">
        <v>0.1</v>
      </c>
      <c r="H3039" s="6">
        <f>G3039*100</f>
        <v>10</v>
      </c>
      <c r="I3039" t="s">
        <v>9916</v>
      </c>
      <c r="J3039" t="s">
        <v>10766</v>
      </c>
      <c r="K3039">
        <v>16</v>
      </c>
      <c r="L3039">
        <v>16</v>
      </c>
      <c r="M3039">
        <f>(F3039*(1+0.05))</f>
        <v>5.7435</v>
      </c>
      <c r="N3039">
        <f>IFERROR(ROUND(( (-1.208*LN(L3039) + 7.5474 + 4.6991*(2.71828^(-0.009*L3039)) + 0.0001*L3039*L3039 - 0.0432*L3039 + 4.7166)/3),2), " ")</f>
        <v>4.1100000000000003</v>
      </c>
      <c r="O3039">
        <f>IFERROR(MAX(MIN(ROUND(N3039*(Q3039/P3039),2),4.5),1.9)," ")</f>
        <v>3.87</v>
      </c>
      <c r="P3039">
        <f>13.098*F3039^-1.237</f>
        <v>1.6007173912143631</v>
      </c>
      <c r="Q3039">
        <f>13.098*M3039^-1.237</f>
        <v>1.5069661615165213</v>
      </c>
      <c r="R3039" s="5">
        <f>IFERROR(ROUND(MAX(MIN((-105.4*LN(O3039) + 163.83),95),10),0)," ")</f>
        <v>21</v>
      </c>
      <c r="S3039" s="5" t="str">
        <f>IFERROR(CONCATENATE("(",R3039,",",ROUND((1.2*W3039),2),")")," ")</f>
        <v>(21,6.89)</v>
      </c>
      <c r="T3039">
        <f>R3039-L3039</f>
        <v>5</v>
      </c>
      <c r="U3039" s="7" t="str">
        <f>IF((AND(T3039=0,H3039&gt;=L3039)),"Don’t change bids","OK")</f>
        <v>OK</v>
      </c>
      <c r="V3039" t="e">
        <f>IF((MATCH(F3039,W3039,0)),"Same","Diff")</f>
        <v>#N/A</v>
      </c>
      <c r="W3039" s="5">
        <f>ROUND(M3039,2)</f>
        <v>5.74</v>
      </c>
      <c r="X3039" s="5">
        <v>5.74</v>
      </c>
    </row>
    <row r="3040" spans="1:24" x14ac:dyDescent="0.25">
      <c r="A3040" t="s">
        <v>24</v>
      </c>
      <c r="B3040" t="s">
        <v>3821</v>
      </c>
      <c r="C3040" t="s">
        <v>1603</v>
      </c>
      <c r="D3040" t="s">
        <v>3820</v>
      </c>
      <c r="E3040" t="s">
        <v>1528</v>
      </c>
      <c r="F3040" s="5">
        <v>5.47</v>
      </c>
      <c r="G3040" s="9">
        <v>0.1</v>
      </c>
      <c r="H3040" s="6">
        <f>G3040*100</f>
        <v>10</v>
      </c>
      <c r="I3040" t="s">
        <v>9916</v>
      </c>
      <c r="J3040" t="s">
        <v>10766</v>
      </c>
      <c r="K3040">
        <v>16</v>
      </c>
      <c r="L3040">
        <v>16</v>
      </c>
      <c r="M3040">
        <f>(F3040*(1+0.05))</f>
        <v>5.7435</v>
      </c>
      <c r="N3040">
        <f>IFERROR(ROUND(( (-1.208*LN(L3040) + 7.5474 + 4.6991*(2.71828^(-0.009*L3040)) + 0.0001*L3040*L3040 - 0.0432*L3040 + 4.7166)/3),2), " ")</f>
        <v>4.1100000000000003</v>
      </c>
      <c r="O3040">
        <f>IFERROR(MAX(MIN(ROUND(N3040*(Q3040/P3040),2),4.5),1.9)," ")</f>
        <v>3.87</v>
      </c>
      <c r="P3040">
        <f>13.098*F3040^-1.237</f>
        <v>1.6007173912143631</v>
      </c>
      <c r="Q3040">
        <f>13.098*M3040^-1.237</f>
        <v>1.5069661615165213</v>
      </c>
      <c r="R3040" s="5">
        <f>IFERROR(ROUND(MAX(MIN((-105.4*LN(O3040) + 163.83),95),10),0)," ")</f>
        <v>21</v>
      </c>
      <c r="S3040" s="5" t="str">
        <f>IFERROR(CONCATENATE("(",R3040,",",ROUND((1.2*W3040),2),")")," ")</f>
        <v>(21,6.89)</v>
      </c>
      <c r="T3040">
        <f>R3040-L3040</f>
        <v>5</v>
      </c>
      <c r="U3040" s="7" t="str">
        <f>IF((AND(T3040=0,H3040&gt;=L3040)),"Don’t change bids","OK")</f>
        <v>OK</v>
      </c>
      <c r="V3040" t="e">
        <f>IF((MATCH(F3040,W3040,0)),"Same","Diff")</f>
        <v>#N/A</v>
      </c>
      <c r="W3040" s="5">
        <f>ROUND(M3040,2)</f>
        <v>5.74</v>
      </c>
      <c r="X3040" s="5">
        <v>5.74</v>
      </c>
    </row>
    <row r="3041" spans="1:24" x14ac:dyDescent="0.25">
      <c r="A3041" t="s">
        <v>24</v>
      </c>
      <c r="B3041" t="s">
        <v>3822</v>
      </c>
      <c r="C3041" t="s">
        <v>1603</v>
      </c>
      <c r="D3041" t="s">
        <v>3820</v>
      </c>
      <c r="E3041" t="s">
        <v>1528</v>
      </c>
      <c r="F3041" s="5">
        <v>5.47</v>
      </c>
      <c r="G3041" s="9">
        <v>0.1</v>
      </c>
      <c r="H3041" s="6">
        <f>G3041*100</f>
        <v>10</v>
      </c>
      <c r="I3041" t="s">
        <v>9916</v>
      </c>
      <c r="J3041" t="s">
        <v>10766</v>
      </c>
      <c r="K3041">
        <v>16</v>
      </c>
      <c r="L3041">
        <v>16</v>
      </c>
      <c r="M3041">
        <f>(F3041*(1+0.05))</f>
        <v>5.7435</v>
      </c>
      <c r="N3041">
        <f>IFERROR(ROUND(( (-1.208*LN(L3041) + 7.5474 + 4.6991*(2.71828^(-0.009*L3041)) + 0.0001*L3041*L3041 - 0.0432*L3041 + 4.7166)/3),2), " ")</f>
        <v>4.1100000000000003</v>
      </c>
      <c r="O3041">
        <f>IFERROR(MAX(MIN(ROUND(N3041*(Q3041/P3041),2),4.5),1.9)," ")</f>
        <v>3.87</v>
      </c>
      <c r="P3041">
        <f>13.098*F3041^-1.237</f>
        <v>1.6007173912143631</v>
      </c>
      <c r="Q3041">
        <f>13.098*M3041^-1.237</f>
        <v>1.5069661615165213</v>
      </c>
      <c r="R3041" s="5">
        <f>IFERROR(ROUND(MAX(MIN((-105.4*LN(O3041) + 163.83),95),10),0)," ")</f>
        <v>21</v>
      </c>
      <c r="S3041" s="5" t="str">
        <f>IFERROR(CONCATENATE("(",R3041,",",ROUND((1.2*W3041),2),")")," ")</f>
        <v>(21,6.89)</v>
      </c>
      <c r="T3041">
        <f>R3041-L3041</f>
        <v>5</v>
      </c>
      <c r="U3041" s="7" t="str">
        <f>IF((AND(T3041=0,H3041&gt;=L3041)),"Don’t change bids","OK")</f>
        <v>OK</v>
      </c>
      <c r="V3041" t="e">
        <f>IF((MATCH(F3041,W3041,0)),"Same","Diff")</f>
        <v>#N/A</v>
      </c>
      <c r="W3041" s="5">
        <f>ROUND(M3041,2)</f>
        <v>5.74</v>
      </c>
      <c r="X3041" s="5">
        <v>5.74</v>
      </c>
    </row>
    <row r="3042" spans="1:24" x14ac:dyDescent="0.25">
      <c r="A3042" t="s">
        <v>24</v>
      </c>
      <c r="B3042" t="s">
        <v>3823</v>
      </c>
      <c r="C3042" t="s">
        <v>1026</v>
      </c>
      <c r="D3042" t="s">
        <v>3824</v>
      </c>
      <c r="E3042" t="s">
        <v>1028</v>
      </c>
      <c r="F3042" s="5">
        <v>4.34</v>
      </c>
      <c r="G3042" s="9">
        <v>0.1</v>
      </c>
      <c r="H3042" s="6">
        <f>G3042*100</f>
        <v>10</v>
      </c>
      <c r="I3042" t="s">
        <v>9774</v>
      </c>
      <c r="J3042" t="s">
        <v>10766</v>
      </c>
      <c r="K3042">
        <v>10</v>
      </c>
      <c r="L3042">
        <v>10</v>
      </c>
      <c r="M3042">
        <f>(F3042*(1+0.05))</f>
        <v>4.5570000000000004</v>
      </c>
      <c r="N3042">
        <f>IFERROR(ROUND(( (-1.208*LN(L3042) + 7.5474 + 4.6991*(2.71828^(-0.009*L3042)) + 0.0001*L3042*L3042 - 0.0432*L3042 + 4.7166)/3),2), " ")</f>
        <v>4.45</v>
      </c>
      <c r="O3042">
        <f>IFERROR(MAX(MIN(ROUND(N3042*(Q3042/P3042),2),4.5),1.9)," ")</f>
        <v>4.1900000000000004</v>
      </c>
      <c r="P3042">
        <f>13.098*F3042^-1.237</f>
        <v>2.1312293613546363</v>
      </c>
      <c r="Q3042">
        <f>13.098*M3042^-1.237</f>
        <v>2.0064069695372009</v>
      </c>
      <c r="R3042" s="5">
        <f>IFERROR(ROUND(MAX(MIN((-105.4*LN(O3042) + 163.83),95),10),0)," ")</f>
        <v>13</v>
      </c>
      <c r="S3042" s="5" t="str">
        <f>IFERROR(CONCATENATE("(",R3042,",",ROUND((1.2*W3042),2),")")," ")</f>
        <v>(13,5.47)</v>
      </c>
      <c r="T3042">
        <f>R3042-L3042</f>
        <v>3</v>
      </c>
      <c r="U3042" s="7" t="str">
        <f>IF((AND(T3042=0,H3042&gt;=L3042)),"Don’t change bids","OK")</f>
        <v>OK</v>
      </c>
      <c r="V3042" t="e">
        <f>IF((MATCH(F3042,W3042,0)),"Same","Diff")</f>
        <v>#N/A</v>
      </c>
      <c r="W3042" s="5">
        <f>ROUND(M3042,2)</f>
        <v>4.5599999999999996</v>
      </c>
      <c r="X3042" s="5">
        <v>4.5599999999999996</v>
      </c>
    </row>
    <row r="3043" spans="1:24" x14ac:dyDescent="0.25">
      <c r="A3043" t="s">
        <v>24</v>
      </c>
      <c r="B3043" t="s">
        <v>3825</v>
      </c>
      <c r="C3043" t="s">
        <v>1603</v>
      </c>
      <c r="D3043" t="s">
        <v>3826</v>
      </c>
      <c r="E3043" t="s">
        <v>1528</v>
      </c>
      <c r="F3043" s="5">
        <v>5.47</v>
      </c>
      <c r="G3043" s="9">
        <v>0.1</v>
      </c>
      <c r="H3043" s="6">
        <f>G3043*100</f>
        <v>10</v>
      </c>
      <c r="I3043" t="s">
        <v>9916</v>
      </c>
      <c r="J3043" t="s">
        <v>10766</v>
      </c>
      <c r="K3043">
        <v>16</v>
      </c>
      <c r="L3043">
        <v>16</v>
      </c>
      <c r="M3043">
        <f>(F3043*(1+0.05))</f>
        <v>5.7435</v>
      </c>
      <c r="N3043">
        <f>IFERROR(ROUND(( (-1.208*LN(L3043) + 7.5474 + 4.6991*(2.71828^(-0.009*L3043)) + 0.0001*L3043*L3043 - 0.0432*L3043 + 4.7166)/3),2), " ")</f>
        <v>4.1100000000000003</v>
      </c>
      <c r="O3043">
        <f>IFERROR(MAX(MIN(ROUND(N3043*(Q3043/P3043),2),4.5),1.9)," ")</f>
        <v>3.87</v>
      </c>
      <c r="P3043">
        <f>13.098*F3043^-1.237</f>
        <v>1.6007173912143631</v>
      </c>
      <c r="Q3043">
        <f>13.098*M3043^-1.237</f>
        <v>1.5069661615165213</v>
      </c>
      <c r="R3043" s="5">
        <f>IFERROR(ROUND(MAX(MIN((-105.4*LN(O3043) + 163.83),95),10),0)," ")</f>
        <v>21</v>
      </c>
      <c r="S3043" s="5" t="str">
        <f>IFERROR(CONCATENATE("(",R3043,",",ROUND((1.2*W3043),2),")")," ")</f>
        <v>(21,6.89)</v>
      </c>
      <c r="T3043">
        <f>R3043-L3043</f>
        <v>5</v>
      </c>
      <c r="U3043" s="7" t="str">
        <f>IF((AND(T3043=0,H3043&gt;=L3043)),"Don’t change bids","OK")</f>
        <v>OK</v>
      </c>
      <c r="V3043" t="e">
        <f>IF((MATCH(F3043,W3043,0)),"Same","Diff")</f>
        <v>#N/A</v>
      </c>
      <c r="W3043" s="5">
        <f>ROUND(M3043,2)</f>
        <v>5.74</v>
      </c>
      <c r="X3043" s="5">
        <v>5.74</v>
      </c>
    </row>
    <row r="3044" spans="1:24" x14ac:dyDescent="0.25">
      <c r="A3044" t="s">
        <v>24</v>
      </c>
      <c r="B3044" t="s">
        <v>3827</v>
      </c>
      <c r="C3044" t="s">
        <v>1603</v>
      </c>
      <c r="D3044" t="s">
        <v>3826</v>
      </c>
      <c r="E3044" t="s">
        <v>1528</v>
      </c>
      <c r="F3044" s="5">
        <v>5.47</v>
      </c>
      <c r="G3044" s="9">
        <v>0.1</v>
      </c>
      <c r="H3044" s="6">
        <f>G3044*100</f>
        <v>10</v>
      </c>
      <c r="I3044" t="s">
        <v>9916</v>
      </c>
      <c r="J3044" t="s">
        <v>10766</v>
      </c>
      <c r="K3044">
        <v>16</v>
      </c>
      <c r="L3044">
        <v>16</v>
      </c>
      <c r="M3044">
        <f>(F3044*(1+0.05))</f>
        <v>5.7435</v>
      </c>
      <c r="N3044">
        <f>IFERROR(ROUND(( (-1.208*LN(L3044) + 7.5474 + 4.6991*(2.71828^(-0.009*L3044)) + 0.0001*L3044*L3044 - 0.0432*L3044 + 4.7166)/3),2), " ")</f>
        <v>4.1100000000000003</v>
      </c>
      <c r="O3044">
        <f>IFERROR(MAX(MIN(ROUND(N3044*(Q3044/P3044),2),4.5),1.9)," ")</f>
        <v>3.87</v>
      </c>
      <c r="P3044">
        <f>13.098*F3044^-1.237</f>
        <v>1.6007173912143631</v>
      </c>
      <c r="Q3044">
        <f>13.098*M3044^-1.237</f>
        <v>1.5069661615165213</v>
      </c>
      <c r="R3044" s="5">
        <f>IFERROR(ROUND(MAX(MIN((-105.4*LN(O3044) + 163.83),95),10),0)," ")</f>
        <v>21</v>
      </c>
      <c r="S3044" s="5" t="str">
        <f>IFERROR(CONCATENATE("(",R3044,",",ROUND((1.2*W3044),2),")")," ")</f>
        <v>(21,6.89)</v>
      </c>
      <c r="T3044">
        <f>R3044-L3044</f>
        <v>5</v>
      </c>
      <c r="U3044" s="7" t="str">
        <f>IF((AND(T3044=0,H3044&gt;=L3044)),"Don’t change bids","OK")</f>
        <v>OK</v>
      </c>
      <c r="V3044" t="e">
        <f>IF((MATCH(F3044,W3044,0)),"Same","Diff")</f>
        <v>#N/A</v>
      </c>
      <c r="W3044" s="5">
        <f>ROUND(M3044,2)</f>
        <v>5.74</v>
      </c>
      <c r="X3044" s="5">
        <v>5.74</v>
      </c>
    </row>
    <row r="3045" spans="1:24" x14ac:dyDescent="0.25">
      <c r="A3045" t="s">
        <v>24</v>
      </c>
      <c r="B3045" t="s">
        <v>3828</v>
      </c>
      <c r="C3045" t="s">
        <v>1603</v>
      </c>
      <c r="D3045" t="s">
        <v>3826</v>
      </c>
      <c r="E3045" t="s">
        <v>1528</v>
      </c>
      <c r="F3045" s="5">
        <v>5.47</v>
      </c>
      <c r="G3045" s="9">
        <v>0.1</v>
      </c>
      <c r="H3045" s="6">
        <f>G3045*100</f>
        <v>10</v>
      </c>
      <c r="I3045" t="s">
        <v>9916</v>
      </c>
      <c r="J3045" t="s">
        <v>10766</v>
      </c>
      <c r="K3045">
        <v>16</v>
      </c>
      <c r="L3045">
        <v>16</v>
      </c>
      <c r="M3045">
        <f>(F3045*(1+0.05))</f>
        <v>5.7435</v>
      </c>
      <c r="N3045">
        <f>IFERROR(ROUND(( (-1.208*LN(L3045) + 7.5474 + 4.6991*(2.71828^(-0.009*L3045)) + 0.0001*L3045*L3045 - 0.0432*L3045 + 4.7166)/3),2), " ")</f>
        <v>4.1100000000000003</v>
      </c>
      <c r="O3045">
        <f>IFERROR(MAX(MIN(ROUND(N3045*(Q3045/P3045),2),4.5),1.9)," ")</f>
        <v>3.87</v>
      </c>
      <c r="P3045">
        <f>13.098*F3045^-1.237</f>
        <v>1.6007173912143631</v>
      </c>
      <c r="Q3045">
        <f>13.098*M3045^-1.237</f>
        <v>1.5069661615165213</v>
      </c>
      <c r="R3045" s="5">
        <f>IFERROR(ROUND(MAX(MIN((-105.4*LN(O3045) + 163.83),95),10),0)," ")</f>
        <v>21</v>
      </c>
      <c r="S3045" s="5" t="str">
        <f>IFERROR(CONCATENATE("(",R3045,",",ROUND((1.2*W3045),2),")")," ")</f>
        <v>(21,6.89)</v>
      </c>
      <c r="T3045">
        <f>R3045-L3045</f>
        <v>5</v>
      </c>
      <c r="U3045" s="7" t="str">
        <f>IF((AND(T3045=0,H3045&gt;=L3045)),"Don’t change bids","OK")</f>
        <v>OK</v>
      </c>
      <c r="V3045" t="e">
        <f>IF((MATCH(F3045,W3045,0)),"Same","Diff")</f>
        <v>#N/A</v>
      </c>
      <c r="W3045" s="5">
        <f>ROUND(M3045,2)</f>
        <v>5.74</v>
      </c>
      <c r="X3045" s="5">
        <v>5.74</v>
      </c>
    </row>
    <row r="3046" spans="1:24" x14ac:dyDescent="0.25">
      <c r="A3046" t="s">
        <v>24</v>
      </c>
      <c r="B3046" t="s">
        <v>3829</v>
      </c>
      <c r="C3046" t="s">
        <v>1026</v>
      </c>
      <c r="D3046" t="s">
        <v>3830</v>
      </c>
      <c r="E3046" t="s">
        <v>1028</v>
      </c>
      <c r="F3046" s="5">
        <v>4.34</v>
      </c>
      <c r="G3046" s="9">
        <v>0.1</v>
      </c>
      <c r="H3046" s="6">
        <f>G3046*100</f>
        <v>10</v>
      </c>
      <c r="I3046" t="s">
        <v>9774</v>
      </c>
      <c r="J3046" t="s">
        <v>10766</v>
      </c>
      <c r="K3046">
        <v>10</v>
      </c>
      <c r="L3046">
        <v>10</v>
      </c>
      <c r="M3046">
        <f>(F3046*(1+0.05))</f>
        <v>4.5570000000000004</v>
      </c>
      <c r="N3046">
        <f>IFERROR(ROUND(( (-1.208*LN(L3046) + 7.5474 + 4.6991*(2.71828^(-0.009*L3046)) + 0.0001*L3046*L3046 - 0.0432*L3046 + 4.7166)/3),2), " ")</f>
        <v>4.45</v>
      </c>
      <c r="O3046">
        <f>IFERROR(MAX(MIN(ROUND(N3046*(Q3046/P3046),2),4.5),1.9)," ")</f>
        <v>4.1900000000000004</v>
      </c>
      <c r="P3046">
        <f>13.098*F3046^-1.237</f>
        <v>2.1312293613546363</v>
      </c>
      <c r="Q3046">
        <f>13.098*M3046^-1.237</f>
        <v>2.0064069695372009</v>
      </c>
      <c r="R3046" s="5">
        <f>IFERROR(ROUND(MAX(MIN((-105.4*LN(O3046) + 163.83),95),10),0)," ")</f>
        <v>13</v>
      </c>
      <c r="S3046" s="5" t="str">
        <f>IFERROR(CONCATENATE("(",R3046,",",ROUND((1.2*W3046),2),")")," ")</f>
        <v>(13,5.47)</v>
      </c>
      <c r="T3046">
        <f>R3046-L3046</f>
        <v>3</v>
      </c>
      <c r="U3046" s="7" t="str">
        <f>IF((AND(T3046=0,H3046&gt;=L3046)),"Don’t change bids","OK")</f>
        <v>OK</v>
      </c>
      <c r="V3046" t="e">
        <f>IF((MATCH(F3046,W3046,0)),"Same","Diff")</f>
        <v>#N/A</v>
      </c>
      <c r="W3046" s="5">
        <f>ROUND(M3046,2)</f>
        <v>4.5599999999999996</v>
      </c>
      <c r="X3046" s="5">
        <v>4.5599999999999996</v>
      </c>
    </row>
    <row r="3047" spans="1:24" x14ac:dyDescent="0.25">
      <c r="A3047" t="s">
        <v>24</v>
      </c>
      <c r="B3047" t="s">
        <v>3831</v>
      </c>
      <c r="C3047" t="s">
        <v>1026</v>
      </c>
      <c r="D3047" t="s">
        <v>1056</v>
      </c>
      <c r="E3047" t="s">
        <v>1028</v>
      </c>
      <c r="F3047" s="5">
        <v>4.34</v>
      </c>
      <c r="G3047" s="9">
        <v>0.1</v>
      </c>
      <c r="H3047" s="6">
        <f>G3047*100</f>
        <v>10</v>
      </c>
      <c r="I3047" t="s">
        <v>9774</v>
      </c>
      <c r="J3047" t="s">
        <v>10766</v>
      </c>
      <c r="K3047">
        <v>10</v>
      </c>
      <c r="L3047">
        <v>10</v>
      </c>
      <c r="M3047">
        <f>(F3047*(1+0.05))</f>
        <v>4.5570000000000004</v>
      </c>
      <c r="N3047">
        <f>IFERROR(ROUND(( (-1.208*LN(L3047) + 7.5474 + 4.6991*(2.71828^(-0.009*L3047)) + 0.0001*L3047*L3047 - 0.0432*L3047 + 4.7166)/3),2), " ")</f>
        <v>4.45</v>
      </c>
      <c r="O3047">
        <f>IFERROR(MAX(MIN(ROUND(N3047*(Q3047/P3047),2),4.5),1.9)," ")</f>
        <v>4.1900000000000004</v>
      </c>
      <c r="P3047">
        <f>13.098*F3047^-1.237</f>
        <v>2.1312293613546363</v>
      </c>
      <c r="Q3047">
        <f>13.098*M3047^-1.237</f>
        <v>2.0064069695372009</v>
      </c>
      <c r="R3047" s="5">
        <f>IFERROR(ROUND(MAX(MIN((-105.4*LN(O3047) + 163.83),95),10),0)," ")</f>
        <v>13</v>
      </c>
      <c r="S3047" s="5" t="str">
        <f>IFERROR(CONCATENATE("(",R3047,",",ROUND((1.2*W3047),2),")")," ")</f>
        <v>(13,5.47)</v>
      </c>
      <c r="T3047">
        <f>R3047-L3047</f>
        <v>3</v>
      </c>
      <c r="U3047" s="7" t="str">
        <f>IF((AND(T3047=0,H3047&gt;=L3047)),"Don’t change bids","OK")</f>
        <v>OK</v>
      </c>
      <c r="V3047" t="e">
        <f>IF((MATCH(F3047,W3047,0)),"Same","Diff")</f>
        <v>#N/A</v>
      </c>
      <c r="W3047" s="5">
        <f>ROUND(M3047,2)</f>
        <v>4.5599999999999996</v>
      </c>
      <c r="X3047" s="5">
        <v>4.5599999999999996</v>
      </c>
    </row>
    <row r="3048" spans="1:24" x14ac:dyDescent="0.25">
      <c r="A3048" t="s">
        <v>24</v>
      </c>
      <c r="B3048" t="s">
        <v>3832</v>
      </c>
      <c r="C3048" t="s">
        <v>1026</v>
      </c>
      <c r="D3048" t="s">
        <v>1056</v>
      </c>
      <c r="E3048" t="s">
        <v>1028</v>
      </c>
      <c r="F3048" s="5">
        <v>4.34</v>
      </c>
      <c r="G3048" s="9">
        <v>0.1</v>
      </c>
      <c r="H3048" s="6">
        <f>G3048*100</f>
        <v>10</v>
      </c>
      <c r="I3048" t="s">
        <v>9774</v>
      </c>
      <c r="J3048" t="s">
        <v>10766</v>
      </c>
      <c r="K3048">
        <v>10</v>
      </c>
      <c r="L3048">
        <v>10</v>
      </c>
      <c r="M3048">
        <f>(F3048*(1+0.05))</f>
        <v>4.5570000000000004</v>
      </c>
      <c r="N3048">
        <f>IFERROR(ROUND(( (-1.208*LN(L3048) + 7.5474 + 4.6991*(2.71828^(-0.009*L3048)) + 0.0001*L3048*L3048 - 0.0432*L3048 + 4.7166)/3),2), " ")</f>
        <v>4.45</v>
      </c>
      <c r="O3048">
        <f>IFERROR(MAX(MIN(ROUND(N3048*(Q3048/P3048),2),4.5),1.9)," ")</f>
        <v>4.1900000000000004</v>
      </c>
      <c r="P3048">
        <f>13.098*F3048^-1.237</f>
        <v>2.1312293613546363</v>
      </c>
      <c r="Q3048">
        <f>13.098*M3048^-1.237</f>
        <v>2.0064069695372009</v>
      </c>
      <c r="R3048" s="5">
        <f>IFERROR(ROUND(MAX(MIN((-105.4*LN(O3048) + 163.83),95),10),0)," ")</f>
        <v>13</v>
      </c>
      <c r="S3048" s="5" t="str">
        <f>IFERROR(CONCATENATE("(",R3048,",",ROUND((1.2*W3048),2),")")," ")</f>
        <v>(13,5.47)</v>
      </c>
      <c r="T3048">
        <f>R3048-L3048</f>
        <v>3</v>
      </c>
      <c r="U3048" s="7" t="str">
        <f>IF((AND(T3048=0,H3048&gt;=L3048)),"Don’t change bids","OK")</f>
        <v>OK</v>
      </c>
      <c r="V3048" t="e">
        <f>IF((MATCH(F3048,W3048,0)),"Same","Diff")</f>
        <v>#N/A</v>
      </c>
      <c r="W3048" s="5">
        <f>ROUND(M3048,2)</f>
        <v>4.5599999999999996</v>
      </c>
      <c r="X3048" s="5">
        <v>4.5599999999999996</v>
      </c>
    </row>
    <row r="3049" spans="1:24" x14ac:dyDescent="0.25">
      <c r="A3049" t="s">
        <v>24</v>
      </c>
      <c r="B3049" t="s">
        <v>3833</v>
      </c>
      <c r="C3049" t="s">
        <v>1026</v>
      </c>
      <c r="D3049" t="s">
        <v>3834</v>
      </c>
      <c r="E3049" t="s">
        <v>1028</v>
      </c>
      <c r="F3049" s="5">
        <v>4.34</v>
      </c>
      <c r="G3049" s="9">
        <v>0.1</v>
      </c>
      <c r="H3049" s="6">
        <f>G3049*100</f>
        <v>10</v>
      </c>
      <c r="I3049" t="s">
        <v>9774</v>
      </c>
      <c r="J3049" t="s">
        <v>10766</v>
      </c>
      <c r="K3049">
        <v>10</v>
      </c>
      <c r="L3049">
        <v>10</v>
      </c>
      <c r="M3049">
        <f>(F3049*(1+0.05))</f>
        <v>4.5570000000000004</v>
      </c>
      <c r="N3049">
        <f>IFERROR(ROUND(( (-1.208*LN(L3049) + 7.5474 + 4.6991*(2.71828^(-0.009*L3049)) + 0.0001*L3049*L3049 - 0.0432*L3049 + 4.7166)/3),2), " ")</f>
        <v>4.45</v>
      </c>
      <c r="O3049">
        <f>IFERROR(MAX(MIN(ROUND(N3049*(Q3049/P3049),2),4.5),1.9)," ")</f>
        <v>4.1900000000000004</v>
      </c>
      <c r="P3049">
        <f>13.098*F3049^-1.237</f>
        <v>2.1312293613546363</v>
      </c>
      <c r="Q3049">
        <f>13.098*M3049^-1.237</f>
        <v>2.0064069695372009</v>
      </c>
      <c r="R3049" s="5">
        <f>IFERROR(ROUND(MAX(MIN((-105.4*LN(O3049) + 163.83),95),10),0)," ")</f>
        <v>13</v>
      </c>
      <c r="S3049" s="5" t="str">
        <f>IFERROR(CONCATENATE("(",R3049,",",ROUND((1.2*W3049),2),")")," ")</f>
        <v>(13,5.47)</v>
      </c>
      <c r="T3049">
        <f>R3049-L3049</f>
        <v>3</v>
      </c>
      <c r="U3049" s="7" t="str">
        <f>IF((AND(T3049=0,H3049&gt;=L3049)),"Don’t change bids","OK")</f>
        <v>OK</v>
      </c>
      <c r="V3049" t="e">
        <f>IF((MATCH(F3049,W3049,0)),"Same","Diff")</f>
        <v>#N/A</v>
      </c>
      <c r="W3049" s="5">
        <f>ROUND(M3049,2)</f>
        <v>4.5599999999999996</v>
      </c>
      <c r="X3049" s="5">
        <v>4.5599999999999996</v>
      </c>
    </row>
    <row r="3050" spans="1:24" x14ac:dyDescent="0.25">
      <c r="A3050" t="s">
        <v>24</v>
      </c>
      <c r="B3050" t="s">
        <v>3835</v>
      </c>
      <c r="C3050" t="s">
        <v>1026</v>
      </c>
      <c r="D3050" t="s">
        <v>3836</v>
      </c>
      <c r="E3050" t="s">
        <v>1028</v>
      </c>
      <c r="F3050" s="5">
        <v>4.34</v>
      </c>
      <c r="G3050" s="9">
        <v>0.1</v>
      </c>
      <c r="H3050" s="6">
        <f>G3050*100</f>
        <v>10</v>
      </c>
      <c r="I3050" t="s">
        <v>9774</v>
      </c>
      <c r="J3050" t="s">
        <v>10766</v>
      </c>
      <c r="K3050">
        <v>10</v>
      </c>
      <c r="L3050">
        <v>10</v>
      </c>
      <c r="M3050">
        <f>(F3050*(1+0.05))</f>
        <v>4.5570000000000004</v>
      </c>
      <c r="N3050">
        <f>IFERROR(ROUND(( (-1.208*LN(L3050) + 7.5474 + 4.6991*(2.71828^(-0.009*L3050)) + 0.0001*L3050*L3050 - 0.0432*L3050 + 4.7166)/3),2), " ")</f>
        <v>4.45</v>
      </c>
      <c r="O3050">
        <f>IFERROR(MAX(MIN(ROUND(N3050*(Q3050/P3050),2),4.5),1.9)," ")</f>
        <v>4.1900000000000004</v>
      </c>
      <c r="P3050">
        <f>13.098*F3050^-1.237</f>
        <v>2.1312293613546363</v>
      </c>
      <c r="Q3050">
        <f>13.098*M3050^-1.237</f>
        <v>2.0064069695372009</v>
      </c>
      <c r="R3050" s="5">
        <f>IFERROR(ROUND(MAX(MIN((-105.4*LN(O3050) + 163.83),95),10),0)," ")</f>
        <v>13</v>
      </c>
      <c r="S3050" s="5" t="str">
        <f>IFERROR(CONCATENATE("(",R3050,",",ROUND((1.2*W3050),2),")")," ")</f>
        <v>(13,5.47)</v>
      </c>
      <c r="T3050">
        <f>R3050-L3050</f>
        <v>3</v>
      </c>
      <c r="U3050" s="7" t="str">
        <f>IF((AND(T3050=0,H3050&gt;=L3050)),"Don’t change bids","OK")</f>
        <v>OK</v>
      </c>
      <c r="V3050" t="e">
        <f>IF((MATCH(F3050,W3050,0)),"Same","Diff")</f>
        <v>#N/A</v>
      </c>
      <c r="W3050" s="5">
        <f>ROUND(M3050,2)</f>
        <v>4.5599999999999996</v>
      </c>
      <c r="X3050" s="5">
        <v>4.5599999999999996</v>
      </c>
    </row>
    <row r="3051" spans="1:24" x14ac:dyDescent="0.25">
      <c r="A3051" t="s">
        <v>24</v>
      </c>
      <c r="B3051" t="s">
        <v>3780</v>
      </c>
      <c r="C3051" t="s">
        <v>1062</v>
      </c>
      <c r="D3051" t="s">
        <v>3837</v>
      </c>
      <c r="E3051" t="s">
        <v>1594</v>
      </c>
      <c r="F3051" s="5">
        <v>3.25</v>
      </c>
      <c r="G3051" s="9">
        <v>0.1</v>
      </c>
      <c r="H3051" s="6">
        <f>G3051*100</f>
        <v>10</v>
      </c>
      <c r="I3051" t="s">
        <v>10231</v>
      </c>
      <c r="J3051" t="s">
        <v>10766</v>
      </c>
      <c r="K3051">
        <v>16</v>
      </c>
      <c r="L3051">
        <v>16</v>
      </c>
      <c r="M3051">
        <f>(F3051*(1+0.05))</f>
        <v>3.4125000000000001</v>
      </c>
      <c r="N3051">
        <f>IFERROR(ROUND(( (-1.208*LN(L3051) + 7.5474 + 4.6991*(2.71828^(-0.009*L3051)) + 0.0001*L3051*L3051 - 0.0432*L3051 + 4.7166)/3),2), " ")</f>
        <v>4.1100000000000003</v>
      </c>
      <c r="O3051">
        <f>IFERROR(MAX(MIN(ROUND(N3051*(Q3051/P3051),2),4.5),1.9)," ")</f>
        <v>3.87</v>
      </c>
      <c r="P3051">
        <f>13.098*F3051^-1.237</f>
        <v>3.0479319648177121</v>
      </c>
      <c r="Q3051">
        <f>13.098*M3051^-1.237</f>
        <v>2.869419898099776</v>
      </c>
      <c r="R3051" s="5">
        <f>IFERROR(ROUND(MAX(MIN((-105.4*LN(O3051) + 163.83),95),10),0)," ")</f>
        <v>21</v>
      </c>
      <c r="S3051" s="5" t="str">
        <f>IFERROR(CONCATENATE("(",R3051,",",ROUND((1.2*W3051),2),")")," ")</f>
        <v>(21,4.09)</v>
      </c>
      <c r="T3051">
        <f>R3051-L3051</f>
        <v>5</v>
      </c>
      <c r="U3051" s="7" t="str">
        <f>IF((AND(T3051=0,H3051&gt;=L3051)),"Don’t change bids","OK")</f>
        <v>OK</v>
      </c>
      <c r="V3051" t="e">
        <f>IF((MATCH(F3051,W3051,0)),"Same","Diff")</f>
        <v>#N/A</v>
      </c>
      <c r="W3051" s="5">
        <f>ROUND(M3051,2)</f>
        <v>3.41</v>
      </c>
      <c r="X3051" s="5">
        <v>3.41</v>
      </c>
    </row>
    <row r="3052" spans="1:24" x14ac:dyDescent="0.25">
      <c r="A3052" t="s">
        <v>24</v>
      </c>
      <c r="B3052" t="s">
        <v>3778</v>
      </c>
      <c r="C3052" t="s">
        <v>1062</v>
      </c>
      <c r="D3052" t="s">
        <v>3837</v>
      </c>
      <c r="E3052" t="s">
        <v>3838</v>
      </c>
      <c r="F3052" s="5">
        <v>2.99</v>
      </c>
      <c r="G3052" s="9">
        <v>0.1</v>
      </c>
      <c r="H3052" s="6">
        <f>G3052*100</f>
        <v>10</v>
      </c>
      <c r="I3052" t="s">
        <v>10241</v>
      </c>
      <c r="J3052" t="s">
        <v>10766</v>
      </c>
      <c r="K3052">
        <v>10</v>
      </c>
      <c r="L3052">
        <v>10</v>
      </c>
      <c r="M3052">
        <f>(F3052*(1+0.05))</f>
        <v>3.1395000000000004</v>
      </c>
      <c r="N3052">
        <f>IFERROR(ROUND(( (-1.208*LN(L3052) + 7.5474 + 4.6991*(2.71828^(-0.009*L3052)) + 0.0001*L3052*L3052 - 0.0432*L3052 + 4.7166)/3),2), " ")</f>
        <v>4.45</v>
      </c>
      <c r="O3052">
        <f>IFERROR(MAX(MIN(ROUND(N3052*(Q3052/P3052),2),4.5),1.9)," ")</f>
        <v>4.1900000000000004</v>
      </c>
      <c r="P3052">
        <f>13.098*F3052^-1.237</f>
        <v>3.3790897435347316</v>
      </c>
      <c r="Q3052">
        <f>13.098*M3052^-1.237</f>
        <v>3.1811823424816246</v>
      </c>
      <c r="R3052" s="5">
        <f>IFERROR(ROUND(MAX(MIN((-105.4*LN(O3052) + 163.83),95),10),0)," ")</f>
        <v>13</v>
      </c>
      <c r="S3052" s="5" t="str">
        <f>IFERROR(CONCATENATE("(",R3052,",",ROUND((1.2*W3052),2),")")," ")</f>
        <v>(13,3.77)</v>
      </c>
      <c r="T3052">
        <f>R3052-L3052</f>
        <v>3</v>
      </c>
      <c r="U3052" s="7" t="str">
        <f>IF((AND(T3052=0,H3052&gt;=L3052)),"Don’t change bids","OK")</f>
        <v>OK</v>
      </c>
      <c r="V3052" t="e">
        <f>IF((MATCH(F3052,W3052,0)),"Same","Diff")</f>
        <v>#N/A</v>
      </c>
      <c r="W3052" s="5">
        <f>ROUND(M3052,2)</f>
        <v>3.14</v>
      </c>
      <c r="X3052" s="5">
        <v>3.14</v>
      </c>
    </row>
    <row r="3053" spans="1:24" x14ac:dyDescent="0.25">
      <c r="A3053" t="s">
        <v>24</v>
      </c>
      <c r="B3053" t="s">
        <v>3839</v>
      </c>
      <c r="C3053" t="s">
        <v>1062</v>
      </c>
      <c r="D3053" t="s">
        <v>3840</v>
      </c>
      <c r="E3053" t="s">
        <v>3841</v>
      </c>
      <c r="F3053" s="5">
        <v>2.76</v>
      </c>
      <c r="G3053" s="9">
        <v>0.1</v>
      </c>
      <c r="H3053" s="6">
        <f>G3053*100</f>
        <v>10</v>
      </c>
      <c r="I3053" t="s">
        <v>10242</v>
      </c>
      <c r="J3053" t="s">
        <v>10766</v>
      </c>
      <c r="K3053">
        <v>10</v>
      </c>
      <c r="L3053">
        <v>10</v>
      </c>
      <c r="M3053">
        <f>(F3053*(1+0.05))</f>
        <v>2.8979999999999997</v>
      </c>
      <c r="N3053">
        <f>IFERROR(ROUND(( (-1.208*LN(L3053) + 7.5474 + 4.6991*(2.71828^(-0.009*L3053)) + 0.0001*L3053*L3053 - 0.0432*L3053 + 4.7166)/3),2), " ")</f>
        <v>4.45</v>
      </c>
      <c r="O3053">
        <f>IFERROR(MAX(MIN(ROUND(N3053*(Q3053/P3053),2),4.5),1.9)," ")</f>
        <v>4.1900000000000004</v>
      </c>
      <c r="P3053">
        <f>13.098*F3053^-1.237</f>
        <v>3.730786972443886</v>
      </c>
      <c r="Q3053">
        <f>13.098*M3053^-1.237</f>
        <v>3.5122812772305938</v>
      </c>
      <c r="R3053" s="5">
        <f>IFERROR(ROUND(MAX(MIN((-105.4*LN(O3053) + 163.83),95),10),0)," ")</f>
        <v>13</v>
      </c>
      <c r="S3053" s="5" t="str">
        <f>IFERROR(CONCATENATE("(",R3053,",",ROUND((1.2*W3053),2),")")," ")</f>
        <v>(13,3.48)</v>
      </c>
      <c r="T3053">
        <f>R3053-L3053</f>
        <v>3</v>
      </c>
      <c r="U3053" s="7" t="str">
        <f>IF((AND(T3053=0,H3053&gt;=L3053)),"Don’t change bids","OK")</f>
        <v>OK</v>
      </c>
      <c r="V3053" t="e">
        <f>IF((MATCH(F3053,W3053,0)),"Same","Diff")</f>
        <v>#N/A</v>
      </c>
      <c r="W3053" s="5">
        <f>ROUND(M3053,2)</f>
        <v>2.9</v>
      </c>
      <c r="X3053" s="5">
        <v>2.9</v>
      </c>
    </row>
    <row r="3054" spans="1:24" x14ac:dyDescent="0.25">
      <c r="A3054" t="s">
        <v>24</v>
      </c>
      <c r="B3054" t="s">
        <v>3701</v>
      </c>
      <c r="C3054" t="s">
        <v>1062</v>
      </c>
      <c r="D3054" t="s">
        <v>3837</v>
      </c>
      <c r="E3054" t="s">
        <v>3702</v>
      </c>
      <c r="F3054" s="5">
        <v>2.81</v>
      </c>
      <c r="G3054" s="9">
        <v>0.1</v>
      </c>
      <c r="H3054" s="6">
        <f>G3054*100</f>
        <v>10</v>
      </c>
      <c r="I3054" t="s">
        <v>10225</v>
      </c>
      <c r="J3054" t="s">
        <v>10766</v>
      </c>
      <c r="K3054">
        <v>16</v>
      </c>
      <c r="L3054">
        <v>16</v>
      </c>
      <c r="M3054">
        <f>(F3054*(1+0.05))</f>
        <v>2.9505000000000003</v>
      </c>
      <c r="N3054">
        <f>IFERROR(ROUND(( (-1.208*LN(L3054) + 7.5474 + 4.6991*(2.71828^(-0.009*L3054)) + 0.0001*L3054*L3054 - 0.0432*L3054 + 4.7166)/3),2), " ")</f>
        <v>4.1100000000000003</v>
      </c>
      <c r="O3054">
        <f>IFERROR(MAX(MIN(ROUND(N3054*(Q3054/P3054),2),4.5),1.9)," ")</f>
        <v>3.87</v>
      </c>
      <c r="P3054">
        <f>13.098*F3054^-1.237</f>
        <v>3.6488437657281527</v>
      </c>
      <c r="Q3054">
        <f>13.098*M3054^-1.237</f>
        <v>3.4351373414149893</v>
      </c>
      <c r="R3054" s="5">
        <f>IFERROR(ROUND(MAX(MIN((-105.4*LN(O3054) + 163.83),95),10),0)," ")</f>
        <v>21</v>
      </c>
      <c r="S3054" s="5" t="str">
        <f>IFERROR(CONCATENATE("(",R3054,",",ROUND((1.2*W3054),2),")")," ")</f>
        <v>(21,3.54)</v>
      </c>
      <c r="T3054">
        <f>R3054-L3054</f>
        <v>5</v>
      </c>
      <c r="U3054" s="7" t="str">
        <f>IF((AND(T3054=0,H3054&gt;=L3054)),"Don’t change bids","OK")</f>
        <v>OK</v>
      </c>
      <c r="V3054" t="e">
        <f>IF((MATCH(F3054,W3054,0)),"Same","Diff")</f>
        <v>#N/A</v>
      </c>
      <c r="W3054" s="5">
        <f>ROUND(M3054,2)</f>
        <v>2.95</v>
      </c>
      <c r="X3054" s="5">
        <v>2.95</v>
      </c>
    </row>
    <row r="3055" spans="1:24" x14ac:dyDescent="0.25">
      <c r="A3055" t="s">
        <v>24</v>
      </c>
      <c r="B3055" t="s">
        <v>3842</v>
      </c>
      <c r="C3055" t="s">
        <v>1026</v>
      </c>
      <c r="D3055" t="s">
        <v>3799</v>
      </c>
      <c r="E3055" t="s">
        <v>1028</v>
      </c>
      <c r="F3055" s="5">
        <v>4.34</v>
      </c>
      <c r="G3055" s="9">
        <v>0.1</v>
      </c>
      <c r="H3055" s="6">
        <f>G3055*100</f>
        <v>10</v>
      </c>
      <c r="I3055" t="s">
        <v>9774</v>
      </c>
      <c r="J3055" t="s">
        <v>10766</v>
      </c>
      <c r="K3055">
        <v>10</v>
      </c>
      <c r="L3055">
        <v>10</v>
      </c>
      <c r="M3055">
        <f>(F3055*(1+0.05))</f>
        <v>4.5570000000000004</v>
      </c>
      <c r="N3055">
        <f>IFERROR(ROUND(( (-1.208*LN(L3055) + 7.5474 + 4.6991*(2.71828^(-0.009*L3055)) + 0.0001*L3055*L3055 - 0.0432*L3055 + 4.7166)/3),2), " ")</f>
        <v>4.45</v>
      </c>
      <c r="O3055">
        <f>IFERROR(MAX(MIN(ROUND(N3055*(Q3055/P3055),2),4.5),1.9)," ")</f>
        <v>4.1900000000000004</v>
      </c>
      <c r="P3055">
        <f>13.098*F3055^-1.237</f>
        <v>2.1312293613546363</v>
      </c>
      <c r="Q3055">
        <f>13.098*M3055^-1.237</f>
        <v>2.0064069695372009</v>
      </c>
      <c r="R3055" s="5">
        <f>IFERROR(ROUND(MAX(MIN((-105.4*LN(O3055) + 163.83),95),10),0)," ")</f>
        <v>13</v>
      </c>
      <c r="S3055" s="5" t="str">
        <f>IFERROR(CONCATENATE("(",R3055,",",ROUND((1.2*W3055),2),")")," ")</f>
        <v>(13,5.47)</v>
      </c>
      <c r="T3055">
        <f>R3055-L3055</f>
        <v>3</v>
      </c>
      <c r="U3055" s="7" t="str">
        <f>IF((AND(T3055=0,H3055&gt;=L3055)),"Don’t change bids","OK")</f>
        <v>OK</v>
      </c>
      <c r="V3055" t="e">
        <f>IF((MATCH(F3055,W3055,0)),"Same","Diff")</f>
        <v>#N/A</v>
      </c>
      <c r="W3055" s="5">
        <f>ROUND(M3055,2)</f>
        <v>4.5599999999999996</v>
      </c>
      <c r="X3055" s="5">
        <v>4.5599999999999996</v>
      </c>
    </row>
    <row r="3056" spans="1:24" x14ac:dyDescent="0.25">
      <c r="A3056" t="s">
        <v>24</v>
      </c>
      <c r="B3056" t="s">
        <v>3843</v>
      </c>
      <c r="C3056" t="s">
        <v>1603</v>
      </c>
      <c r="D3056" t="s">
        <v>3844</v>
      </c>
      <c r="E3056" t="s">
        <v>1528</v>
      </c>
      <c r="F3056" s="5">
        <v>5.47</v>
      </c>
      <c r="G3056" s="9">
        <v>0.1</v>
      </c>
      <c r="H3056" s="6">
        <f>G3056*100</f>
        <v>10</v>
      </c>
      <c r="I3056" t="s">
        <v>9916</v>
      </c>
      <c r="J3056" t="s">
        <v>10766</v>
      </c>
      <c r="K3056">
        <v>16</v>
      </c>
      <c r="L3056">
        <v>16</v>
      </c>
      <c r="M3056">
        <f>(F3056*(1+0.05))</f>
        <v>5.7435</v>
      </c>
      <c r="N3056">
        <f>IFERROR(ROUND(( (-1.208*LN(L3056) + 7.5474 + 4.6991*(2.71828^(-0.009*L3056)) + 0.0001*L3056*L3056 - 0.0432*L3056 + 4.7166)/3),2), " ")</f>
        <v>4.1100000000000003</v>
      </c>
      <c r="O3056">
        <f>IFERROR(MAX(MIN(ROUND(N3056*(Q3056/P3056),2),4.5),1.9)," ")</f>
        <v>3.87</v>
      </c>
      <c r="P3056">
        <f>13.098*F3056^-1.237</f>
        <v>1.6007173912143631</v>
      </c>
      <c r="Q3056">
        <f>13.098*M3056^-1.237</f>
        <v>1.5069661615165213</v>
      </c>
      <c r="R3056" s="5">
        <f>IFERROR(ROUND(MAX(MIN((-105.4*LN(O3056) + 163.83),95),10),0)," ")</f>
        <v>21</v>
      </c>
      <c r="S3056" s="5" t="str">
        <f>IFERROR(CONCATENATE("(",R3056,",",ROUND((1.2*W3056),2),")")," ")</f>
        <v>(21,6.89)</v>
      </c>
      <c r="T3056">
        <f>R3056-L3056</f>
        <v>5</v>
      </c>
      <c r="U3056" s="7" t="str">
        <f>IF((AND(T3056=0,H3056&gt;=L3056)),"Don’t change bids","OK")</f>
        <v>OK</v>
      </c>
      <c r="V3056" t="e">
        <f>IF((MATCH(F3056,W3056,0)),"Same","Diff")</f>
        <v>#N/A</v>
      </c>
      <c r="W3056" s="5">
        <f>ROUND(M3056,2)</f>
        <v>5.74</v>
      </c>
      <c r="X3056" s="5">
        <v>5.74</v>
      </c>
    </row>
    <row r="3057" spans="1:24" x14ac:dyDescent="0.25">
      <c r="A3057" t="s">
        <v>24</v>
      </c>
      <c r="B3057" t="s">
        <v>3845</v>
      </c>
      <c r="C3057" t="s">
        <v>1603</v>
      </c>
      <c r="D3057" t="s">
        <v>3844</v>
      </c>
      <c r="E3057" t="s">
        <v>491</v>
      </c>
      <c r="F3057" s="5">
        <v>3.16</v>
      </c>
      <c r="G3057" s="9">
        <v>0.1</v>
      </c>
      <c r="H3057" s="6">
        <f>G3057*100</f>
        <v>10</v>
      </c>
      <c r="I3057" t="s">
        <v>10243</v>
      </c>
      <c r="J3057" t="s">
        <v>10766</v>
      </c>
      <c r="K3057">
        <v>10</v>
      </c>
      <c r="L3057">
        <v>10</v>
      </c>
      <c r="M3057">
        <f>(F3057*(1+0.05))</f>
        <v>3.3180000000000005</v>
      </c>
      <c r="N3057">
        <f>IFERROR(ROUND(( (-1.208*LN(L3057) + 7.5474 + 4.6991*(2.71828^(-0.009*L3057)) + 0.0001*L3057*L3057 - 0.0432*L3057 + 4.7166)/3),2), " ")</f>
        <v>4.45</v>
      </c>
      <c r="O3057">
        <f>IFERROR(MAX(MIN(ROUND(N3057*(Q3057/P3057),2),4.5),1.9)," ")</f>
        <v>4.1900000000000004</v>
      </c>
      <c r="P3057">
        <f>13.098*F3057^-1.237</f>
        <v>3.1556735150308199</v>
      </c>
      <c r="Q3057">
        <f>13.098*M3057^-1.237</f>
        <v>2.9708512133660587</v>
      </c>
      <c r="R3057" s="5">
        <f>IFERROR(ROUND(MAX(MIN((-105.4*LN(O3057) + 163.83),95),10),0)," ")</f>
        <v>13</v>
      </c>
      <c r="S3057" s="5" t="str">
        <f>IFERROR(CONCATENATE("(",R3057,",",ROUND((1.2*W3057),2),")")," ")</f>
        <v>(13,3.98)</v>
      </c>
      <c r="T3057">
        <f>R3057-L3057</f>
        <v>3</v>
      </c>
      <c r="U3057" s="7" t="str">
        <f>IF((AND(T3057=0,H3057&gt;=L3057)),"Don’t change bids","OK")</f>
        <v>OK</v>
      </c>
      <c r="V3057" t="e">
        <f>IF((MATCH(F3057,W3057,0)),"Same","Diff")</f>
        <v>#N/A</v>
      </c>
      <c r="W3057" s="5">
        <f>ROUND(M3057,2)</f>
        <v>3.32</v>
      </c>
      <c r="X3057" s="5">
        <v>3.32</v>
      </c>
    </row>
    <row r="3058" spans="1:24" x14ac:dyDescent="0.25">
      <c r="A3058" t="s">
        <v>24</v>
      </c>
      <c r="B3058" t="s">
        <v>1061</v>
      </c>
      <c r="C3058" t="s">
        <v>1062</v>
      </c>
      <c r="D3058" t="s">
        <v>3837</v>
      </c>
      <c r="E3058" t="s">
        <v>1088</v>
      </c>
      <c r="F3058" s="5">
        <v>1.96</v>
      </c>
      <c r="G3058" s="9">
        <v>0.1</v>
      </c>
      <c r="H3058" s="6">
        <f>G3058*100</f>
        <v>10</v>
      </c>
      <c r="I3058" t="s">
        <v>9787</v>
      </c>
      <c r="J3058" t="s">
        <v>10766</v>
      </c>
      <c r="K3058">
        <v>16</v>
      </c>
      <c r="L3058">
        <v>16</v>
      </c>
      <c r="M3058">
        <f>(F3058*(1+0.05))</f>
        <v>2.0579999999999998</v>
      </c>
      <c r="N3058">
        <f>IFERROR(ROUND(( (-1.208*LN(L3058) + 7.5474 + 4.6991*(2.71828^(-0.009*L3058)) + 0.0001*L3058*L3058 - 0.0432*L3058 + 4.7166)/3),2), " ")</f>
        <v>4.1100000000000003</v>
      </c>
      <c r="O3058">
        <f>IFERROR(MAX(MIN(ROUND(N3058*(Q3058/P3058),2),4.5),1.9)," ")</f>
        <v>3.87</v>
      </c>
      <c r="P3058">
        <f>13.098*F3058^-1.237</f>
        <v>5.6974985827885236</v>
      </c>
      <c r="Q3058">
        <f>13.098*M3058^-1.237</f>
        <v>5.3638060139004509</v>
      </c>
      <c r="R3058" s="5">
        <f>IFERROR(ROUND(MAX(MIN((-105.4*LN(O3058) + 163.83),95),10),0)," ")</f>
        <v>21</v>
      </c>
      <c r="S3058" s="5" t="str">
        <f>IFERROR(CONCATENATE("(",R3058,",",ROUND((1.2*W3058),2),")")," ")</f>
        <v>(21,2.47)</v>
      </c>
      <c r="T3058">
        <f>R3058-L3058</f>
        <v>5</v>
      </c>
      <c r="U3058" s="7" t="str">
        <f>IF((AND(T3058=0,H3058&gt;=L3058)),"Don’t change bids","OK")</f>
        <v>OK</v>
      </c>
      <c r="V3058" t="e">
        <f>IF((MATCH(F3058,W3058,0)),"Same","Diff")</f>
        <v>#N/A</v>
      </c>
      <c r="W3058" s="5">
        <f>ROUND(M3058,2)</f>
        <v>2.06</v>
      </c>
      <c r="X3058" s="5">
        <v>2.06</v>
      </c>
    </row>
    <row r="3059" spans="1:24" x14ac:dyDescent="0.25">
      <c r="A3059" t="s">
        <v>24</v>
      </c>
      <c r="B3059" t="s">
        <v>3846</v>
      </c>
      <c r="C3059" t="s">
        <v>1062</v>
      </c>
      <c r="D3059" t="s">
        <v>3840</v>
      </c>
      <c r="E3059" t="s">
        <v>3847</v>
      </c>
      <c r="F3059" s="5">
        <v>6.44</v>
      </c>
      <c r="G3059" s="9">
        <v>0.1</v>
      </c>
      <c r="H3059" s="6">
        <f>G3059*100</f>
        <v>10</v>
      </c>
      <c r="I3059" t="s">
        <v>10244</v>
      </c>
      <c r="J3059" t="s">
        <v>10766</v>
      </c>
      <c r="K3059">
        <v>10</v>
      </c>
      <c r="L3059">
        <v>10</v>
      </c>
      <c r="M3059">
        <f>(F3059*(1+0.05))</f>
        <v>6.7620000000000005</v>
      </c>
      <c r="N3059">
        <f>IFERROR(ROUND(( (-1.208*LN(L3059) + 7.5474 + 4.6991*(2.71828^(-0.009*L3059)) + 0.0001*L3059*L3059 - 0.0432*L3059 + 4.7166)/3),2), " ")</f>
        <v>4.45</v>
      </c>
      <c r="O3059">
        <f>IFERROR(MAX(MIN(ROUND(N3059*(Q3059/P3059),2),4.5),1.9)," ")</f>
        <v>4.1900000000000004</v>
      </c>
      <c r="P3059">
        <f>13.098*F3059^-1.237</f>
        <v>1.3080163365472646</v>
      </c>
      <c r="Q3059">
        <f>13.098*M3059^-1.237</f>
        <v>1.2314080978355322</v>
      </c>
      <c r="R3059" s="5">
        <f>IFERROR(ROUND(MAX(MIN((-105.4*LN(O3059) + 163.83),95),10),0)," ")</f>
        <v>13</v>
      </c>
      <c r="S3059" s="5" t="str">
        <f>IFERROR(CONCATENATE("(",R3059,",",ROUND((1.2*W3059),2),")")," ")</f>
        <v>(13,8.11)</v>
      </c>
      <c r="T3059">
        <f>R3059-L3059</f>
        <v>3</v>
      </c>
      <c r="U3059" s="7" t="str">
        <f>IF((AND(T3059=0,H3059&gt;=L3059)),"Don’t change bids","OK")</f>
        <v>OK</v>
      </c>
      <c r="V3059" t="e">
        <f>IF((MATCH(F3059,W3059,0)),"Same","Diff")</f>
        <v>#N/A</v>
      </c>
      <c r="W3059" s="5">
        <f>ROUND(M3059,2)</f>
        <v>6.76</v>
      </c>
      <c r="X3059" s="5">
        <v>6.76</v>
      </c>
    </row>
    <row r="3060" spans="1:24" x14ac:dyDescent="0.25">
      <c r="A3060" t="s">
        <v>24</v>
      </c>
      <c r="B3060" t="s">
        <v>3848</v>
      </c>
      <c r="C3060" t="s">
        <v>1062</v>
      </c>
      <c r="D3060" t="s">
        <v>3840</v>
      </c>
      <c r="E3060" t="s">
        <v>1911</v>
      </c>
      <c r="F3060" s="5">
        <v>1.99</v>
      </c>
      <c r="G3060" s="9">
        <v>0.1</v>
      </c>
      <c r="H3060" s="6">
        <f>G3060*100</f>
        <v>10</v>
      </c>
      <c r="I3060" t="s">
        <v>9978</v>
      </c>
      <c r="J3060" t="s">
        <v>10766</v>
      </c>
      <c r="K3060">
        <v>10</v>
      </c>
      <c r="L3060">
        <v>10</v>
      </c>
      <c r="M3060">
        <f>(F3060*(1+0.05))</f>
        <v>2.0895000000000001</v>
      </c>
      <c r="N3060">
        <f>IFERROR(ROUND(( (-1.208*LN(L3060) + 7.5474 + 4.6991*(2.71828^(-0.009*L3060)) + 0.0001*L3060*L3060 - 0.0432*L3060 + 4.7166)/3),2), " ")</f>
        <v>4.45</v>
      </c>
      <c r="O3060">
        <f>IFERROR(MAX(MIN(ROUND(N3060*(Q3060/P3060),2),4.5),1.9)," ")</f>
        <v>4.1900000000000004</v>
      </c>
      <c r="P3060">
        <f>13.098*F3060^-1.237</f>
        <v>5.5914407929981627</v>
      </c>
      <c r="Q3060">
        <f>13.098*M3060^-1.237</f>
        <v>5.2639598441414934</v>
      </c>
      <c r="R3060" s="5">
        <f>IFERROR(ROUND(MAX(MIN((-105.4*LN(O3060) + 163.83),95),10),0)," ")</f>
        <v>13</v>
      </c>
      <c r="S3060" s="5" t="str">
        <f>IFERROR(CONCATENATE("(",R3060,",",ROUND((1.2*W3060),2),")")," ")</f>
        <v>(13,2.51)</v>
      </c>
      <c r="T3060">
        <f>R3060-L3060</f>
        <v>3</v>
      </c>
      <c r="U3060" s="7" t="str">
        <f>IF((AND(T3060=0,H3060&gt;=L3060)),"Don’t change bids","OK")</f>
        <v>OK</v>
      </c>
      <c r="V3060" t="e">
        <f>IF((MATCH(F3060,W3060,0)),"Same","Diff")</f>
        <v>#N/A</v>
      </c>
      <c r="W3060" s="5">
        <f>ROUND(M3060,2)</f>
        <v>2.09</v>
      </c>
      <c r="X3060" s="5">
        <v>2.09</v>
      </c>
    </row>
    <row r="3061" spans="1:24" x14ac:dyDescent="0.25">
      <c r="A3061" t="s">
        <v>24</v>
      </c>
      <c r="B3061" t="s">
        <v>1065</v>
      </c>
      <c r="C3061" t="s">
        <v>1062</v>
      </c>
      <c r="D3061" t="s">
        <v>3837</v>
      </c>
      <c r="E3061" t="s">
        <v>1088</v>
      </c>
      <c r="F3061" s="5">
        <v>1.96</v>
      </c>
      <c r="G3061" s="9">
        <v>0.1</v>
      </c>
      <c r="H3061" s="6">
        <f>G3061*100</f>
        <v>10</v>
      </c>
      <c r="I3061" t="s">
        <v>9787</v>
      </c>
      <c r="J3061" t="s">
        <v>10766</v>
      </c>
      <c r="K3061">
        <v>16</v>
      </c>
      <c r="L3061">
        <v>16</v>
      </c>
      <c r="M3061">
        <f>(F3061*(1+0.05))</f>
        <v>2.0579999999999998</v>
      </c>
      <c r="N3061">
        <f>IFERROR(ROUND(( (-1.208*LN(L3061) + 7.5474 + 4.6991*(2.71828^(-0.009*L3061)) + 0.0001*L3061*L3061 - 0.0432*L3061 + 4.7166)/3),2), " ")</f>
        <v>4.1100000000000003</v>
      </c>
      <c r="O3061">
        <f>IFERROR(MAX(MIN(ROUND(N3061*(Q3061/P3061),2),4.5),1.9)," ")</f>
        <v>3.87</v>
      </c>
      <c r="P3061">
        <f>13.098*F3061^-1.237</f>
        <v>5.6974985827885236</v>
      </c>
      <c r="Q3061">
        <f>13.098*M3061^-1.237</f>
        <v>5.3638060139004509</v>
      </c>
      <c r="R3061" s="5">
        <f>IFERROR(ROUND(MAX(MIN((-105.4*LN(O3061) + 163.83),95),10),0)," ")</f>
        <v>21</v>
      </c>
      <c r="S3061" s="5" t="str">
        <f>IFERROR(CONCATENATE("(",R3061,",",ROUND((1.2*W3061),2),")")," ")</f>
        <v>(21,2.47)</v>
      </c>
      <c r="T3061">
        <f>R3061-L3061</f>
        <v>5</v>
      </c>
      <c r="U3061" s="7" t="str">
        <f>IF((AND(T3061=0,H3061&gt;=L3061)),"Don’t change bids","OK")</f>
        <v>OK</v>
      </c>
      <c r="V3061" t="e">
        <f>IF((MATCH(F3061,W3061,0)),"Same","Diff")</f>
        <v>#N/A</v>
      </c>
      <c r="W3061" s="5">
        <f>ROUND(M3061,2)</f>
        <v>2.06</v>
      </c>
      <c r="X3061" s="5">
        <v>2.06</v>
      </c>
    </row>
    <row r="3062" spans="1:24" x14ac:dyDescent="0.25">
      <c r="A3062" t="s">
        <v>24</v>
      </c>
      <c r="B3062" t="s">
        <v>1079</v>
      </c>
      <c r="C3062" t="s">
        <v>1062</v>
      </c>
      <c r="D3062" t="s">
        <v>3837</v>
      </c>
      <c r="E3062" t="s">
        <v>3849</v>
      </c>
      <c r="F3062" s="5">
        <v>1.89</v>
      </c>
      <c r="G3062" s="9">
        <v>0.1</v>
      </c>
      <c r="H3062" s="6">
        <f>G3062*100</f>
        <v>10</v>
      </c>
      <c r="I3062" t="s">
        <v>10245</v>
      </c>
      <c r="J3062" t="s">
        <v>10766</v>
      </c>
      <c r="K3062">
        <v>16</v>
      </c>
      <c r="L3062">
        <v>16</v>
      </c>
      <c r="M3062">
        <f>(F3062*(1+0.05))</f>
        <v>1.9844999999999999</v>
      </c>
      <c r="N3062">
        <f>IFERROR(ROUND(( (-1.208*LN(L3062) + 7.5474 + 4.6991*(2.71828^(-0.009*L3062)) + 0.0001*L3062*L3062 - 0.0432*L3062 + 4.7166)/3),2), " ")</f>
        <v>4.1100000000000003</v>
      </c>
      <c r="O3062">
        <f>IFERROR(MAX(MIN(ROUND(N3062*(Q3062/P3062),2),4.5),1.9)," ")</f>
        <v>3.87</v>
      </c>
      <c r="P3062">
        <f>13.098*F3062^-1.237</f>
        <v>5.9596634373195316</v>
      </c>
      <c r="Q3062">
        <f>13.098*M3062^-1.237</f>
        <v>5.6106163295036424</v>
      </c>
      <c r="R3062" s="5">
        <f>IFERROR(ROUND(MAX(MIN((-105.4*LN(O3062) + 163.83),95),10),0)," ")</f>
        <v>21</v>
      </c>
      <c r="S3062" s="5" t="str">
        <f>IFERROR(CONCATENATE("(",R3062,",",ROUND((1.2*W3062),2),")")," ")</f>
        <v>(21,2.38)</v>
      </c>
      <c r="T3062">
        <f>R3062-L3062</f>
        <v>5</v>
      </c>
      <c r="U3062" s="7" t="str">
        <f>IF((AND(T3062=0,H3062&gt;=L3062)),"Don’t change bids","OK")</f>
        <v>OK</v>
      </c>
      <c r="V3062" t="e">
        <f>IF((MATCH(F3062,W3062,0)),"Same","Diff")</f>
        <v>#N/A</v>
      </c>
      <c r="W3062" s="5">
        <f>ROUND(M3062,2)</f>
        <v>1.98</v>
      </c>
      <c r="X3062" s="5">
        <v>1.98</v>
      </c>
    </row>
    <row r="3063" spans="1:24" x14ac:dyDescent="0.25">
      <c r="A3063" t="s">
        <v>24</v>
      </c>
      <c r="B3063" t="s">
        <v>1081</v>
      </c>
      <c r="C3063" t="s">
        <v>1062</v>
      </c>
      <c r="D3063" t="s">
        <v>3837</v>
      </c>
      <c r="E3063" t="s">
        <v>3850</v>
      </c>
      <c r="F3063" s="5">
        <v>2.8</v>
      </c>
      <c r="G3063" s="9">
        <v>0.1</v>
      </c>
      <c r="H3063" s="6">
        <f>G3063*100</f>
        <v>10</v>
      </c>
      <c r="I3063" t="s">
        <v>10246</v>
      </c>
      <c r="J3063" t="s">
        <v>10766</v>
      </c>
      <c r="K3063">
        <v>16</v>
      </c>
      <c r="L3063">
        <v>16</v>
      </c>
      <c r="M3063">
        <f>(F3063*(1+0.05))</f>
        <v>2.94</v>
      </c>
      <c r="N3063">
        <f>IFERROR(ROUND(( (-1.208*LN(L3063) + 7.5474 + 4.6991*(2.71828^(-0.009*L3063)) + 0.0001*L3063*L3063 - 0.0432*L3063 + 4.7166)/3),2), " ")</f>
        <v>4.1100000000000003</v>
      </c>
      <c r="O3063">
        <f>IFERROR(MAX(MIN(ROUND(N3063*(Q3063/P3063),2),4.5),1.9)," ")</f>
        <v>3.87</v>
      </c>
      <c r="P3063">
        <f>13.098*F3063^-1.237</f>
        <v>3.6649706522787282</v>
      </c>
      <c r="Q3063">
        <f>13.098*M3063^-1.237</f>
        <v>3.450319704307852</v>
      </c>
      <c r="R3063" s="5">
        <f>IFERROR(ROUND(MAX(MIN((-105.4*LN(O3063) + 163.83),95),10),0)," ")</f>
        <v>21</v>
      </c>
      <c r="S3063" s="5" t="str">
        <f>IFERROR(CONCATENATE("(",R3063,",",ROUND((1.2*W3063),2),")")," ")</f>
        <v>(21,3.53)</v>
      </c>
      <c r="T3063">
        <f>R3063-L3063</f>
        <v>5</v>
      </c>
      <c r="U3063" s="7" t="str">
        <f>IF((AND(T3063=0,H3063&gt;=L3063)),"Don’t change bids","OK")</f>
        <v>OK</v>
      </c>
      <c r="V3063" t="e">
        <f>IF((MATCH(F3063,W3063,0)),"Same","Diff")</f>
        <v>#N/A</v>
      </c>
      <c r="W3063" s="5">
        <f>ROUND(M3063,2)</f>
        <v>2.94</v>
      </c>
      <c r="X3063" s="5">
        <v>2.94</v>
      </c>
    </row>
    <row r="3064" spans="1:24" x14ac:dyDescent="0.25">
      <c r="A3064" t="s">
        <v>24</v>
      </c>
      <c r="B3064" t="s">
        <v>3851</v>
      </c>
      <c r="C3064" t="s">
        <v>1026</v>
      </c>
      <c r="D3064" t="s">
        <v>3852</v>
      </c>
      <c r="E3064" t="s">
        <v>1028</v>
      </c>
      <c r="F3064" s="5">
        <v>4.34</v>
      </c>
      <c r="G3064" s="9">
        <v>0.1</v>
      </c>
      <c r="H3064" s="6">
        <f>G3064*100</f>
        <v>10</v>
      </c>
      <c r="I3064" t="s">
        <v>9774</v>
      </c>
      <c r="J3064" t="s">
        <v>10766</v>
      </c>
      <c r="K3064">
        <v>10</v>
      </c>
      <c r="L3064">
        <v>10</v>
      </c>
      <c r="M3064">
        <f>(F3064*(1+0.05))</f>
        <v>4.5570000000000004</v>
      </c>
      <c r="N3064">
        <f>IFERROR(ROUND(( (-1.208*LN(L3064) + 7.5474 + 4.6991*(2.71828^(-0.009*L3064)) + 0.0001*L3064*L3064 - 0.0432*L3064 + 4.7166)/3),2), " ")</f>
        <v>4.45</v>
      </c>
      <c r="O3064">
        <f>IFERROR(MAX(MIN(ROUND(N3064*(Q3064/P3064),2),4.5),1.9)," ")</f>
        <v>4.1900000000000004</v>
      </c>
      <c r="P3064">
        <f>13.098*F3064^-1.237</f>
        <v>2.1312293613546363</v>
      </c>
      <c r="Q3064">
        <f>13.098*M3064^-1.237</f>
        <v>2.0064069695372009</v>
      </c>
      <c r="R3064" s="5">
        <f>IFERROR(ROUND(MAX(MIN((-105.4*LN(O3064) + 163.83),95),10),0)," ")</f>
        <v>13</v>
      </c>
      <c r="S3064" s="5" t="str">
        <f>IFERROR(CONCATENATE("(",R3064,",",ROUND((1.2*W3064),2),")")," ")</f>
        <v>(13,5.47)</v>
      </c>
      <c r="T3064">
        <f>R3064-L3064</f>
        <v>3</v>
      </c>
      <c r="U3064" s="7" t="str">
        <f>IF((AND(T3064=0,H3064&gt;=L3064)),"Don’t change bids","OK")</f>
        <v>OK</v>
      </c>
      <c r="V3064" t="e">
        <f>IF((MATCH(F3064,W3064,0)),"Same","Diff")</f>
        <v>#N/A</v>
      </c>
      <c r="W3064" s="5">
        <f>ROUND(M3064,2)</f>
        <v>4.5599999999999996</v>
      </c>
      <c r="X3064" s="5">
        <v>4.5599999999999996</v>
      </c>
    </row>
    <row r="3065" spans="1:24" x14ac:dyDescent="0.25">
      <c r="A3065" t="s">
        <v>24</v>
      </c>
      <c r="B3065" t="s">
        <v>3853</v>
      </c>
      <c r="C3065" t="s">
        <v>1026</v>
      </c>
      <c r="D3065" t="s">
        <v>3852</v>
      </c>
      <c r="E3065" t="s">
        <v>1028</v>
      </c>
      <c r="F3065" s="5">
        <v>4.34</v>
      </c>
      <c r="G3065" s="9">
        <v>0.1</v>
      </c>
      <c r="H3065" s="6">
        <f>G3065*100</f>
        <v>10</v>
      </c>
      <c r="I3065" t="s">
        <v>9774</v>
      </c>
      <c r="J3065" t="s">
        <v>10766</v>
      </c>
      <c r="K3065">
        <v>10</v>
      </c>
      <c r="L3065">
        <v>10</v>
      </c>
      <c r="M3065">
        <f>(F3065*(1+0.05))</f>
        <v>4.5570000000000004</v>
      </c>
      <c r="N3065">
        <f>IFERROR(ROUND(( (-1.208*LN(L3065) + 7.5474 + 4.6991*(2.71828^(-0.009*L3065)) + 0.0001*L3065*L3065 - 0.0432*L3065 + 4.7166)/3),2), " ")</f>
        <v>4.45</v>
      </c>
      <c r="O3065">
        <f>IFERROR(MAX(MIN(ROUND(N3065*(Q3065/P3065),2),4.5),1.9)," ")</f>
        <v>4.1900000000000004</v>
      </c>
      <c r="P3065">
        <f>13.098*F3065^-1.237</f>
        <v>2.1312293613546363</v>
      </c>
      <c r="Q3065">
        <f>13.098*M3065^-1.237</f>
        <v>2.0064069695372009</v>
      </c>
      <c r="R3065" s="5">
        <f>IFERROR(ROUND(MAX(MIN((-105.4*LN(O3065) + 163.83),95),10),0)," ")</f>
        <v>13</v>
      </c>
      <c r="S3065" s="5" t="str">
        <f>IFERROR(CONCATENATE("(",R3065,",",ROUND((1.2*W3065),2),")")," ")</f>
        <v>(13,5.47)</v>
      </c>
      <c r="T3065">
        <f>R3065-L3065</f>
        <v>3</v>
      </c>
      <c r="U3065" s="7" t="str">
        <f>IF((AND(T3065=0,H3065&gt;=L3065)),"Don’t change bids","OK")</f>
        <v>OK</v>
      </c>
      <c r="V3065" t="e">
        <f>IF((MATCH(F3065,W3065,0)),"Same","Diff")</f>
        <v>#N/A</v>
      </c>
      <c r="W3065" s="5">
        <f>ROUND(M3065,2)</f>
        <v>4.5599999999999996</v>
      </c>
      <c r="X3065" s="5">
        <v>4.5599999999999996</v>
      </c>
    </row>
    <row r="3066" spans="1:24" x14ac:dyDescent="0.25">
      <c r="A3066" t="s">
        <v>24</v>
      </c>
      <c r="B3066" t="s">
        <v>3854</v>
      </c>
      <c r="C3066" t="s">
        <v>1026</v>
      </c>
      <c r="D3066" t="s">
        <v>3855</v>
      </c>
      <c r="E3066" t="s">
        <v>3856</v>
      </c>
      <c r="F3066" s="5">
        <v>4.79</v>
      </c>
      <c r="G3066" s="9">
        <v>0.1</v>
      </c>
      <c r="H3066" s="6">
        <f>G3066*100</f>
        <v>10</v>
      </c>
      <c r="I3066" t="s">
        <v>10247</v>
      </c>
      <c r="J3066" t="s">
        <v>10766</v>
      </c>
      <c r="K3066">
        <v>10</v>
      </c>
      <c r="L3066">
        <v>10</v>
      </c>
      <c r="M3066">
        <f>(F3066*(1+0.05))</f>
        <v>5.0295000000000005</v>
      </c>
      <c r="N3066">
        <f>IFERROR(ROUND(( (-1.208*LN(L3066) + 7.5474 + 4.6991*(2.71828^(-0.009*L3066)) + 0.0001*L3066*L3066 - 0.0432*L3066 + 4.7166)/3),2), " ")</f>
        <v>4.45</v>
      </c>
      <c r="O3066">
        <f>IFERROR(MAX(MIN(ROUND(N3066*(Q3066/P3066),2),4.5),1.9)," ")</f>
        <v>4.1900000000000004</v>
      </c>
      <c r="P3066">
        <f>13.098*F3066^-1.237</f>
        <v>1.8863833564885728</v>
      </c>
      <c r="Q3066">
        <f>13.098*M3066^-1.237</f>
        <v>1.7759011687376296</v>
      </c>
      <c r="R3066" s="5">
        <f>IFERROR(ROUND(MAX(MIN((-105.4*LN(O3066) + 163.83),95),10),0)," ")</f>
        <v>13</v>
      </c>
      <c r="S3066" s="5" t="str">
        <f>IFERROR(CONCATENATE("(",R3066,",",ROUND((1.2*W3066),2),")")," ")</f>
        <v>(13,6.04)</v>
      </c>
      <c r="T3066">
        <f>R3066-L3066</f>
        <v>3</v>
      </c>
      <c r="U3066" s="7" t="str">
        <f>IF((AND(T3066=0,H3066&gt;=L3066)),"Don’t change bids","OK")</f>
        <v>OK</v>
      </c>
      <c r="V3066" t="e">
        <f>IF((MATCH(F3066,W3066,0)),"Same","Diff")</f>
        <v>#N/A</v>
      </c>
      <c r="W3066" s="5">
        <f>ROUND(M3066,2)</f>
        <v>5.03</v>
      </c>
      <c r="X3066" s="5">
        <v>5.03</v>
      </c>
    </row>
    <row r="3067" spans="1:24" x14ac:dyDescent="0.25">
      <c r="A3067" t="s">
        <v>24</v>
      </c>
      <c r="B3067" t="s">
        <v>3857</v>
      </c>
      <c r="C3067" t="s">
        <v>1026</v>
      </c>
      <c r="D3067" t="s">
        <v>3858</v>
      </c>
      <c r="E3067" t="s">
        <v>1028</v>
      </c>
      <c r="F3067" s="5">
        <v>4.34</v>
      </c>
      <c r="G3067" s="9">
        <v>0.1</v>
      </c>
      <c r="H3067" s="6">
        <f>G3067*100</f>
        <v>10</v>
      </c>
      <c r="I3067" t="s">
        <v>9774</v>
      </c>
      <c r="J3067" t="s">
        <v>10766</v>
      </c>
      <c r="K3067">
        <v>10</v>
      </c>
      <c r="L3067">
        <v>10</v>
      </c>
      <c r="M3067">
        <f>(F3067*(1+0.05))</f>
        <v>4.5570000000000004</v>
      </c>
      <c r="N3067">
        <f>IFERROR(ROUND(( (-1.208*LN(L3067) + 7.5474 + 4.6991*(2.71828^(-0.009*L3067)) + 0.0001*L3067*L3067 - 0.0432*L3067 + 4.7166)/3),2), " ")</f>
        <v>4.45</v>
      </c>
      <c r="O3067">
        <f>IFERROR(MAX(MIN(ROUND(N3067*(Q3067/P3067),2),4.5),1.9)," ")</f>
        <v>4.1900000000000004</v>
      </c>
      <c r="P3067">
        <f>13.098*F3067^-1.237</f>
        <v>2.1312293613546363</v>
      </c>
      <c r="Q3067">
        <f>13.098*M3067^-1.237</f>
        <v>2.0064069695372009</v>
      </c>
      <c r="R3067" s="5">
        <f>IFERROR(ROUND(MAX(MIN((-105.4*LN(O3067) + 163.83),95),10),0)," ")</f>
        <v>13</v>
      </c>
      <c r="S3067" s="5" t="str">
        <f>IFERROR(CONCATENATE("(",R3067,",",ROUND((1.2*W3067),2),")")," ")</f>
        <v>(13,5.47)</v>
      </c>
      <c r="T3067">
        <f>R3067-L3067</f>
        <v>3</v>
      </c>
      <c r="U3067" s="7" t="str">
        <f>IF((AND(T3067=0,H3067&gt;=L3067)),"Don’t change bids","OK")</f>
        <v>OK</v>
      </c>
      <c r="V3067" t="e">
        <f>IF((MATCH(F3067,W3067,0)),"Same","Diff")</f>
        <v>#N/A</v>
      </c>
      <c r="W3067" s="5">
        <f>ROUND(M3067,2)</f>
        <v>4.5599999999999996</v>
      </c>
      <c r="X3067" s="5">
        <v>4.5599999999999996</v>
      </c>
    </row>
    <row r="3068" spans="1:24" x14ac:dyDescent="0.25">
      <c r="A3068" t="s">
        <v>24</v>
      </c>
      <c r="B3068" t="s">
        <v>3859</v>
      </c>
      <c r="C3068" t="s">
        <v>1026</v>
      </c>
      <c r="D3068" t="s">
        <v>3455</v>
      </c>
      <c r="E3068" t="s">
        <v>1028</v>
      </c>
      <c r="F3068" s="5">
        <v>4.34</v>
      </c>
      <c r="G3068" s="9">
        <v>0.1</v>
      </c>
      <c r="H3068" s="6">
        <f>G3068*100</f>
        <v>10</v>
      </c>
      <c r="I3068" t="s">
        <v>9774</v>
      </c>
      <c r="J3068" t="s">
        <v>10766</v>
      </c>
      <c r="K3068">
        <v>10</v>
      </c>
      <c r="L3068">
        <v>10</v>
      </c>
      <c r="M3068">
        <f>(F3068*(1+0.05))</f>
        <v>4.5570000000000004</v>
      </c>
      <c r="N3068">
        <f>IFERROR(ROUND(( (-1.208*LN(L3068) + 7.5474 + 4.6991*(2.71828^(-0.009*L3068)) + 0.0001*L3068*L3068 - 0.0432*L3068 + 4.7166)/3),2), " ")</f>
        <v>4.45</v>
      </c>
      <c r="O3068">
        <f>IFERROR(MAX(MIN(ROUND(N3068*(Q3068/P3068),2),4.5),1.9)," ")</f>
        <v>4.1900000000000004</v>
      </c>
      <c r="P3068">
        <f>13.098*F3068^-1.237</f>
        <v>2.1312293613546363</v>
      </c>
      <c r="Q3068">
        <f>13.098*M3068^-1.237</f>
        <v>2.0064069695372009</v>
      </c>
      <c r="R3068" s="5">
        <f>IFERROR(ROUND(MAX(MIN((-105.4*LN(O3068) + 163.83),95),10),0)," ")</f>
        <v>13</v>
      </c>
      <c r="S3068" s="5" t="str">
        <f>IFERROR(CONCATENATE("(",R3068,",",ROUND((1.2*W3068),2),")")," ")</f>
        <v>(13,5.47)</v>
      </c>
      <c r="T3068">
        <f>R3068-L3068</f>
        <v>3</v>
      </c>
      <c r="U3068" s="7" t="str">
        <f>IF((AND(T3068=0,H3068&gt;=L3068)),"Don’t change bids","OK")</f>
        <v>OK</v>
      </c>
      <c r="V3068" t="e">
        <f>IF((MATCH(F3068,W3068,0)),"Same","Diff")</f>
        <v>#N/A</v>
      </c>
      <c r="W3068" s="5">
        <f>ROUND(M3068,2)</f>
        <v>4.5599999999999996</v>
      </c>
      <c r="X3068" s="5">
        <v>4.5599999999999996</v>
      </c>
    </row>
    <row r="3069" spans="1:24" x14ac:dyDescent="0.25">
      <c r="A3069" t="s">
        <v>24</v>
      </c>
      <c r="B3069" t="s">
        <v>3860</v>
      </c>
      <c r="C3069" t="s">
        <v>1026</v>
      </c>
      <c r="D3069" t="s">
        <v>3455</v>
      </c>
      <c r="E3069" t="s">
        <v>1028</v>
      </c>
      <c r="F3069" s="5">
        <v>4.34</v>
      </c>
      <c r="G3069" s="9">
        <v>0.1</v>
      </c>
      <c r="H3069" s="6">
        <f>G3069*100</f>
        <v>10</v>
      </c>
      <c r="I3069" t="s">
        <v>9774</v>
      </c>
      <c r="J3069" t="s">
        <v>10766</v>
      </c>
      <c r="K3069">
        <v>10</v>
      </c>
      <c r="L3069">
        <v>10</v>
      </c>
      <c r="M3069">
        <f>(F3069*(1+0.05))</f>
        <v>4.5570000000000004</v>
      </c>
      <c r="N3069">
        <f>IFERROR(ROUND(( (-1.208*LN(L3069) + 7.5474 + 4.6991*(2.71828^(-0.009*L3069)) + 0.0001*L3069*L3069 - 0.0432*L3069 + 4.7166)/3),2), " ")</f>
        <v>4.45</v>
      </c>
      <c r="O3069">
        <f>IFERROR(MAX(MIN(ROUND(N3069*(Q3069/P3069),2),4.5),1.9)," ")</f>
        <v>4.1900000000000004</v>
      </c>
      <c r="P3069">
        <f>13.098*F3069^-1.237</f>
        <v>2.1312293613546363</v>
      </c>
      <c r="Q3069">
        <f>13.098*M3069^-1.237</f>
        <v>2.0064069695372009</v>
      </c>
      <c r="R3069" s="5">
        <f>IFERROR(ROUND(MAX(MIN((-105.4*LN(O3069) + 163.83),95),10),0)," ")</f>
        <v>13</v>
      </c>
      <c r="S3069" s="5" t="str">
        <f>IFERROR(CONCATENATE("(",R3069,",",ROUND((1.2*W3069),2),")")," ")</f>
        <v>(13,5.47)</v>
      </c>
      <c r="T3069">
        <f>R3069-L3069</f>
        <v>3</v>
      </c>
      <c r="U3069" s="7" t="str">
        <f>IF((AND(T3069=0,H3069&gt;=L3069)),"Don’t change bids","OK")</f>
        <v>OK</v>
      </c>
      <c r="V3069" t="e">
        <f>IF((MATCH(F3069,W3069,0)),"Same","Diff")</f>
        <v>#N/A</v>
      </c>
      <c r="W3069" s="5">
        <f>ROUND(M3069,2)</f>
        <v>4.5599999999999996</v>
      </c>
      <c r="X3069" s="5">
        <v>4.5599999999999996</v>
      </c>
    </row>
    <row r="3070" spans="1:24" x14ac:dyDescent="0.25">
      <c r="A3070" t="s">
        <v>24</v>
      </c>
      <c r="B3070" t="s">
        <v>3861</v>
      </c>
      <c r="C3070" t="s">
        <v>1026</v>
      </c>
      <c r="D3070" t="s">
        <v>3033</v>
      </c>
      <c r="E3070" t="s">
        <v>1028</v>
      </c>
      <c r="F3070" s="5">
        <v>4.34</v>
      </c>
      <c r="G3070" s="9">
        <v>0.1</v>
      </c>
      <c r="H3070" s="6">
        <f>G3070*100</f>
        <v>10</v>
      </c>
      <c r="I3070" t="s">
        <v>9774</v>
      </c>
      <c r="J3070" t="s">
        <v>10766</v>
      </c>
      <c r="K3070">
        <v>10</v>
      </c>
      <c r="L3070">
        <v>10</v>
      </c>
      <c r="M3070">
        <f>(F3070*(1+0.05))</f>
        <v>4.5570000000000004</v>
      </c>
      <c r="N3070">
        <f>IFERROR(ROUND(( (-1.208*LN(L3070) + 7.5474 + 4.6991*(2.71828^(-0.009*L3070)) + 0.0001*L3070*L3070 - 0.0432*L3070 + 4.7166)/3),2), " ")</f>
        <v>4.45</v>
      </c>
      <c r="O3070">
        <f>IFERROR(MAX(MIN(ROUND(N3070*(Q3070/P3070),2),4.5),1.9)," ")</f>
        <v>4.1900000000000004</v>
      </c>
      <c r="P3070">
        <f>13.098*F3070^-1.237</f>
        <v>2.1312293613546363</v>
      </c>
      <c r="Q3070">
        <f>13.098*M3070^-1.237</f>
        <v>2.0064069695372009</v>
      </c>
      <c r="R3070" s="5">
        <f>IFERROR(ROUND(MAX(MIN((-105.4*LN(O3070) + 163.83),95),10),0)," ")</f>
        <v>13</v>
      </c>
      <c r="S3070" s="5" t="str">
        <f>IFERROR(CONCATENATE("(",R3070,",",ROUND((1.2*W3070),2),")")," ")</f>
        <v>(13,5.47)</v>
      </c>
      <c r="T3070">
        <f>R3070-L3070</f>
        <v>3</v>
      </c>
      <c r="U3070" s="7" t="str">
        <f>IF((AND(T3070=0,H3070&gt;=L3070)),"Don’t change bids","OK")</f>
        <v>OK</v>
      </c>
      <c r="V3070" t="e">
        <f>IF((MATCH(F3070,W3070,0)),"Same","Diff")</f>
        <v>#N/A</v>
      </c>
      <c r="W3070" s="5">
        <f>ROUND(M3070,2)</f>
        <v>4.5599999999999996</v>
      </c>
      <c r="X3070" s="5">
        <v>4.5599999999999996</v>
      </c>
    </row>
    <row r="3071" spans="1:24" x14ac:dyDescent="0.25">
      <c r="A3071" t="s">
        <v>24</v>
      </c>
      <c r="B3071" t="s">
        <v>3862</v>
      </c>
      <c r="C3071" t="s">
        <v>1026</v>
      </c>
      <c r="D3071" t="s">
        <v>3033</v>
      </c>
      <c r="E3071" t="s">
        <v>1028</v>
      </c>
      <c r="F3071" s="5">
        <v>4.34</v>
      </c>
      <c r="G3071" s="9">
        <v>0.1</v>
      </c>
      <c r="H3071" s="6">
        <f>G3071*100</f>
        <v>10</v>
      </c>
      <c r="I3071" t="s">
        <v>9774</v>
      </c>
      <c r="J3071" t="s">
        <v>10766</v>
      </c>
      <c r="K3071">
        <v>10</v>
      </c>
      <c r="L3071">
        <v>10</v>
      </c>
      <c r="M3071">
        <f>(F3071*(1+0.05))</f>
        <v>4.5570000000000004</v>
      </c>
      <c r="N3071">
        <f>IFERROR(ROUND(( (-1.208*LN(L3071) + 7.5474 + 4.6991*(2.71828^(-0.009*L3071)) + 0.0001*L3071*L3071 - 0.0432*L3071 + 4.7166)/3),2), " ")</f>
        <v>4.45</v>
      </c>
      <c r="O3071">
        <f>IFERROR(MAX(MIN(ROUND(N3071*(Q3071/P3071),2),4.5),1.9)," ")</f>
        <v>4.1900000000000004</v>
      </c>
      <c r="P3071">
        <f>13.098*F3071^-1.237</f>
        <v>2.1312293613546363</v>
      </c>
      <c r="Q3071">
        <f>13.098*M3071^-1.237</f>
        <v>2.0064069695372009</v>
      </c>
      <c r="R3071" s="5">
        <f>IFERROR(ROUND(MAX(MIN((-105.4*LN(O3071) + 163.83),95),10),0)," ")</f>
        <v>13</v>
      </c>
      <c r="S3071" s="5" t="str">
        <f>IFERROR(CONCATENATE("(",R3071,",",ROUND((1.2*W3071),2),")")," ")</f>
        <v>(13,5.47)</v>
      </c>
      <c r="T3071">
        <f>R3071-L3071</f>
        <v>3</v>
      </c>
      <c r="U3071" s="7" t="str">
        <f>IF((AND(T3071=0,H3071&gt;=L3071)),"Don’t change bids","OK")</f>
        <v>OK</v>
      </c>
      <c r="V3071" t="e">
        <f>IF((MATCH(F3071,W3071,0)),"Same","Diff")</f>
        <v>#N/A</v>
      </c>
      <c r="W3071" s="5">
        <f>ROUND(M3071,2)</f>
        <v>4.5599999999999996</v>
      </c>
      <c r="X3071" s="5">
        <v>4.5599999999999996</v>
      </c>
    </row>
    <row r="3072" spans="1:24" x14ac:dyDescent="0.25">
      <c r="A3072" t="s">
        <v>24</v>
      </c>
      <c r="B3072" t="s">
        <v>3863</v>
      </c>
      <c r="C3072" t="s">
        <v>1026</v>
      </c>
      <c r="D3072" t="s">
        <v>3033</v>
      </c>
      <c r="E3072" t="s">
        <v>1789</v>
      </c>
      <c r="F3072" s="5">
        <v>4.17</v>
      </c>
      <c r="G3072" s="9">
        <v>0.1</v>
      </c>
      <c r="H3072" s="6">
        <f>G3072*100</f>
        <v>10</v>
      </c>
      <c r="I3072" t="s">
        <v>9957</v>
      </c>
      <c r="J3072" t="s">
        <v>10766</v>
      </c>
      <c r="K3072">
        <v>10</v>
      </c>
      <c r="L3072">
        <v>10</v>
      </c>
      <c r="M3072">
        <f>(F3072*(1+0.05))</f>
        <v>4.3784999999999998</v>
      </c>
      <c r="N3072">
        <f>IFERROR(ROUND(( (-1.208*LN(L3072) + 7.5474 + 4.6991*(2.71828^(-0.009*L3072)) + 0.0001*L3072*L3072 - 0.0432*L3072 + 4.7166)/3),2), " ")</f>
        <v>4.45</v>
      </c>
      <c r="O3072">
        <f>IFERROR(MAX(MIN(ROUND(N3072*(Q3072/P3072),2),4.5),1.9)," ")</f>
        <v>4.1900000000000004</v>
      </c>
      <c r="P3072">
        <f>13.098*F3072^-1.237</f>
        <v>2.2392195959494723</v>
      </c>
      <c r="Q3072">
        <f>13.098*M3072^-1.237</f>
        <v>2.1080724041740986</v>
      </c>
      <c r="R3072" s="5">
        <f>IFERROR(ROUND(MAX(MIN((-105.4*LN(O3072) + 163.83),95),10),0)," ")</f>
        <v>13</v>
      </c>
      <c r="S3072" s="5" t="str">
        <f>IFERROR(CONCATENATE("(",R3072,",",ROUND((1.2*W3072),2),")")," ")</f>
        <v>(13,5.26)</v>
      </c>
      <c r="T3072">
        <f>R3072-L3072</f>
        <v>3</v>
      </c>
      <c r="U3072" s="7" t="str">
        <f>IF((AND(T3072=0,H3072&gt;=L3072)),"Don’t change bids","OK")</f>
        <v>OK</v>
      </c>
      <c r="V3072" t="e">
        <f>IF((MATCH(F3072,W3072,0)),"Same","Diff")</f>
        <v>#N/A</v>
      </c>
      <c r="W3072" s="5">
        <f>ROUND(M3072,2)</f>
        <v>4.38</v>
      </c>
      <c r="X3072" s="5">
        <v>4.38</v>
      </c>
    </row>
    <row r="3073" spans="1:24" x14ac:dyDescent="0.25">
      <c r="A3073" t="s">
        <v>24</v>
      </c>
      <c r="B3073" t="s">
        <v>3864</v>
      </c>
      <c r="C3073" t="s">
        <v>1026</v>
      </c>
      <c r="D3073" t="s">
        <v>3033</v>
      </c>
      <c r="E3073" t="s">
        <v>1028</v>
      </c>
      <c r="F3073" s="5">
        <v>4.34</v>
      </c>
      <c r="G3073" s="9">
        <v>0.1</v>
      </c>
      <c r="H3073" s="6">
        <f>G3073*100</f>
        <v>10</v>
      </c>
      <c r="I3073" t="s">
        <v>9774</v>
      </c>
      <c r="J3073" t="s">
        <v>10766</v>
      </c>
      <c r="K3073">
        <v>10</v>
      </c>
      <c r="L3073">
        <v>10</v>
      </c>
      <c r="M3073">
        <f>(F3073*(1+0.05))</f>
        <v>4.5570000000000004</v>
      </c>
      <c r="N3073">
        <f>IFERROR(ROUND(( (-1.208*LN(L3073) + 7.5474 + 4.6991*(2.71828^(-0.009*L3073)) + 0.0001*L3073*L3073 - 0.0432*L3073 + 4.7166)/3),2), " ")</f>
        <v>4.45</v>
      </c>
      <c r="O3073">
        <f>IFERROR(MAX(MIN(ROUND(N3073*(Q3073/P3073),2),4.5),1.9)," ")</f>
        <v>4.1900000000000004</v>
      </c>
      <c r="P3073">
        <f>13.098*F3073^-1.237</f>
        <v>2.1312293613546363</v>
      </c>
      <c r="Q3073">
        <f>13.098*M3073^-1.237</f>
        <v>2.0064069695372009</v>
      </c>
      <c r="R3073" s="5">
        <f>IFERROR(ROUND(MAX(MIN((-105.4*LN(O3073) + 163.83),95),10),0)," ")</f>
        <v>13</v>
      </c>
      <c r="S3073" s="5" t="str">
        <f>IFERROR(CONCATENATE("(",R3073,",",ROUND((1.2*W3073),2),")")," ")</f>
        <v>(13,5.47)</v>
      </c>
      <c r="T3073">
        <f>R3073-L3073</f>
        <v>3</v>
      </c>
      <c r="U3073" s="7" t="str">
        <f>IF((AND(T3073=0,H3073&gt;=L3073)),"Don’t change bids","OK")</f>
        <v>OK</v>
      </c>
      <c r="V3073" t="e">
        <f>IF((MATCH(F3073,W3073,0)),"Same","Diff")</f>
        <v>#N/A</v>
      </c>
      <c r="W3073" s="5">
        <f>ROUND(M3073,2)</f>
        <v>4.5599999999999996</v>
      </c>
      <c r="X3073" s="5">
        <v>4.5599999999999996</v>
      </c>
    </row>
    <row r="3074" spans="1:24" x14ac:dyDescent="0.25">
      <c r="A3074" t="s">
        <v>24</v>
      </c>
      <c r="B3074" t="s">
        <v>3865</v>
      </c>
      <c r="C3074" t="s">
        <v>1026</v>
      </c>
      <c r="D3074" t="s">
        <v>3039</v>
      </c>
      <c r="E3074" t="s">
        <v>1028</v>
      </c>
      <c r="F3074" s="5">
        <v>4.34</v>
      </c>
      <c r="G3074" s="9">
        <v>0.1</v>
      </c>
      <c r="H3074" s="6">
        <f>G3074*100</f>
        <v>10</v>
      </c>
      <c r="I3074" t="s">
        <v>9774</v>
      </c>
      <c r="J3074" t="s">
        <v>10766</v>
      </c>
      <c r="K3074">
        <v>10</v>
      </c>
      <c r="L3074">
        <v>10</v>
      </c>
      <c r="M3074">
        <f>(F3074*(1+0.05))</f>
        <v>4.5570000000000004</v>
      </c>
      <c r="N3074">
        <f>IFERROR(ROUND(( (-1.208*LN(L3074) + 7.5474 + 4.6991*(2.71828^(-0.009*L3074)) + 0.0001*L3074*L3074 - 0.0432*L3074 + 4.7166)/3),2), " ")</f>
        <v>4.45</v>
      </c>
      <c r="O3074">
        <f>IFERROR(MAX(MIN(ROUND(N3074*(Q3074/P3074),2),4.5),1.9)," ")</f>
        <v>4.1900000000000004</v>
      </c>
      <c r="P3074">
        <f>13.098*F3074^-1.237</f>
        <v>2.1312293613546363</v>
      </c>
      <c r="Q3074">
        <f>13.098*M3074^-1.237</f>
        <v>2.0064069695372009</v>
      </c>
      <c r="R3074" s="5">
        <f>IFERROR(ROUND(MAX(MIN((-105.4*LN(O3074) + 163.83),95),10),0)," ")</f>
        <v>13</v>
      </c>
      <c r="S3074" s="5" t="str">
        <f>IFERROR(CONCATENATE("(",R3074,",",ROUND((1.2*W3074),2),")")," ")</f>
        <v>(13,5.47)</v>
      </c>
      <c r="T3074">
        <f>R3074-L3074</f>
        <v>3</v>
      </c>
      <c r="U3074" s="7" t="str">
        <f>IF((AND(T3074=0,H3074&gt;=L3074)),"Don’t change bids","OK")</f>
        <v>OK</v>
      </c>
      <c r="V3074" t="e">
        <f>IF((MATCH(F3074,W3074,0)),"Same","Diff")</f>
        <v>#N/A</v>
      </c>
      <c r="W3074" s="5">
        <f>ROUND(M3074,2)</f>
        <v>4.5599999999999996</v>
      </c>
      <c r="X3074" s="5">
        <v>4.5599999999999996</v>
      </c>
    </row>
    <row r="3075" spans="1:24" x14ac:dyDescent="0.25">
      <c r="A3075" t="s">
        <v>24</v>
      </c>
      <c r="B3075" t="s">
        <v>3866</v>
      </c>
      <c r="C3075" t="s">
        <v>1026</v>
      </c>
      <c r="D3075" t="s">
        <v>3867</v>
      </c>
      <c r="E3075" t="s">
        <v>1028</v>
      </c>
      <c r="F3075" s="5">
        <v>4.34</v>
      </c>
      <c r="G3075" s="9">
        <v>0.1</v>
      </c>
      <c r="H3075" s="6">
        <f>G3075*100</f>
        <v>10</v>
      </c>
      <c r="I3075" t="s">
        <v>9774</v>
      </c>
      <c r="J3075" t="s">
        <v>10766</v>
      </c>
      <c r="K3075">
        <v>10</v>
      </c>
      <c r="L3075">
        <v>10</v>
      </c>
      <c r="M3075">
        <f>(F3075*(1+0.05))</f>
        <v>4.5570000000000004</v>
      </c>
      <c r="N3075">
        <f>IFERROR(ROUND(( (-1.208*LN(L3075) + 7.5474 + 4.6991*(2.71828^(-0.009*L3075)) + 0.0001*L3075*L3075 - 0.0432*L3075 + 4.7166)/3),2), " ")</f>
        <v>4.45</v>
      </c>
      <c r="O3075">
        <f>IFERROR(MAX(MIN(ROUND(N3075*(Q3075/P3075),2),4.5),1.9)," ")</f>
        <v>4.1900000000000004</v>
      </c>
      <c r="P3075">
        <f>13.098*F3075^-1.237</f>
        <v>2.1312293613546363</v>
      </c>
      <c r="Q3075">
        <f>13.098*M3075^-1.237</f>
        <v>2.0064069695372009</v>
      </c>
      <c r="R3075" s="5">
        <f>IFERROR(ROUND(MAX(MIN((-105.4*LN(O3075) + 163.83),95),10),0)," ")</f>
        <v>13</v>
      </c>
      <c r="S3075" s="5" t="str">
        <f>IFERROR(CONCATENATE("(",R3075,",",ROUND((1.2*W3075),2),")")," ")</f>
        <v>(13,5.47)</v>
      </c>
      <c r="T3075">
        <f>R3075-L3075</f>
        <v>3</v>
      </c>
      <c r="U3075" s="7" t="str">
        <f>IF((AND(T3075=0,H3075&gt;=L3075)),"Don’t change bids","OK")</f>
        <v>OK</v>
      </c>
      <c r="V3075" t="e">
        <f>IF((MATCH(F3075,W3075,0)),"Same","Diff")</f>
        <v>#N/A</v>
      </c>
      <c r="W3075" s="5">
        <f>ROUND(M3075,2)</f>
        <v>4.5599999999999996</v>
      </c>
      <c r="X3075" s="5">
        <v>4.5599999999999996</v>
      </c>
    </row>
    <row r="3076" spans="1:24" x14ac:dyDescent="0.25">
      <c r="A3076" t="s">
        <v>24</v>
      </c>
      <c r="B3076" t="s">
        <v>3868</v>
      </c>
      <c r="C3076" t="s">
        <v>1026</v>
      </c>
      <c r="D3076" t="s">
        <v>3867</v>
      </c>
      <c r="E3076" t="s">
        <v>1071</v>
      </c>
      <c r="F3076" s="5">
        <v>2.73</v>
      </c>
      <c r="G3076" s="9">
        <v>0.1</v>
      </c>
      <c r="H3076" s="6">
        <f>G3076*100</f>
        <v>10</v>
      </c>
      <c r="I3076" t="s">
        <v>9783</v>
      </c>
      <c r="J3076" t="s">
        <v>10766</v>
      </c>
      <c r="K3076">
        <v>10</v>
      </c>
      <c r="L3076">
        <v>10</v>
      </c>
      <c r="M3076">
        <f>(F3076*(1+0.05))</f>
        <v>2.8665000000000003</v>
      </c>
      <c r="N3076">
        <f>IFERROR(ROUND(( (-1.208*LN(L3076) + 7.5474 + 4.6991*(2.71828^(-0.009*L3076)) + 0.0001*L3076*L3076 - 0.0432*L3076 + 4.7166)/3),2), " ")</f>
        <v>4.45</v>
      </c>
      <c r="O3076">
        <f>IFERROR(MAX(MIN(ROUND(N3076*(Q3076/P3076),2),4.5),1.9)," ")</f>
        <v>4.1900000000000004</v>
      </c>
      <c r="P3076">
        <f>13.098*F3076^-1.237</f>
        <v>3.7815669327845765</v>
      </c>
      <c r="Q3076">
        <f>13.098*M3076^-1.237</f>
        <v>3.5600871437355592</v>
      </c>
      <c r="R3076" s="5">
        <f>IFERROR(ROUND(MAX(MIN((-105.4*LN(O3076) + 163.83),95),10),0)," ")</f>
        <v>13</v>
      </c>
      <c r="S3076" s="5" t="str">
        <f>IFERROR(CONCATENATE("(",R3076,",",ROUND((1.2*W3076),2),")")," ")</f>
        <v>(13,3.44)</v>
      </c>
      <c r="T3076">
        <f>R3076-L3076</f>
        <v>3</v>
      </c>
      <c r="U3076" s="7" t="str">
        <f>IF((AND(T3076=0,H3076&gt;=L3076)),"Don’t change bids","OK")</f>
        <v>OK</v>
      </c>
      <c r="V3076" t="e">
        <f>IF((MATCH(F3076,W3076,0)),"Same","Diff")</f>
        <v>#N/A</v>
      </c>
      <c r="W3076" s="5">
        <f>ROUND(M3076,2)</f>
        <v>2.87</v>
      </c>
      <c r="X3076" s="5">
        <v>2.87</v>
      </c>
    </row>
    <row r="3077" spans="1:24" x14ac:dyDescent="0.25">
      <c r="A3077" t="s">
        <v>24</v>
      </c>
      <c r="B3077" t="s">
        <v>3869</v>
      </c>
      <c r="C3077" t="s">
        <v>1026</v>
      </c>
      <c r="D3077" t="s">
        <v>3870</v>
      </c>
      <c r="E3077" t="s">
        <v>1028</v>
      </c>
      <c r="F3077" s="5">
        <v>4.34</v>
      </c>
      <c r="G3077" s="9">
        <v>0.1</v>
      </c>
      <c r="H3077" s="6">
        <f>G3077*100</f>
        <v>10</v>
      </c>
      <c r="I3077" t="s">
        <v>9774</v>
      </c>
      <c r="J3077" t="s">
        <v>10766</v>
      </c>
      <c r="K3077">
        <v>10</v>
      </c>
      <c r="L3077">
        <v>10</v>
      </c>
      <c r="M3077">
        <f>(F3077*(1+0.05))</f>
        <v>4.5570000000000004</v>
      </c>
      <c r="N3077">
        <f>IFERROR(ROUND(( (-1.208*LN(L3077) + 7.5474 + 4.6991*(2.71828^(-0.009*L3077)) + 0.0001*L3077*L3077 - 0.0432*L3077 + 4.7166)/3),2), " ")</f>
        <v>4.45</v>
      </c>
      <c r="O3077">
        <f>IFERROR(MAX(MIN(ROUND(N3077*(Q3077/P3077),2),4.5),1.9)," ")</f>
        <v>4.1900000000000004</v>
      </c>
      <c r="P3077">
        <f>13.098*F3077^-1.237</f>
        <v>2.1312293613546363</v>
      </c>
      <c r="Q3077">
        <f>13.098*M3077^-1.237</f>
        <v>2.0064069695372009</v>
      </c>
      <c r="R3077" s="5">
        <f>IFERROR(ROUND(MAX(MIN((-105.4*LN(O3077) + 163.83),95),10),0)," ")</f>
        <v>13</v>
      </c>
      <c r="S3077" s="5" t="str">
        <f>IFERROR(CONCATENATE("(",R3077,",",ROUND((1.2*W3077),2),")")," ")</f>
        <v>(13,5.47)</v>
      </c>
      <c r="T3077">
        <f>R3077-L3077</f>
        <v>3</v>
      </c>
      <c r="U3077" s="7" t="str">
        <f>IF((AND(T3077=0,H3077&gt;=L3077)),"Don’t change bids","OK")</f>
        <v>OK</v>
      </c>
      <c r="V3077" t="e">
        <f>IF((MATCH(F3077,W3077,0)),"Same","Diff")</f>
        <v>#N/A</v>
      </c>
      <c r="W3077" s="5">
        <f>ROUND(M3077,2)</f>
        <v>4.5599999999999996</v>
      </c>
      <c r="X3077" s="5">
        <v>4.5599999999999996</v>
      </c>
    </row>
    <row r="3078" spans="1:24" x14ac:dyDescent="0.25">
      <c r="A3078" t="s">
        <v>24</v>
      </c>
      <c r="B3078" t="s">
        <v>3871</v>
      </c>
      <c r="C3078" t="s">
        <v>1026</v>
      </c>
      <c r="D3078" t="s">
        <v>3870</v>
      </c>
      <c r="E3078" t="s">
        <v>1028</v>
      </c>
      <c r="F3078" s="5">
        <v>4.34</v>
      </c>
      <c r="G3078" s="9">
        <v>0.1</v>
      </c>
      <c r="H3078" s="6">
        <f>G3078*100</f>
        <v>10</v>
      </c>
      <c r="I3078" t="s">
        <v>9774</v>
      </c>
      <c r="J3078" t="s">
        <v>10766</v>
      </c>
      <c r="K3078">
        <v>10</v>
      </c>
      <c r="L3078">
        <v>10</v>
      </c>
      <c r="M3078">
        <f>(F3078*(1+0.05))</f>
        <v>4.5570000000000004</v>
      </c>
      <c r="N3078">
        <f>IFERROR(ROUND(( (-1.208*LN(L3078) + 7.5474 + 4.6991*(2.71828^(-0.009*L3078)) + 0.0001*L3078*L3078 - 0.0432*L3078 + 4.7166)/3),2), " ")</f>
        <v>4.45</v>
      </c>
      <c r="O3078">
        <f>IFERROR(MAX(MIN(ROUND(N3078*(Q3078/P3078),2),4.5),1.9)," ")</f>
        <v>4.1900000000000004</v>
      </c>
      <c r="P3078">
        <f>13.098*F3078^-1.237</f>
        <v>2.1312293613546363</v>
      </c>
      <c r="Q3078">
        <f>13.098*M3078^-1.237</f>
        <v>2.0064069695372009</v>
      </c>
      <c r="R3078" s="5">
        <f>IFERROR(ROUND(MAX(MIN((-105.4*LN(O3078) + 163.83),95),10),0)," ")</f>
        <v>13</v>
      </c>
      <c r="S3078" s="5" t="str">
        <f>IFERROR(CONCATENATE("(",R3078,",",ROUND((1.2*W3078),2),")")," ")</f>
        <v>(13,5.47)</v>
      </c>
      <c r="T3078">
        <f>R3078-L3078</f>
        <v>3</v>
      </c>
      <c r="U3078" s="7" t="str">
        <f>IF((AND(T3078=0,H3078&gt;=L3078)),"Don’t change bids","OK")</f>
        <v>OK</v>
      </c>
      <c r="V3078" t="e">
        <f>IF((MATCH(F3078,W3078,0)),"Same","Diff")</f>
        <v>#N/A</v>
      </c>
      <c r="W3078" s="5">
        <f>ROUND(M3078,2)</f>
        <v>4.5599999999999996</v>
      </c>
      <c r="X3078" s="5">
        <v>4.5599999999999996</v>
      </c>
    </row>
    <row r="3079" spans="1:24" x14ac:dyDescent="0.25">
      <c r="A3079" t="s">
        <v>24</v>
      </c>
      <c r="B3079" t="s">
        <v>3872</v>
      </c>
      <c r="C3079" t="s">
        <v>1026</v>
      </c>
      <c r="D3079" t="s">
        <v>3870</v>
      </c>
      <c r="E3079" t="s">
        <v>1028</v>
      </c>
      <c r="F3079" s="5">
        <v>4.34</v>
      </c>
      <c r="G3079" s="9">
        <v>0.1</v>
      </c>
      <c r="H3079" s="6">
        <f>G3079*100</f>
        <v>10</v>
      </c>
      <c r="I3079" t="s">
        <v>9774</v>
      </c>
      <c r="J3079" t="s">
        <v>10766</v>
      </c>
      <c r="K3079">
        <v>10</v>
      </c>
      <c r="L3079">
        <v>10</v>
      </c>
      <c r="M3079">
        <f>(F3079*(1+0.05))</f>
        <v>4.5570000000000004</v>
      </c>
      <c r="N3079">
        <f>IFERROR(ROUND(( (-1.208*LN(L3079) + 7.5474 + 4.6991*(2.71828^(-0.009*L3079)) + 0.0001*L3079*L3079 - 0.0432*L3079 + 4.7166)/3),2), " ")</f>
        <v>4.45</v>
      </c>
      <c r="O3079">
        <f>IFERROR(MAX(MIN(ROUND(N3079*(Q3079/P3079),2),4.5),1.9)," ")</f>
        <v>4.1900000000000004</v>
      </c>
      <c r="P3079">
        <f>13.098*F3079^-1.237</f>
        <v>2.1312293613546363</v>
      </c>
      <c r="Q3079">
        <f>13.098*M3079^-1.237</f>
        <v>2.0064069695372009</v>
      </c>
      <c r="R3079" s="5">
        <f>IFERROR(ROUND(MAX(MIN((-105.4*LN(O3079) + 163.83),95),10),0)," ")</f>
        <v>13</v>
      </c>
      <c r="S3079" s="5" t="str">
        <f>IFERROR(CONCATENATE("(",R3079,",",ROUND((1.2*W3079),2),")")," ")</f>
        <v>(13,5.47)</v>
      </c>
      <c r="T3079">
        <f>R3079-L3079</f>
        <v>3</v>
      </c>
      <c r="U3079" s="7" t="str">
        <f>IF((AND(T3079=0,H3079&gt;=L3079)),"Don’t change bids","OK")</f>
        <v>OK</v>
      </c>
      <c r="V3079" t="e">
        <f>IF((MATCH(F3079,W3079,0)),"Same","Diff")</f>
        <v>#N/A</v>
      </c>
      <c r="W3079" s="5">
        <f>ROUND(M3079,2)</f>
        <v>4.5599999999999996</v>
      </c>
      <c r="X3079" s="5">
        <v>4.5599999999999996</v>
      </c>
    </row>
    <row r="3080" spans="1:24" x14ac:dyDescent="0.25">
      <c r="A3080" t="s">
        <v>24</v>
      </c>
      <c r="B3080" t="s">
        <v>3873</v>
      </c>
      <c r="C3080" t="s">
        <v>1026</v>
      </c>
      <c r="D3080" t="s">
        <v>3870</v>
      </c>
      <c r="E3080" t="s">
        <v>1041</v>
      </c>
      <c r="F3080" s="5">
        <v>2.44</v>
      </c>
      <c r="G3080" s="9">
        <v>0.1</v>
      </c>
      <c r="H3080" s="6">
        <f>G3080*100</f>
        <v>10</v>
      </c>
      <c r="I3080" t="s">
        <v>9777</v>
      </c>
      <c r="J3080" t="s">
        <v>10766</v>
      </c>
      <c r="K3080">
        <v>10</v>
      </c>
      <c r="L3080">
        <v>10</v>
      </c>
      <c r="M3080">
        <f>(F3080*(1+0.05))</f>
        <v>2.5619999999999998</v>
      </c>
      <c r="N3080">
        <f>IFERROR(ROUND(( (-1.208*LN(L3080) + 7.5474 + 4.6991*(2.71828^(-0.009*L3080)) + 0.0001*L3080*L3080 - 0.0432*L3080 + 4.7166)/3),2), " ")</f>
        <v>4.45</v>
      </c>
      <c r="O3080">
        <f>IFERROR(MAX(MIN(ROUND(N3080*(Q3080/P3080),2),4.5),1.9)," ")</f>
        <v>4.1900000000000004</v>
      </c>
      <c r="P3080">
        <f>13.098*F3080^-1.237</f>
        <v>4.3451399697298205</v>
      </c>
      <c r="Q3080">
        <f>13.098*M3080^-1.237</f>
        <v>4.090652689459584</v>
      </c>
      <c r="R3080" s="5">
        <f>IFERROR(ROUND(MAX(MIN((-105.4*LN(O3080) + 163.83),95),10),0)," ")</f>
        <v>13</v>
      </c>
      <c r="S3080" s="5" t="str">
        <f>IFERROR(CONCATENATE("(",R3080,",",ROUND((1.2*W3080),2),")")," ")</f>
        <v>(13,3.07)</v>
      </c>
      <c r="T3080">
        <f>R3080-L3080</f>
        <v>3</v>
      </c>
      <c r="U3080" s="7" t="str">
        <f>IF((AND(T3080=0,H3080&gt;=L3080)),"Don’t change bids","OK")</f>
        <v>OK</v>
      </c>
      <c r="V3080" t="e">
        <f>IF((MATCH(F3080,W3080,0)),"Same","Diff")</f>
        <v>#N/A</v>
      </c>
      <c r="W3080" s="5">
        <f>ROUND(M3080,2)</f>
        <v>2.56</v>
      </c>
      <c r="X3080" s="5">
        <v>2.56</v>
      </c>
    </row>
    <row r="3081" spans="1:24" x14ac:dyDescent="0.25">
      <c r="A3081" t="s">
        <v>24</v>
      </c>
      <c r="B3081" t="s">
        <v>3874</v>
      </c>
      <c r="C3081" t="s">
        <v>1026</v>
      </c>
      <c r="D3081" t="s">
        <v>3870</v>
      </c>
      <c r="E3081" t="s">
        <v>1028</v>
      </c>
      <c r="F3081" s="5">
        <v>4.34</v>
      </c>
      <c r="G3081" s="9">
        <v>0.1</v>
      </c>
      <c r="H3081" s="6">
        <f>G3081*100</f>
        <v>10</v>
      </c>
      <c r="I3081" t="s">
        <v>9774</v>
      </c>
      <c r="J3081" t="s">
        <v>10766</v>
      </c>
      <c r="K3081">
        <v>10</v>
      </c>
      <c r="L3081">
        <v>10</v>
      </c>
      <c r="M3081">
        <f>(F3081*(1+0.05))</f>
        <v>4.5570000000000004</v>
      </c>
      <c r="N3081">
        <f>IFERROR(ROUND(( (-1.208*LN(L3081) + 7.5474 + 4.6991*(2.71828^(-0.009*L3081)) + 0.0001*L3081*L3081 - 0.0432*L3081 + 4.7166)/3),2), " ")</f>
        <v>4.45</v>
      </c>
      <c r="O3081">
        <f>IFERROR(MAX(MIN(ROUND(N3081*(Q3081/P3081),2),4.5),1.9)," ")</f>
        <v>4.1900000000000004</v>
      </c>
      <c r="P3081">
        <f>13.098*F3081^-1.237</f>
        <v>2.1312293613546363</v>
      </c>
      <c r="Q3081">
        <f>13.098*M3081^-1.237</f>
        <v>2.0064069695372009</v>
      </c>
      <c r="R3081" s="5">
        <f>IFERROR(ROUND(MAX(MIN((-105.4*LN(O3081) + 163.83),95),10),0)," ")</f>
        <v>13</v>
      </c>
      <c r="S3081" s="5" t="str">
        <f>IFERROR(CONCATENATE("(",R3081,",",ROUND((1.2*W3081),2),")")," ")</f>
        <v>(13,5.47)</v>
      </c>
      <c r="T3081">
        <f>R3081-L3081</f>
        <v>3</v>
      </c>
      <c r="U3081" s="7" t="str">
        <f>IF((AND(T3081=0,H3081&gt;=L3081)),"Don’t change bids","OK")</f>
        <v>OK</v>
      </c>
      <c r="V3081" t="e">
        <f>IF((MATCH(F3081,W3081,0)),"Same","Diff")</f>
        <v>#N/A</v>
      </c>
      <c r="W3081" s="5">
        <f>ROUND(M3081,2)</f>
        <v>4.5599999999999996</v>
      </c>
      <c r="X3081" s="5">
        <v>4.5599999999999996</v>
      </c>
    </row>
    <row r="3082" spans="1:24" x14ac:dyDescent="0.25">
      <c r="A3082" t="s">
        <v>24</v>
      </c>
      <c r="B3082" t="s">
        <v>3875</v>
      </c>
      <c r="C3082" t="s">
        <v>1603</v>
      </c>
      <c r="D3082" t="s">
        <v>3876</v>
      </c>
      <c r="E3082" t="s">
        <v>1528</v>
      </c>
      <c r="F3082" s="5">
        <v>5.47</v>
      </c>
      <c r="G3082" s="9">
        <v>0.1</v>
      </c>
      <c r="H3082" s="6">
        <f>G3082*100</f>
        <v>10</v>
      </c>
      <c r="I3082" t="s">
        <v>9916</v>
      </c>
      <c r="J3082" t="s">
        <v>10766</v>
      </c>
      <c r="K3082">
        <v>16</v>
      </c>
      <c r="L3082">
        <v>16</v>
      </c>
      <c r="M3082">
        <f>(F3082*(1+0.05))</f>
        <v>5.7435</v>
      </c>
      <c r="N3082">
        <f>IFERROR(ROUND(( (-1.208*LN(L3082) + 7.5474 + 4.6991*(2.71828^(-0.009*L3082)) + 0.0001*L3082*L3082 - 0.0432*L3082 + 4.7166)/3),2), " ")</f>
        <v>4.1100000000000003</v>
      </c>
      <c r="O3082">
        <f>IFERROR(MAX(MIN(ROUND(N3082*(Q3082/P3082),2),4.5),1.9)," ")</f>
        <v>3.87</v>
      </c>
      <c r="P3082">
        <f>13.098*F3082^-1.237</f>
        <v>1.6007173912143631</v>
      </c>
      <c r="Q3082">
        <f>13.098*M3082^-1.237</f>
        <v>1.5069661615165213</v>
      </c>
      <c r="R3082" s="5">
        <f>IFERROR(ROUND(MAX(MIN((-105.4*LN(O3082) + 163.83),95),10),0)," ")</f>
        <v>21</v>
      </c>
      <c r="S3082" s="5" t="str">
        <f>IFERROR(CONCATENATE("(",R3082,",",ROUND((1.2*W3082),2),")")," ")</f>
        <v>(21,6.89)</v>
      </c>
      <c r="T3082">
        <f>R3082-L3082</f>
        <v>5</v>
      </c>
      <c r="U3082" s="7" t="str">
        <f>IF((AND(T3082=0,H3082&gt;=L3082)),"Don’t change bids","OK")</f>
        <v>OK</v>
      </c>
      <c r="V3082" t="e">
        <f>IF((MATCH(F3082,W3082,0)),"Same","Diff")</f>
        <v>#N/A</v>
      </c>
      <c r="W3082" s="5">
        <f>ROUND(M3082,2)</f>
        <v>5.74</v>
      </c>
      <c r="X3082" s="5">
        <v>5.74</v>
      </c>
    </row>
    <row r="3083" spans="1:24" x14ac:dyDescent="0.25">
      <c r="A3083" t="s">
        <v>24</v>
      </c>
      <c r="B3083" t="s">
        <v>3877</v>
      </c>
      <c r="C3083" t="s">
        <v>1603</v>
      </c>
      <c r="D3083" t="s">
        <v>3876</v>
      </c>
      <c r="E3083" t="s">
        <v>1528</v>
      </c>
      <c r="F3083" s="5">
        <v>5.47</v>
      </c>
      <c r="G3083" s="9">
        <v>0.1</v>
      </c>
      <c r="H3083" s="6">
        <f>G3083*100</f>
        <v>10</v>
      </c>
      <c r="I3083" t="s">
        <v>9916</v>
      </c>
      <c r="J3083" t="s">
        <v>10766</v>
      </c>
      <c r="K3083">
        <v>16</v>
      </c>
      <c r="L3083">
        <v>16</v>
      </c>
      <c r="M3083">
        <f>(F3083*(1+0.05))</f>
        <v>5.7435</v>
      </c>
      <c r="N3083">
        <f>IFERROR(ROUND(( (-1.208*LN(L3083) + 7.5474 + 4.6991*(2.71828^(-0.009*L3083)) + 0.0001*L3083*L3083 - 0.0432*L3083 + 4.7166)/3),2), " ")</f>
        <v>4.1100000000000003</v>
      </c>
      <c r="O3083">
        <f>IFERROR(MAX(MIN(ROUND(N3083*(Q3083/P3083),2),4.5),1.9)," ")</f>
        <v>3.87</v>
      </c>
      <c r="P3083">
        <f>13.098*F3083^-1.237</f>
        <v>1.6007173912143631</v>
      </c>
      <c r="Q3083">
        <f>13.098*M3083^-1.237</f>
        <v>1.5069661615165213</v>
      </c>
      <c r="R3083" s="5">
        <f>IFERROR(ROUND(MAX(MIN((-105.4*LN(O3083) + 163.83),95),10),0)," ")</f>
        <v>21</v>
      </c>
      <c r="S3083" s="5" t="str">
        <f>IFERROR(CONCATENATE("(",R3083,",",ROUND((1.2*W3083),2),")")," ")</f>
        <v>(21,6.89)</v>
      </c>
      <c r="T3083">
        <f>R3083-L3083</f>
        <v>5</v>
      </c>
      <c r="U3083" s="7" t="str">
        <f>IF((AND(T3083=0,H3083&gt;=L3083)),"Don’t change bids","OK")</f>
        <v>OK</v>
      </c>
      <c r="V3083" t="e">
        <f>IF((MATCH(F3083,W3083,0)),"Same","Diff")</f>
        <v>#N/A</v>
      </c>
      <c r="W3083" s="5">
        <f>ROUND(M3083,2)</f>
        <v>5.74</v>
      </c>
      <c r="X3083" s="5">
        <v>5.74</v>
      </c>
    </row>
    <row r="3084" spans="1:24" x14ac:dyDescent="0.25">
      <c r="A3084" t="s">
        <v>24</v>
      </c>
      <c r="B3084" t="s">
        <v>3878</v>
      </c>
      <c r="C3084" t="s">
        <v>1026</v>
      </c>
      <c r="D3084" t="s">
        <v>3879</v>
      </c>
      <c r="E3084" t="s">
        <v>1028</v>
      </c>
      <c r="F3084" s="5">
        <v>4.34</v>
      </c>
      <c r="G3084" s="9">
        <v>0.1</v>
      </c>
      <c r="H3084" s="6">
        <f>G3084*100</f>
        <v>10</v>
      </c>
      <c r="I3084" t="s">
        <v>9774</v>
      </c>
      <c r="J3084" t="s">
        <v>10766</v>
      </c>
      <c r="K3084">
        <v>10</v>
      </c>
      <c r="L3084">
        <v>10</v>
      </c>
      <c r="M3084">
        <f>(F3084*(1+0.05))</f>
        <v>4.5570000000000004</v>
      </c>
      <c r="N3084">
        <f>IFERROR(ROUND(( (-1.208*LN(L3084) + 7.5474 + 4.6991*(2.71828^(-0.009*L3084)) + 0.0001*L3084*L3084 - 0.0432*L3084 + 4.7166)/3),2), " ")</f>
        <v>4.45</v>
      </c>
      <c r="O3084">
        <f>IFERROR(MAX(MIN(ROUND(N3084*(Q3084/P3084),2),4.5),1.9)," ")</f>
        <v>4.1900000000000004</v>
      </c>
      <c r="P3084">
        <f>13.098*F3084^-1.237</f>
        <v>2.1312293613546363</v>
      </c>
      <c r="Q3084">
        <f>13.098*M3084^-1.237</f>
        <v>2.0064069695372009</v>
      </c>
      <c r="R3084" s="5">
        <f>IFERROR(ROUND(MAX(MIN((-105.4*LN(O3084) + 163.83),95),10),0)," ")</f>
        <v>13</v>
      </c>
      <c r="S3084" s="5" t="str">
        <f>IFERROR(CONCATENATE("(",R3084,",",ROUND((1.2*W3084),2),")")," ")</f>
        <v>(13,5.47)</v>
      </c>
      <c r="T3084">
        <f>R3084-L3084</f>
        <v>3</v>
      </c>
      <c r="U3084" s="7" t="str">
        <f>IF((AND(T3084=0,H3084&gt;=L3084)),"Don’t change bids","OK")</f>
        <v>OK</v>
      </c>
      <c r="V3084" t="e">
        <f>IF((MATCH(F3084,W3084,0)),"Same","Diff")</f>
        <v>#N/A</v>
      </c>
      <c r="W3084" s="5">
        <f>ROUND(M3084,2)</f>
        <v>4.5599999999999996</v>
      </c>
      <c r="X3084" s="5">
        <v>4.5599999999999996</v>
      </c>
    </row>
    <row r="3085" spans="1:24" x14ac:dyDescent="0.25">
      <c r="A3085" t="s">
        <v>24</v>
      </c>
      <c r="B3085" t="s">
        <v>3880</v>
      </c>
      <c r="C3085" t="s">
        <v>1026</v>
      </c>
      <c r="D3085" t="s">
        <v>3881</v>
      </c>
      <c r="E3085" t="s">
        <v>1028</v>
      </c>
      <c r="F3085" s="5">
        <v>4.34</v>
      </c>
      <c r="G3085" s="9">
        <v>0.1</v>
      </c>
      <c r="H3085" s="6">
        <f>G3085*100</f>
        <v>10</v>
      </c>
      <c r="I3085" t="s">
        <v>9774</v>
      </c>
      <c r="J3085" t="s">
        <v>10766</v>
      </c>
      <c r="K3085">
        <v>10</v>
      </c>
      <c r="L3085">
        <v>10</v>
      </c>
      <c r="M3085">
        <f>(F3085*(1+0.05))</f>
        <v>4.5570000000000004</v>
      </c>
      <c r="N3085">
        <f>IFERROR(ROUND(( (-1.208*LN(L3085) + 7.5474 + 4.6991*(2.71828^(-0.009*L3085)) + 0.0001*L3085*L3085 - 0.0432*L3085 + 4.7166)/3),2), " ")</f>
        <v>4.45</v>
      </c>
      <c r="O3085">
        <f>IFERROR(MAX(MIN(ROUND(N3085*(Q3085/P3085),2),4.5),1.9)," ")</f>
        <v>4.1900000000000004</v>
      </c>
      <c r="P3085">
        <f>13.098*F3085^-1.237</f>
        <v>2.1312293613546363</v>
      </c>
      <c r="Q3085">
        <f>13.098*M3085^-1.237</f>
        <v>2.0064069695372009</v>
      </c>
      <c r="R3085" s="5">
        <f>IFERROR(ROUND(MAX(MIN((-105.4*LN(O3085) + 163.83),95),10),0)," ")</f>
        <v>13</v>
      </c>
      <c r="S3085" s="5" t="str">
        <f>IFERROR(CONCATENATE("(",R3085,",",ROUND((1.2*W3085),2),")")," ")</f>
        <v>(13,5.47)</v>
      </c>
      <c r="T3085">
        <f>R3085-L3085</f>
        <v>3</v>
      </c>
      <c r="U3085" s="7" t="str">
        <f>IF((AND(T3085=0,H3085&gt;=L3085)),"Don’t change bids","OK")</f>
        <v>OK</v>
      </c>
      <c r="V3085" t="e">
        <f>IF((MATCH(F3085,W3085,0)),"Same","Diff")</f>
        <v>#N/A</v>
      </c>
      <c r="W3085" s="5">
        <f>ROUND(M3085,2)</f>
        <v>4.5599999999999996</v>
      </c>
      <c r="X3085" s="5">
        <v>4.5599999999999996</v>
      </c>
    </row>
    <row r="3086" spans="1:24" x14ac:dyDescent="0.25">
      <c r="A3086" t="s">
        <v>24</v>
      </c>
      <c r="B3086" t="s">
        <v>3882</v>
      </c>
      <c r="C3086" t="s">
        <v>1026</v>
      </c>
      <c r="D3086" t="s">
        <v>3881</v>
      </c>
      <c r="E3086" t="s">
        <v>1028</v>
      </c>
      <c r="F3086" s="5">
        <v>4.34</v>
      </c>
      <c r="G3086" s="9">
        <v>0.1</v>
      </c>
      <c r="H3086" s="6">
        <f>G3086*100</f>
        <v>10</v>
      </c>
      <c r="I3086" t="s">
        <v>9774</v>
      </c>
      <c r="J3086" t="s">
        <v>10766</v>
      </c>
      <c r="K3086">
        <v>10</v>
      </c>
      <c r="L3086">
        <v>10</v>
      </c>
      <c r="M3086">
        <f>(F3086*(1+0.05))</f>
        <v>4.5570000000000004</v>
      </c>
      <c r="N3086">
        <f>IFERROR(ROUND(( (-1.208*LN(L3086) + 7.5474 + 4.6991*(2.71828^(-0.009*L3086)) + 0.0001*L3086*L3086 - 0.0432*L3086 + 4.7166)/3),2), " ")</f>
        <v>4.45</v>
      </c>
      <c r="O3086">
        <f>IFERROR(MAX(MIN(ROUND(N3086*(Q3086/P3086),2),4.5),1.9)," ")</f>
        <v>4.1900000000000004</v>
      </c>
      <c r="P3086">
        <f>13.098*F3086^-1.237</f>
        <v>2.1312293613546363</v>
      </c>
      <c r="Q3086">
        <f>13.098*M3086^-1.237</f>
        <v>2.0064069695372009</v>
      </c>
      <c r="R3086" s="5">
        <f>IFERROR(ROUND(MAX(MIN((-105.4*LN(O3086) + 163.83),95),10),0)," ")</f>
        <v>13</v>
      </c>
      <c r="S3086" s="5" t="str">
        <f>IFERROR(CONCATENATE("(",R3086,",",ROUND((1.2*W3086),2),")")," ")</f>
        <v>(13,5.47)</v>
      </c>
      <c r="T3086">
        <f>R3086-L3086</f>
        <v>3</v>
      </c>
      <c r="U3086" s="7" t="str">
        <f>IF((AND(T3086=0,H3086&gt;=L3086)),"Don’t change bids","OK")</f>
        <v>OK</v>
      </c>
      <c r="V3086" t="e">
        <f>IF((MATCH(F3086,W3086,0)),"Same","Diff")</f>
        <v>#N/A</v>
      </c>
      <c r="W3086" s="5">
        <f>ROUND(M3086,2)</f>
        <v>4.5599999999999996</v>
      </c>
      <c r="X3086" s="5">
        <v>4.5599999999999996</v>
      </c>
    </row>
    <row r="3087" spans="1:24" x14ac:dyDescent="0.25">
      <c r="A3087" t="s">
        <v>24</v>
      </c>
      <c r="B3087" t="s">
        <v>3883</v>
      </c>
      <c r="C3087" t="s">
        <v>1603</v>
      </c>
      <c r="D3087" t="s">
        <v>3876</v>
      </c>
      <c r="E3087" t="s">
        <v>1528</v>
      </c>
      <c r="F3087" s="5">
        <v>5.47</v>
      </c>
      <c r="G3087" s="9">
        <v>0.1</v>
      </c>
      <c r="H3087" s="6">
        <f>G3087*100</f>
        <v>10</v>
      </c>
      <c r="I3087" t="s">
        <v>9916</v>
      </c>
      <c r="J3087" t="s">
        <v>10766</v>
      </c>
      <c r="K3087">
        <v>16</v>
      </c>
      <c r="L3087">
        <v>16</v>
      </c>
      <c r="M3087">
        <f>(F3087*(1+0.05))</f>
        <v>5.7435</v>
      </c>
      <c r="N3087">
        <f>IFERROR(ROUND(( (-1.208*LN(L3087) + 7.5474 + 4.6991*(2.71828^(-0.009*L3087)) + 0.0001*L3087*L3087 - 0.0432*L3087 + 4.7166)/3),2), " ")</f>
        <v>4.1100000000000003</v>
      </c>
      <c r="O3087">
        <f>IFERROR(MAX(MIN(ROUND(N3087*(Q3087/P3087),2),4.5),1.9)," ")</f>
        <v>3.87</v>
      </c>
      <c r="P3087">
        <f>13.098*F3087^-1.237</f>
        <v>1.6007173912143631</v>
      </c>
      <c r="Q3087">
        <f>13.098*M3087^-1.237</f>
        <v>1.5069661615165213</v>
      </c>
      <c r="R3087" s="5">
        <f>IFERROR(ROUND(MAX(MIN((-105.4*LN(O3087) + 163.83),95),10),0)," ")</f>
        <v>21</v>
      </c>
      <c r="S3087" s="5" t="str">
        <f>IFERROR(CONCATENATE("(",R3087,",",ROUND((1.2*W3087),2),")")," ")</f>
        <v>(21,6.89)</v>
      </c>
      <c r="T3087">
        <f>R3087-L3087</f>
        <v>5</v>
      </c>
      <c r="U3087" s="7" t="str">
        <f>IF((AND(T3087=0,H3087&gt;=L3087)),"Don’t change bids","OK")</f>
        <v>OK</v>
      </c>
      <c r="V3087" t="e">
        <f>IF((MATCH(F3087,W3087,0)),"Same","Diff")</f>
        <v>#N/A</v>
      </c>
      <c r="W3087" s="5">
        <f>ROUND(M3087,2)</f>
        <v>5.74</v>
      </c>
      <c r="X3087" s="5">
        <v>5.74</v>
      </c>
    </row>
    <row r="3088" spans="1:24" x14ac:dyDescent="0.25">
      <c r="A3088" t="s">
        <v>24</v>
      </c>
      <c r="B3088" t="s">
        <v>3884</v>
      </c>
      <c r="C3088" t="s">
        <v>1603</v>
      </c>
      <c r="D3088" t="s">
        <v>3885</v>
      </c>
      <c r="E3088" t="s">
        <v>1528</v>
      </c>
      <c r="F3088" s="5">
        <v>5.47</v>
      </c>
      <c r="G3088" s="9">
        <v>0.1</v>
      </c>
      <c r="H3088" s="6">
        <f>G3088*100</f>
        <v>10</v>
      </c>
      <c r="I3088" t="s">
        <v>9916</v>
      </c>
      <c r="J3088" t="s">
        <v>10766</v>
      </c>
      <c r="K3088">
        <v>16</v>
      </c>
      <c r="L3088">
        <v>16</v>
      </c>
      <c r="M3088">
        <f>(F3088*(1+0.05))</f>
        <v>5.7435</v>
      </c>
      <c r="N3088">
        <f>IFERROR(ROUND(( (-1.208*LN(L3088) + 7.5474 + 4.6991*(2.71828^(-0.009*L3088)) + 0.0001*L3088*L3088 - 0.0432*L3088 + 4.7166)/3),2), " ")</f>
        <v>4.1100000000000003</v>
      </c>
      <c r="O3088">
        <f>IFERROR(MAX(MIN(ROUND(N3088*(Q3088/P3088),2),4.5),1.9)," ")</f>
        <v>3.87</v>
      </c>
      <c r="P3088">
        <f>13.098*F3088^-1.237</f>
        <v>1.6007173912143631</v>
      </c>
      <c r="Q3088">
        <f>13.098*M3088^-1.237</f>
        <v>1.5069661615165213</v>
      </c>
      <c r="R3088" s="5">
        <f>IFERROR(ROUND(MAX(MIN((-105.4*LN(O3088) + 163.83),95),10),0)," ")</f>
        <v>21</v>
      </c>
      <c r="S3088" s="5" t="str">
        <f>IFERROR(CONCATENATE("(",R3088,",",ROUND((1.2*W3088),2),")")," ")</f>
        <v>(21,6.89)</v>
      </c>
      <c r="T3088">
        <f>R3088-L3088</f>
        <v>5</v>
      </c>
      <c r="U3088" s="7" t="str">
        <f>IF((AND(T3088=0,H3088&gt;=L3088)),"Don’t change bids","OK")</f>
        <v>OK</v>
      </c>
      <c r="V3088" t="e">
        <f>IF((MATCH(F3088,W3088,0)),"Same","Diff")</f>
        <v>#N/A</v>
      </c>
      <c r="W3088" s="5">
        <f>ROUND(M3088,2)</f>
        <v>5.74</v>
      </c>
      <c r="X3088" s="5">
        <v>5.74</v>
      </c>
    </row>
    <row r="3089" spans="1:24" x14ac:dyDescent="0.25">
      <c r="A3089" t="s">
        <v>24</v>
      </c>
      <c r="B3089" t="s">
        <v>3886</v>
      </c>
      <c r="C3089" t="s">
        <v>1026</v>
      </c>
      <c r="D3089" t="s">
        <v>3887</v>
      </c>
      <c r="E3089" t="s">
        <v>3888</v>
      </c>
      <c r="F3089" s="5">
        <v>4.62</v>
      </c>
      <c r="G3089" s="9">
        <v>0.1</v>
      </c>
      <c r="H3089" s="6">
        <f>G3089*100</f>
        <v>10</v>
      </c>
      <c r="I3089" t="s">
        <v>10248</v>
      </c>
      <c r="J3089" t="s">
        <v>10766</v>
      </c>
      <c r="K3089">
        <v>10</v>
      </c>
      <c r="L3089">
        <v>10</v>
      </c>
      <c r="M3089">
        <f>(F3089*(1+0.05))</f>
        <v>4.851</v>
      </c>
      <c r="N3089">
        <f>IFERROR(ROUND(( (-1.208*LN(L3089) + 7.5474 + 4.6991*(2.71828^(-0.009*L3089)) + 0.0001*L3089*L3089 - 0.0432*L3089 + 4.7166)/3),2), " ")</f>
        <v>4.45</v>
      </c>
      <c r="O3089">
        <f>IFERROR(MAX(MIN(ROUND(N3089*(Q3089/P3089),2),4.5),1.9)," ")</f>
        <v>4.1900000000000004</v>
      </c>
      <c r="P3089">
        <f>13.098*F3089^-1.237</f>
        <v>1.972617412330008</v>
      </c>
      <c r="Q3089">
        <f>13.098*M3089^-1.237</f>
        <v>1.8570846461188448</v>
      </c>
      <c r="R3089" s="5">
        <f>IFERROR(ROUND(MAX(MIN((-105.4*LN(O3089) + 163.83),95),10),0)," ")</f>
        <v>13</v>
      </c>
      <c r="S3089" s="5" t="str">
        <f>IFERROR(CONCATENATE("(",R3089,",",ROUND((1.2*W3089),2),")")," ")</f>
        <v>(13,5.82)</v>
      </c>
      <c r="T3089">
        <f>R3089-L3089</f>
        <v>3</v>
      </c>
      <c r="U3089" s="7" t="str">
        <f>IF((AND(T3089=0,H3089&gt;=L3089)),"Don’t change bids","OK")</f>
        <v>OK</v>
      </c>
      <c r="V3089" t="e">
        <f>IF((MATCH(F3089,W3089,0)),"Same","Diff")</f>
        <v>#N/A</v>
      </c>
      <c r="W3089" s="5">
        <f>ROUND(M3089,2)</f>
        <v>4.8499999999999996</v>
      </c>
      <c r="X3089" s="5">
        <v>4.8499999999999996</v>
      </c>
    </row>
    <row r="3090" spans="1:24" x14ac:dyDescent="0.25">
      <c r="A3090" t="s">
        <v>24</v>
      </c>
      <c r="B3090" t="s">
        <v>3889</v>
      </c>
      <c r="C3090" t="s">
        <v>1026</v>
      </c>
      <c r="D3090" t="s">
        <v>3887</v>
      </c>
      <c r="E3090" t="s">
        <v>3888</v>
      </c>
      <c r="F3090" s="5">
        <v>4.62</v>
      </c>
      <c r="G3090" s="9">
        <v>0.1</v>
      </c>
      <c r="H3090" s="6">
        <f>G3090*100</f>
        <v>10</v>
      </c>
      <c r="I3090" t="s">
        <v>10248</v>
      </c>
      <c r="J3090" t="s">
        <v>10766</v>
      </c>
      <c r="K3090">
        <v>10</v>
      </c>
      <c r="L3090">
        <v>10</v>
      </c>
      <c r="M3090">
        <f>(F3090*(1+0.05))</f>
        <v>4.851</v>
      </c>
      <c r="N3090">
        <f>IFERROR(ROUND(( (-1.208*LN(L3090) + 7.5474 + 4.6991*(2.71828^(-0.009*L3090)) + 0.0001*L3090*L3090 - 0.0432*L3090 + 4.7166)/3),2), " ")</f>
        <v>4.45</v>
      </c>
      <c r="O3090">
        <f>IFERROR(MAX(MIN(ROUND(N3090*(Q3090/P3090),2),4.5),1.9)," ")</f>
        <v>4.1900000000000004</v>
      </c>
      <c r="P3090">
        <f>13.098*F3090^-1.237</f>
        <v>1.972617412330008</v>
      </c>
      <c r="Q3090">
        <f>13.098*M3090^-1.237</f>
        <v>1.8570846461188448</v>
      </c>
      <c r="R3090" s="5">
        <f>IFERROR(ROUND(MAX(MIN((-105.4*LN(O3090) + 163.83),95),10),0)," ")</f>
        <v>13</v>
      </c>
      <c r="S3090" s="5" t="str">
        <f>IFERROR(CONCATENATE("(",R3090,",",ROUND((1.2*W3090),2),")")," ")</f>
        <v>(13,5.82)</v>
      </c>
      <c r="T3090">
        <f>R3090-L3090</f>
        <v>3</v>
      </c>
      <c r="U3090" s="7" t="str">
        <f>IF((AND(T3090=0,H3090&gt;=L3090)),"Don’t change bids","OK")</f>
        <v>OK</v>
      </c>
      <c r="V3090" t="e">
        <f>IF((MATCH(F3090,W3090,0)),"Same","Diff")</f>
        <v>#N/A</v>
      </c>
      <c r="W3090" s="5">
        <f>ROUND(M3090,2)</f>
        <v>4.8499999999999996</v>
      </c>
      <c r="X3090" s="5">
        <v>4.8499999999999996</v>
      </c>
    </row>
    <row r="3091" spans="1:24" x14ac:dyDescent="0.25">
      <c r="A3091" t="s">
        <v>24</v>
      </c>
      <c r="B3091" t="s">
        <v>3890</v>
      </c>
      <c r="C3091" t="s">
        <v>1026</v>
      </c>
      <c r="D3091" t="s">
        <v>3887</v>
      </c>
      <c r="E3091" t="s">
        <v>1028</v>
      </c>
      <c r="F3091" s="5">
        <v>4.34</v>
      </c>
      <c r="G3091" s="9">
        <v>0.1</v>
      </c>
      <c r="H3091" s="6">
        <f>G3091*100</f>
        <v>10</v>
      </c>
      <c r="I3091" t="s">
        <v>9774</v>
      </c>
      <c r="J3091" t="s">
        <v>10766</v>
      </c>
      <c r="K3091">
        <v>10</v>
      </c>
      <c r="L3091">
        <v>10</v>
      </c>
      <c r="M3091">
        <f>(F3091*(1+0.05))</f>
        <v>4.5570000000000004</v>
      </c>
      <c r="N3091">
        <f>IFERROR(ROUND(( (-1.208*LN(L3091) + 7.5474 + 4.6991*(2.71828^(-0.009*L3091)) + 0.0001*L3091*L3091 - 0.0432*L3091 + 4.7166)/3),2), " ")</f>
        <v>4.45</v>
      </c>
      <c r="O3091">
        <f>IFERROR(MAX(MIN(ROUND(N3091*(Q3091/P3091),2),4.5),1.9)," ")</f>
        <v>4.1900000000000004</v>
      </c>
      <c r="P3091">
        <f>13.098*F3091^-1.237</f>
        <v>2.1312293613546363</v>
      </c>
      <c r="Q3091">
        <f>13.098*M3091^-1.237</f>
        <v>2.0064069695372009</v>
      </c>
      <c r="R3091" s="5">
        <f>IFERROR(ROUND(MAX(MIN((-105.4*LN(O3091) + 163.83),95),10),0)," ")</f>
        <v>13</v>
      </c>
      <c r="S3091" s="5" t="str">
        <f>IFERROR(CONCATENATE("(",R3091,",",ROUND((1.2*W3091),2),")")," ")</f>
        <v>(13,5.47)</v>
      </c>
      <c r="T3091">
        <f>R3091-L3091</f>
        <v>3</v>
      </c>
      <c r="U3091" s="7" t="str">
        <f>IF((AND(T3091=0,H3091&gt;=L3091)),"Don’t change bids","OK")</f>
        <v>OK</v>
      </c>
      <c r="V3091" t="e">
        <f>IF((MATCH(F3091,W3091,0)),"Same","Diff")</f>
        <v>#N/A</v>
      </c>
      <c r="W3091" s="5">
        <f>ROUND(M3091,2)</f>
        <v>4.5599999999999996</v>
      </c>
      <c r="X3091" s="5">
        <v>4.5599999999999996</v>
      </c>
    </row>
    <row r="3092" spans="1:24" x14ac:dyDescent="0.25">
      <c r="A3092" t="s">
        <v>24</v>
      </c>
      <c r="B3092" t="s">
        <v>3891</v>
      </c>
      <c r="C3092" t="s">
        <v>1026</v>
      </c>
      <c r="D3092" t="s">
        <v>3887</v>
      </c>
      <c r="E3092" t="s">
        <v>1071</v>
      </c>
      <c r="F3092" s="5">
        <v>2.73</v>
      </c>
      <c r="G3092" s="9">
        <v>0.1</v>
      </c>
      <c r="H3092" s="6">
        <f>G3092*100</f>
        <v>10</v>
      </c>
      <c r="I3092" t="s">
        <v>9783</v>
      </c>
      <c r="J3092" t="s">
        <v>10766</v>
      </c>
      <c r="K3092">
        <v>10</v>
      </c>
      <c r="L3092">
        <v>10</v>
      </c>
      <c r="M3092">
        <f>(F3092*(1+0.05))</f>
        <v>2.8665000000000003</v>
      </c>
      <c r="N3092">
        <f>IFERROR(ROUND(( (-1.208*LN(L3092) + 7.5474 + 4.6991*(2.71828^(-0.009*L3092)) + 0.0001*L3092*L3092 - 0.0432*L3092 + 4.7166)/3),2), " ")</f>
        <v>4.45</v>
      </c>
      <c r="O3092">
        <f>IFERROR(MAX(MIN(ROUND(N3092*(Q3092/P3092),2),4.5),1.9)," ")</f>
        <v>4.1900000000000004</v>
      </c>
      <c r="P3092">
        <f>13.098*F3092^-1.237</f>
        <v>3.7815669327845765</v>
      </c>
      <c r="Q3092">
        <f>13.098*M3092^-1.237</f>
        <v>3.5600871437355592</v>
      </c>
      <c r="R3092" s="5">
        <f>IFERROR(ROUND(MAX(MIN((-105.4*LN(O3092) + 163.83),95),10),0)," ")</f>
        <v>13</v>
      </c>
      <c r="S3092" s="5" t="str">
        <f>IFERROR(CONCATENATE("(",R3092,",",ROUND((1.2*W3092),2),")")," ")</f>
        <v>(13,3.44)</v>
      </c>
      <c r="T3092">
        <f>R3092-L3092</f>
        <v>3</v>
      </c>
      <c r="U3092" s="7" t="str">
        <f>IF((AND(T3092=0,H3092&gt;=L3092)),"Don’t change bids","OK")</f>
        <v>OK</v>
      </c>
      <c r="V3092" t="e">
        <f>IF((MATCH(F3092,W3092,0)),"Same","Diff")</f>
        <v>#N/A</v>
      </c>
      <c r="W3092" s="5">
        <f>ROUND(M3092,2)</f>
        <v>2.87</v>
      </c>
      <c r="X3092" s="5">
        <v>2.87</v>
      </c>
    </row>
    <row r="3093" spans="1:24" x14ac:dyDescent="0.25">
      <c r="A3093" t="s">
        <v>24</v>
      </c>
      <c r="B3093" t="s">
        <v>3892</v>
      </c>
      <c r="C3093" t="s">
        <v>1026</v>
      </c>
      <c r="D3093" t="s">
        <v>3893</v>
      </c>
      <c r="E3093" t="s">
        <v>1028</v>
      </c>
      <c r="F3093" s="5">
        <v>4.34</v>
      </c>
      <c r="G3093" s="9">
        <v>0.1</v>
      </c>
      <c r="H3093" s="6">
        <f>G3093*100</f>
        <v>10</v>
      </c>
      <c r="I3093" t="s">
        <v>9774</v>
      </c>
      <c r="J3093" t="s">
        <v>10766</v>
      </c>
      <c r="K3093">
        <v>10</v>
      </c>
      <c r="L3093">
        <v>10</v>
      </c>
      <c r="M3093">
        <f>(F3093*(1+0.05))</f>
        <v>4.5570000000000004</v>
      </c>
      <c r="N3093">
        <f>IFERROR(ROUND(( (-1.208*LN(L3093) + 7.5474 + 4.6991*(2.71828^(-0.009*L3093)) + 0.0001*L3093*L3093 - 0.0432*L3093 + 4.7166)/3),2), " ")</f>
        <v>4.45</v>
      </c>
      <c r="O3093">
        <f>IFERROR(MAX(MIN(ROUND(N3093*(Q3093/P3093),2),4.5),1.9)," ")</f>
        <v>4.1900000000000004</v>
      </c>
      <c r="P3093">
        <f>13.098*F3093^-1.237</f>
        <v>2.1312293613546363</v>
      </c>
      <c r="Q3093">
        <f>13.098*M3093^-1.237</f>
        <v>2.0064069695372009</v>
      </c>
      <c r="R3093" s="5">
        <f>IFERROR(ROUND(MAX(MIN((-105.4*LN(O3093) + 163.83),95),10),0)," ")</f>
        <v>13</v>
      </c>
      <c r="S3093" s="5" t="str">
        <f>IFERROR(CONCATENATE("(",R3093,",",ROUND((1.2*W3093),2),")")," ")</f>
        <v>(13,5.47)</v>
      </c>
      <c r="T3093">
        <f>R3093-L3093</f>
        <v>3</v>
      </c>
      <c r="U3093" s="7" t="str">
        <f>IF((AND(T3093=0,H3093&gt;=L3093)),"Don’t change bids","OK")</f>
        <v>OK</v>
      </c>
      <c r="V3093" t="e">
        <f>IF((MATCH(F3093,W3093,0)),"Same","Diff")</f>
        <v>#N/A</v>
      </c>
      <c r="W3093" s="5">
        <f>ROUND(M3093,2)</f>
        <v>4.5599999999999996</v>
      </c>
      <c r="X3093" s="5">
        <v>4.5599999999999996</v>
      </c>
    </row>
    <row r="3094" spans="1:24" x14ac:dyDescent="0.25">
      <c r="A3094" t="s">
        <v>24</v>
      </c>
      <c r="B3094" t="s">
        <v>3894</v>
      </c>
      <c r="C3094" t="s">
        <v>1603</v>
      </c>
      <c r="D3094" t="s">
        <v>3895</v>
      </c>
      <c r="E3094" t="s">
        <v>1528</v>
      </c>
      <c r="F3094" s="5">
        <v>5.47</v>
      </c>
      <c r="G3094" s="9">
        <v>0.1</v>
      </c>
      <c r="H3094" s="6">
        <f>G3094*100</f>
        <v>10</v>
      </c>
      <c r="I3094" t="s">
        <v>9916</v>
      </c>
      <c r="J3094" t="s">
        <v>10766</v>
      </c>
      <c r="K3094">
        <v>16</v>
      </c>
      <c r="L3094">
        <v>16</v>
      </c>
      <c r="M3094">
        <f>(F3094*(1+0.05))</f>
        <v>5.7435</v>
      </c>
      <c r="N3094">
        <f>IFERROR(ROUND(( (-1.208*LN(L3094) + 7.5474 + 4.6991*(2.71828^(-0.009*L3094)) + 0.0001*L3094*L3094 - 0.0432*L3094 + 4.7166)/3),2), " ")</f>
        <v>4.1100000000000003</v>
      </c>
      <c r="O3094">
        <f>IFERROR(MAX(MIN(ROUND(N3094*(Q3094/P3094),2),4.5),1.9)," ")</f>
        <v>3.87</v>
      </c>
      <c r="P3094">
        <f>13.098*F3094^-1.237</f>
        <v>1.6007173912143631</v>
      </c>
      <c r="Q3094">
        <f>13.098*M3094^-1.237</f>
        <v>1.5069661615165213</v>
      </c>
      <c r="R3094" s="5">
        <f>IFERROR(ROUND(MAX(MIN((-105.4*LN(O3094) + 163.83),95),10),0)," ")</f>
        <v>21</v>
      </c>
      <c r="S3094" s="5" t="str">
        <f>IFERROR(CONCATENATE("(",R3094,",",ROUND((1.2*W3094),2),")")," ")</f>
        <v>(21,6.89)</v>
      </c>
      <c r="T3094">
        <f>R3094-L3094</f>
        <v>5</v>
      </c>
      <c r="U3094" s="7" t="str">
        <f>IF((AND(T3094=0,H3094&gt;=L3094)),"Don’t change bids","OK")</f>
        <v>OK</v>
      </c>
      <c r="V3094" t="e">
        <f>IF((MATCH(F3094,W3094,0)),"Same","Diff")</f>
        <v>#N/A</v>
      </c>
      <c r="W3094" s="5">
        <f>ROUND(M3094,2)</f>
        <v>5.74</v>
      </c>
      <c r="X3094" s="5">
        <v>5.74</v>
      </c>
    </row>
    <row r="3095" spans="1:24" x14ac:dyDescent="0.25">
      <c r="A3095" t="s">
        <v>24</v>
      </c>
      <c r="B3095" t="s">
        <v>3896</v>
      </c>
      <c r="C3095" t="s">
        <v>1026</v>
      </c>
      <c r="D3095" t="s">
        <v>3887</v>
      </c>
      <c r="E3095" t="s">
        <v>1140</v>
      </c>
      <c r="F3095" s="5">
        <v>2.41</v>
      </c>
      <c r="G3095" s="9">
        <v>0.1</v>
      </c>
      <c r="H3095" s="6">
        <f>G3095*100</f>
        <v>10</v>
      </c>
      <c r="I3095" t="s">
        <v>9795</v>
      </c>
      <c r="J3095" t="s">
        <v>10766</v>
      </c>
      <c r="K3095">
        <v>10</v>
      </c>
      <c r="L3095">
        <v>10</v>
      </c>
      <c r="M3095">
        <f>(F3095*(1+0.05))</f>
        <v>2.5305000000000004</v>
      </c>
      <c r="N3095">
        <f>IFERROR(ROUND(( (-1.208*LN(L3095) + 7.5474 + 4.6991*(2.71828^(-0.009*L3095)) + 0.0001*L3095*L3095 - 0.0432*L3095 + 4.7166)/3),2), " ")</f>
        <v>4.45</v>
      </c>
      <c r="O3095">
        <f>IFERROR(MAX(MIN(ROUND(N3095*(Q3095/P3095),2),4.5),1.9)," ")</f>
        <v>4.1900000000000004</v>
      </c>
      <c r="P3095">
        <f>13.098*F3095^-1.237</f>
        <v>4.4121462988037683</v>
      </c>
      <c r="Q3095">
        <f>13.098*M3095^-1.237</f>
        <v>4.1537345745419181</v>
      </c>
      <c r="R3095" s="5">
        <f>IFERROR(ROUND(MAX(MIN((-105.4*LN(O3095) + 163.83),95),10),0)," ")</f>
        <v>13</v>
      </c>
      <c r="S3095" s="5" t="str">
        <f>IFERROR(CONCATENATE("(",R3095,",",ROUND((1.2*W3095),2),")")," ")</f>
        <v>(13,3.04)</v>
      </c>
      <c r="T3095">
        <f>R3095-L3095</f>
        <v>3</v>
      </c>
      <c r="U3095" s="7" t="str">
        <f>IF((AND(T3095=0,H3095&gt;=L3095)),"Don’t change bids","OK")</f>
        <v>OK</v>
      </c>
      <c r="V3095" t="e">
        <f>IF((MATCH(F3095,W3095,0)),"Same","Diff")</f>
        <v>#N/A</v>
      </c>
      <c r="W3095" s="5">
        <f>ROUND(M3095,2)</f>
        <v>2.5299999999999998</v>
      </c>
      <c r="X3095" s="5">
        <v>2.5299999999999998</v>
      </c>
    </row>
    <row r="3096" spans="1:24" x14ac:dyDescent="0.25">
      <c r="A3096" t="s">
        <v>24</v>
      </c>
      <c r="B3096" t="s">
        <v>3897</v>
      </c>
      <c r="C3096" t="s">
        <v>1026</v>
      </c>
      <c r="D3096" t="s">
        <v>3887</v>
      </c>
      <c r="E3096" t="s">
        <v>1028</v>
      </c>
      <c r="F3096" s="5">
        <v>4.34</v>
      </c>
      <c r="G3096" s="9">
        <v>0.1</v>
      </c>
      <c r="H3096" s="6">
        <f>G3096*100</f>
        <v>10</v>
      </c>
      <c r="I3096" t="s">
        <v>9774</v>
      </c>
      <c r="J3096" t="s">
        <v>10766</v>
      </c>
      <c r="K3096">
        <v>10</v>
      </c>
      <c r="L3096">
        <v>10</v>
      </c>
      <c r="M3096">
        <f>(F3096*(1+0.05))</f>
        <v>4.5570000000000004</v>
      </c>
      <c r="N3096">
        <f>IFERROR(ROUND(( (-1.208*LN(L3096) + 7.5474 + 4.6991*(2.71828^(-0.009*L3096)) + 0.0001*L3096*L3096 - 0.0432*L3096 + 4.7166)/3),2), " ")</f>
        <v>4.45</v>
      </c>
      <c r="O3096">
        <f>IFERROR(MAX(MIN(ROUND(N3096*(Q3096/P3096),2),4.5),1.9)," ")</f>
        <v>4.1900000000000004</v>
      </c>
      <c r="P3096">
        <f>13.098*F3096^-1.237</f>
        <v>2.1312293613546363</v>
      </c>
      <c r="Q3096">
        <f>13.098*M3096^-1.237</f>
        <v>2.0064069695372009</v>
      </c>
      <c r="R3096" s="5">
        <f>IFERROR(ROUND(MAX(MIN((-105.4*LN(O3096) + 163.83),95),10),0)," ")</f>
        <v>13</v>
      </c>
      <c r="S3096" s="5" t="str">
        <f>IFERROR(CONCATENATE("(",R3096,",",ROUND((1.2*W3096),2),")")," ")</f>
        <v>(13,5.47)</v>
      </c>
      <c r="T3096">
        <f>R3096-L3096</f>
        <v>3</v>
      </c>
      <c r="U3096" s="7" t="str">
        <f>IF((AND(T3096=0,H3096&gt;=L3096)),"Don’t change bids","OK")</f>
        <v>OK</v>
      </c>
      <c r="V3096" t="e">
        <f>IF((MATCH(F3096,W3096,0)),"Same","Diff")</f>
        <v>#N/A</v>
      </c>
      <c r="W3096" s="5">
        <f>ROUND(M3096,2)</f>
        <v>4.5599999999999996</v>
      </c>
      <c r="X3096" s="5">
        <v>4.5599999999999996</v>
      </c>
    </row>
    <row r="3097" spans="1:24" x14ac:dyDescent="0.25">
      <c r="A3097" t="s">
        <v>24</v>
      </c>
      <c r="B3097" t="s">
        <v>3898</v>
      </c>
      <c r="C3097" t="s">
        <v>1026</v>
      </c>
      <c r="D3097" t="s">
        <v>3899</v>
      </c>
      <c r="E3097" t="s">
        <v>1028</v>
      </c>
      <c r="F3097" s="5">
        <v>4.34</v>
      </c>
      <c r="G3097" s="9">
        <v>0.1</v>
      </c>
      <c r="H3097" s="6">
        <f>G3097*100</f>
        <v>10</v>
      </c>
      <c r="I3097" t="s">
        <v>9774</v>
      </c>
      <c r="J3097" t="s">
        <v>10766</v>
      </c>
      <c r="K3097">
        <v>10</v>
      </c>
      <c r="L3097">
        <v>10</v>
      </c>
      <c r="M3097">
        <f>(F3097*(1+0.05))</f>
        <v>4.5570000000000004</v>
      </c>
      <c r="N3097">
        <f>IFERROR(ROUND(( (-1.208*LN(L3097) + 7.5474 + 4.6991*(2.71828^(-0.009*L3097)) + 0.0001*L3097*L3097 - 0.0432*L3097 + 4.7166)/3),2), " ")</f>
        <v>4.45</v>
      </c>
      <c r="O3097">
        <f>IFERROR(MAX(MIN(ROUND(N3097*(Q3097/P3097),2),4.5),1.9)," ")</f>
        <v>4.1900000000000004</v>
      </c>
      <c r="P3097">
        <f>13.098*F3097^-1.237</f>
        <v>2.1312293613546363</v>
      </c>
      <c r="Q3097">
        <f>13.098*M3097^-1.237</f>
        <v>2.0064069695372009</v>
      </c>
      <c r="R3097" s="5">
        <f>IFERROR(ROUND(MAX(MIN((-105.4*LN(O3097) + 163.83),95),10),0)," ")</f>
        <v>13</v>
      </c>
      <c r="S3097" s="5" t="str">
        <f>IFERROR(CONCATENATE("(",R3097,",",ROUND((1.2*W3097),2),")")," ")</f>
        <v>(13,5.47)</v>
      </c>
      <c r="T3097">
        <f>R3097-L3097</f>
        <v>3</v>
      </c>
      <c r="U3097" s="7" t="str">
        <f>IF((AND(T3097=0,H3097&gt;=L3097)),"Don’t change bids","OK")</f>
        <v>OK</v>
      </c>
      <c r="V3097" t="e">
        <f>IF((MATCH(F3097,W3097,0)),"Same","Diff")</f>
        <v>#N/A</v>
      </c>
      <c r="W3097" s="5">
        <f>ROUND(M3097,2)</f>
        <v>4.5599999999999996</v>
      </c>
      <c r="X3097" s="5">
        <v>4.5599999999999996</v>
      </c>
    </row>
    <row r="3098" spans="1:24" x14ac:dyDescent="0.25">
      <c r="A3098" t="s">
        <v>24</v>
      </c>
      <c r="B3098" t="s">
        <v>3900</v>
      </c>
      <c r="C3098" t="s">
        <v>1026</v>
      </c>
      <c r="D3098" t="s">
        <v>3899</v>
      </c>
      <c r="E3098" t="s">
        <v>1028</v>
      </c>
      <c r="F3098" s="5">
        <v>4.34</v>
      </c>
      <c r="G3098" s="9">
        <v>0.1</v>
      </c>
      <c r="H3098" s="6">
        <f>G3098*100</f>
        <v>10</v>
      </c>
      <c r="I3098" t="s">
        <v>9774</v>
      </c>
      <c r="J3098" t="s">
        <v>10766</v>
      </c>
      <c r="K3098">
        <v>10</v>
      </c>
      <c r="L3098">
        <v>10</v>
      </c>
      <c r="M3098">
        <f>(F3098*(1+0.05))</f>
        <v>4.5570000000000004</v>
      </c>
      <c r="N3098">
        <f>IFERROR(ROUND(( (-1.208*LN(L3098) + 7.5474 + 4.6991*(2.71828^(-0.009*L3098)) + 0.0001*L3098*L3098 - 0.0432*L3098 + 4.7166)/3),2), " ")</f>
        <v>4.45</v>
      </c>
      <c r="O3098">
        <f>IFERROR(MAX(MIN(ROUND(N3098*(Q3098/P3098),2),4.5),1.9)," ")</f>
        <v>4.1900000000000004</v>
      </c>
      <c r="P3098">
        <f>13.098*F3098^-1.237</f>
        <v>2.1312293613546363</v>
      </c>
      <c r="Q3098">
        <f>13.098*M3098^-1.237</f>
        <v>2.0064069695372009</v>
      </c>
      <c r="R3098" s="5">
        <f>IFERROR(ROUND(MAX(MIN((-105.4*LN(O3098) + 163.83),95),10),0)," ")</f>
        <v>13</v>
      </c>
      <c r="S3098" s="5" t="str">
        <f>IFERROR(CONCATENATE("(",R3098,",",ROUND((1.2*W3098),2),")")," ")</f>
        <v>(13,5.47)</v>
      </c>
      <c r="T3098">
        <f>R3098-L3098</f>
        <v>3</v>
      </c>
      <c r="U3098" s="7" t="str">
        <f>IF((AND(T3098=0,H3098&gt;=L3098)),"Don’t change bids","OK")</f>
        <v>OK</v>
      </c>
      <c r="V3098" t="e">
        <f>IF((MATCH(F3098,W3098,0)),"Same","Diff")</f>
        <v>#N/A</v>
      </c>
      <c r="W3098" s="5">
        <f>ROUND(M3098,2)</f>
        <v>4.5599999999999996</v>
      </c>
      <c r="X3098" s="5">
        <v>4.5599999999999996</v>
      </c>
    </row>
    <row r="3099" spans="1:24" x14ac:dyDescent="0.25">
      <c r="A3099" t="s">
        <v>24</v>
      </c>
      <c r="B3099" t="s">
        <v>3901</v>
      </c>
      <c r="C3099" t="s">
        <v>1026</v>
      </c>
      <c r="D3099" t="s">
        <v>3899</v>
      </c>
      <c r="E3099" t="s">
        <v>1028</v>
      </c>
      <c r="F3099" s="5">
        <v>4.34</v>
      </c>
      <c r="G3099" s="9">
        <v>0.1</v>
      </c>
      <c r="H3099" s="6">
        <f>G3099*100</f>
        <v>10</v>
      </c>
      <c r="I3099" t="s">
        <v>9774</v>
      </c>
      <c r="J3099" t="s">
        <v>10766</v>
      </c>
      <c r="K3099">
        <v>10</v>
      </c>
      <c r="L3099">
        <v>10</v>
      </c>
      <c r="M3099">
        <f>(F3099*(1+0.05))</f>
        <v>4.5570000000000004</v>
      </c>
      <c r="N3099">
        <f>IFERROR(ROUND(( (-1.208*LN(L3099) + 7.5474 + 4.6991*(2.71828^(-0.009*L3099)) + 0.0001*L3099*L3099 - 0.0432*L3099 + 4.7166)/3),2), " ")</f>
        <v>4.45</v>
      </c>
      <c r="O3099">
        <f>IFERROR(MAX(MIN(ROUND(N3099*(Q3099/P3099),2),4.5),1.9)," ")</f>
        <v>4.1900000000000004</v>
      </c>
      <c r="P3099">
        <f>13.098*F3099^-1.237</f>
        <v>2.1312293613546363</v>
      </c>
      <c r="Q3099">
        <f>13.098*M3099^-1.237</f>
        <v>2.0064069695372009</v>
      </c>
      <c r="R3099" s="5">
        <f>IFERROR(ROUND(MAX(MIN((-105.4*LN(O3099) + 163.83),95),10),0)," ")</f>
        <v>13</v>
      </c>
      <c r="S3099" s="5" t="str">
        <f>IFERROR(CONCATENATE("(",R3099,",",ROUND((1.2*W3099),2),")")," ")</f>
        <v>(13,5.47)</v>
      </c>
      <c r="T3099">
        <f>R3099-L3099</f>
        <v>3</v>
      </c>
      <c r="U3099" s="7" t="str">
        <f>IF((AND(T3099=0,H3099&gt;=L3099)),"Don’t change bids","OK")</f>
        <v>OK</v>
      </c>
      <c r="V3099" t="e">
        <f>IF((MATCH(F3099,W3099,0)),"Same","Diff")</f>
        <v>#N/A</v>
      </c>
      <c r="W3099" s="5">
        <f>ROUND(M3099,2)</f>
        <v>4.5599999999999996</v>
      </c>
      <c r="X3099" s="5">
        <v>4.5599999999999996</v>
      </c>
    </row>
    <row r="3100" spans="1:24" x14ac:dyDescent="0.25">
      <c r="A3100" t="s">
        <v>24</v>
      </c>
      <c r="B3100" t="s">
        <v>3902</v>
      </c>
      <c r="C3100" t="s">
        <v>1026</v>
      </c>
      <c r="D3100" t="s">
        <v>3899</v>
      </c>
      <c r="E3100" t="s">
        <v>1028</v>
      </c>
      <c r="F3100" s="5">
        <v>4.34</v>
      </c>
      <c r="G3100" s="9">
        <v>0.1</v>
      </c>
      <c r="H3100" s="6">
        <f>G3100*100</f>
        <v>10</v>
      </c>
      <c r="I3100" t="s">
        <v>9774</v>
      </c>
      <c r="J3100" t="s">
        <v>10766</v>
      </c>
      <c r="K3100">
        <v>10</v>
      </c>
      <c r="L3100">
        <v>10</v>
      </c>
      <c r="M3100">
        <f>(F3100*(1+0.05))</f>
        <v>4.5570000000000004</v>
      </c>
      <c r="N3100">
        <f>IFERROR(ROUND(( (-1.208*LN(L3100) + 7.5474 + 4.6991*(2.71828^(-0.009*L3100)) + 0.0001*L3100*L3100 - 0.0432*L3100 + 4.7166)/3),2), " ")</f>
        <v>4.45</v>
      </c>
      <c r="O3100">
        <f>IFERROR(MAX(MIN(ROUND(N3100*(Q3100/P3100),2),4.5),1.9)," ")</f>
        <v>4.1900000000000004</v>
      </c>
      <c r="P3100">
        <f>13.098*F3100^-1.237</f>
        <v>2.1312293613546363</v>
      </c>
      <c r="Q3100">
        <f>13.098*M3100^-1.237</f>
        <v>2.0064069695372009</v>
      </c>
      <c r="R3100" s="5">
        <f>IFERROR(ROUND(MAX(MIN((-105.4*LN(O3100) + 163.83),95),10),0)," ")</f>
        <v>13</v>
      </c>
      <c r="S3100" s="5" t="str">
        <f>IFERROR(CONCATENATE("(",R3100,",",ROUND((1.2*W3100),2),")")," ")</f>
        <v>(13,5.47)</v>
      </c>
      <c r="T3100">
        <f>R3100-L3100</f>
        <v>3</v>
      </c>
      <c r="U3100" s="7" t="str">
        <f>IF((AND(T3100=0,H3100&gt;=L3100)),"Don’t change bids","OK")</f>
        <v>OK</v>
      </c>
      <c r="V3100" t="e">
        <f>IF((MATCH(F3100,W3100,0)),"Same","Diff")</f>
        <v>#N/A</v>
      </c>
      <c r="W3100" s="5">
        <f>ROUND(M3100,2)</f>
        <v>4.5599999999999996</v>
      </c>
      <c r="X3100" s="5">
        <v>4.5599999999999996</v>
      </c>
    </row>
    <row r="3101" spans="1:24" x14ac:dyDescent="0.25">
      <c r="A3101" t="s">
        <v>24</v>
      </c>
      <c r="B3101" t="s">
        <v>3903</v>
      </c>
      <c r="C3101" t="s">
        <v>1026</v>
      </c>
      <c r="D3101" t="s">
        <v>3899</v>
      </c>
      <c r="E3101" t="s">
        <v>1028</v>
      </c>
      <c r="F3101" s="5">
        <v>4.34</v>
      </c>
      <c r="G3101" s="9">
        <v>0.1</v>
      </c>
      <c r="H3101" s="6">
        <f>G3101*100</f>
        <v>10</v>
      </c>
      <c r="I3101" t="s">
        <v>9774</v>
      </c>
      <c r="J3101" t="s">
        <v>10766</v>
      </c>
      <c r="K3101">
        <v>10</v>
      </c>
      <c r="L3101">
        <v>10</v>
      </c>
      <c r="M3101">
        <f>(F3101*(1+0.05))</f>
        <v>4.5570000000000004</v>
      </c>
      <c r="N3101">
        <f>IFERROR(ROUND(( (-1.208*LN(L3101) + 7.5474 + 4.6991*(2.71828^(-0.009*L3101)) + 0.0001*L3101*L3101 - 0.0432*L3101 + 4.7166)/3),2), " ")</f>
        <v>4.45</v>
      </c>
      <c r="O3101">
        <f>IFERROR(MAX(MIN(ROUND(N3101*(Q3101/P3101),2),4.5),1.9)," ")</f>
        <v>4.1900000000000004</v>
      </c>
      <c r="P3101">
        <f>13.098*F3101^-1.237</f>
        <v>2.1312293613546363</v>
      </c>
      <c r="Q3101">
        <f>13.098*M3101^-1.237</f>
        <v>2.0064069695372009</v>
      </c>
      <c r="R3101" s="5">
        <f>IFERROR(ROUND(MAX(MIN((-105.4*LN(O3101) + 163.83),95),10),0)," ")</f>
        <v>13</v>
      </c>
      <c r="S3101" s="5" t="str">
        <f>IFERROR(CONCATENATE("(",R3101,",",ROUND((1.2*W3101),2),")")," ")</f>
        <v>(13,5.47)</v>
      </c>
      <c r="T3101">
        <f>R3101-L3101</f>
        <v>3</v>
      </c>
      <c r="U3101" s="7" t="str">
        <f>IF((AND(T3101=0,H3101&gt;=L3101)),"Don’t change bids","OK")</f>
        <v>OK</v>
      </c>
      <c r="V3101" t="e">
        <f>IF((MATCH(F3101,W3101,0)),"Same","Diff")</f>
        <v>#N/A</v>
      </c>
      <c r="W3101" s="5">
        <f>ROUND(M3101,2)</f>
        <v>4.5599999999999996</v>
      </c>
      <c r="X3101" s="5">
        <v>4.5599999999999996</v>
      </c>
    </row>
    <row r="3102" spans="1:24" x14ac:dyDescent="0.25">
      <c r="A3102" t="s">
        <v>24</v>
      </c>
      <c r="B3102" t="s">
        <v>3904</v>
      </c>
      <c r="C3102" t="s">
        <v>1026</v>
      </c>
      <c r="D3102" t="s">
        <v>3899</v>
      </c>
      <c r="E3102" t="s">
        <v>1028</v>
      </c>
      <c r="F3102" s="5">
        <v>4.34</v>
      </c>
      <c r="G3102" s="9">
        <v>0.1</v>
      </c>
      <c r="H3102" s="6">
        <f>G3102*100</f>
        <v>10</v>
      </c>
      <c r="I3102" t="s">
        <v>9774</v>
      </c>
      <c r="J3102" t="s">
        <v>10766</v>
      </c>
      <c r="K3102">
        <v>10</v>
      </c>
      <c r="L3102">
        <v>10</v>
      </c>
      <c r="M3102">
        <f>(F3102*(1+0.05))</f>
        <v>4.5570000000000004</v>
      </c>
      <c r="N3102">
        <f>IFERROR(ROUND(( (-1.208*LN(L3102) + 7.5474 + 4.6991*(2.71828^(-0.009*L3102)) + 0.0001*L3102*L3102 - 0.0432*L3102 + 4.7166)/3),2), " ")</f>
        <v>4.45</v>
      </c>
      <c r="O3102">
        <f>IFERROR(MAX(MIN(ROUND(N3102*(Q3102/P3102),2),4.5),1.9)," ")</f>
        <v>4.1900000000000004</v>
      </c>
      <c r="P3102">
        <f>13.098*F3102^-1.237</f>
        <v>2.1312293613546363</v>
      </c>
      <c r="Q3102">
        <f>13.098*M3102^-1.237</f>
        <v>2.0064069695372009</v>
      </c>
      <c r="R3102" s="5">
        <f>IFERROR(ROUND(MAX(MIN((-105.4*LN(O3102) + 163.83),95),10),0)," ")</f>
        <v>13</v>
      </c>
      <c r="S3102" s="5" t="str">
        <f>IFERROR(CONCATENATE("(",R3102,",",ROUND((1.2*W3102),2),")")," ")</f>
        <v>(13,5.47)</v>
      </c>
      <c r="T3102">
        <f>R3102-L3102</f>
        <v>3</v>
      </c>
      <c r="U3102" s="7" t="str">
        <f>IF((AND(T3102=0,H3102&gt;=L3102)),"Don’t change bids","OK")</f>
        <v>OK</v>
      </c>
      <c r="V3102" t="e">
        <f>IF((MATCH(F3102,W3102,0)),"Same","Diff")</f>
        <v>#N/A</v>
      </c>
      <c r="W3102" s="5">
        <f>ROUND(M3102,2)</f>
        <v>4.5599999999999996</v>
      </c>
      <c r="X3102" s="5">
        <v>4.5599999999999996</v>
      </c>
    </row>
    <row r="3103" spans="1:24" x14ac:dyDescent="0.25">
      <c r="A3103" t="s">
        <v>24</v>
      </c>
      <c r="B3103" t="s">
        <v>3905</v>
      </c>
      <c r="C3103" t="s">
        <v>1603</v>
      </c>
      <c r="D3103" t="s">
        <v>3906</v>
      </c>
      <c r="E3103" t="s">
        <v>1528</v>
      </c>
      <c r="F3103" s="5">
        <v>5.47</v>
      </c>
      <c r="G3103" s="9">
        <v>0.1</v>
      </c>
      <c r="H3103" s="6">
        <f>G3103*100</f>
        <v>10</v>
      </c>
      <c r="I3103" t="s">
        <v>9916</v>
      </c>
      <c r="J3103" t="s">
        <v>10766</v>
      </c>
      <c r="K3103">
        <v>16</v>
      </c>
      <c r="L3103">
        <v>16</v>
      </c>
      <c r="M3103">
        <f>(F3103*(1+0.05))</f>
        <v>5.7435</v>
      </c>
      <c r="N3103">
        <f>IFERROR(ROUND(( (-1.208*LN(L3103) + 7.5474 + 4.6991*(2.71828^(-0.009*L3103)) + 0.0001*L3103*L3103 - 0.0432*L3103 + 4.7166)/3),2), " ")</f>
        <v>4.1100000000000003</v>
      </c>
      <c r="O3103">
        <f>IFERROR(MAX(MIN(ROUND(N3103*(Q3103/P3103),2),4.5),1.9)," ")</f>
        <v>3.87</v>
      </c>
      <c r="P3103">
        <f>13.098*F3103^-1.237</f>
        <v>1.6007173912143631</v>
      </c>
      <c r="Q3103">
        <f>13.098*M3103^-1.237</f>
        <v>1.5069661615165213</v>
      </c>
      <c r="R3103" s="5">
        <f>IFERROR(ROUND(MAX(MIN((-105.4*LN(O3103) + 163.83),95),10),0)," ")</f>
        <v>21</v>
      </c>
      <c r="S3103" s="5" t="str">
        <f>IFERROR(CONCATENATE("(",R3103,",",ROUND((1.2*W3103),2),")")," ")</f>
        <v>(21,6.89)</v>
      </c>
      <c r="T3103">
        <f>R3103-L3103</f>
        <v>5</v>
      </c>
      <c r="U3103" s="7" t="str">
        <f>IF((AND(T3103=0,H3103&gt;=L3103)),"Don’t change bids","OK")</f>
        <v>OK</v>
      </c>
      <c r="V3103" t="e">
        <f>IF((MATCH(F3103,W3103,0)),"Same","Diff")</f>
        <v>#N/A</v>
      </c>
      <c r="W3103" s="5">
        <f>ROUND(M3103,2)</f>
        <v>5.74</v>
      </c>
      <c r="X3103" s="5">
        <v>5.74</v>
      </c>
    </row>
    <row r="3104" spans="1:24" x14ac:dyDescent="0.25">
      <c r="A3104" t="s">
        <v>24</v>
      </c>
      <c r="B3104" t="s">
        <v>3907</v>
      </c>
      <c r="C3104" t="s">
        <v>1026</v>
      </c>
      <c r="D3104" t="s">
        <v>3496</v>
      </c>
      <c r="E3104" t="s">
        <v>1028</v>
      </c>
      <c r="F3104" s="5">
        <v>4.34</v>
      </c>
      <c r="G3104" s="9">
        <v>0.1</v>
      </c>
      <c r="H3104" s="6">
        <f>G3104*100</f>
        <v>10</v>
      </c>
      <c r="I3104" t="s">
        <v>9774</v>
      </c>
      <c r="J3104" t="s">
        <v>10766</v>
      </c>
      <c r="K3104">
        <v>10</v>
      </c>
      <c r="L3104">
        <v>10</v>
      </c>
      <c r="M3104">
        <f>(F3104*(1+0.05))</f>
        <v>4.5570000000000004</v>
      </c>
      <c r="N3104">
        <f>IFERROR(ROUND(( (-1.208*LN(L3104) + 7.5474 + 4.6991*(2.71828^(-0.009*L3104)) + 0.0001*L3104*L3104 - 0.0432*L3104 + 4.7166)/3),2), " ")</f>
        <v>4.45</v>
      </c>
      <c r="O3104">
        <f>IFERROR(MAX(MIN(ROUND(N3104*(Q3104/P3104),2),4.5),1.9)," ")</f>
        <v>4.1900000000000004</v>
      </c>
      <c r="P3104">
        <f>13.098*F3104^-1.237</f>
        <v>2.1312293613546363</v>
      </c>
      <c r="Q3104">
        <f>13.098*M3104^-1.237</f>
        <v>2.0064069695372009</v>
      </c>
      <c r="R3104" s="5">
        <f>IFERROR(ROUND(MAX(MIN((-105.4*LN(O3104) + 163.83),95),10),0)," ")</f>
        <v>13</v>
      </c>
      <c r="S3104" s="5" t="str">
        <f>IFERROR(CONCATENATE("(",R3104,",",ROUND((1.2*W3104),2),")")," ")</f>
        <v>(13,5.47)</v>
      </c>
      <c r="T3104">
        <f>R3104-L3104</f>
        <v>3</v>
      </c>
      <c r="U3104" s="7" t="str">
        <f>IF((AND(T3104=0,H3104&gt;=L3104)),"Don’t change bids","OK")</f>
        <v>OK</v>
      </c>
      <c r="V3104" t="e">
        <f>IF((MATCH(F3104,W3104,0)),"Same","Diff")</f>
        <v>#N/A</v>
      </c>
      <c r="W3104" s="5">
        <f>ROUND(M3104,2)</f>
        <v>4.5599999999999996</v>
      </c>
      <c r="X3104" s="5">
        <v>4.5599999999999996</v>
      </c>
    </row>
    <row r="3105" spans="1:24" x14ac:dyDescent="0.25">
      <c r="A3105" t="s">
        <v>24</v>
      </c>
      <c r="B3105" t="s">
        <v>3908</v>
      </c>
      <c r="C3105" t="s">
        <v>1026</v>
      </c>
      <c r="D3105" t="s">
        <v>3494</v>
      </c>
      <c r="E3105" t="s">
        <v>1028</v>
      </c>
      <c r="F3105" s="5">
        <v>4.34</v>
      </c>
      <c r="G3105" s="9">
        <v>0.1</v>
      </c>
      <c r="H3105" s="6">
        <f>G3105*100</f>
        <v>10</v>
      </c>
      <c r="I3105" t="s">
        <v>9774</v>
      </c>
      <c r="J3105" t="s">
        <v>10766</v>
      </c>
      <c r="K3105">
        <v>10</v>
      </c>
      <c r="L3105">
        <v>10</v>
      </c>
      <c r="M3105">
        <f>(F3105*(1+0.05))</f>
        <v>4.5570000000000004</v>
      </c>
      <c r="N3105">
        <f>IFERROR(ROUND(( (-1.208*LN(L3105) + 7.5474 + 4.6991*(2.71828^(-0.009*L3105)) + 0.0001*L3105*L3105 - 0.0432*L3105 + 4.7166)/3),2), " ")</f>
        <v>4.45</v>
      </c>
      <c r="O3105">
        <f>IFERROR(MAX(MIN(ROUND(N3105*(Q3105/P3105),2),4.5),1.9)," ")</f>
        <v>4.1900000000000004</v>
      </c>
      <c r="P3105">
        <f>13.098*F3105^-1.237</f>
        <v>2.1312293613546363</v>
      </c>
      <c r="Q3105">
        <f>13.098*M3105^-1.237</f>
        <v>2.0064069695372009</v>
      </c>
      <c r="R3105" s="5">
        <f>IFERROR(ROUND(MAX(MIN((-105.4*LN(O3105) + 163.83),95),10),0)," ")</f>
        <v>13</v>
      </c>
      <c r="S3105" s="5" t="str">
        <f>IFERROR(CONCATENATE("(",R3105,",",ROUND((1.2*W3105),2),")")," ")</f>
        <v>(13,5.47)</v>
      </c>
      <c r="T3105">
        <f>R3105-L3105</f>
        <v>3</v>
      </c>
      <c r="U3105" s="7" t="str">
        <f>IF((AND(T3105=0,H3105&gt;=L3105)),"Don’t change bids","OK")</f>
        <v>OK</v>
      </c>
      <c r="V3105" t="e">
        <f>IF((MATCH(F3105,W3105,0)),"Same","Diff")</f>
        <v>#N/A</v>
      </c>
      <c r="W3105" s="5">
        <f>ROUND(M3105,2)</f>
        <v>4.5599999999999996</v>
      </c>
      <c r="X3105" s="5">
        <v>4.5599999999999996</v>
      </c>
    </row>
    <row r="3106" spans="1:24" x14ac:dyDescent="0.25">
      <c r="A3106" t="s">
        <v>24</v>
      </c>
      <c r="B3106" t="s">
        <v>3909</v>
      </c>
      <c r="C3106" t="s">
        <v>1026</v>
      </c>
      <c r="D3106" t="s">
        <v>26</v>
      </c>
      <c r="E3106" t="s">
        <v>1041</v>
      </c>
      <c r="F3106" s="5">
        <v>2.44</v>
      </c>
      <c r="G3106" s="9">
        <v>0.1</v>
      </c>
      <c r="H3106" s="6">
        <f>G3106*100</f>
        <v>10</v>
      </c>
      <c r="I3106" t="s">
        <v>9777</v>
      </c>
      <c r="J3106" t="s">
        <v>10766</v>
      </c>
      <c r="K3106">
        <v>10</v>
      </c>
      <c r="L3106">
        <v>10</v>
      </c>
      <c r="M3106">
        <f>(F3106*(1+0.05))</f>
        <v>2.5619999999999998</v>
      </c>
      <c r="N3106">
        <f>IFERROR(ROUND(( (-1.208*LN(L3106) + 7.5474 + 4.6991*(2.71828^(-0.009*L3106)) + 0.0001*L3106*L3106 - 0.0432*L3106 + 4.7166)/3),2), " ")</f>
        <v>4.45</v>
      </c>
      <c r="O3106">
        <f>IFERROR(MAX(MIN(ROUND(N3106*(Q3106/P3106),2),4.5),1.9)," ")</f>
        <v>4.1900000000000004</v>
      </c>
      <c r="P3106">
        <f>13.098*F3106^-1.237</f>
        <v>4.3451399697298205</v>
      </c>
      <c r="Q3106">
        <f>13.098*M3106^-1.237</f>
        <v>4.090652689459584</v>
      </c>
      <c r="R3106" s="5">
        <f>IFERROR(ROUND(MAX(MIN((-105.4*LN(O3106) + 163.83),95),10),0)," ")</f>
        <v>13</v>
      </c>
      <c r="S3106" s="5" t="str">
        <f>IFERROR(CONCATENATE("(",R3106,",",ROUND((1.2*W3106),2),")")," ")</f>
        <v>(13,3.07)</v>
      </c>
      <c r="T3106">
        <f>R3106-L3106</f>
        <v>3</v>
      </c>
      <c r="U3106" s="7" t="str">
        <f>IF((AND(T3106=0,H3106&gt;=L3106)),"Don’t change bids","OK")</f>
        <v>OK</v>
      </c>
      <c r="V3106" t="e">
        <f>IF((MATCH(F3106,W3106,0)),"Same","Diff")</f>
        <v>#N/A</v>
      </c>
      <c r="W3106" s="5">
        <f>ROUND(M3106,2)</f>
        <v>2.56</v>
      </c>
      <c r="X3106" s="5">
        <v>2.56</v>
      </c>
    </row>
    <row r="3107" spans="1:24" x14ac:dyDescent="0.25">
      <c r="A3107" t="s">
        <v>24</v>
      </c>
      <c r="B3107" t="s">
        <v>3910</v>
      </c>
      <c r="C3107" t="s">
        <v>1026</v>
      </c>
      <c r="D3107" t="s">
        <v>26</v>
      </c>
      <c r="E3107" t="s">
        <v>434</v>
      </c>
      <c r="F3107" s="5">
        <v>4.2699999999999996</v>
      </c>
      <c r="G3107" s="9">
        <v>0.1</v>
      </c>
      <c r="H3107" s="6">
        <f>G3107*100</f>
        <v>10</v>
      </c>
      <c r="I3107" t="s">
        <v>10164</v>
      </c>
      <c r="J3107" t="s">
        <v>10766</v>
      </c>
      <c r="K3107">
        <v>10</v>
      </c>
      <c r="L3107">
        <v>10</v>
      </c>
      <c r="M3107">
        <f>(F3107*(1+0.05))</f>
        <v>4.4834999999999994</v>
      </c>
      <c r="N3107">
        <f>IFERROR(ROUND(( (-1.208*LN(L3107) + 7.5474 + 4.6991*(2.71828^(-0.009*L3107)) + 0.0001*L3107*L3107 - 0.0432*L3107 + 4.7166)/3),2), " ")</f>
        <v>4.45</v>
      </c>
      <c r="O3107">
        <f>IFERROR(MAX(MIN(ROUND(N3107*(Q3107/P3107),2),4.5),1.9)," ")</f>
        <v>4.1900000000000004</v>
      </c>
      <c r="P3107">
        <f>13.098*F3107^-1.237</f>
        <v>2.1745315075237328</v>
      </c>
      <c r="Q3107">
        <f>13.098*M3107^-1.237</f>
        <v>2.0471729844227924</v>
      </c>
      <c r="R3107" s="5">
        <f>IFERROR(ROUND(MAX(MIN((-105.4*LN(O3107) + 163.83),95),10),0)," ")</f>
        <v>13</v>
      </c>
      <c r="S3107" s="5" t="str">
        <f>IFERROR(CONCATENATE("(",R3107,",",ROUND((1.2*W3107),2),")")," ")</f>
        <v>(13,5.38)</v>
      </c>
      <c r="T3107">
        <f>R3107-L3107</f>
        <v>3</v>
      </c>
      <c r="U3107" s="7" t="str">
        <f>IF((AND(T3107=0,H3107&gt;=L3107)),"Don’t change bids","OK")</f>
        <v>OK</v>
      </c>
      <c r="V3107" t="e">
        <f>IF((MATCH(F3107,W3107,0)),"Same","Diff")</f>
        <v>#N/A</v>
      </c>
      <c r="W3107" s="5">
        <f>ROUND(M3107,2)</f>
        <v>4.4800000000000004</v>
      </c>
      <c r="X3107" s="5">
        <v>4.4800000000000004</v>
      </c>
    </row>
    <row r="3108" spans="1:24" x14ac:dyDescent="0.25">
      <c r="A3108" t="s">
        <v>24</v>
      </c>
      <c r="B3108" t="s">
        <v>25</v>
      </c>
      <c r="C3108" t="s">
        <v>1026</v>
      </c>
      <c r="D3108" t="s">
        <v>26</v>
      </c>
      <c r="E3108" t="s">
        <v>276</v>
      </c>
      <c r="F3108" s="5">
        <v>2.19</v>
      </c>
      <c r="G3108" s="9">
        <v>0.1</v>
      </c>
      <c r="H3108" s="6">
        <f>G3108*100</f>
        <v>10</v>
      </c>
      <c r="I3108" t="s">
        <v>9807</v>
      </c>
      <c r="J3108" t="s">
        <v>10766</v>
      </c>
      <c r="K3108">
        <v>10</v>
      </c>
      <c r="L3108">
        <v>10</v>
      </c>
      <c r="M3108">
        <f>(F3108*(1+0.05))</f>
        <v>2.2995000000000001</v>
      </c>
      <c r="N3108">
        <f>IFERROR(ROUND(( (-1.208*LN(L3108) + 7.5474 + 4.6991*(2.71828^(-0.009*L3108)) + 0.0001*L3108*L3108 - 0.0432*L3108 + 4.7166)/3),2), " ")</f>
        <v>4.45</v>
      </c>
      <c r="O3108">
        <f>IFERROR(MAX(MIN(ROUND(N3108*(Q3108/P3108),2),4.5),1.9)," ")</f>
        <v>4.1900000000000004</v>
      </c>
      <c r="P3108">
        <f>13.098*F3108^-1.237</f>
        <v>4.9667879183708914</v>
      </c>
      <c r="Q3108">
        <f>13.098*M3108^-1.237</f>
        <v>4.6758918004481638</v>
      </c>
      <c r="R3108" s="5">
        <f>IFERROR(ROUND(MAX(MIN((-105.4*LN(O3108) + 163.83),95),10),0)," ")</f>
        <v>13</v>
      </c>
      <c r="S3108" s="5" t="str">
        <f>IFERROR(CONCATENATE("(",R3108,",",ROUND((1.2*W3108),2),")")," ")</f>
        <v>(13,2.76)</v>
      </c>
      <c r="T3108">
        <f>R3108-L3108</f>
        <v>3</v>
      </c>
      <c r="U3108" s="7" t="str">
        <f>IF((AND(T3108=0,H3108&gt;=L3108)),"Don’t change bids","OK")</f>
        <v>OK</v>
      </c>
      <c r="V3108" t="e">
        <f>IF((MATCH(F3108,W3108,0)),"Same","Diff")</f>
        <v>#N/A</v>
      </c>
      <c r="W3108" s="5">
        <f>ROUND(M3108,2)</f>
        <v>2.2999999999999998</v>
      </c>
      <c r="X3108" s="5">
        <v>2.2999999999999998</v>
      </c>
    </row>
    <row r="3109" spans="1:24" x14ac:dyDescent="0.25">
      <c r="A3109" t="s">
        <v>24</v>
      </c>
      <c r="B3109" t="s">
        <v>3911</v>
      </c>
      <c r="C3109" t="s">
        <v>1026</v>
      </c>
      <c r="D3109" t="s">
        <v>26</v>
      </c>
      <c r="E3109" t="s">
        <v>1028</v>
      </c>
      <c r="F3109" s="5">
        <v>4.34</v>
      </c>
      <c r="G3109" s="9">
        <v>0.1</v>
      </c>
      <c r="H3109" s="6">
        <f>G3109*100</f>
        <v>10</v>
      </c>
      <c r="I3109" t="s">
        <v>9774</v>
      </c>
      <c r="J3109" t="s">
        <v>10766</v>
      </c>
      <c r="K3109">
        <v>10</v>
      </c>
      <c r="L3109">
        <v>10</v>
      </c>
      <c r="M3109">
        <f>(F3109*(1+0.05))</f>
        <v>4.5570000000000004</v>
      </c>
      <c r="N3109">
        <f>IFERROR(ROUND(( (-1.208*LN(L3109) + 7.5474 + 4.6991*(2.71828^(-0.009*L3109)) + 0.0001*L3109*L3109 - 0.0432*L3109 + 4.7166)/3),2), " ")</f>
        <v>4.45</v>
      </c>
      <c r="O3109">
        <f>IFERROR(MAX(MIN(ROUND(N3109*(Q3109/P3109),2),4.5),1.9)," ")</f>
        <v>4.1900000000000004</v>
      </c>
      <c r="P3109">
        <f>13.098*F3109^-1.237</f>
        <v>2.1312293613546363</v>
      </c>
      <c r="Q3109">
        <f>13.098*M3109^-1.237</f>
        <v>2.0064069695372009</v>
      </c>
      <c r="R3109" s="5">
        <f>IFERROR(ROUND(MAX(MIN((-105.4*LN(O3109) + 163.83),95),10),0)," ")</f>
        <v>13</v>
      </c>
      <c r="S3109" s="5" t="str">
        <f>IFERROR(CONCATENATE("(",R3109,",",ROUND((1.2*W3109),2),")")," ")</f>
        <v>(13,5.47)</v>
      </c>
      <c r="T3109">
        <f>R3109-L3109</f>
        <v>3</v>
      </c>
      <c r="U3109" s="7" t="str">
        <f>IF((AND(T3109=0,H3109&gt;=L3109)),"Don’t change bids","OK")</f>
        <v>OK</v>
      </c>
      <c r="V3109" t="e">
        <f>IF((MATCH(F3109,W3109,0)),"Same","Diff")</f>
        <v>#N/A</v>
      </c>
      <c r="W3109" s="5">
        <f>ROUND(M3109,2)</f>
        <v>4.5599999999999996</v>
      </c>
      <c r="X3109" s="5">
        <v>4.5599999999999996</v>
      </c>
    </row>
    <row r="3110" spans="1:24" x14ac:dyDescent="0.25">
      <c r="A3110" t="s">
        <v>24</v>
      </c>
      <c r="B3110" t="s">
        <v>3912</v>
      </c>
      <c r="C3110" t="s">
        <v>1026</v>
      </c>
      <c r="D3110" t="s">
        <v>26</v>
      </c>
      <c r="E3110" t="s">
        <v>191</v>
      </c>
      <c r="F3110" s="5">
        <v>2.29</v>
      </c>
      <c r="G3110" s="9">
        <v>0.1</v>
      </c>
      <c r="H3110" s="6">
        <f>G3110*100</f>
        <v>10</v>
      </c>
      <c r="I3110" t="s">
        <v>9919</v>
      </c>
      <c r="J3110" t="s">
        <v>10766</v>
      </c>
      <c r="K3110">
        <v>10</v>
      </c>
      <c r="L3110">
        <v>10</v>
      </c>
      <c r="M3110">
        <f>(F3110*(1+0.05))</f>
        <v>2.4045000000000001</v>
      </c>
      <c r="N3110">
        <f>IFERROR(ROUND(( (-1.208*LN(L3110) + 7.5474 + 4.6991*(2.71828^(-0.009*L3110)) + 0.0001*L3110*L3110 - 0.0432*L3110 + 4.7166)/3),2), " ")</f>
        <v>4.45</v>
      </c>
      <c r="O3110">
        <f>IFERROR(MAX(MIN(ROUND(N3110*(Q3110/P3110),2),4.5),1.9)," ")</f>
        <v>4.1900000000000004</v>
      </c>
      <c r="P3110">
        <f>13.098*F3110^-1.237</f>
        <v>4.6998986679198369</v>
      </c>
      <c r="Q3110">
        <f>13.098*M3110^-1.237</f>
        <v>4.4246337885656741</v>
      </c>
      <c r="R3110" s="5">
        <f>IFERROR(ROUND(MAX(MIN((-105.4*LN(O3110) + 163.83),95),10),0)," ")</f>
        <v>13</v>
      </c>
      <c r="S3110" s="5" t="str">
        <f>IFERROR(CONCATENATE("(",R3110,",",ROUND((1.2*W3110),2),")")," ")</f>
        <v>(13,2.88)</v>
      </c>
      <c r="T3110">
        <f>R3110-L3110</f>
        <v>3</v>
      </c>
      <c r="U3110" s="7" t="str">
        <f>IF((AND(T3110=0,H3110&gt;=L3110)),"Don’t change bids","OK")</f>
        <v>OK</v>
      </c>
      <c r="V3110" t="e">
        <f>IF((MATCH(F3110,W3110,0)),"Same","Diff")</f>
        <v>#N/A</v>
      </c>
      <c r="W3110" s="5">
        <f>ROUND(M3110,2)</f>
        <v>2.4</v>
      </c>
      <c r="X3110" s="5">
        <v>2.4</v>
      </c>
    </row>
    <row r="3111" spans="1:24" x14ac:dyDescent="0.25">
      <c r="A3111" t="s">
        <v>24</v>
      </c>
      <c r="B3111" t="s">
        <v>3913</v>
      </c>
      <c r="C3111" t="s">
        <v>1062</v>
      </c>
      <c r="D3111" t="s">
        <v>3914</v>
      </c>
      <c r="E3111" t="s">
        <v>3915</v>
      </c>
      <c r="F3111" s="5">
        <v>5.5</v>
      </c>
      <c r="G3111" s="9">
        <v>0.1</v>
      </c>
      <c r="H3111" s="6">
        <f>G3111*100</f>
        <v>10</v>
      </c>
      <c r="I3111" t="s">
        <v>10249</v>
      </c>
      <c r="J3111" t="s">
        <v>10766</v>
      </c>
      <c r="K3111">
        <v>10</v>
      </c>
      <c r="L3111">
        <v>10</v>
      </c>
      <c r="M3111">
        <f>(F3111*(1+0.05))</f>
        <v>5.7750000000000004</v>
      </c>
      <c r="N3111">
        <f>IFERROR(ROUND(( (-1.208*LN(L3111) + 7.5474 + 4.6991*(2.71828^(-0.009*L3111)) + 0.0001*L3111*L3111 - 0.0432*L3111 + 4.7166)/3),2), " ")</f>
        <v>4.45</v>
      </c>
      <c r="O3111">
        <f>IFERROR(MAX(MIN(ROUND(N3111*(Q3111/P3111),2),4.5),1.9)," ")</f>
        <v>4.1900000000000004</v>
      </c>
      <c r="P3111">
        <f>13.098*F3111^-1.237</f>
        <v>1.5899239051599618</v>
      </c>
      <c r="Q3111">
        <f>13.098*M3111^-1.237</f>
        <v>1.4968048311417426</v>
      </c>
      <c r="R3111" s="5">
        <f>IFERROR(ROUND(MAX(MIN((-105.4*LN(O3111) + 163.83),95),10),0)," ")</f>
        <v>13</v>
      </c>
      <c r="S3111" s="5" t="str">
        <f>IFERROR(CONCATENATE("(",R3111,",",ROUND((1.2*W3111),2),")")," ")</f>
        <v>(13,6.94)</v>
      </c>
      <c r="T3111">
        <f>R3111-L3111</f>
        <v>3</v>
      </c>
      <c r="U3111" s="7" t="str">
        <f>IF((AND(T3111=0,H3111&gt;=L3111)),"Don’t change bids","OK")</f>
        <v>OK</v>
      </c>
      <c r="V3111" t="e">
        <f>IF((MATCH(F3111,W3111,0)),"Same","Diff")</f>
        <v>#N/A</v>
      </c>
      <c r="W3111" s="5">
        <f>ROUND(M3111,2)</f>
        <v>5.78</v>
      </c>
      <c r="X3111" s="5">
        <v>5.78</v>
      </c>
    </row>
    <row r="3112" spans="1:24" x14ac:dyDescent="0.25">
      <c r="A3112" t="s">
        <v>24</v>
      </c>
      <c r="B3112" t="s">
        <v>3916</v>
      </c>
      <c r="C3112" t="s">
        <v>1026</v>
      </c>
      <c r="D3112" t="s">
        <v>3917</v>
      </c>
      <c r="E3112" t="s">
        <v>1028</v>
      </c>
      <c r="F3112" s="5">
        <v>4.34</v>
      </c>
      <c r="G3112" s="9">
        <v>0.1</v>
      </c>
      <c r="H3112" s="6">
        <f>G3112*100</f>
        <v>10</v>
      </c>
      <c r="I3112" t="s">
        <v>9774</v>
      </c>
      <c r="J3112" t="s">
        <v>10766</v>
      </c>
      <c r="K3112">
        <v>10</v>
      </c>
      <c r="L3112">
        <v>10</v>
      </c>
      <c r="M3112">
        <f>(F3112*(1+0.05))</f>
        <v>4.5570000000000004</v>
      </c>
      <c r="N3112">
        <f>IFERROR(ROUND(( (-1.208*LN(L3112) + 7.5474 + 4.6991*(2.71828^(-0.009*L3112)) + 0.0001*L3112*L3112 - 0.0432*L3112 + 4.7166)/3),2), " ")</f>
        <v>4.45</v>
      </c>
      <c r="O3112">
        <f>IFERROR(MAX(MIN(ROUND(N3112*(Q3112/P3112),2),4.5),1.9)," ")</f>
        <v>4.1900000000000004</v>
      </c>
      <c r="P3112">
        <f>13.098*F3112^-1.237</f>
        <v>2.1312293613546363</v>
      </c>
      <c r="Q3112">
        <f>13.098*M3112^-1.237</f>
        <v>2.0064069695372009</v>
      </c>
      <c r="R3112" s="5">
        <f>IFERROR(ROUND(MAX(MIN((-105.4*LN(O3112) + 163.83),95),10),0)," ")</f>
        <v>13</v>
      </c>
      <c r="S3112" s="5" t="str">
        <f>IFERROR(CONCATENATE("(",R3112,",",ROUND((1.2*W3112),2),")")," ")</f>
        <v>(13,5.47)</v>
      </c>
      <c r="T3112">
        <f>R3112-L3112</f>
        <v>3</v>
      </c>
      <c r="U3112" s="7" t="str">
        <f>IF((AND(T3112=0,H3112&gt;=L3112)),"Don’t change bids","OK")</f>
        <v>OK</v>
      </c>
      <c r="V3112" t="e">
        <f>IF((MATCH(F3112,W3112,0)),"Same","Diff")</f>
        <v>#N/A</v>
      </c>
      <c r="W3112" s="5">
        <f>ROUND(M3112,2)</f>
        <v>4.5599999999999996</v>
      </c>
      <c r="X3112" s="5">
        <v>4.5599999999999996</v>
      </c>
    </row>
    <row r="3113" spans="1:24" x14ac:dyDescent="0.25">
      <c r="A3113" t="s">
        <v>24</v>
      </c>
      <c r="B3113" t="s">
        <v>3918</v>
      </c>
      <c r="C3113" t="s">
        <v>1062</v>
      </c>
      <c r="D3113" t="s">
        <v>3914</v>
      </c>
      <c r="E3113" t="s">
        <v>406</v>
      </c>
      <c r="F3113" s="5">
        <v>5</v>
      </c>
      <c r="G3113" s="9">
        <v>0.1</v>
      </c>
      <c r="H3113" s="6">
        <f>G3113*100</f>
        <v>10</v>
      </c>
      <c r="I3113" t="s">
        <v>10250</v>
      </c>
      <c r="J3113" t="s">
        <v>10766</v>
      </c>
      <c r="K3113">
        <v>28</v>
      </c>
      <c r="L3113">
        <v>28</v>
      </c>
      <c r="M3113">
        <f>(F3113*(1+0.05))</f>
        <v>5.25</v>
      </c>
      <c r="N3113">
        <f>IFERROR(ROUND(( (-1.208*LN(L3113) + 7.5474 + 4.6991*(2.71828^(-0.009*L3113)) + 0.0001*L3113*L3113 - 0.0432*L3113 + 4.7166)/3),2), " ")</f>
        <v>3.59</v>
      </c>
      <c r="O3113">
        <f>IFERROR(MAX(MIN(ROUND(N3113*(Q3113/P3113),2),4.5),1.9)," ")</f>
        <v>3.38</v>
      </c>
      <c r="P3113">
        <f>13.098*F3113^-1.237</f>
        <v>1.7888712763996999</v>
      </c>
      <c r="Q3113">
        <f>13.098*M3113^-1.237</f>
        <v>1.6841002013466639</v>
      </c>
      <c r="R3113" s="5">
        <f>IFERROR(ROUND(MAX(MIN((-105.4*LN(O3113) + 163.83),95),10),0)," ")</f>
        <v>35</v>
      </c>
      <c r="S3113" s="5" t="str">
        <f>IFERROR(CONCATENATE("(",R3113,",",ROUND((1.2*W3113),2),")")," ")</f>
        <v>(35,6.3)</v>
      </c>
      <c r="T3113">
        <f>R3113-L3113</f>
        <v>7</v>
      </c>
      <c r="U3113" s="7" t="str">
        <f>IF((AND(T3113=0,H3113&gt;=L3113)),"Don’t change bids","OK")</f>
        <v>OK</v>
      </c>
      <c r="V3113" t="e">
        <f>IF((MATCH(F3113,W3113,0)),"Same","Diff")</f>
        <v>#N/A</v>
      </c>
      <c r="W3113" s="5">
        <f>ROUND(M3113,2)</f>
        <v>5.25</v>
      </c>
      <c r="X3113" s="5">
        <v>5.25</v>
      </c>
    </row>
    <row r="3114" spans="1:24" x14ac:dyDescent="0.25">
      <c r="A3114" t="s">
        <v>24</v>
      </c>
      <c r="B3114" t="s">
        <v>3919</v>
      </c>
      <c r="C3114" t="s">
        <v>1062</v>
      </c>
      <c r="D3114" t="s">
        <v>3914</v>
      </c>
      <c r="E3114" t="s">
        <v>1749</v>
      </c>
      <c r="F3114" s="5">
        <v>2.08</v>
      </c>
      <c r="G3114" s="9">
        <v>0.1</v>
      </c>
      <c r="H3114" s="6">
        <f>G3114*100</f>
        <v>10</v>
      </c>
      <c r="I3114" t="s">
        <v>10066</v>
      </c>
      <c r="J3114" t="s">
        <v>10766</v>
      </c>
      <c r="K3114">
        <v>10</v>
      </c>
      <c r="L3114">
        <v>10</v>
      </c>
      <c r="M3114">
        <f>(F3114*(1+0.05))</f>
        <v>2.1840000000000002</v>
      </c>
      <c r="N3114">
        <f>IFERROR(ROUND(( (-1.208*LN(L3114) + 7.5474 + 4.6991*(2.71828^(-0.009*L3114)) + 0.0001*L3114*L3114 - 0.0432*L3114 + 4.7166)/3),2), " ")</f>
        <v>4.45</v>
      </c>
      <c r="O3114">
        <f>IFERROR(MAX(MIN(ROUND(N3114*(Q3114/P3114),2),4.5),1.9)," ")</f>
        <v>4.1900000000000004</v>
      </c>
      <c r="P3114">
        <f>13.098*F3114^-1.237</f>
        <v>5.2937160293443348</v>
      </c>
      <c r="Q3114">
        <f>13.098*M3114^-1.237</f>
        <v>4.9836723013595332</v>
      </c>
      <c r="R3114" s="5">
        <f>IFERROR(ROUND(MAX(MIN((-105.4*LN(O3114) + 163.83),95),10),0)," ")</f>
        <v>13</v>
      </c>
      <c r="S3114" s="5" t="str">
        <f>IFERROR(CONCATENATE("(",R3114,",",ROUND((1.2*W3114),2),")")," ")</f>
        <v>(13,2.62)</v>
      </c>
      <c r="T3114">
        <f>R3114-L3114</f>
        <v>3</v>
      </c>
      <c r="U3114" s="7" t="str">
        <f>IF((AND(T3114=0,H3114&gt;=L3114)),"Don’t change bids","OK")</f>
        <v>OK</v>
      </c>
      <c r="V3114" t="e">
        <f>IF((MATCH(F3114,W3114,0)),"Same","Diff")</f>
        <v>#N/A</v>
      </c>
      <c r="W3114" s="5">
        <f>ROUND(M3114,2)</f>
        <v>2.1800000000000002</v>
      </c>
      <c r="X3114" s="5">
        <v>2.1800000000000002</v>
      </c>
    </row>
    <row r="3115" spans="1:24" x14ac:dyDescent="0.25">
      <c r="A3115" t="s">
        <v>24</v>
      </c>
      <c r="B3115" t="s">
        <v>3920</v>
      </c>
      <c r="C3115" t="s">
        <v>1062</v>
      </c>
      <c r="D3115" t="s">
        <v>3914</v>
      </c>
      <c r="E3115" t="s">
        <v>3921</v>
      </c>
      <c r="F3115" s="5">
        <v>1.82</v>
      </c>
      <c r="G3115" s="9">
        <v>0.1</v>
      </c>
      <c r="H3115" s="6">
        <f>G3115*100</f>
        <v>10</v>
      </c>
      <c r="I3115" t="s">
        <v>10251</v>
      </c>
      <c r="J3115" t="s">
        <v>10766</v>
      </c>
      <c r="K3115">
        <v>10</v>
      </c>
      <c r="L3115">
        <v>10</v>
      </c>
      <c r="M3115">
        <f>(F3115*(1+0.05))</f>
        <v>1.9110000000000003</v>
      </c>
      <c r="N3115">
        <f>IFERROR(ROUND(( (-1.208*LN(L3115) + 7.5474 + 4.6991*(2.71828^(-0.009*L3115)) + 0.0001*L3115*L3115 - 0.0432*L3115 + 4.7166)/3),2), " ")</f>
        <v>4.45</v>
      </c>
      <c r="O3115">
        <f>IFERROR(MAX(MIN(ROUND(N3115*(Q3115/P3115),2),4.5),1.9)," ")</f>
        <v>4.1900000000000004</v>
      </c>
      <c r="P3115">
        <f>13.098*F3115^-1.237</f>
        <v>6.2444857539896219</v>
      </c>
      <c r="Q3115">
        <f>13.098*M3115^-1.237</f>
        <v>5.8787570991500218</v>
      </c>
      <c r="R3115" s="5">
        <f>IFERROR(ROUND(MAX(MIN((-105.4*LN(O3115) + 163.83),95),10),0)," ")</f>
        <v>13</v>
      </c>
      <c r="S3115" s="5" t="str">
        <f>IFERROR(CONCATENATE("(",R3115,",",ROUND((1.2*W3115),2),")")," ")</f>
        <v>(13,2.29)</v>
      </c>
      <c r="T3115">
        <f>R3115-L3115</f>
        <v>3</v>
      </c>
      <c r="U3115" s="7" t="str">
        <f>IF((AND(T3115=0,H3115&gt;=L3115)),"Don’t change bids","OK")</f>
        <v>OK</v>
      </c>
      <c r="V3115" t="e">
        <f>IF((MATCH(F3115,W3115,0)),"Same","Diff")</f>
        <v>#N/A</v>
      </c>
      <c r="W3115" s="5">
        <f>ROUND(M3115,2)</f>
        <v>1.91</v>
      </c>
      <c r="X3115" s="5">
        <v>1.91</v>
      </c>
    </row>
    <row r="3116" spans="1:24" x14ac:dyDescent="0.25">
      <c r="A3116" t="s">
        <v>24</v>
      </c>
      <c r="B3116" t="s">
        <v>3922</v>
      </c>
      <c r="C3116" t="s">
        <v>1603</v>
      </c>
      <c r="D3116" t="s">
        <v>3923</v>
      </c>
      <c r="E3116" t="s">
        <v>3924</v>
      </c>
      <c r="F3116" s="5">
        <v>3.3</v>
      </c>
      <c r="G3116" s="9">
        <v>0.1</v>
      </c>
      <c r="H3116" s="6">
        <f>G3116*100</f>
        <v>10</v>
      </c>
      <c r="I3116" t="s">
        <v>9784</v>
      </c>
      <c r="J3116" t="s">
        <v>10766</v>
      </c>
      <c r="K3116">
        <v>10</v>
      </c>
      <c r="L3116">
        <v>10</v>
      </c>
      <c r="M3116">
        <f>(F3116*(1+0.05))</f>
        <v>3.4649999999999999</v>
      </c>
      <c r="N3116">
        <f>IFERROR(ROUND(( (-1.208*LN(L3116) + 7.5474 + 4.6991*(2.71828^(-0.009*L3116)) + 0.0001*L3116*L3116 - 0.0432*L3116 + 4.7166)/3),2), " ")</f>
        <v>4.45</v>
      </c>
      <c r="O3116">
        <f>IFERROR(MAX(MIN(ROUND(N3116*(Q3116/P3116),2),4.5),1.9)," ")</f>
        <v>4.1900000000000004</v>
      </c>
      <c r="P3116">
        <f>13.098*F3116^-1.237</f>
        <v>2.9909092952554981</v>
      </c>
      <c r="Q3116">
        <f>13.098*M3116^-1.237</f>
        <v>2.8157369469797144</v>
      </c>
      <c r="R3116" s="5">
        <f>IFERROR(ROUND(MAX(MIN((-105.4*LN(O3116) + 163.83),95),10),0)," ")</f>
        <v>13</v>
      </c>
      <c r="S3116" s="5" t="str">
        <f>IFERROR(CONCATENATE("(",R3116,",",ROUND((1.2*W3116),2),")")," ")</f>
        <v>(13,4.16)</v>
      </c>
      <c r="T3116">
        <f>R3116-L3116</f>
        <v>3</v>
      </c>
      <c r="U3116" s="7" t="str">
        <f>IF((AND(T3116=0,H3116&gt;=L3116)),"Don’t change bids","OK")</f>
        <v>OK</v>
      </c>
      <c r="V3116" t="e">
        <f>IF((MATCH(F3116,W3116,0)),"Same","Diff")</f>
        <v>#N/A</v>
      </c>
      <c r="W3116" s="5">
        <f>ROUND(M3116,2)</f>
        <v>3.47</v>
      </c>
      <c r="X3116" s="5">
        <v>3.47</v>
      </c>
    </row>
    <row r="3117" spans="1:24" x14ac:dyDescent="0.25">
      <c r="A3117" t="s">
        <v>24</v>
      </c>
      <c r="B3117" t="s">
        <v>3925</v>
      </c>
      <c r="C3117" t="s">
        <v>1603</v>
      </c>
      <c r="D3117" t="s">
        <v>3923</v>
      </c>
      <c r="E3117" t="s">
        <v>3926</v>
      </c>
      <c r="F3117" s="5">
        <v>6.68</v>
      </c>
      <c r="G3117" s="9">
        <v>0.1</v>
      </c>
      <c r="H3117" s="6">
        <f>G3117*100</f>
        <v>10</v>
      </c>
      <c r="I3117" t="s">
        <v>10252</v>
      </c>
      <c r="J3117" t="s">
        <v>10766</v>
      </c>
      <c r="K3117">
        <v>28</v>
      </c>
      <c r="L3117">
        <v>28</v>
      </c>
      <c r="M3117">
        <f>(F3117*(1+0.05))</f>
        <v>7.0140000000000002</v>
      </c>
      <c r="N3117">
        <f>IFERROR(ROUND(( (-1.208*LN(L3117) + 7.5474 + 4.6991*(2.71828^(-0.009*L3117)) + 0.0001*L3117*L3117 - 0.0432*L3117 + 4.7166)/3),2), " ")</f>
        <v>3.59</v>
      </c>
      <c r="O3117">
        <f>IFERROR(MAX(MIN(ROUND(N3117*(Q3117/P3117),2),4.5),1.9)," ")</f>
        <v>3.38</v>
      </c>
      <c r="P3117">
        <f>13.098*F3117^-1.237</f>
        <v>1.2501338132669979</v>
      </c>
      <c r="Q3117">
        <f>13.098*M3117^-1.237</f>
        <v>1.1769156531321103</v>
      </c>
      <c r="R3117" s="5">
        <f>IFERROR(ROUND(MAX(MIN((-105.4*LN(O3117) + 163.83),95),10),0)," ")</f>
        <v>35</v>
      </c>
      <c r="S3117" s="5" t="str">
        <f>IFERROR(CONCATENATE("(",R3117,",",ROUND((1.2*W3117),2),")")," ")</f>
        <v>(35,8.41)</v>
      </c>
      <c r="T3117">
        <f>R3117-L3117</f>
        <v>7</v>
      </c>
      <c r="U3117" s="7" t="str">
        <f>IF((AND(T3117=0,H3117&gt;=L3117)),"Don’t change bids","OK")</f>
        <v>OK</v>
      </c>
      <c r="V3117" t="e">
        <f>IF((MATCH(F3117,W3117,0)),"Same","Diff")</f>
        <v>#N/A</v>
      </c>
      <c r="W3117" s="5">
        <f>ROUND(M3117,2)</f>
        <v>7.01</v>
      </c>
      <c r="X3117" s="5">
        <v>7.01</v>
      </c>
    </row>
    <row r="3118" spans="1:24" x14ac:dyDescent="0.25">
      <c r="A3118" t="s">
        <v>24</v>
      </c>
      <c r="B3118" t="s">
        <v>3927</v>
      </c>
      <c r="C3118" t="s">
        <v>1603</v>
      </c>
      <c r="D3118" t="s">
        <v>3923</v>
      </c>
      <c r="E3118" t="s">
        <v>3928</v>
      </c>
      <c r="F3118" s="5">
        <v>4.8099999999999996</v>
      </c>
      <c r="G3118" s="9">
        <v>0.1</v>
      </c>
      <c r="H3118" s="6">
        <f>G3118*100</f>
        <v>10</v>
      </c>
      <c r="I3118" t="s">
        <v>10253</v>
      </c>
      <c r="J3118" t="s">
        <v>10766</v>
      </c>
      <c r="K3118">
        <v>10</v>
      </c>
      <c r="L3118">
        <v>10</v>
      </c>
      <c r="M3118">
        <f>(F3118*(1+0.05))</f>
        <v>5.0504999999999995</v>
      </c>
      <c r="N3118">
        <f>IFERROR(ROUND(( (-1.208*LN(L3118) + 7.5474 + 4.6991*(2.71828^(-0.009*L3118)) + 0.0001*L3118*L3118 - 0.0432*L3118 + 4.7166)/3),2), " ")</f>
        <v>4.45</v>
      </c>
      <c r="O3118">
        <f>IFERROR(MAX(MIN(ROUND(N3118*(Q3118/P3118),2),4.5),1.9)," ")</f>
        <v>4.1900000000000004</v>
      </c>
      <c r="P3118">
        <f>13.098*F3118^-1.237</f>
        <v>1.8766856215814338</v>
      </c>
      <c r="Q3118">
        <f>13.098*M3118^-1.237</f>
        <v>1.7667714132738439</v>
      </c>
      <c r="R3118" s="5">
        <f>IFERROR(ROUND(MAX(MIN((-105.4*LN(O3118) + 163.83),95),10),0)," ")</f>
        <v>13</v>
      </c>
      <c r="S3118" s="5" t="str">
        <f>IFERROR(CONCATENATE("(",R3118,",",ROUND((1.2*W3118),2),")")," ")</f>
        <v>(13,6.06)</v>
      </c>
      <c r="T3118">
        <f>R3118-L3118</f>
        <v>3</v>
      </c>
      <c r="U3118" s="7" t="str">
        <f>IF((AND(T3118=0,H3118&gt;=L3118)),"Don’t change bids","OK")</f>
        <v>OK</v>
      </c>
      <c r="V3118" t="e">
        <f>IF((MATCH(F3118,W3118,0)),"Same","Diff")</f>
        <v>#N/A</v>
      </c>
      <c r="W3118" s="5">
        <f>ROUND(M3118,2)</f>
        <v>5.05</v>
      </c>
      <c r="X3118" s="5">
        <v>5.05</v>
      </c>
    </row>
    <row r="3119" spans="1:24" x14ac:dyDescent="0.25">
      <c r="A3119" t="s">
        <v>24</v>
      </c>
      <c r="B3119" t="s">
        <v>3929</v>
      </c>
      <c r="C3119" t="s">
        <v>1026</v>
      </c>
      <c r="D3119" t="s">
        <v>3930</v>
      </c>
      <c r="E3119" t="s">
        <v>1028</v>
      </c>
      <c r="F3119" s="5">
        <v>4.34</v>
      </c>
      <c r="G3119" s="9">
        <v>0.1</v>
      </c>
      <c r="H3119" s="6">
        <f>G3119*100</f>
        <v>10</v>
      </c>
      <c r="I3119" t="s">
        <v>9774</v>
      </c>
      <c r="J3119" t="s">
        <v>10766</v>
      </c>
      <c r="K3119">
        <v>10</v>
      </c>
      <c r="L3119">
        <v>10</v>
      </c>
      <c r="M3119">
        <f>(F3119*(1+0.05))</f>
        <v>4.5570000000000004</v>
      </c>
      <c r="N3119">
        <f>IFERROR(ROUND(( (-1.208*LN(L3119) + 7.5474 + 4.6991*(2.71828^(-0.009*L3119)) + 0.0001*L3119*L3119 - 0.0432*L3119 + 4.7166)/3),2), " ")</f>
        <v>4.45</v>
      </c>
      <c r="O3119">
        <f>IFERROR(MAX(MIN(ROUND(N3119*(Q3119/P3119),2),4.5),1.9)," ")</f>
        <v>4.1900000000000004</v>
      </c>
      <c r="P3119">
        <f>13.098*F3119^-1.237</f>
        <v>2.1312293613546363</v>
      </c>
      <c r="Q3119">
        <f>13.098*M3119^-1.237</f>
        <v>2.0064069695372009</v>
      </c>
      <c r="R3119" s="5">
        <f>IFERROR(ROUND(MAX(MIN((-105.4*LN(O3119) + 163.83),95),10),0)," ")</f>
        <v>13</v>
      </c>
      <c r="S3119" s="5" t="str">
        <f>IFERROR(CONCATENATE("(",R3119,",",ROUND((1.2*W3119),2),")")," ")</f>
        <v>(13,5.47)</v>
      </c>
      <c r="T3119">
        <f>R3119-L3119</f>
        <v>3</v>
      </c>
      <c r="U3119" s="7" t="str">
        <f>IF((AND(T3119=0,H3119&gt;=L3119)),"Don’t change bids","OK")</f>
        <v>OK</v>
      </c>
      <c r="V3119" t="e">
        <f>IF((MATCH(F3119,W3119,0)),"Same","Diff")</f>
        <v>#N/A</v>
      </c>
      <c r="W3119" s="5">
        <f>ROUND(M3119,2)</f>
        <v>4.5599999999999996</v>
      </c>
      <c r="X3119" s="5">
        <v>4.5599999999999996</v>
      </c>
    </row>
    <row r="3120" spans="1:24" x14ac:dyDescent="0.25">
      <c r="A3120" t="s">
        <v>24</v>
      </c>
      <c r="B3120" t="s">
        <v>3931</v>
      </c>
      <c r="C3120" t="s">
        <v>1026</v>
      </c>
      <c r="D3120" t="s">
        <v>3932</v>
      </c>
      <c r="E3120" t="s">
        <v>1028</v>
      </c>
      <c r="F3120" s="5">
        <v>4.34</v>
      </c>
      <c r="G3120" s="9">
        <v>0.1</v>
      </c>
      <c r="H3120" s="6">
        <f>G3120*100</f>
        <v>10</v>
      </c>
      <c r="I3120" t="s">
        <v>9774</v>
      </c>
      <c r="J3120" t="s">
        <v>10766</v>
      </c>
      <c r="K3120">
        <v>10</v>
      </c>
      <c r="L3120">
        <v>10</v>
      </c>
      <c r="M3120">
        <f>(F3120*(1+0.05))</f>
        <v>4.5570000000000004</v>
      </c>
      <c r="N3120">
        <f>IFERROR(ROUND(( (-1.208*LN(L3120) + 7.5474 + 4.6991*(2.71828^(-0.009*L3120)) + 0.0001*L3120*L3120 - 0.0432*L3120 + 4.7166)/3),2), " ")</f>
        <v>4.45</v>
      </c>
      <c r="O3120">
        <f>IFERROR(MAX(MIN(ROUND(N3120*(Q3120/P3120),2),4.5),1.9)," ")</f>
        <v>4.1900000000000004</v>
      </c>
      <c r="P3120">
        <f>13.098*F3120^-1.237</f>
        <v>2.1312293613546363</v>
      </c>
      <c r="Q3120">
        <f>13.098*M3120^-1.237</f>
        <v>2.0064069695372009</v>
      </c>
      <c r="R3120" s="5">
        <f>IFERROR(ROUND(MAX(MIN((-105.4*LN(O3120) + 163.83),95),10),0)," ")</f>
        <v>13</v>
      </c>
      <c r="S3120" s="5" t="str">
        <f>IFERROR(CONCATENATE("(",R3120,",",ROUND((1.2*W3120),2),")")," ")</f>
        <v>(13,5.47)</v>
      </c>
      <c r="T3120">
        <f>R3120-L3120</f>
        <v>3</v>
      </c>
      <c r="U3120" s="7" t="str">
        <f>IF((AND(T3120=0,H3120&gt;=L3120)),"Don’t change bids","OK")</f>
        <v>OK</v>
      </c>
      <c r="V3120" t="e">
        <f>IF((MATCH(F3120,W3120,0)),"Same","Diff")</f>
        <v>#N/A</v>
      </c>
      <c r="W3120" s="5">
        <f>ROUND(M3120,2)</f>
        <v>4.5599999999999996</v>
      </c>
      <c r="X3120" s="5">
        <v>4.5599999999999996</v>
      </c>
    </row>
    <row r="3121" spans="1:24" x14ac:dyDescent="0.25">
      <c r="A3121" t="s">
        <v>24</v>
      </c>
      <c r="B3121" t="s">
        <v>3933</v>
      </c>
      <c r="C3121" t="s">
        <v>1026</v>
      </c>
      <c r="D3121" t="s">
        <v>1027</v>
      </c>
      <c r="E3121" t="s">
        <v>1028</v>
      </c>
      <c r="F3121" s="5">
        <v>4.34</v>
      </c>
      <c r="G3121" s="9">
        <v>0.1</v>
      </c>
      <c r="H3121" s="6">
        <f>G3121*100</f>
        <v>10</v>
      </c>
      <c r="I3121" t="s">
        <v>9774</v>
      </c>
      <c r="J3121" t="s">
        <v>10766</v>
      </c>
      <c r="K3121">
        <v>10</v>
      </c>
      <c r="L3121">
        <v>10</v>
      </c>
      <c r="M3121">
        <f>(F3121*(1+0.05))</f>
        <v>4.5570000000000004</v>
      </c>
      <c r="N3121">
        <f>IFERROR(ROUND(( (-1.208*LN(L3121) + 7.5474 + 4.6991*(2.71828^(-0.009*L3121)) + 0.0001*L3121*L3121 - 0.0432*L3121 + 4.7166)/3),2), " ")</f>
        <v>4.45</v>
      </c>
      <c r="O3121">
        <f>IFERROR(MAX(MIN(ROUND(N3121*(Q3121/P3121),2),4.5),1.9)," ")</f>
        <v>4.1900000000000004</v>
      </c>
      <c r="P3121">
        <f>13.098*F3121^-1.237</f>
        <v>2.1312293613546363</v>
      </c>
      <c r="Q3121">
        <f>13.098*M3121^-1.237</f>
        <v>2.0064069695372009</v>
      </c>
      <c r="R3121" s="5">
        <f>IFERROR(ROUND(MAX(MIN((-105.4*LN(O3121) + 163.83),95),10),0)," ")</f>
        <v>13</v>
      </c>
      <c r="S3121" s="5" t="str">
        <f>IFERROR(CONCATENATE("(",R3121,",",ROUND((1.2*W3121),2),")")," ")</f>
        <v>(13,5.47)</v>
      </c>
      <c r="T3121">
        <f>R3121-L3121</f>
        <v>3</v>
      </c>
      <c r="U3121" s="7" t="str">
        <f>IF((AND(T3121=0,H3121&gt;=L3121)),"Don’t change bids","OK")</f>
        <v>OK</v>
      </c>
      <c r="V3121" t="e">
        <f>IF((MATCH(F3121,W3121,0)),"Same","Diff")</f>
        <v>#N/A</v>
      </c>
      <c r="W3121" s="5">
        <f>ROUND(M3121,2)</f>
        <v>4.5599999999999996</v>
      </c>
      <c r="X3121" s="5">
        <v>4.5599999999999996</v>
      </c>
    </row>
    <row r="3122" spans="1:24" x14ac:dyDescent="0.25">
      <c r="A3122" t="s">
        <v>24</v>
      </c>
      <c r="B3122" t="s">
        <v>3934</v>
      </c>
      <c r="C3122" t="s">
        <v>1026</v>
      </c>
      <c r="D3122" t="s">
        <v>1027</v>
      </c>
      <c r="E3122" t="s">
        <v>3935</v>
      </c>
      <c r="F3122" s="5">
        <v>8.76</v>
      </c>
      <c r="G3122" s="9">
        <v>0.1</v>
      </c>
      <c r="H3122" s="6">
        <f>G3122*100</f>
        <v>10</v>
      </c>
      <c r="I3122" t="s">
        <v>10254</v>
      </c>
      <c r="J3122" t="s">
        <v>10766</v>
      </c>
      <c r="K3122">
        <v>10</v>
      </c>
      <c r="L3122">
        <v>10</v>
      </c>
      <c r="M3122">
        <f>(F3122*(1+0.05))</f>
        <v>9.1980000000000004</v>
      </c>
      <c r="N3122">
        <f>IFERROR(ROUND(( (-1.208*LN(L3122) + 7.5474 + 4.6991*(2.71828^(-0.009*L3122)) + 0.0001*L3122*L3122 - 0.0432*L3122 + 4.7166)/3),2), " ")</f>
        <v>4.45</v>
      </c>
      <c r="O3122">
        <f>IFERROR(MAX(MIN(ROUND(N3122*(Q3122/P3122),2),4.5),1.9)," ")</f>
        <v>4.1900000000000004</v>
      </c>
      <c r="P3122">
        <f>13.098*F3122^-1.237</f>
        <v>0.89397918451032621</v>
      </c>
      <c r="Q3122">
        <f>13.098*M3122^-1.237</f>
        <v>0.84162038068141642</v>
      </c>
      <c r="R3122" s="5">
        <f>IFERROR(ROUND(MAX(MIN((-105.4*LN(O3122) + 163.83),95),10),0)," ")</f>
        <v>13</v>
      </c>
      <c r="S3122" s="5" t="str">
        <f>IFERROR(CONCATENATE("(",R3122,",",ROUND((1.2*W3122),2),")")," ")</f>
        <v>(13,11.04)</v>
      </c>
      <c r="T3122">
        <f>R3122-L3122</f>
        <v>3</v>
      </c>
      <c r="U3122" s="7" t="str">
        <f>IF((AND(T3122=0,H3122&gt;=L3122)),"Don’t change bids","OK")</f>
        <v>OK</v>
      </c>
      <c r="V3122" t="e">
        <f>IF((MATCH(F3122,W3122,0)),"Same","Diff")</f>
        <v>#N/A</v>
      </c>
      <c r="W3122" s="5">
        <f>ROUND(M3122,2)</f>
        <v>9.1999999999999993</v>
      </c>
      <c r="X3122" s="5">
        <v>9.1999999999999993</v>
      </c>
    </row>
    <row r="3123" spans="1:24" x14ac:dyDescent="0.25">
      <c r="A3123" t="s">
        <v>24</v>
      </c>
      <c r="B3123" t="s">
        <v>3936</v>
      </c>
      <c r="C3123" t="s">
        <v>1026</v>
      </c>
      <c r="D3123" t="s">
        <v>1027</v>
      </c>
      <c r="E3123" t="s">
        <v>1028</v>
      </c>
      <c r="F3123" s="5">
        <v>4.34</v>
      </c>
      <c r="G3123" s="9">
        <v>0.1</v>
      </c>
      <c r="H3123" s="6">
        <f>G3123*100</f>
        <v>10</v>
      </c>
      <c r="I3123" t="s">
        <v>9774</v>
      </c>
      <c r="J3123" t="s">
        <v>10766</v>
      </c>
      <c r="K3123">
        <v>10</v>
      </c>
      <c r="L3123">
        <v>10</v>
      </c>
      <c r="M3123">
        <f>(F3123*(1+0.05))</f>
        <v>4.5570000000000004</v>
      </c>
      <c r="N3123">
        <f>IFERROR(ROUND(( (-1.208*LN(L3123) + 7.5474 + 4.6991*(2.71828^(-0.009*L3123)) + 0.0001*L3123*L3123 - 0.0432*L3123 + 4.7166)/3),2), " ")</f>
        <v>4.45</v>
      </c>
      <c r="O3123">
        <f>IFERROR(MAX(MIN(ROUND(N3123*(Q3123/P3123),2),4.5),1.9)," ")</f>
        <v>4.1900000000000004</v>
      </c>
      <c r="P3123">
        <f>13.098*F3123^-1.237</f>
        <v>2.1312293613546363</v>
      </c>
      <c r="Q3123">
        <f>13.098*M3123^-1.237</f>
        <v>2.0064069695372009</v>
      </c>
      <c r="R3123" s="5">
        <f>IFERROR(ROUND(MAX(MIN((-105.4*LN(O3123) + 163.83),95),10),0)," ")</f>
        <v>13</v>
      </c>
      <c r="S3123" s="5" t="str">
        <f>IFERROR(CONCATENATE("(",R3123,",",ROUND((1.2*W3123),2),")")," ")</f>
        <v>(13,5.47)</v>
      </c>
      <c r="T3123">
        <f>R3123-L3123</f>
        <v>3</v>
      </c>
      <c r="U3123" s="7" t="str">
        <f>IF((AND(T3123=0,H3123&gt;=L3123)),"Don’t change bids","OK")</f>
        <v>OK</v>
      </c>
      <c r="V3123" t="e">
        <f>IF((MATCH(F3123,W3123,0)),"Same","Diff")</f>
        <v>#N/A</v>
      </c>
      <c r="W3123" s="5">
        <f>ROUND(M3123,2)</f>
        <v>4.5599999999999996</v>
      </c>
      <c r="X3123" s="5">
        <v>4.5599999999999996</v>
      </c>
    </row>
    <row r="3124" spans="1:24" x14ac:dyDescent="0.25">
      <c r="A3124" t="s">
        <v>24</v>
      </c>
      <c r="B3124" t="s">
        <v>3937</v>
      </c>
      <c r="C3124" t="s">
        <v>1026</v>
      </c>
      <c r="D3124" t="s">
        <v>1027</v>
      </c>
      <c r="E3124" t="s">
        <v>1028</v>
      </c>
      <c r="F3124" s="5">
        <v>4.34</v>
      </c>
      <c r="G3124" s="9">
        <v>0.1</v>
      </c>
      <c r="H3124" s="6">
        <f>G3124*100</f>
        <v>10</v>
      </c>
      <c r="I3124" t="s">
        <v>9774</v>
      </c>
      <c r="J3124" t="s">
        <v>10766</v>
      </c>
      <c r="K3124">
        <v>10</v>
      </c>
      <c r="L3124">
        <v>10</v>
      </c>
      <c r="M3124">
        <f>(F3124*(1+0.05))</f>
        <v>4.5570000000000004</v>
      </c>
      <c r="N3124">
        <f>IFERROR(ROUND(( (-1.208*LN(L3124) + 7.5474 + 4.6991*(2.71828^(-0.009*L3124)) + 0.0001*L3124*L3124 - 0.0432*L3124 + 4.7166)/3),2), " ")</f>
        <v>4.45</v>
      </c>
      <c r="O3124">
        <f>IFERROR(MAX(MIN(ROUND(N3124*(Q3124/P3124),2),4.5),1.9)," ")</f>
        <v>4.1900000000000004</v>
      </c>
      <c r="P3124">
        <f>13.098*F3124^-1.237</f>
        <v>2.1312293613546363</v>
      </c>
      <c r="Q3124">
        <f>13.098*M3124^-1.237</f>
        <v>2.0064069695372009</v>
      </c>
      <c r="R3124" s="5">
        <f>IFERROR(ROUND(MAX(MIN((-105.4*LN(O3124) + 163.83),95),10),0)," ")</f>
        <v>13</v>
      </c>
      <c r="S3124" s="5" t="str">
        <f>IFERROR(CONCATENATE("(",R3124,",",ROUND((1.2*W3124),2),")")," ")</f>
        <v>(13,5.47)</v>
      </c>
      <c r="T3124">
        <f>R3124-L3124</f>
        <v>3</v>
      </c>
      <c r="U3124" s="7" t="str">
        <f>IF((AND(T3124=0,H3124&gt;=L3124)),"Don’t change bids","OK")</f>
        <v>OK</v>
      </c>
      <c r="V3124" t="e">
        <f>IF((MATCH(F3124,W3124,0)),"Same","Diff")</f>
        <v>#N/A</v>
      </c>
      <c r="W3124" s="5">
        <f>ROUND(M3124,2)</f>
        <v>4.5599999999999996</v>
      </c>
      <c r="X3124" s="5">
        <v>4.5599999999999996</v>
      </c>
    </row>
    <row r="3125" spans="1:24" x14ac:dyDescent="0.25">
      <c r="A3125" t="s">
        <v>24</v>
      </c>
      <c r="B3125" t="s">
        <v>3938</v>
      </c>
      <c r="C3125" t="s">
        <v>1026</v>
      </c>
      <c r="D3125" t="s">
        <v>1027</v>
      </c>
      <c r="E3125" t="s">
        <v>1028</v>
      </c>
      <c r="F3125" s="5">
        <v>4.34</v>
      </c>
      <c r="G3125" s="9">
        <v>0.1</v>
      </c>
      <c r="H3125" s="6">
        <f>G3125*100</f>
        <v>10</v>
      </c>
      <c r="I3125" t="s">
        <v>9774</v>
      </c>
      <c r="J3125" t="s">
        <v>10766</v>
      </c>
      <c r="K3125">
        <v>10</v>
      </c>
      <c r="L3125">
        <v>10</v>
      </c>
      <c r="M3125">
        <f>(F3125*(1+0.05))</f>
        <v>4.5570000000000004</v>
      </c>
      <c r="N3125">
        <f>IFERROR(ROUND(( (-1.208*LN(L3125) + 7.5474 + 4.6991*(2.71828^(-0.009*L3125)) + 0.0001*L3125*L3125 - 0.0432*L3125 + 4.7166)/3),2), " ")</f>
        <v>4.45</v>
      </c>
      <c r="O3125">
        <f>IFERROR(MAX(MIN(ROUND(N3125*(Q3125/P3125),2),4.5),1.9)," ")</f>
        <v>4.1900000000000004</v>
      </c>
      <c r="P3125">
        <f>13.098*F3125^-1.237</f>
        <v>2.1312293613546363</v>
      </c>
      <c r="Q3125">
        <f>13.098*M3125^-1.237</f>
        <v>2.0064069695372009</v>
      </c>
      <c r="R3125" s="5">
        <f>IFERROR(ROUND(MAX(MIN((-105.4*LN(O3125) + 163.83),95),10),0)," ")</f>
        <v>13</v>
      </c>
      <c r="S3125" s="5" t="str">
        <f>IFERROR(CONCATENATE("(",R3125,",",ROUND((1.2*W3125),2),")")," ")</f>
        <v>(13,5.47)</v>
      </c>
      <c r="T3125">
        <f>R3125-L3125</f>
        <v>3</v>
      </c>
      <c r="U3125" s="7" t="str">
        <f>IF((AND(T3125=0,H3125&gt;=L3125)),"Don’t change bids","OK")</f>
        <v>OK</v>
      </c>
      <c r="V3125" t="e">
        <f>IF((MATCH(F3125,W3125,0)),"Same","Diff")</f>
        <v>#N/A</v>
      </c>
      <c r="W3125" s="5">
        <f>ROUND(M3125,2)</f>
        <v>4.5599999999999996</v>
      </c>
      <c r="X3125" s="5">
        <v>4.5599999999999996</v>
      </c>
    </row>
    <row r="3126" spans="1:24" x14ac:dyDescent="0.25">
      <c r="A3126" t="s">
        <v>24</v>
      </c>
      <c r="B3126" t="s">
        <v>3939</v>
      </c>
      <c r="C3126" t="s">
        <v>1026</v>
      </c>
      <c r="D3126" t="s">
        <v>1027</v>
      </c>
      <c r="E3126" t="s">
        <v>1028</v>
      </c>
      <c r="F3126" s="5">
        <v>4.34</v>
      </c>
      <c r="G3126" s="9">
        <v>0.1</v>
      </c>
      <c r="H3126" s="6">
        <f>G3126*100</f>
        <v>10</v>
      </c>
      <c r="I3126" t="s">
        <v>9774</v>
      </c>
      <c r="J3126" t="s">
        <v>10766</v>
      </c>
      <c r="K3126">
        <v>10</v>
      </c>
      <c r="L3126">
        <v>10</v>
      </c>
      <c r="M3126">
        <f>(F3126*(1+0.05))</f>
        <v>4.5570000000000004</v>
      </c>
      <c r="N3126">
        <f>IFERROR(ROUND(( (-1.208*LN(L3126) + 7.5474 + 4.6991*(2.71828^(-0.009*L3126)) + 0.0001*L3126*L3126 - 0.0432*L3126 + 4.7166)/3),2), " ")</f>
        <v>4.45</v>
      </c>
      <c r="O3126">
        <f>IFERROR(MAX(MIN(ROUND(N3126*(Q3126/P3126),2),4.5),1.9)," ")</f>
        <v>4.1900000000000004</v>
      </c>
      <c r="P3126">
        <f>13.098*F3126^-1.237</f>
        <v>2.1312293613546363</v>
      </c>
      <c r="Q3126">
        <f>13.098*M3126^-1.237</f>
        <v>2.0064069695372009</v>
      </c>
      <c r="R3126" s="5">
        <f>IFERROR(ROUND(MAX(MIN((-105.4*LN(O3126) + 163.83),95),10),0)," ")</f>
        <v>13</v>
      </c>
      <c r="S3126" s="5" t="str">
        <f>IFERROR(CONCATENATE("(",R3126,",",ROUND((1.2*W3126),2),")")," ")</f>
        <v>(13,5.47)</v>
      </c>
      <c r="T3126">
        <f>R3126-L3126</f>
        <v>3</v>
      </c>
      <c r="U3126" s="7" t="str">
        <f>IF((AND(T3126=0,H3126&gt;=L3126)),"Don’t change bids","OK")</f>
        <v>OK</v>
      </c>
      <c r="V3126" t="e">
        <f>IF((MATCH(F3126,W3126,0)),"Same","Diff")</f>
        <v>#N/A</v>
      </c>
      <c r="W3126" s="5">
        <f>ROUND(M3126,2)</f>
        <v>4.5599999999999996</v>
      </c>
      <c r="X3126" s="5">
        <v>4.5599999999999996</v>
      </c>
    </row>
    <row r="3127" spans="1:24" x14ac:dyDescent="0.25">
      <c r="A3127" t="s">
        <v>24</v>
      </c>
      <c r="B3127" t="s">
        <v>3940</v>
      </c>
      <c r="C3127" t="s">
        <v>1026</v>
      </c>
      <c r="D3127" t="s">
        <v>1027</v>
      </c>
      <c r="E3127" t="s">
        <v>1028</v>
      </c>
      <c r="F3127" s="5">
        <v>4.34</v>
      </c>
      <c r="G3127" s="9">
        <v>0.1</v>
      </c>
      <c r="H3127" s="6">
        <f>G3127*100</f>
        <v>10</v>
      </c>
      <c r="I3127" t="s">
        <v>9774</v>
      </c>
      <c r="J3127" t="s">
        <v>10766</v>
      </c>
      <c r="K3127">
        <v>10</v>
      </c>
      <c r="L3127">
        <v>10</v>
      </c>
      <c r="M3127">
        <f>(F3127*(1+0.05))</f>
        <v>4.5570000000000004</v>
      </c>
      <c r="N3127">
        <f>IFERROR(ROUND(( (-1.208*LN(L3127) + 7.5474 + 4.6991*(2.71828^(-0.009*L3127)) + 0.0001*L3127*L3127 - 0.0432*L3127 + 4.7166)/3),2), " ")</f>
        <v>4.45</v>
      </c>
      <c r="O3127">
        <f>IFERROR(MAX(MIN(ROUND(N3127*(Q3127/P3127),2),4.5),1.9)," ")</f>
        <v>4.1900000000000004</v>
      </c>
      <c r="P3127">
        <f>13.098*F3127^-1.237</f>
        <v>2.1312293613546363</v>
      </c>
      <c r="Q3127">
        <f>13.098*M3127^-1.237</f>
        <v>2.0064069695372009</v>
      </c>
      <c r="R3127" s="5">
        <f>IFERROR(ROUND(MAX(MIN((-105.4*LN(O3127) + 163.83),95),10),0)," ")</f>
        <v>13</v>
      </c>
      <c r="S3127" s="5" t="str">
        <f>IFERROR(CONCATENATE("(",R3127,",",ROUND((1.2*W3127),2),")")," ")</f>
        <v>(13,5.47)</v>
      </c>
      <c r="T3127">
        <f>R3127-L3127</f>
        <v>3</v>
      </c>
      <c r="U3127" s="7" t="str">
        <f>IF((AND(T3127=0,H3127&gt;=L3127)),"Don’t change bids","OK")</f>
        <v>OK</v>
      </c>
      <c r="V3127" t="e">
        <f>IF((MATCH(F3127,W3127,0)),"Same","Diff")</f>
        <v>#N/A</v>
      </c>
      <c r="W3127" s="5">
        <f>ROUND(M3127,2)</f>
        <v>4.5599999999999996</v>
      </c>
      <c r="X3127" s="5">
        <v>4.5599999999999996</v>
      </c>
    </row>
    <row r="3128" spans="1:24" x14ac:dyDescent="0.25">
      <c r="A3128" t="s">
        <v>24</v>
      </c>
      <c r="B3128" t="s">
        <v>3941</v>
      </c>
      <c r="C3128" t="s">
        <v>1026</v>
      </c>
      <c r="D3128" t="s">
        <v>1027</v>
      </c>
      <c r="E3128" t="s">
        <v>1028</v>
      </c>
      <c r="F3128" s="5">
        <v>4.34</v>
      </c>
      <c r="G3128" s="9">
        <v>0.1</v>
      </c>
      <c r="H3128" s="6">
        <f>G3128*100</f>
        <v>10</v>
      </c>
      <c r="I3128" t="s">
        <v>9774</v>
      </c>
      <c r="J3128" t="s">
        <v>10766</v>
      </c>
      <c r="K3128">
        <v>10</v>
      </c>
      <c r="L3128">
        <v>10</v>
      </c>
      <c r="M3128">
        <f>(F3128*(1+0.05))</f>
        <v>4.5570000000000004</v>
      </c>
      <c r="N3128">
        <f>IFERROR(ROUND(( (-1.208*LN(L3128) + 7.5474 + 4.6991*(2.71828^(-0.009*L3128)) + 0.0001*L3128*L3128 - 0.0432*L3128 + 4.7166)/3),2), " ")</f>
        <v>4.45</v>
      </c>
      <c r="O3128">
        <f>IFERROR(MAX(MIN(ROUND(N3128*(Q3128/P3128),2),4.5),1.9)," ")</f>
        <v>4.1900000000000004</v>
      </c>
      <c r="P3128">
        <f>13.098*F3128^-1.237</f>
        <v>2.1312293613546363</v>
      </c>
      <c r="Q3128">
        <f>13.098*M3128^-1.237</f>
        <v>2.0064069695372009</v>
      </c>
      <c r="R3128" s="5">
        <f>IFERROR(ROUND(MAX(MIN((-105.4*LN(O3128) + 163.83),95),10),0)," ")</f>
        <v>13</v>
      </c>
      <c r="S3128" s="5" t="str">
        <f>IFERROR(CONCATENATE("(",R3128,",",ROUND((1.2*W3128),2),")")," ")</f>
        <v>(13,5.47)</v>
      </c>
      <c r="T3128">
        <f>R3128-L3128</f>
        <v>3</v>
      </c>
      <c r="U3128" s="7" t="str">
        <f>IF((AND(T3128=0,H3128&gt;=L3128)),"Don’t change bids","OK")</f>
        <v>OK</v>
      </c>
      <c r="V3128" t="e">
        <f>IF((MATCH(F3128,W3128,0)),"Same","Diff")</f>
        <v>#N/A</v>
      </c>
      <c r="W3128" s="5">
        <f>ROUND(M3128,2)</f>
        <v>4.5599999999999996</v>
      </c>
      <c r="X3128" s="5">
        <v>4.5599999999999996</v>
      </c>
    </row>
    <row r="3129" spans="1:24" x14ac:dyDescent="0.25">
      <c r="A3129" t="s">
        <v>24</v>
      </c>
      <c r="B3129" t="s">
        <v>3942</v>
      </c>
      <c r="C3129" t="s">
        <v>1026</v>
      </c>
      <c r="D3129" t="s">
        <v>1027</v>
      </c>
      <c r="E3129" t="s">
        <v>1041</v>
      </c>
      <c r="F3129" s="5">
        <v>2.44</v>
      </c>
      <c r="G3129" s="9">
        <v>0.1</v>
      </c>
      <c r="H3129" s="6">
        <f>G3129*100</f>
        <v>10</v>
      </c>
      <c r="I3129" t="s">
        <v>9777</v>
      </c>
      <c r="J3129" t="s">
        <v>10766</v>
      </c>
      <c r="K3129">
        <v>10</v>
      </c>
      <c r="L3129">
        <v>10</v>
      </c>
      <c r="M3129">
        <f>(F3129*(1+0.05))</f>
        <v>2.5619999999999998</v>
      </c>
      <c r="N3129">
        <f>IFERROR(ROUND(( (-1.208*LN(L3129) + 7.5474 + 4.6991*(2.71828^(-0.009*L3129)) + 0.0001*L3129*L3129 - 0.0432*L3129 + 4.7166)/3),2), " ")</f>
        <v>4.45</v>
      </c>
      <c r="O3129">
        <f>IFERROR(MAX(MIN(ROUND(N3129*(Q3129/P3129),2),4.5),1.9)," ")</f>
        <v>4.1900000000000004</v>
      </c>
      <c r="P3129">
        <f>13.098*F3129^-1.237</f>
        <v>4.3451399697298205</v>
      </c>
      <c r="Q3129">
        <f>13.098*M3129^-1.237</f>
        <v>4.090652689459584</v>
      </c>
      <c r="R3129" s="5">
        <f>IFERROR(ROUND(MAX(MIN((-105.4*LN(O3129) + 163.83),95),10),0)," ")</f>
        <v>13</v>
      </c>
      <c r="S3129" s="5" t="str">
        <f>IFERROR(CONCATENATE("(",R3129,",",ROUND((1.2*W3129),2),")")," ")</f>
        <v>(13,3.07)</v>
      </c>
      <c r="T3129">
        <f>R3129-L3129</f>
        <v>3</v>
      </c>
      <c r="U3129" s="7" t="str">
        <f>IF((AND(T3129=0,H3129&gt;=L3129)),"Don’t change bids","OK")</f>
        <v>OK</v>
      </c>
      <c r="V3129" t="e">
        <f>IF((MATCH(F3129,W3129,0)),"Same","Diff")</f>
        <v>#N/A</v>
      </c>
      <c r="W3129" s="5">
        <f>ROUND(M3129,2)</f>
        <v>2.56</v>
      </c>
      <c r="X3129" s="5">
        <v>2.56</v>
      </c>
    </row>
    <row r="3130" spans="1:24" x14ac:dyDescent="0.25">
      <c r="A3130" t="s">
        <v>24</v>
      </c>
      <c r="B3130" t="s">
        <v>3943</v>
      </c>
      <c r="C3130" t="s">
        <v>1026</v>
      </c>
      <c r="D3130" t="s">
        <v>1027</v>
      </c>
      <c r="E3130" t="s">
        <v>3366</v>
      </c>
      <c r="F3130" s="5">
        <v>3.9</v>
      </c>
      <c r="G3130" s="9">
        <v>0.1</v>
      </c>
      <c r="H3130" s="6">
        <f>G3130*100</f>
        <v>10</v>
      </c>
      <c r="I3130" t="s">
        <v>10186</v>
      </c>
      <c r="J3130" t="s">
        <v>10766</v>
      </c>
      <c r="K3130">
        <v>10</v>
      </c>
      <c r="L3130">
        <v>10</v>
      </c>
      <c r="M3130">
        <f>(F3130*(1+0.05))</f>
        <v>4.0949999999999998</v>
      </c>
      <c r="N3130">
        <f>IFERROR(ROUND(( (-1.208*LN(L3130) + 7.5474 + 4.6991*(2.71828^(-0.009*L3130)) + 0.0001*L3130*L3130 - 0.0432*L3130 + 4.7166)/3),2), " ")</f>
        <v>4.45</v>
      </c>
      <c r="O3130">
        <f>IFERROR(MAX(MIN(ROUND(N3130*(Q3130/P3130),2),4.5),1.9)," ")</f>
        <v>4.1900000000000004</v>
      </c>
      <c r="P3130">
        <f>13.098*F3130^-1.237</f>
        <v>2.4325292278528305</v>
      </c>
      <c r="Q3130">
        <f>13.098*M3130^-1.237</f>
        <v>2.290060227616546</v>
      </c>
      <c r="R3130" s="5">
        <f>IFERROR(ROUND(MAX(MIN((-105.4*LN(O3130) + 163.83),95),10),0)," ")</f>
        <v>13</v>
      </c>
      <c r="S3130" s="5" t="str">
        <f>IFERROR(CONCATENATE("(",R3130,",",ROUND((1.2*W3130),2),")")," ")</f>
        <v>(13,4.92)</v>
      </c>
      <c r="T3130">
        <f>R3130-L3130</f>
        <v>3</v>
      </c>
      <c r="U3130" s="7" t="str">
        <f>IF((AND(T3130=0,H3130&gt;=L3130)),"Don’t change bids","OK")</f>
        <v>OK</v>
      </c>
      <c r="V3130" t="e">
        <f>IF((MATCH(F3130,W3130,0)),"Same","Diff")</f>
        <v>#N/A</v>
      </c>
      <c r="W3130" s="5">
        <f>ROUND(M3130,2)</f>
        <v>4.0999999999999996</v>
      </c>
      <c r="X3130" s="5">
        <v>4.0999999999999996</v>
      </c>
    </row>
    <row r="3131" spans="1:24" x14ac:dyDescent="0.25">
      <c r="A3131" t="s">
        <v>24</v>
      </c>
      <c r="B3131" t="s">
        <v>3944</v>
      </c>
      <c r="C3131" t="s">
        <v>1026</v>
      </c>
      <c r="D3131" t="s">
        <v>1027</v>
      </c>
      <c r="E3131" t="s">
        <v>1036</v>
      </c>
      <c r="F3131" s="5">
        <v>4.5599999999999996</v>
      </c>
      <c r="G3131" s="9">
        <v>0.1</v>
      </c>
      <c r="H3131" s="6">
        <f>G3131*100</f>
        <v>10</v>
      </c>
      <c r="I3131" t="s">
        <v>9775</v>
      </c>
      <c r="J3131" t="s">
        <v>10766</v>
      </c>
      <c r="K3131">
        <v>10</v>
      </c>
      <c r="L3131">
        <v>10</v>
      </c>
      <c r="M3131">
        <f>(F3131*(1+0.05))</f>
        <v>4.7879999999999994</v>
      </c>
      <c r="N3131">
        <f>IFERROR(ROUND(( (-1.208*LN(L3131) + 7.5474 + 4.6991*(2.71828^(-0.009*L3131)) + 0.0001*L3131*L3131 - 0.0432*L3131 + 4.7166)/3),2), " ")</f>
        <v>4.45</v>
      </c>
      <c r="O3131">
        <f>IFERROR(MAX(MIN(ROUND(N3131*(Q3131/P3131),2),4.5),1.9)," ")</f>
        <v>4.1900000000000004</v>
      </c>
      <c r="P3131">
        <f>13.098*F3131^-1.237</f>
        <v>2.0047742511840956</v>
      </c>
      <c r="Q3131">
        <f>13.098*M3131^-1.237</f>
        <v>1.8873581149275316</v>
      </c>
      <c r="R3131" s="5">
        <f>IFERROR(ROUND(MAX(MIN((-105.4*LN(O3131) + 163.83),95),10),0)," ")</f>
        <v>13</v>
      </c>
      <c r="S3131" s="5" t="str">
        <f>IFERROR(CONCATENATE("(",R3131,",",ROUND((1.2*W3131),2),")")," ")</f>
        <v>(13,5.75)</v>
      </c>
      <c r="T3131">
        <f>R3131-L3131</f>
        <v>3</v>
      </c>
      <c r="U3131" s="7" t="str">
        <f>IF((AND(T3131=0,H3131&gt;=L3131)),"Don’t change bids","OK")</f>
        <v>OK</v>
      </c>
      <c r="V3131" t="e">
        <f>IF((MATCH(F3131,W3131,0)),"Same","Diff")</f>
        <v>#N/A</v>
      </c>
      <c r="W3131" s="5">
        <f>ROUND(M3131,2)</f>
        <v>4.79</v>
      </c>
      <c r="X3131" s="5">
        <v>4.79</v>
      </c>
    </row>
    <row r="3132" spans="1:24" x14ac:dyDescent="0.25">
      <c r="A3132" t="s">
        <v>24</v>
      </c>
      <c r="B3132" t="s">
        <v>3945</v>
      </c>
      <c r="C3132" t="s">
        <v>1026</v>
      </c>
      <c r="D3132" t="s">
        <v>3946</v>
      </c>
      <c r="E3132" t="s">
        <v>1028</v>
      </c>
      <c r="F3132" s="5">
        <v>4.34</v>
      </c>
      <c r="G3132" s="9">
        <v>0.1</v>
      </c>
      <c r="H3132" s="6">
        <f>G3132*100</f>
        <v>10</v>
      </c>
      <c r="I3132" t="s">
        <v>9774</v>
      </c>
      <c r="J3132" t="s">
        <v>10766</v>
      </c>
      <c r="K3132">
        <v>10</v>
      </c>
      <c r="L3132">
        <v>10</v>
      </c>
      <c r="M3132">
        <f>(F3132*(1+0.05))</f>
        <v>4.5570000000000004</v>
      </c>
      <c r="N3132">
        <f>IFERROR(ROUND(( (-1.208*LN(L3132) + 7.5474 + 4.6991*(2.71828^(-0.009*L3132)) + 0.0001*L3132*L3132 - 0.0432*L3132 + 4.7166)/3),2), " ")</f>
        <v>4.45</v>
      </c>
      <c r="O3132">
        <f>IFERROR(MAX(MIN(ROUND(N3132*(Q3132/P3132),2),4.5),1.9)," ")</f>
        <v>4.1900000000000004</v>
      </c>
      <c r="P3132">
        <f>13.098*F3132^-1.237</f>
        <v>2.1312293613546363</v>
      </c>
      <c r="Q3132">
        <f>13.098*M3132^-1.237</f>
        <v>2.0064069695372009</v>
      </c>
      <c r="R3132" s="5">
        <f>IFERROR(ROUND(MAX(MIN((-105.4*LN(O3132) + 163.83),95),10),0)," ")</f>
        <v>13</v>
      </c>
      <c r="S3132" s="5" t="str">
        <f>IFERROR(CONCATENATE("(",R3132,",",ROUND((1.2*W3132),2),")")," ")</f>
        <v>(13,5.47)</v>
      </c>
      <c r="T3132">
        <f>R3132-L3132</f>
        <v>3</v>
      </c>
      <c r="U3132" s="7" t="str">
        <f>IF((AND(T3132=0,H3132&gt;=L3132)),"Don’t change bids","OK")</f>
        <v>OK</v>
      </c>
      <c r="V3132" t="e">
        <f>IF((MATCH(F3132,W3132,0)),"Same","Diff")</f>
        <v>#N/A</v>
      </c>
      <c r="W3132" s="5">
        <f>ROUND(M3132,2)</f>
        <v>4.5599999999999996</v>
      </c>
      <c r="X3132" s="5">
        <v>4.5599999999999996</v>
      </c>
    </row>
    <row r="3133" spans="1:24" x14ac:dyDescent="0.25">
      <c r="A3133" t="s">
        <v>24</v>
      </c>
      <c r="B3133" t="s">
        <v>3947</v>
      </c>
      <c r="C3133" t="s">
        <v>1026</v>
      </c>
      <c r="D3133" t="s">
        <v>3948</v>
      </c>
      <c r="E3133" t="s">
        <v>1028</v>
      </c>
      <c r="F3133" s="5">
        <v>4.34</v>
      </c>
      <c r="G3133" s="9">
        <v>0.1</v>
      </c>
      <c r="H3133" s="6">
        <f>G3133*100</f>
        <v>10</v>
      </c>
      <c r="I3133" t="s">
        <v>9774</v>
      </c>
      <c r="J3133" t="s">
        <v>10766</v>
      </c>
      <c r="K3133">
        <v>10</v>
      </c>
      <c r="L3133">
        <v>10</v>
      </c>
      <c r="M3133">
        <f>(F3133*(1+0.05))</f>
        <v>4.5570000000000004</v>
      </c>
      <c r="N3133">
        <f>IFERROR(ROUND(( (-1.208*LN(L3133) + 7.5474 + 4.6991*(2.71828^(-0.009*L3133)) + 0.0001*L3133*L3133 - 0.0432*L3133 + 4.7166)/3),2), " ")</f>
        <v>4.45</v>
      </c>
      <c r="O3133">
        <f>IFERROR(MAX(MIN(ROUND(N3133*(Q3133/P3133),2),4.5),1.9)," ")</f>
        <v>4.1900000000000004</v>
      </c>
      <c r="P3133">
        <f>13.098*F3133^-1.237</f>
        <v>2.1312293613546363</v>
      </c>
      <c r="Q3133">
        <f>13.098*M3133^-1.237</f>
        <v>2.0064069695372009</v>
      </c>
      <c r="R3133" s="5">
        <f>IFERROR(ROUND(MAX(MIN((-105.4*LN(O3133) + 163.83),95),10),0)," ")</f>
        <v>13</v>
      </c>
      <c r="S3133" s="5" t="str">
        <f>IFERROR(CONCATENATE("(",R3133,",",ROUND((1.2*W3133),2),")")," ")</f>
        <v>(13,5.47)</v>
      </c>
      <c r="T3133">
        <f>R3133-L3133</f>
        <v>3</v>
      </c>
      <c r="U3133" s="7" t="str">
        <f>IF((AND(T3133=0,H3133&gt;=L3133)),"Don’t change bids","OK")</f>
        <v>OK</v>
      </c>
      <c r="V3133" t="e">
        <f>IF((MATCH(F3133,W3133,0)),"Same","Diff")</f>
        <v>#N/A</v>
      </c>
      <c r="W3133" s="5">
        <f>ROUND(M3133,2)</f>
        <v>4.5599999999999996</v>
      </c>
      <c r="X3133" s="5">
        <v>4.5599999999999996</v>
      </c>
    </row>
    <row r="3134" spans="1:24" x14ac:dyDescent="0.25">
      <c r="A3134" t="s">
        <v>24</v>
      </c>
      <c r="B3134" t="s">
        <v>3949</v>
      </c>
      <c r="C3134" t="s">
        <v>1026</v>
      </c>
      <c r="D3134" t="s">
        <v>3172</v>
      </c>
      <c r="E3134" t="s">
        <v>3522</v>
      </c>
      <c r="F3134" s="5">
        <v>5.07</v>
      </c>
      <c r="G3134" s="9">
        <v>0.1</v>
      </c>
      <c r="H3134" s="6">
        <f>G3134*100</f>
        <v>10</v>
      </c>
      <c r="I3134" t="s">
        <v>10198</v>
      </c>
      <c r="J3134" t="s">
        <v>10766</v>
      </c>
      <c r="K3134">
        <v>10</v>
      </c>
      <c r="L3134">
        <v>10</v>
      </c>
      <c r="M3134">
        <f>(F3134*(1+0.05))</f>
        <v>5.3235000000000001</v>
      </c>
      <c r="N3134">
        <f>IFERROR(ROUND(( (-1.208*LN(L3134) + 7.5474 + 4.6991*(2.71828^(-0.009*L3134)) + 0.0001*L3134*L3134 - 0.0432*L3134 + 4.7166)/3),2), " ")</f>
        <v>4.45</v>
      </c>
      <c r="O3134">
        <f>IFERROR(MAX(MIN(ROUND(N3134*(Q3134/P3134),2),4.5),1.9)," ")</f>
        <v>4.1900000000000004</v>
      </c>
      <c r="P3134">
        <f>13.098*F3134^-1.237</f>
        <v>1.7583694933497951</v>
      </c>
      <c r="Q3134">
        <f>13.098*M3134^-1.237</f>
        <v>1.6553848546062548</v>
      </c>
      <c r="R3134" s="5">
        <f>IFERROR(ROUND(MAX(MIN((-105.4*LN(O3134) + 163.83),95),10),0)," ")</f>
        <v>13</v>
      </c>
      <c r="S3134" s="5" t="str">
        <f>IFERROR(CONCATENATE("(",R3134,",",ROUND((1.2*W3134),2),")")," ")</f>
        <v>(13,6.38)</v>
      </c>
      <c r="T3134">
        <f>R3134-L3134</f>
        <v>3</v>
      </c>
      <c r="U3134" s="7" t="str">
        <f>IF((AND(T3134=0,H3134&gt;=L3134)),"Don’t change bids","OK")</f>
        <v>OK</v>
      </c>
      <c r="V3134" t="e">
        <f>IF((MATCH(F3134,W3134,0)),"Same","Diff")</f>
        <v>#N/A</v>
      </c>
      <c r="W3134" s="5">
        <f>ROUND(M3134,2)</f>
        <v>5.32</v>
      </c>
      <c r="X3134" s="5">
        <v>5.32</v>
      </c>
    </row>
    <row r="3135" spans="1:24" x14ac:dyDescent="0.25">
      <c r="A3135" t="s">
        <v>24</v>
      </c>
      <c r="B3135" t="s">
        <v>3950</v>
      </c>
      <c r="C3135" t="s">
        <v>1026</v>
      </c>
      <c r="D3135" t="s">
        <v>2828</v>
      </c>
      <c r="E3135" t="s">
        <v>1028</v>
      </c>
      <c r="F3135" s="5">
        <v>4.34</v>
      </c>
      <c r="G3135" s="9">
        <v>0.1</v>
      </c>
      <c r="H3135" s="6">
        <f>G3135*100</f>
        <v>10</v>
      </c>
      <c r="I3135" t="s">
        <v>9774</v>
      </c>
      <c r="J3135" t="s">
        <v>10766</v>
      </c>
      <c r="K3135">
        <v>10</v>
      </c>
      <c r="L3135">
        <v>10</v>
      </c>
      <c r="M3135">
        <f>(F3135*(1+0.05))</f>
        <v>4.5570000000000004</v>
      </c>
      <c r="N3135">
        <f>IFERROR(ROUND(( (-1.208*LN(L3135) + 7.5474 + 4.6991*(2.71828^(-0.009*L3135)) + 0.0001*L3135*L3135 - 0.0432*L3135 + 4.7166)/3),2), " ")</f>
        <v>4.45</v>
      </c>
      <c r="O3135">
        <f>IFERROR(MAX(MIN(ROUND(N3135*(Q3135/P3135),2),4.5),1.9)," ")</f>
        <v>4.1900000000000004</v>
      </c>
      <c r="P3135">
        <f>13.098*F3135^-1.237</f>
        <v>2.1312293613546363</v>
      </c>
      <c r="Q3135">
        <f>13.098*M3135^-1.237</f>
        <v>2.0064069695372009</v>
      </c>
      <c r="R3135" s="5">
        <f>IFERROR(ROUND(MAX(MIN((-105.4*LN(O3135) + 163.83),95),10),0)," ")</f>
        <v>13</v>
      </c>
      <c r="S3135" s="5" t="str">
        <f>IFERROR(CONCATENATE("(",R3135,",",ROUND((1.2*W3135),2),")")," ")</f>
        <v>(13,5.47)</v>
      </c>
      <c r="T3135">
        <f>R3135-L3135</f>
        <v>3</v>
      </c>
      <c r="U3135" s="7" t="str">
        <f>IF((AND(T3135=0,H3135&gt;=L3135)),"Don’t change bids","OK")</f>
        <v>OK</v>
      </c>
      <c r="V3135" t="e">
        <f>IF((MATCH(F3135,W3135,0)),"Same","Diff")</f>
        <v>#N/A</v>
      </c>
      <c r="W3135" s="5">
        <f>ROUND(M3135,2)</f>
        <v>4.5599999999999996</v>
      </c>
      <c r="X3135" s="5">
        <v>4.5599999999999996</v>
      </c>
    </row>
    <row r="3136" spans="1:24" x14ac:dyDescent="0.25">
      <c r="A3136" t="s">
        <v>24</v>
      </c>
      <c r="B3136" t="s">
        <v>3951</v>
      </c>
      <c r="C3136" t="s">
        <v>1026</v>
      </c>
      <c r="D3136" t="s">
        <v>2823</v>
      </c>
      <c r="E3136" t="s">
        <v>1041</v>
      </c>
      <c r="F3136" s="5">
        <v>2.44</v>
      </c>
      <c r="G3136" s="9">
        <v>0.1</v>
      </c>
      <c r="H3136" s="6">
        <f>G3136*100</f>
        <v>10</v>
      </c>
      <c r="I3136" t="s">
        <v>9777</v>
      </c>
      <c r="J3136" t="s">
        <v>10766</v>
      </c>
      <c r="K3136">
        <v>10</v>
      </c>
      <c r="L3136">
        <v>10</v>
      </c>
      <c r="M3136">
        <f>(F3136*(1+0.05))</f>
        <v>2.5619999999999998</v>
      </c>
      <c r="N3136">
        <f>IFERROR(ROUND(( (-1.208*LN(L3136) + 7.5474 + 4.6991*(2.71828^(-0.009*L3136)) + 0.0001*L3136*L3136 - 0.0432*L3136 + 4.7166)/3),2), " ")</f>
        <v>4.45</v>
      </c>
      <c r="O3136">
        <f>IFERROR(MAX(MIN(ROUND(N3136*(Q3136/P3136),2),4.5),1.9)," ")</f>
        <v>4.1900000000000004</v>
      </c>
      <c r="P3136">
        <f>13.098*F3136^-1.237</f>
        <v>4.3451399697298205</v>
      </c>
      <c r="Q3136">
        <f>13.098*M3136^-1.237</f>
        <v>4.090652689459584</v>
      </c>
      <c r="R3136" s="5">
        <f>IFERROR(ROUND(MAX(MIN((-105.4*LN(O3136) + 163.83),95),10),0)," ")</f>
        <v>13</v>
      </c>
      <c r="S3136" s="5" t="str">
        <f>IFERROR(CONCATENATE("(",R3136,",",ROUND((1.2*W3136),2),")")," ")</f>
        <v>(13,3.07)</v>
      </c>
      <c r="T3136">
        <f>R3136-L3136</f>
        <v>3</v>
      </c>
      <c r="U3136" s="7" t="str">
        <f>IF((AND(T3136=0,H3136&gt;=L3136)),"Don’t change bids","OK")</f>
        <v>OK</v>
      </c>
      <c r="V3136" t="e">
        <f>IF((MATCH(F3136,W3136,0)),"Same","Diff")</f>
        <v>#N/A</v>
      </c>
      <c r="W3136" s="5">
        <f>ROUND(M3136,2)</f>
        <v>2.56</v>
      </c>
      <c r="X3136" s="5">
        <v>2.56</v>
      </c>
    </row>
    <row r="3137" spans="1:24" x14ac:dyDescent="0.25">
      <c r="A3137" t="s">
        <v>24</v>
      </c>
      <c r="B3137" t="s">
        <v>3952</v>
      </c>
      <c r="C3137" t="s">
        <v>1026</v>
      </c>
      <c r="D3137" t="s">
        <v>2828</v>
      </c>
      <c r="E3137" t="s">
        <v>1028</v>
      </c>
      <c r="F3137" s="5">
        <v>4.34</v>
      </c>
      <c r="G3137" s="9">
        <v>0.1</v>
      </c>
      <c r="H3137" s="6">
        <f>G3137*100</f>
        <v>10</v>
      </c>
      <c r="I3137" t="s">
        <v>9774</v>
      </c>
      <c r="J3137" t="s">
        <v>10766</v>
      </c>
      <c r="K3137">
        <v>10</v>
      </c>
      <c r="L3137">
        <v>10</v>
      </c>
      <c r="M3137">
        <f>(F3137*(1+0.05))</f>
        <v>4.5570000000000004</v>
      </c>
      <c r="N3137">
        <f>IFERROR(ROUND(( (-1.208*LN(L3137) + 7.5474 + 4.6991*(2.71828^(-0.009*L3137)) + 0.0001*L3137*L3137 - 0.0432*L3137 + 4.7166)/3),2), " ")</f>
        <v>4.45</v>
      </c>
      <c r="O3137">
        <f>IFERROR(MAX(MIN(ROUND(N3137*(Q3137/P3137),2),4.5),1.9)," ")</f>
        <v>4.1900000000000004</v>
      </c>
      <c r="P3137">
        <f>13.098*F3137^-1.237</f>
        <v>2.1312293613546363</v>
      </c>
      <c r="Q3137">
        <f>13.098*M3137^-1.237</f>
        <v>2.0064069695372009</v>
      </c>
      <c r="R3137" s="5">
        <f>IFERROR(ROUND(MAX(MIN((-105.4*LN(O3137) + 163.83),95),10),0)," ")</f>
        <v>13</v>
      </c>
      <c r="S3137" s="5" t="str">
        <f>IFERROR(CONCATENATE("(",R3137,",",ROUND((1.2*W3137),2),")")," ")</f>
        <v>(13,5.47)</v>
      </c>
      <c r="T3137">
        <f>R3137-L3137</f>
        <v>3</v>
      </c>
      <c r="U3137" s="7" t="str">
        <f>IF((AND(T3137=0,H3137&gt;=L3137)),"Don’t change bids","OK")</f>
        <v>OK</v>
      </c>
      <c r="V3137" t="e">
        <f>IF((MATCH(F3137,W3137,0)),"Same","Diff")</f>
        <v>#N/A</v>
      </c>
      <c r="W3137" s="5">
        <f>ROUND(M3137,2)</f>
        <v>4.5599999999999996</v>
      </c>
      <c r="X3137" s="5">
        <v>4.5599999999999996</v>
      </c>
    </row>
    <row r="3138" spans="1:24" x14ac:dyDescent="0.25">
      <c r="A3138" t="s">
        <v>24</v>
      </c>
      <c r="B3138" t="s">
        <v>3953</v>
      </c>
      <c r="C3138" t="s">
        <v>1026</v>
      </c>
      <c r="D3138" t="s">
        <v>3954</v>
      </c>
      <c r="E3138" t="s">
        <v>1028</v>
      </c>
      <c r="F3138" s="5">
        <v>4.34</v>
      </c>
      <c r="G3138" s="9">
        <v>0.1</v>
      </c>
      <c r="H3138" s="6">
        <f>G3138*100</f>
        <v>10</v>
      </c>
      <c r="I3138" t="s">
        <v>9774</v>
      </c>
      <c r="J3138" t="s">
        <v>10766</v>
      </c>
      <c r="K3138">
        <v>10</v>
      </c>
      <c r="L3138">
        <v>10</v>
      </c>
      <c r="M3138">
        <f>(F3138*(1+0.05))</f>
        <v>4.5570000000000004</v>
      </c>
      <c r="N3138">
        <f>IFERROR(ROUND(( (-1.208*LN(L3138) + 7.5474 + 4.6991*(2.71828^(-0.009*L3138)) + 0.0001*L3138*L3138 - 0.0432*L3138 + 4.7166)/3),2), " ")</f>
        <v>4.45</v>
      </c>
      <c r="O3138">
        <f>IFERROR(MAX(MIN(ROUND(N3138*(Q3138/P3138),2),4.5),1.9)," ")</f>
        <v>4.1900000000000004</v>
      </c>
      <c r="P3138">
        <f>13.098*F3138^-1.237</f>
        <v>2.1312293613546363</v>
      </c>
      <c r="Q3138">
        <f>13.098*M3138^-1.237</f>
        <v>2.0064069695372009</v>
      </c>
      <c r="R3138" s="5">
        <f>IFERROR(ROUND(MAX(MIN((-105.4*LN(O3138) + 163.83),95),10),0)," ")</f>
        <v>13</v>
      </c>
      <c r="S3138" s="5" t="str">
        <f>IFERROR(CONCATENATE("(",R3138,",",ROUND((1.2*W3138),2),")")," ")</f>
        <v>(13,5.47)</v>
      </c>
      <c r="T3138">
        <f>R3138-L3138</f>
        <v>3</v>
      </c>
      <c r="U3138" s="7" t="str">
        <f>IF((AND(T3138=0,H3138&gt;=L3138)),"Don’t change bids","OK")</f>
        <v>OK</v>
      </c>
      <c r="V3138" t="e">
        <f>IF((MATCH(F3138,W3138,0)),"Same","Diff")</f>
        <v>#N/A</v>
      </c>
      <c r="W3138" s="5">
        <f>ROUND(M3138,2)</f>
        <v>4.5599999999999996</v>
      </c>
      <c r="X3138" s="5">
        <v>4.5599999999999996</v>
      </c>
    </row>
    <row r="3139" spans="1:24" x14ac:dyDescent="0.25">
      <c r="A3139" t="s">
        <v>24</v>
      </c>
      <c r="B3139" t="s">
        <v>3955</v>
      </c>
      <c r="C3139" t="s">
        <v>1026</v>
      </c>
      <c r="D3139" t="s">
        <v>3956</v>
      </c>
      <c r="E3139" t="s">
        <v>1028</v>
      </c>
      <c r="F3139" s="5">
        <v>4.34</v>
      </c>
      <c r="G3139" s="9">
        <v>0.1</v>
      </c>
      <c r="H3139" s="6">
        <f>G3139*100</f>
        <v>10</v>
      </c>
      <c r="I3139" t="s">
        <v>9774</v>
      </c>
      <c r="J3139" t="s">
        <v>10766</v>
      </c>
      <c r="K3139">
        <v>10</v>
      </c>
      <c r="L3139">
        <v>10</v>
      </c>
      <c r="M3139">
        <f>(F3139*(1+0.05))</f>
        <v>4.5570000000000004</v>
      </c>
      <c r="N3139">
        <f>IFERROR(ROUND(( (-1.208*LN(L3139) + 7.5474 + 4.6991*(2.71828^(-0.009*L3139)) + 0.0001*L3139*L3139 - 0.0432*L3139 + 4.7166)/3),2), " ")</f>
        <v>4.45</v>
      </c>
      <c r="O3139">
        <f>IFERROR(MAX(MIN(ROUND(N3139*(Q3139/P3139),2),4.5),1.9)," ")</f>
        <v>4.1900000000000004</v>
      </c>
      <c r="P3139">
        <f>13.098*F3139^-1.237</f>
        <v>2.1312293613546363</v>
      </c>
      <c r="Q3139">
        <f>13.098*M3139^-1.237</f>
        <v>2.0064069695372009</v>
      </c>
      <c r="R3139" s="5">
        <f>IFERROR(ROUND(MAX(MIN((-105.4*LN(O3139) + 163.83),95),10),0)," ")</f>
        <v>13</v>
      </c>
      <c r="S3139" s="5" t="str">
        <f>IFERROR(CONCATENATE("(",R3139,",",ROUND((1.2*W3139),2),")")," ")</f>
        <v>(13,5.47)</v>
      </c>
      <c r="T3139">
        <f>R3139-L3139</f>
        <v>3</v>
      </c>
      <c r="U3139" s="7" t="str">
        <f>IF((AND(T3139=0,H3139&gt;=L3139)),"Don’t change bids","OK")</f>
        <v>OK</v>
      </c>
      <c r="V3139" t="e">
        <f>IF((MATCH(F3139,W3139,0)),"Same","Diff")</f>
        <v>#N/A</v>
      </c>
      <c r="W3139" s="5">
        <f>ROUND(M3139,2)</f>
        <v>4.5599999999999996</v>
      </c>
      <c r="X3139" s="5">
        <v>4.5599999999999996</v>
      </c>
    </row>
    <row r="3140" spans="1:24" x14ac:dyDescent="0.25">
      <c r="A3140" t="s">
        <v>24</v>
      </c>
      <c r="B3140" t="s">
        <v>3957</v>
      </c>
      <c r="C3140" t="s">
        <v>1026</v>
      </c>
      <c r="D3140" t="s">
        <v>3956</v>
      </c>
      <c r="E3140" t="s">
        <v>1028</v>
      </c>
      <c r="F3140" s="5">
        <v>4.34</v>
      </c>
      <c r="G3140" s="9">
        <v>0.1</v>
      </c>
      <c r="H3140" s="6">
        <f>G3140*100</f>
        <v>10</v>
      </c>
      <c r="I3140" t="s">
        <v>9774</v>
      </c>
      <c r="J3140" t="s">
        <v>10766</v>
      </c>
      <c r="K3140">
        <v>10</v>
      </c>
      <c r="L3140">
        <v>10</v>
      </c>
      <c r="M3140">
        <f>(F3140*(1+0.05))</f>
        <v>4.5570000000000004</v>
      </c>
      <c r="N3140">
        <f>IFERROR(ROUND(( (-1.208*LN(L3140) + 7.5474 + 4.6991*(2.71828^(-0.009*L3140)) + 0.0001*L3140*L3140 - 0.0432*L3140 + 4.7166)/3),2), " ")</f>
        <v>4.45</v>
      </c>
      <c r="O3140">
        <f>IFERROR(MAX(MIN(ROUND(N3140*(Q3140/P3140),2),4.5),1.9)," ")</f>
        <v>4.1900000000000004</v>
      </c>
      <c r="P3140">
        <f>13.098*F3140^-1.237</f>
        <v>2.1312293613546363</v>
      </c>
      <c r="Q3140">
        <f>13.098*M3140^-1.237</f>
        <v>2.0064069695372009</v>
      </c>
      <c r="R3140" s="5">
        <f>IFERROR(ROUND(MAX(MIN((-105.4*LN(O3140) + 163.83),95),10),0)," ")</f>
        <v>13</v>
      </c>
      <c r="S3140" s="5" t="str">
        <f>IFERROR(CONCATENATE("(",R3140,",",ROUND((1.2*W3140),2),")")," ")</f>
        <v>(13,5.47)</v>
      </c>
      <c r="T3140">
        <f>R3140-L3140</f>
        <v>3</v>
      </c>
      <c r="U3140" s="7" t="str">
        <f>IF((AND(T3140=0,H3140&gt;=L3140)),"Don’t change bids","OK")</f>
        <v>OK</v>
      </c>
      <c r="V3140" t="e">
        <f>IF((MATCH(F3140,W3140,0)),"Same","Diff")</f>
        <v>#N/A</v>
      </c>
      <c r="W3140" s="5">
        <f>ROUND(M3140,2)</f>
        <v>4.5599999999999996</v>
      </c>
      <c r="X3140" s="5">
        <v>4.5599999999999996</v>
      </c>
    </row>
    <row r="3141" spans="1:24" x14ac:dyDescent="0.25">
      <c r="A3141" t="s">
        <v>24</v>
      </c>
      <c r="B3141" t="s">
        <v>3958</v>
      </c>
      <c r="C3141" t="s">
        <v>1026</v>
      </c>
      <c r="D3141" t="s">
        <v>3956</v>
      </c>
      <c r="E3141" t="s">
        <v>1028</v>
      </c>
      <c r="F3141" s="5">
        <v>4.34</v>
      </c>
      <c r="G3141" s="9">
        <v>0.1</v>
      </c>
      <c r="H3141" s="6">
        <f>G3141*100</f>
        <v>10</v>
      </c>
      <c r="I3141" t="s">
        <v>9774</v>
      </c>
      <c r="J3141" t="s">
        <v>10766</v>
      </c>
      <c r="K3141">
        <v>10</v>
      </c>
      <c r="L3141">
        <v>10</v>
      </c>
      <c r="M3141">
        <f>(F3141*(1+0.05))</f>
        <v>4.5570000000000004</v>
      </c>
      <c r="N3141">
        <f>IFERROR(ROUND(( (-1.208*LN(L3141) + 7.5474 + 4.6991*(2.71828^(-0.009*L3141)) + 0.0001*L3141*L3141 - 0.0432*L3141 + 4.7166)/3),2), " ")</f>
        <v>4.45</v>
      </c>
      <c r="O3141">
        <f>IFERROR(MAX(MIN(ROUND(N3141*(Q3141/P3141),2),4.5),1.9)," ")</f>
        <v>4.1900000000000004</v>
      </c>
      <c r="P3141">
        <f>13.098*F3141^-1.237</f>
        <v>2.1312293613546363</v>
      </c>
      <c r="Q3141">
        <f>13.098*M3141^-1.237</f>
        <v>2.0064069695372009</v>
      </c>
      <c r="R3141" s="5">
        <f>IFERROR(ROUND(MAX(MIN((-105.4*LN(O3141) + 163.83),95),10),0)," ")</f>
        <v>13</v>
      </c>
      <c r="S3141" s="5" t="str">
        <f>IFERROR(CONCATENATE("(",R3141,",",ROUND((1.2*W3141),2),")")," ")</f>
        <v>(13,5.47)</v>
      </c>
      <c r="T3141">
        <f>R3141-L3141</f>
        <v>3</v>
      </c>
      <c r="U3141" s="7" t="str">
        <f>IF((AND(T3141=0,H3141&gt;=L3141)),"Don’t change bids","OK")</f>
        <v>OK</v>
      </c>
      <c r="V3141" t="e">
        <f>IF((MATCH(F3141,W3141,0)),"Same","Diff")</f>
        <v>#N/A</v>
      </c>
      <c r="W3141" s="5">
        <f>ROUND(M3141,2)</f>
        <v>4.5599999999999996</v>
      </c>
      <c r="X3141" s="5">
        <v>4.5599999999999996</v>
      </c>
    </row>
    <row r="3142" spans="1:24" x14ac:dyDescent="0.25">
      <c r="A3142" t="s">
        <v>24</v>
      </c>
      <c r="B3142" t="s">
        <v>3959</v>
      </c>
      <c r="C3142" t="s">
        <v>1026</v>
      </c>
      <c r="D3142" t="s">
        <v>2676</v>
      </c>
      <c r="E3142" t="s">
        <v>3742</v>
      </c>
      <c r="F3142" s="5">
        <v>3.95</v>
      </c>
      <c r="G3142" s="9">
        <v>0.1</v>
      </c>
      <c r="H3142" s="6">
        <f>G3142*100</f>
        <v>10</v>
      </c>
      <c r="I3142" t="s">
        <v>10229</v>
      </c>
      <c r="J3142" t="s">
        <v>10766</v>
      </c>
      <c r="K3142">
        <v>10</v>
      </c>
      <c r="L3142">
        <v>10</v>
      </c>
      <c r="M3142">
        <f>(F3142*(1+0.05))</f>
        <v>4.1475</v>
      </c>
      <c r="N3142">
        <f>IFERROR(ROUND(( (-1.208*LN(L3142) + 7.5474 + 4.6991*(2.71828^(-0.009*L3142)) + 0.0001*L3142*L3142 - 0.0432*L3142 + 4.7166)/3),2), " ")</f>
        <v>4.45</v>
      </c>
      <c r="O3142">
        <f>IFERROR(MAX(MIN(ROUND(N3142*(Q3142/P3142),2),4.5),1.9)," ")</f>
        <v>4.1900000000000004</v>
      </c>
      <c r="P3142">
        <f>13.098*F3142^-1.237</f>
        <v>2.3944974495713165</v>
      </c>
      <c r="Q3142">
        <f>13.098*M3142^-1.237</f>
        <v>2.254255904350551</v>
      </c>
      <c r="R3142" s="5">
        <f>IFERROR(ROUND(MAX(MIN((-105.4*LN(O3142) + 163.83),95),10),0)," ")</f>
        <v>13</v>
      </c>
      <c r="S3142" s="5" t="str">
        <f>IFERROR(CONCATENATE("(",R3142,",",ROUND((1.2*W3142),2),")")," ")</f>
        <v>(13,4.98)</v>
      </c>
      <c r="T3142">
        <f>R3142-L3142</f>
        <v>3</v>
      </c>
      <c r="U3142" s="7" t="str">
        <f>IF((AND(T3142=0,H3142&gt;=L3142)),"Don’t change bids","OK")</f>
        <v>OK</v>
      </c>
      <c r="V3142" t="e">
        <f>IF((MATCH(F3142,W3142,0)),"Same","Diff")</f>
        <v>#N/A</v>
      </c>
      <c r="W3142" s="5">
        <f>ROUND(M3142,2)</f>
        <v>4.1500000000000004</v>
      </c>
      <c r="X3142" s="5">
        <v>4.1500000000000004</v>
      </c>
    </row>
    <row r="3143" spans="1:24" x14ac:dyDescent="0.25">
      <c r="A3143" t="s">
        <v>24</v>
      </c>
      <c r="B3143" t="s">
        <v>3960</v>
      </c>
      <c r="C3143" t="s">
        <v>1026</v>
      </c>
      <c r="D3143" t="s">
        <v>2676</v>
      </c>
      <c r="E3143" t="s">
        <v>143</v>
      </c>
      <c r="F3143" s="5">
        <v>2.71</v>
      </c>
      <c r="G3143" s="9">
        <v>0.1</v>
      </c>
      <c r="H3143" s="6">
        <f>G3143*100</f>
        <v>10</v>
      </c>
      <c r="I3143" t="s">
        <v>10255</v>
      </c>
      <c r="J3143" t="s">
        <v>10766</v>
      </c>
      <c r="K3143">
        <v>10</v>
      </c>
      <c r="L3143">
        <v>10</v>
      </c>
      <c r="M3143">
        <f>(F3143*(1+0.05))</f>
        <v>2.8454999999999999</v>
      </c>
      <c r="N3143">
        <f>IFERROR(ROUND(( (-1.208*LN(L3143) + 7.5474 + 4.6991*(2.71828^(-0.009*L3143)) + 0.0001*L3143*L3143 - 0.0432*L3143 + 4.7166)/3),2), " ")</f>
        <v>4.45</v>
      </c>
      <c r="O3143">
        <f>IFERROR(MAX(MIN(ROUND(N3143*(Q3143/P3143),2),4.5),1.9)," ")</f>
        <v>4.1900000000000004</v>
      </c>
      <c r="P3143">
        <f>13.098*F3143^-1.237</f>
        <v>3.8161195642084795</v>
      </c>
      <c r="Q3143">
        <f>13.098*M3143^-1.237</f>
        <v>3.5926160877159043</v>
      </c>
      <c r="R3143" s="5">
        <f>IFERROR(ROUND(MAX(MIN((-105.4*LN(O3143) + 163.83),95),10),0)," ")</f>
        <v>13</v>
      </c>
      <c r="S3143" s="5" t="str">
        <f>IFERROR(CONCATENATE("(",R3143,",",ROUND((1.2*W3143),2),")")," ")</f>
        <v>(13,3.42)</v>
      </c>
      <c r="T3143">
        <f>R3143-L3143</f>
        <v>3</v>
      </c>
      <c r="U3143" s="7" t="str">
        <f>IF((AND(T3143=0,H3143&gt;=L3143)),"Don’t change bids","OK")</f>
        <v>OK</v>
      </c>
      <c r="V3143" t="e">
        <f>IF((MATCH(F3143,W3143,0)),"Same","Diff")</f>
        <v>#N/A</v>
      </c>
      <c r="W3143" s="5">
        <f>ROUND(M3143,2)</f>
        <v>2.85</v>
      </c>
      <c r="X3143" s="5">
        <v>2.85</v>
      </c>
    </row>
    <row r="3144" spans="1:24" x14ac:dyDescent="0.25">
      <c r="A3144" t="s">
        <v>24</v>
      </c>
      <c r="B3144" t="s">
        <v>2815</v>
      </c>
      <c r="C3144" t="s">
        <v>1026</v>
      </c>
      <c r="D3144" t="s">
        <v>2816</v>
      </c>
      <c r="E3144" t="s">
        <v>3572</v>
      </c>
      <c r="F3144" s="5">
        <v>4.57</v>
      </c>
      <c r="G3144" s="9">
        <v>0.1</v>
      </c>
      <c r="H3144" s="6">
        <f>G3144*100</f>
        <v>10</v>
      </c>
      <c r="I3144" t="s">
        <v>9592</v>
      </c>
      <c r="J3144" t="s">
        <v>10766</v>
      </c>
      <c r="K3144">
        <v>10</v>
      </c>
      <c r="L3144">
        <v>10</v>
      </c>
      <c r="M3144">
        <f>(F3144*(1+0.05))</f>
        <v>4.7985000000000007</v>
      </c>
      <c r="N3144">
        <f>IFERROR(ROUND(( (-1.208*LN(L3144) + 7.5474 + 4.6991*(2.71828^(-0.009*L3144)) + 0.0001*L3144*L3144 - 0.0432*L3144 + 4.7166)/3),2), " ")</f>
        <v>4.45</v>
      </c>
      <c r="O3144">
        <f>IFERROR(MAX(MIN(ROUND(N3144*(Q3144/P3144),2),4.5),1.9)," ")</f>
        <v>4.1900000000000004</v>
      </c>
      <c r="P3144">
        <f>13.098*F3144^-1.237</f>
        <v>1.9993491694521881</v>
      </c>
      <c r="Q3144">
        <f>13.098*M3144^-1.237</f>
        <v>1.8822507707840124</v>
      </c>
      <c r="R3144" s="5">
        <f>IFERROR(ROUND(MAX(MIN((-105.4*LN(O3144) + 163.83),95),10),0)," ")</f>
        <v>13</v>
      </c>
      <c r="S3144" s="5" t="str">
        <f>IFERROR(CONCATENATE("(",R3144,",",ROUND((1.2*W3144),2),")")," ")</f>
        <v>(13,5.76)</v>
      </c>
      <c r="T3144">
        <f>R3144-L3144</f>
        <v>3</v>
      </c>
      <c r="U3144" s="7" t="str">
        <f>IF((AND(T3144=0,H3144&gt;=L3144)),"Don’t change bids","OK")</f>
        <v>OK</v>
      </c>
      <c r="V3144" t="e">
        <f>IF((MATCH(F3144,W3144,0)),"Same","Diff")</f>
        <v>#N/A</v>
      </c>
      <c r="W3144" s="5">
        <f>ROUND(M3144,2)</f>
        <v>4.8</v>
      </c>
      <c r="X3144" s="5">
        <v>4.8</v>
      </c>
    </row>
    <row r="3145" spans="1:24" x14ac:dyDescent="0.25">
      <c r="A3145" t="s">
        <v>24</v>
      </c>
      <c r="B3145" t="s">
        <v>3961</v>
      </c>
      <c r="C3145" t="s">
        <v>1026</v>
      </c>
      <c r="D3145" t="s">
        <v>3962</v>
      </c>
      <c r="E3145" t="s">
        <v>1028</v>
      </c>
      <c r="F3145" s="5">
        <v>4.34</v>
      </c>
      <c r="G3145" s="9">
        <v>0.1</v>
      </c>
      <c r="H3145" s="6">
        <f>G3145*100</f>
        <v>10</v>
      </c>
      <c r="I3145" t="s">
        <v>9774</v>
      </c>
      <c r="J3145" t="s">
        <v>10766</v>
      </c>
      <c r="K3145">
        <v>10</v>
      </c>
      <c r="L3145">
        <v>10</v>
      </c>
      <c r="M3145">
        <f>(F3145*(1+0.05))</f>
        <v>4.5570000000000004</v>
      </c>
      <c r="N3145">
        <f>IFERROR(ROUND(( (-1.208*LN(L3145) + 7.5474 + 4.6991*(2.71828^(-0.009*L3145)) + 0.0001*L3145*L3145 - 0.0432*L3145 + 4.7166)/3),2), " ")</f>
        <v>4.45</v>
      </c>
      <c r="O3145">
        <f>IFERROR(MAX(MIN(ROUND(N3145*(Q3145/P3145),2),4.5),1.9)," ")</f>
        <v>4.1900000000000004</v>
      </c>
      <c r="P3145">
        <f>13.098*F3145^-1.237</f>
        <v>2.1312293613546363</v>
      </c>
      <c r="Q3145">
        <f>13.098*M3145^-1.237</f>
        <v>2.0064069695372009</v>
      </c>
      <c r="R3145" s="5">
        <f>IFERROR(ROUND(MAX(MIN((-105.4*LN(O3145) + 163.83),95),10),0)," ")</f>
        <v>13</v>
      </c>
      <c r="S3145" s="5" t="str">
        <f>IFERROR(CONCATENATE("(",R3145,",",ROUND((1.2*W3145),2),")")," ")</f>
        <v>(13,5.47)</v>
      </c>
      <c r="T3145">
        <f>R3145-L3145</f>
        <v>3</v>
      </c>
      <c r="U3145" s="7" t="str">
        <f>IF((AND(T3145=0,H3145&gt;=L3145)),"Don’t change bids","OK")</f>
        <v>OK</v>
      </c>
      <c r="V3145" t="e">
        <f>IF((MATCH(F3145,W3145,0)),"Same","Diff")</f>
        <v>#N/A</v>
      </c>
      <c r="W3145" s="5">
        <f>ROUND(M3145,2)</f>
        <v>4.5599999999999996</v>
      </c>
      <c r="X3145" s="5">
        <v>4.5599999999999996</v>
      </c>
    </row>
    <row r="3146" spans="1:24" x14ac:dyDescent="0.25">
      <c r="A3146" t="s">
        <v>24</v>
      </c>
      <c r="B3146" t="s">
        <v>3963</v>
      </c>
      <c r="C3146" t="s">
        <v>1026</v>
      </c>
      <c r="D3146" t="s">
        <v>3964</v>
      </c>
      <c r="E3146" t="s">
        <v>1028</v>
      </c>
      <c r="F3146" s="5">
        <v>4.34</v>
      </c>
      <c r="G3146" s="9">
        <v>0.1</v>
      </c>
      <c r="H3146" s="6">
        <f>G3146*100</f>
        <v>10</v>
      </c>
      <c r="I3146" t="s">
        <v>9774</v>
      </c>
      <c r="J3146" t="s">
        <v>10766</v>
      </c>
      <c r="K3146">
        <v>10</v>
      </c>
      <c r="L3146">
        <v>10</v>
      </c>
      <c r="M3146">
        <f>(F3146*(1+0.05))</f>
        <v>4.5570000000000004</v>
      </c>
      <c r="N3146">
        <f>IFERROR(ROUND(( (-1.208*LN(L3146) + 7.5474 + 4.6991*(2.71828^(-0.009*L3146)) + 0.0001*L3146*L3146 - 0.0432*L3146 + 4.7166)/3),2), " ")</f>
        <v>4.45</v>
      </c>
      <c r="O3146">
        <f>IFERROR(MAX(MIN(ROUND(N3146*(Q3146/P3146),2),4.5),1.9)," ")</f>
        <v>4.1900000000000004</v>
      </c>
      <c r="P3146">
        <f>13.098*F3146^-1.237</f>
        <v>2.1312293613546363</v>
      </c>
      <c r="Q3146">
        <f>13.098*M3146^-1.237</f>
        <v>2.0064069695372009</v>
      </c>
      <c r="R3146" s="5">
        <f>IFERROR(ROUND(MAX(MIN((-105.4*LN(O3146) + 163.83),95),10),0)," ")</f>
        <v>13</v>
      </c>
      <c r="S3146" s="5" t="str">
        <f>IFERROR(CONCATENATE("(",R3146,",",ROUND((1.2*W3146),2),")")," ")</f>
        <v>(13,5.47)</v>
      </c>
      <c r="T3146">
        <f>R3146-L3146</f>
        <v>3</v>
      </c>
      <c r="U3146" s="7" t="str">
        <f>IF((AND(T3146=0,H3146&gt;=L3146)),"Don’t change bids","OK")</f>
        <v>OK</v>
      </c>
      <c r="V3146" t="e">
        <f>IF((MATCH(F3146,W3146,0)),"Same","Diff")</f>
        <v>#N/A</v>
      </c>
      <c r="W3146" s="5">
        <f>ROUND(M3146,2)</f>
        <v>4.5599999999999996</v>
      </c>
      <c r="X3146" s="5">
        <v>4.5599999999999996</v>
      </c>
    </row>
    <row r="3147" spans="1:24" x14ac:dyDescent="0.25">
      <c r="A3147" t="s">
        <v>24</v>
      </c>
      <c r="B3147" t="s">
        <v>3965</v>
      </c>
      <c r="C3147" t="s">
        <v>1026</v>
      </c>
      <c r="D3147" t="s">
        <v>3964</v>
      </c>
      <c r="E3147" t="s">
        <v>1028</v>
      </c>
      <c r="F3147" s="5">
        <v>4.34</v>
      </c>
      <c r="G3147" s="9">
        <v>0.1</v>
      </c>
      <c r="H3147" s="6">
        <f>G3147*100</f>
        <v>10</v>
      </c>
      <c r="I3147" t="s">
        <v>9774</v>
      </c>
      <c r="J3147" t="s">
        <v>10766</v>
      </c>
      <c r="K3147">
        <v>10</v>
      </c>
      <c r="L3147">
        <v>10</v>
      </c>
      <c r="M3147">
        <f>(F3147*(1+0.05))</f>
        <v>4.5570000000000004</v>
      </c>
      <c r="N3147">
        <f>IFERROR(ROUND(( (-1.208*LN(L3147) + 7.5474 + 4.6991*(2.71828^(-0.009*L3147)) + 0.0001*L3147*L3147 - 0.0432*L3147 + 4.7166)/3),2), " ")</f>
        <v>4.45</v>
      </c>
      <c r="O3147">
        <f>IFERROR(MAX(MIN(ROUND(N3147*(Q3147/P3147),2),4.5),1.9)," ")</f>
        <v>4.1900000000000004</v>
      </c>
      <c r="P3147">
        <f>13.098*F3147^-1.237</f>
        <v>2.1312293613546363</v>
      </c>
      <c r="Q3147">
        <f>13.098*M3147^-1.237</f>
        <v>2.0064069695372009</v>
      </c>
      <c r="R3147" s="5">
        <f>IFERROR(ROUND(MAX(MIN((-105.4*LN(O3147) + 163.83),95),10),0)," ")</f>
        <v>13</v>
      </c>
      <c r="S3147" s="5" t="str">
        <f>IFERROR(CONCATENATE("(",R3147,",",ROUND((1.2*W3147),2),")")," ")</f>
        <v>(13,5.47)</v>
      </c>
      <c r="T3147">
        <f>R3147-L3147</f>
        <v>3</v>
      </c>
      <c r="U3147" s="7" t="str">
        <f>IF((AND(T3147=0,H3147&gt;=L3147)),"Don’t change bids","OK")</f>
        <v>OK</v>
      </c>
      <c r="V3147" t="e">
        <f>IF((MATCH(F3147,W3147,0)),"Same","Diff")</f>
        <v>#N/A</v>
      </c>
      <c r="W3147" s="5">
        <f>ROUND(M3147,2)</f>
        <v>4.5599999999999996</v>
      </c>
      <c r="X3147" s="5">
        <v>4.5599999999999996</v>
      </c>
    </row>
    <row r="3148" spans="1:24" x14ac:dyDescent="0.25">
      <c r="A3148" t="s">
        <v>24</v>
      </c>
      <c r="B3148" t="s">
        <v>3966</v>
      </c>
      <c r="C3148" t="s">
        <v>1026</v>
      </c>
      <c r="D3148" t="s">
        <v>3967</v>
      </c>
      <c r="E3148" t="s">
        <v>1028</v>
      </c>
      <c r="F3148" s="5">
        <v>4.34</v>
      </c>
      <c r="G3148" s="9">
        <v>0.1</v>
      </c>
      <c r="H3148" s="6">
        <f>G3148*100</f>
        <v>10</v>
      </c>
      <c r="I3148" t="s">
        <v>9774</v>
      </c>
      <c r="J3148" t="s">
        <v>10766</v>
      </c>
      <c r="K3148">
        <v>10</v>
      </c>
      <c r="L3148">
        <v>10</v>
      </c>
      <c r="M3148">
        <f>(F3148*(1+0.05))</f>
        <v>4.5570000000000004</v>
      </c>
      <c r="N3148">
        <f>IFERROR(ROUND(( (-1.208*LN(L3148) + 7.5474 + 4.6991*(2.71828^(-0.009*L3148)) + 0.0001*L3148*L3148 - 0.0432*L3148 + 4.7166)/3),2), " ")</f>
        <v>4.45</v>
      </c>
      <c r="O3148">
        <f>IFERROR(MAX(MIN(ROUND(N3148*(Q3148/P3148),2),4.5),1.9)," ")</f>
        <v>4.1900000000000004</v>
      </c>
      <c r="P3148">
        <f>13.098*F3148^-1.237</f>
        <v>2.1312293613546363</v>
      </c>
      <c r="Q3148">
        <f>13.098*M3148^-1.237</f>
        <v>2.0064069695372009</v>
      </c>
      <c r="R3148" s="5">
        <f>IFERROR(ROUND(MAX(MIN((-105.4*LN(O3148) + 163.83),95),10),0)," ")</f>
        <v>13</v>
      </c>
      <c r="S3148" s="5" t="str">
        <f>IFERROR(CONCATENATE("(",R3148,",",ROUND((1.2*W3148),2),")")," ")</f>
        <v>(13,5.47)</v>
      </c>
      <c r="T3148">
        <f>R3148-L3148</f>
        <v>3</v>
      </c>
      <c r="U3148" s="7" t="str">
        <f>IF((AND(T3148=0,H3148&gt;=L3148)),"Don’t change bids","OK")</f>
        <v>OK</v>
      </c>
      <c r="V3148" t="e">
        <f>IF((MATCH(F3148,W3148,0)),"Same","Diff")</f>
        <v>#N/A</v>
      </c>
      <c r="W3148" s="5">
        <f>ROUND(M3148,2)</f>
        <v>4.5599999999999996</v>
      </c>
      <c r="X3148" s="5">
        <v>4.5599999999999996</v>
      </c>
    </row>
    <row r="3149" spans="1:24" x14ac:dyDescent="0.25">
      <c r="A3149" t="s">
        <v>24</v>
      </c>
      <c r="B3149" t="s">
        <v>3968</v>
      </c>
      <c r="C3149" t="s">
        <v>1026</v>
      </c>
      <c r="D3149" t="s">
        <v>3964</v>
      </c>
      <c r="E3149" t="s">
        <v>1028</v>
      </c>
      <c r="F3149" s="5">
        <v>4.34</v>
      </c>
      <c r="G3149" s="9">
        <v>0.1</v>
      </c>
      <c r="H3149" s="6">
        <f>G3149*100</f>
        <v>10</v>
      </c>
      <c r="I3149" t="s">
        <v>9774</v>
      </c>
      <c r="J3149" t="s">
        <v>10766</v>
      </c>
      <c r="K3149">
        <v>10</v>
      </c>
      <c r="L3149">
        <v>10</v>
      </c>
      <c r="M3149">
        <f>(F3149*(1+0.05))</f>
        <v>4.5570000000000004</v>
      </c>
      <c r="N3149">
        <f>IFERROR(ROUND(( (-1.208*LN(L3149) + 7.5474 + 4.6991*(2.71828^(-0.009*L3149)) + 0.0001*L3149*L3149 - 0.0432*L3149 + 4.7166)/3),2), " ")</f>
        <v>4.45</v>
      </c>
      <c r="O3149">
        <f>IFERROR(MAX(MIN(ROUND(N3149*(Q3149/P3149),2),4.5),1.9)," ")</f>
        <v>4.1900000000000004</v>
      </c>
      <c r="P3149">
        <f>13.098*F3149^-1.237</f>
        <v>2.1312293613546363</v>
      </c>
      <c r="Q3149">
        <f>13.098*M3149^-1.237</f>
        <v>2.0064069695372009</v>
      </c>
      <c r="R3149" s="5">
        <f>IFERROR(ROUND(MAX(MIN((-105.4*LN(O3149) + 163.83),95),10),0)," ")</f>
        <v>13</v>
      </c>
      <c r="S3149" s="5" t="str">
        <f>IFERROR(CONCATENATE("(",R3149,",",ROUND((1.2*W3149),2),")")," ")</f>
        <v>(13,5.47)</v>
      </c>
      <c r="T3149">
        <f>R3149-L3149</f>
        <v>3</v>
      </c>
      <c r="U3149" s="7" t="str">
        <f>IF((AND(T3149=0,H3149&gt;=L3149)),"Don’t change bids","OK")</f>
        <v>OK</v>
      </c>
      <c r="V3149" t="e">
        <f>IF((MATCH(F3149,W3149,0)),"Same","Diff")</f>
        <v>#N/A</v>
      </c>
      <c r="W3149" s="5">
        <f>ROUND(M3149,2)</f>
        <v>4.5599999999999996</v>
      </c>
      <c r="X3149" s="5">
        <v>4.5599999999999996</v>
      </c>
    </row>
    <row r="3150" spans="1:24" x14ac:dyDescent="0.25">
      <c r="A3150" t="s">
        <v>24</v>
      </c>
      <c r="B3150" t="s">
        <v>3969</v>
      </c>
      <c r="C3150" t="s">
        <v>1026</v>
      </c>
      <c r="D3150" t="s">
        <v>3970</v>
      </c>
      <c r="E3150" t="s">
        <v>1036</v>
      </c>
      <c r="F3150" s="5">
        <v>4.5599999999999996</v>
      </c>
      <c r="G3150" s="9">
        <v>0.1</v>
      </c>
      <c r="H3150" s="6">
        <f>G3150*100</f>
        <v>10</v>
      </c>
      <c r="I3150" t="s">
        <v>9775</v>
      </c>
      <c r="J3150" t="s">
        <v>10766</v>
      </c>
      <c r="K3150">
        <v>10</v>
      </c>
      <c r="L3150">
        <v>10</v>
      </c>
      <c r="M3150">
        <f>(F3150*(1+0.05))</f>
        <v>4.7879999999999994</v>
      </c>
      <c r="N3150">
        <f>IFERROR(ROUND(( (-1.208*LN(L3150) + 7.5474 + 4.6991*(2.71828^(-0.009*L3150)) + 0.0001*L3150*L3150 - 0.0432*L3150 + 4.7166)/3),2), " ")</f>
        <v>4.45</v>
      </c>
      <c r="O3150">
        <f>IFERROR(MAX(MIN(ROUND(N3150*(Q3150/P3150),2),4.5),1.9)," ")</f>
        <v>4.1900000000000004</v>
      </c>
      <c r="P3150">
        <f>13.098*F3150^-1.237</f>
        <v>2.0047742511840956</v>
      </c>
      <c r="Q3150">
        <f>13.098*M3150^-1.237</f>
        <v>1.8873581149275316</v>
      </c>
      <c r="R3150" s="5">
        <f>IFERROR(ROUND(MAX(MIN((-105.4*LN(O3150) + 163.83),95),10),0)," ")</f>
        <v>13</v>
      </c>
      <c r="S3150" s="5" t="str">
        <f>IFERROR(CONCATENATE("(",R3150,",",ROUND((1.2*W3150),2),")")," ")</f>
        <v>(13,5.75)</v>
      </c>
      <c r="T3150">
        <f>R3150-L3150</f>
        <v>3</v>
      </c>
      <c r="U3150" s="7" t="str">
        <f>IF((AND(T3150=0,H3150&gt;=L3150)),"Don’t change bids","OK")</f>
        <v>OK</v>
      </c>
      <c r="V3150" t="e">
        <f>IF((MATCH(F3150,W3150,0)),"Same","Diff")</f>
        <v>#N/A</v>
      </c>
      <c r="W3150" s="5">
        <f>ROUND(M3150,2)</f>
        <v>4.79</v>
      </c>
      <c r="X3150" s="5">
        <v>4.79</v>
      </c>
    </row>
    <row r="3151" spans="1:24" x14ac:dyDescent="0.25">
      <c r="A3151" t="s">
        <v>24</v>
      </c>
      <c r="B3151" t="s">
        <v>3971</v>
      </c>
      <c r="C3151" t="s">
        <v>1026</v>
      </c>
      <c r="D3151" t="s">
        <v>3970</v>
      </c>
      <c r="E3151" t="s">
        <v>1028</v>
      </c>
      <c r="F3151" s="5">
        <v>4.34</v>
      </c>
      <c r="G3151" s="9">
        <v>0.1</v>
      </c>
      <c r="H3151" s="6">
        <f>G3151*100</f>
        <v>10</v>
      </c>
      <c r="I3151" t="s">
        <v>9774</v>
      </c>
      <c r="J3151" t="s">
        <v>10766</v>
      </c>
      <c r="K3151">
        <v>10</v>
      </c>
      <c r="L3151">
        <v>10</v>
      </c>
      <c r="M3151">
        <f>(F3151*(1+0.05))</f>
        <v>4.5570000000000004</v>
      </c>
      <c r="N3151">
        <f>IFERROR(ROUND(( (-1.208*LN(L3151) + 7.5474 + 4.6991*(2.71828^(-0.009*L3151)) + 0.0001*L3151*L3151 - 0.0432*L3151 + 4.7166)/3),2), " ")</f>
        <v>4.45</v>
      </c>
      <c r="O3151">
        <f>IFERROR(MAX(MIN(ROUND(N3151*(Q3151/P3151),2),4.5),1.9)," ")</f>
        <v>4.1900000000000004</v>
      </c>
      <c r="P3151">
        <f>13.098*F3151^-1.237</f>
        <v>2.1312293613546363</v>
      </c>
      <c r="Q3151">
        <f>13.098*M3151^-1.237</f>
        <v>2.0064069695372009</v>
      </c>
      <c r="R3151" s="5">
        <f>IFERROR(ROUND(MAX(MIN((-105.4*LN(O3151) + 163.83),95),10),0)," ")</f>
        <v>13</v>
      </c>
      <c r="S3151" s="5" t="str">
        <f>IFERROR(CONCATENATE("(",R3151,",",ROUND((1.2*W3151),2),")")," ")</f>
        <v>(13,5.47)</v>
      </c>
      <c r="T3151">
        <f>R3151-L3151</f>
        <v>3</v>
      </c>
      <c r="U3151" s="7" t="str">
        <f>IF((AND(T3151=0,H3151&gt;=L3151)),"Don’t change bids","OK")</f>
        <v>OK</v>
      </c>
      <c r="V3151" t="e">
        <f>IF((MATCH(F3151,W3151,0)),"Same","Diff")</f>
        <v>#N/A</v>
      </c>
      <c r="W3151" s="5">
        <f>ROUND(M3151,2)</f>
        <v>4.5599999999999996</v>
      </c>
      <c r="X3151" s="5">
        <v>4.5599999999999996</v>
      </c>
    </row>
    <row r="3152" spans="1:24" x14ac:dyDescent="0.25">
      <c r="A3152" t="s">
        <v>24</v>
      </c>
      <c r="B3152" t="s">
        <v>3972</v>
      </c>
      <c r="C3152" t="s">
        <v>1026</v>
      </c>
      <c r="D3152" t="s">
        <v>3970</v>
      </c>
      <c r="E3152" t="s">
        <v>1028</v>
      </c>
      <c r="F3152" s="5">
        <v>4.34</v>
      </c>
      <c r="G3152" s="9">
        <v>0.1</v>
      </c>
      <c r="H3152" s="6">
        <f>G3152*100</f>
        <v>10</v>
      </c>
      <c r="I3152" t="s">
        <v>9774</v>
      </c>
      <c r="J3152" t="s">
        <v>10766</v>
      </c>
      <c r="K3152">
        <v>10</v>
      </c>
      <c r="L3152">
        <v>10</v>
      </c>
      <c r="M3152">
        <f>(F3152*(1+0.05))</f>
        <v>4.5570000000000004</v>
      </c>
      <c r="N3152">
        <f>IFERROR(ROUND(( (-1.208*LN(L3152) + 7.5474 + 4.6991*(2.71828^(-0.009*L3152)) + 0.0001*L3152*L3152 - 0.0432*L3152 + 4.7166)/3),2), " ")</f>
        <v>4.45</v>
      </c>
      <c r="O3152">
        <f>IFERROR(MAX(MIN(ROUND(N3152*(Q3152/P3152),2),4.5),1.9)," ")</f>
        <v>4.1900000000000004</v>
      </c>
      <c r="P3152">
        <f>13.098*F3152^-1.237</f>
        <v>2.1312293613546363</v>
      </c>
      <c r="Q3152">
        <f>13.098*M3152^-1.237</f>
        <v>2.0064069695372009</v>
      </c>
      <c r="R3152" s="5">
        <f>IFERROR(ROUND(MAX(MIN((-105.4*LN(O3152) + 163.83),95),10),0)," ")</f>
        <v>13</v>
      </c>
      <c r="S3152" s="5" t="str">
        <f>IFERROR(CONCATENATE("(",R3152,",",ROUND((1.2*W3152),2),")")," ")</f>
        <v>(13,5.47)</v>
      </c>
      <c r="T3152">
        <f>R3152-L3152</f>
        <v>3</v>
      </c>
      <c r="U3152" s="7" t="str">
        <f>IF((AND(T3152=0,H3152&gt;=L3152)),"Don’t change bids","OK")</f>
        <v>OK</v>
      </c>
      <c r="V3152" t="e">
        <f>IF((MATCH(F3152,W3152,0)),"Same","Diff")</f>
        <v>#N/A</v>
      </c>
      <c r="W3152" s="5">
        <f>ROUND(M3152,2)</f>
        <v>4.5599999999999996</v>
      </c>
      <c r="X3152" s="5">
        <v>4.5599999999999996</v>
      </c>
    </row>
    <row r="3153" spans="1:24" x14ac:dyDescent="0.25">
      <c r="A3153" t="s">
        <v>24</v>
      </c>
      <c r="B3153" t="s">
        <v>3973</v>
      </c>
      <c r="C3153" t="s">
        <v>1026</v>
      </c>
      <c r="D3153" t="s">
        <v>3970</v>
      </c>
      <c r="E3153" t="s">
        <v>1028</v>
      </c>
      <c r="F3153" s="5">
        <v>4.34</v>
      </c>
      <c r="G3153" s="9">
        <v>0.1</v>
      </c>
      <c r="H3153" s="6">
        <f>G3153*100</f>
        <v>10</v>
      </c>
      <c r="I3153" t="s">
        <v>9774</v>
      </c>
      <c r="J3153" t="s">
        <v>10766</v>
      </c>
      <c r="K3153">
        <v>10</v>
      </c>
      <c r="L3153">
        <v>10</v>
      </c>
      <c r="M3153">
        <f>(F3153*(1+0.05))</f>
        <v>4.5570000000000004</v>
      </c>
      <c r="N3153">
        <f>IFERROR(ROUND(( (-1.208*LN(L3153) + 7.5474 + 4.6991*(2.71828^(-0.009*L3153)) + 0.0001*L3153*L3153 - 0.0432*L3153 + 4.7166)/3),2), " ")</f>
        <v>4.45</v>
      </c>
      <c r="O3153">
        <f>IFERROR(MAX(MIN(ROUND(N3153*(Q3153/P3153),2),4.5),1.9)," ")</f>
        <v>4.1900000000000004</v>
      </c>
      <c r="P3153">
        <f>13.098*F3153^-1.237</f>
        <v>2.1312293613546363</v>
      </c>
      <c r="Q3153">
        <f>13.098*M3153^-1.237</f>
        <v>2.0064069695372009</v>
      </c>
      <c r="R3153" s="5">
        <f>IFERROR(ROUND(MAX(MIN((-105.4*LN(O3153) + 163.83),95),10),0)," ")</f>
        <v>13</v>
      </c>
      <c r="S3153" s="5" t="str">
        <f>IFERROR(CONCATENATE("(",R3153,",",ROUND((1.2*W3153),2),")")," ")</f>
        <v>(13,5.47)</v>
      </c>
      <c r="T3153">
        <f>R3153-L3153</f>
        <v>3</v>
      </c>
      <c r="U3153" s="7" t="str">
        <f>IF((AND(T3153=0,H3153&gt;=L3153)),"Don’t change bids","OK")</f>
        <v>OK</v>
      </c>
      <c r="V3153" t="e">
        <f>IF((MATCH(F3153,W3153,0)),"Same","Diff")</f>
        <v>#N/A</v>
      </c>
      <c r="W3153" s="5">
        <f>ROUND(M3153,2)</f>
        <v>4.5599999999999996</v>
      </c>
      <c r="X3153" s="5">
        <v>4.5599999999999996</v>
      </c>
    </row>
    <row r="3154" spans="1:24" x14ac:dyDescent="0.25">
      <c r="A3154" t="s">
        <v>24</v>
      </c>
      <c r="B3154" t="s">
        <v>3974</v>
      </c>
      <c r="C3154" t="s">
        <v>1026</v>
      </c>
      <c r="D3154" t="s">
        <v>3975</v>
      </c>
      <c r="E3154" t="s">
        <v>1028</v>
      </c>
      <c r="F3154" s="5">
        <v>4.34</v>
      </c>
      <c r="G3154" s="9">
        <v>0.1</v>
      </c>
      <c r="H3154" s="6">
        <f>G3154*100</f>
        <v>10</v>
      </c>
      <c r="I3154" t="s">
        <v>9774</v>
      </c>
      <c r="J3154" t="s">
        <v>10766</v>
      </c>
      <c r="K3154">
        <v>10</v>
      </c>
      <c r="L3154">
        <v>10</v>
      </c>
      <c r="M3154">
        <f>(F3154*(1+0.05))</f>
        <v>4.5570000000000004</v>
      </c>
      <c r="N3154">
        <f>IFERROR(ROUND(( (-1.208*LN(L3154) + 7.5474 + 4.6991*(2.71828^(-0.009*L3154)) + 0.0001*L3154*L3154 - 0.0432*L3154 + 4.7166)/3),2), " ")</f>
        <v>4.45</v>
      </c>
      <c r="O3154">
        <f>IFERROR(MAX(MIN(ROUND(N3154*(Q3154/P3154),2),4.5),1.9)," ")</f>
        <v>4.1900000000000004</v>
      </c>
      <c r="P3154">
        <f>13.098*F3154^-1.237</f>
        <v>2.1312293613546363</v>
      </c>
      <c r="Q3154">
        <f>13.098*M3154^-1.237</f>
        <v>2.0064069695372009</v>
      </c>
      <c r="R3154" s="5">
        <f>IFERROR(ROUND(MAX(MIN((-105.4*LN(O3154) + 163.83),95),10),0)," ")</f>
        <v>13</v>
      </c>
      <c r="S3154" s="5" t="str">
        <f>IFERROR(CONCATENATE("(",R3154,",",ROUND((1.2*W3154),2),")")," ")</f>
        <v>(13,5.47)</v>
      </c>
      <c r="T3154">
        <f>R3154-L3154</f>
        <v>3</v>
      </c>
      <c r="U3154" s="7" t="str">
        <f>IF((AND(T3154=0,H3154&gt;=L3154)),"Don’t change bids","OK")</f>
        <v>OK</v>
      </c>
      <c r="V3154" t="e">
        <f>IF((MATCH(F3154,W3154,0)),"Same","Diff")</f>
        <v>#N/A</v>
      </c>
      <c r="W3154" s="5">
        <f>ROUND(M3154,2)</f>
        <v>4.5599999999999996</v>
      </c>
      <c r="X3154" s="5">
        <v>4.5599999999999996</v>
      </c>
    </row>
    <row r="3155" spans="1:24" x14ac:dyDescent="0.25">
      <c r="A3155" t="s">
        <v>24</v>
      </c>
      <c r="B3155" t="s">
        <v>3976</v>
      </c>
      <c r="C3155" t="s">
        <v>1026</v>
      </c>
      <c r="D3155" t="s">
        <v>3975</v>
      </c>
      <c r="E3155" t="s">
        <v>1028</v>
      </c>
      <c r="F3155" s="5">
        <v>4.34</v>
      </c>
      <c r="G3155" s="9">
        <v>0.1</v>
      </c>
      <c r="H3155" s="6">
        <f>G3155*100</f>
        <v>10</v>
      </c>
      <c r="I3155" t="s">
        <v>9774</v>
      </c>
      <c r="J3155" t="s">
        <v>10766</v>
      </c>
      <c r="K3155">
        <v>10</v>
      </c>
      <c r="L3155">
        <v>10</v>
      </c>
      <c r="M3155">
        <f>(F3155*(1+0.05))</f>
        <v>4.5570000000000004</v>
      </c>
      <c r="N3155">
        <f>IFERROR(ROUND(( (-1.208*LN(L3155) + 7.5474 + 4.6991*(2.71828^(-0.009*L3155)) + 0.0001*L3155*L3155 - 0.0432*L3155 + 4.7166)/3),2), " ")</f>
        <v>4.45</v>
      </c>
      <c r="O3155">
        <f>IFERROR(MAX(MIN(ROUND(N3155*(Q3155/P3155),2),4.5),1.9)," ")</f>
        <v>4.1900000000000004</v>
      </c>
      <c r="P3155">
        <f>13.098*F3155^-1.237</f>
        <v>2.1312293613546363</v>
      </c>
      <c r="Q3155">
        <f>13.098*M3155^-1.237</f>
        <v>2.0064069695372009</v>
      </c>
      <c r="R3155" s="5">
        <f>IFERROR(ROUND(MAX(MIN((-105.4*LN(O3155) + 163.83),95),10),0)," ")</f>
        <v>13</v>
      </c>
      <c r="S3155" s="5" t="str">
        <f>IFERROR(CONCATENATE("(",R3155,",",ROUND((1.2*W3155),2),")")," ")</f>
        <v>(13,5.47)</v>
      </c>
      <c r="T3155">
        <f>R3155-L3155</f>
        <v>3</v>
      </c>
      <c r="U3155" s="7" t="str">
        <f>IF((AND(T3155=0,H3155&gt;=L3155)),"Don’t change bids","OK")</f>
        <v>OK</v>
      </c>
      <c r="V3155" t="e">
        <f>IF((MATCH(F3155,W3155,0)),"Same","Diff")</f>
        <v>#N/A</v>
      </c>
      <c r="W3155" s="5">
        <f>ROUND(M3155,2)</f>
        <v>4.5599999999999996</v>
      </c>
      <c r="X3155" s="5">
        <v>4.5599999999999996</v>
      </c>
    </row>
    <row r="3156" spans="1:24" x14ac:dyDescent="0.25">
      <c r="A3156" t="s">
        <v>24</v>
      </c>
      <c r="B3156" t="s">
        <v>3977</v>
      </c>
      <c r="C3156" t="s">
        <v>1026</v>
      </c>
      <c r="D3156" t="s">
        <v>3975</v>
      </c>
      <c r="E3156" t="s">
        <v>1028</v>
      </c>
      <c r="F3156" s="5">
        <v>4.34</v>
      </c>
      <c r="G3156" s="9">
        <v>0.1</v>
      </c>
      <c r="H3156" s="6">
        <f>G3156*100</f>
        <v>10</v>
      </c>
      <c r="I3156" t="s">
        <v>9774</v>
      </c>
      <c r="J3156" t="s">
        <v>10766</v>
      </c>
      <c r="K3156">
        <v>10</v>
      </c>
      <c r="L3156">
        <v>10</v>
      </c>
      <c r="M3156">
        <f>(F3156*(1+0.05))</f>
        <v>4.5570000000000004</v>
      </c>
      <c r="N3156">
        <f>IFERROR(ROUND(( (-1.208*LN(L3156) + 7.5474 + 4.6991*(2.71828^(-0.009*L3156)) + 0.0001*L3156*L3156 - 0.0432*L3156 + 4.7166)/3),2), " ")</f>
        <v>4.45</v>
      </c>
      <c r="O3156">
        <f>IFERROR(MAX(MIN(ROUND(N3156*(Q3156/P3156),2),4.5),1.9)," ")</f>
        <v>4.1900000000000004</v>
      </c>
      <c r="P3156">
        <f>13.098*F3156^-1.237</f>
        <v>2.1312293613546363</v>
      </c>
      <c r="Q3156">
        <f>13.098*M3156^-1.237</f>
        <v>2.0064069695372009</v>
      </c>
      <c r="R3156" s="5">
        <f>IFERROR(ROUND(MAX(MIN((-105.4*LN(O3156) + 163.83),95),10),0)," ")</f>
        <v>13</v>
      </c>
      <c r="S3156" s="5" t="str">
        <f>IFERROR(CONCATENATE("(",R3156,",",ROUND((1.2*W3156),2),")")," ")</f>
        <v>(13,5.47)</v>
      </c>
      <c r="T3156">
        <f>R3156-L3156</f>
        <v>3</v>
      </c>
      <c r="U3156" s="7" t="str">
        <f>IF((AND(T3156=0,H3156&gt;=L3156)),"Don’t change bids","OK")</f>
        <v>OK</v>
      </c>
      <c r="V3156" t="e">
        <f>IF((MATCH(F3156,W3156,0)),"Same","Diff")</f>
        <v>#N/A</v>
      </c>
      <c r="W3156" s="5">
        <f>ROUND(M3156,2)</f>
        <v>4.5599999999999996</v>
      </c>
      <c r="X3156" s="5">
        <v>4.5599999999999996</v>
      </c>
    </row>
    <row r="3157" spans="1:24" x14ac:dyDescent="0.25">
      <c r="A3157" t="s">
        <v>24</v>
      </c>
      <c r="B3157" t="s">
        <v>3978</v>
      </c>
      <c r="C3157" t="s">
        <v>1026</v>
      </c>
      <c r="D3157" t="s">
        <v>3975</v>
      </c>
      <c r="E3157" t="s">
        <v>1041</v>
      </c>
      <c r="F3157" s="5">
        <v>2.44</v>
      </c>
      <c r="G3157" s="9">
        <v>0.1</v>
      </c>
      <c r="H3157" s="6">
        <f>G3157*100</f>
        <v>10</v>
      </c>
      <c r="I3157" t="s">
        <v>9777</v>
      </c>
      <c r="J3157" t="s">
        <v>10766</v>
      </c>
      <c r="K3157">
        <v>10</v>
      </c>
      <c r="L3157">
        <v>10</v>
      </c>
      <c r="M3157">
        <f>(F3157*(1+0.05))</f>
        <v>2.5619999999999998</v>
      </c>
      <c r="N3157">
        <f>IFERROR(ROUND(( (-1.208*LN(L3157) + 7.5474 + 4.6991*(2.71828^(-0.009*L3157)) + 0.0001*L3157*L3157 - 0.0432*L3157 + 4.7166)/3),2), " ")</f>
        <v>4.45</v>
      </c>
      <c r="O3157">
        <f>IFERROR(MAX(MIN(ROUND(N3157*(Q3157/P3157),2),4.5),1.9)," ")</f>
        <v>4.1900000000000004</v>
      </c>
      <c r="P3157">
        <f>13.098*F3157^-1.237</f>
        <v>4.3451399697298205</v>
      </c>
      <c r="Q3157">
        <f>13.098*M3157^-1.237</f>
        <v>4.090652689459584</v>
      </c>
      <c r="R3157" s="5">
        <f>IFERROR(ROUND(MAX(MIN((-105.4*LN(O3157) + 163.83),95),10),0)," ")</f>
        <v>13</v>
      </c>
      <c r="S3157" s="5" t="str">
        <f>IFERROR(CONCATENATE("(",R3157,",",ROUND((1.2*W3157),2),")")," ")</f>
        <v>(13,3.07)</v>
      </c>
      <c r="T3157">
        <f>R3157-L3157</f>
        <v>3</v>
      </c>
      <c r="U3157" s="7" t="str">
        <f>IF((AND(T3157=0,H3157&gt;=L3157)),"Don’t change bids","OK")</f>
        <v>OK</v>
      </c>
      <c r="V3157" t="e">
        <f>IF((MATCH(F3157,W3157,0)),"Same","Diff")</f>
        <v>#N/A</v>
      </c>
      <c r="W3157" s="5">
        <f>ROUND(M3157,2)</f>
        <v>2.56</v>
      </c>
      <c r="X3157" s="5">
        <v>2.56</v>
      </c>
    </row>
    <row r="3158" spans="1:24" x14ac:dyDescent="0.25">
      <c r="A3158" t="s">
        <v>24</v>
      </c>
      <c r="B3158" t="s">
        <v>3979</v>
      </c>
      <c r="C3158" t="s">
        <v>1026</v>
      </c>
      <c r="D3158" t="s">
        <v>3975</v>
      </c>
      <c r="E3158" t="s">
        <v>1028</v>
      </c>
      <c r="F3158" s="5">
        <v>4.34</v>
      </c>
      <c r="G3158" s="9">
        <v>0.1</v>
      </c>
      <c r="H3158" s="6">
        <f>G3158*100</f>
        <v>10</v>
      </c>
      <c r="I3158" t="s">
        <v>9774</v>
      </c>
      <c r="J3158" t="s">
        <v>10766</v>
      </c>
      <c r="K3158">
        <v>10</v>
      </c>
      <c r="L3158">
        <v>10</v>
      </c>
      <c r="M3158">
        <f>(F3158*(1+0.05))</f>
        <v>4.5570000000000004</v>
      </c>
      <c r="N3158">
        <f>IFERROR(ROUND(( (-1.208*LN(L3158) + 7.5474 + 4.6991*(2.71828^(-0.009*L3158)) + 0.0001*L3158*L3158 - 0.0432*L3158 + 4.7166)/3),2), " ")</f>
        <v>4.45</v>
      </c>
      <c r="O3158">
        <f>IFERROR(MAX(MIN(ROUND(N3158*(Q3158/P3158),2),4.5),1.9)," ")</f>
        <v>4.1900000000000004</v>
      </c>
      <c r="P3158">
        <f>13.098*F3158^-1.237</f>
        <v>2.1312293613546363</v>
      </c>
      <c r="Q3158">
        <f>13.098*M3158^-1.237</f>
        <v>2.0064069695372009</v>
      </c>
      <c r="R3158" s="5">
        <f>IFERROR(ROUND(MAX(MIN((-105.4*LN(O3158) + 163.83),95),10),0)," ")</f>
        <v>13</v>
      </c>
      <c r="S3158" s="5" t="str">
        <f>IFERROR(CONCATENATE("(",R3158,",",ROUND((1.2*W3158),2),")")," ")</f>
        <v>(13,5.47)</v>
      </c>
      <c r="T3158">
        <f>R3158-L3158</f>
        <v>3</v>
      </c>
      <c r="U3158" s="7" t="str">
        <f>IF((AND(T3158=0,H3158&gt;=L3158)),"Don’t change bids","OK")</f>
        <v>OK</v>
      </c>
      <c r="V3158" t="e">
        <f>IF((MATCH(F3158,W3158,0)),"Same","Diff")</f>
        <v>#N/A</v>
      </c>
      <c r="W3158" s="5">
        <f>ROUND(M3158,2)</f>
        <v>4.5599999999999996</v>
      </c>
      <c r="X3158" s="5">
        <v>4.5599999999999996</v>
      </c>
    </row>
    <row r="3159" spans="1:24" x14ac:dyDescent="0.25">
      <c r="A3159" t="s">
        <v>24</v>
      </c>
      <c r="B3159" t="s">
        <v>3980</v>
      </c>
      <c r="C3159" t="s">
        <v>1026</v>
      </c>
      <c r="D3159" t="s">
        <v>3975</v>
      </c>
      <c r="E3159" t="s">
        <v>1028</v>
      </c>
      <c r="F3159" s="5">
        <v>4.34</v>
      </c>
      <c r="G3159" s="9">
        <v>0.1</v>
      </c>
      <c r="H3159" s="6">
        <f>G3159*100</f>
        <v>10</v>
      </c>
      <c r="I3159" t="s">
        <v>9774</v>
      </c>
      <c r="J3159" t="s">
        <v>10766</v>
      </c>
      <c r="K3159">
        <v>10</v>
      </c>
      <c r="L3159">
        <v>10</v>
      </c>
      <c r="M3159">
        <f>(F3159*(1+0.05))</f>
        <v>4.5570000000000004</v>
      </c>
      <c r="N3159">
        <f>IFERROR(ROUND(( (-1.208*LN(L3159) + 7.5474 + 4.6991*(2.71828^(-0.009*L3159)) + 0.0001*L3159*L3159 - 0.0432*L3159 + 4.7166)/3),2), " ")</f>
        <v>4.45</v>
      </c>
      <c r="O3159">
        <f>IFERROR(MAX(MIN(ROUND(N3159*(Q3159/P3159),2),4.5),1.9)," ")</f>
        <v>4.1900000000000004</v>
      </c>
      <c r="P3159">
        <f>13.098*F3159^-1.237</f>
        <v>2.1312293613546363</v>
      </c>
      <c r="Q3159">
        <f>13.098*M3159^-1.237</f>
        <v>2.0064069695372009</v>
      </c>
      <c r="R3159" s="5">
        <f>IFERROR(ROUND(MAX(MIN((-105.4*LN(O3159) + 163.83),95),10),0)," ")</f>
        <v>13</v>
      </c>
      <c r="S3159" s="5" t="str">
        <f>IFERROR(CONCATENATE("(",R3159,",",ROUND((1.2*W3159),2),")")," ")</f>
        <v>(13,5.47)</v>
      </c>
      <c r="T3159">
        <f>R3159-L3159</f>
        <v>3</v>
      </c>
      <c r="U3159" s="7" t="str">
        <f>IF((AND(T3159=0,H3159&gt;=L3159)),"Don’t change bids","OK")</f>
        <v>OK</v>
      </c>
      <c r="V3159" t="e">
        <f>IF((MATCH(F3159,W3159,0)),"Same","Diff")</f>
        <v>#N/A</v>
      </c>
      <c r="W3159" s="5">
        <f>ROUND(M3159,2)</f>
        <v>4.5599999999999996</v>
      </c>
      <c r="X3159" s="5">
        <v>4.5599999999999996</v>
      </c>
    </row>
    <row r="3160" spans="1:24" x14ac:dyDescent="0.25">
      <c r="A3160" t="s">
        <v>24</v>
      </c>
      <c r="B3160" t="s">
        <v>3981</v>
      </c>
      <c r="C3160" t="s">
        <v>1026</v>
      </c>
      <c r="D3160" t="s">
        <v>3982</v>
      </c>
      <c r="E3160" t="s">
        <v>204</v>
      </c>
      <c r="F3160" s="5">
        <v>2.54</v>
      </c>
      <c r="G3160" s="9">
        <v>0.1</v>
      </c>
      <c r="H3160" s="6">
        <f>G3160*100</f>
        <v>10</v>
      </c>
      <c r="I3160" t="s">
        <v>10118</v>
      </c>
      <c r="J3160" t="s">
        <v>10766</v>
      </c>
      <c r="K3160">
        <v>10</v>
      </c>
      <c r="L3160">
        <v>10</v>
      </c>
      <c r="M3160">
        <f>(F3160*(1+0.05))</f>
        <v>2.6670000000000003</v>
      </c>
      <c r="N3160">
        <f>IFERROR(ROUND(( (-1.208*LN(L3160) + 7.5474 + 4.6991*(2.71828^(-0.009*L3160)) + 0.0001*L3160*L3160 - 0.0432*L3160 + 4.7166)/3),2), " ")</f>
        <v>4.45</v>
      </c>
      <c r="O3160">
        <f>IFERROR(MAX(MIN(ROUND(N3160*(Q3160/P3160),2),4.5),1.9)," ")</f>
        <v>4.1900000000000004</v>
      </c>
      <c r="P3160">
        <f>13.098*F3160^-1.237</f>
        <v>4.1345255363265885</v>
      </c>
      <c r="Q3160">
        <f>13.098*M3160^-1.237</f>
        <v>3.8923735766020258</v>
      </c>
      <c r="R3160" s="5">
        <f>IFERROR(ROUND(MAX(MIN((-105.4*LN(O3160) + 163.83),95),10),0)," ")</f>
        <v>13</v>
      </c>
      <c r="S3160" s="5" t="str">
        <f>IFERROR(CONCATENATE("(",R3160,",",ROUND((1.2*W3160),2),")")," ")</f>
        <v>(13,3.2)</v>
      </c>
      <c r="T3160">
        <f>R3160-L3160</f>
        <v>3</v>
      </c>
      <c r="U3160" s="7" t="str">
        <f>IF((AND(T3160=0,H3160&gt;=L3160)),"Don’t change bids","OK")</f>
        <v>OK</v>
      </c>
      <c r="V3160" t="e">
        <f>IF((MATCH(F3160,W3160,0)),"Same","Diff")</f>
        <v>#N/A</v>
      </c>
      <c r="W3160" s="5">
        <f>ROUND(M3160,2)</f>
        <v>2.67</v>
      </c>
      <c r="X3160" s="5">
        <v>2.67</v>
      </c>
    </row>
    <row r="3161" spans="1:24" x14ac:dyDescent="0.25">
      <c r="A3161" t="s">
        <v>24</v>
      </c>
      <c r="B3161" t="s">
        <v>3983</v>
      </c>
      <c r="C3161" t="s">
        <v>1026</v>
      </c>
      <c r="D3161" t="s">
        <v>3982</v>
      </c>
      <c r="E3161" t="s">
        <v>204</v>
      </c>
      <c r="F3161" s="5">
        <v>2.54</v>
      </c>
      <c r="G3161" s="9">
        <v>0.1</v>
      </c>
      <c r="H3161" s="6">
        <f>G3161*100</f>
        <v>10</v>
      </c>
      <c r="I3161" t="s">
        <v>10118</v>
      </c>
      <c r="J3161" t="s">
        <v>10766</v>
      </c>
      <c r="K3161">
        <v>10</v>
      </c>
      <c r="L3161">
        <v>10</v>
      </c>
      <c r="M3161">
        <f>(F3161*(1+0.05))</f>
        <v>2.6670000000000003</v>
      </c>
      <c r="N3161">
        <f>IFERROR(ROUND(( (-1.208*LN(L3161) + 7.5474 + 4.6991*(2.71828^(-0.009*L3161)) + 0.0001*L3161*L3161 - 0.0432*L3161 + 4.7166)/3),2), " ")</f>
        <v>4.45</v>
      </c>
      <c r="O3161">
        <f>IFERROR(MAX(MIN(ROUND(N3161*(Q3161/P3161),2),4.5),1.9)," ")</f>
        <v>4.1900000000000004</v>
      </c>
      <c r="P3161">
        <f>13.098*F3161^-1.237</f>
        <v>4.1345255363265885</v>
      </c>
      <c r="Q3161">
        <f>13.098*M3161^-1.237</f>
        <v>3.8923735766020258</v>
      </c>
      <c r="R3161" s="5">
        <f>IFERROR(ROUND(MAX(MIN((-105.4*LN(O3161) + 163.83),95),10),0)," ")</f>
        <v>13</v>
      </c>
      <c r="S3161" s="5" t="str">
        <f>IFERROR(CONCATENATE("(",R3161,",",ROUND((1.2*W3161),2),")")," ")</f>
        <v>(13,3.2)</v>
      </c>
      <c r="T3161">
        <f>R3161-L3161</f>
        <v>3</v>
      </c>
      <c r="U3161" s="7" t="str">
        <f>IF((AND(T3161=0,H3161&gt;=L3161)),"Don’t change bids","OK")</f>
        <v>OK</v>
      </c>
      <c r="V3161" t="e">
        <f>IF((MATCH(F3161,W3161,0)),"Same","Diff")</f>
        <v>#N/A</v>
      </c>
      <c r="W3161" s="5">
        <f>ROUND(M3161,2)</f>
        <v>2.67</v>
      </c>
      <c r="X3161" s="5">
        <v>2.67</v>
      </c>
    </row>
    <row r="3162" spans="1:24" x14ac:dyDescent="0.25">
      <c r="A3162" t="s">
        <v>24</v>
      </c>
      <c r="B3162" t="s">
        <v>3984</v>
      </c>
      <c r="C3162" t="s">
        <v>1026</v>
      </c>
      <c r="D3162" t="s">
        <v>3985</v>
      </c>
      <c r="E3162" t="s">
        <v>1028</v>
      </c>
      <c r="F3162" s="5">
        <v>4.34</v>
      </c>
      <c r="G3162" s="9">
        <v>0.1</v>
      </c>
      <c r="H3162" s="6">
        <f>G3162*100</f>
        <v>10</v>
      </c>
      <c r="I3162" t="s">
        <v>9774</v>
      </c>
      <c r="J3162" t="s">
        <v>10766</v>
      </c>
      <c r="K3162">
        <v>10</v>
      </c>
      <c r="L3162">
        <v>10</v>
      </c>
      <c r="M3162">
        <f>(F3162*(1+0.05))</f>
        <v>4.5570000000000004</v>
      </c>
      <c r="N3162">
        <f>IFERROR(ROUND(( (-1.208*LN(L3162) + 7.5474 + 4.6991*(2.71828^(-0.009*L3162)) + 0.0001*L3162*L3162 - 0.0432*L3162 + 4.7166)/3),2), " ")</f>
        <v>4.45</v>
      </c>
      <c r="O3162">
        <f>IFERROR(MAX(MIN(ROUND(N3162*(Q3162/P3162),2),4.5),1.9)," ")</f>
        <v>4.1900000000000004</v>
      </c>
      <c r="P3162">
        <f>13.098*F3162^-1.237</f>
        <v>2.1312293613546363</v>
      </c>
      <c r="Q3162">
        <f>13.098*M3162^-1.237</f>
        <v>2.0064069695372009</v>
      </c>
      <c r="R3162" s="5">
        <f>IFERROR(ROUND(MAX(MIN((-105.4*LN(O3162) + 163.83),95),10),0)," ")</f>
        <v>13</v>
      </c>
      <c r="S3162" s="5" t="str">
        <f>IFERROR(CONCATENATE("(",R3162,",",ROUND((1.2*W3162),2),")")," ")</f>
        <v>(13,5.47)</v>
      </c>
      <c r="T3162">
        <f>R3162-L3162</f>
        <v>3</v>
      </c>
      <c r="U3162" s="7" t="str">
        <f>IF((AND(T3162=0,H3162&gt;=L3162)),"Don’t change bids","OK")</f>
        <v>OK</v>
      </c>
      <c r="V3162" t="e">
        <f>IF((MATCH(F3162,W3162,0)),"Same","Diff")</f>
        <v>#N/A</v>
      </c>
      <c r="W3162" s="5">
        <f>ROUND(M3162,2)</f>
        <v>4.5599999999999996</v>
      </c>
      <c r="X3162" s="5">
        <v>4.5599999999999996</v>
      </c>
    </row>
    <row r="3163" spans="1:24" x14ac:dyDescent="0.25">
      <c r="A3163" t="s">
        <v>24</v>
      </c>
      <c r="B3163" t="s">
        <v>3986</v>
      </c>
      <c r="C3163" t="s">
        <v>1026</v>
      </c>
      <c r="D3163" t="s">
        <v>3982</v>
      </c>
      <c r="E3163" t="s">
        <v>1028</v>
      </c>
      <c r="F3163" s="5">
        <v>4.34</v>
      </c>
      <c r="G3163" s="9">
        <v>0.1</v>
      </c>
      <c r="H3163" s="6">
        <f>G3163*100</f>
        <v>10</v>
      </c>
      <c r="I3163" t="s">
        <v>9774</v>
      </c>
      <c r="J3163" t="s">
        <v>10766</v>
      </c>
      <c r="K3163">
        <v>10</v>
      </c>
      <c r="L3163">
        <v>10</v>
      </c>
      <c r="M3163">
        <f>(F3163*(1+0.05))</f>
        <v>4.5570000000000004</v>
      </c>
      <c r="N3163">
        <f>IFERROR(ROUND(( (-1.208*LN(L3163) + 7.5474 + 4.6991*(2.71828^(-0.009*L3163)) + 0.0001*L3163*L3163 - 0.0432*L3163 + 4.7166)/3),2), " ")</f>
        <v>4.45</v>
      </c>
      <c r="O3163">
        <f>IFERROR(MAX(MIN(ROUND(N3163*(Q3163/P3163),2),4.5),1.9)," ")</f>
        <v>4.1900000000000004</v>
      </c>
      <c r="P3163">
        <f>13.098*F3163^-1.237</f>
        <v>2.1312293613546363</v>
      </c>
      <c r="Q3163">
        <f>13.098*M3163^-1.237</f>
        <v>2.0064069695372009</v>
      </c>
      <c r="R3163" s="5">
        <f>IFERROR(ROUND(MAX(MIN((-105.4*LN(O3163) + 163.83),95),10),0)," ")</f>
        <v>13</v>
      </c>
      <c r="S3163" s="5" t="str">
        <f>IFERROR(CONCATENATE("(",R3163,",",ROUND((1.2*W3163),2),")")," ")</f>
        <v>(13,5.47)</v>
      </c>
      <c r="T3163">
        <f>R3163-L3163</f>
        <v>3</v>
      </c>
      <c r="U3163" s="7" t="str">
        <f>IF((AND(T3163=0,H3163&gt;=L3163)),"Don’t change bids","OK")</f>
        <v>OK</v>
      </c>
      <c r="V3163" t="e">
        <f>IF((MATCH(F3163,W3163,0)),"Same","Diff")</f>
        <v>#N/A</v>
      </c>
      <c r="W3163" s="5">
        <f>ROUND(M3163,2)</f>
        <v>4.5599999999999996</v>
      </c>
      <c r="X3163" s="5">
        <v>4.5599999999999996</v>
      </c>
    </row>
    <row r="3164" spans="1:24" x14ac:dyDescent="0.25">
      <c r="A3164" t="s">
        <v>24</v>
      </c>
      <c r="B3164" t="s">
        <v>3987</v>
      </c>
      <c r="C3164" t="s">
        <v>1026</v>
      </c>
      <c r="D3164" t="s">
        <v>3982</v>
      </c>
      <c r="E3164" t="s">
        <v>1028</v>
      </c>
      <c r="F3164" s="5">
        <v>4.34</v>
      </c>
      <c r="G3164" s="9">
        <v>0.1</v>
      </c>
      <c r="H3164" s="6">
        <f>G3164*100</f>
        <v>10</v>
      </c>
      <c r="I3164" t="s">
        <v>9774</v>
      </c>
      <c r="J3164" t="s">
        <v>10766</v>
      </c>
      <c r="K3164">
        <v>10</v>
      </c>
      <c r="L3164">
        <v>10</v>
      </c>
      <c r="M3164">
        <f>(F3164*(1+0.05))</f>
        <v>4.5570000000000004</v>
      </c>
      <c r="N3164">
        <f>IFERROR(ROUND(( (-1.208*LN(L3164) + 7.5474 + 4.6991*(2.71828^(-0.009*L3164)) + 0.0001*L3164*L3164 - 0.0432*L3164 + 4.7166)/3),2), " ")</f>
        <v>4.45</v>
      </c>
      <c r="O3164">
        <f>IFERROR(MAX(MIN(ROUND(N3164*(Q3164/P3164),2),4.5),1.9)," ")</f>
        <v>4.1900000000000004</v>
      </c>
      <c r="P3164">
        <f>13.098*F3164^-1.237</f>
        <v>2.1312293613546363</v>
      </c>
      <c r="Q3164">
        <f>13.098*M3164^-1.237</f>
        <v>2.0064069695372009</v>
      </c>
      <c r="R3164" s="5">
        <f>IFERROR(ROUND(MAX(MIN((-105.4*LN(O3164) + 163.83),95),10),0)," ")</f>
        <v>13</v>
      </c>
      <c r="S3164" s="5" t="str">
        <f>IFERROR(CONCATENATE("(",R3164,",",ROUND((1.2*W3164),2),")")," ")</f>
        <v>(13,5.47)</v>
      </c>
      <c r="T3164">
        <f>R3164-L3164</f>
        <v>3</v>
      </c>
      <c r="U3164" s="7" t="str">
        <f>IF((AND(T3164=0,H3164&gt;=L3164)),"Don’t change bids","OK")</f>
        <v>OK</v>
      </c>
      <c r="V3164" t="e">
        <f>IF((MATCH(F3164,W3164,0)),"Same","Diff")</f>
        <v>#N/A</v>
      </c>
      <c r="W3164" s="5">
        <f>ROUND(M3164,2)</f>
        <v>4.5599999999999996</v>
      </c>
      <c r="X3164" s="5">
        <v>4.5599999999999996</v>
      </c>
    </row>
    <row r="3165" spans="1:24" x14ac:dyDescent="0.25">
      <c r="A3165" t="s">
        <v>24</v>
      </c>
      <c r="B3165" t="s">
        <v>3988</v>
      </c>
      <c r="C3165" t="s">
        <v>1026</v>
      </c>
      <c r="D3165" t="s">
        <v>3982</v>
      </c>
      <c r="E3165" t="s">
        <v>1028</v>
      </c>
      <c r="F3165" s="5">
        <v>4.34</v>
      </c>
      <c r="G3165" s="9">
        <v>0.1</v>
      </c>
      <c r="H3165" s="6">
        <f>G3165*100</f>
        <v>10</v>
      </c>
      <c r="I3165" t="s">
        <v>9774</v>
      </c>
      <c r="J3165" t="s">
        <v>10766</v>
      </c>
      <c r="K3165">
        <v>10</v>
      </c>
      <c r="L3165">
        <v>10</v>
      </c>
      <c r="M3165">
        <f>(F3165*(1+0.05))</f>
        <v>4.5570000000000004</v>
      </c>
      <c r="N3165">
        <f>IFERROR(ROUND(( (-1.208*LN(L3165) + 7.5474 + 4.6991*(2.71828^(-0.009*L3165)) + 0.0001*L3165*L3165 - 0.0432*L3165 + 4.7166)/3),2), " ")</f>
        <v>4.45</v>
      </c>
      <c r="O3165">
        <f>IFERROR(MAX(MIN(ROUND(N3165*(Q3165/P3165),2),4.5),1.9)," ")</f>
        <v>4.1900000000000004</v>
      </c>
      <c r="P3165">
        <f>13.098*F3165^-1.237</f>
        <v>2.1312293613546363</v>
      </c>
      <c r="Q3165">
        <f>13.098*M3165^-1.237</f>
        <v>2.0064069695372009</v>
      </c>
      <c r="R3165" s="5">
        <f>IFERROR(ROUND(MAX(MIN((-105.4*LN(O3165) + 163.83),95),10),0)," ")</f>
        <v>13</v>
      </c>
      <c r="S3165" s="5" t="str">
        <f>IFERROR(CONCATENATE("(",R3165,",",ROUND((1.2*W3165),2),")")," ")</f>
        <v>(13,5.47)</v>
      </c>
      <c r="T3165">
        <f>R3165-L3165</f>
        <v>3</v>
      </c>
      <c r="U3165" s="7" t="str">
        <f>IF((AND(T3165=0,H3165&gt;=L3165)),"Don’t change bids","OK")</f>
        <v>OK</v>
      </c>
      <c r="V3165" t="e">
        <f>IF((MATCH(F3165,W3165,0)),"Same","Diff")</f>
        <v>#N/A</v>
      </c>
      <c r="W3165" s="5">
        <f>ROUND(M3165,2)</f>
        <v>4.5599999999999996</v>
      </c>
      <c r="X3165" s="5">
        <v>4.5599999999999996</v>
      </c>
    </row>
    <row r="3166" spans="1:24" x14ac:dyDescent="0.25">
      <c r="A3166" t="s">
        <v>24</v>
      </c>
      <c r="B3166" t="s">
        <v>3989</v>
      </c>
      <c r="C3166" t="s">
        <v>1026</v>
      </c>
      <c r="D3166" t="s">
        <v>3982</v>
      </c>
      <c r="E3166" t="s">
        <v>274</v>
      </c>
      <c r="F3166" s="5">
        <v>4.13</v>
      </c>
      <c r="G3166" s="9">
        <v>0.1</v>
      </c>
      <c r="H3166" s="6">
        <f>G3166*100</f>
        <v>10</v>
      </c>
      <c r="I3166" t="s">
        <v>10159</v>
      </c>
      <c r="J3166" t="s">
        <v>10766</v>
      </c>
      <c r="K3166">
        <v>10</v>
      </c>
      <c r="L3166">
        <v>10</v>
      </c>
      <c r="M3166">
        <f>(F3166*(1+0.05))</f>
        <v>4.3365</v>
      </c>
      <c r="N3166">
        <f>IFERROR(ROUND(( (-1.208*LN(L3166) + 7.5474 + 4.6991*(2.71828^(-0.009*L3166)) + 0.0001*L3166*L3166 - 0.0432*L3166 + 4.7166)/3),2), " ")</f>
        <v>4.45</v>
      </c>
      <c r="O3166">
        <f>IFERROR(MAX(MIN(ROUND(N3166*(Q3166/P3166),2),4.5),1.9)," ")</f>
        <v>4.1900000000000004</v>
      </c>
      <c r="P3166">
        <f>13.098*F3166^-1.237</f>
        <v>2.2660775705060798</v>
      </c>
      <c r="Q3166">
        <f>13.098*M3166^-1.237</f>
        <v>2.1333573539383868</v>
      </c>
      <c r="R3166" s="5">
        <f>IFERROR(ROUND(MAX(MIN((-105.4*LN(O3166) + 163.83),95),10),0)," ")</f>
        <v>13</v>
      </c>
      <c r="S3166" s="5" t="str">
        <f>IFERROR(CONCATENATE("(",R3166,",",ROUND((1.2*W3166),2),")")," ")</f>
        <v>(13,5.21)</v>
      </c>
      <c r="T3166">
        <f>R3166-L3166</f>
        <v>3</v>
      </c>
      <c r="U3166" s="7" t="str">
        <f>IF((AND(T3166=0,H3166&gt;=L3166)),"Don’t change bids","OK")</f>
        <v>OK</v>
      </c>
      <c r="V3166" t="e">
        <f>IF((MATCH(F3166,W3166,0)),"Same","Diff")</f>
        <v>#N/A</v>
      </c>
      <c r="W3166" s="5">
        <f>ROUND(M3166,2)</f>
        <v>4.34</v>
      </c>
      <c r="X3166" s="5">
        <v>4.34</v>
      </c>
    </row>
    <row r="3167" spans="1:24" x14ac:dyDescent="0.25">
      <c r="A3167" t="s">
        <v>24</v>
      </c>
      <c r="B3167" t="s">
        <v>3990</v>
      </c>
      <c r="C3167" t="s">
        <v>1026</v>
      </c>
      <c r="D3167" t="s">
        <v>3991</v>
      </c>
      <c r="E3167" t="s">
        <v>1028</v>
      </c>
      <c r="F3167" s="5">
        <v>4.34</v>
      </c>
      <c r="G3167" s="9">
        <v>0.1</v>
      </c>
      <c r="H3167" s="6">
        <f>G3167*100</f>
        <v>10</v>
      </c>
      <c r="I3167" t="s">
        <v>9774</v>
      </c>
      <c r="J3167" t="s">
        <v>10766</v>
      </c>
      <c r="K3167">
        <v>10</v>
      </c>
      <c r="L3167">
        <v>10</v>
      </c>
      <c r="M3167">
        <f>(F3167*(1+0.05))</f>
        <v>4.5570000000000004</v>
      </c>
      <c r="N3167">
        <f>IFERROR(ROUND(( (-1.208*LN(L3167) + 7.5474 + 4.6991*(2.71828^(-0.009*L3167)) + 0.0001*L3167*L3167 - 0.0432*L3167 + 4.7166)/3),2), " ")</f>
        <v>4.45</v>
      </c>
      <c r="O3167">
        <f>IFERROR(MAX(MIN(ROUND(N3167*(Q3167/P3167),2),4.5),1.9)," ")</f>
        <v>4.1900000000000004</v>
      </c>
      <c r="P3167">
        <f>13.098*F3167^-1.237</f>
        <v>2.1312293613546363</v>
      </c>
      <c r="Q3167">
        <f>13.098*M3167^-1.237</f>
        <v>2.0064069695372009</v>
      </c>
      <c r="R3167" s="5">
        <f>IFERROR(ROUND(MAX(MIN((-105.4*LN(O3167) + 163.83),95),10),0)," ")</f>
        <v>13</v>
      </c>
      <c r="S3167" s="5" t="str">
        <f>IFERROR(CONCATENATE("(",R3167,",",ROUND((1.2*W3167),2),")")," ")</f>
        <v>(13,5.47)</v>
      </c>
      <c r="T3167">
        <f>R3167-L3167</f>
        <v>3</v>
      </c>
      <c r="U3167" s="7" t="str">
        <f>IF((AND(T3167=0,H3167&gt;=L3167)),"Don’t change bids","OK")</f>
        <v>OK</v>
      </c>
      <c r="V3167" t="e">
        <f>IF((MATCH(F3167,W3167,0)),"Same","Diff")</f>
        <v>#N/A</v>
      </c>
      <c r="W3167" s="5">
        <f>ROUND(M3167,2)</f>
        <v>4.5599999999999996</v>
      </c>
      <c r="X3167" s="5">
        <v>4.5599999999999996</v>
      </c>
    </row>
    <row r="3168" spans="1:24" x14ac:dyDescent="0.25">
      <c r="A3168" t="s">
        <v>24</v>
      </c>
      <c r="B3168" t="s">
        <v>3992</v>
      </c>
      <c r="C3168" t="s">
        <v>1026</v>
      </c>
      <c r="D3168" t="s">
        <v>2399</v>
      </c>
      <c r="E3168" t="s">
        <v>1028</v>
      </c>
      <c r="F3168" s="5">
        <v>4.34</v>
      </c>
      <c r="G3168" s="9">
        <v>0.1</v>
      </c>
      <c r="H3168" s="6">
        <f>G3168*100</f>
        <v>10</v>
      </c>
      <c r="I3168" t="s">
        <v>9774</v>
      </c>
      <c r="J3168" t="s">
        <v>10766</v>
      </c>
      <c r="K3168">
        <v>10</v>
      </c>
      <c r="L3168">
        <v>10</v>
      </c>
      <c r="M3168">
        <f>(F3168*(1+0.05))</f>
        <v>4.5570000000000004</v>
      </c>
      <c r="N3168">
        <f>IFERROR(ROUND(( (-1.208*LN(L3168) + 7.5474 + 4.6991*(2.71828^(-0.009*L3168)) + 0.0001*L3168*L3168 - 0.0432*L3168 + 4.7166)/3),2), " ")</f>
        <v>4.45</v>
      </c>
      <c r="O3168">
        <f>IFERROR(MAX(MIN(ROUND(N3168*(Q3168/P3168),2),4.5),1.9)," ")</f>
        <v>4.1900000000000004</v>
      </c>
      <c r="P3168">
        <f>13.098*F3168^-1.237</f>
        <v>2.1312293613546363</v>
      </c>
      <c r="Q3168">
        <f>13.098*M3168^-1.237</f>
        <v>2.0064069695372009</v>
      </c>
      <c r="R3168" s="5">
        <f>IFERROR(ROUND(MAX(MIN((-105.4*LN(O3168) + 163.83),95),10),0)," ")</f>
        <v>13</v>
      </c>
      <c r="S3168" s="5" t="str">
        <f>IFERROR(CONCATENATE("(",R3168,",",ROUND((1.2*W3168),2),")")," ")</f>
        <v>(13,5.47)</v>
      </c>
      <c r="T3168">
        <f>R3168-L3168</f>
        <v>3</v>
      </c>
      <c r="U3168" s="7" t="str">
        <f>IF((AND(T3168=0,H3168&gt;=L3168)),"Don’t change bids","OK")</f>
        <v>OK</v>
      </c>
      <c r="V3168" t="e">
        <f>IF((MATCH(F3168,W3168,0)),"Same","Diff")</f>
        <v>#N/A</v>
      </c>
      <c r="W3168" s="5">
        <f>ROUND(M3168,2)</f>
        <v>4.5599999999999996</v>
      </c>
      <c r="X3168" s="5">
        <v>4.5599999999999996</v>
      </c>
    </row>
    <row r="3169" spans="1:24" x14ac:dyDescent="0.25">
      <c r="A3169" t="s">
        <v>24</v>
      </c>
      <c r="B3169" t="s">
        <v>3993</v>
      </c>
      <c r="C3169" t="s">
        <v>1026</v>
      </c>
      <c r="D3169" t="s">
        <v>2399</v>
      </c>
      <c r="E3169" t="s">
        <v>1028</v>
      </c>
      <c r="F3169" s="5">
        <v>4.34</v>
      </c>
      <c r="G3169" s="9">
        <v>0.1</v>
      </c>
      <c r="H3169" s="6">
        <f>G3169*100</f>
        <v>10</v>
      </c>
      <c r="I3169" t="s">
        <v>9774</v>
      </c>
      <c r="J3169" t="s">
        <v>10766</v>
      </c>
      <c r="K3169">
        <v>10</v>
      </c>
      <c r="L3169">
        <v>10</v>
      </c>
      <c r="M3169">
        <f>(F3169*(1+0.05))</f>
        <v>4.5570000000000004</v>
      </c>
      <c r="N3169">
        <f>IFERROR(ROUND(( (-1.208*LN(L3169) + 7.5474 + 4.6991*(2.71828^(-0.009*L3169)) + 0.0001*L3169*L3169 - 0.0432*L3169 + 4.7166)/3),2), " ")</f>
        <v>4.45</v>
      </c>
      <c r="O3169">
        <f>IFERROR(MAX(MIN(ROUND(N3169*(Q3169/P3169),2),4.5),1.9)," ")</f>
        <v>4.1900000000000004</v>
      </c>
      <c r="P3169">
        <f>13.098*F3169^-1.237</f>
        <v>2.1312293613546363</v>
      </c>
      <c r="Q3169">
        <f>13.098*M3169^-1.237</f>
        <v>2.0064069695372009</v>
      </c>
      <c r="R3169" s="5">
        <f>IFERROR(ROUND(MAX(MIN((-105.4*LN(O3169) + 163.83),95),10),0)," ")</f>
        <v>13</v>
      </c>
      <c r="S3169" s="5" t="str">
        <f>IFERROR(CONCATENATE("(",R3169,",",ROUND((1.2*W3169),2),")")," ")</f>
        <v>(13,5.47)</v>
      </c>
      <c r="T3169">
        <f>R3169-L3169</f>
        <v>3</v>
      </c>
      <c r="U3169" s="7" t="str">
        <f>IF((AND(T3169=0,H3169&gt;=L3169)),"Don’t change bids","OK")</f>
        <v>OK</v>
      </c>
      <c r="V3169" t="e">
        <f>IF((MATCH(F3169,W3169,0)),"Same","Diff")</f>
        <v>#N/A</v>
      </c>
      <c r="W3169" s="5">
        <f>ROUND(M3169,2)</f>
        <v>4.5599999999999996</v>
      </c>
      <c r="X3169" s="5">
        <v>4.5599999999999996</v>
      </c>
    </row>
    <row r="3170" spans="1:24" x14ac:dyDescent="0.25">
      <c r="A3170" t="s">
        <v>24</v>
      </c>
      <c r="B3170" t="s">
        <v>3994</v>
      </c>
      <c r="C3170" t="s">
        <v>1062</v>
      </c>
      <c r="D3170" t="s">
        <v>3995</v>
      </c>
      <c r="E3170" t="s">
        <v>2321</v>
      </c>
      <c r="F3170" s="5">
        <v>4.55</v>
      </c>
      <c r="G3170" s="9">
        <v>0.1</v>
      </c>
      <c r="H3170" s="6">
        <f>G3170*100</f>
        <v>10</v>
      </c>
      <c r="I3170" t="s">
        <v>10056</v>
      </c>
      <c r="J3170" t="s">
        <v>10766</v>
      </c>
      <c r="K3170">
        <v>16</v>
      </c>
      <c r="L3170">
        <v>16</v>
      </c>
      <c r="M3170">
        <f>(F3170*(1+0.05))</f>
        <v>4.7774999999999999</v>
      </c>
      <c r="N3170">
        <f>IFERROR(ROUND(( (-1.208*LN(L3170) + 7.5474 + 4.6991*(2.71828^(-0.009*L3170)) + 0.0001*L3170*L3170 - 0.0432*L3170 + 4.7166)/3),2), " ")</f>
        <v>4.1100000000000003</v>
      </c>
      <c r="O3170">
        <f>IFERROR(MAX(MIN(ROUND(N3170*(Q3170/P3170),2),4.5),1.9)," ")</f>
        <v>3.87</v>
      </c>
      <c r="P3170">
        <f>13.098*F3170^-1.237</f>
        <v>2.0102260121810294</v>
      </c>
      <c r="Q3170">
        <f>13.098*M3170^-1.237</f>
        <v>1.8924905757779891</v>
      </c>
      <c r="R3170" s="5">
        <f>IFERROR(ROUND(MAX(MIN((-105.4*LN(O3170) + 163.83),95),10),0)," ")</f>
        <v>21</v>
      </c>
      <c r="S3170" s="5" t="str">
        <f>IFERROR(CONCATENATE("(",R3170,",",ROUND((1.2*W3170),2),")")," ")</f>
        <v>(21,5.74)</v>
      </c>
      <c r="T3170">
        <f>R3170-L3170</f>
        <v>5</v>
      </c>
      <c r="U3170" s="7" t="str">
        <f>IF((AND(T3170=0,H3170&gt;=L3170)),"Don’t change bids","OK")</f>
        <v>OK</v>
      </c>
      <c r="V3170" t="e">
        <f>IF((MATCH(F3170,W3170,0)),"Same","Diff")</f>
        <v>#N/A</v>
      </c>
      <c r="W3170" s="5">
        <f>ROUND(M3170,2)</f>
        <v>4.78</v>
      </c>
      <c r="X3170" s="5">
        <v>4.78</v>
      </c>
    </row>
    <row r="3171" spans="1:24" x14ac:dyDescent="0.25">
      <c r="A3171" t="s">
        <v>24</v>
      </c>
      <c r="B3171" t="s">
        <v>3996</v>
      </c>
      <c r="C3171" t="s">
        <v>1026</v>
      </c>
      <c r="D3171" t="s">
        <v>1045</v>
      </c>
      <c r="E3171" t="s">
        <v>3230</v>
      </c>
      <c r="F3171" s="5">
        <v>3.4</v>
      </c>
      <c r="G3171" s="9">
        <v>0.1</v>
      </c>
      <c r="H3171" s="6">
        <f>G3171*100</f>
        <v>10</v>
      </c>
      <c r="I3171" t="s">
        <v>10174</v>
      </c>
      <c r="J3171" t="s">
        <v>10766</v>
      </c>
      <c r="K3171">
        <v>10</v>
      </c>
      <c r="L3171">
        <v>10</v>
      </c>
      <c r="M3171">
        <f>(F3171*(1+0.05))</f>
        <v>3.57</v>
      </c>
      <c r="N3171">
        <f>IFERROR(ROUND(( (-1.208*LN(L3171) + 7.5474 + 4.6991*(2.71828^(-0.009*L3171)) + 0.0001*L3171*L3171 - 0.0432*L3171 + 4.7166)/3),2), " ")</f>
        <v>4.45</v>
      </c>
      <c r="O3171">
        <f>IFERROR(MAX(MIN(ROUND(N3171*(Q3171/P3171),2),4.5),1.9)," ")</f>
        <v>4.1900000000000004</v>
      </c>
      <c r="P3171">
        <f>13.098*F3171^-1.237</f>
        <v>2.8824751089077618</v>
      </c>
      <c r="Q3171">
        <f>13.098*M3171^-1.237</f>
        <v>2.7136535620708711</v>
      </c>
      <c r="R3171" s="5">
        <f>IFERROR(ROUND(MAX(MIN((-105.4*LN(O3171) + 163.83),95),10),0)," ")</f>
        <v>13</v>
      </c>
      <c r="S3171" s="5" t="str">
        <f>IFERROR(CONCATENATE("(",R3171,",",ROUND((1.2*W3171),2),")")," ")</f>
        <v>(13,4.28)</v>
      </c>
      <c r="T3171">
        <f>R3171-L3171</f>
        <v>3</v>
      </c>
      <c r="U3171" s="7" t="str">
        <f>IF((AND(T3171=0,H3171&gt;=L3171)),"Don’t change bids","OK")</f>
        <v>OK</v>
      </c>
      <c r="V3171" t="e">
        <f>IF((MATCH(F3171,W3171,0)),"Same","Diff")</f>
        <v>#N/A</v>
      </c>
      <c r="W3171" s="5">
        <f>ROUND(M3171,2)</f>
        <v>3.57</v>
      </c>
      <c r="X3171" s="5">
        <v>3.57</v>
      </c>
    </row>
    <row r="3172" spans="1:24" x14ac:dyDescent="0.25">
      <c r="A3172" t="s">
        <v>24</v>
      </c>
      <c r="B3172" t="s">
        <v>3997</v>
      </c>
      <c r="C3172" t="s">
        <v>1026</v>
      </c>
      <c r="D3172" t="s">
        <v>3998</v>
      </c>
      <c r="E3172" t="s">
        <v>1028</v>
      </c>
      <c r="F3172" s="5">
        <v>4.34</v>
      </c>
      <c r="G3172" s="9">
        <v>0.1</v>
      </c>
      <c r="H3172" s="6">
        <f>G3172*100</f>
        <v>10</v>
      </c>
      <c r="I3172" t="s">
        <v>9774</v>
      </c>
      <c r="J3172" t="s">
        <v>10766</v>
      </c>
      <c r="K3172">
        <v>10</v>
      </c>
      <c r="L3172">
        <v>10</v>
      </c>
      <c r="M3172">
        <f>(F3172*(1+0.05))</f>
        <v>4.5570000000000004</v>
      </c>
      <c r="N3172">
        <f>IFERROR(ROUND(( (-1.208*LN(L3172) + 7.5474 + 4.6991*(2.71828^(-0.009*L3172)) + 0.0001*L3172*L3172 - 0.0432*L3172 + 4.7166)/3),2), " ")</f>
        <v>4.45</v>
      </c>
      <c r="O3172">
        <f>IFERROR(MAX(MIN(ROUND(N3172*(Q3172/P3172),2),4.5),1.9)," ")</f>
        <v>4.1900000000000004</v>
      </c>
      <c r="P3172">
        <f>13.098*F3172^-1.237</f>
        <v>2.1312293613546363</v>
      </c>
      <c r="Q3172">
        <f>13.098*M3172^-1.237</f>
        <v>2.0064069695372009</v>
      </c>
      <c r="R3172" s="5">
        <f>IFERROR(ROUND(MAX(MIN((-105.4*LN(O3172) + 163.83),95),10),0)," ")</f>
        <v>13</v>
      </c>
      <c r="S3172" s="5" t="str">
        <f>IFERROR(CONCATENATE("(",R3172,",",ROUND((1.2*W3172),2),")")," ")</f>
        <v>(13,5.47)</v>
      </c>
      <c r="T3172">
        <f>R3172-L3172</f>
        <v>3</v>
      </c>
      <c r="U3172" s="7" t="str">
        <f>IF((AND(T3172=0,H3172&gt;=L3172)),"Don’t change bids","OK")</f>
        <v>OK</v>
      </c>
      <c r="V3172" t="e">
        <f>IF((MATCH(F3172,W3172,0)),"Same","Diff")</f>
        <v>#N/A</v>
      </c>
      <c r="W3172" s="5">
        <f>ROUND(M3172,2)</f>
        <v>4.5599999999999996</v>
      </c>
      <c r="X3172" s="5">
        <v>4.5599999999999996</v>
      </c>
    </row>
    <row r="3173" spans="1:24" x14ac:dyDescent="0.25">
      <c r="A3173" t="s">
        <v>24</v>
      </c>
      <c r="B3173" t="s">
        <v>3999</v>
      </c>
      <c r="C3173" t="s">
        <v>1026</v>
      </c>
      <c r="D3173" t="s">
        <v>3998</v>
      </c>
      <c r="E3173" t="s">
        <v>1028</v>
      </c>
      <c r="F3173" s="5">
        <v>4.34</v>
      </c>
      <c r="G3173" s="9">
        <v>0.1</v>
      </c>
      <c r="H3173" s="6">
        <f>G3173*100</f>
        <v>10</v>
      </c>
      <c r="I3173" t="s">
        <v>9774</v>
      </c>
      <c r="J3173" t="s">
        <v>10766</v>
      </c>
      <c r="K3173">
        <v>10</v>
      </c>
      <c r="L3173">
        <v>10</v>
      </c>
      <c r="M3173">
        <f>(F3173*(1+0.05))</f>
        <v>4.5570000000000004</v>
      </c>
      <c r="N3173">
        <f>IFERROR(ROUND(( (-1.208*LN(L3173) + 7.5474 + 4.6991*(2.71828^(-0.009*L3173)) + 0.0001*L3173*L3173 - 0.0432*L3173 + 4.7166)/3),2), " ")</f>
        <v>4.45</v>
      </c>
      <c r="O3173">
        <f>IFERROR(MAX(MIN(ROUND(N3173*(Q3173/P3173),2),4.5),1.9)," ")</f>
        <v>4.1900000000000004</v>
      </c>
      <c r="P3173">
        <f>13.098*F3173^-1.237</f>
        <v>2.1312293613546363</v>
      </c>
      <c r="Q3173">
        <f>13.098*M3173^-1.237</f>
        <v>2.0064069695372009</v>
      </c>
      <c r="R3173" s="5">
        <f>IFERROR(ROUND(MAX(MIN((-105.4*LN(O3173) + 163.83),95),10),0)," ")</f>
        <v>13</v>
      </c>
      <c r="S3173" s="5" t="str">
        <f>IFERROR(CONCATENATE("(",R3173,",",ROUND((1.2*W3173),2),")")," ")</f>
        <v>(13,5.47)</v>
      </c>
      <c r="T3173">
        <f>R3173-L3173</f>
        <v>3</v>
      </c>
      <c r="U3173" s="7" t="str">
        <f>IF((AND(T3173=0,H3173&gt;=L3173)),"Don’t change bids","OK")</f>
        <v>OK</v>
      </c>
      <c r="V3173" t="e">
        <f>IF((MATCH(F3173,W3173,0)),"Same","Diff")</f>
        <v>#N/A</v>
      </c>
      <c r="W3173" s="5">
        <f>ROUND(M3173,2)</f>
        <v>4.5599999999999996</v>
      </c>
      <c r="X3173" s="5">
        <v>4.5599999999999996</v>
      </c>
    </row>
    <row r="3174" spans="1:24" x14ac:dyDescent="0.25">
      <c r="A3174" t="s">
        <v>24</v>
      </c>
      <c r="B3174" t="s">
        <v>4000</v>
      </c>
      <c r="C3174" t="s">
        <v>1026</v>
      </c>
      <c r="D3174" t="s">
        <v>3998</v>
      </c>
      <c r="E3174" t="s">
        <v>1028</v>
      </c>
      <c r="F3174" s="5">
        <v>4.34</v>
      </c>
      <c r="G3174" s="9">
        <v>0.1</v>
      </c>
      <c r="H3174" s="6">
        <f>G3174*100</f>
        <v>10</v>
      </c>
      <c r="I3174" t="s">
        <v>9774</v>
      </c>
      <c r="J3174" t="s">
        <v>10766</v>
      </c>
      <c r="K3174">
        <v>10</v>
      </c>
      <c r="L3174">
        <v>10</v>
      </c>
      <c r="M3174">
        <f>(F3174*(1+0.05))</f>
        <v>4.5570000000000004</v>
      </c>
      <c r="N3174">
        <f>IFERROR(ROUND(( (-1.208*LN(L3174) + 7.5474 + 4.6991*(2.71828^(-0.009*L3174)) + 0.0001*L3174*L3174 - 0.0432*L3174 + 4.7166)/3),2), " ")</f>
        <v>4.45</v>
      </c>
      <c r="O3174">
        <f>IFERROR(MAX(MIN(ROUND(N3174*(Q3174/P3174),2),4.5),1.9)," ")</f>
        <v>4.1900000000000004</v>
      </c>
      <c r="P3174">
        <f>13.098*F3174^-1.237</f>
        <v>2.1312293613546363</v>
      </c>
      <c r="Q3174">
        <f>13.098*M3174^-1.237</f>
        <v>2.0064069695372009</v>
      </c>
      <c r="R3174" s="5">
        <f>IFERROR(ROUND(MAX(MIN((-105.4*LN(O3174) + 163.83),95),10),0)," ")</f>
        <v>13</v>
      </c>
      <c r="S3174" s="5" t="str">
        <f>IFERROR(CONCATENATE("(",R3174,",",ROUND((1.2*W3174),2),")")," ")</f>
        <v>(13,5.47)</v>
      </c>
      <c r="T3174">
        <f>R3174-L3174</f>
        <v>3</v>
      </c>
      <c r="U3174" s="7" t="str">
        <f>IF((AND(T3174=0,H3174&gt;=L3174)),"Don’t change bids","OK")</f>
        <v>OK</v>
      </c>
      <c r="V3174" t="e">
        <f>IF((MATCH(F3174,W3174,0)),"Same","Diff")</f>
        <v>#N/A</v>
      </c>
      <c r="W3174" s="5">
        <f>ROUND(M3174,2)</f>
        <v>4.5599999999999996</v>
      </c>
      <c r="X3174" s="5">
        <v>4.5599999999999996</v>
      </c>
    </row>
    <row r="3175" spans="1:24" x14ac:dyDescent="0.25">
      <c r="A3175" t="s">
        <v>24</v>
      </c>
      <c r="B3175" t="s">
        <v>4001</v>
      </c>
      <c r="C3175" t="s">
        <v>1026</v>
      </c>
      <c r="D3175" t="s">
        <v>4002</v>
      </c>
      <c r="E3175" t="s">
        <v>1028</v>
      </c>
      <c r="F3175" s="5">
        <v>4.34</v>
      </c>
      <c r="G3175" s="9">
        <v>0.1</v>
      </c>
      <c r="H3175" s="6">
        <f>G3175*100</f>
        <v>10</v>
      </c>
      <c r="I3175" t="s">
        <v>9774</v>
      </c>
      <c r="J3175" t="s">
        <v>10766</v>
      </c>
      <c r="K3175">
        <v>10</v>
      </c>
      <c r="L3175">
        <v>10</v>
      </c>
      <c r="M3175">
        <f>(F3175*(1+0.05))</f>
        <v>4.5570000000000004</v>
      </c>
      <c r="N3175">
        <f>IFERROR(ROUND(( (-1.208*LN(L3175) + 7.5474 + 4.6991*(2.71828^(-0.009*L3175)) + 0.0001*L3175*L3175 - 0.0432*L3175 + 4.7166)/3),2), " ")</f>
        <v>4.45</v>
      </c>
      <c r="O3175">
        <f>IFERROR(MAX(MIN(ROUND(N3175*(Q3175/P3175),2),4.5),1.9)," ")</f>
        <v>4.1900000000000004</v>
      </c>
      <c r="P3175">
        <f>13.098*F3175^-1.237</f>
        <v>2.1312293613546363</v>
      </c>
      <c r="Q3175">
        <f>13.098*M3175^-1.237</f>
        <v>2.0064069695372009</v>
      </c>
      <c r="R3175" s="5">
        <f>IFERROR(ROUND(MAX(MIN((-105.4*LN(O3175) + 163.83),95),10),0)," ")</f>
        <v>13</v>
      </c>
      <c r="S3175" s="5" t="str">
        <f>IFERROR(CONCATENATE("(",R3175,",",ROUND((1.2*W3175),2),")")," ")</f>
        <v>(13,5.47)</v>
      </c>
      <c r="T3175">
        <f>R3175-L3175</f>
        <v>3</v>
      </c>
      <c r="U3175" s="7" t="str">
        <f>IF((AND(T3175=0,H3175&gt;=L3175)),"Don’t change bids","OK")</f>
        <v>OK</v>
      </c>
      <c r="V3175" t="e">
        <f>IF((MATCH(F3175,W3175,0)),"Same","Diff")</f>
        <v>#N/A</v>
      </c>
      <c r="W3175" s="5">
        <f>ROUND(M3175,2)</f>
        <v>4.5599999999999996</v>
      </c>
      <c r="X3175" s="5">
        <v>4.5599999999999996</v>
      </c>
    </row>
    <row r="3176" spans="1:24" x14ac:dyDescent="0.25">
      <c r="A3176" t="s">
        <v>24</v>
      </c>
      <c r="B3176" t="s">
        <v>4003</v>
      </c>
      <c r="C3176" t="s">
        <v>1026</v>
      </c>
      <c r="D3176" t="s">
        <v>3998</v>
      </c>
      <c r="E3176" t="s">
        <v>1028</v>
      </c>
      <c r="F3176" s="5">
        <v>4.34</v>
      </c>
      <c r="G3176" s="9">
        <v>0.1</v>
      </c>
      <c r="H3176" s="6">
        <f>G3176*100</f>
        <v>10</v>
      </c>
      <c r="I3176" t="s">
        <v>9774</v>
      </c>
      <c r="J3176" t="s">
        <v>10766</v>
      </c>
      <c r="K3176">
        <v>10</v>
      </c>
      <c r="L3176">
        <v>10</v>
      </c>
      <c r="M3176">
        <f>(F3176*(1+0.05))</f>
        <v>4.5570000000000004</v>
      </c>
      <c r="N3176">
        <f>IFERROR(ROUND(( (-1.208*LN(L3176) + 7.5474 + 4.6991*(2.71828^(-0.009*L3176)) + 0.0001*L3176*L3176 - 0.0432*L3176 + 4.7166)/3),2), " ")</f>
        <v>4.45</v>
      </c>
      <c r="O3176">
        <f>IFERROR(MAX(MIN(ROUND(N3176*(Q3176/P3176),2),4.5),1.9)," ")</f>
        <v>4.1900000000000004</v>
      </c>
      <c r="P3176">
        <f>13.098*F3176^-1.237</f>
        <v>2.1312293613546363</v>
      </c>
      <c r="Q3176">
        <f>13.098*M3176^-1.237</f>
        <v>2.0064069695372009</v>
      </c>
      <c r="R3176" s="5">
        <f>IFERROR(ROUND(MAX(MIN((-105.4*LN(O3176) + 163.83),95),10),0)," ")</f>
        <v>13</v>
      </c>
      <c r="S3176" s="5" t="str">
        <f>IFERROR(CONCATENATE("(",R3176,",",ROUND((1.2*W3176),2),")")," ")</f>
        <v>(13,5.47)</v>
      </c>
      <c r="T3176">
        <f>R3176-L3176</f>
        <v>3</v>
      </c>
      <c r="U3176" s="7" t="str">
        <f>IF((AND(T3176=0,H3176&gt;=L3176)),"Don’t change bids","OK")</f>
        <v>OK</v>
      </c>
      <c r="V3176" t="e">
        <f>IF((MATCH(F3176,W3176,0)),"Same","Diff")</f>
        <v>#N/A</v>
      </c>
      <c r="W3176" s="5">
        <f>ROUND(M3176,2)</f>
        <v>4.5599999999999996</v>
      </c>
      <c r="X3176" s="5">
        <v>4.5599999999999996</v>
      </c>
    </row>
    <row r="3177" spans="1:24" x14ac:dyDescent="0.25">
      <c r="A3177" t="s">
        <v>24</v>
      </c>
      <c r="B3177" t="s">
        <v>4004</v>
      </c>
      <c r="C3177" t="s">
        <v>1026</v>
      </c>
      <c r="D3177" t="s">
        <v>1084</v>
      </c>
      <c r="E3177" t="s">
        <v>1260</v>
      </c>
      <c r="F3177" s="5">
        <v>2.21</v>
      </c>
      <c r="G3177" s="9">
        <v>0.1</v>
      </c>
      <c r="H3177" s="6">
        <f>G3177*100</f>
        <v>10</v>
      </c>
      <c r="I3177" t="s">
        <v>9818</v>
      </c>
      <c r="J3177" t="s">
        <v>10766</v>
      </c>
      <c r="K3177">
        <v>10</v>
      </c>
      <c r="L3177">
        <v>10</v>
      </c>
      <c r="M3177">
        <f>(F3177*(1+0.05))</f>
        <v>2.3205</v>
      </c>
      <c r="N3177">
        <f>IFERROR(ROUND(( (-1.208*LN(L3177) + 7.5474 + 4.6991*(2.71828^(-0.009*L3177)) + 0.0001*L3177*L3177 - 0.0432*L3177 + 4.7166)/3),2), " ")</f>
        <v>4.45</v>
      </c>
      <c r="O3177">
        <f>IFERROR(MAX(MIN(ROUND(N3177*(Q3177/P3177),2),4.5),1.9)," ")</f>
        <v>4.1900000000000004</v>
      </c>
      <c r="P3177">
        <f>13.098*F3177^-1.237</f>
        <v>4.9112466269307804</v>
      </c>
      <c r="Q3177">
        <f>13.098*M3177^-1.237</f>
        <v>4.6236034657136509</v>
      </c>
      <c r="R3177" s="5">
        <f>IFERROR(ROUND(MAX(MIN((-105.4*LN(O3177) + 163.83),95),10),0)," ")</f>
        <v>13</v>
      </c>
      <c r="S3177" s="5" t="str">
        <f>IFERROR(CONCATENATE("(",R3177,",",ROUND((1.2*W3177),2),")")," ")</f>
        <v>(13,2.78)</v>
      </c>
      <c r="T3177">
        <f>R3177-L3177</f>
        <v>3</v>
      </c>
      <c r="U3177" s="7" t="str">
        <f>IF((AND(T3177=0,H3177&gt;=L3177)),"Don’t change bids","OK")</f>
        <v>OK</v>
      </c>
      <c r="V3177" t="e">
        <f>IF((MATCH(F3177,W3177,0)),"Same","Diff")</f>
        <v>#N/A</v>
      </c>
      <c r="W3177" s="5">
        <f>ROUND(M3177,2)</f>
        <v>2.3199999999999998</v>
      </c>
      <c r="X3177" s="5">
        <v>2.3199999999999998</v>
      </c>
    </row>
    <row r="3178" spans="1:24" x14ac:dyDescent="0.25">
      <c r="A3178" t="s">
        <v>24</v>
      </c>
      <c r="B3178" t="s">
        <v>4005</v>
      </c>
      <c r="C3178" t="s">
        <v>1026</v>
      </c>
      <c r="D3178" t="s">
        <v>2880</v>
      </c>
      <c r="E3178" t="s">
        <v>1028</v>
      </c>
      <c r="F3178" s="5">
        <v>4.34</v>
      </c>
      <c r="G3178" s="9">
        <v>0.1</v>
      </c>
      <c r="H3178" s="6">
        <f>G3178*100</f>
        <v>10</v>
      </c>
      <c r="I3178" t="s">
        <v>9774</v>
      </c>
      <c r="J3178" t="s">
        <v>10766</v>
      </c>
      <c r="K3178">
        <v>10</v>
      </c>
      <c r="L3178">
        <v>10</v>
      </c>
      <c r="M3178">
        <f>(F3178*(1+0.05))</f>
        <v>4.5570000000000004</v>
      </c>
      <c r="N3178">
        <f>IFERROR(ROUND(( (-1.208*LN(L3178) + 7.5474 + 4.6991*(2.71828^(-0.009*L3178)) + 0.0001*L3178*L3178 - 0.0432*L3178 + 4.7166)/3),2), " ")</f>
        <v>4.45</v>
      </c>
      <c r="O3178">
        <f>IFERROR(MAX(MIN(ROUND(N3178*(Q3178/P3178),2),4.5),1.9)," ")</f>
        <v>4.1900000000000004</v>
      </c>
      <c r="P3178">
        <f>13.098*F3178^-1.237</f>
        <v>2.1312293613546363</v>
      </c>
      <c r="Q3178">
        <f>13.098*M3178^-1.237</f>
        <v>2.0064069695372009</v>
      </c>
      <c r="R3178" s="5">
        <f>IFERROR(ROUND(MAX(MIN((-105.4*LN(O3178) + 163.83),95),10),0)," ")</f>
        <v>13</v>
      </c>
      <c r="S3178" s="5" t="str">
        <f>IFERROR(CONCATENATE("(",R3178,",",ROUND((1.2*W3178),2),")")," ")</f>
        <v>(13,5.47)</v>
      </c>
      <c r="T3178">
        <f>R3178-L3178</f>
        <v>3</v>
      </c>
      <c r="U3178" s="7" t="str">
        <f>IF((AND(T3178=0,H3178&gt;=L3178)),"Don’t change bids","OK")</f>
        <v>OK</v>
      </c>
      <c r="V3178" t="e">
        <f>IF((MATCH(F3178,W3178,0)),"Same","Diff")</f>
        <v>#N/A</v>
      </c>
      <c r="W3178" s="5">
        <f>ROUND(M3178,2)</f>
        <v>4.5599999999999996</v>
      </c>
      <c r="X3178" s="5">
        <v>4.5599999999999996</v>
      </c>
    </row>
    <row r="3179" spans="1:24" x14ac:dyDescent="0.25">
      <c r="A3179" t="s">
        <v>24</v>
      </c>
      <c r="B3179" t="s">
        <v>4006</v>
      </c>
      <c r="C3179" t="s">
        <v>1026</v>
      </c>
      <c r="D3179" t="s">
        <v>2880</v>
      </c>
      <c r="E3179" t="s">
        <v>1028</v>
      </c>
      <c r="F3179" s="5">
        <v>4.34</v>
      </c>
      <c r="G3179" s="9">
        <v>0.1</v>
      </c>
      <c r="H3179" s="6">
        <f>G3179*100</f>
        <v>10</v>
      </c>
      <c r="I3179" t="s">
        <v>9774</v>
      </c>
      <c r="J3179" t="s">
        <v>10766</v>
      </c>
      <c r="K3179">
        <v>10</v>
      </c>
      <c r="L3179">
        <v>10</v>
      </c>
      <c r="M3179">
        <f>(F3179*(1+0.05))</f>
        <v>4.5570000000000004</v>
      </c>
      <c r="N3179">
        <f>IFERROR(ROUND(( (-1.208*LN(L3179) + 7.5474 + 4.6991*(2.71828^(-0.009*L3179)) + 0.0001*L3179*L3179 - 0.0432*L3179 + 4.7166)/3),2), " ")</f>
        <v>4.45</v>
      </c>
      <c r="O3179">
        <f>IFERROR(MAX(MIN(ROUND(N3179*(Q3179/P3179),2),4.5),1.9)," ")</f>
        <v>4.1900000000000004</v>
      </c>
      <c r="P3179">
        <f>13.098*F3179^-1.237</f>
        <v>2.1312293613546363</v>
      </c>
      <c r="Q3179">
        <f>13.098*M3179^-1.237</f>
        <v>2.0064069695372009</v>
      </c>
      <c r="R3179" s="5">
        <f>IFERROR(ROUND(MAX(MIN((-105.4*LN(O3179) + 163.83),95),10),0)," ")</f>
        <v>13</v>
      </c>
      <c r="S3179" s="5" t="str">
        <f>IFERROR(CONCATENATE("(",R3179,",",ROUND((1.2*W3179),2),")")," ")</f>
        <v>(13,5.47)</v>
      </c>
      <c r="T3179">
        <f>R3179-L3179</f>
        <v>3</v>
      </c>
      <c r="U3179" s="7" t="str">
        <f>IF((AND(T3179=0,H3179&gt;=L3179)),"Don’t change bids","OK")</f>
        <v>OK</v>
      </c>
      <c r="V3179" t="e">
        <f>IF((MATCH(F3179,W3179,0)),"Same","Diff")</f>
        <v>#N/A</v>
      </c>
      <c r="W3179" s="5">
        <f>ROUND(M3179,2)</f>
        <v>4.5599999999999996</v>
      </c>
      <c r="X3179" s="5">
        <v>4.5599999999999996</v>
      </c>
    </row>
    <row r="3180" spans="1:24" x14ac:dyDescent="0.25">
      <c r="A3180" t="s">
        <v>24</v>
      </c>
      <c r="B3180" t="s">
        <v>4007</v>
      </c>
      <c r="C3180" t="s">
        <v>1026</v>
      </c>
      <c r="D3180" t="s">
        <v>2543</v>
      </c>
      <c r="E3180" t="s">
        <v>274</v>
      </c>
      <c r="F3180" s="5">
        <v>4.13</v>
      </c>
      <c r="G3180" s="9">
        <v>0.1</v>
      </c>
      <c r="H3180" s="6">
        <f>G3180*100</f>
        <v>10</v>
      </c>
      <c r="I3180" t="s">
        <v>10159</v>
      </c>
      <c r="J3180" t="s">
        <v>10766</v>
      </c>
      <c r="K3180">
        <v>10</v>
      </c>
      <c r="L3180">
        <v>10</v>
      </c>
      <c r="M3180">
        <f>(F3180*(1+0.05))</f>
        <v>4.3365</v>
      </c>
      <c r="N3180">
        <f>IFERROR(ROUND(( (-1.208*LN(L3180) + 7.5474 + 4.6991*(2.71828^(-0.009*L3180)) + 0.0001*L3180*L3180 - 0.0432*L3180 + 4.7166)/3),2), " ")</f>
        <v>4.45</v>
      </c>
      <c r="O3180">
        <f>IFERROR(MAX(MIN(ROUND(N3180*(Q3180/P3180),2),4.5),1.9)," ")</f>
        <v>4.1900000000000004</v>
      </c>
      <c r="P3180">
        <f>13.098*F3180^-1.237</f>
        <v>2.2660775705060798</v>
      </c>
      <c r="Q3180">
        <f>13.098*M3180^-1.237</f>
        <v>2.1333573539383868</v>
      </c>
      <c r="R3180" s="5">
        <f>IFERROR(ROUND(MAX(MIN((-105.4*LN(O3180) + 163.83),95),10),0)," ")</f>
        <v>13</v>
      </c>
      <c r="S3180" s="5" t="str">
        <f>IFERROR(CONCATENATE("(",R3180,",",ROUND((1.2*W3180),2),")")," ")</f>
        <v>(13,5.21)</v>
      </c>
      <c r="T3180">
        <f>R3180-L3180</f>
        <v>3</v>
      </c>
      <c r="U3180" s="7" t="str">
        <f>IF((AND(T3180=0,H3180&gt;=L3180)),"Don’t change bids","OK")</f>
        <v>OK</v>
      </c>
      <c r="V3180" t="e">
        <f>IF((MATCH(F3180,W3180,0)),"Same","Diff")</f>
        <v>#N/A</v>
      </c>
      <c r="W3180" s="5">
        <f>ROUND(M3180,2)</f>
        <v>4.34</v>
      </c>
      <c r="X3180" s="5">
        <v>4.34</v>
      </c>
    </row>
    <row r="3181" spans="1:24" x14ac:dyDescent="0.25">
      <c r="A3181" t="s">
        <v>24</v>
      </c>
      <c r="B3181" t="s">
        <v>4008</v>
      </c>
      <c r="C3181" t="s">
        <v>1026</v>
      </c>
      <c r="D3181" t="s">
        <v>4009</v>
      </c>
      <c r="E3181" t="s">
        <v>1028</v>
      </c>
      <c r="F3181" s="5">
        <v>4.34</v>
      </c>
      <c r="G3181" s="9">
        <v>0.1</v>
      </c>
      <c r="H3181" s="6">
        <f>G3181*100</f>
        <v>10</v>
      </c>
      <c r="I3181" t="s">
        <v>9774</v>
      </c>
      <c r="J3181" t="s">
        <v>10766</v>
      </c>
      <c r="K3181">
        <v>10</v>
      </c>
      <c r="L3181">
        <v>10</v>
      </c>
      <c r="M3181">
        <f>(F3181*(1+0.05))</f>
        <v>4.5570000000000004</v>
      </c>
      <c r="N3181">
        <f>IFERROR(ROUND(( (-1.208*LN(L3181) + 7.5474 + 4.6991*(2.71828^(-0.009*L3181)) + 0.0001*L3181*L3181 - 0.0432*L3181 + 4.7166)/3),2), " ")</f>
        <v>4.45</v>
      </c>
      <c r="O3181">
        <f>IFERROR(MAX(MIN(ROUND(N3181*(Q3181/P3181),2),4.5),1.9)," ")</f>
        <v>4.1900000000000004</v>
      </c>
      <c r="P3181">
        <f>13.098*F3181^-1.237</f>
        <v>2.1312293613546363</v>
      </c>
      <c r="Q3181">
        <f>13.098*M3181^-1.237</f>
        <v>2.0064069695372009</v>
      </c>
      <c r="R3181" s="5">
        <f>IFERROR(ROUND(MAX(MIN((-105.4*LN(O3181) + 163.83),95),10),0)," ")</f>
        <v>13</v>
      </c>
      <c r="S3181" s="5" t="str">
        <f>IFERROR(CONCATENATE("(",R3181,",",ROUND((1.2*W3181),2),")")," ")</f>
        <v>(13,5.47)</v>
      </c>
      <c r="T3181">
        <f>R3181-L3181</f>
        <v>3</v>
      </c>
      <c r="U3181" s="7" t="str">
        <f>IF((AND(T3181=0,H3181&gt;=L3181)),"Don’t change bids","OK")</f>
        <v>OK</v>
      </c>
      <c r="V3181" t="e">
        <f>IF((MATCH(F3181,W3181,0)),"Same","Diff")</f>
        <v>#N/A</v>
      </c>
      <c r="W3181" s="5">
        <f>ROUND(M3181,2)</f>
        <v>4.5599999999999996</v>
      </c>
      <c r="X3181" s="5">
        <v>4.5599999999999996</v>
      </c>
    </row>
    <row r="3182" spans="1:24" x14ac:dyDescent="0.25">
      <c r="A3182" t="s">
        <v>24</v>
      </c>
      <c r="B3182" t="s">
        <v>4010</v>
      </c>
      <c r="C3182" t="s">
        <v>1026</v>
      </c>
      <c r="D3182" t="s">
        <v>4011</v>
      </c>
      <c r="E3182" t="s">
        <v>1028</v>
      </c>
      <c r="F3182" s="5">
        <v>4.34</v>
      </c>
      <c r="G3182" s="9">
        <v>0.1</v>
      </c>
      <c r="H3182" s="6">
        <f>G3182*100</f>
        <v>10</v>
      </c>
      <c r="I3182" t="s">
        <v>9774</v>
      </c>
      <c r="J3182" t="s">
        <v>10766</v>
      </c>
      <c r="K3182">
        <v>10</v>
      </c>
      <c r="L3182">
        <v>10</v>
      </c>
      <c r="M3182">
        <f>(F3182*(1+0.05))</f>
        <v>4.5570000000000004</v>
      </c>
      <c r="N3182">
        <f>IFERROR(ROUND(( (-1.208*LN(L3182) + 7.5474 + 4.6991*(2.71828^(-0.009*L3182)) + 0.0001*L3182*L3182 - 0.0432*L3182 + 4.7166)/3),2), " ")</f>
        <v>4.45</v>
      </c>
      <c r="O3182">
        <f>IFERROR(MAX(MIN(ROUND(N3182*(Q3182/P3182),2),4.5),1.9)," ")</f>
        <v>4.1900000000000004</v>
      </c>
      <c r="P3182">
        <f>13.098*F3182^-1.237</f>
        <v>2.1312293613546363</v>
      </c>
      <c r="Q3182">
        <f>13.098*M3182^-1.237</f>
        <v>2.0064069695372009</v>
      </c>
      <c r="R3182" s="5">
        <f>IFERROR(ROUND(MAX(MIN((-105.4*LN(O3182) + 163.83),95),10),0)," ")</f>
        <v>13</v>
      </c>
      <c r="S3182" s="5" t="str">
        <f>IFERROR(CONCATENATE("(",R3182,",",ROUND((1.2*W3182),2),")")," ")</f>
        <v>(13,5.47)</v>
      </c>
      <c r="T3182">
        <f>R3182-L3182</f>
        <v>3</v>
      </c>
      <c r="U3182" s="7" t="str">
        <f>IF((AND(T3182=0,H3182&gt;=L3182)),"Don’t change bids","OK")</f>
        <v>OK</v>
      </c>
      <c r="V3182" t="e">
        <f>IF((MATCH(F3182,W3182,0)),"Same","Diff")</f>
        <v>#N/A</v>
      </c>
      <c r="W3182" s="5">
        <f>ROUND(M3182,2)</f>
        <v>4.5599999999999996</v>
      </c>
      <c r="X3182" s="5">
        <v>4.5599999999999996</v>
      </c>
    </row>
    <row r="3183" spans="1:24" x14ac:dyDescent="0.25">
      <c r="A3183" t="s">
        <v>24</v>
      </c>
      <c r="B3183" t="s">
        <v>4012</v>
      </c>
      <c r="C3183" t="s">
        <v>1026</v>
      </c>
      <c r="D3183" t="s">
        <v>4011</v>
      </c>
      <c r="E3183" t="s">
        <v>1028</v>
      </c>
      <c r="F3183" s="5">
        <v>4.34</v>
      </c>
      <c r="G3183" s="9">
        <v>0.1</v>
      </c>
      <c r="H3183" s="6">
        <f>G3183*100</f>
        <v>10</v>
      </c>
      <c r="I3183" t="s">
        <v>9774</v>
      </c>
      <c r="J3183" t="s">
        <v>10766</v>
      </c>
      <c r="K3183">
        <v>10</v>
      </c>
      <c r="L3183">
        <v>10</v>
      </c>
      <c r="M3183">
        <f>(F3183*(1+0.05))</f>
        <v>4.5570000000000004</v>
      </c>
      <c r="N3183">
        <f>IFERROR(ROUND(( (-1.208*LN(L3183) + 7.5474 + 4.6991*(2.71828^(-0.009*L3183)) + 0.0001*L3183*L3183 - 0.0432*L3183 + 4.7166)/3),2), " ")</f>
        <v>4.45</v>
      </c>
      <c r="O3183">
        <f>IFERROR(MAX(MIN(ROUND(N3183*(Q3183/P3183),2),4.5),1.9)," ")</f>
        <v>4.1900000000000004</v>
      </c>
      <c r="P3183">
        <f>13.098*F3183^-1.237</f>
        <v>2.1312293613546363</v>
      </c>
      <c r="Q3183">
        <f>13.098*M3183^-1.237</f>
        <v>2.0064069695372009</v>
      </c>
      <c r="R3183" s="5">
        <f>IFERROR(ROUND(MAX(MIN((-105.4*LN(O3183) + 163.83),95),10),0)," ")</f>
        <v>13</v>
      </c>
      <c r="S3183" s="5" t="str">
        <f>IFERROR(CONCATENATE("(",R3183,",",ROUND((1.2*W3183),2),")")," ")</f>
        <v>(13,5.47)</v>
      </c>
      <c r="T3183">
        <f>R3183-L3183</f>
        <v>3</v>
      </c>
      <c r="U3183" s="7" t="str">
        <f>IF((AND(T3183=0,H3183&gt;=L3183)),"Don’t change bids","OK")</f>
        <v>OK</v>
      </c>
      <c r="V3183" t="e">
        <f>IF((MATCH(F3183,W3183,0)),"Same","Diff")</f>
        <v>#N/A</v>
      </c>
      <c r="W3183" s="5">
        <f>ROUND(M3183,2)</f>
        <v>4.5599999999999996</v>
      </c>
      <c r="X3183" s="5">
        <v>4.5599999999999996</v>
      </c>
    </row>
    <row r="3184" spans="1:24" x14ac:dyDescent="0.25">
      <c r="A3184" t="s">
        <v>24</v>
      </c>
      <c r="B3184" t="s">
        <v>4013</v>
      </c>
      <c r="C3184" t="s">
        <v>1026</v>
      </c>
      <c r="D3184" t="s">
        <v>4011</v>
      </c>
      <c r="E3184" t="s">
        <v>1028</v>
      </c>
      <c r="F3184" s="5">
        <v>4.34</v>
      </c>
      <c r="G3184" s="9">
        <v>0.1</v>
      </c>
      <c r="H3184" s="6">
        <f>G3184*100</f>
        <v>10</v>
      </c>
      <c r="I3184" t="s">
        <v>9774</v>
      </c>
      <c r="J3184" t="s">
        <v>10766</v>
      </c>
      <c r="K3184">
        <v>10</v>
      </c>
      <c r="L3184">
        <v>10</v>
      </c>
      <c r="M3184">
        <f>(F3184*(1+0.05))</f>
        <v>4.5570000000000004</v>
      </c>
      <c r="N3184">
        <f>IFERROR(ROUND(( (-1.208*LN(L3184) + 7.5474 + 4.6991*(2.71828^(-0.009*L3184)) + 0.0001*L3184*L3184 - 0.0432*L3184 + 4.7166)/3),2), " ")</f>
        <v>4.45</v>
      </c>
      <c r="O3184">
        <f>IFERROR(MAX(MIN(ROUND(N3184*(Q3184/P3184),2),4.5),1.9)," ")</f>
        <v>4.1900000000000004</v>
      </c>
      <c r="P3184">
        <f>13.098*F3184^-1.237</f>
        <v>2.1312293613546363</v>
      </c>
      <c r="Q3184">
        <f>13.098*M3184^-1.237</f>
        <v>2.0064069695372009</v>
      </c>
      <c r="R3184" s="5">
        <f>IFERROR(ROUND(MAX(MIN((-105.4*LN(O3184) + 163.83),95),10),0)," ")</f>
        <v>13</v>
      </c>
      <c r="S3184" s="5" t="str">
        <f>IFERROR(CONCATENATE("(",R3184,",",ROUND((1.2*W3184),2),")")," ")</f>
        <v>(13,5.47)</v>
      </c>
      <c r="T3184">
        <f>R3184-L3184</f>
        <v>3</v>
      </c>
      <c r="U3184" s="7" t="str">
        <f>IF((AND(T3184=0,H3184&gt;=L3184)),"Don’t change bids","OK")</f>
        <v>OK</v>
      </c>
      <c r="V3184" t="e">
        <f>IF((MATCH(F3184,W3184,0)),"Same","Diff")</f>
        <v>#N/A</v>
      </c>
      <c r="W3184" s="5">
        <f>ROUND(M3184,2)</f>
        <v>4.5599999999999996</v>
      </c>
      <c r="X3184" s="5">
        <v>4.5599999999999996</v>
      </c>
    </row>
    <row r="3185" spans="1:24" x14ac:dyDescent="0.25">
      <c r="A3185" t="s">
        <v>24</v>
      </c>
      <c r="B3185" t="s">
        <v>4014</v>
      </c>
      <c r="C3185" t="s">
        <v>1062</v>
      </c>
      <c r="D3185" t="s">
        <v>4015</v>
      </c>
      <c r="E3185" t="s">
        <v>934</v>
      </c>
      <c r="F3185" s="5">
        <v>2.2799999999999998</v>
      </c>
      <c r="G3185" s="9">
        <v>0.1</v>
      </c>
      <c r="H3185" s="6">
        <f>G3185*100</f>
        <v>10</v>
      </c>
      <c r="I3185" t="s">
        <v>10256</v>
      </c>
      <c r="J3185" t="s">
        <v>10766</v>
      </c>
      <c r="K3185">
        <v>16</v>
      </c>
      <c r="L3185">
        <v>16</v>
      </c>
      <c r="M3185">
        <f>(F3185*(1+0.05))</f>
        <v>2.3939999999999997</v>
      </c>
      <c r="N3185">
        <f>IFERROR(ROUND(( (-1.208*LN(L3185) + 7.5474 + 4.6991*(2.71828^(-0.009*L3185)) + 0.0001*L3185*L3185 - 0.0432*L3185 + 4.7166)/3),2), " ")</f>
        <v>4.1100000000000003</v>
      </c>
      <c r="O3185">
        <f>IFERROR(MAX(MIN(ROUND(N3185*(Q3185/P3185),2),4.5),1.9)," ")</f>
        <v>3.87</v>
      </c>
      <c r="P3185">
        <f>13.098*F3185^-1.237</f>
        <v>4.7254109175732255</v>
      </c>
      <c r="Q3185">
        <f>13.098*M3185^-1.237</f>
        <v>4.4486518301905322</v>
      </c>
      <c r="R3185" s="5">
        <f>IFERROR(ROUND(MAX(MIN((-105.4*LN(O3185) + 163.83),95),10),0)," ")</f>
        <v>21</v>
      </c>
      <c r="S3185" s="5" t="str">
        <f>IFERROR(CONCATENATE("(",R3185,",",ROUND((1.2*W3185),2),")")," ")</f>
        <v>(21,2.87)</v>
      </c>
      <c r="T3185">
        <f>R3185-L3185</f>
        <v>5</v>
      </c>
      <c r="U3185" s="7" t="str">
        <f>IF((AND(T3185=0,H3185&gt;=L3185)),"Don’t change bids","OK")</f>
        <v>OK</v>
      </c>
      <c r="V3185" t="e">
        <f>IF((MATCH(F3185,W3185,0)),"Same","Diff")</f>
        <v>#N/A</v>
      </c>
      <c r="W3185" s="5">
        <f>ROUND(M3185,2)</f>
        <v>2.39</v>
      </c>
      <c r="X3185" s="5">
        <v>2.39</v>
      </c>
    </row>
    <row r="3186" spans="1:24" x14ac:dyDescent="0.25">
      <c r="A3186" t="s">
        <v>24</v>
      </c>
      <c r="B3186" t="s">
        <v>4016</v>
      </c>
      <c r="C3186" t="s">
        <v>1062</v>
      </c>
      <c r="D3186" t="s">
        <v>4015</v>
      </c>
      <c r="E3186" t="s">
        <v>934</v>
      </c>
      <c r="F3186" s="5">
        <v>2.2799999999999998</v>
      </c>
      <c r="G3186" s="9">
        <v>0.1</v>
      </c>
      <c r="H3186" s="6">
        <f>G3186*100</f>
        <v>10</v>
      </c>
      <c r="I3186" t="s">
        <v>10256</v>
      </c>
      <c r="J3186" t="s">
        <v>10766</v>
      </c>
      <c r="K3186">
        <v>16</v>
      </c>
      <c r="L3186">
        <v>16</v>
      </c>
      <c r="M3186">
        <f>(F3186*(1+0.05))</f>
        <v>2.3939999999999997</v>
      </c>
      <c r="N3186">
        <f>IFERROR(ROUND(( (-1.208*LN(L3186) + 7.5474 + 4.6991*(2.71828^(-0.009*L3186)) + 0.0001*L3186*L3186 - 0.0432*L3186 + 4.7166)/3),2), " ")</f>
        <v>4.1100000000000003</v>
      </c>
      <c r="O3186">
        <f>IFERROR(MAX(MIN(ROUND(N3186*(Q3186/P3186),2),4.5),1.9)," ")</f>
        <v>3.87</v>
      </c>
      <c r="P3186">
        <f>13.098*F3186^-1.237</f>
        <v>4.7254109175732255</v>
      </c>
      <c r="Q3186">
        <f>13.098*M3186^-1.237</f>
        <v>4.4486518301905322</v>
      </c>
      <c r="R3186" s="5">
        <f>IFERROR(ROUND(MAX(MIN((-105.4*LN(O3186) + 163.83),95),10),0)," ")</f>
        <v>21</v>
      </c>
      <c r="S3186" s="5" t="str">
        <f>IFERROR(CONCATENATE("(",R3186,",",ROUND((1.2*W3186),2),")")," ")</f>
        <v>(21,2.87)</v>
      </c>
      <c r="T3186">
        <f>R3186-L3186</f>
        <v>5</v>
      </c>
      <c r="U3186" s="7" t="str">
        <f>IF((AND(T3186=0,H3186&gt;=L3186)),"Don’t change bids","OK")</f>
        <v>OK</v>
      </c>
      <c r="V3186" t="e">
        <f>IF((MATCH(F3186,W3186,0)),"Same","Diff")</f>
        <v>#N/A</v>
      </c>
      <c r="W3186" s="5">
        <f>ROUND(M3186,2)</f>
        <v>2.39</v>
      </c>
      <c r="X3186" s="5">
        <v>2.39</v>
      </c>
    </row>
    <row r="3187" spans="1:24" x14ac:dyDescent="0.25">
      <c r="A3187" t="s">
        <v>24</v>
      </c>
      <c r="B3187" t="s">
        <v>4017</v>
      </c>
      <c r="C3187" t="s">
        <v>1026</v>
      </c>
      <c r="D3187" t="s">
        <v>4018</v>
      </c>
      <c r="E3187" t="s">
        <v>1028</v>
      </c>
      <c r="F3187" s="5">
        <v>4.34</v>
      </c>
      <c r="G3187" s="9">
        <v>0.1</v>
      </c>
      <c r="H3187" s="6">
        <f>G3187*100</f>
        <v>10</v>
      </c>
      <c r="I3187" t="s">
        <v>9774</v>
      </c>
      <c r="J3187" t="s">
        <v>10766</v>
      </c>
      <c r="K3187">
        <v>10</v>
      </c>
      <c r="L3187">
        <v>10</v>
      </c>
      <c r="M3187">
        <f>(F3187*(1+0.05))</f>
        <v>4.5570000000000004</v>
      </c>
      <c r="N3187">
        <f>IFERROR(ROUND(( (-1.208*LN(L3187) + 7.5474 + 4.6991*(2.71828^(-0.009*L3187)) + 0.0001*L3187*L3187 - 0.0432*L3187 + 4.7166)/3),2), " ")</f>
        <v>4.45</v>
      </c>
      <c r="O3187">
        <f>IFERROR(MAX(MIN(ROUND(N3187*(Q3187/P3187),2),4.5),1.9)," ")</f>
        <v>4.1900000000000004</v>
      </c>
      <c r="P3187">
        <f>13.098*F3187^-1.237</f>
        <v>2.1312293613546363</v>
      </c>
      <c r="Q3187">
        <f>13.098*M3187^-1.237</f>
        <v>2.0064069695372009</v>
      </c>
      <c r="R3187" s="5">
        <f>IFERROR(ROUND(MAX(MIN((-105.4*LN(O3187) + 163.83),95),10),0)," ")</f>
        <v>13</v>
      </c>
      <c r="S3187" s="5" t="str">
        <f>IFERROR(CONCATENATE("(",R3187,",",ROUND((1.2*W3187),2),")")," ")</f>
        <v>(13,5.47)</v>
      </c>
      <c r="T3187">
        <f>R3187-L3187</f>
        <v>3</v>
      </c>
      <c r="U3187" s="7" t="str">
        <f>IF((AND(T3187=0,H3187&gt;=L3187)),"Don’t change bids","OK")</f>
        <v>OK</v>
      </c>
      <c r="V3187" t="e">
        <f>IF((MATCH(F3187,W3187,0)),"Same","Diff")</f>
        <v>#N/A</v>
      </c>
      <c r="W3187" s="5">
        <f>ROUND(M3187,2)</f>
        <v>4.5599999999999996</v>
      </c>
      <c r="X3187" s="5">
        <v>4.5599999999999996</v>
      </c>
    </row>
    <row r="3188" spans="1:24" x14ac:dyDescent="0.25">
      <c r="A3188" t="s">
        <v>24</v>
      </c>
      <c r="B3188" t="s">
        <v>4019</v>
      </c>
      <c r="C3188" t="s">
        <v>1026</v>
      </c>
      <c r="D3188" t="s">
        <v>2178</v>
      </c>
      <c r="E3188" t="s">
        <v>1028</v>
      </c>
      <c r="F3188" s="5">
        <v>4.34</v>
      </c>
      <c r="G3188" s="9">
        <v>0.1</v>
      </c>
      <c r="H3188" s="6">
        <f>G3188*100</f>
        <v>10</v>
      </c>
      <c r="I3188" t="s">
        <v>9774</v>
      </c>
      <c r="J3188" t="s">
        <v>10766</v>
      </c>
      <c r="K3188">
        <v>10</v>
      </c>
      <c r="L3188">
        <v>10</v>
      </c>
      <c r="M3188">
        <f>(F3188*(1+0.05))</f>
        <v>4.5570000000000004</v>
      </c>
      <c r="N3188">
        <f>IFERROR(ROUND(( (-1.208*LN(L3188) + 7.5474 + 4.6991*(2.71828^(-0.009*L3188)) + 0.0001*L3188*L3188 - 0.0432*L3188 + 4.7166)/3),2), " ")</f>
        <v>4.45</v>
      </c>
      <c r="O3188">
        <f>IFERROR(MAX(MIN(ROUND(N3188*(Q3188/P3188),2),4.5),1.9)," ")</f>
        <v>4.1900000000000004</v>
      </c>
      <c r="P3188">
        <f>13.098*F3188^-1.237</f>
        <v>2.1312293613546363</v>
      </c>
      <c r="Q3188">
        <f>13.098*M3188^-1.237</f>
        <v>2.0064069695372009</v>
      </c>
      <c r="R3188" s="5">
        <f>IFERROR(ROUND(MAX(MIN((-105.4*LN(O3188) + 163.83),95),10),0)," ")</f>
        <v>13</v>
      </c>
      <c r="S3188" s="5" t="str">
        <f>IFERROR(CONCATENATE("(",R3188,",",ROUND((1.2*W3188),2),")")," ")</f>
        <v>(13,5.47)</v>
      </c>
      <c r="T3188">
        <f>R3188-L3188</f>
        <v>3</v>
      </c>
      <c r="U3188" s="7" t="str">
        <f>IF((AND(T3188=0,H3188&gt;=L3188)),"Don’t change bids","OK")</f>
        <v>OK</v>
      </c>
      <c r="V3188" t="e">
        <f>IF((MATCH(F3188,W3188,0)),"Same","Diff")</f>
        <v>#N/A</v>
      </c>
      <c r="W3188" s="5">
        <f>ROUND(M3188,2)</f>
        <v>4.5599999999999996</v>
      </c>
      <c r="X3188" s="5">
        <v>4.5599999999999996</v>
      </c>
    </row>
    <row r="3189" spans="1:24" x14ac:dyDescent="0.25">
      <c r="A3189" t="s">
        <v>24</v>
      </c>
      <c r="B3189" t="s">
        <v>4020</v>
      </c>
      <c r="C3189" t="s">
        <v>1026</v>
      </c>
      <c r="D3189" t="s">
        <v>2178</v>
      </c>
      <c r="E3189" t="s">
        <v>1028</v>
      </c>
      <c r="F3189" s="5">
        <v>4.34</v>
      </c>
      <c r="G3189" s="9">
        <v>0.1</v>
      </c>
      <c r="H3189" s="6">
        <f>G3189*100</f>
        <v>10</v>
      </c>
      <c r="I3189" t="s">
        <v>9774</v>
      </c>
      <c r="J3189" t="s">
        <v>10766</v>
      </c>
      <c r="K3189">
        <v>10</v>
      </c>
      <c r="L3189">
        <v>10</v>
      </c>
      <c r="M3189">
        <f>(F3189*(1+0.05))</f>
        <v>4.5570000000000004</v>
      </c>
      <c r="N3189">
        <f>IFERROR(ROUND(( (-1.208*LN(L3189) + 7.5474 + 4.6991*(2.71828^(-0.009*L3189)) + 0.0001*L3189*L3189 - 0.0432*L3189 + 4.7166)/3),2), " ")</f>
        <v>4.45</v>
      </c>
      <c r="O3189">
        <f>IFERROR(MAX(MIN(ROUND(N3189*(Q3189/P3189),2),4.5),1.9)," ")</f>
        <v>4.1900000000000004</v>
      </c>
      <c r="P3189">
        <f>13.098*F3189^-1.237</f>
        <v>2.1312293613546363</v>
      </c>
      <c r="Q3189">
        <f>13.098*M3189^-1.237</f>
        <v>2.0064069695372009</v>
      </c>
      <c r="R3189" s="5">
        <f>IFERROR(ROUND(MAX(MIN((-105.4*LN(O3189) + 163.83),95),10),0)," ")</f>
        <v>13</v>
      </c>
      <c r="S3189" s="5" t="str">
        <f>IFERROR(CONCATENATE("(",R3189,",",ROUND((1.2*W3189),2),")")," ")</f>
        <v>(13,5.47)</v>
      </c>
      <c r="T3189">
        <f>R3189-L3189</f>
        <v>3</v>
      </c>
      <c r="U3189" s="7" t="str">
        <f>IF((AND(T3189=0,H3189&gt;=L3189)),"Don’t change bids","OK")</f>
        <v>OK</v>
      </c>
      <c r="V3189" t="e">
        <f>IF((MATCH(F3189,W3189,0)),"Same","Diff")</f>
        <v>#N/A</v>
      </c>
      <c r="W3189" s="5">
        <f>ROUND(M3189,2)</f>
        <v>4.5599999999999996</v>
      </c>
      <c r="X3189" s="5">
        <v>4.5599999999999996</v>
      </c>
    </row>
    <row r="3190" spans="1:24" x14ac:dyDescent="0.25">
      <c r="A3190" t="s">
        <v>24</v>
      </c>
      <c r="B3190" t="s">
        <v>4021</v>
      </c>
      <c r="C3190" t="s">
        <v>1026</v>
      </c>
      <c r="D3190" t="s">
        <v>2178</v>
      </c>
      <c r="E3190" t="s">
        <v>1028</v>
      </c>
      <c r="F3190" s="5">
        <v>4.34</v>
      </c>
      <c r="G3190" s="9">
        <v>0.1</v>
      </c>
      <c r="H3190" s="6">
        <f>G3190*100</f>
        <v>10</v>
      </c>
      <c r="I3190" t="s">
        <v>9774</v>
      </c>
      <c r="J3190" t="s">
        <v>10766</v>
      </c>
      <c r="K3190">
        <v>10</v>
      </c>
      <c r="L3190">
        <v>10</v>
      </c>
      <c r="M3190">
        <f>(F3190*(1+0.05))</f>
        <v>4.5570000000000004</v>
      </c>
      <c r="N3190">
        <f>IFERROR(ROUND(( (-1.208*LN(L3190) + 7.5474 + 4.6991*(2.71828^(-0.009*L3190)) + 0.0001*L3190*L3190 - 0.0432*L3190 + 4.7166)/3),2), " ")</f>
        <v>4.45</v>
      </c>
      <c r="O3190">
        <f>IFERROR(MAX(MIN(ROUND(N3190*(Q3190/P3190),2),4.5),1.9)," ")</f>
        <v>4.1900000000000004</v>
      </c>
      <c r="P3190">
        <f>13.098*F3190^-1.237</f>
        <v>2.1312293613546363</v>
      </c>
      <c r="Q3190">
        <f>13.098*M3190^-1.237</f>
        <v>2.0064069695372009</v>
      </c>
      <c r="R3190" s="5">
        <f>IFERROR(ROUND(MAX(MIN((-105.4*LN(O3190) + 163.83),95),10),0)," ")</f>
        <v>13</v>
      </c>
      <c r="S3190" s="5" t="str">
        <f>IFERROR(CONCATENATE("(",R3190,",",ROUND((1.2*W3190),2),")")," ")</f>
        <v>(13,5.47)</v>
      </c>
      <c r="T3190">
        <f>R3190-L3190</f>
        <v>3</v>
      </c>
      <c r="U3190" s="7" t="str">
        <f>IF((AND(T3190=0,H3190&gt;=L3190)),"Don’t change bids","OK")</f>
        <v>OK</v>
      </c>
      <c r="V3190" t="e">
        <f>IF((MATCH(F3190,W3190,0)),"Same","Diff")</f>
        <v>#N/A</v>
      </c>
      <c r="W3190" s="5">
        <f>ROUND(M3190,2)</f>
        <v>4.5599999999999996</v>
      </c>
      <c r="X3190" s="5">
        <v>4.5599999999999996</v>
      </c>
    </row>
    <row r="3191" spans="1:24" x14ac:dyDescent="0.25">
      <c r="A3191" t="s">
        <v>24</v>
      </c>
      <c r="B3191" t="s">
        <v>4022</v>
      </c>
      <c r="C3191" t="s">
        <v>1026</v>
      </c>
      <c r="D3191" t="s">
        <v>4023</v>
      </c>
      <c r="E3191" t="s">
        <v>1028</v>
      </c>
      <c r="F3191" s="5">
        <v>4.34</v>
      </c>
      <c r="G3191" s="9">
        <v>0.1</v>
      </c>
      <c r="H3191" s="6">
        <f>G3191*100</f>
        <v>10</v>
      </c>
      <c r="I3191" t="s">
        <v>9774</v>
      </c>
      <c r="J3191" t="s">
        <v>10766</v>
      </c>
      <c r="K3191">
        <v>10</v>
      </c>
      <c r="L3191">
        <v>10</v>
      </c>
      <c r="M3191">
        <f>(F3191*(1+0.05))</f>
        <v>4.5570000000000004</v>
      </c>
      <c r="N3191">
        <f>IFERROR(ROUND(( (-1.208*LN(L3191) + 7.5474 + 4.6991*(2.71828^(-0.009*L3191)) + 0.0001*L3191*L3191 - 0.0432*L3191 + 4.7166)/3),2), " ")</f>
        <v>4.45</v>
      </c>
      <c r="O3191">
        <f>IFERROR(MAX(MIN(ROUND(N3191*(Q3191/P3191),2),4.5),1.9)," ")</f>
        <v>4.1900000000000004</v>
      </c>
      <c r="P3191">
        <f>13.098*F3191^-1.237</f>
        <v>2.1312293613546363</v>
      </c>
      <c r="Q3191">
        <f>13.098*M3191^-1.237</f>
        <v>2.0064069695372009</v>
      </c>
      <c r="R3191" s="5">
        <f>IFERROR(ROUND(MAX(MIN((-105.4*LN(O3191) + 163.83),95),10),0)," ")</f>
        <v>13</v>
      </c>
      <c r="S3191" s="5" t="str">
        <f>IFERROR(CONCATENATE("(",R3191,",",ROUND((1.2*W3191),2),")")," ")</f>
        <v>(13,5.47)</v>
      </c>
      <c r="T3191">
        <f>R3191-L3191</f>
        <v>3</v>
      </c>
      <c r="U3191" s="7" t="str">
        <f>IF((AND(T3191=0,H3191&gt;=L3191)),"Don’t change bids","OK")</f>
        <v>OK</v>
      </c>
      <c r="V3191" t="e">
        <f>IF((MATCH(F3191,W3191,0)),"Same","Diff")</f>
        <v>#N/A</v>
      </c>
      <c r="W3191" s="5">
        <f>ROUND(M3191,2)</f>
        <v>4.5599999999999996</v>
      </c>
      <c r="X3191" s="5">
        <v>4.5599999999999996</v>
      </c>
    </row>
    <row r="3192" spans="1:24" x14ac:dyDescent="0.25">
      <c r="A3192" t="s">
        <v>24</v>
      </c>
      <c r="B3192" t="s">
        <v>4024</v>
      </c>
      <c r="C3192" t="s">
        <v>1026</v>
      </c>
      <c r="D3192" t="s">
        <v>3693</v>
      </c>
      <c r="E3192" t="s">
        <v>1028</v>
      </c>
      <c r="F3192" s="5">
        <v>4.34</v>
      </c>
      <c r="G3192" s="9">
        <v>0.1</v>
      </c>
      <c r="H3192" s="6">
        <f>G3192*100</f>
        <v>10</v>
      </c>
      <c r="I3192" t="s">
        <v>9774</v>
      </c>
      <c r="J3192" t="s">
        <v>10766</v>
      </c>
      <c r="K3192">
        <v>10</v>
      </c>
      <c r="L3192">
        <v>10</v>
      </c>
      <c r="M3192">
        <f>(F3192*(1+0.05))</f>
        <v>4.5570000000000004</v>
      </c>
      <c r="N3192">
        <f>IFERROR(ROUND(( (-1.208*LN(L3192) + 7.5474 + 4.6991*(2.71828^(-0.009*L3192)) + 0.0001*L3192*L3192 - 0.0432*L3192 + 4.7166)/3),2), " ")</f>
        <v>4.45</v>
      </c>
      <c r="O3192">
        <f>IFERROR(MAX(MIN(ROUND(N3192*(Q3192/P3192),2),4.5),1.9)," ")</f>
        <v>4.1900000000000004</v>
      </c>
      <c r="P3192">
        <f>13.098*F3192^-1.237</f>
        <v>2.1312293613546363</v>
      </c>
      <c r="Q3192">
        <f>13.098*M3192^-1.237</f>
        <v>2.0064069695372009</v>
      </c>
      <c r="R3192" s="5">
        <f>IFERROR(ROUND(MAX(MIN((-105.4*LN(O3192) + 163.83),95),10),0)," ")</f>
        <v>13</v>
      </c>
      <c r="S3192" s="5" t="str">
        <f>IFERROR(CONCATENATE("(",R3192,",",ROUND((1.2*W3192),2),")")," ")</f>
        <v>(13,5.47)</v>
      </c>
      <c r="T3192">
        <f>R3192-L3192</f>
        <v>3</v>
      </c>
      <c r="U3192" s="7" t="str">
        <f>IF((AND(T3192=0,H3192&gt;=L3192)),"Don’t change bids","OK")</f>
        <v>OK</v>
      </c>
      <c r="V3192" t="e">
        <f>IF((MATCH(F3192,W3192,0)),"Same","Diff")</f>
        <v>#N/A</v>
      </c>
      <c r="W3192" s="5">
        <f>ROUND(M3192,2)</f>
        <v>4.5599999999999996</v>
      </c>
      <c r="X3192" s="5">
        <v>4.5599999999999996</v>
      </c>
    </row>
    <row r="3193" spans="1:24" x14ac:dyDescent="0.25">
      <c r="A3193" t="s">
        <v>24</v>
      </c>
      <c r="B3193" t="s">
        <v>4025</v>
      </c>
      <c r="C3193" t="s">
        <v>1062</v>
      </c>
      <c r="D3193" t="s">
        <v>4026</v>
      </c>
      <c r="E3193" t="s">
        <v>2321</v>
      </c>
      <c r="F3193" s="5">
        <v>4.55</v>
      </c>
      <c r="G3193" s="9">
        <v>0.1</v>
      </c>
      <c r="H3193" s="6">
        <f>G3193*100</f>
        <v>10</v>
      </c>
      <c r="I3193" t="s">
        <v>10056</v>
      </c>
      <c r="J3193" t="s">
        <v>10766</v>
      </c>
      <c r="K3193">
        <v>16</v>
      </c>
      <c r="L3193">
        <v>16</v>
      </c>
      <c r="M3193">
        <f>(F3193*(1+0.05))</f>
        <v>4.7774999999999999</v>
      </c>
      <c r="N3193">
        <f>IFERROR(ROUND(( (-1.208*LN(L3193) + 7.5474 + 4.6991*(2.71828^(-0.009*L3193)) + 0.0001*L3193*L3193 - 0.0432*L3193 + 4.7166)/3),2), " ")</f>
        <v>4.1100000000000003</v>
      </c>
      <c r="O3193">
        <f>IFERROR(MAX(MIN(ROUND(N3193*(Q3193/P3193),2),4.5),1.9)," ")</f>
        <v>3.87</v>
      </c>
      <c r="P3193">
        <f>13.098*F3193^-1.237</f>
        <v>2.0102260121810294</v>
      </c>
      <c r="Q3193">
        <f>13.098*M3193^-1.237</f>
        <v>1.8924905757779891</v>
      </c>
      <c r="R3193" s="5">
        <f>IFERROR(ROUND(MAX(MIN((-105.4*LN(O3193) + 163.83),95),10),0)," ")</f>
        <v>21</v>
      </c>
      <c r="S3193" s="5" t="str">
        <f>IFERROR(CONCATENATE("(",R3193,",",ROUND((1.2*W3193),2),")")," ")</f>
        <v>(21,5.74)</v>
      </c>
      <c r="T3193">
        <f>R3193-L3193</f>
        <v>5</v>
      </c>
      <c r="U3193" s="7" t="str">
        <f>IF((AND(T3193=0,H3193&gt;=L3193)),"Don’t change bids","OK")</f>
        <v>OK</v>
      </c>
      <c r="V3193" t="e">
        <f>IF((MATCH(F3193,W3193,0)),"Same","Diff")</f>
        <v>#N/A</v>
      </c>
      <c r="W3193" s="5">
        <f>ROUND(M3193,2)</f>
        <v>4.78</v>
      </c>
      <c r="X3193" s="5">
        <v>4.78</v>
      </c>
    </row>
    <row r="3194" spans="1:24" x14ac:dyDescent="0.25">
      <c r="A3194" t="s">
        <v>24</v>
      </c>
      <c r="B3194" t="s">
        <v>4027</v>
      </c>
      <c r="C3194" t="s">
        <v>1062</v>
      </c>
      <c r="D3194" t="s">
        <v>4026</v>
      </c>
      <c r="E3194" t="s">
        <v>2321</v>
      </c>
      <c r="F3194" s="5">
        <v>4.55</v>
      </c>
      <c r="G3194" s="9">
        <v>0.1</v>
      </c>
      <c r="H3194" s="6">
        <f>G3194*100</f>
        <v>10</v>
      </c>
      <c r="I3194" t="s">
        <v>10056</v>
      </c>
      <c r="J3194" t="s">
        <v>10766</v>
      </c>
      <c r="K3194">
        <v>16</v>
      </c>
      <c r="L3194">
        <v>16</v>
      </c>
      <c r="M3194">
        <f>(F3194*(1+0.05))</f>
        <v>4.7774999999999999</v>
      </c>
      <c r="N3194">
        <f>IFERROR(ROUND(( (-1.208*LN(L3194) + 7.5474 + 4.6991*(2.71828^(-0.009*L3194)) + 0.0001*L3194*L3194 - 0.0432*L3194 + 4.7166)/3),2), " ")</f>
        <v>4.1100000000000003</v>
      </c>
      <c r="O3194">
        <f>IFERROR(MAX(MIN(ROUND(N3194*(Q3194/P3194),2),4.5),1.9)," ")</f>
        <v>3.87</v>
      </c>
      <c r="P3194">
        <f>13.098*F3194^-1.237</f>
        <v>2.0102260121810294</v>
      </c>
      <c r="Q3194">
        <f>13.098*M3194^-1.237</f>
        <v>1.8924905757779891</v>
      </c>
      <c r="R3194" s="5">
        <f>IFERROR(ROUND(MAX(MIN((-105.4*LN(O3194) + 163.83),95),10),0)," ")</f>
        <v>21</v>
      </c>
      <c r="S3194" s="5" t="str">
        <f>IFERROR(CONCATENATE("(",R3194,",",ROUND((1.2*W3194),2),")")," ")</f>
        <v>(21,5.74)</v>
      </c>
      <c r="T3194">
        <f>R3194-L3194</f>
        <v>5</v>
      </c>
      <c r="U3194" s="7" t="str">
        <f>IF((AND(T3194=0,H3194&gt;=L3194)),"Don’t change bids","OK")</f>
        <v>OK</v>
      </c>
      <c r="V3194" t="e">
        <f>IF((MATCH(F3194,W3194,0)),"Same","Diff")</f>
        <v>#N/A</v>
      </c>
      <c r="W3194" s="5">
        <f>ROUND(M3194,2)</f>
        <v>4.78</v>
      </c>
      <c r="X3194" s="5">
        <v>4.78</v>
      </c>
    </row>
    <row r="3195" spans="1:24" x14ac:dyDescent="0.25">
      <c r="A3195" t="s">
        <v>24</v>
      </c>
      <c r="B3195" t="s">
        <v>4028</v>
      </c>
      <c r="C3195" t="s">
        <v>1026</v>
      </c>
      <c r="D3195" t="s">
        <v>3400</v>
      </c>
      <c r="E3195" t="s">
        <v>1028</v>
      </c>
      <c r="F3195" s="5">
        <v>4.34</v>
      </c>
      <c r="G3195" s="9">
        <v>0.1</v>
      </c>
      <c r="H3195" s="6">
        <f>G3195*100</f>
        <v>10</v>
      </c>
      <c r="I3195" t="s">
        <v>9774</v>
      </c>
      <c r="J3195" t="s">
        <v>10766</v>
      </c>
      <c r="K3195">
        <v>10</v>
      </c>
      <c r="L3195">
        <v>10</v>
      </c>
      <c r="M3195">
        <f>(F3195*(1+0.05))</f>
        <v>4.5570000000000004</v>
      </c>
      <c r="N3195">
        <f>IFERROR(ROUND(( (-1.208*LN(L3195) + 7.5474 + 4.6991*(2.71828^(-0.009*L3195)) + 0.0001*L3195*L3195 - 0.0432*L3195 + 4.7166)/3),2), " ")</f>
        <v>4.45</v>
      </c>
      <c r="O3195">
        <f>IFERROR(MAX(MIN(ROUND(N3195*(Q3195/P3195),2),4.5),1.9)," ")</f>
        <v>4.1900000000000004</v>
      </c>
      <c r="P3195">
        <f>13.098*F3195^-1.237</f>
        <v>2.1312293613546363</v>
      </c>
      <c r="Q3195">
        <f>13.098*M3195^-1.237</f>
        <v>2.0064069695372009</v>
      </c>
      <c r="R3195" s="5">
        <f>IFERROR(ROUND(MAX(MIN((-105.4*LN(O3195) + 163.83),95),10),0)," ")</f>
        <v>13</v>
      </c>
      <c r="S3195" s="5" t="str">
        <f>IFERROR(CONCATENATE("(",R3195,",",ROUND((1.2*W3195),2),")")," ")</f>
        <v>(13,5.47)</v>
      </c>
      <c r="T3195">
        <f>R3195-L3195</f>
        <v>3</v>
      </c>
      <c r="U3195" s="7" t="str">
        <f>IF((AND(T3195=0,H3195&gt;=L3195)),"Don’t change bids","OK")</f>
        <v>OK</v>
      </c>
      <c r="V3195" t="e">
        <f>IF((MATCH(F3195,W3195,0)),"Same","Diff")</f>
        <v>#N/A</v>
      </c>
      <c r="W3195" s="5">
        <f>ROUND(M3195,2)</f>
        <v>4.5599999999999996</v>
      </c>
      <c r="X3195" s="5">
        <v>4.5599999999999996</v>
      </c>
    </row>
    <row r="3196" spans="1:24" x14ac:dyDescent="0.25">
      <c r="A3196" t="s">
        <v>24</v>
      </c>
      <c r="B3196" t="s">
        <v>4029</v>
      </c>
      <c r="C3196" t="s">
        <v>1026</v>
      </c>
      <c r="D3196" t="s">
        <v>4030</v>
      </c>
      <c r="E3196" t="s">
        <v>1597</v>
      </c>
      <c r="F3196" s="5">
        <v>2.56</v>
      </c>
      <c r="G3196" s="9">
        <v>0.1</v>
      </c>
      <c r="H3196" s="6">
        <f>G3196*100</f>
        <v>10</v>
      </c>
      <c r="I3196" t="s">
        <v>10257</v>
      </c>
      <c r="J3196" t="s">
        <v>10766</v>
      </c>
      <c r="K3196">
        <v>10</v>
      </c>
      <c r="L3196">
        <v>10</v>
      </c>
      <c r="M3196">
        <f>(F3196*(1+0.05))</f>
        <v>2.6880000000000002</v>
      </c>
      <c r="N3196">
        <f>IFERROR(ROUND(( (-1.208*LN(L3196) + 7.5474 + 4.6991*(2.71828^(-0.009*L3196)) + 0.0001*L3196*L3196 - 0.0432*L3196 + 4.7166)/3),2), " ")</f>
        <v>4.45</v>
      </c>
      <c r="O3196">
        <f>IFERROR(MAX(MIN(ROUND(N3196*(Q3196/P3196),2),4.5),1.9)," ")</f>
        <v>4.1900000000000004</v>
      </c>
      <c r="P3196">
        <f>13.098*F3196^-1.237</f>
        <v>4.0946062876953979</v>
      </c>
      <c r="Q3196">
        <f>13.098*M3196^-1.237</f>
        <v>3.8547923288374029</v>
      </c>
      <c r="R3196" s="5">
        <f>IFERROR(ROUND(MAX(MIN((-105.4*LN(O3196) + 163.83),95),10),0)," ")</f>
        <v>13</v>
      </c>
      <c r="S3196" s="5" t="str">
        <f>IFERROR(CONCATENATE("(",R3196,",",ROUND((1.2*W3196),2),")")," ")</f>
        <v>(13,3.23)</v>
      </c>
      <c r="T3196">
        <f>R3196-L3196</f>
        <v>3</v>
      </c>
      <c r="U3196" s="7" t="str">
        <f>IF((AND(T3196=0,H3196&gt;=L3196)),"Don’t change bids","OK")</f>
        <v>OK</v>
      </c>
      <c r="V3196" t="e">
        <f>IF((MATCH(F3196,W3196,0)),"Same","Diff")</f>
        <v>#N/A</v>
      </c>
      <c r="W3196" s="5">
        <f>ROUND(M3196,2)</f>
        <v>2.69</v>
      </c>
      <c r="X3196" s="5">
        <v>2.69</v>
      </c>
    </row>
    <row r="3197" spans="1:24" x14ac:dyDescent="0.25">
      <c r="A3197" t="s">
        <v>24</v>
      </c>
      <c r="B3197" t="s">
        <v>4031</v>
      </c>
      <c r="C3197" t="s">
        <v>1026</v>
      </c>
      <c r="D3197" t="s">
        <v>4030</v>
      </c>
      <c r="E3197" t="s">
        <v>1028</v>
      </c>
      <c r="F3197" s="5">
        <v>4.34</v>
      </c>
      <c r="G3197" s="9">
        <v>0.1</v>
      </c>
      <c r="H3197" s="6">
        <f>G3197*100</f>
        <v>10</v>
      </c>
      <c r="I3197" t="s">
        <v>9774</v>
      </c>
      <c r="J3197" t="s">
        <v>10766</v>
      </c>
      <c r="K3197">
        <v>10</v>
      </c>
      <c r="L3197">
        <v>10</v>
      </c>
      <c r="M3197">
        <f>(F3197*(1+0.05))</f>
        <v>4.5570000000000004</v>
      </c>
      <c r="N3197">
        <f>IFERROR(ROUND(( (-1.208*LN(L3197) + 7.5474 + 4.6991*(2.71828^(-0.009*L3197)) + 0.0001*L3197*L3197 - 0.0432*L3197 + 4.7166)/3),2), " ")</f>
        <v>4.45</v>
      </c>
      <c r="O3197">
        <f>IFERROR(MAX(MIN(ROUND(N3197*(Q3197/P3197),2),4.5),1.9)," ")</f>
        <v>4.1900000000000004</v>
      </c>
      <c r="P3197">
        <f>13.098*F3197^-1.237</f>
        <v>2.1312293613546363</v>
      </c>
      <c r="Q3197">
        <f>13.098*M3197^-1.237</f>
        <v>2.0064069695372009</v>
      </c>
      <c r="R3197" s="5">
        <f>IFERROR(ROUND(MAX(MIN((-105.4*LN(O3197) + 163.83),95),10),0)," ")</f>
        <v>13</v>
      </c>
      <c r="S3197" s="5" t="str">
        <f>IFERROR(CONCATENATE("(",R3197,",",ROUND((1.2*W3197),2),")")," ")</f>
        <v>(13,5.47)</v>
      </c>
      <c r="T3197">
        <f>R3197-L3197</f>
        <v>3</v>
      </c>
      <c r="U3197" s="7" t="str">
        <f>IF((AND(T3197=0,H3197&gt;=L3197)),"Don’t change bids","OK")</f>
        <v>OK</v>
      </c>
      <c r="V3197" t="e">
        <f>IF((MATCH(F3197,W3197,0)),"Same","Diff")</f>
        <v>#N/A</v>
      </c>
      <c r="W3197" s="5">
        <f>ROUND(M3197,2)</f>
        <v>4.5599999999999996</v>
      </c>
      <c r="X3197" s="5">
        <v>4.5599999999999996</v>
      </c>
    </row>
    <row r="3198" spans="1:24" x14ac:dyDescent="0.25">
      <c r="A3198" t="s">
        <v>24</v>
      </c>
      <c r="B3198" t="s">
        <v>4032</v>
      </c>
      <c r="C3198" t="s">
        <v>1026</v>
      </c>
      <c r="D3198" t="s">
        <v>4030</v>
      </c>
      <c r="E3198" t="s">
        <v>75</v>
      </c>
      <c r="F3198" s="5">
        <v>3.97</v>
      </c>
      <c r="G3198" s="9">
        <v>0.1</v>
      </c>
      <c r="H3198" s="6">
        <f>G3198*100</f>
        <v>10</v>
      </c>
      <c r="I3198" t="s">
        <v>10084</v>
      </c>
      <c r="J3198" t="s">
        <v>10766</v>
      </c>
      <c r="K3198">
        <v>10</v>
      </c>
      <c r="L3198">
        <v>10</v>
      </c>
      <c r="M3198">
        <f>(F3198*(1+0.05))</f>
        <v>4.1685000000000008</v>
      </c>
      <c r="N3198">
        <f>IFERROR(ROUND(( (-1.208*LN(L3198) + 7.5474 + 4.6991*(2.71828^(-0.009*L3198)) + 0.0001*L3198*L3198 - 0.0432*L3198 + 4.7166)/3),2), " ")</f>
        <v>4.45</v>
      </c>
      <c r="O3198">
        <f>IFERROR(MAX(MIN(ROUND(N3198*(Q3198/P3198),2),4.5),1.9)," ")</f>
        <v>4.1900000000000004</v>
      </c>
      <c r="P3198">
        <f>13.098*F3198^-1.237</f>
        <v>2.3795844882031103</v>
      </c>
      <c r="Q3198">
        <f>13.098*M3198^-1.237</f>
        <v>2.2402163691563701</v>
      </c>
      <c r="R3198" s="5">
        <f>IFERROR(ROUND(MAX(MIN((-105.4*LN(O3198) + 163.83),95),10),0)," ")</f>
        <v>13</v>
      </c>
      <c r="S3198" s="5" t="str">
        <f>IFERROR(CONCATENATE("(",R3198,",",ROUND((1.2*W3198),2),")")," ")</f>
        <v>(13,5)</v>
      </c>
      <c r="T3198">
        <f>R3198-L3198</f>
        <v>3</v>
      </c>
      <c r="U3198" s="7" t="str">
        <f>IF((AND(T3198=0,H3198&gt;=L3198)),"Don’t change bids","OK")</f>
        <v>OK</v>
      </c>
      <c r="V3198" t="e">
        <f>IF((MATCH(F3198,W3198,0)),"Same","Diff")</f>
        <v>#N/A</v>
      </c>
      <c r="W3198" s="5">
        <f>ROUND(M3198,2)</f>
        <v>4.17</v>
      </c>
      <c r="X3198" s="5">
        <v>4.17</v>
      </c>
    </row>
    <row r="3199" spans="1:24" x14ac:dyDescent="0.25">
      <c r="A3199" t="s">
        <v>24</v>
      </c>
      <c r="B3199" t="s">
        <v>4033</v>
      </c>
      <c r="C3199" t="s">
        <v>1062</v>
      </c>
      <c r="D3199" t="s">
        <v>4034</v>
      </c>
      <c r="E3199" t="s">
        <v>1663</v>
      </c>
      <c r="F3199" s="5">
        <v>2.5</v>
      </c>
      <c r="G3199" s="9">
        <v>0.1</v>
      </c>
      <c r="H3199" s="6">
        <f>G3199*100</f>
        <v>10</v>
      </c>
      <c r="I3199" t="s">
        <v>9922</v>
      </c>
      <c r="J3199" t="s">
        <v>10766</v>
      </c>
      <c r="K3199">
        <v>10</v>
      </c>
      <c r="L3199">
        <v>10</v>
      </c>
      <c r="M3199">
        <f>(F3199*(1+0.05))</f>
        <v>2.625</v>
      </c>
      <c r="N3199">
        <f>IFERROR(ROUND(( (-1.208*LN(L3199) + 7.5474 + 4.6991*(2.71828^(-0.009*L3199)) + 0.0001*L3199*L3199 - 0.0432*L3199 + 4.7166)/3),2), " ")</f>
        <v>4.45</v>
      </c>
      <c r="O3199">
        <f>IFERROR(MAX(MIN(ROUND(N3199*(Q3199/P3199),2),4.5),1.9)," ")</f>
        <v>4.1900000000000004</v>
      </c>
      <c r="P3199">
        <f>13.098*F3199^-1.237</f>
        <v>4.2165105894788599</v>
      </c>
      <c r="Q3199">
        <f>13.098*M3199^-1.237</f>
        <v>3.9695569079812643</v>
      </c>
      <c r="R3199" s="5">
        <f>IFERROR(ROUND(MAX(MIN((-105.4*LN(O3199) + 163.83),95),10),0)," ")</f>
        <v>13</v>
      </c>
      <c r="S3199" s="5" t="str">
        <f>IFERROR(CONCATENATE("(",R3199,",",ROUND((1.2*W3199),2),")")," ")</f>
        <v>(13,3.16)</v>
      </c>
      <c r="T3199">
        <f>R3199-L3199</f>
        <v>3</v>
      </c>
      <c r="U3199" s="7" t="str">
        <f>IF((AND(T3199=0,H3199&gt;=L3199)),"Don’t change bids","OK")</f>
        <v>OK</v>
      </c>
      <c r="V3199" t="e">
        <f>IF((MATCH(F3199,W3199,0)),"Same","Diff")</f>
        <v>#N/A</v>
      </c>
      <c r="W3199" s="5">
        <f>ROUND(M3199,2)</f>
        <v>2.63</v>
      </c>
      <c r="X3199" s="5">
        <v>2.63</v>
      </c>
    </row>
    <row r="3200" spans="1:24" x14ac:dyDescent="0.25">
      <c r="A3200" t="s">
        <v>24</v>
      </c>
      <c r="B3200" t="s">
        <v>4035</v>
      </c>
      <c r="C3200" t="s">
        <v>1062</v>
      </c>
      <c r="D3200" t="s">
        <v>3293</v>
      </c>
      <c r="E3200" t="s">
        <v>2281</v>
      </c>
      <c r="F3200" s="5">
        <v>2.61</v>
      </c>
      <c r="G3200" s="9">
        <v>0.1</v>
      </c>
      <c r="H3200" s="6">
        <f>G3200*100</f>
        <v>10</v>
      </c>
      <c r="I3200" t="s">
        <v>10044</v>
      </c>
      <c r="J3200" t="s">
        <v>10766</v>
      </c>
      <c r="K3200">
        <v>10</v>
      </c>
      <c r="L3200">
        <v>10</v>
      </c>
      <c r="M3200">
        <f>(F3200*(1+0.05))</f>
        <v>2.7404999999999999</v>
      </c>
      <c r="N3200">
        <f>IFERROR(ROUND(( (-1.208*LN(L3200) + 7.5474 + 4.6991*(2.71828^(-0.009*L3200)) + 0.0001*L3200*L3200 - 0.0432*L3200 + 4.7166)/3),2), " ")</f>
        <v>4.45</v>
      </c>
      <c r="O3200">
        <f>IFERROR(MAX(MIN(ROUND(N3200*(Q3200/P3200),2),4.5),1.9)," ")</f>
        <v>4.1900000000000004</v>
      </c>
      <c r="P3200">
        <f>13.098*F3200^-1.237</f>
        <v>3.9977964547147513</v>
      </c>
      <c r="Q3200">
        <f>13.098*M3200^-1.237</f>
        <v>3.7636524791646115</v>
      </c>
      <c r="R3200" s="5">
        <f>IFERROR(ROUND(MAX(MIN((-105.4*LN(O3200) + 163.83),95),10),0)," ")</f>
        <v>13</v>
      </c>
      <c r="S3200" s="5" t="str">
        <f>IFERROR(CONCATENATE("(",R3200,",",ROUND((1.2*W3200),2),")")," ")</f>
        <v>(13,3.29)</v>
      </c>
      <c r="T3200">
        <f>R3200-L3200</f>
        <v>3</v>
      </c>
      <c r="U3200" s="7" t="str">
        <f>IF((AND(T3200=0,H3200&gt;=L3200)),"Don’t change bids","OK")</f>
        <v>OK</v>
      </c>
      <c r="V3200" t="e">
        <f>IF((MATCH(F3200,W3200,0)),"Same","Diff")</f>
        <v>#N/A</v>
      </c>
      <c r="W3200" s="5">
        <f>ROUND(M3200,2)</f>
        <v>2.74</v>
      </c>
      <c r="X3200" s="5">
        <v>2.74</v>
      </c>
    </row>
    <row r="3201" spans="1:24" x14ac:dyDescent="0.25">
      <c r="A3201" t="s">
        <v>24</v>
      </c>
      <c r="B3201" t="s">
        <v>3681</v>
      </c>
      <c r="C3201" t="s">
        <v>4036</v>
      </c>
      <c r="D3201" t="s">
        <v>3680</v>
      </c>
      <c r="E3201" t="s">
        <v>444</v>
      </c>
      <c r="F3201" s="5">
        <v>4.08</v>
      </c>
      <c r="G3201" s="9">
        <v>0.1</v>
      </c>
      <c r="H3201" s="6">
        <f>G3201*100</f>
        <v>10</v>
      </c>
      <c r="I3201" t="s">
        <v>10258</v>
      </c>
      <c r="J3201" t="s">
        <v>10767</v>
      </c>
      <c r="K3201">
        <v>40</v>
      </c>
      <c r="L3201">
        <v>40</v>
      </c>
      <c r="M3201">
        <f>(F3201*(1+0.05))</f>
        <v>4.2840000000000007</v>
      </c>
      <c r="N3201">
        <f>IFERROR(ROUND(( (-1.208*LN(L3201) + 7.5474 + 4.6991*(2.71828^(-0.009*L3201)) + 0.0001*L3201*L3201 - 0.0432*L3201 + 4.7166)/3),2), " ")</f>
        <v>3.17</v>
      </c>
      <c r="O3201">
        <f>IFERROR(MAX(MIN(ROUND(N3201*(Q3201/P3201),2),4.5),1.9)," ")</f>
        <v>2.98</v>
      </c>
      <c r="P3201">
        <f>13.098*F3201^-1.237</f>
        <v>2.300479483109378</v>
      </c>
      <c r="Q3201">
        <f>13.098*M3201^-1.237</f>
        <v>2.1657444064369473</v>
      </c>
      <c r="R3201" s="5">
        <f>IFERROR(ROUND(MAX(MIN((-105.4*LN(O3201) + 163.83),95),10),0)," ")</f>
        <v>49</v>
      </c>
      <c r="S3201" s="5" t="str">
        <f>IFERROR(CONCATENATE("(",R3201,",",ROUND((1.2*W3201),2),")")," ")</f>
        <v>(49,5.14)</v>
      </c>
      <c r="T3201">
        <f>R3201-L3201</f>
        <v>9</v>
      </c>
      <c r="U3201" s="7" t="str">
        <f>IF((AND(T3201=0,H3201&gt;=L3201)),"Don’t change bids","OK")</f>
        <v>OK</v>
      </c>
      <c r="V3201" t="e">
        <f>IF((MATCH(F3201,W3201,0)),"Same","Diff")</f>
        <v>#N/A</v>
      </c>
      <c r="W3201" s="5">
        <f>ROUND(M3201,2)</f>
        <v>4.28</v>
      </c>
      <c r="X3201" s="5">
        <v>4.28</v>
      </c>
    </row>
    <row r="3202" spans="1:24" x14ac:dyDescent="0.25">
      <c r="A3202" t="s">
        <v>24</v>
      </c>
      <c r="B3202" t="s">
        <v>3683</v>
      </c>
      <c r="C3202" t="s">
        <v>4036</v>
      </c>
      <c r="D3202" t="s">
        <v>3680</v>
      </c>
      <c r="E3202" t="s">
        <v>276</v>
      </c>
      <c r="F3202" s="5">
        <v>2.19</v>
      </c>
      <c r="G3202" s="9">
        <v>0.1</v>
      </c>
      <c r="H3202" s="6">
        <f>G3202*100</f>
        <v>10</v>
      </c>
      <c r="I3202" t="s">
        <v>10259</v>
      </c>
      <c r="J3202" t="s">
        <v>10767</v>
      </c>
      <c r="K3202">
        <v>86</v>
      </c>
      <c r="L3202">
        <v>86</v>
      </c>
      <c r="M3202">
        <f>(F3202*(1+0.05))</f>
        <v>2.2995000000000001</v>
      </c>
      <c r="N3202">
        <f>IFERROR(ROUND(( (-1.208*LN(L3202) + 7.5474 + 4.6991*(2.71828^(-0.009*L3202)) + 0.0001*L3202*L3202 - 0.0432*L3202 + 4.7166)/3),2), " ")</f>
        <v>2.02</v>
      </c>
      <c r="O3202">
        <f>IFERROR(MAX(MIN(ROUND(N3202*(Q3202/P3202),2),4.5),1.9)," ")</f>
        <v>1.9</v>
      </c>
      <c r="P3202">
        <f>13.098*F3202^-1.237</f>
        <v>4.9667879183708914</v>
      </c>
      <c r="Q3202">
        <f>13.098*M3202^-1.237</f>
        <v>4.6758918004481638</v>
      </c>
      <c r="R3202" s="5">
        <f>IFERROR(ROUND(MAX(MIN((-105.4*LN(O3202) + 163.83),95),10),0)," ")</f>
        <v>95</v>
      </c>
      <c r="S3202" s="5" t="str">
        <f>IFERROR(CONCATENATE("(",R3202,",",ROUND((1.2*W3202),2),")")," ")</f>
        <v>(95,2.76)</v>
      </c>
      <c r="T3202">
        <f>R3202-L3202</f>
        <v>9</v>
      </c>
      <c r="U3202" s="7" t="str">
        <f>IF((AND(T3202=0,H3202&gt;=L3202)),"Don’t change bids","OK")</f>
        <v>OK</v>
      </c>
      <c r="V3202" t="e">
        <f>IF((MATCH(F3202,W3202,0)),"Same","Diff")</f>
        <v>#N/A</v>
      </c>
      <c r="W3202" s="5">
        <f>ROUND(M3202,2)</f>
        <v>2.2999999999999998</v>
      </c>
      <c r="X3202" s="5">
        <v>2.2999999999999998</v>
      </c>
    </row>
    <row r="3203" spans="1:24" x14ac:dyDescent="0.25">
      <c r="A3203" t="s">
        <v>24</v>
      </c>
      <c r="B3203" t="s">
        <v>3937</v>
      </c>
      <c r="C3203" t="s">
        <v>4036</v>
      </c>
      <c r="D3203" t="s">
        <v>1027</v>
      </c>
      <c r="E3203" t="s">
        <v>2281</v>
      </c>
      <c r="F3203" s="5">
        <v>2.61</v>
      </c>
      <c r="G3203" s="9">
        <v>0.1</v>
      </c>
      <c r="H3203" s="6">
        <f>G3203*100</f>
        <v>10</v>
      </c>
      <c r="I3203" t="s">
        <v>10260</v>
      </c>
      <c r="J3203" t="s">
        <v>10767</v>
      </c>
      <c r="K3203">
        <v>20</v>
      </c>
      <c r="L3203">
        <v>20</v>
      </c>
      <c r="M3203">
        <f>(F3203*(1+0.05))</f>
        <v>2.7404999999999999</v>
      </c>
      <c r="N3203">
        <f>IFERROR(ROUND(( (-1.208*LN(L3203) + 7.5474 + 4.6991*(2.71828^(-0.009*L3203)) + 0.0001*L3203*L3203 - 0.0432*L3203 + 4.7166)/3),2), " ")</f>
        <v>3.92</v>
      </c>
      <c r="O3203">
        <f>IFERROR(MAX(MIN(ROUND(N3203*(Q3203/P3203),2),4.5),1.9)," ")</f>
        <v>3.69</v>
      </c>
      <c r="P3203">
        <f>13.098*F3203^-1.237</f>
        <v>3.9977964547147513</v>
      </c>
      <c r="Q3203">
        <f>13.098*M3203^-1.237</f>
        <v>3.7636524791646115</v>
      </c>
      <c r="R3203" s="5">
        <f>IFERROR(ROUND(MAX(MIN((-105.4*LN(O3203) + 163.83),95),10),0)," ")</f>
        <v>26</v>
      </c>
      <c r="S3203" s="5" t="str">
        <f>IFERROR(CONCATENATE("(",R3203,",",ROUND((1.2*W3203),2),")")," ")</f>
        <v>(26,3.29)</v>
      </c>
      <c r="T3203">
        <f>R3203-L3203</f>
        <v>6</v>
      </c>
      <c r="U3203" s="7" t="str">
        <f>IF((AND(T3203=0,H3203&gt;=L3203)),"Don’t change bids","OK")</f>
        <v>OK</v>
      </c>
      <c r="V3203" t="e">
        <f>IF((MATCH(F3203,W3203,0)),"Same","Diff")</f>
        <v>#N/A</v>
      </c>
      <c r="W3203" s="5">
        <f>ROUND(M3203,2)</f>
        <v>2.74</v>
      </c>
      <c r="X3203" s="5">
        <v>2.74</v>
      </c>
    </row>
    <row r="3204" spans="1:24" x14ac:dyDescent="0.25">
      <c r="A3204" t="s">
        <v>24</v>
      </c>
      <c r="B3204" t="s">
        <v>3938</v>
      </c>
      <c r="C3204" t="s">
        <v>4036</v>
      </c>
      <c r="D3204" t="s">
        <v>1027</v>
      </c>
      <c r="E3204" t="s">
        <v>1597</v>
      </c>
      <c r="F3204" s="5">
        <v>2.56</v>
      </c>
      <c r="G3204" s="9">
        <v>0.1</v>
      </c>
      <c r="H3204" s="6">
        <f>G3204*100</f>
        <v>10</v>
      </c>
      <c r="I3204" t="s">
        <v>10261</v>
      </c>
      <c r="J3204" t="s">
        <v>10767</v>
      </c>
      <c r="K3204">
        <v>20</v>
      </c>
      <c r="L3204">
        <v>20</v>
      </c>
      <c r="M3204">
        <f>(F3204*(1+0.05))</f>
        <v>2.6880000000000002</v>
      </c>
      <c r="N3204">
        <f>IFERROR(ROUND(( (-1.208*LN(L3204) + 7.5474 + 4.6991*(2.71828^(-0.009*L3204)) + 0.0001*L3204*L3204 - 0.0432*L3204 + 4.7166)/3),2), " ")</f>
        <v>3.92</v>
      </c>
      <c r="O3204">
        <f>IFERROR(MAX(MIN(ROUND(N3204*(Q3204/P3204),2),4.5),1.9)," ")</f>
        <v>3.69</v>
      </c>
      <c r="P3204">
        <f>13.098*F3204^-1.237</f>
        <v>4.0946062876953979</v>
      </c>
      <c r="Q3204">
        <f>13.098*M3204^-1.237</f>
        <v>3.8547923288374029</v>
      </c>
      <c r="R3204" s="5">
        <f>IFERROR(ROUND(MAX(MIN((-105.4*LN(O3204) + 163.83),95),10),0)," ")</f>
        <v>26</v>
      </c>
      <c r="S3204" s="5" t="str">
        <f>IFERROR(CONCATENATE("(",R3204,",",ROUND((1.2*W3204),2),")")," ")</f>
        <v>(26,3.23)</v>
      </c>
      <c r="T3204">
        <f>R3204-L3204</f>
        <v>6</v>
      </c>
      <c r="U3204" s="7" t="str">
        <f>IF((AND(T3204=0,H3204&gt;=L3204)),"Don’t change bids","OK")</f>
        <v>OK</v>
      </c>
      <c r="V3204" t="e">
        <f>IF((MATCH(F3204,W3204,0)),"Same","Diff")</f>
        <v>#N/A</v>
      </c>
      <c r="W3204" s="5">
        <f>ROUND(M3204,2)</f>
        <v>2.69</v>
      </c>
      <c r="X3204" s="5">
        <v>2.69</v>
      </c>
    </row>
    <row r="3205" spans="1:24" x14ac:dyDescent="0.25">
      <c r="A3205" t="s">
        <v>24</v>
      </c>
      <c r="B3205" t="s">
        <v>1031</v>
      </c>
      <c r="C3205" t="s">
        <v>4036</v>
      </c>
      <c r="D3205" t="s">
        <v>1027</v>
      </c>
      <c r="E3205" t="s">
        <v>4037</v>
      </c>
      <c r="F3205" s="5">
        <v>4.38</v>
      </c>
      <c r="G3205" s="9">
        <v>0.1</v>
      </c>
      <c r="H3205" s="6">
        <f>G3205*100</f>
        <v>10</v>
      </c>
      <c r="I3205" t="s">
        <v>10262</v>
      </c>
      <c r="J3205" t="s">
        <v>10767</v>
      </c>
      <c r="K3205">
        <v>20</v>
      </c>
      <c r="L3205">
        <v>20</v>
      </c>
      <c r="M3205">
        <f>(F3205*(1+0.05))</f>
        <v>4.5990000000000002</v>
      </c>
      <c r="N3205">
        <f>IFERROR(ROUND(( (-1.208*LN(L3205) + 7.5474 + 4.6991*(2.71828^(-0.009*L3205)) + 0.0001*L3205*L3205 - 0.0432*L3205 + 4.7166)/3),2), " ")</f>
        <v>3.92</v>
      </c>
      <c r="O3205">
        <f>IFERROR(MAX(MIN(ROUND(N3205*(Q3205/P3205),2),4.5),1.9)," ")</f>
        <v>3.69</v>
      </c>
      <c r="P3205">
        <f>13.098*F3205^-1.237</f>
        <v>2.1071793974175406</v>
      </c>
      <c r="Q3205">
        <f>13.098*M3205^-1.237</f>
        <v>1.9837655701010386</v>
      </c>
      <c r="R3205" s="5">
        <f>IFERROR(ROUND(MAX(MIN((-105.4*LN(O3205) + 163.83),95),10),0)," ")</f>
        <v>26</v>
      </c>
      <c r="S3205" s="5" t="str">
        <f>IFERROR(CONCATENATE("(",R3205,",",ROUND((1.2*W3205),2),")")," ")</f>
        <v>(26,5.52)</v>
      </c>
      <c r="T3205">
        <f>R3205-L3205</f>
        <v>6</v>
      </c>
      <c r="U3205" s="7" t="str">
        <f>IF((AND(T3205=0,H3205&gt;=L3205)),"Don’t change bids","OK")</f>
        <v>OK</v>
      </c>
      <c r="V3205" t="e">
        <f>IF((MATCH(F3205,W3205,0)),"Same","Diff")</f>
        <v>#N/A</v>
      </c>
      <c r="W3205" s="5">
        <f>ROUND(M3205,2)</f>
        <v>4.5999999999999996</v>
      </c>
      <c r="X3205" s="5">
        <v>4.5999999999999996</v>
      </c>
    </row>
    <row r="3206" spans="1:24" x14ac:dyDescent="0.25">
      <c r="A3206" t="s">
        <v>24</v>
      </c>
      <c r="B3206" t="s">
        <v>1025</v>
      </c>
      <c r="C3206" t="s">
        <v>4036</v>
      </c>
      <c r="D3206" t="s">
        <v>1027</v>
      </c>
      <c r="E3206" t="s">
        <v>4038</v>
      </c>
      <c r="F3206" s="5">
        <v>2.48</v>
      </c>
      <c r="G3206" s="9">
        <v>0.1</v>
      </c>
      <c r="H3206" s="6">
        <f>G3206*100</f>
        <v>10</v>
      </c>
      <c r="I3206" t="s">
        <v>10263</v>
      </c>
      <c r="J3206" t="s">
        <v>10767</v>
      </c>
      <c r="K3206">
        <v>95</v>
      </c>
      <c r="L3206">
        <v>95</v>
      </c>
      <c r="M3206">
        <f>(F3206*(1+0.05))</f>
        <v>2.6040000000000001</v>
      </c>
      <c r="N3206">
        <f>IFERROR(ROUND(( (-1.208*LN(L3206) + 7.5474 + 4.6991*(2.71828^(-0.009*L3206)) + 0.0001*L3206*L3206 - 0.0432*L3206 + 4.7166)/3),2), " ")</f>
        <v>1.85</v>
      </c>
      <c r="O3206">
        <f>IFERROR(MAX(MIN(ROUND(N3206*(Q3206/P3206),2),4.5),1.9)," ")</f>
        <v>1.9</v>
      </c>
      <c r="P3206">
        <f>13.098*F3206^-1.237</f>
        <v>4.2586137982563699</v>
      </c>
      <c r="Q3206">
        <f>13.098*M3206^-1.237</f>
        <v>4.0091942051501537</v>
      </c>
      <c r="R3206" s="5">
        <f>IFERROR(ROUND(MAX(MIN((-105.4*LN(O3206) + 163.83),95),10),0)," ")</f>
        <v>95</v>
      </c>
      <c r="S3206" s="5" t="str">
        <f>IFERROR(CONCATENATE("(",R3206,",",ROUND((1.2*W3206),2),")")," ")</f>
        <v>(95,3.12)</v>
      </c>
      <c r="T3206">
        <f>R3206-L3206</f>
        <v>0</v>
      </c>
      <c r="U3206" s="7" t="str">
        <f>IF((AND(T3206=0,H3206&gt;=L3206)),"Don’t change bids","OK")</f>
        <v>OK</v>
      </c>
      <c r="V3206" t="e">
        <f>IF((MATCH(F3206,W3206,0)),"Same","Diff")</f>
        <v>#N/A</v>
      </c>
      <c r="W3206" s="5">
        <f>ROUND(M3206,2)</f>
        <v>2.6</v>
      </c>
      <c r="X3206" s="5">
        <v>2.6</v>
      </c>
    </row>
    <row r="3207" spans="1:24" x14ac:dyDescent="0.25">
      <c r="A3207" t="s">
        <v>24</v>
      </c>
      <c r="B3207" t="s">
        <v>3904</v>
      </c>
      <c r="C3207" t="s">
        <v>4036</v>
      </c>
      <c r="D3207" t="s">
        <v>3899</v>
      </c>
      <c r="E3207" t="s">
        <v>276</v>
      </c>
      <c r="F3207" s="5">
        <v>2.19</v>
      </c>
      <c r="G3207" s="9">
        <v>0.1</v>
      </c>
      <c r="H3207" s="6">
        <f>G3207*100</f>
        <v>10</v>
      </c>
      <c r="I3207" t="s">
        <v>10259</v>
      </c>
      <c r="J3207" t="s">
        <v>10767</v>
      </c>
      <c r="K3207">
        <v>86</v>
      </c>
      <c r="L3207">
        <v>86</v>
      </c>
      <c r="M3207">
        <f>(F3207*(1+0.05))</f>
        <v>2.2995000000000001</v>
      </c>
      <c r="N3207">
        <f>IFERROR(ROUND(( (-1.208*LN(L3207) + 7.5474 + 4.6991*(2.71828^(-0.009*L3207)) + 0.0001*L3207*L3207 - 0.0432*L3207 + 4.7166)/3),2), " ")</f>
        <v>2.02</v>
      </c>
      <c r="O3207">
        <f>IFERROR(MAX(MIN(ROUND(N3207*(Q3207/P3207),2),4.5),1.9)," ")</f>
        <v>1.9</v>
      </c>
      <c r="P3207">
        <f>13.098*F3207^-1.237</f>
        <v>4.9667879183708914</v>
      </c>
      <c r="Q3207">
        <f>13.098*M3207^-1.237</f>
        <v>4.6758918004481638</v>
      </c>
      <c r="R3207" s="5">
        <f>IFERROR(ROUND(MAX(MIN((-105.4*LN(O3207) + 163.83),95),10),0)," ")</f>
        <v>95</v>
      </c>
      <c r="S3207" s="5" t="str">
        <f>IFERROR(CONCATENATE("(",R3207,",",ROUND((1.2*W3207),2),")")," ")</f>
        <v>(95,2.76)</v>
      </c>
      <c r="T3207">
        <f>R3207-L3207</f>
        <v>9</v>
      </c>
      <c r="U3207" s="7" t="str">
        <f>IF((AND(T3207=0,H3207&gt;=L3207)),"Don’t change bids","OK")</f>
        <v>OK</v>
      </c>
      <c r="V3207" t="e">
        <f>IF((MATCH(F3207,W3207,0)),"Same","Diff")</f>
        <v>#N/A</v>
      </c>
      <c r="W3207" s="5">
        <f>ROUND(M3207,2)</f>
        <v>2.2999999999999998</v>
      </c>
      <c r="X3207" s="5">
        <v>2.2999999999999998</v>
      </c>
    </row>
    <row r="3208" spans="1:24" x14ac:dyDescent="0.25">
      <c r="A3208" t="s">
        <v>24</v>
      </c>
      <c r="B3208" t="s">
        <v>1034</v>
      </c>
      <c r="C3208" t="s">
        <v>4036</v>
      </c>
      <c r="D3208" t="s">
        <v>1027</v>
      </c>
      <c r="E3208" t="s">
        <v>276</v>
      </c>
      <c r="F3208" s="5">
        <v>2.19</v>
      </c>
      <c r="G3208" s="9">
        <v>0.1</v>
      </c>
      <c r="H3208" s="6">
        <f>G3208*100</f>
        <v>10</v>
      </c>
      <c r="I3208" t="s">
        <v>10259</v>
      </c>
      <c r="J3208" t="s">
        <v>10767</v>
      </c>
      <c r="K3208">
        <v>86</v>
      </c>
      <c r="L3208">
        <v>86</v>
      </c>
      <c r="M3208">
        <f>(F3208*(1+0.05))</f>
        <v>2.2995000000000001</v>
      </c>
      <c r="N3208">
        <f>IFERROR(ROUND(( (-1.208*LN(L3208) + 7.5474 + 4.6991*(2.71828^(-0.009*L3208)) + 0.0001*L3208*L3208 - 0.0432*L3208 + 4.7166)/3),2), " ")</f>
        <v>2.02</v>
      </c>
      <c r="O3208">
        <f>IFERROR(MAX(MIN(ROUND(N3208*(Q3208/P3208),2),4.5),1.9)," ")</f>
        <v>1.9</v>
      </c>
      <c r="P3208">
        <f>13.098*F3208^-1.237</f>
        <v>4.9667879183708914</v>
      </c>
      <c r="Q3208">
        <f>13.098*M3208^-1.237</f>
        <v>4.6758918004481638</v>
      </c>
      <c r="R3208" s="5">
        <f>IFERROR(ROUND(MAX(MIN((-105.4*LN(O3208) + 163.83),95),10),0)," ")</f>
        <v>95</v>
      </c>
      <c r="S3208" s="5" t="str">
        <f>IFERROR(CONCATENATE("(",R3208,",",ROUND((1.2*W3208),2),")")," ")</f>
        <v>(95,2.76)</v>
      </c>
      <c r="T3208">
        <f>R3208-L3208</f>
        <v>9</v>
      </c>
      <c r="U3208" s="7" t="str">
        <f>IF((AND(T3208=0,H3208&gt;=L3208)),"Don’t change bids","OK")</f>
        <v>OK</v>
      </c>
      <c r="V3208" t="e">
        <f>IF((MATCH(F3208,W3208,0)),"Same","Diff")</f>
        <v>#N/A</v>
      </c>
      <c r="W3208" s="5">
        <f>ROUND(M3208,2)</f>
        <v>2.2999999999999998</v>
      </c>
      <c r="X3208" s="5">
        <v>2.2999999999999998</v>
      </c>
    </row>
    <row r="3209" spans="1:24" x14ac:dyDescent="0.25">
      <c r="A3209" t="s">
        <v>24</v>
      </c>
      <c r="B3209" t="s">
        <v>3944</v>
      </c>
      <c r="C3209" t="s">
        <v>4036</v>
      </c>
      <c r="D3209" t="s">
        <v>1027</v>
      </c>
      <c r="E3209" t="s">
        <v>1596</v>
      </c>
      <c r="F3209" s="5">
        <v>4.54</v>
      </c>
      <c r="G3209" s="9">
        <v>0.1</v>
      </c>
      <c r="H3209" s="6">
        <f>G3209*100</f>
        <v>10</v>
      </c>
      <c r="I3209" t="s">
        <v>10264</v>
      </c>
      <c r="J3209" t="s">
        <v>10767</v>
      </c>
      <c r="K3209">
        <v>25</v>
      </c>
      <c r="L3209">
        <v>25</v>
      </c>
      <c r="M3209">
        <f>(F3209*(1+0.05))</f>
        <v>4.7670000000000003</v>
      </c>
      <c r="N3209">
        <f>IFERROR(ROUND(( (-1.208*LN(L3209) + 7.5474 + 4.6991*(2.71828^(-0.009*L3209)) + 0.0001*L3209*L3209 - 0.0432*L3209 + 4.7166)/3),2), " ")</f>
        <v>3.7</v>
      </c>
      <c r="O3209">
        <f>IFERROR(MAX(MIN(ROUND(N3209*(Q3209/P3209),2),4.5),1.9)," ")</f>
        <v>3.48</v>
      </c>
      <c r="P3209">
        <f>13.098*F3209^-1.237</f>
        <v>2.0157046427145602</v>
      </c>
      <c r="Q3209">
        <f>13.098*M3209^-1.237</f>
        <v>1.8976483324630822</v>
      </c>
      <c r="R3209" s="5">
        <f>IFERROR(ROUND(MAX(MIN((-105.4*LN(O3209) + 163.83),95),10),0)," ")</f>
        <v>32</v>
      </c>
      <c r="S3209" s="5" t="str">
        <f>IFERROR(CONCATENATE("(",R3209,",",ROUND((1.2*W3209),2),")")," ")</f>
        <v>(32,5.72)</v>
      </c>
      <c r="T3209">
        <f>R3209-L3209</f>
        <v>7</v>
      </c>
      <c r="U3209" s="7" t="str">
        <f>IF((AND(T3209=0,H3209&gt;=L3209)),"Don’t change bids","OK")</f>
        <v>OK</v>
      </c>
      <c r="V3209" t="e">
        <f>IF((MATCH(F3209,W3209,0)),"Same","Diff")</f>
        <v>#N/A</v>
      </c>
      <c r="W3209" s="5">
        <f>ROUND(M3209,2)</f>
        <v>4.7699999999999996</v>
      </c>
      <c r="X3209" s="5">
        <v>4.7699999999999996</v>
      </c>
    </row>
    <row r="3210" spans="1:24" x14ac:dyDescent="0.25">
      <c r="A3210" t="s">
        <v>24</v>
      </c>
      <c r="B3210" t="s">
        <v>3682</v>
      </c>
      <c r="C3210" t="s">
        <v>4036</v>
      </c>
      <c r="D3210" t="s">
        <v>3680</v>
      </c>
      <c r="E3210" t="s">
        <v>153</v>
      </c>
      <c r="F3210" s="5">
        <v>2.0099999999999998</v>
      </c>
      <c r="G3210" s="9">
        <v>0.1</v>
      </c>
      <c r="H3210" s="6">
        <f>G3210*100</f>
        <v>10</v>
      </c>
      <c r="I3210" t="s">
        <v>10266</v>
      </c>
      <c r="J3210" t="s">
        <v>10767</v>
      </c>
      <c r="K3210">
        <v>87</v>
      </c>
      <c r="L3210">
        <v>87</v>
      </c>
      <c r="M3210">
        <f>(F3210*(1+0.05))</f>
        <v>2.1105</v>
      </c>
      <c r="N3210">
        <f>IFERROR(ROUND(( (-1.208*LN(L3210) + 7.5474 + 4.6991*(2.71828^(-0.009*L3210)) + 0.0001*L3210*L3210 - 0.0432*L3210 + 4.7166)/3),2), " ")</f>
        <v>2.0099999999999998</v>
      </c>
      <c r="O3210">
        <f>IFERROR(MAX(MIN(ROUND(N3210*(Q3210/P3210),2),4.5),1.9)," ")</f>
        <v>1.9</v>
      </c>
      <c r="P3210">
        <f>13.098*F3210^-1.237</f>
        <v>5.5227001350607523</v>
      </c>
      <c r="Q3210">
        <f>13.098*M3210^-1.237</f>
        <v>5.1992452068166157</v>
      </c>
      <c r="R3210" s="5">
        <f>IFERROR(ROUND(MAX(MIN((-105.4*LN(O3210) + 163.83),95),10),0)," ")</f>
        <v>95</v>
      </c>
      <c r="S3210" s="5" t="str">
        <f>IFERROR(CONCATENATE("(",R3210,",",ROUND((1.2*W3210),2),")")," ")</f>
        <v>(95,2.53)</v>
      </c>
      <c r="T3210">
        <f>R3210-L3210</f>
        <v>8</v>
      </c>
      <c r="U3210" s="7" t="str">
        <f>IF((AND(T3210=0,H3210&gt;=L3210)),"Don’t change bids","OK")</f>
        <v>OK</v>
      </c>
      <c r="V3210" t="e">
        <f>IF((MATCH(F3210,W3210,0)),"Same","Diff")</f>
        <v>#N/A</v>
      </c>
      <c r="W3210" s="5">
        <f>ROUND(M3210,2)</f>
        <v>2.11</v>
      </c>
      <c r="X3210" s="5">
        <v>2.11</v>
      </c>
    </row>
    <row r="3211" spans="1:24" x14ac:dyDescent="0.25">
      <c r="A3211" t="s">
        <v>24</v>
      </c>
      <c r="B3211" t="s">
        <v>1035</v>
      </c>
      <c r="C3211" t="s">
        <v>4036</v>
      </c>
      <c r="D3211" t="s">
        <v>1027</v>
      </c>
      <c r="E3211" t="s">
        <v>4038</v>
      </c>
      <c r="F3211" s="5">
        <v>2.48</v>
      </c>
      <c r="G3211" s="9">
        <v>0.1</v>
      </c>
      <c r="H3211" s="6">
        <f>G3211*100</f>
        <v>10</v>
      </c>
      <c r="I3211" t="s">
        <v>10263</v>
      </c>
      <c r="J3211" t="s">
        <v>10767</v>
      </c>
      <c r="K3211">
        <v>95</v>
      </c>
      <c r="L3211">
        <v>95</v>
      </c>
      <c r="M3211">
        <f>(F3211*(1+0.05))</f>
        <v>2.6040000000000001</v>
      </c>
      <c r="N3211">
        <f>IFERROR(ROUND(( (-1.208*LN(L3211) + 7.5474 + 4.6991*(2.71828^(-0.009*L3211)) + 0.0001*L3211*L3211 - 0.0432*L3211 + 4.7166)/3),2), " ")</f>
        <v>1.85</v>
      </c>
      <c r="O3211">
        <f>IFERROR(MAX(MIN(ROUND(N3211*(Q3211/P3211),2),4.5),1.9)," ")</f>
        <v>1.9</v>
      </c>
      <c r="P3211">
        <f>13.098*F3211^-1.237</f>
        <v>4.2586137982563699</v>
      </c>
      <c r="Q3211">
        <f>13.098*M3211^-1.237</f>
        <v>4.0091942051501537</v>
      </c>
      <c r="R3211" s="5">
        <f>IFERROR(ROUND(MAX(MIN((-105.4*LN(O3211) + 163.83),95),10),0)," ")</f>
        <v>95</v>
      </c>
      <c r="S3211" s="5" t="str">
        <f>IFERROR(CONCATENATE("(",R3211,",",ROUND((1.2*W3211),2),")")," ")</f>
        <v>(95,3.12)</v>
      </c>
      <c r="T3211">
        <f>R3211-L3211</f>
        <v>0</v>
      </c>
      <c r="U3211" s="7" t="str">
        <f>IF((AND(T3211=0,H3211&gt;=L3211)),"Don’t change bids","OK")</f>
        <v>OK</v>
      </c>
      <c r="V3211" t="e">
        <f>IF((MATCH(F3211,W3211,0)),"Same","Diff")</f>
        <v>#N/A</v>
      </c>
      <c r="W3211" s="5">
        <f>ROUND(M3211,2)</f>
        <v>2.6</v>
      </c>
      <c r="X3211" s="5">
        <v>2.6</v>
      </c>
    </row>
    <row r="3212" spans="1:24" x14ac:dyDescent="0.25">
      <c r="A3212" t="s">
        <v>24</v>
      </c>
      <c r="B3212" t="s">
        <v>3943</v>
      </c>
      <c r="C3212" t="s">
        <v>4036</v>
      </c>
      <c r="D3212" t="s">
        <v>1027</v>
      </c>
      <c r="E3212" t="s">
        <v>276</v>
      </c>
      <c r="F3212" s="5">
        <v>2.19</v>
      </c>
      <c r="G3212" s="9">
        <v>0.1</v>
      </c>
      <c r="H3212" s="6">
        <f>G3212*100</f>
        <v>10</v>
      </c>
      <c r="I3212" t="s">
        <v>10259</v>
      </c>
      <c r="J3212" t="s">
        <v>10767</v>
      </c>
      <c r="K3212">
        <v>86</v>
      </c>
      <c r="L3212">
        <v>86</v>
      </c>
      <c r="M3212">
        <f>(F3212*(1+0.05))</f>
        <v>2.2995000000000001</v>
      </c>
      <c r="N3212">
        <f>IFERROR(ROUND(( (-1.208*LN(L3212) + 7.5474 + 4.6991*(2.71828^(-0.009*L3212)) + 0.0001*L3212*L3212 - 0.0432*L3212 + 4.7166)/3),2), " ")</f>
        <v>2.02</v>
      </c>
      <c r="O3212">
        <f>IFERROR(MAX(MIN(ROUND(N3212*(Q3212/P3212),2),4.5),1.9)," ")</f>
        <v>1.9</v>
      </c>
      <c r="P3212">
        <f>13.098*F3212^-1.237</f>
        <v>4.9667879183708914</v>
      </c>
      <c r="Q3212">
        <f>13.098*M3212^-1.237</f>
        <v>4.6758918004481638</v>
      </c>
      <c r="R3212" s="5">
        <f>IFERROR(ROUND(MAX(MIN((-105.4*LN(O3212) + 163.83),95),10),0)," ")</f>
        <v>95</v>
      </c>
      <c r="S3212" s="5" t="str">
        <f>IFERROR(CONCATENATE("(",R3212,",",ROUND((1.2*W3212),2),")")," ")</f>
        <v>(95,2.76)</v>
      </c>
      <c r="T3212">
        <f>R3212-L3212</f>
        <v>9</v>
      </c>
      <c r="U3212" s="7" t="str">
        <f>IF((AND(T3212=0,H3212&gt;=L3212)),"Don’t change bids","OK")</f>
        <v>OK</v>
      </c>
      <c r="V3212" t="e">
        <f>IF((MATCH(F3212,W3212,0)),"Same","Diff")</f>
        <v>#N/A</v>
      </c>
      <c r="W3212" s="5">
        <f>ROUND(M3212,2)</f>
        <v>2.2999999999999998</v>
      </c>
      <c r="X3212" s="5">
        <v>2.2999999999999998</v>
      </c>
    </row>
    <row r="3213" spans="1:24" x14ac:dyDescent="0.25">
      <c r="A3213" t="s">
        <v>24</v>
      </c>
      <c r="B3213" t="s">
        <v>3941</v>
      </c>
      <c r="C3213" t="s">
        <v>4036</v>
      </c>
      <c r="D3213" t="s">
        <v>1027</v>
      </c>
      <c r="E3213" t="s">
        <v>276</v>
      </c>
      <c r="F3213" s="5">
        <v>2.19</v>
      </c>
      <c r="G3213" s="9">
        <v>0.1</v>
      </c>
      <c r="H3213" s="6">
        <f>G3213*100</f>
        <v>10</v>
      </c>
      <c r="I3213" t="s">
        <v>10259</v>
      </c>
      <c r="J3213" t="s">
        <v>10767</v>
      </c>
      <c r="K3213">
        <v>86</v>
      </c>
      <c r="L3213">
        <v>86</v>
      </c>
      <c r="M3213">
        <f>(F3213*(1+0.05))</f>
        <v>2.2995000000000001</v>
      </c>
      <c r="N3213">
        <f>IFERROR(ROUND(( (-1.208*LN(L3213) + 7.5474 + 4.6991*(2.71828^(-0.009*L3213)) + 0.0001*L3213*L3213 - 0.0432*L3213 + 4.7166)/3),2), " ")</f>
        <v>2.02</v>
      </c>
      <c r="O3213">
        <f>IFERROR(MAX(MIN(ROUND(N3213*(Q3213/P3213),2),4.5),1.9)," ")</f>
        <v>1.9</v>
      </c>
      <c r="P3213">
        <f>13.098*F3213^-1.237</f>
        <v>4.9667879183708914</v>
      </c>
      <c r="Q3213">
        <f>13.098*M3213^-1.237</f>
        <v>4.6758918004481638</v>
      </c>
      <c r="R3213" s="5">
        <f>IFERROR(ROUND(MAX(MIN((-105.4*LN(O3213) + 163.83),95),10),0)," ")</f>
        <v>95</v>
      </c>
      <c r="S3213" s="5" t="str">
        <f>IFERROR(CONCATENATE("(",R3213,",",ROUND((1.2*W3213),2),")")," ")</f>
        <v>(95,2.76)</v>
      </c>
      <c r="T3213">
        <f>R3213-L3213</f>
        <v>9</v>
      </c>
      <c r="U3213" s="7" t="str">
        <f>IF((AND(T3213=0,H3213&gt;=L3213)),"Don’t change bids","OK")</f>
        <v>OK</v>
      </c>
      <c r="V3213" t="e">
        <f>IF((MATCH(F3213,W3213,0)),"Same","Diff")</f>
        <v>#N/A</v>
      </c>
      <c r="W3213" s="5">
        <f>ROUND(M3213,2)</f>
        <v>2.2999999999999998</v>
      </c>
      <c r="X3213" s="5">
        <v>2.2999999999999998</v>
      </c>
    </row>
    <row r="3214" spans="1:24" x14ac:dyDescent="0.25">
      <c r="A3214" t="s">
        <v>24</v>
      </c>
      <c r="B3214" t="s">
        <v>1039</v>
      </c>
      <c r="C3214" t="s">
        <v>4036</v>
      </c>
      <c r="D3214" t="s">
        <v>1027</v>
      </c>
      <c r="E3214" t="s">
        <v>3791</v>
      </c>
      <c r="F3214" s="5">
        <v>4.5999999999999996</v>
      </c>
      <c r="G3214" s="9">
        <v>0.1</v>
      </c>
      <c r="H3214" s="6">
        <f>G3214*100</f>
        <v>10</v>
      </c>
      <c r="I3214" t="s">
        <v>10262</v>
      </c>
      <c r="J3214" t="s">
        <v>10767</v>
      </c>
      <c r="K3214">
        <v>20</v>
      </c>
      <c r="L3214">
        <v>20</v>
      </c>
      <c r="M3214">
        <f>(F3214*(1+0.05))</f>
        <v>4.83</v>
      </c>
      <c r="N3214">
        <f>IFERROR(ROUND(( (-1.208*LN(L3214) + 7.5474 + 4.6991*(2.71828^(-0.009*L3214)) + 0.0001*L3214*L3214 - 0.0432*L3214 + 4.7166)/3),2), " ")</f>
        <v>3.92</v>
      </c>
      <c r="O3214">
        <f>IFERROR(MAX(MIN(ROUND(N3214*(Q3214/P3214),2),4.5),1.9)," ")</f>
        <v>3.69</v>
      </c>
      <c r="P3214">
        <f>13.098*F3214^-1.237</f>
        <v>1.9832321234071999</v>
      </c>
      <c r="Q3214">
        <f>13.098*M3214^-1.237</f>
        <v>1.8670776720554638</v>
      </c>
      <c r="R3214" s="5">
        <f>IFERROR(ROUND(MAX(MIN((-105.4*LN(O3214) + 163.83),95),10),0)," ")</f>
        <v>26</v>
      </c>
      <c r="S3214" s="5" t="str">
        <f>IFERROR(CONCATENATE("(",R3214,",",ROUND((1.2*W3214),2),")")," ")</f>
        <v>(26,5.8)</v>
      </c>
      <c r="T3214">
        <f>R3214-L3214</f>
        <v>6</v>
      </c>
      <c r="U3214" s="7" t="str">
        <f>IF((AND(T3214=0,H3214&gt;=L3214)),"Don’t change bids","OK")</f>
        <v>OK</v>
      </c>
      <c r="V3214" t="e">
        <f>IF((MATCH(F3214,W3214,0)),"Same","Diff")</f>
        <v>#N/A</v>
      </c>
      <c r="W3214" s="5">
        <f>ROUND(M3214,2)</f>
        <v>4.83</v>
      </c>
      <c r="X3214" s="5">
        <v>4.83</v>
      </c>
    </row>
    <row r="3215" spans="1:24" x14ac:dyDescent="0.25">
      <c r="A3215" t="s">
        <v>24</v>
      </c>
      <c r="B3215" t="s">
        <v>1040</v>
      </c>
      <c r="C3215" t="s">
        <v>4036</v>
      </c>
      <c r="D3215" t="s">
        <v>1027</v>
      </c>
      <c r="E3215" t="s">
        <v>276</v>
      </c>
      <c r="F3215" s="5">
        <v>2.19</v>
      </c>
      <c r="G3215" s="9">
        <v>0.1</v>
      </c>
      <c r="H3215" s="6">
        <f>G3215*100</f>
        <v>10</v>
      </c>
      <c r="I3215" t="s">
        <v>10259</v>
      </c>
      <c r="J3215" t="s">
        <v>10767</v>
      </c>
      <c r="K3215">
        <v>86</v>
      </c>
      <c r="L3215">
        <v>86</v>
      </c>
      <c r="M3215">
        <f>(F3215*(1+0.05))</f>
        <v>2.2995000000000001</v>
      </c>
      <c r="N3215">
        <f>IFERROR(ROUND(( (-1.208*LN(L3215) + 7.5474 + 4.6991*(2.71828^(-0.009*L3215)) + 0.0001*L3215*L3215 - 0.0432*L3215 + 4.7166)/3),2), " ")</f>
        <v>2.02</v>
      </c>
      <c r="O3215">
        <f>IFERROR(MAX(MIN(ROUND(N3215*(Q3215/P3215),2),4.5),1.9)," ")</f>
        <v>1.9</v>
      </c>
      <c r="P3215">
        <f>13.098*F3215^-1.237</f>
        <v>4.9667879183708914</v>
      </c>
      <c r="Q3215">
        <f>13.098*M3215^-1.237</f>
        <v>4.6758918004481638</v>
      </c>
      <c r="R3215" s="5">
        <f>IFERROR(ROUND(MAX(MIN((-105.4*LN(O3215) + 163.83),95),10),0)," ")</f>
        <v>95</v>
      </c>
      <c r="S3215" s="5" t="str">
        <f>IFERROR(CONCATENATE("(",R3215,",",ROUND((1.2*W3215),2),")")," ")</f>
        <v>(95,2.76)</v>
      </c>
      <c r="T3215">
        <f>R3215-L3215</f>
        <v>9</v>
      </c>
      <c r="U3215" s="7" t="str">
        <f>IF((AND(T3215=0,H3215&gt;=L3215)),"Don’t change bids","OK")</f>
        <v>OK</v>
      </c>
      <c r="V3215" t="e">
        <f>IF((MATCH(F3215,W3215,0)),"Same","Diff")</f>
        <v>#N/A</v>
      </c>
      <c r="W3215" s="5">
        <f>ROUND(M3215,2)</f>
        <v>2.2999999999999998</v>
      </c>
      <c r="X3215" s="5">
        <v>2.2999999999999998</v>
      </c>
    </row>
    <row r="3216" spans="1:24" x14ac:dyDescent="0.25">
      <c r="A3216" t="s">
        <v>24</v>
      </c>
      <c r="B3216" t="s">
        <v>3961</v>
      </c>
      <c r="C3216" t="s">
        <v>4036</v>
      </c>
      <c r="D3216" t="s">
        <v>3962</v>
      </c>
      <c r="E3216" t="s">
        <v>276</v>
      </c>
      <c r="F3216" s="5">
        <v>2.19</v>
      </c>
      <c r="G3216" s="9">
        <v>0.1</v>
      </c>
      <c r="H3216" s="6">
        <f>G3216*100</f>
        <v>10</v>
      </c>
      <c r="I3216" t="s">
        <v>10259</v>
      </c>
      <c r="J3216" t="s">
        <v>10767</v>
      </c>
      <c r="K3216">
        <v>86</v>
      </c>
      <c r="L3216">
        <v>86</v>
      </c>
      <c r="M3216">
        <f>(F3216*(1+0.05))</f>
        <v>2.2995000000000001</v>
      </c>
      <c r="N3216">
        <f>IFERROR(ROUND(( (-1.208*LN(L3216) + 7.5474 + 4.6991*(2.71828^(-0.009*L3216)) + 0.0001*L3216*L3216 - 0.0432*L3216 + 4.7166)/3),2), " ")</f>
        <v>2.02</v>
      </c>
      <c r="O3216">
        <f>IFERROR(MAX(MIN(ROUND(N3216*(Q3216/P3216),2),4.5),1.9)," ")</f>
        <v>1.9</v>
      </c>
      <c r="P3216">
        <f>13.098*F3216^-1.237</f>
        <v>4.9667879183708914</v>
      </c>
      <c r="Q3216">
        <f>13.098*M3216^-1.237</f>
        <v>4.6758918004481638</v>
      </c>
      <c r="R3216" s="5">
        <f>IFERROR(ROUND(MAX(MIN((-105.4*LN(O3216) + 163.83),95),10),0)," ")</f>
        <v>95</v>
      </c>
      <c r="S3216" s="5" t="str">
        <f>IFERROR(CONCATENATE("(",R3216,",",ROUND((1.2*W3216),2),")")," ")</f>
        <v>(95,2.76)</v>
      </c>
      <c r="T3216">
        <f>R3216-L3216</f>
        <v>9</v>
      </c>
      <c r="U3216" s="7" t="str">
        <f>IF((AND(T3216=0,H3216&gt;=L3216)),"Don’t change bids","OK")</f>
        <v>OK</v>
      </c>
      <c r="V3216" t="e">
        <f>IF((MATCH(F3216,W3216,0)),"Same","Diff")</f>
        <v>#N/A</v>
      </c>
      <c r="W3216" s="5">
        <f>ROUND(M3216,2)</f>
        <v>2.2999999999999998</v>
      </c>
      <c r="X3216" s="5">
        <v>2.2999999999999998</v>
      </c>
    </row>
    <row r="3217" spans="1:24" x14ac:dyDescent="0.25">
      <c r="A3217" t="s">
        <v>24</v>
      </c>
      <c r="B3217" t="s">
        <v>3396</v>
      </c>
      <c r="C3217" t="s">
        <v>4036</v>
      </c>
      <c r="D3217" t="s">
        <v>3343</v>
      </c>
      <c r="E3217" t="s">
        <v>415</v>
      </c>
      <c r="F3217" s="5">
        <v>2.74</v>
      </c>
      <c r="G3217" s="9">
        <v>0.1</v>
      </c>
      <c r="H3217" s="6">
        <f>G3217*100</f>
        <v>10</v>
      </c>
      <c r="I3217" t="s">
        <v>10267</v>
      </c>
      <c r="J3217" t="s">
        <v>10767</v>
      </c>
      <c r="K3217">
        <v>20</v>
      </c>
      <c r="L3217">
        <v>20</v>
      </c>
      <c r="M3217">
        <f>(F3217*(1+0.05))</f>
        <v>2.8770000000000002</v>
      </c>
      <c r="N3217">
        <f>IFERROR(ROUND(( (-1.208*LN(L3217) + 7.5474 + 4.6991*(2.71828^(-0.009*L3217)) + 0.0001*L3217*L3217 - 0.0432*L3217 + 4.7166)/3),2), " ")</f>
        <v>3.92</v>
      </c>
      <c r="O3217">
        <f>IFERROR(MAX(MIN(ROUND(N3217*(Q3217/P3217),2),4.5),1.9)," ")</f>
        <v>3.69</v>
      </c>
      <c r="P3217">
        <f>13.098*F3217^-1.237</f>
        <v>3.7645020665343165</v>
      </c>
      <c r="Q3217">
        <f>13.098*M3217^-1.237</f>
        <v>3.5440217369803819</v>
      </c>
      <c r="R3217" s="5">
        <f>IFERROR(ROUND(MAX(MIN((-105.4*LN(O3217) + 163.83),95),10),0)," ")</f>
        <v>26</v>
      </c>
      <c r="S3217" s="5" t="str">
        <f>IFERROR(CONCATENATE("(",R3217,",",ROUND((1.2*W3217),2),")")," ")</f>
        <v>(26,3.46)</v>
      </c>
      <c r="T3217">
        <f>R3217-L3217</f>
        <v>6</v>
      </c>
      <c r="U3217" s="7" t="str">
        <f>IF((AND(T3217=0,H3217&gt;=L3217)),"Don’t change bids","OK")</f>
        <v>OK</v>
      </c>
      <c r="V3217" t="e">
        <f>IF((MATCH(F3217,W3217,0)),"Same","Diff")</f>
        <v>#N/A</v>
      </c>
      <c r="W3217" s="5">
        <f>ROUND(M3217,2)</f>
        <v>2.88</v>
      </c>
      <c r="X3217" s="5">
        <v>2.88</v>
      </c>
    </row>
    <row r="3218" spans="1:24" x14ac:dyDescent="0.25">
      <c r="A3218" t="s">
        <v>24</v>
      </c>
      <c r="B3218" t="s">
        <v>3939</v>
      </c>
      <c r="C3218" t="s">
        <v>4036</v>
      </c>
      <c r="D3218" t="s">
        <v>1027</v>
      </c>
      <c r="E3218" t="s">
        <v>153</v>
      </c>
      <c r="F3218" s="5">
        <v>2.0099999999999998</v>
      </c>
      <c r="G3218" s="9">
        <v>0.1</v>
      </c>
      <c r="H3218" s="6">
        <f>G3218*100</f>
        <v>10</v>
      </c>
      <c r="I3218" t="s">
        <v>10266</v>
      </c>
      <c r="J3218" t="s">
        <v>10767</v>
      </c>
      <c r="K3218">
        <v>87</v>
      </c>
      <c r="L3218">
        <v>87</v>
      </c>
      <c r="M3218">
        <f>(F3218*(1+0.05))</f>
        <v>2.1105</v>
      </c>
      <c r="N3218">
        <f>IFERROR(ROUND(( (-1.208*LN(L3218) + 7.5474 + 4.6991*(2.71828^(-0.009*L3218)) + 0.0001*L3218*L3218 - 0.0432*L3218 + 4.7166)/3),2), " ")</f>
        <v>2.0099999999999998</v>
      </c>
      <c r="O3218">
        <f>IFERROR(MAX(MIN(ROUND(N3218*(Q3218/P3218),2),4.5),1.9)," ")</f>
        <v>1.9</v>
      </c>
      <c r="P3218">
        <f>13.098*F3218^-1.237</f>
        <v>5.5227001350607523</v>
      </c>
      <c r="Q3218">
        <f>13.098*M3218^-1.237</f>
        <v>5.1992452068166157</v>
      </c>
      <c r="R3218" s="5">
        <f>IFERROR(ROUND(MAX(MIN((-105.4*LN(O3218) + 163.83),95),10),0)," ")</f>
        <v>95</v>
      </c>
      <c r="S3218" s="5" t="str">
        <f>IFERROR(CONCATENATE("(",R3218,",",ROUND((1.2*W3218),2),")")," ")</f>
        <v>(95,2.53)</v>
      </c>
      <c r="T3218">
        <f>R3218-L3218</f>
        <v>8</v>
      </c>
      <c r="U3218" s="7" t="str">
        <f>IF((AND(T3218=0,H3218&gt;=L3218)),"Don’t change bids","OK")</f>
        <v>OK</v>
      </c>
      <c r="V3218" t="e">
        <f>IF((MATCH(F3218,W3218,0)),"Same","Diff")</f>
        <v>#N/A</v>
      </c>
      <c r="W3218" s="5">
        <f>ROUND(M3218,2)</f>
        <v>2.11</v>
      </c>
      <c r="X3218" s="5">
        <v>2.11</v>
      </c>
    </row>
    <row r="3219" spans="1:24" x14ac:dyDescent="0.25">
      <c r="A3219" t="s">
        <v>24</v>
      </c>
      <c r="B3219" t="s">
        <v>1038</v>
      </c>
      <c r="C3219" t="s">
        <v>4036</v>
      </c>
      <c r="D3219" t="s">
        <v>1027</v>
      </c>
      <c r="E3219" t="s">
        <v>276</v>
      </c>
      <c r="F3219" s="5">
        <v>2.19</v>
      </c>
      <c r="G3219" s="9">
        <v>0.1</v>
      </c>
      <c r="H3219" s="6">
        <f>G3219*100</f>
        <v>10</v>
      </c>
      <c r="I3219" t="s">
        <v>10259</v>
      </c>
      <c r="J3219" t="s">
        <v>10767</v>
      </c>
      <c r="K3219">
        <v>86</v>
      </c>
      <c r="L3219">
        <v>86</v>
      </c>
      <c r="M3219">
        <f>(F3219*(1+0.05))</f>
        <v>2.2995000000000001</v>
      </c>
      <c r="N3219">
        <f>IFERROR(ROUND(( (-1.208*LN(L3219) + 7.5474 + 4.6991*(2.71828^(-0.009*L3219)) + 0.0001*L3219*L3219 - 0.0432*L3219 + 4.7166)/3),2), " ")</f>
        <v>2.02</v>
      </c>
      <c r="O3219">
        <f>IFERROR(MAX(MIN(ROUND(N3219*(Q3219/P3219),2),4.5),1.9)," ")</f>
        <v>1.9</v>
      </c>
      <c r="P3219">
        <f>13.098*F3219^-1.237</f>
        <v>4.9667879183708914</v>
      </c>
      <c r="Q3219">
        <f>13.098*M3219^-1.237</f>
        <v>4.6758918004481638</v>
      </c>
      <c r="R3219" s="5">
        <f>IFERROR(ROUND(MAX(MIN((-105.4*LN(O3219) + 163.83),95),10),0)," ")</f>
        <v>95</v>
      </c>
      <c r="S3219" s="5" t="str">
        <f>IFERROR(CONCATENATE("(",R3219,",",ROUND((1.2*W3219),2),")")," ")</f>
        <v>(95,2.76)</v>
      </c>
      <c r="T3219">
        <f>R3219-L3219</f>
        <v>9</v>
      </c>
      <c r="U3219" s="7" t="str">
        <f>IF((AND(T3219=0,H3219&gt;=L3219)),"Don’t change bids","OK")</f>
        <v>OK</v>
      </c>
      <c r="V3219" t="e">
        <f>IF((MATCH(F3219,W3219,0)),"Same","Diff")</f>
        <v>#N/A</v>
      </c>
      <c r="W3219" s="5">
        <f>ROUND(M3219,2)</f>
        <v>2.2999999999999998</v>
      </c>
      <c r="X3219" s="5">
        <v>2.2999999999999998</v>
      </c>
    </row>
    <row r="3220" spans="1:24" x14ac:dyDescent="0.25">
      <c r="A3220" t="s">
        <v>24</v>
      </c>
      <c r="B3220" t="s">
        <v>3900</v>
      </c>
      <c r="C3220" t="s">
        <v>4036</v>
      </c>
      <c r="D3220" t="s">
        <v>3899</v>
      </c>
      <c r="E3220" t="s">
        <v>276</v>
      </c>
      <c r="F3220" s="5">
        <v>2.19</v>
      </c>
      <c r="G3220" s="9">
        <v>0.1</v>
      </c>
      <c r="H3220" s="6">
        <f>G3220*100</f>
        <v>10</v>
      </c>
      <c r="I3220" t="s">
        <v>10259</v>
      </c>
      <c r="J3220" t="s">
        <v>10767</v>
      </c>
      <c r="K3220">
        <v>86</v>
      </c>
      <c r="L3220">
        <v>86</v>
      </c>
      <c r="M3220">
        <f>(F3220*(1+0.05))</f>
        <v>2.2995000000000001</v>
      </c>
      <c r="N3220">
        <f>IFERROR(ROUND(( (-1.208*LN(L3220) + 7.5474 + 4.6991*(2.71828^(-0.009*L3220)) + 0.0001*L3220*L3220 - 0.0432*L3220 + 4.7166)/3),2), " ")</f>
        <v>2.02</v>
      </c>
      <c r="O3220">
        <f>IFERROR(MAX(MIN(ROUND(N3220*(Q3220/P3220),2),4.5),1.9)," ")</f>
        <v>1.9</v>
      </c>
      <c r="P3220">
        <f>13.098*F3220^-1.237</f>
        <v>4.9667879183708914</v>
      </c>
      <c r="Q3220">
        <f>13.098*M3220^-1.237</f>
        <v>4.6758918004481638</v>
      </c>
      <c r="R3220" s="5">
        <f>IFERROR(ROUND(MAX(MIN((-105.4*LN(O3220) + 163.83),95),10),0)," ")</f>
        <v>95</v>
      </c>
      <c r="S3220" s="5" t="str">
        <f>IFERROR(CONCATENATE("(",R3220,",",ROUND((1.2*W3220),2),")")," ")</f>
        <v>(95,2.76)</v>
      </c>
      <c r="T3220">
        <f>R3220-L3220</f>
        <v>9</v>
      </c>
      <c r="U3220" s="7" t="str">
        <f>IF((AND(T3220=0,H3220&gt;=L3220)),"Don’t change bids","OK")</f>
        <v>OK</v>
      </c>
      <c r="V3220" t="e">
        <f>IF((MATCH(F3220,W3220,0)),"Same","Diff")</f>
        <v>#N/A</v>
      </c>
      <c r="W3220" s="5">
        <f>ROUND(M3220,2)</f>
        <v>2.2999999999999998</v>
      </c>
      <c r="X3220" s="5">
        <v>2.2999999999999998</v>
      </c>
    </row>
    <row r="3221" spans="1:24" x14ac:dyDescent="0.25">
      <c r="A3221" t="s">
        <v>24</v>
      </c>
      <c r="B3221" t="s">
        <v>1029</v>
      </c>
      <c r="C3221" t="s">
        <v>4036</v>
      </c>
      <c r="D3221" t="s">
        <v>1027</v>
      </c>
      <c r="E3221" t="s">
        <v>4039</v>
      </c>
      <c r="F3221" s="5">
        <v>2.66</v>
      </c>
      <c r="G3221" s="9">
        <v>0.1</v>
      </c>
      <c r="H3221" s="6">
        <f>G3221*100</f>
        <v>10</v>
      </c>
      <c r="I3221" t="s">
        <v>10268</v>
      </c>
      <c r="J3221" t="s">
        <v>10767</v>
      </c>
      <c r="K3221">
        <v>95</v>
      </c>
      <c r="L3221">
        <v>95</v>
      </c>
      <c r="M3221">
        <f>(F3221*(1+0.05))</f>
        <v>2.7930000000000001</v>
      </c>
      <c r="N3221">
        <f>IFERROR(ROUND(( (-1.208*LN(L3221) + 7.5474 + 4.6991*(2.71828^(-0.009*L3221)) + 0.0001*L3221*L3221 - 0.0432*L3221 + 4.7166)/3),2), " ")</f>
        <v>1.85</v>
      </c>
      <c r="O3221">
        <f>IFERROR(MAX(MIN(ROUND(N3221*(Q3221/P3221),2),4.5),1.9)," ")</f>
        <v>1.9</v>
      </c>
      <c r="P3221">
        <f>13.098*F3221^-1.237</f>
        <v>3.9050482255190526</v>
      </c>
      <c r="Q3221">
        <f>13.098*M3221^-1.237</f>
        <v>3.676336352217016</v>
      </c>
      <c r="R3221" s="5">
        <f>IFERROR(ROUND(MAX(MIN((-105.4*LN(O3221) + 163.83),95),10),0)," ")</f>
        <v>95</v>
      </c>
      <c r="S3221" s="5" t="str">
        <f>IFERROR(CONCATENATE("(",R3221,",",ROUND((1.2*W3221),2),")")," ")</f>
        <v>(95,3.35)</v>
      </c>
      <c r="T3221">
        <f>R3221-L3221</f>
        <v>0</v>
      </c>
      <c r="U3221" s="7" t="str">
        <f>IF((AND(T3221=0,H3221&gt;=L3221)),"Don’t change bids","OK")</f>
        <v>OK</v>
      </c>
      <c r="V3221" t="e">
        <f>IF((MATCH(F3221,W3221,0)),"Same","Diff")</f>
        <v>#N/A</v>
      </c>
      <c r="W3221" s="5">
        <f>ROUND(M3221,2)</f>
        <v>2.79</v>
      </c>
      <c r="X3221" s="5">
        <v>2.79</v>
      </c>
    </row>
    <row r="3222" spans="1:24" x14ac:dyDescent="0.25">
      <c r="A3222" t="s">
        <v>24</v>
      </c>
      <c r="B3222" t="s">
        <v>3342</v>
      </c>
      <c r="C3222" t="s">
        <v>4036</v>
      </c>
      <c r="D3222" t="s">
        <v>3343</v>
      </c>
      <c r="E3222" t="s">
        <v>276</v>
      </c>
      <c r="F3222" s="5">
        <v>2.19</v>
      </c>
      <c r="G3222" s="9">
        <v>0.1</v>
      </c>
      <c r="H3222" s="6">
        <f>G3222*100</f>
        <v>10</v>
      </c>
      <c r="I3222" t="s">
        <v>10259</v>
      </c>
      <c r="J3222" t="s">
        <v>10767</v>
      </c>
      <c r="K3222">
        <v>86</v>
      </c>
      <c r="L3222">
        <v>86</v>
      </c>
      <c r="M3222">
        <f>(F3222*(1+0.05))</f>
        <v>2.2995000000000001</v>
      </c>
      <c r="N3222">
        <f>IFERROR(ROUND(( (-1.208*LN(L3222) + 7.5474 + 4.6991*(2.71828^(-0.009*L3222)) + 0.0001*L3222*L3222 - 0.0432*L3222 + 4.7166)/3),2), " ")</f>
        <v>2.02</v>
      </c>
      <c r="O3222">
        <f>IFERROR(MAX(MIN(ROUND(N3222*(Q3222/P3222),2),4.5),1.9)," ")</f>
        <v>1.9</v>
      </c>
      <c r="P3222">
        <f>13.098*F3222^-1.237</f>
        <v>4.9667879183708914</v>
      </c>
      <c r="Q3222">
        <f>13.098*M3222^-1.237</f>
        <v>4.6758918004481638</v>
      </c>
      <c r="R3222" s="5">
        <f>IFERROR(ROUND(MAX(MIN((-105.4*LN(O3222) + 163.83),95),10),0)," ")</f>
        <v>95</v>
      </c>
      <c r="S3222" s="5" t="str">
        <f>IFERROR(CONCATENATE("(",R3222,",",ROUND((1.2*W3222),2),")")," ")</f>
        <v>(95,2.76)</v>
      </c>
      <c r="T3222">
        <f>R3222-L3222</f>
        <v>9</v>
      </c>
      <c r="U3222" s="7" t="str">
        <f>IF((AND(T3222=0,H3222&gt;=L3222)),"Don’t change bids","OK")</f>
        <v>OK</v>
      </c>
      <c r="V3222" t="e">
        <f>IF((MATCH(F3222,W3222,0)),"Same","Diff")</f>
        <v>#N/A</v>
      </c>
      <c r="W3222" s="5">
        <f>ROUND(M3222,2)</f>
        <v>2.2999999999999998</v>
      </c>
      <c r="X3222" s="5">
        <v>2.2999999999999998</v>
      </c>
    </row>
    <row r="3223" spans="1:24" x14ac:dyDescent="0.25">
      <c r="A3223" t="s">
        <v>24</v>
      </c>
      <c r="B3223" t="s">
        <v>3933</v>
      </c>
      <c r="C3223" t="s">
        <v>4036</v>
      </c>
      <c r="D3223" t="s">
        <v>1027</v>
      </c>
      <c r="E3223" t="s">
        <v>276</v>
      </c>
      <c r="F3223" s="5">
        <v>2.19</v>
      </c>
      <c r="G3223" s="9">
        <v>0.1</v>
      </c>
      <c r="H3223" s="6">
        <f>G3223*100</f>
        <v>10</v>
      </c>
      <c r="I3223" t="s">
        <v>10259</v>
      </c>
      <c r="J3223" t="s">
        <v>10767</v>
      </c>
      <c r="K3223">
        <v>86</v>
      </c>
      <c r="L3223">
        <v>86</v>
      </c>
      <c r="M3223">
        <f>(F3223*(1+0.05))</f>
        <v>2.2995000000000001</v>
      </c>
      <c r="N3223">
        <f>IFERROR(ROUND(( (-1.208*LN(L3223) + 7.5474 + 4.6991*(2.71828^(-0.009*L3223)) + 0.0001*L3223*L3223 - 0.0432*L3223 + 4.7166)/3),2), " ")</f>
        <v>2.02</v>
      </c>
      <c r="O3223">
        <f>IFERROR(MAX(MIN(ROUND(N3223*(Q3223/P3223),2),4.5),1.9)," ")</f>
        <v>1.9</v>
      </c>
      <c r="P3223">
        <f>13.098*F3223^-1.237</f>
        <v>4.9667879183708914</v>
      </c>
      <c r="Q3223">
        <f>13.098*M3223^-1.237</f>
        <v>4.6758918004481638</v>
      </c>
      <c r="R3223" s="5">
        <f>IFERROR(ROUND(MAX(MIN((-105.4*LN(O3223) + 163.83),95),10),0)," ")</f>
        <v>95</v>
      </c>
      <c r="S3223" s="5" t="str">
        <f>IFERROR(CONCATENATE("(",R3223,",",ROUND((1.2*W3223),2),")")," ")</f>
        <v>(95,2.76)</v>
      </c>
      <c r="T3223">
        <f>R3223-L3223</f>
        <v>9</v>
      </c>
      <c r="U3223" s="7" t="str">
        <f>IF((AND(T3223=0,H3223&gt;=L3223)),"Don’t change bids","OK")</f>
        <v>OK</v>
      </c>
      <c r="V3223" t="e">
        <f>IF((MATCH(F3223,W3223,0)),"Same","Diff")</f>
        <v>#N/A</v>
      </c>
      <c r="W3223" s="5">
        <f>ROUND(M3223,2)</f>
        <v>2.2999999999999998</v>
      </c>
      <c r="X3223" s="5">
        <v>2.2999999999999998</v>
      </c>
    </row>
    <row r="3224" spans="1:24" x14ac:dyDescent="0.25">
      <c r="A3224" t="s">
        <v>24</v>
      </c>
      <c r="B3224" t="s">
        <v>3679</v>
      </c>
      <c r="C3224" t="s">
        <v>4036</v>
      </c>
      <c r="D3224" t="s">
        <v>3680</v>
      </c>
      <c r="E3224" t="s">
        <v>153</v>
      </c>
      <c r="F3224" s="5">
        <v>2.0099999999999998</v>
      </c>
      <c r="G3224" s="9">
        <v>0.1</v>
      </c>
      <c r="H3224" s="6">
        <f>G3224*100</f>
        <v>10</v>
      </c>
      <c r="I3224" t="s">
        <v>10266</v>
      </c>
      <c r="J3224" t="s">
        <v>10767</v>
      </c>
      <c r="K3224">
        <v>87</v>
      </c>
      <c r="L3224">
        <v>87</v>
      </c>
      <c r="M3224">
        <f>(F3224*(1+0.05))</f>
        <v>2.1105</v>
      </c>
      <c r="N3224">
        <f>IFERROR(ROUND(( (-1.208*LN(L3224) + 7.5474 + 4.6991*(2.71828^(-0.009*L3224)) + 0.0001*L3224*L3224 - 0.0432*L3224 + 4.7166)/3),2), " ")</f>
        <v>2.0099999999999998</v>
      </c>
      <c r="O3224">
        <f>IFERROR(MAX(MIN(ROUND(N3224*(Q3224/P3224),2),4.5),1.9)," ")</f>
        <v>1.9</v>
      </c>
      <c r="P3224">
        <f>13.098*F3224^-1.237</f>
        <v>5.5227001350607523</v>
      </c>
      <c r="Q3224">
        <f>13.098*M3224^-1.237</f>
        <v>5.1992452068166157</v>
      </c>
      <c r="R3224" s="5">
        <f>IFERROR(ROUND(MAX(MIN((-105.4*LN(O3224) + 163.83),95),10),0)," ")</f>
        <v>95</v>
      </c>
      <c r="S3224" s="5" t="str">
        <f>IFERROR(CONCATENATE("(",R3224,",",ROUND((1.2*W3224),2),")")," ")</f>
        <v>(95,2.53)</v>
      </c>
      <c r="T3224">
        <f>R3224-L3224</f>
        <v>8</v>
      </c>
      <c r="U3224" s="7" t="str">
        <f>IF((AND(T3224=0,H3224&gt;=L3224)),"Don’t change bids","OK")</f>
        <v>OK</v>
      </c>
      <c r="V3224" t="e">
        <f>IF((MATCH(F3224,W3224,0)),"Same","Diff")</f>
        <v>#N/A</v>
      </c>
      <c r="W3224" s="5">
        <f>ROUND(M3224,2)</f>
        <v>2.11</v>
      </c>
      <c r="X3224" s="5">
        <v>2.11</v>
      </c>
    </row>
    <row r="3225" spans="1:24" x14ac:dyDescent="0.25">
      <c r="A3225" t="s">
        <v>24</v>
      </c>
      <c r="B3225" t="s">
        <v>3934</v>
      </c>
      <c r="C3225" t="s">
        <v>4036</v>
      </c>
      <c r="D3225" t="s">
        <v>1027</v>
      </c>
      <c r="E3225" t="s">
        <v>4040</v>
      </c>
      <c r="F3225" s="5">
        <v>2.3199999999999998</v>
      </c>
      <c r="G3225" s="9">
        <v>0.1</v>
      </c>
      <c r="H3225" s="6">
        <f>G3225*100</f>
        <v>10</v>
      </c>
      <c r="I3225" t="s">
        <v>10269</v>
      </c>
      <c r="J3225" t="s">
        <v>10767</v>
      </c>
      <c r="K3225">
        <v>87</v>
      </c>
      <c r="L3225">
        <v>87</v>
      </c>
      <c r="M3225">
        <f>(F3225*(1+0.05))</f>
        <v>2.4359999999999999</v>
      </c>
      <c r="N3225">
        <f>IFERROR(ROUND(( (-1.208*LN(L3225) + 7.5474 + 4.6991*(2.71828^(-0.009*L3225)) + 0.0001*L3225*L3225 - 0.0432*L3225 + 4.7166)/3),2), " ")</f>
        <v>2.0099999999999998</v>
      </c>
      <c r="O3225">
        <f>IFERROR(MAX(MIN(ROUND(N3225*(Q3225/P3225),2),4.5),1.9)," ")</f>
        <v>1.9</v>
      </c>
      <c r="P3225">
        <f>13.098*F3225^-1.237</f>
        <v>4.6248361259605453</v>
      </c>
      <c r="Q3225">
        <f>13.098*M3225^-1.237</f>
        <v>4.3539675289555051</v>
      </c>
      <c r="R3225" s="5">
        <f>IFERROR(ROUND(MAX(MIN((-105.4*LN(O3225) + 163.83),95),10),0)," ")</f>
        <v>95</v>
      </c>
      <c r="S3225" s="5" t="str">
        <f>IFERROR(CONCATENATE("(",R3225,",",ROUND((1.2*W3225),2),")")," ")</f>
        <v>(95,2.93)</v>
      </c>
      <c r="T3225">
        <f>R3225-L3225</f>
        <v>8</v>
      </c>
      <c r="U3225" s="7" t="str">
        <f>IF((AND(T3225=0,H3225&gt;=L3225)),"Don’t change bids","OK")</f>
        <v>OK</v>
      </c>
      <c r="V3225" t="e">
        <f>IF((MATCH(F3225,W3225,0)),"Same","Diff")</f>
        <v>#N/A</v>
      </c>
      <c r="W3225" s="5">
        <f>ROUND(M3225,2)</f>
        <v>2.44</v>
      </c>
      <c r="X3225" s="5">
        <v>2.44</v>
      </c>
    </row>
    <row r="3226" spans="1:24" x14ac:dyDescent="0.25">
      <c r="A3226" t="s">
        <v>24</v>
      </c>
      <c r="B3226" t="s">
        <v>3395</v>
      </c>
      <c r="C3226" t="s">
        <v>4036</v>
      </c>
      <c r="D3226" t="s">
        <v>3343</v>
      </c>
      <c r="E3226" t="s">
        <v>276</v>
      </c>
      <c r="F3226" s="5">
        <v>2.19</v>
      </c>
      <c r="G3226" s="9">
        <v>0.1</v>
      </c>
      <c r="H3226" s="6">
        <f>G3226*100</f>
        <v>10</v>
      </c>
      <c r="I3226" t="s">
        <v>10259</v>
      </c>
      <c r="J3226" t="s">
        <v>10767</v>
      </c>
      <c r="K3226">
        <v>86</v>
      </c>
      <c r="L3226">
        <v>86</v>
      </c>
      <c r="M3226">
        <f>(F3226*(1+0.05))</f>
        <v>2.2995000000000001</v>
      </c>
      <c r="N3226">
        <f>IFERROR(ROUND(( (-1.208*LN(L3226) + 7.5474 + 4.6991*(2.71828^(-0.009*L3226)) + 0.0001*L3226*L3226 - 0.0432*L3226 + 4.7166)/3),2), " ")</f>
        <v>2.02</v>
      </c>
      <c r="O3226">
        <f>IFERROR(MAX(MIN(ROUND(N3226*(Q3226/P3226),2),4.5),1.9)," ")</f>
        <v>1.9</v>
      </c>
      <c r="P3226">
        <f>13.098*F3226^-1.237</f>
        <v>4.9667879183708914</v>
      </c>
      <c r="Q3226">
        <f>13.098*M3226^-1.237</f>
        <v>4.6758918004481638</v>
      </c>
      <c r="R3226" s="5">
        <f>IFERROR(ROUND(MAX(MIN((-105.4*LN(O3226) + 163.83),95),10),0)," ")</f>
        <v>95</v>
      </c>
      <c r="S3226" s="5" t="str">
        <f>IFERROR(CONCATENATE("(",R3226,",",ROUND((1.2*W3226),2),")")," ")</f>
        <v>(95,2.76)</v>
      </c>
      <c r="T3226">
        <f>R3226-L3226</f>
        <v>9</v>
      </c>
      <c r="U3226" s="7" t="str">
        <f>IF((AND(T3226=0,H3226&gt;=L3226)),"Don’t change bids","OK")</f>
        <v>OK</v>
      </c>
      <c r="V3226" t="e">
        <f>IF((MATCH(F3226,W3226,0)),"Same","Diff")</f>
        <v>#N/A</v>
      </c>
      <c r="W3226" s="5">
        <f>ROUND(M3226,2)</f>
        <v>2.2999999999999998</v>
      </c>
      <c r="X3226" s="5">
        <v>2.2999999999999998</v>
      </c>
    </row>
    <row r="3227" spans="1:24" x14ac:dyDescent="0.25">
      <c r="A3227" t="s">
        <v>24</v>
      </c>
      <c r="B3227" t="s">
        <v>3902</v>
      </c>
      <c r="C3227" t="s">
        <v>4036</v>
      </c>
      <c r="D3227" t="s">
        <v>3899</v>
      </c>
      <c r="E3227" t="s">
        <v>276</v>
      </c>
      <c r="F3227" s="5">
        <v>2.19</v>
      </c>
      <c r="G3227" s="9">
        <v>0.1</v>
      </c>
      <c r="H3227" s="6">
        <f>G3227*100</f>
        <v>10</v>
      </c>
      <c r="I3227" t="s">
        <v>10259</v>
      </c>
      <c r="J3227" t="s">
        <v>10767</v>
      </c>
      <c r="K3227">
        <v>86</v>
      </c>
      <c r="L3227">
        <v>86</v>
      </c>
      <c r="M3227">
        <f>(F3227*(1+0.05))</f>
        <v>2.2995000000000001</v>
      </c>
      <c r="N3227">
        <f>IFERROR(ROUND(( (-1.208*LN(L3227) + 7.5474 + 4.6991*(2.71828^(-0.009*L3227)) + 0.0001*L3227*L3227 - 0.0432*L3227 + 4.7166)/3),2), " ")</f>
        <v>2.02</v>
      </c>
      <c r="O3227">
        <f>IFERROR(MAX(MIN(ROUND(N3227*(Q3227/P3227),2),4.5),1.9)," ")</f>
        <v>1.9</v>
      </c>
      <c r="P3227">
        <f>13.098*F3227^-1.237</f>
        <v>4.9667879183708914</v>
      </c>
      <c r="Q3227">
        <f>13.098*M3227^-1.237</f>
        <v>4.6758918004481638</v>
      </c>
      <c r="R3227" s="5">
        <f>IFERROR(ROUND(MAX(MIN((-105.4*LN(O3227) + 163.83),95),10),0)," ")</f>
        <v>95</v>
      </c>
      <c r="S3227" s="5" t="str">
        <f>IFERROR(CONCATENATE("(",R3227,",",ROUND((1.2*W3227),2),")")," ")</f>
        <v>(95,2.76)</v>
      </c>
      <c r="T3227">
        <f>R3227-L3227</f>
        <v>9</v>
      </c>
      <c r="U3227" s="7" t="str">
        <f>IF((AND(T3227=0,H3227&gt;=L3227)),"Don’t change bids","OK")</f>
        <v>OK</v>
      </c>
      <c r="V3227" t="e">
        <f>IF((MATCH(F3227,W3227,0)),"Same","Diff")</f>
        <v>#N/A</v>
      </c>
      <c r="W3227" s="5">
        <f>ROUND(M3227,2)</f>
        <v>2.2999999999999998</v>
      </c>
      <c r="X3227" s="5">
        <v>2.2999999999999998</v>
      </c>
    </row>
    <row r="3228" spans="1:24" x14ac:dyDescent="0.25">
      <c r="A3228" t="s">
        <v>24</v>
      </c>
      <c r="B3228" t="s">
        <v>1132</v>
      </c>
      <c r="C3228" t="s">
        <v>4036</v>
      </c>
      <c r="D3228" t="s">
        <v>26</v>
      </c>
      <c r="E3228" t="s">
        <v>1041</v>
      </c>
      <c r="F3228" s="5">
        <v>2.44</v>
      </c>
      <c r="G3228" s="9">
        <v>0.1</v>
      </c>
      <c r="H3228" s="6">
        <f>G3228*100</f>
        <v>10</v>
      </c>
      <c r="I3228" t="s">
        <v>10270</v>
      </c>
      <c r="J3228" t="s">
        <v>10767</v>
      </c>
      <c r="K3228">
        <v>87</v>
      </c>
      <c r="L3228">
        <v>87</v>
      </c>
      <c r="M3228">
        <f>(F3228*(1+0.05))</f>
        <v>2.5619999999999998</v>
      </c>
      <c r="N3228">
        <f>IFERROR(ROUND(( (-1.208*LN(L3228) + 7.5474 + 4.6991*(2.71828^(-0.009*L3228)) + 0.0001*L3228*L3228 - 0.0432*L3228 + 4.7166)/3),2), " ")</f>
        <v>2.0099999999999998</v>
      </c>
      <c r="O3228">
        <f>IFERROR(MAX(MIN(ROUND(N3228*(Q3228/P3228),2),4.5),1.9)," ")</f>
        <v>1.9</v>
      </c>
      <c r="P3228">
        <f>13.098*F3228^-1.237</f>
        <v>4.3451399697298205</v>
      </c>
      <c r="Q3228">
        <f>13.098*M3228^-1.237</f>
        <v>4.090652689459584</v>
      </c>
      <c r="R3228" s="5">
        <f>IFERROR(ROUND(MAX(MIN((-105.4*LN(O3228) + 163.83),95),10),0)," ")</f>
        <v>95</v>
      </c>
      <c r="S3228" s="5" t="str">
        <f>IFERROR(CONCATENATE("(",R3228,",",ROUND((1.2*W3228),2),")")," ")</f>
        <v>(95,3.07)</v>
      </c>
      <c r="T3228">
        <f>R3228-L3228</f>
        <v>8</v>
      </c>
      <c r="U3228" s="7" t="str">
        <f>IF((AND(T3228=0,H3228&gt;=L3228)),"Don’t change bids","OK")</f>
        <v>OK</v>
      </c>
      <c r="V3228" t="e">
        <f>IF((MATCH(F3228,W3228,0)),"Same","Diff")</f>
        <v>#N/A</v>
      </c>
      <c r="W3228" s="5">
        <f>ROUND(M3228,2)</f>
        <v>2.56</v>
      </c>
      <c r="X3228" s="5">
        <v>2.56</v>
      </c>
    </row>
    <row r="3229" spans="1:24" x14ac:dyDescent="0.25">
      <c r="A3229" t="s">
        <v>24</v>
      </c>
      <c r="B3229" t="s">
        <v>3910</v>
      </c>
      <c r="C3229" t="s">
        <v>4036</v>
      </c>
      <c r="D3229" t="s">
        <v>26</v>
      </c>
      <c r="E3229" t="s">
        <v>1136</v>
      </c>
      <c r="F3229" s="5">
        <v>3.41</v>
      </c>
      <c r="G3229" s="9">
        <v>0.1</v>
      </c>
      <c r="H3229" s="6">
        <f>G3229*100</f>
        <v>10</v>
      </c>
      <c r="I3229" t="s">
        <v>10271</v>
      </c>
      <c r="J3229" t="s">
        <v>10767</v>
      </c>
      <c r="K3229">
        <v>36</v>
      </c>
      <c r="L3229">
        <v>36</v>
      </c>
      <c r="M3229">
        <f>(F3229*(1+0.05))</f>
        <v>3.5805000000000002</v>
      </c>
      <c r="N3229">
        <f>IFERROR(ROUND(( (-1.208*LN(L3229) + 7.5474 + 4.6991*(2.71828^(-0.009*L3229)) + 0.0001*L3229*L3229 - 0.0432*L3229 + 4.7166)/3),2), " ")</f>
        <v>3.3</v>
      </c>
      <c r="O3229">
        <f>IFERROR(MAX(MIN(ROUND(N3229*(Q3229/P3229),2),4.5),1.9)," ")</f>
        <v>3.11</v>
      </c>
      <c r="P3229">
        <f>13.098*F3229^-1.237</f>
        <v>2.8720223766359871</v>
      </c>
      <c r="Q3229">
        <f>13.098*M3229^-1.237</f>
        <v>2.7038130281231463</v>
      </c>
      <c r="R3229" s="5">
        <f>IFERROR(ROUND(MAX(MIN((-105.4*LN(O3229) + 163.83),95),10),0)," ")</f>
        <v>44</v>
      </c>
      <c r="S3229" s="5" t="str">
        <f>IFERROR(CONCATENATE("(",R3229,",",ROUND((1.2*W3229),2),")")," ")</f>
        <v>(44,4.3)</v>
      </c>
      <c r="T3229">
        <f>R3229-L3229</f>
        <v>8</v>
      </c>
      <c r="U3229" s="7" t="str">
        <f>IF((AND(T3229=0,H3229&gt;=L3229)),"Don’t change bids","OK")</f>
        <v>OK</v>
      </c>
      <c r="V3229" t="e">
        <f>IF((MATCH(F3229,W3229,0)),"Same","Diff")</f>
        <v>#N/A</v>
      </c>
      <c r="W3229" s="5">
        <f>ROUND(M3229,2)</f>
        <v>3.58</v>
      </c>
      <c r="X3229" s="5">
        <v>3.58</v>
      </c>
    </row>
    <row r="3230" spans="1:24" x14ac:dyDescent="0.25">
      <c r="A3230" t="s">
        <v>24</v>
      </c>
      <c r="B3230" t="s">
        <v>1133</v>
      </c>
      <c r="C3230" t="s">
        <v>4036</v>
      </c>
      <c r="D3230" t="s">
        <v>26</v>
      </c>
      <c r="E3230" t="s">
        <v>1041</v>
      </c>
      <c r="F3230" s="5">
        <v>2.44</v>
      </c>
      <c r="G3230" s="9">
        <v>0.1</v>
      </c>
      <c r="H3230" s="6">
        <f>G3230*100</f>
        <v>10</v>
      </c>
      <c r="I3230" t="s">
        <v>10272</v>
      </c>
      <c r="J3230" t="s">
        <v>10767</v>
      </c>
      <c r="K3230">
        <v>36</v>
      </c>
      <c r="L3230">
        <v>36</v>
      </c>
      <c r="M3230">
        <f>(F3230*(1+0.05))</f>
        <v>2.5619999999999998</v>
      </c>
      <c r="N3230">
        <f>IFERROR(ROUND(( (-1.208*LN(L3230) + 7.5474 + 4.6991*(2.71828^(-0.009*L3230)) + 0.0001*L3230*L3230 - 0.0432*L3230 + 4.7166)/3),2), " ")</f>
        <v>3.3</v>
      </c>
      <c r="O3230">
        <f>IFERROR(MAX(MIN(ROUND(N3230*(Q3230/P3230),2),4.5),1.9)," ")</f>
        <v>3.11</v>
      </c>
      <c r="P3230">
        <f>13.098*F3230^-1.237</f>
        <v>4.3451399697298205</v>
      </c>
      <c r="Q3230">
        <f>13.098*M3230^-1.237</f>
        <v>4.090652689459584</v>
      </c>
      <c r="R3230" s="5">
        <f>IFERROR(ROUND(MAX(MIN((-105.4*LN(O3230) + 163.83),95),10),0)," ")</f>
        <v>44</v>
      </c>
      <c r="S3230" s="5" t="str">
        <f>IFERROR(CONCATENATE("(",R3230,",",ROUND((1.2*W3230),2),")")," ")</f>
        <v>(44,3.07)</v>
      </c>
      <c r="T3230">
        <f>R3230-L3230</f>
        <v>8</v>
      </c>
      <c r="U3230" s="7" t="str">
        <f>IF((AND(T3230=0,H3230&gt;=L3230)),"Don’t change bids","OK")</f>
        <v>OK</v>
      </c>
      <c r="V3230" t="e">
        <f>IF((MATCH(F3230,W3230,0)),"Same","Diff")</f>
        <v>#N/A</v>
      </c>
      <c r="W3230" s="5">
        <f>ROUND(M3230,2)</f>
        <v>2.56</v>
      </c>
      <c r="X3230" s="5">
        <v>2.56</v>
      </c>
    </row>
    <row r="3231" spans="1:24" x14ac:dyDescent="0.25">
      <c r="A3231" t="s">
        <v>24</v>
      </c>
      <c r="B3231" t="s">
        <v>3912</v>
      </c>
      <c r="C3231" t="s">
        <v>4036</v>
      </c>
      <c r="D3231" t="s">
        <v>26</v>
      </c>
      <c r="E3231" t="s">
        <v>3712</v>
      </c>
      <c r="F3231" s="5">
        <v>3.01</v>
      </c>
      <c r="G3231" s="9">
        <v>0.1</v>
      </c>
      <c r="H3231" s="6">
        <f>G3231*100</f>
        <v>10</v>
      </c>
      <c r="I3231" t="s">
        <v>10273</v>
      </c>
      <c r="J3231" t="s">
        <v>10767</v>
      </c>
      <c r="K3231">
        <v>36</v>
      </c>
      <c r="L3231">
        <v>36</v>
      </c>
      <c r="M3231">
        <f>(F3231*(1+0.05))</f>
        <v>3.1604999999999999</v>
      </c>
      <c r="N3231">
        <f>IFERROR(ROUND(( (-1.208*LN(L3231) + 7.5474 + 4.6991*(2.71828^(-0.009*L3231)) + 0.0001*L3231*L3231 - 0.0432*L3231 + 4.7166)/3),2), " ")</f>
        <v>3.3</v>
      </c>
      <c r="O3231">
        <f>IFERROR(MAX(MIN(ROUND(N3231*(Q3231/P3231),2),4.5),1.9)," ")</f>
        <v>3.11</v>
      </c>
      <c r="P3231">
        <f>13.098*F3231^-1.237</f>
        <v>3.3513380009613742</v>
      </c>
      <c r="Q3231">
        <f>13.098*M3231^-1.237</f>
        <v>3.1550559711366843</v>
      </c>
      <c r="R3231" s="5">
        <f>IFERROR(ROUND(MAX(MIN((-105.4*LN(O3231) + 163.83),95),10),0)," ")</f>
        <v>44</v>
      </c>
      <c r="S3231" s="5" t="str">
        <f>IFERROR(CONCATENATE("(",R3231,",",ROUND((1.2*W3231),2),")")," ")</f>
        <v>(44,3.79)</v>
      </c>
      <c r="T3231">
        <f>R3231-L3231</f>
        <v>8</v>
      </c>
      <c r="U3231" s="7" t="str">
        <f>IF((AND(T3231=0,H3231&gt;=L3231)),"Don’t change bids","OK")</f>
        <v>OK</v>
      </c>
      <c r="V3231" t="e">
        <f>IF((MATCH(F3231,W3231,0)),"Same","Diff")</f>
        <v>#N/A</v>
      </c>
      <c r="W3231" s="5">
        <f>ROUND(M3231,2)</f>
        <v>3.16</v>
      </c>
      <c r="X3231" s="5">
        <v>3.16</v>
      </c>
    </row>
    <row r="3232" spans="1:24" x14ac:dyDescent="0.25">
      <c r="A3232" t="s">
        <v>24</v>
      </c>
      <c r="B3232" t="s">
        <v>3754</v>
      </c>
      <c r="C3232" t="s">
        <v>4036</v>
      </c>
      <c r="D3232" t="s">
        <v>3746</v>
      </c>
      <c r="E3232" t="s">
        <v>276</v>
      </c>
      <c r="F3232" s="5">
        <v>2.19</v>
      </c>
      <c r="G3232" s="9">
        <v>0.1</v>
      </c>
      <c r="H3232" s="6">
        <f>G3232*100</f>
        <v>10</v>
      </c>
      <c r="I3232" t="s">
        <v>10259</v>
      </c>
      <c r="J3232" t="s">
        <v>10767</v>
      </c>
      <c r="K3232">
        <v>86</v>
      </c>
      <c r="L3232">
        <v>86</v>
      </c>
      <c r="M3232">
        <f>(F3232*(1+0.05))</f>
        <v>2.2995000000000001</v>
      </c>
      <c r="N3232">
        <f>IFERROR(ROUND(( (-1.208*LN(L3232) + 7.5474 + 4.6991*(2.71828^(-0.009*L3232)) + 0.0001*L3232*L3232 - 0.0432*L3232 + 4.7166)/3),2), " ")</f>
        <v>2.02</v>
      </c>
      <c r="O3232">
        <f>IFERROR(MAX(MIN(ROUND(N3232*(Q3232/P3232),2),4.5),1.9)," ")</f>
        <v>1.9</v>
      </c>
      <c r="P3232">
        <f>13.098*F3232^-1.237</f>
        <v>4.9667879183708914</v>
      </c>
      <c r="Q3232">
        <f>13.098*M3232^-1.237</f>
        <v>4.6758918004481638</v>
      </c>
      <c r="R3232" s="5">
        <f>IFERROR(ROUND(MAX(MIN((-105.4*LN(O3232) + 163.83),95),10),0)," ")</f>
        <v>95</v>
      </c>
      <c r="S3232" s="5" t="str">
        <f>IFERROR(CONCATENATE("(",R3232,",",ROUND((1.2*W3232),2),")")," ")</f>
        <v>(95,2.76)</v>
      </c>
      <c r="T3232">
        <f>R3232-L3232</f>
        <v>9</v>
      </c>
      <c r="U3232" s="7" t="str">
        <f>IF((AND(T3232=0,H3232&gt;=L3232)),"Don’t change bids","OK")</f>
        <v>OK</v>
      </c>
      <c r="V3232" t="e">
        <f>IF((MATCH(F3232,W3232,0)),"Same","Diff")</f>
        <v>#N/A</v>
      </c>
      <c r="W3232" s="5">
        <f>ROUND(M3232,2)</f>
        <v>2.2999999999999998</v>
      </c>
      <c r="X3232" s="5">
        <v>2.2999999999999998</v>
      </c>
    </row>
    <row r="3233" spans="1:24" x14ac:dyDescent="0.25">
      <c r="A3233" t="s">
        <v>24</v>
      </c>
      <c r="B3233" t="s">
        <v>1139</v>
      </c>
      <c r="C3233" t="s">
        <v>4036</v>
      </c>
      <c r="D3233" t="s">
        <v>26</v>
      </c>
      <c r="E3233" t="s">
        <v>1006</v>
      </c>
      <c r="F3233" s="5">
        <v>3.09</v>
      </c>
      <c r="G3233" s="9">
        <v>0.1</v>
      </c>
      <c r="H3233" s="6">
        <f>G3233*100</f>
        <v>10</v>
      </c>
      <c r="I3233" t="s">
        <v>10274</v>
      </c>
      <c r="J3233" t="s">
        <v>10767</v>
      </c>
      <c r="K3233">
        <v>36</v>
      </c>
      <c r="L3233">
        <v>36</v>
      </c>
      <c r="M3233">
        <f>(F3233*(1+0.05))</f>
        <v>3.2444999999999999</v>
      </c>
      <c r="N3233">
        <f>IFERROR(ROUND(( (-1.208*LN(L3233) + 7.5474 + 4.6991*(2.71828^(-0.009*L3233)) + 0.0001*L3233*L3233 - 0.0432*L3233 + 4.7166)/3),2), " ")</f>
        <v>3.3</v>
      </c>
      <c r="O3233">
        <f>IFERROR(MAX(MIN(ROUND(N3233*(Q3233/P3233),2),4.5),1.9)," ")</f>
        <v>3.11</v>
      </c>
      <c r="P3233">
        <f>13.098*F3233^-1.237</f>
        <v>3.2443398952129829</v>
      </c>
      <c r="Q3233">
        <f>13.098*M3233^-1.237</f>
        <v>3.0543245580876484</v>
      </c>
      <c r="R3233" s="5">
        <f>IFERROR(ROUND(MAX(MIN((-105.4*LN(O3233) + 163.83),95),10),0)," ")</f>
        <v>44</v>
      </c>
      <c r="S3233" s="5" t="str">
        <f>IFERROR(CONCATENATE("(",R3233,",",ROUND((1.2*W3233),2),")")," ")</f>
        <v>(44,3.89)</v>
      </c>
      <c r="T3233">
        <f>R3233-L3233</f>
        <v>8</v>
      </c>
      <c r="U3233" s="7" t="str">
        <f>IF((AND(T3233=0,H3233&gt;=L3233)),"Don’t change bids","OK")</f>
        <v>OK</v>
      </c>
      <c r="V3233" t="e">
        <f>IF((MATCH(F3233,W3233,0)),"Same","Diff")</f>
        <v>#N/A</v>
      </c>
      <c r="W3233" s="5">
        <f>ROUND(M3233,2)</f>
        <v>3.24</v>
      </c>
      <c r="X3233" s="5">
        <v>3.24</v>
      </c>
    </row>
    <row r="3234" spans="1:24" x14ac:dyDescent="0.25">
      <c r="A3234" t="s">
        <v>24</v>
      </c>
      <c r="B3234" t="s">
        <v>3916</v>
      </c>
      <c r="C3234" t="s">
        <v>4036</v>
      </c>
      <c r="D3234" t="s">
        <v>3917</v>
      </c>
      <c r="E3234" t="s">
        <v>153</v>
      </c>
      <c r="F3234" s="5">
        <v>2.0099999999999998</v>
      </c>
      <c r="G3234" s="9">
        <v>0.1</v>
      </c>
      <c r="H3234" s="6">
        <f>G3234*100</f>
        <v>10</v>
      </c>
      <c r="I3234" t="s">
        <v>10266</v>
      </c>
      <c r="J3234" t="s">
        <v>10767</v>
      </c>
      <c r="K3234">
        <v>87</v>
      </c>
      <c r="L3234">
        <v>87</v>
      </c>
      <c r="M3234">
        <f>(F3234*(1+0.05))</f>
        <v>2.1105</v>
      </c>
      <c r="N3234">
        <f>IFERROR(ROUND(( (-1.208*LN(L3234) + 7.5474 + 4.6991*(2.71828^(-0.009*L3234)) + 0.0001*L3234*L3234 - 0.0432*L3234 + 4.7166)/3),2), " ")</f>
        <v>2.0099999999999998</v>
      </c>
      <c r="O3234">
        <f>IFERROR(MAX(MIN(ROUND(N3234*(Q3234/P3234),2),4.5),1.9)," ")</f>
        <v>1.9</v>
      </c>
      <c r="P3234">
        <f>13.098*F3234^-1.237</f>
        <v>5.5227001350607523</v>
      </c>
      <c r="Q3234">
        <f>13.098*M3234^-1.237</f>
        <v>5.1992452068166157</v>
      </c>
      <c r="R3234" s="5">
        <f>IFERROR(ROUND(MAX(MIN((-105.4*LN(O3234) + 163.83),95),10),0)," ")</f>
        <v>95</v>
      </c>
      <c r="S3234" s="5" t="str">
        <f>IFERROR(CONCATENATE("(",R3234,",",ROUND((1.2*W3234),2),")")," ")</f>
        <v>(95,2.53)</v>
      </c>
      <c r="T3234">
        <f>R3234-L3234</f>
        <v>8</v>
      </c>
      <c r="U3234" s="7" t="str">
        <f>IF((AND(T3234=0,H3234&gt;=L3234)),"Don’t change bids","OK")</f>
        <v>OK</v>
      </c>
      <c r="V3234" t="e">
        <f>IF((MATCH(F3234,W3234,0)),"Same","Diff")</f>
        <v>#N/A</v>
      </c>
      <c r="W3234" s="5">
        <f>ROUND(M3234,2)</f>
        <v>2.11</v>
      </c>
      <c r="X3234" s="5">
        <v>2.11</v>
      </c>
    </row>
    <row r="3235" spans="1:24" x14ac:dyDescent="0.25">
      <c r="A3235" t="s">
        <v>24</v>
      </c>
      <c r="B3235" t="s">
        <v>1138</v>
      </c>
      <c r="C3235" t="s">
        <v>4036</v>
      </c>
      <c r="D3235" t="s">
        <v>26</v>
      </c>
      <c r="E3235" t="s">
        <v>1008</v>
      </c>
      <c r="F3235" s="5">
        <v>2.98</v>
      </c>
      <c r="G3235" s="9">
        <v>0.1</v>
      </c>
      <c r="H3235" s="6">
        <f>G3235*100</f>
        <v>10</v>
      </c>
      <c r="I3235" t="s">
        <v>10275</v>
      </c>
      <c r="J3235" t="s">
        <v>10767</v>
      </c>
      <c r="K3235">
        <v>36</v>
      </c>
      <c r="L3235">
        <v>36</v>
      </c>
      <c r="M3235">
        <f>(F3235*(1+0.05))</f>
        <v>3.129</v>
      </c>
      <c r="N3235">
        <f>IFERROR(ROUND(( (-1.208*LN(L3235) + 7.5474 + 4.6991*(2.71828^(-0.009*L3235)) + 0.0001*L3235*L3235 - 0.0432*L3235 + 4.7166)/3),2), " ")</f>
        <v>3.3</v>
      </c>
      <c r="O3235">
        <f>IFERROR(MAX(MIN(ROUND(N3235*(Q3235/P3235),2),4.5),1.9)," ")</f>
        <v>3.11</v>
      </c>
      <c r="P3235">
        <f>13.098*F3235^-1.237</f>
        <v>3.3931219406864761</v>
      </c>
      <c r="Q3235">
        <f>13.098*M3235^-1.237</f>
        <v>3.1943926982855078</v>
      </c>
      <c r="R3235" s="5">
        <f>IFERROR(ROUND(MAX(MIN((-105.4*LN(O3235) + 163.83),95),10),0)," ")</f>
        <v>44</v>
      </c>
      <c r="S3235" s="5" t="str">
        <f>IFERROR(CONCATENATE("(",R3235,",",ROUND((1.2*W3235),2),")")," ")</f>
        <v>(44,3.76)</v>
      </c>
      <c r="T3235">
        <f>R3235-L3235</f>
        <v>8</v>
      </c>
      <c r="U3235" s="7" t="str">
        <f>IF((AND(T3235=0,H3235&gt;=L3235)),"Don’t change bids","OK")</f>
        <v>OK</v>
      </c>
      <c r="V3235" t="e">
        <f>IF((MATCH(F3235,W3235,0)),"Same","Diff")</f>
        <v>#N/A</v>
      </c>
      <c r="W3235" s="5">
        <f>ROUND(M3235,2)</f>
        <v>3.13</v>
      </c>
      <c r="X3235" s="5">
        <v>3.13</v>
      </c>
    </row>
    <row r="3236" spans="1:24" x14ac:dyDescent="0.25">
      <c r="A3236" t="s">
        <v>24</v>
      </c>
      <c r="B3236" t="s">
        <v>25</v>
      </c>
      <c r="C3236" t="s">
        <v>4036</v>
      </c>
      <c r="D3236" t="s">
        <v>26</v>
      </c>
      <c r="E3236" t="s">
        <v>153</v>
      </c>
      <c r="F3236" s="5">
        <v>2.0099999999999998</v>
      </c>
      <c r="G3236" s="9">
        <v>0.1</v>
      </c>
      <c r="H3236" s="6">
        <f>G3236*100</f>
        <v>10</v>
      </c>
      <c r="I3236" t="s">
        <v>10266</v>
      </c>
      <c r="J3236" t="s">
        <v>10767</v>
      </c>
      <c r="K3236">
        <v>87</v>
      </c>
      <c r="L3236">
        <v>87</v>
      </c>
      <c r="M3236">
        <f>(F3236*(1+0.05))</f>
        <v>2.1105</v>
      </c>
      <c r="N3236">
        <f>IFERROR(ROUND(( (-1.208*LN(L3236) + 7.5474 + 4.6991*(2.71828^(-0.009*L3236)) + 0.0001*L3236*L3236 - 0.0432*L3236 + 4.7166)/3),2), " ")</f>
        <v>2.0099999999999998</v>
      </c>
      <c r="O3236">
        <f>IFERROR(MAX(MIN(ROUND(N3236*(Q3236/P3236),2),4.5),1.9)," ")</f>
        <v>1.9</v>
      </c>
      <c r="P3236">
        <f>13.098*F3236^-1.237</f>
        <v>5.5227001350607523</v>
      </c>
      <c r="Q3236">
        <f>13.098*M3236^-1.237</f>
        <v>5.1992452068166157</v>
      </c>
      <c r="R3236" s="5">
        <f>IFERROR(ROUND(MAX(MIN((-105.4*LN(O3236) + 163.83),95),10),0)," ")</f>
        <v>95</v>
      </c>
      <c r="S3236" s="5" t="str">
        <f>IFERROR(CONCATENATE("(",R3236,",",ROUND((1.2*W3236),2),")")," ")</f>
        <v>(95,2.53)</v>
      </c>
      <c r="T3236">
        <f>R3236-L3236</f>
        <v>8</v>
      </c>
      <c r="U3236" s="7" t="str">
        <f>IF((AND(T3236=0,H3236&gt;=L3236)),"Don’t change bids","OK")</f>
        <v>OK</v>
      </c>
      <c r="V3236" t="e">
        <f>IF((MATCH(F3236,W3236,0)),"Same","Diff")</f>
        <v>#N/A</v>
      </c>
      <c r="W3236" s="5">
        <f>ROUND(M3236,2)</f>
        <v>2.11</v>
      </c>
      <c r="X3236" s="5">
        <v>2.11</v>
      </c>
    </row>
    <row r="3237" spans="1:24" x14ac:dyDescent="0.25">
      <c r="A3237" t="s">
        <v>24</v>
      </c>
      <c r="B3237" t="s">
        <v>3911</v>
      </c>
      <c r="C3237" t="s">
        <v>4036</v>
      </c>
      <c r="D3237" t="s">
        <v>26</v>
      </c>
      <c r="E3237" t="s">
        <v>276</v>
      </c>
      <c r="F3237" s="5">
        <v>2.19</v>
      </c>
      <c r="G3237" s="9">
        <v>0.1</v>
      </c>
      <c r="H3237" s="6">
        <f>G3237*100</f>
        <v>10</v>
      </c>
      <c r="I3237" t="s">
        <v>10259</v>
      </c>
      <c r="J3237" t="s">
        <v>10767</v>
      </c>
      <c r="K3237">
        <v>86</v>
      </c>
      <c r="L3237">
        <v>86</v>
      </c>
      <c r="M3237">
        <f>(F3237*(1+0.05))</f>
        <v>2.2995000000000001</v>
      </c>
      <c r="N3237">
        <f>IFERROR(ROUND(( (-1.208*LN(L3237) + 7.5474 + 4.6991*(2.71828^(-0.009*L3237)) + 0.0001*L3237*L3237 - 0.0432*L3237 + 4.7166)/3),2), " ")</f>
        <v>2.02</v>
      </c>
      <c r="O3237">
        <f>IFERROR(MAX(MIN(ROUND(N3237*(Q3237/P3237),2),4.5),1.9)," ")</f>
        <v>1.9</v>
      </c>
      <c r="P3237">
        <f>13.098*F3237^-1.237</f>
        <v>4.9667879183708914</v>
      </c>
      <c r="Q3237">
        <f>13.098*M3237^-1.237</f>
        <v>4.6758918004481638</v>
      </c>
      <c r="R3237" s="5">
        <f>IFERROR(ROUND(MAX(MIN((-105.4*LN(O3237) + 163.83),95),10),0)," ")</f>
        <v>95</v>
      </c>
      <c r="S3237" s="5" t="str">
        <f>IFERROR(CONCATENATE("(",R3237,",",ROUND((1.2*W3237),2),")")," ")</f>
        <v>(95,2.76)</v>
      </c>
      <c r="T3237">
        <f>R3237-L3237</f>
        <v>9</v>
      </c>
      <c r="U3237" s="7" t="str">
        <f>IF((AND(T3237=0,H3237&gt;=L3237)),"Don’t change bids","OK")</f>
        <v>OK</v>
      </c>
      <c r="V3237" t="e">
        <f>IF((MATCH(F3237,W3237,0)),"Same","Diff")</f>
        <v>#N/A</v>
      </c>
      <c r="W3237" s="5">
        <f>ROUND(M3237,2)</f>
        <v>2.2999999999999998</v>
      </c>
      <c r="X3237" s="5">
        <v>2.2999999999999998</v>
      </c>
    </row>
    <row r="3238" spans="1:24" x14ac:dyDescent="0.25">
      <c r="A3238" t="s">
        <v>24</v>
      </c>
      <c r="B3238" t="s">
        <v>3951</v>
      </c>
      <c r="C3238" t="s">
        <v>4036</v>
      </c>
      <c r="D3238" t="s">
        <v>2823</v>
      </c>
      <c r="E3238" t="s">
        <v>1596</v>
      </c>
      <c r="F3238" s="5">
        <v>4.54</v>
      </c>
      <c r="G3238" s="9">
        <v>0.1</v>
      </c>
      <c r="H3238" s="6">
        <f>G3238*100</f>
        <v>10</v>
      </c>
      <c r="I3238" t="s">
        <v>10276</v>
      </c>
      <c r="J3238" t="s">
        <v>10767</v>
      </c>
      <c r="K3238">
        <v>20</v>
      </c>
      <c r="L3238">
        <v>20</v>
      </c>
      <c r="M3238">
        <f>(F3238*(1+0.05))</f>
        <v>4.7670000000000003</v>
      </c>
      <c r="N3238">
        <f>IFERROR(ROUND(( (-1.208*LN(L3238) + 7.5474 + 4.6991*(2.71828^(-0.009*L3238)) + 0.0001*L3238*L3238 - 0.0432*L3238 + 4.7166)/3),2), " ")</f>
        <v>3.92</v>
      </c>
      <c r="O3238">
        <f>IFERROR(MAX(MIN(ROUND(N3238*(Q3238/P3238),2),4.5),1.9)," ")</f>
        <v>3.69</v>
      </c>
      <c r="P3238">
        <f>13.098*F3238^-1.237</f>
        <v>2.0157046427145602</v>
      </c>
      <c r="Q3238">
        <f>13.098*M3238^-1.237</f>
        <v>1.8976483324630822</v>
      </c>
      <c r="R3238" s="5">
        <f>IFERROR(ROUND(MAX(MIN((-105.4*LN(O3238) + 163.83),95),10),0)," ")</f>
        <v>26</v>
      </c>
      <c r="S3238" s="5" t="str">
        <f>IFERROR(CONCATENATE("(",R3238,",",ROUND((1.2*W3238),2),")")," ")</f>
        <v>(26,5.72)</v>
      </c>
      <c r="T3238">
        <f>R3238-L3238</f>
        <v>6</v>
      </c>
      <c r="U3238" s="7" t="str">
        <f>IF((AND(T3238=0,H3238&gt;=L3238)),"Don’t change bids","OK")</f>
        <v>OK</v>
      </c>
      <c r="V3238" t="e">
        <f>IF((MATCH(F3238,W3238,0)),"Same","Diff")</f>
        <v>#N/A</v>
      </c>
      <c r="W3238" s="5">
        <f>ROUND(M3238,2)</f>
        <v>4.7699999999999996</v>
      </c>
      <c r="X3238" s="5">
        <v>4.7699999999999996</v>
      </c>
    </row>
    <row r="3239" spans="1:24" x14ac:dyDescent="0.25">
      <c r="A3239" t="s">
        <v>24</v>
      </c>
      <c r="B3239" t="s">
        <v>3892</v>
      </c>
      <c r="C3239" t="s">
        <v>4036</v>
      </c>
      <c r="D3239" t="s">
        <v>3893</v>
      </c>
      <c r="E3239" t="s">
        <v>276</v>
      </c>
      <c r="F3239" s="5">
        <v>2.19</v>
      </c>
      <c r="G3239" s="9">
        <v>0.1</v>
      </c>
      <c r="H3239" s="6">
        <f>G3239*100</f>
        <v>10</v>
      </c>
      <c r="I3239" t="s">
        <v>10259</v>
      </c>
      <c r="J3239" t="s">
        <v>10767</v>
      </c>
      <c r="K3239">
        <v>86</v>
      </c>
      <c r="L3239">
        <v>86</v>
      </c>
      <c r="M3239">
        <f>(F3239*(1+0.05))</f>
        <v>2.2995000000000001</v>
      </c>
      <c r="N3239">
        <f>IFERROR(ROUND(( (-1.208*LN(L3239) + 7.5474 + 4.6991*(2.71828^(-0.009*L3239)) + 0.0001*L3239*L3239 - 0.0432*L3239 + 4.7166)/3),2), " ")</f>
        <v>2.02</v>
      </c>
      <c r="O3239">
        <f>IFERROR(MAX(MIN(ROUND(N3239*(Q3239/P3239),2),4.5),1.9)," ")</f>
        <v>1.9</v>
      </c>
      <c r="P3239">
        <f>13.098*F3239^-1.237</f>
        <v>4.9667879183708914</v>
      </c>
      <c r="Q3239">
        <f>13.098*M3239^-1.237</f>
        <v>4.6758918004481638</v>
      </c>
      <c r="R3239" s="5">
        <f>IFERROR(ROUND(MAX(MIN((-105.4*LN(O3239) + 163.83),95),10),0)," ")</f>
        <v>95</v>
      </c>
      <c r="S3239" s="5" t="str">
        <f>IFERROR(CONCATENATE("(",R3239,",",ROUND((1.2*W3239),2),")")," ")</f>
        <v>(95,2.76)</v>
      </c>
      <c r="T3239">
        <f>R3239-L3239</f>
        <v>9</v>
      </c>
      <c r="U3239" s="7" t="str">
        <f>IF((AND(T3239=0,H3239&gt;=L3239)),"Don’t change bids","OK")</f>
        <v>OK</v>
      </c>
      <c r="V3239" t="e">
        <f>IF((MATCH(F3239,W3239,0)),"Same","Diff")</f>
        <v>#N/A</v>
      </c>
      <c r="W3239" s="5">
        <f>ROUND(M3239,2)</f>
        <v>2.2999999999999998</v>
      </c>
      <c r="X3239" s="5">
        <v>2.2999999999999998</v>
      </c>
    </row>
    <row r="3240" spans="1:24" x14ac:dyDescent="0.25">
      <c r="A3240" t="s">
        <v>24</v>
      </c>
      <c r="B3240" t="s">
        <v>1137</v>
      </c>
      <c r="C3240" t="s">
        <v>4036</v>
      </c>
      <c r="D3240" t="s">
        <v>26</v>
      </c>
      <c r="E3240" t="s">
        <v>276</v>
      </c>
      <c r="F3240" s="5">
        <v>2.19</v>
      </c>
      <c r="G3240" s="9">
        <v>0.1</v>
      </c>
      <c r="H3240" s="6">
        <f>G3240*100</f>
        <v>10</v>
      </c>
      <c r="I3240" t="s">
        <v>10259</v>
      </c>
      <c r="J3240" t="s">
        <v>10767</v>
      </c>
      <c r="K3240">
        <v>86</v>
      </c>
      <c r="L3240">
        <v>86</v>
      </c>
      <c r="M3240">
        <f>(F3240*(1+0.05))</f>
        <v>2.2995000000000001</v>
      </c>
      <c r="N3240">
        <f>IFERROR(ROUND(( (-1.208*LN(L3240) + 7.5474 + 4.6991*(2.71828^(-0.009*L3240)) + 0.0001*L3240*L3240 - 0.0432*L3240 + 4.7166)/3),2), " ")</f>
        <v>2.02</v>
      </c>
      <c r="O3240">
        <f>IFERROR(MAX(MIN(ROUND(N3240*(Q3240/P3240),2),4.5),1.9)," ")</f>
        <v>1.9</v>
      </c>
      <c r="P3240">
        <f>13.098*F3240^-1.237</f>
        <v>4.9667879183708914</v>
      </c>
      <c r="Q3240">
        <f>13.098*M3240^-1.237</f>
        <v>4.6758918004481638</v>
      </c>
      <c r="R3240" s="5">
        <f>IFERROR(ROUND(MAX(MIN((-105.4*LN(O3240) + 163.83),95),10),0)," ")</f>
        <v>95</v>
      </c>
      <c r="S3240" s="5" t="str">
        <f>IFERROR(CONCATENATE("(",R3240,",",ROUND((1.2*W3240),2),")")," ")</f>
        <v>(95,2.76)</v>
      </c>
      <c r="T3240">
        <f>R3240-L3240</f>
        <v>9</v>
      </c>
      <c r="U3240" s="7" t="str">
        <f>IF((AND(T3240=0,H3240&gt;=L3240)),"Don’t change bids","OK")</f>
        <v>OK</v>
      </c>
      <c r="V3240" t="e">
        <f>IF((MATCH(F3240,W3240,0)),"Same","Diff")</f>
        <v>#N/A</v>
      </c>
      <c r="W3240" s="5">
        <f>ROUND(M3240,2)</f>
        <v>2.2999999999999998</v>
      </c>
      <c r="X3240" s="5">
        <v>2.2999999999999998</v>
      </c>
    </row>
    <row r="3241" spans="1:24" x14ac:dyDescent="0.25">
      <c r="A3241" t="s">
        <v>24</v>
      </c>
      <c r="B3241" t="s">
        <v>2825</v>
      </c>
      <c r="C3241" t="s">
        <v>4036</v>
      </c>
      <c r="D3241" t="s">
        <v>2823</v>
      </c>
      <c r="E3241" t="s">
        <v>1596</v>
      </c>
      <c r="F3241" s="5">
        <v>4.54</v>
      </c>
      <c r="G3241" s="9">
        <v>0.1</v>
      </c>
      <c r="H3241" s="6">
        <f>G3241*100</f>
        <v>10</v>
      </c>
      <c r="I3241" t="s">
        <v>10276</v>
      </c>
      <c r="J3241" t="s">
        <v>10767</v>
      </c>
      <c r="K3241">
        <v>20</v>
      </c>
      <c r="L3241">
        <v>20</v>
      </c>
      <c r="M3241">
        <f>(F3241*(1+0.05))</f>
        <v>4.7670000000000003</v>
      </c>
      <c r="N3241">
        <f>IFERROR(ROUND(( (-1.208*LN(L3241) + 7.5474 + 4.6991*(2.71828^(-0.009*L3241)) + 0.0001*L3241*L3241 - 0.0432*L3241 + 4.7166)/3),2), " ")</f>
        <v>3.92</v>
      </c>
      <c r="O3241">
        <f>IFERROR(MAX(MIN(ROUND(N3241*(Q3241/P3241),2),4.5),1.9)," ")</f>
        <v>3.69</v>
      </c>
      <c r="P3241">
        <f>13.098*F3241^-1.237</f>
        <v>2.0157046427145602</v>
      </c>
      <c r="Q3241">
        <f>13.098*M3241^-1.237</f>
        <v>1.8976483324630822</v>
      </c>
      <c r="R3241" s="5">
        <f>IFERROR(ROUND(MAX(MIN((-105.4*LN(O3241) + 163.83),95),10),0)," ")</f>
        <v>26</v>
      </c>
      <c r="S3241" s="5" t="str">
        <f>IFERROR(CONCATENATE("(",R3241,",",ROUND((1.2*W3241),2),")")," ")</f>
        <v>(26,5.72)</v>
      </c>
      <c r="T3241">
        <f>R3241-L3241</f>
        <v>6</v>
      </c>
      <c r="U3241" s="7" t="str">
        <f>IF((AND(T3241=0,H3241&gt;=L3241)),"Don’t change bids","OK")</f>
        <v>OK</v>
      </c>
      <c r="V3241" t="e">
        <f>IF((MATCH(F3241,W3241,0)),"Same","Diff")</f>
        <v>#N/A</v>
      </c>
      <c r="W3241" s="5">
        <f>ROUND(M3241,2)</f>
        <v>4.7699999999999996</v>
      </c>
      <c r="X3241" s="5">
        <v>4.7699999999999996</v>
      </c>
    </row>
    <row r="3242" spans="1:24" x14ac:dyDescent="0.25">
      <c r="A3242" t="s">
        <v>24</v>
      </c>
      <c r="B3242" t="s">
        <v>2845</v>
      </c>
      <c r="C3242" t="s">
        <v>4036</v>
      </c>
      <c r="D3242" t="s">
        <v>2823</v>
      </c>
      <c r="E3242" t="s">
        <v>95</v>
      </c>
      <c r="F3242" s="5">
        <v>2.27</v>
      </c>
      <c r="G3242" s="9">
        <v>0.1</v>
      </c>
      <c r="H3242" s="6">
        <f>G3242*100</f>
        <v>10</v>
      </c>
      <c r="I3242" t="s">
        <v>10277</v>
      </c>
      <c r="J3242" t="s">
        <v>10767</v>
      </c>
      <c r="K3242">
        <v>20</v>
      </c>
      <c r="L3242">
        <v>20</v>
      </c>
      <c r="M3242">
        <f>(F3242*(1+0.05))</f>
        <v>2.3835000000000002</v>
      </c>
      <c r="N3242">
        <f>IFERROR(ROUND(( (-1.208*LN(L3242) + 7.5474 + 4.6991*(2.71828^(-0.009*L3242)) + 0.0001*L3242*L3242 - 0.0432*L3242 + 4.7166)/3),2), " ")</f>
        <v>3.92</v>
      </c>
      <c r="O3242">
        <f>IFERROR(MAX(MIN(ROUND(N3242*(Q3242/P3242),2),4.5),1.9)," ")</f>
        <v>3.69</v>
      </c>
      <c r="P3242">
        <f>13.098*F3242^-1.237</f>
        <v>4.7511747118961516</v>
      </c>
      <c r="Q3242">
        <f>13.098*M3242^-1.237</f>
        <v>4.4729066839517344</v>
      </c>
      <c r="R3242" s="5">
        <f>IFERROR(ROUND(MAX(MIN((-105.4*LN(O3242) + 163.83),95),10),0)," ")</f>
        <v>26</v>
      </c>
      <c r="S3242" s="5" t="str">
        <f>IFERROR(CONCATENATE("(",R3242,",",ROUND((1.2*W3242),2),")")," ")</f>
        <v>(26,2.86)</v>
      </c>
      <c r="T3242">
        <f>R3242-L3242</f>
        <v>6</v>
      </c>
      <c r="U3242" s="7" t="str">
        <f>IF((AND(T3242=0,H3242&gt;=L3242)),"Don’t change bids","OK")</f>
        <v>OK</v>
      </c>
      <c r="V3242" t="e">
        <f>IF((MATCH(F3242,W3242,0)),"Same","Diff")</f>
        <v>#N/A</v>
      </c>
      <c r="W3242" s="5">
        <f>ROUND(M3242,2)</f>
        <v>2.38</v>
      </c>
      <c r="X3242" s="5">
        <v>2.38</v>
      </c>
    </row>
    <row r="3243" spans="1:24" x14ac:dyDescent="0.25">
      <c r="A3243" t="s">
        <v>24</v>
      </c>
      <c r="B3243" t="s">
        <v>2822</v>
      </c>
      <c r="C3243" t="s">
        <v>4036</v>
      </c>
      <c r="D3243" t="s">
        <v>2823</v>
      </c>
      <c r="E3243" t="s">
        <v>276</v>
      </c>
      <c r="F3243" s="5">
        <v>2.19</v>
      </c>
      <c r="G3243" s="9">
        <v>0.1</v>
      </c>
      <c r="H3243" s="6">
        <f>G3243*100</f>
        <v>10</v>
      </c>
      <c r="I3243" t="s">
        <v>10259</v>
      </c>
      <c r="J3243" t="s">
        <v>10767</v>
      </c>
      <c r="K3243">
        <v>86</v>
      </c>
      <c r="L3243">
        <v>86</v>
      </c>
      <c r="M3243">
        <f>(F3243*(1+0.05))</f>
        <v>2.2995000000000001</v>
      </c>
      <c r="N3243">
        <f>IFERROR(ROUND(( (-1.208*LN(L3243) + 7.5474 + 4.6991*(2.71828^(-0.009*L3243)) + 0.0001*L3243*L3243 - 0.0432*L3243 + 4.7166)/3),2), " ")</f>
        <v>2.02</v>
      </c>
      <c r="O3243">
        <f>IFERROR(MAX(MIN(ROUND(N3243*(Q3243/P3243),2),4.5),1.9)," ")</f>
        <v>1.9</v>
      </c>
      <c r="P3243">
        <f>13.098*F3243^-1.237</f>
        <v>4.9667879183708914</v>
      </c>
      <c r="Q3243">
        <f>13.098*M3243^-1.237</f>
        <v>4.6758918004481638</v>
      </c>
      <c r="R3243" s="5">
        <f>IFERROR(ROUND(MAX(MIN((-105.4*LN(O3243) + 163.83),95),10),0)," ")</f>
        <v>95</v>
      </c>
      <c r="S3243" s="5" t="str">
        <f>IFERROR(CONCATENATE("(",R3243,",",ROUND((1.2*W3243),2),")")," ")</f>
        <v>(95,2.76)</v>
      </c>
      <c r="T3243">
        <f>R3243-L3243</f>
        <v>9</v>
      </c>
      <c r="U3243" s="7" t="str">
        <f>IF((AND(T3243=0,H3243&gt;=L3243)),"Don’t change bids","OK")</f>
        <v>OK</v>
      </c>
      <c r="V3243" t="e">
        <f>IF((MATCH(F3243,W3243,0)),"Same","Diff")</f>
        <v>#N/A</v>
      </c>
      <c r="W3243" s="5">
        <f>ROUND(M3243,2)</f>
        <v>2.2999999999999998</v>
      </c>
      <c r="X3243" s="5">
        <v>2.2999999999999998</v>
      </c>
    </row>
    <row r="3244" spans="1:24" x14ac:dyDescent="0.25">
      <c r="A3244" t="s">
        <v>24</v>
      </c>
      <c r="B3244" t="s">
        <v>1288</v>
      </c>
      <c r="C3244" t="s">
        <v>4036</v>
      </c>
      <c r="D3244" t="s">
        <v>26</v>
      </c>
      <c r="E3244" t="s">
        <v>276</v>
      </c>
      <c r="F3244" s="5">
        <v>2.19</v>
      </c>
      <c r="G3244" s="9">
        <v>0.1</v>
      </c>
      <c r="H3244" s="6">
        <f>G3244*100</f>
        <v>10</v>
      </c>
      <c r="I3244" t="s">
        <v>10259</v>
      </c>
      <c r="J3244" t="s">
        <v>10767</v>
      </c>
      <c r="K3244">
        <v>86</v>
      </c>
      <c r="L3244">
        <v>86</v>
      </c>
      <c r="M3244">
        <f>(F3244*(1+0.05))</f>
        <v>2.2995000000000001</v>
      </c>
      <c r="N3244">
        <f>IFERROR(ROUND(( (-1.208*LN(L3244) + 7.5474 + 4.6991*(2.71828^(-0.009*L3244)) + 0.0001*L3244*L3244 - 0.0432*L3244 + 4.7166)/3),2), " ")</f>
        <v>2.02</v>
      </c>
      <c r="O3244">
        <f>IFERROR(MAX(MIN(ROUND(N3244*(Q3244/P3244),2),4.5),1.9)," ")</f>
        <v>1.9</v>
      </c>
      <c r="P3244">
        <f>13.098*F3244^-1.237</f>
        <v>4.9667879183708914</v>
      </c>
      <c r="Q3244">
        <f>13.098*M3244^-1.237</f>
        <v>4.6758918004481638</v>
      </c>
      <c r="R3244" s="5">
        <f>IFERROR(ROUND(MAX(MIN((-105.4*LN(O3244) + 163.83),95),10),0)," ")</f>
        <v>95</v>
      </c>
      <c r="S3244" s="5" t="str">
        <f>IFERROR(CONCATENATE("(",R3244,",",ROUND((1.2*W3244),2),")")," ")</f>
        <v>(95,2.76)</v>
      </c>
      <c r="T3244">
        <f>R3244-L3244</f>
        <v>9</v>
      </c>
      <c r="U3244" s="7" t="str">
        <f>IF((AND(T3244=0,H3244&gt;=L3244)),"Don’t change bids","OK")</f>
        <v>OK</v>
      </c>
      <c r="V3244" t="e">
        <f>IF((MATCH(F3244,W3244,0)),"Same","Diff")</f>
        <v>#N/A</v>
      </c>
      <c r="W3244" s="5">
        <f>ROUND(M3244,2)</f>
        <v>2.2999999999999998</v>
      </c>
      <c r="X3244" s="5">
        <v>2.2999999999999998</v>
      </c>
    </row>
    <row r="3245" spans="1:24" x14ac:dyDescent="0.25">
      <c r="A3245" t="s">
        <v>24</v>
      </c>
      <c r="B3245" t="s">
        <v>3745</v>
      </c>
      <c r="C3245" t="s">
        <v>4036</v>
      </c>
      <c r="D3245" t="s">
        <v>3746</v>
      </c>
      <c r="E3245" t="s">
        <v>276</v>
      </c>
      <c r="F3245" s="5">
        <v>2.19</v>
      </c>
      <c r="G3245" s="9">
        <v>0.1</v>
      </c>
      <c r="H3245" s="6">
        <f>G3245*100</f>
        <v>10</v>
      </c>
      <c r="I3245" t="s">
        <v>10259</v>
      </c>
      <c r="J3245" t="s">
        <v>10767</v>
      </c>
      <c r="K3245">
        <v>86</v>
      </c>
      <c r="L3245">
        <v>86</v>
      </c>
      <c r="M3245">
        <f>(F3245*(1+0.05))</f>
        <v>2.2995000000000001</v>
      </c>
      <c r="N3245">
        <f>IFERROR(ROUND(( (-1.208*LN(L3245) + 7.5474 + 4.6991*(2.71828^(-0.009*L3245)) + 0.0001*L3245*L3245 - 0.0432*L3245 + 4.7166)/3),2), " ")</f>
        <v>2.02</v>
      </c>
      <c r="O3245">
        <f>IFERROR(MAX(MIN(ROUND(N3245*(Q3245/P3245),2),4.5),1.9)," ")</f>
        <v>1.9</v>
      </c>
      <c r="P3245">
        <f>13.098*F3245^-1.237</f>
        <v>4.9667879183708914</v>
      </c>
      <c r="Q3245">
        <f>13.098*M3245^-1.237</f>
        <v>4.6758918004481638</v>
      </c>
      <c r="R3245" s="5">
        <f>IFERROR(ROUND(MAX(MIN((-105.4*LN(O3245) + 163.83),95),10),0)," ")</f>
        <v>95</v>
      </c>
      <c r="S3245" s="5" t="str">
        <f>IFERROR(CONCATENATE("(",R3245,",",ROUND((1.2*W3245),2),")")," ")</f>
        <v>(95,2.76)</v>
      </c>
      <c r="T3245">
        <f>R3245-L3245</f>
        <v>9</v>
      </c>
      <c r="U3245" s="7" t="str">
        <f>IF((AND(T3245=0,H3245&gt;=L3245)),"Don’t change bids","OK")</f>
        <v>OK</v>
      </c>
      <c r="V3245" t="e">
        <f>IF((MATCH(F3245,W3245,0)),"Same","Diff")</f>
        <v>#N/A</v>
      </c>
      <c r="W3245" s="5">
        <f>ROUND(M3245,2)</f>
        <v>2.2999999999999998</v>
      </c>
      <c r="X3245" s="5">
        <v>2.2999999999999998</v>
      </c>
    </row>
    <row r="3246" spans="1:24" x14ac:dyDescent="0.25">
      <c r="A3246" t="s">
        <v>24</v>
      </c>
      <c r="B3246" t="s">
        <v>2826</v>
      </c>
      <c r="C3246" t="s">
        <v>4036</v>
      </c>
      <c r="D3246" t="s">
        <v>2823</v>
      </c>
      <c r="E3246" t="s">
        <v>4041</v>
      </c>
      <c r="F3246" s="5">
        <v>1.95</v>
      </c>
      <c r="G3246" s="9">
        <v>0.1</v>
      </c>
      <c r="H3246" s="6">
        <f>G3246*100</f>
        <v>10</v>
      </c>
      <c r="I3246" t="s">
        <v>10278</v>
      </c>
      <c r="J3246" t="s">
        <v>10767</v>
      </c>
      <c r="K3246">
        <v>70</v>
      </c>
      <c r="L3246">
        <v>70</v>
      </c>
      <c r="M3246">
        <f>(F3246*(1+0.05))</f>
        <v>2.0474999999999999</v>
      </c>
      <c r="N3246">
        <f>IFERROR(ROUND(( (-1.208*LN(L3246) + 7.5474 + 4.6991*(2.71828^(-0.009*L3246)) + 0.0001*L3246*L3246 - 0.0432*L3246 + 4.7166)/3),2), " ")</f>
        <v>2.37</v>
      </c>
      <c r="O3246">
        <f>IFERROR(MAX(MIN(ROUND(N3246*(Q3246/P3246),2),4.5),1.9)," ")</f>
        <v>2.23</v>
      </c>
      <c r="P3246">
        <f>13.098*F3246^-1.237</f>
        <v>5.7336631113565666</v>
      </c>
      <c r="Q3246">
        <f>13.098*M3246^-1.237</f>
        <v>5.3978524490165807</v>
      </c>
      <c r="R3246" s="5">
        <f>IFERROR(ROUND(MAX(MIN((-105.4*LN(O3246) + 163.83),95),10),0)," ")</f>
        <v>79</v>
      </c>
      <c r="S3246" s="5" t="str">
        <f>IFERROR(CONCATENATE("(",R3246,",",ROUND((1.2*W3246),2),")")," ")</f>
        <v>(79,2.46)</v>
      </c>
      <c r="T3246">
        <f>R3246-L3246</f>
        <v>9</v>
      </c>
      <c r="U3246" s="7" t="str">
        <f>IF((AND(T3246=0,H3246&gt;=L3246)),"Don’t change bids","OK")</f>
        <v>OK</v>
      </c>
      <c r="V3246" t="e">
        <f>IF((MATCH(F3246,W3246,0)),"Same","Diff")</f>
        <v>#N/A</v>
      </c>
      <c r="W3246" s="5">
        <f>ROUND(M3246,2)</f>
        <v>2.0499999999999998</v>
      </c>
      <c r="X3246" s="5">
        <v>2.0499999999999998</v>
      </c>
    </row>
    <row r="3247" spans="1:24" x14ac:dyDescent="0.25">
      <c r="A3247" t="s">
        <v>24</v>
      </c>
      <c r="B3247" t="s">
        <v>1287</v>
      </c>
      <c r="C3247" t="s">
        <v>4036</v>
      </c>
      <c r="D3247" t="s">
        <v>26</v>
      </c>
      <c r="E3247" t="s">
        <v>276</v>
      </c>
      <c r="F3247" s="5">
        <v>2.19</v>
      </c>
      <c r="G3247" s="9">
        <v>0.1</v>
      </c>
      <c r="H3247" s="6">
        <f>G3247*100</f>
        <v>10</v>
      </c>
      <c r="I3247" t="s">
        <v>10259</v>
      </c>
      <c r="J3247" t="s">
        <v>10767</v>
      </c>
      <c r="K3247">
        <v>86</v>
      </c>
      <c r="L3247">
        <v>86</v>
      </c>
      <c r="M3247">
        <f>(F3247*(1+0.05))</f>
        <v>2.2995000000000001</v>
      </c>
      <c r="N3247">
        <f>IFERROR(ROUND(( (-1.208*LN(L3247) + 7.5474 + 4.6991*(2.71828^(-0.009*L3247)) + 0.0001*L3247*L3247 - 0.0432*L3247 + 4.7166)/3),2), " ")</f>
        <v>2.02</v>
      </c>
      <c r="O3247">
        <f>IFERROR(MAX(MIN(ROUND(N3247*(Q3247/P3247),2),4.5),1.9)," ")</f>
        <v>1.9</v>
      </c>
      <c r="P3247">
        <f>13.098*F3247^-1.237</f>
        <v>4.9667879183708914</v>
      </c>
      <c r="Q3247">
        <f>13.098*M3247^-1.237</f>
        <v>4.6758918004481638</v>
      </c>
      <c r="R3247" s="5">
        <f>IFERROR(ROUND(MAX(MIN((-105.4*LN(O3247) + 163.83),95),10),0)," ")</f>
        <v>95</v>
      </c>
      <c r="S3247" s="5" t="str">
        <f>IFERROR(CONCATENATE("(",R3247,",",ROUND((1.2*W3247),2),")")," ")</f>
        <v>(95,2.76)</v>
      </c>
      <c r="T3247">
        <f>R3247-L3247</f>
        <v>9</v>
      </c>
      <c r="U3247" s="7" t="str">
        <f>IF((AND(T3247=0,H3247&gt;=L3247)),"Don’t change bids","OK")</f>
        <v>OK</v>
      </c>
      <c r="V3247" t="e">
        <f>IF((MATCH(F3247,W3247,0)),"Same","Diff")</f>
        <v>#N/A</v>
      </c>
      <c r="W3247" s="5">
        <f>ROUND(M3247,2)</f>
        <v>2.2999999999999998</v>
      </c>
      <c r="X3247" s="5">
        <v>2.2999999999999998</v>
      </c>
    </row>
    <row r="3248" spans="1:24" x14ac:dyDescent="0.25">
      <c r="A3248" t="s">
        <v>24</v>
      </c>
      <c r="B3248" t="s">
        <v>1141</v>
      </c>
      <c r="C3248" t="s">
        <v>4036</v>
      </c>
      <c r="D3248" t="s">
        <v>26</v>
      </c>
      <c r="E3248" t="s">
        <v>276</v>
      </c>
      <c r="F3248" s="5">
        <v>2.19</v>
      </c>
      <c r="G3248" s="9">
        <v>0.1</v>
      </c>
      <c r="H3248" s="6">
        <f>G3248*100</f>
        <v>10</v>
      </c>
      <c r="I3248" t="s">
        <v>10259</v>
      </c>
      <c r="J3248" t="s">
        <v>10767</v>
      </c>
      <c r="K3248">
        <v>86</v>
      </c>
      <c r="L3248">
        <v>86</v>
      </c>
      <c r="M3248">
        <f>(F3248*(1+0.05))</f>
        <v>2.2995000000000001</v>
      </c>
      <c r="N3248">
        <f>IFERROR(ROUND(( (-1.208*LN(L3248) + 7.5474 + 4.6991*(2.71828^(-0.009*L3248)) + 0.0001*L3248*L3248 - 0.0432*L3248 + 4.7166)/3),2), " ")</f>
        <v>2.02</v>
      </c>
      <c r="O3248">
        <f>IFERROR(MAX(MIN(ROUND(N3248*(Q3248/P3248),2),4.5),1.9)," ")</f>
        <v>1.9</v>
      </c>
      <c r="P3248">
        <f>13.098*F3248^-1.237</f>
        <v>4.9667879183708914</v>
      </c>
      <c r="Q3248">
        <f>13.098*M3248^-1.237</f>
        <v>4.6758918004481638</v>
      </c>
      <c r="R3248" s="5">
        <f>IFERROR(ROUND(MAX(MIN((-105.4*LN(O3248) + 163.83),95),10),0)," ")</f>
        <v>95</v>
      </c>
      <c r="S3248" s="5" t="str">
        <f>IFERROR(CONCATENATE("(",R3248,",",ROUND((1.2*W3248),2),")")," ")</f>
        <v>(95,2.76)</v>
      </c>
      <c r="T3248">
        <f>R3248-L3248</f>
        <v>9</v>
      </c>
      <c r="U3248" s="7" t="str">
        <f>IF((AND(T3248=0,H3248&gt;=L3248)),"Don’t change bids","OK")</f>
        <v>OK</v>
      </c>
      <c r="V3248" t="e">
        <f>IF((MATCH(F3248,W3248,0)),"Same","Diff")</f>
        <v>#N/A</v>
      </c>
      <c r="W3248" s="5">
        <f>ROUND(M3248,2)</f>
        <v>2.2999999999999998</v>
      </c>
      <c r="X3248" s="5">
        <v>2.2999999999999998</v>
      </c>
    </row>
    <row r="3249" spans="1:24" x14ac:dyDescent="0.25">
      <c r="A3249" t="s">
        <v>24</v>
      </c>
      <c r="B3249" t="s">
        <v>3747</v>
      </c>
      <c r="C3249" t="s">
        <v>4036</v>
      </c>
      <c r="D3249" t="s">
        <v>3746</v>
      </c>
      <c r="E3249" t="s">
        <v>276</v>
      </c>
      <c r="F3249" s="5">
        <v>2.19</v>
      </c>
      <c r="G3249" s="9">
        <v>0.1</v>
      </c>
      <c r="H3249" s="6">
        <f>G3249*100</f>
        <v>10</v>
      </c>
      <c r="I3249" t="s">
        <v>10259</v>
      </c>
      <c r="J3249" t="s">
        <v>10767</v>
      </c>
      <c r="K3249">
        <v>86</v>
      </c>
      <c r="L3249">
        <v>86</v>
      </c>
      <c r="M3249">
        <f>(F3249*(1+0.05))</f>
        <v>2.2995000000000001</v>
      </c>
      <c r="N3249">
        <f>IFERROR(ROUND(( (-1.208*LN(L3249) + 7.5474 + 4.6991*(2.71828^(-0.009*L3249)) + 0.0001*L3249*L3249 - 0.0432*L3249 + 4.7166)/3),2), " ")</f>
        <v>2.02</v>
      </c>
      <c r="O3249">
        <f>IFERROR(MAX(MIN(ROUND(N3249*(Q3249/P3249),2),4.5),1.9)," ")</f>
        <v>1.9</v>
      </c>
      <c r="P3249">
        <f>13.098*F3249^-1.237</f>
        <v>4.9667879183708914</v>
      </c>
      <c r="Q3249">
        <f>13.098*M3249^-1.237</f>
        <v>4.6758918004481638</v>
      </c>
      <c r="R3249" s="5">
        <f>IFERROR(ROUND(MAX(MIN((-105.4*LN(O3249) + 163.83),95),10),0)," ")</f>
        <v>95</v>
      </c>
      <c r="S3249" s="5" t="str">
        <f>IFERROR(CONCATENATE("(",R3249,",",ROUND((1.2*W3249),2),")")," ")</f>
        <v>(95,2.76)</v>
      </c>
      <c r="T3249">
        <f>R3249-L3249</f>
        <v>9</v>
      </c>
      <c r="U3249" s="7" t="str">
        <f>IF((AND(T3249=0,H3249&gt;=L3249)),"Don’t change bids","OK")</f>
        <v>OK</v>
      </c>
      <c r="V3249" t="e">
        <f>IF((MATCH(F3249,W3249,0)),"Same","Diff")</f>
        <v>#N/A</v>
      </c>
      <c r="W3249" s="5">
        <f>ROUND(M3249,2)</f>
        <v>2.2999999999999998</v>
      </c>
      <c r="X3249" s="5">
        <v>2.2999999999999998</v>
      </c>
    </row>
    <row r="3250" spans="1:24" x14ac:dyDescent="0.25">
      <c r="A3250" t="s">
        <v>24</v>
      </c>
      <c r="B3250" t="s">
        <v>3909</v>
      </c>
      <c r="C3250" t="s">
        <v>4036</v>
      </c>
      <c r="D3250" t="s">
        <v>26</v>
      </c>
      <c r="E3250" t="s">
        <v>3665</v>
      </c>
      <c r="F3250" s="5">
        <v>3.34</v>
      </c>
      <c r="G3250" s="9">
        <v>0.1</v>
      </c>
      <c r="H3250" s="6">
        <f>G3250*100</f>
        <v>10</v>
      </c>
      <c r="I3250" t="s">
        <v>10279</v>
      </c>
      <c r="J3250" t="s">
        <v>10767</v>
      </c>
      <c r="K3250">
        <v>36</v>
      </c>
      <c r="L3250">
        <v>36</v>
      </c>
      <c r="M3250">
        <f>(F3250*(1+0.05))</f>
        <v>3.5070000000000001</v>
      </c>
      <c r="N3250">
        <f>IFERROR(ROUND(( (-1.208*LN(L3250) + 7.5474 + 4.6991*(2.71828^(-0.009*L3250)) + 0.0001*L3250*L3250 - 0.0432*L3250 + 4.7166)/3),2), " ")</f>
        <v>3.3</v>
      </c>
      <c r="O3250">
        <f>IFERROR(MAX(MIN(ROUND(N3250*(Q3250/P3250),2),4.5),1.9)," ")</f>
        <v>3.11</v>
      </c>
      <c r="P3250">
        <f>13.098*F3250^-1.237</f>
        <v>2.9466639279460956</v>
      </c>
      <c r="Q3250">
        <f>13.098*M3250^-1.237</f>
        <v>2.7740829537732323</v>
      </c>
      <c r="R3250" s="5">
        <f>IFERROR(ROUND(MAX(MIN((-105.4*LN(O3250) + 163.83),95),10),0)," ")</f>
        <v>44</v>
      </c>
      <c r="S3250" s="5" t="str">
        <f>IFERROR(CONCATENATE("(",R3250,",",ROUND((1.2*W3250),2),")")," ")</f>
        <v>(44,4.21)</v>
      </c>
      <c r="T3250">
        <f>R3250-L3250</f>
        <v>8</v>
      </c>
      <c r="U3250" s="7" t="str">
        <f>IF((AND(T3250=0,H3250&gt;=L3250)),"Don’t change bids","OK")</f>
        <v>OK</v>
      </c>
      <c r="V3250" t="e">
        <f>IF((MATCH(F3250,W3250,0)),"Same","Diff")</f>
        <v>#N/A</v>
      </c>
      <c r="W3250" s="5">
        <f>ROUND(M3250,2)</f>
        <v>3.51</v>
      </c>
      <c r="X3250" s="5">
        <v>3.51</v>
      </c>
    </row>
    <row r="3251" spans="1:24" x14ac:dyDescent="0.25">
      <c r="A3251" t="s">
        <v>24</v>
      </c>
      <c r="B3251" t="s">
        <v>3851</v>
      </c>
      <c r="C3251" t="s">
        <v>4036</v>
      </c>
      <c r="D3251" t="s">
        <v>3852</v>
      </c>
      <c r="E3251" t="s">
        <v>2824</v>
      </c>
      <c r="F3251" s="5">
        <v>2.88</v>
      </c>
      <c r="G3251" s="9">
        <v>0.1</v>
      </c>
      <c r="H3251" s="6">
        <f>G3251*100</f>
        <v>10</v>
      </c>
      <c r="I3251" t="s">
        <v>10280</v>
      </c>
      <c r="J3251" t="s">
        <v>10767</v>
      </c>
      <c r="K3251">
        <v>20</v>
      </c>
      <c r="L3251">
        <v>20</v>
      </c>
      <c r="M3251">
        <f>(F3251*(1+0.05))</f>
        <v>3.024</v>
      </c>
      <c r="N3251">
        <f>IFERROR(ROUND(( (-1.208*LN(L3251) + 7.5474 + 4.6991*(2.71828^(-0.009*L3251)) + 0.0001*L3251*L3251 - 0.0432*L3251 + 4.7166)/3),2), " ")</f>
        <v>3.92</v>
      </c>
      <c r="O3251">
        <f>IFERROR(MAX(MIN(ROUND(N3251*(Q3251/P3251),2),4.5),1.9)," ")</f>
        <v>3.69</v>
      </c>
      <c r="P3251">
        <f>13.098*F3251^-1.237</f>
        <v>3.5394556811462348</v>
      </c>
      <c r="Q3251">
        <f>13.098*M3251^-1.237</f>
        <v>3.3321559264301732</v>
      </c>
      <c r="R3251" s="5">
        <f>IFERROR(ROUND(MAX(MIN((-105.4*LN(O3251) + 163.83),95),10),0)," ")</f>
        <v>26</v>
      </c>
      <c r="S3251" s="5" t="str">
        <f>IFERROR(CONCATENATE("(",R3251,",",ROUND((1.2*W3251),2),")")," ")</f>
        <v>(26,3.62)</v>
      </c>
      <c r="T3251">
        <f>R3251-L3251</f>
        <v>6</v>
      </c>
      <c r="U3251" s="7" t="str">
        <f>IF((AND(T3251=0,H3251&gt;=L3251)),"Don’t change bids","OK")</f>
        <v>OK</v>
      </c>
      <c r="V3251" t="e">
        <f>IF((MATCH(F3251,W3251,0)),"Same","Diff")</f>
        <v>#N/A</v>
      </c>
      <c r="W3251" s="5">
        <f>ROUND(M3251,2)</f>
        <v>3.02</v>
      </c>
      <c r="X3251" s="5">
        <v>3.02</v>
      </c>
    </row>
    <row r="3252" spans="1:24" x14ac:dyDescent="0.25">
      <c r="A3252" t="s">
        <v>24</v>
      </c>
      <c r="B3252" t="s">
        <v>3853</v>
      </c>
      <c r="C3252" t="s">
        <v>4036</v>
      </c>
      <c r="D3252" t="s">
        <v>3852</v>
      </c>
      <c r="E3252" t="s">
        <v>3366</v>
      </c>
      <c r="F3252" s="5">
        <v>3.9</v>
      </c>
      <c r="G3252" s="9">
        <v>0.1</v>
      </c>
      <c r="H3252" s="6">
        <f>G3252*100</f>
        <v>10</v>
      </c>
      <c r="I3252" t="s">
        <v>10281</v>
      </c>
      <c r="J3252" t="s">
        <v>10767</v>
      </c>
      <c r="K3252">
        <v>36</v>
      </c>
      <c r="L3252">
        <v>36</v>
      </c>
      <c r="M3252">
        <f>(F3252*(1+0.05))</f>
        <v>4.0949999999999998</v>
      </c>
      <c r="N3252">
        <f>IFERROR(ROUND(( (-1.208*LN(L3252) + 7.5474 + 4.6991*(2.71828^(-0.009*L3252)) + 0.0001*L3252*L3252 - 0.0432*L3252 + 4.7166)/3),2), " ")</f>
        <v>3.3</v>
      </c>
      <c r="O3252">
        <f>IFERROR(MAX(MIN(ROUND(N3252*(Q3252/P3252),2),4.5),1.9)," ")</f>
        <v>3.11</v>
      </c>
      <c r="P3252">
        <f>13.098*F3252^-1.237</f>
        <v>2.4325292278528305</v>
      </c>
      <c r="Q3252">
        <f>13.098*M3252^-1.237</f>
        <v>2.290060227616546</v>
      </c>
      <c r="R3252" s="5">
        <f>IFERROR(ROUND(MAX(MIN((-105.4*LN(O3252) + 163.83),95),10),0)," ")</f>
        <v>44</v>
      </c>
      <c r="S3252" s="5" t="str">
        <f>IFERROR(CONCATENATE("(",R3252,",",ROUND((1.2*W3252),2),")")," ")</f>
        <v>(44,4.92)</v>
      </c>
      <c r="T3252">
        <f>R3252-L3252</f>
        <v>8</v>
      </c>
      <c r="U3252" s="7" t="str">
        <f>IF((AND(T3252=0,H3252&gt;=L3252)),"Don’t change bids","OK")</f>
        <v>OK</v>
      </c>
      <c r="V3252" t="e">
        <f>IF((MATCH(F3252,W3252,0)),"Same","Diff")</f>
        <v>#N/A</v>
      </c>
      <c r="W3252" s="5">
        <f>ROUND(M3252,2)</f>
        <v>4.0999999999999996</v>
      </c>
      <c r="X3252" s="5">
        <v>4.0999999999999996</v>
      </c>
    </row>
    <row r="3253" spans="1:24" x14ac:dyDescent="0.25">
      <c r="A3253" t="s">
        <v>24</v>
      </c>
      <c r="B3253" t="s">
        <v>2844</v>
      </c>
      <c r="C3253" t="s">
        <v>4036</v>
      </c>
      <c r="D3253" t="s">
        <v>2823</v>
      </c>
      <c r="E3253" t="s">
        <v>95</v>
      </c>
      <c r="F3253" s="5">
        <v>2.27</v>
      </c>
      <c r="G3253" s="9">
        <v>0.1</v>
      </c>
      <c r="H3253" s="6">
        <f>G3253*100</f>
        <v>10</v>
      </c>
      <c r="I3253" t="s">
        <v>10277</v>
      </c>
      <c r="J3253" t="s">
        <v>10767</v>
      </c>
      <c r="K3253">
        <v>20</v>
      </c>
      <c r="L3253">
        <v>20</v>
      </c>
      <c r="M3253">
        <f>(F3253*(1+0.05))</f>
        <v>2.3835000000000002</v>
      </c>
      <c r="N3253">
        <f>IFERROR(ROUND(( (-1.208*LN(L3253) + 7.5474 + 4.6991*(2.71828^(-0.009*L3253)) + 0.0001*L3253*L3253 - 0.0432*L3253 + 4.7166)/3),2), " ")</f>
        <v>3.92</v>
      </c>
      <c r="O3253">
        <f>IFERROR(MAX(MIN(ROUND(N3253*(Q3253/P3253),2),4.5),1.9)," ")</f>
        <v>3.69</v>
      </c>
      <c r="P3253">
        <f>13.098*F3253^-1.237</f>
        <v>4.7511747118961516</v>
      </c>
      <c r="Q3253">
        <f>13.098*M3253^-1.237</f>
        <v>4.4729066839517344</v>
      </c>
      <c r="R3253" s="5">
        <f>IFERROR(ROUND(MAX(MIN((-105.4*LN(O3253) + 163.83),95),10),0)," ")</f>
        <v>26</v>
      </c>
      <c r="S3253" s="5" t="str">
        <f>IFERROR(CONCATENATE("(",R3253,",",ROUND((1.2*W3253),2),")")," ")</f>
        <v>(26,2.86)</v>
      </c>
      <c r="T3253">
        <f>R3253-L3253</f>
        <v>6</v>
      </c>
      <c r="U3253" s="7" t="str">
        <f>IF((AND(T3253=0,H3253&gt;=L3253)),"Don’t change bids","OK")</f>
        <v>OK</v>
      </c>
      <c r="V3253" t="e">
        <f>IF((MATCH(F3253,W3253,0)),"Same","Diff")</f>
        <v>#N/A</v>
      </c>
      <c r="W3253" s="5">
        <f>ROUND(M3253,2)</f>
        <v>2.38</v>
      </c>
      <c r="X3253" s="5">
        <v>2.38</v>
      </c>
    </row>
    <row r="3254" spans="1:24" x14ac:dyDescent="0.25">
      <c r="A3254" t="s">
        <v>24</v>
      </c>
      <c r="B3254" t="s">
        <v>1135</v>
      </c>
      <c r="C3254" t="s">
        <v>4036</v>
      </c>
      <c r="D3254" t="s">
        <v>26</v>
      </c>
      <c r="E3254" t="s">
        <v>2775</v>
      </c>
      <c r="F3254" s="5">
        <v>2.11</v>
      </c>
      <c r="G3254" s="9">
        <v>0.1</v>
      </c>
      <c r="H3254" s="6">
        <f>G3254*100</f>
        <v>10</v>
      </c>
      <c r="I3254" t="s">
        <v>10282</v>
      </c>
      <c r="J3254" t="s">
        <v>10767</v>
      </c>
      <c r="K3254">
        <v>87</v>
      </c>
      <c r="L3254">
        <v>87</v>
      </c>
      <c r="M3254">
        <f>(F3254*(1+0.05))</f>
        <v>2.2155</v>
      </c>
      <c r="N3254">
        <f>IFERROR(ROUND(( (-1.208*LN(L3254) + 7.5474 + 4.6991*(2.71828^(-0.009*L3254)) + 0.0001*L3254*L3254 - 0.0432*L3254 + 4.7166)/3),2), " ")</f>
        <v>2.0099999999999998</v>
      </c>
      <c r="O3254">
        <f>IFERROR(MAX(MIN(ROUND(N3254*(Q3254/P3254),2),4.5),1.9)," ")</f>
        <v>1.9</v>
      </c>
      <c r="P3254">
        <f>13.098*F3254^-1.237</f>
        <v>5.2007692937619199</v>
      </c>
      <c r="Q3254">
        <f>13.098*M3254^-1.237</f>
        <v>4.8961692941985619</v>
      </c>
      <c r="R3254" s="5">
        <f>IFERROR(ROUND(MAX(MIN((-105.4*LN(O3254) + 163.83),95),10),0)," ")</f>
        <v>95</v>
      </c>
      <c r="S3254" s="5" t="str">
        <f>IFERROR(CONCATENATE("(",R3254,",",ROUND((1.2*W3254),2),")")," ")</f>
        <v>(95,2.66)</v>
      </c>
      <c r="T3254">
        <f>R3254-L3254</f>
        <v>8</v>
      </c>
      <c r="U3254" s="7" t="str">
        <f>IF((AND(T3254=0,H3254&gt;=L3254)),"Don’t change bids","OK")</f>
        <v>OK</v>
      </c>
      <c r="V3254" t="e">
        <f>IF((MATCH(F3254,W3254,0)),"Same","Diff")</f>
        <v>#N/A</v>
      </c>
      <c r="W3254" s="5">
        <f>ROUND(M3254,2)</f>
        <v>2.2200000000000002</v>
      </c>
      <c r="X3254" s="5">
        <v>2.2200000000000002</v>
      </c>
    </row>
    <row r="3255" spans="1:24" x14ac:dyDescent="0.25">
      <c r="A3255" t="s">
        <v>24</v>
      </c>
      <c r="B3255" t="s">
        <v>1286</v>
      </c>
      <c r="C3255" t="s">
        <v>4036</v>
      </c>
      <c r="D3255" t="s">
        <v>26</v>
      </c>
      <c r="E3255" t="s">
        <v>276</v>
      </c>
      <c r="F3255" s="5">
        <v>2.19</v>
      </c>
      <c r="G3255" s="9">
        <v>0.1</v>
      </c>
      <c r="H3255" s="6">
        <f>G3255*100</f>
        <v>10</v>
      </c>
      <c r="I3255" t="s">
        <v>10259</v>
      </c>
      <c r="J3255" t="s">
        <v>10767</v>
      </c>
      <c r="K3255">
        <v>86</v>
      </c>
      <c r="L3255">
        <v>86</v>
      </c>
      <c r="M3255">
        <f>(F3255*(1+0.05))</f>
        <v>2.2995000000000001</v>
      </c>
      <c r="N3255">
        <f>IFERROR(ROUND(( (-1.208*LN(L3255) + 7.5474 + 4.6991*(2.71828^(-0.009*L3255)) + 0.0001*L3255*L3255 - 0.0432*L3255 + 4.7166)/3),2), " ")</f>
        <v>2.02</v>
      </c>
      <c r="O3255">
        <f>IFERROR(MAX(MIN(ROUND(N3255*(Q3255/P3255),2),4.5),1.9)," ")</f>
        <v>1.9</v>
      </c>
      <c r="P3255">
        <f>13.098*F3255^-1.237</f>
        <v>4.9667879183708914</v>
      </c>
      <c r="Q3255">
        <f>13.098*M3255^-1.237</f>
        <v>4.6758918004481638</v>
      </c>
      <c r="R3255" s="5">
        <f>IFERROR(ROUND(MAX(MIN((-105.4*LN(O3255) + 163.83),95),10),0)," ")</f>
        <v>95</v>
      </c>
      <c r="S3255" s="5" t="str">
        <f>IFERROR(CONCATENATE("(",R3255,",",ROUND((1.2*W3255),2),")")," ")</f>
        <v>(95,2.76)</v>
      </c>
      <c r="T3255">
        <f>R3255-L3255</f>
        <v>9</v>
      </c>
      <c r="U3255" s="7" t="str">
        <f>IF((AND(T3255=0,H3255&gt;=L3255)),"Don’t change bids","OK")</f>
        <v>OK</v>
      </c>
      <c r="V3255" t="e">
        <f>IF((MATCH(F3255,W3255,0)),"Same","Diff")</f>
        <v>#N/A</v>
      </c>
      <c r="W3255" s="5">
        <f>ROUND(M3255,2)</f>
        <v>2.2999999999999998</v>
      </c>
      <c r="X3255" s="5">
        <v>2.2999999999999998</v>
      </c>
    </row>
    <row r="3256" spans="1:24" x14ac:dyDescent="0.25">
      <c r="A3256" t="s">
        <v>24</v>
      </c>
      <c r="B3256" t="s">
        <v>3743</v>
      </c>
      <c r="C3256" t="s">
        <v>4036</v>
      </c>
      <c r="D3256" t="s">
        <v>3738</v>
      </c>
      <c r="E3256" t="s">
        <v>358</v>
      </c>
      <c r="F3256" s="5">
        <v>3.06</v>
      </c>
      <c r="G3256" s="9">
        <v>0.1</v>
      </c>
      <c r="H3256" s="6">
        <f>G3256*100</f>
        <v>10</v>
      </c>
      <c r="I3256" t="s">
        <v>10283</v>
      </c>
      <c r="J3256" t="s">
        <v>10767</v>
      </c>
      <c r="K3256">
        <v>20</v>
      </c>
      <c r="L3256">
        <v>20</v>
      </c>
      <c r="M3256">
        <f>(F3256*(1+0.05))</f>
        <v>3.2130000000000001</v>
      </c>
      <c r="N3256">
        <f>IFERROR(ROUND(( (-1.208*LN(L3256) + 7.5474 + 4.6991*(2.71828^(-0.009*L3256)) + 0.0001*L3256*L3256 - 0.0432*L3256 + 4.7166)/3),2), " ")</f>
        <v>3.92</v>
      </c>
      <c r="O3256">
        <f>IFERROR(MAX(MIN(ROUND(N3256*(Q3256/P3256),2),4.5),1.9)," ")</f>
        <v>3.69</v>
      </c>
      <c r="P3256">
        <f>13.098*F3256^-1.237</f>
        <v>3.2837310650668696</v>
      </c>
      <c r="Q3256">
        <f>13.098*M3256^-1.237</f>
        <v>3.0914086557292202</v>
      </c>
      <c r="R3256" s="5">
        <f>IFERROR(ROUND(MAX(MIN((-105.4*LN(O3256) + 163.83),95),10),0)," ")</f>
        <v>26</v>
      </c>
      <c r="S3256" s="5" t="str">
        <f>IFERROR(CONCATENATE("(",R3256,",",ROUND((1.2*W3256),2),")")," ")</f>
        <v>(26,3.85)</v>
      </c>
      <c r="T3256">
        <f>R3256-L3256</f>
        <v>6</v>
      </c>
      <c r="U3256" s="7" t="str">
        <f>IF((AND(T3256=0,H3256&gt;=L3256)),"Don’t change bids","OK")</f>
        <v>OK</v>
      </c>
      <c r="V3256" t="e">
        <f>IF((MATCH(F3256,W3256,0)),"Same","Diff")</f>
        <v>#N/A</v>
      </c>
      <c r="W3256" s="5">
        <f>ROUND(M3256,2)</f>
        <v>3.21</v>
      </c>
      <c r="X3256" s="5">
        <v>3.21</v>
      </c>
    </row>
    <row r="3257" spans="1:24" x14ac:dyDescent="0.25">
      <c r="A3257" t="s">
        <v>24</v>
      </c>
      <c r="B3257" t="s">
        <v>3621</v>
      </c>
      <c r="C3257" t="s">
        <v>4036</v>
      </c>
      <c r="D3257" t="s">
        <v>3622</v>
      </c>
      <c r="E3257" t="s">
        <v>276</v>
      </c>
      <c r="F3257" s="5">
        <v>2.19</v>
      </c>
      <c r="G3257" s="9">
        <v>0.1</v>
      </c>
      <c r="H3257" s="6">
        <f>G3257*100</f>
        <v>10</v>
      </c>
      <c r="I3257" t="s">
        <v>10259</v>
      </c>
      <c r="J3257" t="s">
        <v>10767</v>
      </c>
      <c r="K3257">
        <v>86</v>
      </c>
      <c r="L3257">
        <v>86</v>
      </c>
      <c r="M3257">
        <f>(F3257*(1+0.05))</f>
        <v>2.2995000000000001</v>
      </c>
      <c r="N3257">
        <f>IFERROR(ROUND(( (-1.208*LN(L3257) + 7.5474 + 4.6991*(2.71828^(-0.009*L3257)) + 0.0001*L3257*L3257 - 0.0432*L3257 + 4.7166)/3),2), " ")</f>
        <v>2.02</v>
      </c>
      <c r="O3257">
        <f>IFERROR(MAX(MIN(ROUND(N3257*(Q3257/P3257),2),4.5),1.9)," ")</f>
        <v>1.9</v>
      </c>
      <c r="P3257">
        <f>13.098*F3257^-1.237</f>
        <v>4.9667879183708914</v>
      </c>
      <c r="Q3257">
        <f>13.098*M3257^-1.237</f>
        <v>4.6758918004481638</v>
      </c>
      <c r="R3257" s="5">
        <f>IFERROR(ROUND(MAX(MIN((-105.4*LN(O3257) + 163.83),95),10),0)," ")</f>
        <v>95</v>
      </c>
      <c r="S3257" s="5" t="str">
        <f>IFERROR(CONCATENATE("(",R3257,",",ROUND((1.2*W3257),2),")")," ")</f>
        <v>(95,2.76)</v>
      </c>
      <c r="T3257">
        <f>R3257-L3257</f>
        <v>9</v>
      </c>
      <c r="U3257" s="7" t="str">
        <f>IF((AND(T3257=0,H3257&gt;=L3257)),"Don’t change bids","OK")</f>
        <v>OK</v>
      </c>
      <c r="V3257" t="e">
        <f>IF((MATCH(F3257,W3257,0)),"Same","Diff")</f>
        <v>#N/A</v>
      </c>
      <c r="W3257" s="5">
        <f>ROUND(M3257,2)</f>
        <v>2.2999999999999998</v>
      </c>
      <c r="X3257" s="5">
        <v>2.2999999999999998</v>
      </c>
    </row>
    <row r="3258" spans="1:24" x14ac:dyDescent="0.25">
      <c r="A3258" t="s">
        <v>24</v>
      </c>
      <c r="B3258" t="s">
        <v>3741</v>
      </c>
      <c r="C3258" t="s">
        <v>4036</v>
      </c>
      <c r="D3258" t="s">
        <v>3738</v>
      </c>
      <c r="E3258" t="s">
        <v>276</v>
      </c>
      <c r="F3258" s="5">
        <v>2.19</v>
      </c>
      <c r="G3258" s="9">
        <v>0.1</v>
      </c>
      <c r="H3258" s="6">
        <f>G3258*100</f>
        <v>10</v>
      </c>
      <c r="I3258" t="s">
        <v>10259</v>
      </c>
      <c r="J3258" t="s">
        <v>10767</v>
      </c>
      <c r="K3258">
        <v>86</v>
      </c>
      <c r="L3258">
        <v>86</v>
      </c>
      <c r="M3258">
        <f>(F3258*(1+0.05))</f>
        <v>2.2995000000000001</v>
      </c>
      <c r="N3258">
        <f>IFERROR(ROUND(( (-1.208*LN(L3258) + 7.5474 + 4.6991*(2.71828^(-0.009*L3258)) + 0.0001*L3258*L3258 - 0.0432*L3258 + 4.7166)/3),2), " ")</f>
        <v>2.02</v>
      </c>
      <c r="O3258">
        <f>IFERROR(MAX(MIN(ROUND(N3258*(Q3258/P3258),2),4.5),1.9)," ")</f>
        <v>1.9</v>
      </c>
      <c r="P3258">
        <f>13.098*F3258^-1.237</f>
        <v>4.9667879183708914</v>
      </c>
      <c r="Q3258">
        <f>13.098*M3258^-1.237</f>
        <v>4.6758918004481638</v>
      </c>
      <c r="R3258" s="5">
        <f>IFERROR(ROUND(MAX(MIN((-105.4*LN(O3258) + 163.83),95),10),0)," ")</f>
        <v>95</v>
      </c>
      <c r="S3258" s="5" t="str">
        <f>IFERROR(CONCATENATE("(",R3258,",",ROUND((1.2*W3258),2),")")," ")</f>
        <v>(95,2.76)</v>
      </c>
      <c r="T3258">
        <f>R3258-L3258</f>
        <v>9</v>
      </c>
      <c r="U3258" s="7" t="str">
        <f>IF((AND(T3258=0,H3258&gt;=L3258)),"Don’t change bids","OK")</f>
        <v>OK</v>
      </c>
      <c r="V3258" t="e">
        <f>IF((MATCH(F3258,W3258,0)),"Same","Diff")</f>
        <v>#N/A</v>
      </c>
      <c r="W3258" s="5">
        <f>ROUND(M3258,2)</f>
        <v>2.2999999999999998</v>
      </c>
      <c r="X3258" s="5">
        <v>2.2999999999999998</v>
      </c>
    </row>
    <row r="3259" spans="1:24" x14ac:dyDescent="0.25">
      <c r="A3259" t="s">
        <v>24</v>
      </c>
      <c r="B3259" t="s">
        <v>3737</v>
      </c>
      <c r="C3259" t="s">
        <v>4036</v>
      </c>
      <c r="D3259" t="s">
        <v>3738</v>
      </c>
      <c r="E3259" t="s">
        <v>276</v>
      </c>
      <c r="F3259" s="5">
        <v>2.19</v>
      </c>
      <c r="G3259" s="9">
        <v>0.1</v>
      </c>
      <c r="H3259" s="6">
        <f>G3259*100</f>
        <v>10</v>
      </c>
      <c r="I3259" t="s">
        <v>10259</v>
      </c>
      <c r="J3259" t="s">
        <v>10767</v>
      </c>
      <c r="K3259">
        <v>86</v>
      </c>
      <c r="L3259">
        <v>86</v>
      </c>
      <c r="M3259">
        <f>(F3259*(1+0.05))</f>
        <v>2.2995000000000001</v>
      </c>
      <c r="N3259">
        <f>IFERROR(ROUND(( (-1.208*LN(L3259) + 7.5474 + 4.6991*(2.71828^(-0.009*L3259)) + 0.0001*L3259*L3259 - 0.0432*L3259 + 4.7166)/3),2), " ")</f>
        <v>2.02</v>
      </c>
      <c r="O3259">
        <f>IFERROR(MAX(MIN(ROUND(N3259*(Q3259/P3259),2),4.5),1.9)," ")</f>
        <v>1.9</v>
      </c>
      <c r="P3259">
        <f>13.098*F3259^-1.237</f>
        <v>4.9667879183708914</v>
      </c>
      <c r="Q3259">
        <f>13.098*M3259^-1.237</f>
        <v>4.6758918004481638</v>
      </c>
      <c r="R3259" s="5">
        <f>IFERROR(ROUND(MAX(MIN((-105.4*LN(O3259) + 163.83),95),10),0)," ")</f>
        <v>95</v>
      </c>
      <c r="S3259" s="5" t="str">
        <f>IFERROR(CONCATENATE("(",R3259,",",ROUND((1.2*W3259),2),")")," ")</f>
        <v>(95,2.76)</v>
      </c>
      <c r="T3259">
        <f>R3259-L3259</f>
        <v>9</v>
      </c>
      <c r="U3259" s="7" t="str">
        <f>IF((AND(T3259=0,H3259&gt;=L3259)),"Don’t change bids","OK")</f>
        <v>OK</v>
      </c>
      <c r="V3259" t="e">
        <f>IF((MATCH(F3259,W3259,0)),"Same","Diff")</f>
        <v>#N/A</v>
      </c>
      <c r="W3259" s="5">
        <f>ROUND(M3259,2)</f>
        <v>2.2999999999999998</v>
      </c>
      <c r="X3259" s="5">
        <v>2.2999999999999998</v>
      </c>
    </row>
    <row r="3260" spans="1:24" x14ac:dyDescent="0.25">
      <c r="A3260" t="s">
        <v>24</v>
      </c>
      <c r="B3260" t="s">
        <v>3435</v>
      </c>
      <c r="C3260" t="s">
        <v>4036</v>
      </c>
      <c r="D3260" t="s">
        <v>3398</v>
      </c>
      <c r="E3260" t="s">
        <v>382</v>
      </c>
      <c r="F3260" s="5">
        <v>3.53</v>
      </c>
      <c r="G3260" s="9">
        <v>0.1</v>
      </c>
      <c r="H3260" s="6">
        <f>G3260*100</f>
        <v>10</v>
      </c>
      <c r="I3260" t="s">
        <v>10284</v>
      </c>
      <c r="J3260" t="s">
        <v>10767</v>
      </c>
      <c r="K3260">
        <v>36</v>
      </c>
      <c r="L3260">
        <v>36</v>
      </c>
      <c r="M3260">
        <f>(F3260*(1+0.05))</f>
        <v>3.7065000000000001</v>
      </c>
      <c r="N3260">
        <f>IFERROR(ROUND(( (-1.208*LN(L3260) + 7.5474 + 4.6991*(2.71828^(-0.009*L3260)) + 0.0001*L3260*L3260 - 0.0432*L3260 + 4.7166)/3),2), " ")</f>
        <v>3.3</v>
      </c>
      <c r="O3260">
        <f>IFERROR(MAX(MIN(ROUND(N3260*(Q3260/P3260),2),4.5),1.9)," ")</f>
        <v>3.11</v>
      </c>
      <c r="P3260">
        <f>13.098*F3260^-1.237</f>
        <v>2.7517417654424885</v>
      </c>
      <c r="Q3260">
        <f>13.098*M3260^-1.237</f>
        <v>2.5905770428393131</v>
      </c>
      <c r="R3260" s="5">
        <f>IFERROR(ROUND(MAX(MIN((-105.4*LN(O3260) + 163.83),95),10),0)," ")</f>
        <v>44</v>
      </c>
      <c r="S3260" s="5" t="str">
        <f>IFERROR(CONCATENATE("(",R3260,",",ROUND((1.2*W3260),2),")")," ")</f>
        <v>(44,4.45)</v>
      </c>
      <c r="T3260">
        <f>R3260-L3260</f>
        <v>8</v>
      </c>
      <c r="U3260" s="7" t="str">
        <f>IF((AND(T3260=0,H3260&gt;=L3260)),"Don’t change bids","OK")</f>
        <v>OK</v>
      </c>
      <c r="V3260" t="e">
        <f>IF((MATCH(F3260,W3260,0)),"Same","Diff")</f>
        <v>#N/A</v>
      </c>
      <c r="W3260" s="5">
        <f>ROUND(M3260,2)</f>
        <v>3.71</v>
      </c>
      <c r="X3260" s="5">
        <v>3.71</v>
      </c>
    </row>
    <row r="3261" spans="1:24" x14ac:dyDescent="0.25">
      <c r="A3261" t="s">
        <v>24</v>
      </c>
      <c r="B3261" t="s">
        <v>3402</v>
      </c>
      <c r="C3261" t="s">
        <v>4036</v>
      </c>
      <c r="D3261" t="s">
        <v>3398</v>
      </c>
      <c r="E3261" t="s">
        <v>1876</v>
      </c>
      <c r="F3261" s="5">
        <v>2.16</v>
      </c>
      <c r="G3261" s="9">
        <v>0.1</v>
      </c>
      <c r="H3261" s="6">
        <f>G3261*100</f>
        <v>10</v>
      </c>
      <c r="I3261" t="s">
        <v>10285</v>
      </c>
      <c r="J3261" t="s">
        <v>10767</v>
      </c>
      <c r="K3261">
        <v>87</v>
      </c>
      <c r="L3261">
        <v>87</v>
      </c>
      <c r="M3261">
        <f>(F3261*(1+0.05))</f>
        <v>2.2680000000000002</v>
      </c>
      <c r="N3261">
        <f>IFERROR(ROUND(( (-1.208*LN(L3261) + 7.5474 + 4.6991*(2.71828^(-0.009*L3261)) + 0.0001*L3261*L3261 - 0.0432*L3261 + 4.7166)/3),2), " ")</f>
        <v>2.0099999999999998</v>
      </c>
      <c r="O3261">
        <f>IFERROR(MAX(MIN(ROUND(N3261*(Q3261/P3261),2),4.5),1.9)," ")</f>
        <v>1.9</v>
      </c>
      <c r="P3261">
        <f>13.098*F3261^-1.237</f>
        <v>5.0522600435879204</v>
      </c>
      <c r="Q3261">
        <f>13.098*M3261^-1.237</f>
        <v>4.7563579721546212</v>
      </c>
      <c r="R3261" s="5">
        <f>IFERROR(ROUND(MAX(MIN((-105.4*LN(O3261) + 163.83),95),10),0)," ")</f>
        <v>95</v>
      </c>
      <c r="S3261" s="5" t="str">
        <f>IFERROR(CONCATENATE("(",R3261,",",ROUND((1.2*W3261),2),")")," ")</f>
        <v>(95,2.72)</v>
      </c>
      <c r="T3261">
        <f>R3261-L3261</f>
        <v>8</v>
      </c>
      <c r="U3261" s="7" t="str">
        <f>IF((AND(T3261=0,H3261&gt;=L3261)),"Don’t change bids","OK")</f>
        <v>OK</v>
      </c>
      <c r="V3261" t="e">
        <f>IF((MATCH(F3261,W3261,0)),"Same","Diff")</f>
        <v>#N/A</v>
      </c>
      <c r="W3261" s="5">
        <f>ROUND(M3261,2)</f>
        <v>2.27</v>
      </c>
      <c r="X3261" s="5">
        <v>2.27</v>
      </c>
    </row>
    <row r="3262" spans="1:24" x14ac:dyDescent="0.25">
      <c r="A3262" t="s">
        <v>24</v>
      </c>
      <c r="B3262" t="s">
        <v>1794</v>
      </c>
      <c r="C3262" t="s">
        <v>4036</v>
      </c>
      <c r="D3262" t="s">
        <v>1795</v>
      </c>
      <c r="E3262" t="s">
        <v>276</v>
      </c>
      <c r="F3262" s="5">
        <v>2.19</v>
      </c>
      <c r="G3262" s="9">
        <v>0.1</v>
      </c>
      <c r="H3262" s="6">
        <f>G3262*100</f>
        <v>10</v>
      </c>
      <c r="I3262" t="s">
        <v>10259</v>
      </c>
      <c r="J3262" t="s">
        <v>10767</v>
      </c>
      <c r="K3262">
        <v>86</v>
      </c>
      <c r="L3262">
        <v>86</v>
      </c>
      <c r="M3262">
        <f>(F3262*(1+0.05))</f>
        <v>2.2995000000000001</v>
      </c>
      <c r="N3262">
        <f>IFERROR(ROUND(( (-1.208*LN(L3262) + 7.5474 + 4.6991*(2.71828^(-0.009*L3262)) + 0.0001*L3262*L3262 - 0.0432*L3262 + 4.7166)/3),2), " ")</f>
        <v>2.02</v>
      </c>
      <c r="O3262">
        <f>IFERROR(MAX(MIN(ROUND(N3262*(Q3262/P3262),2),4.5),1.9)," ")</f>
        <v>1.9</v>
      </c>
      <c r="P3262">
        <f>13.098*F3262^-1.237</f>
        <v>4.9667879183708914</v>
      </c>
      <c r="Q3262">
        <f>13.098*M3262^-1.237</f>
        <v>4.6758918004481638</v>
      </c>
      <c r="R3262" s="5">
        <f>IFERROR(ROUND(MAX(MIN((-105.4*LN(O3262) + 163.83),95),10),0)," ")</f>
        <v>95</v>
      </c>
      <c r="S3262" s="5" t="str">
        <f>IFERROR(CONCATENATE("(",R3262,",",ROUND((1.2*W3262),2),")")," ")</f>
        <v>(95,2.76)</v>
      </c>
      <c r="T3262">
        <f>R3262-L3262</f>
        <v>9</v>
      </c>
      <c r="U3262" s="7" t="str">
        <f>IF((AND(T3262=0,H3262&gt;=L3262)),"Don’t change bids","OK")</f>
        <v>OK</v>
      </c>
      <c r="V3262" t="e">
        <f>IF((MATCH(F3262,W3262,0)),"Same","Diff")</f>
        <v>#N/A</v>
      </c>
      <c r="W3262" s="5">
        <f>ROUND(M3262,2)</f>
        <v>2.2999999999999998</v>
      </c>
      <c r="X3262" s="5">
        <v>2.2999999999999998</v>
      </c>
    </row>
    <row r="3263" spans="1:24" x14ac:dyDescent="0.25">
      <c r="A3263" t="s">
        <v>24</v>
      </c>
      <c r="B3263" t="s">
        <v>1800</v>
      </c>
      <c r="C3263" t="s">
        <v>4036</v>
      </c>
      <c r="D3263" t="s">
        <v>1795</v>
      </c>
      <c r="E3263" t="s">
        <v>276</v>
      </c>
      <c r="F3263" s="5">
        <v>2.19</v>
      </c>
      <c r="G3263" s="9">
        <v>0.1</v>
      </c>
      <c r="H3263" s="6">
        <f>G3263*100</f>
        <v>10</v>
      </c>
      <c r="I3263" t="s">
        <v>10259</v>
      </c>
      <c r="J3263" t="s">
        <v>10767</v>
      </c>
      <c r="K3263">
        <v>86</v>
      </c>
      <c r="L3263">
        <v>86</v>
      </c>
      <c r="M3263">
        <f>(F3263*(1+0.05))</f>
        <v>2.2995000000000001</v>
      </c>
      <c r="N3263">
        <f>IFERROR(ROUND(( (-1.208*LN(L3263) + 7.5474 + 4.6991*(2.71828^(-0.009*L3263)) + 0.0001*L3263*L3263 - 0.0432*L3263 + 4.7166)/3),2), " ")</f>
        <v>2.02</v>
      </c>
      <c r="O3263">
        <f>IFERROR(MAX(MIN(ROUND(N3263*(Q3263/P3263),2),4.5),1.9)," ")</f>
        <v>1.9</v>
      </c>
      <c r="P3263">
        <f>13.098*F3263^-1.237</f>
        <v>4.9667879183708914</v>
      </c>
      <c r="Q3263">
        <f>13.098*M3263^-1.237</f>
        <v>4.6758918004481638</v>
      </c>
      <c r="R3263" s="5">
        <f>IFERROR(ROUND(MAX(MIN((-105.4*LN(O3263) + 163.83),95),10),0)," ")</f>
        <v>95</v>
      </c>
      <c r="S3263" s="5" t="str">
        <f>IFERROR(CONCATENATE("(",R3263,",",ROUND((1.2*W3263),2),")")," ")</f>
        <v>(95,2.76)</v>
      </c>
      <c r="T3263">
        <f>R3263-L3263</f>
        <v>9</v>
      </c>
      <c r="U3263" s="7" t="str">
        <f>IF((AND(T3263=0,H3263&gt;=L3263)),"Don’t change bids","OK")</f>
        <v>OK</v>
      </c>
      <c r="V3263" t="e">
        <f>IF((MATCH(F3263,W3263,0)),"Same","Diff")</f>
        <v>#N/A</v>
      </c>
      <c r="W3263" s="5">
        <f>ROUND(M3263,2)</f>
        <v>2.2999999999999998</v>
      </c>
      <c r="X3263" s="5">
        <v>2.2999999999999998</v>
      </c>
    </row>
    <row r="3264" spans="1:24" x14ac:dyDescent="0.25">
      <c r="A3264" t="s">
        <v>24</v>
      </c>
      <c r="B3264" t="s">
        <v>3401</v>
      </c>
      <c r="C3264" t="s">
        <v>4036</v>
      </c>
      <c r="D3264" t="s">
        <v>3398</v>
      </c>
      <c r="E3264" t="s">
        <v>459</v>
      </c>
      <c r="F3264" s="5">
        <v>2.5499999999999998</v>
      </c>
      <c r="G3264" s="9">
        <v>0.1</v>
      </c>
      <c r="H3264" s="6">
        <f>G3264*100</f>
        <v>10</v>
      </c>
      <c r="I3264" t="s">
        <v>10286</v>
      </c>
      <c r="J3264" t="s">
        <v>10767</v>
      </c>
      <c r="K3264">
        <v>87</v>
      </c>
      <c r="L3264">
        <v>87</v>
      </c>
      <c r="M3264">
        <f>(F3264*(1+0.05))</f>
        <v>2.6774999999999998</v>
      </c>
      <c r="N3264">
        <f>IFERROR(ROUND(( (-1.208*LN(L3264) + 7.5474 + 4.6991*(2.71828^(-0.009*L3264)) + 0.0001*L3264*L3264 - 0.0432*L3264 + 4.7166)/3),2), " ")</f>
        <v>2.0099999999999998</v>
      </c>
      <c r="O3264">
        <f>IFERROR(MAX(MIN(ROUND(N3264*(Q3264/P3264),2),4.5),1.9)," ")</f>
        <v>1.9</v>
      </c>
      <c r="P3264">
        <f>13.098*F3264^-1.237</f>
        <v>4.1144783637057083</v>
      </c>
      <c r="Q3264">
        <f>13.098*M3264^-1.237</f>
        <v>3.8735005319661924</v>
      </c>
      <c r="R3264" s="5">
        <f>IFERROR(ROUND(MAX(MIN((-105.4*LN(O3264) + 163.83),95),10),0)," ")</f>
        <v>95</v>
      </c>
      <c r="S3264" s="5" t="str">
        <f>IFERROR(CONCATENATE("(",R3264,",",ROUND((1.2*W3264),2),")")," ")</f>
        <v>(95,3.22)</v>
      </c>
      <c r="T3264">
        <f>R3264-L3264</f>
        <v>8</v>
      </c>
      <c r="U3264" s="7" t="str">
        <f>IF((AND(T3264=0,H3264&gt;=L3264)),"Don’t change bids","OK")</f>
        <v>OK</v>
      </c>
      <c r="V3264" t="e">
        <f>IF((MATCH(F3264,W3264,0)),"Same","Diff")</f>
        <v>#N/A</v>
      </c>
      <c r="W3264" s="5">
        <f>ROUND(M3264,2)</f>
        <v>2.68</v>
      </c>
      <c r="X3264" s="5">
        <v>2.68</v>
      </c>
    </row>
    <row r="3265" spans="1:24" x14ac:dyDescent="0.25">
      <c r="A3265" t="s">
        <v>24</v>
      </c>
      <c r="B3265" t="s">
        <v>1801</v>
      </c>
      <c r="C3265" t="s">
        <v>4036</v>
      </c>
      <c r="D3265" t="s">
        <v>1795</v>
      </c>
      <c r="E3265" t="s">
        <v>276</v>
      </c>
      <c r="F3265" s="5">
        <v>2.19</v>
      </c>
      <c r="G3265" s="9">
        <v>0.1</v>
      </c>
      <c r="H3265" s="6">
        <f>G3265*100</f>
        <v>10</v>
      </c>
      <c r="I3265" t="s">
        <v>10259</v>
      </c>
      <c r="J3265" t="s">
        <v>10767</v>
      </c>
      <c r="K3265">
        <v>86</v>
      </c>
      <c r="L3265">
        <v>86</v>
      </c>
      <c r="M3265">
        <f>(F3265*(1+0.05))</f>
        <v>2.2995000000000001</v>
      </c>
      <c r="N3265">
        <f>IFERROR(ROUND(( (-1.208*LN(L3265) + 7.5474 + 4.6991*(2.71828^(-0.009*L3265)) + 0.0001*L3265*L3265 - 0.0432*L3265 + 4.7166)/3),2), " ")</f>
        <v>2.02</v>
      </c>
      <c r="O3265">
        <f>IFERROR(MAX(MIN(ROUND(N3265*(Q3265/P3265),2),4.5),1.9)," ")</f>
        <v>1.9</v>
      </c>
      <c r="P3265">
        <f>13.098*F3265^-1.237</f>
        <v>4.9667879183708914</v>
      </c>
      <c r="Q3265">
        <f>13.098*M3265^-1.237</f>
        <v>4.6758918004481638</v>
      </c>
      <c r="R3265" s="5">
        <f>IFERROR(ROUND(MAX(MIN((-105.4*LN(O3265) + 163.83),95),10),0)," ")</f>
        <v>95</v>
      </c>
      <c r="S3265" s="5" t="str">
        <f>IFERROR(CONCATENATE("(",R3265,",",ROUND((1.2*W3265),2),")")," ")</f>
        <v>(95,2.76)</v>
      </c>
      <c r="T3265">
        <f>R3265-L3265</f>
        <v>9</v>
      </c>
      <c r="U3265" s="7" t="str">
        <f>IF((AND(T3265=0,H3265&gt;=L3265)),"Don’t change bids","OK")</f>
        <v>OK</v>
      </c>
      <c r="V3265" t="e">
        <f>IF((MATCH(F3265,W3265,0)),"Same","Diff")</f>
        <v>#N/A</v>
      </c>
      <c r="W3265" s="5">
        <f>ROUND(M3265,2)</f>
        <v>2.2999999999999998</v>
      </c>
      <c r="X3265" s="5">
        <v>2.2999999999999998</v>
      </c>
    </row>
    <row r="3266" spans="1:24" x14ac:dyDescent="0.25">
      <c r="A3266" t="s">
        <v>24</v>
      </c>
      <c r="B3266" t="s">
        <v>3436</v>
      </c>
      <c r="C3266" t="s">
        <v>4036</v>
      </c>
      <c r="D3266" t="s">
        <v>3398</v>
      </c>
      <c r="E3266" t="s">
        <v>153</v>
      </c>
      <c r="F3266" s="5">
        <v>2.0099999999999998</v>
      </c>
      <c r="G3266" s="9">
        <v>0.1</v>
      </c>
      <c r="H3266" s="6">
        <f>G3266*100</f>
        <v>10</v>
      </c>
      <c r="I3266" t="s">
        <v>10266</v>
      </c>
      <c r="J3266" t="s">
        <v>10767</v>
      </c>
      <c r="K3266">
        <v>87</v>
      </c>
      <c r="L3266">
        <v>87</v>
      </c>
      <c r="M3266">
        <f>(F3266*(1+0.05))</f>
        <v>2.1105</v>
      </c>
      <c r="N3266">
        <f>IFERROR(ROUND(( (-1.208*LN(L3266) + 7.5474 + 4.6991*(2.71828^(-0.009*L3266)) + 0.0001*L3266*L3266 - 0.0432*L3266 + 4.7166)/3),2), " ")</f>
        <v>2.0099999999999998</v>
      </c>
      <c r="O3266">
        <f>IFERROR(MAX(MIN(ROUND(N3266*(Q3266/P3266),2),4.5),1.9)," ")</f>
        <v>1.9</v>
      </c>
      <c r="P3266">
        <f>13.098*F3266^-1.237</f>
        <v>5.5227001350607523</v>
      </c>
      <c r="Q3266">
        <f>13.098*M3266^-1.237</f>
        <v>5.1992452068166157</v>
      </c>
      <c r="R3266" s="5">
        <f>IFERROR(ROUND(MAX(MIN((-105.4*LN(O3266) + 163.83),95),10),0)," ")</f>
        <v>95</v>
      </c>
      <c r="S3266" s="5" t="str">
        <f>IFERROR(CONCATENATE("(",R3266,",",ROUND((1.2*W3266),2),")")," ")</f>
        <v>(95,2.53)</v>
      </c>
      <c r="T3266">
        <f>R3266-L3266</f>
        <v>8</v>
      </c>
      <c r="U3266" s="7" t="str">
        <f>IF((AND(T3266=0,H3266&gt;=L3266)),"Don’t change bids","OK")</f>
        <v>OK</v>
      </c>
      <c r="V3266" t="e">
        <f>IF((MATCH(F3266,W3266,0)),"Same","Diff")</f>
        <v>#N/A</v>
      </c>
      <c r="W3266" s="5">
        <f>ROUND(M3266,2)</f>
        <v>2.11</v>
      </c>
      <c r="X3266" s="5">
        <v>2.11</v>
      </c>
    </row>
    <row r="3267" spans="1:24" x14ac:dyDescent="0.25">
      <c r="A3267" t="s">
        <v>24</v>
      </c>
      <c r="B3267" t="s">
        <v>3437</v>
      </c>
      <c r="C3267" t="s">
        <v>4036</v>
      </c>
      <c r="D3267" t="s">
        <v>3398</v>
      </c>
      <c r="E3267" t="s">
        <v>1894</v>
      </c>
      <c r="F3267" s="5">
        <v>3.05</v>
      </c>
      <c r="G3267" s="9">
        <v>0.1</v>
      </c>
      <c r="H3267" s="6">
        <f>G3267*100</f>
        <v>10</v>
      </c>
      <c r="I3267" t="s">
        <v>10287</v>
      </c>
      <c r="J3267" t="s">
        <v>10767</v>
      </c>
      <c r="K3267">
        <v>36</v>
      </c>
      <c r="L3267">
        <v>36</v>
      </c>
      <c r="M3267">
        <f>(F3267*(1+0.05))</f>
        <v>3.2025000000000001</v>
      </c>
      <c r="N3267">
        <f>IFERROR(ROUND(( (-1.208*LN(L3267) + 7.5474 + 4.6991*(2.71828^(-0.009*L3267)) + 0.0001*L3267*L3267 - 0.0432*L3267 + 4.7166)/3),2), " ")</f>
        <v>3.3</v>
      </c>
      <c r="O3267">
        <f>IFERROR(MAX(MIN(ROUND(N3267*(Q3267/P3267),2),4.5),1.9)," ")</f>
        <v>3.11</v>
      </c>
      <c r="P3267">
        <f>13.098*F3267^-1.237</f>
        <v>3.2970541870035093</v>
      </c>
      <c r="Q3267">
        <f>13.098*M3267^-1.237</f>
        <v>3.103951465618382</v>
      </c>
      <c r="R3267" s="5">
        <f>IFERROR(ROUND(MAX(MIN((-105.4*LN(O3267) + 163.83),95),10),0)," ")</f>
        <v>44</v>
      </c>
      <c r="S3267" s="5" t="str">
        <f>IFERROR(CONCATENATE("(",R3267,",",ROUND((1.2*W3267),2),")")," ")</f>
        <v>(44,3.84)</v>
      </c>
      <c r="T3267">
        <f>R3267-L3267</f>
        <v>8</v>
      </c>
      <c r="U3267" s="7" t="str">
        <f>IF((AND(T3267=0,H3267&gt;=L3267)),"Don’t change bids","OK")</f>
        <v>OK</v>
      </c>
      <c r="V3267" t="e">
        <f>IF((MATCH(F3267,W3267,0)),"Same","Diff")</f>
        <v>#N/A</v>
      </c>
      <c r="W3267" s="5">
        <f>ROUND(M3267,2)</f>
        <v>3.2</v>
      </c>
      <c r="X3267" s="5">
        <v>3.2</v>
      </c>
    </row>
    <row r="3268" spans="1:24" x14ac:dyDescent="0.25">
      <c r="A3268" t="s">
        <v>24</v>
      </c>
      <c r="B3268" t="s">
        <v>3397</v>
      </c>
      <c r="C3268" t="s">
        <v>4036</v>
      </c>
      <c r="D3268" t="s">
        <v>3398</v>
      </c>
      <c r="E3268" t="s">
        <v>3850</v>
      </c>
      <c r="F3268" s="5">
        <v>2.8</v>
      </c>
      <c r="G3268" s="9">
        <v>0.1</v>
      </c>
      <c r="H3268" s="6">
        <f>G3268*100</f>
        <v>10</v>
      </c>
      <c r="I3268" t="s">
        <v>10288</v>
      </c>
      <c r="J3268" t="s">
        <v>10767</v>
      </c>
      <c r="K3268">
        <v>36</v>
      </c>
      <c r="L3268">
        <v>36</v>
      </c>
      <c r="M3268">
        <f>(F3268*(1+0.05))</f>
        <v>2.94</v>
      </c>
      <c r="N3268">
        <f>IFERROR(ROUND(( (-1.208*LN(L3268) + 7.5474 + 4.6991*(2.71828^(-0.009*L3268)) + 0.0001*L3268*L3268 - 0.0432*L3268 + 4.7166)/3),2), " ")</f>
        <v>3.3</v>
      </c>
      <c r="O3268">
        <f>IFERROR(MAX(MIN(ROUND(N3268*(Q3268/P3268),2),4.5),1.9)," ")</f>
        <v>3.11</v>
      </c>
      <c r="P3268">
        <f>13.098*F3268^-1.237</f>
        <v>3.6649706522787282</v>
      </c>
      <c r="Q3268">
        <f>13.098*M3268^-1.237</f>
        <v>3.450319704307852</v>
      </c>
      <c r="R3268" s="5">
        <f>IFERROR(ROUND(MAX(MIN((-105.4*LN(O3268) + 163.83),95),10),0)," ")</f>
        <v>44</v>
      </c>
      <c r="S3268" s="5" t="str">
        <f>IFERROR(CONCATENATE("(",R3268,",",ROUND((1.2*W3268),2),")")," ")</f>
        <v>(44,3.53)</v>
      </c>
      <c r="T3268">
        <f>R3268-L3268</f>
        <v>8</v>
      </c>
      <c r="U3268" s="7" t="str">
        <f>IF((AND(T3268=0,H3268&gt;=L3268)),"Don’t change bids","OK")</f>
        <v>OK</v>
      </c>
      <c r="V3268" t="e">
        <f>IF((MATCH(F3268,W3268,0)),"Same","Diff")</f>
        <v>#N/A</v>
      </c>
      <c r="W3268" s="5">
        <f>ROUND(M3268,2)</f>
        <v>2.94</v>
      </c>
      <c r="X3268" s="5">
        <v>2.94</v>
      </c>
    </row>
    <row r="3269" spans="1:24" x14ac:dyDescent="0.25">
      <c r="A3269" t="s">
        <v>24</v>
      </c>
      <c r="B3269" t="s">
        <v>3439</v>
      </c>
      <c r="C3269" t="s">
        <v>4036</v>
      </c>
      <c r="D3269" t="s">
        <v>3398</v>
      </c>
      <c r="E3269" t="s">
        <v>1446</v>
      </c>
      <c r="F3269" s="5">
        <v>2.85</v>
      </c>
      <c r="G3269" s="9">
        <v>0.1</v>
      </c>
      <c r="H3269" s="6">
        <f>G3269*100</f>
        <v>10</v>
      </c>
      <c r="I3269" t="s">
        <v>10289</v>
      </c>
      <c r="J3269" t="s">
        <v>10767</v>
      </c>
      <c r="K3269">
        <v>36</v>
      </c>
      <c r="L3269">
        <v>36</v>
      </c>
      <c r="M3269">
        <f>(F3269*(1+0.05))</f>
        <v>2.9925000000000002</v>
      </c>
      <c r="N3269">
        <f>IFERROR(ROUND(( (-1.208*LN(L3269) + 7.5474 + 4.6991*(2.71828^(-0.009*L3269)) + 0.0001*L3269*L3269 - 0.0432*L3269 + 4.7166)/3),2), " ")</f>
        <v>3.3</v>
      </c>
      <c r="O3269">
        <f>IFERROR(MAX(MIN(ROUND(N3269*(Q3269/P3269),2),4.5),1.9)," ")</f>
        <v>3.11</v>
      </c>
      <c r="P3269">
        <f>13.098*F3269^-1.237</f>
        <v>3.5856004546766429</v>
      </c>
      <c r="Q3269">
        <f>13.098*M3269^-1.237</f>
        <v>3.3755980809434161</v>
      </c>
      <c r="R3269" s="5">
        <f>IFERROR(ROUND(MAX(MIN((-105.4*LN(O3269) + 163.83),95),10),0)," ")</f>
        <v>44</v>
      </c>
      <c r="S3269" s="5" t="str">
        <f>IFERROR(CONCATENATE("(",R3269,",",ROUND((1.2*W3269),2),")")," ")</f>
        <v>(44,3.59)</v>
      </c>
      <c r="T3269">
        <f>R3269-L3269</f>
        <v>8</v>
      </c>
      <c r="U3269" s="7" t="str">
        <f>IF((AND(T3269=0,H3269&gt;=L3269)),"Don’t change bids","OK")</f>
        <v>OK</v>
      </c>
      <c r="V3269" t="e">
        <f>IF((MATCH(F3269,W3269,0)),"Same","Diff")</f>
        <v>#N/A</v>
      </c>
      <c r="W3269" s="5">
        <f>ROUND(M3269,2)</f>
        <v>2.99</v>
      </c>
      <c r="X3269" s="5">
        <v>2.99</v>
      </c>
    </row>
    <row r="3270" spans="1:24" x14ac:dyDescent="0.25">
      <c r="A3270" t="s">
        <v>24</v>
      </c>
      <c r="B3270" t="s">
        <v>3434</v>
      </c>
      <c r="C3270" t="s">
        <v>4036</v>
      </c>
      <c r="D3270" t="s">
        <v>3398</v>
      </c>
      <c r="E3270" t="s">
        <v>153</v>
      </c>
      <c r="F3270" s="5">
        <v>2.0099999999999998</v>
      </c>
      <c r="G3270" s="9">
        <v>0.1</v>
      </c>
      <c r="H3270" s="6">
        <f>G3270*100</f>
        <v>10</v>
      </c>
      <c r="I3270" t="s">
        <v>10266</v>
      </c>
      <c r="J3270" t="s">
        <v>10767</v>
      </c>
      <c r="K3270">
        <v>87</v>
      </c>
      <c r="L3270">
        <v>87</v>
      </c>
      <c r="M3270">
        <f>(F3270*(1+0.05))</f>
        <v>2.1105</v>
      </c>
      <c r="N3270">
        <f>IFERROR(ROUND(( (-1.208*LN(L3270) + 7.5474 + 4.6991*(2.71828^(-0.009*L3270)) + 0.0001*L3270*L3270 - 0.0432*L3270 + 4.7166)/3),2), " ")</f>
        <v>2.0099999999999998</v>
      </c>
      <c r="O3270">
        <f>IFERROR(MAX(MIN(ROUND(N3270*(Q3270/P3270),2),4.5),1.9)," ")</f>
        <v>1.9</v>
      </c>
      <c r="P3270">
        <f>13.098*F3270^-1.237</f>
        <v>5.5227001350607523</v>
      </c>
      <c r="Q3270">
        <f>13.098*M3270^-1.237</f>
        <v>5.1992452068166157</v>
      </c>
      <c r="R3270" s="5">
        <f>IFERROR(ROUND(MAX(MIN((-105.4*LN(O3270) + 163.83),95),10),0)," ")</f>
        <v>95</v>
      </c>
      <c r="S3270" s="5" t="str">
        <f>IFERROR(CONCATENATE("(",R3270,",",ROUND((1.2*W3270),2),")")," ")</f>
        <v>(95,2.53)</v>
      </c>
      <c r="T3270">
        <f>R3270-L3270</f>
        <v>8</v>
      </c>
      <c r="U3270" s="7" t="str">
        <f>IF((AND(T3270=0,H3270&gt;=L3270)),"Don’t change bids","OK")</f>
        <v>OK</v>
      </c>
      <c r="V3270" t="e">
        <f>IF((MATCH(F3270,W3270,0)),"Same","Diff")</f>
        <v>#N/A</v>
      </c>
      <c r="W3270" s="5">
        <f>ROUND(M3270,2)</f>
        <v>2.11</v>
      </c>
      <c r="X3270" s="5">
        <v>2.11</v>
      </c>
    </row>
    <row r="3271" spans="1:24" x14ac:dyDescent="0.25">
      <c r="A3271" t="s">
        <v>24</v>
      </c>
      <c r="B3271" t="s">
        <v>3633</v>
      </c>
      <c r="C3271" t="s">
        <v>4036</v>
      </c>
      <c r="D3271" t="s">
        <v>3634</v>
      </c>
      <c r="E3271" t="s">
        <v>1437</v>
      </c>
      <c r="F3271" s="5">
        <v>2.09</v>
      </c>
      <c r="G3271" s="9">
        <v>0.1</v>
      </c>
      <c r="H3271" s="6">
        <f>G3271*100</f>
        <v>10</v>
      </c>
      <c r="I3271" t="s">
        <v>10290</v>
      </c>
      <c r="J3271" t="s">
        <v>10767</v>
      </c>
      <c r="K3271">
        <v>82</v>
      </c>
      <c r="L3271">
        <v>82</v>
      </c>
      <c r="M3271">
        <f>(F3271*(1+0.05))</f>
        <v>2.1945000000000001</v>
      </c>
      <c r="N3271">
        <f>IFERROR(ROUND(( (-1.208*LN(L3271) + 7.5474 + 4.6991*(2.71828^(-0.009*L3271)) + 0.0001*L3271*L3271 - 0.0432*L3271 + 4.7166)/3),2), " ")</f>
        <v>2.11</v>
      </c>
      <c r="O3271">
        <f>IFERROR(MAX(MIN(ROUND(N3271*(Q3271/P3271),2),4.5),1.9)," ")</f>
        <v>1.99</v>
      </c>
      <c r="P3271">
        <f>13.098*F3271^-1.237</f>
        <v>5.2624021088019974</v>
      </c>
      <c r="Q3271">
        <f>13.098*M3271^-1.237</f>
        <v>4.9541923826051546</v>
      </c>
      <c r="R3271" s="5">
        <f>IFERROR(ROUND(MAX(MIN((-105.4*LN(O3271) + 163.83),95),10),0)," ")</f>
        <v>91</v>
      </c>
      <c r="S3271" s="5" t="str">
        <f>IFERROR(CONCATENATE("(",R3271,",",ROUND((1.2*W3271),2),")")," ")</f>
        <v>(91,2.63)</v>
      </c>
      <c r="T3271">
        <f>R3271-L3271</f>
        <v>9</v>
      </c>
      <c r="U3271" s="7" t="str">
        <f>IF((AND(T3271=0,H3271&gt;=L3271)),"Don’t change bids","OK")</f>
        <v>OK</v>
      </c>
      <c r="V3271" t="e">
        <f>IF((MATCH(F3271,W3271,0)),"Same","Diff")</f>
        <v>#N/A</v>
      </c>
      <c r="W3271" s="5">
        <f>ROUND(M3271,2)</f>
        <v>2.19</v>
      </c>
      <c r="X3271" s="5">
        <v>2.19</v>
      </c>
    </row>
    <row r="3272" spans="1:24" x14ac:dyDescent="0.25">
      <c r="A3272" t="s">
        <v>24</v>
      </c>
      <c r="B3272" t="s">
        <v>3818</v>
      </c>
      <c r="C3272" t="s">
        <v>4036</v>
      </c>
      <c r="D3272" t="s">
        <v>3634</v>
      </c>
      <c r="E3272" t="s">
        <v>4042</v>
      </c>
      <c r="F3272" s="5">
        <v>1.81</v>
      </c>
      <c r="G3272" s="9">
        <v>0.1</v>
      </c>
      <c r="H3272" s="6">
        <f>G3272*100</f>
        <v>10</v>
      </c>
      <c r="I3272" t="s">
        <v>10291</v>
      </c>
      <c r="J3272" t="s">
        <v>10767</v>
      </c>
      <c r="K3272">
        <v>87</v>
      </c>
      <c r="L3272">
        <v>87</v>
      </c>
      <c r="M3272">
        <f>(F3272*(1+0.05))</f>
        <v>1.9005000000000001</v>
      </c>
      <c r="N3272">
        <f>IFERROR(ROUND(( (-1.208*LN(L3272) + 7.5474 + 4.6991*(2.71828^(-0.009*L3272)) + 0.0001*L3272*L3272 - 0.0432*L3272 + 4.7166)/3),2), " ")</f>
        <v>2.0099999999999998</v>
      </c>
      <c r="O3272">
        <f>IFERROR(MAX(MIN(ROUND(N3272*(Q3272/P3272),2),4.5),1.9)," ")</f>
        <v>1.9</v>
      </c>
      <c r="P3272">
        <f>13.098*F3272^-1.237</f>
        <v>6.2871900575396582</v>
      </c>
      <c r="Q3272">
        <f>13.098*M3272^-1.237</f>
        <v>5.9189602860175148</v>
      </c>
      <c r="R3272" s="5">
        <f>IFERROR(ROUND(MAX(MIN((-105.4*LN(O3272) + 163.83),95),10),0)," ")</f>
        <v>95</v>
      </c>
      <c r="S3272" s="5" t="str">
        <f>IFERROR(CONCATENATE("(",R3272,",",ROUND((1.2*W3272),2),")")," ")</f>
        <v>(95,2.28)</v>
      </c>
      <c r="T3272">
        <f>R3272-L3272</f>
        <v>8</v>
      </c>
      <c r="U3272" s="7" t="str">
        <f>IF((AND(T3272=0,H3272&gt;=L3272)),"Don’t change bids","OK")</f>
        <v>OK</v>
      </c>
      <c r="V3272" t="e">
        <f>IF((MATCH(F3272,W3272,0)),"Same","Diff")</f>
        <v>#N/A</v>
      </c>
      <c r="W3272" s="5">
        <f>ROUND(M3272,2)</f>
        <v>1.9</v>
      </c>
      <c r="X3272" s="5">
        <v>1.9</v>
      </c>
    </row>
    <row r="3273" spans="1:24" x14ac:dyDescent="0.25">
      <c r="A3273" t="s">
        <v>24</v>
      </c>
      <c r="B3273" t="s">
        <v>2827</v>
      </c>
      <c r="C3273" t="s">
        <v>4036</v>
      </c>
      <c r="D3273" t="s">
        <v>2828</v>
      </c>
      <c r="E3273" t="s">
        <v>276</v>
      </c>
      <c r="F3273" s="5">
        <v>2.19</v>
      </c>
      <c r="G3273" s="9">
        <v>0.1</v>
      </c>
      <c r="H3273" s="6">
        <f>G3273*100</f>
        <v>10</v>
      </c>
      <c r="I3273" t="s">
        <v>10259</v>
      </c>
      <c r="J3273" t="s">
        <v>10767</v>
      </c>
      <c r="K3273">
        <v>86</v>
      </c>
      <c r="L3273">
        <v>86</v>
      </c>
      <c r="M3273">
        <f>(F3273*(1+0.05))</f>
        <v>2.2995000000000001</v>
      </c>
      <c r="N3273">
        <f>IFERROR(ROUND(( (-1.208*LN(L3273) + 7.5474 + 4.6991*(2.71828^(-0.009*L3273)) + 0.0001*L3273*L3273 - 0.0432*L3273 + 4.7166)/3),2), " ")</f>
        <v>2.02</v>
      </c>
      <c r="O3273">
        <f>IFERROR(MAX(MIN(ROUND(N3273*(Q3273/P3273),2),4.5),1.9)," ")</f>
        <v>1.9</v>
      </c>
      <c r="P3273">
        <f>13.098*F3273^-1.237</f>
        <v>4.9667879183708914</v>
      </c>
      <c r="Q3273">
        <f>13.098*M3273^-1.237</f>
        <v>4.6758918004481638</v>
      </c>
      <c r="R3273" s="5">
        <f>IFERROR(ROUND(MAX(MIN((-105.4*LN(O3273) + 163.83),95),10),0)," ")</f>
        <v>95</v>
      </c>
      <c r="S3273" s="5" t="str">
        <f>IFERROR(CONCATENATE("(",R3273,",",ROUND((1.2*W3273),2),")")," ")</f>
        <v>(95,2.76)</v>
      </c>
      <c r="T3273">
        <f>R3273-L3273</f>
        <v>9</v>
      </c>
      <c r="U3273" s="7" t="str">
        <f>IF((AND(T3273=0,H3273&gt;=L3273)),"Don’t change bids","OK")</f>
        <v>OK</v>
      </c>
      <c r="V3273" t="e">
        <f>IF((MATCH(F3273,W3273,0)),"Same","Diff")</f>
        <v>#N/A</v>
      </c>
      <c r="W3273" s="5">
        <f>ROUND(M3273,2)</f>
        <v>2.2999999999999998</v>
      </c>
      <c r="X3273" s="5">
        <v>2.2999999999999998</v>
      </c>
    </row>
    <row r="3274" spans="1:24" x14ac:dyDescent="0.25">
      <c r="A3274" t="s">
        <v>24</v>
      </c>
      <c r="B3274" t="s">
        <v>3635</v>
      </c>
      <c r="C3274" t="s">
        <v>4036</v>
      </c>
      <c r="D3274" t="s">
        <v>3634</v>
      </c>
      <c r="E3274" t="s">
        <v>457</v>
      </c>
      <c r="F3274" s="5">
        <v>2.57</v>
      </c>
      <c r="G3274" s="9">
        <v>0.1</v>
      </c>
      <c r="H3274" s="6">
        <f>G3274*100</f>
        <v>10</v>
      </c>
      <c r="I3274" t="s">
        <v>10292</v>
      </c>
      <c r="J3274" t="s">
        <v>10767</v>
      </c>
      <c r="K3274">
        <v>36</v>
      </c>
      <c r="L3274">
        <v>36</v>
      </c>
      <c r="M3274">
        <f>(F3274*(1+0.05))</f>
        <v>2.6985000000000001</v>
      </c>
      <c r="N3274">
        <f>IFERROR(ROUND(( (-1.208*LN(L3274) + 7.5474 + 4.6991*(2.71828^(-0.009*L3274)) + 0.0001*L3274*L3274 - 0.0432*L3274 + 4.7166)/3),2), " ")</f>
        <v>3.3</v>
      </c>
      <c r="O3274">
        <f>IFERROR(MAX(MIN(ROUND(N3274*(Q3274/P3274),2),4.5),1.9)," ")</f>
        <v>3.11</v>
      </c>
      <c r="P3274">
        <f>13.098*F3274^-1.237</f>
        <v>4.0749071039151632</v>
      </c>
      <c r="Q3274">
        <f>13.098*M3274^-1.237</f>
        <v>3.8362468919418951</v>
      </c>
      <c r="R3274" s="5">
        <f>IFERROR(ROUND(MAX(MIN((-105.4*LN(O3274) + 163.83),95),10),0)," ")</f>
        <v>44</v>
      </c>
      <c r="S3274" s="5" t="str">
        <f>IFERROR(CONCATENATE("(",R3274,",",ROUND((1.2*W3274),2),")")," ")</f>
        <v>(44,3.24)</v>
      </c>
      <c r="T3274">
        <f>R3274-L3274</f>
        <v>8</v>
      </c>
      <c r="U3274" s="7" t="str">
        <f>IF((AND(T3274=0,H3274&gt;=L3274)),"Don’t change bids","OK")</f>
        <v>OK</v>
      </c>
      <c r="V3274" t="e">
        <f>IF((MATCH(F3274,W3274,0)),"Same","Diff")</f>
        <v>#N/A</v>
      </c>
      <c r="W3274" s="5">
        <f>ROUND(M3274,2)</f>
        <v>2.7</v>
      </c>
      <c r="X3274" s="5">
        <v>2.7</v>
      </c>
    </row>
    <row r="3275" spans="1:24" x14ac:dyDescent="0.25">
      <c r="A3275" t="s">
        <v>24</v>
      </c>
      <c r="B3275" t="s">
        <v>3950</v>
      </c>
      <c r="C3275" t="s">
        <v>4036</v>
      </c>
      <c r="D3275" t="s">
        <v>2828</v>
      </c>
      <c r="E3275" t="s">
        <v>276</v>
      </c>
      <c r="F3275" s="5">
        <v>2.19</v>
      </c>
      <c r="G3275" s="9">
        <v>0.1</v>
      </c>
      <c r="H3275" s="6">
        <f>G3275*100</f>
        <v>10</v>
      </c>
      <c r="I3275" t="s">
        <v>10259</v>
      </c>
      <c r="J3275" t="s">
        <v>10767</v>
      </c>
      <c r="K3275">
        <v>86</v>
      </c>
      <c r="L3275">
        <v>86</v>
      </c>
      <c r="M3275">
        <f>(F3275*(1+0.05))</f>
        <v>2.2995000000000001</v>
      </c>
      <c r="N3275">
        <f>IFERROR(ROUND(( (-1.208*LN(L3275) + 7.5474 + 4.6991*(2.71828^(-0.009*L3275)) + 0.0001*L3275*L3275 - 0.0432*L3275 + 4.7166)/3),2), " ")</f>
        <v>2.02</v>
      </c>
      <c r="O3275">
        <f>IFERROR(MAX(MIN(ROUND(N3275*(Q3275/P3275),2),4.5),1.9)," ")</f>
        <v>1.9</v>
      </c>
      <c r="P3275">
        <f>13.098*F3275^-1.237</f>
        <v>4.9667879183708914</v>
      </c>
      <c r="Q3275">
        <f>13.098*M3275^-1.237</f>
        <v>4.6758918004481638</v>
      </c>
      <c r="R3275" s="5">
        <f>IFERROR(ROUND(MAX(MIN((-105.4*LN(O3275) + 163.83),95),10),0)," ")</f>
        <v>95</v>
      </c>
      <c r="S3275" s="5" t="str">
        <f>IFERROR(CONCATENATE("(",R3275,",",ROUND((1.2*W3275),2),")")," ")</f>
        <v>(95,2.76)</v>
      </c>
      <c r="T3275">
        <f>R3275-L3275</f>
        <v>9</v>
      </c>
      <c r="U3275" s="7" t="str">
        <f>IF((AND(T3275=0,H3275&gt;=L3275)),"Don’t change bids","OK")</f>
        <v>OK</v>
      </c>
      <c r="V3275" t="e">
        <f>IF((MATCH(F3275,W3275,0)),"Same","Diff")</f>
        <v>#N/A</v>
      </c>
      <c r="W3275" s="5">
        <f>ROUND(M3275,2)</f>
        <v>2.2999999999999998</v>
      </c>
      <c r="X3275" s="5">
        <v>2.2999999999999998</v>
      </c>
    </row>
    <row r="3276" spans="1:24" x14ac:dyDescent="0.25">
      <c r="A3276" t="s">
        <v>24</v>
      </c>
      <c r="B3276" t="s">
        <v>3952</v>
      </c>
      <c r="C3276" t="s">
        <v>4036</v>
      </c>
      <c r="D3276" t="s">
        <v>2828</v>
      </c>
      <c r="E3276" t="s">
        <v>276</v>
      </c>
      <c r="F3276" s="5">
        <v>2.19</v>
      </c>
      <c r="G3276" s="9">
        <v>0.1</v>
      </c>
      <c r="H3276" s="6">
        <f>G3276*100</f>
        <v>10</v>
      </c>
      <c r="I3276" t="s">
        <v>10259</v>
      </c>
      <c r="J3276" t="s">
        <v>10767</v>
      </c>
      <c r="K3276">
        <v>86</v>
      </c>
      <c r="L3276">
        <v>86</v>
      </c>
      <c r="M3276">
        <f>(F3276*(1+0.05))</f>
        <v>2.2995000000000001</v>
      </c>
      <c r="N3276">
        <f>IFERROR(ROUND(( (-1.208*LN(L3276) + 7.5474 + 4.6991*(2.71828^(-0.009*L3276)) + 0.0001*L3276*L3276 - 0.0432*L3276 + 4.7166)/3),2), " ")</f>
        <v>2.02</v>
      </c>
      <c r="O3276">
        <f>IFERROR(MAX(MIN(ROUND(N3276*(Q3276/P3276),2),4.5),1.9)," ")</f>
        <v>1.9</v>
      </c>
      <c r="P3276">
        <f>13.098*F3276^-1.237</f>
        <v>4.9667879183708914</v>
      </c>
      <c r="Q3276">
        <f>13.098*M3276^-1.237</f>
        <v>4.6758918004481638</v>
      </c>
      <c r="R3276" s="5">
        <f>IFERROR(ROUND(MAX(MIN((-105.4*LN(O3276) + 163.83),95),10),0)," ")</f>
        <v>95</v>
      </c>
      <c r="S3276" s="5" t="str">
        <f>IFERROR(CONCATENATE("(",R3276,",",ROUND((1.2*W3276),2),")")," ")</f>
        <v>(95,2.76)</v>
      </c>
      <c r="T3276">
        <f>R3276-L3276</f>
        <v>9</v>
      </c>
      <c r="U3276" s="7" t="str">
        <f>IF((AND(T3276=0,H3276&gt;=L3276)),"Don’t change bids","OK")</f>
        <v>OK</v>
      </c>
      <c r="V3276" t="e">
        <f>IF((MATCH(F3276,W3276,0)),"Same","Diff")</f>
        <v>#N/A</v>
      </c>
      <c r="W3276" s="5">
        <f>ROUND(M3276,2)</f>
        <v>2.2999999999999998</v>
      </c>
      <c r="X3276" s="5">
        <v>2.2999999999999998</v>
      </c>
    </row>
    <row r="3277" spans="1:24" x14ac:dyDescent="0.25">
      <c r="A3277" t="s">
        <v>24</v>
      </c>
      <c r="B3277" t="s">
        <v>3842</v>
      </c>
      <c r="C3277" t="s">
        <v>4036</v>
      </c>
      <c r="D3277" t="s">
        <v>3799</v>
      </c>
      <c r="E3277" t="s">
        <v>276</v>
      </c>
      <c r="F3277" s="5">
        <v>2.19</v>
      </c>
      <c r="G3277" s="9">
        <v>0.1</v>
      </c>
      <c r="H3277" s="6">
        <f>G3277*100</f>
        <v>10</v>
      </c>
      <c r="I3277" t="s">
        <v>10259</v>
      </c>
      <c r="J3277" t="s">
        <v>10767</v>
      </c>
      <c r="K3277">
        <v>86</v>
      </c>
      <c r="L3277">
        <v>86</v>
      </c>
      <c r="M3277">
        <f>(F3277*(1+0.05))</f>
        <v>2.2995000000000001</v>
      </c>
      <c r="N3277">
        <f>IFERROR(ROUND(( (-1.208*LN(L3277) + 7.5474 + 4.6991*(2.71828^(-0.009*L3277)) + 0.0001*L3277*L3277 - 0.0432*L3277 + 4.7166)/3),2), " ")</f>
        <v>2.02</v>
      </c>
      <c r="O3277">
        <f>IFERROR(MAX(MIN(ROUND(N3277*(Q3277/P3277),2),4.5),1.9)," ")</f>
        <v>1.9</v>
      </c>
      <c r="P3277">
        <f>13.098*F3277^-1.237</f>
        <v>4.9667879183708914</v>
      </c>
      <c r="Q3277">
        <f>13.098*M3277^-1.237</f>
        <v>4.6758918004481638</v>
      </c>
      <c r="R3277" s="5">
        <f>IFERROR(ROUND(MAX(MIN((-105.4*LN(O3277) + 163.83),95),10),0)," ")</f>
        <v>95</v>
      </c>
      <c r="S3277" s="5" t="str">
        <f>IFERROR(CONCATENATE("(",R3277,",",ROUND((1.2*W3277),2),")")," ")</f>
        <v>(95,2.76)</v>
      </c>
      <c r="T3277">
        <f>R3277-L3277</f>
        <v>9</v>
      </c>
      <c r="U3277" s="7" t="str">
        <f>IF((AND(T3277=0,H3277&gt;=L3277)),"Don’t change bids","OK")</f>
        <v>OK</v>
      </c>
      <c r="V3277" t="e">
        <f>IF((MATCH(F3277,W3277,0)),"Same","Diff")</f>
        <v>#N/A</v>
      </c>
      <c r="W3277" s="5">
        <f>ROUND(M3277,2)</f>
        <v>2.2999999999999998</v>
      </c>
      <c r="X3277" s="5">
        <v>2.2999999999999998</v>
      </c>
    </row>
    <row r="3278" spans="1:24" x14ac:dyDescent="0.25">
      <c r="A3278" t="s">
        <v>24</v>
      </c>
      <c r="B3278" t="s">
        <v>3804</v>
      </c>
      <c r="C3278" t="s">
        <v>4036</v>
      </c>
      <c r="D3278" t="s">
        <v>3799</v>
      </c>
      <c r="E3278" t="s">
        <v>276</v>
      </c>
      <c r="F3278" s="5">
        <v>2.19</v>
      </c>
      <c r="G3278" s="9">
        <v>0.1</v>
      </c>
      <c r="H3278" s="6">
        <f>G3278*100</f>
        <v>10</v>
      </c>
      <c r="I3278" t="s">
        <v>10259</v>
      </c>
      <c r="J3278" t="s">
        <v>10767</v>
      </c>
      <c r="K3278">
        <v>86</v>
      </c>
      <c r="L3278">
        <v>86</v>
      </c>
      <c r="M3278">
        <f>(F3278*(1+0.05))</f>
        <v>2.2995000000000001</v>
      </c>
      <c r="N3278">
        <f>IFERROR(ROUND(( (-1.208*LN(L3278) + 7.5474 + 4.6991*(2.71828^(-0.009*L3278)) + 0.0001*L3278*L3278 - 0.0432*L3278 + 4.7166)/3),2), " ")</f>
        <v>2.02</v>
      </c>
      <c r="O3278">
        <f>IFERROR(MAX(MIN(ROUND(N3278*(Q3278/P3278),2),4.5),1.9)," ")</f>
        <v>1.9</v>
      </c>
      <c r="P3278">
        <f>13.098*F3278^-1.237</f>
        <v>4.9667879183708914</v>
      </c>
      <c r="Q3278">
        <f>13.098*M3278^-1.237</f>
        <v>4.6758918004481638</v>
      </c>
      <c r="R3278" s="5">
        <f>IFERROR(ROUND(MAX(MIN((-105.4*LN(O3278) + 163.83),95),10),0)," ")</f>
        <v>95</v>
      </c>
      <c r="S3278" s="5" t="str">
        <f>IFERROR(CONCATENATE("(",R3278,",",ROUND((1.2*W3278),2),")")," ")</f>
        <v>(95,2.76)</v>
      </c>
      <c r="T3278">
        <f>R3278-L3278</f>
        <v>9</v>
      </c>
      <c r="U3278" s="7" t="str">
        <f>IF((AND(T3278=0,H3278&gt;=L3278)),"Don’t change bids","OK")</f>
        <v>OK</v>
      </c>
      <c r="V3278" t="e">
        <f>IF((MATCH(F3278,W3278,0)),"Same","Diff")</f>
        <v>#N/A</v>
      </c>
      <c r="W3278" s="5">
        <f>ROUND(M3278,2)</f>
        <v>2.2999999999999998</v>
      </c>
      <c r="X3278" s="5">
        <v>2.2999999999999998</v>
      </c>
    </row>
    <row r="3279" spans="1:24" x14ac:dyDescent="0.25">
      <c r="A3279" t="s">
        <v>24</v>
      </c>
      <c r="B3279" t="s">
        <v>3798</v>
      </c>
      <c r="C3279" t="s">
        <v>4036</v>
      </c>
      <c r="D3279" t="s">
        <v>3799</v>
      </c>
      <c r="E3279" t="s">
        <v>276</v>
      </c>
      <c r="F3279" s="5">
        <v>2.19</v>
      </c>
      <c r="G3279" s="9">
        <v>0.1</v>
      </c>
      <c r="H3279" s="6">
        <f>G3279*100</f>
        <v>10</v>
      </c>
      <c r="I3279" t="s">
        <v>10259</v>
      </c>
      <c r="J3279" t="s">
        <v>10767</v>
      </c>
      <c r="K3279">
        <v>86</v>
      </c>
      <c r="L3279">
        <v>86</v>
      </c>
      <c r="M3279">
        <f>(F3279*(1+0.05))</f>
        <v>2.2995000000000001</v>
      </c>
      <c r="N3279">
        <f>IFERROR(ROUND(( (-1.208*LN(L3279) + 7.5474 + 4.6991*(2.71828^(-0.009*L3279)) + 0.0001*L3279*L3279 - 0.0432*L3279 + 4.7166)/3),2), " ")</f>
        <v>2.02</v>
      </c>
      <c r="O3279">
        <f>IFERROR(MAX(MIN(ROUND(N3279*(Q3279/P3279),2),4.5),1.9)," ")</f>
        <v>1.9</v>
      </c>
      <c r="P3279">
        <f>13.098*F3279^-1.237</f>
        <v>4.9667879183708914</v>
      </c>
      <c r="Q3279">
        <f>13.098*M3279^-1.237</f>
        <v>4.6758918004481638</v>
      </c>
      <c r="R3279" s="5">
        <f>IFERROR(ROUND(MAX(MIN((-105.4*LN(O3279) + 163.83),95),10),0)," ")</f>
        <v>95</v>
      </c>
      <c r="S3279" s="5" t="str">
        <f>IFERROR(CONCATENATE("(",R3279,",",ROUND((1.2*W3279),2),")")," ")</f>
        <v>(95,2.76)</v>
      </c>
      <c r="T3279">
        <f>R3279-L3279</f>
        <v>9</v>
      </c>
      <c r="U3279" s="7" t="str">
        <f>IF((AND(T3279=0,H3279&gt;=L3279)),"Don’t change bids","OK")</f>
        <v>OK</v>
      </c>
      <c r="V3279" t="e">
        <f>IF((MATCH(F3279,W3279,0)),"Same","Diff")</f>
        <v>#N/A</v>
      </c>
      <c r="W3279" s="5">
        <f>ROUND(M3279,2)</f>
        <v>2.2999999999999998</v>
      </c>
      <c r="X3279" s="5">
        <v>2.2999999999999998</v>
      </c>
    </row>
    <row r="3280" spans="1:24" x14ac:dyDescent="0.25">
      <c r="A3280" t="s">
        <v>24</v>
      </c>
      <c r="B3280" t="s">
        <v>3866</v>
      </c>
      <c r="C3280" t="s">
        <v>4036</v>
      </c>
      <c r="D3280" t="s">
        <v>3867</v>
      </c>
      <c r="E3280" t="s">
        <v>4043</v>
      </c>
      <c r="F3280" s="5">
        <v>1.94</v>
      </c>
      <c r="G3280" s="9">
        <v>0.1</v>
      </c>
      <c r="H3280" s="6">
        <f>G3280*100</f>
        <v>10</v>
      </c>
      <c r="I3280" t="s">
        <v>10293</v>
      </c>
      <c r="J3280" t="s">
        <v>10767</v>
      </c>
      <c r="K3280">
        <v>76</v>
      </c>
      <c r="L3280">
        <v>76</v>
      </c>
      <c r="M3280">
        <f>(F3280*(1+0.05))</f>
        <v>2.0369999999999999</v>
      </c>
      <c r="N3280">
        <f>IFERROR(ROUND(( (-1.208*LN(L3280) + 7.5474 + 4.6991*(2.71828^(-0.009*L3280)) + 0.0001*L3280*L3280 - 0.0432*L3280 + 4.7166)/3),2), " ")</f>
        <v>2.23</v>
      </c>
      <c r="O3280">
        <f>IFERROR(MAX(MIN(ROUND(N3280*(Q3280/P3280),2),4.5),1.9)," ")</f>
        <v>2.1</v>
      </c>
      <c r="P3280">
        <f>13.098*F3280^-1.237</f>
        <v>5.7702449046641826</v>
      </c>
      <c r="Q3280">
        <f>13.098*M3280^-1.237</f>
        <v>5.4322917104032182</v>
      </c>
      <c r="R3280" s="5">
        <f>IFERROR(ROUND(MAX(MIN((-105.4*LN(O3280) + 163.83),95),10),0)," ")</f>
        <v>86</v>
      </c>
      <c r="S3280" s="5" t="str">
        <f>IFERROR(CONCATENATE("(",R3280,",",ROUND((1.2*W3280),2),")")," ")</f>
        <v>(86,2.45)</v>
      </c>
      <c r="T3280">
        <f>R3280-L3280</f>
        <v>10</v>
      </c>
      <c r="U3280" s="7" t="str">
        <f>IF((AND(T3280=0,H3280&gt;=L3280)),"Don’t change bids","OK")</f>
        <v>OK</v>
      </c>
      <c r="V3280" t="e">
        <f>IF((MATCH(F3280,W3280,0)),"Same","Diff")</f>
        <v>#N/A</v>
      </c>
      <c r="W3280" s="5">
        <f>ROUND(M3280,2)</f>
        <v>2.04</v>
      </c>
      <c r="X3280" s="5">
        <v>2.04</v>
      </c>
    </row>
    <row r="3281" spans="1:24" x14ac:dyDescent="0.25">
      <c r="A3281" t="s">
        <v>24</v>
      </c>
      <c r="B3281" t="s">
        <v>2815</v>
      </c>
      <c r="C3281" t="s">
        <v>4036</v>
      </c>
      <c r="D3281" t="s">
        <v>2816</v>
      </c>
      <c r="E3281" t="s">
        <v>276</v>
      </c>
      <c r="F3281" s="5">
        <v>2.19</v>
      </c>
      <c r="G3281" s="9">
        <v>0.1</v>
      </c>
      <c r="H3281" s="6">
        <f>G3281*100</f>
        <v>10</v>
      </c>
      <c r="I3281" t="s">
        <v>10259</v>
      </c>
      <c r="J3281" t="s">
        <v>10767</v>
      </c>
      <c r="K3281">
        <v>86</v>
      </c>
      <c r="L3281">
        <v>86</v>
      </c>
      <c r="M3281">
        <f>(F3281*(1+0.05))</f>
        <v>2.2995000000000001</v>
      </c>
      <c r="N3281">
        <f>IFERROR(ROUND(( (-1.208*LN(L3281) + 7.5474 + 4.6991*(2.71828^(-0.009*L3281)) + 0.0001*L3281*L3281 - 0.0432*L3281 + 4.7166)/3),2), " ")</f>
        <v>2.02</v>
      </c>
      <c r="O3281">
        <f>IFERROR(MAX(MIN(ROUND(N3281*(Q3281/P3281),2),4.5),1.9)," ")</f>
        <v>1.9</v>
      </c>
      <c r="P3281">
        <f>13.098*F3281^-1.237</f>
        <v>4.9667879183708914</v>
      </c>
      <c r="Q3281">
        <f>13.098*M3281^-1.237</f>
        <v>4.6758918004481638</v>
      </c>
      <c r="R3281" s="5">
        <f>IFERROR(ROUND(MAX(MIN((-105.4*LN(O3281) + 163.83),95),10),0)," ")</f>
        <v>95</v>
      </c>
      <c r="S3281" s="5" t="str">
        <f>IFERROR(CONCATENATE("(",R3281,",",ROUND((1.2*W3281),2),")")," ")</f>
        <v>(95,2.76)</v>
      </c>
      <c r="T3281">
        <f>R3281-L3281</f>
        <v>9</v>
      </c>
      <c r="U3281" s="7" t="str">
        <f>IF((AND(T3281=0,H3281&gt;=L3281)),"Don’t change bids","OK")</f>
        <v>OK</v>
      </c>
      <c r="V3281" t="e">
        <f>IF((MATCH(F3281,W3281,0)),"Same","Diff")</f>
        <v>#N/A</v>
      </c>
      <c r="W3281" s="5">
        <f>ROUND(M3281,2)</f>
        <v>2.2999999999999998</v>
      </c>
      <c r="X3281" s="5">
        <v>2.2999999999999998</v>
      </c>
    </row>
    <row r="3282" spans="1:24" x14ac:dyDescent="0.25">
      <c r="A3282" t="s">
        <v>24</v>
      </c>
      <c r="B3282" t="s">
        <v>3979</v>
      </c>
      <c r="C3282" t="s">
        <v>4036</v>
      </c>
      <c r="D3282" t="s">
        <v>3975</v>
      </c>
      <c r="E3282" t="s">
        <v>276</v>
      </c>
      <c r="F3282" s="5">
        <v>2.19</v>
      </c>
      <c r="G3282" s="9">
        <v>0.1</v>
      </c>
      <c r="H3282" s="6">
        <f>G3282*100</f>
        <v>10</v>
      </c>
      <c r="I3282" t="s">
        <v>10259</v>
      </c>
      <c r="J3282" t="s">
        <v>10767</v>
      </c>
      <c r="K3282">
        <v>86</v>
      </c>
      <c r="L3282">
        <v>86</v>
      </c>
      <c r="M3282">
        <f>(F3282*(1+0.05))</f>
        <v>2.2995000000000001</v>
      </c>
      <c r="N3282">
        <f>IFERROR(ROUND(( (-1.208*LN(L3282) + 7.5474 + 4.6991*(2.71828^(-0.009*L3282)) + 0.0001*L3282*L3282 - 0.0432*L3282 + 4.7166)/3),2), " ")</f>
        <v>2.02</v>
      </c>
      <c r="O3282">
        <f>IFERROR(MAX(MIN(ROUND(N3282*(Q3282/P3282),2),4.5),1.9)," ")</f>
        <v>1.9</v>
      </c>
      <c r="P3282">
        <f>13.098*F3282^-1.237</f>
        <v>4.9667879183708914</v>
      </c>
      <c r="Q3282">
        <f>13.098*M3282^-1.237</f>
        <v>4.6758918004481638</v>
      </c>
      <c r="R3282" s="5">
        <f>IFERROR(ROUND(MAX(MIN((-105.4*LN(O3282) + 163.83),95),10),0)," ")</f>
        <v>95</v>
      </c>
      <c r="S3282" s="5" t="str">
        <f>IFERROR(CONCATENATE("(",R3282,",",ROUND((1.2*W3282),2),")")," ")</f>
        <v>(95,2.76)</v>
      </c>
      <c r="T3282">
        <f>R3282-L3282</f>
        <v>9</v>
      </c>
      <c r="U3282" s="7" t="str">
        <f>IF((AND(T3282=0,H3282&gt;=L3282)),"Don’t change bids","OK")</f>
        <v>OK</v>
      </c>
      <c r="V3282" t="e">
        <f>IF((MATCH(F3282,W3282,0)),"Same","Diff")</f>
        <v>#N/A</v>
      </c>
      <c r="W3282" s="5">
        <f>ROUND(M3282,2)</f>
        <v>2.2999999999999998</v>
      </c>
      <c r="X3282" s="5">
        <v>2.2999999999999998</v>
      </c>
    </row>
    <row r="3283" spans="1:24" x14ac:dyDescent="0.25">
      <c r="A3283" t="s">
        <v>24</v>
      </c>
      <c r="B3283" t="s">
        <v>3869</v>
      </c>
      <c r="C3283" t="s">
        <v>4036</v>
      </c>
      <c r="D3283" t="s">
        <v>3870</v>
      </c>
      <c r="E3283" t="s">
        <v>276</v>
      </c>
      <c r="F3283" s="5">
        <v>2.19</v>
      </c>
      <c r="G3283" s="9">
        <v>0.1</v>
      </c>
      <c r="H3283" s="6">
        <f>G3283*100</f>
        <v>10</v>
      </c>
      <c r="I3283" t="s">
        <v>10259</v>
      </c>
      <c r="J3283" t="s">
        <v>10767</v>
      </c>
      <c r="K3283">
        <v>86</v>
      </c>
      <c r="L3283">
        <v>86</v>
      </c>
      <c r="M3283">
        <f>(F3283*(1+0.05))</f>
        <v>2.2995000000000001</v>
      </c>
      <c r="N3283">
        <f>IFERROR(ROUND(( (-1.208*LN(L3283) + 7.5474 + 4.6991*(2.71828^(-0.009*L3283)) + 0.0001*L3283*L3283 - 0.0432*L3283 + 4.7166)/3),2), " ")</f>
        <v>2.02</v>
      </c>
      <c r="O3283">
        <f>IFERROR(MAX(MIN(ROUND(N3283*(Q3283/P3283),2),4.5),1.9)," ")</f>
        <v>1.9</v>
      </c>
      <c r="P3283">
        <f>13.098*F3283^-1.237</f>
        <v>4.9667879183708914</v>
      </c>
      <c r="Q3283">
        <f>13.098*M3283^-1.237</f>
        <v>4.6758918004481638</v>
      </c>
      <c r="R3283" s="5">
        <f>IFERROR(ROUND(MAX(MIN((-105.4*LN(O3283) + 163.83),95),10),0)," ")</f>
        <v>95</v>
      </c>
      <c r="S3283" s="5" t="str">
        <f>IFERROR(CONCATENATE("(",R3283,",",ROUND((1.2*W3283),2),")")," ")</f>
        <v>(95,2.76)</v>
      </c>
      <c r="T3283">
        <f>R3283-L3283</f>
        <v>9</v>
      </c>
      <c r="U3283" s="7" t="str">
        <f>IF((AND(T3283=0,H3283&gt;=L3283)),"Don’t change bids","OK")</f>
        <v>OK</v>
      </c>
      <c r="V3283" t="e">
        <f>IF((MATCH(F3283,W3283,0)),"Same","Diff")</f>
        <v>#N/A</v>
      </c>
      <c r="W3283" s="5">
        <f>ROUND(M3283,2)</f>
        <v>2.2999999999999998</v>
      </c>
      <c r="X3283" s="5">
        <v>2.2999999999999998</v>
      </c>
    </row>
    <row r="3284" spans="1:24" x14ac:dyDescent="0.25">
      <c r="A3284" t="s">
        <v>24</v>
      </c>
      <c r="B3284" t="s">
        <v>3873</v>
      </c>
      <c r="C3284" t="s">
        <v>4036</v>
      </c>
      <c r="D3284" t="s">
        <v>3870</v>
      </c>
      <c r="E3284" t="s">
        <v>153</v>
      </c>
      <c r="F3284" s="5">
        <v>2.0099999999999998</v>
      </c>
      <c r="G3284" s="9">
        <v>0.1</v>
      </c>
      <c r="H3284" s="6">
        <f>G3284*100</f>
        <v>10</v>
      </c>
      <c r="I3284" t="s">
        <v>10266</v>
      </c>
      <c r="J3284" t="s">
        <v>10767</v>
      </c>
      <c r="K3284">
        <v>87</v>
      </c>
      <c r="L3284">
        <v>87</v>
      </c>
      <c r="M3284">
        <f>(F3284*(1+0.05))</f>
        <v>2.1105</v>
      </c>
      <c r="N3284">
        <f>IFERROR(ROUND(( (-1.208*LN(L3284) + 7.5474 + 4.6991*(2.71828^(-0.009*L3284)) + 0.0001*L3284*L3284 - 0.0432*L3284 + 4.7166)/3),2), " ")</f>
        <v>2.0099999999999998</v>
      </c>
      <c r="O3284">
        <f>IFERROR(MAX(MIN(ROUND(N3284*(Q3284/P3284),2),4.5),1.9)," ")</f>
        <v>1.9</v>
      </c>
      <c r="P3284">
        <f>13.098*F3284^-1.237</f>
        <v>5.5227001350607523</v>
      </c>
      <c r="Q3284">
        <f>13.098*M3284^-1.237</f>
        <v>5.1992452068166157</v>
      </c>
      <c r="R3284" s="5">
        <f>IFERROR(ROUND(MAX(MIN((-105.4*LN(O3284) + 163.83),95),10),0)," ")</f>
        <v>95</v>
      </c>
      <c r="S3284" s="5" t="str">
        <f>IFERROR(CONCATENATE("(",R3284,",",ROUND((1.2*W3284),2),")")," ")</f>
        <v>(95,2.53)</v>
      </c>
      <c r="T3284">
        <f>R3284-L3284</f>
        <v>8</v>
      </c>
      <c r="U3284" s="7" t="str">
        <f>IF((AND(T3284=0,H3284&gt;=L3284)),"Don’t change bids","OK")</f>
        <v>OK</v>
      </c>
      <c r="V3284" t="e">
        <f>IF((MATCH(F3284,W3284,0)),"Same","Diff")</f>
        <v>#N/A</v>
      </c>
      <c r="W3284" s="5">
        <f>ROUND(M3284,2)</f>
        <v>2.11</v>
      </c>
      <c r="X3284" s="5">
        <v>2.11</v>
      </c>
    </row>
    <row r="3285" spans="1:24" x14ac:dyDescent="0.25">
      <c r="A3285" t="s">
        <v>24</v>
      </c>
      <c r="B3285" t="s">
        <v>3974</v>
      </c>
      <c r="C3285" t="s">
        <v>4036</v>
      </c>
      <c r="D3285" t="s">
        <v>3975</v>
      </c>
      <c r="E3285" t="s">
        <v>276</v>
      </c>
      <c r="F3285" s="5">
        <v>2.19</v>
      </c>
      <c r="G3285" s="9">
        <v>0.1</v>
      </c>
      <c r="H3285" s="6">
        <f>G3285*100</f>
        <v>10</v>
      </c>
      <c r="I3285" t="s">
        <v>10259</v>
      </c>
      <c r="J3285" t="s">
        <v>10767</v>
      </c>
      <c r="K3285">
        <v>86</v>
      </c>
      <c r="L3285">
        <v>86</v>
      </c>
      <c r="M3285">
        <f>(F3285*(1+0.05))</f>
        <v>2.2995000000000001</v>
      </c>
      <c r="N3285">
        <f>IFERROR(ROUND(( (-1.208*LN(L3285) + 7.5474 + 4.6991*(2.71828^(-0.009*L3285)) + 0.0001*L3285*L3285 - 0.0432*L3285 + 4.7166)/3),2), " ")</f>
        <v>2.02</v>
      </c>
      <c r="O3285">
        <f>IFERROR(MAX(MIN(ROUND(N3285*(Q3285/P3285),2),4.5),1.9)," ")</f>
        <v>1.9</v>
      </c>
      <c r="P3285">
        <f>13.098*F3285^-1.237</f>
        <v>4.9667879183708914</v>
      </c>
      <c r="Q3285">
        <f>13.098*M3285^-1.237</f>
        <v>4.6758918004481638</v>
      </c>
      <c r="R3285" s="5">
        <f>IFERROR(ROUND(MAX(MIN((-105.4*LN(O3285) + 163.83),95),10),0)," ")</f>
        <v>95</v>
      </c>
      <c r="S3285" s="5" t="str">
        <f>IFERROR(CONCATENATE("(",R3285,",",ROUND((1.2*W3285),2),")")," ")</f>
        <v>(95,2.76)</v>
      </c>
      <c r="T3285">
        <f>R3285-L3285</f>
        <v>9</v>
      </c>
      <c r="U3285" s="7" t="str">
        <f>IF((AND(T3285=0,H3285&gt;=L3285)),"Don’t change bids","OK")</f>
        <v>OK</v>
      </c>
      <c r="V3285" t="e">
        <f>IF((MATCH(F3285,W3285,0)),"Same","Diff")</f>
        <v>#N/A</v>
      </c>
      <c r="W3285" s="5">
        <f>ROUND(M3285,2)</f>
        <v>2.2999999999999998</v>
      </c>
      <c r="X3285" s="5">
        <v>2.2999999999999998</v>
      </c>
    </row>
    <row r="3286" spans="1:24" x14ac:dyDescent="0.25">
      <c r="A3286" t="s">
        <v>24</v>
      </c>
      <c r="B3286" t="s">
        <v>3871</v>
      </c>
      <c r="C3286" t="s">
        <v>4036</v>
      </c>
      <c r="D3286" t="s">
        <v>3870</v>
      </c>
      <c r="E3286" t="s">
        <v>276</v>
      </c>
      <c r="F3286" s="5">
        <v>2.19</v>
      </c>
      <c r="G3286" s="9">
        <v>0.1</v>
      </c>
      <c r="H3286" s="6">
        <f>G3286*100</f>
        <v>10</v>
      </c>
      <c r="I3286" t="s">
        <v>10259</v>
      </c>
      <c r="J3286" t="s">
        <v>10767</v>
      </c>
      <c r="K3286">
        <v>86</v>
      </c>
      <c r="L3286">
        <v>86</v>
      </c>
      <c r="M3286">
        <f>(F3286*(1+0.05))</f>
        <v>2.2995000000000001</v>
      </c>
      <c r="N3286">
        <f>IFERROR(ROUND(( (-1.208*LN(L3286) + 7.5474 + 4.6991*(2.71828^(-0.009*L3286)) + 0.0001*L3286*L3286 - 0.0432*L3286 + 4.7166)/3),2), " ")</f>
        <v>2.02</v>
      </c>
      <c r="O3286">
        <f>IFERROR(MAX(MIN(ROUND(N3286*(Q3286/P3286),2),4.5),1.9)," ")</f>
        <v>1.9</v>
      </c>
      <c r="P3286">
        <f>13.098*F3286^-1.237</f>
        <v>4.9667879183708914</v>
      </c>
      <c r="Q3286">
        <f>13.098*M3286^-1.237</f>
        <v>4.6758918004481638</v>
      </c>
      <c r="R3286" s="5">
        <f>IFERROR(ROUND(MAX(MIN((-105.4*LN(O3286) + 163.83),95),10),0)," ")</f>
        <v>95</v>
      </c>
      <c r="S3286" s="5" t="str">
        <f>IFERROR(CONCATENATE("(",R3286,",",ROUND((1.2*W3286),2),")")," ")</f>
        <v>(95,2.76)</v>
      </c>
      <c r="T3286">
        <f>R3286-L3286</f>
        <v>9</v>
      </c>
      <c r="U3286" s="7" t="str">
        <f>IF((AND(T3286=0,H3286&gt;=L3286)),"Don’t change bids","OK")</f>
        <v>OK</v>
      </c>
      <c r="V3286" t="e">
        <f>IF((MATCH(F3286,W3286,0)),"Same","Diff")</f>
        <v>#N/A</v>
      </c>
      <c r="W3286" s="5">
        <f>ROUND(M3286,2)</f>
        <v>2.2999999999999998</v>
      </c>
      <c r="X3286" s="5">
        <v>2.2999999999999998</v>
      </c>
    </row>
    <row r="3287" spans="1:24" x14ac:dyDescent="0.25">
      <c r="A3287" t="s">
        <v>24</v>
      </c>
      <c r="B3287" t="s">
        <v>3980</v>
      </c>
      <c r="C3287" t="s">
        <v>4036</v>
      </c>
      <c r="D3287" t="s">
        <v>3975</v>
      </c>
      <c r="E3287" t="s">
        <v>276</v>
      </c>
      <c r="F3287" s="5">
        <v>2.19</v>
      </c>
      <c r="G3287" s="9">
        <v>0.1</v>
      </c>
      <c r="H3287" s="6">
        <f>G3287*100</f>
        <v>10</v>
      </c>
      <c r="I3287" t="s">
        <v>10259</v>
      </c>
      <c r="J3287" t="s">
        <v>10767</v>
      </c>
      <c r="K3287">
        <v>86</v>
      </c>
      <c r="L3287">
        <v>86</v>
      </c>
      <c r="M3287">
        <f>(F3287*(1+0.05))</f>
        <v>2.2995000000000001</v>
      </c>
      <c r="N3287">
        <f>IFERROR(ROUND(( (-1.208*LN(L3287) + 7.5474 + 4.6991*(2.71828^(-0.009*L3287)) + 0.0001*L3287*L3287 - 0.0432*L3287 + 4.7166)/3),2), " ")</f>
        <v>2.02</v>
      </c>
      <c r="O3287">
        <f>IFERROR(MAX(MIN(ROUND(N3287*(Q3287/P3287),2),4.5),1.9)," ")</f>
        <v>1.9</v>
      </c>
      <c r="P3287">
        <f>13.098*F3287^-1.237</f>
        <v>4.9667879183708914</v>
      </c>
      <c r="Q3287">
        <f>13.098*M3287^-1.237</f>
        <v>4.6758918004481638</v>
      </c>
      <c r="R3287" s="5">
        <f>IFERROR(ROUND(MAX(MIN((-105.4*LN(O3287) + 163.83),95),10),0)," ")</f>
        <v>95</v>
      </c>
      <c r="S3287" s="5" t="str">
        <f>IFERROR(CONCATENATE("(",R3287,",",ROUND((1.2*W3287),2),")")," ")</f>
        <v>(95,2.76)</v>
      </c>
      <c r="T3287">
        <f>R3287-L3287</f>
        <v>9</v>
      </c>
      <c r="U3287" s="7" t="str">
        <f>IF((AND(T3287=0,H3287&gt;=L3287)),"Don’t change bids","OK")</f>
        <v>OK</v>
      </c>
      <c r="V3287" t="e">
        <f>IF((MATCH(F3287,W3287,0)),"Same","Diff")</f>
        <v>#N/A</v>
      </c>
      <c r="W3287" s="5">
        <f>ROUND(M3287,2)</f>
        <v>2.2999999999999998</v>
      </c>
      <c r="X3287" s="5">
        <v>2.2999999999999998</v>
      </c>
    </row>
    <row r="3288" spans="1:24" x14ac:dyDescent="0.25">
      <c r="A3288" t="s">
        <v>24</v>
      </c>
      <c r="B3288" t="s">
        <v>3872</v>
      </c>
      <c r="C3288" t="s">
        <v>4036</v>
      </c>
      <c r="D3288" t="s">
        <v>3870</v>
      </c>
      <c r="E3288" t="s">
        <v>276</v>
      </c>
      <c r="F3288" s="5">
        <v>2.19</v>
      </c>
      <c r="G3288" s="9">
        <v>0.1</v>
      </c>
      <c r="H3288" s="6">
        <f>G3288*100</f>
        <v>10</v>
      </c>
      <c r="I3288" t="s">
        <v>10259</v>
      </c>
      <c r="J3288" t="s">
        <v>10767</v>
      </c>
      <c r="K3288">
        <v>86</v>
      </c>
      <c r="L3288">
        <v>86</v>
      </c>
      <c r="M3288">
        <f>(F3288*(1+0.05))</f>
        <v>2.2995000000000001</v>
      </c>
      <c r="N3288">
        <f>IFERROR(ROUND(( (-1.208*LN(L3288) + 7.5474 + 4.6991*(2.71828^(-0.009*L3288)) + 0.0001*L3288*L3288 - 0.0432*L3288 + 4.7166)/3),2), " ")</f>
        <v>2.02</v>
      </c>
      <c r="O3288">
        <f>IFERROR(MAX(MIN(ROUND(N3288*(Q3288/P3288),2),4.5),1.9)," ")</f>
        <v>1.9</v>
      </c>
      <c r="P3288">
        <f>13.098*F3288^-1.237</f>
        <v>4.9667879183708914</v>
      </c>
      <c r="Q3288">
        <f>13.098*M3288^-1.237</f>
        <v>4.6758918004481638</v>
      </c>
      <c r="R3288" s="5">
        <f>IFERROR(ROUND(MAX(MIN((-105.4*LN(O3288) + 163.83),95),10),0)," ")</f>
        <v>95</v>
      </c>
      <c r="S3288" s="5" t="str">
        <f>IFERROR(CONCATENATE("(",R3288,",",ROUND((1.2*W3288),2),")")," ")</f>
        <v>(95,2.76)</v>
      </c>
      <c r="T3288">
        <f>R3288-L3288</f>
        <v>9</v>
      </c>
      <c r="U3288" s="7" t="str">
        <f>IF((AND(T3288=0,H3288&gt;=L3288)),"Don’t change bids","OK")</f>
        <v>OK</v>
      </c>
      <c r="V3288" t="e">
        <f>IF((MATCH(F3288,W3288,0)),"Same","Diff")</f>
        <v>#N/A</v>
      </c>
      <c r="W3288" s="5">
        <f>ROUND(M3288,2)</f>
        <v>2.2999999999999998</v>
      </c>
      <c r="X3288" s="5">
        <v>2.2999999999999998</v>
      </c>
    </row>
    <row r="3289" spans="1:24" x14ac:dyDescent="0.25">
      <c r="A3289" t="s">
        <v>24</v>
      </c>
      <c r="B3289" t="s">
        <v>3874</v>
      </c>
      <c r="C3289" t="s">
        <v>4036</v>
      </c>
      <c r="D3289" t="s">
        <v>3870</v>
      </c>
      <c r="E3289" t="s">
        <v>276</v>
      </c>
      <c r="F3289" s="5">
        <v>2.19</v>
      </c>
      <c r="G3289" s="9">
        <v>0.1</v>
      </c>
      <c r="H3289" s="6">
        <f>G3289*100</f>
        <v>10</v>
      </c>
      <c r="I3289" t="s">
        <v>10259</v>
      </c>
      <c r="J3289" t="s">
        <v>10767</v>
      </c>
      <c r="K3289">
        <v>86</v>
      </c>
      <c r="L3289">
        <v>86</v>
      </c>
      <c r="M3289">
        <f>(F3289*(1+0.05))</f>
        <v>2.2995000000000001</v>
      </c>
      <c r="N3289">
        <f>IFERROR(ROUND(( (-1.208*LN(L3289) + 7.5474 + 4.6991*(2.71828^(-0.009*L3289)) + 0.0001*L3289*L3289 - 0.0432*L3289 + 4.7166)/3),2), " ")</f>
        <v>2.02</v>
      </c>
      <c r="O3289">
        <f>IFERROR(MAX(MIN(ROUND(N3289*(Q3289/P3289),2),4.5),1.9)," ")</f>
        <v>1.9</v>
      </c>
      <c r="P3289">
        <f>13.098*F3289^-1.237</f>
        <v>4.9667879183708914</v>
      </c>
      <c r="Q3289">
        <f>13.098*M3289^-1.237</f>
        <v>4.6758918004481638</v>
      </c>
      <c r="R3289" s="5">
        <f>IFERROR(ROUND(MAX(MIN((-105.4*LN(O3289) + 163.83),95),10),0)," ")</f>
        <v>95</v>
      </c>
      <c r="S3289" s="5" t="str">
        <f>IFERROR(CONCATENATE("(",R3289,",",ROUND((1.2*W3289),2),")")," ")</f>
        <v>(95,2.76)</v>
      </c>
      <c r="T3289">
        <f>R3289-L3289</f>
        <v>9</v>
      </c>
      <c r="U3289" s="7" t="str">
        <f>IF((AND(T3289=0,H3289&gt;=L3289)),"Don’t change bids","OK")</f>
        <v>OK</v>
      </c>
      <c r="V3289" t="e">
        <f>IF((MATCH(F3289,W3289,0)),"Same","Diff")</f>
        <v>#N/A</v>
      </c>
      <c r="W3289" s="5">
        <f>ROUND(M3289,2)</f>
        <v>2.2999999999999998</v>
      </c>
      <c r="X3289" s="5">
        <v>2.2999999999999998</v>
      </c>
    </row>
    <row r="3290" spans="1:24" x14ac:dyDescent="0.25">
      <c r="A3290" t="s">
        <v>24</v>
      </c>
      <c r="B3290" t="s">
        <v>1799</v>
      </c>
      <c r="C3290" t="s">
        <v>4036</v>
      </c>
      <c r="D3290" t="s">
        <v>1797</v>
      </c>
      <c r="E3290" t="s">
        <v>276</v>
      </c>
      <c r="F3290" s="5">
        <v>2.19</v>
      </c>
      <c r="G3290" s="9">
        <v>0.1</v>
      </c>
      <c r="H3290" s="6">
        <f>G3290*100</f>
        <v>10</v>
      </c>
      <c r="I3290" t="s">
        <v>10259</v>
      </c>
      <c r="J3290" t="s">
        <v>10767</v>
      </c>
      <c r="K3290">
        <v>86</v>
      </c>
      <c r="L3290">
        <v>86</v>
      </c>
      <c r="M3290">
        <f>(F3290*(1+0.05))</f>
        <v>2.2995000000000001</v>
      </c>
      <c r="N3290">
        <f>IFERROR(ROUND(( (-1.208*LN(L3290) + 7.5474 + 4.6991*(2.71828^(-0.009*L3290)) + 0.0001*L3290*L3290 - 0.0432*L3290 + 4.7166)/3),2), " ")</f>
        <v>2.02</v>
      </c>
      <c r="O3290">
        <f>IFERROR(MAX(MIN(ROUND(N3290*(Q3290/P3290),2),4.5),1.9)," ")</f>
        <v>1.9</v>
      </c>
      <c r="P3290">
        <f>13.098*F3290^-1.237</f>
        <v>4.9667879183708914</v>
      </c>
      <c r="Q3290">
        <f>13.098*M3290^-1.237</f>
        <v>4.6758918004481638</v>
      </c>
      <c r="R3290" s="5">
        <f>IFERROR(ROUND(MAX(MIN((-105.4*LN(O3290) + 163.83),95),10),0)," ")</f>
        <v>95</v>
      </c>
      <c r="S3290" s="5" t="str">
        <f>IFERROR(CONCATENATE("(",R3290,",",ROUND((1.2*W3290),2),")")," ")</f>
        <v>(95,2.76)</v>
      </c>
      <c r="T3290">
        <f>R3290-L3290</f>
        <v>9</v>
      </c>
      <c r="U3290" s="7" t="str">
        <f>IF((AND(T3290=0,H3290&gt;=L3290)),"Don’t change bids","OK")</f>
        <v>OK</v>
      </c>
      <c r="V3290" t="e">
        <f>IF((MATCH(F3290,W3290,0)),"Same","Diff")</f>
        <v>#N/A</v>
      </c>
      <c r="W3290" s="5">
        <f>ROUND(M3290,2)</f>
        <v>2.2999999999999998</v>
      </c>
      <c r="X3290" s="5">
        <v>2.2999999999999998</v>
      </c>
    </row>
    <row r="3291" spans="1:24" x14ac:dyDescent="0.25">
      <c r="A3291" t="s">
        <v>24</v>
      </c>
      <c r="B3291" t="s">
        <v>1796</v>
      </c>
      <c r="C3291" t="s">
        <v>4036</v>
      </c>
      <c r="D3291" t="s">
        <v>1797</v>
      </c>
      <c r="E3291" t="s">
        <v>276</v>
      </c>
      <c r="F3291" s="5">
        <v>2.19</v>
      </c>
      <c r="G3291" s="9">
        <v>0.1</v>
      </c>
      <c r="H3291" s="6">
        <f>G3291*100</f>
        <v>10</v>
      </c>
      <c r="I3291" t="s">
        <v>10259</v>
      </c>
      <c r="J3291" t="s">
        <v>10767</v>
      </c>
      <c r="K3291">
        <v>86</v>
      </c>
      <c r="L3291">
        <v>86</v>
      </c>
      <c r="M3291">
        <f>(F3291*(1+0.05))</f>
        <v>2.2995000000000001</v>
      </c>
      <c r="N3291">
        <f>IFERROR(ROUND(( (-1.208*LN(L3291) + 7.5474 + 4.6991*(2.71828^(-0.009*L3291)) + 0.0001*L3291*L3291 - 0.0432*L3291 + 4.7166)/3),2), " ")</f>
        <v>2.02</v>
      </c>
      <c r="O3291">
        <f>IFERROR(MAX(MIN(ROUND(N3291*(Q3291/P3291),2),4.5),1.9)," ")</f>
        <v>1.9</v>
      </c>
      <c r="P3291">
        <f>13.098*F3291^-1.237</f>
        <v>4.9667879183708914</v>
      </c>
      <c r="Q3291">
        <f>13.098*M3291^-1.237</f>
        <v>4.6758918004481638</v>
      </c>
      <c r="R3291" s="5">
        <f>IFERROR(ROUND(MAX(MIN((-105.4*LN(O3291) + 163.83),95),10),0)," ")</f>
        <v>95</v>
      </c>
      <c r="S3291" s="5" t="str">
        <f>IFERROR(CONCATENATE("(",R3291,",",ROUND((1.2*W3291),2),")")," ")</f>
        <v>(95,2.76)</v>
      </c>
      <c r="T3291">
        <f>R3291-L3291</f>
        <v>9</v>
      </c>
      <c r="U3291" s="7" t="str">
        <f>IF((AND(T3291=0,H3291&gt;=L3291)),"Don’t change bids","OK")</f>
        <v>OK</v>
      </c>
      <c r="V3291" t="e">
        <f>IF((MATCH(F3291,W3291,0)),"Same","Diff")</f>
        <v>#N/A</v>
      </c>
      <c r="W3291" s="5">
        <f>ROUND(M3291,2)</f>
        <v>2.2999999999999998</v>
      </c>
      <c r="X3291" s="5">
        <v>2.2999999999999998</v>
      </c>
    </row>
    <row r="3292" spans="1:24" x14ac:dyDescent="0.25">
      <c r="A3292" t="s">
        <v>24</v>
      </c>
      <c r="B3292" t="s">
        <v>3526</v>
      </c>
      <c r="C3292" t="s">
        <v>4036</v>
      </c>
      <c r="D3292" t="s">
        <v>3527</v>
      </c>
      <c r="E3292" t="s">
        <v>276</v>
      </c>
      <c r="F3292" s="5">
        <v>2.19</v>
      </c>
      <c r="G3292" s="9">
        <v>0.1</v>
      </c>
      <c r="H3292" s="6">
        <f>G3292*100</f>
        <v>10</v>
      </c>
      <c r="I3292" t="s">
        <v>10259</v>
      </c>
      <c r="J3292" t="s">
        <v>10767</v>
      </c>
      <c r="K3292">
        <v>86</v>
      </c>
      <c r="L3292">
        <v>86</v>
      </c>
      <c r="M3292">
        <f>(F3292*(1+0.05))</f>
        <v>2.2995000000000001</v>
      </c>
      <c r="N3292">
        <f>IFERROR(ROUND(( (-1.208*LN(L3292) + 7.5474 + 4.6991*(2.71828^(-0.009*L3292)) + 0.0001*L3292*L3292 - 0.0432*L3292 + 4.7166)/3),2), " ")</f>
        <v>2.02</v>
      </c>
      <c r="O3292">
        <f>IFERROR(MAX(MIN(ROUND(N3292*(Q3292/P3292),2),4.5),1.9)," ")</f>
        <v>1.9</v>
      </c>
      <c r="P3292">
        <f>13.098*F3292^-1.237</f>
        <v>4.9667879183708914</v>
      </c>
      <c r="Q3292">
        <f>13.098*M3292^-1.237</f>
        <v>4.6758918004481638</v>
      </c>
      <c r="R3292" s="5">
        <f>IFERROR(ROUND(MAX(MIN((-105.4*LN(O3292) + 163.83),95),10),0)," ")</f>
        <v>95</v>
      </c>
      <c r="S3292" s="5" t="str">
        <f>IFERROR(CONCATENATE("(",R3292,",",ROUND((1.2*W3292),2),")")," ")</f>
        <v>(95,2.76)</v>
      </c>
      <c r="T3292">
        <f>R3292-L3292</f>
        <v>9</v>
      </c>
      <c r="U3292" s="7" t="str">
        <f>IF((AND(T3292=0,H3292&gt;=L3292)),"Don’t change bids","OK")</f>
        <v>OK</v>
      </c>
      <c r="V3292" t="e">
        <f>IF((MATCH(F3292,W3292,0)),"Same","Diff")</f>
        <v>#N/A</v>
      </c>
      <c r="W3292" s="5">
        <f>ROUND(M3292,2)</f>
        <v>2.2999999999999998</v>
      </c>
      <c r="X3292" s="5">
        <v>2.2999999999999998</v>
      </c>
    </row>
    <row r="3293" spans="1:24" x14ac:dyDescent="0.25">
      <c r="A3293" t="s">
        <v>24</v>
      </c>
      <c r="B3293" t="s">
        <v>1798</v>
      </c>
      <c r="C3293" t="s">
        <v>4036</v>
      </c>
      <c r="D3293" t="s">
        <v>1797</v>
      </c>
      <c r="E3293" t="s">
        <v>276</v>
      </c>
      <c r="F3293" s="5">
        <v>2.19</v>
      </c>
      <c r="G3293" s="9">
        <v>0.1</v>
      </c>
      <c r="H3293" s="6">
        <f>G3293*100</f>
        <v>10</v>
      </c>
      <c r="I3293" t="s">
        <v>10259</v>
      </c>
      <c r="J3293" t="s">
        <v>10767</v>
      </c>
      <c r="K3293">
        <v>86</v>
      </c>
      <c r="L3293">
        <v>86</v>
      </c>
      <c r="M3293">
        <f>(F3293*(1+0.05))</f>
        <v>2.2995000000000001</v>
      </c>
      <c r="N3293">
        <f>IFERROR(ROUND(( (-1.208*LN(L3293) + 7.5474 + 4.6991*(2.71828^(-0.009*L3293)) + 0.0001*L3293*L3293 - 0.0432*L3293 + 4.7166)/3),2), " ")</f>
        <v>2.02</v>
      </c>
      <c r="O3293">
        <f>IFERROR(MAX(MIN(ROUND(N3293*(Q3293/P3293),2),4.5),1.9)," ")</f>
        <v>1.9</v>
      </c>
      <c r="P3293">
        <f>13.098*F3293^-1.237</f>
        <v>4.9667879183708914</v>
      </c>
      <c r="Q3293">
        <f>13.098*M3293^-1.237</f>
        <v>4.6758918004481638</v>
      </c>
      <c r="R3293" s="5">
        <f>IFERROR(ROUND(MAX(MIN((-105.4*LN(O3293) + 163.83),95),10),0)," ")</f>
        <v>95</v>
      </c>
      <c r="S3293" s="5" t="str">
        <f>IFERROR(CONCATENATE("(",R3293,",",ROUND((1.2*W3293),2),")")," ")</f>
        <v>(95,2.76)</v>
      </c>
      <c r="T3293">
        <f>R3293-L3293</f>
        <v>9</v>
      </c>
      <c r="U3293" s="7" t="str">
        <f>IF((AND(T3293=0,H3293&gt;=L3293)),"Don’t change bids","OK")</f>
        <v>OK</v>
      </c>
      <c r="V3293" t="e">
        <f>IF((MATCH(F3293,W3293,0)),"Same","Diff")</f>
        <v>#N/A</v>
      </c>
      <c r="W3293" s="5">
        <f>ROUND(M3293,2)</f>
        <v>2.2999999999999998</v>
      </c>
      <c r="X3293" s="5">
        <v>2.2999999999999998</v>
      </c>
    </row>
    <row r="3294" spans="1:24" x14ac:dyDescent="0.25">
      <c r="A3294" t="s">
        <v>24</v>
      </c>
      <c r="B3294" t="s">
        <v>3835</v>
      </c>
      <c r="C3294" t="s">
        <v>4036</v>
      </c>
      <c r="D3294" t="s">
        <v>3836</v>
      </c>
      <c r="E3294" t="s">
        <v>276</v>
      </c>
      <c r="F3294" s="5">
        <v>2.19</v>
      </c>
      <c r="G3294" s="9">
        <v>0.1</v>
      </c>
      <c r="H3294" s="6">
        <f>G3294*100</f>
        <v>10</v>
      </c>
      <c r="I3294" t="s">
        <v>10259</v>
      </c>
      <c r="J3294" t="s">
        <v>10767</v>
      </c>
      <c r="K3294">
        <v>86</v>
      </c>
      <c r="L3294">
        <v>86</v>
      </c>
      <c r="M3294">
        <f>(F3294*(1+0.05))</f>
        <v>2.2995000000000001</v>
      </c>
      <c r="N3294">
        <f>IFERROR(ROUND(( (-1.208*LN(L3294) + 7.5474 + 4.6991*(2.71828^(-0.009*L3294)) + 0.0001*L3294*L3294 - 0.0432*L3294 + 4.7166)/3),2), " ")</f>
        <v>2.02</v>
      </c>
      <c r="O3294">
        <f>IFERROR(MAX(MIN(ROUND(N3294*(Q3294/P3294),2),4.5),1.9)," ")</f>
        <v>1.9</v>
      </c>
      <c r="P3294">
        <f>13.098*F3294^-1.237</f>
        <v>4.9667879183708914</v>
      </c>
      <c r="Q3294">
        <f>13.098*M3294^-1.237</f>
        <v>4.6758918004481638</v>
      </c>
      <c r="R3294" s="5">
        <f>IFERROR(ROUND(MAX(MIN((-105.4*LN(O3294) + 163.83),95),10),0)," ")</f>
        <v>95</v>
      </c>
      <c r="S3294" s="5" t="str">
        <f>IFERROR(CONCATENATE("(",R3294,",",ROUND((1.2*W3294),2),")")," ")</f>
        <v>(95,2.76)</v>
      </c>
      <c r="T3294">
        <f>R3294-L3294</f>
        <v>9</v>
      </c>
      <c r="U3294" s="7" t="str">
        <f>IF((AND(T3294=0,H3294&gt;=L3294)),"Don’t change bids","OK")</f>
        <v>OK</v>
      </c>
      <c r="V3294" t="e">
        <f>IF((MATCH(F3294,W3294,0)),"Same","Diff")</f>
        <v>#N/A</v>
      </c>
      <c r="W3294" s="5">
        <f>ROUND(M3294,2)</f>
        <v>2.2999999999999998</v>
      </c>
      <c r="X3294" s="5">
        <v>2.2999999999999998</v>
      </c>
    </row>
    <row r="3295" spans="1:24" x14ac:dyDescent="0.25">
      <c r="A3295" t="s">
        <v>24</v>
      </c>
      <c r="B3295" t="s">
        <v>3176</v>
      </c>
      <c r="C3295" t="s">
        <v>4036</v>
      </c>
      <c r="D3295" t="s">
        <v>3172</v>
      </c>
      <c r="E3295" t="s">
        <v>276</v>
      </c>
      <c r="F3295" s="5">
        <v>2.19</v>
      </c>
      <c r="G3295" s="9">
        <v>0.1</v>
      </c>
      <c r="H3295" s="6">
        <f>G3295*100</f>
        <v>10</v>
      </c>
      <c r="I3295" t="s">
        <v>10259</v>
      </c>
      <c r="J3295" t="s">
        <v>10767</v>
      </c>
      <c r="K3295">
        <v>86</v>
      </c>
      <c r="L3295">
        <v>86</v>
      </c>
      <c r="M3295">
        <f>(F3295*(1+0.05))</f>
        <v>2.2995000000000001</v>
      </c>
      <c r="N3295">
        <f>IFERROR(ROUND(( (-1.208*LN(L3295) + 7.5474 + 4.6991*(2.71828^(-0.009*L3295)) + 0.0001*L3295*L3295 - 0.0432*L3295 + 4.7166)/3),2), " ")</f>
        <v>2.02</v>
      </c>
      <c r="O3295">
        <f>IFERROR(MAX(MIN(ROUND(N3295*(Q3295/P3295),2),4.5),1.9)," ")</f>
        <v>1.9</v>
      </c>
      <c r="P3295">
        <f>13.098*F3295^-1.237</f>
        <v>4.9667879183708914</v>
      </c>
      <c r="Q3295">
        <f>13.098*M3295^-1.237</f>
        <v>4.6758918004481638</v>
      </c>
      <c r="R3295" s="5">
        <f>IFERROR(ROUND(MAX(MIN((-105.4*LN(O3295) + 163.83),95),10),0)," ")</f>
        <v>95</v>
      </c>
      <c r="S3295" s="5" t="str">
        <f>IFERROR(CONCATENATE("(",R3295,",",ROUND((1.2*W3295),2),")")," ")</f>
        <v>(95,2.76)</v>
      </c>
      <c r="T3295">
        <f>R3295-L3295</f>
        <v>9</v>
      </c>
      <c r="U3295" s="7" t="str">
        <f>IF((AND(T3295=0,H3295&gt;=L3295)),"Don’t change bids","OK")</f>
        <v>OK</v>
      </c>
      <c r="V3295" t="e">
        <f>IF((MATCH(F3295,W3295,0)),"Same","Diff")</f>
        <v>#N/A</v>
      </c>
      <c r="W3295" s="5">
        <f>ROUND(M3295,2)</f>
        <v>2.2999999999999998</v>
      </c>
      <c r="X3295" s="5">
        <v>2.2999999999999998</v>
      </c>
    </row>
    <row r="3296" spans="1:24" x14ac:dyDescent="0.25">
      <c r="A3296" t="s">
        <v>24</v>
      </c>
      <c r="B3296" t="s">
        <v>3175</v>
      </c>
      <c r="C3296" t="s">
        <v>4036</v>
      </c>
      <c r="D3296" t="s">
        <v>3172</v>
      </c>
      <c r="E3296" t="s">
        <v>276</v>
      </c>
      <c r="F3296" s="5">
        <v>2.19</v>
      </c>
      <c r="G3296" s="9">
        <v>0.1</v>
      </c>
      <c r="H3296" s="6">
        <f>G3296*100</f>
        <v>10</v>
      </c>
      <c r="I3296" t="s">
        <v>10259</v>
      </c>
      <c r="J3296" t="s">
        <v>10767</v>
      </c>
      <c r="K3296">
        <v>86</v>
      </c>
      <c r="L3296">
        <v>86</v>
      </c>
      <c r="M3296">
        <f>(F3296*(1+0.05))</f>
        <v>2.2995000000000001</v>
      </c>
      <c r="N3296">
        <f>IFERROR(ROUND(( (-1.208*LN(L3296) + 7.5474 + 4.6991*(2.71828^(-0.009*L3296)) + 0.0001*L3296*L3296 - 0.0432*L3296 + 4.7166)/3),2), " ")</f>
        <v>2.02</v>
      </c>
      <c r="O3296">
        <f>IFERROR(MAX(MIN(ROUND(N3296*(Q3296/P3296),2),4.5),1.9)," ")</f>
        <v>1.9</v>
      </c>
      <c r="P3296">
        <f>13.098*F3296^-1.237</f>
        <v>4.9667879183708914</v>
      </c>
      <c r="Q3296">
        <f>13.098*M3296^-1.237</f>
        <v>4.6758918004481638</v>
      </c>
      <c r="R3296" s="5">
        <f>IFERROR(ROUND(MAX(MIN((-105.4*LN(O3296) + 163.83),95),10),0)," ")</f>
        <v>95</v>
      </c>
      <c r="S3296" s="5" t="str">
        <f>IFERROR(CONCATENATE("(",R3296,",",ROUND((1.2*W3296),2),")")," ")</f>
        <v>(95,2.76)</v>
      </c>
      <c r="T3296">
        <f>R3296-L3296</f>
        <v>9</v>
      </c>
      <c r="U3296" s="7" t="str">
        <f>IF((AND(T3296=0,H3296&gt;=L3296)),"Don’t change bids","OK")</f>
        <v>OK</v>
      </c>
      <c r="V3296" t="e">
        <f>IF((MATCH(F3296,W3296,0)),"Same","Diff")</f>
        <v>#N/A</v>
      </c>
      <c r="W3296" s="5">
        <f>ROUND(M3296,2)</f>
        <v>2.2999999999999998</v>
      </c>
      <c r="X3296" s="5">
        <v>2.2999999999999998</v>
      </c>
    </row>
    <row r="3297" spans="1:24" x14ac:dyDescent="0.25">
      <c r="A3297" t="s">
        <v>24</v>
      </c>
      <c r="B3297" t="s">
        <v>3225</v>
      </c>
      <c r="C3297" t="s">
        <v>4036</v>
      </c>
      <c r="D3297" t="s">
        <v>3172</v>
      </c>
      <c r="E3297" t="s">
        <v>276</v>
      </c>
      <c r="F3297" s="5">
        <v>2.19</v>
      </c>
      <c r="G3297" s="9">
        <v>0.1</v>
      </c>
      <c r="H3297" s="6">
        <f>G3297*100</f>
        <v>10</v>
      </c>
      <c r="I3297" t="s">
        <v>10259</v>
      </c>
      <c r="J3297" t="s">
        <v>10767</v>
      </c>
      <c r="K3297">
        <v>86</v>
      </c>
      <c r="L3297">
        <v>86</v>
      </c>
      <c r="M3297">
        <f>(F3297*(1+0.05))</f>
        <v>2.2995000000000001</v>
      </c>
      <c r="N3297">
        <f>IFERROR(ROUND(( (-1.208*LN(L3297) + 7.5474 + 4.6991*(2.71828^(-0.009*L3297)) + 0.0001*L3297*L3297 - 0.0432*L3297 + 4.7166)/3),2), " ")</f>
        <v>2.02</v>
      </c>
      <c r="O3297">
        <f>IFERROR(MAX(MIN(ROUND(N3297*(Q3297/P3297),2),4.5),1.9)," ")</f>
        <v>1.9</v>
      </c>
      <c r="P3297">
        <f>13.098*F3297^-1.237</f>
        <v>4.9667879183708914</v>
      </c>
      <c r="Q3297">
        <f>13.098*M3297^-1.237</f>
        <v>4.6758918004481638</v>
      </c>
      <c r="R3297" s="5">
        <f>IFERROR(ROUND(MAX(MIN((-105.4*LN(O3297) + 163.83),95),10),0)," ")</f>
        <v>95</v>
      </c>
      <c r="S3297" s="5" t="str">
        <f>IFERROR(CONCATENATE("(",R3297,",",ROUND((1.2*W3297),2),")")," ")</f>
        <v>(95,2.76)</v>
      </c>
      <c r="T3297">
        <f>R3297-L3297</f>
        <v>9</v>
      </c>
      <c r="U3297" s="7" t="str">
        <f>IF((AND(T3297=0,H3297&gt;=L3297)),"Don’t change bids","OK")</f>
        <v>OK</v>
      </c>
      <c r="V3297" t="e">
        <f>IF((MATCH(F3297,W3297,0)),"Same","Diff")</f>
        <v>#N/A</v>
      </c>
      <c r="W3297" s="5">
        <f>ROUND(M3297,2)</f>
        <v>2.2999999999999998</v>
      </c>
      <c r="X3297" s="5">
        <v>2.2999999999999998</v>
      </c>
    </row>
    <row r="3298" spans="1:24" x14ac:dyDescent="0.25">
      <c r="A3298" t="s">
        <v>24</v>
      </c>
      <c r="B3298" t="s">
        <v>3232</v>
      </c>
      <c r="C3298" t="s">
        <v>4036</v>
      </c>
      <c r="D3298" t="s">
        <v>3172</v>
      </c>
      <c r="E3298" t="s">
        <v>1317</v>
      </c>
      <c r="F3298" s="5">
        <v>1.86</v>
      </c>
      <c r="G3298" s="9">
        <v>0.1</v>
      </c>
      <c r="H3298" s="6">
        <f>G3298*100</f>
        <v>10</v>
      </c>
      <c r="I3298" t="s">
        <v>10294</v>
      </c>
      <c r="J3298" t="s">
        <v>10767</v>
      </c>
      <c r="K3298">
        <v>74</v>
      </c>
      <c r="L3298">
        <v>74</v>
      </c>
      <c r="M3298">
        <f>(F3298*(1+0.05))</f>
        <v>1.9530000000000003</v>
      </c>
      <c r="N3298">
        <f>IFERROR(ROUND(( (-1.208*LN(L3298) + 7.5474 + 4.6991*(2.71828^(-0.009*L3298)) + 0.0001*L3298*L3298 - 0.0432*L3298 + 4.7166)/3),2), " ")</f>
        <v>2.2799999999999998</v>
      </c>
      <c r="O3298">
        <f>IFERROR(MAX(MIN(ROUND(N3298*(Q3298/P3298),2),4.5),1.9)," ")</f>
        <v>2.15</v>
      </c>
      <c r="P3298">
        <f>13.098*F3298^-1.237</f>
        <v>6.0787946713419858</v>
      </c>
      <c r="Q3298">
        <f>13.098*M3298^-1.237</f>
        <v>5.7227702546355141</v>
      </c>
      <c r="R3298" s="5">
        <f>IFERROR(ROUND(MAX(MIN((-105.4*LN(O3298) + 163.83),95),10),0)," ")</f>
        <v>83</v>
      </c>
      <c r="S3298" s="5" t="str">
        <f>IFERROR(CONCATENATE("(",R3298,",",ROUND((1.2*W3298),2),")")," ")</f>
        <v>(83,2.34)</v>
      </c>
      <c r="T3298">
        <f>R3298-L3298</f>
        <v>9</v>
      </c>
      <c r="U3298" s="7" t="str">
        <f>IF((AND(T3298=0,H3298&gt;=L3298)),"Don’t change bids","OK")</f>
        <v>OK</v>
      </c>
      <c r="V3298" t="e">
        <f>IF((MATCH(F3298,W3298,0)),"Same","Diff")</f>
        <v>#N/A</v>
      </c>
      <c r="W3298" s="5">
        <f>ROUND(M3298,2)</f>
        <v>1.95</v>
      </c>
      <c r="X3298" s="5">
        <v>1.95</v>
      </c>
    </row>
    <row r="3299" spans="1:24" x14ac:dyDescent="0.25">
      <c r="A3299" t="s">
        <v>24</v>
      </c>
      <c r="B3299" t="s">
        <v>3233</v>
      </c>
      <c r="C3299" t="s">
        <v>4036</v>
      </c>
      <c r="D3299" t="s">
        <v>3172</v>
      </c>
      <c r="E3299" t="s">
        <v>276</v>
      </c>
      <c r="F3299" s="5">
        <v>2.19</v>
      </c>
      <c r="G3299" s="9">
        <v>0.1</v>
      </c>
      <c r="H3299" s="6">
        <f>G3299*100</f>
        <v>10</v>
      </c>
      <c r="I3299" t="s">
        <v>10259</v>
      </c>
      <c r="J3299" t="s">
        <v>10767</v>
      </c>
      <c r="K3299">
        <v>86</v>
      </c>
      <c r="L3299">
        <v>86</v>
      </c>
      <c r="M3299">
        <f>(F3299*(1+0.05))</f>
        <v>2.2995000000000001</v>
      </c>
      <c r="N3299">
        <f>IFERROR(ROUND(( (-1.208*LN(L3299) + 7.5474 + 4.6991*(2.71828^(-0.009*L3299)) + 0.0001*L3299*L3299 - 0.0432*L3299 + 4.7166)/3),2), " ")</f>
        <v>2.02</v>
      </c>
      <c r="O3299">
        <f>IFERROR(MAX(MIN(ROUND(N3299*(Q3299/P3299),2),4.5),1.9)," ")</f>
        <v>1.9</v>
      </c>
      <c r="P3299">
        <f>13.098*F3299^-1.237</f>
        <v>4.9667879183708914</v>
      </c>
      <c r="Q3299">
        <f>13.098*M3299^-1.237</f>
        <v>4.6758918004481638</v>
      </c>
      <c r="R3299" s="5">
        <f>IFERROR(ROUND(MAX(MIN((-105.4*LN(O3299) + 163.83),95),10),0)," ")</f>
        <v>95</v>
      </c>
      <c r="S3299" s="5" t="str">
        <f>IFERROR(CONCATENATE("(",R3299,",",ROUND((1.2*W3299),2),")")," ")</f>
        <v>(95,2.76)</v>
      </c>
      <c r="T3299">
        <f>R3299-L3299</f>
        <v>9</v>
      </c>
      <c r="U3299" s="7" t="str">
        <f>IF((AND(T3299=0,H3299&gt;=L3299)),"Don’t change bids","OK")</f>
        <v>OK</v>
      </c>
      <c r="V3299" t="e">
        <f>IF((MATCH(F3299,W3299,0)),"Same","Diff")</f>
        <v>#N/A</v>
      </c>
      <c r="W3299" s="5">
        <f>ROUND(M3299,2)</f>
        <v>2.2999999999999998</v>
      </c>
      <c r="X3299" s="5">
        <v>2.2999999999999998</v>
      </c>
    </row>
    <row r="3300" spans="1:24" x14ac:dyDescent="0.25">
      <c r="A3300" t="s">
        <v>24</v>
      </c>
      <c r="B3300" t="s">
        <v>3234</v>
      </c>
      <c r="C3300" t="s">
        <v>4036</v>
      </c>
      <c r="D3300" t="s">
        <v>3172</v>
      </c>
      <c r="E3300" t="s">
        <v>276</v>
      </c>
      <c r="F3300" s="5">
        <v>2.19</v>
      </c>
      <c r="G3300" s="9">
        <v>0.1</v>
      </c>
      <c r="H3300" s="6">
        <f>G3300*100</f>
        <v>10</v>
      </c>
      <c r="I3300" t="s">
        <v>10259</v>
      </c>
      <c r="J3300" t="s">
        <v>10767</v>
      </c>
      <c r="K3300">
        <v>86</v>
      </c>
      <c r="L3300">
        <v>86</v>
      </c>
      <c r="M3300">
        <f>(F3300*(1+0.05))</f>
        <v>2.2995000000000001</v>
      </c>
      <c r="N3300">
        <f>IFERROR(ROUND(( (-1.208*LN(L3300) + 7.5474 + 4.6991*(2.71828^(-0.009*L3300)) + 0.0001*L3300*L3300 - 0.0432*L3300 + 4.7166)/3),2), " ")</f>
        <v>2.02</v>
      </c>
      <c r="O3300">
        <f>IFERROR(MAX(MIN(ROUND(N3300*(Q3300/P3300),2),4.5),1.9)," ")</f>
        <v>1.9</v>
      </c>
      <c r="P3300">
        <f>13.098*F3300^-1.237</f>
        <v>4.9667879183708914</v>
      </c>
      <c r="Q3300">
        <f>13.098*M3300^-1.237</f>
        <v>4.6758918004481638</v>
      </c>
      <c r="R3300" s="5">
        <f>IFERROR(ROUND(MAX(MIN((-105.4*LN(O3300) + 163.83),95),10),0)," ")</f>
        <v>95</v>
      </c>
      <c r="S3300" s="5" t="str">
        <f>IFERROR(CONCATENATE("(",R3300,",",ROUND((1.2*W3300),2),")")," ")</f>
        <v>(95,2.76)</v>
      </c>
      <c r="T3300">
        <f>R3300-L3300</f>
        <v>9</v>
      </c>
      <c r="U3300" s="7" t="str">
        <f>IF((AND(T3300=0,H3300&gt;=L3300)),"Don’t change bids","OK")</f>
        <v>OK</v>
      </c>
      <c r="V3300" t="e">
        <f>IF((MATCH(F3300,W3300,0)),"Same","Diff")</f>
        <v>#N/A</v>
      </c>
      <c r="W3300" s="5">
        <f>ROUND(M3300,2)</f>
        <v>2.2999999999999998</v>
      </c>
      <c r="X3300" s="5">
        <v>2.2999999999999998</v>
      </c>
    </row>
    <row r="3301" spans="1:24" x14ac:dyDescent="0.25">
      <c r="A3301" t="s">
        <v>24</v>
      </c>
      <c r="B3301" t="s">
        <v>3177</v>
      </c>
      <c r="C3301" t="s">
        <v>4036</v>
      </c>
      <c r="D3301" t="s">
        <v>3172</v>
      </c>
      <c r="E3301" t="s">
        <v>276</v>
      </c>
      <c r="F3301" s="5">
        <v>2.19</v>
      </c>
      <c r="G3301" s="9">
        <v>0.1</v>
      </c>
      <c r="H3301" s="6">
        <f>G3301*100</f>
        <v>10</v>
      </c>
      <c r="I3301" t="s">
        <v>10259</v>
      </c>
      <c r="J3301" t="s">
        <v>10767</v>
      </c>
      <c r="K3301">
        <v>86</v>
      </c>
      <c r="L3301">
        <v>86</v>
      </c>
      <c r="M3301">
        <f>(F3301*(1+0.05))</f>
        <v>2.2995000000000001</v>
      </c>
      <c r="N3301">
        <f>IFERROR(ROUND(( (-1.208*LN(L3301) + 7.5474 + 4.6991*(2.71828^(-0.009*L3301)) + 0.0001*L3301*L3301 - 0.0432*L3301 + 4.7166)/3),2), " ")</f>
        <v>2.02</v>
      </c>
      <c r="O3301">
        <f>IFERROR(MAX(MIN(ROUND(N3301*(Q3301/P3301),2),4.5),1.9)," ")</f>
        <v>1.9</v>
      </c>
      <c r="P3301">
        <f>13.098*F3301^-1.237</f>
        <v>4.9667879183708914</v>
      </c>
      <c r="Q3301">
        <f>13.098*M3301^-1.237</f>
        <v>4.6758918004481638</v>
      </c>
      <c r="R3301" s="5">
        <f>IFERROR(ROUND(MAX(MIN((-105.4*LN(O3301) + 163.83),95),10),0)," ")</f>
        <v>95</v>
      </c>
      <c r="S3301" s="5" t="str">
        <f>IFERROR(CONCATENATE("(",R3301,",",ROUND((1.2*W3301),2),")")," ")</f>
        <v>(95,2.76)</v>
      </c>
      <c r="T3301">
        <f>R3301-L3301</f>
        <v>9</v>
      </c>
      <c r="U3301" s="7" t="str">
        <f>IF((AND(T3301=0,H3301&gt;=L3301)),"Don’t change bids","OK")</f>
        <v>OK</v>
      </c>
      <c r="V3301" t="e">
        <f>IF((MATCH(F3301,W3301,0)),"Same","Diff")</f>
        <v>#N/A</v>
      </c>
      <c r="W3301" s="5">
        <f>ROUND(M3301,2)</f>
        <v>2.2999999999999998</v>
      </c>
      <c r="X3301" s="5">
        <v>2.2999999999999998</v>
      </c>
    </row>
    <row r="3302" spans="1:24" x14ac:dyDescent="0.25">
      <c r="A3302" t="s">
        <v>24</v>
      </c>
      <c r="B3302" t="s">
        <v>3231</v>
      </c>
      <c r="C3302" t="s">
        <v>4036</v>
      </c>
      <c r="D3302" t="s">
        <v>3172</v>
      </c>
      <c r="E3302" t="s">
        <v>276</v>
      </c>
      <c r="F3302" s="5">
        <v>2.19</v>
      </c>
      <c r="G3302" s="9">
        <v>0.1</v>
      </c>
      <c r="H3302" s="6">
        <f>G3302*100</f>
        <v>10</v>
      </c>
      <c r="I3302" t="s">
        <v>10259</v>
      </c>
      <c r="J3302" t="s">
        <v>10767</v>
      </c>
      <c r="K3302">
        <v>86</v>
      </c>
      <c r="L3302">
        <v>86</v>
      </c>
      <c r="M3302">
        <f>(F3302*(1+0.05))</f>
        <v>2.2995000000000001</v>
      </c>
      <c r="N3302">
        <f>IFERROR(ROUND(( (-1.208*LN(L3302) + 7.5474 + 4.6991*(2.71828^(-0.009*L3302)) + 0.0001*L3302*L3302 - 0.0432*L3302 + 4.7166)/3),2), " ")</f>
        <v>2.02</v>
      </c>
      <c r="O3302">
        <f>IFERROR(MAX(MIN(ROUND(N3302*(Q3302/P3302),2),4.5),1.9)," ")</f>
        <v>1.9</v>
      </c>
      <c r="P3302">
        <f>13.098*F3302^-1.237</f>
        <v>4.9667879183708914</v>
      </c>
      <c r="Q3302">
        <f>13.098*M3302^-1.237</f>
        <v>4.6758918004481638</v>
      </c>
      <c r="R3302" s="5">
        <f>IFERROR(ROUND(MAX(MIN((-105.4*LN(O3302) + 163.83),95),10),0)," ")</f>
        <v>95</v>
      </c>
      <c r="S3302" s="5" t="str">
        <f>IFERROR(CONCATENATE("(",R3302,",",ROUND((1.2*W3302),2),")")," ")</f>
        <v>(95,2.76)</v>
      </c>
      <c r="T3302">
        <f>R3302-L3302</f>
        <v>9</v>
      </c>
      <c r="U3302" s="7" t="str">
        <f>IF((AND(T3302=0,H3302&gt;=L3302)),"Don’t change bids","OK")</f>
        <v>OK</v>
      </c>
      <c r="V3302" t="e">
        <f>IF((MATCH(F3302,W3302,0)),"Same","Diff")</f>
        <v>#N/A</v>
      </c>
      <c r="W3302" s="5">
        <f>ROUND(M3302,2)</f>
        <v>2.2999999999999998</v>
      </c>
      <c r="X3302" s="5">
        <v>2.2999999999999998</v>
      </c>
    </row>
    <row r="3303" spans="1:24" x14ac:dyDescent="0.25">
      <c r="A3303" t="s">
        <v>24</v>
      </c>
      <c r="B3303" t="s">
        <v>3716</v>
      </c>
      <c r="C3303" t="s">
        <v>4036</v>
      </c>
      <c r="D3303" t="s">
        <v>3717</v>
      </c>
      <c r="E3303" t="s">
        <v>276</v>
      </c>
      <c r="F3303" s="5">
        <v>2.19</v>
      </c>
      <c r="G3303" s="9">
        <v>0.1</v>
      </c>
      <c r="H3303" s="6">
        <f>G3303*100</f>
        <v>10</v>
      </c>
      <c r="I3303" t="s">
        <v>10259</v>
      </c>
      <c r="J3303" t="s">
        <v>10767</v>
      </c>
      <c r="K3303">
        <v>86</v>
      </c>
      <c r="L3303">
        <v>86</v>
      </c>
      <c r="M3303">
        <f>(F3303*(1+0.05))</f>
        <v>2.2995000000000001</v>
      </c>
      <c r="N3303">
        <f>IFERROR(ROUND(( (-1.208*LN(L3303) + 7.5474 + 4.6991*(2.71828^(-0.009*L3303)) + 0.0001*L3303*L3303 - 0.0432*L3303 + 4.7166)/3),2), " ")</f>
        <v>2.02</v>
      </c>
      <c r="O3303">
        <f>IFERROR(MAX(MIN(ROUND(N3303*(Q3303/P3303),2),4.5),1.9)," ")</f>
        <v>1.9</v>
      </c>
      <c r="P3303">
        <f>13.098*F3303^-1.237</f>
        <v>4.9667879183708914</v>
      </c>
      <c r="Q3303">
        <f>13.098*M3303^-1.237</f>
        <v>4.6758918004481638</v>
      </c>
      <c r="R3303" s="5">
        <f>IFERROR(ROUND(MAX(MIN((-105.4*LN(O3303) + 163.83),95),10),0)," ")</f>
        <v>95</v>
      </c>
      <c r="S3303" s="5" t="str">
        <f>IFERROR(CONCATENATE("(",R3303,",",ROUND((1.2*W3303),2),")")," ")</f>
        <v>(95,2.76)</v>
      </c>
      <c r="T3303">
        <f>R3303-L3303</f>
        <v>9</v>
      </c>
      <c r="U3303" s="7" t="str">
        <f>IF((AND(T3303=0,H3303&gt;=L3303)),"Don’t change bids","OK")</f>
        <v>OK</v>
      </c>
      <c r="V3303" t="e">
        <f>IF((MATCH(F3303,W3303,0)),"Same","Diff")</f>
        <v>#N/A</v>
      </c>
      <c r="W3303" s="5">
        <f>ROUND(M3303,2)</f>
        <v>2.2999999999999998</v>
      </c>
      <c r="X3303" s="5">
        <v>2.2999999999999998</v>
      </c>
    </row>
    <row r="3304" spans="1:24" x14ac:dyDescent="0.25">
      <c r="A3304" t="s">
        <v>24</v>
      </c>
      <c r="B3304" t="s">
        <v>3829</v>
      </c>
      <c r="C3304" t="s">
        <v>4036</v>
      </c>
      <c r="D3304" t="s">
        <v>3830</v>
      </c>
      <c r="E3304" t="s">
        <v>276</v>
      </c>
      <c r="F3304" s="5">
        <v>2.19</v>
      </c>
      <c r="G3304" s="9">
        <v>0.1</v>
      </c>
      <c r="H3304" s="6">
        <f>G3304*100</f>
        <v>10</v>
      </c>
      <c r="I3304" t="s">
        <v>10259</v>
      </c>
      <c r="J3304" t="s">
        <v>10767</v>
      </c>
      <c r="K3304">
        <v>86</v>
      </c>
      <c r="L3304">
        <v>86</v>
      </c>
      <c r="M3304">
        <f>(F3304*(1+0.05))</f>
        <v>2.2995000000000001</v>
      </c>
      <c r="N3304">
        <f>IFERROR(ROUND(( (-1.208*LN(L3304) + 7.5474 + 4.6991*(2.71828^(-0.009*L3304)) + 0.0001*L3304*L3304 - 0.0432*L3304 + 4.7166)/3),2), " ")</f>
        <v>2.02</v>
      </c>
      <c r="O3304">
        <f>IFERROR(MAX(MIN(ROUND(N3304*(Q3304/P3304),2),4.5),1.9)," ")</f>
        <v>1.9</v>
      </c>
      <c r="P3304">
        <f>13.098*F3304^-1.237</f>
        <v>4.9667879183708914</v>
      </c>
      <c r="Q3304">
        <f>13.098*M3304^-1.237</f>
        <v>4.6758918004481638</v>
      </c>
      <c r="R3304" s="5">
        <f>IFERROR(ROUND(MAX(MIN((-105.4*LN(O3304) + 163.83),95),10),0)," ")</f>
        <v>95</v>
      </c>
      <c r="S3304" s="5" t="str">
        <f>IFERROR(CONCATENATE("(",R3304,",",ROUND((1.2*W3304),2),")")," ")</f>
        <v>(95,2.76)</v>
      </c>
      <c r="T3304">
        <f>R3304-L3304</f>
        <v>9</v>
      </c>
      <c r="U3304" s="7" t="str">
        <f>IF((AND(T3304=0,H3304&gt;=L3304)),"Don’t change bids","OK")</f>
        <v>OK</v>
      </c>
      <c r="V3304" t="e">
        <f>IF((MATCH(F3304,W3304,0)),"Same","Diff")</f>
        <v>#N/A</v>
      </c>
      <c r="W3304" s="5">
        <f>ROUND(M3304,2)</f>
        <v>2.2999999999999998</v>
      </c>
      <c r="X3304" s="5">
        <v>2.2999999999999998</v>
      </c>
    </row>
    <row r="3305" spans="1:24" x14ac:dyDescent="0.25">
      <c r="A3305" t="s">
        <v>24</v>
      </c>
      <c r="B3305" t="s">
        <v>3794</v>
      </c>
      <c r="C3305" t="s">
        <v>4036</v>
      </c>
      <c r="D3305" t="s">
        <v>3784</v>
      </c>
      <c r="E3305" t="s">
        <v>276</v>
      </c>
      <c r="F3305" s="5">
        <v>2.19</v>
      </c>
      <c r="G3305" s="9">
        <v>0.1</v>
      </c>
      <c r="H3305" s="6">
        <f>G3305*100</f>
        <v>10</v>
      </c>
      <c r="I3305" t="s">
        <v>10259</v>
      </c>
      <c r="J3305" t="s">
        <v>10767</v>
      </c>
      <c r="K3305">
        <v>86</v>
      </c>
      <c r="L3305">
        <v>86</v>
      </c>
      <c r="M3305">
        <f>(F3305*(1+0.05))</f>
        <v>2.2995000000000001</v>
      </c>
      <c r="N3305">
        <f>IFERROR(ROUND(( (-1.208*LN(L3305) + 7.5474 + 4.6991*(2.71828^(-0.009*L3305)) + 0.0001*L3305*L3305 - 0.0432*L3305 + 4.7166)/3),2), " ")</f>
        <v>2.02</v>
      </c>
      <c r="O3305">
        <f>IFERROR(MAX(MIN(ROUND(N3305*(Q3305/P3305),2),4.5),1.9)," ")</f>
        <v>1.9</v>
      </c>
      <c r="P3305">
        <f>13.098*F3305^-1.237</f>
        <v>4.9667879183708914</v>
      </c>
      <c r="Q3305">
        <f>13.098*M3305^-1.237</f>
        <v>4.6758918004481638</v>
      </c>
      <c r="R3305" s="5">
        <f>IFERROR(ROUND(MAX(MIN((-105.4*LN(O3305) + 163.83),95),10),0)," ")</f>
        <v>95</v>
      </c>
      <c r="S3305" s="5" t="str">
        <f>IFERROR(CONCATENATE("(",R3305,",",ROUND((1.2*W3305),2),")")," ")</f>
        <v>(95,2.76)</v>
      </c>
      <c r="T3305">
        <f>R3305-L3305</f>
        <v>9</v>
      </c>
      <c r="U3305" s="7" t="str">
        <f>IF((AND(T3305=0,H3305&gt;=L3305)),"Don’t change bids","OK")</f>
        <v>OK</v>
      </c>
      <c r="V3305" t="e">
        <f>IF((MATCH(F3305,W3305,0)),"Same","Diff")</f>
        <v>#N/A</v>
      </c>
      <c r="W3305" s="5">
        <f>ROUND(M3305,2)</f>
        <v>2.2999999999999998</v>
      </c>
      <c r="X3305" s="5">
        <v>2.2999999999999998</v>
      </c>
    </row>
    <row r="3306" spans="1:24" x14ac:dyDescent="0.25">
      <c r="A3306" t="s">
        <v>24</v>
      </c>
      <c r="B3306" t="s">
        <v>3792</v>
      </c>
      <c r="C3306" t="s">
        <v>4036</v>
      </c>
      <c r="D3306" t="s">
        <v>3784</v>
      </c>
      <c r="E3306" t="s">
        <v>1437</v>
      </c>
      <c r="F3306" s="5">
        <v>2.09</v>
      </c>
      <c r="G3306" s="9">
        <v>0.1</v>
      </c>
      <c r="H3306" s="6">
        <f>G3306*100</f>
        <v>10</v>
      </c>
      <c r="I3306" t="s">
        <v>10290</v>
      </c>
      <c r="J3306" t="s">
        <v>10767</v>
      </c>
      <c r="K3306">
        <v>82</v>
      </c>
      <c r="L3306">
        <v>82</v>
      </c>
      <c r="M3306">
        <f>(F3306*(1+0.05))</f>
        <v>2.1945000000000001</v>
      </c>
      <c r="N3306">
        <f>IFERROR(ROUND(( (-1.208*LN(L3306) + 7.5474 + 4.6991*(2.71828^(-0.009*L3306)) + 0.0001*L3306*L3306 - 0.0432*L3306 + 4.7166)/3),2), " ")</f>
        <v>2.11</v>
      </c>
      <c r="O3306">
        <f>IFERROR(MAX(MIN(ROUND(N3306*(Q3306/P3306),2),4.5),1.9)," ")</f>
        <v>1.99</v>
      </c>
      <c r="P3306">
        <f>13.098*F3306^-1.237</f>
        <v>5.2624021088019974</v>
      </c>
      <c r="Q3306">
        <f>13.098*M3306^-1.237</f>
        <v>4.9541923826051546</v>
      </c>
      <c r="R3306" s="5">
        <f>IFERROR(ROUND(MAX(MIN((-105.4*LN(O3306) + 163.83),95),10),0)," ")</f>
        <v>91</v>
      </c>
      <c r="S3306" s="5" t="str">
        <f>IFERROR(CONCATENATE("(",R3306,",",ROUND((1.2*W3306),2),")")," ")</f>
        <v>(91,2.63)</v>
      </c>
      <c r="T3306">
        <f>R3306-L3306</f>
        <v>9</v>
      </c>
      <c r="U3306" s="7" t="str">
        <f>IF((AND(T3306=0,H3306&gt;=L3306)),"Don’t change bids","OK")</f>
        <v>OK</v>
      </c>
      <c r="V3306" t="e">
        <f>IF((MATCH(F3306,W3306,0)),"Same","Diff")</f>
        <v>#N/A</v>
      </c>
      <c r="W3306" s="5">
        <f>ROUND(M3306,2)</f>
        <v>2.19</v>
      </c>
      <c r="X3306" s="5">
        <v>2.19</v>
      </c>
    </row>
    <row r="3307" spans="1:24" x14ac:dyDescent="0.25">
      <c r="A3307" t="s">
        <v>24</v>
      </c>
      <c r="B3307" t="s">
        <v>3931</v>
      </c>
      <c r="C3307" t="s">
        <v>4036</v>
      </c>
      <c r="D3307" t="s">
        <v>3932</v>
      </c>
      <c r="E3307" t="s">
        <v>276</v>
      </c>
      <c r="F3307" s="5">
        <v>2.19</v>
      </c>
      <c r="G3307" s="9">
        <v>0.1</v>
      </c>
      <c r="H3307" s="6">
        <f>G3307*100</f>
        <v>10</v>
      </c>
      <c r="I3307" t="s">
        <v>10259</v>
      </c>
      <c r="J3307" t="s">
        <v>10767</v>
      </c>
      <c r="K3307">
        <v>86</v>
      </c>
      <c r="L3307">
        <v>86</v>
      </c>
      <c r="M3307">
        <f>(F3307*(1+0.05))</f>
        <v>2.2995000000000001</v>
      </c>
      <c r="N3307">
        <f>IFERROR(ROUND(( (-1.208*LN(L3307) + 7.5474 + 4.6991*(2.71828^(-0.009*L3307)) + 0.0001*L3307*L3307 - 0.0432*L3307 + 4.7166)/3),2), " ")</f>
        <v>2.02</v>
      </c>
      <c r="O3307">
        <f>IFERROR(MAX(MIN(ROUND(N3307*(Q3307/P3307),2),4.5),1.9)," ")</f>
        <v>1.9</v>
      </c>
      <c r="P3307">
        <f>13.098*F3307^-1.237</f>
        <v>4.9667879183708914</v>
      </c>
      <c r="Q3307">
        <f>13.098*M3307^-1.237</f>
        <v>4.6758918004481638</v>
      </c>
      <c r="R3307" s="5">
        <f>IFERROR(ROUND(MAX(MIN((-105.4*LN(O3307) + 163.83),95),10),0)," ")</f>
        <v>95</v>
      </c>
      <c r="S3307" s="5" t="str">
        <f>IFERROR(CONCATENATE("(",R3307,",",ROUND((1.2*W3307),2),")")," ")</f>
        <v>(95,2.76)</v>
      </c>
      <c r="T3307">
        <f>R3307-L3307</f>
        <v>9</v>
      </c>
      <c r="U3307" s="7" t="str">
        <f>IF((AND(T3307=0,H3307&gt;=L3307)),"Don’t change bids","OK")</f>
        <v>OK</v>
      </c>
      <c r="V3307" t="e">
        <f>IF((MATCH(F3307,W3307,0)),"Same","Diff")</f>
        <v>#N/A</v>
      </c>
      <c r="W3307" s="5">
        <f>ROUND(M3307,2)</f>
        <v>2.2999999999999998</v>
      </c>
      <c r="X3307" s="5">
        <v>2.2999999999999998</v>
      </c>
    </row>
    <row r="3308" spans="1:24" x14ac:dyDescent="0.25">
      <c r="A3308" t="s">
        <v>24</v>
      </c>
      <c r="B3308" t="s">
        <v>3783</v>
      </c>
      <c r="C3308" t="s">
        <v>4036</v>
      </c>
      <c r="D3308" t="s">
        <v>3784</v>
      </c>
      <c r="E3308" t="s">
        <v>1317</v>
      </c>
      <c r="F3308" s="5">
        <v>1.86</v>
      </c>
      <c r="G3308" s="9">
        <v>0.1</v>
      </c>
      <c r="H3308" s="6">
        <f>G3308*100</f>
        <v>10</v>
      </c>
      <c r="I3308" t="s">
        <v>10294</v>
      </c>
      <c r="J3308" t="s">
        <v>10767</v>
      </c>
      <c r="K3308">
        <v>74</v>
      </c>
      <c r="L3308">
        <v>74</v>
      </c>
      <c r="M3308">
        <f>(F3308*(1+0.05))</f>
        <v>1.9530000000000003</v>
      </c>
      <c r="N3308">
        <f>IFERROR(ROUND(( (-1.208*LN(L3308) + 7.5474 + 4.6991*(2.71828^(-0.009*L3308)) + 0.0001*L3308*L3308 - 0.0432*L3308 + 4.7166)/3),2), " ")</f>
        <v>2.2799999999999998</v>
      </c>
      <c r="O3308">
        <f>IFERROR(MAX(MIN(ROUND(N3308*(Q3308/P3308),2),4.5),1.9)," ")</f>
        <v>2.15</v>
      </c>
      <c r="P3308">
        <f>13.098*F3308^-1.237</f>
        <v>6.0787946713419858</v>
      </c>
      <c r="Q3308">
        <f>13.098*M3308^-1.237</f>
        <v>5.7227702546355141</v>
      </c>
      <c r="R3308" s="5">
        <f>IFERROR(ROUND(MAX(MIN((-105.4*LN(O3308) + 163.83),95),10),0)," ")</f>
        <v>83</v>
      </c>
      <c r="S3308" s="5" t="str">
        <f>IFERROR(CONCATENATE("(",R3308,",",ROUND((1.2*W3308),2),")")," ")</f>
        <v>(83,2.34)</v>
      </c>
      <c r="T3308">
        <f>R3308-L3308</f>
        <v>9</v>
      </c>
      <c r="U3308" s="7" t="str">
        <f>IF((AND(T3308=0,H3308&gt;=L3308)),"Don’t change bids","OK")</f>
        <v>OK</v>
      </c>
      <c r="V3308" t="e">
        <f>IF((MATCH(F3308,W3308,0)),"Same","Diff")</f>
        <v>#N/A</v>
      </c>
      <c r="W3308" s="5">
        <f>ROUND(M3308,2)</f>
        <v>1.95</v>
      </c>
      <c r="X3308" s="5">
        <v>1.95</v>
      </c>
    </row>
    <row r="3309" spans="1:24" x14ac:dyDescent="0.25">
      <c r="A3309" t="s">
        <v>24</v>
      </c>
      <c r="B3309" t="s">
        <v>3788</v>
      </c>
      <c r="C3309" t="s">
        <v>4036</v>
      </c>
      <c r="D3309" t="s">
        <v>3784</v>
      </c>
      <c r="E3309" t="s">
        <v>276</v>
      </c>
      <c r="F3309" s="5">
        <v>2.19</v>
      </c>
      <c r="G3309" s="9">
        <v>0.1</v>
      </c>
      <c r="H3309" s="6">
        <f>G3309*100</f>
        <v>10</v>
      </c>
      <c r="I3309" t="s">
        <v>10259</v>
      </c>
      <c r="J3309" t="s">
        <v>10767</v>
      </c>
      <c r="K3309">
        <v>86</v>
      </c>
      <c r="L3309">
        <v>86</v>
      </c>
      <c r="M3309">
        <f>(F3309*(1+0.05))</f>
        <v>2.2995000000000001</v>
      </c>
      <c r="N3309">
        <f>IFERROR(ROUND(( (-1.208*LN(L3309) + 7.5474 + 4.6991*(2.71828^(-0.009*L3309)) + 0.0001*L3309*L3309 - 0.0432*L3309 + 4.7166)/3),2), " ")</f>
        <v>2.02</v>
      </c>
      <c r="O3309">
        <f>IFERROR(MAX(MIN(ROUND(N3309*(Q3309/P3309),2),4.5),1.9)," ")</f>
        <v>1.9</v>
      </c>
      <c r="P3309">
        <f>13.098*F3309^-1.237</f>
        <v>4.9667879183708914</v>
      </c>
      <c r="Q3309">
        <f>13.098*M3309^-1.237</f>
        <v>4.6758918004481638</v>
      </c>
      <c r="R3309" s="5">
        <f>IFERROR(ROUND(MAX(MIN((-105.4*LN(O3309) + 163.83),95),10),0)," ")</f>
        <v>95</v>
      </c>
      <c r="S3309" s="5" t="str">
        <f>IFERROR(CONCATENATE("(",R3309,",",ROUND((1.2*W3309),2),")")," ")</f>
        <v>(95,2.76)</v>
      </c>
      <c r="T3309">
        <f>R3309-L3309</f>
        <v>9</v>
      </c>
      <c r="U3309" s="7" t="str">
        <f>IF((AND(T3309=0,H3309&gt;=L3309)),"Don’t change bids","OK")</f>
        <v>OK</v>
      </c>
      <c r="V3309" t="e">
        <f>IF((MATCH(F3309,W3309,0)),"Same","Diff")</f>
        <v>#N/A</v>
      </c>
      <c r="W3309" s="5">
        <f>ROUND(M3309,2)</f>
        <v>2.2999999999999998</v>
      </c>
      <c r="X3309" s="5">
        <v>2.2999999999999998</v>
      </c>
    </row>
    <row r="3310" spans="1:24" x14ac:dyDescent="0.25">
      <c r="A3310" t="s">
        <v>24</v>
      </c>
      <c r="B3310" t="s">
        <v>3790</v>
      </c>
      <c r="C3310" t="s">
        <v>4036</v>
      </c>
      <c r="D3310" t="s">
        <v>3784</v>
      </c>
      <c r="E3310" t="s">
        <v>276</v>
      </c>
      <c r="F3310" s="5">
        <v>2.19</v>
      </c>
      <c r="G3310" s="9">
        <v>0.1</v>
      </c>
      <c r="H3310" s="6">
        <f>G3310*100</f>
        <v>10</v>
      </c>
      <c r="I3310" t="s">
        <v>10259</v>
      </c>
      <c r="J3310" t="s">
        <v>10767</v>
      </c>
      <c r="K3310">
        <v>86</v>
      </c>
      <c r="L3310">
        <v>86</v>
      </c>
      <c r="M3310">
        <f>(F3310*(1+0.05))</f>
        <v>2.2995000000000001</v>
      </c>
      <c r="N3310">
        <f>IFERROR(ROUND(( (-1.208*LN(L3310) + 7.5474 + 4.6991*(2.71828^(-0.009*L3310)) + 0.0001*L3310*L3310 - 0.0432*L3310 + 4.7166)/3),2), " ")</f>
        <v>2.02</v>
      </c>
      <c r="O3310">
        <f>IFERROR(MAX(MIN(ROUND(N3310*(Q3310/P3310),2),4.5),1.9)," ")</f>
        <v>1.9</v>
      </c>
      <c r="P3310">
        <f>13.098*F3310^-1.237</f>
        <v>4.9667879183708914</v>
      </c>
      <c r="Q3310">
        <f>13.098*M3310^-1.237</f>
        <v>4.6758918004481638</v>
      </c>
      <c r="R3310" s="5">
        <f>IFERROR(ROUND(MAX(MIN((-105.4*LN(O3310) + 163.83),95),10),0)," ")</f>
        <v>95</v>
      </c>
      <c r="S3310" s="5" t="str">
        <f>IFERROR(CONCATENATE("(",R3310,",",ROUND((1.2*W3310),2),")")," ")</f>
        <v>(95,2.76)</v>
      </c>
      <c r="T3310">
        <f>R3310-L3310</f>
        <v>9</v>
      </c>
      <c r="U3310" s="7" t="str">
        <f>IF((AND(T3310=0,H3310&gt;=L3310)),"Don’t change bids","OK")</f>
        <v>OK</v>
      </c>
      <c r="V3310" t="e">
        <f>IF((MATCH(F3310,W3310,0)),"Same","Diff")</f>
        <v>#N/A</v>
      </c>
      <c r="W3310" s="5">
        <f>ROUND(M3310,2)</f>
        <v>2.2999999999999998</v>
      </c>
      <c r="X3310" s="5">
        <v>2.2999999999999998</v>
      </c>
    </row>
    <row r="3311" spans="1:24" x14ac:dyDescent="0.25">
      <c r="A3311" t="s">
        <v>24</v>
      </c>
      <c r="B3311" t="s">
        <v>3789</v>
      </c>
      <c r="C3311" t="s">
        <v>4036</v>
      </c>
      <c r="D3311" t="s">
        <v>3784</v>
      </c>
      <c r="E3311" t="s">
        <v>276</v>
      </c>
      <c r="F3311" s="5">
        <v>2.19</v>
      </c>
      <c r="G3311" s="9">
        <v>0.1</v>
      </c>
      <c r="H3311" s="6">
        <f>G3311*100</f>
        <v>10</v>
      </c>
      <c r="I3311" t="s">
        <v>10259</v>
      </c>
      <c r="J3311" t="s">
        <v>10767</v>
      </c>
      <c r="K3311">
        <v>86</v>
      </c>
      <c r="L3311">
        <v>86</v>
      </c>
      <c r="M3311">
        <f>(F3311*(1+0.05))</f>
        <v>2.2995000000000001</v>
      </c>
      <c r="N3311">
        <f>IFERROR(ROUND(( (-1.208*LN(L3311) + 7.5474 + 4.6991*(2.71828^(-0.009*L3311)) + 0.0001*L3311*L3311 - 0.0432*L3311 + 4.7166)/3),2), " ")</f>
        <v>2.02</v>
      </c>
      <c r="O3311">
        <f>IFERROR(MAX(MIN(ROUND(N3311*(Q3311/P3311),2),4.5),1.9)," ")</f>
        <v>1.9</v>
      </c>
      <c r="P3311">
        <f>13.098*F3311^-1.237</f>
        <v>4.9667879183708914</v>
      </c>
      <c r="Q3311">
        <f>13.098*M3311^-1.237</f>
        <v>4.6758918004481638</v>
      </c>
      <c r="R3311" s="5">
        <f>IFERROR(ROUND(MAX(MIN((-105.4*LN(O3311) + 163.83),95),10),0)," ")</f>
        <v>95</v>
      </c>
      <c r="S3311" s="5" t="str">
        <f>IFERROR(CONCATENATE("(",R3311,",",ROUND((1.2*W3311),2),")")," ")</f>
        <v>(95,2.76)</v>
      </c>
      <c r="T3311">
        <f>R3311-L3311</f>
        <v>9</v>
      </c>
      <c r="U3311" s="7" t="str">
        <f>IF((AND(T3311=0,H3311&gt;=L3311)),"Don’t change bids","OK")</f>
        <v>OK</v>
      </c>
      <c r="V3311" t="e">
        <f>IF((MATCH(F3311,W3311,0)),"Same","Diff")</f>
        <v>#N/A</v>
      </c>
      <c r="W3311" s="5">
        <f>ROUND(M3311,2)</f>
        <v>2.2999999999999998</v>
      </c>
      <c r="X3311" s="5">
        <v>2.2999999999999998</v>
      </c>
    </row>
    <row r="3312" spans="1:24" x14ac:dyDescent="0.25">
      <c r="A3312" t="s">
        <v>24</v>
      </c>
      <c r="B3312" t="s">
        <v>3785</v>
      </c>
      <c r="C3312" t="s">
        <v>4036</v>
      </c>
      <c r="D3312" t="s">
        <v>3784</v>
      </c>
      <c r="E3312" t="s">
        <v>276</v>
      </c>
      <c r="F3312" s="5">
        <v>2.19</v>
      </c>
      <c r="G3312" s="9">
        <v>0.1</v>
      </c>
      <c r="H3312" s="6">
        <f>G3312*100</f>
        <v>10</v>
      </c>
      <c r="I3312" t="s">
        <v>10259</v>
      </c>
      <c r="J3312" t="s">
        <v>10767</v>
      </c>
      <c r="K3312">
        <v>86</v>
      </c>
      <c r="L3312">
        <v>86</v>
      </c>
      <c r="M3312">
        <f>(F3312*(1+0.05))</f>
        <v>2.2995000000000001</v>
      </c>
      <c r="N3312">
        <f>IFERROR(ROUND(( (-1.208*LN(L3312) + 7.5474 + 4.6991*(2.71828^(-0.009*L3312)) + 0.0001*L3312*L3312 - 0.0432*L3312 + 4.7166)/3),2), " ")</f>
        <v>2.02</v>
      </c>
      <c r="O3312">
        <f>IFERROR(MAX(MIN(ROUND(N3312*(Q3312/P3312),2),4.5),1.9)," ")</f>
        <v>1.9</v>
      </c>
      <c r="P3312">
        <f>13.098*F3312^-1.237</f>
        <v>4.9667879183708914</v>
      </c>
      <c r="Q3312">
        <f>13.098*M3312^-1.237</f>
        <v>4.6758918004481638</v>
      </c>
      <c r="R3312" s="5">
        <f>IFERROR(ROUND(MAX(MIN((-105.4*LN(O3312) + 163.83),95),10),0)," ")</f>
        <v>95</v>
      </c>
      <c r="S3312" s="5" t="str">
        <f>IFERROR(CONCATENATE("(",R3312,",",ROUND((1.2*W3312),2),")")," ")</f>
        <v>(95,2.76)</v>
      </c>
      <c r="T3312">
        <f>R3312-L3312</f>
        <v>9</v>
      </c>
      <c r="U3312" s="7" t="str">
        <f>IF((AND(T3312=0,H3312&gt;=L3312)),"Don’t change bids","OK")</f>
        <v>OK</v>
      </c>
      <c r="V3312" t="e">
        <f>IF((MATCH(F3312,W3312,0)),"Same","Diff")</f>
        <v>#N/A</v>
      </c>
      <c r="W3312" s="5">
        <f>ROUND(M3312,2)</f>
        <v>2.2999999999999998</v>
      </c>
      <c r="X3312" s="5">
        <v>2.2999999999999998</v>
      </c>
    </row>
    <row r="3313" spans="1:24" x14ac:dyDescent="0.25">
      <c r="A3313" t="s">
        <v>24</v>
      </c>
      <c r="B3313" t="s">
        <v>3795</v>
      </c>
      <c r="C3313" t="s">
        <v>4036</v>
      </c>
      <c r="D3313" t="s">
        <v>3784</v>
      </c>
      <c r="E3313" t="s">
        <v>1317</v>
      </c>
      <c r="F3313" s="5">
        <v>1.86</v>
      </c>
      <c r="G3313" s="9">
        <v>0.1</v>
      </c>
      <c r="H3313" s="6">
        <f>G3313*100</f>
        <v>10</v>
      </c>
      <c r="I3313" t="s">
        <v>10294</v>
      </c>
      <c r="J3313" t="s">
        <v>10767</v>
      </c>
      <c r="K3313">
        <v>74</v>
      </c>
      <c r="L3313">
        <v>74</v>
      </c>
      <c r="M3313">
        <f>(F3313*(1+0.05))</f>
        <v>1.9530000000000003</v>
      </c>
      <c r="N3313">
        <f>IFERROR(ROUND(( (-1.208*LN(L3313) + 7.5474 + 4.6991*(2.71828^(-0.009*L3313)) + 0.0001*L3313*L3313 - 0.0432*L3313 + 4.7166)/3),2), " ")</f>
        <v>2.2799999999999998</v>
      </c>
      <c r="O3313">
        <f>IFERROR(MAX(MIN(ROUND(N3313*(Q3313/P3313),2),4.5),1.9)," ")</f>
        <v>2.15</v>
      </c>
      <c r="P3313">
        <f>13.098*F3313^-1.237</f>
        <v>6.0787946713419858</v>
      </c>
      <c r="Q3313">
        <f>13.098*M3313^-1.237</f>
        <v>5.7227702546355141</v>
      </c>
      <c r="R3313" s="5">
        <f>IFERROR(ROUND(MAX(MIN((-105.4*LN(O3313) + 163.83),95),10),0)," ")</f>
        <v>83</v>
      </c>
      <c r="S3313" s="5" t="str">
        <f>IFERROR(CONCATENATE("(",R3313,",",ROUND((1.2*W3313),2),")")," ")</f>
        <v>(83,2.34)</v>
      </c>
      <c r="T3313">
        <f>R3313-L3313</f>
        <v>9</v>
      </c>
      <c r="U3313" s="7" t="str">
        <f>IF((AND(T3313=0,H3313&gt;=L3313)),"Don’t change bids","OK")</f>
        <v>OK</v>
      </c>
      <c r="V3313" t="e">
        <f>IF((MATCH(F3313,W3313,0)),"Same","Diff")</f>
        <v>#N/A</v>
      </c>
      <c r="W3313" s="5">
        <f>ROUND(M3313,2)</f>
        <v>1.95</v>
      </c>
      <c r="X3313" s="5">
        <v>1.95</v>
      </c>
    </row>
    <row r="3314" spans="1:24" x14ac:dyDescent="0.25">
      <c r="A3314" t="s">
        <v>24</v>
      </c>
      <c r="B3314" t="s">
        <v>3878</v>
      </c>
      <c r="C3314" t="s">
        <v>4036</v>
      </c>
      <c r="D3314" t="s">
        <v>3879</v>
      </c>
      <c r="E3314" t="s">
        <v>276</v>
      </c>
      <c r="F3314" s="5">
        <v>2.19</v>
      </c>
      <c r="G3314" s="9">
        <v>0.1</v>
      </c>
      <c r="H3314" s="6">
        <f>G3314*100</f>
        <v>10</v>
      </c>
      <c r="I3314" t="s">
        <v>10259</v>
      </c>
      <c r="J3314" t="s">
        <v>10767</v>
      </c>
      <c r="K3314">
        <v>86</v>
      </c>
      <c r="L3314">
        <v>86</v>
      </c>
      <c r="M3314">
        <f>(F3314*(1+0.05))</f>
        <v>2.2995000000000001</v>
      </c>
      <c r="N3314">
        <f>IFERROR(ROUND(( (-1.208*LN(L3314) + 7.5474 + 4.6991*(2.71828^(-0.009*L3314)) + 0.0001*L3314*L3314 - 0.0432*L3314 + 4.7166)/3),2), " ")</f>
        <v>2.02</v>
      </c>
      <c r="O3314">
        <f>IFERROR(MAX(MIN(ROUND(N3314*(Q3314/P3314),2),4.5),1.9)," ")</f>
        <v>1.9</v>
      </c>
      <c r="P3314">
        <f>13.098*F3314^-1.237</f>
        <v>4.9667879183708914</v>
      </c>
      <c r="Q3314">
        <f>13.098*M3314^-1.237</f>
        <v>4.6758918004481638</v>
      </c>
      <c r="R3314" s="5">
        <f>IFERROR(ROUND(MAX(MIN((-105.4*LN(O3314) + 163.83),95),10),0)," ")</f>
        <v>95</v>
      </c>
      <c r="S3314" s="5" t="str">
        <f>IFERROR(CONCATENATE("(",R3314,",",ROUND((1.2*W3314),2),")")," ")</f>
        <v>(95,2.76)</v>
      </c>
      <c r="T3314">
        <f>R3314-L3314</f>
        <v>9</v>
      </c>
      <c r="U3314" s="7" t="str">
        <f>IF((AND(T3314=0,H3314&gt;=L3314)),"Don’t change bids","OK")</f>
        <v>OK</v>
      </c>
      <c r="V3314" t="e">
        <f>IF((MATCH(F3314,W3314,0)),"Same","Diff")</f>
        <v>#N/A</v>
      </c>
      <c r="W3314" s="5">
        <f>ROUND(M3314,2)</f>
        <v>2.2999999999999998</v>
      </c>
      <c r="X3314" s="5">
        <v>2.2999999999999998</v>
      </c>
    </row>
    <row r="3315" spans="1:24" x14ac:dyDescent="0.25">
      <c r="A3315" t="s">
        <v>24</v>
      </c>
      <c r="B3315" t="s">
        <v>4032</v>
      </c>
      <c r="C3315" t="s">
        <v>4036</v>
      </c>
      <c r="D3315" t="s">
        <v>4030</v>
      </c>
      <c r="E3315" t="s">
        <v>276</v>
      </c>
      <c r="F3315" s="5">
        <v>2.19</v>
      </c>
      <c r="G3315" s="9">
        <v>0.1</v>
      </c>
      <c r="H3315" s="6">
        <f>G3315*100</f>
        <v>10</v>
      </c>
      <c r="I3315" t="s">
        <v>10259</v>
      </c>
      <c r="J3315" t="s">
        <v>10767</v>
      </c>
      <c r="K3315">
        <v>86</v>
      </c>
      <c r="L3315">
        <v>86</v>
      </c>
      <c r="M3315">
        <f>(F3315*(1+0.05))</f>
        <v>2.2995000000000001</v>
      </c>
      <c r="N3315">
        <f>IFERROR(ROUND(( (-1.208*LN(L3315) + 7.5474 + 4.6991*(2.71828^(-0.009*L3315)) + 0.0001*L3315*L3315 - 0.0432*L3315 + 4.7166)/3),2), " ")</f>
        <v>2.02</v>
      </c>
      <c r="O3315">
        <f>IFERROR(MAX(MIN(ROUND(N3315*(Q3315/P3315),2),4.5),1.9)," ")</f>
        <v>1.9</v>
      </c>
      <c r="P3315">
        <f>13.098*F3315^-1.237</f>
        <v>4.9667879183708914</v>
      </c>
      <c r="Q3315">
        <f>13.098*M3315^-1.237</f>
        <v>4.6758918004481638</v>
      </c>
      <c r="R3315" s="5">
        <f>IFERROR(ROUND(MAX(MIN((-105.4*LN(O3315) + 163.83),95),10),0)," ")</f>
        <v>95</v>
      </c>
      <c r="S3315" s="5" t="str">
        <f>IFERROR(CONCATENATE("(",R3315,",",ROUND((1.2*W3315),2),")")," ")</f>
        <v>(95,2.76)</v>
      </c>
      <c r="T3315">
        <f>R3315-L3315</f>
        <v>9</v>
      </c>
      <c r="U3315" s="7" t="str">
        <f>IF((AND(T3315=0,H3315&gt;=L3315)),"Don’t change bids","OK")</f>
        <v>OK</v>
      </c>
      <c r="V3315" t="e">
        <f>IF((MATCH(F3315,W3315,0)),"Same","Diff")</f>
        <v>#N/A</v>
      </c>
      <c r="W3315" s="5">
        <f>ROUND(M3315,2)</f>
        <v>2.2999999999999998</v>
      </c>
      <c r="X3315" s="5">
        <v>2.2999999999999998</v>
      </c>
    </row>
    <row r="3316" spans="1:24" x14ac:dyDescent="0.25">
      <c r="A3316" t="s">
        <v>24</v>
      </c>
      <c r="B3316" t="s">
        <v>4029</v>
      </c>
      <c r="C3316" t="s">
        <v>4036</v>
      </c>
      <c r="D3316" t="s">
        <v>4030</v>
      </c>
      <c r="E3316" t="s">
        <v>1560</v>
      </c>
      <c r="F3316" s="5">
        <v>3.73</v>
      </c>
      <c r="G3316" s="9">
        <v>0.1</v>
      </c>
      <c r="H3316" s="6">
        <f>G3316*100</f>
        <v>10</v>
      </c>
      <c r="I3316" t="s">
        <v>10295</v>
      </c>
      <c r="J3316" t="s">
        <v>10767</v>
      </c>
      <c r="K3316">
        <v>20</v>
      </c>
      <c r="L3316">
        <v>20</v>
      </c>
      <c r="M3316">
        <f>(F3316*(1+0.05))</f>
        <v>3.9165000000000001</v>
      </c>
      <c r="N3316">
        <f>IFERROR(ROUND(( (-1.208*LN(L3316) + 7.5474 + 4.6991*(2.71828^(-0.009*L3316)) + 0.0001*L3316*L3316 - 0.0432*L3316 + 4.7166)/3),2), " ")</f>
        <v>3.92</v>
      </c>
      <c r="O3316">
        <f>IFERROR(MAX(MIN(ROUND(N3316*(Q3316/P3316),2),4.5),1.9)," ")</f>
        <v>3.69</v>
      </c>
      <c r="P3316">
        <f>13.098*F3316^-1.237</f>
        <v>2.5704026550811929</v>
      </c>
      <c r="Q3316">
        <f>13.098*M3316^-1.237</f>
        <v>2.4198586483407873</v>
      </c>
      <c r="R3316" s="5">
        <f>IFERROR(ROUND(MAX(MIN((-105.4*LN(O3316) + 163.83),95),10),0)," ")</f>
        <v>26</v>
      </c>
      <c r="S3316" s="5" t="str">
        <f>IFERROR(CONCATENATE("(",R3316,",",ROUND((1.2*W3316),2),")")," ")</f>
        <v>(26,4.7)</v>
      </c>
      <c r="T3316">
        <f>R3316-L3316</f>
        <v>6</v>
      </c>
      <c r="U3316" s="7" t="str">
        <f>IF((AND(T3316=0,H3316&gt;=L3316)),"Don’t change bids","OK")</f>
        <v>OK</v>
      </c>
      <c r="V3316" t="e">
        <f>IF((MATCH(F3316,W3316,0)),"Same","Diff")</f>
        <v>#N/A</v>
      </c>
      <c r="W3316" s="5">
        <f>ROUND(M3316,2)</f>
        <v>3.92</v>
      </c>
      <c r="X3316" s="5">
        <v>3.92</v>
      </c>
    </row>
    <row r="3317" spans="1:24" x14ac:dyDescent="0.25">
      <c r="A3317" t="s">
        <v>24</v>
      </c>
      <c r="B3317" t="s">
        <v>4031</v>
      </c>
      <c r="C3317" t="s">
        <v>4036</v>
      </c>
      <c r="D3317" t="s">
        <v>4030</v>
      </c>
      <c r="E3317" t="s">
        <v>276</v>
      </c>
      <c r="F3317" s="5">
        <v>2.19</v>
      </c>
      <c r="G3317" s="9">
        <v>0.1</v>
      </c>
      <c r="H3317" s="6">
        <f>G3317*100</f>
        <v>10</v>
      </c>
      <c r="I3317" t="s">
        <v>10259</v>
      </c>
      <c r="J3317" t="s">
        <v>10767</v>
      </c>
      <c r="K3317">
        <v>86</v>
      </c>
      <c r="L3317">
        <v>86</v>
      </c>
      <c r="M3317">
        <f>(F3317*(1+0.05))</f>
        <v>2.2995000000000001</v>
      </c>
      <c r="N3317">
        <f>IFERROR(ROUND(( (-1.208*LN(L3317) + 7.5474 + 4.6991*(2.71828^(-0.009*L3317)) + 0.0001*L3317*L3317 - 0.0432*L3317 + 4.7166)/3),2), " ")</f>
        <v>2.02</v>
      </c>
      <c r="O3317">
        <f>IFERROR(MAX(MIN(ROUND(N3317*(Q3317/P3317),2),4.5),1.9)," ")</f>
        <v>1.9</v>
      </c>
      <c r="P3317">
        <f>13.098*F3317^-1.237</f>
        <v>4.9667879183708914</v>
      </c>
      <c r="Q3317">
        <f>13.098*M3317^-1.237</f>
        <v>4.6758918004481638</v>
      </c>
      <c r="R3317" s="5">
        <f>IFERROR(ROUND(MAX(MIN((-105.4*LN(O3317) + 163.83),95),10),0)," ")</f>
        <v>95</v>
      </c>
      <c r="S3317" s="5" t="str">
        <f>IFERROR(CONCATENATE("(",R3317,",",ROUND((1.2*W3317),2),")")," ")</f>
        <v>(95,2.76)</v>
      </c>
      <c r="T3317">
        <f>R3317-L3317</f>
        <v>9</v>
      </c>
      <c r="U3317" s="7" t="str">
        <f>IF((AND(T3317=0,H3317&gt;=L3317)),"Don’t change bids","OK")</f>
        <v>OK</v>
      </c>
      <c r="V3317" t="e">
        <f>IF((MATCH(F3317,W3317,0)),"Same","Diff")</f>
        <v>#N/A</v>
      </c>
      <c r="W3317" s="5">
        <f>ROUND(M3317,2)</f>
        <v>2.2999999999999998</v>
      </c>
      <c r="X3317" s="5">
        <v>2.2999999999999998</v>
      </c>
    </row>
    <row r="3318" spans="1:24" x14ac:dyDescent="0.25">
      <c r="A3318" t="s">
        <v>24</v>
      </c>
      <c r="B3318" t="s">
        <v>2507</v>
      </c>
      <c r="C3318" t="s">
        <v>4036</v>
      </c>
      <c r="D3318" t="s">
        <v>2508</v>
      </c>
      <c r="E3318" t="s">
        <v>276</v>
      </c>
      <c r="F3318" s="5">
        <v>2.19</v>
      </c>
      <c r="G3318" s="9">
        <v>0.1</v>
      </c>
      <c r="H3318" s="6">
        <f>G3318*100</f>
        <v>10</v>
      </c>
      <c r="I3318" t="s">
        <v>10259</v>
      </c>
      <c r="J3318" t="s">
        <v>10767</v>
      </c>
      <c r="K3318">
        <v>86</v>
      </c>
      <c r="L3318">
        <v>86</v>
      </c>
      <c r="M3318">
        <f>(F3318*(1+0.05))</f>
        <v>2.2995000000000001</v>
      </c>
      <c r="N3318">
        <f>IFERROR(ROUND(( (-1.208*LN(L3318) + 7.5474 + 4.6991*(2.71828^(-0.009*L3318)) + 0.0001*L3318*L3318 - 0.0432*L3318 + 4.7166)/3),2), " ")</f>
        <v>2.02</v>
      </c>
      <c r="O3318">
        <f>IFERROR(MAX(MIN(ROUND(N3318*(Q3318/P3318),2),4.5),1.9)," ")</f>
        <v>1.9</v>
      </c>
      <c r="P3318">
        <f>13.098*F3318^-1.237</f>
        <v>4.9667879183708914</v>
      </c>
      <c r="Q3318">
        <f>13.098*M3318^-1.237</f>
        <v>4.6758918004481638</v>
      </c>
      <c r="R3318" s="5">
        <f>IFERROR(ROUND(MAX(MIN((-105.4*LN(O3318) + 163.83),95),10),0)," ")</f>
        <v>95</v>
      </c>
      <c r="S3318" s="5" t="str">
        <f>IFERROR(CONCATENATE("(",R3318,",",ROUND((1.2*W3318),2),")")," ")</f>
        <v>(95,2.76)</v>
      </c>
      <c r="T3318">
        <f>R3318-L3318</f>
        <v>9</v>
      </c>
      <c r="U3318" s="7" t="str">
        <f>IF((AND(T3318=0,H3318&gt;=L3318)),"Don’t change bids","OK")</f>
        <v>OK</v>
      </c>
      <c r="V3318" t="e">
        <f>IF((MATCH(F3318,W3318,0)),"Same","Diff")</f>
        <v>#N/A</v>
      </c>
      <c r="W3318" s="5">
        <f>ROUND(M3318,2)</f>
        <v>2.2999999999999998</v>
      </c>
      <c r="X3318" s="5">
        <v>2.2999999999999998</v>
      </c>
    </row>
    <row r="3319" spans="1:24" x14ac:dyDescent="0.25">
      <c r="A3319" t="s">
        <v>24</v>
      </c>
      <c r="B3319" t="s">
        <v>1051</v>
      </c>
      <c r="C3319" t="s">
        <v>4036</v>
      </c>
      <c r="D3319" t="s">
        <v>1045</v>
      </c>
      <c r="E3319" t="s">
        <v>467</v>
      </c>
      <c r="F3319" s="5">
        <v>3.72</v>
      </c>
      <c r="G3319" s="9">
        <v>0.1</v>
      </c>
      <c r="H3319" s="6">
        <f>G3319*100</f>
        <v>10</v>
      </c>
      <c r="I3319" t="s">
        <v>10296</v>
      </c>
      <c r="J3319" t="s">
        <v>10767</v>
      </c>
      <c r="K3319">
        <v>25</v>
      </c>
      <c r="L3319">
        <v>25</v>
      </c>
      <c r="M3319">
        <f>(F3319*(1+0.05))</f>
        <v>3.9060000000000006</v>
      </c>
      <c r="N3319">
        <f>IFERROR(ROUND(( (-1.208*LN(L3319) + 7.5474 + 4.6991*(2.71828^(-0.009*L3319)) + 0.0001*L3319*L3319 - 0.0432*L3319 + 4.7166)/3),2), " ")</f>
        <v>3.7</v>
      </c>
      <c r="O3319">
        <f>IFERROR(MAX(MIN(ROUND(N3319*(Q3319/P3319),2),4.5),1.9)," ")</f>
        <v>3.48</v>
      </c>
      <c r="P3319">
        <f>13.098*F3319^-1.237</f>
        <v>2.5789526557406854</v>
      </c>
      <c r="Q3319">
        <f>13.098*M3319^-1.237</f>
        <v>2.4279078903528486</v>
      </c>
      <c r="R3319" s="5">
        <f>IFERROR(ROUND(MAX(MIN((-105.4*LN(O3319) + 163.83),95),10),0)," ")</f>
        <v>32</v>
      </c>
      <c r="S3319" s="5" t="str">
        <f>IFERROR(CONCATENATE("(",R3319,",",ROUND((1.2*W3319),2),")")," ")</f>
        <v>(32,4.69)</v>
      </c>
      <c r="T3319">
        <f>R3319-L3319</f>
        <v>7</v>
      </c>
      <c r="U3319" s="7" t="str">
        <f>IF((AND(T3319=0,H3319&gt;=L3319)),"Don’t change bids","OK")</f>
        <v>OK</v>
      </c>
      <c r="V3319" t="e">
        <f>IF((MATCH(F3319,W3319,0)),"Same","Diff")</f>
        <v>#N/A</v>
      </c>
      <c r="W3319" s="5">
        <f>ROUND(M3319,2)</f>
        <v>3.91</v>
      </c>
      <c r="X3319" s="5">
        <v>3.91</v>
      </c>
    </row>
    <row r="3320" spans="1:24" x14ac:dyDescent="0.25">
      <c r="A3320" t="s">
        <v>24</v>
      </c>
      <c r="B3320" t="s">
        <v>1050</v>
      </c>
      <c r="C3320" t="s">
        <v>4036</v>
      </c>
      <c r="D3320" t="s">
        <v>1045</v>
      </c>
      <c r="E3320" t="s">
        <v>4037</v>
      </c>
      <c r="F3320" s="5">
        <v>4.38</v>
      </c>
      <c r="G3320" s="9">
        <v>0.1</v>
      </c>
      <c r="H3320" s="6">
        <f>G3320*100</f>
        <v>10</v>
      </c>
      <c r="I3320" t="s">
        <v>10262</v>
      </c>
      <c r="J3320" t="s">
        <v>10767</v>
      </c>
      <c r="K3320">
        <v>20</v>
      </c>
      <c r="L3320">
        <v>20</v>
      </c>
      <c r="M3320">
        <f>(F3320*(1+0.05))</f>
        <v>4.5990000000000002</v>
      </c>
      <c r="N3320">
        <f>IFERROR(ROUND(( (-1.208*LN(L3320) + 7.5474 + 4.6991*(2.71828^(-0.009*L3320)) + 0.0001*L3320*L3320 - 0.0432*L3320 + 4.7166)/3),2), " ")</f>
        <v>3.92</v>
      </c>
      <c r="O3320">
        <f>IFERROR(MAX(MIN(ROUND(N3320*(Q3320/P3320),2),4.5),1.9)," ")</f>
        <v>3.69</v>
      </c>
      <c r="P3320">
        <f>13.098*F3320^-1.237</f>
        <v>2.1071793974175406</v>
      </c>
      <c r="Q3320">
        <f>13.098*M3320^-1.237</f>
        <v>1.9837655701010386</v>
      </c>
      <c r="R3320" s="5">
        <f>IFERROR(ROUND(MAX(MIN((-105.4*LN(O3320) + 163.83),95),10),0)," ")</f>
        <v>26</v>
      </c>
      <c r="S3320" s="5" t="str">
        <f>IFERROR(CONCATENATE("(",R3320,",",ROUND((1.2*W3320),2),")")," ")</f>
        <v>(26,5.52)</v>
      </c>
      <c r="T3320">
        <f>R3320-L3320</f>
        <v>6</v>
      </c>
      <c r="U3320" s="7" t="str">
        <f>IF((AND(T3320=0,H3320&gt;=L3320)),"Don’t change bids","OK")</f>
        <v>OK</v>
      </c>
      <c r="V3320" t="e">
        <f>IF((MATCH(F3320,W3320,0)),"Same","Diff")</f>
        <v>#N/A</v>
      </c>
      <c r="W3320" s="5">
        <f>ROUND(M3320,2)</f>
        <v>4.5999999999999996</v>
      </c>
      <c r="X3320" s="5">
        <v>4.5999999999999996</v>
      </c>
    </row>
    <row r="3321" spans="1:24" x14ac:dyDescent="0.25">
      <c r="A3321" t="s">
        <v>24</v>
      </c>
      <c r="B3321" t="s">
        <v>1049</v>
      </c>
      <c r="C3321" t="s">
        <v>4036</v>
      </c>
      <c r="D3321" t="s">
        <v>1045</v>
      </c>
      <c r="E3321" t="s">
        <v>276</v>
      </c>
      <c r="F3321" s="5">
        <v>2.19</v>
      </c>
      <c r="G3321" s="9">
        <v>0.1</v>
      </c>
      <c r="H3321" s="6">
        <f>G3321*100</f>
        <v>10</v>
      </c>
      <c r="I3321" t="s">
        <v>10259</v>
      </c>
      <c r="J3321" t="s">
        <v>10767</v>
      </c>
      <c r="K3321">
        <v>86</v>
      </c>
      <c r="L3321">
        <v>86</v>
      </c>
      <c r="M3321">
        <f>(F3321*(1+0.05))</f>
        <v>2.2995000000000001</v>
      </c>
      <c r="N3321">
        <f>IFERROR(ROUND(( (-1.208*LN(L3321) + 7.5474 + 4.6991*(2.71828^(-0.009*L3321)) + 0.0001*L3321*L3321 - 0.0432*L3321 + 4.7166)/3),2), " ")</f>
        <v>2.02</v>
      </c>
      <c r="O3321">
        <f>IFERROR(MAX(MIN(ROUND(N3321*(Q3321/P3321),2),4.5),1.9)," ")</f>
        <v>1.9</v>
      </c>
      <c r="P3321">
        <f>13.098*F3321^-1.237</f>
        <v>4.9667879183708914</v>
      </c>
      <c r="Q3321">
        <f>13.098*M3321^-1.237</f>
        <v>4.6758918004481638</v>
      </c>
      <c r="R3321" s="5">
        <f>IFERROR(ROUND(MAX(MIN((-105.4*LN(O3321) + 163.83),95),10),0)," ")</f>
        <v>95</v>
      </c>
      <c r="S3321" s="5" t="str">
        <f>IFERROR(CONCATENATE("(",R3321,",",ROUND((1.2*W3321),2),")")," ")</f>
        <v>(95,2.76)</v>
      </c>
      <c r="T3321">
        <f>R3321-L3321</f>
        <v>9</v>
      </c>
      <c r="U3321" s="7" t="str">
        <f>IF((AND(T3321=0,H3321&gt;=L3321)),"Don’t change bids","OK")</f>
        <v>OK</v>
      </c>
      <c r="V3321" t="e">
        <f>IF((MATCH(F3321,W3321,0)),"Same","Diff")</f>
        <v>#N/A</v>
      </c>
      <c r="W3321" s="5">
        <f>ROUND(M3321,2)</f>
        <v>2.2999999999999998</v>
      </c>
      <c r="X3321" s="5">
        <v>2.2999999999999998</v>
      </c>
    </row>
    <row r="3322" spans="1:24" x14ac:dyDescent="0.25">
      <c r="A3322" t="s">
        <v>24</v>
      </c>
      <c r="B3322" t="s">
        <v>1046</v>
      </c>
      <c r="C3322" t="s">
        <v>4036</v>
      </c>
      <c r="D3322" t="s">
        <v>1045</v>
      </c>
      <c r="E3322" t="s">
        <v>276</v>
      </c>
      <c r="F3322" s="5">
        <v>2.19</v>
      </c>
      <c r="G3322" s="9">
        <v>0.1</v>
      </c>
      <c r="H3322" s="6">
        <f>G3322*100</f>
        <v>10</v>
      </c>
      <c r="I3322" t="s">
        <v>10259</v>
      </c>
      <c r="J3322" t="s">
        <v>10767</v>
      </c>
      <c r="K3322">
        <v>86</v>
      </c>
      <c r="L3322">
        <v>86</v>
      </c>
      <c r="M3322">
        <f>(F3322*(1+0.05))</f>
        <v>2.2995000000000001</v>
      </c>
      <c r="N3322">
        <f>IFERROR(ROUND(( (-1.208*LN(L3322) + 7.5474 + 4.6991*(2.71828^(-0.009*L3322)) + 0.0001*L3322*L3322 - 0.0432*L3322 + 4.7166)/3),2), " ")</f>
        <v>2.02</v>
      </c>
      <c r="O3322">
        <f>IFERROR(MAX(MIN(ROUND(N3322*(Q3322/P3322),2),4.5),1.9)," ")</f>
        <v>1.9</v>
      </c>
      <c r="P3322">
        <f>13.098*F3322^-1.237</f>
        <v>4.9667879183708914</v>
      </c>
      <c r="Q3322">
        <f>13.098*M3322^-1.237</f>
        <v>4.6758918004481638</v>
      </c>
      <c r="R3322" s="5">
        <f>IFERROR(ROUND(MAX(MIN((-105.4*LN(O3322) + 163.83),95),10),0)," ")</f>
        <v>95</v>
      </c>
      <c r="S3322" s="5" t="str">
        <f>IFERROR(CONCATENATE("(",R3322,",",ROUND((1.2*W3322),2),")")," ")</f>
        <v>(95,2.76)</v>
      </c>
      <c r="T3322">
        <f>R3322-L3322</f>
        <v>9</v>
      </c>
      <c r="U3322" s="7" t="str">
        <f>IF((AND(T3322=0,H3322&gt;=L3322)),"Don’t change bids","OK")</f>
        <v>OK</v>
      </c>
      <c r="V3322" t="e">
        <f>IF((MATCH(F3322,W3322,0)),"Same","Diff")</f>
        <v>#N/A</v>
      </c>
      <c r="W3322" s="5">
        <f>ROUND(M3322,2)</f>
        <v>2.2999999999999998</v>
      </c>
      <c r="X3322" s="5">
        <v>2.2999999999999998</v>
      </c>
    </row>
    <row r="3323" spans="1:24" x14ac:dyDescent="0.25">
      <c r="A3323" t="s">
        <v>24</v>
      </c>
      <c r="B3323" t="s">
        <v>1044</v>
      </c>
      <c r="C3323" t="s">
        <v>4036</v>
      </c>
      <c r="D3323" t="s">
        <v>1045</v>
      </c>
      <c r="E3323" t="s">
        <v>276</v>
      </c>
      <c r="F3323" s="5">
        <v>2.19</v>
      </c>
      <c r="G3323" s="9">
        <v>0.1</v>
      </c>
      <c r="H3323" s="6">
        <f>G3323*100</f>
        <v>10</v>
      </c>
      <c r="I3323" t="s">
        <v>10259</v>
      </c>
      <c r="J3323" t="s">
        <v>10767</v>
      </c>
      <c r="K3323">
        <v>86</v>
      </c>
      <c r="L3323">
        <v>86</v>
      </c>
      <c r="M3323">
        <f>(F3323*(1+0.05))</f>
        <v>2.2995000000000001</v>
      </c>
      <c r="N3323">
        <f>IFERROR(ROUND(( (-1.208*LN(L3323) + 7.5474 + 4.6991*(2.71828^(-0.009*L3323)) + 0.0001*L3323*L3323 - 0.0432*L3323 + 4.7166)/3),2), " ")</f>
        <v>2.02</v>
      </c>
      <c r="O3323">
        <f>IFERROR(MAX(MIN(ROUND(N3323*(Q3323/P3323),2),4.5),1.9)," ")</f>
        <v>1.9</v>
      </c>
      <c r="P3323">
        <f>13.098*F3323^-1.237</f>
        <v>4.9667879183708914</v>
      </c>
      <c r="Q3323">
        <f>13.098*M3323^-1.237</f>
        <v>4.6758918004481638</v>
      </c>
      <c r="R3323" s="5">
        <f>IFERROR(ROUND(MAX(MIN((-105.4*LN(O3323) + 163.83),95),10),0)," ")</f>
        <v>95</v>
      </c>
      <c r="S3323" s="5" t="str">
        <f>IFERROR(CONCATENATE("(",R3323,",",ROUND((1.2*W3323),2),")")," ")</f>
        <v>(95,2.76)</v>
      </c>
      <c r="T3323">
        <f>R3323-L3323</f>
        <v>9</v>
      </c>
      <c r="U3323" s="7" t="str">
        <f>IF((AND(T3323=0,H3323&gt;=L3323)),"Don’t change bids","OK")</f>
        <v>OK</v>
      </c>
      <c r="V3323" t="e">
        <f>IF((MATCH(F3323,W3323,0)),"Same","Diff")</f>
        <v>#N/A</v>
      </c>
      <c r="W3323" s="5">
        <f>ROUND(M3323,2)</f>
        <v>2.2999999999999998</v>
      </c>
      <c r="X3323" s="5">
        <v>2.2999999999999998</v>
      </c>
    </row>
    <row r="3324" spans="1:24" x14ac:dyDescent="0.25">
      <c r="A3324" t="s">
        <v>24</v>
      </c>
      <c r="B3324" t="s">
        <v>3996</v>
      </c>
      <c r="C3324" t="s">
        <v>4036</v>
      </c>
      <c r="D3324" t="s">
        <v>1045</v>
      </c>
      <c r="E3324" t="s">
        <v>1414</v>
      </c>
      <c r="F3324" s="5">
        <v>4.0199999999999996</v>
      </c>
      <c r="G3324" s="9">
        <v>0.1</v>
      </c>
      <c r="H3324" s="6">
        <f>G3324*100</f>
        <v>10</v>
      </c>
      <c r="I3324" t="s">
        <v>10298</v>
      </c>
      <c r="J3324" t="s">
        <v>10767</v>
      </c>
      <c r="K3324">
        <v>36</v>
      </c>
      <c r="L3324">
        <v>36</v>
      </c>
      <c r="M3324">
        <f>(F3324*(1+0.05))</f>
        <v>4.2210000000000001</v>
      </c>
      <c r="N3324">
        <f>IFERROR(ROUND(( (-1.208*LN(L3324) + 7.5474 + 4.6991*(2.71828^(-0.009*L3324)) + 0.0001*L3324*L3324 - 0.0432*L3324 + 4.7166)/3),2), " ")</f>
        <v>3.3</v>
      </c>
      <c r="O3324">
        <f>IFERROR(MAX(MIN(ROUND(N3324*(Q3324/P3324),2),4.5),1.9)," ")</f>
        <v>3.11</v>
      </c>
      <c r="P3324">
        <f>13.098*F3324^-1.237</f>
        <v>2.3430273516756341</v>
      </c>
      <c r="Q3324">
        <f>13.098*M3324^-1.237</f>
        <v>2.2058003204452024</v>
      </c>
      <c r="R3324" s="5">
        <f>IFERROR(ROUND(MAX(MIN((-105.4*LN(O3324) + 163.83),95),10),0)," ")</f>
        <v>44</v>
      </c>
      <c r="S3324" s="5" t="str">
        <f>IFERROR(CONCATENATE("(",R3324,",",ROUND((1.2*W3324),2),")")," ")</f>
        <v>(44,5.06)</v>
      </c>
      <c r="T3324">
        <f>R3324-L3324</f>
        <v>8</v>
      </c>
      <c r="U3324" s="7" t="str">
        <f>IF((AND(T3324=0,H3324&gt;=L3324)),"Don’t change bids","OK")</f>
        <v>OK</v>
      </c>
      <c r="V3324" t="e">
        <f>IF((MATCH(F3324,W3324,0)),"Same","Diff")</f>
        <v>#N/A</v>
      </c>
      <c r="W3324" s="5">
        <f>ROUND(M3324,2)</f>
        <v>4.22</v>
      </c>
      <c r="X3324" s="5">
        <v>4.22</v>
      </c>
    </row>
    <row r="3325" spans="1:24" x14ac:dyDescent="0.25">
      <c r="A3325" t="s">
        <v>24</v>
      </c>
      <c r="B3325" t="s">
        <v>1075</v>
      </c>
      <c r="C3325" t="s">
        <v>4036</v>
      </c>
      <c r="D3325" t="s">
        <v>1056</v>
      </c>
      <c r="E3325" t="s">
        <v>276</v>
      </c>
      <c r="F3325" s="5">
        <v>2.19</v>
      </c>
      <c r="G3325" s="9">
        <v>0.1</v>
      </c>
      <c r="H3325" s="6">
        <f>G3325*100</f>
        <v>10</v>
      </c>
      <c r="I3325" t="s">
        <v>10259</v>
      </c>
      <c r="J3325" t="s">
        <v>10767</v>
      </c>
      <c r="K3325">
        <v>86</v>
      </c>
      <c r="L3325">
        <v>86</v>
      </c>
      <c r="M3325">
        <f>(F3325*(1+0.05))</f>
        <v>2.2995000000000001</v>
      </c>
      <c r="N3325">
        <f>IFERROR(ROUND(( (-1.208*LN(L3325) + 7.5474 + 4.6991*(2.71828^(-0.009*L3325)) + 0.0001*L3325*L3325 - 0.0432*L3325 + 4.7166)/3),2), " ")</f>
        <v>2.02</v>
      </c>
      <c r="O3325">
        <f>IFERROR(MAX(MIN(ROUND(N3325*(Q3325/P3325),2),4.5),1.9)," ")</f>
        <v>1.9</v>
      </c>
      <c r="P3325">
        <f>13.098*F3325^-1.237</f>
        <v>4.9667879183708914</v>
      </c>
      <c r="Q3325">
        <f>13.098*M3325^-1.237</f>
        <v>4.6758918004481638</v>
      </c>
      <c r="R3325" s="5">
        <f>IFERROR(ROUND(MAX(MIN((-105.4*LN(O3325) + 163.83),95),10),0)," ")</f>
        <v>95</v>
      </c>
      <c r="S3325" s="5" t="str">
        <f>IFERROR(CONCATENATE("(",R3325,",",ROUND((1.2*W3325),2),")")," ")</f>
        <v>(95,2.76)</v>
      </c>
      <c r="T3325">
        <f>R3325-L3325</f>
        <v>9</v>
      </c>
      <c r="U3325" s="7" t="str">
        <f>IF((AND(T3325=0,H3325&gt;=L3325)),"Don’t change bids","OK")</f>
        <v>OK</v>
      </c>
      <c r="V3325" t="e">
        <f>IF((MATCH(F3325,W3325,0)),"Same","Diff")</f>
        <v>#N/A</v>
      </c>
      <c r="W3325" s="5">
        <f>ROUND(M3325,2)</f>
        <v>2.2999999999999998</v>
      </c>
      <c r="X3325" s="5">
        <v>2.2999999999999998</v>
      </c>
    </row>
    <row r="3326" spans="1:24" x14ac:dyDescent="0.25">
      <c r="A3326" t="s">
        <v>24</v>
      </c>
      <c r="B3326" t="s">
        <v>3831</v>
      </c>
      <c r="C3326" t="s">
        <v>4036</v>
      </c>
      <c r="D3326" t="s">
        <v>1056</v>
      </c>
      <c r="E3326" t="s">
        <v>4045</v>
      </c>
      <c r="F3326" s="5">
        <v>2.37</v>
      </c>
      <c r="G3326" s="9">
        <v>0.1</v>
      </c>
      <c r="H3326" s="6">
        <f>G3326*100</f>
        <v>10</v>
      </c>
      <c r="I3326" t="s">
        <v>10299</v>
      </c>
      <c r="J3326" t="s">
        <v>10767</v>
      </c>
      <c r="K3326">
        <v>20</v>
      </c>
      <c r="L3326">
        <v>20</v>
      </c>
      <c r="M3326">
        <f>(F3326*(1+0.05))</f>
        <v>2.4885000000000002</v>
      </c>
      <c r="N3326">
        <f>IFERROR(ROUND(( (-1.208*LN(L3326) + 7.5474 + 4.6991*(2.71828^(-0.009*L3326)) + 0.0001*L3326*L3326 - 0.0432*L3326 + 4.7166)/3),2), " ")</f>
        <v>3.92</v>
      </c>
      <c r="O3326">
        <f>IFERROR(MAX(MIN(ROUND(N3326*(Q3326/P3326),2),4.5),1.9)," ")</f>
        <v>3.69</v>
      </c>
      <c r="P3326">
        <f>13.098*F3326^-1.237</f>
        <v>4.5044449335881236</v>
      </c>
      <c r="Q3326">
        <f>13.098*M3326^-1.237</f>
        <v>4.2406274390398027</v>
      </c>
      <c r="R3326" s="5">
        <f>IFERROR(ROUND(MAX(MIN((-105.4*LN(O3326) + 163.83),95),10),0)," ")</f>
        <v>26</v>
      </c>
      <c r="S3326" s="5" t="str">
        <f>IFERROR(CONCATENATE("(",R3326,",",ROUND((1.2*W3326),2),")")," ")</f>
        <v>(26,2.99)</v>
      </c>
      <c r="T3326">
        <f>R3326-L3326</f>
        <v>6</v>
      </c>
      <c r="U3326" s="7" t="str">
        <f>IF((AND(T3326=0,H3326&gt;=L3326)),"Don’t change bids","OK")</f>
        <v>OK</v>
      </c>
      <c r="V3326" t="e">
        <f>IF((MATCH(F3326,W3326,0)),"Same","Diff")</f>
        <v>#N/A</v>
      </c>
      <c r="W3326" s="5">
        <f>ROUND(M3326,2)</f>
        <v>2.4900000000000002</v>
      </c>
      <c r="X3326" s="5">
        <v>2.4900000000000002</v>
      </c>
    </row>
    <row r="3327" spans="1:24" x14ac:dyDescent="0.25">
      <c r="A3327" t="s">
        <v>24</v>
      </c>
      <c r="B3327" t="s">
        <v>1073</v>
      </c>
      <c r="C3327" t="s">
        <v>4036</v>
      </c>
      <c r="D3327" t="s">
        <v>1056</v>
      </c>
      <c r="E3327" t="s">
        <v>276</v>
      </c>
      <c r="F3327" s="5">
        <v>2.19</v>
      </c>
      <c r="G3327" s="9">
        <v>0.1</v>
      </c>
      <c r="H3327" s="6">
        <f>G3327*100</f>
        <v>10</v>
      </c>
      <c r="I3327" t="s">
        <v>10259</v>
      </c>
      <c r="J3327" t="s">
        <v>10767</v>
      </c>
      <c r="K3327">
        <v>86</v>
      </c>
      <c r="L3327">
        <v>86</v>
      </c>
      <c r="M3327">
        <f>(F3327*(1+0.05))</f>
        <v>2.2995000000000001</v>
      </c>
      <c r="N3327">
        <f>IFERROR(ROUND(( (-1.208*LN(L3327) + 7.5474 + 4.6991*(2.71828^(-0.009*L3327)) + 0.0001*L3327*L3327 - 0.0432*L3327 + 4.7166)/3),2), " ")</f>
        <v>2.02</v>
      </c>
      <c r="O3327">
        <f>IFERROR(MAX(MIN(ROUND(N3327*(Q3327/P3327),2),4.5),1.9)," ")</f>
        <v>1.9</v>
      </c>
      <c r="P3327">
        <f>13.098*F3327^-1.237</f>
        <v>4.9667879183708914</v>
      </c>
      <c r="Q3327">
        <f>13.098*M3327^-1.237</f>
        <v>4.6758918004481638</v>
      </c>
      <c r="R3327" s="5">
        <f>IFERROR(ROUND(MAX(MIN((-105.4*LN(O3327) + 163.83),95),10),0)," ")</f>
        <v>95</v>
      </c>
      <c r="S3327" s="5" t="str">
        <f>IFERROR(CONCATENATE("(",R3327,",",ROUND((1.2*W3327),2),")")," ")</f>
        <v>(95,2.76)</v>
      </c>
      <c r="T3327">
        <f>R3327-L3327</f>
        <v>9</v>
      </c>
      <c r="U3327" s="7" t="str">
        <f>IF((AND(T3327=0,H3327&gt;=L3327)),"Don’t change bids","OK")</f>
        <v>OK</v>
      </c>
      <c r="V3327" t="e">
        <f>IF((MATCH(F3327,W3327,0)),"Same","Diff")</f>
        <v>#N/A</v>
      </c>
      <c r="W3327" s="5">
        <f>ROUND(M3327,2)</f>
        <v>2.2999999999999998</v>
      </c>
      <c r="X3327" s="5">
        <v>2.2999999999999998</v>
      </c>
    </row>
    <row r="3328" spans="1:24" x14ac:dyDescent="0.25">
      <c r="A3328" t="s">
        <v>24</v>
      </c>
      <c r="B3328" t="s">
        <v>1069</v>
      </c>
      <c r="C3328" t="s">
        <v>4036</v>
      </c>
      <c r="D3328" t="s">
        <v>1056</v>
      </c>
      <c r="E3328" t="s">
        <v>4046</v>
      </c>
      <c r="F3328" s="5">
        <v>4.51</v>
      </c>
      <c r="G3328" s="9">
        <v>0.1</v>
      </c>
      <c r="H3328" s="6">
        <f>G3328*100</f>
        <v>10</v>
      </c>
      <c r="I3328" t="s">
        <v>10300</v>
      </c>
      <c r="J3328" t="s">
        <v>10767</v>
      </c>
      <c r="K3328">
        <v>20</v>
      </c>
      <c r="L3328">
        <v>20</v>
      </c>
      <c r="M3328">
        <f>(F3328*(1+0.05))</f>
        <v>4.7355</v>
      </c>
      <c r="N3328">
        <f>IFERROR(ROUND(( (-1.208*LN(L3328) + 7.5474 + 4.6991*(2.71828^(-0.009*L3328)) + 0.0001*L3328*L3328 - 0.0432*L3328 + 4.7166)/3),2), " ")</f>
        <v>3.92</v>
      </c>
      <c r="O3328">
        <f>IFERROR(MAX(MIN(ROUND(N3328*(Q3328/P3328),2),4.5),1.9)," ")</f>
        <v>3.69</v>
      </c>
      <c r="P3328">
        <f>13.098*F3328^-1.237</f>
        <v>2.0323036810762001</v>
      </c>
      <c r="Q3328">
        <f>13.098*M3328^-1.237</f>
        <v>1.9132751940577641</v>
      </c>
      <c r="R3328" s="5">
        <f>IFERROR(ROUND(MAX(MIN((-105.4*LN(O3328) + 163.83),95),10),0)," ")</f>
        <v>26</v>
      </c>
      <c r="S3328" s="5" t="str">
        <f>IFERROR(CONCATENATE("(",R3328,",",ROUND((1.2*W3328),2),")")," ")</f>
        <v>(26,5.69)</v>
      </c>
      <c r="T3328">
        <f>R3328-L3328</f>
        <v>6</v>
      </c>
      <c r="U3328" s="7" t="str">
        <f>IF((AND(T3328=0,H3328&gt;=L3328)),"Don’t change bids","OK")</f>
        <v>OK</v>
      </c>
      <c r="V3328" t="e">
        <f>IF((MATCH(F3328,W3328,0)),"Same","Diff")</f>
        <v>#N/A</v>
      </c>
      <c r="W3328" s="5">
        <f>ROUND(M3328,2)</f>
        <v>4.74</v>
      </c>
      <c r="X3328" s="5">
        <v>4.74</v>
      </c>
    </row>
    <row r="3329" spans="1:24" x14ac:dyDescent="0.25">
      <c r="A3329" t="s">
        <v>24</v>
      </c>
      <c r="B3329" t="s">
        <v>3832</v>
      </c>
      <c r="C3329" t="s">
        <v>4036</v>
      </c>
      <c r="D3329" t="s">
        <v>1056</v>
      </c>
      <c r="E3329" t="s">
        <v>276</v>
      </c>
      <c r="F3329" s="5">
        <v>2.19</v>
      </c>
      <c r="G3329" s="9">
        <v>0.1</v>
      </c>
      <c r="H3329" s="6">
        <f>G3329*100</f>
        <v>10</v>
      </c>
      <c r="I3329" t="s">
        <v>10259</v>
      </c>
      <c r="J3329" t="s">
        <v>10767</v>
      </c>
      <c r="K3329">
        <v>86</v>
      </c>
      <c r="L3329">
        <v>86</v>
      </c>
      <c r="M3329">
        <f>(F3329*(1+0.05))</f>
        <v>2.2995000000000001</v>
      </c>
      <c r="N3329">
        <f>IFERROR(ROUND(( (-1.208*LN(L3329) + 7.5474 + 4.6991*(2.71828^(-0.009*L3329)) + 0.0001*L3329*L3329 - 0.0432*L3329 + 4.7166)/3),2), " ")</f>
        <v>2.02</v>
      </c>
      <c r="O3329">
        <f>IFERROR(MAX(MIN(ROUND(N3329*(Q3329/P3329),2),4.5),1.9)," ")</f>
        <v>1.9</v>
      </c>
      <c r="P3329">
        <f>13.098*F3329^-1.237</f>
        <v>4.9667879183708914</v>
      </c>
      <c r="Q3329">
        <f>13.098*M3329^-1.237</f>
        <v>4.6758918004481638</v>
      </c>
      <c r="R3329" s="5">
        <f>IFERROR(ROUND(MAX(MIN((-105.4*LN(O3329) + 163.83),95),10),0)," ")</f>
        <v>95</v>
      </c>
      <c r="S3329" s="5" t="str">
        <f>IFERROR(CONCATENATE("(",R3329,",",ROUND((1.2*W3329),2),")")," ")</f>
        <v>(95,2.76)</v>
      </c>
      <c r="T3329">
        <f>R3329-L3329</f>
        <v>9</v>
      </c>
      <c r="U3329" s="7" t="str">
        <f>IF((AND(T3329=0,H3329&gt;=L3329)),"Don’t change bids","OK")</f>
        <v>OK</v>
      </c>
      <c r="V3329" t="e">
        <f>IF((MATCH(F3329,W3329,0)),"Same","Diff")</f>
        <v>#N/A</v>
      </c>
      <c r="W3329" s="5">
        <f>ROUND(M3329,2)</f>
        <v>2.2999999999999998</v>
      </c>
      <c r="X3329" s="5">
        <v>2.2999999999999998</v>
      </c>
    </row>
    <row r="3330" spans="1:24" x14ac:dyDescent="0.25">
      <c r="A3330" t="s">
        <v>24</v>
      </c>
      <c r="B3330" t="s">
        <v>1074</v>
      </c>
      <c r="C3330" t="s">
        <v>4036</v>
      </c>
      <c r="D3330" t="s">
        <v>1056</v>
      </c>
      <c r="E3330" t="s">
        <v>153</v>
      </c>
      <c r="F3330" s="5">
        <v>2.0099999999999998</v>
      </c>
      <c r="G3330" s="9">
        <v>0.1</v>
      </c>
      <c r="H3330" s="6">
        <f>G3330*100</f>
        <v>10</v>
      </c>
      <c r="I3330" t="s">
        <v>10266</v>
      </c>
      <c r="J3330" t="s">
        <v>10767</v>
      </c>
      <c r="K3330">
        <v>87</v>
      </c>
      <c r="L3330">
        <v>87</v>
      </c>
      <c r="M3330">
        <f>(F3330*(1+0.05))</f>
        <v>2.1105</v>
      </c>
      <c r="N3330">
        <f>IFERROR(ROUND(( (-1.208*LN(L3330) + 7.5474 + 4.6991*(2.71828^(-0.009*L3330)) + 0.0001*L3330*L3330 - 0.0432*L3330 + 4.7166)/3),2), " ")</f>
        <v>2.0099999999999998</v>
      </c>
      <c r="O3330">
        <f>IFERROR(MAX(MIN(ROUND(N3330*(Q3330/P3330),2),4.5),1.9)," ")</f>
        <v>1.9</v>
      </c>
      <c r="P3330">
        <f>13.098*F3330^-1.237</f>
        <v>5.5227001350607523</v>
      </c>
      <c r="Q3330">
        <f>13.098*M3330^-1.237</f>
        <v>5.1992452068166157</v>
      </c>
      <c r="R3330" s="5">
        <f>IFERROR(ROUND(MAX(MIN((-105.4*LN(O3330) + 163.83),95),10),0)," ")</f>
        <v>95</v>
      </c>
      <c r="S3330" s="5" t="str">
        <f>IFERROR(CONCATENATE("(",R3330,",",ROUND((1.2*W3330),2),")")," ")</f>
        <v>(95,2.53)</v>
      </c>
      <c r="T3330">
        <f>R3330-L3330</f>
        <v>8</v>
      </c>
      <c r="U3330" s="7" t="str">
        <f>IF((AND(T3330=0,H3330&gt;=L3330)),"Don’t change bids","OK")</f>
        <v>OK</v>
      </c>
      <c r="V3330" t="e">
        <f>IF((MATCH(F3330,W3330,0)),"Same","Diff")</f>
        <v>#N/A</v>
      </c>
      <c r="W3330" s="5">
        <f>ROUND(M3330,2)</f>
        <v>2.11</v>
      </c>
      <c r="X3330" s="5">
        <v>2.11</v>
      </c>
    </row>
    <row r="3331" spans="1:24" x14ac:dyDescent="0.25">
      <c r="A3331" t="s">
        <v>24</v>
      </c>
      <c r="B3331" t="s">
        <v>1076</v>
      </c>
      <c r="C3331" t="s">
        <v>4036</v>
      </c>
      <c r="D3331" t="s">
        <v>1056</v>
      </c>
      <c r="E3331" t="s">
        <v>276</v>
      </c>
      <c r="F3331" s="5">
        <v>2.19</v>
      </c>
      <c r="G3331" s="9">
        <v>0.1</v>
      </c>
      <c r="H3331" s="6">
        <f>G3331*100</f>
        <v>10</v>
      </c>
      <c r="I3331" t="s">
        <v>10259</v>
      </c>
      <c r="J3331" t="s">
        <v>10767</v>
      </c>
      <c r="K3331">
        <v>86</v>
      </c>
      <c r="L3331">
        <v>86</v>
      </c>
      <c r="M3331">
        <f>(F3331*(1+0.05))</f>
        <v>2.2995000000000001</v>
      </c>
      <c r="N3331">
        <f>IFERROR(ROUND(( (-1.208*LN(L3331) + 7.5474 + 4.6991*(2.71828^(-0.009*L3331)) + 0.0001*L3331*L3331 - 0.0432*L3331 + 4.7166)/3),2), " ")</f>
        <v>2.02</v>
      </c>
      <c r="O3331">
        <f>IFERROR(MAX(MIN(ROUND(N3331*(Q3331/P3331),2),4.5),1.9)," ")</f>
        <v>1.9</v>
      </c>
      <c r="P3331">
        <f>13.098*F3331^-1.237</f>
        <v>4.9667879183708914</v>
      </c>
      <c r="Q3331">
        <f>13.098*M3331^-1.237</f>
        <v>4.6758918004481638</v>
      </c>
      <c r="R3331" s="5">
        <f>IFERROR(ROUND(MAX(MIN((-105.4*LN(O3331) + 163.83),95),10),0)," ")</f>
        <v>95</v>
      </c>
      <c r="S3331" s="5" t="str">
        <f>IFERROR(CONCATENATE("(",R3331,",",ROUND((1.2*W3331),2),")")," ")</f>
        <v>(95,2.76)</v>
      </c>
      <c r="T3331">
        <f>R3331-L3331</f>
        <v>9</v>
      </c>
      <c r="U3331" s="7" t="str">
        <f>IF((AND(T3331=0,H3331&gt;=L3331)),"Don’t change bids","OK")</f>
        <v>OK</v>
      </c>
      <c r="V3331" t="e">
        <f>IF((MATCH(F3331,W3331,0)),"Same","Diff")</f>
        <v>#N/A</v>
      </c>
      <c r="W3331" s="5">
        <f>ROUND(M3331,2)</f>
        <v>2.2999999999999998</v>
      </c>
      <c r="X3331" s="5">
        <v>2.2999999999999998</v>
      </c>
    </row>
    <row r="3332" spans="1:24" x14ac:dyDescent="0.25">
      <c r="A3332" t="s">
        <v>24</v>
      </c>
      <c r="B3332" t="s">
        <v>1060</v>
      </c>
      <c r="C3332" t="s">
        <v>4036</v>
      </c>
      <c r="D3332" t="s">
        <v>1056</v>
      </c>
      <c r="E3332" t="s">
        <v>276</v>
      </c>
      <c r="F3332" s="5">
        <v>2.19</v>
      </c>
      <c r="G3332" s="9">
        <v>0.1</v>
      </c>
      <c r="H3332" s="6">
        <f>G3332*100</f>
        <v>10</v>
      </c>
      <c r="I3332" t="s">
        <v>10259</v>
      </c>
      <c r="J3332" t="s">
        <v>10767</v>
      </c>
      <c r="K3332">
        <v>86</v>
      </c>
      <c r="L3332">
        <v>86</v>
      </c>
      <c r="M3332">
        <f>(F3332*(1+0.05))</f>
        <v>2.2995000000000001</v>
      </c>
      <c r="N3332">
        <f>IFERROR(ROUND(( (-1.208*LN(L3332) + 7.5474 + 4.6991*(2.71828^(-0.009*L3332)) + 0.0001*L3332*L3332 - 0.0432*L3332 + 4.7166)/3),2), " ")</f>
        <v>2.02</v>
      </c>
      <c r="O3332">
        <f>IFERROR(MAX(MIN(ROUND(N3332*(Q3332/P3332),2),4.5),1.9)," ")</f>
        <v>1.9</v>
      </c>
      <c r="P3332">
        <f>13.098*F3332^-1.237</f>
        <v>4.9667879183708914</v>
      </c>
      <c r="Q3332">
        <f>13.098*M3332^-1.237</f>
        <v>4.6758918004481638</v>
      </c>
      <c r="R3332" s="5">
        <f>IFERROR(ROUND(MAX(MIN((-105.4*LN(O3332) + 163.83),95),10),0)," ")</f>
        <v>95</v>
      </c>
      <c r="S3332" s="5" t="str">
        <f>IFERROR(CONCATENATE("(",R3332,",",ROUND((1.2*W3332),2),")")," ")</f>
        <v>(95,2.76)</v>
      </c>
      <c r="T3332">
        <f>R3332-L3332</f>
        <v>9</v>
      </c>
      <c r="U3332" s="7" t="str">
        <f>IF((AND(T3332=0,H3332&gt;=L3332)),"Don’t change bids","OK")</f>
        <v>OK</v>
      </c>
      <c r="V3332" t="e">
        <f>IF((MATCH(F3332,W3332,0)),"Same","Diff")</f>
        <v>#N/A</v>
      </c>
      <c r="W3332" s="5">
        <f>ROUND(M3332,2)</f>
        <v>2.2999999999999998</v>
      </c>
      <c r="X3332" s="5">
        <v>2.2999999999999998</v>
      </c>
    </row>
    <row r="3333" spans="1:24" x14ac:dyDescent="0.25">
      <c r="A3333" t="s">
        <v>24</v>
      </c>
      <c r="B3333" t="s">
        <v>3692</v>
      </c>
      <c r="C3333" t="s">
        <v>4036</v>
      </c>
      <c r="D3333" t="s">
        <v>3693</v>
      </c>
      <c r="E3333" t="s">
        <v>276</v>
      </c>
      <c r="F3333" s="5">
        <v>2.19</v>
      </c>
      <c r="G3333" s="9">
        <v>0.1</v>
      </c>
      <c r="H3333" s="6">
        <f>G3333*100</f>
        <v>10</v>
      </c>
      <c r="I3333" t="s">
        <v>10259</v>
      </c>
      <c r="J3333" t="s">
        <v>10767</v>
      </c>
      <c r="K3333">
        <v>86</v>
      </c>
      <c r="L3333">
        <v>86</v>
      </c>
      <c r="M3333">
        <f>(F3333*(1+0.05))</f>
        <v>2.2995000000000001</v>
      </c>
      <c r="N3333">
        <f>IFERROR(ROUND(( (-1.208*LN(L3333) + 7.5474 + 4.6991*(2.71828^(-0.009*L3333)) + 0.0001*L3333*L3333 - 0.0432*L3333 + 4.7166)/3),2), " ")</f>
        <v>2.02</v>
      </c>
      <c r="O3333">
        <f>IFERROR(MAX(MIN(ROUND(N3333*(Q3333/P3333),2),4.5),1.9)," ")</f>
        <v>1.9</v>
      </c>
      <c r="P3333">
        <f>13.098*F3333^-1.237</f>
        <v>4.9667879183708914</v>
      </c>
      <c r="Q3333">
        <f>13.098*M3333^-1.237</f>
        <v>4.6758918004481638</v>
      </c>
      <c r="R3333" s="5">
        <f>IFERROR(ROUND(MAX(MIN((-105.4*LN(O3333) + 163.83),95),10),0)," ")</f>
        <v>95</v>
      </c>
      <c r="S3333" s="5" t="str">
        <f>IFERROR(CONCATENATE("(",R3333,",",ROUND((1.2*W3333),2),")")," ")</f>
        <v>(95,2.76)</v>
      </c>
      <c r="T3333">
        <f>R3333-L3333</f>
        <v>9</v>
      </c>
      <c r="U3333" s="7" t="str">
        <f>IF((AND(T3333=0,H3333&gt;=L3333)),"Don’t change bids","OK")</f>
        <v>OK</v>
      </c>
      <c r="V3333" t="e">
        <f>IF((MATCH(F3333,W3333,0)),"Same","Diff")</f>
        <v>#N/A</v>
      </c>
      <c r="W3333" s="5">
        <f>ROUND(M3333,2)</f>
        <v>2.2999999999999998</v>
      </c>
      <c r="X3333" s="5">
        <v>2.2999999999999998</v>
      </c>
    </row>
    <row r="3334" spans="1:24" x14ac:dyDescent="0.25">
      <c r="A3334" t="s">
        <v>24</v>
      </c>
      <c r="B3334" t="s">
        <v>3694</v>
      </c>
      <c r="C3334" t="s">
        <v>4036</v>
      </c>
      <c r="D3334" t="s">
        <v>3693</v>
      </c>
      <c r="E3334" t="s">
        <v>276</v>
      </c>
      <c r="F3334" s="5">
        <v>2.19</v>
      </c>
      <c r="G3334" s="9">
        <v>0.1</v>
      </c>
      <c r="H3334" s="6">
        <f>G3334*100</f>
        <v>10</v>
      </c>
      <c r="I3334" t="s">
        <v>10259</v>
      </c>
      <c r="J3334" t="s">
        <v>10767</v>
      </c>
      <c r="K3334">
        <v>86</v>
      </c>
      <c r="L3334">
        <v>86</v>
      </c>
      <c r="M3334">
        <f>(F3334*(1+0.05))</f>
        <v>2.2995000000000001</v>
      </c>
      <c r="N3334">
        <f>IFERROR(ROUND(( (-1.208*LN(L3334) + 7.5474 + 4.6991*(2.71828^(-0.009*L3334)) + 0.0001*L3334*L3334 - 0.0432*L3334 + 4.7166)/3),2), " ")</f>
        <v>2.02</v>
      </c>
      <c r="O3334">
        <f>IFERROR(MAX(MIN(ROUND(N3334*(Q3334/P3334),2),4.5),1.9)," ")</f>
        <v>1.9</v>
      </c>
      <c r="P3334">
        <f>13.098*F3334^-1.237</f>
        <v>4.9667879183708914</v>
      </c>
      <c r="Q3334">
        <f>13.098*M3334^-1.237</f>
        <v>4.6758918004481638</v>
      </c>
      <c r="R3334" s="5">
        <f>IFERROR(ROUND(MAX(MIN((-105.4*LN(O3334) + 163.83),95),10),0)," ")</f>
        <v>95</v>
      </c>
      <c r="S3334" s="5" t="str">
        <f>IFERROR(CONCATENATE("(",R3334,",",ROUND((1.2*W3334),2),")")," ")</f>
        <v>(95,2.76)</v>
      </c>
      <c r="T3334">
        <f>R3334-L3334</f>
        <v>9</v>
      </c>
      <c r="U3334" s="7" t="str">
        <f>IF((AND(T3334=0,H3334&gt;=L3334)),"Don’t change bids","OK")</f>
        <v>OK</v>
      </c>
      <c r="V3334" t="e">
        <f>IF((MATCH(F3334,W3334,0)),"Same","Diff")</f>
        <v>#N/A</v>
      </c>
      <c r="W3334" s="5">
        <f>ROUND(M3334,2)</f>
        <v>2.2999999999999998</v>
      </c>
      <c r="X3334" s="5">
        <v>2.2999999999999998</v>
      </c>
    </row>
    <row r="3335" spans="1:24" x14ac:dyDescent="0.25">
      <c r="A3335" t="s">
        <v>24</v>
      </c>
      <c r="B3335" t="s">
        <v>1072</v>
      </c>
      <c r="C3335" t="s">
        <v>4036</v>
      </c>
      <c r="D3335" t="s">
        <v>1056</v>
      </c>
      <c r="E3335" t="s">
        <v>276</v>
      </c>
      <c r="F3335" s="5">
        <v>2.19</v>
      </c>
      <c r="G3335" s="9">
        <v>0.1</v>
      </c>
      <c r="H3335" s="6">
        <f>G3335*100</f>
        <v>10</v>
      </c>
      <c r="I3335" t="s">
        <v>10259</v>
      </c>
      <c r="J3335" t="s">
        <v>10767</v>
      </c>
      <c r="K3335">
        <v>86</v>
      </c>
      <c r="L3335">
        <v>86</v>
      </c>
      <c r="M3335">
        <f>(F3335*(1+0.05))</f>
        <v>2.2995000000000001</v>
      </c>
      <c r="N3335">
        <f>IFERROR(ROUND(( (-1.208*LN(L3335) + 7.5474 + 4.6991*(2.71828^(-0.009*L3335)) + 0.0001*L3335*L3335 - 0.0432*L3335 + 4.7166)/3),2), " ")</f>
        <v>2.02</v>
      </c>
      <c r="O3335">
        <f>IFERROR(MAX(MIN(ROUND(N3335*(Q3335/P3335),2),4.5),1.9)," ")</f>
        <v>1.9</v>
      </c>
      <c r="P3335">
        <f>13.098*F3335^-1.237</f>
        <v>4.9667879183708914</v>
      </c>
      <c r="Q3335">
        <f>13.098*M3335^-1.237</f>
        <v>4.6758918004481638</v>
      </c>
      <c r="R3335" s="5">
        <f>IFERROR(ROUND(MAX(MIN((-105.4*LN(O3335) + 163.83),95),10),0)," ")</f>
        <v>95</v>
      </c>
      <c r="S3335" s="5" t="str">
        <f>IFERROR(CONCATENATE("(",R3335,",",ROUND((1.2*W3335),2),")")," ")</f>
        <v>(95,2.76)</v>
      </c>
      <c r="T3335">
        <f>R3335-L3335</f>
        <v>9</v>
      </c>
      <c r="U3335" s="7" t="str">
        <f>IF((AND(T3335=0,H3335&gt;=L3335)),"Don’t change bids","OK")</f>
        <v>OK</v>
      </c>
      <c r="V3335" t="e">
        <f>IF((MATCH(F3335,W3335,0)),"Same","Diff")</f>
        <v>#N/A</v>
      </c>
      <c r="W3335" s="5">
        <f>ROUND(M3335,2)</f>
        <v>2.2999999999999998</v>
      </c>
      <c r="X3335" s="5">
        <v>2.2999999999999998</v>
      </c>
    </row>
    <row r="3336" spans="1:24" x14ac:dyDescent="0.25">
      <c r="A3336" t="s">
        <v>24</v>
      </c>
      <c r="B3336" t="s">
        <v>4024</v>
      </c>
      <c r="C3336" t="s">
        <v>4036</v>
      </c>
      <c r="D3336" t="s">
        <v>3693</v>
      </c>
      <c r="E3336" t="s">
        <v>276</v>
      </c>
      <c r="F3336" s="5">
        <v>2.19</v>
      </c>
      <c r="G3336" s="9">
        <v>0.1</v>
      </c>
      <c r="H3336" s="6">
        <f>G3336*100</f>
        <v>10</v>
      </c>
      <c r="I3336" t="s">
        <v>10259</v>
      </c>
      <c r="J3336" t="s">
        <v>10767</v>
      </c>
      <c r="K3336">
        <v>86</v>
      </c>
      <c r="L3336">
        <v>86</v>
      </c>
      <c r="M3336">
        <f>(F3336*(1+0.05))</f>
        <v>2.2995000000000001</v>
      </c>
      <c r="N3336">
        <f>IFERROR(ROUND(( (-1.208*LN(L3336) + 7.5474 + 4.6991*(2.71828^(-0.009*L3336)) + 0.0001*L3336*L3336 - 0.0432*L3336 + 4.7166)/3),2), " ")</f>
        <v>2.02</v>
      </c>
      <c r="O3336">
        <f>IFERROR(MAX(MIN(ROUND(N3336*(Q3336/P3336),2),4.5),1.9)," ")</f>
        <v>1.9</v>
      </c>
      <c r="P3336">
        <f>13.098*F3336^-1.237</f>
        <v>4.9667879183708914</v>
      </c>
      <c r="Q3336">
        <f>13.098*M3336^-1.237</f>
        <v>4.6758918004481638</v>
      </c>
      <c r="R3336" s="5">
        <f>IFERROR(ROUND(MAX(MIN((-105.4*LN(O3336) + 163.83),95),10),0)," ")</f>
        <v>95</v>
      </c>
      <c r="S3336" s="5" t="str">
        <f>IFERROR(CONCATENATE("(",R3336,",",ROUND((1.2*W3336),2),")")," ")</f>
        <v>(95,2.76)</v>
      </c>
      <c r="T3336">
        <f>R3336-L3336</f>
        <v>9</v>
      </c>
      <c r="U3336" s="7" t="str">
        <f>IF((AND(T3336=0,H3336&gt;=L3336)),"Don’t change bids","OK")</f>
        <v>OK</v>
      </c>
      <c r="V3336" t="e">
        <f>IF((MATCH(F3336,W3336,0)),"Same","Diff")</f>
        <v>#N/A</v>
      </c>
      <c r="W3336" s="5">
        <f>ROUND(M3336,2)</f>
        <v>2.2999999999999998</v>
      </c>
      <c r="X3336" s="5">
        <v>2.2999999999999998</v>
      </c>
    </row>
    <row r="3337" spans="1:24" x14ac:dyDescent="0.25">
      <c r="A3337" t="s">
        <v>24</v>
      </c>
      <c r="B3337" t="s">
        <v>1055</v>
      </c>
      <c r="C3337" t="s">
        <v>4036</v>
      </c>
      <c r="D3337" t="s">
        <v>1056</v>
      </c>
      <c r="E3337" t="s">
        <v>2281</v>
      </c>
      <c r="F3337" s="5">
        <v>2.61</v>
      </c>
      <c r="G3337" s="9">
        <v>0.1</v>
      </c>
      <c r="H3337" s="6">
        <f>G3337*100</f>
        <v>10</v>
      </c>
      <c r="I3337" t="s">
        <v>10301</v>
      </c>
      <c r="J3337" t="s">
        <v>10767</v>
      </c>
      <c r="K3337">
        <v>25</v>
      </c>
      <c r="L3337">
        <v>25</v>
      </c>
      <c r="M3337">
        <f>(F3337*(1+0.05))</f>
        <v>2.7404999999999999</v>
      </c>
      <c r="N3337">
        <f>IFERROR(ROUND(( (-1.208*LN(L3337) + 7.5474 + 4.6991*(2.71828^(-0.009*L3337)) + 0.0001*L3337*L3337 - 0.0432*L3337 + 4.7166)/3),2), " ")</f>
        <v>3.7</v>
      </c>
      <c r="O3337">
        <f>IFERROR(MAX(MIN(ROUND(N3337*(Q3337/P3337),2),4.5),1.9)," ")</f>
        <v>3.48</v>
      </c>
      <c r="P3337">
        <f>13.098*F3337^-1.237</f>
        <v>3.9977964547147513</v>
      </c>
      <c r="Q3337">
        <f>13.098*M3337^-1.237</f>
        <v>3.7636524791646115</v>
      </c>
      <c r="R3337" s="5">
        <f>IFERROR(ROUND(MAX(MIN((-105.4*LN(O3337) + 163.83),95),10),0)," ")</f>
        <v>32</v>
      </c>
      <c r="S3337" s="5" t="str">
        <f>IFERROR(CONCATENATE("(",R3337,",",ROUND((1.2*W3337),2),")")," ")</f>
        <v>(32,3.29)</v>
      </c>
      <c r="T3337">
        <f>R3337-L3337</f>
        <v>7</v>
      </c>
      <c r="U3337" s="7" t="str">
        <f>IF((AND(T3337=0,H3337&gt;=L3337)),"Don’t change bids","OK")</f>
        <v>OK</v>
      </c>
      <c r="V3337" t="e">
        <f>IF((MATCH(F3337,W3337,0)),"Same","Diff")</f>
        <v>#N/A</v>
      </c>
      <c r="W3337" s="5">
        <f>ROUND(M3337,2)</f>
        <v>2.74</v>
      </c>
      <c r="X3337" s="5">
        <v>2.74</v>
      </c>
    </row>
    <row r="3338" spans="1:24" x14ac:dyDescent="0.25">
      <c r="A3338" t="s">
        <v>24</v>
      </c>
      <c r="B3338" t="s">
        <v>1059</v>
      </c>
      <c r="C3338" t="s">
        <v>4036</v>
      </c>
      <c r="D3338" t="s">
        <v>1056</v>
      </c>
      <c r="E3338" t="s">
        <v>276</v>
      </c>
      <c r="F3338" s="5">
        <v>2.19</v>
      </c>
      <c r="G3338" s="9">
        <v>0.1</v>
      </c>
      <c r="H3338" s="6">
        <f>G3338*100</f>
        <v>10</v>
      </c>
      <c r="I3338" t="s">
        <v>10259</v>
      </c>
      <c r="J3338" t="s">
        <v>10767</v>
      </c>
      <c r="K3338">
        <v>86</v>
      </c>
      <c r="L3338">
        <v>86</v>
      </c>
      <c r="M3338">
        <f>(F3338*(1+0.05))</f>
        <v>2.2995000000000001</v>
      </c>
      <c r="N3338">
        <f>IFERROR(ROUND(( (-1.208*LN(L3338) + 7.5474 + 4.6991*(2.71828^(-0.009*L3338)) + 0.0001*L3338*L3338 - 0.0432*L3338 + 4.7166)/3),2), " ")</f>
        <v>2.02</v>
      </c>
      <c r="O3338">
        <f>IFERROR(MAX(MIN(ROUND(N3338*(Q3338/P3338),2),4.5),1.9)," ")</f>
        <v>1.9</v>
      </c>
      <c r="P3338">
        <f>13.098*F3338^-1.237</f>
        <v>4.9667879183708914</v>
      </c>
      <c r="Q3338">
        <f>13.098*M3338^-1.237</f>
        <v>4.6758918004481638</v>
      </c>
      <c r="R3338" s="5">
        <f>IFERROR(ROUND(MAX(MIN((-105.4*LN(O3338) + 163.83),95),10),0)," ")</f>
        <v>95</v>
      </c>
      <c r="S3338" s="5" t="str">
        <f>IFERROR(CONCATENATE("(",R3338,",",ROUND((1.2*W3338),2),")")," ")</f>
        <v>(95,2.76)</v>
      </c>
      <c r="T3338">
        <f>R3338-L3338</f>
        <v>9</v>
      </c>
      <c r="U3338" s="7" t="str">
        <f>IF((AND(T3338=0,H3338&gt;=L3338)),"Don’t change bids","OK")</f>
        <v>OK</v>
      </c>
      <c r="V3338" t="e">
        <f>IF((MATCH(F3338,W3338,0)),"Same","Diff")</f>
        <v>#N/A</v>
      </c>
      <c r="W3338" s="5">
        <f>ROUND(M3338,2)</f>
        <v>2.2999999999999998</v>
      </c>
      <c r="X3338" s="5">
        <v>2.2999999999999998</v>
      </c>
    </row>
    <row r="3339" spans="1:24" x14ac:dyDescent="0.25">
      <c r="A3339" t="s">
        <v>24</v>
      </c>
      <c r="B3339" t="s">
        <v>1070</v>
      </c>
      <c r="C3339" t="s">
        <v>4036</v>
      </c>
      <c r="D3339" t="s">
        <v>1056</v>
      </c>
      <c r="E3339" t="s">
        <v>276</v>
      </c>
      <c r="F3339" s="5">
        <v>2.19</v>
      </c>
      <c r="G3339" s="9">
        <v>0.1</v>
      </c>
      <c r="H3339" s="6">
        <f>G3339*100</f>
        <v>10</v>
      </c>
      <c r="I3339" t="s">
        <v>10259</v>
      </c>
      <c r="J3339" t="s">
        <v>10767</v>
      </c>
      <c r="K3339">
        <v>86</v>
      </c>
      <c r="L3339">
        <v>86</v>
      </c>
      <c r="M3339">
        <f>(F3339*(1+0.05))</f>
        <v>2.2995000000000001</v>
      </c>
      <c r="N3339">
        <f>IFERROR(ROUND(( (-1.208*LN(L3339) + 7.5474 + 4.6991*(2.71828^(-0.009*L3339)) + 0.0001*L3339*L3339 - 0.0432*L3339 + 4.7166)/3),2), " ")</f>
        <v>2.02</v>
      </c>
      <c r="O3339">
        <f>IFERROR(MAX(MIN(ROUND(N3339*(Q3339/P3339),2),4.5),1.9)," ")</f>
        <v>1.9</v>
      </c>
      <c r="P3339">
        <f>13.098*F3339^-1.237</f>
        <v>4.9667879183708914</v>
      </c>
      <c r="Q3339">
        <f>13.098*M3339^-1.237</f>
        <v>4.6758918004481638</v>
      </c>
      <c r="R3339" s="5">
        <f>IFERROR(ROUND(MAX(MIN((-105.4*LN(O3339) + 163.83),95),10),0)," ")</f>
        <v>95</v>
      </c>
      <c r="S3339" s="5" t="str">
        <f>IFERROR(CONCATENATE("(",R3339,",",ROUND((1.2*W3339),2),")")," ")</f>
        <v>(95,2.76)</v>
      </c>
      <c r="T3339">
        <f>R3339-L3339</f>
        <v>9</v>
      </c>
      <c r="U3339" s="7" t="str">
        <f>IF((AND(T3339=0,H3339&gt;=L3339)),"Don’t change bids","OK")</f>
        <v>OK</v>
      </c>
      <c r="V3339" t="e">
        <f>IF((MATCH(F3339,W3339,0)),"Same","Diff")</f>
        <v>#N/A</v>
      </c>
      <c r="W3339" s="5">
        <f>ROUND(M3339,2)</f>
        <v>2.2999999999999998</v>
      </c>
      <c r="X3339" s="5">
        <v>2.2999999999999998</v>
      </c>
    </row>
    <row r="3340" spans="1:24" x14ac:dyDescent="0.25">
      <c r="A3340" t="s">
        <v>24</v>
      </c>
      <c r="B3340" t="s">
        <v>3880</v>
      </c>
      <c r="C3340" t="s">
        <v>4036</v>
      </c>
      <c r="D3340" t="s">
        <v>3881</v>
      </c>
      <c r="E3340" t="s">
        <v>276</v>
      </c>
      <c r="F3340" s="5">
        <v>2.19</v>
      </c>
      <c r="G3340" s="9">
        <v>0.1</v>
      </c>
      <c r="H3340" s="6">
        <f>G3340*100</f>
        <v>10</v>
      </c>
      <c r="I3340" t="s">
        <v>10259</v>
      </c>
      <c r="J3340" t="s">
        <v>10767</v>
      </c>
      <c r="K3340">
        <v>86</v>
      </c>
      <c r="L3340">
        <v>86</v>
      </c>
      <c r="M3340">
        <f>(F3340*(1+0.05))</f>
        <v>2.2995000000000001</v>
      </c>
      <c r="N3340">
        <f>IFERROR(ROUND(( (-1.208*LN(L3340) + 7.5474 + 4.6991*(2.71828^(-0.009*L3340)) + 0.0001*L3340*L3340 - 0.0432*L3340 + 4.7166)/3),2), " ")</f>
        <v>2.02</v>
      </c>
      <c r="O3340">
        <f>IFERROR(MAX(MIN(ROUND(N3340*(Q3340/P3340),2),4.5),1.9)," ")</f>
        <v>1.9</v>
      </c>
      <c r="P3340">
        <f>13.098*F3340^-1.237</f>
        <v>4.9667879183708914</v>
      </c>
      <c r="Q3340">
        <f>13.098*M3340^-1.237</f>
        <v>4.6758918004481638</v>
      </c>
      <c r="R3340" s="5">
        <f>IFERROR(ROUND(MAX(MIN((-105.4*LN(O3340) + 163.83),95),10),0)," ")</f>
        <v>95</v>
      </c>
      <c r="S3340" s="5" t="str">
        <f>IFERROR(CONCATENATE("(",R3340,",",ROUND((1.2*W3340),2),")")," ")</f>
        <v>(95,2.76)</v>
      </c>
      <c r="T3340">
        <f>R3340-L3340</f>
        <v>9</v>
      </c>
      <c r="U3340" s="7" t="str">
        <f>IF((AND(T3340=0,H3340&gt;=L3340)),"Don’t change bids","OK")</f>
        <v>OK</v>
      </c>
      <c r="V3340" t="e">
        <f>IF((MATCH(F3340,W3340,0)),"Same","Diff")</f>
        <v>#N/A</v>
      </c>
      <c r="W3340" s="5">
        <f>ROUND(M3340,2)</f>
        <v>2.2999999999999998</v>
      </c>
      <c r="X3340" s="5">
        <v>2.2999999999999998</v>
      </c>
    </row>
    <row r="3341" spans="1:24" x14ac:dyDescent="0.25">
      <c r="A3341" t="s">
        <v>24</v>
      </c>
      <c r="B3341" t="s">
        <v>4012</v>
      </c>
      <c r="C3341" t="s">
        <v>4036</v>
      </c>
      <c r="D3341" t="s">
        <v>4011</v>
      </c>
      <c r="E3341" t="s">
        <v>276</v>
      </c>
      <c r="F3341" s="5">
        <v>2.19</v>
      </c>
      <c r="G3341" s="9">
        <v>0.1</v>
      </c>
      <c r="H3341" s="6">
        <f>G3341*100</f>
        <v>10</v>
      </c>
      <c r="I3341" t="s">
        <v>10259</v>
      </c>
      <c r="J3341" t="s">
        <v>10767</v>
      </c>
      <c r="K3341">
        <v>86</v>
      </c>
      <c r="L3341">
        <v>86</v>
      </c>
      <c r="M3341">
        <f>(F3341*(1+0.05))</f>
        <v>2.2995000000000001</v>
      </c>
      <c r="N3341">
        <f>IFERROR(ROUND(( (-1.208*LN(L3341) + 7.5474 + 4.6991*(2.71828^(-0.009*L3341)) + 0.0001*L3341*L3341 - 0.0432*L3341 + 4.7166)/3),2), " ")</f>
        <v>2.02</v>
      </c>
      <c r="O3341">
        <f>IFERROR(MAX(MIN(ROUND(N3341*(Q3341/P3341),2),4.5),1.9)," ")</f>
        <v>1.9</v>
      </c>
      <c r="P3341">
        <f>13.098*F3341^-1.237</f>
        <v>4.9667879183708914</v>
      </c>
      <c r="Q3341">
        <f>13.098*M3341^-1.237</f>
        <v>4.6758918004481638</v>
      </c>
      <c r="R3341" s="5">
        <f>IFERROR(ROUND(MAX(MIN((-105.4*LN(O3341) + 163.83),95),10),0)," ")</f>
        <v>95</v>
      </c>
      <c r="S3341" s="5" t="str">
        <f>IFERROR(CONCATENATE("(",R3341,",",ROUND((1.2*W3341),2),")")," ")</f>
        <v>(95,2.76)</v>
      </c>
      <c r="T3341">
        <f>R3341-L3341</f>
        <v>9</v>
      </c>
      <c r="U3341" s="7" t="str">
        <f>IF((AND(T3341=0,H3341&gt;=L3341)),"Don’t change bids","OK")</f>
        <v>OK</v>
      </c>
      <c r="V3341" t="e">
        <f>IF((MATCH(F3341,W3341,0)),"Same","Diff")</f>
        <v>#N/A</v>
      </c>
      <c r="W3341" s="5">
        <f>ROUND(M3341,2)</f>
        <v>2.2999999999999998</v>
      </c>
      <c r="X3341" s="5">
        <v>2.2999999999999998</v>
      </c>
    </row>
    <row r="3342" spans="1:24" x14ac:dyDescent="0.25">
      <c r="A3342" t="s">
        <v>24</v>
      </c>
      <c r="B3342" t="s">
        <v>4013</v>
      </c>
      <c r="C3342" t="s">
        <v>4036</v>
      </c>
      <c r="D3342" t="s">
        <v>4011</v>
      </c>
      <c r="E3342" t="s">
        <v>276</v>
      </c>
      <c r="F3342" s="5">
        <v>2.19</v>
      </c>
      <c r="G3342" s="9">
        <v>0.1</v>
      </c>
      <c r="H3342" s="6">
        <f>G3342*100</f>
        <v>10</v>
      </c>
      <c r="I3342" t="s">
        <v>10259</v>
      </c>
      <c r="J3342" t="s">
        <v>10767</v>
      </c>
      <c r="K3342">
        <v>86</v>
      </c>
      <c r="L3342">
        <v>86</v>
      </c>
      <c r="M3342">
        <f>(F3342*(1+0.05))</f>
        <v>2.2995000000000001</v>
      </c>
      <c r="N3342">
        <f>IFERROR(ROUND(( (-1.208*LN(L3342) + 7.5474 + 4.6991*(2.71828^(-0.009*L3342)) + 0.0001*L3342*L3342 - 0.0432*L3342 + 4.7166)/3),2), " ")</f>
        <v>2.02</v>
      </c>
      <c r="O3342">
        <f>IFERROR(MAX(MIN(ROUND(N3342*(Q3342/P3342),2),4.5),1.9)," ")</f>
        <v>1.9</v>
      </c>
      <c r="P3342">
        <f>13.098*F3342^-1.237</f>
        <v>4.9667879183708914</v>
      </c>
      <c r="Q3342">
        <f>13.098*M3342^-1.237</f>
        <v>4.6758918004481638</v>
      </c>
      <c r="R3342" s="5">
        <f>IFERROR(ROUND(MAX(MIN((-105.4*LN(O3342) + 163.83),95),10),0)," ")</f>
        <v>95</v>
      </c>
      <c r="S3342" s="5" t="str">
        <f>IFERROR(CONCATENATE("(",R3342,",",ROUND((1.2*W3342),2),")")," ")</f>
        <v>(95,2.76)</v>
      </c>
      <c r="T3342">
        <f>R3342-L3342</f>
        <v>9</v>
      </c>
      <c r="U3342" s="7" t="str">
        <f>IF((AND(T3342=0,H3342&gt;=L3342)),"Don’t change bids","OK")</f>
        <v>OK</v>
      </c>
      <c r="V3342" t="e">
        <f>IF((MATCH(F3342,W3342,0)),"Same","Diff")</f>
        <v>#N/A</v>
      </c>
      <c r="W3342" s="5">
        <f>ROUND(M3342,2)</f>
        <v>2.2999999999999998</v>
      </c>
      <c r="X3342" s="5">
        <v>2.2999999999999998</v>
      </c>
    </row>
    <row r="3343" spans="1:24" x14ac:dyDescent="0.25">
      <c r="A3343" t="s">
        <v>24</v>
      </c>
      <c r="B3343" t="s">
        <v>3882</v>
      </c>
      <c r="C3343" t="s">
        <v>4036</v>
      </c>
      <c r="D3343" t="s">
        <v>3881</v>
      </c>
      <c r="E3343" t="s">
        <v>158</v>
      </c>
      <c r="F3343" s="5">
        <v>3.88</v>
      </c>
      <c r="G3343" s="9">
        <v>0.1</v>
      </c>
      <c r="H3343" s="6">
        <f>G3343*100</f>
        <v>10</v>
      </c>
      <c r="I3343" t="s">
        <v>10302</v>
      </c>
      <c r="J3343" t="s">
        <v>10767</v>
      </c>
      <c r="K3343">
        <v>36</v>
      </c>
      <c r="L3343">
        <v>36</v>
      </c>
      <c r="M3343">
        <f>(F3343*(1+0.05))</f>
        <v>4.0739999999999998</v>
      </c>
      <c r="N3343">
        <f>IFERROR(ROUND(( (-1.208*LN(L3343) + 7.5474 + 4.6991*(2.71828^(-0.009*L3343)) + 0.0001*L3343*L3343 - 0.0432*L3343 + 4.7166)/3),2), " ")</f>
        <v>3.3</v>
      </c>
      <c r="O3343">
        <f>IFERROR(MAX(MIN(ROUND(N3343*(Q3343/P3343),2),4.5),1.9)," ")</f>
        <v>3.11</v>
      </c>
      <c r="P3343">
        <f>13.098*F3343^-1.237</f>
        <v>2.4480491981928729</v>
      </c>
      <c r="Q3343">
        <f>13.098*M3343^-1.237</f>
        <v>2.304671220324285</v>
      </c>
      <c r="R3343" s="5">
        <f>IFERROR(ROUND(MAX(MIN((-105.4*LN(O3343) + 163.83),95),10),0)," ")</f>
        <v>44</v>
      </c>
      <c r="S3343" s="5" t="str">
        <f>IFERROR(CONCATENATE("(",R3343,",",ROUND((1.2*W3343),2),")")," ")</f>
        <v>(44,4.88)</v>
      </c>
      <c r="T3343">
        <f>R3343-L3343</f>
        <v>8</v>
      </c>
      <c r="U3343" s="7" t="str">
        <f>IF((AND(T3343=0,H3343&gt;=L3343)),"Don’t change bids","OK")</f>
        <v>OK</v>
      </c>
      <c r="V3343" t="e">
        <f>IF((MATCH(F3343,W3343,0)),"Same","Diff")</f>
        <v>#N/A</v>
      </c>
      <c r="W3343" s="5">
        <f>ROUND(M3343,2)</f>
        <v>4.07</v>
      </c>
      <c r="X3343" s="5">
        <v>4.07</v>
      </c>
    </row>
    <row r="3344" spans="1:24" x14ac:dyDescent="0.25">
      <c r="A3344" t="s">
        <v>24</v>
      </c>
      <c r="B3344" t="s">
        <v>4010</v>
      </c>
      <c r="C3344" t="s">
        <v>4036</v>
      </c>
      <c r="D3344" t="s">
        <v>4011</v>
      </c>
      <c r="E3344" t="s">
        <v>276</v>
      </c>
      <c r="F3344" s="5">
        <v>2.19</v>
      </c>
      <c r="G3344" s="9">
        <v>0.1</v>
      </c>
      <c r="H3344" s="6">
        <f>G3344*100</f>
        <v>10</v>
      </c>
      <c r="I3344" t="s">
        <v>10259</v>
      </c>
      <c r="J3344" t="s">
        <v>10767</v>
      </c>
      <c r="K3344">
        <v>86</v>
      </c>
      <c r="L3344">
        <v>86</v>
      </c>
      <c r="M3344">
        <f>(F3344*(1+0.05))</f>
        <v>2.2995000000000001</v>
      </c>
      <c r="N3344">
        <f>IFERROR(ROUND(( (-1.208*LN(L3344) + 7.5474 + 4.6991*(2.71828^(-0.009*L3344)) + 0.0001*L3344*L3344 - 0.0432*L3344 + 4.7166)/3),2), " ")</f>
        <v>2.02</v>
      </c>
      <c r="O3344">
        <f>IFERROR(MAX(MIN(ROUND(N3344*(Q3344/P3344),2),4.5),1.9)," ")</f>
        <v>1.9</v>
      </c>
      <c r="P3344">
        <f>13.098*F3344^-1.237</f>
        <v>4.9667879183708914</v>
      </c>
      <c r="Q3344">
        <f>13.098*M3344^-1.237</f>
        <v>4.6758918004481638</v>
      </c>
      <c r="R3344" s="5">
        <f>IFERROR(ROUND(MAX(MIN((-105.4*LN(O3344) + 163.83),95),10),0)," ")</f>
        <v>95</v>
      </c>
      <c r="S3344" s="5" t="str">
        <f>IFERROR(CONCATENATE("(",R3344,",",ROUND((1.2*W3344),2),")")," ")</f>
        <v>(95,2.76)</v>
      </c>
      <c r="T3344">
        <f>R3344-L3344</f>
        <v>9</v>
      </c>
      <c r="U3344" s="7" t="str">
        <f>IF((AND(T3344=0,H3344&gt;=L3344)),"Don’t change bids","OK")</f>
        <v>OK</v>
      </c>
      <c r="V3344" t="e">
        <f>IF((MATCH(F3344,W3344,0)),"Same","Diff")</f>
        <v>#N/A</v>
      </c>
      <c r="W3344" s="5">
        <f>ROUND(M3344,2)</f>
        <v>2.2999999999999998</v>
      </c>
      <c r="X3344" s="5">
        <v>2.2999999999999998</v>
      </c>
    </row>
    <row r="3345" spans="1:24" x14ac:dyDescent="0.25">
      <c r="A3345" t="s">
        <v>24</v>
      </c>
      <c r="B3345" t="s">
        <v>3733</v>
      </c>
      <c r="C3345" t="s">
        <v>4036</v>
      </c>
      <c r="D3345" t="s">
        <v>3734</v>
      </c>
      <c r="E3345" t="s">
        <v>276</v>
      </c>
      <c r="F3345" s="5">
        <v>2.19</v>
      </c>
      <c r="G3345" s="9">
        <v>0.1</v>
      </c>
      <c r="H3345" s="6">
        <f>G3345*100</f>
        <v>10</v>
      </c>
      <c r="I3345" t="s">
        <v>10259</v>
      </c>
      <c r="J3345" t="s">
        <v>10767</v>
      </c>
      <c r="K3345">
        <v>86</v>
      </c>
      <c r="L3345">
        <v>86</v>
      </c>
      <c r="M3345">
        <f>(F3345*(1+0.05))</f>
        <v>2.2995000000000001</v>
      </c>
      <c r="N3345">
        <f>IFERROR(ROUND(( (-1.208*LN(L3345) + 7.5474 + 4.6991*(2.71828^(-0.009*L3345)) + 0.0001*L3345*L3345 - 0.0432*L3345 + 4.7166)/3),2), " ")</f>
        <v>2.02</v>
      </c>
      <c r="O3345">
        <f>IFERROR(MAX(MIN(ROUND(N3345*(Q3345/P3345),2),4.5),1.9)," ")</f>
        <v>1.9</v>
      </c>
      <c r="P3345">
        <f>13.098*F3345^-1.237</f>
        <v>4.9667879183708914</v>
      </c>
      <c r="Q3345">
        <f>13.098*M3345^-1.237</f>
        <v>4.6758918004481638</v>
      </c>
      <c r="R3345" s="5">
        <f>IFERROR(ROUND(MAX(MIN((-105.4*LN(O3345) + 163.83),95),10),0)," ")</f>
        <v>95</v>
      </c>
      <c r="S3345" s="5" t="str">
        <f>IFERROR(CONCATENATE("(",R3345,",",ROUND((1.2*W3345),2),")")," ")</f>
        <v>(95,2.76)</v>
      </c>
      <c r="T3345">
        <f>R3345-L3345</f>
        <v>9</v>
      </c>
      <c r="U3345" s="7" t="str">
        <f>IF((AND(T3345=0,H3345&gt;=L3345)),"Don’t change bids","OK")</f>
        <v>OK</v>
      </c>
      <c r="V3345" t="e">
        <f>IF((MATCH(F3345,W3345,0)),"Same","Diff")</f>
        <v>#N/A</v>
      </c>
      <c r="W3345" s="5">
        <f>ROUND(M3345,2)</f>
        <v>2.2999999999999998</v>
      </c>
      <c r="X3345" s="5">
        <v>2.2999999999999998</v>
      </c>
    </row>
    <row r="3346" spans="1:24" x14ac:dyDescent="0.25">
      <c r="A3346" t="s">
        <v>24</v>
      </c>
      <c r="B3346" t="s">
        <v>3524</v>
      </c>
      <c r="C3346" t="s">
        <v>4036</v>
      </c>
      <c r="D3346" t="s">
        <v>3496</v>
      </c>
      <c r="E3346" t="s">
        <v>2775</v>
      </c>
      <c r="F3346" s="5">
        <v>2.11</v>
      </c>
      <c r="G3346" s="9">
        <v>0.1</v>
      </c>
      <c r="H3346" s="6">
        <f>G3346*100</f>
        <v>10</v>
      </c>
      <c r="I3346" t="s">
        <v>10282</v>
      </c>
      <c r="J3346" t="s">
        <v>10767</v>
      </c>
      <c r="K3346">
        <v>87</v>
      </c>
      <c r="L3346">
        <v>87</v>
      </c>
      <c r="M3346">
        <f>(F3346*(1+0.05))</f>
        <v>2.2155</v>
      </c>
      <c r="N3346">
        <f>IFERROR(ROUND(( (-1.208*LN(L3346) + 7.5474 + 4.6991*(2.71828^(-0.009*L3346)) + 0.0001*L3346*L3346 - 0.0432*L3346 + 4.7166)/3),2), " ")</f>
        <v>2.0099999999999998</v>
      </c>
      <c r="O3346">
        <f>IFERROR(MAX(MIN(ROUND(N3346*(Q3346/P3346),2),4.5),1.9)," ")</f>
        <v>1.9</v>
      </c>
      <c r="P3346">
        <f>13.098*F3346^-1.237</f>
        <v>5.2007692937619199</v>
      </c>
      <c r="Q3346">
        <f>13.098*M3346^-1.237</f>
        <v>4.8961692941985619</v>
      </c>
      <c r="R3346" s="5">
        <f>IFERROR(ROUND(MAX(MIN((-105.4*LN(O3346) + 163.83),95),10),0)," ")</f>
        <v>95</v>
      </c>
      <c r="S3346" s="5" t="str">
        <f>IFERROR(CONCATENATE("(",R3346,",",ROUND((1.2*W3346),2),")")," ")</f>
        <v>(95,2.66)</v>
      </c>
      <c r="T3346">
        <f>R3346-L3346</f>
        <v>8</v>
      </c>
      <c r="U3346" s="7" t="str">
        <f>IF((AND(T3346=0,H3346&gt;=L3346)),"Don’t change bids","OK")</f>
        <v>OK</v>
      </c>
      <c r="V3346" t="e">
        <f>IF((MATCH(F3346,W3346,0)),"Same","Diff")</f>
        <v>#N/A</v>
      </c>
      <c r="W3346" s="5">
        <f>ROUND(M3346,2)</f>
        <v>2.2200000000000002</v>
      </c>
      <c r="X3346" s="5">
        <v>2.2200000000000002</v>
      </c>
    </row>
    <row r="3347" spans="1:24" x14ac:dyDescent="0.25">
      <c r="A3347" t="s">
        <v>24</v>
      </c>
      <c r="B3347" t="s">
        <v>3525</v>
      </c>
      <c r="C3347" t="s">
        <v>4036</v>
      </c>
      <c r="D3347" t="s">
        <v>3496</v>
      </c>
      <c r="E3347" t="s">
        <v>276</v>
      </c>
      <c r="F3347" s="5">
        <v>2.19</v>
      </c>
      <c r="G3347" s="9">
        <v>0.1</v>
      </c>
      <c r="H3347" s="6">
        <f>G3347*100</f>
        <v>10</v>
      </c>
      <c r="I3347" t="s">
        <v>10259</v>
      </c>
      <c r="J3347" t="s">
        <v>10767</v>
      </c>
      <c r="K3347">
        <v>86</v>
      </c>
      <c r="L3347">
        <v>86</v>
      </c>
      <c r="M3347">
        <f>(F3347*(1+0.05))</f>
        <v>2.2995000000000001</v>
      </c>
      <c r="N3347">
        <f>IFERROR(ROUND(( (-1.208*LN(L3347) + 7.5474 + 4.6991*(2.71828^(-0.009*L3347)) + 0.0001*L3347*L3347 - 0.0432*L3347 + 4.7166)/3),2), " ")</f>
        <v>2.02</v>
      </c>
      <c r="O3347">
        <f>IFERROR(MAX(MIN(ROUND(N3347*(Q3347/P3347),2),4.5),1.9)," ")</f>
        <v>1.9</v>
      </c>
      <c r="P3347">
        <f>13.098*F3347^-1.237</f>
        <v>4.9667879183708914</v>
      </c>
      <c r="Q3347">
        <f>13.098*M3347^-1.237</f>
        <v>4.6758918004481638</v>
      </c>
      <c r="R3347" s="5">
        <f>IFERROR(ROUND(MAX(MIN((-105.4*LN(O3347) + 163.83),95),10),0)," ")</f>
        <v>95</v>
      </c>
      <c r="S3347" s="5" t="str">
        <f>IFERROR(CONCATENATE("(",R3347,",",ROUND((1.2*W3347),2),")")," ")</f>
        <v>(95,2.76)</v>
      </c>
      <c r="T3347">
        <f>R3347-L3347</f>
        <v>9</v>
      </c>
      <c r="U3347" s="7" t="str">
        <f>IF((AND(T3347=0,H3347&gt;=L3347)),"Don’t change bids","OK")</f>
        <v>OK</v>
      </c>
      <c r="V3347" t="e">
        <f>IF((MATCH(F3347,W3347,0)),"Same","Diff")</f>
        <v>#N/A</v>
      </c>
      <c r="W3347" s="5">
        <f>ROUND(M3347,2)</f>
        <v>2.2999999999999998</v>
      </c>
      <c r="X3347" s="5">
        <v>2.2999999999999998</v>
      </c>
    </row>
    <row r="3348" spans="1:24" x14ac:dyDescent="0.25">
      <c r="A3348" t="s">
        <v>24</v>
      </c>
      <c r="B3348" t="s">
        <v>3504</v>
      </c>
      <c r="C3348" t="s">
        <v>4036</v>
      </c>
      <c r="D3348" t="s">
        <v>3496</v>
      </c>
      <c r="E3348" t="s">
        <v>153</v>
      </c>
      <c r="F3348" s="5">
        <v>2.0099999999999998</v>
      </c>
      <c r="G3348" s="9">
        <v>0.1</v>
      </c>
      <c r="H3348" s="6">
        <f>G3348*100</f>
        <v>10</v>
      </c>
      <c r="I3348" t="s">
        <v>10266</v>
      </c>
      <c r="J3348" t="s">
        <v>10767</v>
      </c>
      <c r="K3348">
        <v>87</v>
      </c>
      <c r="L3348">
        <v>87</v>
      </c>
      <c r="M3348">
        <f>(F3348*(1+0.05))</f>
        <v>2.1105</v>
      </c>
      <c r="N3348">
        <f>IFERROR(ROUND(( (-1.208*LN(L3348) + 7.5474 + 4.6991*(2.71828^(-0.009*L3348)) + 0.0001*L3348*L3348 - 0.0432*L3348 + 4.7166)/3),2), " ")</f>
        <v>2.0099999999999998</v>
      </c>
      <c r="O3348">
        <f>IFERROR(MAX(MIN(ROUND(N3348*(Q3348/P3348),2),4.5),1.9)," ")</f>
        <v>1.9</v>
      </c>
      <c r="P3348">
        <f>13.098*F3348^-1.237</f>
        <v>5.5227001350607523</v>
      </c>
      <c r="Q3348">
        <f>13.098*M3348^-1.237</f>
        <v>5.1992452068166157</v>
      </c>
      <c r="R3348" s="5">
        <f>IFERROR(ROUND(MAX(MIN((-105.4*LN(O3348) + 163.83),95),10),0)," ")</f>
        <v>95</v>
      </c>
      <c r="S3348" s="5" t="str">
        <f>IFERROR(CONCATENATE("(",R3348,",",ROUND((1.2*W3348),2),")")," ")</f>
        <v>(95,2.53)</v>
      </c>
      <c r="T3348">
        <f>R3348-L3348</f>
        <v>8</v>
      </c>
      <c r="U3348" s="7" t="str">
        <f>IF((AND(T3348=0,H3348&gt;=L3348)),"Don’t change bids","OK")</f>
        <v>OK</v>
      </c>
      <c r="V3348" t="e">
        <f>IF((MATCH(F3348,W3348,0)),"Same","Diff")</f>
        <v>#N/A</v>
      </c>
      <c r="W3348" s="5">
        <f>ROUND(M3348,2)</f>
        <v>2.11</v>
      </c>
      <c r="X3348" s="5">
        <v>2.11</v>
      </c>
    </row>
    <row r="3349" spans="1:24" x14ac:dyDescent="0.25">
      <c r="A3349" t="s">
        <v>24</v>
      </c>
      <c r="B3349" t="s">
        <v>3498</v>
      </c>
      <c r="C3349" t="s">
        <v>4036</v>
      </c>
      <c r="D3349" t="s">
        <v>3496</v>
      </c>
      <c r="E3349" t="s">
        <v>2775</v>
      </c>
      <c r="F3349" s="5">
        <v>2.11</v>
      </c>
      <c r="G3349" s="9">
        <v>0.1</v>
      </c>
      <c r="H3349" s="6">
        <f>G3349*100</f>
        <v>10</v>
      </c>
      <c r="I3349" t="s">
        <v>10303</v>
      </c>
      <c r="J3349" t="s">
        <v>10767</v>
      </c>
      <c r="K3349">
        <v>36</v>
      </c>
      <c r="L3349">
        <v>36</v>
      </c>
      <c r="M3349">
        <f>(F3349*(1+0.05))</f>
        <v>2.2155</v>
      </c>
      <c r="N3349">
        <f>IFERROR(ROUND(( (-1.208*LN(L3349) + 7.5474 + 4.6991*(2.71828^(-0.009*L3349)) + 0.0001*L3349*L3349 - 0.0432*L3349 + 4.7166)/3),2), " ")</f>
        <v>3.3</v>
      </c>
      <c r="O3349">
        <f>IFERROR(MAX(MIN(ROUND(N3349*(Q3349/P3349),2),4.5),1.9)," ")</f>
        <v>3.11</v>
      </c>
      <c r="P3349">
        <f>13.098*F3349^-1.237</f>
        <v>5.2007692937619199</v>
      </c>
      <c r="Q3349">
        <f>13.098*M3349^-1.237</f>
        <v>4.8961692941985619</v>
      </c>
      <c r="R3349" s="5">
        <f>IFERROR(ROUND(MAX(MIN((-105.4*LN(O3349) + 163.83),95),10),0)," ")</f>
        <v>44</v>
      </c>
      <c r="S3349" s="5" t="str">
        <f>IFERROR(CONCATENATE("(",R3349,",",ROUND((1.2*W3349),2),")")," ")</f>
        <v>(44,2.66)</v>
      </c>
      <c r="T3349">
        <f>R3349-L3349</f>
        <v>8</v>
      </c>
      <c r="U3349" s="7" t="str">
        <f>IF((AND(T3349=0,H3349&gt;=L3349)),"Don’t change bids","OK")</f>
        <v>OK</v>
      </c>
      <c r="V3349" t="e">
        <f>IF((MATCH(F3349,W3349,0)),"Same","Diff")</f>
        <v>#N/A</v>
      </c>
      <c r="W3349" s="5">
        <f>ROUND(M3349,2)</f>
        <v>2.2200000000000002</v>
      </c>
      <c r="X3349" s="5">
        <v>2.2200000000000002</v>
      </c>
    </row>
    <row r="3350" spans="1:24" x14ac:dyDescent="0.25">
      <c r="A3350" t="s">
        <v>24</v>
      </c>
      <c r="B3350" t="s">
        <v>3908</v>
      </c>
      <c r="C3350" t="s">
        <v>4036</v>
      </c>
      <c r="D3350" t="s">
        <v>3494</v>
      </c>
      <c r="E3350" t="s">
        <v>276</v>
      </c>
      <c r="F3350" s="5">
        <v>2.19</v>
      </c>
      <c r="G3350" s="9">
        <v>0.1</v>
      </c>
      <c r="H3350" s="6">
        <f>G3350*100</f>
        <v>10</v>
      </c>
      <c r="I3350" t="s">
        <v>10259</v>
      </c>
      <c r="J3350" t="s">
        <v>10767</v>
      </c>
      <c r="K3350">
        <v>86</v>
      </c>
      <c r="L3350">
        <v>86</v>
      </c>
      <c r="M3350">
        <f>(F3350*(1+0.05))</f>
        <v>2.2995000000000001</v>
      </c>
      <c r="N3350">
        <f>IFERROR(ROUND(( (-1.208*LN(L3350) + 7.5474 + 4.6991*(2.71828^(-0.009*L3350)) + 0.0001*L3350*L3350 - 0.0432*L3350 + 4.7166)/3),2), " ")</f>
        <v>2.02</v>
      </c>
      <c r="O3350">
        <f>IFERROR(MAX(MIN(ROUND(N3350*(Q3350/P3350),2),4.5),1.9)," ")</f>
        <v>1.9</v>
      </c>
      <c r="P3350">
        <f>13.098*F3350^-1.237</f>
        <v>4.9667879183708914</v>
      </c>
      <c r="Q3350">
        <f>13.098*M3350^-1.237</f>
        <v>4.6758918004481638</v>
      </c>
      <c r="R3350" s="5">
        <f>IFERROR(ROUND(MAX(MIN((-105.4*LN(O3350) + 163.83),95),10),0)," ")</f>
        <v>95</v>
      </c>
      <c r="S3350" s="5" t="str">
        <f>IFERROR(CONCATENATE("(",R3350,",",ROUND((1.2*W3350),2),")")," ")</f>
        <v>(95,2.76)</v>
      </c>
      <c r="T3350">
        <f>R3350-L3350</f>
        <v>9</v>
      </c>
      <c r="U3350" s="7" t="str">
        <f>IF((AND(T3350=0,H3350&gt;=L3350)),"Don’t change bids","OK")</f>
        <v>OK</v>
      </c>
      <c r="V3350" t="e">
        <f>IF((MATCH(F3350,W3350,0)),"Same","Diff")</f>
        <v>#N/A</v>
      </c>
      <c r="W3350" s="5">
        <f>ROUND(M3350,2)</f>
        <v>2.2999999999999998</v>
      </c>
      <c r="X3350" s="5">
        <v>2.2999999999999998</v>
      </c>
    </row>
    <row r="3351" spans="1:24" x14ac:dyDescent="0.25">
      <c r="A3351" t="s">
        <v>24</v>
      </c>
      <c r="B3351" t="s">
        <v>3493</v>
      </c>
      <c r="C3351" t="s">
        <v>4036</v>
      </c>
      <c r="D3351" t="s">
        <v>3494</v>
      </c>
      <c r="E3351" t="s">
        <v>153</v>
      </c>
      <c r="F3351" s="5">
        <v>2.0099999999999998</v>
      </c>
      <c r="G3351" s="9">
        <v>0.1</v>
      </c>
      <c r="H3351" s="6">
        <f>G3351*100</f>
        <v>10</v>
      </c>
      <c r="I3351" t="s">
        <v>10266</v>
      </c>
      <c r="J3351" t="s">
        <v>10767</v>
      </c>
      <c r="K3351">
        <v>87</v>
      </c>
      <c r="L3351">
        <v>87</v>
      </c>
      <c r="M3351">
        <f>(F3351*(1+0.05))</f>
        <v>2.1105</v>
      </c>
      <c r="N3351">
        <f>IFERROR(ROUND(( (-1.208*LN(L3351) + 7.5474 + 4.6991*(2.71828^(-0.009*L3351)) + 0.0001*L3351*L3351 - 0.0432*L3351 + 4.7166)/3),2), " ")</f>
        <v>2.0099999999999998</v>
      </c>
      <c r="O3351">
        <f>IFERROR(MAX(MIN(ROUND(N3351*(Q3351/P3351),2),4.5),1.9)," ")</f>
        <v>1.9</v>
      </c>
      <c r="P3351">
        <f>13.098*F3351^-1.237</f>
        <v>5.5227001350607523</v>
      </c>
      <c r="Q3351">
        <f>13.098*M3351^-1.237</f>
        <v>5.1992452068166157</v>
      </c>
      <c r="R3351" s="5">
        <f>IFERROR(ROUND(MAX(MIN((-105.4*LN(O3351) + 163.83),95),10),0)," ")</f>
        <v>95</v>
      </c>
      <c r="S3351" s="5" t="str">
        <f>IFERROR(CONCATENATE("(",R3351,",",ROUND((1.2*W3351),2),")")," ")</f>
        <v>(95,2.53)</v>
      </c>
      <c r="T3351">
        <f>R3351-L3351</f>
        <v>8</v>
      </c>
      <c r="U3351" s="7" t="str">
        <f>IF((AND(T3351=0,H3351&gt;=L3351)),"Don’t change bids","OK")</f>
        <v>OK</v>
      </c>
      <c r="V3351" t="e">
        <f>IF((MATCH(F3351,W3351,0)),"Same","Diff")</f>
        <v>#N/A</v>
      </c>
      <c r="W3351" s="5">
        <f>ROUND(M3351,2)</f>
        <v>2.11</v>
      </c>
      <c r="X3351" s="5">
        <v>2.11</v>
      </c>
    </row>
    <row r="3352" spans="1:24" x14ac:dyDescent="0.25">
      <c r="A3352" t="s">
        <v>24</v>
      </c>
      <c r="B3352" t="s">
        <v>3507</v>
      </c>
      <c r="C3352" t="s">
        <v>4036</v>
      </c>
      <c r="D3352" t="s">
        <v>3496</v>
      </c>
      <c r="E3352" t="s">
        <v>1409</v>
      </c>
      <c r="F3352" s="5">
        <v>2.2200000000000002</v>
      </c>
      <c r="G3352" s="9">
        <v>0.1</v>
      </c>
      <c r="H3352" s="6">
        <f>G3352*100</f>
        <v>10</v>
      </c>
      <c r="I3352" t="s">
        <v>10304</v>
      </c>
      <c r="J3352" t="s">
        <v>10767</v>
      </c>
      <c r="K3352">
        <v>87</v>
      </c>
      <c r="L3352">
        <v>87</v>
      </c>
      <c r="M3352">
        <f>(F3352*(1+0.05))</f>
        <v>2.3310000000000004</v>
      </c>
      <c r="N3352">
        <f>IFERROR(ROUND(( (-1.208*LN(L3352) + 7.5474 + 4.6991*(2.71828^(-0.009*L3352)) + 0.0001*L3352*L3352 - 0.0432*L3352 + 4.7166)/3),2), " ")</f>
        <v>2.0099999999999998</v>
      </c>
      <c r="O3352">
        <f>IFERROR(MAX(MIN(ROUND(N3352*(Q3352/P3352),2),4.5),1.9)," ")</f>
        <v>1.9</v>
      </c>
      <c r="P3352">
        <f>13.098*F3352^-1.237</f>
        <v>4.8838954309610845</v>
      </c>
      <c r="Q3352">
        <f>13.098*M3352^-1.237</f>
        <v>4.5978541816554133</v>
      </c>
      <c r="R3352" s="5">
        <f>IFERROR(ROUND(MAX(MIN((-105.4*LN(O3352) + 163.83),95),10),0)," ")</f>
        <v>95</v>
      </c>
      <c r="S3352" s="5" t="str">
        <f>IFERROR(CONCATENATE("(",R3352,",",ROUND((1.2*W3352),2),")")," ")</f>
        <v>(95,2.8)</v>
      </c>
      <c r="T3352">
        <f>R3352-L3352</f>
        <v>8</v>
      </c>
      <c r="U3352" s="7" t="str">
        <f>IF((AND(T3352=0,H3352&gt;=L3352)),"Don’t change bids","OK")</f>
        <v>OK</v>
      </c>
      <c r="V3352" t="e">
        <f>IF((MATCH(F3352,W3352,0)),"Same","Diff")</f>
        <v>#N/A</v>
      </c>
      <c r="W3352" s="5">
        <f>ROUND(M3352,2)</f>
        <v>2.33</v>
      </c>
      <c r="X3352" s="5">
        <v>2.33</v>
      </c>
    </row>
    <row r="3353" spans="1:24" x14ac:dyDescent="0.25">
      <c r="A3353" t="s">
        <v>24</v>
      </c>
      <c r="B3353" t="s">
        <v>3857</v>
      </c>
      <c r="C3353" t="s">
        <v>4036</v>
      </c>
      <c r="D3353" t="s">
        <v>3858</v>
      </c>
      <c r="E3353" t="s">
        <v>1810</v>
      </c>
      <c r="F3353" s="5">
        <v>2.62</v>
      </c>
      <c r="G3353" s="9">
        <v>0.1</v>
      </c>
      <c r="H3353" s="6">
        <f>G3353*100</f>
        <v>10</v>
      </c>
      <c r="I3353" t="s">
        <v>10305</v>
      </c>
      <c r="J3353" t="s">
        <v>10767</v>
      </c>
      <c r="K3353">
        <v>36</v>
      </c>
      <c r="L3353">
        <v>36</v>
      </c>
      <c r="M3353">
        <f>(F3353*(1+0.05))</f>
        <v>2.7510000000000003</v>
      </c>
      <c r="N3353">
        <f>IFERROR(ROUND(( (-1.208*LN(L3353) + 7.5474 + 4.6991*(2.71828^(-0.009*L3353)) + 0.0001*L3353*L3353 - 0.0432*L3353 + 4.7166)/3),2), " ")</f>
        <v>3.3</v>
      </c>
      <c r="O3353">
        <f>IFERROR(MAX(MIN(ROUND(N3353*(Q3353/P3353),2),4.5),1.9)," ")</f>
        <v>3.11</v>
      </c>
      <c r="P3353">
        <f>13.098*F3353^-1.237</f>
        <v>3.9789299076112332</v>
      </c>
      <c r="Q3353">
        <f>13.098*M3353^-1.237</f>
        <v>3.7458909128658342</v>
      </c>
      <c r="R3353" s="5">
        <f>IFERROR(ROUND(MAX(MIN((-105.4*LN(O3353) + 163.83),95),10),0)," ")</f>
        <v>44</v>
      </c>
      <c r="S3353" s="5" t="str">
        <f>IFERROR(CONCATENATE("(",R3353,",",ROUND((1.2*W3353),2),")")," ")</f>
        <v>(44,3.3)</v>
      </c>
      <c r="T3353">
        <f>R3353-L3353</f>
        <v>8</v>
      </c>
      <c r="U3353" s="7" t="str">
        <f>IF((AND(T3353=0,H3353&gt;=L3353)),"Don’t change bids","OK")</f>
        <v>OK</v>
      </c>
      <c r="V3353" t="e">
        <f>IF((MATCH(F3353,W3353,0)),"Same","Diff")</f>
        <v>#N/A</v>
      </c>
      <c r="W3353" s="5">
        <f>ROUND(M3353,2)</f>
        <v>2.75</v>
      </c>
      <c r="X3353" s="5">
        <v>2.75</v>
      </c>
    </row>
    <row r="3354" spans="1:24" x14ac:dyDescent="0.25">
      <c r="A3354" t="s">
        <v>24</v>
      </c>
      <c r="B3354" t="s">
        <v>3495</v>
      </c>
      <c r="C3354" t="s">
        <v>4036</v>
      </c>
      <c r="D3354" t="s">
        <v>3496</v>
      </c>
      <c r="E3354" t="s">
        <v>4047</v>
      </c>
      <c r="F3354" s="5">
        <v>2.12</v>
      </c>
      <c r="G3354" s="9">
        <v>0.1</v>
      </c>
      <c r="H3354" s="6">
        <f>G3354*100</f>
        <v>10</v>
      </c>
      <c r="I3354" t="s">
        <v>10306</v>
      </c>
      <c r="J3354" t="s">
        <v>10767</v>
      </c>
      <c r="K3354">
        <v>36</v>
      </c>
      <c r="L3354">
        <v>36</v>
      </c>
      <c r="M3354">
        <f>(F3354*(1+0.05))</f>
        <v>2.2260000000000004</v>
      </c>
      <c r="N3354">
        <f>IFERROR(ROUND(( (-1.208*LN(L3354) + 7.5474 + 4.6991*(2.71828^(-0.009*L3354)) + 0.0001*L3354*L3354 - 0.0432*L3354 + 4.7166)/3),2), " ")</f>
        <v>3.3</v>
      </c>
      <c r="O3354">
        <f>IFERROR(MAX(MIN(ROUND(N3354*(Q3354/P3354),2),4.5),1.9)," ")</f>
        <v>3.11</v>
      </c>
      <c r="P3354">
        <f>13.098*F3354^-1.237</f>
        <v>5.1704402782310916</v>
      </c>
      <c r="Q3354">
        <f>13.098*M3354^-1.237</f>
        <v>4.8676165962845381</v>
      </c>
      <c r="R3354" s="5">
        <f>IFERROR(ROUND(MAX(MIN((-105.4*LN(O3354) + 163.83),95),10),0)," ")</f>
        <v>44</v>
      </c>
      <c r="S3354" s="5" t="str">
        <f>IFERROR(CONCATENATE("(",R3354,",",ROUND((1.2*W3354),2),")")," ")</f>
        <v>(44,2.68)</v>
      </c>
      <c r="T3354">
        <f>R3354-L3354</f>
        <v>8</v>
      </c>
      <c r="U3354" s="7" t="str">
        <f>IF((AND(T3354=0,H3354&gt;=L3354)),"Don’t change bids","OK")</f>
        <v>OK</v>
      </c>
      <c r="V3354" t="e">
        <f>IF((MATCH(F3354,W3354,0)),"Same","Diff")</f>
        <v>#N/A</v>
      </c>
      <c r="W3354" s="5">
        <f>ROUND(M3354,2)</f>
        <v>2.23</v>
      </c>
      <c r="X3354" s="5">
        <v>2.23</v>
      </c>
    </row>
    <row r="3355" spans="1:24" x14ac:dyDescent="0.25">
      <c r="A3355" t="s">
        <v>24</v>
      </c>
      <c r="B3355" t="s">
        <v>3503</v>
      </c>
      <c r="C3355" t="s">
        <v>4036</v>
      </c>
      <c r="D3355" t="s">
        <v>3496</v>
      </c>
      <c r="E3355" t="s">
        <v>276</v>
      </c>
      <c r="F3355" s="5">
        <v>2.19</v>
      </c>
      <c r="G3355" s="9">
        <v>0.1</v>
      </c>
      <c r="H3355" s="6">
        <f>G3355*100</f>
        <v>10</v>
      </c>
      <c r="I3355" t="s">
        <v>10259</v>
      </c>
      <c r="J3355" t="s">
        <v>10767</v>
      </c>
      <c r="K3355">
        <v>86</v>
      </c>
      <c r="L3355">
        <v>86</v>
      </c>
      <c r="M3355">
        <f>(F3355*(1+0.05))</f>
        <v>2.2995000000000001</v>
      </c>
      <c r="N3355">
        <f>IFERROR(ROUND(( (-1.208*LN(L3355) + 7.5474 + 4.6991*(2.71828^(-0.009*L3355)) + 0.0001*L3355*L3355 - 0.0432*L3355 + 4.7166)/3),2), " ")</f>
        <v>2.02</v>
      </c>
      <c r="O3355">
        <f>IFERROR(MAX(MIN(ROUND(N3355*(Q3355/P3355),2),4.5),1.9)," ")</f>
        <v>1.9</v>
      </c>
      <c r="P3355">
        <f>13.098*F3355^-1.237</f>
        <v>4.9667879183708914</v>
      </c>
      <c r="Q3355">
        <f>13.098*M3355^-1.237</f>
        <v>4.6758918004481638</v>
      </c>
      <c r="R3355" s="5">
        <f>IFERROR(ROUND(MAX(MIN((-105.4*LN(O3355) + 163.83),95),10),0)," ")</f>
        <v>95</v>
      </c>
      <c r="S3355" s="5" t="str">
        <f>IFERROR(CONCATENATE("(",R3355,",",ROUND((1.2*W3355),2),")")," ")</f>
        <v>(95,2.76)</v>
      </c>
      <c r="T3355">
        <f>R3355-L3355</f>
        <v>9</v>
      </c>
      <c r="U3355" s="7" t="str">
        <f>IF((AND(T3355=0,H3355&gt;=L3355)),"Don’t change bids","OK")</f>
        <v>OK</v>
      </c>
      <c r="V3355" t="e">
        <f>IF((MATCH(F3355,W3355,0)),"Same","Diff")</f>
        <v>#N/A</v>
      </c>
      <c r="W3355" s="5">
        <f>ROUND(M3355,2)</f>
        <v>2.2999999999999998</v>
      </c>
      <c r="X3355" s="5">
        <v>2.2999999999999998</v>
      </c>
    </row>
    <row r="3356" spans="1:24" x14ac:dyDescent="0.25">
      <c r="A3356" t="s">
        <v>24</v>
      </c>
      <c r="B3356" t="s">
        <v>3508</v>
      </c>
      <c r="C3356" t="s">
        <v>4036</v>
      </c>
      <c r="D3356" t="s">
        <v>3496</v>
      </c>
      <c r="E3356" t="s">
        <v>2775</v>
      </c>
      <c r="F3356" s="5">
        <v>2.11</v>
      </c>
      <c r="G3356" s="9">
        <v>0.1</v>
      </c>
      <c r="H3356" s="6">
        <f>G3356*100</f>
        <v>10</v>
      </c>
      <c r="I3356" t="s">
        <v>10282</v>
      </c>
      <c r="J3356" t="s">
        <v>10767</v>
      </c>
      <c r="K3356">
        <v>87</v>
      </c>
      <c r="L3356">
        <v>87</v>
      </c>
      <c r="M3356">
        <f>(F3356*(1+0.05))</f>
        <v>2.2155</v>
      </c>
      <c r="N3356">
        <f>IFERROR(ROUND(( (-1.208*LN(L3356) + 7.5474 + 4.6991*(2.71828^(-0.009*L3356)) + 0.0001*L3356*L3356 - 0.0432*L3356 + 4.7166)/3),2), " ")</f>
        <v>2.0099999999999998</v>
      </c>
      <c r="O3356">
        <f>IFERROR(MAX(MIN(ROUND(N3356*(Q3356/P3356),2),4.5),1.9)," ")</f>
        <v>1.9</v>
      </c>
      <c r="P3356">
        <f>13.098*F3356^-1.237</f>
        <v>5.2007692937619199</v>
      </c>
      <c r="Q3356">
        <f>13.098*M3356^-1.237</f>
        <v>4.8961692941985619</v>
      </c>
      <c r="R3356" s="5">
        <f>IFERROR(ROUND(MAX(MIN((-105.4*LN(O3356) + 163.83),95),10),0)," ")</f>
        <v>95</v>
      </c>
      <c r="S3356" s="5" t="str">
        <f>IFERROR(CONCATENATE("(",R3356,",",ROUND((1.2*W3356),2),")")," ")</f>
        <v>(95,2.66)</v>
      </c>
      <c r="T3356">
        <f>R3356-L3356</f>
        <v>8</v>
      </c>
      <c r="U3356" s="7" t="str">
        <f>IF((AND(T3356=0,H3356&gt;=L3356)),"Don’t change bids","OK")</f>
        <v>OK</v>
      </c>
      <c r="V3356" t="e">
        <f>IF((MATCH(F3356,W3356,0)),"Same","Diff")</f>
        <v>#N/A</v>
      </c>
      <c r="W3356" s="5">
        <f>ROUND(M3356,2)</f>
        <v>2.2200000000000002</v>
      </c>
      <c r="X3356" s="5">
        <v>2.2200000000000002</v>
      </c>
    </row>
    <row r="3357" spans="1:24" x14ac:dyDescent="0.25">
      <c r="A3357" t="s">
        <v>24</v>
      </c>
      <c r="B3357" t="s">
        <v>3523</v>
      </c>
      <c r="C3357" t="s">
        <v>4036</v>
      </c>
      <c r="D3357" t="s">
        <v>3494</v>
      </c>
      <c r="E3357" t="s">
        <v>153</v>
      </c>
      <c r="F3357" s="5">
        <v>2.0099999999999998</v>
      </c>
      <c r="G3357" s="9">
        <v>0.1</v>
      </c>
      <c r="H3357" s="6">
        <f>G3357*100</f>
        <v>10</v>
      </c>
      <c r="I3357" t="s">
        <v>10266</v>
      </c>
      <c r="J3357" t="s">
        <v>10767</v>
      </c>
      <c r="K3357">
        <v>87</v>
      </c>
      <c r="L3357">
        <v>87</v>
      </c>
      <c r="M3357">
        <f>(F3357*(1+0.05))</f>
        <v>2.1105</v>
      </c>
      <c r="N3357">
        <f>IFERROR(ROUND(( (-1.208*LN(L3357) + 7.5474 + 4.6991*(2.71828^(-0.009*L3357)) + 0.0001*L3357*L3357 - 0.0432*L3357 + 4.7166)/3),2), " ")</f>
        <v>2.0099999999999998</v>
      </c>
      <c r="O3357">
        <f>IFERROR(MAX(MIN(ROUND(N3357*(Q3357/P3357),2),4.5),1.9)," ")</f>
        <v>1.9</v>
      </c>
      <c r="P3357">
        <f>13.098*F3357^-1.237</f>
        <v>5.5227001350607523</v>
      </c>
      <c r="Q3357">
        <f>13.098*M3357^-1.237</f>
        <v>5.1992452068166157</v>
      </c>
      <c r="R3357" s="5">
        <f>IFERROR(ROUND(MAX(MIN((-105.4*LN(O3357) + 163.83),95),10),0)," ")</f>
        <v>95</v>
      </c>
      <c r="S3357" s="5" t="str">
        <f>IFERROR(CONCATENATE("(",R3357,",",ROUND((1.2*W3357),2),")")," ")</f>
        <v>(95,2.53)</v>
      </c>
      <c r="T3357">
        <f>R3357-L3357</f>
        <v>8</v>
      </c>
      <c r="U3357" s="7" t="str">
        <f>IF((AND(T3357=0,H3357&gt;=L3357)),"Don’t change bids","OK")</f>
        <v>OK</v>
      </c>
      <c r="V3357" t="e">
        <f>IF((MATCH(F3357,W3357,0)),"Same","Diff")</f>
        <v>#N/A</v>
      </c>
      <c r="W3357" s="5">
        <f>ROUND(M3357,2)</f>
        <v>2.11</v>
      </c>
      <c r="X3357" s="5">
        <v>2.11</v>
      </c>
    </row>
    <row r="3358" spans="1:24" x14ac:dyDescent="0.25">
      <c r="A3358" t="s">
        <v>24</v>
      </c>
      <c r="B3358" t="s">
        <v>3907</v>
      </c>
      <c r="C3358" t="s">
        <v>4036</v>
      </c>
      <c r="D3358" t="s">
        <v>3496</v>
      </c>
      <c r="E3358" t="s">
        <v>153</v>
      </c>
      <c r="F3358" s="5">
        <v>2.0099999999999998</v>
      </c>
      <c r="G3358" s="9">
        <v>0.1</v>
      </c>
      <c r="H3358" s="6">
        <f>G3358*100</f>
        <v>10</v>
      </c>
      <c r="I3358" t="s">
        <v>10266</v>
      </c>
      <c r="J3358" t="s">
        <v>10767</v>
      </c>
      <c r="K3358">
        <v>87</v>
      </c>
      <c r="L3358">
        <v>87</v>
      </c>
      <c r="M3358">
        <f>(F3358*(1+0.05))</f>
        <v>2.1105</v>
      </c>
      <c r="N3358">
        <f>IFERROR(ROUND(( (-1.208*LN(L3358) + 7.5474 + 4.6991*(2.71828^(-0.009*L3358)) + 0.0001*L3358*L3358 - 0.0432*L3358 + 4.7166)/3),2), " ")</f>
        <v>2.0099999999999998</v>
      </c>
      <c r="O3358">
        <f>IFERROR(MAX(MIN(ROUND(N3358*(Q3358/P3358),2),4.5),1.9)," ")</f>
        <v>1.9</v>
      </c>
      <c r="P3358">
        <f>13.098*F3358^-1.237</f>
        <v>5.5227001350607523</v>
      </c>
      <c r="Q3358">
        <f>13.098*M3358^-1.237</f>
        <v>5.1992452068166157</v>
      </c>
      <c r="R3358" s="5">
        <f>IFERROR(ROUND(MAX(MIN((-105.4*LN(O3358) + 163.83),95),10),0)," ")</f>
        <v>95</v>
      </c>
      <c r="S3358" s="5" t="str">
        <f>IFERROR(CONCATENATE("(",R3358,",",ROUND((1.2*W3358),2),")")," ")</f>
        <v>(95,2.53)</v>
      </c>
      <c r="T3358">
        <f>R3358-L3358</f>
        <v>8</v>
      </c>
      <c r="U3358" s="7" t="str">
        <f>IF((AND(T3358=0,H3358&gt;=L3358)),"Don’t change bids","OK")</f>
        <v>OK</v>
      </c>
      <c r="V3358" t="e">
        <f>IF((MATCH(F3358,W3358,0)),"Same","Diff")</f>
        <v>#N/A</v>
      </c>
      <c r="W3358" s="5">
        <f>ROUND(M3358,2)</f>
        <v>2.11</v>
      </c>
      <c r="X3358" s="5">
        <v>2.11</v>
      </c>
    </row>
    <row r="3359" spans="1:24" x14ac:dyDescent="0.25">
      <c r="A3359" t="s">
        <v>24</v>
      </c>
      <c r="B3359" t="s">
        <v>3501</v>
      </c>
      <c r="C3359" t="s">
        <v>4036</v>
      </c>
      <c r="D3359" t="s">
        <v>3496</v>
      </c>
      <c r="E3359" t="s">
        <v>497</v>
      </c>
      <c r="F3359" s="5">
        <v>1.92</v>
      </c>
      <c r="G3359" s="9">
        <v>0.1</v>
      </c>
      <c r="H3359" s="6">
        <f>G3359*100</f>
        <v>10</v>
      </c>
      <c r="I3359" t="s">
        <v>10307</v>
      </c>
      <c r="J3359" t="s">
        <v>10767</v>
      </c>
      <c r="K3359">
        <v>87</v>
      </c>
      <c r="L3359">
        <v>87</v>
      </c>
      <c r="M3359">
        <f>(F3359*(1+0.05))</f>
        <v>2.016</v>
      </c>
      <c r="N3359">
        <f>IFERROR(ROUND(( (-1.208*LN(L3359) + 7.5474 + 4.6991*(2.71828^(-0.009*L3359)) + 0.0001*L3359*L3359 - 0.0432*L3359 + 4.7166)/3),2), " ")</f>
        <v>2.0099999999999998</v>
      </c>
      <c r="O3359">
        <f>IFERROR(MAX(MIN(ROUND(N3359*(Q3359/P3359),2),4.5),1.9)," ")</f>
        <v>1.9</v>
      </c>
      <c r="P3359">
        <f>13.098*F3359^-1.237</f>
        <v>5.8446884507529555</v>
      </c>
      <c r="Q3359">
        <f>13.098*M3359^-1.237</f>
        <v>5.5023752276529239</v>
      </c>
      <c r="R3359" s="5">
        <f>IFERROR(ROUND(MAX(MIN((-105.4*LN(O3359) + 163.83),95),10),0)," ")</f>
        <v>95</v>
      </c>
      <c r="S3359" s="5" t="str">
        <f>IFERROR(CONCATENATE("(",R3359,",",ROUND((1.2*W3359),2),")")," ")</f>
        <v>(95,2.42)</v>
      </c>
      <c r="T3359">
        <f>R3359-L3359</f>
        <v>8</v>
      </c>
      <c r="U3359" s="7" t="str">
        <f>IF((AND(T3359=0,H3359&gt;=L3359)),"Don’t change bids","OK")</f>
        <v>OK</v>
      </c>
      <c r="V3359" t="e">
        <f>IF((MATCH(F3359,W3359,0)),"Same","Diff")</f>
        <v>#N/A</v>
      </c>
      <c r="W3359" s="5">
        <f>ROUND(M3359,2)</f>
        <v>2.02</v>
      </c>
      <c r="X3359" s="5">
        <v>2.02</v>
      </c>
    </row>
    <row r="3360" spans="1:24" x14ac:dyDescent="0.25">
      <c r="A3360" t="s">
        <v>24</v>
      </c>
      <c r="B3360" t="s">
        <v>3502</v>
      </c>
      <c r="C3360" t="s">
        <v>4036</v>
      </c>
      <c r="D3360" t="s">
        <v>3496</v>
      </c>
      <c r="E3360" t="s">
        <v>1409</v>
      </c>
      <c r="F3360" s="5">
        <v>2.2200000000000002</v>
      </c>
      <c r="G3360" s="9">
        <v>0.1</v>
      </c>
      <c r="H3360" s="6">
        <f>G3360*100</f>
        <v>10</v>
      </c>
      <c r="I3360" t="s">
        <v>10304</v>
      </c>
      <c r="J3360" t="s">
        <v>10767</v>
      </c>
      <c r="K3360">
        <v>87</v>
      </c>
      <c r="L3360">
        <v>87</v>
      </c>
      <c r="M3360">
        <f>(F3360*(1+0.05))</f>
        <v>2.3310000000000004</v>
      </c>
      <c r="N3360">
        <f>IFERROR(ROUND(( (-1.208*LN(L3360) + 7.5474 + 4.6991*(2.71828^(-0.009*L3360)) + 0.0001*L3360*L3360 - 0.0432*L3360 + 4.7166)/3),2), " ")</f>
        <v>2.0099999999999998</v>
      </c>
      <c r="O3360">
        <f>IFERROR(MAX(MIN(ROUND(N3360*(Q3360/P3360),2),4.5),1.9)," ")</f>
        <v>1.9</v>
      </c>
      <c r="P3360">
        <f>13.098*F3360^-1.237</f>
        <v>4.8838954309610845</v>
      </c>
      <c r="Q3360">
        <f>13.098*M3360^-1.237</f>
        <v>4.5978541816554133</v>
      </c>
      <c r="R3360" s="5">
        <f>IFERROR(ROUND(MAX(MIN((-105.4*LN(O3360) + 163.83),95),10),0)," ")</f>
        <v>95</v>
      </c>
      <c r="S3360" s="5" t="str">
        <f>IFERROR(CONCATENATE("(",R3360,",",ROUND((1.2*W3360),2),")")," ")</f>
        <v>(95,2.8)</v>
      </c>
      <c r="T3360">
        <f>R3360-L3360</f>
        <v>8</v>
      </c>
      <c r="U3360" s="7" t="str">
        <f>IF((AND(T3360=0,H3360&gt;=L3360)),"Don’t change bids","OK")</f>
        <v>OK</v>
      </c>
      <c r="V3360" t="e">
        <f>IF((MATCH(F3360,W3360,0)),"Same","Diff")</f>
        <v>#N/A</v>
      </c>
      <c r="W3360" s="5">
        <f>ROUND(M3360,2)</f>
        <v>2.33</v>
      </c>
      <c r="X3360" s="5">
        <v>2.33</v>
      </c>
    </row>
    <row r="3361" spans="1:24" x14ac:dyDescent="0.25">
      <c r="A3361" t="s">
        <v>24</v>
      </c>
      <c r="B3361" t="s">
        <v>3497</v>
      </c>
      <c r="C3361" t="s">
        <v>4036</v>
      </c>
      <c r="D3361" t="s">
        <v>3496</v>
      </c>
      <c r="E3361" t="s">
        <v>191</v>
      </c>
      <c r="F3361" s="5">
        <v>2.29</v>
      </c>
      <c r="G3361" s="9">
        <v>0.1</v>
      </c>
      <c r="H3361" s="6">
        <f>G3361*100</f>
        <v>10</v>
      </c>
      <c r="I3361" t="s">
        <v>10308</v>
      </c>
      <c r="J3361" t="s">
        <v>10767</v>
      </c>
      <c r="K3361">
        <v>36</v>
      </c>
      <c r="L3361">
        <v>36</v>
      </c>
      <c r="M3361">
        <f>(F3361*(1+0.05))</f>
        <v>2.4045000000000001</v>
      </c>
      <c r="N3361">
        <f>IFERROR(ROUND(( (-1.208*LN(L3361) + 7.5474 + 4.6991*(2.71828^(-0.009*L3361)) + 0.0001*L3361*L3361 - 0.0432*L3361 + 4.7166)/3),2), " ")</f>
        <v>3.3</v>
      </c>
      <c r="O3361">
        <f>IFERROR(MAX(MIN(ROUND(N3361*(Q3361/P3361),2),4.5),1.9)," ")</f>
        <v>3.11</v>
      </c>
      <c r="P3361">
        <f>13.098*F3361^-1.237</f>
        <v>4.6998986679198369</v>
      </c>
      <c r="Q3361">
        <f>13.098*M3361^-1.237</f>
        <v>4.4246337885656741</v>
      </c>
      <c r="R3361" s="5">
        <f>IFERROR(ROUND(MAX(MIN((-105.4*LN(O3361) + 163.83),95),10),0)," ")</f>
        <v>44</v>
      </c>
      <c r="S3361" s="5" t="str">
        <f>IFERROR(CONCATENATE("(",R3361,",",ROUND((1.2*W3361),2),")")," ")</f>
        <v>(44,2.88)</v>
      </c>
      <c r="T3361">
        <f>R3361-L3361</f>
        <v>8</v>
      </c>
      <c r="U3361" s="7" t="str">
        <f>IF((AND(T3361=0,H3361&gt;=L3361)),"Don’t change bids","OK")</f>
        <v>OK</v>
      </c>
      <c r="V3361" t="e">
        <f>IF((MATCH(F3361,W3361,0)),"Same","Diff")</f>
        <v>#N/A</v>
      </c>
      <c r="W3361" s="5">
        <f>ROUND(M3361,2)</f>
        <v>2.4</v>
      </c>
      <c r="X3361" s="5">
        <v>2.4</v>
      </c>
    </row>
    <row r="3362" spans="1:24" x14ac:dyDescent="0.25">
      <c r="A3362" t="s">
        <v>24</v>
      </c>
      <c r="B3362" t="s">
        <v>2677</v>
      </c>
      <c r="C3362" t="s">
        <v>4036</v>
      </c>
      <c r="D3362" t="s">
        <v>2676</v>
      </c>
      <c r="E3362" t="s">
        <v>153</v>
      </c>
      <c r="F3362" s="5">
        <v>2.0099999999999998</v>
      </c>
      <c r="G3362" s="9">
        <v>0.1</v>
      </c>
      <c r="H3362" s="6">
        <f>G3362*100</f>
        <v>10</v>
      </c>
      <c r="I3362" t="s">
        <v>10266</v>
      </c>
      <c r="J3362" t="s">
        <v>10767</v>
      </c>
      <c r="K3362">
        <v>87</v>
      </c>
      <c r="L3362">
        <v>87</v>
      </c>
      <c r="M3362">
        <f>(F3362*(1+0.05))</f>
        <v>2.1105</v>
      </c>
      <c r="N3362">
        <f>IFERROR(ROUND(( (-1.208*LN(L3362) + 7.5474 + 4.6991*(2.71828^(-0.009*L3362)) + 0.0001*L3362*L3362 - 0.0432*L3362 + 4.7166)/3),2), " ")</f>
        <v>2.0099999999999998</v>
      </c>
      <c r="O3362">
        <f>IFERROR(MAX(MIN(ROUND(N3362*(Q3362/P3362),2),4.5),1.9)," ")</f>
        <v>1.9</v>
      </c>
      <c r="P3362">
        <f>13.098*F3362^-1.237</f>
        <v>5.5227001350607523</v>
      </c>
      <c r="Q3362">
        <f>13.098*M3362^-1.237</f>
        <v>5.1992452068166157</v>
      </c>
      <c r="R3362" s="5">
        <f>IFERROR(ROUND(MAX(MIN((-105.4*LN(O3362) + 163.83),95),10),0)," ")</f>
        <v>95</v>
      </c>
      <c r="S3362" s="5" t="str">
        <f>IFERROR(CONCATENATE("(",R3362,",",ROUND((1.2*W3362),2),")")," ")</f>
        <v>(95,2.53)</v>
      </c>
      <c r="T3362">
        <f>R3362-L3362</f>
        <v>8</v>
      </c>
      <c r="U3362" s="7" t="str">
        <f>IF((AND(T3362=0,H3362&gt;=L3362)),"Don’t change bids","OK")</f>
        <v>OK</v>
      </c>
      <c r="V3362" t="e">
        <f>IF((MATCH(F3362,W3362,0)),"Same","Diff")</f>
        <v>#N/A</v>
      </c>
      <c r="W3362" s="5">
        <f>ROUND(M3362,2)</f>
        <v>2.11</v>
      </c>
      <c r="X3362" s="5">
        <v>2.11</v>
      </c>
    </row>
    <row r="3363" spans="1:24" x14ac:dyDescent="0.25">
      <c r="A3363" t="s">
        <v>24</v>
      </c>
      <c r="B3363" t="s">
        <v>3102</v>
      </c>
      <c r="C3363" t="s">
        <v>4036</v>
      </c>
      <c r="D3363" t="s">
        <v>3103</v>
      </c>
      <c r="E3363" t="s">
        <v>276</v>
      </c>
      <c r="F3363" s="5">
        <v>2.19</v>
      </c>
      <c r="G3363" s="9">
        <v>0.1</v>
      </c>
      <c r="H3363" s="6">
        <f>G3363*100</f>
        <v>10</v>
      </c>
      <c r="I3363" t="s">
        <v>10259</v>
      </c>
      <c r="J3363" t="s">
        <v>10767</v>
      </c>
      <c r="K3363">
        <v>86</v>
      </c>
      <c r="L3363">
        <v>86</v>
      </c>
      <c r="M3363">
        <f>(F3363*(1+0.05))</f>
        <v>2.2995000000000001</v>
      </c>
      <c r="N3363">
        <f>IFERROR(ROUND(( (-1.208*LN(L3363) + 7.5474 + 4.6991*(2.71828^(-0.009*L3363)) + 0.0001*L3363*L3363 - 0.0432*L3363 + 4.7166)/3),2), " ")</f>
        <v>2.02</v>
      </c>
      <c r="O3363">
        <f>IFERROR(MAX(MIN(ROUND(N3363*(Q3363/P3363),2),4.5),1.9)," ")</f>
        <v>1.9</v>
      </c>
      <c r="P3363">
        <f>13.098*F3363^-1.237</f>
        <v>4.9667879183708914</v>
      </c>
      <c r="Q3363">
        <f>13.098*M3363^-1.237</f>
        <v>4.6758918004481638</v>
      </c>
      <c r="R3363" s="5">
        <f>IFERROR(ROUND(MAX(MIN((-105.4*LN(O3363) + 163.83),95),10),0)," ")</f>
        <v>95</v>
      </c>
      <c r="S3363" s="5" t="str">
        <f>IFERROR(CONCATENATE("(",R3363,",",ROUND((1.2*W3363),2),")")," ")</f>
        <v>(95,2.76)</v>
      </c>
      <c r="T3363">
        <f>R3363-L3363</f>
        <v>9</v>
      </c>
      <c r="U3363" s="7" t="str">
        <f>IF((AND(T3363=0,H3363&gt;=L3363)),"Don’t change bids","OK")</f>
        <v>OK</v>
      </c>
      <c r="V3363" t="e">
        <f>IF((MATCH(F3363,W3363,0)),"Same","Diff")</f>
        <v>#N/A</v>
      </c>
      <c r="W3363" s="5">
        <f>ROUND(M3363,2)</f>
        <v>2.2999999999999998</v>
      </c>
      <c r="X3363" s="5">
        <v>2.2999999999999998</v>
      </c>
    </row>
    <row r="3364" spans="1:24" x14ac:dyDescent="0.25">
      <c r="A3364" t="s">
        <v>24</v>
      </c>
      <c r="B3364" t="s">
        <v>3960</v>
      </c>
      <c r="C3364" t="s">
        <v>4036</v>
      </c>
      <c r="D3364" t="s">
        <v>2676</v>
      </c>
      <c r="E3364" t="s">
        <v>1437</v>
      </c>
      <c r="F3364" s="5">
        <v>2.09</v>
      </c>
      <c r="G3364" s="9">
        <v>0.1</v>
      </c>
      <c r="H3364" s="6">
        <f>G3364*100</f>
        <v>10</v>
      </c>
      <c r="I3364" t="s">
        <v>10290</v>
      </c>
      <c r="J3364" t="s">
        <v>10767</v>
      </c>
      <c r="K3364">
        <v>82</v>
      </c>
      <c r="L3364">
        <v>82</v>
      </c>
      <c r="M3364">
        <f>(F3364*(1+0.05))</f>
        <v>2.1945000000000001</v>
      </c>
      <c r="N3364">
        <f>IFERROR(ROUND(( (-1.208*LN(L3364) + 7.5474 + 4.6991*(2.71828^(-0.009*L3364)) + 0.0001*L3364*L3364 - 0.0432*L3364 + 4.7166)/3),2), " ")</f>
        <v>2.11</v>
      </c>
      <c r="O3364">
        <f>IFERROR(MAX(MIN(ROUND(N3364*(Q3364/P3364),2),4.5),1.9)," ")</f>
        <v>1.99</v>
      </c>
      <c r="P3364">
        <f>13.098*F3364^-1.237</f>
        <v>5.2624021088019974</v>
      </c>
      <c r="Q3364">
        <f>13.098*M3364^-1.237</f>
        <v>4.9541923826051546</v>
      </c>
      <c r="R3364" s="5">
        <f>IFERROR(ROUND(MAX(MIN((-105.4*LN(O3364) + 163.83),95),10),0)," ")</f>
        <v>91</v>
      </c>
      <c r="S3364" s="5" t="str">
        <f>IFERROR(CONCATENATE("(",R3364,",",ROUND((1.2*W3364),2),")")," ")</f>
        <v>(91,2.63)</v>
      </c>
      <c r="T3364">
        <f>R3364-L3364</f>
        <v>9</v>
      </c>
      <c r="U3364" s="7" t="str">
        <f>IF((AND(T3364=0,H3364&gt;=L3364)),"Don’t change bids","OK")</f>
        <v>OK</v>
      </c>
      <c r="V3364" t="e">
        <f>IF((MATCH(F3364,W3364,0)),"Same","Diff")</f>
        <v>#N/A</v>
      </c>
      <c r="W3364" s="5">
        <f>ROUND(M3364,2)</f>
        <v>2.19</v>
      </c>
      <c r="X3364" s="5">
        <v>2.19</v>
      </c>
    </row>
    <row r="3365" spans="1:24" x14ac:dyDescent="0.25">
      <c r="A3365" t="s">
        <v>24</v>
      </c>
      <c r="B3365" t="s">
        <v>3505</v>
      </c>
      <c r="C3365" t="s">
        <v>4036</v>
      </c>
      <c r="D3365" t="s">
        <v>3506</v>
      </c>
      <c r="E3365" t="s">
        <v>276</v>
      </c>
      <c r="F3365" s="5">
        <v>2.19</v>
      </c>
      <c r="G3365" s="9">
        <v>0.1</v>
      </c>
      <c r="H3365" s="6">
        <f>G3365*100</f>
        <v>10</v>
      </c>
      <c r="I3365" t="s">
        <v>10259</v>
      </c>
      <c r="J3365" t="s">
        <v>10767</v>
      </c>
      <c r="K3365">
        <v>86</v>
      </c>
      <c r="L3365">
        <v>86</v>
      </c>
      <c r="M3365">
        <f>(F3365*(1+0.05))</f>
        <v>2.2995000000000001</v>
      </c>
      <c r="N3365">
        <f>IFERROR(ROUND(( (-1.208*LN(L3365) + 7.5474 + 4.6991*(2.71828^(-0.009*L3365)) + 0.0001*L3365*L3365 - 0.0432*L3365 + 4.7166)/3),2), " ")</f>
        <v>2.02</v>
      </c>
      <c r="O3365">
        <f>IFERROR(MAX(MIN(ROUND(N3365*(Q3365/P3365),2),4.5),1.9)," ")</f>
        <v>1.9</v>
      </c>
      <c r="P3365">
        <f>13.098*F3365^-1.237</f>
        <v>4.9667879183708914</v>
      </c>
      <c r="Q3365">
        <f>13.098*M3365^-1.237</f>
        <v>4.6758918004481638</v>
      </c>
      <c r="R3365" s="5">
        <f>IFERROR(ROUND(MAX(MIN((-105.4*LN(O3365) + 163.83),95),10),0)," ")</f>
        <v>95</v>
      </c>
      <c r="S3365" s="5" t="str">
        <f>IFERROR(CONCATENATE("(",R3365,",",ROUND((1.2*W3365),2),")")," ")</f>
        <v>(95,2.76)</v>
      </c>
      <c r="T3365">
        <f>R3365-L3365</f>
        <v>9</v>
      </c>
      <c r="U3365" s="7" t="str">
        <f>IF((AND(T3365=0,H3365&gt;=L3365)),"Don’t change bids","OK")</f>
        <v>OK</v>
      </c>
      <c r="V3365" t="e">
        <f>IF((MATCH(F3365,W3365,0)),"Same","Diff")</f>
        <v>#N/A</v>
      </c>
      <c r="W3365" s="5">
        <f>ROUND(M3365,2)</f>
        <v>2.2999999999999998</v>
      </c>
      <c r="X3365" s="5">
        <v>2.2999999999999998</v>
      </c>
    </row>
    <row r="3366" spans="1:24" x14ac:dyDescent="0.25">
      <c r="A3366" t="s">
        <v>24</v>
      </c>
      <c r="B3366" t="s">
        <v>3959</v>
      </c>
      <c r="C3366" t="s">
        <v>4036</v>
      </c>
      <c r="D3366" t="s">
        <v>2676</v>
      </c>
      <c r="E3366" t="s">
        <v>4048</v>
      </c>
      <c r="F3366" s="5">
        <v>1.91</v>
      </c>
      <c r="G3366" s="9">
        <v>0.1</v>
      </c>
      <c r="H3366" s="6">
        <f>G3366*100</f>
        <v>10</v>
      </c>
      <c r="I3366" t="s">
        <v>10309</v>
      </c>
      <c r="J3366" t="s">
        <v>10767</v>
      </c>
      <c r="K3366">
        <v>87</v>
      </c>
      <c r="L3366">
        <v>87</v>
      </c>
      <c r="M3366">
        <f>(F3366*(1+0.05))</f>
        <v>2.0055000000000001</v>
      </c>
      <c r="N3366">
        <f>IFERROR(ROUND(( (-1.208*LN(L3366) + 7.5474 + 4.6991*(2.71828^(-0.009*L3366)) + 0.0001*L3366*L3366 - 0.0432*L3366 + 4.7166)/3),2), " ")</f>
        <v>2.0099999999999998</v>
      </c>
      <c r="O3366">
        <f>IFERROR(MAX(MIN(ROUND(N3366*(Q3366/P3366),2),4.5),1.9)," ")</f>
        <v>1.9</v>
      </c>
      <c r="P3366">
        <f>13.098*F3366^-1.237</f>
        <v>5.8825646769728355</v>
      </c>
      <c r="Q3366">
        <f>13.098*M3366^-1.237</f>
        <v>5.5380331092706161</v>
      </c>
      <c r="R3366" s="5">
        <f>IFERROR(ROUND(MAX(MIN((-105.4*LN(O3366) + 163.83),95),10),0)," ")</f>
        <v>95</v>
      </c>
      <c r="S3366" s="5" t="str">
        <f>IFERROR(CONCATENATE("(",R3366,",",ROUND((1.2*W3366),2),")")," ")</f>
        <v>(95,2.41)</v>
      </c>
      <c r="T3366">
        <f>R3366-L3366</f>
        <v>8</v>
      </c>
      <c r="U3366" s="7" t="str">
        <f>IF((AND(T3366=0,H3366&gt;=L3366)),"Don’t change bids","OK")</f>
        <v>OK</v>
      </c>
      <c r="V3366" t="e">
        <f>IF((MATCH(F3366,W3366,0)),"Same","Diff")</f>
        <v>#N/A</v>
      </c>
      <c r="W3366" s="5">
        <f>ROUND(M3366,2)</f>
        <v>2.0099999999999998</v>
      </c>
      <c r="X3366" s="5">
        <v>2.0099999999999998</v>
      </c>
    </row>
    <row r="3367" spans="1:24" x14ac:dyDescent="0.25">
      <c r="A3367" t="s">
        <v>24</v>
      </c>
      <c r="B3367" t="s">
        <v>2675</v>
      </c>
      <c r="C3367" t="s">
        <v>4036</v>
      </c>
      <c r="D3367" t="s">
        <v>2676</v>
      </c>
      <c r="E3367" t="s">
        <v>503</v>
      </c>
      <c r="F3367" s="5">
        <v>3.87</v>
      </c>
      <c r="G3367" s="9">
        <v>0.1</v>
      </c>
      <c r="H3367" s="6">
        <f>G3367*100</f>
        <v>10</v>
      </c>
      <c r="I3367" t="s">
        <v>10310</v>
      </c>
      <c r="J3367" t="s">
        <v>10767</v>
      </c>
      <c r="K3367">
        <v>36</v>
      </c>
      <c r="L3367">
        <v>36</v>
      </c>
      <c r="M3367">
        <f>(F3367*(1+0.05))</f>
        <v>4.0635000000000003</v>
      </c>
      <c r="N3367">
        <f>IFERROR(ROUND(( (-1.208*LN(L3367) + 7.5474 + 4.6991*(2.71828^(-0.009*L3367)) + 0.0001*L3367*L3367 - 0.0432*L3367 + 4.7166)/3),2), " ")</f>
        <v>3.3</v>
      </c>
      <c r="O3367">
        <f>IFERROR(MAX(MIN(ROUND(N3367*(Q3367/P3367),2),4.5),1.9)," ")</f>
        <v>3.11</v>
      </c>
      <c r="P3367">
        <f>13.098*F3367^-1.237</f>
        <v>2.4558764940592721</v>
      </c>
      <c r="Q3367">
        <f>13.098*M3367^-1.237</f>
        <v>2.3120400851042779</v>
      </c>
      <c r="R3367" s="5">
        <f>IFERROR(ROUND(MAX(MIN((-105.4*LN(O3367) + 163.83),95),10),0)," ")</f>
        <v>44</v>
      </c>
      <c r="S3367" s="5" t="str">
        <f>IFERROR(CONCATENATE("(",R3367,",",ROUND((1.2*W3367),2),")")," ")</f>
        <v>(44,4.87)</v>
      </c>
      <c r="T3367">
        <f>R3367-L3367</f>
        <v>8</v>
      </c>
      <c r="U3367" s="7" t="str">
        <f>IF((AND(T3367=0,H3367&gt;=L3367)),"Don’t change bids","OK")</f>
        <v>OK</v>
      </c>
      <c r="V3367" t="e">
        <f>IF((MATCH(F3367,W3367,0)),"Same","Diff")</f>
        <v>#N/A</v>
      </c>
      <c r="W3367" s="5">
        <f>ROUND(M3367,2)</f>
        <v>4.0599999999999996</v>
      </c>
      <c r="X3367" s="5">
        <v>4.0599999999999996</v>
      </c>
    </row>
    <row r="3368" spans="1:24" x14ac:dyDescent="0.25">
      <c r="A3368" t="s">
        <v>24</v>
      </c>
      <c r="B3368" t="s">
        <v>2175</v>
      </c>
      <c r="C3368" t="s">
        <v>4036</v>
      </c>
      <c r="D3368" t="s">
        <v>2176</v>
      </c>
      <c r="E3368" t="s">
        <v>276</v>
      </c>
      <c r="F3368" s="5">
        <v>2.19</v>
      </c>
      <c r="G3368" s="9">
        <v>0.1</v>
      </c>
      <c r="H3368" s="6">
        <f>G3368*100</f>
        <v>10</v>
      </c>
      <c r="I3368" t="s">
        <v>10259</v>
      </c>
      <c r="J3368" t="s">
        <v>10767</v>
      </c>
      <c r="K3368">
        <v>86</v>
      </c>
      <c r="L3368">
        <v>86</v>
      </c>
      <c r="M3368">
        <f>(F3368*(1+0.05))</f>
        <v>2.2995000000000001</v>
      </c>
      <c r="N3368">
        <f>IFERROR(ROUND(( (-1.208*LN(L3368) + 7.5474 + 4.6991*(2.71828^(-0.009*L3368)) + 0.0001*L3368*L3368 - 0.0432*L3368 + 4.7166)/3),2), " ")</f>
        <v>2.02</v>
      </c>
      <c r="O3368">
        <f>IFERROR(MAX(MIN(ROUND(N3368*(Q3368/P3368),2),4.5),1.9)," ")</f>
        <v>1.9</v>
      </c>
      <c r="P3368">
        <f>13.098*F3368^-1.237</f>
        <v>4.9667879183708914</v>
      </c>
      <c r="Q3368">
        <f>13.098*M3368^-1.237</f>
        <v>4.6758918004481638</v>
      </c>
      <c r="R3368" s="5">
        <f>IFERROR(ROUND(MAX(MIN((-105.4*LN(O3368) + 163.83),95),10),0)," ")</f>
        <v>95</v>
      </c>
      <c r="S3368" s="5" t="str">
        <f>IFERROR(CONCATENATE("(",R3368,",",ROUND((1.2*W3368),2),")")," ")</f>
        <v>(95,2.76)</v>
      </c>
      <c r="T3368">
        <f>R3368-L3368</f>
        <v>9</v>
      </c>
      <c r="U3368" s="7" t="str">
        <f>IF((AND(T3368=0,H3368&gt;=L3368)),"Don’t change bids","OK")</f>
        <v>OK</v>
      </c>
      <c r="V3368" t="e">
        <f>IF((MATCH(F3368,W3368,0)),"Same","Diff")</f>
        <v>#N/A</v>
      </c>
      <c r="W3368" s="5">
        <f>ROUND(M3368,2)</f>
        <v>2.2999999999999998</v>
      </c>
      <c r="X3368" s="5">
        <v>2.2999999999999998</v>
      </c>
    </row>
    <row r="3369" spans="1:24" x14ac:dyDescent="0.25">
      <c r="A3369" t="s">
        <v>24</v>
      </c>
      <c r="B3369" t="s">
        <v>2542</v>
      </c>
      <c r="C3369" t="s">
        <v>4036</v>
      </c>
      <c r="D3369" t="s">
        <v>2543</v>
      </c>
      <c r="E3369" t="s">
        <v>276</v>
      </c>
      <c r="F3369" s="5">
        <v>2.19</v>
      </c>
      <c r="G3369" s="9">
        <v>0.1</v>
      </c>
      <c r="H3369" s="6">
        <f>G3369*100</f>
        <v>10</v>
      </c>
      <c r="I3369" t="s">
        <v>10259</v>
      </c>
      <c r="J3369" t="s">
        <v>10767</v>
      </c>
      <c r="K3369">
        <v>86</v>
      </c>
      <c r="L3369">
        <v>86</v>
      </c>
      <c r="M3369">
        <f>(F3369*(1+0.05))</f>
        <v>2.2995000000000001</v>
      </c>
      <c r="N3369">
        <f>IFERROR(ROUND(( (-1.208*LN(L3369) + 7.5474 + 4.6991*(2.71828^(-0.009*L3369)) + 0.0001*L3369*L3369 - 0.0432*L3369 + 4.7166)/3),2), " ")</f>
        <v>2.02</v>
      </c>
      <c r="O3369">
        <f>IFERROR(MAX(MIN(ROUND(N3369*(Q3369/P3369),2),4.5),1.9)," ")</f>
        <v>1.9</v>
      </c>
      <c r="P3369">
        <f>13.098*F3369^-1.237</f>
        <v>4.9667879183708914</v>
      </c>
      <c r="Q3369">
        <f>13.098*M3369^-1.237</f>
        <v>4.6758918004481638</v>
      </c>
      <c r="R3369" s="5">
        <f>IFERROR(ROUND(MAX(MIN((-105.4*LN(O3369) + 163.83),95),10),0)," ")</f>
        <v>95</v>
      </c>
      <c r="S3369" s="5" t="str">
        <f>IFERROR(CONCATENATE("(",R3369,",",ROUND((1.2*W3369),2),")")," ")</f>
        <v>(95,2.76)</v>
      </c>
      <c r="T3369">
        <f>R3369-L3369</f>
        <v>9</v>
      </c>
      <c r="U3369" s="7" t="str">
        <f>IF((AND(T3369=0,H3369&gt;=L3369)),"Don’t change bids","OK")</f>
        <v>OK</v>
      </c>
      <c r="V3369" t="e">
        <f>IF((MATCH(F3369,W3369,0)),"Same","Diff")</f>
        <v>#N/A</v>
      </c>
      <c r="W3369" s="5">
        <f>ROUND(M3369,2)</f>
        <v>2.2999999999999998</v>
      </c>
      <c r="X3369" s="5">
        <v>2.2999999999999998</v>
      </c>
    </row>
    <row r="3370" spans="1:24" x14ac:dyDescent="0.25">
      <c r="A3370" t="s">
        <v>24</v>
      </c>
      <c r="B3370" t="s">
        <v>3568</v>
      </c>
      <c r="C3370" t="s">
        <v>4036</v>
      </c>
      <c r="D3370" t="s">
        <v>3569</v>
      </c>
      <c r="E3370" t="s">
        <v>276</v>
      </c>
      <c r="F3370" s="5">
        <v>2.19</v>
      </c>
      <c r="G3370" s="9">
        <v>0.1</v>
      </c>
      <c r="H3370" s="6">
        <f>G3370*100</f>
        <v>10</v>
      </c>
      <c r="I3370" t="s">
        <v>10259</v>
      </c>
      <c r="J3370" t="s">
        <v>10767</v>
      </c>
      <c r="K3370">
        <v>86</v>
      </c>
      <c r="L3370">
        <v>86</v>
      </c>
      <c r="M3370">
        <f>(F3370*(1+0.05))</f>
        <v>2.2995000000000001</v>
      </c>
      <c r="N3370">
        <f>IFERROR(ROUND(( (-1.208*LN(L3370) + 7.5474 + 4.6991*(2.71828^(-0.009*L3370)) + 0.0001*L3370*L3370 - 0.0432*L3370 + 4.7166)/3),2), " ")</f>
        <v>2.02</v>
      </c>
      <c r="O3370">
        <f>IFERROR(MAX(MIN(ROUND(N3370*(Q3370/P3370),2),4.5),1.9)," ")</f>
        <v>1.9</v>
      </c>
      <c r="P3370">
        <f>13.098*F3370^-1.237</f>
        <v>4.9667879183708914</v>
      </c>
      <c r="Q3370">
        <f>13.098*M3370^-1.237</f>
        <v>4.6758918004481638</v>
      </c>
      <c r="R3370" s="5">
        <f>IFERROR(ROUND(MAX(MIN((-105.4*LN(O3370) + 163.83),95),10),0)," ")</f>
        <v>95</v>
      </c>
      <c r="S3370" s="5" t="str">
        <f>IFERROR(CONCATENATE("(",R3370,",",ROUND((1.2*W3370),2),")")," ")</f>
        <v>(95,2.76)</v>
      </c>
      <c r="T3370">
        <f>R3370-L3370</f>
        <v>9</v>
      </c>
      <c r="U3370" s="7" t="str">
        <f>IF((AND(T3370=0,H3370&gt;=L3370)),"Don’t change bids","OK")</f>
        <v>OK</v>
      </c>
      <c r="V3370" t="e">
        <f>IF((MATCH(F3370,W3370,0)),"Same","Diff")</f>
        <v>#N/A</v>
      </c>
      <c r="W3370" s="5">
        <f>ROUND(M3370,2)</f>
        <v>2.2999999999999998</v>
      </c>
      <c r="X3370" s="5">
        <v>2.2999999999999998</v>
      </c>
    </row>
    <row r="3371" spans="1:24" x14ac:dyDescent="0.25">
      <c r="A3371" t="s">
        <v>24</v>
      </c>
      <c r="B3371" t="s">
        <v>2544</v>
      </c>
      <c r="C3371" t="s">
        <v>4036</v>
      </c>
      <c r="D3371" t="s">
        <v>2543</v>
      </c>
      <c r="E3371" t="s">
        <v>1317</v>
      </c>
      <c r="F3371" s="5">
        <v>1.86</v>
      </c>
      <c r="G3371" s="9">
        <v>0.1</v>
      </c>
      <c r="H3371" s="6">
        <f>G3371*100</f>
        <v>10</v>
      </c>
      <c r="I3371" t="s">
        <v>10294</v>
      </c>
      <c r="J3371" t="s">
        <v>10767</v>
      </c>
      <c r="K3371">
        <v>74</v>
      </c>
      <c r="L3371">
        <v>74</v>
      </c>
      <c r="M3371">
        <f>(F3371*(1+0.05))</f>
        <v>1.9530000000000003</v>
      </c>
      <c r="N3371">
        <f>IFERROR(ROUND(( (-1.208*LN(L3371) + 7.5474 + 4.6991*(2.71828^(-0.009*L3371)) + 0.0001*L3371*L3371 - 0.0432*L3371 + 4.7166)/3),2), " ")</f>
        <v>2.2799999999999998</v>
      </c>
      <c r="O3371">
        <f>IFERROR(MAX(MIN(ROUND(N3371*(Q3371/P3371),2),4.5),1.9)," ")</f>
        <v>2.15</v>
      </c>
      <c r="P3371">
        <f>13.098*F3371^-1.237</f>
        <v>6.0787946713419858</v>
      </c>
      <c r="Q3371">
        <f>13.098*M3371^-1.237</f>
        <v>5.7227702546355141</v>
      </c>
      <c r="R3371" s="5">
        <f>IFERROR(ROUND(MAX(MIN((-105.4*LN(O3371) + 163.83),95),10),0)," ")</f>
        <v>83</v>
      </c>
      <c r="S3371" s="5" t="str">
        <f>IFERROR(CONCATENATE("(",R3371,",",ROUND((1.2*W3371),2),")")," ")</f>
        <v>(83,2.34)</v>
      </c>
      <c r="T3371">
        <f>R3371-L3371</f>
        <v>9</v>
      </c>
      <c r="U3371" s="7" t="str">
        <f>IF((AND(T3371=0,H3371&gt;=L3371)),"Don’t change bids","OK")</f>
        <v>OK</v>
      </c>
      <c r="V3371" t="e">
        <f>IF((MATCH(F3371,W3371,0)),"Same","Diff")</f>
        <v>#N/A</v>
      </c>
      <c r="W3371" s="5">
        <f>ROUND(M3371,2)</f>
        <v>1.95</v>
      </c>
      <c r="X3371" s="5">
        <v>1.95</v>
      </c>
    </row>
    <row r="3372" spans="1:24" x14ac:dyDescent="0.25">
      <c r="A3372" t="s">
        <v>24</v>
      </c>
      <c r="B3372" t="s">
        <v>2227</v>
      </c>
      <c r="C3372" t="s">
        <v>4036</v>
      </c>
      <c r="D3372" t="s">
        <v>2176</v>
      </c>
      <c r="E3372" t="s">
        <v>1437</v>
      </c>
      <c r="F3372" s="5">
        <v>2.09</v>
      </c>
      <c r="G3372" s="9">
        <v>0.1</v>
      </c>
      <c r="H3372" s="6">
        <f>G3372*100</f>
        <v>10</v>
      </c>
      <c r="I3372" t="s">
        <v>10290</v>
      </c>
      <c r="J3372" t="s">
        <v>10767</v>
      </c>
      <c r="K3372">
        <v>82</v>
      </c>
      <c r="L3372">
        <v>82</v>
      </c>
      <c r="M3372">
        <f>(F3372*(1+0.05))</f>
        <v>2.1945000000000001</v>
      </c>
      <c r="N3372">
        <f>IFERROR(ROUND(( (-1.208*LN(L3372) + 7.5474 + 4.6991*(2.71828^(-0.009*L3372)) + 0.0001*L3372*L3372 - 0.0432*L3372 + 4.7166)/3),2), " ")</f>
        <v>2.11</v>
      </c>
      <c r="O3372">
        <f>IFERROR(MAX(MIN(ROUND(N3372*(Q3372/P3372),2),4.5),1.9)," ")</f>
        <v>1.99</v>
      </c>
      <c r="P3372">
        <f>13.098*F3372^-1.237</f>
        <v>5.2624021088019974</v>
      </c>
      <c r="Q3372">
        <f>13.098*M3372^-1.237</f>
        <v>4.9541923826051546</v>
      </c>
      <c r="R3372" s="5">
        <f>IFERROR(ROUND(MAX(MIN((-105.4*LN(O3372) + 163.83),95),10),0)," ")</f>
        <v>91</v>
      </c>
      <c r="S3372" s="5" t="str">
        <f>IFERROR(CONCATENATE("(",R3372,",",ROUND((1.2*W3372),2),")")," ")</f>
        <v>(91,2.63)</v>
      </c>
      <c r="T3372">
        <f>R3372-L3372</f>
        <v>9</v>
      </c>
      <c r="U3372" s="7" t="str">
        <f>IF((AND(T3372=0,H3372&gt;=L3372)),"Don’t change bids","OK")</f>
        <v>OK</v>
      </c>
      <c r="V3372" t="e">
        <f>IF((MATCH(F3372,W3372,0)),"Same","Diff")</f>
        <v>#N/A</v>
      </c>
      <c r="W3372" s="5">
        <f>ROUND(M3372,2)</f>
        <v>2.19</v>
      </c>
      <c r="X3372" s="5">
        <v>2.19</v>
      </c>
    </row>
    <row r="3373" spans="1:24" x14ac:dyDescent="0.25">
      <c r="A3373" t="s">
        <v>24</v>
      </c>
      <c r="B3373" t="s">
        <v>2226</v>
      </c>
      <c r="C3373" t="s">
        <v>4036</v>
      </c>
      <c r="D3373" t="s">
        <v>2176</v>
      </c>
      <c r="E3373" t="s">
        <v>1082</v>
      </c>
      <c r="F3373" s="5">
        <v>4.3</v>
      </c>
      <c r="G3373" s="9">
        <v>0.1</v>
      </c>
      <c r="H3373" s="6">
        <f>G3373*100</f>
        <v>10</v>
      </c>
      <c r="I3373" t="s">
        <v>10311</v>
      </c>
      <c r="J3373" t="s">
        <v>10767</v>
      </c>
      <c r="K3373">
        <v>20</v>
      </c>
      <c r="L3373">
        <v>20</v>
      </c>
      <c r="M3373">
        <f>(F3373*(1+0.05))</f>
        <v>4.5149999999999997</v>
      </c>
      <c r="N3373">
        <f>IFERROR(ROUND(( (-1.208*LN(L3373) + 7.5474 + 4.6991*(2.71828^(-0.009*L3373)) + 0.0001*L3373*L3373 - 0.0432*L3373 + 4.7166)/3),2), " ")</f>
        <v>3.92</v>
      </c>
      <c r="O3373">
        <f>IFERROR(MAX(MIN(ROUND(N3373*(Q3373/P3373),2),4.5),1.9)," ")</f>
        <v>3.69</v>
      </c>
      <c r="P3373">
        <f>13.098*F3373^-1.237</f>
        <v>2.1557803377949152</v>
      </c>
      <c r="Q3373">
        <f>13.098*M3373^-1.237</f>
        <v>2.0295200380468286</v>
      </c>
      <c r="R3373" s="5">
        <f>IFERROR(ROUND(MAX(MIN((-105.4*LN(O3373) + 163.83),95),10),0)," ")</f>
        <v>26</v>
      </c>
      <c r="S3373" s="5" t="str">
        <f>IFERROR(CONCATENATE("(",R3373,",",ROUND((1.2*W3373),2),")")," ")</f>
        <v>(26,5.42)</v>
      </c>
      <c r="T3373">
        <f>R3373-L3373</f>
        <v>6</v>
      </c>
      <c r="U3373" s="7" t="str">
        <f>IF((AND(T3373=0,H3373&gt;=L3373)),"Don’t change bids","OK")</f>
        <v>OK</v>
      </c>
      <c r="V3373" t="e">
        <f>IF((MATCH(F3373,W3373,0)),"Same","Diff")</f>
        <v>#N/A</v>
      </c>
      <c r="W3373" s="5">
        <f>ROUND(M3373,2)</f>
        <v>4.5199999999999996</v>
      </c>
      <c r="X3373" s="5">
        <v>4.5199999999999996</v>
      </c>
    </row>
    <row r="3374" spans="1:24" x14ac:dyDescent="0.25">
      <c r="A3374" t="s">
        <v>24</v>
      </c>
      <c r="B3374" t="s">
        <v>2575</v>
      </c>
      <c r="C3374" t="s">
        <v>4036</v>
      </c>
      <c r="D3374" t="s">
        <v>2543</v>
      </c>
      <c r="E3374" t="s">
        <v>276</v>
      </c>
      <c r="F3374" s="5">
        <v>2.19</v>
      </c>
      <c r="G3374" s="9">
        <v>0.1</v>
      </c>
      <c r="H3374" s="6">
        <f>G3374*100</f>
        <v>10</v>
      </c>
      <c r="I3374" t="s">
        <v>10259</v>
      </c>
      <c r="J3374" t="s">
        <v>10767</v>
      </c>
      <c r="K3374">
        <v>86</v>
      </c>
      <c r="L3374">
        <v>86</v>
      </c>
      <c r="M3374">
        <f>(F3374*(1+0.05))</f>
        <v>2.2995000000000001</v>
      </c>
      <c r="N3374">
        <f>IFERROR(ROUND(( (-1.208*LN(L3374) + 7.5474 + 4.6991*(2.71828^(-0.009*L3374)) + 0.0001*L3374*L3374 - 0.0432*L3374 + 4.7166)/3),2), " ")</f>
        <v>2.02</v>
      </c>
      <c r="O3374">
        <f>IFERROR(MAX(MIN(ROUND(N3374*(Q3374/P3374),2),4.5),1.9)," ")</f>
        <v>1.9</v>
      </c>
      <c r="P3374">
        <f>13.098*F3374^-1.237</f>
        <v>4.9667879183708914</v>
      </c>
      <c r="Q3374">
        <f>13.098*M3374^-1.237</f>
        <v>4.6758918004481638</v>
      </c>
      <c r="R3374" s="5">
        <f>IFERROR(ROUND(MAX(MIN((-105.4*LN(O3374) + 163.83),95),10),0)," ")</f>
        <v>95</v>
      </c>
      <c r="S3374" s="5" t="str">
        <f>IFERROR(CONCATENATE("(",R3374,",",ROUND((1.2*W3374),2),")")," ")</f>
        <v>(95,2.76)</v>
      </c>
      <c r="T3374">
        <f>R3374-L3374</f>
        <v>9</v>
      </c>
      <c r="U3374" s="7" t="str">
        <f>IF((AND(T3374=0,H3374&gt;=L3374)),"Don’t change bids","OK")</f>
        <v>OK</v>
      </c>
      <c r="V3374" t="e">
        <f>IF((MATCH(F3374,W3374,0)),"Same","Diff")</f>
        <v>#N/A</v>
      </c>
      <c r="W3374" s="5">
        <f>ROUND(M3374,2)</f>
        <v>2.2999999999999998</v>
      </c>
      <c r="X3374" s="5">
        <v>2.2999999999999998</v>
      </c>
    </row>
    <row r="3375" spans="1:24" x14ac:dyDescent="0.25">
      <c r="A3375" t="s">
        <v>24</v>
      </c>
      <c r="B3375" t="s">
        <v>4007</v>
      </c>
      <c r="C3375" t="s">
        <v>4036</v>
      </c>
      <c r="D3375" t="s">
        <v>2543</v>
      </c>
      <c r="E3375" t="s">
        <v>276</v>
      </c>
      <c r="F3375" s="5">
        <v>2.19</v>
      </c>
      <c r="G3375" s="9">
        <v>0.1</v>
      </c>
      <c r="H3375" s="6">
        <f>G3375*100</f>
        <v>10</v>
      </c>
      <c r="I3375" t="s">
        <v>10259</v>
      </c>
      <c r="J3375" t="s">
        <v>10767</v>
      </c>
      <c r="K3375">
        <v>86</v>
      </c>
      <c r="L3375">
        <v>86</v>
      </c>
      <c r="M3375">
        <f>(F3375*(1+0.05))</f>
        <v>2.2995000000000001</v>
      </c>
      <c r="N3375">
        <f>IFERROR(ROUND(( (-1.208*LN(L3375) + 7.5474 + 4.6991*(2.71828^(-0.009*L3375)) + 0.0001*L3375*L3375 - 0.0432*L3375 + 4.7166)/3),2), " ")</f>
        <v>2.02</v>
      </c>
      <c r="O3375">
        <f>IFERROR(MAX(MIN(ROUND(N3375*(Q3375/P3375),2),4.5),1.9)," ")</f>
        <v>1.9</v>
      </c>
      <c r="P3375">
        <f>13.098*F3375^-1.237</f>
        <v>4.9667879183708914</v>
      </c>
      <c r="Q3375">
        <f>13.098*M3375^-1.237</f>
        <v>4.6758918004481638</v>
      </c>
      <c r="R3375" s="5">
        <f>IFERROR(ROUND(MAX(MIN((-105.4*LN(O3375) + 163.83),95),10),0)," ")</f>
        <v>95</v>
      </c>
      <c r="S3375" s="5" t="str">
        <f>IFERROR(CONCATENATE("(",R3375,",",ROUND((1.2*W3375),2),")")," ")</f>
        <v>(95,2.76)</v>
      </c>
      <c r="T3375">
        <f>R3375-L3375</f>
        <v>9</v>
      </c>
      <c r="U3375" s="7" t="str">
        <f>IF((AND(T3375=0,H3375&gt;=L3375)),"Don’t change bids","OK")</f>
        <v>OK</v>
      </c>
      <c r="V3375" t="e">
        <f>IF((MATCH(F3375,W3375,0)),"Same","Diff")</f>
        <v>#N/A</v>
      </c>
      <c r="W3375" s="5">
        <f>ROUND(M3375,2)</f>
        <v>2.2999999999999998</v>
      </c>
      <c r="X3375" s="5">
        <v>2.2999999999999998</v>
      </c>
    </row>
    <row r="3376" spans="1:24" x14ac:dyDescent="0.25">
      <c r="A3376" t="s">
        <v>24</v>
      </c>
      <c r="B3376" t="s">
        <v>3695</v>
      </c>
      <c r="C3376" t="s">
        <v>4036</v>
      </c>
      <c r="D3376" t="s">
        <v>3696</v>
      </c>
      <c r="E3376" t="s">
        <v>42</v>
      </c>
      <c r="F3376" s="5">
        <v>1.56</v>
      </c>
      <c r="G3376" s="8">
        <v>0.5</v>
      </c>
      <c r="H3376" s="6">
        <f>G3376*100</f>
        <v>50</v>
      </c>
      <c r="I3376" t="s">
        <v>10312</v>
      </c>
      <c r="J3376" t="s">
        <v>10767</v>
      </c>
      <c r="K3376">
        <v>91</v>
      </c>
      <c r="L3376">
        <v>91</v>
      </c>
      <c r="M3376">
        <f>(F3376*(1+0.05))</f>
        <v>1.6380000000000001</v>
      </c>
      <c r="N3376">
        <f>IFERROR(ROUND(( (-1.208*LN(L3376) + 7.5474 + 4.6991*(2.71828^(-0.009*L3376)) + 0.0001*L3376*L3376 - 0.0432*L3376 + 4.7166)/3),2), " ")</f>
        <v>1.93</v>
      </c>
      <c r="O3376">
        <f>IFERROR(MAX(MIN(ROUND(N3376*(Q3376/P3376),2),4.5),1.9)," ")</f>
        <v>1.9</v>
      </c>
      <c r="P3376">
        <f>13.098*F3376^-1.237</f>
        <v>7.556311587576082</v>
      </c>
      <c r="Q3376">
        <f>13.098*M3376^-1.237</f>
        <v>7.1137515784180136</v>
      </c>
      <c r="R3376" s="5">
        <f>IFERROR(ROUND(MAX(MIN((-105.4*LN(O3376) + 163.83),95),10),0)," ")</f>
        <v>95</v>
      </c>
      <c r="S3376" s="5" t="str">
        <f>IFERROR(CONCATENATE("(",R3376,",",ROUND((1.2*W3376),2),")")," ")</f>
        <v>(95,1.97)</v>
      </c>
      <c r="T3376">
        <f>R3376-L3376</f>
        <v>4</v>
      </c>
      <c r="U3376" s="7" t="str">
        <f>IF((AND(T3376=0,H3376&gt;=L3376)),"Don’t change bids","OK")</f>
        <v>OK</v>
      </c>
      <c r="V3376" t="e">
        <f>IF((MATCH(F3376,W3376,0)),"Same","Diff")</f>
        <v>#N/A</v>
      </c>
      <c r="W3376" s="5">
        <f>ROUND(M3376,2)</f>
        <v>1.64</v>
      </c>
      <c r="X3376" s="5">
        <v>1.64</v>
      </c>
    </row>
    <row r="3377" spans="1:24" x14ac:dyDescent="0.25">
      <c r="A3377" t="s">
        <v>24</v>
      </c>
      <c r="B3377" t="s">
        <v>3677</v>
      </c>
      <c r="C3377" t="s">
        <v>4036</v>
      </c>
      <c r="D3377" t="s">
        <v>3676</v>
      </c>
      <c r="E3377" t="s">
        <v>276</v>
      </c>
      <c r="F3377" s="5">
        <v>2.19</v>
      </c>
      <c r="G3377" s="9">
        <v>0.1</v>
      </c>
      <c r="H3377" s="6">
        <f>G3377*100</f>
        <v>10</v>
      </c>
      <c r="I3377" t="s">
        <v>10259</v>
      </c>
      <c r="J3377" t="s">
        <v>10767</v>
      </c>
      <c r="K3377">
        <v>86</v>
      </c>
      <c r="L3377">
        <v>86</v>
      </c>
      <c r="M3377">
        <f>(F3377*(1+0.05))</f>
        <v>2.2995000000000001</v>
      </c>
      <c r="N3377">
        <f>IFERROR(ROUND(( (-1.208*LN(L3377) + 7.5474 + 4.6991*(2.71828^(-0.009*L3377)) + 0.0001*L3377*L3377 - 0.0432*L3377 + 4.7166)/3),2), " ")</f>
        <v>2.02</v>
      </c>
      <c r="O3377">
        <f>IFERROR(MAX(MIN(ROUND(N3377*(Q3377/P3377),2),4.5),1.9)," ")</f>
        <v>1.9</v>
      </c>
      <c r="P3377">
        <f>13.098*F3377^-1.237</f>
        <v>4.9667879183708914</v>
      </c>
      <c r="Q3377">
        <f>13.098*M3377^-1.237</f>
        <v>4.6758918004481638</v>
      </c>
      <c r="R3377" s="5">
        <f>IFERROR(ROUND(MAX(MIN((-105.4*LN(O3377) + 163.83),95),10),0)," ")</f>
        <v>95</v>
      </c>
      <c r="S3377" s="5" t="str">
        <f>IFERROR(CONCATENATE("(",R3377,",",ROUND((1.2*W3377),2),")")," ")</f>
        <v>(95,2.76)</v>
      </c>
      <c r="T3377">
        <f>R3377-L3377</f>
        <v>9</v>
      </c>
      <c r="U3377" s="7" t="str">
        <f>IF((AND(T3377=0,H3377&gt;=L3377)),"Don’t change bids","OK")</f>
        <v>OK</v>
      </c>
      <c r="V3377" t="e">
        <f>IF((MATCH(F3377,W3377,0)),"Same","Diff")</f>
        <v>#N/A</v>
      </c>
      <c r="W3377" s="5">
        <f>ROUND(M3377,2)</f>
        <v>2.2999999999999998</v>
      </c>
      <c r="X3377" s="5">
        <v>2.2999999999999998</v>
      </c>
    </row>
    <row r="3378" spans="1:24" x14ac:dyDescent="0.25">
      <c r="A3378" t="s">
        <v>24</v>
      </c>
      <c r="B3378" t="s">
        <v>3678</v>
      </c>
      <c r="C3378" t="s">
        <v>4036</v>
      </c>
      <c r="D3378" t="s">
        <v>3676</v>
      </c>
      <c r="E3378" t="s">
        <v>276</v>
      </c>
      <c r="F3378" s="5">
        <v>2.19</v>
      </c>
      <c r="G3378" s="9">
        <v>0.1</v>
      </c>
      <c r="H3378" s="6">
        <f>G3378*100</f>
        <v>10</v>
      </c>
      <c r="I3378" t="s">
        <v>10259</v>
      </c>
      <c r="J3378" t="s">
        <v>10767</v>
      </c>
      <c r="K3378">
        <v>86</v>
      </c>
      <c r="L3378">
        <v>86</v>
      </c>
      <c r="M3378">
        <f>(F3378*(1+0.05))</f>
        <v>2.2995000000000001</v>
      </c>
      <c r="N3378">
        <f>IFERROR(ROUND(( (-1.208*LN(L3378) + 7.5474 + 4.6991*(2.71828^(-0.009*L3378)) + 0.0001*L3378*L3378 - 0.0432*L3378 + 4.7166)/3),2), " ")</f>
        <v>2.02</v>
      </c>
      <c r="O3378">
        <f>IFERROR(MAX(MIN(ROUND(N3378*(Q3378/P3378),2),4.5),1.9)," ")</f>
        <v>1.9</v>
      </c>
      <c r="P3378">
        <f>13.098*F3378^-1.237</f>
        <v>4.9667879183708914</v>
      </c>
      <c r="Q3378">
        <f>13.098*M3378^-1.237</f>
        <v>4.6758918004481638</v>
      </c>
      <c r="R3378" s="5">
        <f>IFERROR(ROUND(MAX(MIN((-105.4*LN(O3378) + 163.83),95),10),0)," ")</f>
        <v>95</v>
      </c>
      <c r="S3378" s="5" t="str">
        <f>IFERROR(CONCATENATE("(",R3378,",",ROUND((1.2*W3378),2),")")," ")</f>
        <v>(95,2.76)</v>
      </c>
      <c r="T3378">
        <f>R3378-L3378</f>
        <v>9</v>
      </c>
      <c r="U3378" s="7" t="str">
        <f>IF((AND(T3378=0,H3378&gt;=L3378)),"Don’t change bids","OK")</f>
        <v>OK</v>
      </c>
      <c r="V3378" t="e">
        <f>IF((MATCH(F3378,W3378,0)),"Same","Diff")</f>
        <v>#N/A</v>
      </c>
      <c r="W3378" s="5">
        <f>ROUND(M3378,2)</f>
        <v>2.2999999999999998</v>
      </c>
      <c r="X3378" s="5">
        <v>2.2999999999999998</v>
      </c>
    </row>
    <row r="3379" spans="1:24" x14ac:dyDescent="0.25">
      <c r="A3379" t="s">
        <v>24</v>
      </c>
      <c r="B3379" t="s">
        <v>3675</v>
      </c>
      <c r="C3379" t="s">
        <v>4036</v>
      </c>
      <c r="D3379" t="s">
        <v>3676</v>
      </c>
      <c r="E3379" t="s">
        <v>276</v>
      </c>
      <c r="F3379" s="5">
        <v>2.19</v>
      </c>
      <c r="G3379" s="9">
        <v>0.1</v>
      </c>
      <c r="H3379" s="6">
        <f>G3379*100</f>
        <v>10</v>
      </c>
      <c r="I3379" t="s">
        <v>10259</v>
      </c>
      <c r="J3379" t="s">
        <v>10767</v>
      </c>
      <c r="K3379">
        <v>86</v>
      </c>
      <c r="L3379">
        <v>86</v>
      </c>
      <c r="M3379">
        <f>(F3379*(1+0.05))</f>
        <v>2.2995000000000001</v>
      </c>
      <c r="N3379">
        <f>IFERROR(ROUND(( (-1.208*LN(L3379) + 7.5474 + 4.6991*(2.71828^(-0.009*L3379)) + 0.0001*L3379*L3379 - 0.0432*L3379 + 4.7166)/3),2), " ")</f>
        <v>2.02</v>
      </c>
      <c r="O3379">
        <f>IFERROR(MAX(MIN(ROUND(N3379*(Q3379/P3379),2),4.5),1.9)," ")</f>
        <v>1.9</v>
      </c>
      <c r="P3379">
        <f>13.098*F3379^-1.237</f>
        <v>4.9667879183708914</v>
      </c>
      <c r="Q3379">
        <f>13.098*M3379^-1.237</f>
        <v>4.6758918004481638</v>
      </c>
      <c r="R3379" s="5">
        <f>IFERROR(ROUND(MAX(MIN((-105.4*LN(O3379) + 163.83),95),10),0)," ")</f>
        <v>95</v>
      </c>
      <c r="S3379" s="5" t="str">
        <f>IFERROR(CONCATENATE("(",R3379,",",ROUND((1.2*W3379),2),")")," ")</f>
        <v>(95,2.76)</v>
      </c>
      <c r="T3379">
        <f>R3379-L3379</f>
        <v>9</v>
      </c>
      <c r="U3379" s="7" t="str">
        <f>IF((AND(T3379=0,H3379&gt;=L3379)),"Don’t change bids","OK")</f>
        <v>OK</v>
      </c>
      <c r="V3379" t="e">
        <f>IF((MATCH(F3379,W3379,0)),"Same","Diff")</f>
        <v>#N/A</v>
      </c>
      <c r="W3379" s="5">
        <f>ROUND(M3379,2)</f>
        <v>2.2999999999999998</v>
      </c>
      <c r="X3379" s="5">
        <v>2.2999999999999998</v>
      </c>
    </row>
    <row r="3380" spans="1:24" x14ac:dyDescent="0.25">
      <c r="A3380" t="s">
        <v>24</v>
      </c>
      <c r="B3380" t="s">
        <v>3766</v>
      </c>
      <c r="C3380" t="s">
        <v>4036</v>
      </c>
      <c r="D3380" t="s">
        <v>3763</v>
      </c>
      <c r="E3380" t="s">
        <v>276</v>
      </c>
      <c r="F3380" s="5">
        <v>2.19</v>
      </c>
      <c r="G3380" s="9">
        <v>0.1</v>
      </c>
      <c r="H3380" s="6">
        <f>G3380*100</f>
        <v>10</v>
      </c>
      <c r="I3380" t="s">
        <v>10259</v>
      </c>
      <c r="J3380" t="s">
        <v>10767</v>
      </c>
      <c r="K3380">
        <v>86</v>
      </c>
      <c r="L3380">
        <v>86</v>
      </c>
      <c r="M3380">
        <f>(F3380*(1+0.05))</f>
        <v>2.2995000000000001</v>
      </c>
      <c r="N3380">
        <f>IFERROR(ROUND(( (-1.208*LN(L3380) + 7.5474 + 4.6991*(2.71828^(-0.009*L3380)) + 0.0001*L3380*L3380 - 0.0432*L3380 + 4.7166)/3),2), " ")</f>
        <v>2.02</v>
      </c>
      <c r="O3380">
        <f>IFERROR(MAX(MIN(ROUND(N3380*(Q3380/P3380),2),4.5),1.9)," ")</f>
        <v>1.9</v>
      </c>
      <c r="P3380">
        <f>13.098*F3380^-1.237</f>
        <v>4.9667879183708914</v>
      </c>
      <c r="Q3380">
        <f>13.098*M3380^-1.237</f>
        <v>4.6758918004481638</v>
      </c>
      <c r="R3380" s="5">
        <f>IFERROR(ROUND(MAX(MIN((-105.4*LN(O3380) + 163.83),95),10),0)," ")</f>
        <v>95</v>
      </c>
      <c r="S3380" s="5" t="str">
        <f>IFERROR(CONCATENATE("(",R3380,",",ROUND((1.2*W3380),2),")")," ")</f>
        <v>(95,2.76)</v>
      </c>
      <c r="T3380">
        <f>R3380-L3380</f>
        <v>9</v>
      </c>
      <c r="U3380" s="7" t="str">
        <f>IF((AND(T3380=0,H3380&gt;=L3380)),"Don’t change bids","OK")</f>
        <v>OK</v>
      </c>
      <c r="V3380" t="e">
        <f>IF((MATCH(F3380,W3380,0)),"Same","Diff")</f>
        <v>#N/A</v>
      </c>
      <c r="W3380" s="5">
        <f>ROUND(M3380,2)</f>
        <v>2.2999999999999998</v>
      </c>
      <c r="X3380" s="5">
        <v>2.2999999999999998</v>
      </c>
    </row>
    <row r="3381" spans="1:24" x14ac:dyDescent="0.25">
      <c r="A3381" t="s">
        <v>24</v>
      </c>
      <c r="B3381" t="s">
        <v>3945</v>
      </c>
      <c r="C3381" t="s">
        <v>4036</v>
      </c>
      <c r="D3381" t="s">
        <v>3946</v>
      </c>
      <c r="E3381" t="s">
        <v>276</v>
      </c>
      <c r="F3381" s="5">
        <v>2.19</v>
      </c>
      <c r="G3381" s="9">
        <v>0.1</v>
      </c>
      <c r="H3381" s="6">
        <f>G3381*100</f>
        <v>10</v>
      </c>
      <c r="I3381" t="s">
        <v>10259</v>
      </c>
      <c r="J3381" t="s">
        <v>10767</v>
      </c>
      <c r="K3381">
        <v>86</v>
      </c>
      <c r="L3381">
        <v>86</v>
      </c>
      <c r="M3381">
        <f>(F3381*(1+0.05))</f>
        <v>2.2995000000000001</v>
      </c>
      <c r="N3381">
        <f>IFERROR(ROUND(( (-1.208*LN(L3381) + 7.5474 + 4.6991*(2.71828^(-0.009*L3381)) + 0.0001*L3381*L3381 - 0.0432*L3381 + 4.7166)/3),2), " ")</f>
        <v>2.02</v>
      </c>
      <c r="O3381">
        <f>IFERROR(MAX(MIN(ROUND(N3381*(Q3381/P3381),2),4.5),1.9)," ")</f>
        <v>1.9</v>
      </c>
      <c r="P3381">
        <f>13.098*F3381^-1.237</f>
        <v>4.9667879183708914</v>
      </c>
      <c r="Q3381">
        <f>13.098*M3381^-1.237</f>
        <v>4.6758918004481638</v>
      </c>
      <c r="R3381" s="5">
        <f>IFERROR(ROUND(MAX(MIN((-105.4*LN(O3381) + 163.83),95),10),0)," ")</f>
        <v>95</v>
      </c>
      <c r="S3381" s="5" t="str">
        <f>IFERROR(CONCATENATE("(",R3381,",",ROUND((1.2*W3381),2),")")," ")</f>
        <v>(95,2.76)</v>
      </c>
      <c r="T3381">
        <f>R3381-L3381</f>
        <v>9</v>
      </c>
      <c r="U3381" s="7" t="str">
        <f>IF((AND(T3381=0,H3381&gt;=L3381)),"Don’t change bids","OK")</f>
        <v>OK</v>
      </c>
      <c r="V3381" t="e">
        <f>IF((MATCH(F3381,W3381,0)),"Same","Diff")</f>
        <v>#N/A</v>
      </c>
      <c r="W3381" s="5">
        <f>ROUND(M3381,2)</f>
        <v>2.2999999999999998</v>
      </c>
      <c r="X3381" s="5">
        <v>2.2999999999999998</v>
      </c>
    </row>
    <row r="3382" spans="1:24" x14ac:dyDescent="0.25">
      <c r="A3382" t="s">
        <v>24</v>
      </c>
      <c r="B3382" t="s">
        <v>3769</v>
      </c>
      <c r="C3382" t="s">
        <v>4036</v>
      </c>
      <c r="D3382" t="s">
        <v>3763</v>
      </c>
      <c r="E3382" t="s">
        <v>276</v>
      </c>
      <c r="F3382" s="5">
        <v>2.19</v>
      </c>
      <c r="G3382" s="9">
        <v>0.1</v>
      </c>
      <c r="H3382" s="6">
        <f>G3382*100</f>
        <v>10</v>
      </c>
      <c r="I3382" t="s">
        <v>10259</v>
      </c>
      <c r="J3382" t="s">
        <v>10767</v>
      </c>
      <c r="K3382">
        <v>86</v>
      </c>
      <c r="L3382">
        <v>86</v>
      </c>
      <c r="M3382">
        <f>(F3382*(1+0.05))</f>
        <v>2.2995000000000001</v>
      </c>
      <c r="N3382">
        <f>IFERROR(ROUND(( (-1.208*LN(L3382) + 7.5474 + 4.6991*(2.71828^(-0.009*L3382)) + 0.0001*L3382*L3382 - 0.0432*L3382 + 4.7166)/3),2), " ")</f>
        <v>2.02</v>
      </c>
      <c r="O3382">
        <f>IFERROR(MAX(MIN(ROUND(N3382*(Q3382/P3382),2),4.5),1.9)," ")</f>
        <v>1.9</v>
      </c>
      <c r="P3382">
        <f>13.098*F3382^-1.237</f>
        <v>4.9667879183708914</v>
      </c>
      <c r="Q3382">
        <f>13.098*M3382^-1.237</f>
        <v>4.6758918004481638</v>
      </c>
      <c r="R3382" s="5">
        <f>IFERROR(ROUND(MAX(MIN((-105.4*LN(O3382) + 163.83),95),10),0)," ")</f>
        <v>95</v>
      </c>
      <c r="S3382" s="5" t="str">
        <f>IFERROR(CONCATENATE("(",R3382,",",ROUND((1.2*W3382),2),")")," ")</f>
        <v>(95,2.76)</v>
      </c>
      <c r="T3382">
        <f>R3382-L3382</f>
        <v>9</v>
      </c>
      <c r="U3382" s="7" t="str">
        <f>IF((AND(T3382=0,H3382&gt;=L3382)),"Don’t change bids","OK")</f>
        <v>OK</v>
      </c>
      <c r="V3382" t="e">
        <f>IF((MATCH(F3382,W3382,0)),"Same","Diff")</f>
        <v>#N/A</v>
      </c>
      <c r="W3382" s="5">
        <f>ROUND(M3382,2)</f>
        <v>2.2999999999999998</v>
      </c>
      <c r="X3382" s="5">
        <v>2.2999999999999998</v>
      </c>
    </row>
    <row r="3383" spans="1:24" x14ac:dyDescent="0.25">
      <c r="A3383" t="s">
        <v>24</v>
      </c>
      <c r="B3383" t="s">
        <v>3762</v>
      </c>
      <c r="C3383" t="s">
        <v>4036</v>
      </c>
      <c r="D3383" t="s">
        <v>3763</v>
      </c>
      <c r="E3383" t="s">
        <v>276</v>
      </c>
      <c r="F3383" s="5">
        <v>2.19</v>
      </c>
      <c r="G3383" s="9">
        <v>0.1</v>
      </c>
      <c r="H3383" s="6">
        <f>G3383*100</f>
        <v>10</v>
      </c>
      <c r="I3383" t="s">
        <v>10259</v>
      </c>
      <c r="J3383" t="s">
        <v>10767</v>
      </c>
      <c r="K3383">
        <v>86</v>
      </c>
      <c r="L3383">
        <v>86</v>
      </c>
      <c r="M3383">
        <f>(F3383*(1+0.05))</f>
        <v>2.2995000000000001</v>
      </c>
      <c r="N3383">
        <f>IFERROR(ROUND(( (-1.208*LN(L3383) + 7.5474 + 4.6991*(2.71828^(-0.009*L3383)) + 0.0001*L3383*L3383 - 0.0432*L3383 + 4.7166)/3),2), " ")</f>
        <v>2.02</v>
      </c>
      <c r="O3383">
        <f>IFERROR(MAX(MIN(ROUND(N3383*(Q3383/P3383),2),4.5),1.9)," ")</f>
        <v>1.9</v>
      </c>
      <c r="P3383">
        <f>13.098*F3383^-1.237</f>
        <v>4.9667879183708914</v>
      </c>
      <c r="Q3383">
        <f>13.098*M3383^-1.237</f>
        <v>4.6758918004481638</v>
      </c>
      <c r="R3383" s="5">
        <f>IFERROR(ROUND(MAX(MIN((-105.4*LN(O3383) + 163.83),95),10),0)," ")</f>
        <v>95</v>
      </c>
      <c r="S3383" s="5" t="str">
        <f>IFERROR(CONCATENATE("(",R3383,",",ROUND((1.2*W3383),2),")")," ")</f>
        <v>(95,2.76)</v>
      </c>
      <c r="T3383">
        <f>R3383-L3383</f>
        <v>9</v>
      </c>
      <c r="U3383" s="7" t="str">
        <f>IF((AND(T3383=0,H3383&gt;=L3383)),"Don’t change bids","OK")</f>
        <v>OK</v>
      </c>
      <c r="V3383" t="e">
        <f>IF((MATCH(F3383,W3383,0)),"Same","Diff")</f>
        <v>#N/A</v>
      </c>
      <c r="W3383" s="5">
        <f>ROUND(M3383,2)</f>
        <v>2.2999999999999998</v>
      </c>
      <c r="X3383" s="5">
        <v>2.2999999999999998</v>
      </c>
    </row>
    <row r="3384" spans="1:24" x14ac:dyDescent="0.25">
      <c r="A3384" t="s">
        <v>24</v>
      </c>
      <c r="B3384" t="s">
        <v>2500</v>
      </c>
      <c r="C3384" t="s">
        <v>4036</v>
      </c>
      <c r="D3384" t="s">
        <v>2501</v>
      </c>
      <c r="E3384" t="s">
        <v>276</v>
      </c>
      <c r="F3384" s="5">
        <v>2.19</v>
      </c>
      <c r="G3384" s="9">
        <v>0.1</v>
      </c>
      <c r="H3384" s="6">
        <f>G3384*100</f>
        <v>10</v>
      </c>
      <c r="I3384" t="s">
        <v>10259</v>
      </c>
      <c r="J3384" t="s">
        <v>10767</v>
      </c>
      <c r="K3384">
        <v>86</v>
      </c>
      <c r="L3384">
        <v>86</v>
      </c>
      <c r="M3384">
        <f>(F3384*(1+0.05))</f>
        <v>2.2995000000000001</v>
      </c>
      <c r="N3384">
        <f>IFERROR(ROUND(( (-1.208*LN(L3384) + 7.5474 + 4.6991*(2.71828^(-0.009*L3384)) + 0.0001*L3384*L3384 - 0.0432*L3384 + 4.7166)/3),2), " ")</f>
        <v>2.02</v>
      </c>
      <c r="O3384">
        <f>IFERROR(MAX(MIN(ROUND(N3384*(Q3384/P3384),2),4.5),1.9)," ")</f>
        <v>1.9</v>
      </c>
      <c r="P3384">
        <f>13.098*F3384^-1.237</f>
        <v>4.9667879183708914</v>
      </c>
      <c r="Q3384">
        <f>13.098*M3384^-1.237</f>
        <v>4.6758918004481638</v>
      </c>
      <c r="R3384" s="5">
        <f>IFERROR(ROUND(MAX(MIN((-105.4*LN(O3384) + 163.83),95),10),0)," ")</f>
        <v>95</v>
      </c>
      <c r="S3384" s="5" t="str">
        <f>IFERROR(CONCATENATE("(",R3384,",",ROUND((1.2*W3384),2),")")," ")</f>
        <v>(95,2.76)</v>
      </c>
      <c r="T3384">
        <f>R3384-L3384</f>
        <v>9</v>
      </c>
      <c r="U3384" s="7" t="str">
        <f>IF((AND(T3384=0,H3384&gt;=L3384)),"Don’t change bids","OK")</f>
        <v>OK</v>
      </c>
      <c r="V3384" t="e">
        <f>IF((MATCH(F3384,W3384,0)),"Same","Diff")</f>
        <v>#N/A</v>
      </c>
      <c r="W3384" s="5">
        <f>ROUND(M3384,2)</f>
        <v>2.2999999999999998</v>
      </c>
      <c r="X3384" s="5">
        <v>2.2999999999999998</v>
      </c>
    </row>
    <row r="3385" spans="1:24" x14ac:dyDescent="0.25">
      <c r="A3385" t="s">
        <v>24</v>
      </c>
      <c r="B3385" t="s">
        <v>2502</v>
      </c>
      <c r="C3385" t="s">
        <v>4036</v>
      </c>
      <c r="D3385" t="s">
        <v>2501</v>
      </c>
      <c r="E3385" t="s">
        <v>89</v>
      </c>
      <c r="F3385" s="5">
        <v>3.13</v>
      </c>
      <c r="G3385" s="9">
        <v>0.1</v>
      </c>
      <c r="H3385" s="6">
        <f>G3385*100</f>
        <v>10</v>
      </c>
      <c r="I3385" t="s">
        <v>10313</v>
      </c>
      <c r="J3385" t="s">
        <v>10767</v>
      </c>
      <c r="K3385">
        <v>20</v>
      </c>
      <c r="L3385">
        <v>20</v>
      </c>
      <c r="M3385">
        <f>(F3385*(1+0.05))</f>
        <v>3.2865000000000002</v>
      </c>
      <c r="N3385">
        <f>IFERROR(ROUND(( (-1.208*LN(L3385) + 7.5474 + 4.6991*(2.71828^(-0.009*L3385)) + 0.0001*L3385*L3385 - 0.0432*L3385 + 4.7166)/3),2), " ")</f>
        <v>3.92</v>
      </c>
      <c r="O3385">
        <f>IFERROR(MAX(MIN(ROUND(N3385*(Q3385/P3385),2),4.5),1.9)," ")</f>
        <v>3.69</v>
      </c>
      <c r="P3385">
        <f>13.098*F3385^-1.237</f>
        <v>3.1931302975968578</v>
      </c>
      <c r="Q3385">
        <f>13.098*M3385^-1.237</f>
        <v>3.0061142174141868</v>
      </c>
      <c r="R3385" s="5">
        <f>IFERROR(ROUND(MAX(MIN((-105.4*LN(O3385) + 163.83),95),10),0)," ")</f>
        <v>26</v>
      </c>
      <c r="S3385" s="5" t="str">
        <f>IFERROR(CONCATENATE("(",R3385,",",ROUND((1.2*W3385),2),")")," ")</f>
        <v>(26,3.95)</v>
      </c>
      <c r="T3385">
        <f>R3385-L3385</f>
        <v>6</v>
      </c>
      <c r="U3385" s="7" t="str">
        <f>IF((AND(T3385=0,H3385&gt;=L3385)),"Don’t change bids","OK")</f>
        <v>OK</v>
      </c>
      <c r="V3385" t="e">
        <f>IF((MATCH(F3385,W3385,0)),"Same","Diff")</f>
        <v>#N/A</v>
      </c>
      <c r="W3385" s="5">
        <f>ROUND(M3385,2)</f>
        <v>3.29</v>
      </c>
      <c r="X3385" s="5">
        <v>3.29</v>
      </c>
    </row>
    <row r="3386" spans="1:24" x14ac:dyDescent="0.25">
      <c r="A3386" t="s">
        <v>24</v>
      </c>
      <c r="B3386" t="s">
        <v>2540</v>
      </c>
      <c r="C3386" t="s">
        <v>4036</v>
      </c>
      <c r="D3386" t="s">
        <v>2501</v>
      </c>
      <c r="E3386" t="s">
        <v>276</v>
      </c>
      <c r="F3386" s="5">
        <v>2.19</v>
      </c>
      <c r="G3386" s="9">
        <v>0.1</v>
      </c>
      <c r="H3386" s="6">
        <f>G3386*100</f>
        <v>10</v>
      </c>
      <c r="I3386" t="s">
        <v>10259</v>
      </c>
      <c r="J3386" t="s">
        <v>10767</v>
      </c>
      <c r="K3386">
        <v>86</v>
      </c>
      <c r="L3386">
        <v>86</v>
      </c>
      <c r="M3386">
        <f>(F3386*(1+0.05))</f>
        <v>2.2995000000000001</v>
      </c>
      <c r="N3386">
        <f>IFERROR(ROUND(( (-1.208*LN(L3386) + 7.5474 + 4.6991*(2.71828^(-0.009*L3386)) + 0.0001*L3386*L3386 - 0.0432*L3386 + 4.7166)/3),2), " ")</f>
        <v>2.02</v>
      </c>
      <c r="O3386">
        <f>IFERROR(MAX(MIN(ROUND(N3386*(Q3386/P3386),2),4.5),1.9)," ")</f>
        <v>1.9</v>
      </c>
      <c r="P3386">
        <f>13.098*F3386^-1.237</f>
        <v>4.9667879183708914</v>
      </c>
      <c r="Q3386">
        <f>13.098*M3386^-1.237</f>
        <v>4.6758918004481638</v>
      </c>
      <c r="R3386" s="5">
        <f>IFERROR(ROUND(MAX(MIN((-105.4*LN(O3386) + 163.83),95),10),0)," ")</f>
        <v>95</v>
      </c>
      <c r="S3386" s="5" t="str">
        <f>IFERROR(CONCATENATE("(",R3386,",",ROUND((1.2*W3386),2),")")," ")</f>
        <v>(95,2.76)</v>
      </c>
      <c r="T3386">
        <f>R3386-L3386</f>
        <v>9</v>
      </c>
      <c r="U3386" s="7" t="str">
        <f>IF((AND(T3386=0,H3386&gt;=L3386)),"Don’t change bids","OK")</f>
        <v>OK</v>
      </c>
      <c r="V3386" t="e">
        <f>IF((MATCH(F3386,W3386,0)),"Same","Diff")</f>
        <v>#N/A</v>
      </c>
      <c r="W3386" s="5">
        <f>ROUND(M3386,2)</f>
        <v>2.2999999999999998</v>
      </c>
      <c r="X3386" s="5">
        <v>2.2999999999999998</v>
      </c>
    </row>
    <row r="3387" spans="1:24" x14ac:dyDescent="0.25">
      <c r="A3387" t="s">
        <v>24</v>
      </c>
      <c r="B3387" t="s">
        <v>2503</v>
      </c>
      <c r="C3387" t="s">
        <v>4036</v>
      </c>
      <c r="D3387" t="s">
        <v>2501</v>
      </c>
      <c r="E3387" t="s">
        <v>276</v>
      </c>
      <c r="F3387" s="5">
        <v>2.19</v>
      </c>
      <c r="G3387" s="9">
        <v>0.1</v>
      </c>
      <c r="H3387" s="6">
        <f>G3387*100</f>
        <v>10</v>
      </c>
      <c r="I3387" t="s">
        <v>10259</v>
      </c>
      <c r="J3387" t="s">
        <v>10767</v>
      </c>
      <c r="K3387">
        <v>86</v>
      </c>
      <c r="L3387">
        <v>86</v>
      </c>
      <c r="M3387">
        <f>(F3387*(1+0.05))</f>
        <v>2.2995000000000001</v>
      </c>
      <c r="N3387">
        <f>IFERROR(ROUND(( (-1.208*LN(L3387) + 7.5474 + 4.6991*(2.71828^(-0.009*L3387)) + 0.0001*L3387*L3387 - 0.0432*L3387 + 4.7166)/3),2), " ")</f>
        <v>2.02</v>
      </c>
      <c r="O3387">
        <f>IFERROR(MAX(MIN(ROUND(N3387*(Q3387/P3387),2),4.5),1.9)," ")</f>
        <v>1.9</v>
      </c>
      <c r="P3387">
        <f>13.098*F3387^-1.237</f>
        <v>4.9667879183708914</v>
      </c>
      <c r="Q3387">
        <f>13.098*M3387^-1.237</f>
        <v>4.6758918004481638</v>
      </c>
      <c r="R3387" s="5">
        <f>IFERROR(ROUND(MAX(MIN((-105.4*LN(O3387) + 163.83),95),10),0)," ")</f>
        <v>95</v>
      </c>
      <c r="S3387" s="5" t="str">
        <f>IFERROR(CONCATENATE("(",R3387,",",ROUND((1.2*W3387),2),")")," ")</f>
        <v>(95,2.76)</v>
      </c>
      <c r="T3387">
        <f>R3387-L3387</f>
        <v>9</v>
      </c>
      <c r="U3387" s="7" t="str">
        <f>IF((AND(T3387=0,H3387&gt;=L3387)),"Don’t change bids","OK")</f>
        <v>OK</v>
      </c>
      <c r="V3387" t="e">
        <f>IF((MATCH(F3387,W3387,0)),"Same","Diff")</f>
        <v>#N/A</v>
      </c>
      <c r="W3387" s="5">
        <f>ROUND(M3387,2)</f>
        <v>2.2999999999999998</v>
      </c>
      <c r="X3387" s="5">
        <v>2.2999999999999998</v>
      </c>
    </row>
    <row r="3388" spans="1:24" x14ac:dyDescent="0.25">
      <c r="A3388" t="s">
        <v>24</v>
      </c>
      <c r="B3388" t="s">
        <v>2504</v>
      </c>
      <c r="C3388" t="s">
        <v>4036</v>
      </c>
      <c r="D3388" t="s">
        <v>2501</v>
      </c>
      <c r="E3388" t="s">
        <v>276</v>
      </c>
      <c r="F3388" s="5">
        <v>2.19</v>
      </c>
      <c r="G3388" s="9">
        <v>0.1</v>
      </c>
      <c r="H3388" s="6">
        <f>G3388*100</f>
        <v>10</v>
      </c>
      <c r="I3388" t="s">
        <v>10259</v>
      </c>
      <c r="J3388" t="s">
        <v>10767</v>
      </c>
      <c r="K3388">
        <v>86</v>
      </c>
      <c r="L3388">
        <v>86</v>
      </c>
      <c r="M3388">
        <f>(F3388*(1+0.05))</f>
        <v>2.2995000000000001</v>
      </c>
      <c r="N3388">
        <f>IFERROR(ROUND(( (-1.208*LN(L3388) + 7.5474 + 4.6991*(2.71828^(-0.009*L3388)) + 0.0001*L3388*L3388 - 0.0432*L3388 + 4.7166)/3),2), " ")</f>
        <v>2.02</v>
      </c>
      <c r="O3388">
        <f>IFERROR(MAX(MIN(ROUND(N3388*(Q3388/P3388),2),4.5),1.9)," ")</f>
        <v>1.9</v>
      </c>
      <c r="P3388">
        <f>13.098*F3388^-1.237</f>
        <v>4.9667879183708914</v>
      </c>
      <c r="Q3388">
        <f>13.098*M3388^-1.237</f>
        <v>4.6758918004481638</v>
      </c>
      <c r="R3388" s="5">
        <f>IFERROR(ROUND(MAX(MIN((-105.4*LN(O3388) + 163.83),95),10),0)," ")</f>
        <v>95</v>
      </c>
      <c r="S3388" s="5" t="str">
        <f>IFERROR(CONCATENATE("(",R3388,",",ROUND((1.2*W3388),2),")")," ")</f>
        <v>(95,2.76)</v>
      </c>
      <c r="T3388">
        <f>R3388-L3388</f>
        <v>9</v>
      </c>
      <c r="U3388" s="7" t="str">
        <f>IF((AND(T3388=0,H3388&gt;=L3388)),"Don’t change bids","OK")</f>
        <v>OK</v>
      </c>
      <c r="V3388" t="e">
        <f>IF((MATCH(F3388,W3388,0)),"Same","Diff")</f>
        <v>#N/A</v>
      </c>
      <c r="W3388" s="5">
        <f>ROUND(M3388,2)</f>
        <v>2.2999999999999998</v>
      </c>
      <c r="X3388" s="5">
        <v>2.2999999999999998</v>
      </c>
    </row>
    <row r="3389" spans="1:24" x14ac:dyDescent="0.25">
      <c r="A3389" t="s">
        <v>24</v>
      </c>
      <c r="B3389" t="s">
        <v>2538</v>
      </c>
      <c r="C3389" t="s">
        <v>4036</v>
      </c>
      <c r="D3389" t="s">
        <v>2501</v>
      </c>
      <c r="E3389" t="s">
        <v>276</v>
      </c>
      <c r="F3389" s="5">
        <v>2.19</v>
      </c>
      <c r="G3389" s="9">
        <v>0.1</v>
      </c>
      <c r="H3389" s="6">
        <f>G3389*100</f>
        <v>10</v>
      </c>
      <c r="I3389" t="s">
        <v>10259</v>
      </c>
      <c r="J3389" t="s">
        <v>10767</v>
      </c>
      <c r="K3389">
        <v>86</v>
      </c>
      <c r="L3389">
        <v>86</v>
      </c>
      <c r="M3389">
        <f>(F3389*(1+0.05))</f>
        <v>2.2995000000000001</v>
      </c>
      <c r="N3389">
        <f>IFERROR(ROUND(( (-1.208*LN(L3389) + 7.5474 + 4.6991*(2.71828^(-0.009*L3389)) + 0.0001*L3389*L3389 - 0.0432*L3389 + 4.7166)/3),2), " ")</f>
        <v>2.02</v>
      </c>
      <c r="O3389">
        <f>IFERROR(MAX(MIN(ROUND(N3389*(Q3389/P3389),2),4.5),1.9)," ")</f>
        <v>1.9</v>
      </c>
      <c r="P3389">
        <f>13.098*F3389^-1.237</f>
        <v>4.9667879183708914</v>
      </c>
      <c r="Q3389">
        <f>13.098*M3389^-1.237</f>
        <v>4.6758918004481638</v>
      </c>
      <c r="R3389" s="5">
        <f>IFERROR(ROUND(MAX(MIN((-105.4*LN(O3389) + 163.83),95),10),0)," ")</f>
        <v>95</v>
      </c>
      <c r="S3389" s="5" t="str">
        <f>IFERROR(CONCATENATE("(",R3389,",",ROUND((1.2*W3389),2),")")," ")</f>
        <v>(95,2.76)</v>
      </c>
      <c r="T3389">
        <f>R3389-L3389</f>
        <v>9</v>
      </c>
      <c r="U3389" s="7" t="str">
        <f>IF((AND(T3389=0,H3389&gt;=L3389)),"Don’t change bids","OK")</f>
        <v>OK</v>
      </c>
      <c r="V3389" t="e">
        <f>IF((MATCH(F3389,W3389,0)),"Same","Diff")</f>
        <v>#N/A</v>
      </c>
      <c r="W3389" s="5">
        <f>ROUND(M3389,2)</f>
        <v>2.2999999999999998</v>
      </c>
      <c r="X3389" s="5">
        <v>2.2999999999999998</v>
      </c>
    </row>
    <row r="3390" spans="1:24" x14ac:dyDescent="0.25">
      <c r="A3390" t="s">
        <v>24</v>
      </c>
      <c r="B3390" t="s">
        <v>3759</v>
      </c>
      <c r="C3390" t="s">
        <v>4036</v>
      </c>
      <c r="D3390" t="s">
        <v>3760</v>
      </c>
      <c r="E3390" t="s">
        <v>276</v>
      </c>
      <c r="F3390" s="5">
        <v>2.19</v>
      </c>
      <c r="G3390" s="9">
        <v>0.1</v>
      </c>
      <c r="H3390" s="6">
        <f>G3390*100</f>
        <v>10</v>
      </c>
      <c r="I3390" t="s">
        <v>10259</v>
      </c>
      <c r="J3390" t="s">
        <v>10767</v>
      </c>
      <c r="K3390">
        <v>86</v>
      </c>
      <c r="L3390">
        <v>86</v>
      </c>
      <c r="M3390">
        <f>(F3390*(1+0.05))</f>
        <v>2.2995000000000001</v>
      </c>
      <c r="N3390">
        <f>IFERROR(ROUND(( (-1.208*LN(L3390) + 7.5474 + 4.6991*(2.71828^(-0.009*L3390)) + 0.0001*L3390*L3390 - 0.0432*L3390 + 4.7166)/3),2), " ")</f>
        <v>2.02</v>
      </c>
      <c r="O3390">
        <f>IFERROR(MAX(MIN(ROUND(N3390*(Q3390/P3390),2),4.5),1.9)," ")</f>
        <v>1.9</v>
      </c>
      <c r="P3390">
        <f>13.098*F3390^-1.237</f>
        <v>4.9667879183708914</v>
      </c>
      <c r="Q3390">
        <f>13.098*M3390^-1.237</f>
        <v>4.6758918004481638</v>
      </c>
      <c r="R3390" s="5">
        <f>IFERROR(ROUND(MAX(MIN((-105.4*LN(O3390) + 163.83),95),10),0)," ")</f>
        <v>95</v>
      </c>
      <c r="S3390" s="5" t="str">
        <f>IFERROR(CONCATENATE("(",R3390,",",ROUND((1.2*W3390),2),")")," ")</f>
        <v>(95,2.76)</v>
      </c>
      <c r="T3390">
        <f>R3390-L3390</f>
        <v>9</v>
      </c>
      <c r="U3390" s="7" t="str">
        <f>IF((AND(T3390=0,H3390&gt;=L3390)),"Don’t change bids","OK")</f>
        <v>OK</v>
      </c>
      <c r="V3390" t="e">
        <f>IF((MATCH(F3390,W3390,0)),"Same","Diff")</f>
        <v>#N/A</v>
      </c>
      <c r="W3390" s="5">
        <f>ROUND(M3390,2)</f>
        <v>2.2999999999999998</v>
      </c>
      <c r="X3390" s="5">
        <v>2.2999999999999998</v>
      </c>
    </row>
    <row r="3391" spans="1:24" x14ac:dyDescent="0.25">
      <c r="A3391" t="s">
        <v>24</v>
      </c>
      <c r="B3391" t="s">
        <v>2541</v>
      </c>
      <c r="C3391" t="s">
        <v>4036</v>
      </c>
      <c r="D3391" t="s">
        <v>2501</v>
      </c>
      <c r="E3391" t="s">
        <v>276</v>
      </c>
      <c r="F3391" s="5">
        <v>2.19</v>
      </c>
      <c r="G3391" s="9">
        <v>0.1</v>
      </c>
      <c r="H3391" s="6">
        <f>G3391*100</f>
        <v>10</v>
      </c>
      <c r="I3391" t="s">
        <v>10259</v>
      </c>
      <c r="J3391" t="s">
        <v>10767</v>
      </c>
      <c r="K3391">
        <v>86</v>
      </c>
      <c r="L3391">
        <v>86</v>
      </c>
      <c r="M3391">
        <f>(F3391*(1+0.05))</f>
        <v>2.2995000000000001</v>
      </c>
      <c r="N3391">
        <f>IFERROR(ROUND(( (-1.208*LN(L3391) + 7.5474 + 4.6991*(2.71828^(-0.009*L3391)) + 0.0001*L3391*L3391 - 0.0432*L3391 + 4.7166)/3),2), " ")</f>
        <v>2.02</v>
      </c>
      <c r="O3391">
        <f>IFERROR(MAX(MIN(ROUND(N3391*(Q3391/P3391),2),4.5),1.9)," ")</f>
        <v>1.9</v>
      </c>
      <c r="P3391">
        <f>13.098*F3391^-1.237</f>
        <v>4.9667879183708914</v>
      </c>
      <c r="Q3391">
        <f>13.098*M3391^-1.237</f>
        <v>4.6758918004481638</v>
      </c>
      <c r="R3391" s="5">
        <f>IFERROR(ROUND(MAX(MIN((-105.4*LN(O3391) + 163.83),95),10),0)," ")</f>
        <v>95</v>
      </c>
      <c r="S3391" s="5" t="str">
        <f>IFERROR(CONCATENATE("(",R3391,",",ROUND((1.2*W3391),2),")")," ")</f>
        <v>(95,2.76)</v>
      </c>
      <c r="T3391">
        <f>R3391-L3391</f>
        <v>9</v>
      </c>
      <c r="U3391" s="7" t="str">
        <f>IF((AND(T3391=0,H3391&gt;=L3391)),"Don’t change bids","OK")</f>
        <v>OK</v>
      </c>
      <c r="V3391" t="e">
        <f>IF((MATCH(F3391,W3391,0)),"Same","Diff")</f>
        <v>#N/A</v>
      </c>
      <c r="W3391" s="5">
        <f>ROUND(M3391,2)</f>
        <v>2.2999999999999998</v>
      </c>
      <c r="X3391" s="5">
        <v>2.2999999999999998</v>
      </c>
    </row>
    <row r="3392" spans="1:24" x14ac:dyDescent="0.25">
      <c r="A3392" t="s">
        <v>24</v>
      </c>
      <c r="B3392" t="s">
        <v>2539</v>
      </c>
      <c r="C3392" t="s">
        <v>4036</v>
      </c>
      <c r="D3392" t="s">
        <v>2501</v>
      </c>
      <c r="E3392" t="s">
        <v>276</v>
      </c>
      <c r="F3392" s="5">
        <v>2.19</v>
      </c>
      <c r="G3392" s="9">
        <v>0.1</v>
      </c>
      <c r="H3392" s="6">
        <f>G3392*100</f>
        <v>10</v>
      </c>
      <c r="I3392" t="s">
        <v>10259</v>
      </c>
      <c r="J3392" t="s">
        <v>10767</v>
      </c>
      <c r="K3392">
        <v>86</v>
      </c>
      <c r="L3392">
        <v>86</v>
      </c>
      <c r="M3392">
        <f>(F3392*(1+0.05))</f>
        <v>2.2995000000000001</v>
      </c>
      <c r="N3392">
        <f>IFERROR(ROUND(( (-1.208*LN(L3392) + 7.5474 + 4.6991*(2.71828^(-0.009*L3392)) + 0.0001*L3392*L3392 - 0.0432*L3392 + 4.7166)/3),2), " ")</f>
        <v>2.02</v>
      </c>
      <c r="O3392">
        <f>IFERROR(MAX(MIN(ROUND(N3392*(Q3392/P3392),2),4.5),1.9)," ")</f>
        <v>1.9</v>
      </c>
      <c r="P3392">
        <f>13.098*F3392^-1.237</f>
        <v>4.9667879183708914</v>
      </c>
      <c r="Q3392">
        <f>13.098*M3392^-1.237</f>
        <v>4.6758918004481638</v>
      </c>
      <c r="R3392" s="5">
        <f>IFERROR(ROUND(MAX(MIN((-105.4*LN(O3392) + 163.83),95),10),0)," ")</f>
        <v>95</v>
      </c>
      <c r="S3392" s="5" t="str">
        <f>IFERROR(CONCATENATE("(",R3392,",",ROUND((1.2*W3392),2),")")," ")</f>
        <v>(95,2.76)</v>
      </c>
      <c r="T3392">
        <f>R3392-L3392</f>
        <v>9</v>
      </c>
      <c r="U3392" s="7" t="str">
        <f>IF((AND(T3392=0,H3392&gt;=L3392)),"Don’t change bids","OK")</f>
        <v>OK</v>
      </c>
      <c r="V3392" t="e">
        <f>IF((MATCH(F3392,W3392,0)),"Same","Diff")</f>
        <v>#N/A</v>
      </c>
      <c r="W3392" s="5">
        <f>ROUND(M3392,2)</f>
        <v>2.2999999999999998</v>
      </c>
      <c r="X3392" s="5">
        <v>2.2999999999999998</v>
      </c>
    </row>
    <row r="3393" spans="1:24" x14ac:dyDescent="0.25">
      <c r="A3393" t="s">
        <v>24</v>
      </c>
      <c r="B3393" t="s">
        <v>3761</v>
      </c>
      <c r="C3393" t="s">
        <v>4036</v>
      </c>
      <c r="D3393" t="s">
        <v>3760</v>
      </c>
      <c r="E3393" t="s">
        <v>276</v>
      </c>
      <c r="F3393" s="5">
        <v>2.19</v>
      </c>
      <c r="G3393" s="9">
        <v>0.1</v>
      </c>
      <c r="H3393" s="6">
        <f>G3393*100</f>
        <v>10</v>
      </c>
      <c r="I3393" t="s">
        <v>10259</v>
      </c>
      <c r="J3393" t="s">
        <v>10767</v>
      </c>
      <c r="K3393">
        <v>86</v>
      </c>
      <c r="L3393">
        <v>86</v>
      </c>
      <c r="M3393">
        <f>(F3393*(1+0.05))</f>
        <v>2.2995000000000001</v>
      </c>
      <c r="N3393">
        <f>IFERROR(ROUND(( (-1.208*LN(L3393) + 7.5474 + 4.6991*(2.71828^(-0.009*L3393)) + 0.0001*L3393*L3393 - 0.0432*L3393 + 4.7166)/3),2), " ")</f>
        <v>2.02</v>
      </c>
      <c r="O3393">
        <f>IFERROR(MAX(MIN(ROUND(N3393*(Q3393/P3393),2),4.5),1.9)," ")</f>
        <v>1.9</v>
      </c>
      <c r="P3393">
        <f>13.098*F3393^-1.237</f>
        <v>4.9667879183708914</v>
      </c>
      <c r="Q3393">
        <f>13.098*M3393^-1.237</f>
        <v>4.6758918004481638</v>
      </c>
      <c r="R3393" s="5">
        <f>IFERROR(ROUND(MAX(MIN((-105.4*LN(O3393) + 163.83),95),10),0)," ")</f>
        <v>95</v>
      </c>
      <c r="S3393" s="5" t="str">
        <f>IFERROR(CONCATENATE("(",R3393,",",ROUND((1.2*W3393),2),")")," ")</f>
        <v>(95,2.76)</v>
      </c>
      <c r="T3393">
        <f>R3393-L3393</f>
        <v>9</v>
      </c>
      <c r="U3393" s="7" t="str">
        <f>IF((AND(T3393=0,H3393&gt;=L3393)),"Don’t change bids","OK")</f>
        <v>OK</v>
      </c>
      <c r="V3393" t="e">
        <f>IF((MATCH(F3393,W3393,0)),"Same","Diff")</f>
        <v>#N/A</v>
      </c>
      <c r="W3393" s="5">
        <f>ROUND(M3393,2)</f>
        <v>2.2999999999999998</v>
      </c>
      <c r="X3393" s="5">
        <v>2.2999999999999998</v>
      </c>
    </row>
    <row r="3394" spans="1:24" x14ac:dyDescent="0.25">
      <c r="A3394" t="s">
        <v>24</v>
      </c>
      <c r="B3394" t="s">
        <v>2505</v>
      </c>
      <c r="C3394" t="s">
        <v>4036</v>
      </c>
      <c r="D3394" t="s">
        <v>2501</v>
      </c>
      <c r="E3394" t="s">
        <v>153</v>
      </c>
      <c r="F3394" s="5">
        <v>2.0099999999999998</v>
      </c>
      <c r="G3394" s="9">
        <v>0.1</v>
      </c>
      <c r="H3394" s="6">
        <f>G3394*100</f>
        <v>10</v>
      </c>
      <c r="I3394" t="s">
        <v>10266</v>
      </c>
      <c r="J3394" t="s">
        <v>10767</v>
      </c>
      <c r="K3394">
        <v>87</v>
      </c>
      <c r="L3394">
        <v>87</v>
      </c>
      <c r="M3394">
        <f>(F3394*(1+0.05))</f>
        <v>2.1105</v>
      </c>
      <c r="N3394">
        <f>IFERROR(ROUND(( (-1.208*LN(L3394) + 7.5474 + 4.6991*(2.71828^(-0.009*L3394)) + 0.0001*L3394*L3394 - 0.0432*L3394 + 4.7166)/3),2), " ")</f>
        <v>2.0099999999999998</v>
      </c>
      <c r="O3394">
        <f>IFERROR(MAX(MIN(ROUND(N3394*(Q3394/P3394),2),4.5),1.9)," ")</f>
        <v>1.9</v>
      </c>
      <c r="P3394">
        <f>13.098*F3394^-1.237</f>
        <v>5.5227001350607523</v>
      </c>
      <c r="Q3394">
        <f>13.098*M3394^-1.237</f>
        <v>5.1992452068166157</v>
      </c>
      <c r="R3394" s="5">
        <f>IFERROR(ROUND(MAX(MIN((-105.4*LN(O3394) + 163.83),95),10),0)," ")</f>
        <v>95</v>
      </c>
      <c r="S3394" s="5" t="str">
        <f>IFERROR(CONCATENATE("(",R3394,",",ROUND((1.2*W3394),2),")")," ")</f>
        <v>(95,2.53)</v>
      </c>
      <c r="T3394">
        <f>R3394-L3394</f>
        <v>8</v>
      </c>
      <c r="U3394" s="7" t="str">
        <f>IF((AND(T3394=0,H3394&gt;=L3394)),"Don’t change bids","OK")</f>
        <v>OK</v>
      </c>
      <c r="V3394" t="e">
        <f>IF((MATCH(F3394,W3394,0)),"Same","Diff")</f>
        <v>#N/A</v>
      </c>
      <c r="W3394" s="5">
        <f>ROUND(M3394,2)</f>
        <v>2.11</v>
      </c>
      <c r="X3394" s="5">
        <v>2.11</v>
      </c>
    </row>
    <row r="3395" spans="1:24" x14ac:dyDescent="0.25">
      <c r="A3395" t="s">
        <v>24</v>
      </c>
      <c r="B3395" t="s">
        <v>2506</v>
      </c>
      <c r="C3395" t="s">
        <v>4036</v>
      </c>
      <c r="D3395" t="s">
        <v>2501</v>
      </c>
      <c r="E3395" t="s">
        <v>276</v>
      </c>
      <c r="F3395" s="5">
        <v>2.19</v>
      </c>
      <c r="G3395" s="9">
        <v>0.1</v>
      </c>
      <c r="H3395" s="6">
        <f>G3395*100</f>
        <v>10</v>
      </c>
      <c r="I3395" t="s">
        <v>10259</v>
      </c>
      <c r="J3395" t="s">
        <v>10767</v>
      </c>
      <c r="K3395">
        <v>86</v>
      </c>
      <c r="L3395">
        <v>86</v>
      </c>
      <c r="M3395">
        <f>(F3395*(1+0.05))</f>
        <v>2.2995000000000001</v>
      </c>
      <c r="N3395">
        <f>IFERROR(ROUND(( (-1.208*LN(L3395) + 7.5474 + 4.6991*(2.71828^(-0.009*L3395)) + 0.0001*L3395*L3395 - 0.0432*L3395 + 4.7166)/3),2), " ")</f>
        <v>2.02</v>
      </c>
      <c r="O3395">
        <f>IFERROR(MAX(MIN(ROUND(N3395*(Q3395/P3395),2),4.5),1.9)," ")</f>
        <v>1.9</v>
      </c>
      <c r="P3395">
        <f>13.098*F3395^-1.237</f>
        <v>4.9667879183708914</v>
      </c>
      <c r="Q3395">
        <f>13.098*M3395^-1.237</f>
        <v>4.6758918004481638</v>
      </c>
      <c r="R3395" s="5">
        <f>IFERROR(ROUND(MAX(MIN((-105.4*LN(O3395) + 163.83),95),10),0)," ")</f>
        <v>95</v>
      </c>
      <c r="S3395" s="5" t="str">
        <f>IFERROR(CONCATENATE("(",R3395,",",ROUND((1.2*W3395),2),")")," ")</f>
        <v>(95,2.76)</v>
      </c>
      <c r="T3395">
        <f>R3395-L3395</f>
        <v>9</v>
      </c>
      <c r="U3395" s="7" t="str">
        <f>IF((AND(T3395=0,H3395&gt;=L3395)),"Don’t change bids","OK")</f>
        <v>OK</v>
      </c>
      <c r="V3395" t="e">
        <f>IF((MATCH(F3395,W3395,0)),"Same","Diff")</f>
        <v>#N/A</v>
      </c>
      <c r="W3395" s="5">
        <f>ROUND(M3395,2)</f>
        <v>2.2999999999999998</v>
      </c>
      <c r="X3395" s="5">
        <v>2.2999999999999998</v>
      </c>
    </row>
    <row r="3396" spans="1:24" x14ac:dyDescent="0.25">
      <c r="A3396" t="s">
        <v>24</v>
      </c>
      <c r="B3396" t="s">
        <v>3987</v>
      </c>
      <c r="C3396" t="s">
        <v>4036</v>
      </c>
      <c r="D3396" t="s">
        <v>3982</v>
      </c>
      <c r="E3396" t="s">
        <v>153</v>
      </c>
      <c r="F3396" s="5">
        <v>2.0099999999999998</v>
      </c>
      <c r="G3396" s="9">
        <v>0.1</v>
      </c>
      <c r="H3396" s="6">
        <f>G3396*100</f>
        <v>10</v>
      </c>
      <c r="I3396" t="s">
        <v>10266</v>
      </c>
      <c r="J3396" t="s">
        <v>10767</v>
      </c>
      <c r="K3396">
        <v>87</v>
      </c>
      <c r="L3396">
        <v>87</v>
      </c>
      <c r="M3396">
        <f>(F3396*(1+0.05))</f>
        <v>2.1105</v>
      </c>
      <c r="N3396">
        <f>IFERROR(ROUND(( (-1.208*LN(L3396) + 7.5474 + 4.6991*(2.71828^(-0.009*L3396)) + 0.0001*L3396*L3396 - 0.0432*L3396 + 4.7166)/3),2), " ")</f>
        <v>2.0099999999999998</v>
      </c>
      <c r="O3396">
        <f>IFERROR(MAX(MIN(ROUND(N3396*(Q3396/P3396),2),4.5),1.9)," ")</f>
        <v>1.9</v>
      </c>
      <c r="P3396">
        <f>13.098*F3396^-1.237</f>
        <v>5.5227001350607523</v>
      </c>
      <c r="Q3396">
        <f>13.098*M3396^-1.237</f>
        <v>5.1992452068166157</v>
      </c>
      <c r="R3396" s="5">
        <f>IFERROR(ROUND(MAX(MIN((-105.4*LN(O3396) + 163.83),95),10),0)," ")</f>
        <v>95</v>
      </c>
      <c r="S3396" s="5" t="str">
        <f>IFERROR(CONCATENATE("(",R3396,",",ROUND((1.2*W3396),2),")")," ")</f>
        <v>(95,2.53)</v>
      </c>
      <c r="T3396">
        <f>R3396-L3396</f>
        <v>8</v>
      </c>
      <c r="U3396" s="7" t="str">
        <f>IF((AND(T3396=0,H3396&gt;=L3396)),"Don’t change bids","OK")</f>
        <v>OK</v>
      </c>
      <c r="V3396" t="e">
        <f>IF((MATCH(F3396,W3396,0)),"Same","Diff")</f>
        <v>#N/A</v>
      </c>
      <c r="W3396" s="5">
        <f>ROUND(M3396,2)</f>
        <v>2.11</v>
      </c>
      <c r="X3396" s="5">
        <v>2.11</v>
      </c>
    </row>
    <row r="3397" spans="1:24" x14ac:dyDescent="0.25">
      <c r="A3397" t="s">
        <v>24</v>
      </c>
      <c r="B3397" t="s">
        <v>3988</v>
      </c>
      <c r="C3397" t="s">
        <v>4036</v>
      </c>
      <c r="D3397" t="s">
        <v>3982</v>
      </c>
      <c r="E3397" t="s">
        <v>386</v>
      </c>
      <c r="F3397" s="5">
        <v>4.46</v>
      </c>
      <c r="G3397" s="9">
        <v>0.1</v>
      </c>
      <c r="H3397" s="6">
        <f>G3397*100</f>
        <v>10</v>
      </c>
      <c r="I3397" t="s">
        <v>10314</v>
      </c>
      <c r="J3397" t="s">
        <v>10767</v>
      </c>
      <c r="K3397">
        <v>36</v>
      </c>
      <c r="L3397">
        <v>36</v>
      </c>
      <c r="M3397">
        <f>(F3397*(1+0.05))</f>
        <v>4.6829999999999998</v>
      </c>
      <c r="N3397">
        <f>IFERROR(ROUND(( (-1.208*LN(L3397) + 7.5474 + 4.6991*(2.71828^(-0.009*L3397)) + 0.0001*L3397*L3397 - 0.0432*L3397 + 4.7166)/3),2), " ")</f>
        <v>3.3</v>
      </c>
      <c r="O3397">
        <f>IFERROR(MAX(MIN(ROUND(N3397*(Q3397/P3397),2),4.5),1.9)," ")</f>
        <v>3.11</v>
      </c>
      <c r="P3397">
        <f>13.098*F3397^-1.237</f>
        <v>2.0605244199906223</v>
      </c>
      <c r="Q3397">
        <f>13.098*M3397^-1.237</f>
        <v>1.9398430934449027</v>
      </c>
      <c r="R3397" s="5">
        <f>IFERROR(ROUND(MAX(MIN((-105.4*LN(O3397) + 163.83),95),10),0)," ")</f>
        <v>44</v>
      </c>
      <c r="S3397" s="5" t="str">
        <f>IFERROR(CONCATENATE("(",R3397,",",ROUND((1.2*W3397),2),")")," ")</f>
        <v>(44,5.62)</v>
      </c>
      <c r="T3397">
        <f>R3397-L3397</f>
        <v>8</v>
      </c>
      <c r="U3397" s="7" t="str">
        <f>IF((AND(T3397=0,H3397&gt;=L3397)),"Don’t change bids","OK")</f>
        <v>OK</v>
      </c>
      <c r="V3397" t="e">
        <f>IF((MATCH(F3397,W3397,0)),"Same","Diff")</f>
        <v>#N/A</v>
      </c>
      <c r="W3397" s="5">
        <f>ROUND(M3397,2)</f>
        <v>4.68</v>
      </c>
      <c r="X3397" s="5">
        <v>4.68</v>
      </c>
    </row>
    <row r="3398" spans="1:24" x14ac:dyDescent="0.25">
      <c r="A3398" t="s">
        <v>24</v>
      </c>
      <c r="B3398" t="s">
        <v>3983</v>
      </c>
      <c r="C3398" t="s">
        <v>4036</v>
      </c>
      <c r="D3398" t="s">
        <v>3982</v>
      </c>
      <c r="E3398" t="s">
        <v>4047</v>
      </c>
      <c r="F3398" s="5">
        <v>2.12</v>
      </c>
      <c r="G3398" s="9">
        <v>0.1</v>
      </c>
      <c r="H3398" s="6">
        <f>G3398*100</f>
        <v>10</v>
      </c>
      <c r="I3398" t="s">
        <v>10315</v>
      </c>
      <c r="J3398" t="s">
        <v>10767</v>
      </c>
      <c r="K3398">
        <v>87</v>
      </c>
      <c r="L3398">
        <v>87</v>
      </c>
      <c r="M3398">
        <f>(F3398*(1+0.05))</f>
        <v>2.2260000000000004</v>
      </c>
      <c r="N3398">
        <f>IFERROR(ROUND(( (-1.208*LN(L3398) + 7.5474 + 4.6991*(2.71828^(-0.009*L3398)) + 0.0001*L3398*L3398 - 0.0432*L3398 + 4.7166)/3),2), " ")</f>
        <v>2.0099999999999998</v>
      </c>
      <c r="O3398">
        <f>IFERROR(MAX(MIN(ROUND(N3398*(Q3398/P3398),2),4.5),1.9)," ")</f>
        <v>1.9</v>
      </c>
      <c r="P3398">
        <f>13.098*F3398^-1.237</f>
        <v>5.1704402782310916</v>
      </c>
      <c r="Q3398">
        <f>13.098*M3398^-1.237</f>
        <v>4.8676165962845381</v>
      </c>
      <c r="R3398" s="5">
        <f>IFERROR(ROUND(MAX(MIN((-105.4*LN(O3398) + 163.83),95),10),0)," ")</f>
        <v>95</v>
      </c>
      <c r="S3398" s="5" t="str">
        <f>IFERROR(CONCATENATE("(",R3398,",",ROUND((1.2*W3398),2),")")," ")</f>
        <v>(95,2.68)</v>
      </c>
      <c r="T3398">
        <f>R3398-L3398</f>
        <v>8</v>
      </c>
      <c r="U3398" s="7" t="str">
        <f>IF((AND(T3398=0,H3398&gt;=L3398)),"Don’t change bids","OK")</f>
        <v>OK</v>
      </c>
      <c r="V3398" t="e">
        <f>IF((MATCH(F3398,W3398,0)),"Same","Diff")</f>
        <v>#N/A</v>
      </c>
      <c r="W3398" s="5">
        <f>ROUND(M3398,2)</f>
        <v>2.23</v>
      </c>
      <c r="X3398" s="5">
        <v>2.23</v>
      </c>
    </row>
    <row r="3399" spans="1:24" x14ac:dyDescent="0.25">
      <c r="A3399" t="s">
        <v>24</v>
      </c>
      <c r="B3399" t="s">
        <v>3989</v>
      </c>
      <c r="C3399" t="s">
        <v>4036</v>
      </c>
      <c r="D3399" t="s">
        <v>3982</v>
      </c>
      <c r="E3399" t="s">
        <v>153</v>
      </c>
      <c r="F3399" s="5">
        <v>2.0099999999999998</v>
      </c>
      <c r="G3399" s="9">
        <v>0.1</v>
      </c>
      <c r="H3399" s="6">
        <f>G3399*100</f>
        <v>10</v>
      </c>
      <c r="I3399" t="s">
        <v>10266</v>
      </c>
      <c r="J3399" t="s">
        <v>10767</v>
      </c>
      <c r="K3399">
        <v>87</v>
      </c>
      <c r="L3399">
        <v>87</v>
      </c>
      <c r="M3399">
        <f>(F3399*(1+0.05))</f>
        <v>2.1105</v>
      </c>
      <c r="N3399">
        <f>IFERROR(ROUND(( (-1.208*LN(L3399) + 7.5474 + 4.6991*(2.71828^(-0.009*L3399)) + 0.0001*L3399*L3399 - 0.0432*L3399 + 4.7166)/3),2), " ")</f>
        <v>2.0099999999999998</v>
      </c>
      <c r="O3399">
        <f>IFERROR(MAX(MIN(ROUND(N3399*(Q3399/P3399),2),4.5),1.9)," ")</f>
        <v>1.9</v>
      </c>
      <c r="P3399">
        <f>13.098*F3399^-1.237</f>
        <v>5.5227001350607523</v>
      </c>
      <c r="Q3399">
        <f>13.098*M3399^-1.237</f>
        <v>5.1992452068166157</v>
      </c>
      <c r="R3399" s="5">
        <f>IFERROR(ROUND(MAX(MIN((-105.4*LN(O3399) + 163.83),95),10),0)," ")</f>
        <v>95</v>
      </c>
      <c r="S3399" s="5" t="str">
        <f>IFERROR(CONCATENATE("(",R3399,",",ROUND((1.2*W3399),2),")")," ")</f>
        <v>(95,2.53)</v>
      </c>
      <c r="T3399">
        <f>R3399-L3399</f>
        <v>8</v>
      </c>
      <c r="U3399" s="7" t="str">
        <f>IF((AND(T3399=0,H3399&gt;=L3399)),"Don’t change bids","OK")</f>
        <v>OK</v>
      </c>
      <c r="V3399" t="e">
        <f>IF((MATCH(F3399,W3399,0)),"Same","Diff")</f>
        <v>#N/A</v>
      </c>
      <c r="W3399" s="5">
        <f>ROUND(M3399,2)</f>
        <v>2.11</v>
      </c>
      <c r="X3399" s="5">
        <v>2.11</v>
      </c>
    </row>
    <row r="3400" spans="1:24" x14ac:dyDescent="0.25">
      <c r="A3400" t="s">
        <v>24</v>
      </c>
      <c r="B3400" t="s">
        <v>3986</v>
      </c>
      <c r="C3400" t="s">
        <v>4036</v>
      </c>
      <c r="D3400" t="s">
        <v>3982</v>
      </c>
      <c r="E3400" t="s">
        <v>276</v>
      </c>
      <c r="F3400" s="5">
        <v>2.19</v>
      </c>
      <c r="G3400" s="9">
        <v>0.1</v>
      </c>
      <c r="H3400" s="6">
        <f>G3400*100</f>
        <v>10</v>
      </c>
      <c r="I3400" t="s">
        <v>10259</v>
      </c>
      <c r="J3400" t="s">
        <v>10767</v>
      </c>
      <c r="K3400">
        <v>86</v>
      </c>
      <c r="L3400">
        <v>86</v>
      </c>
      <c r="M3400">
        <f>(F3400*(1+0.05))</f>
        <v>2.2995000000000001</v>
      </c>
      <c r="N3400">
        <f>IFERROR(ROUND(( (-1.208*LN(L3400) + 7.5474 + 4.6991*(2.71828^(-0.009*L3400)) + 0.0001*L3400*L3400 - 0.0432*L3400 + 4.7166)/3),2), " ")</f>
        <v>2.02</v>
      </c>
      <c r="O3400">
        <f>IFERROR(MAX(MIN(ROUND(N3400*(Q3400/P3400),2),4.5),1.9)," ")</f>
        <v>1.9</v>
      </c>
      <c r="P3400">
        <f>13.098*F3400^-1.237</f>
        <v>4.9667879183708914</v>
      </c>
      <c r="Q3400">
        <f>13.098*M3400^-1.237</f>
        <v>4.6758918004481638</v>
      </c>
      <c r="R3400" s="5">
        <f>IFERROR(ROUND(MAX(MIN((-105.4*LN(O3400) + 163.83),95),10),0)," ")</f>
        <v>95</v>
      </c>
      <c r="S3400" s="5" t="str">
        <f>IFERROR(CONCATENATE("(",R3400,",",ROUND((1.2*W3400),2),")")," ")</f>
        <v>(95,2.76)</v>
      </c>
      <c r="T3400">
        <f>R3400-L3400</f>
        <v>9</v>
      </c>
      <c r="U3400" s="7" t="str">
        <f>IF((AND(T3400=0,H3400&gt;=L3400)),"Don’t change bids","OK")</f>
        <v>OK</v>
      </c>
      <c r="V3400" t="e">
        <f>IF((MATCH(F3400,W3400,0)),"Same","Diff")</f>
        <v>#N/A</v>
      </c>
      <c r="W3400" s="5">
        <f>ROUND(M3400,2)</f>
        <v>2.2999999999999998</v>
      </c>
      <c r="X3400" s="5">
        <v>2.2999999999999998</v>
      </c>
    </row>
    <row r="3401" spans="1:24" x14ac:dyDescent="0.25">
      <c r="A3401" t="s">
        <v>24</v>
      </c>
      <c r="B3401" t="s">
        <v>3981</v>
      </c>
      <c r="C3401" t="s">
        <v>4036</v>
      </c>
      <c r="D3401" t="s">
        <v>3982</v>
      </c>
      <c r="E3401" t="s">
        <v>283</v>
      </c>
      <c r="F3401" s="5">
        <v>4.5</v>
      </c>
      <c r="G3401" s="9">
        <v>0.1</v>
      </c>
      <c r="H3401" s="6">
        <f>G3401*100</f>
        <v>10</v>
      </c>
      <c r="I3401" t="s">
        <v>10316</v>
      </c>
      <c r="J3401" t="s">
        <v>10767</v>
      </c>
      <c r="K3401">
        <v>36</v>
      </c>
      <c r="L3401">
        <v>36</v>
      </c>
      <c r="M3401">
        <f>(F3401*(1+0.05))</f>
        <v>4.7250000000000005</v>
      </c>
      <c r="N3401">
        <f>IFERROR(ROUND(( (-1.208*LN(L3401) + 7.5474 + 4.6991*(2.71828^(-0.009*L3401)) + 0.0001*L3401*L3401 - 0.0432*L3401 + 4.7166)/3),2), " ")</f>
        <v>3.3</v>
      </c>
      <c r="O3401">
        <f>IFERROR(MAX(MIN(ROUND(N3401*(Q3401/P3401),2),4.5),1.9)," ")</f>
        <v>3.11</v>
      </c>
      <c r="P3401">
        <f>13.098*F3401^-1.237</f>
        <v>2.0378917283852545</v>
      </c>
      <c r="Q3401">
        <f>13.098*M3401^-1.237</f>
        <v>1.9185359591684068</v>
      </c>
      <c r="R3401" s="5">
        <f>IFERROR(ROUND(MAX(MIN((-105.4*LN(O3401) + 163.83),95),10),0)," ")</f>
        <v>44</v>
      </c>
      <c r="S3401" s="5" t="str">
        <f>IFERROR(CONCATENATE("(",R3401,",",ROUND((1.2*W3401),2),")")," ")</f>
        <v>(44,5.68)</v>
      </c>
      <c r="T3401">
        <f>R3401-L3401</f>
        <v>8</v>
      </c>
      <c r="U3401" s="7" t="str">
        <f>IF((AND(T3401=0,H3401&gt;=L3401)),"Don’t change bids","OK")</f>
        <v>OK</v>
      </c>
      <c r="V3401" t="e">
        <f>IF((MATCH(F3401,W3401,0)),"Same","Diff")</f>
        <v>#N/A</v>
      </c>
      <c r="W3401" s="5">
        <f>ROUND(M3401,2)</f>
        <v>4.7300000000000004</v>
      </c>
      <c r="X3401" s="5">
        <v>4.7300000000000004</v>
      </c>
    </row>
    <row r="3402" spans="1:24" x14ac:dyDescent="0.25">
      <c r="A3402" t="s">
        <v>24</v>
      </c>
      <c r="B3402" t="s">
        <v>1898</v>
      </c>
      <c r="C3402" t="s">
        <v>4036</v>
      </c>
      <c r="D3402" t="s">
        <v>1899</v>
      </c>
      <c r="E3402" t="s">
        <v>276</v>
      </c>
      <c r="F3402" s="5">
        <v>2.19</v>
      </c>
      <c r="G3402" s="9">
        <v>0.1</v>
      </c>
      <c r="H3402" s="6">
        <f>G3402*100</f>
        <v>10</v>
      </c>
      <c r="I3402" t="s">
        <v>10259</v>
      </c>
      <c r="J3402" t="s">
        <v>10767</v>
      </c>
      <c r="K3402">
        <v>86</v>
      </c>
      <c r="L3402">
        <v>86</v>
      </c>
      <c r="M3402">
        <f>(F3402*(1+0.05))</f>
        <v>2.2995000000000001</v>
      </c>
      <c r="N3402">
        <f>IFERROR(ROUND(( (-1.208*LN(L3402) + 7.5474 + 4.6991*(2.71828^(-0.009*L3402)) + 0.0001*L3402*L3402 - 0.0432*L3402 + 4.7166)/3),2), " ")</f>
        <v>2.02</v>
      </c>
      <c r="O3402">
        <f>IFERROR(MAX(MIN(ROUND(N3402*(Q3402/P3402),2),4.5),1.9)," ")</f>
        <v>1.9</v>
      </c>
      <c r="P3402">
        <f>13.098*F3402^-1.237</f>
        <v>4.9667879183708914</v>
      </c>
      <c r="Q3402">
        <f>13.098*M3402^-1.237</f>
        <v>4.6758918004481638</v>
      </c>
      <c r="R3402" s="5">
        <f>IFERROR(ROUND(MAX(MIN((-105.4*LN(O3402) + 163.83),95),10),0)," ")</f>
        <v>95</v>
      </c>
      <c r="S3402" s="5" t="str">
        <f>IFERROR(CONCATENATE("(",R3402,",",ROUND((1.2*W3402),2),")")," ")</f>
        <v>(95,2.76)</v>
      </c>
      <c r="T3402">
        <f>R3402-L3402</f>
        <v>9</v>
      </c>
      <c r="U3402" s="7" t="str">
        <f>IF((AND(T3402=0,H3402&gt;=L3402)),"Don’t change bids","OK")</f>
        <v>OK</v>
      </c>
      <c r="V3402" t="e">
        <f>IF((MATCH(F3402,W3402,0)),"Same","Diff")</f>
        <v>#N/A</v>
      </c>
      <c r="W3402" s="5">
        <f>ROUND(M3402,2)</f>
        <v>2.2999999999999998</v>
      </c>
      <c r="X3402" s="5">
        <v>2.2999999999999998</v>
      </c>
    </row>
    <row r="3403" spans="1:24" x14ac:dyDescent="0.25">
      <c r="A3403" t="s">
        <v>24</v>
      </c>
      <c r="B3403" t="s">
        <v>1900</v>
      </c>
      <c r="C3403" t="s">
        <v>4036</v>
      </c>
      <c r="D3403" t="s">
        <v>1901</v>
      </c>
      <c r="E3403" t="s">
        <v>276</v>
      </c>
      <c r="F3403" s="5">
        <v>2.19</v>
      </c>
      <c r="G3403" s="9">
        <v>0.1</v>
      </c>
      <c r="H3403" s="6">
        <f>G3403*100</f>
        <v>10</v>
      </c>
      <c r="I3403" t="s">
        <v>10259</v>
      </c>
      <c r="J3403" t="s">
        <v>10767</v>
      </c>
      <c r="K3403">
        <v>86</v>
      </c>
      <c r="L3403">
        <v>86</v>
      </c>
      <c r="M3403">
        <f>(F3403*(1+0.05))</f>
        <v>2.2995000000000001</v>
      </c>
      <c r="N3403">
        <f>IFERROR(ROUND(( (-1.208*LN(L3403) + 7.5474 + 4.6991*(2.71828^(-0.009*L3403)) + 0.0001*L3403*L3403 - 0.0432*L3403 + 4.7166)/3),2), " ")</f>
        <v>2.02</v>
      </c>
      <c r="O3403">
        <f>IFERROR(MAX(MIN(ROUND(N3403*(Q3403/P3403),2),4.5),1.9)," ")</f>
        <v>1.9</v>
      </c>
      <c r="P3403">
        <f>13.098*F3403^-1.237</f>
        <v>4.9667879183708914</v>
      </c>
      <c r="Q3403">
        <f>13.098*M3403^-1.237</f>
        <v>4.6758918004481638</v>
      </c>
      <c r="R3403" s="5">
        <f>IFERROR(ROUND(MAX(MIN((-105.4*LN(O3403) + 163.83),95),10),0)," ")</f>
        <v>95</v>
      </c>
      <c r="S3403" s="5" t="str">
        <f>IFERROR(CONCATENATE("(",R3403,",",ROUND((1.2*W3403),2),")")," ")</f>
        <v>(95,2.76)</v>
      </c>
      <c r="T3403">
        <f>R3403-L3403</f>
        <v>9</v>
      </c>
      <c r="U3403" s="7" t="str">
        <f>IF((AND(T3403=0,H3403&gt;=L3403)),"Don’t change bids","OK")</f>
        <v>OK</v>
      </c>
      <c r="V3403" t="e">
        <f>IF((MATCH(F3403,W3403,0)),"Same","Diff")</f>
        <v>#N/A</v>
      </c>
      <c r="W3403" s="5">
        <f>ROUND(M3403,2)</f>
        <v>2.2999999999999998</v>
      </c>
      <c r="X3403" s="5">
        <v>2.2999999999999998</v>
      </c>
    </row>
    <row r="3404" spans="1:24" x14ac:dyDescent="0.25">
      <c r="A3404" t="s">
        <v>24</v>
      </c>
      <c r="B3404" t="s">
        <v>3955</v>
      </c>
      <c r="C3404" t="s">
        <v>4036</v>
      </c>
      <c r="D3404" t="s">
        <v>3956</v>
      </c>
      <c r="E3404" t="s">
        <v>276</v>
      </c>
      <c r="F3404" s="5">
        <v>2.19</v>
      </c>
      <c r="G3404" s="9">
        <v>0.1</v>
      </c>
      <c r="H3404" s="6">
        <f>G3404*100</f>
        <v>10</v>
      </c>
      <c r="I3404" t="s">
        <v>10259</v>
      </c>
      <c r="J3404" t="s">
        <v>10767</v>
      </c>
      <c r="K3404">
        <v>86</v>
      </c>
      <c r="L3404">
        <v>86</v>
      </c>
      <c r="M3404">
        <f>(F3404*(1+0.05))</f>
        <v>2.2995000000000001</v>
      </c>
      <c r="N3404">
        <f>IFERROR(ROUND(( (-1.208*LN(L3404) + 7.5474 + 4.6991*(2.71828^(-0.009*L3404)) + 0.0001*L3404*L3404 - 0.0432*L3404 + 4.7166)/3),2), " ")</f>
        <v>2.02</v>
      </c>
      <c r="O3404">
        <f>IFERROR(MAX(MIN(ROUND(N3404*(Q3404/P3404),2),4.5),1.9)," ")</f>
        <v>1.9</v>
      </c>
      <c r="P3404">
        <f>13.098*F3404^-1.237</f>
        <v>4.9667879183708914</v>
      </c>
      <c r="Q3404">
        <f>13.098*M3404^-1.237</f>
        <v>4.6758918004481638</v>
      </c>
      <c r="R3404" s="5">
        <f>IFERROR(ROUND(MAX(MIN((-105.4*LN(O3404) + 163.83),95),10),0)," ")</f>
        <v>95</v>
      </c>
      <c r="S3404" s="5" t="str">
        <f>IFERROR(CONCATENATE("(",R3404,",",ROUND((1.2*W3404),2),")")," ")</f>
        <v>(95,2.76)</v>
      </c>
      <c r="T3404">
        <f>R3404-L3404</f>
        <v>9</v>
      </c>
      <c r="U3404" s="7" t="str">
        <f>IF((AND(T3404=0,H3404&gt;=L3404)),"Don’t change bids","OK")</f>
        <v>OK</v>
      </c>
      <c r="V3404" t="e">
        <f>IF((MATCH(F3404,W3404,0)),"Same","Diff")</f>
        <v>#N/A</v>
      </c>
      <c r="W3404" s="5">
        <f>ROUND(M3404,2)</f>
        <v>2.2999999999999998</v>
      </c>
      <c r="X3404" s="5">
        <v>2.2999999999999998</v>
      </c>
    </row>
    <row r="3405" spans="1:24" x14ac:dyDescent="0.25">
      <c r="A3405" t="s">
        <v>24</v>
      </c>
      <c r="B3405" t="s">
        <v>3958</v>
      </c>
      <c r="C3405" t="s">
        <v>4036</v>
      </c>
      <c r="D3405" t="s">
        <v>3956</v>
      </c>
      <c r="E3405" t="s">
        <v>276</v>
      </c>
      <c r="F3405" s="5">
        <v>2.19</v>
      </c>
      <c r="G3405" s="9">
        <v>0.1</v>
      </c>
      <c r="H3405" s="6">
        <f>G3405*100</f>
        <v>10</v>
      </c>
      <c r="I3405" t="s">
        <v>10259</v>
      </c>
      <c r="J3405" t="s">
        <v>10767</v>
      </c>
      <c r="K3405">
        <v>86</v>
      </c>
      <c r="L3405">
        <v>86</v>
      </c>
      <c r="M3405">
        <f>(F3405*(1+0.05))</f>
        <v>2.2995000000000001</v>
      </c>
      <c r="N3405">
        <f>IFERROR(ROUND(( (-1.208*LN(L3405) + 7.5474 + 4.6991*(2.71828^(-0.009*L3405)) + 0.0001*L3405*L3405 - 0.0432*L3405 + 4.7166)/3),2), " ")</f>
        <v>2.02</v>
      </c>
      <c r="O3405">
        <f>IFERROR(MAX(MIN(ROUND(N3405*(Q3405/P3405),2),4.5),1.9)," ")</f>
        <v>1.9</v>
      </c>
      <c r="P3405">
        <f>13.098*F3405^-1.237</f>
        <v>4.9667879183708914</v>
      </c>
      <c r="Q3405">
        <f>13.098*M3405^-1.237</f>
        <v>4.6758918004481638</v>
      </c>
      <c r="R3405" s="5">
        <f>IFERROR(ROUND(MAX(MIN((-105.4*LN(O3405) + 163.83),95),10),0)," ")</f>
        <v>95</v>
      </c>
      <c r="S3405" s="5" t="str">
        <f>IFERROR(CONCATENATE("(",R3405,",",ROUND((1.2*W3405),2),")")," ")</f>
        <v>(95,2.76)</v>
      </c>
      <c r="T3405">
        <f>R3405-L3405</f>
        <v>9</v>
      </c>
      <c r="U3405" s="7" t="str">
        <f>IF((AND(T3405=0,H3405&gt;=L3405)),"Don’t change bids","OK")</f>
        <v>OK</v>
      </c>
      <c r="V3405" t="e">
        <f>IF((MATCH(F3405,W3405,0)),"Same","Diff")</f>
        <v>#N/A</v>
      </c>
      <c r="W3405" s="5">
        <f>ROUND(M3405,2)</f>
        <v>2.2999999999999998</v>
      </c>
      <c r="X3405" s="5">
        <v>2.2999999999999998</v>
      </c>
    </row>
    <row r="3406" spans="1:24" x14ac:dyDescent="0.25">
      <c r="A3406" t="s">
        <v>24</v>
      </c>
      <c r="B3406" t="s">
        <v>3957</v>
      </c>
      <c r="C3406" t="s">
        <v>4036</v>
      </c>
      <c r="D3406" t="s">
        <v>3956</v>
      </c>
      <c r="E3406" t="s">
        <v>276</v>
      </c>
      <c r="F3406" s="5">
        <v>2.19</v>
      </c>
      <c r="G3406" s="9">
        <v>0.1</v>
      </c>
      <c r="H3406" s="6">
        <f>G3406*100</f>
        <v>10</v>
      </c>
      <c r="I3406" t="s">
        <v>10259</v>
      </c>
      <c r="J3406" t="s">
        <v>10767</v>
      </c>
      <c r="K3406">
        <v>86</v>
      </c>
      <c r="L3406">
        <v>86</v>
      </c>
      <c r="M3406">
        <f>(F3406*(1+0.05))</f>
        <v>2.2995000000000001</v>
      </c>
      <c r="N3406">
        <f>IFERROR(ROUND(( (-1.208*LN(L3406) + 7.5474 + 4.6991*(2.71828^(-0.009*L3406)) + 0.0001*L3406*L3406 - 0.0432*L3406 + 4.7166)/3),2), " ")</f>
        <v>2.02</v>
      </c>
      <c r="O3406">
        <f>IFERROR(MAX(MIN(ROUND(N3406*(Q3406/P3406),2),4.5),1.9)," ")</f>
        <v>1.9</v>
      </c>
      <c r="P3406">
        <f>13.098*F3406^-1.237</f>
        <v>4.9667879183708914</v>
      </c>
      <c r="Q3406">
        <f>13.098*M3406^-1.237</f>
        <v>4.6758918004481638</v>
      </c>
      <c r="R3406" s="5">
        <f>IFERROR(ROUND(MAX(MIN((-105.4*LN(O3406) + 163.83),95),10),0)," ")</f>
        <v>95</v>
      </c>
      <c r="S3406" s="5" t="str">
        <f>IFERROR(CONCATENATE("(",R3406,",",ROUND((1.2*W3406),2),")")," ")</f>
        <v>(95,2.76)</v>
      </c>
      <c r="T3406">
        <f>R3406-L3406</f>
        <v>9</v>
      </c>
      <c r="U3406" s="7" t="str">
        <f>IF((AND(T3406=0,H3406&gt;=L3406)),"Don’t change bids","OK")</f>
        <v>OK</v>
      </c>
      <c r="V3406" t="e">
        <f>IF((MATCH(F3406,W3406,0)),"Same","Diff")</f>
        <v>#N/A</v>
      </c>
      <c r="W3406" s="5">
        <f>ROUND(M3406,2)</f>
        <v>2.2999999999999998</v>
      </c>
      <c r="X3406" s="5">
        <v>2.2999999999999998</v>
      </c>
    </row>
    <row r="3407" spans="1:24" x14ac:dyDescent="0.25">
      <c r="A3407" t="s">
        <v>24</v>
      </c>
      <c r="B3407" t="s">
        <v>4006</v>
      </c>
      <c r="C3407" t="s">
        <v>4036</v>
      </c>
      <c r="D3407" t="s">
        <v>2880</v>
      </c>
      <c r="E3407" t="s">
        <v>276</v>
      </c>
      <c r="F3407" s="5">
        <v>2.19</v>
      </c>
      <c r="G3407" s="9">
        <v>0.1</v>
      </c>
      <c r="H3407" s="6">
        <f>G3407*100</f>
        <v>10</v>
      </c>
      <c r="I3407" t="s">
        <v>10259</v>
      </c>
      <c r="J3407" t="s">
        <v>10767</v>
      </c>
      <c r="K3407">
        <v>86</v>
      </c>
      <c r="L3407">
        <v>86</v>
      </c>
      <c r="M3407">
        <f>(F3407*(1+0.05))</f>
        <v>2.2995000000000001</v>
      </c>
      <c r="N3407">
        <f>IFERROR(ROUND(( (-1.208*LN(L3407) + 7.5474 + 4.6991*(2.71828^(-0.009*L3407)) + 0.0001*L3407*L3407 - 0.0432*L3407 + 4.7166)/3),2), " ")</f>
        <v>2.02</v>
      </c>
      <c r="O3407">
        <f>IFERROR(MAX(MIN(ROUND(N3407*(Q3407/P3407),2),4.5),1.9)," ")</f>
        <v>1.9</v>
      </c>
      <c r="P3407">
        <f>13.098*F3407^-1.237</f>
        <v>4.9667879183708914</v>
      </c>
      <c r="Q3407">
        <f>13.098*M3407^-1.237</f>
        <v>4.6758918004481638</v>
      </c>
      <c r="R3407" s="5">
        <f>IFERROR(ROUND(MAX(MIN((-105.4*LN(O3407) + 163.83),95),10),0)," ")</f>
        <v>95</v>
      </c>
      <c r="S3407" s="5" t="str">
        <f>IFERROR(CONCATENATE("(",R3407,",",ROUND((1.2*W3407),2),")")," ")</f>
        <v>(95,2.76)</v>
      </c>
      <c r="T3407">
        <f>R3407-L3407</f>
        <v>9</v>
      </c>
      <c r="U3407" s="7" t="str">
        <f>IF((AND(T3407=0,H3407&gt;=L3407)),"Don’t change bids","OK")</f>
        <v>OK</v>
      </c>
      <c r="V3407" t="e">
        <f>IF((MATCH(F3407,W3407,0)),"Same","Diff")</f>
        <v>#N/A</v>
      </c>
      <c r="W3407" s="5">
        <f>ROUND(M3407,2)</f>
        <v>2.2999999999999998</v>
      </c>
      <c r="X3407" s="5">
        <v>2.2999999999999998</v>
      </c>
    </row>
    <row r="3408" spans="1:24" x14ac:dyDescent="0.25">
      <c r="A3408" t="s">
        <v>24</v>
      </c>
      <c r="B3408" t="s">
        <v>4005</v>
      </c>
      <c r="C3408" t="s">
        <v>4036</v>
      </c>
      <c r="D3408" t="s">
        <v>2880</v>
      </c>
      <c r="E3408" t="s">
        <v>276</v>
      </c>
      <c r="F3408" s="5">
        <v>2.19</v>
      </c>
      <c r="G3408" s="9">
        <v>0.1</v>
      </c>
      <c r="H3408" s="6">
        <f>G3408*100</f>
        <v>10</v>
      </c>
      <c r="I3408" t="s">
        <v>10259</v>
      </c>
      <c r="J3408" t="s">
        <v>10767</v>
      </c>
      <c r="K3408">
        <v>86</v>
      </c>
      <c r="L3408">
        <v>86</v>
      </c>
      <c r="M3408">
        <f>(F3408*(1+0.05))</f>
        <v>2.2995000000000001</v>
      </c>
      <c r="N3408">
        <f>IFERROR(ROUND(( (-1.208*LN(L3408) + 7.5474 + 4.6991*(2.71828^(-0.009*L3408)) + 0.0001*L3408*L3408 - 0.0432*L3408 + 4.7166)/3),2), " ")</f>
        <v>2.02</v>
      </c>
      <c r="O3408">
        <f>IFERROR(MAX(MIN(ROUND(N3408*(Q3408/P3408),2),4.5),1.9)," ")</f>
        <v>1.9</v>
      </c>
      <c r="P3408">
        <f>13.098*F3408^-1.237</f>
        <v>4.9667879183708914</v>
      </c>
      <c r="Q3408">
        <f>13.098*M3408^-1.237</f>
        <v>4.6758918004481638</v>
      </c>
      <c r="R3408" s="5">
        <f>IFERROR(ROUND(MAX(MIN((-105.4*LN(O3408) + 163.83),95),10),0)," ")</f>
        <v>95</v>
      </c>
      <c r="S3408" s="5" t="str">
        <f>IFERROR(CONCATENATE("(",R3408,",",ROUND((1.2*W3408),2),")")," ")</f>
        <v>(95,2.76)</v>
      </c>
      <c r="T3408">
        <f>R3408-L3408</f>
        <v>9</v>
      </c>
      <c r="U3408" s="7" t="str">
        <f>IF((AND(T3408=0,H3408&gt;=L3408)),"Don’t change bids","OK")</f>
        <v>OK</v>
      </c>
      <c r="V3408" t="e">
        <f>IF((MATCH(F3408,W3408,0)),"Same","Diff")</f>
        <v>#N/A</v>
      </c>
      <c r="W3408" s="5">
        <f>ROUND(M3408,2)</f>
        <v>2.2999999999999998</v>
      </c>
      <c r="X3408" s="5">
        <v>2.2999999999999998</v>
      </c>
    </row>
    <row r="3409" spans="1:24" x14ac:dyDescent="0.25">
      <c r="A3409" t="s">
        <v>24</v>
      </c>
      <c r="B3409" t="s">
        <v>2879</v>
      </c>
      <c r="C3409" t="s">
        <v>4036</v>
      </c>
      <c r="D3409" t="s">
        <v>2880</v>
      </c>
      <c r="E3409" t="s">
        <v>276</v>
      </c>
      <c r="F3409" s="5">
        <v>2.19</v>
      </c>
      <c r="G3409" s="9">
        <v>0.1</v>
      </c>
      <c r="H3409" s="6">
        <f>G3409*100</f>
        <v>10</v>
      </c>
      <c r="I3409" t="s">
        <v>10259</v>
      </c>
      <c r="J3409" t="s">
        <v>10767</v>
      </c>
      <c r="K3409">
        <v>86</v>
      </c>
      <c r="L3409">
        <v>86</v>
      </c>
      <c r="M3409">
        <f>(F3409*(1+0.05))</f>
        <v>2.2995000000000001</v>
      </c>
      <c r="N3409">
        <f>IFERROR(ROUND(( (-1.208*LN(L3409) + 7.5474 + 4.6991*(2.71828^(-0.009*L3409)) + 0.0001*L3409*L3409 - 0.0432*L3409 + 4.7166)/3),2), " ")</f>
        <v>2.02</v>
      </c>
      <c r="O3409">
        <f>IFERROR(MAX(MIN(ROUND(N3409*(Q3409/P3409),2),4.5),1.9)," ")</f>
        <v>1.9</v>
      </c>
      <c r="P3409">
        <f>13.098*F3409^-1.237</f>
        <v>4.9667879183708914</v>
      </c>
      <c r="Q3409">
        <f>13.098*M3409^-1.237</f>
        <v>4.6758918004481638</v>
      </c>
      <c r="R3409" s="5">
        <f>IFERROR(ROUND(MAX(MIN((-105.4*LN(O3409) + 163.83),95),10),0)," ")</f>
        <v>95</v>
      </c>
      <c r="S3409" s="5" t="str">
        <f>IFERROR(CONCATENATE("(",R3409,",",ROUND((1.2*W3409),2),")")," ")</f>
        <v>(95,2.76)</v>
      </c>
      <c r="T3409">
        <f>R3409-L3409</f>
        <v>9</v>
      </c>
      <c r="U3409" s="7" t="str">
        <f>IF((AND(T3409=0,H3409&gt;=L3409)),"Don’t change bids","OK")</f>
        <v>OK</v>
      </c>
      <c r="V3409" t="e">
        <f>IF((MATCH(F3409,W3409,0)),"Same","Diff")</f>
        <v>#N/A</v>
      </c>
      <c r="W3409" s="5">
        <f>ROUND(M3409,2)</f>
        <v>2.2999999999999998</v>
      </c>
      <c r="X3409" s="5">
        <v>2.2999999999999998</v>
      </c>
    </row>
    <row r="3410" spans="1:24" x14ac:dyDescent="0.25">
      <c r="A3410" t="s">
        <v>24</v>
      </c>
      <c r="B3410" t="s">
        <v>2919</v>
      </c>
      <c r="C3410" t="s">
        <v>4036</v>
      </c>
      <c r="D3410" t="s">
        <v>2880</v>
      </c>
      <c r="E3410" t="s">
        <v>276</v>
      </c>
      <c r="F3410" s="5">
        <v>2.19</v>
      </c>
      <c r="G3410" s="9">
        <v>0.1</v>
      </c>
      <c r="H3410" s="6">
        <f>G3410*100</f>
        <v>10</v>
      </c>
      <c r="I3410" t="s">
        <v>10259</v>
      </c>
      <c r="J3410" t="s">
        <v>10767</v>
      </c>
      <c r="K3410">
        <v>86</v>
      </c>
      <c r="L3410">
        <v>86</v>
      </c>
      <c r="M3410">
        <f>(F3410*(1+0.05))</f>
        <v>2.2995000000000001</v>
      </c>
      <c r="N3410">
        <f>IFERROR(ROUND(( (-1.208*LN(L3410) + 7.5474 + 4.6991*(2.71828^(-0.009*L3410)) + 0.0001*L3410*L3410 - 0.0432*L3410 + 4.7166)/3),2), " ")</f>
        <v>2.02</v>
      </c>
      <c r="O3410">
        <f>IFERROR(MAX(MIN(ROUND(N3410*(Q3410/P3410),2),4.5),1.9)," ")</f>
        <v>1.9</v>
      </c>
      <c r="P3410">
        <f>13.098*F3410^-1.237</f>
        <v>4.9667879183708914</v>
      </c>
      <c r="Q3410">
        <f>13.098*M3410^-1.237</f>
        <v>4.6758918004481638</v>
      </c>
      <c r="R3410" s="5">
        <f>IFERROR(ROUND(MAX(MIN((-105.4*LN(O3410) + 163.83),95),10),0)," ")</f>
        <v>95</v>
      </c>
      <c r="S3410" s="5" t="str">
        <f>IFERROR(CONCATENATE("(",R3410,",",ROUND((1.2*W3410),2),")")," ")</f>
        <v>(95,2.76)</v>
      </c>
      <c r="T3410">
        <f>R3410-L3410</f>
        <v>9</v>
      </c>
      <c r="U3410" s="7" t="str">
        <f>IF((AND(T3410=0,H3410&gt;=L3410)),"Don’t change bids","OK")</f>
        <v>OK</v>
      </c>
      <c r="V3410" t="e">
        <f>IF((MATCH(F3410,W3410,0)),"Same","Diff")</f>
        <v>#N/A</v>
      </c>
      <c r="W3410" s="5">
        <f>ROUND(M3410,2)</f>
        <v>2.2999999999999998</v>
      </c>
      <c r="X3410" s="5">
        <v>2.2999999999999998</v>
      </c>
    </row>
    <row r="3411" spans="1:24" x14ac:dyDescent="0.25">
      <c r="A3411" t="s">
        <v>24</v>
      </c>
      <c r="B3411" t="s">
        <v>3963</v>
      </c>
      <c r="C3411" t="s">
        <v>4036</v>
      </c>
      <c r="D3411" t="s">
        <v>3964</v>
      </c>
      <c r="E3411" t="s">
        <v>276</v>
      </c>
      <c r="F3411" s="5">
        <v>2.19</v>
      </c>
      <c r="G3411" s="9">
        <v>0.1</v>
      </c>
      <c r="H3411" s="6">
        <f>G3411*100</f>
        <v>10</v>
      </c>
      <c r="I3411" t="s">
        <v>10259</v>
      </c>
      <c r="J3411" t="s">
        <v>10767</v>
      </c>
      <c r="K3411">
        <v>86</v>
      </c>
      <c r="L3411">
        <v>86</v>
      </c>
      <c r="M3411">
        <f>(F3411*(1+0.05))</f>
        <v>2.2995000000000001</v>
      </c>
      <c r="N3411">
        <f>IFERROR(ROUND(( (-1.208*LN(L3411) + 7.5474 + 4.6991*(2.71828^(-0.009*L3411)) + 0.0001*L3411*L3411 - 0.0432*L3411 + 4.7166)/3),2), " ")</f>
        <v>2.02</v>
      </c>
      <c r="O3411">
        <f>IFERROR(MAX(MIN(ROUND(N3411*(Q3411/P3411),2),4.5),1.9)," ")</f>
        <v>1.9</v>
      </c>
      <c r="P3411">
        <f>13.098*F3411^-1.237</f>
        <v>4.9667879183708914</v>
      </c>
      <c r="Q3411">
        <f>13.098*M3411^-1.237</f>
        <v>4.6758918004481638</v>
      </c>
      <c r="R3411" s="5">
        <f>IFERROR(ROUND(MAX(MIN((-105.4*LN(O3411) + 163.83),95),10),0)," ")</f>
        <v>95</v>
      </c>
      <c r="S3411" s="5" t="str">
        <f>IFERROR(CONCATENATE("(",R3411,",",ROUND((1.2*W3411),2),")")," ")</f>
        <v>(95,2.76)</v>
      </c>
      <c r="T3411">
        <f>R3411-L3411</f>
        <v>9</v>
      </c>
      <c r="U3411" s="7" t="str">
        <f>IF((AND(T3411=0,H3411&gt;=L3411)),"Don’t change bids","OK")</f>
        <v>OK</v>
      </c>
      <c r="V3411" t="e">
        <f>IF((MATCH(F3411,W3411,0)),"Same","Diff")</f>
        <v>#N/A</v>
      </c>
      <c r="W3411" s="5">
        <f>ROUND(M3411,2)</f>
        <v>2.2999999999999998</v>
      </c>
      <c r="X3411" s="5">
        <v>2.2999999999999998</v>
      </c>
    </row>
    <row r="3412" spans="1:24" x14ac:dyDescent="0.25">
      <c r="A3412" t="s">
        <v>24</v>
      </c>
      <c r="B3412" t="s">
        <v>3625</v>
      </c>
      <c r="C3412" t="s">
        <v>4036</v>
      </c>
      <c r="D3412" t="s">
        <v>3626</v>
      </c>
      <c r="E3412" t="s">
        <v>276</v>
      </c>
      <c r="F3412" s="5">
        <v>2.19</v>
      </c>
      <c r="G3412" s="9">
        <v>0.1</v>
      </c>
      <c r="H3412" s="6">
        <f>G3412*100</f>
        <v>10</v>
      </c>
      <c r="I3412" t="s">
        <v>10259</v>
      </c>
      <c r="J3412" t="s">
        <v>10767</v>
      </c>
      <c r="K3412">
        <v>86</v>
      </c>
      <c r="L3412">
        <v>86</v>
      </c>
      <c r="M3412">
        <f>(F3412*(1+0.05))</f>
        <v>2.2995000000000001</v>
      </c>
      <c r="N3412">
        <f>IFERROR(ROUND(( (-1.208*LN(L3412) + 7.5474 + 4.6991*(2.71828^(-0.009*L3412)) + 0.0001*L3412*L3412 - 0.0432*L3412 + 4.7166)/3),2), " ")</f>
        <v>2.02</v>
      </c>
      <c r="O3412">
        <f>IFERROR(MAX(MIN(ROUND(N3412*(Q3412/P3412),2),4.5),1.9)," ")</f>
        <v>1.9</v>
      </c>
      <c r="P3412">
        <f>13.098*F3412^-1.237</f>
        <v>4.9667879183708914</v>
      </c>
      <c r="Q3412">
        <f>13.098*M3412^-1.237</f>
        <v>4.6758918004481638</v>
      </c>
      <c r="R3412" s="5">
        <f>IFERROR(ROUND(MAX(MIN((-105.4*LN(O3412) + 163.83),95),10),0)," ")</f>
        <v>95</v>
      </c>
      <c r="S3412" s="5" t="str">
        <f>IFERROR(CONCATENATE("(",R3412,",",ROUND((1.2*W3412),2),")")," ")</f>
        <v>(95,2.76)</v>
      </c>
      <c r="T3412">
        <f>R3412-L3412</f>
        <v>9</v>
      </c>
      <c r="U3412" s="7" t="str">
        <f>IF((AND(T3412=0,H3412&gt;=L3412)),"Don’t change bids","OK")</f>
        <v>OK</v>
      </c>
      <c r="V3412" t="e">
        <f>IF((MATCH(F3412,W3412,0)),"Same","Diff")</f>
        <v>#N/A</v>
      </c>
      <c r="W3412" s="5">
        <f>ROUND(M3412,2)</f>
        <v>2.2999999999999998</v>
      </c>
      <c r="X3412" s="5">
        <v>2.2999999999999998</v>
      </c>
    </row>
    <row r="3413" spans="1:24" x14ac:dyDescent="0.25">
      <c r="A3413" t="s">
        <v>24</v>
      </c>
      <c r="B3413" t="s">
        <v>4049</v>
      </c>
      <c r="C3413" t="s">
        <v>4036</v>
      </c>
      <c r="D3413" t="s">
        <v>4050</v>
      </c>
      <c r="E3413" t="s">
        <v>276</v>
      </c>
      <c r="F3413" s="5">
        <v>2.19</v>
      </c>
      <c r="G3413" s="9">
        <v>0.1</v>
      </c>
      <c r="H3413" s="6">
        <f>G3413*100</f>
        <v>10</v>
      </c>
      <c r="I3413" t="s">
        <v>10259</v>
      </c>
      <c r="J3413" t="s">
        <v>10767</v>
      </c>
      <c r="K3413">
        <v>86</v>
      </c>
      <c r="L3413">
        <v>86</v>
      </c>
      <c r="M3413">
        <f>(F3413*(1+0.05))</f>
        <v>2.2995000000000001</v>
      </c>
      <c r="N3413">
        <f>IFERROR(ROUND(( (-1.208*LN(L3413) + 7.5474 + 4.6991*(2.71828^(-0.009*L3413)) + 0.0001*L3413*L3413 - 0.0432*L3413 + 4.7166)/3),2), " ")</f>
        <v>2.02</v>
      </c>
      <c r="O3413">
        <f>IFERROR(MAX(MIN(ROUND(N3413*(Q3413/P3413),2),4.5),1.9)," ")</f>
        <v>1.9</v>
      </c>
      <c r="P3413">
        <f>13.098*F3413^-1.237</f>
        <v>4.9667879183708914</v>
      </c>
      <c r="Q3413">
        <f>13.098*M3413^-1.237</f>
        <v>4.6758918004481638</v>
      </c>
      <c r="R3413" s="5">
        <f>IFERROR(ROUND(MAX(MIN((-105.4*LN(O3413) + 163.83),95),10),0)," ")</f>
        <v>95</v>
      </c>
      <c r="S3413" s="5" t="str">
        <f>IFERROR(CONCATENATE("(",R3413,",",ROUND((1.2*W3413),2),")")," ")</f>
        <v>(95,2.76)</v>
      </c>
      <c r="T3413">
        <f>R3413-L3413</f>
        <v>9</v>
      </c>
      <c r="U3413" s="7" t="str">
        <f>IF((AND(T3413=0,H3413&gt;=L3413)),"Don’t change bids","OK")</f>
        <v>OK</v>
      </c>
      <c r="V3413" t="e">
        <f>IF((MATCH(F3413,W3413,0)),"Same","Diff")</f>
        <v>#N/A</v>
      </c>
      <c r="W3413" s="5">
        <f>ROUND(M3413,2)</f>
        <v>2.2999999999999998</v>
      </c>
      <c r="X3413" s="5">
        <v>2.2999999999999998</v>
      </c>
    </row>
    <row r="3414" spans="1:24" x14ac:dyDescent="0.25">
      <c r="A3414" t="s">
        <v>24</v>
      </c>
      <c r="B3414" t="s">
        <v>4051</v>
      </c>
      <c r="C3414" t="s">
        <v>4036</v>
      </c>
      <c r="D3414" t="s">
        <v>4050</v>
      </c>
      <c r="E3414" t="s">
        <v>137</v>
      </c>
      <c r="F3414" s="5">
        <v>4.22</v>
      </c>
      <c r="G3414" s="9">
        <v>0.1</v>
      </c>
      <c r="H3414" s="6">
        <f>G3414*100</f>
        <v>10</v>
      </c>
      <c r="I3414" t="s">
        <v>10317</v>
      </c>
      <c r="J3414" t="s">
        <v>10767</v>
      </c>
      <c r="K3414">
        <v>36</v>
      </c>
      <c r="L3414">
        <v>36</v>
      </c>
      <c r="M3414">
        <f>(F3414*(1+0.05))</f>
        <v>4.431</v>
      </c>
      <c r="N3414">
        <f>IFERROR(ROUND(( (-1.208*LN(L3414) + 7.5474 + 4.6991*(2.71828^(-0.009*L3414)) + 0.0001*L3414*L3414 - 0.0432*L3414 + 4.7166)/3),2), " ")</f>
        <v>3.3</v>
      </c>
      <c r="O3414">
        <f>IFERROR(MAX(MIN(ROUND(N3414*(Q3414/P3414),2),4.5),1.9)," ")</f>
        <v>3.11</v>
      </c>
      <c r="P3414">
        <f>13.098*F3414^-1.237</f>
        <v>2.2064469203531907</v>
      </c>
      <c r="Q3414">
        <f>13.098*M3414^-1.237</f>
        <v>2.0772191671086304</v>
      </c>
      <c r="R3414" s="5">
        <f>IFERROR(ROUND(MAX(MIN((-105.4*LN(O3414) + 163.83),95),10),0)," ")</f>
        <v>44</v>
      </c>
      <c r="S3414" s="5" t="str">
        <f>IFERROR(CONCATENATE("(",R3414,",",ROUND((1.2*W3414),2),")")," ")</f>
        <v>(44,5.32)</v>
      </c>
      <c r="T3414">
        <f>R3414-L3414</f>
        <v>8</v>
      </c>
      <c r="U3414" s="7" t="str">
        <f>IF((AND(T3414=0,H3414&gt;=L3414)),"Don’t change bids","OK")</f>
        <v>OK</v>
      </c>
      <c r="V3414" t="e">
        <f>IF((MATCH(F3414,W3414,0)),"Same","Diff")</f>
        <v>#N/A</v>
      </c>
      <c r="W3414" s="5">
        <f>ROUND(M3414,2)</f>
        <v>4.43</v>
      </c>
      <c r="X3414" s="5">
        <v>4.43</v>
      </c>
    </row>
    <row r="3415" spans="1:24" x14ac:dyDescent="0.25">
      <c r="A3415" t="s">
        <v>24</v>
      </c>
      <c r="B3415" t="s">
        <v>4052</v>
      </c>
      <c r="C3415" t="s">
        <v>4036</v>
      </c>
      <c r="D3415" t="s">
        <v>4050</v>
      </c>
      <c r="E3415" t="s">
        <v>451</v>
      </c>
      <c r="F3415" s="5">
        <v>4.03</v>
      </c>
      <c r="G3415" s="9">
        <v>0.1</v>
      </c>
      <c r="H3415" s="6">
        <f>G3415*100</f>
        <v>10</v>
      </c>
      <c r="I3415" t="s">
        <v>10318</v>
      </c>
      <c r="J3415" t="s">
        <v>10767</v>
      </c>
      <c r="K3415">
        <v>20</v>
      </c>
      <c r="L3415">
        <v>20</v>
      </c>
      <c r="M3415">
        <f>(F3415*(1+0.05))</f>
        <v>4.2315000000000005</v>
      </c>
      <c r="N3415">
        <f>IFERROR(ROUND(( (-1.208*LN(L3415) + 7.5474 + 4.6991*(2.71828^(-0.009*L3415)) + 0.0001*L3415*L3415 - 0.0432*L3415 + 4.7166)/3),2), " ")</f>
        <v>3.92</v>
      </c>
      <c r="O3415">
        <f>IFERROR(MAX(MIN(ROUND(N3415*(Q3415/P3415),2),4.5),1.9)," ")</f>
        <v>3.69</v>
      </c>
      <c r="P3415">
        <f>13.098*F3415^-1.237</f>
        <v>2.3358375947063235</v>
      </c>
      <c r="Q3415">
        <f>13.098*M3415^-1.237</f>
        <v>2.1990316550194717</v>
      </c>
      <c r="R3415" s="5">
        <f>IFERROR(ROUND(MAX(MIN((-105.4*LN(O3415) + 163.83),95),10),0)," ")</f>
        <v>26</v>
      </c>
      <c r="S3415" s="5" t="str">
        <f>IFERROR(CONCATENATE("(",R3415,",",ROUND((1.2*W3415),2),")")," ")</f>
        <v>(26,5.08)</v>
      </c>
      <c r="T3415">
        <f>R3415-L3415</f>
        <v>6</v>
      </c>
      <c r="U3415" s="7" t="str">
        <f>IF((AND(T3415=0,H3415&gt;=L3415)),"Don’t change bids","OK")</f>
        <v>OK</v>
      </c>
      <c r="V3415" t="e">
        <f>IF((MATCH(F3415,W3415,0)),"Same","Diff")</f>
        <v>#N/A</v>
      </c>
      <c r="W3415" s="5">
        <f>ROUND(M3415,2)</f>
        <v>4.2300000000000004</v>
      </c>
      <c r="X3415" s="5">
        <v>4.2300000000000004</v>
      </c>
    </row>
    <row r="3416" spans="1:24" x14ac:dyDescent="0.25">
      <c r="A3416" t="s">
        <v>24</v>
      </c>
      <c r="B3416" t="s">
        <v>3627</v>
      </c>
      <c r="C3416" t="s">
        <v>4036</v>
      </c>
      <c r="D3416" t="s">
        <v>3626</v>
      </c>
      <c r="E3416" t="s">
        <v>276</v>
      </c>
      <c r="F3416" s="5">
        <v>2.19</v>
      </c>
      <c r="G3416" s="9">
        <v>0.1</v>
      </c>
      <c r="H3416" s="6">
        <f>G3416*100</f>
        <v>10</v>
      </c>
      <c r="I3416" t="s">
        <v>10259</v>
      </c>
      <c r="J3416" t="s">
        <v>10767</v>
      </c>
      <c r="K3416">
        <v>86</v>
      </c>
      <c r="L3416">
        <v>86</v>
      </c>
      <c r="M3416">
        <f>(F3416*(1+0.05))</f>
        <v>2.2995000000000001</v>
      </c>
      <c r="N3416">
        <f>IFERROR(ROUND(( (-1.208*LN(L3416) + 7.5474 + 4.6991*(2.71828^(-0.009*L3416)) + 0.0001*L3416*L3416 - 0.0432*L3416 + 4.7166)/3),2), " ")</f>
        <v>2.02</v>
      </c>
      <c r="O3416">
        <f>IFERROR(MAX(MIN(ROUND(N3416*(Q3416/P3416),2),4.5),1.9)," ")</f>
        <v>1.9</v>
      </c>
      <c r="P3416">
        <f>13.098*F3416^-1.237</f>
        <v>4.9667879183708914</v>
      </c>
      <c r="Q3416">
        <f>13.098*M3416^-1.237</f>
        <v>4.6758918004481638</v>
      </c>
      <c r="R3416" s="5">
        <f>IFERROR(ROUND(MAX(MIN((-105.4*LN(O3416) + 163.83),95),10),0)," ")</f>
        <v>95</v>
      </c>
      <c r="S3416" s="5" t="str">
        <f>IFERROR(CONCATENATE("(",R3416,",",ROUND((1.2*W3416),2),")")," ")</f>
        <v>(95,2.76)</v>
      </c>
      <c r="T3416">
        <f>R3416-L3416</f>
        <v>9</v>
      </c>
      <c r="U3416" s="7" t="str">
        <f>IF((AND(T3416=0,H3416&gt;=L3416)),"Don’t change bids","OK")</f>
        <v>OK</v>
      </c>
      <c r="V3416" t="e">
        <f>IF((MATCH(F3416,W3416,0)),"Same","Diff")</f>
        <v>#N/A</v>
      </c>
      <c r="W3416" s="5">
        <f>ROUND(M3416,2)</f>
        <v>2.2999999999999998</v>
      </c>
      <c r="X3416" s="5">
        <v>2.2999999999999998</v>
      </c>
    </row>
    <row r="3417" spans="1:24" x14ac:dyDescent="0.25">
      <c r="A3417" t="s">
        <v>24</v>
      </c>
      <c r="B3417" t="s">
        <v>4053</v>
      </c>
      <c r="C3417" t="s">
        <v>4036</v>
      </c>
      <c r="D3417" t="s">
        <v>4050</v>
      </c>
      <c r="E3417" t="s">
        <v>276</v>
      </c>
      <c r="F3417" s="5">
        <v>2.19</v>
      </c>
      <c r="G3417" s="9">
        <v>0.1</v>
      </c>
      <c r="H3417" s="6">
        <f>G3417*100</f>
        <v>10</v>
      </c>
      <c r="I3417" t="s">
        <v>10259</v>
      </c>
      <c r="J3417" t="s">
        <v>10767</v>
      </c>
      <c r="K3417">
        <v>86</v>
      </c>
      <c r="L3417">
        <v>86</v>
      </c>
      <c r="M3417">
        <f>(F3417*(1+0.05))</f>
        <v>2.2995000000000001</v>
      </c>
      <c r="N3417">
        <f>IFERROR(ROUND(( (-1.208*LN(L3417) + 7.5474 + 4.6991*(2.71828^(-0.009*L3417)) + 0.0001*L3417*L3417 - 0.0432*L3417 + 4.7166)/3),2), " ")</f>
        <v>2.02</v>
      </c>
      <c r="O3417">
        <f>IFERROR(MAX(MIN(ROUND(N3417*(Q3417/P3417),2),4.5),1.9)," ")</f>
        <v>1.9</v>
      </c>
      <c r="P3417">
        <f>13.098*F3417^-1.237</f>
        <v>4.9667879183708914</v>
      </c>
      <c r="Q3417">
        <f>13.098*M3417^-1.237</f>
        <v>4.6758918004481638</v>
      </c>
      <c r="R3417" s="5">
        <f>IFERROR(ROUND(MAX(MIN((-105.4*LN(O3417) + 163.83),95),10),0)," ")</f>
        <v>95</v>
      </c>
      <c r="S3417" s="5" t="str">
        <f>IFERROR(CONCATENATE("(",R3417,",",ROUND((1.2*W3417),2),")")," ")</f>
        <v>(95,2.76)</v>
      </c>
      <c r="T3417">
        <f>R3417-L3417</f>
        <v>9</v>
      </c>
      <c r="U3417" s="7" t="str">
        <f>IF((AND(T3417=0,H3417&gt;=L3417)),"Don’t change bids","OK")</f>
        <v>OK</v>
      </c>
      <c r="V3417" t="e">
        <f>IF((MATCH(F3417,W3417,0)),"Same","Diff")</f>
        <v>#N/A</v>
      </c>
      <c r="W3417" s="5">
        <f>ROUND(M3417,2)</f>
        <v>2.2999999999999998</v>
      </c>
      <c r="X3417" s="5">
        <v>2.2999999999999998</v>
      </c>
    </row>
    <row r="3418" spans="1:24" x14ac:dyDescent="0.25">
      <c r="A3418" t="s">
        <v>24</v>
      </c>
      <c r="B3418" t="s">
        <v>4054</v>
      </c>
      <c r="C3418" t="s">
        <v>4036</v>
      </c>
      <c r="D3418" t="s">
        <v>4050</v>
      </c>
      <c r="E3418" t="s">
        <v>276</v>
      </c>
      <c r="F3418" s="5">
        <v>2.19</v>
      </c>
      <c r="G3418" s="9">
        <v>0.1</v>
      </c>
      <c r="H3418" s="6">
        <f>G3418*100</f>
        <v>10</v>
      </c>
      <c r="I3418" t="s">
        <v>10259</v>
      </c>
      <c r="J3418" t="s">
        <v>10767</v>
      </c>
      <c r="K3418">
        <v>86</v>
      </c>
      <c r="L3418">
        <v>86</v>
      </c>
      <c r="M3418">
        <f>(F3418*(1+0.05))</f>
        <v>2.2995000000000001</v>
      </c>
      <c r="N3418">
        <f>IFERROR(ROUND(( (-1.208*LN(L3418) + 7.5474 + 4.6991*(2.71828^(-0.009*L3418)) + 0.0001*L3418*L3418 - 0.0432*L3418 + 4.7166)/3),2), " ")</f>
        <v>2.02</v>
      </c>
      <c r="O3418">
        <f>IFERROR(MAX(MIN(ROUND(N3418*(Q3418/P3418),2),4.5),1.9)," ")</f>
        <v>1.9</v>
      </c>
      <c r="P3418">
        <f>13.098*F3418^-1.237</f>
        <v>4.9667879183708914</v>
      </c>
      <c r="Q3418">
        <f>13.098*M3418^-1.237</f>
        <v>4.6758918004481638</v>
      </c>
      <c r="R3418" s="5">
        <f>IFERROR(ROUND(MAX(MIN((-105.4*LN(O3418) + 163.83),95),10),0)," ")</f>
        <v>95</v>
      </c>
      <c r="S3418" s="5" t="str">
        <f>IFERROR(CONCATENATE("(",R3418,",",ROUND((1.2*W3418),2),")")," ")</f>
        <v>(95,2.76)</v>
      </c>
      <c r="T3418">
        <f>R3418-L3418</f>
        <v>9</v>
      </c>
      <c r="U3418" s="7" t="str">
        <f>IF((AND(T3418=0,H3418&gt;=L3418)),"Don’t change bids","OK")</f>
        <v>OK</v>
      </c>
      <c r="V3418" t="e">
        <f>IF((MATCH(F3418,W3418,0)),"Same","Diff")</f>
        <v>#N/A</v>
      </c>
      <c r="W3418" s="5">
        <f>ROUND(M3418,2)</f>
        <v>2.2999999999999998</v>
      </c>
      <c r="X3418" s="5">
        <v>2.2999999999999998</v>
      </c>
    </row>
    <row r="3419" spans="1:24" x14ac:dyDescent="0.25">
      <c r="A3419" t="s">
        <v>24</v>
      </c>
      <c r="B3419" t="s">
        <v>4055</v>
      </c>
      <c r="C3419" t="s">
        <v>4036</v>
      </c>
      <c r="D3419" t="s">
        <v>4050</v>
      </c>
      <c r="E3419" t="s">
        <v>276</v>
      </c>
      <c r="F3419" s="5">
        <v>2.19</v>
      </c>
      <c r="G3419" s="9">
        <v>0.1</v>
      </c>
      <c r="H3419" s="6">
        <f>G3419*100</f>
        <v>10</v>
      </c>
      <c r="I3419" t="s">
        <v>10259</v>
      </c>
      <c r="J3419" t="s">
        <v>10767</v>
      </c>
      <c r="K3419">
        <v>86</v>
      </c>
      <c r="L3419">
        <v>86</v>
      </c>
      <c r="M3419">
        <f>(F3419*(1+0.05))</f>
        <v>2.2995000000000001</v>
      </c>
      <c r="N3419">
        <f>IFERROR(ROUND(( (-1.208*LN(L3419) + 7.5474 + 4.6991*(2.71828^(-0.009*L3419)) + 0.0001*L3419*L3419 - 0.0432*L3419 + 4.7166)/3),2), " ")</f>
        <v>2.02</v>
      </c>
      <c r="O3419">
        <f>IFERROR(MAX(MIN(ROUND(N3419*(Q3419/P3419),2),4.5),1.9)," ")</f>
        <v>1.9</v>
      </c>
      <c r="P3419">
        <f>13.098*F3419^-1.237</f>
        <v>4.9667879183708914</v>
      </c>
      <c r="Q3419">
        <f>13.098*M3419^-1.237</f>
        <v>4.6758918004481638</v>
      </c>
      <c r="R3419" s="5">
        <f>IFERROR(ROUND(MAX(MIN((-105.4*LN(O3419) + 163.83),95),10),0)," ")</f>
        <v>95</v>
      </c>
      <c r="S3419" s="5" t="str">
        <f>IFERROR(CONCATENATE("(",R3419,",",ROUND((1.2*W3419),2),")")," ")</f>
        <v>(95,2.76)</v>
      </c>
      <c r="T3419">
        <f>R3419-L3419</f>
        <v>9</v>
      </c>
      <c r="U3419" s="7" t="str">
        <f>IF((AND(T3419=0,H3419&gt;=L3419)),"Don’t change bids","OK")</f>
        <v>OK</v>
      </c>
      <c r="V3419" t="e">
        <f>IF((MATCH(F3419,W3419,0)),"Same","Diff")</f>
        <v>#N/A</v>
      </c>
      <c r="W3419" s="5">
        <f>ROUND(M3419,2)</f>
        <v>2.2999999999999998</v>
      </c>
      <c r="X3419" s="5">
        <v>2.2999999999999998</v>
      </c>
    </row>
    <row r="3420" spans="1:24" x14ac:dyDescent="0.25">
      <c r="A3420" t="s">
        <v>24</v>
      </c>
      <c r="B3420" t="s">
        <v>3965</v>
      </c>
      <c r="C3420" t="s">
        <v>4036</v>
      </c>
      <c r="D3420" t="s">
        <v>3964</v>
      </c>
      <c r="E3420" t="s">
        <v>276</v>
      </c>
      <c r="F3420" s="5">
        <v>2.19</v>
      </c>
      <c r="G3420" s="9">
        <v>0.1</v>
      </c>
      <c r="H3420" s="6">
        <f>G3420*100</f>
        <v>10</v>
      </c>
      <c r="I3420" t="s">
        <v>10259</v>
      </c>
      <c r="J3420" t="s">
        <v>10767</v>
      </c>
      <c r="K3420">
        <v>86</v>
      </c>
      <c r="L3420">
        <v>86</v>
      </c>
      <c r="M3420">
        <f>(F3420*(1+0.05))</f>
        <v>2.2995000000000001</v>
      </c>
      <c r="N3420">
        <f>IFERROR(ROUND(( (-1.208*LN(L3420) + 7.5474 + 4.6991*(2.71828^(-0.009*L3420)) + 0.0001*L3420*L3420 - 0.0432*L3420 + 4.7166)/3),2), " ")</f>
        <v>2.02</v>
      </c>
      <c r="O3420">
        <f>IFERROR(MAX(MIN(ROUND(N3420*(Q3420/P3420),2),4.5),1.9)," ")</f>
        <v>1.9</v>
      </c>
      <c r="P3420">
        <f>13.098*F3420^-1.237</f>
        <v>4.9667879183708914</v>
      </c>
      <c r="Q3420">
        <f>13.098*M3420^-1.237</f>
        <v>4.6758918004481638</v>
      </c>
      <c r="R3420" s="5">
        <f>IFERROR(ROUND(MAX(MIN((-105.4*LN(O3420) + 163.83),95),10),0)," ")</f>
        <v>95</v>
      </c>
      <c r="S3420" s="5" t="str">
        <f>IFERROR(CONCATENATE("(",R3420,",",ROUND((1.2*W3420),2),")")," ")</f>
        <v>(95,2.76)</v>
      </c>
      <c r="T3420">
        <f>R3420-L3420</f>
        <v>9</v>
      </c>
      <c r="U3420" s="7" t="str">
        <f>IF((AND(T3420=0,H3420&gt;=L3420)),"Don’t change bids","OK")</f>
        <v>OK</v>
      </c>
      <c r="V3420" t="e">
        <f>IF((MATCH(F3420,W3420,0)),"Same","Diff")</f>
        <v>#N/A</v>
      </c>
      <c r="W3420" s="5">
        <f>ROUND(M3420,2)</f>
        <v>2.2999999999999998</v>
      </c>
      <c r="X3420" s="5">
        <v>2.2999999999999998</v>
      </c>
    </row>
    <row r="3421" spans="1:24" x14ac:dyDescent="0.25">
      <c r="A3421" t="s">
        <v>24</v>
      </c>
      <c r="B3421" t="s">
        <v>4056</v>
      </c>
      <c r="C3421" t="s">
        <v>4036</v>
      </c>
      <c r="D3421" t="s">
        <v>4050</v>
      </c>
      <c r="E3421" t="s">
        <v>276</v>
      </c>
      <c r="F3421" s="5">
        <v>2.19</v>
      </c>
      <c r="G3421" s="9">
        <v>0.1</v>
      </c>
      <c r="H3421" s="6">
        <f>G3421*100</f>
        <v>10</v>
      </c>
      <c r="I3421" t="s">
        <v>10259</v>
      </c>
      <c r="J3421" t="s">
        <v>10767</v>
      </c>
      <c r="K3421">
        <v>86</v>
      </c>
      <c r="L3421">
        <v>86</v>
      </c>
      <c r="M3421">
        <f>(F3421*(1+0.05))</f>
        <v>2.2995000000000001</v>
      </c>
      <c r="N3421">
        <f>IFERROR(ROUND(( (-1.208*LN(L3421) + 7.5474 + 4.6991*(2.71828^(-0.009*L3421)) + 0.0001*L3421*L3421 - 0.0432*L3421 + 4.7166)/3),2), " ")</f>
        <v>2.02</v>
      </c>
      <c r="O3421">
        <f>IFERROR(MAX(MIN(ROUND(N3421*(Q3421/P3421),2),4.5),1.9)," ")</f>
        <v>1.9</v>
      </c>
      <c r="P3421">
        <f>13.098*F3421^-1.237</f>
        <v>4.9667879183708914</v>
      </c>
      <c r="Q3421">
        <f>13.098*M3421^-1.237</f>
        <v>4.6758918004481638</v>
      </c>
      <c r="R3421" s="5">
        <f>IFERROR(ROUND(MAX(MIN((-105.4*LN(O3421) + 163.83),95),10),0)," ")</f>
        <v>95</v>
      </c>
      <c r="S3421" s="5" t="str">
        <f>IFERROR(CONCATENATE("(",R3421,",",ROUND((1.2*W3421),2),")")," ")</f>
        <v>(95,2.76)</v>
      </c>
      <c r="T3421">
        <f>R3421-L3421</f>
        <v>9</v>
      </c>
      <c r="U3421" s="7" t="str">
        <f>IF((AND(T3421=0,H3421&gt;=L3421)),"Don’t change bids","OK")</f>
        <v>OK</v>
      </c>
      <c r="V3421" t="e">
        <f>IF((MATCH(F3421,W3421,0)),"Same","Diff")</f>
        <v>#N/A</v>
      </c>
      <c r="W3421" s="5">
        <f>ROUND(M3421,2)</f>
        <v>2.2999999999999998</v>
      </c>
      <c r="X3421" s="5">
        <v>2.2999999999999998</v>
      </c>
    </row>
    <row r="3422" spans="1:24" x14ac:dyDescent="0.25">
      <c r="A3422" t="s">
        <v>24</v>
      </c>
      <c r="B3422" t="s">
        <v>3968</v>
      </c>
      <c r="C3422" t="s">
        <v>4036</v>
      </c>
      <c r="D3422" t="s">
        <v>3964</v>
      </c>
      <c r="E3422" t="s">
        <v>276</v>
      </c>
      <c r="F3422" s="5">
        <v>2.19</v>
      </c>
      <c r="G3422" s="9">
        <v>0.1</v>
      </c>
      <c r="H3422" s="6">
        <f>G3422*100</f>
        <v>10</v>
      </c>
      <c r="I3422" t="s">
        <v>10259</v>
      </c>
      <c r="J3422" t="s">
        <v>10767</v>
      </c>
      <c r="K3422">
        <v>86</v>
      </c>
      <c r="L3422">
        <v>86</v>
      </c>
      <c r="M3422">
        <f>(F3422*(1+0.05))</f>
        <v>2.2995000000000001</v>
      </c>
      <c r="N3422">
        <f>IFERROR(ROUND(( (-1.208*LN(L3422) + 7.5474 + 4.6991*(2.71828^(-0.009*L3422)) + 0.0001*L3422*L3422 - 0.0432*L3422 + 4.7166)/3),2), " ")</f>
        <v>2.02</v>
      </c>
      <c r="O3422">
        <f>IFERROR(MAX(MIN(ROUND(N3422*(Q3422/P3422),2),4.5),1.9)," ")</f>
        <v>1.9</v>
      </c>
      <c r="P3422">
        <f>13.098*F3422^-1.237</f>
        <v>4.9667879183708914</v>
      </c>
      <c r="Q3422">
        <f>13.098*M3422^-1.237</f>
        <v>4.6758918004481638</v>
      </c>
      <c r="R3422" s="5">
        <f>IFERROR(ROUND(MAX(MIN((-105.4*LN(O3422) + 163.83),95),10),0)," ")</f>
        <v>95</v>
      </c>
      <c r="S3422" s="5" t="str">
        <f>IFERROR(CONCATENATE("(",R3422,",",ROUND((1.2*W3422),2),")")," ")</f>
        <v>(95,2.76)</v>
      </c>
      <c r="T3422">
        <f>R3422-L3422</f>
        <v>9</v>
      </c>
      <c r="U3422" s="7" t="str">
        <f>IF((AND(T3422=0,H3422&gt;=L3422)),"Don’t change bids","OK")</f>
        <v>OK</v>
      </c>
      <c r="V3422" t="e">
        <f>IF((MATCH(F3422,W3422,0)),"Same","Diff")</f>
        <v>#N/A</v>
      </c>
      <c r="W3422" s="5">
        <f>ROUND(M3422,2)</f>
        <v>2.2999999999999998</v>
      </c>
      <c r="X3422" s="5">
        <v>2.2999999999999998</v>
      </c>
    </row>
    <row r="3423" spans="1:24" x14ac:dyDescent="0.25">
      <c r="A3423" t="s">
        <v>24</v>
      </c>
      <c r="B3423" t="s">
        <v>4057</v>
      </c>
      <c r="C3423" t="s">
        <v>4036</v>
      </c>
      <c r="D3423" t="s">
        <v>4050</v>
      </c>
      <c r="E3423" t="s">
        <v>276</v>
      </c>
      <c r="F3423" s="5">
        <v>2.19</v>
      </c>
      <c r="G3423" s="9">
        <v>0.1</v>
      </c>
      <c r="H3423" s="6">
        <f>G3423*100</f>
        <v>10</v>
      </c>
      <c r="I3423" t="s">
        <v>10259</v>
      </c>
      <c r="J3423" t="s">
        <v>10767</v>
      </c>
      <c r="K3423">
        <v>86</v>
      </c>
      <c r="L3423">
        <v>86</v>
      </c>
      <c r="M3423">
        <f>(F3423*(1+0.05))</f>
        <v>2.2995000000000001</v>
      </c>
      <c r="N3423">
        <f>IFERROR(ROUND(( (-1.208*LN(L3423) + 7.5474 + 4.6991*(2.71828^(-0.009*L3423)) + 0.0001*L3423*L3423 - 0.0432*L3423 + 4.7166)/3),2), " ")</f>
        <v>2.02</v>
      </c>
      <c r="O3423">
        <f>IFERROR(MAX(MIN(ROUND(N3423*(Q3423/P3423),2),4.5),1.9)," ")</f>
        <v>1.9</v>
      </c>
      <c r="P3423">
        <f>13.098*F3423^-1.237</f>
        <v>4.9667879183708914</v>
      </c>
      <c r="Q3423">
        <f>13.098*M3423^-1.237</f>
        <v>4.6758918004481638</v>
      </c>
      <c r="R3423" s="5">
        <f>IFERROR(ROUND(MAX(MIN((-105.4*LN(O3423) + 163.83),95),10),0)," ")</f>
        <v>95</v>
      </c>
      <c r="S3423" s="5" t="str">
        <f>IFERROR(CONCATENATE("(",R3423,",",ROUND((1.2*W3423),2),")")," ")</f>
        <v>(95,2.76)</v>
      </c>
      <c r="T3423">
        <f>R3423-L3423</f>
        <v>9</v>
      </c>
      <c r="U3423" s="7" t="str">
        <f>IF((AND(T3423=0,H3423&gt;=L3423)),"Don’t change bids","OK")</f>
        <v>OK</v>
      </c>
      <c r="V3423" t="e">
        <f>IF((MATCH(F3423,W3423,0)),"Same","Diff")</f>
        <v>#N/A</v>
      </c>
      <c r="W3423" s="5">
        <f>ROUND(M3423,2)</f>
        <v>2.2999999999999998</v>
      </c>
      <c r="X3423" s="5">
        <v>2.2999999999999998</v>
      </c>
    </row>
    <row r="3424" spans="1:24" x14ac:dyDescent="0.25">
      <c r="A3424" t="s">
        <v>24</v>
      </c>
      <c r="B3424" t="s">
        <v>4058</v>
      </c>
      <c r="C3424" t="s">
        <v>4036</v>
      </c>
      <c r="D3424" t="s">
        <v>4050</v>
      </c>
      <c r="E3424" t="s">
        <v>276</v>
      </c>
      <c r="F3424" s="5">
        <v>2.19</v>
      </c>
      <c r="G3424" s="9">
        <v>0.1</v>
      </c>
      <c r="H3424" s="6">
        <f>G3424*100</f>
        <v>10</v>
      </c>
      <c r="I3424" t="s">
        <v>10259</v>
      </c>
      <c r="J3424" t="s">
        <v>10767</v>
      </c>
      <c r="K3424">
        <v>86</v>
      </c>
      <c r="L3424">
        <v>86</v>
      </c>
      <c r="M3424">
        <f>(F3424*(1+0.05))</f>
        <v>2.2995000000000001</v>
      </c>
      <c r="N3424">
        <f>IFERROR(ROUND(( (-1.208*LN(L3424) + 7.5474 + 4.6991*(2.71828^(-0.009*L3424)) + 0.0001*L3424*L3424 - 0.0432*L3424 + 4.7166)/3),2), " ")</f>
        <v>2.02</v>
      </c>
      <c r="O3424">
        <f>IFERROR(MAX(MIN(ROUND(N3424*(Q3424/P3424),2),4.5),1.9)," ")</f>
        <v>1.9</v>
      </c>
      <c r="P3424">
        <f>13.098*F3424^-1.237</f>
        <v>4.9667879183708914</v>
      </c>
      <c r="Q3424">
        <f>13.098*M3424^-1.237</f>
        <v>4.6758918004481638</v>
      </c>
      <c r="R3424" s="5">
        <f>IFERROR(ROUND(MAX(MIN((-105.4*LN(O3424) + 163.83),95),10),0)," ")</f>
        <v>95</v>
      </c>
      <c r="S3424" s="5" t="str">
        <f>IFERROR(CONCATENATE("(",R3424,",",ROUND((1.2*W3424),2),")")," ")</f>
        <v>(95,2.76)</v>
      </c>
      <c r="T3424">
        <f>R3424-L3424</f>
        <v>9</v>
      </c>
      <c r="U3424" s="7" t="str">
        <f>IF((AND(T3424=0,H3424&gt;=L3424)),"Don’t change bids","OK")</f>
        <v>OK</v>
      </c>
      <c r="V3424" t="e">
        <f>IF((MATCH(F3424,W3424,0)),"Same","Diff")</f>
        <v>#N/A</v>
      </c>
      <c r="W3424" s="5">
        <f>ROUND(M3424,2)</f>
        <v>2.2999999999999998</v>
      </c>
      <c r="X3424" s="5">
        <v>2.2999999999999998</v>
      </c>
    </row>
    <row r="3425" spans="1:24" x14ac:dyDescent="0.25">
      <c r="A3425" t="s">
        <v>24</v>
      </c>
      <c r="B3425" t="s">
        <v>3628</v>
      </c>
      <c r="C3425" t="s">
        <v>4036</v>
      </c>
      <c r="D3425" t="s">
        <v>3626</v>
      </c>
      <c r="E3425" t="s">
        <v>276</v>
      </c>
      <c r="F3425" s="5">
        <v>2.19</v>
      </c>
      <c r="G3425" s="9">
        <v>0.1</v>
      </c>
      <c r="H3425" s="6">
        <f>G3425*100</f>
        <v>10</v>
      </c>
      <c r="I3425" t="s">
        <v>10259</v>
      </c>
      <c r="J3425" t="s">
        <v>10767</v>
      </c>
      <c r="K3425">
        <v>86</v>
      </c>
      <c r="L3425">
        <v>86</v>
      </c>
      <c r="M3425">
        <f>(F3425*(1+0.05))</f>
        <v>2.2995000000000001</v>
      </c>
      <c r="N3425">
        <f>IFERROR(ROUND(( (-1.208*LN(L3425) + 7.5474 + 4.6991*(2.71828^(-0.009*L3425)) + 0.0001*L3425*L3425 - 0.0432*L3425 + 4.7166)/3),2), " ")</f>
        <v>2.02</v>
      </c>
      <c r="O3425">
        <f>IFERROR(MAX(MIN(ROUND(N3425*(Q3425/P3425),2),4.5),1.9)," ")</f>
        <v>1.9</v>
      </c>
      <c r="P3425">
        <f>13.098*F3425^-1.237</f>
        <v>4.9667879183708914</v>
      </c>
      <c r="Q3425">
        <f>13.098*M3425^-1.237</f>
        <v>4.6758918004481638</v>
      </c>
      <c r="R3425" s="5">
        <f>IFERROR(ROUND(MAX(MIN((-105.4*LN(O3425) + 163.83),95),10),0)," ")</f>
        <v>95</v>
      </c>
      <c r="S3425" s="5" t="str">
        <f>IFERROR(CONCATENATE("(",R3425,",",ROUND((1.2*W3425),2),")")," ")</f>
        <v>(95,2.76)</v>
      </c>
      <c r="T3425">
        <f>R3425-L3425</f>
        <v>9</v>
      </c>
      <c r="U3425" s="7" t="str">
        <f>IF((AND(T3425=0,H3425&gt;=L3425)),"Don’t change bids","OK")</f>
        <v>OK</v>
      </c>
      <c r="V3425" t="e">
        <f>IF((MATCH(F3425,W3425,0)),"Same","Diff")</f>
        <v>#N/A</v>
      </c>
      <c r="W3425" s="5">
        <f>ROUND(M3425,2)</f>
        <v>2.2999999999999998</v>
      </c>
      <c r="X3425" s="5">
        <v>2.2999999999999998</v>
      </c>
    </row>
    <row r="3426" spans="1:24" x14ac:dyDescent="0.25">
      <c r="A3426" t="s">
        <v>24</v>
      </c>
      <c r="B3426" t="s">
        <v>4059</v>
      </c>
      <c r="C3426" t="s">
        <v>4036</v>
      </c>
      <c r="D3426" t="s">
        <v>4050</v>
      </c>
      <c r="E3426" t="s">
        <v>276</v>
      </c>
      <c r="F3426" s="5">
        <v>2.19</v>
      </c>
      <c r="G3426" s="9">
        <v>0.1</v>
      </c>
      <c r="H3426" s="6">
        <f>G3426*100</f>
        <v>10</v>
      </c>
      <c r="I3426" t="s">
        <v>10259</v>
      </c>
      <c r="J3426" t="s">
        <v>10767</v>
      </c>
      <c r="K3426">
        <v>86</v>
      </c>
      <c r="L3426">
        <v>86</v>
      </c>
      <c r="M3426">
        <f>(F3426*(1+0.05))</f>
        <v>2.2995000000000001</v>
      </c>
      <c r="N3426">
        <f>IFERROR(ROUND(( (-1.208*LN(L3426) + 7.5474 + 4.6991*(2.71828^(-0.009*L3426)) + 0.0001*L3426*L3426 - 0.0432*L3426 + 4.7166)/3),2), " ")</f>
        <v>2.02</v>
      </c>
      <c r="O3426">
        <f>IFERROR(MAX(MIN(ROUND(N3426*(Q3426/P3426),2),4.5),1.9)," ")</f>
        <v>1.9</v>
      </c>
      <c r="P3426">
        <f>13.098*F3426^-1.237</f>
        <v>4.9667879183708914</v>
      </c>
      <c r="Q3426">
        <f>13.098*M3426^-1.237</f>
        <v>4.6758918004481638</v>
      </c>
      <c r="R3426" s="5">
        <f>IFERROR(ROUND(MAX(MIN((-105.4*LN(O3426) + 163.83),95),10),0)," ")</f>
        <v>95</v>
      </c>
      <c r="S3426" s="5" t="str">
        <f>IFERROR(CONCATENATE("(",R3426,",",ROUND((1.2*W3426),2),")")," ")</f>
        <v>(95,2.76)</v>
      </c>
      <c r="T3426">
        <f>R3426-L3426</f>
        <v>9</v>
      </c>
      <c r="U3426" s="7" t="str">
        <f>IF((AND(T3426=0,H3426&gt;=L3426)),"Don’t change bids","OK")</f>
        <v>OK</v>
      </c>
      <c r="V3426" t="e">
        <f>IF((MATCH(F3426,W3426,0)),"Same","Diff")</f>
        <v>#N/A</v>
      </c>
      <c r="W3426" s="5">
        <f>ROUND(M3426,2)</f>
        <v>2.2999999999999998</v>
      </c>
      <c r="X3426" s="5">
        <v>2.2999999999999998</v>
      </c>
    </row>
    <row r="3427" spans="1:24" x14ac:dyDescent="0.25">
      <c r="A3427" t="s">
        <v>24</v>
      </c>
      <c r="B3427" t="s">
        <v>4060</v>
      </c>
      <c r="C3427" t="s">
        <v>4036</v>
      </c>
      <c r="D3427" t="s">
        <v>4050</v>
      </c>
      <c r="E3427" t="s">
        <v>276</v>
      </c>
      <c r="F3427" s="5">
        <v>2.19</v>
      </c>
      <c r="G3427" s="9">
        <v>0.1</v>
      </c>
      <c r="H3427" s="6">
        <f>G3427*100</f>
        <v>10</v>
      </c>
      <c r="I3427" t="s">
        <v>10259</v>
      </c>
      <c r="J3427" t="s">
        <v>10767</v>
      </c>
      <c r="K3427">
        <v>86</v>
      </c>
      <c r="L3427">
        <v>86</v>
      </c>
      <c r="M3427">
        <f>(F3427*(1+0.05))</f>
        <v>2.2995000000000001</v>
      </c>
      <c r="N3427">
        <f>IFERROR(ROUND(( (-1.208*LN(L3427) + 7.5474 + 4.6991*(2.71828^(-0.009*L3427)) + 0.0001*L3427*L3427 - 0.0432*L3427 + 4.7166)/3),2), " ")</f>
        <v>2.02</v>
      </c>
      <c r="O3427">
        <f>IFERROR(MAX(MIN(ROUND(N3427*(Q3427/P3427),2),4.5),1.9)," ")</f>
        <v>1.9</v>
      </c>
      <c r="P3427">
        <f>13.098*F3427^-1.237</f>
        <v>4.9667879183708914</v>
      </c>
      <c r="Q3427">
        <f>13.098*M3427^-1.237</f>
        <v>4.6758918004481638</v>
      </c>
      <c r="R3427" s="5">
        <f>IFERROR(ROUND(MAX(MIN((-105.4*LN(O3427) + 163.83),95),10),0)," ")</f>
        <v>95</v>
      </c>
      <c r="S3427" s="5" t="str">
        <f>IFERROR(CONCATENATE("(",R3427,",",ROUND((1.2*W3427),2),")")," ")</f>
        <v>(95,2.76)</v>
      </c>
      <c r="T3427">
        <f>R3427-L3427</f>
        <v>9</v>
      </c>
      <c r="U3427" s="7" t="str">
        <f>IF((AND(T3427=0,H3427&gt;=L3427)),"Don’t change bids","OK")</f>
        <v>OK</v>
      </c>
      <c r="V3427" t="e">
        <f>IF((MATCH(F3427,W3427,0)),"Same","Diff")</f>
        <v>#N/A</v>
      </c>
      <c r="W3427" s="5">
        <f>ROUND(M3427,2)</f>
        <v>2.2999999999999998</v>
      </c>
      <c r="X3427" s="5">
        <v>2.2999999999999998</v>
      </c>
    </row>
    <row r="3428" spans="1:24" x14ac:dyDescent="0.25">
      <c r="A3428" t="s">
        <v>24</v>
      </c>
      <c r="B3428" t="s">
        <v>4061</v>
      </c>
      <c r="C3428" t="s">
        <v>4036</v>
      </c>
      <c r="D3428" t="s">
        <v>4050</v>
      </c>
      <c r="E3428" t="s">
        <v>276</v>
      </c>
      <c r="F3428" s="5">
        <v>2.19</v>
      </c>
      <c r="G3428" s="9">
        <v>0.1</v>
      </c>
      <c r="H3428" s="6">
        <f>G3428*100</f>
        <v>10</v>
      </c>
      <c r="I3428" t="s">
        <v>10259</v>
      </c>
      <c r="J3428" t="s">
        <v>10767</v>
      </c>
      <c r="K3428">
        <v>86</v>
      </c>
      <c r="L3428">
        <v>86</v>
      </c>
      <c r="M3428">
        <f>(F3428*(1+0.05))</f>
        <v>2.2995000000000001</v>
      </c>
      <c r="N3428">
        <f>IFERROR(ROUND(( (-1.208*LN(L3428) + 7.5474 + 4.6991*(2.71828^(-0.009*L3428)) + 0.0001*L3428*L3428 - 0.0432*L3428 + 4.7166)/3),2), " ")</f>
        <v>2.02</v>
      </c>
      <c r="O3428">
        <f>IFERROR(MAX(MIN(ROUND(N3428*(Q3428/P3428),2),4.5),1.9)," ")</f>
        <v>1.9</v>
      </c>
      <c r="P3428">
        <f>13.098*F3428^-1.237</f>
        <v>4.9667879183708914</v>
      </c>
      <c r="Q3428">
        <f>13.098*M3428^-1.237</f>
        <v>4.6758918004481638</v>
      </c>
      <c r="R3428" s="5">
        <f>IFERROR(ROUND(MAX(MIN((-105.4*LN(O3428) + 163.83),95),10),0)," ")</f>
        <v>95</v>
      </c>
      <c r="S3428" s="5" t="str">
        <f>IFERROR(CONCATENATE("(",R3428,",",ROUND((1.2*W3428),2),")")," ")</f>
        <v>(95,2.76)</v>
      </c>
      <c r="T3428">
        <f>R3428-L3428</f>
        <v>9</v>
      </c>
      <c r="U3428" s="7" t="str">
        <f>IF((AND(T3428=0,H3428&gt;=L3428)),"Don’t change bids","OK")</f>
        <v>OK</v>
      </c>
      <c r="V3428" t="e">
        <f>IF((MATCH(F3428,W3428,0)),"Same","Diff")</f>
        <v>#N/A</v>
      </c>
      <c r="W3428" s="5">
        <f>ROUND(M3428,2)</f>
        <v>2.2999999999999998</v>
      </c>
      <c r="X3428" s="5">
        <v>2.2999999999999998</v>
      </c>
    </row>
    <row r="3429" spans="1:24" x14ac:dyDescent="0.25">
      <c r="A3429" t="s">
        <v>24</v>
      </c>
      <c r="B3429" t="s">
        <v>4062</v>
      </c>
      <c r="C3429" t="s">
        <v>4036</v>
      </c>
      <c r="D3429" t="s">
        <v>4050</v>
      </c>
      <c r="E3429" t="s">
        <v>4063</v>
      </c>
      <c r="F3429" s="5">
        <v>4.83</v>
      </c>
      <c r="G3429" s="9">
        <v>0.1</v>
      </c>
      <c r="H3429" s="6">
        <f>G3429*100</f>
        <v>10</v>
      </c>
      <c r="I3429" t="s">
        <v>10319</v>
      </c>
      <c r="J3429" t="s">
        <v>10767</v>
      </c>
      <c r="K3429">
        <v>20</v>
      </c>
      <c r="L3429">
        <v>20</v>
      </c>
      <c r="M3429">
        <f>(F3429*(1+0.05))</f>
        <v>5.0715000000000003</v>
      </c>
      <c r="N3429">
        <f>IFERROR(ROUND(( (-1.208*LN(L3429) + 7.5474 + 4.6991*(2.71828^(-0.009*L3429)) + 0.0001*L3429*L3429 - 0.0432*L3429 + 4.7166)/3),2), " ")</f>
        <v>3.92</v>
      </c>
      <c r="O3429">
        <f>IFERROR(MAX(MIN(ROUND(N3429*(Q3429/P3429),2),4.5),1.9)," ")</f>
        <v>3.69</v>
      </c>
      <c r="P3429">
        <f>13.098*F3429^-1.237</f>
        <v>1.8670776720554638</v>
      </c>
      <c r="Q3429">
        <f>13.098*M3429^-1.237</f>
        <v>1.7577261846178276</v>
      </c>
      <c r="R3429" s="5">
        <f>IFERROR(ROUND(MAX(MIN((-105.4*LN(O3429) + 163.83),95),10),0)," ")</f>
        <v>26</v>
      </c>
      <c r="S3429" s="5" t="str">
        <f>IFERROR(CONCATENATE("(",R3429,",",ROUND((1.2*W3429),2),")")," ")</f>
        <v>(26,6.08)</v>
      </c>
      <c r="T3429">
        <f>R3429-L3429</f>
        <v>6</v>
      </c>
      <c r="U3429" s="7" t="str">
        <f>IF((AND(T3429=0,H3429&gt;=L3429)),"Don’t change bids","OK")</f>
        <v>OK</v>
      </c>
      <c r="V3429" t="e">
        <f>IF((MATCH(F3429,W3429,0)),"Same","Diff")</f>
        <v>#N/A</v>
      </c>
      <c r="W3429" s="5">
        <f>ROUND(M3429,2)</f>
        <v>5.07</v>
      </c>
      <c r="X3429" s="5">
        <v>5.07</v>
      </c>
    </row>
    <row r="3430" spans="1:24" x14ac:dyDescent="0.25">
      <c r="A3430" t="s">
        <v>24</v>
      </c>
      <c r="B3430" t="s">
        <v>3629</v>
      </c>
      <c r="C3430" t="s">
        <v>4036</v>
      </c>
      <c r="D3430" t="s">
        <v>3630</v>
      </c>
      <c r="E3430" t="s">
        <v>276</v>
      </c>
      <c r="F3430" s="5">
        <v>2.19</v>
      </c>
      <c r="G3430" s="9">
        <v>0.1</v>
      </c>
      <c r="H3430" s="6">
        <f>G3430*100</f>
        <v>10</v>
      </c>
      <c r="I3430" t="s">
        <v>10259</v>
      </c>
      <c r="J3430" t="s">
        <v>10767</v>
      </c>
      <c r="K3430">
        <v>86</v>
      </c>
      <c r="L3430">
        <v>86</v>
      </c>
      <c r="M3430">
        <f>(F3430*(1+0.05))</f>
        <v>2.2995000000000001</v>
      </c>
      <c r="N3430">
        <f>IFERROR(ROUND(( (-1.208*LN(L3430) + 7.5474 + 4.6991*(2.71828^(-0.009*L3430)) + 0.0001*L3430*L3430 - 0.0432*L3430 + 4.7166)/3),2), " ")</f>
        <v>2.02</v>
      </c>
      <c r="O3430">
        <f>IFERROR(MAX(MIN(ROUND(N3430*(Q3430/P3430),2),4.5),1.9)," ")</f>
        <v>1.9</v>
      </c>
      <c r="P3430">
        <f>13.098*F3430^-1.237</f>
        <v>4.9667879183708914</v>
      </c>
      <c r="Q3430">
        <f>13.098*M3430^-1.237</f>
        <v>4.6758918004481638</v>
      </c>
      <c r="R3430" s="5">
        <f>IFERROR(ROUND(MAX(MIN((-105.4*LN(O3430) + 163.83),95),10),0)," ")</f>
        <v>95</v>
      </c>
      <c r="S3430" s="5" t="str">
        <f>IFERROR(CONCATENATE("(",R3430,",",ROUND((1.2*W3430),2),")")," ")</f>
        <v>(95,2.76)</v>
      </c>
      <c r="T3430">
        <f>R3430-L3430</f>
        <v>9</v>
      </c>
      <c r="U3430" s="7" t="str">
        <f>IF((AND(T3430=0,H3430&gt;=L3430)),"Don’t change bids","OK")</f>
        <v>OK</v>
      </c>
      <c r="V3430" t="e">
        <f>IF((MATCH(F3430,W3430,0)),"Same","Diff")</f>
        <v>#N/A</v>
      </c>
      <c r="W3430" s="5">
        <f>ROUND(M3430,2)</f>
        <v>2.2999999999999998</v>
      </c>
      <c r="X3430" s="5">
        <v>2.2999999999999998</v>
      </c>
    </row>
    <row r="3431" spans="1:24" x14ac:dyDescent="0.25">
      <c r="A3431" t="s">
        <v>24</v>
      </c>
      <c r="B3431" t="s">
        <v>3953</v>
      </c>
      <c r="C3431" t="s">
        <v>4036</v>
      </c>
      <c r="D3431" t="s">
        <v>3954</v>
      </c>
      <c r="E3431" t="s">
        <v>4064</v>
      </c>
      <c r="F3431" s="5">
        <v>4.3099999999999996</v>
      </c>
      <c r="G3431" s="9">
        <v>0.1</v>
      </c>
      <c r="H3431" s="6">
        <f>G3431*100</f>
        <v>10</v>
      </c>
      <c r="I3431" t="s">
        <v>10320</v>
      </c>
      <c r="J3431" t="s">
        <v>10767</v>
      </c>
      <c r="K3431">
        <v>24</v>
      </c>
      <c r="L3431">
        <v>24</v>
      </c>
      <c r="M3431">
        <f>(F3431*(1+0.05))</f>
        <v>4.5255000000000001</v>
      </c>
      <c r="N3431">
        <f>IFERROR(ROUND(( (-1.208*LN(L3431) + 7.5474 + 4.6991*(2.71828^(-0.009*L3431)) + 0.0001*L3431*L3431 - 0.0432*L3431 + 4.7166)/3),2), " ")</f>
        <v>3.74</v>
      </c>
      <c r="O3431">
        <f>IFERROR(MAX(MIN(ROUND(N3431*(Q3431/P3431),2),4.5),1.9)," ")</f>
        <v>3.52</v>
      </c>
      <c r="P3431">
        <f>13.098*F3431^-1.237</f>
        <v>2.1495948003080034</v>
      </c>
      <c r="Q3431">
        <f>13.098*M3431^-1.237</f>
        <v>2.0236967767174208</v>
      </c>
      <c r="R3431" s="5">
        <f>IFERROR(ROUND(MAX(MIN((-105.4*LN(O3431) + 163.83),95),10),0)," ")</f>
        <v>31</v>
      </c>
      <c r="S3431" s="5" t="str">
        <f>IFERROR(CONCATENATE("(",R3431,",",ROUND((1.2*W3431),2),")")," ")</f>
        <v>(31,5.44)</v>
      </c>
      <c r="T3431">
        <f>R3431-L3431</f>
        <v>7</v>
      </c>
      <c r="U3431" s="7" t="str">
        <f>IF((AND(T3431=0,H3431&gt;=L3431)),"Don’t change bids","OK")</f>
        <v>OK</v>
      </c>
      <c r="V3431" t="e">
        <f>IF((MATCH(F3431,W3431,0)),"Same","Diff")</f>
        <v>#N/A</v>
      </c>
      <c r="W3431" s="5">
        <f>ROUND(M3431,2)</f>
        <v>4.53</v>
      </c>
      <c r="X3431" s="5">
        <v>4.53</v>
      </c>
    </row>
    <row r="3432" spans="1:24" x14ac:dyDescent="0.25">
      <c r="A3432" t="s">
        <v>24</v>
      </c>
      <c r="B3432" t="s">
        <v>3739</v>
      </c>
      <c r="C3432" t="s">
        <v>4036</v>
      </c>
      <c r="D3432" t="s">
        <v>3740</v>
      </c>
      <c r="E3432" t="s">
        <v>276</v>
      </c>
      <c r="F3432" s="5">
        <v>2.19</v>
      </c>
      <c r="G3432" s="9">
        <v>0.1</v>
      </c>
      <c r="H3432" s="6">
        <f>G3432*100</f>
        <v>10</v>
      </c>
      <c r="I3432" t="s">
        <v>10259</v>
      </c>
      <c r="J3432" t="s">
        <v>10767</v>
      </c>
      <c r="K3432">
        <v>86</v>
      </c>
      <c r="L3432">
        <v>86</v>
      </c>
      <c r="M3432">
        <f>(F3432*(1+0.05))</f>
        <v>2.2995000000000001</v>
      </c>
      <c r="N3432">
        <f>IFERROR(ROUND(( (-1.208*LN(L3432) + 7.5474 + 4.6991*(2.71828^(-0.009*L3432)) + 0.0001*L3432*L3432 - 0.0432*L3432 + 4.7166)/3),2), " ")</f>
        <v>2.02</v>
      </c>
      <c r="O3432">
        <f>IFERROR(MAX(MIN(ROUND(N3432*(Q3432/P3432),2),4.5),1.9)," ")</f>
        <v>1.9</v>
      </c>
      <c r="P3432">
        <f>13.098*F3432^-1.237</f>
        <v>4.9667879183708914</v>
      </c>
      <c r="Q3432">
        <f>13.098*M3432^-1.237</f>
        <v>4.6758918004481638</v>
      </c>
      <c r="R3432" s="5">
        <f>IFERROR(ROUND(MAX(MIN((-105.4*LN(O3432) + 163.83),95),10),0)," ")</f>
        <v>95</v>
      </c>
      <c r="S3432" s="5" t="str">
        <f>IFERROR(CONCATENATE("(",R3432,",",ROUND((1.2*W3432),2),")")," ")</f>
        <v>(95,2.76)</v>
      </c>
      <c r="T3432">
        <f>R3432-L3432</f>
        <v>9</v>
      </c>
      <c r="U3432" s="7" t="str">
        <f>IF((AND(T3432=0,H3432&gt;=L3432)),"Don’t change bids","OK")</f>
        <v>OK</v>
      </c>
      <c r="V3432" t="e">
        <f>IF((MATCH(F3432,W3432,0)),"Same","Diff")</f>
        <v>#N/A</v>
      </c>
      <c r="W3432" s="5">
        <f>ROUND(M3432,2)</f>
        <v>2.2999999999999998</v>
      </c>
      <c r="X3432" s="5">
        <v>2.2999999999999998</v>
      </c>
    </row>
    <row r="3433" spans="1:24" x14ac:dyDescent="0.25">
      <c r="A3433" t="s">
        <v>24</v>
      </c>
      <c r="B3433" t="s">
        <v>1424</v>
      </c>
      <c r="C3433" t="s">
        <v>4036</v>
      </c>
      <c r="D3433" t="s">
        <v>1425</v>
      </c>
      <c r="E3433" t="s">
        <v>276</v>
      </c>
      <c r="F3433" s="5">
        <v>2.19</v>
      </c>
      <c r="G3433" s="9">
        <v>0.1</v>
      </c>
      <c r="H3433" s="6">
        <f>G3433*100</f>
        <v>10</v>
      </c>
      <c r="I3433" t="s">
        <v>10259</v>
      </c>
      <c r="J3433" t="s">
        <v>10767</v>
      </c>
      <c r="K3433">
        <v>86</v>
      </c>
      <c r="L3433">
        <v>86</v>
      </c>
      <c r="M3433">
        <f>(F3433*(1+0.05))</f>
        <v>2.2995000000000001</v>
      </c>
      <c r="N3433">
        <f>IFERROR(ROUND(( (-1.208*LN(L3433) + 7.5474 + 4.6991*(2.71828^(-0.009*L3433)) + 0.0001*L3433*L3433 - 0.0432*L3433 + 4.7166)/3),2), " ")</f>
        <v>2.02</v>
      </c>
      <c r="O3433">
        <f>IFERROR(MAX(MIN(ROUND(N3433*(Q3433/P3433),2),4.5),1.9)," ")</f>
        <v>1.9</v>
      </c>
      <c r="P3433">
        <f>13.098*F3433^-1.237</f>
        <v>4.9667879183708914</v>
      </c>
      <c r="Q3433">
        <f>13.098*M3433^-1.237</f>
        <v>4.6758918004481638</v>
      </c>
      <c r="R3433" s="5">
        <f>IFERROR(ROUND(MAX(MIN((-105.4*LN(O3433) + 163.83),95),10),0)," ")</f>
        <v>95</v>
      </c>
      <c r="S3433" s="5" t="str">
        <f>IFERROR(CONCATENATE("(",R3433,",",ROUND((1.2*W3433),2),")")," ")</f>
        <v>(95,2.76)</v>
      </c>
      <c r="T3433">
        <f>R3433-L3433</f>
        <v>9</v>
      </c>
      <c r="U3433" s="7" t="str">
        <f>IF((AND(T3433=0,H3433&gt;=L3433)),"Don’t change bids","OK")</f>
        <v>OK</v>
      </c>
      <c r="V3433" t="e">
        <f>IF((MATCH(F3433,W3433,0)),"Same","Diff")</f>
        <v>#N/A</v>
      </c>
      <c r="W3433" s="5">
        <f>ROUND(M3433,2)</f>
        <v>2.2999999999999998</v>
      </c>
      <c r="X3433" s="5">
        <v>2.2999999999999998</v>
      </c>
    </row>
    <row r="3434" spans="1:24" x14ac:dyDescent="0.25">
      <c r="A3434" t="s">
        <v>24</v>
      </c>
      <c r="B3434" t="s">
        <v>4008</v>
      </c>
      <c r="C3434" t="s">
        <v>4036</v>
      </c>
      <c r="D3434" t="s">
        <v>4009</v>
      </c>
      <c r="E3434" t="s">
        <v>276</v>
      </c>
      <c r="F3434" s="5">
        <v>2.19</v>
      </c>
      <c r="G3434" s="9">
        <v>0.1</v>
      </c>
      <c r="H3434" s="6">
        <f>G3434*100</f>
        <v>10</v>
      </c>
      <c r="I3434" t="s">
        <v>10259</v>
      </c>
      <c r="J3434" t="s">
        <v>10767</v>
      </c>
      <c r="K3434">
        <v>86</v>
      </c>
      <c r="L3434">
        <v>86</v>
      </c>
      <c r="M3434">
        <f>(F3434*(1+0.05))</f>
        <v>2.2995000000000001</v>
      </c>
      <c r="N3434">
        <f>IFERROR(ROUND(( (-1.208*LN(L3434) + 7.5474 + 4.6991*(2.71828^(-0.009*L3434)) + 0.0001*L3434*L3434 - 0.0432*L3434 + 4.7166)/3),2), " ")</f>
        <v>2.02</v>
      </c>
      <c r="O3434">
        <f>IFERROR(MAX(MIN(ROUND(N3434*(Q3434/P3434),2),4.5),1.9)," ")</f>
        <v>1.9</v>
      </c>
      <c r="P3434">
        <f>13.098*F3434^-1.237</f>
        <v>4.9667879183708914</v>
      </c>
      <c r="Q3434">
        <f>13.098*M3434^-1.237</f>
        <v>4.6758918004481638</v>
      </c>
      <c r="R3434" s="5">
        <f>IFERROR(ROUND(MAX(MIN((-105.4*LN(O3434) + 163.83),95),10),0)," ")</f>
        <v>95</v>
      </c>
      <c r="S3434" s="5" t="str">
        <f>IFERROR(CONCATENATE("(",R3434,",",ROUND((1.2*W3434),2),")")," ")</f>
        <v>(95,2.76)</v>
      </c>
      <c r="T3434">
        <f>R3434-L3434</f>
        <v>9</v>
      </c>
      <c r="U3434" s="7" t="str">
        <f>IF((AND(T3434=0,H3434&gt;=L3434)),"Don’t change bids","OK")</f>
        <v>OK</v>
      </c>
      <c r="V3434" t="e">
        <f>IF((MATCH(F3434,W3434,0)),"Same","Diff")</f>
        <v>#N/A</v>
      </c>
      <c r="W3434" s="5">
        <f>ROUND(M3434,2)</f>
        <v>2.2999999999999998</v>
      </c>
      <c r="X3434" s="5">
        <v>2.2999999999999998</v>
      </c>
    </row>
    <row r="3435" spans="1:24" x14ac:dyDescent="0.25">
      <c r="A3435" t="s">
        <v>24</v>
      </c>
      <c r="B3435" t="s">
        <v>3854</v>
      </c>
      <c r="C3435" t="s">
        <v>4036</v>
      </c>
      <c r="D3435" t="s">
        <v>3855</v>
      </c>
      <c r="E3435" t="s">
        <v>153</v>
      </c>
      <c r="F3435" s="5">
        <v>2.0099999999999998</v>
      </c>
      <c r="G3435" s="9">
        <v>0.1</v>
      </c>
      <c r="H3435" s="6">
        <f>G3435*100</f>
        <v>10</v>
      </c>
      <c r="I3435" t="s">
        <v>10266</v>
      </c>
      <c r="J3435" t="s">
        <v>10767</v>
      </c>
      <c r="K3435">
        <v>87</v>
      </c>
      <c r="L3435">
        <v>87</v>
      </c>
      <c r="M3435">
        <f>(F3435*(1+0.05))</f>
        <v>2.1105</v>
      </c>
      <c r="N3435">
        <f>IFERROR(ROUND(( (-1.208*LN(L3435) + 7.5474 + 4.6991*(2.71828^(-0.009*L3435)) + 0.0001*L3435*L3435 - 0.0432*L3435 + 4.7166)/3),2), " ")</f>
        <v>2.0099999999999998</v>
      </c>
      <c r="O3435">
        <f>IFERROR(MAX(MIN(ROUND(N3435*(Q3435/P3435),2),4.5),1.9)," ")</f>
        <v>1.9</v>
      </c>
      <c r="P3435">
        <f>13.098*F3435^-1.237</f>
        <v>5.5227001350607523</v>
      </c>
      <c r="Q3435">
        <f>13.098*M3435^-1.237</f>
        <v>5.1992452068166157</v>
      </c>
      <c r="R3435" s="5">
        <f>IFERROR(ROUND(MAX(MIN((-105.4*LN(O3435) + 163.83),95),10),0)," ")</f>
        <v>95</v>
      </c>
      <c r="S3435" s="5" t="str">
        <f>IFERROR(CONCATENATE("(",R3435,",",ROUND((1.2*W3435),2),")")," ")</f>
        <v>(95,2.53)</v>
      </c>
      <c r="T3435">
        <f>R3435-L3435</f>
        <v>8</v>
      </c>
      <c r="U3435" s="7" t="str">
        <f>IF((AND(T3435=0,H3435&gt;=L3435)),"Don’t change bids","OK")</f>
        <v>OK</v>
      </c>
      <c r="V3435" t="e">
        <f>IF((MATCH(F3435,W3435,0)),"Same","Diff")</f>
        <v>#N/A</v>
      </c>
      <c r="W3435" s="5">
        <f>ROUND(M3435,2)</f>
        <v>2.11</v>
      </c>
      <c r="X3435" s="5">
        <v>2.11</v>
      </c>
    </row>
    <row r="3436" spans="1:24" x14ac:dyDescent="0.25">
      <c r="A3436" t="s">
        <v>24</v>
      </c>
      <c r="B3436" t="s">
        <v>3038</v>
      </c>
      <c r="C3436" t="s">
        <v>4036</v>
      </c>
      <c r="D3436" t="s">
        <v>3039</v>
      </c>
      <c r="E3436" t="s">
        <v>276</v>
      </c>
      <c r="F3436" s="5">
        <v>2.19</v>
      </c>
      <c r="G3436" s="9">
        <v>0.1</v>
      </c>
      <c r="H3436" s="6">
        <f>G3436*100</f>
        <v>10</v>
      </c>
      <c r="I3436" t="s">
        <v>10259</v>
      </c>
      <c r="J3436" t="s">
        <v>10767</v>
      </c>
      <c r="K3436">
        <v>86</v>
      </c>
      <c r="L3436">
        <v>86</v>
      </c>
      <c r="M3436">
        <f>(F3436*(1+0.05))</f>
        <v>2.2995000000000001</v>
      </c>
      <c r="N3436">
        <f>IFERROR(ROUND(( (-1.208*LN(L3436) + 7.5474 + 4.6991*(2.71828^(-0.009*L3436)) + 0.0001*L3436*L3436 - 0.0432*L3436 + 4.7166)/3),2), " ")</f>
        <v>2.02</v>
      </c>
      <c r="O3436">
        <f>IFERROR(MAX(MIN(ROUND(N3436*(Q3436/P3436),2),4.5),1.9)," ")</f>
        <v>1.9</v>
      </c>
      <c r="P3436">
        <f>13.098*F3436^-1.237</f>
        <v>4.9667879183708914</v>
      </c>
      <c r="Q3436">
        <f>13.098*M3436^-1.237</f>
        <v>4.6758918004481638</v>
      </c>
      <c r="R3436" s="5">
        <f>IFERROR(ROUND(MAX(MIN((-105.4*LN(O3436) + 163.83),95),10),0)," ")</f>
        <v>95</v>
      </c>
      <c r="S3436" s="5" t="str">
        <f>IFERROR(CONCATENATE("(",R3436,",",ROUND((1.2*W3436),2),")")," ")</f>
        <v>(95,2.76)</v>
      </c>
      <c r="T3436">
        <f>R3436-L3436</f>
        <v>9</v>
      </c>
      <c r="U3436" s="7" t="str">
        <f>IF((AND(T3436=0,H3436&gt;=L3436)),"Don’t change bids","OK")</f>
        <v>OK</v>
      </c>
      <c r="V3436" t="e">
        <f>IF((MATCH(F3436,W3436,0)),"Same","Diff")</f>
        <v>#N/A</v>
      </c>
      <c r="W3436" s="5">
        <f>ROUND(M3436,2)</f>
        <v>2.2999999999999998</v>
      </c>
      <c r="X3436" s="5">
        <v>2.2999999999999998</v>
      </c>
    </row>
    <row r="3437" spans="1:24" x14ac:dyDescent="0.25">
      <c r="A3437" t="s">
        <v>24</v>
      </c>
      <c r="B3437" t="s">
        <v>3865</v>
      </c>
      <c r="C3437" t="s">
        <v>4036</v>
      </c>
      <c r="D3437" t="s">
        <v>3039</v>
      </c>
      <c r="E3437" t="s">
        <v>276</v>
      </c>
      <c r="F3437" s="5">
        <v>2.19</v>
      </c>
      <c r="G3437" s="9">
        <v>0.1</v>
      </c>
      <c r="H3437" s="6">
        <f>G3437*100</f>
        <v>10</v>
      </c>
      <c r="I3437" t="s">
        <v>10259</v>
      </c>
      <c r="J3437" t="s">
        <v>10767</v>
      </c>
      <c r="K3437">
        <v>86</v>
      </c>
      <c r="L3437">
        <v>86</v>
      </c>
      <c r="M3437">
        <f>(F3437*(1+0.05))</f>
        <v>2.2995000000000001</v>
      </c>
      <c r="N3437">
        <f>IFERROR(ROUND(( (-1.208*LN(L3437) + 7.5474 + 4.6991*(2.71828^(-0.009*L3437)) + 0.0001*L3437*L3437 - 0.0432*L3437 + 4.7166)/3),2), " ")</f>
        <v>2.02</v>
      </c>
      <c r="O3437">
        <f>IFERROR(MAX(MIN(ROUND(N3437*(Q3437/P3437),2),4.5),1.9)," ")</f>
        <v>1.9</v>
      </c>
      <c r="P3437">
        <f>13.098*F3437^-1.237</f>
        <v>4.9667879183708914</v>
      </c>
      <c r="Q3437">
        <f>13.098*M3437^-1.237</f>
        <v>4.6758918004481638</v>
      </c>
      <c r="R3437" s="5">
        <f>IFERROR(ROUND(MAX(MIN((-105.4*LN(O3437) + 163.83),95),10),0)," ")</f>
        <v>95</v>
      </c>
      <c r="S3437" s="5" t="str">
        <f>IFERROR(CONCATENATE("(",R3437,",",ROUND((1.2*W3437),2),")")," ")</f>
        <v>(95,2.76)</v>
      </c>
      <c r="T3437">
        <f>R3437-L3437</f>
        <v>9</v>
      </c>
      <c r="U3437" s="7" t="str">
        <f>IF((AND(T3437=0,H3437&gt;=L3437)),"Don’t change bids","OK")</f>
        <v>OK</v>
      </c>
      <c r="V3437" t="e">
        <f>IF((MATCH(F3437,W3437,0)),"Same","Diff")</f>
        <v>#N/A</v>
      </c>
      <c r="W3437" s="5">
        <f>ROUND(M3437,2)</f>
        <v>2.2999999999999998</v>
      </c>
      <c r="X3437" s="5">
        <v>2.2999999999999998</v>
      </c>
    </row>
    <row r="3438" spans="1:24" x14ac:dyDescent="0.25">
      <c r="A3438" t="s">
        <v>24</v>
      </c>
      <c r="B3438" t="s">
        <v>3984</v>
      </c>
      <c r="C3438" t="s">
        <v>4036</v>
      </c>
      <c r="D3438" t="s">
        <v>3985</v>
      </c>
      <c r="E3438" t="s">
        <v>276</v>
      </c>
      <c r="F3438" s="5">
        <v>2.19</v>
      </c>
      <c r="G3438" s="9">
        <v>0.1</v>
      </c>
      <c r="H3438" s="6">
        <f>G3438*100</f>
        <v>10</v>
      </c>
      <c r="I3438" t="s">
        <v>10259</v>
      </c>
      <c r="J3438" t="s">
        <v>10767</v>
      </c>
      <c r="K3438">
        <v>86</v>
      </c>
      <c r="L3438">
        <v>86</v>
      </c>
      <c r="M3438">
        <f>(F3438*(1+0.05))</f>
        <v>2.2995000000000001</v>
      </c>
      <c r="N3438">
        <f>IFERROR(ROUND(( (-1.208*LN(L3438) + 7.5474 + 4.6991*(2.71828^(-0.009*L3438)) + 0.0001*L3438*L3438 - 0.0432*L3438 + 4.7166)/3),2), " ")</f>
        <v>2.02</v>
      </c>
      <c r="O3438">
        <f>IFERROR(MAX(MIN(ROUND(N3438*(Q3438/P3438),2),4.5),1.9)," ")</f>
        <v>1.9</v>
      </c>
      <c r="P3438">
        <f>13.098*F3438^-1.237</f>
        <v>4.9667879183708914</v>
      </c>
      <c r="Q3438">
        <f>13.098*M3438^-1.237</f>
        <v>4.6758918004481638</v>
      </c>
      <c r="R3438" s="5">
        <f>IFERROR(ROUND(MAX(MIN((-105.4*LN(O3438) + 163.83),95),10),0)," ")</f>
        <v>95</v>
      </c>
      <c r="S3438" s="5" t="str">
        <f>IFERROR(CONCATENATE("(",R3438,",",ROUND((1.2*W3438),2),")")," ")</f>
        <v>(95,2.76)</v>
      </c>
      <c r="T3438">
        <f>R3438-L3438</f>
        <v>9</v>
      </c>
      <c r="U3438" s="7" t="str">
        <f>IF((AND(T3438=0,H3438&gt;=L3438)),"Don’t change bids","OK")</f>
        <v>OK</v>
      </c>
      <c r="V3438" t="e">
        <f>IF((MATCH(F3438,W3438,0)),"Same","Diff")</f>
        <v>#N/A</v>
      </c>
      <c r="W3438" s="5">
        <f>ROUND(M3438,2)</f>
        <v>2.2999999999999998</v>
      </c>
      <c r="X3438" s="5">
        <v>2.2999999999999998</v>
      </c>
    </row>
    <row r="3439" spans="1:24" x14ac:dyDescent="0.25">
      <c r="A3439" t="s">
        <v>24</v>
      </c>
      <c r="B3439" t="s">
        <v>3099</v>
      </c>
      <c r="C3439" t="s">
        <v>4036</v>
      </c>
      <c r="D3439" t="s">
        <v>3033</v>
      </c>
      <c r="E3439" t="s">
        <v>4065</v>
      </c>
      <c r="F3439" s="5">
        <v>2.6</v>
      </c>
      <c r="G3439" s="9">
        <v>0.1</v>
      </c>
      <c r="H3439" s="6">
        <f>G3439*100</f>
        <v>10</v>
      </c>
      <c r="I3439" t="s">
        <v>10321</v>
      </c>
      <c r="J3439" t="s">
        <v>10767</v>
      </c>
      <c r="K3439">
        <v>20</v>
      </c>
      <c r="L3439">
        <v>20</v>
      </c>
      <c r="M3439">
        <f>(F3439*(1+0.05))</f>
        <v>2.7300000000000004</v>
      </c>
      <c r="N3439">
        <f>IFERROR(ROUND(( (-1.208*LN(L3439) + 7.5474 + 4.6991*(2.71828^(-0.009*L3439)) + 0.0001*L3439*L3439 - 0.0432*L3439 + 4.7166)/3),2), " ")</f>
        <v>3.92</v>
      </c>
      <c r="O3439">
        <f>IFERROR(MAX(MIN(ROUND(N3439*(Q3439/P3439),2),4.5),1.9)," ")</f>
        <v>3.69</v>
      </c>
      <c r="P3439">
        <f>13.098*F3439^-1.237</f>
        <v>4.0168254005503519</v>
      </c>
      <c r="Q3439">
        <f>13.098*M3439^-1.237</f>
        <v>3.7815669327845765</v>
      </c>
      <c r="R3439" s="5">
        <f>IFERROR(ROUND(MAX(MIN((-105.4*LN(O3439) + 163.83),95),10),0)," ")</f>
        <v>26</v>
      </c>
      <c r="S3439" s="5" t="str">
        <f>IFERROR(CONCATENATE("(",R3439,",",ROUND((1.2*W3439),2),")")," ")</f>
        <v>(26,3.28)</v>
      </c>
      <c r="T3439">
        <f>R3439-L3439</f>
        <v>6</v>
      </c>
      <c r="U3439" s="7" t="str">
        <f>IF((AND(T3439=0,H3439&gt;=L3439)),"Don’t change bids","OK")</f>
        <v>OK</v>
      </c>
      <c r="V3439" t="e">
        <f>IF((MATCH(F3439,W3439,0)),"Same","Diff")</f>
        <v>#N/A</v>
      </c>
      <c r="W3439" s="5">
        <f>ROUND(M3439,2)</f>
        <v>2.73</v>
      </c>
      <c r="X3439" s="5">
        <v>2.73</v>
      </c>
    </row>
    <row r="3440" spans="1:24" x14ac:dyDescent="0.25">
      <c r="A3440" t="s">
        <v>24</v>
      </c>
      <c r="B3440" t="s">
        <v>3040</v>
      </c>
      <c r="C3440" t="s">
        <v>4036</v>
      </c>
      <c r="D3440" t="s">
        <v>3033</v>
      </c>
      <c r="E3440" t="s">
        <v>276</v>
      </c>
      <c r="F3440" s="5">
        <v>2.19</v>
      </c>
      <c r="G3440" s="9">
        <v>0.1</v>
      </c>
      <c r="H3440" s="6">
        <f>G3440*100</f>
        <v>10</v>
      </c>
      <c r="I3440" t="s">
        <v>10259</v>
      </c>
      <c r="J3440" t="s">
        <v>10767</v>
      </c>
      <c r="K3440">
        <v>86</v>
      </c>
      <c r="L3440">
        <v>86</v>
      </c>
      <c r="M3440">
        <f>(F3440*(1+0.05))</f>
        <v>2.2995000000000001</v>
      </c>
      <c r="N3440">
        <f>IFERROR(ROUND(( (-1.208*LN(L3440) + 7.5474 + 4.6991*(2.71828^(-0.009*L3440)) + 0.0001*L3440*L3440 - 0.0432*L3440 + 4.7166)/3),2), " ")</f>
        <v>2.02</v>
      </c>
      <c r="O3440">
        <f>IFERROR(MAX(MIN(ROUND(N3440*(Q3440/P3440),2),4.5),1.9)," ")</f>
        <v>1.9</v>
      </c>
      <c r="P3440">
        <f>13.098*F3440^-1.237</f>
        <v>4.9667879183708914</v>
      </c>
      <c r="Q3440">
        <f>13.098*M3440^-1.237</f>
        <v>4.6758918004481638</v>
      </c>
      <c r="R3440" s="5">
        <f>IFERROR(ROUND(MAX(MIN((-105.4*LN(O3440) + 163.83),95),10),0)," ")</f>
        <v>95</v>
      </c>
      <c r="S3440" s="5" t="str">
        <f>IFERROR(CONCATENATE("(",R3440,",",ROUND((1.2*W3440),2),")")," ")</f>
        <v>(95,2.76)</v>
      </c>
      <c r="T3440">
        <f>R3440-L3440</f>
        <v>9</v>
      </c>
      <c r="U3440" s="7" t="str">
        <f>IF((AND(T3440=0,H3440&gt;=L3440)),"Don’t change bids","OK")</f>
        <v>OK</v>
      </c>
      <c r="V3440" t="e">
        <f>IF((MATCH(F3440,W3440,0)),"Same","Diff")</f>
        <v>#N/A</v>
      </c>
      <c r="W3440" s="5">
        <f>ROUND(M3440,2)</f>
        <v>2.2999999999999998</v>
      </c>
      <c r="X3440" s="5">
        <v>2.2999999999999998</v>
      </c>
    </row>
    <row r="3441" spans="1:24" x14ac:dyDescent="0.25">
      <c r="A3441" t="s">
        <v>24</v>
      </c>
      <c r="B3441" t="s">
        <v>3104</v>
      </c>
      <c r="C3441" t="s">
        <v>4036</v>
      </c>
      <c r="D3441" t="s">
        <v>3033</v>
      </c>
      <c r="E3441" t="s">
        <v>276</v>
      </c>
      <c r="F3441" s="5">
        <v>2.19</v>
      </c>
      <c r="G3441" s="9">
        <v>0.1</v>
      </c>
      <c r="H3441" s="6">
        <f>G3441*100</f>
        <v>10</v>
      </c>
      <c r="I3441" t="s">
        <v>10259</v>
      </c>
      <c r="J3441" t="s">
        <v>10767</v>
      </c>
      <c r="K3441">
        <v>86</v>
      </c>
      <c r="L3441">
        <v>86</v>
      </c>
      <c r="M3441">
        <f>(F3441*(1+0.05))</f>
        <v>2.2995000000000001</v>
      </c>
      <c r="N3441">
        <f>IFERROR(ROUND(( (-1.208*LN(L3441) + 7.5474 + 4.6991*(2.71828^(-0.009*L3441)) + 0.0001*L3441*L3441 - 0.0432*L3441 + 4.7166)/3),2), " ")</f>
        <v>2.02</v>
      </c>
      <c r="O3441">
        <f>IFERROR(MAX(MIN(ROUND(N3441*(Q3441/P3441),2),4.5),1.9)," ")</f>
        <v>1.9</v>
      </c>
      <c r="P3441">
        <f>13.098*F3441^-1.237</f>
        <v>4.9667879183708914</v>
      </c>
      <c r="Q3441">
        <f>13.098*M3441^-1.237</f>
        <v>4.6758918004481638</v>
      </c>
      <c r="R3441" s="5">
        <f>IFERROR(ROUND(MAX(MIN((-105.4*LN(O3441) + 163.83),95),10),0)," ")</f>
        <v>95</v>
      </c>
      <c r="S3441" s="5" t="str">
        <f>IFERROR(CONCATENATE("(",R3441,",",ROUND((1.2*W3441),2),")")," ")</f>
        <v>(95,2.76)</v>
      </c>
      <c r="T3441">
        <f>R3441-L3441</f>
        <v>9</v>
      </c>
      <c r="U3441" s="7" t="str">
        <f>IF((AND(T3441=0,H3441&gt;=L3441)),"Don’t change bids","OK")</f>
        <v>OK</v>
      </c>
      <c r="V3441" t="e">
        <f>IF((MATCH(F3441,W3441,0)),"Same","Diff")</f>
        <v>#N/A</v>
      </c>
      <c r="W3441" s="5">
        <f>ROUND(M3441,2)</f>
        <v>2.2999999999999998</v>
      </c>
      <c r="X3441" s="5">
        <v>2.2999999999999998</v>
      </c>
    </row>
    <row r="3442" spans="1:24" x14ac:dyDescent="0.25">
      <c r="A3442" t="s">
        <v>24</v>
      </c>
      <c r="B3442" t="s">
        <v>3097</v>
      </c>
      <c r="C3442" t="s">
        <v>4036</v>
      </c>
      <c r="D3442" t="s">
        <v>3033</v>
      </c>
      <c r="E3442" t="s">
        <v>227</v>
      </c>
      <c r="F3442" s="5">
        <v>2.2999999999999998</v>
      </c>
      <c r="G3442" s="9">
        <v>0.1</v>
      </c>
      <c r="H3442" s="6">
        <f>G3442*100</f>
        <v>10</v>
      </c>
      <c r="I3442" t="s">
        <v>10259</v>
      </c>
      <c r="J3442" t="s">
        <v>10767</v>
      </c>
      <c r="K3442">
        <v>86</v>
      </c>
      <c r="L3442">
        <v>86</v>
      </c>
      <c r="M3442">
        <f>(F3442*(1+0.05))</f>
        <v>2.415</v>
      </c>
      <c r="N3442">
        <f>IFERROR(ROUND(( (-1.208*LN(L3442) + 7.5474 + 4.6991*(2.71828^(-0.009*L3442)) + 0.0001*L3442*L3442 - 0.0432*L3442 + 4.7166)/3),2), " ")</f>
        <v>2.02</v>
      </c>
      <c r="O3442">
        <f>IFERROR(MAX(MIN(ROUND(N3442*(Q3442/P3442),2),4.5),1.9)," ")</f>
        <v>1.9</v>
      </c>
      <c r="P3442">
        <f>13.098*F3442^-1.237</f>
        <v>4.674634424546853</v>
      </c>
      <c r="Q3442">
        <f>13.098*M3442^-1.237</f>
        <v>4.4008492279253213</v>
      </c>
      <c r="R3442" s="5">
        <f>IFERROR(ROUND(MAX(MIN((-105.4*LN(O3442) + 163.83),95),10),0)," ")</f>
        <v>95</v>
      </c>
      <c r="S3442" s="5" t="str">
        <f>IFERROR(CONCATENATE("(",R3442,",",ROUND((1.2*W3442),2),")")," ")</f>
        <v>(95,2.9)</v>
      </c>
      <c r="T3442">
        <f>R3442-L3442</f>
        <v>9</v>
      </c>
      <c r="U3442" s="7" t="str">
        <f>IF((AND(T3442=0,H3442&gt;=L3442)),"Don’t change bids","OK")</f>
        <v>OK</v>
      </c>
      <c r="V3442" t="e">
        <f>IF((MATCH(F3442,W3442,0)),"Same","Diff")</f>
        <v>#N/A</v>
      </c>
      <c r="W3442" s="5">
        <f>ROUND(M3442,2)</f>
        <v>2.42</v>
      </c>
      <c r="X3442" s="5">
        <v>2.42</v>
      </c>
    </row>
    <row r="3443" spans="1:24" x14ac:dyDescent="0.25">
      <c r="A3443" t="s">
        <v>24</v>
      </c>
      <c r="B3443" t="s">
        <v>3041</v>
      </c>
      <c r="C3443" t="s">
        <v>4036</v>
      </c>
      <c r="D3443" t="s">
        <v>3033</v>
      </c>
      <c r="E3443" t="s">
        <v>276</v>
      </c>
      <c r="F3443" s="5">
        <v>2.19</v>
      </c>
      <c r="G3443" s="9">
        <v>0.1</v>
      </c>
      <c r="H3443" s="6">
        <f>G3443*100</f>
        <v>10</v>
      </c>
      <c r="I3443" t="s">
        <v>10259</v>
      </c>
      <c r="J3443" t="s">
        <v>10767</v>
      </c>
      <c r="K3443">
        <v>86</v>
      </c>
      <c r="L3443">
        <v>86</v>
      </c>
      <c r="M3443">
        <f>(F3443*(1+0.05))</f>
        <v>2.2995000000000001</v>
      </c>
      <c r="N3443">
        <f>IFERROR(ROUND(( (-1.208*LN(L3443) + 7.5474 + 4.6991*(2.71828^(-0.009*L3443)) + 0.0001*L3443*L3443 - 0.0432*L3443 + 4.7166)/3),2), " ")</f>
        <v>2.02</v>
      </c>
      <c r="O3443">
        <f>IFERROR(MAX(MIN(ROUND(N3443*(Q3443/P3443),2),4.5),1.9)," ")</f>
        <v>1.9</v>
      </c>
      <c r="P3443">
        <f>13.098*F3443^-1.237</f>
        <v>4.9667879183708914</v>
      </c>
      <c r="Q3443">
        <f>13.098*M3443^-1.237</f>
        <v>4.6758918004481638</v>
      </c>
      <c r="R3443" s="5">
        <f>IFERROR(ROUND(MAX(MIN((-105.4*LN(O3443) + 163.83),95),10),0)," ")</f>
        <v>95</v>
      </c>
      <c r="S3443" s="5" t="str">
        <f>IFERROR(CONCATENATE("(",R3443,",",ROUND((1.2*W3443),2),")")," ")</f>
        <v>(95,2.76)</v>
      </c>
      <c r="T3443">
        <f>R3443-L3443</f>
        <v>9</v>
      </c>
      <c r="U3443" s="7" t="str">
        <f>IF((AND(T3443=0,H3443&gt;=L3443)),"Don’t change bids","OK")</f>
        <v>OK</v>
      </c>
      <c r="V3443" t="e">
        <f>IF((MATCH(F3443,W3443,0)),"Same","Diff")</f>
        <v>#N/A</v>
      </c>
      <c r="W3443" s="5">
        <f>ROUND(M3443,2)</f>
        <v>2.2999999999999998</v>
      </c>
      <c r="X3443" s="5">
        <v>2.2999999999999998</v>
      </c>
    </row>
    <row r="3444" spans="1:24" x14ac:dyDescent="0.25">
      <c r="A3444" t="s">
        <v>24</v>
      </c>
      <c r="B3444" t="s">
        <v>3032</v>
      </c>
      <c r="C3444" t="s">
        <v>4036</v>
      </c>
      <c r="D3444" t="s">
        <v>3033</v>
      </c>
      <c r="E3444" t="s">
        <v>276</v>
      </c>
      <c r="F3444" s="5">
        <v>2.19</v>
      </c>
      <c r="G3444" s="9">
        <v>0.1</v>
      </c>
      <c r="H3444" s="6">
        <f>G3444*100</f>
        <v>10</v>
      </c>
      <c r="I3444" t="s">
        <v>10259</v>
      </c>
      <c r="J3444" t="s">
        <v>10767</v>
      </c>
      <c r="K3444">
        <v>86</v>
      </c>
      <c r="L3444">
        <v>86</v>
      </c>
      <c r="M3444">
        <f>(F3444*(1+0.05))</f>
        <v>2.2995000000000001</v>
      </c>
      <c r="N3444">
        <f>IFERROR(ROUND(( (-1.208*LN(L3444) + 7.5474 + 4.6991*(2.71828^(-0.009*L3444)) + 0.0001*L3444*L3444 - 0.0432*L3444 + 4.7166)/3),2), " ")</f>
        <v>2.02</v>
      </c>
      <c r="O3444">
        <f>IFERROR(MAX(MIN(ROUND(N3444*(Q3444/P3444),2),4.5),1.9)," ")</f>
        <v>1.9</v>
      </c>
      <c r="P3444">
        <f>13.098*F3444^-1.237</f>
        <v>4.9667879183708914</v>
      </c>
      <c r="Q3444">
        <f>13.098*M3444^-1.237</f>
        <v>4.6758918004481638</v>
      </c>
      <c r="R3444" s="5">
        <f>IFERROR(ROUND(MAX(MIN((-105.4*LN(O3444) + 163.83),95),10),0)," ")</f>
        <v>95</v>
      </c>
      <c r="S3444" s="5" t="str">
        <f>IFERROR(CONCATENATE("(",R3444,",",ROUND((1.2*W3444),2),")")," ")</f>
        <v>(95,2.76)</v>
      </c>
      <c r="T3444">
        <f>R3444-L3444</f>
        <v>9</v>
      </c>
      <c r="U3444" s="7" t="str">
        <f>IF((AND(T3444=0,H3444&gt;=L3444)),"Don’t change bids","OK")</f>
        <v>OK</v>
      </c>
      <c r="V3444" t="e">
        <f>IF((MATCH(F3444,W3444,0)),"Same","Diff")</f>
        <v>#N/A</v>
      </c>
      <c r="W3444" s="5">
        <f>ROUND(M3444,2)</f>
        <v>2.2999999999999998</v>
      </c>
      <c r="X3444" s="5">
        <v>2.2999999999999998</v>
      </c>
    </row>
    <row r="3445" spans="1:24" x14ac:dyDescent="0.25">
      <c r="A3445" t="s">
        <v>24</v>
      </c>
      <c r="B3445" t="s">
        <v>3861</v>
      </c>
      <c r="C3445" t="s">
        <v>4036</v>
      </c>
      <c r="D3445" t="s">
        <v>3033</v>
      </c>
      <c r="E3445" t="s">
        <v>3441</v>
      </c>
      <c r="F3445" s="5">
        <v>2.97</v>
      </c>
      <c r="G3445" s="9">
        <v>0.1</v>
      </c>
      <c r="H3445" s="6">
        <f>G3445*100</f>
        <v>10</v>
      </c>
      <c r="I3445" t="s">
        <v>10322</v>
      </c>
      <c r="J3445" t="s">
        <v>10767</v>
      </c>
      <c r="K3445">
        <v>20</v>
      </c>
      <c r="L3445">
        <v>20</v>
      </c>
      <c r="M3445">
        <f>(F3445*(1+0.05))</f>
        <v>3.1185000000000005</v>
      </c>
      <c r="N3445">
        <f>IFERROR(ROUND(( (-1.208*LN(L3445) + 7.5474 + 4.6991*(2.71828^(-0.009*L3445)) + 0.0001*L3445*L3445 - 0.0432*L3445 + 4.7166)/3),2), " ")</f>
        <v>3.92</v>
      </c>
      <c r="O3445">
        <f>IFERROR(MAX(MIN(ROUND(N3445*(Q3445/P3445),2),4.5),1.9)," ")</f>
        <v>3.69</v>
      </c>
      <c r="P3445">
        <f>13.098*F3445^-1.237</f>
        <v>3.4072598702679784</v>
      </c>
      <c r="Q3445">
        <f>13.098*M3445^-1.237</f>
        <v>3.2077025939548882</v>
      </c>
      <c r="R3445" s="5">
        <f>IFERROR(ROUND(MAX(MIN((-105.4*LN(O3445) + 163.83),95),10),0)," ")</f>
        <v>26</v>
      </c>
      <c r="S3445" s="5" t="str">
        <f>IFERROR(CONCATENATE("(",R3445,",",ROUND((1.2*W3445),2),")")," ")</f>
        <v>(26,3.74)</v>
      </c>
      <c r="T3445">
        <f>R3445-L3445</f>
        <v>6</v>
      </c>
      <c r="U3445" s="7" t="str">
        <f>IF((AND(T3445=0,H3445&gt;=L3445)),"Don’t change bids","OK")</f>
        <v>OK</v>
      </c>
      <c r="V3445" t="e">
        <f>IF((MATCH(F3445,W3445,0)),"Same","Diff")</f>
        <v>#N/A</v>
      </c>
      <c r="W3445" s="5">
        <f>ROUND(M3445,2)</f>
        <v>3.12</v>
      </c>
      <c r="X3445" s="5">
        <v>3.12</v>
      </c>
    </row>
    <row r="3446" spans="1:24" x14ac:dyDescent="0.25">
      <c r="A3446" t="s">
        <v>24</v>
      </c>
      <c r="B3446" t="s">
        <v>3864</v>
      </c>
      <c r="C3446" t="s">
        <v>4036</v>
      </c>
      <c r="D3446" t="s">
        <v>3033</v>
      </c>
      <c r="E3446" t="s">
        <v>276</v>
      </c>
      <c r="F3446" s="5">
        <v>2.19</v>
      </c>
      <c r="G3446" s="9">
        <v>0.1</v>
      </c>
      <c r="H3446" s="6">
        <f>G3446*100</f>
        <v>10</v>
      </c>
      <c r="I3446" t="s">
        <v>10259</v>
      </c>
      <c r="J3446" t="s">
        <v>10767</v>
      </c>
      <c r="K3446">
        <v>86</v>
      </c>
      <c r="L3446">
        <v>86</v>
      </c>
      <c r="M3446">
        <f>(F3446*(1+0.05))</f>
        <v>2.2995000000000001</v>
      </c>
      <c r="N3446">
        <f>IFERROR(ROUND(( (-1.208*LN(L3446) + 7.5474 + 4.6991*(2.71828^(-0.009*L3446)) + 0.0001*L3446*L3446 - 0.0432*L3446 + 4.7166)/3),2), " ")</f>
        <v>2.02</v>
      </c>
      <c r="O3446">
        <f>IFERROR(MAX(MIN(ROUND(N3446*(Q3446/P3446),2),4.5),1.9)," ")</f>
        <v>1.9</v>
      </c>
      <c r="P3446">
        <f>13.098*F3446^-1.237</f>
        <v>4.9667879183708914</v>
      </c>
      <c r="Q3446">
        <f>13.098*M3446^-1.237</f>
        <v>4.6758918004481638</v>
      </c>
      <c r="R3446" s="5">
        <f>IFERROR(ROUND(MAX(MIN((-105.4*LN(O3446) + 163.83),95),10),0)," ")</f>
        <v>95</v>
      </c>
      <c r="S3446" s="5" t="str">
        <f>IFERROR(CONCATENATE("(",R3446,",",ROUND((1.2*W3446),2),")")," ")</f>
        <v>(95,2.76)</v>
      </c>
      <c r="T3446">
        <f>R3446-L3446</f>
        <v>9</v>
      </c>
      <c r="U3446" s="7" t="str">
        <f>IF((AND(T3446=0,H3446&gt;=L3446)),"Don’t change bids","OK")</f>
        <v>OK</v>
      </c>
      <c r="V3446" t="e">
        <f>IF((MATCH(F3446,W3446,0)),"Same","Diff")</f>
        <v>#N/A</v>
      </c>
      <c r="W3446" s="5">
        <f>ROUND(M3446,2)</f>
        <v>2.2999999999999998</v>
      </c>
      <c r="X3446" s="5">
        <v>2.2999999999999998</v>
      </c>
    </row>
    <row r="3447" spans="1:24" x14ac:dyDescent="0.25">
      <c r="A3447" t="s">
        <v>24</v>
      </c>
      <c r="B3447" t="s">
        <v>3863</v>
      </c>
      <c r="C3447" t="s">
        <v>4036</v>
      </c>
      <c r="D3447" t="s">
        <v>3033</v>
      </c>
      <c r="E3447" t="s">
        <v>1560</v>
      </c>
      <c r="F3447" s="5">
        <v>3.73</v>
      </c>
      <c r="G3447" s="9">
        <v>0.1</v>
      </c>
      <c r="H3447" s="6">
        <f>G3447*100</f>
        <v>10</v>
      </c>
      <c r="I3447" t="s">
        <v>10295</v>
      </c>
      <c r="J3447" t="s">
        <v>10767</v>
      </c>
      <c r="K3447">
        <v>20</v>
      </c>
      <c r="L3447">
        <v>20</v>
      </c>
      <c r="M3447">
        <f>(F3447*(1+0.05))</f>
        <v>3.9165000000000001</v>
      </c>
      <c r="N3447">
        <f>IFERROR(ROUND(( (-1.208*LN(L3447) + 7.5474 + 4.6991*(2.71828^(-0.009*L3447)) + 0.0001*L3447*L3447 - 0.0432*L3447 + 4.7166)/3),2), " ")</f>
        <v>3.92</v>
      </c>
      <c r="O3447">
        <f>IFERROR(MAX(MIN(ROUND(N3447*(Q3447/P3447),2),4.5),1.9)," ")</f>
        <v>3.69</v>
      </c>
      <c r="P3447">
        <f>13.098*F3447^-1.237</f>
        <v>2.5704026550811929</v>
      </c>
      <c r="Q3447">
        <f>13.098*M3447^-1.237</f>
        <v>2.4198586483407873</v>
      </c>
      <c r="R3447" s="5">
        <f>IFERROR(ROUND(MAX(MIN((-105.4*LN(O3447) + 163.83),95),10),0)," ")</f>
        <v>26</v>
      </c>
      <c r="S3447" s="5" t="str">
        <f>IFERROR(CONCATENATE("(",R3447,",",ROUND((1.2*W3447),2),")")," ")</f>
        <v>(26,4.7)</v>
      </c>
      <c r="T3447">
        <f>R3447-L3447</f>
        <v>6</v>
      </c>
      <c r="U3447" s="7" t="str">
        <f>IF((AND(T3447=0,H3447&gt;=L3447)),"Don’t change bids","OK")</f>
        <v>OK</v>
      </c>
      <c r="V3447" t="e">
        <f>IF((MATCH(F3447,W3447,0)),"Same","Diff")</f>
        <v>#N/A</v>
      </c>
      <c r="W3447" s="5">
        <f>ROUND(M3447,2)</f>
        <v>3.92</v>
      </c>
      <c r="X3447" s="5">
        <v>3.92</v>
      </c>
    </row>
    <row r="3448" spans="1:24" x14ac:dyDescent="0.25">
      <c r="A3448" t="s">
        <v>24</v>
      </c>
      <c r="B3448" t="s">
        <v>3036</v>
      </c>
      <c r="C3448" t="s">
        <v>4036</v>
      </c>
      <c r="D3448" t="s">
        <v>3033</v>
      </c>
      <c r="E3448" t="s">
        <v>365</v>
      </c>
      <c r="F3448" s="5">
        <v>4.26</v>
      </c>
      <c r="G3448" s="9">
        <v>0.1</v>
      </c>
      <c r="H3448" s="6">
        <f>G3448*100</f>
        <v>10</v>
      </c>
      <c r="I3448" t="s">
        <v>10323</v>
      </c>
      <c r="J3448" t="s">
        <v>10767</v>
      </c>
      <c r="K3448">
        <v>20</v>
      </c>
      <c r="L3448">
        <v>20</v>
      </c>
      <c r="M3448">
        <f>(F3448*(1+0.05))</f>
        <v>4.4729999999999999</v>
      </c>
      <c r="N3448">
        <f>IFERROR(ROUND(( (-1.208*LN(L3448) + 7.5474 + 4.6991*(2.71828^(-0.009*L3448)) + 0.0001*L3448*L3448 - 0.0432*L3448 + 4.7166)/3),2), " ")</f>
        <v>3.92</v>
      </c>
      <c r="O3448">
        <f>IFERROR(MAX(MIN(ROUND(N3448*(Q3448/P3448),2),4.5),1.9)," ")</f>
        <v>3.69</v>
      </c>
      <c r="P3448">
        <f>13.098*F3448^-1.237</f>
        <v>2.1808475715474844</v>
      </c>
      <c r="Q3448">
        <f>13.098*M3448^-1.237</f>
        <v>2.0531191275771095</v>
      </c>
      <c r="R3448" s="5">
        <f>IFERROR(ROUND(MAX(MIN((-105.4*LN(O3448) + 163.83),95),10),0)," ")</f>
        <v>26</v>
      </c>
      <c r="S3448" s="5" t="str">
        <f>IFERROR(CONCATENATE("(",R3448,",",ROUND((1.2*W3448),2),")")," ")</f>
        <v>(26,5.36)</v>
      </c>
      <c r="T3448">
        <f>R3448-L3448</f>
        <v>6</v>
      </c>
      <c r="U3448" s="7" t="str">
        <f>IF((AND(T3448=0,H3448&gt;=L3448)),"Don’t change bids","OK")</f>
        <v>OK</v>
      </c>
      <c r="V3448" t="e">
        <f>IF((MATCH(F3448,W3448,0)),"Same","Diff")</f>
        <v>#N/A</v>
      </c>
      <c r="W3448" s="5">
        <f>ROUND(M3448,2)</f>
        <v>4.47</v>
      </c>
      <c r="X3448" s="5">
        <v>4.47</v>
      </c>
    </row>
    <row r="3449" spans="1:24" x14ac:dyDescent="0.25">
      <c r="A3449" t="s">
        <v>24</v>
      </c>
      <c r="B3449" t="s">
        <v>3101</v>
      </c>
      <c r="C3449" t="s">
        <v>4036</v>
      </c>
      <c r="D3449" t="s">
        <v>3033</v>
      </c>
      <c r="E3449" t="s">
        <v>276</v>
      </c>
      <c r="F3449" s="5">
        <v>2.19</v>
      </c>
      <c r="G3449" s="9">
        <v>0.1</v>
      </c>
      <c r="H3449" s="6">
        <f>G3449*100</f>
        <v>10</v>
      </c>
      <c r="I3449" t="s">
        <v>10259</v>
      </c>
      <c r="J3449" t="s">
        <v>10767</v>
      </c>
      <c r="K3449">
        <v>86</v>
      </c>
      <c r="L3449">
        <v>86</v>
      </c>
      <c r="M3449">
        <f>(F3449*(1+0.05))</f>
        <v>2.2995000000000001</v>
      </c>
      <c r="N3449">
        <f>IFERROR(ROUND(( (-1.208*LN(L3449) + 7.5474 + 4.6991*(2.71828^(-0.009*L3449)) + 0.0001*L3449*L3449 - 0.0432*L3449 + 4.7166)/3),2), " ")</f>
        <v>2.02</v>
      </c>
      <c r="O3449">
        <f>IFERROR(MAX(MIN(ROUND(N3449*(Q3449/P3449),2),4.5),1.9)," ")</f>
        <v>1.9</v>
      </c>
      <c r="P3449">
        <f>13.098*F3449^-1.237</f>
        <v>4.9667879183708914</v>
      </c>
      <c r="Q3449">
        <f>13.098*M3449^-1.237</f>
        <v>4.6758918004481638</v>
      </c>
      <c r="R3449" s="5">
        <f>IFERROR(ROUND(MAX(MIN((-105.4*LN(O3449) + 163.83),95),10),0)," ")</f>
        <v>95</v>
      </c>
      <c r="S3449" s="5" t="str">
        <f>IFERROR(CONCATENATE("(",R3449,",",ROUND((1.2*W3449),2),")")," ")</f>
        <v>(95,2.76)</v>
      </c>
      <c r="T3449">
        <f>R3449-L3449</f>
        <v>9</v>
      </c>
      <c r="U3449" s="7" t="str">
        <f>IF((AND(T3449=0,H3449&gt;=L3449)),"Don’t change bids","OK")</f>
        <v>OK</v>
      </c>
      <c r="V3449" t="e">
        <f>IF((MATCH(F3449,W3449,0)),"Same","Diff")</f>
        <v>#N/A</v>
      </c>
      <c r="W3449" s="5">
        <f>ROUND(M3449,2)</f>
        <v>2.2999999999999998</v>
      </c>
      <c r="X3449" s="5">
        <v>2.2999999999999998</v>
      </c>
    </row>
    <row r="3450" spans="1:24" x14ac:dyDescent="0.25">
      <c r="A3450" t="s">
        <v>24</v>
      </c>
      <c r="B3450" t="s">
        <v>3862</v>
      </c>
      <c r="C3450" t="s">
        <v>4036</v>
      </c>
      <c r="D3450" t="s">
        <v>3033</v>
      </c>
      <c r="E3450" t="s">
        <v>276</v>
      </c>
      <c r="F3450" s="5">
        <v>2.19</v>
      </c>
      <c r="G3450" s="9">
        <v>0.1</v>
      </c>
      <c r="H3450" s="6">
        <f>G3450*100</f>
        <v>10</v>
      </c>
      <c r="I3450" t="s">
        <v>10259</v>
      </c>
      <c r="J3450" t="s">
        <v>10767</v>
      </c>
      <c r="K3450">
        <v>86</v>
      </c>
      <c r="L3450">
        <v>86</v>
      </c>
      <c r="M3450">
        <f>(F3450*(1+0.05))</f>
        <v>2.2995000000000001</v>
      </c>
      <c r="N3450">
        <f>IFERROR(ROUND(( (-1.208*LN(L3450) + 7.5474 + 4.6991*(2.71828^(-0.009*L3450)) + 0.0001*L3450*L3450 - 0.0432*L3450 + 4.7166)/3),2), " ")</f>
        <v>2.02</v>
      </c>
      <c r="O3450">
        <f>IFERROR(MAX(MIN(ROUND(N3450*(Q3450/P3450),2),4.5),1.9)," ")</f>
        <v>1.9</v>
      </c>
      <c r="P3450">
        <f>13.098*F3450^-1.237</f>
        <v>4.9667879183708914</v>
      </c>
      <c r="Q3450">
        <f>13.098*M3450^-1.237</f>
        <v>4.6758918004481638</v>
      </c>
      <c r="R3450" s="5">
        <f>IFERROR(ROUND(MAX(MIN((-105.4*LN(O3450) + 163.83),95),10),0)," ")</f>
        <v>95</v>
      </c>
      <c r="S3450" s="5" t="str">
        <f>IFERROR(CONCATENATE("(",R3450,",",ROUND((1.2*W3450),2),")")," ")</f>
        <v>(95,2.76)</v>
      </c>
      <c r="T3450">
        <f>R3450-L3450</f>
        <v>9</v>
      </c>
      <c r="U3450" s="7" t="str">
        <f>IF((AND(T3450=0,H3450&gt;=L3450)),"Don’t change bids","OK")</f>
        <v>OK</v>
      </c>
      <c r="V3450" t="e">
        <f>IF((MATCH(F3450,W3450,0)),"Same","Diff")</f>
        <v>#N/A</v>
      </c>
      <c r="W3450" s="5">
        <f>ROUND(M3450,2)</f>
        <v>2.2999999999999998</v>
      </c>
      <c r="X3450" s="5">
        <v>2.2999999999999998</v>
      </c>
    </row>
    <row r="3451" spans="1:24" x14ac:dyDescent="0.25">
      <c r="A3451" t="s">
        <v>24</v>
      </c>
      <c r="B3451" t="s">
        <v>3098</v>
      </c>
      <c r="C3451" t="s">
        <v>4036</v>
      </c>
      <c r="D3451" t="s">
        <v>3033</v>
      </c>
      <c r="E3451" t="s">
        <v>1317</v>
      </c>
      <c r="F3451" s="5">
        <v>1.86</v>
      </c>
      <c r="G3451" s="9">
        <v>0.1</v>
      </c>
      <c r="H3451" s="6">
        <f>G3451*100</f>
        <v>10</v>
      </c>
      <c r="I3451" t="s">
        <v>10294</v>
      </c>
      <c r="J3451" t="s">
        <v>10767</v>
      </c>
      <c r="K3451">
        <v>74</v>
      </c>
      <c r="L3451">
        <v>74</v>
      </c>
      <c r="M3451">
        <f>(F3451*(1+0.05))</f>
        <v>1.9530000000000003</v>
      </c>
      <c r="N3451">
        <f>IFERROR(ROUND(( (-1.208*LN(L3451) + 7.5474 + 4.6991*(2.71828^(-0.009*L3451)) + 0.0001*L3451*L3451 - 0.0432*L3451 + 4.7166)/3),2), " ")</f>
        <v>2.2799999999999998</v>
      </c>
      <c r="O3451">
        <f>IFERROR(MAX(MIN(ROUND(N3451*(Q3451/P3451),2),4.5),1.9)," ")</f>
        <v>2.15</v>
      </c>
      <c r="P3451">
        <f>13.098*F3451^-1.237</f>
        <v>6.0787946713419858</v>
      </c>
      <c r="Q3451">
        <f>13.098*M3451^-1.237</f>
        <v>5.7227702546355141</v>
      </c>
      <c r="R3451" s="5">
        <f>IFERROR(ROUND(MAX(MIN((-105.4*LN(O3451) + 163.83),95),10),0)," ")</f>
        <v>83</v>
      </c>
      <c r="S3451" s="5" t="str">
        <f>IFERROR(CONCATENATE("(",R3451,",",ROUND((1.2*W3451),2),")")," ")</f>
        <v>(83,2.34)</v>
      </c>
      <c r="T3451">
        <f>R3451-L3451</f>
        <v>9</v>
      </c>
      <c r="U3451" s="7" t="str">
        <f>IF((AND(T3451=0,H3451&gt;=L3451)),"Don’t change bids","OK")</f>
        <v>OK</v>
      </c>
      <c r="V3451" t="e">
        <f>IF((MATCH(F3451,W3451,0)),"Same","Diff")</f>
        <v>#N/A</v>
      </c>
      <c r="W3451" s="5">
        <f>ROUND(M3451,2)</f>
        <v>1.95</v>
      </c>
      <c r="X3451" s="5">
        <v>1.95</v>
      </c>
    </row>
    <row r="3452" spans="1:24" x14ac:dyDescent="0.25">
      <c r="A3452" t="s">
        <v>24</v>
      </c>
      <c r="B3452" t="s">
        <v>3037</v>
      </c>
      <c r="C3452" t="s">
        <v>4036</v>
      </c>
      <c r="D3452" t="s">
        <v>3033</v>
      </c>
      <c r="E3452" t="s">
        <v>276</v>
      </c>
      <c r="F3452" s="5">
        <v>2.19</v>
      </c>
      <c r="G3452" s="9">
        <v>0.1</v>
      </c>
      <c r="H3452" s="6">
        <f>G3452*100</f>
        <v>10</v>
      </c>
      <c r="I3452" t="s">
        <v>10259</v>
      </c>
      <c r="J3452" t="s">
        <v>10767</v>
      </c>
      <c r="K3452">
        <v>86</v>
      </c>
      <c r="L3452">
        <v>86</v>
      </c>
      <c r="M3452">
        <f>(F3452*(1+0.05))</f>
        <v>2.2995000000000001</v>
      </c>
      <c r="N3452">
        <f>IFERROR(ROUND(( (-1.208*LN(L3452) + 7.5474 + 4.6991*(2.71828^(-0.009*L3452)) + 0.0001*L3452*L3452 - 0.0432*L3452 + 4.7166)/3),2), " ")</f>
        <v>2.02</v>
      </c>
      <c r="O3452">
        <f>IFERROR(MAX(MIN(ROUND(N3452*(Q3452/P3452),2),4.5),1.9)," ")</f>
        <v>1.9</v>
      </c>
      <c r="P3452">
        <f>13.098*F3452^-1.237</f>
        <v>4.9667879183708914</v>
      </c>
      <c r="Q3452">
        <f>13.098*M3452^-1.237</f>
        <v>4.6758918004481638</v>
      </c>
      <c r="R3452" s="5">
        <f>IFERROR(ROUND(MAX(MIN((-105.4*LN(O3452) + 163.83),95),10),0)," ")</f>
        <v>95</v>
      </c>
      <c r="S3452" s="5" t="str">
        <f>IFERROR(CONCATENATE("(",R3452,",",ROUND((1.2*W3452),2),")")," ")</f>
        <v>(95,2.76)</v>
      </c>
      <c r="T3452">
        <f>R3452-L3452</f>
        <v>9</v>
      </c>
      <c r="U3452" s="7" t="str">
        <f>IF((AND(T3452=0,H3452&gt;=L3452)),"Don’t change bids","OK")</f>
        <v>OK</v>
      </c>
      <c r="V3452" t="e">
        <f>IF((MATCH(F3452,W3452,0)),"Same","Diff")</f>
        <v>#N/A</v>
      </c>
      <c r="W3452" s="5">
        <f>ROUND(M3452,2)</f>
        <v>2.2999999999999998</v>
      </c>
      <c r="X3452" s="5">
        <v>2.2999999999999998</v>
      </c>
    </row>
    <row r="3453" spans="1:24" x14ac:dyDescent="0.25">
      <c r="A3453" t="s">
        <v>24</v>
      </c>
      <c r="B3453" t="s">
        <v>3100</v>
      </c>
      <c r="C3453" t="s">
        <v>4036</v>
      </c>
      <c r="D3453" t="s">
        <v>3033</v>
      </c>
      <c r="E3453" t="s">
        <v>365</v>
      </c>
      <c r="F3453" s="5">
        <v>4.26</v>
      </c>
      <c r="G3453" s="9">
        <v>0.1</v>
      </c>
      <c r="H3453" s="6">
        <f>G3453*100</f>
        <v>10</v>
      </c>
      <c r="I3453" t="s">
        <v>10323</v>
      </c>
      <c r="J3453" t="s">
        <v>10767</v>
      </c>
      <c r="K3453">
        <v>20</v>
      </c>
      <c r="L3453">
        <v>20</v>
      </c>
      <c r="M3453">
        <f>(F3453*(1+0.05))</f>
        <v>4.4729999999999999</v>
      </c>
      <c r="N3453">
        <f>IFERROR(ROUND(( (-1.208*LN(L3453) + 7.5474 + 4.6991*(2.71828^(-0.009*L3453)) + 0.0001*L3453*L3453 - 0.0432*L3453 + 4.7166)/3),2), " ")</f>
        <v>3.92</v>
      </c>
      <c r="O3453">
        <f>IFERROR(MAX(MIN(ROUND(N3453*(Q3453/P3453),2),4.5),1.9)," ")</f>
        <v>3.69</v>
      </c>
      <c r="P3453">
        <f>13.098*F3453^-1.237</f>
        <v>2.1808475715474844</v>
      </c>
      <c r="Q3453">
        <f>13.098*M3453^-1.237</f>
        <v>2.0531191275771095</v>
      </c>
      <c r="R3453" s="5">
        <f>IFERROR(ROUND(MAX(MIN((-105.4*LN(O3453) + 163.83),95),10),0)," ")</f>
        <v>26</v>
      </c>
      <c r="S3453" s="5" t="str">
        <f>IFERROR(CONCATENATE("(",R3453,",",ROUND((1.2*W3453),2),")")," ")</f>
        <v>(26,5.36)</v>
      </c>
      <c r="T3453">
        <f>R3453-L3453</f>
        <v>6</v>
      </c>
      <c r="U3453" s="7" t="str">
        <f>IF((AND(T3453=0,H3453&gt;=L3453)),"Don’t change bids","OK")</f>
        <v>OK</v>
      </c>
      <c r="V3453" t="e">
        <f>IF((MATCH(F3453,W3453,0)),"Same","Diff")</f>
        <v>#N/A</v>
      </c>
      <c r="W3453" s="5">
        <f>ROUND(M3453,2)</f>
        <v>4.47</v>
      </c>
      <c r="X3453" s="5">
        <v>4.47</v>
      </c>
    </row>
    <row r="3454" spans="1:24" x14ac:dyDescent="0.25">
      <c r="A3454" t="s">
        <v>24</v>
      </c>
      <c r="B3454" t="s">
        <v>3992</v>
      </c>
      <c r="C3454" t="s">
        <v>4036</v>
      </c>
      <c r="D3454" t="s">
        <v>2399</v>
      </c>
      <c r="E3454" t="s">
        <v>276</v>
      </c>
      <c r="F3454" s="5">
        <v>2.19</v>
      </c>
      <c r="G3454" s="9">
        <v>0.1</v>
      </c>
      <c r="H3454" s="6">
        <f>G3454*100</f>
        <v>10</v>
      </c>
      <c r="I3454" t="s">
        <v>10259</v>
      </c>
      <c r="J3454" t="s">
        <v>10767</v>
      </c>
      <c r="K3454">
        <v>86</v>
      </c>
      <c r="L3454">
        <v>86</v>
      </c>
      <c r="M3454">
        <f>(F3454*(1+0.05))</f>
        <v>2.2995000000000001</v>
      </c>
      <c r="N3454">
        <f>IFERROR(ROUND(( (-1.208*LN(L3454) + 7.5474 + 4.6991*(2.71828^(-0.009*L3454)) + 0.0001*L3454*L3454 - 0.0432*L3454 + 4.7166)/3),2), " ")</f>
        <v>2.02</v>
      </c>
      <c r="O3454">
        <f>IFERROR(MAX(MIN(ROUND(N3454*(Q3454/P3454),2),4.5),1.9)," ")</f>
        <v>1.9</v>
      </c>
      <c r="P3454">
        <f>13.098*F3454^-1.237</f>
        <v>4.9667879183708914</v>
      </c>
      <c r="Q3454">
        <f>13.098*M3454^-1.237</f>
        <v>4.6758918004481638</v>
      </c>
      <c r="R3454" s="5">
        <f>IFERROR(ROUND(MAX(MIN((-105.4*LN(O3454) + 163.83),95),10),0)," ")</f>
        <v>95</v>
      </c>
      <c r="S3454" s="5" t="str">
        <f>IFERROR(CONCATENATE("(",R3454,",",ROUND((1.2*W3454),2),")")," ")</f>
        <v>(95,2.76)</v>
      </c>
      <c r="T3454">
        <f>R3454-L3454</f>
        <v>9</v>
      </c>
      <c r="U3454" s="7" t="str">
        <f>IF((AND(T3454=0,H3454&gt;=L3454)),"Don’t change bids","OK")</f>
        <v>OK</v>
      </c>
      <c r="V3454" t="e">
        <f>IF((MATCH(F3454,W3454,0)),"Same","Diff")</f>
        <v>#N/A</v>
      </c>
      <c r="W3454" s="5">
        <f>ROUND(M3454,2)</f>
        <v>2.2999999999999998</v>
      </c>
      <c r="X3454" s="5">
        <v>2.2999999999999998</v>
      </c>
    </row>
    <row r="3455" spans="1:24" x14ac:dyDescent="0.25">
      <c r="A3455" t="s">
        <v>24</v>
      </c>
      <c r="B3455" t="s">
        <v>2402</v>
      </c>
      <c r="C3455" t="s">
        <v>4036</v>
      </c>
      <c r="D3455" t="s">
        <v>2399</v>
      </c>
      <c r="E3455" t="s">
        <v>356</v>
      </c>
      <c r="F3455" s="5">
        <v>3.49</v>
      </c>
      <c r="G3455" s="9">
        <v>0.1</v>
      </c>
      <c r="H3455" s="6">
        <f>G3455*100</f>
        <v>10</v>
      </c>
      <c r="I3455" t="s">
        <v>10324</v>
      </c>
      <c r="J3455" t="s">
        <v>10767</v>
      </c>
      <c r="K3455">
        <v>20</v>
      </c>
      <c r="L3455">
        <v>20</v>
      </c>
      <c r="M3455">
        <f>(F3455*(1+0.05))</f>
        <v>3.6645000000000003</v>
      </c>
      <c r="N3455">
        <f>IFERROR(ROUND(( (-1.208*LN(L3455) + 7.5474 + 4.6991*(2.71828^(-0.009*L3455)) + 0.0001*L3455*L3455 - 0.0432*L3455 + 4.7166)/3),2), " ")</f>
        <v>3.92</v>
      </c>
      <c r="O3455">
        <f>IFERROR(MAX(MIN(ROUND(N3455*(Q3455/P3455),2),4.5),1.9)," ")</f>
        <v>3.69</v>
      </c>
      <c r="P3455">
        <f>13.098*F3455^-1.237</f>
        <v>2.790807831039837</v>
      </c>
      <c r="Q3455">
        <f>13.098*M3455^-1.237</f>
        <v>2.6273550770144309</v>
      </c>
      <c r="R3455" s="5">
        <f>IFERROR(ROUND(MAX(MIN((-105.4*LN(O3455) + 163.83),95),10),0)," ")</f>
        <v>26</v>
      </c>
      <c r="S3455" s="5" t="str">
        <f>IFERROR(CONCATENATE("(",R3455,",",ROUND((1.2*W3455),2),")")," ")</f>
        <v>(26,4.39)</v>
      </c>
      <c r="T3455">
        <f>R3455-L3455</f>
        <v>6</v>
      </c>
      <c r="U3455" s="7" t="str">
        <f>IF((AND(T3455=0,H3455&gt;=L3455)),"Don’t change bids","OK")</f>
        <v>OK</v>
      </c>
      <c r="V3455" t="e">
        <f>IF((MATCH(F3455,W3455,0)),"Same","Diff")</f>
        <v>#N/A</v>
      </c>
      <c r="W3455" s="5">
        <f>ROUND(M3455,2)</f>
        <v>3.66</v>
      </c>
      <c r="X3455" s="5">
        <v>3.66</v>
      </c>
    </row>
    <row r="3456" spans="1:24" x14ac:dyDescent="0.25">
      <c r="A3456" t="s">
        <v>24</v>
      </c>
      <c r="B3456" t="s">
        <v>2403</v>
      </c>
      <c r="C3456" t="s">
        <v>4036</v>
      </c>
      <c r="D3456" t="s">
        <v>2399</v>
      </c>
      <c r="E3456" t="s">
        <v>276</v>
      </c>
      <c r="F3456" s="5">
        <v>2.19</v>
      </c>
      <c r="G3456" s="9">
        <v>0.1</v>
      </c>
      <c r="H3456" s="6">
        <f>G3456*100</f>
        <v>10</v>
      </c>
      <c r="I3456" t="s">
        <v>10259</v>
      </c>
      <c r="J3456" t="s">
        <v>10767</v>
      </c>
      <c r="K3456">
        <v>86</v>
      </c>
      <c r="L3456">
        <v>86</v>
      </c>
      <c r="M3456">
        <f>(F3456*(1+0.05))</f>
        <v>2.2995000000000001</v>
      </c>
      <c r="N3456">
        <f>IFERROR(ROUND(( (-1.208*LN(L3456) + 7.5474 + 4.6991*(2.71828^(-0.009*L3456)) + 0.0001*L3456*L3456 - 0.0432*L3456 + 4.7166)/3),2), " ")</f>
        <v>2.02</v>
      </c>
      <c r="O3456">
        <f>IFERROR(MAX(MIN(ROUND(N3456*(Q3456/P3456),2),4.5),1.9)," ")</f>
        <v>1.9</v>
      </c>
      <c r="P3456">
        <f>13.098*F3456^-1.237</f>
        <v>4.9667879183708914</v>
      </c>
      <c r="Q3456">
        <f>13.098*M3456^-1.237</f>
        <v>4.6758918004481638</v>
      </c>
      <c r="R3456" s="5">
        <f>IFERROR(ROUND(MAX(MIN((-105.4*LN(O3456) + 163.83),95),10),0)," ")</f>
        <v>95</v>
      </c>
      <c r="S3456" s="5" t="str">
        <f>IFERROR(CONCATENATE("(",R3456,",",ROUND((1.2*W3456),2),")")," ")</f>
        <v>(95,2.76)</v>
      </c>
      <c r="T3456">
        <f>R3456-L3456</f>
        <v>9</v>
      </c>
      <c r="U3456" s="7" t="str">
        <f>IF((AND(T3456=0,H3456&gt;=L3456)),"Don’t change bids","OK")</f>
        <v>OK</v>
      </c>
      <c r="V3456" t="e">
        <f>IF((MATCH(F3456,W3456,0)),"Same","Diff")</f>
        <v>#N/A</v>
      </c>
      <c r="W3456" s="5">
        <f>ROUND(M3456,2)</f>
        <v>2.2999999999999998</v>
      </c>
      <c r="X3456" s="5">
        <v>2.2999999999999998</v>
      </c>
    </row>
    <row r="3457" spans="1:24" x14ac:dyDescent="0.25">
      <c r="A3457" t="s">
        <v>24</v>
      </c>
      <c r="B3457" t="s">
        <v>3993</v>
      </c>
      <c r="C3457" t="s">
        <v>4036</v>
      </c>
      <c r="D3457" t="s">
        <v>2399</v>
      </c>
      <c r="E3457" t="s">
        <v>276</v>
      </c>
      <c r="F3457" s="5">
        <v>2.19</v>
      </c>
      <c r="G3457" s="9">
        <v>0.1</v>
      </c>
      <c r="H3457" s="6">
        <f>G3457*100</f>
        <v>10</v>
      </c>
      <c r="I3457" t="s">
        <v>10259</v>
      </c>
      <c r="J3457" t="s">
        <v>10767</v>
      </c>
      <c r="K3457">
        <v>86</v>
      </c>
      <c r="L3457">
        <v>86</v>
      </c>
      <c r="M3457">
        <f>(F3457*(1+0.05))</f>
        <v>2.2995000000000001</v>
      </c>
      <c r="N3457">
        <f>IFERROR(ROUND(( (-1.208*LN(L3457) + 7.5474 + 4.6991*(2.71828^(-0.009*L3457)) + 0.0001*L3457*L3457 - 0.0432*L3457 + 4.7166)/3),2), " ")</f>
        <v>2.02</v>
      </c>
      <c r="O3457">
        <f>IFERROR(MAX(MIN(ROUND(N3457*(Q3457/P3457),2),4.5),1.9)," ")</f>
        <v>1.9</v>
      </c>
      <c r="P3457">
        <f>13.098*F3457^-1.237</f>
        <v>4.9667879183708914</v>
      </c>
      <c r="Q3457">
        <f>13.098*M3457^-1.237</f>
        <v>4.6758918004481638</v>
      </c>
      <c r="R3457" s="5">
        <f>IFERROR(ROUND(MAX(MIN((-105.4*LN(O3457) + 163.83),95),10),0)," ")</f>
        <v>95</v>
      </c>
      <c r="S3457" s="5" t="str">
        <f>IFERROR(CONCATENATE("(",R3457,",",ROUND((1.2*W3457),2),")")," ")</f>
        <v>(95,2.76)</v>
      </c>
      <c r="T3457">
        <f>R3457-L3457</f>
        <v>9</v>
      </c>
      <c r="U3457" s="7" t="str">
        <f>IF((AND(T3457=0,H3457&gt;=L3457)),"Don’t change bids","OK")</f>
        <v>OK</v>
      </c>
      <c r="V3457" t="e">
        <f>IF((MATCH(F3457,W3457,0)),"Same","Diff")</f>
        <v>#N/A</v>
      </c>
      <c r="W3457" s="5">
        <f>ROUND(M3457,2)</f>
        <v>2.2999999999999998</v>
      </c>
      <c r="X3457" s="5">
        <v>2.2999999999999998</v>
      </c>
    </row>
    <row r="3458" spans="1:24" x14ac:dyDescent="0.25">
      <c r="A3458" t="s">
        <v>24</v>
      </c>
      <c r="B3458" t="s">
        <v>3770</v>
      </c>
      <c r="C3458" t="s">
        <v>4036</v>
      </c>
      <c r="D3458" t="s">
        <v>3771</v>
      </c>
      <c r="E3458" t="s">
        <v>276</v>
      </c>
      <c r="F3458" s="5">
        <v>2.19</v>
      </c>
      <c r="G3458" s="9">
        <v>0.1</v>
      </c>
      <c r="H3458" s="6">
        <f>G3458*100</f>
        <v>10</v>
      </c>
      <c r="I3458" t="s">
        <v>10259</v>
      </c>
      <c r="J3458" t="s">
        <v>10767</v>
      </c>
      <c r="K3458">
        <v>86</v>
      </c>
      <c r="L3458">
        <v>86</v>
      </c>
      <c r="M3458">
        <f>(F3458*(1+0.05))</f>
        <v>2.2995000000000001</v>
      </c>
      <c r="N3458">
        <f>IFERROR(ROUND(( (-1.208*LN(L3458) + 7.5474 + 4.6991*(2.71828^(-0.009*L3458)) + 0.0001*L3458*L3458 - 0.0432*L3458 + 4.7166)/3),2), " ")</f>
        <v>2.02</v>
      </c>
      <c r="O3458">
        <f>IFERROR(MAX(MIN(ROUND(N3458*(Q3458/P3458),2),4.5),1.9)," ")</f>
        <v>1.9</v>
      </c>
      <c r="P3458">
        <f>13.098*F3458^-1.237</f>
        <v>4.9667879183708914</v>
      </c>
      <c r="Q3458">
        <f>13.098*M3458^-1.237</f>
        <v>4.6758918004481638</v>
      </c>
      <c r="R3458" s="5">
        <f>IFERROR(ROUND(MAX(MIN((-105.4*LN(O3458) + 163.83),95),10),0)," ")</f>
        <v>95</v>
      </c>
      <c r="S3458" s="5" t="str">
        <f>IFERROR(CONCATENATE("(",R3458,",",ROUND((1.2*W3458),2),")")," ")</f>
        <v>(95,2.76)</v>
      </c>
      <c r="T3458">
        <f>R3458-L3458</f>
        <v>9</v>
      </c>
      <c r="U3458" s="7" t="str">
        <f>IF((AND(T3458=0,H3458&gt;=L3458)),"Don’t change bids","OK")</f>
        <v>OK</v>
      </c>
      <c r="V3458" t="e">
        <f>IF((MATCH(F3458,W3458,0)),"Same","Diff")</f>
        <v>#N/A</v>
      </c>
      <c r="W3458" s="5">
        <f>ROUND(M3458,2)</f>
        <v>2.2999999999999998</v>
      </c>
      <c r="X3458" s="5">
        <v>2.2999999999999998</v>
      </c>
    </row>
    <row r="3459" spans="1:24" x14ac:dyDescent="0.25">
      <c r="A3459" t="s">
        <v>24</v>
      </c>
      <c r="B3459" t="s">
        <v>2398</v>
      </c>
      <c r="C3459" t="s">
        <v>4036</v>
      </c>
      <c r="D3459" t="s">
        <v>2399</v>
      </c>
      <c r="E3459" t="s">
        <v>3592</v>
      </c>
      <c r="F3459" s="5">
        <v>2.39</v>
      </c>
      <c r="G3459" s="9">
        <v>0.1</v>
      </c>
      <c r="H3459" s="6">
        <f>G3459*100</f>
        <v>10</v>
      </c>
      <c r="I3459" t="s">
        <v>10325</v>
      </c>
      <c r="J3459" t="s">
        <v>10767</v>
      </c>
      <c r="K3459">
        <v>95</v>
      </c>
      <c r="L3459">
        <v>95</v>
      </c>
      <c r="M3459">
        <f>(F3459*(1+0.05))</f>
        <v>2.5095000000000001</v>
      </c>
      <c r="N3459">
        <f>IFERROR(ROUND(( (-1.208*LN(L3459) + 7.5474 + 4.6991*(2.71828^(-0.009*L3459)) + 0.0001*L3459*L3459 - 0.0432*L3459 + 4.7166)/3),2), " ")</f>
        <v>1.85</v>
      </c>
      <c r="O3459">
        <f>IFERROR(MAX(MIN(ROUND(N3459*(Q3459/P3459),2),4.5),1.9)," ")</f>
        <v>1.9</v>
      </c>
      <c r="P3459">
        <f>13.098*F3459^-1.237</f>
        <v>4.457863668242708</v>
      </c>
      <c r="Q3459">
        <f>13.098*M3459^-1.237</f>
        <v>4.1967743572769374</v>
      </c>
      <c r="R3459" s="5">
        <f>IFERROR(ROUND(MAX(MIN((-105.4*LN(O3459) + 163.83),95),10),0)," ")</f>
        <v>95</v>
      </c>
      <c r="S3459" s="5" t="str">
        <f>IFERROR(CONCATENATE("(",R3459,",",ROUND((1.2*W3459),2),")")," ")</f>
        <v>(95,3.01)</v>
      </c>
      <c r="T3459">
        <f>R3459-L3459</f>
        <v>0</v>
      </c>
      <c r="U3459" s="7" t="str">
        <f>IF((AND(T3459=0,H3459&gt;=L3459)),"Don’t change bids","OK")</f>
        <v>OK</v>
      </c>
      <c r="V3459" t="e">
        <f>IF((MATCH(F3459,W3459,0)),"Same","Diff")</f>
        <v>#N/A</v>
      </c>
      <c r="W3459" s="5">
        <f>ROUND(M3459,2)</f>
        <v>2.5099999999999998</v>
      </c>
      <c r="X3459" s="5">
        <v>2.5099999999999998</v>
      </c>
    </row>
    <row r="3460" spans="1:24" x14ac:dyDescent="0.25">
      <c r="A3460" t="s">
        <v>24</v>
      </c>
      <c r="B3460" t="s">
        <v>2499</v>
      </c>
      <c r="C3460" t="s">
        <v>4036</v>
      </c>
      <c r="D3460" t="s">
        <v>2399</v>
      </c>
      <c r="E3460" t="s">
        <v>276</v>
      </c>
      <c r="F3460" s="5">
        <v>2.19</v>
      </c>
      <c r="G3460" s="9">
        <v>0.1</v>
      </c>
      <c r="H3460" s="6">
        <f>G3460*100</f>
        <v>10</v>
      </c>
      <c r="I3460" t="s">
        <v>10259</v>
      </c>
      <c r="J3460" t="s">
        <v>10767</v>
      </c>
      <c r="K3460">
        <v>86</v>
      </c>
      <c r="L3460">
        <v>86</v>
      </c>
      <c r="M3460">
        <f>(F3460*(1+0.05))</f>
        <v>2.2995000000000001</v>
      </c>
      <c r="N3460">
        <f>IFERROR(ROUND(( (-1.208*LN(L3460) + 7.5474 + 4.6991*(2.71828^(-0.009*L3460)) + 0.0001*L3460*L3460 - 0.0432*L3460 + 4.7166)/3),2), " ")</f>
        <v>2.02</v>
      </c>
      <c r="O3460">
        <f>IFERROR(MAX(MIN(ROUND(N3460*(Q3460/P3460),2),4.5),1.9)," ")</f>
        <v>1.9</v>
      </c>
      <c r="P3460">
        <f>13.098*F3460^-1.237</f>
        <v>4.9667879183708914</v>
      </c>
      <c r="Q3460">
        <f>13.098*M3460^-1.237</f>
        <v>4.6758918004481638</v>
      </c>
      <c r="R3460" s="5">
        <f>IFERROR(ROUND(MAX(MIN((-105.4*LN(O3460) + 163.83),95),10),0)," ")</f>
        <v>95</v>
      </c>
      <c r="S3460" s="5" t="str">
        <f>IFERROR(CONCATENATE("(",R3460,",",ROUND((1.2*W3460),2),")")," ")</f>
        <v>(95,2.76)</v>
      </c>
      <c r="T3460">
        <f>R3460-L3460</f>
        <v>9</v>
      </c>
      <c r="U3460" s="7" t="str">
        <f>IF((AND(T3460=0,H3460&gt;=L3460)),"Don’t change bids","OK")</f>
        <v>OK</v>
      </c>
      <c r="V3460" t="e">
        <f>IF((MATCH(F3460,W3460,0)),"Same","Diff")</f>
        <v>#N/A</v>
      </c>
      <c r="W3460" s="5">
        <f>ROUND(M3460,2)</f>
        <v>2.2999999999999998</v>
      </c>
      <c r="X3460" s="5">
        <v>2.2999999999999998</v>
      </c>
    </row>
    <row r="3461" spans="1:24" x14ac:dyDescent="0.25">
      <c r="A3461" t="s">
        <v>24</v>
      </c>
      <c r="B3461" t="s">
        <v>2400</v>
      </c>
      <c r="C3461" t="s">
        <v>4036</v>
      </c>
      <c r="D3461" t="s">
        <v>2399</v>
      </c>
      <c r="E3461" t="s">
        <v>4037</v>
      </c>
      <c r="F3461" s="5">
        <v>4.38</v>
      </c>
      <c r="G3461" s="9">
        <v>0.1</v>
      </c>
      <c r="H3461" s="6">
        <f>G3461*100</f>
        <v>10</v>
      </c>
      <c r="I3461" t="s">
        <v>10262</v>
      </c>
      <c r="J3461" t="s">
        <v>10767</v>
      </c>
      <c r="K3461">
        <v>20</v>
      </c>
      <c r="L3461">
        <v>20</v>
      </c>
      <c r="M3461">
        <f>(F3461*(1+0.05))</f>
        <v>4.5990000000000002</v>
      </c>
      <c r="N3461">
        <f>IFERROR(ROUND(( (-1.208*LN(L3461) + 7.5474 + 4.6991*(2.71828^(-0.009*L3461)) + 0.0001*L3461*L3461 - 0.0432*L3461 + 4.7166)/3),2), " ")</f>
        <v>3.92</v>
      </c>
      <c r="O3461">
        <f>IFERROR(MAX(MIN(ROUND(N3461*(Q3461/P3461),2),4.5),1.9)," ")</f>
        <v>3.69</v>
      </c>
      <c r="P3461">
        <f>13.098*F3461^-1.237</f>
        <v>2.1071793974175406</v>
      </c>
      <c r="Q3461">
        <f>13.098*M3461^-1.237</f>
        <v>1.9837655701010386</v>
      </c>
      <c r="R3461" s="5">
        <f>IFERROR(ROUND(MAX(MIN((-105.4*LN(O3461) + 163.83),95),10),0)," ")</f>
        <v>26</v>
      </c>
      <c r="S3461" s="5" t="str">
        <f>IFERROR(CONCATENATE("(",R3461,",",ROUND((1.2*W3461),2),")")," ")</f>
        <v>(26,5.52)</v>
      </c>
      <c r="T3461">
        <f>R3461-L3461</f>
        <v>6</v>
      </c>
      <c r="U3461" s="7" t="str">
        <f>IF((AND(T3461=0,H3461&gt;=L3461)),"Don’t change bids","OK")</f>
        <v>OK</v>
      </c>
      <c r="V3461" t="e">
        <f>IF((MATCH(F3461,W3461,0)),"Same","Diff")</f>
        <v>#N/A</v>
      </c>
      <c r="W3461" s="5">
        <f>ROUND(M3461,2)</f>
        <v>4.5999999999999996</v>
      </c>
      <c r="X3461" s="5">
        <v>4.5999999999999996</v>
      </c>
    </row>
    <row r="3462" spans="1:24" x14ac:dyDescent="0.25">
      <c r="A3462" t="s">
        <v>24</v>
      </c>
      <c r="B3462" t="s">
        <v>4066</v>
      </c>
      <c r="C3462" t="s">
        <v>4036</v>
      </c>
      <c r="D3462" t="s">
        <v>4067</v>
      </c>
      <c r="E3462" t="s">
        <v>153</v>
      </c>
      <c r="F3462" s="5">
        <v>2.0099999999999998</v>
      </c>
      <c r="G3462" s="9">
        <v>0.1</v>
      </c>
      <c r="H3462" s="6">
        <f>G3462*100</f>
        <v>10</v>
      </c>
      <c r="I3462" t="s">
        <v>10266</v>
      </c>
      <c r="J3462" t="s">
        <v>10767</v>
      </c>
      <c r="K3462">
        <v>87</v>
      </c>
      <c r="L3462">
        <v>87</v>
      </c>
      <c r="M3462">
        <f>(F3462*(1+0.05))</f>
        <v>2.1105</v>
      </c>
      <c r="N3462">
        <f>IFERROR(ROUND(( (-1.208*LN(L3462) + 7.5474 + 4.6991*(2.71828^(-0.009*L3462)) + 0.0001*L3462*L3462 - 0.0432*L3462 + 4.7166)/3),2), " ")</f>
        <v>2.0099999999999998</v>
      </c>
      <c r="O3462">
        <f>IFERROR(MAX(MIN(ROUND(N3462*(Q3462/P3462),2),4.5),1.9)," ")</f>
        <v>1.9</v>
      </c>
      <c r="P3462">
        <f>13.098*F3462^-1.237</f>
        <v>5.5227001350607523</v>
      </c>
      <c r="Q3462">
        <f>13.098*M3462^-1.237</f>
        <v>5.1992452068166157</v>
      </c>
      <c r="R3462" s="5">
        <f>IFERROR(ROUND(MAX(MIN((-105.4*LN(O3462) + 163.83),95),10),0)," ")</f>
        <v>95</v>
      </c>
      <c r="S3462" s="5" t="str">
        <f>IFERROR(CONCATENATE("(",R3462,",",ROUND((1.2*W3462),2),")")," ")</f>
        <v>(95,2.53)</v>
      </c>
      <c r="T3462">
        <f>R3462-L3462</f>
        <v>8</v>
      </c>
      <c r="U3462" s="7" t="str">
        <f>IF((AND(T3462=0,H3462&gt;=L3462)),"Don’t change bids","OK")</f>
        <v>OK</v>
      </c>
      <c r="V3462" t="e">
        <f>IF((MATCH(F3462,W3462,0)),"Same","Diff")</f>
        <v>#N/A</v>
      </c>
      <c r="W3462" s="5">
        <f>ROUND(M3462,2)</f>
        <v>2.11</v>
      </c>
      <c r="X3462" s="5">
        <v>2.11</v>
      </c>
    </row>
    <row r="3463" spans="1:24" x14ac:dyDescent="0.25">
      <c r="A3463" t="s">
        <v>24</v>
      </c>
      <c r="B3463" t="s">
        <v>4068</v>
      </c>
      <c r="C3463" t="s">
        <v>4036</v>
      </c>
      <c r="D3463" t="s">
        <v>4067</v>
      </c>
      <c r="E3463" t="s">
        <v>4037</v>
      </c>
      <c r="F3463" s="5">
        <v>4.38</v>
      </c>
      <c r="G3463" s="9">
        <v>0.1</v>
      </c>
      <c r="H3463" s="6">
        <f>G3463*100</f>
        <v>10</v>
      </c>
      <c r="I3463" t="s">
        <v>10262</v>
      </c>
      <c r="J3463" t="s">
        <v>10767</v>
      </c>
      <c r="K3463">
        <v>20</v>
      </c>
      <c r="L3463">
        <v>20</v>
      </c>
      <c r="M3463">
        <f>(F3463*(1+0.05))</f>
        <v>4.5990000000000002</v>
      </c>
      <c r="N3463">
        <f>IFERROR(ROUND(( (-1.208*LN(L3463) + 7.5474 + 4.6991*(2.71828^(-0.009*L3463)) + 0.0001*L3463*L3463 - 0.0432*L3463 + 4.7166)/3),2), " ")</f>
        <v>3.92</v>
      </c>
      <c r="O3463">
        <f>IFERROR(MAX(MIN(ROUND(N3463*(Q3463/P3463),2),4.5),1.9)," ")</f>
        <v>3.69</v>
      </c>
      <c r="P3463">
        <f>13.098*F3463^-1.237</f>
        <v>2.1071793974175406</v>
      </c>
      <c r="Q3463">
        <f>13.098*M3463^-1.237</f>
        <v>1.9837655701010386</v>
      </c>
      <c r="R3463" s="5">
        <f>IFERROR(ROUND(MAX(MIN((-105.4*LN(O3463) + 163.83),95),10),0)," ")</f>
        <v>26</v>
      </c>
      <c r="S3463" s="5" t="str">
        <f>IFERROR(CONCATENATE("(",R3463,",",ROUND((1.2*W3463),2),")")," ")</f>
        <v>(26,5.52)</v>
      </c>
      <c r="T3463">
        <f>R3463-L3463</f>
        <v>6</v>
      </c>
      <c r="U3463" s="7" t="str">
        <f>IF((AND(T3463=0,H3463&gt;=L3463)),"Don’t change bids","OK")</f>
        <v>OK</v>
      </c>
      <c r="V3463" t="e">
        <f>IF((MATCH(F3463,W3463,0)),"Same","Diff")</f>
        <v>#N/A</v>
      </c>
      <c r="W3463" s="5">
        <f>ROUND(M3463,2)</f>
        <v>4.5999999999999996</v>
      </c>
      <c r="X3463" s="5">
        <v>4.5999999999999996</v>
      </c>
    </row>
    <row r="3464" spans="1:24" x14ac:dyDescent="0.25">
      <c r="A3464" t="s">
        <v>24</v>
      </c>
      <c r="B3464" t="s">
        <v>4069</v>
      </c>
      <c r="C3464" t="s">
        <v>4036</v>
      </c>
      <c r="D3464" t="s">
        <v>4067</v>
      </c>
      <c r="E3464" t="s">
        <v>4070</v>
      </c>
      <c r="F3464" s="5">
        <v>5.0199999999999996</v>
      </c>
      <c r="G3464" s="9">
        <v>0.1</v>
      </c>
      <c r="H3464" s="6">
        <f>G3464*100</f>
        <v>10</v>
      </c>
      <c r="I3464" t="s">
        <v>10326</v>
      </c>
      <c r="J3464" t="s">
        <v>10767</v>
      </c>
      <c r="K3464">
        <v>20</v>
      </c>
      <c r="L3464">
        <v>20</v>
      </c>
      <c r="M3464">
        <f>(F3464*(1+0.05))</f>
        <v>5.2709999999999999</v>
      </c>
      <c r="N3464">
        <f>IFERROR(ROUND(( (-1.208*LN(L3464) + 7.5474 + 4.6991*(2.71828^(-0.009*L3464)) + 0.0001*L3464*L3464 - 0.0432*L3464 + 4.7166)/3),2), " ")</f>
        <v>3.92</v>
      </c>
      <c r="O3464">
        <f>IFERROR(MAX(MIN(ROUND(N3464*(Q3464/P3464),2),4.5),1.9)," ")</f>
        <v>3.69</v>
      </c>
      <c r="P3464">
        <f>13.098*F3464^-1.237</f>
        <v>1.7800593720009894</v>
      </c>
      <c r="Q3464">
        <f>13.098*M3464^-1.237</f>
        <v>1.6758043948412444</v>
      </c>
      <c r="R3464" s="5">
        <f>IFERROR(ROUND(MAX(MIN((-105.4*LN(O3464) + 163.83),95),10),0)," ")</f>
        <v>26</v>
      </c>
      <c r="S3464" s="5" t="str">
        <f>IFERROR(CONCATENATE("(",R3464,",",ROUND((1.2*W3464),2),")")," ")</f>
        <v>(26,6.32)</v>
      </c>
      <c r="T3464">
        <f>R3464-L3464</f>
        <v>6</v>
      </c>
      <c r="U3464" s="7" t="str">
        <f>IF((AND(T3464=0,H3464&gt;=L3464)),"Don’t change bids","OK")</f>
        <v>OK</v>
      </c>
      <c r="V3464" t="e">
        <f>IF((MATCH(F3464,W3464,0)),"Same","Diff")</f>
        <v>#N/A</v>
      </c>
      <c r="W3464" s="5">
        <f>ROUND(M3464,2)</f>
        <v>5.27</v>
      </c>
      <c r="X3464" s="5">
        <v>5.27</v>
      </c>
    </row>
    <row r="3465" spans="1:24" x14ac:dyDescent="0.25">
      <c r="A3465" t="s">
        <v>24</v>
      </c>
      <c r="B3465" t="s">
        <v>4071</v>
      </c>
      <c r="C3465" t="s">
        <v>4036</v>
      </c>
      <c r="D3465" t="s">
        <v>4067</v>
      </c>
      <c r="E3465" t="s">
        <v>276</v>
      </c>
      <c r="F3465" s="5">
        <v>2.19</v>
      </c>
      <c r="G3465" s="9">
        <v>0.1</v>
      </c>
      <c r="H3465" s="6">
        <f>G3465*100</f>
        <v>10</v>
      </c>
      <c r="I3465" t="s">
        <v>10259</v>
      </c>
      <c r="J3465" t="s">
        <v>10767</v>
      </c>
      <c r="K3465">
        <v>86</v>
      </c>
      <c r="L3465">
        <v>86</v>
      </c>
      <c r="M3465">
        <f>(F3465*(1+0.05))</f>
        <v>2.2995000000000001</v>
      </c>
      <c r="N3465">
        <f>IFERROR(ROUND(( (-1.208*LN(L3465) + 7.5474 + 4.6991*(2.71828^(-0.009*L3465)) + 0.0001*L3465*L3465 - 0.0432*L3465 + 4.7166)/3),2), " ")</f>
        <v>2.02</v>
      </c>
      <c r="O3465">
        <f>IFERROR(MAX(MIN(ROUND(N3465*(Q3465/P3465),2),4.5),1.9)," ")</f>
        <v>1.9</v>
      </c>
      <c r="P3465">
        <f>13.098*F3465^-1.237</f>
        <v>4.9667879183708914</v>
      </c>
      <c r="Q3465">
        <f>13.098*M3465^-1.237</f>
        <v>4.6758918004481638</v>
      </c>
      <c r="R3465" s="5">
        <f>IFERROR(ROUND(MAX(MIN((-105.4*LN(O3465) + 163.83),95),10),0)," ")</f>
        <v>95</v>
      </c>
      <c r="S3465" s="5" t="str">
        <f>IFERROR(CONCATENATE("(",R3465,",",ROUND((1.2*W3465),2),")")," ")</f>
        <v>(95,2.76)</v>
      </c>
      <c r="T3465">
        <f>R3465-L3465</f>
        <v>9</v>
      </c>
      <c r="U3465" s="7" t="str">
        <f>IF((AND(T3465=0,H3465&gt;=L3465)),"Don’t change bids","OK")</f>
        <v>OK</v>
      </c>
      <c r="V3465" t="e">
        <f>IF((MATCH(F3465,W3465,0)),"Same","Diff")</f>
        <v>#N/A</v>
      </c>
      <c r="W3465" s="5">
        <f>ROUND(M3465,2)</f>
        <v>2.2999999999999998</v>
      </c>
      <c r="X3465" s="5">
        <v>2.2999999999999998</v>
      </c>
    </row>
    <row r="3466" spans="1:24" x14ac:dyDescent="0.25">
      <c r="A3466" t="s">
        <v>24</v>
      </c>
      <c r="B3466" t="s">
        <v>4072</v>
      </c>
      <c r="C3466" t="s">
        <v>4036</v>
      </c>
      <c r="D3466" t="s">
        <v>4067</v>
      </c>
      <c r="E3466" t="s">
        <v>276</v>
      </c>
      <c r="F3466" s="5">
        <v>2.19</v>
      </c>
      <c r="G3466" s="9">
        <v>0.1</v>
      </c>
      <c r="H3466" s="6">
        <f>G3466*100</f>
        <v>10</v>
      </c>
      <c r="I3466" t="s">
        <v>10259</v>
      </c>
      <c r="J3466" t="s">
        <v>10767</v>
      </c>
      <c r="K3466">
        <v>86</v>
      </c>
      <c r="L3466">
        <v>86</v>
      </c>
      <c r="M3466">
        <f>(F3466*(1+0.05))</f>
        <v>2.2995000000000001</v>
      </c>
      <c r="N3466">
        <f>IFERROR(ROUND(( (-1.208*LN(L3466) + 7.5474 + 4.6991*(2.71828^(-0.009*L3466)) + 0.0001*L3466*L3466 - 0.0432*L3466 + 4.7166)/3),2), " ")</f>
        <v>2.02</v>
      </c>
      <c r="O3466">
        <f>IFERROR(MAX(MIN(ROUND(N3466*(Q3466/P3466),2),4.5),1.9)," ")</f>
        <v>1.9</v>
      </c>
      <c r="P3466">
        <f>13.098*F3466^-1.237</f>
        <v>4.9667879183708914</v>
      </c>
      <c r="Q3466">
        <f>13.098*M3466^-1.237</f>
        <v>4.6758918004481638</v>
      </c>
      <c r="R3466" s="5">
        <f>IFERROR(ROUND(MAX(MIN((-105.4*LN(O3466) + 163.83),95),10),0)," ")</f>
        <v>95</v>
      </c>
      <c r="S3466" s="5" t="str">
        <f>IFERROR(CONCATENATE("(",R3466,",",ROUND((1.2*W3466),2),")")," ")</f>
        <v>(95,2.76)</v>
      </c>
      <c r="T3466">
        <f>R3466-L3466</f>
        <v>9</v>
      </c>
      <c r="U3466" s="7" t="str">
        <f>IF((AND(T3466=0,H3466&gt;=L3466)),"Don’t change bids","OK")</f>
        <v>OK</v>
      </c>
      <c r="V3466" t="e">
        <f>IF((MATCH(F3466,W3466,0)),"Same","Diff")</f>
        <v>#N/A</v>
      </c>
      <c r="W3466" s="5">
        <f>ROUND(M3466,2)</f>
        <v>2.2999999999999998</v>
      </c>
      <c r="X3466" s="5">
        <v>2.2999999999999998</v>
      </c>
    </row>
    <row r="3467" spans="1:24" x14ac:dyDescent="0.25">
      <c r="A3467" t="s">
        <v>24</v>
      </c>
      <c r="B3467" t="s">
        <v>4074</v>
      </c>
      <c r="C3467" t="s">
        <v>4036</v>
      </c>
      <c r="D3467" t="s">
        <v>4067</v>
      </c>
      <c r="E3467" t="s">
        <v>2138</v>
      </c>
      <c r="F3467" s="5">
        <v>2.2599999999999998</v>
      </c>
      <c r="G3467" s="9">
        <v>0.1</v>
      </c>
      <c r="H3467" s="6">
        <f>G3467*100</f>
        <v>10</v>
      </c>
      <c r="I3467" t="s">
        <v>10328</v>
      </c>
      <c r="J3467" t="s">
        <v>10767</v>
      </c>
      <c r="K3467">
        <v>95</v>
      </c>
      <c r="L3467">
        <v>95</v>
      </c>
      <c r="M3467">
        <f>(F3467*(1+0.05))</f>
        <v>2.3729999999999998</v>
      </c>
      <c r="N3467">
        <f>IFERROR(ROUND(( (-1.208*LN(L3467) + 7.5474 + 4.6991*(2.71828^(-0.009*L3467)) + 0.0001*L3467*L3467 - 0.0432*L3467 + 4.7166)/3),2), " ")</f>
        <v>1.85</v>
      </c>
      <c r="O3467">
        <f>IFERROR(MAX(MIN(ROUND(N3467*(Q3467/P3467),2),4.5),1.9)," ")</f>
        <v>1.9</v>
      </c>
      <c r="P3467">
        <f>13.098*F3467^-1.237</f>
        <v>4.7771936556493833</v>
      </c>
      <c r="Q3467">
        <f>13.098*M3467^-1.237</f>
        <v>4.4974017434854954</v>
      </c>
      <c r="R3467" s="5">
        <f>IFERROR(ROUND(MAX(MIN((-105.4*LN(O3467) + 163.83),95),10),0)," ")</f>
        <v>95</v>
      </c>
      <c r="S3467" s="5" t="str">
        <f>IFERROR(CONCATENATE("(",R3467,",",ROUND((1.2*W3467),2),")")," ")</f>
        <v>(95,2.84)</v>
      </c>
      <c r="T3467">
        <f>R3467-L3467</f>
        <v>0</v>
      </c>
      <c r="U3467" s="7" t="str">
        <f>IF((AND(T3467=0,H3467&gt;=L3467)),"Don’t change bids","OK")</f>
        <v>OK</v>
      </c>
      <c r="V3467" t="e">
        <f>IF((MATCH(F3467,W3467,0)),"Same","Diff")</f>
        <v>#N/A</v>
      </c>
      <c r="W3467" s="5">
        <f>ROUND(M3467,2)</f>
        <v>2.37</v>
      </c>
      <c r="X3467" s="5">
        <v>2.37</v>
      </c>
    </row>
    <row r="3468" spans="1:24" x14ac:dyDescent="0.25">
      <c r="A3468" t="s">
        <v>24</v>
      </c>
      <c r="B3468" t="s">
        <v>4075</v>
      </c>
      <c r="C3468" t="s">
        <v>4036</v>
      </c>
      <c r="D3468" t="s">
        <v>4067</v>
      </c>
      <c r="E3468" t="s">
        <v>153</v>
      </c>
      <c r="F3468" s="5">
        <v>2.0099999999999998</v>
      </c>
      <c r="G3468" s="9">
        <v>0.1</v>
      </c>
      <c r="H3468" s="6">
        <f>G3468*100</f>
        <v>10</v>
      </c>
      <c r="I3468" t="s">
        <v>10266</v>
      </c>
      <c r="J3468" t="s">
        <v>10767</v>
      </c>
      <c r="K3468">
        <v>87</v>
      </c>
      <c r="L3468">
        <v>87</v>
      </c>
      <c r="M3468">
        <f>(F3468*(1+0.05))</f>
        <v>2.1105</v>
      </c>
      <c r="N3468">
        <f>IFERROR(ROUND(( (-1.208*LN(L3468) + 7.5474 + 4.6991*(2.71828^(-0.009*L3468)) + 0.0001*L3468*L3468 - 0.0432*L3468 + 4.7166)/3),2), " ")</f>
        <v>2.0099999999999998</v>
      </c>
      <c r="O3468">
        <f>IFERROR(MAX(MIN(ROUND(N3468*(Q3468/P3468),2),4.5),1.9)," ")</f>
        <v>1.9</v>
      </c>
      <c r="P3468">
        <f>13.098*F3468^-1.237</f>
        <v>5.5227001350607523</v>
      </c>
      <c r="Q3468">
        <f>13.098*M3468^-1.237</f>
        <v>5.1992452068166157</v>
      </c>
      <c r="R3468" s="5">
        <f>IFERROR(ROUND(MAX(MIN((-105.4*LN(O3468) + 163.83),95),10),0)," ")</f>
        <v>95</v>
      </c>
      <c r="S3468" s="5" t="str">
        <f>IFERROR(CONCATENATE("(",R3468,",",ROUND((1.2*W3468),2),")")," ")</f>
        <v>(95,2.53)</v>
      </c>
      <c r="T3468">
        <f>R3468-L3468</f>
        <v>8</v>
      </c>
      <c r="U3468" s="7" t="str">
        <f>IF((AND(T3468=0,H3468&gt;=L3468)),"Don’t change bids","OK")</f>
        <v>OK</v>
      </c>
      <c r="V3468" t="e">
        <f>IF((MATCH(F3468,W3468,0)),"Same","Diff")</f>
        <v>#N/A</v>
      </c>
      <c r="W3468" s="5">
        <f>ROUND(M3468,2)</f>
        <v>2.11</v>
      </c>
      <c r="X3468" s="5">
        <v>2.11</v>
      </c>
    </row>
    <row r="3469" spans="1:24" x14ac:dyDescent="0.25">
      <c r="A3469" t="s">
        <v>24</v>
      </c>
      <c r="B3469" t="s">
        <v>4076</v>
      </c>
      <c r="C3469" t="s">
        <v>4036</v>
      </c>
      <c r="D3469" t="s">
        <v>4067</v>
      </c>
      <c r="E3469" t="s">
        <v>276</v>
      </c>
      <c r="F3469" s="5">
        <v>2.19</v>
      </c>
      <c r="G3469" s="9">
        <v>0.1</v>
      </c>
      <c r="H3469" s="6">
        <f>G3469*100</f>
        <v>10</v>
      </c>
      <c r="I3469" t="s">
        <v>10259</v>
      </c>
      <c r="J3469" t="s">
        <v>10767</v>
      </c>
      <c r="K3469">
        <v>86</v>
      </c>
      <c r="L3469">
        <v>86</v>
      </c>
      <c r="M3469">
        <f>(F3469*(1+0.05))</f>
        <v>2.2995000000000001</v>
      </c>
      <c r="N3469">
        <f>IFERROR(ROUND(( (-1.208*LN(L3469) + 7.5474 + 4.6991*(2.71828^(-0.009*L3469)) + 0.0001*L3469*L3469 - 0.0432*L3469 + 4.7166)/3),2), " ")</f>
        <v>2.02</v>
      </c>
      <c r="O3469">
        <f>IFERROR(MAX(MIN(ROUND(N3469*(Q3469/P3469),2),4.5),1.9)," ")</f>
        <v>1.9</v>
      </c>
      <c r="P3469">
        <f>13.098*F3469^-1.237</f>
        <v>4.9667879183708914</v>
      </c>
      <c r="Q3469">
        <f>13.098*M3469^-1.237</f>
        <v>4.6758918004481638</v>
      </c>
      <c r="R3469" s="5">
        <f>IFERROR(ROUND(MAX(MIN((-105.4*LN(O3469) + 163.83),95),10),0)," ")</f>
        <v>95</v>
      </c>
      <c r="S3469" s="5" t="str">
        <f>IFERROR(CONCATENATE("(",R3469,",",ROUND((1.2*W3469),2),")")," ")</f>
        <v>(95,2.76)</v>
      </c>
      <c r="T3469">
        <f>R3469-L3469</f>
        <v>9</v>
      </c>
      <c r="U3469" s="7" t="str">
        <f>IF((AND(T3469=0,H3469&gt;=L3469)),"Don’t change bids","OK")</f>
        <v>OK</v>
      </c>
      <c r="V3469" t="e">
        <f>IF((MATCH(F3469,W3469,0)),"Same","Diff")</f>
        <v>#N/A</v>
      </c>
      <c r="W3469" s="5">
        <f>ROUND(M3469,2)</f>
        <v>2.2999999999999998</v>
      </c>
      <c r="X3469" s="5">
        <v>2.2999999999999998</v>
      </c>
    </row>
    <row r="3470" spans="1:24" x14ac:dyDescent="0.25">
      <c r="A3470" t="s">
        <v>24</v>
      </c>
      <c r="B3470" t="s">
        <v>4077</v>
      </c>
      <c r="C3470" t="s">
        <v>4036</v>
      </c>
      <c r="D3470" t="s">
        <v>4067</v>
      </c>
      <c r="E3470" t="s">
        <v>276</v>
      </c>
      <c r="F3470" s="5">
        <v>2.19</v>
      </c>
      <c r="G3470" s="9">
        <v>0.1</v>
      </c>
      <c r="H3470" s="6">
        <f>G3470*100</f>
        <v>10</v>
      </c>
      <c r="I3470" t="s">
        <v>10259</v>
      </c>
      <c r="J3470" t="s">
        <v>10767</v>
      </c>
      <c r="K3470">
        <v>86</v>
      </c>
      <c r="L3470">
        <v>86</v>
      </c>
      <c r="M3470">
        <f>(F3470*(1+0.05))</f>
        <v>2.2995000000000001</v>
      </c>
      <c r="N3470">
        <f>IFERROR(ROUND(( (-1.208*LN(L3470) + 7.5474 + 4.6991*(2.71828^(-0.009*L3470)) + 0.0001*L3470*L3470 - 0.0432*L3470 + 4.7166)/3),2), " ")</f>
        <v>2.02</v>
      </c>
      <c r="O3470">
        <f>IFERROR(MAX(MIN(ROUND(N3470*(Q3470/P3470),2),4.5),1.9)," ")</f>
        <v>1.9</v>
      </c>
      <c r="P3470">
        <f>13.098*F3470^-1.237</f>
        <v>4.9667879183708914</v>
      </c>
      <c r="Q3470">
        <f>13.098*M3470^-1.237</f>
        <v>4.6758918004481638</v>
      </c>
      <c r="R3470" s="5">
        <f>IFERROR(ROUND(MAX(MIN((-105.4*LN(O3470) + 163.83),95),10),0)," ")</f>
        <v>95</v>
      </c>
      <c r="S3470" s="5" t="str">
        <f>IFERROR(CONCATENATE("(",R3470,",",ROUND((1.2*W3470),2),")")," ")</f>
        <v>(95,2.76)</v>
      </c>
      <c r="T3470">
        <f>R3470-L3470</f>
        <v>9</v>
      </c>
      <c r="U3470" s="7" t="str">
        <f>IF((AND(T3470=0,H3470&gt;=L3470)),"Don’t change bids","OK")</f>
        <v>OK</v>
      </c>
      <c r="V3470" t="e">
        <f>IF((MATCH(F3470,W3470,0)),"Same","Diff")</f>
        <v>#N/A</v>
      </c>
      <c r="W3470" s="5">
        <f>ROUND(M3470,2)</f>
        <v>2.2999999999999998</v>
      </c>
      <c r="X3470" s="5">
        <v>2.2999999999999998</v>
      </c>
    </row>
    <row r="3471" spans="1:24" x14ac:dyDescent="0.25">
      <c r="A3471" t="s">
        <v>24</v>
      </c>
      <c r="B3471" t="s">
        <v>4078</v>
      </c>
      <c r="C3471" t="s">
        <v>4036</v>
      </c>
      <c r="D3471" t="s">
        <v>4067</v>
      </c>
      <c r="E3471" t="s">
        <v>153</v>
      </c>
      <c r="F3471" s="5">
        <v>2.0099999999999998</v>
      </c>
      <c r="G3471" s="9">
        <v>0.1</v>
      </c>
      <c r="H3471" s="6">
        <f>G3471*100</f>
        <v>10</v>
      </c>
      <c r="I3471" t="s">
        <v>10266</v>
      </c>
      <c r="J3471" t="s">
        <v>10767</v>
      </c>
      <c r="K3471">
        <v>87</v>
      </c>
      <c r="L3471">
        <v>87</v>
      </c>
      <c r="M3471">
        <f>(F3471*(1+0.05))</f>
        <v>2.1105</v>
      </c>
      <c r="N3471">
        <f>IFERROR(ROUND(( (-1.208*LN(L3471) + 7.5474 + 4.6991*(2.71828^(-0.009*L3471)) + 0.0001*L3471*L3471 - 0.0432*L3471 + 4.7166)/3),2), " ")</f>
        <v>2.0099999999999998</v>
      </c>
      <c r="O3471">
        <f>IFERROR(MAX(MIN(ROUND(N3471*(Q3471/P3471),2),4.5),1.9)," ")</f>
        <v>1.9</v>
      </c>
      <c r="P3471">
        <f>13.098*F3471^-1.237</f>
        <v>5.5227001350607523</v>
      </c>
      <c r="Q3471">
        <f>13.098*M3471^-1.237</f>
        <v>5.1992452068166157</v>
      </c>
      <c r="R3471" s="5">
        <f>IFERROR(ROUND(MAX(MIN((-105.4*LN(O3471) + 163.83),95),10),0)," ")</f>
        <v>95</v>
      </c>
      <c r="S3471" s="5" t="str">
        <f>IFERROR(CONCATENATE("(",R3471,",",ROUND((1.2*W3471),2),")")," ")</f>
        <v>(95,2.53)</v>
      </c>
      <c r="T3471">
        <f>R3471-L3471</f>
        <v>8</v>
      </c>
      <c r="U3471" s="7" t="str">
        <f>IF((AND(T3471=0,H3471&gt;=L3471)),"Don’t change bids","OK")</f>
        <v>OK</v>
      </c>
      <c r="V3471" t="e">
        <f>IF((MATCH(F3471,W3471,0)),"Same","Diff")</f>
        <v>#N/A</v>
      </c>
      <c r="W3471" s="5">
        <f>ROUND(M3471,2)</f>
        <v>2.11</v>
      </c>
      <c r="X3471" s="5">
        <v>2.11</v>
      </c>
    </row>
    <row r="3472" spans="1:24" x14ac:dyDescent="0.25">
      <c r="A3472" t="s">
        <v>24</v>
      </c>
      <c r="B3472" t="s">
        <v>4079</v>
      </c>
      <c r="C3472" t="s">
        <v>4036</v>
      </c>
      <c r="D3472" t="s">
        <v>4067</v>
      </c>
      <c r="E3472" t="s">
        <v>1437</v>
      </c>
      <c r="F3472" s="5">
        <v>2.09</v>
      </c>
      <c r="G3472" s="9">
        <v>0.1</v>
      </c>
      <c r="H3472" s="6">
        <f>G3472*100</f>
        <v>10</v>
      </c>
      <c r="I3472" t="s">
        <v>10290</v>
      </c>
      <c r="J3472" t="s">
        <v>10767</v>
      </c>
      <c r="K3472">
        <v>82</v>
      </c>
      <c r="L3472">
        <v>82</v>
      </c>
      <c r="M3472">
        <f>(F3472*(1+0.05))</f>
        <v>2.1945000000000001</v>
      </c>
      <c r="N3472">
        <f>IFERROR(ROUND(( (-1.208*LN(L3472) + 7.5474 + 4.6991*(2.71828^(-0.009*L3472)) + 0.0001*L3472*L3472 - 0.0432*L3472 + 4.7166)/3),2), " ")</f>
        <v>2.11</v>
      </c>
      <c r="O3472">
        <f>IFERROR(MAX(MIN(ROUND(N3472*(Q3472/P3472),2),4.5),1.9)," ")</f>
        <v>1.99</v>
      </c>
      <c r="P3472">
        <f>13.098*F3472^-1.237</f>
        <v>5.2624021088019974</v>
      </c>
      <c r="Q3472">
        <f>13.098*M3472^-1.237</f>
        <v>4.9541923826051546</v>
      </c>
      <c r="R3472" s="5">
        <f>IFERROR(ROUND(MAX(MIN((-105.4*LN(O3472) + 163.83),95),10),0)," ")</f>
        <v>91</v>
      </c>
      <c r="S3472" s="5" t="str">
        <f>IFERROR(CONCATENATE("(",R3472,",",ROUND((1.2*W3472),2),")")," ")</f>
        <v>(91,2.63)</v>
      </c>
      <c r="T3472">
        <f>R3472-L3472</f>
        <v>9</v>
      </c>
      <c r="U3472" s="7" t="str">
        <f>IF((AND(T3472=0,H3472&gt;=L3472)),"Don’t change bids","OK")</f>
        <v>OK</v>
      </c>
      <c r="V3472" t="e">
        <f>IF((MATCH(F3472,W3472,0)),"Same","Diff")</f>
        <v>#N/A</v>
      </c>
      <c r="W3472" s="5">
        <f>ROUND(M3472,2)</f>
        <v>2.19</v>
      </c>
      <c r="X3472" s="5">
        <v>2.19</v>
      </c>
    </row>
    <row r="3473" spans="1:24" x14ac:dyDescent="0.25">
      <c r="A3473" t="s">
        <v>24</v>
      </c>
      <c r="B3473" t="s">
        <v>4080</v>
      </c>
      <c r="C3473" t="s">
        <v>4036</v>
      </c>
      <c r="D3473" t="s">
        <v>4067</v>
      </c>
      <c r="E3473" t="s">
        <v>276</v>
      </c>
      <c r="F3473" s="5">
        <v>2.19</v>
      </c>
      <c r="G3473" s="9">
        <v>0.1</v>
      </c>
      <c r="H3473" s="6">
        <f>G3473*100</f>
        <v>10</v>
      </c>
      <c r="I3473" t="s">
        <v>10259</v>
      </c>
      <c r="J3473" t="s">
        <v>10767</v>
      </c>
      <c r="K3473">
        <v>86</v>
      </c>
      <c r="L3473">
        <v>86</v>
      </c>
      <c r="M3473">
        <f>(F3473*(1+0.05))</f>
        <v>2.2995000000000001</v>
      </c>
      <c r="N3473">
        <f>IFERROR(ROUND(( (-1.208*LN(L3473) + 7.5474 + 4.6991*(2.71828^(-0.009*L3473)) + 0.0001*L3473*L3473 - 0.0432*L3473 + 4.7166)/3),2), " ")</f>
        <v>2.02</v>
      </c>
      <c r="O3473">
        <f>IFERROR(MAX(MIN(ROUND(N3473*(Q3473/P3473),2),4.5),1.9)," ")</f>
        <v>1.9</v>
      </c>
      <c r="P3473">
        <f>13.098*F3473^-1.237</f>
        <v>4.9667879183708914</v>
      </c>
      <c r="Q3473">
        <f>13.098*M3473^-1.237</f>
        <v>4.6758918004481638</v>
      </c>
      <c r="R3473" s="5">
        <f>IFERROR(ROUND(MAX(MIN((-105.4*LN(O3473) + 163.83),95),10),0)," ")</f>
        <v>95</v>
      </c>
      <c r="S3473" s="5" t="str">
        <f>IFERROR(CONCATENATE("(",R3473,",",ROUND((1.2*W3473),2),")")," ")</f>
        <v>(95,2.76)</v>
      </c>
      <c r="T3473">
        <f>R3473-L3473</f>
        <v>9</v>
      </c>
      <c r="U3473" s="7" t="str">
        <f>IF((AND(T3473=0,H3473&gt;=L3473)),"Don’t change bids","OK")</f>
        <v>OK</v>
      </c>
      <c r="V3473" t="e">
        <f>IF((MATCH(F3473,W3473,0)),"Same","Diff")</f>
        <v>#N/A</v>
      </c>
      <c r="W3473" s="5">
        <f>ROUND(M3473,2)</f>
        <v>2.2999999999999998</v>
      </c>
      <c r="X3473" s="5">
        <v>2.2999999999999998</v>
      </c>
    </row>
    <row r="3474" spans="1:24" x14ac:dyDescent="0.25">
      <c r="A3474" t="s">
        <v>24</v>
      </c>
      <c r="B3474" t="s">
        <v>3997</v>
      </c>
      <c r="C3474" t="s">
        <v>4036</v>
      </c>
      <c r="D3474" t="s">
        <v>3998</v>
      </c>
      <c r="E3474" t="s">
        <v>276</v>
      </c>
      <c r="F3474" s="5">
        <v>2.19</v>
      </c>
      <c r="G3474" s="9">
        <v>0.1</v>
      </c>
      <c r="H3474" s="6">
        <f>G3474*100</f>
        <v>10</v>
      </c>
      <c r="I3474" t="s">
        <v>10259</v>
      </c>
      <c r="J3474" t="s">
        <v>10767</v>
      </c>
      <c r="K3474">
        <v>86</v>
      </c>
      <c r="L3474">
        <v>86</v>
      </c>
      <c r="M3474">
        <f>(F3474*(1+0.05))</f>
        <v>2.2995000000000001</v>
      </c>
      <c r="N3474">
        <f>IFERROR(ROUND(( (-1.208*LN(L3474) + 7.5474 + 4.6991*(2.71828^(-0.009*L3474)) + 0.0001*L3474*L3474 - 0.0432*L3474 + 4.7166)/3),2), " ")</f>
        <v>2.02</v>
      </c>
      <c r="O3474">
        <f>IFERROR(MAX(MIN(ROUND(N3474*(Q3474/P3474),2),4.5),1.9)," ")</f>
        <v>1.9</v>
      </c>
      <c r="P3474">
        <f>13.098*F3474^-1.237</f>
        <v>4.9667879183708914</v>
      </c>
      <c r="Q3474">
        <f>13.098*M3474^-1.237</f>
        <v>4.6758918004481638</v>
      </c>
      <c r="R3474" s="5">
        <f>IFERROR(ROUND(MAX(MIN((-105.4*LN(O3474) + 163.83),95),10),0)," ")</f>
        <v>95</v>
      </c>
      <c r="S3474" s="5" t="str">
        <f>IFERROR(CONCATENATE("(",R3474,",",ROUND((1.2*W3474),2),")")," ")</f>
        <v>(95,2.76)</v>
      </c>
      <c r="T3474">
        <f>R3474-L3474</f>
        <v>9</v>
      </c>
      <c r="U3474" s="7" t="str">
        <f>IF((AND(T3474=0,H3474&gt;=L3474)),"Don’t change bids","OK")</f>
        <v>OK</v>
      </c>
      <c r="V3474" t="e">
        <f>IF((MATCH(F3474,W3474,0)),"Same","Diff")</f>
        <v>#N/A</v>
      </c>
      <c r="W3474" s="5">
        <f>ROUND(M3474,2)</f>
        <v>2.2999999999999998</v>
      </c>
      <c r="X3474" s="5">
        <v>2.2999999999999998</v>
      </c>
    </row>
    <row r="3475" spans="1:24" x14ac:dyDescent="0.25">
      <c r="A3475" t="s">
        <v>24</v>
      </c>
      <c r="B3475" t="s">
        <v>4000</v>
      </c>
      <c r="C3475" t="s">
        <v>4036</v>
      </c>
      <c r="D3475" t="s">
        <v>3998</v>
      </c>
      <c r="E3475" t="s">
        <v>276</v>
      </c>
      <c r="F3475" s="5">
        <v>2.19</v>
      </c>
      <c r="G3475" s="9">
        <v>0.1</v>
      </c>
      <c r="H3475" s="6">
        <f>G3475*100</f>
        <v>10</v>
      </c>
      <c r="I3475" t="s">
        <v>10259</v>
      </c>
      <c r="J3475" t="s">
        <v>10767</v>
      </c>
      <c r="K3475">
        <v>86</v>
      </c>
      <c r="L3475">
        <v>86</v>
      </c>
      <c r="M3475">
        <f>(F3475*(1+0.05))</f>
        <v>2.2995000000000001</v>
      </c>
      <c r="N3475">
        <f>IFERROR(ROUND(( (-1.208*LN(L3475) + 7.5474 + 4.6991*(2.71828^(-0.009*L3475)) + 0.0001*L3475*L3475 - 0.0432*L3475 + 4.7166)/3),2), " ")</f>
        <v>2.02</v>
      </c>
      <c r="O3475">
        <f>IFERROR(MAX(MIN(ROUND(N3475*(Q3475/P3475),2),4.5),1.9)," ")</f>
        <v>1.9</v>
      </c>
      <c r="P3475">
        <f>13.098*F3475^-1.237</f>
        <v>4.9667879183708914</v>
      </c>
      <c r="Q3475">
        <f>13.098*M3475^-1.237</f>
        <v>4.6758918004481638</v>
      </c>
      <c r="R3475" s="5">
        <f>IFERROR(ROUND(MAX(MIN((-105.4*LN(O3475) + 163.83),95),10),0)," ")</f>
        <v>95</v>
      </c>
      <c r="S3475" s="5" t="str">
        <f>IFERROR(CONCATENATE("(",R3475,",",ROUND((1.2*W3475),2),")")," ")</f>
        <v>(95,2.76)</v>
      </c>
      <c r="T3475">
        <f>R3475-L3475</f>
        <v>9</v>
      </c>
      <c r="U3475" s="7" t="str">
        <f>IF((AND(T3475=0,H3475&gt;=L3475)),"Don’t change bids","OK")</f>
        <v>OK</v>
      </c>
      <c r="V3475" t="e">
        <f>IF((MATCH(F3475,W3475,0)),"Same","Diff")</f>
        <v>#N/A</v>
      </c>
      <c r="W3475" s="5">
        <f>ROUND(M3475,2)</f>
        <v>2.2999999999999998</v>
      </c>
      <c r="X3475" s="5">
        <v>2.2999999999999998</v>
      </c>
    </row>
    <row r="3476" spans="1:24" x14ac:dyDescent="0.25">
      <c r="A3476" t="s">
        <v>24</v>
      </c>
      <c r="B3476" t="s">
        <v>3806</v>
      </c>
      <c r="C3476" t="s">
        <v>4036</v>
      </c>
      <c r="D3476" t="s">
        <v>3807</v>
      </c>
      <c r="E3476" t="s">
        <v>276</v>
      </c>
      <c r="F3476" s="5">
        <v>2.19</v>
      </c>
      <c r="G3476" s="9">
        <v>0.1</v>
      </c>
      <c r="H3476" s="6">
        <f>G3476*100</f>
        <v>10</v>
      </c>
      <c r="I3476" t="s">
        <v>10259</v>
      </c>
      <c r="J3476" t="s">
        <v>10767</v>
      </c>
      <c r="K3476">
        <v>86</v>
      </c>
      <c r="L3476">
        <v>86</v>
      </c>
      <c r="M3476">
        <f>(F3476*(1+0.05))</f>
        <v>2.2995000000000001</v>
      </c>
      <c r="N3476">
        <f>IFERROR(ROUND(( (-1.208*LN(L3476) + 7.5474 + 4.6991*(2.71828^(-0.009*L3476)) + 0.0001*L3476*L3476 - 0.0432*L3476 + 4.7166)/3),2), " ")</f>
        <v>2.02</v>
      </c>
      <c r="O3476">
        <f>IFERROR(MAX(MIN(ROUND(N3476*(Q3476/P3476),2),4.5),1.9)," ")</f>
        <v>1.9</v>
      </c>
      <c r="P3476">
        <f>13.098*F3476^-1.237</f>
        <v>4.9667879183708914</v>
      </c>
      <c r="Q3476">
        <f>13.098*M3476^-1.237</f>
        <v>4.6758918004481638</v>
      </c>
      <c r="R3476" s="5">
        <f>IFERROR(ROUND(MAX(MIN((-105.4*LN(O3476) + 163.83),95),10),0)," ")</f>
        <v>95</v>
      </c>
      <c r="S3476" s="5" t="str">
        <f>IFERROR(CONCATENATE("(",R3476,",",ROUND((1.2*W3476),2),")")," ")</f>
        <v>(95,2.76)</v>
      </c>
      <c r="T3476">
        <f>R3476-L3476</f>
        <v>9</v>
      </c>
      <c r="U3476" s="7" t="str">
        <f>IF((AND(T3476=0,H3476&gt;=L3476)),"Don’t change bids","OK")</f>
        <v>OK</v>
      </c>
      <c r="V3476" t="e">
        <f>IF((MATCH(F3476,W3476,0)),"Same","Diff")</f>
        <v>#N/A</v>
      </c>
      <c r="W3476" s="5">
        <f>ROUND(M3476,2)</f>
        <v>2.2999999999999998</v>
      </c>
      <c r="X3476" s="5">
        <v>2.2999999999999998</v>
      </c>
    </row>
    <row r="3477" spans="1:24" x14ac:dyDescent="0.25">
      <c r="A3477" t="s">
        <v>24</v>
      </c>
      <c r="B3477" t="s">
        <v>3999</v>
      </c>
      <c r="C3477" t="s">
        <v>4036</v>
      </c>
      <c r="D3477" t="s">
        <v>3998</v>
      </c>
      <c r="E3477" t="s">
        <v>276</v>
      </c>
      <c r="F3477" s="5">
        <v>2.19</v>
      </c>
      <c r="G3477" s="9">
        <v>0.1</v>
      </c>
      <c r="H3477" s="6">
        <f>G3477*100</f>
        <v>10</v>
      </c>
      <c r="I3477" t="s">
        <v>10259</v>
      </c>
      <c r="J3477" t="s">
        <v>10767</v>
      </c>
      <c r="K3477">
        <v>86</v>
      </c>
      <c r="L3477">
        <v>86</v>
      </c>
      <c r="M3477">
        <f>(F3477*(1+0.05))</f>
        <v>2.2995000000000001</v>
      </c>
      <c r="N3477">
        <f>IFERROR(ROUND(( (-1.208*LN(L3477) + 7.5474 + 4.6991*(2.71828^(-0.009*L3477)) + 0.0001*L3477*L3477 - 0.0432*L3477 + 4.7166)/3),2), " ")</f>
        <v>2.02</v>
      </c>
      <c r="O3477">
        <f>IFERROR(MAX(MIN(ROUND(N3477*(Q3477/P3477),2),4.5),1.9)," ")</f>
        <v>1.9</v>
      </c>
      <c r="P3477">
        <f>13.098*F3477^-1.237</f>
        <v>4.9667879183708914</v>
      </c>
      <c r="Q3477">
        <f>13.098*M3477^-1.237</f>
        <v>4.6758918004481638</v>
      </c>
      <c r="R3477" s="5">
        <f>IFERROR(ROUND(MAX(MIN((-105.4*LN(O3477) + 163.83),95),10),0)," ")</f>
        <v>95</v>
      </c>
      <c r="S3477" s="5" t="str">
        <f>IFERROR(CONCATENATE("(",R3477,",",ROUND((1.2*W3477),2),")")," ")</f>
        <v>(95,2.76)</v>
      </c>
      <c r="T3477">
        <f>R3477-L3477</f>
        <v>9</v>
      </c>
      <c r="U3477" s="7" t="str">
        <f>IF((AND(T3477=0,H3477&gt;=L3477)),"Don’t change bids","OK")</f>
        <v>OK</v>
      </c>
      <c r="V3477" t="e">
        <f>IF((MATCH(F3477,W3477,0)),"Same","Diff")</f>
        <v>#N/A</v>
      </c>
      <c r="W3477" s="5">
        <f>ROUND(M3477,2)</f>
        <v>2.2999999999999998</v>
      </c>
      <c r="X3477" s="5">
        <v>2.2999999999999998</v>
      </c>
    </row>
    <row r="3478" spans="1:24" x14ac:dyDescent="0.25">
      <c r="A3478" t="s">
        <v>24</v>
      </c>
      <c r="B3478" t="s">
        <v>4003</v>
      </c>
      <c r="C3478" t="s">
        <v>4036</v>
      </c>
      <c r="D3478" t="s">
        <v>3998</v>
      </c>
      <c r="E3478" t="s">
        <v>1317</v>
      </c>
      <c r="F3478" s="5">
        <v>1.86</v>
      </c>
      <c r="G3478" s="9">
        <v>0.1</v>
      </c>
      <c r="H3478" s="6">
        <f>G3478*100</f>
        <v>10</v>
      </c>
      <c r="I3478" t="s">
        <v>10294</v>
      </c>
      <c r="J3478" t="s">
        <v>10767</v>
      </c>
      <c r="K3478">
        <v>74</v>
      </c>
      <c r="L3478">
        <v>74</v>
      </c>
      <c r="M3478">
        <f>(F3478*(1+0.05))</f>
        <v>1.9530000000000003</v>
      </c>
      <c r="N3478">
        <f>IFERROR(ROUND(( (-1.208*LN(L3478) + 7.5474 + 4.6991*(2.71828^(-0.009*L3478)) + 0.0001*L3478*L3478 - 0.0432*L3478 + 4.7166)/3),2), " ")</f>
        <v>2.2799999999999998</v>
      </c>
      <c r="O3478">
        <f>IFERROR(MAX(MIN(ROUND(N3478*(Q3478/P3478),2),4.5),1.9)," ")</f>
        <v>2.15</v>
      </c>
      <c r="P3478">
        <f>13.098*F3478^-1.237</f>
        <v>6.0787946713419858</v>
      </c>
      <c r="Q3478">
        <f>13.098*M3478^-1.237</f>
        <v>5.7227702546355141</v>
      </c>
      <c r="R3478" s="5">
        <f>IFERROR(ROUND(MAX(MIN((-105.4*LN(O3478) + 163.83),95),10),0)," ")</f>
        <v>83</v>
      </c>
      <c r="S3478" s="5" t="str">
        <f>IFERROR(CONCATENATE("(",R3478,",",ROUND((1.2*W3478),2),")")," ")</f>
        <v>(83,2.34)</v>
      </c>
      <c r="T3478">
        <f>R3478-L3478</f>
        <v>9</v>
      </c>
      <c r="U3478" s="7" t="str">
        <f>IF((AND(T3478=0,H3478&gt;=L3478)),"Don’t change bids","OK")</f>
        <v>OK</v>
      </c>
      <c r="V3478" t="e">
        <f>IF((MATCH(F3478,W3478,0)),"Same","Diff")</f>
        <v>#N/A</v>
      </c>
      <c r="W3478" s="5">
        <f>ROUND(M3478,2)</f>
        <v>1.95</v>
      </c>
      <c r="X3478" s="5">
        <v>1.95</v>
      </c>
    </row>
    <row r="3479" spans="1:24" x14ac:dyDescent="0.25">
      <c r="A3479" t="s">
        <v>24</v>
      </c>
      <c r="B3479" t="s">
        <v>1057</v>
      </c>
      <c r="C3479" t="s">
        <v>4036</v>
      </c>
      <c r="D3479" t="s">
        <v>1058</v>
      </c>
      <c r="E3479" t="s">
        <v>276</v>
      </c>
      <c r="F3479" s="5">
        <v>2.19</v>
      </c>
      <c r="G3479" s="9">
        <v>0.1</v>
      </c>
      <c r="H3479" s="6">
        <f>G3479*100</f>
        <v>10</v>
      </c>
      <c r="I3479" t="s">
        <v>10259</v>
      </c>
      <c r="J3479" t="s">
        <v>10767</v>
      </c>
      <c r="K3479">
        <v>86</v>
      </c>
      <c r="L3479">
        <v>86</v>
      </c>
      <c r="M3479">
        <f>(F3479*(1+0.05))</f>
        <v>2.2995000000000001</v>
      </c>
      <c r="N3479">
        <f>IFERROR(ROUND(( (-1.208*LN(L3479) + 7.5474 + 4.6991*(2.71828^(-0.009*L3479)) + 0.0001*L3479*L3479 - 0.0432*L3479 + 4.7166)/3),2), " ")</f>
        <v>2.02</v>
      </c>
      <c r="O3479">
        <f>IFERROR(MAX(MIN(ROUND(N3479*(Q3479/P3479),2),4.5),1.9)," ")</f>
        <v>1.9</v>
      </c>
      <c r="P3479">
        <f>13.098*F3479^-1.237</f>
        <v>4.9667879183708914</v>
      </c>
      <c r="Q3479">
        <f>13.098*M3479^-1.237</f>
        <v>4.6758918004481638</v>
      </c>
      <c r="R3479" s="5">
        <f>IFERROR(ROUND(MAX(MIN((-105.4*LN(O3479) + 163.83),95),10),0)," ")</f>
        <v>95</v>
      </c>
      <c r="S3479" s="5" t="str">
        <f>IFERROR(CONCATENATE("(",R3479,",",ROUND((1.2*W3479),2),")")," ")</f>
        <v>(95,2.76)</v>
      </c>
      <c r="T3479">
        <f>R3479-L3479</f>
        <v>9</v>
      </c>
      <c r="U3479" s="7" t="str">
        <f>IF((AND(T3479=0,H3479&gt;=L3479)),"Don’t change bids","OK")</f>
        <v>OK</v>
      </c>
      <c r="V3479" t="e">
        <f>IF((MATCH(F3479,W3479,0)),"Same","Diff")</f>
        <v>#N/A</v>
      </c>
      <c r="W3479" s="5">
        <f>ROUND(M3479,2)</f>
        <v>2.2999999999999998</v>
      </c>
      <c r="X3479" s="5">
        <v>2.2999999999999998</v>
      </c>
    </row>
    <row r="3480" spans="1:24" x14ac:dyDescent="0.25">
      <c r="A3480" t="s">
        <v>24</v>
      </c>
      <c r="B3480" t="s">
        <v>3990</v>
      </c>
      <c r="C3480" t="s">
        <v>4036</v>
      </c>
      <c r="D3480" t="s">
        <v>3991</v>
      </c>
      <c r="E3480" t="s">
        <v>276</v>
      </c>
      <c r="F3480" s="5">
        <v>2.19</v>
      </c>
      <c r="G3480" s="9">
        <v>0.1</v>
      </c>
      <c r="H3480" s="6">
        <f>G3480*100</f>
        <v>10</v>
      </c>
      <c r="I3480" t="s">
        <v>10259</v>
      </c>
      <c r="J3480" t="s">
        <v>10767</v>
      </c>
      <c r="K3480">
        <v>86</v>
      </c>
      <c r="L3480">
        <v>86</v>
      </c>
      <c r="M3480">
        <f>(F3480*(1+0.05))</f>
        <v>2.2995000000000001</v>
      </c>
      <c r="N3480">
        <f>IFERROR(ROUND(( (-1.208*LN(L3480) + 7.5474 + 4.6991*(2.71828^(-0.009*L3480)) + 0.0001*L3480*L3480 - 0.0432*L3480 + 4.7166)/3),2), " ")</f>
        <v>2.02</v>
      </c>
      <c r="O3480">
        <f>IFERROR(MAX(MIN(ROUND(N3480*(Q3480/P3480),2),4.5),1.9)," ")</f>
        <v>1.9</v>
      </c>
      <c r="P3480">
        <f>13.098*F3480^-1.237</f>
        <v>4.9667879183708914</v>
      </c>
      <c r="Q3480">
        <f>13.098*M3480^-1.237</f>
        <v>4.6758918004481638</v>
      </c>
      <c r="R3480" s="5">
        <f>IFERROR(ROUND(MAX(MIN((-105.4*LN(O3480) + 163.83),95),10),0)," ")</f>
        <v>95</v>
      </c>
      <c r="S3480" s="5" t="str">
        <f>IFERROR(CONCATENATE("(",R3480,",",ROUND((1.2*W3480),2),")")," ")</f>
        <v>(95,2.76)</v>
      </c>
      <c r="T3480">
        <f>R3480-L3480</f>
        <v>9</v>
      </c>
      <c r="U3480" s="7" t="str">
        <f>IF((AND(T3480=0,H3480&gt;=L3480)),"Don’t change bids","OK")</f>
        <v>OK</v>
      </c>
      <c r="V3480" t="e">
        <f>IF((MATCH(F3480,W3480,0)),"Same","Diff")</f>
        <v>#N/A</v>
      </c>
      <c r="W3480" s="5">
        <f>ROUND(M3480,2)</f>
        <v>2.2999999999999998</v>
      </c>
      <c r="X3480" s="5">
        <v>2.2999999999999998</v>
      </c>
    </row>
    <row r="3481" spans="1:24" x14ac:dyDescent="0.25">
      <c r="A3481" t="s">
        <v>24</v>
      </c>
      <c r="B3481" t="s">
        <v>3623</v>
      </c>
      <c r="C3481" t="s">
        <v>4036</v>
      </c>
      <c r="D3481" t="s">
        <v>3624</v>
      </c>
      <c r="E3481" t="s">
        <v>276</v>
      </c>
      <c r="F3481" s="5">
        <v>2.19</v>
      </c>
      <c r="G3481" s="9">
        <v>0.1</v>
      </c>
      <c r="H3481" s="6">
        <f>G3481*100</f>
        <v>10</v>
      </c>
      <c r="I3481" t="s">
        <v>10259</v>
      </c>
      <c r="J3481" t="s">
        <v>10767</v>
      </c>
      <c r="K3481">
        <v>86</v>
      </c>
      <c r="L3481">
        <v>86</v>
      </c>
      <c r="M3481">
        <f>(F3481*(1+0.05))</f>
        <v>2.2995000000000001</v>
      </c>
      <c r="N3481">
        <f>IFERROR(ROUND(( (-1.208*LN(L3481) + 7.5474 + 4.6991*(2.71828^(-0.009*L3481)) + 0.0001*L3481*L3481 - 0.0432*L3481 + 4.7166)/3),2), " ")</f>
        <v>2.02</v>
      </c>
      <c r="O3481">
        <f>IFERROR(MAX(MIN(ROUND(N3481*(Q3481/P3481),2),4.5),1.9)," ")</f>
        <v>1.9</v>
      </c>
      <c r="P3481">
        <f>13.098*F3481^-1.237</f>
        <v>4.9667879183708914</v>
      </c>
      <c r="Q3481">
        <f>13.098*M3481^-1.237</f>
        <v>4.6758918004481638</v>
      </c>
      <c r="R3481" s="5">
        <f>IFERROR(ROUND(MAX(MIN((-105.4*LN(O3481) + 163.83),95),10),0)," ")</f>
        <v>95</v>
      </c>
      <c r="S3481" s="5" t="str">
        <f>IFERROR(CONCATENATE("(",R3481,",",ROUND((1.2*W3481),2),")")," ")</f>
        <v>(95,2.76)</v>
      </c>
      <c r="T3481">
        <f>R3481-L3481</f>
        <v>9</v>
      </c>
      <c r="U3481" s="7" t="str">
        <f>IF((AND(T3481=0,H3481&gt;=L3481)),"Don’t change bids","OK")</f>
        <v>OK</v>
      </c>
      <c r="V3481" t="e">
        <f>IF((MATCH(F3481,W3481,0)),"Same","Diff")</f>
        <v>#N/A</v>
      </c>
      <c r="W3481" s="5">
        <f>ROUND(M3481,2)</f>
        <v>2.2999999999999998</v>
      </c>
      <c r="X3481" s="5">
        <v>2.2999999999999998</v>
      </c>
    </row>
    <row r="3482" spans="1:24" x14ac:dyDescent="0.25">
      <c r="A3482" t="s">
        <v>24</v>
      </c>
      <c r="B3482" t="s">
        <v>1042</v>
      </c>
      <c r="C3482" t="s">
        <v>4036</v>
      </c>
      <c r="D3482" t="s">
        <v>1043</v>
      </c>
      <c r="E3482" t="s">
        <v>276</v>
      </c>
      <c r="F3482" s="5">
        <v>2.19</v>
      </c>
      <c r="G3482" s="9">
        <v>0.1</v>
      </c>
      <c r="H3482" s="6">
        <f>G3482*100</f>
        <v>10</v>
      </c>
      <c r="I3482" t="s">
        <v>10259</v>
      </c>
      <c r="J3482" t="s">
        <v>10767</v>
      </c>
      <c r="K3482">
        <v>86</v>
      </c>
      <c r="L3482">
        <v>86</v>
      </c>
      <c r="M3482">
        <f>(F3482*(1+0.05))</f>
        <v>2.2995000000000001</v>
      </c>
      <c r="N3482">
        <f>IFERROR(ROUND(( (-1.208*LN(L3482) + 7.5474 + 4.6991*(2.71828^(-0.009*L3482)) + 0.0001*L3482*L3482 - 0.0432*L3482 + 4.7166)/3),2), " ")</f>
        <v>2.02</v>
      </c>
      <c r="O3482">
        <f>IFERROR(MAX(MIN(ROUND(N3482*(Q3482/P3482),2),4.5),1.9)," ")</f>
        <v>1.9</v>
      </c>
      <c r="P3482">
        <f>13.098*F3482^-1.237</f>
        <v>4.9667879183708914</v>
      </c>
      <c r="Q3482">
        <f>13.098*M3482^-1.237</f>
        <v>4.6758918004481638</v>
      </c>
      <c r="R3482" s="5">
        <f>IFERROR(ROUND(MAX(MIN((-105.4*LN(O3482) + 163.83),95),10),0)," ")</f>
        <v>95</v>
      </c>
      <c r="S3482" s="5" t="str">
        <f>IFERROR(CONCATENATE("(",R3482,",",ROUND((1.2*W3482),2),")")," ")</f>
        <v>(95,2.76)</v>
      </c>
      <c r="T3482">
        <f>R3482-L3482</f>
        <v>9</v>
      </c>
      <c r="U3482" s="7" t="str">
        <f>IF((AND(T3482=0,H3482&gt;=L3482)),"Don’t change bids","OK")</f>
        <v>OK</v>
      </c>
      <c r="V3482" t="e">
        <f>IF((MATCH(F3482,W3482,0)),"Same","Diff")</f>
        <v>#N/A</v>
      </c>
      <c r="W3482" s="5">
        <f>ROUND(M3482,2)</f>
        <v>2.2999999999999998</v>
      </c>
      <c r="X3482" s="5">
        <v>2.2999999999999998</v>
      </c>
    </row>
    <row r="3483" spans="1:24" x14ac:dyDescent="0.25">
      <c r="A3483" t="s">
        <v>24</v>
      </c>
      <c r="B3483" t="s">
        <v>3823</v>
      </c>
      <c r="C3483" t="s">
        <v>4036</v>
      </c>
      <c r="D3483" t="s">
        <v>3824</v>
      </c>
      <c r="E3483" t="s">
        <v>276</v>
      </c>
      <c r="F3483" s="5">
        <v>2.19</v>
      </c>
      <c r="G3483" s="9">
        <v>0.1</v>
      </c>
      <c r="H3483" s="6">
        <f>G3483*100</f>
        <v>10</v>
      </c>
      <c r="I3483" t="s">
        <v>10259</v>
      </c>
      <c r="J3483" t="s">
        <v>10767</v>
      </c>
      <c r="K3483">
        <v>86</v>
      </c>
      <c r="L3483">
        <v>86</v>
      </c>
      <c r="M3483">
        <f>(F3483*(1+0.05))</f>
        <v>2.2995000000000001</v>
      </c>
      <c r="N3483">
        <f>IFERROR(ROUND(( (-1.208*LN(L3483) + 7.5474 + 4.6991*(2.71828^(-0.009*L3483)) + 0.0001*L3483*L3483 - 0.0432*L3483 + 4.7166)/3),2), " ")</f>
        <v>2.02</v>
      </c>
      <c r="O3483">
        <f>IFERROR(MAX(MIN(ROUND(N3483*(Q3483/P3483),2),4.5),1.9)," ")</f>
        <v>1.9</v>
      </c>
      <c r="P3483">
        <f>13.098*F3483^-1.237</f>
        <v>4.9667879183708914</v>
      </c>
      <c r="Q3483">
        <f>13.098*M3483^-1.237</f>
        <v>4.6758918004481638</v>
      </c>
      <c r="R3483" s="5">
        <f>IFERROR(ROUND(MAX(MIN((-105.4*LN(O3483) + 163.83),95),10),0)," ")</f>
        <v>95</v>
      </c>
      <c r="S3483" s="5" t="str">
        <f>IFERROR(CONCATENATE("(",R3483,",",ROUND((1.2*W3483),2),")")," ")</f>
        <v>(95,2.76)</v>
      </c>
      <c r="T3483">
        <f>R3483-L3483</f>
        <v>9</v>
      </c>
      <c r="U3483" s="7" t="str">
        <f>IF((AND(T3483=0,H3483&gt;=L3483)),"Don’t change bids","OK")</f>
        <v>OK</v>
      </c>
      <c r="V3483" t="e">
        <f>IF((MATCH(F3483,W3483,0)),"Same","Diff")</f>
        <v>#N/A</v>
      </c>
      <c r="W3483" s="5">
        <f>ROUND(M3483,2)</f>
        <v>2.2999999999999998</v>
      </c>
      <c r="X3483" s="5">
        <v>2.2999999999999998</v>
      </c>
    </row>
    <row r="3484" spans="1:24" x14ac:dyDescent="0.25">
      <c r="A3484" t="s">
        <v>24</v>
      </c>
      <c r="B3484" t="s">
        <v>3703</v>
      </c>
      <c r="C3484" t="s">
        <v>4036</v>
      </c>
      <c r="D3484" t="s">
        <v>3704</v>
      </c>
      <c r="E3484" t="s">
        <v>276</v>
      </c>
      <c r="F3484" s="5">
        <v>2.19</v>
      </c>
      <c r="G3484" s="9">
        <v>0.1</v>
      </c>
      <c r="H3484" s="6">
        <f>G3484*100</f>
        <v>10</v>
      </c>
      <c r="I3484" t="s">
        <v>10259</v>
      </c>
      <c r="J3484" t="s">
        <v>10767</v>
      </c>
      <c r="K3484">
        <v>86</v>
      </c>
      <c r="L3484">
        <v>86</v>
      </c>
      <c r="M3484">
        <f>(F3484*(1+0.05))</f>
        <v>2.2995000000000001</v>
      </c>
      <c r="N3484">
        <f>IFERROR(ROUND(( (-1.208*LN(L3484) + 7.5474 + 4.6991*(2.71828^(-0.009*L3484)) + 0.0001*L3484*L3484 - 0.0432*L3484 + 4.7166)/3),2), " ")</f>
        <v>2.02</v>
      </c>
      <c r="O3484">
        <f>IFERROR(MAX(MIN(ROUND(N3484*(Q3484/P3484),2),4.5),1.9)," ")</f>
        <v>1.9</v>
      </c>
      <c r="P3484">
        <f>13.098*F3484^-1.237</f>
        <v>4.9667879183708914</v>
      </c>
      <c r="Q3484">
        <f>13.098*M3484^-1.237</f>
        <v>4.6758918004481638</v>
      </c>
      <c r="R3484" s="5">
        <f>IFERROR(ROUND(MAX(MIN((-105.4*LN(O3484) + 163.83),95),10),0)," ")</f>
        <v>95</v>
      </c>
      <c r="S3484" s="5" t="str">
        <f>IFERROR(CONCATENATE("(",R3484,",",ROUND((1.2*W3484),2),")")," ")</f>
        <v>(95,2.76)</v>
      </c>
      <c r="T3484">
        <f>R3484-L3484</f>
        <v>9</v>
      </c>
      <c r="U3484" s="7" t="str">
        <f>IF((AND(T3484=0,H3484&gt;=L3484)),"Don’t change bids","OK")</f>
        <v>OK</v>
      </c>
      <c r="V3484" t="e">
        <f>IF((MATCH(F3484,W3484,0)),"Same","Diff")</f>
        <v>#N/A</v>
      </c>
      <c r="W3484" s="5">
        <f>ROUND(M3484,2)</f>
        <v>2.2999999999999998</v>
      </c>
      <c r="X3484" s="5">
        <v>2.2999999999999998</v>
      </c>
    </row>
    <row r="3485" spans="1:24" x14ac:dyDescent="0.25">
      <c r="A3485" t="s">
        <v>24</v>
      </c>
      <c r="B3485" t="s">
        <v>3947</v>
      </c>
      <c r="C3485" t="s">
        <v>4036</v>
      </c>
      <c r="D3485" t="s">
        <v>3948</v>
      </c>
      <c r="E3485" t="s">
        <v>276</v>
      </c>
      <c r="F3485" s="5">
        <v>2.19</v>
      </c>
      <c r="G3485" s="9">
        <v>0.1</v>
      </c>
      <c r="H3485" s="6">
        <f>G3485*100</f>
        <v>10</v>
      </c>
      <c r="I3485" t="s">
        <v>10259</v>
      </c>
      <c r="J3485" t="s">
        <v>10767</v>
      </c>
      <c r="K3485">
        <v>86</v>
      </c>
      <c r="L3485">
        <v>86</v>
      </c>
      <c r="M3485">
        <f>(F3485*(1+0.05))</f>
        <v>2.2995000000000001</v>
      </c>
      <c r="N3485">
        <f>IFERROR(ROUND(( (-1.208*LN(L3485) + 7.5474 + 4.6991*(2.71828^(-0.009*L3485)) + 0.0001*L3485*L3485 - 0.0432*L3485 + 4.7166)/3),2), " ")</f>
        <v>2.02</v>
      </c>
      <c r="O3485">
        <f>IFERROR(MAX(MIN(ROUND(N3485*(Q3485/P3485),2),4.5),1.9)," ")</f>
        <v>1.9</v>
      </c>
      <c r="P3485">
        <f>13.098*F3485^-1.237</f>
        <v>4.9667879183708914</v>
      </c>
      <c r="Q3485">
        <f>13.098*M3485^-1.237</f>
        <v>4.6758918004481638</v>
      </c>
      <c r="R3485" s="5">
        <f>IFERROR(ROUND(MAX(MIN((-105.4*LN(O3485) + 163.83),95),10),0)," ")</f>
        <v>95</v>
      </c>
      <c r="S3485" s="5" t="str">
        <f>IFERROR(CONCATENATE("(",R3485,",",ROUND((1.2*W3485),2),")")," ")</f>
        <v>(95,2.76)</v>
      </c>
      <c r="T3485">
        <f>R3485-L3485</f>
        <v>9</v>
      </c>
      <c r="U3485" s="7" t="str">
        <f>IF((AND(T3485=0,H3485&gt;=L3485)),"Don’t change bids","OK")</f>
        <v>OK</v>
      </c>
      <c r="V3485" t="e">
        <f>IF((MATCH(F3485,W3485,0)),"Same","Diff")</f>
        <v>#N/A</v>
      </c>
      <c r="W3485" s="5">
        <f>ROUND(M3485,2)</f>
        <v>2.2999999999999998</v>
      </c>
      <c r="X3485" s="5">
        <v>2.2999999999999998</v>
      </c>
    </row>
    <row r="3486" spans="1:24" x14ac:dyDescent="0.25">
      <c r="A3486" t="s">
        <v>24</v>
      </c>
      <c r="B3486" t="s">
        <v>3499</v>
      </c>
      <c r="C3486" t="s">
        <v>4036</v>
      </c>
      <c r="D3486" t="s">
        <v>3500</v>
      </c>
      <c r="E3486" t="s">
        <v>276</v>
      </c>
      <c r="F3486" s="5">
        <v>2.19</v>
      </c>
      <c r="G3486" s="9">
        <v>0.1</v>
      </c>
      <c r="H3486" s="6">
        <f>G3486*100</f>
        <v>10</v>
      </c>
      <c r="I3486" t="s">
        <v>10259</v>
      </c>
      <c r="J3486" t="s">
        <v>10767</v>
      </c>
      <c r="K3486">
        <v>86</v>
      </c>
      <c r="L3486">
        <v>86</v>
      </c>
      <c r="M3486">
        <f>(F3486*(1+0.05))</f>
        <v>2.2995000000000001</v>
      </c>
      <c r="N3486">
        <f>IFERROR(ROUND(( (-1.208*LN(L3486) + 7.5474 + 4.6991*(2.71828^(-0.009*L3486)) + 0.0001*L3486*L3486 - 0.0432*L3486 + 4.7166)/3),2), " ")</f>
        <v>2.02</v>
      </c>
      <c r="O3486">
        <f>IFERROR(MAX(MIN(ROUND(N3486*(Q3486/P3486),2),4.5),1.9)," ")</f>
        <v>1.9</v>
      </c>
      <c r="P3486">
        <f>13.098*F3486^-1.237</f>
        <v>4.9667879183708914</v>
      </c>
      <c r="Q3486">
        <f>13.098*M3486^-1.237</f>
        <v>4.6758918004481638</v>
      </c>
      <c r="R3486" s="5">
        <f>IFERROR(ROUND(MAX(MIN((-105.4*LN(O3486) + 163.83),95),10),0)," ")</f>
        <v>95</v>
      </c>
      <c r="S3486" s="5" t="str">
        <f>IFERROR(CONCATENATE("(",R3486,",",ROUND((1.2*W3486),2),")")," ")</f>
        <v>(95,2.76)</v>
      </c>
      <c r="T3486">
        <f>R3486-L3486</f>
        <v>9</v>
      </c>
      <c r="U3486" s="7" t="str">
        <f>IF((AND(T3486=0,H3486&gt;=L3486)),"Don’t change bids","OK")</f>
        <v>OK</v>
      </c>
      <c r="V3486" t="e">
        <f>IF((MATCH(F3486,W3486,0)),"Same","Diff")</f>
        <v>#N/A</v>
      </c>
      <c r="W3486" s="5">
        <f>ROUND(M3486,2)</f>
        <v>2.2999999999999998</v>
      </c>
      <c r="X3486" s="5">
        <v>2.2999999999999998</v>
      </c>
    </row>
    <row r="3487" spans="1:24" x14ac:dyDescent="0.25">
      <c r="A3487" t="s">
        <v>24</v>
      </c>
      <c r="B3487" t="s">
        <v>3929</v>
      </c>
      <c r="C3487" t="s">
        <v>4036</v>
      </c>
      <c r="D3487" t="s">
        <v>3930</v>
      </c>
      <c r="E3487" t="s">
        <v>276</v>
      </c>
      <c r="F3487" s="5">
        <v>2.19</v>
      </c>
      <c r="G3487" s="9">
        <v>0.1</v>
      </c>
      <c r="H3487" s="6">
        <f>G3487*100</f>
        <v>10</v>
      </c>
      <c r="I3487" t="s">
        <v>10259</v>
      </c>
      <c r="J3487" t="s">
        <v>10767</v>
      </c>
      <c r="K3487">
        <v>86</v>
      </c>
      <c r="L3487">
        <v>86</v>
      </c>
      <c r="M3487">
        <f>(F3487*(1+0.05))</f>
        <v>2.2995000000000001</v>
      </c>
      <c r="N3487">
        <f>IFERROR(ROUND(( (-1.208*LN(L3487) + 7.5474 + 4.6991*(2.71828^(-0.009*L3487)) + 0.0001*L3487*L3487 - 0.0432*L3487 + 4.7166)/3),2), " ")</f>
        <v>2.02</v>
      </c>
      <c r="O3487">
        <f>IFERROR(MAX(MIN(ROUND(N3487*(Q3487/P3487),2),4.5),1.9)," ")</f>
        <v>1.9</v>
      </c>
      <c r="P3487">
        <f>13.098*F3487^-1.237</f>
        <v>4.9667879183708914</v>
      </c>
      <c r="Q3487">
        <f>13.098*M3487^-1.237</f>
        <v>4.6758918004481638</v>
      </c>
      <c r="R3487" s="5">
        <f>IFERROR(ROUND(MAX(MIN((-105.4*LN(O3487) + 163.83),95),10),0)," ")</f>
        <v>95</v>
      </c>
      <c r="S3487" s="5" t="str">
        <f>IFERROR(CONCATENATE("(",R3487,",",ROUND((1.2*W3487),2),")")," ")</f>
        <v>(95,2.76)</v>
      </c>
      <c r="T3487">
        <f>R3487-L3487</f>
        <v>9</v>
      </c>
      <c r="U3487" s="7" t="str">
        <f>IF((AND(T3487=0,H3487&gt;=L3487)),"Don’t change bids","OK")</f>
        <v>OK</v>
      </c>
      <c r="V3487" t="e">
        <f>IF((MATCH(F3487,W3487,0)),"Same","Diff")</f>
        <v>#N/A</v>
      </c>
      <c r="W3487" s="5">
        <f>ROUND(M3487,2)</f>
        <v>2.2999999999999998</v>
      </c>
      <c r="X3487" s="5">
        <v>2.2999999999999998</v>
      </c>
    </row>
    <row r="3488" spans="1:24" x14ac:dyDescent="0.25">
      <c r="A3488" t="s">
        <v>24</v>
      </c>
      <c r="B3488" t="s">
        <v>3966</v>
      </c>
      <c r="C3488" t="s">
        <v>4036</v>
      </c>
      <c r="D3488" t="s">
        <v>3967</v>
      </c>
      <c r="E3488" t="s">
        <v>276</v>
      </c>
      <c r="F3488" s="5">
        <v>2.19</v>
      </c>
      <c r="G3488" s="9">
        <v>0.1</v>
      </c>
      <c r="H3488" s="6">
        <f>G3488*100</f>
        <v>10</v>
      </c>
      <c r="I3488" t="s">
        <v>10259</v>
      </c>
      <c r="J3488" t="s">
        <v>10767</v>
      </c>
      <c r="K3488">
        <v>86</v>
      </c>
      <c r="L3488">
        <v>86</v>
      </c>
      <c r="M3488">
        <f>(F3488*(1+0.05))</f>
        <v>2.2995000000000001</v>
      </c>
      <c r="N3488">
        <f>IFERROR(ROUND(( (-1.208*LN(L3488) + 7.5474 + 4.6991*(2.71828^(-0.009*L3488)) + 0.0001*L3488*L3488 - 0.0432*L3488 + 4.7166)/3),2), " ")</f>
        <v>2.02</v>
      </c>
      <c r="O3488">
        <f>IFERROR(MAX(MIN(ROUND(N3488*(Q3488/P3488),2),4.5),1.9)," ")</f>
        <v>1.9</v>
      </c>
      <c r="P3488">
        <f>13.098*F3488^-1.237</f>
        <v>4.9667879183708914</v>
      </c>
      <c r="Q3488">
        <f>13.098*M3488^-1.237</f>
        <v>4.6758918004481638</v>
      </c>
      <c r="R3488" s="5">
        <f>IFERROR(ROUND(MAX(MIN((-105.4*LN(O3488) + 163.83),95),10),0)," ")</f>
        <v>95</v>
      </c>
      <c r="S3488" s="5" t="str">
        <f>IFERROR(CONCATENATE("(",R3488,",",ROUND((1.2*W3488),2),")")," ")</f>
        <v>(95,2.76)</v>
      </c>
      <c r="T3488">
        <f>R3488-L3488</f>
        <v>9</v>
      </c>
      <c r="U3488" s="7" t="str">
        <f>IF((AND(T3488=0,H3488&gt;=L3488)),"Don’t change bids","OK")</f>
        <v>OK</v>
      </c>
      <c r="V3488" t="e">
        <f>IF((MATCH(F3488,W3488,0)),"Same","Diff")</f>
        <v>#N/A</v>
      </c>
      <c r="W3488" s="5">
        <f>ROUND(M3488,2)</f>
        <v>2.2999999999999998</v>
      </c>
      <c r="X3488" s="5">
        <v>2.2999999999999998</v>
      </c>
    </row>
    <row r="3489" spans="1:24" x14ac:dyDescent="0.25">
      <c r="A3489" t="s">
        <v>24</v>
      </c>
      <c r="B3489" t="s">
        <v>4001</v>
      </c>
      <c r="C3489" t="s">
        <v>4036</v>
      </c>
      <c r="D3489" t="s">
        <v>4002</v>
      </c>
      <c r="E3489" t="s">
        <v>276</v>
      </c>
      <c r="F3489" s="5">
        <v>2.19</v>
      </c>
      <c r="G3489" s="9">
        <v>0.1</v>
      </c>
      <c r="H3489" s="6">
        <f>G3489*100</f>
        <v>10</v>
      </c>
      <c r="I3489" t="s">
        <v>10259</v>
      </c>
      <c r="J3489" t="s">
        <v>10767</v>
      </c>
      <c r="K3489">
        <v>86</v>
      </c>
      <c r="L3489">
        <v>86</v>
      </c>
      <c r="M3489">
        <f>(F3489*(1+0.05))</f>
        <v>2.2995000000000001</v>
      </c>
      <c r="N3489">
        <f>IFERROR(ROUND(( (-1.208*LN(L3489) + 7.5474 + 4.6991*(2.71828^(-0.009*L3489)) + 0.0001*L3489*L3489 - 0.0432*L3489 + 4.7166)/3),2), " ")</f>
        <v>2.02</v>
      </c>
      <c r="O3489">
        <f>IFERROR(MAX(MIN(ROUND(N3489*(Q3489/P3489),2),4.5),1.9)," ")</f>
        <v>1.9</v>
      </c>
      <c r="P3489">
        <f>13.098*F3489^-1.237</f>
        <v>4.9667879183708914</v>
      </c>
      <c r="Q3489">
        <f>13.098*M3489^-1.237</f>
        <v>4.6758918004481638</v>
      </c>
      <c r="R3489" s="5">
        <f>IFERROR(ROUND(MAX(MIN((-105.4*LN(O3489) + 163.83),95),10),0)," ")</f>
        <v>95</v>
      </c>
      <c r="S3489" s="5" t="str">
        <f>IFERROR(CONCATENATE("(",R3489,",",ROUND((1.2*W3489),2),")")," ")</f>
        <v>(95,2.76)</v>
      </c>
      <c r="T3489">
        <f>R3489-L3489</f>
        <v>9</v>
      </c>
      <c r="U3489" s="7" t="str">
        <f>IF((AND(T3489=0,H3489&gt;=L3489)),"Don’t change bids","OK")</f>
        <v>OK</v>
      </c>
      <c r="V3489" t="e">
        <f>IF((MATCH(F3489,W3489,0)),"Same","Diff")</f>
        <v>#N/A</v>
      </c>
      <c r="W3489" s="5">
        <f>ROUND(M3489,2)</f>
        <v>2.2999999999999998</v>
      </c>
      <c r="X3489" s="5">
        <v>2.2999999999999998</v>
      </c>
    </row>
    <row r="3490" spans="1:24" x14ac:dyDescent="0.25">
      <c r="A3490" t="s">
        <v>24</v>
      </c>
      <c r="B3490" t="s">
        <v>3897</v>
      </c>
      <c r="C3490" t="s">
        <v>4036</v>
      </c>
      <c r="D3490" t="s">
        <v>3887</v>
      </c>
      <c r="E3490" t="s">
        <v>1222</v>
      </c>
      <c r="F3490" s="5">
        <v>4.43</v>
      </c>
      <c r="G3490" s="9">
        <v>0.1</v>
      </c>
      <c r="H3490" s="6">
        <f>G3490*100</f>
        <v>10</v>
      </c>
      <c r="I3490" t="s">
        <v>10329</v>
      </c>
      <c r="J3490" t="s">
        <v>10767</v>
      </c>
      <c r="K3490">
        <v>20</v>
      </c>
      <c r="L3490">
        <v>20</v>
      </c>
      <c r="M3490">
        <f>(F3490*(1+0.05))</f>
        <v>4.6514999999999995</v>
      </c>
      <c r="N3490">
        <f>IFERROR(ROUND(( (-1.208*LN(L3490) + 7.5474 + 4.6991*(2.71828^(-0.009*L3490)) + 0.0001*L3490*L3490 - 0.0432*L3490 + 4.7166)/3),2), " ")</f>
        <v>3.92</v>
      </c>
      <c r="O3490">
        <f>IFERROR(MAX(MIN(ROUND(N3490*(Q3490/P3490),2),4.5),1.9)," ")</f>
        <v>3.69</v>
      </c>
      <c r="P3490">
        <f>13.098*F3490^-1.237</f>
        <v>2.077799209735939</v>
      </c>
      <c r="Q3490">
        <f>13.098*M3490^-1.237</f>
        <v>1.9561061288416488</v>
      </c>
      <c r="R3490" s="5">
        <f>IFERROR(ROUND(MAX(MIN((-105.4*LN(O3490) + 163.83),95),10),0)," ")</f>
        <v>26</v>
      </c>
      <c r="S3490" s="5" t="str">
        <f>IFERROR(CONCATENATE("(",R3490,",",ROUND((1.2*W3490),2),")")," ")</f>
        <v>(26,5.58)</v>
      </c>
      <c r="T3490">
        <f>R3490-L3490</f>
        <v>6</v>
      </c>
      <c r="U3490" s="7" t="str">
        <f>IF((AND(T3490=0,H3490&gt;=L3490)),"Don’t change bids","OK")</f>
        <v>OK</v>
      </c>
      <c r="V3490" t="e">
        <f>IF((MATCH(F3490,W3490,0)),"Same","Diff")</f>
        <v>#N/A</v>
      </c>
      <c r="W3490" s="5">
        <f>ROUND(M3490,2)</f>
        <v>4.6500000000000004</v>
      </c>
      <c r="X3490" s="5">
        <v>4.6500000000000004</v>
      </c>
    </row>
    <row r="3491" spans="1:24" x14ac:dyDescent="0.25">
      <c r="A3491" t="s">
        <v>24</v>
      </c>
      <c r="B3491" t="s">
        <v>4022</v>
      </c>
      <c r="C3491" t="s">
        <v>4036</v>
      </c>
      <c r="D3491" t="s">
        <v>4023</v>
      </c>
      <c r="E3491" t="s">
        <v>276</v>
      </c>
      <c r="F3491" s="5">
        <v>2.19</v>
      </c>
      <c r="G3491" s="9">
        <v>0.1</v>
      </c>
      <c r="H3491" s="6">
        <f>G3491*100</f>
        <v>10</v>
      </c>
      <c r="I3491" t="s">
        <v>10259</v>
      </c>
      <c r="J3491" t="s">
        <v>10767</v>
      </c>
      <c r="K3491">
        <v>86</v>
      </c>
      <c r="L3491">
        <v>86</v>
      </c>
      <c r="M3491">
        <f>(F3491*(1+0.05))</f>
        <v>2.2995000000000001</v>
      </c>
      <c r="N3491">
        <f>IFERROR(ROUND(( (-1.208*LN(L3491) + 7.5474 + 4.6991*(2.71828^(-0.009*L3491)) + 0.0001*L3491*L3491 - 0.0432*L3491 + 4.7166)/3),2), " ")</f>
        <v>2.02</v>
      </c>
      <c r="O3491">
        <f>IFERROR(MAX(MIN(ROUND(N3491*(Q3491/P3491),2),4.5),1.9)," ")</f>
        <v>1.9</v>
      </c>
      <c r="P3491">
        <f>13.098*F3491^-1.237</f>
        <v>4.9667879183708914</v>
      </c>
      <c r="Q3491">
        <f>13.098*M3491^-1.237</f>
        <v>4.6758918004481638</v>
      </c>
      <c r="R3491" s="5">
        <f>IFERROR(ROUND(MAX(MIN((-105.4*LN(O3491) + 163.83),95),10),0)," ")</f>
        <v>95</v>
      </c>
      <c r="S3491" s="5" t="str">
        <f>IFERROR(CONCATENATE("(",R3491,",",ROUND((1.2*W3491),2),")")," ")</f>
        <v>(95,2.76)</v>
      </c>
      <c r="T3491">
        <f>R3491-L3491</f>
        <v>9</v>
      </c>
      <c r="U3491" s="7" t="str">
        <f>IF((AND(T3491=0,H3491&gt;=L3491)),"Don’t change bids","OK")</f>
        <v>OK</v>
      </c>
      <c r="V3491" t="e">
        <f>IF((MATCH(F3491,W3491,0)),"Same","Diff")</f>
        <v>#N/A</v>
      </c>
      <c r="W3491" s="5">
        <f>ROUND(M3491,2)</f>
        <v>2.2999999999999998</v>
      </c>
      <c r="X3491" s="5">
        <v>2.2999999999999998</v>
      </c>
    </row>
    <row r="3492" spans="1:24" x14ac:dyDescent="0.25">
      <c r="A3492" t="s">
        <v>24</v>
      </c>
      <c r="B3492" t="s">
        <v>3886</v>
      </c>
      <c r="C3492" t="s">
        <v>4036</v>
      </c>
      <c r="D3492" t="s">
        <v>3887</v>
      </c>
      <c r="E3492" t="s">
        <v>87</v>
      </c>
      <c r="F3492" s="5">
        <v>5.28</v>
      </c>
      <c r="G3492" s="9">
        <v>0.1</v>
      </c>
      <c r="H3492" s="6">
        <f>G3492*100</f>
        <v>10</v>
      </c>
      <c r="I3492" t="s">
        <v>10330</v>
      </c>
      <c r="J3492" t="s">
        <v>10767</v>
      </c>
      <c r="K3492">
        <v>20</v>
      </c>
      <c r="L3492">
        <v>20</v>
      </c>
      <c r="M3492">
        <f>(F3492*(1+0.05))</f>
        <v>5.5440000000000005</v>
      </c>
      <c r="N3492">
        <f>IFERROR(ROUND(( (-1.208*LN(L3492) + 7.5474 + 4.6991*(2.71828^(-0.009*L3492)) + 0.0001*L3492*L3492 - 0.0432*L3492 + 4.7166)/3),2), " ")</f>
        <v>3.92</v>
      </c>
      <c r="O3492">
        <f>IFERROR(MAX(MIN(ROUND(N3492*(Q3492/P3492),2),4.5),1.9)," ")</f>
        <v>3.69</v>
      </c>
      <c r="P3492">
        <f>13.098*F3492^-1.237</f>
        <v>1.6722716372190254</v>
      </c>
      <c r="Q3492">
        <f>13.098*M3492^-1.237</f>
        <v>1.5743295999558651</v>
      </c>
      <c r="R3492" s="5">
        <f>IFERROR(ROUND(MAX(MIN((-105.4*LN(O3492) + 163.83),95),10),0)," ")</f>
        <v>26</v>
      </c>
      <c r="S3492" s="5" t="str">
        <f>IFERROR(CONCATENATE("(",R3492,",",ROUND((1.2*W3492),2),")")," ")</f>
        <v>(26,6.65)</v>
      </c>
      <c r="T3492">
        <f>R3492-L3492</f>
        <v>6</v>
      </c>
      <c r="U3492" s="7" t="str">
        <f>IF((AND(T3492=0,H3492&gt;=L3492)),"Don’t change bids","OK")</f>
        <v>OK</v>
      </c>
      <c r="V3492" t="e">
        <f>IF((MATCH(F3492,W3492,0)),"Same","Diff")</f>
        <v>#N/A</v>
      </c>
      <c r="W3492" s="5">
        <f>ROUND(M3492,2)</f>
        <v>5.54</v>
      </c>
      <c r="X3492" s="5">
        <v>5.54</v>
      </c>
    </row>
    <row r="3493" spans="1:24" x14ac:dyDescent="0.25">
      <c r="A3493" t="s">
        <v>24</v>
      </c>
      <c r="B3493" t="s">
        <v>3891</v>
      </c>
      <c r="C3493" t="s">
        <v>4036</v>
      </c>
      <c r="D3493" t="s">
        <v>3887</v>
      </c>
      <c r="E3493" t="s">
        <v>4081</v>
      </c>
      <c r="F3493" s="5">
        <v>2.4500000000000002</v>
      </c>
      <c r="G3493" s="9">
        <v>0.1</v>
      </c>
      <c r="H3493" s="6">
        <f>G3493*100</f>
        <v>10</v>
      </c>
      <c r="I3493" t="s">
        <v>10331</v>
      </c>
      <c r="J3493" t="s">
        <v>10767</v>
      </c>
      <c r="K3493">
        <v>20</v>
      </c>
      <c r="L3493">
        <v>20</v>
      </c>
      <c r="M3493">
        <f>(F3493*(1+0.05))</f>
        <v>2.5725000000000002</v>
      </c>
      <c r="N3493">
        <f>IFERROR(ROUND(( (-1.208*LN(L3493) + 7.5474 + 4.6991*(2.71828^(-0.009*L3493)) + 0.0001*L3493*L3493 - 0.0432*L3493 + 4.7166)/3),2), " ")</f>
        <v>3.92</v>
      </c>
      <c r="O3493">
        <f>IFERROR(MAX(MIN(ROUND(N3493*(Q3493/P3493),2),4.5),1.9)," ")</f>
        <v>3.69</v>
      </c>
      <c r="P3493">
        <f>13.098*F3493^-1.237</f>
        <v>4.3232120688157032</v>
      </c>
      <c r="Q3493">
        <f>13.098*M3493^-1.237</f>
        <v>4.0700090675110561</v>
      </c>
      <c r="R3493" s="5">
        <f>IFERROR(ROUND(MAX(MIN((-105.4*LN(O3493) + 163.83),95),10),0)," ")</f>
        <v>26</v>
      </c>
      <c r="S3493" s="5" t="str">
        <f>IFERROR(CONCATENATE("(",R3493,",",ROUND((1.2*W3493),2),")")," ")</f>
        <v>(26,3.08)</v>
      </c>
      <c r="T3493">
        <f>R3493-L3493</f>
        <v>6</v>
      </c>
      <c r="U3493" s="7" t="str">
        <f>IF((AND(T3493=0,H3493&gt;=L3493)),"Don’t change bids","OK")</f>
        <v>OK</v>
      </c>
      <c r="V3493" t="e">
        <f>IF((MATCH(F3493,W3493,0)),"Same","Diff")</f>
        <v>#N/A</v>
      </c>
      <c r="W3493" s="5">
        <f>ROUND(M3493,2)</f>
        <v>2.57</v>
      </c>
      <c r="X3493" s="5">
        <v>2.57</v>
      </c>
    </row>
    <row r="3494" spans="1:24" x14ac:dyDescent="0.25">
      <c r="A3494" t="s">
        <v>24</v>
      </c>
      <c r="B3494" t="s">
        <v>3253</v>
      </c>
      <c r="C3494" t="s">
        <v>4036</v>
      </c>
      <c r="D3494" t="s">
        <v>3254</v>
      </c>
      <c r="E3494" t="s">
        <v>276</v>
      </c>
      <c r="F3494" s="5">
        <v>2.19</v>
      </c>
      <c r="G3494" s="9">
        <v>0.1</v>
      </c>
      <c r="H3494" s="6">
        <f>G3494*100</f>
        <v>10</v>
      </c>
      <c r="I3494" t="s">
        <v>10259</v>
      </c>
      <c r="J3494" t="s">
        <v>10767</v>
      </c>
      <c r="K3494">
        <v>86</v>
      </c>
      <c r="L3494">
        <v>86</v>
      </c>
      <c r="M3494">
        <f>(F3494*(1+0.05))</f>
        <v>2.2995000000000001</v>
      </c>
      <c r="N3494">
        <f>IFERROR(ROUND(( (-1.208*LN(L3494) + 7.5474 + 4.6991*(2.71828^(-0.009*L3494)) + 0.0001*L3494*L3494 - 0.0432*L3494 + 4.7166)/3),2), " ")</f>
        <v>2.02</v>
      </c>
      <c r="O3494">
        <f>IFERROR(MAX(MIN(ROUND(N3494*(Q3494/P3494),2),4.5),1.9)," ")</f>
        <v>1.9</v>
      </c>
      <c r="P3494">
        <f>13.098*F3494^-1.237</f>
        <v>4.9667879183708914</v>
      </c>
      <c r="Q3494">
        <f>13.098*M3494^-1.237</f>
        <v>4.6758918004481638</v>
      </c>
      <c r="R3494" s="5">
        <f>IFERROR(ROUND(MAX(MIN((-105.4*LN(O3494) + 163.83),95),10),0)," ")</f>
        <v>95</v>
      </c>
      <c r="S3494" s="5" t="str">
        <f>IFERROR(CONCATENATE("(",R3494,",",ROUND((1.2*W3494),2),")")," ")</f>
        <v>(95,2.76)</v>
      </c>
      <c r="T3494">
        <f>R3494-L3494</f>
        <v>9</v>
      </c>
      <c r="U3494" s="7" t="str">
        <f>IF((AND(T3494=0,H3494&gt;=L3494)),"Don’t change bids","OK")</f>
        <v>OK</v>
      </c>
      <c r="V3494" t="e">
        <f>IF((MATCH(F3494,W3494,0)),"Same","Diff")</f>
        <v>#N/A</v>
      </c>
      <c r="W3494" s="5">
        <f>ROUND(M3494,2)</f>
        <v>2.2999999999999998</v>
      </c>
      <c r="X3494" s="5">
        <v>2.2999999999999998</v>
      </c>
    </row>
    <row r="3495" spans="1:24" x14ac:dyDescent="0.25">
      <c r="A3495" t="s">
        <v>24</v>
      </c>
      <c r="B3495" t="s">
        <v>3889</v>
      </c>
      <c r="C3495" t="s">
        <v>4036</v>
      </c>
      <c r="D3495" t="s">
        <v>3887</v>
      </c>
      <c r="E3495" t="s">
        <v>1222</v>
      </c>
      <c r="F3495" s="5">
        <v>4.43</v>
      </c>
      <c r="G3495" s="9">
        <v>0.1</v>
      </c>
      <c r="H3495" s="6">
        <f>G3495*100</f>
        <v>10</v>
      </c>
      <c r="I3495" t="s">
        <v>10329</v>
      </c>
      <c r="J3495" t="s">
        <v>10767</v>
      </c>
      <c r="K3495">
        <v>20</v>
      </c>
      <c r="L3495">
        <v>20</v>
      </c>
      <c r="M3495">
        <f>(F3495*(1+0.05))</f>
        <v>4.6514999999999995</v>
      </c>
      <c r="N3495">
        <f>IFERROR(ROUND(( (-1.208*LN(L3495) + 7.5474 + 4.6991*(2.71828^(-0.009*L3495)) + 0.0001*L3495*L3495 - 0.0432*L3495 + 4.7166)/3),2), " ")</f>
        <v>3.92</v>
      </c>
      <c r="O3495">
        <f>IFERROR(MAX(MIN(ROUND(N3495*(Q3495/P3495),2),4.5),1.9)," ")</f>
        <v>3.69</v>
      </c>
      <c r="P3495">
        <f>13.098*F3495^-1.237</f>
        <v>2.077799209735939</v>
      </c>
      <c r="Q3495">
        <f>13.098*M3495^-1.237</f>
        <v>1.9561061288416488</v>
      </c>
      <c r="R3495" s="5">
        <f>IFERROR(ROUND(MAX(MIN((-105.4*LN(O3495) + 163.83),95),10),0)," ")</f>
        <v>26</v>
      </c>
      <c r="S3495" s="5" t="str">
        <f>IFERROR(CONCATENATE("(",R3495,",",ROUND((1.2*W3495),2),")")," ")</f>
        <v>(26,5.58)</v>
      </c>
      <c r="T3495">
        <f>R3495-L3495</f>
        <v>6</v>
      </c>
      <c r="U3495" s="7" t="str">
        <f>IF((AND(T3495=0,H3495&gt;=L3495)),"Don’t change bids","OK")</f>
        <v>OK</v>
      </c>
      <c r="V3495" t="e">
        <f>IF((MATCH(F3495,W3495,0)),"Same","Diff")</f>
        <v>#N/A</v>
      </c>
      <c r="W3495" s="5">
        <f>ROUND(M3495,2)</f>
        <v>4.6500000000000004</v>
      </c>
      <c r="X3495" s="5">
        <v>4.6500000000000004</v>
      </c>
    </row>
    <row r="3496" spans="1:24" x14ac:dyDescent="0.25">
      <c r="A3496" t="s">
        <v>24</v>
      </c>
      <c r="B3496" t="s">
        <v>3896</v>
      </c>
      <c r="C3496" t="s">
        <v>4036</v>
      </c>
      <c r="D3496" t="s">
        <v>3887</v>
      </c>
      <c r="E3496" t="s">
        <v>276</v>
      </c>
      <c r="F3496" s="5">
        <v>2.19</v>
      </c>
      <c r="G3496" s="9">
        <v>0.1</v>
      </c>
      <c r="H3496" s="6">
        <f>G3496*100</f>
        <v>10</v>
      </c>
      <c r="I3496" t="s">
        <v>10259</v>
      </c>
      <c r="J3496" t="s">
        <v>10767</v>
      </c>
      <c r="K3496">
        <v>86</v>
      </c>
      <c r="L3496">
        <v>86</v>
      </c>
      <c r="M3496">
        <f>(F3496*(1+0.05))</f>
        <v>2.2995000000000001</v>
      </c>
      <c r="N3496">
        <f>IFERROR(ROUND(( (-1.208*LN(L3496) + 7.5474 + 4.6991*(2.71828^(-0.009*L3496)) + 0.0001*L3496*L3496 - 0.0432*L3496 + 4.7166)/3),2), " ")</f>
        <v>2.02</v>
      </c>
      <c r="O3496">
        <f>IFERROR(MAX(MIN(ROUND(N3496*(Q3496/P3496),2),4.5),1.9)," ")</f>
        <v>1.9</v>
      </c>
      <c r="P3496">
        <f>13.098*F3496^-1.237</f>
        <v>4.9667879183708914</v>
      </c>
      <c r="Q3496">
        <f>13.098*M3496^-1.237</f>
        <v>4.6758918004481638</v>
      </c>
      <c r="R3496" s="5">
        <f>IFERROR(ROUND(MAX(MIN((-105.4*LN(O3496) + 163.83),95),10),0)," ")</f>
        <v>95</v>
      </c>
      <c r="S3496" s="5" t="str">
        <f>IFERROR(CONCATENATE("(",R3496,",",ROUND((1.2*W3496),2),")")," ")</f>
        <v>(95,2.76)</v>
      </c>
      <c r="T3496">
        <f>R3496-L3496</f>
        <v>9</v>
      </c>
      <c r="U3496" s="7" t="str">
        <f>IF((AND(T3496=0,H3496&gt;=L3496)),"Don’t change bids","OK")</f>
        <v>OK</v>
      </c>
      <c r="V3496" t="e">
        <f>IF((MATCH(F3496,W3496,0)),"Same","Diff")</f>
        <v>#N/A</v>
      </c>
      <c r="W3496" s="5">
        <f>ROUND(M3496,2)</f>
        <v>2.2999999999999998</v>
      </c>
      <c r="X3496" s="5">
        <v>2.2999999999999998</v>
      </c>
    </row>
    <row r="3497" spans="1:24" x14ac:dyDescent="0.25">
      <c r="A3497" t="s">
        <v>24</v>
      </c>
      <c r="B3497" t="s">
        <v>3890</v>
      </c>
      <c r="C3497" t="s">
        <v>4036</v>
      </c>
      <c r="D3497" t="s">
        <v>3887</v>
      </c>
      <c r="E3497" t="s">
        <v>87</v>
      </c>
      <c r="F3497" s="5">
        <v>5.28</v>
      </c>
      <c r="G3497" s="9">
        <v>0.1</v>
      </c>
      <c r="H3497" s="6">
        <f>G3497*100</f>
        <v>10</v>
      </c>
      <c r="I3497" t="s">
        <v>10330</v>
      </c>
      <c r="J3497" t="s">
        <v>10767</v>
      </c>
      <c r="K3497">
        <v>20</v>
      </c>
      <c r="L3497">
        <v>20</v>
      </c>
      <c r="M3497">
        <f>(F3497*(1+0.05))</f>
        <v>5.5440000000000005</v>
      </c>
      <c r="N3497">
        <f>IFERROR(ROUND(( (-1.208*LN(L3497) + 7.5474 + 4.6991*(2.71828^(-0.009*L3497)) + 0.0001*L3497*L3497 - 0.0432*L3497 + 4.7166)/3),2), " ")</f>
        <v>3.92</v>
      </c>
      <c r="O3497">
        <f>IFERROR(MAX(MIN(ROUND(N3497*(Q3497/P3497),2),4.5),1.9)," ")</f>
        <v>3.69</v>
      </c>
      <c r="P3497">
        <f>13.098*F3497^-1.237</f>
        <v>1.6722716372190254</v>
      </c>
      <c r="Q3497">
        <f>13.098*M3497^-1.237</f>
        <v>1.5743295999558651</v>
      </c>
      <c r="R3497" s="5">
        <f>IFERROR(ROUND(MAX(MIN((-105.4*LN(O3497) + 163.83),95),10),0)," ")</f>
        <v>26</v>
      </c>
      <c r="S3497" s="5" t="str">
        <f>IFERROR(CONCATENATE("(",R3497,",",ROUND((1.2*W3497),2),")")," ")</f>
        <v>(26,6.65)</v>
      </c>
      <c r="T3497">
        <f>R3497-L3497</f>
        <v>6</v>
      </c>
      <c r="U3497" s="7" t="str">
        <f>IF((AND(T3497=0,H3497&gt;=L3497)),"Don’t change bids","OK")</f>
        <v>OK</v>
      </c>
      <c r="V3497" t="e">
        <f>IF((MATCH(F3497,W3497,0)),"Same","Diff")</f>
        <v>#N/A</v>
      </c>
      <c r="W3497" s="5">
        <f>ROUND(M3497,2)</f>
        <v>5.54</v>
      </c>
      <c r="X3497" s="5">
        <v>5.54</v>
      </c>
    </row>
    <row r="3498" spans="1:24" x14ac:dyDescent="0.25">
      <c r="A3498" t="s">
        <v>24</v>
      </c>
      <c r="B3498" t="s">
        <v>3732</v>
      </c>
      <c r="C3498" t="s">
        <v>4036</v>
      </c>
      <c r="D3498" t="s">
        <v>3728</v>
      </c>
      <c r="E3498" t="s">
        <v>153</v>
      </c>
      <c r="F3498" s="5">
        <v>2.0099999999999998</v>
      </c>
      <c r="G3498" s="9">
        <v>0.1</v>
      </c>
      <c r="H3498" s="6">
        <f>G3498*100</f>
        <v>10</v>
      </c>
      <c r="I3498" t="s">
        <v>10266</v>
      </c>
      <c r="J3498" t="s">
        <v>10767</v>
      </c>
      <c r="K3498">
        <v>87</v>
      </c>
      <c r="L3498">
        <v>87</v>
      </c>
      <c r="M3498">
        <f>(F3498*(1+0.05))</f>
        <v>2.1105</v>
      </c>
      <c r="N3498">
        <f>IFERROR(ROUND(( (-1.208*LN(L3498) + 7.5474 + 4.6991*(2.71828^(-0.009*L3498)) + 0.0001*L3498*L3498 - 0.0432*L3498 + 4.7166)/3),2), " ")</f>
        <v>2.0099999999999998</v>
      </c>
      <c r="O3498">
        <f>IFERROR(MAX(MIN(ROUND(N3498*(Q3498/P3498),2),4.5),1.9)," ")</f>
        <v>1.9</v>
      </c>
      <c r="P3498">
        <f>13.098*F3498^-1.237</f>
        <v>5.5227001350607523</v>
      </c>
      <c r="Q3498">
        <f>13.098*M3498^-1.237</f>
        <v>5.1992452068166157</v>
      </c>
      <c r="R3498" s="5">
        <f>IFERROR(ROUND(MAX(MIN((-105.4*LN(O3498) + 163.83),95),10),0)," ")</f>
        <v>95</v>
      </c>
      <c r="S3498" s="5" t="str">
        <f>IFERROR(CONCATENATE("(",R3498,",",ROUND((1.2*W3498),2),")")," ")</f>
        <v>(95,2.53)</v>
      </c>
      <c r="T3498">
        <f>R3498-L3498</f>
        <v>8</v>
      </c>
      <c r="U3498" s="7" t="str">
        <f>IF((AND(T3498=0,H3498&gt;=L3498)),"Don’t change bids","OK")</f>
        <v>OK</v>
      </c>
      <c r="V3498" t="e">
        <f>IF((MATCH(F3498,W3498,0)),"Same","Diff")</f>
        <v>#N/A</v>
      </c>
      <c r="W3498" s="5">
        <f>ROUND(M3498,2)</f>
        <v>2.11</v>
      </c>
      <c r="X3498" s="5">
        <v>2.11</v>
      </c>
    </row>
    <row r="3499" spans="1:24" x14ac:dyDescent="0.25">
      <c r="A3499" t="s">
        <v>24</v>
      </c>
      <c r="B3499" t="s">
        <v>3972</v>
      </c>
      <c r="C3499" t="s">
        <v>4036</v>
      </c>
      <c r="D3499" t="s">
        <v>4082</v>
      </c>
      <c r="E3499" t="s">
        <v>1876</v>
      </c>
      <c r="F3499" s="5">
        <v>2.16</v>
      </c>
      <c r="G3499" s="9">
        <v>0.1</v>
      </c>
      <c r="H3499" s="6">
        <f>G3499*100</f>
        <v>10</v>
      </c>
      <c r="I3499" t="s">
        <v>10332</v>
      </c>
      <c r="J3499" t="s">
        <v>10767</v>
      </c>
      <c r="K3499">
        <v>95</v>
      </c>
      <c r="L3499">
        <v>95</v>
      </c>
      <c r="M3499">
        <f>(F3499*(1+0.05))</f>
        <v>2.2680000000000002</v>
      </c>
      <c r="N3499">
        <f>IFERROR(ROUND(( (-1.208*LN(L3499) + 7.5474 + 4.6991*(2.71828^(-0.009*L3499)) + 0.0001*L3499*L3499 - 0.0432*L3499 + 4.7166)/3),2), " ")</f>
        <v>1.85</v>
      </c>
      <c r="O3499">
        <f>IFERROR(MAX(MIN(ROUND(N3499*(Q3499/P3499),2),4.5),1.9)," ")</f>
        <v>1.9</v>
      </c>
      <c r="P3499">
        <f>13.098*F3499^-1.237</f>
        <v>5.0522600435879204</v>
      </c>
      <c r="Q3499">
        <f>13.098*M3499^-1.237</f>
        <v>4.7563579721546212</v>
      </c>
      <c r="R3499" s="5">
        <f>IFERROR(ROUND(MAX(MIN((-105.4*LN(O3499) + 163.83),95),10),0)," ")</f>
        <v>95</v>
      </c>
      <c r="S3499" s="5" t="str">
        <f>IFERROR(CONCATENATE("(",R3499,",",ROUND((1.2*W3499),2),")")," ")</f>
        <v>(95,2.72)</v>
      </c>
      <c r="T3499">
        <f>R3499-L3499</f>
        <v>0</v>
      </c>
      <c r="U3499" s="7" t="str">
        <f>IF((AND(T3499=0,H3499&gt;=L3499)),"Don’t change bids","OK")</f>
        <v>OK</v>
      </c>
      <c r="V3499" t="e">
        <f>IF((MATCH(F3499,W3499,0)),"Same","Diff")</f>
        <v>#N/A</v>
      </c>
      <c r="W3499" s="5">
        <f>ROUND(M3499,2)</f>
        <v>2.27</v>
      </c>
      <c r="X3499" s="5">
        <v>2.27</v>
      </c>
    </row>
    <row r="3500" spans="1:24" x14ac:dyDescent="0.25">
      <c r="A3500" t="s">
        <v>24</v>
      </c>
      <c r="B3500" t="s">
        <v>3969</v>
      </c>
      <c r="C3500" t="s">
        <v>4036</v>
      </c>
      <c r="D3500" t="s">
        <v>4082</v>
      </c>
      <c r="E3500" t="s">
        <v>4083</v>
      </c>
      <c r="F3500" s="5">
        <v>2.25</v>
      </c>
      <c r="G3500" s="9">
        <v>0.1</v>
      </c>
      <c r="H3500" s="6">
        <f>G3500*100</f>
        <v>10</v>
      </c>
      <c r="I3500" t="s">
        <v>10333</v>
      </c>
      <c r="J3500" t="s">
        <v>10767</v>
      </c>
      <c r="K3500">
        <v>95</v>
      </c>
      <c r="L3500">
        <v>95</v>
      </c>
      <c r="M3500">
        <f>(F3500*(1+0.05))</f>
        <v>2.3625000000000003</v>
      </c>
      <c r="N3500">
        <f>IFERROR(ROUND(( (-1.208*LN(L3500) + 7.5474 + 4.6991*(2.71828^(-0.009*L3500)) + 0.0001*L3500*L3500 - 0.0432*L3500 + 4.7166)/3),2), " ")</f>
        <v>1.85</v>
      </c>
      <c r="O3500">
        <f>IFERROR(MAX(MIN(ROUND(N3500*(Q3500/P3500),2),4.5),1.9)," ")</f>
        <v>1.9</v>
      </c>
      <c r="P3500">
        <f>13.098*F3500^-1.237</f>
        <v>4.8034714215109675</v>
      </c>
      <c r="Q3500">
        <f>13.098*M3500^-1.237</f>
        <v>4.5221404663675022</v>
      </c>
      <c r="R3500" s="5">
        <f>IFERROR(ROUND(MAX(MIN((-105.4*LN(O3500) + 163.83),95),10),0)," ")</f>
        <v>95</v>
      </c>
      <c r="S3500" s="5" t="str">
        <f>IFERROR(CONCATENATE("(",R3500,",",ROUND((1.2*W3500),2),")")," ")</f>
        <v>(95,2.83)</v>
      </c>
      <c r="T3500">
        <f>R3500-L3500</f>
        <v>0</v>
      </c>
      <c r="U3500" s="7" t="str">
        <f>IF((AND(T3500=0,H3500&gt;=L3500)),"Don’t change bids","OK")</f>
        <v>OK</v>
      </c>
      <c r="V3500" t="e">
        <f>IF((MATCH(F3500,W3500,0)),"Same","Diff")</f>
        <v>#N/A</v>
      </c>
      <c r="W3500" s="5">
        <f>ROUND(M3500,2)</f>
        <v>2.36</v>
      </c>
      <c r="X3500" s="5">
        <v>2.36</v>
      </c>
    </row>
    <row r="3501" spans="1:24" x14ac:dyDescent="0.25">
      <c r="A3501" t="s">
        <v>24</v>
      </c>
      <c r="B3501" t="s">
        <v>3971</v>
      </c>
      <c r="C3501" t="s">
        <v>4036</v>
      </c>
      <c r="D3501" t="s">
        <v>4082</v>
      </c>
      <c r="E3501" t="s">
        <v>2989</v>
      </c>
      <c r="F3501" s="5">
        <v>2</v>
      </c>
      <c r="G3501" s="9">
        <v>0.1</v>
      </c>
      <c r="H3501" s="6">
        <f>G3501*100</f>
        <v>10</v>
      </c>
      <c r="I3501" t="s">
        <v>10334</v>
      </c>
      <c r="J3501" t="s">
        <v>10767</v>
      </c>
      <c r="K3501">
        <v>91</v>
      </c>
      <c r="L3501">
        <v>91</v>
      </c>
      <c r="M3501">
        <f>(F3501*(1+0.05))</f>
        <v>2.1</v>
      </c>
      <c r="N3501">
        <f>IFERROR(ROUND(( (-1.208*LN(L3501) + 7.5474 + 4.6991*(2.71828^(-0.009*L3501)) + 0.0001*L3501*L3501 - 0.0432*L3501 + 4.7166)/3),2), " ")</f>
        <v>1.93</v>
      </c>
      <c r="O3501">
        <f>IFERROR(MAX(MIN(ROUND(N3501*(Q3501/P3501),2),4.5),1.9)," ")</f>
        <v>1.9</v>
      </c>
      <c r="P3501">
        <f>13.098*F3501^-1.237</f>
        <v>5.5568782482719143</v>
      </c>
      <c r="Q3501">
        <f>13.098*M3501^-1.237</f>
        <v>5.2314215674636566</v>
      </c>
      <c r="R3501" s="5">
        <f>IFERROR(ROUND(MAX(MIN((-105.4*LN(O3501) + 163.83),95),10),0)," ")</f>
        <v>95</v>
      </c>
      <c r="S3501" s="5" t="str">
        <f>IFERROR(CONCATENATE("(",R3501,",",ROUND((1.2*W3501),2),")")," ")</f>
        <v>(95,2.52)</v>
      </c>
      <c r="T3501">
        <f>R3501-L3501</f>
        <v>4</v>
      </c>
      <c r="U3501" s="7" t="str">
        <f>IF((AND(T3501=0,H3501&gt;=L3501)),"Don’t change bids","OK")</f>
        <v>OK</v>
      </c>
      <c r="V3501" t="e">
        <f>IF((MATCH(F3501,W3501,0)),"Same","Diff")</f>
        <v>#N/A</v>
      </c>
      <c r="W3501" s="5">
        <f>ROUND(M3501,2)</f>
        <v>2.1</v>
      </c>
      <c r="X3501" s="5">
        <v>2.1</v>
      </c>
    </row>
    <row r="3502" spans="1:24" x14ac:dyDescent="0.25">
      <c r="A3502" t="s">
        <v>24</v>
      </c>
      <c r="B3502" t="s">
        <v>3729</v>
      </c>
      <c r="C3502" t="s">
        <v>4036</v>
      </c>
      <c r="D3502" t="s">
        <v>3728</v>
      </c>
      <c r="E3502" t="s">
        <v>1260</v>
      </c>
      <c r="F3502" s="5">
        <v>2.21</v>
      </c>
      <c r="G3502" s="9">
        <v>0.1</v>
      </c>
      <c r="H3502" s="6">
        <f>G3502*100</f>
        <v>10</v>
      </c>
      <c r="I3502" t="s">
        <v>10335</v>
      </c>
      <c r="J3502" t="s">
        <v>10767</v>
      </c>
      <c r="K3502">
        <v>91</v>
      </c>
      <c r="L3502">
        <v>91</v>
      </c>
      <c r="M3502">
        <f>(F3502*(1+0.05))</f>
        <v>2.3205</v>
      </c>
      <c r="N3502">
        <f>IFERROR(ROUND(( (-1.208*LN(L3502) + 7.5474 + 4.6991*(2.71828^(-0.009*L3502)) + 0.0001*L3502*L3502 - 0.0432*L3502 + 4.7166)/3),2), " ")</f>
        <v>1.93</v>
      </c>
      <c r="O3502">
        <f>IFERROR(MAX(MIN(ROUND(N3502*(Q3502/P3502),2),4.5),1.9)," ")</f>
        <v>1.9</v>
      </c>
      <c r="P3502">
        <f>13.098*F3502^-1.237</f>
        <v>4.9112466269307804</v>
      </c>
      <c r="Q3502">
        <f>13.098*M3502^-1.237</f>
        <v>4.6236034657136509</v>
      </c>
      <c r="R3502" s="5">
        <f>IFERROR(ROUND(MAX(MIN((-105.4*LN(O3502) + 163.83),95),10),0)," ")</f>
        <v>95</v>
      </c>
      <c r="S3502" s="5" t="str">
        <f>IFERROR(CONCATENATE("(",R3502,",",ROUND((1.2*W3502),2),")")," ")</f>
        <v>(95,2.78)</v>
      </c>
      <c r="T3502">
        <f>R3502-L3502</f>
        <v>4</v>
      </c>
      <c r="U3502" s="7" t="str">
        <f>IF((AND(T3502=0,H3502&gt;=L3502)),"Don’t change bids","OK")</f>
        <v>OK</v>
      </c>
      <c r="V3502" t="e">
        <f>IF((MATCH(F3502,W3502,0)),"Same","Diff")</f>
        <v>#N/A</v>
      </c>
      <c r="W3502" s="5">
        <f>ROUND(M3502,2)</f>
        <v>2.3199999999999998</v>
      </c>
      <c r="X3502" s="5">
        <v>2.3199999999999998</v>
      </c>
    </row>
    <row r="3503" spans="1:24" x14ac:dyDescent="0.25">
      <c r="A3503" t="s">
        <v>24</v>
      </c>
      <c r="B3503" t="s">
        <v>3973</v>
      </c>
      <c r="C3503" t="s">
        <v>4036</v>
      </c>
      <c r="D3503" t="s">
        <v>4082</v>
      </c>
      <c r="E3503" t="s">
        <v>276</v>
      </c>
      <c r="F3503" s="5">
        <v>2.19</v>
      </c>
      <c r="G3503" s="9">
        <v>0.1</v>
      </c>
      <c r="H3503" s="6">
        <f>G3503*100</f>
        <v>10</v>
      </c>
      <c r="I3503" t="s">
        <v>10259</v>
      </c>
      <c r="J3503" t="s">
        <v>10767</v>
      </c>
      <c r="K3503">
        <v>86</v>
      </c>
      <c r="L3503">
        <v>86</v>
      </c>
      <c r="M3503">
        <f>(F3503*(1+0.05))</f>
        <v>2.2995000000000001</v>
      </c>
      <c r="N3503">
        <f>IFERROR(ROUND(( (-1.208*LN(L3503) + 7.5474 + 4.6991*(2.71828^(-0.009*L3503)) + 0.0001*L3503*L3503 - 0.0432*L3503 + 4.7166)/3),2), " ")</f>
        <v>2.02</v>
      </c>
      <c r="O3503">
        <f>IFERROR(MAX(MIN(ROUND(N3503*(Q3503/P3503),2),4.5),1.9)," ")</f>
        <v>1.9</v>
      </c>
      <c r="P3503">
        <f>13.098*F3503^-1.237</f>
        <v>4.9667879183708914</v>
      </c>
      <c r="Q3503">
        <f>13.098*M3503^-1.237</f>
        <v>4.6758918004481638</v>
      </c>
      <c r="R3503" s="5">
        <f>IFERROR(ROUND(MAX(MIN((-105.4*LN(O3503) + 163.83),95),10),0)," ")</f>
        <v>95</v>
      </c>
      <c r="S3503" s="5" t="str">
        <f>IFERROR(CONCATENATE("(",R3503,",",ROUND((1.2*W3503),2),")")," ")</f>
        <v>(95,2.76)</v>
      </c>
      <c r="T3503">
        <f>R3503-L3503</f>
        <v>9</v>
      </c>
      <c r="U3503" s="7" t="str">
        <f>IF((AND(T3503=0,H3503&gt;=L3503)),"Don’t change bids","OK")</f>
        <v>OK</v>
      </c>
      <c r="V3503" t="e">
        <f>IF((MATCH(F3503,W3503,0)),"Same","Diff")</f>
        <v>#N/A</v>
      </c>
      <c r="W3503" s="5">
        <f>ROUND(M3503,2)</f>
        <v>2.2999999999999998</v>
      </c>
      <c r="X3503" s="5">
        <v>2.2999999999999998</v>
      </c>
    </row>
    <row r="3504" spans="1:24" x14ac:dyDescent="0.25">
      <c r="A3504" t="s">
        <v>24</v>
      </c>
      <c r="B3504" t="s">
        <v>3727</v>
      </c>
      <c r="C3504" t="s">
        <v>4036</v>
      </c>
      <c r="D3504" t="s">
        <v>3728</v>
      </c>
      <c r="E3504" t="s">
        <v>276</v>
      </c>
      <c r="F3504" s="5">
        <v>2.19</v>
      </c>
      <c r="G3504" s="9">
        <v>0.1</v>
      </c>
      <c r="H3504" s="6">
        <f>G3504*100</f>
        <v>10</v>
      </c>
      <c r="I3504" t="s">
        <v>10259</v>
      </c>
      <c r="J3504" t="s">
        <v>10767</v>
      </c>
      <c r="K3504">
        <v>86</v>
      </c>
      <c r="L3504">
        <v>86</v>
      </c>
      <c r="M3504">
        <f>(F3504*(1+0.05))</f>
        <v>2.2995000000000001</v>
      </c>
      <c r="N3504">
        <f>IFERROR(ROUND(( (-1.208*LN(L3504) + 7.5474 + 4.6991*(2.71828^(-0.009*L3504)) + 0.0001*L3504*L3504 - 0.0432*L3504 + 4.7166)/3),2), " ")</f>
        <v>2.02</v>
      </c>
      <c r="O3504">
        <f>IFERROR(MAX(MIN(ROUND(N3504*(Q3504/P3504),2),4.5),1.9)," ")</f>
        <v>1.9</v>
      </c>
      <c r="P3504">
        <f>13.098*F3504^-1.237</f>
        <v>4.9667879183708914</v>
      </c>
      <c r="Q3504">
        <f>13.098*M3504^-1.237</f>
        <v>4.6758918004481638</v>
      </c>
      <c r="R3504" s="5">
        <f>IFERROR(ROUND(MAX(MIN((-105.4*LN(O3504) + 163.83),95),10),0)," ")</f>
        <v>95</v>
      </c>
      <c r="S3504" s="5" t="str">
        <f>IFERROR(CONCATENATE("(",R3504,",",ROUND((1.2*W3504),2),")")," ")</f>
        <v>(95,2.76)</v>
      </c>
      <c r="T3504">
        <f>R3504-L3504</f>
        <v>9</v>
      </c>
      <c r="U3504" s="7" t="str">
        <f>IF((AND(T3504=0,H3504&gt;=L3504)),"Don’t change bids","OK")</f>
        <v>OK</v>
      </c>
      <c r="V3504" t="e">
        <f>IF((MATCH(F3504,W3504,0)),"Same","Diff")</f>
        <v>#N/A</v>
      </c>
      <c r="W3504" s="5">
        <f>ROUND(M3504,2)</f>
        <v>2.2999999999999998</v>
      </c>
      <c r="X3504" s="5">
        <v>2.2999999999999998</v>
      </c>
    </row>
    <row r="3505" spans="1:24" x14ac:dyDescent="0.25">
      <c r="A3505" t="s">
        <v>24</v>
      </c>
      <c r="B3505" t="s">
        <v>3833</v>
      </c>
      <c r="C3505" t="s">
        <v>4036</v>
      </c>
      <c r="D3505" t="s">
        <v>3834</v>
      </c>
      <c r="E3505" t="s">
        <v>276</v>
      </c>
      <c r="F3505" s="5">
        <v>2.19</v>
      </c>
      <c r="G3505" s="9">
        <v>0.1</v>
      </c>
      <c r="H3505" s="6">
        <f>G3505*100</f>
        <v>10</v>
      </c>
      <c r="I3505" t="s">
        <v>10259</v>
      </c>
      <c r="J3505" t="s">
        <v>10767</v>
      </c>
      <c r="K3505">
        <v>86</v>
      </c>
      <c r="L3505">
        <v>86</v>
      </c>
      <c r="M3505">
        <f>(F3505*(1+0.05))</f>
        <v>2.2995000000000001</v>
      </c>
      <c r="N3505">
        <f>IFERROR(ROUND(( (-1.208*LN(L3505) + 7.5474 + 4.6991*(2.71828^(-0.009*L3505)) + 0.0001*L3505*L3505 - 0.0432*L3505 + 4.7166)/3),2), " ")</f>
        <v>2.02</v>
      </c>
      <c r="O3505">
        <f>IFERROR(MAX(MIN(ROUND(N3505*(Q3505/P3505),2),4.5),1.9)," ")</f>
        <v>1.9</v>
      </c>
      <c r="P3505">
        <f>13.098*F3505^-1.237</f>
        <v>4.9667879183708914</v>
      </c>
      <c r="Q3505">
        <f>13.098*M3505^-1.237</f>
        <v>4.6758918004481638</v>
      </c>
      <c r="R3505" s="5">
        <f>IFERROR(ROUND(MAX(MIN((-105.4*LN(O3505) + 163.83),95),10),0)," ")</f>
        <v>95</v>
      </c>
      <c r="S3505" s="5" t="str">
        <f>IFERROR(CONCATENATE("(",R3505,",",ROUND((1.2*W3505),2),")")," ")</f>
        <v>(95,2.76)</v>
      </c>
      <c r="T3505">
        <f>R3505-L3505</f>
        <v>9</v>
      </c>
      <c r="U3505" s="7" t="str">
        <f>IF((AND(T3505=0,H3505&gt;=L3505)),"Don’t change bids","OK")</f>
        <v>OK</v>
      </c>
      <c r="V3505" t="e">
        <f>IF((MATCH(F3505,W3505,0)),"Same","Diff")</f>
        <v>#N/A</v>
      </c>
      <c r="W3505" s="5">
        <f>ROUND(M3505,2)</f>
        <v>2.2999999999999998</v>
      </c>
      <c r="X3505" s="5">
        <v>2.2999999999999998</v>
      </c>
    </row>
    <row r="3506" spans="1:24" x14ac:dyDescent="0.25">
      <c r="A3506" t="s">
        <v>24</v>
      </c>
      <c r="B3506" t="s">
        <v>2224</v>
      </c>
      <c r="C3506" t="s">
        <v>4036</v>
      </c>
      <c r="D3506" t="s">
        <v>2178</v>
      </c>
      <c r="E3506" t="s">
        <v>276</v>
      </c>
      <c r="F3506" s="5">
        <v>2.19</v>
      </c>
      <c r="G3506" s="9">
        <v>0.1</v>
      </c>
      <c r="H3506" s="6">
        <f>G3506*100</f>
        <v>10</v>
      </c>
      <c r="I3506" t="s">
        <v>10259</v>
      </c>
      <c r="J3506" t="s">
        <v>10767</v>
      </c>
      <c r="K3506">
        <v>86</v>
      </c>
      <c r="L3506">
        <v>86</v>
      </c>
      <c r="M3506">
        <f>(F3506*(1+0.05))</f>
        <v>2.2995000000000001</v>
      </c>
      <c r="N3506">
        <f>IFERROR(ROUND(( (-1.208*LN(L3506) + 7.5474 + 4.6991*(2.71828^(-0.009*L3506)) + 0.0001*L3506*L3506 - 0.0432*L3506 + 4.7166)/3),2), " ")</f>
        <v>2.02</v>
      </c>
      <c r="O3506">
        <f>IFERROR(MAX(MIN(ROUND(N3506*(Q3506/P3506),2),4.5),1.9)," ")</f>
        <v>1.9</v>
      </c>
      <c r="P3506">
        <f>13.098*F3506^-1.237</f>
        <v>4.9667879183708914</v>
      </c>
      <c r="Q3506">
        <f>13.098*M3506^-1.237</f>
        <v>4.6758918004481638</v>
      </c>
      <c r="R3506" s="5">
        <f>IFERROR(ROUND(MAX(MIN((-105.4*LN(O3506) + 163.83),95),10),0)," ")</f>
        <v>95</v>
      </c>
      <c r="S3506" s="5" t="str">
        <f>IFERROR(CONCATENATE("(",R3506,",",ROUND((1.2*W3506),2),")")," ")</f>
        <v>(95,2.76)</v>
      </c>
      <c r="T3506">
        <f>R3506-L3506</f>
        <v>9</v>
      </c>
      <c r="U3506" s="7" t="str">
        <f>IF((AND(T3506=0,H3506&gt;=L3506)),"Don’t change bids","OK")</f>
        <v>OK</v>
      </c>
      <c r="V3506" t="e">
        <f>IF((MATCH(F3506,W3506,0)),"Same","Diff")</f>
        <v>#N/A</v>
      </c>
      <c r="W3506" s="5">
        <f>ROUND(M3506,2)</f>
        <v>2.2999999999999998</v>
      </c>
      <c r="X3506" s="5">
        <v>2.2999999999999998</v>
      </c>
    </row>
    <row r="3507" spans="1:24" x14ac:dyDescent="0.25">
      <c r="A3507" t="s">
        <v>24</v>
      </c>
      <c r="B3507" t="s">
        <v>3567</v>
      </c>
      <c r="C3507" t="s">
        <v>4036</v>
      </c>
      <c r="D3507" t="s">
        <v>3552</v>
      </c>
      <c r="E3507" t="s">
        <v>276</v>
      </c>
      <c r="F3507" s="5">
        <v>2.19</v>
      </c>
      <c r="G3507" s="9">
        <v>0.1</v>
      </c>
      <c r="H3507" s="6">
        <f>G3507*100</f>
        <v>10</v>
      </c>
      <c r="I3507" t="s">
        <v>10259</v>
      </c>
      <c r="J3507" t="s">
        <v>10767</v>
      </c>
      <c r="K3507">
        <v>86</v>
      </c>
      <c r="L3507">
        <v>86</v>
      </c>
      <c r="M3507">
        <f>(F3507*(1+0.05))</f>
        <v>2.2995000000000001</v>
      </c>
      <c r="N3507">
        <f>IFERROR(ROUND(( (-1.208*LN(L3507) + 7.5474 + 4.6991*(2.71828^(-0.009*L3507)) + 0.0001*L3507*L3507 - 0.0432*L3507 + 4.7166)/3),2), " ")</f>
        <v>2.02</v>
      </c>
      <c r="O3507">
        <f>IFERROR(MAX(MIN(ROUND(N3507*(Q3507/P3507),2),4.5),1.9)," ")</f>
        <v>1.9</v>
      </c>
      <c r="P3507">
        <f>13.098*F3507^-1.237</f>
        <v>4.9667879183708914</v>
      </c>
      <c r="Q3507">
        <f>13.098*M3507^-1.237</f>
        <v>4.6758918004481638</v>
      </c>
      <c r="R3507" s="5">
        <f>IFERROR(ROUND(MAX(MIN((-105.4*LN(O3507) + 163.83),95),10),0)," ")</f>
        <v>95</v>
      </c>
      <c r="S3507" s="5" t="str">
        <f>IFERROR(CONCATENATE("(",R3507,",",ROUND((1.2*W3507),2),")")," ")</f>
        <v>(95,2.76)</v>
      </c>
      <c r="T3507">
        <f>R3507-L3507</f>
        <v>9</v>
      </c>
      <c r="U3507" s="7" t="str">
        <f>IF((AND(T3507=0,H3507&gt;=L3507)),"Don’t change bids","OK")</f>
        <v>OK</v>
      </c>
      <c r="V3507" t="e">
        <f>IF((MATCH(F3507,W3507,0)),"Same","Diff")</f>
        <v>#N/A</v>
      </c>
      <c r="W3507" s="5">
        <f>ROUND(M3507,2)</f>
        <v>2.2999999999999998</v>
      </c>
      <c r="X3507" s="5">
        <v>2.2999999999999998</v>
      </c>
    </row>
    <row r="3508" spans="1:24" x14ac:dyDescent="0.25">
      <c r="A3508" t="s">
        <v>24</v>
      </c>
      <c r="B3508" t="s">
        <v>2230</v>
      </c>
      <c r="C3508" t="s">
        <v>4036</v>
      </c>
      <c r="D3508" t="s">
        <v>2178</v>
      </c>
      <c r="E3508" t="s">
        <v>276</v>
      </c>
      <c r="F3508" s="5">
        <v>2.19</v>
      </c>
      <c r="G3508" s="9">
        <v>0.1</v>
      </c>
      <c r="H3508" s="6">
        <f>G3508*100</f>
        <v>10</v>
      </c>
      <c r="I3508" t="s">
        <v>10259</v>
      </c>
      <c r="J3508" t="s">
        <v>10767</v>
      </c>
      <c r="K3508">
        <v>86</v>
      </c>
      <c r="L3508">
        <v>86</v>
      </c>
      <c r="M3508">
        <f>(F3508*(1+0.05))</f>
        <v>2.2995000000000001</v>
      </c>
      <c r="N3508">
        <f>IFERROR(ROUND(( (-1.208*LN(L3508) + 7.5474 + 4.6991*(2.71828^(-0.009*L3508)) + 0.0001*L3508*L3508 - 0.0432*L3508 + 4.7166)/3),2), " ")</f>
        <v>2.02</v>
      </c>
      <c r="O3508">
        <f>IFERROR(MAX(MIN(ROUND(N3508*(Q3508/P3508),2),4.5),1.9)," ")</f>
        <v>1.9</v>
      </c>
      <c r="P3508">
        <f>13.098*F3508^-1.237</f>
        <v>4.9667879183708914</v>
      </c>
      <c r="Q3508">
        <f>13.098*M3508^-1.237</f>
        <v>4.6758918004481638</v>
      </c>
      <c r="R3508" s="5">
        <f>IFERROR(ROUND(MAX(MIN((-105.4*LN(O3508) + 163.83),95),10),0)," ")</f>
        <v>95</v>
      </c>
      <c r="S3508" s="5" t="str">
        <f>IFERROR(CONCATENATE("(",R3508,",",ROUND((1.2*W3508),2),")")," ")</f>
        <v>(95,2.76)</v>
      </c>
      <c r="T3508">
        <f>R3508-L3508</f>
        <v>9</v>
      </c>
      <c r="U3508" s="7" t="str">
        <f>IF((AND(T3508=0,H3508&gt;=L3508)),"Don’t change bids","OK")</f>
        <v>OK</v>
      </c>
      <c r="V3508" t="e">
        <f>IF((MATCH(F3508,W3508,0)),"Same","Diff")</f>
        <v>#N/A</v>
      </c>
      <c r="W3508" s="5">
        <f>ROUND(M3508,2)</f>
        <v>2.2999999999999998</v>
      </c>
      <c r="X3508" s="5">
        <v>2.2999999999999998</v>
      </c>
    </row>
    <row r="3509" spans="1:24" x14ac:dyDescent="0.25">
      <c r="A3509" t="s">
        <v>24</v>
      </c>
      <c r="B3509" t="s">
        <v>2177</v>
      </c>
      <c r="C3509" t="s">
        <v>4036</v>
      </c>
      <c r="D3509" t="s">
        <v>2178</v>
      </c>
      <c r="E3509" t="s">
        <v>276</v>
      </c>
      <c r="F3509" s="5">
        <v>2.19</v>
      </c>
      <c r="G3509" s="9">
        <v>0.1</v>
      </c>
      <c r="H3509" s="6">
        <f>G3509*100</f>
        <v>10</v>
      </c>
      <c r="I3509" t="s">
        <v>10259</v>
      </c>
      <c r="J3509" t="s">
        <v>10767</v>
      </c>
      <c r="K3509">
        <v>86</v>
      </c>
      <c r="L3509">
        <v>86</v>
      </c>
      <c r="M3509">
        <f>(F3509*(1+0.05))</f>
        <v>2.2995000000000001</v>
      </c>
      <c r="N3509">
        <f>IFERROR(ROUND(( (-1.208*LN(L3509) + 7.5474 + 4.6991*(2.71828^(-0.009*L3509)) + 0.0001*L3509*L3509 - 0.0432*L3509 + 4.7166)/3),2), " ")</f>
        <v>2.02</v>
      </c>
      <c r="O3509">
        <f>IFERROR(MAX(MIN(ROUND(N3509*(Q3509/P3509),2),4.5),1.9)," ")</f>
        <v>1.9</v>
      </c>
      <c r="P3509">
        <f>13.098*F3509^-1.237</f>
        <v>4.9667879183708914</v>
      </c>
      <c r="Q3509">
        <f>13.098*M3509^-1.237</f>
        <v>4.6758918004481638</v>
      </c>
      <c r="R3509" s="5">
        <f>IFERROR(ROUND(MAX(MIN((-105.4*LN(O3509) + 163.83),95),10),0)," ")</f>
        <v>95</v>
      </c>
      <c r="S3509" s="5" t="str">
        <f>IFERROR(CONCATENATE("(",R3509,",",ROUND((1.2*W3509),2),")")," ")</f>
        <v>(95,2.76)</v>
      </c>
      <c r="T3509">
        <f>R3509-L3509</f>
        <v>9</v>
      </c>
      <c r="U3509" s="7" t="str">
        <f>IF((AND(T3509=0,H3509&gt;=L3509)),"Don’t change bids","OK")</f>
        <v>OK</v>
      </c>
      <c r="V3509" t="e">
        <f>IF((MATCH(F3509,W3509,0)),"Same","Diff")</f>
        <v>#N/A</v>
      </c>
      <c r="W3509" s="5">
        <f>ROUND(M3509,2)</f>
        <v>2.2999999999999998</v>
      </c>
      <c r="X3509" s="5">
        <v>2.2999999999999998</v>
      </c>
    </row>
    <row r="3510" spans="1:24" x14ac:dyDescent="0.25">
      <c r="A3510" t="s">
        <v>24</v>
      </c>
      <c r="B3510" t="s">
        <v>4019</v>
      </c>
      <c r="C3510" t="s">
        <v>4036</v>
      </c>
      <c r="D3510" t="s">
        <v>2178</v>
      </c>
      <c r="E3510" t="s">
        <v>153</v>
      </c>
      <c r="F3510" s="5">
        <v>2.0099999999999998</v>
      </c>
      <c r="G3510" s="9">
        <v>0.1</v>
      </c>
      <c r="H3510" s="6">
        <f>G3510*100</f>
        <v>10</v>
      </c>
      <c r="I3510" t="s">
        <v>10266</v>
      </c>
      <c r="J3510" t="s">
        <v>10767</v>
      </c>
      <c r="K3510">
        <v>87</v>
      </c>
      <c r="L3510">
        <v>87</v>
      </c>
      <c r="M3510">
        <f>(F3510*(1+0.05))</f>
        <v>2.1105</v>
      </c>
      <c r="N3510">
        <f>IFERROR(ROUND(( (-1.208*LN(L3510) + 7.5474 + 4.6991*(2.71828^(-0.009*L3510)) + 0.0001*L3510*L3510 - 0.0432*L3510 + 4.7166)/3),2), " ")</f>
        <v>2.0099999999999998</v>
      </c>
      <c r="O3510">
        <f>IFERROR(MAX(MIN(ROUND(N3510*(Q3510/P3510),2),4.5),1.9)," ")</f>
        <v>1.9</v>
      </c>
      <c r="P3510">
        <f>13.098*F3510^-1.237</f>
        <v>5.5227001350607523</v>
      </c>
      <c r="Q3510">
        <f>13.098*M3510^-1.237</f>
        <v>5.1992452068166157</v>
      </c>
      <c r="R3510" s="5">
        <f>IFERROR(ROUND(MAX(MIN((-105.4*LN(O3510) + 163.83),95),10),0)," ")</f>
        <v>95</v>
      </c>
      <c r="S3510" s="5" t="str">
        <f>IFERROR(CONCATENATE("(",R3510,",",ROUND((1.2*W3510),2),")")," ")</f>
        <v>(95,2.53)</v>
      </c>
      <c r="T3510">
        <f>R3510-L3510</f>
        <v>8</v>
      </c>
      <c r="U3510" s="7" t="str">
        <f>IF((AND(T3510=0,H3510&gt;=L3510)),"Don’t change bids","OK")</f>
        <v>OK</v>
      </c>
      <c r="V3510" t="e">
        <f>IF((MATCH(F3510,W3510,0)),"Same","Diff")</f>
        <v>#N/A</v>
      </c>
      <c r="W3510" s="5">
        <f>ROUND(M3510,2)</f>
        <v>2.11</v>
      </c>
      <c r="X3510" s="5">
        <v>2.11</v>
      </c>
    </row>
    <row r="3511" spans="1:24" x14ac:dyDescent="0.25">
      <c r="A3511" t="s">
        <v>24</v>
      </c>
      <c r="B3511" t="s">
        <v>4021</v>
      </c>
      <c r="C3511" t="s">
        <v>4036</v>
      </c>
      <c r="D3511" t="s">
        <v>2178</v>
      </c>
      <c r="E3511" t="s">
        <v>276</v>
      </c>
      <c r="F3511" s="5">
        <v>2.19</v>
      </c>
      <c r="G3511" s="9">
        <v>0.1</v>
      </c>
      <c r="H3511" s="6">
        <f>G3511*100</f>
        <v>10</v>
      </c>
      <c r="I3511" t="s">
        <v>10259</v>
      </c>
      <c r="J3511" t="s">
        <v>10767</v>
      </c>
      <c r="K3511">
        <v>86</v>
      </c>
      <c r="L3511">
        <v>86</v>
      </c>
      <c r="M3511">
        <f>(F3511*(1+0.05))</f>
        <v>2.2995000000000001</v>
      </c>
      <c r="N3511">
        <f>IFERROR(ROUND(( (-1.208*LN(L3511) + 7.5474 + 4.6991*(2.71828^(-0.009*L3511)) + 0.0001*L3511*L3511 - 0.0432*L3511 + 4.7166)/3),2), " ")</f>
        <v>2.02</v>
      </c>
      <c r="O3511">
        <f>IFERROR(MAX(MIN(ROUND(N3511*(Q3511/P3511),2),4.5),1.9)," ")</f>
        <v>1.9</v>
      </c>
      <c r="P3511">
        <f>13.098*F3511^-1.237</f>
        <v>4.9667879183708914</v>
      </c>
      <c r="Q3511">
        <f>13.098*M3511^-1.237</f>
        <v>4.6758918004481638</v>
      </c>
      <c r="R3511" s="5">
        <f>IFERROR(ROUND(MAX(MIN((-105.4*LN(O3511) + 163.83),95),10),0)," ")</f>
        <v>95</v>
      </c>
      <c r="S3511" s="5" t="str">
        <f>IFERROR(CONCATENATE("(",R3511,",",ROUND((1.2*W3511),2),")")," ")</f>
        <v>(95,2.76)</v>
      </c>
      <c r="T3511">
        <f>R3511-L3511</f>
        <v>9</v>
      </c>
      <c r="U3511" s="7" t="str">
        <f>IF((AND(T3511=0,H3511&gt;=L3511)),"Don’t change bids","OK")</f>
        <v>OK</v>
      </c>
      <c r="V3511" t="e">
        <f>IF((MATCH(F3511,W3511,0)),"Same","Diff")</f>
        <v>#N/A</v>
      </c>
      <c r="W3511" s="5">
        <f>ROUND(M3511,2)</f>
        <v>2.2999999999999998</v>
      </c>
      <c r="X3511" s="5">
        <v>2.2999999999999998</v>
      </c>
    </row>
    <row r="3512" spans="1:24" x14ac:dyDescent="0.25">
      <c r="A3512" t="s">
        <v>24</v>
      </c>
      <c r="B3512" t="s">
        <v>2229</v>
      </c>
      <c r="C3512" t="s">
        <v>4036</v>
      </c>
      <c r="D3512" t="s">
        <v>2178</v>
      </c>
      <c r="E3512" t="s">
        <v>1317</v>
      </c>
      <c r="F3512" s="5">
        <v>1.86</v>
      </c>
      <c r="G3512" s="9">
        <v>0.1</v>
      </c>
      <c r="H3512" s="6">
        <f>G3512*100</f>
        <v>10</v>
      </c>
      <c r="I3512" t="s">
        <v>10294</v>
      </c>
      <c r="J3512" t="s">
        <v>10767</v>
      </c>
      <c r="K3512">
        <v>74</v>
      </c>
      <c r="L3512">
        <v>74</v>
      </c>
      <c r="M3512">
        <f>(F3512*(1+0.05))</f>
        <v>1.9530000000000003</v>
      </c>
      <c r="N3512">
        <f>IFERROR(ROUND(( (-1.208*LN(L3512) + 7.5474 + 4.6991*(2.71828^(-0.009*L3512)) + 0.0001*L3512*L3512 - 0.0432*L3512 + 4.7166)/3),2), " ")</f>
        <v>2.2799999999999998</v>
      </c>
      <c r="O3512">
        <f>IFERROR(MAX(MIN(ROUND(N3512*(Q3512/P3512),2),4.5),1.9)," ")</f>
        <v>2.15</v>
      </c>
      <c r="P3512">
        <f>13.098*F3512^-1.237</f>
        <v>6.0787946713419858</v>
      </c>
      <c r="Q3512">
        <f>13.098*M3512^-1.237</f>
        <v>5.7227702546355141</v>
      </c>
      <c r="R3512" s="5">
        <f>IFERROR(ROUND(MAX(MIN((-105.4*LN(O3512) + 163.83),95),10),0)," ")</f>
        <v>83</v>
      </c>
      <c r="S3512" s="5" t="str">
        <f>IFERROR(CONCATENATE("(",R3512,",",ROUND((1.2*W3512),2),")")," ")</f>
        <v>(83,2.34)</v>
      </c>
      <c r="T3512">
        <f>R3512-L3512</f>
        <v>9</v>
      </c>
      <c r="U3512" s="7" t="str">
        <f>IF((AND(T3512=0,H3512&gt;=L3512)),"Don’t change bids","OK")</f>
        <v>OK</v>
      </c>
      <c r="V3512" t="e">
        <f>IF((MATCH(F3512,W3512,0)),"Same","Diff")</f>
        <v>#N/A</v>
      </c>
      <c r="W3512" s="5">
        <f>ROUND(M3512,2)</f>
        <v>1.95</v>
      </c>
      <c r="X3512" s="5">
        <v>1.95</v>
      </c>
    </row>
    <row r="3513" spans="1:24" x14ac:dyDescent="0.25">
      <c r="A3513" t="s">
        <v>24</v>
      </c>
      <c r="B3513" t="s">
        <v>3554</v>
      </c>
      <c r="C3513" t="s">
        <v>4036</v>
      </c>
      <c r="D3513" t="s">
        <v>3552</v>
      </c>
      <c r="E3513" t="s">
        <v>276</v>
      </c>
      <c r="F3513" s="5">
        <v>2.19</v>
      </c>
      <c r="G3513" s="9">
        <v>0.1</v>
      </c>
      <c r="H3513" s="6">
        <f>G3513*100</f>
        <v>10</v>
      </c>
      <c r="I3513" t="s">
        <v>10259</v>
      </c>
      <c r="J3513" t="s">
        <v>10767</v>
      </c>
      <c r="K3513">
        <v>86</v>
      </c>
      <c r="L3513">
        <v>86</v>
      </c>
      <c r="M3513">
        <f>(F3513*(1+0.05))</f>
        <v>2.2995000000000001</v>
      </c>
      <c r="N3513">
        <f>IFERROR(ROUND(( (-1.208*LN(L3513) + 7.5474 + 4.6991*(2.71828^(-0.009*L3513)) + 0.0001*L3513*L3513 - 0.0432*L3513 + 4.7166)/3),2), " ")</f>
        <v>2.02</v>
      </c>
      <c r="O3513">
        <f>IFERROR(MAX(MIN(ROUND(N3513*(Q3513/P3513),2),4.5),1.9)," ")</f>
        <v>1.9</v>
      </c>
      <c r="P3513">
        <f>13.098*F3513^-1.237</f>
        <v>4.9667879183708914</v>
      </c>
      <c r="Q3513">
        <f>13.098*M3513^-1.237</f>
        <v>4.6758918004481638</v>
      </c>
      <c r="R3513" s="5">
        <f>IFERROR(ROUND(MAX(MIN((-105.4*LN(O3513) + 163.83),95),10),0)," ")</f>
        <v>95</v>
      </c>
      <c r="S3513" s="5" t="str">
        <f>IFERROR(CONCATENATE("(",R3513,",",ROUND((1.2*W3513),2),")")," ")</f>
        <v>(95,2.76)</v>
      </c>
      <c r="T3513">
        <f>R3513-L3513</f>
        <v>9</v>
      </c>
      <c r="U3513" s="7" t="str">
        <f>IF((AND(T3513=0,H3513&gt;=L3513)),"Don’t change bids","OK")</f>
        <v>OK</v>
      </c>
      <c r="V3513" t="e">
        <f>IF((MATCH(F3513,W3513,0)),"Same","Diff")</f>
        <v>#N/A</v>
      </c>
      <c r="W3513" s="5">
        <f>ROUND(M3513,2)</f>
        <v>2.2999999999999998</v>
      </c>
      <c r="X3513" s="5">
        <v>2.2999999999999998</v>
      </c>
    </row>
    <row r="3514" spans="1:24" x14ac:dyDescent="0.25">
      <c r="A3514" t="s">
        <v>24</v>
      </c>
      <c r="B3514" t="s">
        <v>3555</v>
      </c>
      <c r="C3514" t="s">
        <v>4036</v>
      </c>
      <c r="D3514" t="s">
        <v>3552</v>
      </c>
      <c r="E3514" t="s">
        <v>276</v>
      </c>
      <c r="F3514" s="5">
        <v>2.19</v>
      </c>
      <c r="G3514" s="9">
        <v>0.1</v>
      </c>
      <c r="H3514" s="6">
        <f>G3514*100</f>
        <v>10</v>
      </c>
      <c r="I3514" t="s">
        <v>10259</v>
      </c>
      <c r="J3514" t="s">
        <v>10767</v>
      </c>
      <c r="K3514">
        <v>86</v>
      </c>
      <c r="L3514">
        <v>86</v>
      </c>
      <c r="M3514">
        <f>(F3514*(1+0.05))</f>
        <v>2.2995000000000001</v>
      </c>
      <c r="N3514">
        <f>IFERROR(ROUND(( (-1.208*LN(L3514) + 7.5474 + 4.6991*(2.71828^(-0.009*L3514)) + 0.0001*L3514*L3514 - 0.0432*L3514 + 4.7166)/3),2), " ")</f>
        <v>2.02</v>
      </c>
      <c r="O3514">
        <f>IFERROR(MAX(MIN(ROUND(N3514*(Q3514/P3514),2),4.5),1.9)," ")</f>
        <v>1.9</v>
      </c>
      <c r="P3514">
        <f>13.098*F3514^-1.237</f>
        <v>4.9667879183708914</v>
      </c>
      <c r="Q3514">
        <f>13.098*M3514^-1.237</f>
        <v>4.6758918004481638</v>
      </c>
      <c r="R3514" s="5">
        <f>IFERROR(ROUND(MAX(MIN((-105.4*LN(O3514) + 163.83),95),10),0)," ")</f>
        <v>95</v>
      </c>
      <c r="S3514" s="5" t="str">
        <f>IFERROR(CONCATENATE("(",R3514,",",ROUND((1.2*W3514),2),")")," ")</f>
        <v>(95,2.76)</v>
      </c>
      <c r="T3514">
        <f>R3514-L3514</f>
        <v>9</v>
      </c>
      <c r="U3514" s="7" t="str">
        <f>IF((AND(T3514=0,H3514&gt;=L3514)),"Don’t change bids","OK")</f>
        <v>OK</v>
      </c>
      <c r="V3514" t="e">
        <f>IF((MATCH(F3514,W3514,0)),"Same","Diff")</f>
        <v>#N/A</v>
      </c>
      <c r="W3514" s="5">
        <f>ROUND(M3514,2)</f>
        <v>2.2999999999999998</v>
      </c>
      <c r="X3514" s="5">
        <v>2.2999999999999998</v>
      </c>
    </row>
    <row r="3515" spans="1:24" x14ac:dyDescent="0.25">
      <c r="A3515" t="s">
        <v>24</v>
      </c>
      <c r="B3515" t="s">
        <v>4020</v>
      </c>
      <c r="C3515" t="s">
        <v>4036</v>
      </c>
      <c r="D3515" t="s">
        <v>2178</v>
      </c>
      <c r="E3515" t="s">
        <v>276</v>
      </c>
      <c r="F3515" s="5">
        <v>2.19</v>
      </c>
      <c r="G3515" s="9">
        <v>0.1</v>
      </c>
      <c r="H3515" s="6">
        <f>G3515*100</f>
        <v>10</v>
      </c>
      <c r="I3515" t="s">
        <v>10259</v>
      </c>
      <c r="J3515" t="s">
        <v>10767</v>
      </c>
      <c r="K3515">
        <v>86</v>
      </c>
      <c r="L3515">
        <v>86</v>
      </c>
      <c r="M3515">
        <f>(F3515*(1+0.05))</f>
        <v>2.2995000000000001</v>
      </c>
      <c r="N3515">
        <f>IFERROR(ROUND(( (-1.208*LN(L3515) + 7.5474 + 4.6991*(2.71828^(-0.009*L3515)) + 0.0001*L3515*L3515 - 0.0432*L3515 + 4.7166)/3),2), " ")</f>
        <v>2.02</v>
      </c>
      <c r="O3515">
        <f>IFERROR(MAX(MIN(ROUND(N3515*(Q3515/P3515),2),4.5),1.9)," ")</f>
        <v>1.9</v>
      </c>
      <c r="P3515">
        <f>13.098*F3515^-1.237</f>
        <v>4.9667879183708914</v>
      </c>
      <c r="Q3515">
        <f>13.098*M3515^-1.237</f>
        <v>4.6758918004481638</v>
      </c>
      <c r="R3515" s="5">
        <f>IFERROR(ROUND(MAX(MIN((-105.4*LN(O3515) + 163.83),95),10),0)," ")</f>
        <v>95</v>
      </c>
      <c r="S3515" s="5" t="str">
        <f>IFERROR(CONCATENATE("(",R3515,",",ROUND((1.2*W3515),2),")")," ")</f>
        <v>(95,2.76)</v>
      </c>
      <c r="T3515">
        <f>R3515-L3515</f>
        <v>9</v>
      </c>
      <c r="U3515" s="7" t="str">
        <f>IF((AND(T3515=0,H3515&gt;=L3515)),"Don’t change bids","OK")</f>
        <v>OK</v>
      </c>
      <c r="V3515" t="e">
        <f>IF((MATCH(F3515,W3515,0)),"Same","Diff")</f>
        <v>#N/A</v>
      </c>
      <c r="W3515" s="5">
        <f>ROUND(M3515,2)</f>
        <v>2.2999999999999998</v>
      </c>
      <c r="X3515" s="5">
        <v>2.2999999999999998</v>
      </c>
    </row>
    <row r="3516" spans="1:24" x14ac:dyDescent="0.25">
      <c r="A3516" t="s">
        <v>24</v>
      </c>
      <c r="B3516" t="s">
        <v>3764</v>
      </c>
      <c r="C3516" t="s">
        <v>4036</v>
      </c>
      <c r="D3516" t="s">
        <v>3765</v>
      </c>
      <c r="E3516" t="s">
        <v>3224</v>
      </c>
      <c r="F3516" s="5">
        <v>5.33</v>
      </c>
      <c r="G3516" s="9">
        <v>0.1</v>
      </c>
      <c r="H3516" s="6">
        <f>G3516*100</f>
        <v>10</v>
      </c>
      <c r="I3516" t="s">
        <v>10336</v>
      </c>
      <c r="J3516" t="s">
        <v>10767</v>
      </c>
      <c r="K3516">
        <v>20</v>
      </c>
      <c r="L3516">
        <v>20</v>
      </c>
      <c r="M3516">
        <f>(F3516*(1+0.05))</f>
        <v>5.5965000000000007</v>
      </c>
      <c r="N3516">
        <f>IFERROR(ROUND(( (-1.208*LN(L3516) + 7.5474 + 4.6991*(2.71828^(-0.009*L3516)) + 0.0001*L3516*L3516 - 0.0432*L3516 + 4.7166)/3),2), " ")</f>
        <v>3.92</v>
      </c>
      <c r="O3516">
        <f>IFERROR(MAX(MIN(ROUND(N3516*(Q3516/P3516),2),4.5),1.9)," ")</f>
        <v>3.69</v>
      </c>
      <c r="P3516">
        <f>13.098*F3516^-1.237</f>
        <v>1.6528880069793108</v>
      </c>
      <c r="Q3516">
        <f>13.098*M3516^-1.237</f>
        <v>1.5560812351795947</v>
      </c>
      <c r="R3516" s="5">
        <f>IFERROR(ROUND(MAX(MIN((-105.4*LN(O3516) + 163.83),95),10),0)," ")</f>
        <v>26</v>
      </c>
      <c r="S3516" s="5" t="str">
        <f>IFERROR(CONCATENATE("(",R3516,",",ROUND((1.2*W3516),2),")")," ")</f>
        <v>(26,6.72)</v>
      </c>
      <c r="T3516">
        <f>R3516-L3516</f>
        <v>6</v>
      </c>
      <c r="U3516" s="7" t="str">
        <f>IF((AND(T3516=0,H3516&gt;=L3516)),"Don’t change bids","OK")</f>
        <v>OK</v>
      </c>
      <c r="V3516" t="e">
        <f>IF((MATCH(F3516,W3516,0)),"Same","Diff")</f>
        <v>#N/A</v>
      </c>
      <c r="W3516" s="5">
        <f>ROUND(M3516,2)</f>
        <v>5.6</v>
      </c>
      <c r="X3516" s="5">
        <v>5.6</v>
      </c>
    </row>
    <row r="3517" spans="1:24" x14ac:dyDescent="0.25">
      <c r="A3517" t="s">
        <v>24</v>
      </c>
      <c r="B3517" t="s">
        <v>3767</v>
      </c>
      <c r="C3517" t="s">
        <v>4036</v>
      </c>
      <c r="D3517" t="s">
        <v>3765</v>
      </c>
      <c r="E3517" t="s">
        <v>276</v>
      </c>
      <c r="F3517" s="5">
        <v>2.19</v>
      </c>
      <c r="G3517" s="9">
        <v>0.1</v>
      </c>
      <c r="H3517" s="6">
        <f>G3517*100</f>
        <v>10</v>
      </c>
      <c r="I3517" t="s">
        <v>10259</v>
      </c>
      <c r="J3517" t="s">
        <v>10767</v>
      </c>
      <c r="K3517">
        <v>86</v>
      </c>
      <c r="L3517">
        <v>86</v>
      </c>
      <c r="M3517">
        <f>(F3517*(1+0.05))</f>
        <v>2.2995000000000001</v>
      </c>
      <c r="N3517">
        <f>IFERROR(ROUND(( (-1.208*LN(L3517) + 7.5474 + 4.6991*(2.71828^(-0.009*L3517)) + 0.0001*L3517*L3517 - 0.0432*L3517 + 4.7166)/3),2), " ")</f>
        <v>2.02</v>
      </c>
      <c r="O3517">
        <f>IFERROR(MAX(MIN(ROUND(N3517*(Q3517/P3517),2),4.5),1.9)," ")</f>
        <v>1.9</v>
      </c>
      <c r="P3517">
        <f>13.098*F3517^-1.237</f>
        <v>4.9667879183708914</v>
      </c>
      <c r="Q3517">
        <f>13.098*M3517^-1.237</f>
        <v>4.6758918004481638</v>
      </c>
      <c r="R3517" s="5">
        <f>IFERROR(ROUND(MAX(MIN((-105.4*LN(O3517) + 163.83),95),10),0)," ")</f>
        <v>95</v>
      </c>
      <c r="S3517" s="5" t="str">
        <f>IFERROR(CONCATENATE("(",R3517,",",ROUND((1.2*W3517),2),")")," ")</f>
        <v>(95,2.76)</v>
      </c>
      <c r="T3517">
        <f>R3517-L3517</f>
        <v>9</v>
      </c>
      <c r="U3517" s="7" t="str">
        <f>IF((AND(T3517=0,H3517&gt;=L3517)),"Don’t change bids","OK")</f>
        <v>OK</v>
      </c>
      <c r="V3517" t="e">
        <f>IF((MATCH(F3517,W3517,0)),"Same","Diff")</f>
        <v>#N/A</v>
      </c>
      <c r="W3517" s="5">
        <f>ROUND(M3517,2)</f>
        <v>2.2999999999999998</v>
      </c>
      <c r="X3517" s="5">
        <v>2.2999999999999998</v>
      </c>
    </row>
    <row r="3518" spans="1:24" x14ac:dyDescent="0.25">
      <c r="A3518" t="s">
        <v>24</v>
      </c>
      <c r="B3518" t="s">
        <v>4017</v>
      </c>
      <c r="C3518" t="s">
        <v>4036</v>
      </c>
      <c r="D3518" t="s">
        <v>4018</v>
      </c>
      <c r="E3518" t="s">
        <v>276</v>
      </c>
      <c r="F3518" s="5">
        <v>2.19</v>
      </c>
      <c r="G3518" s="9">
        <v>0.1</v>
      </c>
      <c r="H3518" s="6">
        <f>G3518*100</f>
        <v>10</v>
      </c>
      <c r="I3518" t="s">
        <v>10259</v>
      </c>
      <c r="J3518" t="s">
        <v>10767</v>
      </c>
      <c r="K3518">
        <v>86</v>
      </c>
      <c r="L3518">
        <v>86</v>
      </c>
      <c r="M3518">
        <f>(F3518*(1+0.05))</f>
        <v>2.2995000000000001</v>
      </c>
      <c r="N3518">
        <f>IFERROR(ROUND(( (-1.208*LN(L3518) + 7.5474 + 4.6991*(2.71828^(-0.009*L3518)) + 0.0001*L3518*L3518 - 0.0432*L3518 + 4.7166)/3),2), " ")</f>
        <v>2.02</v>
      </c>
      <c r="O3518">
        <f>IFERROR(MAX(MIN(ROUND(N3518*(Q3518/P3518),2),4.5),1.9)," ")</f>
        <v>1.9</v>
      </c>
      <c r="P3518">
        <f>13.098*F3518^-1.237</f>
        <v>4.9667879183708914</v>
      </c>
      <c r="Q3518">
        <f>13.098*M3518^-1.237</f>
        <v>4.6758918004481638</v>
      </c>
      <c r="R3518" s="5">
        <f>IFERROR(ROUND(MAX(MIN((-105.4*LN(O3518) + 163.83),95),10),0)," ")</f>
        <v>95</v>
      </c>
      <c r="S3518" s="5" t="str">
        <f>IFERROR(CONCATENATE("(",R3518,",",ROUND((1.2*W3518),2),")")," ")</f>
        <v>(95,2.76)</v>
      </c>
      <c r="T3518">
        <f>R3518-L3518</f>
        <v>9</v>
      </c>
      <c r="U3518" s="7" t="str">
        <f>IF((AND(T3518=0,H3518&gt;=L3518)),"Don’t change bids","OK")</f>
        <v>OK</v>
      </c>
      <c r="V3518" t="e">
        <f>IF((MATCH(F3518,W3518,0)),"Same","Diff")</f>
        <v>#N/A</v>
      </c>
      <c r="W3518" s="5">
        <f>ROUND(M3518,2)</f>
        <v>2.2999999999999998</v>
      </c>
      <c r="X3518" s="5">
        <v>2.2999999999999998</v>
      </c>
    </row>
    <row r="3519" spans="1:24" x14ac:dyDescent="0.25">
      <c r="A3519" t="s">
        <v>24</v>
      </c>
      <c r="B3519" t="s">
        <v>3768</v>
      </c>
      <c r="C3519" t="s">
        <v>4036</v>
      </c>
      <c r="D3519" t="s">
        <v>3765</v>
      </c>
      <c r="E3519" t="s">
        <v>1437</v>
      </c>
      <c r="F3519" s="5">
        <v>2.09</v>
      </c>
      <c r="G3519" s="9">
        <v>0.1</v>
      </c>
      <c r="H3519" s="6">
        <f>G3519*100</f>
        <v>10</v>
      </c>
      <c r="I3519" t="s">
        <v>10290</v>
      </c>
      <c r="J3519" t="s">
        <v>10767</v>
      </c>
      <c r="K3519">
        <v>82</v>
      </c>
      <c r="L3519">
        <v>82</v>
      </c>
      <c r="M3519">
        <f>(F3519*(1+0.05))</f>
        <v>2.1945000000000001</v>
      </c>
      <c r="N3519">
        <f>IFERROR(ROUND(( (-1.208*LN(L3519) + 7.5474 + 4.6991*(2.71828^(-0.009*L3519)) + 0.0001*L3519*L3519 - 0.0432*L3519 + 4.7166)/3),2), " ")</f>
        <v>2.11</v>
      </c>
      <c r="O3519">
        <f>IFERROR(MAX(MIN(ROUND(N3519*(Q3519/P3519),2),4.5),1.9)," ")</f>
        <v>1.99</v>
      </c>
      <c r="P3519">
        <f>13.098*F3519^-1.237</f>
        <v>5.2624021088019974</v>
      </c>
      <c r="Q3519">
        <f>13.098*M3519^-1.237</f>
        <v>4.9541923826051546</v>
      </c>
      <c r="R3519" s="5">
        <f>IFERROR(ROUND(MAX(MIN((-105.4*LN(O3519) + 163.83),95),10),0)," ")</f>
        <v>91</v>
      </c>
      <c r="S3519" s="5" t="str">
        <f>IFERROR(CONCATENATE("(",R3519,",",ROUND((1.2*W3519),2),")")," ")</f>
        <v>(91,2.63)</v>
      </c>
      <c r="T3519">
        <f>R3519-L3519</f>
        <v>9</v>
      </c>
      <c r="U3519" s="7" t="str">
        <f>IF((AND(T3519=0,H3519&gt;=L3519)),"Don’t change bids","OK")</f>
        <v>OK</v>
      </c>
      <c r="V3519" t="e">
        <f>IF((MATCH(F3519,W3519,0)),"Same","Diff")</f>
        <v>#N/A</v>
      </c>
      <c r="W3519" s="5">
        <f>ROUND(M3519,2)</f>
        <v>2.19</v>
      </c>
      <c r="X3519" s="5">
        <v>2.19</v>
      </c>
    </row>
    <row r="3520" spans="1:24" x14ac:dyDescent="0.25">
      <c r="A3520" t="s">
        <v>24</v>
      </c>
      <c r="B3520" t="s">
        <v>1037</v>
      </c>
      <c r="C3520" t="s">
        <v>4036</v>
      </c>
      <c r="D3520" t="s">
        <v>1033</v>
      </c>
      <c r="E3520" t="s">
        <v>153</v>
      </c>
      <c r="F3520" s="5">
        <v>2.0099999999999998</v>
      </c>
      <c r="G3520" s="9">
        <v>0.1</v>
      </c>
      <c r="H3520" s="6">
        <f>G3520*100</f>
        <v>10</v>
      </c>
      <c r="I3520" t="s">
        <v>10266</v>
      </c>
      <c r="J3520" t="s">
        <v>10767</v>
      </c>
      <c r="K3520">
        <v>87</v>
      </c>
      <c r="L3520">
        <v>87</v>
      </c>
      <c r="M3520">
        <f>(F3520*(1+0.05))</f>
        <v>2.1105</v>
      </c>
      <c r="N3520">
        <f>IFERROR(ROUND(( (-1.208*LN(L3520) + 7.5474 + 4.6991*(2.71828^(-0.009*L3520)) + 0.0001*L3520*L3520 - 0.0432*L3520 + 4.7166)/3),2), " ")</f>
        <v>2.0099999999999998</v>
      </c>
      <c r="O3520">
        <f>IFERROR(MAX(MIN(ROUND(N3520*(Q3520/P3520),2),4.5),1.9)," ")</f>
        <v>1.9</v>
      </c>
      <c r="P3520">
        <f>13.098*F3520^-1.237</f>
        <v>5.5227001350607523</v>
      </c>
      <c r="Q3520">
        <f>13.098*M3520^-1.237</f>
        <v>5.1992452068166157</v>
      </c>
      <c r="R3520" s="5">
        <f>IFERROR(ROUND(MAX(MIN((-105.4*LN(O3520) + 163.83),95),10),0)," ")</f>
        <v>95</v>
      </c>
      <c r="S3520" s="5" t="str">
        <f>IFERROR(CONCATENATE("(",R3520,",",ROUND((1.2*W3520),2),")")," ")</f>
        <v>(95,2.53)</v>
      </c>
      <c r="T3520">
        <f>R3520-L3520</f>
        <v>8</v>
      </c>
      <c r="U3520" s="7" t="str">
        <f>IF((AND(T3520=0,H3520&gt;=L3520)),"Don’t change bids","OK")</f>
        <v>OK</v>
      </c>
      <c r="V3520" t="e">
        <f>IF((MATCH(F3520,W3520,0)),"Same","Diff")</f>
        <v>#N/A</v>
      </c>
      <c r="W3520" s="5">
        <f>ROUND(M3520,2)</f>
        <v>2.11</v>
      </c>
      <c r="X3520" s="5">
        <v>2.11</v>
      </c>
    </row>
    <row r="3521" spans="1:24" x14ac:dyDescent="0.25">
      <c r="A3521" t="s">
        <v>24</v>
      </c>
      <c r="B3521" t="s">
        <v>3034</v>
      </c>
      <c r="C3521" t="s">
        <v>4036</v>
      </c>
      <c r="D3521" t="s">
        <v>3035</v>
      </c>
      <c r="E3521" t="s">
        <v>276</v>
      </c>
      <c r="F3521" s="5">
        <v>2.19</v>
      </c>
      <c r="G3521" s="9">
        <v>0.1</v>
      </c>
      <c r="H3521" s="6">
        <f>G3521*100</f>
        <v>10</v>
      </c>
      <c r="I3521" t="s">
        <v>10259</v>
      </c>
      <c r="J3521" t="s">
        <v>10767</v>
      </c>
      <c r="K3521">
        <v>86</v>
      </c>
      <c r="L3521">
        <v>86</v>
      </c>
      <c r="M3521">
        <f>(F3521*(1+0.05))</f>
        <v>2.2995000000000001</v>
      </c>
      <c r="N3521">
        <f>IFERROR(ROUND(( (-1.208*LN(L3521) + 7.5474 + 4.6991*(2.71828^(-0.009*L3521)) + 0.0001*L3521*L3521 - 0.0432*L3521 + 4.7166)/3),2), " ")</f>
        <v>2.02</v>
      </c>
      <c r="O3521">
        <f>IFERROR(MAX(MIN(ROUND(N3521*(Q3521/P3521),2),4.5),1.9)," ")</f>
        <v>1.9</v>
      </c>
      <c r="P3521">
        <f>13.098*F3521^-1.237</f>
        <v>4.9667879183708914</v>
      </c>
      <c r="Q3521">
        <f>13.098*M3521^-1.237</f>
        <v>4.6758918004481638</v>
      </c>
      <c r="R3521" s="5">
        <f>IFERROR(ROUND(MAX(MIN((-105.4*LN(O3521) + 163.83),95),10),0)," ")</f>
        <v>95</v>
      </c>
      <c r="S3521" s="5" t="str">
        <f>IFERROR(CONCATENATE("(",R3521,",",ROUND((1.2*W3521),2),")")," ")</f>
        <v>(95,2.76)</v>
      </c>
      <c r="T3521">
        <f>R3521-L3521</f>
        <v>9</v>
      </c>
      <c r="U3521" s="7" t="str">
        <f>IF((AND(T3521=0,H3521&gt;=L3521)),"Don’t change bids","OK")</f>
        <v>OK</v>
      </c>
      <c r="V3521" t="e">
        <f>IF((MATCH(F3521,W3521,0)),"Same","Diff")</f>
        <v>#N/A</v>
      </c>
      <c r="W3521" s="5">
        <f>ROUND(M3521,2)</f>
        <v>2.2999999999999998</v>
      </c>
      <c r="X3521" s="5">
        <v>2.2999999999999998</v>
      </c>
    </row>
    <row r="3522" spans="1:24" x14ac:dyDescent="0.25">
      <c r="A3522" t="s">
        <v>24</v>
      </c>
      <c r="B3522" t="s">
        <v>3735</v>
      </c>
      <c r="C3522" t="s">
        <v>4036</v>
      </c>
      <c r="D3522" t="s">
        <v>3736</v>
      </c>
      <c r="E3522" t="s">
        <v>276</v>
      </c>
      <c r="F3522" s="5">
        <v>2.19</v>
      </c>
      <c r="G3522" s="9">
        <v>0.1</v>
      </c>
      <c r="H3522" s="6">
        <f>G3522*100</f>
        <v>10</v>
      </c>
      <c r="I3522" t="s">
        <v>10259</v>
      </c>
      <c r="J3522" t="s">
        <v>10767</v>
      </c>
      <c r="K3522">
        <v>86</v>
      </c>
      <c r="L3522">
        <v>86</v>
      </c>
      <c r="M3522">
        <f>(F3522*(1+0.05))</f>
        <v>2.2995000000000001</v>
      </c>
      <c r="N3522">
        <f>IFERROR(ROUND(( (-1.208*LN(L3522) + 7.5474 + 4.6991*(2.71828^(-0.009*L3522)) + 0.0001*L3522*L3522 - 0.0432*L3522 + 4.7166)/3),2), " ")</f>
        <v>2.02</v>
      </c>
      <c r="O3522">
        <f>IFERROR(MAX(MIN(ROUND(N3522*(Q3522/P3522),2),4.5),1.9)," ")</f>
        <v>1.9</v>
      </c>
      <c r="P3522">
        <f>13.098*F3522^-1.237</f>
        <v>4.9667879183708914</v>
      </c>
      <c r="Q3522">
        <f>13.098*M3522^-1.237</f>
        <v>4.6758918004481638</v>
      </c>
      <c r="R3522" s="5">
        <f>IFERROR(ROUND(MAX(MIN((-105.4*LN(O3522) + 163.83),95),10),0)," ")</f>
        <v>95</v>
      </c>
      <c r="S3522" s="5" t="str">
        <f>IFERROR(CONCATENATE("(",R3522,",",ROUND((1.2*W3522),2),")")," ")</f>
        <v>(95,2.76)</v>
      </c>
      <c r="T3522">
        <f>R3522-L3522</f>
        <v>9</v>
      </c>
      <c r="U3522" s="7" t="str">
        <f>IF((AND(T3522=0,H3522&gt;=L3522)),"Don’t change bids","OK")</f>
        <v>OK</v>
      </c>
      <c r="V3522" t="e">
        <f>IF((MATCH(F3522,W3522,0)),"Same","Diff")</f>
        <v>#N/A</v>
      </c>
      <c r="W3522" s="5">
        <f>ROUND(M3522,2)</f>
        <v>2.2999999999999998</v>
      </c>
      <c r="X3522" s="5">
        <v>2.2999999999999998</v>
      </c>
    </row>
    <row r="3523" spans="1:24" x14ac:dyDescent="0.25">
      <c r="A3523" t="s">
        <v>24</v>
      </c>
      <c r="B3523" t="s">
        <v>1032</v>
      </c>
      <c r="C3523" t="s">
        <v>4036</v>
      </c>
      <c r="D3523" t="s">
        <v>1033</v>
      </c>
      <c r="E3523" t="s">
        <v>276</v>
      </c>
      <c r="F3523" s="5">
        <v>2.19</v>
      </c>
      <c r="G3523" s="9">
        <v>0.1</v>
      </c>
      <c r="H3523" s="6">
        <f>G3523*100</f>
        <v>10</v>
      </c>
      <c r="I3523" t="s">
        <v>10259</v>
      </c>
      <c r="J3523" t="s">
        <v>10767</v>
      </c>
      <c r="K3523">
        <v>86</v>
      </c>
      <c r="L3523">
        <v>86</v>
      </c>
      <c r="M3523">
        <f>(F3523*(1+0.05))</f>
        <v>2.2995000000000001</v>
      </c>
      <c r="N3523">
        <f>IFERROR(ROUND(( (-1.208*LN(L3523) + 7.5474 + 4.6991*(2.71828^(-0.009*L3523)) + 0.0001*L3523*L3523 - 0.0432*L3523 + 4.7166)/3),2), " ")</f>
        <v>2.02</v>
      </c>
      <c r="O3523">
        <f>IFERROR(MAX(MIN(ROUND(N3523*(Q3523/P3523),2),4.5),1.9)," ")</f>
        <v>1.9</v>
      </c>
      <c r="P3523">
        <f>13.098*F3523^-1.237</f>
        <v>4.9667879183708914</v>
      </c>
      <c r="Q3523">
        <f>13.098*M3523^-1.237</f>
        <v>4.6758918004481638</v>
      </c>
      <c r="R3523" s="5">
        <f>IFERROR(ROUND(MAX(MIN((-105.4*LN(O3523) + 163.83),95),10),0)," ")</f>
        <v>95</v>
      </c>
      <c r="S3523" s="5" t="str">
        <f>IFERROR(CONCATENATE("(",R3523,",",ROUND((1.2*W3523),2),")")," ")</f>
        <v>(95,2.76)</v>
      </c>
      <c r="T3523">
        <f>R3523-L3523</f>
        <v>9</v>
      </c>
      <c r="U3523" s="7" t="str">
        <f>IF((AND(T3523=0,H3523&gt;=L3523)),"Don’t change bids","OK")</f>
        <v>OK</v>
      </c>
      <c r="V3523" t="e">
        <f>IF((MATCH(F3523,W3523,0)),"Same","Diff")</f>
        <v>#N/A</v>
      </c>
      <c r="W3523" s="5">
        <f>ROUND(M3523,2)</f>
        <v>2.2999999999999998</v>
      </c>
      <c r="X3523" s="5">
        <v>2.2999999999999998</v>
      </c>
    </row>
    <row r="3524" spans="1:24" x14ac:dyDescent="0.25">
      <c r="A3524" t="s">
        <v>24</v>
      </c>
      <c r="B3524" t="s">
        <v>3677</v>
      </c>
      <c r="C3524" t="s">
        <v>4084</v>
      </c>
      <c r="D3524" t="s">
        <v>3676</v>
      </c>
      <c r="E3524" t="s">
        <v>1482</v>
      </c>
      <c r="F3524" s="5">
        <v>0.65</v>
      </c>
      <c r="G3524" s="9">
        <v>0.1</v>
      </c>
      <c r="H3524" s="6">
        <f>G3524*100</f>
        <v>10</v>
      </c>
      <c r="I3524" t="s">
        <v>10337</v>
      </c>
      <c r="J3524" t="s">
        <v>10768</v>
      </c>
      <c r="K3524">
        <v>32</v>
      </c>
      <c r="L3524">
        <v>32</v>
      </c>
      <c r="M3524">
        <f>(F3524*(1+0.05))</f>
        <v>0.68250000000000011</v>
      </c>
      <c r="N3524">
        <f>IFERROR(ROUND(( (-1.208*LN(L3524) + 7.5474 + 4.6991*(2.71828^(-0.009*L3524)) + 0.0001*L3524*L3524 - 0.0432*L3524 + 4.7166)/3),2), " ")</f>
        <v>3.44</v>
      </c>
      <c r="O3524">
        <f>IFERROR(MAX(MIN(ROUND(N3524*(Q3524/P3524),2),4.5),1.9)," ")</f>
        <v>3.24</v>
      </c>
      <c r="P3524">
        <f>13.098*F3524^-1.237</f>
        <v>22.316761078264637</v>
      </c>
      <c r="Q3524">
        <f>13.098*M3524^-1.237</f>
        <v>21.009707250122613</v>
      </c>
      <c r="R3524" s="5">
        <f>IFERROR(ROUND(MAX(MIN((-105.4*LN(O3524) + 163.83),95),10),0)," ")</f>
        <v>40</v>
      </c>
      <c r="S3524" s="5" t="str">
        <f>IFERROR(CONCATENATE("(",R3524,",",ROUND((1.2*W3524),2),")")," ")</f>
        <v>(40,0.82)</v>
      </c>
      <c r="T3524">
        <f>R3524-L3524</f>
        <v>8</v>
      </c>
      <c r="U3524" s="7" t="str">
        <f>IF((AND(T3524=0,H3524&gt;=L3524)),"Don’t change bids","OK")</f>
        <v>OK</v>
      </c>
      <c r="V3524" t="e">
        <f>IF((MATCH(F3524,W3524,0)),"Same","Diff")</f>
        <v>#N/A</v>
      </c>
      <c r="W3524" s="5">
        <f>ROUND(M3524,2)</f>
        <v>0.68</v>
      </c>
      <c r="X3524" s="5">
        <v>0.68</v>
      </c>
    </row>
    <row r="3525" spans="1:24" x14ac:dyDescent="0.25">
      <c r="A3525" t="s">
        <v>24</v>
      </c>
      <c r="B3525" t="s">
        <v>3929</v>
      </c>
      <c r="C3525" t="s">
        <v>4084</v>
      </c>
      <c r="D3525" t="s">
        <v>3930</v>
      </c>
      <c r="E3525" t="s">
        <v>1482</v>
      </c>
      <c r="F3525" s="5">
        <v>0.65</v>
      </c>
      <c r="G3525" s="9">
        <v>0.1</v>
      </c>
      <c r="H3525" s="6">
        <f>G3525*100</f>
        <v>10</v>
      </c>
      <c r="I3525" t="s">
        <v>10337</v>
      </c>
      <c r="J3525" t="s">
        <v>10768</v>
      </c>
      <c r="K3525">
        <v>32</v>
      </c>
      <c r="L3525">
        <v>32</v>
      </c>
      <c r="M3525">
        <f>(F3525*(1+0.05))</f>
        <v>0.68250000000000011</v>
      </c>
      <c r="N3525">
        <f>IFERROR(ROUND(( (-1.208*LN(L3525) + 7.5474 + 4.6991*(2.71828^(-0.009*L3525)) + 0.0001*L3525*L3525 - 0.0432*L3525 + 4.7166)/3),2), " ")</f>
        <v>3.44</v>
      </c>
      <c r="O3525">
        <f>IFERROR(MAX(MIN(ROUND(N3525*(Q3525/P3525),2),4.5),1.9)," ")</f>
        <v>3.24</v>
      </c>
      <c r="P3525">
        <f>13.098*F3525^-1.237</f>
        <v>22.316761078264637</v>
      </c>
      <c r="Q3525">
        <f>13.098*M3525^-1.237</f>
        <v>21.009707250122613</v>
      </c>
      <c r="R3525" s="5">
        <f>IFERROR(ROUND(MAX(MIN((-105.4*LN(O3525) + 163.83),95),10),0)," ")</f>
        <v>40</v>
      </c>
      <c r="S3525" s="5" t="str">
        <f>IFERROR(CONCATENATE("(",R3525,",",ROUND((1.2*W3525),2),")")," ")</f>
        <v>(40,0.82)</v>
      </c>
      <c r="T3525">
        <f>R3525-L3525</f>
        <v>8</v>
      </c>
      <c r="U3525" s="7" t="str">
        <f>IF((AND(T3525=0,H3525&gt;=L3525)),"Don’t change bids","OK")</f>
        <v>OK</v>
      </c>
      <c r="V3525" t="e">
        <f>IF((MATCH(F3525,W3525,0)),"Same","Diff")</f>
        <v>#N/A</v>
      </c>
      <c r="W3525" s="5">
        <f>ROUND(M3525,2)</f>
        <v>0.68</v>
      </c>
      <c r="X3525" s="5">
        <v>0.68</v>
      </c>
    </row>
    <row r="3526" spans="1:24" x14ac:dyDescent="0.25">
      <c r="A3526" t="s">
        <v>24</v>
      </c>
      <c r="B3526" t="s">
        <v>3853</v>
      </c>
      <c r="C3526" t="s">
        <v>4084</v>
      </c>
      <c r="D3526" t="s">
        <v>3852</v>
      </c>
      <c r="E3526" t="s">
        <v>1837</v>
      </c>
      <c r="F3526" s="5">
        <v>1.3</v>
      </c>
      <c r="G3526" s="9">
        <v>0.1</v>
      </c>
      <c r="H3526" s="6">
        <f>G3526*100</f>
        <v>10</v>
      </c>
      <c r="I3526" t="s">
        <v>10338</v>
      </c>
      <c r="J3526" t="s">
        <v>10768</v>
      </c>
      <c r="K3526">
        <v>20</v>
      </c>
      <c r="L3526">
        <v>20</v>
      </c>
      <c r="M3526">
        <f>(F3526*(1+0.05))</f>
        <v>1.3650000000000002</v>
      </c>
      <c r="N3526">
        <f>IFERROR(ROUND(( (-1.208*LN(L3526) + 7.5474 + 4.6991*(2.71828^(-0.009*L3526)) + 0.0001*L3526*L3526 - 0.0432*L3526 + 4.7166)/3),2), " ")</f>
        <v>3.92</v>
      </c>
      <c r="O3526">
        <f>IFERROR(MAX(MIN(ROUND(N3526*(Q3526/P3526),2),4.5),1.9)," ")</f>
        <v>3.69</v>
      </c>
      <c r="P3526">
        <f>13.098*F3526^-1.237</f>
        <v>9.4679740576950717</v>
      </c>
      <c r="Q3526">
        <f>13.098*M3526^-1.237</f>
        <v>8.9134513071283479</v>
      </c>
      <c r="R3526" s="5">
        <f>IFERROR(ROUND(MAX(MIN((-105.4*LN(O3526) + 163.83),95),10),0)," ")</f>
        <v>26</v>
      </c>
      <c r="S3526" s="5" t="str">
        <f>IFERROR(CONCATENATE("(",R3526,",",ROUND((1.2*W3526),2),")")," ")</f>
        <v>(26,1.64)</v>
      </c>
      <c r="T3526">
        <f>R3526-L3526</f>
        <v>6</v>
      </c>
      <c r="U3526" s="7" t="str">
        <f>IF((AND(T3526=0,H3526&gt;=L3526)),"Don’t change bids","OK")</f>
        <v>OK</v>
      </c>
      <c r="V3526" t="e">
        <f>IF((MATCH(F3526,W3526,0)),"Same","Diff")</f>
        <v>#N/A</v>
      </c>
      <c r="W3526" s="5">
        <f>ROUND(M3526,2)</f>
        <v>1.37</v>
      </c>
      <c r="X3526" s="5">
        <v>1.37</v>
      </c>
    </row>
    <row r="3527" spans="1:24" x14ac:dyDescent="0.25">
      <c r="A3527" t="s">
        <v>24</v>
      </c>
      <c r="B3527" t="s">
        <v>3944</v>
      </c>
      <c r="C3527" t="s">
        <v>4084</v>
      </c>
      <c r="D3527" t="s">
        <v>1027</v>
      </c>
      <c r="E3527" t="s">
        <v>2318</v>
      </c>
      <c r="F3527" s="5">
        <v>0.43</v>
      </c>
      <c r="G3527" s="9">
        <v>0.1</v>
      </c>
      <c r="H3527" s="6">
        <f>G3527*100</f>
        <v>10</v>
      </c>
      <c r="I3527" t="s">
        <v>10339</v>
      </c>
      <c r="J3527" t="s">
        <v>10768</v>
      </c>
      <c r="K3527">
        <v>25</v>
      </c>
      <c r="L3527">
        <v>25</v>
      </c>
      <c r="M3527">
        <f>(F3527*(1+0.05))</f>
        <v>0.45150000000000001</v>
      </c>
      <c r="N3527">
        <f>IFERROR(ROUND(( (-1.208*LN(L3527) + 7.5474 + 4.6991*(2.71828^(-0.009*L3527)) + 0.0001*L3527*L3527 - 0.0432*L3527 + 4.7166)/3),2), " ")</f>
        <v>3.7</v>
      </c>
      <c r="O3527">
        <f>IFERROR(MAX(MIN(ROUND(N3527*(Q3527/P3527),2),4.5),1.9)," ")</f>
        <v>3.48</v>
      </c>
      <c r="P3527">
        <f>13.098*F3527^-1.237</f>
        <v>37.205273937739072</v>
      </c>
      <c r="Q3527">
        <f>13.098*M3527^-1.237</f>
        <v>35.026225842146168</v>
      </c>
      <c r="R3527" s="5">
        <f>IFERROR(ROUND(MAX(MIN((-105.4*LN(O3527) + 163.83),95),10),0)," ")</f>
        <v>32</v>
      </c>
      <c r="S3527" s="5" t="str">
        <f>IFERROR(CONCATENATE("(",R3527,",",ROUND((1.2*W3527),2),")")," ")</f>
        <v>(32,0.54)</v>
      </c>
      <c r="T3527">
        <f>R3527-L3527</f>
        <v>7</v>
      </c>
      <c r="U3527" s="7" t="str">
        <f>IF((AND(T3527=0,H3527&gt;=L3527)),"Don’t change bids","OK")</f>
        <v>OK</v>
      </c>
      <c r="V3527" t="e">
        <f>IF((MATCH(F3527,W3527,0)),"Same","Diff")</f>
        <v>#N/A</v>
      </c>
      <c r="W3527" s="5">
        <f>ROUND(M3527,2)</f>
        <v>0.45</v>
      </c>
      <c r="X3527" s="5">
        <v>0.45</v>
      </c>
    </row>
    <row r="3528" spans="1:24" x14ac:dyDescent="0.25">
      <c r="A3528" t="s">
        <v>24</v>
      </c>
      <c r="B3528" t="s">
        <v>1029</v>
      </c>
      <c r="C3528" t="s">
        <v>4084</v>
      </c>
      <c r="D3528" t="s">
        <v>1027</v>
      </c>
      <c r="E3528" t="s">
        <v>1482</v>
      </c>
      <c r="F3528" s="5">
        <v>0.65</v>
      </c>
      <c r="G3528" s="9">
        <v>0.1</v>
      </c>
      <c r="H3528" s="6">
        <f>G3528*100</f>
        <v>10</v>
      </c>
      <c r="I3528" t="s">
        <v>10337</v>
      </c>
      <c r="J3528" t="s">
        <v>10768</v>
      </c>
      <c r="K3528">
        <v>32</v>
      </c>
      <c r="L3528">
        <v>32</v>
      </c>
      <c r="M3528">
        <f>(F3528*(1+0.05))</f>
        <v>0.68250000000000011</v>
      </c>
      <c r="N3528">
        <f>IFERROR(ROUND(( (-1.208*LN(L3528) + 7.5474 + 4.6991*(2.71828^(-0.009*L3528)) + 0.0001*L3528*L3528 - 0.0432*L3528 + 4.7166)/3),2), " ")</f>
        <v>3.44</v>
      </c>
      <c r="O3528">
        <f>IFERROR(MAX(MIN(ROUND(N3528*(Q3528/P3528),2),4.5),1.9)," ")</f>
        <v>3.24</v>
      </c>
      <c r="P3528">
        <f>13.098*F3528^-1.237</f>
        <v>22.316761078264637</v>
      </c>
      <c r="Q3528">
        <f>13.098*M3528^-1.237</f>
        <v>21.009707250122613</v>
      </c>
      <c r="R3528" s="5">
        <f>IFERROR(ROUND(MAX(MIN((-105.4*LN(O3528) + 163.83),95),10),0)," ")</f>
        <v>40</v>
      </c>
      <c r="S3528" s="5" t="str">
        <f>IFERROR(CONCATENATE("(",R3528,",",ROUND((1.2*W3528),2),")")," ")</f>
        <v>(40,0.82)</v>
      </c>
      <c r="T3528">
        <f>R3528-L3528</f>
        <v>8</v>
      </c>
      <c r="U3528" s="7" t="str">
        <f>IF((AND(T3528=0,H3528&gt;=L3528)),"Don’t change bids","OK")</f>
        <v>OK</v>
      </c>
      <c r="V3528" t="e">
        <f>IF((MATCH(F3528,W3528,0)),"Same","Diff")</f>
        <v>#N/A</v>
      </c>
      <c r="W3528" s="5">
        <f>ROUND(M3528,2)</f>
        <v>0.68</v>
      </c>
      <c r="X3528" s="5">
        <v>0.68</v>
      </c>
    </row>
    <row r="3529" spans="1:24" x14ac:dyDescent="0.25">
      <c r="A3529" t="s">
        <v>24</v>
      </c>
      <c r="B3529" t="s">
        <v>1040</v>
      </c>
      <c r="C3529" t="s">
        <v>4084</v>
      </c>
      <c r="D3529" t="s">
        <v>1027</v>
      </c>
      <c r="E3529" t="s">
        <v>4085</v>
      </c>
      <c r="F3529" s="5">
        <v>0.71</v>
      </c>
      <c r="G3529" s="9">
        <v>0.1</v>
      </c>
      <c r="H3529" s="6">
        <f>G3529*100</f>
        <v>10</v>
      </c>
      <c r="I3529" t="s">
        <v>10340</v>
      </c>
      <c r="J3529" t="s">
        <v>10768</v>
      </c>
      <c r="K3529">
        <v>38</v>
      </c>
      <c r="L3529">
        <v>38</v>
      </c>
      <c r="M3529">
        <f>(F3529*(1+0.05))</f>
        <v>0.74549999999999994</v>
      </c>
      <c r="N3529">
        <f>IFERROR(ROUND(( (-1.208*LN(L3529) + 7.5474 + 4.6991*(2.71828^(-0.009*L3529)) + 0.0001*L3529*L3529 - 0.0432*L3529 + 4.7166)/3),2), " ")</f>
        <v>3.24</v>
      </c>
      <c r="O3529">
        <f>IFERROR(MAX(MIN(ROUND(N3529*(Q3529/P3529),2),4.5),1.9)," ")</f>
        <v>3.05</v>
      </c>
      <c r="P3529">
        <f>13.098*F3529^-1.237</f>
        <v>20.007757212150292</v>
      </c>
      <c r="Q3529">
        <f>13.098*M3529^-1.237</f>
        <v>18.835937718946727</v>
      </c>
      <c r="R3529" s="5">
        <f>IFERROR(ROUND(MAX(MIN((-105.4*LN(O3529) + 163.83),95),10),0)," ")</f>
        <v>46</v>
      </c>
      <c r="S3529" s="5" t="str">
        <f>IFERROR(CONCATENATE("(",R3529,",",ROUND((1.2*W3529),2),")")," ")</f>
        <v>(46,0.9)</v>
      </c>
      <c r="T3529">
        <f>R3529-L3529</f>
        <v>8</v>
      </c>
      <c r="U3529" s="7" t="str">
        <f>IF((AND(T3529=0,H3529&gt;=L3529)),"Don’t change bids","OK")</f>
        <v>OK</v>
      </c>
      <c r="V3529" t="e">
        <f>IF((MATCH(F3529,W3529,0)),"Same","Diff")</f>
        <v>#N/A</v>
      </c>
      <c r="W3529" s="5">
        <f>ROUND(M3529,2)</f>
        <v>0.75</v>
      </c>
      <c r="X3529" s="5">
        <v>0.75</v>
      </c>
    </row>
    <row r="3530" spans="1:24" x14ac:dyDescent="0.25">
      <c r="A3530" t="s">
        <v>24</v>
      </c>
      <c r="B3530" t="s">
        <v>3942</v>
      </c>
      <c r="C3530" t="s">
        <v>4084</v>
      </c>
      <c r="D3530" t="s">
        <v>1027</v>
      </c>
      <c r="E3530" t="s">
        <v>587</v>
      </c>
      <c r="F3530" s="5">
        <v>0.4</v>
      </c>
      <c r="G3530" s="9">
        <v>0.1</v>
      </c>
      <c r="H3530" s="6">
        <f>G3530*100</f>
        <v>10</v>
      </c>
      <c r="I3530" t="s">
        <v>10341</v>
      </c>
      <c r="J3530" t="s">
        <v>10768</v>
      </c>
      <c r="K3530">
        <v>25</v>
      </c>
      <c r="L3530">
        <v>25</v>
      </c>
      <c r="M3530">
        <f>(F3530*(1+0.05))</f>
        <v>0.42000000000000004</v>
      </c>
      <c r="N3530">
        <f>IFERROR(ROUND(( (-1.208*LN(L3530) + 7.5474 + 4.6991*(2.71828^(-0.009*L3530)) + 0.0001*L3530*L3530 - 0.0432*L3530 + 4.7166)/3),2), " ")</f>
        <v>3.7</v>
      </c>
      <c r="O3530">
        <f>IFERROR(MAX(MIN(ROUND(N3530*(Q3530/P3530),2),4.5),1.9)," ")</f>
        <v>3.48</v>
      </c>
      <c r="P3530">
        <f>13.098*F3530^-1.237</f>
        <v>40.687103793377098</v>
      </c>
      <c r="Q3530">
        <f>13.098*M3530^-1.237</f>
        <v>38.304130987303544</v>
      </c>
      <c r="R3530" s="5">
        <f>IFERROR(ROUND(MAX(MIN((-105.4*LN(O3530) + 163.83),95),10),0)," ")</f>
        <v>32</v>
      </c>
      <c r="S3530" s="5" t="str">
        <f>IFERROR(CONCATENATE("(",R3530,",",ROUND((1.2*W3530),2),")")," ")</f>
        <v>(32,0.5)</v>
      </c>
      <c r="T3530">
        <f>R3530-L3530</f>
        <v>7</v>
      </c>
      <c r="U3530" s="7" t="str">
        <f>IF((AND(T3530=0,H3530&gt;=L3530)),"Don’t change bids","OK")</f>
        <v>OK</v>
      </c>
      <c r="V3530" t="e">
        <f>IF((MATCH(F3530,W3530,0)),"Same","Diff")</f>
        <v>#N/A</v>
      </c>
      <c r="W3530" s="5">
        <f>ROUND(M3530,2)</f>
        <v>0.42</v>
      </c>
      <c r="X3530" s="5">
        <v>0.42</v>
      </c>
    </row>
    <row r="3531" spans="1:24" x14ac:dyDescent="0.25">
      <c r="A3531" t="s">
        <v>24</v>
      </c>
      <c r="B3531" t="s">
        <v>3941</v>
      </c>
      <c r="C3531" t="s">
        <v>4084</v>
      </c>
      <c r="D3531" t="s">
        <v>1027</v>
      </c>
      <c r="E3531" t="s">
        <v>1482</v>
      </c>
      <c r="F3531" s="5">
        <v>0.65</v>
      </c>
      <c r="G3531" s="9">
        <v>0.1</v>
      </c>
      <c r="H3531" s="6">
        <f>G3531*100</f>
        <v>10</v>
      </c>
      <c r="I3531" t="s">
        <v>10337</v>
      </c>
      <c r="J3531" t="s">
        <v>10768</v>
      </c>
      <c r="K3531">
        <v>32</v>
      </c>
      <c r="L3531">
        <v>32</v>
      </c>
      <c r="M3531">
        <f>(F3531*(1+0.05))</f>
        <v>0.68250000000000011</v>
      </c>
      <c r="N3531">
        <f>IFERROR(ROUND(( (-1.208*LN(L3531) + 7.5474 + 4.6991*(2.71828^(-0.009*L3531)) + 0.0001*L3531*L3531 - 0.0432*L3531 + 4.7166)/3),2), " ")</f>
        <v>3.44</v>
      </c>
      <c r="O3531">
        <f>IFERROR(MAX(MIN(ROUND(N3531*(Q3531/P3531),2),4.5),1.9)," ")</f>
        <v>3.24</v>
      </c>
      <c r="P3531">
        <f>13.098*F3531^-1.237</f>
        <v>22.316761078264637</v>
      </c>
      <c r="Q3531">
        <f>13.098*M3531^-1.237</f>
        <v>21.009707250122613</v>
      </c>
      <c r="R3531" s="5">
        <f>IFERROR(ROUND(MAX(MIN((-105.4*LN(O3531) + 163.83),95),10),0)," ")</f>
        <v>40</v>
      </c>
      <c r="S3531" s="5" t="str">
        <f>IFERROR(CONCATENATE("(",R3531,",",ROUND((1.2*W3531),2),")")," ")</f>
        <v>(40,0.82)</v>
      </c>
      <c r="T3531">
        <f>R3531-L3531</f>
        <v>8</v>
      </c>
      <c r="U3531" s="7" t="str">
        <f>IF((AND(T3531=0,H3531&gt;=L3531)),"Don’t change bids","OK")</f>
        <v>OK</v>
      </c>
      <c r="V3531" t="e">
        <f>IF((MATCH(F3531,W3531,0)),"Same","Diff")</f>
        <v>#N/A</v>
      </c>
      <c r="W3531" s="5">
        <f>ROUND(M3531,2)</f>
        <v>0.68</v>
      </c>
      <c r="X3531" s="5">
        <v>0.68</v>
      </c>
    </row>
    <row r="3532" spans="1:24" x14ac:dyDescent="0.25">
      <c r="A3532" t="s">
        <v>24</v>
      </c>
      <c r="B3532" t="s">
        <v>1030</v>
      </c>
      <c r="C3532" t="s">
        <v>4084</v>
      </c>
      <c r="D3532" t="s">
        <v>1027</v>
      </c>
      <c r="E3532" t="s">
        <v>4086</v>
      </c>
      <c r="F3532" s="5">
        <v>0.44</v>
      </c>
      <c r="G3532" s="9">
        <v>0.1</v>
      </c>
      <c r="H3532" s="6">
        <f>G3532*100</f>
        <v>10</v>
      </c>
      <c r="I3532" t="s">
        <v>10342</v>
      </c>
      <c r="J3532" t="s">
        <v>10768</v>
      </c>
      <c r="K3532">
        <v>25</v>
      </c>
      <c r="L3532">
        <v>25</v>
      </c>
      <c r="M3532">
        <f>(F3532*(1+0.05))</f>
        <v>0.46200000000000002</v>
      </c>
      <c r="N3532">
        <f>IFERROR(ROUND(( (-1.208*LN(L3532) + 7.5474 + 4.6991*(2.71828^(-0.009*L3532)) + 0.0001*L3532*L3532 - 0.0432*L3532 + 4.7166)/3),2), " ")</f>
        <v>3.7</v>
      </c>
      <c r="O3532">
        <f>IFERROR(MAX(MIN(ROUND(N3532*(Q3532/P3532),2),4.5),1.9)," ")</f>
        <v>3.48</v>
      </c>
      <c r="P3532">
        <f>13.098*F3532^-1.237</f>
        <v>36.16213184607075</v>
      </c>
      <c r="Q3532">
        <f>13.098*M3532^-1.237</f>
        <v>34.044178765987922</v>
      </c>
      <c r="R3532" s="5">
        <f>IFERROR(ROUND(MAX(MIN((-105.4*LN(O3532) + 163.83),95),10),0)," ")</f>
        <v>32</v>
      </c>
      <c r="S3532" s="5" t="str">
        <f>IFERROR(CONCATENATE("(",R3532,",",ROUND((1.2*W3532),2),")")," ")</f>
        <v>(32,0.55)</v>
      </c>
      <c r="T3532">
        <f>R3532-L3532</f>
        <v>7</v>
      </c>
      <c r="U3532" s="7" t="str">
        <f>IF((AND(T3532=0,H3532&gt;=L3532)),"Don’t change bids","OK")</f>
        <v>OK</v>
      </c>
      <c r="V3532" t="e">
        <f>IF((MATCH(F3532,W3532,0)),"Same","Diff")</f>
        <v>#N/A</v>
      </c>
      <c r="W3532" s="5">
        <f>ROUND(M3532,2)</f>
        <v>0.46</v>
      </c>
      <c r="X3532" s="5">
        <v>0.46</v>
      </c>
    </row>
    <row r="3533" spans="1:24" x14ac:dyDescent="0.25">
      <c r="A3533" t="s">
        <v>24</v>
      </c>
      <c r="B3533" t="s">
        <v>3716</v>
      </c>
      <c r="C3533" t="s">
        <v>4084</v>
      </c>
      <c r="D3533" t="s">
        <v>3717</v>
      </c>
      <c r="E3533" t="s">
        <v>1482</v>
      </c>
      <c r="F3533" s="5">
        <v>0.65</v>
      </c>
      <c r="G3533" s="9">
        <v>0.1</v>
      </c>
      <c r="H3533" s="6">
        <f>G3533*100</f>
        <v>10</v>
      </c>
      <c r="I3533" t="s">
        <v>10337</v>
      </c>
      <c r="J3533" t="s">
        <v>10768</v>
      </c>
      <c r="K3533">
        <v>32</v>
      </c>
      <c r="L3533">
        <v>32</v>
      </c>
      <c r="M3533">
        <f>(F3533*(1+0.05))</f>
        <v>0.68250000000000011</v>
      </c>
      <c r="N3533">
        <f>IFERROR(ROUND(( (-1.208*LN(L3533) + 7.5474 + 4.6991*(2.71828^(-0.009*L3533)) + 0.0001*L3533*L3533 - 0.0432*L3533 + 4.7166)/3),2), " ")</f>
        <v>3.44</v>
      </c>
      <c r="O3533">
        <f>IFERROR(MAX(MIN(ROUND(N3533*(Q3533/P3533),2),4.5),1.9)," ")</f>
        <v>3.24</v>
      </c>
      <c r="P3533">
        <f>13.098*F3533^-1.237</f>
        <v>22.316761078264637</v>
      </c>
      <c r="Q3533">
        <f>13.098*M3533^-1.237</f>
        <v>21.009707250122613</v>
      </c>
      <c r="R3533" s="5">
        <f>IFERROR(ROUND(MAX(MIN((-105.4*LN(O3533) + 163.83),95),10),0)," ")</f>
        <v>40</v>
      </c>
      <c r="S3533" s="5" t="str">
        <f>IFERROR(CONCATENATE("(",R3533,",",ROUND((1.2*W3533),2),")")," ")</f>
        <v>(40,0.82)</v>
      </c>
      <c r="T3533">
        <f>R3533-L3533</f>
        <v>8</v>
      </c>
      <c r="U3533" s="7" t="str">
        <f>IF((AND(T3533=0,H3533&gt;=L3533)),"Don’t change bids","OK")</f>
        <v>OK</v>
      </c>
      <c r="V3533" t="e">
        <f>IF((MATCH(F3533,W3533,0)),"Same","Diff")</f>
        <v>#N/A</v>
      </c>
      <c r="W3533" s="5">
        <f>ROUND(M3533,2)</f>
        <v>0.68</v>
      </c>
      <c r="X3533" s="5">
        <v>0.68</v>
      </c>
    </row>
    <row r="3534" spans="1:24" x14ac:dyDescent="0.25">
      <c r="A3534" t="s">
        <v>24</v>
      </c>
      <c r="B3534" t="s">
        <v>3936</v>
      </c>
      <c r="C3534" t="s">
        <v>4084</v>
      </c>
      <c r="D3534" t="s">
        <v>1027</v>
      </c>
      <c r="E3534" t="s">
        <v>1482</v>
      </c>
      <c r="F3534" s="5">
        <v>0.65</v>
      </c>
      <c r="G3534" s="9">
        <v>0.1</v>
      </c>
      <c r="H3534" s="6">
        <f>G3534*100</f>
        <v>10</v>
      </c>
      <c r="I3534" t="s">
        <v>10337</v>
      </c>
      <c r="J3534" t="s">
        <v>10768</v>
      </c>
      <c r="K3534">
        <v>32</v>
      </c>
      <c r="L3534">
        <v>32</v>
      </c>
      <c r="M3534">
        <f>(F3534*(1+0.05))</f>
        <v>0.68250000000000011</v>
      </c>
      <c r="N3534">
        <f>IFERROR(ROUND(( (-1.208*LN(L3534) + 7.5474 + 4.6991*(2.71828^(-0.009*L3534)) + 0.0001*L3534*L3534 - 0.0432*L3534 + 4.7166)/3),2), " ")</f>
        <v>3.44</v>
      </c>
      <c r="O3534">
        <f>IFERROR(MAX(MIN(ROUND(N3534*(Q3534/P3534),2),4.5),1.9)," ")</f>
        <v>3.24</v>
      </c>
      <c r="P3534">
        <f>13.098*F3534^-1.237</f>
        <v>22.316761078264637</v>
      </c>
      <c r="Q3534">
        <f>13.098*M3534^-1.237</f>
        <v>21.009707250122613</v>
      </c>
      <c r="R3534" s="5">
        <f>IFERROR(ROUND(MAX(MIN((-105.4*LN(O3534) + 163.83),95),10),0)," ")</f>
        <v>40</v>
      </c>
      <c r="S3534" s="5" t="str">
        <f>IFERROR(CONCATENATE("(",R3534,",",ROUND((1.2*W3534),2),")")," ")</f>
        <v>(40,0.82)</v>
      </c>
      <c r="T3534">
        <f>R3534-L3534</f>
        <v>8</v>
      </c>
      <c r="U3534" s="7" t="str">
        <f>IF((AND(T3534=0,H3534&gt;=L3534)),"Don’t change bids","OK")</f>
        <v>OK</v>
      </c>
      <c r="V3534" t="e">
        <f>IF((MATCH(F3534,W3534,0)),"Same","Diff")</f>
        <v>#N/A</v>
      </c>
      <c r="W3534" s="5">
        <f>ROUND(M3534,2)</f>
        <v>0.68</v>
      </c>
      <c r="X3534" s="5">
        <v>0.68</v>
      </c>
    </row>
    <row r="3535" spans="1:24" x14ac:dyDescent="0.25">
      <c r="A3535" t="s">
        <v>24</v>
      </c>
      <c r="B3535" t="s">
        <v>3933</v>
      </c>
      <c r="C3535" t="s">
        <v>4084</v>
      </c>
      <c r="D3535" t="s">
        <v>1027</v>
      </c>
      <c r="E3535" t="s">
        <v>1186</v>
      </c>
      <c r="F3535" s="5">
        <v>0.64</v>
      </c>
      <c r="G3535" s="9">
        <v>0.1</v>
      </c>
      <c r="H3535" s="6">
        <f>G3535*100</f>
        <v>10</v>
      </c>
      <c r="I3535" t="s">
        <v>10343</v>
      </c>
      <c r="J3535" t="s">
        <v>10768</v>
      </c>
      <c r="K3535">
        <v>25</v>
      </c>
      <c r="L3535">
        <v>25</v>
      </c>
      <c r="M3535">
        <f>(F3535*(1+0.05))</f>
        <v>0.67200000000000004</v>
      </c>
      <c r="N3535">
        <f>IFERROR(ROUND(( (-1.208*LN(L3535) + 7.5474 + 4.6991*(2.71828^(-0.009*L3535)) + 0.0001*L3535*L3535 - 0.0432*L3535 + 4.7166)/3),2), " ")</f>
        <v>3.7</v>
      </c>
      <c r="O3535">
        <f>IFERROR(MAX(MIN(ROUND(N3535*(Q3535/P3535),2),4.5),1.9)," ")</f>
        <v>3.48</v>
      </c>
      <c r="P3535">
        <f>13.098*F3535^-1.237</f>
        <v>22.74889772892255</v>
      </c>
      <c r="Q3535">
        <f>13.098*M3535^-1.237</f>
        <v>21.416534409786649</v>
      </c>
      <c r="R3535" s="5">
        <f>IFERROR(ROUND(MAX(MIN((-105.4*LN(O3535) + 163.83),95),10),0)," ")</f>
        <v>32</v>
      </c>
      <c r="S3535" s="5" t="str">
        <f>IFERROR(CONCATENATE("(",R3535,",",ROUND((1.2*W3535),2),")")," ")</f>
        <v>(32,0.8)</v>
      </c>
      <c r="T3535">
        <f>R3535-L3535</f>
        <v>7</v>
      </c>
      <c r="U3535" s="7" t="str">
        <f>IF((AND(T3535=0,H3535&gt;=L3535)),"Don’t change bids","OK")</f>
        <v>OK</v>
      </c>
      <c r="V3535" t="e">
        <f>IF((MATCH(F3535,W3535,0)),"Same","Diff")</f>
        <v>#N/A</v>
      </c>
      <c r="W3535" s="5">
        <f>ROUND(M3535,2)</f>
        <v>0.67</v>
      </c>
      <c r="X3535" s="5">
        <v>0.67</v>
      </c>
    </row>
    <row r="3536" spans="1:24" x14ac:dyDescent="0.25">
      <c r="A3536" t="s">
        <v>24</v>
      </c>
      <c r="B3536" t="s">
        <v>1025</v>
      </c>
      <c r="C3536" t="s">
        <v>4084</v>
      </c>
      <c r="D3536" t="s">
        <v>1027</v>
      </c>
      <c r="E3536" t="s">
        <v>1671</v>
      </c>
      <c r="F3536" s="5">
        <v>0.46</v>
      </c>
      <c r="G3536" s="9">
        <v>0.1</v>
      </c>
      <c r="H3536" s="6">
        <f>G3536*100</f>
        <v>10</v>
      </c>
      <c r="I3536" t="s">
        <v>9925</v>
      </c>
      <c r="J3536" t="s">
        <v>10768</v>
      </c>
      <c r="K3536">
        <v>16</v>
      </c>
      <c r="L3536">
        <v>16</v>
      </c>
      <c r="M3536">
        <f>(F3536*(1+0.05))</f>
        <v>0.48300000000000004</v>
      </c>
      <c r="N3536">
        <f>IFERROR(ROUND(( (-1.208*LN(L3536) + 7.5474 + 4.6991*(2.71828^(-0.009*L3536)) + 0.0001*L3536*L3536 - 0.0432*L3536 + 4.7166)/3),2), " ")</f>
        <v>4.1100000000000003</v>
      </c>
      <c r="O3536">
        <f>IFERROR(MAX(MIN(ROUND(N3536*(Q3536/P3536),2),4.5),1.9)," ")</f>
        <v>3.87</v>
      </c>
      <c r="P3536">
        <f>13.098*F3536^-1.237</f>
        <v>34.22737147188338</v>
      </c>
      <c r="Q3536">
        <f>13.098*M3536^-1.237</f>
        <v>32.22273393722179</v>
      </c>
      <c r="R3536" s="5">
        <f>IFERROR(ROUND(MAX(MIN((-105.4*LN(O3536) + 163.83),95),10),0)," ")</f>
        <v>21</v>
      </c>
      <c r="S3536" s="5" t="str">
        <f>IFERROR(CONCATENATE("(",R3536,",",ROUND((1.2*W3536),2),")")," ")</f>
        <v>(21,0.58)</v>
      </c>
      <c r="T3536">
        <f>R3536-L3536</f>
        <v>5</v>
      </c>
      <c r="U3536" s="7" t="str">
        <f>IF((AND(T3536=0,H3536&gt;=L3536)),"Don’t change bids","OK")</f>
        <v>OK</v>
      </c>
      <c r="V3536" t="e">
        <f>IF((MATCH(F3536,W3536,0)),"Same","Diff")</f>
        <v>#N/A</v>
      </c>
      <c r="W3536" s="5">
        <f>ROUND(M3536,2)</f>
        <v>0.48</v>
      </c>
      <c r="X3536" s="5">
        <v>0.48</v>
      </c>
    </row>
    <row r="3537" spans="1:24" x14ac:dyDescent="0.25">
      <c r="A3537" t="s">
        <v>24</v>
      </c>
      <c r="B3537" t="s">
        <v>1032</v>
      </c>
      <c r="C3537" t="s">
        <v>4084</v>
      </c>
      <c r="D3537" t="s">
        <v>1033</v>
      </c>
      <c r="E3537" t="s">
        <v>1482</v>
      </c>
      <c r="F3537" s="5">
        <v>0.65</v>
      </c>
      <c r="G3537" s="9">
        <v>0.1</v>
      </c>
      <c r="H3537" s="6">
        <f>G3537*100</f>
        <v>10</v>
      </c>
      <c r="I3537" t="s">
        <v>10337</v>
      </c>
      <c r="J3537" t="s">
        <v>10768</v>
      </c>
      <c r="K3537">
        <v>32</v>
      </c>
      <c r="L3537">
        <v>32</v>
      </c>
      <c r="M3537">
        <f>(F3537*(1+0.05))</f>
        <v>0.68250000000000011</v>
      </c>
      <c r="N3537">
        <f>IFERROR(ROUND(( (-1.208*LN(L3537) + 7.5474 + 4.6991*(2.71828^(-0.009*L3537)) + 0.0001*L3537*L3537 - 0.0432*L3537 + 4.7166)/3),2), " ")</f>
        <v>3.44</v>
      </c>
      <c r="O3537">
        <f>IFERROR(MAX(MIN(ROUND(N3537*(Q3537/P3537),2),4.5),1.9)," ")</f>
        <v>3.24</v>
      </c>
      <c r="P3537">
        <f>13.098*F3537^-1.237</f>
        <v>22.316761078264637</v>
      </c>
      <c r="Q3537">
        <f>13.098*M3537^-1.237</f>
        <v>21.009707250122613</v>
      </c>
      <c r="R3537" s="5">
        <f>IFERROR(ROUND(MAX(MIN((-105.4*LN(O3537) + 163.83),95),10),0)," ")</f>
        <v>40</v>
      </c>
      <c r="S3537" s="5" t="str">
        <f>IFERROR(CONCATENATE("(",R3537,",",ROUND((1.2*W3537),2),")")," ")</f>
        <v>(40,0.82)</v>
      </c>
      <c r="T3537">
        <f>R3537-L3537</f>
        <v>8</v>
      </c>
      <c r="U3537" s="7" t="str">
        <f>IF((AND(T3537=0,H3537&gt;=L3537)),"Don’t change bids","OK")</f>
        <v>OK</v>
      </c>
      <c r="V3537" t="e">
        <f>IF((MATCH(F3537,W3537,0)),"Same","Diff")</f>
        <v>#N/A</v>
      </c>
      <c r="W3537" s="5">
        <f>ROUND(M3537,2)</f>
        <v>0.68</v>
      </c>
      <c r="X3537" s="5">
        <v>0.68</v>
      </c>
    </row>
    <row r="3538" spans="1:24" x14ac:dyDescent="0.25">
      <c r="A3538" t="s">
        <v>24</v>
      </c>
      <c r="B3538" t="s">
        <v>3568</v>
      </c>
      <c r="C3538" t="s">
        <v>4084</v>
      </c>
      <c r="D3538" t="s">
        <v>3569</v>
      </c>
      <c r="E3538" t="s">
        <v>1412</v>
      </c>
      <c r="F3538" s="5">
        <v>1.22</v>
      </c>
      <c r="G3538" s="9">
        <v>0.1</v>
      </c>
      <c r="H3538" s="6">
        <f>G3538*100</f>
        <v>10</v>
      </c>
      <c r="I3538" t="s">
        <v>10344</v>
      </c>
      <c r="J3538" t="s">
        <v>10768</v>
      </c>
      <c r="K3538">
        <v>25</v>
      </c>
      <c r="L3538">
        <v>25</v>
      </c>
      <c r="M3538">
        <f>(F3538*(1+0.05))</f>
        <v>1.2809999999999999</v>
      </c>
      <c r="N3538">
        <f>IFERROR(ROUND(( (-1.208*LN(L3538) + 7.5474 + 4.6991*(2.71828^(-0.009*L3538)) + 0.0001*L3538*L3538 - 0.0432*L3538 + 4.7166)/3),2), " ")</f>
        <v>3.7</v>
      </c>
      <c r="O3538">
        <f>IFERROR(MAX(MIN(ROUND(N3538*(Q3538/P3538),2),4.5),1.9)," ")</f>
        <v>3.48</v>
      </c>
      <c r="P3538">
        <f>13.098*F3538^-1.237</f>
        <v>10.241837373568508</v>
      </c>
      <c r="Q3538">
        <f>13.098*M3538^-1.237</f>
        <v>9.641990796397927</v>
      </c>
      <c r="R3538" s="5">
        <f>IFERROR(ROUND(MAX(MIN((-105.4*LN(O3538) + 163.83),95),10),0)," ")</f>
        <v>32</v>
      </c>
      <c r="S3538" s="5" t="str">
        <f>IFERROR(CONCATENATE("(",R3538,",",ROUND((1.2*W3538),2),")")," ")</f>
        <v>(32,1.54)</v>
      </c>
      <c r="T3538">
        <f>R3538-L3538</f>
        <v>7</v>
      </c>
      <c r="U3538" s="7" t="str">
        <f>IF((AND(T3538=0,H3538&gt;=L3538)),"Don’t change bids","OK")</f>
        <v>OK</v>
      </c>
      <c r="V3538" t="e">
        <f>IF((MATCH(F3538,W3538,0)),"Same","Diff")</f>
        <v>#N/A</v>
      </c>
      <c r="W3538" s="5">
        <f>ROUND(M3538,2)</f>
        <v>1.28</v>
      </c>
      <c r="X3538" s="5">
        <v>1.28</v>
      </c>
    </row>
    <row r="3539" spans="1:24" x14ac:dyDescent="0.25">
      <c r="A3539" t="s">
        <v>24</v>
      </c>
      <c r="B3539" t="s">
        <v>1037</v>
      </c>
      <c r="C3539" t="s">
        <v>4084</v>
      </c>
      <c r="D3539" t="s">
        <v>1033</v>
      </c>
      <c r="E3539" t="s">
        <v>1810</v>
      </c>
      <c r="F3539" s="5">
        <v>2.62</v>
      </c>
      <c r="G3539" s="9">
        <v>0.1</v>
      </c>
      <c r="H3539" s="6">
        <f>G3539*100</f>
        <v>10</v>
      </c>
      <c r="I3539" t="s">
        <v>10301</v>
      </c>
      <c r="J3539" t="s">
        <v>10768</v>
      </c>
      <c r="K3539">
        <v>25</v>
      </c>
      <c r="L3539">
        <v>25</v>
      </c>
      <c r="M3539">
        <f>(F3539*(1+0.05))</f>
        <v>2.7510000000000003</v>
      </c>
      <c r="N3539">
        <f>IFERROR(ROUND(( (-1.208*LN(L3539) + 7.5474 + 4.6991*(2.71828^(-0.009*L3539)) + 0.0001*L3539*L3539 - 0.0432*L3539 + 4.7166)/3),2), " ")</f>
        <v>3.7</v>
      </c>
      <c r="O3539">
        <f>IFERROR(MAX(MIN(ROUND(N3539*(Q3539/P3539),2),4.5),1.9)," ")</f>
        <v>3.48</v>
      </c>
      <c r="P3539">
        <f>13.098*F3539^-1.237</f>
        <v>3.9789299076112332</v>
      </c>
      <c r="Q3539">
        <f>13.098*M3539^-1.237</f>
        <v>3.7458909128658342</v>
      </c>
      <c r="R3539" s="5">
        <f>IFERROR(ROUND(MAX(MIN((-105.4*LN(O3539) + 163.83),95),10),0)," ")</f>
        <v>32</v>
      </c>
      <c r="S3539" s="5" t="str">
        <f>IFERROR(CONCATENATE("(",R3539,",",ROUND((1.2*W3539),2),")")," ")</f>
        <v>(32,3.3)</v>
      </c>
      <c r="T3539">
        <f>R3539-L3539</f>
        <v>7</v>
      </c>
      <c r="U3539" s="7" t="str">
        <f>IF((AND(T3539=0,H3539&gt;=L3539)),"Don’t change bids","OK")</f>
        <v>OK</v>
      </c>
      <c r="V3539" t="e">
        <f>IF((MATCH(F3539,W3539,0)),"Same","Diff")</f>
        <v>#N/A</v>
      </c>
      <c r="W3539" s="5">
        <f>ROUND(M3539,2)</f>
        <v>2.75</v>
      </c>
      <c r="X3539" s="5">
        <v>2.75</v>
      </c>
    </row>
    <row r="3540" spans="1:24" x14ac:dyDescent="0.25">
      <c r="A3540" t="s">
        <v>24</v>
      </c>
      <c r="B3540" t="s">
        <v>2506</v>
      </c>
      <c r="C3540" t="s">
        <v>4084</v>
      </c>
      <c r="D3540" t="s">
        <v>2501</v>
      </c>
      <c r="E3540" t="s">
        <v>2622</v>
      </c>
      <c r="F3540" s="5">
        <v>1.93</v>
      </c>
      <c r="G3540" s="9">
        <v>0.1</v>
      </c>
      <c r="H3540" s="6">
        <f>G3540*100</f>
        <v>10</v>
      </c>
      <c r="I3540" t="s">
        <v>10345</v>
      </c>
      <c r="J3540" t="s">
        <v>10768</v>
      </c>
      <c r="K3540">
        <v>32</v>
      </c>
      <c r="L3540">
        <v>32</v>
      </c>
      <c r="M3540">
        <f>(F3540*(1+0.05))</f>
        <v>2.0265</v>
      </c>
      <c r="N3540">
        <f>IFERROR(ROUND(( (-1.208*LN(L3540) + 7.5474 + 4.6991*(2.71828^(-0.009*L3540)) + 0.0001*L3540*L3540 - 0.0432*L3540 + 4.7166)/3),2), " ")</f>
        <v>3.44</v>
      </c>
      <c r="O3540">
        <f>IFERROR(MAX(MIN(ROUND(N3540*(Q3540/P3540),2),4.5),1.9)," ")</f>
        <v>3.24</v>
      </c>
      <c r="P3540">
        <f>13.098*F3540^-1.237</f>
        <v>5.8072509653681781</v>
      </c>
      <c r="Q3540">
        <f>13.098*M3540^-1.237</f>
        <v>5.46713039058376</v>
      </c>
      <c r="R3540" s="5">
        <f>IFERROR(ROUND(MAX(MIN((-105.4*LN(O3540) + 163.83),95),10),0)," ")</f>
        <v>40</v>
      </c>
      <c r="S3540" s="5" t="str">
        <f>IFERROR(CONCATENATE("(",R3540,",",ROUND((1.2*W3540),2),")")," ")</f>
        <v>(40,2.44)</v>
      </c>
      <c r="T3540">
        <f>R3540-L3540</f>
        <v>8</v>
      </c>
      <c r="U3540" s="7" t="str">
        <f>IF((AND(T3540=0,H3540&gt;=L3540)),"Don’t change bids","OK")</f>
        <v>OK</v>
      </c>
      <c r="V3540" t="e">
        <f>IF((MATCH(F3540,W3540,0)),"Same","Diff")</f>
        <v>#N/A</v>
      </c>
      <c r="W3540" s="5">
        <f>ROUND(M3540,2)</f>
        <v>2.0299999999999998</v>
      </c>
      <c r="X3540" s="5">
        <v>2.0299999999999998</v>
      </c>
    </row>
    <row r="3541" spans="1:24" x14ac:dyDescent="0.25">
      <c r="A3541" t="s">
        <v>24</v>
      </c>
      <c r="B3541" t="s">
        <v>3971</v>
      </c>
      <c r="C3541" t="s">
        <v>4084</v>
      </c>
      <c r="D3541" t="s">
        <v>4082</v>
      </c>
      <c r="E3541" t="s">
        <v>1041</v>
      </c>
      <c r="F3541" s="5">
        <v>2.44</v>
      </c>
      <c r="G3541" s="9">
        <v>0.1</v>
      </c>
      <c r="H3541" s="6">
        <f>G3541*100</f>
        <v>10</v>
      </c>
      <c r="I3541" t="s">
        <v>10346</v>
      </c>
      <c r="J3541" t="s">
        <v>10768</v>
      </c>
      <c r="K3541">
        <v>32</v>
      </c>
      <c r="L3541">
        <v>32</v>
      </c>
      <c r="M3541">
        <f>(F3541*(1+0.05))</f>
        <v>2.5619999999999998</v>
      </c>
      <c r="N3541">
        <f>IFERROR(ROUND(( (-1.208*LN(L3541) + 7.5474 + 4.6991*(2.71828^(-0.009*L3541)) + 0.0001*L3541*L3541 - 0.0432*L3541 + 4.7166)/3),2), " ")</f>
        <v>3.44</v>
      </c>
      <c r="O3541">
        <f>IFERROR(MAX(MIN(ROUND(N3541*(Q3541/P3541),2),4.5),1.9)," ")</f>
        <v>3.24</v>
      </c>
      <c r="P3541">
        <f>13.098*F3541^-1.237</f>
        <v>4.3451399697298205</v>
      </c>
      <c r="Q3541">
        <f>13.098*M3541^-1.237</f>
        <v>4.090652689459584</v>
      </c>
      <c r="R3541" s="5">
        <f>IFERROR(ROUND(MAX(MIN((-105.4*LN(O3541) + 163.83),95),10),0)," ")</f>
        <v>40</v>
      </c>
      <c r="S3541" s="5" t="str">
        <f>IFERROR(CONCATENATE("(",R3541,",",ROUND((1.2*W3541),2),")")," ")</f>
        <v>(40,3.07)</v>
      </c>
      <c r="T3541">
        <f>R3541-L3541</f>
        <v>8</v>
      </c>
      <c r="U3541" s="7" t="str">
        <f>IF((AND(T3541=0,H3541&gt;=L3541)),"Don’t change bids","OK")</f>
        <v>OK</v>
      </c>
      <c r="V3541" t="e">
        <f>IF((MATCH(F3541,W3541,0)),"Same","Diff")</f>
        <v>#N/A</v>
      </c>
      <c r="W3541" s="5">
        <f>ROUND(M3541,2)</f>
        <v>2.56</v>
      </c>
      <c r="X3541" s="5">
        <v>2.56</v>
      </c>
    </row>
    <row r="3542" spans="1:24" x14ac:dyDescent="0.25">
      <c r="A3542" t="s">
        <v>24</v>
      </c>
      <c r="B3542" t="s">
        <v>2539</v>
      </c>
      <c r="C3542" t="s">
        <v>4084</v>
      </c>
      <c r="D3542" t="s">
        <v>2501</v>
      </c>
      <c r="E3542" t="s">
        <v>886</v>
      </c>
      <c r="F3542" s="5">
        <v>3.27</v>
      </c>
      <c r="G3542" s="9">
        <v>0.1</v>
      </c>
      <c r="H3542" s="6">
        <f>G3542*100</f>
        <v>10</v>
      </c>
      <c r="I3542" t="s">
        <v>10347</v>
      </c>
      <c r="J3542" t="s">
        <v>10768</v>
      </c>
      <c r="K3542">
        <v>32</v>
      </c>
      <c r="L3542">
        <v>32</v>
      </c>
      <c r="M3542">
        <f>(F3542*(1+0.05))</f>
        <v>3.4335</v>
      </c>
      <c r="N3542">
        <f>IFERROR(ROUND(( (-1.208*LN(L3542) + 7.5474 + 4.6991*(2.71828^(-0.009*L3542)) + 0.0001*L3542*L3542 - 0.0432*L3542 + 4.7166)/3),2), " ")</f>
        <v>3.44</v>
      </c>
      <c r="O3542">
        <f>IFERROR(MAX(MIN(ROUND(N3542*(Q3542/P3542),2),4.5),1.9)," ")</f>
        <v>3.24</v>
      </c>
      <c r="P3542">
        <f>13.098*F3542^-1.237</f>
        <v>3.0248888150841511</v>
      </c>
      <c r="Q3542">
        <f>13.098*M3542^-1.237</f>
        <v>2.8477263455127755</v>
      </c>
      <c r="R3542" s="5">
        <f>IFERROR(ROUND(MAX(MIN((-105.4*LN(O3542) + 163.83),95),10),0)," ")</f>
        <v>40</v>
      </c>
      <c r="S3542" s="5" t="str">
        <f>IFERROR(CONCATENATE("(",R3542,",",ROUND((1.2*W3542),2),")")," ")</f>
        <v>(40,4.12)</v>
      </c>
      <c r="T3542">
        <f>R3542-L3542</f>
        <v>8</v>
      </c>
      <c r="U3542" s="7" t="str">
        <f>IF((AND(T3542=0,H3542&gt;=L3542)),"Don’t change bids","OK")</f>
        <v>OK</v>
      </c>
      <c r="V3542" t="e">
        <f>IF((MATCH(F3542,W3542,0)),"Same","Diff")</f>
        <v>#N/A</v>
      </c>
      <c r="W3542" s="5">
        <f>ROUND(M3542,2)</f>
        <v>3.43</v>
      </c>
      <c r="X3542" s="5">
        <v>3.43</v>
      </c>
    </row>
    <row r="3543" spans="1:24" x14ac:dyDescent="0.25">
      <c r="A3543" t="s">
        <v>24</v>
      </c>
      <c r="B3543" t="s">
        <v>2538</v>
      </c>
      <c r="C3543" t="s">
        <v>4084</v>
      </c>
      <c r="D3543" t="s">
        <v>2501</v>
      </c>
      <c r="E3543" t="s">
        <v>1837</v>
      </c>
      <c r="F3543" s="5">
        <v>1.3</v>
      </c>
      <c r="G3543" s="9">
        <v>0.1</v>
      </c>
      <c r="H3543" s="6">
        <f>G3543*100</f>
        <v>10</v>
      </c>
      <c r="I3543" t="s">
        <v>10338</v>
      </c>
      <c r="J3543" t="s">
        <v>10768</v>
      </c>
      <c r="K3543">
        <v>20</v>
      </c>
      <c r="L3543">
        <v>20</v>
      </c>
      <c r="M3543">
        <f>(F3543*(1+0.05))</f>
        <v>1.3650000000000002</v>
      </c>
      <c r="N3543">
        <f>IFERROR(ROUND(( (-1.208*LN(L3543) + 7.5474 + 4.6991*(2.71828^(-0.009*L3543)) + 0.0001*L3543*L3543 - 0.0432*L3543 + 4.7166)/3),2), " ")</f>
        <v>3.92</v>
      </c>
      <c r="O3543">
        <f>IFERROR(MAX(MIN(ROUND(N3543*(Q3543/P3543),2),4.5),1.9)," ")</f>
        <v>3.69</v>
      </c>
      <c r="P3543">
        <f>13.098*F3543^-1.237</f>
        <v>9.4679740576950717</v>
      </c>
      <c r="Q3543">
        <f>13.098*M3543^-1.237</f>
        <v>8.9134513071283479</v>
      </c>
      <c r="R3543" s="5">
        <f>IFERROR(ROUND(MAX(MIN((-105.4*LN(O3543) + 163.83),95),10),0)," ")</f>
        <v>26</v>
      </c>
      <c r="S3543" s="5" t="str">
        <f>IFERROR(CONCATENATE("(",R3543,",",ROUND((1.2*W3543),2),")")," ")</f>
        <v>(26,1.64)</v>
      </c>
      <c r="T3543">
        <f>R3543-L3543</f>
        <v>6</v>
      </c>
      <c r="U3543" s="7" t="str">
        <f>IF((AND(T3543=0,H3543&gt;=L3543)),"Don’t change bids","OK")</f>
        <v>OK</v>
      </c>
      <c r="V3543" t="e">
        <f>IF((MATCH(F3543,W3543,0)),"Same","Diff")</f>
        <v>#N/A</v>
      </c>
      <c r="W3543" s="5">
        <f>ROUND(M3543,2)</f>
        <v>1.37</v>
      </c>
      <c r="X3543" s="5">
        <v>1.37</v>
      </c>
    </row>
    <row r="3544" spans="1:24" x14ac:dyDescent="0.25">
      <c r="A3544" t="s">
        <v>24</v>
      </c>
      <c r="B3544" t="s">
        <v>3972</v>
      </c>
      <c r="C3544" t="s">
        <v>4084</v>
      </c>
      <c r="D3544" t="s">
        <v>4082</v>
      </c>
      <c r="E3544" t="s">
        <v>128</v>
      </c>
      <c r="F3544" s="5">
        <v>2.75</v>
      </c>
      <c r="G3544" s="9">
        <v>0.1</v>
      </c>
      <c r="H3544" s="6">
        <f>G3544*100</f>
        <v>10</v>
      </c>
      <c r="I3544" t="s">
        <v>10348</v>
      </c>
      <c r="J3544" t="s">
        <v>10768</v>
      </c>
      <c r="K3544">
        <v>25</v>
      </c>
      <c r="L3544">
        <v>25</v>
      </c>
      <c r="M3544">
        <f>(F3544*(1+0.05))</f>
        <v>2.8875000000000002</v>
      </c>
      <c r="N3544">
        <f>IFERROR(ROUND(( (-1.208*LN(L3544) + 7.5474 + 4.6991*(2.71828^(-0.009*L3544)) + 0.0001*L3544*L3544 - 0.0432*L3544 + 4.7166)/3),2), " ")</f>
        <v>3.7</v>
      </c>
      <c r="O3544">
        <f>IFERROR(MAX(MIN(ROUND(N3544*(Q3544/P3544),2),4.5),1.9)," ")</f>
        <v>3.48</v>
      </c>
      <c r="P3544">
        <f>13.098*F3544^-1.237</f>
        <v>3.7475759553057171</v>
      </c>
      <c r="Q3544">
        <f>13.098*M3544^-1.237</f>
        <v>3.5280869586069081</v>
      </c>
      <c r="R3544" s="5">
        <f>IFERROR(ROUND(MAX(MIN((-105.4*LN(O3544) + 163.83),95),10),0)," ")</f>
        <v>32</v>
      </c>
      <c r="S3544" s="5" t="str">
        <f>IFERROR(CONCATENATE("(",R3544,",",ROUND((1.2*W3544),2),")")," ")</f>
        <v>(32,3.47)</v>
      </c>
      <c r="T3544">
        <f>R3544-L3544</f>
        <v>7</v>
      </c>
      <c r="U3544" s="7" t="str">
        <f>IF((AND(T3544=0,H3544&gt;=L3544)),"Don’t change bids","OK")</f>
        <v>OK</v>
      </c>
      <c r="V3544" t="e">
        <f>IF((MATCH(F3544,W3544,0)),"Same","Diff")</f>
        <v>#N/A</v>
      </c>
      <c r="W3544" s="5">
        <f>ROUND(M3544,2)</f>
        <v>2.89</v>
      </c>
      <c r="X3544" s="5">
        <v>2.89</v>
      </c>
    </row>
    <row r="3545" spans="1:24" x14ac:dyDescent="0.25">
      <c r="A3545" t="s">
        <v>24</v>
      </c>
      <c r="B3545" t="s">
        <v>2503</v>
      </c>
      <c r="C3545" t="s">
        <v>4084</v>
      </c>
      <c r="D3545" t="s">
        <v>2501</v>
      </c>
      <c r="E3545" t="s">
        <v>1482</v>
      </c>
      <c r="F3545" s="5">
        <v>0.65</v>
      </c>
      <c r="G3545" s="9">
        <v>0.1</v>
      </c>
      <c r="H3545" s="6">
        <f>G3545*100</f>
        <v>10</v>
      </c>
      <c r="I3545" t="s">
        <v>10337</v>
      </c>
      <c r="J3545" t="s">
        <v>10768</v>
      </c>
      <c r="K3545">
        <v>32</v>
      </c>
      <c r="L3545">
        <v>32</v>
      </c>
      <c r="M3545">
        <f>(F3545*(1+0.05))</f>
        <v>0.68250000000000011</v>
      </c>
      <c r="N3545">
        <f>IFERROR(ROUND(( (-1.208*LN(L3545) + 7.5474 + 4.6991*(2.71828^(-0.009*L3545)) + 0.0001*L3545*L3545 - 0.0432*L3545 + 4.7166)/3),2), " ")</f>
        <v>3.44</v>
      </c>
      <c r="O3545">
        <f>IFERROR(MAX(MIN(ROUND(N3545*(Q3545/P3545),2),4.5),1.9)," ")</f>
        <v>3.24</v>
      </c>
      <c r="P3545">
        <f>13.098*F3545^-1.237</f>
        <v>22.316761078264637</v>
      </c>
      <c r="Q3545">
        <f>13.098*M3545^-1.237</f>
        <v>21.009707250122613</v>
      </c>
      <c r="R3545" s="5">
        <f>IFERROR(ROUND(MAX(MIN((-105.4*LN(O3545) + 163.83),95),10),0)," ")</f>
        <v>40</v>
      </c>
      <c r="S3545" s="5" t="str">
        <f>IFERROR(CONCATENATE("(",R3545,",",ROUND((1.2*W3545),2),")")," ")</f>
        <v>(40,0.82)</v>
      </c>
      <c r="T3545">
        <f>R3545-L3545</f>
        <v>8</v>
      </c>
      <c r="U3545" s="7" t="str">
        <f>IF((AND(T3545=0,H3545&gt;=L3545)),"Don’t change bids","OK")</f>
        <v>OK</v>
      </c>
      <c r="V3545" t="e">
        <f>IF((MATCH(F3545,W3545,0)),"Same","Diff")</f>
        <v>#N/A</v>
      </c>
      <c r="W3545" s="5">
        <f>ROUND(M3545,2)</f>
        <v>0.68</v>
      </c>
      <c r="X3545" s="5">
        <v>0.68</v>
      </c>
    </row>
    <row r="3546" spans="1:24" x14ac:dyDescent="0.25">
      <c r="A3546" t="s">
        <v>24</v>
      </c>
      <c r="B3546" t="s">
        <v>4022</v>
      </c>
      <c r="C3546" t="s">
        <v>4084</v>
      </c>
      <c r="D3546" t="s">
        <v>4023</v>
      </c>
      <c r="E3546" t="s">
        <v>1482</v>
      </c>
      <c r="F3546" s="5">
        <v>0.65</v>
      </c>
      <c r="G3546" s="9">
        <v>0.1</v>
      </c>
      <c r="H3546" s="6">
        <f>G3546*100</f>
        <v>10</v>
      </c>
      <c r="I3546" t="s">
        <v>10337</v>
      </c>
      <c r="J3546" t="s">
        <v>10768</v>
      </c>
      <c r="K3546">
        <v>32</v>
      </c>
      <c r="L3546">
        <v>32</v>
      </c>
      <c r="M3546">
        <f>(F3546*(1+0.05))</f>
        <v>0.68250000000000011</v>
      </c>
      <c r="N3546">
        <f>IFERROR(ROUND(( (-1.208*LN(L3546) + 7.5474 + 4.6991*(2.71828^(-0.009*L3546)) + 0.0001*L3546*L3546 - 0.0432*L3546 + 4.7166)/3),2), " ")</f>
        <v>3.44</v>
      </c>
      <c r="O3546">
        <f>IFERROR(MAX(MIN(ROUND(N3546*(Q3546/P3546),2),4.5),1.9)," ")</f>
        <v>3.24</v>
      </c>
      <c r="P3546">
        <f>13.098*F3546^-1.237</f>
        <v>22.316761078264637</v>
      </c>
      <c r="Q3546">
        <f>13.098*M3546^-1.237</f>
        <v>21.009707250122613</v>
      </c>
      <c r="R3546" s="5">
        <f>IFERROR(ROUND(MAX(MIN((-105.4*LN(O3546) + 163.83),95),10),0)," ")</f>
        <v>40</v>
      </c>
      <c r="S3546" s="5" t="str">
        <f>IFERROR(CONCATENATE("(",R3546,",",ROUND((1.2*W3546),2),")")," ")</f>
        <v>(40,0.82)</v>
      </c>
      <c r="T3546">
        <f>R3546-L3546</f>
        <v>8</v>
      </c>
      <c r="U3546" s="7" t="str">
        <f>IF((AND(T3546=0,H3546&gt;=L3546)),"Don’t change bids","OK")</f>
        <v>OK</v>
      </c>
      <c r="V3546" t="e">
        <f>IF((MATCH(F3546,W3546,0)),"Same","Diff")</f>
        <v>#N/A</v>
      </c>
      <c r="W3546" s="5">
        <f>ROUND(M3546,2)</f>
        <v>0.68</v>
      </c>
      <c r="X3546" s="5">
        <v>0.68</v>
      </c>
    </row>
    <row r="3547" spans="1:24" x14ac:dyDescent="0.25">
      <c r="A3547" t="s">
        <v>24</v>
      </c>
      <c r="B3547" t="s">
        <v>4017</v>
      </c>
      <c r="C3547" t="s">
        <v>4084</v>
      </c>
      <c r="D3547" t="s">
        <v>4018</v>
      </c>
      <c r="E3547" t="s">
        <v>1482</v>
      </c>
      <c r="F3547" s="5">
        <v>0.65</v>
      </c>
      <c r="G3547" s="9">
        <v>0.1</v>
      </c>
      <c r="H3547" s="6">
        <f>G3547*100</f>
        <v>10</v>
      </c>
      <c r="I3547" t="s">
        <v>10337</v>
      </c>
      <c r="J3547" t="s">
        <v>10768</v>
      </c>
      <c r="K3547">
        <v>32</v>
      </c>
      <c r="L3547">
        <v>32</v>
      </c>
      <c r="M3547">
        <f>(F3547*(1+0.05))</f>
        <v>0.68250000000000011</v>
      </c>
      <c r="N3547">
        <f>IFERROR(ROUND(( (-1.208*LN(L3547) + 7.5474 + 4.6991*(2.71828^(-0.009*L3547)) + 0.0001*L3547*L3547 - 0.0432*L3547 + 4.7166)/3),2), " ")</f>
        <v>3.44</v>
      </c>
      <c r="O3547">
        <f>IFERROR(MAX(MIN(ROUND(N3547*(Q3547/P3547),2),4.5),1.9)," ")</f>
        <v>3.24</v>
      </c>
      <c r="P3547">
        <f>13.098*F3547^-1.237</f>
        <v>22.316761078264637</v>
      </c>
      <c r="Q3547">
        <f>13.098*M3547^-1.237</f>
        <v>21.009707250122613</v>
      </c>
      <c r="R3547" s="5">
        <f>IFERROR(ROUND(MAX(MIN((-105.4*LN(O3547) + 163.83),95),10),0)," ")</f>
        <v>40</v>
      </c>
      <c r="S3547" s="5" t="str">
        <f>IFERROR(CONCATENATE("(",R3547,",",ROUND((1.2*W3547),2),")")," ")</f>
        <v>(40,0.82)</v>
      </c>
      <c r="T3547">
        <f>R3547-L3547</f>
        <v>8</v>
      </c>
      <c r="U3547" s="7" t="str">
        <f>IF((AND(T3547=0,H3547&gt;=L3547)),"Don’t change bids","OK")</f>
        <v>OK</v>
      </c>
      <c r="V3547" t="e">
        <f>IF((MATCH(F3547,W3547,0)),"Same","Diff")</f>
        <v>#N/A</v>
      </c>
      <c r="W3547" s="5">
        <f>ROUND(M3547,2)</f>
        <v>0.68</v>
      </c>
      <c r="X3547" s="5">
        <v>0.68</v>
      </c>
    </row>
    <row r="3548" spans="1:24" x14ac:dyDescent="0.25">
      <c r="A3548" t="s">
        <v>24</v>
      </c>
      <c r="B3548" t="s">
        <v>3739</v>
      </c>
      <c r="C3548" t="s">
        <v>4084</v>
      </c>
      <c r="D3548" t="s">
        <v>3740</v>
      </c>
      <c r="E3548" t="s">
        <v>1482</v>
      </c>
      <c r="F3548" s="5">
        <v>0.65</v>
      </c>
      <c r="G3548" s="9">
        <v>0.1</v>
      </c>
      <c r="H3548" s="6">
        <f>G3548*100</f>
        <v>10</v>
      </c>
      <c r="I3548" t="s">
        <v>10337</v>
      </c>
      <c r="J3548" t="s">
        <v>10768</v>
      </c>
      <c r="K3548">
        <v>32</v>
      </c>
      <c r="L3548">
        <v>32</v>
      </c>
      <c r="M3548">
        <f>(F3548*(1+0.05))</f>
        <v>0.68250000000000011</v>
      </c>
      <c r="N3548">
        <f>IFERROR(ROUND(( (-1.208*LN(L3548) + 7.5474 + 4.6991*(2.71828^(-0.009*L3548)) + 0.0001*L3548*L3548 - 0.0432*L3548 + 4.7166)/3),2), " ")</f>
        <v>3.44</v>
      </c>
      <c r="O3548">
        <f>IFERROR(MAX(MIN(ROUND(N3548*(Q3548/P3548),2),4.5),1.9)," ")</f>
        <v>3.24</v>
      </c>
      <c r="P3548">
        <f>13.098*F3548^-1.237</f>
        <v>22.316761078264637</v>
      </c>
      <c r="Q3548">
        <f>13.098*M3548^-1.237</f>
        <v>21.009707250122613</v>
      </c>
      <c r="R3548" s="5">
        <f>IFERROR(ROUND(MAX(MIN((-105.4*LN(O3548) + 163.83),95),10),0)," ")</f>
        <v>40</v>
      </c>
      <c r="S3548" s="5" t="str">
        <f>IFERROR(CONCATENATE("(",R3548,",",ROUND((1.2*W3548),2),")")," ")</f>
        <v>(40,0.82)</v>
      </c>
      <c r="T3548">
        <f>R3548-L3548</f>
        <v>8</v>
      </c>
      <c r="U3548" s="7" t="str">
        <f>IF((AND(T3548=0,H3548&gt;=L3548)),"Don’t change bids","OK")</f>
        <v>OK</v>
      </c>
      <c r="V3548" t="e">
        <f>IF((MATCH(F3548,W3548,0)),"Same","Diff")</f>
        <v>#N/A</v>
      </c>
      <c r="W3548" s="5">
        <f>ROUND(M3548,2)</f>
        <v>0.68</v>
      </c>
      <c r="X3548" s="5">
        <v>0.68</v>
      </c>
    </row>
    <row r="3549" spans="1:24" x14ac:dyDescent="0.25">
      <c r="A3549" t="s">
        <v>24</v>
      </c>
      <c r="B3549" t="s">
        <v>3253</v>
      </c>
      <c r="C3549" t="s">
        <v>4084</v>
      </c>
      <c r="D3549" t="s">
        <v>3254</v>
      </c>
      <c r="E3549" t="s">
        <v>1482</v>
      </c>
      <c r="F3549" s="5">
        <v>0.65</v>
      </c>
      <c r="G3549" s="9">
        <v>0.1</v>
      </c>
      <c r="H3549" s="6">
        <f>G3549*100</f>
        <v>10</v>
      </c>
      <c r="I3549" t="s">
        <v>10337</v>
      </c>
      <c r="J3549" t="s">
        <v>10768</v>
      </c>
      <c r="K3549">
        <v>32</v>
      </c>
      <c r="L3549">
        <v>32</v>
      </c>
      <c r="M3549">
        <f>(F3549*(1+0.05))</f>
        <v>0.68250000000000011</v>
      </c>
      <c r="N3549">
        <f>IFERROR(ROUND(( (-1.208*LN(L3549) + 7.5474 + 4.6991*(2.71828^(-0.009*L3549)) + 0.0001*L3549*L3549 - 0.0432*L3549 + 4.7166)/3),2), " ")</f>
        <v>3.44</v>
      </c>
      <c r="O3549">
        <f>IFERROR(MAX(MIN(ROUND(N3549*(Q3549/P3549),2),4.5),1.9)," ")</f>
        <v>3.24</v>
      </c>
      <c r="P3549">
        <f>13.098*F3549^-1.237</f>
        <v>22.316761078264637</v>
      </c>
      <c r="Q3549">
        <f>13.098*M3549^-1.237</f>
        <v>21.009707250122613</v>
      </c>
      <c r="R3549" s="5">
        <f>IFERROR(ROUND(MAX(MIN((-105.4*LN(O3549) + 163.83),95),10),0)," ")</f>
        <v>40</v>
      </c>
      <c r="S3549" s="5" t="str">
        <f>IFERROR(CONCATENATE("(",R3549,",",ROUND((1.2*W3549),2),")")," ")</f>
        <v>(40,0.82)</v>
      </c>
      <c r="T3549">
        <f>R3549-L3549</f>
        <v>8</v>
      </c>
      <c r="U3549" s="7" t="str">
        <f>IF((AND(T3549=0,H3549&gt;=L3549)),"Don’t change bids","OK")</f>
        <v>OK</v>
      </c>
      <c r="V3549" t="e">
        <f>IF((MATCH(F3549,W3549,0)),"Same","Diff")</f>
        <v>#N/A</v>
      </c>
      <c r="W3549" s="5">
        <f>ROUND(M3549,2)</f>
        <v>0.68</v>
      </c>
      <c r="X3549" s="5">
        <v>0.68</v>
      </c>
    </row>
    <row r="3550" spans="1:24" x14ac:dyDescent="0.25">
      <c r="A3550" t="s">
        <v>24</v>
      </c>
      <c r="B3550" t="s">
        <v>3102</v>
      </c>
      <c r="C3550" t="s">
        <v>4084</v>
      </c>
      <c r="D3550" t="s">
        <v>3103</v>
      </c>
      <c r="E3550" t="s">
        <v>1482</v>
      </c>
      <c r="F3550" s="5">
        <v>0.65</v>
      </c>
      <c r="G3550" s="9">
        <v>0.1</v>
      </c>
      <c r="H3550" s="6">
        <f>G3550*100</f>
        <v>10</v>
      </c>
      <c r="I3550" t="s">
        <v>10337</v>
      </c>
      <c r="J3550" t="s">
        <v>10768</v>
      </c>
      <c r="K3550">
        <v>32</v>
      </c>
      <c r="L3550">
        <v>32</v>
      </c>
      <c r="M3550">
        <f>(F3550*(1+0.05))</f>
        <v>0.68250000000000011</v>
      </c>
      <c r="N3550">
        <f>IFERROR(ROUND(( (-1.208*LN(L3550) + 7.5474 + 4.6991*(2.71828^(-0.009*L3550)) + 0.0001*L3550*L3550 - 0.0432*L3550 + 4.7166)/3),2), " ")</f>
        <v>3.44</v>
      </c>
      <c r="O3550">
        <f>IFERROR(MAX(MIN(ROUND(N3550*(Q3550/P3550),2),4.5),1.9)," ")</f>
        <v>3.24</v>
      </c>
      <c r="P3550">
        <f>13.098*F3550^-1.237</f>
        <v>22.316761078264637</v>
      </c>
      <c r="Q3550">
        <f>13.098*M3550^-1.237</f>
        <v>21.009707250122613</v>
      </c>
      <c r="R3550" s="5">
        <f>IFERROR(ROUND(MAX(MIN((-105.4*LN(O3550) + 163.83),95),10),0)," ")</f>
        <v>40</v>
      </c>
      <c r="S3550" s="5" t="str">
        <f>IFERROR(CONCATENATE("(",R3550,",",ROUND((1.2*W3550),2),")")," ")</f>
        <v>(40,0.82)</v>
      </c>
      <c r="T3550">
        <f>R3550-L3550</f>
        <v>8</v>
      </c>
      <c r="U3550" s="7" t="str">
        <f>IF((AND(T3550=0,H3550&gt;=L3550)),"Don’t change bids","OK")</f>
        <v>OK</v>
      </c>
      <c r="V3550" t="e">
        <f>IF((MATCH(F3550,W3550,0)),"Same","Diff")</f>
        <v>#N/A</v>
      </c>
      <c r="W3550" s="5">
        <f>ROUND(M3550,2)</f>
        <v>0.68</v>
      </c>
      <c r="X3550" s="5">
        <v>0.68</v>
      </c>
    </row>
    <row r="3551" spans="1:24" x14ac:dyDescent="0.25">
      <c r="A3551" t="s">
        <v>24</v>
      </c>
      <c r="B3551" t="s">
        <v>4074</v>
      </c>
      <c r="C3551" t="s">
        <v>4084</v>
      </c>
      <c r="D3551" t="s">
        <v>4067</v>
      </c>
      <c r="E3551" t="s">
        <v>591</v>
      </c>
      <c r="F3551" s="5">
        <v>0.3</v>
      </c>
      <c r="G3551" s="9">
        <v>0.1</v>
      </c>
      <c r="H3551" s="6">
        <f>G3551*100</f>
        <v>10</v>
      </c>
      <c r="I3551" t="s">
        <v>10349</v>
      </c>
      <c r="J3551" t="s">
        <v>10768</v>
      </c>
      <c r="K3551">
        <v>25</v>
      </c>
      <c r="L3551">
        <v>25</v>
      </c>
      <c r="M3551">
        <f>(F3551*(1+0.05))</f>
        <v>0.315</v>
      </c>
      <c r="N3551">
        <f>IFERROR(ROUND(( (-1.208*LN(L3551) + 7.5474 + 4.6991*(2.71828^(-0.009*L3551)) + 0.0001*L3551*L3551 - 0.0432*L3551 + 4.7166)/3),2), " ")</f>
        <v>3.7</v>
      </c>
      <c r="O3551">
        <f>IFERROR(MAX(MIN(ROUND(N3551*(Q3551/P3551),2),4.5),1.9)," ")</f>
        <v>3.48</v>
      </c>
      <c r="P3551">
        <f>13.098*F3551^-1.237</f>
        <v>58.077243311610999</v>
      </c>
      <c r="Q3551">
        <f>13.098*M3551^-1.237</f>
        <v>54.675760321666317</v>
      </c>
      <c r="R3551" s="5">
        <f>IFERROR(ROUND(MAX(MIN((-105.4*LN(O3551) + 163.83),95),10),0)," ")</f>
        <v>32</v>
      </c>
      <c r="S3551" s="5" t="str">
        <f>IFERROR(CONCATENATE("(",R3551,",",ROUND((1.2*W3551),2),")")," ")</f>
        <v>(32,0.38)</v>
      </c>
      <c r="T3551">
        <f>R3551-L3551</f>
        <v>7</v>
      </c>
      <c r="U3551" s="7" t="str">
        <f>IF((AND(T3551=0,H3551&gt;=L3551)),"Don’t change bids","OK")</f>
        <v>OK</v>
      </c>
      <c r="V3551" t="e">
        <f>IF((MATCH(F3551,W3551,0)),"Same","Diff")</f>
        <v>#N/A</v>
      </c>
      <c r="W3551" s="5">
        <f>ROUND(M3551,2)</f>
        <v>0.32</v>
      </c>
      <c r="X3551" s="5">
        <v>0.32</v>
      </c>
    </row>
    <row r="3552" spans="1:24" x14ac:dyDescent="0.25">
      <c r="A3552" t="s">
        <v>24</v>
      </c>
      <c r="B3552" t="s">
        <v>4073</v>
      </c>
      <c r="C3552" t="s">
        <v>4084</v>
      </c>
      <c r="D3552" t="s">
        <v>4067</v>
      </c>
      <c r="E3552" t="s">
        <v>1228</v>
      </c>
      <c r="F3552" s="5">
        <v>0.75</v>
      </c>
      <c r="G3552" s="9">
        <v>0.1</v>
      </c>
      <c r="H3552" s="6">
        <f>G3552*100</f>
        <v>10</v>
      </c>
      <c r="I3552" t="s">
        <v>10340</v>
      </c>
      <c r="J3552" t="s">
        <v>10768</v>
      </c>
      <c r="K3552">
        <v>38</v>
      </c>
      <c r="L3552">
        <v>38</v>
      </c>
      <c r="M3552">
        <f>(F3552*(1+0.05))</f>
        <v>0.78750000000000009</v>
      </c>
      <c r="N3552">
        <f>IFERROR(ROUND(( (-1.208*LN(L3552) + 7.5474 + 4.6991*(2.71828^(-0.009*L3552)) + 0.0001*L3552*L3552 - 0.0432*L3552 + 4.7166)/3),2), " ")</f>
        <v>3.24</v>
      </c>
      <c r="O3552">
        <f>IFERROR(MAX(MIN(ROUND(N3552*(Q3552/P3552),2),4.5),1.9)," ")</f>
        <v>3.05</v>
      </c>
      <c r="P3552">
        <f>13.098*F3552^-1.237</f>
        <v>18.696236939315011</v>
      </c>
      <c r="Q3552">
        <f>13.098*M3552^-1.237</f>
        <v>17.601230904268903</v>
      </c>
      <c r="R3552" s="5">
        <f>IFERROR(ROUND(MAX(MIN((-105.4*LN(O3552) + 163.83),95),10),0)," ")</f>
        <v>46</v>
      </c>
      <c r="S3552" s="5" t="str">
        <f>IFERROR(CONCATENATE("(",R3552,",",ROUND((1.2*W3552),2),")")," ")</f>
        <v>(46,0.95)</v>
      </c>
      <c r="T3552">
        <f>R3552-L3552</f>
        <v>8</v>
      </c>
      <c r="U3552" s="7" t="str">
        <f>IF((AND(T3552=0,H3552&gt;=L3552)),"Don’t change bids","OK")</f>
        <v>OK</v>
      </c>
      <c r="V3552" t="e">
        <f>IF((MATCH(F3552,W3552,0)),"Same","Diff")</f>
        <v>#N/A</v>
      </c>
      <c r="W3552" s="5">
        <f>ROUND(M3552,2)</f>
        <v>0.79</v>
      </c>
      <c r="X3552" s="5">
        <v>0.79</v>
      </c>
    </row>
    <row r="3553" spans="1:24" x14ac:dyDescent="0.25">
      <c r="A3553" t="s">
        <v>24</v>
      </c>
      <c r="B3553" t="s">
        <v>4076</v>
      </c>
      <c r="C3553" t="s">
        <v>4084</v>
      </c>
      <c r="D3553" t="s">
        <v>4067</v>
      </c>
      <c r="E3553" t="s">
        <v>1482</v>
      </c>
      <c r="F3553" s="5">
        <v>0.65</v>
      </c>
      <c r="G3553" s="9">
        <v>0.1</v>
      </c>
      <c r="H3553" s="6">
        <f>G3553*100</f>
        <v>10</v>
      </c>
      <c r="I3553" t="s">
        <v>10337</v>
      </c>
      <c r="J3553" t="s">
        <v>10768</v>
      </c>
      <c r="K3553">
        <v>32</v>
      </c>
      <c r="L3553">
        <v>32</v>
      </c>
      <c r="M3553">
        <f>(F3553*(1+0.05))</f>
        <v>0.68250000000000011</v>
      </c>
      <c r="N3553">
        <f>IFERROR(ROUND(( (-1.208*LN(L3553) + 7.5474 + 4.6991*(2.71828^(-0.009*L3553)) + 0.0001*L3553*L3553 - 0.0432*L3553 + 4.7166)/3),2), " ")</f>
        <v>3.44</v>
      </c>
      <c r="O3553">
        <f>IFERROR(MAX(MIN(ROUND(N3553*(Q3553/P3553),2),4.5),1.9)," ")</f>
        <v>3.24</v>
      </c>
      <c r="P3553">
        <f>13.098*F3553^-1.237</f>
        <v>22.316761078264637</v>
      </c>
      <c r="Q3553">
        <f>13.098*M3553^-1.237</f>
        <v>21.009707250122613</v>
      </c>
      <c r="R3553" s="5">
        <f>IFERROR(ROUND(MAX(MIN((-105.4*LN(O3553) + 163.83),95),10),0)," ")</f>
        <v>40</v>
      </c>
      <c r="S3553" s="5" t="str">
        <f>IFERROR(CONCATENATE("(",R3553,",",ROUND((1.2*W3553),2),")")," ")</f>
        <v>(40,0.82)</v>
      </c>
      <c r="T3553">
        <f>R3553-L3553</f>
        <v>8</v>
      </c>
      <c r="U3553" s="7" t="str">
        <f>IF((AND(T3553=0,H3553&gt;=L3553)),"Don’t change bids","OK")</f>
        <v>OK</v>
      </c>
      <c r="V3553" t="e">
        <f>IF((MATCH(F3553,W3553,0)),"Same","Diff")</f>
        <v>#N/A</v>
      </c>
      <c r="W3553" s="5">
        <f>ROUND(M3553,2)</f>
        <v>0.68</v>
      </c>
      <c r="X3553" s="5">
        <v>0.68</v>
      </c>
    </row>
    <row r="3554" spans="1:24" x14ac:dyDescent="0.25">
      <c r="A3554" t="s">
        <v>24</v>
      </c>
      <c r="B3554" t="s">
        <v>3628</v>
      </c>
      <c r="C3554" t="s">
        <v>4084</v>
      </c>
      <c r="D3554" t="s">
        <v>3626</v>
      </c>
      <c r="E3554" t="s">
        <v>1482</v>
      </c>
      <c r="F3554" s="5">
        <v>0.65</v>
      </c>
      <c r="G3554" s="9">
        <v>0.1</v>
      </c>
      <c r="H3554" s="6">
        <f>G3554*100</f>
        <v>10</v>
      </c>
      <c r="I3554" t="s">
        <v>10337</v>
      </c>
      <c r="J3554" t="s">
        <v>10768</v>
      </c>
      <c r="K3554">
        <v>32</v>
      </c>
      <c r="L3554">
        <v>32</v>
      </c>
      <c r="M3554">
        <f>(F3554*(1+0.05))</f>
        <v>0.68250000000000011</v>
      </c>
      <c r="N3554">
        <f>IFERROR(ROUND(( (-1.208*LN(L3554) + 7.5474 + 4.6991*(2.71828^(-0.009*L3554)) + 0.0001*L3554*L3554 - 0.0432*L3554 + 4.7166)/3),2), " ")</f>
        <v>3.44</v>
      </c>
      <c r="O3554">
        <f>IFERROR(MAX(MIN(ROUND(N3554*(Q3554/P3554),2),4.5),1.9)," ")</f>
        <v>3.24</v>
      </c>
      <c r="P3554">
        <f>13.098*F3554^-1.237</f>
        <v>22.316761078264637</v>
      </c>
      <c r="Q3554">
        <f>13.098*M3554^-1.237</f>
        <v>21.009707250122613</v>
      </c>
      <c r="R3554" s="5">
        <f>IFERROR(ROUND(MAX(MIN((-105.4*LN(O3554) + 163.83),95),10),0)," ")</f>
        <v>40</v>
      </c>
      <c r="S3554" s="5" t="str">
        <f>IFERROR(CONCATENATE("(",R3554,",",ROUND((1.2*W3554),2),")")," ")</f>
        <v>(40,0.82)</v>
      </c>
      <c r="T3554">
        <f>R3554-L3554</f>
        <v>8</v>
      </c>
      <c r="U3554" s="7" t="str">
        <f>IF((AND(T3554=0,H3554&gt;=L3554)),"Don’t change bids","OK")</f>
        <v>OK</v>
      </c>
      <c r="V3554" t="e">
        <f>IF((MATCH(F3554,W3554,0)),"Same","Diff")</f>
        <v>#N/A</v>
      </c>
      <c r="W3554" s="5">
        <f>ROUND(M3554,2)</f>
        <v>0.68</v>
      </c>
      <c r="X3554" s="5">
        <v>0.68</v>
      </c>
    </row>
    <row r="3555" spans="1:24" x14ac:dyDescent="0.25">
      <c r="A3555" t="s">
        <v>24</v>
      </c>
      <c r="B3555" t="s">
        <v>1072</v>
      </c>
      <c r="C3555" t="s">
        <v>4084</v>
      </c>
      <c r="D3555" t="s">
        <v>1056</v>
      </c>
      <c r="E3555" t="s">
        <v>1482</v>
      </c>
      <c r="F3555" s="5">
        <v>0.65</v>
      </c>
      <c r="G3555" s="9">
        <v>0.1</v>
      </c>
      <c r="H3555" s="6">
        <f>G3555*100</f>
        <v>10</v>
      </c>
      <c r="I3555" t="s">
        <v>10337</v>
      </c>
      <c r="J3555" t="s">
        <v>10768</v>
      </c>
      <c r="K3555">
        <v>32</v>
      </c>
      <c r="L3555">
        <v>32</v>
      </c>
      <c r="M3555">
        <f>(F3555*(1+0.05))</f>
        <v>0.68250000000000011</v>
      </c>
      <c r="N3555">
        <f>IFERROR(ROUND(( (-1.208*LN(L3555) + 7.5474 + 4.6991*(2.71828^(-0.009*L3555)) + 0.0001*L3555*L3555 - 0.0432*L3555 + 4.7166)/3),2), " ")</f>
        <v>3.44</v>
      </c>
      <c r="O3555">
        <f>IFERROR(MAX(MIN(ROUND(N3555*(Q3555/P3555),2),4.5),1.9)," ")</f>
        <v>3.24</v>
      </c>
      <c r="P3555">
        <f>13.098*F3555^-1.237</f>
        <v>22.316761078264637</v>
      </c>
      <c r="Q3555">
        <f>13.098*M3555^-1.237</f>
        <v>21.009707250122613</v>
      </c>
      <c r="R3555" s="5">
        <f>IFERROR(ROUND(MAX(MIN((-105.4*LN(O3555) + 163.83),95),10),0)," ")</f>
        <v>40</v>
      </c>
      <c r="S3555" s="5" t="str">
        <f>IFERROR(CONCATENATE("(",R3555,",",ROUND((1.2*W3555),2),")")," ")</f>
        <v>(40,0.82)</v>
      </c>
      <c r="T3555">
        <f>R3555-L3555</f>
        <v>8</v>
      </c>
      <c r="U3555" s="7" t="str">
        <f>IF((AND(T3555=0,H3555&gt;=L3555)),"Don’t change bids","OK")</f>
        <v>OK</v>
      </c>
      <c r="V3555" t="e">
        <f>IF((MATCH(F3555,W3555,0)),"Same","Diff")</f>
        <v>#N/A</v>
      </c>
      <c r="W3555" s="5">
        <f>ROUND(M3555,2)</f>
        <v>0.68</v>
      </c>
      <c r="X3555" s="5">
        <v>0.68</v>
      </c>
    </row>
    <row r="3556" spans="1:24" x14ac:dyDescent="0.25">
      <c r="A3556" t="s">
        <v>24</v>
      </c>
      <c r="B3556" t="s">
        <v>1075</v>
      </c>
      <c r="C3556" t="s">
        <v>4084</v>
      </c>
      <c r="D3556" t="s">
        <v>1056</v>
      </c>
      <c r="E3556" t="s">
        <v>2791</v>
      </c>
      <c r="F3556" s="5">
        <v>1.63</v>
      </c>
      <c r="G3556" s="9">
        <v>0.1</v>
      </c>
      <c r="H3556" s="6">
        <f>G3556*100</f>
        <v>10</v>
      </c>
      <c r="I3556" t="s">
        <v>10350</v>
      </c>
      <c r="J3556" t="s">
        <v>10768</v>
      </c>
      <c r="K3556">
        <v>25</v>
      </c>
      <c r="L3556">
        <v>25</v>
      </c>
      <c r="M3556">
        <f>(F3556*(1+0.05))</f>
        <v>1.7115</v>
      </c>
      <c r="N3556">
        <f>IFERROR(ROUND(( (-1.208*LN(L3556) + 7.5474 + 4.6991*(2.71828^(-0.009*L3556)) + 0.0001*L3556*L3556 - 0.0432*L3556 + 4.7166)/3),2), " ")</f>
        <v>3.7</v>
      </c>
      <c r="O3556">
        <f>IFERROR(MAX(MIN(ROUND(N3556*(Q3556/P3556),2),4.5),1.9)," ")</f>
        <v>3.48</v>
      </c>
      <c r="P3556">
        <f>13.098*F3556^-1.237</f>
        <v>7.1569654296886984</v>
      </c>
      <c r="Q3556">
        <f>13.098*M3556^-1.237</f>
        <v>6.7377944294728325</v>
      </c>
      <c r="R3556" s="5">
        <f>IFERROR(ROUND(MAX(MIN((-105.4*LN(O3556) + 163.83),95),10),0)," ")</f>
        <v>32</v>
      </c>
      <c r="S3556" s="5" t="str">
        <f>IFERROR(CONCATENATE("(",R3556,",",ROUND((1.2*W3556),2),")")," ")</f>
        <v>(32,2.05)</v>
      </c>
      <c r="T3556">
        <f>R3556-L3556</f>
        <v>7</v>
      </c>
      <c r="U3556" s="7" t="str">
        <f>IF((AND(T3556=0,H3556&gt;=L3556)),"Don’t change bids","OK")</f>
        <v>OK</v>
      </c>
      <c r="V3556" t="e">
        <f>IF((MATCH(F3556,W3556,0)),"Same","Diff")</f>
        <v>#N/A</v>
      </c>
      <c r="W3556" s="5">
        <f>ROUND(M3556,2)</f>
        <v>1.71</v>
      </c>
      <c r="X3556" s="5">
        <v>1.71</v>
      </c>
    </row>
    <row r="3557" spans="1:24" x14ac:dyDescent="0.25">
      <c r="A3557" t="s">
        <v>24</v>
      </c>
      <c r="B3557" t="s">
        <v>1076</v>
      </c>
      <c r="C3557" t="s">
        <v>4084</v>
      </c>
      <c r="D3557" t="s">
        <v>1056</v>
      </c>
      <c r="E3557" t="s">
        <v>1482</v>
      </c>
      <c r="F3557" s="5">
        <v>0.65</v>
      </c>
      <c r="G3557" s="9">
        <v>0.1</v>
      </c>
      <c r="H3557" s="6">
        <f>G3557*100</f>
        <v>10</v>
      </c>
      <c r="I3557" t="s">
        <v>10337</v>
      </c>
      <c r="J3557" t="s">
        <v>10768</v>
      </c>
      <c r="K3557">
        <v>32</v>
      </c>
      <c r="L3557">
        <v>32</v>
      </c>
      <c r="M3557">
        <f>(F3557*(1+0.05))</f>
        <v>0.68250000000000011</v>
      </c>
      <c r="N3557">
        <f>IFERROR(ROUND(( (-1.208*LN(L3557) + 7.5474 + 4.6991*(2.71828^(-0.009*L3557)) + 0.0001*L3557*L3557 - 0.0432*L3557 + 4.7166)/3),2), " ")</f>
        <v>3.44</v>
      </c>
      <c r="O3557">
        <f>IFERROR(MAX(MIN(ROUND(N3557*(Q3557/P3557),2),4.5),1.9)," ")</f>
        <v>3.24</v>
      </c>
      <c r="P3557">
        <f>13.098*F3557^-1.237</f>
        <v>22.316761078264637</v>
      </c>
      <c r="Q3557">
        <f>13.098*M3557^-1.237</f>
        <v>21.009707250122613</v>
      </c>
      <c r="R3557" s="5">
        <f>IFERROR(ROUND(MAX(MIN((-105.4*LN(O3557) + 163.83),95),10),0)," ")</f>
        <v>40</v>
      </c>
      <c r="S3557" s="5" t="str">
        <f>IFERROR(CONCATENATE("(",R3557,",",ROUND((1.2*W3557),2),")")," ")</f>
        <v>(40,0.82)</v>
      </c>
      <c r="T3557">
        <f>R3557-L3557</f>
        <v>8</v>
      </c>
      <c r="U3557" s="7" t="str">
        <f>IF((AND(T3557=0,H3557&gt;=L3557)),"Don’t change bids","OK")</f>
        <v>OK</v>
      </c>
      <c r="V3557" t="e">
        <f>IF((MATCH(F3557,W3557,0)),"Same","Diff")</f>
        <v>#N/A</v>
      </c>
      <c r="W3557" s="5">
        <f>ROUND(M3557,2)</f>
        <v>0.68</v>
      </c>
      <c r="X3557" s="5">
        <v>0.68</v>
      </c>
    </row>
    <row r="3558" spans="1:24" x14ac:dyDescent="0.25">
      <c r="A3558" t="s">
        <v>24</v>
      </c>
      <c r="B3558" t="s">
        <v>1073</v>
      </c>
      <c r="C3558" t="s">
        <v>4084</v>
      </c>
      <c r="D3558" t="s">
        <v>1056</v>
      </c>
      <c r="E3558" t="s">
        <v>1482</v>
      </c>
      <c r="F3558" s="5">
        <v>0.65</v>
      </c>
      <c r="G3558" s="9">
        <v>0.1</v>
      </c>
      <c r="H3558" s="6">
        <f>G3558*100</f>
        <v>10</v>
      </c>
      <c r="I3558" t="s">
        <v>10337</v>
      </c>
      <c r="J3558" t="s">
        <v>10768</v>
      </c>
      <c r="K3558">
        <v>32</v>
      </c>
      <c r="L3558">
        <v>32</v>
      </c>
      <c r="M3558">
        <f>(F3558*(1+0.05))</f>
        <v>0.68250000000000011</v>
      </c>
      <c r="N3558">
        <f>IFERROR(ROUND(( (-1.208*LN(L3558) + 7.5474 + 4.6991*(2.71828^(-0.009*L3558)) + 0.0001*L3558*L3558 - 0.0432*L3558 + 4.7166)/3),2), " ")</f>
        <v>3.44</v>
      </c>
      <c r="O3558">
        <f>IFERROR(MAX(MIN(ROUND(N3558*(Q3558/P3558),2),4.5),1.9)," ")</f>
        <v>3.24</v>
      </c>
      <c r="P3558">
        <f>13.098*F3558^-1.237</f>
        <v>22.316761078264637</v>
      </c>
      <c r="Q3558">
        <f>13.098*M3558^-1.237</f>
        <v>21.009707250122613</v>
      </c>
      <c r="R3558" s="5">
        <f>IFERROR(ROUND(MAX(MIN((-105.4*LN(O3558) + 163.83),95),10),0)," ")</f>
        <v>40</v>
      </c>
      <c r="S3558" s="5" t="str">
        <f>IFERROR(CONCATENATE("(",R3558,",",ROUND((1.2*W3558),2),")")," ")</f>
        <v>(40,0.82)</v>
      </c>
      <c r="T3558">
        <f>R3558-L3558</f>
        <v>8</v>
      </c>
      <c r="U3558" s="7" t="str">
        <f>IF((AND(T3558=0,H3558&gt;=L3558)),"Don’t change bids","OK")</f>
        <v>OK</v>
      </c>
      <c r="V3558" t="e">
        <f>IF((MATCH(F3558,W3558,0)),"Same","Diff")</f>
        <v>#N/A</v>
      </c>
      <c r="W3558" s="5">
        <f>ROUND(M3558,2)</f>
        <v>0.68</v>
      </c>
      <c r="X3558" s="5">
        <v>0.68</v>
      </c>
    </row>
    <row r="3559" spans="1:24" x14ac:dyDescent="0.25">
      <c r="A3559" t="s">
        <v>24</v>
      </c>
      <c r="B3559" t="s">
        <v>3911</v>
      </c>
      <c r="C3559" t="s">
        <v>4084</v>
      </c>
      <c r="D3559" t="s">
        <v>26</v>
      </c>
      <c r="E3559" t="s">
        <v>843</v>
      </c>
      <c r="F3559" s="5">
        <v>0.68</v>
      </c>
      <c r="G3559" s="9">
        <v>0.1</v>
      </c>
      <c r="H3559" s="6">
        <f>G3559*100</f>
        <v>10</v>
      </c>
      <c r="I3559" t="s">
        <v>10340</v>
      </c>
      <c r="J3559" t="s">
        <v>10768</v>
      </c>
      <c r="K3559">
        <v>38</v>
      </c>
      <c r="L3559">
        <v>38</v>
      </c>
      <c r="M3559">
        <f>(F3559*(1+0.05))</f>
        <v>0.71400000000000008</v>
      </c>
      <c r="N3559">
        <f>IFERROR(ROUND(( (-1.208*LN(L3559) + 7.5474 + 4.6991*(2.71828^(-0.009*L3559)) + 0.0001*L3559*L3559 - 0.0432*L3559 + 4.7166)/3),2), " ")</f>
        <v>3.24</v>
      </c>
      <c r="O3559">
        <f>IFERROR(MAX(MIN(ROUND(N3559*(Q3559/P3559),2),4.5),1.9)," ")</f>
        <v>3.05</v>
      </c>
      <c r="P3559">
        <f>13.098*F3559^-1.237</f>
        <v>21.105296660841507</v>
      </c>
      <c r="Q3559">
        <f>13.098*M3559^-1.237</f>
        <v>19.869196193668746</v>
      </c>
      <c r="R3559" s="5">
        <f>IFERROR(ROUND(MAX(MIN((-105.4*LN(O3559) + 163.83),95),10),0)," ")</f>
        <v>46</v>
      </c>
      <c r="S3559" s="5" t="str">
        <f>IFERROR(CONCATENATE("(",R3559,",",ROUND((1.2*W3559),2),")")," ")</f>
        <v>(46,0.85)</v>
      </c>
      <c r="T3559">
        <f>R3559-L3559</f>
        <v>8</v>
      </c>
      <c r="U3559" s="7" t="str">
        <f>IF((AND(T3559=0,H3559&gt;=L3559)),"Don’t change bids","OK")</f>
        <v>OK</v>
      </c>
      <c r="V3559" t="e">
        <f>IF((MATCH(F3559,W3559,0)),"Same","Diff")</f>
        <v>#N/A</v>
      </c>
      <c r="W3559" s="5">
        <f>ROUND(M3559,2)</f>
        <v>0.71</v>
      </c>
      <c r="X3559" s="5">
        <v>0.71</v>
      </c>
    </row>
    <row r="3560" spans="1:24" x14ac:dyDescent="0.25">
      <c r="A3560" t="s">
        <v>24</v>
      </c>
      <c r="B3560" t="s">
        <v>3766</v>
      </c>
      <c r="C3560" t="s">
        <v>4084</v>
      </c>
      <c r="D3560" t="s">
        <v>3763</v>
      </c>
      <c r="E3560" t="s">
        <v>1482</v>
      </c>
      <c r="F3560" s="5">
        <v>0.65</v>
      </c>
      <c r="G3560" s="9">
        <v>0.1</v>
      </c>
      <c r="H3560" s="6">
        <f>G3560*100</f>
        <v>10</v>
      </c>
      <c r="I3560" t="s">
        <v>10337</v>
      </c>
      <c r="J3560" t="s">
        <v>10768</v>
      </c>
      <c r="K3560">
        <v>32</v>
      </c>
      <c r="L3560">
        <v>32</v>
      </c>
      <c r="M3560">
        <f>(F3560*(1+0.05))</f>
        <v>0.68250000000000011</v>
      </c>
      <c r="N3560">
        <f>IFERROR(ROUND(( (-1.208*LN(L3560) + 7.5474 + 4.6991*(2.71828^(-0.009*L3560)) + 0.0001*L3560*L3560 - 0.0432*L3560 + 4.7166)/3),2), " ")</f>
        <v>3.44</v>
      </c>
      <c r="O3560">
        <f>IFERROR(MAX(MIN(ROUND(N3560*(Q3560/P3560),2),4.5),1.9)," ")</f>
        <v>3.24</v>
      </c>
      <c r="P3560">
        <f>13.098*F3560^-1.237</f>
        <v>22.316761078264637</v>
      </c>
      <c r="Q3560">
        <f>13.098*M3560^-1.237</f>
        <v>21.009707250122613</v>
      </c>
      <c r="R3560" s="5">
        <f>IFERROR(ROUND(MAX(MIN((-105.4*LN(O3560) + 163.83),95),10),0)," ")</f>
        <v>40</v>
      </c>
      <c r="S3560" s="5" t="str">
        <f>IFERROR(CONCATENATE("(",R3560,",",ROUND((1.2*W3560),2),")")," ")</f>
        <v>(40,0.82)</v>
      </c>
      <c r="T3560">
        <f>R3560-L3560</f>
        <v>8</v>
      </c>
      <c r="U3560" s="7" t="str">
        <f>IF((AND(T3560=0,H3560&gt;=L3560)),"Don’t change bids","OK")</f>
        <v>OK</v>
      </c>
      <c r="V3560" t="e">
        <f>IF((MATCH(F3560,W3560,0)),"Same","Diff")</f>
        <v>#N/A</v>
      </c>
      <c r="W3560" s="5">
        <f>ROUND(M3560,2)</f>
        <v>0.68</v>
      </c>
      <c r="X3560" s="5">
        <v>0.68</v>
      </c>
    </row>
    <row r="3561" spans="1:24" x14ac:dyDescent="0.25">
      <c r="A3561" t="s">
        <v>24</v>
      </c>
      <c r="B3561" t="s">
        <v>1133</v>
      </c>
      <c r="C3561" t="s">
        <v>4084</v>
      </c>
      <c r="D3561" t="s">
        <v>26</v>
      </c>
      <c r="E3561" t="s">
        <v>2301</v>
      </c>
      <c r="F3561" s="5">
        <v>1.1100000000000001</v>
      </c>
      <c r="G3561" s="9">
        <v>0.1</v>
      </c>
      <c r="H3561" s="6">
        <f>G3561*100</f>
        <v>10</v>
      </c>
      <c r="I3561" t="s">
        <v>9553</v>
      </c>
      <c r="J3561" t="s">
        <v>10768</v>
      </c>
      <c r="K3561">
        <v>25</v>
      </c>
      <c r="L3561">
        <v>25</v>
      </c>
      <c r="M3561">
        <f>(F3561*(1+0.05))</f>
        <v>1.1655000000000002</v>
      </c>
      <c r="N3561">
        <f>IFERROR(ROUND(( (-1.208*LN(L3561) + 7.5474 + 4.6991*(2.71828^(-0.009*L3561)) + 0.0001*L3561*L3561 - 0.0432*L3561 + 4.7166)/3),2), " ")</f>
        <v>3.7</v>
      </c>
      <c r="O3561">
        <f>IFERROR(MAX(MIN(ROUND(N3561*(Q3561/P3561),2),4.5),1.9)," ")</f>
        <v>3.48</v>
      </c>
      <c r="P3561">
        <f>13.098*F3561^-1.237</f>
        <v>11.511726458038115</v>
      </c>
      <c r="Q3561">
        <f>13.098*M3561^-1.237</f>
        <v>10.837504688905275</v>
      </c>
      <c r="R3561" s="5">
        <f>IFERROR(ROUND(MAX(MIN((-105.4*LN(O3561) + 163.83),95),10),0)," ")</f>
        <v>32</v>
      </c>
      <c r="S3561" s="5" t="str">
        <f>IFERROR(CONCATENATE("(",R3561,",",ROUND((1.2*W3561),2),")")," ")</f>
        <v>(32,1.4)</v>
      </c>
      <c r="T3561">
        <f>R3561-L3561</f>
        <v>7</v>
      </c>
      <c r="U3561" s="7" t="str">
        <f>IF((AND(T3561=0,H3561&gt;=L3561)),"Don’t change bids","OK")</f>
        <v>OK</v>
      </c>
      <c r="V3561" t="e">
        <f>IF((MATCH(F3561,W3561,0)),"Same","Diff")</f>
        <v>#N/A</v>
      </c>
      <c r="W3561" s="5">
        <f>ROUND(M3561,2)</f>
        <v>1.17</v>
      </c>
      <c r="X3561" s="5">
        <v>1.17</v>
      </c>
    </row>
    <row r="3562" spans="1:24" x14ac:dyDescent="0.25">
      <c r="A3562" t="s">
        <v>24</v>
      </c>
      <c r="B3562" t="s">
        <v>1287</v>
      </c>
      <c r="C3562" t="s">
        <v>4084</v>
      </c>
      <c r="D3562" t="s">
        <v>26</v>
      </c>
      <c r="E3562" t="s">
        <v>2931</v>
      </c>
      <c r="F3562" s="5">
        <v>0.74</v>
      </c>
      <c r="G3562" s="9">
        <v>0.1</v>
      </c>
      <c r="H3562" s="6">
        <f>G3562*100</f>
        <v>10</v>
      </c>
      <c r="I3562" t="s">
        <v>10351</v>
      </c>
      <c r="J3562" t="s">
        <v>10768</v>
      </c>
      <c r="K3562">
        <v>38</v>
      </c>
      <c r="L3562">
        <v>38</v>
      </c>
      <c r="M3562">
        <f>(F3562*(1+0.05))</f>
        <v>0.77700000000000002</v>
      </c>
      <c r="N3562">
        <f>IFERROR(ROUND(( (-1.208*LN(L3562) + 7.5474 + 4.6991*(2.71828^(-0.009*L3562)) + 0.0001*L3562*L3562 - 0.0432*L3562 + 4.7166)/3),2), " ")</f>
        <v>3.24</v>
      </c>
      <c r="O3562">
        <f>IFERROR(MAX(MIN(ROUND(N3562*(Q3562/P3562),2),4.5),1.9)," ")</f>
        <v>3.05</v>
      </c>
      <c r="P3562">
        <f>13.098*F3562^-1.237</f>
        <v>19.009266039385338</v>
      </c>
      <c r="Q3562">
        <f>13.098*M3562^-1.237</f>
        <v>17.895926435138396</v>
      </c>
      <c r="R3562" s="5">
        <f>IFERROR(ROUND(MAX(MIN((-105.4*LN(O3562) + 163.83),95),10),0)," ")</f>
        <v>46</v>
      </c>
      <c r="S3562" s="5" t="str">
        <f>IFERROR(CONCATENATE("(",R3562,",",ROUND((1.2*W3562),2),")")," ")</f>
        <v>(46,0.94)</v>
      </c>
      <c r="T3562">
        <f>R3562-L3562</f>
        <v>8</v>
      </c>
      <c r="U3562" s="7" t="str">
        <f>IF((AND(T3562=0,H3562&gt;=L3562)),"Don’t change bids","OK")</f>
        <v>OK</v>
      </c>
      <c r="V3562" t="e">
        <f>IF((MATCH(F3562,W3562,0)),"Same","Diff")</f>
        <v>#N/A</v>
      </c>
      <c r="W3562" s="5">
        <f>ROUND(M3562,2)</f>
        <v>0.78</v>
      </c>
      <c r="X3562" s="5">
        <v>0.78</v>
      </c>
    </row>
    <row r="3563" spans="1:24" x14ac:dyDescent="0.25">
      <c r="A3563" t="s">
        <v>24</v>
      </c>
      <c r="B3563" t="s">
        <v>3896</v>
      </c>
      <c r="C3563" t="s">
        <v>4084</v>
      </c>
      <c r="D3563" t="s">
        <v>3887</v>
      </c>
      <c r="E3563" t="s">
        <v>4087</v>
      </c>
      <c r="F3563" s="5">
        <v>0.39</v>
      </c>
      <c r="G3563" s="9">
        <v>0.1</v>
      </c>
      <c r="H3563" s="6">
        <f>G3563*100</f>
        <v>10</v>
      </c>
      <c r="I3563" t="s">
        <v>10352</v>
      </c>
      <c r="J3563" t="s">
        <v>10768</v>
      </c>
      <c r="K3563">
        <v>26</v>
      </c>
      <c r="L3563">
        <v>26</v>
      </c>
      <c r="M3563">
        <f>(F3563*(1+0.05))</f>
        <v>0.40950000000000003</v>
      </c>
      <c r="N3563">
        <f>IFERROR(ROUND(( (-1.208*LN(L3563) + 7.5474 + 4.6991*(2.71828^(-0.009*L3563)) + 0.0001*L3563*L3563 - 0.0432*L3563 + 4.7166)/3),2), " ")</f>
        <v>3.66</v>
      </c>
      <c r="O3563">
        <f>IFERROR(MAX(MIN(ROUND(N3563*(Q3563/P3563),2),4.5),1.9)," ")</f>
        <v>3.45</v>
      </c>
      <c r="P3563">
        <f>13.098*F3563^-1.237</f>
        <v>41.981511148020871</v>
      </c>
      <c r="Q3563">
        <f>13.098*M3563^-1.237</f>
        <v>39.522727157603455</v>
      </c>
      <c r="R3563" s="5">
        <f>IFERROR(ROUND(MAX(MIN((-105.4*LN(O3563) + 163.83),95),10),0)," ")</f>
        <v>33</v>
      </c>
      <c r="S3563" s="5" t="str">
        <f>IFERROR(CONCATENATE("(",R3563,",",ROUND((1.2*W3563),2),")")," ")</f>
        <v>(33,0.49)</v>
      </c>
      <c r="T3563">
        <f>R3563-L3563</f>
        <v>7</v>
      </c>
      <c r="U3563" s="7" t="str">
        <f>IF((AND(T3563=0,H3563&gt;=L3563)),"Don’t change bids","OK")</f>
        <v>OK</v>
      </c>
      <c r="V3563" t="e">
        <f>IF((MATCH(F3563,W3563,0)),"Same","Diff")</f>
        <v>#N/A</v>
      </c>
      <c r="W3563" s="5">
        <f>ROUND(M3563,2)</f>
        <v>0.41</v>
      </c>
      <c r="X3563" s="5">
        <v>0.41</v>
      </c>
    </row>
    <row r="3564" spans="1:24" x14ac:dyDescent="0.25">
      <c r="A3564" t="s">
        <v>24</v>
      </c>
      <c r="B3564" t="s">
        <v>3891</v>
      </c>
      <c r="C3564" t="s">
        <v>4084</v>
      </c>
      <c r="D3564" t="s">
        <v>3887</v>
      </c>
      <c r="E3564" t="s">
        <v>4086</v>
      </c>
      <c r="F3564" s="5">
        <v>0.44</v>
      </c>
      <c r="G3564" s="9">
        <v>0.1</v>
      </c>
      <c r="H3564" s="6">
        <f>G3564*100</f>
        <v>10</v>
      </c>
      <c r="I3564" t="s">
        <v>10353</v>
      </c>
      <c r="J3564" t="s">
        <v>10768</v>
      </c>
      <c r="K3564">
        <v>20</v>
      </c>
      <c r="L3564">
        <v>20</v>
      </c>
      <c r="M3564">
        <f>(F3564*(1+0.05))</f>
        <v>0.46200000000000002</v>
      </c>
      <c r="N3564">
        <f>IFERROR(ROUND(( (-1.208*LN(L3564) + 7.5474 + 4.6991*(2.71828^(-0.009*L3564)) + 0.0001*L3564*L3564 - 0.0432*L3564 + 4.7166)/3),2), " ")</f>
        <v>3.92</v>
      </c>
      <c r="O3564">
        <f>IFERROR(MAX(MIN(ROUND(N3564*(Q3564/P3564),2),4.5),1.9)," ")</f>
        <v>3.69</v>
      </c>
      <c r="P3564">
        <f>13.098*F3564^-1.237</f>
        <v>36.16213184607075</v>
      </c>
      <c r="Q3564">
        <f>13.098*M3564^-1.237</f>
        <v>34.044178765987922</v>
      </c>
      <c r="R3564" s="5">
        <f>IFERROR(ROUND(MAX(MIN((-105.4*LN(O3564) + 163.83),95),10),0)," ")</f>
        <v>26</v>
      </c>
      <c r="S3564" s="5" t="str">
        <f>IFERROR(CONCATENATE("(",R3564,",",ROUND((1.2*W3564),2),")")," ")</f>
        <v>(26,0.55)</v>
      </c>
      <c r="T3564">
        <f>R3564-L3564</f>
        <v>6</v>
      </c>
      <c r="U3564" s="7" t="str">
        <f>IF((AND(T3564=0,H3564&gt;=L3564)),"Don’t change bids","OK")</f>
        <v>OK</v>
      </c>
      <c r="V3564" t="e">
        <f>IF((MATCH(F3564,W3564,0)),"Same","Diff")</f>
        <v>#N/A</v>
      </c>
      <c r="W3564" s="5">
        <f>ROUND(M3564,2)</f>
        <v>0.46</v>
      </c>
      <c r="X3564" s="5">
        <v>0.46</v>
      </c>
    </row>
    <row r="3565" spans="1:24" x14ac:dyDescent="0.25">
      <c r="A3565" t="s">
        <v>24</v>
      </c>
      <c r="B3565" t="s">
        <v>3886</v>
      </c>
      <c r="C3565" t="s">
        <v>4084</v>
      </c>
      <c r="D3565" t="s">
        <v>3887</v>
      </c>
      <c r="E3565" t="s">
        <v>2768</v>
      </c>
      <c r="F3565" s="5">
        <v>1.18</v>
      </c>
      <c r="G3565" s="9">
        <v>0.1</v>
      </c>
      <c r="H3565" s="6">
        <f>G3565*100</f>
        <v>10</v>
      </c>
      <c r="I3565" t="s">
        <v>10354</v>
      </c>
      <c r="J3565" t="s">
        <v>10768</v>
      </c>
      <c r="K3565">
        <v>32</v>
      </c>
      <c r="L3565">
        <v>32</v>
      </c>
      <c r="M3565">
        <f>(F3565*(1+0.05))</f>
        <v>1.2389999999999999</v>
      </c>
      <c r="N3565">
        <f>IFERROR(ROUND(( (-1.208*LN(L3565) + 7.5474 + 4.6991*(2.71828^(-0.009*L3565)) + 0.0001*L3565*L3565 - 0.0432*L3565 + 4.7166)/3),2), " ")</f>
        <v>3.44</v>
      </c>
      <c r="O3565">
        <f>IFERROR(MAX(MIN(ROUND(N3565*(Q3565/P3565),2),4.5),1.9)," ")</f>
        <v>3.24</v>
      </c>
      <c r="P3565">
        <f>13.098*F3565^-1.237</f>
        <v>10.673010656646555</v>
      </c>
      <c r="Q3565">
        <f>13.098*M3565^-1.237</f>
        <v>10.047911011243389</v>
      </c>
      <c r="R3565" s="5">
        <f>IFERROR(ROUND(MAX(MIN((-105.4*LN(O3565) + 163.83),95),10),0)," ")</f>
        <v>40</v>
      </c>
      <c r="S3565" s="5" t="str">
        <f>IFERROR(CONCATENATE("(",R3565,",",ROUND((1.2*W3565),2),")")," ")</f>
        <v>(40,1.49)</v>
      </c>
      <c r="T3565">
        <f>R3565-L3565</f>
        <v>8</v>
      </c>
      <c r="U3565" s="7" t="str">
        <f>IF((AND(T3565=0,H3565&gt;=L3565)),"Don’t change bids","OK")</f>
        <v>OK</v>
      </c>
      <c r="V3565" t="e">
        <f>IF((MATCH(F3565,W3565,0)),"Same","Diff")</f>
        <v>#N/A</v>
      </c>
      <c r="W3565" s="5">
        <f>ROUND(M3565,2)</f>
        <v>1.24</v>
      </c>
      <c r="X3565" s="5">
        <v>1.24</v>
      </c>
    </row>
    <row r="3566" spans="1:24" x14ac:dyDescent="0.25">
      <c r="A3566" t="s">
        <v>24</v>
      </c>
      <c r="B3566" t="s">
        <v>3907</v>
      </c>
      <c r="C3566" t="s">
        <v>4084</v>
      </c>
      <c r="D3566" t="s">
        <v>3496</v>
      </c>
      <c r="E3566" t="s">
        <v>539</v>
      </c>
      <c r="F3566" s="5">
        <v>0.35</v>
      </c>
      <c r="G3566" s="9">
        <v>0.1</v>
      </c>
      <c r="H3566" s="6">
        <f>G3566*100</f>
        <v>10</v>
      </c>
      <c r="I3566" t="s">
        <v>10355</v>
      </c>
      <c r="J3566" t="s">
        <v>10768</v>
      </c>
      <c r="K3566">
        <v>20</v>
      </c>
      <c r="L3566">
        <v>20</v>
      </c>
      <c r="M3566">
        <f>(F3566*(1+0.05))</f>
        <v>0.36749999999999999</v>
      </c>
      <c r="N3566">
        <f>IFERROR(ROUND(( (-1.208*LN(L3566) + 7.5474 + 4.6991*(2.71828^(-0.009*L3566)) + 0.0001*L3566*L3566 - 0.0432*L3566 + 4.7166)/3),2), " ")</f>
        <v>3.92</v>
      </c>
      <c r="O3566">
        <f>IFERROR(MAX(MIN(ROUND(N3566*(Q3566/P3566),2),4.5),1.9)," ")</f>
        <v>3.69</v>
      </c>
      <c r="P3566">
        <f>13.098*F3566^-1.237</f>
        <v>47.994648485198184</v>
      </c>
      <c r="Q3566">
        <f>13.098*M3566^-1.237</f>
        <v>45.183685513783573</v>
      </c>
      <c r="R3566" s="5">
        <f>IFERROR(ROUND(MAX(MIN((-105.4*LN(O3566) + 163.83),95),10),0)," ")</f>
        <v>26</v>
      </c>
      <c r="S3566" s="5" t="str">
        <f>IFERROR(CONCATENATE("(",R3566,",",ROUND((1.2*W3566),2),")")," ")</f>
        <v>(26,0.44)</v>
      </c>
      <c r="T3566">
        <f>R3566-L3566</f>
        <v>6</v>
      </c>
      <c r="U3566" s="7" t="str">
        <f>IF((AND(T3566=0,H3566&gt;=L3566)),"Don’t change bids","OK")</f>
        <v>OK</v>
      </c>
      <c r="V3566" t="e">
        <f>IF((MATCH(F3566,W3566,0)),"Same","Diff")</f>
        <v>#N/A</v>
      </c>
      <c r="W3566" s="5">
        <f>ROUND(M3566,2)</f>
        <v>0.37</v>
      </c>
      <c r="X3566" s="5">
        <v>0.37</v>
      </c>
    </row>
    <row r="3567" spans="1:24" x14ac:dyDescent="0.25">
      <c r="A3567" t="s">
        <v>24</v>
      </c>
      <c r="B3567" t="s">
        <v>3501</v>
      </c>
      <c r="C3567" t="s">
        <v>4084</v>
      </c>
      <c r="D3567" t="s">
        <v>3496</v>
      </c>
      <c r="E3567" t="s">
        <v>1859</v>
      </c>
      <c r="F3567" s="5">
        <v>0.81</v>
      </c>
      <c r="G3567" s="9">
        <v>0.1</v>
      </c>
      <c r="H3567" s="6">
        <f>G3567*100</f>
        <v>10</v>
      </c>
      <c r="I3567" t="s">
        <v>10356</v>
      </c>
      <c r="J3567" t="s">
        <v>10768</v>
      </c>
      <c r="K3567">
        <v>25</v>
      </c>
      <c r="L3567">
        <v>25</v>
      </c>
      <c r="M3567">
        <f>(F3567*(1+0.05))</f>
        <v>0.85050000000000014</v>
      </c>
      <c r="N3567">
        <f>IFERROR(ROUND(( (-1.208*LN(L3567) + 7.5474 + 4.6991*(2.71828^(-0.009*L3567)) + 0.0001*L3567*L3567 - 0.0432*L3567 + 4.7166)/3),2), " ")</f>
        <v>3.7</v>
      </c>
      <c r="O3567">
        <f>IFERROR(MAX(MIN(ROUND(N3567*(Q3567/P3567),2),4.5),1.9)," ")</f>
        <v>3.48</v>
      </c>
      <c r="P3567">
        <f>13.098*F3567^-1.237</f>
        <v>16.998438085867459</v>
      </c>
      <c r="Q3567">
        <f>13.098*M3567^-1.237</f>
        <v>16.002869172679279</v>
      </c>
      <c r="R3567" s="5">
        <f>IFERROR(ROUND(MAX(MIN((-105.4*LN(O3567) + 163.83),95),10),0)," ")</f>
        <v>32</v>
      </c>
      <c r="S3567" s="5" t="str">
        <f>IFERROR(CONCATENATE("(",R3567,",",ROUND((1.2*W3567),2),")")," ")</f>
        <v>(32,1.02)</v>
      </c>
      <c r="T3567">
        <f>R3567-L3567</f>
        <v>7</v>
      </c>
      <c r="U3567" s="7" t="str">
        <f>IF((AND(T3567=0,H3567&gt;=L3567)),"Don’t change bids","OK")</f>
        <v>OK</v>
      </c>
      <c r="V3567" t="e">
        <f>IF((MATCH(F3567,W3567,0)),"Same","Diff")</f>
        <v>#N/A</v>
      </c>
      <c r="W3567" s="5">
        <f>ROUND(M3567,2)</f>
        <v>0.85</v>
      </c>
      <c r="X3567" s="5">
        <v>0.85</v>
      </c>
    </row>
    <row r="3568" spans="1:24" x14ac:dyDescent="0.25">
      <c r="A3568" t="s">
        <v>24</v>
      </c>
      <c r="B3568" t="s">
        <v>3508</v>
      </c>
      <c r="C3568" t="s">
        <v>4084</v>
      </c>
      <c r="D3568" t="s">
        <v>3496</v>
      </c>
      <c r="E3568" t="s">
        <v>989</v>
      </c>
      <c r="F3568" s="5">
        <v>1.88</v>
      </c>
      <c r="G3568" s="9">
        <v>0.1</v>
      </c>
      <c r="H3568" s="6">
        <f>G3568*100</f>
        <v>10</v>
      </c>
      <c r="I3568" t="s">
        <v>10357</v>
      </c>
      <c r="J3568" t="s">
        <v>10768</v>
      </c>
      <c r="K3568">
        <v>32</v>
      </c>
      <c r="L3568">
        <v>32</v>
      </c>
      <c r="M3568">
        <f>(F3568*(1+0.05))</f>
        <v>1.974</v>
      </c>
      <c r="N3568">
        <f>IFERROR(ROUND(( (-1.208*LN(L3568) + 7.5474 + 4.6991*(2.71828^(-0.009*L3568)) + 0.0001*L3568*L3568 - 0.0432*L3568 + 4.7166)/3),2), " ")</f>
        <v>3.44</v>
      </c>
      <c r="O3568">
        <f>IFERROR(MAX(MIN(ROUND(N3568*(Q3568/P3568),2),4.5),1.9)," ")</f>
        <v>3.24</v>
      </c>
      <c r="P3568">
        <f>13.098*F3568^-1.237</f>
        <v>5.9989014382686738</v>
      </c>
      <c r="Q3568">
        <f>13.098*M3568^-1.237</f>
        <v>5.6475562290764518</v>
      </c>
      <c r="R3568" s="5">
        <f>IFERROR(ROUND(MAX(MIN((-105.4*LN(O3568) + 163.83),95),10),0)," ")</f>
        <v>40</v>
      </c>
      <c r="S3568" s="5" t="str">
        <f>IFERROR(CONCATENATE("(",R3568,",",ROUND((1.2*W3568),2),")")," ")</f>
        <v>(40,2.36)</v>
      </c>
      <c r="T3568">
        <f>R3568-L3568</f>
        <v>8</v>
      </c>
      <c r="U3568" s="7" t="str">
        <f>IF((AND(T3568=0,H3568&gt;=L3568)),"Don’t change bids","OK")</f>
        <v>OK</v>
      </c>
      <c r="V3568" t="e">
        <f>IF((MATCH(F3568,W3568,0)),"Same","Diff")</f>
        <v>#N/A</v>
      </c>
      <c r="W3568" s="5">
        <f>ROUND(M3568,2)</f>
        <v>1.97</v>
      </c>
      <c r="X3568" s="5">
        <v>1.97</v>
      </c>
    </row>
    <row r="3569" spans="1:24" x14ac:dyDescent="0.25">
      <c r="A3569" t="s">
        <v>24</v>
      </c>
      <c r="B3569" t="s">
        <v>3497</v>
      </c>
      <c r="C3569" t="s">
        <v>4084</v>
      </c>
      <c r="D3569" t="s">
        <v>3496</v>
      </c>
      <c r="E3569" t="s">
        <v>33</v>
      </c>
      <c r="F3569" s="5">
        <v>0.82</v>
      </c>
      <c r="G3569" s="9">
        <v>0.1</v>
      </c>
      <c r="H3569" s="6">
        <f>G3569*100</f>
        <v>10</v>
      </c>
      <c r="I3569" t="s">
        <v>10358</v>
      </c>
      <c r="J3569" t="s">
        <v>10768</v>
      </c>
      <c r="K3569">
        <v>20</v>
      </c>
      <c r="L3569">
        <v>20</v>
      </c>
      <c r="M3569">
        <f>(F3569*(1+0.05))</f>
        <v>0.86099999999999999</v>
      </c>
      <c r="N3569">
        <f>IFERROR(ROUND(( (-1.208*LN(L3569) + 7.5474 + 4.6991*(2.71828^(-0.009*L3569)) + 0.0001*L3569*L3569 - 0.0432*L3569 + 4.7166)/3),2), " ")</f>
        <v>3.92</v>
      </c>
      <c r="O3569">
        <f>IFERROR(MAX(MIN(ROUND(N3569*(Q3569/P3569),2),4.5),1.9)," ")</f>
        <v>3.69</v>
      </c>
      <c r="P3569">
        <f>13.098*F3569^-1.237</f>
        <v>16.74238215322508</v>
      </c>
      <c r="Q3569">
        <f>13.098*M3569^-1.237</f>
        <v>15.76180999004937</v>
      </c>
      <c r="R3569" s="5">
        <f>IFERROR(ROUND(MAX(MIN((-105.4*LN(O3569) + 163.83),95),10),0)," ")</f>
        <v>26</v>
      </c>
      <c r="S3569" s="5" t="str">
        <f>IFERROR(CONCATENATE("(",R3569,",",ROUND((1.2*W3569),2),")")," ")</f>
        <v>(26,1.03)</v>
      </c>
      <c r="T3569">
        <f>R3569-L3569</f>
        <v>6</v>
      </c>
      <c r="U3569" s="7" t="str">
        <f>IF((AND(T3569=0,H3569&gt;=L3569)),"Don’t change bids","OK")</f>
        <v>OK</v>
      </c>
      <c r="V3569" t="e">
        <f>IF((MATCH(F3569,W3569,0)),"Same","Diff")</f>
        <v>#N/A</v>
      </c>
      <c r="W3569" s="5">
        <f>ROUND(M3569,2)</f>
        <v>0.86</v>
      </c>
      <c r="X3569" s="5">
        <v>0.86</v>
      </c>
    </row>
    <row r="3570" spans="1:24" x14ac:dyDescent="0.25">
      <c r="A3570" t="s">
        <v>24</v>
      </c>
      <c r="B3570" t="s">
        <v>3892</v>
      </c>
      <c r="C3570" t="s">
        <v>4084</v>
      </c>
      <c r="D3570" t="s">
        <v>3893</v>
      </c>
      <c r="E3570" t="s">
        <v>1482</v>
      </c>
      <c r="F3570" s="5">
        <v>0.65</v>
      </c>
      <c r="G3570" s="9">
        <v>0.1</v>
      </c>
      <c r="H3570" s="6">
        <f>G3570*100</f>
        <v>10</v>
      </c>
      <c r="I3570" t="s">
        <v>10337</v>
      </c>
      <c r="J3570" t="s">
        <v>10768</v>
      </c>
      <c r="K3570">
        <v>32</v>
      </c>
      <c r="L3570">
        <v>32</v>
      </c>
      <c r="M3570">
        <f>(F3570*(1+0.05))</f>
        <v>0.68250000000000011</v>
      </c>
      <c r="N3570">
        <f>IFERROR(ROUND(( (-1.208*LN(L3570) + 7.5474 + 4.6991*(2.71828^(-0.009*L3570)) + 0.0001*L3570*L3570 - 0.0432*L3570 + 4.7166)/3),2), " ")</f>
        <v>3.44</v>
      </c>
      <c r="O3570">
        <f>IFERROR(MAX(MIN(ROUND(N3570*(Q3570/P3570),2),4.5),1.9)," ")</f>
        <v>3.24</v>
      </c>
      <c r="P3570">
        <f>13.098*F3570^-1.237</f>
        <v>22.316761078264637</v>
      </c>
      <c r="Q3570">
        <f>13.098*M3570^-1.237</f>
        <v>21.009707250122613</v>
      </c>
      <c r="R3570" s="5">
        <f>IFERROR(ROUND(MAX(MIN((-105.4*LN(O3570) + 163.83),95),10),0)," ")</f>
        <v>40</v>
      </c>
      <c r="S3570" s="5" t="str">
        <f>IFERROR(CONCATENATE("(",R3570,",",ROUND((1.2*W3570),2),")")," ")</f>
        <v>(40,0.82)</v>
      </c>
      <c r="T3570">
        <f>R3570-L3570</f>
        <v>8</v>
      </c>
      <c r="U3570" s="7" t="str">
        <f>IF((AND(T3570=0,H3570&gt;=L3570)),"Don’t change bids","OK")</f>
        <v>OK</v>
      </c>
      <c r="V3570" t="e">
        <f>IF((MATCH(F3570,W3570,0)),"Same","Diff")</f>
        <v>#N/A</v>
      </c>
      <c r="W3570" s="5">
        <f>ROUND(M3570,2)</f>
        <v>0.68</v>
      </c>
      <c r="X3570" s="5">
        <v>0.68</v>
      </c>
    </row>
    <row r="3571" spans="1:24" x14ac:dyDescent="0.25">
      <c r="A3571" t="s">
        <v>24</v>
      </c>
      <c r="B3571" t="s">
        <v>3395</v>
      </c>
      <c r="C3571" t="s">
        <v>4084</v>
      </c>
      <c r="D3571" t="s">
        <v>3343</v>
      </c>
      <c r="E3571" t="s">
        <v>1482</v>
      </c>
      <c r="F3571" s="5">
        <v>0.65</v>
      </c>
      <c r="G3571" s="9">
        <v>0.1</v>
      </c>
      <c r="H3571" s="6">
        <f>G3571*100</f>
        <v>10</v>
      </c>
      <c r="I3571" t="s">
        <v>10337</v>
      </c>
      <c r="J3571" t="s">
        <v>10768</v>
      </c>
      <c r="K3571">
        <v>32</v>
      </c>
      <c r="L3571">
        <v>32</v>
      </c>
      <c r="M3571">
        <f>(F3571*(1+0.05))</f>
        <v>0.68250000000000011</v>
      </c>
      <c r="N3571">
        <f>IFERROR(ROUND(( (-1.208*LN(L3571) + 7.5474 + 4.6991*(2.71828^(-0.009*L3571)) + 0.0001*L3571*L3571 - 0.0432*L3571 + 4.7166)/3),2), " ")</f>
        <v>3.44</v>
      </c>
      <c r="O3571">
        <f>IFERROR(MAX(MIN(ROUND(N3571*(Q3571/P3571),2),4.5),1.9)," ")</f>
        <v>3.24</v>
      </c>
      <c r="P3571">
        <f>13.098*F3571^-1.237</f>
        <v>22.316761078264637</v>
      </c>
      <c r="Q3571">
        <f>13.098*M3571^-1.237</f>
        <v>21.009707250122613</v>
      </c>
      <c r="R3571" s="5">
        <f>IFERROR(ROUND(MAX(MIN((-105.4*LN(O3571) + 163.83),95),10),0)," ")</f>
        <v>40</v>
      </c>
      <c r="S3571" s="5" t="str">
        <f>IFERROR(CONCATENATE("(",R3571,",",ROUND((1.2*W3571),2),")")," ")</f>
        <v>(40,0.82)</v>
      </c>
      <c r="T3571">
        <f>R3571-L3571</f>
        <v>8</v>
      </c>
      <c r="U3571" s="7" t="str">
        <f>IF((AND(T3571=0,H3571&gt;=L3571)),"Don’t change bids","OK")</f>
        <v>OK</v>
      </c>
      <c r="V3571" t="e">
        <f>IF((MATCH(F3571,W3571,0)),"Same","Diff")</f>
        <v>#N/A</v>
      </c>
      <c r="W3571" s="5">
        <f>ROUND(M3571,2)</f>
        <v>0.68</v>
      </c>
      <c r="X3571" s="5">
        <v>0.68</v>
      </c>
    </row>
    <row r="3572" spans="1:24" x14ac:dyDescent="0.25">
      <c r="A3572" t="s">
        <v>24</v>
      </c>
      <c r="B3572" t="s">
        <v>3342</v>
      </c>
      <c r="C3572" t="s">
        <v>4084</v>
      </c>
      <c r="D3572" t="s">
        <v>3343</v>
      </c>
      <c r="E3572" t="s">
        <v>1482</v>
      </c>
      <c r="F3572" s="5">
        <v>0.65</v>
      </c>
      <c r="G3572" s="9">
        <v>0.1</v>
      </c>
      <c r="H3572" s="6">
        <f>G3572*100</f>
        <v>10</v>
      </c>
      <c r="I3572" t="s">
        <v>10337</v>
      </c>
      <c r="J3572" t="s">
        <v>10768</v>
      </c>
      <c r="K3572">
        <v>32</v>
      </c>
      <c r="L3572">
        <v>32</v>
      </c>
      <c r="M3572">
        <f>(F3572*(1+0.05))</f>
        <v>0.68250000000000011</v>
      </c>
      <c r="N3572">
        <f>IFERROR(ROUND(( (-1.208*LN(L3572) + 7.5474 + 4.6991*(2.71828^(-0.009*L3572)) + 0.0001*L3572*L3572 - 0.0432*L3572 + 4.7166)/3),2), " ")</f>
        <v>3.44</v>
      </c>
      <c r="O3572">
        <f>IFERROR(MAX(MIN(ROUND(N3572*(Q3572/P3572),2),4.5),1.9)," ")</f>
        <v>3.24</v>
      </c>
      <c r="P3572">
        <f>13.098*F3572^-1.237</f>
        <v>22.316761078264637</v>
      </c>
      <c r="Q3572">
        <f>13.098*M3572^-1.237</f>
        <v>21.009707250122613</v>
      </c>
      <c r="R3572" s="5">
        <f>IFERROR(ROUND(MAX(MIN((-105.4*LN(O3572) + 163.83),95),10),0)," ")</f>
        <v>40</v>
      </c>
      <c r="S3572" s="5" t="str">
        <f>IFERROR(CONCATENATE("(",R3572,",",ROUND((1.2*W3572),2),")")," ")</f>
        <v>(40,0.82)</v>
      </c>
      <c r="T3572">
        <f>R3572-L3572</f>
        <v>8</v>
      </c>
      <c r="U3572" s="7" t="str">
        <f>IF((AND(T3572=0,H3572&gt;=L3572)),"Don’t change bids","OK")</f>
        <v>OK</v>
      </c>
      <c r="V3572" t="e">
        <f>IF((MATCH(F3572,W3572,0)),"Same","Diff")</f>
        <v>#N/A</v>
      </c>
      <c r="W3572" s="5">
        <f>ROUND(M3572,2)</f>
        <v>0.68</v>
      </c>
      <c r="X3572" s="5">
        <v>0.68</v>
      </c>
    </row>
    <row r="3573" spans="1:24" x14ac:dyDescent="0.25">
      <c r="A3573" t="s">
        <v>24</v>
      </c>
      <c r="B3573" t="s">
        <v>3396</v>
      </c>
      <c r="C3573" t="s">
        <v>4084</v>
      </c>
      <c r="D3573" t="s">
        <v>3343</v>
      </c>
      <c r="E3573" t="s">
        <v>4085</v>
      </c>
      <c r="F3573" s="5">
        <v>0.71</v>
      </c>
      <c r="G3573" s="9">
        <v>0.1</v>
      </c>
      <c r="H3573" s="6">
        <f>G3573*100</f>
        <v>10</v>
      </c>
      <c r="I3573" t="s">
        <v>10359</v>
      </c>
      <c r="J3573" t="s">
        <v>10768</v>
      </c>
      <c r="K3573">
        <v>41</v>
      </c>
      <c r="L3573">
        <v>41</v>
      </c>
      <c r="M3573">
        <f>(F3573*(1+0.05))</f>
        <v>0.74549999999999994</v>
      </c>
      <c r="N3573">
        <f>IFERROR(ROUND(( (-1.208*LN(L3573) + 7.5474 + 4.6991*(2.71828^(-0.009*L3573)) + 0.0001*L3573*L3573 - 0.0432*L3573 + 4.7166)/3),2), " ")</f>
        <v>3.14</v>
      </c>
      <c r="O3573">
        <f>IFERROR(MAX(MIN(ROUND(N3573*(Q3573/P3573),2),4.5),1.9)," ")</f>
        <v>2.96</v>
      </c>
      <c r="P3573">
        <f>13.098*F3573^-1.237</f>
        <v>20.007757212150292</v>
      </c>
      <c r="Q3573">
        <f>13.098*M3573^-1.237</f>
        <v>18.835937718946727</v>
      </c>
      <c r="R3573" s="5">
        <f>IFERROR(ROUND(MAX(MIN((-105.4*LN(O3573) + 163.83),95),10),0)," ")</f>
        <v>49</v>
      </c>
      <c r="S3573" s="5" t="str">
        <f>IFERROR(CONCATENATE("(",R3573,",",ROUND((1.2*W3573),2),")")," ")</f>
        <v>(49,0.9)</v>
      </c>
      <c r="T3573">
        <f>R3573-L3573</f>
        <v>8</v>
      </c>
      <c r="U3573" s="7" t="str">
        <f>IF((AND(T3573=0,H3573&gt;=L3573)),"Don’t change bids","OK")</f>
        <v>OK</v>
      </c>
      <c r="V3573" t="e">
        <f>IF((MATCH(F3573,W3573,0)),"Same","Diff")</f>
        <v>#N/A</v>
      </c>
      <c r="W3573" s="5">
        <f>ROUND(M3573,2)</f>
        <v>0.75</v>
      </c>
      <c r="X3573" s="5">
        <v>0.75</v>
      </c>
    </row>
    <row r="3574" spans="1:24" x14ac:dyDescent="0.25">
      <c r="A3574" t="s">
        <v>24</v>
      </c>
      <c r="B3574" t="s">
        <v>3036</v>
      </c>
      <c r="C3574" t="s">
        <v>4084</v>
      </c>
      <c r="D3574" t="s">
        <v>3033</v>
      </c>
      <c r="E3574" t="s">
        <v>365</v>
      </c>
      <c r="F3574" s="5">
        <v>4.26</v>
      </c>
      <c r="G3574" s="9">
        <v>0.1</v>
      </c>
      <c r="H3574" s="6">
        <f>G3574*100</f>
        <v>10</v>
      </c>
      <c r="I3574" t="s">
        <v>10323</v>
      </c>
      <c r="J3574" t="s">
        <v>10768</v>
      </c>
      <c r="K3574">
        <v>20</v>
      </c>
      <c r="L3574">
        <v>20</v>
      </c>
      <c r="M3574">
        <f>(F3574*(1+0.05))</f>
        <v>4.4729999999999999</v>
      </c>
      <c r="N3574">
        <f>IFERROR(ROUND(( (-1.208*LN(L3574) + 7.5474 + 4.6991*(2.71828^(-0.009*L3574)) + 0.0001*L3574*L3574 - 0.0432*L3574 + 4.7166)/3),2), " ")</f>
        <v>3.92</v>
      </c>
      <c r="O3574">
        <f>IFERROR(MAX(MIN(ROUND(N3574*(Q3574/P3574),2),4.5),1.9)," ")</f>
        <v>3.69</v>
      </c>
      <c r="P3574">
        <f>13.098*F3574^-1.237</f>
        <v>2.1808475715474844</v>
      </c>
      <c r="Q3574">
        <f>13.098*M3574^-1.237</f>
        <v>2.0531191275771095</v>
      </c>
      <c r="R3574" s="5">
        <f>IFERROR(ROUND(MAX(MIN((-105.4*LN(O3574) + 163.83),95),10),0)," ")</f>
        <v>26</v>
      </c>
      <c r="S3574" s="5" t="str">
        <f>IFERROR(CONCATENATE("(",R3574,",",ROUND((1.2*W3574),2),")")," ")</f>
        <v>(26,5.36)</v>
      </c>
      <c r="T3574">
        <f>R3574-L3574</f>
        <v>6</v>
      </c>
      <c r="U3574" s="7" t="str">
        <f>IF((AND(T3574=0,H3574&gt;=L3574)),"Don’t change bids","OK")</f>
        <v>OK</v>
      </c>
      <c r="V3574" t="e">
        <f>IF((MATCH(F3574,W3574,0)),"Same","Diff")</f>
        <v>#N/A</v>
      </c>
      <c r="W3574" s="5">
        <f>ROUND(M3574,2)</f>
        <v>4.47</v>
      </c>
      <c r="X3574" s="5">
        <v>4.47</v>
      </c>
    </row>
    <row r="3575" spans="1:24" x14ac:dyDescent="0.25">
      <c r="A3575" t="s">
        <v>24</v>
      </c>
      <c r="B3575" t="s">
        <v>3101</v>
      </c>
      <c r="C3575" t="s">
        <v>4084</v>
      </c>
      <c r="D3575" t="s">
        <v>3033</v>
      </c>
      <c r="E3575" t="s">
        <v>1482</v>
      </c>
      <c r="F3575" s="5">
        <v>0.65</v>
      </c>
      <c r="G3575" s="9">
        <v>0.1</v>
      </c>
      <c r="H3575" s="6">
        <f>G3575*100</f>
        <v>10</v>
      </c>
      <c r="I3575" t="s">
        <v>10337</v>
      </c>
      <c r="J3575" t="s">
        <v>10768</v>
      </c>
      <c r="K3575">
        <v>32</v>
      </c>
      <c r="L3575">
        <v>32</v>
      </c>
      <c r="M3575">
        <f>(F3575*(1+0.05))</f>
        <v>0.68250000000000011</v>
      </c>
      <c r="N3575">
        <f>IFERROR(ROUND(( (-1.208*LN(L3575) + 7.5474 + 4.6991*(2.71828^(-0.009*L3575)) + 0.0001*L3575*L3575 - 0.0432*L3575 + 4.7166)/3),2), " ")</f>
        <v>3.44</v>
      </c>
      <c r="O3575">
        <f>IFERROR(MAX(MIN(ROUND(N3575*(Q3575/P3575),2),4.5),1.9)," ")</f>
        <v>3.24</v>
      </c>
      <c r="P3575">
        <f>13.098*F3575^-1.237</f>
        <v>22.316761078264637</v>
      </c>
      <c r="Q3575">
        <f>13.098*M3575^-1.237</f>
        <v>21.009707250122613</v>
      </c>
      <c r="R3575" s="5">
        <f>IFERROR(ROUND(MAX(MIN((-105.4*LN(O3575) + 163.83),95),10),0)," ")</f>
        <v>40</v>
      </c>
      <c r="S3575" s="5" t="str">
        <f>IFERROR(CONCATENATE("(",R3575,",",ROUND((1.2*W3575),2),")")," ")</f>
        <v>(40,0.82)</v>
      </c>
      <c r="T3575">
        <f>R3575-L3575</f>
        <v>8</v>
      </c>
      <c r="U3575" s="7" t="str">
        <f>IF((AND(T3575=0,H3575&gt;=L3575)),"Don’t change bids","OK")</f>
        <v>OK</v>
      </c>
      <c r="V3575" t="e">
        <f>IF((MATCH(F3575,W3575,0)),"Same","Diff")</f>
        <v>#N/A</v>
      </c>
      <c r="W3575" s="5">
        <f>ROUND(M3575,2)</f>
        <v>0.68</v>
      </c>
      <c r="X3575" s="5">
        <v>0.68</v>
      </c>
    </row>
    <row r="3576" spans="1:24" x14ac:dyDescent="0.25">
      <c r="A3576" t="s">
        <v>24</v>
      </c>
      <c r="B3576" t="s">
        <v>3041</v>
      </c>
      <c r="C3576" t="s">
        <v>4084</v>
      </c>
      <c r="D3576" t="s">
        <v>3033</v>
      </c>
      <c r="E3576" t="s">
        <v>843</v>
      </c>
      <c r="F3576" s="5">
        <v>0.68</v>
      </c>
      <c r="G3576" s="9">
        <v>0.1</v>
      </c>
      <c r="H3576" s="6">
        <f>G3576*100</f>
        <v>10</v>
      </c>
      <c r="I3576" t="s">
        <v>10340</v>
      </c>
      <c r="J3576" t="s">
        <v>10768</v>
      </c>
      <c r="K3576">
        <v>38</v>
      </c>
      <c r="L3576">
        <v>38</v>
      </c>
      <c r="M3576">
        <f>(F3576*(1+0.05))</f>
        <v>0.71400000000000008</v>
      </c>
      <c r="N3576">
        <f>IFERROR(ROUND(( (-1.208*LN(L3576) + 7.5474 + 4.6991*(2.71828^(-0.009*L3576)) + 0.0001*L3576*L3576 - 0.0432*L3576 + 4.7166)/3),2), " ")</f>
        <v>3.24</v>
      </c>
      <c r="O3576">
        <f>IFERROR(MAX(MIN(ROUND(N3576*(Q3576/P3576),2),4.5),1.9)," ")</f>
        <v>3.05</v>
      </c>
      <c r="P3576">
        <f>13.098*F3576^-1.237</f>
        <v>21.105296660841507</v>
      </c>
      <c r="Q3576">
        <f>13.098*M3576^-1.237</f>
        <v>19.869196193668746</v>
      </c>
      <c r="R3576" s="5">
        <f>IFERROR(ROUND(MAX(MIN((-105.4*LN(O3576) + 163.83),95),10),0)," ")</f>
        <v>46</v>
      </c>
      <c r="S3576" s="5" t="str">
        <f>IFERROR(CONCATENATE("(",R3576,",",ROUND((1.2*W3576),2),")")," ")</f>
        <v>(46,0.85)</v>
      </c>
      <c r="T3576">
        <f>R3576-L3576</f>
        <v>8</v>
      </c>
      <c r="U3576" s="7" t="str">
        <f>IF((AND(T3576=0,H3576&gt;=L3576)),"Don’t change bids","OK")</f>
        <v>OK</v>
      </c>
      <c r="V3576" t="e">
        <f>IF((MATCH(F3576,W3576,0)),"Same","Diff")</f>
        <v>#N/A</v>
      </c>
      <c r="W3576" s="5">
        <f>ROUND(M3576,2)</f>
        <v>0.71</v>
      </c>
      <c r="X3576" s="5">
        <v>0.71</v>
      </c>
    </row>
    <row r="3577" spans="1:24" x14ac:dyDescent="0.25">
      <c r="A3577" t="s">
        <v>24</v>
      </c>
      <c r="B3577" t="s">
        <v>3175</v>
      </c>
      <c r="C3577" t="s">
        <v>4084</v>
      </c>
      <c r="D3577" t="s">
        <v>3172</v>
      </c>
      <c r="E3577" t="s">
        <v>1482</v>
      </c>
      <c r="F3577" s="5">
        <v>0.65</v>
      </c>
      <c r="G3577" s="9">
        <v>0.1</v>
      </c>
      <c r="H3577" s="6">
        <f>G3577*100</f>
        <v>10</v>
      </c>
      <c r="I3577" t="s">
        <v>10337</v>
      </c>
      <c r="J3577" t="s">
        <v>10768</v>
      </c>
      <c r="K3577">
        <v>32</v>
      </c>
      <c r="L3577">
        <v>32</v>
      </c>
      <c r="M3577">
        <f>(F3577*(1+0.05))</f>
        <v>0.68250000000000011</v>
      </c>
      <c r="N3577">
        <f>IFERROR(ROUND(( (-1.208*LN(L3577) + 7.5474 + 4.6991*(2.71828^(-0.009*L3577)) + 0.0001*L3577*L3577 - 0.0432*L3577 + 4.7166)/3),2), " ")</f>
        <v>3.44</v>
      </c>
      <c r="O3577">
        <f>IFERROR(MAX(MIN(ROUND(N3577*(Q3577/P3577),2),4.5),1.9)," ")</f>
        <v>3.24</v>
      </c>
      <c r="P3577">
        <f>13.098*F3577^-1.237</f>
        <v>22.316761078264637</v>
      </c>
      <c r="Q3577">
        <f>13.098*M3577^-1.237</f>
        <v>21.009707250122613</v>
      </c>
      <c r="R3577" s="5">
        <f>IFERROR(ROUND(MAX(MIN((-105.4*LN(O3577) + 163.83),95),10),0)," ")</f>
        <v>40</v>
      </c>
      <c r="S3577" s="5" t="str">
        <f>IFERROR(CONCATENATE("(",R3577,",",ROUND((1.2*W3577),2),")")," ")</f>
        <v>(40,0.82)</v>
      </c>
      <c r="T3577">
        <f>R3577-L3577</f>
        <v>8</v>
      </c>
      <c r="U3577" s="7" t="str">
        <f>IF((AND(T3577=0,H3577&gt;=L3577)),"Don’t change bids","OK")</f>
        <v>OK</v>
      </c>
      <c r="V3577" t="e">
        <f>IF((MATCH(F3577,W3577,0)),"Same","Diff")</f>
        <v>#N/A</v>
      </c>
      <c r="W3577" s="5">
        <f>ROUND(M3577,2)</f>
        <v>0.68</v>
      </c>
      <c r="X3577" s="5">
        <v>0.68</v>
      </c>
    </row>
    <row r="3578" spans="1:24" x14ac:dyDescent="0.25">
      <c r="A3578" t="s">
        <v>24</v>
      </c>
      <c r="B3578" t="s">
        <v>3854</v>
      </c>
      <c r="C3578" t="s">
        <v>4084</v>
      </c>
      <c r="D3578" t="s">
        <v>3855</v>
      </c>
      <c r="E3578" t="s">
        <v>2472</v>
      </c>
      <c r="F3578" s="5">
        <v>0.91</v>
      </c>
      <c r="G3578" s="9">
        <v>0.1</v>
      </c>
      <c r="H3578" s="6">
        <f>G3578*100</f>
        <v>10</v>
      </c>
      <c r="I3578" t="s">
        <v>9548</v>
      </c>
      <c r="J3578" t="s">
        <v>10768</v>
      </c>
      <c r="K3578">
        <v>25</v>
      </c>
      <c r="L3578">
        <v>25</v>
      </c>
      <c r="M3578">
        <f>(F3578*(1+0.05))</f>
        <v>0.95550000000000013</v>
      </c>
      <c r="N3578">
        <f>IFERROR(ROUND(( (-1.208*LN(L3578) + 7.5474 + 4.6991*(2.71828^(-0.009*L3578)) + 0.0001*L3578*L3578 - 0.0432*L3578 + 4.7166)/3),2), " ")</f>
        <v>3.7</v>
      </c>
      <c r="O3578">
        <f>IFERROR(MAX(MIN(ROUND(N3578*(Q3578/P3578),2),4.5),1.9)," ")</f>
        <v>3.48</v>
      </c>
      <c r="P3578">
        <f>13.098*F3578^-1.237</f>
        <v>14.718745085190829</v>
      </c>
      <c r="Q3578">
        <f>13.098*M3578^-1.237</f>
        <v>13.856693820601981</v>
      </c>
      <c r="R3578" s="5">
        <f>IFERROR(ROUND(MAX(MIN((-105.4*LN(O3578) + 163.83),95),10),0)," ")</f>
        <v>32</v>
      </c>
      <c r="S3578" s="5" t="str">
        <f>IFERROR(CONCATENATE("(",R3578,",",ROUND((1.2*W3578),2),")")," ")</f>
        <v>(32,1.15)</v>
      </c>
      <c r="T3578">
        <f>R3578-L3578</f>
        <v>7</v>
      </c>
      <c r="U3578" s="7" t="str">
        <f>IF((AND(T3578=0,H3578&gt;=L3578)),"Don’t change bids","OK")</f>
        <v>OK</v>
      </c>
      <c r="V3578" t="e">
        <f>IF((MATCH(F3578,W3578,0)),"Same","Diff")</f>
        <v>#N/A</v>
      </c>
      <c r="W3578" s="5">
        <f>ROUND(M3578,2)</f>
        <v>0.96</v>
      </c>
      <c r="X3578" s="5">
        <v>0.96</v>
      </c>
    </row>
    <row r="3579" spans="1:24" x14ac:dyDescent="0.25">
      <c r="A3579" t="s">
        <v>24</v>
      </c>
      <c r="B3579" t="s">
        <v>3829</v>
      </c>
      <c r="C3579" t="s">
        <v>4084</v>
      </c>
      <c r="D3579" t="s">
        <v>3830</v>
      </c>
      <c r="E3579" t="s">
        <v>1482</v>
      </c>
      <c r="F3579" s="5">
        <v>0.65</v>
      </c>
      <c r="G3579" s="9">
        <v>0.1</v>
      </c>
      <c r="H3579" s="6">
        <f>G3579*100</f>
        <v>10</v>
      </c>
      <c r="I3579" t="s">
        <v>10337</v>
      </c>
      <c r="J3579" t="s">
        <v>10768</v>
      </c>
      <c r="K3579">
        <v>32</v>
      </c>
      <c r="L3579">
        <v>32</v>
      </c>
      <c r="M3579">
        <f>(F3579*(1+0.05))</f>
        <v>0.68250000000000011</v>
      </c>
      <c r="N3579">
        <f>IFERROR(ROUND(( (-1.208*LN(L3579) + 7.5474 + 4.6991*(2.71828^(-0.009*L3579)) + 0.0001*L3579*L3579 - 0.0432*L3579 + 4.7166)/3),2), " ")</f>
        <v>3.44</v>
      </c>
      <c r="O3579">
        <f>IFERROR(MAX(MIN(ROUND(N3579*(Q3579/P3579),2),4.5),1.9)," ")</f>
        <v>3.24</v>
      </c>
      <c r="P3579">
        <f>13.098*F3579^-1.237</f>
        <v>22.316761078264637</v>
      </c>
      <c r="Q3579">
        <f>13.098*M3579^-1.237</f>
        <v>21.009707250122613</v>
      </c>
      <c r="R3579" s="5">
        <f>IFERROR(ROUND(MAX(MIN((-105.4*LN(O3579) + 163.83),95),10),0)," ")</f>
        <v>40</v>
      </c>
      <c r="S3579" s="5" t="str">
        <f>IFERROR(CONCATENATE("(",R3579,",",ROUND((1.2*W3579),2),")")," ")</f>
        <v>(40,0.82)</v>
      </c>
      <c r="T3579">
        <f>R3579-L3579</f>
        <v>8</v>
      </c>
      <c r="U3579" s="7" t="str">
        <f>IF((AND(T3579=0,H3579&gt;=L3579)),"Don’t change bids","OK")</f>
        <v>OK</v>
      </c>
      <c r="V3579" t="e">
        <f>IF((MATCH(F3579,W3579,0)),"Same","Diff")</f>
        <v>#N/A</v>
      </c>
      <c r="W3579" s="5">
        <f>ROUND(M3579,2)</f>
        <v>0.68</v>
      </c>
      <c r="X3579" s="5">
        <v>0.68</v>
      </c>
    </row>
    <row r="3580" spans="1:24" x14ac:dyDescent="0.25">
      <c r="A3580" t="s">
        <v>24</v>
      </c>
      <c r="B3580" t="s">
        <v>4024</v>
      </c>
      <c r="C3580" t="s">
        <v>4084</v>
      </c>
      <c r="D3580" t="s">
        <v>3693</v>
      </c>
      <c r="E3580" t="s">
        <v>1482</v>
      </c>
      <c r="F3580" s="5">
        <v>0.65</v>
      </c>
      <c r="G3580" s="9">
        <v>0.1</v>
      </c>
      <c r="H3580" s="6">
        <f>G3580*100</f>
        <v>10</v>
      </c>
      <c r="I3580" t="s">
        <v>10337</v>
      </c>
      <c r="J3580" t="s">
        <v>10768</v>
      </c>
      <c r="K3580">
        <v>32</v>
      </c>
      <c r="L3580">
        <v>32</v>
      </c>
      <c r="M3580">
        <f>(F3580*(1+0.05))</f>
        <v>0.68250000000000011</v>
      </c>
      <c r="N3580">
        <f>IFERROR(ROUND(( (-1.208*LN(L3580) + 7.5474 + 4.6991*(2.71828^(-0.009*L3580)) + 0.0001*L3580*L3580 - 0.0432*L3580 + 4.7166)/3),2), " ")</f>
        <v>3.44</v>
      </c>
      <c r="O3580">
        <f>IFERROR(MAX(MIN(ROUND(N3580*(Q3580/P3580),2),4.5),1.9)," ")</f>
        <v>3.24</v>
      </c>
      <c r="P3580">
        <f>13.098*F3580^-1.237</f>
        <v>22.316761078264637</v>
      </c>
      <c r="Q3580">
        <f>13.098*M3580^-1.237</f>
        <v>21.009707250122613</v>
      </c>
      <c r="R3580" s="5">
        <f>IFERROR(ROUND(MAX(MIN((-105.4*LN(O3580) + 163.83),95),10),0)," ")</f>
        <v>40</v>
      </c>
      <c r="S3580" s="5" t="str">
        <f>IFERROR(CONCATENATE("(",R3580,",",ROUND((1.2*W3580),2),")")," ")</f>
        <v>(40,0.82)</v>
      </c>
      <c r="T3580">
        <f>R3580-L3580</f>
        <v>8</v>
      </c>
      <c r="U3580" s="7" t="str">
        <f>IF((AND(T3580=0,H3580&gt;=L3580)),"Don’t change bids","OK")</f>
        <v>OK</v>
      </c>
      <c r="V3580" t="e">
        <f>IF((MATCH(F3580,W3580,0)),"Same","Diff")</f>
        <v>#N/A</v>
      </c>
      <c r="W3580" s="5">
        <f>ROUND(M3580,2)</f>
        <v>0.68</v>
      </c>
      <c r="X3580" s="5">
        <v>0.68</v>
      </c>
    </row>
    <row r="3581" spans="1:24" x14ac:dyDescent="0.25">
      <c r="A3581" t="s">
        <v>24</v>
      </c>
      <c r="B3581" t="s">
        <v>2398</v>
      </c>
      <c r="C3581" t="s">
        <v>4084</v>
      </c>
      <c r="D3581" t="s">
        <v>2399</v>
      </c>
      <c r="E3581" t="s">
        <v>1482</v>
      </c>
      <c r="F3581" s="5">
        <v>0.65</v>
      </c>
      <c r="G3581" s="9">
        <v>0.1</v>
      </c>
      <c r="H3581" s="6">
        <f>G3581*100</f>
        <v>10</v>
      </c>
      <c r="I3581" t="s">
        <v>10337</v>
      </c>
      <c r="J3581" t="s">
        <v>10768</v>
      </c>
      <c r="K3581">
        <v>32</v>
      </c>
      <c r="L3581">
        <v>32</v>
      </c>
      <c r="M3581">
        <f>(F3581*(1+0.05))</f>
        <v>0.68250000000000011</v>
      </c>
      <c r="N3581">
        <f>IFERROR(ROUND(( (-1.208*LN(L3581) + 7.5474 + 4.6991*(2.71828^(-0.009*L3581)) + 0.0001*L3581*L3581 - 0.0432*L3581 + 4.7166)/3),2), " ")</f>
        <v>3.44</v>
      </c>
      <c r="O3581">
        <f>IFERROR(MAX(MIN(ROUND(N3581*(Q3581/P3581),2),4.5),1.9)," ")</f>
        <v>3.24</v>
      </c>
      <c r="P3581">
        <f>13.098*F3581^-1.237</f>
        <v>22.316761078264637</v>
      </c>
      <c r="Q3581">
        <f>13.098*M3581^-1.237</f>
        <v>21.009707250122613</v>
      </c>
      <c r="R3581" s="5">
        <f>IFERROR(ROUND(MAX(MIN((-105.4*LN(O3581) + 163.83),95),10),0)," ")</f>
        <v>40</v>
      </c>
      <c r="S3581" s="5" t="str">
        <f>IFERROR(CONCATENATE("(",R3581,",",ROUND((1.2*W3581),2),")")," ")</f>
        <v>(40,0.82)</v>
      </c>
      <c r="T3581">
        <f>R3581-L3581</f>
        <v>8</v>
      </c>
      <c r="U3581" s="7" t="str">
        <f>IF((AND(T3581=0,H3581&gt;=L3581)),"Don’t change bids","OK")</f>
        <v>OK</v>
      </c>
      <c r="V3581" t="e">
        <f>IF((MATCH(F3581,W3581,0)),"Same","Diff")</f>
        <v>#N/A</v>
      </c>
      <c r="W3581" s="5">
        <f>ROUND(M3581,2)</f>
        <v>0.68</v>
      </c>
      <c r="X3581" s="5">
        <v>0.68</v>
      </c>
    </row>
    <row r="3582" spans="1:24" x14ac:dyDescent="0.25">
      <c r="A3582" t="s">
        <v>24</v>
      </c>
      <c r="B3582" t="s">
        <v>3871</v>
      </c>
      <c r="C3582" t="s">
        <v>4084</v>
      </c>
      <c r="D3582" t="s">
        <v>3870</v>
      </c>
      <c r="E3582" t="s">
        <v>1482</v>
      </c>
      <c r="F3582" s="5">
        <v>0.65</v>
      </c>
      <c r="G3582" s="9">
        <v>0.1</v>
      </c>
      <c r="H3582" s="6">
        <f>G3582*100</f>
        <v>10</v>
      </c>
      <c r="I3582" t="s">
        <v>10337</v>
      </c>
      <c r="J3582" t="s">
        <v>10768</v>
      </c>
      <c r="K3582">
        <v>32</v>
      </c>
      <c r="L3582">
        <v>32</v>
      </c>
      <c r="M3582">
        <f>(F3582*(1+0.05))</f>
        <v>0.68250000000000011</v>
      </c>
      <c r="N3582">
        <f>IFERROR(ROUND(( (-1.208*LN(L3582) + 7.5474 + 4.6991*(2.71828^(-0.009*L3582)) + 0.0001*L3582*L3582 - 0.0432*L3582 + 4.7166)/3),2), " ")</f>
        <v>3.44</v>
      </c>
      <c r="O3582">
        <f>IFERROR(MAX(MIN(ROUND(N3582*(Q3582/P3582),2),4.5),1.9)," ")</f>
        <v>3.24</v>
      </c>
      <c r="P3582">
        <f>13.098*F3582^-1.237</f>
        <v>22.316761078264637</v>
      </c>
      <c r="Q3582">
        <f>13.098*M3582^-1.237</f>
        <v>21.009707250122613</v>
      </c>
      <c r="R3582" s="5">
        <f>IFERROR(ROUND(MAX(MIN((-105.4*LN(O3582) + 163.83),95),10),0)," ")</f>
        <v>40</v>
      </c>
      <c r="S3582" s="5" t="str">
        <f>IFERROR(CONCATENATE("(",R3582,",",ROUND((1.2*W3582),2),")")," ")</f>
        <v>(40,0.82)</v>
      </c>
      <c r="T3582">
        <f>R3582-L3582</f>
        <v>8</v>
      </c>
      <c r="U3582" s="7" t="str">
        <f>IF((AND(T3582=0,H3582&gt;=L3582)),"Don’t change bids","OK")</f>
        <v>OK</v>
      </c>
      <c r="V3582" t="e">
        <f>IF((MATCH(F3582,W3582,0)),"Same","Diff")</f>
        <v>#N/A</v>
      </c>
      <c r="W3582" s="5">
        <f>ROUND(M3582,2)</f>
        <v>0.68</v>
      </c>
      <c r="X3582" s="5">
        <v>0.68</v>
      </c>
    </row>
    <row r="3583" spans="1:24" x14ac:dyDescent="0.25">
      <c r="A3583" t="s">
        <v>24</v>
      </c>
      <c r="B3583" t="s">
        <v>3874</v>
      </c>
      <c r="C3583" t="s">
        <v>4084</v>
      </c>
      <c r="D3583" t="s">
        <v>3870</v>
      </c>
      <c r="E3583" t="s">
        <v>1482</v>
      </c>
      <c r="F3583" s="5">
        <v>0.65</v>
      </c>
      <c r="G3583" s="9">
        <v>0.1</v>
      </c>
      <c r="H3583" s="6">
        <f>G3583*100</f>
        <v>10</v>
      </c>
      <c r="I3583" t="s">
        <v>10337</v>
      </c>
      <c r="J3583" t="s">
        <v>10768</v>
      </c>
      <c r="K3583">
        <v>32</v>
      </c>
      <c r="L3583">
        <v>32</v>
      </c>
      <c r="M3583">
        <f>(F3583*(1+0.05))</f>
        <v>0.68250000000000011</v>
      </c>
      <c r="N3583">
        <f>IFERROR(ROUND(( (-1.208*LN(L3583) + 7.5474 + 4.6991*(2.71828^(-0.009*L3583)) + 0.0001*L3583*L3583 - 0.0432*L3583 + 4.7166)/3),2), " ")</f>
        <v>3.44</v>
      </c>
      <c r="O3583">
        <f>IFERROR(MAX(MIN(ROUND(N3583*(Q3583/P3583),2),4.5),1.9)," ")</f>
        <v>3.24</v>
      </c>
      <c r="P3583">
        <f>13.098*F3583^-1.237</f>
        <v>22.316761078264637</v>
      </c>
      <c r="Q3583">
        <f>13.098*M3583^-1.237</f>
        <v>21.009707250122613</v>
      </c>
      <c r="R3583" s="5">
        <f>IFERROR(ROUND(MAX(MIN((-105.4*LN(O3583) + 163.83),95),10),0)," ")</f>
        <v>40</v>
      </c>
      <c r="S3583" s="5" t="str">
        <f>IFERROR(CONCATENATE("(",R3583,",",ROUND((1.2*W3583),2),")")," ")</f>
        <v>(40,0.82)</v>
      </c>
      <c r="T3583">
        <f>R3583-L3583</f>
        <v>8</v>
      </c>
      <c r="U3583" s="7" t="str">
        <f>IF((AND(T3583=0,H3583&gt;=L3583)),"Don’t change bids","OK")</f>
        <v>OK</v>
      </c>
      <c r="V3583" t="e">
        <f>IF((MATCH(F3583,W3583,0)),"Same","Diff")</f>
        <v>#N/A</v>
      </c>
      <c r="W3583" s="5">
        <f>ROUND(M3583,2)</f>
        <v>0.68</v>
      </c>
      <c r="X3583" s="5">
        <v>0.68</v>
      </c>
    </row>
    <row r="3584" spans="1:24" x14ac:dyDescent="0.25">
      <c r="A3584" t="s">
        <v>24</v>
      </c>
      <c r="B3584" t="s">
        <v>3633</v>
      </c>
      <c r="C3584" t="s">
        <v>4084</v>
      </c>
      <c r="D3584" t="s">
        <v>3634</v>
      </c>
      <c r="E3584" t="s">
        <v>946</v>
      </c>
      <c r="F3584" s="5">
        <v>0.8</v>
      </c>
      <c r="G3584" s="9">
        <v>0.1</v>
      </c>
      <c r="H3584" s="6">
        <f>G3584*100</f>
        <v>10</v>
      </c>
      <c r="I3584" t="s">
        <v>10360</v>
      </c>
      <c r="J3584" t="s">
        <v>10768</v>
      </c>
      <c r="K3584">
        <v>20</v>
      </c>
      <c r="L3584">
        <v>20</v>
      </c>
      <c r="M3584">
        <f>(F3584*(1+0.05))</f>
        <v>0.84000000000000008</v>
      </c>
      <c r="N3584">
        <f>IFERROR(ROUND(( (-1.208*LN(L3584) + 7.5474 + 4.6991*(2.71828^(-0.009*L3584)) + 0.0001*L3584*L3584 - 0.0432*L3584 + 4.7166)/3),2), " ")</f>
        <v>3.92</v>
      </c>
      <c r="O3584">
        <f>IFERROR(MAX(MIN(ROUND(N3584*(Q3584/P3584),2),4.5),1.9)," ")</f>
        <v>3.69</v>
      </c>
      <c r="P3584">
        <f>13.098*F3584^-1.237</f>
        <v>17.261664533104202</v>
      </c>
      <c r="Q3584">
        <f>13.098*M3584^-1.237</f>
        <v>16.250678905352363</v>
      </c>
      <c r="R3584" s="5">
        <f>IFERROR(ROUND(MAX(MIN((-105.4*LN(O3584) + 163.83),95),10),0)," ")</f>
        <v>26</v>
      </c>
      <c r="S3584" s="5" t="str">
        <f>IFERROR(CONCATENATE("(",R3584,",",ROUND((1.2*W3584),2),")")," ")</f>
        <v>(26,1.01)</v>
      </c>
      <c r="T3584">
        <f>R3584-L3584</f>
        <v>6</v>
      </c>
      <c r="U3584" s="7" t="str">
        <f>IF((AND(T3584=0,H3584&gt;=L3584)),"Don’t change bids","OK")</f>
        <v>OK</v>
      </c>
      <c r="V3584" t="e">
        <f>IF((MATCH(F3584,W3584,0)),"Same","Diff")</f>
        <v>#N/A</v>
      </c>
      <c r="W3584" s="5">
        <f>ROUND(M3584,2)</f>
        <v>0.84</v>
      </c>
      <c r="X3584" s="5">
        <v>0.84</v>
      </c>
    </row>
    <row r="3585" spans="1:24" x14ac:dyDescent="0.25">
      <c r="A3585" t="s">
        <v>24</v>
      </c>
      <c r="B3585" t="s">
        <v>1083</v>
      </c>
      <c r="C3585" t="s">
        <v>4084</v>
      </c>
      <c r="D3585" t="s">
        <v>1084</v>
      </c>
      <c r="E3585" t="s">
        <v>569</v>
      </c>
      <c r="F3585" s="5">
        <v>0.37</v>
      </c>
      <c r="G3585" s="9">
        <v>0.1</v>
      </c>
      <c r="H3585" s="6">
        <f>G3585*100</f>
        <v>10</v>
      </c>
      <c r="I3585" t="s">
        <v>10361</v>
      </c>
      <c r="J3585" t="s">
        <v>10768</v>
      </c>
      <c r="K3585">
        <v>25</v>
      </c>
      <c r="L3585">
        <v>25</v>
      </c>
      <c r="M3585">
        <f>(F3585*(1+0.05))</f>
        <v>0.38850000000000001</v>
      </c>
      <c r="N3585">
        <f>IFERROR(ROUND(( (-1.208*LN(L3585) + 7.5474 + 4.6991*(2.71828^(-0.009*L3585)) + 0.0001*L3585*L3585 - 0.0432*L3585 + 4.7166)/3),2), " ")</f>
        <v>3.7</v>
      </c>
      <c r="O3585">
        <f>IFERROR(MAX(MIN(ROUND(N3585*(Q3585/P3585),2),4.5),1.9)," ")</f>
        <v>3.48</v>
      </c>
      <c r="P3585">
        <f>13.098*F3585^-1.237</f>
        <v>44.806338281983834</v>
      </c>
      <c r="Q3585">
        <f>13.098*M3585^-1.237</f>
        <v>42.182109086218873</v>
      </c>
      <c r="R3585" s="5">
        <f>IFERROR(ROUND(MAX(MIN((-105.4*LN(O3585) + 163.83),95),10),0)," ")</f>
        <v>32</v>
      </c>
      <c r="S3585" s="5" t="str">
        <f>IFERROR(CONCATENATE("(",R3585,",",ROUND((1.2*W3585),2),")")," ")</f>
        <v>(32,0.47)</v>
      </c>
      <c r="T3585">
        <f>R3585-L3585</f>
        <v>7</v>
      </c>
      <c r="U3585" s="7" t="str">
        <f>IF((AND(T3585=0,H3585&gt;=L3585)),"Don’t change bids","OK")</f>
        <v>OK</v>
      </c>
      <c r="V3585" t="e">
        <f>IF((MATCH(F3585,W3585,0)),"Same","Diff")</f>
        <v>#N/A</v>
      </c>
      <c r="W3585" s="5">
        <f>ROUND(M3585,2)</f>
        <v>0.39</v>
      </c>
      <c r="X3585" s="5">
        <v>0.39</v>
      </c>
    </row>
    <row r="3586" spans="1:24" x14ac:dyDescent="0.25">
      <c r="A3586" t="s">
        <v>24</v>
      </c>
      <c r="B3586" t="s">
        <v>1131</v>
      </c>
      <c r="C3586" t="s">
        <v>4084</v>
      </c>
      <c r="D3586" t="s">
        <v>1084</v>
      </c>
      <c r="E3586" t="s">
        <v>30</v>
      </c>
      <c r="F3586" s="5">
        <v>0.96</v>
      </c>
      <c r="G3586" s="9">
        <v>0.1</v>
      </c>
      <c r="H3586" s="6">
        <f>G3586*100</f>
        <v>10</v>
      </c>
      <c r="I3586" t="s">
        <v>10362</v>
      </c>
      <c r="J3586" t="s">
        <v>10768</v>
      </c>
      <c r="K3586">
        <v>25</v>
      </c>
      <c r="L3586">
        <v>25</v>
      </c>
      <c r="M3586">
        <f>(F3586*(1+0.05))</f>
        <v>1.008</v>
      </c>
      <c r="N3586">
        <f>IFERROR(ROUND(( (-1.208*LN(L3586) + 7.5474 + 4.6991*(2.71828^(-0.009*L3586)) + 0.0001*L3586*L3586 - 0.0432*L3586 + 4.7166)/3),2), " ")</f>
        <v>3.7</v>
      </c>
      <c r="O3586">
        <f>IFERROR(MAX(MIN(ROUND(N3586*(Q3586/P3586),2),4.5),1.9)," ")</f>
        <v>3.48</v>
      </c>
      <c r="P3586">
        <f>13.098*F3586^-1.237</f>
        <v>13.776391331188332</v>
      </c>
      <c r="Q3586">
        <f>13.098*M3586^-1.237</f>
        <v>12.969532084711496</v>
      </c>
      <c r="R3586" s="5">
        <f>IFERROR(ROUND(MAX(MIN((-105.4*LN(O3586) + 163.83),95),10),0)," ")</f>
        <v>32</v>
      </c>
      <c r="S3586" s="5" t="str">
        <f>IFERROR(CONCATENATE("(",R3586,",",ROUND((1.2*W3586),2),")")," ")</f>
        <v>(32,1.21)</v>
      </c>
      <c r="T3586">
        <f>R3586-L3586</f>
        <v>7</v>
      </c>
      <c r="U3586" s="7" t="str">
        <f>IF((AND(T3586=0,H3586&gt;=L3586)),"Don’t change bids","OK")</f>
        <v>OK</v>
      </c>
      <c r="V3586" t="e">
        <f>IF((MATCH(F3586,W3586,0)),"Same","Diff")</f>
        <v>#N/A</v>
      </c>
      <c r="W3586" s="5">
        <f>ROUND(M3586,2)</f>
        <v>1.01</v>
      </c>
      <c r="X3586" s="5">
        <v>1.01</v>
      </c>
    </row>
    <row r="3587" spans="1:24" x14ac:dyDescent="0.25">
      <c r="A3587" t="s">
        <v>24</v>
      </c>
      <c r="B3587" t="s">
        <v>3999</v>
      </c>
      <c r="C3587" t="s">
        <v>4084</v>
      </c>
      <c r="D3587" t="s">
        <v>3998</v>
      </c>
      <c r="E3587" t="s">
        <v>864</v>
      </c>
      <c r="F3587" s="5">
        <v>0.94</v>
      </c>
      <c r="G3587" s="9">
        <v>0.1</v>
      </c>
      <c r="H3587" s="6">
        <f>G3587*100</f>
        <v>10</v>
      </c>
      <c r="I3587" t="s">
        <v>10363</v>
      </c>
      <c r="J3587" t="s">
        <v>10768</v>
      </c>
      <c r="K3587">
        <v>25</v>
      </c>
      <c r="L3587">
        <v>25</v>
      </c>
      <c r="M3587">
        <f>(F3587*(1+0.05))</f>
        <v>0.98699999999999999</v>
      </c>
      <c r="N3587">
        <f>IFERROR(ROUND(( (-1.208*LN(L3587) + 7.5474 + 4.6991*(2.71828^(-0.009*L3587)) + 0.0001*L3587*L3587 - 0.0432*L3587 + 4.7166)/3),2), " ")</f>
        <v>3.7</v>
      </c>
      <c r="O3587">
        <f>IFERROR(MAX(MIN(ROUND(N3587*(Q3587/P3587),2),4.5),1.9)," ")</f>
        <v>3.48</v>
      </c>
      <c r="P3587">
        <f>13.098*F3587^-1.237</f>
        <v>14.139883497155621</v>
      </c>
      <c r="Q3587">
        <f>13.098*M3587^-1.237</f>
        <v>13.311735147597876</v>
      </c>
      <c r="R3587" s="5">
        <f>IFERROR(ROUND(MAX(MIN((-105.4*LN(O3587) + 163.83),95),10),0)," ")</f>
        <v>32</v>
      </c>
      <c r="S3587" s="5" t="str">
        <f>IFERROR(CONCATENATE("(",R3587,",",ROUND((1.2*W3587),2),")")," ")</f>
        <v>(32,1.19)</v>
      </c>
      <c r="T3587">
        <f>R3587-L3587</f>
        <v>7</v>
      </c>
      <c r="U3587" s="7" t="str">
        <f>IF((AND(T3587=0,H3587&gt;=L3587)),"Don’t change bids","OK")</f>
        <v>OK</v>
      </c>
      <c r="V3587" t="e">
        <f>IF((MATCH(F3587,W3587,0)),"Same","Diff")</f>
        <v>#N/A</v>
      </c>
      <c r="W3587" s="5">
        <f>ROUND(M3587,2)</f>
        <v>0.99</v>
      </c>
      <c r="X3587" s="5">
        <v>0.99</v>
      </c>
    </row>
    <row r="3588" spans="1:24" x14ac:dyDescent="0.25">
      <c r="A3588" t="s">
        <v>24</v>
      </c>
      <c r="B3588" t="s">
        <v>2229</v>
      </c>
      <c r="C3588" t="s">
        <v>4084</v>
      </c>
      <c r="D3588" t="s">
        <v>2178</v>
      </c>
      <c r="E3588" t="s">
        <v>4088</v>
      </c>
      <c r="F3588" s="5">
        <v>7.23</v>
      </c>
      <c r="G3588" s="9">
        <v>0.1</v>
      </c>
      <c r="H3588" s="6">
        <f>G3588*100</f>
        <v>10</v>
      </c>
      <c r="I3588" t="s">
        <v>10364</v>
      </c>
      <c r="J3588" t="s">
        <v>10768</v>
      </c>
      <c r="K3588">
        <v>25</v>
      </c>
      <c r="L3588">
        <v>25</v>
      </c>
      <c r="M3588">
        <f>(F3588*(1+0.05))</f>
        <v>7.5915000000000008</v>
      </c>
      <c r="N3588">
        <f>IFERROR(ROUND(( (-1.208*LN(L3588) + 7.5474 + 4.6991*(2.71828^(-0.009*L3588)) + 0.0001*L3588*L3588 - 0.0432*L3588 + 4.7166)/3),2), " ")</f>
        <v>3.7</v>
      </c>
      <c r="O3588">
        <f>IFERROR(MAX(MIN(ROUND(N3588*(Q3588/P3588),2),4.5),1.9)," ")</f>
        <v>3.48</v>
      </c>
      <c r="P3588">
        <f>13.098*F3588^-1.237</f>
        <v>1.1335767043721354</v>
      </c>
      <c r="Q3588">
        <f>13.098*M3588^-1.237</f>
        <v>1.0671850911023555</v>
      </c>
      <c r="R3588" s="5">
        <f>IFERROR(ROUND(MAX(MIN((-105.4*LN(O3588) + 163.83),95),10),0)," ")</f>
        <v>32</v>
      </c>
      <c r="S3588" s="5" t="str">
        <f>IFERROR(CONCATENATE("(",R3588,",",ROUND((1.2*W3588),2),")")," ")</f>
        <v>(32,9.11)</v>
      </c>
      <c r="T3588">
        <f>R3588-L3588</f>
        <v>7</v>
      </c>
      <c r="U3588" s="7" t="str">
        <f>IF((AND(T3588=0,H3588&gt;=L3588)),"Don’t change bids","OK")</f>
        <v>OK</v>
      </c>
      <c r="V3588" t="e">
        <f>IF((MATCH(F3588,W3588,0)),"Same","Diff")</f>
        <v>#N/A</v>
      </c>
      <c r="W3588" s="5">
        <f>ROUND(M3588,2)</f>
        <v>7.59</v>
      </c>
      <c r="X3588" s="5">
        <v>7.59</v>
      </c>
    </row>
    <row r="3589" spans="1:24" x14ac:dyDescent="0.25">
      <c r="A3589" t="s">
        <v>24</v>
      </c>
      <c r="B3589" t="s">
        <v>4019</v>
      </c>
      <c r="C3589" t="s">
        <v>4084</v>
      </c>
      <c r="D3589" t="s">
        <v>2178</v>
      </c>
      <c r="E3589" t="s">
        <v>1482</v>
      </c>
      <c r="F3589" s="5">
        <v>0.65</v>
      </c>
      <c r="G3589" s="9">
        <v>0.1</v>
      </c>
      <c r="H3589" s="6">
        <f>G3589*100</f>
        <v>10</v>
      </c>
      <c r="I3589" t="s">
        <v>10337</v>
      </c>
      <c r="J3589" t="s">
        <v>10768</v>
      </c>
      <c r="K3589">
        <v>32</v>
      </c>
      <c r="L3589">
        <v>32</v>
      </c>
      <c r="M3589">
        <f>(F3589*(1+0.05))</f>
        <v>0.68250000000000011</v>
      </c>
      <c r="N3589">
        <f>IFERROR(ROUND(( (-1.208*LN(L3589) + 7.5474 + 4.6991*(2.71828^(-0.009*L3589)) + 0.0001*L3589*L3589 - 0.0432*L3589 + 4.7166)/3),2), " ")</f>
        <v>3.44</v>
      </c>
      <c r="O3589">
        <f>IFERROR(MAX(MIN(ROUND(N3589*(Q3589/P3589),2),4.5),1.9)," ")</f>
        <v>3.24</v>
      </c>
      <c r="P3589">
        <f>13.098*F3589^-1.237</f>
        <v>22.316761078264637</v>
      </c>
      <c r="Q3589">
        <f>13.098*M3589^-1.237</f>
        <v>21.009707250122613</v>
      </c>
      <c r="R3589" s="5">
        <f>IFERROR(ROUND(MAX(MIN((-105.4*LN(O3589) + 163.83),95),10),0)," ")</f>
        <v>40</v>
      </c>
      <c r="S3589" s="5" t="str">
        <f>IFERROR(CONCATENATE("(",R3589,",",ROUND((1.2*W3589),2),")")," ")</f>
        <v>(40,0.82)</v>
      </c>
      <c r="T3589">
        <f>R3589-L3589</f>
        <v>8</v>
      </c>
      <c r="U3589" s="7" t="str">
        <f>IF((AND(T3589=0,H3589&gt;=L3589)),"Don’t change bids","OK")</f>
        <v>OK</v>
      </c>
      <c r="V3589" t="e">
        <f>IF((MATCH(F3589,W3589,0)),"Same","Diff")</f>
        <v>#N/A</v>
      </c>
      <c r="W3589" s="5">
        <f>ROUND(M3589,2)</f>
        <v>0.68</v>
      </c>
      <c r="X3589" s="5">
        <v>0.68</v>
      </c>
    </row>
    <row r="3590" spans="1:24" x14ac:dyDescent="0.25">
      <c r="A3590" t="s">
        <v>24</v>
      </c>
      <c r="B3590" t="s">
        <v>2224</v>
      </c>
      <c r="C3590" t="s">
        <v>4084</v>
      </c>
      <c r="D3590" t="s">
        <v>2178</v>
      </c>
      <c r="E3590" t="s">
        <v>67</v>
      </c>
      <c r="F3590" s="5">
        <v>1.01</v>
      </c>
      <c r="G3590" s="9">
        <v>0.1</v>
      </c>
      <c r="H3590" s="6">
        <f>G3590*100</f>
        <v>10</v>
      </c>
      <c r="I3590" t="s">
        <v>9553</v>
      </c>
      <c r="J3590" t="s">
        <v>10768</v>
      </c>
      <c r="K3590">
        <v>25</v>
      </c>
      <c r="L3590">
        <v>25</v>
      </c>
      <c r="M3590">
        <f>(F3590*(1+0.05))</f>
        <v>1.0605</v>
      </c>
      <c r="N3590">
        <f>IFERROR(ROUND(( (-1.208*LN(L3590) + 7.5474 + 4.6991*(2.71828^(-0.009*L3590)) + 0.0001*L3590*L3590 - 0.0432*L3590 + 4.7166)/3),2), " ")</f>
        <v>3.7</v>
      </c>
      <c r="O3590">
        <f>IFERROR(MAX(MIN(ROUND(N3590*(Q3590/P3590),2),4.5),1.9)," ")</f>
        <v>3.48</v>
      </c>
      <c r="P3590">
        <f>13.098*F3590^-1.237</f>
        <v>12.937770610112308</v>
      </c>
      <c r="Q3590">
        <f>13.098*M3590^-1.237</f>
        <v>12.180027918676661</v>
      </c>
      <c r="R3590" s="5">
        <f>IFERROR(ROUND(MAX(MIN((-105.4*LN(O3590) + 163.83),95),10),0)," ")</f>
        <v>32</v>
      </c>
      <c r="S3590" s="5" t="str">
        <f>IFERROR(CONCATENATE("(",R3590,",",ROUND((1.2*W3590),2),")")," ")</f>
        <v>(32,1.27)</v>
      </c>
      <c r="T3590">
        <f>R3590-L3590</f>
        <v>7</v>
      </c>
      <c r="U3590" s="7" t="str">
        <f>IF((AND(T3590=0,H3590&gt;=L3590)),"Don’t change bids","OK")</f>
        <v>OK</v>
      </c>
      <c r="V3590" t="e">
        <f>IF((MATCH(F3590,W3590,0)),"Same","Diff")</f>
        <v>#N/A</v>
      </c>
      <c r="W3590" s="5">
        <f>ROUND(M3590,2)</f>
        <v>1.06</v>
      </c>
      <c r="X3590" s="5">
        <v>1.06</v>
      </c>
    </row>
    <row r="3591" spans="1:24" x14ac:dyDescent="0.25">
      <c r="A3591" t="s">
        <v>24</v>
      </c>
      <c r="B3591" t="s">
        <v>3900</v>
      </c>
      <c r="C3591" t="s">
        <v>4084</v>
      </c>
      <c r="D3591" t="s">
        <v>3899</v>
      </c>
      <c r="E3591" t="s">
        <v>1482</v>
      </c>
      <c r="F3591" s="5">
        <v>0.65</v>
      </c>
      <c r="G3591" s="9">
        <v>0.1</v>
      </c>
      <c r="H3591" s="6">
        <f>G3591*100</f>
        <v>10</v>
      </c>
      <c r="I3591" t="s">
        <v>10337</v>
      </c>
      <c r="J3591" t="s">
        <v>10768</v>
      </c>
      <c r="K3591">
        <v>32</v>
      </c>
      <c r="L3591">
        <v>32</v>
      </c>
      <c r="M3591">
        <f>(F3591*(1+0.05))</f>
        <v>0.68250000000000011</v>
      </c>
      <c r="N3591">
        <f>IFERROR(ROUND(( (-1.208*LN(L3591) + 7.5474 + 4.6991*(2.71828^(-0.009*L3591)) + 0.0001*L3591*L3591 - 0.0432*L3591 + 4.7166)/3),2), " ")</f>
        <v>3.44</v>
      </c>
      <c r="O3591">
        <f>IFERROR(MAX(MIN(ROUND(N3591*(Q3591/P3591),2),4.5),1.9)," ")</f>
        <v>3.24</v>
      </c>
      <c r="P3591">
        <f>13.098*F3591^-1.237</f>
        <v>22.316761078264637</v>
      </c>
      <c r="Q3591">
        <f>13.098*M3591^-1.237</f>
        <v>21.009707250122613</v>
      </c>
      <c r="R3591" s="5">
        <f>IFERROR(ROUND(MAX(MIN((-105.4*LN(O3591) + 163.83),95),10),0)," ")</f>
        <v>40</v>
      </c>
      <c r="S3591" s="5" t="str">
        <f>IFERROR(CONCATENATE("(",R3591,",",ROUND((1.2*W3591),2),")")," ")</f>
        <v>(40,0.82)</v>
      </c>
      <c r="T3591">
        <f>R3591-L3591</f>
        <v>8</v>
      </c>
      <c r="U3591" s="7" t="str">
        <f>IF((AND(T3591=0,H3591&gt;=L3591)),"Don’t change bids","OK")</f>
        <v>OK</v>
      </c>
      <c r="V3591" t="e">
        <f>IF((MATCH(F3591,W3591,0)),"Same","Diff")</f>
        <v>#N/A</v>
      </c>
      <c r="W3591" s="5">
        <f>ROUND(M3591,2)</f>
        <v>0.68</v>
      </c>
      <c r="X3591" s="5">
        <v>0.68</v>
      </c>
    </row>
    <row r="3592" spans="1:24" x14ac:dyDescent="0.25">
      <c r="A3592" t="s">
        <v>24</v>
      </c>
      <c r="B3592" t="s">
        <v>4031</v>
      </c>
      <c r="C3592" t="s">
        <v>4084</v>
      </c>
      <c r="D3592" t="s">
        <v>4030</v>
      </c>
      <c r="E3592" t="s">
        <v>1482</v>
      </c>
      <c r="F3592" s="5">
        <v>0.65</v>
      </c>
      <c r="G3592" s="9">
        <v>0.1</v>
      </c>
      <c r="H3592" s="6">
        <f>G3592*100</f>
        <v>10</v>
      </c>
      <c r="I3592" t="s">
        <v>10337</v>
      </c>
      <c r="J3592" t="s">
        <v>10768</v>
      </c>
      <c r="K3592">
        <v>32</v>
      </c>
      <c r="L3592">
        <v>32</v>
      </c>
      <c r="M3592">
        <f>(F3592*(1+0.05))</f>
        <v>0.68250000000000011</v>
      </c>
      <c r="N3592">
        <f>IFERROR(ROUND(( (-1.208*LN(L3592) + 7.5474 + 4.6991*(2.71828^(-0.009*L3592)) + 0.0001*L3592*L3592 - 0.0432*L3592 + 4.7166)/3),2), " ")</f>
        <v>3.44</v>
      </c>
      <c r="O3592">
        <f>IFERROR(MAX(MIN(ROUND(N3592*(Q3592/P3592),2),4.5),1.9)," ")</f>
        <v>3.24</v>
      </c>
      <c r="P3592">
        <f>13.098*F3592^-1.237</f>
        <v>22.316761078264637</v>
      </c>
      <c r="Q3592">
        <f>13.098*M3592^-1.237</f>
        <v>21.009707250122613</v>
      </c>
      <c r="R3592" s="5">
        <f>IFERROR(ROUND(MAX(MIN((-105.4*LN(O3592) + 163.83),95),10),0)," ")</f>
        <v>40</v>
      </c>
      <c r="S3592" s="5" t="str">
        <f>IFERROR(CONCATENATE("(",R3592,",",ROUND((1.2*W3592),2),")")," ")</f>
        <v>(40,0.82)</v>
      </c>
      <c r="T3592">
        <f>R3592-L3592</f>
        <v>8</v>
      </c>
      <c r="U3592" s="7" t="str">
        <f>IF((AND(T3592=0,H3592&gt;=L3592)),"Don’t change bids","OK")</f>
        <v>OK</v>
      </c>
      <c r="V3592" t="e">
        <f>IF((MATCH(F3592,W3592,0)),"Same","Diff")</f>
        <v>#N/A</v>
      </c>
      <c r="W3592" s="5">
        <f>ROUND(M3592,2)</f>
        <v>0.68</v>
      </c>
      <c r="X3592" s="5">
        <v>0.68</v>
      </c>
    </row>
    <row r="3593" spans="1:24" x14ac:dyDescent="0.25">
      <c r="A3593" t="s">
        <v>24</v>
      </c>
      <c r="B3593" t="s">
        <v>3436</v>
      </c>
      <c r="C3593" t="s">
        <v>4084</v>
      </c>
      <c r="D3593" t="s">
        <v>3398</v>
      </c>
      <c r="E3593" t="s">
        <v>2031</v>
      </c>
      <c r="F3593" s="5">
        <v>0.42</v>
      </c>
      <c r="G3593" s="9">
        <v>0.1</v>
      </c>
      <c r="H3593" s="6">
        <f>G3593*100</f>
        <v>10</v>
      </c>
      <c r="I3593" t="s">
        <v>10365</v>
      </c>
      <c r="J3593" t="s">
        <v>10768</v>
      </c>
      <c r="K3593">
        <v>36</v>
      </c>
      <c r="L3593">
        <v>36</v>
      </c>
      <c r="M3593">
        <f>(F3593*(1+0.05))</f>
        <v>0.441</v>
      </c>
      <c r="N3593">
        <f>IFERROR(ROUND(( (-1.208*LN(L3593) + 7.5474 + 4.6991*(2.71828^(-0.009*L3593)) + 0.0001*L3593*L3593 - 0.0432*L3593 + 4.7166)/3),2), " ")</f>
        <v>3.3</v>
      </c>
      <c r="O3593">
        <f>IFERROR(MAX(MIN(ROUND(N3593*(Q3593/P3593),2),4.5),1.9)," ")</f>
        <v>3.11</v>
      </c>
      <c r="P3593">
        <f>13.098*F3593^-1.237</f>
        <v>38.304130987303552</v>
      </c>
      <c r="Q3593">
        <f>13.098*M3593^-1.237</f>
        <v>36.06072474815312</v>
      </c>
      <c r="R3593" s="5">
        <f>IFERROR(ROUND(MAX(MIN((-105.4*LN(O3593) + 163.83),95),10),0)," ")</f>
        <v>44</v>
      </c>
      <c r="S3593" s="5" t="str">
        <f>IFERROR(CONCATENATE("(",R3593,",",ROUND((1.2*W3593),2),")")," ")</f>
        <v>(44,0.53)</v>
      </c>
      <c r="T3593">
        <f>R3593-L3593</f>
        <v>8</v>
      </c>
      <c r="U3593" s="7" t="str">
        <f>IF((AND(T3593=0,H3593&gt;=L3593)),"Don’t change bids","OK")</f>
        <v>OK</v>
      </c>
      <c r="V3593" t="e">
        <f>IF((MATCH(F3593,W3593,0)),"Same","Diff")</f>
        <v>#N/A</v>
      </c>
      <c r="W3593" s="5">
        <f>ROUND(M3593,2)</f>
        <v>0.44</v>
      </c>
      <c r="X3593" s="5">
        <v>0.44</v>
      </c>
    </row>
    <row r="3594" spans="1:24" x14ac:dyDescent="0.25">
      <c r="A3594" t="s">
        <v>24</v>
      </c>
      <c r="B3594" t="s">
        <v>3437</v>
      </c>
      <c r="C3594" t="s">
        <v>4084</v>
      </c>
      <c r="D3594" t="s">
        <v>3398</v>
      </c>
      <c r="E3594" t="s">
        <v>1782</v>
      </c>
      <c r="F3594" s="5">
        <v>1.08</v>
      </c>
      <c r="G3594" s="9">
        <v>0.1</v>
      </c>
      <c r="H3594" s="6">
        <f>G3594*100</f>
        <v>10</v>
      </c>
      <c r="I3594" t="s">
        <v>10366</v>
      </c>
      <c r="J3594" t="s">
        <v>10768</v>
      </c>
      <c r="K3594">
        <v>25</v>
      </c>
      <c r="L3594">
        <v>25</v>
      </c>
      <c r="M3594">
        <f>(F3594*(1+0.05))</f>
        <v>1.1340000000000001</v>
      </c>
      <c r="N3594">
        <f>IFERROR(ROUND(( (-1.208*LN(L3594) + 7.5474 + 4.6991*(2.71828^(-0.009*L3594)) + 0.0001*L3594*L3594 - 0.0432*L3594 + 4.7166)/3),2), " ")</f>
        <v>3.7</v>
      </c>
      <c r="O3594">
        <f>IFERROR(MAX(MIN(ROUND(N3594*(Q3594/P3594),2),4.5),1.9)," ")</f>
        <v>3.48</v>
      </c>
      <c r="P3594">
        <f>13.098*F3594^-1.237</f>
        <v>11.908575119761464</v>
      </c>
      <c r="Q3594">
        <f>13.098*M3594^-1.237</f>
        <v>11.211110615686962</v>
      </c>
      <c r="R3594" s="5">
        <f>IFERROR(ROUND(MAX(MIN((-105.4*LN(O3594) + 163.83),95),10),0)," ")</f>
        <v>32</v>
      </c>
      <c r="S3594" s="5" t="str">
        <f>IFERROR(CONCATENATE("(",R3594,",",ROUND((1.2*W3594),2),")")," ")</f>
        <v>(32,1.36)</v>
      </c>
      <c r="T3594">
        <f>R3594-L3594</f>
        <v>7</v>
      </c>
      <c r="U3594" s="7" t="str">
        <f>IF((AND(T3594=0,H3594&gt;=L3594)),"Don’t change bids","OK")</f>
        <v>OK</v>
      </c>
      <c r="V3594" t="e">
        <f>IF((MATCH(F3594,W3594,0)),"Same","Diff")</f>
        <v>#N/A</v>
      </c>
      <c r="W3594" s="5">
        <f>ROUND(M3594,2)</f>
        <v>1.1299999999999999</v>
      </c>
      <c r="X3594" s="5">
        <v>1.1299999999999999</v>
      </c>
    </row>
    <row r="3595" spans="1:24" x14ac:dyDescent="0.25">
      <c r="A3595" t="s">
        <v>24</v>
      </c>
      <c r="B3595" t="s">
        <v>4055</v>
      </c>
      <c r="C3595" t="s">
        <v>4084</v>
      </c>
      <c r="D3595" t="s">
        <v>4050</v>
      </c>
      <c r="E3595" t="s">
        <v>1557</v>
      </c>
      <c r="F3595" s="5">
        <v>1.54</v>
      </c>
      <c r="G3595" s="9">
        <v>0.1</v>
      </c>
      <c r="H3595" s="6">
        <f>G3595*100</f>
        <v>10</v>
      </c>
      <c r="I3595" t="s">
        <v>10367</v>
      </c>
      <c r="J3595" t="s">
        <v>10768</v>
      </c>
      <c r="K3595">
        <v>25</v>
      </c>
      <c r="L3595">
        <v>25</v>
      </c>
      <c r="M3595">
        <f>(F3595*(1+0.05))</f>
        <v>1.6170000000000002</v>
      </c>
      <c r="N3595">
        <f>IFERROR(ROUND(( (-1.208*LN(L3595) + 7.5474 + 4.6991*(2.71828^(-0.009*L3595)) + 0.0001*L3595*L3595 - 0.0432*L3595 + 4.7166)/3),2), " ")</f>
        <v>3.7</v>
      </c>
      <c r="O3595">
        <f>IFERROR(MAX(MIN(ROUND(N3595*(Q3595/P3595),2),4.5),1.9)," ")</f>
        <v>3.48</v>
      </c>
      <c r="P3595">
        <f>13.098*F3595^-1.237</f>
        <v>7.6778894460330198</v>
      </c>
      <c r="Q3595">
        <f>13.098*M3595^-1.237</f>
        <v>7.2282088334524319</v>
      </c>
      <c r="R3595" s="5">
        <f>IFERROR(ROUND(MAX(MIN((-105.4*LN(O3595) + 163.83),95),10),0)," ")</f>
        <v>32</v>
      </c>
      <c r="S3595" s="5" t="str">
        <f>IFERROR(CONCATENATE("(",R3595,",",ROUND((1.2*W3595),2),")")," ")</f>
        <v>(32,1.94)</v>
      </c>
      <c r="T3595">
        <f>R3595-L3595</f>
        <v>7</v>
      </c>
      <c r="U3595" s="7" t="str">
        <f>IF((AND(T3595=0,H3595&gt;=L3595)),"Don’t change bids","OK")</f>
        <v>OK</v>
      </c>
      <c r="V3595" t="e">
        <f>IF((MATCH(F3595,W3595,0)),"Same","Diff")</f>
        <v>#N/A</v>
      </c>
      <c r="W3595" s="5">
        <f>ROUND(M3595,2)</f>
        <v>1.62</v>
      </c>
      <c r="X3595" s="5">
        <v>1.62</v>
      </c>
    </row>
    <row r="3596" spans="1:24" x14ac:dyDescent="0.25">
      <c r="A3596" t="s">
        <v>24</v>
      </c>
      <c r="B3596" t="s">
        <v>4057</v>
      </c>
      <c r="C3596" t="s">
        <v>4084</v>
      </c>
      <c r="D3596" t="s">
        <v>4050</v>
      </c>
      <c r="E3596" t="s">
        <v>1482</v>
      </c>
      <c r="F3596" s="5">
        <v>0.65</v>
      </c>
      <c r="G3596" s="9">
        <v>0.1</v>
      </c>
      <c r="H3596" s="6">
        <f>G3596*100</f>
        <v>10</v>
      </c>
      <c r="I3596" t="s">
        <v>10337</v>
      </c>
      <c r="J3596" t="s">
        <v>10768</v>
      </c>
      <c r="K3596">
        <v>32</v>
      </c>
      <c r="L3596">
        <v>32</v>
      </c>
      <c r="M3596">
        <f>(F3596*(1+0.05))</f>
        <v>0.68250000000000011</v>
      </c>
      <c r="N3596">
        <f>IFERROR(ROUND(( (-1.208*LN(L3596) + 7.5474 + 4.6991*(2.71828^(-0.009*L3596)) + 0.0001*L3596*L3596 - 0.0432*L3596 + 4.7166)/3),2), " ")</f>
        <v>3.44</v>
      </c>
      <c r="O3596">
        <f>IFERROR(MAX(MIN(ROUND(N3596*(Q3596/P3596),2),4.5),1.9)," ")</f>
        <v>3.24</v>
      </c>
      <c r="P3596">
        <f>13.098*F3596^-1.237</f>
        <v>22.316761078264637</v>
      </c>
      <c r="Q3596">
        <f>13.098*M3596^-1.237</f>
        <v>21.009707250122613</v>
      </c>
      <c r="R3596" s="5">
        <f>IFERROR(ROUND(MAX(MIN((-105.4*LN(O3596) + 163.83),95),10),0)," ")</f>
        <v>40</v>
      </c>
      <c r="S3596" s="5" t="str">
        <f>IFERROR(CONCATENATE("(",R3596,",",ROUND((1.2*W3596),2),")")," ")</f>
        <v>(40,0.82)</v>
      </c>
      <c r="T3596">
        <f>R3596-L3596</f>
        <v>8</v>
      </c>
      <c r="U3596" s="7" t="str">
        <f>IF((AND(T3596=0,H3596&gt;=L3596)),"Don’t change bids","OK")</f>
        <v>OK</v>
      </c>
      <c r="V3596" t="e">
        <f>IF((MATCH(F3596,W3596,0)),"Same","Diff")</f>
        <v>#N/A</v>
      </c>
      <c r="W3596" s="5">
        <f>ROUND(M3596,2)</f>
        <v>0.68</v>
      </c>
      <c r="X3596" s="5">
        <v>0.68</v>
      </c>
    </row>
    <row r="3597" spans="1:24" x14ac:dyDescent="0.25">
      <c r="A3597" t="s">
        <v>24</v>
      </c>
      <c r="B3597" t="s">
        <v>1801</v>
      </c>
      <c r="C3597" t="s">
        <v>4084</v>
      </c>
      <c r="D3597" t="s">
        <v>1795</v>
      </c>
      <c r="E3597" t="s">
        <v>1482</v>
      </c>
      <c r="F3597" s="5">
        <v>0.65</v>
      </c>
      <c r="G3597" s="9">
        <v>0.1</v>
      </c>
      <c r="H3597" s="6">
        <f>G3597*100</f>
        <v>10</v>
      </c>
      <c r="I3597" t="s">
        <v>10337</v>
      </c>
      <c r="J3597" t="s">
        <v>10768</v>
      </c>
      <c r="K3597">
        <v>32</v>
      </c>
      <c r="L3597">
        <v>32</v>
      </c>
      <c r="M3597">
        <f>(F3597*(1+0.05))</f>
        <v>0.68250000000000011</v>
      </c>
      <c r="N3597">
        <f>IFERROR(ROUND(( (-1.208*LN(L3597) + 7.5474 + 4.6991*(2.71828^(-0.009*L3597)) + 0.0001*L3597*L3597 - 0.0432*L3597 + 4.7166)/3),2), " ")</f>
        <v>3.44</v>
      </c>
      <c r="O3597">
        <f>IFERROR(MAX(MIN(ROUND(N3597*(Q3597/P3597),2),4.5),1.9)," ")</f>
        <v>3.24</v>
      </c>
      <c r="P3597">
        <f>13.098*F3597^-1.237</f>
        <v>22.316761078264637</v>
      </c>
      <c r="Q3597">
        <f>13.098*M3597^-1.237</f>
        <v>21.009707250122613</v>
      </c>
      <c r="R3597" s="5">
        <f>IFERROR(ROUND(MAX(MIN((-105.4*LN(O3597) + 163.83),95),10),0)," ")</f>
        <v>40</v>
      </c>
      <c r="S3597" s="5" t="str">
        <f>IFERROR(CONCATENATE("(",R3597,",",ROUND((1.2*W3597),2),")")," ")</f>
        <v>(40,0.82)</v>
      </c>
      <c r="T3597">
        <f>R3597-L3597</f>
        <v>8</v>
      </c>
      <c r="U3597" s="7" t="str">
        <f>IF((AND(T3597=0,H3597&gt;=L3597)),"Don’t change bids","OK")</f>
        <v>OK</v>
      </c>
      <c r="V3597" t="e">
        <f>IF((MATCH(F3597,W3597,0)),"Same","Diff")</f>
        <v>#N/A</v>
      </c>
      <c r="W3597" s="5">
        <f>ROUND(M3597,2)</f>
        <v>0.68</v>
      </c>
      <c r="X3597" s="5">
        <v>0.68</v>
      </c>
    </row>
    <row r="3598" spans="1:24" x14ac:dyDescent="0.25">
      <c r="A3598" t="s">
        <v>24</v>
      </c>
      <c r="B3598" t="s">
        <v>4013</v>
      </c>
      <c r="C3598" t="s">
        <v>4084</v>
      </c>
      <c r="D3598" t="s">
        <v>4011</v>
      </c>
      <c r="E3598" t="s">
        <v>1482</v>
      </c>
      <c r="F3598" s="5">
        <v>0.65</v>
      </c>
      <c r="G3598" s="9">
        <v>0.1</v>
      </c>
      <c r="H3598" s="6">
        <f>G3598*100</f>
        <v>10</v>
      </c>
      <c r="I3598" t="s">
        <v>10337</v>
      </c>
      <c r="J3598" t="s">
        <v>10768</v>
      </c>
      <c r="K3598">
        <v>32</v>
      </c>
      <c r="L3598">
        <v>32</v>
      </c>
      <c r="M3598">
        <f>(F3598*(1+0.05))</f>
        <v>0.68250000000000011</v>
      </c>
      <c r="N3598">
        <f>IFERROR(ROUND(( (-1.208*LN(L3598) + 7.5474 + 4.6991*(2.71828^(-0.009*L3598)) + 0.0001*L3598*L3598 - 0.0432*L3598 + 4.7166)/3),2), " ")</f>
        <v>3.44</v>
      </c>
      <c r="O3598">
        <f>IFERROR(MAX(MIN(ROUND(N3598*(Q3598/P3598),2),4.5),1.9)," ")</f>
        <v>3.24</v>
      </c>
      <c r="P3598">
        <f>13.098*F3598^-1.237</f>
        <v>22.316761078264637</v>
      </c>
      <c r="Q3598">
        <f>13.098*M3598^-1.237</f>
        <v>21.009707250122613</v>
      </c>
      <c r="R3598" s="5">
        <f>IFERROR(ROUND(MAX(MIN((-105.4*LN(O3598) + 163.83),95),10),0)," ")</f>
        <v>40</v>
      </c>
      <c r="S3598" s="5" t="str">
        <f>IFERROR(CONCATENATE("(",R3598,",",ROUND((1.2*W3598),2),")")," ")</f>
        <v>(40,0.82)</v>
      </c>
      <c r="T3598">
        <f>R3598-L3598</f>
        <v>8</v>
      </c>
      <c r="U3598" s="7" t="str">
        <f>IF((AND(T3598=0,H3598&gt;=L3598)),"Don’t change bids","OK")</f>
        <v>OK</v>
      </c>
      <c r="V3598" t="e">
        <f>IF((MATCH(F3598,W3598,0)),"Same","Diff")</f>
        <v>#N/A</v>
      </c>
      <c r="W3598" s="5">
        <f>ROUND(M3598,2)</f>
        <v>0.68</v>
      </c>
      <c r="X3598" s="5">
        <v>0.68</v>
      </c>
    </row>
    <row r="3599" spans="1:24" x14ac:dyDescent="0.25">
      <c r="A3599" t="s">
        <v>24</v>
      </c>
      <c r="B3599" t="s">
        <v>4010</v>
      </c>
      <c r="C3599" t="s">
        <v>4084</v>
      </c>
      <c r="D3599" t="s">
        <v>4011</v>
      </c>
      <c r="E3599" t="s">
        <v>1482</v>
      </c>
      <c r="F3599" s="5">
        <v>0.65</v>
      </c>
      <c r="G3599" s="9">
        <v>0.1</v>
      </c>
      <c r="H3599" s="6">
        <f>G3599*100</f>
        <v>10</v>
      </c>
      <c r="I3599" t="s">
        <v>10337</v>
      </c>
      <c r="J3599" t="s">
        <v>10768</v>
      </c>
      <c r="K3599">
        <v>32</v>
      </c>
      <c r="L3599">
        <v>32</v>
      </c>
      <c r="M3599">
        <f>(F3599*(1+0.05))</f>
        <v>0.68250000000000011</v>
      </c>
      <c r="N3599">
        <f>IFERROR(ROUND(( (-1.208*LN(L3599) + 7.5474 + 4.6991*(2.71828^(-0.009*L3599)) + 0.0001*L3599*L3599 - 0.0432*L3599 + 4.7166)/3),2), " ")</f>
        <v>3.44</v>
      </c>
      <c r="O3599">
        <f>IFERROR(MAX(MIN(ROUND(N3599*(Q3599/P3599),2),4.5),1.9)," ")</f>
        <v>3.24</v>
      </c>
      <c r="P3599">
        <f>13.098*F3599^-1.237</f>
        <v>22.316761078264637</v>
      </c>
      <c r="Q3599">
        <f>13.098*M3599^-1.237</f>
        <v>21.009707250122613</v>
      </c>
      <c r="R3599" s="5">
        <f>IFERROR(ROUND(MAX(MIN((-105.4*LN(O3599) + 163.83),95),10),0)," ")</f>
        <v>40</v>
      </c>
      <c r="S3599" s="5" t="str">
        <f>IFERROR(CONCATENATE("(",R3599,",",ROUND((1.2*W3599),2),")")," ")</f>
        <v>(40,0.82)</v>
      </c>
      <c r="T3599">
        <f>R3599-L3599</f>
        <v>8</v>
      </c>
      <c r="U3599" s="7" t="str">
        <f>IF((AND(T3599=0,H3599&gt;=L3599)),"Don’t change bids","OK")</f>
        <v>OK</v>
      </c>
      <c r="V3599" t="e">
        <f>IF((MATCH(F3599,W3599,0)),"Same","Diff")</f>
        <v>#N/A</v>
      </c>
      <c r="W3599" s="5">
        <f>ROUND(M3599,2)</f>
        <v>0.68</v>
      </c>
      <c r="X3599" s="5">
        <v>0.68</v>
      </c>
    </row>
    <row r="3600" spans="1:24" x14ac:dyDescent="0.25">
      <c r="A3600" t="s">
        <v>24</v>
      </c>
      <c r="B3600" t="s">
        <v>4012</v>
      </c>
      <c r="C3600" t="s">
        <v>4084</v>
      </c>
      <c r="D3600" t="s">
        <v>4011</v>
      </c>
      <c r="E3600" t="s">
        <v>1482</v>
      </c>
      <c r="F3600" s="5">
        <v>0.65</v>
      </c>
      <c r="G3600" s="9">
        <v>0.1</v>
      </c>
      <c r="H3600" s="6">
        <f>G3600*100</f>
        <v>10</v>
      </c>
      <c r="I3600" t="s">
        <v>10337</v>
      </c>
      <c r="J3600" t="s">
        <v>10768</v>
      </c>
      <c r="K3600">
        <v>32</v>
      </c>
      <c r="L3600">
        <v>32</v>
      </c>
      <c r="M3600">
        <f>(F3600*(1+0.05))</f>
        <v>0.68250000000000011</v>
      </c>
      <c r="N3600">
        <f>IFERROR(ROUND(( (-1.208*LN(L3600) + 7.5474 + 4.6991*(2.71828^(-0.009*L3600)) + 0.0001*L3600*L3600 - 0.0432*L3600 + 4.7166)/3),2), " ")</f>
        <v>3.44</v>
      </c>
      <c r="O3600">
        <f>IFERROR(MAX(MIN(ROUND(N3600*(Q3600/P3600),2),4.5),1.9)," ")</f>
        <v>3.24</v>
      </c>
      <c r="P3600">
        <f>13.098*F3600^-1.237</f>
        <v>22.316761078264637</v>
      </c>
      <c r="Q3600">
        <f>13.098*M3600^-1.237</f>
        <v>21.009707250122613</v>
      </c>
      <c r="R3600" s="5">
        <f>IFERROR(ROUND(MAX(MIN((-105.4*LN(O3600) + 163.83),95),10),0)," ")</f>
        <v>40</v>
      </c>
      <c r="S3600" s="5" t="str">
        <f>IFERROR(CONCATENATE("(",R3600,",",ROUND((1.2*W3600),2),")")," ")</f>
        <v>(40,0.82)</v>
      </c>
      <c r="T3600">
        <f>R3600-L3600</f>
        <v>8</v>
      </c>
      <c r="U3600" s="7" t="str">
        <f>IF((AND(T3600=0,H3600&gt;=L3600)),"Don’t change bids","OK")</f>
        <v>OK</v>
      </c>
      <c r="V3600" t="e">
        <f>IF((MATCH(F3600,W3600,0)),"Same","Diff")</f>
        <v>#N/A</v>
      </c>
      <c r="W3600" s="5">
        <f>ROUND(M3600,2)</f>
        <v>0.68</v>
      </c>
      <c r="X3600" s="5">
        <v>0.68</v>
      </c>
    </row>
    <row r="3601" spans="1:24" x14ac:dyDescent="0.25">
      <c r="A3601" t="s">
        <v>24</v>
      </c>
      <c r="B3601" t="s">
        <v>3953</v>
      </c>
      <c r="C3601" t="s">
        <v>4084</v>
      </c>
      <c r="D3601" t="s">
        <v>3954</v>
      </c>
      <c r="E3601" t="s">
        <v>4089</v>
      </c>
      <c r="F3601" s="5">
        <v>6.27</v>
      </c>
      <c r="G3601" s="9">
        <v>0.1</v>
      </c>
      <c r="H3601" s="6">
        <f>G3601*100</f>
        <v>10</v>
      </c>
      <c r="I3601" t="s">
        <v>10368</v>
      </c>
      <c r="J3601" t="s">
        <v>10768</v>
      </c>
      <c r="K3601">
        <v>20</v>
      </c>
      <c r="L3601">
        <v>20</v>
      </c>
      <c r="M3601">
        <f>(F3601*(1+0.05))</f>
        <v>6.5834999999999999</v>
      </c>
      <c r="N3601">
        <f>IFERROR(ROUND(( (-1.208*LN(L3601) + 7.5474 + 4.6991*(2.71828^(-0.009*L3601)) + 0.0001*L3601*L3601 - 0.0432*L3601 + 4.7166)/3),2), " ")</f>
        <v>3.92</v>
      </c>
      <c r="O3601">
        <f>IFERROR(MAX(MIN(ROUND(N3601*(Q3601/P3601),2),4.5),1.9)," ")</f>
        <v>3.69</v>
      </c>
      <c r="P3601">
        <f>13.098*F3601^-1.237</f>
        <v>1.352025983633879</v>
      </c>
      <c r="Q3601">
        <f>13.098*M3601^-1.237</f>
        <v>1.2728401765421287</v>
      </c>
      <c r="R3601" s="5">
        <f>IFERROR(ROUND(MAX(MIN((-105.4*LN(O3601) + 163.83),95),10),0)," ")</f>
        <v>26</v>
      </c>
      <c r="S3601" s="5" t="str">
        <f>IFERROR(CONCATENATE("(",R3601,",",ROUND((1.2*W3601),2),")")," ")</f>
        <v>(26,7.9)</v>
      </c>
      <c r="T3601">
        <f>R3601-L3601</f>
        <v>6</v>
      </c>
      <c r="U3601" s="7" t="str">
        <f>IF((AND(T3601=0,H3601&gt;=L3601)),"Don’t change bids","OK")</f>
        <v>OK</v>
      </c>
      <c r="V3601" t="e">
        <f>IF((MATCH(F3601,W3601,0)),"Same","Diff")</f>
        <v>#N/A</v>
      </c>
      <c r="W3601" s="5">
        <f>ROUND(M3601,2)</f>
        <v>6.58</v>
      </c>
      <c r="X3601" s="5">
        <v>6.58</v>
      </c>
    </row>
    <row r="3602" spans="1:24" x14ac:dyDescent="0.25">
      <c r="A3602" t="s">
        <v>24</v>
      </c>
      <c r="B3602" t="s">
        <v>1799</v>
      </c>
      <c r="C3602" t="s">
        <v>4084</v>
      </c>
      <c r="D3602" t="s">
        <v>1797</v>
      </c>
      <c r="E3602" t="s">
        <v>1482</v>
      </c>
      <c r="F3602" s="5">
        <v>0.65</v>
      </c>
      <c r="G3602" s="9">
        <v>0.1</v>
      </c>
      <c r="H3602" s="6">
        <f>G3602*100</f>
        <v>10</v>
      </c>
      <c r="I3602" t="s">
        <v>10337</v>
      </c>
      <c r="J3602" t="s">
        <v>10768</v>
      </c>
      <c r="K3602">
        <v>32</v>
      </c>
      <c r="L3602">
        <v>32</v>
      </c>
      <c r="M3602">
        <f>(F3602*(1+0.05))</f>
        <v>0.68250000000000011</v>
      </c>
      <c r="N3602">
        <f>IFERROR(ROUND(( (-1.208*LN(L3602) + 7.5474 + 4.6991*(2.71828^(-0.009*L3602)) + 0.0001*L3602*L3602 - 0.0432*L3602 + 4.7166)/3),2), " ")</f>
        <v>3.44</v>
      </c>
      <c r="O3602">
        <f>IFERROR(MAX(MIN(ROUND(N3602*(Q3602/P3602),2),4.5),1.9)," ")</f>
        <v>3.24</v>
      </c>
      <c r="P3602">
        <f>13.098*F3602^-1.237</f>
        <v>22.316761078264637</v>
      </c>
      <c r="Q3602">
        <f>13.098*M3602^-1.237</f>
        <v>21.009707250122613</v>
      </c>
      <c r="R3602" s="5">
        <f>IFERROR(ROUND(MAX(MIN((-105.4*LN(O3602) + 163.83),95),10),0)," ")</f>
        <v>40</v>
      </c>
      <c r="S3602" s="5" t="str">
        <f>IFERROR(CONCATENATE("(",R3602,",",ROUND((1.2*W3602),2),")")," ")</f>
        <v>(40,0.82)</v>
      </c>
      <c r="T3602">
        <f>R3602-L3602</f>
        <v>8</v>
      </c>
      <c r="U3602" s="7" t="str">
        <f>IF((AND(T3602=0,H3602&gt;=L3602)),"Don’t change bids","OK")</f>
        <v>OK</v>
      </c>
      <c r="V3602" t="e">
        <f>IF((MATCH(F3602,W3602,0)),"Same","Diff")</f>
        <v>#N/A</v>
      </c>
      <c r="W3602" s="5">
        <f>ROUND(M3602,2)</f>
        <v>0.68</v>
      </c>
      <c r="X3602" s="5">
        <v>0.68</v>
      </c>
    </row>
    <row r="3603" spans="1:24" x14ac:dyDescent="0.25">
      <c r="A3603" t="s">
        <v>24</v>
      </c>
      <c r="B3603" t="s">
        <v>3735</v>
      </c>
      <c r="C3603" t="s">
        <v>4084</v>
      </c>
      <c r="D3603" t="s">
        <v>3736</v>
      </c>
      <c r="E3603" t="s">
        <v>1482</v>
      </c>
      <c r="F3603" s="5">
        <v>0.65</v>
      </c>
      <c r="G3603" s="9">
        <v>0.1</v>
      </c>
      <c r="H3603" s="6">
        <f>G3603*100</f>
        <v>10</v>
      </c>
      <c r="I3603" t="s">
        <v>10337</v>
      </c>
      <c r="J3603" t="s">
        <v>10768</v>
      </c>
      <c r="K3603">
        <v>32</v>
      </c>
      <c r="L3603">
        <v>32</v>
      </c>
      <c r="M3603">
        <f>(F3603*(1+0.05))</f>
        <v>0.68250000000000011</v>
      </c>
      <c r="N3603">
        <f>IFERROR(ROUND(( (-1.208*LN(L3603) + 7.5474 + 4.6991*(2.71828^(-0.009*L3603)) + 0.0001*L3603*L3603 - 0.0432*L3603 + 4.7166)/3),2), " ")</f>
        <v>3.44</v>
      </c>
      <c r="O3603">
        <f>IFERROR(MAX(MIN(ROUND(N3603*(Q3603/P3603),2),4.5),1.9)," ")</f>
        <v>3.24</v>
      </c>
      <c r="P3603">
        <f>13.098*F3603^-1.237</f>
        <v>22.316761078264637</v>
      </c>
      <c r="Q3603">
        <f>13.098*M3603^-1.237</f>
        <v>21.009707250122613</v>
      </c>
      <c r="R3603" s="5">
        <f>IFERROR(ROUND(MAX(MIN((-105.4*LN(O3603) + 163.83),95),10),0)," ")</f>
        <v>40</v>
      </c>
      <c r="S3603" s="5" t="str">
        <f>IFERROR(CONCATENATE("(",R3603,",",ROUND((1.2*W3603),2),")")," ")</f>
        <v>(40,0.82)</v>
      </c>
      <c r="T3603">
        <f>R3603-L3603</f>
        <v>8</v>
      </c>
      <c r="U3603" s="7" t="str">
        <f>IF((AND(T3603=0,H3603&gt;=L3603)),"Don’t change bids","OK")</f>
        <v>OK</v>
      </c>
      <c r="V3603" t="e">
        <f>IF((MATCH(F3603,W3603,0)),"Same","Diff")</f>
        <v>#N/A</v>
      </c>
      <c r="W3603" s="5">
        <f>ROUND(M3603,2)</f>
        <v>0.68</v>
      </c>
      <c r="X3603" s="5">
        <v>0.68</v>
      </c>
    </row>
    <row r="3604" spans="1:24" x14ac:dyDescent="0.25">
      <c r="A3604" t="s">
        <v>24</v>
      </c>
      <c r="B3604" t="s">
        <v>2815</v>
      </c>
      <c r="C3604" t="s">
        <v>4084</v>
      </c>
      <c r="D3604" t="s">
        <v>2816</v>
      </c>
      <c r="E3604" t="s">
        <v>1482</v>
      </c>
      <c r="F3604" s="5">
        <v>0.65</v>
      </c>
      <c r="G3604" s="9">
        <v>0.1</v>
      </c>
      <c r="H3604" s="6">
        <f>G3604*100</f>
        <v>10</v>
      </c>
      <c r="I3604" t="s">
        <v>10337</v>
      </c>
      <c r="J3604" t="s">
        <v>10768</v>
      </c>
      <c r="K3604">
        <v>32</v>
      </c>
      <c r="L3604">
        <v>32</v>
      </c>
      <c r="M3604">
        <f>(F3604*(1+0.05))</f>
        <v>0.68250000000000011</v>
      </c>
      <c r="N3604">
        <f>IFERROR(ROUND(( (-1.208*LN(L3604) + 7.5474 + 4.6991*(2.71828^(-0.009*L3604)) + 0.0001*L3604*L3604 - 0.0432*L3604 + 4.7166)/3),2), " ")</f>
        <v>3.44</v>
      </c>
      <c r="O3604">
        <f>IFERROR(MAX(MIN(ROUND(N3604*(Q3604/P3604),2),4.5),1.9)," ")</f>
        <v>3.24</v>
      </c>
      <c r="P3604">
        <f>13.098*F3604^-1.237</f>
        <v>22.316761078264637</v>
      </c>
      <c r="Q3604">
        <f>13.098*M3604^-1.237</f>
        <v>21.009707250122613</v>
      </c>
      <c r="R3604" s="5">
        <f>IFERROR(ROUND(MAX(MIN((-105.4*LN(O3604) + 163.83),95),10),0)," ")</f>
        <v>40</v>
      </c>
      <c r="S3604" s="5" t="str">
        <f>IFERROR(CONCATENATE("(",R3604,",",ROUND((1.2*W3604),2),")")," ")</f>
        <v>(40,0.82)</v>
      </c>
      <c r="T3604">
        <f>R3604-L3604</f>
        <v>8</v>
      </c>
      <c r="U3604" s="7" t="str">
        <f>IF((AND(T3604=0,H3604&gt;=L3604)),"Don’t change bids","OK")</f>
        <v>OK</v>
      </c>
      <c r="V3604" t="e">
        <f>IF((MATCH(F3604,W3604,0)),"Same","Diff")</f>
        <v>#N/A</v>
      </c>
      <c r="W3604" s="5">
        <f>ROUND(M3604,2)</f>
        <v>0.68</v>
      </c>
      <c r="X3604" s="5">
        <v>0.68</v>
      </c>
    </row>
    <row r="3605" spans="1:24" x14ac:dyDescent="0.25">
      <c r="A3605" t="s">
        <v>24</v>
      </c>
      <c r="B3605" t="s">
        <v>4007</v>
      </c>
      <c r="C3605" t="s">
        <v>4084</v>
      </c>
      <c r="D3605" t="s">
        <v>2543</v>
      </c>
      <c r="E3605" t="s">
        <v>3113</v>
      </c>
      <c r="F3605" s="5">
        <v>1.23</v>
      </c>
      <c r="G3605" s="9">
        <v>0.1</v>
      </c>
      <c r="H3605" s="6">
        <f>G3605*100</f>
        <v>10</v>
      </c>
      <c r="I3605" t="s">
        <v>10369</v>
      </c>
      <c r="J3605" t="s">
        <v>10768</v>
      </c>
      <c r="K3605">
        <v>25</v>
      </c>
      <c r="L3605">
        <v>25</v>
      </c>
      <c r="M3605">
        <f>(F3605*(1+0.05))</f>
        <v>1.2915000000000001</v>
      </c>
      <c r="N3605">
        <f>IFERROR(ROUND(( (-1.208*LN(L3605) + 7.5474 + 4.6991*(2.71828^(-0.009*L3605)) + 0.0001*L3605*L3605 - 0.0432*L3605 + 4.7166)/3),2), " ")</f>
        <v>3.7</v>
      </c>
      <c r="O3605">
        <f>IFERROR(MAX(MIN(ROUND(N3605*(Q3605/P3605),2),4.5),1.9)," ")</f>
        <v>3.48</v>
      </c>
      <c r="P3605">
        <f>13.098*F3605^-1.237</f>
        <v>10.138935569871078</v>
      </c>
      <c r="Q3605">
        <f>13.098*M3605^-1.237</f>
        <v>9.5451157721230917</v>
      </c>
      <c r="R3605" s="5">
        <f>IFERROR(ROUND(MAX(MIN((-105.4*LN(O3605) + 163.83),95),10),0)," ")</f>
        <v>32</v>
      </c>
      <c r="S3605" s="5" t="str">
        <f>IFERROR(CONCATENATE("(",R3605,",",ROUND((1.2*W3605),2),")")," ")</f>
        <v>(32,1.55)</v>
      </c>
      <c r="T3605">
        <f>R3605-L3605</f>
        <v>7</v>
      </c>
      <c r="U3605" s="7" t="str">
        <f>IF((AND(T3605=0,H3605&gt;=L3605)),"Don’t change bids","OK")</f>
        <v>OK</v>
      </c>
      <c r="V3605" t="e">
        <f>IF((MATCH(F3605,W3605,0)),"Same","Diff")</f>
        <v>#N/A</v>
      </c>
      <c r="W3605" s="5">
        <f>ROUND(M3605,2)</f>
        <v>1.29</v>
      </c>
      <c r="X3605" s="5">
        <v>1.29</v>
      </c>
    </row>
    <row r="3606" spans="1:24" x14ac:dyDescent="0.25">
      <c r="A3606" t="s">
        <v>24</v>
      </c>
      <c r="B3606" t="s">
        <v>2542</v>
      </c>
      <c r="C3606" t="s">
        <v>4084</v>
      </c>
      <c r="D3606" t="s">
        <v>2543</v>
      </c>
      <c r="E3606" t="s">
        <v>3592</v>
      </c>
      <c r="F3606" s="5">
        <v>2.39</v>
      </c>
      <c r="G3606" s="9">
        <v>0.1</v>
      </c>
      <c r="H3606" s="6">
        <f>G3606*100</f>
        <v>10</v>
      </c>
      <c r="I3606" t="s">
        <v>10370</v>
      </c>
      <c r="J3606" t="s">
        <v>10768</v>
      </c>
      <c r="K3606">
        <v>32</v>
      </c>
      <c r="L3606">
        <v>32</v>
      </c>
      <c r="M3606">
        <f>(F3606*(1+0.05))</f>
        <v>2.5095000000000001</v>
      </c>
      <c r="N3606">
        <f>IFERROR(ROUND(( (-1.208*LN(L3606) + 7.5474 + 4.6991*(2.71828^(-0.009*L3606)) + 0.0001*L3606*L3606 - 0.0432*L3606 + 4.7166)/3),2), " ")</f>
        <v>3.44</v>
      </c>
      <c r="O3606">
        <f>IFERROR(MAX(MIN(ROUND(N3606*(Q3606/P3606),2),4.5),1.9)," ")</f>
        <v>3.24</v>
      </c>
      <c r="P3606">
        <f>13.098*F3606^-1.237</f>
        <v>4.457863668242708</v>
      </c>
      <c r="Q3606">
        <f>13.098*M3606^-1.237</f>
        <v>4.1967743572769374</v>
      </c>
      <c r="R3606" s="5">
        <f>IFERROR(ROUND(MAX(MIN((-105.4*LN(O3606) + 163.83),95),10),0)," ")</f>
        <v>40</v>
      </c>
      <c r="S3606" s="5" t="str">
        <f>IFERROR(CONCATENATE("(",R3606,",",ROUND((1.2*W3606),2),")")," ")</f>
        <v>(40,3.01)</v>
      </c>
      <c r="T3606">
        <f>R3606-L3606</f>
        <v>8</v>
      </c>
      <c r="U3606" s="7" t="str">
        <f>IF((AND(T3606=0,H3606&gt;=L3606)),"Don’t change bids","OK")</f>
        <v>OK</v>
      </c>
      <c r="V3606" t="e">
        <f>IF((MATCH(F3606,W3606,0)),"Same","Diff")</f>
        <v>#N/A</v>
      </c>
      <c r="W3606" s="5">
        <f>ROUND(M3606,2)</f>
        <v>2.5099999999999998</v>
      </c>
      <c r="X3606" s="5">
        <v>2.5099999999999998</v>
      </c>
    </row>
    <row r="3607" spans="1:24" x14ac:dyDescent="0.25">
      <c r="A3607" t="s">
        <v>24</v>
      </c>
      <c r="B3607" t="s">
        <v>3795</v>
      </c>
      <c r="C3607" t="s">
        <v>4084</v>
      </c>
      <c r="D3607" t="s">
        <v>3784</v>
      </c>
      <c r="E3607" t="s">
        <v>569</v>
      </c>
      <c r="F3607" s="5">
        <v>0.37</v>
      </c>
      <c r="G3607" s="9">
        <v>0.1</v>
      </c>
      <c r="H3607" s="6">
        <f>G3607*100</f>
        <v>10</v>
      </c>
      <c r="I3607" t="s">
        <v>10361</v>
      </c>
      <c r="J3607" t="s">
        <v>10768</v>
      </c>
      <c r="K3607">
        <v>25</v>
      </c>
      <c r="L3607">
        <v>25</v>
      </c>
      <c r="M3607">
        <f>(F3607*(1+0.05))</f>
        <v>0.38850000000000001</v>
      </c>
      <c r="N3607">
        <f>IFERROR(ROUND(( (-1.208*LN(L3607) + 7.5474 + 4.6991*(2.71828^(-0.009*L3607)) + 0.0001*L3607*L3607 - 0.0432*L3607 + 4.7166)/3),2), " ")</f>
        <v>3.7</v>
      </c>
      <c r="O3607">
        <f>IFERROR(MAX(MIN(ROUND(N3607*(Q3607/P3607),2),4.5),1.9)," ")</f>
        <v>3.48</v>
      </c>
      <c r="P3607">
        <f>13.098*F3607^-1.237</f>
        <v>44.806338281983834</v>
      </c>
      <c r="Q3607">
        <f>13.098*M3607^-1.237</f>
        <v>42.182109086218873</v>
      </c>
      <c r="R3607" s="5">
        <f>IFERROR(ROUND(MAX(MIN((-105.4*LN(O3607) + 163.83),95),10),0)," ")</f>
        <v>32</v>
      </c>
      <c r="S3607" s="5" t="str">
        <f>IFERROR(CONCATENATE("(",R3607,",",ROUND((1.2*W3607),2),")")," ")</f>
        <v>(32,0.47)</v>
      </c>
      <c r="T3607">
        <f>R3607-L3607</f>
        <v>7</v>
      </c>
      <c r="U3607" s="7" t="str">
        <f>IF((AND(T3607=0,H3607&gt;=L3607)),"Don’t change bids","OK")</f>
        <v>OK</v>
      </c>
      <c r="V3607" t="e">
        <f>IF((MATCH(F3607,W3607,0)),"Same","Diff")</f>
        <v>#N/A</v>
      </c>
      <c r="W3607" s="5">
        <f>ROUND(M3607,2)</f>
        <v>0.39</v>
      </c>
      <c r="X3607" s="5">
        <v>0.39</v>
      </c>
    </row>
    <row r="3608" spans="1:24" x14ac:dyDescent="0.25">
      <c r="A3608" t="s">
        <v>24</v>
      </c>
      <c r="B3608" t="s">
        <v>3792</v>
      </c>
      <c r="C3608" t="s">
        <v>4084</v>
      </c>
      <c r="D3608" t="s">
        <v>3784</v>
      </c>
      <c r="E3608" t="s">
        <v>2029</v>
      </c>
      <c r="F3608" s="5">
        <v>0.87</v>
      </c>
      <c r="G3608" s="9">
        <v>0.1</v>
      </c>
      <c r="H3608" s="6">
        <f>G3608*100</f>
        <v>10</v>
      </c>
      <c r="I3608" t="s">
        <v>10371</v>
      </c>
      <c r="J3608" t="s">
        <v>10768</v>
      </c>
      <c r="K3608">
        <v>25</v>
      </c>
      <c r="L3608">
        <v>25</v>
      </c>
      <c r="M3608">
        <f>(F3608*(1+0.05))</f>
        <v>0.91349999999999998</v>
      </c>
      <c r="N3608">
        <f>IFERROR(ROUND(( (-1.208*LN(L3608) + 7.5474 + 4.6991*(2.71828^(-0.009*L3608)) + 0.0001*L3608*L3608 - 0.0432*L3608 + 4.7166)/3),2), " ")</f>
        <v>3.7</v>
      </c>
      <c r="O3608">
        <f>IFERROR(MAX(MIN(ROUND(N3608*(Q3608/P3608),2),4.5),1.9)," ")</f>
        <v>3.48</v>
      </c>
      <c r="P3608">
        <f>13.098*F3608^-1.237</f>
        <v>15.560361079235758</v>
      </c>
      <c r="Q3608">
        <f>13.098*M3608^-1.237</f>
        <v>14.649017831684683</v>
      </c>
      <c r="R3608" s="5">
        <f>IFERROR(ROUND(MAX(MIN((-105.4*LN(O3608) + 163.83),95),10),0)," ")</f>
        <v>32</v>
      </c>
      <c r="S3608" s="5" t="str">
        <f>IFERROR(CONCATENATE("(",R3608,",",ROUND((1.2*W3608),2),")")," ")</f>
        <v>(32,1.09)</v>
      </c>
      <c r="T3608">
        <f>R3608-L3608</f>
        <v>7</v>
      </c>
      <c r="U3608" s="7" t="str">
        <f>IF((AND(T3608=0,H3608&gt;=L3608)),"Don’t change bids","OK")</f>
        <v>OK</v>
      </c>
      <c r="V3608" t="e">
        <f>IF((MATCH(F3608,W3608,0)),"Same","Diff")</f>
        <v>#N/A</v>
      </c>
      <c r="W3608" s="5">
        <f>ROUND(M3608,2)</f>
        <v>0.91</v>
      </c>
      <c r="X3608" s="5">
        <v>0.91</v>
      </c>
    </row>
    <row r="3609" spans="1:24" x14ac:dyDescent="0.25">
      <c r="A3609" t="s">
        <v>24</v>
      </c>
      <c r="B3609" t="s">
        <v>3783</v>
      </c>
      <c r="C3609" t="s">
        <v>4084</v>
      </c>
      <c r="D3609" t="s">
        <v>3784</v>
      </c>
      <c r="E3609" t="s">
        <v>4090</v>
      </c>
      <c r="F3609" s="5">
        <v>0.36</v>
      </c>
      <c r="G3609" s="9">
        <v>0.1</v>
      </c>
      <c r="H3609" s="6">
        <f>G3609*100</f>
        <v>10</v>
      </c>
      <c r="I3609" t="s">
        <v>10372</v>
      </c>
      <c r="J3609" t="s">
        <v>10768</v>
      </c>
      <c r="K3609">
        <v>25</v>
      </c>
      <c r="L3609">
        <v>25</v>
      </c>
      <c r="M3609">
        <f>(F3609*(1+0.05))</f>
        <v>0.378</v>
      </c>
      <c r="N3609">
        <f>IFERROR(ROUND(( (-1.208*LN(L3609) + 7.5474 + 4.6991*(2.71828^(-0.009*L3609)) + 0.0001*L3609*L3609 - 0.0432*L3609 + 4.7166)/3),2), " ")</f>
        <v>3.7</v>
      </c>
      <c r="O3609">
        <f>IFERROR(MAX(MIN(ROUND(N3609*(Q3609/P3609),2),4.5),1.9)," ")</f>
        <v>3.48</v>
      </c>
      <c r="P3609">
        <f>13.098*F3609^-1.237</f>
        <v>46.350966313994896</v>
      </c>
      <c r="Q3609">
        <f>13.098*M3609^-1.237</f>
        <v>43.636270944612029</v>
      </c>
      <c r="R3609" s="5">
        <f>IFERROR(ROUND(MAX(MIN((-105.4*LN(O3609) + 163.83),95),10),0)," ")</f>
        <v>32</v>
      </c>
      <c r="S3609" s="5" t="str">
        <f>IFERROR(CONCATENATE("(",R3609,",",ROUND((1.2*W3609),2),")")," ")</f>
        <v>(32,0.46)</v>
      </c>
      <c r="T3609">
        <f>R3609-L3609</f>
        <v>7</v>
      </c>
      <c r="U3609" s="7" t="str">
        <f>IF((AND(T3609=0,H3609&gt;=L3609)),"Don’t change bids","OK")</f>
        <v>OK</v>
      </c>
      <c r="V3609" t="e">
        <f>IF((MATCH(F3609,W3609,0)),"Same","Diff")</f>
        <v>#N/A</v>
      </c>
      <c r="W3609" s="5">
        <f>ROUND(M3609,2)</f>
        <v>0.38</v>
      </c>
      <c r="X3609" s="5">
        <v>0.38</v>
      </c>
    </row>
    <row r="3610" spans="1:24" x14ac:dyDescent="0.25">
      <c r="A3610" t="s">
        <v>24</v>
      </c>
      <c r="B3610" t="s">
        <v>3788</v>
      </c>
      <c r="C3610" t="s">
        <v>4084</v>
      </c>
      <c r="D3610" t="s">
        <v>3784</v>
      </c>
      <c r="E3610" t="s">
        <v>1482</v>
      </c>
      <c r="F3610" s="5">
        <v>0.65</v>
      </c>
      <c r="G3610" s="9">
        <v>0.1</v>
      </c>
      <c r="H3610" s="6">
        <f>G3610*100</f>
        <v>10</v>
      </c>
      <c r="I3610" t="s">
        <v>10337</v>
      </c>
      <c r="J3610" t="s">
        <v>10768</v>
      </c>
      <c r="K3610">
        <v>32</v>
      </c>
      <c r="L3610">
        <v>32</v>
      </c>
      <c r="M3610">
        <f>(F3610*(1+0.05))</f>
        <v>0.68250000000000011</v>
      </c>
      <c r="N3610">
        <f>IFERROR(ROUND(( (-1.208*LN(L3610) + 7.5474 + 4.6991*(2.71828^(-0.009*L3610)) + 0.0001*L3610*L3610 - 0.0432*L3610 + 4.7166)/3),2), " ")</f>
        <v>3.44</v>
      </c>
      <c r="O3610">
        <f>IFERROR(MAX(MIN(ROUND(N3610*(Q3610/P3610),2),4.5),1.9)," ")</f>
        <v>3.24</v>
      </c>
      <c r="P3610">
        <f>13.098*F3610^-1.237</f>
        <v>22.316761078264637</v>
      </c>
      <c r="Q3610">
        <f>13.098*M3610^-1.237</f>
        <v>21.009707250122613</v>
      </c>
      <c r="R3610" s="5">
        <f>IFERROR(ROUND(MAX(MIN((-105.4*LN(O3610) + 163.83),95),10),0)," ")</f>
        <v>40</v>
      </c>
      <c r="S3610" s="5" t="str">
        <f>IFERROR(CONCATENATE("(",R3610,",",ROUND((1.2*W3610),2),")")," ")</f>
        <v>(40,0.82)</v>
      </c>
      <c r="T3610">
        <f>R3610-L3610</f>
        <v>8</v>
      </c>
      <c r="U3610" s="7" t="str">
        <f>IF((AND(T3610=0,H3610&gt;=L3610)),"Don’t change bids","OK")</f>
        <v>OK</v>
      </c>
      <c r="V3610" t="e">
        <f>IF((MATCH(F3610,W3610,0)),"Same","Diff")</f>
        <v>#N/A</v>
      </c>
      <c r="W3610" s="5">
        <f>ROUND(M3610,2)</f>
        <v>0.68</v>
      </c>
      <c r="X3610" s="5">
        <v>0.68</v>
      </c>
    </row>
    <row r="3611" spans="1:24" x14ac:dyDescent="0.25">
      <c r="A3611" t="s">
        <v>24</v>
      </c>
      <c r="B3611" t="s">
        <v>1042</v>
      </c>
      <c r="C3611" t="s">
        <v>4084</v>
      </c>
      <c r="D3611" t="s">
        <v>1043</v>
      </c>
      <c r="E3611" t="s">
        <v>1482</v>
      </c>
      <c r="F3611" s="5">
        <v>0.65</v>
      </c>
      <c r="G3611" s="9">
        <v>0.1</v>
      </c>
      <c r="H3611" s="6">
        <f>G3611*100</f>
        <v>10</v>
      </c>
      <c r="I3611" t="s">
        <v>10337</v>
      </c>
      <c r="J3611" t="s">
        <v>10768</v>
      </c>
      <c r="K3611">
        <v>32</v>
      </c>
      <c r="L3611">
        <v>32</v>
      </c>
      <c r="M3611">
        <f>(F3611*(1+0.05))</f>
        <v>0.68250000000000011</v>
      </c>
      <c r="N3611">
        <f>IFERROR(ROUND(( (-1.208*LN(L3611) + 7.5474 + 4.6991*(2.71828^(-0.009*L3611)) + 0.0001*L3611*L3611 - 0.0432*L3611 + 4.7166)/3),2), " ")</f>
        <v>3.44</v>
      </c>
      <c r="O3611">
        <f>IFERROR(MAX(MIN(ROUND(N3611*(Q3611/P3611),2),4.5),1.9)," ")</f>
        <v>3.24</v>
      </c>
      <c r="P3611">
        <f>13.098*F3611^-1.237</f>
        <v>22.316761078264637</v>
      </c>
      <c r="Q3611">
        <f>13.098*M3611^-1.237</f>
        <v>21.009707250122613</v>
      </c>
      <c r="R3611" s="5">
        <f>IFERROR(ROUND(MAX(MIN((-105.4*LN(O3611) + 163.83),95),10),0)," ")</f>
        <v>40</v>
      </c>
      <c r="S3611" s="5" t="str">
        <f>IFERROR(CONCATENATE("(",R3611,",",ROUND((1.2*W3611),2),")")," ")</f>
        <v>(40,0.82)</v>
      </c>
      <c r="T3611">
        <f>R3611-L3611</f>
        <v>8</v>
      </c>
      <c r="U3611" s="7" t="str">
        <f>IF((AND(T3611=0,H3611&gt;=L3611)),"Don’t change bids","OK")</f>
        <v>OK</v>
      </c>
      <c r="V3611" t="e">
        <f>IF((MATCH(F3611,W3611,0)),"Same","Diff")</f>
        <v>#N/A</v>
      </c>
      <c r="W3611" s="5">
        <f>ROUND(M3611,2)</f>
        <v>0.68</v>
      </c>
      <c r="X3611" s="5">
        <v>0.68</v>
      </c>
    </row>
    <row r="3612" spans="1:24" x14ac:dyDescent="0.25">
      <c r="A3612" t="s">
        <v>24</v>
      </c>
      <c r="B3612" t="s">
        <v>3989</v>
      </c>
      <c r="C3612" t="s">
        <v>4084</v>
      </c>
      <c r="D3612" t="s">
        <v>3982</v>
      </c>
      <c r="E3612" t="s">
        <v>569</v>
      </c>
      <c r="F3612" s="5">
        <v>0.37</v>
      </c>
      <c r="G3612" s="9">
        <v>0.1</v>
      </c>
      <c r="H3612" s="6">
        <f>G3612*100</f>
        <v>10</v>
      </c>
      <c r="I3612" t="s">
        <v>10361</v>
      </c>
      <c r="J3612" t="s">
        <v>10768</v>
      </c>
      <c r="K3612">
        <v>25</v>
      </c>
      <c r="L3612">
        <v>25</v>
      </c>
      <c r="M3612">
        <f>(F3612*(1+0.05))</f>
        <v>0.38850000000000001</v>
      </c>
      <c r="N3612">
        <f>IFERROR(ROUND(( (-1.208*LN(L3612) + 7.5474 + 4.6991*(2.71828^(-0.009*L3612)) + 0.0001*L3612*L3612 - 0.0432*L3612 + 4.7166)/3),2), " ")</f>
        <v>3.7</v>
      </c>
      <c r="O3612">
        <f>IFERROR(MAX(MIN(ROUND(N3612*(Q3612/P3612),2),4.5),1.9)," ")</f>
        <v>3.48</v>
      </c>
      <c r="P3612">
        <f>13.098*F3612^-1.237</f>
        <v>44.806338281983834</v>
      </c>
      <c r="Q3612">
        <f>13.098*M3612^-1.237</f>
        <v>42.182109086218873</v>
      </c>
      <c r="R3612" s="5">
        <f>IFERROR(ROUND(MAX(MIN((-105.4*LN(O3612) + 163.83),95),10),0)," ")</f>
        <v>32</v>
      </c>
      <c r="S3612" s="5" t="str">
        <f>IFERROR(CONCATENATE("(",R3612,",",ROUND((1.2*W3612),2),")")," ")</f>
        <v>(32,0.47)</v>
      </c>
      <c r="T3612">
        <f>R3612-L3612</f>
        <v>7</v>
      </c>
      <c r="U3612" s="7" t="str">
        <f>IF((AND(T3612=0,H3612&gt;=L3612)),"Don’t change bids","OK")</f>
        <v>OK</v>
      </c>
      <c r="V3612" t="e">
        <f>IF((MATCH(F3612,W3612,0)),"Same","Diff")</f>
        <v>#N/A</v>
      </c>
      <c r="W3612" s="5">
        <f>ROUND(M3612,2)</f>
        <v>0.39</v>
      </c>
      <c r="X3612" s="5">
        <v>0.39</v>
      </c>
    </row>
    <row r="3613" spans="1:24" x14ac:dyDescent="0.25">
      <c r="A3613" t="s">
        <v>24</v>
      </c>
      <c r="B3613" t="s">
        <v>3882</v>
      </c>
      <c r="C3613" t="s">
        <v>4084</v>
      </c>
      <c r="D3613" t="s">
        <v>3881</v>
      </c>
      <c r="E3613" t="s">
        <v>1759</v>
      </c>
      <c r="F3613" s="5">
        <v>2.1800000000000002</v>
      </c>
      <c r="G3613" s="9">
        <v>0.1</v>
      </c>
      <c r="H3613" s="6">
        <f>G3613*100</f>
        <v>10</v>
      </c>
      <c r="I3613" t="s">
        <v>10373</v>
      </c>
      <c r="J3613" t="s">
        <v>10768</v>
      </c>
      <c r="K3613">
        <v>32</v>
      </c>
      <c r="L3613">
        <v>32</v>
      </c>
      <c r="M3613">
        <f>(F3613*(1+0.05))</f>
        <v>2.2890000000000001</v>
      </c>
      <c r="N3613">
        <f>IFERROR(ROUND(( (-1.208*LN(L3613) + 7.5474 + 4.6991*(2.71828^(-0.009*L3613)) + 0.0001*L3613*L3613 - 0.0432*L3613 + 4.7166)/3),2), " ")</f>
        <v>3.44</v>
      </c>
      <c r="O3613">
        <f>IFERROR(MAX(MIN(ROUND(N3613*(Q3613/P3613),2),4.5),1.9)," ")</f>
        <v>3.24</v>
      </c>
      <c r="P3613">
        <f>13.098*F3613^-1.237</f>
        <v>4.9949863241708137</v>
      </c>
      <c r="Q3613">
        <f>13.098*M3613^-1.237</f>
        <v>4.7024386747324227</v>
      </c>
      <c r="R3613" s="5">
        <f>IFERROR(ROUND(MAX(MIN((-105.4*LN(O3613) + 163.83),95),10),0)," ")</f>
        <v>40</v>
      </c>
      <c r="S3613" s="5" t="str">
        <f>IFERROR(CONCATENATE("(",R3613,",",ROUND((1.2*W3613),2),")")," ")</f>
        <v>(40,2.75)</v>
      </c>
      <c r="T3613">
        <f>R3613-L3613</f>
        <v>8</v>
      </c>
      <c r="U3613" s="7" t="str">
        <f>IF((AND(T3613=0,H3613&gt;=L3613)),"Don’t change bids","OK")</f>
        <v>OK</v>
      </c>
      <c r="V3613" t="e">
        <f>IF((MATCH(F3613,W3613,0)),"Same","Diff")</f>
        <v>#N/A</v>
      </c>
      <c r="W3613" s="5">
        <f>ROUND(M3613,2)</f>
        <v>2.29</v>
      </c>
      <c r="X3613" s="5">
        <v>2.29</v>
      </c>
    </row>
    <row r="3614" spans="1:24" x14ac:dyDescent="0.25">
      <c r="A3614" t="s">
        <v>24</v>
      </c>
      <c r="B3614" t="s">
        <v>1424</v>
      </c>
      <c r="C3614" t="s">
        <v>4084</v>
      </c>
      <c r="D3614" t="s">
        <v>1425</v>
      </c>
      <c r="E3614" t="s">
        <v>1482</v>
      </c>
      <c r="F3614" s="5">
        <v>0.65</v>
      </c>
      <c r="G3614" s="9">
        <v>0.1</v>
      </c>
      <c r="H3614" s="6">
        <f>G3614*100</f>
        <v>10</v>
      </c>
      <c r="I3614" t="s">
        <v>10337</v>
      </c>
      <c r="J3614" t="s">
        <v>10768</v>
      </c>
      <c r="K3614">
        <v>32</v>
      </c>
      <c r="L3614">
        <v>32</v>
      </c>
      <c r="M3614">
        <f>(F3614*(1+0.05))</f>
        <v>0.68250000000000011</v>
      </c>
      <c r="N3614">
        <f>IFERROR(ROUND(( (-1.208*LN(L3614) + 7.5474 + 4.6991*(2.71828^(-0.009*L3614)) + 0.0001*L3614*L3614 - 0.0432*L3614 + 4.7166)/3),2), " ")</f>
        <v>3.44</v>
      </c>
      <c r="O3614">
        <f>IFERROR(MAX(MIN(ROUND(N3614*(Q3614/P3614),2),4.5),1.9)," ")</f>
        <v>3.24</v>
      </c>
      <c r="P3614">
        <f>13.098*F3614^-1.237</f>
        <v>22.316761078264637</v>
      </c>
      <c r="Q3614">
        <f>13.098*M3614^-1.237</f>
        <v>21.009707250122613</v>
      </c>
      <c r="R3614" s="5">
        <f>IFERROR(ROUND(MAX(MIN((-105.4*LN(O3614) + 163.83),95),10),0)," ")</f>
        <v>40</v>
      </c>
      <c r="S3614" s="5" t="str">
        <f>IFERROR(CONCATENATE("(",R3614,",",ROUND((1.2*W3614),2),")")," ")</f>
        <v>(40,0.82)</v>
      </c>
      <c r="T3614">
        <f>R3614-L3614</f>
        <v>8</v>
      </c>
      <c r="U3614" s="7" t="str">
        <f>IF((AND(T3614=0,H3614&gt;=L3614)),"Don’t change bids","OK")</f>
        <v>OK</v>
      </c>
      <c r="V3614" t="e">
        <f>IF((MATCH(F3614,W3614,0)),"Same","Diff")</f>
        <v>#N/A</v>
      </c>
      <c r="W3614" s="5">
        <f>ROUND(M3614,2)</f>
        <v>0.68</v>
      </c>
      <c r="X3614" s="5">
        <v>0.68</v>
      </c>
    </row>
    <row r="3615" spans="1:24" x14ac:dyDescent="0.25">
      <c r="A3615" t="s">
        <v>24</v>
      </c>
      <c r="B3615" t="s">
        <v>3034</v>
      </c>
      <c r="C3615" t="s">
        <v>4084</v>
      </c>
      <c r="D3615" t="s">
        <v>3035</v>
      </c>
      <c r="E3615" t="s">
        <v>1482</v>
      </c>
      <c r="F3615" s="5">
        <v>0.65</v>
      </c>
      <c r="G3615" s="9">
        <v>0.1</v>
      </c>
      <c r="H3615" s="6">
        <f>G3615*100</f>
        <v>10</v>
      </c>
      <c r="I3615" t="s">
        <v>10337</v>
      </c>
      <c r="J3615" t="s">
        <v>10768</v>
      </c>
      <c r="K3615">
        <v>32</v>
      </c>
      <c r="L3615">
        <v>32</v>
      </c>
      <c r="M3615">
        <f>(F3615*(1+0.05))</f>
        <v>0.68250000000000011</v>
      </c>
      <c r="N3615">
        <f>IFERROR(ROUND(( (-1.208*LN(L3615) + 7.5474 + 4.6991*(2.71828^(-0.009*L3615)) + 0.0001*L3615*L3615 - 0.0432*L3615 + 4.7166)/3),2), " ")</f>
        <v>3.44</v>
      </c>
      <c r="O3615">
        <f>IFERROR(MAX(MIN(ROUND(N3615*(Q3615/P3615),2),4.5),1.9)," ")</f>
        <v>3.24</v>
      </c>
      <c r="P3615">
        <f>13.098*F3615^-1.237</f>
        <v>22.316761078264637</v>
      </c>
      <c r="Q3615">
        <f>13.098*M3615^-1.237</f>
        <v>21.009707250122613</v>
      </c>
      <c r="R3615" s="5">
        <f>IFERROR(ROUND(MAX(MIN((-105.4*LN(O3615) + 163.83),95),10),0)," ")</f>
        <v>40</v>
      </c>
      <c r="S3615" s="5" t="str">
        <f>IFERROR(CONCATENATE("(",R3615,",",ROUND((1.2*W3615),2),")")," ")</f>
        <v>(40,0.82)</v>
      </c>
      <c r="T3615">
        <f>R3615-L3615</f>
        <v>8</v>
      </c>
      <c r="U3615" s="7" t="str">
        <f>IF((AND(T3615=0,H3615&gt;=L3615)),"Don’t change bids","OK")</f>
        <v>OK</v>
      </c>
      <c r="V3615" t="e">
        <f>IF((MATCH(F3615,W3615,0)),"Same","Diff")</f>
        <v>#N/A</v>
      </c>
      <c r="W3615" s="5">
        <f>ROUND(M3615,2)</f>
        <v>0.68</v>
      </c>
      <c r="X3615" s="5">
        <v>0.68</v>
      </c>
    </row>
    <row r="3616" spans="1:24" x14ac:dyDescent="0.25">
      <c r="A3616" t="s">
        <v>24</v>
      </c>
      <c r="B3616" t="s">
        <v>3979</v>
      </c>
      <c r="C3616" t="s">
        <v>4084</v>
      </c>
      <c r="D3616" t="s">
        <v>3975</v>
      </c>
      <c r="E3616" t="s">
        <v>1482</v>
      </c>
      <c r="F3616" s="5">
        <v>0.65</v>
      </c>
      <c r="G3616" s="9">
        <v>0.1</v>
      </c>
      <c r="H3616" s="6">
        <f>G3616*100</f>
        <v>10</v>
      </c>
      <c r="I3616" t="s">
        <v>10337</v>
      </c>
      <c r="J3616" t="s">
        <v>10768</v>
      </c>
      <c r="K3616">
        <v>32</v>
      </c>
      <c r="L3616">
        <v>32</v>
      </c>
      <c r="M3616">
        <f>(F3616*(1+0.05))</f>
        <v>0.68250000000000011</v>
      </c>
      <c r="N3616">
        <f>IFERROR(ROUND(( (-1.208*LN(L3616) + 7.5474 + 4.6991*(2.71828^(-0.009*L3616)) + 0.0001*L3616*L3616 - 0.0432*L3616 + 4.7166)/3),2), " ")</f>
        <v>3.44</v>
      </c>
      <c r="O3616">
        <f>IFERROR(MAX(MIN(ROUND(N3616*(Q3616/P3616),2),4.5),1.9)," ")</f>
        <v>3.24</v>
      </c>
      <c r="P3616">
        <f>13.098*F3616^-1.237</f>
        <v>22.316761078264637</v>
      </c>
      <c r="Q3616">
        <f>13.098*M3616^-1.237</f>
        <v>21.009707250122613</v>
      </c>
      <c r="R3616" s="5">
        <f>IFERROR(ROUND(MAX(MIN((-105.4*LN(O3616) + 163.83),95),10),0)," ")</f>
        <v>40</v>
      </c>
      <c r="S3616" s="5" t="str">
        <f>IFERROR(CONCATENATE("(",R3616,",",ROUND((1.2*W3616),2),")")," ")</f>
        <v>(40,0.82)</v>
      </c>
      <c r="T3616">
        <f>R3616-L3616</f>
        <v>8</v>
      </c>
      <c r="U3616" s="7" t="str">
        <f>IF((AND(T3616=0,H3616&gt;=L3616)),"Don’t change bids","OK")</f>
        <v>OK</v>
      </c>
      <c r="V3616" t="e">
        <f>IF((MATCH(F3616,W3616,0)),"Same","Diff")</f>
        <v>#N/A</v>
      </c>
      <c r="W3616" s="5">
        <f>ROUND(M3616,2)</f>
        <v>0.68</v>
      </c>
      <c r="X3616" s="5">
        <v>0.68</v>
      </c>
    </row>
    <row r="3617" spans="1:24" x14ac:dyDescent="0.25">
      <c r="A3617" t="s">
        <v>24</v>
      </c>
      <c r="B3617" t="s">
        <v>3980</v>
      </c>
      <c r="C3617" t="s">
        <v>4084</v>
      </c>
      <c r="D3617" t="s">
        <v>3975</v>
      </c>
      <c r="E3617" t="s">
        <v>1482</v>
      </c>
      <c r="F3617" s="5">
        <v>0.65</v>
      </c>
      <c r="G3617" s="9">
        <v>0.1</v>
      </c>
      <c r="H3617" s="6">
        <f>G3617*100</f>
        <v>10</v>
      </c>
      <c r="I3617" t="s">
        <v>10337</v>
      </c>
      <c r="J3617" t="s">
        <v>10768</v>
      </c>
      <c r="K3617">
        <v>32</v>
      </c>
      <c r="L3617">
        <v>32</v>
      </c>
      <c r="M3617">
        <f>(F3617*(1+0.05))</f>
        <v>0.68250000000000011</v>
      </c>
      <c r="N3617">
        <f>IFERROR(ROUND(( (-1.208*LN(L3617) + 7.5474 + 4.6991*(2.71828^(-0.009*L3617)) + 0.0001*L3617*L3617 - 0.0432*L3617 + 4.7166)/3),2), " ")</f>
        <v>3.44</v>
      </c>
      <c r="O3617">
        <f>IFERROR(MAX(MIN(ROUND(N3617*(Q3617/P3617),2),4.5),1.9)," ")</f>
        <v>3.24</v>
      </c>
      <c r="P3617">
        <f>13.098*F3617^-1.237</f>
        <v>22.316761078264637</v>
      </c>
      <c r="Q3617">
        <f>13.098*M3617^-1.237</f>
        <v>21.009707250122613</v>
      </c>
      <c r="R3617" s="5">
        <f>IFERROR(ROUND(MAX(MIN((-105.4*LN(O3617) + 163.83),95),10),0)," ")</f>
        <v>40</v>
      </c>
      <c r="S3617" s="5" t="str">
        <f>IFERROR(CONCATENATE("(",R3617,",",ROUND((1.2*W3617),2),")")," ")</f>
        <v>(40,0.82)</v>
      </c>
      <c r="T3617">
        <f>R3617-L3617</f>
        <v>8</v>
      </c>
      <c r="U3617" s="7" t="str">
        <f>IF((AND(T3617=0,H3617&gt;=L3617)),"Don’t change bids","OK")</f>
        <v>OK</v>
      </c>
      <c r="V3617" t="e">
        <f>IF((MATCH(F3617,W3617,0)),"Same","Diff")</f>
        <v>#N/A</v>
      </c>
      <c r="W3617" s="5">
        <f>ROUND(M3617,2)</f>
        <v>0.68</v>
      </c>
      <c r="X3617" s="5">
        <v>0.68</v>
      </c>
    </row>
    <row r="3618" spans="1:24" x14ac:dyDescent="0.25">
      <c r="A3618" t="s">
        <v>24</v>
      </c>
      <c r="B3618" t="s">
        <v>3974</v>
      </c>
      <c r="C3618" t="s">
        <v>4084</v>
      </c>
      <c r="D3618" t="s">
        <v>3975</v>
      </c>
      <c r="E3618" t="s">
        <v>569</v>
      </c>
      <c r="F3618" s="5">
        <v>0.37</v>
      </c>
      <c r="G3618" s="9">
        <v>0.1</v>
      </c>
      <c r="H3618" s="6">
        <f>G3618*100</f>
        <v>10</v>
      </c>
      <c r="I3618" t="s">
        <v>10361</v>
      </c>
      <c r="J3618" t="s">
        <v>10768</v>
      </c>
      <c r="K3618">
        <v>25</v>
      </c>
      <c r="L3618">
        <v>25</v>
      </c>
      <c r="M3618">
        <f>(F3618*(1+0.05))</f>
        <v>0.38850000000000001</v>
      </c>
      <c r="N3618">
        <f>IFERROR(ROUND(( (-1.208*LN(L3618) + 7.5474 + 4.6991*(2.71828^(-0.009*L3618)) + 0.0001*L3618*L3618 - 0.0432*L3618 + 4.7166)/3),2), " ")</f>
        <v>3.7</v>
      </c>
      <c r="O3618">
        <f>IFERROR(MAX(MIN(ROUND(N3618*(Q3618/P3618),2),4.5),1.9)," ")</f>
        <v>3.48</v>
      </c>
      <c r="P3618">
        <f>13.098*F3618^-1.237</f>
        <v>44.806338281983834</v>
      </c>
      <c r="Q3618">
        <f>13.098*M3618^-1.237</f>
        <v>42.182109086218873</v>
      </c>
      <c r="R3618" s="5">
        <f>IFERROR(ROUND(MAX(MIN((-105.4*LN(O3618) + 163.83),95),10),0)," ")</f>
        <v>32</v>
      </c>
      <c r="S3618" s="5" t="str">
        <f>IFERROR(CONCATENATE("(",R3618,",",ROUND((1.2*W3618),2),")")," ")</f>
        <v>(32,0.47)</v>
      </c>
      <c r="T3618">
        <f>R3618-L3618</f>
        <v>7</v>
      </c>
      <c r="U3618" s="7" t="str">
        <f>IF((AND(T3618=0,H3618&gt;=L3618)),"Don’t change bids","OK")</f>
        <v>OK</v>
      </c>
      <c r="V3618" t="e">
        <f>IF((MATCH(F3618,W3618,0)),"Same","Diff")</f>
        <v>#N/A</v>
      </c>
      <c r="W3618" s="5">
        <f>ROUND(M3618,2)</f>
        <v>0.39</v>
      </c>
      <c r="X3618" s="5">
        <v>0.39</v>
      </c>
    </row>
    <row r="3619" spans="1:24" x14ac:dyDescent="0.25">
      <c r="A3619" t="s">
        <v>24</v>
      </c>
      <c r="B3619" t="s">
        <v>3968</v>
      </c>
      <c r="C3619" t="s">
        <v>4084</v>
      </c>
      <c r="D3619" t="s">
        <v>3964</v>
      </c>
      <c r="E3619" t="s">
        <v>1482</v>
      </c>
      <c r="F3619" s="5">
        <v>0.65</v>
      </c>
      <c r="G3619" s="9">
        <v>0.1</v>
      </c>
      <c r="H3619" s="6">
        <f>G3619*100</f>
        <v>10</v>
      </c>
      <c r="I3619" t="s">
        <v>10337</v>
      </c>
      <c r="J3619" t="s">
        <v>10768</v>
      </c>
      <c r="K3619">
        <v>32</v>
      </c>
      <c r="L3619">
        <v>32</v>
      </c>
      <c r="M3619">
        <f>(F3619*(1+0.05))</f>
        <v>0.68250000000000011</v>
      </c>
      <c r="N3619">
        <f>IFERROR(ROUND(( (-1.208*LN(L3619) + 7.5474 + 4.6991*(2.71828^(-0.009*L3619)) + 0.0001*L3619*L3619 - 0.0432*L3619 + 4.7166)/3),2), " ")</f>
        <v>3.44</v>
      </c>
      <c r="O3619">
        <f>IFERROR(MAX(MIN(ROUND(N3619*(Q3619/P3619),2),4.5),1.9)," ")</f>
        <v>3.24</v>
      </c>
      <c r="P3619">
        <f>13.098*F3619^-1.237</f>
        <v>22.316761078264637</v>
      </c>
      <c r="Q3619">
        <f>13.098*M3619^-1.237</f>
        <v>21.009707250122613</v>
      </c>
      <c r="R3619" s="5">
        <f>IFERROR(ROUND(MAX(MIN((-105.4*LN(O3619) + 163.83),95),10),0)," ")</f>
        <v>40</v>
      </c>
      <c r="S3619" s="5" t="str">
        <f>IFERROR(CONCATENATE("(",R3619,",",ROUND((1.2*W3619),2),")")," ")</f>
        <v>(40,0.82)</v>
      </c>
      <c r="T3619">
        <f>R3619-L3619</f>
        <v>8</v>
      </c>
      <c r="U3619" s="7" t="str">
        <f>IF((AND(T3619=0,H3619&gt;=L3619)),"Don’t change bids","OK")</f>
        <v>OK</v>
      </c>
      <c r="V3619" t="e">
        <f>IF((MATCH(F3619,W3619,0)),"Same","Diff")</f>
        <v>#N/A</v>
      </c>
      <c r="W3619" s="5">
        <f>ROUND(M3619,2)</f>
        <v>0.68</v>
      </c>
      <c r="X3619" s="5">
        <v>0.68</v>
      </c>
    </row>
    <row r="3620" spans="1:24" x14ac:dyDescent="0.25">
      <c r="A3620" t="s">
        <v>24</v>
      </c>
      <c r="B3620" t="s">
        <v>1047</v>
      </c>
      <c r="C3620" t="s">
        <v>4084</v>
      </c>
      <c r="D3620" t="s">
        <v>1045</v>
      </c>
      <c r="E3620" t="s">
        <v>4091</v>
      </c>
      <c r="F3620" s="5">
        <v>4.21</v>
      </c>
      <c r="G3620" s="9">
        <v>0.1</v>
      </c>
      <c r="H3620" s="6">
        <f>G3620*100</f>
        <v>10</v>
      </c>
      <c r="I3620" t="s">
        <v>10374</v>
      </c>
      <c r="J3620" t="s">
        <v>10768</v>
      </c>
      <c r="K3620">
        <v>25</v>
      </c>
      <c r="L3620">
        <v>25</v>
      </c>
      <c r="M3620">
        <f>(F3620*(1+0.05))</f>
        <v>4.4205000000000005</v>
      </c>
      <c r="N3620">
        <f>IFERROR(ROUND(( (-1.208*LN(L3620) + 7.5474 + 4.6991*(2.71828^(-0.009*L3620)) + 0.0001*L3620*L3620 - 0.0432*L3620 + 4.7166)/3),2), " ")</f>
        <v>3.7</v>
      </c>
      <c r="O3620">
        <f>IFERROR(MAX(MIN(ROUND(N3620*(Q3620/P3620),2),4.5),1.9)," ")</f>
        <v>3.48</v>
      </c>
      <c r="P3620">
        <f>13.098*F3620^-1.237</f>
        <v>2.2129318196912311</v>
      </c>
      <c r="Q3620">
        <f>13.098*M3620^-1.237</f>
        <v>2.0833242571869306</v>
      </c>
      <c r="R3620" s="5">
        <f>IFERROR(ROUND(MAX(MIN((-105.4*LN(O3620) + 163.83),95),10),0)," ")</f>
        <v>32</v>
      </c>
      <c r="S3620" s="5" t="str">
        <f>IFERROR(CONCATENATE("(",R3620,",",ROUND((1.2*W3620),2),")")," ")</f>
        <v>(32,5.3)</v>
      </c>
      <c r="T3620">
        <f>R3620-L3620</f>
        <v>7</v>
      </c>
      <c r="U3620" s="7" t="str">
        <f>IF((AND(T3620=0,H3620&gt;=L3620)),"Don’t change bids","OK")</f>
        <v>OK</v>
      </c>
      <c r="V3620" t="e">
        <f>IF((MATCH(F3620,W3620,0)),"Same","Diff")</f>
        <v>#N/A</v>
      </c>
      <c r="W3620" s="5">
        <f>ROUND(M3620,2)</f>
        <v>4.42</v>
      </c>
      <c r="X3620" s="5">
        <v>4.42</v>
      </c>
    </row>
    <row r="3621" spans="1:24" x14ac:dyDescent="0.25">
      <c r="A3621" t="s">
        <v>24</v>
      </c>
      <c r="B3621" t="s">
        <v>3963</v>
      </c>
      <c r="C3621" t="s">
        <v>4084</v>
      </c>
      <c r="D3621" t="s">
        <v>3964</v>
      </c>
      <c r="E3621" t="s">
        <v>1482</v>
      </c>
      <c r="F3621" s="5">
        <v>0.65</v>
      </c>
      <c r="G3621" s="9">
        <v>0.1</v>
      </c>
      <c r="H3621" s="6">
        <f>G3621*100</f>
        <v>10</v>
      </c>
      <c r="I3621" t="s">
        <v>10337</v>
      </c>
      <c r="J3621" t="s">
        <v>10768</v>
      </c>
      <c r="K3621">
        <v>32</v>
      </c>
      <c r="L3621">
        <v>32</v>
      </c>
      <c r="M3621">
        <f>(F3621*(1+0.05))</f>
        <v>0.68250000000000011</v>
      </c>
      <c r="N3621">
        <f>IFERROR(ROUND(( (-1.208*LN(L3621) + 7.5474 + 4.6991*(2.71828^(-0.009*L3621)) + 0.0001*L3621*L3621 - 0.0432*L3621 + 4.7166)/3),2), " ")</f>
        <v>3.44</v>
      </c>
      <c r="O3621">
        <f>IFERROR(MAX(MIN(ROUND(N3621*(Q3621/P3621),2),4.5),1.9)," ")</f>
        <v>3.24</v>
      </c>
      <c r="P3621">
        <f>13.098*F3621^-1.237</f>
        <v>22.316761078264637</v>
      </c>
      <c r="Q3621">
        <f>13.098*M3621^-1.237</f>
        <v>21.009707250122613</v>
      </c>
      <c r="R3621" s="5">
        <f>IFERROR(ROUND(MAX(MIN((-105.4*LN(O3621) + 163.83),95),10),0)," ")</f>
        <v>40</v>
      </c>
      <c r="S3621" s="5" t="str">
        <f>IFERROR(CONCATENATE("(",R3621,",",ROUND((1.2*W3621),2),")")," ")</f>
        <v>(40,0.82)</v>
      </c>
      <c r="T3621">
        <f>R3621-L3621</f>
        <v>8</v>
      </c>
      <c r="U3621" s="7" t="str">
        <f>IF((AND(T3621=0,H3621&gt;=L3621)),"Don’t change bids","OK")</f>
        <v>OK</v>
      </c>
      <c r="V3621" t="e">
        <f>IF((MATCH(F3621,W3621,0)),"Same","Diff")</f>
        <v>#N/A</v>
      </c>
      <c r="W3621" s="5">
        <f>ROUND(M3621,2)</f>
        <v>0.68</v>
      </c>
      <c r="X3621" s="5">
        <v>0.68</v>
      </c>
    </row>
    <row r="3622" spans="1:24" x14ac:dyDescent="0.25">
      <c r="A3622" t="s">
        <v>24</v>
      </c>
      <c r="B3622" t="s">
        <v>1070</v>
      </c>
      <c r="C3622" t="s">
        <v>4084</v>
      </c>
      <c r="D3622" t="s">
        <v>1056</v>
      </c>
      <c r="E3622" t="s">
        <v>2980</v>
      </c>
      <c r="F3622" s="5">
        <v>3.07</v>
      </c>
      <c r="G3622" s="9">
        <v>0.1</v>
      </c>
      <c r="H3622" s="6">
        <f>G3622*100</f>
        <v>10</v>
      </c>
      <c r="I3622" t="s">
        <v>10375</v>
      </c>
      <c r="J3622" t="s">
        <v>10768</v>
      </c>
      <c r="K3622">
        <v>38</v>
      </c>
      <c r="L3622">
        <v>38</v>
      </c>
      <c r="M3622">
        <f>(F3622*(1+0.05))</f>
        <v>3.2235</v>
      </c>
      <c r="N3622">
        <f>IFERROR(ROUND(( (-1.208*LN(L3622) + 7.5474 + 4.6991*(2.71828^(-0.009*L3622)) + 0.0001*L3622*L3622 - 0.0432*L3622 + 4.7166)/3),2), " ")</f>
        <v>3.24</v>
      </c>
      <c r="O3622">
        <f>IFERROR(MAX(MIN(ROUND(N3622*(Q3622/P3622),2),4.5),1.9)," ")</f>
        <v>3.05</v>
      </c>
      <c r="P3622">
        <f>13.098*F3622^-1.237</f>
        <v>3.2705049864652858</v>
      </c>
      <c r="Q3622">
        <f>13.098*M3622^-1.237</f>
        <v>3.0789572055159984</v>
      </c>
      <c r="R3622" s="5">
        <f>IFERROR(ROUND(MAX(MIN((-105.4*LN(O3622) + 163.83),95),10),0)," ")</f>
        <v>46</v>
      </c>
      <c r="S3622" s="5" t="str">
        <f>IFERROR(CONCATENATE("(",R3622,",",ROUND((1.2*W3622),2),")")," ")</f>
        <v>(46,3.86)</v>
      </c>
      <c r="T3622">
        <f>R3622-L3622</f>
        <v>8</v>
      </c>
      <c r="U3622" s="7" t="str">
        <f>IF((AND(T3622=0,H3622&gt;=L3622)),"Don’t change bids","OK")</f>
        <v>OK</v>
      </c>
      <c r="V3622" t="e">
        <f>IF((MATCH(F3622,W3622,0)),"Same","Diff")</f>
        <v>#N/A</v>
      </c>
      <c r="W3622" s="5">
        <f>ROUND(M3622,2)</f>
        <v>3.22</v>
      </c>
      <c r="X3622" s="5">
        <v>3.22</v>
      </c>
    </row>
    <row r="3623" spans="1:24" x14ac:dyDescent="0.25">
      <c r="A3623" t="s">
        <v>24</v>
      </c>
      <c r="B3623" t="s">
        <v>1074</v>
      </c>
      <c r="C3623" t="s">
        <v>4084</v>
      </c>
      <c r="D3623" t="s">
        <v>1056</v>
      </c>
      <c r="E3623" t="s">
        <v>4092</v>
      </c>
      <c r="F3623" s="5">
        <v>2.68</v>
      </c>
      <c r="G3623" s="9">
        <v>0.1</v>
      </c>
      <c r="H3623" s="6">
        <f>G3623*100</f>
        <v>10</v>
      </c>
      <c r="I3623" t="s">
        <v>10376</v>
      </c>
      <c r="J3623" t="s">
        <v>10768</v>
      </c>
      <c r="K3623">
        <v>32</v>
      </c>
      <c r="L3623">
        <v>32</v>
      </c>
      <c r="M3623">
        <f>(F3623*(1+0.05))</f>
        <v>2.8140000000000005</v>
      </c>
      <c r="N3623">
        <f>IFERROR(ROUND(( (-1.208*LN(L3623) + 7.5474 + 4.6991*(2.71828^(-0.009*L3623)) + 0.0001*L3623*L3623 - 0.0432*L3623 + 4.7166)/3),2), " ")</f>
        <v>3.44</v>
      </c>
      <c r="O3623">
        <f>IFERROR(MAX(MIN(ROUND(N3623*(Q3623/P3623),2),4.5),1.9)," ")</f>
        <v>3.24</v>
      </c>
      <c r="P3623">
        <f>13.098*F3623^-1.237</f>
        <v>3.8690313245289865</v>
      </c>
      <c r="Q3623">
        <f>13.098*M3623^-1.237</f>
        <v>3.6424288983887387</v>
      </c>
      <c r="R3623" s="5">
        <f>IFERROR(ROUND(MAX(MIN((-105.4*LN(O3623) + 163.83),95),10),0)," ")</f>
        <v>40</v>
      </c>
      <c r="S3623" s="5" t="str">
        <f>IFERROR(CONCATENATE("(",R3623,",",ROUND((1.2*W3623),2),")")," ")</f>
        <v>(40,3.37)</v>
      </c>
      <c r="T3623">
        <f>R3623-L3623</f>
        <v>8</v>
      </c>
      <c r="U3623" s="7" t="str">
        <f>IF((AND(T3623=0,H3623&gt;=L3623)),"Don’t change bids","OK")</f>
        <v>OK</v>
      </c>
      <c r="V3623" t="e">
        <f>IF((MATCH(F3623,W3623,0)),"Same","Diff")</f>
        <v>#N/A</v>
      </c>
      <c r="W3623" s="5">
        <f>ROUND(M3623,2)</f>
        <v>2.81</v>
      </c>
      <c r="X3623" s="5">
        <v>2.81</v>
      </c>
    </row>
    <row r="3624" spans="1:24" x14ac:dyDescent="0.25">
      <c r="A3624" t="s">
        <v>24</v>
      </c>
      <c r="B3624" t="s">
        <v>1059</v>
      </c>
      <c r="C3624" t="s">
        <v>4084</v>
      </c>
      <c r="D3624" t="s">
        <v>1056</v>
      </c>
      <c r="E3624" t="s">
        <v>1482</v>
      </c>
      <c r="F3624" s="5">
        <v>0.65</v>
      </c>
      <c r="G3624" s="9">
        <v>0.1</v>
      </c>
      <c r="H3624" s="6">
        <f>G3624*100</f>
        <v>10</v>
      </c>
      <c r="I3624" t="s">
        <v>10337</v>
      </c>
      <c r="J3624" t="s">
        <v>10768</v>
      </c>
      <c r="K3624">
        <v>32</v>
      </c>
      <c r="L3624">
        <v>32</v>
      </c>
      <c r="M3624">
        <f>(F3624*(1+0.05))</f>
        <v>0.68250000000000011</v>
      </c>
      <c r="N3624">
        <f>IFERROR(ROUND(( (-1.208*LN(L3624) + 7.5474 + 4.6991*(2.71828^(-0.009*L3624)) + 0.0001*L3624*L3624 - 0.0432*L3624 + 4.7166)/3),2), " ")</f>
        <v>3.44</v>
      </c>
      <c r="O3624">
        <f>IFERROR(MAX(MIN(ROUND(N3624*(Q3624/P3624),2),4.5),1.9)," ")</f>
        <v>3.24</v>
      </c>
      <c r="P3624">
        <f>13.098*F3624^-1.237</f>
        <v>22.316761078264637</v>
      </c>
      <c r="Q3624">
        <f>13.098*M3624^-1.237</f>
        <v>21.009707250122613</v>
      </c>
      <c r="R3624" s="5">
        <f>IFERROR(ROUND(MAX(MIN((-105.4*LN(O3624) + 163.83),95),10),0)," ")</f>
        <v>40</v>
      </c>
      <c r="S3624" s="5" t="str">
        <f>IFERROR(CONCATENATE("(",R3624,",",ROUND((1.2*W3624),2),")")," ")</f>
        <v>(40,0.82)</v>
      </c>
      <c r="T3624">
        <f>R3624-L3624</f>
        <v>8</v>
      </c>
      <c r="U3624" s="7" t="str">
        <f>IF((AND(T3624=0,H3624&gt;=L3624)),"Don’t change bids","OK")</f>
        <v>OK</v>
      </c>
      <c r="V3624" t="e">
        <f>IF((MATCH(F3624,W3624,0)),"Same","Diff")</f>
        <v>#N/A</v>
      </c>
      <c r="W3624" s="5">
        <f>ROUND(M3624,2)</f>
        <v>0.68</v>
      </c>
      <c r="X3624" s="5">
        <v>0.68</v>
      </c>
    </row>
    <row r="3625" spans="1:24" x14ac:dyDescent="0.25">
      <c r="A3625" t="s">
        <v>24</v>
      </c>
      <c r="B3625" t="s">
        <v>1069</v>
      </c>
      <c r="C3625" t="s">
        <v>4084</v>
      </c>
      <c r="D3625" t="s">
        <v>1056</v>
      </c>
      <c r="E3625" t="s">
        <v>539</v>
      </c>
      <c r="F3625" s="5">
        <v>0.35</v>
      </c>
      <c r="G3625" s="9">
        <v>0.1</v>
      </c>
      <c r="H3625" s="6">
        <f>G3625*100</f>
        <v>10</v>
      </c>
      <c r="I3625" t="s">
        <v>10355</v>
      </c>
      <c r="J3625" t="s">
        <v>10768</v>
      </c>
      <c r="K3625">
        <v>20</v>
      </c>
      <c r="L3625">
        <v>20</v>
      </c>
      <c r="M3625">
        <f>(F3625*(1+0.05))</f>
        <v>0.36749999999999999</v>
      </c>
      <c r="N3625">
        <f>IFERROR(ROUND(( (-1.208*LN(L3625) + 7.5474 + 4.6991*(2.71828^(-0.009*L3625)) + 0.0001*L3625*L3625 - 0.0432*L3625 + 4.7166)/3),2), " ")</f>
        <v>3.92</v>
      </c>
      <c r="O3625">
        <f>IFERROR(MAX(MIN(ROUND(N3625*(Q3625/P3625),2),4.5),1.9)," ")</f>
        <v>3.69</v>
      </c>
      <c r="P3625">
        <f>13.098*F3625^-1.237</f>
        <v>47.994648485198184</v>
      </c>
      <c r="Q3625">
        <f>13.098*M3625^-1.237</f>
        <v>45.183685513783573</v>
      </c>
      <c r="R3625" s="5">
        <f>IFERROR(ROUND(MAX(MIN((-105.4*LN(O3625) + 163.83),95),10),0)," ")</f>
        <v>26</v>
      </c>
      <c r="S3625" s="5" t="str">
        <f>IFERROR(CONCATENATE("(",R3625,",",ROUND((1.2*W3625),2),")")," ")</f>
        <v>(26,0.44)</v>
      </c>
      <c r="T3625">
        <f>R3625-L3625</f>
        <v>6</v>
      </c>
      <c r="U3625" s="7" t="str">
        <f>IF((AND(T3625=0,H3625&gt;=L3625)),"Don’t change bids","OK")</f>
        <v>OK</v>
      </c>
      <c r="V3625" t="e">
        <f>IF((MATCH(F3625,W3625,0)),"Same","Diff")</f>
        <v>#N/A</v>
      </c>
      <c r="W3625" s="5">
        <f>ROUND(M3625,2)</f>
        <v>0.37</v>
      </c>
      <c r="X3625" s="5">
        <v>0.37</v>
      </c>
    </row>
    <row r="3626" spans="1:24" x14ac:dyDescent="0.25">
      <c r="A3626" t="s">
        <v>24</v>
      </c>
      <c r="B3626" t="s">
        <v>3831</v>
      </c>
      <c r="C3626" t="s">
        <v>4084</v>
      </c>
      <c r="D3626" t="s">
        <v>1056</v>
      </c>
      <c r="E3626" t="s">
        <v>1482</v>
      </c>
      <c r="F3626" s="5">
        <v>0.65</v>
      </c>
      <c r="G3626" s="9">
        <v>0.1</v>
      </c>
      <c r="H3626" s="6">
        <f>G3626*100</f>
        <v>10</v>
      </c>
      <c r="I3626" t="s">
        <v>10337</v>
      </c>
      <c r="J3626" t="s">
        <v>10768</v>
      </c>
      <c r="K3626">
        <v>32</v>
      </c>
      <c r="L3626">
        <v>32</v>
      </c>
      <c r="M3626">
        <f>(F3626*(1+0.05))</f>
        <v>0.68250000000000011</v>
      </c>
      <c r="N3626">
        <f>IFERROR(ROUND(( (-1.208*LN(L3626) + 7.5474 + 4.6991*(2.71828^(-0.009*L3626)) + 0.0001*L3626*L3626 - 0.0432*L3626 + 4.7166)/3),2), " ")</f>
        <v>3.44</v>
      </c>
      <c r="O3626">
        <f>IFERROR(MAX(MIN(ROUND(N3626*(Q3626/P3626),2),4.5),1.9)," ")</f>
        <v>3.24</v>
      </c>
      <c r="P3626">
        <f>13.098*F3626^-1.237</f>
        <v>22.316761078264637</v>
      </c>
      <c r="Q3626">
        <f>13.098*M3626^-1.237</f>
        <v>21.009707250122613</v>
      </c>
      <c r="R3626" s="5">
        <f>IFERROR(ROUND(MAX(MIN((-105.4*LN(O3626) + 163.83),95),10),0)," ")</f>
        <v>40</v>
      </c>
      <c r="S3626" s="5" t="str">
        <f>IFERROR(CONCATENATE("(",R3626,",",ROUND((1.2*W3626),2),")")," ")</f>
        <v>(40,0.82)</v>
      </c>
      <c r="T3626">
        <f>R3626-L3626</f>
        <v>8</v>
      </c>
      <c r="U3626" s="7" t="str">
        <f>IF((AND(T3626=0,H3626&gt;=L3626)),"Don’t change bids","OK")</f>
        <v>OK</v>
      </c>
      <c r="V3626" t="e">
        <f>IF((MATCH(F3626,W3626,0)),"Same","Diff")</f>
        <v>#N/A</v>
      </c>
      <c r="W3626" s="5">
        <f>ROUND(M3626,2)</f>
        <v>0.68</v>
      </c>
      <c r="X3626" s="5">
        <v>0.68</v>
      </c>
    </row>
    <row r="3627" spans="1:24" x14ac:dyDescent="0.25">
      <c r="A3627" t="s">
        <v>24</v>
      </c>
      <c r="B3627" t="s">
        <v>3832</v>
      </c>
      <c r="C3627" t="s">
        <v>4084</v>
      </c>
      <c r="D3627" t="s">
        <v>1056</v>
      </c>
      <c r="E3627" t="s">
        <v>1482</v>
      </c>
      <c r="F3627" s="5">
        <v>0.65</v>
      </c>
      <c r="G3627" s="9">
        <v>0.1</v>
      </c>
      <c r="H3627" s="6">
        <f>G3627*100</f>
        <v>10</v>
      </c>
      <c r="I3627" t="s">
        <v>10337</v>
      </c>
      <c r="J3627" t="s">
        <v>10768</v>
      </c>
      <c r="K3627">
        <v>32</v>
      </c>
      <c r="L3627">
        <v>32</v>
      </c>
      <c r="M3627">
        <f>(F3627*(1+0.05))</f>
        <v>0.68250000000000011</v>
      </c>
      <c r="N3627">
        <f>IFERROR(ROUND(( (-1.208*LN(L3627) + 7.5474 + 4.6991*(2.71828^(-0.009*L3627)) + 0.0001*L3627*L3627 - 0.0432*L3627 + 4.7166)/3),2), " ")</f>
        <v>3.44</v>
      </c>
      <c r="O3627">
        <f>IFERROR(MAX(MIN(ROUND(N3627*(Q3627/P3627),2),4.5),1.9)," ")</f>
        <v>3.24</v>
      </c>
      <c r="P3627">
        <f>13.098*F3627^-1.237</f>
        <v>22.316761078264637</v>
      </c>
      <c r="Q3627">
        <f>13.098*M3627^-1.237</f>
        <v>21.009707250122613</v>
      </c>
      <c r="R3627" s="5">
        <f>IFERROR(ROUND(MAX(MIN((-105.4*LN(O3627) + 163.83),95),10),0)," ")</f>
        <v>40</v>
      </c>
      <c r="S3627" s="5" t="str">
        <f>IFERROR(CONCATENATE("(",R3627,",",ROUND((1.2*W3627),2),")")," ")</f>
        <v>(40,0.82)</v>
      </c>
      <c r="T3627">
        <f>R3627-L3627</f>
        <v>8</v>
      </c>
      <c r="U3627" s="7" t="str">
        <f>IF((AND(T3627=0,H3627&gt;=L3627)),"Don’t change bids","OK")</f>
        <v>OK</v>
      </c>
      <c r="V3627" t="e">
        <f>IF((MATCH(F3627,W3627,0)),"Same","Diff")</f>
        <v>#N/A</v>
      </c>
      <c r="W3627" s="5">
        <f>ROUND(M3627,2)</f>
        <v>0.68</v>
      </c>
      <c r="X3627" s="5">
        <v>0.68</v>
      </c>
    </row>
    <row r="3628" spans="1:24" x14ac:dyDescent="0.25">
      <c r="A3628" t="s">
        <v>24</v>
      </c>
      <c r="B3628" t="s">
        <v>3851</v>
      </c>
      <c r="C3628" t="s">
        <v>4084</v>
      </c>
      <c r="D3628" t="s">
        <v>3852</v>
      </c>
      <c r="E3628" t="s">
        <v>1482</v>
      </c>
      <c r="F3628" s="5">
        <v>0.65</v>
      </c>
      <c r="G3628" s="9">
        <v>0.1</v>
      </c>
      <c r="H3628" s="6">
        <f>G3628*100</f>
        <v>10</v>
      </c>
      <c r="I3628" t="s">
        <v>10337</v>
      </c>
      <c r="J3628" t="s">
        <v>10768</v>
      </c>
      <c r="K3628">
        <v>32</v>
      </c>
      <c r="L3628">
        <v>32</v>
      </c>
      <c r="M3628">
        <f>(F3628*(1+0.05))</f>
        <v>0.68250000000000011</v>
      </c>
      <c r="N3628">
        <f>IFERROR(ROUND(( (-1.208*LN(L3628) + 7.5474 + 4.6991*(2.71828^(-0.009*L3628)) + 0.0001*L3628*L3628 - 0.0432*L3628 + 4.7166)/3),2), " ")</f>
        <v>3.44</v>
      </c>
      <c r="O3628">
        <f>IFERROR(MAX(MIN(ROUND(N3628*(Q3628/P3628),2),4.5),1.9)," ")</f>
        <v>3.24</v>
      </c>
      <c r="P3628">
        <f>13.098*F3628^-1.237</f>
        <v>22.316761078264637</v>
      </c>
      <c r="Q3628">
        <f>13.098*M3628^-1.237</f>
        <v>21.009707250122613</v>
      </c>
      <c r="R3628" s="5">
        <f>IFERROR(ROUND(MAX(MIN((-105.4*LN(O3628) + 163.83),95),10),0)," ")</f>
        <v>40</v>
      </c>
      <c r="S3628" s="5" t="str">
        <f>IFERROR(CONCATENATE("(",R3628,",",ROUND((1.2*W3628),2),")")," ")</f>
        <v>(40,0.82)</v>
      </c>
      <c r="T3628">
        <f>R3628-L3628</f>
        <v>8</v>
      </c>
      <c r="U3628" s="7" t="str">
        <f>IF((AND(T3628=0,H3628&gt;=L3628)),"Don’t change bids","OK")</f>
        <v>OK</v>
      </c>
      <c r="V3628" t="e">
        <f>IF((MATCH(F3628,W3628,0)),"Same","Diff")</f>
        <v>#N/A</v>
      </c>
      <c r="W3628" s="5">
        <f>ROUND(M3628,2)</f>
        <v>0.68</v>
      </c>
      <c r="X3628" s="5">
        <v>0.68</v>
      </c>
    </row>
    <row r="3629" spans="1:24" x14ac:dyDescent="0.25">
      <c r="A3629" t="s">
        <v>24</v>
      </c>
      <c r="B3629" t="s">
        <v>3947</v>
      </c>
      <c r="C3629" t="s">
        <v>4084</v>
      </c>
      <c r="D3629" t="s">
        <v>3948</v>
      </c>
      <c r="E3629" t="s">
        <v>1482</v>
      </c>
      <c r="F3629" s="5">
        <v>0.65</v>
      </c>
      <c r="G3629" s="9">
        <v>0.1</v>
      </c>
      <c r="H3629" s="6">
        <f>G3629*100</f>
        <v>10</v>
      </c>
      <c r="I3629" t="s">
        <v>10337</v>
      </c>
      <c r="J3629" t="s">
        <v>10768</v>
      </c>
      <c r="K3629">
        <v>32</v>
      </c>
      <c r="L3629">
        <v>32</v>
      </c>
      <c r="M3629">
        <f>(F3629*(1+0.05))</f>
        <v>0.68250000000000011</v>
      </c>
      <c r="N3629">
        <f>IFERROR(ROUND(( (-1.208*LN(L3629) + 7.5474 + 4.6991*(2.71828^(-0.009*L3629)) + 0.0001*L3629*L3629 - 0.0432*L3629 + 4.7166)/3),2), " ")</f>
        <v>3.44</v>
      </c>
      <c r="O3629">
        <f>IFERROR(MAX(MIN(ROUND(N3629*(Q3629/P3629),2),4.5),1.9)," ")</f>
        <v>3.24</v>
      </c>
      <c r="P3629">
        <f>13.098*F3629^-1.237</f>
        <v>22.316761078264637</v>
      </c>
      <c r="Q3629">
        <f>13.098*M3629^-1.237</f>
        <v>21.009707250122613</v>
      </c>
      <c r="R3629" s="5">
        <f>IFERROR(ROUND(MAX(MIN((-105.4*LN(O3629) + 163.83),95),10),0)," ")</f>
        <v>40</v>
      </c>
      <c r="S3629" s="5" t="str">
        <f>IFERROR(CONCATENATE("(",R3629,",",ROUND((1.2*W3629),2),")")," ")</f>
        <v>(40,0.82)</v>
      </c>
      <c r="T3629">
        <f>R3629-L3629</f>
        <v>8</v>
      </c>
      <c r="U3629" s="7" t="str">
        <f>IF((AND(T3629=0,H3629&gt;=L3629)),"Don’t change bids","OK")</f>
        <v>OK</v>
      </c>
      <c r="V3629" t="e">
        <f>IF((MATCH(F3629,W3629,0)),"Same","Diff")</f>
        <v>#N/A</v>
      </c>
      <c r="W3629" s="5">
        <f>ROUND(M3629,2)</f>
        <v>0.68</v>
      </c>
      <c r="X3629" s="5">
        <v>0.68</v>
      </c>
    </row>
    <row r="3630" spans="1:24" x14ac:dyDescent="0.25">
      <c r="A3630" t="s">
        <v>24</v>
      </c>
      <c r="B3630" t="s">
        <v>3695</v>
      </c>
      <c r="C3630" t="s">
        <v>4084</v>
      </c>
      <c r="D3630" t="s">
        <v>3696</v>
      </c>
      <c r="E3630" t="s">
        <v>963</v>
      </c>
      <c r="F3630" s="5">
        <v>0.88</v>
      </c>
      <c r="G3630" s="9">
        <v>0.1</v>
      </c>
      <c r="H3630" s="6">
        <f>G3630*100</f>
        <v>10</v>
      </c>
      <c r="I3630" t="s">
        <v>10377</v>
      </c>
      <c r="J3630" t="s">
        <v>10768</v>
      </c>
      <c r="K3630">
        <v>25</v>
      </c>
      <c r="L3630">
        <v>25</v>
      </c>
      <c r="M3630">
        <f>(F3630*(1+0.05))</f>
        <v>0.92400000000000004</v>
      </c>
      <c r="N3630">
        <f>IFERROR(ROUND(( (-1.208*LN(L3630) + 7.5474 + 4.6991*(2.71828^(-0.009*L3630)) + 0.0001*L3630*L3630 - 0.0432*L3630 + 4.7166)/3),2), " ")</f>
        <v>3.7</v>
      </c>
      <c r="O3630">
        <f>IFERROR(MAX(MIN(ROUND(N3630*(Q3630/P3630),2),4.5),1.9)," ")</f>
        <v>3.48</v>
      </c>
      <c r="P3630">
        <f>13.098*F3630^-1.237</f>
        <v>15.341927306960731</v>
      </c>
      <c r="Q3630">
        <f>13.098*M3630^-1.237</f>
        <v>14.443377345014417</v>
      </c>
      <c r="R3630" s="5">
        <f>IFERROR(ROUND(MAX(MIN((-105.4*LN(O3630) + 163.83),95),10),0)," ")</f>
        <v>32</v>
      </c>
      <c r="S3630" s="5" t="str">
        <f>IFERROR(CONCATENATE("(",R3630,",",ROUND((1.2*W3630),2),")")," ")</f>
        <v>(32,1.1)</v>
      </c>
      <c r="T3630">
        <f>R3630-L3630</f>
        <v>7</v>
      </c>
      <c r="U3630" s="7" t="str">
        <f>IF((AND(T3630=0,H3630&gt;=L3630)),"Don’t change bids","OK")</f>
        <v>OK</v>
      </c>
      <c r="V3630" t="e">
        <f>IF((MATCH(F3630,W3630,0)),"Same","Diff")</f>
        <v>#N/A</v>
      </c>
      <c r="W3630" s="5">
        <f>ROUND(M3630,2)</f>
        <v>0.92</v>
      </c>
      <c r="X3630" s="5">
        <v>0.92</v>
      </c>
    </row>
    <row r="3631" spans="1:24" x14ac:dyDescent="0.25">
      <c r="A3631" t="s">
        <v>24</v>
      </c>
      <c r="B3631" t="s">
        <v>3678</v>
      </c>
      <c r="C3631" t="s">
        <v>4084</v>
      </c>
      <c r="D3631" t="s">
        <v>3676</v>
      </c>
      <c r="E3631" t="s">
        <v>1482</v>
      </c>
      <c r="F3631" s="5">
        <v>0.65</v>
      </c>
      <c r="G3631" s="9">
        <v>0.1</v>
      </c>
      <c r="H3631" s="6">
        <f>G3631*100</f>
        <v>10</v>
      </c>
      <c r="I3631" t="s">
        <v>10337</v>
      </c>
      <c r="J3631" t="s">
        <v>10768</v>
      </c>
      <c r="K3631">
        <v>32</v>
      </c>
      <c r="L3631">
        <v>32</v>
      </c>
      <c r="M3631">
        <f>(F3631*(1+0.05))</f>
        <v>0.68250000000000011</v>
      </c>
      <c r="N3631">
        <f>IFERROR(ROUND(( (-1.208*LN(L3631) + 7.5474 + 4.6991*(2.71828^(-0.009*L3631)) + 0.0001*L3631*L3631 - 0.0432*L3631 + 4.7166)/3),2), " ")</f>
        <v>3.44</v>
      </c>
      <c r="O3631">
        <f>IFERROR(MAX(MIN(ROUND(N3631*(Q3631/P3631),2),4.5),1.9)," ")</f>
        <v>3.24</v>
      </c>
      <c r="P3631">
        <f>13.098*F3631^-1.237</f>
        <v>22.316761078264637</v>
      </c>
      <c r="Q3631">
        <f>13.098*M3631^-1.237</f>
        <v>21.009707250122613</v>
      </c>
      <c r="R3631" s="5">
        <f>IFERROR(ROUND(MAX(MIN((-105.4*LN(O3631) + 163.83),95),10),0)," ")</f>
        <v>40</v>
      </c>
      <c r="S3631" s="5" t="str">
        <f>IFERROR(CONCATENATE("(",R3631,",",ROUND((1.2*W3631),2),")")," ")</f>
        <v>(40,0.82)</v>
      </c>
      <c r="T3631">
        <f>R3631-L3631</f>
        <v>8</v>
      </c>
      <c r="U3631" s="7" t="str">
        <f>IF((AND(T3631=0,H3631&gt;=L3631)),"Don’t change bids","OK")</f>
        <v>OK</v>
      </c>
      <c r="V3631" t="e">
        <f>IF((MATCH(F3631,W3631,0)),"Same","Diff")</f>
        <v>#N/A</v>
      </c>
      <c r="W3631" s="5">
        <f>ROUND(M3631,2)</f>
        <v>0.68</v>
      </c>
      <c r="X3631" s="5">
        <v>0.68</v>
      </c>
    </row>
    <row r="3632" spans="1:24" x14ac:dyDescent="0.25">
      <c r="A3632" t="s">
        <v>24</v>
      </c>
      <c r="B3632" t="s">
        <v>3973</v>
      </c>
      <c r="C3632" t="s">
        <v>4084</v>
      </c>
      <c r="D3632" t="s">
        <v>4082</v>
      </c>
      <c r="E3632" t="s">
        <v>1041</v>
      </c>
      <c r="F3632" s="5">
        <v>2.44</v>
      </c>
      <c r="G3632" s="9">
        <v>0.1</v>
      </c>
      <c r="H3632" s="6">
        <f>G3632*100</f>
        <v>10</v>
      </c>
      <c r="I3632" t="s">
        <v>10346</v>
      </c>
      <c r="J3632" t="s">
        <v>10768</v>
      </c>
      <c r="K3632">
        <v>32</v>
      </c>
      <c r="L3632">
        <v>32</v>
      </c>
      <c r="M3632">
        <f>(F3632*(1+0.05))</f>
        <v>2.5619999999999998</v>
      </c>
      <c r="N3632">
        <f>IFERROR(ROUND(( (-1.208*LN(L3632) + 7.5474 + 4.6991*(2.71828^(-0.009*L3632)) + 0.0001*L3632*L3632 - 0.0432*L3632 + 4.7166)/3),2), " ")</f>
        <v>3.44</v>
      </c>
      <c r="O3632">
        <f>IFERROR(MAX(MIN(ROUND(N3632*(Q3632/P3632),2),4.5),1.9)," ")</f>
        <v>3.24</v>
      </c>
      <c r="P3632">
        <f>13.098*F3632^-1.237</f>
        <v>4.3451399697298205</v>
      </c>
      <c r="Q3632">
        <f>13.098*M3632^-1.237</f>
        <v>4.090652689459584</v>
      </c>
      <c r="R3632" s="5">
        <f>IFERROR(ROUND(MAX(MIN((-105.4*LN(O3632) + 163.83),95),10),0)," ")</f>
        <v>40</v>
      </c>
      <c r="S3632" s="5" t="str">
        <f>IFERROR(CONCATENATE("(",R3632,",",ROUND((1.2*W3632),2),")")," ")</f>
        <v>(40,3.07)</v>
      </c>
      <c r="T3632">
        <f>R3632-L3632</f>
        <v>8</v>
      </c>
      <c r="U3632" s="7" t="str">
        <f>IF((AND(T3632=0,H3632&gt;=L3632)),"Don’t change bids","OK")</f>
        <v>OK</v>
      </c>
      <c r="V3632" t="e">
        <f>IF((MATCH(F3632,W3632,0)),"Same","Diff")</f>
        <v>#N/A</v>
      </c>
      <c r="W3632" s="5">
        <f>ROUND(M3632,2)</f>
        <v>2.56</v>
      </c>
      <c r="X3632" s="5">
        <v>2.56</v>
      </c>
    </row>
    <row r="3633" spans="1:24" x14ac:dyDescent="0.25">
      <c r="A3633" t="s">
        <v>24</v>
      </c>
      <c r="B3633" t="s">
        <v>3567</v>
      </c>
      <c r="C3633" t="s">
        <v>4084</v>
      </c>
      <c r="D3633" t="s">
        <v>3552</v>
      </c>
      <c r="E3633" t="s">
        <v>1482</v>
      </c>
      <c r="F3633" s="5">
        <v>0.65</v>
      </c>
      <c r="G3633" s="9">
        <v>0.1</v>
      </c>
      <c r="H3633" s="6">
        <f>G3633*100</f>
        <v>10</v>
      </c>
      <c r="I3633" t="s">
        <v>10337</v>
      </c>
      <c r="J3633" t="s">
        <v>10768</v>
      </c>
      <c r="K3633">
        <v>32</v>
      </c>
      <c r="L3633">
        <v>32</v>
      </c>
      <c r="M3633">
        <f>(F3633*(1+0.05))</f>
        <v>0.68250000000000011</v>
      </c>
      <c r="N3633">
        <f>IFERROR(ROUND(( (-1.208*LN(L3633) + 7.5474 + 4.6991*(2.71828^(-0.009*L3633)) + 0.0001*L3633*L3633 - 0.0432*L3633 + 4.7166)/3),2), " ")</f>
        <v>3.44</v>
      </c>
      <c r="O3633">
        <f>IFERROR(MAX(MIN(ROUND(N3633*(Q3633/P3633),2),4.5),1.9)," ")</f>
        <v>3.24</v>
      </c>
      <c r="P3633">
        <f>13.098*F3633^-1.237</f>
        <v>22.316761078264637</v>
      </c>
      <c r="Q3633">
        <f>13.098*M3633^-1.237</f>
        <v>21.009707250122613</v>
      </c>
      <c r="R3633" s="5">
        <f>IFERROR(ROUND(MAX(MIN((-105.4*LN(O3633) + 163.83),95),10),0)," ")</f>
        <v>40</v>
      </c>
      <c r="S3633" s="5" t="str">
        <f>IFERROR(CONCATENATE("(",R3633,",",ROUND((1.2*W3633),2),")")," ")</f>
        <v>(40,0.82)</v>
      </c>
      <c r="T3633">
        <f>R3633-L3633</f>
        <v>8</v>
      </c>
      <c r="U3633" s="7" t="str">
        <f>IF((AND(T3633=0,H3633&gt;=L3633)),"Don’t change bids","OK")</f>
        <v>OK</v>
      </c>
      <c r="V3633" t="e">
        <f>IF((MATCH(F3633,W3633,0)),"Same","Diff")</f>
        <v>#N/A</v>
      </c>
      <c r="W3633" s="5">
        <f>ROUND(M3633,2)</f>
        <v>0.68</v>
      </c>
      <c r="X3633" s="5">
        <v>0.68</v>
      </c>
    </row>
    <row r="3634" spans="1:24" x14ac:dyDescent="0.25">
      <c r="A3634" t="s">
        <v>24</v>
      </c>
      <c r="B3634" t="s">
        <v>3969</v>
      </c>
      <c r="C3634" t="s">
        <v>4084</v>
      </c>
      <c r="D3634" t="s">
        <v>4082</v>
      </c>
      <c r="E3634" t="s">
        <v>1482</v>
      </c>
      <c r="F3634" s="5">
        <v>0.65</v>
      </c>
      <c r="G3634" s="9">
        <v>0.1</v>
      </c>
      <c r="H3634" s="6">
        <f>G3634*100</f>
        <v>10</v>
      </c>
      <c r="I3634" t="s">
        <v>10337</v>
      </c>
      <c r="J3634" t="s">
        <v>10768</v>
      </c>
      <c r="K3634">
        <v>32</v>
      </c>
      <c r="L3634">
        <v>32</v>
      </c>
      <c r="M3634">
        <f>(F3634*(1+0.05))</f>
        <v>0.68250000000000011</v>
      </c>
      <c r="N3634">
        <f>IFERROR(ROUND(( (-1.208*LN(L3634) + 7.5474 + 4.6991*(2.71828^(-0.009*L3634)) + 0.0001*L3634*L3634 - 0.0432*L3634 + 4.7166)/3),2), " ")</f>
        <v>3.44</v>
      </c>
      <c r="O3634">
        <f>IFERROR(MAX(MIN(ROUND(N3634*(Q3634/P3634),2),4.5),1.9)," ")</f>
        <v>3.24</v>
      </c>
      <c r="P3634">
        <f>13.098*F3634^-1.237</f>
        <v>22.316761078264637</v>
      </c>
      <c r="Q3634">
        <f>13.098*M3634^-1.237</f>
        <v>21.009707250122613</v>
      </c>
      <c r="R3634" s="5">
        <f>IFERROR(ROUND(MAX(MIN((-105.4*LN(O3634) + 163.83),95),10),0)," ")</f>
        <v>40</v>
      </c>
      <c r="S3634" s="5" t="str">
        <f>IFERROR(CONCATENATE("(",R3634,",",ROUND((1.2*W3634),2),")")," ")</f>
        <v>(40,0.82)</v>
      </c>
      <c r="T3634">
        <f>R3634-L3634</f>
        <v>8</v>
      </c>
      <c r="U3634" s="7" t="str">
        <f>IF((AND(T3634=0,H3634&gt;=L3634)),"Don’t change bids","OK")</f>
        <v>OK</v>
      </c>
      <c r="V3634" t="e">
        <f>IF((MATCH(F3634,W3634,0)),"Same","Diff")</f>
        <v>#N/A</v>
      </c>
      <c r="W3634" s="5">
        <f>ROUND(M3634,2)</f>
        <v>0.68</v>
      </c>
      <c r="X3634" s="5">
        <v>0.68</v>
      </c>
    </row>
    <row r="3635" spans="1:24" x14ac:dyDescent="0.25">
      <c r="A3635" t="s">
        <v>24</v>
      </c>
      <c r="B3635" t="s">
        <v>2879</v>
      </c>
      <c r="C3635" t="s">
        <v>4084</v>
      </c>
      <c r="D3635" t="s">
        <v>2880</v>
      </c>
      <c r="E3635" t="s">
        <v>4093</v>
      </c>
      <c r="F3635" s="5">
        <v>1.38</v>
      </c>
      <c r="G3635" s="9">
        <v>0.1</v>
      </c>
      <c r="H3635" s="6">
        <f>G3635*100</f>
        <v>10</v>
      </c>
      <c r="I3635" t="s">
        <v>10378</v>
      </c>
      <c r="J3635" t="s">
        <v>10768</v>
      </c>
      <c r="K3635">
        <v>32</v>
      </c>
      <c r="L3635">
        <v>32</v>
      </c>
      <c r="M3635">
        <f>(F3635*(1+0.05))</f>
        <v>1.4489999999999998</v>
      </c>
      <c r="N3635">
        <f>IFERROR(ROUND(( (-1.208*LN(L3635) + 7.5474 + 4.6991*(2.71828^(-0.009*L3635)) + 0.0001*L3635*L3635 - 0.0432*L3635 + 4.7166)/3),2), " ")</f>
        <v>3.44</v>
      </c>
      <c r="O3635">
        <f>IFERROR(MAX(MIN(ROUND(N3635*(Q3635/P3635),2),4.5),1.9)," ")</f>
        <v>3.24</v>
      </c>
      <c r="P3635">
        <f>13.098*F3635^-1.237</f>
        <v>8.793758938351111</v>
      </c>
      <c r="Q3635">
        <f>13.098*M3635^-1.237</f>
        <v>8.2787237930708066</v>
      </c>
      <c r="R3635" s="5">
        <f>IFERROR(ROUND(MAX(MIN((-105.4*LN(O3635) + 163.83),95),10),0)," ")</f>
        <v>40</v>
      </c>
      <c r="S3635" s="5" t="str">
        <f>IFERROR(CONCATENATE("(",R3635,",",ROUND((1.2*W3635),2),")")," ")</f>
        <v>(40,1.74)</v>
      </c>
      <c r="T3635">
        <f>R3635-L3635</f>
        <v>8</v>
      </c>
      <c r="U3635" s="7" t="str">
        <f>IF((AND(T3635=0,H3635&gt;=L3635)),"Don’t change bids","OK")</f>
        <v>OK</v>
      </c>
      <c r="V3635" t="e">
        <f>IF((MATCH(F3635,W3635,0)),"Same","Diff")</f>
        <v>#N/A</v>
      </c>
      <c r="W3635" s="5">
        <f>ROUND(M3635,2)</f>
        <v>1.45</v>
      </c>
      <c r="X3635" s="5">
        <v>1.45</v>
      </c>
    </row>
    <row r="3636" spans="1:24" x14ac:dyDescent="0.25">
      <c r="A3636" t="s">
        <v>24</v>
      </c>
      <c r="B3636" t="s">
        <v>2502</v>
      </c>
      <c r="C3636" t="s">
        <v>4084</v>
      </c>
      <c r="D3636" t="s">
        <v>2501</v>
      </c>
      <c r="E3636" t="s">
        <v>4094</v>
      </c>
      <c r="F3636" s="5">
        <v>2.95</v>
      </c>
      <c r="G3636" s="9">
        <v>0.1</v>
      </c>
      <c r="H3636" s="6">
        <f>G3636*100</f>
        <v>10</v>
      </c>
      <c r="I3636" t="s">
        <v>10379</v>
      </c>
      <c r="J3636" t="s">
        <v>10768</v>
      </c>
      <c r="K3636">
        <v>25</v>
      </c>
      <c r="L3636">
        <v>25</v>
      </c>
      <c r="M3636">
        <f>(F3636*(1+0.05))</f>
        <v>3.0975000000000001</v>
      </c>
      <c r="N3636">
        <f>IFERROR(ROUND(( (-1.208*LN(L3636) + 7.5474 + 4.6991*(2.71828^(-0.009*L3636)) + 0.0001*L3636*L3636 - 0.0432*L3636 + 4.7166)/3),2), " ")</f>
        <v>3.7</v>
      </c>
      <c r="O3636">
        <f>IFERROR(MAX(MIN(ROUND(N3636*(Q3636/P3636),2),4.5),1.9)," ")</f>
        <v>3.48</v>
      </c>
      <c r="P3636">
        <f>13.098*F3636^-1.237</f>
        <v>3.4358575702680496</v>
      </c>
      <c r="Q3636">
        <f>13.098*M3636^-1.237</f>
        <v>3.2346253764734296</v>
      </c>
      <c r="R3636" s="5">
        <f>IFERROR(ROUND(MAX(MIN((-105.4*LN(O3636) + 163.83),95),10),0)," ")</f>
        <v>32</v>
      </c>
      <c r="S3636" s="5" t="str">
        <f>IFERROR(CONCATENATE("(",R3636,",",ROUND((1.2*W3636),2),")")," ")</f>
        <v>(32,3.72)</v>
      </c>
      <c r="T3636">
        <f>R3636-L3636</f>
        <v>7</v>
      </c>
      <c r="U3636" s="7" t="str">
        <f>IF((AND(T3636=0,H3636&gt;=L3636)),"Don’t change bids","OK")</f>
        <v>OK</v>
      </c>
      <c r="V3636" t="e">
        <f>IF((MATCH(F3636,W3636,0)),"Same","Diff")</f>
        <v>#N/A</v>
      </c>
      <c r="W3636" s="5">
        <f>ROUND(M3636,2)</f>
        <v>3.1</v>
      </c>
      <c r="X3636" s="5">
        <v>3.1</v>
      </c>
    </row>
    <row r="3637" spans="1:24" x14ac:dyDescent="0.25">
      <c r="A3637" t="s">
        <v>24</v>
      </c>
      <c r="B3637" t="s">
        <v>3554</v>
      </c>
      <c r="C3637" t="s">
        <v>4084</v>
      </c>
      <c r="D3637" t="s">
        <v>3552</v>
      </c>
      <c r="E3637" t="s">
        <v>1482</v>
      </c>
      <c r="F3637" s="5">
        <v>0.65</v>
      </c>
      <c r="G3637" s="9">
        <v>0.1</v>
      </c>
      <c r="H3637" s="6">
        <f>G3637*100</f>
        <v>10</v>
      </c>
      <c r="I3637" t="s">
        <v>10337</v>
      </c>
      <c r="J3637" t="s">
        <v>10768</v>
      </c>
      <c r="K3637">
        <v>32</v>
      </c>
      <c r="L3637">
        <v>32</v>
      </c>
      <c r="M3637">
        <f>(F3637*(1+0.05))</f>
        <v>0.68250000000000011</v>
      </c>
      <c r="N3637">
        <f>IFERROR(ROUND(( (-1.208*LN(L3637) + 7.5474 + 4.6991*(2.71828^(-0.009*L3637)) + 0.0001*L3637*L3637 - 0.0432*L3637 + 4.7166)/3),2), " ")</f>
        <v>3.44</v>
      </c>
      <c r="O3637">
        <f>IFERROR(MAX(MIN(ROUND(N3637*(Q3637/P3637),2),4.5),1.9)," ")</f>
        <v>3.24</v>
      </c>
      <c r="P3637">
        <f>13.098*F3637^-1.237</f>
        <v>22.316761078264637</v>
      </c>
      <c r="Q3637">
        <f>13.098*M3637^-1.237</f>
        <v>21.009707250122613</v>
      </c>
      <c r="R3637" s="5">
        <f>IFERROR(ROUND(MAX(MIN((-105.4*LN(O3637) + 163.83),95),10),0)," ")</f>
        <v>40</v>
      </c>
      <c r="S3637" s="5" t="str">
        <f>IFERROR(CONCATENATE("(",R3637,",",ROUND((1.2*W3637),2),")")," ")</f>
        <v>(40,0.82)</v>
      </c>
      <c r="T3637">
        <f>R3637-L3637</f>
        <v>8</v>
      </c>
      <c r="U3637" s="7" t="str">
        <f>IF((AND(T3637=0,H3637&gt;=L3637)),"Don’t change bids","OK")</f>
        <v>OK</v>
      </c>
      <c r="V3637" t="e">
        <f>IF((MATCH(F3637,W3637,0)),"Same","Diff")</f>
        <v>#N/A</v>
      </c>
      <c r="W3637" s="5">
        <f>ROUND(M3637,2)</f>
        <v>0.68</v>
      </c>
      <c r="X3637" s="5">
        <v>0.68</v>
      </c>
    </row>
    <row r="3638" spans="1:24" x14ac:dyDescent="0.25">
      <c r="A3638" t="s">
        <v>24</v>
      </c>
      <c r="B3638" t="s">
        <v>2540</v>
      </c>
      <c r="C3638" t="s">
        <v>4084</v>
      </c>
      <c r="D3638" t="s">
        <v>2501</v>
      </c>
      <c r="E3638" t="s">
        <v>1837</v>
      </c>
      <c r="F3638" s="5">
        <v>1.3</v>
      </c>
      <c r="G3638" s="9">
        <v>0.1</v>
      </c>
      <c r="H3638" s="6">
        <f>G3638*100</f>
        <v>10</v>
      </c>
      <c r="I3638" t="s">
        <v>10338</v>
      </c>
      <c r="J3638" t="s">
        <v>10768</v>
      </c>
      <c r="K3638">
        <v>20</v>
      </c>
      <c r="L3638">
        <v>20</v>
      </c>
      <c r="M3638">
        <f>(F3638*(1+0.05))</f>
        <v>1.3650000000000002</v>
      </c>
      <c r="N3638">
        <f>IFERROR(ROUND(( (-1.208*LN(L3638) + 7.5474 + 4.6991*(2.71828^(-0.009*L3638)) + 0.0001*L3638*L3638 - 0.0432*L3638 + 4.7166)/3),2), " ")</f>
        <v>3.92</v>
      </c>
      <c r="O3638">
        <f>IFERROR(MAX(MIN(ROUND(N3638*(Q3638/P3638),2),4.5),1.9)," ")</f>
        <v>3.69</v>
      </c>
      <c r="P3638">
        <f>13.098*F3638^-1.237</f>
        <v>9.4679740576950717</v>
      </c>
      <c r="Q3638">
        <f>13.098*M3638^-1.237</f>
        <v>8.9134513071283479</v>
      </c>
      <c r="R3638" s="5">
        <f>IFERROR(ROUND(MAX(MIN((-105.4*LN(O3638) + 163.83),95),10),0)," ")</f>
        <v>26</v>
      </c>
      <c r="S3638" s="5" t="str">
        <f>IFERROR(CONCATENATE("(",R3638,",",ROUND((1.2*W3638),2),")")," ")</f>
        <v>(26,1.64)</v>
      </c>
      <c r="T3638">
        <f>R3638-L3638</f>
        <v>6</v>
      </c>
      <c r="U3638" s="7" t="str">
        <f>IF((AND(T3638=0,H3638&gt;=L3638)),"Don’t change bids","OK")</f>
        <v>OK</v>
      </c>
      <c r="V3638" t="e">
        <f>IF((MATCH(F3638,W3638,0)),"Same","Diff")</f>
        <v>#N/A</v>
      </c>
      <c r="W3638" s="5">
        <f>ROUND(M3638,2)</f>
        <v>1.37</v>
      </c>
      <c r="X3638" s="5">
        <v>1.37</v>
      </c>
    </row>
    <row r="3639" spans="1:24" x14ac:dyDescent="0.25">
      <c r="A3639" t="s">
        <v>24</v>
      </c>
      <c r="B3639" t="s">
        <v>4054</v>
      </c>
      <c r="C3639" t="s">
        <v>4084</v>
      </c>
      <c r="D3639" t="s">
        <v>4050</v>
      </c>
      <c r="E3639" t="s">
        <v>153</v>
      </c>
      <c r="F3639" s="5">
        <v>2.0099999999999998</v>
      </c>
      <c r="G3639" s="9">
        <v>0.1</v>
      </c>
      <c r="H3639" s="6">
        <f>G3639*100</f>
        <v>10</v>
      </c>
      <c r="I3639" t="s">
        <v>10380</v>
      </c>
      <c r="J3639" t="s">
        <v>10768</v>
      </c>
      <c r="K3639">
        <v>25</v>
      </c>
      <c r="L3639">
        <v>25</v>
      </c>
      <c r="M3639">
        <f>(F3639*(1+0.05))</f>
        <v>2.1105</v>
      </c>
      <c r="N3639">
        <f>IFERROR(ROUND(( (-1.208*LN(L3639) + 7.5474 + 4.6991*(2.71828^(-0.009*L3639)) + 0.0001*L3639*L3639 - 0.0432*L3639 + 4.7166)/3),2), " ")</f>
        <v>3.7</v>
      </c>
      <c r="O3639">
        <f>IFERROR(MAX(MIN(ROUND(N3639*(Q3639/P3639),2),4.5),1.9)," ")</f>
        <v>3.48</v>
      </c>
      <c r="P3639">
        <f>13.098*F3639^-1.237</f>
        <v>5.5227001350607523</v>
      </c>
      <c r="Q3639">
        <f>13.098*M3639^-1.237</f>
        <v>5.1992452068166157</v>
      </c>
      <c r="R3639" s="5">
        <f>IFERROR(ROUND(MAX(MIN((-105.4*LN(O3639) + 163.83),95),10),0)," ")</f>
        <v>32</v>
      </c>
      <c r="S3639" s="5" t="str">
        <f>IFERROR(CONCATENATE("(",R3639,",",ROUND((1.2*W3639),2),")")," ")</f>
        <v>(32,2.53)</v>
      </c>
      <c r="T3639">
        <f>R3639-L3639</f>
        <v>7</v>
      </c>
      <c r="U3639" s="7" t="str">
        <f>IF((AND(T3639=0,H3639&gt;=L3639)),"Don’t change bids","OK")</f>
        <v>OK</v>
      </c>
      <c r="V3639" t="e">
        <f>IF((MATCH(F3639,W3639,0)),"Same","Diff")</f>
        <v>#N/A</v>
      </c>
      <c r="W3639" s="5">
        <f>ROUND(M3639,2)</f>
        <v>2.11</v>
      </c>
      <c r="X3639" s="5">
        <v>2.11</v>
      </c>
    </row>
    <row r="3640" spans="1:24" x14ac:dyDescent="0.25">
      <c r="A3640" t="s">
        <v>24</v>
      </c>
      <c r="B3640" t="s">
        <v>3038</v>
      </c>
      <c r="C3640" t="s">
        <v>4084</v>
      </c>
      <c r="D3640" t="s">
        <v>3039</v>
      </c>
      <c r="E3640" t="s">
        <v>1482</v>
      </c>
      <c r="F3640" s="5">
        <v>0.65</v>
      </c>
      <c r="G3640" s="9">
        <v>0.1</v>
      </c>
      <c r="H3640" s="6">
        <f>G3640*100</f>
        <v>10</v>
      </c>
      <c r="I3640" t="s">
        <v>10337</v>
      </c>
      <c r="J3640" t="s">
        <v>10768</v>
      </c>
      <c r="K3640">
        <v>32</v>
      </c>
      <c r="L3640">
        <v>32</v>
      </c>
      <c r="M3640">
        <f>(F3640*(1+0.05))</f>
        <v>0.68250000000000011</v>
      </c>
      <c r="N3640">
        <f>IFERROR(ROUND(( (-1.208*LN(L3640) + 7.5474 + 4.6991*(2.71828^(-0.009*L3640)) + 0.0001*L3640*L3640 - 0.0432*L3640 + 4.7166)/3),2), " ")</f>
        <v>3.44</v>
      </c>
      <c r="O3640">
        <f>IFERROR(MAX(MIN(ROUND(N3640*(Q3640/P3640),2),4.5),1.9)," ")</f>
        <v>3.24</v>
      </c>
      <c r="P3640">
        <f>13.098*F3640^-1.237</f>
        <v>22.316761078264637</v>
      </c>
      <c r="Q3640">
        <f>13.098*M3640^-1.237</f>
        <v>21.009707250122613</v>
      </c>
      <c r="R3640" s="5">
        <f>IFERROR(ROUND(MAX(MIN((-105.4*LN(O3640) + 163.83),95),10),0)," ")</f>
        <v>40</v>
      </c>
      <c r="S3640" s="5" t="str">
        <f>IFERROR(CONCATENATE("(",R3640,",",ROUND((1.2*W3640),2),")")," ")</f>
        <v>(40,0.82)</v>
      </c>
      <c r="T3640">
        <f>R3640-L3640</f>
        <v>8</v>
      </c>
      <c r="U3640" s="7" t="str">
        <f>IF((AND(T3640=0,H3640&gt;=L3640)),"Don’t change bids","OK")</f>
        <v>OK</v>
      </c>
      <c r="V3640" t="e">
        <f>IF((MATCH(F3640,W3640,0)),"Same","Diff")</f>
        <v>#N/A</v>
      </c>
      <c r="W3640" s="5">
        <f>ROUND(M3640,2)</f>
        <v>0.68</v>
      </c>
      <c r="X3640" s="5">
        <v>0.68</v>
      </c>
    </row>
    <row r="3641" spans="1:24" x14ac:dyDescent="0.25">
      <c r="A3641" t="s">
        <v>24</v>
      </c>
      <c r="B3641" t="s">
        <v>3934</v>
      </c>
      <c r="C3641" t="s">
        <v>4084</v>
      </c>
      <c r="D3641" t="s">
        <v>1027</v>
      </c>
      <c r="E3641" t="s">
        <v>587</v>
      </c>
      <c r="F3641" s="5">
        <v>0.4</v>
      </c>
      <c r="G3641" s="9">
        <v>0.1</v>
      </c>
      <c r="H3641" s="6">
        <f>G3641*100</f>
        <v>10</v>
      </c>
      <c r="I3641" t="s">
        <v>10372</v>
      </c>
      <c r="J3641" t="s">
        <v>10768</v>
      </c>
      <c r="K3641">
        <v>25</v>
      </c>
      <c r="L3641">
        <v>25</v>
      </c>
      <c r="M3641">
        <f>(F3641*(1+0.05))</f>
        <v>0.42000000000000004</v>
      </c>
      <c r="N3641">
        <f>IFERROR(ROUND(( (-1.208*LN(L3641) + 7.5474 + 4.6991*(2.71828^(-0.009*L3641)) + 0.0001*L3641*L3641 - 0.0432*L3641 + 4.7166)/3),2), " ")</f>
        <v>3.7</v>
      </c>
      <c r="O3641">
        <f>IFERROR(MAX(MIN(ROUND(N3641*(Q3641/P3641),2),4.5),1.9)," ")</f>
        <v>3.48</v>
      </c>
      <c r="P3641">
        <f>13.098*F3641^-1.237</f>
        <v>40.687103793377098</v>
      </c>
      <c r="Q3641">
        <f>13.098*M3641^-1.237</f>
        <v>38.304130987303544</v>
      </c>
      <c r="R3641" s="5">
        <f>IFERROR(ROUND(MAX(MIN((-105.4*LN(O3641) + 163.83),95),10),0)," ")</f>
        <v>32</v>
      </c>
      <c r="S3641" s="5" t="str">
        <f>IFERROR(CONCATENATE("(",R3641,",",ROUND((1.2*W3641),2),")")," ")</f>
        <v>(32,0.5)</v>
      </c>
      <c r="T3641">
        <f>R3641-L3641</f>
        <v>7</v>
      </c>
      <c r="U3641" s="7" t="str">
        <f>IF((AND(T3641=0,H3641&gt;=L3641)),"Don’t change bids","OK")</f>
        <v>OK</v>
      </c>
      <c r="V3641" t="e">
        <f>IF((MATCH(F3641,W3641,0)),"Same","Diff")</f>
        <v>#N/A</v>
      </c>
      <c r="W3641" s="5">
        <f>ROUND(M3641,2)</f>
        <v>0.42</v>
      </c>
      <c r="X3641" s="5">
        <v>0.42</v>
      </c>
    </row>
    <row r="3642" spans="1:24" x14ac:dyDescent="0.25">
      <c r="A3642" t="s">
        <v>24</v>
      </c>
      <c r="B3642" t="s">
        <v>1034</v>
      </c>
      <c r="C3642" t="s">
        <v>4084</v>
      </c>
      <c r="D3642" t="s">
        <v>1027</v>
      </c>
      <c r="E3642" t="s">
        <v>1482</v>
      </c>
      <c r="F3642" s="5">
        <v>0.65</v>
      </c>
      <c r="G3642" s="9">
        <v>0.1</v>
      </c>
      <c r="H3642" s="6">
        <f>G3642*100</f>
        <v>10</v>
      </c>
      <c r="I3642" t="s">
        <v>10337</v>
      </c>
      <c r="J3642" t="s">
        <v>10768</v>
      </c>
      <c r="K3642">
        <v>32</v>
      </c>
      <c r="L3642">
        <v>32</v>
      </c>
      <c r="M3642">
        <f>(F3642*(1+0.05))</f>
        <v>0.68250000000000011</v>
      </c>
      <c r="N3642">
        <f>IFERROR(ROUND(( (-1.208*LN(L3642) + 7.5474 + 4.6991*(2.71828^(-0.009*L3642)) + 0.0001*L3642*L3642 - 0.0432*L3642 + 4.7166)/3),2), " ")</f>
        <v>3.44</v>
      </c>
      <c r="O3642">
        <f>IFERROR(MAX(MIN(ROUND(N3642*(Q3642/P3642),2),4.5),1.9)," ")</f>
        <v>3.24</v>
      </c>
      <c r="P3642">
        <f>13.098*F3642^-1.237</f>
        <v>22.316761078264637</v>
      </c>
      <c r="Q3642">
        <f>13.098*M3642^-1.237</f>
        <v>21.009707250122613</v>
      </c>
      <c r="R3642" s="5">
        <f>IFERROR(ROUND(MAX(MIN((-105.4*LN(O3642) + 163.83),95),10),0)," ")</f>
        <v>40</v>
      </c>
      <c r="S3642" s="5" t="str">
        <f>IFERROR(CONCATENATE("(",R3642,",",ROUND((1.2*W3642),2),")")," ")</f>
        <v>(40,0.82)</v>
      </c>
      <c r="T3642">
        <f>R3642-L3642</f>
        <v>8</v>
      </c>
      <c r="U3642" s="7" t="str">
        <f>IF((AND(T3642=0,H3642&gt;=L3642)),"Don’t change bids","OK")</f>
        <v>OK</v>
      </c>
      <c r="V3642" t="e">
        <f>IF((MATCH(F3642,W3642,0)),"Same","Diff")</f>
        <v>#N/A</v>
      </c>
      <c r="W3642" s="5">
        <f>ROUND(M3642,2)</f>
        <v>0.68</v>
      </c>
      <c r="X3642" s="5">
        <v>0.68</v>
      </c>
    </row>
    <row r="3643" spans="1:24" x14ac:dyDescent="0.25">
      <c r="A3643" t="s">
        <v>24</v>
      </c>
      <c r="B3643" t="s">
        <v>3940</v>
      </c>
      <c r="C3643" t="s">
        <v>4084</v>
      </c>
      <c r="D3643" t="s">
        <v>1027</v>
      </c>
      <c r="E3643" t="s">
        <v>1012</v>
      </c>
      <c r="F3643" s="5">
        <v>0.78</v>
      </c>
      <c r="G3643" s="9">
        <v>0.1</v>
      </c>
      <c r="H3643" s="6">
        <f>G3643*100</f>
        <v>10</v>
      </c>
      <c r="I3643" t="s">
        <v>10381</v>
      </c>
      <c r="J3643" t="s">
        <v>10768</v>
      </c>
      <c r="K3643">
        <v>35</v>
      </c>
      <c r="L3643">
        <v>35</v>
      </c>
      <c r="M3643">
        <f>(F3643*(1+0.05))</f>
        <v>0.81900000000000006</v>
      </c>
      <c r="N3643">
        <f>IFERROR(ROUND(( (-1.208*LN(L3643) + 7.5474 + 4.6991*(2.71828^(-0.009*L3643)) + 0.0001*L3643*L3643 - 0.0432*L3643 + 4.7166)/3),2), " ")</f>
        <v>3.34</v>
      </c>
      <c r="O3643">
        <f>IFERROR(MAX(MIN(ROUND(N3643*(Q3643/P3643),2),4.5),1.9)," ")</f>
        <v>3.14</v>
      </c>
      <c r="P3643">
        <f>13.098*F3643^-1.237</f>
        <v>17.810821967324937</v>
      </c>
      <c r="Q3643">
        <f>13.098*M3643^-1.237</f>
        <v>16.767673145096374</v>
      </c>
      <c r="R3643" s="5">
        <f>IFERROR(ROUND(MAX(MIN((-105.4*LN(O3643) + 163.83),95),10),0)," ")</f>
        <v>43</v>
      </c>
      <c r="S3643" s="5" t="str">
        <f>IFERROR(CONCATENATE("(",R3643,",",ROUND((1.2*W3643),2),")")," ")</f>
        <v>(43,0.98)</v>
      </c>
      <c r="T3643">
        <f>R3643-L3643</f>
        <v>8</v>
      </c>
      <c r="U3643" s="7" t="str">
        <f>IF((AND(T3643=0,H3643&gt;=L3643)),"Don’t change bids","OK")</f>
        <v>OK</v>
      </c>
      <c r="V3643" t="e">
        <f>IF((MATCH(F3643,W3643,0)),"Same","Diff")</f>
        <v>#N/A</v>
      </c>
      <c r="W3643" s="5">
        <f>ROUND(M3643,2)</f>
        <v>0.82</v>
      </c>
      <c r="X3643" s="5">
        <v>0.82</v>
      </c>
    </row>
    <row r="3644" spans="1:24" x14ac:dyDescent="0.25">
      <c r="A3644" t="s">
        <v>24</v>
      </c>
      <c r="B3644" t="s">
        <v>1039</v>
      </c>
      <c r="C3644" t="s">
        <v>4084</v>
      </c>
      <c r="D3644" t="s">
        <v>1027</v>
      </c>
      <c r="E3644" t="s">
        <v>4095</v>
      </c>
      <c r="F3644" s="5">
        <v>5.58</v>
      </c>
      <c r="G3644" s="9">
        <v>0.1</v>
      </c>
      <c r="H3644" s="6">
        <f>G3644*100</f>
        <v>10</v>
      </c>
      <c r="I3644" t="s">
        <v>10382</v>
      </c>
      <c r="J3644" t="s">
        <v>10768</v>
      </c>
      <c r="K3644">
        <v>32</v>
      </c>
      <c r="L3644">
        <v>32</v>
      </c>
      <c r="M3644">
        <f>(F3644*(1+0.05))</f>
        <v>5.859</v>
      </c>
      <c r="N3644">
        <f>IFERROR(ROUND(( (-1.208*LN(L3644) + 7.5474 + 4.6991*(2.71828^(-0.009*L3644)) + 0.0001*L3644*L3644 - 0.0432*L3644 + 4.7166)/3),2), " ")</f>
        <v>3.44</v>
      </c>
      <c r="O3644">
        <f>IFERROR(MAX(MIN(ROUND(N3644*(Q3644/P3644),2),4.5),1.9)," ")</f>
        <v>3.24</v>
      </c>
      <c r="P3644">
        <f>13.098*F3644^-1.237</f>
        <v>1.5617750553654559</v>
      </c>
      <c r="Q3644">
        <f>13.098*M3644^-1.237</f>
        <v>1.4703046104539734</v>
      </c>
      <c r="R3644" s="5">
        <f>IFERROR(ROUND(MAX(MIN((-105.4*LN(O3644) + 163.83),95),10),0)," ")</f>
        <v>40</v>
      </c>
      <c r="S3644" s="5" t="str">
        <f>IFERROR(CONCATENATE("(",R3644,",",ROUND((1.2*W3644),2),")")," ")</f>
        <v>(40,7.03)</v>
      </c>
      <c r="T3644">
        <f>R3644-L3644</f>
        <v>8</v>
      </c>
      <c r="U3644" s="7" t="str">
        <f>IF((AND(T3644=0,H3644&gt;=L3644)),"Don’t change bids","OK")</f>
        <v>OK</v>
      </c>
      <c r="V3644" t="e">
        <f>IF((MATCH(F3644,W3644,0)),"Same","Diff")</f>
        <v>#N/A</v>
      </c>
      <c r="W3644" s="5">
        <f>ROUND(M3644,2)</f>
        <v>5.86</v>
      </c>
      <c r="X3644" s="5">
        <v>5.86</v>
      </c>
    </row>
    <row r="3645" spans="1:24" x14ac:dyDescent="0.25">
      <c r="A3645" t="s">
        <v>24</v>
      </c>
      <c r="B3645" t="s">
        <v>3938</v>
      </c>
      <c r="C3645" t="s">
        <v>4084</v>
      </c>
      <c r="D3645" t="s">
        <v>1027</v>
      </c>
      <c r="E3645" t="s">
        <v>4093</v>
      </c>
      <c r="F3645" s="5">
        <v>1.38</v>
      </c>
      <c r="G3645" s="9">
        <v>0.1</v>
      </c>
      <c r="H3645" s="6">
        <f>G3645*100</f>
        <v>10</v>
      </c>
      <c r="I3645" t="s">
        <v>10383</v>
      </c>
      <c r="J3645" t="s">
        <v>10768</v>
      </c>
      <c r="K3645">
        <v>25</v>
      </c>
      <c r="L3645">
        <v>25</v>
      </c>
      <c r="M3645">
        <f>(F3645*(1+0.05))</f>
        <v>1.4489999999999998</v>
      </c>
      <c r="N3645">
        <f>IFERROR(ROUND(( (-1.208*LN(L3645) + 7.5474 + 4.6991*(2.71828^(-0.009*L3645)) + 0.0001*L3645*L3645 - 0.0432*L3645 + 4.7166)/3),2), " ")</f>
        <v>3.7</v>
      </c>
      <c r="O3645">
        <f>IFERROR(MAX(MIN(ROUND(N3645*(Q3645/P3645),2),4.5),1.9)," ")</f>
        <v>3.48</v>
      </c>
      <c r="P3645">
        <f>13.098*F3645^-1.237</f>
        <v>8.793758938351111</v>
      </c>
      <c r="Q3645">
        <f>13.098*M3645^-1.237</f>
        <v>8.2787237930708066</v>
      </c>
      <c r="R3645" s="5">
        <f>IFERROR(ROUND(MAX(MIN((-105.4*LN(O3645) + 163.83),95),10),0)," ")</f>
        <v>32</v>
      </c>
      <c r="S3645" s="5" t="str">
        <f>IFERROR(CONCATENATE("(",R3645,",",ROUND((1.2*W3645),2),")")," ")</f>
        <v>(32,1.74)</v>
      </c>
      <c r="T3645">
        <f>R3645-L3645</f>
        <v>7</v>
      </c>
      <c r="U3645" s="7" t="str">
        <f>IF((AND(T3645=0,H3645&gt;=L3645)),"Don’t change bids","OK")</f>
        <v>OK</v>
      </c>
      <c r="V3645" t="e">
        <f>IF((MATCH(F3645,W3645,0)),"Same","Diff")</f>
        <v>#N/A</v>
      </c>
      <c r="W3645" s="5">
        <f>ROUND(M3645,2)</f>
        <v>1.45</v>
      </c>
      <c r="X3645" s="5">
        <v>1.45</v>
      </c>
    </row>
    <row r="3646" spans="1:24" x14ac:dyDescent="0.25">
      <c r="A3646" t="s">
        <v>24</v>
      </c>
      <c r="B3646" t="s">
        <v>3937</v>
      </c>
      <c r="C3646" t="s">
        <v>4084</v>
      </c>
      <c r="D3646" t="s">
        <v>1027</v>
      </c>
      <c r="E3646" t="s">
        <v>30</v>
      </c>
      <c r="F3646" s="5">
        <v>0.96</v>
      </c>
      <c r="G3646" s="9">
        <v>0.1</v>
      </c>
      <c r="H3646" s="6">
        <f>G3646*100</f>
        <v>10</v>
      </c>
      <c r="I3646" t="s">
        <v>10384</v>
      </c>
      <c r="J3646" t="s">
        <v>10768</v>
      </c>
      <c r="K3646">
        <v>25</v>
      </c>
      <c r="L3646">
        <v>25</v>
      </c>
      <c r="M3646">
        <f>(F3646*(1+0.05))</f>
        <v>1.008</v>
      </c>
      <c r="N3646">
        <f>IFERROR(ROUND(( (-1.208*LN(L3646) + 7.5474 + 4.6991*(2.71828^(-0.009*L3646)) + 0.0001*L3646*L3646 - 0.0432*L3646 + 4.7166)/3),2), " ")</f>
        <v>3.7</v>
      </c>
      <c r="O3646">
        <f>IFERROR(MAX(MIN(ROUND(N3646*(Q3646/P3646),2),4.5),1.9)," ")</f>
        <v>3.48</v>
      </c>
      <c r="P3646">
        <f>13.098*F3646^-1.237</f>
        <v>13.776391331188332</v>
      </c>
      <c r="Q3646">
        <f>13.098*M3646^-1.237</f>
        <v>12.969532084711496</v>
      </c>
      <c r="R3646" s="5">
        <f>IFERROR(ROUND(MAX(MIN((-105.4*LN(O3646) + 163.83),95),10),0)," ")</f>
        <v>32</v>
      </c>
      <c r="S3646" s="5" t="str">
        <f>IFERROR(CONCATENATE("(",R3646,",",ROUND((1.2*W3646),2),")")," ")</f>
        <v>(32,1.21)</v>
      </c>
      <c r="T3646">
        <f>R3646-L3646</f>
        <v>7</v>
      </c>
      <c r="U3646" s="7" t="str">
        <f>IF((AND(T3646=0,H3646&gt;=L3646)),"Don’t change bids","OK")</f>
        <v>OK</v>
      </c>
      <c r="V3646" t="e">
        <f>IF((MATCH(F3646,W3646,0)),"Same","Diff")</f>
        <v>#N/A</v>
      </c>
      <c r="W3646" s="5">
        <f>ROUND(M3646,2)</f>
        <v>1.01</v>
      </c>
      <c r="X3646" s="5">
        <v>1.01</v>
      </c>
    </row>
    <row r="3647" spans="1:24" x14ac:dyDescent="0.25">
      <c r="A3647" t="s">
        <v>24</v>
      </c>
      <c r="B3647" t="s">
        <v>1031</v>
      </c>
      <c r="C3647" t="s">
        <v>4084</v>
      </c>
      <c r="D3647" t="s">
        <v>1027</v>
      </c>
      <c r="E3647" t="s">
        <v>4096</v>
      </c>
      <c r="F3647" s="5">
        <v>8.09</v>
      </c>
      <c r="G3647" s="9">
        <v>0.1</v>
      </c>
      <c r="H3647" s="6">
        <f>G3647*100</f>
        <v>10</v>
      </c>
      <c r="I3647" t="s">
        <v>10385</v>
      </c>
      <c r="J3647" t="s">
        <v>10768</v>
      </c>
      <c r="K3647">
        <v>20</v>
      </c>
      <c r="L3647">
        <v>20</v>
      </c>
      <c r="M3647">
        <f>(F3647*(1+0.05))</f>
        <v>8.4945000000000004</v>
      </c>
      <c r="N3647">
        <f>IFERROR(ROUND(( (-1.208*LN(L3647) + 7.5474 + 4.6991*(2.71828^(-0.009*L3647)) + 0.0001*L3647*L3647 - 0.0432*L3647 + 4.7166)/3),2), " ")</f>
        <v>3.92</v>
      </c>
      <c r="O3647">
        <f>IFERROR(MAX(MIN(ROUND(N3647*(Q3647/P3647),2),4.5),1.9)," ")</f>
        <v>3.69</v>
      </c>
      <c r="P3647">
        <f>13.098*F3647^-1.237</f>
        <v>0.98644452078158762</v>
      </c>
      <c r="Q3647">
        <f>13.098*M3647^-1.237</f>
        <v>0.92867018325045525</v>
      </c>
      <c r="R3647" s="5">
        <f>IFERROR(ROUND(MAX(MIN((-105.4*LN(O3647) + 163.83),95),10),0)," ")</f>
        <v>26</v>
      </c>
      <c r="S3647" s="5" t="str">
        <f>IFERROR(CONCATENATE("(",R3647,",",ROUND((1.2*W3647),2),")")," ")</f>
        <v>(26,10.19)</v>
      </c>
      <c r="T3647">
        <f>R3647-L3647</f>
        <v>6</v>
      </c>
      <c r="U3647" s="7" t="str">
        <f>IF((AND(T3647=0,H3647&gt;=L3647)),"Don’t change bids","OK")</f>
        <v>OK</v>
      </c>
      <c r="V3647" t="e">
        <f>IF((MATCH(F3647,W3647,0)),"Same","Diff")</f>
        <v>#N/A</v>
      </c>
      <c r="W3647" s="5">
        <f>ROUND(M3647,2)</f>
        <v>8.49</v>
      </c>
      <c r="X3647" s="5">
        <v>8.49</v>
      </c>
    </row>
    <row r="3648" spans="1:24" x14ac:dyDescent="0.25">
      <c r="A3648" t="s">
        <v>24</v>
      </c>
      <c r="B3648" t="s">
        <v>3504</v>
      </c>
      <c r="C3648" t="s">
        <v>4084</v>
      </c>
      <c r="D3648" t="s">
        <v>3496</v>
      </c>
      <c r="E3648" t="s">
        <v>563</v>
      </c>
      <c r="F3648" s="5">
        <v>0.45</v>
      </c>
      <c r="G3648" s="9">
        <v>0.1</v>
      </c>
      <c r="H3648" s="6">
        <f>G3648*100</f>
        <v>10</v>
      </c>
      <c r="I3648" t="s">
        <v>10386</v>
      </c>
      <c r="J3648" t="s">
        <v>10768</v>
      </c>
      <c r="K3648">
        <v>25</v>
      </c>
      <c r="L3648">
        <v>25</v>
      </c>
      <c r="M3648">
        <f>(F3648*(1+0.05))</f>
        <v>0.47250000000000003</v>
      </c>
      <c r="N3648">
        <f>IFERROR(ROUND(( (-1.208*LN(L3648) + 7.5474 + 4.6991*(2.71828^(-0.009*L3648)) + 0.0001*L3648*L3648 - 0.0432*L3648 + 4.7166)/3),2), " ")</f>
        <v>3.7</v>
      </c>
      <c r="O3648">
        <f>IFERROR(MAX(MIN(ROUND(N3648*(Q3648/P3648),2),4.5),1.9)," ")</f>
        <v>3.48</v>
      </c>
      <c r="P3648">
        <f>13.098*F3648^-1.237</f>
        <v>35.170707646206822</v>
      </c>
      <c r="Q3648">
        <f>13.098*M3648^-1.237</f>
        <v>33.110820554786066</v>
      </c>
      <c r="R3648" s="5">
        <f>IFERROR(ROUND(MAX(MIN((-105.4*LN(O3648) + 163.83),95),10),0)," ")</f>
        <v>32</v>
      </c>
      <c r="S3648" s="5" t="str">
        <f>IFERROR(CONCATENATE("(",R3648,",",ROUND((1.2*W3648),2),")")," ")</f>
        <v>(32,0.56)</v>
      </c>
      <c r="T3648">
        <f>R3648-L3648</f>
        <v>7</v>
      </c>
      <c r="U3648" s="7" t="str">
        <f>IF((AND(T3648=0,H3648&gt;=L3648)),"Don’t change bids","OK")</f>
        <v>OK</v>
      </c>
      <c r="V3648" t="e">
        <f>IF((MATCH(F3648,W3648,0)),"Same","Diff")</f>
        <v>#N/A</v>
      </c>
      <c r="W3648" s="5">
        <f>ROUND(M3648,2)</f>
        <v>0.47</v>
      </c>
      <c r="X3648" s="5">
        <v>0.47</v>
      </c>
    </row>
    <row r="3649" spans="1:24" x14ac:dyDescent="0.25">
      <c r="A3649" t="s">
        <v>24</v>
      </c>
      <c r="B3649" t="s">
        <v>3525</v>
      </c>
      <c r="C3649" t="s">
        <v>4084</v>
      </c>
      <c r="D3649" t="s">
        <v>3496</v>
      </c>
      <c r="E3649" t="s">
        <v>1482</v>
      </c>
      <c r="F3649" s="5">
        <v>0.65</v>
      </c>
      <c r="G3649" s="9">
        <v>0.1</v>
      </c>
      <c r="H3649" s="6">
        <f>G3649*100</f>
        <v>10</v>
      </c>
      <c r="I3649" t="s">
        <v>10337</v>
      </c>
      <c r="J3649" t="s">
        <v>10768</v>
      </c>
      <c r="K3649">
        <v>32</v>
      </c>
      <c r="L3649">
        <v>32</v>
      </c>
      <c r="M3649">
        <f>(F3649*(1+0.05))</f>
        <v>0.68250000000000011</v>
      </c>
      <c r="N3649">
        <f>IFERROR(ROUND(( (-1.208*LN(L3649) + 7.5474 + 4.6991*(2.71828^(-0.009*L3649)) + 0.0001*L3649*L3649 - 0.0432*L3649 + 4.7166)/3),2), " ")</f>
        <v>3.44</v>
      </c>
      <c r="O3649">
        <f>IFERROR(MAX(MIN(ROUND(N3649*(Q3649/P3649),2),4.5),1.9)," ")</f>
        <v>3.24</v>
      </c>
      <c r="P3649">
        <f>13.098*F3649^-1.237</f>
        <v>22.316761078264637</v>
      </c>
      <c r="Q3649">
        <f>13.098*M3649^-1.237</f>
        <v>21.009707250122613</v>
      </c>
      <c r="R3649" s="5">
        <f>IFERROR(ROUND(MAX(MIN((-105.4*LN(O3649) + 163.83),95),10),0)," ")</f>
        <v>40</v>
      </c>
      <c r="S3649" s="5" t="str">
        <f>IFERROR(CONCATENATE("(",R3649,",",ROUND((1.2*W3649),2),")")," ")</f>
        <v>(40,0.82)</v>
      </c>
      <c r="T3649">
        <f>R3649-L3649</f>
        <v>8</v>
      </c>
      <c r="U3649" s="7" t="str">
        <f>IF((AND(T3649=0,H3649&gt;=L3649)),"Don’t change bids","OK")</f>
        <v>OK</v>
      </c>
      <c r="V3649" t="e">
        <f>IF((MATCH(F3649,W3649,0)),"Same","Diff")</f>
        <v>#N/A</v>
      </c>
      <c r="W3649" s="5">
        <f>ROUND(M3649,2)</f>
        <v>0.68</v>
      </c>
      <c r="X3649" s="5">
        <v>0.68</v>
      </c>
    </row>
    <row r="3650" spans="1:24" x14ac:dyDescent="0.25">
      <c r="A3650" t="s">
        <v>24</v>
      </c>
      <c r="B3650" t="s">
        <v>3524</v>
      </c>
      <c r="C3650" t="s">
        <v>4084</v>
      </c>
      <c r="D3650" t="s">
        <v>3496</v>
      </c>
      <c r="E3650" t="s">
        <v>569</v>
      </c>
      <c r="F3650" s="5">
        <v>0.37</v>
      </c>
      <c r="G3650" s="9">
        <v>0.1</v>
      </c>
      <c r="H3650" s="6">
        <f>G3650*100</f>
        <v>10</v>
      </c>
      <c r="I3650" t="s">
        <v>10361</v>
      </c>
      <c r="J3650" t="s">
        <v>10768</v>
      </c>
      <c r="K3650">
        <v>25</v>
      </c>
      <c r="L3650">
        <v>25</v>
      </c>
      <c r="M3650">
        <f>(F3650*(1+0.05))</f>
        <v>0.38850000000000001</v>
      </c>
      <c r="N3650">
        <f>IFERROR(ROUND(( (-1.208*LN(L3650) + 7.5474 + 4.6991*(2.71828^(-0.009*L3650)) + 0.0001*L3650*L3650 - 0.0432*L3650 + 4.7166)/3),2), " ")</f>
        <v>3.7</v>
      </c>
      <c r="O3650">
        <f>IFERROR(MAX(MIN(ROUND(N3650*(Q3650/P3650),2),4.5),1.9)," ")</f>
        <v>3.48</v>
      </c>
      <c r="P3650">
        <f>13.098*F3650^-1.237</f>
        <v>44.806338281983834</v>
      </c>
      <c r="Q3650">
        <f>13.098*M3650^-1.237</f>
        <v>42.182109086218873</v>
      </c>
      <c r="R3650" s="5">
        <f>IFERROR(ROUND(MAX(MIN((-105.4*LN(O3650) + 163.83),95),10),0)," ")</f>
        <v>32</v>
      </c>
      <c r="S3650" s="5" t="str">
        <f>IFERROR(CONCATENATE("(",R3650,",",ROUND((1.2*W3650),2),")")," ")</f>
        <v>(32,0.47)</v>
      </c>
      <c r="T3650">
        <f>R3650-L3650</f>
        <v>7</v>
      </c>
      <c r="U3650" s="7" t="str">
        <f>IF((AND(T3650=0,H3650&gt;=L3650)),"Don’t change bids","OK")</f>
        <v>OK</v>
      </c>
      <c r="V3650" t="e">
        <f>IF((MATCH(F3650,W3650,0)),"Same","Diff")</f>
        <v>#N/A</v>
      </c>
      <c r="W3650" s="5">
        <f>ROUND(M3650,2)</f>
        <v>0.39</v>
      </c>
      <c r="X3650" s="5">
        <v>0.39</v>
      </c>
    </row>
    <row r="3651" spans="1:24" x14ac:dyDescent="0.25">
      <c r="A3651" t="s">
        <v>24</v>
      </c>
      <c r="B3651" t="s">
        <v>3498</v>
      </c>
      <c r="C3651" t="s">
        <v>4084</v>
      </c>
      <c r="D3651" t="s">
        <v>3496</v>
      </c>
      <c r="E3651" t="s">
        <v>4097</v>
      </c>
      <c r="F3651" s="5">
        <v>1.47</v>
      </c>
      <c r="G3651" s="9">
        <v>0.1</v>
      </c>
      <c r="H3651" s="6">
        <f>G3651*100</f>
        <v>10</v>
      </c>
      <c r="I3651" t="s">
        <v>10387</v>
      </c>
      <c r="J3651" t="s">
        <v>10768</v>
      </c>
      <c r="K3651">
        <v>25</v>
      </c>
      <c r="L3651">
        <v>25</v>
      </c>
      <c r="M3651">
        <f>(F3651*(1+0.05))</f>
        <v>1.5435000000000001</v>
      </c>
      <c r="N3651">
        <f>IFERROR(ROUND(( (-1.208*LN(L3651) + 7.5474 + 4.6991*(2.71828^(-0.009*L3651)) + 0.0001*L3651*L3651 - 0.0432*L3651 + 4.7166)/3),2), " ")</f>
        <v>3.7</v>
      </c>
      <c r="O3651">
        <f>IFERROR(MAX(MIN(ROUND(N3651*(Q3651/P3651),2),4.5),1.9)," ")</f>
        <v>3.48</v>
      </c>
      <c r="P3651">
        <f>13.098*F3651^-1.237</f>
        <v>8.1326754821519067</v>
      </c>
      <c r="Q3651">
        <f>13.098*M3651^-1.237</f>
        <v>7.6563588435185226</v>
      </c>
      <c r="R3651" s="5">
        <f>IFERROR(ROUND(MAX(MIN((-105.4*LN(O3651) + 163.83),95),10),0)," ")</f>
        <v>32</v>
      </c>
      <c r="S3651" s="5" t="str">
        <f>IFERROR(CONCATENATE("(",R3651,",",ROUND((1.2*W3651),2),")")," ")</f>
        <v>(32,1.85)</v>
      </c>
      <c r="T3651">
        <f>R3651-L3651</f>
        <v>7</v>
      </c>
      <c r="U3651" s="7" t="str">
        <f>IF((AND(T3651=0,H3651&gt;=L3651)),"Don’t change bids","OK")</f>
        <v>OK</v>
      </c>
      <c r="V3651" t="e">
        <f>IF((MATCH(F3651,W3651,0)),"Same","Diff")</f>
        <v>#N/A</v>
      </c>
      <c r="W3651" s="5">
        <f>ROUND(M3651,2)</f>
        <v>1.54</v>
      </c>
      <c r="X3651" s="5">
        <v>1.54</v>
      </c>
    </row>
    <row r="3652" spans="1:24" x14ac:dyDescent="0.25">
      <c r="A3652" t="s">
        <v>24</v>
      </c>
      <c r="B3652" t="s">
        <v>3503</v>
      </c>
      <c r="C3652" t="s">
        <v>4084</v>
      </c>
      <c r="D3652" t="s">
        <v>3496</v>
      </c>
      <c r="E3652" t="s">
        <v>4090</v>
      </c>
      <c r="F3652" s="5">
        <v>0.36</v>
      </c>
      <c r="G3652" s="9">
        <v>0.1</v>
      </c>
      <c r="H3652" s="6">
        <f>G3652*100</f>
        <v>10</v>
      </c>
      <c r="I3652" t="s">
        <v>10372</v>
      </c>
      <c r="J3652" t="s">
        <v>10768</v>
      </c>
      <c r="K3652">
        <v>25</v>
      </c>
      <c r="L3652">
        <v>25</v>
      </c>
      <c r="M3652">
        <f>(F3652*(1+0.05))</f>
        <v>0.378</v>
      </c>
      <c r="N3652">
        <f>IFERROR(ROUND(( (-1.208*LN(L3652) + 7.5474 + 4.6991*(2.71828^(-0.009*L3652)) + 0.0001*L3652*L3652 - 0.0432*L3652 + 4.7166)/3),2), " ")</f>
        <v>3.7</v>
      </c>
      <c r="O3652">
        <f>IFERROR(MAX(MIN(ROUND(N3652*(Q3652/P3652),2),4.5),1.9)," ")</f>
        <v>3.48</v>
      </c>
      <c r="P3652">
        <f>13.098*F3652^-1.237</f>
        <v>46.350966313994896</v>
      </c>
      <c r="Q3652">
        <f>13.098*M3652^-1.237</f>
        <v>43.636270944612029</v>
      </c>
      <c r="R3652" s="5">
        <f>IFERROR(ROUND(MAX(MIN((-105.4*LN(O3652) + 163.83),95),10),0)," ")</f>
        <v>32</v>
      </c>
      <c r="S3652" s="5" t="str">
        <f>IFERROR(CONCATENATE("(",R3652,",",ROUND((1.2*W3652),2),")")," ")</f>
        <v>(32,0.46)</v>
      </c>
      <c r="T3652">
        <f>R3652-L3652</f>
        <v>7</v>
      </c>
      <c r="U3652" s="7" t="str">
        <f>IF((AND(T3652=0,H3652&gt;=L3652)),"Don’t change bids","OK")</f>
        <v>OK</v>
      </c>
      <c r="V3652" t="e">
        <f>IF((MATCH(F3652,W3652,0)),"Same","Diff")</f>
        <v>#N/A</v>
      </c>
      <c r="W3652" s="5">
        <f>ROUND(M3652,2)</f>
        <v>0.38</v>
      </c>
      <c r="X3652" s="5">
        <v>0.38</v>
      </c>
    </row>
    <row r="3653" spans="1:24" x14ac:dyDescent="0.25">
      <c r="A3653" t="s">
        <v>24</v>
      </c>
      <c r="B3653" t="s">
        <v>3890</v>
      </c>
      <c r="C3653" t="s">
        <v>4084</v>
      </c>
      <c r="D3653" t="s">
        <v>3887</v>
      </c>
      <c r="E3653" t="s">
        <v>539</v>
      </c>
      <c r="F3653" s="5">
        <v>0.35</v>
      </c>
      <c r="G3653" s="9">
        <v>0.1</v>
      </c>
      <c r="H3653" s="6">
        <f>G3653*100</f>
        <v>10</v>
      </c>
      <c r="I3653" t="s">
        <v>10355</v>
      </c>
      <c r="J3653" t="s">
        <v>10768</v>
      </c>
      <c r="K3653">
        <v>20</v>
      </c>
      <c r="L3653">
        <v>20</v>
      </c>
      <c r="M3653">
        <f>(F3653*(1+0.05))</f>
        <v>0.36749999999999999</v>
      </c>
      <c r="N3653">
        <f>IFERROR(ROUND(( (-1.208*LN(L3653) + 7.5474 + 4.6991*(2.71828^(-0.009*L3653)) + 0.0001*L3653*L3653 - 0.0432*L3653 + 4.7166)/3),2), " ")</f>
        <v>3.92</v>
      </c>
      <c r="O3653">
        <f>IFERROR(MAX(MIN(ROUND(N3653*(Q3653/P3653),2),4.5),1.9)," ")</f>
        <v>3.69</v>
      </c>
      <c r="P3653">
        <f>13.098*F3653^-1.237</f>
        <v>47.994648485198184</v>
      </c>
      <c r="Q3653">
        <f>13.098*M3653^-1.237</f>
        <v>45.183685513783573</v>
      </c>
      <c r="R3653" s="5">
        <f>IFERROR(ROUND(MAX(MIN((-105.4*LN(O3653) + 163.83),95),10),0)," ")</f>
        <v>26</v>
      </c>
      <c r="S3653" s="5" t="str">
        <f>IFERROR(CONCATENATE("(",R3653,",",ROUND((1.2*W3653),2),")")," ")</f>
        <v>(26,0.44)</v>
      </c>
      <c r="T3653">
        <f>R3653-L3653</f>
        <v>6</v>
      </c>
      <c r="U3653" s="7" t="str">
        <f>IF((AND(T3653=0,H3653&gt;=L3653)),"Don’t change bids","OK")</f>
        <v>OK</v>
      </c>
      <c r="V3653" t="e">
        <f>IF((MATCH(F3653,W3653,0)),"Same","Diff")</f>
        <v>#N/A</v>
      </c>
      <c r="W3653" s="5">
        <f>ROUND(M3653,2)</f>
        <v>0.37</v>
      </c>
      <c r="X3653" s="5">
        <v>0.37</v>
      </c>
    </row>
    <row r="3654" spans="1:24" x14ac:dyDescent="0.25">
      <c r="A3654" t="s">
        <v>24</v>
      </c>
      <c r="B3654" t="s">
        <v>3984</v>
      </c>
      <c r="C3654" t="s">
        <v>4084</v>
      </c>
      <c r="D3654" t="s">
        <v>3985</v>
      </c>
      <c r="E3654" t="s">
        <v>1482</v>
      </c>
      <c r="F3654" s="5">
        <v>0.65</v>
      </c>
      <c r="G3654" s="9">
        <v>0.1</v>
      </c>
      <c r="H3654" s="6">
        <f>G3654*100</f>
        <v>10</v>
      </c>
      <c r="I3654" t="s">
        <v>10337</v>
      </c>
      <c r="J3654" t="s">
        <v>10768</v>
      </c>
      <c r="K3654">
        <v>32</v>
      </c>
      <c r="L3654">
        <v>32</v>
      </c>
      <c r="M3654">
        <f>(F3654*(1+0.05))</f>
        <v>0.68250000000000011</v>
      </c>
      <c r="N3654">
        <f>IFERROR(ROUND(( (-1.208*LN(L3654) + 7.5474 + 4.6991*(2.71828^(-0.009*L3654)) + 0.0001*L3654*L3654 - 0.0432*L3654 + 4.7166)/3),2), " ")</f>
        <v>3.44</v>
      </c>
      <c r="O3654">
        <f>IFERROR(MAX(MIN(ROUND(N3654*(Q3654/P3654),2),4.5),1.9)," ")</f>
        <v>3.24</v>
      </c>
      <c r="P3654">
        <f>13.098*F3654^-1.237</f>
        <v>22.316761078264637</v>
      </c>
      <c r="Q3654">
        <f>13.098*M3654^-1.237</f>
        <v>21.009707250122613</v>
      </c>
      <c r="R3654" s="5">
        <f>IFERROR(ROUND(MAX(MIN((-105.4*LN(O3654) + 163.83),95),10),0)," ")</f>
        <v>40</v>
      </c>
      <c r="S3654" s="5" t="str">
        <f>IFERROR(CONCATENATE("(",R3654,",",ROUND((1.2*W3654),2),")")," ")</f>
        <v>(40,0.82)</v>
      </c>
      <c r="T3654">
        <f>R3654-L3654</f>
        <v>8</v>
      </c>
      <c r="U3654" s="7" t="str">
        <f>IF((AND(T3654=0,H3654&gt;=L3654)),"Don’t change bids","OK")</f>
        <v>OK</v>
      </c>
      <c r="V3654" t="e">
        <f>IF((MATCH(F3654,W3654,0)),"Same","Diff")</f>
        <v>#N/A</v>
      </c>
      <c r="W3654" s="5">
        <f>ROUND(M3654,2)</f>
        <v>0.68</v>
      </c>
      <c r="X3654" s="5">
        <v>0.68</v>
      </c>
    </row>
    <row r="3655" spans="1:24" x14ac:dyDescent="0.25">
      <c r="A3655" t="s">
        <v>24</v>
      </c>
      <c r="B3655" t="s">
        <v>2677</v>
      </c>
      <c r="C3655" t="s">
        <v>4084</v>
      </c>
      <c r="D3655" t="s">
        <v>2676</v>
      </c>
      <c r="E3655" t="s">
        <v>569</v>
      </c>
      <c r="F3655" s="5">
        <v>0.37</v>
      </c>
      <c r="G3655" s="9">
        <v>0.1</v>
      </c>
      <c r="H3655" s="6">
        <f>G3655*100</f>
        <v>10</v>
      </c>
      <c r="I3655" t="s">
        <v>10361</v>
      </c>
      <c r="J3655" t="s">
        <v>10768</v>
      </c>
      <c r="K3655">
        <v>25</v>
      </c>
      <c r="L3655">
        <v>25</v>
      </c>
      <c r="M3655">
        <f>(F3655*(1+0.05))</f>
        <v>0.38850000000000001</v>
      </c>
      <c r="N3655">
        <f>IFERROR(ROUND(( (-1.208*LN(L3655) + 7.5474 + 4.6991*(2.71828^(-0.009*L3655)) + 0.0001*L3655*L3655 - 0.0432*L3655 + 4.7166)/3),2), " ")</f>
        <v>3.7</v>
      </c>
      <c r="O3655">
        <f>IFERROR(MAX(MIN(ROUND(N3655*(Q3655/P3655),2),4.5),1.9)," ")</f>
        <v>3.48</v>
      </c>
      <c r="P3655">
        <f>13.098*F3655^-1.237</f>
        <v>44.806338281983834</v>
      </c>
      <c r="Q3655">
        <f>13.098*M3655^-1.237</f>
        <v>42.182109086218873</v>
      </c>
      <c r="R3655" s="5">
        <f>IFERROR(ROUND(MAX(MIN((-105.4*LN(O3655) + 163.83),95),10),0)," ")</f>
        <v>32</v>
      </c>
      <c r="S3655" s="5" t="str">
        <f>IFERROR(CONCATENATE("(",R3655,",",ROUND((1.2*W3655),2),")")," ")</f>
        <v>(32,0.47)</v>
      </c>
      <c r="T3655">
        <f>R3655-L3655</f>
        <v>7</v>
      </c>
      <c r="U3655" s="7" t="str">
        <f>IF((AND(T3655=0,H3655&gt;=L3655)),"Don’t change bids","OK")</f>
        <v>OK</v>
      </c>
      <c r="V3655" t="e">
        <f>IF((MATCH(F3655,W3655,0)),"Same","Diff")</f>
        <v>#N/A</v>
      </c>
      <c r="W3655" s="5">
        <f>ROUND(M3655,2)</f>
        <v>0.39</v>
      </c>
      <c r="X3655" s="5">
        <v>0.39</v>
      </c>
    </row>
    <row r="3656" spans="1:24" x14ac:dyDescent="0.25">
      <c r="A3656" t="s">
        <v>24</v>
      </c>
      <c r="B3656" t="s">
        <v>3682</v>
      </c>
      <c r="C3656" t="s">
        <v>4084</v>
      </c>
      <c r="D3656" t="s">
        <v>3680</v>
      </c>
      <c r="E3656" t="s">
        <v>4090</v>
      </c>
      <c r="F3656" s="5">
        <v>0.36</v>
      </c>
      <c r="G3656" s="9">
        <v>0.1</v>
      </c>
      <c r="H3656" s="6">
        <f>G3656*100</f>
        <v>10</v>
      </c>
      <c r="I3656" t="s">
        <v>10372</v>
      </c>
      <c r="J3656" t="s">
        <v>10768</v>
      </c>
      <c r="K3656">
        <v>25</v>
      </c>
      <c r="L3656">
        <v>25</v>
      </c>
      <c r="M3656">
        <f>(F3656*(1+0.05))</f>
        <v>0.378</v>
      </c>
      <c r="N3656">
        <f>IFERROR(ROUND(( (-1.208*LN(L3656) + 7.5474 + 4.6991*(2.71828^(-0.009*L3656)) + 0.0001*L3656*L3656 - 0.0432*L3656 + 4.7166)/3),2), " ")</f>
        <v>3.7</v>
      </c>
      <c r="O3656">
        <f>IFERROR(MAX(MIN(ROUND(N3656*(Q3656/P3656),2),4.5),1.9)," ")</f>
        <v>3.48</v>
      </c>
      <c r="P3656">
        <f>13.098*F3656^-1.237</f>
        <v>46.350966313994896</v>
      </c>
      <c r="Q3656">
        <f>13.098*M3656^-1.237</f>
        <v>43.636270944612029</v>
      </c>
      <c r="R3656" s="5">
        <f>IFERROR(ROUND(MAX(MIN((-105.4*LN(O3656) + 163.83),95),10),0)," ")</f>
        <v>32</v>
      </c>
      <c r="S3656" s="5" t="str">
        <f>IFERROR(CONCATENATE("(",R3656,",",ROUND((1.2*W3656),2),")")," ")</f>
        <v>(32,0.46)</v>
      </c>
      <c r="T3656">
        <f>R3656-L3656</f>
        <v>7</v>
      </c>
      <c r="U3656" s="7" t="str">
        <f>IF((AND(T3656=0,H3656&gt;=L3656)),"Don’t change bids","OK")</f>
        <v>OK</v>
      </c>
      <c r="V3656" t="e">
        <f>IF((MATCH(F3656,W3656,0)),"Same","Diff")</f>
        <v>#N/A</v>
      </c>
      <c r="W3656" s="5">
        <f>ROUND(M3656,2)</f>
        <v>0.38</v>
      </c>
      <c r="X3656" s="5">
        <v>0.38</v>
      </c>
    </row>
    <row r="3657" spans="1:24" x14ac:dyDescent="0.25">
      <c r="A3657" t="s">
        <v>24</v>
      </c>
      <c r="B3657" t="s">
        <v>3681</v>
      </c>
      <c r="C3657" t="s">
        <v>4084</v>
      </c>
      <c r="D3657" t="s">
        <v>3680</v>
      </c>
      <c r="E3657" t="s">
        <v>2107</v>
      </c>
      <c r="F3657" s="5">
        <v>0.56999999999999995</v>
      </c>
      <c r="G3657" s="9">
        <v>0.1</v>
      </c>
      <c r="H3657" s="6">
        <f>G3657*100</f>
        <v>10</v>
      </c>
      <c r="I3657" t="s">
        <v>10388</v>
      </c>
      <c r="J3657" t="s">
        <v>10768</v>
      </c>
      <c r="K3657">
        <v>20</v>
      </c>
      <c r="L3657">
        <v>20</v>
      </c>
      <c r="M3657">
        <f>(F3657*(1+0.05))</f>
        <v>0.59849999999999992</v>
      </c>
      <c r="N3657">
        <f>IFERROR(ROUND(( (-1.208*LN(L3657) + 7.5474 + 4.6991*(2.71828^(-0.009*L3657)) + 0.0001*L3657*L3657 - 0.0432*L3657 + 4.7166)/3),2), " ")</f>
        <v>3.92</v>
      </c>
      <c r="O3657">
        <f>IFERROR(MAX(MIN(ROUND(N3657*(Q3657/P3657),2),4.5),1.9)," ")</f>
        <v>3.69</v>
      </c>
      <c r="P3657">
        <f>13.098*F3657^-1.237</f>
        <v>26.253535050255426</v>
      </c>
      <c r="Q3657">
        <f>13.098*M3657^-1.237</f>
        <v>24.71591122709599</v>
      </c>
      <c r="R3657" s="5">
        <f>IFERROR(ROUND(MAX(MIN((-105.4*LN(O3657) + 163.83),95),10),0)," ")</f>
        <v>26</v>
      </c>
      <c r="S3657" s="5" t="str">
        <f>IFERROR(CONCATENATE("(",R3657,",",ROUND((1.2*W3657),2),")")," ")</f>
        <v>(26,0.72)</v>
      </c>
      <c r="T3657">
        <f>R3657-L3657</f>
        <v>6</v>
      </c>
      <c r="U3657" s="7" t="str">
        <f>IF((AND(T3657=0,H3657&gt;=L3657)),"Don’t change bids","OK")</f>
        <v>OK</v>
      </c>
      <c r="V3657" t="e">
        <f>IF((MATCH(F3657,W3657,0)),"Same","Diff")</f>
        <v>#N/A</v>
      </c>
      <c r="W3657" s="5">
        <f>ROUND(M3657,2)</f>
        <v>0.6</v>
      </c>
      <c r="X3657" s="5">
        <v>0.6</v>
      </c>
    </row>
    <row r="3658" spans="1:24" x14ac:dyDescent="0.25">
      <c r="A3658" t="s">
        <v>24</v>
      </c>
      <c r="B3658" t="s">
        <v>3993</v>
      </c>
      <c r="C3658" t="s">
        <v>4084</v>
      </c>
      <c r="D3658" t="s">
        <v>2399</v>
      </c>
      <c r="E3658" t="s">
        <v>1482</v>
      </c>
      <c r="F3658" s="5">
        <v>0.65</v>
      </c>
      <c r="G3658" s="9">
        <v>0.1</v>
      </c>
      <c r="H3658" s="6">
        <f>G3658*100</f>
        <v>10</v>
      </c>
      <c r="I3658" t="s">
        <v>10337</v>
      </c>
      <c r="J3658" t="s">
        <v>10768</v>
      </c>
      <c r="K3658">
        <v>32</v>
      </c>
      <c r="L3658">
        <v>32</v>
      </c>
      <c r="M3658">
        <f>(F3658*(1+0.05))</f>
        <v>0.68250000000000011</v>
      </c>
      <c r="N3658">
        <f>IFERROR(ROUND(( (-1.208*LN(L3658) + 7.5474 + 4.6991*(2.71828^(-0.009*L3658)) + 0.0001*L3658*L3658 - 0.0432*L3658 + 4.7166)/3),2), " ")</f>
        <v>3.44</v>
      </c>
      <c r="O3658">
        <f>IFERROR(MAX(MIN(ROUND(N3658*(Q3658/P3658),2),4.5),1.9)," ")</f>
        <v>3.24</v>
      </c>
      <c r="P3658">
        <f>13.098*F3658^-1.237</f>
        <v>22.316761078264637</v>
      </c>
      <c r="Q3658">
        <f>13.098*M3658^-1.237</f>
        <v>21.009707250122613</v>
      </c>
      <c r="R3658" s="5">
        <f>IFERROR(ROUND(MAX(MIN((-105.4*LN(O3658) + 163.83),95),10),0)," ")</f>
        <v>40</v>
      </c>
      <c r="S3658" s="5" t="str">
        <f>IFERROR(CONCATENATE("(",R3658,",",ROUND((1.2*W3658),2),")")," ")</f>
        <v>(40,0.82)</v>
      </c>
      <c r="T3658">
        <f>R3658-L3658</f>
        <v>8</v>
      </c>
      <c r="U3658" s="7" t="str">
        <f>IF((AND(T3658=0,H3658&gt;=L3658)),"Don’t change bids","OK")</f>
        <v>OK</v>
      </c>
      <c r="V3658" t="e">
        <f>IF((MATCH(F3658,W3658,0)),"Same","Diff")</f>
        <v>#N/A</v>
      </c>
      <c r="W3658" s="5">
        <f>ROUND(M3658,2)</f>
        <v>0.68</v>
      </c>
      <c r="X3658" s="5">
        <v>0.68</v>
      </c>
    </row>
    <row r="3659" spans="1:24" x14ac:dyDescent="0.25">
      <c r="A3659" t="s">
        <v>24</v>
      </c>
      <c r="B3659" t="s">
        <v>3692</v>
      </c>
      <c r="C3659" t="s">
        <v>4084</v>
      </c>
      <c r="D3659" t="s">
        <v>3693</v>
      </c>
      <c r="E3659" t="s">
        <v>1482</v>
      </c>
      <c r="F3659" s="5">
        <v>0.65</v>
      </c>
      <c r="G3659" s="9">
        <v>0.1</v>
      </c>
      <c r="H3659" s="6">
        <f>G3659*100</f>
        <v>10</v>
      </c>
      <c r="I3659" t="s">
        <v>10337</v>
      </c>
      <c r="J3659" t="s">
        <v>10768</v>
      </c>
      <c r="K3659">
        <v>32</v>
      </c>
      <c r="L3659">
        <v>32</v>
      </c>
      <c r="M3659">
        <f>(F3659*(1+0.05))</f>
        <v>0.68250000000000011</v>
      </c>
      <c r="N3659">
        <f>IFERROR(ROUND(( (-1.208*LN(L3659) + 7.5474 + 4.6991*(2.71828^(-0.009*L3659)) + 0.0001*L3659*L3659 - 0.0432*L3659 + 4.7166)/3),2), " ")</f>
        <v>3.44</v>
      </c>
      <c r="O3659">
        <f>IFERROR(MAX(MIN(ROUND(N3659*(Q3659/P3659),2),4.5),1.9)," ")</f>
        <v>3.24</v>
      </c>
      <c r="P3659">
        <f>13.098*F3659^-1.237</f>
        <v>22.316761078264637</v>
      </c>
      <c r="Q3659">
        <f>13.098*M3659^-1.237</f>
        <v>21.009707250122613</v>
      </c>
      <c r="R3659" s="5">
        <f>IFERROR(ROUND(MAX(MIN((-105.4*LN(O3659) + 163.83),95),10),0)," ")</f>
        <v>40</v>
      </c>
      <c r="S3659" s="5" t="str">
        <f>IFERROR(CONCATENATE("(",R3659,",",ROUND((1.2*W3659),2),")")," ")</f>
        <v>(40,0.82)</v>
      </c>
      <c r="T3659">
        <f>R3659-L3659</f>
        <v>8</v>
      </c>
      <c r="U3659" s="7" t="str">
        <f>IF((AND(T3659=0,H3659&gt;=L3659)),"Don’t change bids","OK")</f>
        <v>OK</v>
      </c>
      <c r="V3659" t="e">
        <f>IF((MATCH(F3659,W3659,0)),"Same","Diff")</f>
        <v>#N/A</v>
      </c>
      <c r="W3659" s="5">
        <f>ROUND(M3659,2)</f>
        <v>0.68</v>
      </c>
      <c r="X3659" s="5">
        <v>0.68</v>
      </c>
    </row>
    <row r="3660" spans="1:24" x14ac:dyDescent="0.25">
      <c r="A3660" t="s">
        <v>24</v>
      </c>
      <c r="B3660" t="s">
        <v>3761</v>
      </c>
      <c r="C3660" t="s">
        <v>4084</v>
      </c>
      <c r="D3660" t="s">
        <v>3760</v>
      </c>
      <c r="E3660" t="s">
        <v>1482</v>
      </c>
      <c r="F3660" s="5">
        <v>0.65</v>
      </c>
      <c r="G3660" s="9">
        <v>0.1</v>
      </c>
      <c r="H3660" s="6">
        <f>G3660*100</f>
        <v>10</v>
      </c>
      <c r="I3660" t="s">
        <v>10337</v>
      </c>
      <c r="J3660" t="s">
        <v>10768</v>
      </c>
      <c r="K3660">
        <v>32</v>
      </c>
      <c r="L3660">
        <v>32</v>
      </c>
      <c r="M3660">
        <f>(F3660*(1+0.05))</f>
        <v>0.68250000000000011</v>
      </c>
      <c r="N3660">
        <f>IFERROR(ROUND(( (-1.208*LN(L3660) + 7.5474 + 4.6991*(2.71828^(-0.009*L3660)) + 0.0001*L3660*L3660 - 0.0432*L3660 + 4.7166)/3),2), " ")</f>
        <v>3.44</v>
      </c>
      <c r="O3660">
        <f>IFERROR(MAX(MIN(ROUND(N3660*(Q3660/P3660),2),4.5),1.9)," ")</f>
        <v>3.24</v>
      </c>
      <c r="P3660">
        <f>13.098*F3660^-1.237</f>
        <v>22.316761078264637</v>
      </c>
      <c r="Q3660">
        <f>13.098*M3660^-1.237</f>
        <v>21.009707250122613</v>
      </c>
      <c r="R3660" s="5">
        <f>IFERROR(ROUND(MAX(MIN((-105.4*LN(O3660) + 163.83),95),10),0)," ")</f>
        <v>40</v>
      </c>
      <c r="S3660" s="5" t="str">
        <f>IFERROR(CONCATENATE("(",R3660,",",ROUND((1.2*W3660),2),")")," ")</f>
        <v>(40,0.82)</v>
      </c>
      <c r="T3660">
        <f>R3660-L3660</f>
        <v>8</v>
      </c>
      <c r="U3660" s="7" t="str">
        <f>IF((AND(T3660=0,H3660&gt;=L3660)),"Don’t change bids","OK")</f>
        <v>OK</v>
      </c>
      <c r="V3660" t="e">
        <f>IF((MATCH(F3660,W3660,0)),"Same","Diff")</f>
        <v>#N/A</v>
      </c>
      <c r="W3660" s="5">
        <f>ROUND(M3660,2)</f>
        <v>0.68</v>
      </c>
      <c r="X3660" s="5">
        <v>0.68</v>
      </c>
    </row>
    <row r="3661" spans="1:24" x14ac:dyDescent="0.25">
      <c r="A3661" t="s">
        <v>24</v>
      </c>
      <c r="B3661" t="s">
        <v>2402</v>
      </c>
      <c r="C3661" t="s">
        <v>4084</v>
      </c>
      <c r="D3661" t="s">
        <v>2399</v>
      </c>
      <c r="E3661" t="s">
        <v>843</v>
      </c>
      <c r="F3661" s="5">
        <v>0.68</v>
      </c>
      <c r="G3661" s="9">
        <v>0.1</v>
      </c>
      <c r="H3661" s="6">
        <f>G3661*100</f>
        <v>10</v>
      </c>
      <c r="I3661" t="s">
        <v>10340</v>
      </c>
      <c r="J3661" t="s">
        <v>10768</v>
      </c>
      <c r="K3661">
        <v>38</v>
      </c>
      <c r="L3661">
        <v>38</v>
      </c>
      <c r="M3661">
        <f>(F3661*(1+0.05))</f>
        <v>0.71400000000000008</v>
      </c>
      <c r="N3661">
        <f>IFERROR(ROUND(( (-1.208*LN(L3661) + 7.5474 + 4.6991*(2.71828^(-0.009*L3661)) + 0.0001*L3661*L3661 - 0.0432*L3661 + 4.7166)/3),2), " ")</f>
        <v>3.24</v>
      </c>
      <c r="O3661">
        <f>IFERROR(MAX(MIN(ROUND(N3661*(Q3661/P3661),2),4.5),1.9)," ")</f>
        <v>3.05</v>
      </c>
      <c r="P3661">
        <f>13.098*F3661^-1.237</f>
        <v>21.105296660841507</v>
      </c>
      <c r="Q3661">
        <f>13.098*M3661^-1.237</f>
        <v>19.869196193668746</v>
      </c>
      <c r="R3661" s="5">
        <f>IFERROR(ROUND(MAX(MIN((-105.4*LN(O3661) + 163.83),95),10),0)," ")</f>
        <v>46</v>
      </c>
      <c r="S3661" s="5" t="str">
        <f>IFERROR(CONCATENATE("(",R3661,",",ROUND((1.2*W3661),2),")")," ")</f>
        <v>(46,0.85)</v>
      </c>
      <c r="T3661">
        <f>R3661-L3661</f>
        <v>8</v>
      </c>
      <c r="U3661" s="7" t="str">
        <f>IF((AND(T3661=0,H3661&gt;=L3661)),"Don’t change bids","OK")</f>
        <v>OK</v>
      </c>
      <c r="V3661" t="e">
        <f>IF((MATCH(F3661,W3661,0)),"Same","Diff")</f>
        <v>#N/A</v>
      </c>
      <c r="W3661" s="5">
        <f>ROUND(M3661,2)</f>
        <v>0.71</v>
      </c>
      <c r="X3661" s="5">
        <v>0.71</v>
      </c>
    </row>
    <row r="3662" spans="1:24" x14ac:dyDescent="0.25">
      <c r="A3662" t="s">
        <v>24</v>
      </c>
      <c r="B3662" t="s">
        <v>3694</v>
      </c>
      <c r="C3662" t="s">
        <v>4084</v>
      </c>
      <c r="D3662" t="s">
        <v>3693</v>
      </c>
      <c r="E3662" t="s">
        <v>1482</v>
      </c>
      <c r="F3662" s="5">
        <v>0.65</v>
      </c>
      <c r="G3662" s="9">
        <v>0.1</v>
      </c>
      <c r="H3662" s="6">
        <f>G3662*100</f>
        <v>10</v>
      </c>
      <c r="I3662" t="s">
        <v>10337</v>
      </c>
      <c r="J3662" t="s">
        <v>10768</v>
      </c>
      <c r="K3662">
        <v>32</v>
      </c>
      <c r="L3662">
        <v>32</v>
      </c>
      <c r="M3662">
        <f>(F3662*(1+0.05))</f>
        <v>0.68250000000000011</v>
      </c>
      <c r="N3662">
        <f>IFERROR(ROUND(( (-1.208*LN(L3662) + 7.5474 + 4.6991*(2.71828^(-0.009*L3662)) + 0.0001*L3662*L3662 - 0.0432*L3662 + 4.7166)/3),2), " ")</f>
        <v>3.44</v>
      </c>
      <c r="O3662">
        <f>IFERROR(MAX(MIN(ROUND(N3662*(Q3662/P3662),2),4.5),1.9)," ")</f>
        <v>3.24</v>
      </c>
      <c r="P3662">
        <f>13.098*F3662^-1.237</f>
        <v>22.316761078264637</v>
      </c>
      <c r="Q3662">
        <f>13.098*M3662^-1.237</f>
        <v>21.009707250122613</v>
      </c>
      <c r="R3662" s="5">
        <f>IFERROR(ROUND(MAX(MIN((-105.4*LN(O3662) + 163.83),95),10),0)," ")</f>
        <v>40</v>
      </c>
      <c r="S3662" s="5" t="str">
        <f>IFERROR(CONCATENATE("(",R3662,",",ROUND((1.2*W3662),2),")")," ")</f>
        <v>(40,0.82)</v>
      </c>
      <c r="T3662">
        <f>R3662-L3662</f>
        <v>8</v>
      </c>
      <c r="U3662" s="7" t="str">
        <f>IF((AND(T3662=0,H3662&gt;=L3662)),"Don’t change bids","OK")</f>
        <v>OK</v>
      </c>
      <c r="V3662" t="e">
        <f>IF((MATCH(F3662,W3662,0)),"Same","Diff")</f>
        <v>#N/A</v>
      </c>
      <c r="W3662" s="5">
        <f>ROUND(M3662,2)</f>
        <v>0.68</v>
      </c>
      <c r="X3662" s="5">
        <v>0.68</v>
      </c>
    </row>
    <row r="3663" spans="1:24" x14ac:dyDescent="0.25">
      <c r="A3663" t="s">
        <v>24</v>
      </c>
      <c r="B3663" t="s">
        <v>4008</v>
      </c>
      <c r="C3663" t="s">
        <v>4084</v>
      </c>
      <c r="D3663" t="s">
        <v>4009</v>
      </c>
      <c r="E3663" t="s">
        <v>1837</v>
      </c>
      <c r="F3663" s="5">
        <v>1.3</v>
      </c>
      <c r="G3663" s="9">
        <v>0.1</v>
      </c>
      <c r="H3663" s="6">
        <f>G3663*100</f>
        <v>10</v>
      </c>
      <c r="I3663" t="s">
        <v>10338</v>
      </c>
      <c r="J3663" t="s">
        <v>10768</v>
      </c>
      <c r="K3663">
        <v>20</v>
      </c>
      <c r="L3663">
        <v>20</v>
      </c>
      <c r="M3663">
        <f>(F3663*(1+0.05))</f>
        <v>1.3650000000000002</v>
      </c>
      <c r="N3663">
        <f>IFERROR(ROUND(( (-1.208*LN(L3663) + 7.5474 + 4.6991*(2.71828^(-0.009*L3663)) + 0.0001*L3663*L3663 - 0.0432*L3663 + 4.7166)/3),2), " ")</f>
        <v>3.92</v>
      </c>
      <c r="O3663">
        <f>IFERROR(MAX(MIN(ROUND(N3663*(Q3663/P3663),2),4.5),1.9)," ")</f>
        <v>3.69</v>
      </c>
      <c r="P3663">
        <f>13.098*F3663^-1.237</f>
        <v>9.4679740576950717</v>
      </c>
      <c r="Q3663">
        <f>13.098*M3663^-1.237</f>
        <v>8.9134513071283479</v>
      </c>
      <c r="R3663" s="5">
        <f>IFERROR(ROUND(MAX(MIN((-105.4*LN(O3663) + 163.83),95),10),0)," ")</f>
        <v>26</v>
      </c>
      <c r="S3663" s="5" t="str">
        <f>IFERROR(CONCATENATE("(",R3663,",",ROUND((1.2*W3663),2),")")," ")</f>
        <v>(26,1.64)</v>
      </c>
      <c r="T3663">
        <f>R3663-L3663</f>
        <v>6</v>
      </c>
      <c r="U3663" s="7" t="str">
        <f>IF((AND(T3663=0,H3663&gt;=L3663)),"Don’t change bids","OK")</f>
        <v>OK</v>
      </c>
      <c r="V3663" t="e">
        <f>IF((MATCH(F3663,W3663,0)),"Same","Diff")</f>
        <v>#N/A</v>
      </c>
      <c r="W3663" s="5">
        <f>ROUND(M3663,2)</f>
        <v>1.37</v>
      </c>
      <c r="X3663" s="5">
        <v>1.37</v>
      </c>
    </row>
    <row r="3664" spans="1:24" x14ac:dyDescent="0.25">
      <c r="A3664" t="s">
        <v>24</v>
      </c>
      <c r="B3664" t="s">
        <v>3104</v>
      </c>
      <c r="C3664" t="s">
        <v>4084</v>
      </c>
      <c r="D3664" t="s">
        <v>3033</v>
      </c>
      <c r="E3664" t="s">
        <v>1482</v>
      </c>
      <c r="F3664" s="5">
        <v>0.65</v>
      </c>
      <c r="G3664" s="9">
        <v>0.1</v>
      </c>
      <c r="H3664" s="6">
        <f>G3664*100</f>
        <v>10</v>
      </c>
      <c r="I3664" t="s">
        <v>10337</v>
      </c>
      <c r="J3664" t="s">
        <v>10768</v>
      </c>
      <c r="K3664">
        <v>32</v>
      </c>
      <c r="L3664">
        <v>32</v>
      </c>
      <c r="M3664">
        <f>(F3664*(1+0.05))</f>
        <v>0.68250000000000011</v>
      </c>
      <c r="N3664">
        <f>IFERROR(ROUND(( (-1.208*LN(L3664) + 7.5474 + 4.6991*(2.71828^(-0.009*L3664)) + 0.0001*L3664*L3664 - 0.0432*L3664 + 4.7166)/3),2), " ")</f>
        <v>3.44</v>
      </c>
      <c r="O3664">
        <f>IFERROR(MAX(MIN(ROUND(N3664*(Q3664/P3664),2),4.5),1.9)," ")</f>
        <v>3.24</v>
      </c>
      <c r="P3664">
        <f>13.098*F3664^-1.237</f>
        <v>22.316761078264637</v>
      </c>
      <c r="Q3664">
        <f>13.098*M3664^-1.237</f>
        <v>21.009707250122613</v>
      </c>
      <c r="R3664" s="5">
        <f>IFERROR(ROUND(MAX(MIN((-105.4*LN(O3664) + 163.83),95),10),0)," ")</f>
        <v>40</v>
      </c>
      <c r="S3664" s="5" t="str">
        <f>IFERROR(CONCATENATE("(",R3664,",",ROUND((1.2*W3664),2),")")," ")</f>
        <v>(40,0.82)</v>
      </c>
      <c r="T3664">
        <f>R3664-L3664</f>
        <v>8</v>
      </c>
      <c r="U3664" s="7" t="str">
        <f>IF((AND(T3664=0,H3664&gt;=L3664)),"Don’t change bids","OK")</f>
        <v>OK</v>
      </c>
      <c r="V3664" t="e">
        <f>IF((MATCH(F3664,W3664,0)),"Same","Diff")</f>
        <v>#N/A</v>
      </c>
      <c r="W3664" s="5">
        <f>ROUND(M3664,2)</f>
        <v>0.68</v>
      </c>
      <c r="X3664" s="5">
        <v>0.68</v>
      </c>
    </row>
    <row r="3665" spans="1:24" x14ac:dyDescent="0.25">
      <c r="A3665" t="s">
        <v>24</v>
      </c>
      <c r="B3665" t="s">
        <v>3099</v>
      </c>
      <c r="C3665" t="s">
        <v>4084</v>
      </c>
      <c r="D3665" t="s">
        <v>3033</v>
      </c>
      <c r="E3665" t="s">
        <v>1071</v>
      </c>
      <c r="F3665" s="5">
        <v>2.73</v>
      </c>
      <c r="G3665" s="9">
        <v>0.1</v>
      </c>
      <c r="H3665" s="6">
        <f>G3665*100</f>
        <v>10</v>
      </c>
      <c r="I3665" t="s">
        <v>10321</v>
      </c>
      <c r="J3665" t="s">
        <v>10768</v>
      </c>
      <c r="K3665">
        <v>20</v>
      </c>
      <c r="L3665">
        <v>20</v>
      </c>
      <c r="M3665">
        <f>(F3665*(1+0.05))</f>
        <v>2.8665000000000003</v>
      </c>
      <c r="N3665">
        <f>IFERROR(ROUND(( (-1.208*LN(L3665) + 7.5474 + 4.6991*(2.71828^(-0.009*L3665)) + 0.0001*L3665*L3665 - 0.0432*L3665 + 4.7166)/3),2), " ")</f>
        <v>3.92</v>
      </c>
      <c r="O3665">
        <f>IFERROR(MAX(MIN(ROUND(N3665*(Q3665/P3665),2),4.5),1.9)," ")</f>
        <v>3.69</v>
      </c>
      <c r="P3665">
        <f>13.098*F3665^-1.237</f>
        <v>3.7815669327845765</v>
      </c>
      <c r="Q3665">
        <f>13.098*M3665^-1.237</f>
        <v>3.5600871437355592</v>
      </c>
      <c r="R3665" s="5">
        <f>IFERROR(ROUND(MAX(MIN((-105.4*LN(O3665) + 163.83),95),10),0)," ")</f>
        <v>26</v>
      </c>
      <c r="S3665" s="5" t="str">
        <f>IFERROR(CONCATENATE("(",R3665,",",ROUND((1.2*W3665),2),")")," ")</f>
        <v>(26,3.44)</v>
      </c>
      <c r="T3665">
        <f>R3665-L3665</f>
        <v>6</v>
      </c>
      <c r="U3665" s="7" t="str">
        <f>IF((AND(T3665=0,H3665&gt;=L3665)),"Don’t change bids","OK")</f>
        <v>OK</v>
      </c>
      <c r="V3665" t="e">
        <f>IF((MATCH(F3665,W3665,0)),"Same","Diff")</f>
        <v>#N/A</v>
      </c>
      <c r="W3665" s="5">
        <f>ROUND(M3665,2)</f>
        <v>2.87</v>
      </c>
      <c r="X3665" s="5">
        <v>2.87</v>
      </c>
    </row>
    <row r="3666" spans="1:24" x14ac:dyDescent="0.25">
      <c r="A3666" t="s">
        <v>24</v>
      </c>
      <c r="B3666" t="s">
        <v>3037</v>
      </c>
      <c r="C3666" t="s">
        <v>4084</v>
      </c>
      <c r="D3666" t="s">
        <v>3033</v>
      </c>
      <c r="E3666" t="s">
        <v>1482</v>
      </c>
      <c r="F3666" s="5">
        <v>0.65</v>
      </c>
      <c r="G3666" s="9">
        <v>0.1</v>
      </c>
      <c r="H3666" s="6">
        <f>G3666*100</f>
        <v>10</v>
      </c>
      <c r="I3666" t="s">
        <v>10337</v>
      </c>
      <c r="J3666" t="s">
        <v>10768</v>
      </c>
      <c r="K3666">
        <v>32</v>
      </c>
      <c r="L3666">
        <v>32</v>
      </c>
      <c r="M3666">
        <f>(F3666*(1+0.05))</f>
        <v>0.68250000000000011</v>
      </c>
      <c r="N3666">
        <f>IFERROR(ROUND(( (-1.208*LN(L3666) + 7.5474 + 4.6991*(2.71828^(-0.009*L3666)) + 0.0001*L3666*L3666 - 0.0432*L3666 + 4.7166)/3),2), " ")</f>
        <v>3.44</v>
      </c>
      <c r="O3666">
        <f>IFERROR(MAX(MIN(ROUND(N3666*(Q3666/P3666),2),4.5),1.9)," ")</f>
        <v>3.24</v>
      </c>
      <c r="P3666">
        <f>13.098*F3666^-1.237</f>
        <v>22.316761078264637</v>
      </c>
      <c r="Q3666">
        <f>13.098*M3666^-1.237</f>
        <v>21.009707250122613</v>
      </c>
      <c r="R3666" s="5">
        <f>IFERROR(ROUND(MAX(MIN((-105.4*LN(O3666) + 163.83),95),10),0)," ")</f>
        <v>40</v>
      </c>
      <c r="S3666" s="5" t="str">
        <f>IFERROR(CONCATENATE("(",R3666,",",ROUND((1.2*W3666),2),")")," ")</f>
        <v>(40,0.82)</v>
      </c>
      <c r="T3666">
        <f>R3666-L3666</f>
        <v>8</v>
      </c>
      <c r="U3666" s="7" t="str">
        <f>IF((AND(T3666=0,H3666&gt;=L3666)),"Don’t change bids","OK")</f>
        <v>OK</v>
      </c>
      <c r="V3666" t="e">
        <f>IF((MATCH(F3666,W3666,0)),"Same","Diff")</f>
        <v>#N/A</v>
      </c>
      <c r="W3666" s="5">
        <f>ROUND(M3666,2)</f>
        <v>0.68</v>
      </c>
      <c r="X3666" s="5">
        <v>0.68</v>
      </c>
    </row>
    <row r="3667" spans="1:24" x14ac:dyDescent="0.25">
      <c r="A3667" t="s">
        <v>24</v>
      </c>
      <c r="B3667" t="s">
        <v>3032</v>
      </c>
      <c r="C3667" t="s">
        <v>4084</v>
      </c>
      <c r="D3667" t="s">
        <v>3033</v>
      </c>
      <c r="E3667" t="s">
        <v>4098</v>
      </c>
      <c r="F3667" s="5">
        <v>1.65</v>
      </c>
      <c r="G3667" s="9">
        <v>0.1</v>
      </c>
      <c r="H3667" s="6">
        <f>G3667*100</f>
        <v>10</v>
      </c>
      <c r="I3667" t="s">
        <v>10389</v>
      </c>
      <c r="J3667" t="s">
        <v>10768</v>
      </c>
      <c r="K3667">
        <v>20</v>
      </c>
      <c r="L3667">
        <v>20</v>
      </c>
      <c r="M3667">
        <f>(F3667*(1+0.05))</f>
        <v>1.7324999999999999</v>
      </c>
      <c r="N3667">
        <f>IFERROR(ROUND(( (-1.208*LN(L3667) + 7.5474 + 4.6991*(2.71828^(-0.009*L3667)) + 0.0001*L3667*L3667 - 0.0432*L3667 + 4.7166)/3),2), " ")</f>
        <v>3.92</v>
      </c>
      <c r="O3667">
        <f>IFERROR(MAX(MIN(ROUND(N3667*(Q3667/P3667),2),4.5),1.9)," ")</f>
        <v>3.69</v>
      </c>
      <c r="P3667">
        <f>13.098*F3667^-1.237</f>
        <v>7.0498089392977406</v>
      </c>
      <c r="Q3667">
        <f>13.098*M3667^-1.237</f>
        <v>6.6369139080938915</v>
      </c>
      <c r="R3667" s="5">
        <f>IFERROR(ROUND(MAX(MIN((-105.4*LN(O3667) + 163.83),95),10),0)," ")</f>
        <v>26</v>
      </c>
      <c r="S3667" s="5" t="str">
        <f>IFERROR(CONCATENATE("(",R3667,",",ROUND((1.2*W3667),2),")")," ")</f>
        <v>(26,2.08)</v>
      </c>
      <c r="T3667">
        <f>R3667-L3667</f>
        <v>6</v>
      </c>
      <c r="U3667" s="7" t="str">
        <f>IF((AND(T3667=0,H3667&gt;=L3667)),"Don’t change bids","OK")</f>
        <v>OK</v>
      </c>
      <c r="V3667" t="e">
        <f>IF((MATCH(F3667,W3667,0)),"Same","Diff")</f>
        <v>#N/A</v>
      </c>
      <c r="W3667" s="5">
        <f>ROUND(M3667,2)</f>
        <v>1.73</v>
      </c>
      <c r="X3667" s="5">
        <v>1.73</v>
      </c>
    </row>
    <row r="3668" spans="1:24" x14ac:dyDescent="0.25">
      <c r="A3668" t="s">
        <v>24</v>
      </c>
      <c r="B3668" t="s">
        <v>3098</v>
      </c>
      <c r="C3668" t="s">
        <v>4084</v>
      </c>
      <c r="D3668" t="s">
        <v>3033</v>
      </c>
      <c r="E3668" t="s">
        <v>539</v>
      </c>
      <c r="F3668" s="5">
        <v>0.35</v>
      </c>
      <c r="G3668" s="9">
        <v>0.1</v>
      </c>
      <c r="H3668" s="6">
        <f>G3668*100</f>
        <v>10</v>
      </c>
      <c r="I3668" t="s">
        <v>10355</v>
      </c>
      <c r="J3668" t="s">
        <v>10768</v>
      </c>
      <c r="K3668">
        <v>20</v>
      </c>
      <c r="L3668">
        <v>20</v>
      </c>
      <c r="M3668">
        <f>(F3668*(1+0.05))</f>
        <v>0.36749999999999999</v>
      </c>
      <c r="N3668">
        <f>IFERROR(ROUND(( (-1.208*LN(L3668) + 7.5474 + 4.6991*(2.71828^(-0.009*L3668)) + 0.0001*L3668*L3668 - 0.0432*L3668 + 4.7166)/3),2), " ")</f>
        <v>3.92</v>
      </c>
      <c r="O3668">
        <f>IFERROR(MAX(MIN(ROUND(N3668*(Q3668/P3668),2),4.5),1.9)," ")</f>
        <v>3.69</v>
      </c>
      <c r="P3668">
        <f>13.098*F3668^-1.237</f>
        <v>47.994648485198184</v>
      </c>
      <c r="Q3668">
        <f>13.098*M3668^-1.237</f>
        <v>45.183685513783573</v>
      </c>
      <c r="R3668" s="5">
        <f>IFERROR(ROUND(MAX(MIN((-105.4*LN(O3668) + 163.83),95),10),0)," ")</f>
        <v>26</v>
      </c>
      <c r="S3668" s="5" t="str">
        <f>IFERROR(CONCATENATE("(",R3668,",",ROUND((1.2*W3668),2),")")," ")</f>
        <v>(26,0.44)</v>
      </c>
      <c r="T3668">
        <f>R3668-L3668</f>
        <v>6</v>
      </c>
      <c r="U3668" s="7" t="str">
        <f>IF((AND(T3668=0,H3668&gt;=L3668)),"Don’t change bids","OK")</f>
        <v>OK</v>
      </c>
      <c r="V3668" t="e">
        <f>IF((MATCH(F3668,W3668,0)),"Same","Diff")</f>
        <v>#N/A</v>
      </c>
      <c r="W3668" s="5">
        <f>ROUND(M3668,2)</f>
        <v>0.37</v>
      </c>
      <c r="X3668" s="5">
        <v>0.37</v>
      </c>
    </row>
    <row r="3669" spans="1:24" x14ac:dyDescent="0.25">
      <c r="A3669" t="s">
        <v>24</v>
      </c>
      <c r="B3669" t="s">
        <v>3863</v>
      </c>
      <c r="C3669" t="s">
        <v>4084</v>
      </c>
      <c r="D3669" t="s">
        <v>3033</v>
      </c>
      <c r="E3669" t="s">
        <v>1482</v>
      </c>
      <c r="F3669" s="5">
        <v>0.65</v>
      </c>
      <c r="G3669" s="9">
        <v>0.1</v>
      </c>
      <c r="H3669" s="6">
        <f>G3669*100</f>
        <v>10</v>
      </c>
      <c r="I3669" t="s">
        <v>10337</v>
      </c>
      <c r="J3669" t="s">
        <v>10768</v>
      </c>
      <c r="K3669">
        <v>32</v>
      </c>
      <c r="L3669">
        <v>32</v>
      </c>
      <c r="M3669">
        <f>(F3669*(1+0.05))</f>
        <v>0.68250000000000011</v>
      </c>
      <c r="N3669">
        <f>IFERROR(ROUND(( (-1.208*LN(L3669) + 7.5474 + 4.6991*(2.71828^(-0.009*L3669)) + 0.0001*L3669*L3669 - 0.0432*L3669 + 4.7166)/3),2), " ")</f>
        <v>3.44</v>
      </c>
      <c r="O3669">
        <f>IFERROR(MAX(MIN(ROUND(N3669*(Q3669/P3669),2),4.5),1.9)," ")</f>
        <v>3.24</v>
      </c>
      <c r="P3669">
        <f>13.098*F3669^-1.237</f>
        <v>22.316761078264637</v>
      </c>
      <c r="Q3669">
        <f>13.098*M3669^-1.237</f>
        <v>21.009707250122613</v>
      </c>
      <c r="R3669" s="5">
        <f>IFERROR(ROUND(MAX(MIN((-105.4*LN(O3669) + 163.83),95),10),0)," ")</f>
        <v>40</v>
      </c>
      <c r="S3669" s="5" t="str">
        <f>IFERROR(CONCATENATE("(",R3669,",",ROUND((1.2*W3669),2),")")," ")</f>
        <v>(40,0.82)</v>
      </c>
      <c r="T3669">
        <f>R3669-L3669</f>
        <v>8</v>
      </c>
      <c r="U3669" s="7" t="str">
        <f>IF((AND(T3669=0,H3669&gt;=L3669)),"Don’t change bids","OK")</f>
        <v>OK</v>
      </c>
      <c r="V3669" t="e">
        <f>IF((MATCH(F3669,W3669,0)),"Same","Diff")</f>
        <v>#N/A</v>
      </c>
      <c r="W3669" s="5">
        <f>ROUND(M3669,2)</f>
        <v>0.68</v>
      </c>
      <c r="X3669" s="5">
        <v>0.68</v>
      </c>
    </row>
    <row r="3670" spans="1:24" x14ac:dyDescent="0.25">
      <c r="A3670" t="s">
        <v>24</v>
      </c>
      <c r="B3670" t="s">
        <v>3040</v>
      </c>
      <c r="C3670" t="s">
        <v>4084</v>
      </c>
      <c r="D3670" t="s">
        <v>3033</v>
      </c>
      <c r="E3670" t="s">
        <v>922</v>
      </c>
      <c r="F3670" s="5">
        <v>0.76</v>
      </c>
      <c r="G3670" s="9">
        <v>0.1</v>
      </c>
      <c r="H3670" s="6">
        <f>G3670*100</f>
        <v>10</v>
      </c>
      <c r="I3670" t="s">
        <v>10390</v>
      </c>
      <c r="J3670" t="s">
        <v>10768</v>
      </c>
      <c r="K3670">
        <v>32</v>
      </c>
      <c r="L3670">
        <v>32</v>
      </c>
      <c r="M3670">
        <f>(F3670*(1+0.05))</f>
        <v>0.79800000000000004</v>
      </c>
      <c r="N3670">
        <f>IFERROR(ROUND(( (-1.208*LN(L3670) + 7.5474 + 4.6991*(2.71828^(-0.009*L3670)) + 0.0001*L3670*L3670 - 0.0432*L3670 + 4.7166)/3),2), " ")</f>
        <v>3.44</v>
      </c>
      <c r="O3670">
        <f>IFERROR(MAX(MIN(ROUND(N3670*(Q3670/P3670),2),4.5),1.9)," ")</f>
        <v>3.24</v>
      </c>
      <c r="P3670">
        <f>13.098*F3670^-1.237</f>
        <v>18.392407156819235</v>
      </c>
      <c r="Q3670">
        <f>13.098*M3670^-1.237</f>
        <v>17.315195902965698</v>
      </c>
      <c r="R3670" s="5">
        <f>IFERROR(ROUND(MAX(MIN((-105.4*LN(O3670) + 163.83),95),10),0)," ")</f>
        <v>40</v>
      </c>
      <c r="S3670" s="5" t="str">
        <f>IFERROR(CONCATENATE("(",R3670,",",ROUND((1.2*W3670),2),")")," ")</f>
        <v>(40,0.96)</v>
      </c>
      <c r="T3670">
        <f>R3670-L3670</f>
        <v>8</v>
      </c>
      <c r="U3670" s="7" t="str">
        <f>IF((AND(T3670=0,H3670&gt;=L3670)),"Don’t change bids","OK")</f>
        <v>OK</v>
      </c>
      <c r="V3670" t="e">
        <f>IF((MATCH(F3670,W3670,0)),"Same","Diff")</f>
        <v>#N/A</v>
      </c>
      <c r="W3670" s="5">
        <f>ROUND(M3670,2)</f>
        <v>0.8</v>
      </c>
      <c r="X3670" s="5">
        <v>0.8</v>
      </c>
    </row>
    <row r="3671" spans="1:24" x14ac:dyDescent="0.25">
      <c r="A3671" t="s">
        <v>24</v>
      </c>
      <c r="B3671" t="s">
        <v>3902</v>
      </c>
      <c r="C3671" t="s">
        <v>4084</v>
      </c>
      <c r="D3671" t="s">
        <v>3899</v>
      </c>
      <c r="E3671" t="s">
        <v>1482</v>
      </c>
      <c r="F3671" s="5">
        <v>0.65</v>
      </c>
      <c r="G3671" s="9">
        <v>0.1</v>
      </c>
      <c r="H3671" s="6">
        <f>G3671*100</f>
        <v>10</v>
      </c>
      <c r="I3671" t="s">
        <v>10337</v>
      </c>
      <c r="J3671" t="s">
        <v>10768</v>
      </c>
      <c r="K3671">
        <v>32</v>
      </c>
      <c r="L3671">
        <v>32</v>
      </c>
      <c r="M3671">
        <f>(F3671*(1+0.05))</f>
        <v>0.68250000000000011</v>
      </c>
      <c r="N3671">
        <f>IFERROR(ROUND(( (-1.208*LN(L3671) + 7.5474 + 4.6991*(2.71828^(-0.009*L3671)) + 0.0001*L3671*L3671 - 0.0432*L3671 + 4.7166)/3),2), " ")</f>
        <v>3.44</v>
      </c>
      <c r="O3671">
        <f>IFERROR(MAX(MIN(ROUND(N3671*(Q3671/P3671),2),4.5),1.9)," ")</f>
        <v>3.24</v>
      </c>
      <c r="P3671">
        <f>13.098*F3671^-1.237</f>
        <v>22.316761078264637</v>
      </c>
      <c r="Q3671">
        <f>13.098*M3671^-1.237</f>
        <v>21.009707250122613</v>
      </c>
      <c r="R3671" s="5">
        <f>IFERROR(ROUND(MAX(MIN((-105.4*LN(O3671) + 163.83),95),10),0)," ")</f>
        <v>40</v>
      </c>
      <c r="S3671" s="5" t="str">
        <f>IFERROR(CONCATENATE("(",R3671,",",ROUND((1.2*W3671),2),")")," ")</f>
        <v>(40,0.82)</v>
      </c>
      <c r="T3671">
        <f>R3671-L3671</f>
        <v>8</v>
      </c>
      <c r="U3671" s="7" t="str">
        <f>IF((AND(T3671=0,H3671&gt;=L3671)),"Don’t change bids","OK")</f>
        <v>OK</v>
      </c>
      <c r="V3671" t="e">
        <f>IF((MATCH(F3671,W3671,0)),"Same","Diff")</f>
        <v>#N/A</v>
      </c>
      <c r="W3671" s="5">
        <f>ROUND(M3671,2)</f>
        <v>0.68</v>
      </c>
      <c r="X3671" s="5">
        <v>0.68</v>
      </c>
    </row>
    <row r="3672" spans="1:24" x14ac:dyDescent="0.25">
      <c r="A3672" t="s">
        <v>24</v>
      </c>
      <c r="B3672" t="s">
        <v>3904</v>
      </c>
      <c r="C3672" t="s">
        <v>4084</v>
      </c>
      <c r="D3672" t="s">
        <v>3899</v>
      </c>
      <c r="E3672" t="s">
        <v>1482</v>
      </c>
      <c r="F3672" s="5">
        <v>0.65</v>
      </c>
      <c r="G3672" s="9">
        <v>0.1</v>
      </c>
      <c r="H3672" s="6">
        <f>G3672*100</f>
        <v>10</v>
      </c>
      <c r="I3672" t="s">
        <v>10337</v>
      </c>
      <c r="J3672" t="s">
        <v>10768</v>
      </c>
      <c r="K3672">
        <v>32</v>
      </c>
      <c r="L3672">
        <v>32</v>
      </c>
      <c r="M3672">
        <f>(F3672*(1+0.05))</f>
        <v>0.68250000000000011</v>
      </c>
      <c r="N3672">
        <f>IFERROR(ROUND(( (-1.208*LN(L3672) + 7.5474 + 4.6991*(2.71828^(-0.009*L3672)) + 0.0001*L3672*L3672 - 0.0432*L3672 + 4.7166)/3),2), " ")</f>
        <v>3.44</v>
      </c>
      <c r="O3672">
        <f>IFERROR(MAX(MIN(ROUND(N3672*(Q3672/P3672),2),4.5),1.9)," ")</f>
        <v>3.24</v>
      </c>
      <c r="P3672">
        <f>13.098*F3672^-1.237</f>
        <v>22.316761078264637</v>
      </c>
      <c r="Q3672">
        <f>13.098*M3672^-1.237</f>
        <v>21.009707250122613</v>
      </c>
      <c r="R3672" s="5">
        <f>IFERROR(ROUND(MAX(MIN((-105.4*LN(O3672) + 163.83),95),10),0)," ")</f>
        <v>40</v>
      </c>
      <c r="S3672" s="5" t="str">
        <f>IFERROR(CONCATENATE("(",R3672,",",ROUND((1.2*W3672),2),")")," ")</f>
        <v>(40,0.82)</v>
      </c>
      <c r="T3672">
        <f>R3672-L3672</f>
        <v>8</v>
      </c>
      <c r="U3672" s="7" t="str">
        <f>IF((AND(T3672=0,H3672&gt;=L3672)),"Don’t change bids","OK")</f>
        <v>OK</v>
      </c>
      <c r="V3672" t="e">
        <f>IF((MATCH(F3672,W3672,0)),"Same","Diff")</f>
        <v>#N/A</v>
      </c>
      <c r="W3672" s="5">
        <f>ROUND(M3672,2)</f>
        <v>0.68</v>
      </c>
      <c r="X3672" s="5">
        <v>0.68</v>
      </c>
    </row>
    <row r="3673" spans="1:24" x14ac:dyDescent="0.25">
      <c r="A3673" t="s">
        <v>24</v>
      </c>
      <c r="B3673" t="s">
        <v>3872</v>
      </c>
      <c r="C3673" t="s">
        <v>4084</v>
      </c>
      <c r="D3673" t="s">
        <v>3870</v>
      </c>
      <c r="E3673" t="s">
        <v>457</v>
      </c>
      <c r="F3673" s="5">
        <v>2.57</v>
      </c>
      <c r="G3673" s="9">
        <v>0.1</v>
      </c>
      <c r="H3673" s="6">
        <f>G3673*100</f>
        <v>10</v>
      </c>
      <c r="I3673" t="s">
        <v>10391</v>
      </c>
      <c r="J3673" t="s">
        <v>10768</v>
      </c>
      <c r="K3673">
        <v>25</v>
      </c>
      <c r="L3673">
        <v>25</v>
      </c>
      <c r="M3673">
        <f>(F3673*(1+0.05))</f>
        <v>2.6985000000000001</v>
      </c>
      <c r="N3673">
        <f>IFERROR(ROUND(( (-1.208*LN(L3673) + 7.5474 + 4.6991*(2.71828^(-0.009*L3673)) + 0.0001*L3673*L3673 - 0.0432*L3673 + 4.7166)/3),2), " ")</f>
        <v>3.7</v>
      </c>
      <c r="O3673">
        <f>IFERROR(MAX(MIN(ROUND(N3673*(Q3673/P3673),2),4.5),1.9)," ")</f>
        <v>3.48</v>
      </c>
      <c r="P3673">
        <f>13.098*F3673^-1.237</f>
        <v>4.0749071039151632</v>
      </c>
      <c r="Q3673">
        <f>13.098*M3673^-1.237</f>
        <v>3.8362468919418951</v>
      </c>
      <c r="R3673" s="5">
        <f>IFERROR(ROUND(MAX(MIN((-105.4*LN(O3673) + 163.83),95),10),0)," ")</f>
        <v>32</v>
      </c>
      <c r="S3673" s="5" t="str">
        <f>IFERROR(CONCATENATE("(",R3673,",",ROUND((1.2*W3673),2),")")," ")</f>
        <v>(32,3.24)</v>
      </c>
      <c r="T3673">
        <f>R3673-L3673</f>
        <v>7</v>
      </c>
      <c r="U3673" s="7" t="str">
        <f>IF((AND(T3673=0,H3673&gt;=L3673)),"Don’t change bids","OK")</f>
        <v>OK</v>
      </c>
      <c r="V3673" t="e">
        <f>IF((MATCH(F3673,W3673,0)),"Same","Diff")</f>
        <v>#N/A</v>
      </c>
      <c r="W3673" s="5">
        <f>ROUND(M3673,2)</f>
        <v>2.7</v>
      </c>
      <c r="X3673" s="5">
        <v>2.7</v>
      </c>
    </row>
    <row r="3674" spans="1:24" x14ac:dyDescent="0.25">
      <c r="A3674" t="s">
        <v>24</v>
      </c>
      <c r="B3674" t="s">
        <v>3818</v>
      </c>
      <c r="C3674" t="s">
        <v>4084</v>
      </c>
      <c r="D3674" t="s">
        <v>3634</v>
      </c>
      <c r="E3674" t="s">
        <v>1325</v>
      </c>
      <c r="F3674" s="5">
        <v>0.38</v>
      </c>
      <c r="G3674" s="9">
        <v>0.1</v>
      </c>
      <c r="H3674" s="6">
        <f>G3674*100</f>
        <v>10</v>
      </c>
      <c r="I3674" t="s">
        <v>10392</v>
      </c>
      <c r="J3674" t="s">
        <v>10768</v>
      </c>
      <c r="K3674">
        <v>20</v>
      </c>
      <c r="L3674">
        <v>20</v>
      </c>
      <c r="M3674">
        <f>(F3674*(1+0.05))</f>
        <v>0.39900000000000002</v>
      </c>
      <c r="N3674">
        <f>IFERROR(ROUND(( (-1.208*LN(L3674) + 7.5474 + 4.6991*(2.71828^(-0.009*L3674)) + 0.0001*L3674*L3674 - 0.0432*L3674 + 4.7166)/3),2), " ")</f>
        <v>3.92</v>
      </c>
      <c r="O3674">
        <f>IFERROR(MAX(MIN(ROUND(N3674*(Q3674/P3674),2),4.5),1.9)," ")</f>
        <v>3.69</v>
      </c>
      <c r="P3674">
        <f>13.098*F3674^-1.237</f>
        <v>43.352353277658167</v>
      </c>
      <c r="Q3674">
        <f>13.098*M3674^-1.237</f>
        <v>40.813281451248919</v>
      </c>
      <c r="R3674" s="5">
        <f>IFERROR(ROUND(MAX(MIN((-105.4*LN(O3674) + 163.83),95),10),0)," ")</f>
        <v>26</v>
      </c>
      <c r="S3674" s="5" t="str">
        <f>IFERROR(CONCATENATE("(",R3674,",",ROUND((1.2*W3674),2),")")," ")</f>
        <v>(26,0.48)</v>
      </c>
      <c r="T3674">
        <f>R3674-L3674</f>
        <v>6</v>
      </c>
      <c r="U3674" s="7" t="str">
        <f>IF((AND(T3674=0,H3674&gt;=L3674)),"Don’t change bids","OK")</f>
        <v>OK</v>
      </c>
      <c r="V3674" t="e">
        <f>IF((MATCH(F3674,W3674,0)),"Same","Diff")</f>
        <v>#N/A</v>
      </c>
      <c r="W3674" s="5">
        <f>ROUND(M3674,2)</f>
        <v>0.4</v>
      </c>
      <c r="X3674" s="5">
        <v>0.4</v>
      </c>
    </row>
    <row r="3675" spans="1:24" x14ac:dyDescent="0.25">
      <c r="A3675" t="s">
        <v>24</v>
      </c>
      <c r="B3675" t="s">
        <v>1794</v>
      </c>
      <c r="C3675" t="s">
        <v>4084</v>
      </c>
      <c r="D3675" t="s">
        <v>1795</v>
      </c>
      <c r="E3675" t="s">
        <v>1482</v>
      </c>
      <c r="F3675" s="5">
        <v>0.65</v>
      </c>
      <c r="G3675" s="9">
        <v>0.1</v>
      </c>
      <c r="H3675" s="6">
        <f>G3675*100</f>
        <v>10</v>
      </c>
      <c r="I3675" t="s">
        <v>10337</v>
      </c>
      <c r="J3675" t="s">
        <v>10768</v>
      </c>
      <c r="K3675">
        <v>32</v>
      </c>
      <c r="L3675">
        <v>32</v>
      </c>
      <c r="M3675">
        <f>(F3675*(1+0.05))</f>
        <v>0.68250000000000011</v>
      </c>
      <c r="N3675">
        <f>IFERROR(ROUND(( (-1.208*LN(L3675) + 7.5474 + 4.6991*(2.71828^(-0.009*L3675)) + 0.0001*L3675*L3675 - 0.0432*L3675 + 4.7166)/3),2), " ")</f>
        <v>3.44</v>
      </c>
      <c r="O3675">
        <f>IFERROR(MAX(MIN(ROUND(N3675*(Q3675/P3675),2),4.5),1.9)," ")</f>
        <v>3.24</v>
      </c>
      <c r="P3675">
        <f>13.098*F3675^-1.237</f>
        <v>22.316761078264637</v>
      </c>
      <c r="Q3675">
        <f>13.098*M3675^-1.237</f>
        <v>21.009707250122613</v>
      </c>
      <c r="R3675" s="5">
        <f>IFERROR(ROUND(MAX(MIN((-105.4*LN(O3675) + 163.83),95),10),0)," ")</f>
        <v>40</v>
      </c>
      <c r="S3675" s="5" t="str">
        <f>IFERROR(CONCATENATE("(",R3675,",",ROUND((1.2*W3675),2),")")," ")</f>
        <v>(40,0.82)</v>
      </c>
      <c r="T3675">
        <f>R3675-L3675</f>
        <v>8</v>
      </c>
      <c r="U3675" s="7" t="str">
        <f>IF((AND(T3675=0,H3675&gt;=L3675)),"Don’t change bids","OK")</f>
        <v>OK</v>
      </c>
      <c r="V3675" t="e">
        <f>IF((MATCH(F3675,W3675,0)),"Same","Diff")</f>
        <v>#N/A</v>
      </c>
      <c r="W3675" s="5">
        <f>ROUND(M3675,2)</f>
        <v>0.68</v>
      </c>
      <c r="X3675" s="5">
        <v>0.68</v>
      </c>
    </row>
    <row r="3676" spans="1:24" x14ac:dyDescent="0.25">
      <c r="A3676" t="s">
        <v>24</v>
      </c>
      <c r="B3676" t="s">
        <v>1800</v>
      </c>
      <c r="C3676" t="s">
        <v>4084</v>
      </c>
      <c r="D3676" t="s">
        <v>1795</v>
      </c>
      <c r="E3676" t="s">
        <v>1482</v>
      </c>
      <c r="F3676" s="5">
        <v>0.65</v>
      </c>
      <c r="G3676" s="9">
        <v>0.1</v>
      </c>
      <c r="H3676" s="6">
        <f>G3676*100</f>
        <v>10</v>
      </c>
      <c r="I3676" t="s">
        <v>10337</v>
      </c>
      <c r="J3676" t="s">
        <v>10768</v>
      </c>
      <c r="K3676">
        <v>32</v>
      </c>
      <c r="L3676">
        <v>32</v>
      </c>
      <c r="M3676">
        <f>(F3676*(1+0.05))</f>
        <v>0.68250000000000011</v>
      </c>
      <c r="N3676">
        <f>IFERROR(ROUND(( (-1.208*LN(L3676) + 7.5474 + 4.6991*(2.71828^(-0.009*L3676)) + 0.0001*L3676*L3676 - 0.0432*L3676 + 4.7166)/3),2), " ")</f>
        <v>3.44</v>
      </c>
      <c r="O3676">
        <f>IFERROR(MAX(MIN(ROUND(N3676*(Q3676/P3676),2),4.5),1.9)," ")</f>
        <v>3.24</v>
      </c>
      <c r="P3676">
        <f>13.098*F3676^-1.237</f>
        <v>22.316761078264637</v>
      </c>
      <c r="Q3676">
        <f>13.098*M3676^-1.237</f>
        <v>21.009707250122613</v>
      </c>
      <c r="R3676" s="5">
        <f>IFERROR(ROUND(MAX(MIN((-105.4*LN(O3676) + 163.83),95),10),0)," ")</f>
        <v>40</v>
      </c>
      <c r="S3676" s="5" t="str">
        <f>IFERROR(CONCATENATE("(",R3676,",",ROUND((1.2*W3676),2),")")," ")</f>
        <v>(40,0.82)</v>
      </c>
      <c r="T3676">
        <f>R3676-L3676</f>
        <v>8</v>
      </c>
      <c r="U3676" s="7" t="str">
        <f>IF((AND(T3676=0,H3676&gt;=L3676)),"Don’t change bids","OK")</f>
        <v>OK</v>
      </c>
      <c r="V3676" t="e">
        <f>IF((MATCH(F3676,W3676,0)),"Same","Diff")</f>
        <v>#N/A</v>
      </c>
      <c r="W3676" s="5">
        <f>ROUND(M3676,2)</f>
        <v>0.68</v>
      </c>
      <c r="X3676" s="5">
        <v>0.68</v>
      </c>
    </row>
    <row r="3677" spans="1:24" x14ac:dyDescent="0.25">
      <c r="A3677" t="s">
        <v>24</v>
      </c>
      <c r="B3677" t="s">
        <v>3806</v>
      </c>
      <c r="C3677" t="s">
        <v>4084</v>
      </c>
      <c r="D3677" t="s">
        <v>3807</v>
      </c>
      <c r="E3677" t="s">
        <v>1482</v>
      </c>
      <c r="F3677" s="5">
        <v>0.65</v>
      </c>
      <c r="G3677" s="9">
        <v>0.1</v>
      </c>
      <c r="H3677" s="6">
        <f>G3677*100</f>
        <v>10</v>
      </c>
      <c r="I3677" t="s">
        <v>10337</v>
      </c>
      <c r="J3677" t="s">
        <v>10768</v>
      </c>
      <c r="K3677">
        <v>32</v>
      </c>
      <c r="L3677">
        <v>32</v>
      </c>
      <c r="M3677">
        <f>(F3677*(1+0.05))</f>
        <v>0.68250000000000011</v>
      </c>
      <c r="N3677">
        <f>IFERROR(ROUND(( (-1.208*LN(L3677) + 7.5474 + 4.6991*(2.71828^(-0.009*L3677)) + 0.0001*L3677*L3677 - 0.0432*L3677 + 4.7166)/3),2), " ")</f>
        <v>3.44</v>
      </c>
      <c r="O3677">
        <f>IFERROR(MAX(MIN(ROUND(N3677*(Q3677/P3677),2),4.5),1.9)," ")</f>
        <v>3.24</v>
      </c>
      <c r="P3677">
        <f>13.098*F3677^-1.237</f>
        <v>22.316761078264637</v>
      </c>
      <c r="Q3677">
        <f>13.098*M3677^-1.237</f>
        <v>21.009707250122613</v>
      </c>
      <c r="R3677" s="5">
        <f>IFERROR(ROUND(MAX(MIN((-105.4*LN(O3677) + 163.83),95),10),0)," ")</f>
        <v>40</v>
      </c>
      <c r="S3677" s="5" t="str">
        <f>IFERROR(CONCATENATE("(",R3677,",",ROUND((1.2*W3677),2),")")," ")</f>
        <v>(40,0.82)</v>
      </c>
      <c r="T3677">
        <f>R3677-L3677</f>
        <v>8</v>
      </c>
      <c r="U3677" s="7" t="str">
        <f>IF((AND(T3677=0,H3677&gt;=L3677)),"Don’t change bids","OK")</f>
        <v>OK</v>
      </c>
      <c r="V3677" t="e">
        <f>IF((MATCH(F3677,W3677,0)),"Same","Diff")</f>
        <v>#N/A</v>
      </c>
      <c r="W3677" s="5">
        <f>ROUND(M3677,2)</f>
        <v>0.68</v>
      </c>
      <c r="X3677" s="5">
        <v>0.68</v>
      </c>
    </row>
    <row r="3678" spans="1:24" x14ac:dyDescent="0.25">
      <c r="A3678" t="s">
        <v>24</v>
      </c>
      <c r="B3678" t="s">
        <v>3397</v>
      </c>
      <c r="C3678" t="s">
        <v>4084</v>
      </c>
      <c r="D3678" t="s">
        <v>3398</v>
      </c>
      <c r="E3678" t="s">
        <v>1682</v>
      </c>
      <c r="F3678" s="5">
        <v>0.85</v>
      </c>
      <c r="G3678" s="9">
        <v>0.1</v>
      </c>
      <c r="H3678" s="6">
        <f>G3678*100</f>
        <v>10</v>
      </c>
      <c r="I3678" t="s">
        <v>9772</v>
      </c>
      <c r="J3678" t="s">
        <v>10768</v>
      </c>
      <c r="K3678">
        <v>41</v>
      </c>
      <c r="L3678">
        <v>41</v>
      </c>
      <c r="M3678">
        <f>(F3678*(1+0.05))</f>
        <v>0.89249999999999996</v>
      </c>
      <c r="N3678">
        <f>IFERROR(ROUND(( (-1.208*LN(L3678) + 7.5474 + 4.6991*(2.71828^(-0.009*L3678)) + 0.0001*L3678*L3678 - 0.0432*L3678 + 4.7166)/3),2), " ")</f>
        <v>3.14</v>
      </c>
      <c r="O3678">
        <f>IFERROR(MAX(MIN(ROUND(N3678*(Q3678/P3678),2),4.5),1.9)," ")</f>
        <v>2.96</v>
      </c>
      <c r="P3678">
        <f>13.098*F3678^-1.237</f>
        <v>16.014514424930134</v>
      </c>
      <c r="Q3678">
        <f>13.098*M3678^-1.237</f>
        <v>15.07657220690249</v>
      </c>
      <c r="R3678" s="5">
        <f>IFERROR(ROUND(MAX(MIN((-105.4*LN(O3678) + 163.83),95),10),0)," ")</f>
        <v>49</v>
      </c>
      <c r="S3678" s="5" t="str">
        <f>IFERROR(CONCATENATE("(",R3678,",",ROUND((1.2*W3678),2),")")," ")</f>
        <v>(49,1.07)</v>
      </c>
      <c r="T3678">
        <f>R3678-L3678</f>
        <v>8</v>
      </c>
      <c r="U3678" s="7" t="str">
        <f>IF((AND(T3678=0,H3678&gt;=L3678)),"Don’t change bids","OK")</f>
        <v>OK</v>
      </c>
      <c r="V3678" t="e">
        <f>IF((MATCH(F3678,W3678,0)),"Same","Diff")</f>
        <v>#N/A</v>
      </c>
      <c r="W3678" s="5">
        <f>ROUND(M3678,2)</f>
        <v>0.89</v>
      </c>
      <c r="X3678" s="5">
        <v>0.89</v>
      </c>
    </row>
    <row r="3679" spans="1:24" x14ac:dyDescent="0.25">
      <c r="A3679" t="s">
        <v>24</v>
      </c>
      <c r="B3679" t="s">
        <v>3434</v>
      </c>
      <c r="C3679" t="s">
        <v>4084</v>
      </c>
      <c r="D3679" t="s">
        <v>3398</v>
      </c>
      <c r="E3679" t="s">
        <v>1482</v>
      </c>
      <c r="F3679" s="5">
        <v>0.65</v>
      </c>
      <c r="G3679" s="9">
        <v>0.1</v>
      </c>
      <c r="H3679" s="6">
        <f>G3679*100</f>
        <v>10</v>
      </c>
      <c r="I3679" t="s">
        <v>10337</v>
      </c>
      <c r="J3679" t="s">
        <v>10768</v>
      </c>
      <c r="K3679">
        <v>32</v>
      </c>
      <c r="L3679">
        <v>32</v>
      </c>
      <c r="M3679">
        <f>(F3679*(1+0.05))</f>
        <v>0.68250000000000011</v>
      </c>
      <c r="N3679">
        <f>IFERROR(ROUND(( (-1.208*LN(L3679) + 7.5474 + 4.6991*(2.71828^(-0.009*L3679)) + 0.0001*L3679*L3679 - 0.0432*L3679 + 4.7166)/3),2), " ")</f>
        <v>3.44</v>
      </c>
      <c r="O3679">
        <f>IFERROR(MAX(MIN(ROUND(N3679*(Q3679/P3679),2),4.5),1.9)," ")</f>
        <v>3.24</v>
      </c>
      <c r="P3679">
        <f>13.098*F3679^-1.237</f>
        <v>22.316761078264637</v>
      </c>
      <c r="Q3679">
        <f>13.098*M3679^-1.237</f>
        <v>21.009707250122613</v>
      </c>
      <c r="R3679" s="5">
        <f>IFERROR(ROUND(MAX(MIN((-105.4*LN(O3679) + 163.83),95),10),0)," ")</f>
        <v>40</v>
      </c>
      <c r="S3679" s="5" t="str">
        <f>IFERROR(CONCATENATE("(",R3679,",",ROUND((1.2*W3679),2),")")," ")</f>
        <v>(40,0.82)</v>
      </c>
      <c r="T3679">
        <f>R3679-L3679</f>
        <v>8</v>
      </c>
      <c r="U3679" s="7" t="str">
        <f>IF((AND(T3679=0,H3679&gt;=L3679)),"Don’t change bids","OK")</f>
        <v>OK</v>
      </c>
      <c r="V3679" t="e">
        <f>IF((MATCH(F3679,W3679,0)),"Same","Diff")</f>
        <v>#N/A</v>
      </c>
      <c r="W3679" s="5">
        <f>ROUND(M3679,2)</f>
        <v>0.68</v>
      </c>
      <c r="X3679" s="5">
        <v>0.68</v>
      </c>
    </row>
    <row r="3680" spans="1:24" x14ac:dyDescent="0.25">
      <c r="A3680" t="s">
        <v>24</v>
      </c>
      <c r="B3680" t="s">
        <v>3402</v>
      </c>
      <c r="C3680" t="s">
        <v>4084</v>
      </c>
      <c r="D3680" t="s">
        <v>3398</v>
      </c>
      <c r="E3680" t="s">
        <v>4099</v>
      </c>
      <c r="F3680" s="5">
        <v>1.41</v>
      </c>
      <c r="G3680" s="9">
        <v>0.1</v>
      </c>
      <c r="H3680" s="6">
        <f>G3680*100</f>
        <v>10</v>
      </c>
      <c r="I3680" t="s">
        <v>10393</v>
      </c>
      <c r="J3680" t="s">
        <v>10768</v>
      </c>
      <c r="K3680">
        <v>25</v>
      </c>
      <c r="L3680">
        <v>25</v>
      </c>
      <c r="M3680">
        <f>(F3680*(1+0.05))</f>
        <v>1.4804999999999999</v>
      </c>
      <c r="N3680">
        <f>IFERROR(ROUND(( (-1.208*LN(L3680) + 7.5474 + 4.6991*(2.71828^(-0.009*L3680)) + 0.0001*L3680*L3680 - 0.0432*L3680 + 4.7166)/3),2), " ")</f>
        <v>3.7</v>
      </c>
      <c r="O3680">
        <f>IFERROR(MAX(MIN(ROUND(N3680*(Q3680/P3680),2),4.5),1.9)," ")</f>
        <v>3.48</v>
      </c>
      <c r="P3680">
        <f>13.098*F3680^-1.237</f>
        <v>8.5629014097930014</v>
      </c>
      <c r="Q3680">
        <f>13.098*M3680^-1.237</f>
        <v>8.0613871878850016</v>
      </c>
      <c r="R3680" s="5">
        <f>IFERROR(ROUND(MAX(MIN((-105.4*LN(O3680) + 163.83),95),10),0)," ")</f>
        <v>32</v>
      </c>
      <c r="S3680" s="5" t="str">
        <f>IFERROR(CONCATENATE("(",R3680,",",ROUND((1.2*W3680),2),")")," ")</f>
        <v>(32,1.78)</v>
      </c>
      <c r="T3680">
        <f>R3680-L3680</f>
        <v>7</v>
      </c>
      <c r="U3680" s="7" t="str">
        <f>IF((AND(T3680=0,H3680&gt;=L3680)),"Don’t change bids","OK")</f>
        <v>OK</v>
      </c>
      <c r="V3680" t="e">
        <f>IF((MATCH(F3680,W3680,0)),"Same","Diff")</f>
        <v>#N/A</v>
      </c>
      <c r="W3680" s="5">
        <f>ROUND(M3680,2)</f>
        <v>1.48</v>
      </c>
      <c r="X3680" s="5">
        <v>1.48</v>
      </c>
    </row>
    <row r="3681" spans="1:24" x14ac:dyDescent="0.25">
      <c r="A3681" t="s">
        <v>24</v>
      </c>
      <c r="B3681" t="s">
        <v>3754</v>
      </c>
      <c r="C3681" t="s">
        <v>4084</v>
      </c>
      <c r="D3681" t="s">
        <v>3746</v>
      </c>
      <c r="E3681" t="s">
        <v>1482</v>
      </c>
      <c r="F3681" s="5">
        <v>0.65</v>
      </c>
      <c r="G3681" s="9">
        <v>0.1</v>
      </c>
      <c r="H3681" s="6">
        <f>G3681*100</f>
        <v>10</v>
      </c>
      <c r="I3681" t="s">
        <v>10337</v>
      </c>
      <c r="J3681" t="s">
        <v>10768</v>
      </c>
      <c r="K3681">
        <v>32</v>
      </c>
      <c r="L3681">
        <v>32</v>
      </c>
      <c r="M3681">
        <f>(F3681*(1+0.05))</f>
        <v>0.68250000000000011</v>
      </c>
      <c r="N3681">
        <f>IFERROR(ROUND(( (-1.208*LN(L3681) + 7.5474 + 4.6991*(2.71828^(-0.009*L3681)) + 0.0001*L3681*L3681 - 0.0432*L3681 + 4.7166)/3),2), " ")</f>
        <v>3.44</v>
      </c>
      <c r="O3681">
        <f>IFERROR(MAX(MIN(ROUND(N3681*(Q3681/P3681),2),4.5),1.9)," ")</f>
        <v>3.24</v>
      </c>
      <c r="P3681">
        <f>13.098*F3681^-1.237</f>
        <v>22.316761078264637</v>
      </c>
      <c r="Q3681">
        <f>13.098*M3681^-1.237</f>
        <v>21.009707250122613</v>
      </c>
      <c r="R3681" s="5">
        <f>IFERROR(ROUND(MAX(MIN((-105.4*LN(O3681) + 163.83),95),10),0)," ")</f>
        <v>40</v>
      </c>
      <c r="S3681" s="5" t="str">
        <f>IFERROR(CONCATENATE("(",R3681,",",ROUND((1.2*W3681),2),")")," ")</f>
        <v>(40,0.82)</v>
      </c>
      <c r="T3681">
        <f>R3681-L3681</f>
        <v>8</v>
      </c>
      <c r="U3681" s="7" t="str">
        <f>IF((AND(T3681=0,H3681&gt;=L3681)),"Don’t change bids","OK")</f>
        <v>OK</v>
      </c>
      <c r="V3681" t="e">
        <f>IF((MATCH(F3681,W3681,0)),"Same","Diff")</f>
        <v>#N/A</v>
      </c>
      <c r="W3681" s="5">
        <f>ROUND(M3681,2)</f>
        <v>0.68</v>
      </c>
      <c r="X3681" s="5">
        <v>0.68</v>
      </c>
    </row>
    <row r="3682" spans="1:24" x14ac:dyDescent="0.25">
      <c r="A3682" t="s">
        <v>24</v>
      </c>
      <c r="B3682" t="s">
        <v>3804</v>
      </c>
      <c r="C3682" t="s">
        <v>4084</v>
      </c>
      <c r="D3682" t="s">
        <v>3799</v>
      </c>
      <c r="E3682" t="s">
        <v>1482</v>
      </c>
      <c r="F3682" s="5">
        <v>0.65</v>
      </c>
      <c r="G3682" s="9">
        <v>0.1</v>
      </c>
      <c r="H3682" s="6">
        <f>G3682*100</f>
        <v>10</v>
      </c>
      <c r="I3682" t="s">
        <v>10337</v>
      </c>
      <c r="J3682" t="s">
        <v>10768</v>
      </c>
      <c r="K3682">
        <v>32</v>
      </c>
      <c r="L3682">
        <v>32</v>
      </c>
      <c r="M3682">
        <f>(F3682*(1+0.05))</f>
        <v>0.68250000000000011</v>
      </c>
      <c r="N3682">
        <f>IFERROR(ROUND(( (-1.208*LN(L3682) + 7.5474 + 4.6991*(2.71828^(-0.009*L3682)) + 0.0001*L3682*L3682 - 0.0432*L3682 + 4.7166)/3),2), " ")</f>
        <v>3.44</v>
      </c>
      <c r="O3682">
        <f>IFERROR(MAX(MIN(ROUND(N3682*(Q3682/P3682),2),4.5),1.9)," ")</f>
        <v>3.24</v>
      </c>
      <c r="P3682">
        <f>13.098*F3682^-1.237</f>
        <v>22.316761078264637</v>
      </c>
      <c r="Q3682">
        <f>13.098*M3682^-1.237</f>
        <v>21.009707250122613</v>
      </c>
      <c r="R3682" s="5">
        <f>IFERROR(ROUND(MAX(MIN((-105.4*LN(O3682) + 163.83),95),10),0)," ")</f>
        <v>40</v>
      </c>
      <c r="S3682" s="5" t="str">
        <f>IFERROR(CONCATENATE("(",R3682,",",ROUND((1.2*W3682),2),")")," ")</f>
        <v>(40,0.82)</v>
      </c>
      <c r="T3682">
        <f>R3682-L3682</f>
        <v>8</v>
      </c>
      <c r="U3682" s="7" t="str">
        <f>IF((AND(T3682=0,H3682&gt;=L3682)),"Don’t change bids","OK")</f>
        <v>OK</v>
      </c>
      <c r="V3682" t="e">
        <f>IF((MATCH(F3682,W3682,0)),"Same","Diff")</f>
        <v>#N/A</v>
      </c>
      <c r="W3682" s="5">
        <f>ROUND(M3682,2)</f>
        <v>0.68</v>
      </c>
      <c r="X3682" s="5">
        <v>0.68</v>
      </c>
    </row>
    <row r="3683" spans="1:24" x14ac:dyDescent="0.25">
      <c r="A3683" t="s">
        <v>24</v>
      </c>
      <c r="B3683" t="s">
        <v>3833</v>
      </c>
      <c r="C3683" t="s">
        <v>4084</v>
      </c>
      <c r="D3683" t="s">
        <v>3834</v>
      </c>
      <c r="E3683" t="s">
        <v>1482</v>
      </c>
      <c r="F3683" s="5">
        <v>0.65</v>
      </c>
      <c r="G3683" s="9">
        <v>0.1</v>
      </c>
      <c r="H3683" s="6">
        <f>G3683*100</f>
        <v>10</v>
      </c>
      <c r="I3683" t="s">
        <v>10337</v>
      </c>
      <c r="J3683" t="s">
        <v>10768</v>
      </c>
      <c r="K3683">
        <v>32</v>
      </c>
      <c r="L3683">
        <v>32</v>
      </c>
      <c r="M3683">
        <f>(F3683*(1+0.05))</f>
        <v>0.68250000000000011</v>
      </c>
      <c r="N3683">
        <f>IFERROR(ROUND(( (-1.208*LN(L3683) + 7.5474 + 4.6991*(2.71828^(-0.009*L3683)) + 0.0001*L3683*L3683 - 0.0432*L3683 + 4.7166)/3),2), " ")</f>
        <v>3.44</v>
      </c>
      <c r="O3683">
        <f>IFERROR(MAX(MIN(ROUND(N3683*(Q3683/P3683),2),4.5),1.9)," ")</f>
        <v>3.24</v>
      </c>
      <c r="P3683">
        <f>13.098*F3683^-1.237</f>
        <v>22.316761078264637</v>
      </c>
      <c r="Q3683">
        <f>13.098*M3683^-1.237</f>
        <v>21.009707250122613</v>
      </c>
      <c r="R3683" s="5">
        <f>IFERROR(ROUND(MAX(MIN((-105.4*LN(O3683) + 163.83),95),10),0)," ")</f>
        <v>40</v>
      </c>
      <c r="S3683" s="5" t="str">
        <f>IFERROR(CONCATENATE("(",R3683,",",ROUND((1.2*W3683),2),")")," ")</f>
        <v>(40,0.82)</v>
      </c>
      <c r="T3683">
        <f>R3683-L3683</f>
        <v>8</v>
      </c>
      <c r="U3683" s="7" t="str">
        <f>IF((AND(T3683=0,H3683&gt;=L3683)),"Don’t change bids","OK")</f>
        <v>OK</v>
      </c>
      <c r="V3683" t="e">
        <f>IF((MATCH(F3683,W3683,0)),"Same","Diff")</f>
        <v>#N/A</v>
      </c>
      <c r="W3683" s="5">
        <f>ROUND(M3683,2)</f>
        <v>0.68</v>
      </c>
      <c r="X3683" s="5">
        <v>0.68</v>
      </c>
    </row>
    <row r="3684" spans="1:24" x14ac:dyDescent="0.25">
      <c r="A3684" t="s">
        <v>24</v>
      </c>
      <c r="B3684" t="s">
        <v>2544</v>
      </c>
      <c r="C3684" t="s">
        <v>4084</v>
      </c>
      <c r="D3684" t="s">
        <v>2543</v>
      </c>
      <c r="E3684" t="s">
        <v>569</v>
      </c>
      <c r="F3684" s="5">
        <v>0.37</v>
      </c>
      <c r="G3684" s="9">
        <v>0.1</v>
      </c>
      <c r="H3684" s="6">
        <f>G3684*100</f>
        <v>10</v>
      </c>
      <c r="I3684" t="s">
        <v>10361</v>
      </c>
      <c r="J3684" t="s">
        <v>10768</v>
      </c>
      <c r="K3684">
        <v>25</v>
      </c>
      <c r="L3684">
        <v>25</v>
      </c>
      <c r="M3684">
        <f>(F3684*(1+0.05))</f>
        <v>0.38850000000000001</v>
      </c>
      <c r="N3684">
        <f>IFERROR(ROUND(( (-1.208*LN(L3684) + 7.5474 + 4.6991*(2.71828^(-0.009*L3684)) + 0.0001*L3684*L3684 - 0.0432*L3684 + 4.7166)/3),2), " ")</f>
        <v>3.7</v>
      </c>
      <c r="O3684">
        <f>IFERROR(MAX(MIN(ROUND(N3684*(Q3684/P3684),2),4.5),1.9)," ")</f>
        <v>3.48</v>
      </c>
      <c r="P3684">
        <f>13.098*F3684^-1.237</f>
        <v>44.806338281983834</v>
      </c>
      <c r="Q3684">
        <f>13.098*M3684^-1.237</f>
        <v>42.182109086218873</v>
      </c>
      <c r="R3684" s="5">
        <f>IFERROR(ROUND(MAX(MIN((-105.4*LN(O3684) + 163.83),95),10),0)," ")</f>
        <v>32</v>
      </c>
      <c r="S3684" s="5" t="str">
        <f>IFERROR(CONCATENATE("(",R3684,",",ROUND((1.2*W3684),2),")")," ")</f>
        <v>(32,0.47)</v>
      </c>
      <c r="T3684">
        <f>R3684-L3684</f>
        <v>7</v>
      </c>
      <c r="U3684" s="7" t="str">
        <f>IF((AND(T3684=0,H3684&gt;=L3684)),"Don’t change bids","OK")</f>
        <v>OK</v>
      </c>
      <c r="V3684" t="e">
        <f>IF((MATCH(F3684,W3684,0)),"Same","Diff")</f>
        <v>#N/A</v>
      </c>
      <c r="W3684" s="5">
        <f>ROUND(M3684,2)</f>
        <v>0.39</v>
      </c>
      <c r="X3684" s="5">
        <v>0.39</v>
      </c>
    </row>
    <row r="3685" spans="1:24" x14ac:dyDescent="0.25">
      <c r="A3685" t="s">
        <v>24</v>
      </c>
      <c r="B3685" t="s">
        <v>1796</v>
      </c>
      <c r="C3685" t="s">
        <v>4084</v>
      </c>
      <c r="D3685" t="s">
        <v>1797</v>
      </c>
      <c r="E3685" t="s">
        <v>1482</v>
      </c>
      <c r="F3685" s="5">
        <v>0.65</v>
      </c>
      <c r="G3685" s="9">
        <v>0.1</v>
      </c>
      <c r="H3685" s="6">
        <f>G3685*100</f>
        <v>10</v>
      </c>
      <c r="I3685" t="s">
        <v>10337</v>
      </c>
      <c r="J3685" t="s">
        <v>10768</v>
      </c>
      <c r="K3685">
        <v>32</v>
      </c>
      <c r="L3685">
        <v>32</v>
      </c>
      <c r="M3685">
        <f>(F3685*(1+0.05))</f>
        <v>0.68250000000000011</v>
      </c>
      <c r="N3685">
        <f>IFERROR(ROUND(( (-1.208*LN(L3685) + 7.5474 + 4.6991*(2.71828^(-0.009*L3685)) + 0.0001*L3685*L3685 - 0.0432*L3685 + 4.7166)/3),2), " ")</f>
        <v>3.44</v>
      </c>
      <c r="O3685">
        <f>IFERROR(MAX(MIN(ROUND(N3685*(Q3685/P3685),2),4.5),1.9)," ")</f>
        <v>3.24</v>
      </c>
      <c r="P3685">
        <f>13.098*F3685^-1.237</f>
        <v>22.316761078264637</v>
      </c>
      <c r="Q3685">
        <f>13.098*M3685^-1.237</f>
        <v>21.009707250122613</v>
      </c>
      <c r="R3685" s="5">
        <f>IFERROR(ROUND(MAX(MIN((-105.4*LN(O3685) + 163.83),95),10),0)," ")</f>
        <v>40</v>
      </c>
      <c r="S3685" s="5" t="str">
        <f>IFERROR(CONCATENATE("(",R3685,",",ROUND((1.2*W3685),2),")")," ")</f>
        <v>(40,0.82)</v>
      </c>
      <c r="T3685">
        <f>R3685-L3685</f>
        <v>8</v>
      </c>
      <c r="U3685" s="7" t="str">
        <f>IF((AND(T3685=0,H3685&gt;=L3685)),"Don’t change bids","OK")</f>
        <v>OK</v>
      </c>
      <c r="V3685" t="e">
        <f>IF((MATCH(F3685,W3685,0)),"Same","Diff")</f>
        <v>#N/A</v>
      </c>
      <c r="W3685" s="5">
        <f>ROUND(M3685,2)</f>
        <v>0.68</v>
      </c>
      <c r="X3685" s="5">
        <v>0.68</v>
      </c>
    </row>
    <row r="3686" spans="1:24" x14ac:dyDescent="0.25">
      <c r="A3686" t="s">
        <v>24</v>
      </c>
      <c r="B3686" t="s">
        <v>3997</v>
      </c>
      <c r="C3686" t="s">
        <v>4084</v>
      </c>
      <c r="D3686" t="s">
        <v>3998</v>
      </c>
      <c r="E3686" t="s">
        <v>1482</v>
      </c>
      <c r="F3686" s="5">
        <v>0.65</v>
      </c>
      <c r="G3686" s="9">
        <v>0.1</v>
      </c>
      <c r="H3686" s="6">
        <f>G3686*100</f>
        <v>10</v>
      </c>
      <c r="I3686" t="s">
        <v>10337</v>
      </c>
      <c r="J3686" t="s">
        <v>10768</v>
      </c>
      <c r="K3686">
        <v>32</v>
      </c>
      <c r="L3686">
        <v>32</v>
      </c>
      <c r="M3686">
        <f>(F3686*(1+0.05))</f>
        <v>0.68250000000000011</v>
      </c>
      <c r="N3686">
        <f>IFERROR(ROUND(( (-1.208*LN(L3686) + 7.5474 + 4.6991*(2.71828^(-0.009*L3686)) + 0.0001*L3686*L3686 - 0.0432*L3686 + 4.7166)/3),2), " ")</f>
        <v>3.44</v>
      </c>
      <c r="O3686">
        <f>IFERROR(MAX(MIN(ROUND(N3686*(Q3686/P3686),2),4.5),1.9)," ")</f>
        <v>3.24</v>
      </c>
      <c r="P3686">
        <f>13.098*F3686^-1.237</f>
        <v>22.316761078264637</v>
      </c>
      <c r="Q3686">
        <f>13.098*M3686^-1.237</f>
        <v>21.009707250122613</v>
      </c>
      <c r="R3686" s="5">
        <f>IFERROR(ROUND(MAX(MIN((-105.4*LN(O3686) + 163.83),95),10),0)," ")</f>
        <v>40</v>
      </c>
      <c r="S3686" s="5" t="str">
        <f>IFERROR(CONCATENATE("(",R3686,",",ROUND((1.2*W3686),2),")")," ")</f>
        <v>(40,0.82)</v>
      </c>
      <c r="T3686">
        <f>R3686-L3686</f>
        <v>8</v>
      </c>
      <c r="U3686" s="7" t="str">
        <f>IF((AND(T3686=0,H3686&gt;=L3686)),"Don’t change bids","OK")</f>
        <v>OK</v>
      </c>
      <c r="V3686" t="e">
        <f>IF((MATCH(F3686,W3686,0)),"Same","Diff")</f>
        <v>#N/A</v>
      </c>
      <c r="W3686" s="5">
        <f>ROUND(M3686,2)</f>
        <v>0.68</v>
      </c>
      <c r="X3686" s="5">
        <v>0.68</v>
      </c>
    </row>
    <row r="3687" spans="1:24" x14ac:dyDescent="0.25">
      <c r="A3687" t="s">
        <v>24</v>
      </c>
      <c r="B3687" t="s">
        <v>2177</v>
      </c>
      <c r="C3687" t="s">
        <v>4084</v>
      </c>
      <c r="D3687" t="s">
        <v>2178</v>
      </c>
      <c r="E3687" t="s">
        <v>1482</v>
      </c>
      <c r="F3687" s="5">
        <v>0.65</v>
      </c>
      <c r="G3687" s="9">
        <v>0.1</v>
      </c>
      <c r="H3687" s="6">
        <f>G3687*100</f>
        <v>10</v>
      </c>
      <c r="I3687" t="s">
        <v>10337</v>
      </c>
      <c r="J3687" t="s">
        <v>10768</v>
      </c>
      <c r="K3687">
        <v>32</v>
      </c>
      <c r="L3687">
        <v>32</v>
      </c>
      <c r="M3687">
        <f>(F3687*(1+0.05))</f>
        <v>0.68250000000000011</v>
      </c>
      <c r="N3687">
        <f>IFERROR(ROUND(( (-1.208*LN(L3687) + 7.5474 + 4.6991*(2.71828^(-0.009*L3687)) + 0.0001*L3687*L3687 - 0.0432*L3687 + 4.7166)/3),2), " ")</f>
        <v>3.44</v>
      </c>
      <c r="O3687">
        <f>IFERROR(MAX(MIN(ROUND(N3687*(Q3687/P3687),2),4.5),1.9)," ")</f>
        <v>3.24</v>
      </c>
      <c r="P3687">
        <f>13.098*F3687^-1.237</f>
        <v>22.316761078264637</v>
      </c>
      <c r="Q3687">
        <f>13.098*M3687^-1.237</f>
        <v>21.009707250122613</v>
      </c>
      <c r="R3687" s="5">
        <f>IFERROR(ROUND(MAX(MIN((-105.4*LN(O3687) + 163.83),95),10),0)," ")</f>
        <v>40</v>
      </c>
      <c r="S3687" s="5" t="str">
        <f>IFERROR(CONCATENATE("(",R3687,",",ROUND((1.2*W3687),2),")")," ")</f>
        <v>(40,0.82)</v>
      </c>
      <c r="T3687">
        <f>R3687-L3687</f>
        <v>8</v>
      </c>
      <c r="U3687" s="7" t="str">
        <f>IF((AND(T3687=0,H3687&gt;=L3687)),"Don’t change bids","OK")</f>
        <v>OK</v>
      </c>
      <c r="V3687" t="e">
        <f>IF((MATCH(F3687,W3687,0)),"Same","Diff")</f>
        <v>#N/A</v>
      </c>
      <c r="W3687" s="5">
        <f>ROUND(M3687,2)</f>
        <v>0.68</v>
      </c>
      <c r="X3687" s="5">
        <v>0.68</v>
      </c>
    </row>
    <row r="3688" spans="1:24" x14ac:dyDescent="0.25">
      <c r="A3688" t="s">
        <v>24</v>
      </c>
      <c r="B3688" t="s">
        <v>4003</v>
      </c>
      <c r="C3688" t="s">
        <v>4084</v>
      </c>
      <c r="D3688" t="s">
        <v>3998</v>
      </c>
      <c r="E3688" t="s">
        <v>77</v>
      </c>
      <c r="F3688" s="5">
        <v>1.0900000000000001</v>
      </c>
      <c r="G3688" s="9">
        <v>0.1</v>
      </c>
      <c r="H3688" s="6">
        <f>G3688*100</f>
        <v>10</v>
      </c>
      <c r="I3688" t="s">
        <v>10394</v>
      </c>
      <c r="J3688" t="s">
        <v>10768</v>
      </c>
      <c r="K3688">
        <v>32</v>
      </c>
      <c r="L3688">
        <v>32</v>
      </c>
      <c r="M3688">
        <f>(F3688*(1+0.05))</f>
        <v>1.1445000000000001</v>
      </c>
      <c r="N3688">
        <f>IFERROR(ROUND(( (-1.208*LN(L3688) + 7.5474 + 4.6991*(2.71828^(-0.009*L3688)) + 0.0001*L3688*L3688 - 0.0432*L3688 + 4.7166)/3),2), " ")</f>
        <v>3.44</v>
      </c>
      <c r="O3688">
        <f>IFERROR(MAX(MIN(ROUND(N3688*(Q3688/P3688),2),4.5),1.9)," ")</f>
        <v>3.24</v>
      </c>
      <c r="P3688">
        <f>13.098*F3688^-1.237</f>
        <v>11.773576449031443</v>
      </c>
      <c r="Q3688">
        <f>13.098*M3688^-1.237</f>
        <v>11.084018581979802</v>
      </c>
      <c r="R3688" s="5">
        <f>IFERROR(ROUND(MAX(MIN((-105.4*LN(O3688) + 163.83),95),10),0)," ")</f>
        <v>40</v>
      </c>
      <c r="S3688" s="5" t="str">
        <f>IFERROR(CONCATENATE("(",R3688,",",ROUND((1.2*W3688),2),")")," ")</f>
        <v>(40,1.37)</v>
      </c>
      <c r="T3688">
        <f>R3688-L3688</f>
        <v>8</v>
      </c>
      <c r="U3688" s="7" t="str">
        <f>IF((AND(T3688=0,H3688&gt;=L3688)),"Don’t change bids","OK")</f>
        <v>OK</v>
      </c>
      <c r="V3688" t="e">
        <f>IF((MATCH(F3688,W3688,0)),"Same","Diff")</f>
        <v>#N/A</v>
      </c>
      <c r="W3688" s="5">
        <f>ROUND(M3688,2)</f>
        <v>1.1399999999999999</v>
      </c>
      <c r="X3688" s="5">
        <v>1.1399999999999999</v>
      </c>
    </row>
    <row r="3689" spans="1:24" x14ac:dyDescent="0.25">
      <c r="A3689" t="s">
        <v>24</v>
      </c>
      <c r="B3689" t="s">
        <v>2230</v>
      </c>
      <c r="C3689" t="s">
        <v>4084</v>
      </c>
      <c r="D3689" t="s">
        <v>2178</v>
      </c>
      <c r="E3689" t="s">
        <v>4086</v>
      </c>
      <c r="F3689" s="5">
        <v>0.44</v>
      </c>
      <c r="G3689" s="9">
        <v>0.1</v>
      </c>
      <c r="H3689" s="6">
        <f>G3689*100</f>
        <v>10</v>
      </c>
      <c r="I3689" t="s">
        <v>10353</v>
      </c>
      <c r="J3689" t="s">
        <v>10768</v>
      </c>
      <c r="K3689">
        <v>20</v>
      </c>
      <c r="L3689">
        <v>20</v>
      </c>
      <c r="M3689">
        <f>(F3689*(1+0.05))</f>
        <v>0.46200000000000002</v>
      </c>
      <c r="N3689">
        <f>IFERROR(ROUND(( (-1.208*LN(L3689) + 7.5474 + 4.6991*(2.71828^(-0.009*L3689)) + 0.0001*L3689*L3689 - 0.0432*L3689 + 4.7166)/3),2), " ")</f>
        <v>3.92</v>
      </c>
      <c r="O3689">
        <f>IFERROR(MAX(MIN(ROUND(N3689*(Q3689/P3689),2),4.5),1.9)," ")</f>
        <v>3.69</v>
      </c>
      <c r="P3689">
        <f>13.098*F3689^-1.237</f>
        <v>36.16213184607075</v>
      </c>
      <c r="Q3689">
        <f>13.098*M3689^-1.237</f>
        <v>34.044178765987922</v>
      </c>
      <c r="R3689" s="5">
        <f>IFERROR(ROUND(MAX(MIN((-105.4*LN(O3689) + 163.83),95),10),0)," ")</f>
        <v>26</v>
      </c>
      <c r="S3689" s="5" t="str">
        <f>IFERROR(CONCATENATE("(",R3689,",",ROUND((1.2*W3689),2),")")," ")</f>
        <v>(26,0.55)</v>
      </c>
      <c r="T3689">
        <f>R3689-L3689</f>
        <v>6</v>
      </c>
      <c r="U3689" s="7" t="str">
        <f>IF((AND(T3689=0,H3689&gt;=L3689)),"Don’t change bids","OK")</f>
        <v>OK</v>
      </c>
      <c r="V3689" t="e">
        <f>IF((MATCH(F3689,W3689,0)),"Same","Diff")</f>
        <v>#N/A</v>
      </c>
      <c r="W3689" s="5">
        <f>ROUND(M3689,2)</f>
        <v>0.46</v>
      </c>
      <c r="X3689" s="5">
        <v>0.46</v>
      </c>
    </row>
    <row r="3690" spans="1:24" x14ac:dyDescent="0.25">
      <c r="A3690" t="s">
        <v>24</v>
      </c>
      <c r="B3690" t="s">
        <v>3951</v>
      </c>
      <c r="C3690" t="s">
        <v>4084</v>
      </c>
      <c r="D3690" t="s">
        <v>2823</v>
      </c>
      <c r="E3690" t="s">
        <v>1572</v>
      </c>
      <c r="F3690" s="5">
        <v>0.72</v>
      </c>
      <c r="G3690" s="9">
        <v>0.1</v>
      </c>
      <c r="H3690" s="6">
        <f>G3690*100</f>
        <v>10</v>
      </c>
      <c r="I3690" t="s">
        <v>10395</v>
      </c>
      <c r="J3690" t="s">
        <v>10768</v>
      </c>
      <c r="K3690">
        <v>25</v>
      </c>
      <c r="L3690">
        <v>25</v>
      </c>
      <c r="M3690">
        <f>(F3690*(1+0.05))</f>
        <v>0.75600000000000001</v>
      </c>
      <c r="N3690">
        <f>IFERROR(ROUND(( (-1.208*LN(L3690) + 7.5474 + 4.6991*(2.71828^(-0.009*L3690)) + 0.0001*L3690*L3690 - 0.0432*L3690 + 4.7166)/3),2), " ")</f>
        <v>3.7</v>
      </c>
      <c r="O3690">
        <f>IFERROR(MAX(MIN(ROUND(N3690*(Q3690/P3690),2),4.5),1.9)," ")</f>
        <v>3.48</v>
      </c>
      <c r="P3690">
        <f>13.098*F3690^-1.237</f>
        <v>19.664580584564241</v>
      </c>
      <c r="Q3690">
        <f>13.098*M3690^-1.237</f>
        <v>18.512860348741359</v>
      </c>
      <c r="R3690" s="5">
        <f>IFERROR(ROUND(MAX(MIN((-105.4*LN(O3690) + 163.83),95),10),0)," ")</f>
        <v>32</v>
      </c>
      <c r="S3690" s="5" t="str">
        <f>IFERROR(CONCATENATE("(",R3690,",",ROUND((1.2*W3690),2),")")," ")</f>
        <v>(32,0.91)</v>
      </c>
      <c r="T3690">
        <f>R3690-L3690</f>
        <v>7</v>
      </c>
      <c r="U3690" s="7" t="str">
        <f>IF((AND(T3690=0,H3690&gt;=L3690)),"Don’t change bids","OK")</f>
        <v>OK</v>
      </c>
      <c r="V3690" t="e">
        <f>IF((MATCH(F3690,W3690,0)),"Same","Diff")</f>
        <v>#N/A</v>
      </c>
      <c r="W3690" s="5">
        <f>ROUND(M3690,2)</f>
        <v>0.76</v>
      </c>
      <c r="X3690" s="5">
        <v>0.76</v>
      </c>
    </row>
    <row r="3691" spans="1:24" x14ac:dyDescent="0.25">
      <c r="A3691" t="s">
        <v>24</v>
      </c>
      <c r="B3691" t="s">
        <v>2507</v>
      </c>
      <c r="C3691" t="s">
        <v>4084</v>
      </c>
      <c r="D3691" t="s">
        <v>2508</v>
      </c>
      <c r="E3691" t="s">
        <v>1482</v>
      </c>
      <c r="F3691" s="5">
        <v>0.65</v>
      </c>
      <c r="G3691" s="9">
        <v>0.1</v>
      </c>
      <c r="H3691" s="6">
        <f>G3691*100</f>
        <v>10</v>
      </c>
      <c r="I3691" t="s">
        <v>10337</v>
      </c>
      <c r="J3691" t="s">
        <v>10768</v>
      </c>
      <c r="K3691">
        <v>32</v>
      </c>
      <c r="L3691">
        <v>32</v>
      </c>
      <c r="M3691">
        <f>(F3691*(1+0.05))</f>
        <v>0.68250000000000011</v>
      </c>
      <c r="N3691">
        <f>IFERROR(ROUND(( (-1.208*LN(L3691) + 7.5474 + 4.6991*(2.71828^(-0.009*L3691)) + 0.0001*L3691*L3691 - 0.0432*L3691 + 4.7166)/3),2), " ")</f>
        <v>3.44</v>
      </c>
      <c r="O3691">
        <f>IFERROR(MAX(MIN(ROUND(N3691*(Q3691/P3691),2),4.5),1.9)," ")</f>
        <v>3.24</v>
      </c>
      <c r="P3691">
        <f>13.098*F3691^-1.237</f>
        <v>22.316761078264637</v>
      </c>
      <c r="Q3691">
        <f>13.098*M3691^-1.237</f>
        <v>21.009707250122613</v>
      </c>
      <c r="R3691" s="5">
        <f>IFERROR(ROUND(MAX(MIN((-105.4*LN(O3691) + 163.83),95),10),0)," ")</f>
        <v>40</v>
      </c>
      <c r="S3691" s="5" t="str">
        <f>IFERROR(CONCATENATE("(",R3691,",",ROUND((1.2*W3691),2),")")," ")</f>
        <v>(40,0.82)</v>
      </c>
      <c r="T3691">
        <f>R3691-L3691</f>
        <v>8</v>
      </c>
      <c r="U3691" s="7" t="str">
        <f>IF((AND(T3691=0,H3691&gt;=L3691)),"Don’t change bids","OK")</f>
        <v>OK</v>
      </c>
      <c r="V3691" t="e">
        <f>IF((MATCH(F3691,W3691,0)),"Same","Diff")</f>
        <v>#N/A</v>
      </c>
      <c r="W3691" s="5">
        <f>ROUND(M3691,2)</f>
        <v>0.68</v>
      </c>
      <c r="X3691" s="5">
        <v>0.68</v>
      </c>
    </row>
    <row r="3692" spans="1:24" x14ac:dyDescent="0.25">
      <c r="A3692" t="s">
        <v>24</v>
      </c>
      <c r="B3692" t="s">
        <v>3555</v>
      </c>
      <c r="C3692" t="s">
        <v>4084</v>
      </c>
      <c r="D3692" t="s">
        <v>3552</v>
      </c>
      <c r="E3692" t="s">
        <v>1482</v>
      </c>
      <c r="F3692" s="5">
        <v>0.65</v>
      </c>
      <c r="G3692" s="9">
        <v>0.1</v>
      </c>
      <c r="H3692" s="6">
        <f>G3692*100</f>
        <v>10</v>
      </c>
      <c r="I3692" t="s">
        <v>10337</v>
      </c>
      <c r="J3692" t="s">
        <v>10768</v>
      </c>
      <c r="K3692">
        <v>32</v>
      </c>
      <c r="L3692">
        <v>32</v>
      </c>
      <c r="M3692">
        <f>(F3692*(1+0.05))</f>
        <v>0.68250000000000011</v>
      </c>
      <c r="N3692">
        <f>IFERROR(ROUND(( (-1.208*LN(L3692) + 7.5474 + 4.6991*(2.71828^(-0.009*L3692)) + 0.0001*L3692*L3692 - 0.0432*L3692 + 4.7166)/3),2), " ")</f>
        <v>3.44</v>
      </c>
      <c r="O3692">
        <f>IFERROR(MAX(MIN(ROUND(N3692*(Q3692/P3692),2),4.5),1.9)," ")</f>
        <v>3.24</v>
      </c>
      <c r="P3692">
        <f>13.098*F3692^-1.237</f>
        <v>22.316761078264637</v>
      </c>
      <c r="Q3692">
        <f>13.098*M3692^-1.237</f>
        <v>21.009707250122613</v>
      </c>
      <c r="R3692" s="5">
        <f>IFERROR(ROUND(MAX(MIN((-105.4*LN(O3692) + 163.83),95),10),0)," ")</f>
        <v>40</v>
      </c>
      <c r="S3692" s="5" t="str">
        <f>IFERROR(CONCATENATE("(",R3692,",",ROUND((1.2*W3692),2),")")," ")</f>
        <v>(40,0.82)</v>
      </c>
      <c r="T3692">
        <f>R3692-L3692</f>
        <v>8</v>
      </c>
      <c r="U3692" s="7" t="str">
        <f>IF((AND(T3692=0,H3692&gt;=L3692)),"Don’t change bids","OK")</f>
        <v>OK</v>
      </c>
      <c r="V3692" t="e">
        <f>IF((MATCH(F3692,W3692,0)),"Same","Diff")</f>
        <v>#N/A</v>
      </c>
      <c r="W3692" s="5">
        <f>ROUND(M3692,2)</f>
        <v>0.68</v>
      </c>
      <c r="X3692" s="5">
        <v>0.68</v>
      </c>
    </row>
    <row r="3693" spans="1:24" x14ac:dyDescent="0.25">
      <c r="A3693" t="s">
        <v>24</v>
      </c>
      <c r="B3693" t="s">
        <v>4006</v>
      </c>
      <c r="C3693" t="s">
        <v>4084</v>
      </c>
      <c r="D3693" t="s">
        <v>2880</v>
      </c>
      <c r="E3693" t="s">
        <v>1759</v>
      </c>
      <c r="F3693" s="5">
        <v>2.1800000000000002</v>
      </c>
      <c r="G3693" s="9">
        <v>0.1</v>
      </c>
      <c r="H3693" s="6">
        <f>G3693*100</f>
        <v>10</v>
      </c>
      <c r="I3693" t="s">
        <v>10373</v>
      </c>
      <c r="J3693" t="s">
        <v>10768</v>
      </c>
      <c r="K3693">
        <v>32</v>
      </c>
      <c r="L3693">
        <v>32</v>
      </c>
      <c r="M3693">
        <f>(F3693*(1+0.05))</f>
        <v>2.2890000000000001</v>
      </c>
      <c r="N3693">
        <f>IFERROR(ROUND(( (-1.208*LN(L3693) + 7.5474 + 4.6991*(2.71828^(-0.009*L3693)) + 0.0001*L3693*L3693 - 0.0432*L3693 + 4.7166)/3),2), " ")</f>
        <v>3.44</v>
      </c>
      <c r="O3693">
        <f>IFERROR(MAX(MIN(ROUND(N3693*(Q3693/P3693),2),4.5),1.9)," ")</f>
        <v>3.24</v>
      </c>
      <c r="P3693">
        <f>13.098*F3693^-1.237</f>
        <v>4.9949863241708137</v>
      </c>
      <c r="Q3693">
        <f>13.098*M3693^-1.237</f>
        <v>4.7024386747324227</v>
      </c>
      <c r="R3693" s="5">
        <f>IFERROR(ROUND(MAX(MIN((-105.4*LN(O3693) + 163.83),95),10),0)," ")</f>
        <v>40</v>
      </c>
      <c r="S3693" s="5" t="str">
        <f>IFERROR(CONCATENATE("(",R3693,",",ROUND((1.2*W3693),2),")")," ")</f>
        <v>(40,2.75)</v>
      </c>
      <c r="T3693">
        <f>R3693-L3693</f>
        <v>8</v>
      </c>
      <c r="U3693" s="7" t="str">
        <f>IF((AND(T3693=0,H3693&gt;=L3693)),"Don’t change bids","OK")</f>
        <v>OK</v>
      </c>
      <c r="V3693" t="e">
        <f>IF((MATCH(F3693,W3693,0)),"Same","Diff")</f>
        <v>#N/A</v>
      </c>
      <c r="W3693" s="5">
        <f>ROUND(M3693,2)</f>
        <v>2.29</v>
      </c>
      <c r="X3693" s="5">
        <v>2.29</v>
      </c>
    </row>
    <row r="3694" spans="1:24" x14ac:dyDescent="0.25">
      <c r="A3694" t="s">
        <v>24</v>
      </c>
      <c r="B3694" t="s">
        <v>2504</v>
      </c>
      <c r="C3694" t="s">
        <v>4084</v>
      </c>
      <c r="D3694" t="s">
        <v>2501</v>
      </c>
      <c r="E3694" t="s">
        <v>2961</v>
      </c>
      <c r="F3694" s="5">
        <v>6.01</v>
      </c>
      <c r="G3694" s="9">
        <v>0.1</v>
      </c>
      <c r="H3694" s="6">
        <f>G3694*100</f>
        <v>10</v>
      </c>
      <c r="I3694" t="s">
        <v>10396</v>
      </c>
      <c r="J3694" t="s">
        <v>10768</v>
      </c>
      <c r="K3694">
        <v>20</v>
      </c>
      <c r="L3694">
        <v>20</v>
      </c>
      <c r="M3694">
        <f>(F3694*(1+0.05))</f>
        <v>6.3105000000000002</v>
      </c>
      <c r="N3694">
        <f>IFERROR(ROUND(( (-1.208*LN(L3694) + 7.5474 + 4.6991*(2.71828^(-0.009*L3694)) + 0.0001*L3694*L3694 - 0.0432*L3694 + 4.7166)/3),2), " ")</f>
        <v>3.92</v>
      </c>
      <c r="O3694">
        <f>IFERROR(MAX(MIN(ROUND(N3694*(Q3694/P3694),2),4.5),1.9)," ")</f>
        <v>3.69</v>
      </c>
      <c r="P3694">
        <f>13.098*F3694^-1.237</f>
        <v>1.4247454024960426</v>
      </c>
      <c r="Q3694">
        <f>13.098*M3694^-1.237</f>
        <v>1.3413005456940446</v>
      </c>
      <c r="R3694" s="5">
        <f>IFERROR(ROUND(MAX(MIN((-105.4*LN(O3694) + 163.83),95),10),0)," ")</f>
        <v>26</v>
      </c>
      <c r="S3694" s="5" t="str">
        <f>IFERROR(CONCATENATE("(",R3694,",",ROUND((1.2*W3694),2),")")," ")</f>
        <v>(26,7.57)</v>
      </c>
      <c r="T3694">
        <f>R3694-L3694</f>
        <v>6</v>
      </c>
      <c r="U3694" s="7" t="str">
        <f>IF((AND(T3694=0,H3694&gt;=L3694)),"Don’t change bids","OK")</f>
        <v>OK</v>
      </c>
      <c r="V3694" t="e">
        <f>IF((MATCH(F3694,W3694,0)),"Same","Diff")</f>
        <v>#N/A</v>
      </c>
      <c r="W3694" s="5">
        <f>ROUND(M3694,2)</f>
        <v>6.31</v>
      </c>
      <c r="X3694" s="5">
        <v>6.31</v>
      </c>
    </row>
    <row r="3695" spans="1:24" x14ac:dyDescent="0.25">
      <c r="A3695" t="s">
        <v>24</v>
      </c>
      <c r="B3695" t="s">
        <v>4005</v>
      </c>
      <c r="C3695" t="s">
        <v>4084</v>
      </c>
      <c r="D3695" t="s">
        <v>2880</v>
      </c>
      <c r="E3695" t="s">
        <v>1759</v>
      </c>
      <c r="F3695" s="5">
        <v>2.1800000000000002</v>
      </c>
      <c r="G3695" s="9">
        <v>0.1</v>
      </c>
      <c r="H3695" s="6">
        <f>G3695*100</f>
        <v>10</v>
      </c>
      <c r="I3695" t="s">
        <v>10373</v>
      </c>
      <c r="J3695" t="s">
        <v>10768</v>
      </c>
      <c r="K3695">
        <v>32</v>
      </c>
      <c r="L3695">
        <v>32</v>
      </c>
      <c r="M3695">
        <f>(F3695*(1+0.05))</f>
        <v>2.2890000000000001</v>
      </c>
      <c r="N3695">
        <f>IFERROR(ROUND(( (-1.208*LN(L3695) + 7.5474 + 4.6991*(2.71828^(-0.009*L3695)) + 0.0001*L3695*L3695 - 0.0432*L3695 + 4.7166)/3),2), " ")</f>
        <v>3.44</v>
      </c>
      <c r="O3695">
        <f>IFERROR(MAX(MIN(ROUND(N3695*(Q3695/P3695),2),4.5),1.9)," ")</f>
        <v>3.24</v>
      </c>
      <c r="P3695">
        <f>13.098*F3695^-1.237</f>
        <v>4.9949863241708137</v>
      </c>
      <c r="Q3695">
        <f>13.098*M3695^-1.237</f>
        <v>4.7024386747324227</v>
      </c>
      <c r="R3695" s="5">
        <f>IFERROR(ROUND(MAX(MIN((-105.4*LN(O3695) + 163.83),95),10),0)," ")</f>
        <v>40</v>
      </c>
      <c r="S3695" s="5" t="str">
        <f>IFERROR(CONCATENATE("(",R3695,",",ROUND((1.2*W3695),2),")")," ")</f>
        <v>(40,2.75)</v>
      </c>
      <c r="T3695">
        <f>R3695-L3695</f>
        <v>8</v>
      </c>
      <c r="U3695" s="7" t="str">
        <f>IF((AND(T3695=0,H3695&gt;=L3695)),"Don’t change bids","OK")</f>
        <v>OK</v>
      </c>
      <c r="V3695" t="e">
        <f>IF((MATCH(F3695,W3695,0)),"Same","Diff")</f>
        <v>#N/A</v>
      </c>
      <c r="W3695" s="5">
        <f>ROUND(M3695,2)</f>
        <v>2.29</v>
      </c>
      <c r="X3695" s="5">
        <v>2.29</v>
      </c>
    </row>
    <row r="3696" spans="1:24" x14ac:dyDescent="0.25">
      <c r="A3696" t="s">
        <v>24</v>
      </c>
      <c r="B3696" t="s">
        <v>2541</v>
      </c>
      <c r="C3696" t="s">
        <v>4084</v>
      </c>
      <c r="D3696" t="s">
        <v>2501</v>
      </c>
      <c r="E3696" t="s">
        <v>4100</v>
      </c>
      <c r="F3696" s="5">
        <v>5.9</v>
      </c>
      <c r="G3696" s="9">
        <v>0.1</v>
      </c>
      <c r="H3696" s="6">
        <f>G3696*100</f>
        <v>10</v>
      </c>
      <c r="I3696" t="s">
        <v>9960</v>
      </c>
      <c r="J3696" t="s">
        <v>10768</v>
      </c>
      <c r="K3696">
        <v>10</v>
      </c>
      <c r="L3696">
        <v>10</v>
      </c>
      <c r="M3696">
        <f>(F3696*(1+0.05))</f>
        <v>6.1950000000000003</v>
      </c>
      <c r="N3696">
        <f>IFERROR(ROUND(( (-1.208*LN(L3696) + 7.5474 + 4.6991*(2.71828^(-0.009*L3696)) + 0.0001*L3696*L3696 - 0.0432*L3696 + 4.7166)/3),2), " ")</f>
        <v>4.45</v>
      </c>
      <c r="O3696">
        <f>IFERROR(MAX(MIN(ROUND(N3696*(Q3696/P3696),2),4.5),1.9)," ")</f>
        <v>4.1900000000000004</v>
      </c>
      <c r="P3696">
        <f>13.098*F3696^-1.237</f>
        <v>1.4576761487542309</v>
      </c>
      <c r="Q3696">
        <f>13.098*M3696^-1.237</f>
        <v>1.3723025954980572</v>
      </c>
      <c r="R3696" s="5">
        <f>IFERROR(ROUND(MAX(MIN((-105.4*LN(O3696) + 163.83),95),10),0)," ")</f>
        <v>13</v>
      </c>
      <c r="S3696" s="5" t="str">
        <f>IFERROR(CONCATENATE("(",R3696,",",ROUND((1.2*W3696),2),")")," ")</f>
        <v>(13,7.44)</v>
      </c>
      <c r="T3696">
        <f>R3696-L3696</f>
        <v>3</v>
      </c>
      <c r="U3696" s="7" t="str">
        <f>IF((AND(T3696=0,H3696&gt;=L3696)),"Don’t change bids","OK")</f>
        <v>OK</v>
      </c>
      <c r="V3696" t="e">
        <f>IF((MATCH(F3696,W3696,0)),"Same","Diff")</f>
        <v>#N/A</v>
      </c>
      <c r="W3696" s="5">
        <f>ROUND(M3696,2)</f>
        <v>6.2</v>
      </c>
      <c r="X3696" s="5">
        <v>6.2</v>
      </c>
    </row>
    <row r="3697" spans="1:24" x14ac:dyDescent="0.25">
      <c r="A3697" t="s">
        <v>24</v>
      </c>
      <c r="B3697" t="s">
        <v>2919</v>
      </c>
      <c r="C3697" t="s">
        <v>4084</v>
      </c>
      <c r="D3697" t="s">
        <v>2880</v>
      </c>
      <c r="E3697" t="s">
        <v>1759</v>
      </c>
      <c r="F3697" s="5">
        <v>2.1800000000000002</v>
      </c>
      <c r="G3697" s="9">
        <v>0.1</v>
      </c>
      <c r="H3697" s="6">
        <f>G3697*100</f>
        <v>10</v>
      </c>
      <c r="I3697" t="s">
        <v>10373</v>
      </c>
      <c r="J3697" t="s">
        <v>10768</v>
      </c>
      <c r="K3697">
        <v>32</v>
      </c>
      <c r="L3697">
        <v>32</v>
      </c>
      <c r="M3697">
        <f>(F3697*(1+0.05))</f>
        <v>2.2890000000000001</v>
      </c>
      <c r="N3697">
        <f>IFERROR(ROUND(( (-1.208*LN(L3697) + 7.5474 + 4.6991*(2.71828^(-0.009*L3697)) + 0.0001*L3697*L3697 - 0.0432*L3697 + 4.7166)/3),2), " ")</f>
        <v>3.44</v>
      </c>
      <c r="O3697">
        <f>IFERROR(MAX(MIN(ROUND(N3697*(Q3697/P3697),2),4.5),1.9)," ")</f>
        <v>3.24</v>
      </c>
      <c r="P3697">
        <f>13.098*F3697^-1.237</f>
        <v>4.9949863241708137</v>
      </c>
      <c r="Q3697">
        <f>13.098*M3697^-1.237</f>
        <v>4.7024386747324227</v>
      </c>
      <c r="R3697" s="5">
        <f>IFERROR(ROUND(MAX(MIN((-105.4*LN(O3697) + 163.83),95),10),0)," ")</f>
        <v>40</v>
      </c>
      <c r="S3697" s="5" t="str">
        <f>IFERROR(CONCATENATE("(",R3697,",",ROUND((1.2*W3697),2),")")," ")</f>
        <v>(40,2.75)</v>
      </c>
      <c r="T3697">
        <f>R3697-L3697</f>
        <v>8</v>
      </c>
      <c r="U3697" s="7" t="str">
        <f>IF((AND(T3697=0,H3697&gt;=L3697)),"Don’t change bids","OK")</f>
        <v>OK</v>
      </c>
      <c r="V3697" t="e">
        <f>IF((MATCH(F3697,W3697,0)),"Same","Diff")</f>
        <v>#N/A</v>
      </c>
      <c r="W3697" s="5">
        <f>ROUND(M3697,2)</f>
        <v>2.29</v>
      </c>
      <c r="X3697" s="5">
        <v>2.29</v>
      </c>
    </row>
    <row r="3698" spans="1:24" x14ac:dyDescent="0.25">
      <c r="A3698" t="s">
        <v>24</v>
      </c>
      <c r="B3698" t="s">
        <v>2505</v>
      </c>
      <c r="C3698" t="s">
        <v>4084</v>
      </c>
      <c r="D3698" t="s">
        <v>2501</v>
      </c>
      <c r="E3698" t="s">
        <v>3921</v>
      </c>
      <c r="F3698" s="5">
        <v>1.82</v>
      </c>
      <c r="G3698" s="9">
        <v>0.1</v>
      </c>
      <c r="H3698" s="6">
        <f>G3698*100</f>
        <v>10</v>
      </c>
      <c r="I3698" t="s">
        <v>10397</v>
      </c>
      <c r="J3698" t="s">
        <v>10768</v>
      </c>
      <c r="K3698">
        <v>15</v>
      </c>
      <c r="L3698">
        <v>15</v>
      </c>
      <c r="M3698">
        <f>(F3698*(1+0.05))</f>
        <v>1.9110000000000003</v>
      </c>
      <c r="N3698">
        <f>IFERROR(ROUND(( (-1.208*LN(L3698) + 7.5474 + 4.6991*(2.71828^(-0.009*L3698)) + 0.0001*L3698*L3698 - 0.0432*L3698 + 4.7166)/3),2), " ")</f>
        <v>4.16</v>
      </c>
      <c r="O3698">
        <f>IFERROR(MAX(MIN(ROUND(N3698*(Q3698/P3698),2),4.5),1.9)," ")</f>
        <v>3.92</v>
      </c>
      <c r="P3698">
        <f>13.098*F3698^-1.237</f>
        <v>6.2444857539896219</v>
      </c>
      <c r="Q3698">
        <f>13.098*M3698^-1.237</f>
        <v>5.8787570991500218</v>
      </c>
      <c r="R3698" s="5">
        <f>IFERROR(ROUND(MAX(MIN((-105.4*LN(O3698) + 163.83),95),10),0)," ")</f>
        <v>20</v>
      </c>
      <c r="S3698" s="5" t="str">
        <f>IFERROR(CONCATENATE("(",R3698,",",ROUND((1.2*W3698),2),")")," ")</f>
        <v>(20,2.29)</v>
      </c>
      <c r="T3698">
        <f>R3698-L3698</f>
        <v>5</v>
      </c>
      <c r="U3698" s="7" t="str">
        <f>IF((AND(T3698=0,H3698&gt;=L3698)),"Don’t change bids","OK")</f>
        <v>OK</v>
      </c>
      <c r="V3698" t="e">
        <f>IF((MATCH(F3698,W3698,0)),"Same","Diff")</f>
        <v>#N/A</v>
      </c>
      <c r="W3698" s="5">
        <f>ROUND(M3698,2)</f>
        <v>1.91</v>
      </c>
      <c r="X3698" s="5">
        <v>1.91</v>
      </c>
    </row>
    <row r="3699" spans="1:24" x14ac:dyDescent="0.25">
      <c r="A3699" t="s">
        <v>24</v>
      </c>
      <c r="B3699" t="s">
        <v>3727</v>
      </c>
      <c r="C3699" t="s">
        <v>4084</v>
      </c>
      <c r="D3699" t="s">
        <v>3728</v>
      </c>
      <c r="E3699" t="s">
        <v>1482</v>
      </c>
      <c r="F3699" s="5">
        <v>0.65</v>
      </c>
      <c r="G3699" s="9">
        <v>0.1</v>
      </c>
      <c r="H3699" s="6">
        <f>G3699*100</f>
        <v>10</v>
      </c>
      <c r="I3699" t="s">
        <v>10337</v>
      </c>
      <c r="J3699" t="s">
        <v>10768</v>
      </c>
      <c r="K3699">
        <v>32</v>
      </c>
      <c r="L3699">
        <v>32</v>
      </c>
      <c r="M3699">
        <f>(F3699*(1+0.05))</f>
        <v>0.68250000000000011</v>
      </c>
      <c r="N3699">
        <f>IFERROR(ROUND(( (-1.208*LN(L3699) + 7.5474 + 4.6991*(2.71828^(-0.009*L3699)) + 0.0001*L3699*L3699 - 0.0432*L3699 + 4.7166)/3),2), " ")</f>
        <v>3.44</v>
      </c>
      <c r="O3699">
        <f>IFERROR(MAX(MIN(ROUND(N3699*(Q3699/P3699),2),4.5),1.9)," ")</f>
        <v>3.24</v>
      </c>
      <c r="P3699">
        <f>13.098*F3699^-1.237</f>
        <v>22.316761078264637</v>
      </c>
      <c r="Q3699">
        <f>13.098*M3699^-1.237</f>
        <v>21.009707250122613</v>
      </c>
      <c r="R3699" s="5">
        <f>IFERROR(ROUND(MAX(MIN((-105.4*LN(O3699) + 163.83),95),10),0)," ")</f>
        <v>40</v>
      </c>
      <c r="S3699" s="5" t="str">
        <f>IFERROR(CONCATENATE("(",R3699,",",ROUND((1.2*W3699),2),")")," ")</f>
        <v>(40,0.82)</v>
      </c>
      <c r="T3699">
        <f>R3699-L3699</f>
        <v>8</v>
      </c>
      <c r="U3699" s="7" t="str">
        <f>IF((AND(T3699=0,H3699&gt;=L3699)),"Don’t change bids","OK")</f>
        <v>OK</v>
      </c>
      <c r="V3699" t="e">
        <f>IF((MATCH(F3699,W3699,0)),"Same","Diff")</f>
        <v>#N/A</v>
      </c>
      <c r="W3699" s="5">
        <f>ROUND(M3699,2)</f>
        <v>0.68</v>
      </c>
      <c r="X3699" s="5">
        <v>0.68</v>
      </c>
    </row>
    <row r="3700" spans="1:24" x14ac:dyDescent="0.25">
      <c r="A3700" t="s">
        <v>24</v>
      </c>
      <c r="B3700" t="s">
        <v>3732</v>
      </c>
      <c r="C3700" t="s">
        <v>4084</v>
      </c>
      <c r="D3700" t="s">
        <v>3728</v>
      </c>
      <c r="E3700" t="s">
        <v>539</v>
      </c>
      <c r="F3700" s="5">
        <v>0.35</v>
      </c>
      <c r="G3700" s="9">
        <v>0.1</v>
      </c>
      <c r="H3700" s="6">
        <f>G3700*100</f>
        <v>10</v>
      </c>
      <c r="I3700" t="s">
        <v>10355</v>
      </c>
      <c r="J3700" t="s">
        <v>10768</v>
      </c>
      <c r="K3700">
        <v>20</v>
      </c>
      <c r="L3700">
        <v>20</v>
      </c>
      <c r="M3700">
        <f>(F3700*(1+0.05))</f>
        <v>0.36749999999999999</v>
      </c>
      <c r="N3700">
        <f>IFERROR(ROUND(( (-1.208*LN(L3700) + 7.5474 + 4.6991*(2.71828^(-0.009*L3700)) + 0.0001*L3700*L3700 - 0.0432*L3700 + 4.7166)/3),2), " ")</f>
        <v>3.92</v>
      </c>
      <c r="O3700">
        <f>IFERROR(MAX(MIN(ROUND(N3700*(Q3700/P3700),2),4.5),1.9)," ")</f>
        <v>3.69</v>
      </c>
      <c r="P3700">
        <f>13.098*F3700^-1.237</f>
        <v>47.994648485198184</v>
      </c>
      <c r="Q3700">
        <f>13.098*M3700^-1.237</f>
        <v>45.183685513783573</v>
      </c>
      <c r="R3700" s="5">
        <f>IFERROR(ROUND(MAX(MIN((-105.4*LN(O3700) + 163.83),95),10),0)," ")</f>
        <v>26</v>
      </c>
      <c r="S3700" s="5" t="str">
        <f>IFERROR(CONCATENATE("(",R3700,",",ROUND((1.2*W3700),2),")")," ")</f>
        <v>(26,0.44)</v>
      </c>
      <c r="T3700">
        <f>R3700-L3700</f>
        <v>6</v>
      </c>
      <c r="U3700" s="7" t="str">
        <f>IF((AND(T3700=0,H3700&gt;=L3700)),"Don’t change bids","OK")</f>
        <v>OK</v>
      </c>
      <c r="V3700" t="e">
        <f>IF((MATCH(F3700,W3700,0)),"Same","Diff")</f>
        <v>#N/A</v>
      </c>
      <c r="W3700" s="5">
        <f>ROUND(M3700,2)</f>
        <v>0.37</v>
      </c>
      <c r="X3700" s="5">
        <v>0.37</v>
      </c>
    </row>
    <row r="3701" spans="1:24" x14ac:dyDescent="0.25">
      <c r="A3701" t="s">
        <v>24</v>
      </c>
      <c r="B3701" t="s">
        <v>3957</v>
      </c>
      <c r="C3701" t="s">
        <v>4084</v>
      </c>
      <c r="D3701" t="s">
        <v>3956</v>
      </c>
      <c r="E3701" t="s">
        <v>1482</v>
      </c>
      <c r="F3701" s="5">
        <v>0.65</v>
      </c>
      <c r="G3701" s="9">
        <v>0.1</v>
      </c>
      <c r="H3701" s="6">
        <f>G3701*100</f>
        <v>10</v>
      </c>
      <c r="I3701" t="s">
        <v>10337</v>
      </c>
      <c r="J3701" t="s">
        <v>10768</v>
      </c>
      <c r="K3701">
        <v>32</v>
      </c>
      <c r="L3701">
        <v>32</v>
      </c>
      <c r="M3701">
        <f>(F3701*(1+0.05))</f>
        <v>0.68250000000000011</v>
      </c>
      <c r="N3701">
        <f>IFERROR(ROUND(( (-1.208*LN(L3701) + 7.5474 + 4.6991*(2.71828^(-0.009*L3701)) + 0.0001*L3701*L3701 - 0.0432*L3701 + 4.7166)/3),2), " ")</f>
        <v>3.44</v>
      </c>
      <c r="O3701">
        <f>IFERROR(MAX(MIN(ROUND(N3701*(Q3701/P3701),2),4.5),1.9)," ")</f>
        <v>3.24</v>
      </c>
      <c r="P3701">
        <f>13.098*F3701^-1.237</f>
        <v>22.316761078264637</v>
      </c>
      <c r="Q3701">
        <f>13.098*M3701^-1.237</f>
        <v>21.009707250122613</v>
      </c>
      <c r="R3701" s="5">
        <f>IFERROR(ROUND(MAX(MIN((-105.4*LN(O3701) + 163.83),95),10),0)," ")</f>
        <v>40</v>
      </c>
      <c r="S3701" s="5" t="str">
        <f>IFERROR(CONCATENATE("(",R3701,",",ROUND((1.2*W3701),2),")")," ")</f>
        <v>(40,0.82)</v>
      </c>
      <c r="T3701">
        <f>R3701-L3701</f>
        <v>8</v>
      </c>
      <c r="U3701" s="7" t="str">
        <f>IF((AND(T3701=0,H3701&gt;=L3701)),"Don’t change bids","OK")</f>
        <v>OK</v>
      </c>
      <c r="V3701" t="e">
        <f>IF((MATCH(F3701,W3701,0)),"Same","Diff")</f>
        <v>#N/A</v>
      </c>
      <c r="W3701" s="5">
        <f>ROUND(M3701,2)</f>
        <v>0.68</v>
      </c>
      <c r="X3701" s="5">
        <v>0.68</v>
      </c>
    </row>
    <row r="3702" spans="1:24" x14ac:dyDescent="0.25">
      <c r="A3702" t="s">
        <v>24</v>
      </c>
      <c r="B3702" t="s">
        <v>3966</v>
      </c>
      <c r="C3702" t="s">
        <v>4084</v>
      </c>
      <c r="D3702" t="s">
        <v>3967</v>
      </c>
      <c r="E3702" t="s">
        <v>1482</v>
      </c>
      <c r="F3702" s="5">
        <v>0.65</v>
      </c>
      <c r="G3702" s="9">
        <v>0.1</v>
      </c>
      <c r="H3702" s="6">
        <f>G3702*100</f>
        <v>10</v>
      </c>
      <c r="I3702" t="s">
        <v>10337</v>
      </c>
      <c r="J3702" t="s">
        <v>10768</v>
      </c>
      <c r="K3702">
        <v>32</v>
      </c>
      <c r="L3702">
        <v>32</v>
      </c>
      <c r="M3702">
        <f>(F3702*(1+0.05))</f>
        <v>0.68250000000000011</v>
      </c>
      <c r="N3702">
        <f>IFERROR(ROUND(( (-1.208*LN(L3702) + 7.5474 + 4.6991*(2.71828^(-0.009*L3702)) + 0.0001*L3702*L3702 - 0.0432*L3702 + 4.7166)/3),2), " ")</f>
        <v>3.44</v>
      </c>
      <c r="O3702">
        <f>IFERROR(MAX(MIN(ROUND(N3702*(Q3702/P3702),2),4.5),1.9)," ")</f>
        <v>3.24</v>
      </c>
      <c r="P3702">
        <f>13.098*F3702^-1.237</f>
        <v>22.316761078264637</v>
      </c>
      <c r="Q3702">
        <f>13.098*M3702^-1.237</f>
        <v>21.009707250122613</v>
      </c>
      <c r="R3702" s="5">
        <f>IFERROR(ROUND(MAX(MIN((-105.4*LN(O3702) + 163.83),95),10),0)," ")</f>
        <v>40</v>
      </c>
      <c r="S3702" s="5" t="str">
        <f>IFERROR(CONCATENATE("(",R3702,",",ROUND((1.2*W3702),2),")")," ")</f>
        <v>(40,0.82)</v>
      </c>
      <c r="T3702">
        <f>R3702-L3702</f>
        <v>8</v>
      </c>
      <c r="U3702" s="7" t="str">
        <f>IF((AND(T3702=0,H3702&gt;=L3702)),"Don’t change bids","OK")</f>
        <v>OK</v>
      </c>
      <c r="V3702" t="e">
        <f>IF((MATCH(F3702,W3702,0)),"Same","Diff")</f>
        <v>#N/A</v>
      </c>
      <c r="W3702" s="5">
        <f>ROUND(M3702,2)</f>
        <v>0.68</v>
      </c>
      <c r="X3702" s="5">
        <v>0.68</v>
      </c>
    </row>
    <row r="3703" spans="1:24" x14ac:dyDescent="0.25">
      <c r="A3703" t="s">
        <v>24</v>
      </c>
      <c r="B3703" t="s">
        <v>3880</v>
      </c>
      <c r="C3703" t="s">
        <v>4084</v>
      </c>
      <c r="D3703" t="s">
        <v>3881</v>
      </c>
      <c r="E3703" t="s">
        <v>1482</v>
      </c>
      <c r="F3703" s="5">
        <v>0.65</v>
      </c>
      <c r="G3703" s="9">
        <v>0.1</v>
      </c>
      <c r="H3703" s="6">
        <f>G3703*100</f>
        <v>10</v>
      </c>
      <c r="I3703" t="s">
        <v>10337</v>
      </c>
      <c r="J3703" t="s">
        <v>10768</v>
      </c>
      <c r="K3703">
        <v>32</v>
      </c>
      <c r="L3703">
        <v>32</v>
      </c>
      <c r="M3703">
        <f>(F3703*(1+0.05))</f>
        <v>0.68250000000000011</v>
      </c>
      <c r="N3703">
        <f>IFERROR(ROUND(( (-1.208*LN(L3703) + 7.5474 + 4.6991*(2.71828^(-0.009*L3703)) + 0.0001*L3703*L3703 - 0.0432*L3703 + 4.7166)/3),2), " ")</f>
        <v>3.44</v>
      </c>
      <c r="O3703">
        <f>IFERROR(MAX(MIN(ROUND(N3703*(Q3703/P3703),2),4.5),1.9)," ")</f>
        <v>3.24</v>
      </c>
      <c r="P3703">
        <f>13.098*F3703^-1.237</f>
        <v>22.316761078264637</v>
      </c>
      <c r="Q3703">
        <f>13.098*M3703^-1.237</f>
        <v>21.009707250122613</v>
      </c>
      <c r="R3703" s="5">
        <f>IFERROR(ROUND(MAX(MIN((-105.4*LN(O3703) + 163.83),95),10),0)," ")</f>
        <v>40</v>
      </c>
      <c r="S3703" s="5" t="str">
        <f>IFERROR(CONCATENATE("(",R3703,",",ROUND((1.2*W3703),2),")")," ")</f>
        <v>(40,0.82)</v>
      </c>
      <c r="T3703">
        <f>R3703-L3703</f>
        <v>8</v>
      </c>
      <c r="U3703" s="7" t="str">
        <f>IF((AND(T3703=0,H3703&gt;=L3703)),"Don’t change bids","OK")</f>
        <v>OK</v>
      </c>
      <c r="V3703" t="e">
        <f>IF((MATCH(F3703,W3703,0)),"Same","Diff")</f>
        <v>#N/A</v>
      </c>
      <c r="W3703" s="5">
        <f>ROUND(M3703,2)</f>
        <v>0.68</v>
      </c>
      <c r="X3703" s="5">
        <v>0.68</v>
      </c>
    </row>
    <row r="3704" spans="1:24" x14ac:dyDescent="0.25">
      <c r="A3704" t="s">
        <v>24</v>
      </c>
      <c r="B3704" t="s">
        <v>3965</v>
      </c>
      <c r="C3704" t="s">
        <v>4084</v>
      </c>
      <c r="D3704" t="s">
        <v>3964</v>
      </c>
      <c r="E3704" t="s">
        <v>1482</v>
      </c>
      <c r="F3704" s="5">
        <v>0.65</v>
      </c>
      <c r="G3704" s="9">
        <v>0.1</v>
      </c>
      <c r="H3704" s="6">
        <f>G3704*100</f>
        <v>10</v>
      </c>
      <c r="I3704" t="s">
        <v>10337</v>
      </c>
      <c r="J3704" t="s">
        <v>10768</v>
      </c>
      <c r="K3704">
        <v>32</v>
      </c>
      <c r="L3704">
        <v>32</v>
      </c>
      <c r="M3704">
        <f>(F3704*(1+0.05))</f>
        <v>0.68250000000000011</v>
      </c>
      <c r="N3704">
        <f>IFERROR(ROUND(( (-1.208*LN(L3704) + 7.5474 + 4.6991*(2.71828^(-0.009*L3704)) + 0.0001*L3704*L3704 - 0.0432*L3704 + 4.7166)/3),2), " ")</f>
        <v>3.44</v>
      </c>
      <c r="O3704">
        <f>IFERROR(MAX(MIN(ROUND(N3704*(Q3704/P3704),2),4.5),1.9)," ")</f>
        <v>3.24</v>
      </c>
      <c r="P3704">
        <f>13.098*F3704^-1.237</f>
        <v>22.316761078264637</v>
      </c>
      <c r="Q3704">
        <f>13.098*M3704^-1.237</f>
        <v>21.009707250122613</v>
      </c>
      <c r="R3704" s="5">
        <f>IFERROR(ROUND(MAX(MIN((-105.4*LN(O3704) + 163.83),95),10),0)," ")</f>
        <v>40</v>
      </c>
      <c r="S3704" s="5" t="str">
        <f>IFERROR(CONCATENATE("(",R3704,",",ROUND((1.2*W3704),2),")")," ")</f>
        <v>(40,0.82)</v>
      </c>
      <c r="T3704">
        <f>R3704-L3704</f>
        <v>8</v>
      </c>
      <c r="U3704" s="7" t="str">
        <f>IF((AND(T3704=0,H3704&gt;=L3704)),"Don’t change bids","OK")</f>
        <v>OK</v>
      </c>
      <c r="V3704" t="e">
        <f>IF((MATCH(F3704,W3704,0)),"Same","Diff")</f>
        <v>#N/A</v>
      </c>
      <c r="W3704" s="5">
        <f>ROUND(M3704,2)</f>
        <v>0.68</v>
      </c>
      <c r="X3704" s="5">
        <v>0.68</v>
      </c>
    </row>
    <row r="3705" spans="1:24" x14ac:dyDescent="0.25">
      <c r="A3705" t="s">
        <v>24</v>
      </c>
      <c r="B3705" t="s">
        <v>1051</v>
      </c>
      <c r="C3705" t="s">
        <v>4084</v>
      </c>
      <c r="D3705" t="s">
        <v>1045</v>
      </c>
      <c r="E3705" t="s">
        <v>4101</v>
      </c>
      <c r="F3705" s="5">
        <v>4.2</v>
      </c>
      <c r="G3705" s="9">
        <v>0.1</v>
      </c>
      <c r="H3705" s="6">
        <f>G3705*100</f>
        <v>10</v>
      </c>
      <c r="I3705" t="s">
        <v>10398</v>
      </c>
      <c r="J3705" t="s">
        <v>10768</v>
      </c>
      <c r="K3705">
        <v>32</v>
      </c>
      <c r="L3705">
        <v>32</v>
      </c>
      <c r="M3705">
        <f>(F3705*(1+0.05))</f>
        <v>4.41</v>
      </c>
      <c r="N3705">
        <f>IFERROR(ROUND(( (-1.208*LN(L3705) + 7.5474 + 4.6991*(2.71828^(-0.009*L3705)) + 0.0001*L3705*L3705 - 0.0432*L3705 + 4.7166)/3),2), " ")</f>
        <v>3.44</v>
      </c>
      <c r="O3705">
        <f>IFERROR(MAX(MIN(ROUND(N3705*(Q3705/P3705),2),4.5),1.9)," ")</f>
        <v>3.24</v>
      </c>
      <c r="P3705">
        <f>13.098*F3705^-1.237</f>
        <v>2.2194512685737791</v>
      </c>
      <c r="Q3705">
        <f>13.098*M3705^-1.237</f>
        <v>2.0894618733030921</v>
      </c>
      <c r="R3705" s="5">
        <f>IFERROR(ROUND(MAX(MIN((-105.4*LN(O3705) + 163.83),95),10),0)," ")</f>
        <v>40</v>
      </c>
      <c r="S3705" s="5" t="str">
        <f>IFERROR(CONCATENATE("(",R3705,",",ROUND((1.2*W3705),2),")")," ")</f>
        <v>(40,5.29)</v>
      </c>
      <c r="T3705">
        <f>R3705-L3705</f>
        <v>8</v>
      </c>
      <c r="U3705" s="7" t="str">
        <f>IF((AND(T3705=0,H3705&gt;=L3705)),"Don’t change bids","OK")</f>
        <v>OK</v>
      </c>
      <c r="V3705" t="e">
        <f>IF((MATCH(F3705,W3705,0)),"Same","Diff")</f>
        <v>#N/A</v>
      </c>
      <c r="W3705" s="5">
        <f>ROUND(M3705,2)</f>
        <v>4.41</v>
      </c>
      <c r="X3705" s="5">
        <v>4.41</v>
      </c>
    </row>
    <row r="3706" spans="1:24" x14ac:dyDescent="0.25">
      <c r="A3706" t="s">
        <v>24</v>
      </c>
      <c r="B3706" t="s">
        <v>1046</v>
      </c>
      <c r="C3706" t="s">
        <v>4084</v>
      </c>
      <c r="D3706" t="s">
        <v>1045</v>
      </c>
      <c r="E3706" t="s">
        <v>221</v>
      </c>
      <c r="F3706" s="5">
        <v>3.35</v>
      </c>
      <c r="G3706" s="9">
        <v>0.1</v>
      </c>
      <c r="H3706" s="6">
        <f>G3706*100</f>
        <v>10</v>
      </c>
      <c r="I3706" t="s">
        <v>10399</v>
      </c>
      <c r="J3706" t="s">
        <v>10768</v>
      </c>
      <c r="K3706">
        <v>25</v>
      </c>
      <c r="L3706">
        <v>25</v>
      </c>
      <c r="M3706">
        <f>(F3706*(1+0.05))</f>
        <v>3.5175000000000001</v>
      </c>
      <c r="N3706">
        <f>IFERROR(ROUND(( (-1.208*LN(L3706) + 7.5474 + 4.6991*(2.71828^(-0.009*L3706)) + 0.0001*L3706*L3706 - 0.0432*L3706 + 4.7166)/3),2), " ")</f>
        <v>3.7</v>
      </c>
      <c r="O3706">
        <f>IFERROR(MAX(MIN(ROUND(N3706*(Q3706/P3706),2),4.5),1.9)," ")</f>
        <v>3.48</v>
      </c>
      <c r="P3706">
        <f>13.098*F3706^-1.237</f>
        <v>2.9357871132006861</v>
      </c>
      <c r="Q3706">
        <f>13.098*M3706^-1.237</f>
        <v>2.7638431751237484</v>
      </c>
      <c r="R3706" s="5">
        <f>IFERROR(ROUND(MAX(MIN((-105.4*LN(O3706) + 163.83),95),10),0)," ")</f>
        <v>32</v>
      </c>
      <c r="S3706" s="5" t="str">
        <f>IFERROR(CONCATENATE("(",R3706,",",ROUND((1.2*W3706),2),")")," ")</f>
        <v>(32,4.22)</v>
      </c>
      <c r="T3706">
        <f>R3706-L3706</f>
        <v>7</v>
      </c>
      <c r="U3706" s="7" t="str">
        <f>IF((AND(T3706=0,H3706&gt;=L3706)),"Don’t change bids","OK")</f>
        <v>OK</v>
      </c>
      <c r="V3706" t="e">
        <f>IF((MATCH(F3706,W3706,0)),"Same","Diff")</f>
        <v>#N/A</v>
      </c>
      <c r="W3706" s="5">
        <f>ROUND(M3706,2)</f>
        <v>3.52</v>
      </c>
      <c r="X3706" s="5">
        <v>3.52</v>
      </c>
    </row>
    <row r="3707" spans="1:24" x14ac:dyDescent="0.25">
      <c r="A3707" t="s">
        <v>24</v>
      </c>
      <c r="B3707" t="s">
        <v>1044</v>
      </c>
      <c r="C3707" t="s">
        <v>4084</v>
      </c>
      <c r="D3707" t="s">
        <v>1045</v>
      </c>
      <c r="E3707" t="s">
        <v>1482</v>
      </c>
      <c r="F3707" s="5">
        <v>0.65</v>
      </c>
      <c r="G3707" s="9">
        <v>0.1</v>
      </c>
      <c r="H3707" s="6">
        <f>G3707*100</f>
        <v>10</v>
      </c>
      <c r="I3707" t="s">
        <v>10337</v>
      </c>
      <c r="J3707" t="s">
        <v>10768</v>
      </c>
      <c r="K3707">
        <v>32</v>
      </c>
      <c r="L3707">
        <v>32</v>
      </c>
      <c r="M3707">
        <f>(F3707*(1+0.05))</f>
        <v>0.68250000000000011</v>
      </c>
      <c r="N3707">
        <f>IFERROR(ROUND(( (-1.208*LN(L3707) + 7.5474 + 4.6991*(2.71828^(-0.009*L3707)) + 0.0001*L3707*L3707 - 0.0432*L3707 + 4.7166)/3),2), " ")</f>
        <v>3.44</v>
      </c>
      <c r="O3707">
        <f>IFERROR(MAX(MIN(ROUND(N3707*(Q3707/P3707),2),4.5),1.9)," ")</f>
        <v>3.24</v>
      </c>
      <c r="P3707">
        <f>13.098*F3707^-1.237</f>
        <v>22.316761078264637</v>
      </c>
      <c r="Q3707">
        <f>13.098*M3707^-1.237</f>
        <v>21.009707250122613</v>
      </c>
      <c r="R3707" s="5">
        <f>IFERROR(ROUND(MAX(MIN((-105.4*LN(O3707) + 163.83),95),10),0)," ")</f>
        <v>40</v>
      </c>
      <c r="S3707" s="5" t="str">
        <f>IFERROR(CONCATENATE("(",R3707,",",ROUND((1.2*W3707),2),")")," ")</f>
        <v>(40,0.82)</v>
      </c>
      <c r="T3707">
        <f>R3707-L3707</f>
        <v>8</v>
      </c>
      <c r="U3707" s="7" t="str">
        <f>IF((AND(T3707=0,H3707&gt;=L3707)),"Don’t change bids","OK")</f>
        <v>OK</v>
      </c>
      <c r="V3707" t="e">
        <f>IF((MATCH(F3707,W3707,0)),"Same","Diff")</f>
        <v>#N/A</v>
      </c>
      <c r="W3707" s="5">
        <f>ROUND(M3707,2)</f>
        <v>0.68</v>
      </c>
      <c r="X3707" s="5">
        <v>0.68</v>
      </c>
    </row>
    <row r="3708" spans="1:24" x14ac:dyDescent="0.25">
      <c r="A3708" t="s">
        <v>24</v>
      </c>
      <c r="B3708" t="s">
        <v>3785</v>
      </c>
      <c r="C3708" t="s">
        <v>4084</v>
      </c>
      <c r="D3708" t="s">
        <v>3784</v>
      </c>
      <c r="E3708" t="s">
        <v>587</v>
      </c>
      <c r="F3708" s="5">
        <v>0.4</v>
      </c>
      <c r="G3708" s="9">
        <v>0.1</v>
      </c>
      <c r="H3708" s="6">
        <f>G3708*100</f>
        <v>10</v>
      </c>
      <c r="I3708" t="s">
        <v>10341</v>
      </c>
      <c r="J3708" t="s">
        <v>10768</v>
      </c>
      <c r="K3708">
        <v>25</v>
      </c>
      <c r="L3708">
        <v>25</v>
      </c>
      <c r="M3708">
        <f>(F3708*(1+0.05))</f>
        <v>0.42000000000000004</v>
      </c>
      <c r="N3708">
        <f>IFERROR(ROUND(( (-1.208*LN(L3708) + 7.5474 + 4.6991*(2.71828^(-0.009*L3708)) + 0.0001*L3708*L3708 - 0.0432*L3708 + 4.7166)/3),2), " ")</f>
        <v>3.7</v>
      </c>
      <c r="O3708">
        <f>IFERROR(MAX(MIN(ROUND(N3708*(Q3708/P3708),2),4.5),1.9)," ")</f>
        <v>3.48</v>
      </c>
      <c r="P3708">
        <f>13.098*F3708^-1.237</f>
        <v>40.687103793377098</v>
      </c>
      <c r="Q3708">
        <f>13.098*M3708^-1.237</f>
        <v>38.304130987303544</v>
      </c>
      <c r="R3708" s="5">
        <f>IFERROR(ROUND(MAX(MIN((-105.4*LN(O3708) + 163.83),95),10),0)," ")</f>
        <v>32</v>
      </c>
      <c r="S3708" s="5" t="str">
        <f>IFERROR(CONCATENATE("(",R3708,",",ROUND((1.2*W3708),2),")")," ")</f>
        <v>(32,0.5)</v>
      </c>
      <c r="T3708">
        <f>R3708-L3708</f>
        <v>7</v>
      </c>
      <c r="U3708" s="7" t="str">
        <f>IF((AND(T3708=0,H3708&gt;=L3708)),"Don’t change bids","OK")</f>
        <v>OK</v>
      </c>
      <c r="V3708" t="e">
        <f>IF((MATCH(F3708,W3708,0)),"Same","Diff")</f>
        <v>#N/A</v>
      </c>
      <c r="W3708" s="5">
        <f>ROUND(M3708,2)</f>
        <v>0.42</v>
      </c>
      <c r="X3708" s="5">
        <v>0.42</v>
      </c>
    </row>
    <row r="3709" spans="1:24" x14ac:dyDescent="0.25">
      <c r="A3709" t="s">
        <v>24</v>
      </c>
      <c r="B3709" t="s">
        <v>3790</v>
      </c>
      <c r="C3709" t="s">
        <v>4084</v>
      </c>
      <c r="D3709" t="s">
        <v>3784</v>
      </c>
      <c r="E3709" t="s">
        <v>1228</v>
      </c>
      <c r="F3709" s="5">
        <v>0.75</v>
      </c>
      <c r="G3709" s="9">
        <v>0.1</v>
      </c>
      <c r="H3709" s="6">
        <f>G3709*100</f>
        <v>10</v>
      </c>
      <c r="I3709" t="s">
        <v>10337</v>
      </c>
      <c r="J3709" t="s">
        <v>10768</v>
      </c>
      <c r="K3709">
        <v>32</v>
      </c>
      <c r="L3709">
        <v>32</v>
      </c>
      <c r="M3709">
        <f>(F3709*(1+0.05))</f>
        <v>0.78750000000000009</v>
      </c>
      <c r="N3709">
        <f>IFERROR(ROUND(( (-1.208*LN(L3709) + 7.5474 + 4.6991*(2.71828^(-0.009*L3709)) + 0.0001*L3709*L3709 - 0.0432*L3709 + 4.7166)/3),2), " ")</f>
        <v>3.44</v>
      </c>
      <c r="O3709">
        <f>IFERROR(MAX(MIN(ROUND(N3709*(Q3709/P3709),2),4.5),1.9)," ")</f>
        <v>3.24</v>
      </c>
      <c r="P3709">
        <f>13.098*F3709^-1.237</f>
        <v>18.696236939315011</v>
      </c>
      <c r="Q3709">
        <f>13.098*M3709^-1.237</f>
        <v>17.601230904268903</v>
      </c>
      <c r="R3709" s="5">
        <f>IFERROR(ROUND(MAX(MIN((-105.4*LN(O3709) + 163.83),95),10),0)," ")</f>
        <v>40</v>
      </c>
      <c r="S3709" s="5" t="str">
        <f>IFERROR(CONCATENATE("(",R3709,",",ROUND((1.2*W3709),2),")")," ")</f>
        <v>(40,0.95)</v>
      </c>
      <c r="T3709">
        <f>R3709-L3709</f>
        <v>8</v>
      </c>
      <c r="U3709" s="7" t="str">
        <f>IF((AND(T3709=0,H3709&gt;=L3709)),"Don’t change bids","OK")</f>
        <v>OK</v>
      </c>
      <c r="V3709" t="e">
        <f>IF((MATCH(F3709,W3709,0)),"Same","Diff")</f>
        <v>#N/A</v>
      </c>
      <c r="W3709" s="5">
        <f>ROUND(M3709,2)</f>
        <v>0.79</v>
      </c>
      <c r="X3709" s="5">
        <v>0.79</v>
      </c>
    </row>
    <row r="3710" spans="1:24" x14ac:dyDescent="0.25">
      <c r="A3710" t="s">
        <v>24</v>
      </c>
      <c r="B3710" t="s">
        <v>3916</v>
      </c>
      <c r="C3710" t="s">
        <v>4084</v>
      </c>
      <c r="D3710" t="s">
        <v>3917</v>
      </c>
      <c r="E3710" t="s">
        <v>563</v>
      </c>
      <c r="F3710" s="5">
        <v>0.45</v>
      </c>
      <c r="G3710" s="9">
        <v>0.1</v>
      </c>
      <c r="H3710" s="6">
        <f>G3710*100</f>
        <v>10</v>
      </c>
      <c r="I3710" t="s">
        <v>10386</v>
      </c>
      <c r="J3710" t="s">
        <v>10768</v>
      </c>
      <c r="K3710">
        <v>25</v>
      </c>
      <c r="L3710">
        <v>25</v>
      </c>
      <c r="M3710">
        <f>(F3710*(1+0.05))</f>
        <v>0.47250000000000003</v>
      </c>
      <c r="N3710">
        <f>IFERROR(ROUND(( (-1.208*LN(L3710) + 7.5474 + 4.6991*(2.71828^(-0.009*L3710)) + 0.0001*L3710*L3710 - 0.0432*L3710 + 4.7166)/3),2), " ")</f>
        <v>3.7</v>
      </c>
      <c r="O3710">
        <f>IFERROR(MAX(MIN(ROUND(N3710*(Q3710/P3710),2),4.5),1.9)," ")</f>
        <v>3.48</v>
      </c>
      <c r="P3710">
        <f>13.098*F3710^-1.237</f>
        <v>35.170707646206822</v>
      </c>
      <c r="Q3710">
        <f>13.098*M3710^-1.237</f>
        <v>33.110820554786066</v>
      </c>
      <c r="R3710" s="5">
        <f>IFERROR(ROUND(MAX(MIN((-105.4*LN(O3710) + 163.83),95),10),0)," ")</f>
        <v>32</v>
      </c>
      <c r="S3710" s="5" t="str">
        <f>IFERROR(CONCATENATE("(",R3710,",",ROUND((1.2*W3710),2),")")," ")</f>
        <v>(32,0.56)</v>
      </c>
      <c r="T3710">
        <f>R3710-L3710</f>
        <v>7</v>
      </c>
      <c r="U3710" s="7" t="str">
        <f>IF((AND(T3710=0,H3710&gt;=L3710)),"Don’t change bids","OK")</f>
        <v>OK</v>
      </c>
      <c r="V3710" t="e">
        <f>IF((MATCH(F3710,W3710,0)),"Same","Diff")</f>
        <v>#N/A</v>
      </c>
      <c r="W3710" s="5">
        <f>ROUND(M3710,2)</f>
        <v>0.47</v>
      </c>
      <c r="X3710" s="5">
        <v>0.47</v>
      </c>
    </row>
    <row r="3711" spans="1:24" x14ac:dyDescent="0.25">
      <c r="A3711" t="s">
        <v>24</v>
      </c>
      <c r="B3711" t="s">
        <v>3794</v>
      </c>
      <c r="C3711" t="s">
        <v>4084</v>
      </c>
      <c r="D3711" t="s">
        <v>3784</v>
      </c>
      <c r="E3711" t="s">
        <v>569</v>
      </c>
      <c r="F3711" s="5">
        <v>0.37</v>
      </c>
      <c r="G3711" s="9">
        <v>0.1</v>
      </c>
      <c r="H3711" s="6">
        <f>G3711*100</f>
        <v>10</v>
      </c>
      <c r="I3711" t="s">
        <v>10361</v>
      </c>
      <c r="J3711" t="s">
        <v>10768</v>
      </c>
      <c r="K3711">
        <v>25</v>
      </c>
      <c r="L3711">
        <v>25</v>
      </c>
      <c r="M3711">
        <f>(F3711*(1+0.05))</f>
        <v>0.38850000000000001</v>
      </c>
      <c r="N3711">
        <f>IFERROR(ROUND(( (-1.208*LN(L3711) + 7.5474 + 4.6991*(2.71828^(-0.009*L3711)) + 0.0001*L3711*L3711 - 0.0432*L3711 + 4.7166)/3),2), " ")</f>
        <v>3.7</v>
      </c>
      <c r="O3711">
        <f>IFERROR(MAX(MIN(ROUND(N3711*(Q3711/P3711),2),4.5),1.9)," ")</f>
        <v>3.48</v>
      </c>
      <c r="P3711">
        <f>13.098*F3711^-1.237</f>
        <v>44.806338281983834</v>
      </c>
      <c r="Q3711">
        <f>13.098*M3711^-1.237</f>
        <v>42.182109086218873</v>
      </c>
      <c r="R3711" s="5">
        <f>IFERROR(ROUND(MAX(MIN((-105.4*LN(O3711) + 163.83),95),10),0)," ")</f>
        <v>32</v>
      </c>
      <c r="S3711" s="5" t="str">
        <f>IFERROR(CONCATENATE("(",R3711,",",ROUND((1.2*W3711),2),")")," ")</f>
        <v>(32,0.47)</v>
      </c>
      <c r="T3711">
        <f>R3711-L3711</f>
        <v>7</v>
      </c>
      <c r="U3711" s="7" t="str">
        <f>IF((AND(T3711=0,H3711&gt;=L3711)),"Don’t change bids","OK")</f>
        <v>OK</v>
      </c>
      <c r="V3711" t="e">
        <f>IF((MATCH(F3711,W3711,0)),"Same","Diff")</f>
        <v>#N/A</v>
      </c>
      <c r="W3711" s="5">
        <f>ROUND(M3711,2)</f>
        <v>0.39</v>
      </c>
      <c r="X3711" s="5">
        <v>0.39</v>
      </c>
    </row>
    <row r="3712" spans="1:24" x14ac:dyDescent="0.25">
      <c r="A3712" t="s">
        <v>24</v>
      </c>
      <c r="B3712" t="s">
        <v>3177</v>
      </c>
      <c r="C3712" t="s">
        <v>4084</v>
      </c>
      <c r="D3712" t="s">
        <v>3172</v>
      </c>
      <c r="E3712" t="s">
        <v>1482</v>
      </c>
      <c r="F3712" s="5">
        <v>0.65</v>
      </c>
      <c r="G3712" s="9">
        <v>0.1</v>
      </c>
      <c r="H3712" s="6">
        <f>G3712*100</f>
        <v>10</v>
      </c>
      <c r="I3712" t="s">
        <v>10337</v>
      </c>
      <c r="J3712" t="s">
        <v>10768</v>
      </c>
      <c r="K3712">
        <v>32</v>
      </c>
      <c r="L3712">
        <v>32</v>
      </c>
      <c r="M3712">
        <f>(F3712*(1+0.05))</f>
        <v>0.68250000000000011</v>
      </c>
      <c r="N3712">
        <f>IFERROR(ROUND(( (-1.208*LN(L3712) + 7.5474 + 4.6991*(2.71828^(-0.009*L3712)) + 0.0001*L3712*L3712 - 0.0432*L3712 + 4.7166)/3),2), " ")</f>
        <v>3.44</v>
      </c>
      <c r="O3712">
        <f>IFERROR(MAX(MIN(ROUND(N3712*(Q3712/P3712),2),4.5),1.9)," ")</f>
        <v>3.24</v>
      </c>
      <c r="P3712">
        <f>13.098*F3712^-1.237</f>
        <v>22.316761078264637</v>
      </c>
      <c r="Q3712">
        <f>13.098*M3712^-1.237</f>
        <v>21.009707250122613</v>
      </c>
      <c r="R3712" s="5">
        <f>IFERROR(ROUND(MAX(MIN((-105.4*LN(O3712) + 163.83),95),10),0)," ")</f>
        <v>40</v>
      </c>
      <c r="S3712" s="5" t="str">
        <f>IFERROR(CONCATENATE("(",R3712,",",ROUND((1.2*W3712),2),")")," ")</f>
        <v>(40,0.82)</v>
      </c>
      <c r="T3712">
        <f>R3712-L3712</f>
        <v>8</v>
      </c>
      <c r="U3712" s="7" t="str">
        <f>IF((AND(T3712=0,H3712&gt;=L3712)),"Don’t change bids","OK")</f>
        <v>OK</v>
      </c>
      <c r="V3712" t="e">
        <f>IF((MATCH(F3712,W3712,0)),"Same","Diff")</f>
        <v>#N/A</v>
      </c>
      <c r="W3712" s="5">
        <f>ROUND(M3712,2)</f>
        <v>0.68</v>
      </c>
      <c r="X3712" s="5">
        <v>0.68</v>
      </c>
    </row>
    <row r="3713" spans="1:24" x14ac:dyDescent="0.25">
      <c r="A3713" t="s">
        <v>24</v>
      </c>
      <c r="B3713" t="s">
        <v>3231</v>
      </c>
      <c r="C3713" t="s">
        <v>4084</v>
      </c>
      <c r="D3713" t="s">
        <v>3172</v>
      </c>
      <c r="E3713" t="s">
        <v>1008</v>
      </c>
      <c r="F3713" s="5">
        <v>2.98</v>
      </c>
      <c r="G3713" s="9">
        <v>0.1</v>
      </c>
      <c r="H3713" s="6">
        <f>G3713*100</f>
        <v>10</v>
      </c>
      <c r="I3713" t="s">
        <v>10400</v>
      </c>
      <c r="J3713" t="s">
        <v>10768</v>
      </c>
      <c r="K3713">
        <v>27</v>
      </c>
      <c r="L3713">
        <v>27</v>
      </c>
      <c r="M3713">
        <f>(F3713*(1+0.05))</f>
        <v>3.129</v>
      </c>
      <c r="N3713">
        <f>IFERROR(ROUND(( (-1.208*LN(L3713) + 7.5474 + 4.6991*(2.71828^(-0.009*L3713)) + 0.0001*L3713*L3713 - 0.0432*L3713 + 4.7166)/3),2), " ")</f>
        <v>3.62</v>
      </c>
      <c r="O3713">
        <f>IFERROR(MAX(MIN(ROUND(N3713*(Q3713/P3713),2),4.5),1.9)," ")</f>
        <v>3.41</v>
      </c>
      <c r="P3713">
        <f>13.098*F3713^-1.237</f>
        <v>3.3931219406864761</v>
      </c>
      <c r="Q3713">
        <f>13.098*M3713^-1.237</f>
        <v>3.1943926982855078</v>
      </c>
      <c r="R3713" s="5">
        <f>IFERROR(ROUND(MAX(MIN((-105.4*LN(O3713) + 163.83),95),10),0)," ")</f>
        <v>35</v>
      </c>
      <c r="S3713" s="5" t="str">
        <f>IFERROR(CONCATENATE("(",R3713,",",ROUND((1.2*W3713),2),")")," ")</f>
        <v>(35,3.76)</v>
      </c>
      <c r="T3713">
        <f>R3713-L3713</f>
        <v>8</v>
      </c>
      <c r="U3713" s="7" t="str">
        <f>IF((AND(T3713=0,H3713&gt;=L3713)),"Don’t change bids","OK")</f>
        <v>OK</v>
      </c>
      <c r="V3713" t="e">
        <f>IF((MATCH(F3713,W3713,0)),"Same","Diff")</f>
        <v>#N/A</v>
      </c>
      <c r="W3713" s="5">
        <f>ROUND(M3713,2)</f>
        <v>3.13</v>
      </c>
      <c r="X3713" s="5">
        <v>3.13</v>
      </c>
    </row>
    <row r="3714" spans="1:24" x14ac:dyDescent="0.25">
      <c r="A3714" t="s">
        <v>24</v>
      </c>
      <c r="B3714" t="s">
        <v>3225</v>
      </c>
      <c r="C3714" t="s">
        <v>4084</v>
      </c>
      <c r="D3714" t="s">
        <v>3172</v>
      </c>
      <c r="E3714" t="s">
        <v>1482</v>
      </c>
      <c r="F3714" s="5">
        <v>0.65</v>
      </c>
      <c r="G3714" s="9">
        <v>0.1</v>
      </c>
      <c r="H3714" s="6">
        <f>G3714*100</f>
        <v>10</v>
      </c>
      <c r="I3714" t="s">
        <v>10337</v>
      </c>
      <c r="J3714" t="s">
        <v>10768</v>
      </c>
      <c r="K3714">
        <v>32</v>
      </c>
      <c r="L3714">
        <v>32</v>
      </c>
      <c r="M3714">
        <f>(F3714*(1+0.05))</f>
        <v>0.68250000000000011</v>
      </c>
      <c r="N3714">
        <f>IFERROR(ROUND(( (-1.208*LN(L3714) + 7.5474 + 4.6991*(2.71828^(-0.009*L3714)) + 0.0001*L3714*L3714 - 0.0432*L3714 + 4.7166)/3),2), " ")</f>
        <v>3.44</v>
      </c>
      <c r="O3714">
        <f>IFERROR(MAX(MIN(ROUND(N3714*(Q3714/P3714),2),4.5),1.9)," ")</f>
        <v>3.24</v>
      </c>
      <c r="P3714">
        <f>13.098*F3714^-1.237</f>
        <v>22.316761078264637</v>
      </c>
      <c r="Q3714">
        <f>13.098*M3714^-1.237</f>
        <v>21.009707250122613</v>
      </c>
      <c r="R3714" s="5">
        <f>IFERROR(ROUND(MAX(MIN((-105.4*LN(O3714) + 163.83),95),10),0)," ")</f>
        <v>40</v>
      </c>
      <c r="S3714" s="5" t="str">
        <f>IFERROR(CONCATENATE("(",R3714,",",ROUND((1.2*W3714),2),")")," ")</f>
        <v>(40,0.82)</v>
      </c>
      <c r="T3714">
        <f>R3714-L3714</f>
        <v>8</v>
      </c>
      <c r="U3714" s="7" t="str">
        <f>IF((AND(T3714=0,H3714&gt;=L3714)),"Don’t change bids","OK")</f>
        <v>OK</v>
      </c>
      <c r="V3714" t="e">
        <f>IF((MATCH(F3714,W3714,0)),"Same","Diff")</f>
        <v>#N/A</v>
      </c>
      <c r="W3714" s="5">
        <f>ROUND(M3714,2)</f>
        <v>0.68</v>
      </c>
      <c r="X3714" s="5">
        <v>0.68</v>
      </c>
    </row>
    <row r="3715" spans="1:24" x14ac:dyDescent="0.25">
      <c r="A3715" t="s">
        <v>24</v>
      </c>
      <c r="B3715" t="s">
        <v>3176</v>
      </c>
      <c r="C3715" t="s">
        <v>4084</v>
      </c>
      <c r="D3715" t="s">
        <v>3172</v>
      </c>
      <c r="E3715" t="s">
        <v>1482</v>
      </c>
      <c r="F3715" s="5">
        <v>0.65</v>
      </c>
      <c r="G3715" s="9">
        <v>0.1</v>
      </c>
      <c r="H3715" s="6">
        <f>G3715*100</f>
        <v>10</v>
      </c>
      <c r="I3715" t="s">
        <v>10337</v>
      </c>
      <c r="J3715" t="s">
        <v>10768</v>
      </c>
      <c r="K3715">
        <v>32</v>
      </c>
      <c r="L3715">
        <v>32</v>
      </c>
      <c r="M3715">
        <f>(F3715*(1+0.05))</f>
        <v>0.68250000000000011</v>
      </c>
      <c r="N3715">
        <f>IFERROR(ROUND(( (-1.208*LN(L3715) + 7.5474 + 4.6991*(2.71828^(-0.009*L3715)) + 0.0001*L3715*L3715 - 0.0432*L3715 + 4.7166)/3),2), " ")</f>
        <v>3.44</v>
      </c>
      <c r="O3715">
        <f>IFERROR(MAX(MIN(ROUND(N3715*(Q3715/P3715),2),4.5),1.9)," ")</f>
        <v>3.24</v>
      </c>
      <c r="P3715">
        <f>13.098*F3715^-1.237</f>
        <v>22.316761078264637</v>
      </c>
      <c r="Q3715">
        <f>13.098*M3715^-1.237</f>
        <v>21.009707250122613</v>
      </c>
      <c r="R3715" s="5">
        <f>IFERROR(ROUND(MAX(MIN((-105.4*LN(O3715) + 163.83),95),10),0)," ")</f>
        <v>40</v>
      </c>
      <c r="S3715" s="5" t="str">
        <f>IFERROR(CONCATENATE("(",R3715,",",ROUND((1.2*W3715),2),")")," ")</f>
        <v>(40,0.82)</v>
      </c>
      <c r="T3715">
        <f>R3715-L3715</f>
        <v>8</v>
      </c>
      <c r="U3715" s="7" t="str">
        <f>IF((AND(T3715=0,H3715&gt;=L3715)),"Don’t change bids","OK")</f>
        <v>OK</v>
      </c>
      <c r="V3715" t="e">
        <f>IF((MATCH(F3715,W3715,0)),"Same","Diff")</f>
        <v>#N/A</v>
      </c>
      <c r="W3715" s="5">
        <f>ROUND(M3715,2)</f>
        <v>0.68</v>
      </c>
      <c r="X3715" s="5">
        <v>0.68</v>
      </c>
    </row>
    <row r="3716" spans="1:24" x14ac:dyDescent="0.25">
      <c r="A3716" t="s">
        <v>24</v>
      </c>
      <c r="B3716" t="s">
        <v>3865</v>
      </c>
      <c r="C3716" t="s">
        <v>4084</v>
      </c>
      <c r="D3716" t="s">
        <v>3039</v>
      </c>
      <c r="E3716" t="s">
        <v>1482</v>
      </c>
      <c r="F3716" s="5">
        <v>0.65</v>
      </c>
      <c r="G3716" s="9">
        <v>0.1</v>
      </c>
      <c r="H3716" s="6">
        <f>G3716*100</f>
        <v>10</v>
      </c>
      <c r="I3716" t="s">
        <v>10337</v>
      </c>
      <c r="J3716" t="s">
        <v>10768</v>
      </c>
      <c r="K3716">
        <v>32</v>
      </c>
      <c r="L3716">
        <v>32</v>
      </c>
      <c r="M3716">
        <f>(F3716*(1+0.05))</f>
        <v>0.68250000000000011</v>
      </c>
      <c r="N3716">
        <f>IFERROR(ROUND(( (-1.208*LN(L3716) + 7.5474 + 4.6991*(2.71828^(-0.009*L3716)) + 0.0001*L3716*L3716 - 0.0432*L3716 + 4.7166)/3),2), " ")</f>
        <v>3.44</v>
      </c>
      <c r="O3716">
        <f>IFERROR(MAX(MIN(ROUND(N3716*(Q3716/P3716),2),4.5),1.9)," ")</f>
        <v>3.24</v>
      </c>
      <c r="P3716">
        <f>13.098*F3716^-1.237</f>
        <v>22.316761078264637</v>
      </c>
      <c r="Q3716">
        <f>13.098*M3716^-1.237</f>
        <v>21.009707250122613</v>
      </c>
      <c r="R3716" s="5">
        <f>IFERROR(ROUND(MAX(MIN((-105.4*LN(O3716) + 163.83),95),10),0)," ")</f>
        <v>40</v>
      </c>
      <c r="S3716" s="5" t="str">
        <f>IFERROR(CONCATENATE("(",R3716,",",ROUND((1.2*W3716),2),")")," ")</f>
        <v>(40,0.82)</v>
      </c>
      <c r="T3716">
        <f>R3716-L3716</f>
        <v>8</v>
      </c>
      <c r="U3716" s="7" t="str">
        <f>IF((AND(T3716=0,H3716&gt;=L3716)),"Don’t change bids","OK")</f>
        <v>OK</v>
      </c>
      <c r="V3716" t="e">
        <f>IF((MATCH(F3716,W3716,0)),"Same","Diff")</f>
        <v>#N/A</v>
      </c>
      <c r="W3716" s="5">
        <f>ROUND(M3716,2)</f>
        <v>0.68</v>
      </c>
      <c r="X3716" s="5">
        <v>0.68</v>
      </c>
    </row>
    <row r="3717" spans="1:24" x14ac:dyDescent="0.25">
      <c r="A3717" t="s">
        <v>24</v>
      </c>
      <c r="B3717" t="s">
        <v>3862</v>
      </c>
      <c r="C3717" t="s">
        <v>4084</v>
      </c>
      <c r="D3717" t="s">
        <v>3033</v>
      </c>
      <c r="E3717" t="s">
        <v>4087</v>
      </c>
      <c r="F3717" s="5">
        <v>0.39</v>
      </c>
      <c r="G3717" s="9">
        <v>0.1</v>
      </c>
      <c r="H3717" s="6">
        <f>G3717*100</f>
        <v>10</v>
      </c>
      <c r="I3717" t="s">
        <v>10352</v>
      </c>
      <c r="J3717" t="s">
        <v>10768</v>
      </c>
      <c r="K3717">
        <v>26</v>
      </c>
      <c r="L3717">
        <v>26</v>
      </c>
      <c r="M3717">
        <f>(F3717*(1+0.05))</f>
        <v>0.40950000000000003</v>
      </c>
      <c r="N3717">
        <f>IFERROR(ROUND(( (-1.208*LN(L3717) + 7.5474 + 4.6991*(2.71828^(-0.009*L3717)) + 0.0001*L3717*L3717 - 0.0432*L3717 + 4.7166)/3),2), " ")</f>
        <v>3.66</v>
      </c>
      <c r="O3717">
        <f>IFERROR(MAX(MIN(ROUND(N3717*(Q3717/P3717),2),4.5),1.9)," ")</f>
        <v>3.45</v>
      </c>
      <c r="P3717">
        <f>13.098*F3717^-1.237</f>
        <v>41.981511148020871</v>
      </c>
      <c r="Q3717">
        <f>13.098*M3717^-1.237</f>
        <v>39.522727157603455</v>
      </c>
      <c r="R3717" s="5">
        <f>IFERROR(ROUND(MAX(MIN((-105.4*LN(O3717) + 163.83),95),10),0)," ")</f>
        <v>33</v>
      </c>
      <c r="S3717" s="5" t="str">
        <f>IFERROR(CONCATENATE("(",R3717,",",ROUND((1.2*W3717),2),")")," ")</f>
        <v>(33,0.49)</v>
      </c>
      <c r="T3717">
        <f>R3717-L3717</f>
        <v>7</v>
      </c>
      <c r="U3717" s="7" t="str">
        <f>IF((AND(T3717=0,H3717&gt;=L3717)),"Don’t change bids","OK")</f>
        <v>OK</v>
      </c>
      <c r="V3717" t="e">
        <f>IF((MATCH(F3717,W3717,0)),"Same","Diff")</f>
        <v>#N/A</v>
      </c>
      <c r="W3717" s="5">
        <f>ROUND(M3717,2)</f>
        <v>0.41</v>
      </c>
      <c r="X3717" s="5">
        <v>0.41</v>
      </c>
    </row>
    <row r="3718" spans="1:24" x14ac:dyDescent="0.25">
      <c r="A3718" t="s">
        <v>24</v>
      </c>
      <c r="B3718" t="s">
        <v>3100</v>
      </c>
      <c r="C3718" t="s">
        <v>4084</v>
      </c>
      <c r="D3718" t="s">
        <v>3033</v>
      </c>
      <c r="E3718" t="s">
        <v>365</v>
      </c>
      <c r="F3718" s="5">
        <v>4.26</v>
      </c>
      <c r="G3718" s="9">
        <v>0.1</v>
      </c>
      <c r="H3718" s="6">
        <f>G3718*100</f>
        <v>10</v>
      </c>
      <c r="I3718" t="s">
        <v>10323</v>
      </c>
      <c r="J3718" t="s">
        <v>10768</v>
      </c>
      <c r="K3718">
        <v>20</v>
      </c>
      <c r="L3718">
        <v>20</v>
      </c>
      <c r="M3718">
        <f>(F3718*(1+0.05))</f>
        <v>4.4729999999999999</v>
      </c>
      <c r="N3718">
        <f>IFERROR(ROUND(( (-1.208*LN(L3718) + 7.5474 + 4.6991*(2.71828^(-0.009*L3718)) + 0.0001*L3718*L3718 - 0.0432*L3718 + 4.7166)/3),2), " ")</f>
        <v>3.92</v>
      </c>
      <c r="O3718">
        <f>IFERROR(MAX(MIN(ROUND(N3718*(Q3718/P3718),2),4.5),1.9)," ")</f>
        <v>3.69</v>
      </c>
      <c r="P3718">
        <f>13.098*F3718^-1.237</f>
        <v>2.1808475715474844</v>
      </c>
      <c r="Q3718">
        <f>13.098*M3718^-1.237</f>
        <v>2.0531191275771095</v>
      </c>
      <c r="R3718" s="5">
        <f>IFERROR(ROUND(MAX(MIN((-105.4*LN(O3718) + 163.83),95),10),0)," ")</f>
        <v>26</v>
      </c>
      <c r="S3718" s="5" t="str">
        <f>IFERROR(CONCATENATE("(",R3718,",",ROUND((1.2*W3718),2),")")," ")</f>
        <v>(26,5.36)</v>
      </c>
      <c r="T3718">
        <f>R3718-L3718</f>
        <v>6</v>
      </c>
      <c r="U3718" s="7" t="str">
        <f>IF((AND(T3718=0,H3718&gt;=L3718)),"Don’t change bids","OK")</f>
        <v>OK</v>
      </c>
      <c r="V3718" t="e">
        <f>IF((MATCH(F3718,W3718,0)),"Same","Diff")</f>
        <v>#N/A</v>
      </c>
      <c r="W3718" s="5">
        <f>ROUND(M3718,2)</f>
        <v>4.47</v>
      </c>
      <c r="X3718" s="5">
        <v>4.47</v>
      </c>
    </row>
    <row r="3719" spans="1:24" x14ac:dyDescent="0.25">
      <c r="A3719" t="s">
        <v>24</v>
      </c>
      <c r="B3719" t="s">
        <v>3864</v>
      </c>
      <c r="C3719" t="s">
        <v>4084</v>
      </c>
      <c r="D3719" t="s">
        <v>3033</v>
      </c>
      <c r="E3719" t="s">
        <v>1570</v>
      </c>
      <c r="F3719" s="5">
        <v>1.9</v>
      </c>
      <c r="G3719" s="9">
        <v>0.1</v>
      </c>
      <c r="H3719" s="6">
        <f>G3719*100</f>
        <v>10</v>
      </c>
      <c r="I3719" t="s">
        <v>10401</v>
      </c>
      <c r="J3719" t="s">
        <v>10768</v>
      </c>
      <c r="K3719">
        <v>20</v>
      </c>
      <c r="L3719">
        <v>20</v>
      </c>
      <c r="M3719">
        <f>(F3719*(1+0.05))</f>
        <v>1.9949999999999999</v>
      </c>
      <c r="N3719">
        <f>IFERROR(ROUND(( (-1.208*LN(L3719) + 7.5474 + 4.6991*(2.71828^(-0.009*L3719)) + 0.0001*L3719*L3719 - 0.0432*L3719 + 4.7166)/3),2), " ")</f>
        <v>3.92</v>
      </c>
      <c r="O3719">
        <f>IFERROR(MAX(MIN(ROUND(N3719*(Q3719/P3719),2),4.5),1.9)," ")</f>
        <v>3.69</v>
      </c>
      <c r="P3719">
        <f>13.098*F3719^-1.237</f>
        <v>5.9208871234337366</v>
      </c>
      <c r="Q3719">
        <f>13.098*M3719^-1.237</f>
        <v>5.5741110767869797</v>
      </c>
      <c r="R3719" s="5">
        <f>IFERROR(ROUND(MAX(MIN((-105.4*LN(O3719) + 163.83),95),10),0)," ")</f>
        <v>26</v>
      </c>
      <c r="S3719" s="5" t="str">
        <f>IFERROR(CONCATENATE("(",R3719,",",ROUND((1.2*W3719),2),")")," ")</f>
        <v>(26,2.4)</v>
      </c>
      <c r="T3719">
        <f>R3719-L3719</f>
        <v>6</v>
      </c>
      <c r="U3719" s="7" t="str">
        <f>IF((AND(T3719=0,H3719&gt;=L3719)),"Don’t change bids","OK")</f>
        <v>OK</v>
      </c>
      <c r="V3719" t="e">
        <f>IF((MATCH(F3719,W3719,0)),"Same","Diff")</f>
        <v>#N/A</v>
      </c>
      <c r="W3719" s="5">
        <f>ROUND(M3719,2)</f>
        <v>2</v>
      </c>
      <c r="X3719" s="5">
        <v>2</v>
      </c>
    </row>
    <row r="3720" spans="1:24" x14ac:dyDescent="0.25">
      <c r="A3720" t="s">
        <v>24</v>
      </c>
      <c r="B3720" t="s">
        <v>3097</v>
      </c>
      <c r="C3720" t="s">
        <v>4084</v>
      </c>
      <c r="D3720" t="s">
        <v>3033</v>
      </c>
      <c r="E3720" t="s">
        <v>1584</v>
      </c>
      <c r="F3720" s="5">
        <v>0.55000000000000004</v>
      </c>
      <c r="G3720" s="9">
        <v>0.1</v>
      </c>
      <c r="H3720" s="6">
        <f>G3720*100</f>
        <v>10</v>
      </c>
      <c r="I3720" t="s">
        <v>10402</v>
      </c>
      <c r="J3720" t="s">
        <v>10768</v>
      </c>
      <c r="K3720">
        <v>25</v>
      </c>
      <c r="L3720">
        <v>25</v>
      </c>
      <c r="M3720">
        <f>(F3720*(1+0.05))</f>
        <v>0.57750000000000012</v>
      </c>
      <c r="N3720">
        <f>IFERROR(ROUND(( (-1.208*LN(L3720) + 7.5474 + 4.6991*(2.71828^(-0.009*L3720)) + 0.0001*L3720*L3720 - 0.0432*L3720 + 4.7166)/3),2), " ")</f>
        <v>3.7</v>
      </c>
      <c r="O3720">
        <f>IFERROR(MAX(MIN(ROUND(N3720*(Q3720/P3720),2),4.5),1.9)," ")</f>
        <v>3.48</v>
      </c>
      <c r="P3720">
        <f>13.098*F3720^-1.237</f>
        <v>27.439509209061011</v>
      </c>
      <c r="Q3720">
        <f>13.098*M3720^-1.237</f>
        <v>25.832424944984179</v>
      </c>
      <c r="R3720" s="5">
        <f>IFERROR(ROUND(MAX(MIN((-105.4*LN(O3720) + 163.83),95),10),0)," ")</f>
        <v>32</v>
      </c>
      <c r="S3720" s="5" t="str">
        <f>IFERROR(CONCATENATE("(",R3720,",",ROUND((1.2*W3720),2),")")," ")</f>
        <v>(32,0.7)</v>
      </c>
      <c r="T3720">
        <f>R3720-L3720</f>
        <v>7</v>
      </c>
      <c r="U3720" s="7" t="str">
        <f>IF((AND(T3720=0,H3720&gt;=L3720)),"Don’t change bids","OK")</f>
        <v>OK</v>
      </c>
      <c r="V3720" t="e">
        <f>IF((MATCH(F3720,W3720,0)),"Same","Diff")</f>
        <v>#N/A</v>
      </c>
      <c r="W3720" s="5">
        <f>ROUND(M3720,2)</f>
        <v>0.57999999999999996</v>
      </c>
      <c r="X3720" s="5">
        <v>0.57999999999999996</v>
      </c>
    </row>
    <row r="3721" spans="1:24" x14ac:dyDescent="0.25">
      <c r="A3721" t="s">
        <v>24</v>
      </c>
      <c r="B3721" t="s">
        <v>3401</v>
      </c>
      <c r="C3721" t="s">
        <v>4084</v>
      </c>
      <c r="D3721" t="s">
        <v>3398</v>
      </c>
      <c r="E3721" t="s">
        <v>2019</v>
      </c>
      <c r="F3721" s="5">
        <v>1</v>
      </c>
      <c r="G3721" s="9">
        <v>0.1</v>
      </c>
      <c r="H3721" s="6">
        <f>G3721*100</f>
        <v>10</v>
      </c>
      <c r="I3721" t="s">
        <v>9547</v>
      </c>
      <c r="J3721" t="s">
        <v>10768</v>
      </c>
      <c r="K3721">
        <v>25</v>
      </c>
      <c r="L3721">
        <v>25</v>
      </c>
      <c r="M3721">
        <f>(F3721*(1+0.05))</f>
        <v>1.05</v>
      </c>
      <c r="N3721">
        <f>IFERROR(ROUND(( (-1.208*LN(L3721) + 7.5474 + 4.6991*(2.71828^(-0.009*L3721)) + 0.0001*L3721*L3721 - 0.0432*L3721 + 4.7166)/3),2), " ")</f>
        <v>3.7</v>
      </c>
      <c r="O3721">
        <f>IFERROR(MAX(MIN(ROUND(N3721*(Q3721/P3721),2),4.5),1.9)," ")</f>
        <v>3.48</v>
      </c>
      <c r="P3721">
        <f>13.098*F3721^-1.237</f>
        <v>13.098000000000001</v>
      </c>
      <c r="Q3721">
        <f>13.098*M3721^-1.237</f>
        <v>12.330872952263762</v>
      </c>
      <c r="R3721" s="5">
        <f>IFERROR(ROUND(MAX(MIN((-105.4*LN(O3721) + 163.83),95),10),0)," ")</f>
        <v>32</v>
      </c>
      <c r="S3721" s="5" t="str">
        <f>IFERROR(CONCATENATE("(",R3721,",",ROUND((1.2*W3721),2),")")," ")</f>
        <v>(32,1.26)</v>
      </c>
      <c r="T3721">
        <f>R3721-L3721</f>
        <v>7</v>
      </c>
      <c r="U3721" s="7" t="str">
        <f>IF((AND(T3721=0,H3721&gt;=L3721)),"Don’t change bids","OK")</f>
        <v>OK</v>
      </c>
      <c r="V3721" t="e">
        <f>IF((MATCH(F3721,W3721,0)),"Same","Diff")</f>
        <v>#N/A</v>
      </c>
      <c r="W3721" s="5">
        <f>ROUND(M3721,2)</f>
        <v>1.05</v>
      </c>
      <c r="X3721" s="5">
        <v>1.05</v>
      </c>
    </row>
    <row r="3722" spans="1:24" x14ac:dyDescent="0.25">
      <c r="A3722" t="s">
        <v>24</v>
      </c>
      <c r="B3722" t="s">
        <v>3435</v>
      </c>
      <c r="C3722" t="s">
        <v>4084</v>
      </c>
      <c r="D3722" t="s">
        <v>3398</v>
      </c>
      <c r="E3722" t="s">
        <v>569</v>
      </c>
      <c r="F3722" s="5">
        <v>0.37</v>
      </c>
      <c r="G3722" s="9">
        <v>0.1</v>
      </c>
      <c r="H3722" s="6">
        <f>G3722*100</f>
        <v>10</v>
      </c>
      <c r="I3722" t="s">
        <v>10361</v>
      </c>
      <c r="J3722" t="s">
        <v>10768</v>
      </c>
      <c r="K3722">
        <v>25</v>
      </c>
      <c r="L3722">
        <v>25</v>
      </c>
      <c r="M3722">
        <f>(F3722*(1+0.05))</f>
        <v>0.38850000000000001</v>
      </c>
      <c r="N3722">
        <f>IFERROR(ROUND(( (-1.208*LN(L3722) + 7.5474 + 4.6991*(2.71828^(-0.009*L3722)) + 0.0001*L3722*L3722 - 0.0432*L3722 + 4.7166)/3),2), " ")</f>
        <v>3.7</v>
      </c>
      <c r="O3722">
        <f>IFERROR(MAX(MIN(ROUND(N3722*(Q3722/P3722),2),4.5),1.9)," ")</f>
        <v>3.48</v>
      </c>
      <c r="P3722">
        <f>13.098*F3722^-1.237</f>
        <v>44.806338281983834</v>
      </c>
      <c r="Q3722">
        <f>13.098*M3722^-1.237</f>
        <v>42.182109086218873</v>
      </c>
      <c r="R3722" s="5">
        <f>IFERROR(ROUND(MAX(MIN((-105.4*LN(O3722) + 163.83),95),10),0)," ")</f>
        <v>32</v>
      </c>
      <c r="S3722" s="5" t="str">
        <f>IFERROR(CONCATENATE("(",R3722,",",ROUND((1.2*W3722),2),")")," ")</f>
        <v>(32,0.47)</v>
      </c>
      <c r="T3722">
        <f>R3722-L3722</f>
        <v>7</v>
      </c>
      <c r="U3722" s="7" t="str">
        <f>IF((AND(T3722=0,H3722&gt;=L3722)),"Don’t change bids","OK")</f>
        <v>OK</v>
      </c>
      <c r="V3722" t="e">
        <f>IF((MATCH(F3722,W3722,0)),"Same","Diff")</f>
        <v>#N/A</v>
      </c>
      <c r="W3722" s="5">
        <f>ROUND(M3722,2)</f>
        <v>0.39</v>
      </c>
      <c r="X3722" s="5">
        <v>0.39</v>
      </c>
    </row>
    <row r="3723" spans="1:24" x14ac:dyDescent="0.25">
      <c r="A3723" t="s">
        <v>24</v>
      </c>
      <c r="B3723" t="s">
        <v>3439</v>
      </c>
      <c r="C3723" t="s">
        <v>4084</v>
      </c>
      <c r="D3723" t="s">
        <v>3398</v>
      </c>
      <c r="E3723" t="s">
        <v>36</v>
      </c>
      <c r="F3723" s="5">
        <v>0.89</v>
      </c>
      <c r="G3723" s="9">
        <v>0.1</v>
      </c>
      <c r="H3723" s="6">
        <f>G3723*100</f>
        <v>10</v>
      </c>
      <c r="I3723" t="s">
        <v>9544</v>
      </c>
      <c r="J3723" t="s">
        <v>10768</v>
      </c>
      <c r="K3723">
        <v>25</v>
      </c>
      <c r="L3723">
        <v>25</v>
      </c>
      <c r="M3723">
        <f>(F3723*(1+0.05))</f>
        <v>0.93450000000000011</v>
      </c>
      <c r="N3723">
        <f>IFERROR(ROUND(( (-1.208*LN(L3723) + 7.5474 + 4.6991*(2.71828^(-0.009*L3723)) + 0.0001*L3723*L3723 - 0.0432*L3723 + 4.7166)/3),2), " ")</f>
        <v>3.7</v>
      </c>
      <c r="O3723">
        <f>IFERROR(MAX(MIN(ROUND(N3723*(Q3723/P3723),2),4.5),1.9)," ")</f>
        <v>3.48</v>
      </c>
      <c r="P3723">
        <f>13.098*F3723^-1.237</f>
        <v>15.128976485645603</v>
      </c>
      <c r="Q3723">
        <f>13.098*M3723^-1.237</f>
        <v>14.242898682415772</v>
      </c>
      <c r="R3723" s="5">
        <f>IFERROR(ROUND(MAX(MIN((-105.4*LN(O3723) + 163.83),95),10),0)," ")</f>
        <v>32</v>
      </c>
      <c r="S3723" s="5" t="str">
        <f>IFERROR(CONCATENATE("(",R3723,",",ROUND((1.2*W3723),2),")")," ")</f>
        <v>(32,1.12)</v>
      </c>
      <c r="T3723">
        <f>R3723-L3723</f>
        <v>7</v>
      </c>
      <c r="U3723" s="7" t="str">
        <f>IF((AND(T3723=0,H3723&gt;=L3723)),"Don’t change bids","OK")</f>
        <v>OK</v>
      </c>
      <c r="V3723" t="e">
        <f>IF((MATCH(F3723,W3723,0)),"Same","Diff")</f>
        <v>#N/A</v>
      </c>
      <c r="W3723" s="5">
        <f>ROUND(M3723,2)</f>
        <v>0.93</v>
      </c>
      <c r="X3723" s="5">
        <v>0.93</v>
      </c>
    </row>
    <row r="3724" spans="1:24" x14ac:dyDescent="0.25">
      <c r="A3724" t="s">
        <v>24</v>
      </c>
      <c r="B3724" t="s">
        <v>3505</v>
      </c>
      <c r="C3724" t="s">
        <v>4084</v>
      </c>
      <c r="D3724" t="s">
        <v>3506</v>
      </c>
      <c r="E3724" t="s">
        <v>1482</v>
      </c>
      <c r="F3724" s="5">
        <v>0.65</v>
      </c>
      <c r="G3724" s="9">
        <v>0.1</v>
      </c>
      <c r="H3724" s="6">
        <f>G3724*100</f>
        <v>10</v>
      </c>
      <c r="I3724" t="s">
        <v>10337</v>
      </c>
      <c r="J3724" t="s">
        <v>10768</v>
      </c>
      <c r="K3724">
        <v>32</v>
      </c>
      <c r="L3724">
        <v>32</v>
      </c>
      <c r="M3724">
        <f>(F3724*(1+0.05))</f>
        <v>0.68250000000000011</v>
      </c>
      <c r="N3724">
        <f>IFERROR(ROUND(( (-1.208*LN(L3724) + 7.5474 + 4.6991*(2.71828^(-0.009*L3724)) + 0.0001*L3724*L3724 - 0.0432*L3724 + 4.7166)/3),2), " ")</f>
        <v>3.44</v>
      </c>
      <c r="O3724">
        <f>IFERROR(MAX(MIN(ROUND(N3724*(Q3724/P3724),2),4.5),1.9)," ")</f>
        <v>3.24</v>
      </c>
      <c r="P3724">
        <f>13.098*F3724^-1.237</f>
        <v>22.316761078264637</v>
      </c>
      <c r="Q3724">
        <f>13.098*M3724^-1.237</f>
        <v>21.009707250122613</v>
      </c>
      <c r="R3724" s="5">
        <f>IFERROR(ROUND(MAX(MIN((-105.4*LN(O3724) + 163.83),95),10),0)," ")</f>
        <v>40</v>
      </c>
      <c r="S3724" s="5" t="str">
        <f>IFERROR(CONCATENATE("(",R3724,",",ROUND((1.2*W3724),2),")")," ")</f>
        <v>(40,0.82)</v>
      </c>
      <c r="T3724">
        <f>R3724-L3724</f>
        <v>8</v>
      </c>
      <c r="U3724" s="7" t="str">
        <f>IF((AND(T3724=0,H3724&gt;=L3724)),"Don’t change bids","OK")</f>
        <v>OK</v>
      </c>
      <c r="V3724" t="e">
        <f>IF((MATCH(F3724,W3724,0)),"Same","Diff")</f>
        <v>#N/A</v>
      </c>
      <c r="W3724" s="5">
        <f>ROUND(M3724,2)</f>
        <v>0.68</v>
      </c>
      <c r="X3724" s="5">
        <v>0.68</v>
      </c>
    </row>
    <row r="3725" spans="1:24" x14ac:dyDescent="0.25">
      <c r="A3725" t="s">
        <v>24</v>
      </c>
      <c r="B3725" t="s">
        <v>1068</v>
      </c>
      <c r="C3725" t="s">
        <v>4084</v>
      </c>
      <c r="D3725" t="s">
        <v>1056</v>
      </c>
      <c r="E3725" t="s">
        <v>4102</v>
      </c>
      <c r="F3725" s="5">
        <v>2.52</v>
      </c>
      <c r="G3725" s="9">
        <v>0.1</v>
      </c>
      <c r="H3725" s="6">
        <f>G3725*100</f>
        <v>10</v>
      </c>
      <c r="I3725" t="s">
        <v>10403</v>
      </c>
      <c r="J3725" t="s">
        <v>10768</v>
      </c>
      <c r="K3725">
        <v>32</v>
      </c>
      <c r="L3725">
        <v>32</v>
      </c>
      <c r="M3725">
        <f>(F3725*(1+0.05))</f>
        <v>2.6460000000000004</v>
      </c>
      <c r="N3725">
        <f>IFERROR(ROUND(( (-1.208*LN(L3725) + 7.5474 + 4.6991*(2.71828^(-0.009*L3725)) + 0.0001*L3725*L3725 - 0.0432*L3725 + 4.7166)/3),2), " ")</f>
        <v>3.44</v>
      </c>
      <c r="O3725">
        <f>IFERROR(MAX(MIN(ROUND(N3725*(Q3725/P3725),2),4.5),1.9)," ")</f>
        <v>3.24</v>
      </c>
      <c r="P3725">
        <f>13.098*F3725^-1.237</f>
        <v>4.1751541743603493</v>
      </c>
      <c r="Q3725">
        <f>13.098*M3725^-1.237</f>
        <v>3.9306226660674271</v>
      </c>
      <c r="R3725" s="5">
        <f>IFERROR(ROUND(MAX(MIN((-105.4*LN(O3725) + 163.83),95),10),0)," ")</f>
        <v>40</v>
      </c>
      <c r="S3725" s="5" t="str">
        <f>IFERROR(CONCATENATE("(",R3725,",",ROUND((1.2*W3725),2),")")," ")</f>
        <v>(40,3.18)</v>
      </c>
      <c r="T3725">
        <f>R3725-L3725</f>
        <v>8</v>
      </c>
      <c r="U3725" s="7" t="str">
        <f>IF((AND(T3725=0,H3725&gt;=L3725)),"Don’t change bids","OK")</f>
        <v>OK</v>
      </c>
      <c r="V3725" t="e">
        <f>IF((MATCH(F3725,W3725,0)),"Same","Diff")</f>
        <v>#N/A</v>
      </c>
      <c r="W3725" s="5">
        <f>ROUND(M3725,2)</f>
        <v>2.65</v>
      </c>
      <c r="X3725" s="5">
        <v>2.65</v>
      </c>
    </row>
    <row r="3726" spans="1:24" x14ac:dyDescent="0.25">
      <c r="A3726" t="s">
        <v>24</v>
      </c>
      <c r="B3726" t="s">
        <v>1060</v>
      </c>
      <c r="C3726" t="s">
        <v>4084</v>
      </c>
      <c r="D3726" t="s">
        <v>1056</v>
      </c>
      <c r="E3726" t="s">
        <v>1482</v>
      </c>
      <c r="F3726" s="5">
        <v>0.65</v>
      </c>
      <c r="G3726" s="9">
        <v>0.1</v>
      </c>
      <c r="H3726" s="6">
        <f>G3726*100</f>
        <v>10</v>
      </c>
      <c r="I3726" t="s">
        <v>10337</v>
      </c>
      <c r="J3726" t="s">
        <v>10768</v>
      </c>
      <c r="K3726">
        <v>32</v>
      </c>
      <c r="L3726">
        <v>32</v>
      </c>
      <c r="M3726">
        <f>(F3726*(1+0.05))</f>
        <v>0.68250000000000011</v>
      </c>
      <c r="N3726">
        <f>IFERROR(ROUND(( (-1.208*LN(L3726) + 7.5474 + 4.6991*(2.71828^(-0.009*L3726)) + 0.0001*L3726*L3726 - 0.0432*L3726 + 4.7166)/3),2), " ")</f>
        <v>3.44</v>
      </c>
      <c r="O3726">
        <f>IFERROR(MAX(MIN(ROUND(N3726*(Q3726/P3726),2),4.5),1.9)," ")</f>
        <v>3.24</v>
      </c>
      <c r="P3726">
        <f>13.098*F3726^-1.237</f>
        <v>22.316761078264637</v>
      </c>
      <c r="Q3726">
        <f>13.098*M3726^-1.237</f>
        <v>21.009707250122613</v>
      </c>
      <c r="R3726" s="5">
        <f>IFERROR(ROUND(MAX(MIN((-105.4*LN(O3726) + 163.83),95),10),0)," ")</f>
        <v>40</v>
      </c>
      <c r="S3726" s="5" t="str">
        <f>IFERROR(CONCATENATE("(",R3726,",",ROUND((1.2*W3726),2),")")," ")</f>
        <v>(40,0.82)</v>
      </c>
      <c r="T3726">
        <f>R3726-L3726</f>
        <v>8</v>
      </c>
      <c r="U3726" s="7" t="str">
        <f>IF((AND(T3726=0,H3726&gt;=L3726)),"Don’t change bids","OK")</f>
        <v>OK</v>
      </c>
      <c r="V3726" t="e">
        <f>IF((MATCH(F3726,W3726,0)),"Same","Diff")</f>
        <v>#N/A</v>
      </c>
      <c r="W3726" s="5">
        <f>ROUND(M3726,2)</f>
        <v>0.68</v>
      </c>
      <c r="X3726" s="5">
        <v>0.68</v>
      </c>
    </row>
    <row r="3727" spans="1:24" x14ac:dyDescent="0.25">
      <c r="A3727" t="s">
        <v>24</v>
      </c>
      <c r="B3727" t="s">
        <v>1055</v>
      </c>
      <c r="C3727" t="s">
        <v>4084</v>
      </c>
      <c r="D3727" t="s">
        <v>1056</v>
      </c>
      <c r="E3727" t="s">
        <v>539</v>
      </c>
      <c r="F3727" s="5">
        <v>0.35</v>
      </c>
      <c r="G3727" s="9">
        <v>0.1</v>
      </c>
      <c r="H3727" s="6">
        <f>G3727*100</f>
        <v>10</v>
      </c>
      <c r="I3727" t="s">
        <v>10355</v>
      </c>
      <c r="J3727" t="s">
        <v>10768</v>
      </c>
      <c r="K3727">
        <v>20</v>
      </c>
      <c r="L3727">
        <v>20</v>
      </c>
      <c r="M3727">
        <f>(F3727*(1+0.05))</f>
        <v>0.36749999999999999</v>
      </c>
      <c r="N3727">
        <f>IFERROR(ROUND(( (-1.208*LN(L3727) + 7.5474 + 4.6991*(2.71828^(-0.009*L3727)) + 0.0001*L3727*L3727 - 0.0432*L3727 + 4.7166)/3),2), " ")</f>
        <v>3.92</v>
      </c>
      <c r="O3727">
        <f>IFERROR(MAX(MIN(ROUND(N3727*(Q3727/P3727),2),4.5),1.9)," ")</f>
        <v>3.69</v>
      </c>
      <c r="P3727">
        <f>13.098*F3727^-1.237</f>
        <v>47.994648485198184</v>
      </c>
      <c r="Q3727">
        <f>13.098*M3727^-1.237</f>
        <v>45.183685513783573</v>
      </c>
      <c r="R3727" s="5">
        <f>IFERROR(ROUND(MAX(MIN((-105.4*LN(O3727) + 163.83),95),10),0)," ")</f>
        <v>26</v>
      </c>
      <c r="S3727" s="5" t="str">
        <f>IFERROR(CONCATENATE("(",R3727,",",ROUND((1.2*W3727),2),")")," ")</f>
        <v>(26,0.44)</v>
      </c>
      <c r="T3727">
        <f>R3727-L3727</f>
        <v>6</v>
      </c>
      <c r="U3727" s="7" t="str">
        <f>IF((AND(T3727=0,H3727&gt;=L3727)),"Don’t change bids","OK")</f>
        <v>OK</v>
      </c>
      <c r="V3727" t="e">
        <f>IF((MATCH(F3727,W3727,0)),"Same","Diff")</f>
        <v>#N/A</v>
      </c>
      <c r="W3727" s="5">
        <f>ROUND(M3727,2)</f>
        <v>0.37</v>
      </c>
      <c r="X3727" s="5">
        <v>0.37</v>
      </c>
    </row>
    <row r="3728" spans="1:24" x14ac:dyDescent="0.25">
      <c r="A3728" t="s">
        <v>24</v>
      </c>
      <c r="B3728" t="s">
        <v>3526</v>
      </c>
      <c r="C3728" t="s">
        <v>4084</v>
      </c>
      <c r="D3728" t="s">
        <v>3527</v>
      </c>
      <c r="E3728" t="s">
        <v>1482</v>
      </c>
      <c r="F3728" s="5">
        <v>0.65</v>
      </c>
      <c r="G3728" s="9">
        <v>0.1</v>
      </c>
      <c r="H3728" s="6">
        <f>G3728*100</f>
        <v>10</v>
      </c>
      <c r="I3728" t="s">
        <v>10337</v>
      </c>
      <c r="J3728" t="s">
        <v>10768</v>
      </c>
      <c r="K3728">
        <v>32</v>
      </c>
      <c r="L3728">
        <v>32</v>
      </c>
      <c r="M3728">
        <f>(F3728*(1+0.05))</f>
        <v>0.68250000000000011</v>
      </c>
      <c r="N3728">
        <f>IFERROR(ROUND(( (-1.208*LN(L3728) + 7.5474 + 4.6991*(2.71828^(-0.009*L3728)) + 0.0001*L3728*L3728 - 0.0432*L3728 + 4.7166)/3),2), " ")</f>
        <v>3.44</v>
      </c>
      <c r="O3728">
        <f>IFERROR(MAX(MIN(ROUND(N3728*(Q3728/P3728),2),4.5),1.9)," ")</f>
        <v>3.24</v>
      </c>
      <c r="P3728">
        <f>13.098*F3728^-1.237</f>
        <v>22.316761078264637</v>
      </c>
      <c r="Q3728">
        <f>13.098*M3728^-1.237</f>
        <v>21.009707250122613</v>
      </c>
      <c r="R3728" s="5">
        <f>IFERROR(ROUND(MAX(MIN((-105.4*LN(O3728) + 163.83),95),10),0)," ")</f>
        <v>40</v>
      </c>
      <c r="S3728" s="5" t="str">
        <f>IFERROR(CONCATENATE("(",R3728,",",ROUND((1.2*W3728),2),")")," ")</f>
        <v>(40,0.82)</v>
      </c>
      <c r="T3728">
        <f>R3728-L3728</f>
        <v>8</v>
      </c>
      <c r="U3728" s="7" t="str">
        <f>IF((AND(T3728=0,H3728&gt;=L3728)),"Don’t change bids","OK")</f>
        <v>OK</v>
      </c>
      <c r="V3728" t="e">
        <f>IF((MATCH(F3728,W3728,0)),"Same","Diff")</f>
        <v>#N/A</v>
      </c>
      <c r="W3728" s="5">
        <f>ROUND(M3728,2)</f>
        <v>0.68</v>
      </c>
      <c r="X3728" s="5">
        <v>0.68</v>
      </c>
    </row>
    <row r="3729" spans="1:24" x14ac:dyDescent="0.25">
      <c r="A3729" t="s">
        <v>24</v>
      </c>
      <c r="B3729" t="s">
        <v>3625</v>
      </c>
      <c r="C3729" t="s">
        <v>4084</v>
      </c>
      <c r="D3729" t="s">
        <v>3626</v>
      </c>
      <c r="E3729" t="s">
        <v>1482</v>
      </c>
      <c r="F3729" s="5">
        <v>0.65</v>
      </c>
      <c r="G3729" s="9">
        <v>0.1</v>
      </c>
      <c r="H3729" s="6">
        <f>G3729*100</f>
        <v>10</v>
      </c>
      <c r="I3729" t="s">
        <v>10337</v>
      </c>
      <c r="J3729" t="s">
        <v>10768</v>
      </c>
      <c r="K3729">
        <v>32</v>
      </c>
      <c r="L3729">
        <v>32</v>
      </c>
      <c r="M3729">
        <f>(F3729*(1+0.05))</f>
        <v>0.68250000000000011</v>
      </c>
      <c r="N3729">
        <f>IFERROR(ROUND(( (-1.208*LN(L3729) + 7.5474 + 4.6991*(2.71828^(-0.009*L3729)) + 0.0001*L3729*L3729 - 0.0432*L3729 + 4.7166)/3),2), " ")</f>
        <v>3.44</v>
      </c>
      <c r="O3729">
        <f>IFERROR(MAX(MIN(ROUND(N3729*(Q3729/P3729),2),4.5),1.9)," ")</f>
        <v>3.24</v>
      </c>
      <c r="P3729">
        <f>13.098*F3729^-1.237</f>
        <v>22.316761078264637</v>
      </c>
      <c r="Q3729">
        <f>13.098*M3729^-1.237</f>
        <v>21.009707250122613</v>
      </c>
      <c r="R3729" s="5">
        <f>IFERROR(ROUND(MAX(MIN((-105.4*LN(O3729) + 163.83),95),10),0)," ")</f>
        <v>40</v>
      </c>
      <c r="S3729" s="5" t="str">
        <f>IFERROR(CONCATENATE("(",R3729,",",ROUND((1.2*W3729),2),")")," ")</f>
        <v>(40,0.82)</v>
      </c>
      <c r="T3729">
        <f>R3729-L3729</f>
        <v>8</v>
      </c>
      <c r="U3729" s="7" t="str">
        <f>IF((AND(T3729=0,H3729&gt;=L3729)),"Don’t change bids","OK")</f>
        <v>OK</v>
      </c>
      <c r="V3729" t="e">
        <f>IF((MATCH(F3729,W3729,0)),"Same","Diff")</f>
        <v>#N/A</v>
      </c>
      <c r="W3729" s="5">
        <f>ROUND(M3729,2)</f>
        <v>0.68</v>
      </c>
      <c r="X3729" s="5">
        <v>0.68</v>
      </c>
    </row>
    <row r="3730" spans="1:24" x14ac:dyDescent="0.25">
      <c r="A3730" t="s">
        <v>24</v>
      </c>
      <c r="B3730" t="s">
        <v>3627</v>
      </c>
      <c r="C3730" t="s">
        <v>4084</v>
      </c>
      <c r="D3730" t="s">
        <v>3626</v>
      </c>
      <c r="E3730" t="s">
        <v>1482</v>
      </c>
      <c r="F3730" s="5">
        <v>0.65</v>
      </c>
      <c r="G3730" s="9">
        <v>0.1</v>
      </c>
      <c r="H3730" s="6">
        <f>G3730*100</f>
        <v>10</v>
      </c>
      <c r="I3730" t="s">
        <v>10337</v>
      </c>
      <c r="J3730" t="s">
        <v>10768</v>
      </c>
      <c r="K3730">
        <v>32</v>
      </c>
      <c r="L3730">
        <v>32</v>
      </c>
      <c r="M3730">
        <f>(F3730*(1+0.05))</f>
        <v>0.68250000000000011</v>
      </c>
      <c r="N3730">
        <f>IFERROR(ROUND(( (-1.208*LN(L3730) + 7.5474 + 4.6991*(2.71828^(-0.009*L3730)) + 0.0001*L3730*L3730 - 0.0432*L3730 + 4.7166)/3),2), " ")</f>
        <v>3.44</v>
      </c>
      <c r="O3730">
        <f>IFERROR(MAX(MIN(ROUND(N3730*(Q3730/P3730),2),4.5),1.9)," ")</f>
        <v>3.24</v>
      </c>
      <c r="P3730">
        <f>13.098*F3730^-1.237</f>
        <v>22.316761078264637</v>
      </c>
      <c r="Q3730">
        <f>13.098*M3730^-1.237</f>
        <v>21.009707250122613</v>
      </c>
      <c r="R3730" s="5">
        <f>IFERROR(ROUND(MAX(MIN((-105.4*LN(O3730) + 163.83),95),10),0)," ")</f>
        <v>40</v>
      </c>
      <c r="S3730" s="5" t="str">
        <f>IFERROR(CONCATENATE("(",R3730,",",ROUND((1.2*W3730),2),")")," ")</f>
        <v>(40,0.82)</v>
      </c>
      <c r="T3730">
        <f>R3730-L3730</f>
        <v>8</v>
      </c>
      <c r="U3730" s="7" t="str">
        <f>IF((AND(T3730=0,H3730&gt;=L3730)),"Don’t change bids","OK")</f>
        <v>OK</v>
      </c>
      <c r="V3730" t="e">
        <f>IF((MATCH(F3730,W3730,0)),"Same","Diff")</f>
        <v>#N/A</v>
      </c>
      <c r="W3730" s="5">
        <f>ROUND(M3730,2)</f>
        <v>0.68</v>
      </c>
      <c r="X3730" s="5">
        <v>0.68</v>
      </c>
    </row>
    <row r="3731" spans="1:24" x14ac:dyDescent="0.25">
      <c r="A3731" t="s">
        <v>24</v>
      </c>
      <c r="B3731" t="s">
        <v>2499</v>
      </c>
      <c r="C3731" t="s">
        <v>4084</v>
      </c>
      <c r="D3731" t="s">
        <v>2399</v>
      </c>
      <c r="E3731" t="s">
        <v>1482</v>
      </c>
      <c r="F3731" s="5">
        <v>0.65</v>
      </c>
      <c r="G3731" s="9">
        <v>0.1</v>
      </c>
      <c r="H3731" s="6">
        <f>G3731*100</f>
        <v>10</v>
      </c>
      <c r="I3731" t="s">
        <v>10337</v>
      </c>
      <c r="J3731" t="s">
        <v>10768</v>
      </c>
      <c r="K3731">
        <v>32</v>
      </c>
      <c r="L3731">
        <v>32</v>
      </c>
      <c r="M3731">
        <f>(F3731*(1+0.05))</f>
        <v>0.68250000000000011</v>
      </c>
      <c r="N3731">
        <f>IFERROR(ROUND(( (-1.208*LN(L3731) + 7.5474 + 4.6991*(2.71828^(-0.009*L3731)) + 0.0001*L3731*L3731 - 0.0432*L3731 + 4.7166)/3),2), " ")</f>
        <v>3.44</v>
      </c>
      <c r="O3731">
        <f>IFERROR(MAX(MIN(ROUND(N3731*(Q3731/P3731),2),4.5),1.9)," ")</f>
        <v>3.24</v>
      </c>
      <c r="P3731">
        <f>13.098*F3731^-1.237</f>
        <v>22.316761078264637</v>
      </c>
      <c r="Q3731">
        <f>13.098*M3731^-1.237</f>
        <v>21.009707250122613</v>
      </c>
      <c r="R3731" s="5">
        <f>IFERROR(ROUND(MAX(MIN((-105.4*LN(O3731) + 163.83),95),10),0)," ")</f>
        <v>40</v>
      </c>
      <c r="S3731" s="5" t="str">
        <f>IFERROR(CONCATENATE("(",R3731,",",ROUND((1.2*W3731),2),")")," ")</f>
        <v>(40,0.82)</v>
      </c>
      <c r="T3731">
        <f>R3731-L3731</f>
        <v>8</v>
      </c>
      <c r="U3731" s="7" t="str">
        <f>IF((AND(T3731=0,H3731&gt;=L3731)),"Don’t change bids","OK")</f>
        <v>OK</v>
      </c>
      <c r="V3731" t="e">
        <f>IF((MATCH(F3731,W3731,0)),"Same","Diff")</f>
        <v>#N/A</v>
      </c>
      <c r="W3731" s="5">
        <f>ROUND(M3731,2)</f>
        <v>0.68</v>
      </c>
      <c r="X3731" s="5">
        <v>0.68</v>
      </c>
    </row>
    <row r="3732" spans="1:24" x14ac:dyDescent="0.25">
      <c r="A3732" t="s">
        <v>24</v>
      </c>
      <c r="B3732" t="s">
        <v>3759</v>
      </c>
      <c r="C3732" t="s">
        <v>4084</v>
      </c>
      <c r="D3732" t="s">
        <v>3760</v>
      </c>
      <c r="E3732" t="s">
        <v>1837</v>
      </c>
      <c r="F3732" s="5">
        <v>1.3</v>
      </c>
      <c r="G3732" s="9">
        <v>0.1</v>
      </c>
      <c r="H3732" s="6">
        <f>G3732*100</f>
        <v>10</v>
      </c>
      <c r="I3732" t="s">
        <v>10338</v>
      </c>
      <c r="J3732" t="s">
        <v>10768</v>
      </c>
      <c r="K3732">
        <v>20</v>
      </c>
      <c r="L3732">
        <v>20</v>
      </c>
      <c r="M3732">
        <f>(F3732*(1+0.05))</f>
        <v>1.3650000000000002</v>
      </c>
      <c r="N3732">
        <f>IFERROR(ROUND(( (-1.208*LN(L3732) + 7.5474 + 4.6991*(2.71828^(-0.009*L3732)) + 0.0001*L3732*L3732 - 0.0432*L3732 + 4.7166)/3),2), " ")</f>
        <v>3.92</v>
      </c>
      <c r="O3732">
        <f>IFERROR(MAX(MIN(ROUND(N3732*(Q3732/P3732),2),4.5),1.9)," ")</f>
        <v>3.69</v>
      </c>
      <c r="P3732">
        <f>13.098*F3732^-1.237</f>
        <v>9.4679740576950717</v>
      </c>
      <c r="Q3732">
        <f>13.098*M3732^-1.237</f>
        <v>8.9134513071283479</v>
      </c>
      <c r="R3732" s="5">
        <f>IFERROR(ROUND(MAX(MIN((-105.4*LN(O3732) + 163.83),95),10),0)," ")</f>
        <v>26</v>
      </c>
      <c r="S3732" s="5" t="str">
        <f>IFERROR(CONCATENATE("(",R3732,",",ROUND((1.2*W3732),2),")")," ")</f>
        <v>(26,1.64)</v>
      </c>
      <c r="T3732">
        <f>R3732-L3732</f>
        <v>6</v>
      </c>
      <c r="U3732" s="7" t="str">
        <f>IF((AND(T3732=0,H3732&gt;=L3732)),"Don’t change bids","OK")</f>
        <v>OK</v>
      </c>
      <c r="V3732" t="e">
        <f>IF((MATCH(F3732,W3732,0)),"Same","Diff")</f>
        <v>#N/A</v>
      </c>
      <c r="W3732" s="5">
        <f>ROUND(M3732,2)</f>
        <v>1.37</v>
      </c>
      <c r="X3732" s="5">
        <v>1.37</v>
      </c>
    </row>
    <row r="3733" spans="1:24" x14ac:dyDescent="0.25">
      <c r="A3733" t="s">
        <v>24</v>
      </c>
      <c r="B3733" t="s">
        <v>4079</v>
      </c>
      <c r="C3733" t="s">
        <v>4084</v>
      </c>
      <c r="D3733" t="s">
        <v>4067</v>
      </c>
      <c r="E3733" t="s">
        <v>131</v>
      </c>
      <c r="F3733" s="5">
        <v>0.98</v>
      </c>
      <c r="G3733" s="9">
        <v>0.1</v>
      </c>
      <c r="H3733" s="6">
        <f>G3733*100</f>
        <v>10</v>
      </c>
      <c r="I3733" t="s">
        <v>10404</v>
      </c>
      <c r="J3733" t="s">
        <v>10768</v>
      </c>
      <c r="K3733">
        <v>25</v>
      </c>
      <c r="L3733">
        <v>25</v>
      </c>
      <c r="M3733">
        <f>(F3733*(1+0.05))</f>
        <v>1.0289999999999999</v>
      </c>
      <c r="N3733">
        <f>IFERROR(ROUND(( (-1.208*LN(L3733) + 7.5474 + 4.6991*(2.71828^(-0.009*L3733)) + 0.0001*L3733*L3733 - 0.0432*L3733 + 4.7166)/3),2), " ")</f>
        <v>3.7</v>
      </c>
      <c r="O3733">
        <f>IFERROR(MAX(MIN(ROUND(N3733*(Q3733/P3733),2),4.5),1.9)," ")</f>
        <v>3.48</v>
      </c>
      <c r="P3733">
        <f>13.098*F3733^-1.237</f>
        <v>13.429453211534968</v>
      </c>
      <c r="Q3733">
        <f>13.098*M3733^-1.237</f>
        <v>12.642913526477955</v>
      </c>
      <c r="R3733" s="5">
        <f>IFERROR(ROUND(MAX(MIN((-105.4*LN(O3733) + 163.83),95),10),0)," ")</f>
        <v>32</v>
      </c>
      <c r="S3733" s="5" t="str">
        <f>IFERROR(CONCATENATE("(",R3733,",",ROUND((1.2*W3733),2),")")," ")</f>
        <v>(32,1.24)</v>
      </c>
      <c r="T3733">
        <f>R3733-L3733</f>
        <v>7</v>
      </c>
      <c r="U3733" s="7" t="str">
        <f>IF((AND(T3733=0,H3733&gt;=L3733)),"Don’t change bids","OK")</f>
        <v>OK</v>
      </c>
      <c r="V3733" t="e">
        <f>IF((MATCH(F3733,W3733,0)),"Same","Diff")</f>
        <v>#N/A</v>
      </c>
      <c r="W3733" s="5">
        <f>ROUND(M3733,2)</f>
        <v>1.03</v>
      </c>
      <c r="X3733" s="5">
        <v>1.03</v>
      </c>
    </row>
    <row r="3734" spans="1:24" x14ac:dyDescent="0.25">
      <c r="A3734" t="s">
        <v>24</v>
      </c>
      <c r="B3734" t="s">
        <v>4069</v>
      </c>
      <c r="C3734" t="s">
        <v>4084</v>
      </c>
      <c r="D3734" t="s">
        <v>4067</v>
      </c>
      <c r="E3734" t="s">
        <v>1482</v>
      </c>
      <c r="F3734" s="5">
        <v>0.65</v>
      </c>
      <c r="G3734" s="9">
        <v>0.1</v>
      </c>
      <c r="H3734" s="6">
        <f>G3734*100</f>
        <v>10</v>
      </c>
      <c r="I3734" t="s">
        <v>10337</v>
      </c>
      <c r="J3734" t="s">
        <v>10768</v>
      </c>
      <c r="K3734">
        <v>32</v>
      </c>
      <c r="L3734">
        <v>32</v>
      </c>
      <c r="M3734">
        <f>(F3734*(1+0.05))</f>
        <v>0.68250000000000011</v>
      </c>
      <c r="N3734">
        <f>IFERROR(ROUND(( (-1.208*LN(L3734) + 7.5474 + 4.6991*(2.71828^(-0.009*L3734)) + 0.0001*L3734*L3734 - 0.0432*L3734 + 4.7166)/3),2), " ")</f>
        <v>3.44</v>
      </c>
      <c r="O3734">
        <f>IFERROR(MAX(MIN(ROUND(N3734*(Q3734/P3734),2),4.5),1.9)," ")</f>
        <v>3.24</v>
      </c>
      <c r="P3734">
        <f>13.098*F3734^-1.237</f>
        <v>22.316761078264637</v>
      </c>
      <c r="Q3734">
        <f>13.098*M3734^-1.237</f>
        <v>21.009707250122613</v>
      </c>
      <c r="R3734" s="5">
        <f>IFERROR(ROUND(MAX(MIN((-105.4*LN(O3734) + 163.83),95),10),0)," ")</f>
        <v>40</v>
      </c>
      <c r="S3734" s="5" t="str">
        <f>IFERROR(CONCATENATE("(",R3734,",",ROUND((1.2*W3734),2),")")," ")</f>
        <v>(40,0.82)</v>
      </c>
      <c r="T3734">
        <f>R3734-L3734</f>
        <v>8</v>
      </c>
      <c r="U3734" s="7" t="str">
        <f>IF((AND(T3734=0,H3734&gt;=L3734)),"Don’t change bids","OK")</f>
        <v>OK</v>
      </c>
      <c r="V3734" t="e">
        <f>IF((MATCH(F3734,W3734,0)),"Same","Diff")</f>
        <v>#N/A</v>
      </c>
      <c r="W3734" s="5">
        <f>ROUND(M3734,2)</f>
        <v>0.68</v>
      </c>
      <c r="X3734" s="5">
        <v>0.68</v>
      </c>
    </row>
    <row r="3735" spans="1:24" x14ac:dyDescent="0.25">
      <c r="A3735" t="s">
        <v>24</v>
      </c>
      <c r="B3735" t="s">
        <v>4071</v>
      </c>
      <c r="C3735" t="s">
        <v>4084</v>
      </c>
      <c r="D3735" t="s">
        <v>4067</v>
      </c>
      <c r="E3735" t="s">
        <v>1482</v>
      </c>
      <c r="F3735" s="5">
        <v>0.65</v>
      </c>
      <c r="G3735" s="9">
        <v>0.1</v>
      </c>
      <c r="H3735" s="6">
        <f>G3735*100</f>
        <v>10</v>
      </c>
      <c r="I3735" t="s">
        <v>10337</v>
      </c>
      <c r="J3735" t="s">
        <v>10768</v>
      </c>
      <c r="K3735">
        <v>32</v>
      </c>
      <c r="L3735">
        <v>32</v>
      </c>
      <c r="M3735">
        <f>(F3735*(1+0.05))</f>
        <v>0.68250000000000011</v>
      </c>
      <c r="N3735">
        <f>IFERROR(ROUND(( (-1.208*LN(L3735) + 7.5474 + 4.6991*(2.71828^(-0.009*L3735)) + 0.0001*L3735*L3735 - 0.0432*L3735 + 4.7166)/3),2), " ")</f>
        <v>3.44</v>
      </c>
      <c r="O3735">
        <f>IFERROR(MAX(MIN(ROUND(N3735*(Q3735/P3735),2),4.5),1.9)," ")</f>
        <v>3.24</v>
      </c>
      <c r="P3735">
        <f>13.098*F3735^-1.237</f>
        <v>22.316761078264637</v>
      </c>
      <c r="Q3735">
        <f>13.098*M3735^-1.237</f>
        <v>21.009707250122613</v>
      </c>
      <c r="R3735" s="5">
        <f>IFERROR(ROUND(MAX(MIN((-105.4*LN(O3735) + 163.83),95),10),0)," ")</f>
        <v>40</v>
      </c>
      <c r="S3735" s="5" t="str">
        <f>IFERROR(CONCATENATE("(",R3735,",",ROUND((1.2*W3735),2),")")," ")</f>
        <v>(40,0.82)</v>
      </c>
      <c r="T3735">
        <f>R3735-L3735</f>
        <v>8</v>
      </c>
      <c r="U3735" s="7" t="str">
        <f>IF((AND(T3735=0,H3735&gt;=L3735)),"Don’t change bids","OK")</f>
        <v>OK</v>
      </c>
      <c r="V3735" t="e">
        <f>IF((MATCH(F3735,W3735,0)),"Same","Diff")</f>
        <v>#N/A</v>
      </c>
      <c r="W3735" s="5">
        <f>ROUND(M3735,2)</f>
        <v>0.68</v>
      </c>
      <c r="X3735" s="5">
        <v>0.68</v>
      </c>
    </row>
    <row r="3736" spans="1:24" x14ac:dyDescent="0.25">
      <c r="A3736" t="s">
        <v>24</v>
      </c>
      <c r="B3736" t="s">
        <v>4075</v>
      </c>
      <c r="C3736" t="s">
        <v>4084</v>
      </c>
      <c r="D3736" t="s">
        <v>4067</v>
      </c>
      <c r="E3736" t="s">
        <v>1950</v>
      </c>
      <c r="F3736" s="5">
        <v>0.5</v>
      </c>
      <c r="G3736" s="9">
        <v>0.1</v>
      </c>
      <c r="H3736" s="6">
        <f>G3736*100</f>
        <v>10</v>
      </c>
      <c r="I3736" t="s">
        <v>10405</v>
      </c>
      <c r="J3736" t="s">
        <v>10768</v>
      </c>
      <c r="K3736">
        <v>25</v>
      </c>
      <c r="L3736">
        <v>25</v>
      </c>
      <c r="M3736">
        <f>(F3736*(1+0.05))</f>
        <v>0.52500000000000002</v>
      </c>
      <c r="N3736">
        <f>IFERROR(ROUND(( (-1.208*LN(L3736) + 7.5474 + 4.6991*(2.71828^(-0.009*L3736)) + 0.0001*L3736*L3736 - 0.0432*L3736 + 4.7166)/3),2), " ")</f>
        <v>3.7</v>
      </c>
      <c r="O3736">
        <f>IFERROR(MAX(MIN(ROUND(N3736*(Q3736/P3736),2),4.5),1.9)," ")</f>
        <v>3.48</v>
      </c>
      <c r="P3736">
        <f>13.098*F3736^-1.237</f>
        <v>30.873018327034828</v>
      </c>
      <c r="Q3736">
        <f>13.098*M3736^-1.237</f>
        <v>29.064839413924044</v>
      </c>
      <c r="R3736" s="5">
        <f>IFERROR(ROUND(MAX(MIN((-105.4*LN(O3736) + 163.83),95),10),0)," ")</f>
        <v>32</v>
      </c>
      <c r="S3736" s="5" t="str">
        <f>IFERROR(CONCATENATE("(",R3736,",",ROUND((1.2*W3736),2),")")," ")</f>
        <v>(32,0.64)</v>
      </c>
      <c r="T3736">
        <f>R3736-L3736</f>
        <v>7</v>
      </c>
      <c r="U3736" s="7" t="str">
        <f>IF((AND(T3736=0,H3736&gt;=L3736)),"Don’t change bids","OK")</f>
        <v>OK</v>
      </c>
      <c r="V3736" t="e">
        <f>IF((MATCH(F3736,W3736,0)),"Same","Diff")</f>
        <v>#N/A</v>
      </c>
      <c r="W3736" s="5">
        <f>ROUND(M3736,2)</f>
        <v>0.53</v>
      </c>
      <c r="X3736" s="5">
        <v>0.53</v>
      </c>
    </row>
    <row r="3737" spans="1:24" x14ac:dyDescent="0.25">
      <c r="A3737" t="s">
        <v>24</v>
      </c>
      <c r="B3737" t="s">
        <v>1286</v>
      </c>
      <c r="C3737" t="s">
        <v>4084</v>
      </c>
      <c r="D3737" t="s">
        <v>26</v>
      </c>
      <c r="E3737" t="s">
        <v>1482</v>
      </c>
      <c r="F3737" s="5">
        <v>0.65</v>
      </c>
      <c r="G3737" s="9">
        <v>0.1</v>
      </c>
      <c r="H3737" s="6">
        <f>G3737*100</f>
        <v>10</v>
      </c>
      <c r="I3737" t="s">
        <v>10337</v>
      </c>
      <c r="J3737" t="s">
        <v>10768</v>
      </c>
      <c r="K3737">
        <v>32</v>
      </c>
      <c r="L3737">
        <v>32</v>
      </c>
      <c r="M3737">
        <f>(F3737*(1+0.05))</f>
        <v>0.68250000000000011</v>
      </c>
      <c r="N3737">
        <f>IFERROR(ROUND(( (-1.208*LN(L3737) + 7.5474 + 4.6991*(2.71828^(-0.009*L3737)) + 0.0001*L3737*L3737 - 0.0432*L3737 + 4.7166)/3),2), " ")</f>
        <v>3.44</v>
      </c>
      <c r="O3737">
        <f>IFERROR(MAX(MIN(ROUND(N3737*(Q3737/P3737),2),4.5),1.9)," ")</f>
        <v>3.24</v>
      </c>
      <c r="P3737">
        <f>13.098*F3737^-1.237</f>
        <v>22.316761078264637</v>
      </c>
      <c r="Q3737">
        <f>13.098*M3737^-1.237</f>
        <v>21.009707250122613</v>
      </c>
      <c r="R3737" s="5">
        <f>IFERROR(ROUND(MAX(MIN((-105.4*LN(O3737) + 163.83),95),10),0)," ")</f>
        <v>40</v>
      </c>
      <c r="S3737" s="5" t="str">
        <f>IFERROR(CONCATENATE("(",R3737,",",ROUND((1.2*W3737),2),")")," ")</f>
        <v>(40,0.82)</v>
      </c>
      <c r="T3737">
        <f>R3737-L3737</f>
        <v>8</v>
      </c>
      <c r="U3737" s="7" t="str">
        <f>IF((AND(T3737=0,H3737&gt;=L3737)),"Don’t change bids","OK")</f>
        <v>OK</v>
      </c>
      <c r="V3737" t="e">
        <f>IF((MATCH(F3737,W3737,0)),"Same","Diff")</f>
        <v>#N/A</v>
      </c>
      <c r="W3737" s="5">
        <f>ROUND(M3737,2)</f>
        <v>0.68</v>
      </c>
      <c r="X3737" s="5">
        <v>0.68</v>
      </c>
    </row>
    <row r="3738" spans="1:24" x14ac:dyDescent="0.25">
      <c r="A3738" t="s">
        <v>24</v>
      </c>
      <c r="B3738" t="s">
        <v>3762</v>
      </c>
      <c r="C3738" t="s">
        <v>4084</v>
      </c>
      <c r="D3738" t="s">
        <v>3763</v>
      </c>
      <c r="E3738" t="s">
        <v>1482</v>
      </c>
      <c r="F3738" s="5">
        <v>0.65</v>
      </c>
      <c r="G3738" s="9">
        <v>0.1</v>
      </c>
      <c r="H3738" s="6">
        <f>G3738*100</f>
        <v>10</v>
      </c>
      <c r="I3738" t="s">
        <v>10337</v>
      </c>
      <c r="J3738" t="s">
        <v>10768</v>
      </c>
      <c r="K3738">
        <v>32</v>
      </c>
      <c r="L3738">
        <v>32</v>
      </c>
      <c r="M3738">
        <f>(F3738*(1+0.05))</f>
        <v>0.68250000000000011</v>
      </c>
      <c r="N3738">
        <f>IFERROR(ROUND(( (-1.208*LN(L3738) + 7.5474 + 4.6991*(2.71828^(-0.009*L3738)) + 0.0001*L3738*L3738 - 0.0432*L3738 + 4.7166)/3),2), " ")</f>
        <v>3.44</v>
      </c>
      <c r="O3738">
        <f>IFERROR(MAX(MIN(ROUND(N3738*(Q3738/P3738),2),4.5),1.9)," ")</f>
        <v>3.24</v>
      </c>
      <c r="P3738">
        <f>13.098*F3738^-1.237</f>
        <v>22.316761078264637</v>
      </c>
      <c r="Q3738">
        <f>13.098*M3738^-1.237</f>
        <v>21.009707250122613</v>
      </c>
      <c r="R3738" s="5">
        <f>IFERROR(ROUND(MAX(MIN((-105.4*LN(O3738) + 163.83),95),10),0)," ")</f>
        <v>40</v>
      </c>
      <c r="S3738" s="5" t="str">
        <f>IFERROR(CONCATENATE("(",R3738,",",ROUND((1.2*W3738),2),")")," ")</f>
        <v>(40,0.82)</v>
      </c>
      <c r="T3738">
        <f>R3738-L3738</f>
        <v>8</v>
      </c>
      <c r="U3738" s="7" t="str">
        <f>IF((AND(T3738=0,H3738&gt;=L3738)),"Don’t change bids","OK")</f>
        <v>OK</v>
      </c>
      <c r="V3738" t="e">
        <f>IF((MATCH(F3738,W3738,0)),"Same","Diff")</f>
        <v>#N/A</v>
      </c>
      <c r="W3738" s="5">
        <f>ROUND(M3738,2)</f>
        <v>0.68</v>
      </c>
      <c r="X3738" s="5">
        <v>0.68</v>
      </c>
    </row>
    <row r="3739" spans="1:24" x14ac:dyDescent="0.25">
      <c r="A3739" t="s">
        <v>24</v>
      </c>
      <c r="B3739" t="s">
        <v>3952</v>
      </c>
      <c r="C3739" t="s">
        <v>4084</v>
      </c>
      <c r="D3739" t="s">
        <v>2828</v>
      </c>
      <c r="E3739" t="s">
        <v>1482</v>
      </c>
      <c r="F3739" s="5">
        <v>0.65</v>
      </c>
      <c r="G3739" s="9">
        <v>0.1</v>
      </c>
      <c r="H3739" s="6">
        <f>G3739*100</f>
        <v>10</v>
      </c>
      <c r="I3739" t="s">
        <v>10337</v>
      </c>
      <c r="J3739" t="s">
        <v>10768</v>
      </c>
      <c r="K3739">
        <v>32</v>
      </c>
      <c r="L3739">
        <v>32</v>
      </c>
      <c r="M3739">
        <f>(F3739*(1+0.05))</f>
        <v>0.68250000000000011</v>
      </c>
      <c r="N3739">
        <f>IFERROR(ROUND(( (-1.208*LN(L3739) + 7.5474 + 4.6991*(2.71828^(-0.009*L3739)) + 0.0001*L3739*L3739 - 0.0432*L3739 + 4.7166)/3),2), " ")</f>
        <v>3.44</v>
      </c>
      <c r="O3739">
        <f>IFERROR(MAX(MIN(ROUND(N3739*(Q3739/P3739),2),4.5),1.9)," ")</f>
        <v>3.24</v>
      </c>
      <c r="P3739">
        <f>13.098*F3739^-1.237</f>
        <v>22.316761078264637</v>
      </c>
      <c r="Q3739">
        <f>13.098*M3739^-1.237</f>
        <v>21.009707250122613</v>
      </c>
      <c r="R3739" s="5">
        <f>IFERROR(ROUND(MAX(MIN((-105.4*LN(O3739) + 163.83),95),10),0)," ")</f>
        <v>40</v>
      </c>
      <c r="S3739" s="5" t="str">
        <f>IFERROR(CONCATENATE("(",R3739,",",ROUND((1.2*W3739),2),")")," ")</f>
        <v>(40,0.82)</v>
      </c>
      <c r="T3739">
        <f>R3739-L3739</f>
        <v>8</v>
      </c>
      <c r="U3739" s="7" t="str">
        <f>IF((AND(T3739=0,H3739&gt;=L3739)),"Don’t change bids","OK")</f>
        <v>OK</v>
      </c>
      <c r="V3739" t="e">
        <f>IF((MATCH(F3739,W3739,0)),"Same","Diff")</f>
        <v>#N/A</v>
      </c>
      <c r="W3739" s="5">
        <f>ROUND(M3739,2)</f>
        <v>0.68</v>
      </c>
      <c r="X3739" s="5">
        <v>0.68</v>
      </c>
    </row>
    <row r="3740" spans="1:24" x14ac:dyDescent="0.25">
      <c r="A3740" t="s">
        <v>24</v>
      </c>
      <c r="B3740" t="s">
        <v>1138</v>
      </c>
      <c r="C3740" t="s">
        <v>4084</v>
      </c>
      <c r="D3740" t="s">
        <v>26</v>
      </c>
      <c r="E3740" t="s">
        <v>1228</v>
      </c>
      <c r="F3740" s="5">
        <v>0.75</v>
      </c>
      <c r="G3740" s="9">
        <v>0.1</v>
      </c>
      <c r="H3740" s="6">
        <f>G3740*100</f>
        <v>10</v>
      </c>
      <c r="I3740" t="s">
        <v>10406</v>
      </c>
      <c r="J3740" t="s">
        <v>10768</v>
      </c>
      <c r="K3740">
        <v>41</v>
      </c>
      <c r="L3740">
        <v>41</v>
      </c>
      <c r="M3740">
        <f>(F3740*(1+0.05))</f>
        <v>0.78750000000000009</v>
      </c>
      <c r="N3740">
        <f>IFERROR(ROUND(( (-1.208*LN(L3740) + 7.5474 + 4.6991*(2.71828^(-0.009*L3740)) + 0.0001*L3740*L3740 - 0.0432*L3740 + 4.7166)/3),2), " ")</f>
        <v>3.14</v>
      </c>
      <c r="O3740">
        <f>IFERROR(MAX(MIN(ROUND(N3740*(Q3740/P3740),2),4.5),1.9)," ")</f>
        <v>2.96</v>
      </c>
      <c r="P3740">
        <f>13.098*F3740^-1.237</f>
        <v>18.696236939315011</v>
      </c>
      <c r="Q3740">
        <f>13.098*M3740^-1.237</f>
        <v>17.601230904268903</v>
      </c>
      <c r="R3740" s="5">
        <f>IFERROR(ROUND(MAX(MIN((-105.4*LN(O3740) + 163.83),95),10),0)," ")</f>
        <v>49</v>
      </c>
      <c r="S3740" s="5" t="str">
        <f>IFERROR(CONCATENATE("(",R3740,",",ROUND((1.2*W3740),2),")")," ")</f>
        <v>(49,0.95)</v>
      </c>
      <c r="T3740">
        <f>R3740-L3740</f>
        <v>8</v>
      </c>
      <c r="U3740" s="7" t="str">
        <f>IF((AND(T3740=0,H3740&gt;=L3740)),"Don’t change bids","OK")</f>
        <v>OK</v>
      </c>
      <c r="V3740" t="e">
        <f>IF((MATCH(F3740,W3740,0)),"Same","Diff")</f>
        <v>#N/A</v>
      </c>
      <c r="W3740" s="5">
        <f>ROUND(M3740,2)</f>
        <v>0.79</v>
      </c>
      <c r="X3740" s="5">
        <v>0.79</v>
      </c>
    </row>
    <row r="3741" spans="1:24" x14ac:dyDescent="0.25">
      <c r="A3741" t="s">
        <v>24</v>
      </c>
      <c r="B3741" t="s">
        <v>3909</v>
      </c>
      <c r="C3741" t="s">
        <v>4084</v>
      </c>
      <c r="D3741" t="s">
        <v>26</v>
      </c>
      <c r="E3741" t="s">
        <v>61</v>
      </c>
      <c r="F3741" s="5">
        <v>0.84</v>
      </c>
      <c r="G3741" s="9">
        <v>0.1</v>
      </c>
      <c r="H3741" s="6">
        <f>G3741*100</f>
        <v>10</v>
      </c>
      <c r="I3741" t="s">
        <v>9551</v>
      </c>
      <c r="J3741" t="s">
        <v>10768</v>
      </c>
      <c r="K3741">
        <v>25</v>
      </c>
      <c r="L3741">
        <v>25</v>
      </c>
      <c r="M3741">
        <f>(F3741*(1+0.05))</f>
        <v>0.88200000000000001</v>
      </c>
      <c r="N3741">
        <f>IFERROR(ROUND(( (-1.208*LN(L3741) + 7.5474 + 4.6991*(2.71828^(-0.009*L3741)) + 0.0001*L3741*L3741 - 0.0432*L3741 + 4.7166)/3),2), " ")</f>
        <v>3.7</v>
      </c>
      <c r="O3741">
        <f>IFERROR(MAX(MIN(ROUND(N3741*(Q3741/P3741),2),4.5),1.9)," ")</f>
        <v>3.48</v>
      </c>
      <c r="P3741">
        <f>13.098*F3741^-1.237</f>
        <v>16.250678905352366</v>
      </c>
      <c r="Q3741">
        <f>13.098*M3741^-1.237</f>
        <v>15.298904945024644</v>
      </c>
      <c r="R3741" s="5">
        <f>IFERROR(ROUND(MAX(MIN((-105.4*LN(O3741) + 163.83),95),10),0)," ")</f>
        <v>32</v>
      </c>
      <c r="S3741" s="5" t="str">
        <f>IFERROR(CONCATENATE("(",R3741,",",ROUND((1.2*W3741),2),")")," ")</f>
        <v>(32,1.06)</v>
      </c>
      <c r="T3741">
        <f>R3741-L3741</f>
        <v>7</v>
      </c>
      <c r="U3741" s="7" t="str">
        <f>IF((AND(T3741=0,H3741&gt;=L3741)),"Don’t change bids","OK")</f>
        <v>OK</v>
      </c>
      <c r="V3741" t="e">
        <f>IF((MATCH(F3741,W3741,0)),"Same","Diff")</f>
        <v>#N/A</v>
      </c>
      <c r="W3741" s="5">
        <f>ROUND(M3741,2)</f>
        <v>0.88</v>
      </c>
      <c r="X3741" s="5">
        <v>0.88</v>
      </c>
    </row>
    <row r="3742" spans="1:24" x14ac:dyDescent="0.25">
      <c r="A3742" t="s">
        <v>24</v>
      </c>
      <c r="B3742" t="s">
        <v>3747</v>
      </c>
      <c r="C3742" t="s">
        <v>4084</v>
      </c>
      <c r="D3742" t="s">
        <v>3746</v>
      </c>
      <c r="E3742" t="s">
        <v>1482</v>
      </c>
      <c r="F3742" s="5">
        <v>0.65</v>
      </c>
      <c r="G3742" s="9">
        <v>0.1</v>
      </c>
      <c r="H3742" s="6">
        <f>G3742*100</f>
        <v>10</v>
      </c>
      <c r="I3742" t="s">
        <v>10337</v>
      </c>
      <c r="J3742" t="s">
        <v>10768</v>
      </c>
      <c r="K3742">
        <v>32</v>
      </c>
      <c r="L3742">
        <v>32</v>
      </c>
      <c r="M3742">
        <f>(F3742*(1+0.05))</f>
        <v>0.68250000000000011</v>
      </c>
      <c r="N3742">
        <f>IFERROR(ROUND(( (-1.208*LN(L3742) + 7.5474 + 4.6991*(2.71828^(-0.009*L3742)) + 0.0001*L3742*L3742 - 0.0432*L3742 + 4.7166)/3),2), " ")</f>
        <v>3.44</v>
      </c>
      <c r="O3742">
        <f>IFERROR(MAX(MIN(ROUND(N3742*(Q3742/P3742),2),4.5),1.9)," ")</f>
        <v>3.24</v>
      </c>
      <c r="P3742">
        <f>13.098*F3742^-1.237</f>
        <v>22.316761078264637</v>
      </c>
      <c r="Q3742">
        <f>13.098*M3742^-1.237</f>
        <v>21.009707250122613</v>
      </c>
      <c r="R3742" s="5">
        <f>IFERROR(ROUND(MAX(MIN((-105.4*LN(O3742) + 163.83),95),10),0)," ")</f>
        <v>40</v>
      </c>
      <c r="S3742" s="5" t="str">
        <f>IFERROR(CONCATENATE("(",R3742,",",ROUND((1.2*W3742),2),")")," ")</f>
        <v>(40,0.82)</v>
      </c>
      <c r="T3742">
        <f>R3742-L3742</f>
        <v>8</v>
      </c>
      <c r="U3742" s="7" t="str">
        <f>IF((AND(T3742=0,H3742&gt;=L3742)),"Don’t change bids","OK")</f>
        <v>OK</v>
      </c>
      <c r="V3742" t="e">
        <f>IF((MATCH(F3742,W3742,0)),"Same","Diff")</f>
        <v>#N/A</v>
      </c>
      <c r="W3742" s="5">
        <f>ROUND(M3742,2)</f>
        <v>0.68</v>
      </c>
      <c r="X3742" s="5">
        <v>0.68</v>
      </c>
    </row>
    <row r="3743" spans="1:24" x14ac:dyDescent="0.25">
      <c r="A3743" t="s">
        <v>24</v>
      </c>
      <c r="B3743" t="s">
        <v>3745</v>
      </c>
      <c r="C3743" t="s">
        <v>4084</v>
      </c>
      <c r="D3743" t="s">
        <v>3746</v>
      </c>
      <c r="E3743" t="s">
        <v>1482</v>
      </c>
      <c r="F3743" s="5">
        <v>0.65</v>
      </c>
      <c r="G3743" s="9">
        <v>0.1</v>
      </c>
      <c r="H3743" s="6">
        <f>G3743*100</f>
        <v>10</v>
      </c>
      <c r="I3743" t="s">
        <v>10337</v>
      </c>
      <c r="J3743" t="s">
        <v>10768</v>
      </c>
      <c r="K3743">
        <v>32</v>
      </c>
      <c r="L3743">
        <v>32</v>
      </c>
      <c r="M3743">
        <f>(F3743*(1+0.05))</f>
        <v>0.68250000000000011</v>
      </c>
      <c r="N3743">
        <f>IFERROR(ROUND(( (-1.208*LN(L3743) + 7.5474 + 4.6991*(2.71828^(-0.009*L3743)) + 0.0001*L3743*L3743 - 0.0432*L3743 + 4.7166)/3),2), " ")</f>
        <v>3.44</v>
      </c>
      <c r="O3743">
        <f>IFERROR(MAX(MIN(ROUND(N3743*(Q3743/P3743),2),4.5),1.9)," ")</f>
        <v>3.24</v>
      </c>
      <c r="P3743">
        <f>13.098*F3743^-1.237</f>
        <v>22.316761078264637</v>
      </c>
      <c r="Q3743">
        <f>13.098*M3743^-1.237</f>
        <v>21.009707250122613</v>
      </c>
      <c r="R3743" s="5">
        <f>IFERROR(ROUND(MAX(MIN((-105.4*LN(O3743) + 163.83),95),10),0)," ")</f>
        <v>40</v>
      </c>
      <c r="S3743" s="5" t="str">
        <f>IFERROR(CONCATENATE("(",R3743,",",ROUND((1.2*W3743),2),")")," ")</f>
        <v>(40,0.82)</v>
      </c>
      <c r="T3743">
        <f>R3743-L3743</f>
        <v>8</v>
      </c>
      <c r="U3743" s="7" t="str">
        <f>IF((AND(T3743=0,H3743&gt;=L3743)),"Don’t change bids","OK")</f>
        <v>OK</v>
      </c>
      <c r="V3743" t="e">
        <f>IF((MATCH(F3743,W3743,0)),"Same","Diff")</f>
        <v>#N/A</v>
      </c>
      <c r="W3743" s="5">
        <f>ROUND(M3743,2)</f>
        <v>0.68</v>
      </c>
      <c r="X3743" s="5">
        <v>0.68</v>
      </c>
    </row>
    <row r="3744" spans="1:24" x14ac:dyDescent="0.25">
      <c r="A3744" t="s">
        <v>24</v>
      </c>
      <c r="B3744" t="s">
        <v>3857</v>
      </c>
      <c r="C3744" t="s">
        <v>4084</v>
      </c>
      <c r="D3744" t="s">
        <v>3858</v>
      </c>
      <c r="E3744" t="s">
        <v>1837</v>
      </c>
      <c r="F3744" s="5">
        <v>1.3</v>
      </c>
      <c r="G3744" s="9">
        <v>0.1</v>
      </c>
      <c r="H3744" s="6">
        <f>G3744*100</f>
        <v>10</v>
      </c>
      <c r="I3744" t="s">
        <v>10338</v>
      </c>
      <c r="J3744" t="s">
        <v>10768</v>
      </c>
      <c r="K3744">
        <v>20</v>
      </c>
      <c r="L3744">
        <v>20</v>
      </c>
      <c r="M3744">
        <f>(F3744*(1+0.05))</f>
        <v>1.3650000000000002</v>
      </c>
      <c r="N3744">
        <f>IFERROR(ROUND(( (-1.208*LN(L3744) + 7.5474 + 4.6991*(2.71828^(-0.009*L3744)) + 0.0001*L3744*L3744 - 0.0432*L3744 + 4.7166)/3),2), " ")</f>
        <v>3.92</v>
      </c>
      <c r="O3744">
        <f>IFERROR(MAX(MIN(ROUND(N3744*(Q3744/P3744),2),4.5),1.9)," ")</f>
        <v>3.69</v>
      </c>
      <c r="P3744">
        <f>13.098*F3744^-1.237</f>
        <v>9.4679740576950717</v>
      </c>
      <c r="Q3744">
        <f>13.098*M3744^-1.237</f>
        <v>8.9134513071283479</v>
      </c>
      <c r="R3744" s="5">
        <f>IFERROR(ROUND(MAX(MIN((-105.4*LN(O3744) + 163.83),95),10),0)," ")</f>
        <v>26</v>
      </c>
      <c r="S3744" s="5" t="str">
        <f>IFERROR(CONCATENATE("(",R3744,",",ROUND((1.2*W3744),2),")")," ")</f>
        <v>(26,1.64)</v>
      </c>
      <c r="T3744">
        <f>R3744-L3744</f>
        <v>6</v>
      </c>
      <c r="U3744" s="7" t="str">
        <f>IF((AND(T3744=0,H3744&gt;=L3744)),"Don’t change bids","OK")</f>
        <v>OK</v>
      </c>
      <c r="V3744" t="e">
        <f>IF((MATCH(F3744,W3744,0)),"Same","Diff")</f>
        <v>#N/A</v>
      </c>
      <c r="W3744" s="5">
        <f>ROUND(M3744,2)</f>
        <v>1.37</v>
      </c>
      <c r="X3744" s="5">
        <v>1.37</v>
      </c>
    </row>
    <row r="3745" spans="1:24" x14ac:dyDescent="0.25">
      <c r="A3745" t="s">
        <v>24</v>
      </c>
      <c r="B3745" t="s">
        <v>3981</v>
      </c>
      <c r="C3745" t="s">
        <v>4084</v>
      </c>
      <c r="D3745" t="s">
        <v>3982</v>
      </c>
      <c r="E3745" t="s">
        <v>591</v>
      </c>
      <c r="F3745" s="5">
        <v>0.3</v>
      </c>
      <c r="G3745" s="9">
        <v>0.1</v>
      </c>
      <c r="H3745" s="6">
        <f>G3745*100</f>
        <v>10</v>
      </c>
      <c r="I3745" t="s">
        <v>10349</v>
      </c>
      <c r="J3745" t="s">
        <v>10768</v>
      </c>
      <c r="K3745">
        <v>25</v>
      </c>
      <c r="L3745">
        <v>25</v>
      </c>
      <c r="M3745">
        <f>(F3745*(1+0.05))</f>
        <v>0.315</v>
      </c>
      <c r="N3745">
        <f>IFERROR(ROUND(( (-1.208*LN(L3745) + 7.5474 + 4.6991*(2.71828^(-0.009*L3745)) + 0.0001*L3745*L3745 - 0.0432*L3745 + 4.7166)/3),2), " ")</f>
        <v>3.7</v>
      </c>
      <c r="O3745">
        <f>IFERROR(MAX(MIN(ROUND(N3745*(Q3745/P3745),2),4.5),1.9)," ")</f>
        <v>3.48</v>
      </c>
      <c r="P3745">
        <f>13.098*F3745^-1.237</f>
        <v>58.077243311610999</v>
      </c>
      <c r="Q3745">
        <f>13.098*M3745^-1.237</f>
        <v>54.675760321666317</v>
      </c>
      <c r="R3745" s="5">
        <f>IFERROR(ROUND(MAX(MIN((-105.4*LN(O3745) + 163.83),95),10),0)," ")</f>
        <v>32</v>
      </c>
      <c r="S3745" s="5" t="str">
        <f>IFERROR(CONCATENATE("(",R3745,",",ROUND((1.2*W3745),2),")")," ")</f>
        <v>(32,0.38)</v>
      </c>
      <c r="T3745">
        <f>R3745-L3745</f>
        <v>7</v>
      </c>
      <c r="U3745" s="7" t="str">
        <f>IF((AND(T3745=0,H3745&gt;=L3745)),"Don’t change bids","OK")</f>
        <v>OK</v>
      </c>
      <c r="V3745" t="e">
        <f>IF((MATCH(F3745,W3745,0)),"Same","Diff")</f>
        <v>#N/A</v>
      </c>
      <c r="W3745" s="5">
        <f>ROUND(M3745,2)</f>
        <v>0.32</v>
      </c>
      <c r="X3745" s="5">
        <v>0.32</v>
      </c>
    </row>
    <row r="3746" spans="1:24" x14ac:dyDescent="0.25">
      <c r="A3746" t="s">
        <v>24</v>
      </c>
      <c r="B3746" t="s">
        <v>3986</v>
      </c>
      <c r="C3746" t="s">
        <v>4084</v>
      </c>
      <c r="D3746" t="s">
        <v>3982</v>
      </c>
      <c r="E3746" t="s">
        <v>1482</v>
      </c>
      <c r="F3746" s="5">
        <v>0.65</v>
      </c>
      <c r="G3746" s="9">
        <v>0.1</v>
      </c>
      <c r="H3746" s="6">
        <f>G3746*100</f>
        <v>10</v>
      </c>
      <c r="I3746" t="s">
        <v>10337</v>
      </c>
      <c r="J3746" t="s">
        <v>10768</v>
      </c>
      <c r="K3746">
        <v>32</v>
      </c>
      <c r="L3746">
        <v>32</v>
      </c>
      <c r="M3746">
        <f>(F3746*(1+0.05))</f>
        <v>0.68250000000000011</v>
      </c>
      <c r="N3746">
        <f>IFERROR(ROUND(( (-1.208*LN(L3746) + 7.5474 + 4.6991*(2.71828^(-0.009*L3746)) + 0.0001*L3746*L3746 - 0.0432*L3746 + 4.7166)/3),2), " ")</f>
        <v>3.44</v>
      </c>
      <c r="O3746">
        <f>IFERROR(MAX(MIN(ROUND(N3746*(Q3746/P3746),2),4.5),1.9)," ")</f>
        <v>3.24</v>
      </c>
      <c r="P3746">
        <f>13.098*F3746^-1.237</f>
        <v>22.316761078264637</v>
      </c>
      <c r="Q3746">
        <f>13.098*M3746^-1.237</f>
        <v>21.009707250122613</v>
      </c>
      <c r="R3746" s="5">
        <f>IFERROR(ROUND(MAX(MIN((-105.4*LN(O3746) + 163.83),95),10),0)," ")</f>
        <v>40</v>
      </c>
      <c r="S3746" s="5" t="str">
        <f>IFERROR(CONCATENATE("(",R3746,",",ROUND((1.2*W3746),2),")")," ")</f>
        <v>(40,0.82)</v>
      </c>
      <c r="T3746">
        <f>R3746-L3746</f>
        <v>8</v>
      </c>
      <c r="U3746" s="7" t="str">
        <f>IF((AND(T3746=0,H3746&gt;=L3746)),"Don’t change bids","OK")</f>
        <v>OK</v>
      </c>
      <c r="V3746" t="e">
        <f>IF((MATCH(F3746,W3746,0)),"Same","Diff")</f>
        <v>#N/A</v>
      </c>
      <c r="W3746" s="5">
        <f>ROUND(M3746,2)</f>
        <v>0.68</v>
      </c>
      <c r="X3746" s="5">
        <v>0.68</v>
      </c>
    </row>
    <row r="3747" spans="1:24" x14ac:dyDescent="0.25">
      <c r="A3747" t="s">
        <v>24</v>
      </c>
      <c r="B3747" t="s">
        <v>3988</v>
      </c>
      <c r="C3747" t="s">
        <v>4084</v>
      </c>
      <c r="D3747" t="s">
        <v>3982</v>
      </c>
      <c r="E3747" t="s">
        <v>4087</v>
      </c>
      <c r="F3747" s="5">
        <v>0.39</v>
      </c>
      <c r="G3747" s="9">
        <v>0.1</v>
      </c>
      <c r="H3747" s="6">
        <f>G3747*100</f>
        <v>10</v>
      </c>
      <c r="I3747" t="s">
        <v>10339</v>
      </c>
      <c r="J3747" t="s">
        <v>10768</v>
      </c>
      <c r="K3747">
        <v>25</v>
      </c>
      <c r="L3747">
        <v>25</v>
      </c>
      <c r="M3747">
        <f>(F3747*(1+0.05))</f>
        <v>0.40950000000000003</v>
      </c>
      <c r="N3747">
        <f>IFERROR(ROUND(( (-1.208*LN(L3747) + 7.5474 + 4.6991*(2.71828^(-0.009*L3747)) + 0.0001*L3747*L3747 - 0.0432*L3747 + 4.7166)/3),2), " ")</f>
        <v>3.7</v>
      </c>
      <c r="O3747">
        <f>IFERROR(MAX(MIN(ROUND(N3747*(Q3747/P3747),2),4.5),1.9)," ")</f>
        <v>3.48</v>
      </c>
      <c r="P3747">
        <f>13.098*F3747^-1.237</f>
        <v>41.981511148020871</v>
      </c>
      <c r="Q3747">
        <f>13.098*M3747^-1.237</f>
        <v>39.522727157603455</v>
      </c>
      <c r="R3747" s="5">
        <f>IFERROR(ROUND(MAX(MIN((-105.4*LN(O3747) + 163.83),95),10),0)," ")</f>
        <v>32</v>
      </c>
      <c r="S3747" s="5" t="str">
        <f>IFERROR(CONCATENATE("(",R3747,",",ROUND((1.2*W3747),2),")")," ")</f>
        <v>(32,0.49)</v>
      </c>
      <c r="T3747">
        <f>R3747-L3747</f>
        <v>7</v>
      </c>
      <c r="U3747" s="7" t="str">
        <f>IF((AND(T3747=0,H3747&gt;=L3747)),"Don’t change bids","OK")</f>
        <v>OK</v>
      </c>
      <c r="V3747" t="e">
        <f>IF((MATCH(F3747,W3747,0)),"Same","Diff")</f>
        <v>#N/A</v>
      </c>
      <c r="W3747" s="5">
        <f>ROUND(M3747,2)</f>
        <v>0.41</v>
      </c>
      <c r="X3747" s="5">
        <v>0.41</v>
      </c>
    </row>
    <row r="3748" spans="1:24" x14ac:dyDescent="0.25">
      <c r="A3748" t="s">
        <v>24</v>
      </c>
      <c r="B3748" t="s">
        <v>4029</v>
      </c>
      <c r="C3748" t="s">
        <v>4084</v>
      </c>
      <c r="D3748" t="s">
        <v>4030</v>
      </c>
      <c r="E3748" t="s">
        <v>1482</v>
      </c>
      <c r="F3748" s="5">
        <v>0.65</v>
      </c>
      <c r="G3748" s="9">
        <v>0.1</v>
      </c>
      <c r="H3748" s="6">
        <f>G3748*100</f>
        <v>10</v>
      </c>
      <c r="I3748" t="s">
        <v>10337</v>
      </c>
      <c r="J3748" t="s">
        <v>10768</v>
      </c>
      <c r="K3748">
        <v>32</v>
      </c>
      <c r="L3748">
        <v>32</v>
      </c>
      <c r="M3748">
        <f>(F3748*(1+0.05))</f>
        <v>0.68250000000000011</v>
      </c>
      <c r="N3748">
        <f>IFERROR(ROUND(( (-1.208*LN(L3748) + 7.5474 + 4.6991*(2.71828^(-0.009*L3748)) + 0.0001*L3748*L3748 - 0.0432*L3748 + 4.7166)/3),2), " ")</f>
        <v>3.44</v>
      </c>
      <c r="O3748">
        <f>IFERROR(MAX(MIN(ROUND(N3748*(Q3748/P3748),2),4.5),1.9)," ")</f>
        <v>3.24</v>
      </c>
      <c r="P3748">
        <f>13.098*F3748^-1.237</f>
        <v>22.316761078264637</v>
      </c>
      <c r="Q3748">
        <f>13.098*M3748^-1.237</f>
        <v>21.009707250122613</v>
      </c>
      <c r="R3748" s="5">
        <f>IFERROR(ROUND(MAX(MIN((-105.4*LN(O3748) + 163.83),95),10),0)," ")</f>
        <v>40</v>
      </c>
      <c r="S3748" s="5" t="str">
        <f>IFERROR(CONCATENATE("(",R3748,",",ROUND((1.2*W3748),2),")")," ")</f>
        <v>(40,0.82)</v>
      </c>
      <c r="T3748">
        <f>R3748-L3748</f>
        <v>8</v>
      </c>
      <c r="U3748" s="7" t="str">
        <f>IF((AND(T3748=0,H3748&gt;=L3748)),"Don’t change bids","OK")</f>
        <v>OK</v>
      </c>
      <c r="V3748" t="e">
        <f>IF((MATCH(F3748,W3748,0)),"Same","Diff")</f>
        <v>#N/A</v>
      </c>
      <c r="W3748" s="5">
        <f>ROUND(M3748,2)</f>
        <v>0.68</v>
      </c>
      <c r="X3748" s="5">
        <v>0.68</v>
      </c>
    </row>
    <row r="3749" spans="1:24" x14ac:dyDescent="0.25">
      <c r="A3749" t="s">
        <v>24</v>
      </c>
      <c r="B3749" t="s">
        <v>3908</v>
      </c>
      <c r="C3749" t="s">
        <v>4084</v>
      </c>
      <c r="D3749" t="s">
        <v>3494</v>
      </c>
      <c r="E3749" t="s">
        <v>1482</v>
      </c>
      <c r="F3749" s="5">
        <v>0.65</v>
      </c>
      <c r="G3749" s="9">
        <v>0.1</v>
      </c>
      <c r="H3749" s="6">
        <f>G3749*100</f>
        <v>10</v>
      </c>
      <c r="I3749" t="s">
        <v>10337</v>
      </c>
      <c r="J3749" t="s">
        <v>10768</v>
      </c>
      <c r="K3749">
        <v>32</v>
      </c>
      <c r="L3749">
        <v>32</v>
      </c>
      <c r="M3749">
        <f>(F3749*(1+0.05))</f>
        <v>0.68250000000000011</v>
      </c>
      <c r="N3749">
        <f>IFERROR(ROUND(( (-1.208*LN(L3749) + 7.5474 + 4.6991*(2.71828^(-0.009*L3749)) + 0.0001*L3749*L3749 - 0.0432*L3749 + 4.7166)/3),2), " ")</f>
        <v>3.44</v>
      </c>
      <c r="O3749">
        <f>IFERROR(MAX(MIN(ROUND(N3749*(Q3749/P3749),2),4.5),1.9)," ")</f>
        <v>3.24</v>
      </c>
      <c r="P3749">
        <f>13.098*F3749^-1.237</f>
        <v>22.316761078264637</v>
      </c>
      <c r="Q3749">
        <f>13.098*M3749^-1.237</f>
        <v>21.009707250122613</v>
      </c>
      <c r="R3749" s="5">
        <f>IFERROR(ROUND(MAX(MIN((-105.4*LN(O3749) + 163.83),95),10),0)," ")</f>
        <v>40</v>
      </c>
      <c r="S3749" s="5" t="str">
        <f>IFERROR(CONCATENATE("(",R3749,",",ROUND((1.2*W3749),2),")")," ")</f>
        <v>(40,0.82)</v>
      </c>
      <c r="T3749">
        <f>R3749-L3749</f>
        <v>8</v>
      </c>
      <c r="U3749" s="7" t="str">
        <f>IF((AND(T3749=0,H3749&gt;=L3749)),"Don’t change bids","OK")</f>
        <v>OK</v>
      </c>
      <c r="V3749" t="e">
        <f>IF((MATCH(F3749,W3749,0)),"Same","Diff")</f>
        <v>#N/A</v>
      </c>
      <c r="W3749" s="5">
        <f>ROUND(M3749,2)</f>
        <v>0.68</v>
      </c>
      <c r="X3749" s="5">
        <v>0.68</v>
      </c>
    </row>
    <row r="3750" spans="1:24" x14ac:dyDescent="0.25">
      <c r="A3750" t="s">
        <v>24</v>
      </c>
      <c r="B3750" t="s">
        <v>3523</v>
      </c>
      <c r="C3750" t="s">
        <v>4084</v>
      </c>
      <c r="D3750" t="s">
        <v>3494</v>
      </c>
      <c r="E3750" t="s">
        <v>569</v>
      </c>
      <c r="F3750" s="5">
        <v>0.37</v>
      </c>
      <c r="G3750" s="9">
        <v>0.1</v>
      </c>
      <c r="H3750" s="6">
        <f>G3750*100</f>
        <v>10</v>
      </c>
      <c r="I3750" t="s">
        <v>10361</v>
      </c>
      <c r="J3750" t="s">
        <v>10768</v>
      </c>
      <c r="K3750">
        <v>25</v>
      </c>
      <c r="L3750">
        <v>25</v>
      </c>
      <c r="M3750">
        <f>(F3750*(1+0.05))</f>
        <v>0.38850000000000001</v>
      </c>
      <c r="N3750">
        <f>IFERROR(ROUND(( (-1.208*LN(L3750) + 7.5474 + 4.6991*(2.71828^(-0.009*L3750)) + 0.0001*L3750*L3750 - 0.0432*L3750 + 4.7166)/3),2), " ")</f>
        <v>3.7</v>
      </c>
      <c r="O3750">
        <f>IFERROR(MAX(MIN(ROUND(N3750*(Q3750/P3750),2),4.5),1.9)," ")</f>
        <v>3.48</v>
      </c>
      <c r="P3750">
        <f>13.098*F3750^-1.237</f>
        <v>44.806338281983834</v>
      </c>
      <c r="Q3750">
        <f>13.098*M3750^-1.237</f>
        <v>42.182109086218873</v>
      </c>
      <c r="R3750" s="5">
        <f>IFERROR(ROUND(MAX(MIN((-105.4*LN(O3750) + 163.83),95),10),0)," ")</f>
        <v>32</v>
      </c>
      <c r="S3750" s="5" t="str">
        <f>IFERROR(CONCATENATE("(",R3750,",",ROUND((1.2*W3750),2),")")," ")</f>
        <v>(32,0.47)</v>
      </c>
      <c r="T3750">
        <f>R3750-L3750</f>
        <v>7</v>
      </c>
      <c r="U3750" s="7" t="str">
        <f>IF((AND(T3750=0,H3750&gt;=L3750)),"Don’t change bids","OK")</f>
        <v>OK</v>
      </c>
      <c r="V3750" t="e">
        <f>IF((MATCH(F3750,W3750,0)),"Same","Diff")</f>
        <v>#N/A</v>
      </c>
      <c r="W3750" s="5">
        <f>ROUND(M3750,2)</f>
        <v>0.39</v>
      </c>
      <c r="X3750" s="5">
        <v>0.39</v>
      </c>
    </row>
    <row r="3751" spans="1:24" x14ac:dyDescent="0.25">
      <c r="A3751" t="s">
        <v>24</v>
      </c>
      <c r="B3751" t="s">
        <v>3493</v>
      </c>
      <c r="C3751" t="s">
        <v>4084</v>
      </c>
      <c r="D3751" t="s">
        <v>3494</v>
      </c>
      <c r="E3751" t="s">
        <v>4090</v>
      </c>
      <c r="F3751" s="5">
        <v>0.36</v>
      </c>
      <c r="G3751" s="9">
        <v>0.1</v>
      </c>
      <c r="H3751" s="6">
        <f>G3751*100</f>
        <v>10</v>
      </c>
      <c r="I3751" t="s">
        <v>10372</v>
      </c>
      <c r="J3751" t="s">
        <v>10768</v>
      </c>
      <c r="K3751">
        <v>25</v>
      </c>
      <c r="L3751">
        <v>25</v>
      </c>
      <c r="M3751">
        <f>(F3751*(1+0.05))</f>
        <v>0.378</v>
      </c>
      <c r="N3751">
        <f>IFERROR(ROUND(( (-1.208*LN(L3751) + 7.5474 + 4.6991*(2.71828^(-0.009*L3751)) + 0.0001*L3751*L3751 - 0.0432*L3751 + 4.7166)/3),2), " ")</f>
        <v>3.7</v>
      </c>
      <c r="O3751">
        <f>IFERROR(MAX(MIN(ROUND(N3751*(Q3751/P3751),2),4.5),1.9)," ")</f>
        <v>3.48</v>
      </c>
      <c r="P3751">
        <f>13.098*F3751^-1.237</f>
        <v>46.350966313994896</v>
      </c>
      <c r="Q3751">
        <f>13.098*M3751^-1.237</f>
        <v>43.636270944612029</v>
      </c>
      <c r="R3751" s="5">
        <f>IFERROR(ROUND(MAX(MIN((-105.4*LN(O3751) + 163.83),95),10),0)," ")</f>
        <v>32</v>
      </c>
      <c r="S3751" s="5" t="str">
        <f>IFERROR(CONCATENATE("(",R3751,",",ROUND((1.2*W3751),2),")")," ")</f>
        <v>(32,0.46)</v>
      </c>
      <c r="T3751">
        <f>R3751-L3751</f>
        <v>7</v>
      </c>
      <c r="U3751" s="7" t="str">
        <f>IF((AND(T3751=0,H3751&gt;=L3751)),"Don’t change bids","OK")</f>
        <v>OK</v>
      </c>
      <c r="V3751" t="e">
        <f>IF((MATCH(F3751,W3751,0)),"Same","Diff")</f>
        <v>#N/A</v>
      </c>
      <c r="W3751" s="5">
        <f>ROUND(M3751,2)</f>
        <v>0.38</v>
      </c>
      <c r="X3751" s="5">
        <v>0.38</v>
      </c>
    </row>
    <row r="3752" spans="1:24" x14ac:dyDescent="0.25">
      <c r="A3752" t="s">
        <v>24</v>
      </c>
      <c r="B3752" t="s">
        <v>3931</v>
      </c>
      <c r="C3752" t="s">
        <v>4084</v>
      </c>
      <c r="D3752" t="s">
        <v>3932</v>
      </c>
      <c r="E3752" t="s">
        <v>1482</v>
      </c>
      <c r="F3752" s="5">
        <v>0.65</v>
      </c>
      <c r="G3752" s="9">
        <v>0.1</v>
      </c>
      <c r="H3752" s="6">
        <f>G3752*100</f>
        <v>10</v>
      </c>
      <c r="I3752" t="s">
        <v>10337</v>
      </c>
      <c r="J3752" t="s">
        <v>10768</v>
      </c>
      <c r="K3752">
        <v>32</v>
      </c>
      <c r="L3752">
        <v>32</v>
      </c>
      <c r="M3752">
        <f>(F3752*(1+0.05))</f>
        <v>0.68250000000000011</v>
      </c>
      <c r="N3752">
        <f>IFERROR(ROUND(( (-1.208*LN(L3752) + 7.5474 + 4.6991*(2.71828^(-0.009*L3752)) + 0.0001*L3752*L3752 - 0.0432*L3752 + 4.7166)/3),2), " ")</f>
        <v>3.44</v>
      </c>
      <c r="O3752">
        <f>IFERROR(MAX(MIN(ROUND(N3752*(Q3752/P3752),2),4.5),1.9)," ")</f>
        <v>3.24</v>
      </c>
      <c r="P3752">
        <f>13.098*F3752^-1.237</f>
        <v>22.316761078264637</v>
      </c>
      <c r="Q3752">
        <f>13.098*M3752^-1.237</f>
        <v>21.009707250122613</v>
      </c>
      <c r="R3752" s="5">
        <f>IFERROR(ROUND(MAX(MIN((-105.4*LN(O3752) + 163.83),95),10),0)," ")</f>
        <v>40</v>
      </c>
      <c r="S3752" s="5" t="str">
        <f>IFERROR(CONCATENATE("(",R3752,",",ROUND((1.2*W3752),2),")")," ")</f>
        <v>(40,0.82)</v>
      </c>
      <c r="T3752">
        <f>R3752-L3752</f>
        <v>8</v>
      </c>
      <c r="U3752" s="7" t="str">
        <f>IF((AND(T3752=0,H3752&gt;=L3752)),"Don’t change bids","OK")</f>
        <v>OK</v>
      </c>
      <c r="V3752" t="e">
        <f>IF((MATCH(F3752,W3752,0)),"Same","Diff")</f>
        <v>#N/A</v>
      </c>
      <c r="W3752" s="5">
        <f>ROUND(M3752,2)</f>
        <v>0.68</v>
      </c>
      <c r="X3752" s="5">
        <v>0.68</v>
      </c>
    </row>
    <row r="3753" spans="1:24" x14ac:dyDescent="0.25">
      <c r="A3753" t="s">
        <v>24</v>
      </c>
      <c r="B3753" t="s">
        <v>3869</v>
      </c>
      <c r="C3753" t="s">
        <v>4084</v>
      </c>
      <c r="D3753" t="s">
        <v>3870</v>
      </c>
      <c r="E3753" t="s">
        <v>1482</v>
      </c>
      <c r="F3753" s="5">
        <v>0.65</v>
      </c>
      <c r="G3753" s="9">
        <v>0.1</v>
      </c>
      <c r="H3753" s="6">
        <f>G3753*100</f>
        <v>10</v>
      </c>
      <c r="I3753" t="s">
        <v>10337</v>
      </c>
      <c r="J3753" t="s">
        <v>10768</v>
      </c>
      <c r="K3753">
        <v>32</v>
      </c>
      <c r="L3753">
        <v>32</v>
      </c>
      <c r="M3753">
        <f>(F3753*(1+0.05))</f>
        <v>0.68250000000000011</v>
      </c>
      <c r="N3753">
        <f>IFERROR(ROUND(( (-1.208*LN(L3753) + 7.5474 + 4.6991*(2.71828^(-0.009*L3753)) + 0.0001*L3753*L3753 - 0.0432*L3753 + 4.7166)/3),2), " ")</f>
        <v>3.44</v>
      </c>
      <c r="O3753">
        <f>IFERROR(MAX(MIN(ROUND(N3753*(Q3753/P3753),2),4.5),1.9)," ")</f>
        <v>3.24</v>
      </c>
      <c r="P3753">
        <f>13.098*F3753^-1.237</f>
        <v>22.316761078264637</v>
      </c>
      <c r="Q3753">
        <f>13.098*M3753^-1.237</f>
        <v>21.009707250122613</v>
      </c>
      <c r="R3753" s="5">
        <f>IFERROR(ROUND(MAX(MIN((-105.4*LN(O3753) + 163.83),95),10),0)," ")</f>
        <v>40</v>
      </c>
      <c r="S3753" s="5" t="str">
        <f>IFERROR(CONCATENATE("(",R3753,",",ROUND((1.2*W3753),2),")")," ")</f>
        <v>(40,0.82)</v>
      </c>
      <c r="T3753">
        <f>R3753-L3753</f>
        <v>8</v>
      </c>
      <c r="U3753" s="7" t="str">
        <f>IF((AND(T3753=0,H3753&gt;=L3753)),"Don’t change bids","OK")</f>
        <v>OK</v>
      </c>
      <c r="V3753" t="e">
        <f>IF((MATCH(F3753,W3753,0)),"Same","Diff")</f>
        <v>#N/A</v>
      </c>
      <c r="W3753" s="5">
        <f>ROUND(M3753,2)</f>
        <v>0.68</v>
      </c>
      <c r="X3753" s="5">
        <v>0.68</v>
      </c>
    </row>
    <row r="3754" spans="1:24" x14ac:dyDescent="0.25">
      <c r="A3754" t="s">
        <v>24</v>
      </c>
      <c r="B3754" t="s">
        <v>3873</v>
      </c>
      <c r="C3754" t="s">
        <v>4084</v>
      </c>
      <c r="D3754" t="s">
        <v>3870</v>
      </c>
      <c r="E3754" t="s">
        <v>1308</v>
      </c>
      <c r="F3754" s="5">
        <v>0.99</v>
      </c>
      <c r="G3754" s="9">
        <v>0.1</v>
      </c>
      <c r="H3754" s="6">
        <f>G3754*100</f>
        <v>10</v>
      </c>
      <c r="I3754" t="s">
        <v>10407</v>
      </c>
      <c r="J3754" t="s">
        <v>10768</v>
      </c>
      <c r="K3754">
        <v>25</v>
      </c>
      <c r="L3754">
        <v>25</v>
      </c>
      <c r="M3754">
        <f>(F3754*(1+0.05))</f>
        <v>1.0395000000000001</v>
      </c>
      <c r="N3754">
        <f>IFERROR(ROUND(( (-1.208*LN(L3754) + 7.5474 + 4.6991*(2.71828^(-0.009*L3754)) + 0.0001*L3754*L3754 - 0.0432*L3754 + 4.7166)/3),2), " ")</f>
        <v>3.7</v>
      </c>
      <c r="O3754">
        <f>IFERROR(MAX(MIN(ROUND(N3754*(Q3754/P3754),2),4.5),1.9)," ")</f>
        <v>3.48</v>
      </c>
      <c r="P3754">
        <f>13.098*F3754^-1.237</f>
        <v>13.261854242137158</v>
      </c>
      <c r="Q3754">
        <f>13.098*M3754^-1.237</f>
        <v>12.485130536817339</v>
      </c>
      <c r="R3754" s="5">
        <f>IFERROR(ROUND(MAX(MIN((-105.4*LN(O3754) + 163.83),95),10),0)," ")</f>
        <v>32</v>
      </c>
      <c r="S3754" s="5" t="str">
        <f>IFERROR(CONCATENATE("(",R3754,",",ROUND((1.2*W3754),2),")")," ")</f>
        <v>(32,1.25)</v>
      </c>
      <c r="T3754">
        <f>R3754-L3754</f>
        <v>7</v>
      </c>
      <c r="U3754" s="7" t="str">
        <f>IF((AND(T3754=0,H3754&gt;=L3754)),"Don’t change bids","OK")</f>
        <v>OK</v>
      </c>
      <c r="V3754" t="e">
        <f>IF((MATCH(F3754,W3754,0)),"Same","Diff")</f>
        <v>#N/A</v>
      </c>
      <c r="W3754" s="5">
        <f>ROUND(M3754,2)</f>
        <v>1.04</v>
      </c>
      <c r="X3754" s="5">
        <v>1.04</v>
      </c>
    </row>
    <row r="3755" spans="1:24" x14ac:dyDescent="0.25">
      <c r="A3755" t="s">
        <v>24</v>
      </c>
      <c r="B3755" t="s">
        <v>3635</v>
      </c>
      <c r="C3755" t="s">
        <v>4084</v>
      </c>
      <c r="D3755" t="s">
        <v>3634</v>
      </c>
      <c r="E3755" t="s">
        <v>569</v>
      </c>
      <c r="F3755" s="5">
        <v>0.37</v>
      </c>
      <c r="G3755" s="9">
        <v>0.1</v>
      </c>
      <c r="H3755" s="6">
        <f>G3755*100</f>
        <v>10</v>
      </c>
      <c r="I3755" t="s">
        <v>10352</v>
      </c>
      <c r="J3755" t="s">
        <v>10768</v>
      </c>
      <c r="K3755">
        <v>26</v>
      </c>
      <c r="L3755">
        <v>26</v>
      </c>
      <c r="M3755">
        <f>(F3755*(1+0.05))</f>
        <v>0.38850000000000001</v>
      </c>
      <c r="N3755">
        <f>IFERROR(ROUND(( (-1.208*LN(L3755) + 7.5474 + 4.6991*(2.71828^(-0.009*L3755)) + 0.0001*L3755*L3755 - 0.0432*L3755 + 4.7166)/3),2), " ")</f>
        <v>3.66</v>
      </c>
      <c r="O3755">
        <f>IFERROR(MAX(MIN(ROUND(N3755*(Q3755/P3755),2),4.5),1.9)," ")</f>
        <v>3.45</v>
      </c>
      <c r="P3755">
        <f>13.098*F3755^-1.237</f>
        <v>44.806338281983834</v>
      </c>
      <c r="Q3755">
        <f>13.098*M3755^-1.237</f>
        <v>42.182109086218873</v>
      </c>
      <c r="R3755" s="5">
        <f>IFERROR(ROUND(MAX(MIN((-105.4*LN(O3755) + 163.83),95),10),0)," ")</f>
        <v>33</v>
      </c>
      <c r="S3755" s="5" t="str">
        <f>IFERROR(CONCATENATE("(",R3755,",",ROUND((1.2*W3755),2),")")," ")</f>
        <v>(33,0.47)</v>
      </c>
      <c r="T3755">
        <f>R3755-L3755</f>
        <v>7</v>
      </c>
      <c r="U3755" s="7" t="str">
        <f>IF((AND(T3755=0,H3755&gt;=L3755)),"Don’t change bids","OK")</f>
        <v>OK</v>
      </c>
      <c r="V3755" t="e">
        <f>IF((MATCH(F3755,W3755,0)),"Same","Diff")</f>
        <v>#N/A</v>
      </c>
      <c r="W3755" s="5">
        <f>ROUND(M3755,2)</f>
        <v>0.39</v>
      </c>
      <c r="X3755" s="5">
        <v>0.39</v>
      </c>
    </row>
    <row r="3756" spans="1:24" x14ac:dyDescent="0.25">
      <c r="A3756" t="s">
        <v>24</v>
      </c>
      <c r="B3756" t="s">
        <v>3629</v>
      </c>
      <c r="C3756" t="s">
        <v>4084</v>
      </c>
      <c r="D3756" t="s">
        <v>3630</v>
      </c>
      <c r="E3756" t="s">
        <v>1837</v>
      </c>
      <c r="F3756" s="5">
        <v>1.3</v>
      </c>
      <c r="G3756" s="9">
        <v>0.1</v>
      </c>
      <c r="H3756" s="6">
        <f>G3756*100</f>
        <v>10</v>
      </c>
      <c r="I3756" t="s">
        <v>10338</v>
      </c>
      <c r="J3756" t="s">
        <v>10768</v>
      </c>
      <c r="K3756">
        <v>20</v>
      </c>
      <c r="L3756">
        <v>20</v>
      </c>
      <c r="M3756">
        <f>(F3756*(1+0.05))</f>
        <v>1.3650000000000002</v>
      </c>
      <c r="N3756">
        <f>IFERROR(ROUND(( (-1.208*LN(L3756) + 7.5474 + 4.6991*(2.71828^(-0.009*L3756)) + 0.0001*L3756*L3756 - 0.0432*L3756 + 4.7166)/3),2), " ")</f>
        <v>3.92</v>
      </c>
      <c r="O3756">
        <f>IFERROR(MAX(MIN(ROUND(N3756*(Q3756/P3756),2),4.5),1.9)," ")</f>
        <v>3.69</v>
      </c>
      <c r="P3756">
        <f>13.098*F3756^-1.237</f>
        <v>9.4679740576950717</v>
      </c>
      <c r="Q3756">
        <f>13.098*M3756^-1.237</f>
        <v>8.9134513071283479</v>
      </c>
      <c r="R3756" s="5">
        <f>IFERROR(ROUND(MAX(MIN((-105.4*LN(O3756) + 163.83),95),10),0)," ")</f>
        <v>26</v>
      </c>
      <c r="S3756" s="5" t="str">
        <f>IFERROR(CONCATENATE("(",R3756,",",ROUND((1.2*W3756),2),")")," ")</f>
        <v>(26,1.64)</v>
      </c>
      <c r="T3756">
        <f>R3756-L3756</f>
        <v>6</v>
      </c>
      <c r="U3756" s="7" t="str">
        <f>IF((AND(T3756=0,H3756&gt;=L3756)),"Don’t change bids","OK")</f>
        <v>OK</v>
      </c>
      <c r="V3756" t="e">
        <f>IF((MATCH(F3756,W3756,0)),"Same","Diff")</f>
        <v>#N/A</v>
      </c>
      <c r="W3756" s="5">
        <f>ROUND(M3756,2)</f>
        <v>1.37</v>
      </c>
      <c r="X3756" s="5">
        <v>1.37</v>
      </c>
    </row>
    <row r="3757" spans="1:24" x14ac:dyDescent="0.25">
      <c r="A3757" t="s">
        <v>24</v>
      </c>
      <c r="B3757" t="s">
        <v>3621</v>
      </c>
      <c r="C3757" t="s">
        <v>4084</v>
      </c>
      <c r="D3757" t="s">
        <v>3622</v>
      </c>
      <c r="E3757" t="s">
        <v>1482</v>
      </c>
      <c r="F3757" s="5">
        <v>0.65</v>
      </c>
      <c r="G3757" s="9">
        <v>0.1</v>
      </c>
      <c r="H3757" s="6">
        <f>G3757*100</f>
        <v>10</v>
      </c>
      <c r="I3757" t="s">
        <v>10337</v>
      </c>
      <c r="J3757" t="s">
        <v>10768</v>
      </c>
      <c r="K3757">
        <v>32</v>
      </c>
      <c r="L3757">
        <v>32</v>
      </c>
      <c r="M3757">
        <f>(F3757*(1+0.05))</f>
        <v>0.68250000000000011</v>
      </c>
      <c r="N3757">
        <f>IFERROR(ROUND(( (-1.208*LN(L3757) + 7.5474 + 4.6991*(2.71828^(-0.009*L3757)) + 0.0001*L3757*L3757 - 0.0432*L3757 + 4.7166)/3),2), " ")</f>
        <v>3.44</v>
      </c>
      <c r="O3757">
        <f>IFERROR(MAX(MIN(ROUND(N3757*(Q3757/P3757),2),4.5),1.9)," ")</f>
        <v>3.24</v>
      </c>
      <c r="P3757">
        <f>13.098*F3757^-1.237</f>
        <v>22.316761078264637</v>
      </c>
      <c r="Q3757">
        <f>13.098*M3757^-1.237</f>
        <v>21.009707250122613</v>
      </c>
      <c r="R3757" s="5">
        <f>IFERROR(ROUND(MAX(MIN((-105.4*LN(O3757) + 163.83),95),10),0)," ")</f>
        <v>40</v>
      </c>
      <c r="S3757" s="5" t="str">
        <f>IFERROR(CONCATENATE("(",R3757,",",ROUND((1.2*W3757),2),")")," ")</f>
        <v>(40,0.82)</v>
      </c>
      <c r="T3757">
        <f>R3757-L3757</f>
        <v>8</v>
      </c>
      <c r="U3757" s="7" t="str">
        <f>IF((AND(T3757=0,H3757&gt;=L3757)),"Don’t change bids","OK")</f>
        <v>OK</v>
      </c>
      <c r="V3757" t="e">
        <f>IF((MATCH(F3757,W3757,0)),"Same","Diff")</f>
        <v>#N/A</v>
      </c>
      <c r="W3757" s="5">
        <f>ROUND(M3757,2)</f>
        <v>0.68</v>
      </c>
      <c r="X3757" s="5">
        <v>0.68</v>
      </c>
    </row>
    <row r="3758" spans="1:24" x14ac:dyDescent="0.25">
      <c r="A3758" t="s">
        <v>24</v>
      </c>
      <c r="B3758" t="s">
        <v>3835</v>
      </c>
      <c r="C3758" t="s">
        <v>4084</v>
      </c>
      <c r="D3758" t="s">
        <v>3836</v>
      </c>
      <c r="E3758" t="s">
        <v>2288</v>
      </c>
      <c r="F3758" s="5">
        <v>1.24</v>
      </c>
      <c r="G3758" s="9">
        <v>0.1</v>
      </c>
      <c r="H3758" s="6">
        <f>G3758*100</f>
        <v>10</v>
      </c>
      <c r="I3758" t="s">
        <v>10338</v>
      </c>
      <c r="J3758" t="s">
        <v>10768</v>
      </c>
      <c r="K3758">
        <v>20</v>
      </c>
      <c r="L3758">
        <v>20</v>
      </c>
      <c r="M3758">
        <f>(F3758*(1+0.05))</f>
        <v>1.302</v>
      </c>
      <c r="N3758">
        <f>IFERROR(ROUND(( (-1.208*LN(L3758) + 7.5474 + 4.6991*(2.71828^(-0.009*L3758)) + 0.0001*L3758*L3758 - 0.0432*L3758 + 4.7166)/3),2), " ")</f>
        <v>3.92</v>
      </c>
      <c r="O3758">
        <f>IFERROR(MAX(MIN(ROUND(N3758*(Q3758/P3758),2),4.5),1.9)," ")</f>
        <v>3.69</v>
      </c>
      <c r="P3758">
        <f>13.098*F3758^-1.237</f>
        <v>10.037888367791441</v>
      </c>
      <c r="Q3758">
        <f>13.098*M3758^-1.237</f>
        <v>9.4499867286793791</v>
      </c>
      <c r="R3758" s="5">
        <f>IFERROR(ROUND(MAX(MIN((-105.4*LN(O3758) + 163.83),95),10),0)," ")</f>
        <v>26</v>
      </c>
      <c r="S3758" s="5" t="str">
        <f>IFERROR(CONCATENATE("(",R3758,",",ROUND((1.2*W3758),2),")")," ")</f>
        <v>(26,1.56)</v>
      </c>
      <c r="T3758">
        <f>R3758-L3758</f>
        <v>6</v>
      </c>
      <c r="U3758" s="7" t="str">
        <f>IF((AND(T3758=0,H3758&gt;=L3758)),"Don’t change bids","OK")</f>
        <v>OK</v>
      </c>
      <c r="V3758" t="e">
        <f>IF((MATCH(F3758,W3758,0)),"Same","Diff")</f>
        <v>#N/A</v>
      </c>
      <c r="W3758" s="5">
        <f>ROUND(M3758,2)</f>
        <v>1.3</v>
      </c>
      <c r="X3758" s="5">
        <v>1.3</v>
      </c>
    </row>
    <row r="3759" spans="1:24" x14ac:dyDescent="0.25">
      <c r="A3759" t="s">
        <v>24</v>
      </c>
      <c r="B3759" t="s">
        <v>1900</v>
      </c>
      <c r="C3759" t="s">
        <v>4084</v>
      </c>
      <c r="D3759" t="s">
        <v>1901</v>
      </c>
      <c r="E3759" t="s">
        <v>1482</v>
      </c>
      <c r="F3759" s="5">
        <v>0.65</v>
      </c>
      <c r="G3759" s="9">
        <v>0.1</v>
      </c>
      <c r="H3759" s="6">
        <f>G3759*100</f>
        <v>10</v>
      </c>
      <c r="I3759" t="s">
        <v>10337</v>
      </c>
      <c r="J3759" t="s">
        <v>10768</v>
      </c>
      <c r="K3759">
        <v>32</v>
      </c>
      <c r="L3759">
        <v>32</v>
      </c>
      <c r="M3759">
        <f>(F3759*(1+0.05))</f>
        <v>0.68250000000000011</v>
      </c>
      <c r="N3759">
        <f>IFERROR(ROUND(( (-1.208*LN(L3759) + 7.5474 + 4.6991*(2.71828^(-0.009*L3759)) + 0.0001*L3759*L3759 - 0.0432*L3759 + 4.7166)/3),2), " ")</f>
        <v>3.44</v>
      </c>
      <c r="O3759">
        <f>IFERROR(MAX(MIN(ROUND(N3759*(Q3759/P3759),2),4.5),1.9)," ")</f>
        <v>3.24</v>
      </c>
      <c r="P3759">
        <f>13.098*F3759^-1.237</f>
        <v>22.316761078264637</v>
      </c>
      <c r="Q3759">
        <f>13.098*M3759^-1.237</f>
        <v>21.009707250122613</v>
      </c>
      <c r="R3759" s="5">
        <f>IFERROR(ROUND(MAX(MIN((-105.4*LN(O3759) + 163.83),95),10),0)," ")</f>
        <v>40</v>
      </c>
      <c r="S3759" s="5" t="str">
        <f>IFERROR(CONCATENATE("(",R3759,",",ROUND((1.2*W3759),2),")")," ")</f>
        <v>(40,0.82)</v>
      </c>
      <c r="T3759">
        <f>R3759-L3759</f>
        <v>8</v>
      </c>
      <c r="U3759" s="7" t="str">
        <f>IF((AND(T3759=0,H3759&gt;=L3759)),"Don’t change bids","OK")</f>
        <v>OK</v>
      </c>
      <c r="V3759" t="e">
        <f>IF((MATCH(F3759,W3759,0)),"Same","Diff")</f>
        <v>#N/A</v>
      </c>
      <c r="W3759" s="5">
        <f>ROUND(M3759,2)</f>
        <v>0.68</v>
      </c>
      <c r="X3759" s="5">
        <v>0.68</v>
      </c>
    </row>
    <row r="3760" spans="1:24" x14ac:dyDescent="0.25">
      <c r="A3760" t="s">
        <v>24</v>
      </c>
      <c r="B3760" t="s">
        <v>3733</v>
      </c>
      <c r="C3760" t="s">
        <v>4084</v>
      </c>
      <c r="D3760" t="s">
        <v>3734</v>
      </c>
      <c r="E3760" t="s">
        <v>1482</v>
      </c>
      <c r="F3760" s="5">
        <v>0.65</v>
      </c>
      <c r="G3760" s="9">
        <v>0.1</v>
      </c>
      <c r="H3760" s="6">
        <f>G3760*100</f>
        <v>10</v>
      </c>
      <c r="I3760" t="s">
        <v>10337</v>
      </c>
      <c r="J3760" t="s">
        <v>10768</v>
      </c>
      <c r="K3760">
        <v>32</v>
      </c>
      <c r="L3760">
        <v>32</v>
      </c>
      <c r="M3760">
        <f>(F3760*(1+0.05))</f>
        <v>0.68250000000000011</v>
      </c>
      <c r="N3760">
        <f>IFERROR(ROUND(( (-1.208*LN(L3760) + 7.5474 + 4.6991*(2.71828^(-0.009*L3760)) + 0.0001*L3760*L3760 - 0.0432*L3760 + 4.7166)/3),2), " ")</f>
        <v>3.44</v>
      </c>
      <c r="O3760">
        <f>IFERROR(MAX(MIN(ROUND(N3760*(Q3760/P3760),2),4.5),1.9)," ")</f>
        <v>3.24</v>
      </c>
      <c r="P3760">
        <f>13.098*F3760^-1.237</f>
        <v>22.316761078264637</v>
      </c>
      <c r="Q3760">
        <f>13.098*M3760^-1.237</f>
        <v>21.009707250122613</v>
      </c>
      <c r="R3760" s="5">
        <f>IFERROR(ROUND(MAX(MIN((-105.4*LN(O3760) + 163.83),95),10),0)," ")</f>
        <v>40</v>
      </c>
      <c r="S3760" s="5" t="str">
        <f>IFERROR(CONCATENATE("(",R3760,",",ROUND((1.2*W3760),2),")")," ")</f>
        <v>(40,0.82)</v>
      </c>
      <c r="T3760">
        <f>R3760-L3760</f>
        <v>8</v>
      </c>
      <c r="U3760" s="7" t="str">
        <f>IF((AND(T3760=0,H3760&gt;=L3760)),"Don’t change bids","OK")</f>
        <v>OK</v>
      </c>
      <c r="V3760" t="e">
        <f>IF((MATCH(F3760,W3760,0)),"Same","Diff")</f>
        <v>#N/A</v>
      </c>
      <c r="W3760" s="5">
        <f>ROUND(M3760,2)</f>
        <v>0.68</v>
      </c>
      <c r="X3760" s="5">
        <v>0.68</v>
      </c>
    </row>
    <row r="3761" spans="1:24" x14ac:dyDescent="0.25">
      <c r="A3761" t="s">
        <v>24</v>
      </c>
      <c r="B3761" t="s">
        <v>3703</v>
      </c>
      <c r="C3761" t="s">
        <v>4084</v>
      </c>
      <c r="D3761" t="s">
        <v>3704</v>
      </c>
      <c r="E3761" t="s">
        <v>1482</v>
      </c>
      <c r="F3761" s="5">
        <v>0.65</v>
      </c>
      <c r="G3761" s="9">
        <v>0.1</v>
      </c>
      <c r="H3761" s="6">
        <f>G3761*100</f>
        <v>10</v>
      </c>
      <c r="I3761" t="s">
        <v>10337</v>
      </c>
      <c r="J3761" t="s">
        <v>10768</v>
      </c>
      <c r="K3761">
        <v>32</v>
      </c>
      <c r="L3761">
        <v>32</v>
      </c>
      <c r="M3761">
        <f>(F3761*(1+0.05))</f>
        <v>0.68250000000000011</v>
      </c>
      <c r="N3761">
        <f>IFERROR(ROUND(( (-1.208*LN(L3761) + 7.5474 + 4.6991*(2.71828^(-0.009*L3761)) + 0.0001*L3761*L3761 - 0.0432*L3761 + 4.7166)/3),2), " ")</f>
        <v>3.44</v>
      </c>
      <c r="O3761">
        <f>IFERROR(MAX(MIN(ROUND(N3761*(Q3761/P3761),2),4.5),1.9)," ")</f>
        <v>3.24</v>
      </c>
      <c r="P3761">
        <f>13.098*F3761^-1.237</f>
        <v>22.316761078264637</v>
      </c>
      <c r="Q3761">
        <f>13.098*M3761^-1.237</f>
        <v>21.009707250122613</v>
      </c>
      <c r="R3761" s="5">
        <f>IFERROR(ROUND(MAX(MIN((-105.4*LN(O3761) + 163.83),95),10),0)," ")</f>
        <v>40</v>
      </c>
      <c r="S3761" s="5" t="str">
        <f>IFERROR(CONCATENATE("(",R3761,",",ROUND((1.2*W3761),2),")")," ")</f>
        <v>(40,0.82)</v>
      </c>
      <c r="T3761">
        <f>R3761-L3761</f>
        <v>8</v>
      </c>
      <c r="U3761" s="7" t="str">
        <f>IF((AND(T3761=0,H3761&gt;=L3761)),"Don’t change bids","OK")</f>
        <v>OK</v>
      </c>
      <c r="V3761" t="e">
        <f>IF((MATCH(F3761,W3761,0)),"Same","Diff")</f>
        <v>#N/A</v>
      </c>
      <c r="W3761" s="5">
        <f>ROUND(M3761,2)</f>
        <v>0.68</v>
      </c>
      <c r="X3761" s="5">
        <v>0.68</v>
      </c>
    </row>
    <row r="3762" spans="1:24" x14ac:dyDescent="0.25">
      <c r="A3762" t="s">
        <v>24</v>
      </c>
      <c r="B3762" t="s">
        <v>3789</v>
      </c>
      <c r="C3762" t="s">
        <v>4084</v>
      </c>
      <c r="D3762" t="s">
        <v>3784</v>
      </c>
      <c r="E3762" t="s">
        <v>1482</v>
      </c>
      <c r="F3762" s="5">
        <v>0.65</v>
      </c>
      <c r="G3762" s="9">
        <v>0.1</v>
      </c>
      <c r="H3762" s="6">
        <f>G3762*100</f>
        <v>10</v>
      </c>
      <c r="I3762" t="s">
        <v>10337</v>
      </c>
      <c r="J3762" t="s">
        <v>10768</v>
      </c>
      <c r="K3762">
        <v>32</v>
      </c>
      <c r="L3762">
        <v>32</v>
      </c>
      <c r="M3762">
        <f>(F3762*(1+0.05))</f>
        <v>0.68250000000000011</v>
      </c>
      <c r="N3762">
        <f>IFERROR(ROUND(( (-1.208*LN(L3762) + 7.5474 + 4.6991*(2.71828^(-0.009*L3762)) + 0.0001*L3762*L3762 - 0.0432*L3762 + 4.7166)/3),2), " ")</f>
        <v>3.44</v>
      </c>
      <c r="O3762">
        <f>IFERROR(MAX(MIN(ROUND(N3762*(Q3762/P3762),2),4.5),1.9)," ")</f>
        <v>3.24</v>
      </c>
      <c r="P3762">
        <f>13.098*F3762^-1.237</f>
        <v>22.316761078264637</v>
      </c>
      <c r="Q3762">
        <f>13.098*M3762^-1.237</f>
        <v>21.009707250122613</v>
      </c>
      <c r="R3762" s="5">
        <f>IFERROR(ROUND(MAX(MIN((-105.4*LN(O3762) + 163.83),95),10),0)," ")</f>
        <v>40</v>
      </c>
      <c r="S3762" s="5" t="str">
        <f>IFERROR(CONCATENATE("(",R3762,",",ROUND((1.2*W3762),2),")")," ")</f>
        <v>(40,0.82)</v>
      </c>
      <c r="T3762">
        <f>R3762-L3762</f>
        <v>8</v>
      </c>
      <c r="U3762" s="7" t="str">
        <f>IF((AND(T3762=0,H3762&gt;=L3762)),"Don’t change bids","OK")</f>
        <v>OK</v>
      </c>
      <c r="V3762" t="e">
        <f>IF((MATCH(F3762,W3762,0)),"Same","Diff")</f>
        <v>#N/A</v>
      </c>
      <c r="W3762" s="5">
        <f>ROUND(M3762,2)</f>
        <v>0.68</v>
      </c>
      <c r="X3762" s="5">
        <v>0.68</v>
      </c>
    </row>
    <row r="3763" spans="1:24" x14ac:dyDescent="0.25">
      <c r="A3763" t="s">
        <v>24</v>
      </c>
      <c r="B3763" t="s">
        <v>3683</v>
      </c>
      <c r="C3763" t="s">
        <v>4084</v>
      </c>
      <c r="D3763" t="s">
        <v>3680</v>
      </c>
      <c r="E3763" t="s">
        <v>3636</v>
      </c>
      <c r="F3763" s="5">
        <v>3.17</v>
      </c>
      <c r="G3763" s="9">
        <v>0.1</v>
      </c>
      <c r="H3763" s="6">
        <f>G3763*100</f>
        <v>10</v>
      </c>
      <c r="I3763" t="s">
        <v>10408</v>
      </c>
      <c r="J3763" t="s">
        <v>10768</v>
      </c>
      <c r="K3763">
        <v>25</v>
      </c>
      <c r="L3763">
        <v>25</v>
      </c>
      <c r="M3763">
        <f>(F3763*(1+0.05))</f>
        <v>3.3285</v>
      </c>
      <c r="N3763">
        <f>IFERROR(ROUND(( (-1.208*LN(L3763) + 7.5474 + 4.6991*(2.71828^(-0.009*L3763)) + 0.0001*L3763*L3763 - 0.0432*L3763 + 4.7166)/3),2), " ")</f>
        <v>3.7</v>
      </c>
      <c r="O3763">
        <f>IFERROR(MAX(MIN(ROUND(N3763*(Q3763/P3763),2),4.5),1.9)," ")</f>
        <v>3.48</v>
      </c>
      <c r="P3763">
        <f>13.098*F3763^-1.237</f>
        <v>3.1433640268748437</v>
      </c>
      <c r="Q3763">
        <f>13.098*M3763^-1.237</f>
        <v>2.9592626704924339</v>
      </c>
      <c r="R3763" s="5">
        <f>IFERROR(ROUND(MAX(MIN((-105.4*LN(O3763) + 163.83),95),10),0)," ")</f>
        <v>32</v>
      </c>
      <c r="S3763" s="5" t="str">
        <f>IFERROR(CONCATENATE("(",R3763,",",ROUND((1.2*W3763),2),")")," ")</f>
        <v>(32,4)</v>
      </c>
      <c r="T3763">
        <f>R3763-L3763</f>
        <v>7</v>
      </c>
      <c r="U3763" s="7" t="str">
        <f>IF((AND(T3763=0,H3763&gt;=L3763)),"Don’t change bids","OK")</f>
        <v>OK</v>
      </c>
      <c r="V3763" t="e">
        <f>IF((MATCH(F3763,W3763,0)),"Same","Diff")</f>
        <v>#N/A</v>
      </c>
      <c r="W3763" s="5">
        <f>ROUND(M3763,2)</f>
        <v>3.33</v>
      </c>
      <c r="X3763" s="5">
        <v>3.33</v>
      </c>
    </row>
    <row r="3764" spans="1:24" x14ac:dyDescent="0.25">
      <c r="A3764" t="s">
        <v>24</v>
      </c>
      <c r="B3764" t="s">
        <v>3679</v>
      </c>
      <c r="C3764" t="s">
        <v>4084</v>
      </c>
      <c r="D3764" t="s">
        <v>3680</v>
      </c>
      <c r="E3764" t="s">
        <v>4103</v>
      </c>
      <c r="F3764" s="5">
        <v>2.5299999999999998</v>
      </c>
      <c r="G3764" s="9">
        <v>0.1</v>
      </c>
      <c r="H3764" s="6">
        <f>G3764*100</f>
        <v>10</v>
      </c>
      <c r="I3764" t="s">
        <v>10409</v>
      </c>
      <c r="J3764" t="s">
        <v>10768</v>
      </c>
      <c r="K3764">
        <v>25</v>
      </c>
      <c r="L3764">
        <v>25</v>
      </c>
      <c r="M3764">
        <f>(F3764*(1+0.05))</f>
        <v>2.6564999999999999</v>
      </c>
      <c r="N3764">
        <f>IFERROR(ROUND(( (-1.208*LN(L3764) + 7.5474 + 4.6991*(2.71828^(-0.009*L3764)) + 0.0001*L3764*L3764 - 0.0432*L3764 + 4.7166)/3),2), " ")</f>
        <v>3.7</v>
      </c>
      <c r="O3764">
        <f>IFERROR(MAX(MIN(ROUND(N3764*(Q3764/P3764),2),4.5),1.9)," ")</f>
        <v>3.48</v>
      </c>
      <c r="P3764">
        <f>13.098*F3764^-1.237</f>
        <v>4.1547500468726133</v>
      </c>
      <c r="Q3764">
        <f>13.098*M3764^-1.237</f>
        <v>3.911413572789594</v>
      </c>
      <c r="R3764" s="5">
        <f>IFERROR(ROUND(MAX(MIN((-105.4*LN(O3764) + 163.83),95),10),0)," ")</f>
        <v>32</v>
      </c>
      <c r="S3764" s="5" t="str">
        <f>IFERROR(CONCATENATE("(",R3764,",",ROUND((1.2*W3764),2),")")," ")</f>
        <v>(32,3.19)</v>
      </c>
      <c r="T3764">
        <f>R3764-L3764</f>
        <v>7</v>
      </c>
      <c r="U3764" s="7" t="str">
        <f>IF((AND(T3764=0,H3764&gt;=L3764)),"Don’t change bids","OK")</f>
        <v>OK</v>
      </c>
      <c r="V3764" t="e">
        <f>IF((MATCH(F3764,W3764,0)),"Same","Diff")</f>
        <v>#N/A</v>
      </c>
      <c r="W3764" s="5">
        <f>ROUND(M3764,2)</f>
        <v>2.66</v>
      </c>
      <c r="X3764" s="5">
        <v>2.66</v>
      </c>
    </row>
    <row r="3765" spans="1:24" x14ac:dyDescent="0.25">
      <c r="A3765" t="s">
        <v>24</v>
      </c>
      <c r="B3765" t="s">
        <v>1053</v>
      </c>
      <c r="C3765" t="s">
        <v>4084</v>
      </c>
      <c r="D3765" t="s">
        <v>1045</v>
      </c>
      <c r="E3765" t="s">
        <v>193</v>
      </c>
      <c r="F3765" s="5">
        <v>2.4300000000000002</v>
      </c>
      <c r="G3765" s="9">
        <v>0.1</v>
      </c>
      <c r="H3765" s="6">
        <f>G3765*100</f>
        <v>10</v>
      </c>
      <c r="I3765" t="s">
        <v>10410</v>
      </c>
      <c r="J3765" t="s">
        <v>10768</v>
      </c>
      <c r="K3765">
        <v>16</v>
      </c>
      <c r="L3765">
        <v>16</v>
      </c>
      <c r="M3765">
        <f>(F3765*(1+0.05))</f>
        <v>2.5515000000000003</v>
      </c>
      <c r="N3765">
        <f>IFERROR(ROUND(( (-1.208*LN(L3765) + 7.5474 + 4.6991*(2.71828^(-0.009*L3765)) + 0.0001*L3765*L3765 - 0.0432*L3765 + 4.7166)/3),2), " ")</f>
        <v>4.1100000000000003</v>
      </c>
      <c r="O3765">
        <f>IFERROR(MAX(MIN(ROUND(N3765*(Q3765/P3765),2),4.5),1.9)," ")</f>
        <v>3.87</v>
      </c>
      <c r="P3765">
        <f>13.098*F3765^-1.237</f>
        <v>4.3672698319354675</v>
      </c>
      <c r="Q3765">
        <f>13.098*M3765^-1.237</f>
        <v>4.1114864441785421</v>
      </c>
      <c r="R3765" s="5">
        <f>IFERROR(ROUND(MAX(MIN((-105.4*LN(O3765) + 163.83),95),10),0)," ")</f>
        <v>21</v>
      </c>
      <c r="S3765" s="5" t="str">
        <f>IFERROR(CONCATENATE("(",R3765,",",ROUND((1.2*W3765),2),")")," ")</f>
        <v>(21,3.06)</v>
      </c>
      <c r="T3765">
        <f>R3765-L3765</f>
        <v>5</v>
      </c>
      <c r="U3765" s="7" t="str">
        <f>IF((AND(T3765=0,H3765&gt;=L3765)),"Don’t change bids","OK")</f>
        <v>OK</v>
      </c>
      <c r="V3765" t="e">
        <f>IF((MATCH(F3765,W3765,0)),"Same","Diff")</f>
        <v>#N/A</v>
      </c>
      <c r="W3765" s="5">
        <f>ROUND(M3765,2)</f>
        <v>2.5499999999999998</v>
      </c>
      <c r="X3765" s="5">
        <v>2.5499999999999998</v>
      </c>
    </row>
    <row r="3766" spans="1:24" x14ac:dyDescent="0.25">
      <c r="A3766" t="s">
        <v>24</v>
      </c>
      <c r="B3766" t="s">
        <v>3842</v>
      </c>
      <c r="C3766" t="s">
        <v>4084</v>
      </c>
      <c r="D3766" t="s">
        <v>3799</v>
      </c>
      <c r="E3766" t="s">
        <v>1482</v>
      </c>
      <c r="F3766" s="5">
        <v>0.65</v>
      </c>
      <c r="G3766" s="9">
        <v>0.1</v>
      </c>
      <c r="H3766" s="6">
        <f>G3766*100</f>
        <v>10</v>
      </c>
      <c r="I3766" t="s">
        <v>10337</v>
      </c>
      <c r="J3766" t="s">
        <v>10768</v>
      </c>
      <c r="K3766">
        <v>32</v>
      </c>
      <c r="L3766">
        <v>32</v>
      </c>
      <c r="M3766">
        <f>(F3766*(1+0.05))</f>
        <v>0.68250000000000011</v>
      </c>
      <c r="N3766">
        <f>IFERROR(ROUND(( (-1.208*LN(L3766) + 7.5474 + 4.6991*(2.71828^(-0.009*L3766)) + 0.0001*L3766*L3766 - 0.0432*L3766 + 4.7166)/3),2), " ")</f>
        <v>3.44</v>
      </c>
      <c r="O3766">
        <f>IFERROR(MAX(MIN(ROUND(N3766*(Q3766/P3766),2),4.5),1.9)," ")</f>
        <v>3.24</v>
      </c>
      <c r="P3766">
        <f>13.098*F3766^-1.237</f>
        <v>22.316761078264637</v>
      </c>
      <c r="Q3766">
        <f>13.098*M3766^-1.237</f>
        <v>21.009707250122613</v>
      </c>
      <c r="R3766" s="5">
        <f>IFERROR(ROUND(MAX(MIN((-105.4*LN(O3766) + 163.83),95),10),0)," ")</f>
        <v>40</v>
      </c>
      <c r="S3766" s="5" t="str">
        <f>IFERROR(CONCATENATE("(",R3766,",",ROUND((1.2*W3766),2),")")," ")</f>
        <v>(40,0.82)</v>
      </c>
      <c r="T3766">
        <f>R3766-L3766</f>
        <v>8</v>
      </c>
      <c r="U3766" s="7" t="str">
        <f>IF((AND(T3766=0,H3766&gt;=L3766)),"Don’t change bids","OK")</f>
        <v>OK</v>
      </c>
      <c r="V3766" t="e">
        <f>IF((MATCH(F3766,W3766,0)),"Same","Diff")</f>
        <v>#N/A</v>
      </c>
      <c r="W3766" s="5">
        <f>ROUND(M3766,2)</f>
        <v>0.68</v>
      </c>
      <c r="X3766" s="5">
        <v>0.68</v>
      </c>
    </row>
    <row r="3767" spans="1:24" x14ac:dyDescent="0.25">
      <c r="A3767" t="s">
        <v>24</v>
      </c>
      <c r="B3767" t="s">
        <v>3798</v>
      </c>
      <c r="C3767" t="s">
        <v>4084</v>
      </c>
      <c r="D3767" t="s">
        <v>3799</v>
      </c>
      <c r="E3767" t="s">
        <v>1482</v>
      </c>
      <c r="F3767" s="5">
        <v>0.65</v>
      </c>
      <c r="G3767" s="9">
        <v>0.1</v>
      </c>
      <c r="H3767" s="6">
        <f>G3767*100</f>
        <v>10</v>
      </c>
      <c r="I3767" t="s">
        <v>10337</v>
      </c>
      <c r="J3767" t="s">
        <v>10768</v>
      </c>
      <c r="K3767">
        <v>32</v>
      </c>
      <c r="L3767">
        <v>32</v>
      </c>
      <c r="M3767">
        <f>(F3767*(1+0.05))</f>
        <v>0.68250000000000011</v>
      </c>
      <c r="N3767">
        <f>IFERROR(ROUND(( (-1.208*LN(L3767) + 7.5474 + 4.6991*(2.71828^(-0.009*L3767)) + 0.0001*L3767*L3767 - 0.0432*L3767 + 4.7166)/3),2), " ")</f>
        <v>3.44</v>
      </c>
      <c r="O3767">
        <f>IFERROR(MAX(MIN(ROUND(N3767*(Q3767/P3767),2),4.5),1.9)," ")</f>
        <v>3.24</v>
      </c>
      <c r="P3767">
        <f>13.098*F3767^-1.237</f>
        <v>22.316761078264637</v>
      </c>
      <c r="Q3767">
        <f>13.098*M3767^-1.237</f>
        <v>21.009707250122613</v>
      </c>
      <c r="R3767" s="5">
        <f>IFERROR(ROUND(MAX(MIN((-105.4*LN(O3767) + 163.83),95),10),0)," ")</f>
        <v>40</v>
      </c>
      <c r="S3767" s="5" t="str">
        <f>IFERROR(CONCATENATE("(",R3767,",",ROUND((1.2*W3767),2),")")," ")</f>
        <v>(40,0.82)</v>
      </c>
      <c r="T3767">
        <f>R3767-L3767</f>
        <v>8</v>
      </c>
      <c r="U3767" s="7" t="str">
        <f>IF((AND(T3767=0,H3767&gt;=L3767)),"Don’t change bids","OK")</f>
        <v>OK</v>
      </c>
      <c r="V3767" t="e">
        <f>IF((MATCH(F3767,W3767,0)),"Same","Diff")</f>
        <v>#N/A</v>
      </c>
      <c r="W3767" s="5">
        <f>ROUND(M3767,2)</f>
        <v>0.68</v>
      </c>
      <c r="X3767" s="5">
        <v>0.68</v>
      </c>
    </row>
    <row r="3768" spans="1:24" x14ac:dyDescent="0.25">
      <c r="A3768" t="s">
        <v>24</v>
      </c>
      <c r="B3768" t="s">
        <v>1898</v>
      </c>
      <c r="C3768" t="s">
        <v>4084</v>
      </c>
      <c r="D3768" t="s">
        <v>1899</v>
      </c>
      <c r="E3768" t="s">
        <v>1396</v>
      </c>
      <c r="F3768" s="5">
        <v>1.32</v>
      </c>
      <c r="G3768" s="9">
        <v>0.1</v>
      </c>
      <c r="H3768" s="6">
        <f>G3768*100</f>
        <v>10</v>
      </c>
      <c r="I3768" t="s">
        <v>10411</v>
      </c>
      <c r="J3768" t="s">
        <v>10768</v>
      </c>
      <c r="K3768">
        <v>25</v>
      </c>
      <c r="L3768">
        <v>25</v>
      </c>
      <c r="M3768">
        <f>(F3768*(1+0.05))</f>
        <v>1.3860000000000001</v>
      </c>
      <c r="N3768">
        <f>IFERROR(ROUND(( (-1.208*LN(L3768) + 7.5474 + 4.6991*(2.71828^(-0.009*L3768)) + 0.0001*L3768*L3768 - 0.0432*L3768 + 4.7166)/3),2), " ")</f>
        <v>3.7</v>
      </c>
      <c r="O3768">
        <f>IFERROR(MAX(MIN(ROUND(N3768*(Q3768/P3768),2),4.5),1.9)," ")</f>
        <v>3.48</v>
      </c>
      <c r="P3768">
        <f>13.098*F3768^-1.237</f>
        <v>9.2908411156387825</v>
      </c>
      <c r="Q3768">
        <f>13.098*M3768^-1.237</f>
        <v>8.7466927329829218</v>
      </c>
      <c r="R3768" s="5">
        <f>IFERROR(ROUND(MAX(MIN((-105.4*LN(O3768) + 163.83),95),10),0)," ")</f>
        <v>32</v>
      </c>
      <c r="S3768" s="5" t="str">
        <f>IFERROR(CONCATENATE("(",R3768,",",ROUND((1.2*W3768),2),")")," ")</f>
        <v>(32,1.67)</v>
      </c>
      <c r="T3768">
        <f>R3768-L3768</f>
        <v>7</v>
      </c>
      <c r="U3768" s="7" t="str">
        <f>IF((AND(T3768=0,H3768&gt;=L3768)),"Don’t change bids","OK")</f>
        <v>OK</v>
      </c>
      <c r="V3768" t="e">
        <f>IF((MATCH(F3768,W3768,0)),"Same","Diff")</f>
        <v>#N/A</v>
      </c>
      <c r="W3768" s="5">
        <f>ROUND(M3768,2)</f>
        <v>1.39</v>
      </c>
      <c r="X3768" s="5">
        <v>1.39</v>
      </c>
    </row>
    <row r="3769" spans="1:24" x14ac:dyDescent="0.25">
      <c r="A3769" t="s">
        <v>24</v>
      </c>
      <c r="B3769" t="s">
        <v>3866</v>
      </c>
      <c r="C3769" t="s">
        <v>4084</v>
      </c>
      <c r="D3769" t="s">
        <v>3867</v>
      </c>
      <c r="E3769" t="s">
        <v>4099</v>
      </c>
      <c r="F3769" s="5">
        <v>1.41</v>
      </c>
      <c r="G3769" s="9">
        <v>0.1</v>
      </c>
      <c r="H3769" s="6">
        <f>G3769*100</f>
        <v>10</v>
      </c>
      <c r="I3769" t="s">
        <v>10393</v>
      </c>
      <c r="J3769" t="s">
        <v>10768</v>
      </c>
      <c r="K3769">
        <v>25</v>
      </c>
      <c r="L3769">
        <v>25</v>
      </c>
      <c r="M3769">
        <f>(F3769*(1+0.05))</f>
        <v>1.4804999999999999</v>
      </c>
      <c r="N3769">
        <f>IFERROR(ROUND(( (-1.208*LN(L3769) + 7.5474 + 4.6991*(2.71828^(-0.009*L3769)) + 0.0001*L3769*L3769 - 0.0432*L3769 + 4.7166)/3),2), " ")</f>
        <v>3.7</v>
      </c>
      <c r="O3769">
        <f>IFERROR(MAX(MIN(ROUND(N3769*(Q3769/P3769),2),4.5),1.9)," ")</f>
        <v>3.48</v>
      </c>
      <c r="P3769">
        <f>13.098*F3769^-1.237</f>
        <v>8.5629014097930014</v>
      </c>
      <c r="Q3769">
        <f>13.098*M3769^-1.237</f>
        <v>8.0613871878850016</v>
      </c>
      <c r="R3769" s="5">
        <f>IFERROR(ROUND(MAX(MIN((-105.4*LN(O3769) + 163.83),95),10),0)," ")</f>
        <v>32</v>
      </c>
      <c r="S3769" s="5" t="str">
        <f>IFERROR(CONCATENATE("(",R3769,",",ROUND((1.2*W3769),2),")")," ")</f>
        <v>(32,1.78)</v>
      </c>
      <c r="T3769">
        <f>R3769-L3769</f>
        <v>7</v>
      </c>
      <c r="U3769" s="7" t="str">
        <f>IF((AND(T3769=0,H3769&gt;=L3769)),"Don’t change bids","OK")</f>
        <v>OK</v>
      </c>
      <c r="V3769" t="e">
        <f>IF((MATCH(F3769,W3769,0)),"Same","Diff")</f>
        <v>#N/A</v>
      </c>
      <c r="W3769" s="5">
        <f>ROUND(M3769,2)</f>
        <v>1.48</v>
      </c>
      <c r="X3769" s="5">
        <v>1.48</v>
      </c>
    </row>
    <row r="3770" spans="1:24" x14ac:dyDescent="0.25">
      <c r="A3770" t="s">
        <v>24</v>
      </c>
      <c r="B3770" t="s">
        <v>3868</v>
      </c>
      <c r="C3770" t="s">
        <v>4084</v>
      </c>
      <c r="D3770" t="s">
        <v>3867</v>
      </c>
      <c r="E3770" t="s">
        <v>2931</v>
      </c>
      <c r="F3770" s="5">
        <v>0.74</v>
      </c>
      <c r="G3770" s="9">
        <v>0.1</v>
      </c>
      <c r="H3770" s="6">
        <f>G3770*100</f>
        <v>10</v>
      </c>
      <c r="I3770" t="s">
        <v>10412</v>
      </c>
      <c r="J3770" t="s">
        <v>10768</v>
      </c>
      <c r="K3770">
        <v>25</v>
      </c>
      <c r="L3770">
        <v>25</v>
      </c>
      <c r="M3770">
        <f>(F3770*(1+0.05))</f>
        <v>0.77700000000000002</v>
      </c>
      <c r="N3770">
        <f>IFERROR(ROUND(( (-1.208*LN(L3770) + 7.5474 + 4.6991*(2.71828^(-0.009*L3770)) + 0.0001*L3770*L3770 - 0.0432*L3770 + 4.7166)/3),2), " ")</f>
        <v>3.7</v>
      </c>
      <c r="O3770">
        <f>IFERROR(MAX(MIN(ROUND(N3770*(Q3770/P3770),2),4.5),1.9)," ")</f>
        <v>3.48</v>
      </c>
      <c r="P3770">
        <f>13.098*F3770^-1.237</f>
        <v>19.009266039385338</v>
      </c>
      <c r="Q3770">
        <f>13.098*M3770^-1.237</f>
        <v>17.895926435138396</v>
      </c>
      <c r="R3770" s="5">
        <f>IFERROR(ROUND(MAX(MIN((-105.4*LN(O3770) + 163.83),95),10),0)," ")</f>
        <v>32</v>
      </c>
      <c r="S3770" s="5" t="str">
        <f>IFERROR(CONCATENATE("(",R3770,",",ROUND((1.2*W3770),2),")")," ")</f>
        <v>(32,0.94)</v>
      </c>
      <c r="T3770">
        <f>R3770-L3770</f>
        <v>7</v>
      </c>
      <c r="U3770" s="7" t="str">
        <f>IF((AND(T3770=0,H3770&gt;=L3770)),"Don’t change bids","OK")</f>
        <v>OK</v>
      </c>
      <c r="V3770" t="e">
        <f>IF((MATCH(F3770,W3770,0)),"Same","Diff")</f>
        <v>#N/A</v>
      </c>
      <c r="W3770" s="5">
        <f>ROUND(M3770,2)</f>
        <v>0.78</v>
      </c>
      <c r="X3770" s="5">
        <v>0.78</v>
      </c>
    </row>
    <row r="3771" spans="1:24" x14ac:dyDescent="0.25">
      <c r="A3771" t="s">
        <v>24</v>
      </c>
      <c r="B3771" t="s">
        <v>3955</v>
      </c>
      <c r="C3771" t="s">
        <v>4084</v>
      </c>
      <c r="D3771" t="s">
        <v>3956</v>
      </c>
      <c r="E3771" t="s">
        <v>843</v>
      </c>
      <c r="F3771" s="5">
        <v>0.68</v>
      </c>
      <c r="G3771" s="9">
        <v>0.1</v>
      </c>
      <c r="H3771" s="6">
        <f>G3771*100</f>
        <v>10</v>
      </c>
      <c r="I3771" t="s">
        <v>10340</v>
      </c>
      <c r="J3771" t="s">
        <v>10768</v>
      </c>
      <c r="K3771">
        <v>38</v>
      </c>
      <c r="L3771">
        <v>38</v>
      </c>
      <c r="M3771">
        <f>(F3771*(1+0.05))</f>
        <v>0.71400000000000008</v>
      </c>
      <c r="N3771">
        <f>IFERROR(ROUND(( (-1.208*LN(L3771) + 7.5474 + 4.6991*(2.71828^(-0.009*L3771)) + 0.0001*L3771*L3771 - 0.0432*L3771 + 4.7166)/3),2), " ")</f>
        <v>3.24</v>
      </c>
      <c r="O3771">
        <f>IFERROR(MAX(MIN(ROUND(N3771*(Q3771/P3771),2),4.5),1.9)," ")</f>
        <v>3.05</v>
      </c>
      <c r="P3771">
        <f>13.098*F3771^-1.237</f>
        <v>21.105296660841507</v>
      </c>
      <c r="Q3771">
        <f>13.098*M3771^-1.237</f>
        <v>19.869196193668746</v>
      </c>
      <c r="R3771" s="5">
        <f>IFERROR(ROUND(MAX(MIN((-105.4*LN(O3771) + 163.83),95),10),0)," ")</f>
        <v>46</v>
      </c>
      <c r="S3771" s="5" t="str">
        <f>IFERROR(CONCATENATE("(",R3771,",",ROUND((1.2*W3771),2),")")," ")</f>
        <v>(46,0.85)</v>
      </c>
      <c r="T3771">
        <f>R3771-L3771</f>
        <v>8</v>
      </c>
      <c r="U3771" s="7" t="str">
        <f>IF((AND(T3771=0,H3771&gt;=L3771)),"Don’t change bids","OK")</f>
        <v>OK</v>
      </c>
      <c r="V3771" t="e">
        <f>IF((MATCH(F3771,W3771,0)),"Same","Diff")</f>
        <v>#N/A</v>
      </c>
      <c r="W3771" s="5">
        <f>ROUND(M3771,2)</f>
        <v>0.71</v>
      </c>
      <c r="X3771" s="5">
        <v>0.71</v>
      </c>
    </row>
    <row r="3772" spans="1:24" x14ac:dyDescent="0.25">
      <c r="A3772" t="s">
        <v>24</v>
      </c>
      <c r="B3772" t="s">
        <v>3958</v>
      </c>
      <c r="C3772" t="s">
        <v>4084</v>
      </c>
      <c r="D3772" t="s">
        <v>3956</v>
      </c>
      <c r="E3772" t="s">
        <v>1482</v>
      </c>
      <c r="F3772" s="5">
        <v>0.65</v>
      </c>
      <c r="G3772" s="9">
        <v>0.1</v>
      </c>
      <c r="H3772" s="6">
        <f>G3772*100</f>
        <v>10</v>
      </c>
      <c r="I3772" t="s">
        <v>10337</v>
      </c>
      <c r="J3772" t="s">
        <v>10768</v>
      </c>
      <c r="K3772">
        <v>32</v>
      </c>
      <c r="L3772">
        <v>32</v>
      </c>
      <c r="M3772">
        <f>(F3772*(1+0.05))</f>
        <v>0.68250000000000011</v>
      </c>
      <c r="N3772">
        <f>IFERROR(ROUND(( (-1.208*LN(L3772) + 7.5474 + 4.6991*(2.71828^(-0.009*L3772)) + 0.0001*L3772*L3772 - 0.0432*L3772 + 4.7166)/3),2), " ")</f>
        <v>3.44</v>
      </c>
      <c r="O3772">
        <f>IFERROR(MAX(MIN(ROUND(N3772*(Q3772/P3772),2),4.5),1.9)," ")</f>
        <v>3.24</v>
      </c>
      <c r="P3772">
        <f>13.098*F3772^-1.237</f>
        <v>22.316761078264637</v>
      </c>
      <c r="Q3772">
        <f>13.098*M3772^-1.237</f>
        <v>21.009707250122613</v>
      </c>
      <c r="R3772" s="5">
        <f>IFERROR(ROUND(MAX(MIN((-105.4*LN(O3772) + 163.83),95),10),0)," ")</f>
        <v>40</v>
      </c>
      <c r="S3772" s="5" t="str">
        <f>IFERROR(CONCATENATE("(",R3772,",",ROUND((1.2*W3772),2),")")," ")</f>
        <v>(40,0.82)</v>
      </c>
      <c r="T3772">
        <f>R3772-L3772</f>
        <v>8</v>
      </c>
      <c r="U3772" s="7" t="str">
        <f>IF((AND(T3772=0,H3772&gt;=L3772)),"Don’t change bids","OK")</f>
        <v>OK</v>
      </c>
      <c r="V3772" t="e">
        <f>IF((MATCH(F3772,W3772,0)),"Same","Diff")</f>
        <v>#N/A</v>
      </c>
      <c r="W3772" s="5">
        <f>ROUND(M3772,2)</f>
        <v>0.68</v>
      </c>
      <c r="X3772" s="5">
        <v>0.68</v>
      </c>
    </row>
    <row r="3773" spans="1:24" x14ac:dyDescent="0.25">
      <c r="A3773" t="s">
        <v>24</v>
      </c>
      <c r="B3773" t="s">
        <v>3770</v>
      </c>
      <c r="C3773" t="s">
        <v>4084</v>
      </c>
      <c r="D3773" t="s">
        <v>3771</v>
      </c>
      <c r="E3773" t="s">
        <v>1482</v>
      </c>
      <c r="F3773" s="5">
        <v>0.65</v>
      </c>
      <c r="G3773" s="9">
        <v>0.1</v>
      </c>
      <c r="H3773" s="6">
        <f>G3773*100</f>
        <v>10</v>
      </c>
      <c r="I3773" t="s">
        <v>10337</v>
      </c>
      <c r="J3773" t="s">
        <v>10768</v>
      </c>
      <c r="K3773">
        <v>32</v>
      </c>
      <c r="L3773">
        <v>32</v>
      </c>
      <c r="M3773">
        <f>(F3773*(1+0.05))</f>
        <v>0.68250000000000011</v>
      </c>
      <c r="N3773">
        <f>IFERROR(ROUND(( (-1.208*LN(L3773) + 7.5474 + 4.6991*(2.71828^(-0.009*L3773)) + 0.0001*L3773*L3773 - 0.0432*L3773 + 4.7166)/3),2), " ")</f>
        <v>3.44</v>
      </c>
      <c r="O3773">
        <f>IFERROR(MAX(MIN(ROUND(N3773*(Q3773/P3773),2),4.5),1.9)," ")</f>
        <v>3.24</v>
      </c>
      <c r="P3773">
        <f>13.098*F3773^-1.237</f>
        <v>22.316761078264637</v>
      </c>
      <c r="Q3773">
        <f>13.098*M3773^-1.237</f>
        <v>21.009707250122613</v>
      </c>
      <c r="R3773" s="5">
        <f>IFERROR(ROUND(MAX(MIN((-105.4*LN(O3773) + 163.83),95),10),0)," ")</f>
        <v>40</v>
      </c>
      <c r="S3773" s="5" t="str">
        <f>IFERROR(CONCATENATE("(",R3773,",",ROUND((1.2*W3773),2),")")," ")</f>
        <v>(40,0.82)</v>
      </c>
      <c r="T3773">
        <f>R3773-L3773</f>
        <v>8</v>
      </c>
      <c r="U3773" s="7" t="str">
        <f>IF((AND(T3773=0,H3773&gt;=L3773)),"Don’t change bids","OK")</f>
        <v>OK</v>
      </c>
      <c r="V3773" t="e">
        <f>IF((MATCH(F3773,W3773,0)),"Same","Diff")</f>
        <v>#N/A</v>
      </c>
      <c r="W3773" s="5">
        <f>ROUND(M3773,2)</f>
        <v>0.68</v>
      </c>
      <c r="X3773" s="5">
        <v>0.68</v>
      </c>
    </row>
    <row r="3774" spans="1:24" x14ac:dyDescent="0.25">
      <c r="A3774" t="s">
        <v>24</v>
      </c>
      <c r="B3774" t="s">
        <v>3990</v>
      </c>
      <c r="C3774" t="s">
        <v>4084</v>
      </c>
      <c r="D3774" t="s">
        <v>3991</v>
      </c>
      <c r="E3774" t="s">
        <v>1482</v>
      </c>
      <c r="F3774" s="5">
        <v>0.65</v>
      </c>
      <c r="G3774" s="9">
        <v>0.1</v>
      </c>
      <c r="H3774" s="6">
        <f>G3774*100</f>
        <v>10</v>
      </c>
      <c r="I3774" t="s">
        <v>10337</v>
      </c>
      <c r="J3774" t="s">
        <v>10768</v>
      </c>
      <c r="K3774">
        <v>32</v>
      </c>
      <c r="L3774">
        <v>32</v>
      </c>
      <c r="M3774">
        <f>(F3774*(1+0.05))</f>
        <v>0.68250000000000011</v>
      </c>
      <c r="N3774">
        <f>IFERROR(ROUND(( (-1.208*LN(L3774) + 7.5474 + 4.6991*(2.71828^(-0.009*L3774)) + 0.0001*L3774*L3774 - 0.0432*L3774 + 4.7166)/3),2), " ")</f>
        <v>3.44</v>
      </c>
      <c r="O3774">
        <f>IFERROR(MAX(MIN(ROUND(N3774*(Q3774/P3774),2),4.5),1.9)," ")</f>
        <v>3.24</v>
      </c>
      <c r="P3774">
        <f>13.098*F3774^-1.237</f>
        <v>22.316761078264637</v>
      </c>
      <c r="Q3774">
        <f>13.098*M3774^-1.237</f>
        <v>21.009707250122613</v>
      </c>
      <c r="R3774" s="5">
        <f>IFERROR(ROUND(MAX(MIN((-105.4*LN(O3774) + 163.83),95),10),0)," ")</f>
        <v>40</v>
      </c>
      <c r="S3774" s="5" t="str">
        <f>IFERROR(CONCATENATE("(",R3774,",",ROUND((1.2*W3774),2),")")," ")</f>
        <v>(40,0.82)</v>
      </c>
      <c r="T3774">
        <f>R3774-L3774</f>
        <v>8</v>
      </c>
      <c r="U3774" s="7" t="str">
        <f>IF((AND(T3774=0,H3774&gt;=L3774)),"Don’t change bids","OK")</f>
        <v>OK</v>
      </c>
      <c r="V3774" t="e">
        <f>IF((MATCH(F3774,W3774,0)),"Same","Diff")</f>
        <v>#N/A</v>
      </c>
      <c r="W3774" s="5">
        <f>ROUND(M3774,2)</f>
        <v>0.68</v>
      </c>
      <c r="X3774" s="5">
        <v>0.68</v>
      </c>
    </row>
    <row r="3775" spans="1:24" x14ac:dyDescent="0.25">
      <c r="A3775" t="s">
        <v>24</v>
      </c>
      <c r="B3775" t="s">
        <v>3961</v>
      </c>
      <c r="C3775" t="s">
        <v>4084</v>
      </c>
      <c r="D3775" t="s">
        <v>3962</v>
      </c>
      <c r="E3775" t="s">
        <v>1482</v>
      </c>
      <c r="F3775" s="5">
        <v>0.65</v>
      </c>
      <c r="G3775" s="9">
        <v>0.1</v>
      </c>
      <c r="H3775" s="6">
        <f>G3775*100</f>
        <v>10</v>
      </c>
      <c r="I3775" t="s">
        <v>10337</v>
      </c>
      <c r="J3775" t="s">
        <v>10768</v>
      </c>
      <c r="K3775">
        <v>32</v>
      </c>
      <c r="L3775">
        <v>32</v>
      </c>
      <c r="M3775">
        <f>(F3775*(1+0.05))</f>
        <v>0.68250000000000011</v>
      </c>
      <c r="N3775">
        <f>IFERROR(ROUND(( (-1.208*LN(L3775) + 7.5474 + 4.6991*(2.71828^(-0.009*L3775)) + 0.0001*L3775*L3775 - 0.0432*L3775 + 4.7166)/3),2), " ")</f>
        <v>3.44</v>
      </c>
      <c r="O3775">
        <f>IFERROR(MAX(MIN(ROUND(N3775*(Q3775/P3775),2),4.5),1.9)," ")</f>
        <v>3.24</v>
      </c>
      <c r="P3775">
        <f>13.098*F3775^-1.237</f>
        <v>22.316761078264637</v>
      </c>
      <c r="Q3775">
        <f>13.098*M3775^-1.237</f>
        <v>21.009707250122613</v>
      </c>
      <c r="R3775" s="5">
        <f>IFERROR(ROUND(MAX(MIN((-105.4*LN(O3775) + 163.83),95),10),0)," ")</f>
        <v>40</v>
      </c>
      <c r="S3775" s="5" t="str">
        <f>IFERROR(CONCATENATE("(",R3775,",",ROUND((1.2*W3775),2),")")," ")</f>
        <v>(40,0.82)</v>
      </c>
      <c r="T3775">
        <f>R3775-L3775</f>
        <v>8</v>
      </c>
      <c r="U3775" s="7" t="str">
        <f>IF((AND(T3775=0,H3775&gt;=L3775)),"Don’t change bids","OK")</f>
        <v>OK</v>
      </c>
      <c r="V3775" t="e">
        <f>IF((MATCH(F3775,W3775,0)),"Same","Diff")</f>
        <v>#N/A</v>
      </c>
      <c r="W3775" s="5">
        <f>ROUND(M3775,2)</f>
        <v>0.68</v>
      </c>
      <c r="X3775" s="5">
        <v>0.68</v>
      </c>
    </row>
    <row r="3776" spans="1:24" x14ac:dyDescent="0.25">
      <c r="A3776" t="s">
        <v>24</v>
      </c>
      <c r="B3776" t="s">
        <v>3889</v>
      </c>
      <c r="C3776" t="s">
        <v>4084</v>
      </c>
      <c r="D3776" t="s">
        <v>3887</v>
      </c>
      <c r="E3776" t="s">
        <v>4087</v>
      </c>
      <c r="F3776" s="5">
        <v>0.39</v>
      </c>
      <c r="G3776" s="9">
        <v>0.1</v>
      </c>
      <c r="H3776" s="6">
        <f>G3776*100</f>
        <v>10</v>
      </c>
      <c r="I3776" t="s">
        <v>10352</v>
      </c>
      <c r="J3776" t="s">
        <v>10768</v>
      </c>
      <c r="K3776">
        <v>26</v>
      </c>
      <c r="L3776">
        <v>26</v>
      </c>
      <c r="M3776">
        <f>(F3776*(1+0.05))</f>
        <v>0.40950000000000003</v>
      </c>
      <c r="N3776">
        <f>IFERROR(ROUND(( (-1.208*LN(L3776) + 7.5474 + 4.6991*(2.71828^(-0.009*L3776)) + 0.0001*L3776*L3776 - 0.0432*L3776 + 4.7166)/3),2), " ")</f>
        <v>3.66</v>
      </c>
      <c r="O3776">
        <f>IFERROR(MAX(MIN(ROUND(N3776*(Q3776/P3776),2),4.5),1.9)," ")</f>
        <v>3.45</v>
      </c>
      <c r="P3776">
        <f>13.098*F3776^-1.237</f>
        <v>41.981511148020871</v>
      </c>
      <c r="Q3776">
        <f>13.098*M3776^-1.237</f>
        <v>39.522727157603455</v>
      </c>
      <c r="R3776" s="5">
        <f>IFERROR(ROUND(MAX(MIN((-105.4*LN(O3776) + 163.83),95),10),0)," ")</f>
        <v>33</v>
      </c>
      <c r="S3776" s="5" t="str">
        <f>IFERROR(CONCATENATE("(",R3776,",",ROUND((1.2*W3776),2),")")," ")</f>
        <v>(33,0.49)</v>
      </c>
      <c r="T3776">
        <f>R3776-L3776</f>
        <v>7</v>
      </c>
      <c r="U3776" s="7" t="str">
        <f>IF((AND(T3776=0,H3776&gt;=L3776)),"Don’t change bids","OK")</f>
        <v>OK</v>
      </c>
      <c r="V3776" t="e">
        <f>IF((MATCH(F3776,W3776,0)),"Same","Diff")</f>
        <v>#N/A</v>
      </c>
      <c r="W3776" s="5">
        <f>ROUND(M3776,2)</f>
        <v>0.41</v>
      </c>
      <c r="X3776" s="5">
        <v>0.41</v>
      </c>
    </row>
    <row r="3777" spans="1:24" x14ac:dyDescent="0.25">
      <c r="A3777" t="s">
        <v>24</v>
      </c>
      <c r="B3777" t="s">
        <v>3897</v>
      </c>
      <c r="C3777" t="s">
        <v>4084</v>
      </c>
      <c r="D3777" t="s">
        <v>3887</v>
      </c>
      <c r="E3777" t="s">
        <v>4085</v>
      </c>
      <c r="F3777" s="5">
        <v>0.71</v>
      </c>
      <c r="G3777" s="9">
        <v>0.1</v>
      </c>
      <c r="H3777" s="6">
        <f>G3777*100</f>
        <v>10</v>
      </c>
      <c r="I3777" t="s">
        <v>10340</v>
      </c>
      <c r="J3777" t="s">
        <v>10768</v>
      </c>
      <c r="K3777">
        <v>38</v>
      </c>
      <c r="L3777">
        <v>38</v>
      </c>
      <c r="M3777">
        <f>(F3777*(1+0.05))</f>
        <v>0.74549999999999994</v>
      </c>
      <c r="N3777">
        <f>IFERROR(ROUND(( (-1.208*LN(L3777) + 7.5474 + 4.6991*(2.71828^(-0.009*L3777)) + 0.0001*L3777*L3777 - 0.0432*L3777 + 4.7166)/3),2), " ")</f>
        <v>3.24</v>
      </c>
      <c r="O3777">
        <f>IFERROR(MAX(MIN(ROUND(N3777*(Q3777/P3777),2),4.5),1.9)," ")</f>
        <v>3.05</v>
      </c>
      <c r="P3777">
        <f>13.098*F3777^-1.237</f>
        <v>20.007757212150292</v>
      </c>
      <c r="Q3777">
        <f>13.098*M3777^-1.237</f>
        <v>18.835937718946727</v>
      </c>
      <c r="R3777" s="5">
        <f>IFERROR(ROUND(MAX(MIN((-105.4*LN(O3777) + 163.83),95),10),0)," ")</f>
        <v>46</v>
      </c>
      <c r="S3777" s="5" t="str">
        <f>IFERROR(CONCATENATE("(",R3777,",",ROUND((1.2*W3777),2),")")," ")</f>
        <v>(46,0.9)</v>
      </c>
      <c r="T3777">
        <f>R3777-L3777</f>
        <v>8</v>
      </c>
      <c r="U3777" s="7" t="str">
        <f>IF((AND(T3777=0,H3777&gt;=L3777)),"Don’t change bids","OK")</f>
        <v>OK</v>
      </c>
      <c r="V3777" t="e">
        <f>IF((MATCH(F3777,W3777,0)),"Same","Diff")</f>
        <v>#N/A</v>
      </c>
      <c r="W3777" s="5">
        <f>ROUND(M3777,2)</f>
        <v>0.75</v>
      </c>
      <c r="X3777" s="5">
        <v>0.75</v>
      </c>
    </row>
    <row r="3778" spans="1:24" x14ac:dyDescent="0.25">
      <c r="A3778" t="s">
        <v>24</v>
      </c>
      <c r="B3778" t="s">
        <v>3507</v>
      </c>
      <c r="C3778" t="s">
        <v>4084</v>
      </c>
      <c r="D3778" t="s">
        <v>3496</v>
      </c>
      <c r="E3778" t="s">
        <v>559</v>
      </c>
      <c r="F3778" s="5">
        <v>0.47</v>
      </c>
      <c r="G3778" s="9">
        <v>0.1</v>
      </c>
      <c r="H3778" s="6">
        <f>G3778*100</f>
        <v>10</v>
      </c>
      <c r="I3778" t="s">
        <v>10413</v>
      </c>
      <c r="J3778" t="s">
        <v>10768</v>
      </c>
      <c r="K3778">
        <v>25</v>
      </c>
      <c r="L3778">
        <v>25</v>
      </c>
      <c r="M3778">
        <f>(F3778*(1+0.05))</f>
        <v>0.49349999999999999</v>
      </c>
      <c r="N3778">
        <f>IFERROR(ROUND(( (-1.208*LN(L3778) + 7.5474 + 4.6991*(2.71828^(-0.009*L3778)) + 0.0001*L3778*L3778 - 0.0432*L3778 + 4.7166)/3),2), " ")</f>
        <v>3.7</v>
      </c>
      <c r="O3778">
        <f>IFERROR(MAX(MIN(ROUND(N3778*(Q3778/P3778),2),4.5),1.9)," ")</f>
        <v>3.48</v>
      </c>
      <c r="P3778">
        <f>13.098*F3778^-1.237</f>
        <v>33.328819846527928</v>
      </c>
      <c r="Q3778">
        <f>13.098*M3778^-1.237</f>
        <v>31.376808915591916</v>
      </c>
      <c r="R3778" s="5">
        <f>IFERROR(ROUND(MAX(MIN((-105.4*LN(O3778) + 163.83),95),10),0)," ")</f>
        <v>32</v>
      </c>
      <c r="S3778" s="5" t="str">
        <f>IFERROR(CONCATENATE("(",R3778,",",ROUND((1.2*W3778),2),")")," ")</f>
        <v>(32,0.59)</v>
      </c>
      <c r="T3778">
        <f>R3778-L3778</f>
        <v>7</v>
      </c>
      <c r="U3778" s="7" t="str">
        <f>IF((AND(T3778=0,H3778&gt;=L3778)),"Don’t change bids","OK")</f>
        <v>OK</v>
      </c>
      <c r="V3778" t="e">
        <f>IF((MATCH(F3778,W3778,0)),"Same","Diff")</f>
        <v>#N/A</v>
      </c>
      <c r="W3778" s="5">
        <f>ROUND(M3778,2)</f>
        <v>0.49</v>
      </c>
      <c r="X3778" s="5">
        <v>0.49</v>
      </c>
    </row>
    <row r="3779" spans="1:24" x14ac:dyDescent="0.25">
      <c r="A3779" t="s">
        <v>24</v>
      </c>
      <c r="B3779" t="s">
        <v>3502</v>
      </c>
      <c r="C3779" t="s">
        <v>4084</v>
      </c>
      <c r="D3779" t="s">
        <v>3496</v>
      </c>
      <c r="E3779" t="s">
        <v>563</v>
      </c>
      <c r="F3779" s="5">
        <v>0.45</v>
      </c>
      <c r="G3779" s="9">
        <v>0.1</v>
      </c>
      <c r="H3779" s="6">
        <f>G3779*100</f>
        <v>10</v>
      </c>
      <c r="I3779" t="s">
        <v>10386</v>
      </c>
      <c r="J3779" t="s">
        <v>10768</v>
      </c>
      <c r="K3779">
        <v>25</v>
      </c>
      <c r="L3779">
        <v>25</v>
      </c>
      <c r="M3779">
        <f>(F3779*(1+0.05))</f>
        <v>0.47250000000000003</v>
      </c>
      <c r="N3779">
        <f>IFERROR(ROUND(( (-1.208*LN(L3779) + 7.5474 + 4.6991*(2.71828^(-0.009*L3779)) + 0.0001*L3779*L3779 - 0.0432*L3779 + 4.7166)/3),2), " ")</f>
        <v>3.7</v>
      </c>
      <c r="O3779">
        <f>IFERROR(MAX(MIN(ROUND(N3779*(Q3779/P3779),2),4.5),1.9)," ")</f>
        <v>3.48</v>
      </c>
      <c r="P3779">
        <f>13.098*F3779^-1.237</f>
        <v>35.170707646206822</v>
      </c>
      <c r="Q3779">
        <f>13.098*M3779^-1.237</f>
        <v>33.110820554786066</v>
      </c>
      <c r="R3779" s="5">
        <f>IFERROR(ROUND(MAX(MIN((-105.4*LN(O3779) + 163.83),95),10),0)," ")</f>
        <v>32</v>
      </c>
      <c r="S3779" s="5" t="str">
        <f>IFERROR(CONCATENATE("(",R3779,",",ROUND((1.2*W3779),2),")")," ")</f>
        <v>(32,0.56)</v>
      </c>
      <c r="T3779">
        <f>R3779-L3779</f>
        <v>7</v>
      </c>
      <c r="U3779" s="7" t="str">
        <f>IF((AND(T3779=0,H3779&gt;=L3779)),"Don’t change bids","OK")</f>
        <v>OK</v>
      </c>
      <c r="V3779" t="e">
        <f>IF((MATCH(F3779,W3779,0)),"Same","Diff")</f>
        <v>#N/A</v>
      </c>
      <c r="W3779" s="5">
        <f>ROUND(M3779,2)</f>
        <v>0.47</v>
      </c>
      <c r="X3779" s="5">
        <v>0.47</v>
      </c>
    </row>
    <row r="3780" spans="1:24" x14ac:dyDescent="0.25">
      <c r="A3780" t="s">
        <v>24</v>
      </c>
      <c r="B3780" t="s">
        <v>3495</v>
      </c>
      <c r="C3780" t="s">
        <v>4084</v>
      </c>
      <c r="D3780" t="s">
        <v>3496</v>
      </c>
      <c r="E3780" t="s">
        <v>4085</v>
      </c>
      <c r="F3780" s="5">
        <v>0.71</v>
      </c>
      <c r="G3780" s="9">
        <v>0.1</v>
      </c>
      <c r="H3780" s="6">
        <f>G3780*100</f>
        <v>10</v>
      </c>
      <c r="I3780" t="s">
        <v>10414</v>
      </c>
      <c r="J3780" t="s">
        <v>10768</v>
      </c>
      <c r="K3780">
        <v>25</v>
      </c>
      <c r="L3780">
        <v>25</v>
      </c>
      <c r="M3780">
        <f>(F3780*(1+0.05))</f>
        <v>0.74549999999999994</v>
      </c>
      <c r="N3780">
        <f>IFERROR(ROUND(( (-1.208*LN(L3780) + 7.5474 + 4.6991*(2.71828^(-0.009*L3780)) + 0.0001*L3780*L3780 - 0.0432*L3780 + 4.7166)/3),2), " ")</f>
        <v>3.7</v>
      </c>
      <c r="O3780">
        <f>IFERROR(MAX(MIN(ROUND(N3780*(Q3780/P3780),2),4.5),1.9)," ")</f>
        <v>3.48</v>
      </c>
      <c r="P3780">
        <f>13.098*F3780^-1.237</f>
        <v>20.007757212150292</v>
      </c>
      <c r="Q3780">
        <f>13.098*M3780^-1.237</f>
        <v>18.835937718946727</v>
      </c>
      <c r="R3780" s="5">
        <f>IFERROR(ROUND(MAX(MIN((-105.4*LN(O3780) + 163.83),95),10),0)," ")</f>
        <v>32</v>
      </c>
      <c r="S3780" s="5" t="str">
        <f>IFERROR(CONCATENATE("(",R3780,",",ROUND((1.2*W3780),2),")")," ")</f>
        <v>(32,0.9)</v>
      </c>
      <c r="T3780">
        <f>R3780-L3780</f>
        <v>7</v>
      </c>
      <c r="U3780" s="7" t="str">
        <f>IF((AND(T3780=0,H3780&gt;=L3780)),"Don’t change bids","OK")</f>
        <v>OK</v>
      </c>
      <c r="V3780" t="e">
        <f>IF((MATCH(F3780,W3780,0)),"Same","Diff")</f>
        <v>#N/A</v>
      </c>
      <c r="W3780" s="5">
        <f>ROUND(M3780,2)</f>
        <v>0.75</v>
      </c>
      <c r="X3780" s="5">
        <v>0.75</v>
      </c>
    </row>
    <row r="3781" spans="1:24" x14ac:dyDescent="0.25">
      <c r="A3781" t="s">
        <v>24</v>
      </c>
      <c r="B3781" t="s">
        <v>4049</v>
      </c>
      <c r="C3781" t="s">
        <v>4084</v>
      </c>
      <c r="D3781" t="s">
        <v>4050</v>
      </c>
      <c r="E3781" t="s">
        <v>569</v>
      </c>
      <c r="F3781" s="5">
        <v>0.37</v>
      </c>
      <c r="G3781" s="9">
        <v>0.1</v>
      </c>
      <c r="H3781" s="6">
        <f>G3781*100</f>
        <v>10</v>
      </c>
      <c r="I3781" t="s">
        <v>10361</v>
      </c>
      <c r="J3781" t="s">
        <v>10768</v>
      </c>
      <c r="K3781">
        <v>25</v>
      </c>
      <c r="L3781">
        <v>25</v>
      </c>
      <c r="M3781">
        <f>(F3781*(1+0.05))</f>
        <v>0.38850000000000001</v>
      </c>
      <c r="N3781">
        <f>IFERROR(ROUND(( (-1.208*LN(L3781) + 7.5474 + 4.6991*(2.71828^(-0.009*L3781)) + 0.0001*L3781*L3781 - 0.0432*L3781 + 4.7166)/3),2), " ")</f>
        <v>3.7</v>
      </c>
      <c r="O3781">
        <f>IFERROR(MAX(MIN(ROUND(N3781*(Q3781/P3781),2),4.5),1.9)," ")</f>
        <v>3.48</v>
      </c>
      <c r="P3781">
        <f>13.098*F3781^-1.237</f>
        <v>44.806338281983834</v>
      </c>
      <c r="Q3781">
        <f>13.098*M3781^-1.237</f>
        <v>42.182109086218873</v>
      </c>
      <c r="R3781" s="5">
        <f>IFERROR(ROUND(MAX(MIN((-105.4*LN(O3781) + 163.83),95),10),0)," ")</f>
        <v>32</v>
      </c>
      <c r="S3781" s="5" t="str">
        <f>IFERROR(CONCATENATE("(",R3781,",",ROUND((1.2*W3781),2),")")," ")</f>
        <v>(32,0.47)</v>
      </c>
      <c r="T3781">
        <f>R3781-L3781</f>
        <v>7</v>
      </c>
      <c r="U3781" s="7" t="str">
        <f>IF((AND(T3781=0,H3781&gt;=L3781)),"Don’t change bids","OK")</f>
        <v>OK</v>
      </c>
      <c r="V3781" t="e">
        <f>IF((MATCH(F3781,W3781,0)),"Same","Diff")</f>
        <v>#N/A</v>
      </c>
      <c r="W3781" s="5">
        <f>ROUND(M3781,2)</f>
        <v>0.39</v>
      </c>
      <c r="X3781" s="5">
        <v>0.39</v>
      </c>
    </row>
    <row r="3782" spans="1:24" x14ac:dyDescent="0.25">
      <c r="A3782" t="s">
        <v>24</v>
      </c>
      <c r="B3782" t="s">
        <v>4004</v>
      </c>
      <c r="C3782" t="s">
        <v>4084</v>
      </c>
      <c r="D3782" t="s">
        <v>1084</v>
      </c>
      <c r="E3782" t="s">
        <v>2318</v>
      </c>
      <c r="F3782" s="5">
        <v>0.43</v>
      </c>
      <c r="G3782" s="9">
        <v>0.1</v>
      </c>
      <c r="H3782" s="6">
        <f>G3782*100</f>
        <v>10</v>
      </c>
      <c r="I3782" t="s">
        <v>10386</v>
      </c>
      <c r="J3782" t="s">
        <v>10768</v>
      </c>
      <c r="K3782">
        <v>25</v>
      </c>
      <c r="L3782">
        <v>25</v>
      </c>
      <c r="M3782">
        <f>(F3782*(1+0.05))</f>
        <v>0.45150000000000001</v>
      </c>
      <c r="N3782">
        <f>IFERROR(ROUND(( (-1.208*LN(L3782) + 7.5474 + 4.6991*(2.71828^(-0.009*L3782)) + 0.0001*L3782*L3782 - 0.0432*L3782 + 4.7166)/3),2), " ")</f>
        <v>3.7</v>
      </c>
      <c r="O3782">
        <f>IFERROR(MAX(MIN(ROUND(N3782*(Q3782/P3782),2),4.5),1.9)," ")</f>
        <v>3.48</v>
      </c>
      <c r="P3782">
        <f>13.098*F3782^-1.237</f>
        <v>37.205273937739072</v>
      </c>
      <c r="Q3782">
        <f>13.098*M3782^-1.237</f>
        <v>35.026225842146168</v>
      </c>
      <c r="R3782" s="5">
        <f>IFERROR(ROUND(MAX(MIN((-105.4*LN(O3782) + 163.83),95),10),0)," ")</f>
        <v>32</v>
      </c>
      <c r="S3782" s="5" t="str">
        <f>IFERROR(CONCATENATE("(",R3782,",",ROUND((1.2*W3782),2),")")," ")</f>
        <v>(32,0.54)</v>
      </c>
      <c r="T3782">
        <f>R3782-L3782</f>
        <v>7</v>
      </c>
      <c r="U3782" s="7" t="str">
        <f>IF((AND(T3782=0,H3782&gt;=L3782)),"Don’t change bids","OK")</f>
        <v>OK</v>
      </c>
      <c r="V3782" t="e">
        <f>IF((MATCH(F3782,W3782,0)),"Same","Diff")</f>
        <v>#N/A</v>
      </c>
      <c r="W3782" s="5">
        <f>ROUND(M3782,2)</f>
        <v>0.45</v>
      </c>
      <c r="X3782" s="5">
        <v>0.45</v>
      </c>
    </row>
    <row r="3783" spans="1:24" x14ac:dyDescent="0.25">
      <c r="A3783" t="s">
        <v>24</v>
      </c>
      <c r="B3783" t="s">
        <v>4001</v>
      </c>
      <c r="C3783" t="s">
        <v>4084</v>
      </c>
      <c r="D3783" t="s">
        <v>4002</v>
      </c>
      <c r="E3783" t="s">
        <v>1859</v>
      </c>
      <c r="F3783" s="5">
        <v>0.81</v>
      </c>
      <c r="G3783" s="9">
        <v>0.1</v>
      </c>
      <c r="H3783" s="6">
        <f>G3783*100</f>
        <v>10</v>
      </c>
      <c r="I3783" t="s">
        <v>10415</v>
      </c>
      <c r="J3783" t="s">
        <v>10768</v>
      </c>
      <c r="K3783">
        <v>20</v>
      </c>
      <c r="L3783">
        <v>20</v>
      </c>
      <c r="M3783">
        <f>(F3783*(1+0.05))</f>
        <v>0.85050000000000014</v>
      </c>
      <c r="N3783">
        <f>IFERROR(ROUND(( (-1.208*LN(L3783) + 7.5474 + 4.6991*(2.71828^(-0.009*L3783)) + 0.0001*L3783*L3783 - 0.0432*L3783 + 4.7166)/3),2), " ")</f>
        <v>3.92</v>
      </c>
      <c r="O3783">
        <f>IFERROR(MAX(MIN(ROUND(N3783*(Q3783/P3783),2),4.5),1.9)," ")</f>
        <v>3.69</v>
      </c>
      <c r="P3783">
        <f>13.098*F3783^-1.237</f>
        <v>16.998438085867459</v>
      </c>
      <c r="Q3783">
        <f>13.098*M3783^-1.237</f>
        <v>16.002869172679279</v>
      </c>
      <c r="R3783" s="5">
        <f>IFERROR(ROUND(MAX(MIN((-105.4*LN(O3783) + 163.83),95),10),0)," ")</f>
        <v>26</v>
      </c>
      <c r="S3783" s="5" t="str">
        <f>IFERROR(CONCATENATE("(",R3783,",",ROUND((1.2*W3783),2),")")," ")</f>
        <v>(26,1.02)</v>
      </c>
      <c r="T3783">
        <f>R3783-L3783</f>
        <v>6</v>
      </c>
      <c r="U3783" s="7" t="str">
        <f>IF((AND(T3783=0,H3783&gt;=L3783)),"Don’t change bids","OK")</f>
        <v>OK</v>
      </c>
      <c r="V3783" t="e">
        <f>IF((MATCH(F3783,W3783,0)),"Same","Diff")</f>
        <v>#N/A</v>
      </c>
      <c r="W3783" s="5">
        <f>ROUND(M3783,2)</f>
        <v>0.85</v>
      </c>
      <c r="X3783" s="5">
        <v>0.85</v>
      </c>
    </row>
    <row r="3784" spans="1:24" x14ac:dyDescent="0.25">
      <c r="A3784" t="s">
        <v>24</v>
      </c>
      <c r="B3784" t="s">
        <v>3861</v>
      </c>
      <c r="C3784" t="s">
        <v>4084</v>
      </c>
      <c r="D3784" t="s">
        <v>3033</v>
      </c>
      <c r="E3784" t="s">
        <v>843</v>
      </c>
      <c r="F3784" s="5">
        <v>0.68</v>
      </c>
      <c r="G3784" s="9">
        <v>0.1</v>
      </c>
      <c r="H3784" s="6">
        <f>G3784*100</f>
        <v>10</v>
      </c>
      <c r="I3784" t="s">
        <v>10340</v>
      </c>
      <c r="J3784" t="s">
        <v>10768</v>
      </c>
      <c r="K3784">
        <v>38</v>
      </c>
      <c r="L3784">
        <v>38</v>
      </c>
      <c r="M3784">
        <f>(F3784*(1+0.05))</f>
        <v>0.71400000000000008</v>
      </c>
      <c r="N3784">
        <f>IFERROR(ROUND(( (-1.208*LN(L3784) + 7.5474 + 4.6991*(2.71828^(-0.009*L3784)) + 0.0001*L3784*L3784 - 0.0432*L3784 + 4.7166)/3),2), " ")</f>
        <v>3.24</v>
      </c>
      <c r="O3784">
        <f>IFERROR(MAX(MIN(ROUND(N3784*(Q3784/P3784),2),4.5),1.9)," ")</f>
        <v>3.05</v>
      </c>
      <c r="P3784">
        <f>13.098*F3784^-1.237</f>
        <v>21.105296660841507</v>
      </c>
      <c r="Q3784">
        <f>13.098*M3784^-1.237</f>
        <v>19.869196193668746</v>
      </c>
      <c r="R3784" s="5">
        <f>IFERROR(ROUND(MAX(MIN((-105.4*LN(O3784) + 163.83),95),10),0)," ")</f>
        <v>46</v>
      </c>
      <c r="S3784" s="5" t="str">
        <f>IFERROR(CONCATENATE("(",R3784,",",ROUND((1.2*W3784),2),")")," ")</f>
        <v>(46,0.85)</v>
      </c>
      <c r="T3784">
        <f>R3784-L3784</f>
        <v>8</v>
      </c>
      <c r="U3784" s="7" t="str">
        <f>IF((AND(T3784=0,H3784&gt;=L3784)),"Don’t change bids","OK")</f>
        <v>OK</v>
      </c>
      <c r="V3784" t="e">
        <f>IF((MATCH(F3784,W3784,0)),"Same","Diff")</f>
        <v>#N/A</v>
      </c>
      <c r="W3784" s="5">
        <f>ROUND(M3784,2)</f>
        <v>0.71</v>
      </c>
      <c r="X3784" s="5">
        <v>0.71</v>
      </c>
    </row>
    <row r="3785" spans="1:24" x14ac:dyDescent="0.25">
      <c r="A3785" t="s">
        <v>24</v>
      </c>
      <c r="B3785" t="s">
        <v>3987</v>
      </c>
      <c r="C3785" t="s">
        <v>4084</v>
      </c>
      <c r="D3785" t="s">
        <v>3982</v>
      </c>
      <c r="E3785" t="s">
        <v>4086</v>
      </c>
      <c r="F3785" s="5">
        <v>0.44</v>
      </c>
      <c r="G3785" s="9">
        <v>0.1</v>
      </c>
      <c r="H3785" s="6">
        <f>G3785*100</f>
        <v>10</v>
      </c>
      <c r="I3785" t="s">
        <v>10341</v>
      </c>
      <c r="J3785" t="s">
        <v>10768</v>
      </c>
      <c r="K3785">
        <v>25</v>
      </c>
      <c r="L3785">
        <v>25</v>
      </c>
      <c r="M3785">
        <f>(F3785*(1+0.05))</f>
        <v>0.46200000000000002</v>
      </c>
      <c r="N3785">
        <f>IFERROR(ROUND(( (-1.208*LN(L3785) + 7.5474 + 4.6991*(2.71828^(-0.009*L3785)) + 0.0001*L3785*L3785 - 0.0432*L3785 + 4.7166)/3),2), " ")</f>
        <v>3.7</v>
      </c>
      <c r="O3785">
        <f>IFERROR(MAX(MIN(ROUND(N3785*(Q3785/P3785),2),4.5),1.9)," ")</f>
        <v>3.48</v>
      </c>
      <c r="P3785">
        <f>13.098*F3785^-1.237</f>
        <v>36.16213184607075</v>
      </c>
      <c r="Q3785">
        <f>13.098*M3785^-1.237</f>
        <v>34.044178765987922</v>
      </c>
      <c r="R3785" s="5">
        <f>IFERROR(ROUND(MAX(MIN((-105.4*LN(O3785) + 163.83),95),10),0)," ")</f>
        <v>32</v>
      </c>
      <c r="S3785" s="5" t="str">
        <f>IFERROR(CONCATENATE("(",R3785,",",ROUND((1.2*W3785),2),")")," ")</f>
        <v>(32,0.55)</v>
      </c>
      <c r="T3785">
        <f>R3785-L3785</f>
        <v>7</v>
      </c>
      <c r="U3785" s="7" t="str">
        <f>IF((AND(T3785=0,H3785&gt;=L3785)),"Don’t change bids","OK")</f>
        <v>OK</v>
      </c>
      <c r="V3785" t="e">
        <f>IF((MATCH(F3785,W3785,0)),"Same","Diff")</f>
        <v>#N/A</v>
      </c>
      <c r="W3785" s="5">
        <f>ROUND(M3785,2)</f>
        <v>0.46</v>
      </c>
      <c r="X3785" s="5">
        <v>0.46</v>
      </c>
    </row>
    <row r="3786" spans="1:24" x14ac:dyDescent="0.25">
      <c r="A3786" t="s">
        <v>24</v>
      </c>
      <c r="B3786" t="s">
        <v>3983</v>
      </c>
      <c r="C3786" t="s">
        <v>4084</v>
      </c>
      <c r="D3786" t="s">
        <v>3982</v>
      </c>
      <c r="E3786" t="s">
        <v>569</v>
      </c>
      <c r="F3786" s="5">
        <v>0.37</v>
      </c>
      <c r="G3786" s="9">
        <v>0.1</v>
      </c>
      <c r="H3786" s="6">
        <f>G3786*100</f>
        <v>10</v>
      </c>
      <c r="I3786" t="s">
        <v>10361</v>
      </c>
      <c r="J3786" t="s">
        <v>10768</v>
      </c>
      <c r="K3786">
        <v>25</v>
      </c>
      <c r="L3786">
        <v>25</v>
      </c>
      <c r="M3786">
        <f>(F3786*(1+0.05))</f>
        <v>0.38850000000000001</v>
      </c>
      <c r="N3786">
        <f>IFERROR(ROUND(( (-1.208*LN(L3786) + 7.5474 + 4.6991*(2.71828^(-0.009*L3786)) + 0.0001*L3786*L3786 - 0.0432*L3786 + 4.7166)/3),2), " ")</f>
        <v>3.7</v>
      </c>
      <c r="O3786">
        <f>IFERROR(MAX(MIN(ROUND(N3786*(Q3786/P3786),2),4.5),1.9)," ")</f>
        <v>3.48</v>
      </c>
      <c r="P3786">
        <f>13.098*F3786^-1.237</f>
        <v>44.806338281983834</v>
      </c>
      <c r="Q3786">
        <f>13.098*M3786^-1.237</f>
        <v>42.182109086218873</v>
      </c>
      <c r="R3786" s="5">
        <f>IFERROR(ROUND(MAX(MIN((-105.4*LN(O3786) + 163.83),95),10),0)," ")</f>
        <v>32</v>
      </c>
      <c r="S3786" s="5" t="str">
        <f>IFERROR(CONCATENATE("(",R3786,",",ROUND((1.2*W3786),2),")")," ")</f>
        <v>(32,0.47)</v>
      </c>
      <c r="T3786">
        <f>R3786-L3786</f>
        <v>7</v>
      </c>
      <c r="U3786" s="7" t="str">
        <f>IF((AND(T3786=0,H3786&gt;=L3786)),"Don’t change bids","OK")</f>
        <v>OK</v>
      </c>
      <c r="V3786" t="e">
        <f>IF((MATCH(F3786,W3786,0)),"Same","Diff")</f>
        <v>#N/A</v>
      </c>
      <c r="W3786" s="5">
        <f>ROUND(M3786,2)</f>
        <v>0.39</v>
      </c>
      <c r="X3786" s="5">
        <v>0.39</v>
      </c>
    </row>
    <row r="3787" spans="1:24" x14ac:dyDescent="0.25">
      <c r="A3787" t="s">
        <v>24</v>
      </c>
      <c r="B3787" t="s">
        <v>1798</v>
      </c>
      <c r="C3787" t="s">
        <v>4084</v>
      </c>
      <c r="D3787" t="s">
        <v>1797</v>
      </c>
      <c r="E3787" t="s">
        <v>1482</v>
      </c>
      <c r="F3787" s="5">
        <v>0.65</v>
      </c>
      <c r="G3787" s="9">
        <v>0.1</v>
      </c>
      <c r="H3787" s="6">
        <f>G3787*100</f>
        <v>10</v>
      </c>
      <c r="I3787" t="s">
        <v>10337</v>
      </c>
      <c r="J3787" t="s">
        <v>10768</v>
      </c>
      <c r="K3787">
        <v>32</v>
      </c>
      <c r="L3787">
        <v>32</v>
      </c>
      <c r="M3787">
        <f>(F3787*(1+0.05))</f>
        <v>0.68250000000000011</v>
      </c>
      <c r="N3787">
        <f>IFERROR(ROUND(( (-1.208*LN(L3787) + 7.5474 + 4.6991*(2.71828^(-0.009*L3787)) + 0.0001*L3787*L3787 - 0.0432*L3787 + 4.7166)/3),2), " ")</f>
        <v>3.44</v>
      </c>
      <c r="O3787">
        <f>IFERROR(MAX(MIN(ROUND(N3787*(Q3787/P3787),2),4.5),1.9)," ")</f>
        <v>3.24</v>
      </c>
      <c r="P3787">
        <f>13.098*F3787^-1.237</f>
        <v>22.316761078264637</v>
      </c>
      <c r="Q3787">
        <f>13.098*M3787^-1.237</f>
        <v>21.009707250122613</v>
      </c>
      <c r="R3787" s="5">
        <f>IFERROR(ROUND(MAX(MIN((-105.4*LN(O3787) + 163.83),95),10),0)," ")</f>
        <v>40</v>
      </c>
      <c r="S3787" s="5" t="str">
        <f>IFERROR(CONCATENATE("(",R3787,",",ROUND((1.2*W3787),2),")")," ")</f>
        <v>(40,0.82)</v>
      </c>
      <c r="T3787">
        <f>R3787-L3787</f>
        <v>8</v>
      </c>
      <c r="U3787" s="7" t="str">
        <f>IF((AND(T3787=0,H3787&gt;=L3787)),"Don’t change bids","OK")</f>
        <v>OK</v>
      </c>
      <c r="V3787" t="e">
        <f>IF((MATCH(F3787,W3787,0)),"Same","Diff")</f>
        <v>#N/A</v>
      </c>
      <c r="W3787" s="5">
        <f>ROUND(M3787,2)</f>
        <v>0.68</v>
      </c>
      <c r="X3787" s="5">
        <v>0.68</v>
      </c>
    </row>
    <row r="3788" spans="1:24" x14ac:dyDescent="0.25">
      <c r="A3788" t="s">
        <v>24</v>
      </c>
      <c r="B3788" t="s">
        <v>1057</v>
      </c>
      <c r="C3788" t="s">
        <v>4084</v>
      </c>
      <c r="D3788" t="s">
        <v>1058</v>
      </c>
      <c r="E3788" t="s">
        <v>1482</v>
      </c>
      <c r="F3788" s="5">
        <v>0.65</v>
      </c>
      <c r="G3788" s="9">
        <v>0.1</v>
      </c>
      <c r="H3788" s="6">
        <f>G3788*100</f>
        <v>10</v>
      </c>
      <c r="I3788" t="s">
        <v>10337</v>
      </c>
      <c r="J3788" t="s">
        <v>10768</v>
      </c>
      <c r="K3788">
        <v>32</v>
      </c>
      <c r="L3788">
        <v>32</v>
      </c>
      <c r="M3788">
        <f>(F3788*(1+0.05))</f>
        <v>0.68250000000000011</v>
      </c>
      <c r="N3788">
        <f>IFERROR(ROUND(( (-1.208*LN(L3788) + 7.5474 + 4.6991*(2.71828^(-0.009*L3788)) + 0.0001*L3788*L3788 - 0.0432*L3788 + 4.7166)/3),2), " ")</f>
        <v>3.44</v>
      </c>
      <c r="O3788">
        <f>IFERROR(MAX(MIN(ROUND(N3788*(Q3788/P3788),2),4.5),1.9)," ")</f>
        <v>3.24</v>
      </c>
      <c r="P3788">
        <f>13.098*F3788^-1.237</f>
        <v>22.316761078264637</v>
      </c>
      <c r="Q3788">
        <f>13.098*M3788^-1.237</f>
        <v>21.009707250122613</v>
      </c>
      <c r="R3788" s="5">
        <f>IFERROR(ROUND(MAX(MIN((-105.4*LN(O3788) + 163.83),95),10),0)," ")</f>
        <v>40</v>
      </c>
      <c r="S3788" s="5" t="str">
        <f>IFERROR(CONCATENATE("(",R3788,",",ROUND((1.2*W3788),2),")")," ")</f>
        <v>(40,0.82)</v>
      </c>
      <c r="T3788">
        <f>R3788-L3788</f>
        <v>8</v>
      </c>
      <c r="U3788" s="7" t="str">
        <f>IF((AND(T3788=0,H3788&gt;=L3788)),"Don’t change bids","OK")</f>
        <v>OK</v>
      </c>
      <c r="V3788" t="e">
        <f>IF((MATCH(F3788,W3788,0)),"Same","Diff")</f>
        <v>#N/A</v>
      </c>
      <c r="W3788" s="5">
        <f>ROUND(M3788,2)</f>
        <v>0.68</v>
      </c>
      <c r="X3788" s="5">
        <v>0.68</v>
      </c>
    </row>
    <row r="3789" spans="1:24" x14ac:dyDescent="0.25">
      <c r="A3789" t="s">
        <v>24</v>
      </c>
      <c r="B3789" t="s">
        <v>3675</v>
      </c>
      <c r="C3789" t="s">
        <v>4084</v>
      </c>
      <c r="D3789" t="s">
        <v>3676</v>
      </c>
      <c r="E3789" t="s">
        <v>1482</v>
      </c>
      <c r="F3789" s="5">
        <v>0.65</v>
      </c>
      <c r="G3789" s="9">
        <v>0.1</v>
      </c>
      <c r="H3789" s="6">
        <f>G3789*100</f>
        <v>10</v>
      </c>
      <c r="I3789" t="s">
        <v>10337</v>
      </c>
      <c r="J3789" t="s">
        <v>10768</v>
      </c>
      <c r="K3789">
        <v>32</v>
      </c>
      <c r="L3789">
        <v>32</v>
      </c>
      <c r="M3789">
        <f>(F3789*(1+0.05))</f>
        <v>0.68250000000000011</v>
      </c>
      <c r="N3789">
        <f>IFERROR(ROUND(( (-1.208*LN(L3789) + 7.5474 + 4.6991*(2.71828^(-0.009*L3789)) + 0.0001*L3789*L3789 - 0.0432*L3789 + 4.7166)/3),2), " ")</f>
        <v>3.44</v>
      </c>
      <c r="O3789">
        <f>IFERROR(MAX(MIN(ROUND(N3789*(Q3789/P3789),2),4.5),1.9)," ")</f>
        <v>3.24</v>
      </c>
      <c r="P3789">
        <f>13.098*F3789^-1.237</f>
        <v>22.316761078264637</v>
      </c>
      <c r="Q3789">
        <f>13.098*M3789^-1.237</f>
        <v>21.009707250122613</v>
      </c>
      <c r="R3789" s="5">
        <f>IFERROR(ROUND(MAX(MIN((-105.4*LN(O3789) + 163.83),95),10),0)," ")</f>
        <v>40</v>
      </c>
      <c r="S3789" s="5" t="str">
        <f>IFERROR(CONCATENATE("(",R3789,",",ROUND((1.2*W3789),2),")")," ")</f>
        <v>(40,0.82)</v>
      </c>
      <c r="T3789">
        <f>R3789-L3789</f>
        <v>8</v>
      </c>
      <c r="U3789" s="7" t="str">
        <f>IF((AND(T3789=0,H3789&gt;=L3789)),"Don’t change bids","OK")</f>
        <v>OK</v>
      </c>
      <c r="V3789" t="e">
        <f>IF((MATCH(F3789,W3789,0)),"Same","Diff")</f>
        <v>#N/A</v>
      </c>
      <c r="W3789" s="5">
        <f>ROUND(M3789,2)</f>
        <v>0.68</v>
      </c>
      <c r="X3789" s="5">
        <v>0.68</v>
      </c>
    </row>
    <row r="3790" spans="1:24" x14ac:dyDescent="0.25">
      <c r="A3790" t="s">
        <v>24</v>
      </c>
      <c r="B3790" t="s">
        <v>3878</v>
      </c>
      <c r="C3790" t="s">
        <v>4084</v>
      </c>
      <c r="D3790" t="s">
        <v>3879</v>
      </c>
      <c r="E3790" t="s">
        <v>1482</v>
      </c>
      <c r="F3790" s="5">
        <v>0.65</v>
      </c>
      <c r="G3790" s="9">
        <v>0.1</v>
      </c>
      <c r="H3790" s="6">
        <f>G3790*100</f>
        <v>10</v>
      </c>
      <c r="I3790" t="s">
        <v>10337</v>
      </c>
      <c r="J3790" t="s">
        <v>10768</v>
      </c>
      <c r="K3790">
        <v>32</v>
      </c>
      <c r="L3790">
        <v>32</v>
      </c>
      <c r="M3790">
        <f>(F3790*(1+0.05))</f>
        <v>0.68250000000000011</v>
      </c>
      <c r="N3790">
        <f>IFERROR(ROUND(( (-1.208*LN(L3790) + 7.5474 + 4.6991*(2.71828^(-0.009*L3790)) + 0.0001*L3790*L3790 - 0.0432*L3790 + 4.7166)/3),2), " ")</f>
        <v>3.44</v>
      </c>
      <c r="O3790">
        <f>IFERROR(MAX(MIN(ROUND(N3790*(Q3790/P3790),2),4.5),1.9)," ")</f>
        <v>3.24</v>
      </c>
      <c r="P3790">
        <f>13.098*F3790^-1.237</f>
        <v>22.316761078264637</v>
      </c>
      <c r="Q3790">
        <f>13.098*M3790^-1.237</f>
        <v>21.009707250122613</v>
      </c>
      <c r="R3790" s="5">
        <f>IFERROR(ROUND(MAX(MIN((-105.4*LN(O3790) + 163.83),95),10),0)," ")</f>
        <v>40</v>
      </c>
      <c r="S3790" s="5" t="str">
        <f>IFERROR(CONCATENATE("(",R3790,",",ROUND((1.2*W3790),2),")")," ")</f>
        <v>(40,0.82)</v>
      </c>
      <c r="T3790">
        <f>R3790-L3790</f>
        <v>8</v>
      </c>
      <c r="U3790" s="7" t="str">
        <f>IF((AND(T3790=0,H3790&gt;=L3790)),"Don’t change bids","OK")</f>
        <v>OK</v>
      </c>
      <c r="V3790" t="e">
        <f>IF((MATCH(F3790,W3790,0)),"Same","Diff")</f>
        <v>#N/A</v>
      </c>
      <c r="W3790" s="5">
        <f>ROUND(M3790,2)</f>
        <v>0.68</v>
      </c>
      <c r="X3790" s="5">
        <v>0.68</v>
      </c>
    </row>
    <row r="3791" spans="1:24" x14ac:dyDescent="0.25">
      <c r="A3791" t="s">
        <v>24</v>
      </c>
      <c r="B3791" t="s">
        <v>3499</v>
      </c>
      <c r="C3791" t="s">
        <v>4084</v>
      </c>
      <c r="D3791" t="s">
        <v>3500</v>
      </c>
      <c r="E3791" t="s">
        <v>1482</v>
      </c>
      <c r="F3791" s="5">
        <v>0.65</v>
      </c>
      <c r="G3791" s="9">
        <v>0.1</v>
      </c>
      <c r="H3791" s="6">
        <f>G3791*100</f>
        <v>10</v>
      </c>
      <c r="I3791" t="s">
        <v>10337</v>
      </c>
      <c r="J3791" t="s">
        <v>10768</v>
      </c>
      <c r="K3791">
        <v>32</v>
      </c>
      <c r="L3791">
        <v>32</v>
      </c>
      <c r="M3791">
        <f>(F3791*(1+0.05))</f>
        <v>0.68250000000000011</v>
      </c>
      <c r="N3791">
        <f>IFERROR(ROUND(( (-1.208*LN(L3791) + 7.5474 + 4.6991*(2.71828^(-0.009*L3791)) + 0.0001*L3791*L3791 - 0.0432*L3791 + 4.7166)/3),2), " ")</f>
        <v>3.44</v>
      </c>
      <c r="O3791">
        <f>IFERROR(MAX(MIN(ROUND(N3791*(Q3791/P3791),2),4.5),1.9)," ")</f>
        <v>3.24</v>
      </c>
      <c r="P3791">
        <f>13.098*F3791^-1.237</f>
        <v>22.316761078264637</v>
      </c>
      <c r="Q3791">
        <f>13.098*M3791^-1.237</f>
        <v>21.009707250122613</v>
      </c>
      <c r="R3791" s="5">
        <f>IFERROR(ROUND(MAX(MIN((-105.4*LN(O3791) + 163.83),95),10),0)," ")</f>
        <v>40</v>
      </c>
      <c r="S3791" s="5" t="str">
        <f>IFERROR(CONCATENATE("(",R3791,",",ROUND((1.2*W3791),2),")")," ")</f>
        <v>(40,0.82)</v>
      </c>
      <c r="T3791">
        <f>R3791-L3791</f>
        <v>8</v>
      </c>
      <c r="U3791" s="7" t="str">
        <f>IF((AND(T3791=0,H3791&gt;=L3791)),"Don’t change bids","OK")</f>
        <v>OK</v>
      </c>
      <c r="V3791" t="e">
        <f>IF((MATCH(F3791,W3791,0)),"Same","Diff")</f>
        <v>#N/A</v>
      </c>
      <c r="W3791" s="5">
        <f>ROUND(M3791,2)</f>
        <v>0.68</v>
      </c>
      <c r="X3791" s="5">
        <v>0.68</v>
      </c>
    </row>
    <row r="3792" spans="1:24" x14ac:dyDescent="0.25">
      <c r="A3792" t="s">
        <v>24</v>
      </c>
      <c r="B3792" t="s">
        <v>1137</v>
      </c>
      <c r="C3792" t="s">
        <v>4084</v>
      </c>
      <c r="D3792" t="s">
        <v>26</v>
      </c>
      <c r="E3792" t="s">
        <v>1482</v>
      </c>
      <c r="F3792" s="5">
        <v>0.65</v>
      </c>
      <c r="G3792" s="9">
        <v>0.1</v>
      </c>
      <c r="H3792" s="6">
        <f>G3792*100</f>
        <v>10</v>
      </c>
      <c r="I3792" t="s">
        <v>10337</v>
      </c>
      <c r="J3792" t="s">
        <v>10768</v>
      </c>
      <c r="K3792">
        <v>32</v>
      </c>
      <c r="L3792">
        <v>32</v>
      </c>
      <c r="M3792">
        <f>(F3792*(1+0.05))</f>
        <v>0.68250000000000011</v>
      </c>
      <c r="N3792">
        <f>IFERROR(ROUND(( (-1.208*LN(L3792) + 7.5474 + 4.6991*(2.71828^(-0.009*L3792)) + 0.0001*L3792*L3792 - 0.0432*L3792 + 4.7166)/3),2), " ")</f>
        <v>3.44</v>
      </c>
      <c r="O3792">
        <f>IFERROR(MAX(MIN(ROUND(N3792*(Q3792/P3792),2),4.5),1.9)," ")</f>
        <v>3.24</v>
      </c>
      <c r="P3792">
        <f>13.098*F3792^-1.237</f>
        <v>22.316761078264637</v>
      </c>
      <c r="Q3792">
        <f>13.098*M3792^-1.237</f>
        <v>21.009707250122613</v>
      </c>
      <c r="R3792" s="5">
        <f>IFERROR(ROUND(MAX(MIN((-105.4*LN(O3792) + 163.83),95),10),0)," ")</f>
        <v>40</v>
      </c>
      <c r="S3792" s="5" t="str">
        <f>IFERROR(CONCATENATE("(",R3792,",",ROUND((1.2*W3792),2),")")," ")</f>
        <v>(40,0.82)</v>
      </c>
      <c r="T3792">
        <f>R3792-L3792</f>
        <v>8</v>
      </c>
      <c r="U3792" s="7" t="str">
        <f>IF((AND(T3792=0,H3792&gt;=L3792)),"Don’t change bids","OK")</f>
        <v>OK</v>
      </c>
      <c r="V3792" t="e">
        <f>IF((MATCH(F3792,W3792,0)),"Same","Diff")</f>
        <v>#N/A</v>
      </c>
      <c r="W3792" s="5">
        <f>ROUND(M3792,2)</f>
        <v>0.68</v>
      </c>
      <c r="X3792" s="5">
        <v>0.68</v>
      </c>
    </row>
    <row r="3793" spans="1:24" x14ac:dyDescent="0.25">
      <c r="A3793" t="s">
        <v>24</v>
      </c>
      <c r="B3793" t="s">
        <v>1288</v>
      </c>
      <c r="C3793" t="s">
        <v>4084</v>
      </c>
      <c r="D3793" t="s">
        <v>26</v>
      </c>
      <c r="E3793" t="s">
        <v>1482</v>
      </c>
      <c r="F3793" s="5">
        <v>0.65</v>
      </c>
      <c r="G3793" s="9">
        <v>0.1</v>
      </c>
      <c r="H3793" s="6">
        <f>G3793*100</f>
        <v>10</v>
      </c>
      <c r="I3793" t="s">
        <v>10337</v>
      </c>
      <c r="J3793" t="s">
        <v>10768</v>
      </c>
      <c r="K3793">
        <v>32</v>
      </c>
      <c r="L3793">
        <v>32</v>
      </c>
      <c r="M3793">
        <f>(F3793*(1+0.05))</f>
        <v>0.68250000000000011</v>
      </c>
      <c r="N3793">
        <f>IFERROR(ROUND(( (-1.208*LN(L3793) + 7.5474 + 4.6991*(2.71828^(-0.009*L3793)) + 0.0001*L3793*L3793 - 0.0432*L3793 + 4.7166)/3),2), " ")</f>
        <v>3.44</v>
      </c>
      <c r="O3793">
        <f>IFERROR(MAX(MIN(ROUND(N3793*(Q3793/P3793),2),4.5),1.9)," ")</f>
        <v>3.24</v>
      </c>
      <c r="P3793">
        <f>13.098*F3793^-1.237</f>
        <v>22.316761078264637</v>
      </c>
      <c r="Q3793">
        <f>13.098*M3793^-1.237</f>
        <v>21.009707250122613</v>
      </c>
      <c r="R3793" s="5">
        <f>IFERROR(ROUND(MAX(MIN((-105.4*LN(O3793) + 163.83),95),10),0)," ")</f>
        <v>40</v>
      </c>
      <c r="S3793" s="5" t="str">
        <f>IFERROR(CONCATENATE("(",R3793,",",ROUND((1.2*W3793),2),")")," ")</f>
        <v>(40,0.82)</v>
      </c>
      <c r="T3793">
        <f>R3793-L3793</f>
        <v>8</v>
      </c>
      <c r="U3793" s="7" t="str">
        <f>IF((AND(T3793=0,H3793&gt;=L3793)),"Don’t change bids","OK")</f>
        <v>OK</v>
      </c>
      <c r="V3793" t="e">
        <f>IF((MATCH(F3793,W3793,0)),"Same","Diff")</f>
        <v>#N/A</v>
      </c>
      <c r="W3793" s="5">
        <f>ROUND(M3793,2)</f>
        <v>0.68</v>
      </c>
      <c r="X3793" s="5">
        <v>0.68</v>
      </c>
    </row>
    <row r="3794" spans="1:24" x14ac:dyDescent="0.25">
      <c r="A3794" t="s">
        <v>24</v>
      </c>
      <c r="B3794" t="s">
        <v>3769</v>
      </c>
      <c r="C3794" t="s">
        <v>4084</v>
      </c>
      <c r="D3794" t="s">
        <v>3763</v>
      </c>
      <c r="E3794" t="s">
        <v>1482</v>
      </c>
      <c r="F3794" s="5">
        <v>0.65</v>
      </c>
      <c r="G3794" s="9">
        <v>0.1</v>
      </c>
      <c r="H3794" s="6">
        <f>G3794*100</f>
        <v>10</v>
      </c>
      <c r="I3794" t="s">
        <v>10337</v>
      </c>
      <c r="J3794" t="s">
        <v>10768</v>
      </c>
      <c r="K3794">
        <v>32</v>
      </c>
      <c r="L3794">
        <v>32</v>
      </c>
      <c r="M3794">
        <f>(F3794*(1+0.05))</f>
        <v>0.68250000000000011</v>
      </c>
      <c r="N3794">
        <f>IFERROR(ROUND(( (-1.208*LN(L3794) + 7.5474 + 4.6991*(2.71828^(-0.009*L3794)) + 0.0001*L3794*L3794 - 0.0432*L3794 + 4.7166)/3),2), " ")</f>
        <v>3.44</v>
      </c>
      <c r="O3794">
        <f>IFERROR(MAX(MIN(ROUND(N3794*(Q3794/P3794),2),4.5),1.9)," ")</f>
        <v>3.24</v>
      </c>
      <c r="P3794">
        <f>13.098*F3794^-1.237</f>
        <v>22.316761078264637</v>
      </c>
      <c r="Q3794">
        <f>13.098*M3794^-1.237</f>
        <v>21.009707250122613</v>
      </c>
      <c r="R3794" s="5">
        <f>IFERROR(ROUND(MAX(MIN((-105.4*LN(O3794) + 163.83),95),10),0)," ")</f>
        <v>40</v>
      </c>
      <c r="S3794" s="5" t="str">
        <f>IFERROR(CONCATENATE("(",R3794,",",ROUND((1.2*W3794),2),")")," ")</f>
        <v>(40,0.82)</v>
      </c>
      <c r="T3794">
        <f>R3794-L3794</f>
        <v>8</v>
      </c>
      <c r="U3794" s="7" t="str">
        <f>IF((AND(T3794=0,H3794&gt;=L3794)),"Don’t change bids","OK")</f>
        <v>OK</v>
      </c>
      <c r="V3794" t="e">
        <f>IF((MATCH(F3794,W3794,0)),"Same","Diff")</f>
        <v>#N/A</v>
      </c>
      <c r="W3794" s="5">
        <f>ROUND(M3794,2)</f>
        <v>0.68</v>
      </c>
      <c r="X3794" s="5">
        <v>0.68</v>
      </c>
    </row>
    <row r="3795" spans="1:24" x14ac:dyDescent="0.25">
      <c r="A3795" t="s">
        <v>24</v>
      </c>
      <c r="B3795" t="s">
        <v>1141</v>
      </c>
      <c r="C3795" t="s">
        <v>4084</v>
      </c>
      <c r="D3795" t="s">
        <v>26</v>
      </c>
      <c r="E3795" t="s">
        <v>1482</v>
      </c>
      <c r="F3795" s="5">
        <v>0.65</v>
      </c>
      <c r="G3795" s="9">
        <v>0.1</v>
      </c>
      <c r="H3795" s="6">
        <f>G3795*100</f>
        <v>10</v>
      </c>
      <c r="I3795" t="s">
        <v>10337</v>
      </c>
      <c r="J3795" t="s">
        <v>10768</v>
      </c>
      <c r="K3795">
        <v>32</v>
      </c>
      <c r="L3795">
        <v>32</v>
      </c>
      <c r="M3795">
        <f>(F3795*(1+0.05))</f>
        <v>0.68250000000000011</v>
      </c>
      <c r="N3795">
        <f>IFERROR(ROUND(( (-1.208*LN(L3795) + 7.5474 + 4.6991*(2.71828^(-0.009*L3795)) + 0.0001*L3795*L3795 - 0.0432*L3795 + 4.7166)/3),2), " ")</f>
        <v>3.44</v>
      </c>
      <c r="O3795">
        <f>IFERROR(MAX(MIN(ROUND(N3795*(Q3795/P3795),2),4.5),1.9)," ")</f>
        <v>3.24</v>
      </c>
      <c r="P3795">
        <f>13.098*F3795^-1.237</f>
        <v>22.316761078264637</v>
      </c>
      <c r="Q3795">
        <f>13.098*M3795^-1.237</f>
        <v>21.009707250122613</v>
      </c>
      <c r="R3795" s="5">
        <f>IFERROR(ROUND(MAX(MIN((-105.4*LN(O3795) + 163.83),95),10),0)," ")</f>
        <v>40</v>
      </c>
      <c r="S3795" s="5" t="str">
        <f>IFERROR(CONCATENATE("(",R3795,",",ROUND((1.2*W3795),2),")")," ")</f>
        <v>(40,0.82)</v>
      </c>
      <c r="T3795">
        <f>R3795-L3795</f>
        <v>8</v>
      </c>
      <c r="U3795" s="7" t="str">
        <f>IF((AND(T3795=0,H3795&gt;=L3795)),"Don’t change bids","OK")</f>
        <v>OK</v>
      </c>
      <c r="V3795" t="e">
        <f>IF((MATCH(F3795,W3795,0)),"Same","Diff")</f>
        <v>#N/A</v>
      </c>
      <c r="W3795" s="5">
        <f>ROUND(M3795,2)</f>
        <v>0.68</v>
      </c>
      <c r="X3795" s="5">
        <v>0.68</v>
      </c>
    </row>
    <row r="3796" spans="1:24" x14ac:dyDescent="0.25">
      <c r="A3796" t="s">
        <v>24</v>
      </c>
      <c r="B3796" t="s">
        <v>2500</v>
      </c>
      <c r="C3796" t="s">
        <v>4084</v>
      </c>
      <c r="D3796" t="s">
        <v>2501</v>
      </c>
      <c r="E3796" t="s">
        <v>1837</v>
      </c>
      <c r="F3796" s="5">
        <v>1.3</v>
      </c>
      <c r="G3796" s="9">
        <v>0.1</v>
      </c>
      <c r="H3796" s="6">
        <f>G3796*100</f>
        <v>10</v>
      </c>
      <c r="I3796" t="s">
        <v>10338</v>
      </c>
      <c r="J3796" t="s">
        <v>10768</v>
      </c>
      <c r="K3796">
        <v>20</v>
      </c>
      <c r="L3796">
        <v>20</v>
      </c>
      <c r="M3796">
        <f>(F3796*(1+0.05))</f>
        <v>1.3650000000000002</v>
      </c>
      <c r="N3796">
        <f>IFERROR(ROUND(( (-1.208*LN(L3796) + 7.5474 + 4.6991*(2.71828^(-0.009*L3796)) + 0.0001*L3796*L3796 - 0.0432*L3796 + 4.7166)/3),2), " ")</f>
        <v>3.92</v>
      </c>
      <c r="O3796">
        <f>IFERROR(MAX(MIN(ROUND(N3796*(Q3796/P3796),2),4.5),1.9)," ")</f>
        <v>3.69</v>
      </c>
      <c r="P3796">
        <f>13.098*F3796^-1.237</f>
        <v>9.4679740576950717</v>
      </c>
      <c r="Q3796">
        <f>13.098*M3796^-1.237</f>
        <v>8.9134513071283479</v>
      </c>
      <c r="R3796" s="5">
        <f>IFERROR(ROUND(MAX(MIN((-105.4*LN(O3796) + 163.83),95),10),0)," ")</f>
        <v>26</v>
      </c>
      <c r="S3796" s="5" t="str">
        <f>IFERROR(CONCATENATE("(",R3796,",",ROUND((1.2*W3796),2),")")," ")</f>
        <v>(26,1.64)</v>
      </c>
      <c r="T3796">
        <f>R3796-L3796</f>
        <v>6</v>
      </c>
      <c r="U3796" s="7" t="str">
        <f>IF((AND(T3796=0,H3796&gt;=L3796)),"Don’t change bids","OK")</f>
        <v>OK</v>
      </c>
      <c r="V3796" t="e">
        <f>IF((MATCH(F3796,W3796,0)),"Same","Diff")</f>
        <v>#N/A</v>
      </c>
      <c r="W3796" s="5">
        <f>ROUND(M3796,2)</f>
        <v>1.37</v>
      </c>
      <c r="X3796" s="5">
        <v>1.37</v>
      </c>
    </row>
    <row r="3797" spans="1:24" x14ac:dyDescent="0.25">
      <c r="A3797" t="s">
        <v>24</v>
      </c>
      <c r="B3797" t="s">
        <v>3233</v>
      </c>
      <c r="C3797" t="s">
        <v>4084</v>
      </c>
      <c r="D3797" t="s">
        <v>3172</v>
      </c>
      <c r="E3797" t="s">
        <v>1482</v>
      </c>
      <c r="F3797" s="5">
        <v>0.65</v>
      </c>
      <c r="G3797" s="9">
        <v>0.1</v>
      </c>
      <c r="H3797" s="6">
        <f>G3797*100</f>
        <v>10</v>
      </c>
      <c r="I3797" t="s">
        <v>10337</v>
      </c>
      <c r="J3797" t="s">
        <v>10768</v>
      </c>
      <c r="K3797">
        <v>32</v>
      </c>
      <c r="L3797">
        <v>32</v>
      </c>
      <c r="M3797">
        <f>(F3797*(1+0.05))</f>
        <v>0.68250000000000011</v>
      </c>
      <c r="N3797">
        <f>IFERROR(ROUND(( (-1.208*LN(L3797) + 7.5474 + 4.6991*(2.71828^(-0.009*L3797)) + 0.0001*L3797*L3797 - 0.0432*L3797 + 4.7166)/3),2), " ")</f>
        <v>3.44</v>
      </c>
      <c r="O3797">
        <f>IFERROR(MAX(MIN(ROUND(N3797*(Q3797/P3797),2),4.5),1.9)," ")</f>
        <v>3.24</v>
      </c>
      <c r="P3797">
        <f>13.098*F3797^-1.237</f>
        <v>22.316761078264637</v>
      </c>
      <c r="Q3797">
        <f>13.098*M3797^-1.237</f>
        <v>21.009707250122613</v>
      </c>
      <c r="R3797" s="5">
        <f>IFERROR(ROUND(MAX(MIN((-105.4*LN(O3797) + 163.83),95),10),0)," ")</f>
        <v>40</v>
      </c>
      <c r="S3797" s="5" t="str">
        <f>IFERROR(CONCATENATE("(",R3797,",",ROUND((1.2*W3797),2),")")," ")</f>
        <v>(40,0.82)</v>
      </c>
      <c r="T3797">
        <f>R3797-L3797</f>
        <v>8</v>
      </c>
      <c r="U3797" s="7" t="str">
        <f>IF((AND(T3797=0,H3797&gt;=L3797)),"Don’t change bids","OK")</f>
        <v>OK</v>
      </c>
      <c r="V3797" t="e">
        <f>IF((MATCH(F3797,W3797,0)),"Same","Diff")</f>
        <v>#N/A</v>
      </c>
      <c r="W3797" s="5">
        <f>ROUND(M3797,2)</f>
        <v>0.68</v>
      </c>
      <c r="X3797" s="5">
        <v>0.68</v>
      </c>
    </row>
    <row r="3798" spans="1:24" x14ac:dyDescent="0.25">
      <c r="A3798" t="s">
        <v>24</v>
      </c>
      <c r="B3798" t="s">
        <v>3234</v>
      </c>
      <c r="C3798" t="s">
        <v>4084</v>
      </c>
      <c r="D3798" t="s">
        <v>3172</v>
      </c>
      <c r="E3798" t="s">
        <v>4104</v>
      </c>
      <c r="F3798" s="5">
        <v>2.4700000000000002</v>
      </c>
      <c r="G3798" s="9">
        <v>0.1</v>
      </c>
      <c r="H3798" s="6">
        <f>G3798*100</f>
        <v>10</v>
      </c>
      <c r="I3798" t="s">
        <v>10416</v>
      </c>
      <c r="J3798" t="s">
        <v>10768</v>
      </c>
      <c r="K3798">
        <v>25</v>
      </c>
      <c r="L3798">
        <v>25</v>
      </c>
      <c r="M3798">
        <f>(F3798*(1+0.05))</f>
        <v>2.5935000000000001</v>
      </c>
      <c r="N3798">
        <f>IFERROR(ROUND(( (-1.208*LN(L3798) + 7.5474 + 4.6991*(2.71828^(-0.009*L3798)) + 0.0001*L3798*L3798 - 0.0432*L3798 + 4.7166)/3),2), " ")</f>
        <v>3.7</v>
      </c>
      <c r="O3798">
        <f>IFERROR(MAX(MIN(ROUND(N3798*(Q3798/P3798),2),4.5),1.9)," ")</f>
        <v>3.48</v>
      </c>
      <c r="P3798">
        <f>13.098*F3798^-1.237</f>
        <v>4.2799515714774312</v>
      </c>
      <c r="Q3798">
        <f>13.098*M3798^-1.237</f>
        <v>4.029282262156805</v>
      </c>
      <c r="R3798" s="5">
        <f>IFERROR(ROUND(MAX(MIN((-105.4*LN(O3798) + 163.83),95),10),0)," ")</f>
        <v>32</v>
      </c>
      <c r="S3798" s="5" t="str">
        <f>IFERROR(CONCATENATE("(",R3798,",",ROUND((1.2*W3798),2),")")," ")</f>
        <v>(32,3.11)</v>
      </c>
      <c r="T3798">
        <f>R3798-L3798</f>
        <v>7</v>
      </c>
      <c r="U3798" s="7" t="str">
        <f>IF((AND(T3798=0,H3798&gt;=L3798)),"Don’t change bids","OK")</f>
        <v>OK</v>
      </c>
      <c r="V3798" t="e">
        <f>IF((MATCH(F3798,W3798,0)),"Same","Diff")</f>
        <v>#N/A</v>
      </c>
      <c r="W3798" s="5">
        <f>ROUND(M3798,2)</f>
        <v>2.59</v>
      </c>
      <c r="X3798" s="5">
        <v>2.59</v>
      </c>
    </row>
    <row r="3799" spans="1:24" x14ac:dyDescent="0.25">
      <c r="A3799" t="s">
        <v>24</v>
      </c>
      <c r="B3799" t="s">
        <v>4077</v>
      </c>
      <c r="C3799" t="s">
        <v>4084</v>
      </c>
      <c r="D3799" t="s">
        <v>4067</v>
      </c>
      <c r="E3799" t="s">
        <v>1572</v>
      </c>
      <c r="F3799" s="5">
        <v>0.72</v>
      </c>
      <c r="G3799" s="9">
        <v>0.1</v>
      </c>
      <c r="H3799" s="6">
        <f>G3799*100</f>
        <v>10</v>
      </c>
      <c r="I3799" t="s">
        <v>10340</v>
      </c>
      <c r="J3799" t="s">
        <v>10768</v>
      </c>
      <c r="K3799">
        <v>38</v>
      </c>
      <c r="L3799">
        <v>38</v>
      </c>
      <c r="M3799">
        <f>(F3799*(1+0.05))</f>
        <v>0.75600000000000001</v>
      </c>
      <c r="N3799">
        <f>IFERROR(ROUND(( (-1.208*LN(L3799) + 7.5474 + 4.6991*(2.71828^(-0.009*L3799)) + 0.0001*L3799*L3799 - 0.0432*L3799 + 4.7166)/3),2), " ")</f>
        <v>3.24</v>
      </c>
      <c r="O3799">
        <f>IFERROR(MAX(MIN(ROUND(N3799*(Q3799/P3799),2),4.5),1.9)," ")</f>
        <v>3.05</v>
      </c>
      <c r="P3799">
        <f>13.098*F3799^-1.237</f>
        <v>19.664580584564241</v>
      </c>
      <c r="Q3799">
        <f>13.098*M3799^-1.237</f>
        <v>18.512860348741359</v>
      </c>
      <c r="R3799" s="5">
        <f>IFERROR(ROUND(MAX(MIN((-105.4*LN(O3799) + 163.83),95),10),0)," ")</f>
        <v>46</v>
      </c>
      <c r="S3799" s="5" t="str">
        <f>IFERROR(CONCATENATE("(",R3799,",",ROUND((1.2*W3799),2),")")," ")</f>
        <v>(46,0.91)</v>
      </c>
      <c r="T3799">
        <f>R3799-L3799</f>
        <v>8</v>
      </c>
      <c r="U3799" s="7" t="str">
        <f>IF((AND(T3799=0,H3799&gt;=L3799)),"Don’t change bids","OK")</f>
        <v>OK</v>
      </c>
      <c r="V3799" t="e">
        <f>IF((MATCH(F3799,W3799,0)),"Same","Diff")</f>
        <v>#N/A</v>
      </c>
      <c r="W3799" s="5">
        <f>ROUND(M3799,2)</f>
        <v>0.76</v>
      </c>
      <c r="X3799" s="5">
        <v>0.76</v>
      </c>
    </row>
    <row r="3800" spans="1:24" x14ac:dyDescent="0.25">
      <c r="A3800" t="s">
        <v>24</v>
      </c>
      <c r="B3800" t="s">
        <v>3910</v>
      </c>
      <c r="C3800" t="s">
        <v>4084</v>
      </c>
      <c r="D3800" t="s">
        <v>26</v>
      </c>
      <c r="E3800" t="s">
        <v>1950</v>
      </c>
      <c r="F3800" s="5">
        <v>0.5</v>
      </c>
      <c r="G3800" s="9">
        <v>0.1</v>
      </c>
      <c r="H3800" s="6">
        <f>G3800*100</f>
        <v>10</v>
      </c>
      <c r="I3800" t="s">
        <v>10413</v>
      </c>
      <c r="J3800" t="s">
        <v>10768</v>
      </c>
      <c r="K3800">
        <v>25</v>
      </c>
      <c r="L3800">
        <v>25</v>
      </c>
      <c r="M3800">
        <f>(F3800*(1+0.05))</f>
        <v>0.52500000000000002</v>
      </c>
      <c r="N3800">
        <f>IFERROR(ROUND(( (-1.208*LN(L3800) + 7.5474 + 4.6991*(2.71828^(-0.009*L3800)) + 0.0001*L3800*L3800 - 0.0432*L3800 + 4.7166)/3),2), " ")</f>
        <v>3.7</v>
      </c>
      <c r="O3800">
        <f>IFERROR(MAX(MIN(ROUND(N3800*(Q3800/P3800),2),4.5),1.9)," ")</f>
        <v>3.48</v>
      </c>
      <c r="P3800">
        <f>13.098*F3800^-1.237</f>
        <v>30.873018327034828</v>
      </c>
      <c r="Q3800">
        <f>13.098*M3800^-1.237</f>
        <v>29.064839413924044</v>
      </c>
      <c r="R3800" s="5">
        <f>IFERROR(ROUND(MAX(MIN((-105.4*LN(O3800) + 163.83),95),10),0)," ")</f>
        <v>32</v>
      </c>
      <c r="S3800" s="5" t="str">
        <f>IFERROR(CONCATENATE("(",R3800,",",ROUND((1.2*W3800),2),")")," ")</f>
        <v>(32,0.64)</v>
      </c>
      <c r="T3800">
        <f>R3800-L3800</f>
        <v>7</v>
      </c>
      <c r="U3800" s="7" t="str">
        <f>IF((AND(T3800=0,H3800&gt;=L3800)),"Don’t change bids","OK")</f>
        <v>OK</v>
      </c>
      <c r="V3800" t="e">
        <f>IF((MATCH(F3800,W3800,0)),"Same","Diff")</f>
        <v>#N/A</v>
      </c>
      <c r="W3800" s="5">
        <f>ROUND(M3800,2)</f>
        <v>0.53</v>
      </c>
      <c r="X3800" s="5">
        <v>0.53</v>
      </c>
    </row>
    <row r="3801" spans="1:24" x14ac:dyDescent="0.25">
      <c r="A3801" t="s">
        <v>24</v>
      </c>
      <c r="B3801" t="s">
        <v>1135</v>
      </c>
      <c r="C3801" t="s">
        <v>4084</v>
      </c>
      <c r="D3801" t="s">
        <v>26</v>
      </c>
      <c r="E3801" t="s">
        <v>1586</v>
      </c>
      <c r="F3801" s="5">
        <v>1.1399999999999999</v>
      </c>
      <c r="G3801" s="9">
        <v>0.1</v>
      </c>
      <c r="H3801" s="6">
        <f>G3801*100</f>
        <v>10</v>
      </c>
      <c r="I3801" t="s">
        <v>10417</v>
      </c>
      <c r="J3801" t="s">
        <v>10768</v>
      </c>
      <c r="K3801">
        <v>25</v>
      </c>
      <c r="L3801">
        <v>25</v>
      </c>
      <c r="M3801">
        <f>(F3801*(1+0.05))</f>
        <v>1.1969999999999998</v>
      </c>
      <c r="N3801">
        <f>IFERROR(ROUND(( (-1.208*LN(L3801) + 7.5474 + 4.6991*(2.71828^(-0.009*L3801)) + 0.0001*L3801*L3801 - 0.0432*L3801 + 4.7166)/3),2), " ")</f>
        <v>3.7</v>
      </c>
      <c r="O3801">
        <f>IFERROR(MAX(MIN(ROUND(N3801*(Q3801/P3801),2),4.5),1.9)," ")</f>
        <v>3.48</v>
      </c>
      <c r="P3801">
        <f>13.098*F3801^-1.237</f>
        <v>11.138165968927217</v>
      </c>
      <c r="Q3801">
        <f>13.098*M3801^-1.237</f>
        <v>10.485822987026211</v>
      </c>
      <c r="R3801" s="5">
        <f>IFERROR(ROUND(MAX(MIN((-105.4*LN(O3801) + 163.83),95),10),0)," ")</f>
        <v>32</v>
      </c>
      <c r="S3801" s="5" t="str">
        <f>IFERROR(CONCATENATE("(",R3801,",",ROUND((1.2*W3801),2),")")," ")</f>
        <v>(32,1.44)</v>
      </c>
      <c r="T3801">
        <f>R3801-L3801</f>
        <v>7</v>
      </c>
      <c r="U3801" s="7" t="str">
        <f>IF((AND(T3801=0,H3801&gt;=L3801)),"Don’t change bids","OK")</f>
        <v>OK</v>
      </c>
      <c r="V3801" t="e">
        <f>IF((MATCH(F3801,W3801,0)),"Same","Diff")</f>
        <v>#N/A</v>
      </c>
      <c r="W3801" s="5">
        <f>ROUND(M3801,2)</f>
        <v>1.2</v>
      </c>
      <c r="X3801" s="5">
        <v>1.2</v>
      </c>
    </row>
    <row r="3802" spans="1:24" x14ac:dyDescent="0.25">
      <c r="A3802" t="s">
        <v>24</v>
      </c>
      <c r="B3802" t="s">
        <v>2827</v>
      </c>
      <c r="C3802" t="s">
        <v>4084</v>
      </c>
      <c r="D3802" t="s">
        <v>2828</v>
      </c>
      <c r="E3802" t="s">
        <v>1482</v>
      </c>
      <c r="F3802" s="5">
        <v>0.65</v>
      </c>
      <c r="G3802" s="9">
        <v>0.1</v>
      </c>
      <c r="H3802" s="6">
        <f>G3802*100</f>
        <v>10</v>
      </c>
      <c r="I3802" t="s">
        <v>10337</v>
      </c>
      <c r="J3802" t="s">
        <v>10768</v>
      </c>
      <c r="K3802">
        <v>32</v>
      </c>
      <c r="L3802">
        <v>32</v>
      </c>
      <c r="M3802">
        <f>(F3802*(1+0.05))</f>
        <v>0.68250000000000011</v>
      </c>
      <c r="N3802">
        <f>IFERROR(ROUND(( (-1.208*LN(L3802) + 7.5474 + 4.6991*(2.71828^(-0.009*L3802)) + 0.0001*L3802*L3802 - 0.0432*L3802 + 4.7166)/3),2), " ")</f>
        <v>3.44</v>
      </c>
      <c r="O3802">
        <f>IFERROR(MAX(MIN(ROUND(N3802*(Q3802/P3802),2),4.5),1.9)," ")</f>
        <v>3.24</v>
      </c>
      <c r="P3802">
        <f>13.098*F3802^-1.237</f>
        <v>22.316761078264637</v>
      </c>
      <c r="Q3802">
        <f>13.098*M3802^-1.237</f>
        <v>21.009707250122613</v>
      </c>
      <c r="R3802" s="5">
        <f>IFERROR(ROUND(MAX(MIN((-105.4*LN(O3802) + 163.83),95),10),0)," ")</f>
        <v>40</v>
      </c>
      <c r="S3802" s="5" t="str">
        <f>IFERROR(CONCATENATE("(",R3802,",",ROUND((1.2*W3802),2),")")," ")</f>
        <v>(40,0.82)</v>
      </c>
      <c r="T3802">
        <f>R3802-L3802</f>
        <v>8</v>
      </c>
      <c r="U3802" s="7" t="str">
        <f>IF((AND(T3802=0,H3802&gt;=L3802)),"Don’t change bids","OK")</f>
        <v>OK</v>
      </c>
      <c r="V3802" t="e">
        <f>IF((MATCH(F3802,W3802,0)),"Same","Diff")</f>
        <v>#N/A</v>
      </c>
      <c r="W3802" s="5">
        <f>ROUND(M3802,2)</f>
        <v>0.68</v>
      </c>
      <c r="X3802" s="5">
        <v>0.68</v>
      </c>
    </row>
    <row r="3803" spans="1:24" x14ac:dyDescent="0.25">
      <c r="A3803" t="s">
        <v>24</v>
      </c>
      <c r="B3803" t="s">
        <v>3912</v>
      </c>
      <c r="C3803" t="s">
        <v>4084</v>
      </c>
      <c r="D3803" t="s">
        <v>26</v>
      </c>
      <c r="E3803" t="s">
        <v>569</v>
      </c>
      <c r="F3803" s="5">
        <v>0.37</v>
      </c>
      <c r="G3803" s="9">
        <v>0.1</v>
      </c>
      <c r="H3803" s="6">
        <f>G3803*100</f>
        <v>10</v>
      </c>
      <c r="I3803" t="s">
        <v>10361</v>
      </c>
      <c r="J3803" t="s">
        <v>10768</v>
      </c>
      <c r="K3803">
        <v>25</v>
      </c>
      <c r="L3803">
        <v>25</v>
      </c>
      <c r="M3803">
        <f>(F3803*(1+0.05))</f>
        <v>0.38850000000000001</v>
      </c>
      <c r="N3803">
        <f>IFERROR(ROUND(( (-1.208*LN(L3803) + 7.5474 + 4.6991*(2.71828^(-0.009*L3803)) + 0.0001*L3803*L3803 - 0.0432*L3803 + 4.7166)/3),2), " ")</f>
        <v>3.7</v>
      </c>
      <c r="O3803">
        <f>IFERROR(MAX(MIN(ROUND(N3803*(Q3803/P3803),2),4.5),1.9)," ")</f>
        <v>3.48</v>
      </c>
      <c r="P3803">
        <f>13.098*F3803^-1.237</f>
        <v>44.806338281983834</v>
      </c>
      <c r="Q3803">
        <f>13.098*M3803^-1.237</f>
        <v>42.182109086218873</v>
      </c>
      <c r="R3803" s="5">
        <f>IFERROR(ROUND(MAX(MIN((-105.4*LN(O3803) + 163.83),95),10),0)," ")</f>
        <v>32</v>
      </c>
      <c r="S3803" s="5" t="str">
        <f>IFERROR(CONCATENATE("(",R3803,",",ROUND((1.2*W3803),2),")")," ")</f>
        <v>(32,0.47)</v>
      </c>
      <c r="T3803">
        <f>R3803-L3803</f>
        <v>7</v>
      </c>
      <c r="U3803" s="7" t="str">
        <f>IF((AND(T3803=0,H3803&gt;=L3803)),"Don’t change bids","OK")</f>
        <v>OK</v>
      </c>
      <c r="V3803" t="e">
        <f>IF((MATCH(F3803,W3803,0)),"Same","Diff")</f>
        <v>#N/A</v>
      </c>
      <c r="W3803" s="5">
        <f>ROUND(M3803,2)</f>
        <v>0.39</v>
      </c>
      <c r="X3803" s="5">
        <v>0.39</v>
      </c>
    </row>
    <row r="3804" spans="1:24" x14ac:dyDescent="0.25">
      <c r="A3804" t="s">
        <v>24</v>
      </c>
      <c r="B3804" t="s">
        <v>3950</v>
      </c>
      <c r="C3804" t="s">
        <v>4084</v>
      </c>
      <c r="D3804" t="s">
        <v>2828</v>
      </c>
      <c r="E3804" t="s">
        <v>1482</v>
      </c>
      <c r="F3804" s="5">
        <v>0.65</v>
      </c>
      <c r="G3804" s="9">
        <v>0.1</v>
      </c>
      <c r="H3804" s="6">
        <f>G3804*100</f>
        <v>10</v>
      </c>
      <c r="I3804" t="s">
        <v>10337</v>
      </c>
      <c r="J3804" t="s">
        <v>10768</v>
      </c>
      <c r="K3804">
        <v>32</v>
      </c>
      <c r="L3804">
        <v>32</v>
      </c>
      <c r="M3804">
        <f>(F3804*(1+0.05))</f>
        <v>0.68250000000000011</v>
      </c>
      <c r="N3804">
        <f>IFERROR(ROUND(( (-1.208*LN(L3804) + 7.5474 + 4.6991*(2.71828^(-0.009*L3804)) + 0.0001*L3804*L3804 - 0.0432*L3804 + 4.7166)/3),2), " ")</f>
        <v>3.44</v>
      </c>
      <c r="O3804">
        <f>IFERROR(MAX(MIN(ROUND(N3804*(Q3804/P3804),2),4.5),1.9)," ")</f>
        <v>3.24</v>
      </c>
      <c r="P3804">
        <f>13.098*F3804^-1.237</f>
        <v>22.316761078264637</v>
      </c>
      <c r="Q3804">
        <f>13.098*M3804^-1.237</f>
        <v>21.009707250122613</v>
      </c>
      <c r="R3804" s="5">
        <f>IFERROR(ROUND(MAX(MIN((-105.4*LN(O3804) + 163.83),95),10),0)," ")</f>
        <v>40</v>
      </c>
      <c r="S3804" s="5" t="str">
        <f>IFERROR(CONCATENATE("(",R3804,",",ROUND((1.2*W3804),2),")")," ")</f>
        <v>(40,0.82)</v>
      </c>
      <c r="T3804">
        <f>R3804-L3804</f>
        <v>8</v>
      </c>
      <c r="U3804" s="7" t="str">
        <f>IF((AND(T3804=0,H3804&gt;=L3804)),"Don’t change bids","OK")</f>
        <v>OK</v>
      </c>
      <c r="V3804" t="e">
        <f>IF((MATCH(F3804,W3804,0)),"Same","Diff")</f>
        <v>#N/A</v>
      </c>
      <c r="W3804" s="5">
        <f>ROUND(M3804,2)</f>
        <v>0.68</v>
      </c>
      <c r="X3804" s="5">
        <v>0.68</v>
      </c>
    </row>
    <row r="3805" spans="1:24" x14ac:dyDescent="0.25">
      <c r="A3805" t="s">
        <v>24</v>
      </c>
      <c r="B3805" t="s">
        <v>2575</v>
      </c>
      <c r="C3805" t="s">
        <v>4084</v>
      </c>
      <c r="D3805" t="s">
        <v>2543</v>
      </c>
      <c r="E3805" t="s">
        <v>1482</v>
      </c>
      <c r="F3805" s="5">
        <v>0.65</v>
      </c>
      <c r="G3805" s="9">
        <v>0.1</v>
      </c>
      <c r="H3805" s="6">
        <f>G3805*100</f>
        <v>10</v>
      </c>
      <c r="I3805" t="s">
        <v>10337</v>
      </c>
      <c r="J3805" t="s">
        <v>10768</v>
      </c>
      <c r="K3805">
        <v>32</v>
      </c>
      <c r="L3805">
        <v>32</v>
      </c>
      <c r="M3805">
        <f>(F3805*(1+0.05))</f>
        <v>0.68250000000000011</v>
      </c>
      <c r="N3805">
        <f>IFERROR(ROUND(( (-1.208*LN(L3805) + 7.5474 + 4.6991*(2.71828^(-0.009*L3805)) + 0.0001*L3805*L3805 - 0.0432*L3805 + 4.7166)/3),2), " ")</f>
        <v>3.44</v>
      </c>
      <c r="O3805">
        <f>IFERROR(MAX(MIN(ROUND(N3805*(Q3805/P3805),2),4.5),1.9)," ")</f>
        <v>3.24</v>
      </c>
      <c r="P3805">
        <f>13.098*F3805^-1.237</f>
        <v>22.316761078264637</v>
      </c>
      <c r="Q3805">
        <f>13.098*M3805^-1.237</f>
        <v>21.009707250122613</v>
      </c>
      <c r="R3805" s="5">
        <f>IFERROR(ROUND(MAX(MIN((-105.4*LN(O3805) + 163.83),95),10),0)," ")</f>
        <v>40</v>
      </c>
      <c r="S3805" s="5" t="str">
        <f>IFERROR(CONCATENATE("(",R3805,",",ROUND((1.2*W3805),2),")")," ")</f>
        <v>(40,0.82)</v>
      </c>
      <c r="T3805">
        <f>R3805-L3805</f>
        <v>8</v>
      </c>
      <c r="U3805" s="7" t="str">
        <f>IF((AND(T3805=0,H3805&gt;=L3805)),"Don’t change bids","OK")</f>
        <v>OK</v>
      </c>
      <c r="V3805" t="e">
        <f>IF((MATCH(F3805,W3805,0)),"Same","Diff")</f>
        <v>#N/A</v>
      </c>
      <c r="W3805" s="5">
        <f>ROUND(M3805,2)</f>
        <v>0.68</v>
      </c>
      <c r="X3805" s="5">
        <v>0.68</v>
      </c>
    </row>
    <row r="3806" spans="1:24" x14ac:dyDescent="0.25">
      <c r="A3806" t="s">
        <v>24</v>
      </c>
      <c r="B3806" t="s">
        <v>3623</v>
      </c>
      <c r="C3806" t="s">
        <v>4084</v>
      </c>
      <c r="D3806" t="s">
        <v>3624</v>
      </c>
      <c r="E3806" t="s">
        <v>1482</v>
      </c>
      <c r="F3806" s="5">
        <v>0.65</v>
      </c>
      <c r="G3806" s="9">
        <v>0.1</v>
      </c>
      <c r="H3806" s="6">
        <f>G3806*100</f>
        <v>10</v>
      </c>
      <c r="I3806" t="s">
        <v>10337</v>
      </c>
      <c r="J3806" t="s">
        <v>10768</v>
      </c>
      <c r="K3806">
        <v>32</v>
      </c>
      <c r="L3806">
        <v>32</v>
      </c>
      <c r="M3806">
        <f>(F3806*(1+0.05))</f>
        <v>0.68250000000000011</v>
      </c>
      <c r="N3806">
        <f>IFERROR(ROUND(( (-1.208*LN(L3806) + 7.5474 + 4.6991*(2.71828^(-0.009*L3806)) + 0.0001*L3806*L3806 - 0.0432*L3806 + 4.7166)/3),2), " ")</f>
        <v>3.44</v>
      </c>
      <c r="O3806">
        <f>IFERROR(MAX(MIN(ROUND(N3806*(Q3806/P3806),2),4.5),1.9)," ")</f>
        <v>3.24</v>
      </c>
      <c r="P3806">
        <f>13.098*F3806^-1.237</f>
        <v>22.316761078264637</v>
      </c>
      <c r="Q3806">
        <f>13.098*M3806^-1.237</f>
        <v>21.009707250122613</v>
      </c>
      <c r="R3806" s="5">
        <f>IFERROR(ROUND(MAX(MIN((-105.4*LN(O3806) + 163.83),95),10),0)," ")</f>
        <v>40</v>
      </c>
      <c r="S3806" s="5" t="str">
        <f>IFERROR(CONCATENATE("(",R3806,",",ROUND((1.2*W3806),2),")")," ")</f>
        <v>(40,0.82)</v>
      </c>
      <c r="T3806">
        <f>R3806-L3806</f>
        <v>8</v>
      </c>
      <c r="U3806" s="7" t="str">
        <f>IF((AND(T3806=0,H3806&gt;=L3806)),"Don’t change bids","OK")</f>
        <v>OK</v>
      </c>
      <c r="V3806" t="e">
        <f>IF((MATCH(F3806,W3806,0)),"Same","Diff")</f>
        <v>#N/A</v>
      </c>
      <c r="W3806" s="5">
        <f>ROUND(M3806,2)</f>
        <v>0.68</v>
      </c>
      <c r="X3806" s="5">
        <v>0.68</v>
      </c>
    </row>
    <row r="3807" spans="1:24" x14ac:dyDescent="0.25">
      <c r="A3807" t="s">
        <v>24</v>
      </c>
      <c r="B3807" t="s">
        <v>4000</v>
      </c>
      <c r="C3807" t="s">
        <v>4084</v>
      </c>
      <c r="D3807" t="s">
        <v>3998</v>
      </c>
      <c r="E3807" t="s">
        <v>569</v>
      </c>
      <c r="F3807" s="5">
        <v>0.37</v>
      </c>
      <c r="G3807" s="9">
        <v>0.1</v>
      </c>
      <c r="H3807" s="6">
        <f>G3807*100</f>
        <v>10</v>
      </c>
      <c r="I3807" t="s">
        <v>10352</v>
      </c>
      <c r="J3807" t="s">
        <v>10768</v>
      </c>
      <c r="K3807">
        <v>26</v>
      </c>
      <c r="L3807">
        <v>26</v>
      </c>
      <c r="M3807">
        <f>(F3807*(1+0.05))</f>
        <v>0.38850000000000001</v>
      </c>
      <c r="N3807">
        <f>IFERROR(ROUND(( (-1.208*LN(L3807) + 7.5474 + 4.6991*(2.71828^(-0.009*L3807)) + 0.0001*L3807*L3807 - 0.0432*L3807 + 4.7166)/3),2), " ")</f>
        <v>3.66</v>
      </c>
      <c r="O3807">
        <f>IFERROR(MAX(MIN(ROUND(N3807*(Q3807/P3807),2),4.5),1.9)," ")</f>
        <v>3.45</v>
      </c>
      <c r="P3807">
        <f>13.098*F3807^-1.237</f>
        <v>44.806338281983834</v>
      </c>
      <c r="Q3807">
        <f>13.098*M3807^-1.237</f>
        <v>42.182109086218873</v>
      </c>
      <c r="R3807" s="5">
        <f>IFERROR(ROUND(MAX(MIN((-105.4*LN(O3807) + 163.83),95),10),0)," ")</f>
        <v>33</v>
      </c>
      <c r="S3807" s="5" t="str">
        <f>IFERROR(CONCATENATE("(",R3807,",",ROUND((1.2*W3807),2),")")," ")</f>
        <v>(33,0.47)</v>
      </c>
      <c r="T3807">
        <f>R3807-L3807</f>
        <v>7</v>
      </c>
      <c r="U3807" s="7" t="str">
        <f>IF((AND(T3807=0,H3807&gt;=L3807)),"Don’t change bids","OK")</f>
        <v>OK</v>
      </c>
      <c r="V3807" t="e">
        <f>IF((MATCH(F3807,W3807,0)),"Same","Diff")</f>
        <v>#N/A</v>
      </c>
      <c r="W3807" s="5">
        <f>ROUND(M3807,2)</f>
        <v>0.39</v>
      </c>
      <c r="X3807" s="5">
        <v>0.39</v>
      </c>
    </row>
    <row r="3808" spans="1:24" x14ac:dyDescent="0.25">
      <c r="A3808" t="s">
        <v>24</v>
      </c>
      <c r="B3808" t="s">
        <v>4020</v>
      </c>
      <c r="C3808" t="s">
        <v>4084</v>
      </c>
      <c r="D3808" t="s">
        <v>2178</v>
      </c>
      <c r="E3808" t="s">
        <v>843</v>
      </c>
      <c r="F3808" s="5">
        <v>0.68</v>
      </c>
      <c r="G3808" s="9">
        <v>0.1</v>
      </c>
      <c r="H3808" s="6">
        <f>G3808*100</f>
        <v>10</v>
      </c>
      <c r="I3808" t="s">
        <v>10418</v>
      </c>
      <c r="J3808" t="s">
        <v>10768</v>
      </c>
      <c r="K3808">
        <v>33</v>
      </c>
      <c r="L3808">
        <v>33</v>
      </c>
      <c r="M3808">
        <f>(F3808*(1+0.05))</f>
        <v>0.71400000000000008</v>
      </c>
      <c r="N3808">
        <f>IFERROR(ROUND(( (-1.208*LN(L3808) + 7.5474 + 4.6991*(2.71828^(-0.009*L3808)) + 0.0001*L3808*L3808 - 0.0432*L3808 + 4.7166)/3),2), " ")</f>
        <v>3.41</v>
      </c>
      <c r="O3808">
        <f>IFERROR(MAX(MIN(ROUND(N3808*(Q3808/P3808),2),4.5),1.9)," ")</f>
        <v>3.21</v>
      </c>
      <c r="P3808">
        <f>13.098*F3808^-1.237</f>
        <v>21.105296660841507</v>
      </c>
      <c r="Q3808">
        <f>13.098*M3808^-1.237</f>
        <v>19.869196193668746</v>
      </c>
      <c r="R3808" s="5">
        <f>IFERROR(ROUND(MAX(MIN((-105.4*LN(O3808) + 163.83),95),10),0)," ")</f>
        <v>41</v>
      </c>
      <c r="S3808" s="5" t="str">
        <f>IFERROR(CONCATENATE("(",R3808,",",ROUND((1.2*W3808),2),")")," ")</f>
        <v>(41,0.85)</v>
      </c>
      <c r="T3808">
        <f>R3808-L3808</f>
        <v>8</v>
      </c>
      <c r="U3808" s="7" t="str">
        <f>IF((AND(T3808=0,H3808&gt;=L3808)),"Don’t change bids","OK")</f>
        <v>OK</v>
      </c>
      <c r="V3808" t="e">
        <f>IF((MATCH(F3808,W3808,0)),"Same","Diff")</f>
        <v>#N/A</v>
      </c>
      <c r="W3808" s="5">
        <f>ROUND(M3808,2)</f>
        <v>0.71</v>
      </c>
      <c r="X3808" s="5">
        <v>0.71</v>
      </c>
    </row>
    <row r="3809" spans="1:24" x14ac:dyDescent="0.25">
      <c r="A3809" t="s">
        <v>24</v>
      </c>
      <c r="B3809" t="s">
        <v>4021</v>
      </c>
      <c r="C3809" t="s">
        <v>4084</v>
      </c>
      <c r="D3809" t="s">
        <v>2178</v>
      </c>
      <c r="E3809" t="s">
        <v>569</v>
      </c>
      <c r="F3809" s="5">
        <v>0.37</v>
      </c>
      <c r="G3809" s="9">
        <v>0.1</v>
      </c>
      <c r="H3809" s="6">
        <f>G3809*100</f>
        <v>10</v>
      </c>
      <c r="I3809" t="s">
        <v>10361</v>
      </c>
      <c r="J3809" t="s">
        <v>10768</v>
      </c>
      <c r="K3809">
        <v>25</v>
      </c>
      <c r="L3809">
        <v>25</v>
      </c>
      <c r="M3809">
        <f>(F3809*(1+0.05))</f>
        <v>0.38850000000000001</v>
      </c>
      <c r="N3809">
        <f>IFERROR(ROUND(( (-1.208*LN(L3809) + 7.5474 + 4.6991*(2.71828^(-0.009*L3809)) + 0.0001*L3809*L3809 - 0.0432*L3809 + 4.7166)/3),2), " ")</f>
        <v>3.7</v>
      </c>
      <c r="O3809">
        <f>IFERROR(MAX(MIN(ROUND(N3809*(Q3809/P3809),2),4.5),1.9)," ")</f>
        <v>3.48</v>
      </c>
      <c r="P3809">
        <f>13.098*F3809^-1.237</f>
        <v>44.806338281983834</v>
      </c>
      <c r="Q3809">
        <f>13.098*M3809^-1.237</f>
        <v>42.182109086218873</v>
      </c>
      <c r="R3809" s="5">
        <f>IFERROR(ROUND(MAX(MIN((-105.4*LN(O3809) + 163.83),95),10),0)," ")</f>
        <v>32</v>
      </c>
      <c r="S3809" s="5" t="str">
        <f>IFERROR(CONCATENATE("(",R3809,",",ROUND((1.2*W3809),2),")")," ")</f>
        <v>(32,0.47)</v>
      </c>
      <c r="T3809">
        <f>R3809-L3809</f>
        <v>7</v>
      </c>
      <c r="U3809" s="7" t="str">
        <f>IF((AND(T3809=0,H3809&gt;=L3809)),"Don’t change bids","OK")</f>
        <v>OK</v>
      </c>
      <c r="V3809" t="e">
        <f>IF((MATCH(F3809,W3809,0)),"Same","Diff")</f>
        <v>#N/A</v>
      </c>
      <c r="W3809" s="5">
        <f>ROUND(M3809,2)</f>
        <v>0.39</v>
      </c>
      <c r="X3809" s="5">
        <v>0.39</v>
      </c>
    </row>
    <row r="3810" spans="1:24" x14ac:dyDescent="0.25">
      <c r="A3810" t="s">
        <v>24</v>
      </c>
      <c r="B3810" t="s">
        <v>3945</v>
      </c>
      <c r="C3810" t="s">
        <v>4084</v>
      </c>
      <c r="D3810" t="s">
        <v>3946</v>
      </c>
      <c r="E3810" t="s">
        <v>1482</v>
      </c>
      <c r="F3810" s="5">
        <v>0.65</v>
      </c>
      <c r="G3810" s="9">
        <v>0.1</v>
      </c>
      <c r="H3810" s="6">
        <f>G3810*100</f>
        <v>10</v>
      </c>
      <c r="I3810" t="s">
        <v>10337</v>
      </c>
      <c r="J3810" t="s">
        <v>10768</v>
      </c>
      <c r="K3810">
        <v>32</v>
      </c>
      <c r="L3810">
        <v>32</v>
      </c>
      <c r="M3810">
        <f>(F3810*(1+0.05))</f>
        <v>0.68250000000000011</v>
      </c>
      <c r="N3810">
        <f>IFERROR(ROUND(( (-1.208*LN(L3810) + 7.5474 + 4.6991*(2.71828^(-0.009*L3810)) + 0.0001*L3810*L3810 - 0.0432*L3810 + 4.7166)/3),2), " ")</f>
        <v>3.44</v>
      </c>
      <c r="O3810">
        <f>IFERROR(MAX(MIN(ROUND(N3810*(Q3810/P3810),2),4.5),1.9)," ")</f>
        <v>3.24</v>
      </c>
      <c r="P3810">
        <f>13.098*F3810^-1.237</f>
        <v>22.316761078264637</v>
      </c>
      <c r="Q3810">
        <f>13.098*M3810^-1.237</f>
        <v>21.009707250122613</v>
      </c>
      <c r="R3810" s="5">
        <f>IFERROR(ROUND(MAX(MIN((-105.4*LN(O3810) + 163.83),95),10),0)," ")</f>
        <v>40</v>
      </c>
      <c r="S3810" s="5" t="str">
        <f>IFERROR(CONCATENATE("(",R3810,",",ROUND((1.2*W3810),2),")")," ")</f>
        <v>(40,0.82)</v>
      </c>
      <c r="T3810">
        <f>R3810-L3810</f>
        <v>8</v>
      </c>
      <c r="U3810" s="7" t="str">
        <f>IF((AND(T3810=0,H3810&gt;=L3810)),"Don’t change bids","OK")</f>
        <v>OK</v>
      </c>
      <c r="V3810" t="e">
        <f>IF((MATCH(F3810,W3810,0)),"Same","Diff")</f>
        <v>#N/A</v>
      </c>
      <c r="W3810" s="5">
        <f>ROUND(M3810,2)</f>
        <v>0.68</v>
      </c>
      <c r="X3810" s="5">
        <v>0.68</v>
      </c>
    </row>
    <row r="3811" spans="1:24" x14ac:dyDescent="0.25">
      <c r="A3811" t="s">
        <v>24</v>
      </c>
      <c r="B3811" t="s">
        <v>1035</v>
      </c>
      <c r="C3811" t="s">
        <v>4084</v>
      </c>
      <c r="D3811" t="s">
        <v>1027</v>
      </c>
      <c r="E3811" t="s">
        <v>4105</v>
      </c>
      <c r="F3811" s="5">
        <v>1.7</v>
      </c>
      <c r="G3811" s="9">
        <v>0.1</v>
      </c>
      <c r="H3811" s="6">
        <f>G3811*100</f>
        <v>10</v>
      </c>
      <c r="I3811" t="s">
        <v>10419</v>
      </c>
      <c r="J3811" t="s">
        <v>10768</v>
      </c>
      <c r="K3811">
        <v>16</v>
      </c>
      <c r="L3811">
        <v>16</v>
      </c>
      <c r="M3811">
        <f>(F3811*(1+0.05))</f>
        <v>1.7849999999999999</v>
      </c>
      <c r="N3811">
        <f>IFERROR(ROUND(( (-1.208*LN(L3811) + 7.5474 + 4.6991*(2.71828^(-0.009*L3811)) + 0.0001*L3811*L3811 - 0.0432*L3811 + 4.7166)/3),2), " ")</f>
        <v>4.1100000000000003</v>
      </c>
      <c r="O3811">
        <f>IFERROR(MAX(MIN(ROUND(N3811*(Q3811/P3811),2),4.5),1.9)," ")</f>
        <v>3.87</v>
      </c>
      <c r="P3811">
        <f>13.098*F3811^-1.237</f>
        <v>6.7942210157681373</v>
      </c>
      <c r="Q3811">
        <f>13.098*M3811^-1.237</f>
        <v>6.3962953240981326</v>
      </c>
      <c r="R3811" s="5">
        <f>IFERROR(ROUND(MAX(MIN((-105.4*LN(O3811) + 163.83),95),10),0)," ")</f>
        <v>21</v>
      </c>
      <c r="S3811" s="5" t="str">
        <f>IFERROR(CONCATENATE("(",R3811,",",ROUND((1.2*W3811),2),")")," ")</f>
        <v>(21,2.15)</v>
      </c>
      <c r="T3811">
        <f>R3811-L3811</f>
        <v>5</v>
      </c>
      <c r="U3811" s="7" t="str">
        <f>IF((AND(T3811=0,H3811&gt;=L3811)),"Don’t change bids","OK")</f>
        <v>OK</v>
      </c>
      <c r="V3811" t="e">
        <f>IF((MATCH(F3811,W3811,0)),"Same","Diff")</f>
        <v>#N/A</v>
      </c>
      <c r="W3811" s="5">
        <f>ROUND(M3811,2)</f>
        <v>1.79</v>
      </c>
      <c r="X3811" s="5">
        <v>1.79</v>
      </c>
    </row>
    <row r="3812" spans="1:24" x14ac:dyDescent="0.25">
      <c r="A3812" t="s">
        <v>24</v>
      </c>
      <c r="B3812" t="s">
        <v>3943</v>
      </c>
      <c r="C3812" t="s">
        <v>4084</v>
      </c>
      <c r="D3812" t="s">
        <v>1027</v>
      </c>
      <c r="E3812" t="s">
        <v>2107</v>
      </c>
      <c r="F3812" s="5">
        <v>0.56999999999999995</v>
      </c>
      <c r="G3812" s="9">
        <v>0.1</v>
      </c>
      <c r="H3812" s="6">
        <f>G3812*100</f>
        <v>10</v>
      </c>
      <c r="I3812" t="s">
        <v>10420</v>
      </c>
      <c r="J3812" t="s">
        <v>10768</v>
      </c>
      <c r="K3812">
        <v>25</v>
      </c>
      <c r="L3812">
        <v>25</v>
      </c>
      <c r="M3812">
        <f>(F3812*(1+0.05))</f>
        <v>0.59849999999999992</v>
      </c>
      <c r="N3812">
        <f>IFERROR(ROUND(( (-1.208*LN(L3812) + 7.5474 + 4.6991*(2.71828^(-0.009*L3812)) + 0.0001*L3812*L3812 - 0.0432*L3812 + 4.7166)/3),2), " ")</f>
        <v>3.7</v>
      </c>
      <c r="O3812">
        <f>IFERROR(MAX(MIN(ROUND(N3812*(Q3812/P3812),2),4.5),1.9)," ")</f>
        <v>3.48</v>
      </c>
      <c r="P3812">
        <f>13.098*F3812^-1.237</f>
        <v>26.253535050255426</v>
      </c>
      <c r="Q3812">
        <f>13.098*M3812^-1.237</f>
        <v>24.71591122709599</v>
      </c>
      <c r="R3812" s="5">
        <f>IFERROR(ROUND(MAX(MIN((-105.4*LN(O3812) + 163.83),95),10),0)," ")</f>
        <v>32</v>
      </c>
      <c r="S3812" s="5" t="str">
        <f>IFERROR(CONCATENATE("(",R3812,",",ROUND((1.2*W3812),2),")")," ")</f>
        <v>(32,0.72)</v>
      </c>
      <c r="T3812">
        <f>R3812-L3812</f>
        <v>7</v>
      </c>
      <c r="U3812" s="7" t="str">
        <f>IF((AND(T3812=0,H3812&gt;=L3812)),"Don’t change bids","OK")</f>
        <v>OK</v>
      </c>
      <c r="V3812" t="e">
        <f>IF((MATCH(F3812,W3812,0)),"Same","Diff")</f>
        <v>#N/A</v>
      </c>
      <c r="W3812" s="5">
        <f>ROUND(M3812,2)</f>
        <v>0.6</v>
      </c>
      <c r="X3812" s="5">
        <v>0.6</v>
      </c>
    </row>
    <row r="3813" spans="1:24" x14ac:dyDescent="0.25">
      <c r="A3813" t="s">
        <v>24</v>
      </c>
      <c r="B3813" t="s">
        <v>3939</v>
      </c>
      <c r="C3813" t="s">
        <v>4084</v>
      </c>
      <c r="D3813" t="s">
        <v>1027</v>
      </c>
      <c r="E3813" t="s">
        <v>1978</v>
      </c>
      <c r="F3813" s="5">
        <v>1.67</v>
      </c>
      <c r="G3813" s="9">
        <v>0.1</v>
      </c>
      <c r="H3813" s="6">
        <f>G3813*100</f>
        <v>10</v>
      </c>
      <c r="I3813" t="s">
        <v>10421</v>
      </c>
      <c r="J3813" t="s">
        <v>10768</v>
      </c>
      <c r="K3813">
        <v>25</v>
      </c>
      <c r="L3813">
        <v>25</v>
      </c>
      <c r="M3813">
        <f>(F3813*(1+0.05))</f>
        <v>1.7535000000000001</v>
      </c>
      <c r="N3813">
        <f>IFERROR(ROUND(( (-1.208*LN(L3813) + 7.5474 + 4.6991*(2.71828^(-0.009*L3813)) + 0.0001*L3813*L3813 - 0.0432*L3813 + 4.7166)/3),2), " ")</f>
        <v>3.7</v>
      </c>
      <c r="O3813">
        <f>IFERROR(MAX(MIN(ROUND(N3813*(Q3813/P3813),2),4.5),1.9)," ")</f>
        <v>3.48</v>
      </c>
      <c r="P3813">
        <f>13.098*F3813^-1.237</f>
        <v>6.9455191213232741</v>
      </c>
      <c r="Q3813">
        <f>13.098*M3813^-1.237</f>
        <v>6.538732163120776</v>
      </c>
      <c r="R3813" s="5">
        <f>IFERROR(ROUND(MAX(MIN((-105.4*LN(O3813) + 163.83),95),10),0)," ")</f>
        <v>32</v>
      </c>
      <c r="S3813" s="5" t="str">
        <f>IFERROR(CONCATENATE("(",R3813,",",ROUND((1.2*W3813),2),")")," ")</f>
        <v>(32,2.1)</v>
      </c>
      <c r="T3813">
        <f>R3813-L3813</f>
        <v>7</v>
      </c>
      <c r="U3813" s="7" t="str">
        <f>IF((AND(T3813=0,H3813&gt;=L3813)),"Don’t change bids","OK")</f>
        <v>OK</v>
      </c>
      <c r="V3813" t="e">
        <f>IF((MATCH(F3813,W3813,0)),"Same","Diff")</f>
        <v>#N/A</v>
      </c>
      <c r="W3813" s="5">
        <f>ROUND(M3813,2)</f>
        <v>1.75</v>
      </c>
      <c r="X3813" s="5">
        <v>1.75</v>
      </c>
    </row>
    <row r="3814" spans="1:24" x14ac:dyDescent="0.25">
      <c r="A3814" t="s">
        <v>24</v>
      </c>
      <c r="B3814" t="s">
        <v>3729</v>
      </c>
      <c r="C3814" t="s">
        <v>4084</v>
      </c>
      <c r="D3814" t="s">
        <v>3728</v>
      </c>
      <c r="E3814" t="s">
        <v>2791</v>
      </c>
      <c r="F3814" s="5">
        <v>1.63</v>
      </c>
      <c r="G3814" s="9">
        <v>0.1</v>
      </c>
      <c r="H3814" s="6">
        <f>G3814*100</f>
        <v>10</v>
      </c>
      <c r="I3814" t="s">
        <v>10422</v>
      </c>
      <c r="J3814" t="s">
        <v>10768</v>
      </c>
      <c r="K3814">
        <v>32</v>
      </c>
      <c r="L3814">
        <v>32</v>
      </c>
      <c r="M3814">
        <f>(F3814*(1+0.05))</f>
        <v>1.7115</v>
      </c>
      <c r="N3814">
        <f>IFERROR(ROUND(( (-1.208*LN(L3814) + 7.5474 + 4.6991*(2.71828^(-0.009*L3814)) + 0.0001*L3814*L3814 - 0.0432*L3814 + 4.7166)/3),2), " ")</f>
        <v>3.44</v>
      </c>
      <c r="O3814">
        <f>IFERROR(MAX(MIN(ROUND(N3814*(Q3814/P3814),2),4.5),1.9)," ")</f>
        <v>3.24</v>
      </c>
      <c r="P3814">
        <f>13.098*F3814^-1.237</f>
        <v>7.1569654296886984</v>
      </c>
      <c r="Q3814">
        <f>13.098*M3814^-1.237</f>
        <v>6.7377944294728325</v>
      </c>
      <c r="R3814" s="5">
        <f>IFERROR(ROUND(MAX(MIN((-105.4*LN(O3814) + 163.83),95),10),0)," ")</f>
        <v>40</v>
      </c>
      <c r="S3814" s="5" t="str">
        <f>IFERROR(CONCATENATE("(",R3814,",",ROUND((1.2*W3814),2),")")," ")</f>
        <v>(40,2.05)</v>
      </c>
      <c r="T3814">
        <f>R3814-L3814</f>
        <v>8</v>
      </c>
      <c r="U3814" s="7" t="str">
        <f>IF((AND(T3814=0,H3814&gt;=L3814)),"Don’t change bids","OK")</f>
        <v>OK</v>
      </c>
      <c r="V3814" t="e">
        <f>IF((MATCH(F3814,W3814,0)),"Same","Diff")</f>
        <v>#N/A</v>
      </c>
      <c r="W3814" s="5">
        <f>ROUND(M3814,2)</f>
        <v>1.71</v>
      </c>
      <c r="X3814" s="5">
        <v>1.71</v>
      </c>
    </row>
    <row r="3815" spans="1:24" x14ac:dyDescent="0.25">
      <c r="A3815" t="s">
        <v>24</v>
      </c>
      <c r="B3815" t="s">
        <v>4106</v>
      </c>
      <c r="C3815" t="s">
        <v>4107</v>
      </c>
      <c r="D3815" t="s">
        <v>4108</v>
      </c>
      <c r="E3815" t="s">
        <v>423</v>
      </c>
      <c r="F3815" s="5">
        <v>3.28</v>
      </c>
      <c r="G3815" s="9">
        <v>0.1</v>
      </c>
      <c r="H3815" s="6">
        <f>G3815*100</f>
        <v>10</v>
      </c>
      <c r="I3815" t="s">
        <v>10423</v>
      </c>
      <c r="J3815" t="s">
        <v>10768</v>
      </c>
      <c r="K3815">
        <v>48</v>
      </c>
      <c r="L3815">
        <v>48</v>
      </c>
      <c r="M3815">
        <f>(F3815*(1+0.05))</f>
        <v>3.444</v>
      </c>
      <c r="N3815">
        <f>IFERROR(ROUND(( (-1.208*LN(L3815) + 7.5474 + 4.6991*(2.71828^(-0.009*L3815)) + 0.0001*L3815*L3815 - 0.0432*L3815 + 4.7166)/3),2), " ")</f>
        <v>2.93</v>
      </c>
      <c r="O3815">
        <f>IFERROR(MAX(MIN(ROUND(N3815*(Q3815/P3815),2),4.5),1.9)," ")</f>
        <v>2.76</v>
      </c>
      <c r="P3815">
        <f>13.098*F3815^-1.237</f>
        <v>3.0134850511212665</v>
      </c>
      <c r="Q3815">
        <f>13.098*M3815^-1.237</f>
        <v>2.8369904801437174</v>
      </c>
      <c r="R3815" s="5">
        <f>IFERROR(ROUND(MAX(MIN((-105.4*LN(O3815) + 163.83),95),10),0)," ")</f>
        <v>57</v>
      </c>
      <c r="S3815" s="5" t="str">
        <f>IFERROR(CONCATENATE("(",R3815,",",ROUND((1.2*W3815),2),")")," ")</f>
        <v>(57,4.13)</v>
      </c>
      <c r="T3815">
        <f>R3815-L3815</f>
        <v>9</v>
      </c>
      <c r="U3815" s="7" t="str">
        <f>IF((AND(T3815=0,H3815&gt;=L3815)),"Don’t change bids","OK")</f>
        <v>OK</v>
      </c>
      <c r="V3815" t="e">
        <f>IF((MATCH(F3815,W3815,0)),"Same","Diff")</f>
        <v>#N/A</v>
      </c>
      <c r="W3815" s="5">
        <f>ROUND(M3815,2)</f>
        <v>3.44</v>
      </c>
      <c r="X3815" s="5">
        <v>3.44</v>
      </c>
    </row>
    <row r="3816" spans="1:24" x14ac:dyDescent="0.25">
      <c r="A3816" t="s">
        <v>24</v>
      </c>
      <c r="B3816" t="s">
        <v>4109</v>
      </c>
      <c r="C3816" t="s">
        <v>4107</v>
      </c>
      <c r="D3816" t="s">
        <v>4108</v>
      </c>
      <c r="E3816" t="s">
        <v>4110</v>
      </c>
      <c r="F3816" s="5">
        <v>8.7200000000000006</v>
      </c>
      <c r="G3816" s="9">
        <v>0.1</v>
      </c>
      <c r="H3816" s="6">
        <f>G3816*100</f>
        <v>10</v>
      </c>
      <c r="I3816" t="s">
        <v>10424</v>
      </c>
      <c r="J3816" t="s">
        <v>10768</v>
      </c>
      <c r="K3816">
        <v>48</v>
      </c>
      <c r="L3816">
        <v>48</v>
      </c>
      <c r="M3816">
        <f>(F3816*(1+0.05))</f>
        <v>9.1560000000000006</v>
      </c>
      <c r="N3816">
        <f>IFERROR(ROUND(( (-1.208*LN(L3816) + 7.5474 + 4.6991*(2.71828^(-0.009*L3816)) + 0.0001*L3816*L3816 - 0.0432*L3816 + 4.7166)/3),2), " ")</f>
        <v>2.93</v>
      </c>
      <c r="O3816">
        <f>IFERROR(MAX(MIN(ROUND(N3816*(Q3816/P3816),2),4.5),1.9)," ")</f>
        <v>2.76</v>
      </c>
      <c r="P3816">
        <f>13.098*F3816^-1.237</f>
        <v>0.8990546554657628</v>
      </c>
      <c r="Q3816">
        <f>13.098*M3816^-1.237</f>
        <v>0.84639859014273822</v>
      </c>
      <c r="R3816" s="5">
        <f>IFERROR(ROUND(MAX(MIN((-105.4*LN(O3816) + 163.83),95),10),0)," ")</f>
        <v>57</v>
      </c>
      <c r="S3816" s="5" t="str">
        <f>IFERROR(CONCATENATE("(",R3816,",",ROUND((1.2*W3816),2),")")," ")</f>
        <v>(57,10.99)</v>
      </c>
      <c r="T3816">
        <f>R3816-L3816</f>
        <v>9</v>
      </c>
      <c r="U3816" s="7" t="str">
        <f>IF((AND(T3816=0,H3816&gt;=L3816)),"Don’t change bids","OK")</f>
        <v>OK</v>
      </c>
      <c r="V3816" t="e">
        <f>IF((MATCH(F3816,W3816,0)),"Same","Diff")</f>
        <v>#N/A</v>
      </c>
      <c r="W3816" s="5">
        <f>ROUND(M3816,2)</f>
        <v>9.16</v>
      </c>
      <c r="X3816" s="5">
        <v>9.16</v>
      </c>
    </row>
    <row r="3817" spans="1:24" x14ac:dyDescent="0.25">
      <c r="A3817" t="s">
        <v>24</v>
      </c>
      <c r="B3817" t="s">
        <v>4111</v>
      </c>
      <c r="C3817" t="s">
        <v>4107</v>
      </c>
      <c r="D3817" t="s">
        <v>4108</v>
      </c>
      <c r="E3817" t="s">
        <v>4112</v>
      </c>
      <c r="F3817" s="5">
        <v>5.76</v>
      </c>
      <c r="G3817" s="9">
        <v>0.1</v>
      </c>
      <c r="H3817" s="6">
        <f>G3817*100</f>
        <v>10</v>
      </c>
      <c r="I3817" t="s">
        <v>10425</v>
      </c>
      <c r="J3817" t="s">
        <v>10768</v>
      </c>
      <c r="K3817">
        <v>48</v>
      </c>
      <c r="L3817">
        <v>48</v>
      </c>
      <c r="M3817">
        <f>(F3817*(1+0.05))</f>
        <v>6.048</v>
      </c>
      <c r="N3817">
        <f>IFERROR(ROUND(( (-1.208*LN(L3817) + 7.5474 + 4.6991*(2.71828^(-0.009*L3817)) + 0.0001*L3817*L3817 - 0.0432*L3817 + 4.7166)/3),2), " ")</f>
        <v>2.93</v>
      </c>
      <c r="O3817">
        <f>IFERROR(MAX(MIN(ROUND(N3817*(Q3817/P3817),2),4.5),1.9)," ")</f>
        <v>2.76</v>
      </c>
      <c r="P3817">
        <f>13.098*F3817^-1.237</f>
        <v>1.5016280565952027</v>
      </c>
      <c r="Q3817">
        <f>13.098*M3817^-1.237</f>
        <v>1.4136803166460661</v>
      </c>
      <c r="R3817" s="5">
        <f>IFERROR(ROUND(MAX(MIN((-105.4*LN(O3817) + 163.83),95),10),0)," ")</f>
        <v>57</v>
      </c>
      <c r="S3817" s="5" t="str">
        <f>IFERROR(CONCATENATE("(",R3817,",",ROUND((1.2*W3817),2),")")," ")</f>
        <v>(57,7.26)</v>
      </c>
      <c r="T3817">
        <f>R3817-L3817</f>
        <v>9</v>
      </c>
      <c r="U3817" s="7" t="str">
        <f>IF((AND(T3817=0,H3817&gt;=L3817)),"Don’t change bids","OK")</f>
        <v>OK</v>
      </c>
      <c r="V3817" t="e">
        <f>IF((MATCH(F3817,W3817,0)),"Same","Diff")</f>
        <v>#N/A</v>
      </c>
      <c r="W3817" s="5">
        <f>ROUND(M3817,2)</f>
        <v>6.05</v>
      </c>
      <c r="X3817" s="5">
        <v>6.05</v>
      </c>
    </row>
    <row r="3818" spans="1:24" x14ac:dyDescent="0.25">
      <c r="A3818" t="s">
        <v>24</v>
      </c>
      <c r="B3818" t="s">
        <v>4113</v>
      </c>
      <c r="C3818" t="s">
        <v>4107</v>
      </c>
      <c r="D3818" t="s">
        <v>4108</v>
      </c>
      <c r="E3818" t="s">
        <v>423</v>
      </c>
      <c r="F3818" s="5">
        <v>3.28</v>
      </c>
      <c r="G3818" s="9">
        <v>0.1</v>
      </c>
      <c r="H3818" s="6">
        <f>G3818*100</f>
        <v>10</v>
      </c>
      <c r="I3818" t="s">
        <v>10423</v>
      </c>
      <c r="J3818" t="s">
        <v>10768</v>
      </c>
      <c r="K3818">
        <v>48</v>
      </c>
      <c r="L3818">
        <v>48</v>
      </c>
      <c r="M3818">
        <f>(F3818*(1+0.05))</f>
        <v>3.444</v>
      </c>
      <c r="N3818">
        <f>IFERROR(ROUND(( (-1.208*LN(L3818) + 7.5474 + 4.6991*(2.71828^(-0.009*L3818)) + 0.0001*L3818*L3818 - 0.0432*L3818 + 4.7166)/3),2), " ")</f>
        <v>2.93</v>
      </c>
      <c r="O3818">
        <f>IFERROR(MAX(MIN(ROUND(N3818*(Q3818/P3818),2),4.5),1.9)," ")</f>
        <v>2.76</v>
      </c>
      <c r="P3818">
        <f>13.098*F3818^-1.237</f>
        <v>3.0134850511212665</v>
      </c>
      <c r="Q3818">
        <f>13.098*M3818^-1.237</f>
        <v>2.8369904801437174</v>
      </c>
      <c r="R3818" s="5">
        <f>IFERROR(ROUND(MAX(MIN((-105.4*LN(O3818) + 163.83),95),10),0)," ")</f>
        <v>57</v>
      </c>
      <c r="S3818" s="5" t="str">
        <f>IFERROR(CONCATENATE("(",R3818,",",ROUND((1.2*W3818),2),")")," ")</f>
        <v>(57,4.13)</v>
      </c>
      <c r="T3818">
        <f>R3818-L3818</f>
        <v>9</v>
      </c>
      <c r="U3818" s="7" t="str">
        <f>IF((AND(T3818=0,H3818&gt;=L3818)),"Don’t change bids","OK")</f>
        <v>OK</v>
      </c>
      <c r="V3818" t="e">
        <f>IF((MATCH(F3818,W3818,0)),"Same","Diff")</f>
        <v>#N/A</v>
      </c>
      <c r="W3818" s="5">
        <f>ROUND(M3818,2)</f>
        <v>3.44</v>
      </c>
      <c r="X3818" s="5">
        <v>3.44</v>
      </c>
    </row>
    <row r="3819" spans="1:24" x14ac:dyDescent="0.25">
      <c r="A3819" t="s">
        <v>24</v>
      </c>
      <c r="B3819" t="s">
        <v>4114</v>
      </c>
      <c r="C3819" t="s">
        <v>4107</v>
      </c>
      <c r="D3819" t="s">
        <v>4108</v>
      </c>
      <c r="E3819" t="s">
        <v>423</v>
      </c>
      <c r="F3819" s="5">
        <v>3.28</v>
      </c>
      <c r="G3819" s="9">
        <v>0.1</v>
      </c>
      <c r="H3819" s="6">
        <f>G3819*100</f>
        <v>10</v>
      </c>
      <c r="I3819" t="s">
        <v>10423</v>
      </c>
      <c r="J3819" t="s">
        <v>10768</v>
      </c>
      <c r="K3819">
        <v>48</v>
      </c>
      <c r="L3819">
        <v>48</v>
      </c>
      <c r="M3819">
        <f>(F3819*(1+0.05))</f>
        <v>3.444</v>
      </c>
      <c r="N3819">
        <f>IFERROR(ROUND(( (-1.208*LN(L3819) + 7.5474 + 4.6991*(2.71828^(-0.009*L3819)) + 0.0001*L3819*L3819 - 0.0432*L3819 + 4.7166)/3),2), " ")</f>
        <v>2.93</v>
      </c>
      <c r="O3819">
        <f>IFERROR(MAX(MIN(ROUND(N3819*(Q3819/P3819),2),4.5),1.9)," ")</f>
        <v>2.76</v>
      </c>
      <c r="P3819">
        <f>13.098*F3819^-1.237</f>
        <v>3.0134850511212665</v>
      </c>
      <c r="Q3819">
        <f>13.098*M3819^-1.237</f>
        <v>2.8369904801437174</v>
      </c>
      <c r="R3819" s="5">
        <f>IFERROR(ROUND(MAX(MIN((-105.4*LN(O3819) + 163.83),95),10),0)," ")</f>
        <v>57</v>
      </c>
      <c r="S3819" s="5" t="str">
        <f>IFERROR(CONCATENATE("(",R3819,",",ROUND((1.2*W3819),2),")")," ")</f>
        <v>(57,4.13)</v>
      </c>
      <c r="T3819">
        <f>R3819-L3819</f>
        <v>9</v>
      </c>
      <c r="U3819" s="7" t="str">
        <f>IF((AND(T3819=0,H3819&gt;=L3819)),"Don’t change bids","OK")</f>
        <v>OK</v>
      </c>
      <c r="V3819" t="e">
        <f>IF((MATCH(F3819,W3819,0)),"Same","Diff")</f>
        <v>#N/A</v>
      </c>
      <c r="W3819" s="5">
        <f>ROUND(M3819,2)</f>
        <v>3.44</v>
      </c>
      <c r="X3819" s="5">
        <v>3.44</v>
      </c>
    </row>
    <row r="3820" spans="1:24" x14ac:dyDescent="0.25">
      <c r="A3820" t="s">
        <v>24</v>
      </c>
      <c r="B3820" t="s">
        <v>4115</v>
      </c>
      <c r="C3820" t="s">
        <v>4107</v>
      </c>
      <c r="D3820" t="s">
        <v>4108</v>
      </c>
      <c r="E3820" t="s">
        <v>4116</v>
      </c>
      <c r="F3820" s="5">
        <v>6.65</v>
      </c>
      <c r="G3820" s="9">
        <v>0.1</v>
      </c>
      <c r="H3820" s="6">
        <f>G3820*100</f>
        <v>10</v>
      </c>
      <c r="I3820" t="s">
        <v>10426</v>
      </c>
      <c r="J3820" t="s">
        <v>10768</v>
      </c>
      <c r="K3820">
        <v>48</v>
      </c>
      <c r="L3820">
        <v>48</v>
      </c>
      <c r="M3820">
        <f>(F3820*(1+0.05))</f>
        <v>6.9825000000000008</v>
      </c>
      <c r="N3820">
        <f>IFERROR(ROUND(( (-1.208*LN(L3820) + 7.5474 + 4.6991*(2.71828^(-0.009*L3820)) + 0.0001*L3820*L3820 - 0.0432*L3820 + 4.7166)/3),2), " ")</f>
        <v>2.93</v>
      </c>
      <c r="O3820">
        <f>IFERROR(MAX(MIN(ROUND(N3820*(Q3820/P3820),2),4.5),1.9)," ")</f>
        <v>2.76</v>
      </c>
      <c r="P3820">
        <f>13.098*F3820^-1.237</f>
        <v>1.2571138490858689</v>
      </c>
      <c r="Q3820">
        <f>13.098*M3820^-1.237</f>
        <v>1.1834868804099199</v>
      </c>
      <c r="R3820" s="5">
        <f>IFERROR(ROUND(MAX(MIN((-105.4*LN(O3820) + 163.83),95),10),0)," ")</f>
        <v>57</v>
      </c>
      <c r="S3820" s="5" t="str">
        <f>IFERROR(CONCATENATE("(",R3820,",",ROUND((1.2*W3820),2),")")," ")</f>
        <v>(57,8.38)</v>
      </c>
      <c r="T3820">
        <f>R3820-L3820</f>
        <v>9</v>
      </c>
      <c r="U3820" s="7" t="str">
        <f>IF((AND(T3820=0,H3820&gt;=L3820)),"Don’t change bids","OK")</f>
        <v>OK</v>
      </c>
      <c r="V3820" t="e">
        <f>IF((MATCH(F3820,W3820,0)),"Same","Diff")</f>
        <v>#N/A</v>
      </c>
      <c r="W3820" s="5">
        <f>ROUND(M3820,2)</f>
        <v>6.98</v>
      </c>
      <c r="X3820" s="5">
        <v>6.98</v>
      </c>
    </row>
    <row r="3821" spans="1:24" x14ac:dyDescent="0.25">
      <c r="A3821" t="s">
        <v>24</v>
      </c>
      <c r="B3821" t="s">
        <v>4117</v>
      </c>
      <c r="C3821" t="s">
        <v>4107</v>
      </c>
      <c r="D3821" t="s">
        <v>4108</v>
      </c>
      <c r="E3821" t="s">
        <v>423</v>
      </c>
      <c r="F3821" s="5">
        <v>3.28</v>
      </c>
      <c r="G3821" s="9">
        <v>0.1</v>
      </c>
      <c r="H3821" s="6">
        <f>G3821*100</f>
        <v>10</v>
      </c>
      <c r="I3821" t="s">
        <v>10423</v>
      </c>
      <c r="J3821" t="s">
        <v>10768</v>
      </c>
      <c r="K3821">
        <v>48</v>
      </c>
      <c r="L3821">
        <v>48</v>
      </c>
      <c r="M3821">
        <f>(F3821*(1+0.05))</f>
        <v>3.444</v>
      </c>
      <c r="N3821">
        <f>IFERROR(ROUND(( (-1.208*LN(L3821) + 7.5474 + 4.6991*(2.71828^(-0.009*L3821)) + 0.0001*L3821*L3821 - 0.0432*L3821 + 4.7166)/3),2), " ")</f>
        <v>2.93</v>
      </c>
      <c r="O3821">
        <f>IFERROR(MAX(MIN(ROUND(N3821*(Q3821/P3821),2),4.5),1.9)," ")</f>
        <v>2.76</v>
      </c>
      <c r="P3821">
        <f>13.098*F3821^-1.237</f>
        <v>3.0134850511212665</v>
      </c>
      <c r="Q3821">
        <f>13.098*M3821^-1.237</f>
        <v>2.8369904801437174</v>
      </c>
      <c r="R3821" s="5">
        <f>IFERROR(ROUND(MAX(MIN((-105.4*LN(O3821) + 163.83),95),10),0)," ")</f>
        <v>57</v>
      </c>
      <c r="S3821" s="5" t="str">
        <f>IFERROR(CONCATENATE("(",R3821,",",ROUND((1.2*W3821),2),")")," ")</f>
        <v>(57,4.13)</v>
      </c>
      <c r="T3821">
        <f>R3821-L3821</f>
        <v>9</v>
      </c>
      <c r="U3821" s="7" t="str">
        <f>IF((AND(T3821=0,H3821&gt;=L3821)),"Don’t change bids","OK")</f>
        <v>OK</v>
      </c>
      <c r="V3821" t="e">
        <f>IF((MATCH(F3821,W3821,0)),"Same","Diff")</f>
        <v>#N/A</v>
      </c>
      <c r="W3821" s="5">
        <f>ROUND(M3821,2)</f>
        <v>3.44</v>
      </c>
      <c r="X3821" s="5">
        <v>3.44</v>
      </c>
    </row>
    <row r="3822" spans="1:24" x14ac:dyDescent="0.25">
      <c r="A3822" t="s">
        <v>24</v>
      </c>
      <c r="B3822" t="s">
        <v>4118</v>
      </c>
      <c r="C3822" t="s">
        <v>4107</v>
      </c>
      <c r="D3822" t="s">
        <v>4108</v>
      </c>
      <c r="E3822" t="s">
        <v>423</v>
      </c>
      <c r="F3822" s="5">
        <v>3.28</v>
      </c>
      <c r="G3822" s="9">
        <v>0.1</v>
      </c>
      <c r="H3822" s="6">
        <f>G3822*100</f>
        <v>10</v>
      </c>
      <c r="I3822" t="s">
        <v>10423</v>
      </c>
      <c r="J3822" t="s">
        <v>10768</v>
      </c>
      <c r="K3822">
        <v>48</v>
      </c>
      <c r="L3822">
        <v>48</v>
      </c>
      <c r="M3822">
        <f>(F3822*(1+0.05))</f>
        <v>3.444</v>
      </c>
      <c r="N3822">
        <f>IFERROR(ROUND(( (-1.208*LN(L3822) + 7.5474 + 4.6991*(2.71828^(-0.009*L3822)) + 0.0001*L3822*L3822 - 0.0432*L3822 + 4.7166)/3),2), " ")</f>
        <v>2.93</v>
      </c>
      <c r="O3822">
        <f>IFERROR(MAX(MIN(ROUND(N3822*(Q3822/P3822),2),4.5),1.9)," ")</f>
        <v>2.76</v>
      </c>
      <c r="P3822">
        <f>13.098*F3822^-1.237</f>
        <v>3.0134850511212665</v>
      </c>
      <c r="Q3822">
        <f>13.098*M3822^-1.237</f>
        <v>2.8369904801437174</v>
      </c>
      <c r="R3822" s="5">
        <f>IFERROR(ROUND(MAX(MIN((-105.4*LN(O3822) + 163.83),95),10),0)," ")</f>
        <v>57</v>
      </c>
      <c r="S3822" s="5" t="str">
        <f>IFERROR(CONCATENATE("(",R3822,",",ROUND((1.2*W3822),2),")")," ")</f>
        <v>(57,4.13)</v>
      </c>
      <c r="T3822">
        <f>R3822-L3822</f>
        <v>9</v>
      </c>
      <c r="U3822" s="7" t="str">
        <f>IF((AND(T3822=0,H3822&gt;=L3822)),"Don’t change bids","OK")</f>
        <v>OK</v>
      </c>
      <c r="V3822" t="e">
        <f>IF((MATCH(F3822,W3822,0)),"Same","Diff")</f>
        <v>#N/A</v>
      </c>
      <c r="W3822" s="5">
        <f>ROUND(M3822,2)</f>
        <v>3.44</v>
      </c>
      <c r="X3822" s="5">
        <v>3.44</v>
      </c>
    </row>
    <row r="3823" spans="1:24" x14ac:dyDescent="0.25">
      <c r="A3823" t="s">
        <v>24</v>
      </c>
      <c r="B3823" t="s">
        <v>4119</v>
      </c>
      <c r="C3823" t="s">
        <v>4107</v>
      </c>
      <c r="D3823" t="s">
        <v>4108</v>
      </c>
      <c r="E3823" t="s">
        <v>423</v>
      </c>
      <c r="F3823" s="5">
        <v>3.28</v>
      </c>
      <c r="G3823" s="9">
        <v>0.1</v>
      </c>
      <c r="H3823" s="6">
        <f>G3823*100</f>
        <v>10</v>
      </c>
      <c r="I3823" t="s">
        <v>10423</v>
      </c>
      <c r="J3823" t="s">
        <v>10768</v>
      </c>
      <c r="K3823">
        <v>48</v>
      </c>
      <c r="L3823">
        <v>48</v>
      </c>
      <c r="M3823">
        <f>(F3823*(1+0.05))</f>
        <v>3.444</v>
      </c>
      <c r="N3823">
        <f>IFERROR(ROUND(( (-1.208*LN(L3823) + 7.5474 + 4.6991*(2.71828^(-0.009*L3823)) + 0.0001*L3823*L3823 - 0.0432*L3823 + 4.7166)/3),2), " ")</f>
        <v>2.93</v>
      </c>
      <c r="O3823">
        <f>IFERROR(MAX(MIN(ROUND(N3823*(Q3823/P3823),2),4.5),1.9)," ")</f>
        <v>2.76</v>
      </c>
      <c r="P3823">
        <f>13.098*F3823^-1.237</f>
        <v>3.0134850511212665</v>
      </c>
      <c r="Q3823">
        <f>13.098*M3823^-1.237</f>
        <v>2.8369904801437174</v>
      </c>
      <c r="R3823" s="5">
        <f>IFERROR(ROUND(MAX(MIN((-105.4*LN(O3823) + 163.83),95),10),0)," ")</f>
        <v>57</v>
      </c>
      <c r="S3823" s="5" t="str">
        <f>IFERROR(CONCATENATE("(",R3823,",",ROUND((1.2*W3823),2),")")," ")</f>
        <v>(57,4.13)</v>
      </c>
      <c r="T3823">
        <f>R3823-L3823</f>
        <v>9</v>
      </c>
      <c r="U3823" s="7" t="str">
        <f>IF((AND(T3823=0,H3823&gt;=L3823)),"Don’t change bids","OK")</f>
        <v>OK</v>
      </c>
      <c r="V3823" t="e">
        <f>IF((MATCH(F3823,W3823,0)),"Same","Diff")</f>
        <v>#N/A</v>
      </c>
      <c r="W3823" s="5">
        <f>ROUND(M3823,2)</f>
        <v>3.44</v>
      </c>
      <c r="X3823" s="5">
        <v>3.44</v>
      </c>
    </row>
    <row r="3824" spans="1:24" x14ac:dyDescent="0.25">
      <c r="A3824" t="s">
        <v>24</v>
      </c>
      <c r="B3824" t="s">
        <v>4120</v>
      </c>
      <c r="C3824" t="s">
        <v>4107</v>
      </c>
      <c r="D3824" t="s">
        <v>4108</v>
      </c>
      <c r="E3824" t="s">
        <v>423</v>
      </c>
      <c r="F3824" s="5">
        <v>3.28</v>
      </c>
      <c r="G3824" s="9">
        <v>0.1</v>
      </c>
      <c r="H3824" s="6">
        <f>G3824*100</f>
        <v>10</v>
      </c>
      <c r="I3824" t="s">
        <v>10423</v>
      </c>
      <c r="J3824" t="s">
        <v>10768</v>
      </c>
      <c r="K3824">
        <v>48</v>
      </c>
      <c r="L3824">
        <v>48</v>
      </c>
      <c r="M3824">
        <f>(F3824*(1+0.05))</f>
        <v>3.444</v>
      </c>
      <c r="N3824">
        <f>IFERROR(ROUND(( (-1.208*LN(L3824) + 7.5474 + 4.6991*(2.71828^(-0.009*L3824)) + 0.0001*L3824*L3824 - 0.0432*L3824 + 4.7166)/3),2), " ")</f>
        <v>2.93</v>
      </c>
      <c r="O3824">
        <f>IFERROR(MAX(MIN(ROUND(N3824*(Q3824/P3824),2),4.5),1.9)," ")</f>
        <v>2.76</v>
      </c>
      <c r="P3824">
        <f>13.098*F3824^-1.237</f>
        <v>3.0134850511212665</v>
      </c>
      <c r="Q3824">
        <f>13.098*M3824^-1.237</f>
        <v>2.8369904801437174</v>
      </c>
      <c r="R3824" s="5">
        <f>IFERROR(ROUND(MAX(MIN((-105.4*LN(O3824) + 163.83),95),10),0)," ")</f>
        <v>57</v>
      </c>
      <c r="S3824" s="5" t="str">
        <f>IFERROR(CONCATENATE("(",R3824,",",ROUND((1.2*W3824),2),")")," ")</f>
        <v>(57,4.13)</v>
      </c>
      <c r="T3824">
        <f>R3824-L3824</f>
        <v>9</v>
      </c>
      <c r="U3824" s="7" t="str">
        <f>IF((AND(T3824=0,H3824&gt;=L3824)),"Don’t change bids","OK")</f>
        <v>OK</v>
      </c>
      <c r="V3824" t="e">
        <f>IF((MATCH(F3824,W3824,0)),"Same","Diff")</f>
        <v>#N/A</v>
      </c>
      <c r="W3824" s="5">
        <f>ROUND(M3824,2)</f>
        <v>3.44</v>
      </c>
      <c r="X3824" s="5">
        <v>3.44</v>
      </c>
    </row>
    <row r="3825" spans="1:24" x14ac:dyDescent="0.25">
      <c r="A3825" t="s">
        <v>24</v>
      </c>
      <c r="B3825" t="s">
        <v>838</v>
      </c>
      <c r="C3825" t="s">
        <v>4107</v>
      </c>
      <c r="D3825" t="s">
        <v>835</v>
      </c>
      <c r="E3825" t="s">
        <v>423</v>
      </c>
      <c r="F3825" s="5">
        <v>3.28</v>
      </c>
      <c r="G3825" s="9">
        <v>0.1</v>
      </c>
      <c r="H3825" s="6">
        <f>G3825*100</f>
        <v>10</v>
      </c>
      <c r="I3825" t="s">
        <v>10423</v>
      </c>
      <c r="J3825" t="s">
        <v>10768</v>
      </c>
      <c r="K3825">
        <v>48</v>
      </c>
      <c r="L3825">
        <v>48</v>
      </c>
      <c r="M3825">
        <f>(F3825*(1+0.05))</f>
        <v>3.444</v>
      </c>
      <c r="N3825">
        <f>IFERROR(ROUND(( (-1.208*LN(L3825) + 7.5474 + 4.6991*(2.71828^(-0.009*L3825)) + 0.0001*L3825*L3825 - 0.0432*L3825 + 4.7166)/3),2), " ")</f>
        <v>2.93</v>
      </c>
      <c r="O3825">
        <f>IFERROR(MAX(MIN(ROUND(N3825*(Q3825/P3825),2),4.5),1.9)," ")</f>
        <v>2.76</v>
      </c>
      <c r="P3825">
        <f>13.098*F3825^-1.237</f>
        <v>3.0134850511212665</v>
      </c>
      <c r="Q3825">
        <f>13.098*M3825^-1.237</f>
        <v>2.8369904801437174</v>
      </c>
      <c r="R3825" s="5">
        <f>IFERROR(ROUND(MAX(MIN((-105.4*LN(O3825) + 163.83),95),10),0)," ")</f>
        <v>57</v>
      </c>
      <c r="S3825" s="5" t="str">
        <f>IFERROR(CONCATENATE("(",R3825,",",ROUND((1.2*W3825),2),")")," ")</f>
        <v>(57,4.13)</v>
      </c>
      <c r="T3825">
        <f>R3825-L3825</f>
        <v>9</v>
      </c>
      <c r="U3825" s="7" t="str">
        <f>IF((AND(T3825=0,H3825&gt;=L3825)),"Don’t change bids","OK")</f>
        <v>OK</v>
      </c>
      <c r="V3825" t="e">
        <f>IF((MATCH(F3825,W3825,0)),"Same","Diff")</f>
        <v>#N/A</v>
      </c>
      <c r="W3825" s="5">
        <f>ROUND(M3825,2)</f>
        <v>3.44</v>
      </c>
      <c r="X3825" s="5">
        <v>3.44</v>
      </c>
    </row>
    <row r="3826" spans="1:24" x14ac:dyDescent="0.25">
      <c r="A3826" t="s">
        <v>24</v>
      </c>
      <c r="B3826" t="s">
        <v>4121</v>
      </c>
      <c r="C3826" t="s">
        <v>4107</v>
      </c>
      <c r="D3826" t="s">
        <v>4108</v>
      </c>
      <c r="E3826" t="s">
        <v>423</v>
      </c>
      <c r="F3826" s="5">
        <v>3.28</v>
      </c>
      <c r="G3826" s="9">
        <v>0.1</v>
      </c>
      <c r="H3826" s="6">
        <f>G3826*100</f>
        <v>10</v>
      </c>
      <c r="I3826" t="s">
        <v>10423</v>
      </c>
      <c r="J3826" t="s">
        <v>10768</v>
      </c>
      <c r="K3826">
        <v>48</v>
      </c>
      <c r="L3826">
        <v>48</v>
      </c>
      <c r="M3826">
        <f>(F3826*(1+0.05))</f>
        <v>3.444</v>
      </c>
      <c r="N3826">
        <f>IFERROR(ROUND(( (-1.208*LN(L3826) + 7.5474 + 4.6991*(2.71828^(-0.009*L3826)) + 0.0001*L3826*L3826 - 0.0432*L3826 + 4.7166)/3),2), " ")</f>
        <v>2.93</v>
      </c>
      <c r="O3826">
        <f>IFERROR(MAX(MIN(ROUND(N3826*(Q3826/P3826),2),4.5),1.9)," ")</f>
        <v>2.76</v>
      </c>
      <c r="P3826">
        <f>13.098*F3826^-1.237</f>
        <v>3.0134850511212665</v>
      </c>
      <c r="Q3826">
        <f>13.098*M3826^-1.237</f>
        <v>2.8369904801437174</v>
      </c>
      <c r="R3826" s="5">
        <f>IFERROR(ROUND(MAX(MIN((-105.4*LN(O3826) + 163.83),95),10),0)," ")</f>
        <v>57</v>
      </c>
      <c r="S3826" s="5" t="str">
        <f>IFERROR(CONCATENATE("(",R3826,",",ROUND((1.2*W3826),2),")")," ")</f>
        <v>(57,4.13)</v>
      </c>
      <c r="T3826">
        <f>R3826-L3826</f>
        <v>9</v>
      </c>
      <c r="U3826" s="7" t="str">
        <f>IF((AND(T3826=0,H3826&gt;=L3826)),"Don’t change bids","OK")</f>
        <v>OK</v>
      </c>
      <c r="V3826" t="e">
        <f>IF((MATCH(F3826,W3826,0)),"Same","Diff")</f>
        <v>#N/A</v>
      </c>
      <c r="W3826" s="5">
        <f>ROUND(M3826,2)</f>
        <v>3.44</v>
      </c>
      <c r="X3826" s="5">
        <v>3.44</v>
      </c>
    </row>
    <row r="3827" spans="1:24" x14ac:dyDescent="0.25">
      <c r="A3827" t="s">
        <v>24</v>
      </c>
      <c r="B3827" t="s">
        <v>4122</v>
      </c>
      <c r="C3827" t="s">
        <v>4107</v>
      </c>
      <c r="D3827" t="s">
        <v>4108</v>
      </c>
      <c r="E3827" t="s">
        <v>423</v>
      </c>
      <c r="F3827" s="5">
        <v>3.28</v>
      </c>
      <c r="G3827" s="9">
        <v>0.1</v>
      </c>
      <c r="H3827" s="6">
        <f>G3827*100</f>
        <v>10</v>
      </c>
      <c r="I3827" t="s">
        <v>10423</v>
      </c>
      <c r="J3827" t="s">
        <v>10768</v>
      </c>
      <c r="K3827">
        <v>48</v>
      </c>
      <c r="L3827">
        <v>48</v>
      </c>
      <c r="M3827">
        <f>(F3827*(1+0.05))</f>
        <v>3.444</v>
      </c>
      <c r="N3827">
        <f>IFERROR(ROUND(( (-1.208*LN(L3827) + 7.5474 + 4.6991*(2.71828^(-0.009*L3827)) + 0.0001*L3827*L3827 - 0.0432*L3827 + 4.7166)/3),2), " ")</f>
        <v>2.93</v>
      </c>
      <c r="O3827">
        <f>IFERROR(MAX(MIN(ROUND(N3827*(Q3827/P3827),2),4.5),1.9)," ")</f>
        <v>2.76</v>
      </c>
      <c r="P3827">
        <f>13.098*F3827^-1.237</f>
        <v>3.0134850511212665</v>
      </c>
      <c r="Q3827">
        <f>13.098*M3827^-1.237</f>
        <v>2.8369904801437174</v>
      </c>
      <c r="R3827" s="5">
        <f>IFERROR(ROUND(MAX(MIN((-105.4*LN(O3827) + 163.83),95),10),0)," ")</f>
        <v>57</v>
      </c>
      <c r="S3827" s="5" t="str">
        <f>IFERROR(CONCATENATE("(",R3827,",",ROUND((1.2*W3827),2),")")," ")</f>
        <v>(57,4.13)</v>
      </c>
      <c r="T3827">
        <f>R3827-L3827</f>
        <v>9</v>
      </c>
      <c r="U3827" s="7" t="str">
        <f>IF((AND(T3827=0,H3827&gt;=L3827)),"Don’t change bids","OK")</f>
        <v>OK</v>
      </c>
      <c r="V3827" t="e">
        <f>IF((MATCH(F3827,W3827,0)),"Same","Diff")</f>
        <v>#N/A</v>
      </c>
      <c r="W3827" s="5">
        <f>ROUND(M3827,2)</f>
        <v>3.44</v>
      </c>
      <c r="X3827" s="5">
        <v>3.44</v>
      </c>
    </row>
    <row r="3828" spans="1:24" x14ac:dyDescent="0.25">
      <c r="A3828" t="s">
        <v>24</v>
      </c>
      <c r="B3828" t="s">
        <v>4123</v>
      </c>
      <c r="C3828" t="s">
        <v>4107</v>
      </c>
      <c r="D3828" t="s">
        <v>4108</v>
      </c>
      <c r="E3828" t="s">
        <v>4124</v>
      </c>
      <c r="F3828" s="5">
        <v>9.8800000000000008</v>
      </c>
      <c r="G3828" s="9">
        <v>0.1</v>
      </c>
      <c r="H3828" s="6">
        <f>G3828*100</f>
        <v>10</v>
      </c>
      <c r="I3828" t="s">
        <v>10427</v>
      </c>
      <c r="J3828" t="s">
        <v>10768</v>
      </c>
      <c r="K3828">
        <v>20</v>
      </c>
      <c r="L3828">
        <v>20</v>
      </c>
      <c r="M3828">
        <f>(F3828*(1+0.05))</f>
        <v>10.374000000000001</v>
      </c>
      <c r="N3828">
        <f>IFERROR(ROUND(( (-1.208*LN(L3828) + 7.5474 + 4.6991*(2.71828^(-0.009*L3828)) + 0.0001*L3828*L3828 - 0.0432*L3828 + 4.7166)/3),2), " ")</f>
        <v>3.92</v>
      </c>
      <c r="O3828">
        <f>IFERROR(MAX(MIN(ROUND(N3828*(Q3828/P3828),2),4.5),1.9)," ")</f>
        <v>3.69</v>
      </c>
      <c r="P3828">
        <f>13.098*F3828^-1.237</f>
        <v>0.77035453868706227</v>
      </c>
      <c r="Q3828">
        <f>13.098*M3828^-1.237</f>
        <v>0.72523621505191038</v>
      </c>
      <c r="R3828" s="5">
        <f>IFERROR(ROUND(MAX(MIN((-105.4*LN(O3828) + 163.83),95),10),0)," ")</f>
        <v>26</v>
      </c>
      <c r="S3828" s="5" t="str">
        <f>IFERROR(CONCATENATE("(",R3828,",",ROUND((1.2*W3828),2),")")," ")</f>
        <v>(26,12.44)</v>
      </c>
      <c r="T3828">
        <f>R3828-L3828</f>
        <v>6</v>
      </c>
      <c r="U3828" s="7" t="str">
        <f>IF((AND(T3828=0,H3828&gt;=L3828)),"Don’t change bids","OK")</f>
        <v>OK</v>
      </c>
      <c r="V3828" t="e">
        <f>IF((MATCH(F3828,W3828,0)),"Same","Diff")</f>
        <v>#N/A</v>
      </c>
      <c r="W3828" s="5">
        <f>ROUND(M3828,2)</f>
        <v>10.37</v>
      </c>
      <c r="X3828" s="5">
        <v>10.37</v>
      </c>
    </row>
    <row r="3829" spans="1:24" x14ac:dyDescent="0.25">
      <c r="A3829" t="s">
        <v>24</v>
      </c>
      <c r="B3829" t="s">
        <v>4125</v>
      </c>
      <c r="C3829" t="s">
        <v>4107</v>
      </c>
      <c r="D3829" t="s">
        <v>4108</v>
      </c>
      <c r="E3829" t="s">
        <v>423</v>
      </c>
      <c r="F3829" s="5">
        <v>3.28</v>
      </c>
      <c r="G3829" s="9">
        <v>0.1</v>
      </c>
      <c r="H3829" s="6">
        <f>G3829*100</f>
        <v>10</v>
      </c>
      <c r="I3829" t="s">
        <v>10423</v>
      </c>
      <c r="J3829" t="s">
        <v>10768</v>
      </c>
      <c r="K3829">
        <v>48</v>
      </c>
      <c r="L3829">
        <v>48</v>
      </c>
      <c r="M3829">
        <f>(F3829*(1+0.05))</f>
        <v>3.444</v>
      </c>
      <c r="N3829">
        <f>IFERROR(ROUND(( (-1.208*LN(L3829) + 7.5474 + 4.6991*(2.71828^(-0.009*L3829)) + 0.0001*L3829*L3829 - 0.0432*L3829 + 4.7166)/3),2), " ")</f>
        <v>2.93</v>
      </c>
      <c r="O3829">
        <f>IFERROR(MAX(MIN(ROUND(N3829*(Q3829/P3829),2),4.5),1.9)," ")</f>
        <v>2.76</v>
      </c>
      <c r="P3829">
        <f>13.098*F3829^-1.237</f>
        <v>3.0134850511212665</v>
      </c>
      <c r="Q3829">
        <f>13.098*M3829^-1.237</f>
        <v>2.8369904801437174</v>
      </c>
      <c r="R3829" s="5">
        <f>IFERROR(ROUND(MAX(MIN((-105.4*LN(O3829) + 163.83),95),10),0)," ")</f>
        <v>57</v>
      </c>
      <c r="S3829" s="5" t="str">
        <f>IFERROR(CONCATENATE("(",R3829,",",ROUND((1.2*W3829),2),")")," ")</f>
        <v>(57,4.13)</v>
      </c>
      <c r="T3829">
        <f>R3829-L3829</f>
        <v>9</v>
      </c>
      <c r="U3829" s="7" t="str">
        <f>IF((AND(T3829=0,H3829&gt;=L3829)),"Don’t change bids","OK")</f>
        <v>OK</v>
      </c>
      <c r="V3829" t="e">
        <f>IF((MATCH(F3829,W3829,0)),"Same","Diff")</f>
        <v>#N/A</v>
      </c>
      <c r="W3829" s="5">
        <f>ROUND(M3829,2)</f>
        <v>3.44</v>
      </c>
      <c r="X3829" s="5">
        <v>3.44</v>
      </c>
    </row>
    <row r="3830" spans="1:24" x14ac:dyDescent="0.25">
      <c r="A3830" t="s">
        <v>24</v>
      </c>
      <c r="B3830" t="s">
        <v>4126</v>
      </c>
      <c r="C3830" t="s">
        <v>4107</v>
      </c>
      <c r="D3830" t="s">
        <v>4108</v>
      </c>
      <c r="E3830" t="s">
        <v>4127</v>
      </c>
      <c r="F3830" s="5">
        <v>7.08</v>
      </c>
      <c r="G3830" s="9">
        <v>0.1</v>
      </c>
      <c r="H3830" s="6">
        <f>G3830*100</f>
        <v>10</v>
      </c>
      <c r="I3830" t="s">
        <v>10428</v>
      </c>
      <c r="J3830" t="s">
        <v>10768</v>
      </c>
      <c r="K3830">
        <v>48</v>
      </c>
      <c r="L3830">
        <v>48</v>
      </c>
      <c r="M3830">
        <f>(F3830*(1+0.05))</f>
        <v>7.4340000000000002</v>
      </c>
      <c r="N3830">
        <f>IFERROR(ROUND(( (-1.208*LN(L3830) + 7.5474 + 4.6991*(2.71828^(-0.009*L3830)) + 0.0001*L3830*L3830 - 0.0432*L3830 + 4.7166)/3),2), " ")</f>
        <v>2.93</v>
      </c>
      <c r="O3830">
        <f>IFERROR(MAX(MIN(ROUND(N3830*(Q3830/P3830),2),4.5),1.9)," ")</f>
        <v>2.76</v>
      </c>
      <c r="P3830">
        <f>13.098*F3830^-1.237</f>
        <v>1.1633592473579646</v>
      </c>
      <c r="Q3830">
        <f>13.098*M3830^-1.237</f>
        <v>1.0952233224165715</v>
      </c>
      <c r="R3830" s="5">
        <f>IFERROR(ROUND(MAX(MIN((-105.4*LN(O3830) + 163.83),95),10),0)," ")</f>
        <v>57</v>
      </c>
      <c r="S3830" s="5" t="str">
        <f>IFERROR(CONCATENATE("(",R3830,",",ROUND((1.2*W3830),2),")")," ")</f>
        <v>(57,8.92)</v>
      </c>
      <c r="T3830">
        <f>R3830-L3830</f>
        <v>9</v>
      </c>
      <c r="U3830" s="7" t="str">
        <f>IF((AND(T3830=0,H3830&gt;=L3830)),"Don’t change bids","OK")</f>
        <v>OK</v>
      </c>
      <c r="V3830" t="e">
        <f>IF((MATCH(F3830,W3830,0)),"Same","Diff")</f>
        <v>#N/A</v>
      </c>
      <c r="W3830" s="5">
        <f>ROUND(M3830,2)</f>
        <v>7.43</v>
      </c>
      <c r="X3830" s="5">
        <v>7.43</v>
      </c>
    </row>
    <row r="3831" spans="1:24" x14ac:dyDescent="0.25">
      <c r="A3831" t="s">
        <v>24</v>
      </c>
      <c r="B3831" t="s">
        <v>4128</v>
      </c>
      <c r="C3831" t="s">
        <v>4107</v>
      </c>
      <c r="D3831" t="s">
        <v>4108</v>
      </c>
      <c r="E3831" t="s">
        <v>1028</v>
      </c>
      <c r="F3831" s="5">
        <v>4.34</v>
      </c>
      <c r="G3831" s="9">
        <v>0.1</v>
      </c>
      <c r="H3831" s="6">
        <f>G3831*100</f>
        <v>10</v>
      </c>
      <c r="I3831" t="s">
        <v>10429</v>
      </c>
      <c r="J3831" t="s">
        <v>10768</v>
      </c>
      <c r="K3831">
        <v>48</v>
      </c>
      <c r="L3831">
        <v>48</v>
      </c>
      <c r="M3831">
        <f>(F3831*(1+0.05))</f>
        <v>4.5570000000000004</v>
      </c>
      <c r="N3831">
        <f>IFERROR(ROUND(( (-1.208*LN(L3831) + 7.5474 + 4.6991*(2.71828^(-0.009*L3831)) + 0.0001*L3831*L3831 - 0.0432*L3831 + 4.7166)/3),2), " ")</f>
        <v>2.93</v>
      </c>
      <c r="O3831">
        <f>IFERROR(MAX(MIN(ROUND(N3831*(Q3831/P3831),2),4.5),1.9)," ")</f>
        <v>2.76</v>
      </c>
      <c r="P3831">
        <f>13.098*F3831^-1.237</f>
        <v>2.1312293613546363</v>
      </c>
      <c r="Q3831">
        <f>13.098*M3831^-1.237</f>
        <v>2.0064069695372009</v>
      </c>
      <c r="R3831" s="5">
        <f>IFERROR(ROUND(MAX(MIN((-105.4*LN(O3831) + 163.83),95),10),0)," ")</f>
        <v>57</v>
      </c>
      <c r="S3831" s="5" t="str">
        <f>IFERROR(CONCATENATE("(",R3831,",",ROUND((1.2*W3831),2),")")," ")</f>
        <v>(57,5.47)</v>
      </c>
      <c r="T3831">
        <f>R3831-L3831</f>
        <v>9</v>
      </c>
      <c r="U3831" s="7" t="str">
        <f>IF((AND(T3831=0,H3831&gt;=L3831)),"Don’t change bids","OK")</f>
        <v>OK</v>
      </c>
      <c r="V3831" t="e">
        <f>IF((MATCH(F3831,W3831,0)),"Same","Diff")</f>
        <v>#N/A</v>
      </c>
      <c r="W3831" s="5">
        <f>ROUND(M3831,2)</f>
        <v>4.5599999999999996</v>
      </c>
      <c r="X3831" s="5">
        <v>4.5599999999999996</v>
      </c>
    </row>
    <row r="3832" spans="1:24" x14ac:dyDescent="0.25">
      <c r="A3832" t="s">
        <v>24</v>
      </c>
      <c r="B3832" t="s">
        <v>4129</v>
      </c>
      <c r="C3832" t="s">
        <v>4107</v>
      </c>
      <c r="D3832" t="s">
        <v>4108</v>
      </c>
      <c r="E3832" t="s">
        <v>423</v>
      </c>
      <c r="F3832" s="5">
        <v>3.28</v>
      </c>
      <c r="G3832" s="9">
        <v>0.1</v>
      </c>
      <c r="H3832" s="6">
        <f>G3832*100</f>
        <v>10</v>
      </c>
      <c r="I3832" t="s">
        <v>10423</v>
      </c>
      <c r="J3832" t="s">
        <v>10768</v>
      </c>
      <c r="K3832">
        <v>48</v>
      </c>
      <c r="L3832">
        <v>48</v>
      </c>
      <c r="M3832">
        <f>(F3832*(1+0.05))</f>
        <v>3.444</v>
      </c>
      <c r="N3832">
        <f>IFERROR(ROUND(( (-1.208*LN(L3832) + 7.5474 + 4.6991*(2.71828^(-0.009*L3832)) + 0.0001*L3832*L3832 - 0.0432*L3832 + 4.7166)/3),2), " ")</f>
        <v>2.93</v>
      </c>
      <c r="O3832">
        <f>IFERROR(MAX(MIN(ROUND(N3832*(Q3832/P3832),2),4.5),1.9)," ")</f>
        <v>2.76</v>
      </c>
      <c r="P3832">
        <f>13.098*F3832^-1.237</f>
        <v>3.0134850511212665</v>
      </c>
      <c r="Q3832">
        <f>13.098*M3832^-1.237</f>
        <v>2.8369904801437174</v>
      </c>
      <c r="R3832" s="5">
        <f>IFERROR(ROUND(MAX(MIN((-105.4*LN(O3832) + 163.83),95),10),0)," ")</f>
        <v>57</v>
      </c>
      <c r="S3832" s="5" t="str">
        <f>IFERROR(CONCATENATE("(",R3832,",",ROUND((1.2*W3832),2),")")," ")</f>
        <v>(57,4.13)</v>
      </c>
      <c r="T3832">
        <f>R3832-L3832</f>
        <v>9</v>
      </c>
      <c r="U3832" s="7" t="str">
        <f>IF((AND(T3832=0,H3832&gt;=L3832)),"Don’t change bids","OK")</f>
        <v>OK</v>
      </c>
      <c r="V3832" t="e">
        <f>IF((MATCH(F3832,W3832,0)),"Same","Diff")</f>
        <v>#N/A</v>
      </c>
      <c r="W3832" s="5">
        <f>ROUND(M3832,2)</f>
        <v>3.44</v>
      </c>
      <c r="X3832" s="5">
        <v>3.44</v>
      </c>
    </row>
    <row r="3833" spans="1:24" x14ac:dyDescent="0.25">
      <c r="A3833" t="s">
        <v>24</v>
      </c>
      <c r="B3833" t="s">
        <v>4130</v>
      </c>
      <c r="C3833" t="s">
        <v>4107</v>
      </c>
      <c r="D3833" t="s">
        <v>4108</v>
      </c>
      <c r="E3833" t="s">
        <v>423</v>
      </c>
      <c r="F3833" s="5">
        <v>3.28</v>
      </c>
      <c r="G3833" s="9">
        <v>0.1</v>
      </c>
      <c r="H3833" s="6">
        <f>G3833*100</f>
        <v>10</v>
      </c>
      <c r="I3833" t="s">
        <v>10423</v>
      </c>
      <c r="J3833" t="s">
        <v>10768</v>
      </c>
      <c r="K3833">
        <v>48</v>
      </c>
      <c r="L3833">
        <v>48</v>
      </c>
      <c r="M3833">
        <f>(F3833*(1+0.05))</f>
        <v>3.444</v>
      </c>
      <c r="N3833">
        <f>IFERROR(ROUND(( (-1.208*LN(L3833) + 7.5474 + 4.6991*(2.71828^(-0.009*L3833)) + 0.0001*L3833*L3833 - 0.0432*L3833 + 4.7166)/3),2), " ")</f>
        <v>2.93</v>
      </c>
      <c r="O3833">
        <f>IFERROR(MAX(MIN(ROUND(N3833*(Q3833/P3833),2),4.5),1.9)," ")</f>
        <v>2.76</v>
      </c>
      <c r="P3833">
        <f>13.098*F3833^-1.237</f>
        <v>3.0134850511212665</v>
      </c>
      <c r="Q3833">
        <f>13.098*M3833^-1.237</f>
        <v>2.8369904801437174</v>
      </c>
      <c r="R3833" s="5">
        <f>IFERROR(ROUND(MAX(MIN((-105.4*LN(O3833) + 163.83),95),10),0)," ")</f>
        <v>57</v>
      </c>
      <c r="S3833" s="5" t="str">
        <f>IFERROR(CONCATENATE("(",R3833,",",ROUND((1.2*W3833),2),")")," ")</f>
        <v>(57,4.13)</v>
      </c>
      <c r="T3833">
        <f>R3833-L3833</f>
        <v>9</v>
      </c>
      <c r="U3833" s="7" t="str">
        <f>IF((AND(T3833=0,H3833&gt;=L3833)),"Don’t change bids","OK")</f>
        <v>OK</v>
      </c>
      <c r="V3833" t="e">
        <f>IF((MATCH(F3833,W3833,0)),"Same","Diff")</f>
        <v>#N/A</v>
      </c>
      <c r="W3833" s="5">
        <f>ROUND(M3833,2)</f>
        <v>3.44</v>
      </c>
      <c r="X3833" s="5">
        <v>3.44</v>
      </c>
    </row>
    <row r="3834" spans="1:24" x14ac:dyDescent="0.25">
      <c r="A3834" t="s">
        <v>24</v>
      </c>
      <c r="B3834" t="s">
        <v>4131</v>
      </c>
      <c r="C3834" t="s">
        <v>4107</v>
      </c>
      <c r="D3834" t="s">
        <v>4108</v>
      </c>
      <c r="E3834" t="s">
        <v>423</v>
      </c>
      <c r="F3834" s="5">
        <v>3.28</v>
      </c>
      <c r="G3834" s="9">
        <v>0.1</v>
      </c>
      <c r="H3834" s="6">
        <f>G3834*100</f>
        <v>10</v>
      </c>
      <c r="I3834" t="s">
        <v>10423</v>
      </c>
      <c r="J3834" t="s">
        <v>10768</v>
      </c>
      <c r="K3834">
        <v>48</v>
      </c>
      <c r="L3834">
        <v>48</v>
      </c>
      <c r="M3834">
        <f>(F3834*(1+0.05))</f>
        <v>3.444</v>
      </c>
      <c r="N3834">
        <f>IFERROR(ROUND(( (-1.208*LN(L3834) + 7.5474 + 4.6991*(2.71828^(-0.009*L3834)) + 0.0001*L3834*L3834 - 0.0432*L3834 + 4.7166)/3),2), " ")</f>
        <v>2.93</v>
      </c>
      <c r="O3834">
        <f>IFERROR(MAX(MIN(ROUND(N3834*(Q3834/P3834),2),4.5),1.9)," ")</f>
        <v>2.76</v>
      </c>
      <c r="P3834">
        <f>13.098*F3834^-1.237</f>
        <v>3.0134850511212665</v>
      </c>
      <c r="Q3834">
        <f>13.098*M3834^-1.237</f>
        <v>2.8369904801437174</v>
      </c>
      <c r="R3834" s="5">
        <f>IFERROR(ROUND(MAX(MIN((-105.4*LN(O3834) + 163.83),95),10),0)," ")</f>
        <v>57</v>
      </c>
      <c r="S3834" s="5" t="str">
        <f>IFERROR(CONCATENATE("(",R3834,",",ROUND((1.2*W3834),2),")")," ")</f>
        <v>(57,4.13)</v>
      </c>
      <c r="T3834">
        <f>R3834-L3834</f>
        <v>9</v>
      </c>
      <c r="U3834" s="7" t="str">
        <f>IF((AND(T3834=0,H3834&gt;=L3834)),"Don’t change bids","OK")</f>
        <v>OK</v>
      </c>
      <c r="V3834" t="e">
        <f>IF((MATCH(F3834,W3834,0)),"Same","Diff")</f>
        <v>#N/A</v>
      </c>
      <c r="W3834" s="5">
        <f>ROUND(M3834,2)</f>
        <v>3.44</v>
      </c>
      <c r="X3834" s="5">
        <v>3.44</v>
      </c>
    </row>
    <row r="3835" spans="1:24" x14ac:dyDescent="0.25">
      <c r="A3835" t="s">
        <v>24</v>
      </c>
      <c r="B3835" t="s">
        <v>4132</v>
      </c>
      <c r="C3835" t="s">
        <v>4107</v>
      </c>
      <c r="D3835" t="s">
        <v>4108</v>
      </c>
      <c r="E3835" t="s">
        <v>423</v>
      </c>
      <c r="F3835" s="5">
        <v>3.28</v>
      </c>
      <c r="G3835" s="9">
        <v>0.1</v>
      </c>
      <c r="H3835" s="6">
        <f>G3835*100</f>
        <v>10</v>
      </c>
      <c r="I3835" t="s">
        <v>10423</v>
      </c>
      <c r="J3835" t="s">
        <v>10768</v>
      </c>
      <c r="K3835">
        <v>48</v>
      </c>
      <c r="L3835">
        <v>48</v>
      </c>
      <c r="M3835">
        <f>(F3835*(1+0.05))</f>
        <v>3.444</v>
      </c>
      <c r="N3835">
        <f>IFERROR(ROUND(( (-1.208*LN(L3835) + 7.5474 + 4.6991*(2.71828^(-0.009*L3835)) + 0.0001*L3835*L3835 - 0.0432*L3835 + 4.7166)/3),2), " ")</f>
        <v>2.93</v>
      </c>
      <c r="O3835">
        <f>IFERROR(MAX(MIN(ROUND(N3835*(Q3835/P3835),2),4.5),1.9)," ")</f>
        <v>2.76</v>
      </c>
      <c r="P3835">
        <f>13.098*F3835^-1.237</f>
        <v>3.0134850511212665</v>
      </c>
      <c r="Q3835">
        <f>13.098*M3835^-1.237</f>
        <v>2.8369904801437174</v>
      </c>
      <c r="R3835" s="5">
        <f>IFERROR(ROUND(MAX(MIN((-105.4*LN(O3835) + 163.83),95),10),0)," ")</f>
        <v>57</v>
      </c>
      <c r="S3835" s="5" t="str">
        <f>IFERROR(CONCATENATE("(",R3835,",",ROUND((1.2*W3835),2),")")," ")</f>
        <v>(57,4.13)</v>
      </c>
      <c r="T3835">
        <f>R3835-L3835</f>
        <v>9</v>
      </c>
      <c r="U3835" s="7" t="str">
        <f>IF((AND(T3835=0,H3835&gt;=L3835)),"Don’t change bids","OK")</f>
        <v>OK</v>
      </c>
      <c r="V3835" t="e">
        <f>IF((MATCH(F3835,W3835,0)),"Same","Diff")</f>
        <v>#N/A</v>
      </c>
      <c r="W3835" s="5">
        <f>ROUND(M3835,2)</f>
        <v>3.44</v>
      </c>
      <c r="X3835" s="5">
        <v>3.44</v>
      </c>
    </row>
    <row r="3836" spans="1:24" x14ac:dyDescent="0.25">
      <c r="A3836" t="s">
        <v>24</v>
      </c>
      <c r="B3836" t="s">
        <v>4133</v>
      </c>
      <c r="C3836" t="s">
        <v>4107</v>
      </c>
      <c r="D3836" t="s">
        <v>4108</v>
      </c>
      <c r="E3836" t="s">
        <v>423</v>
      </c>
      <c r="F3836" s="5">
        <v>3.28</v>
      </c>
      <c r="G3836" s="9">
        <v>0.1</v>
      </c>
      <c r="H3836" s="6">
        <f>G3836*100</f>
        <v>10</v>
      </c>
      <c r="I3836" t="s">
        <v>10423</v>
      </c>
      <c r="J3836" t="s">
        <v>10768</v>
      </c>
      <c r="K3836">
        <v>48</v>
      </c>
      <c r="L3836">
        <v>48</v>
      </c>
      <c r="M3836">
        <f>(F3836*(1+0.05))</f>
        <v>3.444</v>
      </c>
      <c r="N3836">
        <f>IFERROR(ROUND(( (-1.208*LN(L3836) + 7.5474 + 4.6991*(2.71828^(-0.009*L3836)) + 0.0001*L3836*L3836 - 0.0432*L3836 + 4.7166)/3),2), " ")</f>
        <v>2.93</v>
      </c>
      <c r="O3836">
        <f>IFERROR(MAX(MIN(ROUND(N3836*(Q3836/P3836),2),4.5),1.9)," ")</f>
        <v>2.76</v>
      </c>
      <c r="P3836">
        <f>13.098*F3836^-1.237</f>
        <v>3.0134850511212665</v>
      </c>
      <c r="Q3836">
        <f>13.098*M3836^-1.237</f>
        <v>2.8369904801437174</v>
      </c>
      <c r="R3836" s="5">
        <f>IFERROR(ROUND(MAX(MIN((-105.4*LN(O3836) + 163.83),95),10),0)," ")</f>
        <v>57</v>
      </c>
      <c r="S3836" s="5" t="str">
        <f>IFERROR(CONCATENATE("(",R3836,",",ROUND((1.2*W3836),2),")")," ")</f>
        <v>(57,4.13)</v>
      </c>
      <c r="T3836">
        <f>R3836-L3836</f>
        <v>9</v>
      </c>
      <c r="U3836" s="7" t="str">
        <f>IF((AND(T3836=0,H3836&gt;=L3836)),"Don’t change bids","OK")</f>
        <v>OK</v>
      </c>
      <c r="V3836" t="e">
        <f>IF((MATCH(F3836,W3836,0)),"Same","Diff")</f>
        <v>#N/A</v>
      </c>
      <c r="W3836" s="5">
        <f>ROUND(M3836,2)</f>
        <v>3.44</v>
      </c>
      <c r="X3836" s="5">
        <v>3.44</v>
      </c>
    </row>
    <row r="3837" spans="1:24" x14ac:dyDescent="0.25">
      <c r="A3837" t="s">
        <v>24</v>
      </c>
      <c r="B3837" t="s">
        <v>4134</v>
      </c>
      <c r="C3837" t="s">
        <v>4107</v>
      </c>
      <c r="D3837" t="s">
        <v>4108</v>
      </c>
      <c r="E3837" t="s">
        <v>423</v>
      </c>
      <c r="F3837" s="5">
        <v>3.28</v>
      </c>
      <c r="G3837" s="9">
        <v>0.1</v>
      </c>
      <c r="H3837" s="6">
        <f>G3837*100</f>
        <v>10</v>
      </c>
      <c r="I3837" t="s">
        <v>10423</v>
      </c>
      <c r="J3837" t="s">
        <v>10768</v>
      </c>
      <c r="K3837">
        <v>48</v>
      </c>
      <c r="L3837">
        <v>48</v>
      </c>
      <c r="M3837">
        <f>(F3837*(1+0.05))</f>
        <v>3.444</v>
      </c>
      <c r="N3837">
        <f>IFERROR(ROUND(( (-1.208*LN(L3837) + 7.5474 + 4.6991*(2.71828^(-0.009*L3837)) + 0.0001*L3837*L3837 - 0.0432*L3837 + 4.7166)/3),2), " ")</f>
        <v>2.93</v>
      </c>
      <c r="O3837">
        <f>IFERROR(MAX(MIN(ROUND(N3837*(Q3837/P3837),2),4.5),1.9)," ")</f>
        <v>2.76</v>
      </c>
      <c r="P3837">
        <f>13.098*F3837^-1.237</f>
        <v>3.0134850511212665</v>
      </c>
      <c r="Q3837">
        <f>13.098*M3837^-1.237</f>
        <v>2.8369904801437174</v>
      </c>
      <c r="R3837" s="5">
        <f>IFERROR(ROUND(MAX(MIN((-105.4*LN(O3837) + 163.83),95),10),0)," ")</f>
        <v>57</v>
      </c>
      <c r="S3837" s="5" t="str">
        <f>IFERROR(CONCATENATE("(",R3837,",",ROUND((1.2*W3837),2),")")," ")</f>
        <v>(57,4.13)</v>
      </c>
      <c r="T3837">
        <f>R3837-L3837</f>
        <v>9</v>
      </c>
      <c r="U3837" s="7" t="str">
        <f>IF((AND(T3837=0,H3837&gt;=L3837)),"Don’t change bids","OK")</f>
        <v>OK</v>
      </c>
      <c r="V3837" t="e">
        <f>IF((MATCH(F3837,W3837,0)),"Same","Diff")</f>
        <v>#N/A</v>
      </c>
      <c r="W3837" s="5">
        <f>ROUND(M3837,2)</f>
        <v>3.44</v>
      </c>
      <c r="X3837" s="5">
        <v>3.44</v>
      </c>
    </row>
    <row r="3838" spans="1:24" x14ac:dyDescent="0.25">
      <c r="A3838" t="s">
        <v>24</v>
      </c>
      <c r="B3838" t="s">
        <v>4135</v>
      </c>
      <c r="C3838" t="s">
        <v>4107</v>
      </c>
      <c r="D3838" t="s">
        <v>4108</v>
      </c>
      <c r="E3838" t="s">
        <v>423</v>
      </c>
      <c r="F3838" s="5">
        <v>3.28</v>
      </c>
      <c r="G3838" s="9">
        <v>0.1</v>
      </c>
      <c r="H3838" s="6">
        <f>G3838*100</f>
        <v>10</v>
      </c>
      <c r="I3838" t="s">
        <v>10423</v>
      </c>
      <c r="J3838" t="s">
        <v>10768</v>
      </c>
      <c r="K3838">
        <v>48</v>
      </c>
      <c r="L3838">
        <v>48</v>
      </c>
      <c r="M3838">
        <f>(F3838*(1+0.05))</f>
        <v>3.444</v>
      </c>
      <c r="N3838">
        <f>IFERROR(ROUND(( (-1.208*LN(L3838) + 7.5474 + 4.6991*(2.71828^(-0.009*L3838)) + 0.0001*L3838*L3838 - 0.0432*L3838 + 4.7166)/3),2), " ")</f>
        <v>2.93</v>
      </c>
      <c r="O3838">
        <f>IFERROR(MAX(MIN(ROUND(N3838*(Q3838/P3838),2),4.5),1.9)," ")</f>
        <v>2.76</v>
      </c>
      <c r="P3838">
        <f>13.098*F3838^-1.237</f>
        <v>3.0134850511212665</v>
      </c>
      <c r="Q3838">
        <f>13.098*M3838^-1.237</f>
        <v>2.8369904801437174</v>
      </c>
      <c r="R3838" s="5">
        <f>IFERROR(ROUND(MAX(MIN((-105.4*LN(O3838) + 163.83),95),10),0)," ")</f>
        <v>57</v>
      </c>
      <c r="S3838" s="5" t="str">
        <f>IFERROR(CONCATENATE("(",R3838,",",ROUND((1.2*W3838),2),")")," ")</f>
        <v>(57,4.13)</v>
      </c>
      <c r="T3838">
        <f>R3838-L3838</f>
        <v>9</v>
      </c>
      <c r="U3838" s="7" t="str">
        <f>IF((AND(T3838=0,H3838&gt;=L3838)),"Don’t change bids","OK")</f>
        <v>OK</v>
      </c>
      <c r="V3838" t="e">
        <f>IF((MATCH(F3838,W3838,0)),"Same","Diff")</f>
        <v>#N/A</v>
      </c>
      <c r="W3838" s="5">
        <f>ROUND(M3838,2)</f>
        <v>3.44</v>
      </c>
      <c r="X3838" s="5">
        <v>3.44</v>
      </c>
    </row>
    <row r="3839" spans="1:24" x14ac:dyDescent="0.25">
      <c r="A3839" t="s">
        <v>24</v>
      </c>
      <c r="B3839" t="s">
        <v>816</v>
      </c>
      <c r="C3839" t="s">
        <v>4107</v>
      </c>
      <c r="D3839" t="s">
        <v>817</v>
      </c>
      <c r="E3839" t="s">
        <v>4136</v>
      </c>
      <c r="F3839" s="5">
        <v>6.3</v>
      </c>
      <c r="G3839" s="9">
        <v>0.1</v>
      </c>
      <c r="H3839" s="6">
        <f>G3839*100</f>
        <v>10</v>
      </c>
      <c r="I3839" t="s">
        <v>10430</v>
      </c>
      <c r="J3839" t="s">
        <v>10768</v>
      </c>
      <c r="K3839">
        <v>48</v>
      </c>
      <c r="L3839">
        <v>48</v>
      </c>
      <c r="M3839">
        <f>(F3839*(1+0.05))</f>
        <v>6.6150000000000002</v>
      </c>
      <c r="N3839">
        <f>IFERROR(ROUND(( (-1.208*LN(L3839) + 7.5474 + 4.6991*(2.71828^(-0.009*L3839)) + 0.0001*L3839*L3839 - 0.0432*L3839 + 4.7166)/3),2), " ")</f>
        <v>2.93</v>
      </c>
      <c r="O3839">
        <f>IFERROR(MAX(MIN(ROUND(N3839*(Q3839/P3839),2),4.5),1.9)," ")</f>
        <v>2.76</v>
      </c>
      <c r="P3839">
        <f>13.098*F3839^-1.237</f>
        <v>1.3440664062373862</v>
      </c>
      <c r="Q3839">
        <f>13.098*M3839^-1.237</f>
        <v>1.2653467777308702</v>
      </c>
      <c r="R3839" s="5">
        <f>IFERROR(ROUND(MAX(MIN((-105.4*LN(O3839) + 163.83),95),10),0)," ")</f>
        <v>57</v>
      </c>
      <c r="S3839" s="5" t="str">
        <f>IFERROR(CONCATENATE("(",R3839,",",ROUND((1.2*W3839),2),")")," ")</f>
        <v>(57,7.94)</v>
      </c>
      <c r="T3839">
        <f>R3839-L3839</f>
        <v>9</v>
      </c>
      <c r="U3839" s="7" t="str">
        <f>IF((AND(T3839=0,H3839&gt;=L3839)),"Don’t change bids","OK")</f>
        <v>OK</v>
      </c>
      <c r="V3839" t="e">
        <f>IF((MATCH(F3839,W3839,0)),"Same","Diff")</f>
        <v>#N/A</v>
      </c>
      <c r="W3839" s="5">
        <f>ROUND(M3839,2)</f>
        <v>6.62</v>
      </c>
      <c r="X3839" s="5">
        <v>6.62</v>
      </c>
    </row>
    <row r="3840" spans="1:24" x14ac:dyDescent="0.25">
      <c r="A3840" t="s">
        <v>24</v>
      </c>
      <c r="B3840" t="s">
        <v>820</v>
      </c>
      <c r="C3840" t="s">
        <v>4107</v>
      </c>
      <c r="D3840" t="s">
        <v>817</v>
      </c>
      <c r="E3840" t="s">
        <v>423</v>
      </c>
      <c r="F3840" s="5">
        <v>3.28</v>
      </c>
      <c r="G3840" s="9">
        <v>0.1</v>
      </c>
      <c r="H3840" s="6">
        <f>G3840*100</f>
        <v>10</v>
      </c>
      <c r="I3840" t="s">
        <v>10423</v>
      </c>
      <c r="J3840" t="s">
        <v>10768</v>
      </c>
      <c r="K3840">
        <v>48</v>
      </c>
      <c r="L3840">
        <v>48</v>
      </c>
      <c r="M3840">
        <f>(F3840*(1+0.05))</f>
        <v>3.444</v>
      </c>
      <c r="N3840">
        <f>IFERROR(ROUND(( (-1.208*LN(L3840) + 7.5474 + 4.6991*(2.71828^(-0.009*L3840)) + 0.0001*L3840*L3840 - 0.0432*L3840 + 4.7166)/3),2), " ")</f>
        <v>2.93</v>
      </c>
      <c r="O3840">
        <f>IFERROR(MAX(MIN(ROUND(N3840*(Q3840/P3840),2),4.5),1.9)," ")</f>
        <v>2.76</v>
      </c>
      <c r="P3840">
        <f>13.098*F3840^-1.237</f>
        <v>3.0134850511212665</v>
      </c>
      <c r="Q3840">
        <f>13.098*M3840^-1.237</f>
        <v>2.8369904801437174</v>
      </c>
      <c r="R3840" s="5">
        <f>IFERROR(ROUND(MAX(MIN((-105.4*LN(O3840) + 163.83),95),10),0)," ")</f>
        <v>57</v>
      </c>
      <c r="S3840" s="5" t="str">
        <f>IFERROR(CONCATENATE("(",R3840,",",ROUND((1.2*W3840),2),")")," ")</f>
        <v>(57,4.13)</v>
      </c>
      <c r="T3840">
        <f>R3840-L3840</f>
        <v>9</v>
      </c>
      <c r="U3840" s="7" t="str">
        <f>IF((AND(T3840=0,H3840&gt;=L3840)),"Don’t change bids","OK")</f>
        <v>OK</v>
      </c>
      <c r="V3840" t="e">
        <f>IF((MATCH(F3840,W3840,0)),"Same","Diff")</f>
        <v>#N/A</v>
      </c>
      <c r="W3840" s="5">
        <f>ROUND(M3840,2)</f>
        <v>3.44</v>
      </c>
      <c r="X3840" s="5">
        <v>3.44</v>
      </c>
    </row>
    <row r="3841" spans="1:24" x14ac:dyDescent="0.25">
      <c r="A3841" t="s">
        <v>24</v>
      </c>
      <c r="B3841" t="s">
        <v>1015</v>
      </c>
      <c r="C3841" t="s">
        <v>4107</v>
      </c>
      <c r="D3841" t="s">
        <v>1016</v>
      </c>
      <c r="E3841" t="s">
        <v>423</v>
      </c>
      <c r="F3841" s="5">
        <v>3.28</v>
      </c>
      <c r="G3841" s="9">
        <v>0.1</v>
      </c>
      <c r="H3841" s="6">
        <f>G3841*100</f>
        <v>10</v>
      </c>
      <c r="I3841" t="s">
        <v>10423</v>
      </c>
      <c r="J3841" t="s">
        <v>10768</v>
      </c>
      <c r="K3841">
        <v>48</v>
      </c>
      <c r="L3841">
        <v>48</v>
      </c>
      <c r="M3841">
        <f>(F3841*(1+0.05))</f>
        <v>3.444</v>
      </c>
      <c r="N3841">
        <f>IFERROR(ROUND(( (-1.208*LN(L3841) + 7.5474 + 4.6991*(2.71828^(-0.009*L3841)) + 0.0001*L3841*L3841 - 0.0432*L3841 + 4.7166)/3),2), " ")</f>
        <v>2.93</v>
      </c>
      <c r="O3841">
        <f>IFERROR(MAX(MIN(ROUND(N3841*(Q3841/P3841),2),4.5),1.9)," ")</f>
        <v>2.76</v>
      </c>
      <c r="P3841">
        <f>13.098*F3841^-1.237</f>
        <v>3.0134850511212665</v>
      </c>
      <c r="Q3841">
        <f>13.098*M3841^-1.237</f>
        <v>2.8369904801437174</v>
      </c>
      <c r="R3841" s="5">
        <f>IFERROR(ROUND(MAX(MIN((-105.4*LN(O3841) + 163.83),95),10),0)," ")</f>
        <v>57</v>
      </c>
      <c r="S3841" s="5" t="str">
        <f>IFERROR(CONCATENATE("(",R3841,",",ROUND((1.2*W3841),2),")")," ")</f>
        <v>(57,4.13)</v>
      </c>
      <c r="T3841">
        <f>R3841-L3841</f>
        <v>9</v>
      </c>
      <c r="U3841" s="7" t="str">
        <f>IF((AND(T3841=0,H3841&gt;=L3841)),"Don’t change bids","OK")</f>
        <v>OK</v>
      </c>
      <c r="V3841" t="e">
        <f>IF((MATCH(F3841,W3841,0)),"Same","Diff")</f>
        <v>#N/A</v>
      </c>
      <c r="W3841" s="5">
        <f>ROUND(M3841,2)</f>
        <v>3.44</v>
      </c>
      <c r="X3841" s="5">
        <v>3.44</v>
      </c>
    </row>
    <row r="3842" spans="1:24" x14ac:dyDescent="0.25">
      <c r="A3842" t="s">
        <v>24</v>
      </c>
      <c r="B3842" t="s">
        <v>4137</v>
      </c>
      <c r="C3842" t="s">
        <v>4107</v>
      </c>
      <c r="D3842" t="s">
        <v>4108</v>
      </c>
      <c r="E3842" t="s">
        <v>4138</v>
      </c>
      <c r="F3842" s="5">
        <v>8.92</v>
      </c>
      <c r="G3842" s="9">
        <v>0.1</v>
      </c>
      <c r="H3842" s="6">
        <f>G3842*100</f>
        <v>10</v>
      </c>
      <c r="I3842" t="s">
        <v>10431</v>
      </c>
      <c r="J3842" t="s">
        <v>10768</v>
      </c>
      <c r="K3842">
        <v>48</v>
      </c>
      <c r="L3842">
        <v>48</v>
      </c>
      <c r="M3842">
        <f>(F3842*(1+0.05))</f>
        <v>9.3659999999999997</v>
      </c>
      <c r="N3842">
        <f>IFERROR(ROUND(( (-1.208*LN(L3842) + 7.5474 + 4.6991*(2.71828^(-0.009*L3842)) + 0.0001*L3842*L3842 - 0.0432*L3842 + 4.7166)/3),2), " ")</f>
        <v>2.93</v>
      </c>
      <c r="O3842">
        <f>IFERROR(MAX(MIN(ROUND(N3842*(Q3842/P3842),2),4.5),1.9)," ")</f>
        <v>2.76</v>
      </c>
      <c r="P3842">
        <f>13.098*F3842^-1.237</f>
        <v>0.87418562601000105</v>
      </c>
      <c r="Q3842">
        <f>13.098*M3842^-1.237</f>
        <v>0.8229860964288046</v>
      </c>
      <c r="R3842" s="5">
        <f>IFERROR(ROUND(MAX(MIN((-105.4*LN(O3842) + 163.83),95),10),0)," ")</f>
        <v>57</v>
      </c>
      <c r="S3842" s="5" t="str">
        <f>IFERROR(CONCATENATE("(",R3842,",",ROUND((1.2*W3842),2),")")," ")</f>
        <v>(57,11.24)</v>
      </c>
      <c r="T3842">
        <f>R3842-L3842</f>
        <v>9</v>
      </c>
      <c r="U3842" s="7" t="str">
        <f>IF((AND(T3842=0,H3842&gt;=L3842)),"Don’t change bids","OK")</f>
        <v>OK</v>
      </c>
      <c r="V3842" t="e">
        <f>IF((MATCH(F3842,W3842,0)),"Same","Diff")</f>
        <v>#N/A</v>
      </c>
      <c r="W3842" s="5">
        <f>ROUND(M3842,2)</f>
        <v>9.3699999999999992</v>
      </c>
      <c r="X3842" s="5">
        <v>9.3699999999999992</v>
      </c>
    </row>
    <row r="3843" spans="1:24" x14ac:dyDescent="0.25">
      <c r="A3843" t="s">
        <v>24</v>
      </c>
      <c r="B3843" t="s">
        <v>839</v>
      </c>
      <c r="C3843" t="s">
        <v>4107</v>
      </c>
      <c r="D3843" t="s">
        <v>835</v>
      </c>
      <c r="E3843" t="s">
        <v>423</v>
      </c>
      <c r="F3843" s="5">
        <v>3.28</v>
      </c>
      <c r="G3843" s="9">
        <v>0.1</v>
      </c>
      <c r="H3843" s="6">
        <f>G3843*100</f>
        <v>10</v>
      </c>
      <c r="I3843" t="s">
        <v>10423</v>
      </c>
      <c r="J3843" t="s">
        <v>10768</v>
      </c>
      <c r="K3843">
        <v>48</v>
      </c>
      <c r="L3843">
        <v>48</v>
      </c>
      <c r="M3843">
        <f>(F3843*(1+0.05))</f>
        <v>3.444</v>
      </c>
      <c r="N3843">
        <f>IFERROR(ROUND(( (-1.208*LN(L3843) + 7.5474 + 4.6991*(2.71828^(-0.009*L3843)) + 0.0001*L3843*L3843 - 0.0432*L3843 + 4.7166)/3),2), " ")</f>
        <v>2.93</v>
      </c>
      <c r="O3843">
        <f>IFERROR(MAX(MIN(ROUND(N3843*(Q3843/P3843),2),4.5),1.9)," ")</f>
        <v>2.76</v>
      </c>
      <c r="P3843">
        <f>13.098*F3843^-1.237</f>
        <v>3.0134850511212665</v>
      </c>
      <c r="Q3843">
        <f>13.098*M3843^-1.237</f>
        <v>2.8369904801437174</v>
      </c>
      <c r="R3843" s="5">
        <f>IFERROR(ROUND(MAX(MIN((-105.4*LN(O3843) + 163.83),95),10),0)," ")</f>
        <v>57</v>
      </c>
      <c r="S3843" s="5" t="str">
        <f>IFERROR(CONCATENATE("(",R3843,",",ROUND((1.2*W3843),2),")")," ")</f>
        <v>(57,4.13)</v>
      </c>
      <c r="T3843">
        <f>R3843-L3843</f>
        <v>9</v>
      </c>
      <c r="U3843" s="7" t="str">
        <f>IF((AND(T3843=0,H3843&gt;=L3843)),"Don’t change bids","OK")</f>
        <v>OK</v>
      </c>
      <c r="V3843" t="e">
        <f>IF((MATCH(F3843,W3843,0)),"Same","Diff")</f>
        <v>#N/A</v>
      </c>
      <c r="W3843" s="5">
        <f>ROUND(M3843,2)</f>
        <v>3.44</v>
      </c>
      <c r="X3843" s="5">
        <v>3.44</v>
      </c>
    </row>
    <row r="3844" spans="1:24" x14ac:dyDescent="0.25">
      <c r="A3844" t="s">
        <v>24</v>
      </c>
      <c r="B3844" t="s">
        <v>4139</v>
      </c>
      <c r="C3844" t="s">
        <v>4107</v>
      </c>
      <c r="D3844" t="s">
        <v>4108</v>
      </c>
      <c r="E3844" t="s">
        <v>4140</v>
      </c>
      <c r="F3844" s="5">
        <v>8.94</v>
      </c>
      <c r="G3844" s="9">
        <v>0.1</v>
      </c>
      <c r="H3844" s="6">
        <f>G3844*100</f>
        <v>10</v>
      </c>
      <c r="I3844" t="s">
        <v>10432</v>
      </c>
      <c r="J3844" t="s">
        <v>10768</v>
      </c>
      <c r="K3844">
        <v>48</v>
      </c>
      <c r="L3844">
        <v>48</v>
      </c>
      <c r="M3844">
        <f>(F3844*(1+0.05))</f>
        <v>9.3870000000000005</v>
      </c>
      <c r="N3844">
        <f>IFERROR(ROUND(( (-1.208*LN(L3844) + 7.5474 + 4.6991*(2.71828^(-0.009*L3844)) + 0.0001*L3844*L3844 - 0.0432*L3844 + 4.7166)/3),2), " ")</f>
        <v>2.93</v>
      </c>
      <c r="O3844">
        <f>IFERROR(MAX(MIN(ROUND(N3844*(Q3844/P3844),2),4.5),1.9)," ")</f>
        <v>2.76</v>
      </c>
      <c r="P3844">
        <f>13.098*F3844^-1.237</f>
        <v>0.87176710076431418</v>
      </c>
      <c r="Q3844">
        <f>13.098*M3844^-1.237</f>
        <v>0.82070921999450852</v>
      </c>
      <c r="R3844" s="5">
        <f>IFERROR(ROUND(MAX(MIN((-105.4*LN(O3844) + 163.83),95),10),0)," ")</f>
        <v>57</v>
      </c>
      <c r="S3844" s="5" t="str">
        <f>IFERROR(CONCATENATE("(",R3844,",",ROUND((1.2*W3844),2),")")," ")</f>
        <v>(57,11.27)</v>
      </c>
      <c r="T3844">
        <f>R3844-L3844</f>
        <v>9</v>
      </c>
      <c r="U3844" s="7" t="str">
        <f>IF((AND(T3844=0,H3844&gt;=L3844)),"Don’t change bids","OK")</f>
        <v>OK</v>
      </c>
      <c r="V3844" t="e">
        <f>IF((MATCH(F3844,W3844,0)),"Same","Diff")</f>
        <v>#N/A</v>
      </c>
      <c r="W3844" s="5">
        <f>ROUND(M3844,2)</f>
        <v>9.39</v>
      </c>
      <c r="X3844" s="5">
        <v>9.39</v>
      </c>
    </row>
    <row r="3845" spans="1:24" x14ac:dyDescent="0.25">
      <c r="A3845" t="s">
        <v>24</v>
      </c>
      <c r="B3845" t="s">
        <v>4141</v>
      </c>
      <c r="C3845" t="s">
        <v>4107</v>
      </c>
      <c r="D3845" t="s">
        <v>4108</v>
      </c>
      <c r="E3845" t="s">
        <v>423</v>
      </c>
      <c r="F3845" s="5">
        <v>3.28</v>
      </c>
      <c r="G3845" s="9">
        <v>0.1</v>
      </c>
      <c r="H3845" s="6">
        <f>G3845*100</f>
        <v>10</v>
      </c>
      <c r="I3845" t="s">
        <v>10423</v>
      </c>
      <c r="J3845" t="s">
        <v>10768</v>
      </c>
      <c r="K3845">
        <v>48</v>
      </c>
      <c r="L3845">
        <v>48</v>
      </c>
      <c r="M3845">
        <f>(F3845*(1+0.05))</f>
        <v>3.444</v>
      </c>
      <c r="N3845">
        <f>IFERROR(ROUND(( (-1.208*LN(L3845) + 7.5474 + 4.6991*(2.71828^(-0.009*L3845)) + 0.0001*L3845*L3845 - 0.0432*L3845 + 4.7166)/3),2), " ")</f>
        <v>2.93</v>
      </c>
      <c r="O3845">
        <f>IFERROR(MAX(MIN(ROUND(N3845*(Q3845/P3845),2),4.5),1.9)," ")</f>
        <v>2.76</v>
      </c>
      <c r="P3845">
        <f>13.098*F3845^-1.237</f>
        <v>3.0134850511212665</v>
      </c>
      <c r="Q3845">
        <f>13.098*M3845^-1.237</f>
        <v>2.8369904801437174</v>
      </c>
      <c r="R3845" s="5">
        <f>IFERROR(ROUND(MAX(MIN((-105.4*LN(O3845) + 163.83),95),10),0)," ")</f>
        <v>57</v>
      </c>
      <c r="S3845" s="5" t="str">
        <f>IFERROR(CONCATENATE("(",R3845,",",ROUND((1.2*W3845),2),")")," ")</f>
        <v>(57,4.13)</v>
      </c>
      <c r="T3845">
        <f>R3845-L3845</f>
        <v>9</v>
      </c>
      <c r="U3845" s="7" t="str">
        <f>IF((AND(T3845=0,H3845&gt;=L3845)),"Don’t change bids","OK")</f>
        <v>OK</v>
      </c>
      <c r="V3845" t="e">
        <f>IF((MATCH(F3845,W3845,0)),"Same","Diff")</f>
        <v>#N/A</v>
      </c>
      <c r="W3845" s="5">
        <f>ROUND(M3845,2)</f>
        <v>3.44</v>
      </c>
      <c r="X3845" s="5">
        <v>3.44</v>
      </c>
    </row>
    <row r="3846" spans="1:24" x14ac:dyDescent="0.25">
      <c r="A3846" t="s">
        <v>24</v>
      </c>
      <c r="B3846" t="s">
        <v>4142</v>
      </c>
      <c r="C3846" t="s">
        <v>4107</v>
      </c>
      <c r="D3846" t="s">
        <v>4108</v>
      </c>
      <c r="E3846" t="s">
        <v>4143</v>
      </c>
      <c r="F3846" s="5">
        <v>9.7799999999999994</v>
      </c>
      <c r="G3846" s="9">
        <v>0.1</v>
      </c>
      <c r="H3846" s="6">
        <f>G3846*100</f>
        <v>10</v>
      </c>
      <c r="I3846" t="s">
        <v>10433</v>
      </c>
      <c r="J3846" t="s">
        <v>10768</v>
      </c>
      <c r="K3846">
        <v>20</v>
      </c>
      <c r="L3846">
        <v>20</v>
      </c>
      <c r="M3846">
        <f>(F3846*(1+0.05))</f>
        <v>10.269</v>
      </c>
      <c r="N3846">
        <f>IFERROR(ROUND(( (-1.208*LN(L3846) + 7.5474 + 4.6991*(2.71828^(-0.009*L3846)) + 0.0001*L3846*L3846 - 0.0432*L3846 + 4.7166)/3),2), " ")</f>
        <v>3.92</v>
      </c>
      <c r="O3846">
        <f>IFERROR(MAX(MIN(ROUND(N3846*(Q3846/P3846),2),4.5),1.9)," ")</f>
        <v>3.69</v>
      </c>
      <c r="P3846">
        <f>13.098*F3846^-1.237</f>
        <v>0.78010995992630927</v>
      </c>
      <c r="Q3846">
        <f>13.098*M3846^-1.237</f>
        <v>0.73442027825980272</v>
      </c>
      <c r="R3846" s="5">
        <f>IFERROR(ROUND(MAX(MIN((-105.4*LN(O3846) + 163.83),95),10),0)," ")</f>
        <v>26</v>
      </c>
      <c r="S3846" s="5" t="str">
        <f>IFERROR(CONCATENATE("(",R3846,",",ROUND((1.2*W3846),2),")")," ")</f>
        <v>(26,12.32)</v>
      </c>
      <c r="T3846">
        <f>R3846-L3846</f>
        <v>6</v>
      </c>
      <c r="U3846" s="7" t="str">
        <f>IF((AND(T3846=0,H3846&gt;=L3846)),"Don’t change bids","OK")</f>
        <v>OK</v>
      </c>
      <c r="V3846" t="e">
        <f>IF((MATCH(F3846,W3846,0)),"Same","Diff")</f>
        <v>#N/A</v>
      </c>
      <c r="W3846" s="5">
        <f>ROUND(M3846,2)</f>
        <v>10.27</v>
      </c>
      <c r="X3846" s="5">
        <v>10.27</v>
      </c>
    </row>
    <row r="3847" spans="1:24" x14ac:dyDescent="0.25">
      <c r="A3847" t="s">
        <v>24</v>
      </c>
      <c r="B3847" t="s">
        <v>4144</v>
      </c>
      <c r="C3847" t="s">
        <v>4107</v>
      </c>
      <c r="D3847" t="s">
        <v>4108</v>
      </c>
      <c r="E3847" t="s">
        <v>4145</v>
      </c>
      <c r="F3847" s="5">
        <v>6.26</v>
      </c>
      <c r="G3847" s="9">
        <v>0.1</v>
      </c>
      <c r="H3847" s="6">
        <f>G3847*100</f>
        <v>10</v>
      </c>
      <c r="I3847" t="s">
        <v>10434</v>
      </c>
      <c r="J3847" t="s">
        <v>10768</v>
      </c>
      <c r="K3847">
        <v>48</v>
      </c>
      <c r="L3847">
        <v>48</v>
      </c>
      <c r="M3847">
        <f>(F3847*(1+0.05))</f>
        <v>6.5730000000000004</v>
      </c>
      <c r="N3847">
        <f>IFERROR(ROUND(( (-1.208*LN(L3847) + 7.5474 + 4.6991*(2.71828^(-0.009*L3847)) + 0.0001*L3847*L3847 - 0.0432*L3847 + 4.7166)/3),2), " ")</f>
        <v>2.93</v>
      </c>
      <c r="O3847">
        <f>IFERROR(MAX(MIN(ROUND(N3847*(Q3847/P3847),2),4.5),1.9)," ")</f>
        <v>2.76</v>
      </c>
      <c r="P3847">
        <f>13.098*F3847^-1.237</f>
        <v>1.3546981443437165</v>
      </c>
      <c r="Q3847">
        <f>13.098*M3847^-1.237</f>
        <v>1.2753558334531874</v>
      </c>
      <c r="R3847" s="5">
        <f>IFERROR(ROUND(MAX(MIN((-105.4*LN(O3847) + 163.83),95),10),0)," ")</f>
        <v>57</v>
      </c>
      <c r="S3847" s="5" t="str">
        <f>IFERROR(CONCATENATE("(",R3847,",",ROUND((1.2*W3847),2),")")," ")</f>
        <v>(57,7.88)</v>
      </c>
      <c r="T3847">
        <f>R3847-L3847</f>
        <v>9</v>
      </c>
      <c r="U3847" s="7" t="str">
        <f>IF((AND(T3847=0,H3847&gt;=L3847)),"Don’t change bids","OK")</f>
        <v>OK</v>
      </c>
      <c r="V3847" t="e">
        <f>IF((MATCH(F3847,W3847,0)),"Same","Diff")</f>
        <v>#N/A</v>
      </c>
      <c r="W3847" s="5">
        <f>ROUND(M3847,2)</f>
        <v>6.57</v>
      </c>
      <c r="X3847" s="5">
        <v>6.57</v>
      </c>
    </row>
    <row r="3848" spans="1:24" x14ac:dyDescent="0.25">
      <c r="A3848" t="s">
        <v>24</v>
      </c>
      <c r="B3848" t="s">
        <v>4146</v>
      </c>
      <c r="C3848" t="s">
        <v>4107</v>
      </c>
      <c r="D3848" t="s">
        <v>4108</v>
      </c>
      <c r="E3848" t="s">
        <v>1669</v>
      </c>
      <c r="F3848" s="5">
        <v>5.81</v>
      </c>
      <c r="G3848" s="9">
        <v>0.1</v>
      </c>
      <c r="H3848" s="6">
        <f>G3848*100</f>
        <v>10</v>
      </c>
      <c r="I3848" t="s">
        <v>10435</v>
      </c>
      <c r="J3848" t="s">
        <v>10768</v>
      </c>
      <c r="K3848">
        <v>48</v>
      </c>
      <c r="L3848">
        <v>48</v>
      </c>
      <c r="M3848">
        <f>(F3848*(1+0.05))</f>
        <v>6.1005000000000003</v>
      </c>
      <c r="N3848">
        <f>IFERROR(ROUND(( (-1.208*LN(L3848) + 7.5474 + 4.6991*(2.71828^(-0.009*L3848)) + 0.0001*L3848*L3848 - 0.0432*L3848 + 4.7166)/3),2), " ")</f>
        <v>2.93</v>
      </c>
      <c r="O3848">
        <f>IFERROR(MAX(MIN(ROUND(N3848*(Q3848/P3848),2),4.5),1.9)," ")</f>
        <v>2.76</v>
      </c>
      <c r="P3848">
        <f>13.098*F3848^-1.237</f>
        <v>1.4856589045852344</v>
      </c>
      <c r="Q3848">
        <f>13.098*M3848^-1.237</f>
        <v>1.3986464500564875</v>
      </c>
      <c r="R3848" s="5">
        <f>IFERROR(ROUND(MAX(MIN((-105.4*LN(O3848) + 163.83),95),10),0)," ")</f>
        <v>57</v>
      </c>
      <c r="S3848" s="5" t="str">
        <f>IFERROR(CONCATENATE("(",R3848,",",ROUND((1.2*W3848),2),")")," ")</f>
        <v>(57,7.32)</v>
      </c>
      <c r="T3848">
        <f>R3848-L3848</f>
        <v>9</v>
      </c>
      <c r="U3848" s="7" t="str">
        <f>IF((AND(T3848=0,H3848&gt;=L3848)),"Don’t change bids","OK")</f>
        <v>OK</v>
      </c>
      <c r="V3848" t="e">
        <f>IF((MATCH(F3848,W3848,0)),"Same","Diff")</f>
        <v>#N/A</v>
      </c>
      <c r="W3848" s="5">
        <f>ROUND(M3848,2)</f>
        <v>6.1</v>
      </c>
      <c r="X3848" s="5">
        <v>6.1</v>
      </c>
    </row>
    <row r="3849" spans="1:24" x14ac:dyDescent="0.25">
      <c r="A3849" t="s">
        <v>24</v>
      </c>
      <c r="B3849" t="s">
        <v>4147</v>
      </c>
      <c r="C3849" t="s">
        <v>4107</v>
      </c>
      <c r="D3849" t="s">
        <v>4108</v>
      </c>
      <c r="E3849" t="s">
        <v>423</v>
      </c>
      <c r="F3849" s="5">
        <v>3.28</v>
      </c>
      <c r="G3849" s="9">
        <v>0.1</v>
      </c>
      <c r="H3849" s="6">
        <f>G3849*100</f>
        <v>10</v>
      </c>
      <c r="I3849" t="s">
        <v>10423</v>
      </c>
      <c r="J3849" t="s">
        <v>10768</v>
      </c>
      <c r="K3849">
        <v>48</v>
      </c>
      <c r="L3849">
        <v>48</v>
      </c>
      <c r="M3849">
        <f>(F3849*(1+0.05))</f>
        <v>3.444</v>
      </c>
      <c r="N3849">
        <f>IFERROR(ROUND(( (-1.208*LN(L3849) + 7.5474 + 4.6991*(2.71828^(-0.009*L3849)) + 0.0001*L3849*L3849 - 0.0432*L3849 + 4.7166)/3),2), " ")</f>
        <v>2.93</v>
      </c>
      <c r="O3849">
        <f>IFERROR(MAX(MIN(ROUND(N3849*(Q3849/P3849),2),4.5),1.9)," ")</f>
        <v>2.76</v>
      </c>
      <c r="P3849">
        <f>13.098*F3849^-1.237</f>
        <v>3.0134850511212665</v>
      </c>
      <c r="Q3849">
        <f>13.098*M3849^-1.237</f>
        <v>2.8369904801437174</v>
      </c>
      <c r="R3849" s="5">
        <f>IFERROR(ROUND(MAX(MIN((-105.4*LN(O3849) + 163.83),95),10),0)," ")</f>
        <v>57</v>
      </c>
      <c r="S3849" s="5" t="str">
        <f>IFERROR(CONCATENATE("(",R3849,",",ROUND((1.2*W3849),2),")")," ")</f>
        <v>(57,4.13)</v>
      </c>
      <c r="T3849">
        <f>R3849-L3849</f>
        <v>9</v>
      </c>
      <c r="U3849" s="7" t="str">
        <f>IF((AND(T3849=0,H3849&gt;=L3849)),"Don’t change bids","OK")</f>
        <v>OK</v>
      </c>
      <c r="V3849" t="e">
        <f>IF((MATCH(F3849,W3849,0)),"Same","Diff")</f>
        <v>#N/A</v>
      </c>
      <c r="W3849" s="5">
        <f>ROUND(M3849,2)</f>
        <v>3.44</v>
      </c>
      <c r="X3849" s="5">
        <v>3.44</v>
      </c>
    </row>
    <row r="3850" spans="1:24" x14ac:dyDescent="0.25">
      <c r="A3850" t="s">
        <v>24</v>
      </c>
      <c r="B3850" t="s">
        <v>4148</v>
      </c>
      <c r="C3850" t="s">
        <v>4107</v>
      </c>
      <c r="D3850" t="s">
        <v>4108</v>
      </c>
      <c r="E3850" t="s">
        <v>423</v>
      </c>
      <c r="F3850" s="5">
        <v>3.28</v>
      </c>
      <c r="G3850" s="9">
        <v>0.1</v>
      </c>
      <c r="H3850" s="6">
        <f>G3850*100</f>
        <v>10</v>
      </c>
      <c r="I3850" t="s">
        <v>10423</v>
      </c>
      <c r="J3850" t="s">
        <v>10768</v>
      </c>
      <c r="K3850">
        <v>48</v>
      </c>
      <c r="L3850">
        <v>48</v>
      </c>
      <c r="M3850">
        <f>(F3850*(1+0.05))</f>
        <v>3.444</v>
      </c>
      <c r="N3850">
        <f>IFERROR(ROUND(( (-1.208*LN(L3850) + 7.5474 + 4.6991*(2.71828^(-0.009*L3850)) + 0.0001*L3850*L3850 - 0.0432*L3850 + 4.7166)/3),2), " ")</f>
        <v>2.93</v>
      </c>
      <c r="O3850">
        <f>IFERROR(MAX(MIN(ROUND(N3850*(Q3850/P3850),2),4.5),1.9)," ")</f>
        <v>2.76</v>
      </c>
      <c r="P3850">
        <f>13.098*F3850^-1.237</f>
        <v>3.0134850511212665</v>
      </c>
      <c r="Q3850">
        <f>13.098*M3850^-1.237</f>
        <v>2.8369904801437174</v>
      </c>
      <c r="R3850" s="5">
        <f>IFERROR(ROUND(MAX(MIN((-105.4*LN(O3850) + 163.83),95),10),0)," ")</f>
        <v>57</v>
      </c>
      <c r="S3850" s="5" t="str">
        <f>IFERROR(CONCATENATE("(",R3850,",",ROUND((1.2*W3850),2),")")," ")</f>
        <v>(57,4.13)</v>
      </c>
      <c r="T3850">
        <f>R3850-L3850</f>
        <v>9</v>
      </c>
      <c r="U3850" s="7" t="str">
        <f>IF((AND(T3850=0,H3850&gt;=L3850)),"Don’t change bids","OK")</f>
        <v>OK</v>
      </c>
      <c r="V3850" t="e">
        <f>IF((MATCH(F3850,W3850,0)),"Same","Diff")</f>
        <v>#N/A</v>
      </c>
      <c r="W3850" s="5">
        <f>ROUND(M3850,2)</f>
        <v>3.44</v>
      </c>
      <c r="X3850" s="5">
        <v>3.44</v>
      </c>
    </row>
    <row r="3851" spans="1:24" x14ac:dyDescent="0.25">
      <c r="A3851" t="s">
        <v>24</v>
      </c>
      <c r="B3851" t="s">
        <v>4149</v>
      </c>
      <c r="C3851" t="s">
        <v>4107</v>
      </c>
      <c r="D3851" t="s">
        <v>4108</v>
      </c>
      <c r="E3851" t="s">
        <v>423</v>
      </c>
      <c r="F3851" s="5">
        <v>3.28</v>
      </c>
      <c r="G3851" s="9">
        <v>0.1</v>
      </c>
      <c r="H3851" s="6">
        <f>G3851*100</f>
        <v>10</v>
      </c>
      <c r="I3851" t="s">
        <v>10423</v>
      </c>
      <c r="J3851" t="s">
        <v>10768</v>
      </c>
      <c r="K3851">
        <v>48</v>
      </c>
      <c r="L3851">
        <v>48</v>
      </c>
      <c r="M3851">
        <f>(F3851*(1+0.05))</f>
        <v>3.444</v>
      </c>
      <c r="N3851">
        <f>IFERROR(ROUND(( (-1.208*LN(L3851) + 7.5474 + 4.6991*(2.71828^(-0.009*L3851)) + 0.0001*L3851*L3851 - 0.0432*L3851 + 4.7166)/3),2), " ")</f>
        <v>2.93</v>
      </c>
      <c r="O3851">
        <f>IFERROR(MAX(MIN(ROUND(N3851*(Q3851/P3851),2),4.5),1.9)," ")</f>
        <v>2.76</v>
      </c>
      <c r="P3851">
        <f>13.098*F3851^-1.237</f>
        <v>3.0134850511212665</v>
      </c>
      <c r="Q3851">
        <f>13.098*M3851^-1.237</f>
        <v>2.8369904801437174</v>
      </c>
      <c r="R3851" s="5">
        <f>IFERROR(ROUND(MAX(MIN((-105.4*LN(O3851) + 163.83),95),10),0)," ")</f>
        <v>57</v>
      </c>
      <c r="S3851" s="5" t="str">
        <f>IFERROR(CONCATENATE("(",R3851,",",ROUND((1.2*W3851),2),")")," ")</f>
        <v>(57,4.13)</v>
      </c>
      <c r="T3851">
        <f>R3851-L3851</f>
        <v>9</v>
      </c>
      <c r="U3851" s="7" t="str">
        <f>IF((AND(T3851=0,H3851&gt;=L3851)),"Don’t change bids","OK")</f>
        <v>OK</v>
      </c>
      <c r="V3851" t="e">
        <f>IF((MATCH(F3851,W3851,0)),"Same","Diff")</f>
        <v>#N/A</v>
      </c>
      <c r="W3851" s="5">
        <f>ROUND(M3851,2)</f>
        <v>3.44</v>
      </c>
      <c r="X3851" s="5">
        <v>3.44</v>
      </c>
    </row>
    <row r="3852" spans="1:24" x14ac:dyDescent="0.25">
      <c r="A3852" t="s">
        <v>24</v>
      </c>
      <c r="B3852" t="s">
        <v>4150</v>
      </c>
      <c r="C3852" t="s">
        <v>4107</v>
      </c>
      <c r="D3852" t="s">
        <v>4108</v>
      </c>
      <c r="E3852" t="s">
        <v>423</v>
      </c>
      <c r="F3852" s="5">
        <v>3.28</v>
      </c>
      <c r="G3852" s="9">
        <v>0.1</v>
      </c>
      <c r="H3852" s="6">
        <f>G3852*100</f>
        <v>10</v>
      </c>
      <c r="I3852" t="s">
        <v>10423</v>
      </c>
      <c r="J3852" t="s">
        <v>10768</v>
      </c>
      <c r="K3852">
        <v>48</v>
      </c>
      <c r="L3852">
        <v>48</v>
      </c>
      <c r="M3852">
        <f>(F3852*(1+0.05))</f>
        <v>3.444</v>
      </c>
      <c r="N3852">
        <f>IFERROR(ROUND(( (-1.208*LN(L3852) + 7.5474 + 4.6991*(2.71828^(-0.009*L3852)) + 0.0001*L3852*L3852 - 0.0432*L3852 + 4.7166)/3),2), " ")</f>
        <v>2.93</v>
      </c>
      <c r="O3852">
        <f>IFERROR(MAX(MIN(ROUND(N3852*(Q3852/P3852),2),4.5),1.9)," ")</f>
        <v>2.76</v>
      </c>
      <c r="P3852">
        <f>13.098*F3852^-1.237</f>
        <v>3.0134850511212665</v>
      </c>
      <c r="Q3852">
        <f>13.098*M3852^-1.237</f>
        <v>2.8369904801437174</v>
      </c>
      <c r="R3852" s="5">
        <f>IFERROR(ROUND(MAX(MIN((-105.4*LN(O3852) + 163.83),95),10),0)," ")</f>
        <v>57</v>
      </c>
      <c r="S3852" s="5" t="str">
        <f>IFERROR(CONCATENATE("(",R3852,",",ROUND((1.2*W3852),2),")")," ")</f>
        <v>(57,4.13)</v>
      </c>
      <c r="T3852">
        <f>R3852-L3852</f>
        <v>9</v>
      </c>
      <c r="U3852" s="7" t="str">
        <f>IF((AND(T3852=0,H3852&gt;=L3852)),"Don’t change bids","OK")</f>
        <v>OK</v>
      </c>
      <c r="V3852" t="e">
        <f>IF((MATCH(F3852,W3852,0)),"Same","Diff")</f>
        <v>#N/A</v>
      </c>
      <c r="W3852" s="5">
        <f>ROUND(M3852,2)</f>
        <v>3.44</v>
      </c>
      <c r="X3852" s="5">
        <v>3.44</v>
      </c>
    </row>
    <row r="3853" spans="1:24" x14ac:dyDescent="0.25">
      <c r="A3853" t="s">
        <v>24</v>
      </c>
      <c r="B3853" t="s">
        <v>4151</v>
      </c>
      <c r="C3853" t="s">
        <v>4107</v>
      </c>
      <c r="D3853" t="s">
        <v>4108</v>
      </c>
      <c r="E3853" t="s">
        <v>423</v>
      </c>
      <c r="F3853" s="5">
        <v>3.28</v>
      </c>
      <c r="G3853" s="9">
        <v>0.1</v>
      </c>
      <c r="H3853" s="6">
        <f>G3853*100</f>
        <v>10</v>
      </c>
      <c r="I3853" t="s">
        <v>10423</v>
      </c>
      <c r="J3853" t="s">
        <v>10768</v>
      </c>
      <c r="K3853">
        <v>48</v>
      </c>
      <c r="L3853">
        <v>48</v>
      </c>
      <c r="M3853">
        <f>(F3853*(1+0.05))</f>
        <v>3.444</v>
      </c>
      <c r="N3853">
        <f>IFERROR(ROUND(( (-1.208*LN(L3853) + 7.5474 + 4.6991*(2.71828^(-0.009*L3853)) + 0.0001*L3853*L3853 - 0.0432*L3853 + 4.7166)/3),2), " ")</f>
        <v>2.93</v>
      </c>
      <c r="O3853">
        <f>IFERROR(MAX(MIN(ROUND(N3853*(Q3853/P3853),2),4.5),1.9)," ")</f>
        <v>2.76</v>
      </c>
      <c r="P3853">
        <f>13.098*F3853^-1.237</f>
        <v>3.0134850511212665</v>
      </c>
      <c r="Q3853">
        <f>13.098*M3853^-1.237</f>
        <v>2.8369904801437174</v>
      </c>
      <c r="R3853" s="5">
        <f>IFERROR(ROUND(MAX(MIN((-105.4*LN(O3853) + 163.83),95),10),0)," ")</f>
        <v>57</v>
      </c>
      <c r="S3853" s="5" t="str">
        <f>IFERROR(CONCATENATE("(",R3853,",",ROUND((1.2*W3853),2),")")," ")</f>
        <v>(57,4.13)</v>
      </c>
      <c r="T3853">
        <f>R3853-L3853</f>
        <v>9</v>
      </c>
      <c r="U3853" s="7" t="str">
        <f>IF((AND(T3853=0,H3853&gt;=L3853)),"Don’t change bids","OK")</f>
        <v>OK</v>
      </c>
      <c r="V3853" t="e">
        <f>IF((MATCH(F3853,W3853,0)),"Same","Diff")</f>
        <v>#N/A</v>
      </c>
      <c r="W3853" s="5">
        <f>ROUND(M3853,2)</f>
        <v>3.44</v>
      </c>
      <c r="X3853" s="5">
        <v>3.44</v>
      </c>
    </row>
    <row r="3854" spans="1:24" x14ac:dyDescent="0.25">
      <c r="A3854" t="s">
        <v>24</v>
      </c>
      <c r="B3854" t="s">
        <v>4152</v>
      </c>
      <c r="C3854" t="s">
        <v>4107</v>
      </c>
      <c r="D3854" t="s">
        <v>4108</v>
      </c>
      <c r="E3854" t="s">
        <v>423</v>
      </c>
      <c r="F3854" s="5">
        <v>3.28</v>
      </c>
      <c r="G3854" s="9">
        <v>0.1</v>
      </c>
      <c r="H3854" s="6">
        <f>G3854*100</f>
        <v>10</v>
      </c>
      <c r="I3854" t="s">
        <v>10423</v>
      </c>
      <c r="J3854" t="s">
        <v>10768</v>
      </c>
      <c r="K3854">
        <v>48</v>
      </c>
      <c r="L3854">
        <v>48</v>
      </c>
      <c r="M3854">
        <f>(F3854*(1+0.05))</f>
        <v>3.444</v>
      </c>
      <c r="N3854">
        <f>IFERROR(ROUND(( (-1.208*LN(L3854) + 7.5474 + 4.6991*(2.71828^(-0.009*L3854)) + 0.0001*L3854*L3854 - 0.0432*L3854 + 4.7166)/3),2), " ")</f>
        <v>2.93</v>
      </c>
      <c r="O3854">
        <f>IFERROR(MAX(MIN(ROUND(N3854*(Q3854/P3854),2),4.5),1.9)," ")</f>
        <v>2.76</v>
      </c>
      <c r="P3854">
        <f>13.098*F3854^-1.237</f>
        <v>3.0134850511212665</v>
      </c>
      <c r="Q3854">
        <f>13.098*M3854^-1.237</f>
        <v>2.8369904801437174</v>
      </c>
      <c r="R3854" s="5">
        <f>IFERROR(ROUND(MAX(MIN((-105.4*LN(O3854) + 163.83),95),10),0)," ")</f>
        <v>57</v>
      </c>
      <c r="S3854" s="5" t="str">
        <f>IFERROR(CONCATENATE("(",R3854,",",ROUND((1.2*W3854),2),")")," ")</f>
        <v>(57,4.13)</v>
      </c>
      <c r="T3854">
        <f>R3854-L3854</f>
        <v>9</v>
      </c>
      <c r="U3854" s="7" t="str">
        <f>IF((AND(T3854=0,H3854&gt;=L3854)),"Don’t change bids","OK")</f>
        <v>OK</v>
      </c>
      <c r="V3854" t="e">
        <f>IF((MATCH(F3854,W3854,0)),"Same","Diff")</f>
        <v>#N/A</v>
      </c>
      <c r="W3854" s="5">
        <f>ROUND(M3854,2)</f>
        <v>3.44</v>
      </c>
      <c r="X3854" s="5">
        <v>3.44</v>
      </c>
    </row>
    <row r="3855" spans="1:24" x14ac:dyDescent="0.25">
      <c r="A3855" t="s">
        <v>24</v>
      </c>
      <c r="B3855" t="s">
        <v>4153</v>
      </c>
      <c r="C3855" t="s">
        <v>4107</v>
      </c>
      <c r="D3855" t="s">
        <v>4108</v>
      </c>
      <c r="E3855" t="s">
        <v>4154</v>
      </c>
      <c r="F3855" s="5">
        <v>5.14</v>
      </c>
      <c r="G3855" s="9">
        <v>0.1</v>
      </c>
      <c r="H3855" s="6">
        <f>G3855*100</f>
        <v>10</v>
      </c>
      <c r="I3855" t="s">
        <v>10436</v>
      </c>
      <c r="J3855" t="s">
        <v>10768</v>
      </c>
      <c r="K3855">
        <v>48</v>
      </c>
      <c r="L3855">
        <v>48</v>
      </c>
      <c r="M3855">
        <f>(F3855*(1+0.05))</f>
        <v>5.3970000000000002</v>
      </c>
      <c r="N3855">
        <f>IFERROR(ROUND(( (-1.208*LN(L3855) + 7.5474 + 4.6991*(2.71828^(-0.009*L3855)) + 0.0001*L3855*L3855 - 0.0432*L3855 + 4.7166)/3),2), " ")</f>
        <v>2.93</v>
      </c>
      <c r="O3855">
        <f>IFERROR(MAX(MIN(ROUND(N3855*(Q3855/P3855),2),4.5),1.9)," ")</f>
        <v>2.76</v>
      </c>
      <c r="P3855">
        <f>13.098*F3855^-1.237</f>
        <v>1.7287954381947532</v>
      </c>
      <c r="Q3855">
        <f>13.098*M3855^-1.237</f>
        <v>1.6275429003536916</v>
      </c>
      <c r="R3855" s="5">
        <f>IFERROR(ROUND(MAX(MIN((-105.4*LN(O3855) + 163.83),95),10),0)," ")</f>
        <v>57</v>
      </c>
      <c r="S3855" s="5" t="str">
        <f>IFERROR(CONCATENATE("(",R3855,",",ROUND((1.2*W3855),2),")")," ")</f>
        <v>(57,6.48)</v>
      </c>
      <c r="T3855">
        <f>R3855-L3855</f>
        <v>9</v>
      </c>
      <c r="U3855" s="7" t="str">
        <f>IF((AND(T3855=0,H3855&gt;=L3855)),"Don’t change bids","OK")</f>
        <v>OK</v>
      </c>
      <c r="V3855" t="e">
        <f>IF((MATCH(F3855,W3855,0)),"Same","Diff")</f>
        <v>#N/A</v>
      </c>
      <c r="W3855" s="5">
        <f>ROUND(M3855,2)</f>
        <v>5.4</v>
      </c>
      <c r="X3855" s="5">
        <v>5.4</v>
      </c>
    </row>
    <row r="3856" spans="1:24" x14ac:dyDescent="0.25">
      <c r="A3856" t="s">
        <v>24</v>
      </c>
      <c r="B3856" t="s">
        <v>4155</v>
      </c>
      <c r="C3856" t="s">
        <v>4107</v>
      </c>
      <c r="D3856" t="s">
        <v>4108</v>
      </c>
      <c r="E3856" t="s">
        <v>423</v>
      </c>
      <c r="F3856" s="5">
        <v>3.28</v>
      </c>
      <c r="G3856" s="9">
        <v>0.1</v>
      </c>
      <c r="H3856" s="6">
        <f>G3856*100</f>
        <v>10</v>
      </c>
      <c r="I3856" t="s">
        <v>10423</v>
      </c>
      <c r="J3856" t="s">
        <v>10768</v>
      </c>
      <c r="K3856">
        <v>48</v>
      </c>
      <c r="L3856">
        <v>48</v>
      </c>
      <c r="M3856">
        <f>(F3856*(1+0.05))</f>
        <v>3.444</v>
      </c>
      <c r="N3856">
        <f>IFERROR(ROUND(( (-1.208*LN(L3856) + 7.5474 + 4.6991*(2.71828^(-0.009*L3856)) + 0.0001*L3856*L3856 - 0.0432*L3856 + 4.7166)/3),2), " ")</f>
        <v>2.93</v>
      </c>
      <c r="O3856">
        <f>IFERROR(MAX(MIN(ROUND(N3856*(Q3856/P3856),2),4.5),1.9)," ")</f>
        <v>2.76</v>
      </c>
      <c r="P3856">
        <f>13.098*F3856^-1.237</f>
        <v>3.0134850511212665</v>
      </c>
      <c r="Q3856">
        <f>13.098*M3856^-1.237</f>
        <v>2.8369904801437174</v>
      </c>
      <c r="R3856" s="5">
        <f>IFERROR(ROUND(MAX(MIN((-105.4*LN(O3856) + 163.83),95),10),0)," ")</f>
        <v>57</v>
      </c>
      <c r="S3856" s="5" t="str">
        <f>IFERROR(CONCATENATE("(",R3856,",",ROUND((1.2*W3856),2),")")," ")</f>
        <v>(57,4.13)</v>
      </c>
      <c r="T3856">
        <f>R3856-L3856</f>
        <v>9</v>
      </c>
      <c r="U3856" s="7" t="str">
        <f>IF((AND(T3856=0,H3856&gt;=L3856)),"Don’t change bids","OK")</f>
        <v>OK</v>
      </c>
      <c r="V3856" t="e">
        <f>IF((MATCH(F3856,W3856,0)),"Same","Diff")</f>
        <v>#N/A</v>
      </c>
      <c r="W3856" s="5">
        <f>ROUND(M3856,2)</f>
        <v>3.44</v>
      </c>
      <c r="X3856" s="5">
        <v>3.44</v>
      </c>
    </row>
    <row r="3857" spans="1:24" x14ac:dyDescent="0.25">
      <c r="A3857" t="s">
        <v>24</v>
      </c>
      <c r="B3857" t="s">
        <v>4156</v>
      </c>
      <c r="C3857" t="s">
        <v>4107</v>
      </c>
      <c r="D3857" t="s">
        <v>4108</v>
      </c>
      <c r="E3857" t="s">
        <v>423</v>
      </c>
      <c r="F3857" s="5">
        <v>3.28</v>
      </c>
      <c r="G3857" s="9">
        <v>0.1</v>
      </c>
      <c r="H3857" s="6">
        <f>G3857*100</f>
        <v>10</v>
      </c>
      <c r="I3857" t="s">
        <v>10423</v>
      </c>
      <c r="J3857" t="s">
        <v>10768</v>
      </c>
      <c r="K3857">
        <v>48</v>
      </c>
      <c r="L3857">
        <v>48</v>
      </c>
      <c r="M3857">
        <f>(F3857*(1+0.05))</f>
        <v>3.444</v>
      </c>
      <c r="N3857">
        <f>IFERROR(ROUND(( (-1.208*LN(L3857) + 7.5474 + 4.6991*(2.71828^(-0.009*L3857)) + 0.0001*L3857*L3857 - 0.0432*L3857 + 4.7166)/3),2), " ")</f>
        <v>2.93</v>
      </c>
      <c r="O3857">
        <f>IFERROR(MAX(MIN(ROUND(N3857*(Q3857/P3857),2),4.5),1.9)," ")</f>
        <v>2.76</v>
      </c>
      <c r="P3857">
        <f>13.098*F3857^-1.237</f>
        <v>3.0134850511212665</v>
      </c>
      <c r="Q3857">
        <f>13.098*M3857^-1.237</f>
        <v>2.8369904801437174</v>
      </c>
      <c r="R3857" s="5">
        <f>IFERROR(ROUND(MAX(MIN((-105.4*LN(O3857) + 163.83),95),10),0)," ")</f>
        <v>57</v>
      </c>
      <c r="S3857" s="5" t="str">
        <f>IFERROR(CONCATENATE("(",R3857,",",ROUND((1.2*W3857),2),")")," ")</f>
        <v>(57,4.13)</v>
      </c>
      <c r="T3857">
        <f>R3857-L3857</f>
        <v>9</v>
      </c>
      <c r="U3857" s="7" t="str">
        <f>IF((AND(T3857=0,H3857&gt;=L3857)),"Don’t change bids","OK")</f>
        <v>OK</v>
      </c>
      <c r="V3857" t="e">
        <f>IF((MATCH(F3857,W3857,0)),"Same","Diff")</f>
        <v>#N/A</v>
      </c>
      <c r="W3857" s="5">
        <f>ROUND(M3857,2)</f>
        <v>3.44</v>
      </c>
      <c r="X3857" s="5">
        <v>3.44</v>
      </c>
    </row>
    <row r="3858" spans="1:24" x14ac:dyDescent="0.25">
      <c r="A3858" t="s">
        <v>24</v>
      </c>
      <c r="B3858" t="s">
        <v>4157</v>
      </c>
      <c r="C3858" t="s">
        <v>4107</v>
      </c>
      <c r="D3858" t="s">
        <v>4108</v>
      </c>
      <c r="E3858" t="s">
        <v>423</v>
      </c>
      <c r="F3858" s="5">
        <v>3.28</v>
      </c>
      <c r="G3858" s="9">
        <v>0.1</v>
      </c>
      <c r="H3858" s="6">
        <f>G3858*100</f>
        <v>10</v>
      </c>
      <c r="I3858" t="s">
        <v>10423</v>
      </c>
      <c r="J3858" t="s">
        <v>10768</v>
      </c>
      <c r="K3858">
        <v>48</v>
      </c>
      <c r="L3858">
        <v>48</v>
      </c>
      <c r="M3858">
        <f>(F3858*(1+0.05))</f>
        <v>3.444</v>
      </c>
      <c r="N3858">
        <f>IFERROR(ROUND(( (-1.208*LN(L3858) + 7.5474 + 4.6991*(2.71828^(-0.009*L3858)) + 0.0001*L3858*L3858 - 0.0432*L3858 + 4.7166)/3),2), " ")</f>
        <v>2.93</v>
      </c>
      <c r="O3858">
        <f>IFERROR(MAX(MIN(ROUND(N3858*(Q3858/P3858),2),4.5),1.9)," ")</f>
        <v>2.76</v>
      </c>
      <c r="P3858">
        <f>13.098*F3858^-1.237</f>
        <v>3.0134850511212665</v>
      </c>
      <c r="Q3858">
        <f>13.098*M3858^-1.237</f>
        <v>2.8369904801437174</v>
      </c>
      <c r="R3858" s="5">
        <f>IFERROR(ROUND(MAX(MIN((-105.4*LN(O3858) + 163.83),95),10),0)," ")</f>
        <v>57</v>
      </c>
      <c r="S3858" s="5" t="str">
        <f>IFERROR(CONCATENATE("(",R3858,",",ROUND((1.2*W3858),2),")")," ")</f>
        <v>(57,4.13)</v>
      </c>
      <c r="T3858">
        <f>R3858-L3858</f>
        <v>9</v>
      </c>
      <c r="U3858" s="7" t="str">
        <f>IF((AND(T3858=0,H3858&gt;=L3858)),"Don’t change bids","OK")</f>
        <v>OK</v>
      </c>
      <c r="V3858" t="e">
        <f>IF((MATCH(F3858,W3858,0)),"Same","Diff")</f>
        <v>#N/A</v>
      </c>
      <c r="W3858" s="5">
        <f>ROUND(M3858,2)</f>
        <v>3.44</v>
      </c>
      <c r="X3858" s="5">
        <v>3.44</v>
      </c>
    </row>
    <row r="3859" spans="1:24" x14ac:dyDescent="0.25">
      <c r="A3859" t="s">
        <v>24</v>
      </c>
      <c r="B3859" t="s">
        <v>4158</v>
      </c>
      <c r="C3859" t="s">
        <v>4107</v>
      </c>
      <c r="D3859" t="s">
        <v>4108</v>
      </c>
      <c r="E3859" t="s">
        <v>423</v>
      </c>
      <c r="F3859" s="5">
        <v>3.28</v>
      </c>
      <c r="G3859" s="9">
        <v>0.1</v>
      </c>
      <c r="H3859" s="6">
        <f>G3859*100</f>
        <v>10</v>
      </c>
      <c r="I3859" t="s">
        <v>10423</v>
      </c>
      <c r="J3859" t="s">
        <v>10768</v>
      </c>
      <c r="K3859">
        <v>48</v>
      </c>
      <c r="L3859">
        <v>48</v>
      </c>
      <c r="M3859">
        <f>(F3859*(1+0.05))</f>
        <v>3.444</v>
      </c>
      <c r="N3859">
        <f>IFERROR(ROUND(( (-1.208*LN(L3859) + 7.5474 + 4.6991*(2.71828^(-0.009*L3859)) + 0.0001*L3859*L3859 - 0.0432*L3859 + 4.7166)/3),2), " ")</f>
        <v>2.93</v>
      </c>
      <c r="O3859">
        <f>IFERROR(MAX(MIN(ROUND(N3859*(Q3859/P3859),2),4.5),1.9)," ")</f>
        <v>2.76</v>
      </c>
      <c r="P3859">
        <f>13.098*F3859^-1.237</f>
        <v>3.0134850511212665</v>
      </c>
      <c r="Q3859">
        <f>13.098*M3859^-1.237</f>
        <v>2.8369904801437174</v>
      </c>
      <c r="R3859" s="5">
        <f>IFERROR(ROUND(MAX(MIN((-105.4*LN(O3859) + 163.83),95),10),0)," ")</f>
        <v>57</v>
      </c>
      <c r="S3859" s="5" t="str">
        <f>IFERROR(CONCATENATE("(",R3859,",",ROUND((1.2*W3859),2),")")," ")</f>
        <v>(57,4.13)</v>
      </c>
      <c r="T3859">
        <f>R3859-L3859</f>
        <v>9</v>
      </c>
      <c r="U3859" s="7" t="str">
        <f>IF((AND(T3859=0,H3859&gt;=L3859)),"Don’t change bids","OK")</f>
        <v>OK</v>
      </c>
      <c r="V3859" t="e">
        <f>IF((MATCH(F3859,W3859,0)),"Same","Diff")</f>
        <v>#N/A</v>
      </c>
      <c r="W3859" s="5">
        <f>ROUND(M3859,2)</f>
        <v>3.44</v>
      </c>
      <c r="X3859" s="5">
        <v>3.44</v>
      </c>
    </row>
    <row r="3860" spans="1:24" x14ac:dyDescent="0.25">
      <c r="A3860" t="s">
        <v>24</v>
      </c>
      <c r="B3860" t="s">
        <v>4159</v>
      </c>
      <c r="C3860" t="s">
        <v>4107</v>
      </c>
      <c r="D3860" t="s">
        <v>4108</v>
      </c>
      <c r="E3860" t="s">
        <v>423</v>
      </c>
      <c r="F3860" s="5">
        <v>3.28</v>
      </c>
      <c r="G3860" s="9">
        <v>0.1</v>
      </c>
      <c r="H3860" s="6">
        <f>G3860*100</f>
        <v>10</v>
      </c>
      <c r="I3860" t="s">
        <v>10423</v>
      </c>
      <c r="J3860" t="s">
        <v>10768</v>
      </c>
      <c r="K3860">
        <v>48</v>
      </c>
      <c r="L3860">
        <v>48</v>
      </c>
      <c r="M3860">
        <f>(F3860*(1+0.05))</f>
        <v>3.444</v>
      </c>
      <c r="N3860">
        <f>IFERROR(ROUND(( (-1.208*LN(L3860) + 7.5474 + 4.6991*(2.71828^(-0.009*L3860)) + 0.0001*L3860*L3860 - 0.0432*L3860 + 4.7166)/3),2), " ")</f>
        <v>2.93</v>
      </c>
      <c r="O3860">
        <f>IFERROR(MAX(MIN(ROUND(N3860*(Q3860/P3860),2),4.5),1.9)," ")</f>
        <v>2.76</v>
      </c>
      <c r="P3860">
        <f>13.098*F3860^-1.237</f>
        <v>3.0134850511212665</v>
      </c>
      <c r="Q3860">
        <f>13.098*M3860^-1.237</f>
        <v>2.8369904801437174</v>
      </c>
      <c r="R3860" s="5">
        <f>IFERROR(ROUND(MAX(MIN((-105.4*LN(O3860) + 163.83),95),10),0)," ")</f>
        <v>57</v>
      </c>
      <c r="S3860" s="5" t="str">
        <f>IFERROR(CONCATENATE("(",R3860,",",ROUND((1.2*W3860),2),")")," ")</f>
        <v>(57,4.13)</v>
      </c>
      <c r="T3860">
        <f>R3860-L3860</f>
        <v>9</v>
      </c>
      <c r="U3860" s="7" t="str">
        <f>IF((AND(T3860=0,H3860&gt;=L3860)),"Don’t change bids","OK")</f>
        <v>OK</v>
      </c>
      <c r="V3860" t="e">
        <f>IF((MATCH(F3860,W3860,0)),"Same","Diff")</f>
        <v>#N/A</v>
      </c>
      <c r="W3860" s="5">
        <f>ROUND(M3860,2)</f>
        <v>3.44</v>
      </c>
      <c r="X3860" s="5">
        <v>3.44</v>
      </c>
    </row>
    <row r="3861" spans="1:24" x14ac:dyDescent="0.25">
      <c r="A3861" t="s">
        <v>24</v>
      </c>
      <c r="B3861" t="s">
        <v>4160</v>
      </c>
      <c r="C3861" t="s">
        <v>4107</v>
      </c>
      <c r="D3861" t="s">
        <v>4108</v>
      </c>
      <c r="E3861" t="s">
        <v>423</v>
      </c>
      <c r="F3861" s="5">
        <v>3.28</v>
      </c>
      <c r="G3861" s="9">
        <v>0.1</v>
      </c>
      <c r="H3861" s="6">
        <f>G3861*100</f>
        <v>10</v>
      </c>
      <c r="I3861" t="s">
        <v>10423</v>
      </c>
      <c r="J3861" t="s">
        <v>10768</v>
      </c>
      <c r="K3861">
        <v>48</v>
      </c>
      <c r="L3861">
        <v>48</v>
      </c>
      <c r="M3861">
        <f>(F3861*(1+0.05))</f>
        <v>3.444</v>
      </c>
      <c r="N3861">
        <f>IFERROR(ROUND(( (-1.208*LN(L3861) + 7.5474 + 4.6991*(2.71828^(-0.009*L3861)) + 0.0001*L3861*L3861 - 0.0432*L3861 + 4.7166)/3),2), " ")</f>
        <v>2.93</v>
      </c>
      <c r="O3861">
        <f>IFERROR(MAX(MIN(ROUND(N3861*(Q3861/P3861),2),4.5),1.9)," ")</f>
        <v>2.76</v>
      </c>
      <c r="P3861">
        <f>13.098*F3861^-1.237</f>
        <v>3.0134850511212665</v>
      </c>
      <c r="Q3861">
        <f>13.098*M3861^-1.237</f>
        <v>2.8369904801437174</v>
      </c>
      <c r="R3861" s="5">
        <f>IFERROR(ROUND(MAX(MIN((-105.4*LN(O3861) + 163.83),95),10),0)," ")</f>
        <v>57</v>
      </c>
      <c r="S3861" s="5" t="str">
        <f>IFERROR(CONCATENATE("(",R3861,",",ROUND((1.2*W3861),2),")")," ")</f>
        <v>(57,4.13)</v>
      </c>
      <c r="T3861">
        <f>R3861-L3861</f>
        <v>9</v>
      </c>
      <c r="U3861" s="7" t="str">
        <f>IF((AND(T3861=0,H3861&gt;=L3861)),"Don’t change bids","OK")</f>
        <v>OK</v>
      </c>
      <c r="V3861" t="e">
        <f>IF((MATCH(F3861,W3861,0)),"Same","Diff")</f>
        <v>#N/A</v>
      </c>
      <c r="W3861" s="5">
        <f>ROUND(M3861,2)</f>
        <v>3.44</v>
      </c>
      <c r="X3861" s="5">
        <v>3.44</v>
      </c>
    </row>
    <row r="3862" spans="1:24" x14ac:dyDescent="0.25">
      <c r="A3862" t="s">
        <v>24</v>
      </c>
      <c r="B3862" t="s">
        <v>4161</v>
      </c>
      <c r="C3862" t="s">
        <v>4107</v>
      </c>
      <c r="D3862" t="s">
        <v>4108</v>
      </c>
      <c r="E3862" t="s">
        <v>423</v>
      </c>
      <c r="F3862" s="5">
        <v>3.28</v>
      </c>
      <c r="G3862" s="9">
        <v>0.1</v>
      </c>
      <c r="H3862" s="6">
        <f>G3862*100</f>
        <v>10</v>
      </c>
      <c r="I3862" t="s">
        <v>10423</v>
      </c>
      <c r="J3862" t="s">
        <v>10768</v>
      </c>
      <c r="K3862">
        <v>48</v>
      </c>
      <c r="L3862">
        <v>48</v>
      </c>
      <c r="M3862">
        <f>(F3862*(1+0.05))</f>
        <v>3.444</v>
      </c>
      <c r="N3862">
        <f>IFERROR(ROUND(( (-1.208*LN(L3862) + 7.5474 + 4.6991*(2.71828^(-0.009*L3862)) + 0.0001*L3862*L3862 - 0.0432*L3862 + 4.7166)/3),2), " ")</f>
        <v>2.93</v>
      </c>
      <c r="O3862">
        <f>IFERROR(MAX(MIN(ROUND(N3862*(Q3862/P3862),2),4.5),1.9)," ")</f>
        <v>2.76</v>
      </c>
      <c r="P3862">
        <f>13.098*F3862^-1.237</f>
        <v>3.0134850511212665</v>
      </c>
      <c r="Q3862">
        <f>13.098*M3862^-1.237</f>
        <v>2.8369904801437174</v>
      </c>
      <c r="R3862" s="5">
        <f>IFERROR(ROUND(MAX(MIN((-105.4*LN(O3862) + 163.83),95),10),0)," ")</f>
        <v>57</v>
      </c>
      <c r="S3862" s="5" t="str">
        <f>IFERROR(CONCATENATE("(",R3862,",",ROUND((1.2*W3862),2),")")," ")</f>
        <v>(57,4.13)</v>
      </c>
      <c r="T3862">
        <f>R3862-L3862</f>
        <v>9</v>
      </c>
      <c r="U3862" s="7" t="str">
        <f>IF((AND(T3862=0,H3862&gt;=L3862)),"Don’t change bids","OK")</f>
        <v>OK</v>
      </c>
      <c r="V3862" t="e">
        <f>IF((MATCH(F3862,W3862,0)),"Same","Diff")</f>
        <v>#N/A</v>
      </c>
      <c r="W3862" s="5">
        <f>ROUND(M3862,2)</f>
        <v>3.44</v>
      </c>
      <c r="X3862" s="5">
        <v>3.44</v>
      </c>
    </row>
    <row r="3863" spans="1:24" x14ac:dyDescent="0.25">
      <c r="A3863" t="s">
        <v>24</v>
      </c>
      <c r="B3863" t="s">
        <v>4162</v>
      </c>
      <c r="C3863" t="s">
        <v>4107</v>
      </c>
      <c r="D3863" t="s">
        <v>4108</v>
      </c>
      <c r="E3863" t="s">
        <v>423</v>
      </c>
      <c r="F3863" s="5">
        <v>3.28</v>
      </c>
      <c r="G3863" s="9">
        <v>0.1</v>
      </c>
      <c r="H3863" s="6">
        <f>G3863*100</f>
        <v>10</v>
      </c>
      <c r="I3863" t="s">
        <v>10423</v>
      </c>
      <c r="J3863" t="s">
        <v>10768</v>
      </c>
      <c r="K3863">
        <v>48</v>
      </c>
      <c r="L3863">
        <v>48</v>
      </c>
      <c r="M3863">
        <f>(F3863*(1+0.05))</f>
        <v>3.444</v>
      </c>
      <c r="N3863">
        <f>IFERROR(ROUND(( (-1.208*LN(L3863) + 7.5474 + 4.6991*(2.71828^(-0.009*L3863)) + 0.0001*L3863*L3863 - 0.0432*L3863 + 4.7166)/3),2), " ")</f>
        <v>2.93</v>
      </c>
      <c r="O3863">
        <f>IFERROR(MAX(MIN(ROUND(N3863*(Q3863/P3863),2),4.5),1.9)," ")</f>
        <v>2.76</v>
      </c>
      <c r="P3863">
        <f>13.098*F3863^-1.237</f>
        <v>3.0134850511212665</v>
      </c>
      <c r="Q3863">
        <f>13.098*M3863^-1.237</f>
        <v>2.8369904801437174</v>
      </c>
      <c r="R3863" s="5">
        <f>IFERROR(ROUND(MAX(MIN((-105.4*LN(O3863) + 163.83),95),10),0)," ")</f>
        <v>57</v>
      </c>
      <c r="S3863" s="5" t="str">
        <f>IFERROR(CONCATENATE("(",R3863,",",ROUND((1.2*W3863),2),")")," ")</f>
        <v>(57,4.13)</v>
      </c>
      <c r="T3863">
        <f>R3863-L3863</f>
        <v>9</v>
      </c>
      <c r="U3863" s="7" t="str">
        <f>IF((AND(T3863=0,H3863&gt;=L3863)),"Don’t change bids","OK")</f>
        <v>OK</v>
      </c>
      <c r="V3863" t="e">
        <f>IF((MATCH(F3863,W3863,0)),"Same","Diff")</f>
        <v>#N/A</v>
      </c>
      <c r="W3863" s="5">
        <f>ROUND(M3863,2)</f>
        <v>3.44</v>
      </c>
      <c r="X3863" s="5">
        <v>3.44</v>
      </c>
    </row>
    <row r="3864" spans="1:24" x14ac:dyDescent="0.25">
      <c r="A3864" t="s">
        <v>24</v>
      </c>
      <c r="B3864" t="s">
        <v>4163</v>
      </c>
      <c r="C3864" t="s">
        <v>4107</v>
      </c>
      <c r="D3864" t="s">
        <v>4108</v>
      </c>
      <c r="E3864" t="s">
        <v>423</v>
      </c>
      <c r="F3864" s="5">
        <v>3.28</v>
      </c>
      <c r="G3864" s="9">
        <v>0.1</v>
      </c>
      <c r="H3864" s="6">
        <f>G3864*100</f>
        <v>10</v>
      </c>
      <c r="I3864" t="s">
        <v>10423</v>
      </c>
      <c r="J3864" t="s">
        <v>10768</v>
      </c>
      <c r="K3864">
        <v>48</v>
      </c>
      <c r="L3864">
        <v>48</v>
      </c>
      <c r="M3864">
        <f>(F3864*(1+0.05))</f>
        <v>3.444</v>
      </c>
      <c r="N3864">
        <f>IFERROR(ROUND(( (-1.208*LN(L3864) + 7.5474 + 4.6991*(2.71828^(-0.009*L3864)) + 0.0001*L3864*L3864 - 0.0432*L3864 + 4.7166)/3),2), " ")</f>
        <v>2.93</v>
      </c>
      <c r="O3864">
        <f>IFERROR(MAX(MIN(ROUND(N3864*(Q3864/P3864),2),4.5),1.9)," ")</f>
        <v>2.76</v>
      </c>
      <c r="P3864">
        <f>13.098*F3864^-1.237</f>
        <v>3.0134850511212665</v>
      </c>
      <c r="Q3864">
        <f>13.098*M3864^-1.237</f>
        <v>2.8369904801437174</v>
      </c>
      <c r="R3864" s="5">
        <f>IFERROR(ROUND(MAX(MIN((-105.4*LN(O3864) + 163.83),95),10),0)," ")</f>
        <v>57</v>
      </c>
      <c r="S3864" s="5" t="str">
        <f>IFERROR(CONCATENATE("(",R3864,",",ROUND((1.2*W3864),2),")")," ")</f>
        <v>(57,4.13)</v>
      </c>
      <c r="T3864">
        <f>R3864-L3864</f>
        <v>9</v>
      </c>
      <c r="U3864" s="7" t="str">
        <f>IF((AND(T3864=0,H3864&gt;=L3864)),"Don’t change bids","OK")</f>
        <v>OK</v>
      </c>
      <c r="V3864" t="e">
        <f>IF((MATCH(F3864,W3864,0)),"Same","Diff")</f>
        <v>#N/A</v>
      </c>
      <c r="W3864" s="5">
        <f>ROUND(M3864,2)</f>
        <v>3.44</v>
      </c>
      <c r="X3864" s="5">
        <v>3.44</v>
      </c>
    </row>
    <row r="3865" spans="1:24" x14ac:dyDescent="0.25">
      <c r="A3865" t="s">
        <v>24</v>
      </c>
      <c r="B3865" t="s">
        <v>4164</v>
      </c>
      <c r="C3865" t="s">
        <v>4107</v>
      </c>
      <c r="D3865" t="s">
        <v>4108</v>
      </c>
      <c r="E3865" t="s">
        <v>423</v>
      </c>
      <c r="F3865" s="5">
        <v>3.28</v>
      </c>
      <c r="G3865" s="9">
        <v>0.1</v>
      </c>
      <c r="H3865" s="6">
        <f>G3865*100</f>
        <v>10</v>
      </c>
      <c r="I3865" t="s">
        <v>10423</v>
      </c>
      <c r="J3865" t="s">
        <v>10768</v>
      </c>
      <c r="K3865">
        <v>48</v>
      </c>
      <c r="L3865">
        <v>48</v>
      </c>
      <c r="M3865">
        <f>(F3865*(1+0.05))</f>
        <v>3.444</v>
      </c>
      <c r="N3865">
        <f>IFERROR(ROUND(( (-1.208*LN(L3865) + 7.5474 + 4.6991*(2.71828^(-0.009*L3865)) + 0.0001*L3865*L3865 - 0.0432*L3865 + 4.7166)/3),2), " ")</f>
        <v>2.93</v>
      </c>
      <c r="O3865">
        <f>IFERROR(MAX(MIN(ROUND(N3865*(Q3865/P3865),2),4.5),1.9)," ")</f>
        <v>2.76</v>
      </c>
      <c r="P3865">
        <f>13.098*F3865^-1.237</f>
        <v>3.0134850511212665</v>
      </c>
      <c r="Q3865">
        <f>13.098*M3865^-1.237</f>
        <v>2.8369904801437174</v>
      </c>
      <c r="R3865" s="5">
        <f>IFERROR(ROUND(MAX(MIN((-105.4*LN(O3865) + 163.83),95),10),0)," ")</f>
        <v>57</v>
      </c>
      <c r="S3865" s="5" t="str">
        <f>IFERROR(CONCATENATE("(",R3865,",",ROUND((1.2*W3865),2),")")," ")</f>
        <v>(57,4.13)</v>
      </c>
      <c r="T3865">
        <f>R3865-L3865</f>
        <v>9</v>
      </c>
      <c r="U3865" s="7" t="str">
        <f>IF((AND(T3865=0,H3865&gt;=L3865)),"Don’t change bids","OK")</f>
        <v>OK</v>
      </c>
      <c r="V3865" t="e">
        <f>IF((MATCH(F3865,W3865,0)),"Same","Diff")</f>
        <v>#N/A</v>
      </c>
      <c r="W3865" s="5">
        <f>ROUND(M3865,2)</f>
        <v>3.44</v>
      </c>
      <c r="X3865" s="5">
        <v>3.44</v>
      </c>
    </row>
    <row r="3866" spans="1:24" x14ac:dyDescent="0.25">
      <c r="A3866" t="s">
        <v>24</v>
      </c>
      <c r="B3866" t="s">
        <v>4165</v>
      </c>
      <c r="C3866" t="s">
        <v>4107</v>
      </c>
      <c r="D3866" t="s">
        <v>4108</v>
      </c>
      <c r="E3866" t="s">
        <v>423</v>
      </c>
      <c r="F3866" s="5">
        <v>3.28</v>
      </c>
      <c r="G3866" s="9">
        <v>0.1</v>
      </c>
      <c r="H3866" s="6">
        <f>G3866*100</f>
        <v>10</v>
      </c>
      <c r="I3866" t="s">
        <v>10423</v>
      </c>
      <c r="J3866" t="s">
        <v>10768</v>
      </c>
      <c r="K3866">
        <v>48</v>
      </c>
      <c r="L3866">
        <v>48</v>
      </c>
      <c r="M3866">
        <f>(F3866*(1+0.05))</f>
        <v>3.444</v>
      </c>
      <c r="N3866">
        <f>IFERROR(ROUND(( (-1.208*LN(L3866) + 7.5474 + 4.6991*(2.71828^(-0.009*L3866)) + 0.0001*L3866*L3866 - 0.0432*L3866 + 4.7166)/3),2), " ")</f>
        <v>2.93</v>
      </c>
      <c r="O3866">
        <f>IFERROR(MAX(MIN(ROUND(N3866*(Q3866/P3866),2),4.5),1.9)," ")</f>
        <v>2.76</v>
      </c>
      <c r="P3866">
        <f>13.098*F3866^-1.237</f>
        <v>3.0134850511212665</v>
      </c>
      <c r="Q3866">
        <f>13.098*M3866^-1.237</f>
        <v>2.8369904801437174</v>
      </c>
      <c r="R3866" s="5">
        <f>IFERROR(ROUND(MAX(MIN((-105.4*LN(O3866) + 163.83),95),10),0)," ")</f>
        <v>57</v>
      </c>
      <c r="S3866" s="5" t="str">
        <f>IFERROR(CONCATENATE("(",R3866,",",ROUND((1.2*W3866),2),")")," ")</f>
        <v>(57,4.13)</v>
      </c>
      <c r="T3866">
        <f>R3866-L3866</f>
        <v>9</v>
      </c>
      <c r="U3866" s="7" t="str">
        <f>IF((AND(T3866=0,H3866&gt;=L3866)),"Don’t change bids","OK")</f>
        <v>OK</v>
      </c>
      <c r="V3866" t="e">
        <f>IF((MATCH(F3866,W3866,0)),"Same","Diff")</f>
        <v>#N/A</v>
      </c>
      <c r="W3866" s="5">
        <f>ROUND(M3866,2)</f>
        <v>3.44</v>
      </c>
      <c r="X3866" s="5">
        <v>3.44</v>
      </c>
    </row>
    <row r="3867" spans="1:24" x14ac:dyDescent="0.25">
      <c r="A3867" t="s">
        <v>24</v>
      </c>
      <c r="B3867" t="s">
        <v>4166</v>
      </c>
      <c r="C3867" t="s">
        <v>4107</v>
      </c>
      <c r="D3867" t="s">
        <v>4108</v>
      </c>
      <c r="E3867" t="s">
        <v>423</v>
      </c>
      <c r="F3867" s="5">
        <v>3.28</v>
      </c>
      <c r="G3867" s="9">
        <v>0.1</v>
      </c>
      <c r="H3867" s="6">
        <f>G3867*100</f>
        <v>10</v>
      </c>
      <c r="I3867" t="s">
        <v>10423</v>
      </c>
      <c r="J3867" t="s">
        <v>10768</v>
      </c>
      <c r="K3867">
        <v>48</v>
      </c>
      <c r="L3867">
        <v>48</v>
      </c>
      <c r="M3867">
        <f>(F3867*(1+0.05))</f>
        <v>3.444</v>
      </c>
      <c r="N3867">
        <f>IFERROR(ROUND(( (-1.208*LN(L3867) + 7.5474 + 4.6991*(2.71828^(-0.009*L3867)) + 0.0001*L3867*L3867 - 0.0432*L3867 + 4.7166)/3),2), " ")</f>
        <v>2.93</v>
      </c>
      <c r="O3867">
        <f>IFERROR(MAX(MIN(ROUND(N3867*(Q3867/P3867),2),4.5),1.9)," ")</f>
        <v>2.76</v>
      </c>
      <c r="P3867">
        <f>13.098*F3867^-1.237</f>
        <v>3.0134850511212665</v>
      </c>
      <c r="Q3867">
        <f>13.098*M3867^-1.237</f>
        <v>2.8369904801437174</v>
      </c>
      <c r="R3867" s="5">
        <f>IFERROR(ROUND(MAX(MIN((-105.4*LN(O3867) + 163.83),95),10),0)," ")</f>
        <v>57</v>
      </c>
      <c r="S3867" s="5" t="str">
        <f>IFERROR(CONCATENATE("(",R3867,",",ROUND((1.2*W3867),2),")")," ")</f>
        <v>(57,4.13)</v>
      </c>
      <c r="T3867">
        <f>R3867-L3867</f>
        <v>9</v>
      </c>
      <c r="U3867" s="7" t="str">
        <f>IF((AND(T3867=0,H3867&gt;=L3867)),"Don’t change bids","OK")</f>
        <v>OK</v>
      </c>
      <c r="V3867" t="e">
        <f>IF((MATCH(F3867,W3867,0)),"Same","Diff")</f>
        <v>#N/A</v>
      </c>
      <c r="W3867" s="5">
        <f>ROUND(M3867,2)</f>
        <v>3.44</v>
      </c>
      <c r="X3867" s="5">
        <v>3.44</v>
      </c>
    </row>
    <row r="3868" spans="1:24" x14ac:dyDescent="0.25">
      <c r="A3868" t="s">
        <v>24</v>
      </c>
      <c r="B3868" t="s">
        <v>1002</v>
      </c>
      <c r="C3868" t="s">
        <v>4107</v>
      </c>
      <c r="D3868" t="s">
        <v>1001</v>
      </c>
      <c r="E3868" t="s">
        <v>423</v>
      </c>
      <c r="F3868" s="5">
        <v>3.28</v>
      </c>
      <c r="G3868" s="9">
        <v>0.1</v>
      </c>
      <c r="H3868" s="6">
        <f>G3868*100</f>
        <v>10</v>
      </c>
      <c r="I3868" t="s">
        <v>10423</v>
      </c>
      <c r="J3868" t="s">
        <v>10768</v>
      </c>
      <c r="K3868">
        <v>48</v>
      </c>
      <c r="L3868">
        <v>48</v>
      </c>
      <c r="M3868">
        <f>(F3868*(1+0.05))</f>
        <v>3.444</v>
      </c>
      <c r="N3868">
        <f>IFERROR(ROUND(( (-1.208*LN(L3868) + 7.5474 + 4.6991*(2.71828^(-0.009*L3868)) + 0.0001*L3868*L3868 - 0.0432*L3868 + 4.7166)/3),2), " ")</f>
        <v>2.93</v>
      </c>
      <c r="O3868">
        <f>IFERROR(MAX(MIN(ROUND(N3868*(Q3868/P3868),2),4.5),1.9)," ")</f>
        <v>2.76</v>
      </c>
      <c r="P3868">
        <f>13.098*F3868^-1.237</f>
        <v>3.0134850511212665</v>
      </c>
      <c r="Q3868">
        <f>13.098*M3868^-1.237</f>
        <v>2.8369904801437174</v>
      </c>
      <c r="R3868" s="5">
        <f>IFERROR(ROUND(MAX(MIN((-105.4*LN(O3868) + 163.83),95),10),0)," ")</f>
        <v>57</v>
      </c>
      <c r="S3868" s="5" t="str">
        <f>IFERROR(CONCATENATE("(",R3868,",",ROUND((1.2*W3868),2),")")," ")</f>
        <v>(57,4.13)</v>
      </c>
      <c r="T3868">
        <f>R3868-L3868</f>
        <v>9</v>
      </c>
      <c r="U3868" s="7" t="str">
        <f>IF((AND(T3868=0,H3868&gt;=L3868)),"Don’t change bids","OK")</f>
        <v>OK</v>
      </c>
      <c r="V3868" t="e">
        <f>IF((MATCH(F3868,W3868,0)),"Same","Diff")</f>
        <v>#N/A</v>
      </c>
      <c r="W3868" s="5">
        <f>ROUND(M3868,2)</f>
        <v>3.44</v>
      </c>
      <c r="X3868" s="5">
        <v>3.44</v>
      </c>
    </row>
    <row r="3869" spans="1:24" x14ac:dyDescent="0.25">
      <c r="A3869" t="s">
        <v>24</v>
      </c>
      <c r="B3869" t="s">
        <v>4167</v>
      </c>
      <c r="C3869" t="s">
        <v>4107</v>
      </c>
      <c r="D3869" t="s">
        <v>4108</v>
      </c>
      <c r="E3869" t="s">
        <v>4168</v>
      </c>
      <c r="F3869" s="5">
        <v>6.06</v>
      </c>
      <c r="G3869" s="9">
        <v>0.1</v>
      </c>
      <c r="H3869" s="6">
        <f>G3869*100</f>
        <v>10</v>
      </c>
      <c r="I3869" t="s">
        <v>10437</v>
      </c>
      <c r="J3869" t="s">
        <v>10768</v>
      </c>
      <c r="K3869">
        <v>48</v>
      </c>
      <c r="L3869">
        <v>48</v>
      </c>
      <c r="M3869">
        <f>(F3869*(1+0.05))</f>
        <v>6.3629999999999995</v>
      </c>
      <c r="N3869">
        <f>IFERROR(ROUND(( (-1.208*LN(L3869) + 7.5474 + 4.6991*(2.71828^(-0.009*L3869)) + 0.0001*L3869*L3869 - 0.0432*L3869 + 4.7166)/3),2), " ")</f>
        <v>2.93</v>
      </c>
      <c r="O3869">
        <f>IFERROR(MAX(MIN(ROUND(N3869*(Q3869/P3869),2),4.5),1.9)," ")</f>
        <v>2.76</v>
      </c>
      <c r="P3869">
        <f>13.098*F3869^-1.237</f>
        <v>1.4102183126836061</v>
      </c>
      <c r="Q3869">
        <f>13.098*M3869^-1.237</f>
        <v>1.3276242822306705</v>
      </c>
      <c r="R3869" s="5">
        <f>IFERROR(ROUND(MAX(MIN((-105.4*LN(O3869) + 163.83),95),10),0)," ")</f>
        <v>57</v>
      </c>
      <c r="S3869" s="5" t="str">
        <f>IFERROR(CONCATENATE("(",R3869,",",ROUND((1.2*W3869),2),")")," ")</f>
        <v>(57,7.63)</v>
      </c>
      <c r="T3869">
        <f>R3869-L3869</f>
        <v>9</v>
      </c>
      <c r="U3869" s="7" t="str">
        <f>IF((AND(T3869=0,H3869&gt;=L3869)),"Don’t change bids","OK")</f>
        <v>OK</v>
      </c>
      <c r="V3869" t="e">
        <f>IF((MATCH(F3869,W3869,0)),"Same","Diff")</f>
        <v>#N/A</v>
      </c>
      <c r="W3869" s="5">
        <f>ROUND(M3869,2)</f>
        <v>6.36</v>
      </c>
      <c r="X3869" s="5">
        <v>6.36</v>
      </c>
    </row>
    <row r="3870" spans="1:24" x14ac:dyDescent="0.25">
      <c r="A3870" t="s">
        <v>24</v>
      </c>
      <c r="B3870" t="s">
        <v>4169</v>
      </c>
      <c r="C3870" t="s">
        <v>4107</v>
      </c>
      <c r="D3870" t="s">
        <v>4108</v>
      </c>
      <c r="E3870" t="s">
        <v>423</v>
      </c>
      <c r="F3870" s="5">
        <v>3.28</v>
      </c>
      <c r="G3870" s="9">
        <v>0.1</v>
      </c>
      <c r="H3870" s="6">
        <f>G3870*100</f>
        <v>10</v>
      </c>
      <c r="I3870" t="s">
        <v>10423</v>
      </c>
      <c r="J3870" t="s">
        <v>10768</v>
      </c>
      <c r="K3870">
        <v>48</v>
      </c>
      <c r="L3870">
        <v>48</v>
      </c>
      <c r="M3870">
        <f>(F3870*(1+0.05))</f>
        <v>3.444</v>
      </c>
      <c r="N3870">
        <f>IFERROR(ROUND(( (-1.208*LN(L3870) + 7.5474 + 4.6991*(2.71828^(-0.009*L3870)) + 0.0001*L3870*L3870 - 0.0432*L3870 + 4.7166)/3),2), " ")</f>
        <v>2.93</v>
      </c>
      <c r="O3870">
        <f>IFERROR(MAX(MIN(ROUND(N3870*(Q3870/P3870),2),4.5),1.9)," ")</f>
        <v>2.76</v>
      </c>
      <c r="P3870">
        <f>13.098*F3870^-1.237</f>
        <v>3.0134850511212665</v>
      </c>
      <c r="Q3870">
        <f>13.098*M3870^-1.237</f>
        <v>2.8369904801437174</v>
      </c>
      <c r="R3870" s="5">
        <f>IFERROR(ROUND(MAX(MIN((-105.4*LN(O3870) + 163.83),95),10),0)," ")</f>
        <v>57</v>
      </c>
      <c r="S3870" s="5" t="str">
        <f>IFERROR(CONCATENATE("(",R3870,",",ROUND((1.2*W3870),2),")")," ")</f>
        <v>(57,4.13)</v>
      </c>
      <c r="T3870">
        <f>R3870-L3870</f>
        <v>9</v>
      </c>
      <c r="U3870" s="7" t="str">
        <f>IF((AND(T3870=0,H3870&gt;=L3870)),"Don’t change bids","OK")</f>
        <v>OK</v>
      </c>
      <c r="V3870" t="e">
        <f>IF((MATCH(F3870,W3870,0)),"Same","Diff")</f>
        <v>#N/A</v>
      </c>
      <c r="W3870" s="5">
        <f>ROUND(M3870,2)</f>
        <v>3.44</v>
      </c>
      <c r="X3870" s="5">
        <v>3.44</v>
      </c>
    </row>
    <row r="3871" spans="1:24" x14ac:dyDescent="0.25">
      <c r="A3871" t="s">
        <v>24</v>
      </c>
      <c r="B3871" t="s">
        <v>4170</v>
      </c>
      <c r="C3871" t="s">
        <v>4107</v>
      </c>
      <c r="D3871" t="s">
        <v>4108</v>
      </c>
      <c r="E3871" t="s">
        <v>4124</v>
      </c>
      <c r="F3871" s="5">
        <v>9.8800000000000008</v>
      </c>
      <c r="G3871" s="9">
        <v>0.1</v>
      </c>
      <c r="H3871" s="6">
        <f>G3871*100</f>
        <v>10</v>
      </c>
      <c r="I3871" t="s">
        <v>10427</v>
      </c>
      <c r="J3871" t="s">
        <v>10768</v>
      </c>
      <c r="K3871">
        <v>20</v>
      </c>
      <c r="L3871">
        <v>20</v>
      </c>
      <c r="M3871">
        <f>(F3871*(1+0.05))</f>
        <v>10.374000000000001</v>
      </c>
      <c r="N3871">
        <f>IFERROR(ROUND(( (-1.208*LN(L3871) + 7.5474 + 4.6991*(2.71828^(-0.009*L3871)) + 0.0001*L3871*L3871 - 0.0432*L3871 + 4.7166)/3),2), " ")</f>
        <v>3.92</v>
      </c>
      <c r="O3871">
        <f>IFERROR(MAX(MIN(ROUND(N3871*(Q3871/P3871),2),4.5),1.9)," ")</f>
        <v>3.69</v>
      </c>
      <c r="P3871">
        <f>13.098*F3871^-1.237</f>
        <v>0.77035453868706227</v>
      </c>
      <c r="Q3871">
        <f>13.098*M3871^-1.237</f>
        <v>0.72523621505191038</v>
      </c>
      <c r="R3871" s="5">
        <f>IFERROR(ROUND(MAX(MIN((-105.4*LN(O3871) + 163.83),95),10),0)," ")</f>
        <v>26</v>
      </c>
      <c r="S3871" s="5" t="str">
        <f>IFERROR(CONCATENATE("(",R3871,",",ROUND((1.2*W3871),2),")")," ")</f>
        <v>(26,12.44)</v>
      </c>
      <c r="T3871">
        <f>R3871-L3871</f>
        <v>6</v>
      </c>
      <c r="U3871" s="7" t="str">
        <f>IF((AND(T3871=0,H3871&gt;=L3871)),"Don’t change bids","OK")</f>
        <v>OK</v>
      </c>
      <c r="V3871" t="e">
        <f>IF((MATCH(F3871,W3871,0)),"Same","Diff")</f>
        <v>#N/A</v>
      </c>
      <c r="W3871" s="5">
        <f>ROUND(M3871,2)</f>
        <v>10.37</v>
      </c>
      <c r="X3871" s="5">
        <v>10.37</v>
      </c>
    </row>
    <row r="3872" spans="1:24" x14ac:dyDescent="0.25">
      <c r="A3872" t="s">
        <v>24</v>
      </c>
      <c r="B3872" t="s">
        <v>1000</v>
      </c>
      <c r="C3872" t="s">
        <v>4107</v>
      </c>
      <c r="D3872" t="s">
        <v>1001</v>
      </c>
      <c r="E3872" t="s">
        <v>423</v>
      </c>
      <c r="F3872" s="5">
        <v>3.28</v>
      </c>
      <c r="G3872" s="9">
        <v>0.1</v>
      </c>
      <c r="H3872" s="6">
        <f>G3872*100</f>
        <v>10</v>
      </c>
      <c r="I3872" t="s">
        <v>10423</v>
      </c>
      <c r="J3872" t="s">
        <v>10768</v>
      </c>
      <c r="K3872">
        <v>48</v>
      </c>
      <c r="L3872">
        <v>48</v>
      </c>
      <c r="M3872">
        <f>(F3872*(1+0.05))</f>
        <v>3.444</v>
      </c>
      <c r="N3872">
        <f>IFERROR(ROUND(( (-1.208*LN(L3872) + 7.5474 + 4.6991*(2.71828^(-0.009*L3872)) + 0.0001*L3872*L3872 - 0.0432*L3872 + 4.7166)/3),2), " ")</f>
        <v>2.93</v>
      </c>
      <c r="O3872">
        <f>IFERROR(MAX(MIN(ROUND(N3872*(Q3872/P3872),2),4.5),1.9)," ")</f>
        <v>2.76</v>
      </c>
      <c r="P3872">
        <f>13.098*F3872^-1.237</f>
        <v>3.0134850511212665</v>
      </c>
      <c r="Q3872">
        <f>13.098*M3872^-1.237</f>
        <v>2.8369904801437174</v>
      </c>
      <c r="R3872" s="5">
        <f>IFERROR(ROUND(MAX(MIN((-105.4*LN(O3872) + 163.83),95),10),0)," ")</f>
        <v>57</v>
      </c>
      <c r="S3872" s="5" t="str">
        <f>IFERROR(CONCATENATE("(",R3872,",",ROUND((1.2*W3872),2),")")," ")</f>
        <v>(57,4.13)</v>
      </c>
      <c r="T3872">
        <f>R3872-L3872</f>
        <v>9</v>
      </c>
      <c r="U3872" s="7" t="str">
        <f>IF((AND(T3872=0,H3872&gt;=L3872)),"Don’t change bids","OK")</f>
        <v>OK</v>
      </c>
      <c r="V3872" t="e">
        <f>IF((MATCH(F3872,W3872,0)),"Same","Diff")</f>
        <v>#N/A</v>
      </c>
      <c r="W3872" s="5">
        <f>ROUND(M3872,2)</f>
        <v>3.44</v>
      </c>
      <c r="X3872" s="5">
        <v>3.44</v>
      </c>
    </row>
    <row r="3873" spans="1:24" x14ac:dyDescent="0.25">
      <c r="A3873" t="s">
        <v>24</v>
      </c>
      <c r="B3873" t="s">
        <v>4171</v>
      </c>
      <c r="C3873" t="s">
        <v>4107</v>
      </c>
      <c r="D3873" t="s">
        <v>4108</v>
      </c>
      <c r="E3873" t="s">
        <v>423</v>
      </c>
      <c r="F3873" s="5">
        <v>3.28</v>
      </c>
      <c r="G3873" s="9">
        <v>0.1</v>
      </c>
      <c r="H3873" s="6">
        <f>G3873*100</f>
        <v>10</v>
      </c>
      <c r="I3873" t="s">
        <v>10423</v>
      </c>
      <c r="J3873" t="s">
        <v>10768</v>
      </c>
      <c r="K3873">
        <v>48</v>
      </c>
      <c r="L3873">
        <v>48</v>
      </c>
      <c r="M3873">
        <f>(F3873*(1+0.05))</f>
        <v>3.444</v>
      </c>
      <c r="N3873">
        <f>IFERROR(ROUND(( (-1.208*LN(L3873) + 7.5474 + 4.6991*(2.71828^(-0.009*L3873)) + 0.0001*L3873*L3873 - 0.0432*L3873 + 4.7166)/3),2), " ")</f>
        <v>2.93</v>
      </c>
      <c r="O3873">
        <f>IFERROR(MAX(MIN(ROUND(N3873*(Q3873/P3873),2),4.5),1.9)," ")</f>
        <v>2.76</v>
      </c>
      <c r="P3873">
        <f>13.098*F3873^-1.237</f>
        <v>3.0134850511212665</v>
      </c>
      <c r="Q3873">
        <f>13.098*M3873^-1.237</f>
        <v>2.8369904801437174</v>
      </c>
      <c r="R3873" s="5">
        <f>IFERROR(ROUND(MAX(MIN((-105.4*LN(O3873) + 163.83),95),10),0)," ")</f>
        <v>57</v>
      </c>
      <c r="S3873" s="5" t="str">
        <f>IFERROR(CONCATENATE("(",R3873,",",ROUND((1.2*W3873),2),")")," ")</f>
        <v>(57,4.13)</v>
      </c>
      <c r="T3873">
        <f>R3873-L3873</f>
        <v>9</v>
      </c>
      <c r="U3873" s="7" t="str">
        <f>IF((AND(T3873=0,H3873&gt;=L3873)),"Don’t change bids","OK")</f>
        <v>OK</v>
      </c>
      <c r="V3873" t="e">
        <f>IF((MATCH(F3873,W3873,0)),"Same","Diff")</f>
        <v>#N/A</v>
      </c>
      <c r="W3873" s="5">
        <f>ROUND(M3873,2)</f>
        <v>3.44</v>
      </c>
      <c r="X3873" s="5">
        <v>3.44</v>
      </c>
    </row>
    <row r="3874" spans="1:24" x14ac:dyDescent="0.25">
      <c r="A3874" t="s">
        <v>24</v>
      </c>
      <c r="B3874" t="s">
        <v>4172</v>
      </c>
      <c r="C3874" t="s">
        <v>4107</v>
      </c>
      <c r="D3874" t="s">
        <v>4108</v>
      </c>
      <c r="E3874" t="s">
        <v>423</v>
      </c>
      <c r="F3874" s="5">
        <v>3.28</v>
      </c>
      <c r="G3874" s="9">
        <v>0.1</v>
      </c>
      <c r="H3874" s="6">
        <f>G3874*100</f>
        <v>10</v>
      </c>
      <c r="I3874" t="s">
        <v>10423</v>
      </c>
      <c r="J3874" t="s">
        <v>10768</v>
      </c>
      <c r="K3874">
        <v>48</v>
      </c>
      <c r="L3874">
        <v>48</v>
      </c>
      <c r="M3874">
        <f>(F3874*(1+0.05))</f>
        <v>3.444</v>
      </c>
      <c r="N3874">
        <f>IFERROR(ROUND(( (-1.208*LN(L3874) + 7.5474 + 4.6991*(2.71828^(-0.009*L3874)) + 0.0001*L3874*L3874 - 0.0432*L3874 + 4.7166)/3),2), " ")</f>
        <v>2.93</v>
      </c>
      <c r="O3874">
        <f>IFERROR(MAX(MIN(ROUND(N3874*(Q3874/P3874),2),4.5),1.9)," ")</f>
        <v>2.76</v>
      </c>
      <c r="P3874">
        <f>13.098*F3874^-1.237</f>
        <v>3.0134850511212665</v>
      </c>
      <c r="Q3874">
        <f>13.098*M3874^-1.237</f>
        <v>2.8369904801437174</v>
      </c>
      <c r="R3874" s="5">
        <f>IFERROR(ROUND(MAX(MIN((-105.4*LN(O3874) + 163.83),95),10),0)," ")</f>
        <v>57</v>
      </c>
      <c r="S3874" s="5" t="str">
        <f>IFERROR(CONCATENATE("(",R3874,",",ROUND((1.2*W3874),2),")")," ")</f>
        <v>(57,4.13)</v>
      </c>
      <c r="T3874">
        <f>R3874-L3874</f>
        <v>9</v>
      </c>
      <c r="U3874" s="7" t="str">
        <f>IF((AND(T3874=0,H3874&gt;=L3874)),"Don’t change bids","OK")</f>
        <v>OK</v>
      </c>
      <c r="V3874" t="e">
        <f>IF((MATCH(F3874,W3874,0)),"Same","Diff")</f>
        <v>#N/A</v>
      </c>
      <c r="W3874" s="5">
        <f>ROUND(M3874,2)</f>
        <v>3.44</v>
      </c>
      <c r="X3874" s="5">
        <v>3.44</v>
      </c>
    </row>
    <row r="3875" spans="1:24" x14ac:dyDescent="0.25">
      <c r="A3875" t="s">
        <v>24</v>
      </c>
      <c r="B3875" t="s">
        <v>4173</v>
      </c>
      <c r="C3875" t="s">
        <v>4107</v>
      </c>
      <c r="D3875" t="s">
        <v>4108</v>
      </c>
      <c r="E3875" t="s">
        <v>1669</v>
      </c>
      <c r="F3875" s="5">
        <v>5.81</v>
      </c>
      <c r="G3875" s="9">
        <v>0.1</v>
      </c>
      <c r="H3875" s="6">
        <f>G3875*100</f>
        <v>10</v>
      </c>
      <c r="I3875" t="s">
        <v>10435</v>
      </c>
      <c r="J3875" t="s">
        <v>10768</v>
      </c>
      <c r="K3875">
        <v>48</v>
      </c>
      <c r="L3875">
        <v>48</v>
      </c>
      <c r="M3875">
        <f>(F3875*(1+0.05))</f>
        <v>6.1005000000000003</v>
      </c>
      <c r="N3875">
        <f>IFERROR(ROUND(( (-1.208*LN(L3875) + 7.5474 + 4.6991*(2.71828^(-0.009*L3875)) + 0.0001*L3875*L3875 - 0.0432*L3875 + 4.7166)/3),2), " ")</f>
        <v>2.93</v>
      </c>
      <c r="O3875">
        <f>IFERROR(MAX(MIN(ROUND(N3875*(Q3875/P3875),2),4.5),1.9)," ")</f>
        <v>2.76</v>
      </c>
      <c r="P3875">
        <f>13.098*F3875^-1.237</f>
        <v>1.4856589045852344</v>
      </c>
      <c r="Q3875">
        <f>13.098*M3875^-1.237</f>
        <v>1.3986464500564875</v>
      </c>
      <c r="R3875" s="5">
        <f>IFERROR(ROUND(MAX(MIN((-105.4*LN(O3875) + 163.83),95),10),0)," ")</f>
        <v>57</v>
      </c>
      <c r="S3875" s="5" t="str">
        <f>IFERROR(CONCATENATE("(",R3875,",",ROUND((1.2*W3875),2),")")," ")</f>
        <v>(57,7.32)</v>
      </c>
      <c r="T3875">
        <f>R3875-L3875</f>
        <v>9</v>
      </c>
      <c r="U3875" s="7" t="str">
        <f>IF((AND(T3875=0,H3875&gt;=L3875)),"Don’t change bids","OK")</f>
        <v>OK</v>
      </c>
      <c r="V3875" t="e">
        <f>IF((MATCH(F3875,W3875,0)),"Same","Diff")</f>
        <v>#N/A</v>
      </c>
      <c r="W3875" s="5">
        <f>ROUND(M3875,2)</f>
        <v>6.1</v>
      </c>
      <c r="X3875" s="5">
        <v>6.1</v>
      </c>
    </row>
    <row r="3876" spans="1:24" x14ac:dyDescent="0.25">
      <c r="A3876" t="s">
        <v>24</v>
      </c>
      <c r="B3876" t="s">
        <v>4174</v>
      </c>
      <c r="C3876" t="s">
        <v>4107</v>
      </c>
      <c r="D3876" t="s">
        <v>4108</v>
      </c>
      <c r="E3876" t="s">
        <v>423</v>
      </c>
      <c r="F3876" s="5">
        <v>3.28</v>
      </c>
      <c r="G3876" s="9">
        <v>0.1</v>
      </c>
      <c r="H3876" s="6">
        <f>G3876*100</f>
        <v>10</v>
      </c>
      <c r="I3876" t="s">
        <v>10423</v>
      </c>
      <c r="J3876" t="s">
        <v>10768</v>
      </c>
      <c r="K3876">
        <v>48</v>
      </c>
      <c r="L3876">
        <v>48</v>
      </c>
      <c r="M3876">
        <f>(F3876*(1+0.05))</f>
        <v>3.444</v>
      </c>
      <c r="N3876">
        <f>IFERROR(ROUND(( (-1.208*LN(L3876) + 7.5474 + 4.6991*(2.71828^(-0.009*L3876)) + 0.0001*L3876*L3876 - 0.0432*L3876 + 4.7166)/3),2), " ")</f>
        <v>2.93</v>
      </c>
      <c r="O3876">
        <f>IFERROR(MAX(MIN(ROUND(N3876*(Q3876/P3876),2),4.5),1.9)," ")</f>
        <v>2.76</v>
      </c>
      <c r="P3876">
        <f>13.098*F3876^-1.237</f>
        <v>3.0134850511212665</v>
      </c>
      <c r="Q3876">
        <f>13.098*M3876^-1.237</f>
        <v>2.8369904801437174</v>
      </c>
      <c r="R3876" s="5">
        <f>IFERROR(ROUND(MAX(MIN((-105.4*LN(O3876) + 163.83),95),10),0)," ")</f>
        <v>57</v>
      </c>
      <c r="S3876" s="5" t="str">
        <f>IFERROR(CONCATENATE("(",R3876,",",ROUND((1.2*W3876),2),")")," ")</f>
        <v>(57,4.13)</v>
      </c>
      <c r="T3876">
        <f>R3876-L3876</f>
        <v>9</v>
      </c>
      <c r="U3876" s="7" t="str">
        <f>IF((AND(T3876=0,H3876&gt;=L3876)),"Don’t change bids","OK")</f>
        <v>OK</v>
      </c>
      <c r="V3876" t="e">
        <f>IF((MATCH(F3876,W3876,0)),"Same","Diff")</f>
        <v>#N/A</v>
      </c>
      <c r="W3876" s="5">
        <f>ROUND(M3876,2)</f>
        <v>3.44</v>
      </c>
      <c r="X3876" s="5">
        <v>3.44</v>
      </c>
    </row>
    <row r="3877" spans="1:24" x14ac:dyDescent="0.25">
      <c r="A3877" t="s">
        <v>24</v>
      </c>
      <c r="B3877" t="s">
        <v>4175</v>
      </c>
      <c r="C3877" t="s">
        <v>4107</v>
      </c>
      <c r="D3877" t="s">
        <v>4108</v>
      </c>
      <c r="E3877" t="s">
        <v>423</v>
      </c>
      <c r="F3877" s="5">
        <v>3.28</v>
      </c>
      <c r="G3877" s="9">
        <v>0.1</v>
      </c>
      <c r="H3877" s="6">
        <f>G3877*100</f>
        <v>10</v>
      </c>
      <c r="I3877" t="s">
        <v>10423</v>
      </c>
      <c r="J3877" t="s">
        <v>10768</v>
      </c>
      <c r="K3877">
        <v>48</v>
      </c>
      <c r="L3877">
        <v>48</v>
      </c>
      <c r="M3877">
        <f>(F3877*(1+0.05))</f>
        <v>3.444</v>
      </c>
      <c r="N3877">
        <f>IFERROR(ROUND(( (-1.208*LN(L3877) + 7.5474 + 4.6991*(2.71828^(-0.009*L3877)) + 0.0001*L3877*L3877 - 0.0432*L3877 + 4.7166)/3),2), " ")</f>
        <v>2.93</v>
      </c>
      <c r="O3877">
        <f>IFERROR(MAX(MIN(ROUND(N3877*(Q3877/P3877),2),4.5),1.9)," ")</f>
        <v>2.76</v>
      </c>
      <c r="P3877">
        <f>13.098*F3877^-1.237</f>
        <v>3.0134850511212665</v>
      </c>
      <c r="Q3877">
        <f>13.098*M3877^-1.237</f>
        <v>2.8369904801437174</v>
      </c>
      <c r="R3877" s="5">
        <f>IFERROR(ROUND(MAX(MIN((-105.4*LN(O3877) + 163.83),95),10),0)," ")</f>
        <v>57</v>
      </c>
      <c r="S3877" s="5" t="str">
        <f>IFERROR(CONCATENATE("(",R3877,",",ROUND((1.2*W3877),2),")")," ")</f>
        <v>(57,4.13)</v>
      </c>
      <c r="T3877">
        <f>R3877-L3877</f>
        <v>9</v>
      </c>
      <c r="U3877" s="7" t="str">
        <f>IF((AND(T3877=0,H3877&gt;=L3877)),"Don’t change bids","OK")</f>
        <v>OK</v>
      </c>
      <c r="V3877" t="e">
        <f>IF((MATCH(F3877,W3877,0)),"Same","Diff")</f>
        <v>#N/A</v>
      </c>
      <c r="W3877" s="5">
        <f>ROUND(M3877,2)</f>
        <v>3.44</v>
      </c>
      <c r="X3877" s="5">
        <v>3.44</v>
      </c>
    </row>
    <row r="3878" spans="1:24" x14ac:dyDescent="0.25">
      <c r="A3878" t="s">
        <v>24</v>
      </c>
      <c r="B3878" t="s">
        <v>4176</v>
      </c>
      <c r="C3878" t="s">
        <v>4107</v>
      </c>
      <c r="D3878" t="s">
        <v>4108</v>
      </c>
      <c r="E3878" t="s">
        <v>423</v>
      </c>
      <c r="F3878" s="5">
        <v>3.28</v>
      </c>
      <c r="G3878" s="9">
        <v>0.1</v>
      </c>
      <c r="H3878" s="6">
        <f>G3878*100</f>
        <v>10</v>
      </c>
      <c r="I3878" t="s">
        <v>10423</v>
      </c>
      <c r="J3878" t="s">
        <v>10768</v>
      </c>
      <c r="K3878">
        <v>48</v>
      </c>
      <c r="L3878">
        <v>48</v>
      </c>
      <c r="M3878">
        <f>(F3878*(1+0.05))</f>
        <v>3.444</v>
      </c>
      <c r="N3878">
        <f>IFERROR(ROUND(( (-1.208*LN(L3878) + 7.5474 + 4.6991*(2.71828^(-0.009*L3878)) + 0.0001*L3878*L3878 - 0.0432*L3878 + 4.7166)/3),2), " ")</f>
        <v>2.93</v>
      </c>
      <c r="O3878">
        <f>IFERROR(MAX(MIN(ROUND(N3878*(Q3878/P3878),2),4.5),1.9)," ")</f>
        <v>2.76</v>
      </c>
      <c r="P3878">
        <f>13.098*F3878^-1.237</f>
        <v>3.0134850511212665</v>
      </c>
      <c r="Q3878">
        <f>13.098*M3878^-1.237</f>
        <v>2.8369904801437174</v>
      </c>
      <c r="R3878" s="5">
        <f>IFERROR(ROUND(MAX(MIN((-105.4*LN(O3878) + 163.83),95),10),0)," ")</f>
        <v>57</v>
      </c>
      <c r="S3878" s="5" t="str">
        <f>IFERROR(CONCATENATE("(",R3878,",",ROUND((1.2*W3878),2),")")," ")</f>
        <v>(57,4.13)</v>
      </c>
      <c r="T3878">
        <f>R3878-L3878</f>
        <v>9</v>
      </c>
      <c r="U3878" s="7" t="str">
        <f>IF((AND(T3878=0,H3878&gt;=L3878)),"Don’t change bids","OK")</f>
        <v>OK</v>
      </c>
      <c r="V3878" t="e">
        <f>IF((MATCH(F3878,W3878,0)),"Same","Diff")</f>
        <v>#N/A</v>
      </c>
      <c r="W3878" s="5">
        <f>ROUND(M3878,2)</f>
        <v>3.44</v>
      </c>
      <c r="X3878" s="5">
        <v>3.44</v>
      </c>
    </row>
    <row r="3879" spans="1:24" x14ac:dyDescent="0.25">
      <c r="A3879" t="s">
        <v>24</v>
      </c>
      <c r="B3879" t="s">
        <v>4177</v>
      </c>
      <c r="C3879" t="s">
        <v>4107</v>
      </c>
      <c r="D3879" t="s">
        <v>4108</v>
      </c>
      <c r="E3879" t="s">
        <v>423</v>
      </c>
      <c r="F3879" s="5">
        <v>3.28</v>
      </c>
      <c r="G3879" s="9">
        <v>0.1</v>
      </c>
      <c r="H3879" s="6">
        <f>G3879*100</f>
        <v>10</v>
      </c>
      <c r="I3879" t="s">
        <v>10423</v>
      </c>
      <c r="J3879" t="s">
        <v>10768</v>
      </c>
      <c r="K3879">
        <v>48</v>
      </c>
      <c r="L3879">
        <v>48</v>
      </c>
      <c r="M3879">
        <f>(F3879*(1+0.05))</f>
        <v>3.444</v>
      </c>
      <c r="N3879">
        <f>IFERROR(ROUND(( (-1.208*LN(L3879) + 7.5474 + 4.6991*(2.71828^(-0.009*L3879)) + 0.0001*L3879*L3879 - 0.0432*L3879 + 4.7166)/3),2), " ")</f>
        <v>2.93</v>
      </c>
      <c r="O3879">
        <f>IFERROR(MAX(MIN(ROUND(N3879*(Q3879/P3879),2),4.5),1.9)," ")</f>
        <v>2.76</v>
      </c>
      <c r="P3879">
        <f>13.098*F3879^-1.237</f>
        <v>3.0134850511212665</v>
      </c>
      <c r="Q3879">
        <f>13.098*M3879^-1.237</f>
        <v>2.8369904801437174</v>
      </c>
      <c r="R3879" s="5">
        <f>IFERROR(ROUND(MAX(MIN((-105.4*LN(O3879) + 163.83),95),10),0)," ")</f>
        <v>57</v>
      </c>
      <c r="S3879" s="5" t="str">
        <f>IFERROR(CONCATENATE("(",R3879,",",ROUND((1.2*W3879),2),")")," ")</f>
        <v>(57,4.13)</v>
      </c>
      <c r="T3879">
        <f>R3879-L3879</f>
        <v>9</v>
      </c>
      <c r="U3879" s="7" t="str">
        <f>IF((AND(T3879=0,H3879&gt;=L3879)),"Don’t change bids","OK")</f>
        <v>OK</v>
      </c>
      <c r="V3879" t="e">
        <f>IF((MATCH(F3879,W3879,0)),"Same","Diff")</f>
        <v>#N/A</v>
      </c>
      <c r="W3879" s="5">
        <f>ROUND(M3879,2)</f>
        <v>3.44</v>
      </c>
      <c r="X3879" s="5">
        <v>3.44</v>
      </c>
    </row>
    <row r="3880" spans="1:24" x14ac:dyDescent="0.25">
      <c r="A3880" t="s">
        <v>24</v>
      </c>
      <c r="B3880" t="s">
        <v>834</v>
      </c>
      <c r="C3880" t="s">
        <v>4107</v>
      </c>
      <c r="D3880" t="s">
        <v>835</v>
      </c>
      <c r="E3880" t="s">
        <v>423</v>
      </c>
      <c r="F3880" s="5">
        <v>3.28</v>
      </c>
      <c r="G3880" s="9">
        <v>0.1</v>
      </c>
      <c r="H3880" s="6">
        <f>G3880*100</f>
        <v>10</v>
      </c>
      <c r="I3880" t="s">
        <v>10423</v>
      </c>
      <c r="J3880" t="s">
        <v>10768</v>
      </c>
      <c r="K3880">
        <v>48</v>
      </c>
      <c r="L3880">
        <v>48</v>
      </c>
      <c r="M3880">
        <f>(F3880*(1+0.05))</f>
        <v>3.444</v>
      </c>
      <c r="N3880">
        <f>IFERROR(ROUND(( (-1.208*LN(L3880) + 7.5474 + 4.6991*(2.71828^(-0.009*L3880)) + 0.0001*L3880*L3880 - 0.0432*L3880 + 4.7166)/3),2), " ")</f>
        <v>2.93</v>
      </c>
      <c r="O3880">
        <f>IFERROR(MAX(MIN(ROUND(N3880*(Q3880/P3880),2),4.5),1.9)," ")</f>
        <v>2.76</v>
      </c>
      <c r="P3880">
        <f>13.098*F3880^-1.237</f>
        <v>3.0134850511212665</v>
      </c>
      <c r="Q3880">
        <f>13.098*M3880^-1.237</f>
        <v>2.8369904801437174</v>
      </c>
      <c r="R3880" s="5">
        <f>IFERROR(ROUND(MAX(MIN((-105.4*LN(O3880) + 163.83),95),10),0)," ")</f>
        <v>57</v>
      </c>
      <c r="S3880" s="5" t="str">
        <f>IFERROR(CONCATENATE("(",R3880,",",ROUND((1.2*W3880),2),")")," ")</f>
        <v>(57,4.13)</v>
      </c>
      <c r="T3880">
        <f>R3880-L3880</f>
        <v>9</v>
      </c>
      <c r="U3880" s="7" t="str">
        <f>IF((AND(T3880=0,H3880&gt;=L3880)),"Don’t change bids","OK")</f>
        <v>OK</v>
      </c>
      <c r="V3880" t="e">
        <f>IF((MATCH(F3880,W3880,0)),"Same","Diff")</f>
        <v>#N/A</v>
      </c>
      <c r="W3880" s="5">
        <f>ROUND(M3880,2)</f>
        <v>3.44</v>
      </c>
      <c r="X3880" s="5">
        <v>3.44</v>
      </c>
    </row>
    <row r="3881" spans="1:24" x14ac:dyDescent="0.25">
      <c r="A3881" t="s">
        <v>24</v>
      </c>
      <c r="B3881" t="s">
        <v>4178</v>
      </c>
      <c r="C3881" t="s">
        <v>4107</v>
      </c>
      <c r="D3881" t="s">
        <v>4108</v>
      </c>
      <c r="E3881" t="s">
        <v>423</v>
      </c>
      <c r="F3881" s="5">
        <v>3.28</v>
      </c>
      <c r="G3881" s="9">
        <v>0.1</v>
      </c>
      <c r="H3881" s="6">
        <f>G3881*100</f>
        <v>10</v>
      </c>
      <c r="I3881" t="s">
        <v>10423</v>
      </c>
      <c r="J3881" t="s">
        <v>10768</v>
      </c>
      <c r="K3881">
        <v>48</v>
      </c>
      <c r="L3881">
        <v>48</v>
      </c>
      <c r="M3881">
        <f>(F3881*(1+0.05))</f>
        <v>3.444</v>
      </c>
      <c r="N3881">
        <f>IFERROR(ROUND(( (-1.208*LN(L3881) + 7.5474 + 4.6991*(2.71828^(-0.009*L3881)) + 0.0001*L3881*L3881 - 0.0432*L3881 + 4.7166)/3),2), " ")</f>
        <v>2.93</v>
      </c>
      <c r="O3881">
        <f>IFERROR(MAX(MIN(ROUND(N3881*(Q3881/P3881),2),4.5),1.9)," ")</f>
        <v>2.76</v>
      </c>
      <c r="P3881">
        <f>13.098*F3881^-1.237</f>
        <v>3.0134850511212665</v>
      </c>
      <c r="Q3881">
        <f>13.098*M3881^-1.237</f>
        <v>2.8369904801437174</v>
      </c>
      <c r="R3881" s="5">
        <f>IFERROR(ROUND(MAX(MIN((-105.4*LN(O3881) + 163.83),95),10),0)," ")</f>
        <v>57</v>
      </c>
      <c r="S3881" s="5" t="str">
        <f>IFERROR(CONCATENATE("(",R3881,",",ROUND((1.2*W3881),2),")")," ")</f>
        <v>(57,4.13)</v>
      </c>
      <c r="T3881">
        <f>R3881-L3881</f>
        <v>9</v>
      </c>
      <c r="U3881" s="7" t="str">
        <f>IF((AND(T3881=0,H3881&gt;=L3881)),"Don’t change bids","OK")</f>
        <v>OK</v>
      </c>
      <c r="V3881" t="e">
        <f>IF((MATCH(F3881,W3881,0)),"Same","Diff")</f>
        <v>#N/A</v>
      </c>
      <c r="W3881" s="5">
        <f>ROUND(M3881,2)</f>
        <v>3.44</v>
      </c>
      <c r="X3881" s="5">
        <v>3.44</v>
      </c>
    </row>
    <row r="3882" spans="1:24" x14ac:dyDescent="0.25">
      <c r="A3882" t="s">
        <v>24</v>
      </c>
      <c r="B3882" t="s">
        <v>4179</v>
      </c>
      <c r="C3882" t="s">
        <v>4107</v>
      </c>
      <c r="D3882" t="s">
        <v>4108</v>
      </c>
      <c r="E3882" t="s">
        <v>423</v>
      </c>
      <c r="F3882" s="5">
        <v>3.28</v>
      </c>
      <c r="G3882" s="9">
        <v>0.1</v>
      </c>
      <c r="H3882" s="6">
        <f>G3882*100</f>
        <v>10</v>
      </c>
      <c r="I3882" t="s">
        <v>10423</v>
      </c>
      <c r="J3882" t="s">
        <v>10768</v>
      </c>
      <c r="K3882">
        <v>48</v>
      </c>
      <c r="L3882">
        <v>48</v>
      </c>
      <c r="M3882">
        <f>(F3882*(1+0.05))</f>
        <v>3.444</v>
      </c>
      <c r="N3882">
        <f>IFERROR(ROUND(( (-1.208*LN(L3882) + 7.5474 + 4.6991*(2.71828^(-0.009*L3882)) + 0.0001*L3882*L3882 - 0.0432*L3882 + 4.7166)/3),2), " ")</f>
        <v>2.93</v>
      </c>
      <c r="O3882">
        <f>IFERROR(MAX(MIN(ROUND(N3882*(Q3882/P3882),2),4.5),1.9)," ")</f>
        <v>2.76</v>
      </c>
      <c r="P3882">
        <f>13.098*F3882^-1.237</f>
        <v>3.0134850511212665</v>
      </c>
      <c r="Q3882">
        <f>13.098*M3882^-1.237</f>
        <v>2.8369904801437174</v>
      </c>
      <c r="R3882" s="5">
        <f>IFERROR(ROUND(MAX(MIN((-105.4*LN(O3882) + 163.83),95),10),0)," ")</f>
        <v>57</v>
      </c>
      <c r="S3882" s="5" t="str">
        <f>IFERROR(CONCATENATE("(",R3882,",",ROUND((1.2*W3882),2),")")," ")</f>
        <v>(57,4.13)</v>
      </c>
      <c r="T3882">
        <f>R3882-L3882</f>
        <v>9</v>
      </c>
      <c r="U3882" s="7" t="str">
        <f>IF((AND(T3882=0,H3882&gt;=L3882)),"Don’t change bids","OK")</f>
        <v>OK</v>
      </c>
      <c r="V3882" t="e">
        <f>IF((MATCH(F3882,W3882,0)),"Same","Diff")</f>
        <v>#N/A</v>
      </c>
      <c r="W3882" s="5">
        <f>ROUND(M3882,2)</f>
        <v>3.44</v>
      </c>
      <c r="X3882" s="5">
        <v>3.44</v>
      </c>
    </row>
    <row r="3883" spans="1:24" x14ac:dyDescent="0.25">
      <c r="A3883" t="s">
        <v>24</v>
      </c>
      <c r="B3883" t="s">
        <v>4180</v>
      </c>
      <c r="C3883" t="s">
        <v>4107</v>
      </c>
      <c r="D3883" t="s">
        <v>4108</v>
      </c>
      <c r="E3883" t="s">
        <v>423</v>
      </c>
      <c r="F3883" s="5">
        <v>3.28</v>
      </c>
      <c r="G3883" s="9">
        <v>0.1</v>
      </c>
      <c r="H3883" s="6">
        <f>G3883*100</f>
        <v>10</v>
      </c>
      <c r="I3883" t="s">
        <v>10423</v>
      </c>
      <c r="J3883" t="s">
        <v>10768</v>
      </c>
      <c r="K3883">
        <v>48</v>
      </c>
      <c r="L3883">
        <v>48</v>
      </c>
      <c r="M3883">
        <f>(F3883*(1+0.05))</f>
        <v>3.444</v>
      </c>
      <c r="N3883">
        <f>IFERROR(ROUND(( (-1.208*LN(L3883) + 7.5474 + 4.6991*(2.71828^(-0.009*L3883)) + 0.0001*L3883*L3883 - 0.0432*L3883 + 4.7166)/3),2), " ")</f>
        <v>2.93</v>
      </c>
      <c r="O3883">
        <f>IFERROR(MAX(MIN(ROUND(N3883*(Q3883/P3883),2),4.5),1.9)," ")</f>
        <v>2.76</v>
      </c>
      <c r="P3883">
        <f>13.098*F3883^-1.237</f>
        <v>3.0134850511212665</v>
      </c>
      <c r="Q3883">
        <f>13.098*M3883^-1.237</f>
        <v>2.8369904801437174</v>
      </c>
      <c r="R3883" s="5">
        <f>IFERROR(ROUND(MAX(MIN((-105.4*LN(O3883) + 163.83),95),10),0)," ")</f>
        <v>57</v>
      </c>
      <c r="S3883" s="5" t="str">
        <f>IFERROR(CONCATENATE("(",R3883,",",ROUND((1.2*W3883),2),")")," ")</f>
        <v>(57,4.13)</v>
      </c>
      <c r="T3883">
        <f>R3883-L3883</f>
        <v>9</v>
      </c>
      <c r="U3883" s="7" t="str">
        <f>IF((AND(T3883=0,H3883&gt;=L3883)),"Don’t change bids","OK")</f>
        <v>OK</v>
      </c>
      <c r="V3883" t="e">
        <f>IF((MATCH(F3883,W3883,0)),"Same","Diff")</f>
        <v>#N/A</v>
      </c>
      <c r="W3883" s="5">
        <f>ROUND(M3883,2)</f>
        <v>3.44</v>
      </c>
      <c r="X3883" s="5">
        <v>3.44</v>
      </c>
    </row>
    <row r="3884" spans="1:24" x14ac:dyDescent="0.25">
      <c r="A3884" t="s">
        <v>24</v>
      </c>
      <c r="B3884" t="s">
        <v>4181</v>
      </c>
      <c r="C3884" t="s">
        <v>4107</v>
      </c>
      <c r="D3884" t="s">
        <v>4108</v>
      </c>
      <c r="E3884" t="s">
        <v>423</v>
      </c>
      <c r="F3884" s="5">
        <v>3.28</v>
      </c>
      <c r="G3884" s="9">
        <v>0.1</v>
      </c>
      <c r="H3884" s="6">
        <f>G3884*100</f>
        <v>10</v>
      </c>
      <c r="I3884" t="s">
        <v>10423</v>
      </c>
      <c r="J3884" t="s">
        <v>10768</v>
      </c>
      <c r="K3884">
        <v>48</v>
      </c>
      <c r="L3884">
        <v>48</v>
      </c>
      <c r="M3884">
        <f>(F3884*(1+0.05))</f>
        <v>3.444</v>
      </c>
      <c r="N3884">
        <f>IFERROR(ROUND(( (-1.208*LN(L3884) + 7.5474 + 4.6991*(2.71828^(-0.009*L3884)) + 0.0001*L3884*L3884 - 0.0432*L3884 + 4.7166)/3),2), " ")</f>
        <v>2.93</v>
      </c>
      <c r="O3884">
        <f>IFERROR(MAX(MIN(ROUND(N3884*(Q3884/P3884),2),4.5),1.9)," ")</f>
        <v>2.76</v>
      </c>
      <c r="P3884">
        <f>13.098*F3884^-1.237</f>
        <v>3.0134850511212665</v>
      </c>
      <c r="Q3884">
        <f>13.098*M3884^-1.237</f>
        <v>2.8369904801437174</v>
      </c>
      <c r="R3884" s="5">
        <f>IFERROR(ROUND(MAX(MIN((-105.4*LN(O3884) + 163.83),95),10),0)," ")</f>
        <v>57</v>
      </c>
      <c r="S3884" s="5" t="str">
        <f>IFERROR(CONCATENATE("(",R3884,",",ROUND((1.2*W3884),2),")")," ")</f>
        <v>(57,4.13)</v>
      </c>
      <c r="T3884">
        <f>R3884-L3884</f>
        <v>9</v>
      </c>
      <c r="U3884" s="7" t="str">
        <f>IF((AND(T3884=0,H3884&gt;=L3884)),"Don’t change bids","OK")</f>
        <v>OK</v>
      </c>
      <c r="V3884" t="e">
        <f>IF((MATCH(F3884,W3884,0)),"Same","Diff")</f>
        <v>#N/A</v>
      </c>
      <c r="W3884" s="5">
        <f>ROUND(M3884,2)</f>
        <v>3.44</v>
      </c>
      <c r="X3884" s="5">
        <v>3.44</v>
      </c>
    </row>
    <row r="3885" spans="1:24" x14ac:dyDescent="0.25">
      <c r="A3885" t="s">
        <v>24</v>
      </c>
      <c r="B3885" t="s">
        <v>4182</v>
      </c>
      <c r="C3885" t="s">
        <v>4107</v>
      </c>
      <c r="D3885" t="s">
        <v>4108</v>
      </c>
      <c r="E3885" t="s">
        <v>4140</v>
      </c>
      <c r="F3885" s="5">
        <v>8.94</v>
      </c>
      <c r="G3885" s="9">
        <v>0.1</v>
      </c>
      <c r="H3885" s="6">
        <f>G3885*100</f>
        <v>10</v>
      </c>
      <c r="I3885" t="s">
        <v>10432</v>
      </c>
      <c r="J3885" t="s">
        <v>10768</v>
      </c>
      <c r="K3885">
        <v>48</v>
      </c>
      <c r="L3885">
        <v>48</v>
      </c>
      <c r="M3885">
        <f>(F3885*(1+0.05))</f>
        <v>9.3870000000000005</v>
      </c>
      <c r="N3885">
        <f>IFERROR(ROUND(( (-1.208*LN(L3885) + 7.5474 + 4.6991*(2.71828^(-0.009*L3885)) + 0.0001*L3885*L3885 - 0.0432*L3885 + 4.7166)/3),2), " ")</f>
        <v>2.93</v>
      </c>
      <c r="O3885">
        <f>IFERROR(MAX(MIN(ROUND(N3885*(Q3885/P3885),2),4.5),1.9)," ")</f>
        <v>2.76</v>
      </c>
      <c r="P3885">
        <f>13.098*F3885^-1.237</f>
        <v>0.87176710076431418</v>
      </c>
      <c r="Q3885">
        <f>13.098*M3885^-1.237</f>
        <v>0.82070921999450852</v>
      </c>
      <c r="R3885" s="5">
        <f>IFERROR(ROUND(MAX(MIN((-105.4*LN(O3885) + 163.83),95),10),0)," ")</f>
        <v>57</v>
      </c>
      <c r="S3885" s="5" t="str">
        <f>IFERROR(CONCATENATE("(",R3885,",",ROUND((1.2*W3885),2),")")," ")</f>
        <v>(57,11.27)</v>
      </c>
      <c r="T3885">
        <f>R3885-L3885</f>
        <v>9</v>
      </c>
      <c r="U3885" s="7" t="str">
        <f>IF((AND(T3885=0,H3885&gt;=L3885)),"Don’t change bids","OK")</f>
        <v>OK</v>
      </c>
      <c r="V3885" t="e">
        <f>IF((MATCH(F3885,W3885,0)),"Same","Diff")</f>
        <v>#N/A</v>
      </c>
      <c r="W3885" s="5">
        <f>ROUND(M3885,2)</f>
        <v>9.39</v>
      </c>
      <c r="X3885" s="5">
        <v>9.39</v>
      </c>
    </row>
    <row r="3886" spans="1:24" x14ac:dyDescent="0.25">
      <c r="A3886" t="s">
        <v>24</v>
      </c>
      <c r="B3886" t="s">
        <v>4183</v>
      </c>
      <c r="C3886" t="s">
        <v>4107</v>
      </c>
      <c r="D3886" t="s">
        <v>4108</v>
      </c>
      <c r="E3886" t="s">
        <v>423</v>
      </c>
      <c r="F3886" s="5">
        <v>3.28</v>
      </c>
      <c r="G3886" s="9">
        <v>0.1</v>
      </c>
      <c r="H3886" s="6">
        <f>G3886*100</f>
        <v>10</v>
      </c>
      <c r="I3886" t="s">
        <v>10423</v>
      </c>
      <c r="J3886" t="s">
        <v>10768</v>
      </c>
      <c r="K3886">
        <v>48</v>
      </c>
      <c r="L3886">
        <v>48</v>
      </c>
      <c r="M3886">
        <f>(F3886*(1+0.05))</f>
        <v>3.444</v>
      </c>
      <c r="N3886">
        <f>IFERROR(ROUND(( (-1.208*LN(L3886) + 7.5474 + 4.6991*(2.71828^(-0.009*L3886)) + 0.0001*L3886*L3886 - 0.0432*L3886 + 4.7166)/3),2), " ")</f>
        <v>2.93</v>
      </c>
      <c r="O3886">
        <f>IFERROR(MAX(MIN(ROUND(N3886*(Q3886/P3886),2),4.5),1.9)," ")</f>
        <v>2.76</v>
      </c>
      <c r="P3886">
        <f>13.098*F3886^-1.237</f>
        <v>3.0134850511212665</v>
      </c>
      <c r="Q3886">
        <f>13.098*M3886^-1.237</f>
        <v>2.8369904801437174</v>
      </c>
      <c r="R3886" s="5">
        <f>IFERROR(ROUND(MAX(MIN((-105.4*LN(O3886) + 163.83),95),10),0)," ")</f>
        <v>57</v>
      </c>
      <c r="S3886" s="5" t="str">
        <f>IFERROR(CONCATENATE("(",R3886,",",ROUND((1.2*W3886),2),")")," ")</f>
        <v>(57,4.13)</v>
      </c>
      <c r="T3886">
        <f>R3886-L3886</f>
        <v>9</v>
      </c>
      <c r="U3886" s="7" t="str">
        <f>IF((AND(T3886=0,H3886&gt;=L3886)),"Don’t change bids","OK")</f>
        <v>OK</v>
      </c>
      <c r="V3886" t="e">
        <f>IF((MATCH(F3886,W3886,0)),"Same","Diff")</f>
        <v>#N/A</v>
      </c>
      <c r="W3886" s="5">
        <f>ROUND(M3886,2)</f>
        <v>3.44</v>
      </c>
      <c r="X3886" s="5">
        <v>3.44</v>
      </c>
    </row>
    <row r="3887" spans="1:24" x14ac:dyDescent="0.25">
      <c r="A3887" t="s">
        <v>24</v>
      </c>
      <c r="B3887" t="s">
        <v>4184</v>
      </c>
      <c r="C3887" t="s">
        <v>4107</v>
      </c>
      <c r="D3887" t="s">
        <v>4108</v>
      </c>
      <c r="E3887" t="s">
        <v>423</v>
      </c>
      <c r="F3887" s="5">
        <v>3.28</v>
      </c>
      <c r="G3887" s="9">
        <v>0.1</v>
      </c>
      <c r="H3887" s="6">
        <f>G3887*100</f>
        <v>10</v>
      </c>
      <c r="I3887" t="s">
        <v>10423</v>
      </c>
      <c r="J3887" t="s">
        <v>10768</v>
      </c>
      <c r="K3887">
        <v>48</v>
      </c>
      <c r="L3887">
        <v>48</v>
      </c>
      <c r="M3887">
        <f>(F3887*(1+0.05))</f>
        <v>3.444</v>
      </c>
      <c r="N3887">
        <f>IFERROR(ROUND(( (-1.208*LN(L3887) + 7.5474 + 4.6991*(2.71828^(-0.009*L3887)) + 0.0001*L3887*L3887 - 0.0432*L3887 + 4.7166)/3),2), " ")</f>
        <v>2.93</v>
      </c>
      <c r="O3887">
        <f>IFERROR(MAX(MIN(ROUND(N3887*(Q3887/P3887),2),4.5),1.9)," ")</f>
        <v>2.76</v>
      </c>
      <c r="P3887">
        <f>13.098*F3887^-1.237</f>
        <v>3.0134850511212665</v>
      </c>
      <c r="Q3887">
        <f>13.098*M3887^-1.237</f>
        <v>2.8369904801437174</v>
      </c>
      <c r="R3887" s="5">
        <f>IFERROR(ROUND(MAX(MIN((-105.4*LN(O3887) + 163.83),95),10),0)," ")</f>
        <v>57</v>
      </c>
      <c r="S3887" s="5" t="str">
        <f>IFERROR(CONCATENATE("(",R3887,",",ROUND((1.2*W3887),2),")")," ")</f>
        <v>(57,4.13)</v>
      </c>
      <c r="T3887">
        <f>R3887-L3887</f>
        <v>9</v>
      </c>
      <c r="U3887" s="7" t="str">
        <f>IF((AND(T3887=0,H3887&gt;=L3887)),"Don’t change bids","OK")</f>
        <v>OK</v>
      </c>
      <c r="V3887" t="e">
        <f>IF((MATCH(F3887,W3887,0)),"Same","Diff")</f>
        <v>#N/A</v>
      </c>
      <c r="W3887" s="5">
        <f>ROUND(M3887,2)</f>
        <v>3.44</v>
      </c>
      <c r="X3887" s="5">
        <v>3.44</v>
      </c>
    </row>
    <row r="3888" spans="1:24" x14ac:dyDescent="0.25">
      <c r="A3888" t="s">
        <v>24</v>
      </c>
      <c r="B3888" t="s">
        <v>4185</v>
      </c>
      <c r="C3888" t="s">
        <v>4107</v>
      </c>
      <c r="D3888" t="s">
        <v>4108</v>
      </c>
      <c r="E3888" t="s">
        <v>423</v>
      </c>
      <c r="F3888" s="5">
        <v>3.28</v>
      </c>
      <c r="G3888" s="9">
        <v>0.1</v>
      </c>
      <c r="H3888" s="6">
        <f>G3888*100</f>
        <v>10</v>
      </c>
      <c r="I3888" t="s">
        <v>10423</v>
      </c>
      <c r="J3888" t="s">
        <v>10768</v>
      </c>
      <c r="K3888">
        <v>48</v>
      </c>
      <c r="L3888">
        <v>48</v>
      </c>
      <c r="M3888">
        <f>(F3888*(1+0.05))</f>
        <v>3.444</v>
      </c>
      <c r="N3888">
        <f>IFERROR(ROUND(( (-1.208*LN(L3888) + 7.5474 + 4.6991*(2.71828^(-0.009*L3888)) + 0.0001*L3888*L3888 - 0.0432*L3888 + 4.7166)/3),2), " ")</f>
        <v>2.93</v>
      </c>
      <c r="O3888">
        <f>IFERROR(MAX(MIN(ROUND(N3888*(Q3888/P3888),2),4.5),1.9)," ")</f>
        <v>2.76</v>
      </c>
      <c r="P3888">
        <f>13.098*F3888^-1.237</f>
        <v>3.0134850511212665</v>
      </c>
      <c r="Q3888">
        <f>13.098*M3888^-1.237</f>
        <v>2.8369904801437174</v>
      </c>
      <c r="R3888" s="5">
        <f>IFERROR(ROUND(MAX(MIN((-105.4*LN(O3888) + 163.83),95),10),0)," ")</f>
        <v>57</v>
      </c>
      <c r="S3888" s="5" t="str">
        <f>IFERROR(CONCATENATE("(",R3888,",",ROUND((1.2*W3888),2),")")," ")</f>
        <v>(57,4.13)</v>
      </c>
      <c r="T3888">
        <f>R3888-L3888</f>
        <v>9</v>
      </c>
      <c r="U3888" s="7" t="str">
        <f>IF((AND(T3888=0,H3888&gt;=L3888)),"Don’t change bids","OK")</f>
        <v>OK</v>
      </c>
      <c r="V3888" t="e">
        <f>IF((MATCH(F3888,W3888,0)),"Same","Diff")</f>
        <v>#N/A</v>
      </c>
      <c r="W3888" s="5">
        <f>ROUND(M3888,2)</f>
        <v>3.44</v>
      </c>
      <c r="X3888" s="5">
        <v>3.44</v>
      </c>
    </row>
    <row r="3889" spans="1:24" x14ac:dyDescent="0.25">
      <c r="A3889" t="s">
        <v>24</v>
      </c>
      <c r="B3889" t="s">
        <v>4186</v>
      </c>
      <c r="C3889" t="s">
        <v>4107</v>
      </c>
      <c r="D3889" t="s">
        <v>4108</v>
      </c>
      <c r="E3889" t="s">
        <v>423</v>
      </c>
      <c r="F3889" s="5">
        <v>3.28</v>
      </c>
      <c r="G3889" s="9">
        <v>0.1</v>
      </c>
      <c r="H3889" s="6">
        <f>G3889*100</f>
        <v>10</v>
      </c>
      <c r="I3889" t="s">
        <v>10423</v>
      </c>
      <c r="J3889" t="s">
        <v>10768</v>
      </c>
      <c r="K3889">
        <v>48</v>
      </c>
      <c r="L3889">
        <v>48</v>
      </c>
      <c r="M3889">
        <f>(F3889*(1+0.05))</f>
        <v>3.444</v>
      </c>
      <c r="N3889">
        <f>IFERROR(ROUND(( (-1.208*LN(L3889) + 7.5474 + 4.6991*(2.71828^(-0.009*L3889)) + 0.0001*L3889*L3889 - 0.0432*L3889 + 4.7166)/3),2), " ")</f>
        <v>2.93</v>
      </c>
      <c r="O3889">
        <f>IFERROR(MAX(MIN(ROUND(N3889*(Q3889/P3889),2),4.5),1.9)," ")</f>
        <v>2.76</v>
      </c>
      <c r="P3889">
        <f>13.098*F3889^-1.237</f>
        <v>3.0134850511212665</v>
      </c>
      <c r="Q3889">
        <f>13.098*M3889^-1.237</f>
        <v>2.8369904801437174</v>
      </c>
      <c r="R3889" s="5">
        <f>IFERROR(ROUND(MAX(MIN((-105.4*LN(O3889) + 163.83),95),10),0)," ")</f>
        <v>57</v>
      </c>
      <c r="S3889" s="5" t="str">
        <f>IFERROR(CONCATENATE("(",R3889,",",ROUND((1.2*W3889),2),")")," ")</f>
        <v>(57,4.13)</v>
      </c>
      <c r="T3889">
        <f>R3889-L3889</f>
        <v>9</v>
      </c>
      <c r="U3889" s="7" t="str">
        <f>IF((AND(T3889=0,H3889&gt;=L3889)),"Don’t change bids","OK")</f>
        <v>OK</v>
      </c>
      <c r="V3889" t="e">
        <f>IF((MATCH(F3889,W3889,0)),"Same","Diff")</f>
        <v>#N/A</v>
      </c>
      <c r="W3889" s="5">
        <f>ROUND(M3889,2)</f>
        <v>3.44</v>
      </c>
      <c r="X3889" s="5">
        <v>3.44</v>
      </c>
    </row>
    <row r="3890" spans="1:24" x14ac:dyDescent="0.25">
      <c r="A3890" t="s">
        <v>24</v>
      </c>
      <c r="B3890" t="s">
        <v>4187</v>
      </c>
      <c r="C3890" t="s">
        <v>4107</v>
      </c>
      <c r="D3890" t="s">
        <v>4108</v>
      </c>
      <c r="E3890" t="s">
        <v>423</v>
      </c>
      <c r="F3890" s="5">
        <v>3.28</v>
      </c>
      <c r="G3890" s="9">
        <v>0.1</v>
      </c>
      <c r="H3890" s="6">
        <f>G3890*100</f>
        <v>10</v>
      </c>
      <c r="I3890" t="s">
        <v>10423</v>
      </c>
      <c r="J3890" t="s">
        <v>10768</v>
      </c>
      <c r="K3890">
        <v>48</v>
      </c>
      <c r="L3890">
        <v>48</v>
      </c>
      <c r="M3890">
        <f>(F3890*(1+0.05))</f>
        <v>3.444</v>
      </c>
      <c r="N3890">
        <f>IFERROR(ROUND(( (-1.208*LN(L3890) + 7.5474 + 4.6991*(2.71828^(-0.009*L3890)) + 0.0001*L3890*L3890 - 0.0432*L3890 + 4.7166)/3),2), " ")</f>
        <v>2.93</v>
      </c>
      <c r="O3890">
        <f>IFERROR(MAX(MIN(ROUND(N3890*(Q3890/P3890),2),4.5),1.9)," ")</f>
        <v>2.76</v>
      </c>
      <c r="P3890">
        <f>13.098*F3890^-1.237</f>
        <v>3.0134850511212665</v>
      </c>
      <c r="Q3890">
        <f>13.098*M3890^-1.237</f>
        <v>2.8369904801437174</v>
      </c>
      <c r="R3890" s="5">
        <f>IFERROR(ROUND(MAX(MIN((-105.4*LN(O3890) + 163.83),95),10),0)," ")</f>
        <v>57</v>
      </c>
      <c r="S3890" s="5" t="str">
        <f>IFERROR(CONCATENATE("(",R3890,",",ROUND((1.2*W3890),2),")")," ")</f>
        <v>(57,4.13)</v>
      </c>
      <c r="T3890">
        <f>R3890-L3890</f>
        <v>9</v>
      </c>
      <c r="U3890" s="7" t="str">
        <f>IF((AND(T3890=0,H3890&gt;=L3890)),"Don’t change bids","OK")</f>
        <v>OK</v>
      </c>
      <c r="V3890" t="e">
        <f>IF((MATCH(F3890,W3890,0)),"Same","Diff")</f>
        <v>#N/A</v>
      </c>
      <c r="W3890" s="5">
        <f>ROUND(M3890,2)</f>
        <v>3.44</v>
      </c>
      <c r="X3890" s="5">
        <v>3.44</v>
      </c>
    </row>
    <row r="3891" spans="1:24" x14ac:dyDescent="0.25">
      <c r="A3891" t="s">
        <v>24</v>
      </c>
      <c r="B3891" t="s">
        <v>819</v>
      </c>
      <c r="C3891" t="s">
        <v>4107</v>
      </c>
      <c r="D3891" t="s">
        <v>817</v>
      </c>
      <c r="E3891" t="s">
        <v>4136</v>
      </c>
      <c r="F3891" s="5">
        <v>6.3</v>
      </c>
      <c r="G3891" s="9">
        <v>0.1</v>
      </c>
      <c r="H3891" s="6">
        <f>G3891*100</f>
        <v>10</v>
      </c>
      <c r="I3891" t="s">
        <v>10430</v>
      </c>
      <c r="J3891" t="s">
        <v>10768</v>
      </c>
      <c r="K3891">
        <v>48</v>
      </c>
      <c r="L3891">
        <v>48</v>
      </c>
      <c r="M3891">
        <f>(F3891*(1+0.05))</f>
        <v>6.6150000000000002</v>
      </c>
      <c r="N3891">
        <f>IFERROR(ROUND(( (-1.208*LN(L3891) + 7.5474 + 4.6991*(2.71828^(-0.009*L3891)) + 0.0001*L3891*L3891 - 0.0432*L3891 + 4.7166)/3),2), " ")</f>
        <v>2.93</v>
      </c>
      <c r="O3891">
        <f>IFERROR(MAX(MIN(ROUND(N3891*(Q3891/P3891),2),4.5),1.9)," ")</f>
        <v>2.76</v>
      </c>
      <c r="P3891">
        <f>13.098*F3891^-1.237</f>
        <v>1.3440664062373862</v>
      </c>
      <c r="Q3891">
        <f>13.098*M3891^-1.237</f>
        <v>1.2653467777308702</v>
      </c>
      <c r="R3891" s="5">
        <f>IFERROR(ROUND(MAX(MIN((-105.4*LN(O3891) + 163.83),95),10),0)," ")</f>
        <v>57</v>
      </c>
      <c r="S3891" s="5" t="str">
        <f>IFERROR(CONCATENATE("(",R3891,",",ROUND((1.2*W3891),2),")")," ")</f>
        <v>(57,7.94)</v>
      </c>
      <c r="T3891">
        <f>R3891-L3891</f>
        <v>9</v>
      </c>
      <c r="U3891" s="7" t="str">
        <f>IF((AND(T3891=0,H3891&gt;=L3891)),"Don’t change bids","OK")</f>
        <v>OK</v>
      </c>
      <c r="V3891" t="e">
        <f>IF((MATCH(F3891,W3891,0)),"Same","Diff")</f>
        <v>#N/A</v>
      </c>
      <c r="W3891" s="5">
        <f>ROUND(M3891,2)</f>
        <v>6.62</v>
      </c>
      <c r="X3891" s="5">
        <v>6.62</v>
      </c>
    </row>
    <row r="3892" spans="1:24" x14ac:dyDescent="0.25">
      <c r="A3892" t="s">
        <v>24</v>
      </c>
      <c r="B3892" t="s">
        <v>1022</v>
      </c>
      <c r="C3892" t="s">
        <v>4107</v>
      </c>
      <c r="D3892" t="s">
        <v>1023</v>
      </c>
      <c r="E3892" t="s">
        <v>4188</v>
      </c>
      <c r="F3892" s="5">
        <v>4.78</v>
      </c>
      <c r="G3892" s="9">
        <v>0.1</v>
      </c>
      <c r="H3892" s="6">
        <f>G3892*100</f>
        <v>10</v>
      </c>
      <c r="I3892" t="s">
        <v>10438</v>
      </c>
      <c r="J3892" t="s">
        <v>10768</v>
      </c>
      <c r="K3892">
        <v>48</v>
      </c>
      <c r="L3892">
        <v>48</v>
      </c>
      <c r="M3892">
        <f>(F3892*(1+0.05))</f>
        <v>5.0190000000000001</v>
      </c>
      <c r="N3892">
        <f>IFERROR(ROUND(( (-1.208*LN(L3892) + 7.5474 + 4.6991*(2.71828^(-0.009*L3892)) + 0.0001*L3892*L3892 - 0.0432*L3892 + 4.7166)/3),2), " ")</f>
        <v>2.93</v>
      </c>
      <c r="O3892">
        <f>IFERROR(MAX(MIN(ROUND(N3892*(Q3892/P3892),2),4.5),1.9)," ")</f>
        <v>2.76</v>
      </c>
      <c r="P3892">
        <f>13.098*F3892^-1.237</f>
        <v>1.891266273615785</v>
      </c>
      <c r="Q3892">
        <f>13.098*M3892^-1.237</f>
        <v>1.780498101913083</v>
      </c>
      <c r="R3892" s="5">
        <f>IFERROR(ROUND(MAX(MIN((-105.4*LN(O3892) + 163.83),95),10),0)," ")</f>
        <v>57</v>
      </c>
      <c r="S3892" s="5" t="str">
        <f>IFERROR(CONCATENATE("(",R3892,",",ROUND((1.2*W3892),2),")")," ")</f>
        <v>(57,6.02)</v>
      </c>
      <c r="T3892">
        <f>R3892-L3892</f>
        <v>9</v>
      </c>
      <c r="U3892" s="7" t="str">
        <f>IF((AND(T3892=0,H3892&gt;=L3892)),"Don’t change bids","OK")</f>
        <v>OK</v>
      </c>
      <c r="V3892" t="e">
        <f>IF((MATCH(F3892,W3892,0)),"Same","Diff")</f>
        <v>#N/A</v>
      </c>
      <c r="W3892" s="5">
        <f>ROUND(M3892,2)</f>
        <v>5.0199999999999996</v>
      </c>
      <c r="X3892" s="5">
        <v>5.0199999999999996</v>
      </c>
    </row>
    <row r="3893" spans="1:24" x14ac:dyDescent="0.25">
      <c r="A3893" t="s">
        <v>24</v>
      </c>
      <c r="B3893" t="s">
        <v>4189</v>
      </c>
      <c r="C3893" t="s">
        <v>4107</v>
      </c>
      <c r="D3893" t="s">
        <v>4108</v>
      </c>
      <c r="E3893" t="s">
        <v>423</v>
      </c>
      <c r="F3893" s="5">
        <v>3.28</v>
      </c>
      <c r="G3893" s="9">
        <v>0.1</v>
      </c>
      <c r="H3893" s="6">
        <f>G3893*100</f>
        <v>10</v>
      </c>
      <c r="I3893" t="s">
        <v>10423</v>
      </c>
      <c r="J3893" t="s">
        <v>10768</v>
      </c>
      <c r="K3893">
        <v>48</v>
      </c>
      <c r="L3893">
        <v>48</v>
      </c>
      <c r="M3893">
        <f>(F3893*(1+0.05))</f>
        <v>3.444</v>
      </c>
      <c r="N3893">
        <f>IFERROR(ROUND(( (-1.208*LN(L3893) + 7.5474 + 4.6991*(2.71828^(-0.009*L3893)) + 0.0001*L3893*L3893 - 0.0432*L3893 + 4.7166)/3),2), " ")</f>
        <v>2.93</v>
      </c>
      <c r="O3893">
        <f>IFERROR(MAX(MIN(ROUND(N3893*(Q3893/P3893),2),4.5),1.9)," ")</f>
        <v>2.76</v>
      </c>
      <c r="P3893">
        <f>13.098*F3893^-1.237</f>
        <v>3.0134850511212665</v>
      </c>
      <c r="Q3893">
        <f>13.098*M3893^-1.237</f>
        <v>2.8369904801437174</v>
      </c>
      <c r="R3893" s="5">
        <f>IFERROR(ROUND(MAX(MIN((-105.4*LN(O3893) + 163.83),95),10),0)," ")</f>
        <v>57</v>
      </c>
      <c r="S3893" s="5" t="str">
        <f>IFERROR(CONCATENATE("(",R3893,",",ROUND((1.2*W3893),2),")")," ")</f>
        <v>(57,4.13)</v>
      </c>
      <c r="T3893">
        <f>R3893-L3893</f>
        <v>9</v>
      </c>
      <c r="U3893" s="7" t="str">
        <f>IF((AND(T3893=0,H3893&gt;=L3893)),"Don’t change bids","OK")</f>
        <v>OK</v>
      </c>
      <c r="V3893" t="e">
        <f>IF((MATCH(F3893,W3893,0)),"Same","Diff")</f>
        <v>#N/A</v>
      </c>
      <c r="W3893" s="5">
        <f>ROUND(M3893,2)</f>
        <v>3.44</v>
      </c>
      <c r="X3893" s="5">
        <v>3.44</v>
      </c>
    </row>
    <row r="3894" spans="1:24" x14ac:dyDescent="0.25">
      <c r="A3894" t="s">
        <v>24</v>
      </c>
      <c r="B3894" t="s">
        <v>4190</v>
      </c>
      <c r="C3894" t="s">
        <v>4107</v>
      </c>
      <c r="D3894" t="s">
        <v>4108</v>
      </c>
      <c r="E3894" t="s">
        <v>423</v>
      </c>
      <c r="F3894" s="5">
        <v>3.28</v>
      </c>
      <c r="G3894" s="9">
        <v>0.1</v>
      </c>
      <c r="H3894" s="6">
        <f>G3894*100</f>
        <v>10</v>
      </c>
      <c r="I3894" t="s">
        <v>10423</v>
      </c>
      <c r="J3894" t="s">
        <v>10768</v>
      </c>
      <c r="K3894">
        <v>48</v>
      </c>
      <c r="L3894">
        <v>48</v>
      </c>
      <c r="M3894">
        <f>(F3894*(1+0.05))</f>
        <v>3.444</v>
      </c>
      <c r="N3894">
        <f>IFERROR(ROUND(( (-1.208*LN(L3894) + 7.5474 + 4.6991*(2.71828^(-0.009*L3894)) + 0.0001*L3894*L3894 - 0.0432*L3894 + 4.7166)/3),2), " ")</f>
        <v>2.93</v>
      </c>
      <c r="O3894">
        <f>IFERROR(MAX(MIN(ROUND(N3894*(Q3894/P3894),2),4.5),1.9)," ")</f>
        <v>2.76</v>
      </c>
      <c r="P3894">
        <f>13.098*F3894^-1.237</f>
        <v>3.0134850511212665</v>
      </c>
      <c r="Q3894">
        <f>13.098*M3894^-1.237</f>
        <v>2.8369904801437174</v>
      </c>
      <c r="R3894" s="5">
        <f>IFERROR(ROUND(MAX(MIN((-105.4*LN(O3894) + 163.83),95),10),0)," ")</f>
        <v>57</v>
      </c>
      <c r="S3894" s="5" t="str">
        <f>IFERROR(CONCATENATE("(",R3894,",",ROUND((1.2*W3894),2),")")," ")</f>
        <v>(57,4.13)</v>
      </c>
      <c r="T3894">
        <f>R3894-L3894</f>
        <v>9</v>
      </c>
      <c r="U3894" s="7" t="str">
        <f>IF((AND(T3894=0,H3894&gt;=L3894)),"Don’t change bids","OK")</f>
        <v>OK</v>
      </c>
      <c r="V3894" t="e">
        <f>IF((MATCH(F3894,W3894,0)),"Same","Diff")</f>
        <v>#N/A</v>
      </c>
      <c r="W3894" s="5">
        <f>ROUND(M3894,2)</f>
        <v>3.44</v>
      </c>
      <c r="X3894" s="5">
        <v>3.44</v>
      </c>
    </row>
    <row r="3895" spans="1:24" x14ac:dyDescent="0.25">
      <c r="A3895" t="s">
        <v>24</v>
      </c>
      <c r="B3895" t="s">
        <v>4191</v>
      </c>
      <c r="C3895" t="s">
        <v>4107</v>
      </c>
      <c r="D3895" t="s">
        <v>4108</v>
      </c>
      <c r="E3895" t="s">
        <v>423</v>
      </c>
      <c r="F3895" s="5">
        <v>3.28</v>
      </c>
      <c r="G3895" s="9">
        <v>0.1</v>
      </c>
      <c r="H3895" s="6">
        <f>G3895*100</f>
        <v>10</v>
      </c>
      <c r="I3895" t="s">
        <v>10423</v>
      </c>
      <c r="J3895" t="s">
        <v>10768</v>
      </c>
      <c r="K3895">
        <v>48</v>
      </c>
      <c r="L3895">
        <v>48</v>
      </c>
      <c r="M3895">
        <f>(F3895*(1+0.05))</f>
        <v>3.444</v>
      </c>
      <c r="N3895">
        <f>IFERROR(ROUND(( (-1.208*LN(L3895) + 7.5474 + 4.6991*(2.71828^(-0.009*L3895)) + 0.0001*L3895*L3895 - 0.0432*L3895 + 4.7166)/3),2), " ")</f>
        <v>2.93</v>
      </c>
      <c r="O3895">
        <f>IFERROR(MAX(MIN(ROUND(N3895*(Q3895/P3895),2),4.5),1.9)," ")</f>
        <v>2.76</v>
      </c>
      <c r="P3895">
        <f>13.098*F3895^-1.237</f>
        <v>3.0134850511212665</v>
      </c>
      <c r="Q3895">
        <f>13.098*M3895^-1.237</f>
        <v>2.8369904801437174</v>
      </c>
      <c r="R3895" s="5">
        <f>IFERROR(ROUND(MAX(MIN((-105.4*LN(O3895) + 163.83),95),10),0)," ")</f>
        <v>57</v>
      </c>
      <c r="S3895" s="5" t="str">
        <f>IFERROR(CONCATENATE("(",R3895,",",ROUND((1.2*W3895),2),")")," ")</f>
        <v>(57,4.13)</v>
      </c>
      <c r="T3895">
        <f>R3895-L3895</f>
        <v>9</v>
      </c>
      <c r="U3895" s="7" t="str">
        <f>IF((AND(T3895=0,H3895&gt;=L3895)),"Don’t change bids","OK")</f>
        <v>OK</v>
      </c>
      <c r="V3895" t="e">
        <f>IF((MATCH(F3895,W3895,0)),"Same","Diff")</f>
        <v>#N/A</v>
      </c>
      <c r="W3895" s="5">
        <f>ROUND(M3895,2)</f>
        <v>3.44</v>
      </c>
      <c r="X3895" s="5">
        <v>3.44</v>
      </c>
    </row>
    <row r="3896" spans="1:24" x14ac:dyDescent="0.25">
      <c r="A3896" t="s">
        <v>24</v>
      </c>
      <c r="B3896" t="s">
        <v>4192</v>
      </c>
      <c r="C3896" t="s">
        <v>4107</v>
      </c>
      <c r="D3896" t="s">
        <v>4108</v>
      </c>
      <c r="E3896" t="s">
        <v>423</v>
      </c>
      <c r="F3896" s="5">
        <v>3.28</v>
      </c>
      <c r="G3896" s="9">
        <v>0.1</v>
      </c>
      <c r="H3896" s="6">
        <f>G3896*100</f>
        <v>10</v>
      </c>
      <c r="I3896" t="s">
        <v>10423</v>
      </c>
      <c r="J3896" t="s">
        <v>10768</v>
      </c>
      <c r="K3896">
        <v>48</v>
      </c>
      <c r="L3896">
        <v>48</v>
      </c>
      <c r="M3896">
        <f>(F3896*(1+0.05))</f>
        <v>3.444</v>
      </c>
      <c r="N3896">
        <f>IFERROR(ROUND(( (-1.208*LN(L3896) + 7.5474 + 4.6991*(2.71828^(-0.009*L3896)) + 0.0001*L3896*L3896 - 0.0432*L3896 + 4.7166)/3),2), " ")</f>
        <v>2.93</v>
      </c>
      <c r="O3896">
        <f>IFERROR(MAX(MIN(ROUND(N3896*(Q3896/P3896),2),4.5),1.9)," ")</f>
        <v>2.76</v>
      </c>
      <c r="P3896">
        <f>13.098*F3896^-1.237</f>
        <v>3.0134850511212665</v>
      </c>
      <c r="Q3896">
        <f>13.098*M3896^-1.237</f>
        <v>2.8369904801437174</v>
      </c>
      <c r="R3896" s="5">
        <f>IFERROR(ROUND(MAX(MIN((-105.4*LN(O3896) + 163.83),95),10),0)," ")</f>
        <v>57</v>
      </c>
      <c r="S3896" s="5" t="str">
        <f>IFERROR(CONCATENATE("(",R3896,",",ROUND((1.2*W3896),2),")")," ")</f>
        <v>(57,4.13)</v>
      </c>
      <c r="T3896">
        <f>R3896-L3896</f>
        <v>9</v>
      </c>
      <c r="U3896" s="7" t="str">
        <f>IF((AND(T3896=0,H3896&gt;=L3896)),"Don’t change bids","OK")</f>
        <v>OK</v>
      </c>
      <c r="V3896" t="e">
        <f>IF((MATCH(F3896,W3896,0)),"Same","Diff")</f>
        <v>#N/A</v>
      </c>
      <c r="W3896" s="5">
        <f>ROUND(M3896,2)</f>
        <v>3.44</v>
      </c>
      <c r="X3896" s="5">
        <v>3.44</v>
      </c>
    </row>
    <row r="3897" spans="1:24" x14ac:dyDescent="0.25">
      <c r="A3897" t="s">
        <v>24</v>
      </c>
      <c r="B3897" t="s">
        <v>4193</v>
      </c>
      <c r="C3897" t="s">
        <v>4107</v>
      </c>
      <c r="D3897" t="s">
        <v>4108</v>
      </c>
      <c r="E3897" t="s">
        <v>4194</v>
      </c>
      <c r="F3897" s="5">
        <v>5.83</v>
      </c>
      <c r="G3897" s="9">
        <v>0.1</v>
      </c>
      <c r="H3897" s="6">
        <f>G3897*100</f>
        <v>10</v>
      </c>
      <c r="I3897" t="s">
        <v>10439</v>
      </c>
      <c r="J3897" t="s">
        <v>10768</v>
      </c>
      <c r="K3897">
        <v>48</v>
      </c>
      <c r="L3897">
        <v>48</v>
      </c>
      <c r="M3897">
        <f>(F3897*(1+0.05))</f>
        <v>6.1215000000000002</v>
      </c>
      <c r="N3897">
        <f>IFERROR(ROUND(( (-1.208*LN(L3897) + 7.5474 + 4.6991*(2.71828^(-0.009*L3897)) + 0.0001*L3897*L3897 - 0.0432*L3897 + 4.7166)/3),2), " ")</f>
        <v>2.93</v>
      </c>
      <c r="O3897">
        <f>IFERROR(MAX(MIN(ROUND(N3897*(Q3897/P3897),2),4.5),1.9)," ")</f>
        <v>2.76</v>
      </c>
      <c r="P3897">
        <f>13.098*F3897^-1.237</f>
        <v>1.4793569754957279</v>
      </c>
      <c r="Q3897">
        <f>13.098*M3897^-1.237</f>
        <v>1.3927136139779355</v>
      </c>
      <c r="R3897" s="5">
        <f>IFERROR(ROUND(MAX(MIN((-105.4*LN(O3897) + 163.83),95),10),0)," ")</f>
        <v>57</v>
      </c>
      <c r="S3897" s="5" t="str">
        <f>IFERROR(CONCATENATE("(",R3897,",",ROUND((1.2*W3897),2),")")," ")</f>
        <v>(57,7.34)</v>
      </c>
      <c r="T3897">
        <f>R3897-L3897</f>
        <v>9</v>
      </c>
      <c r="U3897" s="7" t="str">
        <f>IF((AND(T3897=0,H3897&gt;=L3897)),"Don’t change bids","OK")</f>
        <v>OK</v>
      </c>
      <c r="V3897" t="e">
        <f>IF((MATCH(F3897,W3897,0)),"Same","Diff")</f>
        <v>#N/A</v>
      </c>
      <c r="W3897" s="5">
        <f>ROUND(M3897,2)</f>
        <v>6.12</v>
      </c>
      <c r="X3897" s="5">
        <v>6.12</v>
      </c>
    </row>
    <row r="3898" spans="1:24" x14ac:dyDescent="0.25">
      <c r="A3898" t="s">
        <v>24</v>
      </c>
      <c r="B3898" t="s">
        <v>4195</v>
      </c>
      <c r="C3898" t="s">
        <v>4107</v>
      </c>
      <c r="D3898" t="s">
        <v>4108</v>
      </c>
      <c r="E3898" t="s">
        <v>423</v>
      </c>
      <c r="F3898" s="5">
        <v>3.28</v>
      </c>
      <c r="G3898" s="9">
        <v>0.1</v>
      </c>
      <c r="H3898" s="6">
        <f>G3898*100</f>
        <v>10</v>
      </c>
      <c r="I3898" t="s">
        <v>10423</v>
      </c>
      <c r="J3898" t="s">
        <v>10768</v>
      </c>
      <c r="K3898">
        <v>48</v>
      </c>
      <c r="L3898">
        <v>48</v>
      </c>
      <c r="M3898">
        <f>(F3898*(1+0.05))</f>
        <v>3.444</v>
      </c>
      <c r="N3898">
        <f>IFERROR(ROUND(( (-1.208*LN(L3898) + 7.5474 + 4.6991*(2.71828^(-0.009*L3898)) + 0.0001*L3898*L3898 - 0.0432*L3898 + 4.7166)/3),2), " ")</f>
        <v>2.93</v>
      </c>
      <c r="O3898">
        <f>IFERROR(MAX(MIN(ROUND(N3898*(Q3898/P3898),2),4.5),1.9)," ")</f>
        <v>2.76</v>
      </c>
      <c r="P3898">
        <f>13.098*F3898^-1.237</f>
        <v>3.0134850511212665</v>
      </c>
      <c r="Q3898">
        <f>13.098*M3898^-1.237</f>
        <v>2.8369904801437174</v>
      </c>
      <c r="R3898" s="5">
        <f>IFERROR(ROUND(MAX(MIN((-105.4*LN(O3898) + 163.83),95),10),0)," ")</f>
        <v>57</v>
      </c>
      <c r="S3898" s="5" t="str">
        <f>IFERROR(CONCATENATE("(",R3898,",",ROUND((1.2*W3898),2),")")," ")</f>
        <v>(57,4.13)</v>
      </c>
      <c r="T3898">
        <f>R3898-L3898</f>
        <v>9</v>
      </c>
      <c r="U3898" s="7" t="str">
        <f>IF((AND(T3898=0,H3898&gt;=L3898)),"Don’t change bids","OK")</f>
        <v>OK</v>
      </c>
      <c r="V3898" t="e">
        <f>IF((MATCH(F3898,W3898,0)),"Same","Diff")</f>
        <v>#N/A</v>
      </c>
      <c r="W3898" s="5">
        <f>ROUND(M3898,2)</f>
        <v>3.44</v>
      </c>
      <c r="X3898" s="5">
        <v>3.44</v>
      </c>
    </row>
    <row r="3899" spans="1:24" x14ac:dyDescent="0.25">
      <c r="A3899" t="s">
        <v>24</v>
      </c>
      <c r="B3899" t="s">
        <v>840</v>
      </c>
      <c r="C3899" t="s">
        <v>4107</v>
      </c>
      <c r="D3899" t="s">
        <v>835</v>
      </c>
      <c r="E3899" t="s">
        <v>423</v>
      </c>
      <c r="F3899" s="5">
        <v>3.28</v>
      </c>
      <c r="G3899" s="9">
        <v>0.1</v>
      </c>
      <c r="H3899" s="6">
        <f>G3899*100</f>
        <v>10</v>
      </c>
      <c r="I3899" t="s">
        <v>10423</v>
      </c>
      <c r="J3899" t="s">
        <v>10768</v>
      </c>
      <c r="K3899">
        <v>48</v>
      </c>
      <c r="L3899">
        <v>48</v>
      </c>
      <c r="M3899">
        <f>(F3899*(1+0.05))</f>
        <v>3.444</v>
      </c>
      <c r="N3899">
        <f>IFERROR(ROUND(( (-1.208*LN(L3899) + 7.5474 + 4.6991*(2.71828^(-0.009*L3899)) + 0.0001*L3899*L3899 - 0.0432*L3899 + 4.7166)/3),2), " ")</f>
        <v>2.93</v>
      </c>
      <c r="O3899">
        <f>IFERROR(MAX(MIN(ROUND(N3899*(Q3899/P3899),2),4.5),1.9)," ")</f>
        <v>2.76</v>
      </c>
      <c r="P3899">
        <f>13.098*F3899^-1.237</f>
        <v>3.0134850511212665</v>
      </c>
      <c r="Q3899">
        <f>13.098*M3899^-1.237</f>
        <v>2.8369904801437174</v>
      </c>
      <c r="R3899" s="5">
        <f>IFERROR(ROUND(MAX(MIN((-105.4*LN(O3899) + 163.83),95),10),0)," ")</f>
        <v>57</v>
      </c>
      <c r="S3899" s="5" t="str">
        <f>IFERROR(CONCATENATE("(",R3899,",",ROUND((1.2*W3899),2),")")," ")</f>
        <v>(57,4.13)</v>
      </c>
      <c r="T3899">
        <f>R3899-L3899</f>
        <v>9</v>
      </c>
      <c r="U3899" s="7" t="str">
        <f>IF((AND(T3899=0,H3899&gt;=L3899)),"Don’t change bids","OK")</f>
        <v>OK</v>
      </c>
      <c r="V3899" t="e">
        <f>IF((MATCH(F3899,W3899,0)),"Same","Diff")</f>
        <v>#N/A</v>
      </c>
      <c r="W3899" s="5">
        <f>ROUND(M3899,2)</f>
        <v>3.44</v>
      </c>
      <c r="X3899" s="5">
        <v>3.44</v>
      </c>
    </row>
    <row r="3900" spans="1:24" x14ac:dyDescent="0.25">
      <c r="A3900" t="s">
        <v>24</v>
      </c>
      <c r="B3900" t="s">
        <v>4196</v>
      </c>
      <c r="C3900" t="s">
        <v>4107</v>
      </c>
      <c r="D3900" t="s">
        <v>4108</v>
      </c>
      <c r="E3900" t="s">
        <v>423</v>
      </c>
      <c r="F3900" s="5">
        <v>3.28</v>
      </c>
      <c r="G3900" s="9">
        <v>0.1</v>
      </c>
      <c r="H3900" s="6">
        <f>G3900*100</f>
        <v>10</v>
      </c>
      <c r="I3900" t="s">
        <v>10423</v>
      </c>
      <c r="J3900" t="s">
        <v>10768</v>
      </c>
      <c r="K3900">
        <v>48</v>
      </c>
      <c r="L3900">
        <v>48</v>
      </c>
      <c r="M3900">
        <f>(F3900*(1+0.05))</f>
        <v>3.444</v>
      </c>
      <c r="N3900">
        <f>IFERROR(ROUND(( (-1.208*LN(L3900) + 7.5474 + 4.6991*(2.71828^(-0.009*L3900)) + 0.0001*L3900*L3900 - 0.0432*L3900 + 4.7166)/3),2), " ")</f>
        <v>2.93</v>
      </c>
      <c r="O3900">
        <f>IFERROR(MAX(MIN(ROUND(N3900*(Q3900/P3900),2),4.5),1.9)," ")</f>
        <v>2.76</v>
      </c>
      <c r="P3900">
        <f>13.098*F3900^-1.237</f>
        <v>3.0134850511212665</v>
      </c>
      <c r="Q3900">
        <f>13.098*M3900^-1.237</f>
        <v>2.8369904801437174</v>
      </c>
      <c r="R3900" s="5">
        <f>IFERROR(ROUND(MAX(MIN((-105.4*LN(O3900) + 163.83),95),10),0)," ")</f>
        <v>57</v>
      </c>
      <c r="S3900" s="5" t="str">
        <f>IFERROR(CONCATENATE("(",R3900,",",ROUND((1.2*W3900),2),")")," ")</f>
        <v>(57,4.13)</v>
      </c>
      <c r="T3900">
        <f>R3900-L3900</f>
        <v>9</v>
      </c>
      <c r="U3900" s="7" t="str">
        <f>IF((AND(T3900=0,H3900&gt;=L3900)),"Don’t change bids","OK")</f>
        <v>OK</v>
      </c>
      <c r="V3900" t="e">
        <f>IF((MATCH(F3900,W3900,0)),"Same","Diff")</f>
        <v>#N/A</v>
      </c>
      <c r="W3900" s="5">
        <f>ROUND(M3900,2)</f>
        <v>3.44</v>
      </c>
      <c r="X3900" s="5">
        <v>3.44</v>
      </c>
    </row>
    <row r="3901" spans="1:24" x14ac:dyDescent="0.25">
      <c r="A3901" t="s">
        <v>24</v>
      </c>
      <c r="B3901" t="s">
        <v>4197</v>
      </c>
      <c r="C3901" t="s">
        <v>4107</v>
      </c>
      <c r="D3901" t="s">
        <v>4108</v>
      </c>
      <c r="E3901" t="s">
        <v>423</v>
      </c>
      <c r="F3901" s="5">
        <v>3.28</v>
      </c>
      <c r="G3901" s="9">
        <v>0.1</v>
      </c>
      <c r="H3901" s="6">
        <f>G3901*100</f>
        <v>10</v>
      </c>
      <c r="I3901" t="s">
        <v>10423</v>
      </c>
      <c r="J3901" t="s">
        <v>10768</v>
      </c>
      <c r="K3901">
        <v>48</v>
      </c>
      <c r="L3901">
        <v>48</v>
      </c>
      <c r="M3901">
        <f>(F3901*(1+0.05))</f>
        <v>3.444</v>
      </c>
      <c r="N3901">
        <f>IFERROR(ROUND(( (-1.208*LN(L3901) + 7.5474 + 4.6991*(2.71828^(-0.009*L3901)) + 0.0001*L3901*L3901 - 0.0432*L3901 + 4.7166)/3),2), " ")</f>
        <v>2.93</v>
      </c>
      <c r="O3901">
        <f>IFERROR(MAX(MIN(ROUND(N3901*(Q3901/P3901),2),4.5),1.9)," ")</f>
        <v>2.76</v>
      </c>
      <c r="P3901">
        <f>13.098*F3901^-1.237</f>
        <v>3.0134850511212665</v>
      </c>
      <c r="Q3901">
        <f>13.098*M3901^-1.237</f>
        <v>2.8369904801437174</v>
      </c>
      <c r="R3901" s="5">
        <f>IFERROR(ROUND(MAX(MIN((-105.4*LN(O3901) + 163.83),95),10),0)," ")</f>
        <v>57</v>
      </c>
      <c r="S3901" s="5" t="str">
        <f>IFERROR(CONCATENATE("(",R3901,",",ROUND((1.2*W3901),2),")")," ")</f>
        <v>(57,4.13)</v>
      </c>
      <c r="T3901">
        <f>R3901-L3901</f>
        <v>9</v>
      </c>
      <c r="U3901" s="7" t="str">
        <f>IF((AND(T3901=0,H3901&gt;=L3901)),"Don’t change bids","OK")</f>
        <v>OK</v>
      </c>
      <c r="V3901" t="e">
        <f>IF((MATCH(F3901,W3901,0)),"Same","Diff")</f>
        <v>#N/A</v>
      </c>
      <c r="W3901" s="5">
        <f>ROUND(M3901,2)</f>
        <v>3.44</v>
      </c>
      <c r="X3901" s="5">
        <v>3.44</v>
      </c>
    </row>
    <row r="3902" spans="1:24" x14ac:dyDescent="0.25">
      <c r="A3902" t="s">
        <v>24</v>
      </c>
      <c r="B3902" t="s">
        <v>4198</v>
      </c>
      <c r="C3902" t="s">
        <v>4107</v>
      </c>
      <c r="D3902" t="s">
        <v>4108</v>
      </c>
      <c r="E3902" t="s">
        <v>4037</v>
      </c>
      <c r="F3902" s="5">
        <v>4.38</v>
      </c>
      <c r="G3902" s="9">
        <v>0.1</v>
      </c>
      <c r="H3902" s="6">
        <f>G3902*100</f>
        <v>10</v>
      </c>
      <c r="I3902" t="s">
        <v>10440</v>
      </c>
      <c r="J3902" t="s">
        <v>10768</v>
      </c>
      <c r="K3902">
        <v>48</v>
      </c>
      <c r="L3902">
        <v>48</v>
      </c>
      <c r="M3902">
        <f>(F3902*(1+0.05))</f>
        <v>4.5990000000000002</v>
      </c>
      <c r="N3902">
        <f>IFERROR(ROUND(( (-1.208*LN(L3902) + 7.5474 + 4.6991*(2.71828^(-0.009*L3902)) + 0.0001*L3902*L3902 - 0.0432*L3902 + 4.7166)/3),2), " ")</f>
        <v>2.93</v>
      </c>
      <c r="O3902">
        <f>IFERROR(MAX(MIN(ROUND(N3902*(Q3902/P3902),2),4.5),1.9)," ")</f>
        <v>2.76</v>
      </c>
      <c r="P3902">
        <f>13.098*F3902^-1.237</f>
        <v>2.1071793974175406</v>
      </c>
      <c r="Q3902">
        <f>13.098*M3902^-1.237</f>
        <v>1.9837655701010386</v>
      </c>
      <c r="R3902" s="5">
        <f>IFERROR(ROUND(MAX(MIN((-105.4*LN(O3902) + 163.83),95),10),0)," ")</f>
        <v>57</v>
      </c>
      <c r="S3902" s="5" t="str">
        <f>IFERROR(CONCATENATE("(",R3902,",",ROUND((1.2*W3902),2),")")," ")</f>
        <v>(57,5.52)</v>
      </c>
      <c r="T3902">
        <f>R3902-L3902</f>
        <v>9</v>
      </c>
      <c r="U3902" s="7" t="str">
        <f>IF((AND(T3902=0,H3902&gt;=L3902)),"Don’t change bids","OK")</f>
        <v>OK</v>
      </c>
      <c r="V3902" t="e">
        <f>IF((MATCH(F3902,W3902,0)),"Same","Diff")</f>
        <v>#N/A</v>
      </c>
      <c r="W3902" s="5">
        <f>ROUND(M3902,2)</f>
        <v>4.5999999999999996</v>
      </c>
      <c r="X3902" s="5">
        <v>4.5999999999999996</v>
      </c>
    </row>
    <row r="3903" spans="1:24" x14ac:dyDescent="0.25">
      <c r="A3903" t="s">
        <v>24</v>
      </c>
      <c r="B3903" t="s">
        <v>837</v>
      </c>
      <c r="C3903" t="s">
        <v>4107</v>
      </c>
      <c r="D3903" t="s">
        <v>835</v>
      </c>
      <c r="E3903" t="s">
        <v>423</v>
      </c>
      <c r="F3903" s="5">
        <v>3.28</v>
      </c>
      <c r="G3903" s="9">
        <v>0.1</v>
      </c>
      <c r="H3903" s="6">
        <f>G3903*100</f>
        <v>10</v>
      </c>
      <c r="I3903" t="s">
        <v>10423</v>
      </c>
      <c r="J3903" t="s">
        <v>10768</v>
      </c>
      <c r="K3903">
        <v>48</v>
      </c>
      <c r="L3903">
        <v>48</v>
      </c>
      <c r="M3903">
        <f>(F3903*(1+0.05))</f>
        <v>3.444</v>
      </c>
      <c r="N3903">
        <f>IFERROR(ROUND(( (-1.208*LN(L3903) + 7.5474 + 4.6991*(2.71828^(-0.009*L3903)) + 0.0001*L3903*L3903 - 0.0432*L3903 + 4.7166)/3),2), " ")</f>
        <v>2.93</v>
      </c>
      <c r="O3903">
        <f>IFERROR(MAX(MIN(ROUND(N3903*(Q3903/P3903),2),4.5),1.9)," ")</f>
        <v>2.76</v>
      </c>
      <c r="P3903">
        <f>13.098*F3903^-1.237</f>
        <v>3.0134850511212665</v>
      </c>
      <c r="Q3903">
        <f>13.098*M3903^-1.237</f>
        <v>2.8369904801437174</v>
      </c>
      <c r="R3903" s="5">
        <f>IFERROR(ROUND(MAX(MIN((-105.4*LN(O3903) + 163.83),95),10),0)," ")</f>
        <v>57</v>
      </c>
      <c r="S3903" s="5" t="str">
        <f>IFERROR(CONCATENATE("(",R3903,",",ROUND((1.2*W3903),2),")")," ")</f>
        <v>(57,4.13)</v>
      </c>
      <c r="T3903">
        <f>R3903-L3903</f>
        <v>9</v>
      </c>
      <c r="U3903" s="7" t="str">
        <f>IF((AND(T3903=0,H3903&gt;=L3903)),"Don’t change bids","OK")</f>
        <v>OK</v>
      </c>
      <c r="V3903" t="e">
        <f>IF((MATCH(F3903,W3903,0)),"Same","Diff")</f>
        <v>#N/A</v>
      </c>
      <c r="W3903" s="5">
        <f>ROUND(M3903,2)</f>
        <v>3.44</v>
      </c>
      <c r="X3903" s="5">
        <v>3.44</v>
      </c>
    </row>
    <row r="3904" spans="1:24" x14ac:dyDescent="0.25">
      <c r="A3904" t="s">
        <v>24</v>
      </c>
      <c r="B3904" t="s">
        <v>4199</v>
      </c>
      <c r="C3904" t="s">
        <v>4107</v>
      </c>
      <c r="D3904" t="s">
        <v>4108</v>
      </c>
      <c r="E3904" t="s">
        <v>423</v>
      </c>
      <c r="F3904" s="5">
        <v>3.28</v>
      </c>
      <c r="G3904" s="9">
        <v>0.1</v>
      </c>
      <c r="H3904" s="6">
        <f>G3904*100</f>
        <v>10</v>
      </c>
      <c r="I3904" t="s">
        <v>10423</v>
      </c>
      <c r="J3904" t="s">
        <v>10768</v>
      </c>
      <c r="K3904">
        <v>48</v>
      </c>
      <c r="L3904">
        <v>48</v>
      </c>
      <c r="M3904">
        <f>(F3904*(1+0.05))</f>
        <v>3.444</v>
      </c>
      <c r="N3904">
        <f>IFERROR(ROUND(( (-1.208*LN(L3904) + 7.5474 + 4.6991*(2.71828^(-0.009*L3904)) + 0.0001*L3904*L3904 - 0.0432*L3904 + 4.7166)/3),2), " ")</f>
        <v>2.93</v>
      </c>
      <c r="O3904">
        <f>IFERROR(MAX(MIN(ROUND(N3904*(Q3904/P3904),2),4.5),1.9)," ")</f>
        <v>2.76</v>
      </c>
      <c r="P3904">
        <f>13.098*F3904^-1.237</f>
        <v>3.0134850511212665</v>
      </c>
      <c r="Q3904">
        <f>13.098*M3904^-1.237</f>
        <v>2.8369904801437174</v>
      </c>
      <c r="R3904" s="5">
        <f>IFERROR(ROUND(MAX(MIN((-105.4*LN(O3904) + 163.83),95),10),0)," ")</f>
        <v>57</v>
      </c>
      <c r="S3904" s="5" t="str">
        <f>IFERROR(CONCATENATE("(",R3904,",",ROUND((1.2*W3904),2),")")," ")</f>
        <v>(57,4.13)</v>
      </c>
      <c r="T3904">
        <f>R3904-L3904</f>
        <v>9</v>
      </c>
      <c r="U3904" s="7" t="str">
        <f>IF((AND(T3904=0,H3904&gt;=L3904)),"Don’t change bids","OK")</f>
        <v>OK</v>
      </c>
      <c r="V3904" t="e">
        <f>IF((MATCH(F3904,W3904,0)),"Same","Diff")</f>
        <v>#N/A</v>
      </c>
      <c r="W3904" s="5">
        <f>ROUND(M3904,2)</f>
        <v>3.44</v>
      </c>
      <c r="X3904" s="5">
        <v>3.44</v>
      </c>
    </row>
    <row r="3905" spans="1:24" x14ac:dyDescent="0.25">
      <c r="A3905" t="s">
        <v>24</v>
      </c>
      <c r="B3905" t="s">
        <v>4200</v>
      </c>
      <c r="C3905" t="s">
        <v>4107</v>
      </c>
      <c r="D3905" t="s">
        <v>4108</v>
      </c>
      <c r="E3905" t="s">
        <v>423</v>
      </c>
      <c r="F3905" s="5">
        <v>3.28</v>
      </c>
      <c r="G3905" s="9">
        <v>0.1</v>
      </c>
      <c r="H3905" s="6">
        <f>G3905*100</f>
        <v>10</v>
      </c>
      <c r="I3905" t="s">
        <v>10423</v>
      </c>
      <c r="J3905" t="s">
        <v>10768</v>
      </c>
      <c r="K3905">
        <v>48</v>
      </c>
      <c r="L3905">
        <v>48</v>
      </c>
      <c r="M3905">
        <f>(F3905*(1+0.05))</f>
        <v>3.444</v>
      </c>
      <c r="N3905">
        <f>IFERROR(ROUND(( (-1.208*LN(L3905) + 7.5474 + 4.6991*(2.71828^(-0.009*L3905)) + 0.0001*L3905*L3905 - 0.0432*L3905 + 4.7166)/3),2), " ")</f>
        <v>2.93</v>
      </c>
      <c r="O3905">
        <f>IFERROR(MAX(MIN(ROUND(N3905*(Q3905/P3905),2),4.5),1.9)," ")</f>
        <v>2.76</v>
      </c>
      <c r="P3905">
        <f>13.098*F3905^-1.237</f>
        <v>3.0134850511212665</v>
      </c>
      <c r="Q3905">
        <f>13.098*M3905^-1.237</f>
        <v>2.8369904801437174</v>
      </c>
      <c r="R3905" s="5">
        <f>IFERROR(ROUND(MAX(MIN((-105.4*LN(O3905) + 163.83),95),10),0)," ")</f>
        <v>57</v>
      </c>
      <c r="S3905" s="5" t="str">
        <f>IFERROR(CONCATENATE("(",R3905,",",ROUND((1.2*W3905),2),")")," ")</f>
        <v>(57,4.13)</v>
      </c>
      <c r="T3905">
        <f>R3905-L3905</f>
        <v>9</v>
      </c>
      <c r="U3905" s="7" t="str">
        <f>IF((AND(T3905=0,H3905&gt;=L3905)),"Don’t change bids","OK")</f>
        <v>OK</v>
      </c>
      <c r="V3905" t="e">
        <f>IF((MATCH(F3905,W3905,0)),"Same","Diff")</f>
        <v>#N/A</v>
      </c>
      <c r="W3905" s="5">
        <f>ROUND(M3905,2)</f>
        <v>3.44</v>
      </c>
      <c r="X3905" s="5">
        <v>3.44</v>
      </c>
    </row>
    <row r="3906" spans="1:24" x14ac:dyDescent="0.25">
      <c r="A3906" t="s">
        <v>24</v>
      </c>
      <c r="B3906" t="s">
        <v>4201</v>
      </c>
      <c r="C3906" t="s">
        <v>4107</v>
      </c>
      <c r="D3906" t="s">
        <v>4108</v>
      </c>
      <c r="E3906" t="s">
        <v>423</v>
      </c>
      <c r="F3906" s="5">
        <v>3.28</v>
      </c>
      <c r="G3906" s="9">
        <v>0.1</v>
      </c>
      <c r="H3906" s="6">
        <f>G3906*100</f>
        <v>10</v>
      </c>
      <c r="I3906" t="s">
        <v>10423</v>
      </c>
      <c r="J3906" t="s">
        <v>10768</v>
      </c>
      <c r="K3906">
        <v>48</v>
      </c>
      <c r="L3906">
        <v>48</v>
      </c>
      <c r="M3906">
        <f>(F3906*(1+0.05))</f>
        <v>3.444</v>
      </c>
      <c r="N3906">
        <f>IFERROR(ROUND(( (-1.208*LN(L3906) + 7.5474 + 4.6991*(2.71828^(-0.009*L3906)) + 0.0001*L3906*L3906 - 0.0432*L3906 + 4.7166)/3),2), " ")</f>
        <v>2.93</v>
      </c>
      <c r="O3906">
        <f>IFERROR(MAX(MIN(ROUND(N3906*(Q3906/P3906),2),4.5),1.9)," ")</f>
        <v>2.76</v>
      </c>
      <c r="P3906">
        <f>13.098*F3906^-1.237</f>
        <v>3.0134850511212665</v>
      </c>
      <c r="Q3906">
        <f>13.098*M3906^-1.237</f>
        <v>2.8369904801437174</v>
      </c>
      <c r="R3906" s="5">
        <f>IFERROR(ROUND(MAX(MIN((-105.4*LN(O3906) + 163.83),95),10),0)," ")</f>
        <v>57</v>
      </c>
      <c r="S3906" s="5" t="str">
        <f>IFERROR(CONCATENATE("(",R3906,",",ROUND((1.2*W3906),2),")")," ")</f>
        <v>(57,4.13)</v>
      </c>
      <c r="T3906">
        <f>R3906-L3906</f>
        <v>9</v>
      </c>
      <c r="U3906" s="7" t="str">
        <f>IF((AND(T3906=0,H3906&gt;=L3906)),"Don’t change bids","OK")</f>
        <v>OK</v>
      </c>
      <c r="V3906" t="e">
        <f>IF((MATCH(F3906,W3906,0)),"Same","Diff")</f>
        <v>#N/A</v>
      </c>
      <c r="W3906" s="5">
        <f>ROUND(M3906,2)</f>
        <v>3.44</v>
      </c>
      <c r="X3906" s="5">
        <v>3.44</v>
      </c>
    </row>
    <row r="3907" spans="1:24" x14ac:dyDescent="0.25">
      <c r="A3907" t="s">
        <v>24</v>
      </c>
      <c r="B3907" t="s">
        <v>4202</v>
      </c>
      <c r="C3907" t="s">
        <v>4107</v>
      </c>
      <c r="D3907" t="s">
        <v>4108</v>
      </c>
      <c r="E3907" t="s">
        <v>423</v>
      </c>
      <c r="F3907" s="5">
        <v>3.28</v>
      </c>
      <c r="G3907" s="9">
        <v>0.1</v>
      </c>
      <c r="H3907" s="6">
        <f>G3907*100</f>
        <v>10</v>
      </c>
      <c r="I3907" t="s">
        <v>10423</v>
      </c>
      <c r="J3907" t="s">
        <v>10768</v>
      </c>
      <c r="K3907">
        <v>48</v>
      </c>
      <c r="L3907">
        <v>48</v>
      </c>
      <c r="M3907">
        <f>(F3907*(1+0.05))</f>
        <v>3.444</v>
      </c>
      <c r="N3907">
        <f>IFERROR(ROUND(( (-1.208*LN(L3907) + 7.5474 + 4.6991*(2.71828^(-0.009*L3907)) + 0.0001*L3907*L3907 - 0.0432*L3907 + 4.7166)/3),2), " ")</f>
        <v>2.93</v>
      </c>
      <c r="O3907">
        <f>IFERROR(MAX(MIN(ROUND(N3907*(Q3907/P3907),2),4.5),1.9)," ")</f>
        <v>2.76</v>
      </c>
      <c r="P3907">
        <f>13.098*F3907^-1.237</f>
        <v>3.0134850511212665</v>
      </c>
      <c r="Q3907">
        <f>13.098*M3907^-1.237</f>
        <v>2.8369904801437174</v>
      </c>
      <c r="R3907" s="5">
        <f>IFERROR(ROUND(MAX(MIN((-105.4*LN(O3907) + 163.83),95),10),0)," ")</f>
        <v>57</v>
      </c>
      <c r="S3907" s="5" t="str">
        <f>IFERROR(CONCATENATE("(",R3907,",",ROUND((1.2*W3907),2),")")," ")</f>
        <v>(57,4.13)</v>
      </c>
      <c r="T3907">
        <f>R3907-L3907</f>
        <v>9</v>
      </c>
      <c r="U3907" s="7" t="str">
        <f>IF((AND(T3907=0,H3907&gt;=L3907)),"Don’t change bids","OK")</f>
        <v>OK</v>
      </c>
      <c r="V3907" t="e">
        <f>IF((MATCH(F3907,W3907,0)),"Same","Diff")</f>
        <v>#N/A</v>
      </c>
      <c r="W3907" s="5">
        <f>ROUND(M3907,2)</f>
        <v>3.44</v>
      </c>
      <c r="X3907" s="5">
        <v>3.44</v>
      </c>
    </row>
    <row r="3908" spans="1:24" x14ac:dyDescent="0.25">
      <c r="A3908" t="s">
        <v>24</v>
      </c>
      <c r="B3908" t="s">
        <v>4203</v>
      </c>
      <c r="C3908" t="s">
        <v>4107</v>
      </c>
      <c r="D3908" t="s">
        <v>4108</v>
      </c>
      <c r="E3908" t="s">
        <v>423</v>
      </c>
      <c r="F3908" s="5">
        <v>3.28</v>
      </c>
      <c r="G3908" s="9">
        <v>0.1</v>
      </c>
      <c r="H3908" s="6">
        <f>G3908*100</f>
        <v>10</v>
      </c>
      <c r="I3908" t="s">
        <v>10423</v>
      </c>
      <c r="J3908" t="s">
        <v>10768</v>
      </c>
      <c r="K3908">
        <v>48</v>
      </c>
      <c r="L3908">
        <v>48</v>
      </c>
      <c r="M3908">
        <f>(F3908*(1+0.05))</f>
        <v>3.444</v>
      </c>
      <c r="N3908">
        <f>IFERROR(ROUND(( (-1.208*LN(L3908) + 7.5474 + 4.6991*(2.71828^(-0.009*L3908)) + 0.0001*L3908*L3908 - 0.0432*L3908 + 4.7166)/3),2), " ")</f>
        <v>2.93</v>
      </c>
      <c r="O3908">
        <f>IFERROR(MAX(MIN(ROUND(N3908*(Q3908/P3908),2),4.5),1.9)," ")</f>
        <v>2.76</v>
      </c>
      <c r="P3908">
        <f>13.098*F3908^-1.237</f>
        <v>3.0134850511212665</v>
      </c>
      <c r="Q3908">
        <f>13.098*M3908^-1.237</f>
        <v>2.8369904801437174</v>
      </c>
      <c r="R3908" s="5">
        <f>IFERROR(ROUND(MAX(MIN((-105.4*LN(O3908) + 163.83),95),10),0)," ")</f>
        <v>57</v>
      </c>
      <c r="S3908" s="5" t="str">
        <f>IFERROR(CONCATENATE("(",R3908,",",ROUND((1.2*W3908),2),")")," ")</f>
        <v>(57,4.13)</v>
      </c>
      <c r="T3908">
        <f>R3908-L3908</f>
        <v>9</v>
      </c>
      <c r="U3908" s="7" t="str">
        <f>IF((AND(T3908=0,H3908&gt;=L3908)),"Don’t change bids","OK")</f>
        <v>OK</v>
      </c>
      <c r="V3908" t="e">
        <f>IF((MATCH(F3908,W3908,0)),"Same","Diff")</f>
        <v>#N/A</v>
      </c>
      <c r="W3908" s="5">
        <f>ROUND(M3908,2)</f>
        <v>3.44</v>
      </c>
      <c r="X3908" s="5">
        <v>3.44</v>
      </c>
    </row>
    <row r="3909" spans="1:24" x14ac:dyDescent="0.25">
      <c r="A3909" t="s">
        <v>24</v>
      </c>
      <c r="B3909" t="s">
        <v>836</v>
      </c>
      <c r="C3909" t="s">
        <v>4107</v>
      </c>
      <c r="D3909" t="s">
        <v>835</v>
      </c>
      <c r="E3909" t="s">
        <v>423</v>
      </c>
      <c r="F3909" s="5">
        <v>3.28</v>
      </c>
      <c r="G3909" s="9">
        <v>0.1</v>
      </c>
      <c r="H3909" s="6">
        <f>G3909*100</f>
        <v>10</v>
      </c>
      <c r="I3909" t="s">
        <v>10423</v>
      </c>
      <c r="J3909" t="s">
        <v>10768</v>
      </c>
      <c r="K3909">
        <v>48</v>
      </c>
      <c r="L3909">
        <v>48</v>
      </c>
      <c r="M3909">
        <f>(F3909*(1+0.05))</f>
        <v>3.444</v>
      </c>
      <c r="N3909">
        <f>IFERROR(ROUND(( (-1.208*LN(L3909) + 7.5474 + 4.6991*(2.71828^(-0.009*L3909)) + 0.0001*L3909*L3909 - 0.0432*L3909 + 4.7166)/3),2), " ")</f>
        <v>2.93</v>
      </c>
      <c r="O3909">
        <f>IFERROR(MAX(MIN(ROUND(N3909*(Q3909/P3909),2),4.5),1.9)," ")</f>
        <v>2.76</v>
      </c>
      <c r="P3909">
        <f>13.098*F3909^-1.237</f>
        <v>3.0134850511212665</v>
      </c>
      <c r="Q3909">
        <f>13.098*M3909^-1.237</f>
        <v>2.8369904801437174</v>
      </c>
      <c r="R3909" s="5">
        <f>IFERROR(ROUND(MAX(MIN((-105.4*LN(O3909) + 163.83),95),10),0)," ")</f>
        <v>57</v>
      </c>
      <c r="S3909" s="5" t="str">
        <f>IFERROR(CONCATENATE("(",R3909,",",ROUND((1.2*W3909),2),")")," ")</f>
        <v>(57,4.13)</v>
      </c>
      <c r="T3909">
        <f>R3909-L3909</f>
        <v>9</v>
      </c>
      <c r="U3909" s="7" t="str">
        <f>IF((AND(T3909=0,H3909&gt;=L3909)),"Don’t change bids","OK")</f>
        <v>OK</v>
      </c>
      <c r="V3909" t="e">
        <f>IF((MATCH(F3909,W3909,0)),"Same","Diff")</f>
        <v>#N/A</v>
      </c>
      <c r="W3909" s="5">
        <f>ROUND(M3909,2)</f>
        <v>3.44</v>
      </c>
      <c r="X3909" s="5">
        <v>3.44</v>
      </c>
    </row>
    <row r="3910" spans="1:24" x14ac:dyDescent="0.25">
      <c r="A3910" t="s">
        <v>24</v>
      </c>
      <c r="B3910" t="s">
        <v>1003</v>
      </c>
      <c r="C3910" t="s">
        <v>4107</v>
      </c>
      <c r="D3910" t="s">
        <v>1001</v>
      </c>
      <c r="E3910" t="s">
        <v>423</v>
      </c>
      <c r="F3910" s="5">
        <v>3.28</v>
      </c>
      <c r="G3910" s="9">
        <v>0.1</v>
      </c>
      <c r="H3910" s="6">
        <f>G3910*100</f>
        <v>10</v>
      </c>
      <c r="I3910" t="s">
        <v>10423</v>
      </c>
      <c r="J3910" t="s">
        <v>10768</v>
      </c>
      <c r="K3910">
        <v>48</v>
      </c>
      <c r="L3910">
        <v>48</v>
      </c>
      <c r="M3910">
        <f>(F3910*(1+0.05))</f>
        <v>3.444</v>
      </c>
      <c r="N3910">
        <f>IFERROR(ROUND(( (-1.208*LN(L3910) + 7.5474 + 4.6991*(2.71828^(-0.009*L3910)) + 0.0001*L3910*L3910 - 0.0432*L3910 + 4.7166)/3),2), " ")</f>
        <v>2.93</v>
      </c>
      <c r="O3910">
        <f>IFERROR(MAX(MIN(ROUND(N3910*(Q3910/P3910),2),4.5),1.9)," ")</f>
        <v>2.76</v>
      </c>
      <c r="P3910">
        <f>13.098*F3910^-1.237</f>
        <v>3.0134850511212665</v>
      </c>
      <c r="Q3910">
        <f>13.098*M3910^-1.237</f>
        <v>2.8369904801437174</v>
      </c>
      <c r="R3910" s="5">
        <f>IFERROR(ROUND(MAX(MIN((-105.4*LN(O3910) + 163.83),95),10),0)," ")</f>
        <v>57</v>
      </c>
      <c r="S3910" s="5" t="str">
        <f>IFERROR(CONCATENATE("(",R3910,",",ROUND((1.2*W3910),2),")")," ")</f>
        <v>(57,4.13)</v>
      </c>
      <c r="T3910">
        <f>R3910-L3910</f>
        <v>9</v>
      </c>
      <c r="U3910" s="7" t="str">
        <f>IF((AND(T3910=0,H3910&gt;=L3910)),"Don’t change bids","OK")</f>
        <v>OK</v>
      </c>
      <c r="V3910" t="e">
        <f>IF((MATCH(F3910,W3910,0)),"Same","Diff")</f>
        <v>#N/A</v>
      </c>
      <c r="W3910" s="5">
        <f>ROUND(M3910,2)</f>
        <v>3.44</v>
      </c>
      <c r="X3910" s="5">
        <v>3.44</v>
      </c>
    </row>
    <row r="3911" spans="1:24" x14ac:dyDescent="0.25">
      <c r="A3911" t="s">
        <v>24</v>
      </c>
      <c r="B3911" t="s">
        <v>4204</v>
      </c>
      <c r="C3911" t="s">
        <v>4107</v>
      </c>
      <c r="D3911" t="s">
        <v>4108</v>
      </c>
      <c r="E3911" t="s">
        <v>423</v>
      </c>
      <c r="F3911" s="5">
        <v>3.28</v>
      </c>
      <c r="G3911" s="9">
        <v>0.1</v>
      </c>
      <c r="H3911" s="6">
        <f>G3911*100</f>
        <v>10</v>
      </c>
      <c r="I3911" t="s">
        <v>10423</v>
      </c>
      <c r="J3911" t="s">
        <v>10768</v>
      </c>
      <c r="K3911">
        <v>48</v>
      </c>
      <c r="L3911">
        <v>48</v>
      </c>
      <c r="M3911">
        <f>(F3911*(1+0.05))</f>
        <v>3.444</v>
      </c>
      <c r="N3911">
        <f>IFERROR(ROUND(( (-1.208*LN(L3911) + 7.5474 + 4.6991*(2.71828^(-0.009*L3911)) + 0.0001*L3911*L3911 - 0.0432*L3911 + 4.7166)/3),2), " ")</f>
        <v>2.93</v>
      </c>
      <c r="O3911">
        <f>IFERROR(MAX(MIN(ROUND(N3911*(Q3911/P3911),2),4.5),1.9)," ")</f>
        <v>2.76</v>
      </c>
      <c r="P3911">
        <f>13.098*F3911^-1.237</f>
        <v>3.0134850511212665</v>
      </c>
      <c r="Q3911">
        <f>13.098*M3911^-1.237</f>
        <v>2.8369904801437174</v>
      </c>
      <c r="R3911" s="5">
        <f>IFERROR(ROUND(MAX(MIN((-105.4*LN(O3911) + 163.83),95),10),0)," ")</f>
        <v>57</v>
      </c>
      <c r="S3911" s="5" t="str">
        <f>IFERROR(CONCATENATE("(",R3911,",",ROUND((1.2*W3911),2),")")," ")</f>
        <v>(57,4.13)</v>
      </c>
      <c r="T3911">
        <f>R3911-L3911</f>
        <v>9</v>
      </c>
      <c r="U3911" s="7" t="str">
        <f>IF((AND(T3911=0,H3911&gt;=L3911)),"Don’t change bids","OK")</f>
        <v>OK</v>
      </c>
      <c r="V3911" t="e">
        <f>IF((MATCH(F3911,W3911,0)),"Same","Diff")</f>
        <v>#N/A</v>
      </c>
      <c r="W3911" s="5">
        <f>ROUND(M3911,2)</f>
        <v>3.44</v>
      </c>
      <c r="X3911" s="5">
        <v>3.44</v>
      </c>
    </row>
    <row r="3912" spans="1:24" x14ac:dyDescent="0.25">
      <c r="A3912" t="s">
        <v>24</v>
      </c>
      <c r="B3912" t="s">
        <v>4205</v>
      </c>
      <c r="C3912" t="s">
        <v>4107</v>
      </c>
      <c r="D3912" t="s">
        <v>4108</v>
      </c>
      <c r="E3912" t="s">
        <v>423</v>
      </c>
      <c r="F3912" s="5">
        <v>3.28</v>
      </c>
      <c r="G3912" s="9">
        <v>0.1</v>
      </c>
      <c r="H3912" s="6">
        <f>G3912*100</f>
        <v>10</v>
      </c>
      <c r="I3912" t="s">
        <v>10423</v>
      </c>
      <c r="J3912" t="s">
        <v>10768</v>
      </c>
      <c r="K3912">
        <v>48</v>
      </c>
      <c r="L3912">
        <v>48</v>
      </c>
      <c r="M3912">
        <f>(F3912*(1+0.05))</f>
        <v>3.444</v>
      </c>
      <c r="N3912">
        <f>IFERROR(ROUND(( (-1.208*LN(L3912) + 7.5474 + 4.6991*(2.71828^(-0.009*L3912)) + 0.0001*L3912*L3912 - 0.0432*L3912 + 4.7166)/3),2), " ")</f>
        <v>2.93</v>
      </c>
      <c r="O3912">
        <f>IFERROR(MAX(MIN(ROUND(N3912*(Q3912/P3912),2),4.5),1.9)," ")</f>
        <v>2.76</v>
      </c>
      <c r="P3912">
        <f>13.098*F3912^-1.237</f>
        <v>3.0134850511212665</v>
      </c>
      <c r="Q3912">
        <f>13.098*M3912^-1.237</f>
        <v>2.8369904801437174</v>
      </c>
      <c r="R3912" s="5">
        <f>IFERROR(ROUND(MAX(MIN((-105.4*LN(O3912) + 163.83),95),10),0)," ")</f>
        <v>57</v>
      </c>
      <c r="S3912" s="5" t="str">
        <f>IFERROR(CONCATENATE("(",R3912,",",ROUND((1.2*W3912),2),")")," ")</f>
        <v>(57,4.13)</v>
      </c>
      <c r="T3912">
        <f>R3912-L3912</f>
        <v>9</v>
      </c>
      <c r="U3912" s="7" t="str">
        <f>IF((AND(T3912=0,H3912&gt;=L3912)),"Don’t change bids","OK")</f>
        <v>OK</v>
      </c>
      <c r="V3912" t="e">
        <f>IF((MATCH(F3912,W3912,0)),"Same","Diff")</f>
        <v>#N/A</v>
      </c>
      <c r="W3912" s="5">
        <f>ROUND(M3912,2)</f>
        <v>3.44</v>
      </c>
      <c r="X3912" s="5">
        <v>3.44</v>
      </c>
    </row>
    <row r="3913" spans="1:24" x14ac:dyDescent="0.25">
      <c r="A3913" t="s">
        <v>24</v>
      </c>
      <c r="B3913" t="s">
        <v>4206</v>
      </c>
      <c r="C3913" t="s">
        <v>4107</v>
      </c>
      <c r="D3913" t="s">
        <v>4108</v>
      </c>
      <c r="E3913" t="s">
        <v>521</v>
      </c>
      <c r="F3913" s="5">
        <v>3.84</v>
      </c>
      <c r="G3913" s="9">
        <v>0.1</v>
      </c>
      <c r="H3913" s="6">
        <f>G3913*100</f>
        <v>10</v>
      </c>
      <c r="I3913" t="s">
        <v>10441</v>
      </c>
      <c r="J3913" t="s">
        <v>10768</v>
      </c>
      <c r="K3913">
        <v>61</v>
      </c>
      <c r="L3913">
        <v>61</v>
      </c>
      <c r="M3913">
        <f>(F3913*(1+0.05))</f>
        <v>4.032</v>
      </c>
      <c r="N3913">
        <f>IFERROR(ROUND(( (-1.208*LN(L3913) + 7.5474 + 4.6991*(2.71828^(-0.009*L3913)) + 0.0001*L3913*L3913 - 0.0432*L3913 + 4.7166)/3),2), " ")</f>
        <v>2.58</v>
      </c>
      <c r="O3913">
        <f>IFERROR(MAX(MIN(ROUND(N3913*(Q3913/P3913),2),4.5),1.9)," ")</f>
        <v>2.4300000000000002</v>
      </c>
      <c r="P3913">
        <f>13.098*F3913^-1.237</f>
        <v>2.4796321667365371</v>
      </c>
      <c r="Q3913">
        <f>13.098*M3913^-1.237</f>
        <v>2.3344044294071429</v>
      </c>
      <c r="R3913" s="5">
        <f>IFERROR(ROUND(MAX(MIN((-105.4*LN(O3913) + 163.83),95),10),0)," ")</f>
        <v>70</v>
      </c>
      <c r="S3913" s="5" t="str">
        <f>IFERROR(CONCATENATE("(",R3913,",",ROUND((1.2*W3913),2),")")," ")</f>
        <v>(70,4.84)</v>
      </c>
      <c r="T3913">
        <f>R3913-L3913</f>
        <v>9</v>
      </c>
      <c r="U3913" s="7" t="str">
        <f>IF((AND(T3913=0,H3913&gt;=L3913)),"Don’t change bids","OK")</f>
        <v>OK</v>
      </c>
      <c r="V3913" t="e">
        <f>IF((MATCH(F3913,W3913,0)),"Same","Diff")</f>
        <v>#N/A</v>
      </c>
      <c r="W3913" s="5">
        <f>ROUND(M3913,2)</f>
        <v>4.03</v>
      </c>
      <c r="X3913" s="5">
        <v>4.03</v>
      </c>
    </row>
    <row r="3914" spans="1:24" x14ac:dyDescent="0.25">
      <c r="A3914" t="s">
        <v>24</v>
      </c>
      <c r="B3914" t="s">
        <v>4207</v>
      </c>
      <c r="C3914" t="s">
        <v>4107</v>
      </c>
      <c r="D3914" t="s">
        <v>4108</v>
      </c>
      <c r="E3914" t="s">
        <v>423</v>
      </c>
      <c r="F3914" s="5">
        <v>3.28</v>
      </c>
      <c r="G3914" s="9">
        <v>0.1</v>
      </c>
      <c r="H3914" s="6">
        <f>G3914*100</f>
        <v>10</v>
      </c>
      <c r="I3914" t="s">
        <v>10423</v>
      </c>
      <c r="J3914" t="s">
        <v>10768</v>
      </c>
      <c r="K3914">
        <v>48</v>
      </c>
      <c r="L3914">
        <v>48</v>
      </c>
      <c r="M3914">
        <f>(F3914*(1+0.05))</f>
        <v>3.444</v>
      </c>
      <c r="N3914">
        <f>IFERROR(ROUND(( (-1.208*LN(L3914) + 7.5474 + 4.6991*(2.71828^(-0.009*L3914)) + 0.0001*L3914*L3914 - 0.0432*L3914 + 4.7166)/3),2), " ")</f>
        <v>2.93</v>
      </c>
      <c r="O3914">
        <f>IFERROR(MAX(MIN(ROUND(N3914*(Q3914/P3914),2),4.5),1.9)," ")</f>
        <v>2.76</v>
      </c>
      <c r="P3914">
        <f>13.098*F3914^-1.237</f>
        <v>3.0134850511212665</v>
      </c>
      <c r="Q3914">
        <f>13.098*M3914^-1.237</f>
        <v>2.8369904801437174</v>
      </c>
      <c r="R3914" s="5">
        <f>IFERROR(ROUND(MAX(MIN((-105.4*LN(O3914) + 163.83),95),10),0)," ")</f>
        <v>57</v>
      </c>
      <c r="S3914" s="5" t="str">
        <f>IFERROR(CONCATENATE("(",R3914,",",ROUND((1.2*W3914),2),")")," ")</f>
        <v>(57,4.13)</v>
      </c>
      <c r="T3914">
        <f>R3914-L3914</f>
        <v>9</v>
      </c>
      <c r="U3914" s="7" t="str">
        <f>IF((AND(T3914=0,H3914&gt;=L3914)),"Don’t change bids","OK")</f>
        <v>OK</v>
      </c>
      <c r="V3914" t="e">
        <f>IF((MATCH(F3914,W3914,0)),"Same","Diff")</f>
        <v>#N/A</v>
      </c>
      <c r="W3914" s="5">
        <f>ROUND(M3914,2)</f>
        <v>3.44</v>
      </c>
      <c r="X3914" s="5">
        <v>3.44</v>
      </c>
    </row>
    <row r="3915" spans="1:24" x14ac:dyDescent="0.25">
      <c r="A3915" t="s">
        <v>24</v>
      </c>
      <c r="B3915" t="s">
        <v>4208</v>
      </c>
      <c r="C3915" t="s">
        <v>4107</v>
      </c>
      <c r="D3915" t="s">
        <v>4108</v>
      </c>
      <c r="E3915" t="s">
        <v>423</v>
      </c>
      <c r="F3915" s="5">
        <v>3.28</v>
      </c>
      <c r="G3915" s="9">
        <v>0.1</v>
      </c>
      <c r="H3915" s="6">
        <f>G3915*100</f>
        <v>10</v>
      </c>
      <c r="I3915" t="s">
        <v>10423</v>
      </c>
      <c r="J3915" t="s">
        <v>10768</v>
      </c>
      <c r="K3915">
        <v>48</v>
      </c>
      <c r="L3915">
        <v>48</v>
      </c>
      <c r="M3915">
        <f>(F3915*(1+0.05))</f>
        <v>3.444</v>
      </c>
      <c r="N3915">
        <f>IFERROR(ROUND(( (-1.208*LN(L3915) + 7.5474 + 4.6991*(2.71828^(-0.009*L3915)) + 0.0001*L3915*L3915 - 0.0432*L3915 + 4.7166)/3),2), " ")</f>
        <v>2.93</v>
      </c>
      <c r="O3915">
        <f>IFERROR(MAX(MIN(ROUND(N3915*(Q3915/P3915),2),4.5),1.9)," ")</f>
        <v>2.76</v>
      </c>
      <c r="P3915">
        <f>13.098*F3915^-1.237</f>
        <v>3.0134850511212665</v>
      </c>
      <c r="Q3915">
        <f>13.098*M3915^-1.237</f>
        <v>2.8369904801437174</v>
      </c>
      <c r="R3915" s="5">
        <f>IFERROR(ROUND(MAX(MIN((-105.4*LN(O3915) + 163.83),95),10),0)," ")</f>
        <v>57</v>
      </c>
      <c r="S3915" s="5" t="str">
        <f>IFERROR(CONCATENATE("(",R3915,",",ROUND((1.2*W3915),2),")")," ")</f>
        <v>(57,4.13)</v>
      </c>
      <c r="T3915">
        <f>R3915-L3915</f>
        <v>9</v>
      </c>
      <c r="U3915" s="7" t="str">
        <f>IF((AND(T3915=0,H3915&gt;=L3915)),"Don’t change bids","OK")</f>
        <v>OK</v>
      </c>
      <c r="V3915" t="e">
        <f>IF((MATCH(F3915,W3915,0)),"Same","Diff")</f>
        <v>#N/A</v>
      </c>
      <c r="W3915" s="5">
        <f>ROUND(M3915,2)</f>
        <v>3.44</v>
      </c>
      <c r="X3915" s="5">
        <v>3.44</v>
      </c>
    </row>
    <row r="3916" spans="1:24" x14ac:dyDescent="0.25">
      <c r="A3916" t="s">
        <v>24</v>
      </c>
      <c r="B3916" t="s">
        <v>4209</v>
      </c>
      <c r="C3916" t="s">
        <v>4107</v>
      </c>
      <c r="D3916" t="s">
        <v>4108</v>
      </c>
      <c r="E3916" t="s">
        <v>423</v>
      </c>
      <c r="F3916" s="5">
        <v>3.28</v>
      </c>
      <c r="G3916" s="9">
        <v>0.1</v>
      </c>
      <c r="H3916" s="6">
        <f>G3916*100</f>
        <v>10</v>
      </c>
      <c r="I3916" t="s">
        <v>10423</v>
      </c>
      <c r="J3916" t="s">
        <v>10768</v>
      </c>
      <c r="K3916">
        <v>48</v>
      </c>
      <c r="L3916">
        <v>48</v>
      </c>
      <c r="M3916">
        <f>(F3916*(1+0.05))</f>
        <v>3.444</v>
      </c>
      <c r="N3916">
        <f>IFERROR(ROUND(( (-1.208*LN(L3916) + 7.5474 + 4.6991*(2.71828^(-0.009*L3916)) + 0.0001*L3916*L3916 - 0.0432*L3916 + 4.7166)/3),2), " ")</f>
        <v>2.93</v>
      </c>
      <c r="O3916">
        <f>IFERROR(MAX(MIN(ROUND(N3916*(Q3916/P3916),2),4.5),1.9)," ")</f>
        <v>2.76</v>
      </c>
      <c r="P3916">
        <f>13.098*F3916^-1.237</f>
        <v>3.0134850511212665</v>
      </c>
      <c r="Q3916">
        <f>13.098*M3916^-1.237</f>
        <v>2.8369904801437174</v>
      </c>
      <c r="R3916" s="5">
        <f>IFERROR(ROUND(MAX(MIN((-105.4*LN(O3916) + 163.83),95),10),0)," ")</f>
        <v>57</v>
      </c>
      <c r="S3916" s="5" t="str">
        <f>IFERROR(CONCATENATE("(",R3916,",",ROUND((1.2*W3916),2),")")," ")</f>
        <v>(57,4.13)</v>
      </c>
      <c r="T3916">
        <f>R3916-L3916</f>
        <v>9</v>
      </c>
      <c r="U3916" s="7" t="str">
        <f>IF((AND(T3916=0,H3916&gt;=L3916)),"Don’t change bids","OK")</f>
        <v>OK</v>
      </c>
      <c r="V3916" t="e">
        <f>IF((MATCH(F3916,W3916,0)),"Same","Diff")</f>
        <v>#N/A</v>
      </c>
      <c r="W3916" s="5">
        <f>ROUND(M3916,2)</f>
        <v>3.44</v>
      </c>
      <c r="X3916" s="5">
        <v>3.44</v>
      </c>
    </row>
    <row r="3917" spans="1:24" x14ac:dyDescent="0.25">
      <c r="A3917" t="s">
        <v>24</v>
      </c>
      <c r="B3917" t="s">
        <v>4210</v>
      </c>
      <c r="C3917" t="s">
        <v>4107</v>
      </c>
      <c r="D3917" t="s">
        <v>4108</v>
      </c>
      <c r="E3917" t="s">
        <v>4211</v>
      </c>
      <c r="F3917" s="5">
        <v>7.54</v>
      </c>
      <c r="G3917" s="9">
        <v>0.1</v>
      </c>
      <c r="H3917" s="6">
        <f>G3917*100</f>
        <v>10</v>
      </c>
      <c r="I3917" t="s">
        <v>10442</v>
      </c>
      <c r="J3917" t="s">
        <v>10768</v>
      </c>
      <c r="K3917">
        <v>48</v>
      </c>
      <c r="L3917">
        <v>48</v>
      </c>
      <c r="M3917">
        <f>(F3917*(1+0.05))</f>
        <v>7.9170000000000007</v>
      </c>
      <c r="N3917">
        <f>IFERROR(ROUND(( (-1.208*LN(L3917) + 7.5474 + 4.6991*(2.71828^(-0.009*L3917)) + 0.0001*L3917*L3917 - 0.0432*L3917 + 4.7166)/3),2), " ")</f>
        <v>2.93</v>
      </c>
      <c r="O3917">
        <f>IFERROR(MAX(MIN(ROUND(N3917*(Q3917/P3917),2),4.5),1.9)," ")</f>
        <v>2.76</v>
      </c>
      <c r="P3917">
        <f>13.098*F3917^-1.237</f>
        <v>1.0762090288867656</v>
      </c>
      <c r="Q3917">
        <f>13.098*M3917^-1.237</f>
        <v>1.0131773404551745</v>
      </c>
      <c r="R3917" s="5">
        <f>IFERROR(ROUND(MAX(MIN((-105.4*LN(O3917) + 163.83),95),10),0)," ")</f>
        <v>57</v>
      </c>
      <c r="S3917" s="5" t="str">
        <f>IFERROR(CONCATENATE("(",R3917,",",ROUND((1.2*W3917),2),")")," ")</f>
        <v>(57,9.5)</v>
      </c>
      <c r="T3917">
        <f>R3917-L3917</f>
        <v>9</v>
      </c>
      <c r="U3917" s="7" t="str">
        <f>IF((AND(T3917=0,H3917&gt;=L3917)),"Don’t change bids","OK")</f>
        <v>OK</v>
      </c>
      <c r="V3917" t="e">
        <f>IF((MATCH(F3917,W3917,0)),"Same","Diff")</f>
        <v>#N/A</v>
      </c>
      <c r="W3917" s="5">
        <f>ROUND(M3917,2)</f>
        <v>7.92</v>
      </c>
      <c r="X3917" s="5">
        <v>7.92</v>
      </c>
    </row>
    <row r="3918" spans="1:24" x14ac:dyDescent="0.25">
      <c r="A3918" t="s">
        <v>24</v>
      </c>
      <c r="B3918" t="s">
        <v>949</v>
      </c>
      <c r="C3918" t="s">
        <v>4107</v>
      </c>
      <c r="D3918" t="s">
        <v>950</v>
      </c>
      <c r="E3918" t="s">
        <v>423</v>
      </c>
      <c r="F3918" s="5">
        <v>3.28</v>
      </c>
      <c r="G3918" s="9">
        <v>0.1</v>
      </c>
      <c r="H3918" s="6">
        <f>G3918*100</f>
        <v>10</v>
      </c>
      <c r="I3918" t="s">
        <v>10423</v>
      </c>
      <c r="J3918" t="s">
        <v>10768</v>
      </c>
      <c r="K3918">
        <v>48</v>
      </c>
      <c r="L3918">
        <v>48</v>
      </c>
      <c r="M3918">
        <f>(F3918*(1+0.05))</f>
        <v>3.444</v>
      </c>
      <c r="N3918">
        <f>IFERROR(ROUND(( (-1.208*LN(L3918) + 7.5474 + 4.6991*(2.71828^(-0.009*L3918)) + 0.0001*L3918*L3918 - 0.0432*L3918 + 4.7166)/3),2), " ")</f>
        <v>2.93</v>
      </c>
      <c r="O3918">
        <f>IFERROR(MAX(MIN(ROUND(N3918*(Q3918/P3918),2),4.5),1.9)," ")</f>
        <v>2.76</v>
      </c>
      <c r="P3918">
        <f>13.098*F3918^-1.237</f>
        <v>3.0134850511212665</v>
      </c>
      <c r="Q3918">
        <f>13.098*M3918^-1.237</f>
        <v>2.8369904801437174</v>
      </c>
      <c r="R3918" s="5">
        <f>IFERROR(ROUND(MAX(MIN((-105.4*LN(O3918) + 163.83),95),10),0)," ")</f>
        <v>57</v>
      </c>
      <c r="S3918" s="5" t="str">
        <f>IFERROR(CONCATENATE("(",R3918,",",ROUND((1.2*W3918),2),")")," ")</f>
        <v>(57,4.13)</v>
      </c>
      <c r="T3918">
        <f>R3918-L3918</f>
        <v>9</v>
      </c>
      <c r="U3918" s="7" t="str">
        <f>IF((AND(T3918=0,H3918&gt;=L3918)),"Don’t change bids","OK")</f>
        <v>OK</v>
      </c>
      <c r="V3918" t="e">
        <f>IF((MATCH(F3918,W3918,0)),"Same","Diff")</f>
        <v>#N/A</v>
      </c>
      <c r="W3918" s="5">
        <f>ROUND(M3918,2)</f>
        <v>3.44</v>
      </c>
      <c r="X3918" s="5">
        <v>3.44</v>
      </c>
    </row>
    <row r="3919" spans="1:24" x14ac:dyDescent="0.25">
      <c r="A3919" t="s">
        <v>24</v>
      </c>
      <c r="B3919" t="s">
        <v>918</v>
      </c>
      <c r="C3919" t="s">
        <v>4107</v>
      </c>
      <c r="D3919" t="s">
        <v>919</v>
      </c>
      <c r="E3919" t="s">
        <v>423</v>
      </c>
      <c r="F3919" s="5">
        <v>3.28</v>
      </c>
      <c r="G3919" s="9">
        <v>0.1</v>
      </c>
      <c r="H3919" s="6">
        <f>G3919*100</f>
        <v>10</v>
      </c>
      <c r="I3919" t="s">
        <v>10423</v>
      </c>
      <c r="J3919" t="s">
        <v>10768</v>
      </c>
      <c r="K3919">
        <v>48</v>
      </c>
      <c r="L3919">
        <v>48</v>
      </c>
      <c r="M3919">
        <f>(F3919*(1+0.05))</f>
        <v>3.444</v>
      </c>
      <c r="N3919">
        <f>IFERROR(ROUND(( (-1.208*LN(L3919) + 7.5474 + 4.6991*(2.71828^(-0.009*L3919)) + 0.0001*L3919*L3919 - 0.0432*L3919 + 4.7166)/3),2), " ")</f>
        <v>2.93</v>
      </c>
      <c r="O3919">
        <f>IFERROR(MAX(MIN(ROUND(N3919*(Q3919/P3919),2),4.5),1.9)," ")</f>
        <v>2.76</v>
      </c>
      <c r="P3919">
        <f>13.098*F3919^-1.237</f>
        <v>3.0134850511212665</v>
      </c>
      <c r="Q3919">
        <f>13.098*M3919^-1.237</f>
        <v>2.8369904801437174</v>
      </c>
      <c r="R3919" s="5">
        <f>IFERROR(ROUND(MAX(MIN((-105.4*LN(O3919) + 163.83),95),10),0)," ")</f>
        <v>57</v>
      </c>
      <c r="S3919" s="5" t="str">
        <f>IFERROR(CONCATENATE("(",R3919,",",ROUND((1.2*W3919),2),")")," ")</f>
        <v>(57,4.13)</v>
      </c>
      <c r="T3919">
        <f>R3919-L3919</f>
        <v>9</v>
      </c>
      <c r="U3919" s="7" t="str">
        <f>IF((AND(T3919=0,H3919&gt;=L3919)),"Don’t change bids","OK")</f>
        <v>OK</v>
      </c>
      <c r="V3919" t="e">
        <f>IF((MATCH(F3919,W3919,0)),"Same","Diff")</f>
        <v>#N/A</v>
      </c>
      <c r="W3919" s="5">
        <f>ROUND(M3919,2)</f>
        <v>3.44</v>
      </c>
      <c r="X3919" s="5">
        <v>3.44</v>
      </c>
    </row>
    <row r="3920" spans="1:24" x14ac:dyDescent="0.25">
      <c r="A3920" t="s">
        <v>24</v>
      </c>
      <c r="B3920" t="s">
        <v>907</v>
      </c>
      <c r="C3920" t="s">
        <v>4107</v>
      </c>
      <c r="D3920" t="s">
        <v>908</v>
      </c>
      <c r="E3920" t="s">
        <v>423</v>
      </c>
      <c r="F3920" s="5">
        <v>3.28</v>
      </c>
      <c r="G3920" s="9">
        <v>0.1</v>
      </c>
      <c r="H3920" s="6">
        <f>G3920*100</f>
        <v>10</v>
      </c>
      <c r="I3920" t="s">
        <v>10423</v>
      </c>
      <c r="J3920" t="s">
        <v>10768</v>
      </c>
      <c r="K3920">
        <v>48</v>
      </c>
      <c r="L3920">
        <v>48</v>
      </c>
      <c r="M3920">
        <f>(F3920*(1+0.05))</f>
        <v>3.444</v>
      </c>
      <c r="N3920">
        <f>IFERROR(ROUND(( (-1.208*LN(L3920) + 7.5474 + 4.6991*(2.71828^(-0.009*L3920)) + 0.0001*L3920*L3920 - 0.0432*L3920 + 4.7166)/3),2), " ")</f>
        <v>2.93</v>
      </c>
      <c r="O3920">
        <f>IFERROR(MAX(MIN(ROUND(N3920*(Q3920/P3920),2),4.5),1.9)," ")</f>
        <v>2.76</v>
      </c>
      <c r="P3920">
        <f>13.098*F3920^-1.237</f>
        <v>3.0134850511212665</v>
      </c>
      <c r="Q3920">
        <f>13.098*M3920^-1.237</f>
        <v>2.8369904801437174</v>
      </c>
      <c r="R3920" s="5">
        <f>IFERROR(ROUND(MAX(MIN((-105.4*LN(O3920) + 163.83),95),10),0)," ")</f>
        <v>57</v>
      </c>
      <c r="S3920" s="5" t="str">
        <f>IFERROR(CONCATENATE("(",R3920,",",ROUND((1.2*W3920),2),")")," ")</f>
        <v>(57,4.13)</v>
      </c>
      <c r="T3920">
        <f>R3920-L3920</f>
        <v>9</v>
      </c>
      <c r="U3920" s="7" t="str">
        <f>IF((AND(T3920=0,H3920&gt;=L3920)),"Don’t change bids","OK")</f>
        <v>OK</v>
      </c>
      <c r="V3920" t="e">
        <f>IF((MATCH(F3920,W3920,0)),"Same","Diff")</f>
        <v>#N/A</v>
      </c>
      <c r="W3920" s="5">
        <f>ROUND(M3920,2)</f>
        <v>3.44</v>
      </c>
      <c r="X3920" s="5">
        <v>3.44</v>
      </c>
    </row>
    <row r="3921" spans="1:24" x14ac:dyDescent="0.25">
      <c r="A3921" t="s">
        <v>24</v>
      </c>
      <c r="B3921" t="s">
        <v>878</v>
      </c>
      <c r="C3921" t="s">
        <v>4107</v>
      </c>
      <c r="D3921" t="s">
        <v>879</v>
      </c>
      <c r="E3921" t="s">
        <v>4212</v>
      </c>
      <c r="F3921" s="5">
        <v>6.77</v>
      </c>
      <c r="G3921" s="9">
        <v>0.1</v>
      </c>
      <c r="H3921" s="6">
        <f>G3921*100</f>
        <v>10</v>
      </c>
      <c r="I3921" t="s">
        <v>10443</v>
      </c>
      <c r="J3921" t="s">
        <v>10768</v>
      </c>
      <c r="K3921">
        <v>48</v>
      </c>
      <c r="L3921">
        <v>48</v>
      </c>
      <c r="M3921">
        <f>(F3921*(1+0.05))</f>
        <v>7.1085000000000003</v>
      </c>
      <c r="N3921">
        <f>IFERROR(ROUND(( (-1.208*LN(L3921) + 7.5474 + 4.6991*(2.71828^(-0.009*L3921)) + 0.0001*L3921*L3921 - 0.0432*L3921 + 4.7166)/3),2), " ")</f>
        <v>2.93</v>
      </c>
      <c r="O3921">
        <f>IFERROR(MAX(MIN(ROUND(N3921*(Q3921/P3921),2),4.5),1.9)," ")</f>
        <v>2.76</v>
      </c>
      <c r="P3921">
        <f>13.098*F3921^-1.237</f>
        <v>1.2296083478176543</v>
      </c>
      <c r="Q3921">
        <f>13.098*M3921^-1.237</f>
        <v>1.157592328445751</v>
      </c>
      <c r="R3921" s="5">
        <f>IFERROR(ROUND(MAX(MIN((-105.4*LN(O3921) + 163.83),95),10),0)," ")</f>
        <v>57</v>
      </c>
      <c r="S3921" s="5" t="str">
        <f>IFERROR(CONCATENATE("(",R3921,",",ROUND((1.2*W3921),2),")")," ")</f>
        <v>(57,8.53)</v>
      </c>
      <c r="T3921">
        <f>R3921-L3921</f>
        <v>9</v>
      </c>
      <c r="U3921" s="7" t="str">
        <f>IF((AND(T3921=0,H3921&gt;=L3921)),"Don’t change bids","OK")</f>
        <v>OK</v>
      </c>
      <c r="V3921" t="e">
        <f>IF((MATCH(F3921,W3921,0)),"Same","Diff")</f>
        <v>#N/A</v>
      </c>
      <c r="W3921" s="5">
        <f>ROUND(M3921,2)</f>
        <v>7.11</v>
      </c>
      <c r="X3921" s="5">
        <v>7.11</v>
      </c>
    </row>
    <row r="3922" spans="1:24" x14ac:dyDescent="0.25">
      <c r="A3922" t="s">
        <v>24</v>
      </c>
      <c r="B3922" t="s">
        <v>880</v>
      </c>
      <c r="C3922" t="s">
        <v>4107</v>
      </c>
      <c r="D3922" t="s">
        <v>879</v>
      </c>
      <c r="E3922" t="s">
        <v>423</v>
      </c>
      <c r="F3922" s="5">
        <v>3.28</v>
      </c>
      <c r="G3922" s="9">
        <v>0.1</v>
      </c>
      <c r="H3922" s="6">
        <f>G3922*100</f>
        <v>10</v>
      </c>
      <c r="I3922" t="s">
        <v>10423</v>
      </c>
      <c r="J3922" t="s">
        <v>10768</v>
      </c>
      <c r="K3922">
        <v>48</v>
      </c>
      <c r="L3922">
        <v>48</v>
      </c>
      <c r="M3922">
        <f>(F3922*(1+0.05))</f>
        <v>3.444</v>
      </c>
      <c r="N3922">
        <f>IFERROR(ROUND(( (-1.208*LN(L3922) + 7.5474 + 4.6991*(2.71828^(-0.009*L3922)) + 0.0001*L3922*L3922 - 0.0432*L3922 + 4.7166)/3),2), " ")</f>
        <v>2.93</v>
      </c>
      <c r="O3922">
        <f>IFERROR(MAX(MIN(ROUND(N3922*(Q3922/P3922),2),4.5),1.9)," ")</f>
        <v>2.76</v>
      </c>
      <c r="P3922">
        <f>13.098*F3922^-1.237</f>
        <v>3.0134850511212665</v>
      </c>
      <c r="Q3922">
        <f>13.098*M3922^-1.237</f>
        <v>2.8369904801437174</v>
      </c>
      <c r="R3922" s="5">
        <f>IFERROR(ROUND(MAX(MIN((-105.4*LN(O3922) + 163.83),95),10),0)," ")</f>
        <v>57</v>
      </c>
      <c r="S3922" s="5" t="str">
        <f>IFERROR(CONCATENATE("(",R3922,",",ROUND((1.2*W3922),2),")")," ")</f>
        <v>(57,4.13)</v>
      </c>
      <c r="T3922">
        <f>R3922-L3922</f>
        <v>9</v>
      </c>
      <c r="U3922" s="7" t="str">
        <f>IF((AND(T3922=0,H3922&gt;=L3922)),"Don’t change bids","OK")</f>
        <v>OK</v>
      </c>
      <c r="V3922" t="e">
        <f>IF((MATCH(F3922,W3922,0)),"Same","Diff")</f>
        <v>#N/A</v>
      </c>
      <c r="W3922" s="5">
        <f>ROUND(M3922,2)</f>
        <v>3.44</v>
      </c>
      <c r="X3922" s="5">
        <v>3.44</v>
      </c>
    </row>
    <row r="3923" spans="1:24" x14ac:dyDescent="0.25">
      <c r="A3923" t="s">
        <v>24</v>
      </c>
      <c r="B3923" t="s">
        <v>924</v>
      </c>
      <c r="C3923" t="s">
        <v>4107</v>
      </c>
      <c r="D3923" t="s">
        <v>919</v>
      </c>
      <c r="E3923" t="s">
        <v>423</v>
      </c>
      <c r="F3923" s="5">
        <v>3.28</v>
      </c>
      <c r="G3923" s="9">
        <v>0.1</v>
      </c>
      <c r="H3923" s="6">
        <f>G3923*100</f>
        <v>10</v>
      </c>
      <c r="I3923" t="s">
        <v>10423</v>
      </c>
      <c r="J3923" t="s">
        <v>10768</v>
      </c>
      <c r="K3923">
        <v>48</v>
      </c>
      <c r="L3923">
        <v>48</v>
      </c>
      <c r="M3923">
        <f>(F3923*(1+0.05))</f>
        <v>3.444</v>
      </c>
      <c r="N3923">
        <f>IFERROR(ROUND(( (-1.208*LN(L3923) + 7.5474 + 4.6991*(2.71828^(-0.009*L3923)) + 0.0001*L3923*L3923 - 0.0432*L3923 + 4.7166)/3),2), " ")</f>
        <v>2.93</v>
      </c>
      <c r="O3923">
        <f>IFERROR(MAX(MIN(ROUND(N3923*(Q3923/P3923),2),4.5),1.9)," ")</f>
        <v>2.76</v>
      </c>
      <c r="P3923">
        <f>13.098*F3923^-1.237</f>
        <v>3.0134850511212665</v>
      </c>
      <c r="Q3923">
        <f>13.098*M3923^-1.237</f>
        <v>2.8369904801437174</v>
      </c>
      <c r="R3923" s="5">
        <f>IFERROR(ROUND(MAX(MIN((-105.4*LN(O3923) + 163.83),95),10),0)," ")</f>
        <v>57</v>
      </c>
      <c r="S3923" s="5" t="str">
        <f>IFERROR(CONCATENATE("(",R3923,",",ROUND((1.2*W3923),2),")")," ")</f>
        <v>(57,4.13)</v>
      </c>
      <c r="T3923">
        <f>R3923-L3923</f>
        <v>9</v>
      </c>
      <c r="U3923" s="7" t="str">
        <f>IF((AND(T3923=0,H3923&gt;=L3923)),"Don’t change bids","OK")</f>
        <v>OK</v>
      </c>
      <c r="V3923" t="e">
        <f>IF((MATCH(F3923,W3923,0)),"Same","Diff")</f>
        <v>#N/A</v>
      </c>
      <c r="W3923" s="5">
        <f>ROUND(M3923,2)</f>
        <v>3.44</v>
      </c>
      <c r="X3923" s="5">
        <v>3.44</v>
      </c>
    </row>
    <row r="3924" spans="1:24" x14ac:dyDescent="0.25">
      <c r="A3924" t="s">
        <v>24</v>
      </c>
      <c r="B3924" t="s">
        <v>881</v>
      </c>
      <c r="C3924" t="s">
        <v>4107</v>
      </c>
      <c r="D3924" t="s">
        <v>879</v>
      </c>
      <c r="E3924" t="s">
        <v>4212</v>
      </c>
      <c r="F3924" s="5">
        <v>6.77</v>
      </c>
      <c r="G3924" s="9">
        <v>0.1</v>
      </c>
      <c r="H3924" s="6">
        <f>G3924*100</f>
        <v>10</v>
      </c>
      <c r="I3924" t="s">
        <v>10443</v>
      </c>
      <c r="J3924" t="s">
        <v>10768</v>
      </c>
      <c r="K3924">
        <v>48</v>
      </c>
      <c r="L3924">
        <v>48</v>
      </c>
      <c r="M3924">
        <f>(F3924*(1+0.05))</f>
        <v>7.1085000000000003</v>
      </c>
      <c r="N3924">
        <f>IFERROR(ROUND(( (-1.208*LN(L3924) + 7.5474 + 4.6991*(2.71828^(-0.009*L3924)) + 0.0001*L3924*L3924 - 0.0432*L3924 + 4.7166)/3),2), " ")</f>
        <v>2.93</v>
      </c>
      <c r="O3924">
        <f>IFERROR(MAX(MIN(ROUND(N3924*(Q3924/P3924),2),4.5),1.9)," ")</f>
        <v>2.76</v>
      </c>
      <c r="P3924">
        <f>13.098*F3924^-1.237</f>
        <v>1.2296083478176543</v>
      </c>
      <c r="Q3924">
        <f>13.098*M3924^-1.237</f>
        <v>1.157592328445751</v>
      </c>
      <c r="R3924" s="5">
        <f>IFERROR(ROUND(MAX(MIN((-105.4*LN(O3924) + 163.83),95),10),0)," ")</f>
        <v>57</v>
      </c>
      <c r="S3924" s="5" t="str">
        <f>IFERROR(CONCATENATE("(",R3924,",",ROUND((1.2*W3924),2),")")," ")</f>
        <v>(57,8.53)</v>
      </c>
      <c r="T3924">
        <f>R3924-L3924</f>
        <v>9</v>
      </c>
      <c r="U3924" s="7" t="str">
        <f>IF((AND(T3924=0,H3924&gt;=L3924)),"Don’t change bids","OK")</f>
        <v>OK</v>
      </c>
      <c r="V3924" t="e">
        <f>IF((MATCH(F3924,W3924,0)),"Same","Diff")</f>
        <v>#N/A</v>
      </c>
      <c r="W3924" s="5">
        <f>ROUND(M3924,2)</f>
        <v>7.11</v>
      </c>
      <c r="X3924" s="5">
        <v>7.11</v>
      </c>
    </row>
    <row r="3925" spans="1:24" x14ac:dyDescent="0.25">
      <c r="A3925" t="s">
        <v>24</v>
      </c>
      <c r="B3925" t="s">
        <v>931</v>
      </c>
      <c r="C3925" t="s">
        <v>4107</v>
      </c>
      <c r="D3925" t="s">
        <v>919</v>
      </c>
      <c r="E3925" t="s">
        <v>423</v>
      </c>
      <c r="F3925" s="5">
        <v>3.28</v>
      </c>
      <c r="G3925" s="9">
        <v>0.1</v>
      </c>
      <c r="H3925" s="6">
        <f>G3925*100</f>
        <v>10</v>
      </c>
      <c r="I3925" t="s">
        <v>10423</v>
      </c>
      <c r="J3925" t="s">
        <v>10768</v>
      </c>
      <c r="K3925">
        <v>48</v>
      </c>
      <c r="L3925">
        <v>48</v>
      </c>
      <c r="M3925">
        <f>(F3925*(1+0.05))</f>
        <v>3.444</v>
      </c>
      <c r="N3925">
        <f>IFERROR(ROUND(( (-1.208*LN(L3925) + 7.5474 + 4.6991*(2.71828^(-0.009*L3925)) + 0.0001*L3925*L3925 - 0.0432*L3925 + 4.7166)/3),2), " ")</f>
        <v>2.93</v>
      </c>
      <c r="O3925">
        <f>IFERROR(MAX(MIN(ROUND(N3925*(Q3925/P3925),2),4.5),1.9)," ")</f>
        <v>2.76</v>
      </c>
      <c r="P3925">
        <f>13.098*F3925^-1.237</f>
        <v>3.0134850511212665</v>
      </c>
      <c r="Q3925">
        <f>13.098*M3925^-1.237</f>
        <v>2.8369904801437174</v>
      </c>
      <c r="R3925" s="5">
        <f>IFERROR(ROUND(MAX(MIN((-105.4*LN(O3925) + 163.83),95),10),0)," ")</f>
        <v>57</v>
      </c>
      <c r="S3925" s="5" t="str">
        <f>IFERROR(CONCATENATE("(",R3925,",",ROUND((1.2*W3925),2),")")," ")</f>
        <v>(57,4.13)</v>
      </c>
      <c r="T3925">
        <f>R3925-L3925</f>
        <v>9</v>
      </c>
      <c r="U3925" s="7" t="str">
        <f>IF((AND(T3925=0,H3925&gt;=L3925)),"Don’t change bids","OK")</f>
        <v>OK</v>
      </c>
      <c r="V3925" t="e">
        <f>IF((MATCH(F3925,W3925,0)),"Same","Diff")</f>
        <v>#N/A</v>
      </c>
      <c r="W3925" s="5">
        <f>ROUND(M3925,2)</f>
        <v>3.44</v>
      </c>
      <c r="X3925" s="5">
        <v>3.44</v>
      </c>
    </row>
    <row r="3926" spans="1:24" x14ac:dyDescent="0.25">
      <c r="A3926" t="s">
        <v>24</v>
      </c>
      <c r="B3926" t="s">
        <v>841</v>
      </c>
      <c r="C3926" t="s">
        <v>4107</v>
      </c>
      <c r="D3926" t="s">
        <v>842</v>
      </c>
      <c r="E3926" t="s">
        <v>79</v>
      </c>
      <c r="F3926" s="5">
        <v>3.37</v>
      </c>
      <c r="G3926" s="9">
        <v>0.1</v>
      </c>
      <c r="H3926" s="6">
        <f>G3926*100</f>
        <v>10</v>
      </c>
      <c r="I3926" t="s">
        <v>10444</v>
      </c>
      <c r="J3926" t="s">
        <v>10768</v>
      </c>
      <c r="K3926">
        <v>20</v>
      </c>
      <c r="L3926">
        <v>20</v>
      </c>
      <c r="M3926">
        <f>(F3926*(1+0.05))</f>
        <v>3.5385000000000004</v>
      </c>
      <c r="N3926">
        <f>IFERROR(ROUND(( (-1.208*LN(L3926) + 7.5474 + 4.6991*(2.71828^(-0.009*L3926)) + 0.0001*L3926*L3926 - 0.0432*L3926 + 4.7166)/3),2), " ")</f>
        <v>3.92</v>
      </c>
      <c r="O3926">
        <f>IFERROR(MAX(MIN(ROUND(N3926*(Q3926/P3926),2),4.5),1.9)," ")</f>
        <v>3.69</v>
      </c>
      <c r="P3926">
        <f>13.098*F3926^-1.237</f>
        <v>2.9142499568675104</v>
      </c>
      <c r="Q3926">
        <f>13.098*M3926^-1.237</f>
        <v>2.7435674125266014</v>
      </c>
      <c r="R3926" s="5">
        <f>IFERROR(ROUND(MAX(MIN((-105.4*LN(O3926) + 163.83),95),10),0)," ")</f>
        <v>26</v>
      </c>
      <c r="S3926" s="5" t="str">
        <f>IFERROR(CONCATENATE("(",R3926,",",ROUND((1.2*W3926),2),")")," ")</f>
        <v>(26,4.25)</v>
      </c>
      <c r="T3926">
        <f>R3926-L3926</f>
        <v>6</v>
      </c>
      <c r="U3926" s="7" t="str">
        <f>IF((AND(T3926=0,H3926&gt;=L3926)),"Don’t change bids","OK")</f>
        <v>OK</v>
      </c>
      <c r="V3926" t="e">
        <f>IF((MATCH(F3926,W3926,0)),"Same","Diff")</f>
        <v>#N/A</v>
      </c>
      <c r="W3926" s="5">
        <f>ROUND(M3926,2)</f>
        <v>3.54</v>
      </c>
      <c r="X3926" s="5">
        <v>3.54</v>
      </c>
    </row>
    <row r="3927" spans="1:24" x14ac:dyDescent="0.25">
      <c r="A3927" t="s">
        <v>24</v>
      </c>
      <c r="B3927" t="s">
        <v>868</v>
      </c>
      <c r="C3927" t="s">
        <v>4107</v>
      </c>
      <c r="D3927" t="s">
        <v>860</v>
      </c>
      <c r="E3927" t="s">
        <v>423</v>
      </c>
      <c r="F3927" s="5">
        <v>3.28</v>
      </c>
      <c r="G3927" s="9">
        <v>0.1</v>
      </c>
      <c r="H3927" s="6">
        <f>G3927*100</f>
        <v>10</v>
      </c>
      <c r="I3927" t="s">
        <v>10423</v>
      </c>
      <c r="J3927" t="s">
        <v>10768</v>
      </c>
      <c r="K3927">
        <v>48</v>
      </c>
      <c r="L3927">
        <v>48</v>
      </c>
      <c r="M3927">
        <f>(F3927*(1+0.05))</f>
        <v>3.444</v>
      </c>
      <c r="N3927">
        <f>IFERROR(ROUND(( (-1.208*LN(L3927) + 7.5474 + 4.6991*(2.71828^(-0.009*L3927)) + 0.0001*L3927*L3927 - 0.0432*L3927 + 4.7166)/3),2), " ")</f>
        <v>2.93</v>
      </c>
      <c r="O3927">
        <f>IFERROR(MAX(MIN(ROUND(N3927*(Q3927/P3927),2),4.5),1.9)," ")</f>
        <v>2.76</v>
      </c>
      <c r="P3927">
        <f>13.098*F3927^-1.237</f>
        <v>3.0134850511212665</v>
      </c>
      <c r="Q3927">
        <f>13.098*M3927^-1.237</f>
        <v>2.8369904801437174</v>
      </c>
      <c r="R3927" s="5">
        <f>IFERROR(ROUND(MAX(MIN((-105.4*LN(O3927) + 163.83),95),10),0)," ")</f>
        <v>57</v>
      </c>
      <c r="S3927" s="5" t="str">
        <f>IFERROR(CONCATENATE("(",R3927,",",ROUND((1.2*W3927),2),")")," ")</f>
        <v>(57,4.13)</v>
      </c>
      <c r="T3927">
        <f>R3927-L3927</f>
        <v>9</v>
      </c>
      <c r="U3927" s="7" t="str">
        <f>IF((AND(T3927=0,H3927&gt;=L3927)),"Don’t change bids","OK")</f>
        <v>OK</v>
      </c>
      <c r="V3927" t="e">
        <f>IF((MATCH(F3927,W3927,0)),"Same","Diff")</f>
        <v>#N/A</v>
      </c>
      <c r="W3927" s="5">
        <f>ROUND(M3927,2)</f>
        <v>3.44</v>
      </c>
      <c r="X3927" s="5">
        <v>3.44</v>
      </c>
    </row>
    <row r="3928" spans="1:24" x14ac:dyDescent="0.25">
      <c r="A3928" t="s">
        <v>24</v>
      </c>
      <c r="B3928" t="s">
        <v>866</v>
      </c>
      <c r="C3928" t="s">
        <v>4107</v>
      </c>
      <c r="D3928" t="s">
        <v>860</v>
      </c>
      <c r="E3928" t="s">
        <v>423</v>
      </c>
      <c r="F3928" s="5">
        <v>3.28</v>
      </c>
      <c r="G3928" s="9">
        <v>0.1</v>
      </c>
      <c r="H3928" s="6">
        <f>G3928*100</f>
        <v>10</v>
      </c>
      <c r="I3928" t="s">
        <v>10423</v>
      </c>
      <c r="J3928" t="s">
        <v>10768</v>
      </c>
      <c r="K3928">
        <v>48</v>
      </c>
      <c r="L3928">
        <v>48</v>
      </c>
      <c r="M3928">
        <f>(F3928*(1+0.05))</f>
        <v>3.444</v>
      </c>
      <c r="N3928">
        <f>IFERROR(ROUND(( (-1.208*LN(L3928) + 7.5474 + 4.6991*(2.71828^(-0.009*L3928)) + 0.0001*L3928*L3928 - 0.0432*L3928 + 4.7166)/3),2), " ")</f>
        <v>2.93</v>
      </c>
      <c r="O3928">
        <f>IFERROR(MAX(MIN(ROUND(N3928*(Q3928/P3928),2),4.5),1.9)," ")</f>
        <v>2.76</v>
      </c>
      <c r="P3928">
        <f>13.098*F3928^-1.237</f>
        <v>3.0134850511212665</v>
      </c>
      <c r="Q3928">
        <f>13.098*M3928^-1.237</f>
        <v>2.8369904801437174</v>
      </c>
      <c r="R3928" s="5">
        <f>IFERROR(ROUND(MAX(MIN((-105.4*LN(O3928) + 163.83),95),10),0)," ")</f>
        <v>57</v>
      </c>
      <c r="S3928" s="5" t="str">
        <f>IFERROR(CONCATENATE("(",R3928,",",ROUND((1.2*W3928),2),")")," ")</f>
        <v>(57,4.13)</v>
      </c>
      <c r="T3928">
        <f>R3928-L3928</f>
        <v>9</v>
      </c>
      <c r="U3928" s="7" t="str">
        <f>IF((AND(T3928=0,H3928&gt;=L3928)),"Don’t change bids","OK")</f>
        <v>OK</v>
      </c>
      <c r="V3928" t="e">
        <f>IF((MATCH(F3928,W3928,0)),"Same","Diff")</f>
        <v>#N/A</v>
      </c>
      <c r="W3928" s="5">
        <f>ROUND(M3928,2)</f>
        <v>3.44</v>
      </c>
      <c r="X3928" s="5">
        <v>3.44</v>
      </c>
    </row>
    <row r="3929" spans="1:24" x14ac:dyDescent="0.25">
      <c r="A3929" t="s">
        <v>24</v>
      </c>
      <c r="B3929" t="s">
        <v>870</v>
      </c>
      <c r="C3929" t="s">
        <v>4107</v>
      </c>
      <c r="D3929" t="s">
        <v>860</v>
      </c>
      <c r="E3929" t="s">
        <v>423</v>
      </c>
      <c r="F3929" s="5">
        <v>3.28</v>
      </c>
      <c r="G3929" s="9">
        <v>0.1</v>
      </c>
      <c r="H3929" s="6">
        <f>G3929*100</f>
        <v>10</v>
      </c>
      <c r="I3929" t="s">
        <v>10423</v>
      </c>
      <c r="J3929" t="s">
        <v>10768</v>
      </c>
      <c r="K3929">
        <v>48</v>
      </c>
      <c r="L3929">
        <v>48</v>
      </c>
      <c r="M3929">
        <f>(F3929*(1+0.05))</f>
        <v>3.444</v>
      </c>
      <c r="N3929">
        <f>IFERROR(ROUND(( (-1.208*LN(L3929) + 7.5474 + 4.6991*(2.71828^(-0.009*L3929)) + 0.0001*L3929*L3929 - 0.0432*L3929 + 4.7166)/3),2), " ")</f>
        <v>2.93</v>
      </c>
      <c r="O3929">
        <f>IFERROR(MAX(MIN(ROUND(N3929*(Q3929/P3929),2),4.5),1.9)," ")</f>
        <v>2.76</v>
      </c>
      <c r="P3929">
        <f>13.098*F3929^-1.237</f>
        <v>3.0134850511212665</v>
      </c>
      <c r="Q3929">
        <f>13.098*M3929^-1.237</f>
        <v>2.8369904801437174</v>
      </c>
      <c r="R3929" s="5">
        <f>IFERROR(ROUND(MAX(MIN((-105.4*LN(O3929) + 163.83),95),10),0)," ")</f>
        <v>57</v>
      </c>
      <c r="S3929" s="5" t="str">
        <f>IFERROR(CONCATENATE("(",R3929,",",ROUND((1.2*W3929),2),")")," ")</f>
        <v>(57,4.13)</v>
      </c>
      <c r="T3929">
        <f>R3929-L3929</f>
        <v>9</v>
      </c>
      <c r="U3929" s="7" t="str">
        <f>IF((AND(T3929=0,H3929&gt;=L3929)),"Don’t change bids","OK")</f>
        <v>OK</v>
      </c>
      <c r="V3929" t="e">
        <f>IF((MATCH(F3929,W3929,0)),"Same","Diff")</f>
        <v>#N/A</v>
      </c>
      <c r="W3929" s="5">
        <f>ROUND(M3929,2)</f>
        <v>3.44</v>
      </c>
      <c r="X3929" s="5">
        <v>3.44</v>
      </c>
    </row>
    <row r="3930" spans="1:24" x14ac:dyDescent="0.25">
      <c r="A3930" t="s">
        <v>24</v>
      </c>
      <c r="B3930" t="s">
        <v>865</v>
      </c>
      <c r="C3930" t="s">
        <v>4107</v>
      </c>
      <c r="D3930" t="s">
        <v>860</v>
      </c>
      <c r="E3930" t="s">
        <v>423</v>
      </c>
      <c r="F3930" s="5">
        <v>3.28</v>
      </c>
      <c r="G3930" s="9">
        <v>0.1</v>
      </c>
      <c r="H3930" s="6">
        <f>G3930*100</f>
        <v>10</v>
      </c>
      <c r="I3930" t="s">
        <v>10423</v>
      </c>
      <c r="J3930" t="s">
        <v>10768</v>
      </c>
      <c r="K3930">
        <v>48</v>
      </c>
      <c r="L3930">
        <v>48</v>
      </c>
      <c r="M3930">
        <f>(F3930*(1+0.05))</f>
        <v>3.444</v>
      </c>
      <c r="N3930">
        <f>IFERROR(ROUND(( (-1.208*LN(L3930) + 7.5474 + 4.6991*(2.71828^(-0.009*L3930)) + 0.0001*L3930*L3930 - 0.0432*L3930 + 4.7166)/3),2), " ")</f>
        <v>2.93</v>
      </c>
      <c r="O3930">
        <f>IFERROR(MAX(MIN(ROUND(N3930*(Q3930/P3930),2),4.5),1.9)," ")</f>
        <v>2.76</v>
      </c>
      <c r="P3930">
        <f>13.098*F3930^-1.237</f>
        <v>3.0134850511212665</v>
      </c>
      <c r="Q3930">
        <f>13.098*M3930^-1.237</f>
        <v>2.8369904801437174</v>
      </c>
      <c r="R3930" s="5">
        <f>IFERROR(ROUND(MAX(MIN((-105.4*LN(O3930) + 163.83),95),10),0)," ")</f>
        <v>57</v>
      </c>
      <c r="S3930" s="5" t="str">
        <f>IFERROR(CONCATENATE("(",R3930,",",ROUND((1.2*W3930),2),")")," ")</f>
        <v>(57,4.13)</v>
      </c>
      <c r="T3930">
        <f>R3930-L3930</f>
        <v>9</v>
      </c>
      <c r="U3930" s="7" t="str">
        <f>IF((AND(T3930=0,H3930&gt;=L3930)),"Don’t change bids","OK")</f>
        <v>OK</v>
      </c>
      <c r="V3930" t="e">
        <f>IF((MATCH(F3930,W3930,0)),"Same","Diff")</f>
        <v>#N/A</v>
      </c>
      <c r="W3930" s="5">
        <f>ROUND(M3930,2)</f>
        <v>3.44</v>
      </c>
      <c r="X3930" s="5">
        <v>3.44</v>
      </c>
    </row>
    <row r="3931" spans="1:24" x14ac:dyDescent="0.25">
      <c r="A3931" t="s">
        <v>24</v>
      </c>
      <c r="B3931" t="s">
        <v>869</v>
      </c>
      <c r="C3931" t="s">
        <v>4107</v>
      </c>
      <c r="D3931" t="s">
        <v>860</v>
      </c>
      <c r="E3931" t="s">
        <v>423</v>
      </c>
      <c r="F3931" s="5">
        <v>3.28</v>
      </c>
      <c r="G3931" s="9">
        <v>0.1</v>
      </c>
      <c r="H3931" s="6">
        <f>G3931*100</f>
        <v>10</v>
      </c>
      <c r="I3931" t="s">
        <v>10423</v>
      </c>
      <c r="J3931" t="s">
        <v>10768</v>
      </c>
      <c r="K3931">
        <v>48</v>
      </c>
      <c r="L3931">
        <v>48</v>
      </c>
      <c r="M3931">
        <f>(F3931*(1+0.05))</f>
        <v>3.444</v>
      </c>
      <c r="N3931">
        <f>IFERROR(ROUND(( (-1.208*LN(L3931) + 7.5474 + 4.6991*(2.71828^(-0.009*L3931)) + 0.0001*L3931*L3931 - 0.0432*L3931 + 4.7166)/3),2), " ")</f>
        <v>2.93</v>
      </c>
      <c r="O3931">
        <f>IFERROR(MAX(MIN(ROUND(N3931*(Q3931/P3931),2),4.5),1.9)," ")</f>
        <v>2.76</v>
      </c>
      <c r="P3931">
        <f>13.098*F3931^-1.237</f>
        <v>3.0134850511212665</v>
      </c>
      <c r="Q3931">
        <f>13.098*M3931^-1.237</f>
        <v>2.8369904801437174</v>
      </c>
      <c r="R3931" s="5">
        <f>IFERROR(ROUND(MAX(MIN((-105.4*LN(O3931) + 163.83),95),10),0)," ")</f>
        <v>57</v>
      </c>
      <c r="S3931" s="5" t="str">
        <f>IFERROR(CONCATENATE("(",R3931,",",ROUND((1.2*W3931),2),")")," ")</f>
        <v>(57,4.13)</v>
      </c>
      <c r="T3931">
        <f>R3931-L3931</f>
        <v>9</v>
      </c>
      <c r="U3931" s="7" t="str">
        <f>IF((AND(T3931=0,H3931&gt;=L3931)),"Don’t change bids","OK")</f>
        <v>OK</v>
      </c>
      <c r="V3931" t="e">
        <f>IF((MATCH(F3931,W3931,0)),"Same","Diff")</f>
        <v>#N/A</v>
      </c>
      <c r="W3931" s="5">
        <f>ROUND(M3931,2)</f>
        <v>3.44</v>
      </c>
      <c r="X3931" s="5">
        <v>3.44</v>
      </c>
    </row>
    <row r="3932" spans="1:24" x14ac:dyDescent="0.25">
      <c r="A3932" t="s">
        <v>24</v>
      </c>
      <c r="B3932" t="s">
        <v>859</v>
      </c>
      <c r="C3932" t="s">
        <v>4107</v>
      </c>
      <c r="D3932" t="s">
        <v>860</v>
      </c>
      <c r="E3932" t="s">
        <v>423</v>
      </c>
      <c r="F3932" s="5">
        <v>3.28</v>
      </c>
      <c r="G3932" s="9">
        <v>0.1</v>
      </c>
      <c r="H3932" s="6">
        <f>G3932*100</f>
        <v>10</v>
      </c>
      <c r="I3932" t="s">
        <v>10423</v>
      </c>
      <c r="J3932" t="s">
        <v>10768</v>
      </c>
      <c r="K3932">
        <v>48</v>
      </c>
      <c r="L3932">
        <v>48</v>
      </c>
      <c r="M3932">
        <f>(F3932*(1+0.05))</f>
        <v>3.444</v>
      </c>
      <c r="N3932">
        <f>IFERROR(ROUND(( (-1.208*LN(L3932) + 7.5474 + 4.6991*(2.71828^(-0.009*L3932)) + 0.0001*L3932*L3932 - 0.0432*L3932 + 4.7166)/3),2), " ")</f>
        <v>2.93</v>
      </c>
      <c r="O3932">
        <f>IFERROR(MAX(MIN(ROUND(N3932*(Q3932/P3932),2),4.5),1.9)," ")</f>
        <v>2.76</v>
      </c>
      <c r="P3932">
        <f>13.098*F3932^-1.237</f>
        <v>3.0134850511212665</v>
      </c>
      <c r="Q3932">
        <f>13.098*M3932^-1.237</f>
        <v>2.8369904801437174</v>
      </c>
      <c r="R3932" s="5">
        <f>IFERROR(ROUND(MAX(MIN((-105.4*LN(O3932) + 163.83),95),10),0)," ")</f>
        <v>57</v>
      </c>
      <c r="S3932" s="5" t="str">
        <f>IFERROR(CONCATENATE("(",R3932,",",ROUND((1.2*W3932),2),")")," ")</f>
        <v>(57,4.13)</v>
      </c>
      <c r="T3932">
        <f>R3932-L3932</f>
        <v>9</v>
      </c>
      <c r="U3932" s="7" t="str">
        <f>IF((AND(T3932=0,H3932&gt;=L3932)),"Don’t change bids","OK")</f>
        <v>OK</v>
      </c>
      <c r="V3932" t="e">
        <f>IF((MATCH(F3932,W3932,0)),"Same","Diff")</f>
        <v>#N/A</v>
      </c>
      <c r="W3932" s="5">
        <f>ROUND(M3932,2)</f>
        <v>3.44</v>
      </c>
      <c r="X3932" s="5">
        <v>3.44</v>
      </c>
    </row>
    <row r="3933" spans="1:24" x14ac:dyDescent="0.25">
      <c r="A3933" t="s">
        <v>24</v>
      </c>
      <c r="B3933" t="s">
        <v>861</v>
      </c>
      <c r="C3933" t="s">
        <v>4107</v>
      </c>
      <c r="D3933" t="s">
        <v>860</v>
      </c>
      <c r="E3933" t="s">
        <v>423</v>
      </c>
      <c r="F3933" s="5">
        <v>3.28</v>
      </c>
      <c r="G3933" s="9">
        <v>0.1</v>
      </c>
      <c r="H3933" s="6">
        <f>G3933*100</f>
        <v>10</v>
      </c>
      <c r="I3933" t="s">
        <v>10423</v>
      </c>
      <c r="J3933" t="s">
        <v>10768</v>
      </c>
      <c r="K3933">
        <v>48</v>
      </c>
      <c r="L3933">
        <v>48</v>
      </c>
      <c r="M3933">
        <f>(F3933*(1+0.05))</f>
        <v>3.444</v>
      </c>
      <c r="N3933">
        <f>IFERROR(ROUND(( (-1.208*LN(L3933) + 7.5474 + 4.6991*(2.71828^(-0.009*L3933)) + 0.0001*L3933*L3933 - 0.0432*L3933 + 4.7166)/3),2), " ")</f>
        <v>2.93</v>
      </c>
      <c r="O3933">
        <f>IFERROR(MAX(MIN(ROUND(N3933*(Q3933/P3933),2),4.5),1.9)," ")</f>
        <v>2.76</v>
      </c>
      <c r="P3933">
        <f>13.098*F3933^-1.237</f>
        <v>3.0134850511212665</v>
      </c>
      <c r="Q3933">
        <f>13.098*M3933^-1.237</f>
        <v>2.8369904801437174</v>
      </c>
      <c r="R3933" s="5">
        <f>IFERROR(ROUND(MAX(MIN((-105.4*LN(O3933) + 163.83),95),10),0)," ")</f>
        <v>57</v>
      </c>
      <c r="S3933" s="5" t="str">
        <f>IFERROR(CONCATENATE("(",R3933,",",ROUND((1.2*W3933),2),")")," ")</f>
        <v>(57,4.13)</v>
      </c>
      <c r="T3933">
        <f>R3933-L3933</f>
        <v>9</v>
      </c>
      <c r="U3933" s="7" t="str">
        <f>IF((AND(T3933=0,H3933&gt;=L3933)),"Don’t change bids","OK")</f>
        <v>OK</v>
      </c>
      <c r="V3933" t="e">
        <f>IF((MATCH(F3933,W3933,0)),"Same","Diff")</f>
        <v>#N/A</v>
      </c>
      <c r="W3933" s="5">
        <f>ROUND(M3933,2)</f>
        <v>3.44</v>
      </c>
      <c r="X3933" s="5">
        <v>3.44</v>
      </c>
    </row>
    <row r="3934" spans="1:24" x14ac:dyDescent="0.25">
      <c r="A3934" t="s">
        <v>24</v>
      </c>
      <c r="B3934" t="s">
        <v>862</v>
      </c>
      <c r="C3934" t="s">
        <v>4107</v>
      </c>
      <c r="D3934" t="s">
        <v>860</v>
      </c>
      <c r="E3934" t="s">
        <v>423</v>
      </c>
      <c r="F3934" s="5">
        <v>3.28</v>
      </c>
      <c r="G3934" s="9">
        <v>0.1</v>
      </c>
      <c r="H3934" s="6">
        <f>G3934*100</f>
        <v>10</v>
      </c>
      <c r="I3934" t="s">
        <v>10423</v>
      </c>
      <c r="J3934" t="s">
        <v>10768</v>
      </c>
      <c r="K3934">
        <v>48</v>
      </c>
      <c r="L3934">
        <v>48</v>
      </c>
      <c r="M3934">
        <f>(F3934*(1+0.05))</f>
        <v>3.444</v>
      </c>
      <c r="N3934">
        <f>IFERROR(ROUND(( (-1.208*LN(L3934) + 7.5474 + 4.6991*(2.71828^(-0.009*L3934)) + 0.0001*L3934*L3934 - 0.0432*L3934 + 4.7166)/3),2), " ")</f>
        <v>2.93</v>
      </c>
      <c r="O3934">
        <f>IFERROR(MAX(MIN(ROUND(N3934*(Q3934/P3934),2),4.5),1.9)," ")</f>
        <v>2.76</v>
      </c>
      <c r="P3934">
        <f>13.098*F3934^-1.237</f>
        <v>3.0134850511212665</v>
      </c>
      <c r="Q3934">
        <f>13.098*M3934^-1.237</f>
        <v>2.8369904801437174</v>
      </c>
      <c r="R3934" s="5">
        <f>IFERROR(ROUND(MAX(MIN((-105.4*LN(O3934) + 163.83),95),10),0)," ")</f>
        <v>57</v>
      </c>
      <c r="S3934" s="5" t="str">
        <f>IFERROR(CONCATENATE("(",R3934,",",ROUND((1.2*W3934),2),")")," ")</f>
        <v>(57,4.13)</v>
      </c>
      <c r="T3934">
        <f>R3934-L3934</f>
        <v>9</v>
      </c>
      <c r="U3934" s="7" t="str">
        <f>IF((AND(T3934=0,H3934&gt;=L3934)),"Don’t change bids","OK")</f>
        <v>OK</v>
      </c>
      <c r="V3934" t="e">
        <f>IF((MATCH(F3934,W3934,0)),"Same","Diff")</f>
        <v>#N/A</v>
      </c>
      <c r="W3934" s="5">
        <f>ROUND(M3934,2)</f>
        <v>3.44</v>
      </c>
      <c r="X3934" s="5">
        <v>3.44</v>
      </c>
    </row>
    <row r="3935" spans="1:24" x14ac:dyDescent="0.25">
      <c r="A3935" t="s">
        <v>24</v>
      </c>
      <c r="B3935" t="s">
        <v>863</v>
      </c>
      <c r="C3935" t="s">
        <v>4107</v>
      </c>
      <c r="D3935" t="s">
        <v>860</v>
      </c>
      <c r="E3935" t="s">
        <v>4213</v>
      </c>
      <c r="F3935" s="5">
        <v>9.85</v>
      </c>
      <c r="G3935" s="9">
        <v>0.1</v>
      </c>
      <c r="H3935" s="6">
        <f>G3935*100</f>
        <v>10</v>
      </c>
      <c r="I3935" t="s">
        <v>10445</v>
      </c>
      <c r="J3935" t="s">
        <v>10768</v>
      </c>
      <c r="K3935">
        <v>20</v>
      </c>
      <c r="L3935">
        <v>20</v>
      </c>
      <c r="M3935">
        <f>(F3935*(1+0.05))</f>
        <v>10.342499999999999</v>
      </c>
      <c r="N3935">
        <f>IFERROR(ROUND(( (-1.208*LN(L3935) + 7.5474 + 4.6991*(2.71828^(-0.009*L3935)) + 0.0001*L3935*L3935 - 0.0432*L3935 + 4.7166)/3),2), " ")</f>
        <v>3.92</v>
      </c>
      <c r="O3935">
        <f>IFERROR(MAX(MIN(ROUND(N3935*(Q3935/P3935),2),4.5),1.9)," ")</f>
        <v>3.69</v>
      </c>
      <c r="P3935">
        <f>13.098*F3935^-1.237</f>
        <v>0.77325790586456888</v>
      </c>
      <c r="Q3935">
        <f>13.098*M3935^-1.237</f>
        <v>0.72796953707050938</v>
      </c>
      <c r="R3935" s="5">
        <f>IFERROR(ROUND(MAX(MIN((-105.4*LN(O3935) + 163.83),95),10),0)," ")</f>
        <v>26</v>
      </c>
      <c r="S3935" s="5" t="str">
        <f>IFERROR(CONCATENATE("(",R3935,",",ROUND((1.2*W3935),2),")")," ")</f>
        <v>(26,12.41)</v>
      </c>
      <c r="T3935">
        <f>R3935-L3935</f>
        <v>6</v>
      </c>
      <c r="U3935" s="7" t="str">
        <f>IF((AND(T3935=0,H3935&gt;=L3935)),"Don’t change bids","OK")</f>
        <v>OK</v>
      </c>
      <c r="V3935" t="e">
        <f>IF((MATCH(F3935,W3935,0)),"Same","Diff")</f>
        <v>#N/A</v>
      </c>
      <c r="W3935" s="5">
        <f>ROUND(M3935,2)</f>
        <v>10.34</v>
      </c>
      <c r="X3935" s="5">
        <v>10.34</v>
      </c>
    </row>
    <row r="3936" spans="1:24" x14ac:dyDescent="0.25">
      <c r="A3936" t="s">
        <v>24</v>
      </c>
      <c r="B3936" t="s">
        <v>867</v>
      </c>
      <c r="C3936" t="s">
        <v>4107</v>
      </c>
      <c r="D3936" t="s">
        <v>860</v>
      </c>
      <c r="E3936" t="s">
        <v>423</v>
      </c>
      <c r="F3936" s="5">
        <v>3.28</v>
      </c>
      <c r="G3936" s="9">
        <v>0.1</v>
      </c>
      <c r="H3936" s="6">
        <f>G3936*100</f>
        <v>10</v>
      </c>
      <c r="I3936" t="s">
        <v>10423</v>
      </c>
      <c r="J3936" t="s">
        <v>10768</v>
      </c>
      <c r="K3936">
        <v>48</v>
      </c>
      <c r="L3936">
        <v>48</v>
      </c>
      <c r="M3936">
        <f>(F3936*(1+0.05))</f>
        <v>3.444</v>
      </c>
      <c r="N3936">
        <f>IFERROR(ROUND(( (-1.208*LN(L3936) + 7.5474 + 4.6991*(2.71828^(-0.009*L3936)) + 0.0001*L3936*L3936 - 0.0432*L3936 + 4.7166)/3),2), " ")</f>
        <v>2.93</v>
      </c>
      <c r="O3936">
        <f>IFERROR(MAX(MIN(ROUND(N3936*(Q3936/P3936),2),4.5),1.9)," ")</f>
        <v>2.76</v>
      </c>
      <c r="P3936">
        <f>13.098*F3936^-1.237</f>
        <v>3.0134850511212665</v>
      </c>
      <c r="Q3936">
        <f>13.098*M3936^-1.237</f>
        <v>2.8369904801437174</v>
      </c>
      <c r="R3936" s="5">
        <f>IFERROR(ROUND(MAX(MIN((-105.4*LN(O3936) + 163.83),95),10),0)," ")</f>
        <v>57</v>
      </c>
      <c r="S3936" s="5" t="str">
        <f>IFERROR(CONCATENATE("(",R3936,",",ROUND((1.2*W3936),2),")")," ")</f>
        <v>(57,4.13)</v>
      </c>
      <c r="T3936">
        <f>R3936-L3936</f>
        <v>9</v>
      </c>
      <c r="U3936" s="7" t="str">
        <f>IF((AND(T3936=0,H3936&gt;=L3936)),"Don’t change bids","OK")</f>
        <v>OK</v>
      </c>
      <c r="V3936" t="e">
        <f>IF((MATCH(F3936,W3936,0)),"Same","Diff")</f>
        <v>#N/A</v>
      </c>
      <c r="W3936" s="5">
        <f>ROUND(M3936,2)</f>
        <v>3.44</v>
      </c>
      <c r="X3936" s="5">
        <v>3.44</v>
      </c>
    </row>
    <row r="3937" spans="1:24" x14ac:dyDescent="0.25">
      <c r="A3937" t="s">
        <v>24</v>
      </c>
      <c r="B3937" t="s">
        <v>4214</v>
      </c>
      <c r="C3937" t="s">
        <v>4107</v>
      </c>
      <c r="D3937" t="s">
        <v>4215</v>
      </c>
      <c r="E3937" t="s">
        <v>4216</v>
      </c>
      <c r="F3937" s="5">
        <v>6.2</v>
      </c>
      <c r="G3937" s="9">
        <v>0.1</v>
      </c>
      <c r="H3937" s="6">
        <f>G3937*100</f>
        <v>10</v>
      </c>
      <c r="I3937" t="s">
        <v>10446</v>
      </c>
      <c r="J3937" t="s">
        <v>10768</v>
      </c>
      <c r="K3937">
        <v>20</v>
      </c>
      <c r="L3937">
        <v>20</v>
      </c>
      <c r="M3937">
        <f>(F3937*(1+0.05))</f>
        <v>6.5100000000000007</v>
      </c>
      <c r="N3937">
        <f>IFERROR(ROUND(( (-1.208*LN(L3937) + 7.5474 + 4.6991*(2.71828^(-0.009*L3937)) + 0.0001*L3937*L3937 - 0.0432*L3937 + 4.7166)/3),2), " ")</f>
        <v>3.92</v>
      </c>
      <c r="O3937">
        <f>IFERROR(MAX(MIN(ROUND(N3937*(Q3937/P3937),2),4.5),1.9)," ")</f>
        <v>3.69</v>
      </c>
      <c r="P3937">
        <f>13.098*F3937^-1.237</f>
        <v>1.3709337438424773</v>
      </c>
      <c r="Q3937">
        <f>13.098*M3937^-1.237</f>
        <v>1.2906405421662011</v>
      </c>
      <c r="R3937" s="5">
        <f>IFERROR(ROUND(MAX(MIN((-105.4*LN(O3937) + 163.83),95),10),0)," ")</f>
        <v>26</v>
      </c>
      <c r="S3937" s="5" t="str">
        <f>IFERROR(CONCATENATE("(",R3937,",",ROUND((1.2*W3937),2),")")," ")</f>
        <v>(26,7.81)</v>
      </c>
      <c r="T3937">
        <f>R3937-L3937</f>
        <v>6</v>
      </c>
      <c r="U3937" s="7" t="str">
        <f>IF((AND(T3937=0,H3937&gt;=L3937)),"Don’t change bids","OK")</f>
        <v>OK</v>
      </c>
      <c r="V3937" t="e">
        <f>IF((MATCH(F3937,W3937,0)),"Same","Diff")</f>
        <v>#N/A</v>
      </c>
      <c r="W3937" s="5">
        <f>ROUND(M3937,2)</f>
        <v>6.51</v>
      </c>
      <c r="X3937" s="5">
        <v>6.51</v>
      </c>
    </row>
    <row r="3938" spans="1:24" x14ac:dyDescent="0.25">
      <c r="A3938" t="s">
        <v>24</v>
      </c>
      <c r="B3938" t="s">
        <v>4217</v>
      </c>
      <c r="C3938" t="s">
        <v>4107</v>
      </c>
      <c r="D3938" t="s">
        <v>4215</v>
      </c>
      <c r="E3938" t="s">
        <v>3791</v>
      </c>
      <c r="F3938" s="5">
        <v>4.5999999999999996</v>
      </c>
      <c r="G3938" s="9">
        <v>0.1</v>
      </c>
      <c r="H3938" s="6">
        <f>G3938*100</f>
        <v>10</v>
      </c>
      <c r="I3938" t="s">
        <v>10447</v>
      </c>
      <c r="J3938" t="s">
        <v>10768</v>
      </c>
      <c r="K3938">
        <v>48</v>
      </c>
      <c r="L3938">
        <v>48</v>
      </c>
      <c r="M3938">
        <f>(F3938*(1+0.05))</f>
        <v>4.83</v>
      </c>
      <c r="N3938">
        <f>IFERROR(ROUND(( (-1.208*LN(L3938) + 7.5474 + 4.6991*(2.71828^(-0.009*L3938)) + 0.0001*L3938*L3938 - 0.0432*L3938 + 4.7166)/3),2), " ")</f>
        <v>2.93</v>
      </c>
      <c r="O3938">
        <f>IFERROR(MAX(MIN(ROUND(N3938*(Q3938/P3938),2),4.5),1.9)," ")</f>
        <v>2.76</v>
      </c>
      <c r="P3938">
        <f>13.098*F3938^-1.237</f>
        <v>1.9832321234071999</v>
      </c>
      <c r="Q3938">
        <f>13.098*M3938^-1.237</f>
        <v>1.8670776720554638</v>
      </c>
      <c r="R3938" s="5">
        <f>IFERROR(ROUND(MAX(MIN((-105.4*LN(O3938) + 163.83),95),10),0)," ")</f>
        <v>57</v>
      </c>
      <c r="S3938" s="5" t="str">
        <f>IFERROR(CONCATENATE("(",R3938,",",ROUND((1.2*W3938),2),")")," ")</f>
        <v>(57,5.8)</v>
      </c>
      <c r="T3938">
        <f>R3938-L3938</f>
        <v>9</v>
      </c>
      <c r="U3938" s="7" t="str">
        <f>IF((AND(T3938=0,H3938&gt;=L3938)),"Don’t change bids","OK")</f>
        <v>OK</v>
      </c>
      <c r="V3938" t="e">
        <f>IF((MATCH(F3938,W3938,0)),"Same","Diff")</f>
        <v>#N/A</v>
      </c>
      <c r="W3938" s="5">
        <f>ROUND(M3938,2)</f>
        <v>4.83</v>
      </c>
      <c r="X3938" s="5">
        <v>4.83</v>
      </c>
    </row>
    <row r="3939" spans="1:24" x14ac:dyDescent="0.25">
      <c r="A3939" t="s">
        <v>24</v>
      </c>
      <c r="B3939" t="s">
        <v>4218</v>
      </c>
      <c r="C3939" t="s">
        <v>4107</v>
      </c>
      <c r="D3939" t="s">
        <v>4215</v>
      </c>
      <c r="E3939" t="s">
        <v>423</v>
      </c>
      <c r="F3939" s="5">
        <v>3.28</v>
      </c>
      <c r="G3939" s="9">
        <v>0.1</v>
      </c>
      <c r="H3939" s="6">
        <f>G3939*100</f>
        <v>10</v>
      </c>
      <c r="I3939" t="s">
        <v>10423</v>
      </c>
      <c r="J3939" t="s">
        <v>10768</v>
      </c>
      <c r="K3939">
        <v>48</v>
      </c>
      <c r="L3939">
        <v>48</v>
      </c>
      <c r="M3939">
        <f>(F3939*(1+0.05))</f>
        <v>3.444</v>
      </c>
      <c r="N3939">
        <f>IFERROR(ROUND(( (-1.208*LN(L3939) + 7.5474 + 4.6991*(2.71828^(-0.009*L3939)) + 0.0001*L3939*L3939 - 0.0432*L3939 + 4.7166)/3),2), " ")</f>
        <v>2.93</v>
      </c>
      <c r="O3939">
        <f>IFERROR(MAX(MIN(ROUND(N3939*(Q3939/P3939),2),4.5),1.9)," ")</f>
        <v>2.76</v>
      </c>
      <c r="P3939">
        <f>13.098*F3939^-1.237</f>
        <v>3.0134850511212665</v>
      </c>
      <c r="Q3939">
        <f>13.098*M3939^-1.237</f>
        <v>2.8369904801437174</v>
      </c>
      <c r="R3939" s="5">
        <f>IFERROR(ROUND(MAX(MIN((-105.4*LN(O3939) + 163.83),95),10),0)," ")</f>
        <v>57</v>
      </c>
      <c r="S3939" s="5" t="str">
        <f>IFERROR(CONCATENATE("(",R3939,",",ROUND((1.2*W3939),2),")")," ")</f>
        <v>(57,4.13)</v>
      </c>
      <c r="T3939">
        <f>R3939-L3939</f>
        <v>9</v>
      </c>
      <c r="U3939" s="7" t="str">
        <f>IF((AND(T3939=0,H3939&gt;=L3939)),"Don’t change bids","OK")</f>
        <v>OK</v>
      </c>
      <c r="V3939" t="e">
        <f>IF((MATCH(F3939,W3939,0)),"Same","Diff")</f>
        <v>#N/A</v>
      </c>
      <c r="W3939" s="5">
        <f>ROUND(M3939,2)</f>
        <v>3.44</v>
      </c>
      <c r="X3939" s="5">
        <v>3.44</v>
      </c>
    </row>
    <row r="3940" spans="1:24" x14ac:dyDescent="0.25">
      <c r="A3940" t="s">
        <v>24</v>
      </c>
      <c r="B3940" t="s">
        <v>4219</v>
      </c>
      <c r="C3940" t="s">
        <v>4107</v>
      </c>
      <c r="D3940" t="s">
        <v>4220</v>
      </c>
      <c r="E3940" t="s">
        <v>423</v>
      </c>
      <c r="F3940" s="5">
        <v>3.28</v>
      </c>
      <c r="G3940" s="9">
        <v>0.1</v>
      </c>
      <c r="H3940" s="6">
        <f>G3940*100</f>
        <v>10</v>
      </c>
      <c r="I3940" t="s">
        <v>10423</v>
      </c>
      <c r="J3940" t="s">
        <v>10768</v>
      </c>
      <c r="K3940">
        <v>48</v>
      </c>
      <c r="L3940">
        <v>48</v>
      </c>
      <c r="M3940">
        <f>(F3940*(1+0.05))</f>
        <v>3.444</v>
      </c>
      <c r="N3940">
        <f>IFERROR(ROUND(( (-1.208*LN(L3940) + 7.5474 + 4.6991*(2.71828^(-0.009*L3940)) + 0.0001*L3940*L3940 - 0.0432*L3940 + 4.7166)/3),2), " ")</f>
        <v>2.93</v>
      </c>
      <c r="O3940">
        <f>IFERROR(MAX(MIN(ROUND(N3940*(Q3940/P3940),2),4.5),1.9)," ")</f>
        <v>2.76</v>
      </c>
      <c r="P3940">
        <f>13.098*F3940^-1.237</f>
        <v>3.0134850511212665</v>
      </c>
      <c r="Q3940">
        <f>13.098*M3940^-1.237</f>
        <v>2.8369904801437174</v>
      </c>
      <c r="R3940" s="5">
        <f>IFERROR(ROUND(MAX(MIN((-105.4*LN(O3940) + 163.83),95),10),0)," ")</f>
        <v>57</v>
      </c>
      <c r="S3940" s="5" t="str">
        <f>IFERROR(CONCATENATE("(",R3940,",",ROUND((1.2*W3940),2),")")," ")</f>
        <v>(57,4.13)</v>
      </c>
      <c r="T3940">
        <f>R3940-L3940</f>
        <v>9</v>
      </c>
      <c r="U3940" s="7" t="str">
        <f>IF((AND(T3940=0,H3940&gt;=L3940)),"Don’t change bids","OK")</f>
        <v>OK</v>
      </c>
      <c r="V3940" t="e">
        <f>IF((MATCH(F3940,W3940,0)),"Same","Diff")</f>
        <v>#N/A</v>
      </c>
      <c r="W3940" s="5">
        <f>ROUND(M3940,2)</f>
        <v>3.44</v>
      </c>
      <c r="X3940" s="5">
        <v>3.44</v>
      </c>
    </row>
    <row r="3941" spans="1:24" x14ac:dyDescent="0.25">
      <c r="A3941" t="s">
        <v>24</v>
      </c>
      <c r="B3941" t="s">
        <v>4221</v>
      </c>
      <c r="C3941" t="s">
        <v>4107</v>
      </c>
      <c r="D3941" t="s">
        <v>4215</v>
      </c>
      <c r="E3941" t="s">
        <v>4222</v>
      </c>
      <c r="F3941" s="5">
        <v>7.27</v>
      </c>
      <c r="G3941" s="9">
        <v>0.1</v>
      </c>
      <c r="H3941" s="6">
        <f>G3941*100</f>
        <v>10</v>
      </c>
      <c r="I3941" t="s">
        <v>10448</v>
      </c>
      <c r="J3941" t="s">
        <v>10768</v>
      </c>
      <c r="K3941">
        <v>48</v>
      </c>
      <c r="L3941">
        <v>48</v>
      </c>
      <c r="M3941">
        <f>(F3941*(1+0.05))</f>
        <v>7.6334999999999997</v>
      </c>
      <c r="N3941">
        <f>IFERROR(ROUND(( (-1.208*LN(L3941) + 7.5474 + 4.6991*(2.71828^(-0.009*L3941)) + 0.0001*L3941*L3941 - 0.0432*L3941 + 4.7166)/3),2), " ")</f>
        <v>2.93</v>
      </c>
      <c r="O3941">
        <f>IFERROR(MAX(MIN(ROUND(N3941*(Q3941/P3941),2),4.5),1.9)," ")</f>
        <v>2.76</v>
      </c>
      <c r="P3941">
        <f>13.098*F3941^-1.237</f>
        <v>1.12586655938324</v>
      </c>
      <c r="Q3941">
        <f>13.098*M3941^-1.237</f>
        <v>1.0599265158770086</v>
      </c>
      <c r="R3941" s="5">
        <f>IFERROR(ROUND(MAX(MIN((-105.4*LN(O3941) + 163.83),95),10),0)," ")</f>
        <v>57</v>
      </c>
      <c r="S3941" s="5" t="str">
        <f>IFERROR(CONCATENATE("(",R3941,",",ROUND((1.2*W3941),2),")")," ")</f>
        <v>(57,9.16)</v>
      </c>
      <c r="T3941">
        <f>R3941-L3941</f>
        <v>9</v>
      </c>
      <c r="U3941" s="7" t="str">
        <f>IF((AND(T3941=0,H3941&gt;=L3941)),"Don’t change bids","OK")</f>
        <v>OK</v>
      </c>
      <c r="V3941" t="e">
        <f>IF((MATCH(F3941,W3941,0)),"Same","Diff")</f>
        <v>#N/A</v>
      </c>
      <c r="W3941" s="5">
        <f>ROUND(M3941,2)</f>
        <v>7.63</v>
      </c>
      <c r="X3941" s="5">
        <v>7.63</v>
      </c>
    </row>
    <row r="3942" spans="1:24" x14ac:dyDescent="0.25">
      <c r="A3942" t="s">
        <v>24</v>
      </c>
      <c r="B3942" t="s">
        <v>4223</v>
      </c>
      <c r="C3942" t="s">
        <v>4107</v>
      </c>
      <c r="D3942" t="s">
        <v>4215</v>
      </c>
      <c r="E3942" t="s">
        <v>423</v>
      </c>
      <c r="F3942" s="5">
        <v>3.28</v>
      </c>
      <c r="G3942" s="9">
        <v>0.1</v>
      </c>
      <c r="H3942" s="6">
        <f>G3942*100</f>
        <v>10</v>
      </c>
      <c r="I3942" t="s">
        <v>10423</v>
      </c>
      <c r="J3942" t="s">
        <v>10768</v>
      </c>
      <c r="K3942">
        <v>48</v>
      </c>
      <c r="L3942">
        <v>48</v>
      </c>
      <c r="M3942">
        <f>(F3942*(1+0.05))</f>
        <v>3.444</v>
      </c>
      <c r="N3942">
        <f>IFERROR(ROUND(( (-1.208*LN(L3942) + 7.5474 + 4.6991*(2.71828^(-0.009*L3942)) + 0.0001*L3942*L3942 - 0.0432*L3942 + 4.7166)/3),2), " ")</f>
        <v>2.93</v>
      </c>
      <c r="O3942">
        <f>IFERROR(MAX(MIN(ROUND(N3942*(Q3942/P3942),2),4.5),1.9)," ")</f>
        <v>2.76</v>
      </c>
      <c r="P3942">
        <f>13.098*F3942^-1.237</f>
        <v>3.0134850511212665</v>
      </c>
      <c r="Q3942">
        <f>13.098*M3942^-1.237</f>
        <v>2.8369904801437174</v>
      </c>
      <c r="R3942" s="5">
        <f>IFERROR(ROUND(MAX(MIN((-105.4*LN(O3942) + 163.83),95),10),0)," ")</f>
        <v>57</v>
      </c>
      <c r="S3942" s="5" t="str">
        <f>IFERROR(CONCATENATE("(",R3942,",",ROUND((1.2*W3942),2),")")," ")</f>
        <v>(57,4.13)</v>
      </c>
      <c r="T3942">
        <f>R3942-L3942</f>
        <v>9</v>
      </c>
      <c r="U3942" s="7" t="str">
        <f>IF((AND(T3942=0,H3942&gt;=L3942)),"Don’t change bids","OK")</f>
        <v>OK</v>
      </c>
      <c r="V3942" t="e">
        <f>IF((MATCH(F3942,W3942,0)),"Same","Diff")</f>
        <v>#N/A</v>
      </c>
      <c r="W3942" s="5">
        <f>ROUND(M3942,2)</f>
        <v>3.44</v>
      </c>
      <c r="X3942" s="5">
        <v>3.44</v>
      </c>
    </row>
    <row r="3943" spans="1:24" x14ac:dyDescent="0.25">
      <c r="A3943" t="s">
        <v>24</v>
      </c>
      <c r="B3943" t="s">
        <v>4224</v>
      </c>
      <c r="C3943" t="s">
        <v>4107</v>
      </c>
      <c r="D3943" t="s">
        <v>4215</v>
      </c>
      <c r="E3943" t="s">
        <v>423</v>
      </c>
      <c r="F3943" s="5">
        <v>3.28</v>
      </c>
      <c r="G3943" s="9">
        <v>0.1</v>
      </c>
      <c r="H3943" s="6">
        <f>G3943*100</f>
        <v>10</v>
      </c>
      <c r="I3943" t="s">
        <v>10423</v>
      </c>
      <c r="J3943" t="s">
        <v>10768</v>
      </c>
      <c r="K3943">
        <v>48</v>
      </c>
      <c r="L3943">
        <v>48</v>
      </c>
      <c r="M3943">
        <f>(F3943*(1+0.05))</f>
        <v>3.444</v>
      </c>
      <c r="N3943">
        <f>IFERROR(ROUND(( (-1.208*LN(L3943) + 7.5474 + 4.6991*(2.71828^(-0.009*L3943)) + 0.0001*L3943*L3943 - 0.0432*L3943 + 4.7166)/3),2), " ")</f>
        <v>2.93</v>
      </c>
      <c r="O3943">
        <f>IFERROR(MAX(MIN(ROUND(N3943*(Q3943/P3943),2),4.5),1.9)," ")</f>
        <v>2.76</v>
      </c>
      <c r="P3943">
        <f>13.098*F3943^-1.237</f>
        <v>3.0134850511212665</v>
      </c>
      <c r="Q3943">
        <f>13.098*M3943^-1.237</f>
        <v>2.8369904801437174</v>
      </c>
      <c r="R3943" s="5">
        <f>IFERROR(ROUND(MAX(MIN((-105.4*LN(O3943) + 163.83),95),10),0)," ")</f>
        <v>57</v>
      </c>
      <c r="S3943" s="5" t="str">
        <f>IFERROR(CONCATENATE("(",R3943,",",ROUND((1.2*W3943),2),")")," ")</f>
        <v>(57,4.13)</v>
      </c>
      <c r="T3943">
        <f>R3943-L3943</f>
        <v>9</v>
      </c>
      <c r="U3943" s="7" t="str">
        <f>IF((AND(T3943=0,H3943&gt;=L3943)),"Don’t change bids","OK")</f>
        <v>OK</v>
      </c>
      <c r="V3943" t="e">
        <f>IF((MATCH(F3943,W3943,0)),"Same","Diff")</f>
        <v>#N/A</v>
      </c>
      <c r="W3943" s="5">
        <f>ROUND(M3943,2)</f>
        <v>3.44</v>
      </c>
      <c r="X3943" s="5">
        <v>3.44</v>
      </c>
    </row>
    <row r="3944" spans="1:24" x14ac:dyDescent="0.25">
      <c r="A3944" t="s">
        <v>24</v>
      </c>
      <c r="B3944" t="s">
        <v>4225</v>
      </c>
      <c r="C3944" t="s">
        <v>4107</v>
      </c>
      <c r="D3944" t="s">
        <v>4215</v>
      </c>
      <c r="E3944" t="s">
        <v>3791</v>
      </c>
      <c r="F3944" s="5">
        <v>4.5999999999999996</v>
      </c>
      <c r="G3944" s="9">
        <v>0.1</v>
      </c>
      <c r="H3944" s="6">
        <f>G3944*100</f>
        <v>10</v>
      </c>
      <c r="I3944" t="s">
        <v>10447</v>
      </c>
      <c r="J3944" t="s">
        <v>10768</v>
      </c>
      <c r="K3944">
        <v>48</v>
      </c>
      <c r="L3944">
        <v>48</v>
      </c>
      <c r="M3944">
        <f>(F3944*(1+0.05))</f>
        <v>4.83</v>
      </c>
      <c r="N3944">
        <f>IFERROR(ROUND(( (-1.208*LN(L3944) + 7.5474 + 4.6991*(2.71828^(-0.009*L3944)) + 0.0001*L3944*L3944 - 0.0432*L3944 + 4.7166)/3),2), " ")</f>
        <v>2.93</v>
      </c>
      <c r="O3944">
        <f>IFERROR(MAX(MIN(ROUND(N3944*(Q3944/P3944),2),4.5),1.9)," ")</f>
        <v>2.76</v>
      </c>
      <c r="P3944">
        <f>13.098*F3944^-1.237</f>
        <v>1.9832321234071999</v>
      </c>
      <c r="Q3944">
        <f>13.098*M3944^-1.237</f>
        <v>1.8670776720554638</v>
      </c>
      <c r="R3944" s="5">
        <f>IFERROR(ROUND(MAX(MIN((-105.4*LN(O3944) + 163.83),95),10),0)," ")</f>
        <v>57</v>
      </c>
      <c r="S3944" s="5" t="str">
        <f>IFERROR(CONCATENATE("(",R3944,",",ROUND((1.2*W3944),2),")")," ")</f>
        <v>(57,5.8)</v>
      </c>
      <c r="T3944">
        <f>R3944-L3944</f>
        <v>9</v>
      </c>
      <c r="U3944" s="7" t="str">
        <f>IF((AND(T3944=0,H3944&gt;=L3944)),"Don’t change bids","OK")</f>
        <v>OK</v>
      </c>
      <c r="V3944" t="e">
        <f>IF((MATCH(F3944,W3944,0)),"Same","Diff")</f>
        <v>#N/A</v>
      </c>
      <c r="W3944" s="5">
        <f>ROUND(M3944,2)</f>
        <v>4.83</v>
      </c>
      <c r="X3944" s="5">
        <v>4.83</v>
      </c>
    </row>
    <row r="3945" spans="1:24" x14ac:dyDescent="0.25">
      <c r="A3945" t="s">
        <v>24</v>
      </c>
      <c r="B3945" t="s">
        <v>4226</v>
      </c>
      <c r="C3945" t="s">
        <v>4107</v>
      </c>
      <c r="D3945" t="s">
        <v>4215</v>
      </c>
      <c r="E3945" t="s">
        <v>423</v>
      </c>
      <c r="F3945" s="5">
        <v>3.28</v>
      </c>
      <c r="G3945" s="9">
        <v>0.1</v>
      </c>
      <c r="H3945" s="6">
        <f>G3945*100</f>
        <v>10</v>
      </c>
      <c r="I3945" t="s">
        <v>10423</v>
      </c>
      <c r="J3945" t="s">
        <v>10768</v>
      </c>
      <c r="K3945">
        <v>48</v>
      </c>
      <c r="L3945">
        <v>48</v>
      </c>
      <c r="M3945">
        <f>(F3945*(1+0.05))</f>
        <v>3.444</v>
      </c>
      <c r="N3945">
        <f>IFERROR(ROUND(( (-1.208*LN(L3945) + 7.5474 + 4.6991*(2.71828^(-0.009*L3945)) + 0.0001*L3945*L3945 - 0.0432*L3945 + 4.7166)/3),2), " ")</f>
        <v>2.93</v>
      </c>
      <c r="O3945">
        <f>IFERROR(MAX(MIN(ROUND(N3945*(Q3945/P3945),2),4.5),1.9)," ")</f>
        <v>2.76</v>
      </c>
      <c r="P3945">
        <f>13.098*F3945^-1.237</f>
        <v>3.0134850511212665</v>
      </c>
      <c r="Q3945">
        <f>13.098*M3945^-1.237</f>
        <v>2.8369904801437174</v>
      </c>
      <c r="R3945" s="5">
        <f>IFERROR(ROUND(MAX(MIN((-105.4*LN(O3945) + 163.83),95),10),0)," ")</f>
        <v>57</v>
      </c>
      <c r="S3945" s="5" t="str">
        <f>IFERROR(CONCATENATE("(",R3945,",",ROUND((1.2*W3945),2),")")," ")</f>
        <v>(57,4.13)</v>
      </c>
      <c r="T3945">
        <f>R3945-L3945</f>
        <v>9</v>
      </c>
      <c r="U3945" s="7" t="str">
        <f>IF((AND(T3945=0,H3945&gt;=L3945)),"Don’t change bids","OK")</f>
        <v>OK</v>
      </c>
      <c r="V3945" t="e">
        <f>IF((MATCH(F3945,W3945,0)),"Same","Diff")</f>
        <v>#N/A</v>
      </c>
      <c r="W3945" s="5">
        <f>ROUND(M3945,2)</f>
        <v>3.44</v>
      </c>
      <c r="X3945" s="5">
        <v>3.44</v>
      </c>
    </row>
    <row r="3946" spans="1:24" x14ac:dyDescent="0.25">
      <c r="A3946" t="s">
        <v>24</v>
      </c>
      <c r="B3946" t="s">
        <v>4227</v>
      </c>
      <c r="C3946" t="s">
        <v>4107</v>
      </c>
      <c r="D3946" t="s">
        <v>4215</v>
      </c>
      <c r="E3946" t="s">
        <v>4228</v>
      </c>
      <c r="F3946" s="5">
        <v>3.78</v>
      </c>
      <c r="G3946" s="9">
        <v>0.1</v>
      </c>
      <c r="H3946" s="6">
        <f>G3946*100</f>
        <v>10</v>
      </c>
      <c r="I3946" t="s">
        <v>10449</v>
      </c>
      <c r="J3946" t="s">
        <v>10768</v>
      </c>
      <c r="K3946">
        <v>29</v>
      </c>
      <c r="L3946">
        <v>29</v>
      </c>
      <c r="M3946">
        <f>(F3946*(1+0.05))</f>
        <v>3.9689999999999999</v>
      </c>
      <c r="N3946">
        <f>IFERROR(ROUND(( (-1.208*LN(L3946) + 7.5474 + 4.6991*(2.71828^(-0.009*L3946)) + 0.0001*L3946*L3946 - 0.0432*L3946 + 4.7166)/3),2), " ")</f>
        <v>3.55</v>
      </c>
      <c r="O3946">
        <f>IFERROR(MAX(MIN(ROUND(N3946*(Q3946/P3946),2),4.5),1.9)," ")</f>
        <v>3.34</v>
      </c>
      <c r="P3946">
        <f>13.098*F3946^-1.237</f>
        <v>2.5284107590366731</v>
      </c>
      <c r="Q3946">
        <f>13.098*M3946^-1.237</f>
        <v>2.3803261445119857</v>
      </c>
      <c r="R3946" s="5">
        <f>IFERROR(ROUND(MAX(MIN((-105.4*LN(O3946) + 163.83),95),10),0)," ")</f>
        <v>37</v>
      </c>
      <c r="S3946" s="5" t="str">
        <f>IFERROR(CONCATENATE("(",R3946,",",ROUND((1.2*W3946),2),")")," ")</f>
        <v>(37,4.76)</v>
      </c>
      <c r="T3946">
        <f>R3946-L3946</f>
        <v>8</v>
      </c>
      <c r="U3946" s="7" t="str">
        <f>IF((AND(T3946=0,H3946&gt;=L3946)),"Don’t change bids","OK")</f>
        <v>OK</v>
      </c>
      <c r="V3946" t="e">
        <f>IF((MATCH(F3946,W3946,0)),"Same","Diff")</f>
        <v>#N/A</v>
      </c>
      <c r="W3946" s="5">
        <f>ROUND(M3946,2)</f>
        <v>3.97</v>
      </c>
      <c r="X3946" s="5">
        <v>3.97</v>
      </c>
    </row>
    <row r="3947" spans="1:24" x14ac:dyDescent="0.25">
      <c r="A3947" t="s">
        <v>24</v>
      </c>
      <c r="B3947" t="s">
        <v>938</v>
      </c>
      <c r="C3947" t="s">
        <v>4107</v>
      </c>
      <c r="D3947" t="s">
        <v>936</v>
      </c>
      <c r="E3947" t="s">
        <v>4229</v>
      </c>
      <c r="F3947" s="5">
        <v>6</v>
      </c>
      <c r="G3947" s="9">
        <v>0.1</v>
      </c>
      <c r="H3947" s="6">
        <f>G3947*100</f>
        <v>10</v>
      </c>
      <c r="I3947" t="s">
        <v>10450</v>
      </c>
      <c r="J3947" t="s">
        <v>10768</v>
      </c>
      <c r="K3947">
        <v>48</v>
      </c>
      <c r="L3947">
        <v>48</v>
      </c>
      <c r="M3947">
        <f>(F3947*(1+0.05))</f>
        <v>6.3000000000000007</v>
      </c>
      <c r="N3947">
        <f>IFERROR(ROUND(( (-1.208*LN(L3947) + 7.5474 + 4.6991*(2.71828^(-0.009*L3947)) + 0.0001*L3947*L3947 - 0.0432*L3947 + 4.7166)/3),2), " ")</f>
        <v>2.93</v>
      </c>
      <c r="O3947">
        <f>IFERROR(MAX(MIN(ROUND(N3947*(Q3947/P3947),2),4.5),1.9)," ")</f>
        <v>2.76</v>
      </c>
      <c r="P3947">
        <f>13.098*F3947^-1.237</f>
        <v>1.4276833324817724</v>
      </c>
      <c r="Q3947">
        <f>13.098*M3947^-1.237</f>
        <v>1.3440664062373855</v>
      </c>
      <c r="R3947" s="5">
        <f>IFERROR(ROUND(MAX(MIN((-105.4*LN(O3947) + 163.83),95),10),0)," ")</f>
        <v>57</v>
      </c>
      <c r="S3947" s="5" t="str">
        <f>IFERROR(CONCATENATE("(",R3947,",",ROUND((1.2*W3947),2),")")," ")</f>
        <v>(57,7.56)</v>
      </c>
      <c r="T3947">
        <f>R3947-L3947</f>
        <v>9</v>
      </c>
      <c r="U3947" s="7" t="str">
        <f>IF((AND(T3947=0,H3947&gt;=L3947)),"Don’t change bids","OK")</f>
        <v>OK</v>
      </c>
      <c r="V3947" t="e">
        <f>IF((MATCH(F3947,W3947,0)),"Same","Diff")</f>
        <v>#N/A</v>
      </c>
      <c r="W3947" s="5">
        <f>ROUND(M3947,2)</f>
        <v>6.3</v>
      </c>
      <c r="X3947" s="5">
        <v>6.3</v>
      </c>
    </row>
    <row r="3948" spans="1:24" x14ac:dyDescent="0.25">
      <c r="A3948" t="s">
        <v>24</v>
      </c>
      <c r="B3948" t="s">
        <v>4230</v>
      </c>
      <c r="C3948" t="s">
        <v>4107</v>
      </c>
      <c r="D3948" t="s">
        <v>4220</v>
      </c>
      <c r="E3948" t="s">
        <v>423</v>
      </c>
      <c r="F3948" s="5">
        <v>3.28</v>
      </c>
      <c r="G3948" s="9">
        <v>0.1</v>
      </c>
      <c r="H3948" s="6">
        <f>G3948*100</f>
        <v>10</v>
      </c>
      <c r="I3948" t="s">
        <v>10423</v>
      </c>
      <c r="J3948" t="s">
        <v>10768</v>
      </c>
      <c r="K3948">
        <v>48</v>
      </c>
      <c r="L3948">
        <v>48</v>
      </c>
      <c r="M3948">
        <f>(F3948*(1+0.05))</f>
        <v>3.444</v>
      </c>
      <c r="N3948">
        <f>IFERROR(ROUND(( (-1.208*LN(L3948) + 7.5474 + 4.6991*(2.71828^(-0.009*L3948)) + 0.0001*L3948*L3948 - 0.0432*L3948 + 4.7166)/3),2), " ")</f>
        <v>2.93</v>
      </c>
      <c r="O3948">
        <f>IFERROR(MAX(MIN(ROUND(N3948*(Q3948/P3948),2),4.5),1.9)," ")</f>
        <v>2.76</v>
      </c>
      <c r="P3948">
        <f>13.098*F3948^-1.237</f>
        <v>3.0134850511212665</v>
      </c>
      <c r="Q3948">
        <f>13.098*M3948^-1.237</f>
        <v>2.8369904801437174</v>
      </c>
      <c r="R3948" s="5">
        <f>IFERROR(ROUND(MAX(MIN((-105.4*LN(O3948) + 163.83),95),10),0)," ")</f>
        <v>57</v>
      </c>
      <c r="S3948" s="5" t="str">
        <f>IFERROR(CONCATENATE("(",R3948,",",ROUND((1.2*W3948),2),")")," ")</f>
        <v>(57,4.13)</v>
      </c>
      <c r="T3948">
        <f>R3948-L3948</f>
        <v>9</v>
      </c>
      <c r="U3948" s="7" t="str">
        <f>IF((AND(T3948=0,H3948&gt;=L3948)),"Don’t change bids","OK")</f>
        <v>OK</v>
      </c>
      <c r="V3948" t="e">
        <f>IF((MATCH(F3948,W3948,0)),"Same","Diff")</f>
        <v>#N/A</v>
      </c>
      <c r="W3948" s="5">
        <f>ROUND(M3948,2)</f>
        <v>3.44</v>
      </c>
      <c r="X3948" s="5">
        <v>3.44</v>
      </c>
    </row>
    <row r="3949" spans="1:24" x14ac:dyDescent="0.25">
      <c r="A3949" t="s">
        <v>24</v>
      </c>
      <c r="B3949" t="s">
        <v>937</v>
      </c>
      <c r="C3949" t="s">
        <v>4107</v>
      </c>
      <c r="D3949" t="s">
        <v>936</v>
      </c>
      <c r="E3949" t="s">
        <v>4231</v>
      </c>
      <c r="F3949" s="5">
        <v>5.88</v>
      </c>
      <c r="G3949" s="9">
        <v>0.1</v>
      </c>
      <c r="H3949" s="6">
        <f>G3949*100</f>
        <v>10</v>
      </c>
      <c r="I3949" t="s">
        <v>10451</v>
      </c>
      <c r="J3949" t="s">
        <v>10768</v>
      </c>
      <c r="K3949">
        <v>48</v>
      </c>
      <c r="L3949">
        <v>48</v>
      </c>
      <c r="M3949">
        <f>(F3949*(1+0.05))</f>
        <v>6.1740000000000004</v>
      </c>
      <c r="N3949">
        <f>IFERROR(ROUND(( (-1.208*LN(L3949) + 7.5474 + 4.6991*(2.71828^(-0.009*L3949)) + 0.0001*L3949*L3949 - 0.0432*L3949 + 4.7166)/3),2), " ")</f>
        <v>2.93</v>
      </c>
      <c r="O3949">
        <f>IFERROR(MAX(MIN(ROUND(N3949*(Q3949/P3949),2),4.5),1.9)," ")</f>
        <v>2.76</v>
      </c>
      <c r="P3949">
        <f>13.098*F3949^-1.237</f>
        <v>1.4638117662583816</v>
      </c>
      <c r="Q3949">
        <f>13.098*M3949^-1.237</f>
        <v>1.3780788605711496</v>
      </c>
      <c r="R3949" s="5">
        <f>IFERROR(ROUND(MAX(MIN((-105.4*LN(O3949) + 163.83),95),10),0)," ")</f>
        <v>57</v>
      </c>
      <c r="S3949" s="5" t="str">
        <f>IFERROR(CONCATENATE("(",R3949,",",ROUND((1.2*W3949),2),")")," ")</f>
        <v>(57,7.4)</v>
      </c>
      <c r="T3949">
        <f>R3949-L3949</f>
        <v>9</v>
      </c>
      <c r="U3949" s="7" t="str">
        <f>IF((AND(T3949=0,H3949&gt;=L3949)),"Don’t change bids","OK")</f>
        <v>OK</v>
      </c>
      <c r="V3949" t="e">
        <f>IF((MATCH(F3949,W3949,0)),"Same","Diff")</f>
        <v>#N/A</v>
      </c>
      <c r="W3949" s="5">
        <f>ROUND(M3949,2)</f>
        <v>6.17</v>
      </c>
      <c r="X3949" s="5">
        <v>6.17</v>
      </c>
    </row>
    <row r="3950" spans="1:24" x14ac:dyDescent="0.25">
      <c r="A3950" t="s">
        <v>24</v>
      </c>
      <c r="B3950" t="s">
        <v>4232</v>
      </c>
      <c r="C3950" t="s">
        <v>4107</v>
      </c>
      <c r="D3950" t="s">
        <v>4220</v>
      </c>
      <c r="E3950" t="s">
        <v>453</v>
      </c>
      <c r="F3950" s="5">
        <v>4.63</v>
      </c>
      <c r="G3950" s="9">
        <v>0.1</v>
      </c>
      <c r="H3950" s="6">
        <f>G3950*100</f>
        <v>10</v>
      </c>
      <c r="I3950" t="s">
        <v>10452</v>
      </c>
      <c r="J3950" t="s">
        <v>10768</v>
      </c>
      <c r="K3950">
        <v>48</v>
      </c>
      <c r="L3950">
        <v>48</v>
      </c>
      <c r="M3950">
        <f>(F3950*(1+0.05))</f>
        <v>4.8615000000000004</v>
      </c>
      <c r="N3950">
        <f>IFERROR(ROUND(( (-1.208*LN(L3950) + 7.5474 + 4.6991*(2.71828^(-0.009*L3950)) + 0.0001*L3950*L3950 - 0.0432*L3950 + 4.7166)/3),2), " ")</f>
        <v>2.93</v>
      </c>
      <c r="O3950">
        <f>IFERROR(MAX(MIN(ROUND(N3950*(Q3950/P3950),2),4.5),1.9)," ")</f>
        <v>2.76</v>
      </c>
      <c r="P3950">
        <f>13.098*F3950^-1.237</f>
        <v>1.9673485076420392</v>
      </c>
      <c r="Q3950">
        <f>13.098*M3950^-1.237</f>
        <v>1.8521243320018093</v>
      </c>
      <c r="R3950" s="5">
        <f>IFERROR(ROUND(MAX(MIN((-105.4*LN(O3950) + 163.83),95),10),0)," ")</f>
        <v>57</v>
      </c>
      <c r="S3950" s="5" t="str">
        <f>IFERROR(CONCATENATE("(",R3950,",",ROUND((1.2*W3950),2),")")," ")</f>
        <v>(57,5.83)</v>
      </c>
      <c r="T3950">
        <f>R3950-L3950</f>
        <v>9</v>
      </c>
      <c r="U3950" s="7" t="str">
        <f>IF((AND(T3950=0,H3950&gt;=L3950)),"Don’t change bids","OK")</f>
        <v>OK</v>
      </c>
      <c r="V3950" t="e">
        <f>IF((MATCH(F3950,W3950,0)),"Same","Diff")</f>
        <v>#N/A</v>
      </c>
      <c r="W3950" s="5">
        <f>ROUND(M3950,2)</f>
        <v>4.8600000000000003</v>
      </c>
      <c r="X3950" s="5">
        <v>4.8600000000000003</v>
      </c>
    </row>
    <row r="3951" spans="1:24" x14ac:dyDescent="0.25">
      <c r="A3951" t="s">
        <v>24</v>
      </c>
      <c r="B3951" t="s">
        <v>4233</v>
      </c>
      <c r="C3951" t="s">
        <v>4107</v>
      </c>
      <c r="D3951" t="s">
        <v>4215</v>
      </c>
      <c r="E3951" t="s">
        <v>4222</v>
      </c>
      <c r="F3951" s="5">
        <v>7.27</v>
      </c>
      <c r="G3951" s="9">
        <v>0.1</v>
      </c>
      <c r="H3951" s="6">
        <f>G3951*100</f>
        <v>10</v>
      </c>
      <c r="I3951" t="s">
        <v>10448</v>
      </c>
      <c r="J3951" t="s">
        <v>10768</v>
      </c>
      <c r="K3951">
        <v>48</v>
      </c>
      <c r="L3951">
        <v>48</v>
      </c>
      <c r="M3951">
        <f>(F3951*(1+0.05))</f>
        <v>7.6334999999999997</v>
      </c>
      <c r="N3951">
        <f>IFERROR(ROUND(( (-1.208*LN(L3951) + 7.5474 + 4.6991*(2.71828^(-0.009*L3951)) + 0.0001*L3951*L3951 - 0.0432*L3951 + 4.7166)/3),2), " ")</f>
        <v>2.93</v>
      </c>
      <c r="O3951">
        <f>IFERROR(MAX(MIN(ROUND(N3951*(Q3951/P3951),2),4.5),1.9)," ")</f>
        <v>2.76</v>
      </c>
      <c r="P3951">
        <f>13.098*F3951^-1.237</f>
        <v>1.12586655938324</v>
      </c>
      <c r="Q3951">
        <f>13.098*M3951^-1.237</f>
        <v>1.0599265158770086</v>
      </c>
      <c r="R3951" s="5">
        <f>IFERROR(ROUND(MAX(MIN((-105.4*LN(O3951) + 163.83),95),10),0)," ")</f>
        <v>57</v>
      </c>
      <c r="S3951" s="5" t="str">
        <f>IFERROR(CONCATENATE("(",R3951,",",ROUND((1.2*W3951),2),")")," ")</f>
        <v>(57,9.16)</v>
      </c>
      <c r="T3951">
        <f>R3951-L3951</f>
        <v>9</v>
      </c>
      <c r="U3951" s="7" t="str">
        <f>IF((AND(T3951=0,H3951&gt;=L3951)),"Don’t change bids","OK")</f>
        <v>OK</v>
      </c>
      <c r="V3951" t="e">
        <f>IF((MATCH(F3951,W3951,0)),"Same","Diff")</f>
        <v>#N/A</v>
      </c>
      <c r="W3951" s="5">
        <f>ROUND(M3951,2)</f>
        <v>7.63</v>
      </c>
      <c r="X3951" s="5">
        <v>7.63</v>
      </c>
    </row>
    <row r="3952" spans="1:24" x14ac:dyDescent="0.25">
      <c r="A3952" t="s">
        <v>24</v>
      </c>
      <c r="B3952" t="s">
        <v>935</v>
      </c>
      <c r="C3952" t="s">
        <v>4107</v>
      </c>
      <c r="D3952" t="s">
        <v>936</v>
      </c>
      <c r="E3952" t="s">
        <v>4229</v>
      </c>
      <c r="F3952" s="5">
        <v>6</v>
      </c>
      <c r="G3952" s="9">
        <v>0.1</v>
      </c>
      <c r="H3952" s="6">
        <f>G3952*100</f>
        <v>10</v>
      </c>
      <c r="I3952" t="s">
        <v>10450</v>
      </c>
      <c r="J3952" t="s">
        <v>10768</v>
      </c>
      <c r="K3952">
        <v>48</v>
      </c>
      <c r="L3952">
        <v>48</v>
      </c>
      <c r="M3952">
        <f>(F3952*(1+0.05))</f>
        <v>6.3000000000000007</v>
      </c>
      <c r="N3952">
        <f>IFERROR(ROUND(( (-1.208*LN(L3952) + 7.5474 + 4.6991*(2.71828^(-0.009*L3952)) + 0.0001*L3952*L3952 - 0.0432*L3952 + 4.7166)/3),2), " ")</f>
        <v>2.93</v>
      </c>
      <c r="O3952">
        <f>IFERROR(MAX(MIN(ROUND(N3952*(Q3952/P3952),2),4.5),1.9)," ")</f>
        <v>2.76</v>
      </c>
      <c r="P3952">
        <f>13.098*F3952^-1.237</f>
        <v>1.4276833324817724</v>
      </c>
      <c r="Q3952">
        <f>13.098*M3952^-1.237</f>
        <v>1.3440664062373855</v>
      </c>
      <c r="R3952" s="5">
        <f>IFERROR(ROUND(MAX(MIN((-105.4*LN(O3952) + 163.83),95),10),0)," ")</f>
        <v>57</v>
      </c>
      <c r="S3952" s="5" t="str">
        <f>IFERROR(CONCATENATE("(",R3952,",",ROUND((1.2*W3952),2),")")," ")</f>
        <v>(57,7.56)</v>
      </c>
      <c r="T3952">
        <f>R3952-L3952</f>
        <v>9</v>
      </c>
      <c r="U3952" s="7" t="str">
        <f>IF((AND(T3952=0,H3952&gt;=L3952)),"Don’t change bids","OK")</f>
        <v>OK</v>
      </c>
      <c r="V3952" t="e">
        <f>IF((MATCH(F3952,W3952,0)),"Same","Diff")</f>
        <v>#N/A</v>
      </c>
      <c r="W3952" s="5">
        <f>ROUND(M3952,2)</f>
        <v>6.3</v>
      </c>
      <c r="X3952" s="5">
        <v>6.3</v>
      </c>
    </row>
    <row r="3953" spans="1:24" x14ac:dyDescent="0.25">
      <c r="A3953" t="s">
        <v>24</v>
      </c>
      <c r="B3953" t="s">
        <v>4234</v>
      </c>
      <c r="C3953" t="s">
        <v>4107</v>
      </c>
      <c r="D3953" t="s">
        <v>4220</v>
      </c>
      <c r="E3953" t="s">
        <v>423</v>
      </c>
      <c r="F3953" s="5">
        <v>3.28</v>
      </c>
      <c r="G3953" s="9">
        <v>0.1</v>
      </c>
      <c r="H3953" s="6">
        <f>G3953*100</f>
        <v>10</v>
      </c>
      <c r="I3953" t="s">
        <v>10423</v>
      </c>
      <c r="J3953" t="s">
        <v>10768</v>
      </c>
      <c r="K3953">
        <v>48</v>
      </c>
      <c r="L3953">
        <v>48</v>
      </c>
      <c r="M3953">
        <f>(F3953*(1+0.05))</f>
        <v>3.444</v>
      </c>
      <c r="N3953">
        <f>IFERROR(ROUND(( (-1.208*LN(L3953) + 7.5474 + 4.6991*(2.71828^(-0.009*L3953)) + 0.0001*L3953*L3953 - 0.0432*L3953 + 4.7166)/3),2), " ")</f>
        <v>2.93</v>
      </c>
      <c r="O3953">
        <f>IFERROR(MAX(MIN(ROUND(N3953*(Q3953/P3953),2),4.5),1.9)," ")</f>
        <v>2.76</v>
      </c>
      <c r="P3953">
        <f>13.098*F3953^-1.237</f>
        <v>3.0134850511212665</v>
      </c>
      <c r="Q3953">
        <f>13.098*M3953^-1.237</f>
        <v>2.8369904801437174</v>
      </c>
      <c r="R3953" s="5">
        <f>IFERROR(ROUND(MAX(MIN((-105.4*LN(O3953) + 163.83),95),10),0)," ")</f>
        <v>57</v>
      </c>
      <c r="S3953" s="5" t="str">
        <f>IFERROR(CONCATENATE("(",R3953,",",ROUND((1.2*W3953),2),")")," ")</f>
        <v>(57,4.13)</v>
      </c>
      <c r="T3953">
        <f>R3953-L3953</f>
        <v>9</v>
      </c>
      <c r="U3953" s="7" t="str">
        <f>IF((AND(T3953=0,H3953&gt;=L3953)),"Don’t change bids","OK")</f>
        <v>OK</v>
      </c>
      <c r="V3953" t="e">
        <f>IF((MATCH(F3953,W3953,0)),"Same","Diff")</f>
        <v>#N/A</v>
      </c>
      <c r="W3953" s="5">
        <f>ROUND(M3953,2)</f>
        <v>3.44</v>
      </c>
      <c r="X3953" s="5">
        <v>3.44</v>
      </c>
    </row>
    <row r="3954" spans="1:24" x14ac:dyDescent="0.25">
      <c r="A3954" t="s">
        <v>24</v>
      </c>
      <c r="B3954" t="s">
        <v>4235</v>
      </c>
      <c r="C3954" t="s">
        <v>4107</v>
      </c>
      <c r="D3954" t="s">
        <v>4220</v>
      </c>
      <c r="E3954" t="s">
        <v>453</v>
      </c>
      <c r="F3954" s="5">
        <v>4.63</v>
      </c>
      <c r="G3954" s="9">
        <v>0.1</v>
      </c>
      <c r="H3954" s="6">
        <f>G3954*100</f>
        <v>10</v>
      </c>
      <c r="I3954" t="s">
        <v>10452</v>
      </c>
      <c r="J3954" t="s">
        <v>10768</v>
      </c>
      <c r="K3954">
        <v>48</v>
      </c>
      <c r="L3954">
        <v>48</v>
      </c>
      <c r="M3954">
        <f>(F3954*(1+0.05))</f>
        <v>4.8615000000000004</v>
      </c>
      <c r="N3954">
        <f>IFERROR(ROUND(( (-1.208*LN(L3954) + 7.5474 + 4.6991*(2.71828^(-0.009*L3954)) + 0.0001*L3954*L3954 - 0.0432*L3954 + 4.7166)/3),2), " ")</f>
        <v>2.93</v>
      </c>
      <c r="O3954">
        <f>IFERROR(MAX(MIN(ROUND(N3954*(Q3954/P3954),2),4.5),1.9)," ")</f>
        <v>2.76</v>
      </c>
      <c r="P3954">
        <f>13.098*F3954^-1.237</f>
        <v>1.9673485076420392</v>
      </c>
      <c r="Q3954">
        <f>13.098*M3954^-1.237</f>
        <v>1.8521243320018093</v>
      </c>
      <c r="R3954" s="5">
        <f>IFERROR(ROUND(MAX(MIN((-105.4*LN(O3954) + 163.83),95),10),0)," ")</f>
        <v>57</v>
      </c>
      <c r="S3954" s="5" t="str">
        <f>IFERROR(CONCATENATE("(",R3954,",",ROUND((1.2*W3954),2),")")," ")</f>
        <v>(57,5.83)</v>
      </c>
      <c r="T3954">
        <f>R3954-L3954</f>
        <v>9</v>
      </c>
      <c r="U3954" s="7" t="str">
        <f>IF((AND(T3954=0,H3954&gt;=L3954)),"Don’t change bids","OK")</f>
        <v>OK</v>
      </c>
      <c r="V3954" t="e">
        <f>IF((MATCH(F3954,W3954,0)),"Same","Diff")</f>
        <v>#N/A</v>
      </c>
      <c r="W3954" s="5">
        <f>ROUND(M3954,2)</f>
        <v>4.8600000000000003</v>
      </c>
      <c r="X3954" s="5">
        <v>4.8600000000000003</v>
      </c>
    </row>
    <row r="3955" spans="1:24" x14ac:dyDescent="0.25">
      <c r="A3955" t="s">
        <v>24</v>
      </c>
      <c r="B3955" t="s">
        <v>4236</v>
      </c>
      <c r="C3955" t="s">
        <v>4107</v>
      </c>
      <c r="D3955" t="s">
        <v>4220</v>
      </c>
      <c r="E3955" t="s">
        <v>2673</v>
      </c>
      <c r="F3955" s="5">
        <v>5.68</v>
      </c>
      <c r="G3955" s="9">
        <v>0.1</v>
      </c>
      <c r="H3955" s="6">
        <f>G3955*100</f>
        <v>10</v>
      </c>
      <c r="I3955" t="s">
        <v>10453</v>
      </c>
      <c r="J3955" t="s">
        <v>10768</v>
      </c>
      <c r="K3955">
        <v>48</v>
      </c>
      <c r="L3955">
        <v>48</v>
      </c>
      <c r="M3955">
        <f>(F3955*(1+0.05))</f>
        <v>5.9639999999999995</v>
      </c>
      <c r="N3955">
        <f>IFERROR(ROUND(( (-1.208*LN(L3955) + 7.5474 + 4.6991*(2.71828^(-0.009*L3955)) + 0.0001*L3955*L3955 - 0.0432*L3955 + 4.7166)/3),2), " ")</f>
        <v>2.93</v>
      </c>
      <c r="O3955">
        <f>IFERROR(MAX(MIN(ROUND(N3955*(Q3955/P3955),2),4.5),1.9)," ")</f>
        <v>2.76</v>
      </c>
      <c r="P3955">
        <f>13.098*F3955^-1.237</f>
        <v>1.5278337338602159</v>
      </c>
      <c r="Q3955">
        <f>13.098*M3955^-1.237</f>
        <v>1.4383511730350498</v>
      </c>
      <c r="R3955" s="5">
        <f>IFERROR(ROUND(MAX(MIN((-105.4*LN(O3955) + 163.83),95),10),0)," ")</f>
        <v>57</v>
      </c>
      <c r="S3955" s="5" t="str">
        <f>IFERROR(CONCATENATE("(",R3955,",",ROUND((1.2*W3955),2),")")," ")</f>
        <v>(57,7.15)</v>
      </c>
      <c r="T3955">
        <f>R3955-L3955</f>
        <v>9</v>
      </c>
      <c r="U3955" s="7" t="str">
        <f>IF((AND(T3955=0,H3955&gt;=L3955)),"Don’t change bids","OK")</f>
        <v>OK</v>
      </c>
      <c r="V3955" t="e">
        <f>IF((MATCH(F3955,W3955,0)),"Same","Diff")</f>
        <v>#N/A</v>
      </c>
      <c r="W3955" s="5">
        <f>ROUND(M3955,2)</f>
        <v>5.96</v>
      </c>
      <c r="X3955" s="5">
        <v>5.96</v>
      </c>
    </row>
    <row r="3956" spans="1:24" x14ac:dyDescent="0.25">
      <c r="A3956" t="s">
        <v>24</v>
      </c>
      <c r="B3956" t="s">
        <v>4237</v>
      </c>
      <c r="C3956" t="s">
        <v>4107</v>
      </c>
      <c r="D3956" t="s">
        <v>884</v>
      </c>
      <c r="E3956" t="s">
        <v>4238</v>
      </c>
      <c r="F3956" s="5">
        <v>7.07</v>
      </c>
      <c r="G3956" s="9">
        <v>0.1</v>
      </c>
      <c r="H3956" s="6">
        <f>G3956*100</f>
        <v>10</v>
      </c>
      <c r="I3956" t="s">
        <v>10454</v>
      </c>
      <c r="J3956" t="s">
        <v>10768</v>
      </c>
      <c r="K3956">
        <v>48</v>
      </c>
      <c r="L3956">
        <v>48</v>
      </c>
      <c r="M3956">
        <f>(F3956*(1+0.05))</f>
        <v>7.4235000000000007</v>
      </c>
      <c r="N3956">
        <f>IFERROR(ROUND(( (-1.208*LN(L3956) + 7.5474 + 4.6991*(2.71828^(-0.009*L3956)) + 0.0001*L3956*L3956 - 0.0432*L3956 + 4.7166)/3),2), " ")</f>
        <v>2.93</v>
      </c>
      <c r="O3956">
        <f>IFERROR(MAX(MIN(ROUND(N3956*(Q3956/P3956),2),4.5),1.9)," ")</f>
        <v>2.76</v>
      </c>
      <c r="P3956">
        <f>13.098*F3956^-1.237</f>
        <v>1.165395055710359</v>
      </c>
      <c r="Q3956">
        <f>13.098*M3956^-1.237</f>
        <v>1.0971398970194526</v>
      </c>
      <c r="R3956" s="5">
        <f>IFERROR(ROUND(MAX(MIN((-105.4*LN(O3956) + 163.83),95),10),0)," ")</f>
        <v>57</v>
      </c>
      <c r="S3956" s="5" t="str">
        <f>IFERROR(CONCATENATE("(",R3956,",",ROUND((1.2*W3956),2),")")," ")</f>
        <v>(57,8.9)</v>
      </c>
      <c r="T3956">
        <f>R3956-L3956</f>
        <v>9</v>
      </c>
      <c r="U3956" s="7" t="str">
        <f>IF((AND(T3956=0,H3956&gt;=L3956)),"Don’t change bids","OK")</f>
        <v>OK</v>
      </c>
      <c r="V3956" t="e">
        <f>IF((MATCH(F3956,W3956,0)),"Same","Diff")</f>
        <v>#N/A</v>
      </c>
      <c r="W3956" s="5">
        <f>ROUND(M3956,2)</f>
        <v>7.42</v>
      </c>
      <c r="X3956" s="5">
        <v>7.42</v>
      </c>
    </row>
    <row r="3957" spans="1:24" x14ac:dyDescent="0.25">
      <c r="A3957" t="s">
        <v>24</v>
      </c>
      <c r="B3957" t="s">
        <v>887</v>
      </c>
      <c r="C3957" t="s">
        <v>4107</v>
      </c>
      <c r="D3957" t="s">
        <v>884</v>
      </c>
      <c r="E3957" t="s">
        <v>4239</v>
      </c>
      <c r="F3957" s="5">
        <v>7.15</v>
      </c>
      <c r="G3957" s="9">
        <v>0.1</v>
      </c>
      <c r="H3957" s="6">
        <f>G3957*100</f>
        <v>10</v>
      </c>
      <c r="I3957" t="s">
        <v>10455</v>
      </c>
      <c r="J3957" t="s">
        <v>10768</v>
      </c>
      <c r="K3957">
        <v>48</v>
      </c>
      <c r="L3957">
        <v>48</v>
      </c>
      <c r="M3957">
        <f>(F3957*(1+0.05))</f>
        <v>7.5075000000000003</v>
      </c>
      <c r="N3957">
        <f>IFERROR(ROUND(( (-1.208*LN(L3957) + 7.5474 + 4.6991*(2.71828^(-0.009*L3957)) + 0.0001*L3957*L3957 - 0.0432*L3957 + 4.7166)/3),2), " ")</f>
        <v>2.93</v>
      </c>
      <c r="O3957">
        <f>IFERROR(MAX(MIN(ROUND(N3957*(Q3957/P3957),2),4.5),1.9)," ")</f>
        <v>2.76</v>
      </c>
      <c r="P3957">
        <f>13.098*F3957^-1.237</f>
        <v>1.1492867833076614</v>
      </c>
      <c r="Q3957">
        <f>13.098*M3957^-1.237</f>
        <v>1.0819750580762459</v>
      </c>
      <c r="R3957" s="5">
        <f>IFERROR(ROUND(MAX(MIN((-105.4*LN(O3957) + 163.83),95),10),0)," ")</f>
        <v>57</v>
      </c>
      <c r="S3957" s="5" t="str">
        <f>IFERROR(CONCATENATE("(",R3957,",",ROUND((1.2*W3957),2),")")," ")</f>
        <v>(57,9.01)</v>
      </c>
      <c r="T3957">
        <f>R3957-L3957</f>
        <v>9</v>
      </c>
      <c r="U3957" s="7" t="str">
        <f>IF((AND(T3957=0,H3957&gt;=L3957)),"Don’t change bids","OK")</f>
        <v>OK</v>
      </c>
      <c r="V3957" t="e">
        <f>IF((MATCH(F3957,W3957,0)),"Same","Diff")</f>
        <v>#N/A</v>
      </c>
      <c r="W3957" s="5">
        <f>ROUND(M3957,2)</f>
        <v>7.51</v>
      </c>
      <c r="X3957" s="5">
        <v>7.51</v>
      </c>
    </row>
    <row r="3958" spans="1:24" x14ac:dyDescent="0.25">
      <c r="A3958" t="s">
        <v>24</v>
      </c>
      <c r="B3958" t="s">
        <v>4240</v>
      </c>
      <c r="C3958" t="s">
        <v>4107</v>
      </c>
      <c r="D3958" t="s">
        <v>884</v>
      </c>
      <c r="E3958" t="s">
        <v>3637</v>
      </c>
      <c r="F3958" s="5">
        <v>6.38</v>
      </c>
      <c r="G3958" s="9">
        <v>0.1</v>
      </c>
      <c r="H3958" s="6">
        <f>G3958*100</f>
        <v>10</v>
      </c>
      <c r="I3958" t="s">
        <v>10456</v>
      </c>
      <c r="J3958" t="s">
        <v>10768</v>
      </c>
      <c r="K3958">
        <v>48</v>
      </c>
      <c r="L3958">
        <v>48</v>
      </c>
      <c r="M3958">
        <f>(F3958*(1+0.05))</f>
        <v>6.6989999999999998</v>
      </c>
      <c r="N3958">
        <f>IFERROR(ROUND(( (-1.208*LN(L3958) + 7.5474 + 4.6991*(2.71828^(-0.009*L3958)) + 0.0001*L3958*L3958 - 0.0432*L3958 + 4.7166)/3),2), " ")</f>
        <v>2.93</v>
      </c>
      <c r="O3958">
        <f>IFERROR(MAX(MIN(ROUND(N3958*(Q3958/P3958),2),4.5),1.9)," ")</f>
        <v>2.76</v>
      </c>
      <c r="P3958">
        <f>13.098*F3958^-1.237</f>
        <v>1.3232497070452727</v>
      </c>
      <c r="Q3958">
        <f>13.098*M3958^-1.237</f>
        <v>1.2457492763548246</v>
      </c>
      <c r="R3958" s="5">
        <f>IFERROR(ROUND(MAX(MIN((-105.4*LN(O3958) + 163.83),95),10),0)," ")</f>
        <v>57</v>
      </c>
      <c r="S3958" s="5" t="str">
        <f>IFERROR(CONCATENATE("(",R3958,",",ROUND((1.2*W3958),2),")")," ")</f>
        <v>(57,8.04)</v>
      </c>
      <c r="T3958">
        <f>R3958-L3958</f>
        <v>9</v>
      </c>
      <c r="U3958" s="7" t="str">
        <f>IF((AND(T3958=0,H3958&gt;=L3958)),"Don’t change bids","OK")</f>
        <v>OK</v>
      </c>
      <c r="V3958" t="e">
        <f>IF((MATCH(F3958,W3958,0)),"Same","Diff")</f>
        <v>#N/A</v>
      </c>
      <c r="W3958" s="5">
        <f>ROUND(M3958,2)</f>
        <v>6.7</v>
      </c>
      <c r="X3958" s="5">
        <v>6.7</v>
      </c>
    </row>
    <row r="3959" spans="1:24" x14ac:dyDescent="0.25">
      <c r="A3959" t="s">
        <v>24</v>
      </c>
      <c r="B3959" t="s">
        <v>885</v>
      </c>
      <c r="C3959" t="s">
        <v>4107</v>
      </c>
      <c r="D3959" t="s">
        <v>884</v>
      </c>
      <c r="E3959" t="s">
        <v>4241</v>
      </c>
      <c r="F3959" s="5">
        <v>6.1</v>
      </c>
      <c r="G3959" s="9">
        <v>0.1</v>
      </c>
      <c r="H3959" s="6">
        <f>G3959*100</f>
        <v>10</v>
      </c>
      <c r="I3959" t="s">
        <v>10457</v>
      </c>
      <c r="J3959" t="s">
        <v>10768</v>
      </c>
      <c r="K3959">
        <v>25</v>
      </c>
      <c r="L3959">
        <v>25</v>
      </c>
      <c r="M3959">
        <f>(F3959*(1+0.05))</f>
        <v>6.4050000000000002</v>
      </c>
      <c r="N3959">
        <f>IFERROR(ROUND(( (-1.208*LN(L3959) + 7.5474 + 4.6991*(2.71828^(-0.009*L3959)) + 0.0001*L3959*L3959 - 0.0432*L3959 + 4.7166)/3),2), " ")</f>
        <v>3.7</v>
      </c>
      <c r="O3959">
        <f>IFERROR(MAX(MIN(ROUND(N3959*(Q3959/P3959),2),4.5),1.9)," ")</f>
        <v>3.48</v>
      </c>
      <c r="P3959">
        <f>13.098*F3959^-1.237</f>
        <v>1.3987882650124936</v>
      </c>
      <c r="Q3959">
        <f>13.098*M3959^-1.237</f>
        <v>1.3168636725443972</v>
      </c>
      <c r="R3959" s="5">
        <f>IFERROR(ROUND(MAX(MIN((-105.4*LN(O3959) + 163.83),95),10),0)," ")</f>
        <v>32</v>
      </c>
      <c r="S3959" s="5" t="str">
        <f>IFERROR(CONCATENATE("(",R3959,",",ROUND((1.2*W3959),2),")")," ")</f>
        <v>(32,7.69)</v>
      </c>
      <c r="T3959">
        <f>R3959-L3959</f>
        <v>7</v>
      </c>
      <c r="U3959" s="7" t="str">
        <f>IF((AND(T3959=0,H3959&gt;=L3959)),"Don’t change bids","OK")</f>
        <v>OK</v>
      </c>
      <c r="V3959" t="e">
        <f>IF((MATCH(F3959,W3959,0)),"Same","Diff")</f>
        <v>#N/A</v>
      </c>
      <c r="W3959" s="5">
        <f>ROUND(M3959,2)</f>
        <v>6.41</v>
      </c>
      <c r="X3959" s="5">
        <v>6.41</v>
      </c>
    </row>
    <row r="3960" spans="1:24" x14ac:dyDescent="0.25">
      <c r="A3960" t="s">
        <v>24</v>
      </c>
      <c r="B3960" t="s">
        <v>4242</v>
      </c>
      <c r="C3960" t="s">
        <v>4107</v>
      </c>
      <c r="D3960" t="s">
        <v>884</v>
      </c>
      <c r="E3960" t="s">
        <v>4238</v>
      </c>
      <c r="F3960" s="5">
        <v>7.07</v>
      </c>
      <c r="G3960" s="9">
        <v>0.1</v>
      </c>
      <c r="H3960" s="6">
        <f>G3960*100</f>
        <v>10</v>
      </c>
      <c r="I3960" t="s">
        <v>10454</v>
      </c>
      <c r="J3960" t="s">
        <v>10768</v>
      </c>
      <c r="K3960">
        <v>48</v>
      </c>
      <c r="L3960">
        <v>48</v>
      </c>
      <c r="M3960">
        <f>(F3960*(1+0.05))</f>
        <v>7.4235000000000007</v>
      </c>
      <c r="N3960">
        <f>IFERROR(ROUND(( (-1.208*LN(L3960) + 7.5474 + 4.6991*(2.71828^(-0.009*L3960)) + 0.0001*L3960*L3960 - 0.0432*L3960 + 4.7166)/3),2), " ")</f>
        <v>2.93</v>
      </c>
      <c r="O3960">
        <f>IFERROR(MAX(MIN(ROUND(N3960*(Q3960/P3960),2),4.5),1.9)," ")</f>
        <v>2.76</v>
      </c>
      <c r="P3960">
        <f>13.098*F3960^-1.237</f>
        <v>1.165395055710359</v>
      </c>
      <c r="Q3960">
        <f>13.098*M3960^-1.237</f>
        <v>1.0971398970194526</v>
      </c>
      <c r="R3960" s="5">
        <f>IFERROR(ROUND(MAX(MIN((-105.4*LN(O3960) + 163.83),95),10),0)," ")</f>
        <v>57</v>
      </c>
      <c r="S3960" s="5" t="str">
        <f>IFERROR(CONCATENATE("(",R3960,",",ROUND((1.2*W3960),2),")")," ")</f>
        <v>(57,8.9)</v>
      </c>
      <c r="T3960">
        <f>R3960-L3960</f>
        <v>9</v>
      </c>
      <c r="U3960" s="7" t="str">
        <f>IF((AND(T3960=0,H3960&gt;=L3960)),"Don’t change bids","OK")</f>
        <v>OK</v>
      </c>
      <c r="V3960" t="e">
        <f>IF((MATCH(F3960,W3960,0)),"Same","Diff")</f>
        <v>#N/A</v>
      </c>
      <c r="W3960" s="5">
        <f>ROUND(M3960,2)</f>
        <v>7.42</v>
      </c>
      <c r="X3960" s="5">
        <v>7.42</v>
      </c>
    </row>
    <row r="3961" spans="1:24" x14ac:dyDescent="0.25">
      <c r="A3961" t="s">
        <v>24</v>
      </c>
      <c r="B3961" t="s">
        <v>883</v>
      </c>
      <c r="C3961" t="s">
        <v>4107</v>
      </c>
      <c r="D3961" t="s">
        <v>884</v>
      </c>
      <c r="E3961" t="s">
        <v>4243</v>
      </c>
      <c r="F3961" s="5">
        <v>12.48</v>
      </c>
      <c r="G3961" s="9">
        <v>0.1</v>
      </c>
      <c r="H3961" s="6">
        <f>G3961*100</f>
        <v>10</v>
      </c>
      <c r="I3961" t="s">
        <v>10458</v>
      </c>
      <c r="J3961" t="s">
        <v>10768</v>
      </c>
      <c r="K3961">
        <v>48</v>
      </c>
      <c r="L3961">
        <v>48</v>
      </c>
      <c r="M3961">
        <f>(F3961*(1+0.05))</f>
        <v>13.104000000000001</v>
      </c>
      <c r="N3961">
        <f>IFERROR(ROUND(( (-1.208*LN(L3961) + 7.5474 + 4.6991*(2.71828^(-0.009*L3961)) + 0.0001*L3961*L3961 - 0.0432*L3961 + 4.7166)/3),2), " ")</f>
        <v>2.93</v>
      </c>
      <c r="O3961">
        <f>IFERROR(MAX(MIN(ROUND(N3961*(Q3961/P3961),2),4.5),1.9)," ")</f>
        <v>2.76</v>
      </c>
      <c r="P3961">
        <f>13.098*F3961^-1.237</f>
        <v>0.57701558573724976</v>
      </c>
      <c r="Q3961">
        <f>13.098*M3961^-1.237</f>
        <v>0.54322078784563155</v>
      </c>
      <c r="R3961" s="5">
        <f>IFERROR(ROUND(MAX(MIN((-105.4*LN(O3961) + 163.83),95),10),0)," ")</f>
        <v>57</v>
      </c>
      <c r="S3961" s="5" t="str">
        <f>IFERROR(CONCATENATE("(",R3961,",",ROUND((1.2*W3961),2),")")," ")</f>
        <v>(57,15.72)</v>
      </c>
      <c r="T3961">
        <f>R3961-L3961</f>
        <v>9</v>
      </c>
      <c r="U3961" s="7" t="str">
        <f>IF((AND(T3961=0,H3961&gt;=L3961)),"Don’t change bids","OK")</f>
        <v>OK</v>
      </c>
      <c r="V3961" t="e">
        <f>IF((MATCH(F3961,W3961,0)),"Same","Diff")</f>
        <v>#N/A</v>
      </c>
      <c r="W3961" s="5">
        <f>ROUND(M3961,2)</f>
        <v>13.1</v>
      </c>
      <c r="X3961" s="5">
        <v>13.1</v>
      </c>
    </row>
    <row r="3962" spans="1:24" x14ac:dyDescent="0.25">
      <c r="A3962" t="s">
        <v>24</v>
      </c>
      <c r="B3962" t="s">
        <v>889</v>
      </c>
      <c r="C3962" t="s">
        <v>4107</v>
      </c>
      <c r="D3962" t="s">
        <v>884</v>
      </c>
      <c r="E3962" t="s">
        <v>423</v>
      </c>
      <c r="F3962" s="5">
        <v>3.28</v>
      </c>
      <c r="G3962" s="9">
        <v>0.1</v>
      </c>
      <c r="H3962" s="6">
        <f>G3962*100</f>
        <v>10</v>
      </c>
      <c r="I3962" t="s">
        <v>10423</v>
      </c>
      <c r="J3962" t="s">
        <v>10768</v>
      </c>
      <c r="K3962">
        <v>48</v>
      </c>
      <c r="L3962">
        <v>48</v>
      </c>
      <c r="M3962">
        <f>(F3962*(1+0.05))</f>
        <v>3.444</v>
      </c>
      <c r="N3962">
        <f>IFERROR(ROUND(( (-1.208*LN(L3962) + 7.5474 + 4.6991*(2.71828^(-0.009*L3962)) + 0.0001*L3962*L3962 - 0.0432*L3962 + 4.7166)/3),2), " ")</f>
        <v>2.93</v>
      </c>
      <c r="O3962">
        <f>IFERROR(MAX(MIN(ROUND(N3962*(Q3962/P3962),2),4.5),1.9)," ")</f>
        <v>2.76</v>
      </c>
      <c r="P3962">
        <f>13.098*F3962^-1.237</f>
        <v>3.0134850511212665</v>
      </c>
      <c r="Q3962">
        <f>13.098*M3962^-1.237</f>
        <v>2.8369904801437174</v>
      </c>
      <c r="R3962" s="5">
        <f>IFERROR(ROUND(MAX(MIN((-105.4*LN(O3962) + 163.83),95),10),0)," ")</f>
        <v>57</v>
      </c>
      <c r="S3962" s="5" t="str">
        <f>IFERROR(CONCATENATE("(",R3962,",",ROUND((1.2*W3962),2),")")," ")</f>
        <v>(57,4.13)</v>
      </c>
      <c r="T3962">
        <f>R3962-L3962</f>
        <v>9</v>
      </c>
      <c r="U3962" s="7" t="str">
        <f>IF((AND(T3962=0,H3962&gt;=L3962)),"Don’t change bids","OK")</f>
        <v>OK</v>
      </c>
      <c r="V3962" t="e">
        <f>IF((MATCH(F3962,W3962,0)),"Same","Diff")</f>
        <v>#N/A</v>
      </c>
      <c r="W3962" s="5">
        <f>ROUND(M3962,2)</f>
        <v>3.44</v>
      </c>
      <c r="X3962" s="5">
        <v>3.44</v>
      </c>
    </row>
    <row r="3963" spans="1:24" x14ac:dyDescent="0.25">
      <c r="A3963" t="s">
        <v>24</v>
      </c>
      <c r="B3963" t="s">
        <v>871</v>
      </c>
      <c r="C3963" t="s">
        <v>4107</v>
      </c>
      <c r="D3963" t="s">
        <v>872</v>
      </c>
      <c r="E3963" t="s">
        <v>423</v>
      </c>
      <c r="F3963" s="5">
        <v>3.28</v>
      </c>
      <c r="G3963" s="9">
        <v>0.1</v>
      </c>
      <c r="H3963" s="6">
        <f>G3963*100</f>
        <v>10</v>
      </c>
      <c r="I3963" t="s">
        <v>10423</v>
      </c>
      <c r="J3963" t="s">
        <v>10768</v>
      </c>
      <c r="K3963">
        <v>48</v>
      </c>
      <c r="L3963">
        <v>48</v>
      </c>
      <c r="M3963">
        <f>(F3963*(1+0.05))</f>
        <v>3.444</v>
      </c>
      <c r="N3963">
        <f>IFERROR(ROUND(( (-1.208*LN(L3963) + 7.5474 + 4.6991*(2.71828^(-0.009*L3963)) + 0.0001*L3963*L3963 - 0.0432*L3963 + 4.7166)/3),2), " ")</f>
        <v>2.93</v>
      </c>
      <c r="O3963">
        <f>IFERROR(MAX(MIN(ROUND(N3963*(Q3963/P3963),2),4.5),1.9)," ")</f>
        <v>2.76</v>
      </c>
      <c r="P3963">
        <f>13.098*F3963^-1.237</f>
        <v>3.0134850511212665</v>
      </c>
      <c r="Q3963">
        <f>13.098*M3963^-1.237</f>
        <v>2.8369904801437174</v>
      </c>
      <c r="R3963" s="5">
        <f>IFERROR(ROUND(MAX(MIN((-105.4*LN(O3963) + 163.83),95),10),0)," ")</f>
        <v>57</v>
      </c>
      <c r="S3963" s="5" t="str">
        <f>IFERROR(CONCATENATE("(",R3963,",",ROUND((1.2*W3963),2),")")," ")</f>
        <v>(57,4.13)</v>
      </c>
      <c r="T3963">
        <f>R3963-L3963</f>
        <v>9</v>
      </c>
      <c r="U3963" s="7" t="str">
        <f>IF((AND(T3963=0,H3963&gt;=L3963)),"Don’t change bids","OK")</f>
        <v>OK</v>
      </c>
      <c r="V3963" t="e">
        <f>IF((MATCH(F3963,W3963,0)),"Same","Diff")</f>
        <v>#N/A</v>
      </c>
      <c r="W3963" s="5">
        <f>ROUND(M3963,2)</f>
        <v>3.44</v>
      </c>
      <c r="X3963" s="5">
        <v>3.44</v>
      </c>
    </row>
    <row r="3964" spans="1:24" x14ac:dyDescent="0.25">
      <c r="A3964" t="s">
        <v>24</v>
      </c>
      <c r="B3964" t="s">
        <v>903</v>
      </c>
      <c r="C3964" t="s">
        <v>4107</v>
      </c>
      <c r="D3964" t="s">
        <v>904</v>
      </c>
      <c r="E3964" t="s">
        <v>423</v>
      </c>
      <c r="F3964" s="5">
        <v>3.28</v>
      </c>
      <c r="G3964" s="9">
        <v>0.1</v>
      </c>
      <c r="H3964" s="6">
        <f>G3964*100</f>
        <v>10</v>
      </c>
      <c r="I3964" t="s">
        <v>10423</v>
      </c>
      <c r="J3964" t="s">
        <v>10768</v>
      </c>
      <c r="K3964">
        <v>48</v>
      </c>
      <c r="L3964">
        <v>48</v>
      </c>
      <c r="M3964">
        <f>(F3964*(1+0.05))</f>
        <v>3.444</v>
      </c>
      <c r="N3964">
        <f>IFERROR(ROUND(( (-1.208*LN(L3964) + 7.5474 + 4.6991*(2.71828^(-0.009*L3964)) + 0.0001*L3964*L3964 - 0.0432*L3964 + 4.7166)/3),2), " ")</f>
        <v>2.93</v>
      </c>
      <c r="O3964">
        <f>IFERROR(MAX(MIN(ROUND(N3964*(Q3964/P3964),2),4.5),1.9)," ")</f>
        <v>2.76</v>
      </c>
      <c r="P3964">
        <f>13.098*F3964^-1.237</f>
        <v>3.0134850511212665</v>
      </c>
      <c r="Q3964">
        <f>13.098*M3964^-1.237</f>
        <v>2.8369904801437174</v>
      </c>
      <c r="R3964" s="5">
        <f>IFERROR(ROUND(MAX(MIN((-105.4*LN(O3964) + 163.83),95),10),0)," ")</f>
        <v>57</v>
      </c>
      <c r="S3964" s="5" t="str">
        <f>IFERROR(CONCATENATE("(",R3964,",",ROUND((1.2*W3964),2),")")," ")</f>
        <v>(57,4.13)</v>
      </c>
      <c r="T3964">
        <f>R3964-L3964</f>
        <v>9</v>
      </c>
      <c r="U3964" s="7" t="str">
        <f>IF((AND(T3964=0,H3964&gt;=L3964)),"Don’t change bids","OK")</f>
        <v>OK</v>
      </c>
      <c r="V3964" t="e">
        <f>IF((MATCH(F3964,W3964,0)),"Same","Diff")</f>
        <v>#N/A</v>
      </c>
      <c r="W3964" s="5">
        <f>ROUND(M3964,2)</f>
        <v>3.44</v>
      </c>
      <c r="X3964" s="5">
        <v>3.44</v>
      </c>
    </row>
    <row r="3965" spans="1:24" x14ac:dyDescent="0.25">
      <c r="A3965" t="s">
        <v>24</v>
      </c>
      <c r="B3965" t="s">
        <v>876</v>
      </c>
      <c r="C3965" t="s">
        <v>4107</v>
      </c>
      <c r="D3965" t="s">
        <v>872</v>
      </c>
      <c r="E3965" t="s">
        <v>423</v>
      </c>
      <c r="F3965" s="5">
        <v>3.28</v>
      </c>
      <c r="G3965" s="9">
        <v>0.1</v>
      </c>
      <c r="H3965" s="6">
        <f>G3965*100</f>
        <v>10</v>
      </c>
      <c r="I3965" t="s">
        <v>10423</v>
      </c>
      <c r="J3965" t="s">
        <v>10768</v>
      </c>
      <c r="K3965">
        <v>48</v>
      </c>
      <c r="L3965">
        <v>48</v>
      </c>
      <c r="M3965">
        <f>(F3965*(1+0.05))</f>
        <v>3.444</v>
      </c>
      <c r="N3965">
        <f>IFERROR(ROUND(( (-1.208*LN(L3965) + 7.5474 + 4.6991*(2.71828^(-0.009*L3965)) + 0.0001*L3965*L3965 - 0.0432*L3965 + 4.7166)/3),2), " ")</f>
        <v>2.93</v>
      </c>
      <c r="O3965">
        <f>IFERROR(MAX(MIN(ROUND(N3965*(Q3965/P3965),2),4.5),1.9)," ")</f>
        <v>2.76</v>
      </c>
      <c r="P3965">
        <f>13.098*F3965^-1.237</f>
        <v>3.0134850511212665</v>
      </c>
      <c r="Q3965">
        <f>13.098*M3965^-1.237</f>
        <v>2.8369904801437174</v>
      </c>
      <c r="R3965" s="5">
        <f>IFERROR(ROUND(MAX(MIN((-105.4*LN(O3965) + 163.83),95),10),0)," ")</f>
        <v>57</v>
      </c>
      <c r="S3965" s="5" t="str">
        <f>IFERROR(CONCATENATE("(",R3965,",",ROUND((1.2*W3965),2),")")," ")</f>
        <v>(57,4.13)</v>
      </c>
      <c r="T3965">
        <f>R3965-L3965</f>
        <v>9</v>
      </c>
      <c r="U3965" s="7" t="str">
        <f>IF((AND(T3965=0,H3965&gt;=L3965)),"Don’t change bids","OK")</f>
        <v>OK</v>
      </c>
      <c r="V3965" t="e">
        <f>IF((MATCH(F3965,W3965,0)),"Same","Diff")</f>
        <v>#N/A</v>
      </c>
      <c r="W3965" s="5">
        <f>ROUND(M3965,2)</f>
        <v>3.44</v>
      </c>
      <c r="X3965" s="5">
        <v>3.44</v>
      </c>
    </row>
    <row r="3966" spans="1:24" x14ac:dyDescent="0.25">
      <c r="A3966" t="s">
        <v>24</v>
      </c>
      <c r="B3966" t="s">
        <v>877</v>
      </c>
      <c r="C3966" t="s">
        <v>4107</v>
      </c>
      <c r="D3966" t="s">
        <v>872</v>
      </c>
      <c r="E3966" t="s">
        <v>423</v>
      </c>
      <c r="F3966" s="5">
        <v>3.28</v>
      </c>
      <c r="G3966" s="9">
        <v>0.1</v>
      </c>
      <c r="H3966" s="6">
        <f>G3966*100</f>
        <v>10</v>
      </c>
      <c r="I3966" t="s">
        <v>10423</v>
      </c>
      <c r="J3966" t="s">
        <v>10768</v>
      </c>
      <c r="K3966">
        <v>48</v>
      </c>
      <c r="L3966">
        <v>48</v>
      </c>
      <c r="M3966">
        <f>(F3966*(1+0.05))</f>
        <v>3.444</v>
      </c>
      <c r="N3966">
        <f>IFERROR(ROUND(( (-1.208*LN(L3966) + 7.5474 + 4.6991*(2.71828^(-0.009*L3966)) + 0.0001*L3966*L3966 - 0.0432*L3966 + 4.7166)/3),2), " ")</f>
        <v>2.93</v>
      </c>
      <c r="O3966">
        <f>IFERROR(MAX(MIN(ROUND(N3966*(Q3966/P3966),2),4.5),1.9)," ")</f>
        <v>2.76</v>
      </c>
      <c r="P3966">
        <f>13.098*F3966^-1.237</f>
        <v>3.0134850511212665</v>
      </c>
      <c r="Q3966">
        <f>13.098*M3966^-1.237</f>
        <v>2.8369904801437174</v>
      </c>
      <c r="R3966" s="5">
        <f>IFERROR(ROUND(MAX(MIN((-105.4*LN(O3966) + 163.83),95),10),0)," ")</f>
        <v>57</v>
      </c>
      <c r="S3966" s="5" t="str">
        <f>IFERROR(CONCATENATE("(",R3966,",",ROUND((1.2*W3966),2),")")," ")</f>
        <v>(57,4.13)</v>
      </c>
      <c r="T3966">
        <f>R3966-L3966</f>
        <v>9</v>
      </c>
      <c r="U3966" s="7" t="str">
        <f>IF((AND(T3966=0,H3966&gt;=L3966)),"Don’t change bids","OK")</f>
        <v>OK</v>
      </c>
      <c r="V3966" t="e">
        <f>IF((MATCH(F3966,W3966,0)),"Same","Diff")</f>
        <v>#N/A</v>
      </c>
      <c r="W3966" s="5">
        <f>ROUND(M3966,2)</f>
        <v>3.44</v>
      </c>
      <c r="X3966" s="5">
        <v>3.44</v>
      </c>
    </row>
    <row r="3967" spans="1:24" x14ac:dyDescent="0.25">
      <c r="A3967" t="s">
        <v>24</v>
      </c>
      <c r="B3967" t="s">
        <v>875</v>
      </c>
      <c r="C3967" t="s">
        <v>4107</v>
      </c>
      <c r="D3967" t="s">
        <v>872</v>
      </c>
      <c r="E3967" t="s">
        <v>4244</v>
      </c>
      <c r="F3967" s="5">
        <v>15.22</v>
      </c>
      <c r="G3967" s="9">
        <v>0.1</v>
      </c>
      <c r="H3967" s="6">
        <f>G3967*100</f>
        <v>10</v>
      </c>
      <c r="I3967" t="s">
        <v>10459</v>
      </c>
      <c r="J3967" t="s">
        <v>10768</v>
      </c>
      <c r="K3967">
        <v>20</v>
      </c>
      <c r="L3967">
        <v>20</v>
      </c>
      <c r="M3967">
        <f>(F3967*(1+0.05))</f>
        <v>15.981000000000002</v>
      </c>
      <c r="N3967">
        <f>IFERROR(ROUND(( (-1.208*LN(L3967) + 7.5474 + 4.6991*(2.71828^(-0.009*L3967)) + 0.0001*L3967*L3967 - 0.0432*L3967 + 4.7166)/3),2), " ")</f>
        <v>3.92</v>
      </c>
      <c r="O3967">
        <f>IFERROR(MAX(MIN(ROUND(N3967*(Q3967/P3967),2),4.5),1.9)," ")</f>
        <v>3.69</v>
      </c>
      <c r="P3967">
        <f>13.098*F3967^-1.237</f>
        <v>0.45139636869763772</v>
      </c>
      <c r="Q3967">
        <f>13.098*M3967^-1.237</f>
        <v>0.42495886956205375</v>
      </c>
      <c r="R3967" s="5">
        <f>IFERROR(ROUND(MAX(MIN((-105.4*LN(O3967) + 163.83),95),10),0)," ")</f>
        <v>26</v>
      </c>
      <c r="S3967" s="5" t="str">
        <f>IFERROR(CONCATENATE("(",R3967,",",ROUND((1.2*W3967),2),")")," ")</f>
        <v>(26,19.18)</v>
      </c>
      <c r="T3967">
        <f>R3967-L3967</f>
        <v>6</v>
      </c>
      <c r="U3967" s="7" t="str">
        <f>IF((AND(T3967=0,H3967&gt;=L3967)),"Don’t change bids","OK")</f>
        <v>OK</v>
      </c>
      <c r="V3967" t="e">
        <f>IF((MATCH(F3967,W3967,0)),"Same","Diff")</f>
        <v>#N/A</v>
      </c>
      <c r="W3967" s="5">
        <f>ROUND(M3967,2)</f>
        <v>15.98</v>
      </c>
      <c r="X3967" s="5">
        <v>15.98</v>
      </c>
    </row>
    <row r="3968" spans="1:24" x14ac:dyDescent="0.25">
      <c r="A3968" t="s">
        <v>24</v>
      </c>
      <c r="B3968" t="s">
        <v>905</v>
      </c>
      <c r="C3968" t="s">
        <v>4107</v>
      </c>
      <c r="D3968" t="s">
        <v>904</v>
      </c>
      <c r="E3968" t="s">
        <v>423</v>
      </c>
      <c r="F3968" s="5">
        <v>3.28</v>
      </c>
      <c r="G3968" s="9">
        <v>0.1</v>
      </c>
      <c r="H3968" s="6">
        <f>G3968*100</f>
        <v>10</v>
      </c>
      <c r="I3968" t="s">
        <v>10423</v>
      </c>
      <c r="J3968" t="s">
        <v>10768</v>
      </c>
      <c r="K3968">
        <v>48</v>
      </c>
      <c r="L3968">
        <v>48</v>
      </c>
      <c r="M3968">
        <f>(F3968*(1+0.05))</f>
        <v>3.444</v>
      </c>
      <c r="N3968">
        <f>IFERROR(ROUND(( (-1.208*LN(L3968) + 7.5474 + 4.6991*(2.71828^(-0.009*L3968)) + 0.0001*L3968*L3968 - 0.0432*L3968 + 4.7166)/3),2), " ")</f>
        <v>2.93</v>
      </c>
      <c r="O3968">
        <f>IFERROR(MAX(MIN(ROUND(N3968*(Q3968/P3968),2),4.5),1.9)," ")</f>
        <v>2.76</v>
      </c>
      <c r="P3968">
        <f>13.098*F3968^-1.237</f>
        <v>3.0134850511212665</v>
      </c>
      <c r="Q3968">
        <f>13.098*M3968^-1.237</f>
        <v>2.8369904801437174</v>
      </c>
      <c r="R3968" s="5">
        <f>IFERROR(ROUND(MAX(MIN((-105.4*LN(O3968) + 163.83),95),10),0)," ")</f>
        <v>57</v>
      </c>
      <c r="S3968" s="5" t="str">
        <f>IFERROR(CONCATENATE("(",R3968,",",ROUND((1.2*W3968),2),")")," ")</f>
        <v>(57,4.13)</v>
      </c>
      <c r="T3968">
        <f>R3968-L3968</f>
        <v>9</v>
      </c>
      <c r="U3968" s="7" t="str">
        <f>IF((AND(T3968=0,H3968&gt;=L3968)),"Don’t change bids","OK")</f>
        <v>OK</v>
      </c>
      <c r="V3968" t="e">
        <f>IF((MATCH(F3968,W3968,0)),"Same","Diff")</f>
        <v>#N/A</v>
      </c>
      <c r="W3968" s="5">
        <f>ROUND(M3968,2)</f>
        <v>3.44</v>
      </c>
      <c r="X3968" s="5">
        <v>3.44</v>
      </c>
    </row>
    <row r="3969" spans="1:24" x14ac:dyDescent="0.25">
      <c r="A3969" t="s">
        <v>24</v>
      </c>
      <c r="B3969" t="s">
        <v>906</v>
      </c>
      <c r="C3969" t="s">
        <v>4107</v>
      </c>
      <c r="D3969" t="s">
        <v>904</v>
      </c>
      <c r="E3969" t="s">
        <v>423</v>
      </c>
      <c r="F3969" s="5">
        <v>3.28</v>
      </c>
      <c r="G3969" s="9">
        <v>0.1</v>
      </c>
      <c r="H3969" s="6">
        <f>G3969*100</f>
        <v>10</v>
      </c>
      <c r="I3969" t="s">
        <v>10423</v>
      </c>
      <c r="J3969" t="s">
        <v>10768</v>
      </c>
      <c r="K3969">
        <v>48</v>
      </c>
      <c r="L3969">
        <v>48</v>
      </c>
      <c r="M3969">
        <f>(F3969*(1+0.05))</f>
        <v>3.444</v>
      </c>
      <c r="N3969">
        <f>IFERROR(ROUND(( (-1.208*LN(L3969) + 7.5474 + 4.6991*(2.71828^(-0.009*L3969)) + 0.0001*L3969*L3969 - 0.0432*L3969 + 4.7166)/3),2), " ")</f>
        <v>2.93</v>
      </c>
      <c r="O3969">
        <f>IFERROR(MAX(MIN(ROUND(N3969*(Q3969/P3969),2),4.5),1.9)," ")</f>
        <v>2.76</v>
      </c>
      <c r="P3969">
        <f>13.098*F3969^-1.237</f>
        <v>3.0134850511212665</v>
      </c>
      <c r="Q3969">
        <f>13.098*M3969^-1.237</f>
        <v>2.8369904801437174</v>
      </c>
      <c r="R3969" s="5">
        <f>IFERROR(ROUND(MAX(MIN((-105.4*LN(O3969) + 163.83),95),10),0)," ")</f>
        <v>57</v>
      </c>
      <c r="S3969" s="5" t="str">
        <f>IFERROR(CONCATENATE("(",R3969,",",ROUND((1.2*W3969),2),")")," ")</f>
        <v>(57,4.13)</v>
      </c>
      <c r="T3969">
        <f>R3969-L3969</f>
        <v>9</v>
      </c>
      <c r="U3969" s="7" t="str">
        <f>IF((AND(T3969=0,H3969&gt;=L3969)),"Don’t change bids","OK")</f>
        <v>OK</v>
      </c>
      <c r="V3969" t="e">
        <f>IF((MATCH(F3969,W3969,0)),"Same","Diff")</f>
        <v>#N/A</v>
      </c>
      <c r="W3969" s="5">
        <f>ROUND(M3969,2)</f>
        <v>3.44</v>
      </c>
      <c r="X3969" s="5">
        <v>3.44</v>
      </c>
    </row>
    <row r="3970" spans="1:24" x14ac:dyDescent="0.25">
      <c r="A3970" t="s">
        <v>24</v>
      </c>
      <c r="B3970" t="s">
        <v>911</v>
      </c>
      <c r="C3970" t="s">
        <v>4107</v>
      </c>
      <c r="D3970" t="s">
        <v>910</v>
      </c>
      <c r="E3970" t="s">
        <v>423</v>
      </c>
      <c r="F3970" s="5">
        <v>3.28</v>
      </c>
      <c r="G3970" s="9">
        <v>0.1</v>
      </c>
      <c r="H3970" s="6">
        <f>G3970*100</f>
        <v>10</v>
      </c>
      <c r="I3970" t="s">
        <v>10423</v>
      </c>
      <c r="J3970" t="s">
        <v>10768</v>
      </c>
      <c r="K3970">
        <v>48</v>
      </c>
      <c r="L3970">
        <v>48</v>
      </c>
      <c r="M3970">
        <f>(F3970*(1+0.05))</f>
        <v>3.444</v>
      </c>
      <c r="N3970">
        <f>IFERROR(ROUND(( (-1.208*LN(L3970) + 7.5474 + 4.6991*(2.71828^(-0.009*L3970)) + 0.0001*L3970*L3970 - 0.0432*L3970 + 4.7166)/3),2), " ")</f>
        <v>2.93</v>
      </c>
      <c r="O3970">
        <f>IFERROR(MAX(MIN(ROUND(N3970*(Q3970/P3970),2),4.5),1.9)," ")</f>
        <v>2.76</v>
      </c>
      <c r="P3970">
        <f>13.098*F3970^-1.237</f>
        <v>3.0134850511212665</v>
      </c>
      <c r="Q3970">
        <f>13.098*M3970^-1.237</f>
        <v>2.8369904801437174</v>
      </c>
      <c r="R3970" s="5">
        <f>IFERROR(ROUND(MAX(MIN((-105.4*LN(O3970) + 163.83),95),10),0)," ")</f>
        <v>57</v>
      </c>
      <c r="S3970" s="5" t="str">
        <f>IFERROR(CONCATENATE("(",R3970,",",ROUND((1.2*W3970),2),")")," ")</f>
        <v>(57,4.13)</v>
      </c>
      <c r="T3970">
        <f>R3970-L3970</f>
        <v>9</v>
      </c>
      <c r="U3970" s="7" t="str">
        <f>IF((AND(T3970=0,H3970&gt;=L3970)),"Don’t change bids","OK")</f>
        <v>OK</v>
      </c>
      <c r="V3970" t="e">
        <f>IF((MATCH(F3970,W3970,0)),"Same","Diff")</f>
        <v>#N/A</v>
      </c>
      <c r="W3970" s="5">
        <f>ROUND(M3970,2)</f>
        <v>3.44</v>
      </c>
      <c r="X3970" s="5">
        <v>3.44</v>
      </c>
    </row>
    <row r="3971" spans="1:24" x14ac:dyDescent="0.25">
      <c r="A3971" t="s">
        <v>24</v>
      </c>
      <c r="B3971" t="s">
        <v>912</v>
      </c>
      <c r="C3971" t="s">
        <v>4107</v>
      </c>
      <c r="D3971" t="s">
        <v>910</v>
      </c>
      <c r="E3971" t="s">
        <v>423</v>
      </c>
      <c r="F3971" s="5">
        <v>3.28</v>
      </c>
      <c r="G3971" s="9">
        <v>0.1</v>
      </c>
      <c r="H3971" s="6">
        <f>G3971*100</f>
        <v>10</v>
      </c>
      <c r="I3971" t="s">
        <v>10423</v>
      </c>
      <c r="J3971" t="s">
        <v>10768</v>
      </c>
      <c r="K3971">
        <v>48</v>
      </c>
      <c r="L3971">
        <v>48</v>
      </c>
      <c r="M3971">
        <f>(F3971*(1+0.05))</f>
        <v>3.444</v>
      </c>
      <c r="N3971">
        <f>IFERROR(ROUND(( (-1.208*LN(L3971) + 7.5474 + 4.6991*(2.71828^(-0.009*L3971)) + 0.0001*L3971*L3971 - 0.0432*L3971 + 4.7166)/3),2), " ")</f>
        <v>2.93</v>
      </c>
      <c r="O3971">
        <f>IFERROR(MAX(MIN(ROUND(N3971*(Q3971/P3971),2),4.5),1.9)," ")</f>
        <v>2.76</v>
      </c>
      <c r="P3971">
        <f>13.098*F3971^-1.237</f>
        <v>3.0134850511212665</v>
      </c>
      <c r="Q3971">
        <f>13.098*M3971^-1.237</f>
        <v>2.8369904801437174</v>
      </c>
      <c r="R3971" s="5">
        <f>IFERROR(ROUND(MAX(MIN((-105.4*LN(O3971) + 163.83),95),10),0)," ")</f>
        <v>57</v>
      </c>
      <c r="S3971" s="5" t="str">
        <f>IFERROR(CONCATENATE("(",R3971,",",ROUND((1.2*W3971),2),")")," ")</f>
        <v>(57,4.13)</v>
      </c>
      <c r="T3971">
        <f>R3971-L3971</f>
        <v>9</v>
      </c>
      <c r="U3971" s="7" t="str">
        <f>IF((AND(T3971=0,H3971&gt;=L3971)),"Don’t change bids","OK")</f>
        <v>OK</v>
      </c>
      <c r="V3971" t="e">
        <f>IF((MATCH(F3971,W3971,0)),"Same","Diff")</f>
        <v>#N/A</v>
      </c>
      <c r="W3971" s="5">
        <f>ROUND(M3971,2)</f>
        <v>3.44</v>
      </c>
      <c r="X3971" s="5">
        <v>3.44</v>
      </c>
    </row>
    <row r="3972" spans="1:24" x14ac:dyDescent="0.25">
      <c r="A3972" t="s">
        <v>24</v>
      </c>
      <c r="B3972" t="s">
        <v>909</v>
      </c>
      <c r="C3972" t="s">
        <v>4107</v>
      </c>
      <c r="D3972" t="s">
        <v>910</v>
      </c>
      <c r="E3972" t="s">
        <v>423</v>
      </c>
      <c r="F3972" s="5">
        <v>3.28</v>
      </c>
      <c r="G3972" s="9">
        <v>0.1</v>
      </c>
      <c r="H3972" s="6">
        <f>G3972*100</f>
        <v>10</v>
      </c>
      <c r="I3972" t="s">
        <v>10423</v>
      </c>
      <c r="J3972" t="s">
        <v>10768</v>
      </c>
      <c r="K3972">
        <v>48</v>
      </c>
      <c r="L3972">
        <v>48</v>
      </c>
      <c r="M3972">
        <f>(F3972*(1+0.05))</f>
        <v>3.444</v>
      </c>
      <c r="N3972">
        <f>IFERROR(ROUND(( (-1.208*LN(L3972) + 7.5474 + 4.6991*(2.71828^(-0.009*L3972)) + 0.0001*L3972*L3972 - 0.0432*L3972 + 4.7166)/3),2), " ")</f>
        <v>2.93</v>
      </c>
      <c r="O3972">
        <f>IFERROR(MAX(MIN(ROUND(N3972*(Q3972/P3972),2),4.5),1.9)," ")</f>
        <v>2.76</v>
      </c>
      <c r="P3972">
        <f>13.098*F3972^-1.237</f>
        <v>3.0134850511212665</v>
      </c>
      <c r="Q3972">
        <f>13.098*M3972^-1.237</f>
        <v>2.8369904801437174</v>
      </c>
      <c r="R3972" s="5">
        <f>IFERROR(ROUND(MAX(MIN((-105.4*LN(O3972) + 163.83),95),10),0)," ")</f>
        <v>57</v>
      </c>
      <c r="S3972" s="5" t="str">
        <f>IFERROR(CONCATENATE("(",R3972,",",ROUND((1.2*W3972),2),")")," ")</f>
        <v>(57,4.13)</v>
      </c>
      <c r="T3972">
        <f>R3972-L3972</f>
        <v>9</v>
      </c>
      <c r="U3972" s="7" t="str">
        <f>IF((AND(T3972=0,H3972&gt;=L3972)),"Don’t change bids","OK")</f>
        <v>OK</v>
      </c>
      <c r="V3972" t="e">
        <f>IF((MATCH(F3972,W3972,0)),"Same","Diff")</f>
        <v>#N/A</v>
      </c>
      <c r="W3972" s="5">
        <f>ROUND(M3972,2)</f>
        <v>3.44</v>
      </c>
      <c r="X3972" s="5">
        <v>3.44</v>
      </c>
    </row>
    <row r="3973" spans="1:24" x14ac:dyDescent="0.25">
      <c r="A3973" t="s">
        <v>24</v>
      </c>
      <c r="B3973" t="s">
        <v>856</v>
      </c>
      <c r="C3973" t="s">
        <v>4107</v>
      </c>
      <c r="D3973" t="s">
        <v>850</v>
      </c>
      <c r="E3973" t="s">
        <v>423</v>
      </c>
      <c r="F3973" s="5">
        <v>3.28</v>
      </c>
      <c r="G3973" s="9">
        <v>0.1</v>
      </c>
      <c r="H3973" s="6">
        <f>G3973*100</f>
        <v>10</v>
      </c>
      <c r="I3973" t="s">
        <v>10423</v>
      </c>
      <c r="J3973" t="s">
        <v>10768</v>
      </c>
      <c r="K3973">
        <v>48</v>
      </c>
      <c r="L3973">
        <v>48</v>
      </c>
      <c r="M3973">
        <f>(F3973*(1+0.05))</f>
        <v>3.444</v>
      </c>
      <c r="N3973">
        <f>IFERROR(ROUND(( (-1.208*LN(L3973) + 7.5474 + 4.6991*(2.71828^(-0.009*L3973)) + 0.0001*L3973*L3973 - 0.0432*L3973 + 4.7166)/3),2), " ")</f>
        <v>2.93</v>
      </c>
      <c r="O3973">
        <f>IFERROR(MAX(MIN(ROUND(N3973*(Q3973/P3973),2),4.5),1.9)," ")</f>
        <v>2.76</v>
      </c>
      <c r="P3973">
        <f>13.098*F3973^-1.237</f>
        <v>3.0134850511212665</v>
      </c>
      <c r="Q3973">
        <f>13.098*M3973^-1.237</f>
        <v>2.8369904801437174</v>
      </c>
      <c r="R3973" s="5">
        <f>IFERROR(ROUND(MAX(MIN((-105.4*LN(O3973) + 163.83),95),10),0)," ")</f>
        <v>57</v>
      </c>
      <c r="S3973" s="5" t="str">
        <f>IFERROR(CONCATENATE("(",R3973,",",ROUND((1.2*W3973),2),")")," ")</f>
        <v>(57,4.13)</v>
      </c>
      <c r="T3973">
        <f>R3973-L3973</f>
        <v>9</v>
      </c>
      <c r="U3973" s="7" t="str">
        <f>IF((AND(T3973=0,H3973&gt;=L3973)),"Don’t change bids","OK")</f>
        <v>OK</v>
      </c>
      <c r="V3973" t="e">
        <f>IF((MATCH(F3973,W3973,0)),"Same","Diff")</f>
        <v>#N/A</v>
      </c>
      <c r="W3973" s="5">
        <f>ROUND(M3973,2)</f>
        <v>3.44</v>
      </c>
      <c r="X3973" s="5">
        <v>3.44</v>
      </c>
    </row>
    <row r="3974" spans="1:24" x14ac:dyDescent="0.25">
      <c r="A3974" t="s">
        <v>24</v>
      </c>
      <c r="B3974" t="s">
        <v>853</v>
      </c>
      <c r="C3974" t="s">
        <v>4107</v>
      </c>
      <c r="D3974" t="s">
        <v>850</v>
      </c>
      <c r="E3974" t="s">
        <v>423</v>
      </c>
      <c r="F3974" s="5">
        <v>3.28</v>
      </c>
      <c r="G3974" s="9">
        <v>0.1</v>
      </c>
      <c r="H3974" s="6">
        <f>G3974*100</f>
        <v>10</v>
      </c>
      <c r="I3974" t="s">
        <v>10423</v>
      </c>
      <c r="J3974" t="s">
        <v>10768</v>
      </c>
      <c r="K3974">
        <v>48</v>
      </c>
      <c r="L3974">
        <v>48</v>
      </c>
      <c r="M3974">
        <f>(F3974*(1+0.05))</f>
        <v>3.444</v>
      </c>
      <c r="N3974">
        <f>IFERROR(ROUND(( (-1.208*LN(L3974) + 7.5474 + 4.6991*(2.71828^(-0.009*L3974)) + 0.0001*L3974*L3974 - 0.0432*L3974 + 4.7166)/3),2), " ")</f>
        <v>2.93</v>
      </c>
      <c r="O3974">
        <f>IFERROR(MAX(MIN(ROUND(N3974*(Q3974/P3974),2),4.5),1.9)," ")</f>
        <v>2.76</v>
      </c>
      <c r="P3974">
        <f>13.098*F3974^-1.237</f>
        <v>3.0134850511212665</v>
      </c>
      <c r="Q3974">
        <f>13.098*M3974^-1.237</f>
        <v>2.8369904801437174</v>
      </c>
      <c r="R3974" s="5">
        <f>IFERROR(ROUND(MAX(MIN((-105.4*LN(O3974) + 163.83),95),10),0)," ")</f>
        <v>57</v>
      </c>
      <c r="S3974" s="5" t="str">
        <f>IFERROR(CONCATENATE("(",R3974,",",ROUND((1.2*W3974),2),")")," ")</f>
        <v>(57,4.13)</v>
      </c>
      <c r="T3974">
        <f>R3974-L3974</f>
        <v>9</v>
      </c>
      <c r="U3974" s="7" t="str">
        <f>IF((AND(T3974=0,H3974&gt;=L3974)),"Don’t change bids","OK")</f>
        <v>OK</v>
      </c>
      <c r="V3974" t="e">
        <f>IF((MATCH(F3974,W3974,0)),"Same","Diff")</f>
        <v>#N/A</v>
      </c>
      <c r="W3974" s="5">
        <f>ROUND(M3974,2)</f>
        <v>3.44</v>
      </c>
      <c r="X3974" s="5">
        <v>3.44</v>
      </c>
    </row>
    <row r="3975" spans="1:24" x14ac:dyDescent="0.25">
      <c r="A3975" t="s">
        <v>24</v>
      </c>
      <c r="B3975" t="s">
        <v>849</v>
      </c>
      <c r="C3975" t="s">
        <v>4107</v>
      </c>
      <c r="D3975" t="s">
        <v>850</v>
      </c>
      <c r="E3975" t="s">
        <v>423</v>
      </c>
      <c r="F3975" s="5">
        <v>3.28</v>
      </c>
      <c r="G3975" s="9">
        <v>0.1</v>
      </c>
      <c r="H3975" s="6">
        <f>G3975*100</f>
        <v>10</v>
      </c>
      <c r="I3975" t="s">
        <v>10423</v>
      </c>
      <c r="J3975" t="s">
        <v>10768</v>
      </c>
      <c r="K3975">
        <v>48</v>
      </c>
      <c r="L3975">
        <v>48</v>
      </c>
      <c r="M3975">
        <f>(F3975*(1+0.05))</f>
        <v>3.444</v>
      </c>
      <c r="N3975">
        <f>IFERROR(ROUND(( (-1.208*LN(L3975) + 7.5474 + 4.6991*(2.71828^(-0.009*L3975)) + 0.0001*L3975*L3975 - 0.0432*L3975 + 4.7166)/3),2), " ")</f>
        <v>2.93</v>
      </c>
      <c r="O3975">
        <f>IFERROR(MAX(MIN(ROUND(N3975*(Q3975/P3975),2),4.5),1.9)," ")</f>
        <v>2.76</v>
      </c>
      <c r="P3975">
        <f>13.098*F3975^-1.237</f>
        <v>3.0134850511212665</v>
      </c>
      <c r="Q3975">
        <f>13.098*M3975^-1.237</f>
        <v>2.8369904801437174</v>
      </c>
      <c r="R3975" s="5">
        <f>IFERROR(ROUND(MAX(MIN((-105.4*LN(O3975) + 163.83),95),10),0)," ")</f>
        <v>57</v>
      </c>
      <c r="S3975" s="5" t="str">
        <f>IFERROR(CONCATENATE("(",R3975,",",ROUND((1.2*W3975),2),")")," ")</f>
        <v>(57,4.13)</v>
      </c>
      <c r="T3975">
        <f>R3975-L3975</f>
        <v>9</v>
      </c>
      <c r="U3975" s="7" t="str">
        <f>IF((AND(T3975=0,H3975&gt;=L3975)),"Don’t change bids","OK")</f>
        <v>OK</v>
      </c>
      <c r="V3975" t="e">
        <f>IF((MATCH(F3975,W3975,0)),"Same","Diff")</f>
        <v>#N/A</v>
      </c>
      <c r="W3975" s="5">
        <f>ROUND(M3975,2)</f>
        <v>3.44</v>
      </c>
      <c r="X3975" s="5">
        <v>3.44</v>
      </c>
    </row>
    <row r="3976" spans="1:24" x14ac:dyDescent="0.25">
      <c r="A3976" t="s">
        <v>24</v>
      </c>
      <c r="B3976" t="s">
        <v>896</v>
      </c>
      <c r="C3976" t="s">
        <v>4107</v>
      </c>
      <c r="D3976" t="s">
        <v>897</v>
      </c>
      <c r="E3976" t="s">
        <v>4213</v>
      </c>
      <c r="F3976" s="5">
        <v>9.85</v>
      </c>
      <c r="G3976" s="9">
        <v>0.1</v>
      </c>
      <c r="H3976" s="6">
        <f>G3976*100</f>
        <v>10</v>
      </c>
      <c r="I3976" t="s">
        <v>10445</v>
      </c>
      <c r="J3976" t="s">
        <v>10768</v>
      </c>
      <c r="K3976">
        <v>20</v>
      </c>
      <c r="L3976">
        <v>20</v>
      </c>
      <c r="M3976">
        <f>(F3976*(1+0.05))</f>
        <v>10.342499999999999</v>
      </c>
      <c r="N3976">
        <f>IFERROR(ROUND(( (-1.208*LN(L3976) + 7.5474 + 4.6991*(2.71828^(-0.009*L3976)) + 0.0001*L3976*L3976 - 0.0432*L3976 + 4.7166)/3),2), " ")</f>
        <v>3.92</v>
      </c>
      <c r="O3976">
        <f>IFERROR(MAX(MIN(ROUND(N3976*(Q3976/P3976),2),4.5),1.9)," ")</f>
        <v>3.69</v>
      </c>
      <c r="P3976">
        <f>13.098*F3976^-1.237</f>
        <v>0.77325790586456888</v>
      </c>
      <c r="Q3976">
        <f>13.098*M3976^-1.237</f>
        <v>0.72796953707050938</v>
      </c>
      <c r="R3976" s="5">
        <f>IFERROR(ROUND(MAX(MIN((-105.4*LN(O3976) + 163.83),95),10),0)," ")</f>
        <v>26</v>
      </c>
      <c r="S3976" s="5" t="str">
        <f>IFERROR(CONCATENATE("(",R3976,",",ROUND((1.2*W3976),2),")")," ")</f>
        <v>(26,12.41)</v>
      </c>
      <c r="T3976">
        <f>R3976-L3976</f>
        <v>6</v>
      </c>
      <c r="U3976" s="7" t="str">
        <f>IF((AND(T3976=0,H3976&gt;=L3976)),"Don’t change bids","OK")</f>
        <v>OK</v>
      </c>
      <c r="V3976" t="e">
        <f>IF((MATCH(F3976,W3976,0)),"Same","Diff")</f>
        <v>#N/A</v>
      </c>
      <c r="W3976" s="5">
        <f>ROUND(M3976,2)</f>
        <v>10.34</v>
      </c>
      <c r="X3976" s="5">
        <v>10.34</v>
      </c>
    </row>
    <row r="3977" spans="1:24" x14ac:dyDescent="0.25">
      <c r="A3977" t="s">
        <v>24</v>
      </c>
      <c r="B3977" t="s">
        <v>4245</v>
      </c>
      <c r="C3977" t="s">
        <v>4107</v>
      </c>
      <c r="D3977" t="s">
        <v>4246</v>
      </c>
      <c r="E3977" t="s">
        <v>4247</v>
      </c>
      <c r="F3977" s="5">
        <v>12.71</v>
      </c>
      <c r="G3977" s="9">
        <v>0.1</v>
      </c>
      <c r="H3977" s="6">
        <f>G3977*100</f>
        <v>10</v>
      </c>
      <c r="I3977" t="s">
        <v>10460</v>
      </c>
      <c r="J3977" t="s">
        <v>10768</v>
      </c>
      <c r="K3977">
        <v>48</v>
      </c>
      <c r="L3977">
        <v>48</v>
      </c>
      <c r="M3977">
        <f>(F3977*(1+0.05))</f>
        <v>13.345500000000001</v>
      </c>
      <c r="N3977">
        <f>IFERROR(ROUND(( (-1.208*LN(L3977) + 7.5474 + 4.6991*(2.71828^(-0.009*L3977)) + 0.0001*L3977*L3977 - 0.0432*L3977 + 4.7166)/3),2), " ")</f>
        <v>2.93</v>
      </c>
      <c r="O3977">
        <f>IFERROR(MAX(MIN(ROUND(N3977*(Q3977/P3977),2),4.5),1.9)," ")</f>
        <v>2.76</v>
      </c>
      <c r="P3977">
        <f>13.098*F3977^-1.237</f>
        <v>0.5641270699119777</v>
      </c>
      <c r="Q3977">
        <f>13.098*M3977^-1.237</f>
        <v>0.53108712994483231</v>
      </c>
      <c r="R3977" s="5">
        <f>IFERROR(ROUND(MAX(MIN((-105.4*LN(O3977) + 163.83),95),10),0)," ")</f>
        <v>57</v>
      </c>
      <c r="S3977" s="5" t="str">
        <f>IFERROR(CONCATENATE("(",R3977,",",ROUND((1.2*W3977),2),")")," ")</f>
        <v>(57,16.02)</v>
      </c>
      <c r="T3977">
        <f>R3977-L3977</f>
        <v>9</v>
      </c>
      <c r="U3977" s="7" t="str">
        <f>IF((AND(T3977=0,H3977&gt;=L3977)),"Don’t change bids","OK")</f>
        <v>OK</v>
      </c>
      <c r="V3977" t="e">
        <f>IF((MATCH(F3977,W3977,0)),"Same","Diff")</f>
        <v>#N/A</v>
      </c>
      <c r="W3977" s="5">
        <f>ROUND(M3977,2)</f>
        <v>13.35</v>
      </c>
      <c r="X3977" s="5">
        <v>13.35</v>
      </c>
    </row>
    <row r="3978" spans="1:24" x14ac:dyDescent="0.25">
      <c r="A3978" t="s">
        <v>24</v>
      </c>
      <c r="B3978" t="s">
        <v>4248</v>
      </c>
      <c r="C3978" t="s">
        <v>4107</v>
      </c>
      <c r="D3978" t="s">
        <v>4246</v>
      </c>
      <c r="E3978" t="s">
        <v>4249</v>
      </c>
      <c r="F3978" s="5">
        <v>10.48</v>
      </c>
      <c r="G3978" s="9">
        <v>0.1</v>
      </c>
      <c r="H3978" s="6">
        <f>G3978*100</f>
        <v>10</v>
      </c>
      <c r="I3978" t="s">
        <v>10461</v>
      </c>
      <c r="J3978" t="s">
        <v>10768</v>
      </c>
      <c r="K3978">
        <v>20</v>
      </c>
      <c r="L3978">
        <v>20</v>
      </c>
      <c r="M3978">
        <f>(F3978*(1+0.05))</f>
        <v>11.004000000000001</v>
      </c>
      <c r="N3978">
        <f>IFERROR(ROUND(( (-1.208*LN(L3978) + 7.5474 + 4.6991*(2.71828^(-0.009*L3978)) + 0.0001*L3978*L3978 - 0.0432*L3978 + 4.7166)/3),2), " ")</f>
        <v>3.92</v>
      </c>
      <c r="O3978">
        <f>IFERROR(MAX(MIN(ROUND(N3978*(Q3978/P3978),2),4.5),1.9)," ")</f>
        <v>3.69</v>
      </c>
      <c r="P3978">
        <f>13.098*F3978^-1.237</f>
        <v>0.71617322351801993</v>
      </c>
      <c r="Q3978">
        <f>13.098*M3978^-1.237</f>
        <v>0.67422820514688497</v>
      </c>
      <c r="R3978" s="5">
        <f>IFERROR(ROUND(MAX(MIN((-105.4*LN(O3978) + 163.83),95),10),0)," ")</f>
        <v>26</v>
      </c>
      <c r="S3978" s="5" t="str">
        <f>IFERROR(CONCATENATE("(",R3978,",",ROUND((1.2*W3978),2),")")," ")</f>
        <v>(26,13.2)</v>
      </c>
      <c r="T3978">
        <f>R3978-L3978</f>
        <v>6</v>
      </c>
      <c r="U3978" s="7" t="str">
        <f>IF((AND(T3978=0,H3978&gt;=L3978)),"Don’t change bids","OK")</f>
        <v>OK</v>
      </c>
      <c r="V3978" t="e">
        <f>IF((MATCH(F3978,W3978,0)),"Same","Diff")</f>
        <v>#N/A</v>
      </c>
      <c r="W3978" s="5">
        <f>ROUND(M3978,2)</f>
        <v>11</v>
      </c>
      <c r="X3978" s="5">
        <v>11</v>
      </c>
    </row>
    <row r="3979" spans="1:24" x14ac:dyDescent="0.25">
      <c r="A3979" t="s">
        <v>24</v>
      </c>
      <c r="B3979" t="s">
        <v>4250</v>
      </c>
      <c r="C3979" t="s">
        <v>4107</v>
      </c>
      <c r="D3979" t="s">
        <v>4251</v>
      </c>
      <c r="E3979" t="s">
        <v>4252</v>
      </c>
      <c r="F3979" s="5">
        <v>10.92</v>
      </c>
      <c r="G3979" s="9">
        <v>0.1</v>
      </c>
      <c r="H3979" s="6">
        <f>G3979*100</f>
        <v>10</v>
      </c>
      <c r="I3979" t="s">
        <v>10462</v>
      </c>
      <c r="J3979" t="s">
        <v>10768</v>
      </c>
      <c r="K3979">
        <v>48</v>
      </c>
      <c r="L3979">
        <v>48</v>
      </c>
      <c r="M3979">
        <f>(F3979*(1+0.05))</f>
        <v>11.466000000000001</v>
      </c>
      <c r="N3979">
        <f>IFERROR(ROUND(( (-1.208*LN(L3979) + 7.5474 + 4.6991*(2.71828^(-0.009*L3979)) + 0.0001*L3979*L3979 - 0.0432*L3979 + 4.7166)/3),2), " ")</f>
        <v>2.93</v>
      </c>
      <c r="O3979">
        <f>IFERROR(MAX(MIN(ROUND(N3979*(Q3979/P3979),2),4.5),1.9)," ")</f>
        <v>2.76</v>
      </c>
      <c r="P3979">
        <f>13.098*F3979^-1.237</f>
        <v>0.68064958244700358</v>
      </c>
      <c r="Q3979">
        <f>13.098*M3979^-1.237</f>
        <v>0.64078512186329095</v>
      </c>
      <c r="R3979" s="5">
        <f>IFERROR(ROUND(MAX(MIN((-105.4*LN(O3979) + 163.83),95),10),0)," ")</f>
        <v>57</v>
      </c>
      <c r="S3979" s="5" t="str">
        <f>IFERROR(CONCATENATE("(",R3979,",",ROUND((1.2*W3979),2),")")," ")</f>
        <v>(57,13.76)</v>
      </c>
      <c r="T3979">
        <f>R3979-L3979</f>
        <v>9</v>
      </c>
      <c r="U3979" s="7" t="str">
        <f>IF((AND(T3979=0,H3979&gt;=L3979)),"Don’t change bids","OK")</f>
        <v>OK</v>
      </c>
      <c r="V3979" t="e">
        <f>IF((MATCH(F3979,W3979,0)),"Same","Diff")</f>
        <v>#N/A</v>
      </c>
      <c r="W3979" s="5">
        <f>ROUND(M3979,2)</f>
        <v>11.47</v>
      </c>
      <c r="X3979" s="5">
        <v>11.47</v>
      </c>
    </row>
    <row r="3980" spans="1:24" x14ac:dyDescent="0.25">
      <c r="A3980" t="s">
        <v>24</v>
      </c>
      <c r="B3980" t="s">
        <v>4253</v>
      </c>
      <c r="C3980" t="s">
        <v>4107</v>
      </c>
      <c r="D3980" t="s">
        <v>4251</v>
      </c>
      <c r="E3980" t="s">
        <v>4254</v>
      </c>
      <c r="F3980" s="5">
        <v>6.86</v>
      </c>
      <c r="G3980" s="9">
        <v>0.1</v>
      </c>
      <c r="H3980" s="6">
        <f>G3980*100</f>
        <v>10</v>
      </c>
      <c r="I3980" t="s">
        <v>10463</v>
      </c>
      <c r="J3980" t="s">
        <v>10768</v>
      </c>
      <c r="K3980">
        <v>20</v>
      </c>
      <c r="L3980">
        <v>20</v>
      </c>
      <c r="M3980">
        <f>(F3980*(1+0.05))</f>
        <v>7.2030000000000003</v>
      </c>
      <c r="N3980">
        <f>IFERROR(ROUND(( (-1.208*LN(L3980) + 7.5474 + 4.6991*(2.71828^(-0.009*L3980)) + 0.0001*L3980*L3980 - 0.0432*L3980 + 4.7166)/3),2), " ")</f>
        <v>3.92</v>
      </c>
      <c r="O3980">
        <f>IFERROR(MAX(MIN(ROUND(N3980*(Q3980/P3980),2),4.5),1.9)," ")</f>
        <v>3.69</v>
      </c>
      <c r="P3980">
        <f>13.098*F3980^-1.237</f>
        <v>1.2096843301104561</v>
      </c>
      <c r="Q3980">
        <f>13.098*M3980^-1.237</f>
        <v>1.1388352257547969</v>
      </c>
      <c r="R3980" s="5">
        <f>IFERROR(ROUND(MAX(MIN((-105.4*LN(O3980) + 163.83),95),10),0)," ")</f>
        <v>26</v>
      </c>
      <c r="S3980" s="5" t="str">
        <f>IFERROR(CONCATENATE("(",R3980,",",ROUND((1.2*W3980),2),")")," ")</f>
        <v>(26,8.64)</v>
      </c>
      <c r="T3980">
        <f>R3980-L3980</f>
        <v>6</v>
      </c>
      <c r="U3980" s="7" t="str">
        <f>IF((AND(T3980=0,H3980&gt;=L3980)),"Don’t change bids","OK")</f>
        <v>OK</v>
      </c>
      <c r="V3980" t="e">
        <f>IF((MATCH(F3980,W3980,0)),"Same","Diff")</f>
        <v>#N/A</v>
      </c>
      <c r="W3980" s="5">
        <f>ROUND(M3980,2)</f>
        <v>7.2</v>
      </c>
      <c r="X3980" s="5">
        <v>7.2</v>
      </c>
    </row>
    <row r="3981" spans="1:24" x14ac:dyDescent="0.25">
      <c r="A3981" t="s">
        <v>24</v>
      </c>
      <c r="B3981" t="s">
        <v>996</v>
      </c>
      <c r="C3981" t="s">
        <v>4107</v>
      </c>
      <c r="D3981" t="s">
        <v>991</v>
      </c>
      <c r="E3981" t="s">
        <v>87</v>
      </c>
      <c r="F3981" s="5">
        <v>5.28</v>
      </c>
      <c r="G3981" s="9">
        <v>0.1</v>
      </c>
      <c r="H3981" s="6">
        <f>G3981*100</f>
        <v>10</v>
      </c>
      <c r="I3981" t="s">
        <v>10464</v>
      </c>
      <c r="J3981" t="s">
        <v>10768</v>
      </c>
      <c r="K3981">
        <v>48</v>
      </c>
      <c r="L3981">
        <v>48</v>
      </c>
      <c r="M3981">
        <f>(F3981*(1+0.05))</f>
        <v>5.5440000000000005</v>
      </c>
      <c r="N3981">
        <f>IFERROR(ROUND(( (-1.208*LN(L3981) + 7.5474 + 4.6991*(2.71828^(-0.009*L3981)) + 0.0001*L3981*L3981 - 0.0432*L3981 + 4.7166)/3),2), " ")</f>
        <v>2.93</v>
      </c>
      <c r="O3981">
        <f>IFERROR(MAX(MIN(ROUND(N3981*(Q3981/P3981),2),4.5),1.9)," ")</f>
        <v>2.76</v>
      </c>
      <c r="P3981">
        <f>13.098*F3981^-1.237</f>
        <v>1.6722716372190254</v>
      </c>
      <c r="Q3981">
        <f>13.098*M3981^-1.237</f>
        <v>1.5743295999558651</v>
      </c>
      <c r="R3981" s="5">
        <f>IFERROR(ROUND(MAX(MIN((-105.4*LN(O3981) + 163.83),95),10),0)," ")</f>
        <v>57</v>
      </c>
      <c r="S3981" s="5" t="str">
        <f>IFERROR(CONCATENATE("(",R3981,",",ROUND((1.2*W3981),2),")")," ")</f>
        <v>(57,6.65)</v>
      </c>
      <c r="T3981">
        <f>R3981-L3981</f>
        <v>9</v>
      </c>
      <c r="U3981" s="7" t="str">
        <f>IF((AND(T3981=0,H3981&gt;=L3981)),"Don’t change bids","OK")</f>
        <v>OK</v>
      </c>
      <c r="V3981" t="e">
        <f>IF((MATCH(F3981,W3981,0)),"Same","Diff")</f>
        <v>#N/A</v>
      </c>
      <c r="W3981" s="5">
        <f>ROUND(M3981,2)</f>
        <v>5.54</v>
      </c>
      <c r="X3981" s="5">
        <v>5.54</v>
      </c>
    </row>
    <row r="3982" spans="1:24" x14ac:dyDescent="0.25">
      <c r="A3982" t="s">
        <v>24</v>
      </c>
      <c r="B3982" t="s">
        <v>990</v>
      </c>
      <c r="C3982" t="s">
        <v>4107</v>
      </c>
      <c r="D3982" t="s">
        <v>991</v>
      </c>
      <c r="E3982" t="s">
        <v>3230</v>
      </c>
      <c r="F3982" s="5">
        <v>3.4</v>
      </c>
      <c r="G3982" s="9">
        <v>0.1</v>
      </c>
      <c r="H3982" s="6">
        <f>G3982*100</f>
        <v>10</v>
      </c>
      <c r="I3982" t="s">
        <v>10465</v>
      </c>
      <c r="J3982" t="s">
        <v>10768</v>
      </c>
      <c r="K3982">
        <v>20</v>
      </c>
      <c r="L3982">
        <v>20</v>
      </c>
      <c r="M3982">
        <f>(F3982*(1+0.05))</f>
        <v>3.57</v>
      </c>
      <c r="N3982">
        <f>IFERROR(ROUND(( (-1.208*LN(L3982) + 7.5474 + 4.6991*(2.71828^(-0.009*L3982)) + 0.0001*L3982*L3982 - 0.0432*L3982 + 4.7166)/3),2), " ")</f>
        <v>3.92</v>
      </c>
      <c r="O3982">
        <f>IFERROR(MAX(MIN(ROUND(N3982*(Q3982/P3982),2),4.5),1.9)," ")</f>
        <v>3.69</v>
      </c>
      <c r="P3982">
        <f>13.098*F3982^-1.237</f>
        <v>2.8824751089077618</v>
      </c>
      <c r="Q3982">
        <f>13.098*M3982^-1.237</f>
        <v>2.7136535620708711</v>
      </c>
      <c r="R3982" s="5">
        <f>IFERROR(ROUND(MAX(MIN((-105.4*LN(O3982) + 163.83),95),10),0)," ")</f>
        <v>26</v>
      </c>
      <c r="S3982" s="5" t="str">
        <f>IFERROR(CONCATENATE("(",R3982,",",ROUND((1.2*W3982),2),")")," ")</f>
        <v>(26,4.28)</v>
      </c>
      <c r="T3982">
        <f>R3982-L3982</f>
        <v>6</v>
      </c>
      <c r="U3982" s="7" t="str">
        <f>IF((AND(T3982=0,H3982&gt;=L3982)),"Don’t change bids","OK")</f>
        <v>OK</v>
      </c>
      <c r="V3982" t="e">
        <f>IF((MATCH(F3982,W3982,0)),"Same","Diff")</f>
        <v>#N/A</v>
      </c>
      <c r="W3982" s="5">
        <f>ROUND(M3982,2)</f>
        <v>3.57</v>
      </c>
      <c r="X3982" s="5">
        <v>3.57</v>
      </c>
    </row>
    <row r="3983" spans="1:24" x14ac:dyDescent="0.25">
      <c r="A3983" t="s">
        <v>24</v>
      </c>
      <c r="B3983" t="s">
        <v>4255</v>
      </c>
      <c r="C3983" t="s">
        <v>4107</v>
      </c>
      <c r="D3983" t="s">
        <v>4251</v>
      </c>
      <c r="E3983" t="s">
        <v>402</v>
      </c>
      <c r="F3983" s="5">
        <v>3.5</v>
      </c>
      <c r="G3983" s="9">
        <v>0.1</v>
      </c>
      <c r="H3983" s="6">
        <f>G3983*100</f>
        <v>10</v>
      </c>
      <c r="I3983" t="s">
        <v>10466</v>
      </c>
      <c r="J3983" t="s">
        <v>10768</v>
      </c>
      <c r="K3983">
        <v>20</v>
      </c>
      <c r="L3983">
        <v>20</v>
      </c>
      <c r="M3983">
        <f>(F3983*(1+0.05))</f>
        <v>3.6750000000000003</v>
      </c>
      <c r="N3983">
        <f>IFERROR(ROUND(( (-1.208*LN(L3983) + 7.5474 + 4.6991*(2.71828^(-0.009*L3983)) + 0.0001*L3983*L3983 - 0.0432*L3983 + 4.7166)/3),2), " ")</f>
        <v>3.92</v>
      </c>
      <c r="O3983">
        <f>IFERROR(MAX(MIN(ROUND(N3983*(Q3983/P3983),2),4.5),1.9)," ")</f>
        <v>3.69</v>
      </c>
      <c r="P3983">
        <f>13.098*F3983^-1.237</f>
        <v>2.780947660724475</v>
      </c>
      <c r="Q3983">
        <f>13.098*M3983^-1.237</f>
        <v>2.6180723997013757</v>
      </c>
      <c r="R3983" s="5">
        <f>IFERROR(ROUND(MAX(MIN((-105.4*LN(O3983) + 163.83),95),10),0)," ")</f>
        <v>26</v>
      </c>
      <c r="S3983" s="5" t="str">
        <f>IFERROR(CONCATENATE("(",R3983,",",ROUND((1.2*W3983),2),")")," ")</f>
        <v>(26,4.42)</v>
      </c>
      <c r="T3983">
        <f>R3983-L3983</f>
        <v>6</v>
      </c>
      <c r="U3983" s="7" t="str">
        <f>IF((AND(T3983=0,H3983&gt;=L3983)),"Don’t change bids","OK")</f>
        <v>OK</v>
      </c>
      <c r="V3983" t="e">
        <f>IF((MATCH(F3983,W3983,0)),"Same","Diff")</f>
        <v>#N/A</v>
      </c>
      <c r="W3983" s="5">
        <f>ROUND(M3983,2)</f>
        <v>3.68</v>
      </c>
      <c r="X3983" s="5">
        <v>3.68</v>
      </c>
    </row>
    <row r="3984" spans="1:24" x14ac:dyDescent="0.25">
      <c r="A3984" t="s">
        <v>24</v>
      </c>
      <c r="B3984" t="s">
        <v>4256</v>
      </c>
      <c r="C3984" t="s">
        <v>4107</v>
      </c>
      <c r="D3984" t="s">
        <v>4251</v>
      </c>
      <c r="E3984" t="s">
        <v>289</v>
      </c>
      <c r="F3984" s="5">
        <v>6.85</v>
      </c>
      <c r="G3984" s="9">
        <v>0.1</v>
      </c>
      <c r="H3984" s="6">
        <f>G3984*100</f>
        <v>10</v>
      </c>
      <c r="I3984" t="s">
        <v>10467</v>
      </c>
      <c r="J3984" t="s">
        <v>10768</v>
      </c>
      <c r="K3984">
        <v>48</v>
      </c>
      <c r="L3984">
        <v>48</v>
      </c>
      <c r="M3984">
        <f>(F3984*(1+0.05))</f>
        <v>7.1924999999999999</v>
      </c>
      <c r="N3984">
        <f>IFERROR(ROUND(( (-1.208*LN(L3984) + 7.5474 + 4.6991*(2.71828^(-0.009*L3984)) + 0.0001*L3984*L3984 - 0.0432*L3984 + 4.7166)/3),2), " ")</f>
        <v>2.93</v>
      </c>
      <c r="O3984">
        <f>IFERROR(MAX(MIN(ROUND(N3984*(Q3984/P3984),2),4.5),1.9)," ")</f>
        <v>2.76</v>
      </c>
      <c r="P3984">
        <f>13.098*F3984^-1.237</f>
        <v>1.2118692035163383</v>
      </c>
      <c r="Q3984">
        <f>13.098*M3984^-1.237</f>
        <v>1.1408921349306036</v>
      </c>
      <c r="R3984" s="5">
        <f>IFERROR(ROUND(MAX(MIN((-105.4*LN(O3984) + 163.83),95),10),0)," ")</f>
        <v>57</v>
      </c>
      <c r="S3984" s="5" t="str">
        <f>IFERROR(CONCATENATE("(",R3984,",",ROUND((1.2*W3984),2),")")," ")</f>
        <v>(57,8.63)</v>
      </c>
      <c r="T3984">
        <f>R3984-L3984</f>
        <v>9</v>
      </c>
      <c r="U3984" s="7" t="str">
        <f>IF((AND(T3984=0,H3984&gt;=L3984)),"Don’t change bids","OK")</f>
        <v>OK</v>
      </c>
      <c r="V3984" t="e">
        <f>IF((MATCH(F3984,W3984,0)),"Same","Diff")</f>
        <v>#N/A</v>
      </c>
      <c r="W3984" s="5">
        <f>ROUND(M3984,2)</f>
        <v>7.19</v>
      </c>
      <c r="X3984" s="5">
        <v>7.19</v>
      </c>
    </row>
    <row r="3985" spans="1:24" x14ac:dyDescent="0.25">
      <c r="A3985" t="s">
        <v>24</v>
      </c>
      <c r="B3985" t="s">
        <v>999</v>
      </c>
      <c r="C3985" t="s">
        <v>4107</v>
      </c>
      <c r="D3985" t="s">
        <v>991</v>
      </c>
      <c r="E3985" t="s">
        <v>3230</v>
      </c>
      <c r="F3985" s="5">
        <v>3.4</v>
      </c>
      <c r="G3985" s="9">
        <v>0.1</v>
      </c>
      <c r="H3985" s="6">
        <f>G3985*100</f>
        <v>10</v>
      </c>
      <c r="I3985" t="s">
        <v>10465</v>
      </c>
      <c r="J3985" t="s">
        <v>10768</v>
      </c>
      <c r="K3985">
        <v>20</v>
      </c>
      <c r="L3985">
        <v>20</v>
      </c>
      <c r="M3985">
        <f>(F3985*(1+0.05))</f>
        <v>3.57</v>
      </c>
      <c r="N3985">
        <f>IFERROR(ROUND(( (-1.208*LN(L3985) + 7.5474 + 4.6991*(2.71828^(-0.009*L3985)) + 0.0001*L3985*L3985 - 0.0432*L3985 + 4.7166)/3),2), " ")</f>
        <v>3.92</v>
      </c>
      <c r="O3985">
        <f>IFERROR(MAX(MIN(ROUND(N3985*(Q3985/P3985),2),4.5),1.9)," ")</f>
        <v>3.69</v>
      </c>
      <c r="P3985">
        <f>13.098*F3985^-1.237</f>
        <v>2.8824751089077618</v>
      </c>
      <c r="Q3985">
        <f>13.098*M3985^-1.237</f>
        <v>2.7136535620708711</v>
      </c>
      <c r="R3985" s="5">
        <f>IFERROR(ROUND(MAX(MIN((-105.4*LN(O3985) + 163.83),95),10),0)," ")</f>
        <v>26</v>
      </c>
      <c r="S3985" s="5" t="str">
        <f>IFERROR(CONCATENATE("(",R3985,",",ROUND((1.2*W3985),2),")")," ")</f>
        <v>(26,4.28)</v>
      </c>
      <c r="T3985">
        <f>R3985-L3985</f>
        <v>6</v>
      </c>
      <c r="U3985" s="7" t="str">
        <f>IF((AND(T3985=0,H3985&gt;=L3985)),"Don’t change bids","OK")</f>
        <v>OK</v>
      </c>
      <c r="V3985" t="e">
        <f>IF((MATCH(F3985,W3985,0)),"Same","Diff")</f>
        <v>#N/A</v>
      </c>
      <c r="W3985" s="5">
        <f>ROUND(M3985,2)</f>
        <v>3.57</v>
      </c>
      <c r="X3985" s="5">
        <v>3.57</v>
      </c>
    </row>
    <row r="3986" spans="1:24" x14ac:dyDescent="0.25">
      <c r="A3986" t="s">
        <v>24</v>
      </c>
      <c r="B3986" t="s">
        <v>4257</v>
      </c>
      <c r="C3986" t="s">
        <v>4107</v>
      </c>
      <c r="D3986" t="s">
        <v>4251</v>
      </c>
      <c r="E3986" t="s">
        <v>4258</v>
      </c>
      <c r="F3986" s="5">
        <v>7.21</v>
      </c>
      <c r="G3986" s="9">
        <v>0.1</v>
      </c>
      <c r="H3986" s="6">
        <f>G3986*100</f>
        <v>10</v>
      </c>
      <c r="I3986" t="s">
        <v>10468</v>
      </c>
      <c r="J3986" t="s">
        <v>10768</v>
      </c>
      <c r="K3986">
        <v>20</v>
      </c>
      <c r="L3986">
        <v>20</v>
      </c>
      <c r="M3986">
        <f>(F3986*(1+0.05))</f>
        <v>7.5705</v>
      </c>
      <c r="N3986">
        <f>IFERROR(ROUND(( (-1.208*LN(L3986) + 7.5474 + 4.6991*(2.71828^(-0.009*L3986)) + 0.0001*L3986*L3986 - 0.0432*L3986 + 4.7166)/3),2), " ")</f>
        <v>3.92</v>
      </c>
      <c r="O3986">
        <f>IFERROR(MAX(MIN(ROUND(N3986*(Q3986/P3986),2),4.5),1.9)," ")</f>
        <v>3.69</v>
      </c>
      <c r="P3986">
        <f>13.098*F3986^-1.237</f>
        <v>1.1374676752103006</v>
      </c>
      <c r="Q3986">
        <f>13.098*M3986^-1.237</f>
        <v>1.0708481745552785</v>
      </c>
      <c r="R3986" s="5">
        <f>IFERROR(ROUND(MAX(MIN((-105.4*LN(O3986) + 163.83),95),10),0)," ")</f>
        <v>26</v>
      </c>
      <c r="S3986" s="5" t="str">
        <f>IFERROR(CONCATENATE("(",R3986,",",ROUND((1.2*W3986),2),")")," ")</f>
        <v>(26,9.08)</v>
      </c>
      <c r="T3986">
        <f>R3986-L3986</f>
        <v>6</v>
      </c>
      <c r="U3986" s="7" t="str">
        <f>IF((AND(T3986=0,H3986&gt;=L3986)),"Don’t change bids","OK")</f>
        <v>OK</v>
      </c>
      <c r="V3986" t="e">
        <f>IF((MATCH(F3986,W3986,0)),"Same","Diff")</f>
        <v>#N/A</v>
      </c>
      <c r="W3986" s="5">
        <f>ROUND(M3986,2)</f>
        <v>7.57</v>
      </c>
      <c r="X3986" s="5">
        <v>7.57</v>
      </c>
    </row>
    <row r="3987" spans="1:24" x14ac:dyDescent="0.25">
      <c r="A3987" t="s">
        <v>24</v>
      </c>
      <c r="B3987" t="s">
        <v>895</v>
      </c>
      <c r="C3987" t="s">
        <v>4107</v>
      </c>
      <c r="D3987" t="s">
        <v>894</v>
      </c>
      <c r="E3987" t="s">
        <v>423</v>
      </c>
      <c r="F3987" s="5">
        <v>3.28</v>
      </c>
      <c r="G3987" s="9">
        <v>0.1</v>
      </c>
      <c r="H3987" s="6">
        <f>G3987*100</f>
        <v>10</v>
      </c>
      <c r="I3987" t="s">
        <v>10423</v>
      </c>
      <c r="J3987" t="s">
        <v>10768</v>
      </c>
      <c r="K3987">
        <v>48</v>
      </c>
      <c r="L3987">
        <v>48</v>
      </c>
      <c r="M3987">
        <f>(F3987*(1+0.05))</f>
        <v>3.444</v>
      </c>
      <c r="N3987">
        <f>IFERROR(ROUND(( (-1.208*LN(L3987) + 7.5474 + 4.6991*(2.71828^(-0.009*L3987)) + 0.0001*L3987*L3987 - 0.0432*L3987 + 4.7166)/3),2), " ")</f>
        <v>2.93</v>
      </c>
      <c r="O3987">
        <f>IFERROR(MAX(MIN(ROUND(N3987*(Q3987/P3987),2),4.5),1.9)," ")</f>
        <v>2.76</v>
      </c>
      <c r="P3987">
        <f>13.098*F3987^-1.237</f>
        <v>3.0134850511212665</v>
      </c>
      <c r="Q3987">
        <f>13.098*M3987^-1.237</f>
        <v>2.8369904801437174</v>
      </c>
      <c r="R3987" s="5">
        <f>IFERROR(ROUND(MAX(MIN((-105.4*LN(O3987) + 163.83),95),10),0)," ")</f>
        <v>57</v>
      </c>
      <c r="S3987" s="5" t="str">
        <f>IFERROR(CONCATENATE("(",R3987,",",ROUND((1.2*W3987),2),")")," ")</f>
        <v>(57,4.13)</v>
      </c>
      <c r="T3987">
        <f>R3987-L3987</f>
        <v>9</v>
      </c>
      <c r="U3987" s="7" t="str">
        <f>IF((AND(T3987=0,H3987&gt;=L3987)),"Don’t change bids","OK")</f>
        <v>OK</v>
      </c>
      <c r="V3987" t="e">
        <f>IF((MATCH(F3987,W3987,0)),"Same","Diff")</f>
        <v>#N/A</v>
      </c>
      <c r="W3987" s="5">
        <f>ROUND(M3987,2)</f>
        <v>3.44</v>
      </c>
      <c r="X3987" s="5">
        <v>3.44</v>
      </c>
    </row>
    <row r="3988" spans="1:24" x14ac:dyDescent="0.25">
      <c r="A3988" t="s">
        <v>24</v>
      </c>
      <c r="B3988" t="s">
        <v>998</v>
      </c>
      <c r="C3988" t="s">
        <v>4107</v>
      </c>
      <c r="D3988" t="s">
        <v>991</v>
      </c>
      <c r="E3988" t="s">
        <v>423</v>
      </c>
      <c r="F3988" s="5">
        <v>3.28</v>
      </c>
      <c r="G3988" s="9">
        <v>0.1</v>
      </c>
      <c r="H3988" s="6">
        <f>G3988*100</f>
        <v>10</v>
      </c>
      <c r="I3988" t="s">
        <v>10423</v>
      </c>
      <c r="J3988" t="s">
        <v>10768</v>
      </c>
      <c r="K3988">
        <v>48</v>
      </c>
      <c r="L3988">
        <v>48</v>
      </c>
      <c r="M3988">
        <f>(F3988*(1+0.05))</f>
        <v>3.444</v>
      </c>
      <c r="N3988">
        <f>IFERROR(ROUND(( (-1.208*LN(L3988) + 7.5474 + 4.6991*(2.71828^(-0.009*L3988)) + 0.0001*L3988*L3988 - 0.0432*L3988 + 4.7166)/3),2), " ")</f>
        <v>2.93</v>
      </c>
      <c r="O3988">
        <f>IFERROR(MAX(MIN(ROUND(N3988*(Q3988/P3988),2),4.5),1.9)," ")</f>
        <v>2.76</v>
      </c>
      <c r="P3988">
        <f>13.098*F3988^-1.237</f>
        <v>3.0134850511212665</v>
      </c>
      <c r="Q3988">
        <f>13.098*M3988^-1.237</f>
        <v>2.8369904801437174</v>
      </c>
      <c r="R3988" s="5">
        <f>IFERROR(ROUND(MAX(MIN((-105.4*LN(O3988) + 163.83),95),10),0)," ")</f>
        <v>57</v>
      </c>
      <c r="S3988" s="5" t="str">
        <f>IFERROR(CONCATENATE("(",R3988,",",ROUND((1.2*W3988),2),")")," ")</f>
        <v>(57,4.13)</v>
      </c>
      <c r="T3988">
        <f>R3988-L3988</f>
        <v>9</v>
      </c>
      <c r="U3988" s="7" t="str">
        <f>IF((AND(T3988=0,H3988&gt;=L3988)),"Don’t change bids","OK")</f>
        <v>OK</v>
      </c>
      <c r="V3988" t="e">
        <f>IF((MATCH(F3988,W3988,0)),"Same","Diff")</f>
        <v>#N/A</v>
      </c>
      <c r="W3988" s="5">
        <f>ROUND(M3988,2)</f>
        <v>3.44</v>
      </c>
      <c r="X3988" s="5">
        <v>3.44</v>
      </c>
    </row>
    <row r="3989" spans="1:24" x14ac:dyDescent="0.25">
      <c r="A3989" t="s">
        <v>24</v>
      </c>
      <c r="B3989" t="s">
        <v>4259</v>
      </c>
      <c r="C3989" t="s">
        <v>4107</v>
      </c>
      <c r="D3989" t="s">
        <v>4251</v>
      </c>
      <c r="E3989" t="s">
        <v>4260</v>
      </c>
      <c r="F3989" s="5">
        <v>13.15</v>
      </c>
      <c r="G3989" s="9">
        <v>0.1</v>
      </c>
      <c r="H3989" s="6">
        <f>G3989*100</f>
        <v>10</v>
      </c>
      <c r="I3989" t="s">
        <v>10469</v>
      </c>
      <c r="J3989" t="s">
        <v>10768</v>
      </c>
      <c r="K3989">
        <v>20</v>
      </c>
      <c r="L3989">
        <v>20</v>
      </c>
      <c r="M3989">
        <f>(F3989*(1+0.05))</f>
        <v>13.807500000000001</v>
      </c>
      <c r="N3989">
        <f>IFERROR(ROUND(( (-1.208*LN(L3989) + 7.5474 + 4.6991*(2.71828^(-0.009*L3989)) + 0.0001*L3989*L3989 - 0.0432*L3989 + 4.7166)/3),2), " ")</f>
        <v>3.92</v>
      </c>
      <c r="O3989">
        <f>IFERROR(MAX(MIN(ROUND(N3989*(Q3989/P3989),2),4.5),1.9)," ")</f>
        <v>3.69</v>
      </c>
      <c r="P3989">
        <f>13.098*F3989^-1.237</f>
        <v>0.54087116619171072</v>
      </c>
      <c r="Q3989">
        <f>13.098*M3989^-1.237</f>
        <v>0.50919328400158193</v>
      </c>
      <c r="R3989" s="5">
        <f>IFERROR(ROUND(MAX(MIN((-105.4*LN(O3989) + 163.83),95),10),0)," ")</f>
        <v>26</v>
      </c>
      <c r="S3989" s="5" t="str">
        <f>IFERROR(CONCATENATE("(",R3989,",",ROUND((1.2*W3989),2),")")," ")</f>
        <v>(26,16.57)</v>
      </c>
      <c r="T3989">
        <f>R3989-L3989</f>
        <v>6</v>
      </c>
      <c r="U3989" s="7" t="str">
        <f>IF((AND(T3989=0,H3989&gt;=L3989)),"Don’t change bids","OK")</f>
        <v>OK</v>
      </c>
      <c r="V3989" t="e">
        <f>IF((MATCH(F3989,W3989,0)),"Same","Diff")</f>
        <v>#N/A</v>
      </c>
      <c r="W3989" s="5">
        <f>ROUND(M3989,2)</f>
        <v>13.81</v>
      </c>
      <c r="X3989" s="5">
        <v>13.81</v>
      </c>
    </row>
    <row r="3990" spans="1:24" x14ac:dyDescent="0.25">
      <c r="A3990" t="s">
        <v>24</v>
      </c>
      <c r="B3990" t="s">
        <v>4261</v>
      </c>
      <c r="C3990" t="s">
        <v>4107</v>
      </c>
      <c r="D3990" t="s">
        <v>4251</v>
      </c>
      <c r="E3990" t="s">
        <v>4262</v>
      </c>
      <c r="F3990" s="5">
        <v>6.34</v>
      </c>
      <c r="G3990" s="9">
        <v>0.1</v>
      </c>
      <c r="H3990" s="6">
        <f>G3990*100</f>
        <v>10</v>
      </c>
      <c r="I3990" t="s">
        <v>10470</v>
      </c>
      <c r="J3990" t="s">
        <v>10768</v>
      </c>
      <c r="K3990">
        <v>20</v>
      </c>
      <c r="L3990">
        <v>20</v>
      </c>
      <c r="M3990">
        <f>(F3990*(1+0.05))</f>
        <v>6.657</v>
      </c>
      <c r="N3990">
        <f>IFERROR(ROUND(( (-1.208*LN(L3990) + 7.5474 + 4.6991*(2.71828^(-0.009*L3990)) + 0.0001*L3990*L3990 - 0.0432*L3990 + 4.7166)/3),2), " ")</f>
        <v>3.92</v>
      </c>
      <c r="O3990">
        <f>IFERROR(MAX(MIN(ROUND(N3990*(Q3990/P3990),2),4.5),1.9)," ")</f>
        <v>3.69</v>
      </c>
      <c r="P3990">
        <f>13.098*F3990^-1.237</f>
        <v>1.333584607370685</v>
      </c>
      <c r="Q3990">
        <f>13.098*M3990^-1.237</f>
        <v>1.2554788795680616</v>
      </c>
      <c r="R3990" s="5">
        <f>IFERROR(ROUND(MAX(MIN((-105.4*LN(O3990) + 163.83),95),10),0)," ")</f>
        <v>26</v>
      </c>
      <c r="S3990" s="5" t="str">
        <f>IFERROR(CONCATENATE("(",R3990,",",ROUND((1.2*W3990),2),")")," ")</f>
        <v>(26,7.99)</v>
      </c>
      <c r="T3990">
        <f>R3990-L3990</f>
        <v>6</v>
      </c>
      <c r="U3990" s="7" t="str">
        <f>IF((AND(T3990=0,H3990&gt;=L3990)),"Don’t change bids","OK")</f>
        <v>OK</v>
      </c>
      <c r="V3990" t="e">
        <f>IF((MATCH(F3990,W3990,0)),"Same","Diff")</f>
        <v>#N/A</v>
      </c>
      <c r="W3990" s="5">
        <f>ROUND(M3990,2)</f>
        <v>6.66</v>
      </c>
      <c r="X3990" s="5">
        <v>6.66</v>
      </c>
    </row>
    <row r="3991" spans="1:24" x14ac:dyDescent="0.25">
      <c r="A3991" t="s">
        <v>24</v>
      </c>
      <c r="B3991" t="s">
        <v>893</v>
      </c>
      <c r="C3991" t="s">
        <v>4107</v>
      </c>
      <c r="D3991" t="s">
        <v>894</v>
      </c>
      <c r="E3991" t="s">
        <v>423</v>
      </c>
      <c r="F3991" s="5">
        <v>3.28</v>
      </c>
      <c r="G3991" s="9">
        <v>0.1</v>
      </c>
      <c r="H3991" s="6">
        <f>G3991*100</f>
        <v>10</v>
      </c>
      <c r="I3991" t="s">
        <v>10423</v>
      </c>
      <c r="J3991" t="s">
        <v>10768</v>
      </c>
      <c r="K3991">
        <v>48</v>
      </c>
      <c r="L3991">
        <v>48</v>
      </c>
      <c r="M3991">
        <f>(F3991*(1+0.05))</f>
        <v>3.444</v>
      </c>
      <c r="N3991">
        <f>IFERROR(ROUND(( (-1.208*LN(L3991) + 7.5474 + 4.6991*(2.71828^(-0.009*L3991)) + 0.0001*L3991*L3991 - 0.0432*L3991 + 4.7166)/3),2), " ")</f>
        <v>2.93</v>
      </c>
      <c r="O3991">
        <f>IFERROR(MAX(MIN(ROUND(N3991*(Q3991/P3991),2),4.5),1.9)," ")</f>
        <v>2.76</v>
      </c>
      <c r="P3991">
        <f>13.098*F3991^-1.237</f>
        <v>3.0134850511212665</v>
      </c>
      <c r="Q3991">
        <f>13.098*M3991^-1.237</f>
        <v>2.8369904801437174</v>
      </c>
      <c r="R3991" s="5">
        <f>IFERROR(ROUND(MAX(MIN((-105.4*LN(O3991) + 163.83),95),10),0)," ")</f>
        <v>57</v>
      </c>
      <c r="S3991" s="5" t="str">
        <f>IFERROR(CONCATENATE("(",R3991,",",ROUND((1.2*W3991),2),")")," ")</f>
        <v>(57,4.13)</v>
      </c>
      <c r="T3991">
        <f>R3991-L3991</f>
        <v>9</v>
      </c>
      <c r="U3991" s="7" t="str">
        <f>IF((AND(T3991=0,H3991&gt;=L3991)),"Don’t change bids","OK")</f>
        <v>OK</v>
      </c>
      <c r="V3991" t="e">
        <f>IF((MATCH(F3991,W3991,0)),"Same","Diff")</f>
        <v>#N/A</v>
      </c>
      <c r="W3991" s="5">
        <f>ROUND(M3991,2)</f>
        <v>3.44</v>
      </c>
      <c r="X3991" s="5">
        <v>3.44</v>
      </c>
    </row>
    <row r="3992" spans="1:24" x14ac:dyDescent="0.25">
      <c r="A3992" t="s">
        <v>24</v>
      </c>
      <c r="B3992" t="s">
        <v>4263</v>
      </c>
      <c r="C3992" t="s">
        <v>4107</v>
      </c>
      <c r="D3992" t="s">
        <v>4251</v>
      </c>
      <c r="E3992" t="s">
        <v>4264</v>
      </c>
      <c r="F3992" s="5">
        <v>5.64</v>
      </c>
      <c r="G3992" s="9">
        <v>0.1</v>
      </c>
      <c r="H3992" s="6">
        <f>G3992*100</f>
        <v>10</v>
      </c>
      <c r="I3992" t="s">
        <v>10471</v>
      </c>
      <c r="J3992" t="s">
        <v>10768</v>
      </c>
      <c r="K3992">
        <v>55</v>
      </c>
      <c r="L3992">
        <v>55</v>
      </c>
      <c r="M3992">
        <f>(F3992*(1+0.05))</f>
        <v>5.9219999999999997</v>
      </c>
      <c r="N3992">
        <f>IFERROR(ROUND(( (-1.208*LN(L3992) + 7.5474 + 4.6991*(2.71828^(-0.009*L3992)) + 0.0001*L3992*L3992 - 0.0432*L3992 + 4.7166)/3),2), " ")</f>
        <v>2.74</v>
      </c>
      <c r="O3992">
        <f>IFERROR(MAX(MIN(ROUND(N3992*(Q3992/P3992),2),4.5),1.9)," ")</f>
        <v>2.58</v>
      </c>
      <c r="P3992">
        <f>13.098*F3992^-1.237</f>
        <v>1.541248739664312</v>
      </c>
      <c r="Q3992">
        <f>13.098*M3992^-1.237</f>
        <v>1.4509804853135799</v>
      </c>
      <c r="R3992" s="5">
        <f>IFERROR(ROUND(MAX(MIN((-105.4*LN(O3992) + 163.83),95),10),0)," ")</f>
        <v>64</v>
      </c>
      <c r="S3992" s="5" t="str">
        <f>IFERROR(CONCATENATE("(",R3992,",",ROUND((1.2*W3992),2),")")," ")</f>
        <v>(64,7.1)</v>
      </c>
      <c r="T3992">
        <f>R3992-L3992</f>
        <v>9</v>
      </c>
      <c r="U3992" s="7" t="str">
        <f>IF((AND(T3992=0,H3992&gt;=L3992)),"Don’t change bids","OK")</f>
        <v>OK</v>
      </c>
      <c r="V3992" t="e">
        <f>IF((MATCH(F3992,W3992,0)),"Same","Diff")</f>
        <v>#N/A</v>
      </c>
      <c r="W3992" s="5">
        <f>ROUND(M3992,2)</f>
        <v>5.92</v>
      </c>
      <c r="X3992" s="5">
        <v>5.92</v>
      </c>
    </row>
    <row r="3993" spans="1:24" x14ac:dyDescent="0.25">
      <c r="A3993" t="s">
        <v>24</v>
      </c>
      <c r="B3993" t="s">
        <v>4265</v>
      </c>
      <c r="C3993" t="s">
        <v>4107</v>
      </c>
      <c r="D3993" t="s">
        <v>4251</v>
      </c>
      <c r="E3993" t="s">
        <v>4260</v>
      </c>
      <c r="F3993" s="5">
        <v>13.15</v>
      </c>
      <c r="G3993" s="9">
        <v>0.1</v>
      </c>
      <c r="H3993" s="6">
        <f>G3993*100</f>
        <v>10</v>
      </c>
      <c r="I3993" t="s">
        <v>10469</v>
      </c>
      <c r="J3993" t="s">
        <v>10768</v>
      </c>
      <c r="K3993">
        <v>20</v>
      </c>
      <c r="L3993">
        <v>20</v>
      </c>
      <c r="M3993">
        <f>(F3993*(1+0.05))</f>
        <v>13.807500000000001</v>
      </c>
      <c r="N3993">
        <f>IFERROR(ROUND(( (-1.208*LN(L3993) + 7.5474 + 4.6991*(2.71828^(-0.009*L3993)) + 0.0001*L3993*L3993 - 0.0432*L3993 + 4.7166)/3),2), " ")</f>
        <v>3.92</v>
      </c>
      <c r="O3993">
        <f>IFERROR(MAX(MIN(ROUND(N3993*(Q3993/P3993),2),4.5),1.9)," ")</f>
        <v>3.69</v>
      </c>
      <c r="P3993">
        <f>13.098*F3993^-1.237</f>
        <v>0.54087116619171072</v>
      </c>
      <c r="Q3993">
        <f>13.098*M3993^-1.237</f>
        <v>0.50919328400158193</v>
      </c>
      <c r="R3993" s="5">
        <f>IFERROR(ROUND(MAX(MIN((-105.4*LN(O3993) + 163.83),95),10),0)," ")</f>
        <v>26</v>
      </c>
      <c r="S3993" s="5" t="str">
        <f>IFERROR(CONCATENATE("(",R3993,",",ROUND((1.2*W3993),2),")")," ")</f>
        <v>(26,16.57)</v>
      </c>
      <c r="T3993">
        <f>R3993-L3993</f>
        <v>6</v>
      </c>
      <c r="U3993" s="7" t="str">
        <f>IF((AND(T3993=0,H3993&gt;=L3993)),"Don’t change bids","OK")</f>
        <v>OK</v>
      </c>
      <c r="V3993" t="e">
        <f>IF((MATCH(F3993,W3993,0)),"Same","Diff")</f>
        <v>#N/A</v>
      </c>
      <c r="W3993" s="5">
        <f>ROUND(M3993,2)</f>
        <v>13.81</v>
      </c>
      <c r="X3993" s="5">
        <v>13.81</v>
      </c>
    </row>
    <row r="3994" spans="1:24" x14ac:dyDescent="0.25">
      <c r="A3994" t="s">
        <v>24</v>
      </c>
      <c r="B3994" t="s">
        <v>4266</v>
      </c>
      <c r="C3994" t="s">
        <v>4107</v>
      </c>
      <c r="D3994" t="s">
        <v>4251</v>
      </c>
      <c r="E3994" t="s">
        <v>4267</v>
      </c>
      <c r="F3994" s="5">
        <v>7.96</v>
      </c>
      <c r="G3994" s="9">
        <v>0.1</v>
      </c>
      <c r="H3994" s="6">
        <f>G3994*100</f>
        <v>10</v>
      </c>
      <c r="I3994" t="s">
        <v>10472</v>
      </c>
      <c r="J3994" t="s">
        <v>10768</v>
      </c>
      <c r="K3994">
        <v>48</v>
      </c>
      <c r="L3994">
        <v>48</v>
      </c>
      <c r="M3994">
        <f>(F3994*(1+0.05))</f>
        <v>8.3580000000000005</v>
      </c>
      <c r="N3994">
        <f>IFERROR(ROUND(( (-1.208*LN(L3994) + 7.5474 + 4.6991*(2.71828^(-0.009*L3994)) + 0.0001*L3994*L3994 - 0.0432*L3994 + 4.7166)/3),2), " ")</f>
        <v>2.93</v>
      </c>
      <c r="O3994">
        <f>IFERROR(MAX(MIN(ROUND(N3994*(Q3994/P3994),2),4.5),1.9)," ")</f>
        <v>2.76</v>
      </c>
      <c r="P3994">
        <f>13.098*F3994^-1.237</f>
        <v>1.0064113391823304</v>
      </c>
      <c r="Q3994">
        <f>13.098*M3994^-1.237</f>
        <v>0.94746757987287711</v>
      </c>
      <c r="R3994" s="5">
        <f>IFERROR(ROUND(MAX(MIN((-105.4*LN(O3994) + 163.83),95),10),0)," ")</f>
        <v>57</v>
      </c>
      <c r="S3994" s="5" t="str">
        <f>IFERROR(CONCATENATE("(",R3994,",",ROUND((1.2*W3994),2),")")," ")</f>
        <v>(57,10.03)</v>
      </c>
      <c r="T3994">
        <f>R3994-L3994</f>
        <v>9</v>
      </c>
      <c r="U3994" s="7" t="str">
        <f>IF((AND(T3994=0,H3994&gt;=L3994)),"Don’t change bids","OK")</f>
        <v>OK</v>
      </c>
      <c r="V3994" t="e">
        <f>IF((MATCH(F3994,W3994,0)),"Same","Diff")</f>
        <v>#N/A</v>
      </c>
      <c r="W3994" s="5">
        <f>ROUND(M3994,2)</f>
        <v>8.36</v>
      </c>
      <c r="X3994" s="5">
        <v>8.36</v>
      </c>
    </row>
    <row r="3995" spans="1:24" x14ac:dyDescent="0.25">
      <c r="A3995" t="s">
        <v>24</v>
      </c>
      <c r="B3995" t="s">
        <v>4268</v>
      </c>
      <c r="C3995" t="s">
        <v>4107</v>
      </c>
      <c r="D3995" t="s">
        <v>4251</v>
      </c>
      <c r="E3995" t="s">
        <v>4254</v>
      </c>
      <c r="F3995" s="5">
        <v>6.86</v>
      </c>
      <c r="G3995" s="9">
        <v>0.1</v>
      </c>
      <c r="H3995" s="6">
        <f>G3995*100</f>
        <v>10</v>
      </c>
      <c r="I3995" t="s">
        <v>10463</v>
      </c>
      <c r="J3995" t="s">
        <v>10768</v>
      </c>
      <c r="K3995">
        <v>20</v>
      </c>
      <c r="L3995">
        <v>20</v>
      </c>
      <c r="M3995">
        <f>(F3995*(1+0.05))</f>
        <v>7.2030000000000003</v>
      </c>
      <c r="N3995">
        <f>IFERROR(ROUND(( (-1.208*LN(L3995) + 7.5474 + 4.6991*(2.71828^(-0.009*L3995)) + 0.0001*L3995*L3995 - 0.0432*L3995 + 4.7166)/3),2), " ")</f>
        <v>3.92</v>
      </c>
      <c r="O3995">
        <f>IFERROR(MAX(MIN(ROUND(N3995*(Q3995/P3995),2),4.5),1.9)," ")</f>
        <v>3.69</v>
      </c>
      <c r="P3995">
        <f>13.098*F3995^-1.237</f>
        <v>1.2096843301104561</v>
      </c>
      <c r="Q3995">
        <f>13.098*M3995^-1.237</f>
        <v>1.1388352257547969</v>
      </c>
      <c r="R3995" s="5">
        <f>IFERROR(ROUND(MAX(MIN((-105.4*LN(O3995) + 163.83),95),10),0)," ")</f>
        <v>26</v>
      </c>
      <c r="S3995" s="5" t="str">
        <f>IFERROR(CONCATENATE("(",R3995,",",ROUND((1.2*W3995),2),")")," ")</f>
        <v>(26,8.64)</v>
      </c>
      <c r="T3995">
        <f>R3995-L3995</f>
        <v>6</v>
      </c>
      <c r="U3995" s="7" t="str">
        <f>IF((AND(T3995=0,H3995&gt;=L3995)),"Don’t change bids","OK")</f>
        <v>OK</v>
      </c>
      <c r="V3995" t="e">
        <f>IF((MATCH(F3995,W3995,0)),"Same","Diff")</f>
        <v>#N/A</v>
      </c>
      <c r="W3995" s="5">
        <f>ROUND(M3995,2)</f>
        <v>7.2</v>
      </c>
      <c r="X3995" s="5">
        <v>7.2</v>
      </c>
    </row>
    <row r="3996" spans="1:24" x14ac:dyDescent="0.25">
      <c r="A3996" t="s">
        <v>24</v>
      </c>
      <c r="B3996" t="s">
        <v>4269</v>
      </c>
      <c r="C3996" t="s">
        <v>4107</v>
      </c>
      <c r="D3996" t="s">
        <v>4251</v>
      </c>
      <c r="E3996" t="s">
        <v>4270</v>
      </c>
      <c r="F3996" s="5">
        <v>6.56</v>
      </c>
      <c r="G3996" s="9">
        <v>0.1</v>
      </c>
      <c r="H3996" s="6">
        <f>G3996*100</f>
        <v>10</v>
      </c>
      <c r="I3996" t="s">
        <v>10473</v>
      </c>
      <c r="J3996" t="s">
        <v>10768</v>
      </c>
      <c r="K3996">
        <v>20</v>
      </c>
      <c r="L3996">
        <v>20</v>
      </c>
      <c r="M3996">
        <f>(F3996*(1+0.05))</f>
        <v>6.8879999999999999</v>
      </c>
      <c r="N3996">
        <f>IFERROR(ROUND(( (-1.208*LN(L3996) + 7.5474 + 4.6991*(2.71828^(-0.009*L3996)) + 0.0001*L3996*L3996 - 0.0432*L3996 + 4.7166)/3),2), " ")</f>
        <v>3.92</v>
      </c>
      <c r="O3996">
        <f>IFERROR(MAX(MIN(ROUND(N3996*(Q3996/P3996),2),4.5),1.9)," ")</f>
        <v>3.69</v>
      </c>
      <c r="P3996">
        <f>13.098*F3996^-1.237</f>
        <v>1.2784829387744956</v>
      </c>
      <c r="Q3996">
        <f>13.098*M3996^-1.237</f>
        <v>1.2036044197331739</v>
      </c>
      <c r="R3996" s="5">
        <f>IFERROR(ROUND(MAX(MIN((-105.4*LN(O3996) + 163.83),95),10),0)," ")</f>
        <v>26</v>
      </c>
      <c r="S3996" s="5" t="str">
        <f>IFERROR(CONCATENATE("(",R3996,",",ROUND((1.2*W3996),2),")")," ")</f>
        <v>(26,8.27)</v>
      </c>
      <c r="T3996">
        <f>R3996-L3996</f>
        <v>6</v>
      </c>
      <c r="U3996" s="7" t="str">
        <f>IF((AND(T3996=0,H3996&gt;=L3996)),"Don’t change bids","OK")</f>
        <v>OK</v>
      </c>
      <c r="V3996" t="e">
        <f>IF((MATCH(F3996,W3996,0)),"Same","Diff")</f>
        <v>#N/A</v>
      </c>
      <c r="W3996" s="5">
        <f>ROUND(M3996,2)</f>
        <v>6.89</v>
      </c>
      <c r="X3996" s="5">
        <v>6.89</v>
      </c>
    </row>
    <row r="3997" spans="1:24" x14ac:dyDescent="0.25">
      <c r="A3997" t="s">
        <v>24</v>
      </c>
      <c r="B3997" t="s">
        <v>992</v>
      </c>
      <c r="C3997" t="s">
        <v>4107</v>
      </c>
      <c r="D3997" t="s">
        <v>991</v>
      </c>
      <c r="E3997" t="s">
        <v>423</v>
      </c>
      <c r="F3997" s="5">
        <v>3.28</v>
      </c>
      <c r="G3997" s="9">
        <v>0.1</v>
      </c>
      <c r="H3997" s="6">
        <f>G3997*100</f>
        <v>10</v>
      </c>
      <c r="I3997" t="s">
        <v>10423</v>
      </c>
      <c r="J3997" t="s">
        <v>10768</v>
      </c>
      <c r="K3997">
        <v>48</v>
      </c>
      <c r="L3997">
        <v>48</v>
      </c>
      <c r="M3997">
        <f>(F3997*(1+0.05))</f>
        <v>3.444</v>
      </c>
      <c r="N3997">
        <f>IFERROR(ROUND(( (-1.208*LN(L3997) + 7.5474 + 4.6991*(2.71828^(-0.009*L3997)) + 0.0001*L3997*L3997 - 0.0432*L3997 + 4.7166)/3),2), " ")</f>
        <v>2.93</v>
      </c>
      <c r="O3997">
        <f>IFERROR(MAX(MIN(ROUND(N3997*(Q3997/P3997),2),4.5),1.9)," ")</f>
        <v>2.76</v>
      </c>
      <c r="P3997">
        <f>13.098*F3997^-1.237</f>
        <v>3.0134850511212665</v>
      </c>
      <c r="Q3997">
        <f>13.098*M3997^-1.237</f>
        <v>2.8369904801437174</v>
      </c>
      <c r="R3997" s="5">
        <f>IFERROR(ROUND(MAX(MIN((-105.4*LN(O3997) + 163.83),95),10),0)," ")</f>
        <v>57</v>
      </c>
      <c r="S3997" s="5" t="str">
        <f>IFERROR(CONCATENATE("(",R3997,",",ROUND((1.2*W3997),2),")")," ")</f>
        <v>(57,4.13)</v>
      </c>
      <c r="T3997">
        <f>R3997-L3997</f>
        <v>9</v>
      </c>
      <c r="U3997" s="7" t="str">
        <f>IF((AND(T3997=0,H3997&gt;=L3997)),"Don’t change bids","OK")</f>
        <v>OK</v>
      </c>
      <c r="V3997" t="e">
        <f>IF((MATCH(F3997,W3997,0)),"Same","Diff")</f>
        <v>#N/A</v>
      </c>
      <c r="W3997" s="5">
        <f>ROUND(M3997,2)</f>
        <v>3.44</v>
      </c>
      <c r="X3997" s="5">
        <v>3.44</v>
      </c>
    </row>
    <row r="3998" spans="1:24" x14ac:dyDescent="0.25">
      <c r="A3998" t="s">
        <v>24</v>
      </c>
      <c r="B3998" t="s">
        <v>994</v>
      </c>
      <c r="C3998" t="s">
        <v>4107</v>
      </c>
      <c r="D3998" t="s">
        <v>991</v>
      </c>
      <c r="E3998" t="s">
        <v>4231</v>
      </c>
      <c r="F3998" s="5">
        <v>5.88</v>
      </c>
      <c r="G3998" s="9">
        <v>0.1</v>
      </c>
      <c r="H3998" s="6">
        <f>G3998*100</f>
        <v>10</v>
      </c>
      <c r="I3998" t="s">
        <v>10451</v>
      </c>
      <c r="J3998" t="s">
        <v>10768</v>
      </c>
      <c r="K3998">
        <v>48</v>
      </c>
      <c r="L3998">
        <v>48</v>
      </c>
      <c r="M3998">
        <f>(F3998*(1+0.05))</f>
        <v>6.1740000000000004</v>
      </c>
      <c r="N3998">
        <f>IFERROR(ROUND(( (-1.208*LN(L3998) + 7.5474 + 4.6991*(2.71828^(-0.009*L3998)) + 0.0001*L3998*L3998 - 0.0432*L3998 + 4.7166)/3),2), " ")</f>
        <v>2.93</v>
      </c>
      <c r="O3998">
        <f>IFERROR(MAX(MIN(ROUND(N3998*(Q3998/P3998),2),4.5),1.9)," ")</f>
        <v>2.76</v>
      </c>
      <c r="P3998">
        <f>13.098*F3998^-1.237</f>
        <v>1.4638117662583816</v>
      </c>
      <c r="Q3998">
        <f>13.098*M3998^-1.237</f>
        <v>1.3780788605711496</v>
      </c>
      <c r="R3998" s="5">
        <f>IFERROR(ROUND(MAX(MIN((-105.4*LN(O3998) + 163.83),95),10),0)," ")</f>
        <v>57</v>
      </c>
      <c r="S3998" s="5" t="str">
        <f>IFERROR(CONCATENATE("(",R3998,",",ROUND((1.2*W3998),2),")")," ")</f>
        <v>(57,7.4)</v>
      </c>
      <c r="T3998">
        <f>R3998-L3998</f>
        <v>9</v>
      </c>
      <c r="U3998" s="7" t="str">
        <f>IF((AND(T3998=0,H3998&gt;=L3998)),"Don’t change bids","OK")</f>
        <v>OK</v>
      </c>
      <c r="V3998" t="e">
        <f>IF((MATCH(F3998,W3998,0)),"Same","Diff")</f>
        <v>#N/A</v>
      </c>
      <c r="W3998" s="5">
        <f>ROUND(M3998,2)</f>
        <v>6.17</v>
      </c>
      <c r="X3998" s="5">
        <v>6.17</v>
      </c>
    </row>
    <row r="3999" spans="1:24" x14ac:dyDescent="0.25">
      <c r="A3999" t="s">
        <v>24</v>
      </c>
      <c r="B3999" t="s">
        <v>4271</v>
      </c>
      <c r="C3999" t="s">
        <v>4107</v>
      </c>
      <c r="D3999" t="s">
        <v>4251</v>
      </c>
      <c r="E3999" t="s">
        <v>4267</v>
      </c>
      <c r="F3999" s="5">
        <v>7.96</v>
      </c>
      <c r="G3999" s="9">
        <v>0.1</v>
      </c>
      <c r="H3999" s="6">
        <f>G3999*100</f>
        <v>10</v>
      </c>
      <c r="I3999" t="s">
        <v>10472</v>
      </c>
      <c r="J3999" t="s">
        <v>10768</v>
      </c>
      <c r="K3999">
        <v>48</v>
      </c>
      <c r="L3999">
        <v>48</v>
      </c>
      <c r="M3999">
        <f>(F3999*(1+0.05))</f>
        <v>8.3580000000000005</v>
      </c>
      <c r="N3999">
        <f>IFERROR(ROUND(( (-1.208*LN(L3999) + 7.5474 + 4.6991*(2.71828^(-0.009*L3999)) + 0.0001*L3999*L3999 - 0.0432*L3999 + 4.7166)/3),2), " ")</f>
        <v>2.93</v>
      </c>
      <c r="O3999">
        <f>IFERROR(MAX(MIN(ROUND(N3999*(Q3999/P3999),2),4.5),1.9)," ")</f>
        <v>2.76</v>
      </c>
      <c r="P3999">
        <f>13.098*F3999^-1.237</f>
        <v>1.0064113391823304</v>
      </c>
      <c r="Q3999">
        <f>13.098*M3999^-1.237</f>
        <v>0.94746757987287711</v>
      </c>
      <c r="R3999" s="5">
        <f>IFERROR(ROUND(MAX(MIN((-105.4*LN(O3999) + 163.83),95),10),0)," ")</f>
        <v>57</v>
      </c>
      <c r="S3999" s="5" t="str">
        <f>IFERROR(CONCATENATE("(",R3999,",",ROUND((1.2*W3999),2),")")," ")</f>
        <v>(57,10.03)</v>
      </c>
      <c r="T3999">
        <f>R3999-L3999</f>
        <v>9</v>
      </c>
      <c r="U3999" s="7" t="str">
        <f>IF((AND(T3999=0,H3999&gt;=L3999)),"Don’t change bids","OK")</f>
        <v>OK</v>
      </c>
      <c r="V3999" t="e">
        <f>IF((MATCH(F3999,W3999,0)),"Same","Diff")</f>
        <v>#N/A</v>
      </c>
      <c r="W3999" s="5">
        <f>ROUND(M3999,2)</f>
        <v>8.36</v>
      </c>
      <c r="X3999" s="5">
        <v>8.36</v>
      </c>
    </row>
    <row r="4000" spans="1:24" x14ac:dyDescent="0.25">
      <c r="A4000" t="s">
        <v>24</v>
      </c>
      <c r="B4000" t="s">
        <v>4272</v>
      </c>
      <c r="C4000" t="s">
        <v>4107</v>
      </c>
      <c r="D4000" t="s">
        <v>4251</v>
      </c>
      <c r="E4000" t="s">
        <v>4273</v>
      </c>
      <c r="F4000" s="5">
        <v>10.74</v>
      </c>
      <c r="G4000" s="9">
        <v>0.1</v>
      </c>
      <c r="H4000" s="6">
        <f>G4000*100</f>
        <v>10</v>
      </c>
      <c r="I4000" t="s">
        <v>10474</v>
      </c>
      <c r="J4000" t="s">
        <v>10768</v>
      </c>
      <c r="K4000">
        <v>48</v>
      </c>
      <c r="L4000">
        <v>48</v>
      </c>
      <c r="M4000">
        <f>(F4000*(1+0.05))</f>
        <v>11.277000000000001</v>
      </c>
      <c r="N4000">
        <f>IFERROR(ROUND(( (-1.208*LN(L4000) + 7.5474 + 4.6991*(2.71828^(-0.009*L4000)) + 0.0001*L4000*L4000 - 0.0432*L4000 + 4.7166)/3),2), " ")</f>
        <v>2.93</v>
      </c>
      <c r="O4000">
        <f>IFERROR(MAX(MIN(ROUND(N4000*(Q4000/P4000),2),4.5),1.9)," ")</f>
        <v>2.76</v>
      </c>
      <c r="P4000">
        <f>13.098*F4000^-1.237</f>
        <v>0.69478860969377076</v>
      </c>
      <c r="Q4000">
        <f>13.098*M4000^-1.237</f>
        <v>0.65409605090959377</v>
      </c>
      <c r="R4000" s="5">
        <f>IFERROR(ROUND(MAX(MIN((-105.4*LN(O4000) + 163.83),95),10),0)," ")</f>
        <v>57</v>
      </c>
      <c r="S4000" s="5" t="str">
        <f>IFERROR(CONCATENATE("(",R4000,",",ROUND((1.2*W4000),2),")")," ")</f>
        <v>(57,13.54)</v>
      </c>
      <c r="T4000">
        <f>R4000-L4000</f>
        <v>9</v>
      </c>
      <c r="U4000" s="7" t="str">
        <f>IF((AND(T4000=0,H4000&gt;=L4000)),"Don’t change bids","OK")</f>
        <v>OK</v>
      </c>
      <c r="V4000" t="e">
        <f>IF((MATCH(F4000,W4000,0)),"Same","Diff")</f>
        <v>#N/A</v>
      </c>
      <c r="W4000" s="5">
        <f>ROUND(M4000,2)</f>
        <v>11.28</v>
      </c>
      <c r="X4000" s="5">
        <v>11.28</v>
      </c>
    </row>
    <row r="4001" spans="1:24" x14ac:dyDescent="0.25">
      <c r="A4001" t="s">
        <v>24</v>
      </c>
      <c r="B4001" t="s">
        <v>4274</v>
      </c>
      <c r="C4001" t="s">
        <v>4107</v>
      </c>
      <c r="D4001" t="s">
        <v>4251</v>
      </c>
      <c r="E4001" t="s">
        <v>4275</v>
      </c>
      <c r="F4001" s="5">
        <v>6.39</v>
      </c>
      <c r="G4001" s="9">
        <v>0.1</v>
      </c>
      <c r="H4001" s="6">
        <f>G4001*100</f>
        <v>10</v>
      </c>
      <c r="I4001" t="s">
        <v>10475</v>
      </c>
      <c r="J4001" t="s">
        <v>10768</v>
      </c>
      <c r="K4001">
        <v>48</v>
      </c>
      <c r="L4001">
        <v>48</v>
      </c>
      <c r="M4001">
        <f>(F4001*(1+0.05))</f>
        <v>6.7095000000000002</v>
      </c>
      <c r="N4001">
        <f>IFERROR(ROUND(( (-1.208*LN(L4001) + 7.5474 + 4.6991*(2.71828^(-0.009*L4001)) + 0.0001*L4001*L4001 - 0.0432*L4001 + 4.7166)/3),2), " ")</f>
        <v>2.93</v>
      </c>
      <c r="O4001">
        <f>IFERROR(MAX(MIN(ROUND(N4001*(Q4001/P4001),2),4.5),1.9)," ")</f>
        <v>2.76</v>
      </c>
      <c r="P4001">
        <f>13.098*F4001^-1.237</f>
        <v>1.3206885862039903</v>
      </c>
      <c r="Q4001">
        <f>13.098*M4001^-1.237</f>
        <v>1.2433381559006143</v>
      </c>
      <c r="R4001" s="5">
        <f>IFERROR(ROUND(MAX(MIN((-105.4*LN(O4001) + 163.83),95),10),0)," ")</f>
        <v>57</v>
      </c>
      <c r="S4001" s="5" t="str">
        <f>IFERROR(CONCATENATE("(",R4001,",",ROUND((1.2*W4001),2),")")," ")</f>
        <v>(57,8.05)</v>
      </c>
      <c r="T4001">
        <f>R4001-L4001</f>
        <v>9</v>
      </c>
      <c r="U4001" s="7" t="str">
        <f>IF((AND(T4001=0,H4001&gt;=L4001)),"Don’t change bids","OK")</f>
        <v>OK</v>
      </c>
      <c r="V4001" t="e">
        <f>IF((MATCH(F4001,W4001,0)),"Same","Diff")</f>
        <v>#N/A</v>
      </c>
      <c r="W4001" s="5">
        <f>ROUND(M4001,2)</f>
        <v>6.71</v>
      </c>
      <c r="X4001" s="5">
        <v>6.71</v>
      </c>
    </row>
    <row r="4002" spans="1:24" x14ac:dyDescent="0.25">
      <c r="A4002" t="s">
        <v>24</v>
      </c>
      <c r="B4002" t="s">
        <v>4276</v>
      </c>
      <c r="C4002" t="s">
        <v>4107</v>
      </c>
      <c r="D4002" t="s">
        <v>4108</v>
      </c>
      <c r="E4002" t="s">
        <v>423</v>
      </c>
      <c r="F4002" s="5">
        <v>3.28</v>
      </c>
      <c r="G4002" s="9">
        <v>0.1</v>
      </c>
      <c r="H4002" s="6">
        <f>G4002*100</f>
        <v>10</v>
      </c>
      <c r="I4002" t="s">
        <v>10423</v>
      </c>
      <c r="J4002" t="s">
        <v>10768</v>
      </c>
      <c r="K4002">
        <v>48</v>
      </c>
      <c r="L4002">
        <v>48</v>
      </c>
      <c r="M4002">
        <f>(F4002*(1+0.05))</f>
        <v>3.444</v>
      </c>
      <c r="N4002">
        <f>IFERROR(ROUND(( (-1.208*LN(L4002) + 7.5474 + 4.6991*(2.71828^(-0.009*L4002)) + 0.0001*L4002*L4002 - 0.0432*L4002 + 4.7166)/3),2), " ")</f>
        <v>2.93</v>
      </c>
      <c r="O4002">
        <f>IFERROR(MAX(MIN(ROUND(N4002*(Q4002/P4002),2),4.5),1.9)," ")</f>
        <v>2.76</v>
      </c>
      <c r="P4002">
        <f>13.098*F4002^-1.237</f>
        <v>3.0134850511212665</v>
      </c>
      <c r="Q4002">
        <f>13.098*M4002^-1.237</f>
        <v>2.8369904801437174</v>
      </c>
      <c r="R4002" s="5">
        <f>IFERROR(ROUND(MAX(MIN((-105.4*LN(O4002) + 163.83),95),10),0)," ")</f>
        <v>57</v>
      </c>
      <c r="S4002" s="5" t="str">
        <f>IFERROR(CONCATENATE("(",R4002,",",ROUND((1.2*W4002),2),")")," ")</f>
        <v>(57,4.13)</v>
      </c>
      <c r="T4002">
        <f>R4002-L4002</f>
        <v>9</v>
      </c>
      <c r="U4002" s="7" t="str">
        <f>IF((AND(T4002=0,H4002&gt;=L4002)),"Don’t change bids","OK")</f>
        <v>OK</v>
      </c>
      <c r="V4002" t="e">
        <f>IF((MATCH(F4002,W4002,0)),"Same","Diff")</f>
        <v>#N/A</v>
      </c>
      <c r="W4002" s="5">
        <f>ROUND(M4002,2)</f>
        <v>3.44</v>
      </c>
      <c r="X4002" s="5">
        <v>3.44</v>
      </c>
    </row>
    <row r="4003" spans="1:24" x14ac:dyDescent="0.25">
      <c r="A4003" t="s">
        <v>24</v>
      </c>
      <c r="B4003" t="s">
        <v>4277</v>
      </c>
      <c r="C4003" t="s">
        <v>4107</v>
      </c>
      <c r="D4003" t="s">
        <v>4108</v>
      </c>
      <c r="E4003" t="s">
        <v>4278</v>
      </c>
      <c r="F4003" s="5">
        <v>5.24</v>
      </c>
      <c r="G4003" s="9">
        <v>0.1</v>
      </c>
      <c r="H4003" s="6">
        <f>G4003*100</f>
        <v>10</v>
      </c>
      <c r="I4003" t="s">
        <v>10476</v>
      </c>
      <c r="J4003" t="s">
        <v>10768</v>
      </c>
      <c r="K4003">
        <v>48</v>
      </c>
      <c r="L4003">
        <v>48</v>
      </c>
      <c r="M4003">
        <f>(F4003*(1+0.05))</f>
        <v>5.5020000000000007</v>
      </c>
      <c r="N4003">
        <f>IFERROR(ROUND(( (-1.208*LN(L4003) + 7.5474 + 4.6991*(2.71828^(-0.009*L4003)) + 0.0001*L4003*L4003 - 0.0432*L4003 + 4.7166)/3),2), " ")</f>
        <v>2.93</v>
      </c>
      <c r="O4003">
        <f>IFERROR(MAX(MIN(ROUND(N4003*(Q4003/P4003),2),4.5),1.9)," ")</f>
        <v>2.76</v>
      </c>
      <c r="P4003">
        <f>13.098*F4003^-1.237</f>
        <v>1.6880767334710212</v>
      </c>
      <c r="Q4003">
        <f>13.098*M4003^-1.237</f>
        <v>1.5892090192474861</v>
      </c>
      <c r="R4003" s="5">
        <f>IFERROR(ROUND(MAX(MIN((-105.4*LN(O4003) + 163.83),95),10),0)," ")</f>
        <v>57</v>
      </c>
      <c r="S4003" s="5" t="str">
        <f>IFERROR(CONCATENATE("(",R4003,",",ROUND((1.2*W4003),2),")")," ")</f>
        <v>(57,6.6)</v>
      </c>
      <c r="T4003">
        <f>R4003-L4003</f>
        <v>9</v>
      </c>
      <c r="U4003" s="7" t="str">
        <f>IF((AND(T4003=0,H4003&gt;=L4003)),"Don’t change bids","OK")</f>
        <v>OK</v>
      </c>
      <c r="V4003" t="e">
        <f>IF((MATCH(F4003,W4003,0)),"Same","Diff")</f>
        <v>#N/A</v>
      </c>
      <c r="W4003" s="5">
        <f>ROUND(M4003,2)</f>
        <v>5.5</v>
      </c>
      <c r="X4003" s="5">
        <v>5.5</v>
      </c>
    </row>
    <row r="4004" spans="1:24" x14ac:dyDescent="0.25">
      <c r="A4004" t="s">
        <v>24</v>
      </c>
      <c r="B4004" t="s">
        <v>4279</v>
      </c>
      <c r="C4004" t="s">
        <v>4107</v>
      </c>
      <c r="D4004" t="s">
        <v>4108</v>
      </c>
      <c r="E4004" t="s">
        <v>423</v>
      </c>
      <c r="F4004" s="5">
        <v>3.28</v>
      </c>
      <c r="G4004" s="9">
        <v>0.1</v>
      </c>
      <c r="H4004" s="6">
        <f>G4004*100</f>
        <v>10</v>
      </c>
      <c r="I4004" t="s">
        <v>10423</v>
      </c>
      <c r="J4004" t="s">
        <v>10768</v>
      </c>
      <c r="K4004">
        <v>48</v>
      </c>
      <c r="L4004">
        <v>48</v>
      </c>
      <c r="M4004">
        <f>(F4004*(1+0.05))</f>
        <v>3.444</v>
      </c>
      <c r="N4004">
        <f>IFERROR(ROUND(( (-1.208*LN(L4004) + 7.5474 + 4.6991*(2.71828^(-0.009*L4004)) + 0.0001*L4004*L4004 - 0.0432*L4004 + 4.7166)/3),2), " ")</f>
        <v>2.93</v>
      </c>
      <c r="O4004">
        <f>IFERROR(MAX(MIN(ROUND(N4004*(Q4004/P4004),2),4.5),1.9)," ")</f>
        <v>2.76</v>
      </c>
      <c r="P4004">
        <f>13.098*F4004^-1.237</f>
        <v>3.0134850511212665</v>
      </c>
      <c r="Q4004">
        <f>13.098*M4004^-1.237</f>
        <v>2.8369904801437174</v>
      </c>
      <c r="R4004" s="5">
        <f>IFERROR(ROUND(MAX(MIN((-105.4*LN(O4004) + 163.83),95),10),0)," ")</f>
        <v>57</v>
      </c>
      <c r="S4004" s="5" t="str">
        <f>IFERROR(CONCATENATE("(",R4004,",",ROUND((1.2*W4004),2),")")," ")</f>
        <v>(57,4.13)</v>
      </c>
      <c r="T4004">
        <f>R4004-L4004</f>
        <v>9</v>
      </c>
      <c r="U4004" s="7" t="str">
        <f>IF((AND(T4004=0,H4004&gt;=L4004)),"Don’t change bids","OK")</f>
        <v>OK</v>
      </c>
      <c r="V4004" t="e">
        <f>IF((MATCH(F4004,W4004,0)),"Same","Diff")</f>
        <v>#N/A</v>
      </c>
      <c r="W4004" s="5">
        <f>ROUND(M4004,2)</f>
        <v>3.44</v>
      </c>
      <c r="X4004" s="5">
        <v>3.44</v>
      </c>
    </row>
    <row r="4005" spans="1:24" x14ac:dyDescent="0.25">
      <c r="A4005" t="s">
        <v>24</v>
      </c>
      <c r="B4005" t="s">
        <v>4280</v>
      </c>
      <c r="C4005" t="s">
        <v>4107</v>
      </c>
      <c r="D4005" t="s">
        <v>4108</v>
      </c>
      <c r="E4005" t="s">
        <v>423</v>
      </c>
      <c r="F4005" s="5">
        <v>3.28</v>
      </c>
      <c r="G4005" s="9">
        <v>0.1</v>
      </c>
      <c r="H4005" s="6">
        <f>G4005*100</f>
        <v>10</v>
      </c>
      <c r="I4005" t="s">
        <v>10423</v>
      </c>
      <c r="J4005" t="s">
        <v>10768</v>
      </c>
      <c r="K4005">
        <v>48</v>
      </c>
      <c r="L4005">
        <v>48</v>
      </c>
      <c r="M4005">
        <f>(F4005*(1+0.05))</f>
        <v>3.444</v>
      </c>
      <c r="N4005">
        <f>IFERROR(ROUND(( (-1.208*LN(L4005) + 7.5474 + 4.6991*(2.71828^(-0.009*L4005)) + 0.0001*L4005*L4005 - 0.0432*L4005 + 4.7166)/3),2), " ")</f>
        <v>2.93</v>
      </c>
      <c r="O4005">
        <f>IFERROR(MAX(MIN(ROUND(N4005*(Q4005/P4005),2),4.5),1.9)," ")</f>
        <v>2.76</v>
      </c>
      <c r="P4005">
        <f>13.098*F4005^-1.237</f>
        <v>3.0134850511212665</v>
      </c>
      <c r="Q4005">
        <f>13.098*M4005^-1.237</f>
        <v>2.8369904801437174</v>
      </c>
      <c r="R4005" s="5">
        <f>IFERROR(ROUND(MAX(MIN((-105.4*LN(O4005) + 163.83),95),10),0)," ")</f>
        <v>57</v>
      </c>
      <c r="S4005" s="5" t="str">
        <f>IFERROR(CONCATENATE("(",R4005,",",ROUND((1.2*W4005),2),")")," ")</f>
        <v>(57,4.13)</v>
      </c>
      <c r="T4005">
        <f>R4005-L4005</f>
        <v>9</v>
      </c>
      <c r="U4005" s="7" t="str">
        <f>IF((AND(T4005=0,H4005&gt;=L4005)),"Don’t change bids","OK")</f>
        <v>OK</v>
      </c>
      <c r="V4005" t="e">
        <f>IF((MATCH(F4005,W4005,0)),"Same","Diff")</f>
        <v>#N/A</v>
      </c>
      <c r="W4005" s="5">
        <f>ROUND(M4005,2)</f>
        <v>3.44</v>
      </c>
      <c r="X4005" s="5">
        <v>3.44</v>
      </c>
    </row>
    <row r="4006" spans="1:24" x14ac:dyDescent="0.25">
      <c r="A4006" t="s">
        <v>24</v>
      </c>
      <c r="B4006" t="s">
        <v>913</v>
      </c>
      <c r="C4006" t="s">
        <v>4107</v>
      </c>
      <c r="D4006" t="s">
        <v>914</v>
      </c>
      <c r="E4006" t="s">
        <v>3165</v>
      </c>
      <c r="F4006" s="5">
        <v>5.34</v>
      </c>
      <c r="G4006" s="9">
        <v>0.1</v>
      </c>
      <c r="H4006" s="6">
        <f>G4006*100</f>
        <v>10</v>
      </c>
      <c r="I4006" t="s">
        <v>10477</v>
      </c>
      <c r="J4006" t="s">
        <v>10768</v>
      </c>
      <c r="K4006">
        <v>48</v>
      </c>
      <c r="L4006">
        <v>48</v>
      </c>
      <c r="M4006">
        <f>(F4006*(1+0.05))</f>
        <v>5.6070000000000002</v>
      </c>
      <c r="N4006">
        <f>IFERROR(ROUND(( (-1.208*LN(L4006) + 7.5474 + 4.6991*(2.71828^(-0.009*L4006)) + 0.0001*L4006*L4006 - 0.0432*L4006 + 4.7166)/3),2), " ")</f>
        <v>2.93</v>
      </c>
      <c r="O4006">
        <f>IFERROR(MAX(MIN(ROUND(N4006*(Q4006/P4006),2),4.5),1.9)," ")</f>
        <v>2.76</v>
      </c>
      <c r="P4006">
        <f>13.098*F4006^-1.237</f>
        <v>1.6490599760318283</v>
      </c>
      <c r="Q4006">
        <f>13.098*M4006^-1.237</f>
        <v>1.5524774053375787</v>
      </c>
      <c r="R4006" s="5">
        <f>IFERROR(ROUND(MAX(MIN((-105.4*LN(O4006) + 163.83),95),10),0)," ")</f>
        <v>57</v>
      </c>
      <c r="S4006" s="5" t="str">
        <f>IFERROR(CONCATENATE("(",R4006,",",ROUND((1.2*W4006),2),")")," ")</f>
        <v>(57,6.73)</v>
      </c>
      <c r="T4006">
        <f>R4006-L4006</f>
        <v>9</v>
      </c>
      <c r="U4006" s="7" t="str">
        <f>IF((AND(T4006=0,H4006&gt;=L4006)),"Don’t change bids","OK")</f>
        <v>OK</v>
      </c>
      <c r="V4006" t="e">
        <f>IF((MATCH(F4006,W4006,0)),"Same","Diff")</f>
        <v>#N/A</v>
      </c>
      <c r="W4006" s="5">
        <f>ROUND(M4006,2)</f>
        <v>5.61</v>
      </c>
      <c r="X4006" s="5">
        <v>5.61</v>
      </c>
    </row>
    <row r="4007" spans="1:24" x14ac:dyDescent="0.25">
      <c r="A4007" t="s">
        <v>24</v>
      </c>
      <c r="B4007" t="s">
        <v>930</v>
      </c>
      <c r="C4007" t="s">
        <v>4107</v>
      </c>
      <c r="D4007" t="s">
        <v>914</v>
      </c>
      <c r="E4007" t="s">
        <v>423</v>
      </c>
      <c r="F4007" s="5">
        <v>3.28</v>
      </c>
      <c r="G4007" s="9">
        <v>0.1</v>
      </c>
      <c r="H4007" s="6">
        <f>G4007*100</f>
        <v>10</v>
      </c>
      <c r="I4007" t="s">
        <v>10423</v>
      </c>
      <c r="J4007" t="s">
        <v>10768</v>
      </c>
      <c r="K4007">
        <v>48</v>
      </c>
      <c r="L4007">
        <v>48</v>
      </c>
      <c r="M4007">
        <f>(F4007*(1+0.05))</f>
        <v>3.444</v>
      </c>
      <c r="N4007">
        <f>IFERROR(ROUND(( (-1.208*LN(L4007) + 7.5474 + 4.6991*(2.71828^(-0.009*L4007)) + 0.0001*L4007*L4007 - 0.0432*L4007 + 4.7166)/3),2), " ")</f>
        <v>2.93</v>
      </c>
      <c r="O4007">
        <f>IFERROR(MAX(MIN(ROUND(N4007*(Q4007/P4007),2),4.5),1.9)," ")</f>
        <v>2.76</v>
      </c>
      <c r="P4007">
        <f>13.098*F4007^-1.237</f>
        <v>3.0134850511212665</v>
      </c>
      <c r="Q4007">
        <f>13.098*M4007^-1.237</f>
        <v>2.8369904801437174</v>
      </c>
      <c r="R4007" s="5">
        <f>IFERROR(ROUND(MAX(MIN((-105.4*LN(O4007) + 163.83),95),10),0)," ")</f>
        <v>57</v>
      </c>
      <c r="S4007" s="5" t="str">
        <f>IFERROR(CONCATENATE("(",R4007,",",ROUND((1.2*W4007),2),")")," ")</f>
        <v>(57,4.13)</v>
      </c>
      <c r="T4007">
        <f>R4007-L4007</f>
        <v>9</v>
      </c>
      <c r="U4007" s="7" t="str">
        <f>IF((AND(T4007=0,H4007&gt;=L4007)),"Don’t change bids","OK")</f>
        <v>OK</v>
      </c>
      <c r="V4007" t="e">
        <f>IF((MATCH(F4007,W4007,0)),"Same","Diff")</f>
        <v>#N/A</v>
      </c>
      <c r="W4007" s="5">
        <f>ROUND(M4007,2)</f>
        <v>3.44</v>
      </c>
      <c r="X4007" s="5">
        <v>3.44</v>
      </c>
    </row>
    <row r="4008" spans="1:24" x14ac:dyDescent="0.25">
      <c r="A4008" t="s">
        <v>24</v>
      </c>
      <c r="B4008" t="s">
        <v>929</v>
      </c>
      <c r="C4008" t="s">
        <v>4107</v>
      </c>
      <c r="D4008" t="s">
        <v>914</v>
      </c>
      <c r="E4008" t="s">
        <v>423</v>
      </c>
      <c r="F4008" s="5">
        <v>3.28</v>
      </c>
      <c r="G4008" s="9">
        <v>0.1</v>
      </c>
      <c r="H4008" s="6">
        <f>G4008*100</f>
        <v>10</v>
      </c>
      <c r="I4008" t="s">
        <v>10423</v>
      </c>
      <c r="J4008" t="s">
        <v>10768</v>
      </c>
      <c r="K4008">
        <v>48</v>
      </c>
      <c r="L4008">
        <v>48</v>
      </c>
      <c r="M4008">
        <f>(F4008*(1+0.05))</f>
        <v>3.444</v>
      </c>
      <c r="N4008">
        <f>IFERROR(ROUND(( (-1.208*LN(L4008) + 7.5474 + 4.6991*(2.71828^(-0.009*L4008)) + 0.0001*L4008*L4008 - 0.0432*L4008 + 4.7166)/3),2), " ")</f>
        <v>2.93</v>
      </c>
      <c r="O4008">
        <f>IFERROR(MAX(MIN(ROUND(N4008*(Q4008/P4008),2),4.5),1.9)," ")</f>
        <v>2.76</v>
      </c>
      <c r="P4008">
        <f>13.098*F4008^-1.237</f>
        <v>3.0134850511212665</v>
      </c>
      <c r="Q4008">
        <f>13.098*M4008^-1.237</f>
        <v>2.8369904801437174</v>
      </c>
      <c r="R4008" s="5">
        <f>IFERROR(ROUND(MAX(MIN((-105.4*LN(O4008) + 163.83),95),10),0)," ")</f>
        <v>57</v>
      </c>
      <c r="S4008" s="5" t="str">
        <f>IFERROR(CONCATENATE("(",R4008,",",ROUND((1.2*W4008),2),")")," ")</f>
        <v>(57,4.13)</v>
      </c>
      <c r="T4008">
        <f>R4008-L4008</f>
        <v>9</v>
      </c>
      <c r="U4008" s="7" t="str">
        <f>IF((AND(T4008=0,H4008&gt;=L4008)),"Don’t change bids","OK")</f>
        <v>OK</v>
      </c>
      <c r="V4008" t="e">
        <f>IF((MATCH(F4008,W4008,0)),"Same","Diff")</f>
        <v>#N/A</v>
      </c>
      <c r="W4008" s="5">
        <f>ROUND(M4008,2)</f>
        <v>3.44</v>
      </c>
      <c r="X4008" s="5">
        <v>3.44</v>
      </c>
    </row>
    <row r="4009" spans="1:24" x14ac:dyDescent="0.25">
      <c r="A4009" t="s">
        <v>24</v>
      </c>
      <c r="B4009" t="s">
        <v>831</v>
      </c>
      <c r="C4009" t="s">
        <v>4107</v>
      </c>
      <c r="D4009" t="s">
        <v>830</v>
      </c>
      <c r="E4009" t="s">
        <v>423</v>
      </c>
      <c r="F4009" s="5">
        <v>3.28</v>
      </c>
      <c r="G4009" s="9">
        <v>0.1</v>
      </c>
      <c r="H4009" s="6">
        <f>G4009*100</f>
        <v>10</v>
      </c>
      <c r="I4009" t="s">
        <v>10423</v>
      </c>
      <c r="J4009" t="s">
        <v>10768</v>
      </c>
      <c r="K4009">
        <v>48</v>
      </c>
      <c r="L4009">
        <v>48</v>
      </c>
      <c r="M4009">
        <f>(F4009*(1+0.05))</f>
        <v>3.444</v>
      </c>
      <c r="N4009">
        <f>IFERROR(ROUND(( (-1.208*LN(L4009) + 7.5474 + 4.6991*(2.71828^(-0.009*L4009)) + 0.0001*L4009*L4009 - 0.0432*L4009 + 4.7166)/3),2), " ")</f>
        <v>2.93</v>
      </c>
      <c r="O4009">
        <f>IFERROR(MAX(MIN(ROUND(N4009*(Q4009/P4009),2),4.5),1.9)," ")</f>
        <v>2.76</v>
      </c>
      <c r="P4009">
        <f>13.098*F4009^-1.237</f>
        <v>3.0134850511212665</v>
      </c>
      <c r="Q4009">
        <f>13.098*M4009^-1.237</f>
        <v>2.8369904801437174</v>
      </c>
      <c r="R4009" s="5">
        <f>IFERROR(ROUND(MAX(MIN((-105.4*LN(O4009) + 163.83),95),10),0)," ")</f>
        <v>57</v>
      </c>
      <c r="S4009" s="5" t="str">
        <f>IFERROR(CONCATENATE("(",R4009,",",ROUND((1.2*W4009),2),")")," ")</f>
        <v>(57,4.13)</v>
      </c>
      <c r="T4009">
        <f>R4009-L4009</f>
        <v>9</v>
      </c>
      <c r="U4009" s="7" t="str">
        <f>IF((AND(T4009=0,H4009&gt;=L4009)),"Don’t change bids","OK")</f>
        <v>OK</v>
      </c>
      <c r="V4009" t="e">
        <f>IF((MATCH(F4009,W4009,0)),"Same","Diff")</f>
        <v>#N/A</v>
      </c>
      <c r="W4009" s="5">
        <f>ROUND(M4009,2)</f>
        <v>3.44</v>
      </c>
      <c r="X4009" s="5">
        <v>3.44</v>
      </c>
    </row>
    <row r="4010" spans="1:24" x14ac:dyDescent="0.25">
      <c r="A4010" t="s">
        <v>24</v>
      </c>
      <c r="B4010" t="s">
        <v>832</v>
      </c>
      <c r="C4010" t="s">
        <v>4107</v>
      </c>
      <c r="D4010" t="s">
        <v>830</v>
      </c>
      <c r="E4010" t="s">
        <v>423</v>
      </c>
      <c r="F4010" s="5">
        <v>3.28</v>
      </c>
      <c r="G4010" s="9">
        <v>0.1</v>
      </c>
      <c r="H4010" s="6">
        <f>G4010*100</f>
        <v>10</v>
      </c>
      <c r="I4010" t="s">
        <v>10423</v>
      </c>
      <c r="J4010" t="s">
        <v>10768</v>
      </c>
      <c r="K4010">
        <v>48</v>
      </c>
      <c r="L4010">
        <v>48</v>
      </c>
      <c r="M4010">
        <f>(F4010*(1+0.05))</f>
        <v>3.444</v>
      </c>
      <c r="N4010">
        <f>IFERROR(ROUND(( (-1.208*LN(L4010) + 7.5474 + 4.6991*(2.71828^(-0.009*L4010)) + 0.0001*L4010*L4010 - 0.0432*L4010 + 4.7166)/3),2), " ")</f>
        <v>2.93</v>
      </c>
      <c r="O4010">
        <f>IFERROR(MAX(MIN(ROUND(N4010*(Q4010/P4010),2),4.5),1.9)," ")</f>
        <v>2.76</v>
      </c>
      <c r="P4010">
        <f>13.098*F4010^-1.237</f>
        <v>3.0134850511212665</v>
      </c>
      <c r="Q4010">
        <f>13.098*M4010^-1.237</f>
        <v>2.8369904801437174</v>
      </c>
      <c r="R4010" s="5">
        <f>IFERROR(ROUND(MAX(MIN((-105.4*LN(O4010) + 163.83),95),10),0)," ")</f>
        <v>57</v>
      </c>
      <c r="S4010" s="5" t="str">
        <f>IFERROR(CONCATENATE("(",R4010,",",ROUND((1.2*W4010),2),")")," ")</f>
        <v>(57,4.13)</v>
      </c>
      <c r="T4010">
        <f>R4010-L4010</f>
        <v>9</v>
      </c>
      <c r="U4010" s="7" t="str">
        <f>IF((AND(T4010=0,H4010&gt;=L4010)),"Don’t change bids","OK")</f>
        <v>OK</v>
      </c>
      <c r="V4010" t="e">
        <f>IF((MATCH(F4010,W4010,0)),"Same","Diff")</f>
        <v>#N/A</v>
      </c>
      <c r="W4010" s="5">
        <f>ROUND(M4010,2)</f>
        <v>3.44</v>
      </c>
      <c r="X4010" s="5">
        <v>3.44</v>
      </c>
    </row>
    <row r="4011" spans="1:24" x14ac:dyDescent="0.25">
      <c r="A4011" t="s">
        <v>24</v>
      </c>
      <c r="B4011" t="s">
        <v>957</v>
      </c>
      <c r="C4011" t="s">
        <v>4107</v>
      </c>
      <c r="D4011" t="s">
        <v>948</v>
      </c>
      <c r="E4011" t="s">
        <v>423</v>
      </c>
      <c r="F4011" s="5">
        <v>3.28</v>
      </c>
      <c r="G4011" s="9">
        <v>0.1</v>
      </c>
      <c r="H4011" s="6">
        <f>G4011*100</f>
        <v>10</v>
      </c>
      <c r="I4011" t="s">
        <v>10423</v>
      </c>
      <c r="J4011" t="s">
        <v>10768</v>
      </c>
      <c r="K4011">
        <v>48</v>
      </c>
      <c r="L4011">
        <v>48</v>
      </c>
      <c r="M4011">
        <f>(F4011*(1+0.05))</f>
        <v>3.444</v>
      </c>
      <c r="N4011">
        <f>IFERROR(ROUND(( (-1.208*LN(L4011) + 7.5474 + 4.6991*(2.71828^(-0.009*L4011)) + 0.0001*L4011*L4011 - 0.0432*L4011 + 4.7166)/3),2), " ")</f>
        <v>2.93</v>
      </c>
      <c r="O4011">
        <f>IFERROR(MAX(MIN(ROUND(N4011*(Q4011/P4011),2),4.5),1.9)," ")</f>
        <v>2.76</v>
      </c>
      <c r="P4011">
        <f>13.098*F4011^-1.237</f>
        <v>3.0134850511212665</v>
      </c>
      <c r="Q4011">
        <f>13.098*M4011^-1.237</f>
        <v>2.8369904801437174</v>
      </c>
      <c r="R4011" s="5">
        <f>IFERROR(ROUND(MAX(MIN((-105.4*LN(O4011) + 163.83),95),10),0)," ")</f>
        <v>57</v>
      </c>
      <c r="S4011" s="5" t="str">
        <f>IFERROR(CONCATENATE("(",R4011,",",ROUND((1.2*W4011),2),")")," ")</f>
        <v>(57,4.13)</v>
      </c>
      <c r="T4011">
        <f>R4011-L4011</f>
        <v>9</v>
      </c>
      <c r="U4011" s="7" t="str">
        <f>IF((AND(T4011=0,H4011&gt;=L4011)),"Don’t change bids","OK")</f>
        <v>OK</v>
      </c>
      <c r="V4011" t="e">
        <f>IF((MATCH(F4011,W4011,0)),"Same","Diff")</f>
        <v>#N/A</v>
      </c>
      <c r="W4011" s="5">
        <f>ROUND(M4011,2)</f>
        <v>3.44</v>
      </c>
      <c r="X4011" s="5">
        <v>3.44</v>
      </c>
    </row>
    <row r="4012" spans="1:24" x14ac:dyDescent="0.25">
      <c r="A4012" t="s">
        <v>24</v>
      </c>
      <c r="B4012" t="s">
        <v>958</v>
      </c>
      <c r="C4012" t="s">
        <v>4107</v>
      </c>
      <c r="D4012" t="s">
        <v>948</v>
      </c>
      <c r="E4012" t="s">
        <v>423</v>
      </c>
      <c r="F4012" s="5">
        <v>3.28</v>
      </c>
      <c r="G4012" s="9">
        <v>0.1</v>
      </c>
      <c r="H4012" s="6">
        <f>G4012*100</f>
        <v>10</v>
      </c>
      <c r="I4012" t="s">
        <v>10423</v>
      </c>
      <c r="J4012" t="s">
        <v>10768</v>
      </c>
      <c r="K4012">
        <v>48</v>
      </c>
      <c r="L4012">
        <v>48</v>
      </c>
      <c r="M4012">
        <f>(F4012*(1+0.05))</f>
        <v>3.444</v>
      </c>
      <c r="N4012">
        <f>IFERROR(ROUND(( (-1.208*LN(L4012) + 7.5474 + 4.6991*(2.71828^(-0.009*L4012)) + 0.0001*L4012*L4012 - 0.0432*L4012 + 4.7166)/3),2), " ")</f>
        <v>2.93</v>
      </c>
      <c r="O4012">
        <f>IFERROR(MAX(MIN(ROUND(N4012*(Q4012/P4012),2),4.5),1.9)," ")</f>
        <v>2.76</v>
      </c>
      <c r="P4012">
        <f>13.098*F4012^-1.237</f>
        <v>3.0134850511212665</v>
      </c>
      <c r="Q4012">
        <f>13.098*M4012^-1.237</f>
        <v>2.8369904801437174</v>
      </c>
      <c r="R4012" s="5">
        <f>IFERROR(ROUND(MAX(MIN((-105.4*LN(O4012) + 163.83),95),10),0)," ")</f>
        <v>57</v>
      </c>
      <c r="S4012" s="5" t="str">
        <f>IFERROR(CONCATENATE("(",R4012,",",ROUND((1.2*W4012),2),")")," ")</f>
        <v>(57,4.13)</v>
      </c>
      <c r="T4012">
        <f>R4012-L4012</f>
        <v>9</v>
      </c>
      <c r="U4012" s="7" t="str">
        <f>IF((AND(T4012=0,H4012&gt;=L4012)),"Don’t change bids","OK")</f>
        <v>OK</v>
      </c>
      <c r="V4012" t="e">
        <f>IF((MATCH(F4012,W4012,0)),"Same","Diff")</f>
        <v>#N/A</v>
      </c>
      <c r="W4012" s="5">
        <f>ROUND(M4012,2)</f>
        <v>3.44</v>
      </c>
      <c r="X4012" s="5">
        <v>3.44</v>
      </c>
    </row>
    <row r="4013" spans="1:24" x14ac:dyDescent="0.25">
      <c r="A4013" t="s">
        <v>24</v>
      </c>
      <c r="B4013" t="s">
        <v>956</v>
      </c>
      <c r="C4013" t="s">
        <v>4107</v>
      </c>
      <c r="D4013" t="s">
        <v>948</v>
      </c>
      <c r="E4013" t="s">
        <v>423</v>
      </c>
      <c r="F4013" s="5">
        <v>3.28</v>
      </c>
      <c r="G4013" s="9">
        <v>0.1</v>
      </c>
      <c r="H4013" s="6">
        <f>G4013*100</f>
        <v>10</v>
      </c>
      <c r="I4013" t="s">
        <v>10423</v>
      </c>
      <c r="J4013" t="s">
        <v>10768</v>
      </c>
      <c r="K4013">
        <v>48</v>
      </c>
      <c r="L4013">
        <v>48</v>
      </c>
      <c r="M4013">
        <f>(F4013*(1+0.05))</f>
        <v>3.444</v>
      </c>
      <c r="N4013">
        <f>IFERROR(ROUND(( (-1.208*LN(L4013) + 7.5474 + 4.6991*(2.71828^(-0.009*L4013)) + 0.0001*L4013*L4013 - 0.0432*L4013 + 4.7166)/3),2), " ")</f>
        <v>2.93</v>
      </c>
      <c r="O4013">
        <f>IFERROR(MAX(MIN(ROUND(N4013*(Q4013/P4013),2),4.5),1.9)," ")</f>
        <v>2.76</v>
      </c>
      <c r="P4013">
        <f>13.098*F4013^-1.237</f>
        <v>3.0134850511212665</v>
      </c>
      <c r="Q4013">
        <f>13.098*M4013^-1.237</f>
        <v>2.8369904801437174</v>
      </c>
      <c r="R4013" s="5">
        <f>IFERROR(ROUND(MAX(MIN((-105.4*LN(O4013) + 163.83),95),10),0)," ")</f>
        <v>57</v>
      </c>
      <c r="S4013" s="5" t="str">
        <f>IFERROR(CONCATENATE("(",R4013,",",ROUND((1.2*W4013),2),")")," ")</f>
        <v>(57,4.13)</v>
      </c>
      <c r="T4013">
        <f>R4013-L4013</f>
        <v>9</v>
      </c>
      <c r="U4013" s="7" t="str">
        <f>IF((AND(T4013=0,H4013&gt;=L4013)),"Don’t change bids","OK")</f>
        <v>OK</v>
      </c>
      <c r="V4013" t="e">
        <f>IF((MATCH(F4013,W4013,0)),"Same","Diff")</f>
        <v>#N/A</v>
      </c>
      <c r="W4013" s="5">
        <f>ROUND(M4013,2)</f>
        <v>3.44</v>
      </c>
      <c r="X4013" s="5">
        <v>3.44</v>
      </c>
    </row>
    <row r="4014" spans="1:24" x14ac:dyDescent="0.25">
      <c r="A4014" t="s">
        <v>24</v>
      </c>
      <c r="B4014" t="s">
        <v>951</v>
      </c>
      <c r="C4014" t="s">
        <v>4107</v>
      </c>
      <c r="D4014" t="s">
        <v>948</v>
      </c>
      <c r="E4014" t="s">
        <v>423</v>
      </c>
      <c r="F4014" s="5">
        <v>3.28</v>
      </c>
      <c r="G4014" s="9">
        <v>0.1</v>
      </c>
      <c r="H4014" s="6">
        <f>G4014*100</f>
        <v>10</v>
      </c>
      <c r="I4014" t="s">
        <v>10423</v>
      </c>
      <c r="J4014" t="s">
        <v>10768</v>
      </c>
      <c r="K4014">
        <v>48</v>
      </c>
      <c r="L4014">
        <v>48</v>
      </c>
      <c r="M4014">
        <f>(F4014*(1+0.05))</f>
        <v>3.444</v>
      </c>
      <c r="N4014">
        <f>IFERROR(ROUND(( (-1.208*LN(L4014) + 7.5474 + 4.6991*(2.71828^(-0.009*L4014)) + 0.0001*L4014*L4014 - 0.0432*L4014 + 4.7166)/3),2), " ")</f>
        <v>2.93</v>
      </c>
      <c r="O4014">
        <f>IFERROR(MAX(MIN(ROUND(N4014*(Q4014/P4014),2),4.5),1.9)," ")</f>
        <v>2.76</v>
      </c>
      <c r="P4014">
        <f>13.098*F4014^-1.237</f>
        <v>3.0134850511212665</v>
      </c>
      <c r="Q4014">
        <f>13.098*M4014^-1.237</f>
        <v>2.8369904801437174</v>
      </c>
      <c r="R4014" s="5">
        <f>IFERROR(ROUND(MAX(MIN((-105.4*LN(O4014) + 163.83),95),10),0)," ")</f>
        <v>57</v>
      </c>
      <c r="S4014" s="5" t="str">
        <f>IFERROR(CONCATENATE("(",R4014,",",ROUND((1.2*W4014),2),")")," ")</f>
        <v>(57,4.13)</v>
      </c>
      <c r="T4014">
        <f>R4014-L4014</f>
        <v>9</v>
      </c>
      <c r="U4014" s="7" t="str">
        <f>IF((AND(T4014=0,H4014&gt;=L4014)),"Don’t change bids","OK")</f>
        <v>OK</v>
      </c>
      <c r="V4014" t="e">
        <f>IF((MATCH(F4014,W4014,0)),"Same","Diff")</f>
        <v>#N/A</v>
      </c>
      <c r="W4014" s="5">
        <f>ROUND(M4014,2)</f>
        <v>3.44</v>
      </c>
      <c r="X4014" s="5">
        <v>3.44</v>
      </c>
    </row>
    <row r="4015" spans="1:24" x14ac:dyDescent="0.25">
      <c r="A4015" t="s">
        <v>24</v>
      </c>
      <c r="B4015" t="s">
        <v>947</v>
      </c>
      <c r="C4015" t="s">
        <v>4107</v>
      </c>
      <c r="D4015" t="s">
        <v>948</v>
      </c>
      <c r="E4015" t="s">
        <v>423</v>
      </c>
      <c r="F4015" s="5">
        <v>3.28</v>
      </c>
      <c r="G4015" s="9">
        <v>0.1</v>
      </c>
      <c r="H4015" s="6">
        <f>G4015*100</f>
        <v>10</v>
      </c>
      <c r="I4015" t="s">
        <v>10423</v>
      </c>
      <c r="J4015" t="s">
        <v>10768</v>
      </c>
      <c r="K4015">
        <v>48</v>
      </c>
      <c r="L4015">
        <v>48</v>
      </c>
      <c r="M4015">
        <f>(F4015*(1+0.05))</f>
        <v>3.444</v>
      </c>
      <c r="N4015">
        <f>IFERROR(ROUND(( (-1.208*LN(L4015) + 7.5474 + 4.6991*(2.71828^(-0.009*L4015)) + 0.0001*L4015*L4015 - 0.0432*L4015 + 4.7166)/3),2), " ")</f>
        <v>2.93</v>
      </c>
      <c r="O4015">
        <f>IFERROR(MAX(MIN(ROUND(N4015*(Q4015/P4015),2),4.5),1.9)," ")</f>
        <v>2.76</v>
      </c>
      <c r="P4015">
        <f>13.098*F4015^-1.237</f>
        <v>3.0134850511212665</v>
      </c>
      <c r="Q4015">
        <f>13.098*M4015^-1.237</f>
        <v>2.8369904801437174</v>
      </c>
      <c r="R4015" s="5">
        <f>IFERROR(ROUND(MAX(MIN((-105.4*LN(O4015) + 163.83),95),10),0)," ")</f>
        <v>57</v>
      </c>
      <c r="S4015" s="5" t="str">
        <f>IFERROR(CONCATENATE("(",R4015,",",ROUND((1.2*W4015),2),")")," ")</f>
        <v>(57,4.13)</v>
      </c>
      <c r="T4015">
        <f>R4015-L4015</f>
        <v>9</v>
      </c>
      <c r="U4015" s="7" t="str">
        <f>IF((AND(T4015=0,H4015&gt;=L4015)),"Don’t change bids","OK")</f>
        <v>OK</v>
      </c>
      <c r="V4015" t="e">
        <f>IF((MATCH(F4015,W4015,0)),"Same","Diff")</f>
        <v>#N/A</v>
      </c>
      <c r="W4015" s="5">
        <f>ROUND(M4015,2)</f>
        <v>3.44</v>
      </c>
      <c r="X4015" s="5">
        <v>3.44</v>
      </c>
    </row>
    <row r="4016" spans="1:24" x14ac:dyDescent="0.25">
      <c r="A4016" t="s">
        <v>24</v>
      </c>
      <c r="B4016" t="s">
        <v>829</v>
      </c>
      <c r="C4016" t="s">
        <v>4107</v>
      </c>
      <c r="D4016" t="s">
        <v>830</v>
      </c>
      <c r="E4016" t="s">
        <v>423</v>
      </c>
      <c r="F4016" s="5">
        <v>3.28</v>
      </c>
      <c r="G4016" s="9">
        <v>0.1</v>
      </c>
      <c r="H4016" s="6">
        <f>G4016*100</f>
        <v>10</v>
      </c>
      <c r="I4016" t="s">
        <v>10423</v>
      </c>
      <c r="J4016" t="s">
        <v>10768</v>
      </c>
      <c r="K4016">
        <v>48</v>
      </c>
      <c r="L4016">
        <v>48</v>
      </c>
      <c r="M4016">
        <f>(F4016*(1+0.05))</f>
        <v>3.444</v>
      </c>
      <c r="N4016">
        <f>IFERROR(ROUND(( (-1.208*LN(L4016) + 7.5474 + 4.6991*(2.71828^(-0.009*L4016)) + 0.0001*L4016*L4016 - 0.0432*L4016 + 4.7166)/3),2), " ")</f>
        <v>2.93</v>
      </c>
      <c r="O4016">
        <f>IFERROR(MAX(MIN(ROUND(N4016*(Q4016/P4016),2),4.5),1.9)," ")</f>
        <v>2.76</v>
      </c>
      <c r="P4016">
        <f>13.098*F4016^-1.237</f>
        <v>3.0134850511212665</v>
      </c>
      <c r="Q4016">
        <f>13.098*M4016^-1.237</f>
        <v>2.8369904801437174</v>
      </c>
      <c r="R4016" s="5">
        <f>IFERROR(ROUND(MAX(MIN((-105.4*LN(O4016) + 163.83),95),10),0)," ")</f>
        <v>57</v>
      </c>
      <c r="S4016" s="5" t="str">
        <f>IFERROR(CONCATENATE("(",R4016,",",ROUND((1.2*W4016),2),")")," ")</f>
        <v>(57,4.13)</v>
      </c>
      <c r="T4016">
        <f>R4016-L4016</f>
        <v>9</v>
      </c>
      <c r="U4016" s="7" t="str">
        <f>IF((AND(T4016=0,H4016&gt;=L4016)),"Don’t change bids","OK")</f>
        <v>OK</v>
      </c>
      <c r="V4016" t="e">
        <f>IF((MATCH(F4016,W4016,0)),"Same","Diff")</f>
        <v>#N/A</v>
      </c>
      <c r="W4016" s="5">
        <f>ROUND(M4016,2)</f>
        <v>3.44</v>
      </c>
      <c r="X4016" s="5">
        <v>3.44</v>
      </c>
    </row>
    <row r="4017" spans="1:24" x14ac:dyDescent="0.25">
      <c r="A4017" t="s">
        <v>24</v>
      </c>
      <c r="B4017" t="s">
        <v>953</v>
      </c>
      <c r="C4017" t="s">
        <v>4107</v>
      </c>
      <c r="D4017" t="s">
        <v>948</v>
      </c>
      <c r="E4017" t="s">
        <v>423</v>
      </c>
      <c r="F4017" s="5">
        <v>3.28</v>
      </c>
      <c r="G4017" s="9">
        <v>0.1</v>
      </c>
      <c r="H4017" s="6">
        <f>G4017*100</f>
        <v>10</v>
      </c>
      <c r="I4017" t="s">
        <v>10423</v>
      </c>
      <c r="J4017" t="s">
        <v>10768</v>
      </c>
      <c r="K4017">
        <v>48</v>
      </c>
      <c r="L4017">
        <v>48</v>
      </c>
      <c r="M4017">
        <f>(F4017*(1+0.05))</f>
        <v>3.444</v>
      </c>
      <c r="N4017">
        <f>IFERROR(ROUND(( (-1.208*LN(L4017) + 7.5474 + 4.6991*(2.71828^(-0.009*L4017)) + 0.0001*L4017*L4017 - 0.0432*L4017 + 4.7166)/3),2), " ")</f>
        <v>2.93</v>
      </c>
      <c r="O4017">
        <f>IFERROR(MAX(MIN(ROUND(N4017*(Q4017/P4017),2),4.5),1.9)," ")</f>
        <v>2.76</v>
      </c>
      <c r="P4017">
        <f>13.098*F4017^-1.237</f>
        <v>3.0134850511212665</v>
      </c>
      <c r="Q4017">
        <f>13.098*M4017^-1.237</f>
        <v>2.8369904801437174</v>
      </c>
      <c r="R4017" s="5">
        <f>IFERROR(ROUND(MAX(MIN((-105.4*LN(O4017) + 163.83),95),10),0)," ")</f>
        <v>57</v>
      </c>
      <c r="S4017" s="5" t="str">
        <f>IFERROR(CONCATENATE("(",R4017,",",ROUND((1.2*W4017),2),")")," ")</f>
        <v>(57,4.13)</v>
      </c>
      <c r="T4017">
        <f>R4017-L4017</f>
        <v>9</v>
      </c>
      <c r="U4017" s="7" t="str">
        <f>IF((AND(T4017=0,H4017&gt;=L4017)),"Don’t change bids","OK")</f>
        <v>OK</v>
      </c>
      <c r="V4017" t="e">
        <f>IF((MATCH(F4017,W4017,0)),"Same","Diff")</f>
        <v>#N/A</v>
      </c>
      <c r="W4017" s="5">
        <f>ROUND(M4017,2)</f>
        <v>3.44</v>
      </c>
      <c r="X4017" s="5">
        <v>3.44</v>
      </c>
    </row>
    <row r="4018" spans="1:24" x14ac:dyDescent="0.25">
      <c r="A4018" t="s">
        <v>24</v>
      </c>
      <c r="B4018" t="s">
        <v>954</v>
      </c>
      <c r="C4018" t="s">
        <v>4107</v>
      </c>
      <c r="D4018" t="s">
        <v>948</v>
      </c>
      <c r="E4018" t="s">
        <v>423</v>
      </c>
      <c r="F4018" s="5">
        <v>3.28</v>
      </c>
      <c r="G4018" s="9">
        <v>0.1</v>
      </c>
      <c r="H4018" s="6">
        <f>G4018*100</f>
        <v>10</v>
      </c>
      <c r="I4018" t="s">
        <v>10423</v>
      </c>
      <c r="J4018" t="s">
        <v>10768</v>
      </c>
      <c r="K4018">
        <v>48</v>
      </c>
      <c r="L4018">
        <v>48</v>
      </c>
      <c r="M4018">
        <f>(F4018*(1+0.05))</f>
        <v>3.444</v>
      </c>
      <c r="N4018">
        <f>IFERROR(ROUND(( (-1.208*LN(L4018) + 7.5474 + 4.6991*(2.71828^(-0.009*L4018)) + 0.0001*L4018*L4018 - 0.0432*L4018 + 4.7166)/3),2), " ")</f>
        <v>2.93</v>
      </c>
      <c r="O4018">
        <f>IFERROR(MAX(MIN(ROUND(N4018*(Q4018/P4018),2),4.5),1.9)," ")</f>
        <v>2.76</v>
      </c>
      <c r="P4018">
        <f>13.098*F4018^-1.237</f>
        <v>3.0134850511212665</v>
      </c>
      <c r="Q4018">
        <f>13.098*M4018^-1.237</f>
        <v>2.8369904801437174</v>
      </c>
      <c r="R4018" s="5">
        <f>IFERROR(ROUND(MAX(MIN((-105.4*LN(O4018) + 163.83),95),10),0)," ")</f>
        <v>57</v>
      </c>
      <c r="S4018" s="5" t="str">
        <f>IFERROR(CONCATENATE("(",R4018,",",ROUND((1.2*W4018),2),")")," ")</f>
        <v>(57,4.13)</v>
      </c>
      <c r="T4018">
        <f>R4018-L4018</f>
        <v>9</v>
      </c>
      <c r="U4018" s="7" t="str">
        <f>IF((AND(T4018=0,H4018&gt;=L4018)),"Don’t change bids","OK")</f>
        <v>OK</v>
      </c>
      <c r="V4018" t="e">
        <f>IF((MATCH(F4018,W4018,0)),"Same","Diff")</f>
        <v>#N/A</v>
      </c>
      <c r="W4018" s="5">
        <f>ROUND(M4018,2)</f>
        <v>3.44</v>
      </c>
      <c r="X4018" s="5">
        <v>3.44</v>
      </c>
    </row>
    <row r="4019" spans="1:24" x14ac:dyDescent="0.25">
      <c r="A4019" t="s">
        <v>24</v>
      </c>
      <c r="B4019" t="s">
        <v>952</v>
      </c>
      <c r="C4019" t="s">
        <v>4107</v>
      </c>
      <c r="D4019" t="s">
        <v>948</v>
      </c>
      <c r="E4019" t="s">
        <v>423</v>
      </c>
      <c r="F4019" s="5">
        <v>3.28</v>
      </c>
      <c r="G4019" s="9">
        <v>0.1</v>
      </c>
      <c r="H4019" s="6">
        <f>G4019*100</f>
        <v>10</v>
      </c>
      <c r="I4019" t="s">
        <v>10423</v>
      </c>
      <c r="J4019" t="s">
        <v>10768</v>
      </c>
      <c r="K4019">
        <v>48</v>
      </c>
      <c r="L4019">
        <v>48</v>
      </c>
      <c r="M4019">
        <f>(F4019*(1+0.05))</f>
        <v>3.444</v>
      </c>
      <c r="N4019">
        <f>IFERROR(ROUND(( (-1.208*LN(L4019) + 7.5474 + 4.6991*(2.71828^(-0.009*L4019)) + 0.0001*L4019*L4019 - 0.0432*L4019 + 4.7166)/3),2), " ")</f>
        <v>2.93</v>
      </c>
      <c r="O4019">
        <f>IFERROR(MAX(MIN(ROUND(N4019*(Q4019/P4019),2),4.5),1.9)," ")</f>
        <v>2.76</v>
      </c>
      <c r="P4019">
        <f>13.098*F4019^-1.237</f>
        <v>3.0134850511212665</v>
      </c>
      <c r="Q4019">
        <f>13.098*M4019^-1.237</f>
        <v>2.8369904801437174</v>
      </c>
      <c r="R4019" s="5">
        <f>IFERROR(ROUND(MAX(MIN((-105.4*LN(O4019) + 163.83),95),10),0)," ")</f>
        <v>57</v>
      </c>
      <c r="S4019" s="5" t="str">
        <f>IFERROR(CONCATENATE("(",R4019,",",ROUND((1.2*W4019),2),")")," ")</f>
        <v>(57,4.13)</v>
      </c>
      <c r="T4019">
        <f>R4019-L4019</f>
        <v>9</v>
      </c>
      <c r="U4019" s="7" t="str">
        <f>IF((AND(T4019=0,H4019&gt;=L4019)),"Don’t change bids","OK")</f>
        <v>OK</v>
      </c>
      <c r="V4019" t="e">
        <f>IF((MATCH(F4019,W4019,0)),"Same","Diff")</f>
        <v>#N/A</v>
      </c>
      <c r="W4019" s="5">
        <f>ROUND(M4019,2)</f>
        <v>3.44</v>
      </c>
      <c r="X4019" s="5">
        <v>3.44</v>
      </c>
    </row>
    <row r="4020" spans="1:24" x14ac:dyDescent="0.25">
      <c r="A4020" t="s">
        <v>24</v>
      </c>
      <c r="B4020" t="s">
        <v>955</v>
      </c>
      <c r="C4020" t="s">
        <v>4107</v>
      </c>
      <c r="D4020" t="s">
        <v>948</v>
      </c>
      <c r="E4020" t="s">
        <v>423</v>
      </c>
      <c r="F4020" s="5">
        <v>3.28</v>
      </c>
      <c r="G4020" s="9">
        <v>0.1</v>
      </c>
      <c r="H4020" s="6">
        <f>G4020*100</f>
        <v>10</v>
      </c>
      <c r="I4020" t="s">
        <v>10423</v>
      </c>
      <c r="J4020" t="s">
        <v>10768</v>
      </c>
      <c r="K4020">
        <v>48</v>
      </c>
      <c r="L4020">
        <v>48</v>
      </c>
      <c r="M4020">
        <f>(F4020*(1+0.05))</f>
        <v>3.444</v>
      </c>
      <c r="N4020">
        <f>IFERROR(ROUND(( (-1.208*LN(L4020) + 7.5474 + 4.6991*(2.71828^(-0.009*L4020)) + 0.0001*L4020*L4020 - 0.0432*L4020 + 4.7166)/3),2), " ")</f>
        <v>2.93</v>
      </c>
      <c r="O4020">
        <f>IFERROR(MAX(MIN(ROUND(N4020*(Q4020/P4020),2),4.5),1.9)," ")</f>
        <v>2.76</v>
      </c>
      <c r="P4020">
        <f>13.098*F4020^-1.237</f>
        <v>3.0134850511212665</v>
      </c>
      <c r="Q4020">
        <f>13.098*M4020^-1.237</f>
        <v>2.8369904801437174</v>
      </c>
      <c r="R4020" s="5">
        <f>IFERROR(ROUND(MAX(MIN((-105.4*LN(O4020) + 163.83),95),10),0)," ")</f>
        <v>57</v>
      </c>
      <c r="S4020" s="5" t="str">
        <f>IFERROR(CONCATENATE("(",R4020,",",ROUND((1.2*W4020),2),")")," ")</f>
        <v>(57,4.13)</v>
      </c>
      <c r="T4020">
        <f>R4020-L4020</f>
        <v>9</v>
      </c>
      <c r="U4020" s="7" t="str">
        <f>IF((AND(T4020=0,H4020&gt;=L4020)),"Don’t change bids","OK")</f>
        <v>OK</v>
      </c>
      <c r="V4020" t="e">
        <f>IF((MATCH(F4020,W4020,0)),"Same","Diff")</f>
        <v>#N/A</v>
      </c>
      <c r="W4020" s="5">
        <f>ROUND(M4020,2)</f>
        <v>3.44</v>
      </c>
      <c r="X4020" s="5">
        <v>3.44</v>
      </c>
    </row>
    <row r="4021" spans="1:24" x14ac:dyDescent="0.25">
      <c r="A4021" t="s">
        <v>24</v>
      </c>
      <c r="B4021" t="s">
        <v>854</v>
      </c>
      <c r="C4021" t="s">
        <v>4107</v>
      </c>
      <c r="D4021" t="s">
        <v>852</v>
      </c>
      <c r="E4021" t="s">
        <v>4281</v>
      </c>
      <c r="F4021" s="5">
        <v>5.53</v>
      </c>
      <c r="G4021" s="9">
        <v>0.1</v>
      </c>
      <c r="H4021" s="6">
        <f>G4021*100</f>
        <v>10</v>
      </c>
      <c r="I4021" t="s">
        <v>10478</v>
      </c>
      <c r="J4021" t="s">
        <v>10768</v>
      </c>
      <c r="K4021">
        <v>48</v>
      </c>
      <c r="L4021">
        <v>48</v>
      </c>
      <c r="M4021">
        <f>(F4021*(1+0.05))</f>
        <v>5.8065000000000007</v>
      </c>
      <c r="N4021">
        <f>IFERROR(ROUND(( (-1.208*LN(L4021) + 7.5474 + 4.6991*(2.71828^(-0.009*L4021)) + 0.0001*L4021*L4021 - 0.0432*L4021 + 4.7166)/3),2), " ")</f>
        <v>2.93</v>
      </c>
      <c r="O4021">
        <f>IFERROR(MAX(MIN(ROUND(N4021*(Q4021/P4021),2),4.5),1.9)," ")</f>
        <v>2.76</v>
      </c>
      <c r="P4021">
        <f>13.098*F4021^-1.237</f>
        <v>1.5792613203940973</v>
      </c>
      <c r="Q4021">
        <f>13.098*M4021^-1.237</f>
        <v>1.4867667353950162</v>
      </c>
      <c r="R4021" s="5">
        <f>IFERROR(ROUND(MAX(MIN((-105.4*LN(O4021) + 163.83),95),10),0)," ")</f>
        <v>57</v>
      </c>
      <c r="S4021" s="5" t="str">
        <f>IFERROR(CONCATENATE("(",R4021,",",ROUND((1.2*W4021),2),")")," ")</f>
        <v>(57,6.97)</v>
      </c>
      <c r="T4021">
        <f>R4021-L4021</f>
        <v>9</v>
      </c>
      <c r="U4021" s="7" t="str">
        <f>IF((AND(T4021=0,H4021&gt;=L4021)),"Don’t change bids","OK")</f>
        <v>OK</v>
      </c>
      <c r="V4021" t="e">
        <f>IF((MATCH(F4021,W4021,0)),"Same","Diff")</f>
        <v>#N/A</v>
      </c>
      <c r="W4021" s="5">
        <f>ROUND(M4021,2)</f>
        <v>5.81</v>
      </c>
      <c r="X4021" s="5">
        <v>5.81</v>
      </c>
    </row>
    <row r="4022" spans="1:24" x14ac:dyDescent="0.25">
      <c r="A4022" t="s">
        <v>24</v>
      </c>
      <c r="B4022" t="s">
        <v>857</v>
      </c>
      <c r="C4022" t="s">
        <v>4107</v>
      </c>
      <c r="D4022" t="s">
        <v>852</v>
      </c>
      <c r="E4022" t="s">
        <v>423</v>
      </c>
      <c r="F4022" s="5">
        <v>3.28</v>
      </c>
      <c r="G4022" s="9">
        <v>0.1</v>
      </c>
      <c r="H4022" s="6">
        <f>G4022*100</f>
        <v>10</v>
      </c>
      <c r="I4022" t="s">
        <v>10423</v>
      </c>
      <c r="J4022" t="s">
        <v>10768</v>
      </c>
      <c r="K4022">
        <v>48</v>
      </c>
      <c r="L4022">
        <v>48</v>
      </c>
      <c r="M4022">
        <f>(F4022*(1+0.05))</f>
        <v>3.444</v>
      </c>
      <c r="N4022">
        <f>IFERROR(ROUND(( (-1.208*LN(L4022) + 7.5474 + 4.6991*(2.71828^(-0.009*L4022)) + 0.0001*L4022*L4022 - 0.0432*L4022 + 4.7166)/3),2), " ")</f>
        <v>2.93</v>
      </c>
      <c r="O4022">
        <f>IFERROR(MAX(MIN(ROUND(N4022*(Q4022/P4022),2),4.5),1.9)," ")</f>
        <v>2.76</v>
      </c>
      <c r="P4022">
        <f>13.098*F4022^-1.237</f>
        <v>3.0134850511212665</v>
      </c>
      <c r="Q4022">
        <f>13.098*M4022^-1.237</f>
        <v>2.8369904801437174</v>
      </c>
      <c r="R4022" s="5">
        <f>IFERROR(ROUND(MAX(MIN((-105.4*LN(O4022) + 163.83),95),10),0)," ")</f>
        <v>57</v>
      </c>
      <c r="S4022" s="5" t="str">
        <f>IFERROR(CONCATENATE("(",R4022,",",ROUND((1.2*W4022),2),")")," ")</f>
        <v>(57,4.13)</v>
      </c>
      <c r="T4022">
        <f>R4022-L4022</f>
        <v>9</v>
      </c>
      <c r="U4022" s="7" t="str">
        <f>IF((AND(T4022=0,H4022&gt;=L4022)),"Don’t change bids","OK")</f>
        <v>OK</v>
      </c>
      <c r="V4022" t="e">
        <f>IF((MATCH(F4022,W4022,0)),"Same","Diff")</f>
        <v>#N/A</v>
      </c>
      <c r="W4022" s="5">
        <f>ROUND(M4022,2)</f>
        <v>3.44</v>
      </c>
      <c r="X4022" s="5">
        <v>3.44</v>
      </c>
    </row>
    <row r="4023" spans="1:24" x14ac:dyDescent="0.25">
      <c r="A4023" t="s">
        <v>24</v>
      </c>
      <c r="B4023" t="s">
        <v>851</v>
      </c>
      <c r="C4023" t="s">
        <v>4107</v>
      </c>
      <c r="D4023" t="s">
        <v>852</v>
      </c>
      <c r="E4023" t="s">
        <v>4282</v>
      </c>
      <c r="F4023" s="5">
        <v>5.27</v>
      </c>
      <c r="G4023" s="9">
        <v>0.1</v>
      </c>
      <c r="H4023" s="6">
        <f>G4023*100</f>
        <v>10</v>
      </c>
      <c r="I4023" t="s">
        <v>10478</v>
      </c>
      <c r="J4023" t="s">
        <v>10768</v>
      </c>
      <c r="K4023">
        <v>48</v>
      </c>
      <c r="L4023">
        <v>48</v>
      </c>
      <c r="M4023">
        <f>(F4023*(1+0.05))</f>
        <v>5.5335000000000001</v>
      </c>
      <c r="N4023">
        <f>IFERROR(ROUND(( (-1.208*LN(L4023) + 7.5474 + 4.6991*(2.71828^(-0.009*L4023)) + 0.0001*L4023*L4023 - 0.0432*L4023 + 4.7166)/3),2), " ")</f>
        <v>2.93</v>
      </c>
      <c r="O4023">
        <f>IFERROR(MAX(MIN(ROUND(N4023*(Q4023/P4023),2),4.5),1.9)," ")</f>
        <v>2.76</v>
      </c>
      <c r="P4023">
        <f>13.098*F4023^-1.237</f>
        <v>1.676197756633748</v>
      </c>
      <c r="Q4023">
        <f>13.098*M4023^-1.237</f>
        <v>1.5780257733944323</v>
      </c>
      <c r="R4023" s="5">
        <f>IFERROR(ROUND(MAX(MIN((-105.4*LN(O4023) + 163.83),95),10),0)," ")</f>
        <v>57</v>
      </c>
      <c r="S4023" s="5" t="str">
        <f>IFERROR(CONCATENATE("(",R4023,",",ROUND((1.2*W4023),2),")")," ")</f>
        <v>(57,6.64)</v>
      </c>
      <c r="T4023">
        <f>R4023-L4023</f>
        <v>9</v>
      </c>
      <c r="U4023" s="7" t="str">
        <f>IF((AND(T4023=0,H4023&gt;=L4023)),"Don’t change bids","OK")</f>
        <v>OK</v>
      </c>
      <c r="V4023" t="e">
        <f>IF((MATCH(F4023,W4023,0)),"Same","Diff")</f>
        <v>#N/A</v>
      </c>
      <c r="W4023" s="5">
        <f>ROUND(M4023,2)</f>
        <v>5.53</v>
      </c>
      <c r="X4023" s="5">
        <v>5.53</v>
      </c>
    </row>
    <row r="4024" spans="1:24" x14ac:dyDescent="0.25">
      <c r="A4024" t="s">
        <v>24</v>
      </c>
      <c r="B4024" t="s">
        <v>844</v>
      </c>
      <c r="C4024" t="s">
        <v>4107</v>
      </c>
      <c r="D4024" t="s">
        <v>845</v>
      </c>
      <c r="E4024" t="s">
        <v>423</v>
      </c>
      <c r="F4024" s="5">
        <v>3.28</v>
      </c>
      <c r="G4024" s="9">
        <v>0.1</v>
      </c>
      <c r="H4024" s="6">
        <f>G4024*100</f>
        <v>10</v>
      </c>
      <c r="I4024" t="s">
        <v>10423</v>
      </c>
      <c r="J4024" t="s">
        <v>10768</v>
      </c>
      <c r="K4024">
        <v>48</v>
      </c>
      <c r="L4024">
        <v>48</v>
      </c>
      <c r="M4024">
        <f>(F4024*(1+0.05))</f>
        <v>3.444</v>
      </c>
      <c r="N4024">
        <f>IFERROR(ROUND(( (-1.208*LN(L4024) + 7.5474 + 4.6991*(2.71828^(-0.009*L4024)) + 0.0001*L4024*L4024 - 0.0432*L4024 + 4.7166)/3),2), " ")</f>
        <v>2.93</v>
      </c>
      <c r="O4024">
        <f>IFERROR(MAX(MIN(ROUND(N4024*(Q4024/P4024),2),4.5),1.9)," ")</f>
        <v>2.76</v>
      </c>
      <c r="P4024">
        <f>13.098*F4024^-1.237</f>
        <v>3.0134850511212665</v>
      </c>
      <c r="Q4024">
        <f>13.098*M4024^-1.237</f>
        <v>2.8369904801437174</v>
      </c>
      <c r="R4024" s="5">
        <f>IFERROR(ROUND(MAX(MIN((-105.4*LN(O4024) + 163.83),95),10),0)," ")</f>
        <v>57</v>
      </c>
      <c r="S4024" s="5" t="str">
        <f>IFERROR(CONCATENATE("(",R4024,",",ROUND((1.2*W4024),2),")")," ")</f>
        <v>(57,4.13)</v>
      </c>
      <c r="T4024">
        <f>R4024-L4024</f>
        <v>9</v>
      </c>
      <c r="U4024" s="7" t="str">
        <f>IF((AND(T4024=0,H4024&gt;=L4024)),"Don’t change bids","OK")</f>
        <v>OK</v>
      </c>
      <c r="V4024" t="e">
        <f>IF((MATCH(F4024,W4024,0)),"Same","Diff")</f>
        <v>#N/A</v>
      </c>
      <c r="W4024" s="5">
        <f>ROUND(M4024,2)</f>
        <v>3.44</v>
      </c>
      <c r="X4024" s="5">
        <v>3.44</v>
      </c>
    </row>
    <row r="4025" spans="1:24" x14ac:dyDescent="0.25">
      <c r="A4025" t="s">
        <v>24</v>
      </c>
      <c r="B4025" t="s">
        <v>974</v>
      </c>
      <c r="C4025" t="s">
        <v>4107</v>
      </c>
      <c r="D4025" t="s">
        <v>975</v>
      </c>
      <c r="E4025" t="s">
        <v>423</v>
      </c>
      <c r="F4025" s="5">
        <v>3.28</v>
      </c>
      <c r="G4025" s="9">
        <v>0.1</v>
      </c>
      <c r="H4025" s="6">
        <f>G4025*100</f>
        <v>10</v>
      </c>
      <c r="I4025" t="s">
        <v>10423</v>
      </c>
      <c r="J4025" t="s">
        <v>10768</v>
      </c>
      <c r="K4025">
        <v>48</v>
      </c>
      <c r="L4025">
        <v>48</v>
      </c>
      <c r="M4025">
        <f>(F4025*(1+0.05))</f>
        <v>3.444</v>
      </c>
      <c r="N4025">
        <f>IFERROR(ROUND(( (-1.208*LN(L4025) + 7.5474 + 4.6991*(2.71828^(-0.009*L4025)) + 0.0001*L4025*L4025 - 0.0432*L4025 + 4.7166)/3),2), " ")</f>
        <v>2.93</v>
      </c>
      <c r="O4025">
        <f>IFERROR(MAX(MIN(ROUND(N4025*(Q4025/P4025),2),4.5),1.9)," ")</f>
        <v>2.76</v>
      </c>
      <c r="P4025">
        <f>13.098*F4025^-1.237</f>
        <v>3.0134850511212665</v>
      </c>
      <c r="Q4025">
        <f>13.098*M4025^-1.237</f>
        <v>2.8369904801437174</v>
      </c>
      <c r="R4025" s="5">
        <f>IFERROR(ROUND(MAX(MIN((-105.4*LN(O4025) + 163.83),95),10),0)," ")</f>
        <v>57</v>
      </c>
      <c r="S4025" s="5" t="str">
        <f>IFERROR(CONCATENATE("(",R4025,",",ROUND((1.2*W4025),2),")")," ")</f>
        <v>(57,4.13)</v>
      </c>
      <c r="T4025">
        <f>R4025-L4025</f>
        <v>9</v>
      </c>
      <c r="U4025" s="7" t="str">
        <f>IF((AND(T4025=0,H4025&gt;=L4025)),"Don’t change bids","OK")</f>
        <v>OK</v>
      </c>
      <c r="V4025" t="e">
        <f>IF((MATCH(F4025,W4025,0)),"Same","Diff")</f>
        <v>#N/A</v>
      </c>
      <c r="W4025" s="5">
        <f>ROUND(M4025,2)</f>
        <v>3.44</v>
      </c>
      <c r="X4025" s="5">
        <v>3.44</v>
      </c>
    </row>
    <row r="4026" spans="1:24" x14ac:dyDescent="0.25">
      <c r="A4026" t="s">
        <v>24</v>
      </c>
      <c r="B4026" t="s">
        <v>981</v>
      </c>
      <c r="C4026" t="s">
        <v>4107</v>
      </c>
      <c r="D4026" t="s">
        <v>975</v>
      </c>
      <c r="E4026" t="s">
        <v>423</v>
      </c>
      <c r="F4026" s="5">
        <v>3.28</v>
      </c>
      <c r="G4026" s="9">
        <v>0.1</v>
      </c>
      <c r="H4026" s="6">
        <f>G4026*100</f>
        <v>10</v>
      </c>
      <c r="I4026" t="s">
        <v>10423</v>
      </c>
      <c r="J4026" t="s">
        <v>10768</v>
      </c>
      <c r="K4026">
        <v>48</v>
      </c>
      <c r="L4026">
        <v>48</v>
      </c>
      <c r="M4026">
        <f>(F4026*(1+0.05))</f>
        <v>3.444</v>
      </c>
      <c r="N4026">
        <f>IFERROR(ROUND(( (-1.208*LN(L4026) + 7.5474 + 4.6991*(2.71828^(-0.009*L4026)) + 0.0001*L4026*L4026 - 0.0432*L4026 + 4.7166)/3),2), " ")</f>
        <v>2.93</v>
      </c>
      <c r="O4026">
        <f>IFERROR(MAX(MIN(ROUND(N4026*(Q4026/P4026),2),4.5),1.9)," ")</f>
        <v>2.76</v>
      </c>
      <c r="P4026">
        <f>13.098*F4026^-1.237</f>
        <v>3.0134850511212665</v>
      </c>
      <c r="Q4026">
        <f>13.098*M4026^-1.237</f>
        <v>2.8369904801437174</v>
      </c>
      <c r="R4026" s="5">
        <f>IFERROR(ROUND(MAX(MIN((-105.4*LN(O4026) + 163.83),95),10),0)," ")</f>
        <v>57</v>
      </c>
      <c r="S4026" s="5" t="str">
        <f>IFERROR(CONCATENATE("(",R4026,",",ROUND((1.2*W4026),2),")")," ")</f>
        <v>(57,4.13)</v>
      </c>
      <c r="T4026">
        <f>R4026-L4026</f>
        <v>9</v>
      </c>
      <c r="U4026" s="7" t="str">
        <f>IF((AND(T4026=0,H4026&gt;=L4026)),"Don’t change bids","OK")</f>
        <v>OK</v>
      </c>
      <c r="V4026" t="e">
        <f>IF((MATCH(F4026,W4026,0)),"Same","Diff")</f>
        <v>#N/A</v>
      </c>
      <c r="W4026" s="5">
        <f>ROUND(M4026,2)</f>
        <v>3.44</v>
      </c>
      <c r="X4026" s="5">
        <v>3.44</v>
      </c>
    </row>
    <row r="4027" spans="1:24" x14ac:dyDescent="0.25">
      <c r="A4027" t="s">
        <v>24</v>
      </c>
      <c r="B4027" t="s">
        <v>986</v>
      </c>
      <c r="C4027" t="s">
        <v>4107</v>
      </c>
      <c r="D4027" t="s">
        <v>975</v>
      </c>
      <c r="E4027" t="s">
        <v>423</v>
      </c>
      <c r="F4027" s="5">
        <v>3.28</v>
      </c>
      <c r="G4027" s="9">
        <v>0.1</v>
      </c>
      <c r="H4027" s="6">
        <f>G4027*100</f>
        <v>10</v>
      </c>
      <c r="I4027" t="s">
        <v>10423</v>
      </c>
      <c r="J4027" t="s">
        <v>10768</v>
      </c>
      <c r="K4027">
        <v>48</v>
      </c>
      <c r="L4027">
        <v>48</v>
      </c>
      <c r="M4027">
        <f>(F4027*(1+0.05))</f>
        <v>3.444</v>
      </c>
      <c r="N4027">
        <f>IFERROR(ROUND(( (-1.208*LN(L4027) + 7.5474 + 4.6991*(2.71828^(-0.009*L4027)) + 0.0001*L4027*L4027 - 0.0432*L4027 + 4.7166)/3),2), " ")</f>
        <v>2.93</v>
      </c>
      <c r="O4027">
        <f>IFERROR(MAX(MIN(ROUND(N4027*(Q4027/P4027),2),4.5),1.9)," ")</f>
        <v>2.76</v>
      </c>
      <c r="P4027">
        <f>13.098*F4027^-1.237</f>
        <v>3.0134850511212665</v>
      </c>
      <c r="Q4027">
        <f>13.098*M4027^-1.237</f>
        <v>2.8369904801437174</v>
      </c>
      <c r="R4027" s="5">
        <f>IFERROR(ROUND(MAX(MIN((-105.4*LN(O4027) + 163.83),95),10),0)," ")</f>
        <v>57</v>
      </c>
      <c r="S4027" s="5" t="str">
        <f>IFERROR(CONCATENATE("(",R4027,",",ROUND((1.2*W4027),2),")")," ")</f>
        <v>(57,4.13)</v>
      </c>
      <c r="T4027">
        <f>R4027-L4027</f>
        <v>9</v>
      </c>
      <c r="U4027" s="7" t="str">
        <f>IF((AND(T4027=0,H4027&gt;=L4027)),"Don’t change bids","OK")</f>
        <v>OK</v>
      </c>
      <c r="V4027" t="e">
        <f>IF((MATCH(F4027,W4027,0)),"Same","Diff")</f>
        <v>#N/A</v>
      </c>
      <c r="W4027" s="5">
        <f>ROUND(M4027,2)</f>
        <v>3.44</v>
      </c>
      <c r="X4027" s="5">
        <v>3.44</v>
      </c>
    </row>
    <row r="4028" spans="1:24" x14ac:dyDescent="0.25">
      <c r="A4028" t="s">
        <v>24</v>
      </c>
      <c r="B4028" t="s">
        <v>985</v>
      </c>
      <c r="C4028" t="s">
        <v>4107</v>
      </c>
      <c r="D4028" t="s">
        <v>975</v>
      </c>
      <c r="E4028" t="s">
        <v>423</v>
      </c>
      <c r="F4028" s="5">
        <v>3.28</v>
      </c>
      <c r="G4028" s="9">
        <v>0.1</v>
      </c>
      <c r="H4028" s="6">
        <f>G4028*100</f>
        <v>10</v>
      </c>
      <c r="I4028" t="s">
        <v>10423</v>
      </c>
      <c r="J4028" t="s">
        <v>10768</v>
      </c>
      <c r="K4028">
        <v>48</v>
      </c>
      <c r="L4028">
        <v>48</v>
      </c>
      <c r="M4028">
        <f>(F4028*(1+0.05))</f>
        <v>3.444</v>
      </c>
      <c r="N4028">
        <f>IFERROR(ROUND(( (-1.208*LN(L4028) + 7.5474 + 4.6991*(2.71828^(-0.009*L4028)) + 0.0001*L4028*L4028 - 0.0432*L4028 + 4.7166)/3),2), " ")</f>
        <v>2.93</v>
      </c>
      <c r="O4028">
        <f>IFERROR(MAX(MIN(ROUND(N4028*(Q4028/P4028),2),4.5),1.9)," ")</f>
        <v>2.76</v>
      </c>
      <c r="P4028">
        <f>13.098*F4028^-1.237</f>
        <v>3.0134850511212665</v>
      </c>
      <c r="Q4028">
        <f>13.098*M4028^-1.237</f>
        <v>2.8369904801437174</v>
      </c>
      <c r="R4028" s="5">
        <f>IFERROR(ROUND(MAX(MIN((-105.4*LN(O4028) + 163.83),95),10),0)," ")</f>
        <v>57</v>
      </c>
      <c r="S4028" s="5" t="str">
        <f>IFERROR(CONCATENATE("(",R4028,",",ROUND((1.2*W4028),2),")")," ")</f>
        <v>(57,4.13)</v>
      </c>
      <c r="T4028">
        <f>R4028-L4028</f>
        <v>9</v>
      </c>
      <c r="U4028" s="7" t="str">
        <f>IF((AND(T4028=0,H4028&gt;=L4028)),"Don’t change bids","OK")</f>
        <v>OK</v>
      </c>
      <c r="V4028" t="e">
        <f>IF((MATCH(F4028,W4028,0)),"Same","Diff")</f>
        <v>#N/A</v>
      </c>
      <c r="W4028" s="5">
        <f>ROUND(M4028,2)</f>
        <v>3.44</v>
      </c>
      <c r="X4028" s="5">
        <v>3.44</v>
      </c>
    </row>
    <row r="4029" spans="1:24" x14ac:dyDescent="0.25">
      <c r="A4029" t="s">
        <v>24</v>
      </c>
      <c r="B4029" t="s">
        <v>982</v>
      </c>
      <c r="C4029" t="s">
        <v>4107</v>
      </c>
      <c r="D4029" t="s">
        <v>975</v>
      </c>
      <c r="E4029" t="s">
        <v>423</v>
      </c>
      <c r="F4029" s="5">
        <v>3.28</v>
      </c>
      <c r="G4029" s="9">
        <v>0.1</v>
      </c>
      <c r="H4029" s="6">
        <f>G4029*100</f>
        <v>10</v>
      </c>
      <c r="I4029" t="s">
        <v>10423</v>
      </c>
      <c r="J4029" t="s">
        <v>10768</v>
      </c>
      <c r="K4029">
        <v>48</v>
      </c>
      <c r="L4029">
        <v>48</v>
      </c>
      <c r="M4029">
        <f>(F4029*(1+0.05))</f>
        <v>3.444</v>
      </c>
      <c r="N4029">
        <f>IFERROR(ROUND(( (-1.208*LN(L4029) + 7.5474 + 4.6991*(2.71828^(-0.009*L4029)) + 0.0001*L4029*L4029 - 0.0432*L4029 + 4.7166)/3),2), " ")</f>
        <v>2.93</v>
      </c>
      <c r="O4029">
        <f>IFERROR(MAX(MIN(ROUND(N4029*(Q4029/P4029),2),4.5),1.9)," ")</f>
        <v>2.76</v>
      </c>
      <c r="P4029">
        <f>13.098*F4029^-1.237</f>
        <v>3.0134850511212665</v>
      </c>
      <c r="Q4029">
        <f>13.098*M4029^-1.237</f>
        <v>2.8369904801437174</v>
      </c>
      <c r="R4029" s="5">
        <f>IFERROR(ROUND(MAX(MIN((-105.4*LN(O4029) + 163.83),95),10),0)," ")</f>
        <v>57</v>
      </c>
      <c r="S4029" s="5" t="str">
        <f>IFERROR(CONCATENATE("(",R4029,",",ROUND((1.2*W4029),2),")")," ")</f>
        <v>(57,4.13)</v>
      </c>
      <c r="T4029">
        <f>R4029-L4029</f>
        <v>9</v>
      </c>
      <c r="U4029" s="7" t="str">
        <f>IF((AND(T4029=0,H4029&gt;=L4029)),"Don’t change bids","OK")</f>
        <v>OK</v>
      </c>
      <c r="V4029" t="e">
        <f>IF((MATCH(F4029,W4029,0)),"Same","Diff")</f>
        <v>#N/A</v>
      </c>
      <c r="W4029" s="5">
        <f>ROUND(M4029,2)</f>
        <v>3.44</v>
      </c>
      <c r="X4029" s="5">
        <v>3.44</v>
      </c>
    </row>
    <row r="4030" spans="1:24" x14ac:dyDescent="0.25">
      <c r="A4030" t="s">
        <v>24</v>
      </c>
      <c r="B4030" t="s">
        <v>976</v>
      </c>
      <c r="C4030" t="s">
        <v>4107</v>
      </c>
      <c r="D4030" t="s">
        <v>975</v>
      </c>
      <c r="E4030" t="s">
        <v>423</v>
      </c>
      <c r="F4030" s="5">
        <v>3.28</v>
      </c>
      <c r="G4030" s="9">
        <v>0.1</v>
      </c>
      <c r="H4030" s="6">
        <f>G4030*100</f>
        <v>10</v>
      </c>
      <c r="I4030" t="s">
        <v>10423</v>
      </c>
      <c r="J4030" t="s">
        <v>10768</v>
      </c>
      <c r="K4030">
        <v>48</v>
      </c>
      <c r="L4030">
        <v>48</v>
      </c>
      <c r="M4030">
        <f>(F4030*(1+0.05))</f>
        <v>3.444</v>
      </c>
      <c r="N4030">
        <f>IFERROR(ROUND(( (-1.208*LN(L4030) + 7.5474 + 4.6991*(2.71828^(-0.009*L4030)) + 0.0001*L4030*L4030 - 0.0432*L4030 + 4.7166)/3),2), " ")</f>
        <v>2.93</v>
      </c>
      <c r="O4030">
        <f>IFERROR(MAX(MIN(ROUND(N4030*(Q4030/P4030),2),4.5),1.9)," ")</f>
        <v>2.76</v>
      </c>
      <c r="P4030">
        <f>13.098*F4030^-1.237</f>
        <v>3.0134850511212665</v>
      </c>
      <c r="Q4030">
        <f>13.098*M4030^-1.237</f>
        <v>2.8369904801437174</v>
      </c>
      <c r="R4030" s="5">
        <f>IFERROR(ROUND(MAX(MIN((-105.4*LN(O4030) + 163.83),95),10),0)," ")</f>
        <v>57</v>
      </c>
      <c r="S4030" s="5" t="str">
        <f>IFERROR(CONCATENATE("(",R4030,",",ROUND((1.2*W4030),2),")")," ")</f>
        <v>(57,4.13)</v>
      </c>
      <c r="T4030">
        <f>R4030-L4030</f>
        <v>9</v>
      </c>
      <c r="U4030" s="7" t="str">
        <f>IF((AND(T4030=0,H4030&gt;=L4030)),"Don’t change bids","OK")</f>
        <v>OK</v>
      </c>
      <c r="V4030" t="e">
        <f>IF((MATCH(F4030,W4030,0)),"Same","Diff")</f>
        <v>#N/A</v>
      </c>
      <c r="W4030" s="5">
        <f>ROUND(M4030,2)</f>
        <v>3.44</v>
      </c>
      <c r="X4030" s="5">
        <v>3.44</v>
      </c>
    </row>
    <row r="4031" spans="1:24" x14ac:dyDescent="0.25">
      <c r="A4031" t="s">
        <v>24</v>
      </c>
      <c r="B4031" t="s">
        <v>898</v>
      </c>
      <c r="C4031" t="s">
        <v>4107</v>
      </c>
      <c r="D4031" t="s">
        <v>899</v>
      </c>
      <c r="E4031" t="s">
        <v>4283</v>
      </c>
      <c r="F4031" s="5">
        <v>6.76</v>
      </c>
      <c r="G4031" s="9">
        <v>0.1</v>
      </c>
      <c r="H4031" s="6">
        <f>G4031*100</f>
        <v>10</v>
      </c>
      <c r="I4031" t="s">
        <v>10479</v>
      </c>
      <c r="J4031" t="s">
        <v>10768</v>
      </c>
      <c r="K4031">
        <v>48</v>
      </c>
      <c r="L4031">
        <v>48</v>
      </c>
      <c r="M4031">
        <f>(F4031*(1+0.05))</f>
        <v>7.0979999999999999</v>
      </c>
      <c r="N4031">
        <f>IFERROR(ROUND(( (-1.208*LN(L4031) + 7.5474 + 4.6991*(2.71828^(-0.009*L4031)) + 0.0001*L4031*L4031 - 0.0432*L4031 + 4.7166)/3),2), " ")</f>
        <v>2.93</v>
      </c>
      <c r="O4031">
        <f>IFERROR(MAX(MIN(ROUND(N4031*(Q4031/P4031),2),4.5),1.9)," ")</f>
        <v>2.76</v>
      </c>
      <c r="P4031">
        <f>13.098*F4031^-1.237</f>
        <v>1.2318587798523819</v>
      </c>
      <c r="Q4031">
        <f>13.098*M4031^-1.237</f>
        <v>1.1597109565956922</v>
      </c>
      <c r="R4031" s="5">
        <f>IFERROR(ROUND(MAX(MIN((-105.4*LN(O4031) + 163.83),95),10),0)," ")</f>
        <v>57</v>
      </c>
      <c r="S4031" s="5" t="str">
        <f>IFERROR(CONCATENATE("(",R4031,",",ROUND((1.2*W4031),2),")")," ")</f>
        <v>(57,8.52)</v>
      </c>
      <c r="T4031">
        <f>R4031-L4031</f>
        <v>9</v>
      </c>
      <c r="U4031" s="7" t="str">
        <f>IF((AND(T4031=0,H4031&gt;=L4031)),"Don’t change bids","OK")</f>
        <v>OK</v>
      </c>
      <c r="V4031" t="e">
        <f>IF((MATCH(F4031,W4031,0)),"Same","Diff")</f>
        <v>#N/A</v>
      </c>
      <c r="W4031" s="5">
        <f>ROUND(M4031,2)</f>
        <v>7.1</v>
      </c>
      <c r="X4031" s="5">
        <v>7.1</v>
      </c>
    </row>
    <row r="4032" spans="1:24" x14ac:dyDescent="0.25">
      <c r="A4032" t="s">
        <v>24</v>
      </c>
      <c r="B4032" t="s">
        <v>977</v>
      </c>
      <c r="C4032" t="s">
        <v>4107</v>
      </c>
      <c r="D4032" t="s">
        <v>975</v>
      </c>
      <c r="E4032" t="s">
        <v>423</v>
      </c>
      <c r="F4032" s="5">
        <v>3.28</v>
      </c>
      <c r="G4032" s="9">
        <v>0.1</v>
      </c>
      <c r="H4032" s="6">
        <f>G4032*100</f>
        <v>10</v>
      </c>
      <c r="I4032" t="s">
        <v>10423</v>
      </c>
      <c r="J4032" t="s">
        <v>10768</v>
      </c>
      <c r="K4032">
        <v>48</v>
      </c>
      <c r="L4032">
        <v>48</v>
      </c>
      <c r="M4032">
        <f>(F4032*(1+0.05))</f>
        <v>3.444</v>
      </c>
      <c r="N4032">
        <f>IFERROR(ROUND(( (-1.208*LN(L4032) + 7.5474 + 4.6991*(2.71828^(-0.009*L4032)) + 0.0001*L4032*L4032 - 0.0432*L4032 + 4.7166)/3),2), " ")</f>
        <v>2.93</v>
      </c>
      <c r="O4032">
        <f>IFERROR(MAX(MIN(ROUND(N4032*(Q4032/P4032),2),4.5),1.9)," ")</f>
        <v>2.76</v>
      </c>
      <c r="P4032">
        <f>13.098*F4032^-1.237</f>
        <v>3.0134850511212665</v>
      </c>
      <c r="Q4032">
        <f>13.098*M4032^-1.237</f>
        <v>2.8369904801437174</v>
      </c>
      <c r="R4032" s="5">
        <f>IFERROR(ROUND(MAX(MIN((-105.4*LN(O4032) + 163.83),95),10),0)," ")</f>
        <v>57</v>
      </c>
      <c r="S4032" s="5" t="str">
        <f>IFERROR(CONCATENATE("(",R4032,",",ROUND((1.2*W4032),2),")")," ")</f>
        <v>(57,4.13)</v>
      </c>
      <c r="T4032">
        <f>R4032-L4032</f>
        <v>9</v>
      </c>
      <c r="U4032" s="7" t="str">
        <f>IF((AND(T4032=0,H4032&gt;=L4032)),"Don’t change bids","OK")</f>
        <v>OK</v>
      </c>
      <c r="V4032" t="e">
        <f>IF((MATCH(F4032,W4032,0)),"Same","Diff")</f>
        <v>#N/A</v>
      </c>
      <c r="W4032" s="5">
        <f>ROUND(M4032,2)</f>
        <v>3.44</v>
      </c>
      <c r="X4032" s="5">
        <v>3.44</v>
      </c>
    </row>
    <row r="4033" spans="1:24" x14ac:dyDescent="0.25">
      <c r="A4033" t="s">
        <v>24</v>
      </c>
      <c r="B4033" t="s">
        <v>980</v>
      </c>
      <c r="C4033" t="s">
        <v>4107</v>
      </c>
      <c r="D4033" t="s">
        <v>975</v>
      </c>
      <c r="E4033" t="s">
        <v>423</v>
      </c>
      <c r="F4033" s="5">
        <v>3.28</v>
      </c>
      <c r="G4033" s="9">
        <v>0.1</v>
      </c>
      <c r="H4033" s="6">
        <f>G4033*100</f>
        <v>10</v>
      </c>
      <c r="I4033" t="s">
        <v>10423</v>
      </c>
      <c r="J4033" t="s">
        <v>10768</v>
      </c>
      <c r="K4033">
        <v>48</v>
      </c>
      <c r="L4033">
        <v>48</v>
      </c>
      <c r="M4033">
        <f>(F4033*(1+0.05))</f>
        <v>3.444</v>
      </c>
      <c r="N4033">
        <f>IFERROR(ROUND(( (-1.208*LN(L4033) + 7.5474 + 4.6991*(2.71828^(-0.009*L4033)) + 0.0001*L4033*L4033 - 0.0432*L4033 + 4.7166)/3),2), " ")</f>
        <v>2.93</v>
      </c>
      <c r="O4033">
        <f>IFERROR(MAX(MIN(ROUND(N4033*(Q4033/P4033),2),4.5),1.9)," ")</f>
        <v>2.76</v>
      </c>
      <c r="P4033">
        <f>13.098*F4033^-1.237</f>
        <v>3.0134850511212665</v>
      </c>
      <c r="Q4033">
        <f>13.098*M4033^-1.237</f>
        <v>2.8369904801437174</v>
      </c>
      <c r="R4033" s="5">
        <f>IFERROR(ROUND(MAX(MIN((-105.4*LN(O4033) + 163.83),95),10),0)," ")</f>
        <v>57</v>
      </c>
      <c r="S4033" s="5" t="str">
        <f>IFERROR(CONCATENATE("(",R4033,",",ROUND((1.2*W4033),2),")")," ")</f>
        <v>(57,4.13)</v>
      </c>
      <c r="T4033">
        <f>R4033-L4033</f>
        <v>9</v>
      </c>
      <c r="U4033" s="7" t="str">
        <f>IF((AND(T4033=0,H4033&gt;=L4033)),"Don’t change bids","OK")</f>
        <v>OK</v>
      </c>
      <c r="V4033" t="e">
        <f>IF((MATCH(F4033,W4033,0)),"Same","Diff")</f>
        <v>#N/A</v>
      </c>
      <c r="W4033" s="5">
        <f>ROUND(M4033,2)</f>
        <v>3.44</v>
      </c>
      <c r="X4033" s="5">
        <v>3.44</v>
      </c>
    </row>
    <row r="4034" spans="1:24" x14ac:dyDescent="0.25">
      <c r="A4034" t="s">
        <v>24</v>
      </c>
      <c r="B4034" t="s">
        <v>932</v>
      </c>
      <c r="C4034" t="s">
        <v>4107</v>
      </c>
      <c r="D4034" t="s">
        <v>933</v>
      </c>
      <c r="E4034" t="s">
        <v>423</v>
      </c>
      <c r="F4034" s="5">
        <v>3.28</v>
      </c>
      <c r="G4034" s="9">
        <v>0.1</v>
      </c>
      <c r="H4034" s="6">
        <f>G4034*100</f>
        <v>10</v>
      </c>
      <c r="I4034" t="s">
        <v>10423</v>
      </c>
      <c r="J4034" t="s">
        <v>10768</v>
      </c>
      <c r="K4034">
        <v>48</v>
      </c>
      <c r="L4034">
        <v>48</v>
      </c>
      <c r="M4034">
        <f>(F4034*(1+0.05))</f>
        <v>3.444</v>
      </c>
      <c r="N4034">
        <f>IFERROR(ROUND(( (-1.208*LN(L4034) + 7.5474 + 4.6991*(2.71828^(-0.009*L4034)) + 0.0001*L4034*L4034 - 0.0432*L4034 + 4.7166)/3),2), " ")</f>
        <v>2.93</v>
      </c>
      <c r="O4034">
        <f>IFERROR(MAX(MIN(ROUND(N4034*(Q4034/P4034),2),4.5),1.9)," ")</f>
        <v>2.76</v>
      </c>
      <c r="P4034">
        <f>13.098*F4034^-1.237</f>
        <v>3.0134850511212665</v>
      </c>
      <c r="Q4034">
        <f>13.098*M4034^-1.237</f>
        <v>2.8369904801437174</v>
      </c>
      <c r="R4034" s="5">
        <f>IFERROR(ROUND(MAX(MIN((-105.4*LN(O4034) + 163.83),95),10),0)," ")</f>
        <v>57</v>
      </c>
      <c r="S4034" s="5" t="str">
        <f>IFERROR(CONCATENATE("(",R4034,",",ROUND((1.2*W4034),2),")")," ")</f>
        <v>(57,4.13)</v>
      </c>
      <c r="T4034">
        <f>R4034-L4034</f>
        <v>9</v>
      </c>
      <c r="U4034" s="7" t="str">
        <f>IF((AND(T4034=0,H4034&gt;=L4034)),"Don’t change bids","OK")</f>
        <v>OK</v>
      </c>
      <c r="V4034" t="e">
        <f>IF((MATCH(F4034,W4034,0)),"Same","Diff")</f>
        <v>#N/A</v>
      </c>
      <c r="W4034" s="5">
        <f>ROUND(M4034,2)</f>
        <v>3.44</v>
      </c>
      <c r="X4034" s="5">
        <v>3.44</v>
      </c>
    </row>
    <row r="4035" spans="1:24" x14ac:dyDescent="0.25">
      <c r="A4035" t="s">
        <v>24</v>
      </c>
      <c r="B4035" t="s">
        <v>979</v>
      </c>
      <c r="C4035" t="s">
        <v>4107</v>
      </c>
      <c r="D4035" t="s">
        <v>975</v>
      </c>
      <c r="E4035" t="s">
        <v>423</v>
      </c>
      <c r="F4035" s="5">
        <v>3.28</v>
      </c>
      <c r="G4035" s="9">
        <v>0.1</v>
      </c>
      <c r="H4035" s="6">
        <f>G4035*100</f>
        <v>10</v>
      </c>
      <c r="I4035" t="s">
        <v>10423</v>
      </c>
      <c r="J4035" t="s">
        <v>10768</v>
      </c>
      <c r="K4035">
        <v>48</v>
      </c>
      <c r="L4035">
        <v>48</v>
      </c>
      <c r="M4035">
        <f>(F4035*(1+0.05))</f>
        <v>3.444</v>
      </c>
      <c r="N4035">
        <f>IFERROR(ROUND(( (-1.208*LN(L4035) + 7.5474 + 4.6991*(2.71828^(-0.009*L4035)) + 0.0001*L4035*L4035 - 0.0432*L4035 + 4.7166)/3),2), " ")</f>
        <v>2.93</v>
      </c>
      <c r="O4035">
        <f>IFERROR(MAX(MIN(ROUND(N4035*(Q4035/P4035),2),4.5),1.9)," ")</f>
        <v>2.76</v>
      </c>
      <c r="P4035">
        <f>13.098*F4035^-1.237</f>
        <v>3.0134850511212665</v>
      </c>
      <c r="Q4035">
        <f>13.098*M4035^-1.237</f>
        <v>2.8369904801437174</v>
      </c>
      <c r="R4035" s="5">
        <f>IFERROR(ROUND(MAX(MIN((-105.4*LN(O4035) + 163.83),95),10),0)," ")</f>
        <v>57</v>
      </c>
      <c r="S4035" s="5" t="str">
        <f>IFERROR(CONCATENATE("(",R4035,",",ROUND((1.2*W4035),2),")")," ")</f>
        <v>(57,4.13)</v>
      </c>
      <c r="T4035">
        <f>R4035-L4035</f>
        <v>9</v>
      </c>
      <c r="U4035" s="7" t="str">
        <f>IF((AND(T4035=0,H4035&gt;=L4035)),"Don’t change bids","OK")</f>
        <v>OK</v>
      </c>
      <c r="V4035" t="e">
        <f>IF((MATCH(F4035,W4035,0)),"Same","Diff")</f>
        <v>#N/A</v>
      </c>
      <c r="W4035" s="5">
        <f>ROUND(M4035,2)</f>
        <v>3.44</v>
      </c>
      <c r="X4035" s="5">
        <v>3.44</v>
      </c>
    </row>
    <row r="4036" spans="1:24" x14ac:dyDescent="0.25">
      <c r="A4036" t="s">
        <v>24</v>
      </c>
      <c r="B4036" t="s">
        <v>984</v>
      </c>
      <c r="C4036" t="s">
        <v>4107</v>
      </c>
      <c r="D4036" t="s">
        <v>975</v>
      </c>
      <c r="E4036" t="s">
        <v>423</v>
      </c>
      <c r="F4036" s="5">
        <v>3.28</v>
      </c>
      <c r="G4036" s="9">
        <v>0.1</v>
      </c>
      <c r="H4036" s="6">
        <f>G4036*100</f>
        <v>10</v>
      </c>
      <c r="I4036" t="s">
        <v>10423</v>
      </c>
      <c r="J4036" t="s">
        <v>10768</v>
      </c>
      <c r="K4036">
        <v>48</v>
      </c>
      <c r="L4036">
        <v>48</v>
      </c>
      <c r="M4036">
        <f>(F4036*(1+0.05))</f>
        <v>3.444</v>
      </c>
      <c r="N4036">
        <f>IFERROR(ROUND(( (-1.208*LN(L4036) + 7.5474 + 4.6991*(2.71828^(-0.009*L4036)) + 0.0001*L4036*L4036 - 0.0432*L4036 + 4.7166)/3),2), " ")</f>
        <v>2.93</v>
      </c>
      <c r="O4036">
        <f>IFERROR(MAX(MIN(ROUND(N4036*(Q4036/P4036),2),4.5),1.9)," ")</f>
        <v>2.76</v>
      </c>
      <c r="P4036">
        <f>13.098*F4036^-1.237</f>
        <v>3.0134850511212665</v>
      </c>
      <c r="Q4036">
        <f>13.098*M4036^-1.237</f>
        <v>2.8369904801437174</v>
      </c>
      <c r="R4036" s="5">
        <f>IFERROR(ROUND(MAX(MIN((-105.4*LN(O4036) + 163.83),95),10),0)," ")</f>
        <v>57</v>
      </c>
      <c r="S4036" s="5" t="str">
        <f>IFERROR(CONCATENATE("(",R4036,",",ROUND((1.2*W4036),2),")")," ")</f>
        <v>(57,4.13)</v>
      </c>
      <c r="T4036">
        <f>R4036-L4036</f>
        <v>9</v>
      </c>
      <c r="U4036" s="7" t="str">
        <f>IF((AND(T4036=0,H4036&gt;=L4036)),"Don’t change bids","OK")</f>
        <v>OK</v>
      </c>
      <c r="V4036" t="e">
        <f>IF((MATCH(F4036,W4036,0)),"Same","Diff")</f>
        <v>#N/A</v>
      </c>
      <c r="W4036" s="5">
        <f>ROUND(M4036,2)</f>
        <v>3.44</v>
      </c>
      <c r="X4036" s="5">
        <v>3.44</v>
      </c>
    </row>
    <row r="4037" spans="1:24" x14ac:dyDescent="0.25">
      <c r="A4037" t="s">
        <v>24</v>
      </c>
      <c r="B4037" t="s">
        <v>983</v>
      </c>
      <c r="C4037" t="s">
        <v>4107</v>
      </c>
      <c r="D4037" t="s">
        <v>975</v>
      </c>
      <c r="E4037" t="s">
        <v>423</v>
      </c>
      <c r="F4037" s="5">
        <v>3.28</v>
      </c>
      <c r="G4037" s="9">
        <v>0.1</v>
      </c>
      <c r="H4037" s="6">
        <f>G4037*100</f>
        <v>10</v>
      </c>
      <c r="I4037" t="s">
        <v>10423</v>
      </c>
      <c r="J4037" t="s">
        <v>10768</v>
      </c>
      <c r="K4037">
        <v>48</v>
      </c>
      <c r="L4037">
        <v>48</v>
      </c>
      <c r="M4037">
        <f>(F4037*(1+0.05))</f>
        <v>3.444</v>
      </c>
      <c r="N4037">
        <f>IFERROR(ROUND(( (-1.208*LN(L4037) + 7.5474 + 4.6991*(2.71828^(-0.009*L4037)) + 0.0001*L4037*L4037 - 0.0432*L4037 + 4.7166)/3),2), " ")</f>
        <v>2.93</v>
      </c>
      <c r="O4037">
        <f>IFERROR(MAX(MIN(ROUND(N4037*(Q4037/P4037),2),4.5),1.9)," ")</f>
        <v>2.76</v>
      </c>
      <c r="P4037">
        <f>13.098*F4037^-1.237</f>
        <v>3.0134850511212665</v>
      </c>
      <c r="Q4037">
        <f>13.098*M4037^-1.237</f>
        <v>2.8369904801437174</v>
      </c>
      <c r="R4037" s="5">
        <f>IFERROR(ROUND(MAX(MIN((-105.4*LN(O4037) + 163.83),95),10),0)," ")</f>
        <v>57</v>
      </c>
      <c r="S4037" s="5" t="str">
        <f>IFERROR(CONCATENATE("(",R4037,",",ROUND((1.2*W4037),2),")")," ")</f>
        <v>(57,4.13)</v>
      </c>
      <c r="T4037">
        <f>R4037-L4037</f>
        <v>9</v>
      </c>
      <c r="U4037" s="7" t="str">
        <f>IF((AND(T4037=0,H4037&gt;=L4037)),"Don’t change bids","OK")</f>
        <v>OK</v>
      </c>
      <c r="V4037" t="e">
        <f>IF((MATCH(F4037,W4037,0)),"Same","Diff")</f>
        <v>#N/A</v>
      </c>
      <c r="W4037" s="5">
        <f>ROUND(M4037,2)</f>
        <v>3.44</v>
      </c>
      <c r="X4037" s="5">
        <v>3.44</v>
      </c>
    </row>
    <row r="4038" spans="1:24" x14ac:dyDescent="0.25">
      <c r="A4038" t="s">
        <v>24</v>
      </c>
      <c r="B4038" t="s">
        <v>978</v>
      </c>
      <c r="C4038" t="s">
        <v>4107</v>
      </c>
      <c r="D4038" t="s">
        <v>975</v>
      </c>
      <c r="E4038" t="s">
        <v>423</v>
      </c>
      <c r="F4038" s="5">
        <v>3.28</v>
      </c>
      <c r="G4038" s="9">
        <v>0.1</v>
      </c>
      <c r="H4038" s="6">
        <f>G4038*100</f>
        <v>10</v>
      </c>
      <c r="I4038" t="s">
        <v>10423</v>
      </c>
      <c r="J4038" t="s">
        <v>10768</v>
      </c>
      <c r="K4038">
        <v>48</v>
      </c>
      <c r="L4038">
        <v>48</v>
      </c>
      <c r="M4038">
        <f>(F4038*(1+0.05))</f>
        <v>3.444</v>
      </c>
      <c r="N4038">
        <f>IFERROR(ROUND(( (-1.208*LN(L4038) + 7.5474 + 4.6991*(2.71828^(-0.009*L4038)) + 0.0001*L4038*L4038 - 0.0432*L4038 + 4.7166)/3),2), " ")</f>
        <v>2.93</v>
      </c>
      <c r="O4038">
        <f>IFERROR(MAX(MIN(ROUND(N4038*(Q4038/P4038),2),4.5),1.9)," ")</f>
        <v>2.76</v>
      </c>
      <c r="P4038">
        <f>13.098*F4038^-1.237</f>
        <v>3.0134850511212665</v>
      </c>
      <c r="Q4038">
        <f>13.098*M4038^-1.237</f>
        <v>2.8369904801437174</v>
      </c>
      <c r="R4038" s="5">
        <f>IFERROR(ROUND(MAX(MIN((-105.4*LN(O4038) + 163.83),95),10),0)," ")</f>
        <v>57</v>
      </c>
      <c r="S4038" s="5" t="str">
        <f>IFERROR(CONCATENATE("(",R4038,",",ROUND((1.2*W4038),2),")")," ")</f>
        <v>(57,4.13)</v>
      </c>
      <c r="T4038">
        <f>R4038-L4038</f>
        <v>9</v>
      </c>
      <c r="U4038" s="7" t="str">
        <f>IF((AND(T4038=0,H4038&gt;=L4038)),"Don’t change bids","OK")</f>
        <v>OK</v>
      </c>
      <c r="V4038" t="e">
        <f>IF((MATCH(F4038,W4038,0)),"Same","Diff")</f>
        <v>#N/A</v>
      </c>
      <c r="W4038" s="5">
        <f>ROUND(M4038,2)</f>
        <v>3.44</v>
      </c>
      <c r="X4038" s="5">
        <v>3.44</v>
      </c>
    </row>
    <row r="4039" spans="1:24" x14ac:dyDescent="0.25">
      <c r="A4039" t="s">
        <v>24</v>
      </c>
      <c r="B4039" t="s">
        <v>943</v>
      </c>
      <c r="C4039" t="s">
        <v>4107</v>
      </c>
      <c r="D4039" t="s">
        <v>941</v>
      </c>
      <c r="E4039" t="s">
        <v>4284</v>
      </c>
      <c r="F4039" s="5">
        <v>7.33</v>
      </c>
      <c r="G4039" s="9">
        <v>0.1</v>
      </c>
      <c r="H4039" s="6">
        <f>G4039*100</f>
        <v>10</v>
      </c>
      <c r="I4039" t="s">
        <v>10480</v>
      </c>
      <c r="J4039" t="s">
        <v>10768</v>
      </c>
      <c r="K4039">
        <v>48</v>
      </c>
      <c r="L4039">
        <v>48</v>
      </c>
      <c r="M4039">
        <f>(F4039*(1+0.05))</f>
        <v>7.6965000000000003</v>
      </c>
      <c r="N4039">
        <f>IFERROR(ROUND(( (-1.208*LN(L4039) + 7.5474 + 4.6991*(2.71828^(-0.009*L4039)) + 0.0001*L4039*L4039 - 0.0432*L4039 + 4.7166)/3),2), " ")</f>
        <v>2.93</v>
      </c>
      <c r="O4039">
        <f>IFERROR(MAX(MIN(ROUND(N4039*(Q4039/P4039),2),4.5),1.9)," ")</f>
        <v>2.76</v>
      </c>
      <c r="P4039">
        <f>13.098*F4039^-1.237</f>
        <v>1.1144776654047983</v>
      </c>
      <c r="Q4039">
        <f>13.098*M4039^-1.237</f>
        <v>1.0492046495833021</v>
      </c>
      <c r="R4039" s="5">
        <f>IFERROR(ROUND(MAX(MIN((-105.4*LN(O4039) + 163.83),95),10),0)," ")</f>
        <v>57</v>
      </c>
      <c r="S4039" s="5" t="str">
        <f>IFERROR(CONCATENATE("(",R4039,",",ROUND((1.2*W4039),2),")")," ")</f>
        <v>(57,9.24)</v>
      </c>
      <c r="T4039">
        <f>R4039-L4039</f>
        <v>9</v>
      </c>
      <c r="U4039" s="7" t="str">
        <f>IF((AND(T4039=0,H4039&gt;=L4039)),"Don’t change bids","OK")</f>
        <v>OK</v>
      </c>
      <c r="V4039" t="e">
        <f>IF((MATCH(F4039,W4039,0)),"Same","Diff")</f>
        <v>#N/A</v>
      </c>
      <c r="W4039" s="5">
        <f>ROUND(M4039,2)</f>
        <v>7.7</v>
      </c>
      <c r="X4039" s="5">
        <v>7.7</v>
      </c>
    </row>
    <row r="4040" spans="1:24" x14ac:dyDescent="0.25">
      <c r="A4040" t="s">
        <v>24</v>
      </c>
      <c r="B4040" t="s">
        <v>959</v>
      </c>
      <c r="C4040" t="s">
        <v>4107</v>
      </c>
      <c r="D4040" t="s">
        <v>960</v>
      </c>
      <c r="E4040" t="s">
        <v>4285</v>
      </c>
      <c r="F4040" s="5">
        <v>8.82</v>
      </c>
      <c r="G4040" s="9">
        <v>0.1</v>
      </c>
      <c r="H4040" s="6">
        <f>G4040*100</f>
        <v>10</v>
      </c>
      <c r="I4040" t="s">
        <v>10481</v>
      </c>
      <c r="J4040" t="s">
        <v>10768</v>
      </c>
      <c r="K4040">
        <v>48</v>
      </c>
      <c r="L4040">
        <v>48</v>
      </c>
      <c r="M4040">
        <f>(F4040*(1+0.05))</f>
        <v>9.261000000000001</v>
      </c>
      <c r="N4040">
        <f>IFERROR(ROUND(( (-1.208*LN(L4040) + 7.5474 + 4.6991*(2.71828^(-0.009*L4040)) + 0.0001*L4040*L4040 - 0.0432*L4040 + 4.7166)/3),2), " ")</f>
        <v>2.93</v>
      </c>
      <c r="O4040">
        <f>IFERROR(MAX(MIN(ROUND(N4040*(Q4040/P4040),2),4.5),1.9)," ")</f>
        <v>2.76</v>
      </c>
      <c r="P4040">
        <f>13.098*F4040^-1.237</f>
        <v>0.88646245490543885</v>
      </c>
      <c r="Q4040">
        <f>13.098*M4040^-1.237</f>
        <v>0.83454389283789987</v>
      </c>
      <c r="R4040" s="5">
        <f>IFERROR(ROUND(MAX(MIN((-105.4*LN(O4040) + 163.83),95),10),0)," ")</f>
        <v>57</v>
      </c>
      <c r="S4040" s="5" t="str">
        <f>IFERROR(CONCATENATE("(",R4040,",",ROUND((1.2*W4040),2),")")," ")</f>
        <v>(57,11.11)</v>
      </c>
      <c r="T4040">
        <f>R4040-L4040</f>
        <v>9</v>
      </c>
      <c r="U4040" s="7" t="str">
        <f>IF((AND(T4040=0,H4040&gt;=L4040)),"Don’t change bids","OK")</f>
        <v>OK</v>
      </c>
      <c r="V4040" t="e">
        <f>IF((MATCH(F4040,W4040,0)),"Same","Diff")</f>
        <v>#N/A</v>
      </c>
      <c r="W4040" s="5">
        <f>ROUND(M4040,2)</f>
        <v>9.26</v>
      </c>
      <c r="X4040" s="5">
        <v>9.26</v>
      </c>
    </row>
    <row r="4041" spans="1:24" x14ac:dyDescent="0.25">
      <c r="A4041" t="s">
        <v>24</v>
      </c>
      <c r="B4041" t="s">
        <v>964</v>
      </c>
      <c r="C4041" t="s">
        <v>4107</v>
      </c>
      <c r="D4041" t="s">
        <v>960</v>
      </c>
      <c r="E4041" t="s">
        <v>423</v>
      </c>
      <c r="F4041" s="5">
        <v>3.28</v>
      </c>
      <c r="G4041" s="9">
        <v>0.1</v>
      </c>
      <c r="H4041" s="6">
        <f>G4041*100</f>
        <v>10</v>
      </c>
      <c r="I4041" t="s">
        <v>10423</v>
      </c>
      <c r="J4041" t="s">
        <v>10768</v>
      </c>
      <c r="K4041">
        <v>48</v>
      </c>
      <c r="L4041">
        <v>48</v>
      </c>
      <c r="M4041">
        <f>(F4041*(1+0.05))</f>
        <v>3.444</v>
      </c>
      <c r="N4041">
        <f>IFERROR(ROUND(( (-1.208*LN(L4041) + 7.5474 + 4.6991*(2.71828^(-0.009*L4041)) + 0.0001*L4041*L4041 - 0.0432*L4041 + 4.7166)/3),2), " ")</f>
        <v>2.93</v>
      </c>
      <c r="O4041">
        <f>IFERROR(MAX(MIN(ROUND(N4041*(Q4041/P4041),2),4.5),1.9)," ")</f>
        <v>2.76</v>
      </c>
      <c r="P4041">
        <f>13.098*F4041^-1.237</f>
        <v>3.0134850511212665</v>
      </c>
      <c r="Q4041">
        <f>13.098*M4041^-1.237</f>
        <v>2.8369904801437174</v>
      </c>
      <c r="R4041" s="5">
        <f>IFERROR(ROUND(MAX(MIN((-105.4*LN(O4041) + 163.83),95),10),0)," ")</f>
        <v>57</v>
      </c>
      <c r="S4041" s="5" t="str">
        <f>IFERROR(CONCATENATE("(",R4041,",",ROUND((1.2*W4041),2),")")," ")</f>
        <v>(57,4.13)</v>
      </c>
      <c r="T4041">
        <f>R4041-L4041</f>
        <v>9</v>
      </c>
      <c r="U4041" s="7" t="str">
        <f>IF((AND(T4041=0,H4041&gt;=L4041)),"Don’t change bids","OK")</f>
        <v>OK</v>
      </c>
      <c r="V4041" t="e">
        <f>IF((MATCH(F4041,W4041,0)),"Same","Diff")</f>
        <v>#N/A</v>
      </c>
      <c r="W4041" s="5">
        <f>ROUND(M4041,2)</f>
        <v>3.44</v>
      </c>
      <c r="X4041" s="5">
        <v>3.44</v>
      </c>
    </row>
    <row r="4042" spans="1:24" x14ac:dyDescent="0.25">
      <c r="A4042" t="s">
        <v>24</v>
      </c>
      <c r="B4042" t="s">
        <v>940</v>
      </c>
      <c r="C4042" t="s">
        <v>4107</v>
      </c>
      <c r="D4042" t="s">
        <v>941</v>
      </c>
      <c r="E4042" t="s">
        <v>423</v>
      </c>
      <c r="F4042" s="5">
        <v>3.28</v>
      </c>
      <c r="G4042" s="9">
        <v>0.1</v>
      </c>
      <c r="H4042" s="6">
        <f>G4042*100</f>
        <v>10</v>
      </c>
      <c r="I4042" t="s">
        <v>10423</v>
      </c>
      <c r="J4042" t="s">
        <v>10768</v>
      </c>
      <c r="K4042">
        <v>48</v>
      </c>
      <c r="L4042">
        <v>48</v>
      </c>
      <c r="M4042">
        <f>(F4042*(1+0.05))</f>
        <v>3.444</v>
      </c>
      <c r="N4042">
        <f>IFERROR(ROUND(( (-1.208*LN(L4042) + 7.5474 + 4.6991*(2.71828^(-0.009*L4042)) + 0.0001*L4042*L4042 - 0.0432*L4042 + 4.7166)/3),2), " ")</f>
        <v>2.93</v>
      </c>
      <c r="O4042">
        <f>IFERROR(MAX(MIN(ROUND(N4042*(Q4042/P4042),2),4.5),1.9)," ")</f>
        <v>2.76</v>
      </c>
      <c r="P4042">
        <f>13.098*F4042^-1.237</f>
        <v>3.0134850511212665</v>
      </c>
      <c r="Q4042">
        <f>13.098*M4042^-1.237</f>
        <v>2.8369904801437174</v>
      </c>
      <c r="R4042" s="5">
        <f>IFERROR(ROUND(MAX(MIN((-105.4*LN(O4042) + 163.83),95),10),0)," ")</f>
        <v>57</v>
      </c>
      <c r="S4042" s="5" t="str">
        <f>IFERROR(CONCATENATE("(",R4042,",",ROUND((1.2*W4042),2),")")," ")</f>
        <v>(57,4.13)</v>
      </c>
      <c r="T4042">
        <f>R4042-L4042</f>
        <v>9</v>
      </c>
      <c r="U4042" s="7" t="str">
        <f>IF((AND(T4042=0,H4042&gt;=L4042)),"Don’t change bids","OK")</f>
        <v>OK</v>
      </c>
      <c r="V4042" t="e">
        <f>IF((MATCH(F4042,W4042,0)),"Same","Diff")</f>
        <v>#N/A</v>
      </c>
      <c r="W4042" s="5">
        <f>ROUND(M4042,2)</f>
        <v>3.44</v>
      </c>
      <c r="X4042" s="5">
        <v>3.44</v>
      </c>
    </row>
    <row r="4043" spans="1:24" x14ac:dyDescent="0.25">
      <c r="A4043" t="s">
        <v>24</v>
      </c>
      <c r="B4043" t="s">
        <v>945</v>
      </c>
      <c r="C4043" t="s">
        <v>4107</v>
      </c>
      <c r="D4043" t="s">
        <v>941</v>
      </c>
      <c r="E4043" t="s">
        <v>4284</v>
      </c>
      <c r="F4043" s="5">
        <v>7.33</v>
      </c>
      <c r="G4043" s="9">
        <v>0.1</v>
      </c>
      <c r="H4043" s="6">
        <f>G4043*100</f>
        <v>10</v>
      </c>
      <c r="I4043" t="s">
        <v>10480</v>
      </c>
      <c r="J4043" t="s">
        <v>10768</v>
      </c>
      <c r="K4043">
        <v>48</v>
      </c>
      <c r="L4043">
        <v>48</v>
      </c>
      <c r="M4043">
        <f>(F4043*(1+0.05))</f>
        <v>7.6965000000000003</v>
      </c>
      <c r="N4043">
        <f>IFERROR(ROUND(( (-1.208*LN(L4043) + 7.5474 + 4.6991*(2.71828^(-0.009*L4043)) + 0.0001*L4043*L4043 - 0.0432*L4043 + 4.7166)/3),2), " ")</f>
        <v>2.93</v>
      </c>
      <c r="O4043">
        <f>IFERROR(MAX(MIN(ROUND(N4043*(Q4043/P4043),2),4.5),1.9)," ")</f>
        <v>2.76</v>
      </c>
      <c r="P4043">
        <f>13.098*F4043^-1.237</f>
        <v>1.1144776654047983</v>
      </c>
      <c r="Q4043">
        <f>13.098*M4043^-1.237</f>
        <v>1.0492046495833021</v>
      </c>
      <c r="R4043" s="5">
        <f>IFERROR(ROUND(MAX(MIN((-105.4*LN(O4043) + 163.83),95),10),0)," ")</f>
        <v>57</v>
      </c>
      <c r="S4043" s="5" t="str">
        <f>IFERROR(CONCATENATE("(",R4043,",",ROUND((1.2*W4043),2),")")," ")</f>
        <v>(57,9.24)</v>
      </c>
      <c r="T4043">
        <f>R4043-L4043</f>
        <v>9</v>
      </c>
      <c r="U4043" s="7" t="str">
        <f>IF((AND(T4043=0,H4043&gt;=L4043)),"Don’t change bids","OK")</f>
        <v>OK</v>
      </c>
      <c r="V4043" t="e">
        <f>IF((MATCH(F4043,W4043,0)),"Same","Diff")</f>
        <v>#N/A</v>
      </c>
      <c r="W4043" s="5">
        <f>ROUND(M4043,2)</f>
        <v>7.7</v>
      </c>
      <c r="X4043" s="5">
        <v>7.7</v>
      </c>
    </row>
    <row r="4044" spans="1:24" x14ac:dyDescent="0.25">
      <c r="A4044" t="s">
        <v>24</v>
      </c>
      <c r="B4044" t="s">
        <v>962</v>
      </c>
      <c r="C4044" t="s">
        <v>4107</v>
      </c>
      <c r="D4044" t="s">
        <v>960</v>
      </c>
      <c r="E4044" t="s">
        <v>3388</v>
      </c>
      <c r="F4044" s="5">
        <v>8.84</v>
      </c>
      <c r="G4044" s="9">
        <v>0.1</v>
      </c>
      <c r="H4044" s="6">
        <f>G4044*100</f>
        <v>10</v>
      </c>
      <c r="I4044" t="s">
        <v>10481</v>
      </c>
      <c r="J4044" t="s">
        <v>10768</v>
      </c>
      <c r="K4044">
        <v>48</v>
      </c>
      <c r="L4044">
        <v>48</v>
      </c>
      <c r="M4044">
        <f>(F4044*(1+0.05))</f>
        <v>9.282</v>
      </c>
      <c r="N4044">
        <f>IFERROR(ROUND(( (-1.208*LN(L4044) + 7.5474 + 4.6991*(2.71828^(-0.009*L4044)) + 0.0001*L4044*L4044 - 0.0432*L4044 + 4.7166)/3),2), " ")</f>
        <v>2.93</v>
      </c>
      <c r="O4044">
        <f>IFERROR(MAX(MIN(ROUND(N4044*(Q4044/P4044),2),4.5),1.9)," ")</f>
        <v>2.76</v>
      </c>
      <c r="P4044">
        <f>13.098*F4044^-1.237</f>
        <v>0.88398222888340527</v>
      </c>
      <c r="Q4044">
        <f>13.098*M4044^-1.237</f>
        <v>0.83220892933426582</v>
      </c>
      <c r="R4044" s="5">
        <f>IFERROR(ROUND(MAX(MIN((-105.4*LN(O4044) + 163.83),95),10),0)," ")</f>
        <v>57</v>
      </c>
      <c r="S4044" s="5" t="str">
        <f>IFERROR(CONCATENATE("(",R4044,",",ROUND((1.2*W4044),2),")")," ")</f>
        <v>(57,11.14)</v>
      </c>
      <c r="T4044">
        <f>R4044-L4044</f>
        <v>9</v>
      </c>
      <c r="U4044" s="7" t="str">
        <f>IF((AND(T4044=0,H4044&gt;=L4044)),"Don’t change bids","OK")</f>
        <v>OK</v>
      </c>
      <c r="V4044" t="e">
        <f>IF((MATCH(F4044,W4044,0)),"Same","Diff")</f>
        <v>#N/A</v>
      </c>
      <c r="W4044" s="5">
        <f>ROUND(M4044,2)</f>
        <v>9.2799999999999994</v>
      </c>
      <c r="X4044" s="5">
        <v>9.2799999999999994</v>
      </c>
    </row>
    <row r="4045" spans="1:24" x14ac:dyDescent="0.25">
      <c r="A4045" t="s">
        <v>24</v>
      </c>
      <c r="B4045" t="s">
        <v>987</v>
      </c>
      <c r="C4045" t="s">
        <v>4107</v>
      </c>
      <c r="D4045" t="s">
        <v>988</v>
      </c>
      <c r="E4045" t="s">
        <v>423</v>
      </c>
      <c r="F4045" s="5">
        <v>3.28</v>
      </c>
      <c r="G4045" s="9">
        <v>0.1</v>
      </c>
      <c r="H4045" s="6">
        <f>G4045*100</f>
        <v>10</v>
      </c>
      <c r="I4045" t="s">
        <v>10423</v>
      </c>
      <c r="J4045" t="s">
        <v>10768</v>
      </c>
      <c r="K4045">
        <v>48</v>
      </c>
      <c r="L4045">
        <v>48</v>
      </c>
      <c r="M4045">
        <f>(F4045*(1+0.05))</f>
        <v>3.444</v>
      </c>
      <c r="N4045">
        <f>IFERROR(ROUND(( (-1.208*LN(L4045) + 7.5474 + 4.6991*(2.71828^(-0.009*L4045)) + 0.0001*L4045*L4045 - 0.0432*L4045 + 4.7166)/3),2), " ")</f>
        <v>2.93</v>
      </c>
      <c r="O4045">
        <f>IFERROR(MAX(MIN(ROUND(N4045*(Q4045/P4045),2),4.5),1.9)," ")</f>
        <v>2.76</v>
      </c>
      <c r="P4045">
        <f>13.098*F4045^-1.237</f>
        <v>3.0134850511212665</v>
      </c>
      <c r="Q4045">
        <f>13.098*M4045^-1.237</f>
        <v>2.8369904801437174</v>
      </c>
      <c r="R4045" s="5">
        <f>IFERROR(ROUND(MAX(MIN((-105.4*LN(O4045) + 163.83),95),10),0)," ")</f>
        <v>57</v>
      </c>
      <c r="S4045" s="5" t="str">
        <f>IFERROR(CONCATENATE("(",R4045,",",ROUND((1.2*W4045),2),")")," ")</f>
        <v>(57,4.13)</v>
      </c>
      <c r="T4045">
        <f>R4045-L4045</f>
        <v>9</v>
      </c>
      <c r="U4045" s="7" t="str">
        <f>IF((AND(T4045=0,H4045&gt;=L4045)),"Don’t change bids","OK")</f>
        <v>OK</v>
      </c>
      <c r="V4045" t="e">
        <f>IF((MATCH(F4045,W4045,0)),"Same","Diff")</f>
        <v>#N/A</v>
      </c>
      <c r="W4045" s="5">
        <f>ROUND(M4045,2)</f>
        <v>3.44</v>
      </c>
      <c r="X4045" s="5">
        <v>3.44</v>
      </c>
    </row>
    <row r="4046" spans="1:24" x14ac:dyDescent="0.25">
      <c r="A4046" t="s">
        <v>24</v>
      </c>
      <c r="B4046" t="s">
        <v>923</v>
      </c>
      <c r="C4046" t="s">
        <v>4107</v>
      </c>
      <c r="D4046" t="s">
        <v>921</v>
      </c>
      <c r="E4046" t="s">
        <v>423</v>
      </c>
      <c r="F4046" s="5">
        <v>3.28</v>
      </c>
      <c r="G4046" s="9">
        <v>0.1</v>
      </c>
      <c r="H4046" s="6">
        <f>G4046*100</f>
        <v>10</v>
      </c>
      <c r="I4046" t="s">
        <v>10423</v>
      </c>
      <c r="J4046" t="s">
        <v>10768</v>
      </c>
      <c r="K4046">
        <v>48</v>
      </c>
      <c r="L4046">
        <v>48</v>
      </c>
      <c r="M4046">
        <f>(F4046*(1+0.05))</f>
        <v>3.444</v>
      </c>
      <c r="N4046">
        <f>IFERROR(ROUND(( (-1.208*LN(L4046) + 7.5474 + 4.6991*(2.71828^(-0.009*L4046)) + 0.0001*L4046*L4046 - 0.0432*L4046 + 4.7166)/3),2), " ")</f>
        <v>2.93</v>
      </c>
      <c r="O4046">
        <f>IFERROR(MAX(MIN(ROUND(N4046*(Q4046/P4046),2),4.5),1.9)," ")</f>
        <v>2.76</v>
      </c>
      <c r="P4046">
        <f>13.098*F4046^-1.237</f>
        <v>3.0134850511212665</v>
      </c>
      <c r="Q4046">
        <f>13.098*M4046^-1.237</f>
        <v>2.8369904801437174</v>
      </c>
      <c r="R4046" s="5">
        <f>IFERROR(ROUND(MAX(MIN((-105.4*LN(O4046) + 163.83),95),10),0)," ")</f>
        <v>57</v>
      </c>
      <c r="S4046" s="5" t="str">
        <f>IFERROR(CONCATENATE("(",R4046,",",ROUND((1.2*W4046),2),")")," ")</f>
        <v>(57,4.13)</v>
      </c>
      <c r="T4046">
        <f>R4046-L4046</f>
        <v>9</v>
      </c>
      <c r="U4046" s="7" t="str">
        <f>IF((AND(T4046=0,H4046&gt;=L4046)),"Don’t change bids","OK")</f>
        <v>OK</v>
      </c>
      <c r="V4046" t="e">
        <f>IF((MATCH(F4046,W4046,0)),"Same","Diff")</f>
        <v>#N/A</v>
      </c>
      <c r="W4046" s="5">
        <f>ROUND(M4046,2)</f>
        <v>3.44</v>
      </c>
      <c r="X4046" s="5">
        <v>3.44</v>
      </c>
    </row>
    <row r="4047" spans="1:24" x14ac:dyDescent="0.25">
      <c r="A4047" t="s">
        <v>24</v>
      </c>
      <c r="B4047" t="s">
        <v>928</v>
      </c>
      <c r="C4047" t="s">
        <v>4107</v>
      </c>
      <c r="D4047" t="s">
        <v>921</v>
      </c>
      <c r="E4047" t="s">
        <v>423</v>
      </c>
      <c r="F4047" s="5">
        <v>3.28</v>
      </c>
      <c r="G4047" s="9">
        <v>0.1</v>
      </c>
      <c r="H4047" s="6">
        <f>G4047*100</f>
        <v>10</v>
      </c>
      <c r="I4047" t="s">
        <v>10423</v>
      </c>
      <c r="J4047" t="s">
        <v>10768</v>
      </c>
      <c r="K4047">
        <v>48</v>
      </c>
      <c r="L4047">
        <v>48</v>
      </c>
      <c r="M4047">
        <f>(F4047*(1+0.05))</f>
        <v>3.444</v>
      </c>
      <c r="N4047">
        <f>IFERROR(ROUND(( (-1.208*LN(L4047) + 7.5474 + 4.6991*(2.71828^(-0.009*L4047)) + 0.0001*L4047*L4047 - 0.0432*L4047 + 4.7166)/3),2), " ")</f>
        <v>2.93</v>
      </c>
      <c r="O4047">
        <f>IFERROR(MAX(MIN(ROUND(N4047*(Q4047/P4047),2),4.5),1.9)," ")</f>
        <v>2.76</v>
      </c>
      <c r="P4047">
        <f>13.098*F4047^-1.237</f>
        <v>3.0134850511212665</v>
      </c>
      <c r="Q4047">
        <f>13.098*M4047^-1.237</f>
        <v>2.8369904801437174</v>
      </c>
      <c r="R4047" s="5">
        <f>IFERROR(ROUND(MAX(MIN((-105.4*LN(O4047) + 163.83),95),10),0)," ")</f>
        <v>57</v>
      </c>
      <c r="S4047" s="5" t="str">
        <f>IFERROR(CONCATENATE("(",R4047,",",ROUND((1.2*W4047),2),")")," ")</f>
        <v>(57,4.13)</v>
      </c>
      <c r="T4047">
        <f>R4047-L4047</f>
        <v>9</v>
      </c>
      <c r="U4047" s="7" t="str">
        <f>IF((AND(T4047=0,H4047&gt;=L4047)),"Don’t change bids","OK")</f>
        <v>OK</v>
      </c>
      <c r="V4047" t="e">
        <f>IF((MATCH(F4047,W4047,0)),"Same","Diff")</f>
        <v>#N/A</v>
      </c>
      <c r="W4047" s="5">
        <f>ROUND(M4047,2)</f>
        <v>3.44</v>
      </c>
      <c r="X4047" s="5">
        <v>3.44</v>
      </c>
    </row>
    <row r="4048" spans="1:24" x14ac:dyDescent="0.25">
      <c r="A4048" t="s">
        <v>24</v>
      </c>
      <c r="B4048" t="s">
        <v>920</v>
      </c>
      <c r="C4048" t="s">
        <v>4107</v>
      </c>
      <c r="D4048" t="s">
        <v>921</v>
      </c>
      <c r="E4048" t="s">
        <v>423</v>
      </c>
      <c r="F4048" s="5">
        <v>3.28</v>
      </c>
      <c r="G4048" s="9">
        <v>0.1</v>
      </c>
      <c r="H4048" s="6">
        <f>G4048*100</f>
        <v>10</v>
      </c>
      <c r="I4048" t="s">
        <v>10423</v>
      </c>
      <c r="J4048" t="s">
        <v>10768</v>
      </c>
      <c r="K4048">
        <v>48</v>
      </c>
      <c r="L4048">
        <v>48</v>
      </c>
      <c r="M4048">
        <f>(F4048*(1+0.05))</f>
        <v>3.444</v>
      </c>
      <c r="N4048">
        <f>IFERROR(ROUND(( (-1.208*LN(L4048) + 7.5474 + 4.6991*(2.71828^(-0.009*L4048)) + 0.0001*L4048*L4048 - 0.0432*L4048 + 4.7166)/3),2), " ")</f>
        <v>2.93</v>
      </c>
      <c r="O4048">
        <f>IFERROR(MAX(MIN(ROUND(N4048*(Q4048/P4048),2),4.5),1.9)," ")</f>
        <v>2.76</v>
      </c>
      <c r="P4048">
        <f>13.098*F4048^-1.237</f>
        <v>3.0134850511212665</v>
      </c>
      <c r="Q4048">
        <f>13.098*M4048^-1.237</f>
        <v>2.8369904801437174</v>
      </c>
      <c r="R4048" s="5">
        <f>IFERROR(ROUND(MAX(MIN((-105.4*LN(O4048) + 163.83),95),10),0)," ")</f>
        <v>57</v>
      </c>
      <c r="S4048" s="5" t="str">
        <f>IFERROR(CONCATENATE("(",R4048,",",ROUND((1.2*W4048),2),")")," ")</f>
        <v>(57,4.13)</v>
      </c>
      <c r="T4048">
        <f>R4048-L4048</f>
        <v>9</v>
      </c>
      <c r="U4048" s="7" t="str">
        <f>IF((AND(T4048=0,H4048&gt;=L4048)),"Don’t change bids","OK")</f>
        <v>OK</v>
      </c>
      <c r="V4048" t="e">
        <f>IF((MATCH(F4048,W4048,0)),"Same","Diff")</f>
        <v>#N/A</v>
      </c>
      <c r="W4048" s="5">
        <f>ROUND(M4048,2)</f>
        <v>3.44</v>
      </c>
      <c r="X4048" s="5">
        <v>3.44</v>
      </c>
    </row>
    <row r="4049" spans="1:24" x14ac:dyDescent="0.25">
      <c r="A4049" t="s">
        <v>24</v>
      </c>
      <c r="B4049" t="s">
        <v>846</v>
      </c>
      <c r="C4049" t="s">
        <v>4107</v>
      </c>
      <c r="D4049" t="s">
        <v>847</v>
      </c>
      <c r="E4049" t="s">
        <v>4216</v>
      </c>
      <c r="F4049" s="5">
        <v>6.2</v>
      </c>
      <c r="G4049" s="9">
        <v>0.1</v>
      </c>
      <c r="H4049" s="6">
        <f>G4049*100</f>
        <v>10</v>
      </c>
      <c r="I4049" t="s">
        <v>10446</v>
      </c>
      <c r="J4049" t="s">
        <v>10768</v>
      </c>
      <c r="K4049">
        <v>20</v>
      </c>
      <c r="L4049">
        <v>20</v>
      </c>
      <c r="M4049">
        <f>(F4049*(1+0.05))</f>
        <v>6.5100000000000007</v>
      </c>
      <c r="N4049">
        <f>IFERROR(ROUND(( (-1.208*LN(L4049) + 7.5474 + 4.6991*(2.71828^(-0.009*L4049)) + 0.0001*L4049*L4049 - 0.0432*L4049 + 4.7166)/3),2), " ")</f>
        <v>3.92</v>
      </c>
      <c r="O4049">
        <f>IFERROR(MAX(MIN(ROUND(N4049*(Q4049/P4049),2),4.5),1.9)," ")</f>
        <v>3.69</v>
      </c>
      <c r="P4049">
        <f>13.098*F4049^-1.237</f>
        <v>1.3709337438424773</v>
      </c>
      <c r="Q4049">
        <f>13.098*M4049^-1.237</f>
        <v>1.2906405421662011</v>
      </c>
      <c r="R4049" s="5">
        <f>IFERROR(ROUND(MAX(MIN((-105.4*LN(O4049) + 163.83),95),10),0)," ")</f>
        <v>26</v>
      </c>
      <c r="S4049" s="5" t="str">
        <f>IFERROR(CONCATENATE("(",R4049,",",ROUND((1.2*W4049),2),")")," ")</f>
        <v>(26,7.81)</v>
      </c>
      <c r="T4049">
        <f>R4049-L4049</f>
        <v>6</v>
      </c>
      <c r="U4049" s="7" t="str">
        <f>IF((AND(T4049=0,H4049&gt;=L4049)),"Don’t change bids","OK")</f>
        <v>OK</v>
      </c>
      <c r="V4049" t="e">
        <f>IF((MATCH(F4049,W4049,0)),"Same","Diff")</f>
        <v>#N/A</v>
      </c>
      <c r="W4049" s="5">
        <f>ROUND(M4049,2)</f>
        <v>6.51</v>
      </c>
      <c r="X4049" s="5">
        <v>6.51</v>
      </c>
    </row>
    <row r="4050" spans="1:24" x14ac:dyDescent="0.25">
      <c r="A4050" t="s">
        <v>24</v>
      </c>
      <c r="B4050" t="s">
        <v>4286</v>
      </c>
      <c r="C4050" t="s">
        <v>4107</v>
      </c>
      <c r="D4050" t="s">
        <v>4287</v>
      </c>
      <c r="E4050" t="s">
        <v>423</v>
      </c>
      <c r="F4050" s="5">
        <v>3.28</v>
      </c>
      <c r="G4050" s="9">
        <v>0.1</v>
      </c>
      <c r="H4050" s="6">
        <f>G4050*100</f>
        <v>10</v>
      </c>
      <c r="I4050" t="s">
        <v>10423</v>
      </c>
      <c r="J4050" t="s">
        <v>10768</v>
      </c>
      <c r="K4050">
        <v>48</v>
      </c>
      <c r="L4050">
        <v>48</v>
      </c>
      <c r="M4050">
        <f>(F4050*(1+0.05))</f>
        <v>3.444</v>
      </c>
      <c r="N4050">
        <f>IFERROR(ROUND(( (-1.208*LN(L4050) + 7.5474 + 4.6991*(2.71828^(-0.009*L4050)) + 0.0001*L4050*L4050 - 0.0432*L4050 + 4.7166)/3),2), " ")</f>
        <v>2.93</v>
      </c>
      <c r="O4050">
        <f>IFERROR(MAX(MIN(ROUND(N4050*(Q4050/P4050),2),4.5),1.9)," ")</f>
        <v>2.76</v>
      </c>
      <c r="P4050">
        <f>13.098*F4050^-1.237</f>
        <v>3.0134850511212665</v>
      </c>
      <c r="Q4050">
        <f>13.098*M4050^-1.237</f>
        <v>2.8369904801437174</v>
      </c>
      <c r="R4050" s="5">
        <f>IFERROR(ROUND(MAX(MIN((-105.4*LN(O4050) + 163.83),95),10),0)," ")</f>
        <v>57</v>
      </c>
      <c r="S4050" s="5" t="str">
        <f>IFERROR(CONCATENATE("(",R4050,",",ROUND((1.2*W4050),2),")")," ")</f>
        <v>(57,4.13)</v>
      </c>
      <c r="T4050">
        <f>R4050-L4050</f>
        <v>9</v>
      </c>
      <c r="U4050" s="7" t="str">
        <f>IF((AND(T4050=0,H4050&gt;=L4050)),"Don’t change bids","OK")</f>
        <v>OK</v>
      </c>
      <c r="V4050" t="e">
        <f>IF((MATCH(F4050,W4050,0)),"Same","Diff")</f>
        <v>#N/A</v>
      </c>
      <c r="W4050" s="5">
        <f>ROUND(M4050,2)</f>
        <v>3.44</v>
      </c>
      <c r="X4050" s="5">
        <v>3.44</v>
      </c>
    </row>
    <row r="4051" spans="1:24" x14ac:dyDescent="0.25">
      <c r="A4051" t="s">
        <v>24</v>
      </c>
      <c r="B4051" t="s">
        <v>4288</v>
      </c>
      <c r="C4051" t="s">
        <v>4107</v>
      </c>
      <c r="D4051" t="s">
        <v>4287</v>
      </c>
      <c r="E4051" t="s">
        <v>3928</v>
      </c>
      <c r="F4051" s="5">
        <v>4.8099999999999996</v>
      </c>
      <c r="G4051" s="9">
        <v>0.1</v>
      </c>
      <c r="H4051" s="6">
        <f>G4051*100</f>
        <v>10</v>
      </c>
      <c r="I4051" t="s">
        <v>10482</v>
      </c>
      <c r="J4051" t="s">
        <v>10768</v>
      </c>
      <c r="K4051">
        <v>48</v>
      </c>
      <c r="L4051">
        <v>48</v>
      </c>
      <c r="M4051">
        <f>(F4051*(1+0.05))</f>
        <v>5.0504999999999995</v>
      </c>
      <c r="N4051">
        <f>IFERROR(ROUND(( (-1.208*LN(L4051) + 7.5474 + 4.6991*(2.71828^(-0.009*L4051)) + 0.0001*L4051*L4051 - 0.0432*L4051 + 4.7166)/3),2), " ")</f>
        <v>2.93</v>
      </c>
      <c r="O4051">
        <f>IFERROR(MAX(MIN(ROUND(N4051*(Q4051/P4051),2),4.5),1.9)," ")</f>
        <v>2.76</v>
      </c>
      <c r="P4051">
        <f>13.098*F4051^-1.237</f>
        <v>1.8766856215814338</v>
      </c>
      <c r="Q4051">
        <f>13.098*M4051^-1.237</f>
        <v>1.7667714132738439</v>
      </c>
      <c r="R4051" s="5">
        <f>IFERROR(ROUND(MAX(MIN((-105.4*LN(O4051) + 163.83),95),10),0)," ")</f>
        <v>57</v>
      </c>
      <c r="S4051" s="5" t="str">
        <f>IFERROR(CONCATENATE("(",R4051,",",ROUND((1.2*W4051),2),")")," ")</f>
        <v>(57,6.06)</v>
      </c>
      <c r="T4051">
        <f>R4051-L4051</f>
        <v>9</v>
      </c>
      <c r="U4051" s="7" t="str">
        <f>IF((AND(T4051=0,H4051&gt;=L4051)),"Don’t change bids","OK")</f>
        <v>OK</v>
      </c>
      <c r="V4051" t="e">
        <f>IF((MATCH(F4051,W4051,0)),"Same","Diff")</f>
        <v>#N/A</v>
      </c>
      <c r="W4051" s="5">
        <f>ROUND(M4051,2)</f>
        <v>5.05</v>
      </c>
      <c r="X4051" s="5">
        <v>5.05</v>
      </c>
    </row>
    <row r="4052" spans="1:24" x14ac:dyDescent="0.25">
      <c r="A4052" t="s">
        <v>24</v>
      </c>
      <c r="B4052" t="s">
        <v>4289</v>
      </c>
      <c r="C4052" t="s">
        <v>4107</v>
      </c>
      <c r="D4052" t="s">
        <v>4287</v>
      </c>
      <c r="E4052" t="s">
        <v>2164</v>
      </c>
      <c r="F4052" s="5">
        <v>4.33</v>
      </c>
      <c r="G4052" s="9">
        <v>0.1</v>
      </c>
      <c r="H4052" s="6">
        <f>G4052*100</f>
        <v>10</v>
      </c>
      <c r="I4052" t="s">
        <v>10483</v>
      </c>
      <c r="J4052" t="s">
        <v>10768</v>
      </c>
      <c r="K4052">
        <v>20</v>
      </c>
      <c r="L4052">
        <v>20</v>
      </c>
      <c r="M4052">
        <f>(F4052*(1+0.05))</f>
        <v>4.5465</v>
      </c>
      <c r="N4052">
        <f>IFERROR(ROUND(( (-1.208*LN(L4052) + 7.5474 + 4.6991*(2.71828^(-0.009*L4052)) + 0.0001*L4052*L4052 - 0.0432*L4052 + 4.7166)/3),2), " ")</f>
        <v>3.92</v>
      </c>
      <c r="O4052">
        <f>IFERROR(MAX(MIN(ROUND(N4052*(Q4052/P4052),2),4.5),1.9)," ")</f>
        <v>3.69</v>
      </c>
      <c r="P4052">
        <f>13.098*F4052^-1.237</f>
        <v>2.137319550238443</v>
      </c>
      <c r="Q4052">
        <f>13.098*M4052^-1.237</f>
        <v>2.0121404666651221</v>
      </c>
      <c r="R4052" s="5">
        <f>IFERROR(ROUND(MAX(MIN((-105.4*LN(O4052) + 163.83),95),10),0)," ")</f>
        <v>26</v>
      </c>
      <c r="S4052" s="5" t="str">
        <f>IFERROR(CONCATENATE("(",R4052,",",ROUND((1.2*W4052),2),")")," ")</f>
        <v>(26,5.46)</v>
      </c>
      <c r="T4052">
        <f>R4052-L4052</f>
        <v>6</v>
      </c>
      <c r="U4052" s="7" t="str">
        <f>IF((AND(T4052=0,H4052&gt;=L4052)),"Don’t change bids","OK")</f>
        <v>OK</v>
      </c>
      <c r="V4052" t="e">
        <f>IF((MATCH(F4052,W4052,0)),"Same","Diff")</f>
        <v>#N/A</v>
      </c>
      <c r="W4052" s="5">
        <f>ROUND(M4052,2)</f>
        <v>4.55</v>
      </c>
      <c r="X4052" s="5">
        <v>4.55</v>
      </c>
    </row>
    <row r="4053" spans="1:24" x14ac:dyDescent="0.25">
      <c r="A4053" t="s">
        <v>24</v>
      </c>
      <c r="B4053" t="s">
        <v>4290</v>
      </c>
      <c r="C4053" t="s">
        <v>4107</v>
      </c>
      <c r="D4053" t="s">
        <v>4287</v>
      </c>
      <c r="E4053" t="s">
        <v>4291</v>
      </c>
      <c r="F4053" s="5">
        <v>6.47</v>
      </c>
      <c r="G4053" s="9">
        <v>0.1</v>
      </c>
      <c r="H4053" s="6">
        <f>G4053*100</f>
        <v>10</v>
      </c>
      <c r="I4053" t="s">
        <v>10484</v>
      </c>
      <c r="J4053" t="s">
        <v>10768</v>
      </c>
      <c r="K4053">
        <v>48</v>
      </c>
      <c r="L4053">
        <v>48</v>
      </c>
      <c r="M4053">
        <f>(F4053*(1+0.05))</f>
        <v>6.7934999999999999</v>
      </c>
      <c r="N4053">
        <f>IFERROR(ROUND(( (-1.208*LN(L4053) + 7.5474 + 4.6991*(2.71828^(-0.009*L4053)) + 0.0001*L4053*L4053 - 0.0432*L4053 + 4.7166)/3),2), " ")</f>
        <v>2.93</v>
      </c>
      <c r="O4053">
        <f>IFERROR(MAX(MIN(ROUND(N4053*(Q4053/P4053),2),4.5),1.9)," ")</f>
        <v>2.76</v>
      </c>
      <c r="P4053">
        <f>13.098*F4053^-1.237</f>
        <v>1.3005180701295003</v>
      </c>
      <c r="Q4053">
        <f>13.098*M4053^-1.237</f>
        <v>1.2243489918224244</v>
      </c>
      <c r="R4053" s="5">
        <f>IFERROR(ROUND(MAX(MIN((-105.4*LN(O4053) + 163.83),95),10),0)," ")</f>
        <v>57</v>
      </c>
      <c r="S4053" s="5" t="str">
        <f>IFERROR(CONCATENATE("(",R4053,",",ROUND((1.2*W4053),2),")")," ")</f>
        <v>(57,8.15)</v>
      </c>
      <c r="T4053">
        <f>R4053-L4053</f>
        <v>9</v>
      </c>
      <c r="U4053" s="7" t="str">
        <f>IF((AND(T4053=0,H4053&gt;=L4053)),"Don’t change bids","OK")</f>
        <v>OK</v>
      </c>
      <c r="V4053" t="e">
        <f>IF((MATCH(F4053,W4053,0)),"Same","Diff")</f>
        <v>#N/A</v>
      </c>
      <c r="W4053" s="5">
        <f>ROUND(M4053,2)</f>
        <v>6.79</v>
      </c>
      <c r="X4053" s="5">
        <v>6.79</v>
      </c>
    </row>
    <row r="4054" spans="1:24" x14ac:dyDescent="0.25">
      <c r="A4054" t="s">
        <v>24</v>
      </c>
      <c r="B4054" t="s">
        <v>4292</v>
      </c>
      <c r="C4054" t="s">
        <v>4107</v>
      </c>
      <c r="D4054" t="s">
        <v>4287</v>
      </c>
      <c r="E4054" t="s">
        <v>1028</v>
      </c>
      <c r="F4054" s="5">
        <v>4.34</v>
      </c>
      <c r="G4054" s="9">
        <v>0.1</v>
      </c>
      <c r="H4054" s="6">
        <f>G4054*100</f>
        <v>10</v>
      </c>
      <c r="I4054" t="s">
        <v>10429</v>
      </c>
      <c r="J4054" t="s">
        <v>10768</v>
      </c>
      <c r="K4054">
        <v>48</v>
      </c>
      <c r="L4054">
        <v>48</v>
      </c>
      <c r="M4054">
        <f>(F4054*(1+0.05))</f>
        <v>4.5570000000000004</v>
      </c>
      <c r="N4054">
        <f>IFERROR(ROUND(( (-1.208*LN(L4054) + 7.5474 + 4.6991*(2.71828^(-0.009*L4054)) + 0.0001*L4054*L4054 - 0.0432*L4054 + 4.7166)/3),2), " ")</f>
        <v>2.93</v>
      </c>
      <c r="O4054">
        <f>IFERROR(MAX(MIN(ROUND(N4054*(Q4054/P4054),2),4.5),1.9)," ")</f>
        <v>2.76</v>
      </c>
      <c r="P4054">
        <f>13.098*F4054^-1.237</f>
        <v>2.1312293613546363</v>
      </c>
      <c r="Q4054">
        <f>13.098*M4054^-1.237</f>
        <v>2.0064069695372009</v>
      </c>
      <c r="R4054" s="5">
        <f>IFERROR(ROUND(MAX(MIN((-105.4*LN(O4054) + 163.83),95),10),0)," ")</f>
        <v>57</v>
      </c>
      <c r="S4054" s="5" t="str">
        <f>IFERROR(CONCATENATE("(",R4054,",",ROUND((1.2*W4054),2),")")," ")</f>
        <v>(57,5.47)</v>
      </c>
      <c r="T4054">
        <f>R4054-L4054</f>
        <v>9</v>
      </c>
      <c r="U4054" s="7" t="str">
        <f>IF((AND(T4054=0,H4054&gt;=L4054)),"Don’t change bids","OK")</f>
        <v>OK</v>
      </c>
      <c r="V4054" t="e">
        <f>IF((MATCH(F4054,W4054,0)),"Same","Diff")</f>
        <v>#N/A</v>
      </c>
      <c r="W4054" s="5">
        <f>ROUND(M4054,2)</f>
        <v>4.5599999999999996</v>
      </c>
      <c r="X4054" s="5">
        <v>4.5599999999999996</v>
      </c>
    </row>
    <row r="4055" spans="1:24" x14ac:dyDescent="0.25">
      <c r="A4055" t="s">
        <v>24</v>
      </c>
      <c r="B4055" t="s">
        <v>4293</v>
      </c>
      <c r="C4055" t="s">
        <v>4107</v>
      </c>
      <c r="D4055" t="s">
        <v>4287</v>
      </c>
      <c r="E4055" t="s">
        <v>4294</v>
      </c>
      <c r="F4055" s="5">
        <v>21.3</v>
      </c>
      <c r="G4055" s="9">
        <v>0.1</v>
      </c>
      <c r="H4055" s="6">
        <f>G4055*100</f>
        <v>10</v>
      </c>
      <c r="I4055" t="s">
        <v>10485</v>
      </c>
      <c r="J4055" t="s">
        <v>10768</v>
      </c>
      <c r="K4055">
        <v>20</v>
      </c>
      <c r="L4055">
        <v>20</v>
      </c>
      <c r="M4055">
        <f>(F4055*(1+0.05))</f>
        <v>22.365000000000002</v>
      </c>
      <c r="N4055">
        <f>IFERROR(ROUND(( (-1.208*LN(L4055) + 7.5474 + 4.6991*(2.71828^(-0.009*L4055)) + 0.0001*L4055*L4055 - 0.0432*L4055 + 4.7166)/3),2), " ")</f>
        <v>3.92</v>
      </c>
      <c r="O4055">
        <f>IFERROR(MAX(MIN(ROUND(N4055*(Q4055/P4055),2),4.5),1.9)," ")</f>
        <v>3.69</v>
      </c>
      <c r="P4055">
        <f>13.098*F4055^-1.237</f>
        <v>0.29785124285748443</v>
      </c>
      <c r="Q4055">
        <f>13.098*M4055^-1.237</f>
        <v>0.28040661431894176</v>
      </c>
      <c r="R4055" s="5">
        <f>IFERROR(ROUND(MAX(MIN((-105.4*LN(O4055) + 163.83),95),10),0)," ")</f>
        <v>26</v>
      </c>
      <c r="S4055" s="5" t="str">
        <f>IFERROR(CONCATENATE("(",R4055,",",ROUND((1.2*W4055),2),")")," ")</f>
        <v>(26,26.84)</v>
      </c>
      <c r="T4055">
        <f>R4055-L4055</f>
        <v>6</v>
      </c>
      <c r="U4055" s="7" t="str">
        <f>IF((AND(T4055=0,H4055&gt;=L4055)),"Don’t change bids","OK")</f>
        <v>OK</v>
      </c>
      <c r="V4055" t="e">
        <f>IF((MATCH(F4055,W4055,0)),"Same","Diff")</f>
        <v>#N/A</v>
      </c>
      <c r="W4055" s="5">
        <f>ROUND(M4055,2)</f>
        <v>22.37</v>
      </c>
      <c r="X4055" s="5">
        <v>22.37</v>
      </c>
    </row>
    <row r="4056" spans="1:24" x14ac:dyDescent="0.25">
      <c r="A4056" t="s">
        <v>24</v>
      </c>
      <c r="B4056" t="s">
        <v>4295</v>
      </c>
      <c r="C4056" t="s">
        <v>4107</v>
      </c>
      <c r="D4056" t="s">
        <v>4287</v>
      </c>
      <c r="E4056" t="s">
        <v>4296</v>
      </c>
      <c r="F4056" s="5">
        <v>6.51</v>
      </c>
      <c r="G4056" s="9">
        <v>0.1</v>
      </c>
      <c r="H4056" s="6">
        <f>G4056*100</f>
        <v>10</v>
      </c>
      <c r="I4056" t="s">
        <v>10486</v>
      </c>
      <c r="J4056" t="s">
        <v>10768</v>
      </c>
      <c r="K4056">
        <v>48</v>
      </c>
      <c r="L4056">
        <v>48</v>
      </c>
      <c r="M4056">
        <f>(F4056*(1+0.05))</f>
        <v>6.8354999999999997</v>
      </c>
      <c r="N4056">
        <f>IFERROR(ROUND(( (-1.208*LN(L4056) + 7.5474 + 4.6991*(2.71828^(-0.009*L4056)) + 0.0001*L4056*L4056 - 0.0432*L4056 + 4.7166)/3),2), " ")</f>
        <v>2.93</v>
      </c>
      <c r="O4056">
        <f>IFERROR(MAX(MIN(ROUND(N4056*(Q4056/P4056),2),4.5),1.9)," ")</f>
        <v>2.76</v>
      </c>
      <c r="P4056">
        <f>13.098*F4056^-1.237</f>
        <v>1.2906405421662011</v>
      </c>
      <c r="Q4056">
        <f>13.098*M4056^-1.237</f>
        <v>1.2150499734686402</v>
      </c>
      <c r="R4056" s="5">
        <f>IFERROR(ROUND(MAX(MIN((-105.4*LN(O4056) + 163.83),95),10),0)," ")</f>
        <v>57</v>
      </c>
      <c r="S4056" s="5" t="str">
        <f>IFERROR(CONCATENATE("(",R4056,",",ROUND((1.2*W4056),2),")")," ")</f>
        <v>(57,8.21)</v>
      </c>
      <c r="T4056">
        <f>R4056-L4056</f>
        <v>9</v>
      </c>
      <c r="U4056" s="7" t="str">
        <f>IF((AND(T4056=0,H4056&gt;=L4056)),"Don’t change bids","OK")</f>
        <v>OK</v>
      </c>
      <c r="V4056" t="e">
        <f>IF((MATCH(F4056,W4056,0)),"Same","Diff")</f>
        <v>#N/A</v>
      </c>
      <c r="W4056" s="5">
        <f>ROUND(M4056,2)</f>
        <v>6.84</v>
      </c>
      <c r="X4056" s="5">
        <v>6.84</v>
      </c>
    </row>
    <row r="4057" spans="1:24" x14ac:dyDescent="0.25">
      <c r="A4057" t="s">
        <v>24</v>
      </c>
      <c r="B4057" t="s">
        <v>4297</v>
      </c>
      <c r="C4057" t="s">
        <v>4107</v>
      </c>
      <c r="D4057" t="s">
        <v>4287</v>
      </c>
      <c r="E4057" t="s">
        <v>4258</v>
      </c>
      <c r="F4057" s="5">
        <v>7.21</v>
      </c>
      <c r="G4057" s="9">
        <v>0.1</v>
      </c>
      <c r="H4057" s="6">
        <f>G4057*100</f>
        <v>10</v>
      </c>
      <c r="I4057" t="s">
        <v>10487</v>
      </c>
      <c r="J4057" t="s">
        <v>10768</v>
      </c>
      <c r="K4057">
        <v>48</v>
      </c>
      <c r="L4057">
        <v>48</v>
      </c>
      <c r="M4057">
        <f>(F4057*(1+0.05))</f>
        <v>7.5705</v>
      </c>
      <c r="N4057">
        <f>IFERROR(ROUND(( (-1.208*LN(L4057) + 7.5474 + 4.6991*(2.71828^(-0.009*L4057)) + 0.0001*L4057*L4057 - 0.0432*L4057 + 4.7166)/3),2), " ")</f>
        <v>2.93</v>
      </c>
      <c r="O4057">
        <f>IFERROR(MAX(MIN(ROUND(N4057*(Q4057/P4057),2),4.5),1.9)," ")</f>
        <v>2.76</v>
      </c>
      <c r="P4057">
        <f>13.098*F4057^-1.237</f>
        <v>1.1374676752103006</v>
      </c>
      <c r="Q4057">
        <f>13.098*M4057^-1.237</f>
        <v>1.0708481745552785</v>
      </c>
      <c r="R4057" s="5">
        <f>IFERROR(ROUND(MAX(MIN((-105.4*LN(O4057) + 163.83),95),10),0)," ")</f>
        <v>57</v>
      </c>
      <c r="S4057" s="5" t="str">
        <f>IFERROR(CONCATENATE("(",R4057,",",ROUND((1.2*W4057),2),")")," ")</f>
        <v>(57,9.08)</v>
      </c>
      <c r="T4057">
        <f>R4057-L4057</f>
        <v>9</v>
      </c>
      <c r="U4057" s="7" t="str">
        <f>IF((AND(T4057=0,H4057&gt;=L4057)),"Don’t change bids","OK")</f>
        <v>OK</v>
      </c>
      <c r="V4057" t="e">
        <f>IF((MATCH(F4057,W4057,0)),"Same","Diff")</f>
        <v>#N/A</v>
      </c>
      <c r="W4057" s="5">
        <f>ROUND(M4057,2)</f>
        <v>7.57</v>
      </c>
      <c r="X4057" s="5">
        <v>7.57</v>
      </c>
    </row>
    <row r="4058" spans="1:24" x14ac:dyDescent="0.25">
      <c r="A4058" t="s">
        <v>24</v>
      </c>
      <c r="B4058" t="s">
        <v>4298</v>
      </c>
      <c r="C4058" t="s">
        <v>4107</v>
      </c>
      <c r="D4058" t="s">
        <v>4287</v>
      </c>
      <c r="E4058" t="s">
        <v>4143</v>
      </c>
      <c r="F4058" s="5">
        <v>9.7799999999999994</v>
      </c>
      <c r="G4058" s="9">
        <v>0.1</v>
      </c>
      <c r="H4058" s="6">
        <f>G4058*100</f>
        <v>10</v>
      </c>
      <c r="I4058" t="s">
        <v>10488</v>
      </c>
      <c r="J4058" t="s">
        <v>10768</v>
      </c>
      <c r="K4058">
        <v>48</v>
      </c>
      <c r="L4058">
        <v>48</v>
      </c>
      <c r="M4058">
        <f>(F4058*(1+0.05))</f>
        <v>10.269</v>
      </c>
      <c r="N4058">
        <f>IFERROR(ROUND(( (-1.208*LN(L4058) + 7.5474 + 4.6991*(2.71828^(-0.009*L4058)) + 0.0001*L4058*L4058 - 0.0432*L4058 + 4.7166)/3),2), " ")</f>
        <v>2.93</v>
      </c>
      <c r="O4058">
        <f>IFERROR(MAX(MIN(ROUND(N4058*(Q4058/P4058),2),4.5),1.9)," ")</f>
        <v>2.76</v>
      </c>
      <c r="P4058">
        <f>13.098*F4058^-1.237</f>
        <v>0.78010995992630927</v>
      </c>
      <c r="Q4058">
        <f>13.098*M4058^-1.237</f>
        <v>0.73442027825980272</v>
      </c>
      <c r="R4058" s="5">
        <f>IFERROR(ROUND(MAX(MIN((-105.4*LN(O4058) + 163.83),95),10),0)," ")</f>
        <v>57</v>
      </c>
      <c r="S4058" s="5" t="str">
        <f>IFERROR(CONCATENATE("(",R4058,",",ROUND((1.2*W4058),2),")")," ")</f>
        <v>(57,12.32)</v>
      </c>
      <c r="T4058">
        <f>R4058-L4058</f>
        <v>9</v>
      </c>
      <c r="U4058" s="7" t="str">
        <f>IF((AND(T4058=0,H4058&gt;=L4058)),"Don’t change bids","OK")</f>
        <v>OK</v>
      </c>
      <c r="V4058" t="e">
        <f>IF((MATCH(F4058,W4058,0)),"Same","Diff")</f>
        <v>#N/A</v>
      </c>
      <c r="W4058" s="5">
        <f>ROUND(M4058,2)</f>
        <v>10.27</v>
      </c>
      <c r="X4058" s="5">
        <v>10.27</v>
      </c>
    </row>
    <row r="4059" spans="1:24" x14ac:dyDescent="0.25">
      <c r="A4059" t="s">
        <v>24</v>
      </c>
      <c r="B4059" t="s">
        <v>4299</v>
      </c>
      <c r="C4059" t="s">
        <v>4107</v>
      </c>
      <c r="D4059" t="s">
        <v>4287</v>
      </c>
      <c r="E4059" t="s">
        <v>4300</v>
      </c>
      <c r="F4059" s="5">
        <v>8.8800000000000008</v>
      </c>
      <c r="G4059" s="9">
        <v>0.1</v>
      </c>
      <c r="H4059" s="6">
        <f>G4059*100</f>
        <v>10</v>
      </c>
      <c r="I4059" t="s">
        <v>10489</v>
      </c>
      <c r="J4059" t="s">
        <v>10768</v>
      </c>
      <c r="K4059">
        <v>48</v>
      </c>
      <c r="L4059">
        <v>48</v>
      </c>
      <c r="M4059">
        <f>(F4059*(1+0.05))</f>
        <v>9.3240000000000016</v>
      </c>
      <c r="N4059">
        <f>IFERROR(ROUND(( (-1.208*LN(L4059) + 7.5474 + 4.6991*(2.71828^(-0.009*L4059)) + 0.0001*L4059*L4059 - 0.0432*L4059 + 4.7166)/3),2), " ")</f>
        <v>2.93</v>
      </c>
      <c r="O4059">
        <f>IFERROR(MAX(MIN(ROUND(N4059*(Q4059/P4059),2),4.5),1.9)," ")</f>
        <v>2.76</v>
      </c>
      <c r="P4059">
        <f>13.098*F4059^-1.237</f>
        <v>0.87905924842395544</v>
      </c>
      <c r="Q4059">
        <f>13.098*M4059^-1.237</f>
        <v>0.82757427926616722</v>
      </c>
      <c r="R4059" s="5">
        <f>IFERROR(ROUND(MAX(MIN((-105.4*LN(O4059) + 163.83),95),10),0)," ")</f>
        <v>57</v>
      </c>
      <c r="S4059" s="5" t="str">
        <f>IFERROR(CONCATENATE("(",R4059,",",ROUND((1.2*W4059),2),")")," ")</f>
        <v>(57,11.18)</v>
      </c>
      <c r="T4059">
        <f>R4059-L4059</f>
        <v>9</v>
      </c>
      <c r="U4059" s="7" t="str">
        <f>IF((AND(T4059=0,H4059&gt;=L4059)),"Don’t change bids","OK")</f>
        <v>OK</v>
      </c>
      <c r="V4059" t="e">
        <f>IF((MATCH(F4059,W4059,0)),"Same","Diff")</f>
        <v>#N/A</v>
      </c>
      <c r="W4059" s="5">
        <f>ROUND(M4059,2)</f>
        <v>9.32</v>
      </c>
      <c r="X4059" s="5">
        <v>9.32</v>
      </c>
    </row>
    <row r="4060" spans="1:24" x14ac:dyDescent="0.25">
      <c r="A4060" t="s">
        <v>24</v>
      </c>
      <c r="B4060" t="s">
        <v>4301</v>
      </c>
      <c r="C4060" t="s">
        <v>4107</v>
      </c>
      <c r="D4060" t="s">
        <v>4287</v>
      </c>
      <c r="E4060" t="s">
        <v>4302</v>
      </c>
      <c r="F4060" s="5">
        <v>12</v>
      </c>
      <c r="G4060" s="9">
        <v>0.1</v>
      </c>
      <c r="H4060" s="6">
        <f>G4060*100</f>
        <v>10</v>
      </c>
      <c r="I4060" t="s">
        <v>10490</v>
      </c>
      <c r="J4060" t="s">
        <v>10768</v>
      </c>
      <c r="K4060">
        <v>48</v>
      </c>
      <c r="L4060">
        <v>48</v>
      </c>
      <c r="M4060">
        <f>(F4060*(1+0.05))</f>
        <v>12.600000000000001</v>
      </c>
      <c r="N4060">
        <f>IFERROR(ROUND(( (-1.208*LN(L4060) + 7.5474 + 4.6991*(2.71828^(-0.009*L4060)) + 0.0001*L4060*L4060 - 0.0432*L4060 + 4.7166)/3),2), " ")</f>
        <v>2.93</v>
      </c>
      <c r="O4060">
        <f>IFERROR(MAX(MIN(ROUND(N4060*(Q4060/P4060),2),4.5),1.9)," ")</f>
        <v>2.76</v>
      </c>
      <c r="P4060">
        <f>13.098*F4060^-1.237</f>
        <v>0.605700294372295</v>
      </c>
      <c r="Q4060">
        <f>13.098*M4060^-1.237</f>
        <v>0.57022548305493415</v>
      </c>
      <c r="R4060" s="5">
        <f>IFERROR(ROUND(MAX(MIN((-105.4*LN(O4060) + 163.83),95),10),0)," ")</f>
        <v>57</v>
      </c>
      <c r="S4060" s="5" t="str">
        <f>IFERROR(CONCATENATE("(",R4060,",",ROUND((1.2*W4060),2),")")," ")</f>
        <v>(57,15.12)</v>
      </c>
      <c r="T4060">
        <f>R4060-L4060</f>
        <v>9</v>
      </c>
      <c r="U4060" s="7" t="str">
        <f>IF((AND(T4060=0,H4060&gt;=L4060)),"Don’t change bids","OK")</f>
        <v>OK</v>
      </c>
      <c r="V4060" t="e">
        <f>IF((MATCH(F4060,W4060,0)),"Same","Diff")</f>
        <v>#N/A</v>
      </c>
      <c r="W4060" s="5">
        <f>ROUND(M4060,2)</f>
        <v>12.6</v>
      </c>
      <c r="X4060" s="5">
        <v>12.6</v>
      </c>
    </row>
    <row r="4061" spans="1:24" x14ac:dyDescent="0.25">
      <c r="A4061" t="s">
        <v>24</v>
      </c>
      <c r="B4061" t="s">
        <v>4303</v>
      </c>
      <c r="C4061" t="s">
        <v>4107</v>
      </c>
      <c r="D4061" t="s">
        <v>4287</v>
      </c>
      <c r="E4061" t="s">
        <v>3300</v>
      </c>
      <c r="F4061" s="5">
        <v>5.73</v>
      </c>
      <c r="G4061" s="9">
        <v>0.1</v>
      </c>
      <c r="H4061" s="6">
        <f>G4061*100</f>
        <v>10</v>
      </c>
      <c r="I4061" t="s">
        <v>10491</v>
      </c>
      <c r="J4061" t="s">
        <v>10768</v>
      </c>
      <c r="K4061">
        <v>48</v>
      </c>
      <c r="L4061">
        <v>48</v>
      </c>
      <c r="M4061">
        <f>(F4061*(1+0.05))</f>
        <v>6.0165000000000006</v>
      </c>
      <c r="N4061">
        <f>IFERROR(ROUND(( (-1.208*LN(L4061) + 7.5474 + 4.6991*(2.71828^(-0.009*L4061)) + 0.0001*L4061*L4061 - 0.0432*L4061 + 4.7166)/3),2), " ")</f>
        <v>2.93</v>
      </c>
      <c r="O4061">
        <f>IFERROR(MAX(MIN(ROUND(N4061*(Q4061/P4061),2),4.5),1.9)," ")</f>
        <v>2.76</v>
      </c>
      <c r="P4061">
        <f>13.098*F4061^-1.237</f>
        <v>1.5113592859753402</v>
      </c>
      <c r="Q4061">
        <f>13.098*M4061^-1.237</f>
        <v>1.4228416048699033</v>
      </c>
      <c r="R4061" s="5">
        <f>IFERROR(ROUND(MAX(MIN((-105.4*LN(O4061) + 163.83),95),10),0)," ")</f>
        <v>57</v>
      </c>
      <c r="S4061" s="5" t="str">
        <f>IFERROR(CONCATENATE("(",R4061,",",ROUND((1.2*W4061),2),")")," ")</f>
        <v>(57,7.22)</v>
      </c>
      <c r="T4061">
        <f>R4061-L4061</f>
        <v>9</v>
      </c>
      <c r="U4061" s="7" t="str">
        <f>IF((AND(T4061=0,H4061&gt;=L4061)),"Don’t change bids","OK")</f>
        <v>OK</v>
      </c>
      <c r="V4061" t="e">
        <f>IF((MATCH(F4061,W4061,0)),"Same","Diff")</f>
        <v>#N/A</v>
      </c>
      <c r="W4061" s="5">
        <f>ROUND(M4061,2)</f>
        <v>6.02</v>
      </c>
      <c r="X4061" s="5">
        <v>6.02</v>
      </c>
    </row>
    <row r="4062" spans="1:24" x14ac:dyDescent="0.25">
      <c r="A4062" t="s">
        <v>24</v>
      </c>
      <c r="B4062" t="s">
        <v>4304</v>
      </c>
      <c r="C4062" t="s">
        <v>4107</v>
      </c>
      <c r="D4062" t="s">
        <v>4287</v>
      </c>
      <c r="E4062" t="s">
        <v>3164</v>
      </c>
      <c r="F4062" s="5">
        <v>4.88</v>
      </c>
      <c r="G4062" s="9">
        <v>0.1</v>
      </c>
      <c r="H4062" s="6">
        <f>G4062*100</f>
        <v>10</v>
      </c>
      <c r="I4062" t="s">
        <v>10492</v>
      </c>
      <c r="J4062" t="s">
        <v>10768</v>
      </c>
      <c r="K4062">
        <v>48</v>
      </c>
      <c r="L4062">
        <v>48</v>
      </c>
      <c r="M4062">
        <f>(F4062*(1+0.05))</f>
        <v>5.1239999999999997</v>
      </c>
      <c r="N4062">
        <f>IFERROR(ROUND(( (-1.208*LN(L4062) + 7.5474 + 4.6991*(2.71828^(-0.009*L4062)) + 0.0001*L4062*L4062 - 0.0432*L4062 + 4.7166)/3),2), " ")</f>
        <v>2.93</v>
      </c>
      <c r="O4062">
        <f>IFERROR(MAX(MIN(ROUND(N4062*(Q4062/P4062),2),4.5),1.9)," ")</f>
        <v>2.76</v>
      </c>
      <c r="P4062">
        <f>13.098*F4062^-1.237</f>
        <v>1.8434427991669358</v>
      </c>
      <c r="Q4062">
        <f>13.098*M4062^-1.237</f>
        <v>1.7354755650704661</v>
      </c>
      <c r="R4062" s="5">
        <f>IFERROR(ROUND(MAX(MIN((-105.4*LN(O4062) + 163.83),95),10),0)," ")</f>
        <v>57</v>
      </c>
      <c r="S4062" s="5" t="str">
        <f>IFERROR(CONCATENATE("(",R4062,",",ROUND((1.2*W4062),2),")")," ")</f>
        <v>(57,6.14)</v>
      </c>
      <c r="T4062">
        <f>R4062-L4062</f>
        <v>9</v>
      </c>
      <c r="U4062" s="7" t="str">
        <f>IF((AND(T4062=0,H4062&gt;=L4062)),"Don’t change bids","OK")</f>
        <v>OK</v>
      </c>
      <c r="V4062" t="e">
        <f>IF((MATCH(F4062,W4062,0)),"Same","Diff")</f>
        <v>#N/A</v>
      </c>
      <c r="W4062" s="5">
        <f>ROUND(M4062,2)</f>
        <v>5.12</v>
      </c>
      <c r="X4062" s="5">
        <v>5.12</v>
      </c>
    </row>
    <row r="4063" spans="1:24" x14ac:dyDescent="0.25">
      <c r="A4063" t="s">
        <v>24</v>
      </c>
      <c r="B4063" t="s">
        <v>4305</v>
      </c>
      <c r="C4063" t="s">
        <v>4107</v>
      </c>
      <c r="D4063" t="s">
        <v>4287</v>
      </c>
      <c r="E4063" t="s">
        <v>423</v>
      </c>
      <c r="F4063" s="5">
        <v>3.28</v>
      </c>
      <c r="G4063" s="9">
        <v>0.1</v>
      </c>
      <c r="H4063" s="6">
        <f>G4063*100</f>
        <v>10</v>
      </c>
      <c r="I4063" t="s">
        <v>10423</v>
      </c>
      <c r="J4063" t="s">
        <v>10768</v>
      </c>
      <c r="K4063">
        <v>48</v>
      </c>
      <c r="L4063">
        <v>48</v>
      </c>
      <c r="M4063">
        <f>(F4063*(1+0.05))</f>
        <v>3.444</v>
      </c>
      <c r="N4063">
        <f>IFERROR(ROUND(( (-1.208*LN(L4063) + 7.5474 + 4.6991*(2.71828^(-0.009*L4063)) + 0.0001*L4063*L4063 - 0.0432*L4063 + 4.7166)/3),2), " ")</f>
        <v>2.93</v>
      </c>
      <c r="O4063">
        <f>IFERROR(MAX(MIN(ROUND(N4063*(Q4063/P4063),2),4.5),1.9)," ")</f>
        <v>2.76</v>
      </c>
      <c r="P4063">
        <f>13.098*F4063^-1.237</f>
        <v>3.0134850511212665</v>
      </c>
      <c r="Q4063">
        <f>13.098*M4063^-1.237</f>
        <v>2.8369904801437174</v>
      </c>
      <c r="R4063" s="5">
        <f>IFERROR(ROUND(MAX(MIN((-105.4*LN(O4063) + 163.83),95),10),0)," ")</f>
        <v>57</v>
      </c>
      <c r="S4063" s="5" t="str">
        <f>IFERROR(CONCATENATE("(",R4063,",",ROUND((1.2*W4063),2),")")," ")</f>
        <v>(57,4.13)</v>
      </c>
      <c r="T4063">
        <f>R4063-L4063</f>
        <v>9</v>
      </c>
      <c r="U4063" s="7" t="str">
        <f>IF((AND(T4063=0,H4063&gt;=L4063)),"Don’t change bids","OK")</f>
        <v>OK</v>
      </c>
      <c r="V4063" t="e">
        <f>IF((MATCH(F4063,W4063,0)),"Same","Diff")</f>
        <v>#N/A</v>
      </c>
      <c r="W4063" s="5">
        <f>ROUND(M4063,2)</f>
        <v>3.44</v>
      </c>
      <c r="X4063" s="5">
        <v>3.44</v>
      </c>
    </row>
    <row r="4064" spans="1:24" x14ac:dyDescent="0.25">
      <c r="A4064" t="s">
        <v>24</v>
      </c>
      <c r="B4064" t="s">
        <v>4306</v>
      </c>
      <c r="C4064" t="s">
        <v>4107</v>
      </c>
      <c r="D4064" t="s">
        <v>4287</v>
      </c>
      <c r="E4064" t="s">
        <v>4307</v>
      </c>
      <c r="F4064" s="5">
        <v>10.66</v>
      </c>
      <c r="G4064" s="9">
        <v>0.1</v>
      </c>
      <c r="H4064" s="6">
        <f>G4064*100</f>
        <v>10</v>
      </c>
      <c r="I4064" t="s">
        <v>10493</v>
      </c>
      <c r="J4064" t="s">
        <v>10768</v>
      </c>
      <c r="K4064">
        <v>48</v>
      </c>
      <c r="L4064">
        <v>48</v>
      </c>
      <c r="M4064">
        <f>(F4064*(1+0.05))</f>
        <v>11.193000000000001</v>
      </c>
      <c r="N4064">
        <f>IFERROR(ROUND(( (-1.208*LN(L4064) + 7.5474 + 4.6991*(2.71828^(-0.009*L4064)) + 0.0001*L4064*L4064 - 0.0432*L4064 + 4.7166)/3),2), " ")</f>
        <v>2.93</v>
      </c>
      <c r="O4064">
        <f>IFERROR(MAX(MIN(ROUND(N4064*(Q4064/P4064),2),4.5),1.9)," ")</f>
        <v>2.76</v>
      </c>
      <c r="P4064">
        <f>13.098*F4064^-1.237</f>
        <v>0.70124426727842759</v>
      </c>
      <c r="Q4064">
        <f>13.098*M4064^-1.237</f>
        <v>0.66017361187307866</v>
      </c>
      <c r="R4064" s="5">
        <f>IFERROR(ROUND(MAX(MIN((-105.4*LN(O4064) + 163.83),95),10),0)," ")</f>
        <v>57</v>
      </c>
      <c r="S4064" s="5" t="str">
        <f>IFERROR(CONCATENATE("(",R4064,",",ROUND((1.2*W4064),2),")")," ")</f>
        <v>(57,13.43)</v>
      </c>
      <c r="T4064">
        <f>R4064-L4064</f>
        <v>9</v>
      </c>
      <c r="U4064" s="7" t="str">
        <f>IF((AND(T4064=0,H4064&gt;=L4064)),"Don’t change bids","OK")</f>
        <v>OK</v>
      </c>
      <c r="V4064" t="e">
        <f>IF((MATCH(F4064,W4064,0)),"Same","Diff")</f>
        <v>#N/A</v>
      </c>
      <c r="W4064" s="5">
        <f>ROUND(M4064,2)</f>
        <v>11.19</v>
      </c>
      <c r="X4064" s="5">
        <v>11.19</v>
      </c>
    </row>
    <row r="4065" spans="1:24" x14ac:dyDescent="0.25">
      <c r="A4065" t="s">
        <v>24</v>
      </c>
      <c r="B4065" t="s">
        <v>4308</v>
      </c>
      <c r="C4065" t="s">
        <v>4107</v>
      </c>
      <c r="D4065" t="s">
        <v>4287</v>
      </c>
      <c r="E4065" t="s">
        <v>4309</v>
      </c>
      <c r="F4065" s="5">
        <v>8.68</v>
      </c>
      <c r="G4065" s="9">
        <v>0.1</v>
      </c>
      <c r="H4065" s="6">
        <f>G4065*100</f>
        <v>10</v>
      </c>
      <c r="I4065" t="s">
        <v>10494</v>
      </c>
      <c r="J4065" t="s">
        <v>10768</v>
      </c>
      <c r="K4065">
        <v>48</v>
      </c>
      <c r="L4065">
        <v>48</v>
      </c>
      <c r="M4065">
        <f>(F4065*(1+0.05))</f>
        <v>9.1140000000000008</v>
      </c>
      <c r="N4065">
        <f>IFERROR(ROUND(( (-1.208*LN(L4065) + 7.5474 + 4.6991*(2.71828^(-0.009*L4065)) + 0.0001*L4065*L4065 - 0.0432*L4065 + 4.7166)/3),2), " ")</f>
        <v>2.93</v>
      </c>
      <c r="O4065">
        <f>IFERROR(MAX(MIN(ROUND(N4065*(Q4065/P4065),2),4.5),1.9)," ")</f>
        <v>2.76</v>
      </c>
      <c r="P4065">
        <f>13.098*F4065^-1.237</f>
        <v>0.90418247672850993</v>
      </c>
      <c r="Q4065">
        <f>13.098*M4065^-1.237</f>
        <v>0.85122608384504794</v>
      </c>
      <c r="R4065" s="5">
        <f>IFERROR(ROUND(MAX(MIN((-105.4*LN(O4065) + 163.83),95),10),0)," ")</f>
        <v>57</v>
      </c>
      <c r="S4065" s="5" t="str">
        <f>IFERROR(CONCATENATE("(",R4065,",",ROUND((1.2*W4065),2),")")," ")</f>
        <v>(57,10.93)</v>
      </c>
      <c r="T4065">
        <f>R4065-L4065</f>
        <v>9</v>
      </c>
      <c r="U4065" s="7" t="str">
        <f>IF((AND(T4065=0,H4065&gt;=L4065)),"Don’t change bids","OK")</f>
        <v>OK</v>
      </c>
      <c r="V4065" t="e">
        <f>IF((MATCH(F4065,W4065,0)),"Same","Diff")</f>
        <v>#N/A</v>
      </c>
      <c r="W4065" s="5">
        <f>ROUND(M4065,2)</f>
        <v>9.11</v>
      </c>
      <c r="X4065" s="5">
        <v>9.11</v>
      </c>
    </row>
    <row r="4066" spans="1:24" x14ac:dyDescent="0.25">
      <c r="A4066" t="s">
        <v>24</v>
      </c>
      <c r="B4066" t="s">
        <v>4310</v>
      </c>
      <c r="C4066" t="s">
        <v>4107</v>
      </c>
      <c r="D4066" t="s">
        <v>4287</v>
      </c>
      <c r="E4066" t="s">
        <v>4278</v>
      </c>
      <c r="F4066" s="5">
        <v>5.24</v>
      </c>
      <c r="G4066" s="9">
        <v>0.1</v>
      </c>
      <c r="H4066" s="6">
        <f>G4066*100</f>
        <v>10</v>
      </c>
      <c r="I4066" t="s">
        <v>10476</v>
      </c>
      <c r="J4066" t="s">
        <v>10768</v>
      </c>
      <c r="K4066">
        <v>48</v>
      </c>
      <c r="L4066">
        <v>48</v>
      </c>
      <c r="M4066">
        <f>(F4066*(1+0.05))</f>
        <v>5.5020000000000007</v>
      </c>
      <c r="N4066">
        <f>IFERROR(ROUND(( (-1.208*LN(L4066) + 7.5474 + 4.6991*(2.71828^(-0.009*L4066)) + 0.0001*L4066*L4066 - 0.0432*L4066 + 4.7166)/3),2), " ")</f>
        <v>2.93</v>
      </c>
      <c r="O4066">
        <f>IFERROR(MAX(MIN(ROUND(N4066*(Q4066/P4066),2),4.5),1.9)," ")</f>
        <v>2.76</v>
      </c>
      <c r="P4066">
        <f>13.098*F4066^-1.237</f>
        <v>1.6880767334710212</v>
      </c>
      <c r="Q4066">
        <f>13.098*M4066^-1.237</f>
        <v>1.5892090192474861</v>
      </c>
      <c r="R4066" s="5">
        <f>IFERROR(ROUND(MAX(MIN((-105.4*LN(O4066) + 163.83),95),10),0)," ")</f>
        <v>57</v>
      </c>
      <c r="S4066" s="5" t="str">
        <f>IFERROR(CONCATENATE("(",R4066,",",ROUND((1.2*W4066),2),")")," ")</f>
        <v>(57,6.6)</v>
      </c>
      <c r="T4066">
        <f>R4066-L4066</f>
        <v>9</v>
      </c>
      <c r="U4066" s="7" t="str">
        <f>IF((AND(T4066=0,H4066&gt;=L4066)),"Don’t change bids","OK")</f>
        <v>OK</v>
      </c>
      <c r="V4066" t="e">
        <f>IF((MATCH(F4066,W4066,0)),"Same","Diff")</f>
        <v>#N/A</v>
      </c>
      <c r="W4066" s="5">
        <f>ROUND(M4066,2)</f>
        <v>5.5</v>
      </c>
      <c r="X4066" s="5">
        <v>5.5</v>
      </c>
    </row>
    <row r="4067" spans="1:24" x14ac:dyDescent="0.25">
      <c r="A4067" t="s">
        <v>24</v>
      </c>
      <c r="B4067" t="s">
        <v>4311</v>
      </c>
      <c r="C4067" t="s">
        <v>4107</v>
      </c>
      <c r="D4067" t="s">
        <v>4287</v>
      </c>
      <c r="E4067" t="s">
        <v>246</v>
      </c>
      <c r="F4067" s="5">
        <v>6.99</v>
      </c>
      <c r="G4067" s="9">
        <v>0.1</v>
      </c>
      <c r="H4067" s="6">
        <f>G4067*100</f>
        <v>10</v>
      </c>
      <c r="I4067" t="s">
        <v>10495</v>
      </c>
      <c r="J4067" t="s">
        <v>10768</v>
      </c>
      <c r="K4067">
        <v>48</v>
      </c>
      <c r="L4067">
        <v>48</v>
      </c>
      <c r="M4067">
        <f>(F4067*(1+0.05))</f>
        <v>7.3395000000000001</v>
      </c>
      <c r="N4067">
        <f>IFERROR(ROUND(( (-1.208*LN(L4067) + 7.5474 + 4.6991*(2.71828^(-0.009*L4067)) + 0.0001*L4067*L4067 - 0.0432*L4067 + 4.7166)/3),2), " ")</f>
        <v>2.93</v>
      </c>
      <c r="O4067">
        <f>IFERROR(MAX(MIN(ROUND(N4067*(Q4067/P4067),2),4.5),1.9)," ")</f>
        <v>2.76</v>
      </c>
      <c r="P4067">
        <f>13.098*F4067^-1.237</f>
        <v>1.1819162934120495</v>
      </c>
      <c r="Q4067">
        <f>13.098*M4067^-1.237</f>
        <v>1.112693514603335</v>
      </c>
      <c r="R4067" s="5">
        <f>IFERROR(ROUND(MAX(MIN((-105.4*LN(O4067) + 163.83),95),10),0)," ")</f>
        <v>57</v>
      </c>
      <c r="S4067" s="5" t="str">
        <f>IFERROR(CONCATENATE("(",R4067,",",ROUND((1.2*W4067),2),")")," ")</f>
        <v>(57,8.81)</v>
      </c>
      <c r="T4067">
        <f>R4067-L4067</f>
        <v>9</v>
      </c>
      <c r="U4067" s="7" t="str">
        <f>IF((AND(T4067=0,H4067&gt;=L4067)),"Don’t change bids","OK")</f>
        <v>OK</v>
      </c>
      <c r="V4067" t="e">
        <f>IF((MATCH(F4067,W4067,0)),"Same","Diff")</f>
        <v>#N/A</v>
      </c>
      <c r="W4067" s="5">
        <f>ROUND(M4067,2)</f>
        <v>7.34</v>
      </c>
      <c r="X4067" s="5">
        <v>7.34</v>
      </c>
    </row>
    <row r="4068" spans="1:24" x14ac:dyDescent="0.25">
      <c r="A4068" t="s">
        <v>24</v>
      </c>
      <c r="B4068" t="s">
        <v>4312</v>
      </c>
      <c r="C4068" t="s">
        <v>4107</v>
      </c>
      <c r="D4068" t="s">
        <v>4287</v>
      </c>
      <c r="E4068" t="s">
        <v>4140</v>
      </c>
      <c r="F4068" s="5">
        <v>8.94</v>
      </c>
      <c r="G4068" s="9">
        <v>0.1</v>
      </c>
      <c r="H4068" s="6">
        <f>G4068*100</f>
        <v>10</v>
      </c>
      <c r="I4068" t="s">
        <v>10432</v>
      </c>
      <c r="J4068" t="s">
        <v>10768</v>
      </c>
      <c r="K4068">
        <v>48</v>
      </c>
      <c r="L4068">
        <v>48</v>
      </c>
      <c r="M4068">
        <f>(F4068*(1+0.05))</f>
        <v>9.3870000000000005</v>
      </c>
      <c r="N4068">
        <f>IFERROR(ROUND(( (-1.208*LN(L4068) + 7.5474 + 4.6991*(2.71828^(-0.009*L4068)) + 0.0001*L4068*L4068 - 0.0432*L4068 + 4.7166)/3),2), " ")</f>
        <v>2.93</v>
      </c>
      <c r="O4068">
        <f>IFERROR(MAX(MIN(ROUND(N4068*(Q4068/P4068),2),4.5),1.9)," ")</f>
        <v>2.76</v>
      </c>
      <c r="P4068">
        <f>13.098*F4068^-1.237</f>
        <v>0.87176710076431418</v>
      </c>
      <c r="Q4068">
        <f>13.098*M4068^-1.237</f>
        <v>0.82070921999450852</v>
      </c>
      <c r="R4068" s="5">
        <f>IFERROR(ROUND(MAX(MIN((-105.4*LN(O4068) + 163.83),95),10),0)," ")</f>
        <v>57</v>
      </c>
      <c r="S4068" s="5" t="str">
        <f>IFERROR(CONCATENATE("(",R4068,",",ROUND((1.2*W4068),2),")")," ")</f>
        <v>(57,11.27)</v>
      </c>
      <c r="T4068">
        <f>R4068-L4068</f>
        <v>9</v>
      </c>
      <c r="U4068" s="7" t="str">
        <f>IF((AND(T4068=0,H4068&gt;=L4068)),"Don’t change bids","OK")</f>
        <v>OK</v>
      </c>
      <c r="V4068" t="e">
        <f>IF((MATCH(F4068,W4068,0)),"Same","Diff")</f>
        <v>#N/A</v>
      </c>
      <c r="W4068" s="5">
        <f>ROUND(M4068,2)</f>
        <v>9.39</v>
      </c>
      <c r="X4068" s="5">
        <v>9.39</v>
      </c>
    </row>
    <row r="4069" spans="1:24" x14ac:dyDescent="0.25">
      <c r="A4069" t="s">
        <v>24</v>
      </c>
      <c r="B4069" t="s">
        <v>4313</v>
      </c>
      <c r="C4069" t="s">
        <v>4107</v>
      </c>
      <c r="D4069" t="s">
        <v>4287</v>
      </c>
      <c r="E4069" t="s">
        <v>3928</v>
      </c>
      <c r="F4069" s="5">
        <v>4.8099999999999996</v>
      </c>
      <c r="G4069" s="9">
        <v>0.1</v>
      </c>
      <c r="H4069" s="6">
        <f>G4069*100</f>
        <v>10</v>
      </c>
      <c r="I4069" t="s">
        <v>10482</v>
      </c>
      <c r="J4069" t="s">
        <v>10768</v>
      </c>
      <c r="K4069">
        <v>48</v>
      </c>
      <c r="L4069">
        <v>48</v>
      </c>
      <c r="M4069">
        <f>(F4069*(1+0.05))</f>
        <v>5.0504999999999995</v>
      </c>
      <c r="N4069">
        <f>IFERROR(ROUND(( (-1.208*LN(L4069) + 7.5474 + 4.6991*(2.71828^(-0.009*L4069)) + 0.0001*L4069*L4069 - 0.0432*L4069 + 4.7166)/3),2), " ")</f>
        <v>2.93</v>
      </c>
      <c r="O4069">
        <f>IFERROR(MAX(MIN(ROUND(N4069*(Q4069/P4069),2),4.5),1.9)," ")</f>
        <v>2.76</v>
      </c>
      <c r="P4069">
        <f>13.098*F4069^-1.237</f>
        <v>1.8766856215814338</v>
      </c>
      <c r="Q4069">
        <f>13.098*M4069^-1.237</f>
        <v>1.7667714132738439</v>
      </c>
      <c r="R4069" s="5">
        <f>IFERROR(ROUND(MAX(MIN((-105.4*LN(O4069) + 163.83),95),10),0)," ")</f>
        <v>57</v>
      </c>
      <c r="S4069" s="5" t="str">
        <f>IFERROR(CONCATENATE("(",R4069,",",ROUND((1.2*W4069),2),")")," ")</f>
        <v>(57,6.06)</v>
      </c>
      <c r="T4069">
        <f>R4069-L4069</f>
        <v>9</v>
      </c>
      <c r="U4069" s="7" t="str">
        <f>IF((AND(T4069=0,H4069&gt;=L4069)),"Don’t change bids","OK")</f>
        <v>OK</v>
      </c>
      <c r="V4069" t="e">
        <f>IF((MATCH(F4069,W4069,0)),"Same","Diff")</f>
        <v>#N/A</v>
      </c>
      <c r="W4069" s="5">
        <f>ROUND(M4069,2)</f>
        <v>5.05</v>
      </c>
      <c r="X4069" s="5">
        <v>5.05</v>
      </c>
    </row>
    <row r="4070" spans="1:24" x14ac:dyDescent="0.25">
      <c r="A4070" t="s">
        <v>24</v>
      </c>
      <c r="B4070" t="s">
        <v>4314</v>
      </c>
      <c r="C4070" t="s">
        <v>4107</v>
      </c>
      <c r="D4070" t="s">
        <v>4287</v>
      </c>
      <c r="E4070" t="s">
        <v>4302</v>
      </c>
      <c r="F4070" s="5">
        <v>12</v>
      </c>
      <c r="G4070" s="9">
        <v>0.1</v>
      </c>
      <c r="H4070" s="6">
        <f>G4070*100</f>
        <v>10</v>
      </c>
      <c r="I4070" t="s">
        <v>10490</v>
      </c>
      <c r="J4070" t="s">
        <v>10768</v>
      </c>
      <c r="K4070">
        <v>48</v>
      </c>
      <c r="L4070">
        <v>48</v>
      </c>
      <c r="M4070">
        <f>(F4070*(1+0.05))</f>
        <v>12.600000000000001</v>
      </c>
      <c r="N4070">
        <f>IFERROR(ROUND(( (-1.208*LN(L4070) + 7.5474 + 4.6991*(2.71828^(-0.009*L4070)) + 0.0001*L4070*L4070 - 0.0432*L4070 + 4.7166)/3),2), " ")</f>
        <v>2.93</v>
      </c>
      <c r="O4070">
        <f>IFERROR(MAX(MIN(ROUND(N4070*(Q4070/P4070),2),4.5),1.9)," ")</f>
        <v>2.76</v>
      </c>
      <c r="P4070">
        <f>13.098*F4070^-1.237</f>
        <v>0.605700294372295</v>
      </c>
      <c r="Q4070">
        <f>13.098*M4070^-1.237</f>
        <v>0.57022548305493415</v>
      </c>
      <c r="R4070" s="5">
        <f>IFERROR(ROUND(MAX(MIN((-105.4*LN(O4070) + 163.83),95),10),0)," ")</f>
        <v>57</v>
      </c>
      <c r="S4070" s="5" t="str">
        <f>IFERROR(CONCATENATE("(",R4070,",",ROUND((1.2*W4070),2),")")," ")</f>
        <v>(57,15.12)</v>
      </c>
      <c r="T4070">
        <f>R4070-L4070</f>
        <v>9</v>
      </c>
      <c r="U4070" s="7" t="str">
        <f>IF((AND(T4070=0,H4070&gt;=L4070)),"Don’t change bids","OK")</f>
        <v>OK</v>
      </c>
      <c r="V4070" t="e">
        <f>IF((MATCH(F4070,W4070,0)),"Same","Diff")</f>
        <v>#N/A</v>
      </c>
      <c r="W4070" s="5">
        <f>ROUND(M4070,2)</f>
        <v>12.6</v>
      </c>
      <c r="X4070" s="5">
        <v>12.6</v>
      </c>
    </row>
    <row r="4071" spans="1:24" x14ac:dyDescent="0.25">
      <c r="A4071" t="s">
        <v>24</v>
      </c>
      <c r="B4071" t="s">
        <v>4315</v>
      </c>
      <c r="C4071" t="s">
        <v>4107</v>
      </c>
      <c r="D4071" t="s">
        <v>4287</v>
      </c>
      <c r="E4071" t="s">
        <v>4143</v>
      </c>
      <c r="F4071" s="5">
        <v>9.7799999999999994</v>
      </c>
      <c r="G4071" s="9">
        <v>0.1</v>
      </c>
      <c r="H4071" s="6">
        <f>G4071*100</f>
        <v>10</v>
      </c>
      <c r="I4071" t="s">
        <v>10433</v>
      </c>
      <c r="J4071" t="s">
        <v>10768</v>
      </c>
      <c r="K4071">
        <v>20</v>
      </c>
      <c r="L4071">
        <v>20</v>
      </c>
      <c r="M4071">
        <f>(F4071*(1+0.05))</f>
        <v>10.269</v>
      </c>
      <c r="N4071">
        <f>IFERROR(ROUND(( (-1.208*LN(L4071) + 7.5474 + 4.6991*(2.71828^(-0.009*L4071)) + 0.0001*L4071*L4071 - 0.0432*L4071 + 4.7166)/3),2), " ")</f>
        <v>3.92</v>
      </c>
      <c r="O4071">
        <f>IFERROR(MAX(MIN(ROUND(N4071*(Q4071/P4071),2),4.5),1.9)," ")</f>
        <v>3.69</v>
      </c>
      <c r="P4071">
        <f>13.098*F4071^-1.237</f>
        <v>0.78010995992630927</v>
      </c>
      <c r="Q4071">
        <f>13.098*M4071^-1.237</f>
        <v>0.73442027825980272</v>
      </c>
      <c r="R4071" s="5">
        <f>IFERROR(ROUND(MAX(MIN((-105.4*LN(O4071) + 163.83),95),10),0)," ")</f>
        <v>26</v>
      </c>
      <c r="S4071" s="5" t="str">
        <f>IFERROR(CONCATENATE("(",R4071,",",ROUND((1.2*W4071),2),")")," ")</f>
        <v>(26,12.32)</v>
      </c>
      <c r="T4071">
        <f>R4071-L4071</f>
        <v>6</v>
      </c>
      <c r="U4071" s="7" t="str">
        <f>IF((AND(T4071=0,H4071&gt;=L4071)),"Don’t change bids","OK")</f>
        <v>OK</v>
      </c>
      <c r="V4071" t="e">
        <f>IF((MATCH(F4071,W4071,0)),"Same","Diff")</f>
        <v>#N/A</v>
      </c>
      <c r="W4071" s="5">
        <f>ROUND(M4071,2)</f>
        <v>10.27</v>
      </c>
      <c r="X4071" s="5">
        <v>10.27</v>
      </c>
    </row>
    <row r="4072" spans="1:24" x14ac:dyDescent="0.25">
      <c r="A4072" t="s">
        <v>24</v>
      </c>
      <c r="B4072" t="s">
        <v>4316</v>
      </c>
      <c r="C4072" t="s">
        <v>4107</v>
      </c>
      <c r="D4072" t="s">
        <v>4287</v>
      </c>
      <c r="E4072" t="s">
        <v>423</v>
      </c>
      <c r="F4072" s="5">
        <v>3.28</v>
      </c>
      <c r="G4072" s="9">
        <v>0.1</v>
      </c>
      <c r="H4072" s="6">
        <f>G4072*100</f>
        <v>10</v>
      </c>
      <c r="I4072" t="s">
        <v>10423</v>
      </c>
      <c r="J4072" t="s">
        <v>10768</v>
      </c>
      <c r="K4072">
        <v>48</v>
      </c>
      <c r="L4072">
        <v>48</v>
      </c>
      <c r="M4072">
        <f>(F4072*(1+0.05))</f>
        <v>3.444</v>
      </c>
      <c r="N4072">
        <f>IFERROR(ROUND(( (-1.208*LN(L4072) + 7.5474 + 4.6991*(2.71828^(-0.009*L4072)) + 0.0001*L4072*L4072 - 0.0432*L4072 + 4.7166)/3),2), " ")</f>
        <v>2.93</v>
      </c>
      <c r="O4072">
        <f>IFERROR(MAX(MIN(ROUND(N4072*(Q4072/P4072),2),4.5),1.9)," ")</f>
        <v>2.76</v>
      </c>
      <c r="P4072">
        <f>13.098*F4072^-1.237</f>
        <v>3.0134850511212665</v>
      </c>
      <c r="Q4072">
        <f>13.098*M4072^-1.237</f>
        <v>2.8369904801437174</v>
      </c>
      <c r="R4072" s="5">
        <f>IFERROR(ROUND(MAX(MIN((-105.4*LN(O4072) + 163.83),95),10),0)," ")</f>
        <v>57</v>
      </c>
      <c r="S4072" s="5" t="str">
        <f>IFERROR(CONCATENATE("(",R4072,",",ROUND((1.2*W4072),2),")")," ")</f>
        <v>(57,4.13)</v>
      </c>
      <c r="T4072">
        <f>R4072-L4072</f>
        <v>9</v>
      </c>
      <c r="U4072" s="7" t="str">
        <f>IF((AND(T4072=0,H4072&gt;=L4072)),"Don’t change bids","OK")</f>
        <v>OK</v>
      </c>
      <c r="V4072" t="e">
        <f>IF((MATCH(F4072,W4072,0)),"Same","Diff")</f>
        <v>#N/A</v>
      </c>
      <c r="W4072" s="5">
        <f>ROUND(M4072,2)</f>
        <v>3.44</v>
      </c>
      <c r="X4072" s="5">
        <v>3.44</v>
      </c>
    </row>
    <row r="4073" spans="1:24" x14ac:dyDescent="0.25">
      <c r="A4073" t="s">
        <v>24</v>
      </c>
      <c r="B4073" t="s">
        <v>4317</v>
      </c>
      <c r="C4073" t="s">
        <v>4107</v>
      </c>
      <c r="D4073" t="s">
        <v>4287</v>
      </c>
      <c r="E4073" t="s">
        <v>4318</v>
      </c>
      <c r="F4073" s="5">
        <v>7.77</v>
      </c>
      <c r="G4073" s="9">
        <v>0.1</v>
      </c>
      <c r="H4073" s="6">
        <f>G4073*100</f>
        <v>10</v>
      </c>
      <c r="I4073" t="s">
        <v>10496</v>
      </c>
      <c r="J4073" t="s">
        <v>10768</v>
      </c>
      <c r="K4073">
        <v>48</v>
      </c>
      <c r="L4073">
        <v>48</v>
      </c>
      <c r="M4073">
        <f>(F4073*(1+0.05))</f>
        <v>8.1585000000000001</v>
      </c>
      <c r="N4073">
        <f>IFERROR(ROUND(( (-1.208*LN(L4073) + 7.5474 + 4.6991*(2.71828^(-0.009*L4073)) + 0.0001*L4073*L4073 - 0.0432*L4073 + 4.7166)/3),2), " ")</f>
        <v>2.93</v>
      </c>
      <c r="O4073">
        <f>IFERROR(MAX(MIN(ROUND(N4073*(Q4073/P4073),2),4.5),1.9)," ")</f>
        <v>2.76</v>
      </c>
      <c r="P4073">
        <f>13.098*F4073^-1.237</f>
        <v>1.0369413325663601</v>
      </c>
      <c r="Q4073">
        <f>13.098*M4073^-1.237</f>
        <v>0.97620948471727498</v>
      </c>
      <c r="R4073" s="5">
        <f>IFERROR(ROUND(MAX(MIN((-105.4*LN(O4073) + 163.83),95),10),0)," ")</f>
        <v>57</v>
      </c>
      <c r="S4073" s="5" t="str">
        <f>IFERROR(CONCATENATE("(",R4073,",",ROUND((1.2*W4073),2),")")," ")</f>
        <v>(57,9.79)</v>
      </c>
      <c r="T4073">
        <f>R4073-L4073</f>
        <v>9</v>
      </c>
      <c r="U4073" s="7" t="str">
        <f>IF((AND(T4073=0,H4073&gt;=L4073)),"Don’t change bids","OK")</f>
        <v>OK</v>
      </c>
      <c r="V4073" t="e">
        <f>IF((MATCH(F4073,W4073,0)),"Same","Diff")</f>
        <v>#N/A</v>
      </c>
      <c r="W4073" s="5">
        <f>ROUND(M4073,2)</f>
        <v>8.16</v>
      </c>
      <c r="X4073" s="5">
        <v>8.16</v>
      </c>
    </row>
    <row r="4074" spans="1:24" x14ac:dyDescent="0.25">
      <c r="A4074" t="s">
        <v>24</v>
      </c>
      <c r="B4074" t="s">
        <v>4319</v>
      </c>
      <c r="C4074" t="s">
        <v>4107</v>
      </c>
      <c r="D4074" t="s">
        <v>4287</v>
      </c>
      <c r="E4074" t="s">
        <v>2404</v>
      </c>
      <c r="F4074" s="5">
        <v>5.97</v>
      </c>
      <c r="G4074" s="9">
        <v>0.1</v>
      </c>
      <c r="H4074" s="6">
        <f>G4074*100</f>
        <v>10</v>
      </c>
      <c r="I4074" t="s">
        <v>10497</v>
      </c>
      <c r="J4074" t="s">
        <v>10768</v>
      </c>
      <c r="K4074">
        <v>48</v>
      </c>
      <c r="L4074">
        <v>48</v>
      </c>
      <c r="M4074">
        <f>(F4074*(1+0.05))</f>
        <v>6.2685000000000004</v>
      </c>
      <c r="N4074">
        <f>IFERROR(ROUND(( (-1.208*LN(L4074) + 7.5474 + 4.6991*(2.71828^(-0.009*L4074)) + 0.0001*L4074*L4074 - 0.0432*L4074 + 4.7166)/3),2), " ")</f>
        <v>2.93</v>
      </c>
      <c r="O4074">
        <f>IFERROR(MAX(MIN(ROUND(N4074*(Q4074/P4074),2),4.5),1.9)," ")</f>
        <v>2.76</v>
      </c>
      <c r="P4074">
        <f>13.098*F4074^-1.237</f>
        <v>1.4365632047462344</v>
      </c>
      <c r="Q4074">
        <f>13.098*M4074^-1.237</f>
        <v>1.352426199849037</v>
      </c>
      <c r="R4074" s="5">
        <f>IFERROR(ROUND(MAX(MIN((-105.4*LN(O4074) + 163.83),95),10),0)," ")</f>
        <v>57</v>
      </c>
      <c r="S4074" s="5" t="str">
        <f>IFERROR(CONCATENATE("(",R4074,",",ROUND((1.2*W4074),2),")")," ")</f>
        <v>(57,7.52)</v>
      </c>
      <c r="T4074">
        <f>R4074-L4074</f>
        <v>9</v>
      </c>
      <c r="U4074" s="7" t="str">
        <f>IF((AND(T4074=0,H4074&gt;=L4074)),"Don’t change bids","OK")</f>
        <v>OK</v>
      </c>
      <c r="V4074" t="e">
        <f>IF((MATCH(F4074,W4074,0)),"Same","Diff")</f>
        <v>#N/A</v>
      </c>
      <c r="W4074" s="5">
        <f>ROUND(M4074,2)</f>
        <v>6.27</v>
      </c>
      <c r="X4074" s="5">
        <v>6.27</v>
      </c>
    </row>
    <row r="4075" spans="1:24" x14ac:dyDescent="0.25">
      <c r="A4075" t="s">
        <v>24</v>
      </c>
      <c r="B4075" t="s">
        <v>4320</v>
      </c>
      <c r="C4075" t="s">
        <v>4107</v>
      </c>
      <c r="D4075" t="s">
        <v>4287</v>
      </c>
      <c r="E4075" t="s">
        <v>423</v>
      </c>
      <c r="F4075" s="5">
        <v>3.28</v>
      </c>
      <c r="G4075" s="9">
        <v>0.1</v>
      </c>
      <c r="H4075" s="6">
        <f>G4075*100</f>
        <v>10</v>
      </c>
      <c r="I4075" t="s">
        <v>10423</v>
      </c>
      <c r="J4075" t="s">
        <v>10768</v>
      </c>
      <c r="K4075">
        <v>48</v>
      </c>
      <c r="L4075">
        <v>48</v>
      </c>
      <c r="M4075">
        <f>(F4075*(1+0.05))</f>
        <v>3.444</v>
      </c>
      <c r="N4075">
        <f>IFERROR(ROUND(( (-1.208*LN(L4075) + 7.5474 + 4.6991*(2.71828^(-0.009*L4075)) + 0.0001*L4075*L4075 - 0.0432*L4075 + 4.7166)/3),2), " ")</f>
        <v>2.93</v>
      </c>
      <c r="O4075">
        <f>IFERROR(MAX(MIN(ROUND(N4075*(Q4075/P4075),2),4.5),1.9)," ")</f>
        <v>2.76</v>
      </c>
      <c r="P4075">
        <f>13.098*F4075^-1.237</f>
        <v>3.0134850511212665</v>
      </c>
      <c r="Q4075">
        <f>13.098*M4075^-1.237</f>
        <v>2.8369904801437174</v>
      </c>
      <c r="R4075" s="5">
        <f>IFERROR(ROUND(MAX(MIN((-105.4*LN(O4075) + 163.83),95),10),0)," ")</f>
        <v>57</v>
      </c>
      <c r="S4075" s="5" t="str">
        <f>IFERROR(CONCATENATE("(",R4075,",",ROUND((1.2*W4075),2),")")," ")</f>
        <v>(57,4.13)</v>
      </c>
      <c r="T4075">
        <f>R4075-L4075</f>
        <v>9</v>
      </c>
      <c r="U4075" s="7" t="str">
        <f>IF((AND(T4075=0,H4075&gt;=L4075)),"Don’t change bids","OK")</f>
        <v>OK</v>
      </c>
      <c r="V4075" t="e">
        <f>IF((MATCH(F4075,W4075,0)),"Same","Diff")</f>
        <v>#N/A</v>
      </c>
      <c r="W4075" s="5">
        <f>ROUND(M4075,2)</f>
        <v>3.44</v>
      </c>
      <c r="X4075" s="5">
        <v>3.44</v>
      </c>
    </row>
    <row r="4076" spans="1:24" x14ac:dyDescent="0.25">
      <c r="A4076" t="s">
        <v>24</v>
      </c>
      <c r="B4076" t="s">
        <v>4321</v>
      </c>
      <c r="C4076" t="s">
        <v>4107</v>
      </c>
      <c r="D4076" t="s">
        <v>4287</v>
      </c>
      <c r="E4076" t="s">
        <v>423</v>
      </c>
      <c r="F4076" s="5">
        <v>3.28</v>
      </c>
      <c r="G4076" s="9">
        <v>0.1</v>
      </c>
      <c r="H4076" s="6">
        <f>G4076*100</f>
        <v>10</v>
      </c>
      <c r="I4076" t="s">
        <v>10423</v>
      </c>
      <c r="J4076" t="s">
        <v>10768</v>
      </c>
      <c r="K4076">
        <v>48</v>
      </c>
      <c r="L4076">
        <v>48</v>
      </c>
      <c r="M4076">
        <f>(F4076*(1+0.05))</f>
        <v>3.444</v>
      </c>
      <c r="N4076">
        <f>IFERROR(ROUND(( (-1.208*LN(L4076) + 7.5474 + 4.6991*(2.71828^(-0.009*L4076)) + 0.0001*L4076*L4076 - 0.0432*L4076 + 4.7166)/3),2), " ")</f>
        <v>2.93</v>
      </c>
      <c r="O4076">
        <f>IFERROR(MAX(MIN(ROUND(N4076*(Q4076/P4076),2),4.5),1.9)," ")</f>
        <v>2.76</v>
      </c>
      <c r="P4076">
        <f>13.098*F4076^-1.237</f>
        <v>3.0134850511212665</v>
      </c>
      <c r="Q4076">
        <f>13.098*M4076^-1.237</f>
        <v>2.8369904801437174</v>
      </c>
      <c r="R4076" s="5">
        <f>IFERROR(ROUND(MAX(MIN((-105.4*LN(O4076) + 163.83),95),10),0)," ")</f>
        <v>57</v>
      </c>
      <c r="S4076" s="5" t="str">
        <f>IFERROR(CONCATENATE("(",R4076,",",ROUND((1.2*W4076),2),")")," ")</f>
        <v>(57,4.13)</v>
      </c>
      <c r="T4076">
        <f>R4076-L4076</f>
        <v>9</v>
      </c>
      <c r="U4076" s="7" t="str">
        <f>IF((AND(T4076=0,H4076&gt;=L4076)),"Don’t change bids","OK")</f>
        <v>OK</v>
      </c>
      <c r="V4076" t="e">
        <f>IF((MATCH(F4076,W4076,0)),"Same","Diff")</f>
        <v>#N/A</v>
      </c>
      <c r="W4076" s="5">
        <f>ROUND(M4076,2)</f>
        <v>3.44</v>
      </c>
      <c r="X4076" s="5">
        <v>3.44</v>
      </c>
    </row>
    <row r="4077" spans="1:24" x14ac:dyDescent="0.25">
      <c r="A4077" t="s">
        <v>24</v>
      </c>
      <c r="B4077" t="s">
        <v>4322</v>
      </c>
      <c r="C4077" t="s">
        <v>4107</v>
      </c>
      <c r="D4077" t="s">
        <v>4287</v>
      </c>
      <c r="E4077" t="s">
        <v>4323</v>
      </c>
      <c r="F4077" s="5">
        <v>5.35</v>
      </c>
      <c r="G4077" s="9">
        <v>0.1</v>
      </c>
      <c r="H4077" s="6">
        <f>G4077*100</f>
        <v>10</v>
      </c>
      <c r="I4077" t="s">
        <v>10498</v>
      </c>
      <c r="J4077" t="s">
        <v>10768</v>
      </c>
      <c r="K4077">
        <v>20</v>
      </c>
      <c r="L4077">
        <v>20</v>
      </c>
      <c r="M4077">
        <f>(F4077*(1+0.05))</f>
        <v>5.6174999999999997</v>
      </c>
      <c r="N4077">
        <f>IFERROR(ROUND(( (-1.208*LN(L4077) + 7.5474 + 4.6991*(2.71828^(-0.009*L4077)) + 0.0001*L4077*L4077 - 0.0432*L4077 + 4.7166)/3),2), " ")</f>
        <v>3.92</v>
      </c>
      <c r="O4077">
        <f>IFERROR(MAX(MIN(ROUND(N4077*(Q4077/P4077),2),4.5),1.9)," ")</f>
        <v>3.69</v>
      </c>
      <c r="P4077">
        <f>13.098*F4077^-1.237</f>
        <v>1.6452479477142572</v>
      </c>
      <c r="Q4077">
        <f>13.098*M4077^-1.237</f>
        <v>1.5488886408793101</v>
      </c>
      <c r="R4077" s="5">
        <f>IFERROR(ROUND(MAX(MIN((-105.4*LN(O4077) + 163.83),95),10),0)," ")</f>
        <v>26</v>
      </c>
      <c r="S4077" s="5" t="str">
        <f>IFERROR(CONCATENATE("(",R4077,",",ROUND((1.2*W4077),2),")")," ")</f>
        <v>(26,6.74)</v>
      </c>
      <c r="T4077">
        <f>R4077-L4077</f>
        <v>6</v>
      </c>
      <c r="U4077" s="7" t="str">
        <f>IF((AND(T4077=0,H4077&gt;=L4077)),"Don’t change bids","OK")</f>
        <v>OK</v>
      </c>
      <c r="V4077" t="e">
        <f>IF((MATCH(F4077,W4077,0)),"Same","Diff")</f>
        <v>#N/A</v>
      </c>
      <c r="W4077" s="5">
        <f>ROUND(M4077,2)</f>
        <v>5.62</v>
      </c>
      <c r="X4077" s="5">
        <v>5.62</v>
      </c>
    </row>
    <row r="4078" spans="1:24" x14ac:dyDescent="0.25">
      <c r="A4078" t="s">
        <v>24</v>
      </c>
      <c r="B4078" t="s">
        <v>4324</v>
      </c>
      <c r="C4078" t="s">
        <v>4107</v>
      </c>
      <c r="D4078" t="s">
        <v>4287</v>
      </c>
      <c r="E4078" t="s">
        <v>423</v>
      </c>
      <c r="F4078" s="5">
        <v>3.28</v>
      </c>
      <c r="G4078" s="9">
        <v>0.1</v>
      </c>
      <c r="H4078" s="6">
        <f>G4078*100</f>
        <v>10</v>
      </c>
      <c r="I4078" t="s">
        <v>10423</v>
      </c>
      <c r="J4078" t="s">
        <v>10768</v>
      </c>
      <c r="K4078">
        <v>48</v>
      </c>
      <c r="L4078">
        <v>48</v>
      </c>
      <c r="M4078">
        <f>(F4078*(1+0.05))</f>
        <v>3.444</v>
      </c>
      <c r="N4078">
        <f>IFERROR(ROUND(( (-1.208*LN(L4078) + 7.5474 + 4.6991*(2.71828^(-0.009*L4078)) + 0.0001*L4078*L4078 - 0.0432*L4078 + 4.7166)/3),2), " ")</f>
        <v>2.93</v>
      </c>
      <c r="O4078">
        <f>IFERROR(MAX(MIN(ROUND(N4078*(Q4078/P4078),2),4.5),1.9)," ")</f>
        <v>2.76</v>
      </c>
      <c r="P4078">
        <f>13.098*F4078^-1.237</f>
        <v>3.0134850511212665</v>
      </c>
      <c r="Q4078">
        <f>13.098*M4078^-1.237</f>
        <v>2.8369904801437174</v>
      </c>
      <c r="R4078" s="5">
        <f>IFERROR(ROUND(MAX(MIN((-105.4*LN(O4078) + 163.83),95),10),0)," ")</f>
        <v>57</v>
      </c>
      <c r="S4078" s="5" t="str">
        <f>IFERROR(CONCATENATE("(",R4078,",",ROUND((1.2*W4078),2),")")," ")</f>
        <v>(57,4.13)</v>
      </c>
      <c r="T4078">
        <f>R4078-L4078</f>
        <v>9</v>
      </c>
      <c r="U4078" s="7" t="str">
        <f>IF((AND(T4078=0,H4078&gt;=L4078)),"Don’t change bids","OK")</f>
        <v>OK</v>
      </c>
      <c r="V4078" t="e">
        <f>IF((MATCH(F4078,W4078,0)),"Same","Diff")</f>
        <v>#N/A</v>
      </c>
      <c r="W4078" s="5">
        <f>ROUND(M4078,2)</f>
        <v>3.44</v>
      </c>
      <c r="X4078" s="5">
        <v>3.44</v>
      </c>
    </row>
    <row r="4079" spans="1:24" x14ac:dyDescent="0.25">
      <c r="A4079" t="s">
        <v>24</v>
      </c>
      <c r="B4079" t="s">
        <v>4325</v>
      </c>
      <c r="C4079" t="s">
        <v>4107</v>
      </c>
      <c r="D4079" t="s">
        <v>4287</v>
      </c>
      <c r="E4079" t="s">
        <v>4140</v>
      </c>
      <c r="F4079" s="5">
        <v>8.94</v>
      </c>
      <c r="G4079" s="9">
        <v>0.1</v>
      </c>
      <c r="H4079" s="6">
        <f>G4079*100</f>
        <v>10</v>
      </c>
      <c r="I4079" t="s">
        <v>10432</v>
      </c>
      <c r="J4079" t="s">
        <v>10768</v>
      </c>
      <c r="K4079">
        <v>48</v>
      </c>
      <c r="L4079">
        <v>48</v>
      </c>
      <c r="M4079">
        <f>(F4079*(1+0.05))</f>
        <v>9.3870000000000005</v>
      </c>
      <c r="N4079">
        <f>IFERROR(ROUND(( (-1.208*LN(L4079) + 7.5474 + 4.6991*(2.71828^(-0.009*L4079)) + 0.0001*L4079*L4079 - 0.0432*L4079 + 4.7166)/3),2), " ")</f>
        <v>2.93</v>
      </c>
      <c r="O4079">
        <f>IFERROR(MAX(MIN(ROUND(N4079*(Q4079/P4079),2),4.5),1.9)," ")</f>
        <v>2.76</v>
      </c>
      <c r="P4079">
        <f>13.098*F4079^-1.237</f>
        <v>0.87176710076431418</v>
      </c>
      <c r="Q4079">
        <f>13.098*M4079^-1.237</f>
        <v>0.82070921999450852</v>
      </c>
      <c r="R4079" s="5">
        <f>IFERROR(ROUND(MAX(MIN((-105.4*LN(O4079) + 163.83),95),10),0)," ")</f>
        <v>57</v>
      </c>
      <c r="S4079" s="5" t="str">
        <f>IFERROR(CONCATENATE("(",R4079,",",ROUND((1.2*W4079),2),")")," ")</f>
        <v>(57,11.27)</v>
      </c>
      <c r="T4079">
        <f>R4079-L4079</f>
        <v>9</v>
      </c>
      <c r="U4079" s="7" t="str">
        <f>IF((AND(T4079=0,H4079&gt;=L4079)),"Don’t change bids","OK")</f>
        <v>OK</v>
      </c>
      <c r="V4079" t="e">
        <f>IF((MATCH(F4079,W4079,0)),"Same","Diff")</f>
        <v>#N/A</v>
      </c>
      <c r="W4079" s="5">
        <f>ROUND(M4079,2)</f>
        <v>9.39</v>
      </c>
      <c r="X4079" s="5">
        <v>9.39</v>
      </c>
    </row>
    <row r="4080" spans="1:24" x14ac:dyDescent="0.25">
      <c r="A4080" t="s">
        <v>24</v>
      </c>
      <c r="B4080" t="s">
        <v>4326</v>
      </c>
      <c r="C4080" t="s">
        <v>4107</v>
      </c>
      <c r="D4080" t="s">
        <v>4287</v>
      </c>
      <c r="E4080" t="s">
        <v>423</v>
      </c>
      <c r="F4080" s="5">
        <v>3.28</v>
      </c>
      <c r="G4080" s="9">
        <v>0.1</v>
      </c>
      <c r="H4080" s="6">
        <f>G4080*100</f>
        <v>10</v>
      </c>
      <c r="I4080" t="s">
        <v>10423</v>
      </c>
      <c r="J4080" t="s">
        <v>10768</v>
      </c>
      <c r="K4080">
        <v>48</v>
      </c>
      <c r="L4080">
        <v>48</v>
      </c>
      <c r="M4080">
        <f>(F4080*(1+0.05))</f>
        <v>3.444</v>
      </c>
      <c r="N4080">
        <f>IFERROR(ROUND(( (-1.208*LN(L4080) + 7.5474 + 4.6991*(2.71828^(-0.009*L4080)) + 0.0001*L4080*L4080 - 0.0432*L4080 + 4.7166)/3),2), " ")</f>
        <v>2.93</v>
      </c>
      <c r="O4080">
        <f>IFERROR(MAX(MIN(ROUND(N4080*(Q4080/P4080),2),4.5),1.9)," ")</f>
        <v>2.76</v>
      </c>
      <c r="P4080">
        <f>13.098*F4080^-1.237</f>
        <v>3.0134850511212665</v>
      </c>
      <c r="Q4080">
        <f>13.098*M4080^-1.237</f>
        <v>2.8369904801437174</v>
      </c>
      <c r="R4080" s="5">
        <f>IFERROR(ROUND(MAX(MIN((-105.4*LN(O4080) + 163.83),95),10),0)," ")</f>
        <v>57</v>
      </c>
      <c r="S4080" s="5" t="str">
        <f>IFERROR(CONCATENATE("(",R4080,",",ROUND((1.2*W4080),2),")")," ")</f>
        <v>(57,4.13)</v>
      </c>
      <c r="T4080">
        <f>R4080-L4080</f>
        <v>9</v>
      </c>
      <c r="U4080" s="7" t="str">
        <f>IF((AND(T4080=0,H4080&gt;=L4080)),"Don’t change bids","OK")</f>
        <v>OK</v>
      </c>
      <c r="V4080" t="e">
        <f>IF((MATCH(F4080,W4080,0)),"Same","Diff")</f>
        <v>#N/A</v>
      </c>
      <c r="W4080" s="5">
        <f>ROUND(M4080,2)</f>
        <v>3.44</v>
      </c>
      <c r="X4080" s="5">
        <v>3.44</v>
      </c>
    </row>
    <row r="4081" spans="1:24" x14ac:dyDescent="0.25">
      <c r="A4081" t="s">
        <v>24</v>
      </c>
      <c r="B4081" t="s">
        <v>4327</v>
      </c>
      <c r="C4081" t="s">
        <v>4107</v>
      </c>
      <c r="D4081" t="s">
        <v>4287</v>
      </c>
      <c r="E4081" t="s">
        <v>423</v>
      </c>
      <c r="F4081" s="5">
        <v>3.28</v>
      </c>
      <c r="G4081" s="9">
        <v>0.1</v>
      </c>
      <c r="H4081" s="6">
        <f>G4081*100</f>
        <v>10</v>
      </c>
      <c r="I4081" t="s">
        <v>10423</v>
      </c>
      <c r="J4081" t="s">
        <v>10768</v>
      </c>
      <c r="K4081">
        <v>48</v>
      </c>
      <c r="L4081">
        <v>48</v>
      </c>
      <c r="M4081">
        <f>(F4081*(1+0.05))</f>
        <v>3.444</v>
      </c>
      <c r="N4081">
        <f>IFERROR(ROUND(( (-1.208*LN(L4081) + 7.5474 + 4.6991*(2.71828^(-0.009*L4081)) + 0.0001*L4081*L4081 - 0.0432*L4081 + 4.7166)/3),2), " ")</f>
        <v>2.93</v>
      </c>
      <c r="O4081">
        <f>IFERROR(MAX(MIN(ROUND(N4081*(Q4081/P4081),2),4.5),1.9)," ")</f>
        <v>2.76</v>
      </c>
      <c r="P4081">
        <f>13.098*F4081^-1.237</f>
        <v>3.0134850511212665</v>
      </c>
      <c r="Q4081">
        <f>13.098*M4081^-1.237</f>
        <v>2.8369904801437174</v>
      </c>
      <c r="R4081" s="5">
        <f>IFERROR(ROUND(MAX(MIN((-105.4*LN(O4081) + 163.83),95),10),0)," ")</f>
        <v>57</v>
      </c>
      <c r="S4081" s="5" t="str">
        <f>IFERROR(CONCATENATE("(",R4081,",",ROUND((1.2*W4081),2),")")," ")</f>
        <v>(57,4.13)</v>
      </c>
      <c r="T4081">
        <f>R4081-L4081</f>
        <v>9</v>
      </c>
      <c r="U4081" s="7" t="str">
        <f>IF((AND(T4081=0,H4081&gt;=L4081)),"Don’t change bids","OK")</f>
        <v>OK</v>
      </c>
      <c r="V4081" t="e">
        <f>IF((MATCH(F4081,W4081,0)),"Same","Diff")</f>
        <v>#N/A</v>
      </c>
      <c r="W4081" s="5">
        <f>ROUND(M4081,2)</f>
        <v>3.44</v>
      </c>
      <c r="X4081" s="5">
        <v>3.44</v>
      </c>
    </row>
    <row r="4082" spans="1:24" x14ac:dyDescent="0.25">
      <c r="A4082" t="s">
        <v>24</v>
      </c>
      <c r="B4082" t="s">
        <v>4328</v>
      </c>
      <c r="C4082" t="s">
        <v>4107</v>
      </c>
      <c r="D4082" t="s">
        <v>4287</v>
      </c>
      <c r="E4082" t="s">
        <v>4329</v>
      </c>
      <c r="F4082" s="5">
        <v>5.57</v>
      </c>
      <c r="G4082" s="9">
        <v>0.1</v>
      </c>
      <c r="H4082" s="6">
        <f>G4082*100</f>
        <v>10</v>
      </c>
      <c r="I4082" t="s">
        <v>10499</v>
      </c>
      <c r="J4082" t="s">
        <v>10768</v>
      </c>
      <c r="K4082">
        <v>48</v>
      </c>
      <c r="L4082">
        <v>48</v>
      </c>
      <c r="M4082">
        <f>(F4082*(1+0.05))</f>
        <v>5.8485000000000005</v>
      </c>
      <c r="N4082">
        <f>IFERROR(ROUND(( (-1.208*LN(L4082) + 7.5474 + 4.6991*(2.71828^(-0.009*L4082)) + 0.0001*L4082*L4082 - 0.0432*L4082 + 4.7166)/3),2), " ")</f>
        <v>2.93</v>
      </c>
      <c r="O4082">
        <f>IFERROR(MAX(MIN(ROUND(N4082*(Q4082/P4082),2),4.5),1.9)," ")</f>
        <v>2.76</v>
      </c>
      <c r="P4082">
        <f>13.098*F4082^-1.237</f>
        <v>1.5652442233456501</v>
      </c>
      <c r="Q4082">
        <f>13.098*M4082^-1.237</f>
        <v>1.4735705953076783</v>
      </c>
      <c r="R4082" s="5">
        <f>IFERROR(ROUND(MAX(MIN((-105.4*LN(O4082) + 163.83),95),10),0)," ")</f>
        <v>57</v>
      </c>
      <c r="S4082" s="5" t="str">
        <f>IFERROR(CONCATENATE("(",R4082,",",ROUND((1.2*W4082),2),")")," ")</f>
        <v>(57,7.02)</v>
      </c>
      <c r="T4082">
        <f>R4082-L4082</f>
        <v>9</v>
      </c>
      <c r="U4082" s="7" t="str">
        <f>IF((AND(T4082=0,H4082&gt;=L4082)),"Don’t change bids","OK")</f>
        <v>OK</v>
      </c>
      <c r="V4082" t="e">
        <f>IF((MATCH(F4082,W4082,0)),"Same","Diff")</f>
        <v>#N/A</v>
      </c>
      <c r="W4082" s="5">
        <f>ROUND(M4082,2)</f>
        <v>5.85</v>
      </c>
      <c r="X4082" s="5">
        <v>5.85</v>
      </c>
    </row>
    <row r="4083" spans="1:24" x14ac:dyDescent="0.25">
      <c r="A4083" t="s">
        <v>24</v>
      </c>
      <c r="B4083" t="s">
        <v>4330</v>
      </c>
      <c r="C4083" t="s">
        <v>4107</v>
      </c>
      <c r="D4083" t="s">
        <v>4287</v>
      </c>
      <c r="E4083" t="s">
        <v>4331</v>
      </c>
      <c r="F4083" s="5">
        <v>6.73</v>
      </c>
      <c r="G4083" s="9">
        <v>0.1</v>
      </c>
      <c r="H4083" s="6">
        <f>G4083*100</f>
        <v>10</v>
      </c>
      <c r="I4083" t="s">
        <v>10500</v>
      </c>
      <c r="J4083" t="s">
        <v>10768</v>
      </c>
      <c r="K4083">
        <v>48</v>
      </c>
      <c r="L4083">
        <v>48</v>
      </c>
      <c r="M4083">
        <f>(F4083*(1+0.05))</f>
        <v>7.0665000000000004</v>
      </c>
      <c r="N4083">
        <f>IFERROR(ROUND(( (-1.208*LN(L4083) + 7.5474 + 4.6991*(2.71828^(-0.009*L4083)) + 0.0001*L4083*L4083 - 0.0432*L4083 + 4.7166)/3),2), " ")</f>
        <v>2.93</v>
      </c>
      <c r="O4083">
        <f>IFERROR(MAX(MIN(ROUND(N4083*(Q4083/P4083),2),4.5),1.9)," ")</f>
        <v>2.76</v>
      </c>
      <c r="P4083">
        <f>13.098*F4083^-1.237</f>
        <v>1.2386549759493994</v>
      </c>
      <c r="Q4083">
        <f>13.098*M4083^-1.237</f>
        <v>1.166109111323971</v>
      </c>
      <c r="R4083" s="5">
        <f>IFERROR(ROUND(MAX(MIN((-105.4*LN(O4083) + 163.83),95),10),0)," ")</f>
        <v>57</v>
      </c>
      <c r="S4083" s="5" t="str">
        <f>IFERROR(CONCATENATE("(",R4083,",",ROUND((1.2*W4083),2),")")," ")</f>
        <v>(57,8.48)</v>
      </c>
      <c r="T4083">
        <f>R4083-L4083</f>
        <v>9</v>
      </c>
      <c r="U4083" s="7" t="str">
        <f>IF((AND(T4083=0,H4083&gt;=L4083)),"Don’t change bids","OK")</f>
        <v>OK</v>
      </c>
      <c r="V4083" t="e">
        <f>IF((MATCH(F4083,W4083,0)),"Same","Diff")</f>
        <v>#N/A</v>
      </c>
      <c r="W4083" s="5">
        <f>ROUND(M4083,2)</f>
        <v>7.07</v>
      </c>
      <c r="X4083" s="5">
        <v>7.07</v>
      </c>
    </row>
    <row r="4084" spans="1:24" x14ac:dyDescent="0.25">
      <c r="A4084" t="s">
        <v>24</v>
      </c>
      <c r="B4084" t="s">
        <v>4332</v>
      </c>
      <c r="C4084" t="s">
        <v>4107</v>
      </c>
      <c r="D4084" t="s">
        <v>4287</v>
      </c>
      <c r="E4084" t="s">
        <v>4333</v>
      </c>
      <c r="F4084" s="5">
        <v>8.75</v>
      </c>
      <c r="G4084" s="9">
        <v>0.1</v>
      </c>
      <c r="H4084" s="6">
        <f>G4084*100</f>
        <v>10</v>
      </c>
      <c r="I4084" t="s">
        <v>10501</v>
      </c>
      <c r="J4084" t="s">
        <v>10768</v>
      </c>
      <c r="K4084">
        <v>48</v>
      </c>
      <c r="L4084">
        <v>48</v>
      </c>
      <c r="M4084">
        <f>(F4084*(1+0.05))</f>
        <v>9.1875</v>
      </c>
      <c r="N4084">
        <f>IFERROR(ROUND(( (-1.208*LN(L4084) + 7.5474 + 4.6991*(2.71828^(-0.009*L4084)) + 0.0001*L4084*L4084 - 0.0432*L4084 + 4.7166)/3),2), " ")</f>
        <v>2.93</v>
      </c>
      <c r="O4084">
        <f>IFERROR(MAX(MIN(ROUND(N4084*(Q4084/P4084),2),4.5),1.9)," ")</f>
        <v>2.76</v>
      </c>
      <c r="P4084">
        <f>13.098*F4084^-1.237</f>
        <v>0.89524318676372072</v>
      </c>
      <c r="Q4084">
        <f>13.098*M4084^-1.237</f>
        <v>0.84281035252429259</v>
      </c>
      <c r="R4084" s="5">
        <f>IFERROR(ROUND(MAX(MIN((-105.4*LN(O4084) + 163.83),95),10),0)," ")</f>
        <v>57</v>
      </c>
      <c r="S4084" s="5" t="str">
        <f>IFERROR(CONCATENATE("(",R4084,",",ROUND((1.2*W4084),2),")")," ")</f>
        <v>(57,11.03)</v>
      </c>
      <c r="T4084">
        <f>R4084-L4084</f>
        <v>9</v>
      </c>
      <c r="U4084" s="7" t="str">
        <f>IF((AND(T4084=0,H4084&gt;=L4084)),"Don’t change bids","OK")</f>
        <v>OK</v>
      </c>
      <c r="V4084" t="e">
        <f>IF((MATCH(F4084,W4084,0)),"Same","Diff")</f>
        <v>#N/A</v>
      </c>
      <c r="W4084" s="5">
        <f>ROUND(M4084,2)</f>
        <v>9.19</v>
      </c>
      <c r="X4084" s="5">
        <v>9.19</v>
      </c>
    </row>
    <row r="4085" spans="1:24" x14ac:dyDescent="0.25">
      <c r="A4085" t="s">
        <v>24</v>
      </c>
      <c r="B4085" t="s">
        <v>4334</v>
      </c>
      <c r="C4085" t="s">
        <v>4107</v>
      </c>
      <c r="D4085" t="s">
        <v>4287</v>
      </c>
      <c r="E4085" t="s">
        <v>4335</v>
      </c>
      <c r="F4085" s="5">
        <v>5.54</v>
      </c>
      <c r="G4085" s="9">
        <v>0.1</v>
      </c>
      <c r="H4085" s="6">
        <f>G4085*100</f>
        <v>10</v>
      </c>
      <c r="I4085" t="s">
        <v>10502</v>
      </c>
      <c r="J4085" t="s">
        <v>10768</v>
      </c>
      <c r="K4085">
        <v>29</v>
      </c>
      <c r="L4085">
        <v>29</v>
      </c>
      <c r="M4085">
        <f>(F4085*(1+0.05))</f>
        <v>5.8170000000000002</v>
      </c>
      <c r="N4085">
        <f>IFERROR(ROUND(( (-1.208*LN(L4085) + 7.5474 + 4.6991*(2.71828^(-0.009*L4085)) + 0.0001*L4085*L4085 - 0.0432*L4085 + 4.7166)/3),2), " ")</f>
        <v>3.55</v>
      </c>
      <c r="O4085">
        <f>IFERROR(MAX(MIN(ROUND(N4085*(Q4085/P4085),2),4.5),1.9)," ")</f>
        <v>3.34</v>
      </c>
      <c r="P4085">
        <f>13.098*F4085^-1.237</f>
        <v>1.5757358182281898</v>
      </c>
      <c r="Q4085">
        <f>13.098*M4085^-1.237</f>
        <v>1.4834477157507395</v>
      </c>
      <c r="R4085" s="5">
        <f>IFERROR(ROUND(MAX(MIN((-105.4*LN(O4085) + 163.83),95),10),0)," ")</f>
        <v>37</v>
      </c>
      <c r="S4085" s="5" t="str">
        <f>IFERROR(CONCATENATE("(",R4085,",",ROUND((1.2*W4085),2),")")," ")</f>
        <v>(37,6.98)</v>
      </c>
      <c r="T4085">
        <f>R4085-L4085</f>
        <v>8</v>
      </c>
      <c r="U4085" s="7" t="str">
        <f>IF((AND(T4085=0,H4085&gt;=L4085)),"Don’t change bids","OK")</f>
        <v>OK</v>
      </c>
      <c r="V4085" t="e">
        <f>IF((MATCH(F4085,W4085,0)),"Same","Diff")</f>
        <v>#N/A</v>
      </c>
      <c r="W4085" s="5">
        <f>ROUND(M4085,2)</f>
        <v>5.82</v>
      </c>
      <c r="X4085" s="5">
        <v>5.82</v>
      </c>
    </row>
    <row r="4086" spans="1:24" x14ac:dyDescent="0.25">
      <c r="A4086" t="s">
        <v>24</v>
      </c>
      <c r="B4086" t="s">
        <v>4336</v>
      </c>
      <c r="C4086" t="s">
        <v>4107</v>
      </c>
      <c r="D4086" t="s">
        <v>4287</v>
      </c>
      <c r="E4086" t="s">
        <v>423</v>
      </c>
      <c r="F4086" s="5">
        <v>3.28</v>
      </c>
      <c r="G4086" s="9">
        <v>0.1</v>
      </c>
      <c r="H4086" s="6">
        <f>G4086*100</f>
        <v>10</v>
      </c>
      <c r="I4086" t="s">
        <v>10423</v>
      </c>
      <c r="J4086" t="s">
        <v>10768</v>
      </c>
      <c r="K4086">
        <v>48</v>
      </c>
      <c r="L4086">
        <v>48</v>
      </c>
      <c r="M4086">
        <f>(F4086*(1+0.05))</f>
        <v>3.444</v>
      </c>
      <c r="N4086">
        <f>IFERROR(ROUND(( (-1.208*LN(L4086) + 7.5474 + 4.6991*(2.71828^(-0.009*L4086)) + 0.0001*L4086*L4086 - 0.0432*L4086 + 4.7166)/3),2), " ")</f>
        <v>2.93</v>
      </c>
      <c r="O4086">
        <f>IFERROR(MAX(MIN(ROUND(N4086*(Q4086/P4086),2),4.5),1.9)," ")</f>
        <v>2.76</v>
      </c>
      <c r="P4086">
        <f>13.098*F4086^-1.237</f>
        <v>3.0134850511212665</v>
      </c>
      <c r="Q4086">
        <f>13.098*M4086^-1.237</f>
        <v>2.8369904801437174</v>
      </c>
      <c r="R4086" s="5">
        <f>IFERROR(ROUND(MAX(MIN((-105.4*LN(O4086) + 163.83),95),10),0)," ")</f>
        <v>57</v>
      </c>
      <c r="S4086" s="5" t="str">
        <f>IFERROR(CONCATENATE("(",R4086,",",ROUND((1.2*W4086),2),")")," ")</f>
        <v>(57,4.13)</v>
      </c>
      <c r="T4086">
        <f>R4086-L4086</f>
        <v>9</v>
      </c>
      <c r="U4086" s="7" t="str">
        <f>IF((AND(T4086=0,H4086&gt;=L4086)),"Don’t change bids","OK")</f>
        <v>OK</v>
      </c>
      <c r="V4086" t="e">
        <f>IF((MATCH(F4086,W4086,0)),"Same","Diff")</f>
        <v>#N/A</v>
      </c>
      <c r="W4086" s="5">
        <f>ROUND(M4086,2)</f>
        <v>3.44</v>
      </c>
      <c r="X4086" s="5">
        <v>3.44</v>
      </c>
    </row>
    <row r="4087" spans="1:24" x14ac:dyDescent="0.25">
      <c r="A4087" t="s">
        <v>24</v>
      </c>
      <c r="B4087" t="s">
        <v>4337</v>
      </c>
      <c r="C4087" t="s">
        <v>4107</v>
      </c>
      <c r="D4087" t="s">
        <v>4338</v>
      </c>
      <c r="E4087" t="s">
        <v>4095</v>
      </c>
      <c r="F4087" s="5">
        <v>5.58</v>
      </c>
      <c r="G4087" s="9">
        <v>0.1</v>
      </c>
      <c r="H4087" s="6">
        <f>G4087*100</f>
        <v>10</v>
      </c>
      <c r="I4087" t="s">
        <v>10503</v>
      </c>
      <c r="J4087" t="s">
        <v>10768</v>
      </c>
      <c r="K4087">
        <v>48</v>
      </c>
      <c r="L4087">
        <v>48</v>
      </c>
      <c r="M4087">
        <f>(F4087*(1+0.05))</f>
        <v>5.859</v>
      </c>
      <c r="N4087">
        <f>IFERROR(ROUND(( (-1.208*LN(L4087) + 7.5474 + 4.6991*(2.71828^(-0.009*L4087)) + 0.0001*L4087*L4087 - 0.0432*L4087 + 4.7166)/3),2), " ")</f>
        <v>2.93</v>
      </c>
      <c r="O4087">
        <f>IFERROR(MAX(MIN(ROUND(N4087*(Q4087/P4087),2),4.5),1.9)," ")</f>
        <v>2.76</v>
      </c>
      <c r="P4087">
        <f>13.098*F4087^-1.237</f>
        <v>1.5617750553654559</v>
      </c>
      <c r="Q4087">
        <f>13.098*M4087^-1.237</f>
        <v>1.4703046104539734</v>
      </c>
      <c r="R4087" s="5">
        <f>IFERROR(ROUND(MAX(MIN((-105.4*LN(O4087) + 163.83),95),10),0)," ")</f>
        <v>57</v>
      </c>
      <c r="S4087" s="5" t="str">
        <f>IFERROR(CONCATENATE("(",R4087,",",ROUND((1.2*W4087),2),")")," ")</f>
        <v>(57,7.03)</v>
      </c>
      <c r="T4087">
        <f>R4087-L4087</f>
        <v>9</v>
      </c>
      <c r="U4087" s="7" t="str">
        <f>IF((AND(T4087=0,H4087&gt;=L4087)),"Don’t change bids","OK")</f>
        <v>OK</v>
      </c>
      <c r="V4087" t="e">
        <f>IF((MATCH(F4087,W4087,0)),"Same","Diff")</f>
        <v>#N/A</v>
      </c>
      <c r="W4087" s="5">
        <f>ROUND(M4087,2)</f>
        <v>5.86</v>
      </c>
      <c r="X4087" s="5">
        <v>5.86</v>
      </c>
    </row>
    <row r="4088" spans="1:24" x14ac:dyDescent="0.25">
      <c r="A4088" t="s">
        <v>24</v>
      </c>
      <c r="B4088" t="s">
        <v>4339</v>
      </c>
      <c r="C4088" t="s">
        <v>4107</v>
      </c>
      <c r="D4088" t="s">
        <v>4338</v>
      </c>
      <c r="E4088" t="s">
        <v>423</v>
      </c>
      <c r="F4088" s="5">
        <v>3.28</v>
      </c>
      <c r="G4088" s="9">
        <v>0.1</v>
      </c>
      <c r="H4088" s="6">
        <f>G4088*100</f>
        <v>10</v>
      </c>
      <c r="I4088" t="s">
        <v>10423</v>
      </c>
      <c r="J4088" t="s">
        <v>10768</v>
      </c>
      <c r="K4088">
        <v>48</v>
      </c>
      <c r="L4088">
        <v>48</v>
      </c>
      <c r="M4088">
        <f>(F4088*(1+0.05))</f>
        <v>3.444</v>
      </c>
      <c r="N4088">
        <f>IFERROR(ROUND(( (-1.208*LN(L4088) + 7.5474 + 4.6991*(2.71828^(-0.009*L4088)) + 0.0001*L4088*L4088 - 0.0432*L4088 + 4.7166)/3),2), " ")</f>
        <v>2.93</v>
      </c>
      <c r="O4088">
        <f>IFERROR(MAX(MIN(ROUND(N4088*(Q4088/P4088),2),4.5),1.9)," ")</f>
        <v>2.76</v>
      </c>
      <c r="P4088">
        <f>13.098*F4088^-1.237</f>
        <v>3.0134850511212665</v>
      </c>
      <c r="Q4088">
        <f>13.098*M4088^-1.237</f>
        <v>2.8369904801437174</v>
      </c>
      <c r="R4088" s="5">
        <f>IFERROR(ROUND(MAX(MIN((-105.4*LN(O4088) + 163.83),95),10),0)," ")</f>
        <v>57</v>
      </c>
      <c r="S4088" s="5" t="str">
        <f>IFERROR(CONCATENATE("(",R4088,",",ROUND((1.2*W4088),2),")")," ")</f>
        <v>(57,4.13)</v>
      </c>
      <c r="T4088">
        <f>R4088-L4088</f>
        <v>9</v>
      </c>
      <c r="U4088" s="7" t="str">
        <f>IF((AND(T4088=0,H4088&gt;=L4088)),"Don’t change bids","OK")</f>
        <v>OK</v>
      </c>
      <c r="V4088" t="e">
        <f>IF((MATCH(F4088,W4088,0)),"Same","Diff")</f>
        <v>#N/A</v>
      </c>
      <c r="W4088" s="5">
        <f>ROUND(M4088,2)</f>
        <v>3.44</v>
      </c>
      <c r="X4088" s="5">
        <v>3.44</v>
      </c>
    </row>
    <row r="4089" spans="1:24" x14ac:dyDescent="0.25">
      <c r="A4089" t="s">
        <v>24</v>
      </c>
      <c r="B4089" t="s">
        <v>4340</v>
      </c>
      <c r="C4089" t="s">
        <v>4107</v>
      </c>
      <c r="D4089" t="s">
        <v>4341</v>
      </c>
      <c r="E4089" t="s">
        <v>4342</v>
      </c>
      <c r="F4089" s="5">
        <v>11.43</v>
      </c>
      <c r="G4089" s="9">
        <v>0.1</v>
      </c>
      <c r="H4089" s="6">
        <f>G4089*100</f>
        <v>10</v>
      </c>
      <c r="I4089" t="s">
        <v>10504</v>
      </c>
      <c r="J4089" t="s">
        <v>10768</v>
      </c>
      <c r="K4089">
        <v>48</v>
      </c>
      <c r="L4089">
        <v>48</v>
      </c>
      <c r="M4089">
        <f>(F4089*(1+0.05))</f>
        <v>12.0015</v>
      </c>
      <c r="N4089">
        <f>IFERROR(ROUND(( (-1.208*LN(L4089) + 7.5474 + 4.6991*(2.71828^(-0.009*L4089)) + 0.0001*L4089*L4089 - 0.0432*L4089 + 4.7166)/3),2), " ")</f>
        <v>2.93</v>
      </c>
      <c r="O4089">
        <f>IFERROR(MAX(MIN(ROUND(N4089*(Q4089/P4089),2),4.5),1.9)," ")</f>
        <v>2.76</v>
      </c>
      <c r="P4089">
        <f>13.098*F4089^-1.237</f>
        <v>0.64328259209631711</v>
      </c>
      <c r="Q4089">
        <f>13.098*M4089^-1.237</f>
        <v>0.60560665105684863</v>
      </c>
      <c r="R4089" s="5">
        <f>IFERROR(ROUND(MAX(MIN((-105.4*LN(O4089) + 163.83),95),10),0)," ")</f>
        <v>57</v>
      </c>
      <c r="S4089" s="5" t="str">
        <f>IFERROR(CONCATENATE("(",R4089,",",ROUND((1.2*W4089),2),")")," ")</f>
        <v>(57,14.4)</v>
      </c>
      <c r="T4089">
        <f>R4089-L4089</f>
        <v>9</v>
      </c>
      <c r="U4089" s="7" t="str">
        <f>IF((AND(T4089=0,H4089&gt;=L4089)),"Don’t change bids","OK")</f>
        <v>OK</v>
      </c>
      <c r="V4089" t="e">
        <f>IF((MATCH(F4089,W4089,0)),"Same","Diff")</f>
        <v>#N/A</v>
      </c>
      <c r="W4089" s="5">
        <f>ROUND(M4089,2)</f>
        <v>12</v>
      </c>
      <c r="X4089" s="5">
        <v>12</v>
      </c>
    </row>
    <row r="4090" spans="1:24" x14ac:dyDescent="0.25">
      <c r="A4090" t="s">
        <v>24</v>
      </c>
      <c r="B4090" t="s">
        <v>826</v>
      </c>
      <c r="C4090" t="s">
        <v>4107</v>
      </c>
      <c r="D4090" t="s">
        <v>823</v>
      </c>
      <c r="E4090" t="s">
        <v>423</v>
      </c>
      <c r="F4090" s="5">
        <v>3.28</v>
      </c>
      <c r="G4090" s="9">
        <v>0.1</v>
      </c>
      <c r="H4090" s="6">
        <f>G4090*100</f>
        <v>10</v>
      </c>
      <c r="I4090" t="s">
        <v>10423</v>
      </c>
      <c r="J4090" t="s">
        <v>10768</v>
      </c>
      <c r="K4090">
        <v>48</v>
      </c>
      <c r="L4090">
        <v>48</v>
      </c>
      <c r="M4090">
        <f>(F4090*(1+0.05))</f>
        <v>3.444</v>
      </c>
      <c r="N4090">
        <f>IFERROR(ROUND(( (-1.208*LN(L4090) + 7.5474 + 4.6991*(2.71828^(-0.009*L4090)) + 0.0001*L4090*L4090 - 0.0432*L4090 + 4.7166)/3),2), " ")</f>
        <v>2.93</v>
      </c>
      <c r="O4090">
        <f>IFERROR(MAX(MIN(ROUND(N4090*(Q4090/P4090),2),4.5),1.9)," ")</f>
        <v>2.76</v>
      </c>
      <c r="P4090">
        <f>13.098*F4090^-1.237</f>
        <v>3.0134850511212665</v>
      </c>
      <c r="Q4090">
        <f>13.098*M4090^-1.237</f>
        <v>2.8369904801437174</v>
      </c>
      <c r="R4090" s="5">
        <f>IFERROR(ROUND(MAX(MIN((-105.4*LN(O4090) + 163.83),95),10),0)," ")</f>
        <v>57</v>
      </c>
      <c r="S4090" s="5" t="str">
        <f>IFERROR(CONCATENATE("(",R4090,",",ROUND((1.2*W4090),2),")")," ")</f>
        <v>(57,4.13)</v>
      </c>
      <c r="T4090">
        <f>R4090-L4090</f>
        <v>9</v>
      </c>
      <c r="U4090" s="7" t="str">
        <f>IF((AND(T4090=0,H4090&gt;=L4090)),"Don’t change bids","OK")</f>
        <v>OK</v>
      </c>
      <c r="V4090" t="e">
        <f>IF((MATCH(F4090,W4090,0)),"Same","Diff")</f>
        <v>#N/A</v>
      </c>
      <c r="W4090" s="5">
        <f>ROUND(M4090,2)</f>
        <v>3.44</v>
      </c>
      <c r="X4090" s="5">
        <v>3.44</v>
      </c>
    </row>
    <row r="4091" spans="1:24" x14ac:dyDescent="0.25">
      <c r="A4091" t="s">
        <v>24</v>
      </c>
      <c r="B4091" t="s">
        <v>4343</v>
      </c>
      <c r="C4091" t="s">
        <v>4107</v>
      </c>
      <c r="D4091" t="s">
        <v>4344</v>
      </c>
      <c r="E4091" t="s">
        <v>423</v>
      </c>
      <c r="F4091" s="5">
        <v>3.28</v>
      </c>
      <c r="G4091" s="9">
        <v>0.1</v>
      </c>
      <c r="H4091" s="6">
        <f>G4091*100</f>
        <v>10</v>
      </c>
      <c r="I4091" t="s">
        <v>10423</v>
      </c>
      <c r="J4091" t="s">
        <v>10768</v>
      </c>
      <c r="K4091">
        <v>48</v>
      </c>
      <c r="L4091">
        <v>48</v>
      </c>
      <c r="M4091">
        <f>(F4091*(1+0.05))</f>
        <v>3.444</v>
      </c>
      <c r="N4091">
        <f>IFERROR(ROUND(( (-1.208*LN(L4091) + 7.5474 + 4.6991*(2.71828^(-0.009*L4091)) + 0.0001*L4091*L4091 - 0.0432*L4091 + 4.7166)/3),2), " ")</f>
        <v>2.93</v>
      </c>
      <c r="O4091">
        <f>IFERROR(MAX(MIN(ROUND(N4091*(Q4091/P4091),2),4.5),1.9)," ")</f>
        <v>2.76</v>
      </c>
      <c r="P4091">
        <f>13.098*F4091^-1.237</f>
        <v>3.0134850511212665</v>
      </c>
      <c r="Q4091">
        <f>13.098*M4091^-1.237</f>
        <v>2.8369904801437174</v>
      </c>
      <c r="R4091" s="5">
        <f>IFERROR(ROUND(MAX(MIN((-105.4*LN(O4091) + 163.83),95),10),0)," ")</f>
        <v>57</v>
      </c>
      <c r="S4091" s="5" t="str">
        <f>IFERROR(CONCATENATE("(",R4091,",",ROUND((1.2*W4091),2),")")," ")</f>
        <v>(57,4.13)</v>
      </c>
      <c r="T4091">
        <f>R4091-L4091</f>
        <v>9</v>
      </c>
      <c r="U4091" s="7" t="str">
        <f>IF((AND(T4091=0,H4091&gt;=L4091)),"Don’t change bids","OK")</f>
        <v>OK</v>
      </c>
      <c r="V4091" t="e">
        <f>IF((MATCH(F4091,W4091,0)),"Same","Diff")</f>
        <v>#N/A</v>
      </c>
      <c r="W4091" s="5">
        <f>ROUND(M4091,2)</f>
        <v>3.44</v>
      </c>
      <c r="X4091" s="5">
        <v>3.44</v>
      </c>
    </row>
    <row r="4092" spans="1:24" x14ac:dyDescent="0.25">
      <c r="A4092" t="s">
        <v>24</v>
      </c>
      <c r="B4092" t="s">
        <v>4345</v>
      </c>
      <c r="C4092" t="s">
        <v>4107</v>
      </c>
      <c r="D4092" t="s">
        <v>4341</v>
      </c>
      <c r="E4092" t="s">
        <v>4342</v>
      </c>
      <c r="F4092" s="5">
        <v>11.43</v>
      </c>
      <c r="G4092" s="9">
        <v>0.1</v>
      </c>
      <c r="H4092" s="6">
        <f>G4092*100</f>
        <v>10</v>
      </c>
      <c r="I4092" t="s">
        <v>10504</v>
      </c>
      <c r="J4092" t="s">
        <v>10768</v>
      </c>
      <c r="K4092">
        <v>48</v>
      </c>
      <c r="L4092">
        <v>48</v>
      </c>
      <c r="M4092">
        <f>(F4092*(1+0.05))</f>
        <v>12.0015</v>
      </c>
      <c r="N4092">
        <f>IFERROR(ROUND(( (-1.208*LN(L4092) + 7.5474 + 4.6991*(2.71828^(-0.009*L4092)) + 0.0001*L4092*L4092 - 0.0432*L4092 + 4.7166)/3),2), " ")</f>
        <v>2.93</v>
      </c>
      <c r="O4092">
        <f>IFERROR(MAX(MIN(ROUND(N4092*(Q4092/P4092),2),4.5),1.9)," ")</f>
        <v>2.76</v>
      </c>
      <c r="P4092">
        <f>13.098*F4092^-1.237</f>
        <v>0.64328259209631711</v>
      </c>
      <c r="Q4092">
        <f>13.098*M4092^-1.237</f>
        <v>0.60560665105684863</v>
      </c>
      <c r="R4092" s="5">
        <f>IFERROR(ROUND(MAX(MIN((-105.4*LN(O4092) + 163.83),95),10),0)," ")</f>
        <v>57</v>
      </c>
      <c r="S4092" s="5" t="str">
        <f>IFERROR(CONCATENATE("(",R4092,",",ROUND((1.2*W4092),2),")")," ")</f>
        <v>(57,14.4)</v>
      </c>
      <c r="T4092">
        <f>R4092-L4092</f>
        <v>9</v>
      </c>
      <c r="U4092" s="7" t="str">
        <f>IF((AND(T4092=0,H4092&gt;=L4092)),"Don’t change bids","OK")</f>
        <v>OK</v>
      </c>
      <c r="V4092" t="e">
        <f>IF((MATCH(F4092,W4092,0)),"Same","Diff")</f>
        <v>#N/A</v>
      </c>
      <c r="W4092" s="5">
        <f>ROUND(M4092,2)</f>
        <v>12</v>
      </c>
      <c r="X4092" s="5">
        <v>12</v>
      </c>
    </row>
    <row r="4093" spans="1:24" x14ac:dyDescent="0.25">
      <c r="A4093" t="s">
        <v>24</v>
      </c>
      <c r="B4093" t="s">
        <v>4346</v>
      </c>
      <c r="C4093" t="s">
        <v>4107</v>
      </c>
      <c r="D4093" t="s">
        <v>4344</v>
      </c>
      <c r="E4093" t="s">
        <v>3522</v>
      </c>
      <c r="F4093" s="5">
        <v>5.07</v>
      </c>
      <c r="G4093" s="9">
        <v>0.1</v>
      </c>
      <c r="H4093" s="6">
        <f>G4093*100</f>
        <v>10</v>
      </c>
      <c r="I4093" t="s">
        <v>10505</v>
      </c>
      <c r="J4093" t="s">
        <v>10768</v>
      </c>
      <c r="K4093">
        <v>61</v>
      </c>
      <c r="L4093">
        <v>61</v>
      </c>
      <c r="M4093">
        <f>(F4093*(1+0.05))</f>
        <v>5.3235000000000001</v>
      </c>
      <c r="N4093">
        <f>IFERROR(ROUND(( (-1.208*LN(L4093) + 7.5474 + 4.6991*(2.71828^(-0.009*L4093)) + 0.0001*L4093*L4093 - 0.0432*L4093 + 4.7166)/3),2), " ")</f>
        <v>2.58</v>
      </c>
      <c r="O4093">
        <f>IFERROR(MAX(MIN(ROUND(N4093*(Q4093/P4093),2),4.5),1.9)," ")</f>
        <v>2.4300000000000002</v>
      </c>
      <c r="P4093">
        <f>13.098*F4093^-1.237</f>
        <v>1.7583694933497951</v>
      </c>
      <c r="Q4093">
        <f>13.098*M4093^-1.237</f>
        <v>1.6553848546062548</v>
      </c>
      <c r="R4093" s="5">
        <f>IFERROR(ROUND(MAX(MIN((-105.4*LN(O4093) + 163.83),95),10),0)," ")</f>
        <v>70</v>
      </c>
      <c r="S4093" s="5" t="str">
        <f>IFERROR(CONCATENATE("(",R4093,",",ROUND((1.2*W4093),2),")")," ")</f>
        <v>(70,6.38)</v>
      </c>
      <c r="T4093">
        <f>R4093-L4093</f>
        <v>9</v>
      </c>
      <c r="U4093" s="7" t="str">
        <f>IF((AND(T4093=0,H4093&gt;=L4093)),"Don’t change bids","OK")</f>
        <v>OK</v>
      </c>
      <c r="V4093" t="e">
        <f>IF((MATCH(F4093,W4093,0)),"Same","Diff")</f>
        <v>#N/A</v>
      </c>
      <c r="W4093" s="5">
        <f>ROUND(M4093,2)</f>
        <v>5.32</v>
      </c>
      <c r="X4093" s="5">
        <v>5.32</v>
      </c>
    </row>
    <row r="4094" spans="1:24" x14ac:dyDescent="0.25">
      <c r="A4094" t="s">
        <v>24</v>
      </c>
      <c r="B4094" t="s">
        <v>825</v>
      </c>
      <c r="C4094" t="s">
        <v>4107</v>
      </c>
      <c r="D4094" t="s">
        <v>823</v>
      </c>
      <c r="E4094" t="s">
        <v>423</v>
      </c>
      <c r="F4094" s="5">
        <v>3.28</v>
      </c>
      <c r="G4094" s="9">
        <v>0.1</v>
      </c>
      <c r="H4094" s="6">
        <f>G4094*100</f>
        <v>10</v>
      </c>
      <c r="I4094" t="s">
        <v>10423</v>
      </c>
      <c r="J4094" t="s">
        <v>10768</v>
      </c>
      <c r="K4094">
        <v>48</v>
      </c>
      <c r="L4094">
        <v>48</v>
      </c>
      <c r="M4094">
        <f>(F4094*(1+0.05))</f>
        <v>3.444</v>
      </c>
      <c r="N4094">
        <f>IFERROR(ROUND(( (-1.208*LN(L4094) + 7.5474 + 4.6991*(2.71828^(-0.009*L4094)) + 0.0001*L4094*L4094 - 0.0432*L4094 + 4.7166)/3),2), " ")</f>
        <v>2.93</v>
      </c>
      <c r="O4094">
        <f>IFERROR(MAX(MIN(ROUND(N4094*(Q4094/P4094),2),4.5),1.9)," ")</f>
        <v>2.76</v>
      </c>
      <c r="P4094">
        <f>13.098*F4094^-1.237</f>
        <v>3.0134850511212665</v>
      </c>
      <c r="Q4094">
        <f>13.098*M4094^-1.237</f>
        <v>2.8369904801437174</v>
      </c>
      <c r="R4094" s="5">
        <f>IFERROR(ROUND(MAX(MIN((-105.4*LN(O4094) + 163.83),95),10),0)," ")</f>
        <v>57</v>
      </c>
      <c r="S4094" s="5" t="str">
        <f>IFERROR(CONCATENATE("(",R4094,",",ROUND((1.2*W4094),2),")")," ")</f>
        <v>(57,4.13)</v>
      </c>
      <c r="T4094">
        <f>R4094-L4094</f>
        <v>9</v>
      </c>
      <c r="U4094" s="7" t="str">
        <f>IF((AND(T4094=0,H4094&gt;=L4094)),"Don’t change bids","OK")</f>
        <v>OK</v>
      </c>
      <c r="V4094" t="e">
        <f>IF((MATCH(F4094,W4094,0)),"Same","Diff")</f>
        <v>#N/A</v>
      </c>
      <c r="W4094" s="5">
        <f>ROUND(M4094,2)</f>
        <v>3.44</v>
      </c>
      <c r="X4094" s="5">
        <v>3.44</v>
      </c>
    </row>
    <row r="4095" spans="1:24" x14ac:dyDescent="0.25">
      <c r="A4095" t="s">
        <v>24</v>
      </c>
      <c r="B4095" t="s">
        <v>827</v>
      </c>
      <c r="C4095" t="s">
        <v>4107</v>
      </c>
      <c r="D4095" t="s">
        <v>823</v>
      </c>
      <c r="E4095" t="s">
        <v>423</v>
      </c>
      <c r="F4095" s="5">
        <v>3.28</v>
      </c>
      <c r="G4095" s="9">
        <v>0.1</v>
      </c>
      <c r="H4095" s="6">
        <f>G4095*100</f>
        <v>10</v>
      </c>
      <c r="I4095" t="s">
        <v>10423</v>
      </c>
      <c r="J4095" t="s">
        <v>10768</v>
      </c>
      <c r="K4095">
        <v>48</v>
      </c>
      <c r="L4095">
        <v>48</v>
      </c>
      <c r="M4095">
        <f>(F4095*(1+0.05))</f>
        <v>3.444</v>
      </c>
      <c r="N4095">
        <f>IFERROR(ROUND(( (-1.208*LN(L4095) + 7.5474 + 4.6991*(2.71828^(-0.009*L4095)) + 0.0001*L4095*L4095 - 0.0432*L4095 + 4.7166)/3),2), " ")</f>
        <v>2.93</v>
      </c>
      <c r="O4095">
        <f>IFERROR(MAX(MIN(ROUND(N4095*(Q4095/P4095),2),4.5),1.9)," ")</f>
        <v>2.76</v>
      </c>
      <c r="P4095">
        <f>13.098*F4095^-1.237</f>
        <v>3.0134850511212665</v>
      </c>
      <c r="Q4095">
        <f>13.098*M4095^-1.237</f>
        <v>2.8369904801437174</v>
      </c>
      <c r="R4095" s="5">
        <f>IFERROR(ROUND(MAX(MIN((-105.4*LN(O4095) + 163.83),95),10),0)," ")</f>
        <v>57</v>
      </c>
      <c r="S4095" s="5" t="str">
        <f>IFERROR(CONCATENATE("(",R4095,",",ROUND((1.2*W4095),2),")")," ")</f>
        <v>(57,4.13)</v>
      </c>
      <c r="T4095">
        <f>R4095-L4095</f>
        <v>9</v>
      </c>
      <c r="U4095" s="7" t="str">
        <f>IF((AND(T4095=0,H4095&gt;=L4095)),"Don’t change bids","OK")</f>
        <v>OK</v>
      </c>
      <c r="V4095" t="e">
        <f>IF((MATCH(F4095,W4095,0)),"Same","Diff")</f>
        <v>#N/A</v>
      </c>
      <c r="W4095" s="5">
        <f>ROUND(M4095,2)</f>
        <v>3.44</v>
      </c>
      <c r="X4095" s="5">
        <v>3.44</v>
      </c>
    </row>
    <row r="4096" spans="1:24" x14ac:dyDescent="0.25">
      <c r="A4096" t="s">
        <v>24</v>
      </c>
      <c r="B4096" t="s">
        <v>4347</v>
      </c>
      <c r="C4096" t="s">
        <v>4107</v>
      </c>
      <c r="D4096" t="s">
        <v>4344</v>
      </c>
      <c r="E4096" t="s">
        <v>423</v>
      </c>
      <c r="F4096" s="5">
        <v>3.28</v>
      </c>
      <c r="G4096" s="9">
        <v>0.1</v>
      </c>
      <c r="H4096" s="6">
        <f>G4096*100</f>
        <v>10</v>
      </c>
      <c r="I4096" t="s">
        <v>10423</v>
      </c>
      <c r="J4096" t="s">
        <v>10768</v>
      </c>
      <c r="K4096">
        <v>48</v>
      </c>
      <c r="L4096">
        <v>48</v>
      </c>
      <c r="M4096">
        <f>(F4096*(1+0.05))</f>
        <v>3.444</v>
      </c>
      <c r="N4096">
        <f>IFERROR(ROUND(( (-1.208*LN(L4096) + 7.5474 + 4.6991*(2.71828^(-0.009*L4096)) + 0.0001*L4096*L4096 - 0.0432*L4096 + 4.7166)/3),2), " ")</f>
        <v>2.93</v>
      </c>
      <c r="O4096">
        <f>IFERROR(MAX(MIN(ROUND(N4096*(Q4096/P4096),2),4.5),1.9)," ")</f>
        <v>2.76</v>
      </c>
      <c r="P4096">
        <f>13.098*F4096^-1.237</f>
        <v>3.0134850511212665</v>
      </c>
      <c r="Q4096">
        <f>13.098*M4096^-1.237</f>
        <v>2.8369904801437174</v>
      </c>
      <c r="R4096" s="5">
        <f>IFERROR(ROUND(MAX(MIN((-105.4*LN(O4096) + 163.83),95),10),0)," ")</f>
        <v>57</v>
      </c>
      <c r="S4096" s="5" t="str">
        <f>IFERROR(CONCATENATE("(",R4096,",",ROUND((1.2*W4096),2),")")," ")</f>
        <v>(57,4.13)</v>
      </c>
      <c r="T4096">
        <f>R4096-L4096</f>
        <v>9</v>
      </c>
      <c r="U4096" s="7" t="str">
        <f>IF((AND(T4096=0,H4096&gt;=L4096)),"Don’t change bids","OK")</f>
        <v>OK</v>
      </c>
      <c r="V4096" t="e">
        <f>IF((MATCH(F4096,W4096,0)),"Same","Diff")</f>
        <v>#N/A</v>
      </c>
      <c r="W4096" s="5">
        <f>ROUND(M4096,2)</f>
        <v>3.44</v>
      </c>
      <c r="X4096" s="5">
        <v>3.44</v>
      </c>
    </row>
    <row r="4097" spans="1:24" x14ac:dyDescent="0.25">
      <c r="A4097" t="s">
        <v>24</v>
      </c>
      <c r="B4097" t="s">
        <v>4348</v>
      </c>
      <c r="C4097" t="s">
        <v>4107</v>
      </c>
      <c r="D4097" t="s">
        <v>4341</v>
      </c>
      <c r="E4097" t="s">
        <v>423</v>
      </c>
      <c r="F4097" s="5">
        <v>3.28</v>
      </c>
      <c r="G4097" s="9">
        <v>0.1</v>
      </c>
      <c r="H4097" s="6">
        <f>G4097*100</f>
        <v>10</v>
      </c>
      <c r="I4097" t="s">
        <v>10423</v>
      </c>
      <c r="J4097" t="s">
        <v>10768</v>
      </c>
      <c r="K4097">
        <v>48</v>
      </c>
      <c r="L4097">
        <v>48</v>
      </c>
      <c r="M4097">
        <f>(F4097*(1+0.05))</f>
        <v>3.444</v>
      </c>
      <c r="N4097">
        <f>IFERROR(ROUND(( (-1.208*LN(L4097) + 7.5474 + 4.6991*(2.71828^(-0.009*L4097)) + 0.0001*L4097*L4097 - 0.0432*L4097 + 4.7166)/3),2), " ")</f>
        <v>2.93</v>
      </c>
      <c r="O4097">
        <f>IFERROR(MAX(MIN(ROUND(N4097*(Q4097/P4097),2),4.5),1.9)," ")</f>
        <v>2.76</v>
      </c>
      <c r="P4097">
        <f>13.098*F4097^-1.237</f>
        <v>3.0134850511212665</v>
      </c>
      <c r="Q4097">
        <f>13.098*M4097^-1.237</f>
        <v>2.8369904801437174</v>
      </c>
      <c r="R4097" s="5">
        <f>IFERROR(ROUND(MAX(MIN((-105.4*LN(O4097) + 163.83),95),10),0)," ")</f>
        <v>57</v>
      </c>
      <c r="S4097" s="5" t="str">
        <f>IFERROR(CONCATENATE("(",R4097,",",ROUND((1.2*W4097),2),")")," ")</f>
        <v>(57,4.13)</v>
      </c>
      <c r="T4097">
        <f>R4097-L4097</f>
        <v>9</v>
      </c>
      <c r="U4097" s="7" t="str">
        <f>IF((AND(T4097=0,H4097&gt;=L4097)),"Don’t change bids","OK")</f>
        <v>OK</v>
      </c>
      <c r="V4097" t="e">
        <f>IF((MATCH(F4097,W4097,0)),"Same","Diff")</f>
        <v>#N/A</v>
      </c>
      <c r="W4097" s="5">
        <f>ROUND(M4097,2)</f>
        <v>3.44</v>
      </c>
      <c r="X4097" s="5">
        <v>3.44</v>
      </c>
    </row>
    <row r="4098" spans="1:24" x14ac:dyDescent="0.25">
      <c r="A4098" t="s">
        <v>24</v>
      </c>
      <c r="B4098" t="s">
        <v>4349</v>
      </c>
      <c r="C4098" t="s">
        <v>4107</v>
      </c>
      <c r="D4098" t="s">
        <v>4341</v>
      </c>
      <c r="E4098" t="s">
        <v>423</v>
      </c>
      <c r="F4098" s="5">
        <v>3.28</v>
      </c>
      <c r="G4098" s="9">
        <v>0.1</v>
      </c>
      <c r="H4098" s="6">
        <f>G4098*100</f>
        <v>10</v>
      </c>
      <c r="I4098" t="s">
        <v>10423</v>
      </c>
      <c r="J4098" t="s">
        <v>10768</v>
      </c>
      <c r="K4098">
        <v>48</v>
      </c>
      <c r="L4098">
        <v>48</v>
      </c>
      <c r="M4098">
        <f>(F4098*(1+0.05))</f>
        <v>3.444</v>
      </c>
      <c r="N4098">
        <f>IFERROR(ROUND(( (-1.208*LN(L4098) + 7.5474 + 4.6991*(2.71828^(-0.009*L4098)) + 0.0001*L4098*L4098 - 0.0432*L4098 + 4.7166)/3),2), " ")</f>
        <v>2.93</v>
      </c>
      <c r="O4098">
        <f>IFERROR(MAX(MIN(ROUND(N4098*(Q4098/P4098),2),4.5),1.9)," ")</f>
        <v>2.76</v>
      </c>
      <c r="P4098">
        <f>13.098*F4098^-1.237</f>
        <v>3.0134850511212665</v>
      </c>
      <c r="Q4098">
        <f>13.098*M4098^-1.237</f>
        <v>2.8369904801437174</v>
      </c>
      <c r="R4098" s="5">
        <f>IFERROR(ROUND(MAX(MIN((-105.4*LN(O4098) + 163.83),95),10),0)," ")</f>
        <v>57</v>
      </c>
      <c r="S4098" s="5" t="str">
        <f>IFERROR(CONCATENATE("(",R4098,",",ROUND((1.2*W4098),2),")")," ")</f>
        <v>(57,4.13)</v>
      </c>
      <c r="T4098">
        <f>R4098-L4098</f>
        <v>9</v>
      </c>
      <c r="U4098" s="7" t="str">
        <f>IF((AND(T4098=0,H4098&gt;=L4098)),"Don’t change bids","OK")</f>
        <v>OK</v>
      </c>
      <c r="V4098" t="e">
        <f>IF((MATCH(F4098,W4098,0)),"Same","Diff")</f>
        <v>#N/A</v>
      </c>
      <c r="W4098" s="5">
        <f>ROUND(M4098,2)</f>
        <v>3.44</v>
      </c>
      <c r="X4098" s="5">
        <v>3.44</v>
      </c>
    </row>
    <row r="4099" spans="1:24" x14ac:dyDescent="0.25">
      <c r="A4099" t="s">
        <v>24</v>
      </c>
      <c r="B4099" t="s">
        <v>828</v>
      </c>
      <c r="C4099" t="s">
        <v>4107</v>
      </c>
      <c r="D4099" t="s">
        <v>823</v>
      </c>
      <c r="E4099" t="s">
        <v>423</v>
      </c>
      <c r="F4099" s="5">
        <v>3.28</v>
      </c>
      <c r="G4099" s="9">
        <v>0.1</v>
      </c>
      <c r="H4099" s="6">
        <f>G4099*100</f>
        <v>10</v>
      </c>
      <c r="I4099" t="s">
        <v>10423</v>
      </c>
      <c r="J4099" t="s">
        <v>10768</v>
      </c>
      <c r="K4099">
        <v>48</v>
      </c>
      <c r="L4099">
        <v>48</v>
      </c>
      <c r="M4099">
        <f>(F4099*(1+0.05))</f>
        <v>3.444</v>
      </c>
      <c r="N4099">
        <f>IFERROR(ROUND(( (-1.208*LN(L4099) + 7.5474 + 4.6991*(2.71828^(-0.009*L4099)) + 0.0001*L4099*L4099 - 0.0432*L4099 + 4.7166)/3),2), " ")</f>
        <v>2.93</v>
      </c>
      <c r="O4099">
        <f>IFERROR(MAX(MIN(ROUND(N4099*(Q4099/P4099),2),4.5),1.9)," ")</f>
        <v>2.76</v>
      </c>
      <c r="P4099">
        <f>13.098*F4099^-1.237</f>
        <v>3.0134850511212665</v>
      </c>
      <c r="Q4099">
        <f>13.098*M4099^-1.237</f>
        <v>2.8369904801437174</v>
      </c>
      <c r="R4099" s="5">
        <f>IFERROR(ROUND(MAX(MIN((-105.4*LN(O4099) + 163.83),95),10),0)," ")</f>
        <v>57</v>
      </c>
      <c r="S4099" s="5" t="str">
        <f>IFERROR(CONCATENATE("(",R4099,",",ROUND((1.2*W4099),2),")")," ")</f>
        <v>(57,4.13)</v>
      </c>
      <c r="T4099">
        <f>R4099-L4099</f>
        <v>9</v>
      </c>
      <c r="U4099" s="7" t="str">
        <f>IF((AND(T4099=0,H4099&gt;=L4099)),"Don’t change bids","OK")</f>
        <v>OK</v>
      </c>
      <c r="V4099" t="e">
        <f>IF((MATCH(F4099,W4099,0)),"Same","Diff")</f>
        <v>#N/A</v>
      </c>
      <c r="W4099" s="5">
        <f>ROUND(M4099,2)</f>
        <v>3.44</v>
      </c>
      <c r="X4099" s="5">
        <v>3.44</v>
      </c>
    </row>
    <row r="4100" spans="1:24" x14ac:dyDescent="0.25">
      <c r="A4100" t="s">
        <v>24</v>
      </c>
      <c r="B4100" t="s">
        <v>822</v>
      </c>
      <c r="C4100" t="s">
        <v>4107</v>
      </c>
      <c r="D4100" t="s">
        <v>823</v>
      </c>
      <c r="E4100" t="s">
        <v>423</v>
      </c>
      <c r="F4100" s="5">
        <v>3.28</v>
      </c>
      <c r="G4100" s="9">
        <v>0.1</v>
      </c>
      <c r="H4100" s="6">
        <f>G4100*100</f>
        <v>10</v>
      </c>
      <c r="I4100" t="s">
        <v>10423</v>
      </c>
      <c r="J4100" t="s">
        <v>10768</v>
      </c>
      <c r="K4100">
        <v>48</v>
      </c>
      <c r="L4100">
        <v>48</v>
      </c>
      <c r="M4100">
        <f>(F4100*(1+0.05))</f>
        <v>3.444</v>
      </c>
      <c r="N4100">
        <f>IFERROR(ROUND(( (-1.208*LN(L4100) + 7.5474 + 4.6991*(2.71828^(-0.009*L4100)) + 0.0001*L4100*L4100 - 0.0432*L4100 + 4.7166)/3),2), " ")</f>
        <v>2.93</v>
      </c>
      <c r="O4100">
        <f>IFERROR(MAX(MIN(ROUND(N4100*(Q4100/P4100),2),4.5),1.9)," ")</f>
        <v>2.76</v>
      </c>
      <c r="P4100">
        <f>13.098*F4100^-1.237</f>
        <v>3.0134850511212665</v>
      </c>
      <c r="Q4100">
        <f>13.098*M4100^-1.237</f>
        <v>2.8369904801437174</v>
      </c>
      <c r="R4100" s="5">
        <f>IFERROR(ROUND(MAX(MIN((-105.4*LN(O4100) + 163.83),95),10),0)," ")</f>
        <v>57</v>
      </c>
      <c r="S4100" s="5" t="str">
        <f>IFERROR(CONCATENATE("(",R4100,",",ROUND((1.2*W4100),2),")")," ")</f>
        <v>(57,4.13)</v>
      </c>
      <c r="T4100">
        <f>R4100-L4100</f>
        <v>9</v>
      </c>
      <c r="U4100" s="7" t="str">
        <f>IF((AND(T4100=0,H4100&gt;=L4100)),"Don’t change bids","OK")</f>
        <v>OK</v>
      </c>
      <c r="V4100" t="e">
        <f>IF((MATCH(F4100,W4100,0)),"Same","Diff")</f>
        <v>#N/A</v>
      </c>
      <c r="W4100" s="5">
        <f>ROUND(M4100,2)</f>
        <v>3.44</v>
      </c>
      <c r="X4100" s="5">
        <v>3.44</v>
      </c>
    </row>
    <row r="4101" spans="1:24" x14ac:dyDescent="0.25">
      <c r="A4101" t="s">
        <v>24</v>
      </c>
      <c r="B4101" t="s">
        <v>4350</v>
      </c>
      <c r="C4101" t="s">
        <v>4107</v>
      </c>
      <c r="D4101" t="s">
        <v>4344</v>
      </c>
      <c r="E4101" t="s">
        <v>423</v>
      </c>
      <c r="F4101" s="5">
        <v>3.28</v>
      </c>
      <c r="G4101" s="9">
        <v>0.1</v>
      </c>
      <c r="H4101" s="6">
        <f>G4101*100</f>
        <v>10</v>
      </c>
      <c r="I4101" t="s">
        <v>10423</v>
      </c>
      <c r="J4101" t="s">
        <v>10768</v>
      </c>
      <c r="K4101">
        <v>48</v>
      </c>
      <c r="L4101">
        <v>48</v>
      </c>
      <c r="M4101">
        <f>(F4101*(1+0.05))</f>
        <v>3.444</v>
      </c>
      <c r="N4101">
        <f>IFERROR(ROUND(( (-1.208*LN(L4101) + 7.5474 + 4.6991*(2.71828^(-0.009*L4101)) + 0.0001*L4101*L4101 - 0.0432*L4101 + 4.7166)/3),2), " ")</f>
        <v>2.93</v>
      </c>
      <c r="O4101">
        <f>IFERROR(MAX(MIN(ROUND(N4101*(Q4101/P4101),2),4.5),1.9)," ")</f>
        <v>2.76</v>
      </c>
      <c r="P4101">
        <f>13.098*F4101^-1.237</f>
        <v>3.0134850511212665</v>
      </c>
      <c r="Q4101">
        <f>13.098*M4101^-1.237</f>
        <v>2.8369904801437174</v>
      </c>
      <c r="R4101" s="5">
        <f>IFERROR(ROUND(MAX(MIN((-105.4*LN(O4101) + 163.83),95),10),0)," ")</f>
        <v>57</v>
      </c>
      <c r="S4101" s="5" t="str">
        <f>IFERROR(CONCATENATE("(",R4101,",",ROUND((1.2*W4101),2),")")," ")</f>
        <v>(57,4.13)</v>
      </c>
      <c r="T4101">
        <f>R4101-L4101</f>
        <v>9</v>
      </c>
      <c r="U4101" s="7" t="str">
        <f>IF((AND(T4101=0,H4101&gt;=L4101)),"Don’t change bids","OK")</f>
        <v>OK</v>
      </c>
      <c r="V4101" t="e">
        <f>IF((MATCH(F4101,W4101,0)),"Same","Diff")</f>
        <v>#N/A</v>
      </c>
      <c r="W4101" s="5">
        <f>ROUND(M4101,2)</f>
        <v>3.44</v>
      </c>
      <c r="X4101" s="5">
        <v>3.44</v>
      </c>
    </row>
    <row r="4102" spans="1:24" x14ac:dyDescent="0.25">
      <c r="A4102" t="s">
        <v>24</v>
      </c>
      <c r="B4102" t="s">
        <v>824</v>
      </c>
      <c r="C4102" t="s">
        <v>4107</v>
      </c>
      <c r="D4102" t="s">
        <v>823</v>
      </c>
      <c r="E4102" t="s">
        <v>423</v>
      </c>
      <c r="F4102" s="5">
        <v>3.28</v>
      </c>
      <c r="G4102" s="9">
        <v>0.1</v>
      </c>
      <c r="H4102" s="6">
        <f>G4102*100</f>
        <v>10</v>
      </c>
      <c r="I4102" t="s">
        <v>10423</v>
      </c>
      <c r="J4102" t="s">
        <v>10768</v>
      </c>
      <c r="K4102">
        <v>48</v>
      </c>
      <c r="L4102">
        <v>48</v>
      </c>
      <c r="M4102">
        <f>(F4102*(1+0.05))</f>
        <v>3.444</v>
      </c>
      <c r="N4102">
        <f>IFERROR(ROUND(( (-1.208*LN(L4102) + 7.5474 + 4.6991*(2.71828^(-0.009*L4102)) + 0.0001*L4102*L4102 - 0.0432*L4102 + 4.7166)/3),2), " ")</f>
        <v>2.93</v>
      </c>
      <c r="O4102">
        <f>IFERROR(MAX(MIN(ROUND(N4102*(Q4102/P4102),2),4.5),1.9)," ")</f>
        <v>2.76</v>
      </c>
      <c r="P4102">
        <f>13.098*F4102^-1.237</f>
        <v>3.0134850511212665</v>
      </c>
      <c r="Q4102">
        <f>13.098*M4102^-1.237</f>
        <v>2.8369904801437174</v>
      </c>
      <c r="R4102" s="5">
        <f>IFERROR(ROUND(MAX(MIN((-105.4*LN(O4102) + 163.83),95),10),0)," ")</f>
        <v>57</v>
      </c>
      <c r="S4102" s="5" t="str">
        <f>IFERROR(CONCATENATE("(",R4102,",",ROUND((1.2*W4102),2),")")," ")</f>
        <v>(57,4.13)</v>
      </c>
      <c r="T4102">
        <f>R4102-L4102</f>
        <v>9</v>
      </c>
      <c r="U4102" s="7" t="str">
        <f>IF((AND(T4102=0,H4102&gt;=L4102)),"Don’t change bids","OK")</f>
        <v>OK</v>
      </c>
      <c r="V4102" t="e">
        <f>IF((MATCH(F4102,W4102,0)),"Same","Diff")</f>
        <v>#N/A</v>
      </c>
      <c r="W4102" s="5">
        <f>ROUND(M4102,2)</f>
        <v>3.44</v>
      </c>
      <c r="X4102" s="5">
        <v>3.44</v>
      </c>
    </row>
    <row r="4103" spans="1:24" x14ac:dyDescent="0.25">
      <c r="A4103" t="s">
        <v>24</v>
      </c>
      <c r="B4103" t="s">
        <v>926</v>
      </c>
      <c r="C4103" t="s">
        <v>4107</v>
      </c>
      <c r="D4103" t="s">
        <v>916</v>
      </c>
      <c r="E4103" t="s">
        <v>4351</v>
      </c>
      <c r="F4103" s="5">
        <v>25.81</v>
      </c>
      <c r="G4103" s="9">
        <v>0.1</v>
      </c>
      <c r="H4103" s="6">
        <f>G4103*100</f>
        <v>10</v>
      </c>
      <c r="I4103" t="s">
        <v>10506</v>
      </c>
      <c r="J4103" t="s">
        <v>10768</v>
      </c>
      <c r="K4103">
        <v>20</v>
      </c>
      <c r="L4103">
        <v>20</v>
      </c>
      <c r="M4103">
        <f>(F4103*(1+0.05))</f>
        <v>27.1005</v>
      </c>
      <c r="N4103">
        <f>IFERROR(ROUND(( (-1.208*LN(L4103) + 7.5474 + 4.6991*(2.71828^(-0.009*L4103)) + 0.0001*L4103*L4103 - 0.0432*L4103 + 4.7166)/3),2), " ")</f>
        <v>3.92</v>
      </c>
      <c r="O4103">
        <f>IFERROR(MAX(MIN(ROUND(N4103*(Q4103/P4103),2),4.5),1.9)," ")</f>
        <v>3.69</v>
      </c>
      <c r="P4103">
        <f>13.098*F4103^-1.237</f>
        <v>0.23486766192903213</v>
      </c>
      <c r="Q4103">
        <f>13.098*M4103^-1.237</f>
        <v>0.22111187202948018</v>
      </c>
      <c r="R4103" s="5">
        <f>IFERROR(ROUND(MAX(MIN((-105.4*LN(O4103) + 163.83),95),10),0)," ")</f>
        <v>26</v>
      </c>
      <c r="S4103" s="5" t="str">
        <f>IFERROR(CONCATENATE("(",R4103,",",ROUND((1.2*W4103),2),")")," ")</f>
        <v>(26,32.52)</v>
      </c>
      <c r="T4103">
        <f>R4103-L4103</f>
        <v>6</v>
      </c>
      <c r="U4103" s="7" t="str">
        <f>IF((AND(T4103=0,H4103&gt;=L4103)),"Don’t change bids","OK")</f>
        <v>OK</v>
      </c>
      <c r="V4103" t="e">
        <f>IF((MATCH(F4103,W4103,0)),"Same","Diff")</f>
        <v>#N/A</v>
      </c>
      <c r="W4103" s="5">
        <f>ROUND(M4103,2)</f>
        <v>27.1</v>
      </c>
      <c r="X4103" s="5">
        <v>27.1</v>
      </c>
    </row>
    <row r="4104" spans="1:24" x14ac:dyDescent="0.25">
      <c r="A4104" t="s">
        <v>24</v>
      </c>
      <c r="B4104" t="s">
        <v>925</v>
      </c>
      <c r="C4104" t="s">
        <v>4107</v>
      </c>
      <c r="D4104" t="s">
        <v>916</v>
      </c>
      <c r="E4104" t="s">
        <v>423</v>
      </c>
      <c r="F4104" s="5">
        <v>3.28</v>
      </c>
      <c r="G4104" s="9">
        <v>0.1</v>
      </c>
      <c r="H4104" s="6">
        <f>G4104*100</f>
        <v>10</v>
      </c>
      <c r="I4104" t="s">
        <v>10423</v>
      </c>
      <c r="J4104" t="s">
        <v>10768</v>
      </c>
      <c r="K4104">
        <v>48</v>
      </c>
      <c r="L4104">
        <v>48</v>
      </c>
      <c r="M4104">
        <f>(F4104*(1+0.05))</f>
        <v>3.444</v>
      </c>
      <c r="N4104">
        <f>IFERROR(ROUND(( (-1.208*LN(L4104) + 7.5474 + 4.6991*(2.71828^(-0.009*L4104)) + 0.0001*L4104*L4104 - 0.0432*L4104 + 4.7166)/3),2), " ")</f>
        <v>2.93</v>
      </c>
      <c r="O4104">
        <f>IFERROR(MAX(MIN(ROUND(N4104*(Q4104/P4104),2),4.5),1.9)," ")</f>
        <v>2.76</v>
      </c>
      <c r="P4104">
        <f>13.098*F4104^-1.237</f>
        <v>3.0134850511212665</v>
      </c>
      <c r="Q4104">
        <f>13.098*M4104^-1.237</f>
        <v>2.8369904801437174</v>
      </c>
      <c r="R4104" s="5">
        <f>IFERROR(ROUND(MAX(MIN((-105.4*LN(O4104) + 163.83),95),10),0)," ")</f>
        <v>57</v>
      </c>
      <c r="S4104" s="5" t="str">
        <f>IFERROR(CONCATENATE("(",R4104,",",ROUND((1.2*W4104),2),")")," ")</f>
        <v>(57,4.13)</v>
      </c>
      <c r="T4104">
        <f>R4104-L4104</f>
        <v>9</v>
      </c>
      <c r="U4104" s="7" t="str">
        <f>IF((AND(T4104=0,H4104&gt;=L4104)),"Don’t change bids","OK")</f>
        <v>OK</v>
      </c>
      <c r="V4104" t="e">
        <f>IF((MATCH(F4104,W4104,0)),"Same","Diff")</f>
        <v>#N/A</v>
      </c>
      <c r="W4104" s="5">
        <f>ROUND(M4104,2)</f>
        <v>3.44</v>
      </c>
      <c r="X4104" s="5">
        <v>3.44</v>
      </c>
    </row>
    <row r="4105" spans="1:24" x14ac:dyDescent="0.25">
      <c r="A4105" t="s">
        <v>24</v>
      </c>
      <c r="B4105" t="s">
        <v>915</v>
      </c>
      <c r="C4105" t="s">
        <v>4107</v>
      </c>
      <c r="D4105" t="s">
        <v>916</v>
      </c>
      <c r="E4105" t="s">
        <v>4351</v>
      </c>
      <c r="F4105" s="5">
        <v>25.81</v>
      </c>
      <c r="G4105" s="9">
        <v>0.1</v>
      </c>
      <c r="H4105" s="6">
        <f>G4105*100</f>
        <v>10</v>
      </c>
      <c r="I4105" t="s">
        <v>10506</v>
      </c>
      <c r="J4105" t="s">
        <v>10768</v>
      </c>
      <c r="K4105">
        <v>20</v>
      </c>
      <c r="L4105">
        <v>20</v>
      </c>
      <c r="M4105">
        <f>(F4105*(1+0.05))</f>
        <v>27.1005</v>
      </c>
      <c r="N4105">
        <f>IFERROR(ROUND(( (-1.208*LN(L4105) + 7.5474 + 4.6991*(2.71828^(-0.009*L4105)) + 0.0001*L4105*L4105 - 0.0432*L4105 + 4.7166)/3),2), " ")</f>
        <v>3.92</v>
      </c>
      <c r="O4105">
        <f>IFERROR(MAX(MIN(ROUND(N4105*(Q4105/P4105),2),4.5),1.9)," ")</f>
        <v>3.69</v>
      </c>
      <c r="P4105">
        <f>13.098*F4105^-1.237</f>
        <v>0.23486766192903213</v>
      </c>
      <c r="Q4105">
        <f>13.098*M4105^-1.237</f>
        <v>0.22111187202948018</v>
      </c>
      <c r="R4105" s="5">
        <f>IFERROR(ROUND(MAX(MIN((-105.4*LN(O4105) + 163.83),95),10),0)," ")</f>
        <v>26</v>
      </c>
      <c r="S4105" s="5" t="str">
        <f>IFERROR(CONCATENATE("(",R4105,",",ROUND((1.2*W4105),2),")")," ")</f>
        <v>(26,32.52)</v>
      </c>
      <c r="T4105">
        <f>R4105-L4105</f>
        <v>6</v>
      </c>
      <c r="U4105" s="7" t="str">
        <f>IF((AND(T4105=0,H4105&gt;=L4105)),"Don’t change bids","OK")</f>
        <v>OK</v>
      </c>
      <c r="V4105" t="e">
        <f>IF((MATCH(F4105,W4105,0)),"Same","Diff")</f>
        <v>#N/A</v>
      </c>
      <c r="W4105" s="5">
        <f>ROUND(M4105,2)</f>
        <v>27.1</v>
      </c>
      <c r="X4105" s="5">
        <v>27.1</v>
      </c>
    </row>
    <row r="4106" spans="1:24" x14ac:dyDescent="0.25">
      <c r="A4106" t="s">
        <v>24</v>
      </c>
      <c r="B4106" t="s">
        <v>4352</v>
      </c>
      <c r="C4106" t="s">
        <v>4107</v>
      </c>
      <c r="D4106" t="s">
        <v>4353</v>
      </c>
      <c r="E4106" t="s">
        <v>4354</v>
      </c>
      <c r="F4106" s="5">
        <v>6.22</v>
      </c>
      <c r="G4106" s="9">
        <v>0.1</v>
      </c>
      <c r="H4106" s="6">
        <f>G4106*100</f>
        <v>10</v>
      </c>
      <c r="I4106" t="s">
        <v>10507</v>
      </c>
      <c r="J4106" t="s">
        <v>10768</v>
      </c>
      <c r="K4106">
        <v>48</v>
      </c>
      <c r="L4106">
        <v>48</v>
      </c>
      <c r="M4106">
        <f>(F4106*(1+0.05))</f>
        <v>6.5309999999999997</v>
      </c>
      <c r="N4106">
        <f>IFERROR(ROUND(( (-1.208*LN(L4106) + 7.5474 + 4.6991*(2.71828^(-0.009*L4106)) + 0.0001*L4106*L4106 - 0.0432*L4106 + 4.7166)/3),2), " ")</f>
        <v>2.93</v>
      </c>
      <c r="O4106">
        <f>IFERROR(MAX(MIN(ROUND(N4106*(Q4106/P4106),2),4.5),1.9)," ")</f>
        <v>2.76</v>
      </c>
      <c r="P4106">
        <f>13.098*F4106^-1.237</f>
        <v>1.3654829453025523</v>
      </c>
      <c r="Q4106">
        <f>13.098*M4106^-1.237</f>
        <v>1.2855089874033208</v>
      </c>
      <c r="R4106" s="5">
        <f>IFERROR(ROUND(MAX(MIN((-105.4*LN(O4106) + 163.83),95),10),0)," ")</f>
        <v>57</v>
      </c>
      <c r="S4106" s="5" t="str">
        <f>IFERROR(CONCATENATE("(",R4106,",",ROUND((1.2*W4106),2),")")," ")</f>
        <v>(57,7.84)</v>
      </c>
      <c r="T4106">
        <f>R4106-L4106</f>
        <v>9</v>
      </c>
      <c r="U4106" s="7" t="str">
        <f>IF((AND(T4106=0,H4106&gt;=L4106)),"Don’t change bids","OK")</f>
        <v>OK</v>
      </c>
      <c r="V4106" t="e">
        <f>IF((MATCH(F4106,W4106,0)),"Same","Diff")</f>
        <v>#N/A</v>
      </c>
      <c r="W4106" s="5">
        <f>ROUND(M4106,2)</f>
        <v>6.53</v>
      </c>
      <c r="X4106" s="5">
        <v>6.53</v>
      </c>
    </row>
    <row r="4107" spans="1:24" x14ac:dyDescent="0.25">
      <c r="A4107" t="s">
        <v>24</v>
      </c>
      <c r="B4107" t="s">
        <v>4355</v>
      </c>
      <c r="C4107" t="s">
        <v>4107</v>
      </c>
      <c r="D4107" t="s">
        <v>4353</v>
      </c>
      <c r="E4107" t="s">
        <v>4070</v>
      </c>
      <c r="F4107" s="5">
        <v>5.0199999999999996</v>
      </c>
      <c r="G4107" s="9">
        <v>0.1</v>
      </c>
      <c r="H4107" s="6">
        <f>G4107*100</f>
        <v>10</v>
      </c>
      <c r="I4107" t="s">
        <v>10508</v>
      </c>
      <c r="J4107" t="s">
        <v>10768</v>
      </c>
      <c r="K4107">
        <v>25</v>
      </c>
      <c r="L4107">
        <v>25</v>
      </c>
      <c r="M4107">
        <f>(F4107*(1+0.05))</f>
        <v>5.2709999999999999</v>
      </c>
      <c r="N4107">
        <f>IFERROR(ROUND(( (-1.208*LN(L4107) + 7.5474 + 4.6991*(2.71828^(-0.009*L4107)) + 0.0001*L4107*L4107 - 0.0432*L4107 + 4.7166)/3),2), " ")</f>
        <v>3.7</v>
      </c>
      <c r="O4107">
        <f>IFERROR(MAX(MIN(ROUND(N4107*(Q4107/P4107),2),4.5),1.9)," ")</f>
        <v>3.48</v>
      </c>
      <c r="P4107">
        <f>13.098*F4107^-1.237</f>
        <v>1.7800593720009894</v>
      </c>
      <c r="Q4107">
        <f>13.098*M4107^-1.237</f>
        <v>1.6758043948412444</v>
      </c>
      <c r="R4107" s="5">
        <f>IFERROR(ROUND(MAX(MIN((-105.4*LN(O4107) + 163.83),95),10),0)," ")</f>
        <v>32</v>
      </c>
      <c r="S4107" s="5" t="str">
        <f>IFERROR(CONCATENATE("(",R4107,",",ROUND((1.2*W4107),2),")")," ")</f>
        <v>(32,6.32)</v>
      </c>
      <c r="T4107">
        <f>R4107-L4107</f>
        <v>7</v>
      </c>
      <c r="U4107" s="7" t="str">
        <f>IF((AND(T4107=0,H4107&gt;=L4107)),"Don’t change bids","OK")</f>
        <v>OK</v>
      </c>
      <c r="V4107" t="e">
        <f>IF((MATCH(F4107,W4107,0)),"Same","Diff")</f>
        <v>#N/A</v>
      </c>
      <c r="W4107" s="5">
        <f>ROUND(M4107,2)</f>
        <v>5.27</v>
      </c>
      <c r="X4107" s="5">
        <v>5.27</v>
      </c>
    </row>
    <row r="4108" spans="1:24" x14ac:dyDescent="0.25">
      <c r="A4108" t="s">
        <v>24</v>
      </c>
      <c r="B4108" t="s">
        <v>4356</v>
      </c>
      <c r="C4108" t="s">
        <v>4107</v>
      </c>
      <c r="D4108" t="s">
        <v>4353</v>
      </c>
      <c r="E4108" t="s">
        <v>882</v>
      </c>
      <c r="F4108" s="5">
        <v>5.67</v>
      </c>
      <c r="G4108" s="9">
        <v>0.1</v>
      </c>
      <c r="H4108" s="6">
        <f>G4108*100</f>
        <v>10</v>
      </c>
      <c r="I4108" t="s">
        <v>10509</v>
      </c>
      <c r="J4108" t="s">
        <v>10768</v>
      </c>
      <c r="K4108">
        <v>48</v>
      </c>
      <c r="L4108">
        <v>48</v>
      </c>
      <c r="M4108">
        <f>(F4108*(1+0.05))</f>
        <v>5.9535</v>
      </c>
      <c r="N4108">
        <f>IFERROR(ROUND(( (-1.208*LN(L4108) + 7.5474 + 4.6991*(2.71828^(-0.009*L4108)) + 0.0001*L4108*L4108 - 0.0432*L4108 + 4.7166)/3),2), " ")</f>
        <v>2.93</v>
      </c>
      <c r="O4108">
        <f>IFERROR(MAX(MIN(ROUND(N4108*(Q4108/P4108),2),4.5),1.9)," ")</f>
        <v>2.76</v>
      </c>
      <c r="P4108">
        <f>13.098*F4108^-1.237</f>
        <v>1.5311676406277412</v>
      </c>
      <c r="Q4108">
        <f>13.098*M4108^-1.237</f>
        <v>1.4414898186897342</v>
      </c>
      <c r="R4108" s="5">
        <f>IFERROR(ROUND(MAX(MIN((-105.4*LN(O4108) + 163.83),95),10),0)," ")</f>
        <v>57</v>
      </c>
      <c r="S4108" s="5" t="str">
        <f>IFERROR(CONCATENATE("(",R4108,",",ROUND((1.2*W4108),2),")")," ")</f>
        <v>(57,7.14)</v>
      </c>
      <c r="T4108">
        <f>R4108-L4108</f>
        <v>9</v>
      </c>
      <c r="U4108" s="7" t="str">
        <f>IF((AND(T4108=0,H4108&gt;=L4108)),"Don’t change bids","OK")</f>
        <v>OK</v>
      </c>
      <c r="V4108" t="e">
        <f>IF((MATCH(F4108,W4108,0)),"Same","Diff")</f>
        <v>#N/A</v>
      </c>
      <c r="W4108" s="5">
        <f>ROUND(M4108,2)</f>
        <v>5.95</v>
      </c>
      <c r="X4108" s="5">
        <v>5.95</v>
      </c>
    </row>
    <row r="4109" spans="1:24" x14ac:dyDescent="0.25">
      <c r="A4109" t="s">
        <v>24</v>
      </c>
      <c r="B4109" t="s">
        <v>966</v>
      </c>
      <c r="C4109" t="s">
        <v>4107</v>
      </c>
      <c r="D4109" t="s">
        <v>967</v>
      </c>
      <c r="E4109" t="s">
        <v>423</v>
      </c>
      <c r="F4109" s="5">
        <v>3.28</v>
      </c>
      <c r="G4109" s="9">
        <v>0.1</v>
      </c>
      <c r="H4109" s="6">
        <f>G4109*100</f>
        <v>10</v>
      </c>
      <c r="I4109" t="s">
        <v>10423</v>
      </c>
      <c r="J4109" t="s">
        <v>10768</v>
      </c>
      <c r="K4109">
        <v>48</v>
      </c>
      <c r="L4109">
        <v>48</v>
      </c>
      <c r="M4109">
        <f>(F4109*(1+0.05))</f>
        <v>3.444</v>
      </c>
      <c r="N4109">
        <f>IFERROR(ROUND(( (-1.208*LN(L4109) + 7.5474 + 4.6991*(2.71828^(-0.009*L4109)) + 0.0001*L4109*L4109 - 0.0432*L4109 + 4.7166)/3),2), " ")</f>
        <v>2.93</v>
      </c>
      <c r="O4109">
        <f>IFERROR(MAX(MIN(ROUND(N4109*(Q4109/P4109),2),4.5),1.9)," ")</f>
        <v>2.76</v>
      </c>
      <c r="P4109">
        <f>13.098*F4109^-1.237</f>
        <v>3.0134850511212665</v>
      </c>
      <c r="Q4109">
        <f>13.098*M4109^-1.237</f>
        <v>2.8369904801437174</v>
      </c>
      <c r="R4109" s="5">
        <f>IFERROR(ROUND(MAX(MIN((-105.4*LN(O4109) + 163.83),95),10),0)," ")</f>
        <v>57</v>
      </c>
      <c r="S4109" s="5" t="str">
        <f>IFERROR(CONCATENATE("(",R4109,",",ROUND((1.2*W4109),2),")")," ")</f>
        <v>(57,4.13)</v>
      </c>
      <c r="T4109">
        <f>R4109-L4109</f>
        <v>9</v>
      </c>
      <c r="U4109" s="7" t="str">
        <f>IF((AND(T4109=0,H4109&gt;=L4109)),"Don’t change bids","OK")</f>
        <v>OK</v>
      </c>
      <c r="V4109" t="e">
        <f>IF((MATCH(F4109,W4109,0)),"Same","Diff")</f>
        <v>#N/A</v>
      </c>
      <c r="W4109" s="5">
        <f>ROUND(M4109,2)</f>
        <v>3.44</v>
      </c>
      <c r="X4109" s="5">
        <v>3.44</v>
      </c>
    </row>
    <row r="4110" spans="1:24" x14ac:dyDescent="0.25">
      <c r="A4110" t="s">
        <v>24</v>
      </c>
      <c r="B4110" t="s">
        <v>1011</v>
      </c>
      <c r="C4110" t="s">
        <v>4107</v>
      </c>
      <c r="D4110" t="s">
        <v>1005</v>
      </c>
      <c r="E4110" t="s">
        <v>4323</v>
      </c>
      <c r="F4110" s="5">
        <v>5.35</v>
      </c>
      <c r="G4110" s="9">
        <v>0.1</v>
      </c>
      <c r="H4110" s="6">
        <f>G4110*100</f>
        <v>10</v>
      </c>
      <c r="I4110" t="s">
        <v>10498</v>
      </c>
      <c r="J4110" t="s">
        <v>10768</v>
      </c>
      <c r="K4110">
        <v>20</v>
      </c>
      <c r="L4110">
        <v>20</v>
      </c>
      <c r="M4110">
        <f>(F4110*(1+0.05))</f>
        <v>5.6174999999999997</v>
      </c>
      <c r="N4110">
        <f>IFERROR(ROUND(( (-1.208*LN(L4110) + 7.5474 + 4.6991*(2.71828^(-0.009*L4110)) + 0.0001*L4110*L4110 - 0.0432*L4110 + 4.7166)/3),2), " ")</f>
        <v>3.92</v>
      </c>
      <c r="O4110">
        <f>IFERROR(MAX(MIN(ROUND(N4110*(Q4110/P4110),2),4.5),1.9)," ")</f>
        <v>3.69</v>
      </c>
      <c r="P4110">
        <f>13.098*F4110^-1.237</f>
        <v>1.6452479477142572</v>
      </c>
      <c r="Q4110">
        <f>13.098*M4110^-1.237</f>
        <v>1.5488886408793101</v>
      </c>
      <c r="R4110" s="5">
        <f>IFERROR(ROUND(MAX(MIN((-105.4*LN(O4110) + 163.83),95),10),0)," ")</f>
        <v>26</v>
      </c>
      <c r="S4110" s="5" t="str">
        <f>IFERROR(CONCATENATE("(",R4110,",",ROUND((1.2*W4110),2),")")," ")</f>
        <v>(26,6.74)</v>
      </c>
      <c r="T4110">
        <f>R4110-L4110</f>
        <v>6</v>
      </c>
      <c r="U4110" s="7" t="str">
        <f>IF((AND(T4110=0,H4110&gt;=L4110)),"Don’t change bids","OK")</f>
        <v>OK</v>
      </c>
      <c r="V4110" t="e">
        <f>IF((MATCH(F4110,W4110,0)),"Same","Diff")</f>
        <v>#N/A</v>
      </c>
      <c r="W4110" s="5">
        <f>ROUND(M4110,2)</f>
        <v>5.62</v>
      </c>
      <c r="X4110" s="5">
        <v>5.62</v>
      </c>
    </row>
    <row r="4111" spans="1:24" x14ac:dyDescent="0.25">
      <c r="A4111" t="s">
        <v>24</v>
      </c>
      <c r="B4111" t="s">
        <v>1009</v>
      </c>
      <c r="C4111" t="s">
        <v>4107</v>
      </c>
      <c r="D4111" t="s">
        <v>1005</v>
      </c>
      <c r="E4111" t="s">
        <v>246</v>
      </c>
      <c r="F4111" s="5">
        <v>6.99</v>
      </c>
      <c r="G4111" s="9">
        <v>0.1</v>
      </c>
      <c r="H4111" s="6">
        <f>G4111*100</f>
        <v>10</v>
      </c>
      <c r="I4111" t="s">
        <v>10510</v>
      </c>
      <c r="J4111" t="s">
        <v>10768</v>
      </c>
      <c r="K4111">
        <v>20</v>
      </c>
      <c r="L4111">
        <v>20</v>
      </c>
      <c r="M4111">
        <f>(F4111*(1+0.05))</f>
        <v>7.3395000000000001</v>
      </c>
      <c r="N4111">
        <f>IFERROR(ROUND(( (-1.208*LN(L4111) + 7.5474 + 4.6991*(2.71828^(-0.009*L4111)) + 0.0001*L4111*L4111 - 0.0432*L4111 + 4.7166)/3),2), " ")</f>
        <v>3.92</v>
      </c>
      <c r="O4111">
        <f>IFERROR(MAX(MIN(ROUND(N4111*(Q4111/P4111),2),4.5),1.9)," ")</f>
        <v>3.69</v>
      </c>
      <c r="P4111">
        <f>13.098*F4111^-1.237</f>
        <v>1.1819162934120495</v>
      </c>
      <c r="Q4111">
        <f>13.098*M4111^-1.237</f>
        <v>1.112693514603335</v>
      </c>
      <c r="R4111" s="5">
        <f>IFERROR(ROUND(MAX(MIN((-105.4*LN(O4111) + 163.83),95),10),0)," ")</f>
        <v>26</v>
      </c>
      <c r="S4111" s="5" t="str">
        <f>IFERROR(CONCATENATE("(",R4111,",",ROUND((1.2*W4111),2),")")," ")</f>
        <v>(26,8.81)</v>
      </c>
      <c r="T4111">
        <f>R4111-L4111</f>
        <v>6</v>
      </c>
      <c r="U4111" s="7" t="str">
        <f>IF((AND(T4111=0,H4111&gt;=L4111)),"Don’t change bids","OK")</f>
        <v>OK</v>
      </c>
      <c r="V4111" t="e">
        <f>IF((MATCH(F4111,W4111,0)),"Same","Diff")</f>
        <v>#N/A</v>
      </c>
      <c r="W4111" s="5">
        <f>ROUND(M4111,2)</f>
        <v>7.34</v>
      </c>
      <c r="X4111" s="5">
        <v>7.34</v>
      </c>
    </row>
    <row r="4112" spans="1:24" x14ac:dyDescent="0.25">
      <c r="A4112" t="s">
        <v>24</v>
      </c>
      <c r="B4112" t="s">
        <v>1013</v>
      </c>
      <c r="C4112" t="s">
        <v>4107</v>
      </c>
      <c r="D4112" t="s">
        <v>1005</v>
      </c>
      <c r="E4112" t="s">
        <v>246</v>
      </c>
      <c r="F4112" s="5">
        <v>6.99</v>
      </c>
      <c r="G4112" s="9">
        <v>0.1</v>
      </c>
      <c r="H4112" s="6">
        <f>G4112*100</f>
        <v>10</v>
      </c>
      <c r="I4112" t="s">
        <v>10510</v>
      </c>
      <c r="J4112" t="s">
        <v>10768</v>
      </c>
      <c r="K4112">
        <v>20</v>
      </c>
      <c r="L4112">
        <v>20</v>
      </c>
      <c r="M4112">
        <f>(F4112*(1+0.05))</f>
        <v>7.3395000000000001</v>
      </c>
      <c r="N4112">
        <f>IFERROR(ROUND(( (-1.208*LN(L4112) + 7.5474 + 4.6991*(2.71828^(-0.009*L4112)) + 0.0001*L4112*L4112 - 0.0432*L4112 + 4.7166)/3),2), " ")</f>
        <v>3.92</v>
      </c>
      <c r="O4112">
        <f>IFERROR(MAX(MIN(ROUND(N4112*(Q4112/P4112),2),4.5),1.9)," ")</f>
        <v>3.69</v>
      </c>
      <c r="P4112">
        <f>13.098*F4112^-1.237</f>
        <v>1.1819162934120495</v>
      </c>
      <c r="Q4112">
        <f>13.098*M4112^-1.237</f>
        <v>1.112693514603335</v>
      </c>
      <c r="R4112" s="5">
        <f>IFERROR(ROUND(MAX(MIN((-105.4*LN(O4112) + 163.83),95),10),0)," ")</f>
        <v>26</v>
      </c>
      <c r="S4112" s="5" t="str">
        <f>IFERROR(CONCATENATE("(",R4112,",",ROUND((1.2*W4112),2),")")," ")</f>
        <v>(26,8.81)</v>
      </c>
      <c r="T4112">
        <f>R4112-L4112</f>
        <v>6</v>
      </c>
      <c r="U4112" s="7" t="str">
        <f>IF((AND(T4112=0,H4112&gt;=L4112)),"Don’t change bids","OK")</f>
        <v>OK</v>
      </c>
      <c r="V4112" t="e">
        <f>IF((MATCH(F4112,W4112,0)),"Same","Diff")</f>
        <v>#N/A</v>
      </c>
      <c r="W4112" s="5">
        <f>ROUND(M4112,2)</f>
        <v>7.34</v>
      </c>
      <c r="X4112" s="5">
        <v>7.34</v>
      </c>
    </row>
    <row r="4113" spans="1:24" x14ac:dyDescent="0.25">
      <c r="A4113" t="s">
        <v>24</v>
      </c>
      <c r="B4113" t="s">
        <v>1004</v>
      </c>
      <c r="C4113" t="s">
        <v>4107</v>
      </c>
      <c r="D4113" t="s">
        <v>1005</v>
      </c>
      <c r="E4113" t="s">
        <v>4357</v>
      </c>
      <c r="F4113" s="5">
        <v>16.25</v>
      </c>
      <c r="G4113" s="9">
        <v>0.1</v>
      </c>
      <c r="H4113" s="6">
        <f>G4113*100</f>
        <v>10</v>
      </c>
      <c r="I4113" t="s">
        <v>10511</v>
      </c>
      <c r="J4113" t="s">
        <v>10768</v>
      </c>
      <c r="K4113">
        <v>48</v>
      </c>
      <c r="L4113">
        <v>48</v>
      </c>
      <c r="M4113">
        <f>(F4113*(1+0.05))</f>
        <v>17.0625</v>
      </c>
      <c r="N4113">
        <f>IFERROR(ROUND(( (-1.208*LN(L4113) + 7.5474 + 4.6991*(2.71828^(-0.009*L4113)) + 0.0001*L4113*L4113 - 0.0432*L4113 + 4.7166)/3),2), " ")</f>
        <v>2.93</v>
      </c>
      <c r="O4113">
        <f>IFERROR(MAX(MIN(ROUND(N4113*(Q4113/P4113),2),4.5),1.9)," ")</f>
        <v>2.76</v>
      </c>
      <c r="P4113">
        <f>13.098*F4113^-1.237</f>
        <v>0.41627408339310623</v>
      </c>
      <c r="Q4113">
        <f>13.098*M4113^-1.237</f>
        <v>0.39189363533672639</v>
      </c>
      <c r="R4113" s="5">
        <f>IFERROR(ROUND(MAX(MIN((-105.4*LN(O4113) + 163.83),95),10),0)," ")</f>
        <v>57</v>
      </c>
      <c r="S4113" s="5" t="str">
        <f>IFERROR(CONCATENATE("(",R4113,",",ROUND((1.2*W4113),2),")")," ")</f>
        <v>(57,20.47)</v>
      </c>
      <c r="T4113">
        <f>R4113-L4113</f>
        <v>9</v>
      </c>
      <c r="U4113" s="7" t="str">
        <f>IF((AND(T4113=0,H4113&gt;=L4113)),"Don’t change bids","OK")</f>
        <v>OK</v>
      </c>
      <c r="V4113" t="e">
        <f>IF((MATCH(F4113,W4113,0)),"Same","Diff")</f>
        <v>#N/A</v>
      </c>
      <c r="W4113" s="5">
        <f>ROUND(M4113,2)</f>
        <v>17.059999999999999</v>
      </c>
      <c r="X4113" s="5">
        <v>17.059999999999999</v>
      </c>
    </row>
    <row r="4114" spans="1:24" x14ac:dyDescent="0.25">
      <c r="A4114" t="s">
        <v>24</v>
      </c>
      <c r="B4114" t="s">
        <v>1007</v>
      </c>
      <c r="C4114" t="s">
        <v>4107</v>
      </c>
      <c r="D4114" t="s">
        <v>1005</v>
      </c>
      <c r="E4114" t="s">
        <v>4358</v>
      </c>
      <c r="F4114" s="5">
        <v>10.64</v>
      </c>
      <c r="G4114" s="9">
        <v>0.1</v>
      </c>
      <c r="H4114" s="6">
        <f>G4114*100</f>
        <v>10</v>
      </c>
      <c r="I4114" t="s">
        <v>10512</v>
      </c>
      <c r="J4114" t="s">
        <v>10768</v>
      </c>
      <c r="K4114">
        <v>48</v>
      </c>
      <c r="L4114">
        <v>48</v>
      </c>
      <c r="M4114">
        <f>(F4114*(1+0.05))</f>
        <v>11.172000000000001</v>
      </c>
      <c r="N4114">
        <f>IFERROR(ROUND(( (-1.208*LN(L4114) + 7.5474 + 4.6991*(2.71828^(-0.009*L4114)) + 0.0001*L4114*L4114 - 0.0432*L4114 + 4.7166)/3),2), " ")</f>
        <v>2.93</v>
      </c>
      <c r="O4114">
        <f>IFERROR(MAX(MIN(ROUND(N4114*(Q4114/P4114),2),4.5),1.9)," ")</f>
        <v>2.76</v>
      </c>
      <c r="P4114">
        <f>13.098*F4114^-1.237</f>
        <v>0.70287515502938502</v>
      </c>
      <c r="Q4114">
        <f>13.098*M4114^-1.237</f>
        <v>0.66170898136891476</v>
      </c>
      <c r="R4114" s="5">
        <f>IFERROR(ROUND(MAX(MIN((-105.4*LN(O4114) + 163.83),95),10),0)," ")</f>
        <v>57</v>
      </c>
      <c r="S4114" s="5" t="str">
        <f>IFERROR(CONCATENATE("(",R4114,",",ROUND((1.2*W4114),2),")")," ")</f>
        <v>(57,13.4)</v>
      </c>
      <c r="T4114">
        <f>R4114-L4114</f>
        <v>9</v>
      </c>
      <c r="U4114" s="7" t="str">
        <f>IF((AND(T4114=0,H4114&gt;=L4114)),"Don’t change bids","OK")</f>
        <v>OK</v>
      </c>
      <c r="V4114" t="e">
        <f>IF((MATCH(F4114,W4114,0)),"Same","Diff")</f>
        <v>#N/A</v>
      </c>
      <c r="W4114" s="5">
        <f>ROUND(M4114,2)</f>
        <v>11.17</v>
      </c>
      <c r="X4114" s="5">
        <v>11.17</v>
      </c>
    </row>
    <row r="4115" spans="1:24" x14ac:dyDescent="0.25">
      <c r="A4115" t="s">
        <v>24</v>
      </c>
      <c r="B4115" t="s">
        <v>1020</v>
      </c>
      <c r="C4115" t="s">
        <v>4107</v>
      </c>
      <c r="D4115" t="s">
        <v>1019</v>
      </c>
      <c r="E4115" t="s">
        <v>423</v>
      </c>
      <c r="F4115" s="5">
        <v>3.28</v>
      </c>
      <c r="G4115" s="9">
        <v>0.1</v>
      </c>
      <c r="H4115" s="6">
        <f>G4115*100</f>
        <v>10</v>
      </c>
      <c r="I4115" t="s">
        <v>10423</v>
      </c>
      <c r="J4115" t="s">
        <v>10768</v>
      </c>
      <c r="K4115">
        <v>48</v>
      </c>
      <c r="L4115">
        <v>48</v>
      </c>
      <c r="M4115">
        <f>(F4115*(1+0.05))</f>
        <v>3.444</v>
      </c>
      <c r="N4115">
        <f>IFERROR(ROUND(( (-1.208*LN(L4115) + 7.5474 + 4.6991*(2.71828^(-0.009*L4115)) + 0.0001*L4115*L4115 - 0.0432*L4115 + 4.7166)/3),2), " ")</f>
        <v>2.93</v>
      </c>
      <c r="O4115">
        <f>IFERROR(MAX(MIN(ROUND(N4115*(Q4115/P4115),2),4.5),1.9)," ")</f>
        <v>2.76</v>
      </c>
      <c r="P4115">
        <f>13.098*F4115^-1.237</f>
        <v>3.0134850511212665</v>
      </c>
      <c r="Q4115">
        <f>13.098*M4115^-1.237</f>
        <v>2.8369904801437174</v>
      </c>
      <c r="R4115" s="5">
        <f>IFERROR(ROUND(MAX(MIN((-105.4*LN(O4115) + 163.83),95),10),0)," ")</f>
        <v>57</v>
      </c>
      <c r="S4115" s="5" t="str">
        <f>IFERROR(CONCATENATE("(",R4115,",",ROUND((1.2*W4115),2),")")," ")</f>
        <v>(57,4.13)</v>
      </c>
      <c r="T4115">
        <f>R4115-L4115</f>
        <v>9</v>
      </c>
      <c r="U4115" s="7" t="str">
        <f>IF((AND(T4115=0,H4115&gt;=L4115)),"Don’t change bids","OK")</f>
        <v>OK</v>
      </c>
      <c r="V4115" t="e">
        <f>IF((MATCH(F4115,W4115,0)),"Same","Diff")</f>
        <v>#N/A</v>
      </c>
      <c r="W4115" s="5">
        <f>ROUND(M4115,2)</f>
        <v>3.44</v>
      </c>
      <c r="X4115" s="5">
        <v>3.44</v>
      </c>
    </row>
    <row r="4116" spans="1:24" x14ac:dyDescent="0.25">
      <c r="A4116" t="s">
        <v>24</v>
      </c>
      <c r="B4116" t="s">
        <v>812</v>
      </c>
      <c r="C4116" t="s">
        <v>4107</v>
      </c>
      <c r="D4116" t="s">
        <v>814</v>
      </c>
      <c r="E4116" t="s">
        <v>423</v>
      </c>
      <c r="F4116" s="5">
        <v>3.28</v>
      </c>
      <c r="G4116" s="9">
        <v>0.1</v>
      </c>
      <c r="H4116" s="6">
        <f>G4116*100</f>
        <v>10</v>
      </c>
      <c r="I4116" t="s">
        <v>10423</v>
      </c>
      <c r="J4116" t="s">
        <v>10768</v>
      </c>
      <c r="K4116">
        <v>48</v>
      </c>
      <c r="L4116">
        <v>48</v>
      </c>
      <c r="M4116">
        <f>(F4116*(1+0.05))</f>
        <v>3.444</v>
      </c>
      <c r="N4116">
        <f>IFERROR(ROUND(( (-1.208*LN(L4116) + 7.5474 + 4.6991*(2.71828^(-0.009*L4116)) + 0.0001*L4116*L4116 - 0.0432*L4116 + 4.7166)/3),2), " ")</f>
        <v>2.93</v>
      </c>
      <c r="O4116">
        <f>IFERROR(MAX(MIN(ROUND(N4116*(Q4116/P4116),2),4.5),1.9)," ")</f>
        <v>2.76</v>
      </c>
      <c r="P4116">
        <f>13.098*F4116^-1.237</f>
        <v>3.0134850511212665</v>
      </c>
      <c r="Q4116">
        <f>13.098*M4116^-1.237</f>
        <v>2.8369904801437174</v>
      </c>
      <c r="R4116" s="5">
        <f>IFERROR(ROUND(MAX(MIN((-105.4*LN(O4116) + 163.83),95),10),0)," ")</f>
        <v>57</v>
      </c>
      <c r="S4116" s="5" t="str">
        <f>IFERROR(CONCATENATE("(",R4116,",",ROUND((1.2*W4116),2),")")," ")</f>
        <v>(57,4.13)</v>
      </c>
      <c r="T4116">
        <f>R4116-L4116</f>
        <v>9</v>
      </c>
      <c r="U4116" s="7" t="str">
        <f>IF((AND(T4116=0,H4116&gt;=L4116)),"Don’t change bids","OK")</f>
        <v>OK</v>
      </c>
      <c r="V4116" t="e">
        <f>IF((MATCH(F4116,W4116,0)),"Same","Diff")</f>
        <v>#N/A</v>
      </c>
      <c r="W4116" s="5">
        <f>ROUND(M4116,2)</f>
        <v>3.44</v>
      </c>
      <c r="X4116" s="5">
        <v>3.44</v>
      </c>
    </row>
    <row r="4117" spans="1:24" x14ac:dyDescent="0.25">
      <c r="A4117" t="s">
        <v>24</v>
      </c>
      <c r="B4117" t="s">
        <v>1021</v>
      </c>
      <c r="C4117" t="s">
        <v>4107</v>
      </c>
      <c r="D4117" t="s">
        <v>1019</v>
      </c>
      <c r="E4117" t="s">
        <v>423</v>
      </c>
      <c r="F4117" s="5">
        <v>3.28</v>
      </c>
      <c r="G4117" s="9">
        <v>0.1</v>
      </c>
      <c r="H4117" s="6">
        <f>G4117*100</f>
        <v>10</v>
      </c>
      <c r="I4117" t="s">
        <v>10423</v>
      </c>
      <c r="J4117" t="s">
        <v>10768</v>
      </c>
      <c r="K4117">
        <v>48</v>
      </c>
      <c r="L4117">
        <v>48</v>
      </c>
      <c r="M4117">
        <f>(F4117*(1+0.05))</f>
        <v>3.444</v>
      </c>
      <c r="N4117">
        <f>IFERROR(ROUND(( (-1.208*LN(L4117) + 7.5474 + 4.6991*(2.71828^(-0.009*L4117)) + 0.0001*L4117*L4117 - 0.0432*L4117 + 4.7166)/3),2), " ")</f>
        <v>2.93</v>
      </c>
      <c r="O4117">
        <f>IFERROR(MAX(MIN(ROUND(N4117*(Q4117/P4117),2),4.5),1.9)," ")</f>
        <v>2.76</v>
      </c>
      <c r="P4117">
        <f>13.098*F4117^-1.237</f>
        <v>3.0134850511212665</v>
      </c>
      <c r="Q4117">
        <f>13.098*M4117^-1.237</f>
        <v>2.8369904801437174</v>
      </c>
      <c r="R4117" s="5">
        <f>IFERROR(ROUND(MAX(MIN((-105.4*LN(O4117) + 163.83),95),10),0)," ")</f>
        <v>57</v>
      </c>
      <c r="S4117" s="5" t="str">
        <f>IFERROR(CONCATENATE("(",R4117,",",ROUND((1.2*W4117),2),")")," ")</f>
        <v>(57,4.13)</v>
      </c>
      <c r="T4117">
        <f>R4117-L4117</f>
        <v>9</v>
      </c>
      <c r="U4117" s="7" t="str">
        <f>IF((AND(T4117=0,H4117&gt;=L4117)),"Don’t change bids","OK")</f>
        <v>OK</v>
      </c>
      <c r="V4117" t="e">
        <f>IF((MATCH(F4117,W4117,0)),"Same","Diff")</f>
        <v>#N/A</v>
      </c>
      <c r="W4117" s="5">
        <f>ROUND(M4117,2)</f>
        <v>3.44</v>
      </c>
      <c r="X4117" s="5">
        <v>3.44</v>
      </c>
    </row>
    <row r="4118" spans="1:24" x14ac:dyDescent="0.25">
      <c r="A4118" t="s">
        <v>24</v>
      </c>
      <c r="B4118" t="s">
        <v>1018</v>
      </c>
      <c r="C4118" t="s">
        <v>4107</v>
      </c>
      <c r="D4118" t="s">
        <v>1019</v>
      </c>
      <c r="E4118" t="s">
        <v>423</v>
      </c>
      <c r="F4118" s="5">
        <v>3.28</v>
      </c>
      <c r="G4118" s="9">
        <v>0.1</v>
      </c>
      <c r="H4118" s="6">
        <f>G4118*100</f>
        <v>10</v>
      </c>
      <c r="I4118" t="s">
        <v>10423</v>
      </c>
      <c r="J4118" t="s">
        <v>10768</v>
      </c>
      <c r="K4118">
        <v>48</v>
      </c>
      <c r="L4118">
        <v>48</v>
      </c>
      <c r="M4118">
        <f>(F4118*(1+0.05))</f>
        <v>3.444</v>
      </c>
      <c r="N4118">
        <f>IFERROR(ROUND(( (-1.208*LN(L4118) + 7.5474 + 4.6991*(2.71828^(-0.009*L4118)) + 0.0001*L4118*L4118 - 0.0432*L4118 + 4.7166)/3),2), " ")</f>
        <v>2.93</v>
      </c>
      <c r="O4118">
        <f>IFERROR(MAX(MIN(ROUND(N4118*(Q4118/P4118),2),4.5),1.9)," ")</f>
        <v>2.76</v>
      </c>
      <c r="P4118">
        <f>13.098*F4118^-1.237</f>
        <v>3.0134850511212665</v>
      </c>
      <c r="Q4118">
        <f>13.098*M4118^-1.237</f>
        <v>2.8369904801437174</v>
      </c>
      <c r="R4118" s="5">
        <f>IFERROR(ROUND(MAX(MIN((-105.4*LN(O4118) + 163.83),95),10),0)," ")</f>
        <v>57</v>
      </c>
      <c r="S4118" s="5" t="str">
        <f>IFERROR(CONCATENATE("(",R4118,",",ROUND((1.2*W4118),2),")")," ")</f>
        <v>(57,4.13)</v>
      </c>
      <c r="T4118">
        <f>R4118-L4118</f>
        <v>9</v>
      </c>
      <c r="U4118" s="7" t="str">
        <f>IF((AND(T4118=0,H4118&gt;=L4118)),"Don’t change bids","OK")</f>
        <v>OK</v>
      </c>
      <c r="V4118" t="e">
        <f>IF((MATCH(F4118,W4118,0)),"Same","Diff")</f>
        <v>#N/A</v>
      </c>
      <c r="W4118" s="5">
        <f>ROUND(M4118,2)</f>
        <v>3.44</v>
      </c>
      <c r="X4118" s="5">
        <v>3.44</v>
      </c>
    </row>
    <row r="4119" spans="1:24" x14ac:dyDescent="0.25">
      <c r="A4119" t="s">
        <v>24</v>
      </c>
      <c r="B4119" t="s">
        <v>900</v>
      </c>
      <c r="C4119" t="s">
        <v>4107</v>
      </c>
      <c r="D4119" t="s">
        <v>901</v>
      </c>
      <c r="E4119" t="s">
        <v>4359</v>
      </c>
      <c r="F4119" s="5">
        <v>7.38</v>
      </c>
      <c r="G4119" s="9">
        <v>0.1</v>
      </c>
      <c r="H4119" s="6">
        <f>G4119*100</f>
        <v>10</v>
      </c>
      <c r="I4119" t="s">
        <v>10513</v>
      </c>
      <c r="J4119" t="s">
        <v>10768</v>
      </c>
      <c r="K4119">
        <v>48</v>
      </c>
      <c r="L4119">
        <v>48</v>
      </c>
      <c r="M4119">
        <f>(F4119*(1+0.05))</f>
        <v>7.7490000000000006</v>
      </c>
      <c r="N4119">
        <f>IFERROR(ROUND(( (-1.208*LN(L4119) + 7.5474 + 4.6991*(2.71828^(-0.009*L4119)) + 0.0001*L4119*L4119 - 0.0432*L4119 + 4.7166)/3),2), " ")</f>
        <v>2.93</v>
      </c>
      <c r="O4119">
        <f>IFERROR(MAX(MIN(ROUND(N4119*(Q4119/P4119),2),4.5),1.9)," ")</f>
        <v>2.76</v>
      </c>
      <c r="P4119">
        <f>13.098*F4119^-1.237</f>
        <v>1.1051450085670729</v>
      </c>
      <c r="Q4119">
        <f>13.098*M4119^-1.237</f>
        <v>1.040418590202246</v>
      </c>
      <c r="R4119" s="5">
        <f>IFERROR(ROUND(MAX(MIN((-105.4*LN(O4119) + 163.83),95),10),0)," ")</f>
        <v>57</v>
      </c>
      <c r="S4119" s="5" t="str">
        <f>IFERROR(CONCATENATE("(",R4119,",",ROUND((1.2*W4119),2),")")," ")</f>
        <v>(57,9.3)</v>
      </c>
      <c r="T4119">
        <f>R4119-L4119</f>
        <v>9</v>
      </c>
      <c r="U4119" s="7" t="str">
        <f>IF((AND(T4119=0,H4119&gt;=L4119)),"Don’t change bids","OK")</f>
        <v>OK</v>
      </c>
      <c r="V4119" t="e">
        <f>IF((MATCH(F4119,W4119,0)),"Same","Diff")</f>
        <v>#N/A</v>
      </c>
      <c r="W4119" s="5">
        <f>ROUND(M4119,2)</f>
        <v>7.75</v>
      </c>
      <c r="X4119" s="5">
        <v>7.75</v>
      </c>
    </row>
    <row r="4120" spans="1:24" x14ac:dyDescent="0.25">
      <c r="A4120" t="s">
        <v>24</v>
      </c>
      <c r="B4120" t="s">
        <v>891</v>
      </c>
      <c r="C4120" t="s">
        <v>4107</v>
      </c>
      <c r="D4120" t="s">
        <v>892</v>
      </c>
      <c r="E4120" t="s">
        <v>4360</v>
      </c>
      <c r="F4120" s="5">
        <v>2.17</v>
      </c>
      <c r="G4120" s="9">
        <v>0.1</v>
      </c>
      <c r="H4120" s="6">
        <f>G4120*100</f>
        <v>10</v>
      </c>
      <c r="I4120" t="s">
        <v>10514</v>
      </c>
      <c r="J4120" t="s">
        <v>10768</v>
      </c>
      <c r="K4120">
        <v>55</v>
      </c>
      <c r="L4120">
        <v>55</v>
      </c>
      <c r="M4120">
        <f>(F4120*(1+0.05))</f>
        <v>2.2785000000000002</v>
      </c>
      <c r="N4120">
        <f>IFERROR(ROUND(( (-1.208*LN(L4120) + 7.5474 + 4.6991*(2.71828^(-0.009*L4120)) + 0.0001*L4120*L4120 - 0.0432*L4120 + 4.7166)/3),2), " ")</f>
        <v>2.74</v>
      </c>
      <c r="O4120">
        <f>IFERROR(MAX(MIN(ROUND(N4120*(Q4120/P4120),2),4.5),1.9)," ")</f>
        <v>2.58</v>
      </c>
      <c r="P4120">
        <f>13.098*F4120^-1.237</f>
        <v>5.0234755788835264</v>
      </c>
      <c r="Q4120">
        <f>13.098*M4120^-1.237</f>
        <v>4.7292593634152089</v>
      </c>
      <c r="R4120" s="5">
        <f>IFERROR(ROUND(MAX(MIN((-105.4*LN(O4120) + 163.83),95),10),0)," ")</f>
        <v>64</v>
      </c>
      <c r="S4120" s="5" t="str">
        <f>IFERROR(CONCATENATE("(",R4120,",",ROUND((1.2*W4120),2),")")," ")</f>
        <v>(64,2.74)</v>
      </c>
      <c r="T4120">
        <f>R4120-L4120</f>
        <v>9</v>
      </c>
      <c r="U4120" s="7" t="str">
        <f>IF((AND(T4120=0,H4120&gt;=L4120)),"Don’t change bids","OK")</f>
        <v>OK</v>
      </c>
      <c r="V4120" t="e">
        <f>IF((MATCH(F4120,W4120,0)),"Same","Diff")</f>
        <v>#N/A</v>
      </c>
      <c r="W4120" s="5">
        <f>ROUND(M4120,2)</f>
        <v>2.2799999999999998</v>
      </c>
      <c r="X4120" s="5">
        <v>2.2799999999999998</v>
      </c>
    </row>
    <row r="4121" spans="1:24" x14ac:dyDescent="0.25">
      <c r="A4121" t="s">
        <v>24</v>
      </c>
      <c r="B4121" t="s">
        <v>4361</v>
      </c>
      <c r="C4121" t="s">
        <v>4107</v>
      </c>
      <c r="D4121" t="s">
        <v>4362</v>
      </c>
      <c r="E4121" t="s">
        <v>4363</v>
      </c>
      <c r="F4121" s="5">
        <v>8.81</v>
      </c>
      <c r="G4121" s="9">
        <v>0.1</v>
      </c>
      <c r="H4121" s="6">
        <f>G4121*100</f>
        <v>10</v>
      </c>
      <c r="I4121" t="s">
        <v>10515</v>
      </c>
      <c r="J4121" t="s">
        <v>10768</v>
      </c>
      <c r="K4121">
        <v>20</v>
      </c>
      <c r="L4121">
        <v>20</v>
      </c>
      <c r="M4121">
        <f>(F4121*(1+0.05))</f>
        <v>9.2505000000000006</v>
      </c>
      <c r="N4121">
        <f>IFERROR(ROUND(( (-1.208*LN(L4121) + 7.5474 + 4.6991*(2.71828^(-0.009*L4121)) + 0.0001*L4121*L4121 - 0.0432*L4121 + 4.7166)/3),2), " ")</f>
        <v>3.92</v>
      </c>
      <c r="O4121">
        <f>IFERROR(MAX(MIN(ROUND(N4121*(Q4121/P4121),2),4.5),1.9)," ")</f>
        <v>3.69</v>
      </c>
      <c r="P4121">
        <f>13.098*F4121^-1.237</f>
        <v>0.88770729203089471</v>
      </c>
      <c r="Q4121">
        <f>13.098*M4121^-1.237</f>
        <v>0.83571582202100048</v>
      </c>
      <c r="R4121" s="5">
        <f>IFERROR(ROUND(MAX(MIN((-105.4*LN(O4121) + 163.83),95),10),0)," ")</f>
        <v>26</v>
      </c>
      <c r="S4121" s="5" t="str">
        <f>IFERROR(CONCATENATE("(",R4121,",",ROUND((1.2*W4121),2),")")," ")</f>
        <v>(26,11.1)</v>
      </c>
      <c r="T4121">
        <f>R4121-L4121</f>
        <v>6</v>
      </c>
      <c r="U4121" s="7" t="str">
        <f>IF((AND(T4121=0,H4121&gt;=L4121)),"Don’t change bids","OK")</f>
        <v>OK</v>
      </c>
      <c r="V4121" t="e">
        <f>IF((MATCH(F4121,W4121,0)),"Same","Diff")</f>
        <v>#N/A</v>
      </c>
      <c r="W4121" s="5">
        <f>ROUND(M4121,2)</f>
        <v>9.25</v>
      </c>
      <c r="X4121" s="5">
        <v>9.25</v>
      </c>
    </row>
    <row r="4122" spans="1:24" x14ac:dyDescent="0.25">
      <c r="A4122" t="s">
        <v>24</v>
      </c>
      <c r="B4122" t="s">
        <v>4364</v>
      </c>
      <c r="C4122" t="s">
        <v>4107</v>
      </c>
      <c r="D4122" t="s">
        <v>4362</v>
      </c>
      <c r="E4122" t="s">
        <v>4365</v>
      </c>
      <c r="F4122" s="5">
        <v>10.15</v>
      </c>
      <c r="G4122" s="9">
        <v>0.1</v>
      </c>
      <c r="H4122" s="6">
        <f>G4122*100</f>
        <v>10</v>
      </c>
      <c r="I4122" t="s">
        <v>10516</v>
      </c>
      <c r="J4122" t="s">
        <v>10768</v>
      </c>
      <c r="K4122">
        <v>48</v>
      </c>
      <c r="L4122">
        <v>48</v>
      </c>
      <c r="M4122">
        <f>(F4122*(1+0.05))</f>
        <v>10.657500000000001</v>
      </c>
      <c r="N4122">
        <f>IFERROR(ROUND(( (-1.208*LN(L4122) + 7.5474 + 4.6991*(2.71828^(-0.009*L4122)) + 0.0001*L4122*L4122 - 0.0432*L4122 + 4.7166)/3),2), " ")</f>
        <v>2.93</v>
      </c>
      <c r="O4122">
        <f>IFERROR(MAX(MIN(ROUND(N4122*(Q4122/P4122),2),4.5),1.9)," ")</f>
        <v>2.76</v>
      </c>
      <c r="P4122">
        <f>13.098*F4122^-1.237</f>
        <v>0.74508615209492346</v>
      </c>
      <c r="Q4122">
        <f>13.098*M4122^-1.237</f>
        <v>0.70144775385353286</v>
      </c>
      <c r="R4122" s="5">
        <f>IFERROR(ROUND(MAX(MIN((-105.4*LN(O4122) + 163.83),95),10),0)," ")</f>
        <v>57</v>
      </c>
      <c r="S4122" s="5" t="str">
        <f>IFERROR(CONCATENATE("(",R4122,",",ROUND((1.2*W4122),2),")")," ")</f>
        <v>(57,12.79)</v>
      </c>
      <c r="T4122">
        <f>R4122-L4122</f>
        <v>9</v>
      </c>
      <c r="U4122" s="7" t="str">
        <f>IF((AND(T4122=0,H4122&gt;=L4122)),"Don’t change bids","OK")</f>
        <v>OK</v>
      </c>
      <c r="V4122" t="e">
        <f>IF((MATCH(F4122,W4122,0)),"Same","Diff")</f>
        <v>#N/A</v>
      </c>
      <c r="W4122" s="5">
        <f>ROUND(M4122,2)</f>
        <v>10.66</v>
      </c>
      <c r="X4122" s="5">
        <v>10.66</v>
      </c>
    </row>
    <row r="4123" spans="1:24" x14ac:dyDescent="0.25">
      <c r="A4123" t="s">
        <v>24</v>
      </c>
      <c r="B4123" t="s">
        <v>4366</v>
      </c>
      <c r="C4123" t="s">
        <v>4107</v>
      </c>
      <c r="D4123" t="s">
        <v>4362</v>
      </c>
      <c r="E4123" t="s">
        <v>4367</v>
      </c>
      <c r="F4123" s="5">
        <v>7.79</v>
      </c>
      <c r="G4123" s="9">
        <v>0.1</v>
      </c>
      <c r="H4123" s="6">
        <f>G4123*100</f>
        <v>10</v>
      </c>
      <c r="I4123" t="s">
        <v>10517</v>
      </c>
      <c r="J4123" t="s">
        <v>10768</v>
      </c>
      <c r="K4123">
        <v>48</v>
      </c>
      <c r="L4123">
        <v>48</v>
      </c>
      <c r="M4123">
        <f>(F4123*(1+0.05))</f>
        <v>8.1795000000000009</v>
      </c>
      <c r="N4123">
        <f>IFERROR(ROUND(( (-1.208*LN(L4123) + 7.5474 + 4.6991*(2.71828^(-0.009*L4123)) + 0.0001*L4123*L4123 - 0.0432*L4123 + 4.7166)/3),2), " ")</f>
        <v>2.93</v>
      </c>
      <c r="O4123">
        <f>IFERROR(MAX(MIN(ROUND(N4123*(Q4123/P4123),2),4.5),1.9)," ")</f>
        <v>2.76</v>
      </c>
      <c r="P4123">
        <f>13.098*F4123^-1.237</f>
        <v>1.0336491478921879</v>
      </c>
      <c r="Q4123">
        <f>13.098*M4123^-1.237</f>
        <v>0.97311011756560239</v>
      </c>
      <c r="R4123" s="5">
        <f>IFERROR(ROUND(MAX(MIN((-105.4*LN(O4123) + 163.83),95),10),0)," ")</f>
        <v>57</v>
      </c>
      <c r="S4123" s="5" t="str">
        <f>IFERROR(CONCATENATE("(",R4123,",",ROUND((1.2*W4123),2),")")," ")</f>
        <v>(57,9.82)</v>
      </c>
      <c r="T4123">
        <f>R4123-L4123</f>
        <v>9</v>
      </c>
      <c r="U4123" s="7" t="str">
        <f>IF((AND(T4123=0,H4123&gt;=L4123)),"Don’t change bids","OK")</f>
        <v>OK</v>
      </c>
      <c r="V4123" t="e">
        <f>IF((MATCH(F4123,W4123,0)),"Same","Diff")</f>
        <v>#N/A</v>
      </c>
      <c r="W4123" s="5">
        <f>ROUND(M4123,2)</f>
        <v>8.18</v>
      </c>
      <c r="X4123" s="5">
        <v>8.18</v>
      </c>
    </row>
    <row r="4124" spans="1:24" x14ac:dyDescent="0.25">
      <c r="A4124" t="s">
        <v>24</v>
      </c>
      <c r="B4124" t="s">
        <v>4368</v>
      </c>
      <c r="C4124" t="s">
        <v>4107</v>
      </c>
      <c r="D4124" t="s">
        <v>4362</v>
      </c>
      <c r="E4124" t="s">
        <v>4369</v>
      </c>
      <c r="F4124" s="5">
        <v>7.22</v>
      </c>
      <c r="G4124" s="9">
        <v>0.1</v>
      </c>
      <c r="H4124" s="6">
        <f>G4124*100</f>
        <v>10</v>
      </c>
      <c r="I4124" t="s">
        <v>10518</v>
      </c>
      <c r="J4124" t="s">
        <v>10768</v>
      </c>
      <c r="K4124">
        <v>48</v>
      </c>
      <c r="L4124">
        <v>48</v>
      </c>
      <c r="M4124">
        <f>(F4124*(1+0.05))</f>
        <v>7.5810000000000004</v>
      </c>
      <c r="N4124">
        <f>IFERROR(ROUND(( (-1.208*LN(L4124) + 7.5474 + 4.6991*(2.71828^(-0.009*L4124)) + 0.0001*L4124*L4124 - 0.0432*L4124 + 4.7166)/3),2), " ")</f>
        <v>2.93</v>
      </c>
      <c r="O4124">
        <f>IFERROR(MAX(MIN(ROUND(N4124*(Q4124/P4124),2),4.5),1.9)," ")</f>
        <v>2.76</v>
      </c>
      <c r="P4124">
        <f>13.098*F4124^-1.237</f>
        <v>1.1355191759059351</v>
      </c>
      <c r="Q4124">
        <f>13.098*M4124^-1.237</f>
        <v>1.0690137954615464</v>
      </c>
      <c r="R4124" s="5">
        <f>IFERROR(ROUND(MAX(MIN((-105.4*LN(O4124) + 163.83),95),10),0)," ")</f>
        <v>57</v>
      </c>
      <c r="S4124" s="5" t="str">
        <f>IFERROR(CONCATENATE("(",R4124,",",ROUND((1.2*W4124),2),")")," ")</f>
        <v>(57,9.1)</v>
      </c>
      <c r="T4124">
        <f>R4124-L4124</f>
        <v>9</v>
      </c>
      <c r="U4124" s="7" t="str">
        <f>IF((AND(T4124=0,H4124&gt;=L4124)),"Don’t change bids","OK")</f>
        <v>OK</v>
      </c>
      <c r="V4124" t="e">
        <f>IF((MATCH(F4124,W4124,0)),"Same","Diff")</f>
        <v>#N/A</v>
      </c>
      <c r="W4124" s="5">
        <f>ROUND(M4124,2)</f>
        <v>7.58</v>
      </c>
      <c r="X4124" s="5">
        <v>7.58</v>
      </c>
    </row>
    <row r="4125" spans="1:24" x14ac:dyDescent="0.25">
      <c r="A4125" t="s">
        <v>24</v>
      </c>
      <c r="B4125" t="s">
        <v>4370</v>
      </c>
      <c r="C4125" t="s">
        <v>4107</v>
      </c>
      <c r="D4125" t="s">
        <v>4362</v>
      </c>
      <c r="E4125" t="s">
        <v>4367</v>
      </c>
      <c r="F4125" s="5">
        <v>7.79</v>
      </c>
      <c r="G4125" s="9">
        <v>0.1</v>
      </c>
      <c r="H4125" s="6">
        <f>G4125*100</f>
        <v>10</v>
      </c>
      <c r="I4125" t="s">
        <v>10517</v>
      </c>
      <c r="J4125" t="s">
        <v>10768</v>
      </c>
      <c r="K4125">
        <v>48</v>
      </c>
      <c r="L4125">
        <v>48</v>
      </c>
      <c r="M4125">
        <f>(F4125*(1+0.05))</f>
        <v>8.1795000000000009</v>
      </c>
      <c r="N4125">
        <f>IFERROR(ROUND(( (-1.208*LN(L4125) + 7.5474 + 4.6991*(2.71828^(-0.009*L4125)) + 0.0001*L4125*L4125 - 0.0432*L4125 + 4.7166)/3),2), " ")</f>
        <v>2.93</v>
      </c>
      <c r="O4125">
        <f>IFERROR(MAX(MIN(ROUND(N4125*(Q4125/P4125),2),4.5),1.9)," ")</f>
        <v>2.76</v>
      </c>
      <c r="P4125">
        <f>13.098*F4125^-1.237</f>
        <v>1.0336491478921879</v>
      </c>
      <c r="Q4125">
        <f>13.098*M4125^-1.237</f>
        <v>0.97311011756560239</v>
      </c>
      <c r="R4125" s="5">
        <f>IFERROR(ROUND(MAX(MIN((-105.4*LN(O4125) + 163.83),95),10),0)," ")</f>
        <v>57</v>
      </c>
      <c r="S4125" s="5" t="str">
        <f>IFERROR(CONCATENATE("(",R4125,",",ROUND((1.2*W4125),2),")")," ")</f>
        <v>(57,9.82)</v>
      </c>
      <c r="T4125">
        <f>R4125-L4125</f>
        <v>9</v>
      </c>
      <c r="U4125" s="7" t="str">
        <f>IF((AND(T4125=0,H4125&gt;=L4125)),"Don’t change bids","OK")</f>
        <v>OK</v>
      </c>
      <c r="V4125" t="e">
        <f>IF((MATCH(F4125,W4125,0)),"Same","Diff")</f>
        <v>#N/A</v>
      </c>
      <c r="W4125" s="5">
        <f>ROUND(M4125,2)</f>
        <v>8.18</v>
      </c>
      <c r="X4125" s="5">
        <v>8.18</v>
      </c>
    </row>
    <row r="4126" spans="1:24" x14ac:dyDescent="0.25">
      <c r="A4126" t="s">
        <v>24</v>
      </c>
      <c r="B4126" t="s">
        <v>971</v>
      </c>
      <c r="C4126" t="s">
        <v>4107</v>
      </c>
      <c r="D4126" t="s">
        <v>972</v>
      </c>
      <c r="E4126" t="s">
        <v>423</v>
      </c>
      <c r="F4126" s="5">
        <v>3.28</v>
      </c>
      <c r="G4126" s="9">
        <v>0.1</v>
      </c>
      <c r="H4126" s="6">
        <f>G4126*100</f>
        <v>10</v>
      </c>
      <c r="I4126" t="s">
        <v>10423</v>
      </c>
      <c r="J4126" t="s">
        <v>10768</v>
      </c>
      <c r="K4126">
        <v>48</v>
      </c>
      <c r="L4126">
        <v>48</v>
      </c>
      <c r="M4126">
        <f>(F4126*(1+0.05))</f>
        <v>3.444</v>
      </c>
      <c r="N4126">
        <f>IFERROR(ROUND(( (-1.208*LN(L4126) + 7.5474 + 4.6991*(2.71828^(-0.009*L4126)) + 0.0001*L4126*L4126 - 0.0432*L4126 + 4.7166)/3),2), " ")</f>
        <v>2.93</v>
      </c>
      <c r="O4126">
        <f>IFERROR(MAX(MIN(ROUND(N4126*(Q4126/P4126),2),4.5),1.9)," ")</f>
        <v>2.76</v>
      </c>
      <c r="P4126">
        <f>13.098*F4126^-1.237</f>
        <v>3.0134850511212665</v>
      </c>
      <c r="Q4126">
        <f>13.098*M4126^-1.237</f>
        <v>2.8369904801437174</v>
      </c>
      <c r="R4126" s="5">
        <f>IFERROR(ROUND(MAX(MIN((-105.4*LN(O4126) + 163.83),95),10),0)," ")</f>
        <v>57</v>
      </c>
      <c r="S4126" s="5" t="str">
        <f>IFERROR(CONCATENATE("(",R4126,",",ROUND((1.2*W4126),2),")")," ")</f>
        <v>(57,4.13)</v>
      </c>
      <c r="T4126">
        <f>R4126-L4126</f>
        <v>9</v>
      </c>
      <c r="U4126" s="7" t="str">
        <f>IF((AND(T4126=0,H4126&gt;=L4126)),"Don’t change bids","OK")</f>
        <v>OK</v>
      </c>
      <c r="V4126" t="e">
        <f>IF((MATCH(F4126,W4126,0)),"Same","Diff")</f>
        <v>#N/A</v>
      </c>
      <c r="W4126" s="5">
        <f>ROUND(M4126,2)</f>
        <v>3.44</v>
      </c>
      <c r="X4126" s="5">
        <v>3.44</v>
      </c>
    </row>
    <row r="4127" spans="1:24" x14ac:dyDescent="0.25">
      <c r="A4127" t="s">
        <v>24</v>
      </c>
      <c r="B4127" t="s">
        <v>4371</v>
      </c>
      <c r="C4127" t="s">
        <v>4107</v>
      </c>
      <c r="D4127" t="s">
        <v>4372</v>
      </c>
      <c r="E4127" t="s">
        <v>461</v>
      </c>
      <c r="F4127" s="5">
        <v>4.53</v>
      </c>
      <c r="G4127" s="9">
        <v>0.1</v>
      </c>
      <c r="H4127" s="6">
        <f>G4127*100</f>
        <v>10</v>
      </c>
      <c r="I4127" t="s">
        <v>10519</v>
      </c>
      <c r="J4127" t="s">
        <v>10768</v>
      </c>
      <c r="K4127">
        <v>20</v>
      </c>
      <c r="L4127">
        <v>20</v>
      </c>
      <c r="M4127">
        <f>(F4127*(1+0.05))</f>
        <v>4.7565000000000008</v>
      </c>
      <c r="N4127">
        <f>IFERROR(ROUND(( (-1.208*LN(L4127) + 7.5474 + 4.6991*(2.71828^(-0.009*L4127)) + 0.0001*L4127*L4127 - 0.0432*L4127 + 4.7166)/3),2), " ")</f>
        <v>3.92</v>
      </c>
      <c r="O4127">
        <f>IFERROR(MAX(MIN(ROUND(N4127*(Q4127/P4127),2),4.5),1.9)," ")</f>
        <v>3.69</v>
      </c>
      <c r="P4127">
        <f>13.098*F4127^-1.237</f>
        <v>2.0212103348363701</v>
      </c>
      <c r="Q4127">
        <f>13.098*M4127^-1.237</f>
        <v>1.9028315657863626</v>
      </c>
      <c r="R4127" s="5">
        <f>IFERROR(ROUND(MAX(MIN((-105.4*LN(O4127) + 163.83),95),10),0)," ")</f>
        <v>26</v>
      </c>
      <c r="S4127" s="5" t="str">
        <f>IFERROR(CONCATENATE("(",R4127,",",ROUND((1.2*W4127),2),")")," ")</f>
        <v>(26,5.71)</v>
      </c>
      <c r="T4127">
        <f>R4127-L4127</f>
        <v>6</v>
      </c>
      <c r="U4127" s="7" t="str">
        <f>IF((AND(T4127=0,H4127&gt;=L4127)),"Don’t change bids","OK")</f>
        <v>OK</v>
      </c>
      <c r="V4127" t="e">
        <f>IF((MATCH(F4127,W4127,0)),"Same","Diff")</f>
        <v>#N/A</v>
      </c>
      <c r="W4127" s="5">
        <f>ROUND(M4127,2)</f>
        <v>4.76</v>
      </c>
      <c r="X4127" s="5">
        <v>4.76</v>
      </c>
    </row>
    <row r="4128" spans="1:24" x14ac:dyDescent="0.25">
      <c r="A4128" t="s">
        <v>24</v>
      </c>
      <c r="B4128" t="s">
        <v>968</v>
      </c>
      <c r="C4128" t="s">
        <v>4107</v>
      </c>
      <c r="D4128" t="s">
        <v>969</v>
      </c>
      <c r="E4128" t="s">
        <v>1363</v>
      </c>
      <c r="F4128" s="5">
        <v>4.32</v>
      </c>
      <c r="G4128" s="9">
        <v>0.1</v>
      </c>
      <c r="H4128" s="6">
        <f>G4128*100</f>
        <v>10</v>
      </c>
      <c r="I4128" t="s">
        <v>10520</v>
      </c>
      <c r="J4128" t="s">
        <v>10768</v>
      </c>
      <c r="K4128">
        <v>25</v>
      </c>
      <c r="L4128">
        <v>25</v>
      </c>
      <c r="M4128">
        <f>(F4128*(1+0.05))</f>
        <v>4.5360000000000005</v>
      </c>
      <c r="N4128">
        <f>IFERROR(ROUND(( (-1.208*LN(L4128) + 7.5474 + 4.6991*(2.71828^(-0.009*L4128)) + 0.0001*L4128*L4128 - 0.0432*L4128 + 4.7166)/3),2), " ")</f>
        <v>3.7</v>
      </c>
      <c r="O4128">
        <f>IFERROR(MAX(MIN(ROUND(N4128*(Q4128/P4128),2),4.5),1.9)," ")</f>
        <v>3.48</v>
      </c>
      <c r="P4128">
        <f>13.098*F4128^-1.237</f>
        <v>2.1434412842286634</v>
      </c>
      <c r="Q4128">
        <f>13.098*M4128^-1.237</f>
        <v>2.0179036613575145</v>
      </c>
      <c r="R4128" s="5">
        <f>IFERROR(ROUND(MAX(MIN((-105.4*LN(O4128) + 163.83),95),10),0)," ")</f>
        <v>32</v>
      </c>
      <c r="S4128" s="5" t="str">
        <f>IFERROR(CONCATENATE("(",R4128,",",ROUND((1.2*W4128),2),")")," ")</f>
        <v>(32,5.45)</v>
      </c>
      <c r="T4128">
        <f>R4128-L4128</f>
        <v>7</v>
      </c>
      <c r="U4128" s="7" t="str">
        <f>IF((AND(T4128=0,H4128&gt;=L4128)),"Don’t change bids","OK")</f>
        <v>OK</v>
      </c>
      <c r="V4128" t="e">
        <f>IF((MATCH(F4128,W4128,0)),"Same","Diff")</f>
        <v>#N/A</v>
      </c>
      <c r="W4128" s="5">
        <f>ROUND(M4128,2)</f>
        <v>4.54</v>
      </c>
      <c r="X4128" s="5">
        <v>4.54</v>
      </c>
    </row>
    <row r="4129" spans="1:24" x14ac:dyDescent="0.25">
      <c r="A4129" t="s">
        <v>24</v>
      </c>
      <c r="B4129" t="s">
        <v>873</v>
      </c>
      <c r="C4129" t="s">
        <v>4107</v>
      </c>
      <c r="D4129" t="s">
        <v>874</v>
      </c>
      <c r="E4129" t="s">
        <v>423</v>
      </c>
      <c r="F4129" s="5">
        <v>3.28</v>
      </c>
      <c r="G4129" s="9">
        <v>0.1</v>
      </c>
      <c r="H4129" s="6">
        <f>G4129*100</f>
        <v>10</v>
      </c>
      <c r="I4129" t="s">
        <v>10423</v>
      </c>
      <c r="J4129" t="s">
        <v>10768</v>
      </c>
      <c r="K4129">
        <v>48</v>
      </c>
      <c r="L4129">
        <v>48</v>
      </c>
      <c r="M4129">
        <f>(F4129*(1+0.05))</f>
        <v>3.444</v>
      </c>
      <c r="N4129">
        <f>IFERROR(ROUND(( (-1.208*LN(L4129) + 7.5474 + 4.6991*(2.71828^(-0.009*L4129)) + 0.0001*L4129*L4129 - 0.0432*L4129 + 4.7166)/3),2), " ")</f>
        <v>2.93</v>
      </c>
      <c r="O4129">
        <f>IFERROR(MAX(MIN(ROUND(N4129*(Q4129/P4129),2),4.5),1.9)," ")</f>
        <v>2.76</v>
      </c>
      <c r="P4129">
        <f>13.098*F4129^-1.237</f>
        <v>3.0134850511212665</v>
      </c>
      <c r="Q4129">
        <f>13.098*M4129^-1.237</f>
        <v>2.8369904801437174</v>
      </c>
      <c r="R4129" s="5">
        <f>IFERROR(ROUND(MAX(MIN((-105.4*LN(O4129) + 163.83),95),10),0)," ")</f>
        <v>57</v>
      </c>
      <c r="S4129" s="5" t="str">
        <f>IFERROR(CONCATENATE("(",R4129,",",ROUND((1.2*W4129),2),")")," ")</f>
        <v>(57,4.13)</v>
      </c>
      <c r="T4129">
        <f>R4129-L4129</f>
        <v>9</v>
      </c>
      <c r="U4129" s="7" t="str">
        <f>IF((AND(T4129=0,H4129&gt;=L4129)),"Don’t change bids","OK")</f>
        <v>OK</v>
      </c>
      <c r="V4129" t="e">
        <f>IF((MATCH(F4129,W4129,0)),"Same","Diff")</f>
        <v>#N/A</v>
      </c>
      <c r="W4129" s="5">
        <f>ROUND(M4129,2)</f>
        <v>3.44</v>
      </c>
      <c r="X4129" s="5">
        <v>3.44</v>
      </c>
    </row>
    <row r="4130" spans="1:24" x14ac:dyDescent="0.25">
      <c r="A4130" t="s">
        <v>24</v>
      </c>
      <c r="B4130" t="s">
        <v>2485</v>
      </c>
      <c r="C4130" t="s">
        <v>4373</v>
      </c>
      <c r="D4130" t="s">
        <v>2476</v>
      </c>
      <c r="E4130" t="s">
        <v>833</v>
      </c>
      <c r="F4130" s="5">
        <v>1.1599999999999999</v>
      </c>
      <c r="G4130" s="9">
        <v>0.1</v>
      </c>
      <c r="H4130" s="6">
        <f>G4130*100</f>
        <v>10</v>
      </c>
      <c r="I4130" t="s">
        <v>10521</v>
      </c>
      <c r="J4130" t="s">
        <v>10768</v>
      </c>
      <c r="K4130">
        <v>48</v>
      </c>
      <c r="L4130">
        <v>48</v>
      </c>
      <c r="M4130">
        <f>(F4130*(1+0.05))</f>
        <v>1.218</v>
      </c>
      <c r="N4130">
        <f>IFERROR(ROUND(( (-1.208*LN(L4130) + 7.5474 + 4.6991*(2.71828^(-0.009*L4130)) + 0.0001*L4130*L4130 - 0.0432*L4130 + 4.7166)/3),2), " ")</f>
        <v>2.93</v>
      </c>
      <c r="O4130">
        <f>IFERROR(MAX(MIN(ROUND(N4130*(Q4130/P4130),2),4.5),1.9)," ")</f>
        <v>2.76</v>
      </c>
      <c r="P4130">
        <f>13.098*F4130^-1.237</f>
        <v>10.901103258231233</v>
      </c>
      <c r="Q4130">
        <f>13.098*M4130^-1.237</f>
        <v>10.26264462641303</v>
      </c>
      <c r="R4130" s="5">
        <f>IFERROR(ROUND(MAX(MIN((-105.4*LN(O4130) + 163.83),95),10),0)," ")</f>
        <v>57</v>
      </c>
      <c r="S4130" s="5" t="str">
        <f>IFERROR(CONCATENATE("(",R4130,",",ROUND((1.2*W4130),2),")")," ")</f>
        <v>(57,1.46)</v>
      </c>
      <c r="T4130">
        <f>R4130-L4130</f>
        <v>9</v>
      </c>
      <c r="U4130" s="7" t="str">
        <f>IF((AND(T4130=0,H4130&gt;=L4130)),"Don’t change bids","OK")</f>
        <v>OK</v>
      </c>
      <c r="V4130" t="e">
        <f>IF((MATCH(F4130,W4130,0)),"Same","Diff")</f>
        <v>#N/A</v>
      </c>
      <c r="W4130" s="5">
        <f>ROUND(M4130,2)</f>
        <v>1.22</v>
      </c>
      <c r="X4130" s="5">
        <v>1.22</v>
      </c>
    </row>
    <row r="4131" spans="1:24" x14ac:dyDescent="0.25">
      <c r="A4131" t="s">
        <v>24</v>
      </c>
      <c r="B4131" t="s">
        <v>2475</v>
      </c>
      <c r="C4131" t="s">
        <v>4373</v>
      </c>
      <c r="D4131" t="s">
        <v>2476</v>
      </c>
      <c r="E4131" t="s">
        <v>833</v>
      </c>
      <c r="F4131" s="5">
        <v>1.1599999999999999</v>
      </c>
      <c r="G4131" s="9">
        <v>0.1</v>
      </c>
      <c r="H4131" s="6">
        <f>G4131*100</f>
        <v>10</v>
      </c>
      <c r="I4131" t="s">
        <v>10521</v>
      </c>
      <c r="J4131" t="s">
        <v>10768</v>
      </c>
      <c r="K4131">
        <v>48</v>
      </c>
      <c r="L4131">
        <v>48</v>
      </c>
      <c r="M4131">
        <f>(F4131*(1+0.05))</f>
        <v>1.218</v>
      </c>
      <c r="N4131">
        <f>IFERROR(ROUND(( (-1.208*LN(L4131) + 7.5474 + 4.6991*(2.71828^(-0.009*L4131)) + 0.0001*L4131*L4131 - 0.0432*L4131 + 4.7166)/3),2), " ")</f>
        <v>2.93</v>
      </c>
      <c r="O4131">
        <f>IFERROR(MAX(MIN(ROUND(N4131*(Q4131/P4131),2),4.5),1.9)," ")</f>
        <v>2.76</v>
      </c>
      <c r="P4131">
        <f>13.098*F4131^-1.237</f>
        <v>10.901103258231233</v>
      </c>
      <c r="Q4131">
        <f>13.098*M4131^-1.237</f>
        <v>10.26264462641303</v>
      </c>
      <c r="R4131" s="5">
        <f>IFERROR(ROUND(MAX(MIN((-105.4*LN(O4131) + 163.83),95),10),0)," ")</f>
        <v>57</v>
      </c>
      <c r="S4131" s="5" t="str">
        <f>IFERROR(CONCATENATE("(",R4131,",",ROUND((1.2*W4131),2),")")," ")</f>
        <v>(57,1.46)</v>
      </c>
      <c r="T4131">
        <f>R4131-L4131</f>
        <v>9</v>
      </c>
      <c r="U4131" s="7" t="str">
        <f>IF((AND(T4131=0,H4131&gt;=L4131)),"Don’t change bids","OK")</f>
        <v>OK</v>
      </c>
      <c r="V4131" t="e">
        <f>IF((MATCH(F4131,W4131,0)),"Same","Diff")</f>
        <v>#N/A</v>
      </c>
      <c r="W4131" s="5">
        <f>ROUND(M4131,2)</f>
        <v>1.22</v>
      </c>
      <c r="X4131" s="5">
        <v>1.22</v>
      </c>
    </row>
    <row r="4132" spans="1:24" x14ac:dyDescent="0.25">
      <c r="A4132" t="s">
        <v>24</v>
      </c>
      <c r="B4132" t="s">
        <v>1406</v>
      </c>
      <c r="C4132" t="s">
        <v>4373</v>
      </c>
      <c r="D4132" t="s">
        <v>1392</v>
      </c>
      <c r="E4132" t="s">
        <v>2057</v>
      </c>
      <c r="F4132" s="5">
        <v>0.7</v>
      </c>
      <c r="G4132" s="9">
        <v>0.1</v>
      </c>
      <c r="H4132" s="6">
        <f>G4132*100</f>
        <v>10</v>
      </c>
      <c r="I4132" t="s">
        <v>10522</v>
      </c>
      <c r="J4132" t="s">
        <v>10768</v>
      </c>
      <c r="K4132">
        <v>25</v>
      </c>
      <c r="L4132">
        <v>25</v>
      </c>
      <c r="M4132">
        <f>(F4132*(1+0.05))</f>
        <v>0.73499999999999999</v>
      </c>
      <c r="N4132">
        <f>IFERROR(ROUND(( (-1.208*LN(L4132) + 7.5474 + 4.6991*(2.71828^(-0.009*L4132)) + 0.0001*L4132*L4132 - 0.0432*L4132 + 4.7166)/3),2), " ")</f>
        <v>3.7</v>
      </c>
      <c r="O4132">
        <f>IFERROR(MAX(MIN(ROUND(N4132*(Q4132/P4132),2),4.5),1.9)," ")</f>
        <v>3.48</v>
      </c>
      <c r="P4132">
        <f>13.098*F4132^-1.237</f>
        <v>20.36191923964379</v>
      </c>
      <c r="Q4132">
        <f>13.098*M4132^-1.237</f>
        <v>19.169357093319793</v>
      </c>
      <c r="R4132" s="5">
        <f>IFERROR(ROUND(MAX(MIN((-105.4*LN(O4132) + 163.83),95),10),0)," ")</f>
        <v>32</v>
      </c>
      <c r="S4132" s="5" t="str">
        <f>IFERROR(CONCATENATE("(",R4132,",",ROUND((1.2*W4132),2),")")," ")</f>
        <v>(32,0.89)</v>
      </c>
      <c r="T4132">
        <f>R4132-L4132</f>
        <v>7</v>
      </c>
      <c r="U4132" s="7" t="str">
        <f>IF((AND(T4132=0,H4132&gt;=L4132)),"Don’t change bids","OK")</f>
        <v>OK</v>
      </c>
      <c r="V4132" t="e">
        <f>IF((MATCH(F4132,W4132,0)),"Same","Diff")</f>
        <v>#N/A</v>
      </c>
      <c r="W4132" s="5">
        <f>ROUND(M4132,2)</f>
        <v>0.74</v>
      </c>
      <c r="X4132" s="5">
        <v>0.74</v>
      </c>
    </row>
    <row r="4133" spans="1:24" x14ac:dyDescent="0.25">
      <c r="A4133" t="s">
        <v>24</v>
      </c>
      <c r="B4133" t="s">
        <v>2123</v>
      </c>
      <c r="C4133" t="s">
        <v>4373</v>
      </c>
      <c r="D4133" t="s">
        <v>2115</v>
      </c>
      <c r="E4133" t="s">
        <v>4296</v>
      </c>
      <c r="F4133" s="5">
        <v>6.51</v>
      </c>
      <c r="G4133" s="9">
        <v>0.1</v>
      </c>
      <c r="H4133" s="6">
        <f>G4133*100</f>
        <v>10</v>
      </c>
      <c r="I4133" t="s">
        <v>10523</v>
      </c>
      <c r="J4133" t="s">
        <v>10768</v>
      </c>
      <c r="K4133">
        <v>20</v>
      </c>
      <c r="L4133">
        <v>20</v>
      </c>
      <c r="M4133">
        <f>(F4133*(1+0.05))</f>
        <v>6.8354999999999997</v>
      </c>
      <c r="N4133">
        <f>IFERROR(ROUND(( (-1.208*LN(L4133) + 7.5474 + 4.6991*(2.71828^(-0.009*L4133)) + 0.0001*L4133*L4133 - 0.0432*L4133 + 4.7166)/3),2), " ")</f>
        <v>3.92</v>
      </c>
      <c r="O4133">
        <f>IFERROR(MAX(MIN(ROUND(N4133*(Q4133/P4133),2),4.5),1.9)," ")</f>
        <v>3.69</v>
      </c>
      <c r="P4133">
        <f>13.098*F4133^-1.237</f>
        <v>1.2906405421662011</v>
      </c>
      <c r="Q4133">
        <f>13.098*M4133^-1.237</f>
        <v>1.2150499734686402</v>
      </c>
      <c r="R4133" s="5">
        <f>IFERROR(ROUND(MAX(MIN((-105.4*LN(O4133) + 163.83),95),10),0)," ")</f>
        <v>26</v>
      </c>
      <c r="S4133" s="5" t="str">
        <f>IFERROR(CONCATENATE("(",R4133,",",ROUND((1.2*W4133),2),")")," ")</f>
        <v>(26,8.21)</v>
      </c>
      <c r="T4133">
        <f>R4133-L4133</f>
        <v>6</v>
      </c>
      <c r="U4133" s="7" t="str">
        <f>IF((AND(T4133=0,H4133&gt;=L4133)),"Don’t change bids","OK")</f>
        <v>OK</v>
      </c>
      <c r="V4133" t="e">
        <f>IF((MATCH(F4133,W4133,0)),"Same","Diff")</f>
        <v>#N/A</v>
      </c>
      <c r="W4133" s="5">
        <f>ROUND(M4133,2)</f>
        <v>6.84</v>
      </c>
      <c r="X4133" s="5">
        <v>6.84</v>
      </c>
    </row>
    <row r="4134" spans="1:24" x14ac:dyDescent="0.25">
      <c r="A4134" t="s">
        <v>24</v>
      </c>
      <c r="B4134" t="s">
        <v>2119</v>
      </c>
      <c r="C4134" t="s">
        <v>4373</v>
      </c>
      <c r="D4134" t="s">
        <v>2115</v>
      </c>
      <c r="E4134" t="s">
        <v>4374</v>
      </c>
      <c r="F4134" s="5">
        <v>0.2</v>
      </c>
      <c r="G4134" s="9">
        <v>0.1</v>
      </c>
      <c r="H4134" s="6">
        <f>G4134*100</f>
        <v>10</v>
      </c>
      <c r="I4134" t="s">
        <v>10524</v>
      </c>
      <c r="J4134" t="s">
        <v>10768</v>
      </c>
      <c r="K4134">
        <v>48</v>
      </c>
      <c r="L4134">
        <v>48</v>
      </c>
      <c r="M4134">
        <f>(F4134*(1+0.05))</f>
        <v>0.21000000000000002</v>
      </c>
      <c r="N4134">
        <f>IFERROR(ROUND(( (-1.208*LN(L4134) + 7.5474 + 4.6991*(2.71828^(-0.009*L4134)) + 0.0001*L4134*L4134 - 0.0432*L4134 + 4.7166)/3),2), " ")</f>
        <v>2.93</v>
      </c>
      <c r="O4134">
        <f>IFERROR(MAX(MIN(ROUND(N4134*(Q4134/P4134),2),4.5),1.9)," ")</f>
        <v>2.76</v>
      </c>
      <c r="P4134">
        <f>13.098*F4134^-1.237</f>
        <v>95.902710420438169</v>
      </c>
      <c r="Q4134">
        <f>13.098*M4134^-1.237</f>
        <v>90.285855701035672</v>
      </c>
      <c r="R4134" s="5">
        <f>IFERROR(ROUND(MAX(MIN((-105.4*LN(O4134) + 163.83),95),10),0)," ")</f>
        <v>57</v>
      </c>
      <c r="S4134" s="5" t="str">
        <f>IFERROR(CONCATENATE("(",R4134,",",ROUND((1.2*W4134),2),")")," ")</f>
        <v>(57,0.25)</v>
      </c>
      <c r="T4134">
        <f>R4134-L4134</f>
        <v>9</v>
      </c>
      <c r="U4134" s="7" t="str">
        <f>IF((AND(T4134=0,H4134&gt;=L4134)),"Don’t change bids","OK")</f>
        <v>OK</v>
      </c>
      <c r="V4134" t="e">
        <f>IF((MATCH(F4134,W4134,0)),"Same","Diff")</f>
        <v>#N/A</v>
      </c>
      <c r="W4134" s="5">
        <f>ROUND(M4134,2)</f>
        <v>0.21</v>
      </c>
      <c r="X4134" s="5">
        <v>0.21</v>
      </c>
    </row>
    <row r="4135" spans="1:24" x14ac:dyDescent="0.25">
      <c r="A4135" t="s">
        <v>24</v>
      </c>
      <c r="B4135" t="s">
        <v>1861</v>
      </c>
      <c r="C4135" t="s">
        <v>4373</v>
      </c>
      <c r="D4135" t="s">
        <v>1851</v>
      </c>
      <c r="E4135" t="s">
        <v>147</v>
      </c>
      <c r="F4135" s="5">
        <v>0.6</v>
      </c>
      <c r="G4135" s="9">
        <v>0.1</v>
      </c>
      <c r="H4135" s="6">
        <f>G4135*100</f>
        <v>10</v>
      </c>
      <c r="I4135" t="s">
        <v>10525</v>
      </c>
      <c r="J4135" t="s">
        <v>10768</v>
      </c>
      <c r="K4135">
        <v>48</v>
      </c>
      <c r="L4135">
        <v>48</v>
      </c>
      <c r="M4135">
        <f>(F4135*(1+0.05))</f>
        <v>0.63</v>
      </c>
      <c r="N4135">
        <f>IFERROR(ROUND(( (-1.208*LN(L4135) + 7.5474 + 4.6991*(2.71828^(-0.009*L4135)) + 0.0001*L4135*L4135 - 0.0432*L4135 + 4.7166)/3),2), " ")</f>
        <v>2.93</v>
      </c>
      <c r="O4135">
        <f>IFERROR(MAX(MIN(ROUND(N4135*(Q4135/P4135),2),4.5),1.9)," ")</f>
        <v>2.76</v>
      </c>
      <c r="P4135">
        <f>13.098*F4135^-1.237</f>
        <v>24.639499929598919</v>
      </c>
      <c r="Q4135">
        <f>13.098*M4135^-1.237</f>
        <v>23.19640733235579</v>
      </c>
      <c r="R4135" s="5">
        <f>IFERROR(ROUND(MAX(MIN((-105.4*LN(O4135) + 163.83),95),10),0)," ")</f>
        <v>57</v>
      </c>
      <c r="S4135" s="5" t="str">
        <f>IFERROR(CONCATENATE("(",R4135,",",ROUND((1.2*W4135),2),")")," ")</f>
        <v>(57,0.76)</v>
      </c>
      <c r="T4135">
        <f>R4135-L4135</f>
        <v>9</v>
      </c>
      <c r="U4135" s="7" t="str">
        <f>IF((AND(T4135=0,H4135&gt;=L4135)),"Don’t change bids","OK")</f>
        <v>OK</v>
      </c>
      <c r="V4135" t="e">
        <f>IF((MATCH(F4135,W4135,0)),"Same","Diff")</f>
        <v>#N/A</v>
      </c>
      <c r="W4135" s="5">
        <f>ROUND(M4135,2)</f>
        <v>0.63</v>
      </c>
      <c r="X4135" s="5">
        <v>0.63</v>
      </c>
    </row>
    <row r="4136" spans="1:24" x14ac:dyDescent="0.25">
      <c r="A4136" t="s">
        <v>24</v>
      </c>
      <c r="B4136" t="s">
        <v>2126</v>
      </c>
      <c r="C4136" t="s">
        <v>4373</v>
      </c>
      <c r="D4136" t="s">
        <v>2115</v>
      </c>
      <c r="E4136" t="s">
        <v>4374</v>
      </c>
      <c r="F4136" s="5">
        <v>0.2</v>
      </c>
      <c r="G4136" s="9">
        <v>0.1</v>
      </c>
      <c r="H4136" s="6">
        <f>G4136*100</f>
        <v>10</v>
      </c>
      <c r="I4136" t="s">
        <v>10524</v>
      </c>
      <c r="J4136" t="s">
        <v>10768</v>
      </c>
      <c r="K4136">
        <v>48</v>
      </c>
      <c r="L4136">
        <v>48</v>
      </c>
      <c r="M4136">
        <f>(F4136*(1+0.05))</f>
        <v>0.21000000000000002</v>
      </c>
      <c r="N4136">
        <f>IFERROR(ROUND(( (-1.208*LN(L4136) + 7.5474 + 4.6991*(2.71828^(-0.009*L4136)) + 0.0001*L4136*L4136 - 0.0432*L4136 + 4.7166)/3),2), " ")</f>
        <v>2.93</v>
      </c>
      <c r="O4136">
        <f>IFERROR(MAX(MIN(ROUND(N4136*(Q4136/P4136),2),4.5),1.9)," ")</f>
        <v>2.76</v>
      </c>
      <c r="P4136">
        <f>13.098*F4136^-1.237</f>
        <v>95.902710420438169</v>
      </c>
      <c r="Q4136">
        <f>13.098*M4136^-1.237</f>
        <v>90.285855701035672</v>
      </c>
      <c r="R4136" s="5">
        <f>IFERROR(ROUND(MAX(MIN((-105.4*LN(O4136) + 163.83),95),10),0)," ")</f>
        <v>57</v>
      </c>
      <c r="S4136" s="5" t="str">
        <f>IFERROR(CONCATENATE("(",R4136,",",ROUND((1.2*W4136),2),")")," ")</f>
        <v>(57,0.25)</v>
      </c>
      <c r="T4136">
        <f>R4136-L4136</f>
        <v>9</v>
      </c>
      <c r="U4136" s="7" t="str">
        <f>IF((AND(T4136=0,H4136&gt;=L4136)),"Don’t change bids","OK")</f>
        <v>OK</v>
      </c>
      <c r="V4136" t="e">
        <f>IF((MATCH(F4136,W4136,0)),"Same","Diff")</f>
        <v>#N/A</v>
      </c>
      <c r="W4136" s="5">
        <f>ROUND(M4136,2)</f>
        <v>0.21</v>
      </c>
      <c r="X4136" s="5">
        <v>0.21</v>
      </c>
    </row>
    <row r="4137" spans="1:24" x14ac:dyDescent="0.25">
      <c r="A4137" t="s">
        <v>24</v>
      </c>
      <c r="B4137" t="s">
        <v>2130</v>
      </c>
      <c r="C4137" t="s">
        <v>4373</v>
      </c>
      <c r="D4137" t="s">
        <v>2115</v>
      </c>
      <c r="E4137" t="s">
        <v>2202</v>
      </c>
      <c r="F4137" s="5">
        <v>3.86</v>
      </c>
      <c r="G4137" s="9">
        <v>0.1</v>
      </c>
      <c r="H4137" s="6">
        <f>G4137*100</f>
        <v>10</v>
      </c>
      <c r="I4137" t="s">
        <v>10526</v>
      </c>
      <c r="J4137" t="s">
        <v>10768</v>
      </c>
      <c r="K4137">
        <v>25</v>
      </c>
      <c r="L4137">
        <v>25</v>
      </c>
      <c r="M4137">
        <f>(F4137*(1+0.05))</f>
        <v>4.0529999999999999</v>
      </c>
      <c r="N4137">
        <f>IFERROR(ROUND(( (-1.208*LN(L4137) + 7.5474 + 4.6991*(2.71828^(-0.009*L4137)) + 0.0001*L4137*L4137 - 0.0432*L4137 + 4.7166)/3),2), " ")</f>
        <v>3.7</v>
      </c>
      <c r="O4137">
        <f>IFERROR(MAX(MIN(ROUND(N4137*(Q4137/P4137),2),4.5),1.9)," ")</f>
        <v>3.48</v>
      </c>
      <c r="P4137">
        <f>13.098*F4137^-1.237</f>
        <v>2.4637491656520467</v>
      </c>
      <c r="Q4137">
        <f>13.098*M4137^-1.237</f>
        <v>2.3194516680333814</v>
      </c>
      <c r="R4137" s="5">
        <f>IFERROR(ROUND(MAX(MIN((-105.4*LN(O4137) + 163.83),95),10),0)," ")</f>
        <v>32</v>
      </c>
      <c r="S4137" s="5" t="str">
        <f>IFERROR(CONCATENATE("(",R4137,",",ROUND((1.2*W4137),2),")")," ")</f>
        <v>(32,4.86)</v>
      </c>
      <c r="T4137">
        <f>R4137-L4137</f>
        <v>7</v>
      </c>
      <c r="U4137" s="7" t="str">
        <f>IF((AND(T4137=0,H4137&gt;=L4137)),"Don’t change bids","OK")</f>
        <v>OK</v>
      </c>
      <c r="V4137" t="e">
        <f>IF((MATCH(F4137,W4137,0)),"Same","Diff")</f>
        <v>#N/A</v>
      </c>
      <c r="W4137" s="5">
        <f>ROUND(M4137,2)</f>
        <v>4.05</v>
      </c>
      <c r="X4137" s="5">
        <v>4.05</v>
      </c>
    </row>
    <row r="4138" spans="1:24" x14ac:dyDescent="0.25">
      <c r="A4138" t="s">
        <v>24</v>
      </c>
      <c r="B4138" t="s">
        <v>1395</v>
      </c>
      <c r="C4138" t="s">
        <v>4373</v>
      </c>
      <c r="D4138" t="s">
        <v>1392</v>
      </c>
      <c r="E4138" t="s">
        <v>4375</v>
      </c>
      <c r="F4138" s="5">
        <v>0.16</v>
      </c>
      <c r="G4138" s="9">
        <v>0.1</v>
      </c>
      <c r="H4138" s="6">
        <f>G4138*100</f>
        <v>10</v>
      </c>
      <c r="I4138" t="s">
        <v>10527</v>
      </c>
      <c r="J4138" t="s">
        <v>10768</v>
      </c>
      <c r="K4138">
        <v>36</v>
      </c>
      <c r="L4138">
        <v>36</v>
      </c>
      <c r="M4138">
        <f>(F4138*(1+0.05))</f>
        <v>0.16800000000000001</v>
      </c>
      <c r="N4138">
        <f>IFERROR(ROUND(( (-1.208*LN(L4138) + 7.5474 + 4.6991*(2.71828^(-0.009*L4138)) + 0.0001*L4138*L4138 - 0.0432*L4138 + 4.7166)/3),2), " ")</f>
        <v>3.3</v>
      </c>
      <c r="O4138">
        <f>IFERROR(MAX(MIN(ROUND(N4138*(Q4138/P4138),2),4.5),1.9)," ")</f>
        <v>3.11</v>
      </c>
      <c r="P4138">
        <f>13.098*F4138^-1.237</f>
        <v>126.38879333432897</v>
      </c>
      <c r="Q4138">
        <f>13.098*M4138^-1.237</f>
        <v>118.98642183505352</v>
      </c>
      <c r="R4138" s="5">
        <f>IFERROR(ROUND(MAX(MIN((-105.4*LN(O4138) + 163.83),95),10),0)," ")</f>
        <v>44</v>
      </c>
      <c r="S4138" s="5" t="str">
        <f>IFERROR(CONCATENATE("(",R4138,",",ROUND((1.2*W4138),2),")")," ")</f>
        <v>(44,0.2)</v>
      </c>
      <c r="T4138">
        <f>R4138-L4138</f>
        <v>8</v>
      </c>
      <c r="U4138" s="7" t="str">
        <f>IF((AND(T4138=0,H4138&gt;=L4138)),"Don’t change bids","OK")</f>
        <v>OK</v>
      </c>
      <c r="V4138" t="e">
        <f>IF((MATCH(F4138,W4138,0)),"Same","Diff")</f>
        <v>#N/A</v>
      </c>
      <c r="W4138" s="5">
        <f>ROUND(M4138,2)</f>
        <v>0.17</v>
      </c>
      <c r="X4138" s="5">
        <v>0.17</v>
      </c>
    </row>
    <row r="4139" spans="1:24" x14ac:dyDescent="0.25">
      <c r="A4139" t="s">
        <v>24</v>
      </c>
      <c r="B4139" t="s">
        <v>1856</v>
      </c>
      <c r="C4139" t="s">
        <v>4373</v>
      </c>
      <c r="D4139" t="s">
        <v>1851</v>
      </c>
      <c r="E4139" t="s">
        <v>177</v>
      </c>
      <c r="F4139" s="5">
        <v>1.6</v>
      </c>
      <c r="G4139" s="9">
        <v>0.1</v>
      </c>
      <c r="H4139" s="6">
        <f>G4139*100</f>
        <v>10</v>
      </c>
      <c r="I4139" t="s">
        <v>10528</v>
      </c>
      <c r="J4139" t="s">
        <v>10768</v>
      </c>
      <c r="K4139">
        <v>48</v>
      </c>
      <c r="L4139">
        <v>48</v>
      </c>
      <c r="M4139">
        <f>(F4139*(1+0.05))</f>
        <v>1.6800000000000002</v>
      </c>
      <c r="N4139">
        <f>IFERROR(ROUND(( (-1.208*LN(L4139) + 7.5474 + 4.6991*(2.71828^(-0.009*L4139)) + 0.0001*L4139*L4139 - 0.0432*L4139 + 4.7166)/3),2), " ")</f>
        <v>2.93</v>
      </c>
      <c r="O4139">
        <f>IFERROR(MAX(MIN(ROUND(N4139*(Q4139/P4139),2),4.5),1.9)," ")</f>
        <v>2.76</v>
      </c>
      <c r="P4139">
        <f>13.098*F4139^-1.237</f>
        <v>7.323329376467667</v>
      </c>
      <c r="Q4139">
        <f>13.098*M4139^-1.237</f>
        <v>6.8944147296384033</v>
      </c>
      <c r="R4139" s="5">
        <f>IFERROR(ROUND(MAX(MIN((-105.4*LN(O4139) + 163.83),95),10),0)," ")</f>
        <v>57</v>
      </c>
      <c r="S4139" s="5" t="str">
        <f>IFERROR(CONCATENATE("(",R4139,",",ROUND((1.2*W4139),2),")")," ")</f>
        <v>(57,2.02)</v>
      </c>
      <c r="T4139">
        <f>R4139-L4139</f>
        <v>9</v>
      </c>
      <c r="U4139" s="7" t="str">
        <f>IF((AND(T4139=0,H4139&gt;=L4139)),"Don’t change bids","OK")</f>
        <v>OK</v>
      </c>
      <c r="V4139" t="e">
        <f>IF((MATCH(F4139,W4139,0)),"Same","Diff")</f>
        <v>#N/A</v>
      </c>
      <c r="W4139" s="5">
        <f>ROUND(M4139,2)</f>
        <v>1.68</v>
      </c>
      <c r="X4139" s="5">
        <v>1.68</v>
      </c>
    </row>
    <row r="4140" spans="1:24" x14ac:dyDescent="0.25">
      <c r="A4140" t="s">
        <v>24</v>
      </c>
      <c r="B4140" t="s">
        <v>1402</v>
      </c>
      <c r="C4140" t="s">
        <v>4373</v>
      </c>
      <c r="D4140" t="s">
        <v>1392</v>
      </c>
      <c r="E4140" t="s">
        <v>1317</v>
      </c>
      <c r="F4140" s="5">
        <v>1.86</v>
      </c>
      <c r="G4140" s="9">
        <v>0.1</v>
      </c>
      <c r="H4140" s="6">
        <f>G4140*100</f>
        <v>10</v>
      </c>
      <c r="I4140" t="s">
        <v>10529</v>
      </c>
      <c r="J4140" t="s">
        <v>10768</v>
      </c>
      <c r="K4140">
        <v>59</v>
      </c>
      <c r="L4140">
        <v>59</v>
      </c>
      <c r="M4140">
        <f>(F4140*(1+0.05))</f>
        <v>1.9530000000000003</v>
      </c>
      <c r="N4140">
        <f>IFERROR(ROUND(( (-1.208*LN(L4140) + 7.5474 + 4.6991*(2.71828^(-0.009*L4140)) + 0.0001*L4140*L4140 - 0.0432*L4140 + 4.7166)/3),2), " ")</f>
        <v>2.63</v>
      </c>
      <c r="O4140">
        <f>IFERROR(MAX(MIN(ROUND(N4140*(Q4140/P4140),2),4.5),1.9)," ")</f>
        <v>2.48</v>
      </c>
      <c r="P4140">
        <f>13.098*F4140^-1.237</f>
        <v>6.0787946713419858</v>
      </c>
      <c r="Q4140">
        <f>13.098*M4140^-1.237</f>
        <v>5.7227702546355141</v>
      </c>
      <c r="R4140" s="5">
        <f>IFERROR(ROUND(MAX(MIN((-105.4*LN(O4140) + 163.83),95),10),0)," ")</f>
        <v>68</v>
      </c>
      <c r="S4140" s="5" t="str">
        <f>IFERROR(CONCATENATE("(",R4140,",",ROUND((1.2*W4140),2),")")," ")</f>
        <v>(68,2.34)</v>
      </c>
      <c r="T4140">
        <f>R4140-L4140</f>
        <v>9</v>
      </c>
      <c r="U4140" s="7" t="str">
        <f>IF((AND(T4140=0,H4140&gt;=L4140)),"Don’t change bids","OK")</f>
        <v>OK</v>
      </c>
      <c r="V4140" t="e">
        <f>IF((MATCH(F4140,W4140,0)),"Same","Diff")</f>
        <v>#N/A</v>
      </c>
      <c r="W4140" s="5">
        <f>ROUND(M4140,2)</f>
        <v>1.95</v>
      </c>
      <c r="X4140" s="5">
        <v>1.95</v>
      </c>
    </row>
    <row r="4141" spans="1:24" x14ac:dyDescent="0.25">
      <c r="A4141" t="s">
        <v>24</v>
      </c>
      <c r="B4141" t="s">
        <v>2121</v>
      </c>
      <c r="C4141" t="s">
        <v>4373</v>
      </c>
      <c r="D4141" t="s">
        <v>2115</v>
      </c>
      <c r="E4141" t="s">
        <v>4374</v>
      </c>
      <c r="F4141" s="5">
        <v>0.2</v>
      </c>
      <c r="G4141" s="9">
        <v>0.1</v>
      </c>
      <c r="H4141" s="6">
        <f>G4141*100</f>
        <v>10</v>
      </c>
      <c r="I4141" t="s">
        <v>10524</v>
      </c>
      <c r="J4141" t="s">
        <v>10768</v>
      </c>
      <c r="K4141">
        <v>48</v>
      </c>
      <c r="L4141">
        <v>48</v>
      </c>
      <c r="M4141">
        <f>(F4141*(1+0.05))</f>
        <v>0.21000000000000002</v>
      </c>
      <c r="N4141">
        <f>IFERROR(ROUND(( (-1.208*LN(L4141) + 7.5474 + 4.6991*(2.71828^(-0.009*L4141)) + 0.0001*L4141*L4141 - 0.0432*L4141 + 4.7166)/3),2), " ")</f>
        <v>2.93</v>
      </c>
      <c r="O4141">
        <f>IFERROR(MAX(MIN(ROUND(N4141*(Q4141/P4141),2),4.5),1.9)," ")</f>
        <v>2.76</v>
      </c>
      <c r="P4141">
        <f>13.098*F4141^-1.237</f>
        <v>95.902710420438169</v>
      </c>
      <c r="Q4141">
        <f>13.098*M4141^-1.237</f>
        <v>90.285855701035672</v>
      </c>
      <c r="R4141" s="5">
        <f>IFERROR(ROUND(MAX(MIN((-105.4*LN(O4141) + 163.83),95),10),0)," ")</f>
        <v>57</v>
      </c>
      <c r="S4141" s="5" t="str">
        <f>IFERROR(CONCATENATE("(",R4141,",",ROUND((1.2*W4141),2),")")," ")</f>
        <v>(57,0.25)</v>
      </c>
      <c r="T4141">
        <f>R4141-L4141</f>
        <v>9</v>
      </c>
      <c r="U4141" s="7" t="str">
        <f>IF((AND(T4141=0,H4141&gt;=L4141)),"Don’t change bids","OK")</f>
        <v>OK</v>
      </c>
      <c r="V4141" t="e">
        <f>IF((MATCH(F4141,W4141,0)),"Same","Diff")</f>
        <v>#N/A</v>
      </c>
      <c r="W4141" s="5">
        <f>ROUND(M4141,2)</f>
        <v>0.21</v>
      </c>
      <c r="X4141" s="5">
        <v>0.21</v>
      </c>
    </row>
    <row r="4142" spans="1:24" x14ac:dyDescent="0.25">
      <c r="A4142" t="s">
        <v>24</v>
      </c>
      <c r="B4142" t="s">
        <v>1393</v>
      </c>
      <c r="C4142" t="s">
        <v>4373</v>
      </c>
      <c r="D4142" t="s">
        <v>1392</v>
      </c>
      <c r="E4142" t="s">
        <v>2571</v>
      </c>
      <c r="F4142" s="5">
        <v>1.25</v>
      </c>
      <c r="G4142" s="9">
        <v>0.1</v>
      </c>
      <c r="H4142" s="6">
        <f>G4142*100</f>
        <v>10</v>
      </c>
      <c r="I4142" t="s">
        <v>10530</v>
      </c>
      <c r="J4142" t="s">
        <v>10768</v>
      </c>
      <c r="K4142">
        <v>48</v>
      </c>
      <c r="L4142">
        <v>48</v>
      </c>
      <c r="M4142">
        <f>(F4142*(1+0.05))</f>
        <v>1.3125</v>
      </c>
      <c r="N4142">
        <f>IFERROR(ROUND(( (-1.208*LN(L4142) + 7.5474 + 4.6991*(2.71828^(-0.009*L4142)) + 0.0001*L4142*L4142 - 0.0432*L4142 + 4.7166)/3),2), " ")</f>
        <v>2.93</v>
      </c>
      <c r="O4142">
        <f>IFERROR(MAX(MIN(ROUND(N4142*(Q4142/P4142),2),4.5),1.9)," ")</f>
        <v>2.76</v>
      </c>
      <c r="P4142">
        <f>13.098*F4142^-1.237</f>
        <v>9.938647786312206</v>
      </c>
      <c r="Q4142">
        <f>13.098*M4142^-1.237</f>
        <v>9.3565584952140242</v>
      </c>
      <c r="R4142" s="5">
        <f>IFERROR(ROUND(MAX(MIN((-105.4*LN(O4142) + 163.83),95),10),0)," ")</f>
        <v>57</v>
      </c>
      <c r="S4142" s="5" t="str">
        <f>IFERROR(CONCATENATE("(",R4142,",",ROUND((1.2*W4142),2),")")," ")</f>
        <v>(57,1.57)</v>
      </c>
      <c r="T4142">
        <f>R4142-L4142</f>
        <v>9</v>
      </c>
      <c r="U4142" s="7" t="str">
        <f>IF((AND(T4142=0,H4142&gt;=L4142)),"Don’t change bids","OK")</f>
        <v>OK</v>
      </c>
      <c r="V4142" t="e">
        <f>IF((MATCH(F4142,W4142,0)),"Same","Diff")</f>
        <v>#N/A</v>
      </c>
      <c r="W4142" s="5">
        <f>ROUND(M4142,2)</f>
        <v>1.31</v>
      </c>
      <c r="X4142" s="5">
        <v>1.31</v>
      </c>
    </row>
    <row r="4143" spans="1:24" x14ac:dyDescent="0.25">
      <c r="A4143" t="s">
        <v>24</v>
      </c>
      <c r="B4143" t="s">
        <v>2128</v>
      </c>
      <c r="C4143" t="s">
        <v>4373</v>
      </c>
      <c r="D4143" t="s">
        <v>2115</v>
      </c>
      <c r="E4143" t="s">
        <v>4374</v>
      </c>
      <c r="F4143" s="5">
        <v>0.2</v>
      </c>
      <c r="G4143" s="9">
        <v>0.1</v>
      </c>
      <c r="H4143" s="6">
        <f>G4143*100</f>
        <v>10</v>
      </c>
      <c r="I4143" t="s">
        <v>10524</v>
      </c>
      <c r="J4143" t="s">
        <v>10768</v>
      </c>
      <c r="K4143">
        <v>48</v>
      </c>
      <c r="L4143">
        <v>48</v>
      </c>
      <c r="M4143">
        <f>(F4143*(1+0.05))</f>
        <v>0.21000000000000002</v>
      </c>
      <c r="N4143">
        <f>IFERROR(ROUND(( (-1.208*LN(L4143) + 7.5474 + 4.6991*(2.71828^(-0.009*L4143)) + 0.0001*L4143*L4143 - 0.0432*L4143 + 4.7166)/3),2), " ")</f>
        <v>2.93</v>
      </c>
      <c r="O4143">
        <f>IFERROR(MAX(MIN(ROUND(N4143*(Q4143/P4143),2),4.5),1.9)," ")</f>
        <v>2.76</v>
      </c>
      <c r="P4143">
        <f>13.098*F4143^-1.237</f>
        <v>95.902710420438169</v>
      </c>
      <c r="Q4143">
        <f>13.098*M4143^-1.237</f>
        <v>90.285855701035672</v>
      </c>
      <c r="R4143" s="5">
        <f>IFERROR(ROUND(MAX(MIN((-105.4*LN(O4143) + 163.83),95),10),0)," ")</f>
        <v>57</v>
      </c>
      <c r="S4143" s="5" t="str">
        <f>IFERROR(CONCATENATE("(",R4143,",",ROUND((1.2*W4143),2),")")," ")</f>
        <v>(57,0.25)</v>
      </c>
      <c r="T4143">
        <f>R4143-L4143</f>
        <v>9</v>
      </c>
      <c r="U4143" s="7" t="str">
        <f>IF((AND(T4143=0,H4143&gt;=L4143)),"Don’t change bids","OK")</f>
        <v>OK</v>
      </c>
      <c r="V4143" t="e">
        <f>IF((MATCH(F4143,W4143,0)),"Same","Diff")</f>
        <v>#N/A</v>
      </c>
      <c r="W4143" s="5">
        <f>ROUND(M4143,2)</f>
        <v>0.21</v>
      </c>
      <c r="X4143" s="5">
        <v>0.21</v>
      </c>
    </row>
    <row r="4144" spans="1:24" x14ac:dyDescent="0.25">
      <c r="A4144" t="s">
        <v>24</v>
      </c>
      <c r="B4144" t="s">
        <v>1391</v>
      </c>
      <c r="C4144" t="s">
        <v>4373</v>
      </c>
      <c r="D4144" t="s">
        <v>1392</v>
      </c>
      <c r="E4144" t="s">
        <v>42</v>
      </c>
      <c r="F4144" s="5">
        <v>1.56</v>
      </c>
      <c r="G4144" s="9">
        <v>0.1</v>
      </c>
      <c r="H4144" s="6">
        <f>G4144*100</f>
        <v>10</v>
      </c>
      <c r="I4144" t="s">
        <v>10531</v>
      </c>
      <c r="J4144" t="s">
        <v>10768</v>
      </c>
      <c r="K4144">
        <v>61</v>
      </c>
      <c r="L4144">
        <v>61</v>
      </c>
      <c r="M4144">
        <f>(F4144*(1+0.05))</f>
        <v>1.6380000000000001</v>
      </c>
      <c r="N4144">
        <f>IFERROR(ROUND(( (-1.208*LN(L4144) + 7.5474 + 4.6991*(2.71828^(-0.009*L4144)) + 0.0001*L4144*L4144 - 0.0432*L4144 + 4.7166)/3),2), " ")</f>
        <v>2.58</v>
      </c>
      <c r="O4144">
        <f>IFERROR(MAX(MIN(ROUND(N4144*(Q4144/P4144),2),4.5),1.9)," ")</f>
        <v>2.4300000000000002</v>
      </c>
      <c r="P4144">
        <f>13.098*F4144^-1.237</f>
        <v>7.556311587576082</v>
      </c>
      <c r="Q4144">
        <f>13.098*M4144^-1.237</f>
        <v>7.1137515784180136</v>
      </c>
      <c r="R4144" s="5">
        <f>IFERROR(ROUND(MAX(MIN((-105.4*LN(O4144) + 163.83),95),10),0)," ")</f>
        <v>70</v>
      </c>
      <c r="S4144" s="5" t="str">
        <f>IFERROR(CONCATENATE("(",R4144,",",ROUND((1.2*W4144),2),")")," ")</f>
        <v>(70,1.97)</v>
      </c>
      <c r="T4144">
        <f>R4144-L4144</f>
        <v>9</v>
      </c>
      <c r="U4144" s="7" t="str">
        <f>IF((AND(T4144=0,H4144&gt;=L4144)),"Don’t change bids","OK")</f>
        <v>OK</v>
      </c>
      <c r="V4144" t="e">
        <f>IF((MATCH(F4144,W4144,0)),"Same","Diff")</f>
        <v>#N/A</v>
      </c>
      <c r="W4144" s="5">
        <f>ROUND(M4144,2)</f>
        <v>1.64</v>
      </c>
      <c r="X4144" s="5">
        <v>1.64</v>
      </c>
    </row>
    <row r="4145" spans="1:24" x14ac:dyDescent="0.25">
      <c r="A4145" t="s">
        <v>24</v>
      </c>
      <c r="B4145" t="s">
        <v>2122</v>
      </c>
      <c r="C4145" t="s">
        <v>4373</v>
      </c>
      <c r="D4145" t="s">
        <v>2115</v>
      </c>
      <c r="E4145" t="s">
        <v>4376</v>
      </c>
      <c r="F4145" s="5">
        <v>0.28999999999999998</v>
      </c>
      <c r="G4145" s="9">
        <v>0.1</v>
      </c>
      <c r="H4145" s="6">
        <f>G4145*100</f>
        <v>10</v>
      </c>
      <c r="I4145" t="s">
        <v>10532</v>
      </c>
      <c r="J4145" t="s">
        <v>10768</v>
      </c>
      <c r="K4145">
        <v>48</v>
      </c>
      <c r="L4145">
        <v>48</v>
      </c>
      <c r="M4145">
        <f>(F4145*(1+0.05))</f>
        <v>0.30449999999999999</v>
      </c>
      <c r="N4145">
        <f>IFERROR(ROUND(( (-1.208*LN(L4145) + 7.5474 + 4.6991*(2.71828^(-0.009*L4145)) + 0.0001*L4145*L4145 - 0.0432*L4145 + 4.7166)/3),2), " ")</f>
        <v>2.93</v>
      </c>
      <c r="O4145">
        <f>IFERROR(MAX(MIN(ROUND(N4145*(Q4145/P4145),2),4.5),1.9)," ")</f>
        <v>2.76</v>
      </c>
      <c r="P4145">
        <f>13.098*F4145^-1.237</f>
        <v>60.564573424104211</v>
      </c>
      <c r="Q4145">
        <f>13.098*M4145^-1.237</f>
        <v>57.017411841554363</v>
      </c>
      <c r="R4145" s="5">
        <f>IFERROR(ROUND(MAX(MIN((-105.4*LN(O4145) + 163.83),95),10),0)," ")</f>
        <v>57</v>
      </c>
      <c r="S4145" s="5" t="str">
        <f>IFERROR(CONCATENATE("(",R4145,",",ROUND((1.2*W4145),2),")")," ")</f>
        <v>(57,0.36)</v>
      </c>
      <c r="T4145">
        <f>R4145-L4145</f>
        <v>9</v>
      </c>
      <c r="U4145" s="7" t="str">
        <f>IF((AND(T4145=0,H4145&gt;=L4145)),"Don’t change bids","OK")</f>
        <v>OK</v>
      </c>
      <c r="V4145" t="e">
        <f>IF((MATCH(F4145,W4145,0)),"Same","Diff")</f>
        <v>#N/A</v>
      </c>
      <c r="W4145" s="5">
        <f>ROUND(M4145,2)</f>
        <v>0.3</v>
      </c>
      <c r="X4145" s="5">
        <v>0.3</v>
      </c>
    </row>
    <row r="4146" spans="1:24" x14ac:dyDescent="0.25">
      <c r="A4146" t="s">
        <v>24</v>
      </c>
      <c r="B4146" t="s">
        <v>1850</v>
      </c>
      <c r="C4146" t="s">
        <v>4373</v>
      </c>
      <c r="D4146" t="s">
        <v>1851</v>
      </c>
      <c r="E4146" t="s">
        <v>114</v>
      </c>
      <c r="F4146" s="5">
        <v>1.66</v>
      </c>
      <c r="G4146" s="9">
        <v>0.1</v>
      </c>
      <c r="H4146" s="6">
        <f>G4146*100</f>
        <v>10</v>
      </c>
      <c r="I4146" t="s">
        <v>10533</v>
      </c>
      <c r="J4146" t="s">
        <v>10768</v>
      </c>
      <c r="K4146">
        <v>48</v>
      </c>
      <c r="L4146">
        <v>48</v>
      </c>
      <c r="M4146">
        <f>(F4146*(1+0.05))</f>
        <v>1.7429999999999999</v>
      </c>
      <c r="N4146">
        <f>IFERROR(ROUND(( (-1.208*LN(L4146) + 7.5474 + 4.6991*(2.71828^(-0.009*L4146)) + 0.0001*L4146*L4146 - 0.0432*L4146 + 4.7166)/3),2), " ")</f>
        <v>2.93</v>
      </c>
      <c r="O4146">
        <f>IFERROR(MAX(MIN(ROUND(N4146*(Q4146/P4146),2),4.5),1.9)," ")</f>
        <v>2.76</v>
      </c>
      <c r="P4146">
        <f>13.098*F4146^-1.237</f>
        <v>6.9973126812419091</v>
      </c>
      <c r="Q4146">
        <f>13.098*M4146^-1.237</f>
        <v>6.5874922644417531</v>
      </c>
      <c r="R4146" s="5">
        <f>IFERROR(ROUND(MAX(MIN((-105.4*LN(O4146) + 163.83),95),10),0)," ")</f>
        <v>57</v>
      </c>
      <c r="S4146" s="5" t="str">
        <f>IFERROR(CONCATENATE("(",R4146,",",ROUND((1.2*W4146),2),")")," ")</f>
        <v>(57,2.09)</v>
      </c>
      <c r="T4146">
        <f>R4146-L4146</f>
        <v>9</v>
      </c>
      <c r="U4146" s="7" t="str">
        <f>IF((AND(T4146=0,H4146&gt;=L4146)),"Don’t change bids","OK")</f>
        <v>OK</v>
      </c>
      <c r="V4146" t="e">
        <f>IF((MATCH(F4146,W4146,0)),"Same","Diff")</f>
        <v>#N/A</v>
      </c>
      <c r="W4146" s="5">
        <f>ROUND(M4146,2)</f>
        <v>1.74</v>
      </c>
      <c r="X4146" s="5">
        <v>1.74</v>
      </c>
    </row>
    <row r="4147" spans="1:24" x14ac:dyDescent="0.25">
      <c r="A4147" t="s">
        <v>24</v>
      </c>
      <c r="B4147" t="s">
        <v>1865</v>
      </c>
      <c r="C4147" t="s">
        <v>4373</v>
      </c>
      <c r="D4147" t="s">
        <v>1851</v>
      </c>
      <c r="E4147" t="s">
        <v>4374</v>
      </c>
      <c r="F4147" s="5">
        <v>0.2</v>
      </c>
      <c r="G4147" s="9">
        <v>0.1</v>
      </c>
      <c r="H4147" s="6">
        <f>G4147*100</f>
        <v>10</v>
      </c>
      <c r="I4147" t="s">
        <v>10524</v>
      </c>
      <c r="J4147" t="s">
        <v>10768</v>
      </c>
      <c r="K4147">
        <v>48</v>
      </c>
      <c r="L4147">
        <v>48</v>
      </c>
      <c r="M4147">
        <f>(F4147*(1+0.05))</f>
        <v>0.21000000000000002</v>
      </c>
      <c r="N4147">
        <f>IFERROR(ROUND(( (-1.208*LN(L4147) + 7.5474 + 4.6991*(2.71828^(-0.009*L4147)) + 0.0001*L4147*L4147 - 0.0432*L4147 + 4.7166)/3),2), " ")</f>
        <v>2.93</v>
      </c>
      <c r="O4147">
        <f>IFERROR(MAX(MIN(ROUND(N4147*(Q4147/P4147),2),4.5),1.9)," ")</f>
        <v>2.76</v>
      </c>
      <c r="P4147">
        <f>13.098*F4147^-1.237</f>
        <v>95.902710420438169</v>
      </c>
      <c r="Q4147">
        <f>13.098*M4147^-1.237</f>
        <v>90.285855701035672</v>
      </c>
      <c r="R4147" s="5">
        <f>IFERROR(ROUND(MAX(MIN((-105.4*LN(O4147) + 163.83),95),10),0)," ")</f>
        <v>57</v>
      </c>
      <c r="S4147" s="5" t="str">
        <f>IFERROR(CONCATENATE("(",R4147,",",ROUND((1.2*W4147),2),")")," ")</f>
        <v>(57,0.25)</v>
      </c>
      <c r="T4147">
        <f>R4147-L4147</f>
        <v>9</v>
      </c>
      <c r="U4147" s="7" t="str">
        <f>IF((AND(T4147=0,H4147&gt;=L4147)),"Don’t change bids","OK")</f>
        <v>OK</v>
      </c>
      <c r="V4147" t="e">
        <f>IF((MATCH(F4147,W4147,0)),"Same","Diff")</f>
        <v>#N/A</v>
      </c>
      <c r="W4147" s="5">
        <f>ROUND(M4147,2)</f>
        <v>0.21</v>
      </c>
      <c r="X4147" s="5">
        <v>0.21</v>
      </c>
    </row>
    <row r="4148" spans="1:24" x14ac:dyDescent="0.25">
      <c r="A4148" t="s">
        <v>24</v>
      </c>
      <c r="B4148" t="s">
        <v>1403</v>
      </c>
      <c r="C4148" t="s">
        <v>4373</v>
      </c>
      <c r="D4148" t="s">
        <v>1392</v>
      </c>
      <c r="E4148" t="s">
        <v>2483</v>
      </c>
      <c r="F4148" s="5">
        <v>1.34</v>
      </c>
      <c r="G4148" s="9">
        <v>0.1</v>
      </c>
      <c r="H4148" s="6">
        <f>G4148*100</f>
        <v>10</v>
      </c>
      <c r="I4148" t="s">
        <v>10534</v>
      </c>
      <c r="J4148" t="s">
        <v>10768</v>
      </c>
      <c r="K4148">
        <v>20</v>
      </c>
      <c r="L4148">
        <v>20</v>
      </c>
      <c r="M4148">
        <f>(F4148*(1+0.05))</f>
        <v>1.4070000000000003</v>
      </c>
      <c r="N4148">
        <f>IFERROR(ROUND(( (-1.208*LN(L4148) + 7.5474 + 4.6991*(2.71828^(-0.009*L4148)) + 0.0001*L4148*L4148 - 0.0432*L4148 + 4.7166)/3),2), " ")</f>
        <v>3.92</v>
      </c>
      <c r="O4148">
        <f>IFERROR(MAX(MIN(ROUND(N4148*(Q4148/P4148),2),4.5),1.9)," ")</f>
        <v>3.69</v>
      </c>
      <c r="P4148">
        <f>13.098*F4148^-1.237</f>
        <v>9.1196117720304795</v>
      </c>
      <c r="Q4148">
        <f>13.098*M4148^-1.237</f>
        <v>8.5854919938064462</v>
      </c>
      <c r="R4148" s="5">
        <f>IFERROR(ROUND(MAX(MIN((-105.4*LN(O4148) + 163.83),95),10),0)," ")</f>
        <v>26</v>
      </c>
      <c r="S4148" s="5" t="str">
        <f>IFERROR(CONCATENATE("(",R4148,",",ROUND((1.2*W4148),2),")")," ")</f>
        <v>(26,1.69)</v>
      </c>
      <c r="T4148">
        <f>R4148-L4148</f>
        <v>6</v>
      </c>
      <c r="U4148" s="7" t="str">
        <f>IF((AND(T4148=0,H4148&gt;=L4148)),"Don’t change bids","OK")</f>
        <v>OK</v>
      </c>
      <c r="V4148" t="e">
        <f>IF((MATCH(F4148,W4148,0)),"Same","Diff")</f>
        <v>#N/A</v>
      </c>
      <c r="W4148" s="5">
        <f>ROUND(M4148,2)</f>
        <v>1.41</v>
      </c>
      <c r="X4148" s="5">
        <v>1.41</v>
      </c>
    </row>
    <row r="4149" spans="1:24" x14ac:dyDescent="0.25">
      <c r="A4149" t="s">
        <v>24</v>
      </c>
      <c r="B4149" t="s">
        <v>1394</v>
      </c>
      <c r="C4149" t="s">
        <v>4373</v>
      </c>
      <c r="D4149" t="s">
        <v>1392</v>
      </c>
      <c r="E4149" t="s">
        <v>4377</v>
      </c>
      <c r="F4149" s="5">
        <v>0.15</v>
      </c>
      <c r="G4149" s="9">
        <v>0.1</v>
      </c>
      <c r="H4149" s="6">
        <f>G4149*100</f>
        <v>10</v>
      </c>
      <c r="I4149" t="s">
        <v>10535</v>
      </c>
      <c r="J4149" t="s">
        <v>10768</v>
      </c>
      <c r="K4149">
        <v>25</v>
      </c>
      <c r="L4149">
        <v>25</v>
      </c>
      <c r="M4149">
        <f>(F4149*(1+0.05))</f>
        <v>0.1575</v>
      </c>
      <c r="N4149">
        <f>IFERROR(ROUND(( (-1.208*LN(L4149) + 7.5474 + 4.6991*(2.71828^(-0.009*L4149)) + 0.0001*L4149*L4149 - 0.0432*L4149 + 4.7166)/3),2), " ")</f>
        <v>3.7</v>
      </c>
      <c r="O4149">
        <f>IFERROR(MAX(MIN(ROUND(N4149*(Q4149/P4149),2),4.5),1.9)," ")</f>
        <v>3.48</v>
      </c>
      <c r="P4149">
        <f>13.098*F4149^-1.237</f>
        <v>136.892639879602</v>
      </c>
      <c r="Q4149">
        <f>13.098*M4149^-1.237</f>
        <v>128.87507638230022</v>
      </c>
      <c r="R4149" s="5">
        <f>IFERROR(ROUND(MAX(MIN((-105.4*LN(O4149) + 163.83),95),10),0)," ")</f>
        <v>32</v>
      </c>
      <c r="S4149" s="5" t="str">
        <f>IFERROR(CONCATENATE("(",R4149,",",ROUND((1.2*W4149),2),")")," ")</f>
        <v>(32,0.19)</v>
      </c>
      <c r="T4149">
        <f>R4149-L4149</f>
        <v>7</v>
      </c>
      <c r="U4149" s="7" t="str">
        <f>IF((AND(T4149=0,H4149&gt;=L4149)),"Don’t change bids","OK")</f>
        <v>OK</v>
      </c>
      <c r="V4149" t="e">
        <f>IF((MATCH(F4149,W4149,0)),"Same","Diff")</f>
        <v>#N/A</v>
      </c>
      <c r="W4149" s="5">
        <f>ROUND(M4149,2)</f>
        <v>0.16</v>
      </c>
      <c r="X4149" s="5">
        <v>0.16</v>
      </c>
    </row>
    <row r="4150" spans="1:24" x14ac:dyDescent="0.25">
      <c r="A4150" t="s">
        <v>24</v>
      </c>
      <c r="B4150" t="s">
        <v>1858</v>
      </c>
      <c r="C4150" t="s">
        <v>4373</v>
      </c>
      <c r="D4150" t="s">
        <v>1851</v>
      </c>
      <c r="E4150" t="s">
        <v>114</v>
      </c>
      <c r="F4150" s="5">
        <v>1.66</v>
      </c>
      <c r="G4150" s="9">
        <v>0.1</v>
      </c>
      <c r="H4150" s="6">
        <f>G4150*100</f>
        <v>10</v>
      </c>
      <c r="I4150" t="s">
        <v>10533</v>
      </c>
      <c r="J4150" t="s">
        <v>10768</v>
      </c>
      <c r="K4150">
        <v>48</v>
      </c>
      <c r="L4150">
        <v>48</v>
      </c>
      <c r="M4150">
        <f>(F4150*(1+0.05))</f>
        <v>1.7429999999999999</v>
      </c>
      <c r="N4150">
        <f>IFERROR(ROUND(( (-1.208*LN(L4150) + 7.5474 + 4.6991*(2.71828^(-0.009*L4150)) + 0.0001*L4150*L4150 - 0.0432*L4150 + 4.7166)/3),2), " ")</f>
        <v>2.93</v>
      </c>
      <c r="O4150">
        <f>IFERROR(MAX(MIN(ROUND(N4150*(Q4150/P4150),2),4.5),1.9)," ")</f>
        <v>2.76</v>
      </c>
      <c r="P4150">
        <f>13.098*F4150^-1.237</f>
        <v>6.9973126812419091</v>
      </c>
      <c r="Q4150">
        <f>13.098*M4150^-1.237</f>
        <v>6.5874922644417531</v>
      </c>
      <c r="R4150" s="5">
        <f>IFERROR(ROUND(MAX(MIN((-105.4*LN(O4150) + 163.83),95),10),0)," ")</f>
        <v>57</v>
      </c>
      <c r="S4150" s="5" t="str">
        <f>IFERROR(CONCATENATE("(",R4150,",",ROUND((1.2*W4150),2),")")," ")</f>
        <v>(57,2.09)</v>
      </c>
      <c r="T4150">
        <f>R4150-L4150</f>
        <v>9</v>
      </c>
      <c r="U4150" s="7" t="str">
        <f>IF((AND(T4150=0,H4150&gt;=L4150)),"Don’t change bids","OK")</f>
        <v>OK</v>
      </c>
      <c r="V4150" t="e">
        <f>IF((MATCH(F4150,W4150,0)),"Same","Diff")</f>
        <v>#N/A</v>
      </c>
      <c r="W4150" s="5">
        <f>ROUND(M4150,2)</f>
        <v>1.74</v>
      </c>
      <c r="X4150" s="5">
        <v>1.74</v>
      </c>
    </row>
    <row r="4151" spans="1:24" x14ac:dyDescent="0.25">
      <c r="A4151" t="s">
        <v>24</v>
      </c>
      <c r="B4151" t="s">
        <v>2127</v>
      </c>
      <c r="C4151" t="s">
        <v>4373</v>
      </c>
      <c r="D4151" t="s">
        <v>2115</v>
      </c>
      <c r="E4151" t="s">
        <v>491</v>
      </c>
      <c r="F4151" s="5">
        <v>3.16</v>
      </c>
      <c r="G4151" s="9">
        <v>0.1</v>
      </c>
      <c r="H4151" s="6">
        <f>G4151*100</f>
        <v>10</v>
      </c>
      <c r="I4151" t="s">
        <v>10536</v>
      </c>
      <c r="J4151" t="s">
        <v>10768</v>
      </c>
      <c r="K4151">
        <v>48</v>
      </c>
      <c r="L4151">
        <v>48</v>
      </c>
      <c r="M4151">
        <f>(F4151*(1+0.05))</f>
        <v>3.3180000000000005</v>
      </c>
      <c r="N4151">
        <f>IFERROR(ROUND(( (-1.208*LN(L4151) + 7.5474 + 4.6991*(2.71828^(-0.009*L4151)) + 0.0001*L4151*L4151 - 0.0432*L4151 + 4.7166)/3),2), " ")</f>
        <v>2.93</v>
      </c>
      <c r="O4151">
        <f>IFERROR(MAX(MIN(ROUND(N4151*(Q4151/P4151),2),4.5),1.9)," ")</f>
        <v>2.76</v>
      </c>
      <c r="P4151">
        <f>13.098*F4151^-1.237</f>
        <v>3.1556735150308199</v>
      </c>
      <c r="Q4151">
        <f>13.098*M4151^-1.237</f>
        <v>2.9708512133660587</v>
      </c>
      <c r="R4151" s="5">
        <f>IFERROR(ROUND(MAX(MIN((-105.4*LN(O4151) + 163.83),95),10),0)," ")</f>
        <v>57</v>
      </c>
      <c r="S4151" s="5" t="str">
        <f>IFERROR(CONCATENATE("(",R4151,",",ROUND((1.2*W4151),2),")")," ")</f>
        <v>(57,3.98)</v>
      </c>
      <c r="T4151">
        <f>R4151-L4151</f>
        <v>9</v>
      </c>
      <c r="U4151" s="7" t="str">
        <f>IF((AND(T4151=0,H4151&gt;=L4151)),"Don’t change bids","OK")</f>
        <v>OK</v>
      </c>
      <c r="V4151" t="e">
        <f>IF((MATCH(F4151,W4151,0)),"Same","Diff")</f>
        <v>#N/A</v>
      </c>
      <c r="W4151" s="5">
        <f>ROUND(M4151,2)</f>
        <v>3.32</v>
      </c>
      <c r="X4151" s="5">
        <v>3.32</v>
      </c>
    </row>
    <row r="4152" spans="1:24" x14ac:dyDescent="0.25">
      <c r="A4152" t="s">
        <v>24</v>
      </c>
      <c r="B4152" t="s">
        <v>2114</v>
      </c>
      <c r="C4152" t="s">
        <v>4373</v>
      </c>
      <c r="D4152" t="s">
        <v>2115</v>
      </c>
      <c r="E4152" t="s">
        <v>4374</v>
      </c>
      <c r="F4152" s="5">
        <v>0.2</v>
      </c>
      <c r="G4152" s="9">
        <v>0.1</v>
      </c>
      <c r="H4152" s="6">
        <f>G4152*100</f>
        <v>10</v>
      </c>
      <c r="I4152" t="s">
        <v>10524</v>
      </c>
      <c r="J4152" t="s">
        <v>10768</v>
      </c>
      <c r="K4152">
        <v>48</v>
      </c>
      <c r="L4152">
        <v>48</v>
      </c>
      <c r="M4152">
        <f>(F4152*(1+0.05))</f>
        <v>0.21000000000000002</v>
      </c>
      <c r="N4152">
        <f>IFERROR(ROUND(( (-1.208*LN(L4152) + 7.5474 + 4.6991*(2.71828^(-0.009*L4152)) + 0.0001*L4152*L4152 - 0.0432*L4152 + 4.7166)/3),2), " ")</f>
        <v>2.93</v>
      </c>
      <c r="O4152">
        <f>IFERROR(MAX(MIN(ROUND(N4152*(Q4152/P4152),2),4.5),1.9)," ")</f>
        <v>2.76</v>
      </c>
      <c r="P4152">
        <f>13.098*F4152^-1.237</f>
        <v>95.902710420438169</v>
      </c>
      <c r="Q4152">
        <f>13.098*M4152^-1.237</f>
        <v>90.285855701035672</v>
      </c>
      <c r="R4152" s="5">
        <f>IFERROR(ROUND(MAX(MIN((-105.4*LN(O4152) + 163.83),95),10),0)," ")</f>
        <v>57</v>
      </c>
      <c r="S4152" s="5" t="str">
        <f>IFERROR(CONCATENATE("(",R4152,",",ROUND((1.2*W4152),2),")")," ")</f>
        <v>(57,0.25)</v>
      </c>
      <c r="T4152">
        <f>R4152-L4152</f>
        <v>9</v>
      </c>
      <c r="U4152" s="7" t="str">
        <f>IF((AND(T4152=0,H4152&gt;=L4152)),"Don’t change bids","OK")</f>
        <v>OK</v>
      </c>
      <c r="V4152" t="e">
        <f>IF((MATCH(F4152,W4152,0)),"Same","Diff")</f>
        <v>#N/A</v>
      </c>
      <c r="W4152" s="5">
        <f>ROUND(M4152,2)</f>
        <v>0.21</v>
      </c>
      <c r="X4152" s="5">
        <v>0.21</v>
      </c>
    </row>
    <row r="4153" spans="1:24" x14ac:dyDescent="0.25">
      <c r="A4153" t="s">
        <v>24</v>
      </c>
      <c r="B4153" t="s">
        <v>1397</v>
      </c>
      <c r="C4153" t="s">
        <v>4373</v>
      </c>
      <c r="D4153" t="s">
        <v>1392</v>
      </c>
      <c r="E4153" t="s">
        <v>1008</v>
      </c>
      <c r="F4153" s="5">
        <v>2.98</v>
      </c>
      <c r="G4153" s="9">
        <v>0.1</v>
      </c>
      <c r="H4153" s="6">
        <f>G4153*100</f>
        <v>10</v>
      </c>
      <c r="I4153" t="s">
        <v>10537</v>
      </c>
      <c r="J4153" t="s">
        <v>10768</v>
      </c>
      <c r="K4153">
        <v>48</v>
      </c>
      <c r="L4153">
        <v>48</v>
      </c>
      <c r="M4153">
        <f>(F4153*(1+0.05))</f>
        <v>3.129</v>
      </c>
      <c r="N4153">
        <f>IFERROR(ROUND(( (-1.208*LN(L4153) + 7.5474 + 4.6991*(2.71828^(-0.009*L4153)) + 0.0001*L4153*L4153 - 0.0432*L4153 + 4.7166)/3),2), " ")</f>
        <v>2.93</v>
      </c>
      <c r="O4153">
        <f>IFERROR(MAX(MIN(ROUND(N4153*(Q4153/P4153),2),4.5),1.9)," ")</f>
        <v>2.76</v>
      </c>
      <c r="P4153">
        <f>13.098*F4153^-1.237</f>
        <v>3.3931219406864761</v>
      </c>
      <c r="Q4153">
        <f>13.098*M4153^-1.237</f>
        <v>3.1943926982855078</v>
      </c>
      <c r="R4153" s="5">
        <f>IFERROR(ROUND(MAX(MIN((-105.4*LN(O4153) + 163.83),95),10),0)," ")</f>
        <v>57</v>
      </c>
      <c r="S4153" s="5" t="str">
        <f>IFERROR(CONCATENATE("(",R4153,",",ROUND((1.2*W4153),2),")")," ")</f>
        <v>(57,3.76)</v>
      </c>
      <c r="T4153">
        <f>R4153-L4153</f>
        <v>9</v>
      </c>
      <c r="U4153" s="7" t="str">
        <f>IF((AND(T4153=0,H4153&gt;=L4153)),"Don’t change bids","OK")</f>
        <v>OK</v>
      </c>
      <c r="V4153" t="e">
        <f>IF((MATCH(F4153,W4153,0)),"Same","Diff")</f>
        <v>#N/A</v>
      </c>
      <c r="W4153" s="5">
        <f>ROUND(M4153,2)</f>
        <v>3.13</v>
      </c>
      <c r="X4153" s="5">
        <v>3.13</v>
      </c>
    </row>
    <row r="4154" spans="1:24" x14ac:dyDescent="0.25">
      <c r="A4154" t="s">
        <v>24</v>
      </c>
      <c r="B4154" t="s">
        <v>1857</v>
      </c>
      <c r="C4154" t="s">
        <v>4373</v>
      </c>
      <c r="D4154" t="s">
        <v>1851</v>
      </c>
      <c r="E4154" t="s">
        <v>4374</v>
      </c>
      <c r="F4154" s="5">
        <v>0.2</v>
      </c>
      <c r="G4154" s="9">
        <v>0.1</v>
      </c>
      <c r="H4154" s="6">
        <f>G4154*100</f>
        <v>10</v>
      </c>
      <c r="I4154" t="s">
        <v>10524</v>
      </c>
      <c r="J4154" t="s">
        <v>10768</v>
      </c>
      <c r="K4154">
        <v>48</v>
      </c>
      <c r="L4154">
        <v>48</v>
      </c>
      <c r="M4154">
        <f>(F4154*(1+0.05))</f>
        <v>0.21000000000000002</v>
      </c>
      <c r="N4154">
        <f>IFERROR(ROUND(( (-1.208*LN(L4154) + 7.5474 + 4.6991*(2.71828^(-0.009*L4154)) + 0.0001*L4154*L4154 - 0.0432*L4154 + 4.7166)/3),2), " ")</f>
        <v>2.93</v>
      </c>
      <c r="O4154">
        <f>IFERROR(MAX(MIN(ROUND(N4154*(Q4154/P4154),2),4.5),1.9)," ")</f>
        <v>2.76</v>
      </c>
      <c r="P4154">
        <f>13.098*F4154^-1.237</f>
        <v>95.902710420438169</v>
      </c>
      <c r="Q4154">
        <f>13.098*M4154^-1.237</f>
        <v>90.285855701035672</v>
      </c>
      <c r="R4154" s="5">
        <f>IFERROR(ROUND(MAX(MIN((-105.4*LN(O4154) + 163.83),95),10),0)," ")</f>
        <v>57</v>
      </c>
      <c r="S4154" s="5" t="str">
        <f>IFERROR(CONCATENATE("(",R4154,",",ROUND((1.2*W4154),2),")")," ")</f>
        <v>(57,0.25)</v>
      </c>
      <c r="T4154">
        <f>R4154-L4154</f>
        <v>9</v>
      </c>
      <c r="U4154" s="7" t="str">
        <f>IF((AND(T4154=0,H4154&gt;=L4154)),"Don’t change bids","OK")</f>
        <v>OK</v>
      </c>
      <c r="V4154" t="e">
        <f>IF((MATCH(F4154,W4154,0)),"Same","Diff")</f>
        <v>#N/A</v>
      </c>
      <c r="W4154" s="5">
        <f>ROUND(M4154,2)</f>
        <v>0.21</v>
      </c>
      <c r="X4154" s="5">
        <v>0.21</v>
      </c>
    </row>
    <row r="4155" spans="1:24" x14ac:dyDescent="0.25">
      <c r="A4155" t="s">
        <v>24</v>
      </c>
      <c r="B4155" t="s">
        <v>2116</v>
      </c>
      <c r="C4155" t="s">
        <v>4373</v>
      </c>
      <c r="D4155" t="s">
        <v>2115</v>
      </c>
      <c r="E4155" t="s">
        <v>3113</v>
      </c>
      <c r="F4155" s="5">
        <v>1.23</v>
      </c>
      <c r="G4155" s="9">
        <v>0.1</v>
      </c>
      <c r="H4155" s="6">
        <f>G4155*100</f>
        <v>10</v>
      </c>
      <c r="I4155" t="s">
        <v>10369</v>
      </c>
      <c r="J4155" t="s">
        <v>10768</v>
      </c>
      <c r="K4155">
        <v>25</v>
      </c>
      <c r="L4155">
        <v>25</v>
      </c>
      <c r="M4155">
        <f>(F4155*(1+0.05))</f>
        <v>1.2915000000000001</v>
      </c>
      <c r="N4155">
        <f>IFERROR(ROUND(( (-1.208*LN(L4155) + 7.5474 + 4.6991*(2.71828^(-0.009*L4155)) + 0.0001*L4155*L4155 - 0.0432*L4155 + 4.7166)/3),2), " ")</f>
        <v>3.7</v>
      </c>
      <c r="O4155">
        <f>IFERROR(MAX(MIN(ROUND(N4155*(Q4155/P4155),2),4.5),1.9)," ")</f>
        <v>3.48</v>
      </c>
      <c r="P4155">
        <f>13.098*F4155^-1.237</f>
        <v>10.138935569871078</v>
      </c>
      <c r="Q4155">
        <f>13.098*M4155^-1.237</f>
        <v>9.5451157721230917</v>
      </c>
      <c r="R4155" s="5">
        <f>IFERROR(ROUND(MAX(MIN((-105.4*LN(O4155) + 163.83),95),10),0)," ")</f>
        <v>32</v>
      </c>
      <c r="S4155" s="5" t="str">
        <f>IFERROR(CONCATENATE("(",R4155,",",ROUND((1.2*W4155),2),")")," ")</f>
        <v>(32,1.55)</v>
      </c>
      <c r="T4155">
        <f>R4155-L4155</f>
        <v>7</v>
      </c>
      <c r="U4155" s="7" t="str">
        <f>IF((AND(T4155=0,H4155&gt;=L4155)),"Don’t change bids","OK")</f>
        <v>OK</v>
      </c>
      <c r="V4155" t="e">
        <f>IF((MATCH(F4155,W4155,0)),"Same","Diff")</f>
        <v>#N/A</v>
      </c>
      <c r="W4155" s="5">
        <f>ROUND(M4155,2)</f>
        <v>1.29</v>
      </c>
      <c r="X4155" s="5">
        <v>1.29</v>
      </c>
    </row>
    <row r="4156" spans="1:24" x14ac:dyDescent="0.25">
      <c r="A4156" t="s">
        <v>24</v>
      </c>
      <c r="B4156" t="s">
        <v>1261</v>
      </c>
      <c r="C4156" t="s">
        <v>4373</v>
      </c>
      <c r="D4156" t="s">
        <v>1259</v>
      </c>
      <c r="E4156" t="s">
        <v>4087</v>
      </c>
      <c r="F4156" s="5">
        <v>0.39</v>
      </c>
      <c r="G4156" s="9">
        <v>0.1</v>
      </c>
      <c r="H4156" s="6">
        <f>G4156*100</f>
        <v>10</v>
      </c>
      <c r="I4156" t="s">
        <v>10538</v>
      </c>
      <c r="J4156" t="s">
        <v>10768</v>
      </c>
      <c r="K4156">
        <v>48</v>
      </c>
      <c r="L4156">
        <v>48</v>
      </c>
      <c r="M4156">
        <f>(F4156*(1+0.05))</f>
        <v>0.40950000000000003</v>
      </c>
      <c r="N4156">
        <f>IFERROR(ROUND(( (-1.208*LN(L4156) + 7.5474 + 4.6991*(2.71828^(-0.009*L4156)) + 0.0001*L4156*L4156 - 0.0432*L4156 + 4.7166)/3),2), " ")</f>
        <v>2.93</v>
      </c>
      <c r="O4156">
        <f>IFERROR(MAX(MIN(ROUND(N4156*(Q4156/P4156),2),4.5),1.9)," ")</f>
        <v>2.76</v>
      </c>
      <c r="P4156">
        <f>13.098*F4156^-1.237</f>
        <v>41.981511148020871</v>
      </c>
      <c r="Q4156">
        <f>13.098*M4156^-1.237</f>
        <v>39.522727157603455</v>
      </c>
      <c r="R4156" s="5">
        <f>IFERROR(ROUND(MAX(MIN((-105.4*LN(O4156) + 163.83),95),10),0)," ")</f>
        <v>57</v>
      </c>
      <c r="S4156" s="5" t="str">
        <f>IFERROR(CONCATENATE("(",R4156,",",ROUND((1.2*W4156),2),")")," ")</f>
        <v>(57,0.49)</v>
      </c>
      <c r="T4156">
        <f>R4156-L4156</f>
        <v>9</v>
      </c>
      <c r="U4156" s="7" t="str">
        <f>IF((AND(T4156=0,H4156&gt;=L4156)),"Don’t change bids","OK")</f>
        <v>OK</v>
      </c>
      <c r="V4156" t="e">
        <f>IF((MATCH(F4156,W4156,0)),"Same","Diff")</f>
        <v>#N/A</v>
      </c>
      <c r="W4156" s="5">
        <f>ROUND(M4156,2)</f>
        <v>0.41</v>
      </c>
      <c r="X4156" s="5">
        <v>0.41</v>
      </c>
    </row>
    <row r="4157" spans="1:24" x14ac:dyDescent="0.25">
      <c r="A4157" t="s">
        <v>24</v>
      </c>
      <c r="B4157" t="s">
        <v>1263</v>
      </c>
      <c r="C4157" t="s">
        <v>4373</v>
      </c>
      <c r="D4157" t="s">
        <v>1259</v>
      </c>
      <c r="E4157" t="s">
        <v>4374</v>
      </c>
      <c r="F4157" s="5">
        <v>0.2</v>
      </c>
      <c r="G4157" s="9">
        <v>0.1</v>
      </c>
      <c r="H4157" s="6">
        <f>G4157*100</f>
        <v>10</v>
      </c>
      <c r="I4157" t="s">
        <v>10524</v>
      </c>
      <c r="J4157" t="s">
        <v>10768</v>
      </c>
      <c r="K4157">
        <v>48</v>
      </c>
      <c r="L4157">
        <v>48</v>
      </c>
      <c r="M4157">
        <f>(F4157*(1+0.05))</f>
        <v>0.21000000000000002</v>
      </c>
      <c r="N4157">
        <f>IFERROR(ROUND(( (-1.208*LN(L4157) + 7.5474 + 4.6991*(2.71828^(-0.009*L4157)) + 0.0001*L4157*L4157 - 0.0432*L4157 + 4.7166)/3),2), " ")</f>
        <v>2.93</v>
      </c>
      <c r="O4157">
        <f>IFERROR(MAX(MIN(ROUND(N4157*(Q4157/P4157),2),4.5),1.9)," ")</f>
        <v>2.76</v>
      </c>
      <c r="P4157">
        <f>13.098*F4157^-1.237</f>
        <v>95.902710420438169</v>
      </c>
      <c r="Q4157">
        <f>13.098*M4157^-1.237</f>
        <v>90.285855701035672</v>
      </c>
      <c r="R4157" s="5">
        <f>IFERROR(ROUND(MAX(MIN((-105.4*LN(O4157) + 163.83),95),10),0)," ")</f>
        <v>57</v>
      </c>
      <c r="S4157" s="5" t="str">
        <f>IFERROR(CONCATENATE("(",R4157,",",ROUND((1.2*W4157),2),")")," ")</f>
        <v>(57,0.25)</v>
      </c>
      <c r="T4157">
        <f>R4157-L4157</f>
        <v>9</v>
      </c>
      <c r="U4157" s="7" t="str">
        <f>IF((AND(T4157=0,H4157&gt;=L4157)),"Don’t change bids","OK")</f>
        <v>OK</v>
      </c>
      <c r="V4157" t="e">
        <f>IF((MATCH(F4157,W4157,0)),"Same","Diff")</f>
        <v>#N/A</v>
      </c>
      <c r="W4157" s="5">
        <f>ROUND(M4157,2)</f>
        <v>0.21</v>
      </c>
      <c r="X4157" s="5">
        <v>0.21</v>
      </c>
    </row>
    <row r="4158" spans="1:24" x14ac:dyDescent="0.25">
      <c r="A4158" t="s">
        <v>24</v>
      </c>
      <c r="B4158" t="s">
        <v>1257</v>
      </c>
      <c r="C4158" t="s">
        <v>4373</v>
      </c>
      <c r="D4158" t="s">
        <v>1259</v>
      </c>
      <c r="E4158" t="s">
        <v>1782</v>
      </c>
      <c r="F4158" s="5">
        <v>1.08</v>
      </c>
      <c r="G4158" s="9">
        <v>0.1</v>
      </c>
      <c r="H4158" s="6">
        <f>G4158*100</f>
        <v>10</v>
      </c>
      <c r="I4158" t="s">
        <v>10539</v>
      </c>
      <c r="J4158" t="s">
        <v>10768</v>
      </c>
      <c r="K4158">
        <v>48</v>
      </c>
      <c r="L4158">
        <v>48</v>
      </c>
      <c r="M4158">
        <f>(F4158*(1+0.05))</f>
        <v>1.1340000000000001</v>
      </c>
      <c r="N4158">
        <f>IFERROR(ROUND(( (-1.208*LN(L4158) + 7.5474 + 4.6991*(2.71828^(-0.009*L4158)) + 0.0001*L4158*L4158 - 0.0432*L4158 + 4.7166)/3),2), " ")</f>
        <v>2.93</v>
      </c>
      <c r="O4158">
        <f>IFERROR(MAX(MIN(ROUND(N4158*(Q4158/P4158),2),4.5),1.9)," ")</f>
        <v>2.76</v>
      </c>
      <c r="P4158">
        <f>13.098*F4158^-1.237</f>
        <v>11.908575119761464</v>
      </c>
      <c r="Q4158">
        <f>13.098*M4158^-1.237</f>
        <v>11.211110615686962</v>
      </c>
      <c r="R4158" s="5">
        <f>IFERROR(ROUND(MAX(MIN((-105.4*LN(O4158) + 163.83),95),10),0)," ")</f>
        <v>57</v>
      </c>
      <c r="S4158" s="5" t="str">
        <f>IFERROR(CONCATENATE("(",R4158,",",ROUND((1.2*W4158),2),")")," ")</f>
        <v>(57,1.36)</v>
      </c>
      <c r="T4158">
        <f>R4158-L4158</f>
        <v>9</v>
      </c>
      <c r="U4158" s="7" t="str">
        <f>IF((AND(T4158=0,H4158&gt;=L4158)),"Don’t change bids","OK")</f>
        <v>OK</v>
      </c>
      <c r="V4158" t="e">
        <f>IF((MATCH(F4158,W4158,0)),"Same","Diff")</f>
        <v>#N/A</v>
      </c>
      <c r="W4158" s="5">
        <f>ROUND(M4158,2)</f>
        <v>1.1299999999999999</v>
      </c>
      <c r="X4158" s="5">
        <v>1.1299999999999999</v>
      </c>
    </row>
    <row r="4159" spans="1:24" x14ac:dyDescent="0.25">
      <c r="A4159" t="s">
        <v>24</v>
      </c>
      <c r="B4159" t="s">
        <v>2498</v>
      </c>
      <c r="C4159" t="s">
        <v>4373</v>
      </c>
      <c r="D4159" t="s">
        <v>2496</v>
      </c>
      <c r="E4159" t="s">
        <v>1398</v>
      </c>
      <c r="F4159" s="5">
        <v>1.59</v>
      </c>
      <c r="G4159" s="9">
        <v>0.1</v>
      </c>
      <c r="H4159" s="6">
        <f>G4159*100</f>
        <v>10</v>
      </c>
      <c r="I4159" t="s">
        <v>10540</v>
      </c>
      <c r="J4159" t="s">
        <v>10768</v>
      </c>
      <c r="K4159">
        <v>25</v>
      </c>
      <c r="L4159">
        <v>25</v>
      </c>
      <c r="M4159">
        <f>(F4159*(1+0.05))</f>
        <v>1.6695000000000002</v>
      </c>
      <c r="N4159">
        <f>IFERROR(ROUND(( (-1.208*LN(L4159) + 7.5474 + 4.6991*(2.71828^(-0.009*L4159)) + 0.0001*L4159*L4159 - 0.0432*L4159 + 4.7166)/3),2), " ")</f>
        <v>3.7</v>
      </c>
      <c r="O4159">
        <f>IFERROR(MAX(MIN(ROUND(N4159*(Q4159/P4159),2),4.5),1.9)," ")</f>
        <v>3.48</v>
      </c>
      <c r="P4159">
        <f>13.098*F4159^-1.237</f>
        <v>7.3803463522970167</v>
      </c>
      <c r="Q4159">
        <f>13.098*M4159^-1.237</f>
        <v>6.9480923204976177</v>
      </c>
      <c r="R4159" s="5">
        <f>IFERROR(ROUND(MAX(MIN((-105.4*LN(O4159) + 163.83),95),10),0)," ")</f>
        <v>32</v>
      </c>
      <c r="S4159" s="5" t="str">
        <f>IFERROR(CONCATENATE("(",R4159,",",ROUND((1.2*W4159),2),")")," ")</f>
        <v>(32,2)</v>
      </c>
      <c r="T4159">
        <f>R4159-L4159</f>
        <v>7</v>
      </c>
      <c r="U4159" s="7" t="str">
        <f>IF((AND(T4159=0,H4159&gt;=L4159)),"Don’t change bids","OK")</f>
        <v>OK</v>
      </c>
      <c r="V4159" t="e">
        <f>IF((MATCH(F4159,W4159,0)),"Same","Diff")</f>
        <v>#N/A</v>
      </c>
      <c r="W4159" s="5">
        <f>ROUND(M4159,2)</f>
        <v>1.67</v>
      </c>
      <c r="X4159" s="5">
        <v>1.67</v>
      </c>
    </row>
    <row r="4160" spans="1:24" x14ac:dyDescent="0.25">
      <c r="A4160" t="s">
        <v>24</v>
      </c>
      <c r="B4160" t="s">
        <v>2497</v>
      </c>
      <c r="C4160" t="s">
        <v>4373</v>
      </c>
      <c r="D4160" t="s">
        <v>2496</v>
      </c>
      <c r="E4160" t="s">
        <v>1810</v>
      </c>
      <c r="F4160" s="5">
        <v>2.62</v>
      </c>
      <c r="G4160" s="9">
        <v>0.1</v>
      </c>
      <c r="H4160" s="6">
        <f>G4160*100</f>
        <v>10</v>
      </c>
      <c r="I4160" t="s">
        <v>10541</v>
      </c>
      <c r="J4160" t="s">
        <v>10768</v>
      </c>
      <c r="K4160">
        <v>48</v>
      </c>
      <c r="L4160">
        <v>48</v>
      </c>
      <c r="M4160">
        <f>(F4160*(1+0.05))</f>
        <v>2.7510000000000003</v>
      </c>
      <c r="N4160">
        <f>IFERROR(ROUND(( (-1.208*LN(L4160) + 7.5474 + 4.6991*(2.71828^(-0.009*L4160)) + 0.0001*L4160*L4160 - 0.0432*L4160 + 4.7166)/3),2), " ")</f>
        <v>2.93</v>
      </c>
      <c r="O4160">
        <f>IFERROR(MAX(MIN(ROUND(N4160*(Q4160/P4160),2),4.5),1.9)," ")</f>
        <v>2.76</v>
      </c>
      <c r="P4160">
        <f>13.098*F4160^-1.237</f>
        <v>3.9789299076112332</v>
      </c>
      <c r="Q4160">
        <f>13.098*M4160^-1.237</f>
        <v>3.7458909128658342</v>
      </c>
      <c r="R4160" s="5">
        <f>IFERROR(ROUND(MAX(MIN((-105.4*LN(O4160) + 163.83),95),10),0)," ")</f>
        <v>57</v>
      </c>
      <c r="S4160" s="5" t="str">
        <f>IFERROR(CONCATENATE("(",R4160,",",ROUND((1.2*W4160),2),")")," ")</f>
        <v>(57,3.3)</v>
      </c>
      <c r="T4160">
        <f>R4160-L4160</f>
        <v>9</v>
      </c>
      <c r="U4160" s="7" t="str">
        <f>IF((AND(T4160=0,H4160&gt;=L4160)),"Don’t change bids","OK")</f>
        <v>OK</v>
      </c>
      <c r="V4160" t="e">
        <f>IF((MATCH(F4160,W4160,0)),"Same","Diff")</f>
        <v>#N/A</v>
      </c>
      <c r="W4160" s="5">
        <f>ROUND(M4160,2)</f>
        <v>2.75</v>
      </c>
      <c r="X4160" s="5">
        <v>2.75</v>
      </c>
    </row>
    <row r="4161" spans="1:24" x14ac:dyDescent="0.25">
      <c r="A4161" t="s">
        <v>24</v>
      </c>
      <c r="B4161" t="s">
        <v>506</v>
      </c>
      <c r="C4161" t="s">
        <v>4373</v>
      </c>
      <c r="D4161" t="s">
        <v>500</v>
      </c>
      <c r="E4161" t="s">
        <v>191</v>
      </c>
      <c r="F4161" s="5">
        <v>2.29</v>
      </c>
      <c r="G4161" s="9">
        <v>0.1</v>
      </c>
      <c r="H4161" s="6">
        <f>G4161*100</f>
        <v>10</v>
      </c>
      <c r="I4161" t="s">
        <v>10542</v>
      </c>
      <c r="J4161" t="s">
        <v>10768</v>
      </c>
      <c r="K4161">
        <v>25</v>
      </c>
      <c r="L4161">
        <v>25</v>
      </c>
      <c r="M4161">
        <f>(F4161*(1+0.05))</f>
        <v>2.4045000000000001</v>
      </c>
      <c r="N4161">
        <f>IFERROR(ROUND(( (-1.208*LN(L4161) + 7.5474 + 4.6991*(2.71828^(-0.009*L4161)) + 0.0001*L4161*L4161 - 0.0432*L4161 + 4.7166)/3),2), " ")</f>
        <v>3.7</v>
      </c>
      <c r="O4161">
        <f>IFERROR(MAX(MIN(ROUND(N4161*(Q4161/P4161),2),4.5),1.9)," ")</f>
        <v>3.48</v>
      </c>
      <c r="P4161">
        <f>13.098*F4161^-1.237</f>
        <v>4.6998986679198369</v>
      </c>
      <c r="Q4161">
        <f>13.098*M4161^-1.237</f>
        <v>4.4246337885656741</v>
      </c>
      <c r="R4161" s="5">
        <f>IFERROR(ROUND(MAX(MIN((-105.4*LN(O4161) + 163.83),95),10),0)," ")</f>
        <v>32</v>
      </c>
      <c r="S4161" s="5" t="str">
        <f>IFERROR(CONCATENATE("(",R4161,",",ROUND((1.2*W4161),2),")")," ")</f>
        <v>(32,2.88)</v>
      </c>
      <c r="T4161">
        <f>R4161-L4161</f>
        <v>7</v>
      </c>
      <c r="U4161" s="7" t="str">
        <f>IF((AND(T4161=0,H4161&gt;=L4161)),"Don’t change bids","OK")</f>
        <v>OK</v>
      </c>
      <c r="V4161" t="e">
        <f>IF((MATCH(F4161,W4161,0)),"Same","Diff")</f>
        <v>#N/A</v>
      </c>
      <c r="W4161" s="5">
        <f>ROUND(M4161,2)</f>
        <v>2.4</v>
      </c>
      <c r="X4161" s="5">
        <v>2.4</v>
      </c>
    </row>
    <row r="4162" spans="1:24" x14ac:dyDescent="0.25">
      <c r="A4162" t="s">
        <v>24</v>
      </c>
      <c r="B4162" t="s">
        <v>1977</v>
      </c>
      <c r="C4162" t="s">
        <v>4373</v>
      </c>
      <c r="D4162" t="s">
        <v>500</v>
      </c>
      <c r="E4162" t="s">
        <v>1513</v>
      </c>
      <c r="F4162" s="5">
        <v>3.11</v>
      </c>
      <c r="G4162" s="9">
        <v>0.1</v>
      </c>
      <c r="H4162" s="6">
        <f>G4162*100</f>
        <v>10</v>
      </c>
      <c r="I4162" t="s">
        <v>10543</v>
      </c>
      <c r="J4162" t="s">
        <v>10768</v>
      </c>
      <c r="K4162">
        <v>38</v>
      </c>
      <c r="L4162">
        <v>38</v>
      </c>
      <c r="M4162">
        <f>(F4162*(1+0.05))</f>
        <v>3.2654999999999998</v>
      </c>
      <c r="N4162">
        <f>IFERROR(ROUND(( (-1.208*LN(L4162) + 7.5474 + 4.6991*(2.71828^(-0.009*L4162)) + 0.0001*L4162*L4162 - 0.0432*L4162 + 4.7166)/3),2), " ")</f>
        <v>3.24</v>
      </c>
      <c r="O4162">
        <f>IFERROR(MAX(MIN(ROUND(N4162*(Q4162/P4162),2),4.5),1.9)," ")</f>
        <v>3.05</v>
      </c>
      <c r="P4162">
        <f>13.098*F4162^-1.237</f>
        <v>3.2185509234676428</v>
      </c>
      <c r="Q4162">
        <f>13.098*M4162^-1.237</f>
        <v>3.0300460015018098</v>
      </c>
      <c r="R4162" s="5">
        <f>IFERROR(ROUND(MAX(MIN((-105.4*LN(O4162) + 163.83),95),10),0)," ")</f>
        <v>46</v>
      </c>
      <c r="S4162" s="5" t="str">
        <f>IFERROR(CONCATENATE("(",R4162,",",ROUND((1.2*W4162),2),")")," ")</f>
        <v>(46,3.92)</v>
      </c>
      <c r="T4162">
        <f>R4162-L4162</f>
        <v>8</v>
      </c>
      <c r="U4162" s="7" t="str">
        <f>IF((AND(T4162=0,H4162&gt;=L4162)),"Don’t change bids","OK")</f>
        <v>OK</v>
      </c>
      <c r="V4162" t="e">
        <f>IF((MATCH(F4162,W4162,0)),"Same","Diff")</f>
        <v>#N/A</v>
      </c>
      <c r="W4162" s="5">
        <f>ROUND(M4162,2)</f>
        <v>3.27</v>
      </c>
      <c r="X4162" s="5">
        <v>3.27</v>
      </c>
    </row>
    <row r="4163" spans="1:24" x14ac:dyDescent="0.25">
      <c r="A4163" t="s">
        <v>24</v>
      </c>
      <c r="B4163" t="s">
        <v>502</v>
      </c>
      <c r="C4163" t="s">
        <v>4373</v>
      </c>
      <c r="D4163" t="s">
        <v>500</v>
      </c>
      <c r="E4163" t="s">
        <v>1017</v>
      </c>
      <c r="F4163" s="5">
        <v>0.77</v>
      </c>
      <c r="G4163" s="9">
        <v>0.1</v>
      </c>
      <c r="H4163" s="6">
        <f>G4163*100</f>
        <v>10</v>
      </c>
      <c r="I4163" t="s">
        <v>10544</v>
      </c>
      <c r="J4163" t="s">
        <v>10768</v>
      </c>
      <c r="K4163">
        <v>48</v>
      </c>
      <c r="L4163">
        <v>48</v>
      </c>
      <c r="M4163">
        <f>(F4163*(1+0.05))</f>
        <v>0.80850000000000011</v>
      </c>
      <c r="N4163">
        <f>IFERROR(ROUND(( (-1.208*LN(L4163) + 7.5474 + 4.6991*(2.71828^(-0.009*L4163)) + 0.0001*L4163*L4163 - 0.0432*L4163 + 4.7166)/3),2), " ")</f>
        <v>2.93</v>
      </c>
      <c r="O4163">
        <f>IFERROR(MAX(MIN(ROUND(N4163*(Q4163/P4163),2),4.5),1.9)," ")</f>
        <v>2.76</v>
      </c>
      <c r="P4163">
        <f>13.098*F4163^-1.237</f>
        <v>18.097390561942639</v>
      </c>
      <c r="Q4163">
        <f>13.098*M4163^-1.237</f>
        <v>17.037457916232398</v>
      </c>
      <c r="R4163" s="5">
        <f>IFERROR(ROUND(MAX(MIN((-105.4*LN(O4163) + 163.83),95),10),0)," ")</f>
        <v>57</v>
      </c>
      <c r="S4163" s="5" t="str">
        <f>IFERROR(CONCATENATE("(",R4163,",",ROUND((1.2*W4163),2),")")," ")</f>
        <v>(57,0.97)</v>
      </c>
      <c r="T4163">
        <f>R4163-L4163</f>
        <v>9</v>
      </c>
      <c r="U4163" s="7" t="str">
        <f>IF((AND(T4163=0,H4163&gt;=L4163)),"Don’t change bids","OK")</f>
        <v>OK</v>
      </c>
      <c r="V4163" t="e">
        <f>IF((MATCH(F4163,W4163,0)),"Same","Diff")</f>
        <v>#N/A</v>
      </c>
      <c r="W4163" s="5">
        <f>ROUND(M4163,2)</f>
        <v>0.81</v>
      </c>
      <c r="X4163" s="5">
        <v>0.81</v>
      </c>
    </row>
    <row r="4164" spans="1:24" x14ac:dyDescent="0.25">
      <c r="A4164" t="s">
        <v>24</v>
      </c>
      <c r="B4164" t="s">
        <v>507</v>
      </c>
      <c r="C4164" t="s">
        <v>4373</v>
      </c>
      <c r="D4164" t="s">
        <v>500</v>
      </c>
      <c r="E4164" t="s">
        <v>4378</v>
      </c>
      <c r="F4164" s="5">
        <v>1.61</v>
      </c>
      <c r="G4164" s="9">
        <v>0.1</v>
      </c>
      <c r="H4164" s="6">
        <f>G4164*100</f>
        <v>10</v>
      </c>
      <c r="I4164" t="s">
        <v>10545</v>
      </c>
      <c r="J4164" t="s">
        <v>10768</v>
      </c>
      <c r="K4164">
        <v>48</v>
      </c>
      <c r="L4164">
        <v>48</v>
      </c>
      <c r="M4164">
        <f>(F4164*(1+0.05))</f>
        <v>1.6905000000000001</v>
      </c>
      <c r="N4164">
        <f>IFERROR(ROUND(( (-1.208*LN(L4164) + 7.5474 + 4.6991*(2.71828^(-0.009*L4164)) + 0.0001*L4164*L4164 - 0.0432*L4164 + 4.7166)/3),2), " ")</f>
        <v>2.93</v>
      </c>
      <c r="O4164">
        <f>IFERROR(MAX(MIN(ROUND(N4164*(Q4164/P4164),2),4.5),1.9)," ")</f>
        <v>2.76</v>
      </c>
      <c r="P4164">
        <f>13.098*F4164^-1.237</f>
        <v>7.2671040332479535</v>
      </c>
      <c r="Q4164">
        <f>13.098*M4164^-1.237</f>
        <v>6.8414824068456328</v>
      </c>
      <c r="R4164" s="5">
        <f>IFERROR(ROUND(MAX(MIN((-105.4*LN(O4164) + 163.83),95),10),0)," ")</f>
        <v>57</v>
      </c>
      <c r="S4164" s="5" t="str">
        <f>IFERROR(CONCATENATE("(",R4164,",",ROUND((1.2*W4164),2),")")," ")</f>
        <v>(57,2.03)</v>
      </c>
      <c r="T4164">
        <f>R4164-L4164</f>
        <v>9</v>
      </c>
      <c r="U4164" s="7" t="str">
        <f>IF((AND(T4164=0,H4164&gt;=L4164)),"Don’t change bids","OK")</f>
        <v>OK</v>
      </c>
      <c r="V4164" t="e">
        <f>IF((MATCH(F4164,W4164,0)),"Same","Diff")</f>
        <v>#N/A</v>
      </c>
      <c r="W4164" s="5">
        <f>ROUND(M4164,2)</f>
        <v>1.69</v>
      </c>
      <c r="X4164" s="5">
        <v>1.69</v>
      </c>
    </row>
    <row r="4165" spans="1:24" x14ac:dyDescent="0.25">
      <c r="A4165" t="s">
        <v>24</v>
      </c>
      <c r="B4165" t="s">
        <v>501</v>
      </c>
      <c r="C4165" t="s">
        <v>4373</v>
      </c>
      <c r="D4165" t="s">
        <v>500</v>
      </c>
      <c r="E4165" t="s">
        <v>2171</v>
      </c>
      <c r="F4165" s="5">
        <v>1.51</v>
      </c>
      <c r="G4165" s="9">
        <v>0.1</v>
      </c>
      <c r="H4165" s="6">
        <f>G4165*100</f>
        <v>10</v>
      </c>
      <c r="I4165" t="s">
        <v>10546</v>
      </c>
      <c r="J4165" t="s">
        <v>10768</v>
      </c>
      <c r="K4165">
        <v>48</v>
      </c>
      <c r="L4165">
        <v>48</v>
      </c>
      <c r="M4165">
        <f>(F4165*(1+0.05))</f>
        <v>1.5855000000000001</v>
      </c>
      <c r="N4165">
        <f>IFERROR(ROUND(( (-1.208*LN(L4165) + 7.5474 + 4.6991*(2.71828^(-0.009*L4165)) + 0.0001*L4165*L4165 - 0.0432*L4165 + 4.7166)/3),2), " ")</f>
        <v>2.93</v>
      </c>
      <c r="O4165">
        <f>IFERROR(MAX(MIN(ROUND(N4165*(Q4165/P4165),2),4.5),1.9)," ")</f>
        <v>2.76</v>
      </c>
      <c r="P4165">
        <f>13.098*F4165^-1.237</f>
        <v>7.867024492966836</v>
      </c>
      <c r="Q4165">
        <f>13.098*M4165^-1.237</f>
        <v>7.4062665700962969</v>
      </c>
      <c r="R4165" s="5">
        <f>IFERROR(ROUND(MAX(MIN((-105.4*LN(O4165) + 163.83),95),10),0)," ")</f>
        <v>57</v>
      </c>
      <c r="S4165" s="5" t="str">
        <f>IFERROR(CONCATENATE("(",R4165,",",ROUND((1.2*W4165),2),")")," ")</f>
        <v>(57,1.91)</v>
      </c>
      <c r="T4165">
        <f>R4165-L4165</f>
        <v>9</v>
      </c>
      <c r="U4165" s="7" t="str">
        <f>IF((AND(T4165=0,H4165&gt;=L4165)),"Don’t change bids","OK")</f>
        <v>OK</v>
      </c>
      <c r="V4165" t="e">
        <f>IF((MATCH(F4165,W4165,0)),"Same","Diff")</f>
        <v>#N/A</v>
      </c>
      <c r="W4165" s="5">
        <f>ROUND(M4165,2)</f>
        <v>1.59</v>
      </c>
      <c r="X4165" s="5">
        <v>1.59</v>
      </c>
    </row>
    <row r="4166" spans="1:24" x14ac:dyDescent="0.25">
      <c r="A4166" t="s">
        <v>24</v>
      </c>
      <c r="B4166" t="s">
        <v>499</v>
      </c>
      <c r="C4166" t="s">
        <v>4373</v>
      </c>
      <c r="D4166" t="s">
        <v>500</v>
      </c>
      <c r="E4166" t="s">
        <v>4374</v>
      </c>
      <c r="F4166" s="5">
        <v>0.2</v>
      </c>
      <c r="G4166" s="9">
        <v>0.1</v>
      </c>
      <c r="H4166" s="6">
        <f>G4166*100</f>
        <v>10</v>
      </c>
      <c r="I4166" t="s">
        <v>10524</v>
      </c>
      <c r="J4166" t="s">
        <v>10768</v>
      </c>
      <c r="K4166">
        <v>48</v>
      </c>
      <c r="L4166">
        <v>48</v>
      </c>
      <c r="M4166">
        <f>(F4166*(1+0.05))</f>
        <v>0.21000000000000002</v>
      </c>
      <c r="N4166">
        <f>IFERROR(ROUND(( (-1.208*LN(L4166) + 7.5474 + 4.6991*(2.71828^(-0.009*L4166)) + 0.0001*L4166*L4166 - 0.0432*L4166 + 4.7166)/3),2), " ")</f>
        <v>2.93</v>
      </c>
      <c r="O4166">
        <f>IFERROR(MAX(MIN(ROUND(N4166*(Q4166/P4166),2),4.5),1.9)," ")</f>
        <v>2.76</v>
      </c>
      <c r="P4166">
        <f>13.098*F4166^-1.237</f>
        <v>95.902710420438169</v>
      </c>
      <c r="Q4166">
        <f>13.098*M4166^-1.237</f>
        <v>90.285855701035672</v>
      </c>
      <c r="R4166" s="5">
        <f>IFERROR(ROUND(MAX(MIN((-105.4*LN(O4166) + 163.83),95),10),0)," ")</f>
        <v>57</v>
      </c>
      <c r="S4166" s="5" t="str">
        <f>IFERROR(CONCATENATE("(",R4166,",",ROUND((1.2*W4166),2),")")," ")</f>
        <v>(57,0.25)</v>
      </c>
      <c r="T4166">
        <f>R4166-L4166</f>
        <v>9</v>
      </c>
      <c r="U4166" s="7" t="str">
        <f>IF((AND(T4166=0,H4166&gt;=L4166)),"Don’t change bids","OK")</f>
        <v>OK</v>
      </c>
      <c r="V4166" t="e">
        <f>IF((MATCH(F4166,W4166,0)),"Same","Diff")</f>
        <v>#N/A</v>
      </c>
      <c r="W4166" s="5">
        <f>ROUND(M4166,2)</f>
        <v>0.21</v>
      </c>
      <c r="X4166" s="5">
        <v>0.21</v>
      </c>
    </row>
    <row r="4167" spans="1:24" x14ac:dyDescent="0.25">
      <c r="A4167" t="s">
        <v>24</v>
      </c>
      <c r="B4167" t="s">
        <v>1976</v>
      </c>
      <c r="C4167" t="s">
        <v>4373</v>
      </c>
      <c r="D4167" t="s">
        <v>500</v>
      </c>
      <c r="E4167" t="s">
        <v>1937</v>
      </c>
      <c r="F4167" s="5">
        <v>1.27</v>
      </c>
      <c r="G4167" s="9">
        <v>0.1</v>
      </c>
      <c r="H4167" s="6">
        <f>G4167*100</f>
        <v>10</v>
      </c>
      <c r="I4167" t="s">
        <v>10547</v>
      </c>
      <c r="J4167" t="s">
        <v>10768</v>
      </c>
      <c r="K4167">
        <v>38</v>
      </c>
      <c r="L4167">
        <v>38</v>
      </c>
      <c r="M4167">
        <f>(F4167*(1+0.05))</f>
        <v>1.3335000000000001</v>
      </c>
      <c r="N4167">
        <f>IFERROR(ROUND(( (-1.208*LN(L4167) + 7.5474 + 4.6991*(2.71828^(-0.009*L4167)) + 0.0001*L4167*L4167 - 0.0432*L4167 + 4.7166)/3),2), " ")</f>
        <v>3.24</v>
      </c>
      <c r="O4167">
        <f>IFERROR(MAX(MIN(ROUND(N4167*(Q4167/P4167),2),4.5),1.9)," ")</f>
        <v>3.05</v>
      </c>
      <c r="P4167">
        <f>13.098*F4167^-1.237</f>
        <v>9.74540255432923</v>
      </c>
      <c r="Q4167">
        <f>13.098*M4167^-1.237</f>
        <v>9.1746312999007831</v>
      </c>
      <c r="R4167" s="5">
        <f>IFERROR(ROUND(MAX(MIN((-105.4*LN(O4167) + 163.83),95),10),0)," ")</f>
        <v>46</v>
      </c>
      <c r="S4167" s="5" t="str">
        <f>IFERROR(CONCATENATE("(",R4167,",",ROUND((1.2*W4167),2),")")," ")</f>
        <v>(46,1.6)</v>
      </c>
      <c r="T4167">
        <f>R4167-L4167</f>
        <v>8</v>
      </c>
      <c r="U4167" s="7" t="str">
        <f>IF((AND(T4167=0,H4167&gt;=L4167)),"Don’t change bids","OK")</f>
        <v>OK</v>
      </c>
      <c r="V4167" t="e">
        <f>IF((MATCH(F4167,W4167,0)),"Same","Diff")</f>
        <v>#N/A</v>
      </c>
      <c r="W4167" s="5">
        <f>ROUND(M4167,2)</f>
        <v>1.33</v>
      </c>
      <c r="X4167" s="5">
        <v>1.33</v>
      </c>
    </row>
    <row r="4168" spans="1:24" x14ac:dyDescent="0.25">
      <c r="A4168" t="s">
        <v>24</v>
      </c>
      <c r="B4168" t="s">
        <v>2466</v>
      </c>
      <c r="C4168" t="s">
        <v>4373</v>
      </c>
      <c r="D4168" t="s">
        <v>2462</v>
      </c>
      <c r="E4168" t="s">
        <v>4374</v>
      </c>
      <c r="F4168" s="5">
        <v>0.2</v>
      </c>
      <c r="G4168" s="9">
        <v>0.1</v>
      </c>
      <c r="H4168" s="6">
        <f>G4168*100</f>
        <v>10</v>
      </c>
      <c r="I4168" t="s">
        <v>10524</v>
      </c>
      <c r="J4168" t="s">
        <v>10768</v>
      </c>
      <c r="K4168">
        <v>48</v>
      </c>
      <c r="L4168">
        <v>48</v>
      </c>
      <c r="M4168">
        <f>(F4168*(1+0.05))</f>
        <v>0.21000000000000002</v>
      </c>
      <c r="N4168">
        <f>IFERROR(ROUND(( (-1.208*LN(L4168) + 7.5474 + 4.6991*(2.71828^(-0.009*L4168)) + 0.0001*L4168*L4168 - 0.0432*L4168 + 4.7166)/3),2), " ")</f>
        <v>2.93</v>
      </c>
      <c r="O4168">
        <f>IFERROR(MAX(MIN(ROUND(N4168*(Q4168/P4168),2),4.5),1.9)," ")</f>
        <v>2.76</v>
      </c>
      <c r="P4168">
        <f>13.098*F4168^-1.237</f>
        <v>95.902710420438169</v>
      </c>
      <c r="Q4168">
        <f>13.098*M4168^-1.237</f>
        <v>90.285855701035672</v>
      </c>
      <c r="R4168" s="5">
        <f>IFERROR(ROUND(MAX(MIN((-105.4*LN(O4168) + 163.83),95),10),0)," ")</f>
        <v>57</v>
      </c>
      <c r="S4168" s="5" t="str">
        <f>IFERROR(CONCATENATE("(",R4168,",",ROUND((1.2*W4168),2),")")," ")</f>
        <v>(57,0.25)</v>
      </c>
      <c r="T4168">
        <f>R4168-L4168</f>
        <v>9</v>
      </c>
      <c r="U4168" s="7" t="str">
        <f>IF((AND(T4168=0,H4168&gt;=L4168)),"Don’t change bids","OK")</f>
        <v>OK</v>
      </c>
      <c r="V4168" t="e">
        <f>IF((MATCH(F4168,W4168,0)),"Same","Diff")</f>
        <v>#N/A</v>
      </c>
      <c r="W4168" s="5">
        <f>ROUND(M4168,2)</f>
        <v>0.21</v>
      </c>
      <c r="X4168" s="5">
        <v>0.21</v>
      </c>
    </row>
    <row r="4169" spans="1:24" x14ac:dyDescent="0.25">
      <c r="A4169" t="s">
        <v>24</v>
      </c>
      <c r="B4169" t="s">
        <v>2465</v>
      </c>
      <c r="C4169" t="s">
        <v>4373</v>
      </c>
      <c r="D4169" t="s">
        <v>2462</v>
      </c>
      <c r="E4169" t="s">
        <v>4374</v>
      </c>
      <c r="F4169" s="5">
        <v>0.2</v>
      </c>
      <c r="G4169" s="9">
        <v>0.1</v>
      </c>
      <c r="H4169" s="6">
        <f>G4169*100</f>
        <v>10</v>
      </c>
      <c r="I4169" t="s">
        <v>10524</v>
      </c>
      <c r="J4169" t="s">
        <v>10768</v>
      </c>
      <c r="K4169">
        <v>48</v>
      </c>
      <c r="L4169">
        <v>48</v>
      </c>
      <c r="M4169">
        <f>(F4169*(1+0.05))</f>
        <v>0.21000000000000002</v>
      </c>
      <c r="N4169">
        <f>IFERROR(ROUND(( (-1.208*LN(L4169) + 7.5474 + 4.6991*(2.71828^(-0.009*L4169)) + 0.0001*L4169*L4169 - 0.0432*L4169 + 4.7166)/3),2), " ")</f>
        <v>2.93</v>
      </c>
      <c r="O4169">
        <f>IFERROR(MAX(MIN(ROUND(N4169*(Q4169/P4169),2),4.5),1.9)," ")</f>
        <v>2.76</v>
      </c>
      <c r="P4169">
        <f>13.098*F4169^-1.237</f>
        <v>95.902710420438169</v>
      </c>
      <c r="Q4169">
        <f>13.098*M4169^-1.237</f>
        <v>90.285855701035672</v>
      </c>
      <c r="R4169" s="5">
        <f>IFERROR(ROUND(MAX(MIN((-105.4*LN(O4169) + 163.83),95),10),0)," ")</f>
        <v>57</v>
      </c>
      <c r="S4169" s="5" t="str">
        <f>IFERROR(CONCATENATE("(",R4169,",",ROUND((1.2*W4169),2),")")," ")</f>
        <v>(57,0.25)</v>
      </c>
      <c r="T4169">
        <f>R4169-L4169</f>
        <v>9</v>
      </c>
      <c r="U4169" s="7" t="str">
        <f>IF((AND(T4169=0,H4169&gt;=L4169)),"Don’t change bids","OK")</f>
        <v>OK</v>
      </c>
      <c r="V4169" t="e">
        <f>IF((MATCH(F4169,W4169,0)),"Same","Diff")</f>
        <v>#N/A</v>
      </c>
      <c r="W4169" s="5">
        <f>ROUND(M4169,2)</f>
        <v>0.21</v>
      </c>
      <c r="X4169" s="5">
        <v>0.21</v>
      </c>
    </row>
    <row r="4170" spans="1:24" x14ac:dyDescent="0.25">
      <c r="A4170" t="s">
        <v>24</v>
      </c>
      <c r="B4170" t="s">
        <v>2463</v>
      </c>
      <c r="C4170" t="s">
        <v>4373</v>
      </c>
      <c r="D4170" t="s">
        <v>2462</v>
      </c>
      <c r="E4170" t="s">
        <v>4374</v>
      </c>
      <c r="F4170" s="5">
        <v>0.2</v>
      </c>
      <c r="G4170" s="9">
        <v>0.1</v>
      </c>
      <c r="H4170" s="6">
        <f>G4170*100</f>
        <v>10</v>
      </c>
      <c r="I4170" t="s">
        <v>10524</v>
      </c>
      <c r="J4170" t="s">
        <v>10768</v>
      </c>
      <c r="K4170">
        <v>48</v>
      </c>
      <c r="L4170">
        <v>48</v>
      </c>
      <c r="M4170">
        <f>(F4170*(1+0.05))</f>
        <v>0.21000000000000002</v>
      </c>
      <c r="N4170">
        <f>IFERROR(ROUND(( (-1.208*LN(L4170) + 7.5474 + 4.6991*(2.71828^(-0.009*L4170)) + 0.0001*L4170*L4170 - 0.0432*L4170 + 4.7166)/3),2), " ")</f>
        <v>2.93</v>
      </c>
      <c r="O4170">
        <f>IFERROR(MAX(MIN(ROUND(N4170*(Q4170/P4170),2),4.5),1.9)," ")</f>
        <v>2.76</v>
      </c>
      <c r="P4170">
        <f>13.098*F4170^-1.237</f>
        <v>95.902710420438169</v>
      </c>
      <c r="Q4170">
        <f>13.098*M4170^-1.237</f>
        <v>90.285855701035672</v>
      </c>
      <c r="R4170" s="5">
        <f>IFERROR(ROUND(MAX(MIN((-105.4*LN(O4170) + 163.83),95),10),0)," ")</f>
        <v>57</v>
      </c>
      <c r="S4170" s="5" t="str">
        <f>IFERROR(CONCATENATE("(",R4170,",",ROUND((1.2*W4170),2),")")," ")</f>
        <v>(57,0.25)</v>
      </c>
      <c r="T4170">
        <f>R4170-L4170</f>
        <v>9</v>
      </c>
      <c r="U4170" s="7" t="str">
        <f>IF((AND(T4170=0,H4170&gt;=L4170)),"Don’t change bids","OK")</f>
        <v>OK</v>
      </c>
      <c r="V4170" t="e">
        <f>IF((MATCH(F4170,W4170,0)),"Same","Diff")</f>
        <v>#N/A</v>
      </c>
      <c r="W4170" s="5">
        <f>ROUND(M4170,2)</f>
        <v>0.21</v>
      </c>
      <c r="X4170" s="5">
        <v>0.21</v>
      </c>
    </row>
    <row r="4171" spans="1:24" x14ac:dyDescent="0.25">
      <c r="A4171" t="s">
        <v>24</v>
      </c>
      <c r="B4171" t="s">
        <v>2467</v>
      </c>
      <c r="C4171" t="s">
        <v>4373</v>
      </c>
      <c r="D4171" t="s">
        <v>2462</v>
      </c>
      <c r="E4171" t="s">
        <v>4374</v>
      </c>
      <c r="F4171" s="5">
        <v>0.2</v>
      </c>
      <c r="G4171" s="9">
        <v>0.1</v>
      </c>
      <c r="H4171" s="6">
        <f>G4171*100</f>
        <v>10</v>
      </c>
      <c r="I4171" t="s">
        <v>10524</v>
      </c>
      <c r="J4171" t="s">
        <v>10768</v>
      </c>
      <c r="K4171">
        <v>48</v>
      </c>
      <c r="L4171">
        <v>48</v>
      </c>
      <c r="M4171">
        <f>(F4171*(1+0.05))</f>
        <v>0.21000000000000002</v>
      </c>
      <c r="N4171">
        <f>IFERROR(ROUND(( (-1.208*LN(L4171) + 7.5474 + 4.6991*(2.71828^(-0.009*L4171)) + 0.0001*L4171*L4171 - 0.0432*L4171 + 4.7166)/3),2), " ")</f>
        <v>2.93</v>
      </c>
      <c r="O4171">
        <f>IFERROR(MAX(MIN(ROUND(N4171*(Q4171/P4171),2),4.5),1.9)," ")</f>
        <v>2.76</v>
      </c>
      <c r="P4171">
        <f>13.098*F4171^-1.237</f>
        <v>95.902710420438169</v>
      </c>
      <c r="Q4171">
        <f>13.098*M4171^-1.237</f>
        <v>90.285855701035672</v>
      </c>
      <c r="R4171" s="5">
        <f>IFERROR(ROUND(MAX(MIN((-105.4*LN(O4171) + 163.83),95),10),0)," ")</f>
        <v>57</v>
      </c>
      <c r="S4171" s="5" t="str">
        <f>IFERROR(CONCATENATE("(",R4171,",",ROUND((1.2*W4171),2),")")," ")</f>
        <v>(57,0.25)</v>
      </c>
      <c r="T4171">
        <f>R4171-L4171</f>
        <v>9</v>
      </c>
      <c r="U4171" s="7" t="str">
        <f>IF((AND(T4171=0,H4171&gt;=L4171)),"Don’t change bids","OK")</f>
        <v>OK</v>
      </c>
      <c r="V4171" t="e">
        <f>IF((MATCH(F4171,W4171,0)),"Same","Diff")</f>
        <v>#N/A</v>
      </c>
      <c r="W4171" s="5">
        <f>ROUND(M4171,2)</f>
        <v>0.21</v>
      </c>
      <c r="X4171" s="5">
        <v>0.21</v>
      </c>
    </row>
    <row r="4172" spans="1:24" x14ac:dyDescent="0.25">
      <c r="A4172" t="s">
        <v>24</v>
      </c>
      <c r="B4172" t="s">
        <v>4379</v>
      </c>
      <c r="C4172" t="s">
        <v>4373</v>
      </c>
      <c r="D4172" t="s">
        <v>4380</v>
      </c>
      <c r="E4172" t="s">
        <v>1220</v>
      </c>
      <c r="F4172" s="5">
        <v>1.85</v>
      </c>
      <c r="G4172" s="9">
        <v>0.1</v>
      </c>
      <c r="H4172" s="6">
        <f>G4172*100</f>
        <v>10</v>
      </c>
      <c r="I4172" t="s">
        <v>10548</v>
      </c>
      <c r="J4172" t="s">
        <v>10768</v>
      </c>
      <c r="K4172">
        <v>25</v>
      </c>
      <c r="L4172">
        <v>25</v>
      </c>
      <c r="M4172">
        <f>(F4172*(1+0.05))</f>
        <v>1.9425000000000001</v>
      </c>
      <c r="N4172">
        <f>IFERROR(ROUND(( (-1.208*LN(L4172) + 7.5474 + 4.6991*(2.71828^(-0.009*L4172)) + 0.0001*L4172*L4172 - 0.0432*L4172 + 4.7166)/3),2), " ")</f>
        <v>3.7</v>
      </c>
      <c r="O4172">
        <f>IFERROR(MAX(MIN(ROUND(N4172*(Q4172/P4172),2),4.5),1.9)," ")</f>
        <v>3.48</v>
      </c>
      <c r="P4172">
        <f>13.098*F4172^-1.237</f>
        <v>6.1194664493273123</v>
      </c>
      <c r="Q4172">
        <f>13.098*M4172^-1.237</f>
        <v>5.7610599574206516</v>
      </c>
      <c r="R4172" s="5">
        <f>IFERROR(ROUND(MAX(MIN((-105.4*LN(O4172) + 163.83),95),10),0)," ")</f>
        <v>32</v>
      </c>
      <c r="S4172" s="5" t="str">
        <f>IFERROR(CONCATENATE("(",R4172,",",ROUND((1.2*W4172),2),")")," ")</f>
        <v>(32,2.33)</v>
      </c>
      <c r="T4172">
        <f>R4172-L4172</f>
        <v>7</v>
      </c>
      <c r="U4172" s="7" t="str">
        <f>IF((AND(T4172=0,H4172&gt;=L4172)),"Don’t change bids","OK")</f>
        <v>OK</v>
      </c>
      <c r="V4172" t="e">
        <f>IF((MATCH(F4172,W4172,0)),"Same","Diff")</f>
        <v>#N/A</v>
      </c>
      <c r="W4172" s="5">
        <f>ROUND(M4172,2)</f>
        <v>1.94</v>
      </c>
      <c r="X4172" s="5">
        <v>1.94</v>
      </c>
    </row>
    <row r="4173" spans="1:24" x14ac:dyDescent="0.25">
      <c r="A4173" t="s">
        <v>24</v>
      </c>
      <c r="B4173" t="s">
        <v>2464</v>
      </c>
      <c r="C4173" t="s">
        <v>4373</v>
      </c>
      <c r="D4173" t="s">
        <v>2462</v>
      </c>
      <c r="E4173" t="s">
        <v>4374</v>
      </c>
      <c r="F4173" s="5">
        <v>0.2</v>
      </c>
      <c r="G4173" s="9">
        <v>0.1</v>
      </c>
      <c r="H4173" s="6">
        <f>G4173*100</f>
        <v>10</v>
      </c>
      <c r="I4173" t="s">
        <v>10524</v>
      </c>
      <c r="J4173" t="s">
        <v>10768</v>
      </c>
      <c r="K4173">
        <v>48</v>
      </c>
      <c r="L4173">
        <v>48</v>
      </c>
      <c r="M4173">
        <f>(F4173*(1+0.05))</f>
        <v>0.21000000000000002</v>
      </c>
      <c r="N4173">
        <f>IFERROR(ROUND(( (-1.208*LN(L4173) + 7.5474 + 4.6991*(2.71828^(-0.009*L4173)) + 0.0001*L4173*L4173 - 0.0432*L4173 + 4.7166)/3),2), " ")</f>
        <v>2.93</v>
      </c>
      <c r="O4173">
        <f>IFERROR(MAX(MIN(ROUND(N4173*(Q4173/P4173),2),4.5),1.9)," ")</f>
        <v>2.76</v>
      </c>
      <c r="P4173">
        <f>13.098*F4173^-1.237</f>
        <v>95.902710420438169</v>
      </c>
      <c r="Q4173">
        <f>13.098*M4173^-1.237</f>
        <v>90.285855701035672</v>
      </c>
      <c r="R4173" s="5">
        <f>IFERROR(ROUND(MAX(MIN((-105.4*LN(O4173) + 163.83),95),10),0)," ")</f>
        <v>57</v>
      </c>
      <c r="S4173" s="5" t="str">
        <f>IFERROR(CONCATENATE("(",R4173,",",ROUND((1.2*W4173),2),")")," ")</f>
        <v>(57,0.25)</v>
      </c>
      <c r="T4173">
        <f>R4173-L4173</f>
        <v>9</v>
      </c>
      <c r="U4173" s="7" t="str">
        <f>IF((AND(T4173=0,H4173&gt;=L4173)),"Don’t change bids","OK")</f>
        <v>OK</v>
      </c>
      <c r="V4173" t="e">
        <f>IF((MATCH(F4173,W4173,0)),"Same","Diff")</f>
        <v>#N/A</v>
      </c>
      <c r="W4173" s="5">
        <f>ROUND(M4173,2)</f>
        <v>0.21</v>
      </c>
      <c r="X4173" s="5">
        <v>0.21</v>
      </c>
    </row>
    <row r="4174" spans="1:24" x14ac:dyDescent="0.25">
      <c r="A4174" t="s">
        <v>24</v>
      </c>
      <c r="B4174" t="s">
        <v>1589</v>
      </c>
      <c r="C4174" t="s">
        <v>4373</v>
      </c>
      <c r="D4174" t="s">
        <v>1590</v>
      </c>
      <c r="E4174" t="s">
        <v>1228</v>
      </c>
      <c r="F4174" s="5">
        <v>0.75</v>
      </c>
      <c r="G4174" s="9">
        <v>0.1</v>
      </c>
      <c r="H4174" s="6">
        <f>G4174*100</f>
        <v>10</v>
      </c>
      <c r="I4174" t="s">
        <v>10549</v>
      </c>
      <c r="J4174" t="s">
        <v>10768</v>
      </c>
      <c r="K4174">
        <v>48</v>
      </c>
      <c r="L4174">
        <v>48</v>
      </c>
      <c r="M4174">
        <f>(F4174*(1+0.05))</f>
        <v>0.78750000000000009</v>
      </c>
      <c r="N4174">
        <f>IFERROR(ROUND(( (-1.208*LN(L4174) + 7.5474 + 4.6991*(2.71828^(-0.009*L4174)) + 0.0001*L4174*L4174 - 0.0432*L4174 + 4.7166)/3),2), " ")</f>
        <v>2.93</v>
      </c>
      <c r="O4174">
        <f>IFERROR(MAX(MIN(ROUND(N4174*(Q4174/P4174),2),4.5),1.9)," ")</f>
        <v>2.76</v>
      </c>
      <c r="P4174">
        <f>13.098*F4174^-1.237</f>
        <v>18.696236939315011</v>
      </c>
      <c r="Q4174">
        <f>13.098*M4174^-1.237</f>
        <v>17.601230904268903</v>
      </c>
      <c r="R4174" s="5">
        <f>IFERROR(ROUND(MAX(MIN((-105.4*LN(O4174) + 163.83),95),10),0)," ")</f>
        <v>57</v>
      </c>
      <c r="S4174" s="5" t="str">
        <f>IFERROR(CONCATENATE("(",R4174,",",ROUND((1.2*W4174),2),")")," ")</f>
        <v>(57,0.95)</v>
      </c>
      <c r="T4174">
        <f>R4174-L4174</f>
        <v>9</v>
      </c>
      <c r="U4174" s="7" t="str">
        <f>IF((AND(T4174=0,H4174&gt;=L4174)),"Don’t change bids","OK")</f>
        <v>OK</v>
      </c>
      <c r="V4174" t="e">
        <f>IF((MATCH(F4174,W4174,0)),"Same","Diff")</f>
        <v>#N/A</v>
      </c>
      <c r="W4174" s="5">
        <f>ROUND(M4174,2)</f>
        <v>0.79</v>
      </c>
      <c r="X4174" s="5">
        <v>0.79</v>
      </c>
    </row>
    <row r="4175" spans="1:24" x14ac:dyDescent="0.25">
      <c r="A4175" t="s">
        <v>24</v>
      </c>
      <c r="B4175" t="s">
        <v>1728</v>
      </c>
      <c r="C4175" t="s">
        <v>4373</v>
      </c>
      <c r="D4175" t="s">
        <v>1590</v>
      </c>
      <c r="E4175" t="s">
        <v>3113</v>
      </c>
      <c r="F4175" s="5">
        <v>1.23</v>
      </c>
      <c r="G4175" s="9">
        <v>0.1</v>
      </c>
      <c r="H4175" s="6">
        <f>G4175*100</f>
        <v>10</v>
      </c>
      <c r="I4175" t="s">
        <v>10550</v>
      </c>
      <c r="J4175" t="s">
        <v>10768</v>
      </c>
      <c r="K4175">
        <v>20</v>
      </c>
      <c r="L4175">
        <v>20</v>
      </c>
      <c r="M4175">
        <f>(F4175*(1+0.05))</f>
        <v>1.2915000000000001</v>
      </c>
      <c r="N4175">
        <f>IFERROR(ROUND(( (-1.208*LN(L4175) + 7.5474 + 4.6991*(2.71828^(-0.009*L4175)) + 0.0001*L4175*L4175 - 0.0432*L4175 + 4.7166)/3),2), " ")</f>
        <v>3.92</v>
      </c>
      <c r="O4175">
        <f>IFERROR(MAX(MIN(ROUND(N4175*(Q4175/P4175),2),4.5),1.9)," ")</f>
        <v>3.69</v>
      </c>
      <c r="P4175">
        <f>13.098*F4175^-1.237</f>
        <v>10.138935569871078</v>
      </c>
      <c r="Q4175">
        <f>13.098*M4175^-1.237</f>
        <v>9.5451157721230917</v>
      </c>
      <c r="R4175" s="5">
        <f>IFERROR(ROUND(MAX(MIN((-105.4*LN(O4175) + 163.83),95),10),0)," ")</f>
        <v>26</v>
      </c>
      <c r="S4175" s="5" t="str">
        <f>IFERROR(CONCATENATE("(",R4175,",",ROUND((1.2*W4175),2),")")," ")</f>
        <v>(26,1.55)</v>
      </c>
      <c r="T4175">
        <f>R4175-L4175</f>
        <v>6</v>
      </c>
      <c r="U4175" s="7" t="str">
        <f>IF((AND(T4175=0,H4175&gt;=L4175)),"Don’t change bids","OK")</f>
        <v>OK</v>
      </c>
      <c r="V4175" t="e">
        <f>IF((MATCH(F4175,W4175,0)),"Same","Diff")</f>
        <v>#N/A</v>
      </c>
      <c r="W4175" s="5">
        <f>ROUND(M4175,2)</f>
        <v>1.29</v>
      </c>
      <c r="X4175" s="5">
        <v>1.29</v>
      </c>
    </row>
    <row r="4176" spans="1:24" x14ac:dyDescent="0.25">
      <c r="A4176" t="s">
        <v>24</v>
      </c>
      <c r="B4176" t="s">
        <v>1753</v>
      </c>
      <c r="C4176" t="s">
        <v>4373</v>
      </c>
      <c r="D4176" t="s">
        <v>1742</v>
      </c>
      <c r="E4176" t="s">
        <v>4381</v>
      </c>
      <c r="F4176" s="5">
        <v>0.26</v>
      </c>
      <c r="G4176" s="9">
        <v>0.1</v>
      </c>
      <c r="H4176" s="6">
        <f>G4176*100</f>
        <v>10</v>
      </c>
      <c r="I4176" t="s">
        <v>10551</v>
      </c>
      <c r="J4176" t="s">
        <v>10768</v>
      </c>
      <c r="K4176">
        <v>48</v>
      </c>
      <c r="L4176">
        <v>48</v>
      </c>
      <c r="M4176">
        <f>(F4176*(1+0.05))</f>
        <v>0.27300000000000002</v>
      </c>
      <c r="N4176">
        <f>IFERROR(ROUND(( (-1.208*LN(L4176) + 7.5474 + 4.6991*(2.71828^(-0.009*L4176)) + 0.0001*L4176*L4176 - 0.0432*L4176 + 4.7166)/3),2), " ")</f>
        <v>2.93</v>
      </c>
      <c r="O4176">
        <f>IFERROR(MAX(MIN(ROUND(N4176*(Q4176/P4176),2),4.5),1.9)," ")</f>
        <v>2.76</v>
      </c>
      <c r="P4176">
        <f>13.098*F4176^-1.237</f>
        <v>69.323894817785259</v>
      </c>
      <c r="Q4176">
        <f>13.098*M4176^-1.237</f>
        <v>65.263715036967952</v>
      </c>
      <c r="R4176" s="5">
        <f>IFERROR(ROUND(MAX(MIN((-105.4*LN(O4176) + 163.83),95),10),0)," ")</f>
        <v>57</v>
      </c>
      <c r="S4176" s="5" t="str">
        <f>IFERROR(CONCATENATE("(",R4176,",",ROUND((1.2*W4176),2),")")," ")</f>
        <v>(57,0.32)</v>
      </c>
      <c r="T4176">
        <f>R4176-L4176</f>
        <v>9</v>
      </c>
      <c r="U4176" s="7" t="str">
        <f>IF((AND(T4176=0,H4176&gt;=L4176)),"Don’t change bids","OK")</f>
        <v>OK</v>
      </c>
      <c r="V4176" t="e">
        <f>IF((MATCH(F4176,W4176,0)),"Same","Diff")</f>
        <v>#N/A</v>
      </c>
      <c r="W4176" s="5">
        <f>ROUND(M4176,2)</f>
        <v>0.27</v>
      </c>
      <c r="X4176" s="5">
        <v>0.27</v>
      </c>
    </row>
    <row r="4177" spans="1:24" x14ac:dyDescent="0.25">
      <c r="A4177" t="s">
        <v>24</v>
      </c>
      <c r="B4177" t="s">
        <v>1985</v>
      </c>
      <c r="C4177" t="s">
        <v>4373</v>
      </c>
      <c r="D4177" t="s">
        <v>1984</v>
      </c>
      <c r="E4177" t="s">
        <v>4374</v>
      </c>
      <c r="F4177" s="5">
        <v>0.2</v>
      </c>
      <c r="G4177" s="9">
        <v>0.1</v>
      </c>
      <c r="H4177" s="6">
        <f>G4177*100</f>
        <v>10</v>
      </c>
      <c r="I4177" t="s">
        <v>10524</v>
      </c>
      <c r="J4177" t="s">
        <v>10768</v>
      </c>
      <c r="K4177">
        <v>48</v>
      </c>
      <c r="L4177">
        <v>48</v>
      </c>
      <c r="M4177">
        <f>(F4177*(1+0.05))</f>
        <v>0.21000000000000002</v>
      </c>
      <c r="N4177">
        <f>IFERROR(ROUND(( (-1.208*LN(L4177) + 7.5474 + 4.6991*(2.71828^(-0.009*L4177)) + 0.0001*L4177*L4177 - 0.0432*L4177 + 4.7166)/3),2), " ")</f>
        <v>2.93</v>
      </c>
      <c r="O4177">
        <f>IFERROR(MAX(MIN(ROUND(N4177*(Q4177/P4177),2),4.5),1.9)," ")</f>
        <v>2.76</v>
      </c>
      <c r="P4177">
        <f>13.098*F4177^-1.237</f>
        <v>95.902710420438169</v>
      </c>
      <c r="Q4177">
        <f>13.098*M4177^-1.237</f>
        <v>90.285855701035672</v>
      </c>
      <c r="R4177" s="5">
        <f>IFERROR(ROUND(MAX(MIN((-105.4*LN(O4177) + 163.83),95),10),0)," ")</f>
        <v>57</v>
      </c>
      <c r="S4177" s="5" t="str">
        <f>IFERROR(CONCATENATE("(",R4177,",",ROUND((1.2*W4177),2),")")," ")</f>
        <v>(57,0.25)</v>
      </c>
      <c r="T4177">
        <f>R4177-L4177</f>
        <v>9</v>
      </c>
      <c r="U4177" s="7" t="str">
        <f>IF((AND(T4177=0,H4177&gt;=L4177)),"Don’t change bids","OK")</f>
        <v>OK</v>
      </c>
      <c r="V4177" t="e">
        <f>IF((MATCH(F4177,W4177,0)),"Same","Diff")</f>
        <v>#N/A</v>
      </c>
      <c r="W4177" s="5">
        <f>ROUND(M4177,2)</f>
        <v>0.21</v>
      </c>
      <c r="X4177" s="5">
        <v>0.21</v>
      </c>
    </row>
    <row r="4178" spans="1:24" x14ac:dyDescent="0.25">
      <c r="A4178" t="s">
        <v>24</v>
      </c>
      <c r="B4178" t="s">
        <v>1741</v>
      </c>
      <c r="C4178" t="s">
        <v>4373</v>
      </c>
      <c r="D4178" t="s">
        <v>1742</v>
      </c>
      <c r="E4178" t="s">
        <v>1582</v>
      </c>
      <c r="F4178" s="5">
        <v>2.14</v>
      </c>
      <c r="G4178" s="9">
        <v>0.1</v>
      </c>
      <c r="H4178" s="6">
        <f>G4178*100</f>
        <v>10</v>
      </c>
      <c r="I4178" t="s">
        <v>10552</v>
      </c>
      <c r="J4178" t="s">
        <v>10768</v>
      </c>
      <c r="K4178">
        <v>36</v>
      </c>
      <c r="L4178">
        <v>36</v>
      </c>
      <c r="M4178">
        <f>(F4178*(1+0.05))</f>
        <v>2.2470000000000003</v>
      </c>
      <c r="N4178">
        <f>IFERROR(ROUND(( (-1.208*LN(L4178) + 7.5474 + 4.6991*(2.71828^(-0.009*L4178)) + 0.0001*L4178*L4178 - 0.0432*L4178 + 4.7166)/3),2), " ")</f>
        <v>3.3</v>
      </c>
      <c r="O4178">
        <f>IFERROR(MAX(MIN(ROUND(N4178*(Q4178/P4178),2),4.5),1.9)," ")</f>
        <v>3.11</v>
      </c>
      <c r="P4178">
        <f>13.098*F4178^-1.237</f>
        <v>5.1107324793472753</v>
      </c>
      <c r="Q4178">
        <f>13.098*M4178^-1.237</f>
        <v>4.8114057791906566</v>
      </c>
      <c r="R4178" s="5">
        <f>IFERROR(ROUND(MAX(MIN((-105.4*LN(O4178) + 163.83),95),10),0)," ")</f>
        <v>44</v>
      </c>
      <c r="S4178" s="5" t="str">
        <f>IFERROR(CONCATENATE("(",R4178,",",ROUND((1.2*W4178),2),")")," ")</f>
        <v>(44,2.7)</v>
      </c>
      <c r="T4178">
        <f>R4178-L4178</f>
        <v>8</v>
      </c>
      <c r="U4178" s="7" t="str">
        <f>IF((AND(T4178=0,H4178&gt;=L4178)),"Don’t change bids","OK")</f>
        <v>OK</v>
      </c>
      <c r="V4178" t="e">
        <f>IF((MATCH(F4178,W4178,0)),"Same","Diff")</f>
        <v>#N/A</v>
      </c>
      <c r="W4178" s="5">
        <f>ROUND(M4178,2)</f>
        <v>2.25</v>
      </c>
      <c r="X4178" s="5">
        <v>2.25</v>
      </c>
    </row>
    <row r="4179" spans="1:24" x14ac:dyDescent="0.25">
      <c r="A4179" t="s">
        <v>24</v>
      </c>
      <c r="B4179" t="s">
        <v>1983</v>
      </c>
      <c r="C4179" t="s">
        <v>4373</v>
      </c>
      <c r="D4179" t="s">
        <v>1984</v>
      </c>
      <c r="E4179" t="s">
        <v>4374</v>
      </c>
      <c r="F4179" s="5">
        <v>0.2</v>
      </c>
      <c r="G4179" s="9">
        <v>0.1</v>
      </c>
      <c r="H4179" s="6">
        <f>G4179*100</f>
        <v>10</v>
      </c>
      <c r="I4179" t="s">
        <v>10524</v>
      </c>
      <c r="J4179" t="s">
        <v>10768</v>
      </c>
      <c r="K4179">
        <v>48</v>
      </c>
      <c r="L4179">
        <v>48</v>
      </c>
      <c r="M4179">
        <f>(F4179*(1+0.05))</f>
        <v>0.21000000000000002</v>
      </c>
      <c r="N4179">
        <f>IFERROR(ROUND(( (-1.208*LN(L4179) + 7.5474 + 4.6991*(2.71828^(-0.009*L4179)) + 0.0001*L4179*L4179 - 0.0432*L4179 + 4.7166)/3),2), " ")</f>
        <v>2.93</v>
      </c>
      <c r="O4179">
        <f>IFERROR(MAX(MIN(ROUND(N4179*(Q4179/P4179),2),4.5),1.9)," ")</f>
        <v>2.76</v>
      </c>
      <c r="P4179">
        <f>13.098*F4179^-1.237</f>
        <v>95.902710420438169</v>
      </c>
      <c r="Q4179">
        <f>13.098*M4179^-1.237</f>
        <v>90.285855701035672</v>
      </c>
      <c r="R4179" s="5">
        <f>IFERROR(ROUND(MAX(MIN((-105.4*LN(O4179) + 163.83),95),10),0)," ")</f>
        <v>57</v>
      </c>
      <c r="S4179" s="5" t="str">
        <f>IFERROR(CONCATENATE("(",R4179,",",ROUND((1.2*W4179),2),")")," ")</f>
        <v>(57,0.25)</v>
      </c>
      <c r="T4179">
        <f>R4179-L4179</f>
        <v>9</v>
      </c>
      <c r="U4179" s="7" t="str">
        <f>IF((AND(T4179=0,H4179&gt;=L4179)),"Don’t change bids","OK")</f>
        <v>OK</v>
      </c>
      <c r="V4179" t="e">
        <f>IF((MATCH(F4179,W4179,0)),"Same","Diff")</f>
        <v>#N/A</v>
      </c>
      <c r="W4179" s="5">
        <f>ROUND(M4179,2)</f>
        <v>0.21</v>
      </c>
      <c r="X4179" s="5">
        <v>0.21</v>
      </c>
    </row>
    <row r="4180" spans="1:24" x14ac:dyDescent="0.25">
      <c r="A4180" t="s">
        <v>24</v>
      </c>
      <c r="B4180" t="s">
        <v>1757</v>
      </c>
      <c r="C4180" t="s">
        <v>4373</v>
      </c>
      <c r="D4180" t="s">
        <v>1742</v>
      </c>
      <c r="E4180" t="s">
        <v>4374</v>
      </c>
      <c r="F4180" s="5">
        <v>0.2</v>
      </c>
      <c r="G4180" s="9">
        <v>0.1</v>
      </c>
      <c r="H4180" s="6">
        <f>G4180*100</f>
        <v>10</v>
      </c>
      <c r="I4180" t="s">
        <v>10524</v>
      </c>
      <c r="J4180" t="s">
        <v>10768</v>
      </c>
      <c r="K4180">
        <v>48</v>
      </c>
      <c r="L4180">
        <v>48</v>
      </c>
      <c r="M4180">
        <f>(F4180*(1+0.05))</f>
        <v>0.21000000000000002</v>
      </c>
      <c r="N4180">
        <f>IFERROR(ROUND(( (-1.208*LN(L4180) + 7.5474 + 4.6991*(2.71828^(-0.009*L4180)) + 0.0001*L4180*L4180 - 0.0432*L4180 + 4.7166)/3),2), " ")</f>
        <v>2.93</v>
      </c>
      <c r="O4180">
        <f>IFERROR(MAX(MIN(ROUND(N4180*(Q4180/P4180),2),4.5),1.9)," ")</f>
        <v>2.76</v>
      </c>
      <c r="P4180">
        <f>13.098*F4180^-1.237</f>
        <v>95.902710420438169</v>
      </c>
      <c r="Q4180">
        <f>13.098*M4180^-1.237</f>
        <v>90.285855701035672</v>
      </c>
      <c r="R4180" s="5">
        <f>IFERROR(ROUND(MAX(MIN((-105.4*LN(O4180) + 163.83),95),10),0)," ")</f>
        <v>57</v>
      </c>
      <c r="S4180" s="5" t="str">
        <f>IFERROR(CONCATENATE("(",R4180,",",ROUND((1.2*W4180),2),")")," ")</f>
        <v>(57,0.25)</v>
      </c>
      <c r="T4180">
        <f>R4180-L4180</f>
        <v>9</v>
      </c>
      <c r="U4180" s="7" t="str">
        <f>IF((AND(T4180=0,H4180&gt;=L4180)),"Don’t change bids","OK")</f>
        <v>OK</v>
      </c>
      <c r="V4180" t="e">
        <f>IF((MATCH(F4180,W4180,0)),"Same","Diff")</f>
        <v>#N/A</v>
      </c>
      <c r="W4180" s="5">
        <f>ROUND(M4180,2)</f>
        <v>0.21</v>
      </c>
      <c r="X4180" s="5">
        <v>0.21</v>
      </c>
    </row>
    <row r="4181" spans="1:24" x14ac:dyDescent="0.25">
      <c r="A4181" t="s">
        <v>24</v>
      </c>
      <c r="B4181" t="s">
        <v>1746</v>
      </c>
      <c r="C4181" t="s">
        <v>4373</v>
      </c>
      <c r="D4181" t="s">
        <v>1742</v>
      </c>
      <c r="E4181" t="s">
        <v>563</v>
      </c>
      <c r="F4181" s="5">
        <v>0.45</v>
      </c>
      <c r="G4181" s="9">
        <v>0.1</v>
      </c>
      <c r="H4181" s="6">
        <f>G4181*100</f>
        <v>10</v>
      </c>
      <c r="I4181" t="s">
        <v>10386</v>
      </c>
      <c r="J4181" t="s">
        <v>10768</v>
      </c>
      <c r="K4181">
        <v>25</v>
      </c>
      <c r="L4181">
        <v>25</v>
      </c>
      <c r="M4181">
        <f>(F4181*(1+0.05))</f>
        <v>0.47250000000000003</v>
      </c>
      <c r="N4181">
        <f>IFERROR(ROUND(( (-1.208*LN(L4181) + 7.5474 + 4.6991*(2.71828^(-0.009*L4181)) + 0.0001*L4181*L4181 - 0.0432*L4181 + 4.7166)/3),2), " ")</f>
        <v>3.7</v>
      </c>
      <c r="O4181">
        <f>IFERROR(MAX(MIN(ROUND(N4181*(Q4181/P4181),2),4.5),1.9)," ")</f>
        <v>3.48</v>
      </c>
      <c r="P4181">
        <f>13.098*F4181^-1.237</f>
        <v>35.170707646206822</v>
      </c>
      <c r="Q4181">
        <f>13.098*M4181^-1.237</f>
        <v>33.110820554786066</v>
      </c>
      <c r="R4181" s="5">
        <f>IFERROR(ROUND(MAX(MIN((-105.4*LN(O4181) + 163.83),95),10),0)," ")</f>
        <v>32</v>
      </c>
      <c r="S4181" s="5" t="str">
        <f>IFERROR(CONCATENATE("(",R4181,",",ROUND((1.2*W4181),2),")")," ")</f>
        <v>(32,0.56)</v>
      </c>
      <c r="T4181">
        <f>R4181-L4181</f>
        <v>7</v>
      </c>
      <c r="U4181" s="7" t="str">
        <f>IF((AND(T4181=0,H4181&gt;=L4181)),"Don’t change bids","OK")</f>
        <v>OK</v>
      </c>
      <c r="V4181" t="e">
        <f>IF((MATCH(F4181,W4181,0)),"Same","Diff")</f>
        <v>#N/A</v>
      </c>
      <c r="W4181" s="5">
        <f>ROUND(M4181,2)</f>
        <v>0.47</v>
      </c>
      <c r="X4181" s="5">
        <v>0.47</v>
      </c>
    </row>
    <row r="4182" spans="1:24" x14ac:dyDescent="0.25">
      <c r="A4182" t="s">
        <v>24</v>
      </c>
      <c r="B4182" t="s">
        <v>1750</v>
      </c>
      <c r="C4182" t="s">
        <v>4373</v>
      </c>
      <c r="D4182" t="s">
        <v>1742</v>
      </c>
      <c r="E4182" t="s">
        <v>1734</v>
      </c>
      <c r="F4182" s="5">
        <v>0.54</v>
      </c>
      <c r="G4182" s="9">
        <v>0.1</v>
      </c>
      <c r="H4182" s="6">
        <f>G4182*100</f>
        <v>10</v>
      </c>
      <c r="I4182" t="s">
        <v>10553</v>
      </c>
      <c r="J4182" t="s">
        <v>10768</v>
      </c>
      <c r="K4182">
        <v>25</v>
      </c>
      <c r="L4182">
        <v>25</v>
      </c>
      <c r="M4182">
        <f>(F4182*(1+0.05))</f>
        <v>0.56700000000000006</v>
      </c>
      <c r="N4182">
        <f>IFERROR(ROUND(( (-1.208*LN(L4182) + 7.5474 + 4.6991*(2.71828^(-0.009*L4182)) + 0.0001*L4182*L4182 - 0.0432*L4182 + 4.7166)/3),2), " ")</f>
        <v>3.7</v>
      </c>
      <c r="O4182">
        <f>IFERROR(MAX(MIN(ROUND(N4182*(Q4182/P4182),2),4.5),1.9)," ")</f>
        <v>3.48</v>
      </c>
      <c r="P4182">
        <f>13.098*F4182^-1.237</f>
        <v>28.069450139049223</v>
      </c>
      <c r="Q4182">
        <f>13.098*M4182^-1.237</f>
        <v>26.425471331845955</v>
      </c>
      <c r="R4182" s="5">
        <f>IFERROR(ROUND(MAX(MIN((-105.4*LN(O4182) + 163.83),95),10),0)," ")</f>
        <v>32</v>
      </c>
      <c r="S4182" s="5" t="str">
        <f>IFERROR(CONCATENATE("(",R4182,",",ROUND((1.2*W4182),2),")")," ")</f>
        <v>(32,0.68)</v>
      </c>
      <c r="T4182">
        <f>R4182-L4182</f>
        <v>7</v>
      </c>
      <c r="U4182" s="7" t="str">
        <f>IF((AND(T4182=0,H4182&gt;=L4182)),"Don’t change bids","OK")</f>
        <v>OK</v>
      </c>
      <c r="V4182" t="e">
        <f>IF((MATCH(F4182,W4182,0)),"Same","Diff")</f>
        <v>#N/A</v>
      </c>
      <c r="W4182" s="5">
        <f>ROUND(M4182,2)</f>
        <v>0.56999999999999995</v>
      </c>
      <c r="X4182" s="5">
        <v>0.56999999999999995</v>
      </c>
    </row>
    <row r="4183" spans="1:24" x14ac:dyDescent="0.25">
      <c r="A4183" t="s">
        <v>24</v>
      </c>
      <c r="B4183" t="s">
        <v>1855</v>
      </c>
      <c r="C4183" t="s">
        <v>4373</v>
      </c>
      <c r="D4183" t="s">
        <v>1854</v>
      </c>
      <c r="E4183" t="s">
        <v>4374</v>
      </c>
      <c r="F4183" s="5">
        <v>0.2</v>
      </c>
      <c r="G4183" s="9">
        <v>0.1</v>
      </c>
      <c r="H4183" s="6">
        <f>G4183*100</f>
        <v>10</v>
      </c>
      <c r="I4183" t="s">
        <v>10524</v>
      </c>
      <c r="J4183" t="s">
        <v>10768</v>
      </c>
      <c r="K4183">
        <v>48</v>
      </c>
      <c r="L4183">
        <v>48</v>
      </c>
      <c r="M4183">
        <f>(F4183*(1+0.05))</f>
        <v>0.21000000000000002</v>
      </c>
      <c r="N4183">
        <f>IFERROR(ROUND(( (-1.208*LN(L4183) + 7.5474 + 4.6991*(2.71828^(-0.009*L4183)) + 0.0001*L4183*L4183 - 0.0432*L4183 + 4.7166)/3),2), " ")</f>
        <v>2.93</v>
      </c>
      <c r="O4183">
        <f>IFERROR(MAX(MIN(ROUND(N4183*(Q4183/P4183),2),4.5),1.9)," ")</f>
        <v>2.76</v>
      </c>
      <c r="P4183">
        <f>13.098*F4183^-1.237</f>
        <v>95.902710420438169</v>
      </c>
      <c r="Q4183">
        <f>13.098*M4183^-1.237</f>
        <v>90.285855701035672</v>
      </c>
      <c r="R4183" s="5">
        <f>IFERROR(ROUND(MAX(MIN((-105.4*LN(O4183) + 163.83),95),10),0)," ")</f>
        <v>57</v>
      </c>
      <c r="S4183" s="5" t="str">
        <f>IFERROR(CONCATENATE("(",R4183,",",ROUND((1.2*W4183),2),")")," ")</f>
        <v>(57,0.25)</v>
      </c>
      <c r="T4183">
        <f>R4183-L4183</f>
        <v>9</v>
      </c>
      <c r="U4183" s="7" t="str">
        <f>IF((AND(T4183=0,H4183&gt;=L4183)),"Don’t change bids","OK")</f>
        <v>OK</v>
      </c>
      <c r="V4183" t="e">
        <f>IF((MATCH(F4183,W4183,0)),"Same","Diff")</f>
        <v>#N/A</v>
      </c>
      <c r="W4183" s="5">
        <f>ROUND(M4183,2)</f>
        <v>0.21</v>
      </c>
      <c r="X4183" s="5">
        <v>0.21</v>
      </c>
    </row>
    <row r="4184" spans="1:24" x14ac:dyDescent="0.25">
      <c r="A4184" t="s">
        <v>24</v>
      </c>
      <c r="B4184" t="s">
        <v>1744</v>
      </c>
      <c r="C4184" t="s">
        <v>4373</v>
      </c>
      <c r="D4184" t="s">
        <v>1742</v>
      </c>
      <c r="E4184" t="s">
        <v>535</v>
      </c>
      <c r="F4184" s="5">
        <v>0.23</v>
      </c>
      <c r="G4184" s="9">
        <v>0.1</v>
      </c>
      <c r="H4184" s="6">
        <f>G4184*100</f>
        <v>10</v>
      </c>
      <c r="I4184" t="s">
        <v>10554</v>
      </c>
      <c r="J4184" t="s">
        <v>10768</v>
      </c>
      <c r="K4184">
        <v>25</v>
      </c>
      <c r="L4184">
        <v>25</v>
      </c>
      <c r="M4184">
        <f>(F4184*(1+0.05))</f>
        <v>0.24150000000000002</v>
      </c>
      <c r="N4184">
        <f>IFERROR(ROUND(( (-1.208*LN(L4184) + 7.5474 + 4.6991*(2.71828^(-0.009*L4184)) + 0.0001*L4184*L4184 - 0.0432*L4184 + 4.7166)/3),2), " ")</f>
        <v>3.7</v>
      </c>
      <c r="O4184">
        <f>IFERROR(MAX(MIN(ROUND(N4184*(Q4184/P4184),2),4.5),1.9)," ")</f>
        <v>3.48</v>
      </c>
      <c r="P4184">
        <f>13.098*F4184^-1.237</f>
        <v>80.676612210847793</v>
      </c>
      <c r="Q4184">
        <f>13.098*M4184^-1.237</f>
        <v>75.951523544893519</v>
      </c>
      <c r="R4184" s="5">
        <f>IFERROR(ROUND(MAX(MIN((-105.4*LN(O4184) + 163.83),95),10),0)," ")</f>
        <v>32</v>
      </c>
      <c r="S4184" s="5" t="str">
        <f>IFERROR(CONCATENATE("(",R4184,",",ROUND((1.2*W4184),2),")")," ")</f>
        <v>(32,0.29)</v>
      </c>
      <c r="T4184">
        <f>R4184-L4184</f>
        <v>7</v>
      </c>
      <c r="U4184" s="7" t="str">
        <f>IF((AND(T4184=0,H4184&gt;=L4184)),"Don’t change bids","OK")</f>
        <v>OK</v>
      </c>
      <c r="V4184" t="e">
        <f>IF((MATCH(F4184,W4184,0)),"Same","Diff")</f>
        <v>#N/A</v>
      </c>
      <c r="W4184" s="5">
        <f>ROUND(M4184,2)</f>
        <v>0.24</v>
      </c>
      <c r="X4184" s="5">
        <v>0.24</v>
      </c>
    </row>
    <row r="4185" spans="1:24" x14ac:dyDescent="0.25">
      <c r="A4185" t="s">
        <v>24</v>
      </c>
      <c r="B4185" t="s">
        <v>1423</v>
      </c>
      <c r="C4185" t="s">
        <v>4373</v>
      </c>
      <c r="D4185" t="s">
        <v>1421</v>
      </c>
      <c r="E4185" t="s">
        <v>4374</v>
      </c>
      <c r="F4185" s="5">
        <v>0.2</v>
      </c>
      <c r="G4185" s="9">
        <v>0.1</v>
      </c>
      <c r="H4185" s="6">
        <f>G4185*100</f>
        <v>10</v>
      </c>
      <c r="I4185" t="s">
        <v>10524</v>
      </c>
      <c r="J4185" t="s">
        <v>10768</v>
      </c>
      <c r="K4185">
        <v>48</v>
      </c>
      <c r="L4185">
        <v>48</v>
      </c>
      <c r="M4185">
        <f>(F4185*(1+0.05))</f>
        <v>0.21000000000000002</v>
      </c>
      <c r="N4185">
        <f>IFERROR(ROUND(( (-1.208*LN(L4185) + 7.5474 + 4.6991*(2.71828^(-0.009*L4185)) + 0.0001*L4185*L4185 - 0.0432*L4185 + 4.7166)/3),2), " ")</f>
        <v>2.93</v>
      </c>
      <c r="O4185">
        <f>IFERROR(MAX(MIN(ROUND(N4185*(Q4185/P4185),2),4.5),1.9)," ")</f>
        <v>2.76</v>
      </c>
      <c r="P4185">
        <f>13.098*F4185^-1.237</f>
        <v>95.902710420438169</v>
      </c>
      <c r="Q4185">
        <f>13.098*M4185^-1.237</f>
        <v>90.285855701035672</v>
      </c>
      <c r="R4185" s="5">
        <f>IFERROR(ROUND(MAX(MIN((-105.4*LN(O4185) + 163.83),95),10),0)," ")</f>
        <v>57</v>
      </c>
      <c r="S4185" s="5" t="str">
        <f>IFERROR(CONCATENATE("(",R4185,",",ROUND((1.2*W4185),2),")")," ")</f>
        <v>(57,0.25)</v>
      </c>
      <c r="T4185">
        <f>R4185-L4185</f>
        <v>9</v>
      </c>
      <c r="U4185" s="7" t="str">
        <f>IF((AND(T4185=0,H4185&gt;=L4185)),"Don’t change bids","OK")</f>
        <v>OK</v>
      </c>
      <c r="V4185" t="e">
        <f>IF((MATCH(F4185,W4185,0)),"Same","Diff")</f>
        <v>#N/A</v>
      </c>
      <c r="W4185" s="5">
        <f>ROUND(M4185,2)</f>
        <v>0.21</v>
      </c>
      <c r="X4185" s="5">
        <v>0.21</v>
      </c>
    </row>
    <row r="4186" spans="1:24" x14ac:dyDescent="0.25">
      <c r="A4186" t="s">
        <v>24</v>
      </c>
      <c r="B4186" t="s">
        <v>1758</v>
      </c>
      <c r="C4186" t="s">
        <v>4373</v>
      </c>
      <c r="D4186" t="s">
        <v>1742</v>
      </c>
      <c r="E4186" t="s">
        <v>542</v>
      </c>
      <c r="F4186" s="5">
        <v>0.51</v>
      </c>
      <c r="G4186" s="9">
        <v>0.1</v>
      </c>
      <c r="H4186" s="6">
        <f>G4186*100</f>
        <v>10</v>
      </c>
      <c r="I4186" t="s">
        <v>10555</v>
      </c>
      <c r="J4186" t="s">
        <v>10768</v>
      </c>
      <c r="K4186">
        <v>25</v>
      </c>
      <c r="L4186">
        <v>25</v>
      </c>
      <c r="M4186">
        <f>(F4186*(1+0.05))</f>
        <v>0.53550000000000009</v>
      </c>
      <c r="N4186">
        <f>IFERROR(ROUND(( (-1.208*LN(L4186) + 7.5474 + 4.6991*(2.71828^(-0.009*L4186)) + 0.0001*L4186*L4186 - 0.0432*L4186 + 4.7166)/3),2), " ")</f>
        <v>3.7</v>
      </c>
      <c r="O4186">
        <f>IFERROR(MAX(MIN(ROUND(N4186*(Q4186/P4186),2),4.5),1.9)," ")</f>
        <v>3.48</v>
      </c>
      <c r="P4186">
        <f>13.098*F4186^-1.237</f>
        <v>30.125944956911496</v>
      </c>
      <c r="Q4186">
        <f>13.098*M4186^-1.237</f>
        <v>28.361520829940972</v>
      </c>
      <c r="R4186" s="5">
        <f>IFERROR(ROUND(MAX(MIN((-105.4*LN(O4186) + 163.83),95),10),0)," ")</f>
        <v>32</v>
      </c>
      <c r="S4186" s="5" t="str">
        <f>IFERROR(CONCATENATE("(",R4186,",",ROUND((1.2*W4186),2),")")," ")</f>
        <v>(32,0.65)</v>
      </c>
      <c r="T4186">
        <f>R4186-L4186</f>
        <v>7</v>
      </c>
      <c r="U4186" s="7" t="str">
        <f>IF((AND(T4186=0,H4186&gt;=L4186)),"Don’t change bids","OK")</f>
        <v>OK</v>
      </c>
      <c r="V4186" t="e">
        <f>IF((MATCH(F4186,W4186,0)),"Same","Diff")</f>
        <v>#N/A</v>
      </c>
      <c r="W4186" s="5">
        <f>ROUND(M4186,2)</f>
        <v>0.54</v>
      </c>
      <c r="X4186" s="5">
        <v>0.54</v>
      </c>
    </row>
    <row r="4187" spans="1:24" x14ac:dyDescent="0.25">
      <c r="A4187" t="s">
        <v>24</v>
      </c>
      <c r="B4187" t="s">
        <v>1769</v>
      </c>
      <c r="C4187" t="s">
        <v>4373</v>
      </c>
      <c r="D4187" t="s">
        <v>1742</v>
      </c>
      <c r="E4187" t="s">
        <v>4382</v>
      </c>
      <c r="F4187" s="5">
        <v>1.84</v>
      </c>
      <c r="G4187" s="9">
        <v>0.1</v>
      </c>
      <c r="H4187" s="6">
        <f>G4187*100</f>
        <v>10</v>
      </c>
      <c r="I4187" t="s">
        <v>10556</v>
      </c>
      <c r="J4187" t="s">
        <v>10768</v>
      </c>
      <c r="K4187">
        <v>48</v>
      </c>
      <c r="L4187">
        <v>48</v>
      </c>
      <c r="M4187">
        <f>(F4187*(1+0.05))</f>
        <v>1.9320000000000002</v>
      </c>
      <c r="N4187">
        <f>IFERROR(ROUND(( (-1.208*LN(L4187) + 7.5474 + 4.6991*(2.71828^(-0.009*L4187)) + 0.0001*L4187*L4187 - 0.0432*L4187 + 4.7166)/3),2), " ")</f>
        <v>2.93</v>
      </c>
      <c r="O4187">
        <f>IFERROR(MAX(MIN(ROUND(N4187*(Q4187/P4187),2),4.5),1.9)," ")</f>
        <v>2.76</v>
      </c>
      <c r="P4187">
        <f>13.098*F4187^-1.237</f>
        <v>6.1606330166001211</v>
      </c>
      <c r="Q4187">
        <f>13.098*M4187^-1.237</f>
        <v>5.7998154705464602</v>
      </c>
      <c r="R4187" s="5">
        <f>IFERROR(ROUND(MAX(MIN((-105.4*LN(O4187) + 163.83),95),10),0)," ")</f>
        <v>57</v>
      </c>
      <c r="S4187" s="5" t="str">
        <f>IFERROR(CONCATENATE("(",R4187,",",ROUND((1.2*W4187),2),")")," ")</f>
        <v>(57,2.32)</v>
      </c>
      <c r="T4187">
        <f>R4187-L4187</f>
        <v>9</v>
      </c>
      <c r="U4187" s="7" t="str">
        <f>IF((AND(T4187=0,H4187&gt;=L4187)),"Don’t change bids","OK")</f>
        <v>OK</v>
      </c>
      <c r="V4187" t="e">
        <f>IF((MATCH(F4187,W4187,0)),"Same","Diff")</f>
        <v>#N/A</v>
      </c>
      <c r="W4187" s="5">
        <f>ROUND(M4187,2)</f>
        <v>1.93</v>
      </c>
      <c r="X4187" s="5">
        <v>1.93</v>
      </c>
    </row>
    <row r="4188" spans="1:24" x14ac:dyDescent="0.25">
      <c r="A4188" t="s">
        <v>24</v>
      </c>
      <c r="B4188" t="s">
        <v>1853</v>
      </c>
      <c r="C4188" t="s">
        <v>4373</v>
      </c>
      <c r="D4188" t="s">
        <v>1854</v>
      </c>
      <c r="E4188" t="s">
        <v>4374</v>
      </c>
      <c r="F4188" s="5">
        <v>0.2</v>
      </c>
      <c r="G4188" s="9">
        <v>0.1</v>
      </c>
      <c r="H4188" s="6">
        <f>G4188*100</f>
        <v>10</v>
      </c>
      <c r="I4188" t="s">
        <v>10524</v>
      </c>
      <c r="J4188" t="s">
        <v>10768</v>
      </c>
      <c r="K4188">
        <v>48</v>
      </c>
      <c r="L4188">
        <v>48</v>
      </c>
      <c r="M4188">
        <f>(F4188*(1+0.05))</f>
        <v>0.21000000000000002</v>
      </c>
      <c r="N4188">
        <f>IFERROR(ROUND(( (-1.208*LN(L4188) + 7.5474 + 4.6991*(2.71828^(-0.009*L4188)) + 0.0001*L4188*L4188 - 0.0432*L4188 + 4.7166)/3),2), " ")</f>
        <v>2.93</v>
      </c>
      <c r="O4188">
        <f>IFERROR(MAX(MIN(ROUND(N4188*(Q4188/P4188),2),4.5),1.9)," ")</f>
        <v>2.76</v>
      </c>
      <c r="P4188">
        <f>13.098*F4188^-1.237</f>
        <v>95.902710420438169</v>
      </c>
      <c r="Q4188">
        <f>13.098*M4188^-1.237</f>
        <v>90.285855701035672</v>
      </c>
      <c r="R4188" s="5">
        <f>IFERROR(ROUND(MAX(MIN((-105.4*LN(O4188) + 163.83),95),10),0)," ")</f>
        <v>57</v>
      </c>
      <c r="S4188" s="5" t="str">
        <f>IFERROR(CONCATENATE("(",R4188,",",ROUND((1.2*W4188),2),")")," ")</f>
        <v>(57,0.25)</v>
      </c>
      <c r="T4188">
        <f>R4188-L4188</f>
        <v>9</v>
      </c>
      <c r="U4188" s="7" t="str">
        <f>IF((AND(T4188=0,H4188&gt;=L4188)),"Don’t change bids","OK")</f>
        <v>OK</v>
      </c>
      <c r="V4188" t="e">
        <f>IF((MATCH(F4188,W4188,0)),"Same","Diff")</f>
        <v>#N/A</v>
      </c>
      <c r="W4188" s="5">
        <f>ROUND(M4188,2)</f>
        <v>0.21</v>
      </c>
      <c r="X4188" s="5">
        <v>0.21</v>
      </c>
    </row>
    <row r="4189" spans="1:24" x14ac:dyDescent="0.25">
      <c r="A4189" t="s">
        <v>24</v>
      </c>
      <c r="B4189" t="s">
        <v>1771</v>
      </c>
      <c r="C4189" t="s">
        <v>4373</v>
      </c>
      <c r="D4189" t="s">
        <v>1742</v>
      </c>
      <c r="E4189" t="s">
        <v>1054</v>
      </c>
      <c r="F4189" s="5">
        <v>2.31</v>
      </c>
      <c r="G4189" s="9">
        <v>0.1</v>
      </c>
      <c r="H4189" s="6">
        <f>G4189*100</f>
        <v>10</v>
      </c>
      <c r="I4189" t="s">
        <v>10557</v>
      </c>
      <c r="J4189" t="s">
        <v>10768</v>
      </c>
      <c r="K4189">
        <v>48</v>
      </c>
      <c r="L4189">
        <v>48</v>
      </c>
      <c r="M4189">
        <f>(F4189*(1+0.05))</f>
        <v>2.4255</v>
      </c>
      <c r="N4189">
        <f>IFERROR(ROUND(( (-1.208*LN(L4189) + 7.5474 + 4.6991*(2.71828^(-0.009*L4189)) + 0.0001*L4189*L4189 - 0.0432*L4189 + 4.7166)/3),2), " ")</f>
        <v>2.93</v>
      </c>
      <c r="O4189">
        <f>IFERROR(MAX(MIN(ROUND(N4189*(Q4189/P4189),2),4.5),1.9)," ")</f>
        <v>2.76</v>
      </c>
      <c r="P4189">
        <f>13.098*F4189^-1.237</f>
        <v>4.6496147139328405</v>
      </c>
      <c r="Q4189">
        <f>13.098*M4189^-1.237</f>
        <v>4.3772948781861425</v>
      </c>
      <c r="R4189" s="5">
        <f>IFERROR(ROUND(MAX(MIN((-105.4*LN(O4189) + 163.83),95),10),0)," ")</f>
        <v>57</v>
      </c>
      <c r="S4189" s="5" t="str">
        <f>IFERROR(CONCATENATE("(",R4189,",",ROUND((1.2*W4189),2),")")," ")</f>
        <v>(57,2.92)</v>
      </c>
      <c r="T4189">
        <f>R4189-L4189</f>
        <v>9</v>
      </c>
      <c r="U4189" s="7" t="str">
        <f>IF((AND(T4189=0,H4189&gt;=L4189)),"Don’t change bids","OK")</f>
        <v>OK</v>
      </c>
      <c r="V4189" t="e">
        <f>IF((MATCH(F4189,W4189,0)),"Same","Diff")</f>
        <v>#N/A</v>
      </c>
      <c r="W4189" s="5">
        <f>ROUND(M4189,2)</f>
        <v>2.4300000000000002</v>
      </c>
      <c r="X4189" s="5">
        <v>2.4300000000000002</v>
      </c>
    </row>
    <row r="4190" spans="1:24" x14ac:dyDescent="0.25">
      <c r="A4190" t="s">
        <v>24</v>
      </c>
      <c r="B4190" t="s">
        <v>1765</v>
      </c>
      <c r="C4190" t="s">
        <v>4373</v>
      </c>
      <c r="D4190" t="s">
        <v>1742</v>
      </c>
      <c r="E4190" t="s">
        <v>1180</v>
      </c>
      <c r="F4190" s="5">
        <v>0.49</v>
      </c>
      <c r="G4190" s="9">
        <v>0.1</v>
      </c>
      <c r="H4190" s="6">
        <f>G4190*100</f>
        <v>10</v>
      </c>
      <c r="I4190" t="s">
        <v>10558</v>
      </c>
      <c r="J4190" t="s">
        <v>10768</v>
      </c>
      <c r="K4190">
        <v>25</v>
      </c>
      <c r="L4190">
        <v>25</v>
      </c>
      <c r="M4190">
        <f>(F4190*(1+0.05))</f>
        <v>0.51449999999999996</v>
      </c>
      <c r="N4190">
        <f>IFERROR(ROUND(( (-1.208*LN(L4190) + 7.5474 + 4.6991*(2.71828^(-0.009*L4190)) + 0.0001*L4190*L4190 - 0.0432*L4190 + 4.7166)/3),2), " ")</f>
        <v>3.7</v>
      </c>
      <c r="O4190">
        <f>IFERROR(MAX(MIN(ROUND(N4190*(Q4190/P4190),2),4.5),1.9)," ")</f>
        <v>3.48</v>
      </c>
      <c r="P4190">
        <f>13.098*F4190^-1.237</f>
        <v>31.654279670314228</v>
      </c>
      <c r="Q4190">
        <f>13.098*M4190^-1.237</f>
        <v>29.800343641019271</v>
      </c>
      <c r="R4190" s="5">
        <f>IFERROR(ROUND(MAX(MIN((-105.4*LN(O4190) + 163.83),95),10),0)," ")</f>
        <v>32</v>
      </c>
      <c r="S4190" s="5" t="str">
        <f>IFERROR(CONCATENATE("(",R4190,",",ROUND((1.2*W4190),2),")")," ")</f>
        <v>(32,0.61)</v>
      </c>
      <c r="T4190">
        <f>R4190-L4190</f>
        <v>7</v>
      </c>
      <c r="U4190" s="7" t="str">
        <f>IF((AND(T4190=0,H4190&gt;=L4190)),"Don’t change bids","OK")</f>
        <v>OK</v>
      </c>
      <c r="V4190" t="e">
        <f>IF((MATCH(F4190,W4190,0)),"Same","Diff")</f>
        <v>#N/A</v>
      </c>
      <c r="W4190" s="5">
        <f>ROUND(M4190,2)</f>
        <v>0.51</v>
      </c>
      <c r="X4190" s="5">
        <v>0.51</v>
      </c>
    </row>
    <row r="4191" spans="1:24" x14ac:dyDescent="0.25">
      <c r="A4191" t="s">
        <v>24</v>
      </c>
      <c r="B4191" t="s">
        <v>1748</v>
      </c>
      <c r="C4191" t="s">
        <v>4373</v>
      </c>
      <c r="D4191" t="s">
        <v>1742</v>
      </c>
      <c r="E4191" t="s">
        <v>4044</v>
      </c>
      <c r="F4191" s="5">
        <v>2.5099999999999998</v>
      </c>
      <c r="G4191" s="9">
        <v>0.1</v>
      </c>
      <c r="H4191" s="6">
        <f>G4191*100</f>
        <v>10</v>
      </c>
      <c r="I4191" t="s">
        <v>10559</v>
      </c>
      <c r="J4191" t="s">
        <v>10768</v>
      </c>
      <c r="K4191">
        <v>48</v>
      </c>
      <c r="L4191">
        <v>48</v>
      </c>
      <c r="M4191">
        <f>(F4191*(1+0.05))</f>
        <v>2.6355</v>
      </c>
      <c r="N4191">
        <f>IFERROR(ROUND(( (-1.208*LN(L4191) + 7.5474 + 4.6991*(2.71828^(-0.009*L4191)) + 0.0001*L4191*L4191 - 0.0432*L4191 + 4.7166)/3),2), " ")</f>
        <v>2.93</v>
      </c>
      <c r="O4191">
        <f>IFERROR(MAX(MIN(ROUND(N4191*(Q4191/P4191),2),4.5),1.9)," ")</f>
        <v>2.76</v>
      </c>
      <c r="P4191">
        <f>13.098*F4191^-1.237</f>
        <v>4.1957402362953626</v>
      </c>
      <c r="Q4191">
        <f>13.098*M4191^-1.237</f>
        <v>3.9500030382088296</v>
      </c>
      <c r="R4191" s="5">
        <f>IFERROR(ROUND(MAX(MIN((-105.4*LN(O4191) + 163.83),95),10),0)," ")</f>
        <v>57</v>
      </c>
      <c r="S4191" s="5" t="str">
        <f>IFERROR(CONCATENATE("(",R4191,",",ROUND((1.2*W4191),2),")")," ")</f>
        <v>(57,3.17)</v>
      </c>
      <c r="T4191">
        <f>R4191-L4191</f>
        <v>9</v>
      </c>
      <c r="U4191" s="7" t="str">
        <f>IF((AND(T4191=0,H4191&gt;=L4191)),"Don’t change bids","OK")</f>
        <v>OK</v>
      </c>
      <c r="V4191" t="e">
        <f>IF((MATCH(F4191,W4191,0)),"Same","Diff")</f>
        <v>#N/A</v>
      </c>
      <c r="W4191" s="5">
        <f>ROUND(M4191,2)</f>
        <v>2.64</v>
      </c>
      <c r="X4191" s="5">
        <v>2.64</v>
      </c>
    </row>
    <row r="4192" spans="1:24" x14ac:dyDescent="0.25">
      <c r="A4192" t="s">
        <v>24</v>
      </c>
      <c r="B4192" t="s">
        <v>1420</v>
      </c>
      <c r="C4192" t="s">
        <v>4373</v>
      </c>
      <c r="D4192" t="s">
        <v>1421</v>
      </c>
      <c r="E4192" t="s">
        <v>4374</v>
      </c>
      <c r="F4192" s="5">
        <v>0.2</v>
      </c>
      <c r="G4192" s="9">
        <v>0.1</v>
      </c>
      <c r="H4192" s="6">
        <f>G4192*100</f>
        <v>10</v>
      </c>
      <c r="I4192" t="s">
        <v>10524</v>
      </c>
      <c r="J4192" t="s">
        <v>10768</v>
      </c>
      <c r="K4192">
        <v>48</v>
      </c>
      <c r="L4192">
        <v>48</v>
      </c>
      <c r="M4192">
        <f>(F4192*(1+0.05))</f>
        <v>0.21000000000000002</v>
      </c>
      <c r="N4192">
        <f>IFERROR(ROUND(( (-1.208*LN(L4192) + 7.5474 + 4.6991*(2.71828^(-0.009*L4192)) + 0.0001*L4192*L4192 - 0.0432*L4192 + 4.7166)/3),2), " ")</f>
        <v>2.93</v>
      </c>
      <c r="O4192">
        <f>IFERROR(MAX(MIN(ROUND(N4192*(Q4192/P4192),2),4.5),1.9)," ")</f>
        <v>2.76</v>
      </c>
      <c r="P4192">
        <f>13.098*F4192^-1.237</f>
        <v>95.902710420438169</v>
      </c>
      <c r="Q4192">
        <f>13.098*M4192^-1.237</f>
        <v>90.285855701035672</v>
      </c>
      <c r="R4192" s="5">
        <f>IFERROR(ROUND(MAX(MIN((-105.4*LN(O4192) + 163.83),95),10),0)," ")</f>
        <v>57</v>
      </c>
      <c r="S4192" s="5" t="str">
        <f>IFERROR(CONCATENATE("(",R4192,",",ROUND((1.2*W4192),2),")")," ")</f>
        <v>(57,0.25)</v>
      </c>
      <c r="T4192">
        <f>R4192-L4192</f>
        <v>9</v>
      </c>
      <c r="U4192" s="7" t="str">
        <f>IF((AND(T4192=0,H4192&gt;=L4192)),"Don’t change bids","OK")</f>
        <v>OK</v>
      </c>
      <c r="V4192" t="e">
        <f>IF((MATCH(F4192,W4192,0)),"Same","Diff")</f>
        <v>#N/A</v>
      </c>
      <c r="W4192" s="5">
        <f>ROUND(M4192,2)</f>
        <v>0.21</v>
      </c>
      <c r="X4192" s="5">
        <v>0.21</v>
      </c>
    </row>
    <row r="4193" spans="1:24" x14ac:dyDescent="0.25">
      <c r="A4193" t="s">
        <v>24</v>
      </c>
      <c r="B4193" t="s">
        <v>1754</v>
      </c>
      <c r="C4193" t="s">
        <v>4373</v>
      </c>
      <c r="D4193" t="s">
        <v>1742</v>
      </c>
      <c r="E4193" t="s">
        <v>1734</v>
      </c>
      <c r="F4193" s="5">
        <v>0.54</v>
      </c>
      <c r="G4193" s="9">
        <v>0.1</v>
      </c>
      <c r="H4193" s="6">
        <f>G4193*100</f>
        <v>10</v>
      </c>
      <c r="I4193" t="s">
        <v>10560</v>
      </c>
      <c r="J4193" t="s">
        <v>10768</v>
      </c>
      <c r="K4193">
        <v>36</v>
      </c>
      <c r="L4193">
        <v>36</v>
      </c>
      <c r="M4193">
        <f>(F4193*(1+0.05))</f>
        <v>0.56700000000000006</v>
      </c>
      <c r="N4193">
        <f>IFERROR(ROUND(( (-1.208*LN(L4193) + 7.5474 + 4.6991*(2.71828^(-0.009*L4193)) + 0.0001*L4193*L4193 - 0.0432*L4193 + 4.7166)/3),2), " ")</f>
        <v>3.3</v>
      </c>
      <c r="O4193">
        <f>IFERROR(MAX(MIN(ROUND(N4193*(Q4193/P4193),2),4.5),1.9)," ")</f>
        <v>3.11</v>
      </c>
      <c r="P4193">
        <f>13.098*F4193^-1.237</f>
        <v>28.069450139049223</v>
      </c>
      <c r="Q4193">
        <f>13.098*M4193^-1.237</f>
        <v>26.425471331845955</v>
      </c>
      <c r="R4193" s="5">
        <f>IFERROR(ROUND(MAX(MIN((-105.4*LN(O4193) + 163.83),95),10),0)," ")</f>
        <v>44</v>
      </c>
      <c r="S4193" s="5" t="str">
        <f>IFERROR(CONCATENATE("(",R4193,",",ROUND((1.2*W4193),2),")")," ")</f>
        <v>(44,0.68)</v>
      </c>
      <c r="T4193">
        <f>R4193-L4193</f>
        <v>8</v>
      </c>
      <c r="U4193" s="7" t="str">
        <f>IF((AND(T4193=0,H4193&gt;=L4193)),"Don’t change bids","OK")</f>
        <v>OK</v>
      </c>
      <c r="V4193" t="e">
        <f>IF((MATCH(F4193,W4193,0)),"Same","Diff")</f>
        <v>#N/A</v>
      </c>
      <c r="W4193" s="5">
        <f>ROUND(M4193,2)</f>
        <v>0.56999999999999995</v>
      </c>
      <c r="X4193" s="5">
        <v>0.56999999999999995</v>
      </c>
    </row>
    <row r="4194" spans="1:24" x14ac:dyDescent="0.25">
      <c r="A4194" t="s">
        <v>24</v>
      </c>
      <c r="B4194" t="s">
        <v>1864</v>
      </c>
      <c r="C4194" t="s">
        <v>4373</v>
      </c>
      <c r="D4194" t="s">
        <v>1854</v>
      </c>
      <c r="E4194" t="s">
        <v>4374</v>
      </c>
      <c r="F4194" s="5">
        <v>0.2</v>
      </c>
      <c r="G4194" s="9">
        <v>0.1</v>
      </c>
      <c r="H4194" s="6">
        <f>G4194*100</f>
        <v>10</v>
      </c>
      <c r="I4194" t="s">
        <v>10524</v>
      </c>
      <c r="J4194" t="s">
        <v>10768</v>
      </c>
      <c r="K4194">
        <v>48</v>
      </c>
      <c r="L4194">
        <v>48</v>
      </c>
      <c r="M4194">
        <f>(F4194*(1+0.05))</f>
        <v>0.21000000000000002</v>
      </c>
      <c r="N4194">
        <f>IFERROR(ROUND(( (-1.208*LN(L4194) + 7.5474 + 4.6991*(2.71828^(-0.009*L4194)) + 0.0001*L4194*L4194 - 0.0432*L4194 + 4.7166)/3),2), " ")</f>
        <v>2.93</v>
      </c>
      <c r="O4194">
        <f>IFERROR(MAX(MIN(ROUND(N4194*(Q4194/P4194),2),4.5),1.9)," ")</f>
        <v>2.76</v>
      </c>
      <c r="P4194">
        <f>13.098*F4194^-1.237</f>
        <v>95.902710420438169</v>
      </c>
      <c r="Q4194">
        <f>13.098*M4194^-1.237</f>
        <v>90.285855701035672</v>
      </c>
      <c r="R4194" s="5">
        <f>IFERROR(ROUND(MAX(MIN((-105.4*LN(O4194) + 163.83),95),10),0)," ")</f>
        <v>57</v>
      </c>
      <c r="S4194" s="5" t="str">
        <f>IFERROR(CONCATENATE("(",R4194,",",ROUND((1.2*W4194),2),")")," ")</f>
        <v>(57,0.25)</v>
      </c>
      <c r="T4194">
        <f>R4194-L4194</f>
        <v>9</v>
      </c>
      <c r="U4194" s="7" t="str">
        <f>IF((AND(T4194=0,H4194&gt;=L4194)),"Don’t change bids","OK")</f>
        <v>OK</v>
      </c>
      <c r="V4194" t="e">
        <f>IF((MATCH(F4194,W4194,0)),"Same","Diff")</f>
        <v>#N/A</v>
      </c>
      <c r="W4194" s="5">
        <f>ROUND(M4194,2)</f>
        <v>0.21</v>
      </c>
      <c r="X4194" s="5">
        <v>0.21</v>
      </c>
    </row>
    <row r="4195" spans="1:24" x14ac:dyDescent="0.25">
      <c r="A4195" t="s">
        <v>24</v>
      </c>
      <c r="B4195" t="s">
        <v>2112</v>
      </c>
      <c r="C4195" t="s">
        <v>4373</v>
      </c>
      <c r="D4195" t="s">
        <v>2077</v>
      </c>
      <c r="E4195" t="s">
        <v>1358</v>
      </c>
      <c r="F4195" s="5">
        <v>2.06</v>
      </c>
      <c r="G4195" s="9">
        <v>0.1</v>
      </c>
      <c r="H4195" s="6">
        <f>G4195*100</f>
        <v>10</v>
      </c>
      <c r="I4195" t="s">
        <v>10561</v>
      </c>
      <c r="J4195" t="s">
        <v>10768</v>
      </c>
      <c r="K4195">
        <v>59</v>
      </c>
      <c r="L4195">
        <v>59</v>
      </c>
      <c r="M4195">
        <f>(F4195*(1+0.05))</f>
        <v>2.1630000000000003</v>
      </c>
      <c r="N4195">
        <f>IFERROR(ROUND(( (-1.208*LN(L4195) + 7.5474 + 4.6991*(2.71828^(-0.009*L4195)) + 0.0001*L4195*L4195 - 0.0432*L4195 + 4.7166)/3),2), " ")</f>
        <v>2.63</v>
      </c>
      <c r="O4195">
        <f>IFERROR(MAX(MIN(ROUND(N4195*(Q4195/P4195),2),4.5),1.9)," ")</f>
        <v>2.48</v>
      </c>
      <c r="P4195">
        <f>13.098*F4195^-1.237</f>
        <v>5.357364980405003</v>
      </c>
      <c r="Q4195">
        <f>13.098*M4195^-1.237</f>
        <v>5.0435934442114156</v>
      </c>
      <c r="R4195" s="5">
        <f>IFERROR(ROUND(MAX(MIN((-105.4*LN(O4195) + 163.83),95),10),0)," ")</f>
        <v>68</v>
      </c>
      <c r="S4195" s="5" t="str">
        <f>IFERROR(CONCATENATE("(",R4195,",",ROUND((1.2*W4195),2),")")," ")</f>
        <v>(68,2.59)</v>
      </c>
      <c r="T4195">
        <f>R4195-L4195</f>
        <v>9</v>
      </c>
      <c r="U4195" s="7" t="str">
        <f>IF((AND(T4195=0,H4195&gt;=L4195)),"Don’t change bids","OK")</f>
        <v>OK</v>
      </c>
      <c r="V4195" t="e">
        <f>IF((MATCH(F4195,W4195,0)),"Same","Diff")</f>
        <v>#N/A</v>
      </c>
      <c r="W4195" s="5">
        <f>ROUND(M4195,2)</f>
        <v>2.16</v>
      </c>
      <c r="X4195" s="5">
        <v>2.16</v>
      </c>
    </row>
    <row r="4196" spans="1:24" x14ac:dyDescent="0.25">
      <c r="A4196" t="s">
        <v>24</v>
      </c>
      <c r="B4196" t="s">
        <v>2076</v>
      </c>
      <c r="C4196" t="s">
        <v>4373</v>
      </c>
      <c r="D4196" t="s">
        <v>2077</v>
      </c>
      <c r="E4196" t="s">
        <v>4374</v>
      </c>
      <c r="F4196" s="5">
        <v>0.2</v>
      </c>
      <c r="G4196" s="9">
        <v>0.1</v>
      </c>
      <c r="H4196" s="6">
        <f>G4196*100</f>
        <v>10</v>
      </c>
      <c r="I4196" t="s">
        <v>10524</v>
      </c>
      <c r="J4196" t="s">
        <v>10768</v>
      </c>
      <c r="K4196">
        <v>48</v>
      </c>
      <c r="L4196">
        <v>48</v>
      </c>
      <c r="M4196">
        <f>(F4196*(1+0.05))</f>
        <v>0.21000000000000002</v>
      </c>
      <c r="N4196">
        <f>IFERROR(ROUND(( (-1.208*LN(L4196) + 7.5474 + 4.6991*(2.71828^(-0.009*L4196)) + 0.0001*L4196*L4196 - 0.0432*L4196 + 4.7166)/3),2), " ")</f>
        <v>2.93</v>
      </c>
      <c r="O4196">
        <f>IFERROR(MAX(MIN(ROUND(N4196*(Q4196/P4196),2),4.5),1.9)," ")</f>
        <v>2.76</v>
      </c>
      <c r="P4196">
        <f>13.098*F4196^-1.237</f>
        <v>95.902710420438169</v>
      </c>
      <c r="Q4196">
        <f>13.098*M4196^-1.237</f>
        <v>90.285855701035672</v>
      </c>
      <c r="R4196" s="5">
        <f>IFERROR(ROUND(MAX(MIN((-105.4*LN(O4196) + 163.83),95),10),0)," ")</f>
        <v>57</v>
      </c>
      <c r="S4196" s="5" t="str">
        <f>IFERROR(CONCATENATE("(",R4196,",",ROUND((1.2*W4196),2),")")," ")</f>
        <v>(57,0.25)</v>
      </c>
      <c r="T4196">
        <f>R4196-L4196</f>
        <v>9</v>
      </c>
      <c r="U4196" s="7" t="str">
        <f>IF((AND(T4196=0,H4196&gt;=L4196)),"Don’t change bids","OK")</f>
        <v>OK</v>
      </c>
      <c r="V4196" t="e">
        <f>IF((MATCH(F4196,W4196,0)),"Same","Diff")</f>
        <v>#N/A</v>
      </c>
      <c r="W4196" s="5">
        <f>ROUND(M4196,2)</f>
        <v>0.21</v>
      </c>
      <c r="X4196" s="5">
        <v>0.21</v>
      </c>
    </row>
    <row r="4197" spans="1:24" x14ac:dyDescent="0.25">
      <c r="A4197" t="s">
        <v>24</v>
      </c>
      <c r="B4197" t="s">
        <v>1740</v>
      </c>
      <c r="C4197" t="s">
        <v>4373</v>
      </c>
      <c r="D4197" t="s">
        <v>1739</v>
      </c>
      <c r="E4197" t="s">
        <v>2738</v>
      </c>
      <c r="F4197" s="5">
        <v>0.79</v>
      </c>
      <c r="G4197" s="9">
        <v>0.1</v>
      </c>
      <c r="H4197" s="6">
        <f>G4197*100</f>
        <v>10</v>
      </c>
      <c r="I4197" t="s">
        <v>10562</v>
      </c>
      <c r="J4197" t="s">
        <v>10768</v>
      </c>
      <c r="K4197">
        <v>48</v>
      </c>
      <c r="L4197">
        <v>48</v>
      </c>
      <c r="M4197">
        <f>(F4197*(1+0.05))</f>
        <v>0.82950000000000013</v>
      </c>
      <c r="N4197">
        <f>IFERROR(ROUND(( (-1.208*LN(L4197) + 7.5474 + 4.6991*(2.71828^(-0.009*L4197)) + 0.0001*L4197*L4197 - 0.0432*L4197 + 4.7166)/3),2), " ")</f>
        <v>2.93</v>
      </c>
      <c r="O4197">
        <f>IFERROR(MAX(MIN(ROUND(N4197*(Q4197/P4197),2),4.5),1.9)," ")</f>
        <v>2.76</v>
      </c>
      <c r="P4197">
        <f>13.098*F4197^-1.237</f>
        <v>17.532355741999986</v>
      </c>
      <c r="Q4197">
        <f>13.098*M4197^-1.237</f>
        <v>16.505516201595192</v>
      </c>
      <c r="R4197" s="5">
        <f>IFERROR(ROUND(MAX(MIN((-105.4*LN(O4197) + 163.83),95),10),0)," ")</f>
        <v>57</v>
      </c>
      <c r="S4197" s="5" t="str">
        <f>IFERROR(CONCATENATE("(",R4197,",",ROUND((1.2*W4197),2),")")," ")</f>
        <v>(57,1)</v>
      </c>
      <c r="T4197">
        <f>R4197-L4197</f>
        <v>9</v>
      </c>
      <c r="U4197" s="7" t="str">
        <f>IF((AND(T4197=0,H4197&gt;=L4197)),"Don’t change bids","OK")</f>
        <v>OK</v>
      </c>
      <c r="V4197" t="e">
        <f>IF((MATCH(F4197,W4197,0)),"Same","Diff")</f>
        <v>#N/A</v>
      </c>
      <c r="W4197" s="5">
        <f>ROUND(M4197,2)</f>
        <v>0.83</v>
      </c>
      <c r="X4197" s="5">
        <v>0.83</v>
      </c>
    </row>
    <row r="4198" spans="1:24" x14ac:dyDescent="0.25">
      <c r="A4198" t="s">
        <v>24</v>
      </c>
      <c r="B4198" t="s">
        <v>2141</v>
      </c>
      <c r="C4198" t="s">
        <v>4373</v>
      </c>
      <c r="D4198" t="s">
        <v>2135</v>
      </c>
      <c r="E4198" t="s">
        <v>4374</v>
      </c>
      <c r="F4198" s="5">
        <v>0.2</v>
      </c>
      <c r="G4198" s="9">
        <v>0.1</v>
      </c>
      <c r="H4198" s="6">
        <f>G4198*100</f>
        <v>10</v>
      </c>
      <c r="I4198" t="s">
        <v>10524</v>
      </c>
      <c r="J4198" t="s">
        <v>10768</v>
      </c>
      <c r="K4198">
        <v>48</v>
      </c>
      <c r="L4198">
        <v>48</v>
      </c>
      <c r="M4198">
        <f>(F4198*(1+0.05))</f>
        <v>0.21000000000000002</v>
      </c>
      <c r="N4198">
        <f>IFERROR(ROUND(( (-1.208*LN(L4198) + 7.5474 + 4.6991*(2.71828^(-0.009*L4198)) + 0.0001*L4198*L4198 - 0.0432*L4198 + 4.7166)/3),2), " ")</f>
        <v>2.93</v>
      </c>
      <c r="O4198">
        <f>IFERROR(MAX(MIN(ROUND(N4198*(Q4198/P4198),2),4.5),1.9)," ")</f>
        <v>2.76</v>
      </c>
      <c r="P4198">
        <f>13.098*F4198^-1.237</f>
        <v>95.902710420438169</v>
      </c>
      <c r="Q4198">
        <f>13.098*M4198^-1.237</f>
        <v>90.285855701035672</v>
      </c>
      <c r="R4198" s="5">
        <f>IFERROR(ROUND(MAX(MIN((-105.4*LN(O4198) + 163.83),95),10),0)," ")</f>
        <v>57</v>
      </c>
      <c r="S4198" s="5" t="str">
        <f>IFERROR(CONCATENATE("(",R4198,",",ROUND((1.2*W4198),2),")")," ")</f>
        <v>(57,0.25)</v>
      </c>
      <c r="T4198">
        <f>R4198-L4198</f>
        <v>9</v>
      </c>
      <c r="U4198" s="7" t="str">
        <f>IF((AND(T4198=0,H4198&gt;=L4198)),"Don’t change bids","OK")</f>
        <v>OK</v>
      </c>
      <c r="V4198" t="e">
        <f>IF((MATCH(F4198,W4198,0)),"Same","Diff")</f>
        <v>#N/A</v>
      </c>
      <c r="W4198" s="5">
        <f>ROUND(M4198,2)</f>
        <v>0.21</v>
      </c>
      <c r="X4198" s="5">
        <v>0.21</v>
      </c>
    </row>
    <row r="4199" spans="1:24" x14ac:dyDescent="0.25">
      <c r="A4199" t="s">
        <v>24</v>
      </c>
      <c r="B4199" t="s">
        <v>2134</v>
      </c>
      <c r="C4199" t="s">
        <v>4373</v>
      </c>
      <c r="D4199" t="s">
        <v>2135</v>
      </c>
      <c r="E4199" t="s">
        <v>2019</v>
      </c>
      <c r="F4199" s="5">
        <v>1</v>
      </c>
      <c r="G4199" s="9">
        <v>0.1</v>
      </c>
      <c r="H4199" s="6">
        <f>G4199*100</f>
        <v>10</v>
      </c>
      <c r="I4199" t="s">
        <v>10563</v>
      </c>
      <c r="J4199" t="s">
        <v>10768</v>
      </c>
      <c r="K4199">
        <v>48</v>
      </c>
      <c r="L4199">
        <v>48</v>
      </c>
      <c r="M4199">
        <f>(F4199*(1+0.05))</f>
        <v>1.05</v>
      </c>
      <c r="N4199">
        <f>IFERROR(ROUND(( (-1.208*LN(L4199) + 7.5474 + 4.6991*(2.71828^(-0.009*L4199)) + 0.0001*L4199*L4199 - 0.0432*L4199 + 4.7166)/3),2), " ")</f>
        <v>2.93</v>
      </c>
      <c r="O4199">
        <f>IFERROR(MAX(MIN(ROUND(N4199*(Q4199/P4199),2),4.5),1.9)," ")</f>
        <v>2.76</v>
      </c>
      <c r="P4199">
        <f>13.098*F4199^-1.237</f>
        <v>13.098000000000001</v>
      </c>
      <c r="Q4199">
        <f>13.098*M4199^-1.237</f>
        <v>12.330872952263762</v>
      </c>
      <c r="R4199" s="5">
        <f>IFERROR(ROUND(MAX(MIN((-105.4*LN(O4199) + 163.83),95),10),0)," ")</f>
        <v>57</v>
      </c>
      <c r="S4199" s="5" t="str">
        <f>IFERROR(CONCATENATE("(",R4199,",",ROUND((1.2*W4199),2),")")," ")</f>
        <v>(57,1.26)</v>
      </c>
      <c r="T4199">
        <f>R4199-L4199</f>
        <v>9</v>
      </c>
      <c r="U4199" s="7" t="str">
        <f>IF((AND(T4199=0,H4199&gt;=L4199)),"Don’t change bids","OK")</f>
        <v>OK</v>
      </c>
      <c r="V4199" t="e">
        <f>IF((MATCH(F4199,W4199,0)),"Same","Diff")</f>
        <v>#N/A</v>
      </c>
      <c r="W4199" s="5">
        <f>ROUND(M4199,2)</f>
        <v>1.05</v>
      </c>
      <c r="X4199" s="5">
        <v>1.05</v>
      </c>
    </row>
    <row r="4200" spans="1:24" x14ac:dyDescent="0.25">
      <c r="A4200" t="s">
        <v>24</v>
      </c>
      <c r="B4200" t="s">
        <v>2136</v>
      </c>
      <c r="C4200" t="s">
        <v>4373</v>
      </c>
      <c r="D4200" t="s">
        <v>2135</v>
      </c>
      <c r="E4200" t="s">
        <v>4374</v>
      </c>
      <c r="F4200" s="5">
        <v>0.2</v>
      </c>
      <c r="G4200" s="9">
        <v>0.1</v>
      </c>
      <c r="H4200" s="6">
        <f>G4200*100</f>
        <v>10</v>
      </c>
      <c r="I4200" t="s">
        <v>10524</v>
      </c>
      <c r="J4200" t="s">
        <v>10768</v>
      </c>
      <c r="K4200">
        <v>48</v>
      </c>
      <c r="L4200">
        <v>48</v>
      </c>
      <c r="M4200">
        <f>(F4200*(1+0.05))</f>
        <v>0.21000000000000002</v>
      </c>
      <c r="N4200">
        <f>IFERROR(ROUND(( (-1.208*LN(L4200) + 7.5474 + 4.6991*(2.71828^(-0.009*L4200)) + 0.0001*L4200*L4200 - 0.0432*L4200 + 4.7166)/3),2), " ")</f>
        <v>2.93</v>
      </c>
      <c r="O4200">
        <f>IFERROR(MAX(MIN(ROUND(N4200*(Q4200/P4200),2),4.5),1.9)," ")</f>
        <v>2.76</v>
      </c>
      <c r="P4200">
        <f>13.098*F4200^-1.237</f>
        <v>95.902710420438169</v>
      </c>
      <c r="Q4200">
        <f>13.098*M4200^-1.237</f>
        <v>90.285855701035672</v>
      </c>
      <c r="R4200" s="5">
        <f>IFERROR(ROUND(MAX(MIN((-105.4*LN(O4200) + 163.83),95),10),0)," ")</f>
        <v>57</v>
      </c>
      <c r="S4200" s="5" t="str">
        <f>IFERROR(CONCATENATE("(",R4200,",",ROUND((1.2*W4200),2),")")," ")</f>
        <v>(57,0.25)</v>
      </c>
      <c r="T4200">
        <f>R4200-L4200</f>
        <v>9</v>
      </c>
      <c r="U4200" s="7" t="str">
        <f>IF((AND(T4200=0,H4200&gt;=L4200)),"Don’t change bids","OK")</f>
        <v>OK</v>
      </c>
      <c r="V4200" t="e">
        <f>IF((MATCH(F4200,W4200,0)),"Same","Diff")</f>
        <v>#N/A</v>
      </c>
      <c r="W4200" s="5">
        <f>ROUND(M4200,2)</f>
        <v>0.21</v>
      </c>
      <c r="X4200" s="5">
        <v>0.21</v>
      </c>
    </row>
    <row r="4201" spans="1:24" x14ac:dyDescent="0.25">
      <c r="A4201" t="s">
        <v>24</v>
      </c>
      <c r="B4201" t="s">
        <v>1738</v>
      </c>
      <c r="C4201" t="s">
        <v>4373</v>
      </c>
      <c r="D4201" t="s">
        <v>1739</v>
      </c>
      <c r="E4201" t="s">
        <v>1682</v>
      </c>
      <c r="F4201" s="5">
        <v>0.85</v>
      </c>
      <c r="G4201" s="9">
        <v>0.1</v>
      </c>
      <c r="H4201" s="6">
        <f>G4201*100</f>
        <v>10</v>
      </c>
      <c r="I4201" t="s">
        <v>10564</v>
      </c>
      <c r="J4201" t="s">
        <v>10768</v>
      </c>
      <c r="K4201">
        <v>47</v>
      </c>
      <c r="L4201">
        <v>47</v>
      </c>
      <c r="M4201">
        <f>(F4201*(1+0.05))</f>
        <v>0.89249999999999996</v>
      </c>
      <c r="N4201">
        <f>IFERROR(ROUND(( (-1.208*LN(L4201) + 7.5474 + 4.6991*(2.71828^(-0.009*L4201)) + 0.0001*L4201*L4201 - 0.0432*L4201 + 4.7166)/3),2), " ")</f>
        <v>2.96</v>
      </c>
      <c r="O4201">
        <f>IFERROR(MAX(MIN(ROUND(N4201*(Q4201/P4201),2),4.5),1.9)," ")</f>
        <v>2.79</v>
      </c>
      <c r="P4201">
        <f>13.098*F4201^-1.237</f>
        <v>16.014514424930134</v>
      </c>
      <c r="Q4201">
        <f>13.098*M4201^-1.237</f>
        <v>15.07657220690249</v>
      </c>
      <c r="R4201" s="5">
        <f>IFERROR(ROUND(MAX(MIN((-105.4*LN(O4201) + 163.83),95),10),0)," ")</f>
        <v>56</v>
      </c>
      <c r="S4201" s="5" t="str">
        <f>IFERROR(CONCATENATE("(",R4201,",",ROUND((1.2*W4201),2),")")," ")</f>
        <v>(56,1.07)</v>
      </c>
      <c r="T4201">
        <f>R4201-L4201</f>
        <v>9</v>
      </c>
      <c r="U4201" s="7" t="str">
        <f>IF((AND(T4201=0,H4201&gt;=L4201)),"Don’t change bids","OK")</f>
        <v>OK</v>
      </c>
      <c r="V4201" t="e">
        <f>IF((MATCH(F4201,W4201,0)),"Same","Diff")</f>
        <v>#N/A</v>
      </c>
      <c r="W4201" s="5">
        <f>ROUND(M4201,2)</f>
        <v>0.89</v>
      </c>
      <c r="X4201" s="5">
        <v>0.89</v>
      </c>
    </row>
    <row r="4202" spans="1:24" x14ac:dyDescent="0.25">
      <c r="A4202" t="s">
        <v>24</v>
      </c>
      <c r="B4202" t="s">
        <v>2386</v>
      </c>
      <c r="C4202" t="s">
        <v>4373</v>
      </c>
      <c r="D4202" t="s">
        <v>2387</v>
      </c>
      <c r="E4202" t="s">
        <v>4374</v>
      </c>
      <c r="F4202" s="5">
        <v>0.2</v>
      </c>
      <c r="G4202" s="9">
        <v>0.1</v>
      </c>
      <c r="H4202" s="6">
        <f>G4202*100</f>
        <v>10</v>
      </c>
      <c r="I4202" t="s">
        <v>10524</v>
      </c>
      <c r="J4202" t="s">
        <v>10768</v>
      </c>
      <c r="K4202">
        <v>48</v>
      </c>
      <c r="L4202">
        <v>48</v>
      </c>
      <c r="M4202">
        <f>(F4202*(1+0.05))</f>
        <v>0.21000000000000002</v>
      </c>
      <c r="N4202">
        <f>IFERROR(ROUND(( (-1.208*LN(L4202) + 7.5474 + 4.6991*(2.71828^(-0.009*L4202)) + 0.0001*L4202*L4202 - 0.0432*L4202 + 4.7166)/3),2), " ")</f>
        <v>2.93</v>
      </c>
      <c r="O4202">
        <f>IFERROR(MAX(MIN(ROUND(N4202*(Q4202/P4202),2),4.5),1.9)," ")</f>
        <v>2.76</v>
      </c>
      <c r="P4202">
        <f>13.098*F4202^-1.237</f>
        <v>95.902710420438169</v>
      </c>
      <c r="Q4202">
        <f>13.098*M4202^-1.237</f>
        <v>90.285855701035672</v>
      </c>
      <c r="R4202" s="5">
        <f>IFERROR(ROUND(MAX(MIN((-105.4*LN(O4202) + 163.83),95),10),0)," ")</f>
        <v>57</v>
      </c>
      <c r="S4202" s="5" t="str">
        <f>IFERROR(CONCATENATE("(",R4202,",",ROUND((1.2*W4202),2),")")," ")</f>
        <v>(57,0.25)</v>
      </c>
      <c r="T4202">
        <f>R4202-L4202</f>
        <v>9</v>
      </c>
      <c r="U4202" s="7" t="str">
        <f>IF((AND(T4202=0,H4202&gt;=L4202)),"Don’t change bids","OK")</f>
        <v>OK</v>
      </c>
      <c r="V4202" t="e">
        <f>IF((MATCH(F4202,W4202,0)),"Same","Diff")</f>
        <v>#N/A</v>
      </c>
      <c r="W4202" s="5">
        <f>ROUND(M4202,2)</f>
        <v>0.21</v>
      </c>
      <c r="X4202" s="5">
        <v>0.21</v>
      </c>
    </row>
    <row r="4203" spans="1:24" x14ac:dyDescent="0.25">
      <c r="A4203" t="s">
        <v>24</v>
      </c>
      <c r="B4203" t="s">
        <v>2194</v>
      </c>
      <c r="C4203" t="s">
        <v>4373</v>
      </c>
      <c r="D4203" t="s">
        <v>2192</v>
      </c>
      <c r="E4203" t="s">
        <v>4374</v>
      </c>
      <c r="F4203" s="5">
        <v>0.2</v>
      </c>
      <c r="G4203" s="9">
        <v>0.1</v>
      </c>
      <c r="H4203" s="6">
        <f>G4203*100</f>
        <v>10</v>
      </c>
      <c r="I4203" t="s">
        <v>10524</v>
      </c>
      <c r="J4203" t="s">
        <v>10768</v>
      </c>
      <c r="K4203">
        <v>48</v>
      </c>
      <c r="L4203">
        <v>48</v>
      </c>
      <c r="M4203">
        <f>(F4203*(1+0.05))</f>
        <v>0.21000000000000002</v>
      </c>
      <c r="N4203">
        <f>IFERROR(ROUND(( (-1.208*LN(L4203) + 7.5474 + 4.6991*(2.71828^(-0.009*L4203)) + 0.0001*L4203*L4203 - 0.0432*L4203 + 4.7166)/3),2), " ")</f>
        <v>2.93</v>
      </c>
      <c r="O4203">
        <f>IFERROR(MAX(MIN(ROUND(N4203*(Q4203/P4203),2),4.5),1.9)," ")</f>
        <v>2.76</v>
      </c>
      <c r="P4203">
        <f>13.098*F4203^-1.237</f>
        <v>95.902710420438169</v>
      </c>
      <c r="Q4203">
        <f>13.098*M4203^-1.237</f>
        <v>90.285855701035672</v>
      </c>
      <c r="R4203" s="5">
        <f>IFERROR(ROUND(MAX(MIN((-105.4*LN(O4203) + 163.83),95),10),0)," ")</f>
        <v>57</v>
      </c>
      <c r="S4203" s="5" t="str">
        <f>IFERROR(CONCATENATE("(",R4203,",",ROUND((1.2*W4203),2),")")," ")</f>
        <v>(57,0.25)</v>
      </c>
      <c r="T4203">
        <f>R4203-L4203</f>
        <v>9</v>
      </c>
      <c r="U4203" s="7" t="str">
        <f>IF((AND(T4203=0,H4203&gt;=L4203)),"Don’t change bids","OK")</f>
        <v>OK</v>
      </c>
      <c r="V4203" t="e">
        <f>IF((MATCH(F4203,W4203,0)),"Same","Diff")</f>
        <v>#N/A</v>
      </c>
      <c r="W4203" s="5">
        <f>ROUND(M4203,2)</f>
        <v>0.21</v>
      </c>
      <c r="X4203" s="5">
        <v>0.21</v>
      </c>
    </row>
    <row r="4204" spans="1:24" x14ac:dyDescent="0.25">
      <c r="A4204" t="s">
        <v>24</v>
      </c>
      <c r="B4204" t="s">
        <v>2191</v>
      </c>
      <c r="C4204" t="s">
        <v>4373</v>
      </c>
      <c r="D4204" t="s">
        <v>2192</v>
      </c>
      <c r="E4204" t="s">
        <v>4374</v>
      </c>
      <c r="F4204" s="5">
        <v>0.2</v>
      </c>
      <c r="G4204" s="9">
        <v>0.1</v>
      </c>
      <c r="H4204" s="6">
        <f>G4204*100</f>
        <v>10</v>
      </c>
      <c r="I4204" t="s">
        <v>10524</v>
      </c>
      <c r="J4204" t="s">
        <v>10768</v>
      </c>
      <c r="K4204">
        <v>48</v>
      </c>
      <c r="L4204">
        <v>48</v>
      </c>
      <c r="M4204">
        <f>(F4204*(1+0.05))</f>
        <v>0.21000000000000002</v>
      </c>
      <c r="N4204">
        <f>IFERROR(ROUND(( (-1.208*LN(L4204) + 7.5474 + 4.6991*(2.71828^(-0.009*L4204)) + 0.0001*L4204*L4204 - 0.0432*L4204 + 4.7166)/3),2), " ")</f>
        <v>2.93</v>
      </c>
      <c r="O4204">
        <f>IFERROR(MAX(MIN(ROUND(N4204*(Q4204/P4204),2),4.5),1.9)," ")</f>
        <v>2.76</v>
      </c>
      <c r="P4204">
        <f>13.098*F4204^-1.237</f>
        <v>95.902710420438169</v>
      </c>
      <c r="Q4204">
        <f>13.098*M4204^-1.237</f>
        <v>90.285855701035672</v>
      </c>
      <c r="R4204" s="5">
        <f>IFERROR(ROUND(MAX(MIN((-105.4*LN(O4204) + 163.83),95),10),0)," ")</f>
        <v>57</v>
      </c>
      <c r="S4204" s="5" t="str">
        <f>IFERROR(CONCATENATE("(",R4204,",",ROUND((1.2*W4204),2),")")," ")</f>
        <v>(57,0.25)</v>
      </c>
      <c r="T4204">
        <f>R4204-L4204</f>
        <v>9</v>
      </c>
      <c r="U4204" s="7" t="str">
        <f>IF((AND(T4204=0,H4204&gt;=L4204)),"Don’t change bids","OK")</f>
        <v>OK</v>
      </c>
      <c r="V4204" t="e">
        <f>IF((MATCH(F4204,W4204,0)),"Same","Diff")</f>
        <v>#N/A</v>
      </c>
      <c r="W4204" s="5">
        <f>ROUND(M4204,2)</f>
        <v>0.21</v>
      </c>
      <c r="X4204" s="5">
        <v>0.21</v>
      </c>
    </row>
    <row r="4205" spans="1:24" x14ac:dyDescent="0.25">
      <c r="A4205" t="s">
        <v>24</v>
      </c>
      <c r="B4205" t="s">
        <v>2193</v>
      </c>
      <c r="C4205" t="s">
        <v>4373</v>
      </c>
      <c r="D4205" t="s">
        <v>2192</v>
      </c>
      <c r="E4205" t="s">
        <v>4374</v>
      </c>
      <c r="F4205" s="5">
        <v>0.2</v>
      </c>
      <c r="G4205" s="9">
        <v>0.1</v>
      </c>
      <c r="H4205" s="6">
        <f>G4205*100</f>
        <v>10</v>
      </c>
      <c r="I4205" t="s">
        <v>10524</v>
      </c>
      <c r="J4205" t="s">
        <v>10768</v>
      </c>
      <c r="K4205">
        <v>48</v>
      </c>
      <c r="L4205">
        <v>48</v>
      </c>
      <c r="M4205">
        <f>(F4205*(1+0.05))</f>
        <v>0.21000000000000002</v>
      </c>
      <c r="N4205">
        <f>IFERROR(ROUND(( (-1.208*LN(L4205) + 7.5474 + 4.6991*(2.71828^(-0.009*L4205)) + 0.0001*L4205*L4205 - 0.0432*L4205 + 4.7166)/3),2), " ")</f>
        <v>2.93</v>
      </c>
      <c r="O4205">
        <f>IFERROR(MAX(MIN(ROUND(N4205*(Q4205/P4205),2),4.5),1.9)," ")</f>
        <v>2.76</v>
      </c>
      <c r="P4205">
        <f>13.098*F4205^-1.237</f>
        <v>95.902710420438169</v>
      </c>
      <c r="Q4205">
        <f>13.098*M4205^-1.237</f>
        <v>90.285855701035672</v>
      </c>
      <c r="R4205" s="5">
        <f>IFERROR(ROUND(MAX(MIN((-105.4*LN(O4205) + 163.83),95),10),0)," ")</f>
        <v>57</v>
      </c>
      <c r="S4205" s="5" t="str">
        <f>IFERROR(CONCATENATE("(",R4205,",",ROUND((1.2*W4205),2),")")," ")</f>
        <v>(57,0.25)</v>
      </c>
      <c r="T4205">
        <f>R4205-L4205</f>
        <v>9</v>
      </c>
      <c r="U4205" s="7" t="str">
        <f>IF((AND(T4205=0,H4205&gt;=L4205)),"Don’t change bids","OK")</f>
        <v>OK</v>
      </c>
      <c r="V4205" t="e">
        <f>IF((MATCH(F4205,W4205,0)),"Same","Diff")</f>
        <v>#N/A</v>
      </c>
      <c r="W4205" s="5">
        <f>ROUND(M4205,2)</f>
        <v>0.21</v>
      </c>
      <c r="X4205" s="5">
        <v>0.21</v>
      </c>
    </row>
    <row r="4206" spans="1:24" x14ac:dyDescent="0.25">
      <c r="A4206" t="s">
        <v>24</v>
      </c>
      <c r="B4206" t="s">
        <v>2392</v>
      </c>
      <c r="C4206" t="s">
        <v>4373</v>
      </c>
      <c r="D4206" t="s">
        <v>2387</v>
      </c>
      <c r="E4206" t="s">
        <v>4374</v>
      </c>
      <c r="F4206" s="5">
        <v>0.2</v>
      </c>
      <c r="G4206" s="9">
        <v>0.1</v>
      </c>
      <c r="H4206" s="6">
        <f>G4206*100</f>
        <v>10</v>
      </c>
      <c r="I4206" t="s">
        <v>10524</v>
      </c>
      <c r="J4206" t="s">
        <v>10768</v>
      </c>
      <c r="K4206">
        <v>48</v>
      </c>
      <c r="L4206">
        <v>48</v>
      </c>
      <c r="M4206">
        <f>(F4206*(1+0.05))</f>
        <v>0.21000000000000002</v>
      </c>
      <c r="N4206">
        <f>IFERROR(ROUND(( (-1.208*LN(L4206) + 7.5474 + 4.6991*(2.71828^(-0.009*L4206)) + 0.0001*L4206*L4206 - 0.0432*L4206 + 4.7166)/3),2), " ")</f>
        <v>2.93</v>
      </c>
      <c r="O4206">
        <f>IFERROR(MAX(MIN(ROUND(N4206*(Q4206/P4206),2),4.5),1.9)," ")</f>
        <v>2.76</v>
      </c>
      <c r="P4206">
        <f>13.098*F4206^-1.237</f>
        <v>95.902710420438169</v>
      </c>
      <c r="Q4206">
        <f>13.098*M4206^-1.237</f>
        <v>90.285855701035672</v>
      </c>
      <c r="R4206" s="5">
        <f>IFERROR(ROUND(MAX(MIN((-105.4*LN(O4206) + 163.83),95),10),0)," ")</f>
        <v>57</v>
      </c>
      <c r="S4206" s="5" t="str">
        <f>IFERROR(CONCATENATE("(",R4206,",",ROUND((1.2*W4206),2),")")," ")</f>
        <v>(57,0.25)</v>
      </c>
      <c r="T4206">
        <f>R4206-L4206</f>
        <v>9</v>
      </c>
      <c r="U4206" s="7" t="str">
        <f>IF((AND(T4206=0,H4206&gt;=L4206)),"Don’t change bids","OK")</f>
        <v>OK</v>
      </c>
      <c r="V4206" t="e">
        <f>IF((MATCH(F4206,W4206,0)),"Same","Diff")</f>
        <v>#N/A</v>
      </c>
      <c r="W4206" s="5">
        <f>ROUND(M4206,2)</f>
        <v>0.21</v>
      </c>
      <c r="X4206" s="5">
        <v>0.21</v>
      </c>
    </row>
    <row r="4207" spans="1:24" x14ac:dyDescent="0.25">
      <c r="A4207" t="s">
        <v>24</v>
      </c>
      <c r="B4207" t="s">
        <v>2220</v>
      </c>
      <c r="C4207" t="s">
        <v>4373</v>
      </c>
      <c r="D4207" t="s">
        <v>2221</v>
      </c>
      <c r="E4207" t="s">
        <v>939</v>
      </c>
      <c r="F4207" s="5">
        <v>3.43</v>
      </c>
      <c r="G4207" s="9">
        <v>0.1</v>
      </c>
      <c r="H4207" s="6">
        <f>G4207*100</f>
        <v>10</v>
      </c>
      <c r="I4207" t="s">
        <v>10565</v>
      </c>
      <c r="J4207" t="s">
        <v>10768</v>
      </c>
      <c r="K4207">
        <v>48</v>
      </c>
      <c r="L4207">
        <v>48</v>
      </c>
      <c r="M4207">
        <f>(F4207*(1+0.05))</f>
        <v>3.6015000000000001</v>
      </c>
      <c r="N4207">
        <f>IFERROR(ROUND(( (-1.208*LN(L4207) + 7.5474 + 4.6991*(2.71828^(-0.009*L4207)) + 0.0001*L4207*L4207 - 0.0432*L4207 + 4.7166)/3),2), " ")</f>
        <v>2.93</v>
      </c>
      <c r="O4207">
        <f>IFERROR(MAX(MIN(ROUND(N4207*(Q4207/P4207),2),4.5),1.9)," ")</f>
        <v>2.76</v>
      </c>
      <c r="P4207">
        <f>13.098*F4207^-1.237</f>
        <v>2.8513213080948967</v>
      </c>
      <c r="Q4207">
        <f>13.098*M4207^-1.237</f>
        <v>2.684324385112284</v>
      </c>
      <c r="R4207" s="5">
        <f>IFERROR(ROUND(MAX(MIN((-105.4*LN(O4207) + 163.83),95),10),0)," ")</f>
        <v>57</v>
      </c>
      <c r="S4207" s="5" t="str">
        <f>IFERROR(CONCATENATE("(",R4207,",",ROUND((1.2*W4207),2),")")," ")</f>
        <v>(57,4.32)</v>
      </c>
      <c r="T4207">
        <f>R4207-L4207</f>
        <v>9</v>
      </c>
      <c r="U4207" s="7" t="str">
        <f>IF((AND(T4207=0,H4207&gt;=L4207)),"Don’t change bids","OK")</f>
        <v>OK</v>
      </c>
      <c r="V4207" t="e">
        <f>IF((MATCH(F4207,W4207,0)),"Same","Diff")</f>
        <v>#N/A</v>
      </c>
      <c r="W4207" s="5">
        <f>ROUND(M4207,2)</f>
        <v>3.6</v>
      </c>
      <c r="X4207" s="5">
        <v>3.6</v>
      </c>
    </row>
    <row r="4208" spans="1:24" x14ac:dyDescent="0.25">
      <c r="A4208" t="s">
        <v>24</v>
      </c>
      <c r="B4208" t="s">
        <v>2222</v>
      </c>
      <c r="C4208" t="s">
        <v>4373</v>
      </c>
      <c r="D4208" t="s">
        <v>2221</v>
      </c>
      <c r="E4208" t="s">
        <v>4102</v>
      </c>
      <c r="F4208" s="5">
        <v>2.52</v>
      </c>
      <c r="G4208" s="9">
        <v>0.1</v>
      </c>
      <c r="H4208" s="6">
        <f>G4208*100</f>
        <v>10</v>
      </c>
      <c r="I4208" t="s">
        <v>10566</v>
      </c>
      <c r="J4208" t="s">
        <v>10768</v>
      </c>
      <c r="K4208">
        <v>25</v>
      </c>
      <c r="L4208">
        <v>25</v>
      </c>
      <c r="M4208">
        <f>(F4208*(1+0.05))</f>
        <v>2.6460000000000004</v>
      </c>
      <c r="N4208">
        <f>IFERROR(ROUND(( (-1.208*LN(L4208) + 7.5474 + 4.6991*(2.71828^(-0.009*L4208)) + 0.0001*L4208*L4208 - 0.0432*L4208 + 4.7166)/3),2), " ")</f>
        <v>3.7</v>
      </c>
      <c r="O4208">
        <f>IFERROR(MAX(MIN(ROUND(N4208*(Q4208/P4208),2),4.5),1.9)," ")</f>
        <v>3.48</v>
      </c>
      <c r="P4208">
        <f>13.098*F4208^-1.237</f>
        <v>4.1751541743603493</v>
      </c>
      <c r="Q4208">
        <f>13.098*M4208^-1.237</f>
        <v>3.9306226660674271</v>
      </c>
      <c r="R4208" s="5">
        <f>IFERROR(ROUND(MAX(MIN((-105.4*LN(O4208) + 163.83),95),10),0)," ")</f>
        <v>32</v>
      </c>
      <c r="S4208" s="5" t="str">
        <f>IFERROR(CONCATENATE("(",R4208,",",ROUND((1.2*W4208),2),")")," ")</f>
        <v>(32,3.18)</v>
      </c>
      <c r="T4208">
        <f>R4208-L4208</f>
        <v>7</v>
      </c>
      <c r="U4208" s="7" t="str">
        <f>IF((AND(T4208=0,H4208&gt;=L4208)),"Don’t change bids","OK")</f>
        <v>OK</v>
      </c>
      <c r="V4208" t="e">
        <f>IF((MATCH(F4208,W4208,0)),"Same","Diff")</f>
        <v>#N/A</v>
      </c>
      <c r="W4208" s="5">
        <f>ROUND(M4208,2)</f>
        <v>2.65</v>
      </c>
      <c r="X4208" s="5">
        <v>2.65</v>
      </c>
    </row>
    <row r="4209" spans="1:24" x14ac:dyDescent="0.25">
      <c r="A4209" t="s">
        <v>24</v>
      </c>
      <c r="B4209" t="s">
        <v>2442</v>
      </c>
      <c r="C4209" t="s">
        <v>4373</v>
      </c>
      <c r="D4209" t="s">
        <v>2387</v>
      </c>
      <c r="E4209" t="s">
        <v>1859</v>
      </c>
      <c r="F4209" s="5">
        <v>0.81</v>
      </c>
      <c r="G4209" s="9">
        <v>0.1</v>
      </c>
      <c r="H4209" s="6">
        <f>G4209*100</f>
        <v>10</v>
      </c>
      <c r="I4209" t="s">
        <v>10356</v>
      </c>
      <c r="J4209" t="s">
        <v>10768</v>
      </c>
      <c r="K4209">
        <v>25</v>
      </c>
      <c r="L4209">
        <v>25</v>
      </c>
      <c r="M4209">
        <f>(F4209*(1+0.05))</f>
        <v>0.85050000000000014</v>
      </c>
      <c r="N4209">
        <f>IFERROR(ROUND(( (-1.208*LN(L4209) + 7.5474 + 4.6991*(2.71828^(-0.009*L4209)) + 0.0001*L4209*L4209 - 0.0432*L4209 + 4.7166)/3),2), " ")</f>
        <v>3.7</v>
      </c>
      <c r="O4209">
        <f>IFERROR(MAX(MIN(ROUND(N4209*(Q4209/P4209),2),4.5),1.9)," ")</f>
        <v>3.48</v>
      </c>
      <c r="P4209">
        <f>13.098*F4209^-1.237</f>
        <v>16.998438085867459</v>
      </c>
      <c r="Q4209">
        <f>13.098*M4209^-1.237</f>
        <v>16.002869172679279</v>
      </c>
      <c r="R4209" s="5">
        <f>IFERROR(ROUND(MAX(MIN((-105.4*LN(O4209) + 163.83),95),10),0)," ")</f>
        <v>32</v>
      </c>
      <c r="S4209" s="5" t="str">
        <f>IFERROR(CONCATENATE("(",R4209,",",ROUND((1.2*W4209),2),")")," ")</f>
        <v>(32,1.02)</v>
      </c>
      <c r="T4209">
        <f>R4209-L4209</f>
        <v>7</v>
      </c>
      <c r="U4209" s="7" t="str">
        <f>IF((AND(T4209=0,H4209&gt;=L4209)),"Don’t change bids","OK")</f>
        <v>OK</v>
      </c>
      <c r="V4209" t="e">
        <f>IF((MATCH(F4209,W4209,0)),"Same","Diff")</f>
        <v>#N/A</v>
      </c>
      <c r="W4209" s="5">
        <f>ROUND(M4209,2)</f>
        <v>0.85</v>
      </c>
      <c r="X4209" s="5">
        <v>0.85</v>
      </c>
    </row>
    <row r="4210" spans="1:24" x14ac:dyDescent="0.25">
      <c r="A4210" t="s">
        <v>24</v>
      </c>
      <c r="B4210" t="s">
        <v>2223</v>
      </c>
      <c r="C4210" t="s">
        <v>4373</v>
      </c>
      <c r="D4210" t="s">
        <v>2221</v>
      </c>
      <c r="E4210" t="s">
        <v>4383</v>
      </c>
      <c r="F4210" s="5">
        <v>3.62</v>
      </c>
      <c r="G4210" s="9">
        <v>0.1</v>
      </c>
      <c r="H4210" s="6">
        <f>G4210*100</f>
        <v>10</v>
      </c>
      <c r="I4210" t="s">
        <v>10565</v>
      </c>
      <c r="J4210" t="s">
        <v>10768</v>
      </c>
      <c r="K4210">
        <v>48</v>
      </c>
      <c r="L4210">
        <v>48</v>
      </c>
      <c r="M4210">
        <f>(F4210*(1+0.05))</f>
        <v>3.8010000000000002</v>
      </c>
      <c r="N4210">
        <f>IFERROR(ROUND(( (-1.208*LN(L4210) + 7.5474 + 4.6991*(2.71828^(-0.009*L4210)) + 0.0001*L4210*L4210 - 0.0432*L4210 + 4.7166)/3),2), " ")</f>
        <v>2.93</v>
      </c>
      <c r="O4210">
        <f>IFERROR(MAX(MIN(ROUND(N4210*(Q4210/P4210),2),4.5),1.9)," ")</f>
        <v>2.76</v>
      </c>
      <c r="P4210">
        <f>13.098*F4210^-1.237</f>
        <v>2.6673652216745745</v>
      </c>
      <c r="Q4210">
        <f>13.098*M4210^-1.237</f>
        <v>2.5111422862846262</v>
      </c>
      <c r="R4210" s="5">
        <f>IFERROR(ROUND(MAX(MIN((-105.4*LN(O4210) + 163.83),95),10),0)," ")</f>
        <v>57</v>
      </c>
      <c r="S4210" s="5" t="str">
        <f>IFERROR(CONCATENATE("(",R4210,",",ROUND((1.2*W4210),2),")")," ")</f>
        <v>(57,4.56)</v>
      </c>
      <c r="T4210">
        <f>R4210-L4210</f>
        <v>9</v>
      </c>
      <c r="U4210" s="7" t="str">
        <f>IF((AND(T4210=0,H4210&gt;=L4210)),"Don’t change bids","OK")</f>
        <v>OK</v>
      </c>
      <c r="V4210" t="e">
        <f>IF((MATCH(F4210,W4210,0)),"Same","Diff")</f>
        <v>#N/A</v>
      </c>
      <c r="W4210" s="5">
        <f>ROUND(M4210,2)</f>
        <v>3.8</v>
      </c>
      <c r="X4210" s="5">
        <v>3.8</v>
      </c>
    </row>
    <row r="4211" spans="1:24" x14ac:dyDescent="0.25">
      <c r="A4211" t="s">
        <v>24</v>
      </c>
      <c r="B4211" t="s">
        <v>1264</v>
      </c>
      <c r="C4211" t="s">
        <v>4373</v>
      </c>
      <c r="D4211" t="s">
        <v>1265</v>
      </c>
      <c r="E4211" t="s">
        <v>4374</v>
      </c>
      <c r="F4211" s="5">
        <v>0.2</v>
      </c>
      <c r="G4211" s="9">
        <v>0.1</v>
      </c>
      <c r="H4211" s="6">
        <f>G4211*100</f>
        <v>10</v>
      </c>
      <c r="I4211" t="s">
        <v>10524</v>
      </c>
      <c r="J4211" t="s">
        <v>10768</v>
      </c>
      <c r="K4211">
        <v>48</v>
      </c>
      <c r="L4211">
        <v>48</v>
      </c>
      <c r="M4211">
        <f>(F4211*(1+0.05))</f>
        <v>0.21000000000000002</v>
      </c>
      <c r="N4211">
        <f>IFERROR(ROUND(( (-1.208*LN(L4211) + 7.5474 + 4.6991*(2.71828^(-0.009*L4211)) + 0.0001*L4211*L4211 - 0.0432*L4211 + 4.7166)/3),2), " ")</f>
        <v>2.93</v>
      </c>
      <c r="O4211">
        <f>IFERROR(MAX(MIN(ROUND(N4211*(Q4211/P4211),2),4.5),1.9)," ")</f>
        <v>2.76</v>
      </c>
      <c r="P4211">
        <f>13.098*F4211^-1.237</f>
        <v>95.902710420438169</v>
      </c>
      <c r="Q4211">
        <f>13.098*M4211^-1.237</f>
        <v>90.285855701035672</v>
      </c>
      <c r="R4211" s="5">
        <f>IFERROR(ROUND(MAX(MIN((-105.4*LN(O4211) + 163.83),95),10),0)," ")</f>
        <v>57</v>
      </c>
      <c r="S4211" s="5" t="str">
        <f>IFERROR(CONCATENATE("(",R4211,",",ROUND((1.2*W4211),2),")")," ")</f>
        <v>(57,0.25)</v>
      </c>
      <c r="T4211">
        <f>R4211-L4211</f>
        <v>9</v>
      </c>
      <c r="U4211" s="7" t="str">
        <f>IF((AND(T4211=0,H4211&gt;=L4211)),"Don’t change bids","OK")</f>
        <v>OK</v>
      </c>
      <c r="V4211" t="e">
        <f>IF((MATCH(F4211,W4211,0)),"Same","Diff")</f>
        <v>#N/A</v>
      </c>
      <c r="W4211" s="5">
        <f>ROUND(M4211,2)</f>
        <v>0.21</v>
      </c>
      <c r="X4211" s="5">
        <v>0.21</v>
      </c>
    </row>
    <row r="4212" spans="1:24" x14ac:dyDescent="0.25">
      <c r="A4212" t="s">
        <v>24</v>
      </c>
      <c r="B4212" t="s">
        <v>1267</v>
      </c>
      <c r="C4212" t="s">
        <v>4373</v>
      </c>
      <c r="D4212" t="s">
        <v>1265</v>
      </c>
      <c r="E4212" t="s">
        <v>4374</v>
      </c>
      <c r="F4212" s="5">
        <v>0.2</v>
      </c>
      <c r="G4212" s="9">
        <v>0.1</v>
      </c>
      <c r="H4212" s="6">
        <f>G4212*100</f>
        <v>10</v>
      </c>
      <c r="I4212" t="s">
        <v>10524</v>
      </c>
      <c r="J4212" t="s">
        <v>10768</v>
      </c>
      <c r="K4212">
        <v>48</v>
      </c>
      <c r="L4212">
        <v>48</v>
      </c>
      <c r="M4212">
        <f>(F4212*(1+0.05))</f>
        <v>0.21000000000000002</v>
      </c>
      <c r="N4212">
        <f>IFERROR(ROUND(( (-1.208*LN(L4212) + 7.5474 + 4.6991*(2.71828^(-0.009*L4212)) + 0.0001*L4212*L4212 - 0.0432*L4212 + 4.7166)/3),2), " ")</f>
        <v>2.93</v>
      </c>
      <c r="O4212">
        <f>IFERROR(MAX(MIN(ROUND(N4212*(Q4212/P4212),2),4.5),1.9)," ")</f>
        <v>2.76</v>
      </c>
      <c r="P4212">
        <f>13.098*F4212^-1.237</f>
        <v>95.902710420438169</v>
      </c>
      <c r="Q4212">
        <f>13.098*M4212^-1.237</f>
        <v>90.285855701035672</v>
      </c>
      <c r="R4212" s="5">
        <f>IFERROR(ROUND(MAX(MIN((-105.4*LN(O4212) + 163.83),95),10),0)," ")</f>
        <v>57</v>
      </c>
      <c r="S4212" s="5" t="str">
        <f>IFERROR(CONCATENATE("(",R4212,",",ROUND((1.2*W4212),2),")")," ")</f>
        <v>(57,0.25)</v>
      </c>
      <c r="T4212">
        <f>R4212-L4212</f>
        <v>9</v>
      </c>
      <c r="U4212" s="7" t="str">
        <f>IF((AND(T4212=0,H4212&gt;=L4212)),"Don’t change bids","OK")</f>
        <v>OK</v>
      </c>
      <c r="V4212" t="e">
        <f>IF((MATCH(F4212,W4212,0)),"Same","Diff")</f>
        <v>#N/A</v>
      </c>
      <c r="W4212" s="5">
        <f>ROUND(M4212,2)</f>
        <v>0.21</v>
      </c>
      <c r="X4212" s="5">
        <v>0.21</v>
      </c>
    </row>
    <row r="4213" spans="1:24" x14ac:dyDescent="0.25">
      <c r="A4213" t="s">
        <v>24</v>
      </c>
      <c r="B4213" t="s">
        <v>1266</v>
      </c>
      <c r="C4213" t="s">
        <v>4373</v>
      </c>
      <c r="D4213" t="s">
        <v>1265</v>
      </c>
      <c r="E4213" t="s">
        <v>4374</v>
      </c>
      <c r="F4213" s="5">
        <v>0.2</v>
      </c>
      <c r="G4213" s="9">
        <v>0.1</v>
      </c>
      <c r="H4213" s="6">
        <f>G4213*100</f>
        <v>10</v>
      </c>
      <c r="I4213" t="s">
        <v>10524</v>
      </c>
      <c r="J4213" t="s">
        <v>10768</v>
      </c>
      <c r="K4213">
        <v>48</v>
      </c>
      <c r="L4213">
        <v>48</v>
      </c>
      <c r="M4213">
        <f>(F4213*(1+0.05))</f>
        <v>0.21000000000000002</v>
      </c>
      <c r="N4213">
        <f>IFERROR(ROUND(( (-1.208*LN(L4213) + 7.5474 + 4.6991*(2.71828^(-0.009*L4213)) + 0.0001*L4213*L4213 - 0.0432*L4213 + 4.7166)/3),2), " ")</f>
        <v>2.93</v>
      </c>
      <c r="O4213">
        <f>IFERROR(MAX(MIN(ROUND(N4213*(Q4213/P4213),2),4.5),1.9)," ")</f>
        <v>2.76</v>
      </c>
      <c r="P4213">
        <f>13.098*F4213^-1.237</f>
        <v>95.902710420438169</v>
      </c>
      <c r="Q4213">
        <f>13.098*M4213^-1.237</f>
        <v>90.285855701035672</v>
      </c>
      <c r="R4213" s="5">
        <f>IFERROR(ROUND(MAX(MIN((-105.4*LN(O4213) + 163.83),95),10),0)," ")</f>
        <v>57</v>
      </c>
      <c r="S4213" s="5" t="str">
        <f>IFERROR(CONCATENATE("(",R4213,",",ROUND((1.2*W4213),2),")")," ")</f>
        <v>(57,0.25)</v>
      </c>
      <c r="T4213">
        <f>R4213-L4213</f>
        <v>9</v>
      </c>
      <c r="U4213" s="7" t="str">
        <f>IF((AND(T4213=0,H4213&gt;=L4213)),"Don’t change bids","OK")</f>
        <v>OK</v>
      </c>
      <c r="V4213" t="e">
        <f>IF((MATCH(F4213,W4213,0)),"Same","Diff")</f>
        <v>#N/A</v>
      </c>
      <c r="W4213" s="5">
        <f>ROUND(M4213,2)</f>
        <v>0.21</v>
      </c>
      <c r="X4213" s="5">
        <v>0.21</v>
      </c>
    </row>
    <row r="4214" spans="1:24" x14ac:dyDescent="0.25">
      <c r="A4214" t="s">
        <v>24</v>
      </c>
      <c r="B4214" t="s">
        <v>2382</v>
      </c>
      <c r="C4214" t="s">
        <v>4373</v>
      </c>
      <c r="D4214" t="s">
        <v>2381</v>
      </c>
      <c r="E4214" t="s">
        <v>2486</v>
      </c>
      <c r="F4214" s="5">
        <v>1.36</v>
      </c>
      <c r="G4214" s="9">
        <v>0.1</v>
      </c>
      <c r="H4214" s="6">
        <f>G4214*100</f>
        <v>10</v>
      </c>
      <c r="I4214" t="s">
        <v>10567</v>
      </c>
      <c r="J4214" t="s">
        <v>10768</v>
      </c>
      <c r="K4214">
        <v>48</v>
      </c>
      <c r="L4214">
        <v>48</v>
      </c>
      <c r="M4214">
        <f>(F4214*(1+0.05))</f>
        <v>1.4280000000000002</v>
      </c>
      <c r="N4214">
        <f>IFERROR(ROUND(( (-1.208*LN(L4214) + 7.5474 + 4.6991*(2.71828^(-0.009*L4214)) + 0.0001*L4214*L4214 - 0.0432*L4214 + 4.7166)/3),2), " ")</f>
        <v>2.93</v>
      </c>
      <c r="O4214">
        <f>IFERROR(MAX(MIN(ROUND(N4214*(Q4214/P4214),2),4.5),1.9)," ")</f>
        <v>2.76</v>
      </c>
      <c r="P4214">
        <f>13.098*F4214^-1.237</f>
        <v>8.9540054922855425</v>
      </c>
      <c r="Q4214">
        <f>13.098*M4214^-1.237</f>
        <v>8.429584985436323</v>
      </c>
      <c r="R4214" s="5">
        <f>IFERROR(ROUND(MAX(MIN((-105.4*LN(O4214) + 163.83),95),10),0)," ")</f>
        <v>57</v>
      </c>
      <c r="S4214" s="5" t="str">
        <f>IFERROR(CONCATENATE("(",R4214,",",ROUND((1.2*W4214),2),")")," ")</f>
        <v>(57,1.72)</v>
      </c>
      <c r="T4214">
        <f>R4214-L4214</f>
        <v>9</v>
      </c>
      <c r="U4214" s="7" t="str">
        <f>IF((AND(T4214=0,H4214&gt;=L4214)),"Don’t change bids","OK")</f>
        <v>OK</v>
      </c>
      <c r="V4214" t="e">
        <f>IF((MATCH(F4214,W4214,0)),"Same","Diff")</f>
        <v>#N/A</v>
      </c>
      <c r="W4214" s="5">
        <f>ROUND(M4214,2)</f>
        <v>1.43</v>
      </c>
      <c r="X4214" s="5">
        <v>1.43</v>
      </c>
    </row>
    <row r="4215" spans="1:24" x14ac:dyDescent="0.25">
      <c r="A4215" t="s">
        <v>24</v>
      </c>
      <c r="B4215" t="s">
        <v>2383</v>
      </c>
      <c r="C4215" t="s">
        <v>4373</v>
      </c>
      <c r="D4215" t="s">
        <v>2381</v>
      </c>
      <c r="E4215" t="s">
        <v>2571</v>
      </c>
      <c r="F4215" s="5">
        <v>1.25</v>
      </c>
      <c r="G4215" s="9">
        <v>0.1</v>
      </c>
      <c r="H4215" s="6">
        <f>G4215*100</f>
        <v>10</v>
      </c>
      <c r="I4215" t="s">
        <v>10530</v>
      </c>
      <c r="J4215" t="s">
        <v>10768</v>
      </c>
      <c r="K4215">
        <v>48</v>
      </c>
      <c r="L4215">
        <v>48</v>
      </c>
      <c r="M4215">
        <f>(F4215*(1+0.05))</f>
        <v>1.3125</v>
      </c>
      <c r="N4215">
        <f>IFERROR(ROUND(( (-1.208*LN(L4215) + 7.5474 + 4.6991*(2.71828^(-0.009*L4215)) + 0.0001*L4215*L4215 - 0.0432*L4215 + 4.7166)/3),2), " ")</f>
        <v>2.93</v>
      </c>
      <c r="O4215">
        <f>IFERROR(MAX(MIN(ROUND(N4215*(Q4215/P4215),2),4.5),1.9)," ")</f>
        <v>2.76</v>
      </c>
      <c r="P4215">
        <f>13.098*F4215^-1.237</f>
        <v>9.938647786312206</v>
      </c>
      <c r="Q4215">
        <f>13.098*M4215^-1.237</f>
        <v>9.3565584952140242</v>
      </c>
      <c r="R4215" s="5">
        <f>IFERROR(ROUND(MAX(MIN((-105.4*LN(O4215) + 163.83),95),10),0)," ")</f>
        <v>57</v>
      </c>
      <c r="S4215" s="5" t="str">
        <f>IFERROR(CONCATENATE("(",R4215,",",ROUND((1.2*W4215),2),")")," ")</f>
        <v>(57,1.57)</v>
      </c>
      <c r="T4215">
        <f>R4215-L4215</f>
        <v>9</v>
      </c>
      <c r="U4215" s="7" t="str">
        <f>IF((AND(T4215=0,H4215&gt;=L4215)),"Don’t change bids","OK")</f>
        <v>OK</v>
      </c>
      <c r="V4215" t="e">
        <f>IF((MATCH(F4215,W4215,0)),"Same","Diff")</f>
        <v>#N/A</v>
      </c>
      <c r="W4215" s="5">
        <f>ROUND(M4215,2)</f>
        <v>1.31</v>
      </c>
      <c r="X4215" s="5">
        <v>1.31</v>
      </c>
    </row>
    <row r="4216" spans="1:24" x14ac:dyDescent="0.25">
      <c r="A4216" t="s">
        <v>24</v>
      </c>
      <c r="B4216" t="s">
        <v>2380</v>
      </c>
      <c r="C4216" t="s">
        <v>4373</v>
      </c>
      <c r="D4216" t="s">
        <v>2381</v>
      </c>
      <c r="E4216" t="s">
        <v>2571</v>
      </c>
      <c r="F4216" s="5">
        <v>1.25</v>
      </c>
      <c r="G4216" s="9">
        <v>0.1</v>
      </c>
      <c r="H4216" s="6">
        <f>G4216*100</f>
        <v>10</v>
      </c>
      <c r="I4216" t="s">
        <v>10530</v>
      </c>
      <c r="J4216" t="s">
        <v>10768</v>
      </c>
      <c r="K4216">
        <v>48</v>
      </c>
      <c r="L4216">
        <v>48</v>
      </c>
      <c r="M4216">
        <f>(F4216*(1+0.05))</f>
        <v>1.3125</v>
      </c>
      <c r="N4216">
        <f>IFERROR(ROUND(( (-1.208*LN(L4216) + 7.5474 + 4.6991*(2.71828^(-0.009*L4216)) + 0.0001*L4216*L4216 - 0.0432*L4216 + 4.7166)/3),2), " ")</f>
        <v>2.93</v>
      </c>
      <c r="O4216">
        <f>IFERROR(MAX(MIN(ROUND(N4216*(Q4216/P4216),2),4.5),1.9)," ")</f>
        <v>2.76</v>
      </c>
      <c r="P4216">
        <f>13.098*F4216^-1.237</f>
        <v>9.938647786312206</v>
      </c>
      <c r="Q4216">
        <f>13.098*M4216^-1.237</f>
        <v>9.3565584952140242</v>
      </c>
      <c r="R4216" s="5">
        <f>IFERROR(ROUND(MAX(MIN((-105.4*LN(O4216) + 163.83),95),10),0)," ")</f>
        <v>57</v>
      </c>
      <c r="S4216" s="5" t="str">
        <f>IFERROR(CONCATENATE("(",R4216,",",ROUND((1.2*W4216),2),")")," ")</f>
        <v>(57,1.57)</v>
      </c>
      <c r="T4216">
        <f>R4216-L4216</f>
        <v>9</v>
      </c>
      <c r="U4216" s="7" t="str">
        <f>IF((AND(T4216=0,H4216&gt;=L4216)),"Don’t change bids","OK")</f>
        <v>OK</v>
      </c>
      <c r="V4216" t="e">
        <f>IF((MATCH(F4216,W4216,0)),"Same","Diff")</f>
        <v>#N/A</v>
      </c>
      <c r="W4216" s="5">
        <f>ROUND(M4216,2)</f>
        <v>1.31</v>
      </c>
      <c r="X4216" s="5">
        <v>1.31</v>
      </c>
    </row>
    <row r="4217" spans="1:24" x14ac:dyDescent="0.25">
      <c r="A4217" t="s">
        <v>24</v>
      </c>
      <c r="B4217" t="s">
        <v>1777</v>
      </c>
      <c r="C4217" t="s">
        <v>4373</v>
      </c>
      <c r="D4217" t="s">
        <v>1774</v>
      </c>
      <c r="E4217" t="s">
        <v>67</v>
      </c>
      <c r="F4217" s="5">
        <v>1.01</v>
      </c>
      <c r="G4217" s="9">
        <v>0.1</v>
      </c>
      <c r="H4217" s="6">
        <f>G4217*100</f>
        <v>10</v>
      </c>
      <c r="I4217" t="s">
        <v>10568</v>
      </c>
      <c r="J4217" t="s">
        <v>10768</v>
      </c>
      <c r="K4217">
        <v>48</v>
      </c>
      <c r="L4217">
        <v>48</v>
      </c>
      <c r="M4217">
        <f>(F4217*(1+0.05))</f>
        <v>1.0605</v>
      </c>
      <c r="N4217">
        <f>IFERROR(ROUND(( (-1.208*LN(L4217) + 7.5474 + 4.6991*(2.71828^(-0.009*L4217)) + 0.0001*L4217*L4217 - 0.0432*L4217 + 4.7166)/3),2), " ")</f>
        <v>2.93</v>
      </c>
      <c r="O4217">
        <f>IFERROR(MAX(MIN(ROUND(N4217*(Q4217/P4217),2),4.5),1.9)," ")</f>
        <v>2.76</v>
      </c>
      <c r="P4217">
        <f>13.098*F4217^-1.237</f>
        <v>12.937770610112308</v>
      </c>
      <c r="Q4217">
        <f>13.098*M4217^-1.237</f>
        <v>12.180027918676661</v>
      </c>
      <c r="R4217" s="5">
        <f>IFERROR(ROUND(MAX(MIN((-105.4*LN(O4217) + 163.83),95),10),0)," ")</f>
        <v>57</v>
      </c>
      <c r="S4217" s="5" t="str">
        <f>IFERROR(CONCATENATE("(",R4217,",",ROUND((1.2*W4217),2),")")," ")</f>
        <v>(57,1.27)</v>
      </c>
      <c r="T4217">
        <f>R4217-L4217</f>
        <v>9</v>
      </c>
      <c r="U4217" s="7" t="str">
        <f>IF((AND(T4217=0,H4217&gt;=L4217)),"Don’t change bids","OK")</f>
        <v>OK</v>
      </c>
      <c r="V4217" t="e">
        <f>IF((MATCH(F4217,W4217,0)),"Same","Diff")</f>
        <v>#N/A</v>
      </c>
      <c r="W4217" s="5">
        <f>ROUND(M4217,2)</f>
        <v>1.06</v>
      </c>
      <c r="X4217" s="5">
        <v>1.06</v>
      </c>
    </row>
    <row r="4218" spans="1:24" x14ac:dyDescent="0.25">
      <c r="A4218" t="s">
        <v>24</v>
      </c>
      <c r="B4218" t="s">
        <v>1776</v>
      </c>
      <c r="C4218" t="s">
        <v>4373</v>
      </c>
      <c r="D4218" t="s">
        <v>1774</v>
      </c>
      <c r="E4218" t="s">
        <v>73</v>
      </c>
      <c r="F4218" s="5">
        <v>1.1200000000000001</v>
      </c>
      <c r="G4218" s="9">
        <v>0.1</v>
      </c>
      <c r="H4218" s="6">
        <f>G4218*100</f>
        <v>10</v>
      </c>
      <c r="I4218" t="s">
        <v>10569</v>
      </c>
      <c r="J4218" t="s">
        <v>10768</v>
      </c>
      <c r="K4218">
        <v>48</v>
      </c>
      <c r="L4218">
        <v>48</v>
      </c>
      <c r="M4218">
        <f>(F4218*(1+0.05))</f>
        <v>1.1760000000000002</v>
      </c>
      <c r="N4218">
        <f>IFERROR(ROUND(( (-1.208*LN(L4218) + 7.5474 + 4.6991*(2.71828^(-0.009*L4218)) + 0.0001*L4218*L4218 - 0.0432*L4218 + 4.7166)/3),2), " ")</f>
        <v>2.93</v>
      </c>
      <c r="O4218">
        <f>IFERROR(MAX(MIN(ROUND(N4218*(Q4218/P4218),2),4.5),1.9)," ")</f>
        <v>2.76</v>
      </c>
      <c r="P4218">
        <f>13.098*F4218^-1.237</f>
        <v>11.384718379061347</v>
      </c>
      <c r="Q4218">
        <f>13.098*M4218^-1.237</f>
        <v>10.717935251909276</v>
      </c>
      <c r="R4218" s="5">
        <f>IFERROR(ROUND(MAX(MIN((-105.4*LN(O4218) + 163.83),95),10),0)," ")</f>
        <v>57</v>
      </c>
      <c r="S4218" s="5" t="str">
        <f>IFERROR(CONCATENATE("(",R4218,",",ROUND((1.2*W4218),2),")")," ")</f>
        <v>(57,1.42)</v>
      </c>
      <c r="T4218">
        <f>R4218-L4218</f>
        <v>9</v>
      </c>
      <c r="U4218" s="7" t="str">
        <f>IF((AND(T4218=0,H4218&gt;=L4218)),"Don’t change bids","OK")</f>
        <v>OK</v>
      </c>
      <c r="V4218" t="e">
        <f>IF((MATCH(F4218,W4218,0)),"Same","Diff")</f>
        <v>#N/A</v>
      </c>
      <c r="W4218" s="5">
        <f>ROUND(M4218,2)</f>
        <v>1.18</v>
      </c>
      <c r="X4218" s="5">
        <v>1.18</v>
      </c>
    </row>
    <row r="4219" spans="1:24" x14ac:dyDescent="0.25">
      <c r="A4219" t="s">
        <v>24</v>
      </c>
      <c r="B4219" t="s">
        <v>1773</v>
      </c>
      <c r="C4219" t="s">
        <v>4373</v>
      </c>
      <c r="D4219" t="s">
        <v>1774</v>
      </c>
      <c r="E4219" t="s">
        <v>73</v>
      </c>
      <c r="F4219" s="5">
        <v>1.1200000000000001</v>
      </c>
      <c r="G4219" s="9">
        <v>0.1</v>
      </c>
      <c r="H4219" s="6">
        <f>G4219*100</f>
        <v>10</v>
      </c>
      <c r="I4219" t="s">
        <v>10569</v>
      </c>
      <c r="J4219" t="s">
        <v>10768</v>
      </c>
      <c r="K4219">
        <v>48</v>
      </c>
      <c r="L4219">
        <v>48</v>
      </c>
      <c r="M4219">
        <f>(F4219*(1+0.05))</f>
        <v>1.1760000000000002</v>
      </c>
      <c r="N4219">
        <f>IFERROR(ROUND(( (-1.208*LN(L4219) + 7.5474 + 4.6991*(2.71828^(-0.009*L4219)) + 0.0001*L4219*L4219 - 0.0432*L4219 + 4.7166)/3),2), " ")</f>
        <v>2.93</v>
      </c>
      <c r="O4219">
        <f>IFERROR(MAX(MIN(ROUND(N4219*(Q4219/P4219),2),4.5),1.9)," ")</f>
        <v>2.76</v>
      </c>
      <c r="P4219">
        <f>13.098*F4219^-1.237</f>
        <v>11.384718379061347</v>
      </c>
      <c r="Q4219">
        <f>13.098*M4219^-1.237</f>
        <v>10.717935251909276</v>
      </c>
      <c r="R4219" s="5">
        <f>IFERROR(ROUND(MAX(MIN((-105.4*LN(O4219) + 163.83),95),10),0)," ")</f>
        <v>57</v>
      </c>
      <c r="S4219" s="5" t="str">
        <f>IFERROR(CONCATENATE("(",R4219,",",ROUND((1.2*W4219),2),")")," ")</f>
        <v>(57,1.42)</v>
      </c>
      <c r="T4219">
        <f>R4219-L4219</f>
        <v>9</v>
      </c>
      <c r="U4219" s="7" t="str">
        <f>IF((AND(T4219=0,H4219&gt;=L4219)),"Don’t change bids","OK")</f>
        <v>OK</v>
      </c>
      <c r="V4219" t="e">
        <f>IF((MATCH(F4219,W4219,0)),"Same","Diff")</f>
        <v>#N/A</v>
      </c>
      <c r="W4219" s="5">
        <f>ROUND(M4219,2)</f>
        <v>1.18</v>
      </c>
      <c r="X4219" s="5">
        <v>1.18</v>
      </c>
    </row>
    <row r="4220" spans="1:24" x14ac:dyDescent="0.25">
      <c r="A4220" t="s">
        <v>24</v>
      </c>
      <c r="B4220" t="s">
        <v>1775</v>
      </c>
      <c r="C4220" t="s">
        <v>4373</v>
      </c>
      <c r="D4220" t="s">
        <v>1774</v>
      </c>
      <c r="E4220" t="s">
        <v>563</v>
      </c>
      <c r="F4220" s="5">
        <v>0.45</v>
      </c>
      <c r="G4220" s="9">
        <v>0.1</v>
      </c>
      <c r="H4220" s="6">
        <f>G4220*100</f>
        <v>10</v>
      </c>
      <c r="I4220" t="s">
        <v>10570</v>
      </c>
      <c r="J4220" t="s">
        <v>10768</v>
      </c>
      <c r="K4220">
        <v>48</v>
      </c>
      <c r="L4220">
        <v>48</v>
      </c>
      <c r="M4220">
        <f>(F4220*(1+0.05))</f>
        <v>0.47250000000000003</v>
      </c>
      <c r="N4220">
        <f>IFERROR(ROUND(( (-1.208*LN(L4220) + 7.5474 + 4.6991*(2.71828^(-0.009*L4220)) + 0.0001*L4220*L4220 - 0.0432*L4220 + 4.7166)/3),2), " ")</f>
        <v>2.93</v>
      </c>
      <c r="O4220">
        <f>IFERROR(MAX(MIN(ROUND(N4220*(Q4220/P4220),2),4.5),1.9)," ")</f>
        <v>2.76</v>
      </c>
      <c r="P4220">
        <f>13.098*F4220^-1.237</f>
        <v>35.170707646206822</v>
      </c>
      <c r="Q4220">
        <f>13.098*M4220^-1.237</f>
        <v>33.110820554786066</v>
      </c>
      <c r="R4220" s="5">
        <f>IFERROR(ROUND(MAX(MIN((-105.4*LN(O4220) + 163.83),95),10),0)," ")</f>
        <v>57</v>
      </c>
      <c r="S4220" s="5" t="str">
        <f>IFERROR(CONCATENATE("(",R4220,",",ROUND((1.2*W4220),2),")")," ")</f>
        <v>(57,0.56)</v>
      </c>
      <c r="T4220">
        <f>R4220-L4220</f>
        <v>9</v>
      </c>
      <c r="U4220" s="7" t="str">
        <f>IF((AND(T4220=0,H4220&gt;=L4220)),"Don’t change bids","OK")</f>
        <v>OK</v>
      </c>
      <c r="V4220" t="e">
        <f>IF((MATCH(F4220,W4220,0)),"Same","Diff")</f>
        <v>#N/A</v>
      </c>
      <c r="W4220" s="5">
        <f>ROUND(M4220,2)</f>
        <v>0.47</v>
      </c>
      <c r="X4220" s="5">
        <v>0.47</v>
      </c>
    </row>
    <row r="4221" spans="1:24" x14ac:dyDescent="0.25">
      <c r="A4221" t="s">
        <v>24</v>
      </c>
      <c r="B4221" t="s">
        <v>2291</v>
      </c>
      <c r="C4221" t="s">
        <v>4373</v>
      </c>
      <c r="D4221" t="s">
        <v>2290</v>
      </c>
      <c r="E4221" t="s">
        <v>1586</v>
      </c>
      <c r="F4221" s="5">
        <v>1.1399999999999999</v>
      </c>
      <c r="G4221" s="9">
        <v>0.1</v>
      </c>
      <c r="H4221" s="6">
        <f>G4221*100</f>
        <v>10</v>
      </c>
      <c r="I4221" t="s">
        <v>10417</v>
      </c>
      <c r="J4221" t="s">
        <v>10768</v>
      </c>
      <c r="K4221">
        <v>25</v>
      </c>
      <c r="L4221">
        <v>25</v>
      </c>
      <c r="M4221">
        <f>(F4221*(1+0.05))</f>
        <v>1.1969999999999998</v>
      </c>
      <c r="N4221">
        <f>IFERROR(ROUND(( (-1.208*LN(L4221) + 7.5474 + 4.6991*(2.71828^(-0.009*L4221)) + 0.0001*L4221*L4221 - 0.0432*L4221 + 4.7166)/3),2), " ")</f>
        <v>3.7</v>
      </c>
      <c r="O4221">
        <f>IFERROR(MAX(MIN(ROUND(N4221*(Q4221/P4221),2),4.5),1.9)," ")</f>
        <v>3.48</v>
      </c>
      <c r="P4221">
        <f>13.098*F4221^-1.237</f>
        <v>11.138165968927217</v>
      </c>
      <c r="Q4221">
        <f>13.098*M4221^-1.237</f>
        <v>10.485822987026211</v>
      </c>
      <c r="R4221" s="5">
        <f>IFERROR(ROUND(MAX(MIN((-105.4*LN(O4221) + 163.83),95),10),0)," ")</f>
        <v>32</v>
      </c>
      <c r="S4221" s="5" t="str">
        <f>IFERROR(CONCATENATE("(",R4221,",",ROUND((1.2*W4221),2),")")," ")</f>
        <v>(32,1.44)</v>
      </c>
      <c r="T4221">
        <f>R4221-L4221</f>
        <v>7</v>
      </c>
      <c r="U4221" s="7" t="str">
        <f>IF((AND(T4221=0,H4221&gt;=L4221)),"Don’t change bids","OK")</f>
        <v>OK</v>
      </c>
      <c r="V4221" t="e">
        <f>IF((MATCH(F4221,W4221,0)),"Same","Diff")</f>
        <v>#N/A</v>
      </c>
      <c r="W4221" s="5">
        <f>ROUND(M4221,2)</f>
        <v>1.2</v>
      </c>
      <c r="X4221" s="5">
        <v>1.2</v>
      </c>
    </row>
    <row r="4222" spans="1:24" x14ac:dyDescent="0.25">
      <c r="A4222" t="s">
        <v>24</v>
      </c>
      <c r="B4222" t="s">
        <v>2295</v>
      </c>
      <c r="C4222" t="s">
        <v>4373</v>
      </c>
      <c r="D4222" t="s">
        <v>2290</v>
      </c>
      <c r="E4222" t="s">
        <v>1480</v>
      </c>
      <c r="F4222" s="5">
        <v>1.29</v>
      </c>
      <c r="G4222" s="9">
        <v>0.1</v>
      </c>
      <c r="H4222" s="6">
        <f>G4222*100</f>
        <v>10</v>
      </c>
      <c r="I4222" t="s">
        <v>10571</v>
      </c>
      <c r="J4222" t="s">
        <v>10768</v>
      </c>
      <c r="K4222">
        <v>36</v>
      </c>
      <c r="L4222">
        <v>36</v>
      </c>
      <c r="M4222">
        <f>(F4222*(1+0.05))</f>
        <v>1.3545</v>
      </c>
      <c r="N4222">
        <f>IFERROR(ROUND(( (-1.208*LN(L4222) + 7.5474 + 4.6991*(2.71828^(-0.009*L4222)) + 0.0001*L4222*L4222 - 0.0432*L4222 + 4.7166)/3),2), " ")</f>
        <v>3.3</v>
      </c>
      <c r="O4222">
        <f>IFERROR(MAX(MIN(ROUND(N4222*(Q4222/P4222),2),4.5),1.9)," ")</f>
        <v>3.11</v>
      </c>
      <c r="P4222">
        <f>13.098*F4222^-1.237</f>
        <v>9.55884709150269</v>
      </c>
      <c r="Q4222">
        <f>13.098*M4222^-1.237</f>
        <v>8.999002065615791</v>
      </c>
      <c r="R4222" s="5">
        <f>IFERROR(ROUND(MAX(MIN((-105.4*LN(O4222) + 163.83),95),10),0)," ")</f>
        <v>44</v>
      </c>
      <c r="S4222" s="5" t="str">
        <f>IFERROR(CONCATENATE("(",R4222,",",ROUND((1.2*W4222),2),")")," ")</f>
        <v>(44,1.62)</v>
      </c>
      <c r="T4222">
        <f>R4222-L4222</f>
        <v>8</v>
      </c>
      <c r="U4222" s="7" t="str">
        <f>IF((AND(T4222=0,H4222&gt;=L4222)),"Don’t change bids","OK")</f>
        <v>OK</v>
      </c>
      <c r="V4222" t="e">
        <f>IF((MATCH(F4222,W4222,0)),"Same","Diff")</f>
        <v>#N/A</v>
      </c>
      <c r="W4222" s="5">
        <f>ROUND(M4222,2)</f>
        <v>1.35</v>
      </c>
      <c r="X4222" s="5">
        <v>1.35</v>
      </c>
    </row>
    <row r="4223" spans="1:24" x14ac:dyDescent="0.25">
      <c r="A4223" t="s">
        <v>24</v>
      </c>
      <c r="B4223" t="s">
        <v>2292</v>
      </c>
      <c r="C4223" t="s">
        <v>4373</v>
      </c>
      <c r="D4223" t="s">
        <v>2290</v>
      </c>
      <c r="E4223" t="s">
        <v>1041</v>
      </c>
      <c r="F4223" s="5">
        <v>2.44</v>
      </c>
      <c r="G4223" s="9">
        <v>0.1</v>
      </c>
      <c r="H4223" s="6">
        <f>G4223*100</f>
        <v>10</v>
      </c>
      <c r="I4223" t="s">
        <v>10572</v>
      </c>
      <c r="J4223" t="s">
        <v>10768</v>
      </c>
      <c r="K4223">
        <v>48</v>
      </c>
      <c r="L4223">
        <v>48</v>
      </c>
      <c r="M4223">
        <f>(F4223*(1+0.05))</f>
        <v>2.5619999999999998</v>
      </c>
      <c r="N4223">
        <f>IFERROR(ROUND(( (-1.208*LN(L4223) + 7.5474 + 4.6991*(2.71828^(-0.009*L4223)) + 0.0001*L4223*L4223 - 0.0432*L4223 + 4.7166)/3),2), " ")</f>
        <v>2.93</v>
      </c>
      <c r="O4223">
        <f>IFERROR(MAX(MIN(ROUND(N4223*(Q4223/P4223),2),4.5),1.9)," ")</f>
        <v>2.76</v>
      </c>
      <c r="P4223">
        <f>13.098*F4223^-1.237</f>
        <v>4.3451399697298205</v>
      </c>
      <c r="Q4223">
        <f>13.098*M4223^-1.237</f>
        <v>4.090652689459584</v>
      </c>
      <c r="R4223" s="5">
        <f>IFERROR(ROUND(MAX(MIN((-105.4*LN(O4223) + 163.83),95),10),0)," ")</f>
        <v>57</v>
      </c>
      <c r="S4223" s="5" t="str">
        <f>IFERROR(CONCATENATE("(",R4223,",",ROUND((1.2*W4223),2),")")," ")</f>
        <v>(57,3.07)</v>
      </c>
      <c r="T4223">
        <f>R4223-L4223</f>
        <v>9</v>
      </c>
      <c r="U4223" s="7" t="str">
        <f>IF((AND(T4223=0,H4223&gt;=L4223)),"Don’t change bids","OK")</f>
        <v>OK</v>
      </c>
      <c r="V4223" t="e">
        <f>IF((MATCH(F4223,W4223,0)),"Same","Diff")</f>
        <v>#N/A</v>
      </c>
      <c r="W4223" s="5">
        <f>ROUND(M4223,2)</f>
        <v>2.56</v>
      </c>
      <c r="X4223" s="5">
        <v>2.56</v>
      </c>
    </row>
    <row r="4224" spans="1:24" x14ac:dyDescent="0.25">
      <c r="A4224" t="s">
        <v>24</v>
      </c>
      <c r="B4224" t="s">
        <v>2294</v>
      </c>
      <c r="C4224" t="s">
        <v>4373</v>
      </c>
      <c r="D4224" t="s">
        <v>2290</v>
      </c>
      <c r="E4224" t="s">
        <v>4374</v>
      </c>
      <c r="F4224" s="5">
        <v>0.2</v>
      </c>
      <c r="G4224" s="9">
        <v>0.1</v>
      </c>
      <c r="H4224" s="6">
        <f>G4224*100</f>
        <v>10</v>
      </c>
      <c r="I4224" t="s">
        <v>10524</v>
      </c>
      <c r="J4224" t="s">
        <v>10768</v>
      </c>
      <c r="K4224">
        <v>48</v>
      </c>
      <c r="L4224">
        <v>48</v>
      </c>
      <c r="M4224">
        <f>(F4224*(1+0.05))</f>
        <v>0.21000000000000002</v>
      </c>
      <c r="N4224">
        <f>IFERROR(ROUND(( (-1.208*LN(L4224) + 7.5474 + 4.6991*(2.71828^(-0.009*L4224)) + 0.0001*L4224*L4224 - 0.0432*L4224 + 4.7166)/3),2), " ")</f>
        <v>2.93</v>
      </c>
      <c r="O4224">
        <f>IFERROR(MAX(MIN(ROUND(N4224*(Q4224/P4224),2),4.5),1.9)," ")</f>
        <v>2.76</v>
      </c>
      <c r="P4224">
        <f>13.098*F4224^-1.237</f>
        <v>95.902710420438169</v>
      </c>
      <c r="Q4224">
        <f>13.098*M4224^-1.237</f>
        <v>90.285855701035672</v>
      </c>
      <c r="R4224" s="5">
        <f>IFERROR(ROUND(MAX(MIN((-105.4*LN(O4224) + 163.83),95),10),0)," ")</f>
        <v>57</v>
      </c>
      <c r="S4224" s="5" t="str">
        <f>IFERROR(CONCATENATE("(",R4224,",",ROUND((1.2*W4224),2),")")," ")</f>
        <v>(57,0.25)</v>
      </c>
      <c r="T4224">
        <f>R4224-L4224</f>
        <v>9</v>
      </c>
      <c r="U4224" s="7" t="str">
        <f>IF((AND(T4224=0,H4224&gt;=L4224)),"Don’t change bids","OK")</f>
        <v>OK</v>
      </c>
      <c r="V4224" t="e">
        <f>IF((MATCH(F4224,W4224,0)),"Same","Diff")</f>
        <v>#N/A</v>
      </c>
      <c r="W4224" s="5">
        <f>ROUND(M4224,2)</f>
        <v>0.21</v>
      </c>
      <c r="X4224" s="5">
        <v>0.21</v>
      </c>
    </row>
    <row r="4225" spans="1:24" x14ac:dyDescent="0.25">
      <c r="A4225" t="s">
        <v>24</v>
      </c>
      <c r="B4225" t="s">
        <v>2289</v>
      </c>
      <c r="C4225" t="s">
        <v>4373</v>
      </c>
      <c r="D4225" t="s">
        <v>2290</v>
      </c>
      <c r="E4225" t="s">
        <v>4374</v>
      </c>
      <c r="F4225" s="5">
        <v>0.2</v>
      </c>
      <c r="G4225" s="9">
        <v>0.1</v>
      </c>
      <c r="H4225" s="6">
        <f>G4225*100</f>
        <v>10</v>
      </c>
      <c r="I4225" t="s">
        <v>10524</v>
      </c>
      <c r="J4225" t="s">
        <v>10768</v>
      </c>
      <c r="K4225">
        <v>48</v>
      </c>
      <c r="L4225">
        <v>48</v>
      </c>
      <c r="M4225">
        <f>(F4225*(1+0.05))</f>
        <v>0.21000000000000002</v>
      </c>
      <c r="N4225">
        <f>IFERROR(ROUND(( (-1.208*LN(L4225) + 7.5474 + 4.6991*(2.71828^(-0.009*L4225)) + 0.0001*L4225*L4225 - 0.0432*L4225 + 4.7166)/3),2), " ")</f>
        <v>2.93</v>
      </c>
      <c r="O4225">
        <f>IFERROR(MAX(MIN(ROUND(N4225*(Q4225/P4225),2),4.5),1.9)," ")</f>
        <v>2.76</v>
      </c>
      <c r="P4225">
        <f>13.098*F4225^-1.237</f>
        <v>95.902710420438169</v>
      </c>
      <c r="Q4225">
        <f>13.098*M4225^-1.237</f>
        <v>90.285855701035672</v>
      </c>
      <c r="R4225" s="5">
        <f>IFERROR(ROUND(MAX(MIN((-105.4*LN(O4225) + 163.83),95),10),0)," ")</f>
        <v>57</v>
      </c>
      <c r="S4225" s="5" t="str">
        <f>IFERROR(CONCATENATE("(",R4225,",",ROUND((1.2*W4225),2),")")," ")</f>
        <v>(57,0.25)</v>
      </c>
      <c r="T4225">
        <f>R4225-L4225</f>
        <v>9</v>
      </c>
      <c r="U4225" s="7" t="str">
        <f>IF((AND(T4225=0,H4225&gt;=L4225)),"Don’t change bids","OK")</f>
        <v>OK</v>
      </c>
      <c r="V4225" t="e">
        <f>IF((MATCH(F4225,W4225,0)),"Same","Diff")</f>
        <v>#N/A</v>
      </c>
      <c r="W4225" s="5">
        <f>ROUND(M4225,2)</f>
        <v>0.21</v>
      </c>
      <c r="X4225" s="5">
        <v>0.21</v>
      </c>
    </row>
    <row r="4226" spans="1:24" x14ac:dyDescent="0.25">
      <c r="A4226" t="s">
        <v>24</v>
      </c>
      <c r="B4226" t="s">
        <v>2293</v>
      </c>
      <c r="C4226" t="s">
        <v>4373</v>
      </c>
      <c r="D4226" t="s">
        <v>2290</v>
      </c>
      <c r="E4226" t="s">
        <v>1041</v>
      </c>
      <c r="F4226" s="5">
        <v>2.44</v>
      </c>
      <c r="G4226" s="9">
        <v>0.1</v>
      </c>
      <c r="H4226" s="6">
        <f>G4226*100</f>
        <v>10</v>
      </c>
      <c r="I4226" t="s">
        <v>10572</v>
      </c>
      <c r="J4226" t="s">
        <v>10768</v>
      </c>
      <c r="K4226">
        <v>48</v>
      </c>
      <c r="L4226">
        <v>48</v>
      </c>
      <c r="M4226">
        <f>(F4226*(1+0.05))</f>
        <v>2.5619999999999998</v>
      </c>
      <c r="N4226">
        <f>IFERROR(ROUND(( (-1.208*LN(L4226) + 7.5474 + 4.6991*(2.71828^(-0.009*L4226)) + 0.0001*L4226*L4226 - 0.0432*L4226 + 4.7166)/3),2), " ")</f>
        <v>2.93</v>
      </c>
      <c r="O4226">
        <f>IFERROR(MAX(MIN(ROUND(N4226*(Q4226/P4226),2),4.5),1.9)," ")</f>
        <v>2.76</v>
      </c>
      <c r="P4226">
        <f>13.098*F4226^-1.237</f>
        <v>4.3451399697298205</v>
      </c>
      <c r="Q4226">
        <f>13.098*M4226^-1.237</f>
        <v>4.090652689459584</v>
      </c>
      <c r="R4226" s="5">
        <f>IFERROR(ROUND(MAX(MIN((-105.4*LN(O4226) + 163.83),95),10),0)," ")</f>
        <v>57</v>
      </c>
      <c r="S4226" s="5" t="str">
        <f>IFERROR(CONCATENATE("(",R4226,",",ROUND((1.2*W4226),2),")")," ")</f>
        <v>(57,3.07)</v>
      </c>
      <c r="T4226">
        <f>R4226-L4226</f>
        <v>9</v>
      </c>
      <c r="U4226" s="7" t="str">
        <f>IF((AND(T4226=0,H4226&gt;=L4226)),"Don’t change bids","OK")</f>
        <v>OK</v>
      </c>
      <c r="V4226" t="e">
        <f>IF((MATCH(F4226,W4226,0)),"Same","Diff")</f>
        <v>#N/A</v>
      </c>
      <c r="W4226" s="5">
        <f>ROUND(M4226,2)</f>
        <v>2.56</v>
      </c>
      <c r="X4226" s="5">
        <v>2.56</v>
      </c>
    </row>
    <row r="4227" spans="1:24" x14ac:dyDescent="0.25">
      <c r="A4227" t="s">
        <v>24</v>
      </c>
      <c r="B4227" t="s">
        <v>2070</v>
      </c>
      <c r="C4227" t="s">
        <v>4373</v>
      </c>
      <c r="D4227" t="s">
        <v>2064</v>
      </c>
      <c r="E4227" t="s">
        <v>4374</v>
      </c>
      <c r="F4227" s="5">
        <v>0.2</v>
      </c>
      <c r="G4227" s="9">
        <v>0.1</v>
      </c>
      <c r="H4227" s="6">
        <f>G4227*100</f>
        <v>10</v>
      </c>
      <c r="I4227" t="s">
        <v>10524</v>
      </c>
      <c r="J4227" t="s">
        <v>10768</v>
      </c>
      <c r="K4227">
        <v>48</v>
      </c>
      <c r="L4227">
        <v>48</v>
      </c>
      <c r="M4227">
        <f>(F4227*(1+0.05))</f>
        <v>0.21000000000000002</v>
      </c>
      <c r="N4227">
        <f>IFERROR(ROUND(( (-1.208*LN(L4227) + 7.5474 + 4.6991*(2.71828^(-0.009*L4227)) + 0.0001*L4227*L4227 - 0.0432*L4227 + 4.7166)/3),2), " ")</f>
        <v>2.93</v>
      </c>
      <c r="O4227">
        <f>IFERROR(MAX(MIN(ROUND(N4227*(Q4227/P4227),2),4.5),1.9)," ")</f>
        <v>2.76</v>
      </c>
      <c r="P4227">
        <f>13.098*F4227^-1.237</f>
        <v>95.902710420438169</v>
      </c>
      <c r="Q4227">
        <f>13.098*M4227^-1.237</f>
        <v>90.285855701035672</v>
      </c>
      <c r="R4227" s="5">
        <f>IFERROR(ROUND(MAX(MIN((-105.4*LN(O4227) + 163.83),95),10),0)," ")</f>
        <v>57</v>
      </c>
      <c r="S4227" s="5" t="str">
        <f>IFERROR(CONCATENATE("(",R4227,",",ROUND((1.2*W4227),2),")")," ")</f>
        <v>(57,0.25)</v>
      </c>
      <c r="T4227">
        <f>R4227-L4227</f>
        <v>9</v>
      </c>
      <c r="U4227" s="7" t="str">
        <f>IF((AND(T4227=0,H4227&gt;=L4227)),"Don’t change bids","OK")</f>
        <v>OK</v>
      </c>
      <c r="V4227" t="e">
        <f>IF((MATCH(F4227,W4227,0)),"Same","Diff")</f>
        <v>#N/A</v>
      </c>
      <c r="W4227" s="5">
        <f>ROUND(M4227,2)</f>
        <v>0.21</v>
      </c>
      <c r="X4227" s="5">
        <v>0.21</v>
      </c>
    </row>
    <row r="4228" spans="1:24" x14ac:dyDescent="0.25">
      <c r="A4228" t="s">
        <v>24</v>
      </c>
      <c r="B4228" t="s">
        <v>2053</v>
      </c>
      <c r="C4228" t="s">
        <v>4373</v>
      </c>
      <c r="D4228" t="s">
        <v>2054</v>
      </c>
      <c r="E4228" t="s">
        <v>4374</v>
      </c>
      <c r="F4228" s="5">
        <v>0.2</v>
      </c>
      <c r="G4228" s="9">
        <v>0.1</v>
      </c>
      <c r="H4228" s="6">
        <f>G4228*100</f>
        <v>10</v>
      </c>
      <c r="I4228" t="s">
        <v>10524</v>
      </c>
      <c r="J4228" t="s">
        <v>10768</v>
      </c>
      <c r="K4228">
        <v>48</v>
      </c>
      <c r="L4228">
        <v>48</v>
      </c>
      <c r="M4228">
        <f>(F4228*(1+0.05))</f>
        <v>0.21000000000000002</v>
      </c>
      <c r="N4228">
        <f>IFERROR(ROUND(( (-1.208*LN(L4228) + 7.5474 + 4.6991*(2.71828^(-0.009*L4228)) + 0.0001*L4228*L4228 - 0.0432*L4228 + 4.7166)/3),2), " ")</f>
        <v>2.93</v>
      </c>
      <c r="O4228">
        <f>IFERROR(MAX(MIN(ROUND(N4228*(Q4228/P4228),2),4.5),1.9)," ")</f>
        <v>2.76</v>
      </c>
      <c r="P4228">
        <f>13.098*F4228^-1.237</f>
        <v>95.902710420438169</v>
      </c>
      <c r="Q4228">
        <f>13.098*M4228^-1.237</f>
        <v>90.285855701035672</v>
      </c>
      <c r="R4228" s="5">
        <f>IFERROR(ROUND(MAX(MIN((-105.4*LN(O4228) + 163.83),95),10),0)," ")</f>
        <v>57</v>
      </c>
      <c r="S4228" s="5" t="str">
        <f>IFERROR(CONCATENATE("(",R4228,",",ROUND((1.2*W4228),2),")")," ")</f>
        <v>(57,0.25)</v>
      </c>
      <c r="T4228">
        <f>R4228-L4228</f>
        <v>9</v>
      </c>
      <c r="U4228" s="7" t="str">
        <f>IF((AND(T4228=0,H4228&gt;=L4228)),"Don’t change bids","OK")</f>
        <v>OK</v>
      </c>
      <c r="V4228" t="e">
        <f>IF((MATCH(F4228,W4228,0)),"Same","Diff")</f>
        <v>#N/A</v>
      </c>
      <c r="W4228" s="5">
        <f>ROUND(M4228,2)</f>
        <v>0.21</v>
      </c>
      <c r="X4228" s="5">
        <v>0.21</v>
      </c>
    </row>
    <row r="4229" spans="1:24" x14ac:dyDescent="0.25">
      <c r="A4229" t="s">
        <v>24</v>
      </c>
      <c r="B4229" t="s">
        <v>2067</v>
      </c>
      <c r="C4229" t="s">
        <v>4373</v>
      </c>
      <c r="D4229" t="s">
        <v>2064</v>
      </c>
      <c r="E4229" t="s">
        <v>4384</v>
      </c>
      <c r="F4229" s="5">
        <v>3.55</v>
      </c>
      <c r="G4229" s="9">
        <v>0.1</v>
      </c>
      <c r="H4229" s="6">
        <f>G4229*100</f>
        <v>10</v>
      </c>
      <c r="I4229" t="s">
        <v>10573</v>
      </c>
      <c r="J4229" t="s">
        <v>10768</v>
      </c>
      <c r="K4229">
        <v>48</v>
      </c>
      <c r="L4229">
        <v>48</v>
      </c>
      <c r="M4229">
        <f>(F4229*(1+0.05))</f>
        <v>3.7275</v>
      </c>
      <c r="N4229">
        <f>IFERROR(ROUND(( (-1.208*LN(L4229) + 7.5474 + 4.6991*(2.71828^(-0.009*L4229)) + 0.0001*L4229*L4229 - 0.0432*L4229 + 4.7166)/3),2), " ")</f>
        <v>2.93</v>
      </c>
      <c r="O4229">
        <f>IFERROR(MAX(MIN(ROUND(N4229*(Q4229/P4229),2),4.5),1.9)," ")</f>
        <v>2.76</v>
      </c>
      <c r="P4229">
        <f>13.098*F4229^-1.237</f>
        <v>2.73257765933689</v>
      </c>
      <c r="Q4229">
        <f>13.098*M4229^-1.237</f>
        <v>2.57253534505096</v>
      </c>
      <c r="R4229" s="5">
        <f>IFERROR(ROUND(MAX(MIN((-105.4*LN(O4229) + 163.83),95),10),0)," ")</f>
        <v>57</v>
      </c>
      <c r="S4229" s="5" t="str">
        <f>IFERROR(CONCATENATE("(",R4229,",",ROUND((1.2*W4229),2),")")," ")</f>
        <v>(57,4.48)</v>
      </c>
      <c r="T4229">
        <f>R4229-L4229</f>
        <v>9</v>
      </c>
      <c r="U4229" s="7" t="str">
        <f>IF((AND(T4229=0,H4229&gt;=L4229)),"Don’t change bids","OK")</f>
        <v>OK</v>
      </c>
      <c r="V4229" t="e">
        <f>IF((MATCH(F4229,W4229,0)),"Same","Diff")</f>
        <v>#N/A</v>
      </c>
      <c r="W4229" s="5">
        <f>ROUND(M4229,2)</f>
        <v>3.73</v>
      </c>
      <c r="X4229" s="5">
        <v>3.73</v>
      </c>
    </row>
    <row r="4230" spans="1:24" x14ac:dyDescent="0.25">
      <c r="A4230" t="s">
        <v>24</v>
      </c>
      <c r="B4230" t="s">
        <v>2071</v>
      </c>
      <c r="C4230" t="s">
        <v>4373</v>
      </c>
      <c r="D4230" t="s">
        <v>2064</v>
      </c>
      <c r="E4230" t="s">
        <v>4374</v>
      </c>
      <c r="F4230" s="5">
        <v>0.2</v>
      </c>
      <c r="G4230" s="9">
        <v>0.1</v>
      </c>
      <c r="H4230" s="6">
        <f>G4230*100</f>
        <v>10</v>
      </c>
      <c r="I4230" t="s">
        <v>10524</v>
      </c>
      <c r="J4230" t="s">
        <v>10768</v>
      </c>
      <c r="K4230">
        <v>48</v>
      </c>
      <c r="L4230">
        <v>48</v>
      </c>
      <c r="M4230">
        <f>(F4230*(1+0.05))</f>
        <v>0.21000000000000002</v>
      </c>
      <c r="N4230">
        <f>IFERROR(ROUND(( (-1.208*LN(L4230) + 7.5474 + 4.6991*(2.71828^(-0.009*L4230)) + 0.0001*L4230*L4230 - 0.0432*L4230 + 4.7166)/3),2), " ")</f>
        <v>2.93</v>
      </c>
      <c r="O4230">
        <f>IFERROR(MAX(MIN(ROUND(N4230*(Q4230/P4230),2),4.5),1.9)," ")</f>
        <v>2.76</v>
      </c>
      <c r="P4230">
        <f>13.098*F4230^-1.237</f>
        <v>95.902710420438169</v>
      </c>
      <c r="Q4230">
        <f>13.098*M4230^-1.237</f>
        <v>90.285855701035672</v>
      </c>
      <c r="R4230" s="5">
        <f>IFERROR(ROUND(MAX(MIN((-105.4*LN(O4230) + 163.83),95),10),0)," ")</f>
        <v>57</v>
      </c>
      <c r="S4230" s="5" t="str">
        <f>IFERROR(CONCATENATE("(",R4230,",",ROUND((1.2*W4230),2),")")," ")</f>
        <v>(57,0.25)</v>
      </c>
      <c r="T4230">
        <f>R4230-L4230</f>
        <v>9</v>
      </c>
      <c r="U4230" s="7" t="str">
        <f>IF((AND(T4230=0,H4230&gt;=L4230)),"Don’t change bids","OK")</f>
        <v>OK</v>
      </c>
      <c r="V4230" t="e">
        <f>IF((MATCH(F4230,W4230,0)),"Same","Diff")</f>
        <v>#N/A</v>
      </c>
      <c r="W4230" s="5">
        <f>ROUND(M4230,2)</f>
        <v>0.21</v>
      </c>
      <c r="X4230" s="5">
        <v>0.21</v>
      </c>
    </row>
    <row r="4231" spans="1:24" x14ac:dyDescent="0.25">
      <c r="A4231" t="s">
        <v>24</v>
      </c>
      <c r="B4231" t="s">
        <v>2073</v>
      </c>
      <c r="C4231" t="s">
        <v>4373</v>
      </c>
      <c r="D4231" t="s">
        <v>2064</v>
      </c>
      <c r="E4231" t="s">
        <v>1478</v>
      </c>
      <c r="F4231" s="5">
        <v>0.59</v>
      </c>
      <c r="G4231" s="9">
        <v>0.1</v>
      </c>
      <c r="H4231" s="6">
        <f>G4231*100</f>
        <v>10</v>
      </c>
      <c r="I4231" t="s">
        <v>10574</v>
      </c>
      <c r="J4231" t="s">
        <v>10768</v>
      </c>
      <c r="K4231">
        <v>48</v>
      </c>
      <c r="L4231">
        <v>48</v>
      </c>
      <c r="M4231">
        <f>(F4231*(1+0.05))</f>
        <v>0.61949999999999994</v>
      </c>
      <c r="N4231">
        <f>IFERROR(ROUND(( (-1.208*LN(L4231) + 7.5474 + 4.6991*(2.71828^(-0.009*L4231)) + 0.0001*L4231*L4231 - 0.0432*L4231 + 4.7166)/3),2), " ")</f>
        <v>2.93</v>
      </c>
      <c r="O4231">
        <f>IFERROR(MAX(MIN(ROUND(N4231*(Q4231/P4231),2),4.5),1.9)," ")</f>
        <v>2.76</v>
      </c>
      <c r="P4231">
        <f>13.098*F4231^-1.237</f>
        <v>25.15712731770401</v>
      </c>
      <c r="Q4231">
        <f>13.098*M4231^-1.237</f>
        <v>23.683718185870529</v>
      </c>
      <c r="R4231" s="5">
        <f>IFERROR(ROUND(MAX(MIN((-105.4*LN(O4231) + 163.83),95),10),0)," ")</f>
        <v>57</v>
      </c>
      <c r="S4231" s="5" t="str">
        <f>IFERROR(CONCATENATE("(",R4231,",",ROUND((1.2*W4231),2),")")," ")</f>
        <v>(57,0.74)</v>
      </c>
      <c r="T4231">
        <f>R4231-L4231</f>
        <v>9</v>
      </c>
      <c r="U4231" s="7" t="str">
        <f>IF((AND(T4231=0,H4231&gt;=L4231)),"Don’t change bids","OK")</f>
        <v>OK</v>
      </c>
      <c r="V4231" t="e">
        <f>IF((MATCH(F4231,W4231,0)),"Same","Diff")</f>
        <v>#N/A</v>
      </c>
      <c r="W4231" s="5">
        <f>ROUND(M4231,2)</f>
        <v>0.62</v>
      </c>
      <c r="X4231" s="5">
        <v>0.62</v>
      </c>
    </row>
    <row r="4232" spans="1:24" x14ac:dyDescent="0.25">
      <c r="A4232" t="s">
        <v>24</v>
      </c>
      <c r="B4232" t="s">
        <v>2069</v>
      </c>
      <c r="C4232" t="s">
        <v>4373</v>
      </c>
      <c r="D4232" t="s">
        <v>2064</v>
      </c>
      <c r="E4232" t="s">
        <v>4374</v>
      </c>
      <c r="F4232" s="5">
        <v>0.2</v>
      </c>
      <c r="G4232" s="9">
        <v>0.1</v>
      </c>
      <c r="H4232" s="6">
        <f>G4232*100</f>
        <v>10</v>
      </c>
      <c r="I4232" t="s">
        <v>10524</v>
      </c>
      <c r="J4232" t="s">
        <v>10768</v>
      </c>
      <c r="K4232">
        <v>48</v>
      </c>
      <c r="L4232">
        <v>48</v>
      </c>
      <c r="M4232">
        <f>(F4232*(1+0.05))</f>
        <v>0.21000000000000002</v>
      </c>
      <c r="N4232">
        <f>IFERROR(ROUND(( (-1.208*LN(L4232) + 7.5474 + 4.6991*(2.71828^(-0.009*L4232)) + 0.0001*L4232*L4232 - 0.0432*L4232 + 4.7166)/3),2), " ")</f>
        <v>2.93</v>
      </c>
      <c r="O4232">
        <f>IFERROR(MAX(MIN(ROUND(N4232*(Q4232/P4232),2),4.5),1.9)," ")</f>
        <v>2.76</v>
      </c>
      <c r="P4232">
        <f>13.098*F4232^-1.237</f>
        <v>95.902710420438169</v>
      </c>
      <c r="Q4232">
        <f>13.098*M4232^-1.237</f>
        <v>90.285855701035672</v>
      </c>
      <c r="R4232" s="5">
        <f>IFERROR(ROUND(MAX(MIN((-105.4*LN(O4232) + 163.83),95),10),0)," ")</f>
        <v>57</v>
      </c>
      <c r="S4232" s="5" t="str">
        <f>IFERROR(CONCATENATE("(",R4232,",",ROUND((1.2*W4232),2),")")," ")</f>
        <v>(57,0.25)</v>
      </c>
      <c r="T4232">
        <f>R4232-L4232</f>
        <v>9</v>
      </c>
      <c r="U4232" s="7" t="str">
        <f>IF((AND(T4232=0,H4232&gt;=L4232)),"Don’t change bids","OK")</f>
        <v>OK</v>
      </c>
      <c r="V4232" t="e">
        <f>IF((MATCH(F4232,W4232,0)),"Same","Diff")</f>
        <v>#N/A</v>
      </c>
      <c r="W4232" s="5">
        <f>ROUND(M4232,2)</f>
        <v>0.21</v>
      </c>
      <c r="X4232" s="5">
        <v>0.21</v>
      </c>
    </row>
    <row r="4233" spans="1:24" x14ac:dyDescent="0.25">
      <c r="A4233" t="s">
        <v>24</v>
      </c>
      <c r="B4233" t="s">
        <v>2072</v>
      </c>
      <c r="C4233" t="s">
        <v>4373</v>
      </c>
      <c r="D4233" t="s">
        <v>2064</v>
      </c>
      <c r="E4233" t="s">
        <v>4374</v>
      </c>
      <c r="F4233" s="5">
        <v>0.2</v>
      </c>
      <c r="G4233" s="9">
        <v>0.1</v>
      </c>
      <c r="H4233" s="6">
        <f>G4233*100</f>
        <v>10</v>
      </c>
      <c r="I4233" t="s">
        <v>10524</v>
      </c>
      <c r="J4233" t="s">
        <v>10768</v>
      </c>
      <c r="K4233">
        <v>48</v>
      </c>
      <c r="L4233">
        <v>48</v>
      </c>
      <c r="M4233">
        <f>(F4233*(1+0.05))</f>
        <v>0.21000000000000002</v>
      </c>
      <c r="N4233">
        <f>IFERROR(ROUND(( (-1.208*LN(L4233) + 7.5474 + 4.6991*(2.71828^(-0.009*L4233)) + 0.0001*L4233*L4233 - 0.0432*L4233 + 4.7166)/3),2), " ")</f>
        <v>2.93</v>
      </c>
      <c r="O4233">
        <f>IFERROR(MAX(MIN(ROUND(N4233*(Q4233/P4233),2),4.5),1.9)," ")</f>
        <v>2.76</v>
      </c>
      <c r="P4233">
        <f>13.098*F4233^-1.237</f>
        <v>95.902710420438169</v>
      </c>
      <c r="Q4233">
        <f>13.098*M4233^-1.237</f>
        <v>90.285855701035672</v>
      </c>
      <c r="R4233" s="5">
        <f>IFERROR(ROUND(MAX(MIN((-105.4*LN(O4233) + 163.83),95),10),0)," ")</f>
        <v>57</v>
      </c>
      <c r="S4233" s="5" t="str">
        <f>IFERROR(CONCATENATE("(",R4233,",",ROUND((1.2*W4233),2),")")," ")</f>
        <v>(57,0.25)</v>
      </c>
      <c r="T4233">
        <f>R4233-L4233</f>
        <v>9</v>
      </c>
      <c r="U4233" s="7" t="str">
        <f>IF((AND(T4233=0,H4233&gt;=L4233)),"Don’t change bids","OK")</f>
        <v>OK</v>
      </c>
      <c r="V4233" t="e">
        <f>IF((MATCH(F4233,W4233,0)),"Same","Diff")</f>
        <v>#N/A</v>
      </c>
      <c r="W4233" s="5">
        <f>ROUND(M4233,2)</f>
        <v>0.21</v>
      </c>
      <c r="X4233" s="5">
        <v>0.21</v>
      </c>
    </row>
    <row r="4234" spans="1:24" x14ac:dyDescent="0.25">
      <c r="A4234" t="s">
        <v>24</v>
      </c>
      <c r="B4234" t="s">
        <v>2065</v>
      </c>
      <c r="C4234" t="s">
        <v>4373</v>
      </c>
      <c r="D4234" t="s">
        <v>2064</v>
      </c>
      <c r="E4234" t="s">
        <v>4374</v>
      </c>
      <c r="F4234" s="5">
        <v>0.2</v>
      </c>
      <c r="G4234" s="9">
        <v>0.1</v>
      </c>
      <c r="H4234" s="6">
        <f>G4234*100</f>
        <v>10</v>
      </c>
      <c r="I4234" t="s">
        <v>10524</v>
      </c>
      <c r="J4234" t="s">
        <v>10768</v>
      </c>
      <c r="K4234">
        <v>48</v>
      </c>
      <c r="L4234">
        <v>48</v>
      </c>
      <c r="M4234">
        <f>(F4234*(1+0.05))</f>
        <v>0.21000000000000002</v>
      </c>
      <c r="N4234">
        <f>IFERROR(ROUND(( (-1.208*LN(L4234) + 7.5474 + 4.6991*(2.71828^(-0.009*L4234)) + 0.0001*L4234*L4234 - 0.0432*L4234 + 4.7166)/3),2), " ")</f>
        <v>2.93</v>
      </c>
      <c r="O4234">
        <f>IFERROR(MAX(MIN(ROUND(N4234*(Q4234/P4234),2),4.5),1.9)," ")</f>
        <v>2.76</v>
      </c>
      <c r="P4234">
        <f>13.098*F4234^-1.237</f>
        <v>95.902710420438169</v>
      </c>
      <c r="Q4234">
        <f>13.098*M4234^-1.237</f>
        <v>90.285855701035672</v>
      </c>
      <c r="R4234" s="5">
        <f>IFERROR(ROUND(MAX(MIN((-105.4*LN(O4234) + 163.83),95),10),0)," ")</f>
        <v>57</v>
      </c>
      <c r="S4234" s="5" t="str">
        <f>IFERROR(CONCATENATE("(",R4234,",",ROUND((1.2*W4234),2),")")," ")</f>
        <v>(57,0.25)</v>
      </c>
      <c r="T4234">
        <f>R4234-L4234</f>
        <v>9</v>
      </c>
      <c r="U4234" s="7" t="str">
        <f>IF((AND(T4234=0,H4234&gt;=L4234)),"Don’t change bids","OK")</f>
        <v>OK</v>
      </c>
      <c r="V4234" t="e">
        <f>IF((MATCH(F4234,W4234,0)),"Same","Diff")</f>
        <v>#N/A</v>
      </c>
      <c r="W4234" s="5">
        <f>ROUND(M4234,2)</f>
        <v>0.21</v>
      </c>
      <c r="X4234" s="5">
        <v>0.21</v>
      </c>
    </row>
    <row r="4235" spans="1:24" x14ac:dyDescent="0.25">
      <c r="A4235" t="s">
        <v>24</v>
      </c>
      <c r="B4235" t="s">
        <v>1887</v>
      </c>
      <c r="C4235" t="s">
        <v>4373</v>
      </c>
      <c r="D4235" t="s">
        <v>1888</v>
      </c>
      <c r="E4235" t="s">
        <v>4374</v>
      </c>
      <c r="F4235" s="5">
        <v>0.2</v>
      </c>
      <c r="G4235" s="9">
        <v>0.1</v>
      </c>
      <c r="H4235" s="6">
        <f>G4235*100</f>
        <v>10</v>
      </c>
      <c r="I4235" t="s">
        <v>10524</v>
      </c>
      <c r="J4235" t="s">
        <v>10768</v>
      </c>
      <c r="K4235">
        <v>48</v>
      </c>
      <c r="L4235">
        <v>48</v>
      </c>
      <c r="M4235">
        <f>(F4235*(1+0.05))</f>
        <v>0.21000000000000002</v>
      </c>
      <c r="N4235">
        <f>IFERROR(ROUND(( (-1.208*LN(L4235) + 7.5474 + 4.6991*(2.71828^(-0.009*L4235)) + 0.0001*L4235*L4235 - 0.0432*L4235 + 4.7166)/3),2), " ")</f>
        <v>2.93</v>
      </c>
      <c r="O4235">
        <f>IFERROR(MAX(MIN(ROUND(N4235*(Q4235/P4235),2),4.5),1.9)," ")</f>
        <v>2.76</v>
      </c>
      <c r="P4235">
        <f>13.098*F4235^-1.237</f>
        <v>95.902710420438169</v>
      </c>
      <c r="Q4235">
        <f>13.098*M4235^-1.237</f>
        <v>90.285855701035672</v>
      </c>
      <c r="R4235" s="5">
        <f>IFERROR(ROUND(MAX(MIN((-105.4*LN(O4235) + 163.83),95),10),0)," ")</f>
        <v>57</v>
      </c>
      <c r="S4235" s="5" t="str">
        <f>IFERROR(CONCATENATE("(",R4235,",",ROUND((1.2*W4235),2),")")," ")</f>
        <v>(57,0.25)</v>
      </c>
      <c r="T4235">
        <f>R4235-L4235</f>
        <v>9</v>
      </c>
      <c r="U4235" s="7" t="str">
        <f>IF((AND(T4235=0,H4235&gt;=L4235)),"Don’t change bids","OK")</f>
        <v>OK</v>
      </c>
      <c r="V4235" t="e">
        <f>IF((MATCH(F4235,W4235,0)),"Same","Diff")</f>
        <v>#N/A</v>
      </c>
      <c r="W4235" s="5">
        <f>ROUND(M4235,2)</f>
        <v>0.21</v>
      </c>
      <c r="X4235" s="5">
        <v>0.21</v>
      </c>
    </row>
    <row r="4236" spans="1:24" x14ac:dyDescent="0.25">
      <c r="A4236" t="s">
        <v>24</v>
      </c>
      <c r="B4236" t="s">
        <v>2068</v>
      </c>
      <c r="C4236" t="s">
        <v>4373</v>
      </c>
      <c r="D4236" t="s">
        <v>2064</v>
      </c>
      <c r="E4236" t="s">
        <v>4374</v>
      </c>
      <c r="F4236" s="5">
        <v>0.2</v>
      </c>
      <c r="G4236" s="9">
        <v>0.1</v>
      </c>
      <c r="H4236" s="6">
        <f>G4236*100</f>
        <v>10</v>
      </c>
      <c r="I4236" t="s">
        <v>10524</v>
      </c>
      <c r="J4236" t="s">
        <v>10768</v>
      </c>
      <c r="K4236">
        <v>48</v>
      </c>
      <c r="L4236">
        <v>48</v>
      </c>
      <c r="M4236">
        <f>(F4236*(1+0.05))</f>
        <v>0.21000000000000002</v>
      </c>
      <c r="N4236">
        <f>IFERROR(ROUND(( (-1.208*LN(L4236) + 7.5474 + 4.6991*(2.71828^(-0.009*L4236)) + 0.0001*L4236*L4236 - 0.0432*L4236 + 4.7166)/3),2), " ")</f>
        <v>2.93</v>
      </c>
      <c r="O4236">
        <f>IFERROR(MAX(MIN(ROUND(N4236*(Q4236/P4236),2),4.5),1.9)," ")</f>
        <v>2.76</v>
      </c>
      <c r="P4236">
        <f>13.098*F4236^-1.237</f>
        <v>95.902710420438169</v>
      </c>
      <c r="Q4236">
        <f>13.098*M4236^-1.237</f>
        <v>90.285855701035672</v>
      </c>
      <c r="R4236" s="5">
        <f>IFERROR(ROUND(MAX(MIN((-105.4*LN(O4236) + 163.83),95),10),0)," ")</f>
        <v>57</v>
      </c>
      <c r="S4236" s="5" t="str">
        <f>IFERROR(CONCATENATE("(",R4236,",",ROUND((1.2*W4236),2),")")," ")</f>
        <v>(57,0.25)</v>
      </c>
      <c r="T4236">
        <f>R4236-L4236</f>
        <v>9</v>
      </c>
      <c r="U4236" s="7" t="str">
        <f>IF((AND(T4236=0,H4236&gt;=L4236)),"Don’t change bids","OK")</f>
        <v>OK</v>
      </c>
      <c r="V4236" t="e">
        <f>IF((MATCH(F4236,W4236,0)),"Same","Diff")</f>
        <v>#N/A</v>
      </c>
      <c r="W4236" s="5">
        <f>ROUND(M4236,2)</f>
        <v>0.21</v>
      </c>
      <c r="X4236" s="5">
        <v>0.21</v>
      </c>
    </row>
    <row r="4237" spans="1:24" x14ac:dyDescent="0.25">
      <c r="A4237" t="s">
        <v>24</v>
      </c>
      <c r="B4237" t="s">
        <v>2131</v>
      </c>
      <c r="C4237" t="s">
        <v>4373</v>
      </c>
      <c r="D4237" t="s">
        <v>2132</v>
      </c>
      <c r="E4237" t="s">
        <v>1852</v>
      </c>
      <c r="F4237" s="5">
        <v>1.46</v>
      </c>
      <c r="G4237" s="9">
        <v>0.1</v>
      </c>
      <c r="H4237" s="6">
        <f>G4237*100</f>
        <v>10</v>
      </c>
      <c r="I4237" t="s">
        <v>10575</v>
      </c>
      <c r="J4237" t="s">
        <v>10768</v>
      </c>
      <c r="K4237">
        <v>59</v>
      </c>
      <c r="L4237">
        <v>59</v>
      </c>
      <c r="M4237">
        <f>(F4237*(1+0.05))</f>
        <v>1.5329999999999999</v>
      </c>
      <c r="N4237">
        <f>IFERROR(ROUND(( (-1.208*LN(L4237) + 7.5474 + 4.6991*(2.71828^(-0.009*L4237)) + 0.0001*L4237*L4237 - 0.0432*L4237 + 4.7166)/3),2), " ")</f>
        <v>2.63</v>
      </c>
      <c r="O4237">
        <f>IFERROR(MAX(MIN(ROUND(N4237*(Q4237/P4237),2),4.5),1.9)," ")</f>
        <v>2.48</v>
      </c>
      <c r="P4237">
        <f>13.098*F4237^-1.237</f>
        <v>8.2016362398527516</v>
      </c>
      <c r="Q4237">
        <f>13.098*M4237^-1.237</f>
        <v>7.7212806897470267</v>
      </c>
      <c r="R4237" s="5">
        <f>IFERROR(ROUND(MAX(MIN((-105.4*LN(O4237) + 163.83),95),10),0)," ")</f>
        <v>68</v>
      </c>
      <c r="S4237" s="5" t="str">
        <f>IFERROR(CONCATENATE("(",R4237,",",ROUND((1.2*W4237),2),")")," ")</f>
        <v>(68,1.84)</v>
      </c>
      <c r="T4237">
        <f>R4237-L4237</f>
        <v>9</v>
      </c>
      <c r="U4237" s="7" t="str">
        <f>IF((AND(T4237=0,H4237&gt;=L4237)),"Don’t change bids","OK")</f>
        <v>OK</v>
      </c>
      <c r="V4237" t="e">
        <f>IF((MATCH(F4237,W4237,0)),"Same","Diff")</f>
        <v>#N/A</v>
      </c>
      <c r="W4237" s="5">
        <f>ROUND(M4237,2)</f>
        <v>1.53</v>
      </c>
      <c r="X4237" s="5">
        <v>1.53</v>
      </c>
    </row>
    <row r="4238" spans="1:24" x14ac:dyDescent="0.25">
      <c r="A4238" t="s">
        <v>24</v>
      </c>
      <c r="B4238" t="s">
        <v>2133</v>
      </c>
      <c r="C4238" t="s">
        <v>4373</v>
      </c>
      <c r="D4238" t="s">
        <v>2132</v>
      </c>
      <c r="E4238" t="s">
        <v>4374</v>
      </c>
      <c r="F4238" s="5">
        <v>0.2</v>
      </c>
      <c r="G4238" s="9">
        <v>0.1</v>
      </c>
      <c r="H4238" s="6">
        <f>G4238*100</f>
        <v>10</v>
      </c>
      <c r="I4238" t="s">
        <v>10524</v>
      </c>
      <c r="J4238" t="s">
        <v>10768</v>
      </c>
      <c r="K4238">
        <v>48</v>
      </c>
      <c r="L4238">
        <v>48</v>
      </c>
      <c r="M4238">
        <f>(F4238*(1+0.05))</f>
        <v>0.21000000000000002</v>
      </c>
      <c r="N4238">
        <f>IFERROR(ROUND(( (-1.208*LN(L4238) + 7.5474 + 4.6991*(2.71828^(-0.009*L4238)) + 0.0001*L4238*L4238 - 0.0432*L4238 + 4.7166)/3),2), " ")</f>
        <v>2.93</v>
      </c>
      <c r="O4238">
        <f>IFERROR(MAX(MIN(ROUND(N4238*(Q4238/P4238),2),4.5),1.9)," ")</f>
        <v>2.76</v>
      </c>
      <c r="P4238">
        <f>13.098*F4238^-1.237</f>
        <v>95.902710420438169</v>
      </c>
      <c r="Q4238">
        <f>13.098*M4238^-1.237</f>
        <v>90.285855701035672</v>
      </c>
      <c r="R4238" s="5">
        <f>IFERROR(ROUND(MAX(MIN((-105.4*LN(O4238) + 163.83),95),10),0)," ")</f>
        <v>57</v>
      </c>
      <c r="S4238" s="5" t="str">
        <f>IFERROR(CONCATENATE("(",R4238,",",ROUND((1.2*W4238),2),")")," ")</f>
        <v>(57,0.25)</v>
      </c>
      <c r="T4238">
        <f>R4238-L4238</f>
        <v>9</v>
      </c>
      <c r="U4238" s="7" t="str">
        <f>IF((AND(T4238=0,H4238&gt;=L4238)),"Don’t change bids","OK")</f>
        <v>OK</v>
      </c>
      <c r="V4238" t="e">
        <f>IF((MATCH(F4238,W4238,0)),"Same","Diff")</f>
        <v>#N/A</v>
      </c>
      <c r="W4238" s="5">
        <f>ROUND(M4238,2)</f>
        <v>0.21</v>
      </c>
      <c r="X4238" s="5">
        <v>0.21</v>
      </c>
    </row>
    <row r="4239" spans="1:24" x14ac:dyDescent="0.25">
      <c r="A4239" t="s">
        <v>24</v>
      </c>
      <c r="B4239" t="s">
        <v>2142</v>
      </c>
      <c r="C4239" t="s">
        <v>4373</v>
      </c>
      <c r="D4239" t="s">
        <v>2132</v>
      </c>
      <c r="E4239" t="s">
        <v>1749</v>
      </c>
      <c r="F4239" s="5">
        <v>2.08</v>
      </c>
      <c r="G4239" s="9">
        <v>0.1</v>
      </c>
      <c r="H4239" s="6">
        <f>G4239*100</f>
        <v>10</v>
      </c>
      <c r="I4239" t="s">
        <v>10576</v>
      </c>
      <c r="J4239" t="s">
        <v>10768</v>
      </c>
      <c r="K4239">
        <v>48</v>
      </c>
      <c r="L4239">
        <v>48</v>
      </c>
      <c r="M4239">
        <f>(F4239*(1+0.05))</f>
        <v>2.1840000000000002</v>
      </c>
      <c r="N4239">
        <f>IFERROR(ROUND(( (-1.208*LN(L4239) + 7.5474 + 4.6991*(2.71828^(-0.009*L4239)) + 0.0001*L4239*L4239 - 0.0432*L4239 + 4.7166)/3),2), " ")</f>
        <v>2.93</v>
      </c>
      <c r="O4239">
        <f>IFERROR(MAX(MIN(ROUND(N4239*(Q4239/P4239),2),4.5),1.9)," ")</f>
        <v>2.76</v>
      </c>
      <c r="P4239">
        <f>13.098*F4239^-1.237</f>
        <v>5.2937160293443348</v>
      </c>
      <c r="Q4239">
        <f>13.098*M4239^-1.237</f>
        <v>4.9836723013595332</v>
      </c>
      <c r="R4239" s="5">
        <f>IFERROR(ROUND(MAX(MIN((-105.4*LN(O4239) + 163.83),95),10),0)," ")</f>
        <v>57</v>
      </c>
      <c r="S4239" s="5" t="str">
        <f>IFERROR(CONCATENATE("(",R4239,",",ROUND((1.2*W4239),2),")")," ")</f>
        <v>(57,2.62)</v>
      </c>
      <c r="T4239">
        <f>R4239-L4239</f>
        <v>9</v>
      </c>
      <c r="U4239" s="7" t="str">
        <f>IF((AND(T4239=0,H4239&gt;=L4239)),"Don’t change bids","OK")</f>
        <v>OK</v>
      </c>
      <c r="V4239" t="e">
        <f>IF((MATCH(F4239,W4239,0)),"Same","Diff")</f>
        <v>#N/A</v>
      </c>
      <c r="W4239" s="5">
        <f>ROUND(M4239,2)</f>
        <v>2.1800000000000002</v>
      </c>
      <c r="X4239" s="5">
        <v>2.1800000000000002</v>
      </c>
    </row>
    <row r="4240" spans="1:24" x14ac:dyDescent="0.25">
      <c r="A4240" t="s">
        <v>24</v>
      </c>
      <c r="B4240" t="s">
        <v>2144</v>
      </c>
      <c r="C4240" t="s">
        <v>4373</v>
      </c>
      <c r="D4240" t="s">
        <v>2132</v>
      </c>
      <c r="E4240" t="s">
        <v>4374</v>
      </c>
      <c r="F4240" s="5">
        <v>0.2</v>
      </c>
      <c r="G4240" s="9">
        <v>0.1</v>
      </c>
      <c r="H4240" s="6">
        <f>G4240*100</f>
        <v>10</v>
      </c>
      <c r="I4240" t="s">
        <v>10524</v>
      </c>
      <c r="J4240" t="s">
        <v>10768</v>
      </c>
      <c r="K4240">
        <v>48</v>
      </c>
      <c r="L4240">
        <v>48</v>
      </c>
      <c r="M4240">
        <f>(F4240*(1+0.05))</f>
        <v>0.21000000000000002</v>
      </c>
      <c r="N4240">
        <f>IFERROR(ROUND(( (-1.208*LN(L4240) + 7.5474 + 4.6991*(2.71828^(-0.009*L4240)) + 0.0001*L4240*L4240 - 0.0432*L4240 + 4.7166)/3),2), " ")</f>
        <v>2.93</v>
      </c>
      <c r="O4240">
        <f>IFERROR(MAX(MIN(ROUND(N4240*(Q4240/P4240),2),4.5),1.9)," ")</f>
        <v>2.76</v>
      </c>
      <c r="P4240">
        <f>13.098*F4240^-1.237</f>
        <v>95.902710420438169</v>
      </c>
      <c r="Q4240">
        <f>13.098*M4240^-1.237</f>
        <v>90.285855701035672</v>
      </c>
      <c r="R4240" s="5">
        <f>IFERROR(ROUND(MAX(MIN((-105.4*LN(O4240) + 163.83),95),10),0)," ")</f>
        <v>57</v>
      </c>
      <c r="S4240" s="5" t="str">
        <f>IFERROR(CONCATENATE("(",R4240,",",ROUND((1.2*W4240),2),")")," ")</f>
        <v>(57,0.25)</v>
      </c>
      <c r="T4240">
        <f>R4240-L4240</f>
        <v>9</v>
      </c>
      <c r="U4240" s="7" t="str">
        <f>IF((AND(T4240=0,H4240&gt;=L4240)),"Don’t change bids","OK")</f>
        <v>OK</v>
      </c>
      <c r="V4240" t="e">
        <f>IF((MATCH(F4240,W4240,0)),"Same","Diff")</f>
        <v>#N/A</v>
      </c>
      <c r="W4240" s="5">
        <f>ROUND(M4240,2)</f>
        <v>0.21</v>
      </c>
      <c r="X4240" s="5">
        <v>0.21</v>
      </c>
    </row>
    <row r="4241" spans="1:24" x14ac:dyDescent="0.25">
      <c r="A4241" t="s">
        <v>24</v>
      </c>
      <c r="B4241" t="s">
        <v>2140</v>
      </c>
      <c r="C4241" t="s">
        <v>4373</v>
      </c>
      <c r="D4241" t="s">
        <v>2132</v>
      </c>
      <c r="E4241" t="s">
        <v>843</v>
      </c>
      <c r="F4241" s="5">
        <v>0.68</v>
      </c>
      <c r="G4241" s="9">
        <v>0.1</v>
      </c>
      <c r="H4241" s="6">
        <f>G4241*100</f>
        <v>10</v>
      </c>
      <c r="I4241" t="s">
        <v>10577</v>
      </c>
      <c r="J4241" t="s">
        <v>10768</v>
      </c>
      <c r="K4241">
        <v>48</v>
      </c>
      <c r="L4241">
        <v>48</v>
      </c>
      <c r="M4241">
        <f>(F4241*(1+0.05))</f>
        <v>0.71400000000000008</v>
      </c>
      <c r="N4241">
        <f>IFERROR(ROUND(( (-1.208*LN(L4241) + 7.5474 + 4.6991*(2.71828^(-0.009*L4241)) + 0.0001*L4241*L4241 - 0.0432*L4241 + 4.7166)/3),2), " ")</f>
        <v>2.93</v>
      </c>
      <c r="O4241">
        <f>IFERROR(MAX(MIN(ROUND(N4241*(Q4241/P4241),2),4.5),1.9)," ")</f>
        <v>2.76</v>
      </c>
      <c r="P4241">
        <f>13.098*F4241^-1.237</f>
        <v>21.105296660841507</v>
      </c>
      <c r="Q4241">
        <f>13.098*M4241^-1.237</f>
        <v>19.869196193668746</v>
      </c>
      <c r="R4241" s="5">
        <f>IFERROR(ROUND(MAX(MIN((-105.4*LN(O4241) + 163.83),95),10),0)," ")</f>
        <v>57</v>
      </c>
      <c r="S4241" s="5" t="str">
        <f>IFERROR(CONCATENATE("(",R4241,",",ROUND((1.2*W4241),2),")")," ")</f>
        <v>(57,0.85)</v>
      </c>
      <c r="T4241">
        <f>R4241-L4241</f>
        <v>9</v>
      </c>
      <c r="U4241" s="7" t="str">
        <f>IF((AND(T4241=0,H4241&gt;=L4241)),"Don’t change bids","OK")</f>
        <v>OK</v>
      </c>
      <c r="V4241" t="e">
        <f>IF((MATCH(F4241,W4241,0)),"Same","Diff")</f>
        <v>#N/A</v>
      </c>
      <c r="W4241" s="5">
        <f>ROUND(M4241,2)</f>
        <v>0.71</v>
      </c>
      <c r="X4241" s="5">
        <v>0.71</v>
      </c>
    </row>
    <row r="4242" spans="1:24" x14ac:dyDescent="0.25">
      <c r="A4242" t="s">
        <v>24</v>
      </c>
      <c r="B4242" t="s">
        <v>2137</v>
      </c>
      <c r="C4242" t="s">
        <v>4373</v>
      </c>
      <c r="D4242" t="s">
        <v>2132</v>
      </c>
      <c r="E4242" t="s">
        <v>1480</v>
      </c>
      <c r="F4242" s="5">
        <v>1.29</v>
      </c>
      <c r="G4242" s="9">
        <v>0.1</v>
      </c>
      <c r="H4242" s="6">
        <f>G4242*100</f>
        <v>10</v>
      </c>
      <c r="I4242" t="s">
        <v>10578</v>
      </c>
      <c r="J4242" t="s">
        <v>10768</v>
      </c>
      <c r="K4242">
        <v>48</v>
      </c>
      <c r="L4242">
        <v>48</v>
      </c>
      <c r="M4242">
        <f>(F4242*(1+0.05))</f>
        <v>1.3545</v>
      </c>
      <c r="N4242">
        <f>IFERROR(ROUND(( (-1.208*LN(L4242) + 7.5474 + 4.6991*(2.71828^(-0.009*L4242)) + 0.0001*L4242*L4242 - 0.0432*L4242 + 4.7166)/3),2), " ")</f>
        <v>2.93</v>
      </c>
      <c r="O4242">
        <f>IFERROR(MAX(MIN(ROUND(N4242*(Q4242/P4242),2),4.5),1.9)," ")</f>
        <v>2.76</v>
      </c>
      <c r="P4242">
        <f>13.098*F4242^-1.237</f>
        <v>9.55884709150269</v>
      </c>
      <c r="Q4242">
        <f>13.098*M4242^-1.237</f>
        <v>8.999002065615791</v>
      </c>
      <c r="R4242" s="5">
        <f>IFERROR(ROUND(MAX(MIN((-105.4*LN(O4242) + 163.83),95),10),0)," ")</f>
        <v>57</v>
      </c>
      <c r="S4242" s="5" t="str">
        <f>IFERROR(CONCATENATE("(",R4242,",",ROUND((1.2*W4242),2),")")," ")</f>
        <v>(57,1.62)</v>
      </c>
      <c r="T4242">
        <f>R4242-L4242</f>
        <v>9</v>
      </c>
      <c r="U4242" s="7" t="str">
        <f>IF((AND(T4242=0,H4242&gt;=L4242)),"Don’t change bids","OK")</f>
        <v>OK</v>
      </c>
      <c r="V4242" t="e">
        <f>IF((MATCH(F4242,W4242,0)),"Same","Diff")</f>
        <v>#N/A</v>
      </c>
      <c r="W4242" s="5">
        <f>ROUND(M4242,2)</f>
        <v>1.35</v>
      </c>
      <c r="X4242" s="5">
        <v>1.35</v>
      </c>
    </row>
    <row r="4243" spans="1:24" x14ac:dyDescent="0.25">
      <c r="A4243" t="s">
        <v>24</v>
      </c>
      <c r="B4243" t="s">
        <v>2139</v>
      </c>
      <c r="C4243" t="s">
        <v>4373</v>
      </c>
      <c r="D4243" t="s">
        <v>2132</v>
      </c>
      <c r="E4243" t="s">
        <v>1937</v>
      </c>
      <c r="F4243" s="5">
        <v>1.27</v>
      </c>
      <c r="G4243" s="9">
        <v>0.1</v>
      </c>
      <c r="H4243" s="6">
        <f>G4243*100</f>
        <v>10</v>
      </c>
      <c r="I4243" t="s">
        <v>10579</v>
      </c>
      <c r="J4243" t="s">
        <v>10768</v>
      </c>
      <c r="K4243">
        <v>47</v>
      </c>
      <c r="L4243">
        <v>47</v>
      </c>
      <c r="M4243">
        <f>(F4243*(1+0.05))</f>
        <v>1.3335000000000001</v>
      </c>
      <c r="N4243">
        <f>IFERROR(ROUND(( (-1.208*LN(L4243) + 7.5474 + 4.6991*(2.71828^(-0.009*L4243)) + 0.0001*L4243*L4243 - 0.0432*L4243 + 4.7166)/3),2), " ")</f>
        <v>2.96</v>
      </c>
      <c r="O4243">
        <f>IFERROR(MAX(MIN(ROUND(N4243*(Q4243/P4243),2),4.5),1.9)," ")</f>
        <v>2.79</v>
      </c>
      <c r="P4243">
        <f>13.098*F4243^-1.237</f>
        <v>9.74540255432923</v>
      </c>
      <c r="Q4243">
        <f>13.098*M4243^-1.237</f>
        <v>9.1746312999007831</v>
      </c>
      <c r="R4243" s="5">
        <f>IFERROR(ROUND(MAX(MIN((-105.4*LN(O4243) + 163.83),95),10),0)," ")</f>
        <v>56</v>
      </c>
      <c r="S4243" s="5" t="str">
        <f>IFERROR(CONCATENATE("(",R4243,",",ROUND((1.2*W4243),2),")")," ")</f>
        <v>(56,1.6)</v>
      </c>
      <c r="T4243">
        <f>R4243-L4243</f>
        <v>9</v>
      </c>
      <c r="U4243" s="7" t="str">
        <f>IF((AND(T4243=0,H4243&gt;=L4243)),"Don’t change bids","OK")</f>
        <v>OK</v>
      </c>
      <c r="V4243" t="e">
        <f>IF((MATCH(F4243,W4243,0)),"Same","Diff")</f>
        <v>#N/A</v>
      </c>
      <c r="W4243" s="5">
        <f>ROUND(M4243,2)</f>
        <v>1.33</v>
      </c>
      <c r="X4243" s="5">
        <v>1.33</v>
      </c>
    </row>
    <row r="4244" spans="1:24" x14ac:dyDescent="0.25">
      <c r="A4244" t="s">
        <v>24</v>
      </c>
      <c r="B4244" t="s">
        <v>2315</v>
      </c>
      <c r="C4244" t="s">
        <v>4373</v>
      </c>
      <c r="D4244" t="s">
        <v>2297</v>
      </c>
      <c r="E4244" t="s">
        <v>864</v>
      </c>
      <c r="F4244" s="5">
        <v>0.94</v>
      </c>
      <c r="G4244" s="9">
        <v>0.1</v>
      </c>
      <c r="H4244" s="6">
        <f>G4244*100</f>
        <v>10</v>
      </c>
      <c r="I4244" t="s">
        <v>10580</v>
      </c>
      <c r="J4244" t="s">
        <v>10768</v>
      </c>
      <c r="K4244">
        <v>20</v>
      </c>
      <c r="L4244">
        <v>20</v>
      </c>
      <c r="M4244">
        <f>(F4244*(1+0.05))</f>
        <v>0.98699999999999999</v>
      </c>
      <c r="N4244">
        <f>IFERROR(ROUND(( (-1.208*LN(L4244) + 7.5474 + 4.6991*(2.71828^(-0.009*L4244)) + 0.0001*L4244*L4244 - 0.0432*L4244 + 4.7166)/3),2), " ")</f>
        <v>3.92</v>
      </c>
      <c r="O4244">
        <f>IFERROR(MAX(MIN(ROUND(N4244*(Q4244/P4244),2),4.5),1.9)," ")</f>
        <v>3.69</v>
      </c>
      <c r="P4244">
        <f>13.098*F4244^-1.237</f>
        <v>14.139883497155621</v>
      </c>
      <c r="Q4244">
        <f>13.098*M4244^-1.237</f>
        <v>13.311735147597876</v>
      </c>
      <c r="R4244" s="5">
        <f>IFERROR(ROUND(MAX(MIN((-105.4*LN(O4244) + 163.83),95),10),0)," ")</f>
        <v>26</v>
      </c>
      <c r="S4244" s="5" t="str">
        <f>IFERROR(CONCATENATE("(",R4244,",",ROUND((1.2*W4244),2),")")," ")</f>
        <v>(26,1.19)</v>
      </c>
      <c r="T4244">
        <f>R4244-L4244</f>
        <v>6</v>
      </c>
      <c r="U4244" s="7" t="str">
        <f>IF((AND(T4244=0,H4244&gt;=L4244)),"Don’t change bids","OK")</f>
        <v>OK</v>
      </c>
      <c r="V4244" t="e">
        <f>IF((MATCH(F4244,W4244,0)),"Same","Diff")</f>
        <v>#N/A</v>
      </c>
      <c r="W4244" s="5">
        <f>ROUND(M4244,2)</f>
        <v>0.99</v>
      </c>
      <c r="X4244" s="5">
        <v>0.99</v>
      </c>
    </row>
    <row r="4245" spans="1:24" x14ac:dyDescent="0.25">
      <c r="A4245" t="s">
        <v>24</v>
      </c>
      <c r="B4245" t="s">
        <v>2300</v>
      </c>
      <c r="C4245" t="s">
        <v>4373</v>
      </c>
      <c r="D4245" t="s">
        <v>2297</v>
      </c>
      <c r="E4245" t="s">
        <v>1012</v>
      </c>
      <c r="F4245" s="5">
        <v>0.78</v>
      </c>
      <c r="G4245" s="9">
        <v>0.1</v>
      </c>
      <c r="H4245" s="6">
        <f>G4245*100</f>
        <v>10</v>
      </c>
      <c r="I4245" t="s">
        <v>10581</v>
      </c>
      <c r="J4245" t="s">
        <v>10768</v>
      </c>
      <c r="K4245">
        <v>25</v>
      </c>
      <c r="L4245">
        <v>25</v>
      </c>
      <c r="M4245">
        <f>(F4245*(1+0.05))</f>
        <v>0.81900000000000006</v>
      </c>
      <c r="N4245">
        <f>IFERROR(ROUND(( (-1.208*LN(L4245) + 7.5474 + 4.6991*(2.71828^(-0.009*L4245)) + 0.0001*L4245*L4245 - 0.0432*L4245 + 4.7166)/3),2), " ")</f>
        <v>3.7</v>
      </c>
      <c r="O4245">
        <f>IFERROR(MAX(MIN(ROUND(N4245*(Q4245/P4245),2),4.5),1.9)," ")</f>
        <v>3.48</v>
      </c>
      <c r="P4245">
        <f>13.098*F4245^-1.237</f>
        <v>17.810821967324937</v>
      </c>
      <c r="Q4245">
        <f>13.098*M4245^-1.237</f>
        <v>16.767673145096374</v>
      </c>
      <c r="R4245" s="5">
        <f>IFERROR(ROUND(MAX(MIN((-105.4*LN(O4245) + 163.83),95),10),0)," ")</f>
        <v>32</v>
      </c>
      <c r="S4245" s="5" t="str">
        <f>IFERROR(CONCATENATE("(",R4245,",",ROUND((1.2*W4245),2),")")," ")</f>
        <v>(32,0.98)</v>
      </c>
      <c r="T4245">
        <f>R4245-L4245</f>
        <v>7</v>
      </c>
      <c r="U4245" s="7" t="str">
        <f>IF((AND(T4245=0,H4245&gt;=L4245)),"Don’t change bids","OK")</f>
        <v>OK</v>
      </c>
      <c r="V4245" t="e">
        <f>IF((MATCH(F4245,W4245,0)),"Same","Diff")</f>
        <v>#N/A</v>
      </c>
      <c r="W4245" s="5">
        <f>ROUND(M4245,2)</f>
        <v>0.82</v>
      </c>
      <c r="X4245" s="5">
        <v>0.82</v>
      </c>
    </row>
    <row r="4246" spans="1:24" x14ac:dyDescent="0.25">
      <c r="A4246" t="s">
        <v>24</v>
      </c>
      <c r="B4246" t="s">
        <v>2312</v>
      </c>
      <c r="C4246" t="s">
        <v>4373</v>
      </c>
      <c r="D4246" t="s">
        <v>2297</v>
      </c>
      <c r="E4246" t="s">
        <v>4374</v>
      </c>
      <c r="F4246" s="5">
        <v>0.2</v>
      </c>
      <c r="G4246" s="9">
        <v>0.1</v>
      </c>
      <c r="H4246" s="6">
        <f>G4246*100</f>
        <v>10</v>
      </c>
      <c r="I4246" t="s">
        <v>10524</v>
      </c>
      <c r="J4246" t="s">
        <v>10768</v>
      </c>
      <c r="K4246">
        <v>48</v>
      </c>
      <c r="L4246">
        <v>48</v>
      </c>
      <c r="M4246">
        <f>(F4246*(1+0.05))</f>
        <v>0.21000000000000002</v>
      </c>
      <c r="N4246">
        <f>IFERROR(ROUND(( (-1.208*LN(L4246) + 7.5474 + 4.6991*(2.71828^(-0.009*L4246)) + 0.0001*L4246*L4246 - 0.0432*L4246 + 4.7166)/3),2), " ")</f>
        <v>2.93</v>
      </c>
      <c r="O4246">
        <f>IFERROR(MAX(MIN(ROUND(N4246*(Q4246/P4246),2),4.5),1.9)," ")</f>
        <v>2.76</v>
      </c>
      <c r="P4246">
        <f>13.098*F4246^-1.237</f>
        <v>95.902710420438169</v>
      </c>
      <c r="Q4246">
        <f>13.098*M4246^-1.237</f>
        <v>90.285855701035672</v>
      </c>
      <c r="R4246" s="5">
        <f>IFERROR(ROUND(MAX(MIN((-105.4*LN(O4246) + 163.83),95),10),0)," ")</f>
        <v>57</v>
      </c>
      <c r="S4246" s="5" t="str">
        <f>IFERROR(CONCATENATE("(",R4246,",",ROUND((1.2*W4246),2),")")," ")</f>
        <v>(57,0.25)</v>
      </c>
      <c r="T4246">
        <f>R4246-L4246</f>
        <v>9</v>
      </c>
      <c r="U4246" s="7" t="str">
        <f>IF((AND(T4246=0,H4246&gt;=L4246)),"Don’t change bids","OK")</f>
        <v>OK</v>
      </c>
      <c r="V4246" t="e">
        <f>IF((MATCH(F4246,W4246,0)),"Same","Diff")</f>
        <v>#N/A</v>
      </c>
      <c r="W4246" s="5">
        <f>ROUND(M4246,2)</f>
        <v>0.21</v>
      </c>
      <c r="X4246" s="5">
        <v>0.21</v>
      </c>
    </row>
    <row r="4247" spans="1:24" x14ac:dyDescent="0.25">
      <c r="A4247" t="s">
        <v>24</v>
      </c>
      <c r="B4247" t="s">
        <v>2306</v>
      </c>
      <c r="C4247" t="s">
        <v>4373</v>
      </c>
      <c r="D4247" t="s">
        <v>2297</v>
      </c>
      <c r="E4247" t="s">
        <v>3058</v>
      </c>
      <c r="F4247" s="5">
        <v>1.75</v>
      </c>
      <c r="G4247" s="9">
        <v>0.1</v>
      </c>
      <c r="H4247" s="6">
        <f>G4247*100</f>
        <v>10</v>
      </c>
      <c r="I4247" t="s">
        <v>10582</v>
      </c>
      <c r="J4247" t="s">
        <v>10768</v>
      </c>
      <c r="K4247">
        <v>20</v>
      </c>
      <c r="L4247">
        <v>20</v>
      </c>
      <c r="M4247">
        <f>(F4247*(1+0.05))</f>
        <v>1.8375000000000001</v>
      </c>
      <c r="N4247">
        <f>IFERROR(ROUND(( (-1.208*LN(L4247) + 7.5474 + 4.6991*(2.71828^(-0.009*L4247)) + 0.0001*L4247*L4247 - 0.0432*L4247 + 4.7166)/3),2), " ")</f>
        <v>3.92</v>
      </c>
      <c r="O4247">
        <f>IFERROR(MAX(MIN(ROUND(N4247*(Q4247/P4247),2),4.5),1.9)," ")</f>
        <v>3.69</v>
      </c>
      <c r="P4247">
        <f>13.098*F4247^-1.237</f>
        <v>6.5549128184510135</v>
      </c>
      <c r="Q4247">
        <f>13.098*M4247^-1.237</f>
        <v>6.1710029911043378</v>
      </c>
      <c r="R4247" s="5">
        <f>IFERROR(ROUND(MAX(MIN((-105.4*LN(O4247) + 163.83),95),10),0)," ")</f>
        <v>26</v>
      </c>
      <c r="S4247" s="5" t="str">
        <f>IFERROR(CONCATENATE("(",R4247,",",ROUND((1.2*W4247),2),")")," ")</f>
        <v>(26,2.21)</v>
      </c>
      <c r="T4247">
        <f>R4247-L4247</f>
        <v>6</v>
      </c>
      <c r="U4247" s="7" t="str">
        <f>IF((AND(T4247=0,H4247&gt;=L4247)),"Don’t change bids","OK")</f>
        <v>OK</v>
      </c>
      <c r="V4247" t="e">
        <f>IF((MATCH(F4247,W4247,0)),"Same","Diff")</f>
        <v>#N/A</v>
      </c>
      <c r="W4247" s="5">
        <f>ROUND(M4247,2)</f>
        <v>1.84</v>
      </c>
      <c r="X4247" s="5">
        <v>1.84</v>
      </c>
    </row>
    <row r="4248" spans="1:24" x14ac:dyDescent="0.25">
      <c r="A4248" t="s">
        <v>24</v>
      </c>
      <c r="B4248" t="s">
        <v>2316</v>
      </c>
      <c r="C4248" t="s">
        <v>4373</v>
      </c>
      <c r="D4248" t="s">
        <v>2297</v>
      </c>
      <c r="E4248" t="s">
        <v>4374</v>
      </c>
      <c r="F4248" s="5">
        <v>0.2</v>
      </c>
      <c r="G4248" s="9">
        <v>0.1</v>
      </c>
      <c r="H4248" s="6">
        <f>G4248*100</f>
        <v>10</v>
      </c>
      <c r="I4248" t="s">
        <v>10524</v>
      </c>
      <c r="J4248" t="s">
        <v>10768</v>
      </c>
      <c r="K4248">
        <v>48</v>
      </c>
      <c r="L4248">
        <v>48</v>
      </c>
      <c r="M4248">
        <f>(F4248*(1+0.05))</f>
        <v>0.21000000000000002</v>
      </c>
      <c r="N4248">
        <f>IFERROR(ROUND(( (-1.208*LN(L4248) + 7.5474 + 4.6991*(2.71828^(-0.009*L4248)) + 0.0001*L4248*L4248 - 0.0432*L4248 + 4.7166)/3),2), " ")</f>
        <v>2.93</v>
      </c>
      <c r="O4248">
        <f>IFERROR(MAX(MIN(ROUND(N4248*(Q4248/P4248),2),4.5),1.9)," ")</f>
        <v>2.76</v>
      </c>
      <c r="P4248">
        <f>13.098*F4248^-1.237</f>
        <v>95.902710420438169</v>
      </c>
      <c r="Q4248">
        <f>13.098*M4248^-1.237</f>
        <v>90.285855701035672</v>
      </c>
      <c r="R4248" s="5">
        <f>IFERROR(ROUND(MAX(MIN((-105.4*LN(O4248) + 163.83),95),10),0)," ")</f>
        <v>57</v>
      </c>
      <c r="S4248" s="5" t="str">
        <f>IFERROR(CONCATENATE("(",R4248,",",ROUND((1.2*W4248),2),")")," ")</f>
        <v>(57,0.25)</v>
      </c>
      <c r="T4248">
        <f>R4248-L4248</f>
        <v>9</v>
      </c>
      <c r="U4248" s="7" t="str">
        <f>IF((AND(T4248=0,H4248&gt;=L4248)),"Don’t change bids","OK")</f>
        <v>OK</v>
      </c>
      <c r="V4248" t="e">
        <f>IF((MATCH(F4248,W4248,0)),"Same","Diff")</f>
        <v>#N/A</v>
      </c>
      <c r="W4248" s="5">
        <f>ROUND(M4248,2)</f>
        <v>0.21</v>
      </c>
      <c r="X4248" s="5">
        <v>0.21</v>
      </c>
    </row>
    <row r="4249" spans="1:24" x14ac:dyDescent="0.25">
      <c r="A4249" t="s">
        <v>24</v>
      </c>
      <c r="B4249" t="s">
        <v>2209</v>
      </c>
      <c r="C4249" t="s">
        <v>4373</v>
      </c>
      <c r="D4249" t="s">
        <v>2201</v>
      </c>
      <c r="E4249" t="s">
        <v>2989</v>
      </c>
      <c r="F4249" s="5">
        <v>2</v>
      </c>
      <c r="G4249" s="9">
        <v>0.1</v>
      </c>
      <c r="H4249" s="6">
        <f>G4249*100</f>
        <v>10</v>
      </c>
      <c r="I4249" t="s">
        <v>10583</v>
      </c>
      <c r="J4249" t="s">
        <v>10768</v>
      </c>
      <c r="K4249">
        <v>48</v>
      </c>
      <c r="L4249">
        <v>48</v>
      </c>
      <c r="M4249">
        <f>(F4249*(1+0.05))</f>
        <v>2.1</v>
      </c>
      <c r="N4249">
        <f>IFERROR(ROUND(( (-1.208*LN(L4249) + 7.5474 + 4.6991*(2.71828^(-0.009*L4249)) + 0.0001*L4249*L4249 - 0.0432*L4249 + 4.7166)/3),2), " ")</f>
        <v>2.93</v>
      </c>
      <c r="O4249">
        <f>IFERROR(MAX(MIN(ROUND(N4249*(Q4249/P4249),2),4.5),1.9)," ")</f>
        <v>2.76</v>
      </c>
      <c r="P4249">
        <f>13.098*F4249^-1.237</f>
        <v>5.5568782482719143</v>
      </c>
      <c r="Q4249">
        <f>13.098*M4249^-1.237</f>
        <v>5.2314215674636566</v>
      </c>
      <c r="R4249" s="5">
        <f>IFERROR(ROUND(MAX(MIN((-105.4*LN(O4249) + 163.83),95),10),0)," ")</f>
        <v>57</v>
      </c>
      <c r="S4249" s="5" t="str">
        <f>IFERROR(CONCATENATE("(",R4249,",",ROUND((1.2*W4249),2),")")," ")</f>
        <v>(57,2.52)</v>
      </c>
      <c r="T4249">
        <f>R4249-L4249</f>
        <v>9</v>
      </c>
      <c r="U4249" s="7" t="str">
        <f>IF((AND(T4249=0,H4249&gt;=L4249)),"Don’t change bids","OK")</f>
        <v>OK</v>
      </c>
      <c r="V4249" t="e">
        <f>IF((MATCH(F4249,W4249,0)),"Same","Diff")</f>
        <v>#N/A</v>
      </c>
      <c r="W4249" s="5">
        <f>ROUND(M4249,2)</f>
        <v>2.1</v>
      </c>
      <c r="X4249" s="5">
        <v>2.1</v>
      </c>
    </row>
    <row r="4250" spans="1:24" x14ac:dyDescent="0.25">
      <c r="A4250" t="s">
        <v>24</v>
      </c>
      <c r="B4250" t="s">
        <v>2211</v>
      </c>
      <c r="C4250" t="s">
        <v>4373</v>
      </c>
      <c r="D4250" t="s">
        <v>2201</v>
      </c>
      <c r="E4250" t="s">
        <v>2989</v>
      </c>
      <c r="F4250" s="5">
        <v>2</v>
      </c>
      <c r="G4250" s="9">
        <v>0.1</v>
      </c>
      <c r="H4250" s="6">
        <f>G4250*100</f>
        <v>10</v>
      </c>
      <c r="I4250" t="s">
        <v>10583</v>
      </c>
      <c r="J4250" t="s">
        <v>10768</v>
      </c>
      <c r="K4250">
        <v>48</v>
      </c>
      <c r="L4250">
        <v>48</v>
      </c>
      <c r="M4250">
        <f>(F4250*(1+0.05))</f>
        <v>2.1</v>
      </c>
      <c r="N4250">
        <f>IFERROR(ROUND(( (-1.208*LN(L4250) + 7.5474 + 4.6991*(2.71828^(-0.009*L4250)) + 0.0001*L4250*L4250 - 0.0432*L4250 + 4.7166)/3),2), " ")</f>
        <v>2.93</v>
      </c>
      <c r="O4250">
        <f>IFERROR(MAX(MIN(ROUND(N4250*(Q4250/P4250),2),4.5),1.9)," ")</f>
        <v>2.76</v>
      </c>
      <c r="P4250">
        <f>13.098*F4250^-1.237</f>
        <v>5.5568782482719143</v>
      </c>
      <c r="Q4250">
        <f>13.098*M4250^-1.237</f>
        <v>5.2314215674636566</v>
      </c>
      <c r="R4250" s="5">
        <f>IFERROR(ROUND(MAX(MIN((-105.4*LN(O4250) + 163.83),95),10),0)," ")</f>
        <v>57</v>
      </c>
      <c r="S4250" s="5" t="str">
        <f>IFERROR(CONCATENATE("(",R4250,",",ROUND((1.2*W4250),2),")")," ")</f>
        <v>(57,2.52)</v>
      </c>
      <c r="T4250">
        <f>R4250-L4250</f>
        <v>9</v>
      </c>
      <c r="U4250" s="7" t="str">
        <f>IF((AND(T4250=0,H4250&gt;=L4250)),"Don’t change bids","OK")</f>
        <v>OK</v>
      </c>
      <c r="V4250" t="e">
        <f>IF((MATCH(F4250,W4250,0)),"Same","Diff")</f>
        <v>#N/A</v>
      </c>
      <c r="W4250" s="5">
        <f>ROUND(M4250,2)</f>
        <v>2.1</v>
      </c>
      <c r="X4250" s="5">
        <v>2.1</v>
      </c>
    </row>
    <row r="4251" spans="1:24" x14ac:dyDescent="0.25">
      <c r="A4251" t="s">
        <v>24</v>
      </c>
      <c r="B4251" t="s">
        <v>2208</v>
      </c>
      <c r="C4251" t="s">
        <v>4373</v>
      </c>
      <c r="D4251" t="s">
        <v>2201</v>
      </c>
      <c r="E4251" t="s">
        <v>2989</v>
      </c>
      <c r="F4251" s="5">
        <v>2</v>
      </c>
      <c r="G4251" s="9">
        <v>0.1</v>
      </c>
      <c r="H4251" s="6">
        <f>G4251*100</f>
        <v>10</v>
      </c>
      <c r="I4251" t="s">
        <v>10583</v>
      </c>
      <c r="J4251" t="s">
        <v>10768</v>
      </c>
      <c r="K4251">
        <v>48</v>
      </c>
      <c r="L4251">
        <v>48</v>
      </c>
      <c r="M4251">
        <f>(F4251*(1+0.05))</f>
        <v>2.1</v>
      </c>
      <c r="N4251">
        <f>IFERROR(ROUND(( (-1.208*LN(L4251) + 7.5474 + 4.6991*(2.71828^(-0.009*L4251)) + 0.0001*L4251*L4251 - 0.0432*L4251 + 4.7166)/3),2), " ")</f>
        <v>2.93</v>
      </c>
      <c r="O4251">
        <f>IFERROR(MAX(MIN(ROUND(N4251*(Q4251/P4251),2),4.5),1.9)," ")</f>
        <v>2.76</v>
      </c>
      <c r="P4251">
        <f>13.098*F4251^-1.237</f>
        <v>5.5568782482719143</v>
      </c>
      <c r="Q4251">
        <f>13.098*M4251^-1.237</f>
        <v>5.2314215674636566</v>
      </c>
      <c r="R4251" s="5">
        <f>IFERROR(ROUND(MAX(MIN((-105.4*LN(O4251) + 163.83),95),10),0)," ")</f>
        <v>57</v>
      </c>
      <c r="S4251" s="5" t="str">
        <f>IFERROR(CONCATENATE("(",R4251,",",ROUND((1.2*W4251),2),")")," ")</f>
        <v>(57,2.52)</v>
      </c>
      <c r="T4251">
        <f>R4251-L4251</f>
        <v>9</v>
      </c>
      <c r="U4251" s="7" t="str">
        <f>IF((AND(T4251=0,H4251&gt;=L4251)),"Don’t change bids","OK")</f>
        <v>OK</v>
      </c>
      <c r="V4251" t="e">
        <f>IF((MATCH(F4251,W4251,0)),"Same","Diff")</f>
        <v>#N/A</v>
      </c>
      <c r="W4251" s="5">
        <f>ROUND(M4251,2)</f>
        <v>2.1</v>
      </c>
      <c r="X4251" s="5">
        <v>2.1</v>
      </c>
    </row>
    <row r="4252" spans="1:24" x14ac:dyDescent="0.25">
      <c r="A4252" t="s">
        <v>24</v>
      </c>
      <c r="B4252" t="s">
        <v>2302</v>
      </c>
      <c r="C4252" t="s">
        <v>4373</v>
      </c>
      <c r="D4252" t="s">
        <v>2297</v>
      </c>
      <c r="E4252" t="s">
        <v>864</v>
      </c>
      <c r="F4252" s="5">
        <v>0.94</v>
      </c>
      <c r="G4252" s="9">
        <v>0.1</v>
      </c>
      <c r="H4252" s="6">
        <f>G4252*100</f>
        <v>10</v>
      </c>
      <c r="I4252" t="s">
        <v>10584</v>
      </c>
      <c r="J4252" t="s">
        <v>10768</v>
      </c>
      <c r="K4252">
        <v>48</v>
      </c>
      <c r="L4252">
        <v>48</v>
      </c>
      <c r="M4252">
        <f>(F4252*(1+0.05))</f>
        <v>0.98699999999999999</v>
      </c>
      <c r="N4252">
        <f>IFERROR(ROUND(( (-1.208*LN(L4252) + 7.5474 + 4.6991*(2.71828^(-0.009*L4252)) + 0.0001*L4252*L4252 - 0.0432*L4252 + 4.7166)/3),2), " ")</f>
        <v>2.93</v>
      </c>
      <c r="O4252">
        <f>IFERROR(MAX(MIN(ROUND(N4252*(Q4252/P4252),2),4.5),1.9)," ")</f>
        <v>2.76</v>
      </c>
      <c r="P4252">
        <f>13.098*F4252^-1.237</f>
        <v>14.139883497155621</v>
      </c>
      <c r="Q4252">
        <f>13.098*M4252^-1.237</f>
        <v>13.311735147597876</v>
      </c>
      <c r="R4252" s="5">
        <f>IFERROR(ROUND(MAX(MIN((-105.4*LN(O4252) + 163.83),95),10),0)," ")</f>
        <v>57</v>
      </c>
      <c r="S4252" s="5" t="str">
        <f>IFERROR(CONCATENATE("(",R4252,",",ROUND((1.2*W4252),2),")")," ")</f>
        <v>(57,1.19)</v>
      </c>
      <c r="T4252">
        <f>R4252-L4252</f>
        <v>9</v>
      </c>
      <c r="U4252" s="7" t="str">
        <f>IF((AND(T4252=0,H4252&gt;=L4252)),"Don’t change bids","OK")</f>
        <v>OK</v>
      </c>
      <c r="V4252" t="e">
        <f>IF((MATCH(F4252,W4252,0)),"Same","Diff")</f>
        <v>#N/A</v>
      </c>
      <c r="W4252" s="5">
        <f>ROUND(M4252,2)</f>
        <v>0.99</v>
      </c>
      <c r="X4252" s="5">
        <v>0.99</v>
      </c>
    </row>
    <row r="4253" spans="1:24" x14ac:dyDescent="0.25">
      <c r="A4253" t="s">
        <v>24</v>
      </c>
      <c r="B4253" t="s">
        <v>2305</v>
      </c>
      <c r="C4253" t="s">
        <v>4373</v>
      </c>
      <c r="D4253" t="s">
        <v>2297</v>
      </c>
      <c r="E4253" t="s">
        <v>4374</v>
      </c>
      <c r="F4253" s="5">
        <v>0.2</v>
      </c>
      <c r="G4253" s="9">
        <v>0.1</v>
      </c>
      <c r="H4253" s="6">
        <f>G4253*100</f>
        <v>10</v>
      </c>
      <c r="I4253" t="s">
        <v>10524</v>
      </c>
      <c r="J4253" t="s">
        <v>10768</v>
      </c>
      <c r="K4253">
        <v>48</v>
      </c>
      <c r="L4253">
        <v>48</v>
      </c>
      <c r="M4253">
        <f>(F4253*(1+0.05))</f>
        <v>0.21000000000000002</v>
      </c>
      <c r="N4253">
        <f>IFERROR(ROUND(( (-1.208*LN(L4253) + 7.5474 + 4.6991*(2.71828^(-0.009*L4253)) + 0.0001*L4253*L4253 - 0.0432*L4253 + 4.7166)/3),2), " ")</f>
        <v>2.93</v>
      </c>
      <c r="O4253">
        <f>IFERROR(MAX(MIN(ROUND(N4253*(Q4253/P4253),2),4.5),1.9)," ")</f>
        <v>2.76</v>
      </c>
      <c r="P4253">
        <f>13.098*F4253^-1.237</f>
        <v>95.902710420438169</v>
      </c>
      <c r="Q4253">
        <f>13.098*M4253^-1.237</f>
        <v>90.285855701035672</v>
      </c>
      <c r="R4253" s="5">
        <f>IFERROR(ROUND(MAX(MIN((-105.4*LN(O4253) + 163.83),95),10),0)," ")</f>
        <v>57</v>
      </c>
      <c r="S4253" s="5" t="str">
        <f>IFERROR(CONCATENATE("(",R4253,",",ROUND((1.2*W4253),2),")")," ")</f>
        <v>(57,0.25)</v>
      </c>
      <c r="T4253">
        <f>R4253-L4253</f>
        <v>9</v>
      </c>
      <c r="U4253" s="7" t="str">
        <f>IF((AND(T4253=0,H4253&gt;=L4253)),"Don’t change bids","OK")</f>
        <v>OK</v>
      </c>
      <c r="V4253" t="e">
        <f>IF((MATCH(F4253,W4253,0)),"Same","Diff")</f>
        <v>#N/A</v>
      </c>
      <c r="W4253" s="5">
        <f>ROUND(M4253,2)</f>
        <v>0.21</v>
      </c>
      <c r="X4253" s="5">
        <v>0.21</v>
      </c>
    </row>
    <row r="4254" spans="1:24" x14ac:dyDescent="0.25">
      <c r="A4254" t="s">
        <v>24</v>
      </c>
      <c r="B4254" t="s">
        <v>2296</v>
      </c>
      <c r="C4254" t="s">
        <v>4373</v>
      </c>
      <c r="D4254" t="s">
        <v>2297</v>
      </c>
      <c r="E4254" t="s">
        <v>4385</v>
      </c>
      <c r="F4254" s="5">
        <v>0.13</v>
      </c>
      <c r="G4254" s="9">
        <v>0.1</v>
      </c>
      <c r="H4254" s="6">
        <f>G4254*100</f>
        <v>10</v>
      </c>
      <c r="I4254" t="s">
        <v>10585</v>
      </c>
      <c r="J4254" t="s">
        <v>10768</v>
      </c>
      <c r="K4254">
        <v>48</v>
      </c>
      <c r="L4254">
        <v>48</v>
      </c>
      <c r="M4254">
        <f>(F4254*(1+0.05))</f>
        <v>0.13650000000000001</v>
      </c>
      <c r="N4254">
        <f>IFERROR(ROUND(( (-1.208*LN(L4254) + 7.5474 + 4.6991*(2.71828^(-0.009*L4254)) + 0.0001*L4254*L4254 - 0.0432*L4254 + 4.7166)/3),2), " ")</f>
        <v>2.93</v>
      </c>
      <c r="O4254">
        <f>IFERROR(MAX(MIN(ROUND(N4254*(Q4254/P4254),2),4.5),1.9)," ")</f>
        <v>2.76</v>
      </c>
      <c r="P4254">
        <f>13.098*F4254^-1.237</f>
        <v>163.40188389150401</v>
      </c>
      <c r="Q4254">
        <f>13.098*M4254^-1.237</f>
        <v>153.83172014251713</v>
      </c>
      <c r="R4254" s="5">
        <f>IFERROR(ROUND(MAX(MIN((-105.4*LN(O4254) + 163.83),95),10),0)," ")</f>
        <v>57</v>
      </c>
      <c r="S4254" s="5" t="str">
        <f>IFERROR(CONCATENATE("(",R4254,",",ROUND((1.2*W4254),2),")")," ")</f>
        <v>(57,0.17)</v>
      </c>
      <c r="T4254">
        <f>R4254-L4254</f>
        <v>9</v>
      </c>
      <c r="U4254" s="7" t="str">
        <f>IF((AND(T4254=0,H4254&gt;=L4254)),"Don’t change bids","OK")</f>
        <v>OK</v>
      </c>
      <c r="V4254" t="e">
        <f>IF((MATCH(F4254,W4254,0)),"Same","Diff")</f>
        <v>#N/A</v>
      </c>
      <c r="W4254" s="5">
        <f>ROUND(M4254,2)</f>
        <v>0.14000000000000001</v>
      </c>
      <c r="X4254" s="5">
        <v>0.14000000000000001</v>
      </c>
    </row>
    <row r="4255" spans="1:24" x14ac:dyDescent="0.25">
      <c r="A4255" t="s">
        <v>24</v>
      </c>
      <c r="B4255" t="s">
        <v>2204</v>
      </c>
      <c r="C4255" t="s">
        <v>4373</v>
      </c>
      <c r="D4255" t="s">
        <v>2201</v>
      </c>
      <c r="E4255" t="s">
        <v>2989</v>
      </c>
      <c r="F4255" s="5">
        <v>2</v>
      </c>
      <c r="G4255" s="9">
        <v>0.1</v>
      </c>
      <c r="H4255" s="6">
        <f>G4255*100</f>
        <v>10</v>
      </c>
      <c r="I4255" t="s">
        <v>10583</v>
      </c>
      <c r="J4255" t="s">
        <v>10768</v>
      </c>
      <c r="K4255">
        <v>48</v>
      </c>
      <c r="L4255">
        <v>48</v>
      </c>
      <c r="M4255">
        <f>(F4255*(1+0.05))</f>
        <v>2.1</v>
      </c>
      <c r="N4255">
        <f>IFERROR(ROUND(( (-1.208*LN(L4255) + 7.5474 + 4.6991*(2.71828^(-0.009*L4255)) + 0.0001*L4255*L4255 - 0.0432*L4255 + 4.7166)/3),2), " ")</f>
        <v>2.93</v>
      </c>
      <c r="O4255">
        <f>IFERROR(MAX(MIN(ROUND(N4255*(Q4255/P4255),2),4.5),1.9)," ")</f>
        <v>2.76</v>
      </c>
      <c r="P4255">
        <f>13.098*F4255^-1.237</f>
        <v>5.5568782482719143</v>
      </c>
      <c r="Q4255">
        <f>13.098*M4255^-1.237</f>
        <v>5.2314215674636566</v>
      </c>
      <c r="R4255" s="5">
        <f>IFERROR(ROUND(MAX(MIN((-105.4*LN(O4255) + 163.83),95),10),0)," ")</f>
        <v>57</v>
      </c>
      <c r="S4255" s="5" t="str">
        <f>IFERROR(CONCATENATE("(",R4255,",",ROUND((1.2*W4255),2),")")," ")</f>
        <v>(57,2.52)</v>
      </c>
      <c r="T4255">
        <f>R4255-L4255</f>
        <v>9</v>
      </c>
      <c r="U4255" s="7" t="str">
        <f>IF((AND(T4255=0,H4255&gt;=L4255)),"Don’t change bids","OK")</f>
        <v>OK</v>
      </c>
      <c r="V4255" t="e">
        <f>IF((MATCH(F4255,W4255,0)),"Same","Diff")</f>
        <v>#N/A</v>
      </c>
      <c r="W4255" s="5">
        <f>ROUND(M4255,2)</f>
        <v>2.1</v>
      </c>
      <c r="X4255" s="5">
        <v>2.1</v>
      </c>
    </row>
    <row r="4256" spans="1:24" x14ac:dyDescent="0.25">
      <c r="A4256" t="s">
        <v>24</v>
      </c>
      <c r="B4256" t="s">
        <v>2311</v>
      </c>
      <c r="C4256" t="s">
        <v>4373</v>
      </c>
      <c r="D4256" t="s">
        <v>2297</v>
      </c>
      <c r="E4256" t="s">
        <v>4374</v>
      </c>
      <c r="F4256" s="5">
        <v>0.2</v>
      </c>
      <c r="G4256" s="9">
        <v>0.1</v>
      </c>
      <c r="H4256" s="6">
        <f>G4256*100</f>
        <v>10</v>
      </c>
      <c r="I4256" t="s">
        <v>10524</v>
      </c>
      <c r="J4256" t="s">
        <v>10768</v>
      </c>
      <c r="K4256">
        <v>48</v>
      </c>
      <c r="L4256">
        <v>48</v>
      </c>
      <c r="M4256">
        <f>(F4256*(1+0.05))</f>
        <v>0.21000000000000002</v>
      </c>
      <c r="N4256">
        <f>IFERROR(ROUND(( (-1.208*LN(L4256) + 7.5474 + 4.6991*(2.71828^(-0.009*L4256)) + 0.0001*L4256*L4256 - 0.0432*L4256 + 4.7166)/3),2), " ")</f>
        <v>2.93</v>
      </c>
      <c r="O4256">
        <f>IFERROR(MAX(MIN(ROUND(N4256*(Q4256/P4256),2),4.5),1.9)," ")</f>
        <v>2.76</v>
      </c>
      <c r="P4256">
        <f>13.098*F4256^-1.237</f>
        <v>95.902710420438169</v>
      </c>
      <c r="Q4256">
        <f>13.098*M4256^-1.237</f>
        <v>90.285855701035672</v>
      </c>
      <c r="R4256" s="5">
        <f>IFERROR(ROUND(MAX(MIN((-105.4*LN(O4256) + 163.83),95),10),0)," ")</f>
        <v>57</v>
      </c>
      <c r="S4256" s="5" t="str">
        <f>IFERROR(CONCATENATE("(",R4256,",",ROUND((1.2*W4256),2),")")," ")</f>
        <v>(57,0.25)</v>
      </c>
      <c r="T4256">
        <f>R4256-L4256</f>
        <v>9</v>
      </c>
      <c r="U4256" s="7" t="str">
        <f>IF((AND(T4256=0,H4256&gt;=L4256)),"Don’t change bids","OK")</f>
        <v>OK</v>
      </c>
      <c r="V4256" t="e">
        <f>IF((MATCH(F4256,W4256,0)),"Same","Diff")</f>
        <v>#N/A</v>
      </c>
      <c r="W4256" s="5">
        <f>ROUND(M4256,2)</f>
        <v>0.21</v>
      </c>
      <c r="X4256" s="5">
        <v>0.21</v>
      </c>
    </row>
    <row r="4257" spans="1:24" x14ac:dyDescent="0.25">
      <c r="A4257" t="s">
        <v>24</v>
      </c>
      <c r="B4257" t="s">
        <v>2299</v>
      </c>
      <c r="C4257" t="s">
        <v>4373</v>
      </c>
      <c r="D4257" t="s">
        <v>2297</v>
      </c>
      <c r="E4257" t="s">
        <v>1978</v>
      </c>
      <c r="F4257" s="5">
        <v>1.67</v>
      </c>
      <c r="G4257" s="9">
        <v>0.1</v>
      </c>
      <c r="H4257" s="6">
        <f>G4257*100</f>
        <v>10</v>
      </c>
      <c r="I4257" t="s">
        <v>10586</v>
      </c>
      <c r="J4257" t="s">
        <v>10768</v>
      </c>
      <c r="K4257">
        <v>48</v>
      </c>
      <c r="L4257">
        <v>48</v>
      </c>
      <c r="M4257">
        <f>(F4257*(1+0.05))</f>
        <v>1.7535000000000001</v>
      </c>
      <c r="N4257">
        <f>IFERROR(ROUND(( (-1.208*LN(L4257) + 7.5474 + 4.6991*(2.71828^(-0.009*L4257)) + 0.0001*L4257*L4257 - 0.0432*L4257 + 4.7166)/3),2), " ")</f>
        <v>2.93</v>
      </c>
      <c r="O4257">
        <f>IFERROR(MAX(MIN(ROUND(N4257*(Q4257/P4257),2),4.5),1.9)," ")</f>
        <v>2.76</v>
      </c>
      <c r="P4257">
        <f>13.098*F4257^-1.237</f>
        <v>6.9455191213232741</v>
      </c>
      <c r="Q4257">
        <f>13.098*M4257^-1.237</f>
        <v>6.538732163120776</v>
      </c>
      <c r="R4257" s="5">
        <f>IFERROR(ROUND(MAX(MIN((-105.4*LN(O4257) + 163.83),95),10),0)," ")</f>
        <v>57</v>
      </c>
      <c r="S4257" s="5" t="str">
        <f>IFERROR(CONCATENATE("(",R4257,",",ROUND((1.2*W4257),2),")")," ")</f>
        <v>(57,2.1)</v>
      </c>
      <c r="T4257">
        <f>R4257-L4257</f>
        <v>9</v>
      </c>
      <c r="U4257" s="7" t="str">
        <f>IF((AND(T4257=0,H4257&gt;=L4257)),"Don’t change bids","OK")</f>
        <v>OK</v>
      </c>
      <c r="V4257" t="e">
        <f>IF((MATCH(F4257,W4257,0)),"Same","Diff")</f>
        <v>#N/A</v>
      </c>
      <c r="W4257" s="5">
        <f>ROUND(M4257,2)</f>
        <v>1.75</v>
      </c>
      <c r="X4257" s="5">
        <v>1.75</v>
      </c>
    </row>
    <row r="4258" spans="1:24" x14ac:dyDescent="0.25">
      <c r="A4258" t="s">
        <v>24</v>
      </c>
      <c r="B4258" t="s">
        <v>2310</v>
      </c>
      <c r="C4258" t="s">
        <v>4373</v>
      </c>
      <c r="D4258" t="s">
        <v>2297</v>
      </c>
      <c r="E4258" t="s">
        <v>1017</v>
      </c>
      <c r="F4258" s="5">
        <v>0.77</v>
      </c>
      <c r="G4258" s="9">
        <v>0.1</v>
      </c>
      <c r="H4258" s="6">
        <f>G4258*100</f>
        <v>10</v>
      </c>
      <c r="I4258" t="s">
        <v>10544</v>
      </c>
      <c r="J4258" t="s">
        <v>10768</v>
      </c>
      <c r="K4258">
        <v>48</v>
      </c>
      <c r="L4258">
        <v>48</v>
      </c>
      <c r="M4258">
        <f>(F4258*(1+0.05))</f>
        <v>0.80850000000000011</v>
      </c>
      <c r="N4258">
        <f>IFERROR(ROUND(( (-1.208*LN(L4258) + 7.5474 + 4.6991*(2.71828^(-0.009*L4258)) + 0.0001*L4258*L4258 - 0.0432*L4258 + 4.7166)/3),2), " ")</f>
        <v>2.93</v>
      </c>
      <c r="O4258">
        <f>IFERROR(MAX(MIN(ROUND(N4258*(Q4258/P4258),2),4.5),1.9)," ")</f>
        <v>2.76</v>
      </c>
      <c r="P4258">
        <f>13.098*F4258^-1.237</f>
        <v>18.097390561942639</v>
      </c>
      <c r="Q4258">
        <f>13.098*M4258^-1.237</f>
        <v>17.037457916232398</v>
      </c>
      <c r="R4258" s="5">
        <f>IFERROR(ROUND(MAX(MIN((-105.4*LN(O4258) + 163.83),95),10),0)," ")</f>
        <v>57</v>
      </c>
      <c r="S4258" s="5" t="str">
        <f>IFERROR(CONCATENATE("(",R4258,",",ROUND((1.2*W4258),2),")")," ")</f>
        <v>(57,0.97)</v>
      </c>
      <c r="T4258">
        <f>R4258-L4258</f>
        <v>9</v>
      </c>
      <c r="U4258" s="7" t="str">
        <f>IF((AND(T4258=0,H4258&gt;=L4258)),"Don’t change bids","OK")</f>
        <v>OK</v>
      </c>
      <c r="V4258" t="e">
        <f>IF((MATCH(F4258,W4258,0)),"Same","Diff")</f>
        <v>#N/A</v>
      </c>
      <c r="W4258" s="5">
        <f>ROUND(M4258,2)</f>
        <v>0.81</v>
      </c>
      <c r="X4258" s="5">
        <v>0.81</v>
      </c>
    </row>
    <row r="4259" spans="1:24" x14ac:dyDescent="0.25">
      <c r="A4259" t="s">
        <v>24</v>
      </c>
      <c r="B4259" t="s">
        <v>2304</v>
      </c>
      <c r="C4259" t="s">
        <v>4373</v>
      </c>
      <c r="D4259" t="s">
        <v>2297</v>
      </c>
      <c r="E4259" t="s">
        <v>4374</v>
      </c>
      <c r="F4259" s="5">
        <v>0.2</v>
      </c>
      <c r="G4259" s="9">
        <v>0.1</v>
      </c>
      <c r="H4259" s="6">
        <f>G4259*100</f>
        <v>10</v>
      </c>
      <c r="I4259" t="s">
        <v>10524</v>
      </c>
      <c r="J4259" t="s">
        <v>10768</v>
      </c>
      <c r="K4259">
        <v>48</v>
      </c>
      <c r="L4259">
        <v>48</v>
      </c>
      <c r="M4259">
        <f>(F4259*(1+0.05))</f>
        <v>0.21000000000000002</v>
      </c>
      <c r="N4259">
        <f>IFERROR(ROUND(( (-1.208*LN(L4259) + 7.5474 + 4.6991*(2.71828^(-0.009*L4259)) + 0.0001*L4259*L4259 - 0.0432*L4259 + 4.7166)/3),2), " ")</f>
        <v>2.93</v>
      </c>
      <c r="O4259">
        <f>IFERROR(MAX(MIN(ROUND(N4259*(Q4259/P4259),2),4.5),1.9)," ")</f>
        <v>2.76</v>
      </c>
      <c r="P4259">
        <f>13.098*F4259^-1.237</f>
        <v>95.902710420438169</v>
      </c>
      <c r="Q4259">
        <f>13.098*M4259^-1.237</f>
        <v>90.285855701035672</v>
      </c>
      <c r="R4259" s="5">
        <f>IFERROR(ROUND(MAX(MIN((-105.4*LN(O4259) + 163.83),95),10),0)," ")</f>
        <v>57</v>
      </c>
      <c r="S4259" s="5" t="str">
        <f>IFERROR(CONCATENATE("(",R4259,",",ROUND((1.2*W4259),2),")")," ")</f>
        <v>(57,0.25)</v>
      </c>
      <c r="T4259">
        <f>R4259-L4259</f>
        <v>9</v>
      </c>
      <c r="U4259" s="7" t="str">
        <f>IF((AND(T4259=0,H4259&gt;=L4259)),"Don’t change bids","OK")</f>
        <v>OK</v>
      </c>
      <c r="V4259" t="e">
        <f>IF((MATCH(F4259,W4259,0)),"Same","Diff")</f>
        <v>#N/A</v>
      </c>
      <c r="W4259" s="5">
        <f>ROUND(M4259,2)</f>
        <v>0.21</v>
      </c>
      <c r="X4259" s="5">
        <v>0.21</v>
      </c>
    </row>
    <row r="4260" spans="1:24" x14ac:dyDescent="0.25">
      <c r="A4260" t="s">
        <v>24</v>
      </c>
      <c r="B4260" t="s">
        <v>2317</v>
      </c>
      <c r="C4260" t="s">
        <v>4373</v>
      </c>
      <c r="D4260" t="s">
        <v>2297</v>
      </c>
      <c r="E4260" t="s">
        <v>4386</v>
      </c>
      <c r="F4260" s="5">
        <v>0.33</v>
      </c>
      <c r="G4260" s="9">
        <v>0.1</v>
      </c>
      <c r="H4260" s="6">
        <f>G4260*100</f>
        <v>10</v>
      </c>
      <c r="I4260" t="s">
        <v>10587</v>
      </c>
      <c r="J4260" t="s">
        <v>10768</v>
      </c>
      <c r="K4260">
        <v>25</v>
      </c>
      <c r="L4260">
        <v>25</v>
      </c>
      <c r="M4260">
        <f>(F4260*(1+0.05))</f>
        <v>0.34650000000000003</v>
      </c>
      <c r="N4260">
        <f>IFERROR(ROUND(( (-1.208*LN(L4260) + 7.5474 + 4.6991*(2.71828^(-0.009*L4260)) + 0.0001*L4260*L4260 - 0.0432*L4260 + 4.7166)/3),2), " ")</f>
        <v>3.7</v>
      </c>
      <c r="O4260">
        <f>IFERROR(MAX(MIN(ROUND(N4260*(Q4260/P4260),2),4.5),1.9)," ")</f>
        <v>3.48</v>
      </c>
      <c r="P4260">
        <f>13.098*F4260^-1.237</f>
        <v>51.618245932576549</v>
      </c>
      <c r="Q4260">
        <f>13.098*M4260^-1.237</f>
        <v>48.595055169744008</v>
      </c>
      <c r="R4260" s="5">
        <f>IFERROR(ROUND(MAX(MIN((-105.4*LN(O4260) + 163.83),95),10),0)," ")</f>
        <v>32</v>
      </c>
      <c r="S4260" s="5" t="str">
        <f>IFERROR(CONCATENATE("(",R4260,",",ROUND((1.2*W4260),2),")")," ")</f>
        <v>(32,0.42)</v>
      </c>
      <c r="T4260">
        <f>R4260-L4260</f>
        <v>7</v>
      </c>
      <c r="U4260" s="7" t="str">
        <f>IF((AND(T4260=0,H4260&gt;=L4260)),"Don’t change bids","OK")</f>
        <v>OK</v>
      </c>
      <c r="V4260" t="e">
        <f>IF((MATCH(F4260,W4260,0)),"Same","Diff")</f>
        <v>#N/A</v>
      </c>
      <c r="W4260" s="5">
        <f>ROUND(M4260,2)</f>
        <v>0.35</v>
      </c>
      <c r="X4260" s="5">
        <v>0.35</v>
      </c>
    </row>
    <row r="4261" spans="1:24" x14ac:dyDescent="0.25">
      <c r="A4261" t="s">
        <v>24</v>
      </c>
      <c r="B4261" t="s">
        <v>2303</v>
      </c>
      <c r="C4261" t="s">
        <v>4373</v>
      </c>
      <c r="D4261" t="s">
        <v>2297</v>
      </c>
      <c r="E4261" t="s">
        <v>4374</v>
      </c>
      <c r="F4261" s="5">
        <v>0.2</v>
      </c>
      <c r="G4261" s="9">
        <v>0.1</v>
      </c>
      <c r="H4261" s="6">
        <f>G4261*100</f>
        <v>10</v>
      </c>
      <c r="I4261" t="s">
        <v>10524</v>
      </c>
      <c r="J4261" t="s">
        <v>10768</v>
      </c>
      <c r="K4261">
        <v>48</v>
      </c>
      <c r="L4261">
        <v>48</v>
      </c>
      <c r="M4261">
        <f>(F4261*(1+0.05))</f>
        <v>0.21000000000000002</v>
      </c>
      <c r="N4261">
        <f>IFERROR(ROUND(( (-1.208*LN(L4261) + 7.5474 + 4.6991*(2.71828^(-0.009*L4261)) + 0.0001*L4261*L4261 - 0.0432*L4261 + 4.7166)/3),2), " ")</f>
        <v>2.93</v>
      </c>
      <c r="O4261">
        <f>IFERROR(MAX(MIN(ROUND(N4261*(Q4261/P4261),2),4.5),1.9)," ")</f>
        <v>2.76</v>
      </c>
      <c r="P4261">
        <f>13.098*F4261^-1.237</f>
        <v>95.902710420438169</v>
      </c>
      <c r="Q4261">
        <f>13.098*M4261^-1.237</f>
        <v>90.285855701035672</v>
      </c>
      <c r="R4261" s="5">
        <f>IFERROR(ROUND(MAX(MIN((-105.4*LN(O4261) + 163.83),95),10),0)," ")</f>
        <v>57</v>
      </c>
      <c r="S4261" s="5" t="str">
        <f>IFERROR(CONCATENATE("(",R4261,",",ROUND((1.2*W4261),2),")")," ")</f>
        <v>(57,0.25)</v>
      </c>
      <c r="T4261">
        <f>R4261-L4261</f>
        <v>9</v>
      </c>
      <c r="U4261" s="7" t="str">
        <f>IF((AND(T4261=0,H4261&gt;=L4261)),"Don’t change bids","OK")</f>
        <v>OK</v>
      </c>
      <c r="V4261" t="e">
        <f>IF((MATCH(F4261,W4261,0)),"Same","Diff")</f>
        <v>#N/A</v>
      </c>
      <c r="W4261" s="5">
        <f>ROUND(M4261,2)</f>
        <v>0.21</v>
      </c>
      <c r="X4261" s="5">
        <v>0.21</v>
      </c>
    </row>
    <row r="4262" spans="1:24" x14ac:dyDescent="0.25">
      <c r="A4262" t="s">
        <v>24</v>
      </c>
      <c r="B4262" t="s">
        <v>2207</v>
      </c>
      <c r="C4262" t="s">
        <v>4373</v>
      </c>
      <c r="D4262" t="s">
        <v>2201</v>
      </c>
      <c r="E4262" t="s">
        <v>2989</v>
      </c>
      <c r="F4262" s="5">
        <v>2</v>
      </c>
      <c r="G4262" s="9">
        <v>0.1</v>
      </c>
      <c r="H4262" s="6">
        <f>G4262*100</f>
        <v>10</v>
      </c>
      <c r="I4262" t="s">
        <v>10583</v>
      </c>
      <c r="J4262" t="s">
        <v>10768</v>
      </c>
      <c r="K4262">
        <v>48</v>
      </c>
      <c r="L4262">
        <v>48</v>
      </c>
      <c r="M4262">
        <f>(F4262*(1+0.05))</f>
        <v>2.1</v>
      </c>
      <c r="N4262">
        <f>IFERROR(ROUND(( (-1.208*LN(L4262) + 7.5474 + 4.6991*(2.71828^(-0.009*L4262)) + 0.0001*L4262*L4262 - 0.0432*L4262 + 4.7166)/3),2), " ")</f>
        <v>2.93</v>
      </c>
      <c r="O4262">
        <f>IFERROR(MAX(MIN(ROUND(N4262*(Q4262/P4262),2),4.5),1.9)," ")</f>
        <v>2.76</v>
      </c>
      <c r="P4262">
        <f>13.098*F4262^-1.237</f>
        <v>5.5568782482719143</v>
      </c>
      <c r="Q4262">
        <f>13.098*M4262^-1.237</f>
        <v>5.2314215674636566</v>
      </c>
      <c r="R4262" s="5">
        <f>IFERROR(ROUND(MAX(MIN((-105.4*LN(O4262) + 163.83),95),10),0)," ")</f>
        <v>57</v>
      </c>
      <c r="S4262" s="5" t="str">
        <f>IFERROR(CONCATENATE("(",R4262,",",ROUND((1.2*W4262),2),")")," ")</f>
        <v>(57,2.52)</v>
      </c>
      <c r="T4262">
        <f>R4262-L4262</f>
        <v>9</v>
      </c>
      <c r="U4262" s="7" t="str">
        <f>IF((AND(T4262=0,H4262&gt;=L4262)),"Don’t change bids","OK")</f>
        <v>OK</v>
      </c>
      <c r="V4262" t="e">
        <f>IF((MATCH(F4262,W4262,0)),"Same","Diff")</f>
        <v>#N/A</v>
      </c>
      <c r="W4262" s="5">
        <f>ROUND(M4262,2)</f>
        <v>2.1</v>
      </c>
      <c r="X4262" s="5">
        <v>2.1</v>
      </c>
    </row>
    <row r="4263" spans="1:24" x14ac:dyDescent="0.25">
      <c r="A4263" t="s">
        <v>24</v>
      </c>
      <c r="B4263" t="s">
        <v>2200</v>
      </c>
      <c r="C4263" t="s">
        <v>4373</v>
      </c>
      <c r="D4263" t="s">
        <v>2201</v>
      </c>
      <c r="E4263" t="s">
        <v>2989</v>
      </c>
      <c r="F4263" s="5">
        <v>2</v>
      </c>
      <c r="G4263" s="9">
        <v>0.1</v>
      </c>
      <c r="H4263" s="6">
        <f>G4263*100</f>
        <v>10</v>
      </c>
      <c r="I4263" t="s">
        <v>10583</v>
      </c>
      <c r="J4263" t="s">
        <v>10768</v>
      </c>
      <c r="K4263">
        <v>48</v>
      </c>
      <c r="L4263">
        <v>48</v>
      </c>
      <c r="M4263">
        <f>(F4263*(1+0.05))</f>
        <v>2.1</v>
      </c>
      <c r="N4263">
        <f>IFERROR(ROUND(( (-1.208*LN(L4263) + 7.5474 + 4.6991*(2.71828^(-0.009*L4263)) + 0.0001*L4263*L4263 - 0.0432*L4263 + 4.7166)/3),2), " ")</f>
        <v>2.93</v>
      </c>
      <c r="O4263">
        <f>IFERROR(MAX(MIN(ROUND(N4263*(Q4263/P4263),2),4.5),1.9)," ")</f>
        <v>2.76</v>
      </c>
      <c r="P4263">
        <f>13.098*F4263^-1.237</f>
        <v>5.5568782482719143</v>
      </c>
      <c r="Q4263">
        <f>13.098*M4263^-1.237</f>
        <v>5.2314215674636566</v>
      </c>
      <c r="R4263" s="5">
        <f>IFERROR(ROUND(MAX(MIN((-105.4*LN(O4263) + 163.83),95),10),0)," ")</f>
        <v>57</v>
      </c>
      <c r="S4263" s="5" t="str">
        <f>IFERROR(CONCATENATE("(",R4263,",",ROUND((1.2*W4263),2),")")," ")</f>
        <v>(57,2.52)</v>
      </c>
      <c r="T4263">
        <f>R4263-L4263</f>
        <v>9</v>
      </c>
      <c r="U4263" s="7" t="str">
        <f>IF((AND(T4263=0,H4263&gt;=L4263)),"Don’t change bids","OK")</f>
        <v>OK</v>
      </c>
      <c r="V4263" t="e">
        <f>IF((MATCH(F4263,W4263,0)),"Same","Diff")</f>
        <v>#N/A</v>
      </c>
      <c r="W4263" s="5">
        <f>ROUND(M4263,2)</f>
        <v>2.1</v>
      </c>
      <c r="X4263" s="5">
        <v>2.1</v>
      </c>
    </row>
    <row r="4264" spans="1:24" x14ac:dyDescent="0.25">
      <c r="A4264" t="s">
        <v>24</v>
      </c>
      <c r="B4264" t="s">
        <v>2471</v>
      </c>
      <c r="C4264" t="s">
        <v>4373</v>
      </c>
      <c r="D4264" t="s">
        <v>2469</v>
      </c>
      <c r="E4264" t="s">
        <v>1709</v>
      </c>
      <c r="F4264" s="5">
        <v>1.1499999999999999</v>
      </c>
      <c r="G4264" s="9">
        <v>0.1</v>
      </c>
      <c r="H4264" s="6">
        <f>G4264*100</f>
        <v>10</v>
      </c>
      <c r="I4264" t="s">
        <v>10112</v>
      </c>
      <c r="J4264" t="s">
        <v>10768</v>
      </c>
      <c r="K4264">
        <v>10</v>
      </c>
      <c r="L4264">
        <v>10</v>
      </c>
      <c r="M4264">
        <f>(F4264*(1+0.05))</f>
        <v>1.2075</v>
      </c>
      <c r="N4264">
        <f>IFERROR(ROUND(( (-1.208*LN(L4264) + 7.5474 + 4.6991*(2.71828^(-0.009*L4264)) + 0.0001*L4264*L4264 - 0.0432*L4264 + 4.7166)/3),2), " ")</f>
        <v>4.45</v>
      </c>
      <c r="O4264">
        <f>IFERROR(MAX(MIN(ROUND(N4264*(Q4264/P4264),2),4.5),1.9)," ")</f>
        <v>4.1900000000000004</v>
      </c>
      <c r="P4264">
        <f>13.098*F4264^-1.237</f>
        <v>11.018481772883106</v>
      </c>
      <c r="Q4264">
        <f>13.098*M4264^-1.237</f>
        <v>10.373148485895214</v>
      </c>
      <c r="R4264" s="5">
        <f>IFERROR(ROUND(MAX(MIN((-105.4*LN(O4264) + 163.83),95),10),0)," ")</f>
        <v>13</v>
      </c>
      <c r="S4264" s="5" t="str">
        <f>IFERROR(CONCATENATE("(",R4264,",",ROUND((1.2*W4264),2),")")," ")</f>
        <v>(13,1.45)</v>
      </c>
      <c r="T4264">
        <f>R4264-L4264</f>
        <v>3</v>
      </c>
      <c r="U4264" s="7" t="str">
        <f>IF((AND(T4264=0,H4264&gt;=L4264)),"Don’t change bids","OK")</f>
        <v>OK</v>
      </c>
      <c r="V4264" t="e">
        <f>IF((MATCH(F4264,W4264,0)),"Same","Diff")</f>
        <v>#N/A</v>
      </c>
      <c r="W4264" s="5">
        <f>ROUND(M4264,2)</f>
        <v>1.21</v>
      </c>
      <c r="X4264" s="5">
        <v>1.21</v>
      </c>
    </row>
    <row r="4265" spans="1:24" x14ac:dyDescent="0.25">
      <c r="A4265" t="s">
        <v>24</v>
      </c>
      <c r="B4265" t="s">
        <v>2468</v>
      </c>
      <c r="C4265" t="s">
        <v>4373</v>
      </c>
      <c r="D4265" t="s">
        <v>2469</v>
      </c>
      <c r="E4265" t="s">
        <v>4387</v>
      </c>
      <c r="F4265" s="5">
        <v>1.5</v>
      </c>
      <c r="G4265" s="9">
        <v>0.1</v>
      </c>
      <c r="H4265" s="6">
        <f>G4265*100</f>
        <v>10</v>
      </c>
      <c r="I4265" t="s">
        <v>10588</v>
      </c>
      <c r="J4265" t="s">
        <v>10768</v>
      </c>
      <c r="K4265">
        <v>20</v>
      </c>
      <c r="L4265">
        <v>20</v>
      </c>
      <c r="M4265">
        <f>(F4265*(1+0.05))</f>
        <v>1.5750000000000002</v>
      </c>
      <c r="N4265">
        <f>IFERROR(ROUND(( (-1.208*LN(L4265) + 7.5474 + 4.6991*(2.71828^(-0.009*L4265)) + 0.0001*L4265*L4265 - 0.0432*L4265 + 4.7166)/3),2), " ")</f>
        <v>3.92</v>
      </c>
      <c r="O4265">
        <f>IFERROR(MAX(MIN(ROUND(N4265*(Q4265/P4265),2),4.5),1.9)," ")</f>
        <v>3.69</v>
      </c>
      <c r="P4265">
        <f>13.098*F4265^-1.237</f>
        <v>7.9319523875872227</v>
      </c>
      <c r="Q4265">
        <f>13.098*M4265^-1.237</f>
        <v>7.4673917510110908</v>
      </c>
      <c r="R4265" s="5">
        <f>IFERROR(ROUND(MAX(MIN((-105.4*LN(O4265) + 163.83),95),10),0)," ")</f>
        <v>26</v>
      </c>
      <c r="S4265" s="5" t="str">
        <f>IFERROR(CONCATENATE("(",R4265,",",ROUND((1.2*W4265),2),")")," ")</f>
        <v>(26,1.9)</v>
      </c>
      <c r="T4265">
        <f>R4265-L4265</f>
        <v>6</v>
      </c>
      <c r="U4265" s="7" t="str">
        <f>IF((AND(T4265=0,H4265&gt;=L4265)),"Don’t change bids","OK")</f>
        <v>OK</v>
      </c>
      <c r="V4265" t="e">
        <f>IF((MATCH(F4265,W4265,0)),"Same","Diff")</f>
        <v>#N/A</v>
      </c>
      <c r="W4265" s="5">
        <f>ROUND(M4265,2)</f>
        <v>1.58</v>
      </c>
      <c r="X4265" s="5">
        <v>1.58</v>
      </c>
    </row>
    <row r="4266" spans="1:24" x14ac:dyDescent="0.25">
      <c r="A4266" t="s">
        <v>24</v>
      </c>
      <c r="B4266" t="s">
        <v>2470</v>
      </c>
      <c r="C4266" t="s">
        <v>4373</v>
      </c>
      <c r="D4266" t="s">
        <v>2469</v>
      </c>
      <c r="E4266" t="s">
        <v>2768</v>
      </c>
      <c r="F4266" s="5">
        <v>1.18</v>
      </c>
      <c r="G4266" s="9">
        <v>0.1</v>
      </c>
      <c r="H4266" s="6">
        <f>G4266*100</f>
        <v>10</v>
      </c>
      <c r="I4266" t="s">
        <v>10589</v>
      </c>
      <c r="J4266" t="s">
        <v>10768</v>
      </c>
      <c r="K4266">
        <v>20</v>
      </c>
      <c r="L4266">
        <v>20</v>
      </c>
      <c r="M4266">
        <f>(F4266*(1+0.05))</f>
        <v>1.2389999999999999</v>
      </c>
      <c r="N4266">
        <f>IFERROR(ROUND(( (-1.208*LN(L4266) + 7.5474 + 4.6991*(2.71828^(-0.009*L4266)) + 0.0001*L4266*L4266 - 0.0432*L4266 + 4.7166)/3),2), " ")</f>
        <v>3.92</v>
      </c>
      <c r="O4266">
        <f>IFERROR(MAX(MIN(ROUND(N4266*(Q4266/P4266),2),4.5),1.9)," ")</f>
        <v>3.69</v>
      </c>
      <c r="P4266">
        <f>13.098*F4266^-1.237</f>
        <v>10.673010656646555</v>
      </c>
      <c r="Q4266">
        <f>13.098*M4266^-1.237</f>
        <v>10.047911011243389</v>
      </c>
      <c r="R4266" s="5">
        <f>IFERROR(ROUND(MAX(MIN((-105.4*LN(O4266) + 163.83),95),10),0)," ")</f>
        <v>26</v>
      </c>
      <c r="S4266" s="5" t="str">
        <f>IFERROR(CONCATENATE("(",R4266,",",ROUND((1.2*W4266),2),")")," ")</f>
        <v>(26,1.49)</v>
      </c>
      <c r="T4266">
        <f>R4266-L4266</f>
        <v>6</v>
      </c>
      <c r="U4266" s="7" t="str">
        <f>IF((AND(T4266=0,H4266&gt;=L4266)),"Don’t change bids","OK")</f>
        <v>OK</v>
      </c>
      <c r="V4266" t="e">
        <f>IF((MATCH(F4266,W4266,0)),"Same","Diff")</f>
        <v>#N/A</v>
      </c>
      <c r="W4266" s="5">
        <f>ROUND(M4266,2)</f>
        <v>1.24</v>
      </c>
      <c r="X4266" s="5">
        <v>1.24</v>
      </c>
    </row>
    <row r="4267" spans="1:24" x14ac:dyDescent="0.25">
      <c r="A4267" t="s">
        <v>24</v>
      </c>
      <c r="B4267" t="s">
        <v>1872</v>
      </c>
      <c r="C4267" t="s">
        <v>4373</v>
      </c>
      <c r="D4267" t="s">
        <v>1873</v>
      </c>
      <c r="E4267" t="s">
        <v>4374</v>
      </c>
      <c r="F4267" s="5">
        <v>0.2</v>
      </c>
      <c r="G4267" s="9">
        <v>0.1</v>
      </c>
      <c r="H4267" s="6">
        <f>G4267*100</f>
        <v>10</v>
      </c>
      <c r="I4267" t="s">
        <v>10524</v>
      </c>
      <c r="J4267" t="s">
        <v>10768</v>
      </c>
      <c r="K4267">
        <v>48</v>
      </c>
      <c r="L4267">
        <v>48</v>
      </c>
      <c r="M4267">
        <f>(F4267*(1+0.05))</f>
        <v>0.21000000000000002</v>
      </c>
      <c r="N4267">
        <f>IFERROR(ROUND(( (-1.208*LN(L4267) + 7.5474 + 4.6991*(2.71828^(-0.009*L4267)) + 0.0001*L4267*L4267 - 0.0432*L4267 + 4.7166)/3),2), " ")</f>
        <v>2.93</v>
      </c>
      <c r="O4267">
        <f>IFERROR(MAX(MIN(ROUND(N4267*(Q4267/P4267),2),4.5),1.9)," ")</f>
        <v>2.76</v>
      </c>
      <c r="P4267">
        <f>13.098*F4267^-1.237</f>
        <v>95.902710420438169</v>
      </c>
      <c r="Q4267">
        <f>13.098*M4267^-1.237</f>
        <v>90.285855701035672</v>
      </c>
      <c r="R4267" s="5">
        <f>IFERROR(ROUND(MAX(MIN((-105.4*LN(O4267) + 163.83),95),10),0)," ")</f>
        <v>57</v>
      </c>
      <c r="S4267" s="5" t="str">
        <f>IFERROR(CONCATENATE("(",R4267,",",ROUND((1.2*W4267),2),")")," ")</f>
        <v>(57,0.25)</v>
      </c>
      <c r="T4267">
        <f>R4267-L4267</f>
        <v>9</v>
      </c>
      <c r="U4267" s="7" t="str">
        <f>IF((AND(T4267=0,H4267&gt;=L4267)),"Don’t change bids","OK")</f>
        <v>OK</v>
      </c>
      <c r="V4267" t="e">
        <f>IF((MATCH(F4267,W4267,0)),"Same","Diff")</f>
        <v>#N/A</v>
      </c>
      <c r="W4267" s="5">
        <f>ROUND(M4267,2)</f>
        <v>0.21</v>
      </c>
      <c r="X4267" s="5">
        <v>0.21</v>
      </c>
    </row>
    <row r="4268" spans="1:24" x14ac:dyDescent="0.25">
      <c r="A4268" t="s">
        <v>24</v>
      </c>
      <c r="B4268" t="s">
        <v>1880</v>
      </c>
      <c r="C4268" t="s">
        <v>4373</v>
      </c>
      <c r="D4268" t="s">
        <v>1873</v>
      </c>
      <c r="E4268" t="s">
        <v>33</v>
      </c>
      <c r="F4268" s="5">
        <v>0.82</v>
      </c>
      <c r="G4268" s="9">
        <v>0.1</v>
      </c>
      <c r="H4268" s="6">
        <f>G4268*100</f>
        <v>10</v>
      </c>
      <c r="I4268" t="s">
        <v>10590</v>
      </c>
      <c r="J4268" t="s">
        <v>10768</v>
      </c>
      <c r="K4268">
        <v>25</v>
      </c>
      <c r="L4268">
        <v>25</v>
      </c>
      <c r="M4268">
        <f>(F4268*(1+0.05))</f>
        <v>0.86099999999999999</v>
      </c>
      <c r="N4268">
        <f>IFERROR(ROUND(( (-1.208*LN(L4268) + 7.5474 + 4.6991*(2.71828^(-0.009*L4268)) + 0.0001*L4268*L4268 - 0.0432*L4268 + 4.7166)/3),2), " ")</f>
        <v>3.7</v>
      </c>
      <c r="O4268">
        <f>IFERROR(MAX(MIN(ROUND(N4268*(Q4268/P4268),2),4.5),1.9)," ")</f>
        <v>3.48</v>
      </c>
      <c r="P4268">
        <f>13.098*F4268^-1.237</f>
        <v>16.74238215322508</v>
      </c>
      <c r="Q4268">
        <f>13.098*M4268^-1.237</f>
        <v>15.76180999004937</v>
      </c>
      <c r="R4268" s="5">
        <f>IFERROR(ROUND(MAX(MIN((-105.4*LN(O4268) + 163.83),95),10),0)," ")</f>
        <v>32</v>
      </c>
      <c r="S4268" s="5" t="str">
        <f>IFERROR(CONCATENATE("(",R4268,",",ROUND((1.2*W4268),2),")")," ")</f>
        <v>(32,1.03)</v>
      </c>
      <c r="T4268">
        <f>R4268-L4268</f>
        <v>7</v>
      </c>
      <c r="U4268" s="7" t="str">
        <f>IF((AND(T4268=0,H4268&gt;=L4268)),"Don’t change bids","OK")</f>
        <v>OK</v>
      </c>
      <c r="V4268" t="e">
        <f>IF((MATCH(F4268,W4268,0)),"Same","Diff")</f>
        <v>#N/A</v>
      </c>
      <c r="W4268" s="5">
        <f>ROUND(M4268,2)</f>
        <v>0.86</v>
      </c>
      <c r="X4268" s="5">
        <v>0.86</v>
      </c>
    </row>
    <row r="4269" spans="1:24" x14ac:dyDescent="0.25">
      <c r="A4269" t="s">
        <v>24</v>
      </c>
      <c r="B4269" t="s">
        <v>2461</v>
      </c>
      <c r="C4269" t="s">
        <v>4373</v>
      </c>
      <c r="D4269" t="s">
        <v>2462</v>
      </c>
      <c r="E4269" t="s">
        <v>4374</v>
      </c>
      <c r="F4269" s="5">
        <v>0.2</v>
      </c>
      <c r="G4269" s="9">
        <v>0.1</v>
      </c>
      <c r="H4269" s="6">
        <f>G4269*100</f>
        <v>10</v>
      </c>
      <c r="I4269" t="s">
        <v>10524</v>
      </c>
      <c r="J4269" t="s">
        <v>10768</v>
      </c>
      <c r="K4269">
        <v>48</v>
      </c>
      <c r="L4269">
        <v>48</v>
      </c>
      <c r="M4269">
        <f>(F4269*(1+0.05))</f>
        <v>0.21000000000000002</v>
      </c>
      <c r="N4269">
        <f>IFERROR(ROUND(( (-1.208*LN(L4269) + 7.5474 + 4.6991*(2.71828^(-0.009*L4269)) + 0.0001*L4269*L4269 - 0.0432*L4269 + 4.7166)/3),2), " ")</f>
        <v>2.93</v>
      </c>
      <c r="O4269">
        <f>IFERROR(MAX(MIN(ROUND(N4269*(Q4269/P4269),2),4.5),1.9)," ")</f>
        <v>2.76</v>
      </c>
      <c r="P4269">
        <f>13.098*F4269^-1.237</f>
        <v>95.902710420438169</v>
      </c>
      <c r="Q4269">
        <f>13.098*M4269^-1.237</f>
        <v>90.285855701035672</v>
      </c>
      <c r="R4269" s="5">
        <f>IFERROR(ROUND(MAX(MIN((-105.4*LN(O4269) + 163.83),95),10),0)," ")</f>
        <v>57</v>
      </c>
      <c r="S4269" s="5" t="str">
        <f>IFERROR(CONCATENATE("(",R4269,",",ROUND((1.2*W4269),2),")")," ")</f>
        <v>(57,0.25)</v>
      </c>
      <c r="T4269">
        <f>R4269-L4269</f>
        <v>9</v>
      </c>
      <c r="U4269" s="7" t="str">
        <f>IF((AND(T4269=0,H4269&gt;=L4269)),"Don’t change bids","OK")</f>
        <v>OK</v>
      </c>
      <c r="V4269" t="e">
        <f>IF((MATCH(F4269,W4269,0)),"Same","Diff")</f>
        <v>#N/A</v>
      </c>
      <c r="W4269" s="5">
        <f>ROUND(M4269,2)</f>
        <v>0.21</v>
      </c>
      <c r="X4269" s="5">
        <v>0.21</v>
      </c>
    </row>
    <row r="4270" spans="1:24" x14ac:dyDescent="0.25">
      <c r="A4270" t="s">
        <v>24</v>
      </c>
      <c r="B4270" t="s">
        <v>1735</v>
      </c>
      <c r="C4270" t="s">
        <v>4373</v>
      </c>
      <c r="D4270" t="s">
        <v>1579</v>
      </c>
      <c r="E4270" t="s">
        <v>4374</v>
      </c>
      <c r="F4270" s="5">
        <v>0.2</v>
      </c>
      <c r="G4270" s="9">
        <v>0.1</v>
      </c>
      <c r="H4270" s="6">
        <f>G4270*100</f>
        <v>10</v>
      </c>
      <c r="I4270" t="s">
        <v>10524</v>
      </c>
      <c r="J4270" t="s">
        <v>10768</v>
      </c>
      <c r="K4270">
        <v>48</v>
      </c>
      <c r="L4270">
        <v>48</v>
      </c>
      <c r="M4270">
        <f>(F4270*(1+0.05))</f>
        <v>0.21000000000000002</v>
      </c>
      <c r="N4270">
        <f>IFERROR(ROUND(( (-1.208*LN(L4270) + 7.5474 + 4.6991*(2.71828^(-0.009*L4270)) + 0.0001*L4270*L4270 - 0.0432*L4270 + 4.7166)/3),2), " ")</f>
        <v>2.93</v>
      </c>
      <c r="O4270">
        <f>IFERROR(MAX(MIN(ROUND(N4270*(Q4270/P4270),2),4.5),1.9)," ")</f>
        <v>2.76</v>
      </c>
      <c r="P4270">
        <f>13.098*F4270^-1.237</f>
        <v>95.902710420438169</v>
      </c>
      <c r="Q4270">
        <f>13.098*M4270^-1.237</f>
        <v>90.285855701035672</v>
      </c>
      <c r="R4270" s="5">
        <f>IFERROR(ROUND(MAX(MIN((-105.4*LN(O4270) + 163.83),95),10),0)," ")</f>
        <v>57</v>
      </c>
      <c r="S4270" s="5" t="str">
        <f>IFERROR(CONCATENATE("(",R4270,",",ROUND((1.2*W4270),2),")")," ")</f>
        <v>(57,0.25)</v>
      </c>
      <c r="T4270">
        <f>R4270-L4270</f>
        <v>9</v>
      </c>
      <c r="U4270" s="7" t="str">
        <f>IF((AND(T4270=0,H4270&gt;=L4270)),"Don’t change bids","OK")</f>
        <v>OK</v>
      </c>
      <c r="V4270" t="e">
        <f>IF((MATCH(F4270,W4270,0)),"Same","Diff")</f>
        <v>#N/A</v>
      </c>
      <c r="W4270" s="5">
        <f>ROUND(M4270,2)</f>
        <v>0.21</v>
      </c>
      <c r="X4270" s="5">
        <v>0.21</v>
      </c>
    </row>
    <row r="4271" spans="1:24" x14ac:dyDescent="0.25">
      <c r="A4271" t="s">
        <v>24</v>
      </c>
      <c r="B4271" t="s">
        <v>1729</v>
      </c>
      <c r="C4271" t="s">
        <v>4373</v>
      </c>
      <c r="D4271" t="s">
        <v>1579</v>
      </c>
      <c r="E4271" t="s">
        <v>128</v>
      </c>
      <c r="F4271" s="5">
        <v>2.75</v>
      </c>
      <c r="G4271" s="9">
        <v>0.1</v>
      </c>
      <c r="H4271" s="6">
        <f>G4271*100</f>
        <v>10</v>
      </c>
      <c r="I4271" t="s">
        <v>10591</v>
      </c>
      <c r="J4271" t="s">
        <v>10768</v>
      </c>
      <c r="K4271">
        <v>25</v>
      </c>
      <c r="L4271">
        <v>25</v>
      </c>
      <c r="M4271">
        <f>(F4271*(1+0.05))</f>
        <v>2.8875000000000002</v>
      </c>
      <c r="N4271">
        <f>IFERROR(ROUND(( (-1.208*LN(L4271) + 7.5474 + 4.6991*(2.71828^(-0.009*L4271)) + 0.0001*L4271*L4271 - 0.0432*L4271 + 4.7166)/3),2), " ")</f>
        <v>3.7</v>
      </c>
      <c r="O4271">
        <f>IFERROR(MAX(MIN(ROUND(N4271*(Q4271/P4271),2),4.5),1.9)," ")</f>
        <v>3.48</v>
      </c>
      <c r="P4271">
        <f>13.098*F4271^-1.237</f>
        <v>3.7475759553057171</v>
      </c>
      <c r="Q4271">
        <f>13.098*M4271^-1.237</f>
        <v>3.5280869586069081</v>
      </c>
      <c r="R4271" s="5">
        <f>IFERROR(ROUND(MAX(MIN((-105.4*LN(O4271) + 163.83),95),10),0)," ")</f>
        <v>32</v>
      </c>
      <c r="S4271" s="5" t="str">
        <f>IFERROR(CONCATENATE("(",R4271,",",ROUND((1.2*W4271),2),")")," ")</f>
        <v>(32,3.47)</v>
      </c>
      <c r="T4271">
        <f>R4271-L4271</f>
        <v>7</v>
      </c>
      <c r="U4271" s="7" t="str">
        <f>IF((AND(T4271=0,H4271&gt;=L4271)),"Don’t change bids","OK")</f>
        <v>OK</v>
      </c>
      <c r="V4271" t="e">
        <f>IF((MATCH(F4271,W4271,0)),"Same","Diff")</f>
        <v>#N/A</v>
      </c>
      <c r="W4271" s="5">
        <f>ROUND(M4271,2)</f>
        <v>2.89</v>
      </c>
      <c r="X4271" s="5">
        <v>2.89</v>
      </c>
    </row>
    <row r="4272" spans="1:24" x14ac:dyDescent="0.25">
      <c r="A4272" t="s">
        <v>24</v>
      </c>
      <c r="B4272" t="s">
        <v>1592</v>
      </c>
      <c r="C4272" t="s">
        <v>4373</v>
      </c>
      <c r="D4272" t="s">
        <v>1579</v>
      </c>
      <c r="E4272" t="s">
        <v>4105</v>
      </c>
      <c r="F4272" s="5">
        <v>1.7</v>
      </c>
      <c r="G4272" s="9">
        <v>0.1</v>
      </c>
      <c r="H4272" s="6">
        <f>G4272*100</f>
        <v>10</v>
      </c>
      <c r="I4272" t="s">
        <v>10592</v>
      </c>
      <c r="J4272" t="s">
        <v>10768</v>
      </c>
      <c r="K4272">
        <v>48</v>
      </c>
      <c r="L4272">
        <v>48</v>
      </c>
      <c r="M4272">
        <f>(F4272*(1+0.05))</f>
        <v>1.7849999999999999</v>
      </c>
      <c r="N4272">
        <f>IFERROR(ROUND(( (-1.208*LN(L4272) + 7.5474 + 4.6991*(2.71828^(-0.009*L4272)) + 0.0001*L4272*L4272 - 0.0432*L4272 + 4.7166)/3),2), " ")</f>
        <v>2.93</v>
      </c>
      <c r="O4272">
        <f>IFERROR(MAX(MIN(ROUND(N4272*(Q4272/P4272),2),4.5),1.9)," ")</f>
        <v>2.76</v>
      </c>
      <c r="P4272">
        <f>13.098*F4272^-1.237</f>
        <v>6.7942210157681373</v>
      </c>
      <c r="Q4272">
        <f>13.098*M4272^-1.237</f>
        <v>6.3962953240981326</v>
      </c>
      <c r="R4272" s="5">
        <f>IFERROR(ROUND(MAX(MIN((-105.4*LN(O4272) + 163.83),95),10),0)," ")</f>
        <v>57</v>
      </c>
      <c r="S4272" s="5" t="str">
        <f>IFERROR(CONCATENATE("(",R4272,",",ROUND((1.2*W4272),2),")")," ")</f>
        <v>(57,2.15)</v>
      </c>
      <c r="T4272">
        <f>R4272-L4272</f>
        <v>9</v>
      </c>
      <c r="U4272" s="7" t="str">
        <f>IF((AND(T4272=0,H4272&gt;=L4272)),"Don’t change bids","OK")</f>
        <v>OK</v>
      </c>
      <c r="V4272" t="e">
        <f>IF((MATCH(F4272,W4272,0)),"Same","Diff")</f>
        <v>#N/A</v>
      </c>
      <c r="W4272" s="5">
        <f>ROUND(M4272,2)</f>
        <v>1.79</v>
      </c>
      <c r="X4272" s="5">
        <v>1.79</v>
      </c>
    </row>
    <row r="4273" spans="1:24" x14ac:dyDescent="0.25">
      <c r="A4273" t="s">
        <v>24</v>
      </c>
      <c r="B4273" t="s">
        <v>1581</v>
      </c>
      <c r="C4273" t="s">
        <v>4373</v>
      </c>
      <c r="D4273" t="s">
        <v>1579</v>
      </c>
      <c r="E4273" t="s">
        <v>4388</v>
      </c>
      <c r="F4273" s="5">
        <v>0.57999999999999996</v>
      </c>
      <c r="G4273" s="9">
        <v>0.1</v>
      </c>
      <c r="H4273" s="6">
        <f>G4273*100</f>
        <v>10</v>
      </c>
      <c r="I4273" t="s">
        <v>10593</v>
      </c>
      <c r="J4273" t="s">
        <v>10768</v>
      </c>
      <c r="K4273">
        <v>48</v>
      </c>
      <c r="L4273">
        <v>48</v>
      </c>
      <c r="M4273">
        <f>(F4273*(1+0.05))</f>
        <v>0.60899999999999999</v>
      </c>
      <c r="N4273">
        <f>IFERROR(ROUND(( (-1.208*LN(L4273) + 7.5474 + 4.6991*(2.71828^(-0.009*L4273)) + 0.0001*L4273*L4273 - 0.0432*L4273 + 4.7166)/3),2), " ")</f>
        <v>2.93</v>
      </c>
      <c r="O4273">
        <f>IFERROR(MAX(MIN(ROUND(N4273*(Q4273/P4273),2),4.5),1.9)," ")</f>
        <v>2.76</v>
      </c>
      <c r="P4273">
        <f>13.098*F4273^-1.237</f>
        <v>25.694759556899676</v>
      </c>
      <c r="Q4273">
        <f>13.098*M4273^-1.237</f>
        <v>24.189862241189108</v>
      </c>
      <c r="R4273" s="5">
        <f>IFERROR(ROUND(MAX(MIN((-105.4*LN(O4273) + 163.83),95),10),0)," ")</f>
        <v>57</v>
      </c>
      <c r="S4273" s="5" t="str">
        <f>IFERROR(CONCATENATE("(",R4273,",",ROUND((1.2*W4273),2),")")," ")</f>
        <v>(57,0.73)</v>
      </c>
      <c r="T4273">
        <f>R4273-L4273</f>
        <v>9</v>
      </c>
      <c r="U4273" s="7" t="str">
        <f>IF((AND(T4273=0,H4273&gt;=L4273)),"Don’t change bids","OK")</f>
        <v>OK</v>
      </c>
      <c r="V4273" t="e">
        <f>IF((MATCH(F4273,W4273,0)),"Same","Diff")</f>
        <v>#N/A</v>
      </c>
      <c r="W4273" s="5">
        <f>ROUND(M4273,2)</f>
        <v>0.61</v>
      </c>
      <c r="X4273" s="5">
        <v>0.61</v>
      </c>
    </row>
    <row r="4274" spans="1:24" x14ac:dyDescent="0.25">
      <c r="A4274" t="s">
        <v>24</v>
      </c>
      <c r="B4274" t="s">
        <v>1726</v>
      </c>
      <c r="C4274" t="s">
        <v>4373</v>
      </c>
      <c r="D4274" t="s">
        <v>1579</v>
      </c>
      <c r="E4274" t="s">
        <v>4374</v>
      </c>
      <c r="F4274" s="5">
        <v>0.2</v>
      </c>
      <c r="G4274" s="9">
        <v>0.1</v>
      </c>
      <c r="H4274" s="6">
        <f>G4274*100</f>
        <v>10</v>
      </c>
      <c r="I4274" t="s">
        <v>10524</v>
      </c>
      <c r="J4274" t="s">
        <v>10768</v>
      </c>
      <c r="K4274">
        <v>48</v>
      </c>
      <c r="L4274">
        <v>48</v>
      </c>
      <c r="M4274">
        <f>(F4274*(1+0.05))</f>
        <v>0.21000000000000002</v>
      </c>
      <c r="N4274">
        <f>IFERROR(ROUND(( (-1.208*LN(L4274) + 7.5474 + 4.6991*(2.71828^(-0.009*L4274)) + 0.0001*L4274*L4274 - 0.0432*L4274 + 4.7166)/3),2), " ")</f>
        <v>2.93</v>
      </c>
      <c r="O4274">
        <f>IFERROR(MAX(MIN(ROUND(N4274*(Q4274/P4274),2),4.5),1.9)," ")</f>
        <v>2.76</v>
      </c>
      <c r="P4274">
        <f>13.098*F4274^-1.237</f>
        <v>95.902710420438169</v>
      </c>
      <c r="Q4274">
        <f>13.098*M4274^-1.237</f>
        <v>90.285855701035672</v>
      </c>
      <c r="R4274" s="5">
        <f>IFERROR(ROUND(MAX(MIN((-105.4*LN(O4274) + 163.83),95),10),0)," ")</f>
        <v>57</v>
      </c>
      <c r="S4274" s="5" t="str">
        <f>IFERROR(CONCATENATE("(",R4274,",",ROUND((1.2*W4274),2),")")," ")</f>
        <v>(57,0.25)</v>
      </c>
      <c r="T4274">
        <f>R4274-L4274</f>
        <v>9</v>
      </c>
      <c r="U4274" s="7" t="str">
        <f>IF((AND(T4274=0,H4274&gt;=L4274)),"Don’t change bids","OK")</f>
        <v>OK</v>
      </c>
      <c r="V4274" t="e">
        <f>IF((MATCH(F4274,W4274,0)),"Same","Diff")</f>
        <v>#N/A</v>
      </c>
      <c r="W4274" s="5">
        <f>ROUND(M4274,2)</f>
        <v>0.21</v>
      </c>
      <c r="X4274" s="5">
        <v>0.21</v>
      </c>
    </row>
    <row r="4275" spans="1:24" x14ac:dyDescent="0.25">
      <c r="A4275" t="s">
        <v>24</v>
      </c>
      <c r="B4275" t="s">
        <v>1730</v>
      </c>
      <c r="C4275" t="s">
        <v>4373</v>
      </c>
      <c r="D4275" t="s">
        <v>1579</v>
      </c>
      <c r="E4275" t="s">
        <v>3194</v>
      </c>
      <c r="F4275" s="5">
        <v>0.73</v>
      </c>
      <c r="G4275" s="9">
        <v>0.1</v>
      </c>
      <c r="H4275" s="6">
        <f>G4275*100</f>
        <v>10</v>
      </c>
      <c r="I4275" t="s">
        <v>10377</v>
      </c>
      <c r="J4275" t="s">
        <v>10768</v>
      </c>
      <c r="K4275">
        <v>25</v>
      </c>
      <c r="L4275">
        <v>25</v>
      </c>
      <c r="M4275">
        <f>(F4275*(1+0.05))</f>
        <v>0.76649999999999996</v>
      </c>
      <c r="N4275">
        <f>IFERROR(ROUND(( (-1.208*LN(L4275) + 7.5474 + 4.6991*(2.71828^(-0.009*L4275)) + 0.0001*L4275*L4275 - 0.0432*L4275 + 4.7166)/3),2), " ")</f>
        <v>3.7</v>
      </c>
      <c r="O4275">
        <f>IFERROR(MAX(MIN(ROUND(N4275*(Q4275/P4275),2),4.5),1.9)," ")</f>
        <v>3.48</v>
      </c>
      <c r="P4275">
        <f>13.098*F4275^-1.237</f>
        <v>19.331903034405791</v>
      </c>
      <c r="Q4275">
        <f>13.098*M4275^-1.237</f>
        <v>18.199667143284483</v>
      </c>
      <c r="R4275" s="5">
        <f>IFERROR(ROUND(MAX(MIN((-105.4*LN(O4275) + 163.83),95),10),0)," ")</f>
        <v>32</v>
      </c>
      <c r="S4275" s="5" t="str">
        <f>IFERROR(CONCATENATE("(",R4275,",",ROUND((1.2*W4275),2),")")," ")</f>
        <v>(32,0.92)</v>
      </c>
      <c r="T4275">
        <f>R4275-L4275</f>
        <v>7</v>
      </c>
      <c r="U4275" s="7" t="str">
        <f>IF((AND(T4275=0,H4275&gt;=L4275)),"Don’t change bids","OK")</f>
        <v>OK</v>
      </c>
      <c r="V4275" t="e">
        <f>IF((MATCH(F4275,W4275,0)),"Same","Diff")</f>
        <v>#N/A</v>
      </c>
      <c r="W4275" s="5">
        <f>ROUND(M4275,2)</f>
        <v>0.77</v>
      </c>
      <c r="X4275" s="5">
        <v>0.77</v>
      </c>
    </row>
    <row r="4276" spans="1:24" x14ac:dyDescent="0.25">
      <c r="A4276" t="s">
        <v>24</v>
      </c>
      <c r="B4276" t="s">
        <v>1725</v>
      </c>
      <c r="C4276" t="s">
        <v>4373</v>
      </c>
      <c r="D4276" t="s">
        <v>1579</v>
      </c>
      <c r="E4276" t="s">
        <v>42</v>
      </c>
      <c r="F4276" s="5">
        <v>1.56</v>
      </c>
      <c r="G4276" s="9">
        <v>0.1</v>
      </c>
      <c r="H4276" s="6">
        <f>G4276*100</f>
        <v>10</v>
      </c>
      <c r="I4276" t="s">
        <v>10594</v>
      </c>
      <c r="J4276" t="s">
        <v>10768</v>
      </c>
      <c r="K4276">
        <v>15</v>
      </c>
      <c r="L4276">
        <v>15</v>
      </c>
      <c r="M4276">
        <f>(F4276*(1+0.05))</f>
        <v>1.6380000000000001</v>
      </c>
      <c r="N4276">
        <f>IFERROR(ROUND(( (-1.208*LN(L4276) + 7.5474 + 4.6991*(2.71828^(-0.009*L4276)) + 0.0001*L4276*L4276 - 0.0432*L4276 + 4.7166)/3),2), " ")</f>
        <v>4.16</v>
      </c>
      <c r="O4276">
        <f>IFERROR(MAX(MIN(ROUND(N4276*(Q4276/P4276),2),4.5),1.9)," ")</f>
        <v>3.92</v>
      </c>
      <c r="P4276">
        <f>13.098*F4276^-1.237</f>
        <v>7.556311587576082</v>
      </c>
      <c r="Q4276">
        <f>13.098*M4276^-1.237</f>
        <v>7.1137515784180136</v>
      </c>
      <c r="R4276" s="5">
        <f>IFERROR(ROUND(MAX(MIN((-105.4*LN(O4276) + 163.83),95),10),0)," ")</f>
        <v>20</v>
      </c>
      <c r="S4276" s="5" t="str">
        <f>IFERROR(CONCATENATE("(",R4276,",",ROUND((1.2*W4276),2),")")," ")</f>
        <v>(20,1.97)</v>
      </c>
      <c r="T4276">
        <f>R4276-L4276</f>
        <v>5</v>
      </c>
      <c r="U4276" s="7" t="str">
        <f>IF((AND(T4276=0,H4276&gt;=L4276)),"Don’t change bids","OK")</f>
        <v>OK</v>
      </c>
      <c r="V4276" t="e">
        <f>IF((MATCH(F4276,W4276,0)),"Same","Diff")</f>
        <v>#N/A</v>
      </c>
      <c r="W4276" s="5">
        <f>ROUND(M4276,2)</f>
        <v>1.64</v>
      </c>
      <c r="X4276" s="5">
        <v>1.64</v>
      </c>
    </row>
    <row r="4277" spans="1:24" x14ac:dyDescent="0.25">
      <c r="A4277" t="s">
        <v>24</v>
      </c>
      <c r="B4277" t="s">
        <v>1727</v>
      </c>
      <c r="C4277" t="s">
        <v>4373</v>
      </c>
      <c r="D4277" t="s">
        <v>1579</v>
      </c>
      <c r="E4277" t="s">
        <v>415</v>
      </c>
      <c r="F4277" s="5">
        <v>2.74</v>
      </c>
      <c r="G4277" s="9">
        <v>0.1</v>
      </c>
      <c r="H4277" s="6">
        <f>G4277*100</f>
        <v>10</v>
      </c>
      <c r="I4277" t="s">
        <v>10595</v>
      </c>
      <c r="J4277" t="s">
        <v>10768</v>
      </c>
      <c r="K4277">
        <v>59</v>
      </c>
      <c r="L4277">
        <v>59</v>
      </c>
      <c r="M4277">
        <f>(F4277*(1+0.05))</f>
        <v>2.8770000000000002</v>
      </c>
      <c r="N4277">
        <f>IFERROR(ROUND(( (-1.208*LN(L4277) + 7.5474 + 4.6991*(2.71828^(-0.009*L4277)) + 0.0001*L4277*L4277 - 0.0432*L4277 + 4.7166)/3),2), " ")</f>
        <v>2.63</v>
      </c>
      <c r="O4277">
        <f>IFERROR(MAX(MIN(ROUND(N4277*(Q4277/P4277),2),4.5),1.9)," ")</f>
        <v>2.48</v>
      </c>
      <c r="P4277">
        <f>13.098*F4277^-1.237</f>
        <v>3.7645020665343165</v>
      </c>
      <c r="Q4277">
        <f>13.098*M4277^-1.237</f>
        <v>3.5440217369803819</v>
      </c>
      <c r="R4277" s="5">
        <f>IFERROR(ROUND(MAX(MIN((-105.4*LN(O4277) + 163.83),95),10),0)," ")</f>
        <v>68</v>
      </c>
      <c r="S4277" s="5" t="str">
        <f>IFERROR(CONCATENATE("(",R4277,",",ROUND((1.2*W4277),2),")")," ")</f>
        <v>(68,3.46)</v>
      </c>
      <c r="T4277">
        <f>R4277-L4277</f>
        <v>9</v>
      </c>
      <c r="U4277" s="7" t="str">
        <f>IF((AND(T4277=0,H4277&gt;=L4277)),"Don’t change bids","OK")</f>
        <v>OK</v>
      </c>
      <c r="V4277" t="e">
        <f>IF((MATCH(F4277,W4277,0)),"Same","Diff")</f>
        <v>#N/A</v>
      </c>
      <c r="W4277" s="5">
        <f>ROUND(M4277,2)</f>
        <v>2.88</v>
      </c>
      <c r="X4277" s="5">
        <v>2.88</v>
      </c>
    </row>
    <row r="4278" spans="1:24" x14ac:dyDescent="0.25">
      <c r="A4278" t="s">
        <v>24</v>
      </c>
      <c r="B4278" t="s">
        <v>1731</v>
      </c>
      <c r="C4278" t="s">
        <v>4373</v>
      </c>
      <c r="D4278" t="s">
        <v>1579</v>
      </c>
      <c r="E4278" t="s">
        <v>2989</v>
      </c>
      <c r="F4278" s="5">
        <v>2</v>
      </c>
      <c r="G4278" s="9">
        <v>0.1</v>
      </c>
      <c r="H4278" s="6">
        <f>G4278*100</f>
        <v>10</v>
      </c>
      <c r="I4278" t="s">
        <v>10583</v>
      </c>
      <c r="J4278" t="s">
        <v>10768</v>
      </c>
      <c r="K4278">
        <v>48</v>
      </c>
      <c r="L4278">
        <v>48</v>
      </c>
      <c r="M4278">
        <f>(F4278*(1+0.05))</f>
        <v>2.1</v>
      </c>
      <c r="N4278">
        <f>IFERROR(ROUND(( (-1.208*LN(L4278) + 7.5474 + 4.6991*(2.71828^(-0.009*L4278)) + 0.0001*L4278*L4278 - 0.0432*L4278 + 4.7166)/3),2), " ")</f>
        <v>2.93</v>
      </c>
      <c r="O4278">
        <f>IFERROR(MAX(MIN(ROUND(N4278*(Q4278/P4278),2),4.5),1.9)," ")</f>
        <v>2.76</v>
      </c>
      <c r="P4278">
        <f>13.098*F4278^-1.237</f>
        <v>5.5568782482719143</v>
      </c>
      <c r="Q4278">
        <f>13.098*M4278^-1.237</f>
        <v>5.2314215674636566</v>
      </c>
      <c r="R4278" s="5">
        <f>IFERROR(ROUND(MAX(MIN((-105.4*LN(O4278) + 163.83),95),10),0)," ")</f>
        <v>57</v>
      </c>
      <c r="S4278" s="5" t="str">
        <f>IFERROR(CONCATENATE("(",R4278,",",ROUND((1.2*W4278),2),")")," ")</f>
        <v>(57,2.52)</v>
      </c>
      <c r="T4278">
        <f>R4278-L4278</f>
        <v>9</v>
      </c>
      <c r="U4278" s="7" t="str">
        <f>IF((AND(T4278=0,H4278&gt;=L4278)),"Don’t change bids","OK")</f>
        <v>OK</v>
      </c>
      <c r="V4278" t="e">
        <f>IF((MATCH(F4278,W4278,0)),"Same","Diff")</f>
        <v>#N/A</v>
      </c>
      <c r="W4278" s="5">
        <f>ROUND(M4278,2)</f>
        <v>2.1</v>
      </c>
      <c r="X4278" s="5">
        <v>2.1</v>
      </c>
    </row>
    <row r="4279" spans="1:24" x14ac:dyDescent="0.25">
      <c r="A4279" t="s">
        <v>24</v>
      </c>
      <c r="B4279" t="s">
        <v>1591</v>
      </c>
      <c r="C4279" t="s">
        <v>4373</v>
      </c>
      <c r="D4279" t="s">
        <v>1579</v>
      </c>
      <c r="E4279" t="s">
        <v>2783</v>
      </c>
      <c r="F4279" s="5">
        <v>1.52</v>
      </c>
      <c r="G4279" s="9">
        <v>0.1</v>
      </c>
      <c r="H4279" s="6">
        <f>G4279*100</f>
        <v>10</v>
      </c>
      <c r="I4279" t="s">
        <v>10596</v>
      </c>
      <c r="J4279" t="s">
        <v>10768</v>
      </c>
      <c r="K4279">
        <v>45</v>
      </c>
      <c r="L4279">
        <v>45</v>
      </c>
      <c r="M4279">
        <f>(F4279*(1+0.05))</f>
        <v>1.5960000000000001</v>
      </c>
      <c r="N4279">
        <f>IFERROR(ROUND(( (-1.208*LN(L4279) + 7.5474 + 4.6991*(2.71828^(-0.009*L4279)) + 0.0001*L4279*L4279 - 0.0432*L4279 + 4.7166)/3),2), " ")</f>
        <v>3.02</v>
      </c>
      <c r="O4279">
        <f>IFERROR(MAX(MIN(ROUND(N4279*(Q4279/P4279),2),4.5),1.9)," ")</f>
        <v>2.84</v>
      </c>
      <c r="P4279">
        <f>13.098*F4279^-1.237</f>
        <v>7.8030514019765986</v>
      </c>
      <c r="Q4279">
        <f>13.098*M4279^-1.237</f>
        <v>7.3460402716259781</v>
      </c>
      <c r="R4279" s="5">
        <f>IFERROR(ROUND(MAX(MIN((-105.4*LN(O4279) + 163.83),95),10),0)," ")</f>
        <v>54</v>
      </c>
      <c r="S4279" s="5" t="str">
        <f>IFERROR(CONCATENATE("(",R4279,",",ROUND((1.2*W4279),2),")")," ")</f>
        <v>(54,1.92)</v>
      </c>
      <c r="T4279">
        <f>R4279-L4279</f>
        <v>9</v>
      </c>
      <c r="U4279" s="7" t="str">
        <f>IF((AND(T4279=0,H4279&gt;=L4279)),"Don’t change bids","OK")</f>
        <v>OK</v>
      </c>
      <c r="V4279" t="e">
        <f>IF((MATCH(F4279,W4279,0)),"Same","Diff")</f>
        <v>#N/A</v>
      </c>
      <c r="W4279" s="5">
        <f>ROUND(M4279,2)</f>
        <v>1.6</v>
      </c>
      <c r="X4279" s="5">
        <v>1.6</v>
      </c>
    </row>
    <row r="4280" spans="1:24" x14ac:dyDescent="0.25">
      <c r="A4280" t="s">
        <v>24</v>
      </c>
      <c r="B4280" t="s">
        <v>1587</v>
      </c>
      <c r="C4280" t="s">
        <v>4373</v>
      </c>
      <c r="D4280" t="s">
        <v>1579</v>
      </c>
      <c r="E4280" t="s">
        <v>4086</v>
      </c>
      <c r="F4280" s="5">
        <v>0.44</v>
      </c>
      <c r="G4280" s="9">
        <v>0.1</v>
      </c>
      <c r="H4280" s="6">
        <f>G4280*100</f>
        <v>10</v>
      </c>
      <c r="I4280" t="s">
        <v>10405</v>
      </c>
      <c r="J4280" t="s">
        <v>10768</v>
      </c>
      <c r="K4280">
        <v>25</v>
      </c>
      <c r="L4280">
        <v>25</v>
      </c>
      <c r="M4280">
        <f>(F4280*(1+0.05))</f>
        <v>0.46200000000000002</v>
      </c>
      <c r="N4280">
        <f>IFERROR(ROUND(( (-1.208*LN(L4280) + 7.5474 + 4.6991*(2.71828^(-0.009*L4280)) + 0.0001*L4280*L4280 - 0.0432*L4280 + 4.7166)/3),2), " ")</f>
        <v>3.7</v>
      </c>
      <c r="O4280">
        <f>IFERROR(MAX(MIN(ROUND(N4280*(Q4280/P4280),2),4.5),1.9)," ")</f>
        <v>3.48</v>
      </c>
      <c r="P4280">
        <f>13.098*F4280^-1.237</f>
        <v>36.16213184607075</v>
      </c>
      <c r="Q4280">
        <f>13.098*M4280^-1.237</f>
        <v>34.044178765987922</v>
      </c>
      <c r="R4280" s="5">
        <f>IFERROR(ROUND(MAX(MIN((-105.4*LN(O4280) + 163.83),95),10),0)," ")</f>
        <v>32</v>
      </c>
      <c r="S4280" s="5" t="str">
        <f>IFERROR(CONCATENATE("(",R4280,",",ROUND((1.2*W4280),2),")")," ")</f>
        <v>(32,0.55)</v>
      </c>
      <c r="T4280">
        <f>R4280-L4280</f>
        <v>7</v>
      </c>
      <c r="U4280" s="7" t="str">
        <f>IF((AND(T4280=0,H4280&gt;=L4280)),"Don’t change bids","OK")</f>
        <v>OK</v>
      </c>
      <c r="V4280" t="e">
        <f>IF((MATCH(F4280,W4280,0)),"Same","Diff")</f>
        <v>#N/A</v>
      </c>
      <c r="W4280" s="5">
        <f>ROUND(M4280,2)</f>
        <v>0.46</v>
      </c>
      <c r="X4280" s="5">
        <v>0.46</v>
      </c>
    </row>
    <row r="4281" spans="1:24" x14ac:dyDescent="0.25">
      <c r="A4281" t="s">
        <v>24</v>
      </c>
      <c r="B4281" t="s">
        <v>1578</v>
      </c>
      <c r="C4281" t="s">
        <v>4373</v>
      </c>
      <c r="D4281" t="s">
        <v>1579</v>
      </c>
      <c r="E4281" t="s">
        <v>4374</v>
      </c>
      <c r="F4281" s="5">
        <v>0.2</v>
      </c>
      <c r="G4281" s="9">
        <v>0.1</v>
      </c>
      <c r="H4281" s="6">
        <f>G4281*100</f>
        <v>10</v>
      </c>
      <c r="I4281" t="s">
        <v>10524</v>
      </c>
      <c r="J4281" t="s">
        <v>10768</v>
      </c>
      <c r="K4281">
        <v>48</v>
      </c>
      <c r="L4281">
        <v>48</v>
      </c>
      <c r="M4281">
        <f>(F4281*(1+0.05))</f>
        <v>0.21000000000000002</v>
      </c>
      <c r="N4281">
        <f>IFERROR(ROUND(( (-1.208*LN(L4281) + 7.5474 + 4.6991*(2.71828^(-0.009*L4281)) + 0.0001*L4281*L4281 - 0.0432*L4281 + 4.7166)/3),2), " ")</f>
        <v>2.93</v>
      </c>
      <c r="O4281">
        <f>IFERROR(MAX(MIN(ROUND(N4281*(Q4281/P4281),2),4.5),1.9)," ")</f>
        <v>2.76</v>
      </c>
      <c r="P4281">
        <f>13.098*F4281^-1.237</f>
        <v>95.902710420438169</v>
      </c>
      <c r="Q4281">
        <f>13.098*M4281^-1.237</f>
        <v>90.285855701035672</v>
      </c>
      <c r="R4281" s="5">
        <f>IFERROR(ROUND(MAX(MIN((-105.4*LN(O4281) + 163.83),95),10),0)," ")</f>
        <v>57</v>
      </c>
      <c r="S4281" s="5" t="str">
        <f>IFERROR(CONCATENATE("(",R4281,",",ROUND((1.2*W4281),2),")")," ")</f>
        <v>(57,0.25)</v>
      </c>
      <c r="T4281">
        <f>R4281-L4281</f>
        <v>9</v>
      </c>
      <c r="U4281" s="7" t="str">
        <f>IF((AND(T4281=0,H4281&gt;=L4281)),"Don’t change bids","OK")</f>
        <v>OK</v>
      </c>
      <c r="V4281" t="e">
        <f>IF((MATCH(F4281,W4281,0)),"Same","Diff")</f>
        <v>#N/A</v>
      </c>
      <c r="W4281" s="5">
        <f>ROUND(M4281,2)</f>
        <v>0.21</v>
      </c>
      <c r="X4281" s="5">
        <v>0.21</v>
      </c>
    </row>
    <row r="4282" spans="1:24" x14ac:dyDescent="0.25">
      <c r="A4282" t="s">
        <v>24</v>
      </c>
      <c r="B4282" t="s">
        <v>1580</v>
      </c>
      <c r="C4282" t="s">
        <v>4373</v>
      </c>
      <c r="D4282" t="s">
        <v>1579</v>
      </c>
      <c r="E4282" t="s">
        <v>4105</v>
      </c>
      <c r="F4282" s="5">
        <v>1.7</v>
      </c>
      <c r="G4282" s="9">
        <v>0.1</v>
      </c>
      <c r="H4282" s="6">
        <f>G4282*100</f>
        <v>10</v>
      </c>
      <c r="I4282" t="s">
        <v>10597</v>
      </c>
      <c r="J4282" t="s">
        <v>10768</v>
      </c>
      <c r="K4282">
        <v>20</v>
      </c>
      <c r="L4282">
        <v>20</v>
      </c>
      <c r="M4282">
        <f>(F4282*(1+0.05))</f>
        <v>1.7849999999999999</v>
      </c>
      <c r="N4282">
        <f>IFERROR(ROUND(( (-1.208*LN(L4282) + 7.5474 + 4.6991*(2.71828^(-0.009*L4282)) + 0.0001*L4282*L4282 - 0.0432*L4282 + 4.7166)/3),2), " ")</f>
        <v>3.92</v>
      </c>
      <c r="O4282">
        <f>IFERROR(MAX(MIN(ROUND(N4282*(Q4282/P4282),2),4.5),1.9)," ")</f>
        <v>3.69</v>
      </c>
      <c r="P4282">
        <f>13.098*F4282^-1.237</f>
        <v>6.7942210157681373</v>
      </c>
      <c r="Q4282">
        <f>13.098*M4282^-1.237</f>
        <v>6.3962953240981326</v>
      </c>
      <c r="R4282" s="5">
        <f>IFERROR(ROUND(MAX(MIN((-105.4*LN(O4282) + 163.83),95),10),0)," ")</f>
        <v>26</v>
      </c>
      <c r="S4282" s="5" t="str">
        <f>IFERROR(CONCATENATE("(",R4282,",",ROUND((1.2*W4282),2),")")," ")</f>
        <v>(26,2.15)</v>
      </c>
      <c r="T4282">
        <f>R4282-L4282</f>
        <v>6</v>
      </c>
      <c r="U4282" s="7" t="str">
        <f>IF((AND(T4282=0,H4282&gt;=L4282)),"Don’t change bids","OK")</f>
        <v>OK</v>
      </c>
      <c r="V4282" t="e">
        <f>IF((MATCH(F4282,W4282,0)),"Same","Diff")</f>
        <v>#N/A</v>
      </c>
      <c r="W4282" s="5">
        <f>ROUND(M4282,2)</f>
        <v>1.79</v>
      </c>
      <c r="X4282" s="5">
        <v>1.79</v>
      </c>
    </row>
    <row r="4283" spans="1:24" x14ac:dyDescent="0.25">
      <c r="A4283" t="s">
        <v>24</v>
      </c>
      <c r="B4283" t="s">
        <v>1585</v>
      </c>
      <c r="C4283" t="s">
        <v>4373</v>
      </c>
      <c r="D4283" t="s">
        <v>1579</v>
      </c>
      <c r="E4283" t="s">
        <v>131</v>
      </c>
      <c r="F4283" s="5">
        <v>0.98</v>
      </c>
      <c r="G4283" s="9">
        <v>0.1</v>
      </c>
      <c r="H4283" s="6">
        <f>G4283*100</f>
        <v>10</v>
      </c>
      <c r="I4283" t="s">
        <v>10404</v>
      </c>
      <c r="J4283" t="s">
        <v>10768</v>
      </c>
      <c r="K4283">
        <v>25</v>
      </c>
      <c r="L4283">
        <v>25</v>
      </c>
      <c r="M4283">
        <f>(F4283*(1+0.05))</f>
        <v>1.0289999999999999</v>
      </c>
      <c r="N4283">
        <f>IFERROR(ROUND(( (-1.208*LN(L4283) + 7.5474 + 4.6991*(2.71828^(-0.009*L4283)) + 0.0001*L4283*L4283 - 0.0432*L4283 + 4.7166)/3),2), " ")</f>
        <v>3.7</v>
      </c>
      <c r="O4283">
        <f>IFERROR(MAX(MIN(ROUND(N4283*(Q4283/P4283),2),4.5),1.9)," ")</f>
        <v>3.48</v>
      </c>
      <c r="P4283">
        <f>13.098*F4283^-1.237</f>
        <v>13.429453211534968</v>
      </c>
      <c r="Q4283">
        <f>13.098*M4283^-1.237</f>
        <v>12.642913526477955</v>
      </c>
      <c r="R4283" s="5">
        <f>IFERROR(ROUND(MAX(MIN((-105.4*LN(O4283) + 163.83),95),10),0)," ")</f>
        <v>32</v>
      </c>
      <c r="S4283" s="5" t="str">
        <f>IFERROR(CONCATENATE("(",R4283,",",ROUND((1.2*W4283),2),")")," ")</f>
        <v>(32,1.24)</v>
      </c>
      <c r="T4283">
        <f>R4283-L4283</f>
        <v>7</v>
      </c>
      <c r="U4283" s="7" t="str">
        <f>IF((AND(T4283=0,H4283&gt;=L4283)),"Don’t change bids","OK")</f>
        <v>OK</v>
      </c>
      <c r="V4283" t="e">
        <f>IF((MATCH(F4283,W4283,0)),"Same","Diff")</f>
        <v>#N/A</v>
      </c>
      <c r="W4283" s="5">
        <f>ROUND(M4283,2)</f>
        <v>1.03</v>
      </c>
      <c r="X4283" s="5">
        <v>1.03</v>
      </c>
    </row>
    <row r="4284" spans="1:24" x14ac:dyDescent="0.25">
      <c r="A4284" t="s">
        <v>24</v>
      </c>
      <c r="B4284" t="s">
        <v>1733</v>
      </c>
      <c r="C4284" t="s">
        <v>4373</v>
      </c>
      <c r="D4284" t="s">
        <v>1579</v>
      </c>
      <c r="E4284" t="s">
        <v>116</v>
      </c>
      <c r="F4284" s="5">
        <v>1.04</v>
      </c>
      <c r="G4284" s="9">
        <v>0.1</v>
      </c>
      <c r="H4284" s="6">
        <f>G4284*100</f>
        <v>10</v>
      </c>
      <c r="I4284" t="s">
        <v>10598</v>
      </c>
      <c r="J4284" t="s">
        <v>10768</v>
      </c>
      <c r="K4284">
        <v>20</v>
      </c>
      <c r="L4284">
        <v>20</v>
      </c>
      <c r="M4284">
        <f>(F4284*(1+0.05))</f>
        <v>1.0920000000000001</v>
      </c>
      <c r="N4284">
        <f>IFERROR(ROUND(( (-1.208*LN(L4284) + 7.5474 + 4.6991*(2.71828^(-0.009*L4284)) + 0.0001*L4284*L4284 - 0.0432*L4284 + 4.7166)/3),2), " ")</f>
        <v>3.92</v>
      </c>
      <c r="O4284">
        <f>IFERROR(MAX(MIN(ROUND(N4284*(Q4284/P4284),2),4.5),1.9)," ")</f>
        <v>3.69</v>
      </c>
      <c r="P4284">
        <f>13.098*F4284^-1.237</f>
        <v>12.477705908693363</v>
      </c>
      <c r="Q4284">
        <f>13.098*M4284^-1.237</f>
        <v>11.746908405543497</v>
      </c>
      <c r="R4284" s="5">
        <f>IFERROR(ROUND(MAX(MIN((-105.4*LN(O4284) + 163.83),95),10),0)," ")</f>
        <v>26</v>
      </c>
      <c r="S4284" s="5" t="str">
        <f>IFERROR(CONCATENATE("(",R4284,",",ROUND((1.2*W4284),2),")")," ")</f>
        <v>(26,1.31)</v>
      </c>
      <c r="T4284">
        <f>R4284-L4284</f>
        <v>6</v>
      </c>
      <c r="U4284" s="7" t="str">
        <f>IF((AND(T4284=0,H4284&gt;=L4284)),"Don’t change bids","OK")</f>
        <v>OK</v>
      </c>
      <c r="V4284" t="e">
        <f>IF((MATCH(F4284,W4284,0)),"Same","Diff")</f>
        <v>#N/A</v>
      </c>
      <c r="W4284" s="5">
        <f>ROUND(M4284,2)</f>
        <v>1.0900000000000001</v>
      </c>
      <c r="X4284" s="5">
        <v>1.0900000000000001</v>
      </c>
    </row>
    <row r="4285" spans="1:24" x14ac:dyDescent="0.25">
      <c r="A4285" t="s">
        <v>24</v>
      </c>
      <c r="B4285" t="s">
        <v>1732</v>
      </c>
      <c r="C4285" t="s">
        <v>4373</v>
      </c>
      <c r="D4285" t="s">
        <v>1579</v>
      </c>
      <c r="E4285" t="s">
        <v>815</v>
      </c>
      <c r="F4285" s="5">
        <v>1.42</v>
      </c>
      <c r="G4285" s="9">
        <v>0.1</v>
      </c>
      <c r="H4285" s="6">
        <f>G4285*100</f>
        <v>10</v>
      </c>
      <c r="I4285" t="s">
        <v>10599</v>
      </c>
      <c r="J4285" t="s">
        <v>10768</v>
      </c>
      <c r="K4285">
        <v>36</v>
      </c>
      <c r="L4285">
        <v>36</v>
      </c>
      <c r="M4285">
        <f>(F4285*(1+0.05))</f>
        <v>1.4909999999999999</v>
      </c>
      <c r="N4285">
        <f>IFERROR(ROUND(( (-1.208*LN(L4285) + 7.5474 + 4.6991*(2.71828^(-0.009*L4285)) + 0.0001*L4285*L4285 - 0.0432*L4285 + 4.7166)/3),2), " ")</f>
        <v>3.3</v>
      </c>
      <c r="O4285">
        <f>IFERROR(MAX(MIN(ROUND(N4285*(Q4285/P4285),2),4.5),1.9)," ")</f>
        <v>3.11</v>
      </c>
      <c r="P4285">
        <f>13.098*F4285^-1.237</f>
        <v>8.4883700449613286</v>
      </c>
      <c r="Q4285">
        <f>13.098*M4285^-1.237</f>
        <v>7.9912209952832169</v>
      </c>
      <c r="R4285" s="5">
        <f>IFERROR(ROUND(MAX(MIN((-105.4*LN(O4285) + 163.83),95),10),0)," ")</f>
        <v>44</v>
      </c>
      <c r="S4285" s="5" t="str">
        <f>IFERROR(CONCATENATE("(",R4285,",",ROUND((1.2*W4285),2),")")," ")</f>
        <v>(44,1.79)</v>
      </c>
      <c r="T4285">
        <f>R4285-L4285</f>
        <v>8</v>
      </c>
      <c r="U4285" s="7" t="str">
        <f>IF((AND(T4285=0,H4285&gt;=L4285)),"Don’t change bids","OK")</f>
        <v>OK</v>
      </c>
      <c r="V4285" t="e">
        <f>IF((MATCH(F4285,W4285,0)),"Same","Diff")</f>
        <v>#N/A</v>
      </c>
      <c r="W4285" s="5">
        <f>ROUND(M4285,2)</f>
        <v>1.49</v>
      </c>
      <c r="X4285" s="5">
        <v>1.49</v>
      </c>
    </row>
    <row r="4286" spans="1:24" x14ac:dyDescent="0.25">
      <c r="A4286" t="s">
        <v>24</v>
      </c>
      <c r="B4286" t="s">
        <v>1583</v>
      </c>
      <c r="C4286" t="s">
        <v>4373</v>
      </c>
      <c r="D4286" t="s">
        <v>1579</v>
      </c>
      <c r="E4286" t="s">
        <v>58</v>
      </c>
      <c r="F4286" s="5">
        <v>1.62</v>
      </c>
      <c r="G4286" s="9">
        <v>0.1</v>
      </c>
      <c r="H4286" s="6">
        <f>G4286*100</f>
        <v>10</v>
      </c>
      <c r="I4286" t="s">
        <v>10592</v>
      </c>
      <c r="J4286" t="s">
        <v>10768</v>
      </c>
      <c r="K4286">
        <v>48</v>
      </c>
      <c r="L4286">
        <v>48</v>
      </c>
      <c r="M4286">
        <f>(F4286*(1+0.05))</f>
        <v>1.7010000000000003</v>
      </c>
      <c r="N4286">
        <f>IFERROR(ROUND(( (-1.208*LN(L4286) + 7.5474 + 4.6991*(2.71828^(-0.009*L4286)) + 0.0001*L4286*L4286 - 0.0432*L4286 + 4.7166)/3),2), " ")</f>
        <v>2.93</v>
      </c>
      <c r="O4286">
        <f>IFERROR(MAX(MIN(ROUND(N4286*(Q4286/P4286),2),4.5),1.9)," ")</f>
        <v>2.76</v>
      </c>
      <c r="P4286">
        <f>13.098*F4286^-1.237</f>
        <v>7.211654516258494</v>
      </c>
      <c r="Q4286">
        <f>13.098*M4286^-1.237</f>
        <v>6.7892804714920345</v>
      </c>
      <c r="R4286" s="5">
        <f>IFERROR(ROUND(MAX(MIN((-105.4*LN(O4286) + 163.83),95),10),0)," ")</f>
        <v>57</v>
      </c>
      <c r="S4286" s="5" t="str">
        <f>IFERROR(CONCATENATE("(",R4286,",",ROUND((1.2*W4286),2),")")," ")</f>
        <v>(57,2.04)</v>
      </c>
      <c r="T4286">
        <f>R4286-L4286</f>
        <v>9</v>
      </c>
      <c r="U4286" s="7" t="str">
        <f>IF((AND(T4286=0,H4286&gt;=L4286)),"Don’t change bids","OK")</f>
        <v>OK</v>
      </c>
      <c r="V4286" t="e">
        <f>IF((MATCH(F4286,W4286,0)),"Same","Diff")</f>
        <v>#N/A</v>
      </c>
      <c r="W4286" s="5">
        <f>ROUND(M4286,2)</f>
        <v>1.7</v>
      </c>
      <c r="X4286" s="5">
        <v>1.7</v>
      </c>
    </row>
    <row r="4287" spans="1:24" x14ac:dyDescent="0.25">
      <c r="A4287" t="s">
        <v>24</v>
      </c>
      <c r="B4287" t="s">
        <v>2061</v>
      </c>
      <c r="C4287" t="s">
        <v>4373</v>
      </c>
      <c r="D4287" t="s">
        <v>2062</v>
      </c>
      <c r="E4287" t="s">
        <v>4374</v>
      </c>
      <c r="F4287" s="5">
        <v>0.2</v>
      </c>
      <c r="G4287" s="9">
        <v>0.1</v>
      </c>
      <c r="H4287" s="6">
        <f>G4287*100</f>
        <v>10</v>
      </c>
      <c r="I4287" t="s">
        <v>10524</v>
      </c>
      <c r="J4287" t="s">
        <v>10768</v>
      </c>
      <c r="K4287">
        <v>48</v>
      </c>
      <c r="L4287">
        <v>48</v>
      </c>
      <c r="M4287">
        <f>(F4287*(1+0.05))</f>
        <v>0.21000000000000002</v>
      </c>
      <c r="N4287">
        <f>IFERROR(ROUND(( (-1.208*LN(L4287) + 7.5474 + 4.6991*(2.71828^(-0.009*L4287)) + 0.0001*L4287*L4287 - 0.0432*L4287 + 4.7166)/3),2), " ")</f>
        <v>2.93</v>
      </c>
      <c r="O4287">
        <f>IFERROR(MAX(MIN(ROUND(N4287*(Q4287/P4287),2),4.5),1.9)," ")</f>
        <v>2.76</v>
      </c>
      <c r="P4287">
        <f>13.098*F4287^-1.237</f>
        <v>95.902710420438169</v>
      </c>
      <c r="Q4287">
        <f>13.098*M4287^-1.237</f>
        <v>90.285855701035672</v>
      </c>
      <c r="R4287" s="5">
        <f>IFERROR(ROUND(MAX(MIN((-105.4*LN(O4287) + 163.83),95),10),0)," ")</f>
        <v>57</v>
      </c>
      <c r="S4287" s="5" t="str">
        <f>IFERROR(CONCATENATE("(",R4287,",",ROUND((1.2*W4287),2),")")," ")</f>
        <v>(57,0.25)</v>
      </c>
      <c r="T4287">
        <f>R4287-L4287</f>
        <v>9</v>
      </c>
      <c r="U4287" s="7" t="str">
        <f>IF((AND(T4287=0,H4287&gt;=L4287)),"Don’t change bids","OK")</f>
        <v>OK</v>
      </c>
      <c r="V4287" t="e">
        <f>IF((MATCH(F4287,W4287,0)),"Same","Diff")</f>
        <v>#N/A</v>
      </c>
      <c r="W4287" s="5">
        <f>ROUND(M4287,2)</f>
        <v>0.21</v>
      </c>
      <c r="X4287" s="5">
        <v>0.21</v>
      </c>
    </row>
    <row r="4288" spans="1:24" x14ac:dyDescent="0.25">
      <c r="A4288" t="s">
        <v>24</v>
      </c>
      <c r="B4288" t="s">
        <v>2378</v>
      </c>
      <c r="C4288" t="s">
        <v>4373</v>
      </c>
      <c r="D4288" t="s">
        <v>2379</v>
      </c>
      <c r="E4288" t="s">
        <v>2781</v>
      </c>
      <c r="F4288" s="5">
        <v>1.21</v>
      </c>
      <c r="G4288" s="9">
        <v>0.1</v>
      </c>
      <c r="H4288" s="6">
        <f>G4288*100</f>
        <v>10</v>
      </c>
      <c r="I4288" t="s">
        <v>10600</v>
      </c>
      <c r="J4288" t="s">
        <v>10768</v>
      </c>
      <c r="K4288">
        <v>48</v>
      </c>
      <c r="L4288">
        <v>48</v>
      </c>
      <c r="M4288">
        <f>(F4288*(1+0.05))</f>
        <v>1.2705</v>
      </c>
      <c r="N4288">
        <f>IFERROR(ROUND(( (-1.208*LN(L4288) + 7.5474 + 4.6991*(2.71828^(-0.009*L4288)) + 0.0001*L4288*L4288 - 0.0432*L4288 + 4.7166)/3),2), " ")</f>
        <v>2.93</v>
      </c>
      <c r="O4288">
        <f>IFERROR(MAX(MIN(ROUND(N4288*(Q4288/P4288),2),4.5),1.9)," ")</f>
        <v>2.76</v>
      </c>
      <c r="P4288">
        <f>13.098*F4288^-1.237</f>
        <v>10.346643441665131</v>
      </c>
      <c r="Q4288">
        <f>13.098*M4288^-1.237</f>
        <v>9.7406585556226766</v>
      </c>
      <c r="R4288" s="5">
        <f>IFERROR(ROUND(MAX(MIN((-105.4*LN(O4288) + 163.83),95),10),0)," ")</f>
        <v>57</v>
      </c>
      <c r="S4288" s="5" t="str">
        <f>IFERROR(CONCATENATE("(",R4288,",",ROUND((1.2*W4288),2),")")," ")</f>
        <v>(57,1.52)</v>
      </c>
      <c r="T4288">
        <f>R4288-L4288</f>
        <v>9</v>
      </c>
      <c r="U4288" s="7" t="str">
        <f>IF((AND(T4288=0,H4288&gt;=L4288)),"Don’t change bids","OK")</f>
        <v>OK</v>
      </c>
      <c r="V4288" t="e">
        <f>IF((MATCH(F4288,W4288,0)),"Same","Diff")</f>
        <v>#N/A</v>
      </c>
      <c r="W4288" s="5">
        <f>ROUND(M4288,2)</f>
        <v>1.27</v>
      </c>
      <c r="X4288" s="5">
        <v>1.27</v>
      </c>
    </row>
    <row r="4289" spans="1:24" x14ac:dyDescent="0.25">
      <c r="A4289" t="s">
        <v>24</v>
      </c>
      <c r="B4289" t="s">
        <v>504</v>
      </c>
      <c r="C4289" t="s">
        <v>4373</v>
      </c>
      <c r="D4289" t="s">
        <v>500</v>
      </c>
      <c r="E4289" t="s">
        <v>4389</v>
      </c>
      <c r="F4289" s="5">
        <v>6.6</v>
      </c>
      <c r="G4289" s="9">
        <v>0.1</v>
      </c>
      <c r="H4289" s="6">
        <f>G4289*100</f>
        <v>10</v>
      </c>
      <c r="I4289" t="s">
        <v>10601</v>
      </c>
      <c r="J4289" t="s">
        <v>10768</v>
      </c>
      <c r="K4289">
        <v>10</v>
      </c>
      <c r="L4289">
        <v>10</v>
      </c>
      <c r="M4289">
        <f>(F4289*(1+0.05))</f>
        <v>6.93</v>
      </c>
      <c r="N4289">
        <f>IFERROR(ROUND(( (-1.208*LN(L4289) + 7.5474 + 4.6991*(2.71828^(-0.009*L4289)) + 0.0001*L4289*L4289 - 0.0432*L4289 + 4.7166)/3),2), " ")</f>
        <v>4.45</v>
      </c>
      <c r="O4289">
        <f>IFERROR(MAX(MIN(ROUND(N4289*(Q4289/P4289),2),4.5),1.9)," ")</f>
        <v>4.1900000000000004</v>
      </c>
      <c r="P4289">
        <f>13.098*F4289^-1.237</f>
        <v>1.2689050851549515</v>
      </c>
      <c r="Q4289">
        <f>13.098*M4289^-1.237</f>
        <v>1.1945875243187616</v>
      </c>
      <c r="R4289" s="5">
        <f>IFERROR(ROUND(MAX(MIN((-105.4*LN(O4289) + 163.83),95),10),0)," ")</f>
        <v>13</v>
      </c>
      <c r="S4289" s="5" t="str">
        <f>IFERROR(CONCATENATE("(",R4289,",",ROUND((1.2*W4289),2),")")," ")</f>
        <v>(13,8.32)</v>
      </c>
      <c r="T4289">
        <f>R4289-L4289</f>
        <v>3</v>
      </c>
      <c r="U4289" s="7" t="str">
        <f>IF((AND(T4289=0,H4289&gt;=L4289)),"Don’t change bids","OK")</f>
        <v>OK</v>
      </c>
      <c r="V4289" t="e">
        <f>IF((MATCH(F4289,W4289,0)),"Same","Diff")</f>
        <v>#N/A</v>
      </c>
      <c r="W4289" s="5">
        <f>ROUND(M4289,2)</f>
        <v>6.93</v>
      </c>
      <c r="X4289" s="5">
        <v>6.93</v>
      </c>
    </row>
    <row r="4290" spans="1:24" x14ac:dyDescent="0.25">
      <c r="A4290" t="s">
        <v>24</v>
      </c>
      <c r="B4290" t="s">
        <v>508</v>
      </c>
      <c r="C4290" t="s">
        <v>4373</v>
      </c>
      <c r="D4290" t="s">
        <v>500</v>
      </c>
      <c r="E4290" t="s">
        <v>2567</v>
      </c>
      <c r="F4290" s="5">
        <v>0.97</v>
      </c>
      <c r="G4290" s="9">
        <v>0.1</v>
      </c>
      <c r="H4290" s="6">
        <f>G4290*100</f>
        <v>10</v>
      </c>
      <c r="I4290" t="s">
        <v>10602</v>
      </c>
      <c r="J4290" t="s">
        <v>10768</v>
      </c>
      <c r="K4290">
        <v>25</v>
      </c>
      <c r="L4290">
        <v>25</v>
      </c>
      <c r="M4290">
        <f>(F4290*(1+0.05))</f>
        <v>1.0185</v>
      </c>
      <c r="N4290">
        <f>IFERROR(ROUND(( (-1.208*LN(L4290) + 7.5474 + 4.6991*(2.71828^(-0.009*L4290)) + 0.0001*L4290*L4290 - 0.0432*L4290 + 4.7166)/3),2), " ")</f>
        <v>3.7</v>
      </c>
      <c r="O4290">
        <f>IFERROR(MAX(MIN(ROUND(N4290*(Q4290/P4290),2),4.5),1.9)," ")</f>
        <v>3.48</v>
      </c>
      <c r="P4290">
        <f>13.098*F4290^-1.237</f>
        <v>13.600922025742607</v>
      </c>
      <c r="Q4290">
        <f>13.098*M4290^-1.237</f>
        <v>12.804339710877841</v>
      </c>
      <c r="R4290" s="5">
        <f>IFERROR(ROUND(MAX(MIN((-105.4*LN(O4290) + 163.83),95),10),0)," ")</f>
        <v>32</v>
      </c>
      <c r="S4290" s="5" t="str">
        <f>IFERROR(CONCATENATE("(",R4290,",",ROUND((1.2*W4290),2),")")," ")</f>
        <v>(32,1.22)</v>
      </c>
      <c r="T4290">
        <f>R4290-L4290</f>
        <v>7</v>
      </c>
      <c r="U4290" s="7" t="str">
        <f>IF((AND(T4290=0,H4290&gt;=L4290)),"Don’t change bids","OK")</f>
        <v>OK</v>
      </c>
      <c r="V4290" t="e">
        <f>IF((MATCH(F4290,W4290,0)),"Same","Diff")</f>
        <v>#N/A</v>
      </c>
      <c r="W4290" s="5">
        <f>ROUND(M4290,2)</f>
        <v>1.02</v>
      </c>
      <c r="X4290" s="5">
        <v>1.02</v>
      </c>
    </row>
    <row r="4291" spans="1:24" x14ac:dyDescent="0.25">
      <c r="A4291" t="s">
        <v>24</v>
      </c>
      <c r="B4291" t="s">
        <v>2487</v>
      </c>
      <c r="C4291" t="s">
        <v>4373</v>
      </c>
      <c r="D4291" t="s">
        <v>2474</v>
      </c>
      <c r="E4291" t="s">
        <v>2057</v>
      </c>
      <c r="F4291" s="5">
        <v>0.7</v>
      </c>
      <c r="G4291" s="9">
        <v>0.1</v>
      </c>
      <c r="H4291" s="6">
        <f>G4291*100</f>
        <v>10</v>
      </c>
      <c r="I4291" t="s">
        <v>10603</v>
      </c>
      <c r="J4291" t="s">
        <v>10768</v>
      </c>
      <c r="K4291">
        <v>48</v>
      </c>
      <c r="L4291">
        <v>48</v>
      </c>
      <c r="M4291">
        <f>(F4291*(1+0.05))</f>
        <v>0.73499999999999999</v>
      </c>
      <c r="N4291">
        <f>IFERROR(ROUND(( (-1.208*LN(L4291) + 7.5474 + 4.6991*(2.71828^(-0.009*L4291)) + 0.0001*L4291*L4291 - 0.0432*L4291 + 4.7166)/3),2), " ")</f>
        <v>2.93</v>
      </c>
      <c r="O4291">
        <f>IFERROR(MAX(MIN(ROUND(N4291*(Q4291/P4291),2),4.5),1.9)," ")</f>
        <v>2.76</v>
      </c>
      <c r="P4291">
        <f>13.098*F4291^-1.237</f>
        <v>20.36191923964379</v>
      </c>
      <c r="Q4291">
        <f>13.098*M4291^-1.237</f>
        <v>19.169357093319793</v>
      </c>
      <c r="R4291" s="5">
        <f>IFERROR(ROUND(MAX(MIN((-105.4*LN(O4291) + 163.83),95),10),0)," ")</f>
        <v>57</v>
      </c>
      <c r="S4291" s="5" t="str">
        <f>IFERROR(CONCATENATE("(",R4291,",",ROUND((1.2*W4291),2),")")," ")</f>
        <v>(57,0.89)</v>
      </c>
      <c r="T4291">
        <f>R4291-L4291</f>
        <v>9</v>
      </c>
      <c r="U4291" s="7" t="str">
        <f>IF((AND(T4291=0,H4291&gt;=L4291)),"Don’t change bids","OK")</f>
        <v>OK</v>
      </c>
      <c r="V4291" t="e">
        <f>IF((MATCH(F4291,W4291,0)),"Same","Diff")</f>
        <v>#N/A</v>
      </c>
      <c r="W4291" s="5">
        <f>ROUND(M4291,2)</f>
        <v>0.74</v>
      </c>
      <c r="X4291" s="5">
        <v>0.74</v>
      </c>
    </row>
    <row r="4292" spans="1:24" x14ac:dyDescent="0.25">
      <c r="A4292" t="s">
        <v>24</v>
      </c>
      <c r="B4292" t="s">
        <v>2492</v>
      </c>
      <c r="C4292" t="s">
        <v>4373</v>
      </c>
      <c r="D4292" t="s">
        <v>2474</v>
      </c>
      <c r="E4292" t="s">
        <v>42</v>
      </c>
      <c r="F4292" s="5">
        <v>1.56</v>
      </c>
      <c r="G4292" s="9">
        <v>0.1</v>
      </c>
      <c r="H4292" s="6">
        <f>G4292*100</f>
        <v>10</v>
      </c>
      <c r="I4292" t="s">
        <v>10604</v>
      </c>
      <c r="J4292" t="s">
        <v>10768</v>
      </c>
      <c r="K4292">
        <v>38</v>
      </c>
      <c r="L4292">
        <v>38</v>
      </c>
      <c r="M4292">
        <f>(F4292*(1+0.05))</f>
        <v>1.6380000000000001</v>
      </c>
      <c r="N4292">
        <f>IFERROR(ROUND(( (-1.208*LN(L4292) + 7.5474 + 4.6991*(2.71828^(-0.009*L4292)) + 0.0001*L4292*L4292 - 0.0432*L4292 + 4.7166)/3),2), " ")</f>
        <v>3.24</v>
      </c>
      <c r="O4292">
        <f>IFERROR(MAX(MIN(ROUND(N4292*(Q4292/P4292),2),4.5),1.9)," ")</f>
        <v>3.05</v>
      </c>
      <c r="P4292">
        <f>13.098*F4292^-1.237</f>
        <v>7.556311587576082</v>
      </c>
      <c r="Q4292">
        <f>13.098*M4292^-1.237</f>
        <v>7.1137515784180136</v>
      </c>
      <c r="R4292" s="5">
        <f>IFERROR(ROUND(MAX(MIN((-105.4*LN(O4292) + 163.83),95),10),0)," ")</f>
        <v>46</v>
      </c>
      <c r="S4292" s="5" t="str">
        <f>IFERROR(CONCATENATE("(",R4292,",",ROUND((1.2*W4292),2),")")," ")</f>
        <v>(46,1.97)</v>
      </c>
      <c r="T4292">
        <f>R4292-L4292</f>
        <v>8</v>
      </c>
      <c r="U4292" s="7" t="str">
        <f>IF((AND(T4292=0,H4292&gt;=L4292)),"Don’t change bids","OK")</f>
        <v>OK</v>
      </c>
      <c r="V4292" t="e">
        <f>IF((MATCH(F4292,W4292,0)),"Same","Diff")</f>
        <v>#N/A</v>
      </c>
      <c r="W4292" s="5">
        <f>ROUND(M4292,2)</f>
        <v>1.64</v>
      </c>
      <c r="X4292" s="5">
        <v>1.64</v>
      </c>
    </row>
    <row r="4293" spans="1:24" x14ac:dyDescent="0.25">
      <c r="A4293" t="s">
        <v>24</v>
      </c>
      <c r="B4293" t="s">
        <v>2480</v>
      </c>
      <c r="C4293" t="s">
        <v>4373</v>
      </c>
      <c r="D4293" t="s">
        <v>2474</v>
      </c>
      <c r="E4293" t="s">
        <v>1144</v>
      </c>
      <c r="F4293" s="5">
        <v>1.28</v>
      </c>
      <c r="G4293" s="9">
        <v>0.1</v>
      </c>
      <c r="H4293" s="6">
        <f>G4293*100</f>
        <v>10</v>
      </c>
      <c r="I4293" t="s">
        <v>10605</v>
      </c>
      <c r="J4293" t="s">
        <v>10768</v>
      </c>
      <c r="K4293">
        <v>48</v>
      </c>
      <c r="L4293">
        <v>48</v>
      </c>
      <c r="M4293">
        <f>(F4293*(1+0.05))</f>
        <v>1.3440000000000001</v>
      </c>
      <c r="N4293">
        <f>IFERROR(ROUND(( (-1.208*LN(L4293) + 7.5474 + 4.6991*(2.71828^(-0.009*L4293)) + 0.0001*L4293*L4293 - 0.0432*L4293 + 4.7166)/3),2), " ")</f>
        <v>2.93</v>
      </c>
      <c r="O4293">
        <f>IFERROR(MAX(MIN(ROUND(N4293*(Q4293/P4293),2),4.5),1.9)," ")</f>
        <v>2.76</v>
      </c>
      <c r="P4293">
        <f>13.098*F4293^-1.237</f>
        <v>9.6513097390450504</v>
      </c>
      <c r="Q4293">
        <f>13.098*M4293^-1.237</f>
        <v>9.0860493369300972</v>
      </c>
      <c r="R4293" s="5">
        <f>IFERROR(ROUND(MAX(MIN((-105.4*LN(O4293) + 163.83),95),10),0)," ")</f>
        <v>57</v>
      </c>
      <c r="S4293" s="5" t="str">
        <f>IFERROR(CONCATENATE("(",R4293,",",ROUND((1.2*W4293),2),")")," ")</f>
        <v>(57,1.61)</v>
      </c>
      <c r="T4293">
        <f>R4293-L4293</f>
        <v>9</v>
      </c>
      <c r="U4293" s="7" t="str">
        <f>IF((AND(T4293=0,H4293&gt;=L4293)),"Don’t change bids","OK")</f>
        <v>OK</v>
      </c>
      <c r="V4293" t="e">
        <f>IF((MATCH(F4293,W4293,0)),"Same","Diff")</f>
        <v>#N/A</v>
      </c>
      <c r="W4293" s="5">
        <f>ROUND(M4293,2)</f>
        <v>1.34</v>
      </c>
      <c r="X4293" s="5">
        <v>1.34</v>
      </c>
    </row>
    <row r="4294" spans="1:24" x14ac:dyDescent="0.25">
      <c r="A4294" t="s">
        <v>24</v>
      </c>
      <c r="B4294" t="s">
        <v>2388</v>
      </c>
      <c r="C4294" t="s">
        <v>4373</v>
      </c>
      <c r="D4294" t="s">
        <v>2389</v>
      </c>
      <c r="E4294" t="s">
        <v>4374</v>
      </c>
      <c r="F4294" s="5">
        <v>0.2</v>
      </c>
      <c r="G4294" s="9">
        <v>0.1</v>
      </c>
      <c r="H4294" s="6">
        <f>G4294*100</f>
        <v>10</v>
      </c>
      <c r="I4294" t="s">
        <v>10524</v>
      </c>
      <c r="J4294" t="s">
        <v>10768</v>
      </c>
      <c r="K4294">
        <v>48</v>
      </c>
      <c r="L4294">
        <v>48</v>
      </c>
      <c r="M4294">
        <f>(F4294*(1+0.05))</f>
        <v>0.21000000000000002</v>
      </c>
      <c r="N4294">
        <f>IFERROR(ROUND(( (-1.208*LN(L4294) + 7.5474 + 4.6991*(2.71828^(-0.009*L4294)) + 0.0001*L4294*L4294 - 0.0432*L4294 + 4.7166)/3),2), " ")</f>
        <v>2.93</v>
      </c>
      <c r="O4294">
        <f>IFERROR(MAX(MIN(ROUND(N4294*(Q4294/P4294),2),4.5),1.9)," ")</f>
        <v>2.76</v>
      </c>
      <c r="P4294">
        <f>13.098*F4294^-1.237</f>
        <v>95.902710420438169</v>
      </c>
      <c r="Q4294">
        <f>13.098*M4294^-1.237</f>
        <v>90.285855701035672</v>
      </c>
      <c r="R4294" s="5">
        <f>IFERROR(ROUND(MAX(MIN((-105.4*LN(O4294) + 163.83),95),10),0)," ")</f>
        <v>57</v>
      </c>
      <c r="S4294" s="5" t="str">
        <f>IFERROR(CONCATENATE("(",R4294,",",ROUND((1.2*W4294),2),")")," ")</f>
        <v>(57,0.25)</v>
      </c>
      <c r="T4294">
        <f>R4294-L4294</f>
        <v>9</v>
      </c>
      <c r="U4294" s="7" t="str">
        <f>IF((AND(T4294=0,H4294&gt;=L4294)),"Don’t change bids","OK")</f>
        <v>OK</v>
      </c>
      <c r="V4294" t="e">
        <f>IF((MATCH(F4294,W4294,0)),"Same","Diff")</f>
        <v>#N/A</v>
      </c>
      <c r="W4294" s="5">
        <f>ROUND(M4294,2)</f>
        <v>0.21</v>
      </c>
      <c r="X4294" s="5">
        <v>0.21</v>
      </c>
    </row>
    <row r="4295" spans="1:24" x14ac:dyDescent="0.25">
      <c r="A4295" t="s">
        <v>24</v>
      </c>
      <c r="B4295" t="s">
        <v>2482</v>
      </c>
      <c r="C4295" t="s">
        <v>4373</v>
      </c>
      <c r="D4295" t="s">
        <v>2474</v>
      </c>
      <c r="E4295" t="s">
        <v>4097</v>
      </c>
      <c r="F4295" s="5">
        <v>1.47</v>
      </c>
      <c r="G4295" s="9">
        <v>0.1</v>
      </c>
      <c r="H4295" s="6">
        <f>G4295*100</f>
        <v>10</v>
      </c>
      <c r="I4295" t="s">
        <v>10606</v>
      </c>
      <c r="J4295" t="s">
        <v>10768</v>
      </c>
      <c r="K4295">
        <v>48</v>
      </c>
      <c r="L4295">
        <v>48</v>
      </c>
      <c r="M4295">
        <f>(F4295*(1+0.05))</f>
        <v>1.5435000000000001</v>
      </c>
      <c r="N4295">
        <f>IFERROR(ROUND(( (-1.208*LN(L4295) + 7.5474 + 4.6991*(2.71828^(-0.009*L4295)) + 0.0001*L4295*L4295 - 0.0432*L4295 + 4.7166)/3),2), " ")</f>
        <v>2.93</v>
      </c>
      <c r="O4295">
        <f>IFERROR(MAX(MIN(ROUND(N4295*(Q4295/P4295),2),4.5),1.9)," ")</f>
        <v>2.76</v>
      </c>
      <c r="P4295">
        <f>13.098*F4295^-1.237</f>
        <v>8.1326754821519067</v>
      </c>
      <c r="Q4295">
        <f>13.098*M4295^-1.237</f>
        <v>7.6563588435185226</v>
      </c>
      <c r="R4295" s="5">
        <f>IFERROR(ROUND(MAX(MIN((-105.4*LN(O4295) + 163.83),95),10),0)," ")</f>
        <v>57</v>
      </c>
      <c r="S4295" s="5" t="str">
        <f>IFERROR(CONCATENATE("(",R4295,",",ROUND((1.2*W4295),2),")")," ")</f>
        <v>(57,1.85)</v>
      </c>
      <c r="T4295">
        <f>R4295-L4295</f>
        <v>9</v>
      </c>
      <c r="U4295" s="7" t="str">
        <f>IF((AND(T4295=0,H4295&gt;=L4295)),"Don’t change bids","OK")</f>
        <v>OK</v>
      </c>
      <c r="V4295" t="e">
        <f>IF((MATCH(F4295,W4295,0)),"Same","Diff")</f>
        <v>#N/A</v>
      </c>
      <c r="W4295" s="5">
        <f>ROUND(M4295,2)</f>
        <v>1.54</v>
      </c>
      <c r="X4295" s="5">
        <v>1.54</v>
      </c>
    </row>
    <row r="4296" spans="1:24" x14ac:dyDescent="0.25">
      <c r="A4296" t="s">
        <v>24</v>
      </c>
      <c r="B4296" t="s">
        <v>2479</v>
      </c>
      <c r="C4296" t="s">
        <v>4373</v>
      </c>
      <c r="D4296" t="s">
        <v>2474</v>
      </c>
      <c r="E4296" t="s">
        <v>1041</v>
      </c>
      <c r="F4296" s="5">
        <v>2.44</v>
      </c>
      <c r="G4296" s="9">
        <v>0.1</v>
      </c>
      <c r="H4296" s="6">
        <f>G4296*100</f>
        <v>10</v>
      </c>
      <c r="I4296" t="s">
        <v>10607</v>
      </c>
      <c r="J4296" t="s">
        <v>10768</v>
      </c>
      <c r="K4296">
        <v>56</v>
      </c>
      <c r="L4296">
        <v>56</v>
      </c>
      <c r="M4296">
        <f>(F4296*(1+0.05))</f>
        <v>2.5619999999999998</v>
      </c>
      <c r="N4296">
        <f>IFERROR(ROUND(( (-1.208*LN(L4296) + 7.5474 + 4.6991*(2.71828^(-0.009*L4296)) + 0.0001*L4296*L4296 - 0.0432*L4296 + 4.7166)/3),2), " ")</f>
        <v>2.71</v>
      </c>
      <c r="O4296">
        <f>IFERROR(MAX(MIN(ROUND(N4296*(Q4296/P4296),2),4.5),1.9)," ")</f>
        <v>2.5499999999999998</v>
      </c>
      <c r="P4296">
        <f>13.098*F4296^-1.237</f>
        <v>4.3451399697298205</v>
      </c>
      <c r="Q4296">
        <f>13.098*M4296^-1.237</f>
        <v>4.090652689459584</v>
      </c>
      <c r="R4296" s="5">
        <f>IFERROR(ROUND(MAX(MIN((-105.4*LN(O4296) + 163.83),95),10),0)," ")</f>
        <v>65</v>
      </c>
      <c r="S4296" s="5" t="str">
        <f>IFERROR(CONCATENATE("(",R4296,",",ROUND((1.2*W4296),2),")")," ")</f>
        <v>(65,3.07)</v>
      </c>
      <c r="T4296">
        <f>R4296-L4296</f>
        <v>9</v>
      </c>
      <c r="U4296" s="7" t="str">
        <f>IF((AND(T4296=0,H4296&gt;=L4296)),"Don’t change bids","OK")</f>
        <v>OK</v>
      </c>
      <c r="V4296" t="e">
        <f>IF((MATCH(F4296,W4296,0)),"Same","Diff")</f>
        <v>#N/A</v>
      </c>
      <c r="W4296" s="5">
        <f>ROUND(M4296,2)</f>
        <v>2.56</v>
      </c>
      <c r="X4296" s="5">
        <v>2.56</v>
      </c>
    </row>
    <row r="4297" spans="1:24" x14ac:dyDescent="0.25">
      <c r="A4297" t="s">
        <v>24</v>
      </c>
      <c r="B4297" t="s">
        <v>2481</v>
      </c>
      <c r="C4297" t="s">
        <v>4373</v>
      </c>
      <c r="D4297" t="s">
        <v>2474</v>
      </c>
      <c r="E4297" t="s">
        <v>2989</v>
      </c>
      <c r="F4297" s="5">
        <v>2</v>
      </c>
      <c r="G4297" s="9">
        <v>0.1</v>
      </c>
      <c r="H4297" s="6">
        <f>G4297*100</f>
        <v>10</v>
      </c>
      <c r="I4297" t="s">
        <v>10608</v>
      </c>
      <c r="J4297" t="s">
        <v>10768</v>
      </c>
      <c r="K4297">
        <v>59</v>
      </c>
      <c r="L4297">
        <v>59</v>
      </c>
      <c r="M4297">
        <f>(F4297*(1+0.05))</f>
        <v>2.1</v>
      </c>
      <c r="N4297">
        <f>IFERROR(ROUND(( (-1.208*LN(L4297) + 7.5474 + 4.6991*(2.71828^(-0.009*L4297)) + 0.0001*L4297*L4297 - 0.0432*L4297 + 4.7166)/3),2), " ")</f>
        <v>2.63</v>
      </c>
      <c r="O4297">
        <f>IFERROR(MAX(MIN(ROUND(N4297*(Q4297/P4297),2),4.5),1.9)," ")</f>
        <v>2.48</v>
      </c>
      <c r="P4297">
        <f>13.098*F4297^-1.237</f>
        <v>5.5568782482719143</v>
      </c>
      <c r="Q4297">
        <f>13.098*M4297^-1.237</f>
        <v>5.2314215674636566</v>
      </c>
      <c r="R4297" s="5">
        <f>IFERROR(ROUND(MAX(MIN((-105.4*LN(O4297) + 163.83),95),10),0)," ")</f>
        <v>68</v>
      </c>
      <c r="S4297" s="5" t="str">
        <f>IFERROR(CONCATENATE("(",R4297,",",ROUND((1.2*W4297),2),")")," ")</f>
        <v>(68,2.52)</v>
      </c>
      <c r="T4297">
        <f>R4297-L4297</f>
        <v>9</v>
      </c>
      <c r="U4297" s="7" t="str">
        <f>IF((AND(T4297=0,H4297&gt;=L4297)),"Don’t change bids","OK")</f>
        <v>OK</v>
      </c>
      <c r="V4297" t="e">
        <f>IF((MATCH(F4297,W4297,0)),"Same","Diff")</f>
        <v>#N/A</v>
      </c>
      <c r="W4297" s="5">
        <f>ROUND(M4297,2)</f>
        <v>2.1</v>
      </c>
      <c r="X4297" s="5">
        <v>2.1</v>
      </c>
    </row>
    <row r="4298" spans="1:24" x14ac:dyDescent="0.25">
      <c r="A4298" t="s">
        <v>24</v>
      </c>
      <c r="B4298" t="s">
        <v>2489</v>
      </c>
      <c r="C4298" t="s">
        <v>4373</v>
      </c>
      <c r="D4298" t="s">
        <v>2474</v>
      </c>
      <c r="E4298" t="s">
        <v>497</v>
      </c>
      <c r="F4298" s="5">
        <v>1.92</v>
      </c>
      <c r="G4298" s="9">
        <v>0.1</v>
      </c>
      <c r="H4298" s="6">
        <f>G4298*100</f>
        <v>10</v>
      </c>
      <c r="I4298" t="s">
        <v>10609</v>
      </c>
      <c r="J4298" t="s">
        <v>10768</v>
      </c>
      <c r="K4298">
        <v>48</v>
      </c>
      <c r="L4298">
        <v>48</v>
      </c>
      <c r="M4298">
        <f>(F4298*(1+0.05))</f>
        <v>2.016</v>
      </c>
      <c r="N4298">
        <f>IFERROR(ROUND(( (-1.208*LN(L4298) + 7.5474 + 4.6991*(2.71828^(-0.009*L4298)) + 0.0001*L4298*L4298 - 0.0432*L4298 + 4.7166)/3),2), " ")</f>
        <v>2.93</v>
      </c>
      <c r="O4298">
        <f>IFERROR(MAX(MIN(ROUND(N4298*(Q4298/P4298),2),4.5),1.9)," ")</f>
        <v>2.76</v>
      </c>
      <c r="P4298">
        <f>13.098*F4298^-1.237</f>
        <v>5.8446884507529555</v>
      </c>
      <c r="Q4298">
        <f>13.098*M4298^-1.237</f>
        <v>5.5023752276529239</v>
      </c>
      <c r="R4298" s="5">
        <f>IFERROR(ROUND(MAX(MIN((-105.4*LN(O4298) + 163.83),95),10),0)," ")</f>
        <v>57</v>
      </c>
      <c r="S4298" s="5" t="str">
        <f>IFERROR(CONCATENATE("(",R4298,",",ROUND((1.2*W4298),2),")")," ")</f>
        <v>(57,2.42)</v>
      </c>
      <c r="T4298">
        <f>R4298-L4298</f>
        <v>9</v>
      </c>
      <c r="U4298" s="7" t="str">
        <f>IF((AND(T4298=0,H4298&gt;=L4298)),"Don’t change bids","OK")</f>
        <v>OK</v>
      </c>
      <c r="V4298" t="e">
        <f>IF((MATCH(F4298,W4298,0)),"Same","Diff")</f>
        <v>#N/A</v>
      </c>
      <c r="W4298" s="5">
        <f>ROUND(M4298,2)</f>
        <v>2.02</v>
      </c>
      <c r="X4298" s="5">
        <v>2.02</v>
      </c>
    </row>
    <row r="4299" spans="1:24" x14ac:dyDescent="0.25">
      <c r="A4299" t="s">
        <v>24</v>
      </c>
      <c r="B4299" t="s">
        <v>2493</v>
      </c>
      <c r="C4299" t="s">
        <v>4373</v>
      </c>
      <c r="D4299" t="s">
        <v>2474</v>
      </c>
      <c r="E4299" t="s">
        <v>3358</v>
      </c>
      <c r="F4299" s="5">
        <v>2.58</v>
      </c>
      <c r="G4299" s="9">
        <v>0.1</v>
      </c>
      <c r="H4299" s="6">
        <f>G4299*100</f>
        <v>10</v>
      </c>
      <c r="I4299" t="s">
        <v>10610</v>
      </c>
      <c r="J4299" t="s">
        <v>10768</v>
      </c>
      <c r="K4299">
        <v>48</v>
      </c>
      <c r="L4299">
        <v>48</v>
      </c>
      <c r="M4299">
        <f>(F4299*(1+0.05))</f>
        <v>2.7090000000000001</v>
      </c>
      <c r="N4299">
        <f>IFERROR(ROUND(( (-1.208*LN(L4299) + 7.5474 + 4.6991*(2.71828^(-0.009*L4299)) + 0.0001*L4299*L4299 - 0.0432*L4299 + 4.7166)/3),2), " ")</f>
        <v>2.93</v>
      </c>
      <c r="O4299">
        <f>IFERROR(MAX(MIN(ROUND(N4299*(Q4299/P4299),2),4.5),1.9)," ")</f>
        <v>2.76</v>
      </c>
      <c r="P4299">
        <f>13.098*F4299^-1.237</f>
        <v>4.0553786441692274</v>
      </c>
      <c r="Q4299">
        <f>13.098*M4299^-1.237</f>
        <v>3.8178621800713408</v>
      </c>
      <c r="R4299" s="5">
        <f>IFERROR(ROUND(MAX(MIN((-105.4*LN(O4299) + 163.83),95),10),0)," ")</f>
        <v>57</v>
      </c>
      <c r="S4299" s="5" t="str">
        <f>IFERROR(CONCATENATE("(",R4299,",",ROUND((1.2*W4299),2),")")," ")</f>
        <v>(57,3.25)</v>
      </c>
      <c r="T4299">
        <f>R4299-L4299</f>
        <v>9</v>
      </c>
      <c r="U4299" s="7" t="str">
        <f>IF((AND(T4299=0,H4299&gt;=L4299)),"Don’t change bids","OK")</f>
        <v>OK</v>
      </c>
      <c r="V4299" t="e">
        <f>IF((MATCH(F4299,W4299,0)),"Same","Diff")</f>
        <v>#N/A</v>
      </c>
      <c r="W4299" s="5">
        <f>ROUND(M4299,2)</f>
        <v>2.71</v>
      </c>
      <c r="X4299" s="5">
        <v>2.71</v>
      </c>
    </row>
    <row r="4300" spans="1:24" x14ac:dyDescent="0.25">
      <c r="A4300" t="s">
        <v>24</v>
      </c>
      <c r="B4300" t="s">
        <v>2477</v>
      </c>
      <c r="C4300" t="s">
        <v>4373</v>
      </c>
      <c r="D4300" t="s">
        <v>2474</v>
      </c>
      <c r="E4300" t="s">
        <v>2313</v>
      </c>
      <c r="F4300" s="5">
        <v>1.55</v>
      </c>
      <c r="G4300" s="9">
        <v>0.1</v>
      </c>
      <c r="H4300" s="6">
        <f>G4300*100</f>
        <v>10</v>
      </c>
      <c r="I4300" t="s">
        <v>10611</v>
      </c>
      <c r="J4300" t="s">
        <v>10768</v>
      </c>
      <c r="K4300">
        <v>25</v>
      </c>
      <c r="L4300">
        <v>25</v>
      </c>
      <c r="M4300">
        <f>(F4300*(1+0.05))</f>
        <v>1.6275000000000002</v>
      </c>
      <c r="N4300">
        <f>IFERROR(ROUND(( (-1.208*LN(L4300) + 7.5474 + 4.6991*(2.71828^(-0.009*L4300)) + 0.0001*L4300*L4300 - 0.0432*L4300 + 4.7166)/3),2), " ")</f>
        <v>3.7</v>
      </c>
      <c r="O4300">
        <f>IFERROR(MAX(MIN(ROUND(N4300*(Q4300/P4300),2),4.5),1.9)," ")</f>
        <v>3.48</v>
      </c>
      <c r="P4300">
        <f>13.098*F4300^-1.237</f>
        <v>7.6166618572147993</v>
      </c>
      <c r="Q4300">
        <f>13.098*M4300^-1.237</f>
        <v>7.1705672378736471</v>
      </c>
      <c r="R4300" s="5">
        <f>IFERROR(ROUND(MAX(MIN((-105.4*LN(O4300) + 163.83),95),10),0)," ")</f>
        <v>32</v>
      </c>
      <c r="S4300" s="5" t="str">
        <f>IFERROR(CONCATENATE("(",R4300,",",ROUND((1.2*W4300),2),")")," ")</f>
        <v>(32,1.96)</v>
      </c>
      <c r="T4300">
        <f>R4300-L4300</f>
        <v>7</v>
      </c>
      <c r="U4300" s="7" t="str">
        <f>IF((AND(T4300=0,H4300&gt;=L4300)),"Don’t change bids","OK")</f>
        <v>OK</v>
      </c>
      <c r="V4300" t="e">
        <f>IF((MATCH(F4300,W4300,0)),"Same","Diff")</f>
        <v>#N/A</v>
      </c>
      <c r="W4300" s="5">
        <f>ROUND(M4300,2)</f>
        <v>1.63</v>
      </c>
      <c r="X4300" s="5">
        <v>1.63</v>
      </c>
    </row>
    <row r="4301" spans="1:24" x14ac:dyDescent="0.25">
      <c r="A4301" t="s">
        <v>24</v>
      </c>
      <c r="B4301" t="s">
        <v>2473</v>
      </c>
      <c r="C4301" t="s">
        <v>4373</v>
      </c>
      <c r="D4301" t="s">
        <v>2474</v>
      </c>
      <c r="E4301" t="s">
        <v>1862</v>
      </c>
      <c r="F4301" s="5">
        <v>1.58</v>
      </c>
      <c r="G4301" s="9">
        <v>0.1</v>
      </c>
      <c r="H4301" s="6">
        <f>G4301*100</f>
        <v>10</v>
      </c>
      <c r="I4301" t="s">
        <v>10612</v>
      </c>
      <c r="J4301" t="s">
        <v>10768</v>
      </c>
      <c r="K4301">
        <v>20</v>
      </c>
      <c r="L4301">
        <v>20</v>
      </c>
      <c r="M4301">
        <f>(F4301*(1+0.05))</f>
        <v>1.6590000000000003</v>
      </c>
      <c r="N4301">
        <f>IFERROR(ROUND(( (-1.208*LN(L4301) + 7.5474 + 4.6991*(2.71828^(-0.009*L4301)) + 0.0001*L4301*L4301 - 0.0432*L4301 + 4.7166)/3),2), " ")</f>
        <v>3.92</v>
      </c>
      <c r="O4301">
        <f>IFERROR(MAX(MIN(ROUND(N4301*(Q4301/P4301),2),4.5),1.9)," ")</f>
        <v>3.69</v>
      </c>
      <c r="P4301">
        <f>13.098*F4301^-1.237</f>
        <v>7.4381711913028639</v>
      </c>
      <c r="Q4301">
        <f>13.098*M4301^-1.237</f>
        <v>7.002530459394106</v>
      </c>
      <c r="R4301" s="5">
        <f>IFERROR(ROUND(MAX(MIN((-105.4*LN(O4301) + 163.83),95),10),0)," ")</f>
        <v>26</v>
      </c>
      <c r="S4301" s="5" t="str">
        <f>IFERROR(CONCATENATE("(",R4301,",",ROUND((1.2*W4301),2),")")," ")</f>
        <v>(26,1.99)</v>
      </c>
      <c r="T4301">
        <f>R4301-L4301</f>
        <v>6</v>
      </c>
      <c r="U4301" s="7" t="str">
        <f>IF((AND(T4301=0,H4301&gt;=L4301)),"Don’t change bids","OK")</f>
        <v>OK</v>
      </c>
      <c r="V4301" t="e">
        <f>IF((MATCH(F4301,W4301,0)),"Same","Diff")</f>
        <v>#N/A</v>
      </c>
      <c r="W4301" s="5">
        <f>ROUND(M4301,2)</f>
        <v>1.66</v>
      </c>
      <c r="X4301" s="5">
        <v>1.66</v>
      </c>
    </row>
    <row r="4302" spans="1:24" x14ac:dyDescent="0.25">
      <c r="A4302" t="s">
        <v>24</v>
      </c>
      <c r="B4302" t="s">
        <v>2390</v>
      </c>
      <c r="C4302" t="s">
        <v>4373</v>
      </c>
      <c r="D4302" t="s">
        <v>2389</v>
      </c>
      <c r="E4302" t="s">
        <v>4375</v>
      </c>
      <c r="F4302" s="5">
        <v>0.16</v>
      </c>
      <c r="G4302" s="9">
        <v>0.1</v>
      </c>
      <c r="H4302" s="6">
        <f>G4302*100</f>
        <v>10</v>
      </c>
      <c r="I4302" t="s">
        <v>10535</v>
      </c>
      <c r="J4302" t="s">
        <v>10768</v>
      </c>
      <c r="K4302">
        <v>25</v>
      </c>
      <c r="L4302">
        <v>25</v>
      </c>
      <c r="M4302">
        <f>(F4302*(1+0.05))</f>
        <v>0.16800000000000001</v>
      </c>
      <c r="N4302">
        <f>IFERROR(ROUND(( (-1.208*LN(L4302) + 7.5474 + 4.6991*(2.71828^(-0.009*L4302)) + 0.0001*L4302*L4302 - 0.0432*L4302 + 4.7166)/3),2), " ")</f>
        <v>3.7</v>
      </c>
      <c r="O4302">
        <f>IFERROR(MAX(MIN(ROUND(N4302*(Q4302/P4302),2),4.5),1.9)," ")</f>
        <v>3.48</v>
      </c>
      <c r="P4302">
        <f>13.098*F4302^-1.237</f>
        <v>126.38879333432897</v>
      </c>
      <c r="Q4302">
        <f>13.098*M4302^-1.237</f>
        <v>118.98642183505352</v>
      </c>
      <c r="R4302" s="5">
        <f>IFERROR(ROUND(MAX(MIN((-105.4*LN(O4302) + 163.83),95),10),0)," ")</f>
        <v>32</v>
      </c>
      <c r="S4302" s="5" t="str">
        <f>IFERROR(CONCATENATE("(",R4302,",",ROUND((1.2*W4302),2),")")," ")</f>
        <v>(32,0.2)</v>
      </c>
      <c r="T4302">
        <f>R4302-L4302</f>
        <v>7</v>
      </c>
      <c r="U4302" s="7" t="str">
        <f>IF((AND(T4302=0,H4302&gt;=L4302)),"Don’t change bids","OK")</f>
        <v>OK</v>
      </c>
      <c r="V4302" t="e">
        <f>IF((MATCH(F4302,W4302,0)),"Same","Diff")</f>
        <v>#N/A</v>
      </c>
      <c r="W4302" s="5">
        <f>ROUND(M4302,2)</f>
        <v>0.17</v>
      </c>
      <c r="X4302" s="5">
        <v>0.17</v>
      </c>
    </row>
    <row r="4303" spans="1:24" x14ac:dyDescent="0.25">
      <c r="A4303" t="s">
        <v>24</v>
      </c>
      <c r="B4303" t="s">
        <v>2491</v>
      </c>
      <c r="C4303" t="s">
        <v>4373</v>
      </c>
      <c r="D4303" t="s">
        <v>2474</v>
      </c>
      <c r="E4303" t="s">
        <v>1091</v>
      </c>
      <c r="F4303" s="5">
        <v>1.53</v>
      </c>
      <c r="G4303" s="9">
        <v>0.1</v>
      </c>
      <c r="H4303" s="6">
        <f>G4303*100</f>
        <v>10</v>
      </c>
      <c r="I4303" t="s">
        <v>10613</v>
      </c>
      <c r="J4303" t="s">
        <v>10768</v>
      </c>
      <c r="K4303">
        <v>25</v>
      </c>
      <c r="L4303">
        <v>25</v>
      </c>
      <c r="M4303">
        <f>(F4303*(1+0.05))</f>
        <v>1.6065</v>
      </c>
      <c r="N4303">
        <f>IFERROR(ROUND(( (-1.208*LN(L4303) + 7.5474 + 4.6991*(2.71828^(-0.009*L4303)) + 0.0001*L4303*L4303 - 0.0432*L4303 + 4.7166)/3),2), " ")</f>
        <v>3.7</v>
      </c>
      <c r="O4303">
        <f>IFERROR(MAX(MIN(ROUND(N4303*(Q4303/P4303),2),4.5),1.9)," ")</f>
        <v>3.48</v>
      </c>
      <c r="P4303">
        <f>13.098*F4303^-1.237</f>
        <v>7.7400129296734645</v>
      </c>
      <c r="Q4303">
        <f>13.098*M4303^-1.237</f>
        <v>7.2866938528540484</v>
      </c>
      <c r="R4303" s="5">
        <f>IFERROR(ROUND(MAX(MIN((-105.4*LN(O4303) + 163.83),95),10),0)," ")</f>
        <v>32</v>
      </c>
      <c r="S4303" s="5" t="str">
        <f>IFERROR(CONCATENATE("(",R4303,",",ROUND((1.2*W4303),2),")")," ")</f>
        <v>(32,1.93)</v>
      </c>
      <c r="T4303">
        <f>R4303-L4303</f>
        <v>7</v>
      </c>
      <c r="U4303" s="7" t="str">
        <f>IF((AND(T4303=0,H4303&gt;=L4303)),"Don’t change bids","OK")</f>
        <v>OK</v>
      </c>
      <c r="V4303" t="e">
        <f>IF((MATCH(F4303,W4303,0)),"Same","Diff")</f>
        <v>#N/A</v>
      </c>
      <c r="W4303" s="5">
        <f>ROUND(M4303,2)</f>
        <v>1.61</v>
      </c>
      <c r="X4303" s="5">
        <v>1.61</v>
      </c>
    </row>
    <row r="4304" spans="1:24" x14ac:dyDescent="0.25">
      <c r="A4304" t="s">
        <v>24</v>
      </c>
      <c r="B4304" t="s">
        <v>2490</v>
      </c>
      <c r="C4304" t="s">
        <v>4373</v>
      </c>
      <c r="D4304" t="s">
        <v>2474</v>
      </c>
      <c r="E4304" t="s">
        <v>4042</v>
      </c>
      <c r="F4304" s="5">
        <v>1.81</v>
      </c>
      <c r="G4304" s="9">
        <v>0.1</v>
      </c>
      <c r="H4304" s="6">
        <f>G4304*100</f>
        <v>10</v>
      </c>
      <c r="I4304" t="s">
        <v>10614</v>
      </c>
      <c r="J4304" t="s">
        <v>10768</v>
      </c>
      <c r="K4304">
        <v>61</v>
      </c>
      <c r="L4304">
        <v>61</v>
      </c>
      <c r="M4304">
        <f>(F4304*(1+0.05))</f>
        <v>1.9005000000000001</v>
      </c>
      <c r="N4304">
        <f>IFERROR(ROUND(( (-1.208*LN(L4304) + 7.5474 + 4.6991*(2.71828^(-0.009*L4304)) + 0.0001*L4304*L4304 - 0.0432*L4304 + 4.7166)/3),2), " ")</f>
        <v>2.58</v>
      </c>
      <c r="O4304">
        <f>IFERROR(MAX(MIN(ROUND(N4304*(Q4304/P4304),2),4.5),1.9)," ")</f>
        <v>2.4300000000000002</v>
      </c>
      <c r="P4304">
        <f>13.098*F4304^-1.237</f>
        <v>6.2871900575396582</v>
      </c>
      <c r="Q4304">
        <f>13.098*M4304^-1.237</f>
        <v>5.9189602860175148</v>
      </c>
      <c r="R4304" s="5">
        <f>IFERROR(ROUND(MAX(MIN((-105.4*LN(O4304) + 163.83),95),10),0)," ")</f>
        <v>70</v>
      </c>
      <c r="S4304" s="5" t="str">
        <f>IFERROR(CONCATENATE("(",R4304,",",ROUND((1.2*W4304),2),")")," ")</f>
        <v>(70,2.28)</v>
      </c>
      <c r="T4304">
        <f>R4304-L4304</f>
        <v>9</v>
      </c>
      <c r="U4304" s="7" t="str">
        <f>IF((AND(T4304=0,H4304&gt;=L4304)),"Don’t change bids","OK")</f>
        <v>OK</v>
      </c>
      <c r="V4304" t="e">
        <f>IF((MATCH(F4304,W4304,0)),"Same","Diff")</f>
        <v>#N/A</v>
      </c>
      <c r="W4304" s="5">
        <f>ROUND(M4304,2)</f>
        <v>1.9</v>
      </c>
      <c r="X4304" s="5">
        <v>1.9</v>
      </c>
    </row>
    <row r="4305" spans="1:24" x14ac:dyDescent="0.25">
      <c r="A4305" t="s">
        <v>24</v>
      </c>
      <c r="B4305" t="s">
        <v>1274</v>
      </c>
      <c r="C4305" t="s">
        <v>4373</v>
      </c>
      <c r="D4305" t="s">
        <v>1271</v>
      </c>
      <c r="E4305" t="s">
        <v>4390</v>
      </c>
      <c r="F4305" s="5">
        <v>6.55</v>
      </c>
      <c r="G4305" s="9">
        <v>0.1</v>
      </c>
      <c r="H4305" s="6">
        <f>G4305*100</f>
        <v>10</v>
      </c>
      <c r="I4305" t="s">
        <v>10615</v>
      </c>
      <c r="J4305" t="s">
        <v>10768</v>
      </c>
      <c r="K4305">
        <v>10</v>
      </c>
      <c r="L4305">
        <v>10</v>
      </c>
      <c r="M4305">
        <f>(F4305*(1+0.05))</f>
        <v>6.8775000000000004</v>
      </c>
      <c r="N4305">
        <f>IFERROR(ROUND(( (-1.208*LN(L4305) + 7.5474 + 4.6991*(2.71828^(-0.009*L4305)) + 0.0001*L4305*L4305 - 0.0432*L4305 + 4.7166)/3),2), " ")</f>
        <v>4.45</v>
      </c>
      <c r="O4305">
        <f>IFERROR(MAX(MIN(ROUND(N4305*(Q4305/P4305),2),4.5),1.9)," ")</f>
        <v>4.1900000000000004</v>
      </c>
      <c r="P4305">
        <f>13.098*F4305^-1.237</f>
        <v>1.2808978538889073</v>
      </c>
      <c r="Q4305">
        <f>13.098*M4305^-1.237</f>
        <v>1.2058778974752957</v>
      </c>
      <c r="R4305" s="5">
        <f>IFERROR(ROUND(MAX(MIN((-105.4*LN(O4305) + 163.83),95),10),0)," ")</f>
        <v>13</v>
      </c>
      <c r="S4305" s="5" t="str">
        <f>IFERROR(CONCATENATE("(",R4305,",",ROUND((1.2*W4305),2),")")," ")</f>
        <v>(13,8.26)</v>
      </c>
      <c r="T4305">
        <f>R4305-L4305</f>
        <v>3</v>
      </c>
      <c r="U4305" s="7" t="str">
        <f>IF((AND(T4305=0,H4305&gt;=L4305)),"Don’t change bids","OK")</f>
        <v>OK</v>
      </c>
      <c r="V4305" t="e">
        <f>IF((MATCH(F4305,W4305,0)),"Same","Diff")</f>
        <v>#N/A</v>
      </c>
      <c r="W4305" s="5">
        <f>ROUND(M4305,2)</f>
        <v>6.88</v>
      </c>
      <c r="X4305" s="5">
        <v>6.88</v>
      </c>
    </row>
    <row r="4306" spans="1:24" x14ac:dyDescent="0.25">
      <c r="A4306" t="s">
        <v>24</v>
      </c>
      <c r="B4306" t="s">
        <v>1270</v>
      </c>
      <c r="C4306" t="s">
        <v>4373</v>
      </c>
      <c r="D4306" t="s">
        <v>1271</v>
      </c>
      <c r="E4306" t="s">
        <v>4391</v>
      </c>
      <c r="F4306" s="5">
        <v>2.91</v>
      </c>
      <c r="G4306" s="9">
        <v>0.1</v>
      </c>
      <c r="H4306" s="6">
        <f>G4306*100</f>
        <v>10</v>
      </c>
      <c r="I4306" t="s">
        <v>10616</v>
      </c>
      <c r="J4306" t="s">
        <v>10768</v>
      </c>
      <c r="K4306">
        <v>25</v>
      </c>
      <c r="L4306">
        <v>25</v>
      </c>
      <c r="M4306">
        <f>(F4306*(1+0.05))</f>
        <v>3.0555000000000003</v>
      </c>
      <c r="N4306">
        <f>IFERROR(ROUND(( (-1.208*LN(L4306) + 7.5474 + 4.6991*(2.71828^(-0.009*L4306)) + 0.0001*L4306*L4306 - 0.0432*L4306 + 4.7166)/3),2), " ")</f>
        <v>3.7</v>
      </c>
      <c r="O4306">
        <f>IFERROR(MAX(MIN(ROUND(N4306*(Q4306/P4306),2),4.5),1.9)," ")</f>
        <v>3.48</v>
      </c>
      <c r="P4306">
        <f>13.098*F4306^-1.237</f>
        <v>3.4943737859607626</v>
      </c>
      <c r="Q4306">
        <f>13.098*M4306^-1.237</f>
        <v>3.2897143993283784</v>
      </c>
      <c r="R4306" s="5">
        <f>IFERROR(ROUND(MAX(MIN((-105.4*LN(O4306) + 163.83),95),10),0)," ")</f>
        <v>32</v>
      </c>
      <c r="S4306" s="5" t="str">
        <f>IFERROR(CONCATENATE("(",R4306,",",ROUND((1.2*W4306),2),")")," ")</f>
        <v>(32,3.67)</v>
      </c>
      <c r="T4306">
        <f>R4306-L4306</f>
        <v>7</v>
      </c>
      <c r="U4306" s="7" t="str">
        <f>IF((AND(T4306=0,H4306&gt;=L4306)),"Don’t change bids","OK")</f>
        <v>OK</v>
      </c>
      <c r="V4306" t="e">
        <f>IF((MATCH(F4306,W4306,0)),"Same","Diff")</f>
        <v>#N/A</v>
      </c>
      <c r="W4306" s="5">
        <f>ROUND(M4306,2)</f>
        <v>3.06</v>
      </c>
      <c r="X4306" s="5">
        <v>3.06</v>
      </c>
    </row>
    <row r="4307" spans="1:24" x14ac:dyDescent="0.25">
      <c r="A4307" t="s">
        <v>24</v>
      </c>
      <c r="B4307" t="s">
        <v>2307</v>
      </c>
      <c r="C4307" t="s">
        <v>4373</v>
      </c>
      <c r="D4307" t="s">
        <v>2308</v>
      </c>
      <c r="E4307" t="s">
        <v>815</v>
      </c>
      <c r="F4307" s="5">
        <v>1.42</v>
      </c>
      <c r="G4307" s="9">
        <v>0.1</v>
      </c>
      <c r="H4307" s="6">
        <f>G4307*100</f>
        <v>10</v>
      </c>
      <c r="I4307" t="s">
        <v>10617</v>
      </c>
      <c r="J4307" t="s">
        <v>10768</v>
      </c>
      <c r="K4307">
        <v>48</v>
      </c>
      <c r="L4307">
        <v>48</v>
      </c>
      <c r="M4307">
        <f>(F4307*(1+0.05))</f>
        <v>1.4909999999999999</v>
      </c>
      <c r="N4307">
        <f>IFERROR(ROUND(( (-1.208*LN(L4307) + 7.5474 + 4.6991*(2.71828^(-0.009*L4307)) + 0.0001*L4307*L4307 - 0.0432*L4307 + 4.7166)/3),2), " ")</f>
        <v>2.93</v>
      </c>
      <c r="O4307">
        <f>IFERROR(MAX(MIN(ROUND(N4307*(Q4307/P4307),2),4.5),1.9)," ")</f>
        <v>2.76</v>
      </c>
      <c r="P4307">
        <f>13.098*F4307^-1.237</f>
        <v>8.4883700449613286</v>
      </c>
      <c r="Q4307">
        <f>13.098*M4307^-1.237</f>
        <v>7.9912209952832169</v>
      </c>
      <c r="R4307" s="5">
        <f>IFERROR(ROUND(MAX(MIN((-105.4*LN(O4307) + 163.83),95),10),0)," ")</f>
        <v>57</v>
      </c>
      <c r="S4307" s="5" t="str">
        <f>IFERROR(CONCATENATE("(",R4307,",",ROUND((1.2*W4307),2),")")," ")</f>
        <v>(57,1.79)</v>
      </c>
      <c r="T4307">
        <f>R4307-L4307</f>
        <v>9</v>
      </c>
      <c r="U4307" s="7" t="str">
        <f>IF((AND(T4307=0,H4307&gt;=L4307)),"Don’t change bids","OK")</f>
        <v>OK</v>
      </c>
      <c r="V4307" t="e">
        <f>IF((MATCH(F4307,W4307,0)),"Same","Diff")</f>
        <v>#N/A</v>
      </c>
      <c r="W4307" s="5">
        <f>ROUND(M4307,2)</f>
        <v>1.49</v>
      </c>
      <c r="X4307" s="5">
        <v>1.49</v>
      </c>
    </row>
    <row r="4308" spans="1:24" x14ac:dyDescent="0.25">
      <c r="A4308" t="s">
        <v>24</v>
      </c>
      <c r="B4308" t="s">
        <v>1276</v>
      </c>
      <c r="C4308" t="s">
        <v>4373</v>
      </c>
      <c r="D4308" t="s">
        <v>1271</v>
      </c>
      <c r="E4308" t="s">
        <v>4392</v>
      </c>
      <c r="F4308" s="5">
        <v>7.72</v>
      </c>
      <c r="G4308" s="9">
        <v>0.1</v>
      </c>
      <c r="H4308" s="6">
        <f>G4308*100</f>
        <v>10</v>
      </c>
      <c r="I4308" t="s">
        <v>10618</v>
      </c>
      <c r="J4308" t="s">
        <v>10768</v>
      </c>
      <c r="K4308">
        <v>20</v>
      </c>
      <c r="L4308">
        <v>20</v>
      </c>
      <c r="M4308">
        <f>(F4308*(1+0.05))</f>
        <v>8.1059999999999999</v>
      </c>
      <c r="N4308">
        <f>IFERROR(ROUND(( (-1.208*LN(L4308) + 7.5474 + 4.6991*(2.71828^(-0.009*L4308)) + 0.0001*L4308*L4308 - 0.0432*L4308 + 4.7166)/3),2), " ")</f>
        <v>3.92</v>
      </c>
      <c r="O4308">
        <f>IFERROR(MAX(MIN(ROUND(N4308*(Q4308/P4308),2),4.5),1.9)," ")</f>
        <v>3.69</v>
      </c>
      <c r="P4308">
        <f>13.098*F4308^-1.237</f>
        <v>1.0452553174385355</v>
      </c>
      <c r="Q4308">
        <f>13.098*M4308^-1.237</f>
        <v>0.98403653397562263</v>
      </c>
      <c r="R4308" s="5">
        <f>IFERROR(ROUND(MAX(MIN((-105.4*LN(O4308) + 163.83),95),10),0)," ")</f>
        <v>26</v>
      </c>
      <c r="S4308" s="5" t="str">
        <f>IFERROR(CONCATENATE("(",R4308,",",ROUND((1.2*W4308),2),")")," ")</f>
        <v>(26,9.73)</v>
      </c>
      <c r="T4308">
        <f>R4308-L4308</f>
        <v>6</v>
      </c>
      <c r="U4308" s="7" t="str">
        <f>IF((AND(T4308=0,H4308&gt;=L4308)),"Don’t change bids","OK")</f>
        <v>OK</v>
      </c>
      <c r="V4308" t="e">
        <f>IF((MATCH(F4308,W4308,0)),"Same","Diff")</f>
        <v>#N/A</v>
      </c>
      <c r="W4308" s="5">
        <f>ROUND(M4308,2)</f>
        <v>8.11</v>
      </c>
      <c r="X4308" s="5">
        <v>8.11</v>
      </c>
    </row>
    <row r="4309" spans="1:24" x14ac:dyDescent="0.25">
      <c r="A4309" t="s">
        <v>24</v>
      </c>
      <c r="B4309" t="s">
        <v>1881</v>
      </c>
      <c r="C4309" t="s">
        <v>4373</v>
      </c>
      <c r="D4309" t="s">
        <v>1882</v>
      </c>
      <c r="E4309" t="s">
        <v>4374</v>
      </c>
      <c r="F4309" s="5">
        <v>0.2</v>
      </c>
      <c r="G4309" s="9">
        <v>0.1</v>
      </c>
      <c r="H4309" s="6">
        <f>G4309*100</f>
        <v>10</v>
      </c>
      <c r="I4309" t="s">
        <v>10524</v>
      </c>
      <c r="J4309" t="s">
        <v>10768</v>
      </c>
      <c r="K4309">
        <v>48</v>
      </c>
      <c r="L4309">
        <v>48</v>
      </c>
      <c r="M4309">
        <f>(F4309*(1+0.05))</f>
        <v>0.21000000000000002</v>
      </c>
      <c r="N4309">
        <f>IFERROR(ROUND(( (-1.208*LN(L4309) + 7.5474 + 4.6991*(2.71828^(-0.009*L4309)) + 0.0001*L4309*L4309 - 0.0432*L4309 + 4.7166)/3),2), " ")</f>
        <v>2.93</v>
      </c>
      <c r="O4309">
        <f>IFERROR(MAX(MIN(ROUND(N4309*(Q4309/P4309),2),4.5),1.9)," ")</f>
        <v>2.76</v>
      </c>
      <c r="P4309">
        <f>13.098*F4309^-1.237</f>
        <v>95.902710420438169</v>
      </c>
      <c r="Q4309">
        <f>13.098*M4309^-1.237</f>
        <v>90.285855701035672</v>
      </c>
      <c r="R4309" s="5">
        <f>IFERROR(ROUND(MAX(MIN((-105.4*LN(O4309) + 163.83),95),10),0)," ")</f>
        <v>57</v>
      </c>
      <c r="S4309" s="5" t="str">
        <f>IFERROR(CONCATENATE("(",R4309,",",ROUND((1.2*W4309),2),")")," ")</f>
        <v>(57,0.25)</v>
      </c>
      <c r="T4309">
        <f>R4309-L4309</f>
        <v>9</v>
      </c>
      <c r="U4309" s="7" t="str">
        <f>IF((AND(T4309=0,H4309&gt;=L4309)),"Don’t change bids","OK")</f>
        <v>OK</v>
      </c>
      <c r="V4309" t="e">
        <f>IF((MATCH(F4309,W4309,0)),"Same","Diff")</f>
        <v>#N/A</v>
      </c>
      <c r="W4309" s="5">
        <f>ROUND(M4309,2)</f>
        <v>0.21</v>
      </c>
      <c r="X4309" s="5">
        <v>0.21</v>
      </c>
    </row>
    <row r="4310" spans="1:24" x14ac:dyDescent="0.25">
      <c r="A4310" t="s">
        <v>24</v>
      </c>
      <c r="B4310" t="s">
        <v>1866</v>
      </c>
      <c r="C4310" t="s">
        <v>4373</v>
      </c>
      <c r="D4310" t="s">
        <v>1867</v>
      </c>
      <c r="E4310" t="s">
        <v>1793</v>
      </c>
      <c r="F4310" s="5">
        <v>2.9</v>
      </c>
      <c r="G4310" s="9">
        <v>0.1</v>
      </c>
      <c r="H4310" s="6">
        <f>G4310*100</f>
        <v>10</v>
      </c>
      <c r="I4310" t="s">
        <v>10619</v>
      </c>
      <c r="J4310" t="s">
        <v>10768</v>
      </c>
      <c r="K4310">
        <v>55</v>
      </c>
      <c r="L4310">
        <v>55</v>
      </c>
      <c r="M4310">
        <f>(F4310*(1+0.05))</f>
        <v>3.0449999999999999</v>
      </c>
      <c r="N4310">
        <f>IFERROR(ROUND(( (-1.208*LN(L4310) + 7.5474 + 4.6991*(2.71828^(-0.009*L4310)) + 0.0001*L4310*L4310 - 0.0432*L4310 + 4.7166)/3),2), " ")</f>
        <v>2.74</v>
      </c>
      <c r="O4310">
        <f>IFERROR(MAX(MIN(ROUND(N4310*(Q4310/P4310),2),4.5),1.9)," ")</f>
        <v>2.58</v>
      </c>
      <c r="P4310">
        <f>13.098*F4310^-1.237</f>
        <v>3.5092851828778819</v>
      </c>
      <c r="Q4310">
        <f>13.098*M4310^-1.237</f>
        <v>3.3037524616986444</v>
      </c>
      <c r="R4310" s="5">
        <f>IFERROR(ROUND(MAX(MIN((-105.4*LN(O4310) + 163.83),95),10),0)," ")</f>
        <v>64</v>
      </c>
      <c r="S4310" s="5" t="str">
        <f>IFERROR(CONCATENATE("(",R4310,",",ROUND((1.2*W4310),2),")")," ")</f>
        <v>(64,3.66)</v>
      </c>
      <c r="T4310">
        <f>R4310-L4310</f>
        <v>9</v>
      </c>
      <c r="U4310" s="7" t="str">
        <f>IF((AND(T4310=0,H4310&gt;=L4310)),"Don’t change bids","OK")</f>
        <v>OK</v>
      </c>
      <c r="V4310" t="e">
        <f>IF((MATCH(F4310,W4310,0)),"Same","Diff")</f>
        <v>#N/A</v>
      </c>
      <c r="W4310" s="5">
        <f>ROUND(M4310,2)</f>
        <v>3.05</v>
      </c>
      <c r="X4310" s="5">
        <v>3.05</v>
      </c>
    </row>
    <row r="4311" spans="1:24" x14ac:dyDescent="0.25">
      <c r="A4311" t="s">
        <v>24</v>
      </c>
      <c r="B4311" t="s">
        <v>1868</v>
      </c>
      <c r="C4311" t="s">
        <v>4373</v>
      </c>
      <c r="D4311" t="s">
        <v>1867</v>
      </c>
      <c r="E4311" t="s">
        <v>4282</v>
      </c>
      <c r="F4311" s="5">
        <v>5.27</v>
      </c>
      <c r="G4311" s="9">
        <v>0.1</v>
      </c>
      <c r="H4311" s="6">
        <f>G4311*100</f>
        <v>10</v>
      </c>
      <c r="I4311" t="s">
        <v>10478</v>
      </c>
      <c r="J4311" t="s">
        <v>10768</v>
      </c>
      <c r="K4311">
        <v>48</v>
      </c>
      <c r="L4311">
        <v>48</v>
      </c>
      <c r="M4311">
        <f>(F4311*(1+0.05))</f>
        <v>5.5335000000000001</v>
      </c>
      <c r="N4311">
        <f>IFERROR(ROUND(( (-1.208*LN(L4311) + 7.5474 + 4.6991*(2.71828^(-0.009*L4311)) + 0.0001*L4311*L4311 - 0.0432*L4311 + 4.7166)/3),2), " ")</f>
        <v>2.93</v>
      </c>
      <c r="O4311">
        <f>IFERROR(MAX(MIN(ROUND(N4311*(Q4311/P4311),2),4.5),1.9)," ")</f>
        <v>2.76</v>
      </c>
      <c r="P4311">
        <f>13.098*F4311^-1.237</f>
        <v>1.676197756633748</v>
      </c>
      <c r="Q4311">
        <f>13.098*M4311^-1.237</f>
        <v>1.5780257733944323</v>
      </c>
      <c r="R4311" s="5">
        <f>IFERROR(ROUND(MAX(MIN((-105.4*LN(O4311) + 163.83),95),10),0)," ")</f>
        <v>57</v>
      </c>
      <c r="S4311" s="5" t="str">
        <f>IFERROR(CONCATENATE("(",R4311,",",ROUND((1.2*W4311),2),")")," ")</f>
        <v>(57,6.64)</v>
      </c>
      <c r="T4311">
        <f>R4311-L4311</f>
        <v>9</v>
      </c>
      <c r="U4311" s="7" t="str">
        <f>IF((AND(T4311=0,H4311&gt;=L4311)),"Don’t change bids","OK")</f>
        <v>OK</v>
      </c>
      <c r="V4311" t="e">
        <f>IF((MATCH(F4311,W4311,0)),"Same","Diff")</f>
        <v>#N/A</v>
      </c>
      <c r="W4311" s="5">
        <f>ROUND(M4311,2)</f>
        <v>5.53</v>
      </c>
      <c r="X4311" s="5">
        <v>5.53</v>
      </c>
    </row>
    <row r="4312" spans="1:24" x14ac:dyDescent="0.25">
      <c r="A4312" t="s">
        <v>24</v>
      </c>
      <c r="B4312" t="s">
        <v>1870</v>
      </c>
      <c r="C4312" t="s">
        <v>4373</v>
      </c>
      <c r="D4312" t="s">
        <v>1867</v>
      </c>
      <c r="E4312" t="s">
        <v>4282</v>
      </c>
      <c r="F4312" s="5">
        <v>5.27</v>
      </c>
      <c r="G4312" s="9">
        <v>0.1</v>
      </c>
      <c r="H4312" s="6">
        <f>G4312*100</f>
        <v>10</v>
      </c>
      <c r="I4312" t="s">
        <v>10478</v>
      </c>
      <c r="J4312" t="s">
        <v>10768</v>
      </c>
      <c r="K4312">
        <v>48</v>
      </c>
      <c r="L4312">
        <v>48</v>
      </c>
      <c r="M4312">
        <f>(F4312*(1+0.05))</f>
        <v>5.5335000000000001</v>
      </c>
      <c r="N4312">
        <f>IFERROR(ROUND(( (-1.208*LN(L4312) + 7.5474 + 4.6991*(2.71828^(-0.009*L4312)) + 0.0001*L4312*L4312 - 0.0432*L4312 + 4.7166)/3),2), " ")</f>
        <v>2.93</v>
      </c>
      <c r="O4312">
        <f>IFERROR(MAX(MIN(ROUND(N4312*(Q4312/P4312),2),4.5),1.9)," ")</f>
        <v>2.76</v>
      </c>
      <c r="P4312">
        <f>13.098*F4312^-1.237</f>
        <v>1.676197756633748</v>
      </c>
      <c r="Q4312">
        <f>13.098*M4312^-1.237</f>
        <v>1.5780257733944323</v>
      </c>
      <c r="R4312" s="5">
        <f>IFERROR(ROUND(MAX(MIN((-105.4*LN(O4312) + 163.83),95),10),0)," ")</f>
        <v>57</v>
      </c>
      <c r="S4312" s="5" t="str">
        <f>IFERROR(CONCATENATE("(",R4312,",",ROUND((1.2*W4312),2),")")," ")</f>
        <v>(57,6.64)</v>
      </c>
      <c r="T4312">
        <f>R4312-L4312</f>
        <v>9</v>
      </c>
      <c r="U4312" s="7" t="str">
        <f>IF((AND(T4312=0,H4312&gt;=L4312)),"Don’t change bids","OK")</f>
        <v>OK</v>
      </c>
      <c r="V4312" t="e">
        <f>IF((MATCH(F4312,W4312,0)),"Same","Diff")</f>
        <v>#N/A</v>
      </c>
      <c r="W4312" s="5">
        <f>ROUND(M4312,2)</f>
        <v>5.53</v>
      </c>
      <c r="X4312" s="5">
        <v>5.53</v>
      </c>
    </row>
    <row r="4313" spans="1:24" x14ac:dyDescent="0.25">
      <c r="A4313" t="s">
        <v>24</v>
      </c>
      <c r="B4313" t="s">
        <v>1419</v>
      </c>
      <c r="C4313" t="s">
        <v>4373</v>
      </c>
      <c r="D4313" t="s">
        <v>1417</v>
      </c>
      <c r="E4313" t="s">
        <v>4374</v>
      </c>
      <c r="F4313" s="5">
        <v>0.2</v>
      </c>
      <c r="G4313" s="9">
        <v>0.1</v>
      </c>
      <c r="H4313" s="6">
        <f>G4313*100</f>
        <v>10</v>
      </c>
      <c r="I4313" t="s">
        <v>10524</v>
      </c>
      <c r="J4313" t="s">
        <v>10768</v>
      </c>
      <c r="K4313">
        <v>48</v>
      </c>
      <c r="L4313">
        <v>48</v>
      </c>
      <c r="M4313">
        <f>(F4313*(1+0.05))</f>
        <v>0.21000000000000002</v>
      </c>
      <c r="N4313">
        <f>IFERROR(ROUND(( (-1.208*LN(L4313) + 7.5474 + 4.6991*(2.71828^(-0.009*L4313)) + 0.0001*L4313*L4313 - 0.0432*L4313 + 4.7166)/3),2), " ")</f>
        <v>2.93</v>
      </c>
      <c r="O4313">
        <f>IFERROR(MAX(MIN(ROUND(N4313*(Q4313/P4313),2),4.5),1.9)," ")</f>
        <v>2.76</v>
      </c>
      <c r="P4313">
        <f>13.098*F4313^-1.237</f>
        <v>95.902710420438169</v>
      </c>
      <c r="Q4313">
        <f>13.098*M4313^-1.237</f>
        <v>90.285855701035672</v>
      </c>
      <c r="R4313" s="5">
        <f>IFERROR(ROUND(MAX(MIN((-105.4*LN(O4313) + 163.83),95),10),0)," ")</f>
        <v>57</v>
      </c>
      <c r="S4313" s="5" t="str">
        <f>IFERROR(CONCATENATE("(",R4313,",",ROUND((1.2*W4313),2),")")," ")</f>
        <v>(57,0.25)</v>
      </c>
      <c r="T4313">
        <f>R4313-L4313</f>
        <v>9</v>
      </c>
      <c r="U4313" s="7" t="str">
        <f>IF((AND(T4313=0,H4313&gt;=L4313)),"Don’t change bids","OK")</f>
        <v>OK</v>
      </c>
      <c r="V4313" t="e">
        <f>IF((MATCH(F4313,W4313,0)),"Same","Diff")</f>
        <v>#N/A</v>
      </c>
      <c r="W4313" s="5">
        <f>ROUND(M4313,2)</f>
        <v>0.21</v>
      </c>
      <c r="X4313" s="5">
        <v>0.21</v>
      </c>
    </row>
    <row r="4314" spans="1:24" x14ac:dyDescent="0.25">
      <c r="A4314" t="s">
        <v>24</v>
      </c>
      <c r="B4314" t="s">
        <v>1418</v>
      </c>
      <c r="C4314" t="s">
        <v>4373</v>
      </c>
      <c r="D4314" t="s">
        <v>1417</v>
      </c>
      <c r="E4314" t="s">
        <v>4374</v>
      </c>
      <c r="F4314" s="5">
        <v>0.2</v>
      </c>
      <c r="G4314" s="9">
        <v>0.1</v>
      </c>
      <c r="H4314" s="6">
        <f>G4314*100</f>
        <v>10</v>
      </c>
      <c r="I4314" t="s">
        <v>10524</v>
      </c>
      <c r="J4314" t="s">
        <v>10768</v>
      </c>
      <c r="K4314">
        <v>48</v>
      </c>
      <c r="L4314">
        <v>48</v>
      </c>
      <c r="M4314">
        <f>(F4314*(1+0.05))</f>
        <v>0.21000000000000002</v>
      </c>
      <c r="N4314">
        <f>IFERROR(ROUND(( (-1.208*LN(L4314) + 7.5474 + 4.6991*(2.71828^(-0.009*L4314)) + 0.0001*L4314*L4314 - 0.0432*L4314 + 4.7166)/3),2), " ")</f>
        <v>2.93</v>
      </c>
      <c r="O4314">
        <f>IFERROR(MAX(MIN(ROUND(N4314*(Q4314/P4314),2),4.5),1.9)," ")</f>
        <v>2.76</v>
      </c>
      <c r="P4314">
        <f>13.098*F4314^-1.237</f>
        <v>95.902710420438169</v>
      </c>
      <c r="Q4314">
        <f>13.098*M4314^-1.237</f>
        <v>90.285855701035672</v>
      </c>
      <c r="R4314" s="5">
        <f>IFERROR(ROUND(MAX(MIN((-105.4*LN(O4314) + 163.83),95),10),0)," ")</f>
        <v>57</v>
      </c>
      <c r="S4314" s="5" t="str">
        <f>IFERROR(CONCATENATE("(",R4314,",",ROUND((1.2*W4314),2),")")," ")</f>
        <v>(57,0.25)</v>
      </c>
      <c r="T4314">
        <f>R4314-L4314</f>
        <v>9</v>
      </c>
      <c r="U4314" s="7" t="str">
        <f>IF((AND(T4314=0,H4314&gt;=L4314)),"Don’t change bids","OK")</f>
        <v>OK</v>
      </c>
      <c r="V4314" t="e">
        <f>IF((MATCH(F4314,W4314,0)),"Same","Diff")</f>
        <v>#N/A</v>
      </c>
      <c r="W4314" s="5">
        <f>ROUND(M4314,2)</f>
        <v>0.21</v>
      </c>
      <c r="X4314" s="5">
        <v>0.21</v>
      </c>
    </row>
    <row r="4315" spans="1:24" x14ac:dyDescent="0.25">
      <c r="A4315" t="s">
        <v>24</v>
      </c>
      <c r="B4315" t="s">
        <v>1416</v>
      </c>
      <c r="C4315" t="s">
        <v>4373</v>
      </c>
      <c r="D4315" t="s">
        <v>1417</v>
      </c>
      <c r="E4315" t="s">
        <v>4374</v>
      </c>
      <c r="F4315" s="5">
        <v>0.2</v>
      </c>
      <c r="G4315" s="9">
        <v>0.1</v>
      </c>
      <c r="H4315" s="6">
        <f>G4315*100</f>
        <v>10</v>
      </c>
      <c r="I4315" t="s">
        <v>10524</v>
      </c>
      <c r="J4315" t="s">
        <v>10768</v>
      </c>
      <c r="K4315">
        <v>48</v>
      </c>
      <c r="L4315">
        <v>48</v>
      </c>
      <c r="M4315">
        <f>(F4315*(1+0.05))</f>
        <v>0.21000000000000002</v>
      </c>
      <c r="N4315">
        <f>IFERROR(ROUND(( (-1.208*LN(L4315) + 7.5474 + 4.6991*(2.71828^(-0.009*L4315)) + 0.0001*L4315*L4315 - 0.0432*L4315 + 4.7166)/3),2), " ")</f>
        <v>2.93</v>
      </c>
      <c r="O4315">
        <f>IFERROR(MAX(MIN(ROUND(N4315*(Q4315/P4315),2),4.5),1.9)," ")</f>
        <v>2.76</v>
      </c>
      <c r="P4315">
        <f>13.098*F4315^-1.237</f>
        <v>95.902710420438169</v>
      </c>
      <c r="Q4315">
        <f>13.098*M4315^-1.237</f>
        <v>90.285855701035672</v>
      </c>
      <c r="R4315" s="5">
        <f>IFERROR(ROUND(MAX(MIN((-105.4*LN(O4315) + 163.83),95),10),0)," ")</f>
        <v>57</v>
      </c>
      <c r="S4315" s="5" t="str">
        <f>IFERROR(CONCATENATE("(",R4315,",",ROUND((1.2*W4315),2),")")," ")</f>
        <v>(57,0.25)</v>
      </c>
      <c r="T4315">
        <f>R4315-L4315</f>
        <v>9</v>
      </c>
      <c r="U4315" s="7" t="str">
        <f>IF((AND(T4315=0,H4315&gt;=L4315)),"Don’t change bids","OK")</f>
        <v>OK</v>
      </c>
      <c r="V4315" t="e">
        <f>IF((MATCH(F4315,W4315,0)),"Same","Diff")</f>
        <v>#N/A</v>
      </c>
      <c r="W4315" s="5">
        <f>ROUND(M4315,2)</f>
        <v>0.21</v>
      </c>
      <c r="X4315" s="5">
        <v>0.21</v>
      </c>
    </row>
    <row r="4316" spans="1:24" x14ac:dyDescent="0.25">
      <c r="A4316" t="s">
        <v>24</v>
      </c>
      <c r="B4316" t="s">
        <v>2066</v>
      </c>
      <c r="C4316" t="s">
        <v>4373</v>
      </c>
      <c r="D4316" t="s">
        <v>2064</v>
      </c>
      <c r="E4316" t="s">
        <v>4374</v>
      </c>
      <c r="F4316" s="5">
        <v>0.2</v>
      </c>
      <c r="G4316" s="9">
        <v>0.1</v>
      </c>
      <c r="H4316" s="6">
        <f>G4316*100</f>
        <v>10</v>
      </c>
      <c r="I4316" t="s">
        <v>10524</v>
      </c>
      <c r="J4316" t="s">
        <v>10768</v>
      </c>
      <c r="K4316">
        <v>48</v>
      </c>
      <c r="L4316">
        <v>48</v>
      </c>
      <c r="M4316">
        <f>(F4316*(1+0.05))</f>
        <v>0.21000000000000002</v>
      </c>
      <c r="N4316">
        <f>IFERROR(ROUND(( (-1.208*LN(L4316) + 7.5474 + 4.6991*(2.71828^(-0.009*L4316)) + 0.0001*L4316*L4316 - 0.0432*L4316 + 4.7166)/3),2), " ")</f>
        <v>2.93</v>
      </c>
      <c r="O4316">
        <f>IFERROR(MAX(MIN(ROUND(N4316*(Q4316/P4316),2),4.5),1.9)," ")</f>
        <v>2.76</v>
      </c>
      <c r="P4316">
        <f>13.098*F4316^-1.237</f>
        <v>95.902710420438169</v>
      </c>
      <c r="Q4316">
        <f>13.098*M4316^-1.237</f>
        <v>90.285855701035672</v>
      </c>
      <c r="R4316" s="5">
        <f>IFERROR(ROUND(MAX(MIN((-105.4*LN(O4316) + 163.83),95),10),0)," ")</f>
        <v>57</v>
      </c>
      <c r="S4316" s="5" t="str">
        <f>IFERROR(CONCATENATE("(",R4316,",",ROUND((1.2*W4316),2),")")," ")</f>
        <v>(57,0.25)</v>
      </c>
      <c r="T4316">
        <f>R4316-L4316</f>
        <v>9</v>
      </c>
      <c r="U4316" s="7" t="str">
        <f>IF((AND(T4316=0,H4316&gt;=L4316)),"Don’t change bids","OK")</f>
        <v>OK</v>
      </c>
      <c r="V4316" t="e">
        <f>IF((MATCH(F4316,W4316,0)),"Same","Diff")</f>
        <v>#N/A</v>
      </c>
      <c r="W4316" s="5">
        <f>ROUND(M4316,2)</f>
        <v>0.21</v>
      </c>
      <c r="X4316" s="5">
        <v>0.21</v>
      </c>
    </row>
    <row r="4317" spans="1:24" x14ac:dyDescent="0.25">
      <c r="A4317" t="s">
        <v>24</v>
      </c>
      <c r="B4317" t="s">
        <v>1561</v>
      </c>
      <c r="C4317" t="s">
        <v>4373</v>
      </c>
      <c r="D4317" t="s">
        <v>1562</v>
      </c>
      <c r="E4317" t="s">
        <v>4374</v>
      </c>
      <c r="F4317" s="5">
        <v>0.2</v>
      </c>
      <c r="G4317" s="9">
        <v>0.1</v>
      </c>
      <c r="H4317" s="6">
        <f>G4317*100</f>
        <v>10</v>
      </c>
      <c r="I4317" t="s">
        <v>10524</v>
      </c>
      <c r="J4317" t="s">
        <v>10768</v>
      </c>
      <c r="K4317">
        <v>48</v>
      </c>
      <c r="L4317">
        <v>48</v>
      </c>
      <c r="M4317">
        <f>(F4317*(1+0.05))</f>
        <v>0.21000000000000002</v>
      </c>
      <c r="N4317">
        <f>IFERROR(ROUND(( (-1.208*LN(L4317) + 7.5474 + 4.6991*(2.71828^(-0.009*L4317)) + 0.0001*L4317*L4317 - 0.0432*L4317 + 4.7166)/3),2), " ")</f>
        <v>2.93</v>
      </c>
      <c r="O4317">
        <f>IFERROR(MAX(MIN(ROUND(N4317*(Q4317/P4317),2),4.5),1.9)," ")</f>
        <v>2.76</v>
      </c>
      <c r="P4317">
        <f>13.098*F4317^-1.237</f>
        <v>95.902710420438169</v>
      </c>
      <c r="Q4317">
        <f>13.098*M4317^-1.237</f>
        <v>90.285855701035672</v>
      </c>
      <c r="R4317" s="5">
        <f>IFERROR(ROUND(MAX(MIN((-105.4*LN(O4317) + 163.83),95),10),0)," ")</f>
        <v>57</v>
      </c>
      <c r="S4317" s="5" t="str">
        <f>IFERROR(CONCATENATE("(",R4317,",",ROUND((1.2*W4317),2),")")," ")</f>
        <v>(57,0.25)</v>
      </c>
      <c r="T4317">
        <f>R4317-L4317</f>
        <v>9</v>
      </c>
      <c r="U4317" s="7" t="str">
        <f>IF((AND(T4317=0,H4317&gt;=L4317)),"Don’t change bids","OK")</f>
        <v>OK</v>
      </c>
      <c r="V4317" t="e">
        <f>IF((MATCH(F4317,W4317,0)),"Same","Diff")</f>
        <v>#N/A</v>
      </c>
      <c r="W4317" s="5">
        <f>ROUND(M4317,2)</f>
        <v>0.21</v>
      </c>
      <c r="X4317" s="5">
        <v>0.21</v>
      </c>
    </row>
    <row r="4318" spans="1:24" x14ac:dyDescent="0.25">
      <c r="A4318" t="s">
        <v>24</v>
      </c>
      <c r="B4318" t="s">
        <v>2063</v>
      </c>
      <c r="C4318" t="s">
        <v>4373</v>
      </c>
      <c r="D4318" t="s">
        <v>2064</v>
      </c>
      <c r="E4318" t="s">
        <v>4374</v>
      </c>
      <c r="F4318" s="5">
        <v>0.2</v>
      </c>
      <c r="G4318" s="9">
        <v>0.1</v>
      </c>
      <c r="H4318" s="6">
        <f>G4318*100</f>
        <v>10</v>
      </c>
      <c r="I4318" t="s">
        <v>10524</v>
      </c>
      <c r="J4318" t="s">
        <v>10768</v>
      </c>
      <c r="K4318">
        <v>48</v>
      </c>
      <c r="L4318">
        <v>48</v>
      </c>
      <c r="M4318">
        <f>(F4318*(1+0.05))</f>
        <v>0.21000000000000002</v>
      </c>
      <c r="N4318">
        <f>IFERROR(ROUND(( (-1.208*LN(L4318) + 7.5474 + 4.6991*(2.71828^(-0.009*L4318)) + 0.0001*L4318*L4318 - 0.0432*L4318 + 4.7166)/3),2), " ")</f>
        <v>2.93</v>
      </c>
      <c r="O4318">
        <f>IFERROR(MAX(MIN(ROUND(N4318*(Q4318/P4318),2),4.5),1.9)," ")</f>
        <v>2.76</v>
      </c>
      <c r="P4318">
        <f>13.098*F4318^-1.237</f>
        <v>95.902710420438169</v>
      </c>
      <c r="Q4318">
        <f>13.098*M4318^-1.237</f>
        <v>90.285855701035672</v>
      </c>
      <c r="R4318" s="5">
        <f>IFERROR(ROUND(MAX(MIN((-105.4*LN(O4318) + 163.83),95),10),0)," ")</f>
        <v>57</v>
      </c>
      <c r="S4318" s="5" t="str">
        <f>IFERROR(CONCATENATE("(",R4318,",",ROUND((1.2*W4318),2),")")," ")</f>
        <v>(57,0.25)</v>
      </c>
      <c r="T4318">
        <f>R4318-L4318</f>
        <v>9</v>
      </c>
      <c r="U4318" s="7" t="str">
        <f>IF((AND(T4318=0,H4318&gt;=L4318)),"Don’t change bids","OK")</f>
        <v>OK</v>
      </c>
      <c r="V4318" t="e">
        <f>IF((MATCH(F4318,W4318,0)),"Same","Diff")</f>
        <v>#N/A</v>
      </c>
      <c r="W4318" s="5">
        <f>ROUND(M4318,2)</f>
        <v>0.21</v>
      </c>
      <c r="X4318" s="5">
        <v>0.21</v>
      </c>
    </row>
    <row r="4319" spans="1:24" x14ac:dyDescent="0.25">
      <c r="A4319" t="s">
        <v>24</v>
      </c>
      <c r="B4319" t="s">
        <v>1388</v>
      </c>
      <c r="C4319" t="s">
        <v>4373</v>
      </c>
      <c r="D4319" t="s">
        <v>1389</v>
      </c>
      <c r="E4319" t="s">
        <v>1012</v>
      </c>
      <c r="F4319" s="5">
        <v>0.78</v>
      </c>
      <c r="G4319" s="9">
        <v>0.1</v>
      </c>
      <c r="H4319" s="6">
        <f>G4319*100</f>
        <v>10</v>
      </c>
      <c r="I4319" t="s">
        <v>10620</v>
      </c>
      <c r="J4319" t="s">
        <v>10768</v>
      </c>
      <c r="K4319">
        <v>20</v>
      </c>
      <c r="L4319">
        <v>20</v>
      </c>
      <c r="M4319">
        <f>(F4319*(1+0.05))</f>
        <v>0.81900000000000006</v>
      </c>
      <c r="N4319">
        <f>IFERROR(ROUND(( (-1.208*LN(L4319) + 7.5474 + 4.6991*(2.71828^(-0.009*L4319)) + 0.0001*L4319*L4319 - 0.0432*L4319 + 4.7166)/3),2), " ")</f>
        <v>3.92</v>
      </c>
      <c r="O4319">
        <f>IFERROR(MAX(MIN(ROUND(N4319*(Q4319/P4319),2),4.5),1.9)," ")</f>
        <v>3.69</v>
      </c>
      <c r="P4319">
        <f>13.098*F4319^-1.237</f>
        <v>17.810821967324937</v>
      </c>
      <c r="Q4319">
        <f>13.098*M4319^-1.237</f>
        <v>16.767673145096374</v>
      </c>
      <c r="R4319" s="5">
        <f>IFERROR(ROUND(MAX(MIN((-105.4*LN(O4319) + 163.83),95),10),0)," ")</f>
        <v>26</v>
      </c>
      <c r="S4319" s="5" t="str">
        <f>IFERROR(CONCATENATE("(",R4319,",",ROUND((1.2*W4319),2),")")," ")</f>
        <v>(26,0.98)</v>
      </c>
      <c r="T4319">
        <f>R4319-L4319</f>
        <v>6</v>
      </c>
      <c r="U4319" s="7" t="str">
        <f>IF((AND(T4319=0,H4319&gt;=L4319)),"Don’t change bids","OK")</f>
        <v>OK</v>
      </c>
      <c r="V4319" t="e">
        <f>IF((MATCH(F4319,W4319,0)),"Same","Diff")</f>
        <v>#N/A</v>
      </c>
      <c r="W4319" s="5">
        <f>ROUND(M4319,2)</f>
        <v>0.82</v>
      </c>
      <c r="X4319" s="5">
        <v>0.82</v>
      </c>
    </row>
    <row r="4320" spans="1:24" x14ac:dyDescent="0.25">
      <c r="A4320" t="s">
        <v>24</v>
      </c>
      <c r="B4320" t="s">
        <v>1404</v>
      </c>
      <c r="C4320" t="s">
        <v>4373</v>
      </c>
      <c r="D4320" t="s">
        <v>1392</v>
      </c>
      <c r="E4320" t="s">
        <v>45</v>
      </c>
      <c r="F4320" s="5">
        <v>1.06</v>
      </c>
      <c r="G4320" s="9">
        <v>0.1</v>
      </c>
      <c r="H4320" s="6">
        <f>G4320*100</f>
        <v>10</v>
      </c>
      <c r="I4320" t="s">
        <v>10621</v>
      </c>
      <c r="J4320" t="s">
        <v>10768</v>
      </c>
      <c r="K4320">
        <v>48</v>
      </c>
      <c r="L4320">
        <v>48</v>
      </c>
      <c r="M4320">
        <f>(F4320*(1+0.05))</f>
        <v>1.1130000000000002</v>
      </c>
      <c r="N4320">
        <f>IFERROR(ROUND(( (-1.208*LN(L4320) + 7.5474 + 4.6991*(2.71828^(-0.009*L4320)) + 0.0001*L4320*L4320 - 0.0432*L4320 + 4.7166)/3),2), " ")</f>
        <v>2.93</v>
      </c>
      <c r="O4320">
        <f>IFERROR(MAX(MIN(ROUND(N4320*(Q4320/P4320),2),4.5),1.9)," ")</f>
        <v>2.76</v>
      </c>
      <c r="P4320">
        <f>13.098*F4320^-1.237</f>
        <v>12.187135247264282</v>
      </c>
      <c r="Q4320">
        <f>13.098*M4320^-1.237</f>
        <v>11.473355961678992</v>
      </c>
      <c r="R4320" s="5">
        <f>IFERROR(ROUND(MAX(MIN((-105.4*LN(O4320) + 163.83),95),10),0)," ")</f>
        <v>57</v>
      </c>
      <c r="S4320" s="5" t="str">
        <f>IFERROR(CONCATENATE("(",R4320,",",ROUND((1.2*W4320),2),")")," ")</f>
        <v>(57,1.33)</v>
      </c>
      <c r="T4320">
        <f>R4320-L4320</f>
        <v>9</v>
      </c>
      <c r="U4320" s="7" t="str">
        <f>IF((AND(T4320=0,H4320&gt;=L4320)),"Don’t change bids","OK")</f>
        <v>OK</v>
      </c>
      <c r="V4320" t="e">
        <f>IF((MATCH(F4320,W4320,0)),"Same","Diff")</f>
        <v>#N/A</v>
      </c>
      <c r="W4320" s="5">
        <f>ROUND(M4320,2)</f>
        <v>1.1100000000000001</v>
      </c>
      <c r="X4320" s="5">
        <v>1.1100000000000001</v>
      </c>
    </row>
    <row r="4321" spans="1:24" x14ac:dyDescent="0.25">
      <c r="A4321" t="s">
        <v>24</v>
      </c>
      <c r="B4321" t="s">
        <v>2118</v>
      </c>
      <c r="C4321" t="s">
        <v>4373</v>
      </c>
      <c r="D4321" t="s">
        <v>2115</v>
      </c>
      <c r="E4321" t="s">
        <v>4296</v>
      </c>
      <c r="F4321" s="5">
        <v>6.51</v>
      </c>
      <c r="G4321" s="9">
        <v>0.1</v>
      </c>
      <c r="H4321" s="6">
        <f>G4321*100</f>
        <v>10</v>
      </c>
      <c r="I4321" t="s">
        <v>10523</v>
      </c>
      <c r="J4321" t="s">
        <v>10768</v>
      </c>
      <c r="K4321">
        <v>20</v>
      </c>
      <c r="L4321">
        <v>20</v>
      </c>
      <c r="M4321">
        <f>(F4321*(1+0.05))</f>
        <v>6.8354999999999997</v>
      </c>
      <c r="N4321">
        <f>IFERROR(ROUND(( (-1.208*LN(L4321) + 7.5474 + 4.6991*(2.71828^(-0.009*L4321)) + 0.0001*L4321*L4321 - 0.0432*L4321 + 4.7166)/3),2), " ")</f>
        <v>3.92</v>
      </c>
      <c r="O4321">
        <f>IFERROR(MAX(MIN(ROUND(N4321*(Q4321/P4321),2),4.5),1.9)," ")</f>
        <v>3.69</v>
      </c>
      <c r="P4321">
        <f>13.098*F4321^-1.237</f>
        <v>1.2906405421662011</v>
      </c>
      <c r="Q4321">
        <f>13.098*M4321^-1.237</f>
        <v>1.2150499734686402</v>
      </c>
      <c r="R4321" s="5">
        <f>IFERROR(ROUND(MAX(MIN((-105.4*LN(O4321) + 163.83),95),10),0)," ")</f>
        <v>26</v>
      </c>
      <c r="S4321" s="5" t="str">
        <f>IFERROR(CONCATENATE("(",R4321,",",ROUND((1.2*W4321),2),")")," ")</f>
        <v>(26,8.21)</v>
      </c>
      <c r="T4321">
        <f>R4321-L4321</f>
        <v>6</v>
      </c>
      <c r="U4321" s="7" t="str">
        <f>IF((AND(T4321=0,H4321&gt;=L4321)),"Don’t change bids","OK")</f>
        <v>OK</v>
      </c>
      <c r="V4321" t="e">
        <f>IF((MATCH(F4321,W4321,0)),"Same","Diff")</f>
        <v>#N/A</v>
      </c>
      <c r="W4321" s="5">
        <f>ROUND(M4321,2)</f>
        <v>6.84</v>
      </c>
      <c r="X4321" s="5">
        <v>6.84</v>
      </c>
    </row>
    <row r="4322" spans="1:24" x14ac:dyDescent="0.25">
      <c r="A4322" t="s">
        <v>24</v>
      </c>
      <c r="B4322" t="s">
        <v>2120</v>
      </c>
      <c r="C4322" t="s">
        <v>4373</v>
      </c>
      <c r="D4322" t="s">
        <v>2115</v>
      </c>
      <c r="E4322" t="s">
        <v>1482</v>
      </c>
      <c r="F4322" s="5">
        <v>0.65</v>
      </c>
      <c r="G4322" s="9">
        <v>0.1</v>
      </c>
      <c r="H4322" s="6">
        <f>G4322*100</f>
        <v>10</v>
      </c>
      <c r="I4322" t="s">
        <v>10622</v>
      </c>
      <c r="J4322" t="s">
        <v>10768</v>
      </c>
      <c r="K4322">
        <v>38</v>
      </c>
      <c r="L4322">
        <v>38</v>
      </c>
      <c r="M4322">
        <f>(F4322*(1+0.05))</f>
        <v>0.68250000000000011</v>
      </c>
      <c r="N4322">
        <f>IFERROR(ROUND(( (-1.208*LN(L4322) + 7.5474 + 4.6991*(2.71828^(-0.009*L4322)) + 0.0001*L4322*L4322 - 0.0432*L4322 + 4.7166)/3),2), " ")</f>
        <v>3.24</v>
      </c>
      <c r="O4322">
        <f>IFERROR(MAX(MIN(ROUND(N4322*(Q4322/P4322),2),4.5),1.9)," ")</f>
        <v>3.05</v>
      </c>
      <c r="P4322">
        <f>13.098*F4322^-1.237</f>
        <v>22.316761078264637</v>
      </c>
      <c r="Q4322">
        <f>13.098*M4322^-1.237</f>
        <v>21.009707250122613</v>
      </c>
      <c r="R4322" s="5">
        <f>IFERROR(ROUND(MAX(MIN((-105.4*LN(O4322) + 163.83),95),10),0)," ")</f>
        <v>46</v>
      </c>
      <c r="S4322" s="5" t="str">
        <f>IFERROR(CONCATENATE("(",R4322,",",ROUND((1.2*W4322),2),")")," ")</f>
        <v>(46,0.82)</v>
      </c>
      <c r="T4322">
        <f>R4322-L4322</f>
        <v>8</v>
      </c>
      <c r="U4322" s="7" t="str">
        <f>IF((AND(T4322=0,H4322&gt;=L4322)),"Don’t change bids","OK")</f>
        <v>OK</v>
      </c>
      <c r="V4322" t="e">
        <f>IF((MATCH(F4322,W4322,0)),"Same","Diff")</f>
        <v>#N/A</v>
      </c>
      <c r="W4322" s="5">
        <f>ROUND(M4322,2)</f>
        <v>0.68</v>
      </c>
      <c r="X4322" s="5">
        <v>0.68</v>
      </c>
    </row>
    <row r="4323" spans="1:24" x14ac:dyDescent="0.25">
      <c r="A4323" t="s">
        <v>24</v>
      </c>
      <c r="B4323" t="s">
        <v>1400</v>
      </c>
      <c r="C4323" t="s">
        <v>4373</v>
      </c>
      <c r="D4323" t="s">
        <v>1392</v>
      </c>
      <c r="E4323" t="s">
        <v>858</v>
      </c>
      <c r="F4323" s="5">
        <v>1.19</v>
      </c>
      <c r="G4323" s="9">
        <v>0.1</v>
      </c>
      <c r="H4323" s="6">
        <f>G4323*100</f>
        <v>10</v>
      </c>
      <c r="I4323" t="s">
        <v>9549</v>
      </c>
      <c r="J4323" t="s">
        <v>10768</v>
      </c>
      <c r="K4323">
        <v>25</v>
      </c>
      <c r="L4323">
        <v>25</v>
      </c>
      <c r="M4323">
        <f>(F4323*(1+0.05))</f>
        <v>1.2495000000000001</v>
      </c>
      <c r="N4323">
        <f>IFERROR(ROUND(( (-1.208*LN(L4323) + 7.5474 + 4.6991*(2.71828^(-0.009*L4323)) + 0.0001*L4323*L4323 - 0.0432*L4323 + 4.7166)/3),2), " ")</f>
        <v>3.7</v>
      </c>
      <c r="O4323">
        <f>IFERROR(MAX(MIN(ROUND(N4323*(Q4323/P4323),2),4.5),1.9)," ")</f>
        <v>3.48</v>
      </c>
      <c r="P4323">
        <f>13.098*F4323^-1.237</f>
        <v>10.562175875657456</v>
      </c>
      <c r="Q4323">
        <f>13.098*M4323^-1.237</f>
        <v>9.943567630340306</v>
      </c>
      <c r="R4323" s="5">
        <f>IFERROR(ROUND(MAX(MIN((-105.4*LN(O4323) + 163.83),95),10),0)," ")</f>
        <v>32</v>
      </c>
      <c r="S4323" s="5" t="str">
        <f>IFERROR(CONCATENATE("(",R4323,",",ROUND((1.2*W4323),2),")")," ")</f>
        <v>(32,1.5)</v>
      </c>
      <c r="T4323">
        <f>R4323-L4323</f>
        <v>7</v>
      </c>
      <c r="U4323" s="7" t="str">
        <f>IF((AND(T4323=0,H4323&gt;=L4323)),"Don’t change bids","OK")</f>
        <v>OK</v>
      </c>
      <c r="V4323" t="e">
        <f>IF((MATCH(F4323,W4323,0)),"Same","Diff")</f>
        <v>#N/A</v>
      </c>
      <c r="W4323" s="5">
        <f>ROUND(M4323,2)</f>
        <v>1.25</v>
      </c>
      <c r="X4323" s="5">
        <v>1.25</v>
      </c>
    </row>
    <row r="4324" spans="1:24" x14ac:dyDescent="0.25">
      <c r="A4324" t="s">
        <v>24</v>
      </c>
      <c r="B4324" t="s">
        <v>2129</v>
      </c>
      <c r="C4324" t="s">
        <v>4373</v>
      </c>
      <c r="D4324" t="s">
        <v>2115</v>
      </c>
      <c r="E4324" t="s">
        <v>439</v>
      </c>
      <c r="F4324" s="5">
        <v>3.52</v>
      </c>
      <c r="G4324" s="9">
        <v>0.1</v>
      </c>
      <c r="H4324" s="6">
        <f>G4324*100</f>
        <v>10</v>
      </c>
      <c r="I4324" t="s">
        <v>10623</v>
      </c>
      <c r="J4324" t="s">
        <v>10768</v>
      </c>
      <c r="K4324">
        <v>25</v>
      </c>
      <c r="L4324">
        <v>25</v>
      </c>
      <c r="M4324">
        <f>(F4324*(1+0.05))</f>
        <v>3.6960000000000002</v>
      </c>
      <c r="N4324">
        <f>IFERROR(ROUND(( (-1.208*LN(L4324) + 7.5474 + 4.6991*(2.71828^(-0.009*L4324)) + 0.0001*L4324*L4324 - 0.0432*L4324 + 4.7166)/3),2), " ")</f>
        <v>3.7</v>
      </c>
      <c r="O4324">
        <f>IFERROR(MAX(MIN(ROUND(N4324*(Q4324/P4324),2),4.5),1.9)," ")</f>
        <v>3.48</v>
      </c>
      <c r="P4324">
        <f>13.098*F4324^-1.237</f>
        <v>2.7614152019585529</v>
      </c>
      <c r="Q4324">
        <f>13.098*M4324^-1.237</f>
        <v>2.5996839230264688</v>
      </c>
      <c r="R4324" s="5">
        <f>IFERROR(ROUND(MAX(MIN((-105.4*LN(O4324) + 163.83),95),10),0)," ")</f>
        <v>32</v>
      </c>
      <c r="S4324" s="5" t="str">
        <f>IFERROR(CONCATENATE("(",R4324,",",ROUND((1.2*W4324),2),")")," ")</f>
        <v>(32,4.44)</v>
      </c>
      <c r="T4324">
        <f>R4324-L4324</f>
        <v>7</v>
      </c>
      <c r="U4324" s="7" t="str">
        <f>IF((AND(T4324=0,H4324&gt;=L4324)),"Don’t change bids","OK")</f>
        <v>OK</v>
      </c>
      <c r="V4324" t="e">
        <f>IF((MATCH(F4324,W4324,0)),"Same","Diff")</f>
        <v>#N/A</v>
      </c>
      <c r="W4324" s="5">
        <f>ROUND(M4324,2)</f>
        <v>3.7</v>
      </c>
      <c r="X4324" s="5">
        <v>3.7</v>
      </c>
    </row>
    <row r="4325" spans="1:24" x14ac:dyDescent="0.25">
      <c r="A4325" t="s">
        <v>24</v>
      </c>
      <c r="B4325" t="s">
        <v>1399</v>
      </c>
      <c r="C4325" t="s">
        <v>4373</v>
      </c>
      <c r="D4325" t="s">
        <v>1392</v>
      </c>
      <c r="E4325" t="s">
        <v>1446</v>
      </c>
      <c r="F4325" s="5">
        <v>2.85</v>
      </c>
      <c r="G4325" s="9">
        <v>0.1</v>
      </c>
      <c r="H4325" s="6">
        <f>G4325*100</f>
        <v>10</v>
      </c>
      <c r="I4325" t="s">
        <v>10624</v>
      </c>
      <c r="J4325" t="s">
        <v>10768</v>
      </c>
      <c r="K4325">
        <v>25</v>
      </c>
      <c r="L4325">
        <v>25</v>
      </c>
      <c r="M4325">
        <f>(F4325*(1+0.05))</f>
        <v>2.9925000000000002</v>
      </c>
      <c r="N4325">
        <f>IFERROR(ROUND(( (-1.208*LN(L4325) + 7.5474 + 4.6991*(2.71828^(-0.009*L4325)) + 0.0001*L4325*L4325 - 0.0432*L4325 + 4.7166)/3),2), " ")</f>
        <v>3.7</v>
      </c>
      <c r="O4325">
        <f>IFERROR(MAX(MIN(ROUND(N4325*(Q4325/P4325),2),4.5),1.9)," ")</f>
        <v>3.48</v>
      </c>
      <c r="P4325">
        <f>13.098*F4325^-1.237</f>
        <v>3.5856004546766429</v>
      </c>
      <c r="Q4325">
        <f>13.098*M4325^-1.237</f>
        <v>3.3755980809434161</v>
      </c>
      <c r="R4325" s="5">
        <f>IFERROR(ROUND(MAX(MIN((-105.4*LN(O4325) + 163.83),95),10),0)," ")</f>
        <v>32</v>
      </c>
      <c r="S4325" s="5" t="str">
        <f>IFERROR(CONCATENATE("(",R4325,",",ROUND((1.2*W4325),2),")")," ")</f>
        <v>(32,3.59)</v>
      </c>
      <c r="T4325">
        <f>R4325-L4325</f>
        <v>7</v>
      </c>
      <c r="U4325" s="7" t="str">
        <f>IF((AND(T4325=0,H4325&gt;=L4325)),"Don’t change bids","OK")</f>
        <v>OK</v>
      </c>
      <c r="V4325" t="e">
        <f>IF((MATCH(F4325,W4325,0)),"Same","Diff")</f>
        <v>#N/A</v>
      </c>
      <c r="W4325" s="5">
        <f>ROUND(M4325,2)</f>
        <v>2.99</v>
      </c>
      <c r="X4325" s="5">
        <v>2.99</v>
      </c>
    </row>
    <row r="4326" spans="1:24" x14ac:dyDescent="0.25">
      <c r="A4326" t="s">
        <v>24</v>
      </c>
      <c r="B4326" t="s">
        <v>2124</v>
      </c>
      <c r="C4326" t="s">
        <v>4373</v>
      </c>
      <c r="D4326" t="s">
        <v>2115</v>
      </c>
      <c r="E4326" t="s">
        <v>2101</v>
      </c>
      <c r="F4326" s="5">
        <v>2.2400000000000002</v>
      </c>
      <c r="G4326" s="9">
        <v>0.1</v>
      </c>
      <c r="H4326" s="6">
        <f>G4326*100</f>
        <v>10</v>
      </c>
      <c r="I4326" t="s">
        <v>10625</v>
      </c>
      <c r="J4326" t="s">
        <v>10768</v>
      </c>
      <c r="K4326">
        <v>25</v>
      </c>
      <c r="L4326">
        <v>25</v>
      </c>
      <c r="M4326">
        <f>(F4326*(1+0.05))</f>
        <v>2.3520000000000003</v>
      </c>
      <c r="N4326">
        <f>IFERROR(ROUND(( (-1.208*LN(L4326) + 7.5474 + 4.6991*(2.71828^(-0.009*L4326)) + 0.0001*L4326*L4326 - 0.0432*L4326 + 4.7166)/3),2), " ")</f>
        <v>3.7</v>
      </c>
      <c r="O4326">
        <f>IFERROR(MAX(MIN(ROUND(N4326*(Q4326/P4326),2),4.5),1.9)," ")</f>
        <v>3.48</v>
      </c>
      <c r="P4326">
        <f>13.098*F4326^-1.237</f>
        <v>4.8300117516649479</v>
      </c>
      <c r="Q4326">
        <f>13.098*M4326^-1.237</f>
        <v>4.5471263756085971</v>
      </c>
      <c r="R4326" s="5">
        <f>IFERROR(ROUND(MAX(MIN((-105.4*LN(O4326) + 163.83),95),10),0)," ")</f>
        <v>32</v>
      </c>
      <c r="S4326" s="5" t="str">
        <f>IFERROR(CONCATENATE("(",R4326,",",ROUND((1.2*W4326),2),")")," ")</f>
        <v>(32,2.82)</v>
      </c>
      <c r="T4326">
        <f>R4326-L4326</f>
        <v>7</v>
      </c>
      <c r="U4326" s="7" t="str">
        <f>IF((AND(T4326=0,H4326&gt;=L4326)),"Don’t change bids","OK")</f>
        <v>OK</v>
      </c>
      <c r="V4326" t="e">
        <f>IF((MATCH(F4326,W4326,0)),"Same","Diff")</f>
        <v>#N/A</v>
      </c>
      <c r="W4326" s="5">
        <f>ROUND(M4326,2)</f>
        <v>2.35</v>
      </c>
      <c r="X4326" s="5">
        <v>2.35</v>
      </c>
    </row>
    <row r="4327" spans="1:24" x14ac:dyDescent="0.25">
      <c r="A4327" t="s">
        <v>24</v>
      </c>
      <c r="B4327" t="s">
        <v>2125</v>
      </c>
      <c r="C4327" t="s">
        <v>4373</v>
      </c>
      <c r="D4327" t="s">
        <v>2115</v>
      </c>
      <c r="E4327" t="s">
        <v>4393</v>
      </c>
      <c r="F4327" s="5">
        <v>3.42</v>
      </c>
      <c r="G4327" s="9">
        <v>0.1</v>
      </c>
      <c r="H4327" s="6">
        <f>G4327*100</f>
        <v>10</v>
      </c>
      <c r="I4327" t="s">
        <v>10626</v>
      </c>
      <c r="J4327" t="s">
        <v>10768</v>
      </c>
      <c r="K4327">
        <v>48</v>
      </c>
      <c r="L4327">
        <v>48</v>
      </c>
      <c r="M4327">
        <f>(F4327*(1+0.05))</f>
        <v>3.5910000000000002</v>
      </c>
      <c r="N4327">
        <f>IFERROR(ROUND(( (-1.208*LN(L4327) + 7.5474 + 4.6991*(2.71828^(-0.009*L4327)) + 0.0001*L4327*L4327 - 0.0432*L4327 + 4.7166)/3),2), " ")</f>
        <v>2.93</v>
      </c>
      <c r="O4327">
        <f>IFERROR(MAX(MIN(ROUND(N4327*(Q4327/P4327),2),4.5),1.9)," ")</f>
        <v>2.76</v>
      </c>
      <c r="P4327">
        <f>13.098*F4327^-1.237</f>
        <v>2.8616379912945238</v>
      </c>
      <c r="Q4327">
        <f>13.098*M4327^-1.237</f>
        <v>2.6940368381450646</v>
      </c>
      <c r="R4327" s="5">
        <f>IFERROR(ROUND(MAX(MIN((-105.4*LN(O4327) + 163.83),95),10),0)," ")</f>
        <v>57</v>
      </c>
      <c r="S4327" s="5" t="str">
        <f>IFERROR(CONCATENATE("(",R4327,",",ROUND((1.2*W4327),2),")")," ")</f>
        <v>(57,4.31)</v>
      </c>
      <c r="T4327">
        <f>R4327-L4327</f>
        <v>9</v>
      </c>
      <c r="U4327" s="7" t="str">
        <f>IF((AND(T4327=0,H4327&gt;=L4327)),"Don’t change bids","OK")</f>
        <v>OK</v>
      </c>
      <c r="V4327" t="e">
        <f>IF((MATCH(F4327,W4327,0)),"Same","Diff")</f>
        <v>#N/A</v>
      </c>
      <c r="W4327" s="5">
        <f>ROUND(M4327,2)</f>
        <v>3.59</v>
      </c>
      <c r="X4327" s="5">
        <v>3.59</v>
      </c>
    </row>
    <row r="4328" spans="1:24" x14ac:dyDescent="0.25">
      <c r="A4328" t="s">
        <v>24</v>
      </c>
      <c r="B4328" t="s">
        <v>1863</v>
      </c>
      <c r="C4328" t="s">
        <v>4373</v>
      </c>
      <c r="D4328" t="s">
        <v>1851</v>
      </c>
      <c r="E4328" t="s">
        <v>4394</v>
      </c>
      <c r="F4328" s="5">
        <v>1.45</v>
      </c>
      <c r="G4328" s="9">
        <v>0.1</v>
      </c>
      <c r="H4328" s="6">
        <f>G4328*100</f>
        <v>10</v>
      </c>
      <c r="I4328" t="s">
        <v>10627</v>
      </c>
      <c r="J4328" t="s">
        <v>10768</v>
      </c>
      <c r="K4328">
        <v>48</v>
      </c>
      <c r="L4328">
        <v>48</v>
      </c>
      <c r="M4328">
        <f>(F4328*(1+0.05))</f>
        <v>1.5225</v>
      </c>
      <c r="N4328">
        <f>IFERROR(ROUND(( (-1.208*LN(L4328) + 7.5474 + 4.6991*(2.71828^(-0.009*L4328)) + 0.0001*L4328*L4328 - 0.0432*L4328 + 4.7166)/3),2), " ")</f>
        <v>2.93</v>
      </c>
      <c r="O4328">
        <f>IFERROR(MAX(MIN(ROUND(N4328*(Q4328/P4328),2),4.5),1.9)," ")</f>
        <v>2.76</v>
      </c>
      <c r="P4328">
        <f>13.098*F4328^-1.237</f>
        <v>8.2716617625424185</v>
      </c>
      <c r="Q4328">
        <f>13.098*M4328^-1.237</f>
        <v>7.7872049395334173</v>
      </c>
      <c r="R4328" s="5">
        <f>IFERROR(ROUND(MAX(MIN((-105.4*LN(O4328) + 163.83),95),10),0)," ")</f>
        <v>57</v>
      </c>
      <c r="S4328" s="5" t="str">
        <f>IFERROR(CONCATENATE("(",R4328,",",ROUND((1.2*W4328),2),")")," ")</f>
        <v>(57,1.82)</v>
      </c>
      <c r="T4328">
        <f>R4328-L4328</f>
        <v>9</v>
      </c>
      <c r="U4328" s="7" t="str">
        <f>IF((AND(T4328=0,H4328&gt;=L4328)),"Don’t change bids","OK")</f>
        <v>OK</v>
      </c>
      <c r="V4328" t="e">
        <f>IF((MATCH(F4328,W4328,0)),"Same","Diff")</f>
        <v>#N/A</v>
      </c>
      <c r="W4328" s="5">
        <f>ROUND(M4328,2)</f>
        <v>1.52</v>
      </c>
      <c r="X4328" s="5">
        <v>1.52</v>
      </c>
    </row>
    <row r="4329" spans="1:24" x14ac:dyDescent="0.25">
      <c r="A4329" t="s">
        <v>24</v>
      </c>
      <c r="B4329" t="s">
        <v>2117</v>
      </c>
      <c r="C4329" t="s">
        <v>4373</v>
      </c>
      <c r="D4329" t="s">
        <v>2115</v>
      </c>
      <c r="E4329" t="s">
        <v>4374</v>
      </c>
      <c r="F4329" s="5">
        <v>0.2</v>
      </c>
      <c r="G4329" s="9">
        <v>0.1</v>
      </c>
      <c r="H4329" s="6">
        <f>G4329*100</f>
        <v>10</v>
      </c>
      <c r="I4329" t="s">
        <v>10524</v>
      </c>
      <c r="J4329" t="s">
        <v>10768</v>
      </c>
      <c r="K4329">
        <v>48</v>
      </c>
      <c r="L4329">
        <v>48</v>
      </c>
      <c r="M4329">
        <f>(F4329*(1+0.05))</f>
        <v>0.21000000000000002</v>
      </c>
      <c r="N4329">
        <f>IFERROR(ROUND(( (-1.208*LN(L4329) + 7.5474 + 4.6991*(2.71828^(-0.009*L4329)) + 0.0001*L4329*L4329 - 0.0432*L4329 + 4.7166)/3),2), " ")</f>
        <v>2.93</v>
      </c>
      <c r="O4329">
        <f>IFERROR(MAX(MIN(ROUND(N4329*(Q4329/P4329),2),4.5),1.9)," ")</f>
        <v>2.76</v>
      </c>
      <c r="P4329">
        <f>13.098*F4329^-1.237</f>
        <v>95.902710420438169</v>
      </c>
      <c r="Q4329">
        <f>13.098*M4329^-1.237</f>
        <v>90.285855701035672</v>
      </c>
      <c r="R4329" s="5">
        <f>IFERROR(ROUND(MAX(MIN((-105.4*LN(O4329) + 163.83),95),10),0)," ")</f>
        <v>57</v>
      </c>
      <c r="S4329" s="5" t="str">
        <f>IFERROR(CONCATENATE("(",R4329,",",ROUND((1.2*W4329),2),")")," ")</f>
        <v>(57,0.25)</v>
      </c>
      <c r="T4329">
        <f>R4329-L4329</f>
        <v>9</v>
      </c>
      <c r="U4329" s="7" t="str">
        <f>IF((AND(T4329=0,H4329&gt;=L4329)),"Don’t change bids","OK")</f>
        <v>OK</v>
      </c>
      <c r="V4329" t="e">
        <f>IF((MATCH(F4329,W4329,0)),"Same","Diff")</f>
        <v>#N/A</v>
      </c>
      <c r="W4329" s="5">
        <f>ROUND(M4329,2)</f>
        <v>0.21</v>
      </c>
      <c r="X4329" s="5">
        <v>0.21</v>
      </c>
    </row>
    <row r="4330" spans="1:24" x14ac:dyDescent="0.25">
      <c r="A4330" t="s">
        <v>24</v>
      </c>
      <c r="B4330" t="s">
        <v>1860</v>
      </c>
      <c r="C4330" t="s">
        <v>4373</v>
      </c>
      <c r="D4330" t="s">
        <v>1851</v>
      </c>
      <c r="E4330" t="s">
        <v>4374</v>
      </c>
      <c r="F4330" s="5">
        <v>0.2</v>
      </c>
      <c r="G4330" s="9">
        <v>0.1</v>
      </c>
      <c r="H4330" s="6">
        <f>G4330*100</f>
        <v>10</v>
      </c>
      <c r="I4330" t="s">
        <v>10524</v>
      </c>
      <c r="J4330" t="s">
        <v>10768</v>
      </c>
      <c r="K4330">
        <v>48</v>
      </c>
      <c r="L4330">
        <v>48</v>
      </c>
      <c r="M4330">
        <f>(F4330*(1+0.05))</f>
        <v>0.21000000000000002</v>
      </c>
      <c r="N4330">
        <f>IFERROR(ROUND(( (-1.208*LN(L4330) + 7.5474 + 4.6991*(2.71828^(-0.009*L4330)) + 0.0001*L4330*L4330 - 0.0432*L4330 + 4.7166)/3),2), " ")</f>
        <v>2.93</v>
      </c>
      <c r="O4330">
        <f>IFERROR(MAX(MIN(ROUND(N4330*(Q4330/P4330),2),4.5),1.9)," ")</f>
        <v>2.76</v>
      </c>
      <c r="P4330">
        <f>13.098*F4330^-1.237</f>
        <v>95.902710420438169</v>
      </c>
      <c r="Q4330">
        <f>13.098*M4330^-1.237</f>
        <v>90.285855701035672</v>
      </c>
      <c r="R4330" s="5">
        <f>IFERROR(ROUND(MAX(MIN((-105.4*LN(O4330) + 163.83),95),10),0)," ")</f>
        <v>57</v>
      </c>
      <c r="S4330" s="5" t="str">
        <f>IFERROR(CONCATENATE("(",R4330,",",ROUND((1.2*W4330),2),")")," ")</f>
        <v>(57,0.25)</v>
      </c>
      <c r="T4330">
        <f>R4330-L4330</f>
        <v>9</v>
      </c>
      <c r="U4330" s="7" t="str">
        <f>IF((AND(T4330=0,H4330&gt;=L4330)),"Don’t change bids","OK")</f>
        <v>OK</v>
      </c>
      <c r="V4330" t="e">
        <f>IF((MATCH(F4330,W4330,0)),"Same","Diff")</f>
        <v>#N/A</v>
      </c>
      <c r="W4330" s="5">
        <f>ROUND(M4330,2)</f>
        <v>0.21</v>
      </c>
      <c r="X4330" s="5">
        <v>0.21</v>
      </c>
    </row>
    <row r="4331" spans="1:24" x14ac:dyDescent="0.25">
      <c r="A4331" t="s">
        <v>24</v>
      </c>
      <c r="B4331" t="s">
        <v>1574</v>
      </c>
      <c r="C4331" t="s">
        <v>4373</v>
      </c>
      <c r="D4331" t="s">
        <v>1566</v>
      </c>
      <c r="E4331" t="s">
        <v>444</v>
      </c>
      <c r="F4331" s="5">
        <v>4.08</v>
      </c>
      <c r="G4331" s="9">
        <v>0.1</v>
      </c>
      <c r="H4331" s="6">
        <f>G4331*100</f>
        <v>10</v>
      </c>
      <c r="I4331" t="s">
        <v>10628</v>
      </c>
      <c r="J4331" t="s">
        <v>10768</v>
      </c>
      <c r="K4331">
        <v>25</v>
      </c>
      <c r="L4331">
        <v>25</v>
      </c>
      <c r="M4331">
        <f>(F4331*(1+0.05))</f>
        <v>4.2840000000000007</v>
      </c>
      <c r="N4331">
        <f>IFERROR(ROUND(( (-1.208*LN(L4331) + 7.5474 + 4.6991*(2.71828^(-0.009*L4331)) + 0.0001*L4331*L4331 - 0.0432*L4331 + 4.7166)/3),2), " ")</f>
        <v>3.7</v>
      </c>
      <c r="O4331">
        <f>IFERROR(MAX(MIN(ROUND(N4331*(Q4331/P4331),2),4.5),1.9)," ")</f>
        <v>3.48</v>
      </c>
      <c r="P4331">
        <f>13.098*F4331^-1.237</f>
        <v>2.300479483109378</v>
      </c>
      <c r="Q4331">
        <f>13.098*M4331^-1.237</f>
        <v>2.1657444064369473</v>
      </c>
      <c r="R4331" s="5">
        <f>IFERROR(ROUND(MAX(MIN((-105.4*LN(O4331) + 163.83),95),10),0)," ")</f>
        <v>32</v>
      </c>
      <c r="S4331" s="5" t="str">
        <f>IFERROR(CONCATENATE("(",R4331,",",ROUND((1.2*W4331),2),")")," ")</f>
        <v>(32,5.14)</v>
      </c>
      <c r="T4331">
        <f>R4331-L4331</f>
        <v>7</v>
      </c>
      <c r="U4331" s="7" t="str">
        <f>IF((AND(T4331=0,H4331&gt;=L4331)),"Don’t change bids","OK")</f>
        <v>OK</v>
      </c>
      <c r="V4331" t="e">
        <f>IF((MATCH(F4331,W4331,0)),"Same","Diff")</f>
        <v>#N/A</v>
      </c>
      <c r="W4331" s="5">
        <f>ROUND(M4331,2)</f>
        <v>4.28</v>
      </c>
      <c r="X4331" s="5">
        <v>4.28</v>
      </c>
    </row>
    <row r="4332" spans="1:24" x14ac:dyDescent="0.25">
      <c r="A4332" t="s">
        <v>24</v>
      </c>
      <c r="B4332" t="s">
        <v>2451</v>
      </c>
      <c r="C4332" t="s">
        <v>4373</v>
      </c>
      <c r="D4332" t="s">
        <v>2444</v>
      </c>
      <c r="E4332" t="s">
        <v>1295</v>
      </c>
      <c r="F4332" s="5">
        <v>0.95</v>
      </c>
      <c r="G4332" s="9">
        <v>0.1</v>
      </c>
      <c r="H4332" s="6">
        <f>G4332*100</f>
        <v>10</v>
      </c>
      <c r="I4332" t="s">
        <v>10629</v>
      </c>
      <c r="J4332" t="s">
        <v>10768</v>
      </c>
      <c r="K4332">
        <v>48</v>
      </c>
      <c r="L4332">
        <v>48</v>
      </c>
      <c r="M4332">
        <f>(F4332*(1+0.05))</f>
        <v>0.99749999999999994</v>
      </c>
      <c r="N4332">
        <f>IFERROR(ROUND(( (-1.208*LN(L4332) + 7.5474 + 4.6991*(2.71828^(-0.009*L4332)) + 0.0001*L4332*L4332 - 0.0432*L4332 + 4.7166)/3),2), " ")</f>
        <v>2.93</v>
      </c>
      <c r="O4332">
        <f>IFERROR(MAX(MIN(ROUND(N4332*(Q4332/P4332),2),4.5),1.9)," ")</f>
        <v>2.76</v>
      </c>
      <c r="P4332">
        <f>13.098*F4332^-1.237</f>
        <v>13.955997608342821</v>
      </c>
      <c r="Q4332">
        <f>13.098*M4332^-1.237</f>
        <v>13.138619135026129</v>
      </c>
      <c r="R4332" s="5">
        <f>IFERROR(ROUND(MAX(MIN((-105.4*LN(O4332) + 163.83),95),10),0)," ")</f>
        <v>57</v>
      </c>
      <c r="S4332" s="5" t="str">
        <f>IFERROR(CONCATENATE("(",R4332,",",ROUND((1.2*W4332),2),")")," ")</f>
        <v>(57,1.2)</v>
      </c>
      <c r="T4332">
        <f>R4332-L4332</f>
        <v>9</v>
      </c>
      <c r="U4332" s="7" t="str">
        <f>IF((AND(T4332=0,H4332&gt;=L4332)),"Don’t change bids","OK")</f>
        <v>OK</v>
      </c>
      <c r="V4332" t="e">
        <f>IF((MATCH(F4332,W4332,0)),"Same","Diff")</f>
        <v>#N/A</v>
      </c>
      <c r="W4332" s="5">
        <f>ROUND(M4332,2)</f>
        <v>1</v>
      </c>
      <c r="X4332" s="5">
        <v>1</v>
      </c>
    </row>
    <row r="4333" spans="1:24" x14ac:dyDescent="0.25">
      <c r="A4333" t="s">
        <v>24</v>
      </c>
      <c r="B4333" t="s">
        <v>2449</v>
      </c>
      <c r="C4333" t="s">
        <v>4373</v>
      </c>
      <c r="D4333" t="s">
        <v>2444</v>
      </c>
      <c r="E4333" t="s">
        <v>1017</v>
      </c>
      <c r="F4333" s="5">
        <v>0.77</v>
      </c>
      <c r="G4333" s="9">
        <v>0.1</v>
      </c>
      <c r="H4333" s="6">
        <f>G4333*100</f>
        <v>10</v>
      </c>
      <c r="I4333" t="s">
        <v>10544</v>
      </c>
      <c r="J4333" t="s">
        <v>10768</v>
      </c>
      <c r="K4333">
        <v>48</v>
      </c>
      <c r="L4333">
        <v>48</v>
      </c>
      <c r="M4333">
        <f>(F4333*(1+0.05))</f>
        <v>0.80850000000000011</v>
      </c>
      <c r="N4333">
        <f>IFERROR(ROUND(( (-1.208*LN(L4333) + 7.5474 + 4.6991*(2.71828^(-0.009*L4333)) + 0.0001*L4333*L4333 - 0.0432*L4333 + 4.7166)/3),2), " ")</f>
        <v>2.93</v>
      </c>
      <c r="O4333">
        <f>IFERROR(MAX(MIN(ROUND(N4333*(Q4333/P4333),2),4.5),1.9)," ")</f>
        <v>2.76</v>
      </c>
      <c r="P4333">
        <f>13.098*F4333^-1.237</f>
        <v>18.097390561942639</v>
      </c>
      <c r="Q4333">
        <f>13.098*M4333^-1.237</f>
        <v>17.037457916232398</v>
      </c>
      <c r="R4333" s="5">
        <f>IFERROR(ROUND(MAX(MIN((-105.4*LN(O4333) + 163.83),95),10),0)," ")</f>
        <v>57</v>
      </c>
      <c r="S4333" s="5" t="str">
        <f>IFERROR(CONCATENATE("(",R4333,",",ROUND((1.2*W4333),2),")")," ")</f>
        <v>(57,0.97)</v>
      </c>
      <c r="T4333">
        <f>R4333-L4333</f>
        <v>9</v>
      </c>
      <c r="U4333" s="7" t="str">
        <f>IF((AND(T4333=0,H4333&gt;=L4333)),"Don’t change bids","OK")</f>
        <v>OK</v>
      </c>
      <c r="V4333" t="e">
        <f>IF((MATCH(F4333,W4333,0)),"Same","Diff")</f>
        <v>#N/A</v>
      </c>
      <c r="W4333" s="5">
        <f>ROUND(M4333,2)</f>
        <v>0.81</v>
      </c>
      <c r="X4333" s="5">
        <v>0.81</v>
      </c>
    </row>
    <row r="4334" spans="1:24" x14ac:dyDescent="0.25">
      <c r="A4334" t="s">
        <v>24</v>
      </c>
      <c r="B4334" t="s">
        <v>2443</v>
      </c>
      <c r="C4334" t="s">
        <v>4373</v>
      </c>
      <c r="D4334" t="s">
        <v>2444</v>
      </c>
      <c r="E4334" t="s">
        <v>4374</v>
      </c>
      <c r="F4334" s="5">
        <v>0.2</v>
      </c>
      <c r="G4334" s="9">
        <v>0.1</v>
      </c>
      <c r="H4334" s="6">
        <f>G4334*100</f>
        <v>10</v>
      </c>
      <c r="I4334" t="s">
        <v>10524</v>
      </c>
      <c r="J4334" t="s">
        <v>10768</v>
      </c>
      <c r="K4334">
        <v>48</v>
      </c>
      <c r="L4334">
        <v>48</v>
      </c>
      <c r="M4334">
        <f>(F4334*(1+0.05))</f>
        <v>0.21000000000000002</v>
      </c>
      <c r="N4334">
        <f>IFERROR(ROUND(( (-1.208*LN(L4334) + 7.5474 + 4.6991*(2.71828^(-0.009*L4334)) + 0.0001*L4334*L4334 - 0.0432*L4334 + 4.7166)/3),2), " ")</f>
        <v>2.93</v>
      </c>
      <c r="O4334">
        <f>IFERROR(MAX(MIN(ROUND(N4334*(Q4334/P4334),2),4.5),1.9)," ")</f>
        <v>2.76</v>
      </c>
      <c r="P4334">
        <f>13.098*F4334^-1.237</f>
        <v>95.902710420438169</v>
      </c>
      <c r="Q4334">
        <f>13.098*M4334^-1.237</f>
        <v>90.285855701035672</v>
      </c>
      <c r="R4334" s="5">
        <f>IFERROR(ROUND(MAX(MIN((-105.4*LN(O4334) + 163.83),95),10),0)," ")</f>
        <v>57</v>
      </c>
      <c r="S4334" s="5" t="str">
        <f>IFERROR(CONCATENATE("(",R4334,",",ROUND((1.2*W4334),2),")")," ")</f>
        <v>(57,0.25)</v>
      </c>
      <c r="T4334">
        <f>R4334-L4334</f>
        <v>9</v>
      </c>
      <c r="U4334" s="7" t="str">
        <f>IF((AND(T4334=0,H4334&gt;=L4334)),"Don’t change bids","OK")</f>
        <v>OK</v>
      </c>
      <c r="V4334" t="e">
        <f>IF((MATCH(F4334,W4334,0)),"Same","Diff")</f>
        <v>#N/A</v>
      </c>
      <c r="W4334" s="5">
        <f>ROUND(M4334,2)</f>
        <v>0.21</v>
      </c>
      <c r="X4334" s="5">
        <v>0.21</v>
      </c>
    </row>
    <row r="4335" spans="1:24" x14ac:dyDescent="0.25">
      <c r="A4335" t="s">
        <v>24</v>
      </c>
      <c r="B4335" t="s">
        <v>2447</v>
      </c>
      <c r="C4335" t="s">
        <v>4373</v>
      </c>
      <c r="D4335" t="s">
        <v>2444</v>
      </c>
      <c r="E4335" t="s">
        <v>587</v>
      </c>
      <c r="F4335" s="5">
        <v>0.4</v>
      </c>
      <c r="G4335" s="9">
        <v>0.1</v>
      </c>
      <c r="H4335" s="6">
        <f>G4335*100</f>
        <v>10</v>
      </c>
      <c r="I4335" t="s">
        <v>10630</v>
      </c>
      <c r="J4335" t="s">
        <v>10768</v>
      </c>
      <c r="K4335">
        <v>20</v>
      </c>
      <c r="L4335">
        <v>20</v>
      </c>
      <c r="M4335">
        <f>(F4335*(1+0.05))</f>
        <v>0.42000000000000004</v>
      </c>
      <c r="N4335">
        <f>IFERROR(ROUND(( (-1.208*LN(L4335) + 7.5474 + 4.6991*(2.71828^(-0.009*L4335)) + 0.0001*L4335*L4335 - 0.0432*L4335 + 4.7166)/3),2), " ")</f>
        <v>3.92</v>
      </c>
      <c r="O4335">
        <f>IFERROR(MAX(MIN(ROUND(N4335*(Q4335/P4335),2),4.5),1.9)," ")</f>
        <v>3.69</v>
      </c>
      <c r="P4335">
        <f>13.098*F4335^-1.237</f>
        <v>40.687103793377098</v>
      </c>
      <c r="Q4335">
        <f>13.098*M4335^-1.237</f>
        <v>38.304130987303544</v>
      </c>
      <c r="R4335" s="5">
        <f>IFERROR(ROUND(MAX(MIN((-105.4*LN(O4335) + 163.83),95),10),0)," ")</f>
        <v>26</v>
      </c>
      <c r="S4335" s="5" t="str">
        <f>IFERROR(CONCATENATE("(",R4335,",",ROUND((1.2*W4335),2),")")," ")</f>
        <v>(26,0.5)</v>
      </c>
      <c r="T4335">
        <f>R4335-L4335</f>
        <v>6</v>
      </c>
      <c r="U4335" s="7" t="str">
        <f>IF((AND(T4335=0,H4335&gt;=L4335)),"Don’t change bids","OK")</f>
        <v>OK</v>
      </c>
      <c r="V4335" t="e">
        <f>IF((MATCH(F4335,W4335,0)),"Same","Diff")</f>
        <v>#N/A</v>
      </c>
      <c r="W4335" s="5">
        <f>ROUND(M4335,2)</f>
        <v>0.42</v>
      </c>
      <c r="X4335" s="5">
        <v>0.42</v>
      </c>
    </row>
    <row r="4336" spans="1:24" x14ac:dyDescent="0.25">
      <c r="A4336" t="s">
        <v>24</v>
      </c>
      <c r="B4336" t="s">
        <v>1575</v>
      </c>
      <c r="C4336" t="s">
        <v>4373</v>
      </c>
      <c r="D4336" t="s">
        <v>1566</v>
      </c>
      <c r="E4336" t="s">
        <v>917</v>
      </c>
      <c r="F4336" s="5">
        <v>1.31</v>
      </c>
      <c r="G4336" s="9">
        <v>0.1</v>
      </c>
      <c r="H4336" s="6">
        <f>G4336*100</f>
        <v>10</v>
      </c>
      <c r="I4336" t="s">
        <v>10631</v>
      </c>
      <c r="J4336" t="s">
        <v>10768</v>
      </c>
      <c r="K4336">
        <v>48</v>
      </c>
      <c r="L4336">
        <v>48</v>
      </c>
      <c r="M4336">
        <f>(F4336*(1+0.05))</f>
        <v>1.3755000000000002</v>
      </c>
      <c r="N4336">
        <f>IFERROR(ROUND(( (-1.208*LN(L4336) + 7.5474 + 4.6991*(2.71828^(-0.009*L4336)) + 0.0001*L4336*L4336 - 0.0432*L4336 + 4.7166)/3),2), " ")</f>
        <v>2.93</v>
      </c>
      <c r="O4336">
        <f>IFERROR(MAX(MIN(ROUND(N4336*(Q4336/P4336),2),4.5),1.9)," ")</f>
        <v>2.76</v>
      </c>
      <c r="P4336">
        <f>13.098*F4336^-1.237</f>
        <v>9.3786513940806682</v>
      </c>
      <c r="Q4336">
        <f>13.098*M4336^-1.237</f>
        <v>8.8293601163521238</v>
      </c>
      <c r="R4336" s="5">
        <f>IFERROR(ROUND(MAX(MIN((-105.4*LN(O4336) + 163.83),95),10),0)," ")</f>
        <v>57</v>
      </c>
      <c r="S4336" s="5" t="str">
        <f>IFERROR(CONCATENATE("(",R4336,",",ROUND((1.2*W4336),2),")")," ")</f>
        <v>(57,1.66)</v>
      </c>
      <c r="T4336">
        <f>R4336-L4336</f>
        <v>9</v>
      </c>
      <c r="U4336" s="7" t="str">
        <f>IF((AND(T4336=0,H4336&gt;=L4336)),"Don’t change bids","OK")</f>
        <v>OK</v>
      </c>
      <c r="V4336" t="e">
        <f>IF((MATCH(F4336,W4336,0)),"Same","Diff")</f>
        <v>#N/A</v>
      </c>
      <c r="W4336" s="5">
        <f>ROUND(M4336,2)</f>
        <v>1.38</v>
      </c>
      <c r="X4336" s="5">
        <v>1.38</v>
      </c>
    </row>
    <row r="4337" spans="1:24" x14ac:dyDescent="0.25">
      <c r="A4337" t="s">
        <v>24</v>
      </c>
      <c r="B4337" t="s">
        <v>2445</v>
      </c>
      <c r="C4337" t="s">
        <v>4373</v>
      </c>
      <c r="D4337" t="s">
        <v>2444</v>
      </c>
      <c r="E4337" t="s">
        <v>587</v>
      </c>
      <c r="F4337" s="5">
        <v>0.4</v>
      </c>
      <c r="G4337" s="9">
        <v>0.1</v>
      </c>
      <c r="H4337" s="6">
        <f>G4337*100</f>
        <v>10</v>
      </c>
      <c r="I4337" t="s">
        <v>10630</v>
      </c>
      <c r="J4337" t="s">
        <v>10768</v>
      </c>
      <c r="K4337">
        <v>20</v>
      </c>
      <c r="L4337">
        <v>20</v>
      </c>
      <c r="M4337">
        <f>(F4337*(1+0.05))</f>
        <v>0.42000000000000004</v>
      </c>
      <c r="N4337">
        <f>IFERROR(ROUND(( (-1.208*LN(L4337) + 7.5474 + 4.6991*(2.71828^(-0.009*L4337)) + 0.0001*L4337*L4337 - 0.0432*L4337 + 4.7166)/3),2), " ")</f>
        <v>3.92</v>
      </c>
      <c r="O4337">
        <f>IFERROR(MAX(MIN(ROUND(N4337*(Q4337/P4337),2),4.5),1.9)," ")</f>
        <v>3.69</v>
      </c>
      <c r="P4337">
        <f>13.098*F4337^-1.237</f>
        <v>40.687103793377098</v>
      </c>
      <c r="Q4337">
        <f>13.098*M4337^-1.237</f>
        <v>38.304130987303544</v>
      </c>
      <c r="R4337" s="5">
        <f>IFERROR(ROUND(MAX(MIN((-105.4*LN(O4337) + 163.83),95),10),0)," ")</f>
        <v>26</v>
      </c>
      <c r="S4337" s="5" t="str">
        <f>IFERROR(CONCATENATE("(",R4337,",",ROUND((1.2*W4337),2),")")," ")</f>
        <v>(26,0.5)</v>
      </c>
      <c r="T4337">
        <f>R4337-L4337</f>
        <v>6</v>
      </c>
      <c r="U4337" s="7" t="str">
        <f>IF((AND(T4337=0,H4337&gt;=L4337)),"Don’t change bids","OK")</f>
        <v>OK</v>
      </c>
      <c r="V4337" t="e">
        <f>IF((MATCH(F4337,W4337,0)),"Same","Diff")</f>
        <v>#N/A</v>
      </c>
      <c r="W4337" s="5">
        <f>ROUND(M4337,2)</f>
        <v>0.42</v>
      </c>
      <c r="X4337" s="5">
        <v>0.42</v>
      </c>
    </row>
    <row r="4338" spans="1:24" x14ac:dyDescent="0.25">
      <c r="A4338" t="s">
        <v>24</v>
      </c>
      <c r="B4338" t="s">
        <v>1565</v>
      </c>
      <c r="C4338" t="s">
        <v>4373</v>
      </c>
      <c r="D4338" t="s">
        <v>1566</v>
      </c>
      <c r="E4338" t="s">
        <v>1017</v>
      </c>
      <c r="F4338" s="5">
        <v>0.77</v>
      </c>
      <c r="G4338" s="9">
        <v>0.1</v>
      </c>
      <c r="H4338" s="6">
        <f>G4338*100</f>
        <v>10</v>
      </c>
      <c r="I4338" t="s">
        <v>10544</v>
      </c>
      <c r="J4338" t="s">
        <v>10768</v>
      </c>
      <c r="K4338">
        <v>48</v>
      </c>
      <c r="L4338">
        <v>48</v>
      </c>
      <c r="M4338">
        <f>(F4338*(1+0.05))</f>
        <v>0.80850000000000011</v>
      </c>
      <c r="N4338">
        <f>IFERROR(ROUND(( (-1.208*LN(L4338) + 7.5474 + 4.6991*(2.71828^(-0.009*L4338)) + 0.0001*L4338*L4338 - 0.0432*L4338 + 4.7166)/3),2), " ")</f>
        <v>2.93</v>
      </c>
      <c r="O4338">
        <f>IFERROR(MAX(MIN(ROUND(N4338*(Q4338/P4338),2),4.5),1.9)," ")</f>
        <v>2.76</v>
      </c>
      <c r="P4338">
        <f>13.098*F4338^-1.237</f>
        <v>18.097390561942639</v>
      </c>
      <c r="Q4338">
        <f>13.098*M4338^-1.237</f>
        <v>17.037457916232398</v>
      </c>
      <c r="R4338" s="5">
        <f>IFERROR(ROUND(MAX(MIN((-105.4*LN(O4338) + 163.83),95),10),0)," ")</f>
        <v>57</v>
      </c>
      <c r="S4338" s="5" t="str">
        <f>IFERROR(CONCATENATE("(",R4338,",",ROUND((1.2*W4338),2),")")," ")</f>
        <v>(57,0.97)</v>
      </c>
      <c r="T4338">
        <f>R4338-L4338</f>
        <v>9</v>
      </c>
      <c r="U4338" s="7" t="str">
        <f>IF((AND(T4338=0,H4338&gt;=L4338)),"Don’t change bids","OK")</f>
        <v>OK</v>
      </c>
      <c r="V4338" t="e">
        <f>IF((MATCH(F4338,W4338,0)),"Same","Diff")</f>
        <v>#N/A</v>
      </c>
      <c r="W4338" s="5">
        <f>ROUND(M4338,2)</f>
        <v>0.81</v>
      </c>
      <c r="X4338" s="5">
        <v>0.81</v>
      </c>
    </row>
    <row r="4339" spans="1:24" x14ac:dyDescent="0.25">
      <c r="A4339" t="s">
        <v>24</v>
      </c>
      <c r="B4339" t="s">
        <v>1569</v>
      </c>
      <c r="C4339" t="s">
        <v>4373</v>
      </c>
      <c r="D4339" t="s">
        <v>1566</v>
      </c>
      <c r="E4339" t="s">
        <v>1405</v>
      </c>
      <c r="F4339" s="5">
        <v>1.57</v>
      </c>
      <c r="G4339" s="9">
        <v>0.1</v>
      </c>
      <c r="H4339" s="6">
        <f>G4339*100</f>
        <v>10</v>
      </c>
      <c r="I4339" t="s">
        <v>10632</v>
      </c>
      <c r="J4339" t="s">
        <v>10768</v>
      </c>
      <c r="K4339">
        <v>48</v>
      </c>
      <c r="L4339">
        <v>48</v>
      </c>
      <c r="M4339">
        <f>(F4339*(1+0.05))</f>
        <v>1.6485000000000001</v>
      </c>
      <c r="N4339">
        <f>IFERROR(ROUND(( (-1.208*LN(L4339) + 7.5474 + 4.6991*(2.71828^(-0.009*L4339)) + 0.0001*L4339*L4339 - 0.0432*L4339 + 4.7166)/3),2), " ")</f>
        <v>2.93</v>
      </c>
      <c r="O4339">
        <f>IFERROR(MAX(MIN(ROUND(N4339*(Q4339/P4339),2),4.5),1.9)," ")</f>
        <v>2.76</v>
      </c>
      <c r="P4339">
        <f>13.098*F4339^-1.237</f>
        <v>7.4968205623996544</v>
      </c>
      <c r="Q4339">
        <f>13.098*M4339^-1.237</f>
        <v>7.0577448389730248</v>
      </c>
      <c r="R4339" s="5">
        <f>IFERROR(ROUND(MAX(MIN((-105.4*LN(O4339) + 163.83),95),10),0)," ")</f>
        <v>57</v>
      </c>
      <c r="S4339" s="5" t="str">
        <f>IFERROR(CONCATENATE("(",R4339,",",ROUND((1.2*W4339),2),")")," ")</f>
        <v>(57,1.98)</v>
      </c>
      <c r="T4339">
        <f>R4339-L4339</f>
        <v>9</v>
      </c>
      <c r="U4339" s="7" t="str">
        <f>IF((AND(T4339=0,H4339&gt;=L4339)),"Don’t change bids","OK")</f>
        <v>OK</v>
      </c>
      <c r="V4339" t="e">
        <f>IF((MATCH(F4339,W4339,0)),"Same","Diff")</f>
        <v>#N/A</v>
      </c>
      <c r="W4339" s="5">
        <f>ROUND(M4339,2)</f>
        <v>1.65</v>
      </c>
      <c r="X4339" s="5">
        <v>1.65</v>
      </c>
    </row>
    <row r="4340" spans="1:24" x14ac:dyDescent="0.25">
      <c r="A4340" t="s">
        <v>24</v>
      </c>
      <c r="B4340" t="s">
        <v>2453</v>
      </c>
      <c r="C4340" t="s">
        <v>4373</v>
      </c>
      <c r="D4340" t="s">
        <v>2444</v>
      </c>
      <c r="E4340" t="s">
        <v>4374</v>
      </c>
      <c r="F4340" s="5">
        <v>0.2</v>
      </c>
      <c r="G4340" s="9">
        <v>0.1</v>
      </c>
      <c r="H4340" s="6">
        <f>G4340*100</f>
        <v>10</v>
      </c>
      <c r="I4340" t="s">
        <v>10524</v>
      </c>
      <c r="J4340" t="s">
        <v>10768</v>
      </c>
      <c r="K4340">
        <v>48</v>
      </c>
      <c r="L4340">
        <v>48</v>
      </c>
      <c r="M4340">
        <f>(F4340*(1+0.05))</f>
        <v>0.21000000000000002</v>
      </c>
      <c r="N4340">
        <f>IFERROR(ROUND(( (-1.208*LN(L4340) + 7.5474 + 4.6991*(2.71828^(-0.009*L4340)) + 0.0001*L4340*L4340 - 0.0432*L4340 + 4.7166)/3),2), " ")</f>
        <v>2.93</v>
      </c>
      <c r="O4340">
        <f>IFERROR(MAX(MIN(ROUND(N4340*(Q4340/P4340),2),4.5),1.9)," ")</f>
        <v>2.76</v>
      </c>
      <c r="P4340">
        <f>13.098*F4340^-1.237</f>
        <v>95.902710420438169</v>
      </c>
      <c r="Q4340">
        <f>13.098*M4340^-1.237</f>
        <v>90.285855701035672</v>
      </c>
      <c r="R4340" s="5">
        <f>IFERROR(ROUND(MAX(MIN((-105.4*LN(O4340) + 163.83),95),10),0)," ")</f>
        <v>57</v>
      </c>
      <c r="S4340" s="5" t="str">
        <f>IFERROR(CONCATENATE("(",R4340,",",ROUND((1.2*W4340),2),")")," ")</f>
        <v>(57,0.25)</v>
      </c>
      <c r="T4340">
        <f>R4340-L4340</f>
        <v>9</v>
      </c>
      <c r="U4340" s="7" t="str">
        <f>IF((AND(T4340=0,H4340&gt;=L4340)),"Don’t change bids","OK")</f>
        <v>OK</v>
      </c>
      <c r="V4340" t="e">
        <f>IF((MATCH(F4340,W4340,0)),"Same","Diff")</f>
        <v>#N/A</v>
      </c>
      <c r="W4340" s="5">
        <f>ROUND(M4340,2)</f>
        <v>0.21</v>
      </c>
      <c r="X4340" s="5">
        <v>0.21</v>
      </c>
    </row>
    <row r="4341" spans="1:24" x14ac:dyDescent="0.25">
      <c r="A4341" t="s">
        <v>24</v>
      </c>
      <c r="B4341" t="s">
        <v>2450</v>
      </c>
      <c r="C4341" t="s">
        <v>4373</v>
      </c>
      <c r="D4341" t="s">
        <v>2444</v>
      </c>
      <c r="E4341" t="s">
        <v>4374</v>
      </c>
      <c r="F4341" s="5">
        <v>0.2</v>
      </c>
      <c r="G4341" s="9">
        <v>0.1</v>
      </c>
      <c r="H4341" s="6">
        <f>G4341*100</f>
        <v>10</v>
      </c>
      <c r="I4341" t="s">
        <v>10524</v>
      </c>
      <c r="J4341" t="s">
        <v>10768</v>
      </c>
      <c r="K4341">
        <v>48</v>
      </c>
      <c r="L4341">
        <v>48</v>
      </c>
      <c r="M4341">
        <f>(F4341*(1+0.05))</f>
        <v>0.21000000000000002</v>
      </c>
      <c r="N4341">
        <f>IFERROR(ROUND(( (-1.208*LN(L4341) + 7.5474 + 4.6991*(2.71828^(-0.009*L4341)) + 0.0001*L4341*L4341 - 0.0432*L4341 + 4.7166)/3),2), " ")</f>
        <v>2.93</v>
      </c>
      <c r="O4341">
        <f>IFERROR(MAX(MIN(ROUND(N4341*(Q4341/P4341),2),4.5),1.9)," ")</f>
        <v>2.76</v>
      </c>
      <c r="P4341">
        <f>13.098*F4341^-1.237</f>
        <v>95.902710420438169</v>
      </c>
      <c r="Q4341">
        <f>13.098*M4341^-1.237</f>
        <v>90.285855701035672</v>
      </c>
      <c r="R4341" s="5">
        <f>IFERROR(ROUND(MAX(MIN((-105.4*LN(O4341) + 163.83),95),10),0)," ")</f>
        <v>57</v>
      </c>
      <c r="S4341" s="5" t="str">
        <f>IFERROR(CONCATENATE("(",R4341,",",ROUND((1.2*W4341),2),")")," ")</f>
        <v>(57,0.25)</v>
      </c>
      <c r="T4341">
        <f>R4341-L4341</f>
        <v>9</v>
      </c>
      <c r="U4341" s="7" t="str">
        <f>IF((AND(T4341=0,H4341&gt;=L4341)),"Don’t change bids","OK")</f>
        <v>OK</v>
      </c>
      <c r="V4341" t="e">
        <f>IF((MATCH(F4341,W4341,0)),"Same","Diff")</f>
        <v>#N/A</v>
      </c>
      <c r="W4341" s="5">
        <f>ROUND(M4341,2)</f>
        <v>0.21</v>
      </c>
      <c r="X4341" s="5">
        <v>0.21</v>
      </c>
    </row>
    <row r="4342" spans="1:24" x14ac:dyDescent="0.25">
      <c r="A4342" t="s">
        <v>24</v>
      </c>
      <c r="B4342" t="s">
        <v>1571</v>
      </c>
      <c r="C4342" t="s">
        <v>4373</v>
      </c>
      <c r="D4342" t="s">
        <v>1566</v>
      </c>
      <c r="E4342" t="s">
        <v>4093</v>
      </c>
      <c r="F4342" s="5">
        <v>1.38</v>
      </c>
      <c r="G4342" s="9">
        <v>0.1</v>
      </c>
      <c r="H4342" s="6">
        <f>G4342*100</f>
        <v>10</v>
      </c>
      <c r="I4342" t="s">
        <v>10383</v>
      </c>
      <c r="J4342" t="s">
        <v>10768</v>
      </c>
      <c r="K4342">
        <v>25</v>
      </c>
      <c r="L4342">
        <v>25</v>
      </c>
      <c r="M4342">
        <f>(F4342*(1+0.05))</f>
        <v>1.4489999999999998</v>
      </c>
      <c r="N4342">
        <f>IFERROR(ROUND(( (-1.208*LN(L4342) + 7.5474 + 4.6991*(2.71828^(-0.009*L4342)) + 0.0001*L4342*L4342 - 0.0432*L4342 + 4.7166)/3),2), " ")</f>
        <v>3.7</v>
      </c>
      <c r="O4342">
        <f>IFERROR(MAX(MIN(ROUND(N4342*(Q4342/P4342),2),4.5),1.9)," ")</f>
        <v>3.48</v>
      </c>
      <c r="P4342">
        <f>13.098*F4342^-1.237</f>
        <v>8.793758938351111</v>
      </c>
      <c r="Q4342">
        <f>13.098*M4342^-1.237</f>
        <v>8.2787237930708066</v>
      </c>
      <c r="R4342" s="5">
        <f>IFERROR(ROUND(MAX(MIN((-105.4*LN(O4342) + 163.83),95),10),0)," ")</f>
        <v>32</v>
      </c>
      <c r="S4342" s="5" t="str">
        <f>IFERROR(CONCATENATE("(",R4342,",",ROUND((1.2*W4342),2),")")," ")</f>
        <v>(32,1.74)</v>
      </c>
      <c r="T4342">
        <f>R4342-L4342</f>
        <v>7</v>
      </c>
      <c r="U4342" s="7" t="str">
        <f>IF((AND(T4342=0,H4342&gt;=L4342)),"Don’t change bids","OK")</f>
        <v>OK</v>
      </c>
      <c r="V4342" t="e">
        <f>IF((MATCH(F4342,W4342,0)),"Same","Diff")</f>
        <v>#N/A</v>
      </c>
      <c r="W4342" s="5">
        <f>ROUND(M4342,2)</f>
        <v>1.45</v>
      </c>
      <c r="X4342" s="5">
        <v>1.45</v>
      </c>
    </row>
    <row r="4343" spans="1:24" x14ac:dyDescent="0.25">
      <c r="A4343" t="s">
        <v>24</v>
      </c>
      <c r="B4343" t="s">
        <v>2452</v>
      </c>
      <c r="C4343" t="s">
        <v>4373</v>
      </c>
      <c r="D4343" t="s">
        <v>2444</v>
      </c>
      <c r="E4343" t="s">
        <v>1891</v>
      </c>
      <c r="F4343" s="5">
        <v>1.07</v>
      </c>
      <c r="G4343" s="9">
        <v>0.1</v>
      </c>
      <c r="H4343" s="6">
        <f>G4343*100</f>
        <v>10</v>
      </c>
      <c r="I4343" t="s">
        <v>10633</v>
      </c>
      <c r="J4343" t="s">
        <v>10768</v>
      </c>
      <c r="K4343">
        <v>20</v>
      </c>
      <c r="L4343">
        <v>20</v>
      </c>
      <c r="M4343">
        <f>(F4343*(1+0.05))</f>
        <v>1.1235000000000002</v>
      </c>
      <c r="N4343">
        <f>IFERROR(ROUND(( (-1.208*LN(L4343) + 7.5474 + 4.6991*(2.71828^(-0.009*L4343)) + 0.0001*L4343*L4343 - 0.0432*L4343 + 4.7166)/3),2), " ")</f>
        <v>3.92</v>
      </c>
      <c r="O4343">
        <f>IFERROR(MAX(MIN(ROUND(N4343*(Q4343/P4343),2),4.5),1.9)," ")</f>
        <v>3.69</v>
      </c>
      <c r="P4343">
        <f>13.098*F4343^-1.237</f>
        <v>12.046399259387739</v>
      </c>
      <c r="Q4343">
        <f>13.098*M4343^-1.237</f>
        <v>11.340862635498125</v>
      </c>
      <c r="R4343" s="5">
        <f>IFERROR(ROUND(MAX(MIN((-105.4*LN(O4343) + 163.83),95),10),0)," ")</f>
        <v>26</v>
      </c>
      <c r="S4343" s="5" t="str">
        <f>IFERROR(CONCATENATE("(",R4343,",",ROUND((1.2*W4343),2),")")," ")</f>
        <v>(26,1.34)</v>
      </c>
      <c r="T4343">
        <f>R4343-L4343</f>
        <v>6</v>
      </c>
      <c r="U4343" s="7" t="str">
        <f>IF((AND(T4343=0,H4343&gt;=L4343)),"Don’t change bids","OK")</f>
        <v>OK</v>
      </c>
      <c r="V4343" t="e">
        <f>IF((MATCH(F4343,W4343,0)),"Same","Diff")</f>
        <v>#N/A</v>
      </c>
      <c r="W4343" s="5">
        <f>ROUND(M4343,2)</f>
        <v>1.1200000000000001</v>
      </c>
      <c r="X4343" s="5">
        <v>1.1200000000000001</v>
      </c>
    </row>
    <row r="4344" spans="1:24" x14ac:dyDescent="0.25">
      <c r="A4344" t="s">
        <v>24</v>
      </c>
      <c r="B4344" t="s">
        <v>2446</v>
      </c>
      <c r="C4344" t="s">
        <v>4373</v>
      </c>
      <c r="D4344" t="s">
        <v>2444</v>
      </c>
      <c r="E4344" t="s">
        <v>587</v>
      </c>
      <c r="F4344" s="5">
        <v>0.4</v>
      </c>
      <c r="G4344" s="9">
        <v>0.1</v>
      </c>
      <c r="H4344" s="6">
        <f>G4344*100</f>
        <v>10</v>
      </c>
      <c r="I4344" t="s">
        <v>10630</v>
      </c>
      <c r="J4344" t="s">
        <v>10768</v>
      </c>
      <c r="K4344">
        <v>20</v>
      </c>
      <c r="L4344">
        <v>20</v>
      </c>
      <c r="M4344">
        <f>(F4344*(1+0.05))</f>
        <v>0.42000000000000004</v>
      </c>
      <c r="N4344">
        <f>IFERROR(ROUND(( (-1.208*LN(L4344) + 7.5474 + 4.6991*(2.71828^(-0.009*L4344)) + 0.0001*L4344*L4344 - 0.0432*L4344 + 4.7166)/3),2), " ")</f>
        <v>3.92</v>
      </c>
      <c r="O4344">
        <f>IFERROR(MAX(MIN(ROUND(N4344*(Q4344/P4344),2),4.5),1.9)," ")</f>
        <v>3.69</v>
      </c>
      <c r="P4344">
        <f>13.098*F4344^-1.237</f>
        <v>40.687103793377098</v>
      </c>
      <c r="Q4344">
        <f>13.098*M4344^-1.237</f>
        <v>38.304130987303544</v>
      </c>
      <c r="R4344" s="5">
        <f>IFERROR(ROUND(MAX(MIN((-105.4*LN(O4344) + 163.83),95),10),0)," ")</f>
        <v>26</v>
      </c>
      <c r="S4344" s="5" t="str">
        <f>IFERROR(CONCATENATE("(",R4344,",",ROUND((1.2*W4344),2),")")," ")</f>
        <v>(26,0.5)</v>
      </c>
      <c r="T4344">
        <f>R4344-L4344</f>
        <v>6</v>
      </c>
      <c r="U4344" s="7" t="str">
        <f>IF((AND(T4344=0,H4344&gt;=L4344)),"Don’t change bids","OK")</f>
        <v>OK</v>
      </c>
      <c r="V4344" t="e">
        <f>IF((MATCH(F4344,W4344,0)),"Same","Diff")</f>
        <v>#N/A</v>
      </c>
      <c r="W4344" s="5">
        <f>ROUND(M4344,2)</f>
        <v>0.42</v>
      </c>
      <c r="X4344" s="5">
        <v>0.42</v>
      </c>
    </row>
    <row r="4345" spans="1:24" x14ac:dyDescent="0.25">
      <c r="A4345" t="s">
        <v>24</v>
      </c>
      <c r="B4345" t="s">
        <v>2448</v>
      </c>
      <c r="C4345" t="s">
        <v>4373</v>
      </c>
      <c r="D4345" t="s">
        <v>2444</v>
      </c>
      <c r="E4345" t="s">
        <v>587</v>
      </c>
      <c r="F4345" s="5">
        <v>0.4</v>
      </c>
      <c r="G4345" s="9">
        <v>0.1</v>
      </c>
      <c r="H4345" s="6">
        <f>G4345*100</f>
        <v>10</v>
      </c>
      <c r="I4345" t="s">
        <v>10630</v>
      </c>
      <c r="J4345" t="s">
        <v>10768</v>
      </c>
      <c r="K4345">
        <v>20</v>
      </c>
      <c r="L4345">
        <v>20</v>
      </c>
      <c r="M4345">
        <f>(F4345*(1+0.05))</f>
        <v>0.42000000000000004</v>
      </c>
      <c r="N4345">
        <f>IFERROR(ROUND(( (-1.208*LN(L4345) + 7.5474 + 4.6991*(2.71828^(-0.009*L4345)) + 0.0001*L4345*L4345 - 0.0432*L4345 + 4.7166)/3),2), " ")</f>
        <v>3.92</v>
      </c>
      <c r="O4345">
        <f>IFERROR(MAX(MIN(ROUND(N4345*(Q4345/P4345),2),4.5),1.9)," ")</f>
        <v>3.69</v>
      </c>
      <c r="P4345">
        <f>13.098*F4345^-1.237</f>
        <v>40.687103793377098</v>
      </c>
      <c r="Q4345">
        <f>13.098*M4345^-1.237</f>
        <v>38.304130987303544</v>
      </c>
      <c r="R4345" s="5">
        <f>IFERROR(ROUND(MAX(MIN((-105.4*LN(O4345) + 163.83),95),10),0)," ")</f>
        <v>26</v>
      </c>
      <c r="S4345" s="5" t="str">
        <f>IFERROR(CONCATENATE("(",R4345,",",ROUND((1.2*W4345),2),")")," ")</f>
        <v>(26,0.5)</v>
      </c>
      <c r="T4345">
        <f>R4345-L4345</f>
        <v>6</v>
      </c>
      <c r="U4345" s="7" t="str">
        <f>IF((AND(T4345=0,H4345&gt;=L4345)),"Don’t change bids","OK")</f>
        <v>OK</v>
      </c>
      <c r="V4345" t="e">
        <f>IF((MATCH(F4345,W4345,0)),"Same","Diff")</f>
        <v>#N/A</v>
      </c>
      <c r="W4345" s="5">
        <f>ROUND(M4345,2)</f>
        <v>0.42</v>
      </c>
      <c r="X4345" s="5">
        <v>0.42</v>
      </c>
    </row>
    <row r="4346" spans="1:24" x14ac:dyDescent="0.25">
      <c r="A4346" t="s">
        <v>24</v>
      </c>
      <c r="B4346" t="s">
        <v>1568</v>
      </c>
      <c r="C4346" t="s">
        <v>4373</v>
      </c>
      <c r="D4346" t="s">
        <v>1566</v>
      </c>
      <c r="E4346" t="s">
        <v>4374</v>
      </c>
      <c r="F4346" s="5">
        <v>0.2</v>
      </c>
      <c r="G4346" s="9">
        <v>0.1</v>
      </c>
      <c r="H4346" s="6">
        <f>G4346*100</f>
        <v>10</v>
      </c>
      <c r="I4346" t="s">
        <v>10524</v>
      </c>
      <c r="J4346" t="s">
        <v>10768</v>
      </c>
      <c r="K4346">
        <v>48</v>
      </c>
      <c r="L4346">
        <v>48</v>
      </c>
      <c r="M4346">
        <f>(F4346*(1+0.05))</f>
        <v>0.21000000000000002</v>
      </c>
      <c r="N4346">
        <f>IFERROR(ROUND(( (-1.208*LN(L4346) + 7.5474 + 4.6991*(2.71828^(-0.009*L4346)) + 0.0001*L4346*L4346 - 0.0432*L4346 + 4.7166)/3),2), " ")</f>
        <v>2.93</v>
      </c>
      <c r="O4346">
        <f>IFERROR(MAX(MIN(ROUND(N4346*(Q4346/P4346),2),4.5),1.9)," ")</f>
        <v>2.76</v>
      </c>
      <c r="P4346">
        <f>13.098*F4346^-1.237</f>
        <v>95.902710420438169</v>
      </c>
      <c r="Q4346">
        <f>13.098*M4346^-1.237</f>
        <v>90.285855701035672</v>
      </c>
      <c r="R4346" s="5">
        <f>IFERROR(ROUND(MAX(MIN((-105.4*LN(O4346) + 163.83),95),10),0)," ")</f>
        <v>57</v>
      </c>
      <c r="S4346" s="5" t="str">
        <f>IFERROR(CONCATENATE("(",R4346,",",ROUND((1.2*W4346),2),")")," ")</f>
        <v>(57,0.25)</v>
      </c>
      <c r="T4346">
        <f>R4346-L4346</f>
        <v>9</v>
      </c>
      <c r="U4346" s="7" t="str">
        <f>IF((AND(T4346=0,H4346&gt;=L4346)),"Don’t change bids","OK")</f>
        <v>OK</v>
      </c>
      <c r="V4346" t="e">
        <f>IF((MATCH(F4346,W4346,0)),"Same","Diff")</f>
        <v>#N/A</v>
      </c>
      <c r="W4346" s="5">
        <f>ROUND(M4346,2)</f>
        <v>0.21</v>
      </c>
      <c r="X4346" s="5">
        <v>0.21</v>
      </c>
    </row>
    <row r="4347" spans="1:24" x14ac:dyDescent="0.25">
      <c r="A4347" t="s">
        <v>24</v>
      </c>
      <c r="B4347" t="s">
        <v>1965</v>
      </c>
      <c r="C4347" t="s">
        <v>4373</v>
      </c>
      <c r="D4347" t="s">
        <v>1963</v>
      </c>
      <c r="E4347" t="s">
        <v>1570</v>
      </c>
      <c r="F4347" s="5">
        <v>1.9</v>
      </c>
      <c r="G4347" s="9">
        <v>0.1</v>
      </c>
      <c r="H4347" s="6">
        <f>G4347*100</f>
        <v>10</v>
      </c>
      <c r="I4347" t="s">
        <v>10634</v>
      </c>
      <c r="J4347" t="s">
        <v>10768</v>
      </c>
      <c r="K4347">
        <v>48</v>
      </c>
      <c r="L4347">
        <v>48</v>
      </c>
      <c r="M4347">
        <f>(F4347*(1+0.05))</f>
        <v>1.9949999999999999</v>
      </c>
      <c r="N4347">
        <f>IFERROR(ROUND(( (-1.208*LN(L4347) + 7.5474 + 4.6991*(2.71828^(-0.009*L4347)) + 0.0001*L4347*L4347 - 0.0432*L4347 + 4.7166)/3),2), " ")</f>
        <v>2.93</v>
      </c>
      <c r="O4347">
        <f>IFERROR(MAX(MIN(ROUND(N4347*(Q4347/P4347),2),4.5),1.9)," ")</f>
        <v>2.76</v>
      </c>
      <c r="P4347">
        <f>13.098*F4347^-1.237</f>
        <v>5.9208871234337366</v>
      </c>
      <c r="Q4347">
        <f>13.098*M4347^-1.237</f>
        <v>5.5741110767869797</v>
      </c>
      <c r="R4347" s="5">
        <f>IFERROR(ROUND(MAX(MIN((-105.4*LN(O4347) + 163.83),95),10),0)," ")</f>
        <v>57</v>
      </c>
      <c r="S4347" s="5" t="str">
        <f>IFERROR(CONCATENATE("(",R4347,",",ROUND((1.2*W4347),2),")")," ")</f>
        <v>(57,2.4)</v>
      </c>
      <c r="T4347">
        <f>R4347-L4347</f>
        <v>9</v>
      </c>
      <c r="U4347" s="7" t="str">
        <f>IF((AND(T4347=0,H4347&gt;=L4347)),"Don’t change bids","OK")</f>
        <v>OK</v>
      </c>
      <c r="V4347" t="e">
        <f>IF((MATCH(F4347,W4347,0)),"Same","Diff")</f>
        <v>#N/A</v>
      </c>
      <c r="W4347" s="5">
        <f>ROUND(M4347,2)</f>
        <v>2</v>
      </c>
      <c r="X4347" s="5">
        <v>2</v>
      </c>
    </row>
    <row r="4348" spans="1:24" x14ac:dyDescent="0.25">
      <c r="A4348" t="s">
        <v>24</v>
      </c>
      <c r="B4348" t="s">
        <v>2056</v>
      </c>
      <c r="C4348" t="s">
        <v>4373</v>
      </c>
      <c r="D4348" t="s">
        <v>2050</v>
      </c>
      <c r="E4348" t="s">
        <v>33</v>
      </c>
      <c r="F4348" s="5">
        <v>0.82</v>
      </c>
      <c r="G4348" s="9">
        <v>0.1</v>
      </c>
      <c r="H4348" s="6">
        <f>G4348*100</f>
        <v>10</v>
      </c>
      <c r="I4348" t="s">
        <v>10635</v>
      </c>
      <c r="J4348" t="s">
        <v>10768</v>
      </c>
      <c r="K4348">
        <v>48</v>
      </c>
      <c r="L4348">
        <v>48</v>
      </c>
      <c r="M4348">
        <f>(F4348*(1+0.05))</f>
        <v>0.86099999999999999</v>
      </c>
      <c r="N4348">
        <f>IFERROR(ROUND(( (-1.208*LN(L4348) + 7.5474 + 4.6991*(2.71828^(-0.009*L4348)) + 0.0001*L4348*L4348 - 0.0432*L4348 + 4.7166)/3),2), " ")</f>
        <v>2.93</v>
      </c>
      <c r="O4348">
        <f>IFERROR(MAX(MIN(ROUND(N4348*(Q4348/P4348),2),4.5),1.9)," ")</f>
        <v>2.76</v>
      </c>
      <c r="P4348">
        <f>13.098*F4348^-1.237</f>
        <v>16.74238215322508</v>
      </c>
      <c r="Q4348">
        <f>13.098*M4348^-1.237</f>
        <v>15.76180999004937</v>
      </c>
      <c r="R4348" s="5">
        <f>IFERROR(ROUND(MAX(MIN((-105.4*LN(O4348) + 163.83),95),10),0)," ")</f>
        <v>57</v>
      </c>
      <c r="S4348" s="5" t="str">
        <f>IFERROR(CONCATENATE("(",R4348,",",ROUND((1.2*W4348),2),")")," ")</f>
        <v>(57,1.03)</v>
      </c>
      <c r="T4348">
        <f>R4348-L4348</f>
        <v>9</v>
      </c>
      <c r="U4348" s="7" t="str">
        <f>IF((AND(T4348=0,H4348&gt;=L4348)),"Don’t change bids","OK")</f>
        <v>OK</v>
      </c>
      <c r="V4348" t="e">
        <f>IF((MATCH(F4348,W4348,0)),"Same","Diff")</f>
        <v>#N/A</v>
      </c>
      <c r="W4348" s="5">
        <f>ROUND(M4348,2)</f>
        <v>0.86</v>
      </c>
      <c r="X4348" s="5">
        <v>0.86</v>
      </c>
    </row>
    <row r="4349" spans="1:24" x14ac:dyDescent="0.25">
      <c r="A4349" t="s">
        <v>24</v>
      </c>
      <c r="B4349" t="s">
        <v>1563</v>
      </c>
      <c r="C4349" t="s">
        <v>4373</v>
      </c>
      <c r="D4349" t="s">
        <v>1564</v>
      </c>
      <c r="E4349" t="s">
        <v>1480</v>
      </c>
      <c r="F4349" s="5">
        <v>1.29</v>
      </c>
      <c r="G4349" s="9">
        <v>0.1</v>
      </c>
      <c r="H4349" s="6">
        <f>G4349*100</f>
        <v>10</v>
      </c>
      <c r="I4349" t="s">
        <v>10578</v>
      </c>
      <c r="J4349" t="s">
        <v>10768</v>
      </c>
      <c r="K4349">
        <v>48</v>
      </c>
      <c r="L4349">
        <v>48</v>
      </c>
      <c r="M4349">
        <f>(F4349*(1+0.05))</f>
        <v>1.3545</v>
      </c>
      <c r="N4349">
        <f>IFERROR(ROUND(( (-1.208*LN(L4349) + 7.5474 + 4.6991*(2.71828^(-0.009*L4349)) + 0.0001*L4349*L4349 - 0.0432*L4349 + 4.7166)/3),2), " ")</f>
        <v>2.93</v>
      </c>
      <c r="O4349">
        <f>IFERROR(MAX(MIN(ROUND(N4349*(Q4349/P4349),2),4.5),1.9)," ")</f>
        <v>2.76</v>
      </c>
      <c r="P4349">
        <f>13.098*F4349^-1.237</f>
        <v>9.55884709150269</v>
      </c>
      <c r="Q4349">
        <f>13.098*M4349^-1.237</f>
        <v>8.999002065615791</v>
      </c>
      <c r="R4349" s="5">
        <f>IFERROR(ROUND(MAX(MIN((-105.4*LN(O4349) + 163.83),95),10),0)," ")</f>
        <v>57</v>
      </c>
      <c r="S4349" s="5" t="str">
        <f>IFERROR(CONCATENATE("(",R4349,",",ROUND((1.2*W4349),2),")")," ")</f>
        <v>(57,1.62)</v>
      </c>
      <c r="T4349">
        <f>R4349-L4349</f>
        <v>9</v>
      </c>
      <c r="U4349" s="7" t="str">
        <f>IF((AND(T4349=0,H4349&gt;=L4349)),"Don’t change bids","OK")</f>
        <v>OK</v>
      </c>
      <c r="V4349" t="e">
        <f>IF((MATCH(F4349,W4349,0)),"Same","Diff")</f>
        <v>#N/A</v>
      </c>
      <c r="W4349" s="5">
        <f>ROUND(M4349,2)</f>
        <v>1.35</v>
      </c>
      <c r="X4349" s="5">
        <v>1.35</v>
      </c>
    </row>
    <row r="4350" spans="1:24" x14ac:dyDescent="0.25">
      <c r="A4350" t="s">
        <v>24</v>
      </c>
      <c r="B4350" t="s">
        <v>1962</v>
      </c>
      <c r="C4350" t="s">
        <v>4373</v>
      </c>
      <c r="D4350" t="s">
        <v>1963</v>
      </c>
      <c r="E4350" t="s">
        <v>4103</v>
      </c>
      <c r="F4350" s="5">
        <v>2.5299999999999998</v>
      </c>
      <c r="G4350" s="9">
        <v>0.1</v>
      </c>
      <c r="H4350" s="6">
        <f>G4350*100</f>
        <v>10</v>
      </c>
      <c r="I4350" t="s">
        <v>10636</v>
      </c>
      <c r="J4350" t="s">
        <v>10768</v>
      </c>
      <c r="K4350">
        <v>20</v>
      </c>
      <c r="L4350">
        <v>20</v>
      </c>
      <c r="M4350">
        <f>(F4350*(1+0.05))</f>
        <v>2.6564999999999999</v>
      </c>
      <c r="N4350">
        <f>IFERROR(ROUND(( (-1.208*LN(L4350) + 7.5474 + 4.6991*(2.71828^(-0.009*L4350)) + 0.0001*L4350*L4350 - 0.0432*L4350 + 4.7166)/3),2), " ")</f>
        <v>3.92</v>
      </c>
      <c r="O4350">
        <f>IFERROR(MAX(MIN(ROUND(N4350*(Q4350/P4350),2),4.5),1.9)," ")</f>
        <v>3.69</v>
      </c>
      <c r="P4350">
        <f>13.098*F4350^-1.237</f>
        <v>4.1547500468726133</v>
      </c>
      <c r="Q4350">
        <f>13.098*M4350^-1.237</f>
        <v>3.911413572789594</v>
      </c>
      <c r="R4350" s="5">
        <f>IFERROR(ROUND(MAX(MIN((-105.4*LN(O4350) + 163.83),95),10),0)," ")</f>
        <v>26</v>
      </c>
      <c r="S4350" s="5" t="str">
        <f>IFERROR(CONCATENATE("(",R4350,",",ROUND((1.2*W4350),2),")")," ")</f>
        <v>(26,3.19)</v>
      </c>
      <c r="T4350">
        <f>R4350-L4350</f>
        <v>6</v>
      </c>
      <c r="U4350" s="7" t="str">
        <f>IF((AND(T4350=0,H4350&gt;=L4350)),"Don’t change bids","OK")</f>
        <v>OK</v>
      </c>
      <c r="V4350" t="e">
        <f>IF((MATCH(F4350,W4350,0)),"Same","Diff")</f>
        <v>#N/A</v>
      </c>
      <c r="W4350" s="5">
        <f>ROUND(M4350,2)</f>
        <v>2.66</v>
      </c>
      <c r="X4350" s="5">
        <v>2.66</v>
      </c>
    </row>
    <row r="4351" spans="1:24" x14ac:dyDescent="0.25">
      <c r="A4351" t="s">
        <v>24</v>
      </c>
      <c r="B4351" t="s">
        <v>2059</v>
      </c>
      <c r="C4351" t="s">
        <v>4373</v>
      </c>
      <c r="D4351" t="s">
        <v>2050</v>
      </c>
      <c r="E4351" t="s">
        <v>833</v>
      </c>
      <c r="F4351" s="5">
        <v>1.1599999999999999</v>
      </c>
      <c r="G4351" s="9">
        <v>0.1</v>
      </c>
      <c r="H4351" s="6">
        <f>G4351*100</f>
        <v>10</v>
      </c>
      <c r="I4351" t="s">
        <v>10521</v>
      </c>
      <c r="J4351" t="s">
        <v>10768</v>
      </c>
      <c r="K4351">
        <v>48</v>
      </c>
      <c r="L4351">
        <v>48</v>
      </c>
      <c r="M4351">
        <f>(F4351*(1+0.05))</f>
        <v>1.218</v>
      </c>
      <c r="N4351">
        <f>IFERROR(ROUND(( (-1.208*LN(L4351) + 7.5474 + 4.6991*(2.71828^(-0.009*L4351)) + 0.0001*L4351*L4351 - 0.0432*L4351 + 4.7166)/3),2), " ")</f>
        <v>2.93</v>
      </c>
      <c r="O4351">
        <f>IFERROR(MAX(MIN(ROUND(N4351*(Q4351/P4351),2),4.5),1.9)," ")</f>
        <v>2.76</v>
      </c>
      <c r="P4351">
        <f>13.098*F4351^-1.237</f>
        <v>10.901103258231233</v>
      </c>
      <c r="Q4351">
        <f>13.098*M4351^-1.237</f>
        <v>10.26264462641303</v>
      </c>
      <c r="R4351" s="5">
        <f>IFERROR(ROUND(MAX(MIN((-105.4*LN(O4351) + 163.83),95),10),0)," ")</f>
        <v>57</v>
      </c>
      <c r="S4351" s="5" t="str">
        <f>IFERROR(CONCATENATE("(",R4351,",",ROUND((1.2*W4351),2),")")," ")</f>
        <v>(57,1.46)</v>
      </c>
      <c r="T4351">
        <f>R4351-L4351</f>
        <v>9</v>
      </c>
      <c r="U4351" s="7" t="str">
        <f>IF((AND(T4351=0,H4351&gt;=L4351)),"Don’t change bids","OK")</f>
        <v>OK</v>
      </c>
      <c r="V4351" t="e">
        <f>IF((MATCH(F4351,W4351,0)),"Same","Diff")</f>
        <v>#N/A</v>
      </c>
      <c r="W4351" s="5">
        <f>ROUND(M4351,2)</f>
        <v>1.22</v>
      </c>
      <c r="X4351" s="5">
        <v>1.22</v>
      </c>
    </row>
    <row r="4352" spans="1:24" x14ac:dyDescent="0.25">
      <c r="A4352" t="s">
        <v>24</v>
      </c>
      <c r="B4352" t="s">
        <v>2051</v>
      </c>
      <c r="C4352" t="s">
        <v>4373</v>
      </c>
      <c r="D4352" t="s">
        <v>2050</v>
      </c>
      <c r="E4352" t="s">
        <v>1582</v>
      </c>
      <c r="F4352" s="5">
        <v>2.14</v>
      </c>
      <c r="G4352" s="9">
        <v>0.1</v>
      </c>
      <c r="H4352" s="6">
        <f>G4352*100</f>
        <v>10</v>
      </c>
      <c r="I4352" t="s">
        <v>10637</v>
      </c>
      <c r="J4352" t="s">
        <v>10768</v>
      </c>
      <c r="K4352">
        <v>20</v>
      </c>
      <c r="L4352">
        <v>20</v>
      </c>
      <c r="M4352">
        <f>(F4352*(1+0.05))</f>
        <v>2.2470000000000003</v>
      </c>
      <c r="N4352">
        <f>IFERROR(ROUND(( (-1.208*LN(L4352) + 7.5474 + 4.6991*(2.71828^(-0.009*L4352)) + 0.0001*L4352*L4352 - 0.0432*L4352 + 4.7166)/3),2), " ")</f>
        <v>3.92</v>
      </c>
      <c r="O4352">
        <f>IFERROR(MAX(MIN(ROUND(N4352*(Q4352/P4352),2),4.5),1.9)," ")</f>
        <v>3.69</v>
      </c>
      <c r="P4352">
        <f>13.098*F4352^-1.237</f>
        <v>5.1107324793472753</v>
      </c>
      <c r="Q4352">
        <f>13.098*M4352^-1.237</f>
        <v>4.8114057791906566</v>
      </c>
      <c r="R4352" s="5">
        <f>IFERROR(ROUND(MAX(MIN((-105.4*LN(O4352) + 163.83),95),10),0)," ")</f>
        <v>26</v>
      </c>
      <c r="S4352" s="5" t="str">
        <f>IFERROR(CONCATENATE("(",R4352,",",ROUND((1.2*W4352),2),")")," ")</f>
        <v>(26,2.7)</v>
      </c>
      <c r="T4352">
        <f>R4352-L4352</f>
        <v>6</v>
      </c>
      <c r="U4352" s="7" t="str">
        <f>IF((AND(T4352=0,H4352&gt;=L4352)),"Don’t change bids","OK")</f>
        <v>OK</v>
      </c>
      <c r="V4352" t="e">
        <f>IF((MATCH(F4352,W4352,0)),"Same","Diff")</f>
        <v>#N/A</v>
      </c>
      <c r="W4352" s="5">
        <f>ROUND(M4352,2)</f>
        <v>2.25</v>
      </c>
      <c r="X4352" s="5">
        <v>2.25</v>
      </c>
    </row>
    <row r="4353" spans="1:24" x14ac:dyDescent="0.25">
      <c r="A4353" t="s">
        <v>24</v>
      </c>
      <c r="B4353" t="s">
        <v>2049</v>
      </c>
      <c r="C4353" t="s">
        <v>4373</v>
      </c>
      <c r="D4353" t="s">
        <v>2050</v>
      </c>
      <c r="E4353" t="s">
        <v>4374</v>
      </c>
      <c r="F4353" s="5">
        <v>0.2</v>
      </c>
      <c r="G4353" s="9">
        <v>0.1</v>
      </c>
      <c r="H4353" s="6">
        <f>G4353*100</f>
        <v>10</v>
      </c>
      <c r="I4353" t="s">
        <v>10524</v>
      </c>
      <c r="J4353" t="s">
        <v>10768</v>
      </c>
      <c r="K4353">
        <v>48</v>
      </c>
      <c r="L4353">
        <v>48</v>
      </c>
      <c r="M4353">
        <f>(F4353*(1+0.05))</f>
        <v>0.21000000000000002</v>
      </c>
      <c r="N4353">
        <f>IFERROR(ROUND(( (-1.208*LN(L4353) + 7.5474 + 4.6991*(2.71828^(-0.009*L4353)) + 0.0001*L4353*L4353 - 0.0432*L4353 + 4.7166)/3),2), " ")</f>
        <v>2.93</v>
      </c>
      <c r="O4353">
        <f>IFERROR(MAX(MIN(ROUND(N4353*(Q4353/P4353),2),4.5),1.9)," ")</f>
        <v>2.76</v>
      </c>
      <c r="P4353">
        <f>13.098*F4353^-1.237</f>
        <v>95.902710420438169</v>
      </c>
      <c r="Q4353">
        <f>13.098*M4353^-1.237</f>
        <v>90.285855701035672</v>
      </c>
      <c r="R4353" s="5">
        <f>IFERROR(ROUND(MAX(MIN((-105.4*LN(O4353) + 163.83),95),10),0)," ")</f>
        <v>57</v>
      </c>
      <c r="S4353" s="5" t="str">
        <f>IFERROR(CONCATENATE("(",R4353,",",ROUND((1.2*W4353),2),")")," ")</f>
        <v>(57,0.25)</v>
      </c>
      <c r="T4353">
        <f>R4353-L4353</f>
        <v>9</v>
      </c>
      <c r="U4353" s="7" t="str">
        <f>IF((AND(T4353=0,H4353&gt;=L4353)),"Don’t change bids","OK")</f>
        <v>OK</v>
      </c>
      <c r="V4353" t="e">
        <f>IF((MATCH(F4353,W4353,0)),"Same","Diff")</f>
        <v>#N/A</v>
      </c>
      <c r="W4353" s="5">
        <f>ROUND(M4353,2)</f>
        <v>0.21</v>
      </c>
      <c r="X4353" s="5">
        <v>0.21</v>
      </c>
    </row>
    <row r="4354" spans="1:24" x14ac:dyDescent="0.25">
      <c r="A4354" t="s">
        <v>24</v>
      </c>
      <c r="B4354" t="s">
        <v>1964</v>
      </c>
      <c r="C4354" t="s">
        <v>4373</v>
      </c>
      <c r="D4354" t="s">
        <v>1963</v>
      </c>
      <c r="E4354" t="s">
        <v>1570</v>
      </c>
      <c r="F4354" s="5">
        <v>1.9</v>
      </c>
      <c r="G4354" s="9">
        <v>0.1</v>
      </c>
      <c r="H4354" s="6">
        <f>G4354*100</f>
        <v>10</v>
      </c>
      <c r="I4354" t="s">
        <v>10634</v>
      </c>
      <c r="J4354" t="s">
        <v>10768</v>
      </c>
      <c r="K4354">
        <v>48</v>
      </c>
      <c r="L4354">
        <v>48</v>
      </c>
      <c r="M4354">
        <f>(F4354*(1+0.05))</f>
        <v>1.9949999999999999</v>
      </c>
      <c r="N4354">
        <f>IFERROR(ROUND(( (-1.208*LN(L4354) + 7.5474 + 4.6991*(2.71828^(-0.009*L4354)) + 0.0001*L4354*L4354 - 0.0432*L4354 + 4.7166)/3),2), " ")</f>
        <v>2.93</v>
      </c>
      <c r="O4354">
        <f>IFERROR(MAX(MIN(ROUND(N4354*(Q4354/P4354),2),4.5),1.9)," ")</f>
        <v>2.76</v>
      </c>
      <c r="P4354">
        <f>13.098*F4354^-1.237</f>
        <v>5.9208871234337366</v>
      </c>
      <c r="Q4354">
        <f>13.098*M4354^-1.237</f>
        <v>5.5741110767869797</v>
      </c>
      <c r="R4354" s="5">
        <f>IFERROR(ROUND(MAX(MIN((-105.4*LN(O4354) + 163.83),95),10),0)," ")</f>
        <v>57</v>
      </c>
      <c r="S4354" s="5" t="str">
        <f>IFERROR(CONCATENATE("(",R4354,",",ROUND((1.2*W4354),2),")")," ")</f>
        <v>(57,2.4)</v>
      </c>
      <c r="T4354">
        <f>R4354-L4354</f>
        <v>9</v>
      </c>
      <c r="U4354" s="7" t="str">
        <f>IF((AND(T4354=0,H4354&gt;=L4354)),"Don’t change bids","OK")</f>
        <v>OK</v>
      </c>
      <c r="V4354" t="e">
        <f>IF((MATCH(F4354,W4354,0)),"Same","Diff")</f>
        <v>#N/A</v>
      </c>
      <c r="W4354" s="5">
        <f>ROUND(M4354,2)</f>
        <v>2</v>
      </c>
      <c r="X4354" s="5">
        <v>2</v>
      </c>
    </row>
    <row r="4355" spans="1:24" x14ac:dyDescent="0.25">
      <c r="A4355" t="s">
        <v>24</v>
      </c>
      <c r="B4355" t="s">
        <v>1567</v>
      </c>
      <c r="C4355" t="s">
        <v>4373</v>
      </c>
      <c r="D4355" t="s">
        <v>1564</v>
      </c>
      <c r="E4355" t="s">
        <v>882</v>
      </c>
      <c r="F4355" s="5">
        <v>5.67</v>
      </c>
      <c r="G4355" s="9">
        <v>0.1</v>
      </c>
      <c r="H4355" s="6">
        <f>G4355*100</f>
        <v>10</v>
      </c>
      <c r="I4355" t="s">
        <v>10509</v>
      </c>
      <c r="J4355" t="s">
        <v>10768</v>
      </c>
      <c r="K4355">
        <v>48</v>
      </c>
      <c r="L4355">
        <v>48</v>
      </c>
      <c r="M4355">
        <f>(F4355*(1+0.05))</f>
        <v>5.9535</v>
      </c>
      <c r="N4355">
        <f>IFERROR(ROUND(( (-1.208*LN(L4355) + 7.5474 + 4.6991*(2.71828^(-0.009*L4355)) + 0.0001*L4355*L4355 - 0.0432*L4355 + 4.7166)/3),2), " ")</f>
        <v>2.93</v>
      </c>
      <c r="O4355">
        <f>IFERROR(MAX(MIN(ROUND(N4355*(Q4355/P4355),2),4.5),1.9)," ")</f>
        <v>2.76</v>
      </c>
      <c r="P4355">
        <f>13.098*F4355^-1.237</f>
        <v>1.5311676406277412</v>
      </c>
      <c r="Q4355">
        <f>13.098*M4355^-1.237</f>
        <v>1.4414898186897342</v>
      </c>
      <c r="R4355" s="5">
        <f>IFERROR(ROUND(MAX(MIN((-105.4*LN(O4355) + 163.83),95),10),0)," ")</f>
        <v>57</v>
      </c>
      <c r="S4355" s="5" t="str">
        <f>IFERROR(CONCATENATE("(",R4355,",",ROUND((1.2*W4355),2),")")," ")</f>
        <v>(57,7.14)</v>
      </c>
      <c r="T4355">
        <f>R4355-L4355</f>
        <v>9</v>
      </c>
      <c r="U4355" s="7" t="str">
        <f>IF((AND(T4355=0,H4355&gt;=L4355)),"Don’t change bids","OK")</f>
        <v>OK</v>
      </c>
      <c r="V4355" t="e">
        <f>IF((MATCH(F4355,W4355,0)),"Same","Diff")</f>
        <v>#N/A</v>
      </c>
      <c r="W4355" s="5">
        <f>ROUND(M4355,2)</f>
        <v>5.95</v>
      </c>
      <c r="X4355" s="5">
        <v>5.95</v>
      </c>
    </row>
    <row r="4356" spans="1:24" x14ac:dyDescent="0.25">
      <c r="A4356" t="s">
        <v>24</v>
      </c>
      <c r="B4356" t="s">
        <v>1573</v>
      </c>
      <c r="C4356" t="s">
        <v>4373</v>
      </c>
      <c r="D4356" t="s">
        <v>1564</v>
      </c>
      <c r="E4356" t="s">
        <v>1480</v>
      </c>
      <c r="F4356" s="5">
        <v>1.29</v>
      </c>
      <c r="G4356" s="9">
        <v>0.1</v>
      </c>
      <c r="H4356" s="6">
        <f>G4356*100</f>
        <v>10</v>
      </c>
      <c r="I4356" t="s">
        <v>10578</v>
      </c>
      <c r="J4356" t="s">
        <v>10768</v>
      </c>
      <c r="K4356">
        <v>48</v>
      </c>
      <c r="L4356">
        <v>48</v>
      </c>
      <c r="M4356">
        <f>(F4356*(1+0.05))</f>
        <v>1.3545</v>
      </c>
      <c r="N4356">
        <f>IFERROR(ROUND(( (-1.208*LN(L4356) + 7.5474 + 4.6991*(2.71828^(-0.009*L4356)) + 0.0001*L4356*L4356 - 0.0432*L4356 + 4.7166)/3),2), " ")</f>
        <v>2.93</v>
      </c>
      <c r="O4356">
        <f>IFERROR(MAX(MIN(ROUND(N4356*(Q4356/P4356),2),4.5),1.9)," ")</f>
        <v>2.76</v>
      </c>
      <c r="P4356">
        <f>13.098*F4356^-1.237</f>
        <v>9.55884709150269</v>
      </c>
      <c r="Q4356">
        <f>13.098*M4356^-1.237</f>
        <v>8.999002065615791</v>
      </c>
      <c r="R4356" s="5">
        <f>IFERROR(ROUND(MAX(MIN((-105.4*LN(O4356) + 163.83),95),10),0)," ")</f>
        <v>57</v>
      </c>
      <c r="S4356" s="5" t="str">
        <f>IFERROR(CONCATENATE("(",R4356,",",ROUND((1.2*W4356),2),")")," ")</f>
        <v>(57,1.62)</v>
      </c>
      <c r="T4356">
        <f>R4356-L4356</f>
        <v>9</v>
      </c>
      <c r="U4356" s="7" t="str">
        <f>IF((AND(T4356=0,H4356&gt;=L4356)),"Don’t change bids","OK")</f>
        <v>OK</v>
      </c>
      <c r="V4356" t="e">
        <f>IF((MATCH(F4356,W4356,0)),"Same","Diff")</f>
        <v>#N/A</v>
      </c>
      <c r="W4356" s="5">
        <f>ROUND(M4356,2)</f>
        <v>1.35</v>
      </c>
      <c r="X4356" s="5">
        <v>1.35</v>
      </c>
    </row>
    <row r="4357" spans="1:24" x14ac:dyDescent="0.25">
      <c r="A4357" t="s">
        <v>24</v>
      </c>
      <c r="B4357" t="s">
        <v>2058</v>
      </c>
      <c r="C4357" t="s">
        <v>4373</v>
      </c>
      <c r="D4357" t="s">
        <v>2050</v>
      </c>
      <c r="E4357" t="s">
        <v>1582</v>
      </c>
      <c r="F4357" s="5">
        <v>2.14</v>
      </c>
      <c r="G4357" s="9">
        <v>0.1</v>
      </c>
      <c r="H4357" s="6">
        <f>G4357*100</f>
        <v>10</v>
      </c>
      <c r="I4357" t="s">
        <v>10637</v>
      </c>
      <c r="J4357" t="s">
        <v>10768</v>
      </c>
      <c r="K4357">
        <v>20</v>
      </c>
      <c r="L4357">
        <v>20</v>
      </c>
      <c r="M4357">
        <f>(F4357*(1+0.05))</f>
        <v>2.2470000000000003</v>
      </c>
      <c r="N4357">
        <f>IFERROR(ROUND(( (-1.208*LN(L4357) + 7.5474 + 4.6991*(2.71828^(-0.009*L4357)) + 0.0001*L4357*L4357 - 0.0432*L4357 + 4.7166)/3),2), " ")</f>
        <v>3.92</v>
      </c>
      <c r="O4357">
        <f>IFERROR(MAX(MIN(ROUND(N4357*(Q4357/P4357),2),4.5),1.9)," ")</f>
        <v>3.69</v>
      </c>
      <c r="P4357">
        <f>13.098*F4357^-1.237</f>
        <v>5.1107324793472753</v>
      </c>
      <c r="Q4357">
        <f>13.098*M4357^-1.237</f>
        <v>4.8114057791906566</v>
      </c>
      <c r="R4357" s="5">
        <f>IFERROR(ROUND(MAX(MIN((-105.4*LN(O4357) + 163.83),95),10),0)," ")</f>
        <v>26</v>
      </c>
      <c r="S4357" s="5" t="str">
        <f>IFERROR(CONCATENATE("(",R4357,",",ROUND((1.2*W4357),2),")")," ")</f>
        <v>(26,2.7)</v>
      </c>
      <c r="T4357">
        <f>R4357-L4357</f>
        <v>6</v>
      </c>
      <c r="U4357" s="7" t="str">
        <f>IF((AND(T4357=0,H4357&gt;=L4357)),"Don’t change bids","OK")</f>
        <v>OK</v>
      </c>
      <c r="V4357" t="e">
        <f>IF((MATCH(F4357,W4357,0)),"Same","Diff")</f>
        <v>#N/A</v>
      </c>
      <c r="W4357" s="5">
        <f>ROUND(M4357,2)</f>
        <v>2.25</v>
      </c>
      <c r="X4357" s="5">
        <v>2.25</v>
      </c>
    </row>
    <row r="4358" spans="1:24" x14ac:dyDescent="0.25">
      <c r="A4358" t="s">
        <v>24</v>
      </c>
      <c r="B4358" t="s">
        <v>2055</v>
      </c>
      <c r="C4358" t="s">
        <v>4373</v>
      </c>
      <c r="D4358" t="s">
        <v>2050</v>
      </c>
      <c r="E4358" t="s">
        <v>4374</v>
      </c>
      <c r="F4358" s="5">
        <v>0.2</v>
      </c>
      <c r="G4358" s="9">
        <v>0.1</v>
      </c>
      <c r="H4358" s="6">
        <f>G4358*100</f>
        <v>10</v>
      </c>
      <c r="I4358" t="s">
        <v>10524</v>
      </c>
      <c r="J4358" t="s">
        <v>10768</v>
      </c>
      <c r="K4358">
        <v>48</v>
      </c>
      <c r="L4358">
        <v>48</v>
      </c>
      <c r="M4358">
        <f>(F4358*(1+0.05))</f>
        <v>0.21000000000000002</v>
      </c>
      <c r="N4358">
        <f>IFERROR(ROUND(( (-1.208*LN(L4358) + 7.5474 + 4.6991*(2.71828^(-0.009*L4358)) + 0.0001*L4358*L4358 - 0.0432*L4358 + 4.7166)/3),2), " ")</f>
        <v>2.93</v>
      </c>
      <c r="O4358">
        <f>IFERROR(MAX(MIN(ROUND(N4358*(Q4358/P4358),2),4.5),1.9)," ")</f>
        <v>2.76</v>
      </c>
      <c r="P4358">
        <f>13.098*F4358^-1.237</f>
        <v>95.902710420438169</v>
      </c>
      <c r="Q4358">
        <f>13.098*M4358^-1.237</f>
        <v>90.285855701035672</v>
      </c>
      <c r="R4358" s="5">
        <f>IFERROR(ROUND(MAX(MIN((-105.4*LN(O4358) + 163.83),95),10),0)," ")</f>
        <v>57</v>
      </c>
      <c r="S4358" s="5" t="str">
        <f>IFERROR(CONCATENATE("(",R4358,",",ROUND((1.2*W4358),2),")")," ")</f>
        <v>(57,0.25)</v>
      </c>
      <c r="T4358">
        <f>R4358-L4358</f>
        <v>9</v>
      </c>
      <c r="U4358" s="7" t="str">
        <f>IF((AND(T4358=0,H4358&gt;=L4358)),"Don’t change bids","OK")</f>
        <v>OK</v>
      </c>
      <c r="V4358" t="e">
        <f>IF((MATCH(F4358,W4358,0)),"Same","Diff")</f>
        <v>#N/A</v>
      </c>
      <c r="W4358" s="5">
        <f>ROUND(M4358,2)</f>
        <v>0.21</v>
      </c>
      <c r="X4358" s="5">
        <v>0.21</v>
      </c>
    </row>
    <row r="4359" spans="1:24" x14ac:dyDescent="0.25">
      <c r="A4359" t="s">
        <v>24</v>
      </c>
      <c r="B4359" t="s">
        <v>1413</v>
      </c>
      <c r="C4359" t="s">
        <v>4373</v>
      </c>
      <c r="D4359" t="s">
        <v>1408</v>
      </c>
      <c r="E4359" t="s">
        <v>408</v>
      </c>
      <c r="F4359" s="5">
        <v>2.46</v>
      </c>
      <c r="G4359" s="9">
        <v>0.1</v>
      </c>
      <c r="H4359" s="6">
        <f>G4359*100</f>
        <v>10</v>
      </c>
      <c r="I4359" t="s">
        <v>10638</v>
      </c>
      <c r="J4359" t="s">
        <v>10768</v>
      </c>
      <c r="K4359">
        <v>48</v>
      </c>
      <c r="L4359">
        <v>48</v>
      </c>
      <c r="M4359">
        <f>(F4359*(1+0.05))</f>
        <v>2.5830000000000002</v>
      </c>
      <c r="N4359">
        <f>IFERROR(ROUND(( (-1.208*LN(L4359) + 7.5474 + 4.6991*(2.71828^(-0.009*L4359)) + 0.0001*L4359*L4359 - 0.0432*L4359 + 4.7166)/3),2), " ")</f>
        <v>2.93</v>
      </c>
      <c r="O4359">
        <f>IFERROR(MAX(MIN(ROUND(N4359*(Q4359/P4359),2),4.5),1.9)," ")</f>
        <v>2.76</v>
      </c>
      <c r="P4359">
        <f>13.098*F4359^-1.237</f>
        <v>4.3014834729612925</v>
      </c>
      <c r="Q4359">
        <f>13.098*M4359^-1.237</f>
        <v>4.0495530776720097</v>
      </c>
      <c r="R4359" s="5">
        <f>IFERROR(ROUND(MAX(MIN((-105.4*LN(O4359) + 163.83),95),10),0)," ")</f>
        <v>57</v>
      </c>
      <c r="S4359" s="5" t="str">
        <f>IFERROR(CONCATENATE("(",R4359,",",ROUND((1.2*W4359),2),")")," ")</f>
        <v>(57,3.1)</v>
      </c>
      <c r="T4359">
        <f>R4359-L4359</f>
        <v>9</v>
      </c>
      <c r="U4359" s="7" t="str">
        <f>IF((AND(T4359=0,H4359&gt;=L4359)),"Don’t change bids","OK")</f>
        <v>OK</v>
      </c>
      <c r="V4359" t="e">
        <f>IF((MATCH(F4359,W4359,0)),"Same","Diff")</f>
        <v>#N/A</v>
      </c>
      <c r="W4359" s="5">
        <f>ROUND(M4359,2)</f>
        <v>2.58</v>
      </c>
      <c r="X4359" s="5">
        <v>2.58</v>
      </c>
    </row>
    <row r="4360" spans="1:24" x14ac:dyDescent="0.25">
      <c r="A4360" t="s">
        <v>24</v>
      </c>
      <c r="B4360" t="s">
        <v>1411</v>
      </c>
      <c r="C4360" t="s">
        <v>4373</v>
      </c>
      <c r="D4360" t="s">
        <v>1408</v>
      </c>
      <c r="E4360" t="s">
        <v>4103</v>
      </c>
      <c r="F4360" s="5">
        <v>2.5299999999999998</v>
      </c>
      <c r="G4360" s="9">
        <v>0.1</v>
      </c>
      <c r="H4360" s="6">
        <f>G4360*100</f>
        <v>10</v>
      </c>
      <c r="I4360" t="s">
        <v>10639</v>
      </c>
      <c r="J4360" t="s">
        <v>10768</v>
      </c>
      <c r="K4360">
        <v>48</v>
      </c>
      <c r="L4360">
        <v>48</v>
      </c>
      <c r="M4360">
        <f>(F4360*(1+0.05))</f>
        <v>2.6564999999999999</v>
      </c>
      <c r="N4360">
        <f>IFERROR(ROUND(( (-1.208*LN(L4360) + 7.5474 + 4.6991*(2.71828^(-0.009*L4360)) + 0.0001*L4360*L4360 - 0.0432*L4360 + 4.7166)/3),2), " ")</f>
        <v>2.93</v>
      </c>
      <c r="O4360">
        <f>IFERROR(MAX(MIN(ROUND(N4360*(Q4360/P4360),2),4.5),1.9)," ")</f>
        <v>2.76</v>
      </c>
      <c r="P4360">
        <f>13.098*F4360^-1.237</f>
        <v>4.1547500468726133</v>
      </c>
      <c r="Q4360">
        <f>13.098*M4360^-1.237</f>
        <v>3.911413572789594</v>
      </c>
      <c r="R4360" s="5">
        <f>IFERROR(ROUND(MAX(MIN((-105.4*LN(O4360) + 163.83),95),10),0)," ")</f>
        <v>57</v>
      </c>
      <c r="S4360" s="5" t="str">
        <f>IFERROR(CONCATENATE("(",R4360,",",ROUND((1.2*W4360),2),")")," ")</f>
        <v>(57,3.19)</v>
      </c>
      <c r="T4360">
        <f>R4360-L4360</f>
        <v>9</v>
      </c>
      <c r="U4360" s="7" t="str">
        <f>IF((AND(T4360=0,H4360&gt;=L4360)),"Don’t change bids","OK")</f>
        <v>OK</v>
      </c>
      <c r="V4360" t="e">
        <f>IF((MATCH(F4360,W4360,0)),"Same","Diff")</f>
        <v>#N/A</v>
      </c>
      <c r="W4360" s="5">
        <f>ROUND(M4360,2)</f>
        <v>2.66</v>
      </c>
      <c r="X4360" s="5">
        <v>2.66</v>
      </c>
    </row>
    <row r="4361" spans="1:24" x14ac:dyDescent="0.25">
      <c r="A4361" t="s">
        <v>24</v>
      </c>
      <c r="B4361" t="s">
        <v>1415</v>
      </c>
      <c r="C4361" t="s">
        <v>4373</v>
      </c>
      <c r="D4361" t="s">
        <v>1408</v>
      </c>
      <c r="E4361" t="s">
        <v>1140</v>
      </c>
      <c r="F4361" s="5">
        <v>2.41</v>
      </c>
      <c r="G4361" s="9">
        <v>0.1</v>
      </c>
      <c r="H4361" s="6">
        <f>G4361*100</f>
        <v>10</v>
      </c>
      <c r="I4361" t="s">
        <v>10640</v>
      </c>
      <c r="J4361" t="s">
        <v>10768</v>
      </c>
      <c r="K4361">
        <v>25</v>
      </c>
      <c r="L4361">
        <v>25</v>
      </c>
      <c r="M4361">
        <f>(F4361*(1+0.05))</f>
        <v>2.5305000000000004</v>
      </c>
      <c r="N4361">
        <f>IFERROR(ROUND(( (-1.208*LN(L4361) + 7.5474 + 4.6991*(2.71828^(-0.009*L4361)) + 0.0001*L4361*L4361 - 0.0432*L4361 + 4.7166)/3),2), " ")</f>
        <v>3.7</v>
      </c>
      <c r="O4361">
        <f>IFERROR(MAX(MIN(ROUND(N4361*(Q4361/P4361),2),4.5),1.9)," ")</f>
        <v>3.48</v>
      </c>
      <c r="P4361">
        <f>13.098*F4361^-1.237</f>
        <v>4.4121462988037683</v>
      </c>
      <c r="Q4361">
        <f>13.098*M4361^-1.237</f>
        <v>4.1537345745419181</v>
      </c>
      <c r="R4361" s="5">
        <f>IFERROR(ROUND(MAX(MIN((-105.4*LN(O4361) + 163.83),95),10),0)," ")</f>
        <v>32</v>
      </c>
      <c r="S4361" s="5" t="str">
        <f>IFERROR(CONCATENATE("(",R4361,",",ROUND((1.2*W4361),2),")")," ")</f>
        <v>(32,3.04)</v>
      </c>
      <c r="T4361">
        <f>R4361-L4361</f>
        <v>7</v>
      </c>
      <c r="U4361" s="7" t="str">
        <f>IF((AND(T4361=0,H4361&gt;=L4361)),"Don’t change bids","OK")</f>
        <v>OK</v>
      </c>
      <c r="V4361" t="e">
        <f>IF((MATCH(F4361,W4361,0)),"Same","Diff")</f>
        <v>#N/A</v>
      </c>
      <c r="W4361" s="5">
        <f>ROUND(M4361,2)</f>
        <v>2.5299999999999998</v>
      </c>
      <c r="X4361" s="5">
        <v>2.5299999999999998</v>
      </c>
    </row>
    <row r="4362" spans="1:24" x14ac:dyDescent="0.25">
      <c r="A4362" t="s">
        <v>24</v>
      </c>
      <c r="B4362" t="s">
        <v>1407</v>
      </c>
      <c r="C4362" t="s">
        <v>4373</v>
      </c>
      <c r="D4362" t="s">
        <v>1408</v>
      </c>
      <c r="E4362" t="s">
        <v>408</v>
      </c>
      <c r="F4362" s="5">
        <v>2.46</v>
      </c>
      <c r="G4362" s="9">
        <v>0.1</v>
      </c>
      <c r="H4362" s="6">
        <f>G4362*100</f>
        <v>10</v>
      </c>
      <c r="I4362" t="s">
        <v>10638</v>
      </c>
      <c r="J4362" t="s">
        <v>10768</v>
      </c>
      <c r="K4362">
        <v>48</v>
      </c>
      <c r="L4362">
        <v>48</v>
      </c>
      <c r="M4362">
        <f>(F4362*(1+0.05))</f>
        <v>2.5830000000000002</v>
      </c>
      <c r="N4362">
        <f>IFERROR(ROUND(( (-1.208*LN(L4362) + 7.5474 + 4.6991*(2.71828^(-0.009*L4362)) + 0.0001*L4362*L4362 - 0.0432*L4362 + 4.7166)/3),2), " ")</f>
        <v>2.93</v>
      </c>
      <c r="O4362">
        <f>IFERROR(MAX(MIN(ROUND(N4362*(Q4362/P4362),2),4.5),1.9)," ")</f>
        <v>2.76</v>
      </c>
      <c r="P4362">
        <f>13.098*F4362^-1.237</f>
        <v>4.3014834729612925</v>
      </c>
      <c r="Q4362">
        <f>13.098*M4362^-1.237</f>
        <v>4.0495530776720097</v>
      </c>
      <c r="R4362" s="5">
        <f>IFERROR(ROUND(MAX(MIN((-105.4*LN(O4362) + 163.83),95),10),0)," ")</f>
        <v>57</v>
      </c>
      <c r="S4362" s="5" t="str">
        <f>IFERROR(CONCATENATE("(",R4362,",",ROUND((1.2*W4362),2),")")," ")</f>
        <v>(57,3.1)</v>
      </c>
      <c r="T4362">
        <f>R4362-L4362</f>
        <v>9</v>
      </c>
      <c r="U4362" s="7" t="str">
        <f>IF((AND(T4362=0,H4362&gt;=L4362)),"Don’t change bids","OK")</f>
        <v>OK</v>
      </c>
      <c r="V4362" t="e">
        <f>IF((MATCH(F4362,W4362,0)),"Same","Diff")</f>
        <v>#N/A</v>
      </c>
      <c r="W4362" s="5">
        <f>ROUND(M4362,2)</f>
        <v>2.58</v>
      </c>
      <c r="X4362" s="5">
        <v>2.58</v>
      </c>
    </row>
    <row r="4363" spans="1:24" x14ac:dyDescent="0.25">
      <c r="A4363" t="s">
        <v>24</v>
      </c>
      <c r="B4363" t="s">
        <v>2205</v>
      </c>
      <c r="C4363" t="s">
        <v>4373</v>
      </c>
      <c r="D4363" t="s">
        <v>2199</v>
      </c>
      <c r="E4363" t="s">
        <v>1017</v>
      </c>
      <c r="F4363" s="5">
        <v>0.77</v>
      </c>
      <c r="G4363" s="9">
        <v>0.1</v>
      </c>
      <c r="H4363" s="6">
        <f>G4363*100</f>
        <v>10</v>
      </c>
      <c r="I4363" t="s">
        <v>10544</v>
      </c>
      <c r="J4363" t="s">
        <v>10768</v>
      </c>
      <c r="K4363">
        <v>48</v>
      </c>
      <c r="L4363">
        <v>48</v>
      </c>
      <c r="M4363">
        <f>(F4363*(1+0.05))</f>
        <v>0.80850000000000011</v>
      </c>
      <c r="N4363">
        <f>IFERROR(ROUND(( (-1.208*LN(L4363) + 7.5474 + 4.6991*(2.71828^(-0.009*L4363)) + 0.0001*L4363*L4363 - 0.0432*L4363 + 4.7166)/3),2), " ")</f>
        <v>2.93</v>
      </c>
      <c r="O4363">
        <f>IFERROR(MAX(MIN(ROUND(N4363*(Q4363/P4363),2),4.5),1.9)," ")</f>
        <v>2.76</v>
      </c>
      <c r="P4363">
        <f>13.098*F4363^-1.237</f>
        <v>18.097390561942639</v>
      </c>
      <c r="Q4363">
        <f>13.098*M4363^-1.237</f>
        <v>17.037457916232398</v>
      </c>
      <c r="R4363" s="5">
        <f>IFERROR(ROUND(MAX(MIN((-105.4*LN(O4363) + 163.83),95),10),0)," ")</f>
        <v>57</v>
      </c>
      <c r="S4363" s="5" t="str">
        <f>IFERROR(CONCATENATE("(",R4363,",",ROUND((1.2*W4363),2),")")," ")</f>
        <v>(57,0.97)</v>
      </c>
      <c r="T4363">
        <f>R4363-L4363</f>
        <v>9</v>
      </c>
      <c r="U4363" s="7" t="str">
        <f>IF((AND(T4363=0,H4363&gt;=L4363)),"Don’t change bids","OK")</f>
        <v>OK</v>
      </c>
      <c r="V4363" t="e">
        <f>IF((MATCH(F4363,W4363,0)),"Same","Diff")</f>
        <v>#N/A</v>
      </c>
      <c r="W4363" s="5">
        <f>ROUND(M4363,2)</f>
        <v>0.81</v>
      </c>
      <c r="X4363" s="5">
        <v>0.81</v>
      </c>
    </row>
    <row r="4364" spans="1:24" x14ac:dyDescent="0.25">
      <c r="A4364" t="s">
        <v>24</v>
      </c>
      <c r="B4364" t="s">
        <v>2203</v>
      </c>
      <c r="C4364" t="s">
        <v>4373</v>
      </c>
      <c r="D4364" t="s">
        <v>2199</v>
      </c>
      <c r="E4364" t="s">
        <v>1401</v>
      </c>
      <c r="F4364" s="5">
        <v>1.87</v>
      </c>
      <c r="G4364" s="9">
        <v>0.1</v>
      </c>
      <c r="H4364" s="6">
        <f>G4364*100</f>
        <v>10</v>
      </c>
      <c r="I4364" t="s">
        <v>10641</v>
      </c>
      <c r="J4364" t="s">
        <v>10768</v>
      </c>
      <c r="K4364">
        <v>48</v>
      </c>
      <c r="L4364">
        <v>48</v>
      </c>
      <c r="M4364">
        <f>(F4364*(1+0.05))</f>
        <v>1.9635000000000002</v>
      </c>
      <c r="N4364">
        <f>IFERROR(ROUND(( (-1.208*LN(L4364) + 7.5474 + 4.6991*(2.71828^(-0.009*L4364)) + 0.0001*L4364*L4364 - 0.0432*L4364 + 4.7166)/3),2), " ")</f>
        <v>2.93</v>
      </c>
      <c r="O4364">
        <f>IFERROR(MAX(MIN(ROUND(N4364*(Q4364/P4364),2),4.5),1.9)," ")</f>
        <v>2.76</v>
      </c>
      <c r="P4364">
        <f>13.098*F4364^-1.237</f>
        <v>6.0386091232068759</v>
      </c>
      <c r="Q4364">
        <f>13.098*M4364^-1.237</f>
        <v>5.6849383040651134</v>
      </c>
      <c r="R4364" s="5">
        <f>IFERROR(ROUND(MAX(MIN((-105.4*LN(O4364) + 163.83),95),10),0)," ")</f>
        <v>57</v>
      </c>
      <c r="S4364" s="5" t="str">
        <f>IFERROR(CONCATENATE("(",R4364,",",ROUND((1.2*W4364),2),")")," ")</f>
        <v>(57,2.35)</v>
      </c>
      <c r="T4364">
        <f>R4364-L4364</f>
        <v>9</v>
      </c>
      <c r="U4364" s="7" t="str">
        <f>IF((AND(T4364=0,H4364&gt;=L4364)),"Don’t change bids","OK")</f>
        <v>OK</v>
      </c>
      <c r="V4364" t="e">
        <f>IF((MATCH(F4364,W4364,0)),"Same","Diff")</f>
        <v>#N/A</v>
      </c>
      <c r="W4364" s="5">
        <f>ROUND(M4364,2)</f>
        <v>1.96</v>
      </c>
      <c r="X4364" s="5">
        <v>1.96</v>
      </c>
    </row>
    <row r="4365" spans="1:24" x14ac:dyDescent="0.25">
      <c r="A4365" t="s">
        <v>24</v>
      </c>
      <c r="B4365" t="s">
        <v>2206</v>
      </c>
      <c r="C4365" t="s">
        <v>4373</v>
      </c>
      <c r="D4365" t="s">
        <v>2199</v>
      </c>
      <c r="E4365" t="s">
        <v>1401</v>
      </c>
      <c r="F4365" s="5">
        <v>1.87</v>
      </c>
      <c r="G4365" s="9">
        <v>0.1</v>
      </c>
      <c r="H4365" s="6">
        <f>G4365*100</f>
        <v>10</v>
      </c>
      <c r="I4365" t="s">
        <v>10641</v>
      </c>
      <c r="J4365" t="s">
        <v>10768</v>
      </c>
      <c r="K4365">
        <v>48</v>
      </c>
      <c r="L4365">
        <v>48</v>
      </c>
      <c r="M4365">
        <f>(F4365*(1+0.05))</f>
        <v>1.9635000000000002</v>
      </c>
      <c r="N4365">
        <f>IFERROR(ROUND(( (-1.208*LN(L4365) + 7.5474 + 4.6991*(2.71828^(-0.009*L4365)) + 0.0001*L4365*L4365 - 0.0432*L4365 + 4.7166)/3),2), " ")</f>
        <v>2.93</v>
      </c>
      <c r="O4365">
        <f>IFERROR(MAX(MIN(ROUND(N4365*(Q4365/P4365),2),4.5),1.9)," ")</f>
        <v>2.76</v>
      </c>
      <c r="P4365">
        <f>13.098*F4365^-1.237</f>
        <v>6.0386091232068759</v>
      </c>
      <c r="Q4365">
        <f>13.098*M4365^-1.237</f>
        <v>5.6849383040651134</v>
      </c>
      <c r="R4365" s="5">
        <f>IFERROR(ROUND(MAX(MIN((-105.4*LN(O4365) + 163.83),95),10),0)," ")</f>
        <v>57</v>
      </c>
      <c r="S4365" s="5" t="str">
        <f>IFERROR(CONCATENATE("(",R4365,",",ROUND((1.2*W4365),2),")")," ")</f>
        <v>(57,2.35)</v>
      </c>
      <c r="T4365">
        <f>R4365-L4365</f>
        <v>9</v>
      </c>
      <c r="U4365" s="7" t="str">
        <f>IF((AND(T4365=0,H4365&gt;=L4365)),"Don’t change bids","OK")</f>
        <v>OK</v>
      </c>
      <c r="V4365" t="e">
        <f>IF((MATCH(F4365,W4365,0)),"Same","Diff")</f>
        <v>#N/A</v>
      </c>
      <c r="W4365" s="5">
        <f>ROUND(M4365,2)</f>
        <v>1.96</v>
      </c>
      <c r="X4365" s="5">
        <v>1.96</v>
      </c>
    </row>
    <row r="4366" spans="1:24" x14ac:dyDescent="0.25">
      <c r="A4366" t="s">
        <v>24</v>
      </c>
      <c r="B4366" t="s">
        <v>2198</v>
      </c>
      <c r="C4366" t="s">
        <v>4373</v>
      </c>
      <c r="D4366" t="s">
        <v>2199</v>
      </c>
      <c r="E4366" t="s">
        <v>4374</v>
      </c>
      <c r="F4366" s="5">
        <v>0.2</v>
      </c>
      <c r="G4366" s="9">
        <v>0.1</v>
      </c>
      <c r="H4366" s="6">
        <f>G4366*100</f>
        <v>10</v>
      </c>
      <c r="I4366" t="s">
        <v>10524</v>
      </c>
      <c r="J4366" t="s">
        <v>10768</v>
      </c>
      <c r="K4366">
        <v>48</v>
      </c>
      <c r="L4366">
        <v>48</v>
      </c>
      <c r="M4366">
        <f>(F4366*(1+0.05))</f>
        <v>0.21000000000000002</v>
      </c>
      <c r="N4366">
        <f>IFERROR(ROUND(( (-1.208*LN(L4366) + 7.5474 + 4.6991*(2.71828^(-0.009*L4366)) + 0.0001*L4366*L4366 - 0.0432*L4366 + 4.7166)/3),2), " ")</f>
        <v>2.93</v>
      </c>
      <c r="O4366">
        <f>IFERROR(MAX(MIN(ROUND(N4366*(Q4366/P4366),2),4.5),1.9)," ")</f>
        <v>2.76</v>
      </c>
      <c r="P4366">
        <f>13.098*F4366^-1.237</f>
        <v>95.902710420438169</v>
      </c>
      <c r="Q4366">
        <f>13.098*M4366^-1.237</f>
        <v>90.285855701035672</v>
      </c>
      <c r="R4366" s="5">
        <f>IFERROR(ROUND(MAX(MIN((-105.4*LN(O4366) + 163.83),95),10),0)," ")</f>
        <v>57</v>
      </c>
      <c r="S4366" s="5" t="str">
        <f>IFERROR(CONCATENATE("(",R4366,",",ROUND((1.2*W4366),2),")")," ")</f>
        <v>(57,0.25)</v>
      </c>
      <c r="T4366">
        <f>R4366-L4366</f>
        <v>9</v>
      </c>
      <c r="U4366" s="7" t="str">
        <f>IF((AND(T4366=0,H4366&gt;=L4366)),"Don’t change bids","OK")</f>
        <v>OK</v>
      </c>
      <c r="V4366" t="e">
        <f>IF((MATCH(F4366,W4366,0)),"Same","Diff")</f>
        <v>#N/A</v>
      </c>
      <c r="W4366" s="5">
        <f>ROUND(M4366,2)</f>
        <v>0.21</v>
      </c>
      <c r="X4366" s="5">
        <v>0.21</v>
      </c>
    </row>
    <row r="4367" spans="1:24" x14ac:dyDescent="0.25">
      <c r="A4367" t="s">
        <v>24</v>
      </c>
      <c r="B4367" t="s">
        <v>1410</v>
      </c>
      <c r="C4367" t="s">
        <v>4373</v>
      </c>
      <c r="D4367" t="s">
        <v>1408</v>
      </c>
      <c r="E4367" t="s">
        <v>2989</v>
      </c>
      <c r="F4367" s="5">
        <v>2</v>
      </c>
      <c r="G4367" s="9">
        <v>0.1</v>
      </c>
      <c r="H4367" s="6">
        <f>G4367*100</f>
        <v>10</v>
      </c>
      <c r="I4367" t="s">
        <v>10583</v>
      </c>
      <c r="J4367" t="s">
        <v>10768</v>
      </c>
      <c r="K4367">
        <v>48</v>
      </c>
      <c r="L4367">
        <v>48</v>
      </c>
      <c r="M4367">
        <f>(F4367*(1+0.05))</f>
        <v>2.1</v>
      </c>
      <c r="N4367">
        <f>IFERROR(ROUND(( (-1.208*LN(L4367) + 7.5474 + 4.6991*(2.71828^(-0.009*L4367)) + 0.0001*L4367*L4367 - 0.0432*L4367 + 4.7166)/3),2), " ")</f>
        <v>2.93</v>
      </c>
      <c r="O4367">
        <f>IFERROR(MAX(MIN(ROUND(N4367*(Q4367/P4367),2),4.5),1.9)," ")</f>
        <v>2.76</v>
      </c>
      <c r="P4367">
        <f>13.098*F4367^-1.237</f>
        <v>5.5568782482719143</v>
      </c>
      <c r="Q4367">
        <f>13.098*M4367^-1.237</f>
        <v>5.2314215674636566</v>
      </c>
      <c r="R4367" s="5">
        <f>IFERROR(ROUND(MAX(MIN((-105.4*LN(O4367) + 163.83),95),10),0)," ")</f>
        <v>57</v>
      </c>
      <c r="S4367" s="5" t="str">
        <f>IFERROR(CONCATENATE("(",R4367,",",ROUND((1.2*W4367),2),")")," ")</f>
        <v>(57,2.52)</v>
      </c>
      <c r="T4367">
        <f>R4367-L4367</f>
        <v>9</v>
      </c>
      <c r="U4367" s="7" t="str">
        <f>IF((AND(T4367=0,H4367&gt;=L4367)),"Don’t change bids","OK")</f>
        <v>OK</v>
      </c>
      <c r="V4367" t="e">
        <f>IF((MATCH(F4367,W4367,0)),"Same","Diff")</f>
        <v>#N/A</v>
      </c>
      <c r="W4367" s="5">
        <f>ROUND(M4367,2)</f>
        <v>2.1</v>
      </c>
      <c r="X4367" s="5">
        <v>2.1</v>
      </c>
    </row>
    <row r="4368" spans="1:24" x14ac:dyDescent="0.25">
      <c r="A4368" t="s">
        <v>24</v>
      </c>
      <c r="B4368" t="s">
        <v>1848</v>
      </c>
      <c r="C4368" t="s">
        <v>4373</v>
      </c>
      <c r="D4368" t="s">
        <v>1849</v>
      </c>
      <c r="E4368" t="s">
        <v>965</v>
      </c>
      <c r="F4368" s="5">
        <v>1.17</v>
      </c>
      <c r="G4368" s="9">
        <v>0.1</v>
      </c>
      <c r="H4368" s="6">
        <f>G4368*100</f>
        <v>10</v>
      </c>
      <c r="I4368" t="s">
        <v>10642</v>
      </c>
      <c r="J4368" t="s">
        <v>10768</v>
      </c>
      <c r="K4368">
        <v>48</v>
      </c>
      <c r="L4368">
        <v>48</v>
      </c>
      <c r="M4368">
        <f>(F4368*(1+0.05))</f>
        <v>1.2284999999999999</v>
      </c>
      <c r="N4368">
        <f>IFERROR(ROUND(( (-1.208*LN(L4368) + 7.5474 + 4.6991*(2.71828^(-0.009*L4368)) + 0.0001*L4368*L4368 - 0.0432*L4368 + 4.7166)/3),2), " ")</f>
        <v>2.93</v>
      </c>
      <c r="O4368">
        <f>IFERROR(MAX(MIN(ROUND(N4368*(Q4368/P4368),2),4.5),1.9)," ")</f>
        <v>2.76</v>
      </c>
      <c r="P4368">
        <f>13.098*F4368^-1.237</f>
        <v>10.78596669939029</v>
      </c>
      <c r="Q4368">
        <f>13.098*M4368^-1.237</f>
        <v>10.154251415294654</v>
      </c>
      <c r="R4368" s="5">
        <f>IFERROR(ROUND(MAX(MIN((-105.4*LN(O4368) + 163.83),95),10),0)," ")</f>
        <v>57</v>
      </c>
      <c r="S4368" s="5" t="str">
        <f>IFERROR(CONCATENATE("(",R4368,",",ROUND((1.2*W4368),2),")")," ")</f>
        <v>(57,1.48)</v>
      </c>
      <c r="T4368">
        <f>R4368-L4368</f>
        <v>9</v>
      </c>
      <c r="U4368" s="7" t="str">
        <f>IF((AND(T4368=0,H4368&gt;=L4368)),"Don’t change bids","OK")</f>
        <v>OK</v>
      </c>
      <c r="V4368" t="e">
        <f>IF((MATCH(F4368,W4368,0)),"Same","Diff")</f>
        <v>#N/A</v>
      </c>
      <c r="W4368" s="5">
        <f>ROUND(M4368,2)</f>
        <v>1.23</v>
      </c>
      <c r="X4368" s="5">
        <v>1.23</v>
      </c>
    </row>
    <row r="4369" spans="1:24" x14ac:dyDescent="0.25">
      <c r="A4369" t="s">
        <v>24</v>
      </c>
      <c r="B4369" t="s">
        <v>2484</v>
      </c>
      <c r="C4369" t="s">
        <v>4373</v>
      </c>
      <c r="D4369" t="s">
        <v>2476</v>
      </c>
      <c r="E4369" t="s">
        <v>2162</v>
      </c>
      <c r="F4369" s="5">
        <v>1.1299999999999999</v>
      </c>
      <c r="G4369" s="9">
        <v>0.1</v>
      </c>
      <c r="H4369" s="6">
        <f>G4369*100</f>
        <v>10</v>
      </c>
      <c r="I4369" t="s">
        <v>10643</v>
      </c>
      <c r="J4369" t="s">
        <v>10768</v>
      </c>
      <c r="K4369">
        <v>48</v>
      </c>
      <c r="L4369">
        <v>48</v>
      </c>
      <c r="M4369">
        <f>(F4369*(1+0.05))</f>
        <v>1.1864999999999999</v>
      </c>
      <c r="N4369">
        <f>IFERROR(ROUND(( (-1.208*LN(L4369) + 7.5474 + 4.6991*(2.71828^(-0.009*L4369)) + 0.0001*L4369*L4369 - 0.0432*L4369 + 4.7166)/3),2), " ")</f>
        <v>2.93</v>
      </c>
      <c r="O4369">
        <f>IFERROR(MAX(MIN(ROUND(N4369*(Q4369/P4369),2),4.5),1.9)," ")</f>
        <v>2.76</v>
      </c>
      <c r="P4369">
        <f>13.098*F4369^-1.237</f>
        <v>11.260221963861499</v>
      </c>
      <c r="Q4369">
        <f>13.098*M4369^-1.237</f>
        <v>10.600730374917246</v>
      </c>
      <c r="R4369" s="5">
        <f>IFERROR(ROUND(MAX(MIN((-105.4*LN(O4369) + 163.83),95),10),0)," ")</f>
        <v>57</v>
      </c>
      <c r="S4369" s="5" t="str">
        <f>IFERROR(CONCATENATE("(",R4369,",",ROUND((1.2*W4369),2),")")," ")</f>
        <v>(57,1.43)</v>
      </c>
      <c r="T4369">
        <f>R4369-L4369</f>
        <v>9</v>
      </c>
      <c r="U4369" s="7" t="str">
        <f>IF((AND(T4369=0,H4369&gt;=L4369)),"Don’t change bids","OK")</f>
        <v>OK</v>
      </c>
      <c r="V4369" t="e">
        <f>IF((MATCH(F4369,W4369,0)),"Same","Diff")</f>
        <v>#N/A</v>
      </c>
      <c r="W4369" s="5">
        <f>ROUND(M4369,2)</f>
        <v>1.19</v>
      </c>
      <c r="X4369" s="5">
        <v>1.19</v>
      </c>
    </row>
    <row r="4370" spans="1:24" x14ac:dyDescent="0.25">
      <c r="A4370" t="s">
        <v>24</v>
      </c>
      <c r="B4370" t="s">
        <v>1736</v>
      </c>
      <c r="C4370" t="s">
        <v>4373</v>
      </c>
      <c r="D4370" t="s">
        <v>1737</v>
      </c>
      <c r="E4370" t="s">
        <v>4374</v>
      </c>
      <c r="F4370" s="5">
        <v>0.2</v>
      </c>
      <c r="G4370" s="9">
        <v>0.1</v>
      </c>
      <c r="H4370" s="6">
        <f>G4370*100</f>
        <v>10</v>
      </c>
      <c r="I4370" t="s">
        <v>10524</v>
      </c>
      <c r="J4370" t="s">
        <v>10768</v>
      </c>
      <c r="K4370">
        <v>48</v>
      </c>
      <c r="L4370">
        <v>48</v>
      </c>
      <c r="M4370">
        <f>(F4370*(1+0.05))</f>
        <v>0.21000000000000002</v>
      </c>
      <c r="N4370">
        <f>IFERROR(ROUND(( (-1.208*LN(L4370) + 7.5474 + 4.6991*(2.71828^(-0.009*L4370)) + 0.0001*L4370*L4370 - 0.0432*L4370 + 4.7166)/3),2), " ")</f>
        <v>2.93</v>
      </c>
      <c r="O4370">
        <f>IFERROR(MAX(MIN(ROUND(N4370*(Q4370/P4370),2),4.5),1.9)," ")</f>
        <v>2.76</v>
      </c>
      <c r="P4370">
        <f>13.098*F4370^-1.237</f>
        <v>95.902710420438169</v>
      </c>
      <c r="Q4370">
        <f>13.098*M4370^-1.237</f>
        <v>90.285855701035672</v>
      </c>
      <c r="R4370" s="5">
        <f>IFERROR(ROUND(MAX(MIN((-105.4*LN(O4370) + 163.83),95),10),0)," ")</f>
        <v>57</v>
      </c>
      <c r="S4370" s="5" t="str">
        <f>IFERROR(CONCATENATE("(",R4370,",",ROUND((1.2*W4370),2),")")," ")</f>
        <v>(57,0.25)</v>
      </c>
      <c r="T4370">
        <f>R4370-L4370</f>
        <v>9</v>
      </c>
      <c r="U4370" s="7" t="str">
        <f>IF((AND(T4370=0,H4370&gt;=L4370)),"Don’t change bids","OK")</f>
        <v>OK</v>
      </c>
      <c r="V4370" t="e">
        <f>IF((MATCH(F4370,W4370,0)),"Same","Diff")</f>
        <v>#N/A</v>
      </c>
      <c r="W4370" s="5">
        <f>ROUND(M4370,2)</f>
        <v>0.21</v>
      </c>
      <c r="X4370" s="5">
        <v>0.21</v>
      </c>
    </row>
    <row r="4371" spans="1:24" x14ac:dyDescent="0.25">
      <c r="A4371" t="s">
        <v>24</v>
      </c>
      <c r="B4371" t="s">
        <v>1970</v>
      </c>
      <c r="C4371" t="s">
        <v>4373</v>
      </c>
      <c r="D4371" t="s">
        <v>1967</v>
      </c>
      <c r="E4371" t="s">
        <v>4103</v>
      </c>
      <c r="F4371" s="5">
        <v>2.5299999999999998</v>
      </c>
      <c r="G4371" s="9">
        <v>0.1</v>
      </c>
      <c r="H4371" s="6">
        <f>G4371*100</f>
        <v>10</v>
      </c>
      <c r="I4371" t="s">
        <v>10639</v>
      </c>
      <c r="J4371" t="s">
        <v>10768</v>
      </c>
      <c r="K4371">
        <v>48</v>
      </c>
      <c r="L4371">
        <v>48</v>
      </c>
      <c r="M4371">
        <f>(F4371*(1+0.05))</f>
        <v>2.6564999999999999</v>
      </c>
      <c r="N4371">
        <f>IFERROR(ROUND(( (-1.208*LN(L4371) + 7.5474 + 4.6991*(2.71828^(-0.009*L4371)) + 0.0001*L4371*L4371 - 0.0432*L4371 + 4.7166)/3),2), " ")</f>
        <v>2.93</v>
      </c>
      <c r="O4371">
        <f>IFERROR(MAX(MIN(ROUND(N4371*(Q4371/P4371),2),4.5),1.9)," ")</f>
        <v>2.76</v>
      </c>
      <c r="P4371">
        <f>13.098*F4371^-1.237</f>
        <v>4.1547500468726133</v>
      </c>
      <c r="Q4371">
        <f>13.098*M4371^-1.237</f>
        <v>3.911413572789594</v>
      </c>
      <c r="R4371" s="5">
        <f>IFERROR(ROUND(MAX(MIN((-105.4*LN(O4371) + 163.83),95),10),0)," ")</f>
        <v>57</v>
      </c>
      <c r="S4371" s="5" t="str">
        <f>IFERROR(CONCATENATE("(",R4371,",",ROUND((1.2*W4371),2),")")," ")</f>
        <v>(57,3.19)</v>
      </c>
      <c r="T4371">
        <f>R4371-L4371</f>
        <v>9</v>
      </c>
      <c r="U4371" s="7" t="str">
        <f>IF((AND(T4371=0,H4371&gt;=L4371)),"Don’t change bids","OK")</f>
        <v>OK</v>
      </c>
      <c r="V4371" t="e">
        <f>IF((MATCH(F4371,W4371,0)),"Same","Diff")</f>
        <v>#N/A</v>
      </c>
      <c r="W4371" s="5">
        <f>ROUND(M4371,2)</f>
        <v>2.66</v>
      </c>
      <c r="X4371" s="5">
        <v>2.66</v>
      </c>
    </row>
    <row r="4372" spans="1:24" x14ac:dyDescent="0.25">
      <c r="A4372" t="s">
        <v>24</v>
      </c>
      <c r="B4372" t="s">
        <v>1966</v>
      </c>
      <c r="C4372" t="s">
        <v>4373</v>
      </c>
      <c r="D4372" t="s">
        <v>1967</v>
      </c>
      <c r="E4372" t="s">
        <v>1835</v>
      </c>
      <c r="F4372" s="5">
        <v>1.48</v>
      </c>
      <c r="G4372" s="9">
        <v>0.1</v>
      </c>
      <c r="H4372" s="6">
        <f>G4372*100</f>
        <v>10</v>
      </c>
      <c r="I4372" t="s">
        <v>10644</v>
      </c>
      <c r="J4372" t="s">
        <v>10768</v>
      </c>
      <c r="K4372">
        <v>48</v>
      </c>
      <c r="L4372">
        <v>48</v>
      </c>
      <c r="M4372">
        <f>(F4372*(1+0.05))</f>
        <v>1.554</v>
      </c>
      <c r="N4372">
        <f>IFERROR(ROUND(( (-1.208*LN(L4372) + 7.5474 + 4.6991*(2.71828^(-0.009*L4372)) + 0.0001*L4372*L4372 - 0.0432*L4372 + 4.7166)/3),2), " ")</f>
        <v>2.93</v>
      </c>
      <c r="O4372">
        <f>IFERROR(MAX(MIN(ROUND(N4372*(Q4372/P4372),2),4.5),1.9)," ")</f>
        <v>2.76</v>
      </c>
      <c r="P4372">
        <f>13.098*F4372^-1.237</f>
        <v>8.0647562200240017</v>
      </c>
      <c r="Q4372">
        <f>13.098*M4372^-1.237</f>
        <v>7.5924174942811797</v>
      </c>
      <c r="R4372" s="5">
        <f>IFERROR(ROUND(MAX(MIN((-105.4*LN(O4372) + 163.83),95),10),0)," ")</f>
        <v>57</v>
      </c>
      <c r="S4372" s="5" t="str">
        <f>IFERROR(CONCATENATE("(",R4372,",",ROUND((1.2*W4372),2),")")," ")</f>
        <v>(57,1.86)</v>
      </c>
      <c r="T4372">
        <f>R4372-L4372</f>
        <v>9</v>
      </c>
      <c r="U4372" s="7" t="str">
        <f>IF((AND(T4372=0,H4372&gt;=L4372)),"Don’t change bids","OK")</f>
        <v>OK</v>
      </c>
      <c r="V4372" t="e">
        <f>IF((MATCH(F4372,W4372,0)),"Same","Diff")</f>
        <v>#N/A</v>
      </c>
      <c r="W4372" s="5">
        <f>ROUND(M4372,2)</f>
        <v>1.55</v>
      </c>
      <c r="X4372" s="5">
        <v>1.55</v>
      </c>
    </row>
    <row r="4373" spans="1:24" x14ac:dyDescent="0.25">
      <c r="A4373" t="s">
        <v>24</v>
      </c>
      <c r="B4373" t="s">
        <v>2391</v>
      </c>
      <c r="C4373" t="s">
        <v>4373</v>
      </c>
      <c r="D4373" t="s">
        <v>2385</v>
      </c>
      <c r="E4373" t="s">
        <v>4374</v>
      </c>
      <c r="F4373" s="5">
        <v>0.2</v>
      </c>
      <c r="G4373" s="9">
        <v>0.1</v>
      </c>
      <c r="H4373" s="6">
        <f>G4373*100</f>
        <v>10</v>
      </c>
      <c r="I4373" t="s">
        <v>10524</v>
      </c>
      <c r="J4373" t="s">
        <v>10768</v>
      </c>
      <c r="K4373">
        <v>48</v>
      </c>
      <c r="L4373">
        <v>48</v>
      </c>
      <c r="M4373">
        <f>(F4373*(1+0.05))</f>
        <v>0.21000000000000002</v>
      </c>
      <c r="N4373">
        <f>IFERROR(ROUND(( (-1.208*LN(L4373) + 7.5474 + 4.6991*(2.71828^(-0.009*L4373)) + 0.0001*L4373*L4373 - 0.0432*L4373 + 4.7166)/3),2), " ")</f>
        <v>2.93</v>
      </c>
      <c r="O4373">
        <f>IFERROR(MAX(MIN(ROUND(N4373*(Q4373/P4373),2),4.5),1.9)," ")</f>
        <v>2.76</v>
      </c>
      <c r="P4373">
        <f>13.098*F4373^-1.237</f>
        <v>95.902710420438169</v>
      </c>
      <c r="Q4373">
        <f>13.098*M4373^-1.237</f>
        <v>90.285855701035672</v>
      </c>
      <c r="R4373" s="5">
        <f>IFERROR(ROUND(MAX(MIN((-105.4*LN(O4373) + 163.83),95),10),0)," ")</f>
        <v>57</v>
      </c>
      <c r="S4373" s="5" t="str">
        <f>IFERROR(CONCATENATE("(",R4373,",",ROUND((1.2*W4373),2),")")," ")</f>
        <v>(57,0.25)</v>
      </c>
      <c r="T4373">
        <f>R4373-L4373</f>
        <v>9</v>
      </c>
      <c r="U4373" s="7" t="str">
        <f>IF((AND(T4373=0,H4373&gt;=L4373)),"Don’t change bids","OK")</f>
        <v>OK</v>
      </c>
      <c r="V4373" t="e">
        <f>IF((MATCH(F4373,W4373,0)),"Same","Diff")</f>
        <v>#N/A</v>
      </c>
      <c r="W4373" s="5">
        <f>ROUND(M4373,2)</f>
        <v>0.21</v>
      </c>
      <c r="X4373" s="5">
        <v>0.21</v>
      </c>
    </row>
    <row r="4374" spans="1:24" x14ac:dyDescent="0.25">
      <c r="A4374" t="s">
        <v>24</v>
      </c>
      <c r="B4374" t="s">
        <v>2163</v>
      </c>
      <c r="C4374" t="s">
        <v>4373</v>
      </c>
      <c r="D4374" t="s">
        <v>2147</v>
      </c>
      <c r="E4374" t="s">
        <v>2162</v>
      </c>
      <c r="F4374" s="5">
        <v>1.1299999999999999</v>
      </c>
      <c r="G4374" s="9">
        <v>0.1</v>
      </c>
      <c r="H4374" s="6">
        <f>G4374*100</f>
        <v>10</v>
      </c>
      <c r="I4374" t="s">
        <v>10645</v>
      </c>
      <c r="J4374" t="s">
        <v>10768</v>
      </c>
      <c r="K4374">
        <v>20</v>
      </c>
      <c r="L4374">
        <v>20</v>
      </c>
      <c r="M4374">
        <f>(F4374*(1+0.05))</f>
        <v>1.1864999999999999</v>
      </c>
      <c r="N4374">
        <f>IFERROR(ROUND(( (-1.208*LN(L4374) + 7.5474 + 4.6991*(2.71828^(-0.009*L4374)) + 0.0001*L4374*L4374 - 0.0432*L4374 + 4.7166)/3),2), " ")</f>
        <v>3.92</v>
      </c>
      <c r="O4374">
        <f>IFERROR(MAX(MIN(ROUND(N4374*(Q4374/P4374),2),4.5),1.9)," ")</f>
        <v>3.69</v>
      </c>
      <c r="P4374">
        <f>13.098*F4374^-1.237</f>
        <v>11.260221963861499</v>
      </c>
      <c r="Q4374">
        <f>13.098*M4374^-1.237</f>
        <v>10.600730374917246</v>
      </c>
      <c r="R4374" s="5">
        <f>IFERROR(ROUND(MAX(MIN((-105.4*LN(O4374) + 163.83),95),10),0)," ")</f>
        <v>26</v>
      </c>
      <c r="S4374" s="5" t="str">
        <f>IFERROR(CONCATENATE("(",R4374,",",ROUND((1.2*W4374),2),")")," ")</f>
        <v>(26,1.43)</v>
      </c>
      <c r="T4374">
        <f>R4374-L4374</f>
        <v>6</v>
      </c>
      <c r="U4374" s="7" t="str">
        <f>IF((AND(T4374=0,H4374&gt;=L4374)),"Don’t change bids","OK")</f>
        <v>OK</v>
      </c>
      <c r="V4374" t="e">
        <f>IF((MATCH(F4374,W4374,0)),"Same","Diff")</f>
        <v>#N/A</v>
      </c>
      <c r="W4374" s="5">
        <f>ROUND(M4374,2)</f>
        <v>1.19</v>
      </c>
      <c r="X4374" s="5">
        <v>1.19</v>
      </c>
    </row>
    <row r="4375" spans="1:24" x14ac:dyDescent="0.25">
      <c r="A4375" t="s">
        <v>24</v>
      </c>
      <c r="B4375" t="s">
        <v>2146</v>
      </c>
      <c r="C4375" t="s">
        <v>4373</v>
      </c>
      <c r="D4375" t="s">
        <v>2147</v>
      </c>
      <c r="E4375" t="s">
        <v>2781</v>
      </c>
      <c r="F4375" s="5">
        <v>1.21</v>
      </c>
      <c r="G4375" s="9">
        <v>0.1</v>
      </c>
      <c r="H4375" s="6">
        <f>G4375*100</f>
        <v>10</v>
      </c>
      <c r="I4375" t="s">
        <v>10600</v>
      </c>
      <c r="J4375" t="s">
        <v>10768</v>
      </c>
      <c r="K4375">
        <v>48</v>
      </c>
      <c r="L4375">
        <v>48</v>
      </c>
      <c r="M4375">
        <f>(F4375*(1+0.05))</f>
        <v>1.2705</v>
      </c>
      <c r="N4375">
        <f>IFERROR(ROUND(( (-1.208*LN(L4375) + 7.5474 + 4.6991*(2.71828^(-0.009*L4375)) + 0.0001*L4375*L4375 - 0.0432*L4375 + 4.7166)/3),2), " ")</f>
        <v>2.93</v>
      </c>
      <c r="O4375">
        <f>IFERROR(MAX(MIN(ROUND(N4375*(Q4375/P4375),2),4.5),1.9)," ")</f>
        <v>2.76</v>
      </c>
      <c r="P4375">
        <f>13.098*F4375^-1.237</f>
        <v>10.346643441665131</v>
      </c>
      <c r="Q4375">
        <f>13.098*M4375^-1.237</f>
        <v>9.7406585556226766</v>
      </c>
      <c r="R4375" s="5">
        <f>IFERROR(ROUND(MAX(MIN((-105.4*LN(O4375) + 163.83),95),10),0)," ")</f>
        <v>57</v>
      </c>
      <c r="S4375" s="5" t="str">
        <f>IFERROR(CONCATENATE("(",R4375,",",ROUND((1.2*W4375),2),")")," ")</f>
        <v>(57,1.52)</v>
      </c>
      <c r="T4375">
        <f>R4375-L4375</f>
        <v>9</v>
      </c>
      <c r="U4375" s="7" t="str">
        <f>IF((AND(T4375=0,H4375&gt;=L4375)),"Don’t change bids","OK")</f>
        <v>OK</v>
      </c>
      <c r="V4375" t="e">
        <f>IF((MATCH(F4375,W4375,0)),"Same","Diff")</f>
        <v>#N/A</v>
      </c>
      <c r="W4375" s="5">
        <f>ROUND(M4375,2)</f>
        <v>1.27</v>
      </c>
      <c r="X4375" s="5">
        <v>1.27</v>
      </c>
    </row>
    <row r="4376" spans="1:24" x14ac:dyDescent="0.25">
      <c r="A4376" t="s">
        <v>24</v>
      </c>
      <c r="B4376" t="s">
        <v>2156</v>
      </c>
      <c r="C4376" t="s">
        <v>4373</v>
      </c>
      <c r="D4376" t="s">
        <v>2147</v>
      </c>
      <c r="E4376" t="s">
        <v>858</v>
      </c>
      <c r="F4376" s="5">
        <v>1.19</v>
      </c>
      <c r="G4376" s="9">
        <v>0.1</v>
      </c>
      <c r="H4376" s="6">
        <f>G4376*100</f>
        <v>10</v>
      </c>
      <c r="I4376" t="s">
        <v>10646</v>
      </c>
      <c r="J4376" t="s">
        <v>10768</v>
      </c>
      <c r="K4376">
        <v>48</v>
      </c>
      <c r="L4376">
        <v>48</v>
      </c>
      <c r="M4376">
        <f>(F4376*(1+0.05))</f>
        <v>1.2495000000000001</v>
      </c>
      <c r="N4376">
        <f>IFERROR(ROUND(( (-1.208*LN(L4376) + 7.5474 + 4.6991*(2.71828^(-0.009*L4376)) + 0.0001*L4376*L4376 - 0.0432*L4376 + 4.7166)/3),2), " ")</f>
        <v>2.93</v>
      </c>
      <c r="O4376">
        <f>IFERROR(MAX(MIN(ROUND(N4376*(Q4376/P4376),2),4.5),1.9)," ")</f>
        <v>2.76</v>
      </c>
      <c r="P4376">
        <f>13.098*F4376^-1.237</f>
        <v>10.562175875657456</v>
      </c>
      <c r="Q4376">
        <f>13.098*M4376^-1.237</f>
        <v>9.943567630340306</v>
      </c>
      <c r="R4376" s="5">
        <f>IFERROR(ROUND(MAX(MIN((-105.4*LN(O4376) + 163.83),95),10),0)," ")</f>
        <v>57</v>
      </c>
      <c r="S4376" s="5" t="str">
        <f>IFERROR(CONCATENATE("(",R4376,",",ROUND((1.2*W4376),2),")")," ")</f>
        <v>(57,1.5)</v>
      </c>
      <c r="T4376">
        <f>R4376-L4376</f>
        <v>9</v>
      </c>
      <c r="U4376" s="7" t="str">
        <f>IF((AND(T4376=0,H4376&gt;=L4376)),"Don’t change bids","OK")</f>
        <v>OK</v>
      </c>
      <c r="V4376" t="e">
        <f>IF((MATCH(F4376,W4376,0)),"Same","Diff")</f>
        <v>#N/A</v>
      </c>
      <c r="W4376" s="5">
        <f>ROUND(M4376,2)</f>
        <v>1.25</v>
      </c>
      <c r="X4376" s="5">
        <v>1.25</v>
      </c>
    </row>
    <row r="4377" spans="1:24" x14ac:dyDescent="0.25">
      <c r="A4377" t="s">
        <v>24</v>
      </c>
      <c r="B4377" t="s">
        <v>1971</v>
      </c>
      <c r="C4377" t="s">
        <v>4373</v>
      </c>
      <c r="D4377" t="s">
        <v>1967</v>
      </c>
      <c r="E4377" t="s">
        <v>1306</v>
      </c>
      <c r="F4377" s="5">
        <v>0.93</v>
      </c>
      <c r="G4377" s="9">
        <v>0.1</v>
      </c>
      <c r="H4377" s="6">
        <f>G4377*100</f>
        <v>10</v>
      </c>
      <c r="I4377" t="s">
        <v>10647</v>
      </c>
      <c r="J4377" t="s">
        <v>10768</v>
      </c>
      <c r="K4377">
        <v>20</v>
      </c>
      <c r="L4377">
        <v>20</v>
      </c>
      <c r="M4377">
        <f>(F4377*(1+0.05))</f>
        <v>0.97650000000000015</v>
      </c>
      <c r="N4377">
        <f>IFERROR(ROUND(( (-1.208*LN(L4377) + 7.5474 + 4.6991*(2.71828^(-0.009*L4377)) + 0.0001*L4377*L4377 - 0.0432*L4377 + 4.7166)/3),2), " ")</f>
        <v>3.92</v>
      </c>
      <c r="O4377">
        <f>IFERROR(MAX(MIN(ROUND(N4377*(Q4377/P4377),2),4.5),1.9)," ")</f>
        <v>3.69</v>
      </c>
      <c r="P4377">
        <f>13.098*F4377^-1.237</f>
        <v>14.328198144344388</v>
      </c>
      <c r="Q4377">
        <f>13.098*M4377^-1.237</f>
        <v>13.489020533880899</v>
      </c>
      <c r="R4377" s="5">
        <f>IFERROR(ROUND(MAX(MIN((-105.4*LN(O4377) + 163.83),95),10),0)," ")</f>
        <v>26</v>
      </c>
      <c r="S4377" s="5" t="str">
        <f>IFERROR(CONCATENATE("(",R4377,",",ROUND((1.2*W4377),2),")")," ")</f>
        <v>(26,1.18)</v>
      </c>
      <c r="T4377">
        <f>R4377-L4377</f>
        <v>6</v>
      </c>
      <c r="U4377" s="7" t="str">
        <f>IF((AND(T4377=0,H4377&gt;=L4377)),"Don’t change bids","OK")</f>
        <v>OK</v>
      </c>
      <c r="V4377" t="e">
        <f>IF((MATCH(F4377,W4377,0)),"Same","Diff")</f>
        <v>#N/A</v>
      </c>
      <c r="W4377" s="5">
        <f>ROUND(M4377,2)</f>
        <v>0.98</v>
      </c>
      <c r="X4377" s="5">
        <v>0.98</v>
      </c>
    </row>
    <row r="4378" spans="1:24" x14ac:dyDescent="0.25">
      <c r="A4378" t="s">
        <v>24</v>
      </c>
      <c r="B4378" t="s">
        <v>2393</v>
      </c>
      <c r="C4378" t="s">
        <v>4373</v>
      </c>
      <c r="D4378" t="s">
        <v>2385</v>
      </c>
      <c r="E4378" t="s">
        <v>4374</v>
      </c>
      <c r="F4378" s="5">
        <v>0.2</v>
      </c>
      <c r="G4378" s="9">
        <v>0.1</v>
      </c>
      <c r="H4378" s="6">
        <f>G4378*100</f>
        <v>10</v>
      </c>
      <c r="I4378" t="s">
        <v>10524</v>
      </c>
      <c r="J4378" t="s">
        <v>10768</v>
      </c>
      <c r="K4378">
        <v>48</v>
      </c>
      <c r="L4378">
        <v>48</v>
      </c>
      <c r="M4378">
        <f>(F4378*(1+0.05))</f>
        <v>0.21000000000000002</v>
      </c>
      <c r="N4378">
        <f>IFERROR(ROUND(( (-1.208*LN(L4378) + 7.5474 + 4.6991*(2.71828^(-0.009*L4378)) + 0.0001*L4378*L4378 - 0.0432*L4378 + 4.7166)/3),2), " ")</f>
        <v>2.93</v>
      </c>
      <c r="O4378">
        <f>IFERROR(MAX(MIN(ROUND(N4378*(Q4378/P4378),2),4.5),1.9)," ")</f>
        <v>2.76</v>
      </c>
      <c r="P4378">
        <f>13.098*F4378^-1.237</f>
        <v>95.902710420438169</v>
      </c>
      <c r="Q4378">
        <f>13.098*M4378^-1.237</f>
        <v>90.285855701035672</v>
      </c>
      <c r="R4378" s="5">
        <f>IFERROR(ROUND(MAX(MIN((-105.4*LN(O4378) + 163.83),95),10),0)," ")</f>
        <v>57</v>
      </c>
      <c r="S4378" s="5" t="str">
        <f>IFERROR(CONCATENATE("(",R4378,",",ROUND((1.2*W4378),2),")")," ")</f>
        <v>(57,0.25)</v>
      </c>
      <c r="T4378">
        <f>R4378-L4378</f>
        <v>9</v>
      </c>
      <c r="U4378" s="7" t="str">
        <f>IF((AND(T4378=0,H4378&gt;=L4378)),"Don’t change bids","OK")</f>
        <v>OK</v>
      </c>
      <c r="V4378" t="e">
        <f>IF((MATCH(F4378,W4378,0)),"Same","Diff")</f>
        <v>#N/A</v>
      </c>
      <c r="W4378" s="5">
        <f>ROUND(M4378,2)</f>
        <v>0.21</v>
      </c>
      <c r="X4378" s="5">
        <v>0.21</v>
      </c>
    </row>
    <row r="4379" spans="1:24" x14ac:dyDescent="0.25">
      <c r="A4379" t="s">
        <v>24</v>
      </c>
      <c r="B4379" t="s">
        <v>1972</v>
      </c>
      <c r="C4379" t="s">
        <v>4373</v>
      </c>
      <c r="D4379" t="s">
        <v>1967</v>
      </c>
      <c r="E4379" t="s">
        <v>1478</v>
      </c>
      <c r="F4379" s="5">
        <v>0.59</v>
      </c>
      <c r="G4379" s="9">
        <v>0.1</v>
      </c>
      <c r="H4379" s="6">
        <f>G4379*100</f>
        <v>10</v>
      </c>
      <c r="I4379" t="s">
        <v>10574</v>
      </c>
      <c r="J4379" t="s">
        <v>10768</v>
      </c>
      <c r="K4379">
        <v>48</v>
      </c>
      <c r="L4379">
        <v>48</v>
      </c>
      <c r="M4379">
        <f>(F4379*(1+0.05))</f>
        <v>0.61949999999999994</v>
      </c>
      <c r="N4379">
        <f>IFERROR(ROUND(( (-1.208*LN(L4379) + 7.5474 + 4.6991*(2.71828^(-0.009*L4379)) + 0.0001*L4379*L4379 - 0.0432*L4379 + 4.7166)/3),2), " ")</f>
        <v>2.93</v>
      </c>
      <c r="O4379">
        <f>IFERROR(MAX(MIN(ROUND(N4379*(Q4379/P4379),2),4.5),1.9)," ")</f>
        <v>2.76</v>
      </c>
      <c r="P4379">
        <f>13.098*F4379^-1.237</f>
        <v>25.15712731770401</v>
      </c>
      <c r="Q4379">
        <f>13.098*M4379^-1.237</f>
        <v>23.683718185870529</v>
      </c>
      <c r="R4379" s="5">
        <f>IFERROR(ROUND(MAX(MIN((-105.4*LN(O4379) + 163.83),95),10),0)," ")</f>
        <v>57</v>
      </c>
      <c r="S4379" s="5" t="str">
        <f>IFERROR(CONCATENATE("(",R4379,",",ROUND((1.2*W4379),2),")")," ")</f>
        <v>(57,0.74)</v>
      </c>
      <c r="T4379">
        <f>R4379-L4379</f>
        <v>9</v>
      </c>
      <c r="U4379" s="7" t="str">
        <f>IF((AND(T4379=0,H4379&gt;=L4379)),"Don’t change bids","OK")</f>
        <v>OK</v>
      </c>
      <c r="V4379" t="e">
        <f>IF((MATCH(F4379,W4379,0)),"Same","Diff")</f>
        <v>#N/A</v>
      </c>
      <c r="W4379" s="5">
        <f>ROUND(M4379,2)</f>
        <v>0.62</v>
      </c>
      <c r="X4379" s="5">
        <v>0.62</v>
      </c>
    </row>
    <row r="4380" spans="1:24" x14ac:dyDescent="0.25">
      <c r="A4380" t="s">
        <v>24</v>
      </c>
      <c r="B4380" t="s">
        <v>1969</v>
      </c>
      <c r="C4380" t="s">
        <v>4373</v>
      </c>
      <c r="D4380" t="s">
        <v>1967</v>
      </c>
      <c r="E4380" t="s">
        <v>4103</v>
      </c>
      <c r="F4380" s="5">
        <v>2.5299999999999998</v>
      </c>
      <c r="G4380" s="9">
        <v>0.1</v>
      </c>
      <c r="H4380" s="6">
        <f>G4380*100</f>
        <v>10</v>
      </c>
      <c r="I4380" t="s">
        <v>10639</v>
      </c>
      <c r="J4380" t="s">
        <v>10768</v>
      </c>
      <c r="K4380">
        <v>48</v>
      </c>
      <c r="L4380">
        <v>48</v>
      </c>
      <c r="M4380">
        <f>(F4380*(1+0.05))</f>
        <v>2.6564999999999999</v>
      </c>
      <c r="N4380">
        <f>IFERROR(ROUND(( (-1.208*LN(L4380) + 7.5474 + 4.6991*(2.71828^(-0.009*L4380)) + 0.0001*L4380*L4380 - 0.0432*L4380 + 4.7166)/3),2), " ")</f>
        <v>2.93</v>
      </c>
      <c r="O4380">
        <f>IFERROR(MAX(MIN(ROUND(N4380*(Q4380/P4380),2),4.5),1.9)," ")</f>
        <v>2.76</v>
      </c>
      <c r="P4380">
        <f>13.098*F4380^-1.237</f>
        <v>4.1547500468726133</v>
      </c>
      <c r="Q4380">
        <f>13.098*M4380^-1.237</f>
        <v>3.911413572789594</v>
      </c>
      <c r="R4380" s="5">
        <f>IFERROR(ROUND(MAX(MIN((-105.4*LN(O4380) + 163.83),95),10),0)," ")</f>
        <v>57</v>
      </c>
      <c r="S4380" s="5" t="str">
        <f>IFERROR(CONCATENATE("(",R4380,",",ROUND((1.2*W4380),2),")")," ")</f>
        <v>(57,3.19)</v>
      </c>
      <c r="T4380">
        <f>R4380-L4380</f>
        <v>9</v>
      </c>
      <c r="U4380" s="7" t="str">
        <f>IF((AND(T4380=0,H4380&gt;=L4380)),"Don’t change bids","OK")</f>
        <v>OK</v>
      </c>
      <c r="V4380" t="e">
        <f>IF((MATCH(F4380,W4380,0)),"Same","Diff")</f>
        <v>#N/A</v>
      </c>
      <c r="W4380" s="5">
        <f>ROUND(M4380,2)</f>
        <v>2.66</v>
      </c>
      <c r="X4380" s="5">
        <v>2.66</v>
      </c>
    </row>
    <row r="4381" spans="1:24" x14ac:dyDescent="0.25">
      <c r="A4381" t="s">
        <v>24</v>
      </c>
      <c r="B4381" t="s">
        <v>2154</v>
      </c>
      <c r="C4381" t="s">
        <v>4373</v>
      </c>
      <c r="D4381" t="s">
        <v>2147</v>
      </c>
      <c r="E4381" t="s">
        <v>858</v>
      </c>
      <c r="F4381" s="5">
        <v>1.19</v>
      </c>
      <c r="G4381" s="9">
        <v>0.1</v>
      </c>
      <c r="H4381" s="6">
        <f>G4381*100</f>
        <v>10</v>
      </c>
      <c r="I4381" t="s">
        <v>10646</v>
      </c>
      <c r="J4381" t="s">
        <v>10768</v>
      </c>
      <c r="K4381">
        <v>48</v>
      </c>
      <c r="L4381">
        <v>48</v>
      </c>
      <c r="M4381">
        <f>(F4381*(1+0.05))</f>
        <v>1.2495000000000001</v>
      </c>
      <c r="N4381">
        <f>IFERROR(ROUND(( (-1.208*LN(L4381) + 7.5474 + 4.6991*(2.71828^(-0.009*L4381)) + 0.0001*L4381*L4381 - 0.0432*L4381 + 4.7166)/3),2), " ")</f>
        <v>2.93</v>
      </c>
      <c r="O4381">
        <f>IFERROR(MAX(MIN(ROUND(N4381*(Q4381/P4381),2),4.5),1.9)," ")</f>
        <v>2.76</v>
      </c>
      <c r="P4381">
        <f>13.098*F4381^-1.237</f>
        <v>10.562175875657456</v>
      </c>
      <c r="Q4381">
        <f>13.098*M4381^-1.237</f>
        <v>9.943567630340306</v>
      </c>
      <c r="R4381" s="5">
        <f>IFERROR(ROUND(MAX(MIN((-105.4*LN(O4381) + 163.83),95),10),0)," ")</f>
        <v>57</v>
      </c>
      <c r="S4381" s="5" t="str">
        <f>IFERROR(CONCATENATE("(",R4381,",",ROUND((1.2*W4381),2),")")," ")</f>
        <v>(57,1.5)</v>
      </c>
      <c r="T4381">
        <f>R4381-L4381</f>
        <v>9</v>
      </c>
      <c r="U4381" s="7" t="str">
        <f>IF((AND(T4381=0,H4381&gt;=L4381)),"Don’t change bids","OK")</f>
        <v>OK</v>
      </c>
      <c r="V4381" t="e">
        <f>IF((MATCH(F4381,W4381,0)),"Same","Diff")</f>
        <v>#N/A</v>
      </c>
      <c r="W4381" s="5">
        <f>ROUND(M4381,2)</f>
        <v>1.25</v>
      </c>
      <c r="X4381" s="5">
        <v>1.25</v>
      </c>
    </row>
    <row r="4382" spans="1:24" x14ac:dyDescent="0.25">
      <c r="A4382" t="s">
        <v>24</v>
      </c>
      <c r="B4382" t="s">
        <v>2160</v>
      </c>
      <c r="C4382" t="s">
        <v>4373</v>
      </c>
      <c r="D4382" t="s">
        <v>2147</v>
      </c>
      <c r="E4382" t="s">
        <v>145</v>
      </c>
      <c r="F4382" s="5">
        <v>1.64</v>
      </c>
      <c r="G4382" s="9">
        <v>0.1</v>
      </c>
      <c r="H4382" s="6">
        <f>G4382*100</f>
        <v>10</v>
      </c>
      <c r="I4382" t="s">
        <v>10648</v>
      </c>
      <c r="J4382" t="s">
        <v>10768</v>
      </c>
      <c r="K4382">
        <v>20</v>
      </c>
      <c r="L4382">
        <v>20</v>
      </c>
      <c r="M4382">
        <f>(F4382*(1+0.05))</f>
        <v>1.722</v>
      </c>
      <c r="N4382">
        <f>IFERROR(ROUND(( (-1.208*LN(L4382) + 7.5474 + 4.6991*(2.71828^(-0.009*L4382)) + 0.0001*L4382*L4382 - 0.0432*L4382 + 4.7166)/3),2), " ")</f>
        <v>3.92</v>
      </c>
      <c r="O4382">
        <f>IFERROR(MAX(MIN(ROUND(N4382*(Q4382/P4382),2),4.5),1.9)," ")</f>
        <v>3.69</v>
      </c>
      <c r="P4382">
        <f>13.098*F4382^-1.237</f>
        <v>7.1030217751956295</v>
      </c>
      <c r="Q4382">
        <f>13.098*M4382^-1.237</f>
        <v>6.6870101608719112</v>
      </c>
      <c r="R4382" s="5">
        <f>IFERROR(ROUND(MAX(MIN((-105.4*LN(O4382) + 163.83),95),10),0)," ")</f>
        <v>26</v>
      </c>
      <c r="S4382" s="5" t="str">
        <f>IFERROR(CONCATENATE("(",R4382,",",ROUND((1.2*W4382),2),")")," ")</f>
        <v>(26,2.06)</v>
      </c>
      <c r="T4382">
        <f>R4382-L4382</f>
        <v>6</v>
      </c>
      <c r="U4382" s="7" t="str">
        <f>IF((AND(T4382=0,H4382&gt;=L4382)),"Don’t change bids","OK")</f>
        <v>OK</v>
      </c>
      <c r="V4382" t="e">
        <f>IF((MATCH(F4382,W4382,0)),"Same","Diff")</f>
        <v>#N/A</v>
      </c>
      <c r="W4382" s="5">
        <f>ROUND(M4382,2)</f>
        <v>1.72</v>
      </c>
      <c r="X4382" s="5">
        <v>1.72</v>
      </c>
    </row>
    <row r="4383" spans="1:24" x14ac:dyDescent="0.25">
      <c r="A4383" t="s">
        <v>24</v>
      </c>
      <c r="B4383" t="s">
        <v>2149</v>
      </c>
      <c r="C4383" t="s">
        <v>4373</v>
      </c>
      <c r="D4383" t="s">
        <v>2147</v>
      </c>
      <c r="E4383" t="s">
        <v>1405</v>
      </c>
      <c r="F4383" s="5">
        <v>1.57</v>
      </c>
      <c r="G4383" s="9">
        <v>0.1</v>
      </c>
      <c r="H4383" s="6">
        <f>G4383*100</f>
        <v>10</v>
      </c>
      <c r="I4383" t="s">
        <v>10632</v>
      </c>
      <c r="J4383" t="s">
        <v>10768</v>
      </c>
      <c r="K4383">
        <v>48</v>
      </c>
      <c r="L4383">
        <v>48</v>
      </c>
      <c r="M4383">
        <f>(F4383*(1+0.05))</f>
        <v>1.6485000000000001</v>
      </c>
      <c r="N4383">
        <f>IFERROR(ROUND(( (-1.208*LN(L4383) + 7.5474 + 4.6991*(2.71828^(-0.009*L4383)) + 0.0001*L4383*L4383 - 0.0432*L4383 + 4.7166)/3),2), " ")</f>
        <v>2.93</v>
      </c>
      <c r="O4383">
        <f>IFERROR(MAX(MIN(ROUND(N4383*(Q4383/P4383),2),4.5),1.9)," ")</f>
        <v>2.76</v>
      </c>
      <c r="P4383">
        <f>13.098*F4383^-1.237</f>
        <v>7.4968205623996544</v>
      </c>
      <c r="Q4383">
        <f>13.098*M4383^-1.237</f>
        <v>7.0577448389730248</v>
      </c>
      <c r="R4383" s="5">
        <f>IFERROR(ROUND(MAX(MIN((-105.4*LN(O4383) + 163.83),95),10),0)," ")</f>
        <v>57</v>
      </c>
      <c r="S4383" s="5" t="str">
        <f>IFERROR(CONCATENATE("(",R4383,",",ROUND((1.2*W4383),2),")")," ")</f>
        <v>(57,1.98)</v>
      </c>
      <c r="T4383">
        <f>R4383-L4383</f>
        <v>9</v>
      </c>
      <c r="U4383" s="7" t="str">
        <f>IF((AND(T4383=0,H4383&gt;=L4383)),"Don’t change bids","OK")</f>
        <v>OK</v>
      </c>
      <c r="V4383" t="e">
        <f>IF((MATCH(F4383,W4383,0)),"Same","Diff")</f>
        <v>#N/A</v>
      </c>
      <c r="W4383" s="5">
        <f>ROUND(M4383,2)</f>
        <v>1.65</v>
      </c>
      <c r="X4383" s="5">
        <v>1.65</v>
      </c>
    </row>
    <row r="4384" spans="1:24" x14ac:dyDescent="0.25">
      <c r="A4384" t="s">
        <v>24</v>
      </c>
      <c r="B4384" t="s">
        <v>1968</v>
      </c>
      <c r="C4384" t="s">
        <v>4373</v>
      </c>
      <c r="D4384" t="s">
        <v>1967</v>
      </c>
      <c r="E4384" t="s">
        <v>4395</v>
      </c>
      <c r="F4384" s="5">
        <v>0.61</v>
      </c>
      <c r="G4384" s="9">
        <v>0.1</v>
      </c>
      <c r="H4384" s="6">
        <f>G4384*100</f>
        <v>10</v>
      </c>
      <c r="I4384" t="s">
        <v>10649</v>
      </c>
      <c r="J4384" t="s">
        <v>10768</v>
      </c>
      <c r="K4384">
        <v>20</v>
      </c>
      <c r="L4384">
        <v>20</v>
      </c>
      <c r="M4384">
        <f>(F4384*(1+0.05))</f>
        <v>0.64049999999999996</v>
      </c>
      <c r="N4384">
        <f>IFERROR(ROUND(( (-1.208*LN(L4384) + 7.5474 + 4.6991*(2.71828^(-0.009*L4384)) + 0.0001*L4384*L4384 - 0.0432*L4384 + 4.7166)/3),2), " ")</f>
        <v>3.92</v>
      </c>
      <c r="O4384">
        <f>IFERROR(MAX(MIN(ROUND(N4384*(Q4384/P4384),2),4.5),1.9)," ")</f>
        <v>3.69</v>
      </c>
      <c r="P4384">
        <f>13.098*F4384^-1.237</f>
        <v>24.140817906297968</v>
      </c>
      <c r="Q4384">
        <f>13.098*M4384^-1.237</f>
        <v>22.726932246625005</v>
      </c>
      <c r="R4384" s="5">
        <f>IFERROR(ROUND(MAX(MIN((-105.4*LN(O4384) + 163.83),95),10),0)," ")</f>
        <v>26</v>
      </c>
      <c r="S4384" s="5" t="str">
        <f>IFERROR(CONCATENATE("(",R4384,",",ROUND((1.2*W4384),2),")")," ")</f>
        <v>(26,0.77)</v>
      </c>
      <c r="T4384">
        <f>R4384-L4384</f>
        <v>6</v>
      </c>
      <c r="U4384" s="7" t="str">
        <f>IF((AND(T4384=0,H4384&gt;=L4384)),"Don’t change bids","OK")</f>
        <v>OK</v>
      </c>
      <c r="V4384" t="e">
        <f>IF((MATCH(F4384,W4384,0)),"Same","Diff")</f>
        <v>#N/A</v>
      </c>
      <c r="W4384" s="5">
        <f>ROUND(M4384,2)</f>
        <v>0.64</v>
      </c>
      <c r="X4384" s="5">
        <v>0.64</v>
      </c>
    </row>
    <row r="4385" spans="1:24" x14ac:dyDescent="0.25">
      <c r="A4385" t="s">
        <v>24</v>
      </c>
      <c r="B4385" t="s">
        <v>2166</v>
      </c>
      <c r="C4385" t="s">
        <v>4373</v>
      </c>
      <c r="D4385" t="s">
        <v>2147</v>
      </c>
      <c r="E4385" t="s">
        <v>2162</v>
      </c>
      <c r="F4385" s="5">
        <v>1.1299999999999999</v>
      </c>
      <c r="G4385" s="9">
        <v>0.1</v>
      </c>
      <c r="H4385" s="6">
        <f>G4385*100</f>
        <v>10</v>
      </c>
      <c r="I4385" t="s">
        <v>10645</v>
      </c>
      <c r="J4385" t="s">
        <v>10768</v>
      </c>
      <c r="K4385">
        <v>20</v>
      </c>
      <c r="L4385">
        <v>20</v>
      </c>
      <c r="M4385">
        <f>(F4385*(1+0.05))</f>
        <v>1.1864999999999999</v>
      </c>
      <c r="N4385">
        <f>IFERROR(ROUND(( (-1.208*LN(L4385) + 7.5474 + 4.6991*(2.71828^(-0.009*L4385)) + 0.0001*L4385*L4385 - 0.0432*L4385 + 4.7166)/3),2), " ")</f>
        <v>3.92</v>
      </c>
      <c r="O4385">
        <f>IFERROR(MAX(MIN(ROUND(N4385*(Q4385/P4385),2),4.5),1.9)," ")</f>
        <v>3.69</v>
      </c>
      <c r="P4385">
        <f>13.098*F4385^-1.237</f>
        <v>11.260221963861499</v>
      </c>
      <c r="Q4385">
        <f>13.098*M4385^-1.237</f>
        <v>10.600730374917246</v>
      </c>
      <c r="R4385" s="5">
        <f>IFERROR(ROUND(MAX(MIN((-105.4*LN(O4385) + 163.83),95),10),0)," ")</f>
        <v>26</v>
      </c>
      <c r="S4385" s="5" t="str">
        <f>IFERROR(CONCATENATE("(",R4385,",",ROUND((1.2*W4385),2),")")," ")</f>
        <v>(26,1.43)</v>
      </c>
      <c r="T4385">
        <f>R4385-L4385</f>
        <v>6</v>
      </c>
      <c r="U4385" s="7" t="str">
        <f>IF((AND(T4385=0,H4385&gt;=L4385)),"Don’t change bids","OK")</f>
        <v>OK</v>
      </c>
      <c r="V4385" t="e">
        <f>IF((MATCH(F4385,W4385,0)),"Same","Diff")</f>
        <v>#N/A</v>
      </c>
      <c r="W4385" s="5">
        <f>ROUND(M4385,2)</f>
        <v>1.19</v>
      </c>
      <c r="X4385" s="5">
        <v>1.19</v>
      </c>
    </row>
    <row r="4386" spans="1:24" x14ac:dyDescent="0.25">
      <c r="A4386" t="s">
        <v>24</v>
      </c>
      <c r="B4386" t="s">
        <v>1974</v>
      </c>
      <c r="C4386" t="s">
        <v>4373</v>
      </c>
      <c r="D4386" t="s">
        <v>1967</v>
      </c>
      <c r="E4386" t="s">
        <v>4099</v>
      </c>
      <c r="F4386" s="5">
        <v>1.41</v>
      </c>
      <c r="G4386" s="9">
        <v>0.1</v>
      </c>
      <c r="H4386" s="6">
        <f>G4386*100</f>
        <v>10</v>
      </c>
      <c r="I4386" t="s">
        <v>10650</v>
      </c>
      <c r="J4386" t="s">
        <v>10768</v>
      </c>
      <c r="K4386">
        <v>48</v>
      </c>
      <c r="L4386">
        <v>48</v>
      </c>
      <c r="M4386">
        <f>(F4386*(1+0.05))</f>
        <v>1.4804999999999999</v>
      </c>
      <c r="N4386">
        <f>IFERROR(ROUND(( (-1.208*LN(L4386) + 7.5474 + 4.6991*(2.71828^(-0.009*L4386)) + 0.0001*L4386*L4386 - 0.0432*L4386 + 4.7166)/3),2), " ")</f>
        <v>2.93</v>
      </c>
      <c r="O4386">
        <f>IFERROR(MAX(MIN(ROUND(N4386*(Q4386/P4386),2),4.5),1.9)," ")</f>
        <v>2.76</v>
      </c>
      <c r="P4386">
        <f>13.098*F4386^-1.237</f>
        <v>8.5629014097930014</v>
      </c>
      <c r="Q4386">
        <f>13.098*M4386^-1.237</f>
        <v>8.0613871878850016</v>
      </c>
      <c r="R4386" s="5">
        <f>IFERROR(ROUND(MAX(MIN((-105.4*LN(O4386) + 163.83),95),10),0)," ")</f>
        <v>57</v>
      </c>
      <c r="S4386" s="5" t="str">
        <f>IFERROR(CONCATENATE("(",R4386,",",ROUND((1.2*W4386),2),")")," ")</f>
        <v>(57,1.78)</v>
      </c>
      <c r="T4386">
        <f>R4386-L4386</f>
        <v>9</v>
      </c>
      <c r="U4386" s="7" t="str">
        <f>IF((AND(T4386=0,H4386&gt;=L4386)),"Don’t change bids","OK")</f>
        <v>OK</v>
      </c>
      <c r="V4386" t="e">
        <f>IF((MATCH(F4386,W4386,0)),"Same","Diff")</f>
        <v>#N/A</v>
      </c>
      <c r="W4386" s="5">
        <f>ROUND(M4386,2)</f>
        <v>1.48</v>
      </c>
      <c r="X4386" s="5">
        <v>1.48</v>
      </c>
    </row>
    <row r="4387" spans="1:24" x14ac:dyDescent="0.25">
      <c r="A4387" t="s">
        <v>24</v>
      </c>
      <c r="B4387" t="s">
        <v>2384</v>
      </c>
      <c r="C4387" t="s">
        <v>4373</v>
      </c>
      <c r="D4387" t="s">
        <v>2385</v>
      </c>
      <c r="E4387" t="s">
        <v>4374</v>
      </c>
      <c r="F4387" s="5">
        <v>0.2</v>
      </c>
      <c r="G4387" s="9">
        <v>0.1</v>
      </c>
      <c r="H4387" s="6">
        <f>G4387*100</f>
        <v>10</v>
      </c>
      <c r="I4387" t="s">
        <v>10524</v>
      </c>
      <c r="J4387" t="s">
        <v>10768</v>
      </c>
      <c r="K4387">
        <v>48</v>
      </c>
      <c r="L4387">
        <v>48</v>
      </c>
      <c r="M4387">
        <f>(F4387*(1+0.05))</f>
        <v>0.21000000000000002</v>
      </c>
      <c r="N4387">
        <f>IFERROR(ROUND(( (-1.208*LN(L4387) + 7.5474 + 4.6991*(2.71828^(-0.009*L4387)) + 0.0001*L4387*L4387 - 0.0432*L4387 + 4.7166)/3),2), " ")</f>
        <v>2.93</v>
      </c>
      <c r="O4387">
        <f>IFERROR(MAX(MIN(ROUND(N4387*(Q4387/P4387),2),4.5),1.9)," ")</f>
        <v>2.76</v>
      </c>
      <c r="P4387">
        <f>13.098*F4387^-1.237</f>
        <v>95.902710420438169</v>
      </c>
      <c r="Q4387">
        <f>13.098*M4387^-1.237</f>
        <v>90.285855701035672</v>
      </c>
      <c r="R4387" s="5">
        <f>IFERROR(ROUND(MAX(MIN((-105.4*LN(O4387) + 163.83),95),10),0)," ")</f>
        <v>57</v>
      </c>
      <c r="S4387" s="5" t="str">
        <f>IFERROR(CONCATENATE("(",R4387,",",ROUND((1.2*W4387),2),")")," ")</f>
        <v>(57,0.25)</v>
      </c>
      <c r="T4387">
        <f>R4387-L4387</f>
        <v>9</v>
      </c>
      <c r="U4387" s="7" t="str">
        <f>IF((AND(T4387=0,H4387&gt;=L4387)),"Don’t change bids","OK")</f>
        <v>OK</v>
      </c>
      <c r="V4387" t="e">
        <f>IF((MATCH(F4387,W4387,0)),"Same","Diff")</f>
        <v>#N/A</v>
      </c>
      <c r="W4387" s="5">
        <f>ROUND(M4387,2)</f>
        <v>0.21</v>
      </c>
      <c r="X4387" s="5">
        <v>0.21</v>
      </c>
    </row>
    <row r="4388" spans="1:24" x14ac:dyDescent="0.25">
      <c r="A4388" t="s">
        <v>24</v>
      </c>
      <c r="B4388" t="s">
        <v>2495</v>
      </c>
      <c r="C4388" t="s">
        <v>4373</v>
      </c>
      <c r="D4388" t="s">
        <v>2496</v>
      </c>
      <c r="E4388" t="s">
        <v>1437</v>
      </c>
      <c r="F4388" s="5">
        <v>2.09</v>
      </c>
      <c r="G4388" s="9">
        <v>0.1</v>
      </c>
      <c r="H4388" s="6">
        <f>G4388*100</f>
        <v>10</v>
      </c>
      <c r="I4388" t="s">
        <v>10651</v>
      </c>
      <c r="J4388" t="s">
        <v>10768</v>
      </c>
      <c r="K4388">
        <v>48</v>
      </c>
      <c r="L4388">
        <v>48</v>
      </c>
      <c r="M4388">
        <f>(F4388*(1+0.05))</f>
        <v>2.1945000000000001</v>
      </c>
      <c r="N4388">
        <f>IFERROR(ROUND(( (-1.208*LN(L4388) + 7.5474 + 4.6991*(2.71828^(-0.009*L4388)) + 0.0001*L4388*L4388 - 0.0432*L4388 + 4.7166)/3),2), " ")</f>
        <v>2.93</v>
      </c>
      <c r="O4388">
        <f>IFERROR(MAX(MIN(ROUND(N4388*(Q4388/P4388),2),4.5),1.9)," ")</f>
        <v>2.76</v>
      </c>
      <c r="P4388">
        <f>13.098*F4388^-1.237</f>
        <v>5.2624021088019974</v>
      </c>
      <c r="Q4388">
        <f>13.098*M4388^-1.237</f>
        <v>4.9541923826051546</v>
      </c>
      <c r="R4388" s="5">
        <f>IFERROR(ROUND(MAX(MIN((-105.4*LN(O4388) + 163.83),95),10),0)," ")</f>
        <v>57</v>
      </c>
      <c r="S4388" s="5" t="str">
        <f>IFERROR(CONCATENATE("(",R4388,",",ROUND((1.2*W4388),2),")")," ")</f>
        <v>(57,2.63)</v>
      </c>
      <c r="T4388">
        <f>R4388-L4388</f>
        <v>9</v>
      </c>
      <c r="U4388" s="7" t="str">
        <f>IF((AND(T4388=0,H4388&gt;=L4388)),"Don’t change bids","OK")</f>
        <v>OK</v>
      </c>
      <c r="V4388" t="e">
        <f>IF((MATCH(F4388,W4388,0)),"Same","Diff")</f>
        <v>#N/A</v>
      </c>
      <c r="W4388" s="5">
        <f>ROUND(M4388,2)</f>
        <v>2.19</v>
      </c>
      <c r="X4388" s="5">
        <v>2.19</v>
      </c>
    </row>
    <row r="4389" spans="1:24" x14ac:dyDescent="0.25">
      <c r="A4389" t="s">
        <v>24</v>
      </c>
      <c r="B4389" t="s">
        <v>1268</v>
      </c>
      <c r="C4389" t="s">
        <v>4373</v>
      </c>
      <c r="D4389" t="s">
        <v>1269</v>
      </c>
      <c r="E4389" t="s">
        <v>858</v>
      </c>
      <c r="F4389" s="5">
        <v>1.19</v>
      </c>
      <c r="G4389" s="9">
        <v>0.1</v>
      </c>
      <c r="H4389" s="6">
        <f>G4389*100</f>
        <v>10</v>
      </c>
      <c r="I4389" t="s">
        <v>9549</v>
      </c>
      <c r="J4389" t="s">
        <v>10768</v>
      </c>
      <c r="K4389">
        <v>25</v>
      </c>
      <c r="L4389">
        <v>25</v>
      </c>
      <c r="M4389">
        <f>(F4389*(1+0.05))</f>
        <v>1.2495000000000001</v>
      </c>
      <c r="N4389">
        <f>IFERROR(ROUND(( (-1.208*LN(L4389) + 7.5474 + 4.6991*(2.71828^(-0.009*L4389)) + 0.0001*L4389*L4389 - 0.0432*L4389 + 4.7166)/3),2), " ")</f>
        <v>3.7</v>
      </c>
      <c r="O4389">
        <f>IFERROR(MAX(MIN(ROUND(N4389*(Q4389/P4389),2),4.5),1.9)," ")</f>
        <v>3.48</v>
      </c>
      <c r="P4389">
        <f>13.098*F4389^-1.237</f>
        <v>10.562175875657456</v>
      </c>
      <c r="Q4389">
        <f>13.098*M4389^-1.237</f>
        <v>9.943567630340306</v>
      </c>
      <c r="R4389" s="5">
        <f>IFERROR(ROUND(MAX(MIN((-105.4*LN(O4389) + 163.83),95),10),0)," ")</f>
        <v>32</v>
      </c>
      <c r="S4389" s="5" t="str">
        <f>IFERROR(CONCATENATE("(",R4389,",",ROUND((1.2*W4389),2),")")," ")</f>
        <v>(32,1.5)</v>
      </c>
      <c r="T4389">
        <f>R4389-L4389</f>
        <v>7</v>
      </c>
      <c r="U4389" s="7" t="str">
        <f>IF((AND(T4389=0,H4389&gt;=L4389)),"Don’t change bids","OK")</f>
        <v>OK</v>
      </c>
      <c r="V4389" t="e">
        <f>IF((MATCH(F4389,W4389,0)),"Same","Diff")</f>
        <v>#N/A</v>
      </c>
      <c r="W4389" s="5">
        <f>ROUND(M4389,2)</f>
        <v>1.25</v>
      </c>
      <c r="X4389" s="5">
        <v>1.25</v>
      </c>
    </row>
    <row r="4390" spans="1:24" x14ac:dyDescent="0.25">
      <c r="A4390" t="s">
        <v>24</v>
      </c>
      <c r="B4390" t="s">
        <v>1878</v>
      </c>
      <c r="C4390" t="s">
        <v>4373</v>
      </c>
      <c r="D4390" t="s">
        <v>1875</v>
      </c>
      <c r="E4390" t="s">
        <v>1586</v>
      </c>
      <c r="F4390" s="5">
        <v>1.1399999999999999</v>
      </c>
      <c r="G4390" s="9">
        <v>0.1</v>
      </c>
      <c r="H4390" s="6">
        <f>G4390*100</f>
        <v>10</v>
      </c>
      <c r="I4390" t="s">
        <v>10652</v>
      </c>
      <c r="J4390" t="s">
        <v>10768</v>
      </c>
      <c r="K4390">
        <v>48</v>
      </c>
      <c r="L4390">
        <v>48</v>
      </c>
      <c r="M4390">
        <f>(F4390*(1+0.05))</f>
        <v>1.1969999999999998</v>
      </c>
      <c r="N4390">
        <f>IFERROR(ROUND(( (-1.208*LN(L4390) + 7.5474 + 4.6991*(2.71828^(-0.009*L4390)) + 0.0001*L4390*L4390 - 0.0432*L4390 + 4.7166)/3),2), " ")</f>
        <v>2.93</v>
      </c>
      <c r="O4390">
        <f>IFERROR(MAX(MIN(ROUND(N4390*(Q4390/P4390),2),4.5),1.9)," ")</f>
        <v>2.76</v>
      </c>
      <c r="P4390">
        <f>13.098*F4390^-1.237</f>
        <v>11.138165968927217</v>
      </c>
      <c r="Q4390">
        <f>13.098*M4390^-1.237</f>
        <v>10.485822987026211</v>
      </c>
      <c r="R4390" s="5">
        <f>IFERROR(ROUND(MAX(MIN((-105.4*LN(O4390) + 163.83),95),10),0)," ")</f>
        <v>57</v>
      </c>
      <c r="S4390" s="5" t="str">
        <f>IFERROR(CONCATENATE("(",R4390,",",ROUND((1.2*W4390),2),")")," ")</f>
        <v>(57,1.44)</v>
      </c>
      <c r="T4390">
        <f>R4390-L4390</f>
        <v>9</v>
      </c>
      <c r="U4390" s="7" t="str">
        <f>IF((AND(T4390=0,H4390&gt;=L4390)),"Don’t change bids","OK")</f>
        <v>OK</v>
      </c>
      <c r="V4390" t="e">
        <f>IF((MATCH(F4390,W4390,0)),"Same","Diff")</f>
        <v>#N/A</v>
      </c>
      <c r="W4390" s="5">
        <f>ROUND(M4390,2)</f>
        <v>1.2</v>
      </c>
      <c r="X4390" s="5">
        <v>1.2</v>
      </c>
    </row>
    <row r="4391" spans="1:24" x14ac:dyDescent="0.25">
      <c r="A4391" t="s">
        <v>24</v>
      </c>
      <c r="B4391" t="s">
        <v>1886</v>
      </c>
      <c r="C4391" t="s">
        <v>4373</v>
      </c>
      <c r="D4391" t="s">
        <v>1875</v>
      </c>
      <c r="E4391" t="s">
        <v>4374</v>
      </c>
      <c r="F4391" s="5">
        <v>0.2</v>
      </c>
      <c r="G4391" s="9">
        <v>0.1</v>
      </c>
      <c r="H4391" s="6">
        <f>G4391*100</f>
        <v>10</v>
      </c>
      <c r="I4391" t="s">
        <v>10524</v>
      </c>
      <c r="J4391" t="s">
        <v>10768</v>
      </c>
      <c r="K4391">
        <v>48</v>
      </c>
      <c r="L4391">
        <v>48</v>
      </c>
      <c r="M4391">
        <f>(F4391*(1+0.05))</f>
        <v>0.21000000000000002</v>
      </c>
      <c r="N4391">
        <f>IFERROR(ROUND(( (-1.208*LN(L4391) + 7.5474 + 4.6991*(2.71828^(-0.009*L4391)) + 0.0001*L4391*L4391 - 0.0432*L4391 + 4.7166)/3),2), " ")</f>
        <v>2.93</v>
      </c>
      <c r="O4391">
        <f>IFERROR(MAX(MIN(ROUND(N4391*(Q4391/P4391),2),4.5),1.9)," ")</f>
        <v>2.76</v>
      </c>
      <c r="P4391">
        <f>13.098*F4391^-1.237</f>
        <v>95.902710420438169</v>
      </c>
      <c r="Q4391">
        <f>13.098*M4391^-1.237</f>
        <v>90.285855701035672</v>
      </c>
      <c r="R4391" s="5">
        <f>IFERROR(ROUND(MAX(MIN((-105.4*LN(O4391) + 163.83),95),10),0)," ")</f>
        <v>57</v>
      </c>
      <c r="S4391" s="5" t="str">
        <f>IFERROR(CONCATENATE("(",R4391,",",ROUND((1.2*W4391),2),")")," ")</f>
        <v>(57,0.25)</v>
      </c>
      <c r="T4391">
        <f>R4391-L4391</f>
        <v>9</v>
      </c>
      <c r="U4391" s="7" t="str">
        <f>IF((AND(T4391=0,H4391&gt;=L4391)),"Don’t change bids","OK")</f>
        <v>OK</v>
      </c>
      <c r="V4391" t="e">
        <f>IF((MATCH(F4391,W4391,0)),"Same","Diff")</f>
        <v>#N/A</v>
      </c>
      <c r="W4391" s="5">
        <f>ROUND(M4391,2)</f>
        <v>0.21</v>
      </c>
      <c r="X4391" s="5">
        <v>0.21</v>
      </c>
    </row>
    <row r="4392" spans="1:24" x14ac:dyDescent="0.25">
      <c r="A4392" t="s">
        <v>24</v>
      </c>
      <c r="B4392" t="s">
        <v>1877</v>
      </c>
      <c r="C4392" t="s">
        <v>4373</v>
      </c>
      <c r="D4392" t="s">
        <v>1875</v>
      </c>
      <c r="E4392" t="s">
        <v>2931</v>
      </c>
      <c r="F4392" s="5">
        <v>0.74</v>
      </c>
      <c r="G4392" s="9">
        <v>0.1</v>
      </c>
      <c r="H4392" s="6">
        <f>G4392*100</f>
        <v>10</v>
      </c>
      <c r="I4392" t="s">
        <v>10412</v>
      </c>
      <c r="J4392" t="s">
        <v>10768</v>
      </c>
      <c r="K4392">
        <v>25</v>
      </c>
      <c r="L4392">
        <v>25</v>
      </c>
      <c r="M4392">
        <f>(F4392*(1+0.05))</f>
        <v>0.77700000000000002</v>
      </c>
      <c r="N4392">
        <f>IFERROR(ROUND(( (-1.208*LN(L4392) + 7.5474 + 4.6991*(2.71828^(-0.009*L4392)) + 0.0001*L4392*L4392 - 0.0432*L4392 + 4.7166)/3),2), " ")</f>
        <v>3.7</v>
      </c>
      <c r="O4392">
        <f>IFERROR(MAX(MIN(ROUND(N4392*(Q4392/P4392),2),4.5),1.9)," ")</f>
        <v>3.48</v>
      </c>
      <c r="P4392">
        <f>13.098*F4392^-1.237</f>
        <v>19.009266039385338</v>
      </c>
      <c r="Q4392">
        <f>13.098*M4392^-1.237</f>
        <v>17.895926435138396</v>
      </c>
      <c r="R4392" s="5">
        <f>IFERROR(ROUND(MAX(MIN((-105.4*LN(O4392) + 163.83),95),10),0)," ")</f>
        <v>32</v>
      </c>
      <c r="S4392" s="5" t="str">
        <f>IFERROR(CONCATENATE("(",R4392,",",ROUND((1.2*W4392),2),")")," ")</f>
        <v>(32,0.94)</v>
      </c>
      <c r="T4392">
        <f>R4392-L4392</f>
        <v>7</v>
      </c>
      <c r="U4392" s="7" t="str">
        <f>IF((AND(T4392=0,H4392&gt;=L4392)),"Don’t change bids","OK")</f>
        <v>OK</v>
      </c>
      <c r="V4392" t="e">
        <f>IF((MATCH(F4392,W4392,0)),"Same","Diff")</f>
        <v>#N/A</v>
      </c>
      <c r="W4392" s="5">
        <f>ROUND(M4392,2)</f>
        <v>0.78</v>
      </c>
      <c r="X4392" s="5">
        <v>0.78</v>
      </c>
    </row>
    <row r="4393" spans="1:24" x14ac:dyDescent="0.25">
      <c r="A4393" t="s">
        <v>24</v>
      </c>
      <c r="B4393" t="s">
        <v>1885</v>
      </c>
      <c r="C4393" t="s">
        <v>4373</v>
      </c>
      <c r="D4393" t="s">
        <v>1875</v>
      </c>
      <c r="E4393" t="s">
        <v>4374</v>
      </c>
      <c r="F4393" s="5">
        <v>0.2</v>
      </c>
      <c r="G4393" s="9">
        <v>0.1</v>
      </c>
      <c r="H4393" s="6">
        <f>G4393*100</f>
        <v>10</v>
      </c>
      <c r="I4393" t="s">
        <v>10524</v>
      </c>
      <c r="J4393" t="s">
        <v>10768</v>
      </c>
      <c r="K4393">
        <v>48</v>
      </c>
      <c r="L4393">
        <v>48</v>
      </c>
      <c r="M4393">
        <f>(F4393*(1+0.05))</f>
        <v>0.21000000000000002</v>
      </c>
      <c r="N4393">
        <f>IFERROR(ROUND(( (-1.208*LN(L4393) + 7.5474 + 4.6991*(2.71828^(-0.009*L4393)) + 0.0001*L4393*L4393 - 0.0432*L4393 + 4.7166)/3),2), " ")</f>
        <v>2.93</v>
      </c>
      <c r="O4393">
        <f>IFERROR(MAX(MIN(ROUND(N4393*(Q4393/P4393),2),4.5),1.9)," ")</f>
        <v>2.76</v>
      </c>
      <c r="P4393">
        <f>13.098*F4393^-1.237</f>
        <v>95.902710420438169</v>
      </c>
      <c r="Q4393">
        <f>13.098*M4393^-1.237</f>
        <v>90.285855701035672</v>
      </c>
      <c r="R4393" s="5">
        <f>IFERROR(ROUND(MAX(MIN((-105.4*LN(O4393) + 163.83),95),10),0)," ")</f>
        <v>57</v>
      </c>
      <c r="S4393" s="5" t="str">
        <f>IFERROR(CONCATENATE("(",R4393,",",ROUND((1.2*W4393),2),")")," ")</f>
        <v>(57,0.25)</v>
      </c>
      <c r="T4393">
        <f>R4393-L4393</f>
        <v>9</v>
      </c>
      <c r="U4393" s="7" t="str">
        <f>IF((AND(T4393=0,H4393&gt;=L4393)),"Don’t change bids","OK")</f>
        <v>OK</v>
      </c>
      <c r="V4393" t="e">
        <f>IF((MATCH(F4393,W4393,0)),"Same","Diff")</f>
        <v>#N/A</v>
      </c>
      <c r="W4393" s="5">
        <f>ROUND(M4393,2)</f>
        <v>0.21</v>
      </c>
      <c r="X4393" s="5">
        <v>0.21</v>
      </c>
    </row>
    <row r="4394" spans="1:24" x14ac:dyDescent="0.25">
      <c r="A4394" t="s">
        <v>24</v>
      </c>
      <c r="B4394" t="s">
        <v>1874</v>
      </c>
      <c r="C4394" t="s">
        <v>4373</v>
      </c>
      <c r="D4394" t="s">
        <v>1875</v>
      </c>
      <c r="E4394" t="s">
        <v>1586</v>
      </c>
      <c r="F4394" s="5">
        <v>1.1399999999999999</v>
      </c>
      <c r="G4394" s="9">
        <v>0.1</v>
      </c>
      <c r="H4394" s="6">
        <f>G4394*100</f>
        <v>10</v>
      </c>
      <c r="I4394" t="s">
        <v>10652</v>
      </c>
      <c r="J4394" t="s">
        <v>10768</v>
      </c>
      <c r="K4394">
        <v>48</v>
      </c>
      <c r="L4394">
        <v>48</v>
      </c>
      <c r="M4394">
        <f>(F4394*(1+0.05))</f>
        <v>1.1969999999999998</v>
      </c>
      <c r="N4394">
        <f>IFERROR(ROUND(( (-1.208*LN(L4394) + 7.5474 + 4.6991*(2.71828^(-0.009*L4394)) + 0.0001*L4394*L4394 - 0.0432*L4394 + 4.7166)/3),2), " ")</f>
        <v>2.93</v>
      </c>
      <c r="O4394">
        <f>IFERROR(MAX(MIN(ROUND(N4394*(Q4394/P4394),2),4.5),1.9)," ")</f>
        <v>2.76</v>
      </c>
      <c r="P4394">
        <f>13.098*F4394^-1.237</f>
        <v>11.138165968927217</v>
      </c>
      <c r="Q4394">
        <f>13.098*M4394^-1.237</f>
        <v>10.485822987026211</v>
      </c>
      <c r="R4394" s="5">
        <f>IFERROR(ROUND(MAX(MIN((-105.4*LN(O4394) + 163.83),95),10),0)," ")</f>
        <v>57</v>
      </c>
      <c r="S4394" s="5" t="str">
        <f>IFERROR(CONCATENATE("(",R4394,",",ROUND((1.2*W4394),2),")")," ")</f>
        <v>(57,1.44)</v>
      </c>
      <c r="T4394">
        <f>R4394-L4394</f>
        <v>9</v>
      </c>
      <c r="U4394" s="7" t="str">
        <f>IF((AND(T4394=0,H4394&gt;=L4394)),"Don’t change bids","OK")</f>
        <v>OK</v>
      </c>
      <c r="V4394" t="e">
        <f>IF((MATCH(F4394,W4394,0)),"Same","Diff")</f>
        <v>#N/A</v>
      </c>
      <c r="W4394" s="5">
        <f>ROUND(M4394,2)</f>
        <v>1.2</v>
      </c>
      <c r="X4394" s="5">
        <v>1.2</v>
      </c>
    </row>
    <row r="4395" spans="1:24" x14ac:dyDescent="0.25">
      <c r="A4395" t="s">
        <v>24</v>
      </c>
      <c r="B4395" t="s">
        <v>1879</v>
      </c>
      <c r="C4395" t="s">
        <v>4373</v>
      </c>
      <c r="D4395" t="s">
        <v>1875</v>
      </c>
      <c r="E4395" t="s">
        <v>1891</v>
      </c>
      <c r="F4395" s="5">
        <v>1.07</v>
      </c>
      <c r="G4395" s="9">
        <v>0.1</v>
      </c>
      <c r="H4395" s="6">
        <f>G4395*100</f>
        <v>10</v>
      </c>
      <c r="I4395" t="s">
        <v>10653</v>
      </c>
      <c r="J4395" t="s">
        <v>10768</v>
      </c>
      <c r="K4395">
        <v>48</v>
      </c>
      <c r="L4395">
        <v>48</v>
      </c>
      <c r="M4395">
        <f>(F4395*(1+0.05))</f>
        <v>1.1235000000000002</v>
      </c>
      <c r="N4395">
        <f>IFERROR(ROUND(( (-1.208*LN(L4395) + 7.5474 + 4.6991*(2.71828^(-0.009*L4395)) + 0.0001*L4395*L4395 - 0.0432*L4395 + 4.7166)/3),2), " ")</f>
        <v>2.93</v>
      </c>
      <c r="O4395">
        <f>IFERROR(MAX(MIN(ROUND(N4395*(Q4395/P4395),2),4.5),1.9)," ")</f>
        <v>2.76</v>
      </c>
      <c r="P4395">
        <f>13.098*F4395^-1.237</f>
        <v>12.046399259387739</v>
      </c>
      <c r="Q4395">
        <f>13.098*M4395^-1.237</f>
        <v>11.340862635498125</v>
      </c>
      <c r="R4395" s="5">
        <f>IFERROR(ROUND(MAX(MIN((-105.4*LN(O4395) + 163.83),95),10),0)," ")</f>
        <v>57</v>
      </c>
      <c r="S4395" s="5" t="str">
        <f>IFERROR(CONCATENATE("(",R4395,",",ROUND((1.2*W4395),2),")")," ")</f>
        <v>(57,1.34)</v>
      </c>
      <c r="T4395">
        <f>R4395-L4395</f>
        <v>9</v>
      </c>
      <c r="U4395" s="7" t="str">
        <f>IF((AND(T4395=0,H4395&gt;=L4395)),"Don’t change bids","OK")</f>
        <v>OK</v>
      </c>
      <c r="V4395" t="e">
        <f>IF((MATCH(F4395,W4395,0)),"Same","Diff")</f>
        <v>#N/A</v>
      </c>
      <c r="W4395" s="5">
        <f>ROUND(M4395,2)</f>
        <v>1.1200000000000001</v>
      </c>
      <c r="X4395" s="5">
        <v>1.1200000000000001</v>
      </c>
    </row>
    <row r="4396" spans="1:24" x14ac:dyDescent="0.25">
      <c r="A4396" t="s">
        <v>24</v>
      </c>
      <c r="B4396" t="s">
        <v>2212</v>
      </c>
      <c r="C4396" t="s">
        <v>4373</v>
      </c>
      <c r="D4396" t="s">
        <v>2213</v>
      </c>
      <c r="E4396" t="s">
        <v>4374</v>
      </c>
      <c r="F4396" s="5">
        <v>0.2</v>
      </c>
      <c r="G4396" s="9">
        <v>0.1</v>
      </c>
      <c r="H4396" s="6">
        <f>G4396*100</f>
        <v>10</v>
      </c>
      <c r="I4396" t="s">
        <v>10524</v>
      </c>
      <c r="J4396" t="s">
        <v>10768</v>
      </c>
      <c r="K4396">
        <v>48</v>
      </c>
      <c r="L4396">
        <v>48</v>
      </c>
      <c r="M4396">
        <f>(F4396*(1+0.05))</f>
        <v>0.21000000000000002</v>
      </c>
      <c r="N4396">
        <f>IFERROR(ROUND(( (-1.208*LN(L4396) + 7.5474 + 4.6991*(2.71828^(-0.009*L4396)) + 0.0001*L4396*L4396 - 0.0432*L4396 + 4.7166)/3),2), " ")</f>
        <v>2.93</v>
      </c>
      <c r="O4396">
        <f>IFERROR(MAX(MIN(ROUND(N4396*(Q4396/P4396),2),4.5),1.9)," ")</f>
        <v>2.76</v>
      </c>
      <c r="P4396">
        <f>13.098*F4396^-1.237</f>
        <v>95.902710420438169</v>
      </c>
      <c r="Q4396">
        <f>13.098*M4396^-1.237</f>
        <v>90.285855701035672</v>
      </c>
      <c r="R4396" s="5">
        <f>IFERROR(ROUND(MAX(MIN((-105.4*LN(O4396) + 163.83),95),10),0)," ")</f>
        <v>57</v>
      </c>
      <c r="S4396" s="5" t="str">
        <f>IFERROR(CONCATENATE("(",R4396,",",ROUND((1.2*W4396),2),")")," ")</f>
        <v>(57,0.25)</v>
      </c>
      <c r="T4396">
        <f>R4396-L4396</f>
        <v>9</v>
      </c>
      <c r="U4396" s="7" t="str">
        <f>IF((AND(T4396=0,H4396&gt;=L4396)),"Don’t change bids","OK")</f>
        <v>OK</v>
      </c>
      <c r="V4396" t="e">
        <f>IF((MATCH(F4396,W4396,0)),"Same","Diff")</f>
        <v>#N/A</v>
      </c>
      <c r="W4396" s="5">
        <f>ROUND(M4396,2)</f>
        <v>0.21</v>
      </c>
      <c r="X4396" s="5">
        <v>0.21</v>
      </c>
    </row>
    <row r="4397" spans="1:24" x14ac:dyDescent="0.25">
      <c r="A4397" t="s">
        <v>24</v>
      </c>
      <c r="B4397" t="s">
        <v>1955</v>
      </c>
      <c r="C4397" t="s">
        <v>4373</v>
      </c>
      <c r="D4397" t="s">
        <v>1890</v>
      </c>
      <c r="E4397" t="s">
        <v>4046</v>
      </c>
      <c r="F4397" s="5">
        <v>4.51</v>
      </c>
      <c r="G4397" s="9">
        <v>0.1</v>
      </c>
      <c r="H4397" s="6">
        <f>G4397*100</f>
        <v>10</v>
      </c>
      <c r="I4397" t="s">
        <v>10654</v>
      </c>
      <c r="J4397" t="s">
        <v>10768</v>
      </c>
      <c r="K4397">
        <v>48</v>
      </c>
      <c r="L4397">
        <v>48</v>
      </c>
      <c r="M4397">
        <f>(F4397*(1+0.05))</f>
        <v>4.7355</v>
      </c>
      <c r="N4397">
        <f>IFERROR(ROUND(( (-1.208*LN(L4397) + 7.5474 + 4.6991*(2.71828^(-0.009*L4397)) + 0.0001*L4397*L4397 - 0.0432*L4397 + 4.7166)/3),2), " ")</f>
        <v>2.93</v>
      </c>
      <c r="O4397">
        <f>IFERROR(MAX(MIN(ROUND(N4397*(Q4397/P4397),2),4.5),1.9)," ")</f>
        <v>2.76</v>
      </c>
      <c r="P4397">
        <f>13.098*F4397^-1.237</f>
        <v>2.0323036810762001</v>
      </c>
      <c r="Q4397">
        <f>13.098*M4397^-1.237</f>
        <v>1.9132751940577641</v>
      </c>
      <c r="R4397" s="5">
        <f>IFERROR(ROUND(MAX(MIN((-105.4*LN(O4397) + 163.83),95),10),0)," ")</f>
        <v>57</v>
      </c>
      <c r="S4397" s="5" t="str">
        <f>IFERROR(CONCATENATE("(",R4397,",",ROUND((1.2*W4397),2),")")," ")</f>
        <v>(57,5.69)</v>
      </c>
      <c r="T4397">
        <f>R4397-L4397</f>
        <v>9</v>
      </c>
      <c r="U4397" s="7" t="str">
        <f>IF((AND(T4397=0,H4397&gt;=L4397)),"Don’t change bids","OK")</f>
        <v>OK</v>
      </c>
      <c r="V4397" t="e">
        <f>IF((MATCH(F4397,W4397,0)),"Same","Diff")</f>
        <v>#N/A</v>
      </c>
      <c r="W4397" s="5">
        <f>ROUND(M4397,2)</f>
        <v>4.74</v>
      </c>
      <c r="X4397" s="5">
        <v>4.74</v>
      </c>
    </row>
    <row r="4398" spans="1:24" x14ac:dyDescent="0.25">
      <c r="A4398" t="s">
        <v>24</v>
      </c>
      <c r="B4398" t="s">
        <v>2215</v>
      </c>
      <c r="C4398" t="s">
        <v>4373</v>
      </c>
      <c r="D4398" t="s">
        <v>2213</v>
      </c>
      <c r="E4398" t="s">
        <v>1586</v>
      </c>
      <c r="F4398" s="5">
        <v>1.1399999999999999</v>
      </c>
      <c r="G4398" s="9">
        <v>0.1</v>
      </c>
      <c r="H4398" s="6">
        <f>G4398*100</f>
        <v>10</v>
      </c>
      <c r="I4398" t="s">
        <v>10655</v>
      </c>
      <c r="J4398" t="s">
        <v>10768</v>
      </c>
      <c r="K4398">
        <v>20</v>
      </c>
      <c r="L4398">
        <v>20</v>
      </c>
      <c r="M4398">
        <f>(F4398*(1+0.05))</f>
        <v>1.1969999999999998</v>
      </c>
      <c r="N4398">
        <f>IFERROR(ROUND(( (-1.208*LN(L4398) + 7.5474 + 4.6991*(2.71828^(-0.009*L4398)) + 0.0001*L4398*L4398 - 0.0432*L4398 + 4.7166)/3),2), " ")</f>
        <v>3.92</v>
      </c>
      <c r="O4398">
        <f>IFERROR(MAX(MIN(ROUND(N4398*(Q4398/P4398),2),4.5),1.9)," ")</f>
        <v>3.69</v>
      </c>
      <c r="P4398">
        <f>13.098*F4398^-1.237</f>
        <v>11.138165968927217</v>
      </c>
      <c r="Q4398">
        <f>13.098*M4398^-1.237</f>
        <v>10.485822987026211</v>
      </c>
      <c r="R4398" s="5">
        <f>IFERROR(ROUND(MAX(MIN((-105.4*LN(O4398) + 163.83),95),10),0)," ")</f>
        <v>26</v>
      </c>
      <c r="S4398" s="5" t="str">
        <f>IFERROR(CONCATENATE("(",R4398,",",ROUND((1.2*W4398),2),")")," ")</f>
        <v>(26,1.44)</v>
      </c>
      <c r="T4398">
        <f>R4398-L4398</f>
        <v>6</v>
      </c>
      <c r="U4398" s="7" t="str">
        <f>IF((AND(T4398=0,H4398&gt;=L4398)),"Don’t change bids","OK")</f>
        <v>OK</v>
      </c>
      <c r="V4398" t="e">
        <f>IF((MATCH(F4398,W4398,0)),"Same","Diff")</f>
        <v>#N/A</v>
      </c>
      <c r="W4398" s="5">
        <f>ROUND(M4398,2)</f>
        <v>1.2</v>
      </c>
      <c r="X4398" s="5">
        <v>1.2</v>
      </c>
    </row>
    <row r="4399" spans="1:24" x14ac:dyDescent="0.25">
      <c r="A4399" t="s">
        <v>24</v>
      </c>
      <c r="B4399" t="s">
        <v>2217</v>
      </c>
      <c r="C4399" t="s">
        <v>4373</v>
      </c>
      <c r="D4399" t="s">
        <v>2213</v>
      </c>
      <c r="E4399" t="s">
        <v>4374</v>
      </c>
      <c r="F4399" s="5">
        <v>0.2</v>
      </c>
      <c r="G4399" s="9">
        <v>0.1</v>
      </c>
      <c r="H4399" s="6">
        <f>G4399*100</f>
        <v>10</v>
      </c>
      <c r="I4399" t="s">
        <v>10524</v>
      </c>
      <c r="J4399" t="s">
        <v>10768</v>
      </c>
      <c r="K4399">
        <v>48</v>
      </c>
      <c r="L4399">
        <v>48</v>
      </c>
      <c r="M4399">
        <f>(F4399*(1+0.05))</f>
        <v>0.21000000000000002</v>
      </c>
      <c r="N4399">
        <f>IFERROR(ROUND(( (-1.208*LN(L4399) + 7.5474 + 4.6991*(2.71828^(-0.009*L4399)) + 0.0001*L4399*L4399 - 0.0432*L4399 + 4.7166)/3),2), " ")</f>
        <v>2.93</v>
      </c>
      <c r="O4399">
        <f>IFERROR(MAX(MIN(ROUND(N4399*(Q4399/P4399),2),4.5),1.9)," ")</f>
        <v>2.76</v>
      </c>
      <c r="P4399">
        <f>13.098*F4399^-1.237</f>
        <v>95.902710420438169</v>
      </c>
      <c r="Q4399">
        <f>13.098*M4399^-1.237</f>
        <v>90.285855701035672</v>
      </c>
      <c r="R4399" s="5">
        <f>IFERROR(ROUND(MAX(MIN((-105.4*LN(O4399) + 163.83),95),10),0)," ")</f>
        <v>57</v>
      </c>
      <c r="S4399" s="5" t="str">
        <f>IFERROR(CONCATENATE("(",R4399,",",ROUND((1.2*W4399),2),")")," ")</f>
        <v>(57,0.25)</v>
      </c>
      <c r="T4399">
        <f>R4399-L4399</f>
        <v>9</v>
      </c>
      <c r="U4399" s="7" t="str">
        <f>IF((AND(T4399=0,H4399&gt;=L4399)),"Don’t change bids","OK")</f>
        <v>OK</v>
      </c>
      <c r="V4399" t="e">
        <f>IF((MATCH(F4399,W4399,0)),"Same","Diff")</f>
        <v>#N/A</v>
      </c>
      <c r="W4399" s="5">
        <f>ROUND(M4399,2)</f>
        <v>0.21</v>
      </c>
      <c r="X4399" s="5">
        <v>0.21</v>
      </c>
    </row>
    <row r="4400" spans="1:24" x14ac:dyDescent="0.25">
      <c r="A4400" t="s">
        <v>24</v>
      </c>
      <c r="B4400" t="s">
        <v>2219</v>
      </c>
      <c r="C4400" t="s">
        <v>4373</v>
      </c>
      <c r="D4400" t="s">
        <v>2213</v>
      </c>
      <c r="E4400" t="s">
        <v>1586</v>
      </c>
      <c r="F4400" s="5">
        <v>1.1399999999999999</v>
      </c>
      <c r="G4400" s="9">
        <v>0.1</v>
      </c>
      <c r="H4400" s="6">
        <f>G4400*100</f>
        <v>10</v>
      </c>
      <c r="I4400" t="s">
        <v>10655</v>
      </c>
      <c r="J4400" t="s">
        <v>10768</v>
      </c>
      <c r="K4400">
        <v>20</v>
      </c>
      <c r="L4400">
        <v>20</v>
      </c>
      <c r="M4400">
        <f>(F4400*(1+0.05))</f>
        <v>1.1969999999999998</v>
      </c>
      <c r="N4400">
        <f>IFERROR(ROUND(( (-1.208*LN(L4400) + 7.5474 + 4.6991*(2.71828^(-0.009*L4400)) + 0.0001*L4400*L4400 - 0.0432*L4400 + 4.7166)/3),2), " ")</f>
        <v>3.92</v>
      </c>
      <c r="O4400">
        <f>IFERROR(MAX(MIN(ROUND(N4400*(Q4400/P4400),2),4.5),1.9)," ")</f>
        <v>3.69</v>
      </c>
      <c r="P4400">
        <f>13.098*F4400^-1.237</f>
        <v>11.138165968927217</v>
      </c>
      <c r="Q4400">
        <f>13.098*M4400^-1.237</f>
        <v>10.485822987026211</v>
      </c>
      <c r="R4400" s="5">
        <f>IFERROR(ROUND(MAX(MIN((-105.4*LN(O4400) + 163.83),95),10),0)," ")</f>
        <v>26</v>
      </c>
      <c r="S4400" s="5" t="str">
        <f>IFERROR(CONCATENATE("(",R4400,",",ROUND((1.2*W4400),2),")")," ")</f>
        <v>(26,1.44)</v>
      </c>
      <c r="T4400">
        <f>R4400-L4400</f>
        <v>6</v>
      </c>
      <c r="U4400" s="7" t="str">
        <f>IF((AND(T4400=0,H4400&gt;=L4400)),"Don’t change bids","OK")</f>
        <v>OK</v>
      </c>
      <c r="V4400" t="e">
        <f>IF((MATCH(F4400,W4400,0)),"Same","Diff")</f>
        <v>#N/A</v>
      </c>
      <c r="W4400" s="5">
        <f>ROUND(M4400,2)</f>
        <v>1.2</v>
      </c>
      <c r="X4400" s="5">
        <v>1.2</v>
      </c>
    </row>
    <row r="4401" spans="1:24" x14ac:dyDescent="0.25">
      <c r="A4401" t="s">
        <v>24</v>
      </c>
      <c r="B4401" t="s">
        <v>2216</v>
      </c>
      <c r="C4401" t="s">
        <v>4373</v>
      </c>
      <c r="D4401" t="s">
        <v>2213</v>
      </c>
      <c r="E4401" t="s">
        <v>4090</v>
      </c>
      <c r="F4401" s="5">
        <v>0.36</v>
      </c>
      <c r="G4401" s="9">
        <v>0.1</v>
      </c>
      <c r="H4401" s="6">
        <f>G4401*100</f>
        <v>10</v>
      </c>
      <c r="I4401" t="s">
        <v>10656</v>
      </c>
      <c r="J4401" t="s">
        <v>10768</v>
      </c>
      <c r="K4401">
        <v>48</v>
      </c>
      <c r="L4401">
        <v>48</v>
      </c>
      <c r="M4401">
        <f>(F4401*(1+0.05))</f>
        <v>0.378</v>
      </c>
      <c r="N4401">
        <f>IFERROR(ROUND(( (-1.208*LN(L4401) + 7.5474 + 4.6991*(2.71828^(-0.009*L4401)) + 0.0001*L4401*L4401 - 0.0432*L4401 + 4.7166)/3),2), " ")</f>
        <v>2.93</v>
      </c>
      <c r="O4401">
        <f>IFERROR(MAX(MIN(ROUND(N4401*(Q4401/P4401),2),4.5),1.9)," ")</f>
        <v>2.76</v>
      </c>
      <c r="P4401">
        <f>13.098*F4401^-1.237</f>
        <v>46.350966313994896</v>
      </c>
      <c r="Q4401">
        <f>13.098*M4401^-1.237</f>
        <v>43.636270944612029</v>
      </c>
      <c r="R4401" s="5">
        <f>IFERROR(ROUND(MAX(MIN((-105.4*LN(O4401) + 163.83),95),10),0)," ")</f>
        <v>57</v>
      </c>
      <c r="S4401" s="5" t="str">
        <f>IFERROR(CONCATENATE("(",R4401,",",ROUND((1.2*W4401),2),")")," ")</f>
        <v>(57,0.46)</v>
      </c>
      <c r="T4401">
        <f>R4401-L4401</f>
        <v>9</v>
      </c>
      <c r="U4401" s="7" t="str">
        <f>IF((AND(T4401=0,H4401&gt;=L4401)),"Don’t change bids","OK")</f>
        <v>OK</v>
      </c>
      <c r="V4401" t="e">
        <f>IF((MATCH(F4401,W4401,0)),"Same","Diff")</f>
        <v>#N/A</v>
      </c>
      <c r="W4401" s="5">
        <f>ROUND(M4401,2)</f>
        <v>0.38</v>
      </c>
      <c r="X4401" s="5">
        <v>0.38</v>
      </c>
    </row>
    <row r="4402" spans="1:24" x14ac:dyDescent="0.25">
      <c r="A4402" t="s">
        <v>24</v>
      </c>
      <c r="B4402" t="s">
        <v>2195</v>
      </c>
      <c r="C4402" t="s">
        <v>4373</v>
      </c>
      <c r="D4402" t="s">
        <v>2196</v>
      </c>
      <c r="E4402" t="s">
        <v>4396</v>
      </c>
      <c r="F4402" s="5">
        <v>7.0000000000000007E-2</v>
      </c>
      <c r="G4402" s="9">
        <v>0.1</v>
      </c>
      <c r="H4402" s="6">
        <f>G4402*100</f>
        <v>10</v>
      </c>
      <c r="I4402" t="s">
        <v>10657</v>
      </c>
      <c r="J4402" t="s">
        <v>10768</v>
      </c>
      <c r="K4402">
        <v>36</v>
      </c>
      <c r="L4402">
        <v>36</v>
      </c>
      <c r="M4402">
        <f>(F4402*(1+0.05))</f>
        <v>7.350000000000001E-2</v>
      </c>
      <c r="N4402">
        <f>IFERROR(ROUND(( (-1.208*LN(L4402) + 7.5474 + 4.6991*(2.71828^(-0.009*L4402)) + 0.0001*L4402*L4402 - 0.0432*L4402 + 4.7166)/3),2), " ")</f>
        <v>3.3</v>
      </c>
      <c r="O4402">
        <f>IFERROR(MAX(MIN(ROUND(N4402*(Q4402/P4402),2),4.5),1.9)," ")</f>
        <v>3.11</v>
      </c>
      <c r="P4402">
        <f>13.098*F4402^-1.237</f>
        <v>351.41371777421597</v>
      </c>
      <c r="Q4402">
        <f>13.098*M4402^-1.237</f>
        <v>330.83202836742481</v>
      </c>
      <c r="R4402" s="5">
        <f>IFERROR(ROUND(MAX(MIN((-105.4*LN(O4402) + 163.83),95),10),0)," ")</f>
        <v>44</v>
      </c>
      <c r="S4402" s="5" t="str">
        <f>IFERROR(CONCATENATE("(",R4402,",",ROUND((1.2*W4402),2),")")," ")</f>
        <v>(44,0.08)</v>
      </c>
      <c r="T4402">
        <f>R4402-L4402</f>
        <v>8</v>
      </c>
      <c r="U4402" s="7" t="str">
        <f>IF((AND(T4402=0,H4402&gt;=L4402)),"Don’t change bids","OK")</f>
        <v>OK</v>
      </c>
      <c r="V4402" t="str">
        <f>IF((MATCH(F4402,W4402,0)),"Same","Diff")</f>
        <v>Same</v>
      </c>
      <c r="W4402" s="5">
        <f>ROUND(M4402,2)</f>
        <v>7.0000000000000007E-2</v>
      </c>
      <c r="X4402" s="5">
        <v>7.0000000000000007E-2</v>
      </c>
    </row>
    <row r="4403" spans="1:24" x14ac:dyDescent="0.25">
      <c r="A4403" t="s">
        <v>24</v>
      </c>
      <c r="B4403" t="s">
        <v>1956</v>
      </c>
      <c r="C4403" t="s">
        <v>4373</v>
      </c>
      <c r="D4403" t="s">
        <v>1890</v>
      </c>
      <c r="E4403" t="s">
        <v>4397</v>
      </c>
      <c r="F4403" s="5">
        <v>3.82</v>
      </c>
      <c r="G4403" s="9">
        <v>0.1</v>
      </c>
      <c r="H4403" s="6">
        <f>G4403*100</f>
        <v>10</v>
      </c>
      <c r="I4403" t="s">
        <v>10658</v>
      </c>
      <c r="J4403" t="s">
        <v>10768</v>
      </c>
      <c r="K4403">
        <v>38</v>
      </c>
      <c r="L4403">
        <v>38</v>
      </c>
      <c r="M4403">
        <f>(F4403*(1+0.05))</f>
        <v>4.0110000000000001</v>
      </c>
      <c r="N4403">
        <f>IFERROR(ROUND(( (-1.208*LN(L4403) + 7.5474 + 4.6991*(2.71828^(-0.009*L4403)) + 0.0001*L4403*L4403 - 0.0432*L4403 + 4.7166)/3),2), " ")</f>
        <v>3.24</v>
      </c>
      <c r="O4403">
        <f>IFERROR(MAX(MIN(ROUND(N4403*(Q4403/P4403),2),4.5),1.9)," ")</f>
        <v>3.05</v>
      </c>
      <c r="P4403">
        <f>13.098*F4403^-1.237</f>
        <v>2.4957013053537218</v>
      </c>
      <c r="Q4403">
        <f>13.098*M4403^-1.237</f>
        <v>2.3495324265624951</v>
      </c>
      <c r="R4403" s="5">
        <f>IFERROR(ROUND(MAX(MIN((-105.4*LN(O4403) + 163.83),95),10),0)," ")</f>
        <v>46</v>
      </c>
      <c r="S4403" s="5" t="str">
        <f>IFERROR(CONCATENATE("(",R4403,",",ROUND((1.2*W4403),2),")")," ")</f>
        <v>(46,4.81)</v>
      </c>
      <c r="T4403">
        <f>R4403-L4403</f>
        <v>8</v>
      </c>
      <c r="U4403" s="7" t="str">
        <f>IF((AND(T4403=0,H4403&gt;=L4403)),"Don’t change bids","OK")</f>
        <v>OK</v>
      </c>
      <c r="V4403" t="e">
        <f>IF((MATCH(F4403,W4403,0)),"Same","Diff")</f>
        <v>#N/A</v>
      </c>
      <c r="W4403" s="5">
        <f>ROUND(M4403,2)</f>
        <v>4.01</v>
      </c>
      <c r="X4403" s="5">
        <v>4.01</v>
      </c>
    </row>
    <row r="4404" spans="1:24" x14ac:dyDescent="0.25">
      <c r="A4404" t="s">
        <v>24</v>
      </c>
      <c r="B4404" t="s">
        <v>2214</v>
      </c>
      <c r="C4404" t="s">
        <v>4373</v>
      </c>
      <c r="D4404" t="s">
        <v>2213</v>
      </c>
      <c r="E4404" t="s">
        <v>4374</v>
      </c>
      <c r="F4404" s="5">
        <v>0.2</v>
      </c>
      <c r="G4404" s="9">
        <v>0.1</v>
      </c>
      <c r="H4404" s="6">
        <f>G4404*100</f>
        <v>10</v>
      </c>
      <c r="I4404" t="s">
        <v>10524</v>
      </c>
      <c r="J4404" t="s">
        <v>10768</v>
      </c>
      <c r="K4404">
        <v>48</v>
      </c>
      <c r="L4404">
        <v>48</v>
      </c>
      <c r="M4404">
        <f>(F4404*(1+0.05))</f>
        <v>0.21000000000000002</v>
      </c>
      <c r="N4404">
        <f>IFERROR(ROUND(( (-1.208*LN(L4404) + 7.5474 + 4.6991*(2.71828^(-0.009*L4404)) + 0.0001*L4404*L4404 - 0.0432*L4404 + 4.7166)/3),2), " ")</f>
        <v>2.93</v>
      </c>
      <c r="O4404">
        <f>IFERROR(MAX(MIN(ROUND(N4404*(Q4404/P4404),2),4.5),1.9)," ")</f>
        <v>2.76</v>
      </c>
      <c r="P4404">
        <f>13.098*F4404^-1.237</f>
        <v>95.902710420438169</v>
      </c>
      <c r="Q4404">
        <f>13.098*M4404^-1.237</f>
        <v>90.285855701035672</v>
      </c>
      <c r="R4404" s="5">
        <f>IFERROR(ROUND(MAX(MIN((-105.4*LN(O4404) + 163.83),95),10),0)," ")</f>
        <v>57</v>
      </c>
      <c r="S4404" s="5" t="str">
        <f>IFERROR(CONCATENATE("(",R4404,",",ROUND((1.2*W4404),2),")")," ")</f>
        <v>(57,0.25)</v>
      </c>
      <c r="T4404">
        <f>R4404-L4404</f>
        <v>9</v>
      </c>
      <c r="U4404" s="7" t="str">
        <f>IF((AND(T4404=0,H4404&gt;=L4404)),"Don’t change bids","OK")</f>
        <v>OK</v>
      </c>
      <c r="V4404" t="e">
        <f>IF((MATCH(F4404,W4404,0)),"Same","Diff")</f>
        <v>#N/A</v>
      </c>
      <c r="W4404" s="5">
        <f>ROUND(M4404,2)</f>
        <v>0.21</v>
      </c>
      <c r="X4404" s="5">
        <v>0.21</v>
      </c>
    </row>
    <row r="4405" spans="1:24" x14ac:dyDescent="0.25">
      <c r="A4405" t="s">
        <v>24</v>
      </c>
      <c r="B4405" t="s">
        <v>2197</v>
      </c>
      <c r="C4405" t="s">
        <v>4373</v>
      </c>
      <c r="D4405" t="s">
        <v>2196</v>
      </c>
      <c r="E4405" t="s">
        <v>4374</v>
      </c>
      <c r="F4405" s="5">
        <v>0.2</v>
      </c>
      <c r="G4405" s="9">
        <v>0.1</v>
      </c>
      <c r="H4405" s="6">
        <f>G4405*100</f>
        <v>10</v>
      </c>
      <c r="I4405" t="s">
        <v>10524</v>
      </c>
      <c r="J4405" t="s">
        <v>10768</v>
      </c>
      <c r="K4405">
        <v>48</v>
      </c>
      <c r="L4405">
        <v>48</v>
      </c>
      <c r="M4405">
        <f>(F4405*(1+0.05))</f>
        <v>0.21000000000000002</v>
      </c>
      <c r="N4405">
        <f>IFERROR(ROUND(( (-1.208*LN(L4405) + 7.5474 + 4.6991*(2.71828^(-0.009*L4405)) + 0.0001*L4405*L4405 - 0.0432*L4405 + 4.7166)/3),2), " ")</f>
        <v>2.93</v>
      </c>
      <c r="O4405">
        <f>IFERROR(MAX(MIN(ROUND(N4405*(Q4405/P4405),2),4.5),1.9)," ")</f>
        <v>2.76</v>
      </c>
      <c r="P4405">
        <f>13.098*F4405^-1.237</f>
        <v>95.902710420438169</v>
      </c>
      <c r="Q4405">
        <f>13.098*M4405^-1.237</f>
        <v>90.285855701035672</v>
      </c>
      <c r="R4405" s="5">
        <f>IFERROR(ROUND(MAX(MIN((-105.4*LN(O4405) + 163.83),95),10),0)," ")</f>
        <v>57</v>
      </c>
      <c r="S4405" s="5" t="str">
        <f>IFERROR(CONCATENATE("(",R4405,",",ROUND((1.2*W4405),2),")")," ")</f>
        <v>(57,0.25)</v>
      </c>
      <c r="T4405">
        <f>R4405-L4405</f>
        <v>9</v>
      </c>
      <c r="U4405" s="7" t="str">
        <f>IF((AND(T4405=0,H4405&gt;=L4405)),"Don’t change bids","OK")</f>
        <v>OK</v>
      </c>
      <c r="V4405" t="e">
        <f>IF((MATCH(F4405,W4405,0)),"Same","Diff")</f>
        <v>#N/A</v>
      </c>
      <c r="W4405" s="5">
        <f>ROUND(M4405,2)</f>
        <v>0.21</v>
      </c>
      <c r="X4405" s="5">
        <v>0.21</v>
      </c>
    </row>
    <row r="4406" spans="1:24" x14ac:dyDescent="0.25">
      <c r="A4406" t="s">
        <v>24</v>
      </c>
      <c r="B4406" t="s">
        <v>1889</v>
      </c>
      <c r="C4406" t="s">
        <v>4373</v>
      </c>
      <c r="D4406" t="s">
        <v>1890</v>
      </c>
      <c r="E4406" t="s">
        <v>1891</v>
      </c>
      <c r="F4406" s="5">
        <v>1.07</v>
      </c>
      <c r="G4406" s="9">
        <v>0.1</v>
      </c>
      <c r="H4406" s="6">
        <f>G4406*100</f>
        <v>10</v>
      </c>
      <c r="I4406" t="s">
        <v>10653</v>
      </c>
      <c r="J4406" t="s">
        <v>10768</v>
      </c>
      <c r="K4406">
        <v>48</v>
      </c>
      <c r="L4406">
        <v>48</v>
      </c>
      <c r="M4406">
        <f>(F4406*(1+0.05))</f>
        <v>1.1235000000000002</v>
      </c>
      <c r="N4406">
        <f>IFERROR(ROUND(( (-1.208*LN(L4406) + 7.5474 + 4.6991*(2.71828^(-0.009*L4406)) + 0.0001*L4406*L4406 - 0.0432*L4406 + 4.7166)/3),2), " ")</f>
        <v>2.93</v>
      </c>
      <c r="O4406">
        <f>IFERROR(MAX(MIN(ROUND(N4406*(Q4406/P4406),2),4.5),1.9)," ")</f>
        <v>2.76</v>
      </c>
      <c r="P4406">
        <f>13.098*F4406^-1.237</f>
        <v>12.046399259387739</v>
      </c>
      <c r="Q4406">
        <f>13.098*M4406^-1.237</f>
        <v>11.340862635498125</v>
      </c>
      <c r="R4406" s="5">
        <f>IFERROR(ROUND(MAX(MIN((-105.4*LN(O4406) + 163.83),95),10),0)," ")</f>
        <v>57</v>
      </c>
      <c r="S4406" s="5" t="str">
        <f>IFERROR(CONCATENATE("(",R4406,",",ROUND((1.2*W4406),2),")")," ")</f>
        <v>(57,1.34)</v>
      </c>
      <c r="T4406">
        <f>R4406-L4406</f>
        <v>9</v>
      </c>
      <c r="U4406" s="7" t="str">
        <f>IF((AND(T4406=0,H4406&gt;=L4406)),"Don’t change bids","OK")</f>
        <v>OK</v>
      </c>
      <c r="V4406" t="e">
        <f>IF((MATCH(F4406,W4406,0)),"Same","Diff")</f>
        <v>#N/A</v>
      </c>
      <c r="W4406" s="5">
        <f>ROUND(M4406,2)</f>
        <v>1.1200000000000001</v>
      </c>
      <c r="X4406" s="5">
        <v>1.1200000000000001</v>
      </c>
    </row>
    <row r="4407" spans="1:24" x14ac:dyDescent="0.25">
      <c r="A4407" t="s">
        <v>24</v>
      </c>
      <c r="B4407" t="s">
        <v>2218</v>
      </c>
      <c r="C4407" t="s">
        <v>4373</v>
      </c>
      <c r="D4407" t="s">
        <v>2213</v>
      </c>
      <c r="E4407" t="s">
        <v>4374</v>
      </c>
      <c r="F4407" s="5">
        <v>0.2</v>
      </c>
      <c r="G4407" s="9">
        <v>0.1</v>
      </c>
      <c r="H4407" s="6">
        <f>G4407*100</f>
        <v>10</v>
      </c>
      <c r="I4407" t="s">
        <v>10524</v>
      </c>
      <c r="J4407" t="s">
        <v>10768</v>
      </c>
      <c r="K4407">
        <v>48</v>
      </c>
      <c r="L4407">
        <v>48</v>
      </c>
      <c r="M4407">
        <f>(F4407*(1+0.05))</f>
        <v>0.21000000000000002</v>
      </c>
      <c r="N4407">
        <f>IFERROR(ROUND(( (-1.208*LN(L4407) + 7.5474 + 4.6991*(2.71828^(-0.009*L4407)) + 0.0001*L4407*L4407 - 0.0432*L4407 + 4.7166)/3),2), " ")</f>
        <v>2.93</v>
      </c>
      <c r="O4407">
        <f>IFERROR(MAX(MIN(ROUND(N4407*(Q4407/P4407),2),4.5),1.9)," ")</f>
        <v>2.76</v>
      </c>
      <c r="P4407">
        <f>13.098*F4407^-1.237</f>
        <v>95.902710420438169</v>
      </c>
      <c r="Q4407">
        <f>13.098*M4407^-1.237</f>
        <v>90.285855701035672</v>
      </c>
      <c r="R4407" s="5">
        <f>IFERROR(ROUND(MAX(MIN((-105.4*LN(O4407) + 163.83),95),10),0)," ")</f>
        <v>57</v>
      </c>
      <c r="S4407" s="5" t="str">
        <f>IFERROR(CONCATENATE("(",R4407,",",ROUND((1.2*W4407),2),")")," ")</f>
        <v>(57,0.25)</v>
      </c>
      <c r="T4407">
        <f>R4407-L4407</f>
        <v>9</v>
      </c>
      <c r="U4407" s="7" t="str">
        <f>IF((AND(T4407=0,H4407&gt;=L4407)),"Don’t change bids","OK")</f>
        <v>OK</v>
      </c>
      <c r="V4407" t="e">
        <f>IF((MATCH(F4407,W4407,0)),"Same","Diff")</f>
        <v>#N/A</v>
      </c>
      <c r="W4407" s="5">
        <f>ROUND(M4407,2)</f>
        <v>0.21</v>
      </c>
      <c r="X4407" s="5">
        <v>0.21</v>
      </c>
    </row>
    <row r="4408" spans="1:24" x14ac:dyDescent="0.25">
      <c r="A4408" t="s">
        <v>24</v>
      </c>
      <c r="B4408" t="s">
        <v>1272</v>
      </c>
      <c r="C4408" t="s">
        <v>4373</v>
      </c>
      <c r="D4408" t="s">
        <v>1273</v>
      </c>
      <c r="E4408" t="s">
        <v>4374</v>
      </c>
      <c r="F4408" s="5">
        <v>0.2</v>
      </c>
      <c r="G4408" s="9">
        <v>0.1</v>
      </c>
      <c r="H4408" s="6">
        <f>G4408*100</f>
        <v>10</v>
      </c>
      <c r="I4408" t="s">
        <v>10524</v>
      </c>
      <c r="J4408" t="s">
        <v>10768</v>
      </c>
      <c r="K4408">
        <v>48</v>
      </c>
      <c r="L4408">
        <v>48</v>
      </c>
      <c r="M4408">
        <f>(F4408*(1+0.05))</f>
        <v>0.21000000000000002</v>
      </c>
      <c r="N4408">
        <f>IFERROR(ROUND(( (-1.208*LN(L4408) + 7.5474 + 4.6991*(2.71828^(-0.009*L4408)) + 0.0001*L4408*L4408 - 0.0432*L4408 + 4.7166)/3),2), " ")</f>
        <v>2.93</v>
      </c>
      <c r="O4408">
        <f>IFERROR(MAX(MIN(ROUND(N4408*(Q4408/P4408),2),4.5),1.9)," ")</f>
        <v>2.76</v>
      </c>
      <c r="P4408">
        <f>13.098*F4408^-1.237</f>
        <v>95.902710420438169</v>
      </c>
      <c r="Q4408">
        <f>13.098*M4408^-1.237</f>
        <v>90.285855701035672</v>
      </c>
      <c r="R4408" s="5">
        <f>IFERROR(ROUND(MAX(MIN((-105.4*LN(O4408) + 163.83),95),10),0)," ")</f>
        <v>57</v>
      </c>
      <c r="S4408" s="5" t="str">
        <f>IFERROR(CONCATENATE("(",R4408,",",ROUND((1.2*W4408),2),")")," ")</f>
        <v>(57,0.25)</v>
      </c>
      <c r="T4408">
        <f>R4408-L4408</f>
        <v>9</v>
      </c>
      <c r="U4408" s="7" t="str">
        <f>IF((AND(T4408=0,H4408&gt;=L4408)),"Don’t change bids","OK")</f>
        <v>OK</v>
      </c>
      <c r="V4408" t="e">
        <f>IF((MATCH(F4408,W4408,0)),"Same","Diff")</f>
        <v>#N/A</v>
      </c>
      <c r="W4408" s="5">
        <f>ROUND(M4408,2)</f>
        <v>0.21</v>
      </c>
      <c r="X4408" s="5">
        <v>0.21</v>
      </c>
    </row>
    <row r="4409" spans="1:24" x14ac:dyDescent="0.25">
      <c r="A4409" t="s">
        <v>24</v>
      </c>
      <c r="B4409" t="s">
        <v>2143</v>
      </c>
      <c r="C4409" t="s">
        <v>4373</v>
      </c>
      <c r="D4409" t="s">
        <v>2135</v>
      </c>
      <c r="E4409" t="s">
        <v>4374</v>
      </c>
      <c r="F4409" s="5">
        <v>0.2</v>
      </c>
      <c r="G4409" s="9">
        <v>0.1</v>
      </c>
      <c r="H4409" s="6">
        <f>G4409*100</f>
        <v>10</v>
      </c>
      <c r="I4409" t="s">
        <v>10524</v>
      </c>
      <c r="J4409" t="s">
        <v>10768</v>
      </c>
      <c r="K4409">
        <v>48</v>
      </c>
      <c r="L4409">
        <v>48</v>
      </c>
      <c r="M4409">
        <f>(F4409*(1+0.05))</f>
        <v>0.21000000000000002</v>
      </c>
      <c r="N4409">
        <f>IFERROR(ROUND(( (-1.208*LN(L4409) + 7.5474 + 4.6991*(2.71828^(-0.009*L4409)) + 0.0001*L4409*L4409 - 0.0432*L4409 + 4.7166)/3),2), " ")</f>
        <v>2.93</v>
      </c>
      <c r="O4409">
        <f>IFERROR(MAX(MIN(ROUND(N4409*(Q4409/P4409),2),4.5),1.9)," ")</f>
        <v>2.76</v>
      </c>
      <c r="P4409">
        <f>13.098*F4409^-1.237</f>
        <v>95.902710420438169</v>
      </c>
      <c r="Q4409">
        <f>13.098*M4409^-1.237</f>
        <v>90.285855701035672</v>
      </c>
      <c r="R4409" s="5">
        <f>IFERROR(ROUND(MAX(MIN((-105.4*LN(O4409) + 163.83),95),10),0)," ")</f>
        <v>57</v>
      </c>
      <c r="S4409" s="5" t="str">
        <f>IFERROR(CONCATENATE("(",R4409,",",ROUND((1.2*W4409),2),")")," ")</f>
        <v>(57,0.25)</v>
      </c>
      <c r="T4409">
        <f>R4409-L4409</f>
        <v>9</v>
      </c>
      <c r="U4409" s="7" t="str">
        <f>IF((AND(T4409=0,H4409&gt;=L4409)),"Don’t change bids","OK")</f>
        <v>OK</v>
      </c>
      <c r="V4409" t="e">
        <f>IF((MATCH(F4409,W4409,0)),"Same","Diff")</f>
        <v>#N/A</v>
      </c>
      <c r="W4409" s="5">
        <f>ROUND(M4409,2)</f>
        <v>0.21</v>
      </c>
      <c r="X4409" s="5">
        <v>0.21</v>
      </c>
    </row>
    <row r="4410" spans="1:24" x14ac:dyDescent="0.25">
      <c r="A4410" t="s">
        <v>24</v>
      </c>
      <c r="B4410" t="s">
        <v>1958</v>
      </c>
      <c r="C4410" t="s">
        <v>4373</v>
      </c>
      <c r="D4410" t="s">
        <v>1959</v>
      </c>
      <c r="E4410" t="s">
        <v>1978</v>
      </c>
      <c r="F4410" s="5">
        <v>1.67</v>
      </c>
      <c r="G4410" s="9">
        <v>0.1</v>
      </c>
      <c r="H4410" s="6">
        <f>G4410*100</f>
        <v>10</v>
      </c>
      <c r="I4410" t="s">
        <v>10659</v>
      </c>
      <c r="J4410" t="s">
        <v>10768</v>
      </c>
      <c r="K4410">
        <v>20</v>
      </c>
      <c r="L4410">
        <v>20</v>
      </c>
      <c r="M4410">
        <f>(F4410*(1+0.05))</f>
        <v>1.7535000000000001</v>
      </c>
      <c r="N4410">
        <f>IFERROR(ROUND(( (-1.208*LN(L4410) + 7.5474 + 4.6991*(2.71828^(-0.009*L4410)) + 0.0001*L4410*L4410 - 0.0432*L4410 + 4.7166)/3),2), " ")</f>
        <v>3.92</v>
      </c>
      <c r="O4410">
        <f>IFERROR(MAX(MIN(ROUND(N4410*(Q4410/P4410),2),4.5),1.9)," ")</f>
        <v>3.69</v>
      </c>
      <c r="P4410">
        <f>13.098*F4410^-1.237</f>
        <v>6.9455191213232741</v>
      </c>
      <c r="Q4410">
        <f>13.098*M4410^-1.237</f>
        <v>6.538732163120776</v>
      </c>
      <c r="R4410" s="5">
        <f>IFERROR(ROUND(MAX(MIN((-105.4*LN(O4410) + 163.83),95),10),0)," ")</f>
        <v>26</v>
      </c>
      <c r="S4410" s="5" t="str">
        <f>IFERROR(CONCATENATE("(",R4410,",",ROUND((1.2*W4410),2),")")," ")</f>
        <v>(26,2.1)</v>
      </c>
      <c r="T4410">
        <f>R4410-L4410</f>
        <v>6</v>
      </c>
      <c r="U4410" s="7" t="str">
        <f>IF((AND(T4410=0,H4410&gt;=L4410)),"Don’t change bids","OK")</f>
        <v>OK</v>
      </c>
      <c r="V4410" t="e">
        <f>IF((MATCH(F4410,W4410,0)),"Same","Diff")</f>
        <v>#N/A</v>
      </c>
      <c r="W4410" s="5">
        <f>ROUND(M4410,2)</f>
        <v>1.75</v>
      </c>
      <c r="X4410" s="5">
        <v>1.75</v>
      </c>
    </row>
    <row r="4411" spans="1:24" x14ac:dyDescent="0.25">
      <c r="A4411" t="s">
        <v>24</v>
      </c>
      <c r="B4411" t="s">
        <v>1960</v>
      </c>
      <c r="C4411" t="s">
        <v>4373</v>
      </c>
      <c r="D4411" t="s">
        <v>1959</v>
      </c>
      <c r="E4411" t="s">
        <v>1978</v>
      </c>
      <c r="F4411" s="5">
        <v>1.67</v>
      </c>
      <c r="G4411" s="9">
        <v>0.1</v>
      </c>
      <c r="H4411" s="6">
        <f>G4411*100</f>
        <v>10</v>
      </c>
      <c r="I4411" t="s">
        <v>10659</v>
      </c>
      <c r="J4411" t="s">
        <v>10768</v>
      </c>
      <c r="K4411">
        <v>20</v>
      </c>
      <c r="L4411">
        <v>20</v>
      </c>
      <c r="M4411">
        <f>(F4411*(1+0.05))</f>
        <v>1.7535000000000001</v>
      </c>
      <c r="N4411">
        <f>IFERROR(ROUND(( (-1.208*LN(L4411) + 7.5474 + 4.6991*(2.71828^(-0.009*L4411)) + 0.0001*L4411*L4411 - 0.0432*L4411 + 4.7166)/3),2), " ")</f>
        <v>3.92</v>
      </c>
      <c r="O4411">
        <f>IFERROR(MAX(MIN(ROUND(N4411*(Q4411/P4411),2),4.5),1.9)," ")</f>
        <v>3.69</v>
      </c>
      <c r="P4411">
        <f>13.098*F4411^-1.237</f>
        <v>6.9455191213232741</v>
      </c>
      <c r="Q4411">
        <f>13.098*M4411^-1.237</f>
        <v>6.538732163120776</v>
      </c>
      <c r="R4411" s="5">
        <f>IFERROR(ROUND(MAX(MIN((-105.4*LN(O4411) + 163.83),95),10),0)," ")</f>
        <v>26</v>
      </c>
      <c r="S4411" s="5" t="str">
        <f>IFERROR(CONCATENATE("(",R4411,",",ROUND((1.2*W4411),2),")")," ")</f>
        <v>(26,2.1)</v>
      </c>
      <c r="T4411">
        <f>R4411-L4411</f>
        <v>6</v>
      </c>
      <c r="U4411" s="7" t="str">
        <f>IF((AND(T4411=0,H4411&gt;=L4411)),"Don’t change bids","OK")</f>
        <v>OK</v>
      </c>
      <c r="V4411" t="e">
        <f>IF((MATCH(F4411,W4411,0)),"Same","Diff")</f>
        <v>#N/A</v>
      </c>
      <c r="W4411" s="5">
        <f>ROUND(M4411,2)</f>
        <v>1.75</v>
      </c>
      <c r="X4411" s="5">
        <v>1.75</v>
      </c>
    </row>
    <row r="4412" spans="1:24" x14ac:dyDescent="0.25">
      <c r="A4412" t="s">
        <v>24</v>
      </c>
      <c r="B4412" t="s">
        <v>1961</v>
      </c>
      <c r="C4412" t="s">
        <v>4373</v>
      </c>
      <c r="D4412" t="s">
        <v>1959</v>
      </c>
      <c r="E4412" t="s">
        <v>67</v>
      </c>
      <c r="F4412" s="5">
        <v>1.01</v>
      </c>
      <c r="G4412" s="9">
        <v>0.1</v>
      </c>
      <c r="H4412" s="6">
        <f>G4412*100</f>
        <v>10</v>
      </c>
      <c r="I4412" t="s">
        <v>10568</v>
      </c>
      <c r="J4412" t="s">
        <v>10768</v>
      </c>
      <c r="K4412">
        <v>48</v>
      </c>
      <c r="L4412">
        <v>48</v>
      </c>
      <c r="M4412">
        <f>(F4412*(1+0.05))</f>
        <v>1.0605</v>
      </c>
      <c r="N4412">
        <f>IFERROR(ROUND(( (-1.208*LN(L4412) + 7.5474 + 4.6991*(2.71828^(-0.009*L4412)) + 0.0001*L4412*L4412 - 0.0432*L4412 + 4.7166)/3),2), " ")</f>
        <v>2.93</v>
      </c>
      <c r="O4412">
        <f>IFERROR(MAX(MIN(ROUND(N4412*(Q4412/P4412),2),4.5),1.9)," ")</f>
        <v>2.76</v>
      </c>
      <c r="P4412">
        <f>13.098*F4412^-1.237</f>
        <v>12.937770610112308</v>
      </c>
      <c r="Q4412">
        <f>13.098*M4412^-1.237</f>
        <v>12.180027918676661</v>
      </c>
      <c r="R4412" s="5">
        <f>IFERROR(ROUND(MAX(MIN((-105.4*LN(O4412) + 163.83),95),10),0)," ")</f>
        <v>57</v>
      </c>
      <c r="S4412" s="5" t="str">
        <f>IFERROR(CONCATENATE("(",R4412,",",ROUND((1.2*W4412),2),")")," ")</f>
        <v>(57,1.27)</v>
      </c>
      <c r="T4412">
        <f>R4412-L4412</f>
        <v>9</v>
      </c>
      <c r="U4412" s="7" t="str">
        <f>IF((AND(T4412=0,H4412&gt;=L4412)),"Don’t change bids","OK")</f>
        <v>OK</v>
      </c>
      <c r="V4412" t="e">
        <f>IF((MATCH(F4412,W4412,0)),"Same","Diff")</f>
        <v>#N/A</v>
      </c>
      <c r="W4412" s="5">
        <f>ROUND(M4412,2)</f>
        <v>1.06</v>
      </c>
      <c r="X4412" s="5">
        <v>1.06</v>
      </c>
    </row>
    <row r="4413" spans="1:24" x14ac:dyDescent="0.25">
      <c r="A4413" t="s">
        <v>24</v>
      </c>
      <c r="B4413" t="s">
        <v>1981</v>
      </c>
      <c r="C4413" t="s">
        <v>4373</v>
      </c>
      <c r="D4413" t="s">
        <v>1982</v>
      </c>
      <c r="E4413" t="s">
        <v>4374</v>
      </c>
      <c r="F4413" s="5">
        <v>0.2</v>
      </c>
      <c r="G4413" s="9">
        <v>0.1</v>
      </c>
      <c r="H4413" s="6">
        <f>G4413*100</f>
        <v>10</v>
      </c>
      <c r="I4413" t="s">
        <v>10524</v>
      </c>
      <c r="J4413" t="s">
        <v>10768</v>
      </c>
      <c r="K4413">
        <v>48</v>
      </c>
      <c r="L4413">
        <v>48</v>
      </c>
      <c r="M4413">
        <f>(F4413*(1+0.05))</f>
        <v>0.21000000000000002</v>
      </c>
      <c r="N4413">
        <f>IFERROR(ROUND(( (-1.208*LN(L4413) + 7.5474 + 4.6991*(2.71828^(-0.009*L4413)) + 0.0001*L4413*L4413 - 0.0432*L4413 + 4.7166)/3),2), " ")</f>
        <v>2.93</v>
      </c>
      <c r="O4413">
        <f>IFERROR(MAX(MIN(ROUND(N4413*(Q4413/P4413),2),4.5),1.9)," ")</f>
        <v>2.76</v>
      </c>
      <c r="P4413">
        <f>13.098*F4413^-1.237</f>
        <v>95.902710420438169</v>
      </c>
      <c r="Q4413">
        <f>13.098*M4413^-1.237</f>
        <v>90.285855701035672</v>
      </c>
      <c r="R4413" s="5">
        <f>IFERROR(ROUND(MAX(MIN((-105.4*LN(O4413) + 163.83),95),10),0)," ")</f>
        <v>57</v>
      </c>
      <c r="S4413" s="5" t="str">
        <f>IFERROR(CONCATENATE("(",R4413,",",ROUND((1.2*W4413),2),")")," ")</f>
        <v>(57,0.25)</v>
      </c>
      <c r="T4413">
        <f>R4413-L4413</f>
        <v>9</v>
      </c>
      <c r="U4413" s="7" t="str">
        <f>IF((AND(T4413=0,H4413&gt;=L4413)),"Don’t change bids","OK")</f>
        <v>OK</v>
      </c>
      <c r="V4413" t="e">
        <f>IF((MATCH(F4413,W4413,0)),"Same","Diff")</f>
        <v>#N/A</v>
      </c>
      <c r="W4413" s="5">
        <f>ROUND(M4413,2)</f>
        <v>0.21</v>
      </c>
      <c r="X4413" s="5">
        <v>0.21</v>
      </c>
    </row>
    <row r="4414" spans="1:24" x14ac:dyDescent="0.25">
      <c r="A4414" t="s">
        <v>24</v>
      </c>
      <c r="B4414" t="s">
        <v>1781</v>
      </c>
      <c r="C4414" t="s">
        <v>4373</v>
      </c>
      <c r="D4414" t="s">
        <v>1779</v>
      </c>
      <c r="E4414" t="s">
        <v>1396</v>
      </c>
      <c r="F4414" s="5">
        <v>1.32</v>
      </c>
      <c r="G4414" s="9">
        <v>0.1</v>
      </c>
      <c r="H4414" s="6">
        <f>G4414*100</f>
        <v>10</v>
      </c>
      <c r="I4414" t="s">
        <v>9982</v>
      </c>
      <c r="J4414" t="s">
        <v>10768</v>
      </c>
      <c r="K4414">
        <v>10</v>
      </c>
      <c r="L4414">
        <v>10</v>
      </c>
      <c r="M4414">
        <f>(F4414*(1+0.05))</f>
        <v>1.3860000000000001</v>
      </c>
      <c r="N4414">
        <f>IFERROR(ROUND(( (-1.208*LN(L4414) + 7.5474 + 4.6991*(2.71828^(-0.009*L4414)) + 0.0001*L4414*L4414 - 0.0432*L4414 + 4.7166)/3),2), " ")</f>
        <v>4.45</v>
      </c>
      <c r="O4414">
        <f>IFERROR(MAX(MIN(ROUND(N4414*(Q4414/P4414),2),4.5),1.9)," ")</f>
        <v>4.1900000000000004</v>
      </c>
      <c r="P4414">
        <f>13.098*F4414^-1.237</f>
        <v>9.2908411156387825</v>
      </c>
      <c r="Q4414">
        <f>13.098*M4414^-1.237</f>
        <v>8.7466927329829218</v>
      </c>
      <c r="R4414" s="5">
        <f>IFERROR(ROUND(MAX(MIN((-105.4*LN(O4414) + 163.83),95),10),0)," ")</f>
        <v>13</v>
      </c>
      <c r="S4414" s="5" t="str">
        <f>IFERROR(CONCATENATE("(",R4414,",",ROUND((1.2*W4414),2),")")," ")</f>
        <v>(13,1.67)</v>
      </c>
      <c r="T4414">
        <f>R4414-L4414</f>
        <v>3</v>
      </c>
      <c r="U4414" s="7" t="str">
        <f>IF((AND(T4414=0,H4414&gt;=L4414)),"Don’t change bids","OK")</f>
        <v>OK</v>
      </c>
      <c r="V4414" t="e">
        <f>IF((MATCH(F4414,W4414,0)),"Same","Diff")</f>
        <v>#N/A</v>
      </c>
      <c r="W4414" s="5">
        <f>ROUND(M4414,2)</f>
        <v>1.39</v>
      </c>
      <c r="X4414" s="5">
        <v>1.39</v>
      </c>
    </row>
    <row r="4415" spans="1:24" x14ac:dyDescent="0.25">
      <c r="A4415" t="s">
        <v>24</v>
      </c>
      <c r="B4415" t="s">
        <v>2151</v>
      </c>
      <c r="C4415" t="s">
        <v>4373</v>
      </c>
      <c r="D4415" t="s">
        <v>2152</v>
      </c>
      <c r="E4415" t="s">
        <v>2931</v>
      </c>
      <c r="F4415" s="5">
        <v>0.74</v>
      </c>
      <c r="G4415" s="9">
        <v>0.1</v>
      </c>
      <c r="H4415" s="6">
        <f>G4415*100</f>
        <v>10</v>
      </c>
      <c r="I4415" t="s">
        <v>10660</v>
      </c>
      <c r="J4415" t="s">
        <v>10768</v>
      </c>
      <c r="K4415">
        <v>48</v>
      </c>
      <c r="L4415">
        <v>48</v>
      </c>
      <c r="M4415">
        <f>(F4415*(1+0.05))</f>
        <v>0.77700000000000002</v>
      </c>
      <c r="N4415">
        <f>IFERROR(ROUND(( (-1.208*LN(L4415) + 7.5474 + 4.6991*(2.71828^(-0.009*L4415)) + 0.0001*L4415*L4415 - 0.0432*L4415 + 4.7166)/3),2), " ")</f>
        <v>2.93</v>
      </c>
      <c r="O4415">
        <f>IFERROR(MAX(MIN(ROUND(N4415*(Q4415/P4415),2),4.5),1.9)," ")</f>
        <v>2.76</v>
      </c>
      <c r="P4415">
        <f>13.098*F4415^-1.237</f>
        <v>19.009266039385338</v>
      </c>
      <c r="Q4415">
        <f>13.098*M4415^-1.237</f>
        <v>17.895926435138396</v>
      </c>
      <c r="R4415" s="5">
        <f>IFERROR(ROUND(MAX(MIN((-105.4*LN(O4415) + 163.83),95),10),0)," ")</f>
        <v>57</v>
      </c>
      <c r="S4415" s="5" t="str">
        <f>IFERROR(CONCATENATE("(",R4415,",",ROUND((1.2*W4415),2),")")," ")</f>
        <v>(57,0.94)</v>
      </c>
      <c r="T4415">
        <f>R4415-L4415</f>
        <v>9</v>
      </c>
      <c r="U4415" s="7" t="str">
        <f>IF((AND(T4415=0,H4415&gt;=L4415)),"Don’t change bids","OK")</f>
        <v>OK</v>
      </c>
      <c r="V4415" t="e">
        <f>IF((MATCH(F4415,W4415,0)),"Same","Diff")</f>
        <v>#N/A</v>
      </c>
      <c r="W4415" s="5">
        <f>ROUND(M4415,2)</f>
        <v>0.78</v>
      </c>
      <c r="X4415" s="5">
        <v>0.78</v>
      </c>
    </row>
    <row r="4416" spans="1:24" x14ac:dyDescent="0.25">
      <c r="A4416" t="s">
        <v>24</v>
      </c>
      <c r="B4416" t="s">
        <v>2158</v>
      </c>
      <c r="C4416" t="s">
        <v>4373</v>
      </c>
      <c r="D4416" t="s">
        <v>2152</v>
      </c>
      <c r="E4416" t="s">
        <v>793</v>
      </c>
      <c r="F4416" s="5">
        <v>0.63</v>
      </c>
      <c r="G4416" s="9">
        <v>0.1</v>
      </c>
      <c r="H4416" s="6">
        <f>G4416*100</f>
        <v>10</v>
      </c>
      <c r="I4416" t="s">
        <v>10661</v>
      </c>
      <c r="J4416" t="s">
        <v>10768</v>
      </c>
      <c r="K4416">
        <v>25</v>
      </c>
      <c r="L4416">
        <v>25</v>
      </c>
      <c r="M4416">
        <f>(F4416*(1+0.05))</f>
        <v>0.66150000000000009</v>
      </c>
      <c r="N4416">
        <f>IFERROR(ROUND(( (-1.208*LN(L4416) + 7.5474 + 4.6991*(2.71828^(-0.009*L4416)) + 0.0001*L4416*L4416 - 0.0432*L4416 + 4.7166)/3),2), " ")</f>
        <v>3.7</v>
      </c>
      <c r="O4416">
        <f>IFERROR(MAX(MIN(ROUND(N4416*(Q4416/P4416),2),4.5),1.9)," ")</f>
        <v>3.48</v>
      </c>
      <c r="P4416">
        <f>13.098*F4416^-1.237</f>
        <v>23.19640733235579</v>
      </c>
      <c r="Q4416">
        <f>13.098*M4416^-1.237</f>
        <v>21.837834155156418</v>
      </c>
      <c r="R4416" s="5">
        <f>IFERROR(ROUND(MAX(MIN((-105.4*LN(O4416) + 163.83),95),10),0)," ")</f>
        <v>32</v>
      </c>
      <c r="S4416" s="5" t="str">
        <f>IFERROR(CONCATENATE("(",R4416,",",ROUND((1.2*W4416),2),")")," ")</f>
        <v>(32,0.79)</v>
      </c>
      <c r="T4416">
        <f>R4416-L4416</f>
        <v>7</v>
      </c>
      <c r="U4416" s="7" t="str">
        <f>IF((AND(T4416=0,H4416&gt;=L4416)),"Don’t change bids","OK")</f>
        <v>OK</v>
      </c>
      <c r="V4416" t="e">
        <f>IF((MATCH(F4416,W4416,0)),"Same","Diff")</f>
        <v>#N/A</v>
      </c>
      <c r="W4416" s="5">
        <f>ROUND(M4416,2)</f>
        <v>0.66</v>
      </c>
      <c r="X4416" s="5">
        <v>0.66</v>
      </c>
    </row>
    <row r="4417" spans="1:24" x14ac:dyDescent="0.25">
      <c r="A4417" t="s">
        <v>24</v>
      </c>
      <c r="B4417" t="s">
        <v>2153</v>
      </c>
      <c r="C4417" t="s">
        <v>4373</v>
      </c>
      <c r="D4417" t="s">
        <v>2152</v>
      </c>
      <c r="E4417" t="s">
        <v>2931</v>
      </c>
      <c r="F4417" s="5">
        <v>0.74</v>
      </c>
      <c r="G4417" s="9">
        <v>0.1</v>
      </c>
      <c r="H4417" s="6">
        <f>G4417*100</f>
        <v>10</v>
      </c>
      <c r="I4417" t="s">
        <v>10660</v>
      </c>
      <c r="J4417" t="s">
        <v>10768</v>
      </c>
      <c r="K4417">
        <v>48</v>
      </c>
      <c r="L4417">
        <v>48</v>
      </c>
      <c r="M4417">
        <f>(F4417*(1+0.05))</f>
        <v>0.77700000000000002</v>
      </c>
      <c r="N4417">
        <f>IFERROR(ROUND(( (-1.208*LN(L4417) + 7.5474 + 4.6991*(2.71828^(-0.009*L4417)) + 0.0001*L4417*L4417 - 0.0432*L4417 + 4.7166)/3),2), " ")</f>
        <v>2.93</v>
      </c>
      <c r="O4417">
        <f>IFERROR(MAX(MIN(ROUND(N4417*(Q4417/P4417),2),4.5),1.9)," ")</f>
        <v>2.76</v>
      </c>
      <c r="P4417">
        <f>13.098*F4417^-1.237</f>
        <v>19.009266039385338</v>
      </c>
      <c r="Q4417">
        <f>13.098*M4417^-1.237</f>
        <v>17.895926435138396</v>
      </c>
      <c r="R4417" s="5">
        <f>IFERROR(ROUND(MAX(MIN((-105.4*LN(O4417) + 163.83),95),10),0)," ")</f>
        <v>57</v>
      </c>
      <c r="S4417" s="5" t="str">
        <f>IFERROR(CONCATENATE("(",R4417,",",ROUND((1.2*W4417),2),")")," ")</f>
        <v>(57,0.94)</v>
      </c>
      <c r="T4417">
        <f>R4417-L4417</f>
        <v>9</v>
      </c>
      <c r="U4417" s="7" t="str">
        <f>IF((AND(T4417=0,H4417&gt;=L4417)),"Don’t change bids","OK")</f>
        <v>OK</v>
      </c>
      <c r="V4417" t="e">
        <f>IF((MATCH(F4417,W4417,0)),"Same","Diff")</f>
        <v>#N/A</v>
      </c>
      <c r="W4417" s="5">
        <f>ROUND(M4417,2)</f>
        <v>0.78</v>
      </c>
      <c r="X4417" s="5">
        <v>0.78</v>
      </c>
    </row>
    <row r="4418" spans="1:24" x14ac:dyDescent="0.25">
      <c r="A4418" t="s">
        <v>24</v>
      </c>
      <c r="B4418" t="s">
        <v>2161</v>
      </c>
      <c r="C4418" t="s">
        <v>4373</v>
      </c>
      <c r="D4418" t="s">
        <v>2152</v>
      </c>
      <c r="E4418" t="s">
        <v>1308</v>
      </c>
      <c r="F4418" s="5">
        <v>0.99</v>
      </c>
      <c r="G4418" s="9">
        <v>0.1</v>
      </c>
      <c r="H4418" s="6">
        <f>G4418*100</f>
        <v>10</v>
      </c>
      <c r="I4418" t="s">
        <v>10662</v>
      </c>
      <c r="J4418" t="s">
        <v>10768</v>
      </c>
      <c r="K4418">
        <v>48</v>
      </c>
      <c r="L4418">
        <v>48</v>
      </c>
      <c r="M4418">
        <f>(F4418*(1+0.05))</f>
        <v>1.0395000000000001</v>
      </c>
      <c r="N4418">
        <f>IFERROR(ROUND(( (-1.208*LN(L4418) + 7.5474 + 4.6991*(2.71828^(-0.009*L4418)) + 0.0001*L4418*L4418 - 0.0432*L4418 + 4.7166)/3),2), " ")</f>
        <v>2.93</v>
      </c>
      <c r="O4418">
        <f>IFERROR(MAX(MIN(ROUND(N4418*(Q4418/P4418),2),4.5),1.9)," ")</f>
        <v>2.76</v>
      </c>
      <c r="P4418">
        <f>13.098*F4418^-1.237</f>
        <v>13.261854242137158</v>
      </c>
      <c r="Q4418">
        <f>13.098*M4418^-1.237</f>
        <v>12.485130536817339</v>
      </c>
      <c r="R4418" s="5">
        <f>IFERROR(ROUND(MAX(MIN((-105.4*LN(O4418) + 163.83),95),10),0)," ")</f>
        <v>57</v>
      </c>
      <c r="S4418" s="5" t="str">
        <f>IFERROR(CONCATENATE("(",R4418,",",ROUND((1.2*W4418),2),")")," ")</f>
        <v>(57,1.25)</v>
      </c>
      <c r="T4418">
        <f>R4418-L4418</f>
        <v>9</v>
      </c>
      <c r="U4418" s="7" t="str">
        <f>IF((AND(T4418=0,H4418&gt;=L4418)),"Don’t change bids","OK")</f>
        <v>OK</v>
      </c>
      <c r="V4418" t="e">
        <f>IF((MATCH(F4418,W4418,0)),"Same","Diff")</f>
        <v>#N/A</v>
      </c>
      <c r="W4418" s="5">
        <f>ROUND(M4418,2)</f>
        <v>1.04</v>
      </c>
      <c r="X4418" s="5">
        <v>1.04</v>
      </c>
    </row>
    <row r="4419" spans="1:24" x14ac:dyDescent="0.25">
      <c r="A4419" t="s">
        <v>24</v>
      </c>
      <c r="B4419" t="s">
        <v>2157</v>
      </c>
      <c r="C4419" t="s">
        <v>4373</v>
      </c>
      <c r="D4419" t="s">
        <v>2152</v>
      </c>
      <c r="E4419" t="s">
        <v>1663</v>
      </c>
      <c r="F4419" s="5">
        <v>2.5</v>
      </c>
      <c r="G4419" s="9">
        <v>0.1</v>
      </c>
      <c r="H4419" s="6">
        <f>G4419*100</f>
        <v>10</v>
      </c>
      <c r="I4419" t="s">
        <v>10663</v>
      </c>
      <c r="J4419" t="s">
        <v>10768</v>
      </c>
      <c r="K4419">
        <v>29</v>
      </c>
      <c r="L4419">
        <v>29</v>
      </c>
      <c r="M4419">
        <f>(F4419*(1+0.05))</f>
        <v>2.625</v>
      </c>
      <c r="N4419">
        <f>IFERROR(ROUND(( (-1.208*LN(L4419) + 7.5474 + 4.6991*(2.71828^(-0.009*L4419)) + 0.0001*L4419*L4419 - 0.0432*L4419 + 4.7166)/3),2), " ")</f>
        <v>3.55</v>
      </c>
      <c r="O4419">
        <f>IFERROR(MAX(MIN(ROUND(N4419*(Q4419/P4419),2),4.5),1.9)," ")</f>
        <v>3.34</v>
      </c>
      <c r="P4419">
        <f>13.098*F4419^-1.237</f>
        <v>4.2165105894788599</v>
      </c>
      <c r="Q4419">
        <f>13.098*M4419^-1.237</f>
        <v>3.9695569079812643</v>
      </c>
      <c r="R4419" s="5">
        <f>IFERROR(ROUND(MAX(MIN((-105.4*LN(O4419) + 163.83),95),10),0)," ")</f>
        <v>37</v>
      </c>
      <c r="S4419" s="5" t="str">
        <f>IFERROR(CONCATENATE("(",R4419,",",ROUND((1.2*W4419),2),")")," ")</f>
        <v>(37,3.16)</v>
      </c>
      <c r="T4419">
        <f>R4419-L4419</f>
        <v>8</v>
      </c>
      <c r="U4419" s="7" t="str">
        <f>IF((AND(T4419=0,H4419&gt;=L4419)),"Don’t change bids","OK")</f>
        <v>OK</v>
      </c>
      <c r="V4419" t="e">
        <f>IF((MATCH(F4419,W4419,0)),"Same","Diff")</f>
        <v>#N/A</v>
      </c>
      <c r="W4419" s="5">
        <f>ROUND(M4419,2)</f>
        <v>2.63</v>
      </c>
      <c r="X4419" s="5">
        <v>2.63</v>
      </c>
    </row>
    <row r="4420" spans="1:24" x14ac:dyDescent="0.25">
      <c r="A4420" t="s">
        <v>24</v>
      </c>
      <c r="B4420" t="s">
        <v>1780</v>
      </c>
      <c r="C4420" t="s">
        <v>4373</v>
      </c>
      <c r="D4420" t="s">
        <v>1779</v>
      </c>
      <c r="E4420" t="s">
        <v>110</v>
      </c>
      <c r="F4420" s="5">
        <v>2.36</v>
      </c>
      <c r="G4420" s="9">
        <v>0.1</v>
      </c>
      <c r="H4420" s="6">
        <f>G4420*100</f>
        <v>10</v>
      </c>
      <c r="I4420" t="s">
        <v>10664</v>
      </c>
      <c r="J4420" t="s">
        <v>10768</v>
      </c>
      <c r="K4420">
        <v>20</v>
      </c>
      <c r="L4420">
        <v>20</v>
      </c>
      <c r="M4420">
        <f>(F4420*(1+0.05))</f>
        <v>2.4779999999999998</v>
      </c>
      <c r="N4420">
        <f>IFERROR(ROUND(( (-1.208*LN(L4420) + 7.5474 + 4.6991*(2.71828^(-0.009*L4420)) + 0.0001*L4420*L4420 - 0.0432*L4420 + 4.7166)/3),2), " ")</f>
        <v>3.92</v>
      </c>
      <c r="O4420">
        <f>IFERROR(MAX(MIN(ROUND(N4420*(Q4420/P4420),2),4.5),1.9)," ")</f>
        <v>3.69</v>
      </c>
      <c r="P4420">
        <f>13.098*F4420^-1.237</f>
        <v>4.5280669385779184</v>
      </c>
      <c r="Q4420">
        <f>13.098*M4420^-1.237</f>
        <v>4.2628659443388486</v>
      </c>
      <c r="R4420" s="5">
        <f>IFERROR(ROUND(MAX(MIN((-105.4*LN(O4420) + 163.83),95),10),0)," ")</f>
        <v>26</v>
      </c>
      <c r="S4420" s="5" t="str">
        <f>IFERROR(CONCATENATE("(",R4420,",",ROUND((1.2*W4420),2),")")," ")</f>
        <v>(26,2.98)</v>
      </c>
      <c r="T4420">
        <f>R4420-L4420</f>
        <v>6</v>
      </c>
      <c r="U4420" s="7" t="str">
        <f>IF((AND(T4420=0,H4420&gt;=L4420)),"Don’t change bids","OK")</f>
        <v>OK</v>
      </c>
      <c r="V4420" t="e">
        <f>IF((MATCH(F4420,W4420,0)),"Same","Diff")</f>
        <v>#N/A</v>
      </c>
      <c r="W4420" s="5">
        <f>ROUND(M4420,2)</f>
        <v>2.48</v>
      </c>
      <c r="X4420" s="5">
        <v>2.48</v>
      </c>
    </row>
    <row r="4421" spans="1:24" x14ac:dyDescent="0.25">
      <c r="A4421" t="s">
        <v>24</v>
      </c>
      <c r="B4421" t="s">
        <v>2165</v>
      </c>
      <c r="C4421" t="s">
        <v>4373</v>
      </c>
      <c r="D4421" t="s">
        <v>2152</v>
      </c>
      <c r="E4421" t="s">
        <v>1396</v>
      </c>
      <c r="F4421" s="5">
        <v>1.32</v>
      </c>
      <c r="G4421" s="9">
        <v>0.1</v>
      </c>
      <c r="H4421" s="6">
        <f>G4421*100</f>
        <v>10</v>
      </c>
      <c r="I4421" t="s">
        <v>10665</v>
      </c>
      <c r="J4421" t="s">
        <v>10768</v>
      </c>
      <c r="K4421">
        <v>48</v>
      </c>
      <c r="L4421">
        <v>48</v>
      </c>
      <c r="M4421">
        <f>(F4421*(1+0.05))</f>
        <v>1.3860000000000001</v>
      </c>
      <c r="N4421">
        <f>IFERROR(ROUND(( (-1.208*LN(L4421) + 7.5474 + 4.6991*(2.71828^(-0.009*L4421)) + 0.0001*L4421*L4421 - 0.0432*L4421 + 4.7166)/3),2), " ")</f>
        <v>2.93</v>
      </c>
      <c r="O4421">
        <f>IFERROR(MAX(MIN(ROUND(N4421*(Q4421/P4421),2),4.5),1.9)," ")</f>
        <v>2.76</v>
      </c>
      <c r="P4421">
        <f>13.098*F4421^-1.237</f>
        <v>9.2908411156387825</v>
      </c>
      <c r="Q4421">
        <f>13.098*M4421^-1.237</f>
        <v>8.7466927329829218</v>
      </c>
      <c r="R4421" s="5">
        <f>IFERROR(ROUND(MAX(MIN((-105.4*LN(O4421) + 163.83),95),10),0)," ")</f>
        <v>57</v>
      </c>
      <c r="S4421" s="5" t="str">
        <f>IFERROR(CONCATENATE("(",R4421,",",ROUND((1.2*W4421),2),")")," ")</f>
        <v>(57,1.67)</v>
      </c>
      <c r="T4421">
        <f>R4421-L4421</f>
        <v>9</v>
      </c>
      <c r="U4421" s="7" t="str">
        <f>IF((AND(T4421=0,H4421&gt;=L4421)),"Don’t change bids","OK")</f>
        <v>OK</v>
      </c>
      <c r="V4421" t="e">
        <f>IF((MATCH(F4421,W4421,0)),"Same","Diff")</f>
        <v>#N/A</v>
      </c>
      <c r="W4421" s="5">
        <f>ROUND(M4421,2)</f>
        <v>1.39</v>
      </c>
      <c r="X4421" s="5">
        <v>1.39</v>
      </c>
    </row>
    <row r="4422" spans="1:24" x14ac:dyDescent="0.25">
      <c r="A4422" t="s">
        <v>24</v>
      </c>
      <c r="B4422" t="s">
        <v>2159</v>
      </c>
      <c r="C4422" t="s">
        <v>4373</v>
      </c>
      <c r="D4422" t="s">
        <v>2152</v>
      </c>
      <c r="E4422" t="s">
        <v>1973</v>
      </c>
      <c r="F4422" s="5">
        <v>1.05</v>
      </c>
      <c r="G4422" s="9">
        <v>0.1</v>
      </c>
      <c r="H4422" s="6">
        <f>G4422*100</f>
        <v>10</v>
      </c>
      <c r="I4422" t="s">
        <v>10666</v>
      </c>
      <c r="J4422" t="s">
        <v>10768</v>
      </c>
      <c r="K4422">
        <v>20</v>
      </c>
      <c r="L4422">
        <v>20</v>
      </c>
      <c r="M4422">
        <f>(F4422*(1+0.05))</f>
        <v>1.1025</v>
      </c>
      <c r="N4422">
        <f>IFERROR(ROUND(( (-1.208*LN(L4422) + 7.5474 + 4.6991*(2.71828^(-0.009*L4422)) + 0.0001*L4422*L4422 - 0.0432*L4422 + 4.7166)/3),2), " ")</f>
        <v>3.92</v>
      </c>
      <c r="O4422">
        <f>IFERROR(MAX(MIN(ROUND(N4422*(Q4422/P4422),2),4.5),1.9)," ")</f>
        <v>3.69</v>
      </c>
      <c r="P4422">
        <f>13.098*F4422^-1.237</f>
        <v>12.330872952263762</v>
      </c>
      <c r="Q4422">
        <f>13.098*M4422^-1.237</f>
        <v>11.608675199638878</v>
      </c>
      <c r="R4422" s="5">
        <f>IFERROR(ROUND(MAX(MIN((-105.4*LN(O4422) + 163.83),95),10),0)," ")</f>
        <v>26</v>
      </c>
      <c r="S4422" s="5" t="str">
        <f>IFERROR(CONCATENATE("(",R4422,",",ROUND((1.2*W4422),2),")")," ")</f>
        <v>(26,1.32)</v>
      </c>
      <c r="T4422">
        <f>R4422-L4422</f>
        <v>6</v>
      </c>
      <c r="U4422" s="7" t="str">
        <f>IF((AND(T4422=0,H4422&gt;=L4422)),"Don’t change bids","OK")</f>
        <v>OK</v>
      </c>
      <c r="V4422" t="e">
        <f>IF((MATCH(F4422,W4422,0)),"Same","Diff")</f>
        <v>#N/A</v>
      </c>
      <c r="W4422" s="5">
        <f>ROUND(M4422,2)</f>
        <v>1.1000000000000001</v>
      </c>
      <c r="X4422" s="5">
        <v>1.1000000000000001</v>
      </c>
    </row>
    <row r="4423" spans="1:24" x14ac:dyDescent="0.25">
      <c r="A4423" t="s">
        <v>24</v>
      </c>
      <c r="B4423" t="s">
        <v>1778</v>
      </c>
      <c r="C4423" t="s">
        <v>4373</v>
      </c>
      <c r="D4423" t="s">
        <v>1779</v>
      </c>
      <c r="E4423" t="s">
        <v>4398</v>
      </c>
      <c r="F4423" s="5">
        <v>2.0699999999999998</v>
      </c>
      <c r="G4423" s="9">
        <v>0.1</v>
      </c>
      <c r="H4423" s="6">
        <f>G4423*100</f>
        <v>10</v>
      </c>
      <c r="I4423" t="s">
        <v>10667</v>
      </c>
      <c r="J4423" t="s">
        <v>10768</v>
      </c>
      <c r="K4423">
        <v>20</v>
      </c>
      <c r="L4423">
        <v>20</v>
      </c>
      <c r="M4423">
        <f>(F4423*(1+0.05))</f>
        <v>2.1734999999999998</v>
      </c>
      <c r="N4423">
        <f>IFERROR(ROUND(( (-1.208*LN(L4423) + 7.5474 + 4.6991*(2.71828^(-0.009*L4423)) + 0.0001*L4423*L4423 - 0.0432*L4423 + 4.7166)/3),2), " ")</f>
        <v>3.92</v>
      </c>
      <c r="O4423">
        <f>IFERROR(MAX(MIN(ROUND(N4423*(Q4423/P4423),2),4.5),1.9)," ")</f>
        <v>3.69</v>
      </c>
      <c r="P4423">
        <f>13.098*F4423^-1.237</f>
        <v>5.3253685453443724</v>
      </c>
      <c r="Q4423">
        <f>13.098*M4423^-1.237</f>
        <v>5.0134709846253731</v>
      </c>
      <c r="R4423" s="5">
        <f>IFERROR(ROUND(MAX(MIN((-105.4*LN(O4423) + 163.83),95),10),0)," ")</f>
        <v>26</v>
      </c>
      <c r="S4423" s="5" t="str">
        <f>IFERROR(CONCATENATE("(",R4423,",",ROUND((1.2*W4423),2),")")," ")</f>
        <v>(26,2.6)</v>
      </c>
      <c r="T4423">
        <f>R4423-L4423</f>
        <v>6</v>
      </c>
      <c r="U4423" s="7" t="str">
        <f>IF((AND(T4423=0,H4423&gt;=L4423)),"Don’t change bids","OK")</f>
        <v>OK</v>
      </c>
      <c r="V4423" t="e">
        <f>IF((MATCH(F4423,W4423,0)),"Same","Diff")</f>
        <v>#N/A</v>
      </c>
      <c r="W4423" s="5">
        <f>ROUND(M4423,2)</f>
        <v>2.17</v>
      </c>
      <c r="X4423" s="5">
        <v>2.17</v>
      </c>
    </row>
    <row r="4424" spans="1:24" x14ac:dyDescent="0.25">
      <c r="A4424" t="s">
        <v>24</v>
      </c>
      <c r="B4424" t="s">
        <v>1783</v>
      </c>
      <c r="C4424" t="s">
        <v>4373</v>
      </c>
      <c r="D4424" t="s">
        <v>1779</v>
      </c>
      <c r="E4424" t="s">
        <v>4374</v>
      </c>
      <c r="F4424" s="5">
        <v>0.2</v>
      </c>
      <c r="G4424" s="9">
        <v>0.1</v>
      </c>
      <c r="H4424" s="6">
        <f>G4424*100</f>
        <v>10</v>
      </c>
      <c r="I4424" t="s">
        <v>10524</v>
      </c>
      <c r="J4424" t="s">
        <v>10768</v>
      </c>
      <c r="K4424">
        <v>48</v>
      </c>
      <c r="L4424">
        <v>48</v>
      </c>
      <c r="M4424">
        <f>(F4424*(1+0.05))</f>
        <v>0.21000000000000002</v>
      </c>
      <c r="N4424">
        <f>IFERROR(ROUND(( (-1.208*LN(L4424) + 7.5474 + 4.6991*(2.71828^(-0.009*L4424)) + 0.0001*L4424*L4424 - 0.0432*L4424 + 4.7166)/3),2), " ")</f>
        <v>2.93</v>
      </c>
      <c r="O4424">
        <f>IFERROR(MAX(MIN(ROUND(N4424*(Q4424/P4424),2),4.5),1.9)," ")</f>
        <v>2.76</v>
      </c>
      <c r="P4424">
        <f>13.098*F4424^-1.237</f>
        <v>95.902710420438169</v>
      </c>
      <c r="Q4424">
        <f>13.098*M4424^-1.237</f>
        <v>90.285855701035672</v>
      </c>
      <c r="R4424" s="5">
        <f>IFERROR(ROUND(MAX(MIN((-105.4*LN(O4424) + 163.83),95),10),0)," ")</f>
        <v>57</v>
      </c>
      <c r="S4424" s="5" t="str">
        <f>IFERROR(CONCATENATE("(",R4424,",",ROUND((1.2*W4424),2),")")," ")</f>
        <v>(57,0.25)</v>
      </c>
      <c r="T4424">
        <f>R4424-L4424</f>
        <v>9</v>
      </c>
      <c r="U4424" s="7" t="str">
        <f>IF((AND(T4424=0,H4424&gt;=L4424)),"Don’t change bids","OK")</f>
        <v>OK</v>
      </c>
      <c r="V4424" t="e">
        <f>IF((MATCH(F4424,W4424,0)),"Same","Diff")</f>
        <v>#N/A</v>
      </c>
      <c r="W4424" s="5">
        <f>ROUND(M4424,2)</f>
        <v>0.21</v>
      </c>
      <c r="X4424" s="5">
        <v>0.21</v>
      </c>
    </row>
    <row r="4425" spans="1:24" x14ac:dyDescent="0.25">
      <c r="A4425" t="s">
        <v>24</v>
      </c>
      <c r="B4425" t="s">
        <v>1979</v>
      </c>
      <c r="C4425" t="s">
        <v>4373</v>
      </c>
      <c r="D4425" t="s">
        <v>1980</v>
      </c>
      <c r="E4425" t="s">
        <v>4374</v>
      </c>
      <c r="F4425" s="5">
        <v>0.2</v>
      </c>
      <c r="G4425" s="9">
        <v>0.1</v>
      </c>
      <c r="H4425" s="6">
        <f>G4425*100</f>
        <v>10</v>
      </c>
      <c r="I4425" t="s">
        <v>10524</v>
      </c>
      <c r="J4425" t="s">
        <v>10768</v>
      </c>
      <c r="K4425">
        <v>48</v>
      </c>
      <c r="L4425">
        <v>48</v>
      </c>
      <c r="M4425">
        <f>(F4425*(1+0.05))</f>
        <v>0.21000000000000002</v>
      </c>
      <c r="N4425">
        <f>IFERROR(ROUND(( (-1.208*LN(L4425) + 7.5474 + 4.6991*(2.71828^(-0.009*L4425)) + 0.0001*L4425*L4425 - 0.0432*L4425 + 4.7166)/3),2), " ")</f>
        <v>2.93</v>
      </c>
      <c r="O4425">
        <f>IFERROR(MAX(MIN(ROUND(N4425*(Q4425/P4425),2),4.5),1.9)," ")</f>
        <v>2.76</v>
      </c>
      <c r="P4425">
        <f>13.098*F4425^-1.237</f>
        <v>95.902710420438169</v>
      </c>
      <c r="Q4425">
        <f>13.098*M4425^-1.237</f>
        <v>90.285855701035672</v>
      </c>
      <c r="R4425" s="5">
        <f>IFERROR(ROUND(MAX(MIN((-105.4*LN(O4425) + 163.83),95),10),0)," ")</f>
        <v>57</v>
      </c>
      <c r="S4425" s="5" t="str">
        <f>IFERROR(CONCATENATE("(",R4425,",",ROUND((1.2*W4425),2),")")," ")</f>
        <v>(57,0.25)</v>
      </c>
      <c r="T4425">
        <f>R4425-L4425</f>
        <v>9</v>
      </c>
      <c r="U4425" s="7" t="str">
        <f>IF((AND(T4425=0,H4425&gt;=L4425)),"Don’t change bids","OK")</f>
        <v>OK</v>
      </c>
      <c r="V4425" t="e">
        <f>IF((MATCH(F4425,W4425,0)),"Same","Diff")</f>
        <v>#N/A</v>
      </c>
      <c r="W4425" s="5">
        <f>ROUND(M4425,2)</f>
        <v>0.21</v>
      </c>
      <c r="X4425" s="5">
        <v>0.21</v>
      </c>
    </row>
    <row r="4426" spans="1:24" x14ac:dyDescent="0.25">
      <c r="A4426" t="s">
        <v>24</v>
      </c>
      <c r="B4426" t="s">
        <v>2167</v>
      </c>
      <c r="C4426" t="s">
        <v>4373</v>
      </c>
      <c r="D4426" t="s">
        <v>2168</v>
      </c>
      <c r="E4426" t="s">
        <v>4374</v>
      </c>
      <c r="F4426" s="5">
        <v>0.2</v>
      </c>
      <c r="G4426" s="9">
        <v>0.1</v>
      </c>
      <c r="H4426" s="6">
        <f>G4426*100</f>
        <v>10</v>
      </c>
      <c r="I4426" t="s">
        <v>10524</v>
      </c>
      <c r="J4426" t="s">
        <v>10768</v>
      </c>
      <c r="K4426">
        <v>48</v>
      </c>
      <c r="L4426">
        <v>48</v>
      </c>
      <c r="M4426">
        <f>(F4426*(1+0.05))</f>
        <v>0.21000000000000002</v>
      </c>
      <c r="N4426">
        <f>IFERROR(ROUND(( (-1.208*LN(L4426) + 7.5474 + 4.6991*(2.71828^(-0.009*L4426)) + 0.0001*L4426*L4426 - 0.0432*L4426 + 4.7166)/3),2), " ")</f>
        <v>2.93</v>
      </c>
      <c r="O4426">
        <f>IFERROR(MAX(MIN(ROUND(N4426*(Q4426/P4426),2),4.5),1.9)," ")</f>
        <v>2.76</v>
      </c>
      <c r="P4426">
        <f>13.098*F4426^-1.237</f>
        <v>95.902710420438169</v>
      </c>
      <c r="Q4426">
        <f>13.098*M4426^-1.237</f>
        <v>90.285855701035672</v>
      </c>
      <c r="R4426" s="5">
        <f>IFERROR(ROUND(MAX(MIN((-105.4*LN(O4426) + 163.83),95),10),0)," ")</f>
        <v>57</v>
      </c>
      <c r="S4426" s="5" t="str">
        <f>IFERROR(CONCATENATE("(",R4426,",",ROUND((1.2*W4426),2),")")," ")</f>
        <v>(57,0.25)</v>
      </c>
      <c r="T4426">
        <f>R4426-L4426</f>
        <v>9</v>
      </c>
      <c r="U4426" s="7" t="str">
        <f>IF((AND(T4426=0,H4426&gt;=L4426)),"Don’t change bids","OK")</f>
        <v>OK</v>
      </c>
      <c r="V4426" t="e">
        <f>IF((MATCH(F4426,W4426,0)),"Same","Diff")</f>
        <v>#N/A</v>
      </c>
      <c r="W4426" s="5">
        <f>ROUND(M4426,2)</f>
        <v>0.21</v>
      </c>
      <c r="X4426" s="5">
        <v>0.21</v>
      </c>
    </row>
    <row r="4427" spans="1:24" x14ac:dyDescent="0.25">
      <c r="A4427" t="s">
        <v>24</v>
      </c>
      <c r="B4427" t="s">
        <v>2113</v>
      </c>
      <c r="C4427" t="s">
        <v>4373</v>
      </c>
      <c r="D4427" t="s">
        <v>2077</v>
      </c>
      <c r="E4427" t="s">
        <v>4374</v>
      </c>
      <c r="F4427" s="5">
        <v>0.2</v>
      </c>
      <c r="G4427" s="9">
        <v>0.1</v>
      </c>
      <c r="H4427" s="6">
        <f>G4427*100</f>
        <v>10</v>
      </c>
      <c r="I4427" t="s">
        <v>10524</v>
      </c>
      <c r="J4427" t="s">
        <v>10768</v>
      </c>
      <c r="K4427">
        <v>48</v>
      </c>
      <c r="L4427">
        <v>48</v>
      </c>
      <c r="M4427">
        <f>(F4427*(1+0.05))</f>
        <v>0.21000000000000002</v>
      </c>
      <c r="N4427">
        <f>IFERROR(ROUND(( (-1.208*LN(L4427) + 7.5474 + 4.6991*(2.71828^(-0.009*L4427)) + 0.0001*L4427*L4427 - 0.0432*L4427 + 4.7166)/3),2), " ")</f>
        <v>2.93</v>
      </c>
      <c r="O4427">
        <f>IFERROR(MAX(MIN(ROUND(N4427*(Q4427/P4427),2),4.5),1.9)," ")</f>
        <v>2.76</v>
      </c>
      <c r="P4427">
        <f>13.098*F4427^-1.237</f>
        <v>95.902710420438169</v>
      </c>
      <c r="Q4427">
        <f>13.098*M4427^-1.237</f>
        <v>90.285855701035672</v>
      </c>
      <c r="R4427" s="5">
        <f>IFERROR(ROUND(MAX(MIN((-105.4*LN(O4427) + 163.83),95),10),0)," ")</f>
        <v>57</v>
      </c>
      <c r="S4427" s="5" t="str">
        <f>IFERROR(CONCATENATE("(",R4427,",",ROUND((1.2*W4427),2),")")," ")</f>
        <v>(57,0.25)</v>
      </c>
      <c r="T4427">
        <f>R4427-L4427</f>
        <v>9</v>
      </c>
      <c r="U4427" s="7" t="str">
        <f>IF((AND(T4427=0,H4427&gt;=L4427)),"Don’t change bids","OK")</f>
        <v>OK</v>
      </c>
      <c r="V4427" t="e">
        <f>IF((MATCH(F4427,W4427,0)),"Same","Diff")</f>
        <v>#N/A</v>
      </c>
      <c r="W4427" s="5">
        <f>ROUND(M4427,2)</f>
        <v>0.21</v>
      </c>
      <c r="X4427" s="5">
        <v>0.21</v>
      </c>
    </row>
    <row r="4428" spans="1:24" x14ac:dyDescent="0.25">
      <c r="A4428" t="s">
        <v>24</v>
      </c>
      <c r="B4428" t="s">
        <v>2074</v>
      </c>
      <c r="C4428" t="s">
        <v>4373</v>
      </c>
      <c r="D4428" t="s">
        <v>2075</v>
      </c>
      <c r="E4428" t="s">
        <v>4374</v>
      </c>
      <c r="F4428" s="5">
        <v>0.2</v>
      </c>
      <c r="G4428" s="9">
        <v>0.1</v>
      </c>
      <c r="H4428" s="6">
        <f>G4428*100</f>
        <v>10</v>
      </c>
      <c r="I4428" t="s">
        <v>10524</v>
      </c>
      <c r="J4428" t="s">
        <v>10768</v>
      </c>
      <c r="K4428">
        <v>48</v>
      </c>
      <c r="L4428">
        <v>48</v>
      </c>
      <c r="M4428">
        <f>(F4428*(1+0.05))</f>
        <v>0.21000000000000002</v>
      </c>
      <c r="N4428">
        <f>IFERROR(ROUND(( (-1.208*LN(L4428) + 7.5474 + 4.6991*(2.71828^(-0.009*L4428)) + 0.0001*L4428*L4428 - 0.0432*L4428 + 4.7166)/3),2), " ")</f>
        <v>2.93</v>
      </c>
      <c r="O4428">
        <f>IFERROR(MAX(MIN(ROUND(N4428*(Q4428/P4428),2),4.5),1.9)," ")</f>
        <v>2.76</v>
      </c>
      <c r="P4428">
        <f>13.098*F4428^-1.237</f>
        <v>95.902710420438169</v>
      </c>
      <c r="Q4428">
        <f>13.098*M4428^-1.237</f>
        <v>90.285855701035672</v>
      </c>
      <c r="R4428" s="5">
        <f>IFERROR(ROUND(MAX(MIN((-105.4*LN(O4428) + 163.83),95),10),0)," ")</f>
        <v>57</v>
      </c>
      <c r="S4428" s="5" t="str">
        <f>IFERROR(CONCATENATE("(",R4428,",",ROUND((1.2*W4428),2),")")," ")</f>
        <v>(57,0.25)</v>
      </c>
      <c r="T4428">
        <f>R4428-L4428</f>
        <v>9</v>
      </c>
      <c r="U4428" s="7" t="str">
        <f>IF((AND(T4428=0,H4428&gt;=L4428)),"Don’t change bids","OK")</f>
        <v>OK</v>
      </c>
      <c r="V4428" t="e">
        <f>IF((MATCH(F4428,W4428,0)),"Same","Diff")</f>
        <v>#N/A</v>
      </c>
      <c r="W4428" s="5">
        <f>ROUND(M4428,2)</f>
        <v>0.21</v>
      </c>
      <c r="X4428" s="5">
        <v>0.21</v>
      </c>
    </row>
    <row r="4429" spans="1:24" x14ac:dyDescent="0.25">
      <c r="A4429" t="s">
        <v>24</v>
      </c>
      <c r="B4429" t="s">
        <v>2145</v>
      </c>
      <c r="C4429" t="s">
        <v>4373</v>
      </c>
      <c r="D4429" t="s">
        <v>2132</v>
      </c>
      <c r="E4429" t="s">
        <v>1749</v>
      </c>
      <c r="F4429" s="5">
        <v>2.08</v>
      </c>
      <c r="G4429" s="9">
        <v>0.1</v>
      </c>
      <c r="H4429" s="6">
        <f>G4429*100</f>
        <v>10</v>
      </c>
      <c r="I4429" t="s">
        <v>10576</v>
      </c>
      <c r="J4429" t="s">
        <v>10768</v>
      </c>
      <c r="K4429">
        <v>48</v>
      </c>
      <c r="L4429">
        <v>48</v>
      </c>
      <c r="M4429">
        <f>(F4429*(1+0.05))</f>
        <v>2.1840000000000002</v>
      </c>
      <c r="N4429">
        <f>IFERROR(ROUND(( (-1.208*LN(L4429) + 7.5474 + 4.6991*(2.71828^(-0.009*L4429)) + 0.0001*L4429*L4429 - 0.0432*L4429 + 4.7166)/3),2), " ")</f>
        <v>2.93</v>
      </c>
      <c r="O4429">
        <f>IFERROR(MAX(MIN(ROUND(N4429*(Q4429/P4429),2),4.5),1.9)," ")</f>
        <v>2.76</v>
      </c>
      <c r="P4429">
        <f>13.098*F4429^-1.237</f>
        <v>5.2937160293443348</v>
      </c>
      <c r="Q4429">
        <f>13.098*M4429^-1.237</f>
        <v>4.9836723013595332</v>
      </c>
      <c r="R4429" s="5">
        <f>IFERROR(ROUND(MAX(MIN((-105.4*LN(O4429) + 163.83),95),10),0)," ")</f>
        <v>57</v>
      </c>
      <c r="S4429" s="5" t="str">
        <f>IFERROR(CONCATENATE("(",R4429,",",ROUND((1.2*W4429),2),")")," ")</f>
        <v>(57,2.62)</v>
      </c>
      <c r="T4429">
        <f>R4429-L4429</f>
        <v>9</v>
      </c>
      <c r="U4429" s="7" t="str">
        <f>IF((AND(T4429=0,H4429&gt;=L4429)),"Don’t change bids","OK")</f>
        <v>OK</v>
      </c>
      <c r="V4429" t="e">
        <f>IF((MATCH(F4429,W4429,0)),"Same","Diff")</f>
        <v>#N/A</v>
      </c>
      <c r="W4429" s="5">
        <f>ROUND(M4429,2)</f>
        <v>2.1800000000000002</v>
      </c>
      <c r="X4429" s="5">
        <v>2.1800000000000002</v>
      </c>
    </row>
    <row r="4430" spans="1:24" x14ac:dyDescent="0.25">
      <c r="A4430" t="s">
        <v>24</v>
      </c>
      <c r="B4430" t="s">
        <v>1747</v>
      </c>
      <c r="C4430" t="s">
        <v>4373</v>
      </c>
      <c r="D4430" t="s">
        <v>1742</v>
      </c>
      <c r="E4430" t="s">
        <v>886</v>
      </c>
      <c r="F4430" s="5">
        <v>3.27</v>
      </c>
      <c r="G4430" s="9">
        <v>0.1</v>
      </c>
      <c r="H4430" s="6">
        <f>G4430*100</f>
        <v>10</v>
      </c>
      <c r="I4430" t="s">
        <v>10668</v>
      </c>
      <c r="J4430" t="s">
        <v>10768</v>
      </c>
      <c r="K4430">
        <v>48</v>
      </c>
      <c r="L4430">
        <v>48</v>
      </c>
      <c r="M4430">
        <f>(F4430*(1+0.05))</f>
        <v>3.4335</v>
      </c>
      <c r="N4430">
        <f>IFERROR(ROUND(( (-1.208*LN(L4430) + 7.5474 + 4.6991*(2.71828^(-0.009*L4430)) + 0.0001*L4430*L4430 - 0.0432*L4430 + 4.7166)/3),2), " ")</f>
        <v>2.93</v>
      </c>
      <c r="O4430">
        <f>IFERROR(MAX(MIN(ROUND(N4430*(Q4430/P4430),2),4.5),1.9)," ")</f>
        <v>2.76</v>
      </c>
      <c r="P4430">
        <f>13.098*F4430^-1.237</f>
        <v>3.0248888150841511</v>
      </c>
      <c r="Q4430">
        <f>13.098*M4430^-1.237</f>
        <v>2.8477263455127755</v>
      </c>
      <c r="R4430" s="5">
        <f>IFERROR(ROUND(MAX(MIN((-105.4*LN(O4430) + 163.83),95),10),0)," ")</f>
        <v>57</v>
      </c>
      <c r="S4430" s="5" t="str">
        <f>IFERROR(CONCATENATE("(",R4430,",",ROUND((1.2*W4430),2),")")," ")</f>
        <v>(57,4.12)</v>
      </c>
      <c r="T4430">
        <f>R4430-L4430</f>
        <v>9</v>
      </c>
      <c r="U4430" s="7" t="str">
        <f>IF((AND(T4430=0,H4430&gt;=L4430)),"Don’t change bids","OK")</f>
        <v>OK</v>
      </c>
      <c r="V4430" t="e">
        <f>IF((MATCH(F4430,W4430,0)),"Same","Diff")</f>
        <v>#N/A</v>
      </c>
      <c r="W4430" s="5">
        <f>ROUND(M4430,2)</f>
        <v>3.43</v>
      </c>
      <c r="X4430" s="5">
        <v>3.43</v>
      </c>
    </row>
    <row r="4431" spans="1:24" x14ac:dyDescent="0.25">
      <c r="A4431" t="s">
        <v>24</v>
      </c>
      <c r="B4431" t="s">
        <v>1767</v>
      </c>
      <c r="C4431" t="s">
        <v>4373</v>
      </c>
      <c r="D4431" t="s">
        <v>1742</v>
      </c>
      <c r="E4431" t="s">
        <v>2486</v>
      </c>
      <c r="F4431" s="5">
        <v>1.36</v>
      </c>
      <c r="G4431" s="9">
        <v>0.1</v>
      </c>
      <c r="H4431" s="6">
        <f>G4431*100</f>
        <v>10</v>
      </c>
      <c r="I4431" t="s">
        <v>10567</v>
      </c>
      <c r="J4431" t="s">
        <v>10768</v>
      </c>
      <c r="K4431">
        <v>48</v>
      </c>
      <c r="L4431">
        <v>48</v>
      </c>
      <c r="M4431">
        <f>(F4431*(1+0.05))</f>
        <v>1.4280000000000002</v>
      </c>
      <c r="N4431">
        <f>IFERROR(ROUND(( (-1.208*LN(L4431) + 7.5474 + 4.6991*(2.71828^(-0.009*L4431)) + 0.0001*L4431*L4431 - 0.0432*L4431 + 4.7166)/3),2), " ")</f>
        <v>2.93</v>
      </c>
      <c r="O4431">
        <f>IFERROR(MAX(MIN(ROUND(N4431*(Q4431/P4431),2),4.5),1.9)," ")</f>
        <v>2.76</v>
      </c>
      <c r="P4431">
        <f>13.098*F4431^-1.237</f>
        <v>8.9540054922855425</v>
      </c>
      <c r="Q4431">
        <f>13.098*M4431^-1.237</f>
        <v>8.429584985436323</v>
      </c>
      <c r="R4431" s="5">
        <f>IFERROR(ROUND(MAX(MIN((-105.4*LN(O4431) + 163.83),95),10),0)," ")</f>
        <v>57</v>
      </c>
      <c r="S4431" s="5" t="str">
        <f>IFERROR(CONCATENATE("(",R4431,",",ROUND((1.2*W4431),2),")")," ")</f>
        <v>(57,1.72)</v>
      </c>
      <c r="T4431">
        <f>R4431-L4431</f>
        <v>9</v>
      </c>
      <c r="U4431" s="7" t="str">
        <f>IF((AND(T4431=0,H4431&gt;=L4431)),"Don’t change bids","OK")</f>
        <v>OK</v>
      </c>
      <c r="V4431" t="e">
        <f>IF((MATCH(F4431,W4431,0)),"Same","Diff")</f>
        <v>#N/A</v>
      </c>
      <c r="W4431" s="5">
        <f>ROUND(M4431,2)</f>
        <v>1.43</v>
      </c>
      <c r="X4431" s="5">
        <v>1.43</v>
      </c>
    </row>
    <row r="4432" spans="1:24" x14ac:dyDescent="0.25">
      <c r="A4432" t="s">
        <v>24</v>
      </c>
      <c r="B4432" t="s">
        <v>1756</v>
      </c>
      <c r="C4432" t="s">
        <v>4373</v>
      </c>
      <c r="D4432" t="s">
        <v>1742</v>
      </c>
      <c r="E4432" t="s">
        <v>2150</v>
      </c>
      <c r="F4432" s="5">
        <v>1.73</v>
      </c>
      <c r="G4432" s="9">
        <v>0.1</v>
      </c>
      <c r="H4432" s="6">
        <f>G4432*100</f>
        <v>10</v>
      </c>
      <c r="I4432" t="s">
        <v>10669</v>
      </c>
      <c r="J4432" t="s">
        <v>10768</v>
      </c>
      <c r="K4432">
        <v>36</v>
      </c>
      <c r="L4432">
        <v>36</v>
      </c>
      <c r="M4432">
        <f>(F4432*(1+0.05))</f>
        <v>1.8165</v>
      </c>
      <c r="N4432">
        <f>IFERROR(ROUND(( (-1.208*LN(L4432) + 7.5474 + 4.6991*(2.71828^(-0.009*L4432)) + 0.0001*L4432*L4432 - 0.0432*L4432 + 4.7166)/3),2), " ")</f>
        <v>3.3</v>
      </c>
      <c r="O4432">
        <f>IFERROR(MAX(MIN(ROUND(N4432*(Q4432/P4432),2),4.5),1.9)," ")</f>
        <v>3.11</v>
      </c>
      <c r="P4432">
        <f>13.098*F4432^-1.237</f>
        <v>6.6487799021221674</v>
      </c>
      <c r="Q4432">
        <f>13.098*M4432^-1.237</f>
        <v>6.2593724431694255</v>
      </c>
      <c r="R4432" s="5">
        <f>IFERROR(ROUND(MAX(MIN((-105.4*LN(O4432) + 163.83),95),10),0)," ")</f>
        <v>44</v>
      </c>
      <c r="S4432" s="5" t="str">
        <f>IFERROR(CONCATENATE("(",R4432,",",ROUND((1.2*W4432),2),")")," ")</f>
        <v>(44,2.18)</v>
      </c>
      <c r="T4432">
        <f>R4432-L4432</f>
        <v>8</v>
      </c>
      <c r="U4432" s="7" t="str">
        <f>IF((AND(T4432=0,H4432&gt;=L4432)),"Don’t change bids","OK")</f>
        <v>OK</v>
      </c>
      <c r="V4432" t="e">
        <f>IF((MATCH(F4432,W4432,0)),"Same","Diff")</f>
        <v>#N/A</v>
      </c>
      <c r="W4432" s="5">
        <f>ROUND(M4432,2)</f>
        <v>1.82</v>
      </c>
      <c r="X4432" s="5">
        <v>1.82</v>
      </c>
    </row>
    <row r="4433" spans="1:24" x14ac:dyDescent="0.25">
      <c r="A4433" t="s">
        <v>24</v>
      </c>
      <c r="B4433" t="s">
        <v>1755</v>
      </c>
      <c r="C4433" t="s">
        <v>4373</v>
      </c>
      <c r="D4433" t="s">
        <v>1742</v>
      </c>
      <c r="E4433" t="s">
        <v>559</v>
      </c>
      <c r="F4433" s="5">
        <v>0.47</v>
      </c>
      <c r="G4433" s="9">
        <v>0.1</v>
      </c>
      <c r="H4433" s="6">
        <f>G4433*100</f>
        <v>10</v>
      </c>
      <c r="I4433" t="s">
        <v>10558</v>
      </c>
      <c r="J4433" t="s">
        <v>10768</v>
      </c>
      <c r="K4433">
        <v>25</v>
      </c>
      <c r="L4433">
        <v>25</v>
      </c>
      <c r="M4433">
        <f>(F4433*(1+0.05))</f>
        <v>0.49349999999999999</v>
      </c>
      <c r="N4433">
        <f>IFERROR(ROUND(( (-1.208*LN(L4433) + 7.5474 + 4.6991*(2.71828^(-0.009*L4433)) + 0.0001*L4433*L4433 - 0.0432*L4433 + 4.7166)/3),2), " ")</f>
        <v>3.7</v>
      </c>
      <c r="O4433">
        <f>IFERROR(MAX(MIN(ROUND(N4433*(Q4433/P4433),2),4.5),1.9)," ")</f>
        <v>3.48</v>
      </c>
      <c r="P4433">
        <f>13.098*F4433^-1.237</f>
        <v>33.328819846527928</v>
      </c>
      <c r="Q4433">
        <f>13.098*M4433^-1.237</f>
        <v>31.376808915591916</v>
      </c>
      <c r="R4433" s="5">
        <f>IFERROR(ROUND(MAX(MIN((-105.4*LN(O4433) + 163.83),95),10),0)," ")</f>
        <v>32</v>
      </c>
      <c r="S4433" s="5" t="str">
        <f>IFERROR(CONCATENATE("(",R4433,",",ROUND((1.2*W4433),2),")")," ")</f>
        <v>(32,0.59)</v>
      </c>
      <c r="T4433">
        <f>R4433-L4433</f>
        <v>7</v>
      </c>
      <c r="U4433" s="7" t="str">
        <f>IF((AND(T4433=0,H4433&gt;=L4433)),"Don’t change bids","OK")</f>
        <v>OK</v>
      </c>
      <c r="V4433" t="e">
        <f>IF((MATCH(F4433,W4433,0)),"Same","Diff")</f>
        <v>#N/A</v>
      </c>
      <c r="W4433" s="5">
        <f>ROUND(M4433,2)</f>
        <v>0.49</v>
      </c>
      <c r="X4433" s="5">
        <v>0.49</v>
      </c>
    </row>
    <row r="4434" spans="1:24" x14ac:dyDescent="0.25">
      <c r="A4434" t="s">
        <v>24</v>
      </c>
      <c r="B4434" t="s">
        <v>1760</v>
      </c>
      <c r="C4434" t="s">
        <v>4373</v>
      </c>
      <c r="D4434" t="s">
        <v>1742</v>
      </c>
      <c r="E4434" t="s">
        <v>505</v>
      </c>
      <c r="F4434" s="5">
        <v>2.89</v>
      </c>
      <c r="G4434" s="9">
        <v>0.1</v>
      </c>
      <c r="H4434" s="6">
        <f>G4434*100</f>
        <v>10</v>
      </c>
      <c r="I4434" t="s">
        <v>10670</v>
      </c>
      <c r="J4434" t="s">
        <v>10768</v>
      </c>
      <c r="K4434">
        <v>48</v>
      </c>
      <c r="L4434">
        <v>48</v>
      </c>
      <c r="M4434">
        <f>(F4434*(1+0.05))</f>
        <v>3.0345000000000004</v>
      </c>
      <c r="N4434">
        <f>IFERROR(ROUND(( (-1.208*LN(L4434) + 7.5474 + 4.6991*(2.71828^(-0.009*L4434)) + 0.0001*L4434*L4434 - 0.0432*L4434 + 4.7166)/3),2), " ")</f>
        <v>2.93</v>
      </c>
      <c r="O4434">
        <f>IFERROR(MAX(MIN(ROUND(N4434*(Q4434/P4434),2),4.5),1.9)," ")</f>
        <v>2.76</v>
      </c>
      <c r="P4434">
        <f>13.098*F4434^-1.237</f>
        <v>3.5243120484887318</v>
      </c>
      <c r="Q4434">
        <f>13.098*M4434^-1.237</f>
        <v>3.3178992299623591</v>
      </c>
      <c r="R4434" s="5">
        <f>IFERROR(ROUND(MAX(MIN((-105.4*LN(O4434) + 163.83),95),10),0)," ")</f>
        <v>57</v>
      </c>
      <c r="S4434" s="5" t="str">
        <f>IFERROR(CONCATENATE("(",R4434,",",ROUND((1.2*W4434),2),")")," ")</f>
        <v>(57,3.64)</v>
      </c>
      <c r="T4434">
        <f>R4434-L4434</f>
        <v>9</v>
      </c>
      <c r="U4434" s="7" t="str">
        <f>IF((AND(T4434=0,H4434&gt;=L4434)),"Don’t change bids","OK")</f>
        <v>OK</v>
      </c>
      <c r="V4434" t="e">
        <f>IF((MATCH(F4434,W4434,0)),"Same","Diff")</f>
        <v>#N/A</v>
      </c>
      <c r="W4434" s="5">
        <f>ROUND(M4434,2)</f>
        <v>3.03</v>
      </c>
      <c r="X4434" s="5">
        <v>3.03</v>
      </c>
    </row>
    <row r="4435" spans="1:24" x14ac:dyDescent="0.25">
      <c r="A4435" t="s">
        <v>24</v>
      </c>
      <c r="B4435" t="s">
        <v>1751</v>
      </c>
      <c r="C4435" t="s">
        <v>4373</v>
      </c>
      <c r="D4435" t="s">
        <v>1742</v>
      </c>
      <c r="E4435" t="s">
        <v>193</v>
      </c>
      <c r="F4435" s="5">
        <v>2.4300000000000002</v>
      </c>
      <c r="G4435" s="9">
        <v>0.1</v>
      </c>
      <c r="H4435" s="6">
        <f>G4435*100</f>
        <v>10</v>
      </c>
      <c r="I4435" t="s">
        <v>10671</v>
      </c>
      <c r="J4435" t="s">
        <v>10768</v>
      </c>
      <c r="K4435">
        <v>25</v>
      </c>
      <c r="L4435">
        <v>25</v>
      </c>
      <c r="M4435">
        <f>(F4435*(1+0.05))</f>
        <v>2.5515000000000003</v>
      </c>
      <c r="N4435">
        <f>IFERROR(ROUND(( (-1.208*LN(L4435) + 7.5474 + 4.6991*(2.71828^(-0.009*L4435)) + 0.0001*L4435*L4435 - 0.0432*L4435 + 4.7166)/3),2), " ")</f>
        <v>3.7</v>
      </c>
      <c r="O4435">
        <f>IFERROR(MAX(MIN(ROUND(N4435*(Q4435/P4435),2),4.5),1.9)," ")</f>
        <v>3.48</v>
      </c>
      <c r="P4435">
        <f>13.098*F4435^-1.237</f>
        <v>4.3672698319354675</v>
      </c>
      <c r="Q4435">
        <f>13.098*M4435^-1.237</f>
        <v>4.1114864441785421</v>
      </c>
      <c r="R4435" s="5">
        <f>IFERROR(ROUND(MAX(MIN((-105.4*LN(O4435) + 163.83),95),10),0)," ")</f>
        <v>32</v>
      </c>
      <c r="S4435" s="5" t="str">
        <f>IFERROR(CONCATENATE("(",R4435,",",ROUND((1.2*W4435),2),")")," ")</f>
        <v>(32,3.06)</v>
      </c>
      <c r="T4435">
        <f>R4435-L4435</f>
        <v>7</v>
      </c>
      <c r="U4435" s="7" t="str">
        <f>IF((AND(T4435=0,H4435&gt;=L4435)),"Don’t change bids","OK")</f>
        <v>OK</v>
      </c>
      <c r="V4435" t="e">
        <f>IF((MATCH(F4435,W4435,0)),"Same","Diff")</f>
        <v>#N/A</v>
      </c>
      <c r="W4435" s="5">
        <f>ROUND(M4435,2)</f>
        <v>2.5499999999999998</v>
      </c>
      <c r="X4435" s="5">
        <v>2.5499999999999998</v>
      </c>
    </row>
    <row r="4436" spans="1:24" x14ac:dyDescent="0.25">
      <c r="A4436" t="s">
        <v>24</v>
      </c>
      <c r="B4436" t="s">
        <v>1986</v>
      </c>
      <c r="C4436" t="s">
        <v>4373</v>
      </c>
      <c r="D4436" t="s">
        <v>1984</v>
      </c>
      <c r="E4436" t="s">
        <v>4374</v>
      </c>
      <c r="F4436" s="5">
        <v>0.2</v>
      </c>
      <c r="G4436" s="9">
        <v>0.1</v>
      </c>
      <c r="H4436" s="6">
        <f>G4436*100</f>
        <v>10</v>
      </c>
      <c r="I4436" t="s">
        <v>10524</v>
      </c>
      <c r="J4436" t="s">
        <v>10768</v>
      </c>
      <c r="K4436">
        <v>48</v>
      </c>
      <c r="L4436">
        <v>48</v>
      </c>
      <c r="M4436">
        <f>(F4436*(1+0.05))</f>
        <v>0.21000000000000002</v>
      </c>
      <c r="N4436">
        <f>IFERROR(ROUND(( (-1.208*LN(L4436) + 7.5474 + 4.6991*(2.71828^(-0.009*L4436)) + 0.0001*L4436*L4436 - 0.0432*L4436 + 4.7166)/3),2), " ")</f>
        <v>2.93</v>
      </c>
      <c r="O4436">
        <f>IFERROR(MAX(MIN(ROUND(N4436*(Q4436/P4436),2),4.5),1.9)," ")</f>
        <v>2.76</v>
      </c>
      <c r="P4436">
        <f>13.098*F4436^-1.237</f>
        <v>95.902710420438169</v>
      </c>
      <c r="Q4436">
        <f>13.098*M4436^-1.237</f>
        <v>90.285855701035672</v>
      </c>
      <c r="R4436" s="5">
        <f>IFERROR(ROUND(MAX(MIN((-105.4*LN(O4436) + 163.83),95),10),0)," ")</f>
        <v>57</v>
      </c>
      <c r="S4436" s="5" t="str">
        <f>IFERROR(CONCATENATE("(",R4436,",",ROUND((1.2*W4436),2),")")," ")</f>
        <v>(57,0.25)</v>
      </c>
      <c r="T4436">
        <f>R4436-L4436</f>
        <v>9</v>
      </c>
      <c r="U4436" s="7" t="str">
        <f>IF((AND(T4436=0,H4436&gt;=L4436)),"Don’t change bids","OK")</f>
        <v>OK</v>
      </c>
      <c r="V4436" t="e">
        <f>IF((MATCH(F4436,W4436,0)),"Same","Diff")</f>
        <v>#N/A</v>
      </c>
      <c r="W4436" s="5">
        <f>ROUND(M4436,2)</f>
        <v>0.21</v>
      </c>
      <c r="X4436" s="5">
        <v>0.21</v>
      </c>
    </row>
    <row r="4437" spans="1:24" x14ac:dyDescent="0.25">
      <c r="A4437" t="s">
        <v>24</v>
      </c>
      <c r="B4437" t="s">
        <v>1762</v>
      </c>
      <c r="C4437" t="s">
        <v>4373</v>
      </c>
      <c r="D4437" t="s">
        <v>1742</v>
      </c>
      <c r="E4437" t="s">
        <v>81</v>
      </c>
      <c r="F4437" s="5">
        <v>1.68</v>
      </c>
      <c r="G4437" s="9">
        <v>0.1</v>
      </c>
      <c r="H4437" s="6">
        <f>G4437*100</f>
        <v>10</v>
      </c>
      <c r="I4437" t="s">
        <v>10672</v>
      </c>
      <c r="J4437" t="s">
        <v>10768</v>
      </c>
      <c r="K4437">
        <v>25</v>
      </c>
      <c r="L4437">
        <v>25</v>
      </c>
      <c r="M4437">
        <f>(F4437*(1+0.05))</f>
        <v>1.764</v>
      </c>
      <c r="N4437">
        <f>IFERROR(ROUND(( (-1.208*LN(L4437) + 7.5474 + 4.6991*(2.71828^(-0.009*L4437)) + 0.0001*L4437*L4437 - 0.0432*L4437 + 4.7166)/3),2), " ")</f>
        <v>3.7</v>
      </c>
      <c r="O4437">
        <f>IFERROR(MAX(MIN(ROUND(N4437*(Q4437/P4437),2),4.5),1.9)," ")</f>
        <v>3.48</v>
      </c>
      <c r="P4437">
        <f>13.098*F4437^-1.237</f>
        <v>6.8944147296384042</v>
      </c>
      <c r="Q4437">
        <f>13.098*M4437^-1.237</f>
        <v>6.4906208666504099</v>
      </c>
      <c r="R4437" s="5">
        <f>IFERROR(ROUND(MAX(MIN((-105.4*LN(O4437) + 163.83),95),10),0)," ")</f>
        <v>32</v>
      </c>
      <c r="S4437" s="5" t="str">
        <f>IFERROR(CONCATENATE("(",R4437,",",ROUND((1.2*W4437),2),")")," ")</f>
        <v>(32,2.11)</v>
      </c>
      <c r="T4437">
        <f>R4437-L4437</f>
        <v>7</v>
      </c>
      <c r="U4437" s="7" t="str">
        <f>IF((AND(T4437=0,H4437&gt;=L4437)),"Don’t change bids","OK")</f>
        <v>OK</v>
      </c>
      <c r="V4437" t="e">
        <f>IF((MATCH(F4437,W4437,0)),"Same","Diff")</f>
        <v>#N/A</v>
      </c>
      <c r="W4437" s="5">
        <f>ROUND(M4437,2)</f>
        <v>1.76</v>
      </c>
      <c r="X4437" s="5">
        <v>1.76</v>
      </c>
    </row>
    <row r="4438" spans="1:24" x14ac:dyDescent="0.25">
      <c r="A4438" t="s">
        <v>24</v>
      </c>
      <c r="B4438" t="s">
        <v>1422</v>
      </c>
      <c r="C4438" t="s">
        <v>4373</v>
      </c>
      <c r="D4438" t="s">
        <v>1421</v>
      </c>
      <c r="E4438" t="s">
        <v>67</v>
      </c>
      <c r="F4438" s="5">
        <v>1.01</v>
      </c>
      <c r="G4438" s="9">
        <v>0.1</v>
      </c>
      <c r="H4438" s="6">
        <f>G4438*100</f>
        <v>10</v>
      </c>
      <c r="I4438" t="s">
        <v>10568</v>
      </c>
      <c r="J4438" t="s">
        <v>10768</v>
      </c>
      <c r="K4438">
        <v>48</v>
      </c>
      <c r="L4438">
        <v>48</v>
      </c>
      <c r="M4438">
        <f>(F4438*(1+0.05))</f>
        <v>1.0605</v>
      </c>
      <c r="N4438">
        <f>IFERROR(ROUND(( (-1.208*LN(L4438) + 7.5474 + 4.6991*(2.71828^(-0.009*L4438)) + 0.0001*L4438*L4438 - 0.0432*L4438 + 4.7166)/3),2), " ")</f>
        <v>2.93</v>
      </c>
      <c r="O4438">
        <f>IFERROR(MAX(MIN(ROUND(N4438*(Q4438/P4438),2),4.5),1.9)," ")</f>
        <v>2.76</v>
      </c>
      <c r="P4438">
        <f>13.098*F4438^-1.237</f>
        <v>12.937770610112308</v>
      </c>
      <c r="Q4438">
        <f>13.098*M4438^-1.237</f>
        <v>12.180027918676661</v>
      </c>
      <c r="R4438" s="5">
        <f>IFERROR(ROUND(MAX(MIN((-105.4*LN(O4438) + 163.83),95),10),0)," ")</f>
        <v>57</v>
      </c>
      <c r="S4438" s="5" t="str">
        <f>IFERROR(CONCATENATE("(",R4438,",",ROUND((1.2*W4438),2),")")," ")</f>
        <v>(57,1.27)</v>
      </c>
      <c r="T4438">
        <f>R4438-L4438</f>
        <v>9</v>
      </c>
      <c r="U4438" s="7" t="str">
        <f>IF((AND(T4438=0,H4438&gt;=L4438)),"Don’t change bids","OK")</f>
        <v>OK</v>
      </c>
      <c r="V4438" t="e">
        <f>IF((MATCH(F4438,W4438,0)),"Same","Diff")</f>
        <v>#N/A</v>
      </c>
      <c r="W4438" s="5">
        <f>ROUND(M4438,2)</f>
        <v>1.06</v>
      </c>
      <c r="X4438" s="5">
        <v>1.06</v>
      </c>
    </row>
    <row r="4439" spans="1:24" x14ac:dyDescent="0.25">
      <c r="A4439" t="s">
        <v>24</v>
      </c>
      <c r="B4439" t="s">
        <v>1770</v>
      </c>
      <c r="C4439" t="s">
        <v>4373</v>
      </c>
      <c r="D4439" t="s">
        <v>1742</v>
      </c>
      <c r="E4439" t="s">
        <v>1012</v>
      </c>
      <c r="F4439" s="5">
        <v>0.78</v>
      </c>
      <c r="G4439" s="9">
        <v>0.1</v>
      </c>
      <c r="H4439" s="6">
        <f>G4439*100</f>
        <v>10</v>
      </c>
      <c r="I4439" t="s">
        <v>10673</v>
      </c>
      <c r="J4439" t="s">
        <v>10768</v>
      </c>
      <c r="K4439">
        <v>52</v>
      </c>
      <c r="L4439">
        <v>52</v>
      </c>
      <c r="M4439">
        <f>(F4439*(1+0.05))</f>
        <v>0.81900000000000006</v>
      </c>
      <c r="N4439">
        <f>IFERROR(ROUND(( (-1.208*LN(L4439) + 7.5474 + 4.6991*(2.71828^(-0.009*L4439)) + 0.0001*L4439*L4439 - 0.0432*L4439 + 4.7166)/3),2), " ")</f>
        <v>2.82</v>
      </c>
      <c r="O4439">
        <f>IFERROR(MAX(MIN(ROUND(N4439*(Q4439/P4439),2),4.5),1.9)," ")</f>
        <v>2.65</v>
      </c>
      <c r="P4439">
        <f>13.098*F4439^-1.237</f>
        <v>17.810821967324937</v>
      </c>
      <c r="Q4439">
        <f>13.098*M4439^-1.237</f>
        <v>16.767673145096374</v>
      </c>
      <c r="R4439" s="5">
        <f>IFERROR(ROUND(MAX(MIN((-105.4*LN(O4439) + 163.83),95),10),0)," ")</f>
        <v>61</v>
      </c>
      <c r="S4439" s="5" t="str">
        <f>IFERROR(CONCATENATE("(",R4439,",",ROUND((1.2*W4439),2),")")," ")</f>
        <v>(61,0.98)</v>
      </c>
      <c r="T4439">
        <f>R4439-L4439</f>
        <v>9</v>
      </c>
      <c r="U4439" s="7" t="str">
        <f>IF((AND(T4439=0,H4439&gt;=L4439)),"Don’t change bids","OK")</f>
        <v>OK</v>
      </c>
      <c r="V4439" t="e">
        <f>IF((MATCH(F4439,W4439,0)),"Same","Diff")</f>
        <v>#N/A</v>
      </c>
      <c r="W4439" s="5">
        <f>ROUND(M4439,2)</f>
        <v>0.82</v>
      </c>
      <c r="X4439" s="5">
        <v>0.82</v>
      </c>
    </row>
    <row r="4440" spans="1:24" x14ac:dyDescent="0.25">
      <c r="A4440" t="s">
        <v>24</v>
      </c>
      <c r="B4440" t="s">
        <v>1752</v>
      </c>
      <c r="C4440" t="s">
        <v>4373</v>
      </c>
      <c r="D4440" t="s">
        <v>1742</v>
      </c>
      <c r="E4440" t="s">
        <v>2171</v>
      </c>
      <c r="F4440" s="5">
        <v>1.51</v>
      </c>
      <c r="G4440" s="9">
        <v>0.1</v>
      </c>
      <c r="H4440" s="6">
        <f>G4440*100</f>
        <v>10</v>
      </c>
      <c r="I4440" t="s">
        <v>10674</v>
      </c>
      <c r="J4440" t="s">
        <v>10768</v>
      </c>
      <c r="K4440">
        <v>20</v>
      </c>
      <c r="L4440">
        <v>20</v>
      </c>
      <c r="M4440">
        <f>(F4440*(1+0.05))</f>
        <v>1.5855000000000001</v>
      </c>
      <c r="N4440">
        <f>IFERROR(ROUND(( (-1.208*LN(L4440) + 7.5474 + 4.6991*(2.71828^(-0.009*L4440)) + 0.0001*L4440*L4440 - 0.0432*L4440 + 4.7166)/3),2), " ")</f>
        <v>3.92</v>
      </c>
      <c r="O4440">
        <f>IFERROR(MAX(MIN(ROUND(N4440*(Q4440/P4440),2),4.5),1.9)," ")</f>
        <v>3.69</v>
      </c>
      <c r="P4440">
        <f>13.098*F4440^-1.237</f>
        <v>7.867024492966836</v>
      </c>
      <c r="Q4440">
        <f>13.098*M4440^-1.237</f>
        <v>7.4062665700962969</v>
      </c>
      <c r="R4440" s="5">
        <f>IFERROR(ROUND(MAX(MIN((-105.4*LN(O4440) + 163.83),95),10),0)," ")</f>
        <v>26</v>
      </c>
      <c r="S4440" s="5" t="str">
        <f>IFERROR(CONCATENATE("(",R4440,",",ROUND((1.2*W4440),2),")")," ")</f>
        <v>(26,1.91)</v>
      </c>
      <c r="T4440">
        <f>R4440-L4440</f>
        <v>6</v>
      </c>
      <c r="U4440" s="7" t="str">
        <f>IF((AND(T4440=0,H4440&gt;=L4440)),"Don’t change bids","OK")</f>
        <v>OK</v>
      </c>
      <c r="V4440" t="e">
        <f>IF((MATCH(F4440,W4440,0)),"Same","Diff")</f>
        <v>#N/A</v>
      </c>
      <c r="W4440" s="5">
        <f>ROUND(M4440,2)</f>
        <v>1.59</v>
      </c>
      <c r="X4440" s="5">
        <v>1.59</v>
      </c>
    </row>
    <row r="4441" spans="1:24" x14ac:dyDescent="0.25">
      <c r="A4441" t="s">
        <v>24</v>
      </c>
      <c r="B4441" t="s">
        <v>1766</v>
      </c>
      <c r="C4441" t="s">
        <v>4373</v>
      </c>
      <c r="D4441" t="s">
        <v>1742</v>
      </c>
      <c r="E4441" t="s">
        <v>620</v>
      </c>
      <c r="F4441" s="5">
        <v>0.21</v>
      </c>
      <c r="G4441" s="9">
        <v>0.1</v>
      </c>
      <c r="H4441" s="6">
        <f>G4441*100</f>
        <v>10</v>
      </c>
      <c r="I4441" t="s">
        <v>10675</v>
      </c>
      <c r="J4441" t="s">
        <v>10768</v>
      </c>
      <c r="K4441">
        <v>25</v>
      </c>
      <c r="L4441">
        <v>25</v>
      </c>
      <c r="M4441">
        <f>(F4441*(1+0.05))</f>
        <v>0.2205</v>
      </c>
      <c r="N4441">
        <f>IFERROR(ROUND(( (-1.208*LN(L4441) + 7.5474 + 4.6991*(2.71828^(-0.009*L4441)) + 0.0001*L4441*L4441 - 0.0432*L4441 + 4.7166)/3),2), " ")</f>
        <v>3.7</v>
      </c>
      <c r="O4441">
        <f>IFERROR(MAX(MIN(ROUND(N4441*(Q4441/P4441),2),4.5),1.9)," ")</f>
        <v>3.48</v>
      </c>
      <c r="P4441">
        <f>13.098*F4441^-1.237</f>
        <v>90.285855701035672</v>
      </c>
      <c r="Q4441">
        <f>13.098*M4441^-1.237</f>
        <v>84.997970379896927</v>
      </c>
      <c r="R4441" s="5">
        <f>IFERROR(ROUND(MAX(MIN((-105.4*LN(O4441) + 163.83),95),10),0)," ")</f>
        <v>32</v>
      </c>
      <c r="S4441" s="5" t="str">
        <f>IFERROR(CONCATENATE("(",R4441,",",ROUND((1.2*W4441),2),")")," ")</f>
        <v>(32,0.26)</v>
      </c>
      <c r="T4441">
        <f>R4441-L4441</f>
        <v>7</v>
      </c>
      <c r="U4441" s="7" t="str">
        <f>IF((AND(T4441=0,H4441&gt;=L4441)),"Don’t change bids","OK")</f>
        <v>OK</v>
      </c>
      <c r="V4441" t="e">
        <f>IF((MATCH(F4441,W4441,0)),"Same","Diff")</f>
        <v>#N/A</v>
      </c>
      <c r="W4441" s="5">
        <f>ROUND(M4441,2)</f>
        <v>0.22</v>
      </c>
      <c r="X4441" s="5">
        <v>0.22</v>
      </c>
    </row>
    <row r="4442" spans="1:24" x14ac:dyDescent="0.25">
      <c r="A4442" t="s">
        <v>24</v>
      </c>
      <c r="B4442" t="s">
        <v>1745</v>
      </c>
      <c r="C4442" t="s">
        <v>4373</v>
      </c>
      <c r="D4442" t="s">
        <v>1742</v>
      </c>
      <c r="E4442" t="s">
        <v>563</v>
      </c>
      <c r="F4442" s="5">
        <v>0.45</v>
      </c>
      <c r="G4442" s="9">
        <v>0.1</v>
      </c>
      <c r="H4442" s="6">
        <f>G4442*100</f>
        <v>10</v>
      </c>
      <c r="I4442" t="s">
        <v>10386</v>
      </c>
      <c r="J4442" t="s">
        <v>10768</v>
      </c>
      <c r="K4442">
        <v>25</v>
      </c>
      <c r="L4442">
        <v>25</v>
      </c>
      <c r="M4442">
        <f>(F4442*(1+0.05))</f>
        <v>0.47250000000000003</v>
      </c>
      <c r="N4442">
        <f>IFERROR(ROUND(( (-1.208*LN(L4442) + 7.5474 + 4.6991*(2.71828^(-0.009*L4442)) + 0.0001*L4442*L4442 - 0.0432*L4442 + 4.7166)/3),2), " ")</f>
        <v>3.7</v>
      </c>
      <c r="O4442">
        <f>IFERROR(MAX(MIN(ROUND(N4442*(Q4442/P4442),2),4.5),1.9)," ")</f>
        <v>3.48</v>
      </c>
      <c r="P4442">
        <f>13.098*F4442^-1.237</f>
        <v>35.170707646206822</v>
      </c>
      <c r="Q4442">
        <f>13.098*M4442^-1.237</f>
        <v>33.110820554786066</v>
      </c>
      <c r="R4442" s="5">
        <f>IFERROR(ROUND(MAX(MIN((-105.4*LN(O4442) + 163.83),95),10),0)," ")</f>
        <v>32</v>
      </c>
      <c r="S4442" s="5" t="str">
        <f>IFERROR(CONCATENATE("(",R4442,",",ROUND((1.2*W4442),2),")")," ")</f>
        <v>(32,0.56)</v>
      </c>
      <c r="T4442">
        <f>R4442-L4442</f>
        <v>7</v>
      </c>
      <c r="U4442" s="7" t="str">
        <f>IF((AND(T4442=0,H4442&gt;=L4442)),"Don’t change bids","OK")</f>
        <v>OK</v>
      </c>
      <c r="V4442" t="e">
        <f>IF((MATCH(F4442,W4442,0)),"Same","Diff")</f>
        <v>#N/A</v>
      </c>
      <c r="W4442" s="5">
        <f>ROUND(M4442,2)</f>
        <v>0.47</v>
      </c>
      <c r="X4442" s="5">
        <v>0.47</v>
      </c>
    </row>
    <row r="4443" spans="1:24" x14ac:dyDescent="0.25">
      <c r="A4443" t="s">
        <v>24</v>
      </c>
      <c r="B4443" t="s">
        <v>1883</v>
      </c>
      <c r="C4443" t="s">
        <v>4373</v>
      </c>
      <c r="D4443" t="s">
        <v>1884</v>
      </c>
      <c r="E4443" t="s">
        <v>2768</v>
      </c>
      <c r="F4443" s="5">
        <v>1.18</v>
      </c>
      <c r="G4443" s="9">
        <v>0.1</v>
      </c>
      <c r="H4443" s="6">
        <f>G4443*100</f>
        <v>10</v>
      </c>
      <c r="I4443" t="s">
        <v>10589</v>
      </c>
      <c r="J4443" t="s">
        <v>10768</v>
      </c>
      <c r="K4443">
        <v>20</v>
      </c>
      <c r="L4443">
        <v>20</v>
      </c>
      <c r="M4443">
        <f>(F4443*(1+0.05))</f>
        <v>1.2389999999999999</v>
      </c>
      <c r="N4443">
        <f>IFERROR(ROUND(( (-1.208*LN(L4443) + 7.5474 + 4.6991*(2.71828^(-0.009*L4443)) + 0.0001*L4443*L4443 - 0.0432*L4443 + 4.7166)/3),2), " ")</f>
        <v>3.92</v>
      </c>
      <c r="O4443">
        <f>IFERROR(MAX(MIN(ROUND(N4443*(Q4443/P4443),2),4.5),1.9)," ")</f>
        <v>3.69</v>
      </c>
      <c r="P4443">
        <f>13.098*F4443^-1.237</f>
        <v>10.673010656646555</v>
      </c>
      <c r="Q4443">
        <f>13.098*M4443^-1.237</f>
        <v>10.047911011243389</v>
      </c>
      <c r="R4443" s="5">
        <f>IFERROR(ROUND(MAX(MIN((-105.4*LN(O4443) + 163.83),95),10),0)," ")</f>
        <v>26</v>
      </c>
      <c r="S4443" s="5" t="str">
        <f>IFERROR(CONCATENATE("(",R4443,",",ROUND((1.2*W4443),2),")")," ")</f>
        <v>(26,1.49)</v>
      </c>
      <c r="T4443">
        <f>R4443-L4443</f>
        <v>6</v>
      </c>
      <c r="U4443" s="7" t="str">
        <f>IF((AND(T4443=0,H4443&gt;=L4443)),"Don’t change bids","OK")</f>
        <v>OK</v>
      </c>
      <c r="V4443" t="e">
        <f>IF((MATCH(F4443,W4443,0)),"Same","Diff")</f>
        <v>#N/A</v>
      </c>
      <c r="W4443" s="5">
        <f>ROUND(M4443,2)</f>
        <v>1.24</v>
      </c>
      <c r="X4443" s="5">
        <v>1.24</v>
      </c>
    </row>
    <row r="4444" spans="1:24" x14ac:dyDescent="0.25">
      <c r="A4444" t="s">
        <v>24</v>
      </c>
      <c r="B4444" t="s">
        <v>2459</v>
      </c>
      <c r="C4444" t="s">
        <v>4373</v>
      </c>
      <c r="D4444" t="s">
        <v>2455</v>
      </c>
      <c r="E4444" t="s">
        <v>2571</v>
      </c>
      <c r="F4444" s="5">
        <v>1.25</v>
      </c>
      <c r="G4444" s="9">
        <v>0.1</v>
      </c>
      <c r="H4444" s="6">
        <f>G4444*100</f>
        <v>10</v>
      </c>
      <c r="I4444" t="s">
        <v>10676</v>
      </c>
      <c r="J4444" t="s">
        <v>10768</v>
      </c>
      <c r="K4444">
        <v>51</v>
      </c>
      <c r="L4444">
        <v>51</v>
      </c>
      <c r="M4444">
        <f>(F4444*(1+0.05))</f>
        <v>1.3125</v>
      </c>
      <c r="N4444">
        <f>IFERROR(ROUND(( (-1.208*LN(L4444) + 7.5474 + 4.6991*(2.71828^(-0.009*L4444)) + 0.0001*L4444*L4444 - 0.0432*L4444 + 4.7166)/3),2), " ")</f>
        <v>2.85</v>
      </c>
      <c r="O4444">
        <f>IFERROR(MAX(MIN(ROUND(N4444*(Q4444/P4444),2),4.5),1.9)," ")</f>
        <v>2.68</v>
      </c>
      <c r="P4444">
        <f>13.098*F4444^-1.237</f>
        <v>9.938647786312206</v>
      </c>
      <c r="Q4444">
        <f>13.098*M4444^-1.237</f>
        <v>9.3565584952140242</v>
      </c>
      <c r="R4444" s="5">
        <f>IFERROR(ROUND(MAX(MIN((-105.4*LN(O4444) + 163.83),95),10),0)," ")</f>
        <v>60</v>
      </c>
      <c r="S4444" s="5" t="str">
        <f>IFERROR(CONCATENATE("(",R4444,",",ROUND((1.2*W4444),2),")")," ")</f>
        <v>(60,1.57)</v>
      </c>
      <c r="T4444">
        <f>R4444-L4444</f>
        <v>9</v>
      </c>
      <c r="U4444" s="7" t="str">
        <f>IF((AND(T4444=0,H4444&gt;=L4444)),"Don’t change bids","OK")</f>
        <v>OK</v>
      </c>
      <c r="V4444" t="e">
        <f>IF((MATCH(F4444,W4444,0)),"Same","Diff")</f>
        <v>#N/A</v>
      </c>
      <c r="W4444" s="5">
        <f>ROUND(M4444,2)</f>
        <v>1.31</v>
      </c>
      <c r="X4444" s="5">
        <v>1.31</v>
      </c>
    </row>
    <row r="4445" spans="1:24" x14ac:dyDescent="0.25">
      <c r="A4445" t="s">
        <v>24</v>
      </c>
      <c r="B4445" t="s">
        <v>2454</v>
      </c>
      <c r="C4445" t="s">
        <v>4373</v>
      </c>
      <c r="D4445" t="s">
        <v>2455</v>
      </c>
      <c r="E4445" t="s">
        <v>4374</v>
      </c>
      <c r="F4445" s="5">
        <v>0.2</v>
      </c>
      <c r="G4445" s="9">
        <v>0.1</v>
      </c>
      <c r="H4445" s="6">
        <f>G4445*100</f>
        <v>10</v>
      </c>
      <c r="I4445" t="s">
        <v>10524</v>
      </c>
      <c r="J4445" t="s">
        <v>10768</v>
      </c>
      <c r="K4445">
        <v>48</v>
      </c>
      <c r="L4445">
        <v>48</v>
      </c>
      <c r="M4445">
        <f>(F4445*(1+0.05))</f>
        <v>0.21000000000000002</v>
      </c>
      <c r="N4445">
        <f>IFERROR(ROUND(( (-1.208*LN(L4445) + 7.5474 + 4.6991*(2.71828^(-0.009*L4445)) + 0.0001*L4445*L4445 - 0.0432*L4445 + 4.7166)/3),2), " ")</f>
        <v>2.93</v>
      </c>
      <c r="O4445">
        <f>IFERROR(MAX(MIN(ROUND(N4445*(Q4445/P4445),2),4.5),1.9)," ")</f>
        <v>2.76</v>
      </c>
      <c r="P4445">
        <f>13.098*F4445^-1.237</f>
        <v>95.902710420438169</v>
      </c>
      <c r="Q4445">
        <f>13.098*M4445^-1.237</f>
        <v>90.285855701035672</v>
      </c>
      <c r="R4445" s="5">
        <f>IFERROR(ROUND(MAX(MIN((-105.4*LN(O4445) + 163.83),95),10),0)," ")</f>
        <v>57</v>
      </c>
      <c r="S4445" s="5" t="str">
        <f>IFERROR(CONCATENATE("(",R4445,",",ROUND((1.2*W4445),2),")")," ")</f>
        <v>(57,0.25)</v>
      </c>
      <c r="T4445">
        <f>R4445-L4445</f>
        <v>9</v>
      </c>
      <c r="U4445" s="7" t="str">
        <f>IF((AND(T4445=0,H4445&gt;=L4445)),"Don’t change bids","OK")</f>
        <v>OK</v>
      </c>
      <c r="V4445" t="e">
        <f>IF((MATCH(F4445,W4445,0)),"Same","Diff")</f>
        <v>#N/A</v>
      </c>
      <c r="W4445" s="5">
        <f>ROUND(M4445,2)</f>
        <v>0.21</v>
      </c>
      <c r="X4445" s="5">
        <v>0.21</v>
      </c>
    </row>
    <row r="4446" spans="1:24" x14ac:dyDescent="0.25">
      <c r="A4446" t="s">
        <v>24</v>
      </c>
      <c r="B4446" t="s">
        <v>2457</v>
      </c>
      <c r="C4446" t="s">
        <v>4373</v>
      </c>
      <c r="D4446" t="s">
        <v>2455</v>
      </c>
      <c r="E4446" t="s">
        <v>4377</v>
      </c>
      <c r="F4446" s="5">
        <v>0.15</v>
      </c>
      <c r="G4446" s="9">
        <v>0.1</v>
      </c>
      <c r="H4446" s="6">
        <f>G4446*100</f>
        <v>10</v>
      </c>
      <c r="I4446" t="s">
        <v>10677</v>
      </c>
      <c r="J4446" t="s">
        <v>10768</v>
      </c>
      <c r="K4446">
        <v>25</v>
      </c>
      <c r="L4446">
        <v>25</v>
      </c>
      <c r="M4446">
        <f>(F4446*(1+0.05))</f>
        <v>0.1575</v>
      </c>
      <c r="N4446">
        <f>IFERROR(ROUND(( (-1.208*LN(L4446) + 7.5474 + 4.6991*(2.71828^(-0.009*L4446)) + 0.0001*L4446*L4446 - 0.0432*L4446 + 4.7166)/3),2), " ")</f>
        <v>3.7</v>
      </c>
      <c r="O4446">
        <f>IFERROR(MAX(MIN(ROUND(N4446*(Q4446/P4446),2),4.5),1.9)," ")</f>
        <v>3.48</v>
      </c>
      <c r="P4446">
        <f>13.098*F4446^-1.237</f>
        <v>136.892639879602</v>
      </c>
      <c r="Q4446">
        <f>13.098*M4446^-1.237</f>
        <v>128.87507638230022</v>
      </c>
      <c r="R4446" s="5">
        <f>IFERROR(ROUND(MAX(MIN((-105.4*LN(O4446) + 163.83),95),10),0)," ")</f>
        <v>32</v>
      </c>
      <c r="S4446" s="5" t="str">
        <f>IFERROR(CONCATENATE("(",R4446,",",ROUND((1.2*W4446),2),")")," ")</f>
        <v>(32,0.19)</v>
      </c>
      <c r="T4446">
        <f>R4446-L4446</f>
        <v>7</v>
      </c>
      <c r="U4446" s="7" t="str">
        <f>IF((AND(T4446=0,H4446&gt;=L4446)),"Don’t change bids","OK")</f>
        <v>OK</v>
      </c>
      <c r="V4446" t="e">
        <f>IF((MATCH(F4446,W4446,0)),"Same","Diff")</f>
        <v>#N/A</v>
      </c>
      <c r="W4446" s="5">
        <f>ROUND(M4446,2)</f>
        <v>0.16</v>
      </c>
      <c r="X4446" s="5">
        <v>0.16</v>
      </c>
    </row>
    <row r="4447" spans="1:24" x14ac:dyDescent="0.25">
      <c r="A4447" t="s">
        <v>24</v>
      </c>
      <c r="B4447" t="s">
        <v>2460</v>
      </c>
      <c r="C4447" t="s">
        <v>4373</v>
      </c>
      <c r="D4447" t="s">
        <v>2455</v>
      </c>
      <c r="E4447" t="s">
        <v>4399</v>
      </c>
      <c r="F4447" s="5">
        <v>0.14000000000000001</v>
      </c>
      <c r="G4447" s="9">
        <v>0.1</v>
      </c>
      <c r="H4447" s="6">
        <f>G4447*100</f>
        <v>10</v>
      </c>
      <c r="I4447" t="s">
        <v>10678</v>
      </c>
      <c r="J4447" t="s">
        <v>10768</v>
      </c>
      <c r="K4447">
        <v>25</v>
      </c>
      <c r="L4447">
        <v>25</v>
      </c>
      <c r="M4447">
        <f>(F4447*(1+0.05))</f>
        <v>0.14700000000000002</v>
      </c>
      <c r="N4447">
        <f>IFERROR(ROUND(( (-1.208*LN(L4447) + 7.5474 + 4.6991*(2.71828^(-0.009*L4447)) + 0.0001*L4447*L4447 - 0.0432*L4447 + 4.7166)/3),2), " ")</f>
        <v>3.7</v>
      </c>
      <c r="O4447">
        <f>IFERROR(MAX(MIN(ROUND(N4447*(Q4447/P4447),2),4.5),1.9)," ")</f>
        <v>3.48</v>
      </c>
      <c r="P4447">
        <f>13.098*F4447^-1.237</f>
        <v>149.08865814963406</v>
      </c>
      <c r="Q4447">
        <f>13.098*M4447^-1.237</f>
        <v>140.3567951035746</v>
      </c>
      <c r="R4447" s="5">
        <f>IFERROR(ROUND(MAX(MIN((-105.4*LN(O4447) + 163.83),95),10),0)," ")</f>
        <v>32</v>
      </c>
      <c r="S4447" s="5" t="str">
        <f>IFERROR(CONCATENATE("(",R4447,",",ROUND((1.2*W4447),2),")")," ")</f>
        <v>(32,0.18)</v>
      </c>
      <c r="T4447">
        <f>R4447-L4447</f>
        <v>7</v>
      </c>
      <c r="U4447" s="7" t="str">
        <f>IF((AND(T4447=0,H4447&gt;=L4447)),"Don’t change bids","OK")</f>
        <v>OK</v>
      </c>
      <c r="V4447" t="e">
        <f>IF((MATCH(F4447,W4447,0)),"Same","Diff")</f>
        <v>#N/A</v>
      </c>
      <c r="W4447" s="5">
        <f>ROUND(M4447,2)</f>
        <v>0.15</v>
      </c>
      <c r="X4447" s="5">
        <v>0.15</v>
      </c>
    </row>
    <row r="4448" spans="1:24" x14ac:dyDescent="0.25">
      <c r="A4448" t="s">
        <v>24</v>
      </c>
      <c r="B4448" t="s">
        <v>2458</v>
      </c>
      <c r="C4448" t="s">
        <v>4373</v>
      </c>
      <c r="D4448" t="s">
        <v>2455</v>
      </c>
      <c r="E4448" t="s">
        <v>2318</v>
      </c>
      <c r="F4448" s="5">
        <v>0.43</v>
      </c>
      <c r="G4448" s="9">
        <v>0.1</v>
      </c>
      <c r="H4448" s="6">
        <f>G4448*100</f>
        <v>10</v>
      </c>
      <c r="I4448" t="s">
        <v>10339</v>
      </c>
      <c r="J4448" t="s">
        <v>10768</v>
      </c>
      <c r="K4448">
        <v>25</v>
      </c>
      <c r="L4448">
        <v>25</v>
      </c>
      <c r="M4448">
        <f>(F4448*(1+0.05))</f>
        <v>0.45150000000000001</v>
      </c>
      <c r="N4448">
        <f>IFERROR(ROUND(( (-1.208*LN(L4448) + 7.5474 + 4.6991*(2.71828^(-0.009*L4448)) + 0.0001*L4448*L4448 - 0.0432*L4448 + 4.7166)/3),2), " ")</f>
        <v>3.7</v>
      </c>
      <c r="O4448">
        <f>IFERROR(MAX(MIN(ROUND(N4448*(Q4448/P4448),2),4.5),1.9)," ")</f>
        <v>3.48</v>
      </c>
      <c r="P4448">
        <f>13.098*F4448^-1.237</f>
        <v>37.205273937739072</v>
      </c>
      <c r="Q4448">
        <f>13.098*M4448^-1.237</f>
        <v>35.026225842146168</v>
      </c>
      <c r="R4448" s="5">
        <f>IFERROR(ROUND(MAX(MIN((-105.4*LN(O4448) + 163.83),95),10),0)," ")</f>
        <v>32</v>
      </c>
      <c r="S4448" s="5" t="str">
        <f>IFERROR(CONCATENATE("(",R4448,",",ROUND((1.2*W4448),2),")")," ")</f>
        <v>(32,0.54)</v>
      </c>
      <c r="T4448">
        <f>R4448-L4448</f>
        <v>7</v>
      </c>
      <c r="U4448" s="7" t="str">
        <f>IF((AND(T4448=0,H4448&gt;=L4448)),"Don’t change bids","OK")</f>
        <v>OK</v>
      </c>
      <c r="V4448" t="e">
        <f>IF((MATCH(F4448,W4448,0)),"Same","Diff")</f>
        <v>#N/A</v>
      </c>
      <c r="W4448" s="5">
        <f>ROUND(M4448,2)</f>
        <v>0.45</v>
      </c>
      <c r="X4448" s="5">
        <v>0.45</v>
      </c>
    </row>
    <row r="4449" spans="1:24" x14ac:dyDescent="0.25">
      <c r="A4449" t="s">
        <v>24</v>
      </c>
      <c r="B4449" t="s">
        <v>2456</v>
      </c>
      <c r="C4449" t="s">
        <v>4373</v>
      </c>
      <c r="D4449" t="s">
        <v>2455</v>
      </c>
      <c r="E4449" t="s">
        <v>4374</v>
      </c>
      <c r="F4449" s="5">
        <v>0.2</v>
      </c>
      <c r="G4449" s="9">
        <v>0.1</v>
      </c>
      <c r="H4449" s="6">
        <f>G4449*100</f>
        <v>10</v>
      </c>
      <c r="I4449" t="s">
        <v>10524</v>
      </c>
      <c r="J4449" t="s">
        <v>10768</v>
      </c>
      <c r="K4449">
        <v>48</v>
      </c>
      <c r="L4449">
        <v>48</v>
      </c>
      <c r="M4449">
        <f>(F4449*(1+0.05))</f>
        <v>0.21000000000000002</v>
      </c>
      <c r="N4449">
        <f>IFERROR(ROUND(( (-1.208*LN(L4449) + 7.5474 + 4.6991*(2.71828^(-0.009*L4449)) + 0.0001*L4449*L4449 - 0.0432*L4449 + 4.7166)/3),2), " ")</f>
        <v>2.93</v>
      </c>
      <c r="O4449">
        <f>IFERROR(MAX(MIN(ROUND(N4449*(Q4449/P4449),2),4.5),1.9)," ")</f>
        <v>2.76</v>
      </c>
      <c r="P4449">
        <f>13.098*F4449^-1.237</f>
        <v>95.902710420438169</v>
      </c>
      <c r="Q4449">
        <f>13.098*M4449^-1.237</f>
        <v>90.285855701035672</v>
      </c>
      <c r="R4449" s="5">
        <f>IFERROR(ROUND(MAX(MIN((-105.4*LN(O4449) + 163.83),95),10),0)," ")</f>
        <v>57</v>
      </c>
      <c r="S4449" s="5" t="str">
        <f>IFERROR(CONCATENATE("(",R4449,",",ROUND((1.2*W4449),2),")")," ")</f>
        <v>(57,0.25)</v>
      </c>
      <c r="T4449">
        <f>R4449-L4449</f>
        <v>9</v>
      </c>
      <c r="U4449" s="7" t="str">
        <f>IF((AND(T4449=0,H4449&gt;=L4449)),"Don’t change bids","OK")</f>
        <v>OK</v>
      </c>
      <c r="V4449" t="e">
        <f>IF((MATCH(F4449,W4449,0)),"Same","Diff")</f>
        <v>#N/A</v>
      </c>
      <c r="W4449" s="5">
        <f>ROUND(M4449,2)</f>
        <v>0.21</v>
      </c>
      <c r="X4449" s="5">
        <v>0.21</v>
      </c>
    </row>
    <row r="4450" spans="1:24" x14ac:dyDescent="0.25">
      <c r="A4450" t="s">
        <v>24</v>
      </c>
      <c r="B4450" t="s">
        <v>4400</v>
      </c>
      <c r="C4450" t="s">
        <v>4401</v>
      </c>
      <c r="D4450" t="s">
        <v>4402</v>
      </c>
      <c r="E4450" t="s">
        <v>569</v>
      </c>
      <c r="F4450" s="5">
        <v>0.37</v>
      </c>
      <c r="G4450" s="9">
        <v>0.1</v>
      </c>
      <c r="H4450" s="6">
        <f>G4450*100</f>
        <v>10</v>
      </c>
      <c r="I4450" t="s">
        <v>9716</v>
      </c>
      <c r="J4450" t="s">
        <v>10765</v>
      </c>
      <c r="K4450">
        <v>41</v>
      </c>
      <c r="L4450">
        <v>41</v>
      </c>
      <c r="M4450">
        <f>(F4450*(1+0.05))</f>
        <v>0.38850000000000001</v>
      </c>
      <c r="N4450">
        <f>IFERROR(ROUND(( (-1.208*LN(L4450) + 7.5474 + 4.6991*(2.71828^(-0.009*L4450)) + 0.0001*L4450*L4450 - 0.0432*L4450 + 4.7166)/3),2), " ")</f>
        <v>3.14</v>
      </c>
      <c r="O4450">
        <f>IFERROR(MAX(MIN(ROUND(N4450*(Q4450/P4450),2),4.5),1.9)," ")</f>
        <v>2.96</v>
      </c>
      <c r="P4450">
        <f>13.098*F4450^-1.237</f>
        <v>44.806338281983834</v>
      </c>
      <c r="Q4450">
        <f>13.098*M4450^-1.237</f>
        <v>42.182109086218873</v>
      </c>
      <c r="R4450" s="5">
        <f>IFERROR(ROUND(MAX(MIN((-105.4*LN(O4450) + 163.83),95),10),0)," ")</f>
        <v>49</v>
      </c>
      <c r="S4450" s="5" t="str">
        <f>IFERROR(CONCATENATE("(",R4450,",",ROUND((1.2*W4450),2),")")," ")</f>
        <v>(49,0.47)</v>
      </c>
      <c r="T4450">
        <f>R4450-L4450</f>
        <v>8</v>
      </c>
      <c r="U4450" s="7" t="str">
        <f>IF((AND(T4450=0,H4450&gt;=L4450)),"Don’t change bids","OK")</f>
        <v>OK</v>
      </c>
      <c r="V4450" t="e">
        <f>IF((MATCH(F4450,W4450,0)),"Same","Diff")</f>
        <v>#N/A</v>
      </c>
      <c r="W4450" s="5">
        <f>ROUND(M4450,2)</f>
        <v>0.39</v>
      </c>
      <c r="X4450" s="5">
        <v>0.39</v>
      </c>
    </row>
    <row r="4451" spans="1:24" x14ac:dyDescent="0.25">
      <c r="A4451" t="s">
        <v>24</v>
      </c>
      <c r="B4451" t="s">
        <v>4403</v>
      </c>
      <c r="C4451" t="s">
        <v>4401</v>
      </c>
      <c r="D4451" t="s">
        <v>4402</v>
      </c>
      <c r="E4451" t="s">
        <v>569</v>
      </c>
      <c r="F4451" s="5">
        <v>0.37</v>
      </c>
      <c r="G4451" s="9">
        <v>0.1</v>
      </c>
      <c r="H4451" s="6">
        <f>G4451*100</f>
        <v>10</v>
      </c>
      <c r="I4451" t="s">
        <v>9716</v>
      </c>
      <c r="J4451" t="s">
        <v>10765</v>
      </c>
      <c r="K4451">
        <v>41</v>
      </c>
      <c r="L4451">
        <v>41</v>
      </c>
      <c r="M4451">
        <f>(F4451*(1+0.05))</f>
        <v>0.38850000000000001</v>
      </c>
      <c r="N4451">
        <f>IFERROR(ROUND(( (-1.208*LN(L4451) + 7.5474 + 4.6991*(2.71828^(-0.009*L4451)) + 0.0001*L4451*L4451 - 0.0432*L4451 + 4.7166)/3),2), " ")</f>
        <v>3.14</v>
      </c>
      <c r="O4451">
        <f>IFERROR(MAX(MIN(ROUND(N4451*(Q4451/P4451),2),4.5),1.9)," ")</f>
        <v>2.96</v>
      </c>
      <c r="P4451">
        <f>13.098*F4451^-1.237</f>
        <v>44.806338281983834</v>
      </c>
      <c r="Q4451">
        <f>13.098*M4451^-1.237</f>
        <v>42.182109086218873</v>
      </c>
      <c r="R4451" s="5">
        <f>IFERROR(ROUND(MAX(MIN((-105.4*LN(O4451) + 163.83),95),10),0)," ")</f>
        <v>49</v>
      </c>
      <c r="S4451" s="5" t="str">
        <f>IFERROR(CONCATENATE("(",R4451,",",ROUND((1.2*W4451),2),")")," ")</f>
        <v>(49,0.47)</v>
      </c>
      <c r="T4451">
        <f>R4451-L4451</f>
        <v>8</v>
      </c>
      <c r="U4451" s="7" t="str">
        <f>IF((AND(T4451=0,H4451&gt;=L4451)),"Don’t change bids","OK")</f>
        <v>OK</v>
      </c>
      <c r="V4451" t="e">
        <f>IF((MATCH(F4451,W4451,0)),"Same","Diff")</f>
        <v>#N/A</v>
      </c>
      <c r="W4451" s="5">
        <f>ROUND(M4451,2)</f>
        <v>0.39</v>
      </c>
      <c r="X4451" s="5">
        <v>0.39</v>
      </c>
    </row>
    <row r="4452" spans="1:24" x14ac:dyDescent="0.25">
      <c r="A4452" t="s">
        <v>24</v>
      </c>
      <c r="B4452" t="s">
        <v>4404</v>
      </c>
      <c r="C4452" t="s">
        <v>4401</v>
      </c>
      <c r="D4452" t="s">
        <v>4402</v>
      </c>
      <c r="E4452" t="s">
        <v>569</v>
      </c>
      <c r="F4452" s="5">
        <v>0.37</v>
      </c>
      <c r="G4452" s="9">
        <v>0.1</v>
      </c>
      <c r="H4452" s="6">
        <f>G4452*100</f>
        <v>10</v>
      </c>
      <c r="I4452" t="s">
        <v>9716</v>
      </c>
      <c r="J4452" t="s">
        <v>10765</v>
      </c>
      <c r="K4452">
        <v>41</v>
      </c>
      <c r="L4452">
        <v>41</v>
      </c>
      <c r="M4452">
        <f>(F4452*(1+0.05))</f>
        <v>0.38850000000000001</v>
      </c>
      <c r="N4452">
        <f>IFERROR(ROUND(( (-1.208*LN(L4452) + 7.5474 + 4.6991*(2.71828^(-0.009*L4452)) + 0.0001*L4452*L4452 - 0.0432*L4452 + 4.7166)/3),2), " ")</f>
        <v>3.14</v>
      </c>
      <c r="O4452">
        <f>IFERROR(MAX(MIN(ROUND(N4452*(Q4452/P4452),2),4.5),1.9)," ")</f>
        <v>2.96</v>
      </c>
      <c r="P4452">
        <f>13.098*F4452^-1.237</f>
        <v>44.806338281983834</v>
      </c>
      <c r="Q4452">
        <f>13.098*M4452^-1.237</f>
        <v>42.182109086218873</v>
      </c>
      <c r="R4452" s="5">
        <f>IFERROR(ROUND(MAX(MIN((-105.4*LN(O4452) + 163.83),95),10),0)," ")</f>
        <v>49</v>
      </c>
      <c r="S4452" s="5" t="str">
        <f>IFERROR(CONCATENATE("(",R4452,",",ROUND((1.2*W4452),2),")")," ")</f>
        <v>(49,0.47)</v>
      </c>
      <c r="T4452">
        <f>R4452-L4452</f>
        <v>8</v>
      </c>
      <c r="U4452" s="7" t="str">
        <f>IF((AND(T4452=0,H4452&gt;=L4452)),"Don’t change bids","OK")</f>
        <v>OK</v>
      </c>
      <c r="V4452" t="e">
        <f>IF((MATCH(F4452,W4452,0)),"Same","Diff")</f>
        <v>#N/A</v>
      </c>
      <c r="W4452" s="5">
        <f>ROUND(M4452,2)</f>
        <v>0.39</v>
      </c>
      <c r="X4452" s="5">
        <v>0.39</v>
      </c>
    </row>
    <row r="4453" spans="1:24" x14ac:dyDescent="0.25">
      <c r="A4453" t="s">
        <v>24</v>
      </c>
      <c r="B4453" t="s">
        <v>4405</v>
      </c>
      <c r="C4453" t="s">
        <v>4401</v>
      </c>
      <c r="D4453" t="s">
        <v>4406</v>
      </c>
      <c r="E4453" t="s">
        <v>4407</v>
      </c>
      <c r="F4453" s="5">
        <v>0.24</v>
      </c>
      <c r="G4453" s="9">
        <v>0.1</v>
      </c>
      <c r="H4453" s="6">
        <f>G4453*100</f>
        <v>10</v>
      </c>
      <c r="I4453" t="s">
        <v>10679</v>
      </c>
      <c r="J4453" t="s">
        <v>10765</v>
      </c>
      <c r="K4453">
        <v>41</v>
      </c>
      <c r="L4453">
        <v>41</v>
      </c>
      <c r="M4453">
        <f>(F4453*(1+0.05))</f>
        <v>0.252</v>
      </c>
      <c r="N4453">
        <f>IFERROR(ROUND(( (-1.208*LN(L4453) + 7.5474 + 4.6991*(2.71828^(-0.009*L4453)) + 0.0001*L4453*L4453 - 0.0432*L4453 + 4.7166)/3),2), " ")</f>
        <v>3.14</v>
      </c>
      <c r="O4453">
        <f>IFERROR(MAX(MIN(ROUND(N4453*(Q4453/P4453),2),4.5),1.9)," ")</f>
        <v>2.96</v>
      </c>
      <c r="P4453">
        <f>13.098*F4453^-1.237</f>
        <v>76.539157967055942</v>
      </c>
      <c r="Q4453">
        <f>13.098*M4453^-1.237</f>
        <v>72.056392790121649</v>
      </c>
      <c r="R4453" s="5">
        <f>IFERROR(ROUND(MAX(MIN((-105.4*LN(O4453) + 163.83),95),10),0)," ")</f>
        <v>49</v>
      </c>
      <c r="S4453" s="5" t="str">
        <f>IFERROR(CONCATENATE("(",R4453,",",ROUND((1.2*W4453),2),")")," ")</f>
        <v>(49,0.3)</v>
      </c>
      <c r="T4453">
        <f>R4453-L4453</f>
        <v>8</v>
      </c>
      <c r="U4453" s="7" t="str">
        <f>IF((AND(T4453=0,H4453&gt;=L4453)),"Don’t change bids","OK")</f>
        <v>OK</v>
      </c>
      <c r="V4453" t="e">
        <f>IF((MATCH(F4453,W4453,0)),"Same","Diff")</f>
        <v>#N/A</v>
      </c>
      <c r="W4453" s="5">
        <f>ROUND(M4453,2)</f>
        <v>0.25</v>
      </c>
      <c r="X4453" s="5">
        <v>0.25</v>
      </c>
    </row>
    <row r="4454" spans="1:24" x14ac:dyDescent="0.25">
      <c r="A4454" t="s">
        <v>24</v>
      </c>
      <c r="B4454" t="s">
        <v>4408</v>
      </c>
      <c r="C4454" t="s">
        <v>4401</v>
      </c>
      <c r="D4454" t="s">
        <v>4402</v>
      </c>
      <c r="E4454" t="s">
        <v>569</v>
      </c>
      <c r="F4454" s="5">
        <v>0.37</v>
      </c>
      <c r="G4454" s="9">
        <v>0.1</v>
      </c>
      <c r="H4454" s="6">
        <f>G4454*100</f>
        <v>10</v>
      </c>
      <c r="I4454" t="s">
        <v>9716</v>
      </c>
      <c r="J4454" t="s">
        <v>10765</v>
      </c>
      <c r="K4454">
        <v>41</v>
      </c>
      <c r="L4454">
        <v>41</v>
      </c>
      <c r="M4454">
        <f>(F4454*(1+0.05))</f>
        <v>0.38850000000000001</v>
      </c>
      <c r="N4454">
        <f>IFERROR(ROUND(( (-1.208*LN(L4454) + 7.5474 + 4.6991*(2.71828^(-0.009*L4454)) + 0.0001*L4454*L4454 - 0.0432*L4454 + 4.7166)/3),2), " ")</f>
        <v>3.14</v>
      </c>
      <c r="O4454">
        <f>IFERROR(MAX(MIN(ROUND(N4454*(Q4454/P4454),2),4.5),1.9)," ")</f>
        <v>2.96</v>
      </c>
      <c r="P4454">
        <f>13.098*F4454^-1.237</f>
        <v>44.806338281983834</v>
      </c>
      <c r="Q4454">
        <f>13.098*M4454^-1.237</f>
        <v>42.182109086218873</v>
      </c>
      <c r="R4454" s="5">
        <f>IFERROR(ROUND(MAX(MIN((-105.4*LN(O4454) + 163.83),95),10),0)," ")</f>
        <v>49</v>
      </c>
      <c r="S4454" s="5" t="str">
        <f>IFERROR(CONCATENATE("(",R4454,",",ROUND((1.2*W4454),2),")")," ")</f>
        <v>(49,0.47)</v>
      </c>
      <c r="T4454">
        <f>R4454-L4454</f>
        <v>8</v>
      </c>
      <c r="U4454" s="7" t="str">
        <f>IF((AND(T4454=0,H4454&gt;=L4454)),"Don’t change bids","OK")</f>
        <v>OK</v>
      </c>
      <c r="V4454" t="e">
        <f>IF((MATCH(F4454,W4454,0)),"Same","Diff")</f>
        <v>#N/A</v>
      </c>
      <c r="W4454" s="5">
        <f>ROUND(M4454,2)</f>
        <v>0.39</v>
      </c>
      <c r="X4454" s="5">
        <v>0.39</v>
      </c>
    </row>
    <row r="4455" spans="1:24" x14ac:dyDescent="0.25">
      <c r="A4455" t="s">
        <v>24</v>
      </c>
      <c r="B4455" t="s">
        <v>4409</v>
      </c>
      <c r="C4455" t="s">
        <v>4401</v>
      </c>
      <c r="D4455" t="s">
        <v>4402</v>
      </c>
      <c r="E4455" t="s">
        <v>569</v>
      </c>
      <c r="F4455" s="5">
        <v>0.37</v>
      </c>
      <c r="G4455" s="9">
        <v>0.1</v>
      </c>
      <c r="H4455" s="6">
        <f>G4455*100</f>
        <v>10</v>
      </c>
      <c r="I4455" t="s">
        <v>9716</v>
      </c>
      <c r="J4455" t="s">
        <v>10765</v>
      </c>
      <c r="K4455">
        <v>41</v>
      </c>
      <c r="L4455">
        <v>41</v>
      </c>
      <c r="M4455">
        <f>(F4455*(1+0.05))</f>
        <v>0.38850000000000001</v>
      </c>
      <c r="N4455">
        <f>IFERROR(ROUND(( (-1.208*LN(L4455) + 7.5474 + 4.6991*(2.71828^(-0.009*L4455)) + 0.0001*L4455*L4455 - 0.0432*L4455 + 4.7166)/3),2), " ")</f>
        <v>3.14</v>
      </c>
      <c r="O4455">
        <f>IFERROR(MAX(MIN(ROUND(N4455*(Q4455/P4455),2),4.5),1.9)," ")</f>
        <v>2.96</v>
      </c>
      <c r="P4455">
        <f>13.098*F4455^-1.237</f>
        <v>44.806338281983834</v>
      </c>
      <c r="Q4455">
        <f>13.098*M4455^-1.237</f>
        <v>42.182109086218873</v>
      </c>
      <c r="R4455" s="5">
        <f>IFERROR(ROUND(MAX(MIN((-105.4*LN(O4455) + 163.83),95),10),0)," ")</f>
        <v>49</v>
      </c>
      <c r="S4455" s="5" t="str">
        <f>IFERROR(CONCATENATE("(",R4455,",",ROUND((1.2*W4455),2),")")," ")</f>
        <v>(49,0.47)</v>
      </c>
      <c r="T4455">
        <f>R4455-L4455</f>
        <v>8</v>
      </c>
      <c r="U4455" s="7" t="str">
        <f>IF((AND(T4455=0,H4455&gt;=L4455)),"Don’t change bids","OK")</f>
        <v>OK</v>
      </c>
      <c r="V4455" t="e">
        <f>IF((MATCH(F4455,W4455,0)),"Same","Diff")</f>
        <v>#N/A</v>
      </c>
      <c r="W4455" s="5">
        <f>ROUND(M4455,2)</f>
        <v>0.39</v>
      </c>
      <c r="X4455" s="5">
        <v>0.39</v>
      </c>
    </row>
    <row r="4456" spans="1:24" x14ac:dyDescent="0.25">
      <c r="A4456" t="s">
        <v>24</v>
      </c>
      <c r="B4456" t="s">
        <v>4410</v>
      </c>
      <c r="C4456" t="s">
        <v>4401</v>
      </c>
      <c r="D4456" t="s">
        <v>4411</v>
      </c>
      <c r="E4456" t="s">
        <v>569</v>
      </c>
      <c r="F4456" s="5">
        <v>0.37</v>
      </c>
      <c r="G4456" s="9">
        <v>0.1</v>
      </c>
      <c r="H4456" s="6">
        <f>G4456*100</f>
        <v>10</v>
      </c>
      <c r="I4456" t="s">
        <v>9716</v>
      </c>
      <c r="J4456" t="s">
        <v>10765</v>
      </c>
      <c r="K4456">
        <v>41</v>
      </c>
      <c r="L4456">
        <v>41</v>
      </c>
      <c r="M4456">
        <f>(F4456*(1+0.05))</f>
        <v>0.38850000000000001</v>
      </c>
      <c r="N4456">
        <f>IFERROR(ROUND(( (-1.208*LN(L4456) + 7.5474 + 4.6991*(2.71828^(-0.009*L4456)) + 0.0001*L4456*L4456 - 0.0432*L4456 + 4.7166)/3),2), " ")</f>
        <v>3.14</v>
      </c>
      <c r="O4456">
        <f>IFERROR(MAX(MIN(ROUND(N4456*(Q4456/P4456),2),4.5),1.9)," ")</f>
        <v>2.96</v>
      </c>
      <c r="P4456">
        <f>13.098*F4456^-1.237</f>
        <v>44.806338281983834</v>
      </c>
      <c r="Q4456">
        <f>13.098*M4456^-1.237</f>
        <v>42.182109086218873</v>
      </c>
      <c r="R4456" s="5">
        <f>IFERROR(ROUND(MAX(MIN((-105.4*LN(O4456) + 163.83),95),10),0)," ")</f>
        <v>49</v>
      </c>
      <c r="S4456" s="5" t="str">
        <f>IFERROR(CONCATENATE("(",R4456,",",ROUND((1.2*W4456),2),")")," ")</f>
        <v>(49,0.47)</v>
      </c>
      <c r="T4456">
        <f>R4456-L4456</f>
        <v>8</v>
      </c>
      <c r="U4456" s="7" t="str">
        <f>IF((AND(T4456=0,H4456&gt;=L4456)),"Don’t change bids","OK")</f>
        <v>OK</v>
      </c>
      <c r="V4456" t="e">
        <f>IF((MATCH(F4456,W4456,0)),"Same","Diff")</f>
        <v>#N/A</v>
      </c>
      <c r="W4456" s="5">
        <f>ROUND(M4456,2)</f>
        <v>0.39</v>
      </c>
      <c r="X4456" s="5">
        <v>0.39</v>
      </c>
    </row>
    <row r="4457" spans="1:24" x14ac:dyDescent="0.25">
      <c r="A4457" t="s">
        <v>24</v>
      </c>
      <c r="B4457" t="s">
        <v>4412</v>
      </c>
      <c r="C4457" t="s">
        <v>4401</v>
      </c>
      <c r="D4457" t="s">
        <v>4406</v>
      </c>
      <c r="E4457" t="s">
        <v>569</v>
      </c>
      <c r="F4457" s="5">
        <v>0.37</v>
      </c>
      <c r="G4457" s="9">
        <v>0.1</v>
      </c>
      <c r="H4457" s="6">
        <f>G4457*100</f>
        <v>10</v>
      </c>
      <c r="I4457" t="s">
        <v>9716</v>
      </c>
      <c r="J4457" t="s">
        <v>10765</v>
      </c>
      <c r="K4457">
        <v>41</v>
      </c>
      <c r="L4457">
        <v>41</v>
      </c>
      <c r="M4457">
        <f>(F4457*(1+0.05))</f>
        <v>0.38850000000000001</v>
      </c>
      <c r="N4457">
        <f>IFERROR(ROUND(( (-1.208*LN(L4457) + 7.5474 + 4.6991*(2.71828^(-0.009*L4457)) + 0.0001*L4457*L4457 - 0.0432*L4457 + 4.7166)/3),2), " ")</f>
        <v>3.14</v>
      </c>
      <c r="O4457">
        <f>IFERROR(MAX(MIN(ROUND(N4457*(Q4457/P4457),2),4.5),1.9)," ")</f>
        <v>2.96</v>
      </c>
      <c r="P4457">
        <f>13.098*F4457^-1.237</f>
        <v>44.806338281983834</v>
      </c>
      <c r="Q4457">
        <f>13.098*M4457^-1.237</f>
        <v>42.182109086218873</v>
      </c>
      <c r="R4457" s="5">
        <f>IFERROR(ROUND(MAX(MIN((-105.4*LN(O4457) + 163.83),95),10),0)," ")</f>
        <v>49</v>
      </c>
      <c r="S4457" s="5" t="str">
        <f>IFERROR(CONCATENATE("(",R4457,",",ROUND((1.2*W4457),2),")")," ")</f>
        <v>(49,0.47)</v>
      </c>
      <c r="T4457">
        <f>R4457-L4457</f>
        <v>8</v>
      </c>
      <c r="U4457" s="7" t="str">
        <f>IF((AND(T4457=0,H4457&gt;=L4457)),"Don’t change bids","OK")</f>
        <v>OK</v>
      </c>
      <c r="V4457" t="e">
        <f>IF((MATCH(F4457,W4457,0)),"Same","Diff")</f>
        <v>#N/A</v>
      </c>
      <c r="W4457" s="5">
        <f>ROUND(M4457,2)</f>
        <v>0.39</v>
      </c>
      <c r="X4457" s="5">
        <v>0.39</v>
      </c>
    </row>
    <row r="4458" spans="1:24" x14ac:dyDescent="0.25">
      <c r="A4458" t="s">
        <v>24</v>
      </c>
      <c r="B4458" t="s">
        <v>4413</v>
      </c>
      <c r="C4458" t="s">
        <v>4401</v>
      </c>
      <c r="D4458" t="s">
        <v>4402</v>
      </c>
      <c r="E4458" t="s">
        <v>569</v>
      </c>
      <c r="F4458" s="5">
        <v>0.37</v>
      </c>
      <c r="G4458" s="9">
        <v>0.1</v>
      </c>
      <c r="H4458" s="6">
        <f>G4458*100</f>
        <v>10</v>
      </c>
      <c r="I4458" t="s">
        <v>9716</v>
      </c>
      <c r="J4458" t="s">
        <v>10765</v>
      </c>
      <c r="K4458">
        <v>41</v>
      </c>
      <c r="L4458">
        <v>41</v>
      </c>
      <c r="M4458">
        <f>(F4458*(1+0.05))</f>
        <v>0.38850000000000001</v>
      </c>
      <c r="N4458">
        <f>IFERROR(ROUND(( (-1.208*LN(L4458) + 7.5474 + 4.6991*(2.71828^(-0.009*L4458)) + 0.0001*L4458*L4458 - 0.0432*L4458 + 4.7166)/3),2), " ")</f>
        <v>3.14</v>
      </c>
      <c r="O4458">
        <f>IFERROR(MAX(MIN(ROUND(N4458*(Q4458/P4458),2),4.5),1.9)," ")</f>
        <v>2.96</v>
      </c>
      <c r="P4458">
        <f>13.098*F4458^-1.237</f>
        <v>44.806338281983834</v>
      </c>
      <c r="Q4458">
        <f>13.098*M4458^-1.237</f>
        <v>42.182109086218873</v>
      </c>
      <c r="R4458" s="5">
        <f>IFERROR(ROUND(MAX(MIN((-105.4*LN(O4458) + 163.83),95),10),0)," ")</f>
        <v>49</v>
      </c>
      <c r="S4458" s="5" t="str">
        <f>IFERROR(CONCATENATE("(",R4458,",",ROUND((1.2*W4458),2),")")," ")</f>
        <v>(49,0.47)</v>
      </c>
      <c r="T4458">
        <f>R4458-L4458</f>
        <v>8</v>
      </c>
      <c r="U4458" s="7" t="str">
        <f>IF((AND(T4458=0,H4458&gt;=L4458)),"Don’t change bids","OK")</f>
        <v>OK</v>
      </c>
      <c r="V4458" t="e">
        <f>IF((MATCH(F4458,W4458,0)),"Same","Diff")</f>
        <v>#N/A</v>
      </c>
      <c r="W4458" s="5">
        <f>ROUND(M4458,2)</f>
        <v>0.39</v>
      </c>
      <c r="X4458" s="5">
        <v>0.39</v>
      </c>
    </row>
    <row r="4459" spans="1:24" x14ac:dyDescent="0.25">
      <c r="A4459" t="s">
        <v>24</v>
      </c>
      <c r="B4459" t="s">
        <v>4414</v>
      </c>
      <c r="C4459" t="s">
        <v>4401</v>
      </c>
      <c r="D4459" t="s">
        <v>4402</v>
      </c>
      <c r="E4459" t="s">
        <v>569</v>
      </c>
      <c r="F4459" s="5">
        <v>0.37</v>
      </c>
      <c r="G4459" s="9">
        <v>0.1</v>
      </c>
      <c r="H4459" s="6">
        <f>G4459*100</f>
        <v>10</v>
      </c>
      <c r="I4459" t="s">
        <v>9716</v>
      </c>
      <c r="J4459" t="s">
        <v>10765</v>
      </c>
      <c r="K4459">
        <v>41</v>
      </c>
      <c r="L4459">
        <v>41</v>
      </c>
      <c r="M4459">
        <f>(F4459*(1+0.05))</f>
        <v>0.38850000000000001</v>
      </c>
      <c r="N4459">
        <f>IFERROR(ROUND(( (-1.208*LN(L4459) + 7.5474 + 4.6991*(2.71828^(-0.009*L4459)) + 0.0001*L4459*L4459 - 0.0432*L4459 + 4.7166)/3),2), " ")</f>
        <v>3.14</v>
      </c>
      <c r="O4459">
        <f>IFERROR(MAX(MIN(ROUND(N4459*(Q4459/P4459),2),4.5),1.9)," ")</f>
        <v>2.96</v>
      </c>
      <c r="P4459">
        <f>13.098*F4459^-1.237</f>
        <v>44.806338281983834</v>
      </c>
      <c r="Q4459">
        <f>13.098*M4459^-1.237</f>
        <v>42.182109086218873</v>
      </c>
      <c r="R4459" s="5">
        <f>IFERROR(ROUND(MAX(MIN((-105.4*LN(O4459) + 163.83),95),10),0)," ")</f>
        <v>49</v>
      </c>
      <c r="S4459" s="5" t="str">
        <f>IFERROR(CONCATENATE("(",R4459,",",ROUND((1.2*W4459),2),")")," ")</f>
        <v>(49,0.47)</v>
      </c>
      <c r="T4459">
        <f>R4459-L4459</f>
        <v>8</v>
      </c>
      <c r="U4459" s="7" t="str">
        <f>IF((AND(T4459=0,H4459&gt;=L4459)),"Don’t change bids","OK")</f>
        <v>OK</v>
      </c>
      <c r="V4459" t="e">
        <f>IF((MATCH(F4459,W4459,0)),"Same","Diff")</f>
        <v>#N/A</v>
      </c>
      <c r="W4459" s="5">
        <f>ROUND(M4459,2)</f>
        <v>0.39</v>
      </c>
      <c r="X4459" s="5">
        <v>0.39</v>
      </c>
    </row>
    <row r="4460" spans="1:24" x14ac:dyDescent="0.25">
      <c r="A4460" t="s">
        <v>24</v>
      </c>
      <c r="B4460" t="s">
        <v>4415</v>
      </c>
      <c r="C4460" t="s">
        <v>4401</v>
      </c>
      <c r="D4460" t="s">
        <v>4406</v>
      </c>
      <c r="E4460" t="s">
        <v>569</v>
      </c>
      <c r="F4460" s="5">
        <v>0.37</v>
      </c>
      <c r="G4460" s="9">
        <v>0.1</v>
      </c>
      <c r="H4460" s="6">
        <f>G4460*100</f>
        <v>10</v>
      </c>
      <c r="I4460" t="s">
        <v>9716</v>
      </c>
      <c r="J4460" t="s">
        <v>10765</v>
      </c>
      <c r="K4460">
        <v>41</v>
      </c>
      <c r="L4460">
        <v>41</v>
      </c>
      <c r="M4460">
        <f>(F4460*(1+0.05))</f>
        <v>0.38850000000000001</v>
      </c>
      <c r="N4460">
        <f>IFERROR(ROUND(( (-1.208*LN(L4460) + 7.5474 + 4.6991*(2.71828^(-0.009*L4460)) + 0.0001*L4460*L4460 - 0.0432*L4460 + 4.7166)/3),2), " ")</f>
        <v>3.14</v>
      </c>
      <c r="O4460">
        <f>IFERROR(MAX(MIN(ROUND(N4460*(Q4460/P4460),2),4.5),1.9)," ")</f>
        <v>2.96</v>
      </c>
      <c r="P4460">
        <f>13.098*F4460^-1.237</f>
        <v>44.806338281983834</v>
      </c>
      <c r="Q4460">
        <f>13.098*M4460^-1.237</f>
        <v>42.182109086218873</v>
      </c>
      <c r="R4460" s="5">
        <f>IFERROR(ROUND(MAX(MIN((-105.4*LN(O4460) + 163.83),95),10),0)," ")</f>
        <v>49</v>
      </c>
      <c r="S4460" s="5" t="str">
        <f>IFERROR(CONCATENATE("(",R4460,",",ROUND((1.2*W4460),2),")")," ")</f>
        <v>(49,0.47)</v>
      </c>
      <c r="T4460">
        <f>R4460-L4460</f>
        <v>8</v>
      </c>
      <c r="U4460" s="7" t="str">
        <f>IF((AND(T4460=0,H4460&gt;=L4460)),"Don’t change bids","OK")</f>
        <v>OK</v>
      </c>
      <c r="V4460" t="e">
        <f>IF((MATCH(F4460,W4460,0)),"Same","Diff")</f>
        <v>#N/A</v>
      </c>
      <c r="W4460" s="5">
        <f>ROUND(M4460,2)</f>
        <v>0.39</v>
      </c>
      <c r="X4460" s="5">
        <v>0.39</v>
      </c>
    </row>
    <row r="4461" spans="1:24" x14ac:dyDescent="0.25">
      <c r="A4461" t="s">
        <v>24</v>
      </c>
      <c r="B4461" t="s">
        <v>4416</v>
      </c>
      <c r="C4461" t="s">
        <v>4401</v>
      </c>
      <c r="D4461" t="s">
        <v>4402</v>
      </c>
      <c r="E4461" t="s">
        <v>569</v>
      </c>
      <c r="F4461" s="5">
        <v>0.37</v>
      </c>
      <c r="G4461" s="9">
        <v>0.1</v>
      </c>
      <c r="H4461" s="6">
        <f>G4461*100</f>
        <v>10</v>
      </c>
      <c r="I4461" t="s">
        <v>9716</v>
      </c>
      <c r="J4461" t="s">
        <v>10765</v>
      </c>
      <c r="K4461">
        <v>41</v>
      </c>
      <c r="L4461">
        <v>41</v>
      </c>
      <c r="M4461">
        <f>(F4461*(1+0.05))</f>
        <v>0.38850000000000001</v>
      </c>
      <c r="N4461">
        <f>IFERROR(ROUND(( (-1.208*LN(L4461) + 7.5474 + 4.6991*(2.71828^(-0.009*L4461)) + 0.0001*L4461*L4461 - 0.0432*L4461 + 4.7166)/3),2), " ")</f>
        <v>3.14</v>
      </c>
      <c r="O4461">
        <f>IFERROR(MAX(MIN(ROUND(N4461*(Q4461/P4461),2),4.5),1.9)," ")</f>
        <v>2.96</v>
      </c>
      <c r="P4461">
        <f>13.098*F4461^-1.237</f>
        <v>44.806338281983834</v>
      </c>
      <c r="Q4461">
        <f>13.098*M4461^-1.237</f>
        <v>42.182109086218873</v>
      </c>
      <c r="R4461" s="5">
        <f>IFERROR(ROUND(MAX(MIN((-105.4*LN(O4461) + 163.83),95),10),0)," ")</f>
        <v>49</v>
      </c>
      <c r="S4461" s="5" t="str">
        <f>IFERROR(CONCATENATE("(",R4461,",",ROUND((1.2*W4461),2),")")," ")</f>
        <v>(49,0.47)</v>
      </c>
      <c r="T4461">
        <f>R4461-L4461</f>
        <v>8</v>
      </c>
      <c r="U4461" s="7" t="str">
        <f>IF((AND(T4461=0,H4461&gt;=L4461)),"Don’t change bids","OK")</f>
        <v>OK</v>
      </c>
      <c r="V4461" t="e">
        <f>IF((MATCH(F4461,W4461,0)),"Same","Diff")</f>
        <v>#N/A</v>
      </c>
      <c r="W4461" s="5">
        <f>ROUND(M4461,2)</f>
        <v>0.39</v>
      </c>
      <c r="X4461" s="5">
        <v>0.39</v>
      </c>
    </row>
    <row r="4462" spans="1:24" x14ac:dyDescent="0.25">
      <c r="A4462" t="s">
        <v>24</v>
      </c>
      <c r="B4462" t="s">
        <v>4417</v>
      </c>
      <c r="C4462" t="s">
        <v>4401</v>
      </c>
      <c r="D4462" t="s">
        <v>4406</v>
      </c>
      <c r="E4462" t="s">
        <v>569</v>
      </c>
      <c r="F4462" s="5">
        <v>0.37</v>
      </c>
      <c r="G4462" s="9">
        <v>0.1</v>
      </c>
      <c r="H4462" s="6">
        <f>G4462*100</f>
        <v>10</v>
      </c>
      <c r="I4462" t="s">
        <v>9716</v>
      </c>
      <c r="J4462" t="s">
        <v>10765</v>
      </c>
      <c r="K4462">
        <v>41</v>
      </c>
      <c r="L4462">
        <v>41</v>
      </c>
      <c r="M4462">
        <f>(F4462*(1+0.05))</f>
        <v>0.38850000000000001</v>
      </c>
      <c r="N4462">
        <f>IFERROR(ROUND(( (-1.208*LN(L4462) + 7.5474 + 4.6991*(2.71828^(-0.009*L4462)) + 0.0001*L4462*L4462 - 0.0432*L4462 + 4.7166)/3),2), " ")</f>
        <v>3.14</v>
      </c>
      <c r="O4462">
        <f>IFERROR(MAX(MIN(ROUND(N4462*(Q4462/P4462),2),4.5),1.9)," ")</f>
        <v>2.96</v>
      </c>
      <c r="P4462">
        <f>13.098*F4462^-1.237</f>
        <v>44.806338281983834</v>
      </c>
      <c r="Q4462">
        <f>13.098*M4462^-1.237</f>
        <v>42.182109086218873</v>
      </c>
      <c r="R4462" s="5">
        <f>IFERROR(ROUND(MAX(MIN((-105.4*LN(O4462) + 163.83),95),10),0)," ")</f>
        <v>49</v>
      </c>
      <c r="S4462" s="5" t="str">
        <f>IFERROR(CONCATENATE("(",R4462,",",ROUND((1.2*W4462),2),")")," ")</f>
        <v>(49,0.47)</v>
      </c>
      <c r="T4462">
        <f>R4462-L4462</f>
        <v>8</v>
      </c>
      <c r="U4462" s="7" t="str">
        <f>IF((AND(T4462=0,H4462&gt;=L4462)),"Don’t change bids","OK")</f>
        <v>OK</v>
      </c>
      <c r="V4462" t="e">
        <f>IF((MATCH(F4462,W4462,0)),"Same","Diff")</f>
        <v>#N/A</v>
      </c>
      <c r="W4462" s="5">
        <f>ROUND(M4462,2)</f>
        <v>0.39</v>
      </c>
      <c r="X4462" s="5">
        <v>0.39</v>
      </c>
    </row>
    <row r="4463" spans="1:24" x14ac:dyDescent="0.25">
      <c r="A4463" t="s">
        <v>24</v>
      </c>
      <c r="B4463" t="s">
        <v>4418</v>
      </c>
      <c r="C4463" t="s">
        <v>4401</v>
      </c>
      <c r="D4463" t="s">
        <v>4402</v>
      </c>
      <c r="E4463" t="s">
        <v>569</v>
      </c>
      <c r="F4463" s="5">
        <v>0.37</v>
      </c>
      <c r="G4463" s="9">
        <v>0.1</v>
      </c>
      <c r="H4463" s="6">
        <f>G4463*100</f>
        <v>10</v>
      </c>
      <c r="I4463" t="s">
        <v>9716</v>
      </c>
      <c r="J4463" t="s">
        <v>10765</v>
      </c>
      <c r="K4463">
        <v>41</v>
      </c>
      <c r="L4463">
        <v>41</v>
      </c>
      <c r="M4463">
        <f>(F4463*(1+0.05))</f>
        <v>0.38850000000000001</v>
      </c>
      <c r="N4463">
        <f>IFERROR(ROUND(( (-1.208*LN(L4463) + 7.5474 + 4.6991*(2.71828^(-0.009*L4463)) + 0.0001*L4463*L4463 - 0.0432*L4463 + 4.7166)/3),2), " ")</f>
        <v>3.14</v>
      </c>
      <c r="O4463">
        <f>IFERROR(MAX(MIN(ROUND(N4463*(Q4463/P4463),2),4.5),1.9)," ")</f>
        <v>2.96</v>
      </c>
      <c r="P4463">
        <f>13.098*F4463^-1.237</f>
        <v>44.806338281983834</v>
      </c>
      <c r="Q4463">
        <f>13.098*M4463^-1.237</f>
        <v>42.182109086218873</v>
      </c>
      <c r="R4463" s="5">
        <f>IFERROR(ROUND(MAX(MIN((-105.4*LN(O4463) + 163.83),95),10),0)," ")</f>
        <v>49</v>
      </c>
      <c r="S4463" s="5" t="str">
        <f>IFERROR(CONCATENATE("(",R4463,",",ROUND((1.2*W4463),2),")")," ")</f>
        <v>(49,0.47)</v>
      </c>
      <c r="T4463">
        <f>R4463-L4463</f>
        <v>8</v>
      </c>
      <c r="U4463" s="7" t="str">
        <f>IF((AND(T4463=0,H4463&gt;=L4463)),"Don’t change bids","OK")</f>
        <v>OK</v>
      </c>
      <c r="V4463" t="e">
        <f>IF((MATCH(F4463,W4463,0)),"Same","Diff")</f>
        <v>#N/A</v>
      </c>
      <c r="W4463" s="5">
        <f>ROUND(M4463,2)</f>
        <v>0.39</v>
      </c>
      <c r="X4463" s="5">
        <v>0.39</v>
      </c>
    </row>
    <row r="4464" spans="1:24" x14ac:dyDescent="0.25">
      <c r="A4464" t="s">
        <v>24</v>
      </c>
      <c r="B4464" t="s">
        <v>4419</v>
      </c>
      <c r="C4464" t="s">
        <v>4401</v>
      </c>
      <c r="D4464" t="s">
        <v>4402</v>
      </c>
      <c r="E4464" t="s">
        <v>569</v>
      </c>
      <c r="F4464" s="5">
        <v>0.37</v>
      </c>
      <c r="G4464" s="9">
        <v>0.1</v>
      </c>
      <c r="H4464" s="6">
        <f>G4464*100</f>
        <v>10</v>
      </c>
      <c r="I4464" t="s">
        <v>9716</v>
      </c>
      <c r="J4464" t="s">
        <v>10765</v>
      </c>
      <c r="K4464">
        <v>41</v>
      </c>
      <c r="L4464">
        <v>41</v>
      </c>
      <c r="M4464">
        <f>(F4464*(1+0.05))</f>
        <v>0.38850000000000001</v>
      </c>
      <c r="N4464">
        <f>IFERROR(ROUND(( (-1.208*LN(L4464) + 7.5474 + 4.6991*(2.71828^(-0.009*L4464)) + 0.0001*L4464*L4464 - 0.0432*L4464 + 4.7166)/3),2), " ")</f>
        <v>3.14</v>
      </c>
      <c r="O4464">
        <f>IFERROR(MAX(MIN(ROUND(N4464*(Q4464/P4464),2),4.5),1.9)," ")</f>
        <v>2.96</v>
      </c>
      <c r="P4464">
        <f>13.098*F4464^-1.237</f>
        <v>44.806338281983834</v>
      </c>
      <c r="Q4464">
        <f>13.098*M4464^-1.237</f>
        <v>42.182109086218873</v>
      </c>
      <c r="R4464" s="5">
        <f>IFERROR(ROUND(MAX(MIN((-105.4*LN(O4464) + 163.83),95),10),0)," ")</f>
        <v>49</v>
      </c>
      <c r="S4464" s="5" t="str">
        <f>IFERROR(CONCATENATE("(",R4464,",",ROUND((1.2*W4464),2),")")," ")</f>
        <v>(49,0.47)</v>
      </c>
      <c r="T4464">
        <f>R4464-L4464</f>
        <v>8</v>
      </c>
      <c r="U4464" s="7" t="str">
        <f>IF((AND(T4464=0,H4464&gt;=L4464)),"Don’t change bids","OK")</f>
        <v>OK</v>
      </c>
      <c r="V4464" t="e">
        <f>IF((MATCH(F4464,W4464,0)),"Same","Diff")</f>
        <v>#N/A</v>
      </c>
      <c r="W4464" s="5">
        <f>ROUND(M4464,2)</f>
        <v>0.39</v>
      </c>
      <c r="X4464" s="5">
        <v>0.39</v>
      </c>
    </row>
    <row r="4465" spans="1:24" x14ac:dyDescent="0.25">
      <c r="A4465" t="s">
        <v>24</v>
      </c>
      <c r="B4465" t="s">
        <v>4420</v>
      </c>
      <c r="C4465" t="s">
        <v>4401</v>
      </c>
      <c r="D4465" t="s">
        <v>4402</v>
      </c>
      <c r="E4465" t="s">
        <v>569</v>
      </c>
      <c r="F4465" s="5">
        <v>0.37</v>
      </c>
      <c r="G4465" s="9">
        <v>0.1</v>
      </c>
      <c r="H4465" s="6">
        <f>G4465*100</f>
        <v>10</v>
      </c>
      <c r="I4465" t="s">
        <v>9716</v>
      </c>
      <c r="J4465" t="s">
        <v>10765</v>
      </c>
      <c r="K4465">
        <v>41</v>
      </c>
      <c r="L4465">
        <v>41</v>
      </c>
      <c r="M4465">
        <f>(F4465*(1+0.05))</f>
        <v>0.38850000000000001</v>
      </c>
      <c r="N4465">
        <f>IFERROR(ROUND(( (-1.208*LN(L4465) + 7.5474 + 4.6991*(2.71828^(-0.009*L4465)) + 0.0001*L4465*L4465 - 0.0432*L4465 + 4.7166)/3),2), " ")</f>
        <v>3.14</v>
      </c>
      <c r="O4465">
        <f>IFERROR(MAX(MIN(ROUND(N4465*(Q4465/P4465),2),4.5),1.9)," ")</f>
        <v>2.96</v>
      </c>
      <c r="P4465">
        <f>13.098*F4465^-1.237</f>
        <v>44.806338281983834</v>
      </c>
      <c r="Q4465">
        <f>13.098*M4465^-1.237</f>
        <v>42.182109086218873</v>
      </c>
      <c r="R4465" s="5">
        <f>IFERROR(ROUND(MAX(MIN((-105.4*LN(O4465) + 163.83),95),10),0)," ")</f>
        <v>49</v>
      </c>
      <c r="S4465" s="5" t="str">
        <f>IFERROR(CONCATENATE("(",R4465,",",ROUND((1.2*W4465),2),")")," ")</f>
        <v>(49,0.47)</v>
      </c>
      <c r="T4465">
        <f>R4465-L4465</f>
        <v>8</v>
      </c>
      <c r="U4465" s="7" t="str">
        <f>IF((AND(T4465=0,H4465&gt;=L4465)),"Don’t change bids","OK")</f>
        <v>OK</v>
      </c>
      <c r="V4465" t="e">
        <f>IF((MATCH(F4465,W4465,0)),"Same","Diff")</f>
        <v>#N/A</v>
      </c>
      <c r="W4465" s="5">
        <f>ROUND(M4465,2)</f>
        <v>0.39</v>
      </c>
      <c r="X4465" s="5">
        <v>0.39</v>
      </c>
    </row>
    <row r="4466" spans="1:24" x14ac:dyDescent="0.25">
      <c r="A4466" t="s">
        <v>24</v>
      </c>
      <c r="B4466" t="s">
        <v>4421</v>
      </c>
      <c r="C4466" t="s">
        <v>4401</v>
      </c>
      <c r="D4466" t="s">
        <v>4402</v>
      </c>
      <c r="E4466" t="s">
        <v>569</v>
      </c>
      <c r="F4466" s="5">
        <v>0.37</v>
      </c>
      <c r="G4466" s="9">
        <v>0.1</v>
      </c>
      <c r="H4466" s="6">
        <f>G4466*100</f>
        <v>10</v>
      </c>
      <c r="I4466" t="s">
        <v>9716</v>
      </c>
      <c r="J4466" t="s">
        <v>10765</v>
      </c>
      <c r="K4466">
        <v>41</v>
      </c>
      <c r="L4466">
        <v>41</v>
      </c>
      <c r="M4466">
        <f>(F4466*(1+0.05))</f>
        <v>0.38850000000000001</v>
      </c>
      <c r="N4466">
        <f>IFERROR(ROUND(( (-1.208*LN(L4466) + 7.5474 + 4.6991*(2.71828^(-0.009*L4466)) + 0.0001*L4466*L4466 - 0.0432*L4466 + 4.7166)/3),2), " ")</f>
        <v>3.14</v>
      </c>
      <c r="O4466">
        <f>IFERROR(MAX(MIN(ROUND(N4466*(Q4466/P4466),2),4.5),1.9)," ")</f>
        <v>2.96</v>
      </c>
      <c r="P4466">
        <f>13.098*F4466^-1.237</f>
        <v>44.806338281983834</v>
      </c>
      <c r="Q4466">
        <f>13.098*M4466^-1.237</f>
        <v>42.182109086218873</v>
      </c>
      <c r="R4466" s="5">
        <f>IFERROR(ROUND(MAX(MIN((-105.4*LN(O4466) + 163.83),95),10),0)," ")</f>
        <v>49</v>
      </c>
      <c r="S4466" s="5" t="str">
        <f>IFERROR(CONCATENATE("(",R4466,",",ROUND((1.2*W4466),2),")")," ")</f>
        <v>(49,0.47)</v>
      </c>
      <c r="T4466">
        <f>R4466-L4466</f>
        <v>8</v>
      </c>
      <c r="U4466" s="7" t="str">
        <f>IF((AND(T4466=0,H4466&gt;=L4466)),"Don’t change bids","OK")</f>
        <v>OK</v>
      </c>
      <c r="V4466" t="e">
        <f>IF((MATCH(F4466,W4466,0)),"Same","Diff")</f>
        <v>#N/A</v>
      </c>
      <c r="W4466" s="5">
        <f>ROUND(M4466,2)</f>
        <v>0.39</v>
      </c>
      <c r="X4466" s="5">
        <v>0.39</v>
      </c>
    </row>
    <row r="4467" spans="1:24" x14ac:dyDescent="0.25">
      <c r="A4467" t="s">
        <v>24</v>
      </c>
      <c r="B4467" t="s">
        <v>4422</v>
      </c>
      <c r="C4467" t="s">
        <v>4401</v>
      </c>
      <c r="D4467" t="s">
        <v>4402</v>
      </c>
      <c r="E4467" t="s">
        <v>569</v>
      </c>
      <c r="F4467" s="5">
        <v>0.37</v>
      </c>
      <c r="G4467" s="9">
        <v>0.1</v>
      </c>
      <c r="H4467" s="6">
        <f>G4467*100</f>
        <v>10</v>
      </c>
      <c r="I4467" t="s">
        <v>9716</v>
      </c>
      <c r="J4467" t="s">
        <v>10765</v>
      </c>
      <c r="K4467">
        <v>41</v>
      </c>
      <c r="L4467">
        <v>41</v>
      </c>
      <c r="M4467">
        <f>(F4467*(1+0.05))</f>
        <v>0.38850000000000001</v>
      </c>
      <c r="N4467">
        <f>IFERROR(ROUND(( (-1.208*LN(L4467) + 7.5474 + 4.6991*(2.71828^(-0.009*L4467)) + 0.0001*L4467*L4467 - 0.0432*L4467 + 4.7166)/3),2), " ")</f>
        <v>3.14</v>
      </c>
      <c r="O4467">
        <f>IFERROR(MAX(MIN(ROUND(N4467*(Q4467/P4467),2),4.5),1.9)," ")</f>
        <v>2.96</v>
      </c>
      <c r="P4467">
        <f>13.098*F4467^-1.237</f>
        <v>44.806338281983834</v>
      </c>
      <c r="Q4467">
        <f>13.098*M4467^-1.237</f>
        <v>42.182109086218873</v>
      </c>
      <c r="R4467" s="5">
        <f>IFERROR(ROUND(MAX(MIN((-105.4*LN(O4467) + 163.83),95),10),0)," ")</f>
        <v>49</v>
      </c>
      <c r="S4467" s="5" t="str">
        <f>IFERROR(CONCATENATE("(",R4467,",",ROUND((1.2*W4467),2),")")," ")</f>
        <v>(49,0.47)</v>
      </c>
      <c r="T4467">
        <f>R4467-L4467</f>
        <v>8</v>
      </c>
      <c r="U4467" s="7" t="str">
        <f>IF((AND(T4467=0,H4467&gt;=L4467)),"Don’t change bids","OK")</f>
        <v>OK</v>
      </c>
      <c r="V4467" t="e">
        <f>IF((MATCH(F4467,W4467,0)),"Same","Diff")</f>
        <v>#N/A</v>
      </c>
      <c r="W4467" s="5">
        <f>ROUND(M4467,2)</f>
        <v>0.39</v>
      </c>
      <c r="X4467" s="5">
        <v>0.39</v>
      </c>
    </row>
    <row r="4468" spans="1:24" x14ac:dyDescent="0.25">
      <c r="A4468" t="s">
        <v>24</v>
      </c>
      <c r="B4468" t="s">
        <v>4423</v>
      </c>
      <c r="C4468" t="s">
        <v>4401</v>
      </c>
      <c r="D4468" t="s">
        <v>4402</v>
      </c>
      <c r="E4468" t="s">
        <v>569</v>
      </c>
      <c r="F4468" s="5">
        <v>0.37</v>
      </c>
      <c r="G4468" s="9">
        <v>0.1</v>
      </c>
      <c r="H4468" s="6">
        <f>G4468*100</f>
        <v>10</v>
      </c>
      <c r="I4468" t="s">
        <v>9716</v>
      </c>
      <c r="J4468" t="s">
        <v>10765</v>
      </c>
      <c r="K4468">
        <v>41</v>
      </c>
      <c r="L4468">
        <v>41</v>
      </c>
      <c r="M4468">
        <f>(F4468*(1+0.05))</f>
        <v>0.38850000000000001</v>
      </c>
      <c r="N4468">
        <f>IFERROR(ROUND(( (-1.208*LN(L4468) + 7.5474 + 4.6991*(2.71828^(-0.009*L4468)) + 0.0001*L4468*L4468 - 0.0432*L4468 + 4.7166)/3),2), " ")</f>
        <v>3.14</v>
      </c>
      <c r="O4468">
        <f>IFERROR(MAX(MIN(ROUND(N4468*(Q4468/P4468),2),4.5),1.9)," ")</f>
        <v>2.96</v>
      </c>
      <c r="P4468">
        <f>13.098*F4468^-1.237</f>
        <v>44.806338281983834</v>
      </c>
      <c r="Q4468">
        <f>13.098*M4468^-1.237</f>
        <v>42.182109086218873</v>
      </c>
      <c r="R4468" s="5">
        <f>IFERROR(ROUND(MAX(MIN((-105.4*LN(O4468) + 163.83),95),10),0)," ")</f>
        <v>49</v>
      </c>
      <c r="S4468" s="5" t="str">
        <f>IFERROR(CONCATENATE("(",R4468,",",ROUND((1.2*W4468),2),")")," ")</f>
        <v>(49,0.47)</v>
      </c>
      <c r="T4468">
        <f>R4468-L4468</f>
        <v>8</v>
      </c>
      <c r="U4468" s="7" t="str">
        <f>IF((AND(T4468=0,H4468&gt;=L4468)),"Don’t change bids","OK")</f>
        <v>OK</v>
      </c>
      <c r="V4468" t="e">
        <f>IF((MATCH(F4468,W4468,0)),"Same","Diff")</f>
        <v>#N/A</v>
      </c>
      <c r="W4468" s="5">
        <f>ROUND(M4468,2)</f>
        <v>0.39</v>
      </c>
      <c r="X4468" s="5">
        <v>0.39</v>
      </c>
    </row>
    <row r="4469" spans="1:24" x14ac:dyDescent="0.25">
      <c r="A4469" t="s">
        <v>24</v>
      </c>
      <c r="B4469" t="s">
        <v>4424</v>
      </c>
      <c r="C4469" t="s">
        <v>4401</v>
      </c>
      <c r="D4469" t="s">
        <v>4402</v>
      </c>
      <c r="E4469" t="s">
        <v>569</v>
      </c>
      <c r="F4469" s="5">
        <v>0.37</v>
      </c>
      <c r="G4469" s="9">
        <v>0.1</v>
      </c>
      <c r="H4469" s="6">
        <f>G4469*100</f>
        <v>10</v>
      </c>
      <c r="I4469" t="s">
        <v>9716</v>
      </c>
      <c r="J4469" t="s">
        <v>10765</v>
      </c>
      <c r="K4469">
        <v>41</v>
      </c>
      <c r="L4469">
        <v>41</v>
      </c>
      <c r="M4469">
        <f>(F4469*(1+0.05))</f>
        <v>0.38850000000000001</v>
      </c>
      <c r="N4469">
        <f>IFERROR(ROUND(( (-1.208*LN(L4469) + 7.5474 + 4.6991*(2.71828^(-0.009*L4469)) + 0.0001*L4469*L4469 - 0.0432*L4469 + 4.7166)/3),2), " ")</f>
        <v>3.14</v>
      </c>
      <c r="O4469">
        <f>IFERROR(MAX(MIN(ROUND(N4469*(Q4469/P4469),2),4.5),1.9)," ")</f>
        <v>2.96</v>
      </c>
      <c r="P4469">
        <f>13.098*F4469^-1.237</f>
        <v>44.806338281983834</v>
      </c>
      <c r="Q4469">
        <f>13.098*M4469^-1.237</f>
        <v>42.182109086218873</v>
      </c>
      <c r="R4469" s="5">
        <f>IFERROR(ROUND(MAX(MIN((-105.4*LN(O4469) + 163.83),95),10),0)," ")</f>
        <v>49</v>
      </c>
      <c r="S4469" s="5" t="str">
        <f>IFERROR(CONCATENATE("(",R4469,",",ROUND((1.2*W4469),2),")")," ")</f>
        <v>(49,0.47)</v>
      </c>
      <c r="T4469">
        <f>R4469-L4469</f>
        <v>8</v>
      </c>
      <c r="U4469" s="7" t="str">
        <f>IF((AND(T4469=0,H4469&gt;=L4469)),"Don’t change bids","OK")</f>
        <v>OK</v>
      </c>
      <c r="V4469" t="e">
        <f>IF((MATCH(F4469,W4469,0)),"Same","Diff")</f>
        <v>#N/A</v>
      </c>
      <c r="W4469" s="5">
        <f>ROUND(M4469,2)</f>
        <v>0.39</v>
      </c>
      <c r="X4469" s="5">
        <v>0.39</v>
      </c>
    </row>
    <row r="4470" spans="1:24" x14ac:dyDescent="0.25">
      <c r="A4470" t="s">
        <v>24</v>
      </c>
      <c r="B4470" t="s">
        <v>4425</v>
      </c>
      <c r="C4470" t="s">
        <v>4401</v>
      </c>
      <c r="D4470" t="s">
        <v>4402</v>
      </c>
      <c r="E4470" t="s">
        <v>569</v>
      </c>
      <c r="F4470" s="5">
        <v>0.37</v>
      </c>
      <c r="G4470" s="9">
        <v>0.1</v>
      </c>
      <c r="H4470" s="6">
        <f>G4470*100</f>
        <v>10</v>
      </c>
      <c r="I4470" t="s">
        <v>9716</v>
      </c>
      <c r="J4470" t="s">
        <v>10765</v>
      </c>
      <c r="K4470">
        <v>41</v>
      </c>
      <c r="L4470">
        <v>41</v>
      </c>
      <c r="M4470">
        <f>(F4470*(1+0.05))</f>
        <v>0.38850000000000001</v>
      </c>
      <c r="N4470">
        <f>IFERROR(ROUND(( (-1.208*LN(L4470) + 7.5474 + 4.6991*(2.71828^(-0.009*L4470)) + 0.0001*L4470*L4470 - 0.0432*L4470 + 4.7166)/3),2), " ")</f>
        <v>3.14</v>
      </c>
      <c r="O4470">
        <f>IFERROR(MAX(MIN(ROUND(N4470*(Q4470/P4470),2),4.5),1.9)," ")</f>
        <v>2.96</v>
      </c>
      <c r="P4470">
        <f>13.098*F4470^-1.237</f>
        <v>44.806338281983834</v>
      </c>
      <c r="Q4470">
        <f>13.098*M4470^-1.237</f>
        <v>42.182109086218873</v>
      </c>
      <c r="R4470" s="5">
        <f>IFERROR(ROUND(MAX(MIN((-105.4*LN(O4470) + 163.83),95),10),0)," ")</f>
        <v>49</v>
      </c>
      <c r="S4470" s="5" t="str">
        <f>IFERROR(CONCATENATE("(",R4470,",",ROUND((1.2*W4470),2),")")," ")</f>
        <v>(49,0.47)</v>
      </c>
      <c r="T4470">
        <f>R4470-L4470</f>
        <v>8</v>
      </c>
      <c r="U4470" s="7" t="str">
        <f>IF((AND(T4470=0,H4470&gt;=L4470)),"Don’t change bids","OK")</f>
        <v>OK</v>
      </c>
      <c r="V4470" t="e">
        <f>IF((MATCH(F4470,W4470,0)),"Same","Diff")</f>
        <v>#N/A</v>
      </c>
      <c r="W4470" s="5">
        <f>ROUND(M4470,2)</f>
        <v>0.39</v>
      </c>
      <c r="X4470" s="5">
        <v>0.39</v>
      </c>
    </row>
    <row r="4471" spans="1:24" x14ac:dyDescent="0.25">
      <c r="A4471" t="s">
        <v>24</v>
      </c>
      <c r="B4471" t="s">
        <v>4426</v>
      </c>
      <c r="C4471" t="s">
        <v>4401</v>
      </c>
      <c r="D4471" t="s">
        <v>4402</v>
      </c>
      <c r="E4471" t="s">
        <v>569</v>
      </c>
      <c r="F4471" s="5">
        <v>0.37</v>
      </c>
      <c r="G4471" s="9">
        <v>0.1</v>
      </c>
      <c r="H4471" s="6">
        <f>G4471*100</f>
        <v>10</v>
      </c>
      <c r="I4471" t="s">
        <v>9716</v>
      </c>
      <c r="J4471" t="s">
        <v>10765</v>
      </c>
      <c r="K4471">
        <v>41</v>
      </c>
      <c r="L4471">
        <v>41</v>
      </c>
      <c r="M4471">
        <f>(F4471*(1+0.05))</f>
        <v>0.38850000000000001</v>
      </c>
      <c r="N4471">
        <f>IFERROR(ROUND(( (-1.208*LN(L4471) + 7.5474 + 4.6991*(2.71828^(-0.009*L4471)) + 0.0001*L4471*L4471 - 0.0432*L4471 + 4.7166)/3),2), " ")</f>
        <v>3.14</v>
      </c>
      <c r="O4471">
        <f>IFERROR(MAX(MIN(ROUND(N4471*(Q4471/P4471),2),4.5),1.9)," ")</f>
        <v>2.96</v>
      </c>
      <c r="P4471">
        <f>13.098*F4471^-1.237</f>
        <v>44.806338281983834</v>
      </c>
      <c r="Q4471">
        <f>13.098*M4471^-1.237</f>
        <v>42.182109086218873</v>
      </c>
      <c r="R4471" s="5">
        <f>IFERROR(ROUND(MAX(MIN((-105.4*LN(O4471) + 163.83),95),10),0)," ")</f>
        <v>49</v>
      </c>
      <c r="S4471" s="5" t="str">
        <f>IFERROR(CONCATENATE("(",R4471,",",ROUND((1.2*W4471),2),")")," ")</f>
        <v>(49,0.47)</v>
      </c>
      <c r="T4471">
        <f>R4471-L4471</f>
        <v>8</v>
      </c>
      <c r="U4471" s="7" t="str">
        <f>IF((AND(T4471=0,H4471&gt;=L4471)),"Don’t change bids","OK")</f>
        <v>OK</v>
      </c>
      <c r="V4471" t="e">
        <f>IF((MATCH(F4471,W4471,0)),"Same","Diff")</f>
        <v>#N/A</v>
      </c>
      <c r="W4471" s="5">
        <f>ROUND(M4471,2)</f>
        <v>0.39</v>
      </c>
      <c r="X4471" s="5">
        <v>0.39</v>
      </c>
    </row>
    <row r="4472" spans="1:24" x14ac:dyDescent="0.25">
      <c r="A4472" t="s">
        <v>24</v>
      </c>
      <c r="B4472" t="s">
        <v>4427</v>
      </c>
      <c r="C4472" t="s">
        <v>4401</v>
      </c>
      <c r="D4472" t="s">
        <v>4402</v>
      </c>
      <c r="E4472" t="s">
        <v>569</v>
      </c>
      <c r="F4472" s="5">
        <v>0.37</v>
      </c>
      <c r="G4472" s="9">
        <v>0.1</v>
      </c>
      <c r="H4472" s="6">
        <f>G4472*100</f>
        <v>10</v>
      </c>
      <c r="I4472" t="s">
        <v>9716</v>
      </c>
      <c r="J4472" t="s">
        <v>10765</v>
      </c>
      <c r="K4472">
        <v>41</v>
      </c>
      <c r="L4472">
        <v>41</v>
      </c>
      <c r="M4472">
        <f>(F4472*(1+0.05))</f>
        <v>0.38850000000000001</v>
      </c>
      <c r="N4472">
        <f>IFERROR(ROUND(( (-1.208*LN(L4472) + 7.5474 + 4.6991*(2.71828^(-0.009*L4472)) + 0.0001*L4472*L4472 - 0.0432*L4472 + 4.7166)/3),2), " ")</f>
        <v>3.14</v>
      </c>
      <c r="O4472">
        <f>IFERROR(MAX(MIN(ROUND(N4472*(Q4472/P4472),2),4.5),1.9)," ")</f>
        <v>2.96</v>
      </c>
      <c r="P4472">
        <f>13.098*F4472^-1.237</f>
        <v>44.806338281983834</v>
      </c>
      <c r="Q4472">
        <f>13.098*M4472^-1.237</f>
        <v>42.182109086218873</v>
      </c>
      <c r="R4472" s="5">
        <f>IFERROR(ROUND(MAX(MIN((-105.4*LN(O4472) + 163.83),95),10),0)," ")</f>
        <v>49</v>
      </c>
      <c r="S4472" s="5" t="str">
        <f>IFERROR(CONCATENATE("(",R4472,",",ROUND((1.2*W4472),2),")")," ")</f>
        <v>(49,0.47)</v>
      </c>
      <c r="T4472">
        <f>R4472-L4472</f>
        <v>8</v>
      </c>
      <c r="U4472" s="7" t="str">
        <f>IF((AND(T4472=0,H4472&gt;=L4472)),"Don’t change bids","OK")</f>
        <v>OK</v>
      </c>
      <c r="V4472" t="e">
        <f>IF((MATCH(F4472,W4472,0)),"Same","Diff")</f>
        <v>#N/A</v>
      </c>
      <c r="W4472" s="5">
        <f>ROUND(M4472,2)</f>
        <v>0.39</v>
      </c>
      <c r="X4472" s="5">
        <v>0.39</v>
      </c>
    </row>
    <row r="4473" spans="1:24" x14ac:dyDescent="0.25">
      <c r="A4473" t="s">
        <v>24</v>
      </c>
      <c r="B4473" t="s">
        <v>4428</v>
      </c>
      <c r="C4473" t="s">
        <v>4401</v>
      </c>
      <c r="D4473" t="s">
        <v>4402</v>
      </c>
      <c r="E4473" t="s">
        <v>569</v>
      </c>
      <c r="F4473" s="5">
        <v>0.37</v>
      </c>
      <c r="G4473" s="9">
        <v>0.1</v>
      </c>
      <c r="H4473" s="6">
        <f>G4473*100</f>
        <v>10</v>
      </c>
      <c r="I4473" t="s">
        <v>9716</v>
      </c>
      <c r="J4473" t="s">
        <v>10765</v>
      </c>
      <c r="K4473">
        <v>41</v>
      </c>
      <c r="L4473">
        <v>41</v>
      </c>
      <c r="M4473">
        <f>(F4473*(1+0.05))</f>
        <v>0.38850000000000001</v>
      </c>
      <c r="N4473">
        <f>IFERROR(ROUND(( (-1.208*LN(L4473) + 7.5474 + 4.6991*(2.71828^(-0.009*L4473)) + 0.0001*L4473*L4473 - 0.0432*L4473 + 4.7166)/3),2), " ")</f>
        <v>3.14</v>
      </c>
      <c r="O4473">
        <f>IFERROR(MAX(MIN(ROUND(N4473*(Q4473/P4473),2),4.5),1.9)," ")</f>
        <v>2.96</v>
      </c>
      <c r="P4473">
        <f>13.098*F4473^-1.237</f>
        <v>44.806338281983834</v>
      </c>
      <c r="Q4473">
        <f>13.098*M4473^-1.237</f>
        <v>42.182109086218873</v>
      </c>
      <c r="R4473" s="5">
        <f>IFERROR(ROUND(MAX(MIN((-105.4*LN(O4473) + 163.83),95),10),0)," ")</f>
        <v>49</v>
      </c>
      <c r="S4473" s="5" t="str">
        <f>IFERROR(CONCATENATE("(",R4473,",",ROUND((1.2*W4473),2),")")," ")</f>
        <v>(49,0.47)</v>
      </c>
      <c r="T4473">
        <f>R4473-L4473</f>
        <v>8</v>
      </c>
      <c r="U4473" s="7" t="str">
        <f>IF((AND(T4473=0,H4473&gt;=L4473)),"Don’t change bids","OK")</f>
        <v>OK</v>
      </c>
      <c r="V4473" t="e">
        <f>IF((MATCH(F4473,W4473,0)),"Same","Diff")</f>
        <v>#N/A</v>
      </c>
      <c r="W4473" s="5">
        <f>ROUND(M4473,2)</f>
        <v>0.39</v>
      </c>
      <c r="X4473" s="5">
        <v>0.39</v>
      </c>
    </row>
    <row r="4474" spans="1:24" x14ac:dyDescent="0.25">
      <c r="A4474" t="s">
        <v>24</v>
      </c>
      <c r="B4474" t="s">
        <v>4429</v>
      </c>
      <c r="C4474" t="s">
        <v>4401</v>
      </c>
      <c r="D4474" t="s">
        <v>4402</v>
      </c>
      <c r="E4474" t="s">
        <v>569</v>
      </c>
      <c r="F4474" s="5">
        <v>0.37</v>
      </c>
      <c r="G4474" s="9">
        <v>0.1</v>
      </c>
      <c r="H4474" s="6">
        <f>G4474*100</f>
        <v>10</v>
      </c>
      <c r="I4474" t="s">
        <v>9716</v>
      </c>
      <c r="J4474" t="s">
        <v>10765</v>
      </c>
      <c r="K4474">
        <v>41</v>
      </c>
      <c r="L4474">
        <v>41</v>
      </c>
      <c r="M4474">
        <f>(F4474*(1+0.05))</f>
        <v>0.38850000000000001</v>
      </c>
      <c r="N4474">
        <f>IFERROR(ROUND(( (-1.208*LN(L4474) + 7.5474 + 4.6991*(2.71828^(-0.009*L4474)) + 0.0001*L4474*L4474 - 0.0432*L4474 + 4.7166)/3),2), " ")</f>
        <v>3.14</v>
      </c>
      <c r="O4474">
        <f>IFERROR(MAX(MIN(ROUND(N4474*(Q4474/P4474),2),4.5),1.9)," ")</f>
        <v>2.96</v>
      </c>
      <c r="P4474">
        <f>13.098*F4474^-1.237</f>
        <v>44.806338281983834</v>
      </c>
      <c r="Q4474">
        <f>13.098*M4474^-1.237</f>
        <v>42.182109086218873</v>
      </c>
      <c r="R4474" s="5">
        <f>IFERROR(ROUND(MAX(MIN((-105.4*LN(O4474) + 163.83),95),10),0)," ")</f>
        <v>49</v>
      </c>
      <c r="S4474" s="5" t="str">
        <f>IFERROR(CONCATENATE("(",R4474,",",ROUND((1.2*W4474),2),")")," ")</f>
        <v>(49,0.47)</v>
      </c>
      <c r="T4474">
        <f>R4474-L4474</f>
        <v>8</v>
      </c>
      <c r="U4474" s="7" t="str">
        <f>IF((AND(T4474=0,H4474&gt;=L4474)),"Don’t change bids","OK")</f>
        <v>OK</v>
      </c>
      <c r="V4474" t="e">
        <f>IF((MATCH(F4474,W4474,0)),"Same","Diff")</f>
        <v>#N/A</v>
      </c>
      <c r="W4474" s="5">
        <f>ROUND(M4474,2)</f>
        <v>0.39</v>
      </c>
      <c r="X4474" s="5">
        <v>0.39</v>
      </c>
    </row>
    <row r="4475" spans="1:24" x14ac:dyDescent="0.25">
      <c r="A4475" t="s">
        <v>24</v>
      </c>
      <c r="B4475" t="s">
        <v>4430</v>
      </c>
      <c r="C4475" t="s">
        <v>4401</v>
      </c>
      <c r="D4475" t="s">
        <v>4402</v>
      </c>
      <c r="E4475" t="s">
        <v>569</v>
      </c>
      <c r="F4475" s="5">
        <v>0.37</v>
      </c>
      <c r="G4475" s="9">
        <v>0.1</v>
      </c>
      <c r="H4475" s="6">
        <f>G4475*100</f>
        <v>10</v>
      </c>
      <c r="I4475" t="s">
        <v>9716</v>
      </c>
      <c r="J4475" t="s">
        <v>10765</v>
      </c>
      <c r="K4475">
        <v>41</v>
      </c>
      <c r="L4475">
        <v>41</v>
      </c>
      <c r="M4475">
        <f>(F4475*(1+0.05))</f>
        <v>0.38850000000000001</v>
      </c>
      <c r="N4475">
        <f>IFERROR(ROUND(( (-1.208*LN(L4475) + 7.5474 + 4.6991*(2.71828^(-0.009*L4475)) + 0.0001*L4475*L4475 - 0.0432*L4475 + 4.7166)/3),2), " ")</f>
        <v>3.14</v>
      </c>
      <c r="O4475">
        <f>IFERROR(MAX(MIN(ROUND(N4475*(Q4475/P4475),2),4.5),1.9)," ")</f>
        <v>2.96</v>
      </c>
      <c r="P4475">
        <f>13.098*F4475^-1.237</f>
        <v>44.806338281983834</v>
      </c>
      <c r="Q4475">
        <f>13.098*M4475^-1.237</f>
        <v>42.182109086218873</v>
      </c>
      <c r="R4475" s="5">
        <f>IFERROR(ROUND(MAX(MIN((-105.4*LN(O4475) + 163.83),95),10),0)," ")</f>
        <v>49</v>
      </c>
      <c r="S4475" s="5" t="str">
        <f>IFERROR(CONCATENATE("(",R4475,",",ROUND((1.2*W4475),2),")")," ")</f>
        <v>(49,0.47)</v>
      </c>
      <c r="T4475">
        <f>R4475-L4475</f>
        <v>8</v>
      </c>
      <c r="U4475" s="7" t="str">
        <f>IF((AND(T4475=0,H4475&gt;=L4475)),"Don’t change bids","OK")</f>
        <v>OK</v>
      </c>
      <c r="V4475" t="e">
        <f>IF((MATCH(F4475,W4475,0)),"Same","Diff")</f>
        <v>#N/A</v>
      </c>
      <c r="W4475" s="5">
        <f>ROUND(M4475,2)</f>
        <v>0.39</v>
      </c>
      <c r="X4475" s="5">
        <v>0.39</v>
      </c>
    </row>
    <row r="4476" spans="1:24" x14ac:dyDescent="0.25">
      <c r="A4476" t="s">
        <v>24</v>
      </c>
      <c r="B4476" t="s">
        <v>4431</v>
      </c>
      <c r="C4476" t="s">
        <v>4401</v>
      </c>
      <c r="D4476" t="s">
        <v>4402</v>
      </c>
      <c r="E4476" t="s">
        <v>569</v>
      </c>
      <c r="F4476" s="5">
        <v>0.37</v>
      </c>
      <c r="G4476" s="9">
        <v>0.1</v>
      </c>
      <c r="H4476" s="6">
        <f>G4476*100</f>
        <v>10</v>
      </c>
      <c r="I4476" t="s">
        <v>9716</v>
      </c>
      <c r="J4476" t="s">
        <v>10765</v>
      </c>
      <c r="K4476">
        <v>41</v>
      </c>
      <c r="L4476">
        <v>41</v>
      </c>
      <c r="M4476">
        <f>(F4476*(1+0.05))</f>
        <v>0.38850000000000001</v>
      </c>
      <c r="N4476">
        <f>IFERROR(ROUND(( (-1.208*LN(L4476) + 7.5474 + 4.6991*(2.71828^(-0.009*L4476)) + 0.0001*L4476*L4476 - 0.0432*L4476 + 4.7166)/3),2), " ")</f>
        <v>3.14</v>
      </c>
      <c r="O4476">
        <f>IFERROR(MAX(MIN(ROUND(N4476*(Q4476/P4476),2),4.5),1.9)," ")</f>
        <v>2.96</v>
      </c>
      <c r="P4476">
        <f>13.098*F4476^-1.237</f>
        <v>44.806338281983834</v>
      </c>
      <c r="Q4476">
        <f>13.098*M4476^-1.237</f>
        <v>42.182109086218873</v>
      </c>
      <c r="R4476" s="5">
        <f>IFERROR(ROUND(MAX(MIN((-105.4*LN(O4476) + 163.83),95),10),0)," ")</f>
        <v>49</v>
      </c>
      <c r="S4476" s="5" t="str">
        <f>IFERROR(CONCATENATE("(",R4476,",",ROUND((1.2*W4476),2),")")," ")</f>
        <v>(49,0.47)</v>
      </c>
      <c r="T4476">
        <f>R4476-L4476</f>
        <v>8</v>
      </c>
      <c r="U4476" s="7" t="str">
        <f>IF((AND(T4476=0,H4476&gt;=L4476)),"Don’t change bids","OK")</f>
        <v>OK</v>
      </c>
      <c r="V4476" t="e">
        <f>IF((MATCH(F4476,W4476,0)),"Same","Diff")</f>
        <v>#N/A</v>
      </c>
      <c r="W4476" s="5">
        <f>ROUND(M4476,2)</f>
        <v>0.39</v>
      </c>
      <c r="X4476" s="5">
        <v>0.39</v>
      </c>
    </row>
    <row r="4477" spans="1:24" x14ac:dyDescent="0.25">
      <c r="A4477" t="s">
        <v>24</v>
      </c>
      <c r="B4477" t="s">
        <v>4432</v>
      </c>
      <c r="C4477" t="s">
        <v>4401</v>
      </c>
      <c r="D4477" t="s">
        <v>4402</v>
      </c>
      <c r="E4477" t="s">
        <v>569</v>
      </c>
      <c r="F4477" s="5">
        <v>0.37</v>
      </c>
      <c r="G4477" s="9">
        <v>0.1</v>
      </c>
      <c r="H4477" s="6">
        <f>G4477*100</f>
        <v>10</v>
      </c>
      <c r="I4477" t="s">
        <v>9716</v>
      </c>
      <c r="J4477" t="s">
        <v>10765</v>
      </c>
      <c r="K4477">
        <v>41</v>
      </c>
      <c r="L4477">
        <v>41</v>
      </c>
      <c r="M4477">
        <f>(F4477*(1+0.05))</f>
        <v>0.38850000000000001</v>
      </c>
      <c r="N4477">
        <f>IFERROR(ROUND(( (-1.208*LN(L4477) + 7.5474 + 4.6991*(2.71828^(-0.009*L4477)) + 0.0001*L4477*L4477 - 0.0432*L4477 + 4.7166)/3),2), " ")</f>
        <v>3.14</v>
      </c>
      <c r="O4477">
        <f>IFERROR(MAX(MIN(ROUND(N4477*(Q4477/P4477),2),4.5),1.9)," ")</f>
        <v>2.96</v>
      </c>
      <c r="P4477">
        <f>13.098*F4477^-1.237</f>
        <v>44.806338281983834</v>
      </c>
      <c r="Q4477">
        <f>13.098*M4477^-1.237</f>
        <v>42.182109086218873</v>
      </c>
      <c r="R4477" s="5">
        <f>IFERROR(ROUND(MAX(MIN((-105.4*LN(O4477) + 163.83),95),10),0)," ")</f>
        <v>49</v>
      </c>
      <c r="S4477" s="5" t="str">
        <f>IFERROR(CONCATENATE("(",R4477,",",ROUND((1.2*W4477),2),")")," ")</f>
        <v>(49,0.47)</v>
      </c>
      <c r="T4477">
        <f>R4477-L4477</f>
        <v>8</v>
      </c>
      <c r="U4477" s="7" t="str">
        <f>IF((AND(T4477=0,H4477&gt;=L4477)),"Don’t change bids","OK")</f>
        <v>OK</v>
      </c>
      <c r="V4477" t="e">
        <f>IF((MATCH(F4477,W4477,0)),"Same","Diff")</f>
        <v>#N/A</v>
      </c>
      <c r="W4477" s="5">
        <f>ROUND(M4477,2)</f>
        <v>0.39</v>
      </c>
      <c r="X4477" s="5">
        <v>0.39</v>
      </c>
    </row>
    <row r="4478" spans="1:24" x14ac:dyDescent="0.25">
      <c r="A4478" t="s">
        <v>24</v>
      </c>
      <c r="B4478" t="s">
        <v>4433</v>
      </c>
      <c r="C4478" t="s">
        <v>4401</v>
      </c>
      <c r="D4478" t="s">
        <v>4406</v>
      </c>
      <c r="E4478" t="s">
        <v>569</v>
      </c>
      <c r="F4478" s="5">
        <v>0.37</v>
      </c>
      <c r="G4478" s="9">
        <v>0.1</v>
      </c>
      <c r="H4478" s="6">
        <f>G4478*100</f>
        <v>10</v>
      </c>
      <c r="I4478" t="s">
        <v>9716</v>
      </c>
      <c r="J4478" t="s">
        <v>10765</v>
      </c>
      <c r="K4478">
        <v>41</v>
      </c>
      <c r="L4478">
        <v>41</v>
      </c>
      <c r="M4478">
        <f>(F4478*(1+0.05))</f>
        <v>0.38850000000000001</v>
      </c>
      <c r="N4478">
        <f>IFERROR(ROUND(( (-1.208*LN(L4478) + 7.5474 + 4.6991*(2.71828^(-0.009*L4478)) + 0.0001*L4478*L4478 - 0.0432*L4478 + 4.7166)/3),2), " ")</f>
        <v>3.14</v>
      </c>
      <c r="O4478">
        <f>IFERROR(MAX(MIN(ROUND(N4478*(Q4478/P4478),2),4.5),1.9)," ")</f>
        <v>2.96</v>
      </c>
      <c r="P4478">
        <f>13.098*F4478^-1.237</f>
        <v>44.806338281983834</v>
      </c>
      <c r="Q4478">
        <f>13.098*M4478^-1.237</f>
        <v>42.182109086218873</v>
      </c>
      <c r="R4478" s="5">
        <f>IFERROR(ROUND(MAX(MIN((-105.4*LN(O4478) + 163.83),95),10),0)," ")</f>
        <v>49</v>
      </c>
      <c r="S4478" s="5" t="str">
        <f>IFERROR(CONCATENATE("(",R4478,",",ROUND((1.2*W4478),2),")")," ")</f>
        <v>(49,0.47)</v>
      </c>
      <c r="T4478">
        <f>R4478-L4478</f>
        <v>8</v>
      </c>
      <c r="U4478" s="7" t="str">
        <f>IF((AND(T4478=0,H4478&gt;=L4478)),"Don’t change bids","OK")</f>
        <v>OK</v>
      </c>
      <c r="V4478" t="e">
        <f>IF((MATCH(F4478,W4478,0)),"Same","Diff")</f>
        <v>#N/A</v>
      </c>
      <c r="W4478" s="5">
        <f>ROUND(M4478,2)</f>
        <v>0.39</v>
      </c>
      <c r="X4478" s="5">
        <v>0.39</v>
      </c>
    </row>
    <row r="4479" spans="1:24" x14ac:dyDescent="0.25">
      <c r="A4479" t="s">
        <v>24</v>
      </c>
      <c r="B4479" t="s">
        <v>4434</v>
      </c>
      <c r="C4479" t="s">
        <v>4401</v>
      </c>
      <c r="D4479" t="s">
        <v>4406</v>
      </c>
      <c r="E4479" t="s">
        <v>569</v>
      </c>
      <c r="F4479" s="5">
        <v>0.37</v>
      </c>
      <c r="G4479" s="9">
        <v>0.1</v>
      </c>
      <c r="H4479" s="6">
        <f>G4479*100</f>
        <v>10</v>
      </c>
      <c r="I4479" t="s">
        <v>9716</v>
      </c>
      <c r="J4479" t="s">
        <v>10765</v>
      </c>
      <c r="K4479">
        <v>41</v>
      </c>
      <c r="L4479">
        <v>41</v>
      </c>
      <c r="M4479">
        <f>(F4479*(1+0.05))</f>
        <v>0.38850000000000001</v>
      </c>
      <c r="N4479">
        <f>IFERROR(ROUND(( (-1.208*LN(L4479) + 7.5474 + 4.6991*(2.71828^(-0.009*L4479)) + 0.0001*L4479*L4479 - 0.0432*L4479 + 4.7166)/3),2), " ")</f>
        <v>3.14</v>
      </c>
      <c r="O4479">
        <f>IFERROR(MAX(MIN(ROUND(N4479*(Q4479/P4479),2),4.5),1.9)," ")</f>
        <v>2.96</v>
      </c>
      <c r="P4479">
        <f>13.098*F4479^-1.237</f>
        <v>44.806338281983834</v>
      </c>
      <c r="Q4479">
        <f>13.098*M4479^-1.237</f>
        <v>42.182109086218873</v>
      </c>
      <c r="R4479" s="5">
        <f>IFERROR(ROUND(MAX(MIN((-105.4*LN(O4479) + 163.83),95),10),0)," ")</f>
        <v>49</v>
      </c>
      <c r="S4479" s="5" t="str">
        <f>IFERROR(CONCATENATE("(",R4479,",",ROUND((1.2*W4479),2),")")," ")</f>
        <v>(49,0.47)</v>
      </c>
      <c r="T4479">
        <f>R4479-L4479</f>
        <v>8</v>
      </c>
      <c r="U4479" s="7" t="str">
        <f>IF((AND(T4479=0,H4479&gt;=L4479)),"Don’t change bids","OK")</f>
        <v>OK</v>
      </c>
      <c r="V4479" t="e">
        <f>IF((MATCH(F4479,W4479,0)),"Same","Diff")</f>
        <v>#N/A</v>
      </c>
      <c r="W4479" s="5">
        <f>ROUND(M4479,2)</f>
        <v>0.39</v>
      </c>
      <c r="X4479" s="5">
        <v>0.39</v>
      </c>
    </row>
    <row r="4480" spans="1:24" x14ac:dyDescent="0.25">
      <c r="A4480" t="s">
        <v>24</v>
      </c>
      <c r="B4480" t="s">
        <v>4435</v>
      </c>
      <c r="C4480" t="s">
        <v>4401</v>
      </c>
      <c r="D4480" t="s">
        <v>4406</v>
      </c>
      <c r="E4480" t="s">
        <v>569</v>
      </c>
      <c r="F4480" s="5">
        <v>0.37</v>
      </c>
      <c r="G4480" s="9">
        <v>0.1</v>
      </c>
      <c r="H4480" s="6">
        <f>G4480*100</f>
        <v>10</v>
      </c>
      <c r="I4480" t="s">
        <v>9716</v>
      </c>
      <c r="J4480" t="s">
        <v>10765</v>
      </c>
      <c r="K4480">
        <v>41</v>
      </c>
      <c r="L4480">
        <v>41</v>
      </c>
      <c r="M4480">
        <f>(F4480*(1+0.05))</f>
        <v>0.38850000000000001</v>
      </c>
      <c r="N4480">
        <f>IFERROR(ROUND(( (-1.208*LN(L4480) + 7.5474 + 4.6991*(2.71828^(-0.009*L4480)) + 0.0001*L4480*L4480 - 0.0432*L4480 + 4.7166)/3),2), " ")</f>
        <v>3.14</v>
      </c>
      <c r="O4480">
        <f>IFERROR(MAX(MIN(ROUND(N4480*(Q4480/P4480),2),4.5),1.9)," ")</f>
        <v>2.96</v>
      </c>
      <c r="P4480">
        <f>13.098*F4480^-1.237</f>
        <v>44.806338281983834</v>
      </c>
      <c r="Q4480">
        <f>13.098*M4480^-1.237</f>
        <v>42.182109086218873</v>
      </c>
      <c r="R4480" s="5">
        <f>IFERROR(ROUND(MAX(MIN((-105.4*LN(O4480) + 163.83),95),10),0)," ")</f>
        <v>49</v>
      </c>
      <c r="S4480" s="5" t="str">
        <f>IFERROR(CONCATENATE("(",R4480,",",ROUND((1.2*W4480),2),")")," ")</f>
        <v>(49,0.47)</v>
      </c>
      <c r="T4480">
        <f>R4480-L4480</f>
        <v>8</v>
      </c>
      <c r="U4480" s="7" t="str">
        <f>IF((AND(T4480=0,H4480&gt;=L4480)),"Don’t change bids","OK")</f>
        <v>OK</v>
      </c>
      <c r="V4480" t="e">
        <f>IF((MATCH(F4480,W4480,0)),"Same","Diff")</f>
        <v>#N/A</v>
      </c>
      <c r="W4480" s="5">
        <f>ROUND(M4480,2)</f>
        <v>0.39</v>
      </c>
      <c r="X4480" s="5">
        <v>0.39</v>
      </c>
    </row>
    <row r="4481" spans="1:24" x14ac:dyDescent="0.25">
      <c r="A4481" t="s">
        <v>24</v>
      </c>
      <c r="B4481" t="s">
        <v>4436</v>
      </c>
      <c r="C4481" t="s">
        <v>4401</v>
      </c>
      <c r="D4481" t="s">
        <v>4402</v>
      </c>
      <c r="E4481" t="s">
        <v>569</v>
      </c>
      <c r="F4481" s="5">
        <v>0.37</v>
      </c>
      <c r="G4481" s="9">
        <v>0.1</v>
      </c>
      <c r="H4481" s="6">
        <f>G4481*100</f>
        <v>10</v>
      </c>
      <c r="I4481" t="s">
        <v>9716</v>
      </c>
      <c r="J4481" t="s">
        <v>10765</v>
      </c>
      <c r="K4481">
        <v>41</v>
      </c>
      <c r="L4481">
        <v>41</v>
      </c>
      <c r="M4481">
        <f>(F4481*(1+0.05))</f>
        <v>0.38850000000000001</v>
      </c>
      <c r="N4481">
        <f>IFERROR(ROUND(( (-1.208*LN(L4481) + 7.5474 + 4.6991*(2.71828^(-0.009*L4481)) + 0.0001*L4481*L4481 - 0.0432*L4481 + 4.7166)/3),2), " ")</f>
        <v>3.14</v>
      </c>
      <c r="O4481">
        <f>IFERROR(MAX(MIN(ROUND(N4481*(Q4481/P4481),2),4.5),1.9)," ")</f>
        <v>2.96</v>
      </c>
      <c r="P4481">
        <f>13.098*F4481^-1.237</f>
        <v>44.806338281983834</v>
      </c>
      <c r="Q4481">
        <f>13.098*M4481^-1.237</f>
        <v>42.182109086218873</v>
      </c>
      <c r="R4481" s="5">
        <f>IFERROR(ROUND(MAX(MIN((-105.4*LN(O4481) + 163.83),95),10),0)," ")</f>
        <v>49</v>
      </c>
      <c r="S4481" s="5" t="str">
        <f>IFERROR(CONCATENATE("(",R4481,",",ROUND((1.2*W4481),2),")")," ")</f>
        <v>(49,0.47)</v>
      </c>
      <c r="T4481">
        <f>R4481-L4481</f>
        <v>8</v>
      </c>
      <c r="U4481" s="7" t="str">
        <f>IF((AND(T4481=0,H4481&gt;=L4481)),"Don’t change bids","OK")</f>
        <v>OK</v>
      </c>
      <c r="V4481" t="e">
        <f>IF((MATCH(F4481,W4481,0)),"Same","Diff")</f>
        <v>#N/A</v>
      </c>
      <c r="W4481" s="5">
        <f>ROUND(M4481,2)</f>
        <v>0.39</v>
      </c>
      <c r="X4481" s="5">
        <v>0.39</v>
      </c>
    </row>
    <row r="4482" spans="1:24" x14ac:dyDescent="0.25">
      <c r="A4482" t="s">
        <v>24</v>
      </c>
      <c r="B4482" t="s">
        <v>4437</v>
      </c>
      <c r="C4482" t="s">
        <v>4401</v>
      </c>
      <c r="D4482" t="s">
        <v>4402</v>
      </c>
      <c r="E4482" t="s">
        <v>569</v>
      </c>
      <c r="F4482" s="5">
        <v>0.37</v>
      </c>
      <c r="G4482" s="9">
        <v>0.1</v>
      </c>
      <c r="H4482" s="6">
        <f>G4482*100</f>
        <v>10</v>
      </c>
      <c r="I4482" t="s">
        <v>9716</v>
      </c>
      <c r="J4482" t="s">
        <v>10765</v>
      </c>
      <c r="K4482">
        <v>41</v>
      </c>
      <c r="L4482">
        <v>41</v>
      </c>
      <c r="M4482">
        <f>(F4482*(1+0.05))</f>
        <v>0.38850000000000001</v>
      </c>
      <c r="N4482">
        <f>IFERROR(ROUND(( (-1.208*LN(L4482) + 7.5474 + 4.6991*(2.71828^(-0.009*L4482)) + 0.0001*L4482*L4482 - 0.0432*L4482 + 4.7166)/3),2), " ")</f>
        <v>3.14</v>
      </c>
      <c r="O4482">
        <f>IFERROR(MAX(MIN(ROUND(N4482*(Q4482/P4482),2),4.5),1.9)," ")</f>
        <v>2.96</v>
      </c>
      <c r="P4482">
        <f>13.098*F4482^-1.237</f>
        <v>44.806338281983834</v>
      </c>
      <c r="Q4482">
        <f>13.098*M4482^-1.237</f>
        <v>42.182109086218873</v>
      </c>
      <c r="R4482" s="5">
        <f>IFERROR(ROUND(MAX(MIN((-105.4*LN(O4482) + 163.83),95),10),0)," ")</f>
        <v>49</v>
      </c>
      <c r="S4482" s="5" t="str">
        <f>IFERROR(CONCATENATE("(",R4482,",",ROUND((1.2*W4482),2),")")," ")</f>
        <v>(49,0.47)</v>
      </c>
      <c r="T4482">
        <f>R4482-L4482</f>
        <v>8</v>
      </c>
      <c r="U4482" s="7" t="str">
        <f>IF((AND(T4482=0,H4482&gt;=L4482)),"Don’t change bids","OK")</f>
        <v>OK</v>
      </c>
      <c r="V4482" t="e">
        <f>IF((MATCH(F4482,W4482,0)),"Same","Diff")</f>
        <v>#N/A</v>
      </c>
      <c r="W4482" s="5">
        <f>ROUND(M4482,2)</f>
        <v>0.39</v>
      </c>
      <c r="X4482" s="5">
        <v>0.39</v>
      </c>
    </row>
    <row r="4483" spans="1:24" x14ac:dyDescent="0.25">
      <c r="A4483" t="s">
        <v>24</v>
      </c>
      <c r="B4483" t="s">
        <v>4438</v>
      </c>
      <c r="C4483" t="s">
        <v>4401</v>
      </c>
      <c r="D4483" t="s">
        <v>4402</v>
      </c>
      <c r="E4483" t="s">
        <v>569</v>
      </c>
      <c r="F4483" s="5">
        <v>0.37</v>
      </c>
      <c r="G4483" s="9">
        <v>0.1</v>
      </c>
      <c r="H4483" s="6">
        <f>G4483*100</f>
        <v>10</v>
      </c>
      <c r="I4483" t="s">
        <v>9716</v>
      </c>
      <c r="J4483" t="s">
        <v>10765</v>
      </c>
      <c r="K4483">
        <v>41</v>
      </c>
      <c r="L4483">
        <v>41</v>
      </c>
      <c r="M4483">
        <f>(F4483*(1+0.05))</f>
        <v>0.38850000000000001</v>
      </c>
      <c r="N4483">
        <f>IFERROR(ROUND(( (-1.208*LN(L4483) + 7.5474 + 4.6991*(2.71828^(-0.009*L4483)) + 0.0001*L4483*L4483 - 0.0432*L4483 + 4.7166)/3),2), " ")</f>
        <v>3.14</v>
      </c>
      <c r="O4483">
        <f>IFERROR(MAX(MIN(ROUND(N4483*(Q4483/P4483),2),4.5),1.9)," ")</f>
        <v>2.96</v>
      </c>
      <c r="P4483">
        <f>13.098*F4483^-1.237</f>
        <v>44.806338281983834</v>
      </c>
      <c r="Q4483">
        <f>13.098*M4483^-1.237</f>
        <v>42.182109086218873</v>
      </c>
      <c r="R4483" s="5">
        <f>IFERROR(ROUND(MAX(MIN((-105.4*LN(O4483) + 163.83),95),10),0)," ")</f>
        <v>49</v>
      </c>
      <c r="S4483" s="5" t="str">
        <f>IFERROR(CONCATENATE("(",R4483,",",ROUND((1.2*W4483),2),")")," ")</f>
        <v>(49,0.47)</v>
      </c>
      <c r="T4483">
        <f>R4483-L4483</f>
        <v>8</v>
      </c>
      <c r="U4483" s="7" t="str">
        <f>IF((AND(T4483=0,H4483&gt;=L4483)),"Don’t change bids","OK")</f>
        <v>OK</v>
      </c>
      <c r="V4483" t="e">
        <f>IF((MATCH(F4483,W4483,0)),"Same","Diff")</f>
        <v>#N/A</v>
      </c>
      <c r="W4483" s="5">
        <f>ROUND(M4483,2)</f>
        <v>0.39</v>
      </c>
      <c r="X4483" s="5">
        <v>0.39</v>
      </c>
    </row>
    <row r="4484" spans="1:24" x14ac:dyDescent="0.25">
      <c r="A4484" t="s">
        <v>24</v>
      </c>
      <c r="B4484" t="s">
        <v>4439</v>
      </c>
      <c r="C4484" t="s">
        <v>4401</v>
      </c>
      <c r="D4484" t="s">
        <v>4402</v>
      </c>
      <c r="E4484" t="s">
        <v>569</v>
      </c>
      <c r="F4484" s="5">
        <v>0.37</v>
      </c>
      <c r="G4484" s="9">
        <v>0.1</v>
      </c>
      <c r="H4484" s="6">
        <f>G4484*100</f>
        <v>10</v>
      </c>
      <c r="I4484" t="s">
        <v>9716</v>
      </c>
      <c r="J4484" t="s">
        <v>10765</v>
      </c>
      <c r="K4484">
        <v>41</v>
      </c>
      <c r="L4484">
        <v>41</v>
      </c>
      <c r="M4484">
        <f>(F4484*(1+0.05))</f>
        <v>0.38850000000000001</v>
      </c>
      <c r="N4484">
        <f>IFERROR(ROUND(( (-1.208*LN(L4484) + 7.5474 + 4.6991*(2.71828^(-0.009*L4484)) + 0.0001*L4484*L4484 - 0.0432*L4484 + 4.7166)/3),2), " ")</f>
        <v>3.14</v>
      </c>
      <c r="O4484">
        <f>IFERROR(MAX(MIN(ROUND(N4484*(Q4484/P4484),2),4.5),1.9)," ")</f>
        <v>2.96</v>
      </c>
      <c r="P4484">
        <f>13.098*F4484^-1.237</f>
        <v>44.806338281983834</v>
      </c>
      <c r="Q4484">
        <f>13.098*M4484^-1.237</f>
        <v>42.182109086218873</v>
      </c>
      <c r="R4484" s="5">
        <f>IFERROR(ROUND(MAX(MIN((-105.4*LN(O4484) + 163.83),95),10),0)," ")</f>
        <v>49</v>
      </c>
      <c r="S4484" s="5" t="str">
        <f>IFERROR(CONCATENATE("(",R4484,",",ROUND((1.2*W4484),2),")")," ")</f>
        <v>(49,0.47)</v>
      </c>
      <c r="T4484">
        <f>R4484-L4484</f>
        <v>8</v>
      </c>
      <c r="U4484" s="7" t="str">
        <f>IF((AND(T4484=0,H4484&gt;=L4484)),"Don’t change bids","OK")</f>
        <v>OK</v>
      </c>
      <c r="V4484" t="e">
        <f>IF((MATCH(F4484,W4484,0)),"Same","Diff")</f>
        <v>#N/A</v>
      </c>
      <c r="W4484" s="5">
        <f>ROUND(M4484,2)</f>
        <v>0.39</v>
      </c>
      <c r="X4484" s="5">
        <v>0.39</v>
      </c>
    </row>
    <row r="4485" spans="1:24" x14ac:dyDescent="0.25">
      <c r="A4485" t="s">
        <v>24</v>
      </c>
      <c r="B4485" t="s">
        <v>4440</v>
      </c>
      <c r="C4485" t="s">
        <v>4401</v>
      </c>
      <c r="D4485" t="s">
        <v>4402</v>
      </c>
      <c r="E4485" t="s">
        <v>569</v>
      </c>
      <c r="F4485" s="5">
        <v>0.37</v>
      </c>
      <c r="G4485" s="9">
        <v>0.1</v>
      </c>
      <c r="H4485" s="6">
        <f>G4485*100</f>
        <v>10</v>
      </c>
      <c r="I4485" t="s">
        <v>9716</v>
      </c>
      <c r="J4485" t="s">
        <v>10765</v>
      </c>
      <c r="K4485">
        <v>41</v>
      </c>
      <c r="L4485">
        <v>41</v>
      </c>
      <c r="M4485">
        <f>(F4485*(1+0.05))</f>
        <v>0.38850000000000001</v>
      </c>
      <c r="N4485">
        <f>IFERROR(ROUND(( (-1.208*LN(L4485) + 7.5474 + 4.6991*(2.71828^(-0.009*L4485)) + 0.0001*L4485*L4485 - 0.0432*L4485 + 4.7166)/3),2), " ")</f>
        <v>3.14</v>
      </c>
      <c r="O4485">
        <f>IFERROR(MAX(MIN(ROUND(N4485*(Q4485/P4485),2),4.5),1.9)," ")</f>
        <v>2.96</v>
      </c>
      <c r="P4485">
        <f>13.098*F4485^-1.237</f>
        <v>44.806338281983834</v>
      </c>
      <c r="Q4485">
        <f>13.098*M4485^-1.237</f>
        <v>42.182109086218873</v>
      </c>
      <c r="R4485" s="5">
        <f>IFERROR(ROUND(MAX(MIN((-105.4*LN(O4485) + 163.83),95),10),0)," ")</f>
        <v>49</v>
      </c>
      <c r="S4485" s="5" t="str">
        <f>IFERROR(CONCATENATE("(",R4485,",",ROUND((1.2*W4485),2),")")," ")</f>
        <v>(49,0.47)</v>
      </c>
      <c r="T4485">
        <f>R4485-L4485</f>
        <v>8</v>
      </c>
      <c r="U4485" s="7" t="str">
        <f>IF((AND(T4485=0,H4485&gt;=L4485)),"Don’t change bids","OK")</f>
        <v>OK</v>
      </c>
      <c r="V4485" t="e">
        <f>IF((MATCH(F4485,W4485,0)),"Same","Diff")</f>
        <v>#N/A</v>
      </c>
      <c r="W4485" s="5">
        <f>ROUND(M4485,2)</f>
        <v>0.39</v>
      </c>
      <c r="X4485" s="5">
        <v>0.39</v>
      </c>
    </row>
    <row r="4486" spans="1:24" x14ac:dyDescent="0.25">
      <c r="A4486" t="s">
        <v>24</v>
      </c>
      <c r="B4486" t="s">
        <v>4441</v>
      </c>
      <c r="C4486" t="s">
        <v>4401</v>
      </c>
      <c r="D4486" t="s">
        <v>4402</v>
      </c>
      <c r="E4486" t="s">
        <v>569</v>
      </c>
      <c r="F4486" s="5">
        <v>0.37</v>
      </c>
      <c r="G4486" s="9">
        <v>0.1</v>
      </c>
      <c r="H4486" s="6">
        <f>G4486*100</f>
        <v>10</v>
      </c>
      <c r="I4486" t="s">
        <v>9716</v>
      </c>
      <c r="J4486" t="s">
        <v>10765</v>
      </c>
      <c r="K4486">
        <v>41</v>
      </c>
      <c r="L4486">
        <v>41</v>
      </c>
      <c r="M4486">
        <f>(F4486*(1+0.05))</f>
        <v>0.38850000000000001</v>
      </c>
      <c r="N4486">
        <f>IFERROR(ROUND(( (-1.208*LN(L4486) + 7.5474 + 4.6991*(2.71828^(-0.009*L4486)) + 0.0001*L4486*L4486 - 0.0432*L4486 + 4.7166)/3),2), " ")</f>
        <v>3.14</v>
      </c>
      <c r="O4486">
        <f>IFERROR(MAX(MIN(ROUND(N4486*(Q4486/P4486),2),4.5),1.9)," ")</f>
        <v>2.96</v>
      </c>
      <c r="P4486">
        <f>13.098*F4486^-1.237</f>
        <v>44.806338281983834</v>
      </c>
      <c r="Q4486">
        <f>13.098*M4486^-1.237</f>
        <v>42.182109086218873</v>
      </c>
      <c r="R4486" s="5">
        <f>IFERROR(ROUND(MAX(MIN((-105.4*LN(O4486) + 163.83),95),10),0)," ")</f>
        <v>49</v>
      </c>
      <c r="S4486" s="5" t="str">
        <f>IFERROR(CONCATENATE("(",R4486,",",ROUND((1.2*W4486),2),")")," ")</f>
        <v>(49,0.47)</v>
      </c>
      <c r="T4486">
        <f>R4486-L4486</f>
        <v>8</v>
      </c>
      <c r="U4486" s="7" t="str">
        <f>IF((AND(T4486=0,H4486&gt;=L4486)),"Don’t change bids","OK")</f>
        <v>OK</v>
      </c>
      <c r="V4486" t="e">
        <f>IF((MATCH(F4486,W4486,0)),"Same","Diff")</f>
        <v>#N/A</v>
      </c>
      <c r="W4486" s="5">
        <f>ROUND(M4486,2)</f>
        <v>0.39</v>
      </c>
      <c r="X4486" s="5">
        <v>0.39</v>
      </c>
    </row>
    <row r="4487" spans="1:24" x14ac:dyDescent="0.25">
      <c r="A4487" t="s">
        <v>24</v>
      </c>
      <c r="B4487" t="s">
        <v>4442</v>
      </c>
      <c r="C4487" t="s">
        <v>4401</v>
      </c>
      <c r="D4487" t="s">
        <v>4406</v>
      </c>
      <c r="E4487" t="s">
        <v>569</v>
      </c>
      <c r="F4487" s="5">
        <v>0.37</v>
      </c>
      <c r="G4487" s="9">
        <v>0.1</v>
      </c>
      <c r="H4487" s="6">
        <f>G4487*100</f>
        <v>10</v>
      </c>
      <c r="I4487" t="s">
        <v>9716</v>
      </c>
      <c r="J4487" t="s">
        <v>10765</v>
      </c>
      <c r="K4487">
        <v>41</v>
      </c>
      <c r="L4487">
        <v>41</v>
      </c>
      <c r="M4487">
        <f>(F4487*(1+0.05))</f>
        <v>0.38850000000000001</v>
      </c>
      <c r="N4487">
        <f>IFERROR(ROUND(( (-1.208*LN(L4487) + 7.5474 + 4.6991*(2.71828^(-0.009*L4487)) + 0.0001*L4487*L4487 - 0.0432*L4487 + 4.7166)/3),2), " ")</f>
        <v>3.14</v>
      </c>
      <c r="O4487">
        <f>IFERROR(MAX(MIN(ROUND(N4487*(Q4487/P4487),2),4.5),1.9)," ")</f>
        <v>2.96</v>
      </c>
      <c r="P4487">
        <f>13.098*F4487^-1.237</f>
        <v>44.806338281983834</v>
      </c>
      <c r="Q4487">
        <f>13.098*M4487^-1.237</f>
        <v>42.182109086218873</v>
      </c>
      <c r="R4487" s="5">
        <f>IFERROR(ROUND(MAX(MIN((-105.4*LN(O4487) + 163.83),95),10),0)," ")</f>
        <v>49</v>
      </c>
      <c r="S4487" s="5" t="str">
        <f>IFERROR(CONCATENATE("(",R4487,",",ROUND((1.2*W4487),2),")")," ")</f>
        <v>(49,0.47)</v>
      </c>
      <c r="T4487">
        <f>R4487-L4487</f>
        <v>8</v>
      </c>
      <c r="U4487" s="7" t="str">
        <f>IF((AND(T4487=0,H4487&gt;=L4487)),"Don’t change bids","OK")</f>
        <v>OK</v>
      </c>
      <c r="V4487" t="e">
        <f>IF((MATCH(F4487,W4487,0)),"Same","Diff")</f>
        <v>#N/A</v>
      </c>
      <c r="W4487" s="5">
        <f>ROUND(M4487,2)</f>
        <v>0.39</v>
      </c>
      <c r="X4487" s="5">
        <v>0.39</v>
      </c>
    </row>
    <row r="4488" spans="1:24" x14ac:dyDescent="0.25">
      <c r="A4488" t="s">
        <v>24</v>
      </c>
      <c r="B4488" t="s">
        <v>4443</v>
      </c>
      <c r="C4488" t="s">
        <v>4401</v>
      </c>
      <c r="D4488" t="s">
        <v>4402</v>
      </c>
      <c r="E4488" t="s">
        <v>569</v>
      </c>
      <c r="F4488" s="5">
        <v>0.37</v>
      </c>
      <c r="G4488" s="9">
        <v>0.1</v>
      </c>
      <c r="H4488" s="6">
        <f>G4488*100</f>
        <v>10</v>
      </c>
      <c r="I4488" t="s">
        <v>9716</v>
      </c>
      <c r="J4488" t="s">
        <v>10765</v>
      </c>
      <c r="K4488">
        <v>41</v>
      </c>
      <c r="L4488">
        <v>41</v>
      </c>
      <c r="M4488">
        <f>(F4488*(1+0.05))</f>
        <v>0.38850000000000001</v>
      </c>
      <c r="N4488">
        <f>IFERROR(ROUND(( (-1.208*LN(L4488) + 7.5474 + 4.6991*(2.71828^(-0.009*L4488)) + 0.0001*L4488*L4488 - 0.0432*L4488 + 4.7166)/3),2), " ")</f>
        <v>3.14</v>
      </c>
      <c r="O4488">
        <f>IFERROR(MAX(MIN(ROUND(N4488*(Q4488/P4488),2),4.5),1.9)," ")</f>
        <v>2.96</v>
      </c>
      <c r="P4488">
        <f>13.098*F4488^-1.237</f>
        <v>44.806338281983834</v>
      </c>
      <c r="Q4488">
        <f>13.098*M4488^-1.237</f>
        <v>42.182109086218873</v>
      </c>
      <c r="R4488" s="5">
        <f>IFERROR(ROUND(MAX(MIN((-105.4*LN(O4488) + 163.83),95),10),0)," ")</f>
        <v>49</v>
      </c>
      <c r="S4488" s="5" t="str">
        <f>IFERROR(CONCATENATE("(",R4488,",",ROUND((1.2*W4488),2),")")," ")</f>
        <v>(49,0.47)</v>
      </c>
      <c r="T4488">
        <f>R4488-L4488</f>
        <v>8</v>
      </c>
      <c r="U4488" s="7" t="str">
        <f>IF((AND(T4488=0,H4488&gt;=L4488)),"Don’t change bids","OK")</f>
        <v>OK</v>
      </c>
      <c r="V4488" t="e">
        <f>IF((MATCH(F4488,W4488,0)),"Same","Diff")</f>
        <v>#N/A</v>
      </c>
      <c r="W4488" s="5">
        <f>ROUND(M4488,2)</f>
        <v>0.39</v>
      </c>
      <c r="X4488" s="5">
        <v>0.39</v>
      </c>
    </row>
    <row r="4489" spans="1:24" x14ac:dyDescent="0.25">
      <c r="A4489" t="s">
        <v>24</v>
      </c>
      <c r="B4489" t="s">
        <v>4444</v>
      </c>
      <c r="C4489" t="s">
        <v>4401</v>
      </c>
      <c r="D4489" t="s">
        <v>4402</v>
      </c>
      <c r="E4489" t="s">
        <v>569</v>
      </c>
      <c r="F4489" s="5">
        <v>0.37</v>
      </c>
      <c r="G4489" s="9">
        <v>0.1</v>
      </c>
      <c r="H4489" s="6">
        <f>G4489*100</f>
        <v>10</v>
      </c>
      <c r="I4489" t="s">
        <v>9716</v>
      </c>
      <c r="J4489" t="s">
        <v>10765</v>
      </c>
      <c r="K4489">
        <v>41</v>
      </c>
      <c r="L4489">
        <v>41</v>
      </c>
      <c r="M4489">
        <f>(F4489*(1+0.05))</f>
        <v>0.38850000000000001</v>
      </c>
      <c r="N4489">
        <f>IFERROR(ROUND(( (-1.208*LN(L4489) + 7.5474 + 4.6991*(2.71828^(-0.009*L4489)) + 0.0001*L4489*L4489 - 0.0432*L4489 + 4.7166)/3),2), " ")</f>
        <v>3.14</v>
      </c>
      <c r="O4489">
        <f>IFERROR(MAX(MIN(ROUND(N4489*(Q4489/P4489),2),4.5),1.9)," ")</f>
        <v>2.96</v>
      </c>
      <c r="P4489">
        <f>13.098*F4489^-1.237</f>
        <v>44.806338281983834</v>
      </c>
      <c r="Q4489">
        <f>13.098*M4489^-1.237</f>
        <v>42.182109086218873</v>
      </c>
      <c r="R4489" s="5">
        <f>IFERROR(ROUND(MAX(MIN((-105.4*LN(O4489) + 163.83),95),10),0)," ")</f>
        <v>49</v>
      </c>
      <c r="S4489" s="5" t="str">
        <f>IFERROR(CONCATENATE("(",R4489,",",ROUND((1.2*W4489),2),")")," ")</f>
        <v>(49,0.47)</v>
      </c>
      <c r="T4489">
        <f>R4489-L4489</f>
        <v>8</v>
      </c>
      <c r="U4489" s="7" t="str">
        <f>IF((AND(T4489=0,H4489&gt;=L4489)),"Don’t change bids","OK")</f>
        <v>OK</v>
      </c>
      <c r="V4489" t="e">
        <f>IF((MATCH(F4489,W4489,0)),"Same","Diff")</f>
        <v>#N/A</v>
      </c>
      <c r="W4489" s="5">
        <f>ROUND(M4489,2)</f>
        <v>0.39</v>
      </c>
      <c r="X4489" s="5">
        <v>0.39</v>
      </c>
    </row>
    <row r="4490" spans="1:24" x14ac:dyDescent="0.25">
      <c r="A4490" t="s">
        <v>24</v>
      </c>
      <c r="B4490" t="s">
        <v>4445</v>
      </c>
      <c r="C4490" t="s">
        <v>4401</v>
      </c>
      <c r="D4490" t="s">
        <v>4402</v>
      </c>
      <c r="E4490" t="s">
        <v>569</v>
      </c>
      <c r="F4490" s="5">
        <v>0.37</v>
      </c>
      <c r="G4490" s="9">
        <v>0.1</v>
      </c>
      <c r="H4490" s="6">
        <f>G4490*100</f>
        <v>10</v>
      </c>
      <c r="I4490" t="s">
        <v>9716</v>
      </c>
      <c r="J4490" t="s">
        <v>10765</v>
      </c>
      <c r="K4490">
        <v>41</v>
      </c>
      <c r="L4490">
        <v>41</v>
      </c>
      <c r="M4490">
        <f>(F4490*(1+0.05))</f>
        <v>0.38850000000000001</v>
      </c>
      <c r="N4490">
        <f>IFERROR(ROUND(( (-1.208*LN(L4490) + 7.5474 + 4.6991*(2.71828^(-0.009*L4490)) + 0.0001*L4490*L4490 - 0.0432*L4490 + 4.7166)/3),2), " ")</f>
        <v>3.14</v>
      </c>
      <c r="O4490">
        <f>IFERROR(MAX(MIN(ROUND(N4490*(Q4490/P4490),2),4.5),1.9)," ")</f>
        <v>2.96</v>
      </c>
      <c r="P4490">
        <f>13.098*F4490^-1.237</f>
        <v>44.806338281983834</v>
      </c>
      <c r="Q4490">
        <f>13.098*M4490^-1.237</f>
        <v>42.182109086218873</v>
      </c>
      <c r="R4490" s="5">
        <f>IFERROR(ROUND(MAX(MIN((-105.4*LN(O4490) + 163.83),95),10),0)," ")</f>
        <v>49</v>
      </c>
      <c r="S4490" s="5" t="str">
        <f>IFERROR(CONCATENATE("(",R4490,",",ROUND((1.2*W4490),2),")")," ")</f>
        <v>(49,0.47)</v>
      </c>
      <c r="T4490">
        <f>R4490-L4490</f>
        <v>8</v>
      </c>
      <c r="U4490" s="7" t="str">
        <f>IF((AND(T4490=0,H4490&gt;=L4490)),"Don’t change bids","OK")</f>
        <v>OK</v>
      </c>
      <c r="V4490" t="e">
        <f>IF((MATCH(F4490,W4490,0)),"Same","Diff")</f>
        <v>#N/A</v>
      </c>
      <c r="W4490" s="5">
        <f>ROUND(M4490,2)</f>
        <v>0.39</v>
      </c>
      <c r="X4490" s="5">
        <v>0.39</v>
      </c>
    </row>
    <row r="4491" spans="1:24" x14ac:dyDescent="0.25">
      <c r="A4491" t="s">
        <v>24</v>
      </c>
      <c r="B4491" t="s">
        <v>4446</v>
      </c>
      <c r="C4491" t="s">
        <v>4401</v>
      </c>
      <c r="D4491" t="s">
        <v>4402</v>
      </c>
      <c r="E4491" t="s">
        <v>569</v>
      </c>
      <c r="F4491" s="5">
        <v>0.37</v>
      </c>
      <c r="G4491" s="9">
        <v>0.1</v>
      </c>
      <c r="H4491" s="6">
        <f>G4491*100</f>
        <v>10</v>
      </c>
      <c r="I4491" t="s">
        <v>9716</v>
      </c>
      <c r="J4491" t="s">
        <v>10765</v>
      </c>
      <c r="K4491">
        <v>41</v>
      </c>
      <c r="L4491">
        <v>41</v>
      </c>
      <c r="M4491">
        <f>(F4491*(1+0.05))</f>
        <v>0.38850000000000001</v>
      </c>
      <c r="N4491">
        <f>IFERROR(ROUND(( (-1.208*LN(L4491) + 7.5474 + 4.6991*(2.71828^(-0.009*L4491)) + 0.0001*L4491*L4491 - 0.0432*L4491 + 4.7166)/3),2), " ")</f>
        <v>3.14</v>
      </c>
      <c r="O4491">
        <f>IFERROR(MAX(MIN(ROUND(N4491*(Q4491/P4491),2),4.5),1.9)," ")</f>
        <v>2.96</v>
      </c>
      <c r="P4491">
        <f>13.098*F4491^-1.237</f>
        <v>44.806338281983834</v>
      </c>
      <c r="Q4491">
        <f>13.098*M4491^-1.237</f>
        <v>42.182109086218873</v>
      </c>
      <c r="R4491" s="5">
        <f>IFERROR(ROUND(MAX(MIN((-105.4*LN(O4491) + 163.83),95),10),0)," ")</f>
        <v>49</v>
      </c>
      <c r="S4491" s="5" t="str">
        <f>IFERROR(CONCATENATE("(",R4491,",",ROUND((1.2*W4491),2),")")," ")</f>
        <v>(49,0.47)</v>
      </c>
      <c r="T4491">
        <f>R4491-L4491</f>
        <v>8</v>
      </c>
      <c r="U4491" s="7" t="str">
        <f>IF((AND(T4491=0,H4491&gt;=L4491)),"Don’t change bids","OK")</f>
        <v>OK</v>
      </c>
      <c r="V4491" t="e">
        <f>IF((MATCH(F4491,W4491,0)),"Same","Diff")</f>
        <v>#N/A</v>
      </c>
      <c r="W4491" s="5">
        <f>ROUND(M4491,2)</f>
        <v>0.39</v>
      </c>
      <c r="X4491" s="5">
        <v>0.39</v>
      </c>
    </row>
    <row r="4492" spans="1:24" x14ac:dyDescent="0.25">
      <c r="A4492" t="s">
        <v>24</v>
      </c>
      <c r="B4492" t="s">
        <v>4447</v>
      </c>
      <c r="C4492" t="s">
        <v>4401</v>
      </c>
      <c r="D4492" t="s">
        <v>4402</v>
      </c>
      <c r="E4492" t="s">
        <v>569</v>
      </c>
      <c r="F4492" s="5">
        <v>0.37</v>
      </c>
      <c r="G4492" s="9">
        <v>0.1</v>
      </c>
      <c r="H4492" s="6">
        <f>G4492*100</f>
        <v>10</v>
      </c>
      <c r="I4492" t="s">
        <v>9716</v>
      </c>
      <c r="J4492" t="s">
        <v>10765</v>
      </c>
      <c r="K4492">
        <v>41</v>
      </c>
      <c r="L4492">
        <v>41</v>
      </c>
      <c r="M4492">
        <f>(F4492*(1+0.05))</f>
        <v>0.38850000000000001</v>
      </c>
      <c r="N4492">
        <f>IFERROR(ROUND(( (-1.208*LN(L4492) + 7.5474 + 4.6991*(2.71828^(-0.009*L4492)) + 0.0001*L4492*L4492 - 0.0432*L4492 + 4.7166)/3),2), " ")</f>
        <v>3.14</v>
      </c>
      <c r="O4492">
        <f>IFERROR(MAX(MIN(ROUND(N4492*(Q4492/P4492),2),4.5),1.9)," ")</f>
        <v>2.96</v>
      </c>
      <c r="P4492">
        <f>13.098*F4492^-1.237</f>
        <v>44.806338281983834</v>
      </c>
      <c r="Q4492">
        <f>13.098*M4492^-1.237</f>
        <v>42.182109086218873</v>
      </c>
      <c r="R4492" s="5">
        <f>IFERROR(ROUND(MAX(MIN((-105.4*LN(O4492) + 163.83),95),10),0)," ")</f>
        <v>49</v>
      </c>
      <c r="S4492" s="5" t="str">
        <f>IFERROR(CONCATENATE("(",R4492,",",ROUND((1.2*W4492),2),")")," ")</f>
        <v>(49,0.47)</v>
      </c>
      <c r="T4492">
        <f>R4492-L4492</f>
        <v>8</v>
      </c>
      <c r="U4492" s="7" t="str">
        <f>IF((AND(T4492=0,H4492&gt;=L4492)),"Don’t change bids","OK")</f>
        <v>OK</v>
      </c>
      <c r="V4492" t="e">
        <f>IF((MATCH(F4492,W4492,0)),"Same","Diff")</f>
        <v>#N/A</v>
      </c>
      <c r="W4492" s="5">
        <f>ROUND(M4492,2)</f>
        <v>0.39</v>
      </c>
      <c r="X4492" s="5">
        <v>0.39</v>
      </c>
    </row>
    <row r="4493" spans="1:24" x14ac:dyDescent="0.25">
      <c r="A4493" t="s">
        <v>24</v>
      </c>
      <c r="B4493" t="s">
        <v>4448</v>
      </c>
      <c r="C4493" t="s">
        <v>4401</v>
      </c>
      <c r="D4493" t="s">
        <v>4406</v>
      </c>
      <c r="E4493" t="s">
        <v>569</v>
      </c>
      <c r="F4493" s="5">
        <v>0.37</v>
      </c>
      <c r="G4493" s="9">
        <v>0.1</v>
      </c>
      <c r="H4493" s="6">
        <f>G4493*100</f>
        <v>10</v>
      </c>
      <c r="I4493" t="s">
        <v>9716</v>
      </c>
      <c r="J4493" t="s">
        <v>10765</v>
      </c>
      <c r="K4493">
        <v>41</v>
      </c>
      <c r="L4493">
        <v>41</v>
      </c>
      <c r="M4493">
        <f>(F4493*(1+0.05))</f>
        <v>0.38850000000000001</v>
      </c>
      <c r="N4493">
        <f>IFERROR(ROUND(( (-1.208*LN(L4493) + 7.5474 + 4.6991*(2.71828^(-0.009*L4493)) + 0.0001*L4493*L4493 - 0.0432*L4493 + 4.7166)/3),2), " ")</f>
        <v>3.14</v>
      </c>
      <c r="O4493">
        <f>IFERROR(MAX(MIN(ROUND(N4493*(Q4493/P4493),2),4.5),1.9)," ")</f>
        <v>2.96</v>
      </c>
      <c r="P4493">
        <f>13.098*F4493^-1.237</f>
        <v>44.806338281983834</v>
      </c>
      <c r="Q4493">
        <f>13.098*M4493^-1.237</f>
        <v>42.182109086218873</v>
      </c>
      <c r="R4493" s="5">
        <f>IFERROR(ROUND(MAX(MIN((-105.4*LN(O4493) + 163.83),95),10),0)," ")</f>
        <v>49</v>
      </c>
      <c r="S4493" s="5" t="str">
        <f>IFERROR(CONCATENATE("(",R4493,",",ROUND((1.2*W4493),2),")")," ")</f>
        <v>(49,0.47)</v>
      </c>
      <c r="T4493">
        <f>R4493-L4493</f>
        <v>8</v>
      </c>
      <c r="U4493" s="7" t="str">
        <f>IF((AND(T4493=0,H4493&gt;=L4493)),"Don’t change bids","OK")</f>
        <v>OK</v>
      </c>
      <c r="V4493" t="e">
        <f>IF((MATCH(F4493,W4493,0)),"Same","Diff")</f>
        <v>#N/A</v>
      </c>
      <c r="W4493" s="5">
        <f>ROUND(M4493,2)</f>
        <v>0.39</v>
      </c>
      <c r="X4493" s="5">
        <v>0.39</v>
      </c>
    </row>
    <row r="4494" spans="1:24" x14ac:dyDescent="0.25">
      <c r="A4494" t="s">
        <v>24</v>
      </c>
      <c r="B4494" t="s">
        <v>4449</v>
      </c>
      <c r="C4494" t="s">
        <v>4401</v>
      </c>
      <c r="D4494" t="s">
        <v>4402</v>
      </c>
      <c r="E4494" t="s">
        <v>569</v>
      </c>
      <c r="F4494" s="5">
        <v>0.37</v>
      </c>
      <c r="G4494" s="9">
        <v>0.1</v>
      </c>
      <c r="H4494" s="6">
        <f>G4494*100</f>
        <v>10</v>
      </c>
      <c r="I4494" t="s">
        <v>9716</v>
      </c>
      <c r="J4494" t="s">
        <v>10765</v>
      </c>
      <c r="K4494">
        <v>41</v>
      </c>
      <c r="L4494">
        <v>41</v>
      </c>
      <c r="M4494">
        <f>(F4494*(1+0.05))</f>
        <v>0.38850000000000001</v>
      </c>
      <c r="N4494">
        <f>IFERROR(ROUND(( (-1.208*LN(L4494) + 7.5474 + 4.6991*(2.71828^(-0.009*L4494)) + 0.0001*L4494*L4494 - 0.0432*L4494 + 4.7166)/3),2), " ")</f>
        <v>3.14</v>
      </c>
      <c r="O4494">
        <f>IFERROR(MAX(MIN(ROUND(N4494*(Q4494/P4494),2),4.5),1.9)," ")</f>
        <v>2.96</v>
      </c>
      <c r="P4494">
        <f>13.098*F4494^-1.237</f>
        <v>44.806338281983834</v>
      </c>
      <c r="Q4494">
        <f>13.098*M4494^-1.237</f>
        <v>42.182109086218873</v>
      </c>
      <c r="R4494" s="5">
        <f>IFERROR(ROUND(MAX(MIN((-105.4*LN(O4494) + 163.83),95),10),0)," ")</f>
        <v>49</v>
      </c>
      <c r="S4494" s="5" t="str">
        <f>IFERROR(CONCATENATE("(",R4494,",",ROUND((1.2*W4494),2),")")," ")</f>
        <v>(49,0.47)</v>
      </c>
      <c r="T4494">
        <f>R4494-L4494</f>
        <v>8</v>
      </c>
      <c r="U4494" s="7" t="str">
        <f>IF((AND(T4494=0,H4494&gt;=L4494)),"Don’t change bids","OK")</f>
        <v>OK</v>
      </c>
      <c r="V4494" t="e">
        <f>IF((MATCH(F4494,W4494,0)),"Same","Diff")</f>
        <v>#N/A</v>
      </c>
      <c r="W4494" s="5">
        <f>ROUND(M4494,2)</f>
        <v>0.39</v>
      </c>
      <c r="X4494" s="5">
        <v>0.39</v>
      </c>
    </row>
    <row r="4495" spans="1:24" x14ac:dyDescent="0.25">
      <c r="A4495" t="s">
        <v>24</v>
      </c>
      <c r="B4495" t="s">
        <v>4450</v>
      </c>
      <c r="C4495" t="s">
        <v>4401</v>
      </c>
      <c r="D4495" t="s">
        <v>4406</v>
      </c>
      <c r="E4495" t="s">
        <v>569</v>
      </c>
      <c r="F4495" s="5">
        <v>0.37</v>
      </c>
      <c r="G4495" s="9">
        <v>0.1</v>
      </c>
      <c r="H4495" s="6">
        <f>G4495*100</f>
        <v>10</v>
      </c>
      <c r="I4495" t="s">
        <v>9716</v>
      </c>
      <c r="J4495" t="s">
        <v>10765</v>
      </c>
      <c r="K4495">
        <v>41</v>
      </c>
      <c r="L4495">
        <v>41</v>
      </c>
      <c r="M4495">
        <f>(F4495*(1+0.05))</f>
        <v>0.38850000000000001</v>
      </c>
      <c r="N4495">
        <f>IFERROR(ROUND(( (-1.208*LN(L4495) + 7.5474 + 4.6991*(2.71828^(-0.009*L4495)) + 0.0001*L4495*L4495 - 0.0432*L4495 + 4.7166)/3),2), " ")</f>
        <v>3.14</v>
      </c>
      <c r="O4495">
        <f>IFERROR(MAX(MIN(ROUND(N4495*(Q4495/P4495),2),4.5),1.9)," ")</f>
        <v>2.96</v>
      </c>
      <c r="P4495">
        <f>13.098*F4495^-1.237</f>
        <v>44.806338281983834</v>
      </c>
      <c r="Q4495">
        <f>13.098*M4495^-1.237</f>
        <v>42.182109086218873</v>
      </c>
      <c r="R4495" s="5">
        <f>IFERROR(ROUND(MAX(MIN((-105.4*LN(O4495) + 163.83),95),10),0)," ")</f>
        <v>49</v>
      </c>
      <c r="S4495" s="5" t="str">
        <f>IFERROR(CONCATENATE("(",R4495,",",ROUND((1.2*W4495),2),")")," ")</f>
        <v>(49,0.47)</v>
      </c>
      <c r="T4495">
        <f>R4495-L4495</f>
        <v>8</v>
      </c>
      <c r="U4495" s="7" t="str">
        <f>IF((AND(T4495=0,H4495&gt;=L4495)),"Don’t change bids","OK")</f>
        <v>OK</v>
      </c>
      <c r="V4495" t="e">
        <f>IF((MATCH(F4495,W4495,0)),"Same","Diff")</f>
        <v>#N/A</v>
      </c>
      <c r="W4495" s="5">
        <f>ROUND(M4495,2)</f>
        <v>0.39</v>
      </c>
      <c r="X4495" s="5">
        <v>0.39</v>
      </c>
    </row>
    <row r="4496" spans="1:24" x14ac:dyDescent="0.25">
      <c r="A4496" t="s">
        <v>24</v>
      </c>
      <c r="B4496" t="s">
        <v>4451</v>
      </c>
      <c r="C4496" t="s">
        <v>4401</v>
      </c>
      <c r="D4496" t="s">
        <v>4406</v>
      </c>
      <c r="E4496" t="s">
        <v>569</v>
      </c>
      <c r="F4496" s="5">
        <v>0.37</v>
      </c>
      <c r="G4496" s="9">
        <v>0.1</v>
      </c>
      <c r="H4496" s="6">
        <f>G4496*100</f>
        <v>10</v>
      </c>
      <c r="I4496" t="s">
        <v>9716</v>
      </c>
      <c r="J4496" t="s">
        <v>10765</v>
      </c>
      <c r="K4496">
        <v>41</v>
      </c>
      <c r="L4496">
        <v>41</v>
      </c>
      <c r="M4496">
        <f>(F4496*(1+0.05))</f>
        <v>0.38850000000000001</v>
      </c>
      <c r="N4496">
        <f>IFERROR(ROUND(( (-1.208*LN(L4496) + 7.5474 + 4.6991*(2.71828^(-0.009*L4496)) + 0.0001*L4496*L4496 - 0.0432*L4496 + 4.7166)/3),2), " ")</f>
        <v>3.14</v>
      </c>
      <c r="O4496">
        <f>IFERROR(MAX(MIN(ROUND(N4496*(Q4496/P4496),2),4.5),1.9)," ")</f>
        <v>2.96</v>
      </c>
      <c r="P4496">
        <f>13.098*F4496^-1.237</f>
        <v>44.806338281983834</v>
      </c>
      <c r="Q4496">
        <f>13.098*M4496^-1.237</f>
        <v>42.182109086218873</v>
      </c>
      <c r="R4496" s="5">
        <f>IFERROR(ROUND(MAX(MIN((-105.4*LN(O4496) + 163.83),95),10),0)," ")</f>
        <v>49</v>
      </c>
      <c r="S4496" s="5" t="str">
        <f>IFERROR(CONCATENATE("(",R4496,",",ROUND((1.2*W4496),2),")")," ")</f>
        <v>(49,0.47)</v>
      </c>
      <c r="T4496">
        <f>R4496-L4496</f>
        <v>8</v>
      </c>
      <c r="U4496" s="7" t="str">
        <f>IF((AND(T4496=0,H4496&gt;=L4496)),"Don’t change bids","OK")</f>
        <v>OK</v>
      </c>
      <c r="V4496" t="e">
        <f>IF((MATCH(F4496,W4496,0)),"Same","Diff")</f>
        <v>#N/A</v>
      </c>
      <c r="W4496" s="5">
        <f>ROUND(M4496,2)</f>
        <v>0.39</v>
      </c>
      <c r="X4496" s="5">
        <v>0.39</v>
      </c>
    </row>
    <row r="4497" spans="1:24" x14ac:dyDescent="0.25">
      <c r="A4497" t="s">
        <v>24</v>
      </c>
      <c r="B4497" t="s">
        <v>4452</v>
      </c>
      <c r="C4497" t="s">
        <v>4401</v>
      </c>
      <c r="D4497" t="s">
        <v>4406</v>
      </c>
      <c r="E4497" t="s">
        <v>569</v>
      </c>
      <c r="F4497" s="5">
        <v>0.37</v>
      </c>
      <c r="G4497" s="9">
        <v>0.1</v>
      </c>
      <c r="H4497" s="6">
        <f>G4497*100</f>
        <v>10</v>
      </c>
      <c r="I4497" t="s">
        <v>9716</v>
      </c>
      <c r="J4497" t="s">
        <v>10765</v>
      </c>
      <c r="K4497">
        <v>41</v>
      </c>
      <c r="L4497">
        <v>41</v>
      </c>
      <c r="M4497">
        <f>(F4497*(1+0.05))</f>
        <v>0.38850000000000001</v>
      </c>
      <c r="N4497">
        <f>IFERROR(ROUND(( (-1.208*LN(L4497) + 7.5474 + 4.6991*(2.71828^(-0.009*L4497)) + 0.0001*L4497*L4497 - 0.0432*L4497 + 4.7166)/3),2), " ")</f>
        <v>3.14</v>
      </c>
      <c r="O4497">
        <f>IFERROR(MAX(MIN(ROUND(N4497*(Q4497/P4497),2),4.5),1.9)," ")</f>
        <v>2.96</v>
      </c>
      <c r="P4497">
        <f>13.098*F4497^-1.237</f>
        <v>44.806338281983834</v>
      </c>
      <c r="Q4497">
        <f>13.098*M4497^-1.237</f>
        <v>42.182109086218873</v>
      </c>
      <c r="R4497" s="5">
        <f>IFERROR(ROUND(MAX(MIN((-105.4*LN(O4497) + 163.83),95),10),0)," ")</f>
        <v>49</v>
      </c>
      <c r="S4497" s="5" t="str">
        <f>IFERROR(CONCATENATE("(",R4497,",",ROUND((1.2*W4497),2),")")," ")</f>
        <v>(49,0.47)</v>
      </c>
      <c r="T4497">
        <f>R4497-L4497</f>
        <v>8</v>
      </c>
      <c r="U4497" s="7" t="str">
        <f>IF((AND(T4497=0,H4497&gt;=L4497)),"Don’t change bids","OK")</f>
        <v>OK</v>
      </c>
      <c r="V4497" t="e">
        <f>IF((MATCH(F4497,W4497,0)),"Same","Diff")</f>
        <v>#N/A</v>
      </c>
      <c r="W4497" s="5">
        <f>ROUND(M4497,2)</f>
        <v>0.39</v>
      </c>
      <c r="X4497" s="5">
        <v>0.39</v>
      </c>
    </row>
    <row r="4498" spans="1:24" x14ac:dyDescent="0.25">
      <c r="A4498" t="s">
        <v>24</v>
      </c>
      <c r="B4498" t="s">
        <v>4453</v>
      </c>
      <c r="C4498" t="s">
        <v>4401</v>
      </c>
      <c r="D4498" t="s">
        <v>4454</v>
      </c>
      <c r="E4498" t="s">
        <v>535</v>
      </c>
      <c r="F4498" s="5">
        <v>0.23</v>
      </c>
      <c r="G4498" s="9">
        <v>0.1</v>
      </c>
      <c r="H4498" s="6">
        <f>G4498*100</f>
        <v>10</v>
      </c>
      <c r="I4498" t="s">
        <v>10679</v>
      </c>
      <c r="J4498" t="s">
        <v>10765</v>
      </c>
      <c r="K4498">
        <v>41</v>
      </c>
      <c r="L4498">
        <v>41</v>
      </c>
      <c r="M4498">
        <f>(F4498*(1+0.05))</f>
        <v>0.24150000000000002</v>
      </c>
      <c r="N4498">
        <f>IFERROR(ROUND(( (-1.208*LN(L4498) + 7.5474 + 4.6991*(2.71828^(-0.009*L4498)) + 0.0001*L4498*L4498 - 0.0432*L4498 + 4.7166)/3),2), " ")</f>
        <v>3.14</v>
      </c>
      <c r="O4498">
        <f>IFERROR(MAX(MIN(ROUND(N4498*(Q4498/P4498),2),4.5),1.9)," ")</f>
        <v>2.96</v>
      </c>
      <c r="P4498">
        <f>13.098*F4498^-1.237</f>
        <v>80.676612210847793</v>
      </c>
      <c r="Q4498">
        <f>13.098*M4498^-1.237</f>
        <v>75.951523544893519</v>
      </c>
      <c r="R4498" s="5">
        <f>IFERROR(ROUND(MAX(MIN((-105.4*LN(O4498) + 163.83),95),10),0)," ")</f>
        <v>49</v>
      </c>
      <c r="S4498" s="5" t="str">
        <f>IFERROR(CONCATENATE("(",R4498,",",ROUND((1.2*W4498),2),")")," ")</f>
        <v>(49,0.29)</v>
      </c>
      <c r="T4498">
        <f>R4498-L4498</f>
        <v>8</v>
      </c>
      <c r="U4498" s="7" t="str">
        <f>IF((AND(T4498=0,H4498&gt;=L4498)),"Don’t change bids","OK")</f>
        <v>OK</v>
      </c>
      <c r="V4498" t="e">
        <f>IF((MATCH(F4498,W4498,0)),"Same","Diff")</f>
        <v>#N/A</v>
      </c>
      <c r="W4498" s="5">
        <f>ROUND(M4498,2)</f>
        <v>0.24</v>
      </c>
      <c r="X4498" s="5">
        <v>0.24</v>
      </c>
    </row>
    <row r="4499" spans="1:24" x14ac:dyDescent="0.25">
      <c r="A4499" t="s">
        <v>24</v>
      </c>
      <c r="B4499" t="s">
        <v>4455</v>
      </c>
      <c r="C4499" t="s">
        <v>4401</v>
      </c>
      <c r="D4499" t="s">
        <v>4402</v>
      </c>
      <c r="E4499" t="s">
        <v>569</v>
      </c>
      <c r="F4499" s="5">
        <v>0.37</v>
      </c>
      <c r="G4499" s="9">
        <v>0.1</v>
      </c>
      <c r="H4499" s="6">
        <f>G4499*100</f>
        <v>10</v>
      </c>
      <c r="I4499" t="s">
        <v>9716</v>
      </c>
      <c r="J4499" t="s">
        <v>10765</v>
      </c>
      <c r="K4499">
        <v>41</v>
      </c>
      <c r="L4499">
        <v>41</v>
      </c>
      <c r="M4499">
        <f>(F4499*(1+0.05))</f>
        <v>0.38850000000000001</v>
      </c>
      <c r="N4499">
        <f>IFERROR(ROUND(( (-1.208*LN(L4499) + 7.5474 + 4.6991*(2.71828^(-0.009*L4499)) + 0.0001*L4499*L4499 - 0.0432*L4499 + 4.7166)/3),2), " ")</f>
        <v>3.14</v>
      </c>
      <c r="O4499">
        <f>IFERROR(MAX(MIN(ROUND(N4499*(Q4499/P4499),2),4.5),1.9)," ")</f>
        <v>2.96</v>
      </c>
      <c r="P4499">
        <f>13.098*F4499^-1.237</f>
        <v>44.806338281983834</v>
      </c>
      <c r="Q4499">
        <f>13.098*M4499^-1.237</f>
        <v>42.182109086218873</v>
      </c>
      <c r="R4499" s="5">
        <f>IFERROR(ROUND(MAX(MIN((-105.4*LN(O4499) + 163.83),95),10),0)," ")</f>
        <v>49</v>
      </c>
      <c r="S4499" s="5" t="str">
        <f>IFERROR(CONCATENATE("(",R4499,",",ROUND((1.2*W4499),2),")")," ")</f>
        <v>(49,0.47)</v>
      </c>
      <c r="T4499">
        <f>R4499-L4499</f>
        <v>8</v>
      </c>
      <c r="U4499" s="7" t="str">
        <f>IF((AND(T4499=0,H4499&gt;=L4499)),"Don’t change bids","OK")</f>
        <v>OK</v>
      </c>
      <c r="V4499" t="e">
        <f>IF((MATCH(F4499,W4499,0)),"Same","Diff")</f>
        <v>#N/A</v>
      </c>
      <c r="W4499" s="5">
        <f>ROUND(M4499,2)</f>
        <v>0.39</v>
      </c>
      <c r="X4499" s="5">
        <v>0.39</v>
      </c>
    </row>
    <row r="4500" spans="1:24" x14ac:dyDescent="0.25">
      <c r="A4500" t="s">
        <v>24</v>
      </c>
      <c r="B4500" t="s">
        <v>4456</v>
      </c>
      <c r="C4500" t="s">
        <v>4401</v>
      </c>
      <c r="D4500" t="s">
        <v>4402</v>
      </c>
      <c r="E4500" t="s">
        <v>569</v>
      </c>
      <c r="F4500" s="5">
        <v>0.37</v>
      </c>
      <c r="G4500" s="9">
        <v>0.1</v>
      </c>
      <c r="H4500" s="6">
        <f>G4500*100</f>
        <v>10</v>
      </c>
      <c r="I4500" t="s">
        <v>9716</v>
      </c>
      <c r="J4500" t="s">
        <v>10765</v>
      </c>
      <c r="K4500">
        <v>41</v>
      </c>
      <c r="L4500">
        <v>41</v>
      </c>
      <c r="M4500">
        <f>(F4500*(1+0.05))</f>
        <v>0.38850000000000001</v>
      </c>
      <c r="N4500">
        <f>IFERROR(ROUND(( (-1.208*LN(L4500) + 7.5474 + 4.6991*(2.71828^(-0.009*L4500)) + 0.0001*L4500*L4500 - 0.0432*L4500 + 4.7166)/3),2), " ")</f>
        <v>3.14</v>
      </c>
      <c r="O4500">
        <f>IFERROR(MAX(MIN(ROUND(N4500*(Q4500/P4500),2),4.5),1.9)," ")</f>
        <v>2.96</v>
      </c>
      <c r="P4500">
        <f>13.098*F4500^-1.237</f>
        <v>44.806338281983834</v>
      </c>
      <c r="Q4500">
        <f>13.098*M4500^-1.237</f>
        <v>42.182109086218873</v>
      </c>
      <c r="R4500" s="5">
        <f>IFERROR(ROUND(MAX(MIN((-105.4*LN(O4500) + 163.83),95),10),0)," ")</f>
        <v>49</v>
      </c>
      <c r="S4500" s="5" t="str">
        <f>IFERROR(CONCATENATE("(",R4500,",",ROUND((1.2*W4500),2),")")," ")</f>
        <v>(49,0.47)</v>
      </c>
      <c r="T4500">
        <f>R4500-L4500</f>
        <v>8</v>
      </c>
      <c r="U4500" s="7" t="str">
        <f>IF((AND(T4500=0,H4500&gt;=L4500)),"Don’t change bids","OK")</f>
        <v>OK</v>
      </c>
      <c r="V4500" t="e">
        <f>IF((MATCH(F4500,W4500,0)),"Same","Diff")</f>
        <v>#N/A</v>
      </c>
      <c r="W4500" s="5">
        <f>ROUND(M4500,2)</f>
        <v>0.39</v>
      </c>
      <c r="X4500" s="5">
        <v>0.39</v>
      </c>
    </row>
    <row r="4501" spans="1:24" x14ac:dyDescent="0.25">
      <c r="A4501" t="s">
        <v>24</v>
      </c>
      <c r="B4501" t="s">
        <v>4457</v>
      </c>
      <c r="C4501" t="s">
        <v>4401</v>
      </c>
      <c r="D4501" t="s">
        <v>4402</v>
      </c>
      <c r="E4501" t="s">
        <v>569</v>
      </c>
      <c r="F4501" s="5">
        <v>0.37</v>
      </c>
      <c r="G4501" s="9">
        <v>0.1</v>
      </c>
      <c r="H4501" s="6">
        <f>G4501*100</f>
        <v>10</v>
      </c>
      <c r="I4501" t="s">
        <v>9716</v>
      </c>
      <c r="J4501" t="s">
        <v>10765</v>
      </c>
      <c r="K4501">
        <v>41</v>
      </c>
      <c r="L4501">
        <v>41</v>
      </c>
      <c r="M4501">
        <f>(F4501*(1+0.05))</f>
        <v>0.38850000000000001</v>
      </c>
      <c r="N4501">
        <f>IFERROR(ROUND(( (-1.208*LN(L4501) + 7.5474 + 4.6991*(2.71828^(-0.009*L4501)) + 0.0001*L4501*L4501 - 0.0432*L4501 + 4.7166)/3),2), " ")</f>
        <v>3.14</v>
      </c>
      <c r="O4501">
        <f>IFERROR(MAX(MIN(ROUND(N4501*(Q4501/P4501),2),4.5),1.9)," ")</f>
        <v>2.96</v>
      </c>
      <c r="P4501">
        <f>13.098*F4501^-1.237</f>
        <v>44.806338281983834</v>
      </c>
      <c r="Q4501">
        <f>13.098*M4501^-1.237</f>
        <v>42.182109086218873</v>
      </c>
      <c r="R4501" s="5">
        <f>IFERROR(ROUND(MAX(MIN((-105.4*LN(O4501) + 163.83),95),10),0)," ")</f>
        <v>49</v>
      </c>
      <c r="S4501" s="5" t="str">
        <f>IFERROR(CONCATENATE("(",R4501,",",ROUND((1.2*W4501),2),")")," ")</f>
        <v>(49,0.47)</v>
      </c>
      <c r="T4501">
        <f>R4501-L4501</f>
        <v>8</v>
      </c>
      <c r="U4501" s="7" t="str">
        <f>IF((AND(T4501=0,H4501&gt;=L4501)),"Don’t change bids","OK")</f>
        <v>OK</v>
      </c>
      <c r="V4501" t="e">
        <f>IF((MATCH(F4501,W4501,0)),"Same","Diff")</f>
        <v>#N/A</v>
      </c>
      <c r="W4501" s="5">
        <f>ROUND(M4501,2)</f>
        <v>0.39</v>
      </c>
      <c r="X4501" s="5">
        <v>0.39</v>
      </c>
    </row>
    <row r="4502" spans="1:24" x14ac:dyDescent="0.25">
      <c r="A4502" t="s">
        <v>24</v>
      </c>
      <c r="B4502" t="s">
        <v>4458</v>
      </c>
      <c r="C4502" t="s">
        <v>4401</v>
      </c>
      <c r="D4502" t="s">
        <v>4402</v>
      </c>
      <c r="E4502" t="s">
        <v>569</v>
      </c>
      <c r="F4502" s="5">
        <v>0.37</v>
      </c>
      <c r="G4502" s="9">
        <v>0.1</v>
      </c>
      <c r="H4502" s="6">
        <f>G4502*100</f>
        <v>10</v>
      </c>
      <c r="I4502" t="s">
        <v>9716</v>
      </c>
      <c r="J4502" t="s">
        <v>10765</v>
      </c>
      <c r="K4502">
        <v>41</v>
      </c>
      <c r="L4502">
        <v>41</v>
      </c>
      <c r="M4502">
        <f>(F4502*(1+0.05))</f>
        <v>0.38850000000000001</v>
      </c>
      <c r="N4502">
        <f>IFERROR(ROUND(( (-1.208*LN(L4502) + 7.5474 + 4.6991*(2.71828^(-0.009*L4502)) + 0.0001*L4502*L4502 - 0.0432*L4502 + 4.7166)/3),2), " ")</f>
        <v>3.14</v>
      </c>
      <c r="O4502">
        <f>IFERROR(MAX(MIN(ROUND(N4502*(Q4502/P4502),2),4.5),1.9)," ")</f>
        <v>2.96</v>
      </c>
      <c r="P4502">
        <f>13.098*F4502^-1.237</f>
        <v>44.806338281983834</v>
      </c>
      <c r="Q4502">
        <f>13.098*M4502^-1.237</f>
        <v>42.182109086218873</v>
      </c>
      <c r="R4502" s="5">
        <f>IFERROR(ROUND(MAX(MIN((-105.4*LN(O4502) + 163.83),95),10),0)," ")</f>
        <v>49</v>
      </c>
      <c r="S4502" s="5" t="str">
        <f>IFERROR(CONCATENATE("(",R4502,",",ROUND((1.2*W4502),2),")")," ")</f>
        <v>(49,0.47)</v>
      </c>
      <c r="T4502">
        <f>R4502-L4502</f>
        <v>8</v>
      </c>
      <c r="U4502" s="7" t="str">
        <f>IF((AND(T4502=0,H4502&gt;=L4502)),"Don’t change bids","OK")</f>
        <v>OK</v>
      </c>
      <c r="V4502" t="e">
        <f>IF((MATCH(F4502,W4502,0)),"Same","Diff")</f>
        <v>#N/A</v>
      </c>
      <c r="W4502" s="5">
        <f>ROUND(M4502,2)</f>
        <v>0.39</v>
      </c>
      <c r="X4502" s="5">
        <v>0.39</v>
      </c>
    </row>
    <row r="4503" spans="1:24" x14ac:dyDescent="0.25">
      <c r="A4503" t="s">
        <v>24</v>
      </c>
      <c r="B4503" t="s">
        <v>4459</v>
      </c>
      <c r="C4503" t="s">
        <v>4401</v>
      </c>
      <c r="D4503" t="s">
        <v>4406</v>
      </c>
      <c r="E4503" t="s">
        <v>569</v>
      </c>
      <c r="F4503" s="5">
        <v>0.37</v>
      </c>
      <c r="G4503" s="9">
        <v>0.1</v>
      </c>
      <c r="H4503" s="6">
        <f>G4503*100</f>
        <v>10</v>
      </c>
      <c r="I4503" t="s">
        <v>9716</v>
      </c>
      <c r="J4503" t="s">
        <v>10765</v>
      </c>
      <c r="K4503">
        <v>41</v>
      </c>
      <c r="L4503">
        <v>41</v>
      </c>
      <c r="M4503">
        <f>(F4503*(1+0.05))</f>
        <v>0.38850000000000001</v>
      </c>
      <c r="N4503">
        <f>IFERROR(ROUND(( (-1.208*LN(L4503) + 7.5474 + 4.6991*(2.71828^(-0.009*L4503)) + 0.0001*L4503*L4503 - 0.0432*L4503 + 4.7166)/3),2), " ")</f>
        <v>3.14</v>
      </c>
      <c r="O4503">
        <f>IFERROR(MAX(MIN(ROUND(N4503*(Q4503/P4503),2),4.5),1.9)," ")</f>
        <v>2.96</v>
      </c>
      <c r="P4503">
        <f>13.098*F4503^-1.237</f>
        <v>44.806338281983834</v>
      </c>
      <c r="Q4503">
        <f>13.098*M4503^-1.237</f>
        <v>42.182109086218873</v>
      </c>
      <c r="R4503" s="5">
        <f>IFERROR(ROUND(MAX(MIN((-105.4*LN(O4503) + 163.83),95),10),0)," ")</f>
        <v>49</v>
      </c>
      <c r="S4503" s="5" t="str">
        <f>IFERROR(CONCATENATE("(",R4503,",",ROUND((1.2*W4503),2),")")," ")</f>
        <v>(49,0.47)</v>
      </c>
      <c r="T4503">
        <f>R4503-L4503</f>
        <v>8</v>
      </c>
      <c r="U4503" s="7" t="str">
        <f>IF((AND(T4503=0,H4503&gt;=L4503)),"Don’t change bids","OK")</f>
        <v>OK</v>
      </c>
      <c r="V4503" t="e">
        <f>IF((MATCH(F4503,W4503,0)),"Same","Diff")</f>
        <v>#N/A</v>
      </c>
      <c r="W4503" s="5">
        <f>ROUND(M4503,2)</f>
        <v>0.39</v>
      </c>
      <c r="X4503" s="5">
        <v>0.39</v>
      </c>
    </row>
    <row r="4504" spans="1:24" x14ac:dyDescent="0.25">
      <c r="A4504" t="s">
        <v>24</v>
      </c>
      <c r="B4504" t="s">
        <v>4460</v>
      </c>
      <c r="C4504" t="s">
        <v>4401</v>
      </c>
      <c r="D4504" t="s">
        <v>4402</v>
      </c>
      <c r="E4504" t="s">
        <v>569</v>
      </c>
      <c r="F4504" s="5">
        <v>0.37</v>
      </c>
      <c r="G4504" s="9">
        <v>0.1</v>
      </c>
      <c r="H4504" s="6">
        <f>G4504*100</f>
        <v>10</v>
      </c>
      <c r="I4504" t="s">
        <v>9716</v>
      </c>
      <c r="J4504" t="s">
        <v>10765</v>
      </c>
      <c r="K4504">
        <v>41</v>
      </c>
      <c r="L4504">
        <v>41</v>
      </c>
      <c r="M4504">
        <f>(F4504*(1+0.05))</f>
        <v>0.38850000000000001</v>
      </c>
      <c r="N4504">
        <f>IFERROR(ROUND(( (-1.208*LN(L4504) + 7.5474 + 4.6991*(2.71828^(-0.009*L4504)) + 0.0001*L4504*L4504 - 0.0432*L4504 + 4.7166)/3),2), " ")</f>
        <v>3.14</v>
      </c>
      <c r="O4504">
        <f>IFERROR(MAX(MIN(ROUND(N4504*(Q4504/P4504),2),4.5),1.9)," ")</f>
        <v>2.96</v>
      </c>
      <c r="P4504">
        <f>13.098*F4504^-1.237</f>
        <v>44.806338281983834</v>
      </c>
      <c r="Q4504">
        <f>13.098*M4504^-1.237</f>
        <v>42.182109086218873</v>
      </c>
      <c r="R4504" s="5">
        <f>IFERROR(ROUND(MAX(MIN((-105.4*LN(O4504) + 163.83),95),10),0)," ")</f>
        <v>49</v>
      </c>
      <c r="S4504" s="5" t="str">
        <f>IFERROR(CONCATENATE("(",R4504,",",ROUND((1.2*W4504),2),")")," ")</f>
        <v>(49,0.47)</v>
      </c>
      <c r="T4504">
        <f>R4504-L4504</f>
        <v>8</v>
      </c>
      <c r="U4504" s="7" t="str">
        <f>IF((AND(T4504=0,H4504&gt;=L4504)),"Don’t change bids","OK")</f>
        <v>OK</v>
      </c>
      <c r="V4504" t="e">
        <f>IF((MATCH(F4504,W4504,0)),"Same","Diff")</f>
        <v>#N/A</v>
      </c>
      <c r="W4504" s="5">
        <f>ROUND(M4504,2)</f>
        <v>0.39</v>
      </c>
      <c r="X4504" s="5">
        <v>0.39</v>
      </c>
    </row>
    <row r="4505" spans="1:24" x14ac:dyDescent="0.25">
      <c r="A4505" t="s">
        <v>24</v>
      </c>
      <c r="B4505" t="s">
        <v>4461</v>
      </c>
      <c r="C4505" t="s">
        <v>4401</v>
      </c>
      <c r="D4505" t="s">
        <v>4406</v>
      </c>
      <c r="E4505" t="s">
        <v>569</v>
      </c>
      <c r="F4505" s="5">
        <v>0.37</v>
      </c>
      <c r="G4505" s="9">
        <v>0.1</v>
      </c>
      <c r="H4505" s="6">
        <f>G4505*100</f>
        <v>10</v>
      </c>
      <c r="I4505" t="s">
        <v>9716</v>
      </c>
      <c r="J4505" t="s">
        <v>10765</v>
      </c>
      <c r="K4505">
        <v>41</v>
      </c>
      <c r="L4505">
        <v>41</v>
      </c>
      <c r="M4505">
        <f>(F4505*(1+0.05))</f>
        <v>0.38850000000000001</v>
      </c>
      <c r="N4505">
        <f>IFERROR(ROUND(( (-1.208*LN(L4505) + 7.5474 + 4.6991*(2.71828^(-0.009*L4505)) + 0.0001*L4505*L4505 - 0.0432*L4505 + 4.7166)/3),2), " ")</f>
        <v>3.14</v>
      </c>
      <c r="O4505">
        <f>IFERROR(MAX(MIN(ROUND(N4505*(Q4505/P4505),2),4.5),1.9)," ")</f>
        <v>2.96</v>
      </c>
      <c r="P4505">
        <f>13.098*F4505^-1.237</f>
        <v>44.806338281983834</v>
      </c>
      <c r="Q4505">
        <f>13.098*M4505^-1.237</f>
        <v>42.182109086218873</v>
      </c>
      <c r="R4505" s="5">
        <f>IFERROR(ROUND(MAX(MIN((-105.4*LN(O4505) + 163.83),95),10),0)," ")</f>
        <v>49</v>
      </c>
      <c r="S4505" s="5" t="str">
        <f>IFERROR(CONCATENATE("(",R4505,",",ROUND((1.2*W4505),2),")")," ")</f>
        <v>(49,0.47)</v>
      </c>
      <c r="T4505">
        <f>R4505-L4505</f>
        <v>8</v>
      </c>
      <c r="U4505" s="7" t="str">
        <f>IF((AND(T4505=0,H4505&gt;=L4505)),"Don’t change bids","OK")</f>
        <v>OK</v>
      </c>
      <c r="V4505" t="e">
        <f>IF((MATCH(F4505,W4505,0)),"Same","Diff")</f>
        <v>#N/A</v>
      </c>
      <c r="W4505" s="5">
        <f>ROUND(M4505,2)</f>
        <v>0.39</v>
      </c>
      <c r="X4505" s="5">
        <v>0.39</v>
      </c>
    </row>
    <row r="4506" spans="1:24" x14ac:dyDescent="0.25">
      <c r="A4506" t="s">
        <v>24</v>
      </c>
      <c r="B4506" t="s">
        <v>4462</v>
      </c>
      <c r="C4506" t="s">
        <v>4401</v>
      </c>
      <c r="D4506" t="s">
        <v>4406</v>
      </c>
      <c r="E4506" t="s">
        <v>569</v>
      </c>
      <c r="F4506" s="5">
        <v>0.37</v>
      </c>
      <c r="G4506" s="9">
        <v>0.1</v>
      </c>
      <c r="H4506" s="6">
        <f>G4506*100</f>
        <v>10</v>
      </c>
      <c r="I4506" t="s">
        <v>9716</v>
      </c>
      <c r="J4506" t="s">
        <v>10765</v>
      </c>
      <c r="K4506">
        <v>41</v>
      </c>
      <c r="L4506">
        <v>41</v>
      </c>
      <c r="M4506">
        <f>(F4506*(1+0.05))</f>
        <v>0.38850000000000001</v>
      </c>
      <c r="N4506">
        <f>IFERROR(ROUND(( (-1.208*LN(L4506) + 7.5474 + 4.6991*(2.71828^(-0.009*L4506)) + 0.0001*L4506*L4506 - 0.0432*L4506 + 4.7166)/3),2), " ")</f>
        <v>3.14</v>
      </c>
      <c r="O4506">
        <f>IFERROR(MAX(MIN(ROUND(N4506*(Q4506/P4506),2),4.5),1.9)," ")</f>
        <v>2.96</v>
      </c>
      <c r="P4506">
        <f>13.098*F4506^-1.237</f>
        <v>44.806338281983834</v>
      </c>
      <c r="Q4506">
        <f>13.098*M4506^-1.237</f>
        <v>42.182109086218873</v>
      </c>
      <c r="R4506" s="5">
        <f>IFERROR(ROUND(MAX(MIN((-105.4*LN(O4506) + 163.83),95),10),0)," ")</f>
        <v>49</v>
      </c>
      <c r="S4506" s="5" t="str">
        <f>IFERROR(CONCATENATE("(",R4506,",",ROUND((1.2*W4506),2),")")," ")</f>
        <v>(49,0.47)</v>
      </c>
      <c r="T4506">
        <f>R4506-L4506</f>
        <v>8</v>
      </c>
      <c r="U4506" s="7" t="str">
        <f>IF((AND(T4506=0,H4506&gt;=L4506)),"Don’t change bids","OK")</f>
        <v>OK</v>
      </c>
      <c r="V4506" t="e">
        <f>IF((MATCH(F4506,W4506,0)),"Same","Diff")</f>
        <v>#N/A</v>
      </c>
      <c r="W4506" s="5">
        <f>ROUND(M4506,2)</f>
        <v>0.39</v>
      </c>
      <c r="X4506" s="5">
        <v>0.39</v>
      </c>
    </row>
    <row r="4507" spans="1:24" x14ac:dyDescent="0.25">
      <c r="A4507" t="s">
        <v>24</v>
      </c>
      <c r="B4507" t="s">
        <v>4463</v>
      </c>
      <c r="C4507" t="s">
        <v>4401</v>
      </c>
      <c r="D4507" t="s">
        <v>4406</v>
      </c>
      <c r="E4507" t="s">
        <v>569</v>
      </c>
      <c r="F4507" s="5">
        <v>0.37</v>
      </c>
      <c r="G4507" s="9">
        <v>0.1</v>
      </c>
      <c r="H4507" s="6">
        <f>G4507*100</f>
        <v>10</v>
      </c>
      <c r="I4507" t="s">
        <v>9716</v>
      </c>
      <c r="J4507" t="s">
        <v>10765</v>
      </c>
      <c r="K4507">
        <v>41</v>
      </c>
      <c r="L4507">
        <v>41</v>
      </c>
      <c r="M4507">
        <f>(F4507*(1+0.05))</f>
        <v>0.38850000000000001</v>
      </c>
      <c r="N4507">
        <f>IFERROR(ROUND(( (-1.208*LN(L4507) + 7.5474 + 4.6991*(2.71828^(-0.009*L4507)) + 0.0001*L4507*L4507 - 0.0432*L4507 + 4.7166)/3),2), " ")</f>
        <v>3.14</v>
      </c>
      <c r="O4507">
        <f>IFERROR(MAX(MIN(ROUND(N4507*(Q4507/P4507),2),4.5),1.9)," ")</f>
        <v>2.96</v>
      </c>
      <c r="P4507">
        <f>13.098*F4507^-1.237</f>
        <v>44.806338281983834</v>
      </c>
      <c r="Q4507">
        <f>13.098*M4507^-1.237</f>
        <v>42.182109086218873</v>
      </c>
      <c r="R4507" s="5">
        <f>IFERROR(ROUND(MAX(MIN((-105.4*LN(O4507) + 163.83),95),10),0)," ")</f>
        <v>49</v>
      </c>
      <c r="S4507" s="5" t="str">
        <f>IFERROR(CONCATENATE("(",R4507,",",ROUND((1.2*W4507),2),")")," ")</f>
        <v>(49,0.47)</v>
      </c>
      <c r="T4507">
        <f>R4507-L4507</f>
        <v>8</v>
      </c>
      <c r="U4507" s="7" t="str">
        <f>IF((AND(T4507=0,H4507&gt;=L4507)),"Don’t change bids","OK")</f>
        <v>OK</v>
      </c>
      <c r="V4507" t="e">
        <f>IF((MATCH(F4507,W4507,0)),"Same","Diff")</f>
        <v>#N/A</v>
      </c>
      <c r="W4507" s="5">
        <f>ROUND(M4507,2)</f>
        <v>0.39</v>
      </c>
      <c r="X4507" s="5">
        <v>0.39</v>
      </c>
    </row>
    <row r="4508" spans="1:24" x14ac:dyDescent="0.25">
      <c r="A4508" t="s">
        <v>24</v>
      </c>
      <c r="B4508" t="s">
        <v>4464</v>
      </c>
      <c r="C4508" t="s">
        <v>4401</v>
      </c>
      <c r="D4508" t="s">
        <v>4406</v>
      </c>
      <c r="E4508" t="s">
        <v>569</v>
      </c>
      <c r="F4508" s="5">
        <v>0.37</v>
      </c>
      <c r="G4508" s="9">
        <v>0.1</v>
      </c>
      <c r="H4508" s="6">
        <f>G4508*100</f>
        <v>10</v>
      </c>
      <c r="I4508" t="s">
        <v>9716</v>
      </c>
      <c r="J4508" t="s">
        <v>10765</v>
      </c>
      <c r="K4508">
        <v>41</v>
      </c>
      <c r="L4508">
        <v>41</v>
      </c>
      <c r="M4508">
        <f>(F4508*(1+0.05))</f>
        <v>0.38850000000000001</v>
      </c>
      <c r="N4508">
        <f>IFERROR(ROUND(( (-1.208*LN(L4508) + 7.5474 + 4.6991*(2.71828^(-0.009*L4508)) + 0.0001*L4508*L4508 - 0.0432*L4508 + 4.7166)/3),2), " ")</f>
        <v>3.14</v>
      </c>
      <c r="O4508">
        <f>IFERROR(MAX(MIN(ROUND(N4508*(Q4508/P4508),2),4.5),1.9)," ")</f>
        <v>2.96</v>
      </c>
      <c r="P4508">
        <f>13.098*F4508^-1.237</f>
        <v>44.806338281983834</v>
      </c>
      <c r="Q4508">
        <f>13.098*M4508^-1.237</f>
        <v>42.182109086218873</v>
      </c>
      <c r="R4508" s="5">
        <f>IFERROR(ROUND(MAX(MIN((-105.4*LN(O4508) + 163.83),95),10),0)," ")</f>
        <v>49</v>
      </c>
      <c r="S4508" s="5" t="str">
        <f>IFERROR(CONCATENATE("(",R4508,",",ROUND((1.2*W4508),2),")")," ")</f>
        <v>(49,0.47)</v>
      </c>
      <c r="T4508">
        <f>R4508-L4508</f>
        <v>8</v>
      </c>
      <c r="U4508" s="7" t="str">
        <f>IF((AND(T4508=0,H4508&gt;=L4508)),"Don’t change bids","OK")</f>
        <v>OK</v>
      </c>
      <c r="V4508" t="e">
        <f>IF((MATCH(F4508,W4508,0)),"Same","Diff")</f>
        <v>#N/A</v>
      </c>
      <c r="W4508" s="5">
        <f>ROUND(M4508,2)</f>
        <v>0.39</v>
      </c>
      <c r="X4508" s="5">
        <v>0.39</v>
      </c>
    </row>
    <row r="4509" spans="1:24" x14ac:dyDescent="0.25">
      <c r="A4509" t="s">
        <v>24</v>
      </c>
      <c r="B4509" t="s">
        <v>4465</v>
      </c>
      <c r="C4509" t="s">
        <v>4401</v>
      </c>
      <c r="D4509" t="s">
        <v>4406</v>
      </c>
      <c r="E4509" t="s">
        <v>569</v>
      </c>
      <c r="F4509" s="5">
        <v>0.37</v>
      </c>
      <c r="G4509" s="9">
        <v>0.1</v>
      </c>
      <c r="H4509" s="6">
        <f>G4509*100</f>
        <v>10</v>
      </c>
      <c r="I4509" t="s">
        <v>9716</v>
      </c>
      <c r="J4509" t="s">
        <v>10765</v>
      </c>
      <c r="K4509">
        <v>41</v>
      </c>
      <c r="L4509">
        <v>41</v>
      </c>
      <c r="M4509">
        <f>(F4509*(1+0.05))</f>
        <v>0.38850000000000001</v>
      </c>
      <c r="N4509">
        <f>IFERROR(ROUND(( (-1.208*LN(L4509) + 7.5474 + 4.6991*(2.71828^(-0.009*L4509)) + 0.0001*L4509*L4509 - 0.0432*L4509 + 4.7166)/3),2), " ")</f>
        <v>3.14</v>
      </c>
      <c r="O4509">
        <f>IFERROR(MAX(MIN(ROUND(N4509*(Q4509/P4509),2),4.5),1.9)," ")</f>
        <v>2.96</v>
      </c>
      <c r="P4509">
        <f>13.098*F4509^-1.237</f>
        <v>44.806338281983834</v>
      </c>
      <c r="Q4509">
        <f>13.098*M4509^-1.237</f>
        <v>42.182109086218873</v>
      </c>
      <c r="R4509" s="5">
        <f>IFERROR(ROUND(MAX(MIN((-105.4*LN(O4509) + 163.83),95),10),0)," ")</f>
        <v>49</v>
      </c>
      <c r="S4509" s="5" t="str">
        <f>IFERROR(CONCATENATE("(",R4509,",",ROUND((1.2*W4509),2),")")," ")</f>
        <v>(49,0.47)</v>
      </c>
      <c r="T4509">
        <f>R4509-L4509</f>
        <v>8</v>
      </c>
      <c r="U4509" s="7" t="str">
        <f>IF((AND(T4509=0,H4509&gt;=L4509)),"Don’t change bids","OK")</f>
        <v>OK</v>
      </c>
      <c r="V4509" t="e">
        <f>IF((MATCH(F4509,W4509,0)),"Same","Diff")</f>
        <v>#N/A</v>
      </c>
      <c r="W4509" s="5">
        <f>ROUND(M4509,2)</f>
        <v>0.39</v>
      </c>
      <c r="X4509" s="5">
        <v>0.39</v>
      </c>
    </row>
    <row r="4510" spans="1:24" x14ac:dyDescent="0.25">
      <c r="A4510" t="s">
        <v>24</v>
      </c>
      <c r="B4510" t="s">
        <v>4466</v>
      </c>
      <c r="C4510" t="s">
        <v>4401</v>
      </c>
      <c r="D4510" t="s">
        <v>4402</v>
      </c>
      <c r="E4510" t="s">
        <v>569</v>
      </c>
      <c r="F4510" s="5">
        <v>0.37</v>
      </c>
      <c r="G4510" s="9">
        <v>0.1</v>
      </c>
      <c r="H4510" s="6">
        <f>G4510*100</f>
        <v>10</v>
      </c>
      <c r="I4510" t="s">
        <v>9716</v>
      </c>
      <c r="J4510" t="s">
        <v>10765</v>
      </c>
      <c r="K4510">
        <v>41</v>
      </c>
      <c r="L4510">
        <v>41</v>
      </c>
      <c r="M4510">
        <f>(F4510*(1+0.05))</f>
        <v>0.38850000000000001</v>
      </c>
      <c r="N4510">
        <f>IFERROR(ROUND(( (-1.208*LN(L4510) + 7.5474 + 4.6991*(2.71828^(-0.009*L4510)) + 0.0001*L4510*L4510 - 0.0432*L4510 + 4.7166)/3),2), " ")</f>
        <v>3.14</v>
      </c>
      <c r="O4510">
        <f>IFERROR(MAX(MIN(ROUND(N4510*(Q4510/P4510),2),4.5),1.9)," ")</f>
        <v>2.96</v>
      </c>
      <c r="P4510">
        <f>13.098*F4510^-1.237</f>
        <v>44.806338281983834</v>
      </c>
      <c r="Q4510">
        <f>13.098*M4510^-1.237</f>
        <v>42.182109086218873</v>
      </c>
      <c r="R4510" s="5">
        <f>IFERROR(ROUND(MAX(MIN((-105.4*LN(O4510) + 163.83),95),10),0)," ")</f>
        <v>49</v>
      </c>
      <c r="S4510" s="5" t="str">
        <f>IFERROR(CONCATENATE("(",R4510,",",ROUND((1.2*W4510),2),")")," ")</f>
        <v>(49,0.47)</v>
      </c>
      <c r="T4510">
        <f>R4510-L4510</f>
        <v>8</v>
      </c>
      <c r="U4510" s="7" t="str">
        <f>IF((AND(T4510=0,H4510&gt;=L4510)),"Don’t change bids","OK")</f>
        <v>OK</v>
      </c>
      <c r="V4510" t="e">
        <f>IF((MATCH(F4510,W4510,0)),"Same","Diff")</f>
        <v>#N/A</v>
      </c>
      <c r="W4510" s="5">
        <f>ROUND(M4510,2)</f>
        <v>0.39</v>
      </c>
      <c r="X4510" s="5">
        <v>0.39</v>
      </c>
    </row>
    <row r="4511" spans="1:24" x14ac:dyDescent="0.25">
      <c r="A4511" t="s">
        <v>24</v>
      </c>
      <c r="B4511" t="s">
        <v>4467</v>
      </c>
      <c r="C4511" t="s">
        <v>4401</v>
      </c>
      <c r="D4511" t="s">
        <v>4402</v>
      </c>
      <c r="E4511" t="s">
        <v>569</v>
      </c>
      <c r="F4511" s="5">
        <v>0.37</v>
      </c>
      <c r="G4511" s="9">
        <v>0.1</v>
      </c>
      <c r="H4511" s="6">
        <f>G4511*100</f>
        <v>10</v>
      </c>
      <c r="I4511" t="s">
        <v>9716</v>
      </c>
      <c r="J4511" t="s">
        <v>10765</v>
      </c>
      <c r="K4511">
        <v>41</v>
      </c>
      <c r="L4511">
        <v>41</v>
      </c>
      <c r="M4511">
        <f>(F4511*(1+0.05))</f>
        <v>0.38850000000000001</v>
      </c>
      <c r="N4511">
        <f>IFERROR(ROUND(( (-1.208*LN(L4511) + 7.5474 + 4.6991*(2.71828^(-0.009*L4511)) + 0.0001*L4511*L4511 - 0.0432*L4511 + 4.7166)/3),2), " ")</f>
        <v>3.14</v>
      </c>
      <c r="O4511">
        <f>IFERROR(MAX(MIN(ROUND(N4511*(Q4511/P4511),2),4.5),1.9)," ")</f>
        <v>2.96</v>
      </c>
      <c r="P4511">
        <f>13.098*F4511^-1.237</f>
        <v>44.806338281983834</v>
      </c>
      <c r="Q4511">
        <f>13.098*M4511^-1.237</f>
        <v>42.182109086218873</v>
      </c>
      <c r="R4511" s="5">
        <f>IFERROR(ROUND(MAX(MIN((-105.4*LN(O4511) + 163.83),95),10),0)," ")</f>
        <v>49</v>
      </c>
      <c r="S4511" s="5" t="str">
        <f>IFERROR(CONCATENATE("(",R4511,",",ROUND((1.2*W4511),2),")")," ")</f>
        <v>(49,0.47)</v>
      </c>
      <c r="T4511">
        <f>R4511-L4511</f>
        <v>8</v>
      </c>
      <c r="U4511" s="7" t="str">
        <f>IF((AND(T4511=0,H4511&gt;=L4511)),"Don’t change bids","OK")</f>
        <v>OK</v>
      </c>
      <c r="V4511" t="e">
        <f>IF((MATCH(F4511,W4511,0)),"Same","Diff")</f>
        <v>#N/A</v>
      </c>
      <c r="W4511" s="5">
        <f>ROUND(M4511,2)</f>
        <v>0.39</v>
      </c>
      <c r="X4511" s="5">
        <v>0.39</v>
      </c>
    </row>
    <row r="4512" spans="1:24" x14ac:dyDescent="0.25">
      <c r="A4512" t="s">
        <v>24</v>
      </c>
      <c r="B4512" t="s">
        <v>4468</v>
      </c>
      <c r="C4512" t="s">
        <v>4401</v>
      </c>
      <c r="D4512" t="s">
        <v>4402</v>
      </c>
      <c r="E4512" t="s">
        <v>569</v>
      </c>
      <c r="F4512" s="5">
        <v>0.37</v>
      </c>
      <c r="G4512" s="9">
        <v>0.1</v>
      </c>
      <c r="H4512" s="6">
        <f>G4512*100</f>
        <v>10</v>
      </c>
      <c r="I4512" t="s">
        <v>9716</v>
      </c>
      <c r="J4512" t="s">
        <v>10765</v>
      </c>
      <c r="K4512">
        <v>41</v>
      </c>
      <c r="L4512">
        <v>41</v>
      </c>
      <c r="M4512">
        <f>(F4512*(1+0.05))</f>
        <v>0.38850000000000001</v>
      </c>
      <c r="N4512">
        <f>IFERROR(ROUND(( (-1.208*LN(L4512) + 7.5474 + 4.6991*(2.71828^(-0.009*L4512)) + 0.0001*L4512*L4512 - 0.0432*L4512 + 4.7166)/3),2), " ")</f>
        <v>3.14</v>
      </c>
      <c r="O4512">
        <f>IFERROR(MAX(MIN(ROUND(N4512*(Q4512/P4512),2),4.5),1.9)," ")</f>
        <v>2.96</v>
      </c>
      <c r="P4512">
        <f>13.098*F4512^-1.237</f>
        <v>44.806338281983834</v>
      </c>
      <c r="Q4512">
        <f>13.098*M4512^-1.237</f>
        <v>42.182109086218873</v>
      </c>
      <c r="R4512" s="5">
        <f>IFERROR(ROUND(MAX(MIN((-105.4*LN(O4512) + 163.83),95),10),0)," ")</f>
        <v>49</v>
      </c>
      <c r="S4512" s="5" t="str">
        <f>IFERROR(CONCATENATE("(",R4512,",",ROUND((1.2*W4512),2),")")," ")</f>
        <v>(49,0.47)</v>
      </c>
      <c r="T4512">
        <f>R4512-L4512</f>
        <v>8</v>
      </c>
      <c r="U4512" s="7" t="str">
        <f>IF((AND(T4512=0,H4512&gt;=L4512)),"Don’t change bids","OK")</f>
        <v>OK</v>
      </c>
      <c r="V4512" t="e">
        <f>IF((MATCH(F4512,W4512,0)),"Same","Diff")</f>
        <v>#N/A</v>
      </c>
      <c r="W4512" s="5">
        <f>ROUND(M4512,2)</f>
        <v>0.39</v>
      </c>
      <c r="X4512" s="5">
        <v>0.39</v>
      </c>
    </row>
    <row r="4513" spans="1:24" x14ac:dyDescent="0.25">
      <c r="A4513" t="s">
        <v>24</v>
      </c>
      <c r="B4513" t="s">
        <v>4469</v>
      </c>
      <c r="C4513" t="s">
        <v>4401</v>
      </c>
      <c r="D4513" t="s">
        <v>4402</v>
      </c>
      <c r="E4513" t="s">
        <v>569</v>
      </c>
      <c r="F4513" s="5">
        <v>0.37</v>
      </c>
      <c r="G4513" s="9">
        <v>0.1</v>
      </c>
      <c r="H4513" s="6">
        <f>G4513*100</f>
        <v>10</v>
      </c>
      <c r="I4513" t="s">
        <v>9716</v>
      </c>
      <c r="J4513" t="s">
        <v>10765</v>
      </c>
      <c r="K4513">
        <v>41</v>
      </c>
      <c r="L4513">
        <v>41</v>
      </c>
      <c r="M4513">
        <f>(F4513*(1+0.05))</f>
        <v>0.38850000000000001</v>
      </c>
      <c r="N4513">
        <f>IFERROR(ROUND(( (-1.208*LN(L4513) + 7.5474 + 4.6991*(2.71828^(-0.009*L4513)) + 0.0001*L4513*L4513 - 0.0432*L4513 + 4.7166)/3),2), " ")</f>
        <v>3.14</v>
      </c>
      <c r="O4513">
        <f>IFERROR(MAX(MIN(ROUND(N4513*(Q4513/P4513),2),4.5),1.9)," ")</f>
        <v>2.96</v>
      </c>
      <c r="P4513">
        <f>13.098*F4513^-1.237</f>
        <v>44.806338281983834</v>
      </c>
      <c r="Q4513">
        <f>13.098*M4513^-1.237</f>
        <v>42.182109086218873</v>
      </c>
      <c r="R4513" s="5">
        <f>IFERROR(ROUND(MAX(MIN((-105.4*LN(O4513) + 163.83),95),10),0)," ")</f>
        <v>49</v>
      </c>
      <c r="S4513" s="5" t="str">
        <f>IFERROR(CONCATENATE("(",R4513,",",ROUND((1.2*W4513),2),")")," ")</f>
        <v>(49,0.47)</v>
      </c>
      <c r="T4513">
        <f>R4513-L4513</f>
        <v>8</v>
      </c>
      <c r="U4513" s="7" t="str">
        <f>IF((AND(T4513=0,H4513&gt;=L4513)),"Don’t change bids","OK")</f>
        <v>OK</v>
      </c>
      <c r="V4513" t="e">
        <f>IF((MATCH(F4513,W4513,0)),"Same","Diff")</f>
        <v>#N/A</v>
      </c>
      <c r="W4513" s="5">
        <f>ROUND(M4513,2)</f>
        <v>0.39</v>
      </c>
      <c r="X4513" s="5">
        <v>0.39</v>
      </c>
    </row>
    <row r="4514" spans="1:24" x14ac:dyDescent="0.25">
      <c r="A4514" t="s">
        <v>24</v>
      </c>
      <c r="B4514" t="s">
        <v>4470</v>
      </c>
      <c r="C4514" t="s">
        <v>4401</v>
      </c>
      <c r="D4514" t="s">
        <v>4411</v>
      </c>
      <c r="E4514" t="s">
        <v>587</v>
      </c>
      <c r="F4514" s="5">
        <v>0.4</v>
      </c>
      <c r="G4514" s="9">
        <v>0.1</v>
      </c>
      <c r="H4514" s="6">
        <f>G4514*100</f>
        <v>10</v>
      </c>
      <c r="I4514" t="s">
        <v>9717</v>
      </c>
      <c r="J4514" t="s">
        <v>10765</v>
      </c>
      <c r="K4514">
        <v>41</v>
      </c>
      <c r="L4514">
        <v>41</v>
      </c>
      <c r="M4514">
        <f>(F4514*(1+0.05))</f>
        <v>0.42000000000000004</v>
      </c>
      <c r="N4514">
        <f>IFERROR(ROUND(( (-1.208*LN(L4514) + 7.5474 + 4.6991*(2.71828^(-0.009*L4514)) + 0.0001*L4514*L4514 - 0.0432*L4514 + 4.7166)/3),2), " ")</f>
        <v>3.14</v>
      </c>
      <c r="O4514">
        <f>IFERROR(MAX(MIN(ROUND(N4514*(Q4514/P4514),2),4.5),1.9)," ")</f>
        <v>2.96</v>
      </c>
      <c r="P4514">
        <f>13.098*F4514^-1.237</f>
        <v>40.687103793377098</v>
      </c>
      <c r="Q4514">
        <f>13.098*M4514^-1.237</f>
        <v>38.304130987303544</v>
      </c>
      <c r="R4514" s="5">
        <f>IFERROR(ROUND(MAX(MIN((-105.4*LN(O4514) + 163.83),95),10),0)," ")</f>
        <v>49</v>
      </c>
      <c r="S4514" s="5" t="str">
        <f>IFERROR(CONCATENATE("(",R4514,",",ROUND((1.2*W4514),2),")")," ")</f>
        <v>(49,0.5)</v>
      </c>
      <c r="T4514">
        <f>R4514-L4514</f>
        <v>8</v>
      </c>
      <c r="U4514" s="7" t="str">
        <f>IF((AND(T4514=0,H4514&gt;=L4514)),"Don’t change bids","OK")</f>
        <v>OK</v>
      </c>
      <c r="V4514" t="e">
        <f>IF((MATCH(F4514,W4514,0)),"Same","Diff")</f>
        <v>#N/A</v>
      </c>
      <c r="W4514" s="5">
        <f>ROUND(M4514,2)</f>
        <v>0.42</v>
      </c>
      <c r="X4514" s="5">
        <v>0.42</v>
      </c>
    </row>
    <row r="4515" spans="1:24" x14ac:dyDescent="0.25">
      <c r="A4515" t="s">
        <v>24</v>
      </c>
      <c r="B4515" t="s">
        <v>4471</v>
      </c>
      <c r="C4515" t="s">
        <v>4401</v>
      </c>
      <c r="D4515" t="s">
        <v>4411</v>
      </c>
      <c r="E4515" t="s">
        <v>569</v>
      </c>
      <c r="F4515" s="5">
        <v>0.37</v>
      </c>
      <c r="G4515" s="9">
        <v>0.1</v>
      </c>
      <c r="H4515" s="6">
        <f>G4515*100</f>
        <v>10</v>
      </c>
      <c r="I4515" t="s">
        <v>9716</v>
      </c>
      <c r="J4515" t="s">
        <v>10765</v>
      </c>
      <c r="K4515">
        <v>41</v>
      </c>
      <c r="L4515">
        <v>41</v>
      </c>
      <c r="M4515">
        <f>(F4515*(1+0.05))</f>
        <v>0.38850000000000001</v>
      </c>
      <c r="N4515">
        <f>IFERROR(ROUND(( (-1.208*LN(L4515) + 7.5474 + 4.6991*(2.71828^(-0.009*L4515)) + 0.0001*L4515*L4515 - 0.0432*L4515 + 4.7166)/3),2), " ")</f>
        <v>3.14</v>
      </c>
      <c r="O4515">
        <f>IFERROR(MAX(MIN(ROUND(N4515*(Q4515/P4515),2),4.5),1.9)," ")</f>
        <v>2.96</v>
      </c>
      <c r="P4515">
        <f>13.098*F4515^-1.237</f>
        <v>44.806338281983834</v>
      </c>
      <c r="Q4515">
        <f>13.098*M4515^-1.237</f>
        <v>42.182109086218873</v>
      </c>
      <c r="R4515" s="5">
        <f>IFERROR(ROUND(MAX(MIN((-105.4*LN(O4515) + 163.83),95),10),0)," ")</f>
        <v>49</v>
      </c>
      <c r="S4515" s="5" t="str">
        <f>IFERROR(CONCATENATE("(",R4515,",",ROUND((1.2*W4515),2),")")," ")</f>
        <v>(49,0.47)</v>
      </c>
      <c r="T4515">
        <f>R4515-L4515</f>
        <v>8</v>
      </c>
      <c r="U4515" s="7" t="str">
        <f>IF((AND(T4515=0,H4515&gt;=L4515)),"Don’t change bids","OK")</f>
        <v>OK</v>
      </c>
      <c r="V4515" t="e">
        <f>IF((MATCH(F4515,W4515,0)),"Same","Diff")</f>
        <v>#N/A</v>
      </c>
      <c r="W4515" s="5">
        <f>ROUND(M4515,2)</f>
        <v>0.39</v>
      </c>
      <c r="X4515" s="5">
        <v>0.39</v>
      </c>
    </row>
    <row r="4516" spans="1:24" x14ac:dyDescent="0.25">
      <c r="A4516" t="s">
        <v>24</v>
      </c>
      <c r="B4516" t="s">
        <v>4472</v>
      </c>
      <c r="C4516" t="s">
        <v>4401</v>
      </c>
      <c r="D4516" t="s">
        <v>4406</v>
      </c>
      <c r="E4516" t="s">
        <v>569</v>
      </c>
      <c r="F4516" s="5">
        <v>0.37</v>
      </c>
      <c r="G4516" s="9">
        <v>0.1</v>
      </c>
      <c r="H4516" s="6">
        <f>G4516*100</f>
        <v>10</v>
      </c>
      <c r="I4516" t="s">
        <v>9716</v>
      </c>
      <c r="J4516" t="s">
        <v>10765</v>
      </c>
      <c r="K4516">
        <v>41</v>
      </c>
      <c r="L4516">
        <v>41</v>
      </c>
      <c r="M4516">
        <f>(F4516*(1+0.05))</f>
        <v>0.38850000000000001</v>
      </c>
      <c r="N4516">
        <f>IFERROR(ROUND(( (-1.208*LN(L4516) + 7.5474 + 4.6991*(2.71828^(-0.009*L4516)) + 0.0001*L4516*L4516 - 0.0432*L4516 + 4.7166)/3),2), " ")</f>
        <v>3.14</v>
      </c>
      <c r="O4516">
        <f>IFERROR(MAX(MIN(ROUND(N4516*(Q4516/P4516),2),4.5),1.9)," ")</f>
        <v>2.96</v>
      </c>
      <c r="P4516">
        <f>13.098*F4516^-1.237</f>
        <v>44.806338281983834</v>
      </c>
      <c r="Q4516">
        <f>13.098*M4516^-1.237</f>
        <v>42.182109086218873</v>
      </c>
      <c r="R4516" s="5">
        <f>IFERROR(ROUND(MAX(MIN((-105.4*LN(O4516) + 163.83),95),10),0)," ")</f>
        <v>49</v>
      </c>
      <c r="S4516" s="5" t="str">
        <f>IFERROR(CONCATENATE("(",R4516,",",ROUND((1.2*W4516),2),")")," ")</f>
        <v>(49,0.47)</v>
      </c>
      <c r="T4516">
        <f>R4516-L4516</f>
        <v>8</v>
      </c>
      <c r="U4516" s="7" t="str">
        <f>IF((AND(T4516=0,H4516&gt;=L4516)),"Don’t change bids","OK")</f>
        <v>OK</v>
      </c>
      <c r="V4516" t="e">
        <f>IF((MATCH(F4516,W4516,0)),"Same","Diff")</f>
        <v>#N/A</v>
      </c>
      <c r="W4516" s="5">
        <f>ROUND(M4516,2)</f>
        <v>0.39</v>
      </c>
      <c r="X4516" s="5">
        <v>0.39</v>
      </c>
    </row>
    <row r="4517" spans="1:24" x14ac:dyDescent="0.25">
      <c r="A4517" t="s">
        <v>24</v>
      </c>
      <c r="B4517" t="s">
        <v>4473</v>
      </c>
      <c r="C4517" t="s">
        <v>4401</v>
      </c>
      <c r="D4517" t="s">
        <v>4402</v>
      </c>
      <c r="E4517" t="s">
        <v>569</v>
      </c>
      <c r="F4517" s="5">
        <v>0.37</v>
      </c>
      <c r="G4517" s="9">
        <v>0.1</v>
      </c>
      <c r="H4517" s="6">
        <f>G4517*100</f>
        <v>10</v>
      </c>
      <c r="I4517" t="s">
        <v>9716</v>
      </c>
      <c r="J4517" t="s">
        <v>10765</v>
      </c>
      <c r="K4517">
        <v>41</v>
      </c>
      <c r="L4517">
        <v>41</v>
      </c>
      <c r="M4517">
        <f>(F4517*(1+0.05))</f>
        <v>0.38850000000000001</v>
      </c>
      <c r="N4517">
        <f>IFERROR(ROUND(( (-1.208*LN(L4517) + 7.5474 + 4.6991*(2.71828^(-0.009*L4517)) + 0.0001*L4517*L4517 - 0.0432*L4517 + 4.7166)/3),2), " ")</f>
        <v>3.14</v>
      </c>
      <c r="O4517">
        <f>IFERROR(MAX(MIN(ROUND(N4517*(Q4517/P4517),2),4.5),1.9)," ")</f>
        <v>2.96</v>
      </c>
      <c r="P4517">
        <f>13.098*F4517^-1.237</f>
        <v>44.806338281983834</v>
      </c>
      <c r="Q4517">
        <f>13.098*M4517^-1.237</f>
        <v>42.182109086218873</v>
      </c>
      <c r="R4517" s="5">
        <f>IFERROR(ROUND(MAX(MIN((-105.4*LN(O4517) + 163.83),95),10),0)," ")</f>
        <v>49</v>
      </c>
      <c r="S4517" s="5" t="str">
        <f>IFERROR(CONCATENATE("(",R4517,",",ROUND((1.2*W4517),2),")")," ")</f>
        <v>(49,0.47)</v>
      </c>
      <c r="T4517">
        <f>R4517-L4517</f>
        <v>8</v>
      </c>
      <c r="U4517" s="7" t="str">
        <f>IF((AND(T4517=0,H4517&gt;=L4517)),"Don’t change bids","OK")</f>
        <v>OK</v>
      </c>
      <c r="V4517" t="e">
        <f>IF((MATCH(F4517,W4517,0)),"Same","Diff")</f>
        <v>#N/A</v>
      </c>
      <c r="W4517" s="5">
        <f>ROUND(M4517,2)</f>
        <v>0.39</v>
      </c>
      <c r="X4517" s="5">
        <v>0.39</v>
      </c>
    </row>
    <row r="4518" spans="1:24" x14ac:dyDescent="0.25">
      <c r="A4518" t="s">
        <v>24</v>
      </c>
      <c r="B4518" t="s">
        <v>4474</v>
      </c>
      <c r="C4518" t="s">
        <v>4401</v>
      </c>
      <c r="D4518" t="s">
        <v>4402</v>
      </c>
      <c r="E4518" t="s">
        <v>569</v>
      </c>
      <c r="F4518" s="5">
        <v>0.37</v>
      </c>
      <c r="G4518" s="9">
        <v>0.1</v>
      </c>
      <c r="H4518" s="6">
        <f>G4518*100</f>
        <v>10</v>
      </c>
      <c r="I4518" t="s">
        <v>9716</v>
      </c>
      <c r="J4518" t="s">
        <v>10765</v>
      </c>
      <c r="K4518">
        <v>41</v>
      </c>
      <c r="L4518">
        <v>41</v>
      </c>
      <c r="M4518">
        <f>(F4518*(1+0.05))</f>
        <v>0.38850000000000001</v>
      </c>
      <c r="N4518">
        <f>IFERROR(ROUND(( (-1.208*LN(L4518) + 7.5474 + 4.6991*(2.71828^(-0.009*L4518)) + 0.0001*L4518*L4518 - 0.0432*L4518 + 4.7166)/3),2), " ")</f>
        <v>3.14</v>
      </c>
      <c r="O4518">
        <f>IFERROR(MAX(MIN(ROUND(N4518*(Q4518/P4518),2),4.5),1.9)," ")</f>
        <v>2.96</v>
      </c>
      <c r="P4518">
        <f>13.098*F4518^-1.237</f>
        <v>44.806338281983834</v>
      </c>
      <c r="Q4518">
        <f>13.098*M4518^-1.237</f>
        <v>42.182109086218873</v>
      </c>
      <c r="R4518" s="5">
        <f>IFERROR(ROUND(MAX(MIN((-105.4*LN(O4518) + 163.83),95),10),0)," ")</f>
        <v>49</v>
      </c>
      <c r="S4518" s="5" t="str">
        <f>IFERROR(CONCATENATE("(",R4518,",",ROUND((1.2*W4518),2),")")," ")</f>
        <v>(49,0.47)</v>
      </c>
      <c r="T4518">
        <f>R4518-L4518</f>
        <v>8</v>
      </c>
      <c r="U4518" s="7" t="str">
        <f>IF((AND(T4518=0,H4518&gt;=L4518)),"Don’t change bids","OK")</f>
        <v>OK</v>
      </c>
      <c r="V4518" t="e">
        <f>IF((MATCH(F4518,W4518,0)),"Same","Diff")</f>
        <v>#N/A</v>
      </c>
      <c r="W4518" s="5">
        <f>ROUND(M4518,2)</f>
        <v>0.39</v>
      </c>
      <c r="X4518" s="5">
        <v>0.39</v>
      </c>
    </row>
    <row r="4519" spans="1:24" x14ac:dyDescent="0.25">
      <c r="A4519" t="s">
        <v>24</v>
      </c>
      <c r="B4519" t="s">
        <v>4475</v>
      </c>
      <c r="C4519" t="s">
        <v>4401</v>
      </c>
      <c r="D4519" t="s">
        <v>4402</v>
      </c>
      <c r="E4519" t="s">
        <v>569</v>
      </c>
      <c r="F4519" s="5">
        <v>0.37</v>
      </c>
      <c r="G4519" s="9">
        <v>0.1</v>
      </c>
      <c r="H4519" s="6">
        <f>G4519*100</f>
        <v>10</v>
      </c>
      <c r="I4519" t="s">
        <v>9716</v>
      </c>
      <c r="J4519" t="s">
        <v>10765</v>
      </c>
      <c r="K4519">
        <v>41</v>
      </c>
      <c r="L4519">
        <v>41</v>
      </c>
      <c r="M4519">
        <f>(F4519*(1+0.05))</f>
        <v>0.38850000000000001</v>
      </c>
      <c r="N4519">
        <f>IFERROR(ROUND(( (-1.208*LN(L4519) + 7.5474 + 4.6991*(2.71828^(-0.009*L4519)) + 0.0001*L4519*L4519 - 0.0432*L4519 + 4.7166)/3),2), " ")</f>
        <v>3.14</v>
      </c>
      <c r="O4519">
        <f>IFERROR(MAX(MIN(ROUND(N4519*(Q4519/P4519),2),4.5),1.9)," ")</f>
        <v>2.96</v>
      </c>
      <c r="P4519">
        <f>13.098*F4519^-1.237</f>
        <v>44.806338281983834</v>
      </c>
      <c r="Q4519">
        <f>13.098*M4519^-1.237</f>
        <v>42.182109086218873</v>
      </c>
      <c r="R4519" s="5">
        <f>IFERROR(ROUND(MAX(MIN((-105.4*LN(O4519) + 163.83),95),10),0)," ")</f>
        <v>49</v>
      </c>
      <c r="S4519" s="5" t="str">
        <f>IFERROR(CONCATENATE("(",R4519,",",ROUND((1.2*W4519),2),")")," ")</f>
        <v>(49,0.47)</v>
      </c>
      <c r="T4519">
        <f>R4519-L4519</f>
        <v>8</v>
      </c>
      <c r="U4519" s="7" t="str">
        <f>IF((AND(T4519=0,H4519&gt;=L4519)),"Don’t change bids","OK")</f>
        <v>OK</v>
      </c>
      <c r="V4519" t="e">
        <f>IF((MATCH(F4519,W4519,0)),"Same","Diff")</f>
        <v>#N/A</v>
      </c>
      <c r="W4519" s="5">
        <f>ROUND(M4519,2)</f>
        <v>0.39</v>
      </c>
      <c r="X4519" s="5">
        <v>0.39</v>
      </c>
    </row>
    <row r="4520" spans="1:24" x14ac:dyDescent="0.25">
      <c r="A4520" t="s">
        <v>24</v>
      </c>
      <c r="B4520" t="s">
        <v>4476</v>
      </c>
      <c r="C4520" t="s">
        <v>4401</v>
      </c>
      <c r="D4520" t="s">
        <v>4402</v>
      </c>
      <c r="E4520" t="s">
        <v>569</v>
      </c>
      <c r="F4520" s="5">
        <v>0.37</v>
      </c>
      <c r="G4520" s="9">
        <v>0.1</v>
      </c>
      <c r="H4520" s="6">
        <f>G4520*100</f>
        <v>10</v>
      </c>
      <c r="I4520" t="s">
        <v>9716</v>
      </c>
      <c r="J4520" t="s">
        <v>10765</v>
      </c>
      <c r="K4520">
        <v>41</v>
      </c>
      <c r="L4520">
        <v>41</v>
      </c>
      <c r="M4520">
        <f>(F4520*(1+0.05))</f>
        <v>0.38850000000000001</v>
      </c>
      <c r="N4520">
        <f>IFERROR(ROUND(( (-1.208*LN(L4520) + 7.5474 + 4.6991*(2.71828^(-0.009*L4520)) + 0.0001*L4520*L4520 - 0.0432*L4520 + 4.7166)/3),2), " ")</f>
        <v>3.14</v>
      </c>
      <c r="O4520">
        <f>IFERROR(MAX(MIN(ROUND(N4520*(Q4520/P4520),2),4.5),1.9)," ")</f>
        <v>2.96</v>
      </c>
      <c r="P4520">
        <f>13.098*F4520^-1.237</f>
        <v>44.806338281983834</v>
      </c>
      <c r="Q4520">
        <f>13.098*M4520^-1.237</f>
        <v>42.182109086218873</v>
      </c>
      <c r="R4520" s="5">
        <f>IFERROR(ROUND(MAX(MIN((-105.4*LN(O4520) + 163.83),95),10),0)," ")</f>
        <v>49</v>
      </c>
      <c r="S4520" s="5" t="str">
        <f>IFERROR(CONCATENATE("(",R4520,",",ROUND((1.2*W4520),2),")")," ")</f>
        <v>(49,0.47)</v>
      </c>
      <c r="T4520">
        <f>R4520-L4520</f>
        <v>8</v>
      </c>
      <c r="U4520" s="7" t="str">
        <f>IF((AND(T4520=0,H4520&gt;=L4520)),"Don’t change bids","OK")</f>
        <v>OK</v>
      </c>
      <c r="V4520" t="e">
        <f>IF((MATCH(F4520,W4520,0)),"Same","Diff")</f>
        <v>#N/A</v>
      </c>
      <c r="W4520" s="5">
        <f>ROUND(M4520,2)</f>
        <v>0.39</v>
      </c>
      <c r="X4520" s="5">
        <v>0.39</v>
      </c>
    </row>
    <row r="4521" spans="1:24" x14ac:dyDescent="0.25">
      <c r="A4521" t="s">
        <v>24</v>
      </c>
      <c r="B4521" t="s">
        <v>4477</v>
      </c>
      <c r="C4521" t="s">
        <v>4401</v>
      </c>
      <c r="D4521" t="s">
        <v>4478</v>
      </c>
      <c r="E4521" t="s">
        <v>569</v>
      </c>
      <c r="F4521" s="5">
        <v>0.37</v>
      </c>
      <c r="G4521" s="9">
        <v>0.1</v>
      </c>
      <c r="H4521" s="6">
        <f>G4521*100</f>
        <v>10</v>
      </c>
      <c r="I4521" t="s">
        <v>9716</v>
      </c>
      <c r="J4521" t="s">
        <v>10765</v>
      </c>
      <c r="K4521">
        <v>41</v>
      </c>
      <c r="L4521">
        <v>41</v>
      </c>
      <c r="M4521">
        <f>(F4521*(1+0.05))</f>
        <v>0.38850000000000001</v>
      </c>
      <c r="N4521">
        <f>IFERROR(ROUND(( (-1.208*LN(L4521) + 7.5474 + 4.6991*(2.71828^(-0.009*L4521)) + 0.0001*L4521*L4521 - 0.0432*L4521 + 4.7166)/3),2), " ")</f>
        <v>3.14</v>
      </c>
      <c r="O4521">
        <f>IFERROR(MAX(MIN(ROUND(N4521*(Q4521/P4521),2),4.5),1.9)," ")</f>
        <v>2.96</v>
      </c>
      <c r="P4521">
        <f>13.098*F4521^-1.237</f>
        <v>44.806338281983834</v>
      </c>
      <c r="Q4521">
        <f>13.098*M4521^-1.237</f>
        <v>42.182109086218873</v>
      </c>
      <c r="R4521" s="5">
        <f>IFERROR(ROUND(MAX(MIN((-105.4*LN(O4521) + 163.83),95),10),0)," ")</f>
        <v>49</v>
      </c>
      <c r="S4521" s="5" t="str">
        <f>IFERROR(CONCATENATE("(",R4521,",",ROUND((1.2*W4521),2),")")," ")</f>
        <v>(49,0.47)</v>
      </c>
      <c r="T4521">
        <f>R4521-L4521</f>
        <v>8</v>
      </c>
      <c r="U4521" s="7" t="str">
        <f>IF((AND(T4521=0,H4521&gt;=L4521)),"Don’t change bids","OK")</f>
        <v>OK</v>
      </c>
      <c r="V4521" t="e">
        <f>IF((MATCH(F4521,W4521,0)),"Same","Diff")</f>
        <v>#N/A</v>
      </c>
      <c r="W4521" s="5">
        <f>ROUND(M4521,2)</f>
        <v>0.39</v>
      </c>
      <c r="X4521" s="5">
        <v>0.39</v>
      </c>
    </row>
    <row r="4522" spans="1:24" x14ac:dyDescent="0.25">
      <c r="A4522" t="s">
        <v>24</v>
      </c>
      <c r="B4522" t="s">
        <v>4479</v>
      </c>
      <c r="C4522" t="s">
        <v>4401</v>
      </c>
      <c r="D4522" t="s">
        <v>4480</v>
      </c>
      <c r="E4522" t="s">
        <v>569</v>
      </c>
      <c r="F4522" s="5">
        <v>0.37</v>
      </c>
      <c r="G4522" s="9">
        <v>0.1</v>
      </c>
      <c r="H4522" s="6">
        <f>G4522*100</f>
        <v>10</v>
      </c>
      <c r="I4522" t="s">
        <v>9716</v>
      </c>
      <c r="J4522" t="s">
        <v>10765</v>
      </c>
      <c r="K4522">
        <v>41</v>
      </c>
      <c r="L4522">
        <v>41</v>
      </c>
      <c r="M4522">
        <f>(F4522*(1+0.05))</f>
        <v>0.38850000000000001</v>
      </c>
      <c r="N4522">
        <f>IFERROR(ROUND(( (-1.208*LN(L4522) + 7.5474 + 4.6991*(2.71828^(-0.009*L4522)) + 0.0001*L4522*L4522 - 0.0432*L4522 + 4.7166)/3),2), " ")</f>
        <v>3.14</v>
      </c>
      <c r="O4522">
        <f>IFERROR(MAX(MIN(ROUND(N4522*(Q4522/P4522),2),4.5),1.9)," ")</f>
        <v>2.96</v>
      </c>
      <c r="P4522">
        <f>13.098*F4522^-1.237</f>
        <v>44.806338281983834</v>
      </c>
      <c r="Q4522">
        <f>13.098*M4522^-1.237</f>
        <v>42.182109086218873</v>
      </c>
      <c r="R4522" s="5">
        <f>IFERROR(ROUND(MAX(MIN((-105.4*LN(O4522) + 163.83),95),10),0)," ")</f>
        <v>49</v>
      </c>
      <c r="S4522" s="5" t="str">
        <f>IFERROR(CONCATENATE("(",R4522,",",ROUND((1.2*W4522),2),")")," ")</f>
        <v>(49,0.47)</v>
      </c>
      <c r="T4522">
        <f>R4522-L4522</f>
        <v>8</v>
      </c>
      <c r="U4522" s="7" t="str">
        <f>IF((AND(T4522=0,H4522&gt;=L4522)),"Don’t change bids","OK")</f>
        <v>OK</v>
      </c>
      <c r="V4522" t="e">
        <f>IF((MATCH(F4522,W4522,0)),"Same","Diff")</f>
        <v>#N/A</v>
      </c>
      <c r="W4522" s="5">
        <f>ROUND(M4522,2)</f>
        <v>0.39</v>
      </c>
      <c r="X4522" s="5">
        <v>0.39</v>
      </c>
    </row>
    <row r="4523" spans="1:24" x14ac:dyDescent="0.25">
      <c r="A4523" t="s">
        <v>24</v>
      </c>
      <c r="B4523" t="s">
        <v>4481</v>
      </c>
      <c r="C4523" t="s">
        <v>4401</v>
      </c>
      <c r="D4523" t="s">
        <v>4480</v>
      </c>
      <c r="E4523" t="s">
        <v>569</v>
      </c>
      <c r="F4523" s="5">
        <v>0.37</v>
      </c>
      <c r="G4523" s="9">
        <v>0.1</v>
      </c>
      <c r="H4523" s="6">
        <f>G4523*100</f>
        <v>10</v>
      </c>
      <c r="I4523" t="s">
        <v>9716</v>
      </c>
      <c r="J4523" t="s">
        <v>10765</v>
      </c>
      <c r="K4523">
        <v>41</v>
      </c>
      <c r="L4523">
        <v>41</v>
      </c>
      <c r="M4523">
        <f>(F4523*(1+0.05))</f>
        <v>0.38850000000000001</v>
      </c>
      <c r="N4523">
        <f>IFERROR(ROUND(( (-1.208*LN(L4523) + 7.5474 + 4.6991*(2.71828^(-0.009*L4523)) + 0.0001*L4523*L4523 - 0.0432*L4523 + 4.7166)/3),2), " ")</f>
        <v>3.14</v>
      </c>
      <c r="O4523">
        <f>IFERROR(MAX(MIN(ROUND(N4523*(Q4523/P4523),2),4.5),1.9)," ")</f>
        <v>2.96</v>
      </c>
      <c r="P4523">
        <f>13.098*F4523^-1.237</f>
        <v>44.806338281983834</v>
      </c>
      <c r="Q4523">
        <f>13.098*M4523^-1.237</f>
        <v>42.182109086218873</v>
      </c>
      <c r="R4523" s="5">
        <f>IFERROR(ROUND(MAX(MIN((-105.4*LN(O4523) + 163.83),95),10),0)," ")</f>
        <v>49</v>
      </c>
      <c r="S4523" s="5" t="str">
        <f>IFERROR(CONCATENATE("(",R4523,",",ROUND((1.2*W4523),2),")")," ")</f>
        <v>(49,0.47)</v>
      </c>
      <c r="T4523">
        <f>R4523-L4523</f>
        <v>8</v>
      </c>
      <c r="U4523" s="7" t="str">
        <f>IF((AND(T4523=0,H4523&gt;=L4523)),"Don’t change bids","OK")</f>
        <v>OK</v>
      </c>
      <c r="V4523" t="e">
        <f>IF((MATCH(F4523,W4523,0)),"Same","Diff")</f>
        <v>#N/A</v>
      </c>
      <c r="W4523" s="5">
        <f>ROUND(M4523,2)</f>
        <v>0.39</v>
      </c>
      <c r="X4523" s="5">
        <v>0.39</v>
      </c>
    </row>
    <row r="4524" spans="1:24" x14ac:dyDescent="0.25">
      <c r="A4524" t="s">
        <v>24</v>
      </c>
      <c r="B4524" t="s">
        <v>4482</v>
      </c>
      <c r="C4524" t="s">
        <v>4401</v>
      </c>
      <c r="D4524" t="s">
        <v>4480</v>
      </c>
      <c r="E4524" t="s">
        <v>569</v>
      </c>
      <c r="F4524" s="5">
        <v>0.37</v>
      </c>
      <c r="G4524" s="9">
        <v>0.1</v>
      </c>
      <c r="H4524" s="6">
        <f>G4524*100</f>
        <v>10</v>
      </c>
      <c r="I4524" t="s">
        <v>9716</v>
      </c>
      <c r="J4524" t="s">
        <v>10765</v>
      </c>
      <c r="K4524">
        <v>41</v>
      </c>
      <c r="L4524">
        <v>41</v>
      </c>
      <c r="M4524">
        <f>(F4524*(1+0.05))</f>
        <v>0.38850000000000001</v>
      </c>
      <c r="N4524">
        <f>IFERROR(ROUND(( (-1.208*LN(L4524) + 7.5474 + 4.6991*(2.71828^(-0.009*L4524)) + 0.0001*L4524*L4524 - 0.0432*L4524 + 4.7166)/3),2), " ")</f>
        <v>3.14</v>
      </c>
      <c r="O4524">
        <f>IFERROR(MAX(MIN(ROUND(N4524*(Q4524/P4524),2),4.5),1.9)," ")</f>
        <v>2.96</v>
      </c>
      <c r="P4524">
        <f>13.098*F4524^-1.237</f>
        <v>44.806338281983834</v>
      </c>
      <c r="Q4524">
        <f>13.098*M4524^-1.237</f>
        <v>42.182109086218873</v>
      </c>
      <c r="R4524" s="5">
        <f>IFERROR(ROUND(MAX(MIN((-105.4*LN(O4524) + 163.83),95),10),0)," ")</f>
        <v>49</v>
      </c>
      <c r="S4524" s="5" t="str">
        <f>IFERROR(CONCATENATE("(",R4524,",",ROUND((1.2*W4524),2),")")," ")</f>
        <v>(49,0.47)</v>
      </c>
      <c r="T4524">
        <f>R4524-L4524</f>
        <v>8</v>
      </c>
      <c r="U4524" s="7" t="str">
        <f>IF((AND(T4524=0,H4524&gt;=L4524)),"Don’t change bids","OK")</f>
        <v>OK</v>
      </c>
      <c r="V4524" t="e">
        <f>IF((MATCH(F4524,W4524,0)),"Same","Diff")</f>
        <v>#N/A</v>
      </c>
      <c r="W4524" s="5">
        <f>ROUND(M4524,2)</f>
        <v>0.39</v>
      </c>
      <c r="X4524" s="5">
        <v>0.39</v>
      </c>
    </row>
    <row r="4525" spans="1:24" x14ac:dyDescent="0.25">
      <c r="A4525" t="s">
        <v>24</v>
      </c>
      <c r="B4525" t="s">
        <v>4483</v>
      </c>
      <c r="C4525" t="s">
        <v>4401</v>
      </c>
      <c r="D4525" t="s">
        <v>4480</v>
      </c>
      <c r="E4525" t="s">
        <v>569</v>
      </c>
      <c r="F4525" s="5">
        <v>0.37</v>
      </c>
      <c r="G4525" s="9">
        <v>0.1</v>
      </c>
      <c r="H4525" s="6">
        <f>G4525*100</f>
        <v>10</v>
      </c>
      <c r="I4525" t="s">
        <v>9716</v>
      </c>
      <c r="J4525" t="s">
        <v>10765</v>
      </c>
      <c r="K4525">
        <v>41</v>
      </c>
      <c r="L4525">
        <v>41</v>
      </c>
      <c r="M4525">
        <f>(F4525*(1+0.05))</f>
        <v>0.38850000000000001</v>
      </c>
      <c r="N4525">
        <f>IFERROR(ROUND(( (-1.208*LN(L4525) + 7.5474 + 4.6991*(2.71828^(-0.009*L4525)) + 0.0001*L4525*L4525 - 0.0432*L4525 + 4.7166)/3),2), " ")</f>
        <v>3.14</v>
      </c>
      <c r="O4525">
        <f>IFERROR(MAX(MIN(ROUND(N4525*(Q4525/P4525),2),4.5),1.9)," ")</f>
        <v>2.96</v>
      </c>
      <c r="P4525">
        <f>13.098*F4525^-1.237</f>
        <v>44.806338281983834</v>
      </c>
      <c r="Q4525">
        <f>13.098*M4525^-1.237</f>
        <v>42.182109086218873</v>
      </c>
      <c r="R4525" s="5">
        <f>IFERROR(ROUND(MAX(MIN((-105.4*LN(O4525) + 163.83),95),10),0)," ")</f>
        <v>49</v>
      </c>
      <c r="S4525" s="5" t="str">
        <f>IFERROR(CONCATENATE("(",R4525,",",ROUND((1.2*W4525),2),")")," ")</f>
        <v>(49,0.47)</v>
      </c>
      <c r="T4525">
        <f>R4525-L4525</f>
        <v>8</v>
      </c>
      <c r="U4525" s="7" t="str">
        <f>IF((AND(T4525=0,H4525&gt;=L4525)),"Don’t change bids","OK")</f>
        <v>OK</v>
      </c>
      <c r="V4525" t="e">
        <f>IF((MATCH(F4525,W4525,0)),"Same","Diff")</f>
        <v>#N/A</v>
      </c>
      <c r="W4525" s="5">
        <f>ROUND(M4525,2)</f>
        <v>0.39</v>
      </c>
      <c r="X4525" s="5">
        <v>0.39</v>
      </c>
    </row>
    <row r="4526" spans="1:24" x14ac:dyDescent="0.25">
      <c r="A4526" t="s">
        <v>24</v>
      </c>
      <c r="B4526" t="s">
        <v>4484</v>
      </c>
      <c r="C4526" t="s">
        <v>4401</v>
      </c>
      <c r="D4526" t="s">
        <v>4480</v>
      </c>
      <c r="E4526" t="s">
        <v>569</v>
      </c>
      <c r="F4526" s="5">
        <v>0.37</v>
      </c>
      <c r="G4526" s="9">
        <v>0.1</v>
      </c>
      <c r="H4526" s="6">
        <f>G4526*100</f>
        <v>10</v>
      </c>
      <c r="I4526" t="s">
        <v>9716</v>
      </c>
      <c r="J4526" t="s">
        <v>10765</v>
      </c>
      <c r="K4526">
        <v>41</v>
      </c>
      <c r="L4526">
        <v>41</v>
      </c>
      <c r="M4526">
        <f>(F4526*(1+0.05))</f>
        <v>0.38850000000000001</v>
      </c>
      <c r="N4526">
        <f>IFERROR(ROUND(( (-1.208*LN(L4526) + 7.5474 + 4.6991*(2.71828^(-0.009*L4526)) + 0.0001*L4526*L4526 - 0.0432*L4526 + 4.7166)/3),2), " ")</f>
        <v>3.14</v>
      </c>
      <c r="O4526">
        <f>IFERROR(MAX(MIN(ROUND(N4526*(Q4526/P4526),2),4.5),1.9)," ")</f>
        <v>2.96</v>
      </c>
      <c r="P4526">
        <f>13.098*F4526^-1.237</f>
        <v>44.806338281983834</v>
      </c>
      <c r="Q4526">
        <f>13.098*M4526^-1.237</f>
        <v>42.182109086218873</v>
      </c>
      <c r="R4526" s="5">
        <f>IFERROR(ROUND(MAX(MIN((-105.4*LN(O4526) + 163.83),95),10),0)," ")</f>
        <v>49</v>
      </c>
      <c r="S4526" s="5" t="str">
        <f>IFERROR(CONCATENATE("(",R4526,",",ROUND((1.2*W4526),2),")")," ")</f>
        <v>(49,0.47)</v>
      </c>
      <c r="T4526">
        <f>R4526-L4526</f>
        <v>8</v>
      </c>
      <c r="U4526" s="7" t="str">
        <f>IF((AND(T4526=0,H4526&gt;=L4526)),"Don’t change bids","OK")</f>
        <v>OK</v>
      </c>
      <c r="V4526" t="e">
        <f>IF((MATCH(F4526,W4526,0)),"Same","Diff")</f>
        <v>#N/A</v>
      </c>
      <c r="W4526" s="5">
        <f>ROUND(M4526,2)</f>
        <v>0.39</v>
      </c>
      <c r="X4526" s="5">
        <v>0.39</v>
      </c>
    </row>
    <row r="4527" spans="1:24" x14ac:dyDescent="0.25">
      <c r="A4527" t="s">
        <v>24</v>
      </c>
      <c r="B4527" t="s">
        <v>4485</v>
      </c>
      <c r="C4527" t="s">
        <v>4401</v>
      </c>
      <c r="D4527" t="s">
        <v>4480</v>
      </c>
      <c r="E4527" t="s">
        <v>569</v>
      </c>
      <c r="F4527" s="5">
        <v>0.37</v>
      </c>
      <c r="G4527" s="9">
        <v>0.1</v>
      </c>
      <c r="H4527" s="6">
        <f>G4527*100</f>
        <v>10</v>
      </c>
      <c r="I4527" t="s">
        <v>9716</v>
      </c>
      <c r="J4527" t="s">
        <v>10765</v>
      </c>
      <c r="K4527">
        <v>41</v>
      </c>
      <c r="L4527">
        <v>41</v>
      </c>
      <c r="M4527">
        <f>(F4527*(1+0.05))</f>
        <v>0.38850000000000001</v>
      </c>
      <c r="N4527">
        <f>IFERROR(ROUND(( (-1.208*LN(L4527) + 7.5474 + 4.6991*(2.71828^(-0.009*L4527)) + 0.0001*L4527*L4527 - 0.0432*L4527 + 4.7166)/3),2), " ")</f>
        <v>3.14</v>
      </c>
      <c r="O4527">
        <f>IFERROR(MAX(MIN(ROUND(N4527*(Q4527/P4527),2),4.5),1.9)," ")</f>
        <v>2.96</v>
      </c>
      <c r="P4527">
        <f>13.098*F4527^-1.237</f>
        <v>44.806338281983834</v>
      </c>
      <c r="Q4527">
        <f>13.098*M4527^-1.237</f>
        <v>42.182109086218873</v>
      </c>
      <c r="R4527" s="5">
        <f>IFERROR(ROUND(MAX(MIN((-105.4*LN(O4527) + 163.83),95),10),0)," ")</f>
        <v>49</v>
      </c>
      <c r="S4527" s="5" t="str">
        <f>IFERROR(CONCATENATE("(",R4527,",",ROUND((1.2*W4527),2),")")," ")</f>
        <v>(49,0.47)</v>
      </c>
      <c r="T4527">
        <f>R4527-L4527</f>
        <v>8</v>
      </c>
      <c r="U4527" s="7" t="str">
        <f>IF((AND(T4527=0,H4527&gt;=L4527)),"Don’t change bids","OK")</f>
        <v>OK</v>
      </c>
      <c r="V4527" t="e">
        <f>IF((MATCH(F4527,W4527,0)),"Same","Diff")</f>
        <v>#N/A</v>
      </c>
      <c r="W4527" s="5">
        <f>ROUND(M4527,2)</f>
        <v>0.39</v>
      </c>
      <c r="X4527" s="5">
        <v>0.39</v>
      </c>
    </row>
    <row r="4528" spans="1:24" x14ac:dyDescent="0.25">
      <c r="A4528" t="s">
        <v>24</v>
      </c>
      <c r="B4528" t="s">
        <v>4486</v>
      </c>
      <c r="C4528" t="s">
        <v>4401</v>
      </c>
      <c r="D4528" t="s">
        <v>4480</v>
      </c>
      <c r="E4528" t="s">
        <v>569</v>
      </c>
      <c r="F4528" s="5">
        <v>0.37</v>
      </c>
      <c r="G4528" s="9">
        <v>0.1</v>
      </c>
      <c r="H4528" s="6">
        <f>G4528*100</f>
        <v>10</v>
      </c>
      <c r="I4528" t="s">
        <v>9716</v>
      </c>
      <c r="J4528" t="s">
        <v>10765</v>
      </c>
      <c r="K4528">
        <v>41</v>
      </c>
      <c r="L4528">
        <v>41</v>
      </c>
      <c r="M4528">
        <f>(F4528*(1+0.05))</f>
        <v>0.38850000000000001</v>
      </c>
      <c r="N4528">
        <f>IFERROR(ROUND(( (-1.208*LN(L4528) + 7.5474 + 4.6991*(2.71828^(-0.009*L4528)) + 0.0001*L4528*L4528 - 0.0432*L4528 + 4.7166)/3),2), " ")</f>
        <v>3.14</v>
      </c>
      <c r="O4528">
        <f>IFERROR(MAX(MIN(ROUND(N4528*(Q4528/P4528),2),4.5),1.9)," ")</f>
        <v>2.96</v>
      </c>
      <c r="P4528">
        <f>13.098*F4528^-1.237</f>
        <v>44.806338281983834</v>
      </c>
      <c r="Q4528">
        <f>13.098*M4528^-1.237</f>
        <v>42.182109086218873</v>
      </c>
      <c r="R4528" s="5">
        <f>IFERROR(ROUND(MAX(MIN((-105.4*LN(O4528) + 163.83),95),10),0)," ")</f>
        <v>49</v>
      </c>
      <c r="S4528" s="5" t="str">
        <f>IFERROR(CONCATENATE("(",R4528,",",ROUND((1.2*W4528),2),")")," ")</f>
        <v>(49,0.47)</v>
      </c>
      <c r="T4528">
        <f>R4528-L4528</f>
        <v>8</v>
      </c>
      <c r="U4528" s="7" t="str">
        <f>IF((AND(T4528=0,H4528&gt;=L4528)),"Don’t change bids","OK")</f>
        <v>OK</v>
      </c>
      <c r="V4528" t="e">
        <f>IF((MATCH(F4528,W4528,0)),"Same","Diff")</f>
        <v>#N/A</v>
      </c>
      <c r="W4528" s="5">
        <f>ROUND(M4528,2)</f>
        <v>0.39</v>
      </c>
      <c r="X4528" s="5">
        <v>0.39</v>
      </c>
    </row>
    <row r="4529" spans="1:24" x14ac:dyDescent="0.25">
      <c r="A4529" t="s">
        <v>24</v>
      </c>
      <c r="B4529" t="s">
        <v>4487</v>
      </c>
      <c r="C4529" t="s">
        <v>4401</v>
      </c>
      <c r="D4529" t="s">
        <v>4480</v>
      </c>
      <c r="E4529" t="s">
        <v>569</v>
      </c>
      <c r="F4529" s="5">
        <v>0.37</v>
      </c>
      <c r="G4529" s="9">
        <v>0.1</v>
      </c>
      <c r="H4529" s="6">
        <f>G4529*100</f>
        <v>10</v>
      </c>
      <c r="I4529" t="s">
        <v>9716</v>
      </c>
      <c r="J4529" t="s">
        <v>10765</v>
      </c>
      <c r="K4529">
        <v>41</v>
      </c>
      <c r="L4529">
        <v>41</v>
      </c>
      <c r="M4529">
        <f>(F4529*(1+0.05))</f>
        <v>0.38850000000000001</v>
      </c>
      <c r="N4529">
        <f>IFERROR(ROUND(( (-1.208*LN(L4529) + 7.5474 + 4.6991*(2.71828^(-0.009*L4529)) + 0.0001*L4529*L4529 - 0.0432*L4529 + 4.7166)/3),2), " ")</f>
        <v>3.14</v>
      </c>
      <c r="O4529">
        <f>IFERROR(MAX(MIN(ROUND(N4529*(Q4529/P4529),2),4.5),1.9)," ")</f>
        <v>2.96</v>
      </c>
      <c r="P4529">
        <f>13.098*F4529^-1.237</f>
        <v>44.806338281983834</v>
      </c>
      <c r="Q4529">
        <f>13.098*M4529^-1.237</f>
        <v>42.182109086218873</v>
      </c>
      <c r="R4529" s="5">
        <f>IFERROR(ROUND(MAX(MIN((-105.4*LN(O4529) + 163.83),95),10),0)," ")</f>
        <v>49</v>
      </c>
      <c r="S4529" s="5" t="str">
        <f>IFERROR(CONCATENATE("(",R4529,",",ROUND((1.2*W4529),2),")")," ")</f>
        <v>(49,0.47)</v>
      </c>
      <c r="T4529">
        <f>R4529-L4529</f>
        <v>8</v>
      </c>
      <c r="U4529" s="7" t="str">
        <f>IF((AND(T4529=0,H4529&gt;=L4529)),"Don’t change bids","OK")</f>
        <v>OK</v>
      </c>
      <c r="V4529" t="e">
        <f>IF((MATCH(F4529,W4529,0)),"Same","Diff")</f>
        <v>#N/A</v>
      </c>
      <c r="W4529" s="5">
        <f>ROUND(M4529,2)</f>
        <v>0.39</v>
      </c>
      <c r="X4529" s="5">
        <v>0.39</v>
      </c>
    </row>
    <row r="4530" spans="1:24" x14ac:dyDescent="0.25">
      <c r="A4530" t="s">
        <v>24</v>
      </c>
      <c r="B4530" t="s">
        <v>4488</v>
      </c>
      <c r="C4530" t="s">
        <v>4401</v>
      </c>
      <c r="D4530" t="s">
        <v>4480</v>
      </c>
      <c r="E4530" t="s">
        <v>569</v>
      </c>
      <c r="F4530" s="5">
        <v>0.37</v>
      </c>
      <c r="G4530" s="9">
        <v>0.1</v>
      </c>
      <c r="H4530" s="6">
        <f>G4530*100</f>
        <v>10</v>
      </c>
      <c r="I4530" t="s">
        <v>9716</v>
      </c>
      <c r="J4530" t="s">
        <v>10765</v>
      </c>
      <c r="K4530">
        <v>41</v>
      </c>
      <c r="L4530">
        <v>41</v>
      </c>
      <c r="M4530">
        <f>(F4530*(1+0.05))</f>
        <v>0.38850000000000001</v>
      </c>
      <c r="N4530">
        <f>IFERROR(ROUND(( (-1.208*LN(L4530) + 7.5474 + 4.6991*(2.71828^(-0.009*L4530)) + 0.0001*L4530*L4530 - 0.0432*L4530 + 4.7166)/3),2), " ")</f>
        <v>3.14</v>
      </c>
      <c r="O4530">
        <f>IFERROR(MAX(MIN(ROUND(N4530*(Q4530/P4530),2),4.5),1.9)," ")</f>
        <v>2.96</v>
      </c>
      <c r="P4530">
        <f>13.098*F4530^-1.237</f>
        <v>44.806338281983834</v>
      </c>
      <c r="Q4530">
        <f>13.098*M4530^-1.237</f>
        <v>42.182109086218873</v>
      </c>
      <c r="R4530" s="5">
        <f>IFERROR(ROUND(MAX(MIN((-105.4*LN(O4530) + 163.83),95),10),0)," ")</f>
        <v>49</v>
      </c>
      <c r="S4530" s="5" t="str">
        <f>IFERROR(CONCATENATE("(",R4530,",",ROUND((1.2*W4530),2),")")," ")</f>
        <v>(49,0.47)</v>
      </c>
      <c r="T4530">
        <f>R4530-L4530</f>
        <v>8</v>
      </c>
      <c r="U4530" s="7" t="str">
        <f>IF((AND(T4530=0,H4530&gt;=L4530)),"Don’t change bids","OK")</f>
        <v>OK</v>
      </c>
      <c r="V4530" t="e">
        <f>IF((MATCH(F4530,W4530,0)),"Same","Diff")</f>
        <v>#N/A</v>
      </c>
      <c r="W4530" s="5">
        <f>ROUND(M4530,2)</f>
        <v>0.39</v>
      </c>
      <c r="X4530" s="5">
        <v>0.39</v>
      </c>
    </row>
    <row r="4531" spans="1:24" x14ac:dyDescent="0.25">
      <c r="A4531" t="s">
        <v>24</v>
      </c>
      <c r="B4531" t="s">
        <v>4489</v>
      </c>
      <c r="C4531" t="s">
        <v>4401</v>
      </c>
      <c r="D4531" t="s">
        <v>4490</v>
      </c>
      <c r="E4531" t="s">
        <v>569</v>
      </c>
      <c r="F4531" s="5">
        <v>0.37</v>
      </c>
      <c r="G4531" s="9">
        <v>0.1</v>
      </c>
      <c r="H4531" s="6">
        <f>G4531*100</f>
        <v>10</v>
      </c>
      <c r="I4531" t="s">
        <v>9716</v>
      </c>
      <c r="J4531" t="s">
        <v>10765</v>
      </c>
      <c r="K4531">
        <v>41</v>
      </c>
      <c r="L4531">
        <v>41</v>
      </c>
      <c r="M4531">
        <f>(F4531*(1+0.05))</f>
        <v>0.38850000000000001</v>
      </c>
      <c r="N4531">
        <f>IFERROR(ROUND(( (-1.208*LN(L4531) + 7.5474 + 4.6991*(2.71828^(-0.009*L4531)) + 0.0001*L4531*L4531 - 0.0432*L4531 + 4.7166)/3),2), " ")</f>
        <v>3.14</v>
      </c>
      <c r="O4531">
        <f>IFERROR(MAX(MIN(ROUND(N4531*(Q4531/P4531),2),4.5),1.9)," ")</f>
        <v>2.96</v>
      </c>
      <c r="P4531">
        <f>13.098*F4531^-1.237</f>
        <v>44.806338281983834</v>
      </c>
      <c r="Q4531">
        <f>13.098*M4531^-1.237</f>
        <v>42.182109086218873</v>
      </c>
      <c r="R4531" s="5">
        <f>IFERROR(ROUND(MAX(MIN((-105.4*LN(O4531) + 163.83),95),10),0)," ")</f>
        <v>49</v>
      </c>
      <c r="S4531" s="5" t="str">
        <f>IFERROR(CONCATENATE("(",R4531,",",ROUND((1.2*W4531),2),")")," ")</f>
        <v>(49,0.47)</v>
      </c>
      <c r="T4531">
        <f>R4531-L4531</f>
        <v>8</v>
      </c>
      <c r="U4531" s="7" t="str">
        <f>IF((AND(T4531=0,H4531&gt;=L4531)),"Don’t change bids","OK")</f>
        <v>OK</v>
      </c>
      <c r="V4531" t="e">
        <f>IF((MATCH(F4531,W4531,0)),"Same","Diff")</f>
        <v>#N/A</v>
      </c>
      <c r="W4531" s="5">
        <f>ROUND(M4531,2)</f>
        <v>0.39</v>
      </c>
      <c r="X4531" s="5">
        <v>0.39</v>
      </c>
    </row>
    <row r="4532" spans="1:24" x14ac:dyDescent="0.25">
      <c r="A4532" t="s">
        <v>24</v>
      </c>
      <c r="B4532" t="s">
        <v>4491</v>
      </c>
      <c r="C4532" t="s">
        <v>4401</v>
      </c>
      <c r="D4532" t="s">
        <v>4478</v>
      </c>
      <c r="E4532" t="s">
        <v>569</v>
      </c>
      <c r="F4532" s="5">
        <v>0.37</v>
      </c>
      <c r="G4532" s="9">
        <v>0.1</v>
      </c>
      <c r="H4532" s="6">
        <f>G4532*100</f>
        <v>10</v>
      </c>
      <c r="I4532" t="s">
        <v>9716</v>
      </c>
      <c r="J4532" t="s">
        <v>10765</v>
      </c>
      <c r="K4532">
        <v>41</v>
      </c>
      <c r="L4532">
        <v>41</v>
      </c>
      <c r="M4532">
        <f>(F4532*(1+0.05))</f>
        <v>0.38850000000000001</v>
      </c>
      <c r="N4532">
        <f>IFERROR(ROUND(( (-1.208*LN(L4532) + 7.5474 + 4.6991*(2.71828^(-0.009*L4532)) + 0.0001*L4532*L4532 - 0.0432*L4532 + 4.7166)/3),2), " ")</f>
        <v>3.14</v>
      </c>
      <c r="O4532">
        <f>IFERROR(MAX(MIN(ROUND(N4532*(Q4532/P4532),2),4.5),1.9)," ")</f>
        <v>2.96</v>
      </c>
      <c r="P4532">
        <f>13.098*F4532^-1.237</f>
        <v>44.806338281983834</v>
      </c>
      <c r="Q4532">
        <f>13.098*M4532^-1.237</f>
        <v>42.182109086218873</v>
      </c>
      <c r="R4532" s="5">
        <f>IFERROR(ROUND(MAX(MIN((-105.4*LN(O4532) + 163.83),95),10),0)," ")</f>
        <v>49</v>
      </c>
      <c r="S4532" s="5" t="str">
        <f>IFERROR(CONCATENATE("(",R4532,",",ROUND((1.2*W4532),2),")")," ")</f>
        <v>(49,0.47)</v>
      </c>
      <c r="T4532">
        <f>R4532-L4532</f>
        <v>8</v>
      </c>
      <c r="U4532" s="7" t="str">
        <f>IF((AND(T4532=0,H4532&gt;=L4532)),"Don’t change bids","OK")</f>
        <v>OK</v>
      </c>
      <c r="V4532" t="e">
        <f>IF((MATCH(F4532,W4532,0)),"Same","Diff")</f>
        <v>#N/A</v>
      </c>
      <c r="W4532" s="5">
        <f>ROUND(M4532,2)</f>
        <v>0.39</v>
      </c>
      <c r="X4532" s="5">
        <v>0.39</v>
      </c>
    </row>
    <row r="4533" spans="1:24" x14ac:dyDescent="0.25">
      <c r="A4533" t="s">
        <v>24</v>
      </c>
      <c r="B4533" t="s">
        <v>4492</v>
      </c>
      <c r="C4533" t="s">
        <v>4401</v>
      </c>
      <c r="D4533" t="s">
        <v>4480</v>
      </c>
      <c r="E4533" t="s">
        <v>569</v>
      </c>
      <c r="F4533" s="5">
        <v>0.37</v>
      </c>
      <c r="G4533" s="9">
        <v>0.1</v>
      </c>
      <c r="H4533" s="6">
        <f>G4533*100</f>
        <v>10</v>
      </c>
      <c r="I4533" t="s">
        <v>9716</v>
      </c>
      <c r="J4533" t="s">
        <v>10765</v>
      </c>
      <c r="K4533">
        <v>41</v>
      </c>
      <c r="L4533">
        <v>41</v>
      </c>
      <c r="M4533">
        <f>(F4533*(1+0.05))</f>
        <v>0.38850000000000001</v>
      </c>
      <c r="N4533">
        <f>IFERROR(ROUND(( (-1.208*LN(L4533) + 7.5474 + 4.6991*(2.71828^(-0.009*L4533)) + 0.0001*L4533*L4533 - 0.0432*L4533 + 4.7166)/3),2), " ")</f>
        <v>3.14</v>
      </c>
      <c r="O4533">
        <f>IFERROR(MAX(MIN(ROUND(N4533*(Q4533/P4533),2),4.5),1.9)," ")</f>
        <v>2.96</v>
      </c>
      <c r="P4533">
        <f>13.098*F4533^-1.237</f>
        <v>44.806338281983834</v>
      </c>
      <c r="Q4533">
        <f>13.098*M4533^-1.237</f>
        <v>42.182109086218873</v>
      </c>
      <c r="R4533" s="5">
        <f>IFERROR(ROUND(MAX(MIN((-105.4*LN(O4533) + 163.83),95),10),0)," ")</f>
        <v>49</v>
      </c>
      <c r="S4533" s="5" t="str">
        <f>IFERROR(CONCATENATE("(",R4533,",",ROUND((1.2*W4533),2),")")," ")</f>
        <v>(49,0.47)</v>
      </c>
      <c r="T4533">
        <f>R4533-L4533</f>
        <v>8</v>
      </c>
      <c r="U4533" s="7" t="str">
        <f>IF((AND(T4533=0,H4533&gt;=L4533)),"Don’t change bids","OK")</f>
        <v>OK</v>
      </c>
      <c r="V4533" t="e">
        <f>IF((MATCH(F4533,W4533,0)),"Same","Diff")</f>
        <v>#N/A</v>
      </c>
      <c r="W4533" s="5">
        <f>ROUND(M4533,2)</f>
        <v>0.39</v>
      </c>
      <c r="X4533" s="5">
        <v>0.39</v>
      </c>
    </row>
    <row r="4534" spans="1:24" x14ac:dyDescent="0.25">
      <c r="A4534" t="s">
        <v>24</v>
      </c>
      <c r="B4534" t="s">
        <v>4493</v>
      </c>
      <c r="C4534" t="s">
        <v>4401</v>
      </c>
      <c r="D4534" t="s">
        <v>4490</v>
      </c>
      <c r="E4534" t="s">
        <v>569</v>
      </c>
      <c r="F4534" s="5">
        <v>0.37</v>
      </c>
      <c r="G4534" s="9">
        <v>0.1</v>
      </c>
      <c r="H4534" s="6">
        <f>G4534*100</f>
        <v>10</v>
      </c>
      <c r="I4534" t="s">
        <v>9716</v>
      </c>
      <c r="J4534" t="s">
        <v>10765</v>
      </c>
      <c r="K4534">
        <v>41</v>
      </c>
      <c r="L4534">
        <v>41</v>
      </c>
      <c r="M4534">
        <f>(F4534*(1+0.05))</f>
        <v>0.38850000000000001</v>
      </c>
      <c r="N4534">
        <f>IFERROR(ROUND(( (-1.208*LN(L4534) + 7.5474 + 4.6991*(2.71828^(-0.009*L4534)) + 0.0001*L4534*L4534 - 0.0432*L4534 + 4.7166)/3),2), " ")</f>
        <v>3.14</v>
      </c>
      <c r="O4534">
        <f>IFERROR(MAX(MIN(ROUND(N4534*(Q4534/P4534),2),4.5),1.9)," ")</f>
        <v>2.96</v>
      </c>
      <c r="P4534">
        <f>13.098*F4534^-1.237</f>
        <v>44.806338281983834</v>
      </c>
      <c r="Q4534">
        <f>13.098*M4534^-1.237</f>
        <v>42.182109086218873</v>
      </c>
      <c r="R4534" s="5">
        <f>IFERROR(ROUND(MAX(MIN((-105.4*LN(O4534) + 163.83),95),10),0)," ")</f>
        <v>49</v>
      </c>
      <c r="S4534" s="5" t="str">
        <f>IFERROR(CONCATENATE("(",R4534,",",ROUND((1.2*W4534),2),")")," ")</f>
        <v>(49,0.47)</v>
      </c>
      <c r="T4534">
        <f>R4534-L4534</f>
        <v>8</v>
      </c>
      <c r="U4534" s="7" t="str">
        <f>IF((AND(T4534=0,H4534&gt;=L4534)),"Don’t change bids","OK")</f>
        <v>OK</v>
      </c>
      <c r="V4534" t="e">
        <f>IF((MATCH(F4534,W4534,0)),"Same","Diff")</f>
        <v>#N/A</v>
      </c>
      <c r="W4534" s="5">
        <f>ROUND(M4534,2)</f>
        <v>0.39</v>
      </c>
      <c r="X4534" s="5">
        <v>0.39</v>
      </c>
    </row>
    <row r="4535" spans="1:24" x14ac:dyDescent="0.25">
      <c r="A4535" t="s">
        <v>24</v>
      </c>
      <c r="B4535" t="s">
        <v>4494</v>
      </c>
      <c r="C4535" t="s">
        <v>4401</v>
      </c>
      <c r="D4535" t="s">
        <v>4480</v>
      </c>
      <c r="E4535" t="s">
        <v>569</v>
      </c>
      <c r="F4535" s="5">
        <v>0.37</v>
      </c>
      <c r="G4535" s="9">
        <v>0.1</v>
      </c>
      <c r="H4535" s="6">
        <f>G4535*100</f>
        <v>10</v>
      </c>
      <c r="I4535" t="s">
        <v>9716</v>
      </c>
      <c r="J4535" t="s">
        <v>10765</v>
      </c>
      <c r="K4535">
        <v>41</v>
      </c>
      <c r="L4535">
        <v>41</v>
      </c>
      <c r="M4535">
        <f>(F4535*(1+0.05))</f>
        <v>0.38850000000000001</v>
      </c>
      <c r="N4535">
        <f>IFERROR(ROUND(( (-1.208*LN(L4535) + 7.5474 + 4.6991*(2.71828^(-0.009*L4535)) + 0.0001*L4535*L4535 - 0.0432*L4535 + 4.7166)/3),2), " ")</f>
        <v>3.14</v>
      </c>
      <c r="O4535">
        <f>IFERROR(MAX(MIN(ROUND(N4535*(Q4535/P4535),2),4.5),1.9)," ")</f>
        <v>2.96</v>
      </c>
      <c r="P4535">
        <f>13.098*F4535^-1.237</f>
        <v>44.806338281983834</v>
      </c>
      <c r="Q4535">
        <f>13.098*M4535^-1.237</f>
        <v>42.182109086218873</v>
      </c>
      <c r="R4535" s="5">
        <f>IFERROR(ROUND(MAX(MIN((-105.4*LN(O4535) + 163.83),95),10),0)," ")</f>
        <v>49</v>
      </c>
      <c r="S4535" s="5" t="str">
        <f>IFERROR(CONCATENATE("(",R4535,",",ROUND((1.2*W4535),2),")")," ")</f>
        <v>(49,0.47)</v>
      </c>
      <c r="T4535">
        <f>R4535-L4535</f>
        <v>8</v>
      </c>
      <c r="U4535" s="7" t="str">
        <f>IF((AND(T4535=0,H4535&gt;=L4535)),"Don’t change bids","OK")</f>
        <v>OK</v>
      </c>
      <c r="V4535" t="e">
        <f>IF((MATCH(F4535,W4535,0)),"Same","Diff")</f>
        <v>#N/A</v>
      </c>
      <c r="W4535" s="5">
        <f>ROUND(M4535,2)</f>
        <v>0.39</v>
      </c>
      <c r="X4535" s="5">
        <v>0.39</v>
      </c>
    </row>
    <row r="4536" spans="1:24" x14ac:dyDescent="0.25">
      <c r="A4536" t="s">
        <v>24</v>
      </c>
      <c r="B4536" t="s">
        <v>4495</v>
      </c>
      <c r="C4536" t="s">
        <v>4401</v>
      </c>
      <c r="D4536" t="s">
        <v>4480</v>
      </c>
      <c r="E4536" t="s">
        <v>569</v>
      </c>
      <c r="F4536" s="5">
        <v>0.37</v>
      </c>
      <c r="G4536" s="9">
        <v>0.1</v>
      </c>
      <c r="H4536" s="6">
        <f>G4536*100</f>
        <v>10</v>
      </c>
      <c r="I4536" t="s">
        <v>9716</v>
      </c>
      <c r="J4536" t="s">
        <v>10765</v>
      </c>
      <c r="K4536">
        <v>41</v>
      </c>
      <c r="L4536">
        <v>41</v>
      </c>
      <c r="M4536">
        <f>(F4536*(1+0.05))</f>
        <v>0.38850000000000001</v>
      </c>
      <c r="N4536">
        <f>IFERROR(ROUND(( (-1.208*LN(L4536) + 7.5474 + 4.6991*(2.71828^(-0.009*L4536)) + 0.0001*L4536*L4536 - 0.0432*L4536 + 4.7166)/3),2), " ")</f>
        <v>3.14</v>
      </c>
      <c r="O4536">
        <f>IFERROR(MAX(MIN(ROUND(N4536*(Q4536/P4536),2),4.5),1.9)," ")</f>
        <v>2.96</v>
      </c>
      <c r="P4536">
        <f>13.098*F4536^-1.237</f>
        <v>44.806338281983834</v>
      </c>
      <c r="Q4536">
        <f>13.098*M4536^-1.237</f>
        <v>42.182109086218873</v>
      </c>
      <c r="R4536" s="5">
        <f>IFERROR(ROUND(MAX(MIN((-105.4*LN(O4536) + 163.83),95),10),0)," ")</f>
        <v>49</v>
      </c>
      <c r="S4536" s="5" t="str">
        <f>IFERROR(CONCATENATE("(",R4536,",",ROUND((1.2*W4536),2),")")," ")</f>
        <v>(49,0.47)</v>
      </c>
      <c r="T4536">
        <f>R4536-L4536</f>
        <v>8</v>
      </c>
      <c r="U4536" s="7" t="str">
        <f>IF((AND(T4536=0,H4536&gt;=L4536)),"Don’t change bids","OK")</f>
        <v>OK</v>
      </c>
      <c r="V4536" t="e">
        <f>IF((MATCH(F4536,W4536,0)),"Same","Diff")</f>
        <v>#N/A</v>
      </c>
      <c r="W4536" s="5">
        <f>ROUND(M4536,2)</f>
        <v>0.39</v>
      </c>
      <c r="X4536" s="5">
        <v>0.39</v>
      </c>
    </row>
    <row r="4537" spans="1:24" x14ac:dyDescent="0.25">
      <c r="A4537" t="s">
        <v>24</v>
      </c>
      <c r="B4537" t="s">
        <v>4496</v>
      </c>
      <c r="C4537" t="s">
        <v>4401</v>
      </c>
      <c r="D4537" t="s">
        <v>4480</v>
      </c>
      <c r="E4537" t="s">
        <v>569</v>
      </c>
      <c r="F4537" s="5">
        <v>0.37</v>
      </c>
      <c r="G4537" s="9">
        <v>0.1</v>
      </c>
      <c r="H4537" s="6">
        <f>G4537*100</f>
        <v>10</v>
      </c>
      <c r="I4537" t="s">
        <v>9716</v>
      </c>
      <c r="J4537" t="s">
        <v>10765</v>
      </c>
      <c r="K4537">
        <v>41</v>
      </c>
      <c r="L4537">
        <v>41</v>
      </c>
      <c r="M4537">
        <f>(F4537*(1+0.05))</f>
        <v>0.38850000000000001</v>
      </c>
      <c r="N4537">
        <f>IFERROR(ROUND(( (-1.208*LN(L4537) + 7.5474 + 4.6991*(2.71828^(-0.009*L4537)) + 0.0001*L4537*L4537 - 0.0432*L4537 + 4.7166)/3),2), " ")</f>
        <v>3.14</v>
      </c>
      <c r="O4537">
        <f>IFERROR(MAX(MIN(ROUND(N4537*(Q4537/P4537),2),4.5),1.9)," ")</f>
        <v>2.96</v>
      </c>
      <c r="P4537">
        <f>13.098*F4537^-1.237</f>
        <v>44.806338281983834</v>
      </c>
      <c r="Q4537">
        <f>13.098*M4537^-1.237</f>
        <v>42.182109086218873</v>
      </c>
      <c r="R4537" s="5">
        <f>IFERROR(ROUND(MAX(MIN((-105.4*LN(O4537) + 163.83),95),10),0)," ")</f>
        <v>49</v>
      </c>
      <c r="S4537" s="5" t="str">
        <f>IFERROR(CONCATENATE("(",R4537,",",ROUND((1.2*W4537),2),")")," ")</f>
        <v>(49,0.47)</v>
      </c>
      <c r="T4537">
        <f>R4537-L4537</f>
        <v>8</v>
      </c>
      <c r="U4537" s="7" t="str">
        <f>IF((AND(T4537=0,H4537&gt;=L4537)),"Don’t change bids","OK")</f>
        <v>OK</v>
      </c>
      <c r="V4537" t="e">
        <f>IF((MATCH(F4537,W4537,0)),"Same","Diff")</f>
        <v>#N/A</v>
      </c>
      <c r="W4537" s="5">
        <f>ROUND(M4537,2)</f>
        <v>0.39</v>
      </c>
      <c r="X4537" s="5">
        <v>0.39</v>
      </c>
    </row>
    <row r="4538" spans="1:24" x14ac:dyDescent="0.25">
      <c r="A4538" t="s">
        <v>24</v>
      </c>
      <c r="B4538" t="s">
        <v>4497</v>
      </c>
      <c r="C4538" t="s">
        <v>4401</v>
      </c>
      <c r="D4538" t="s">
        <v>4498</v>
      </c>
      <c r="E4538" t="s">
        <v>569</v>
      </c>
      <c r="F4538" s="5">
        <v>0.37</v>
      </c>
      <c r="G4538" s="9">
        <v>0.1</v>
      </c>
      <c r="H4538" s="6">
        <f>G4538*100</f>
        <v>10</v>
      </c>
      <c r="I4538" t="s">
        <v>9716</v>
      </c>
      <c r="J4538" t="s">
        <v>10765</v>
      </c>
      <c r="K4538">
        <v>41</v>
      </c>
      <c r="L4538">
        <v>41</v>
      </c>
      <c r="M4538">
        <f>(F4538*(1+0.05))</f>
        <v>0.38850000000000001</v>
      </c>
      <c r="N4538">
        <f>IFERROR(ROUND(( (-1.208*LN(L4538) + 7.5474 + 4.6991*(2.71828^(-0.009*L4538)) + 0.0001*L4538*L4538 - 0.0432*L4538 + 4.7166)/3),2), " ")</f>
        <v>3.14</v>
      </c>
      <c r="O4538">
        <f>IFERROR(MAX(MIN(ROUND(N4538*(Q4538/P4538),2),4.5),1.9)," ")</f>
        <v>2.96</v>
      </c>
      <c r="P4538">
        <f>13.098*F4538^-1.237</f>
        <v>44.806338281983834</v>
      </c>
      <c r="Q4538">
        <f>13.098*M4538^-1.237</f>
        <v>42.182109086218873</v>
      </c>
      <c r="R4538" s="5">
        <f>IFERROR(ROUND(MAX(MIN((-105.4*LN(O4538) + 163.83),95),10),0)," ")</f>
        <v>49</v>
      </c>
      <c r="S4538" s="5" t="str">
        <f>IFERROR(CONCATENATE("(",R4538,",",ROUND((1.2*W4538),2),")")," ")</f>
        <v>(49,0.47)</v>
      </c>
      <c r="T4538">
        <f>R4538-L4538</f>
        <v>8</v>
      </c>
      <c r="U4538" s="7" t="str">
        <f>IF((AND(T4538=0,H4538&gt;=L4538)),"Don’t change bids","OK")</f>
        <v>OK</v>
      </c>
      <c r="V4538" t="e">
        <f>IF((MATCH(F4538,W4538,0)),"Same","Diff")</f>
        <v>#N/A</v>
      </c>
      <c r="W4538" s="5">
        <f>ROUND(M4538,2)</f>
        <v>0.39</v>
      </c>
      <c r="X4538" s="5">
        <v>0.39</v>
      </c>
    </row>
    <row r="4539" spans="1:24" x14ac:dyDescent="0.25">
      <c r="A4539" t="s">
        <v>24</v>
      </c>
      <c r="B4539" t="s">
        <v>4499</v>
      </c>
      <c r="C4539" t="s">
        <v>4401</v>
      </c>
      <c r="D4539" t="s">
        <v>4478</v>
      </c>
      <c r="E4539" t="s">
        <v>569</v>
      </c>
      <c r="F4539" s="5">
        <v>0.37</v>
      </c>
      <c r="G4539" s="9">
        <v>0.1</v>
      </c>
      <c r="H4539" s="6">
        <f>G4539*100</f>
        <v>10</v>
      </c>
      <c r="I4539" t="s">
        <v>9716</v>
      </c>
      <c r="J4539" t="s">
        <v>10765</v>
      </c>
      <c r="K4539">
        <v>41</v>
      </c>
      <c r="L4539">
        <v>41</v>
      </c>
      <c r="M4539">
        <f>(F4539*(1+0.05))</f>
        <v>0.38850000000000001</v>
      </c>
      <c r="N4539">
        <f>IFERROR(ROUND(( (-1.208*LN(L4539) + 7.5474 + 4.6991*(2.71828^(-0.009*L4539)) + 0.0001*L4539*L4539 - 0.0432*L4539 + 4.7166)/3),2), " ")</f>
        <v>3.14</v>
      </c>
      <c r="O4539">
        <f>IFERROR(MAX(MIN(ROUND(N4539*(Q4539/P4539),2),4.5),1.9)," ")</f>
        <v>2.96</v>
      </c>
      <c r="P4539">
        <f>13.098*F4539^-1.237</f>
        <v>44.806338281983834</v>
      </c>
      <c r="Q4539">
        <f>13.098*M4539^-1.237</f>
        <v>42.182109086218873</v>
      </c>
      <c r="R4539" s="5">
        <f>IFERROR(ROUND(MAX(MIN((-105.4*LN(O4539) + 163.83),95),10),0)," ")</f>
        <v>49</v>
      </c>
      <c r="S4539" s="5" t="str">
        <f>IFERROR(CONCATENATE("(",R4539,",",ROUND((1.2*W4539),2),")")," ")</f>
        <v>(49,0.47)</v>
      </c>
      <c r="T4539">
        <f>R4539-L4539</f>
        <v>8</v>
      </c>
      <c r="U4539" s="7" t="str">
        <f>IF((AND(T4539=0,H4539&gt;=L4539)),"Don’t change bids","OK")</f>
        <v>OK</v>
      </c>
      <c r="V4539" t="e">
        <f>IF((MATCH(F4539,W4539,0)),"Same","Diff")</f>
        <v>#N/A</v>
      </c>
      <c r="W4539" s="5">
        <f>ROUND(M4539,2)</f>
        <v>0.39</v>
      </c>
      <c r="X4539" s="5">
        <v>0.39</v>
      </c>
    </row>
    <row r="4540" spans="1:24" x14ac:dyDescent="0.25">
      <c r="A4540" t="s">
        <v>24</v>
      </c>
      <c r="B4540" t="s">
        <v>4500</v>
      </c>
      <c r="C4540" t="s">
        <v>4401</v>
      </c>
      <c r="D4540" t="s">
        <v>4480</v>
      </c>
      <c r="E4540" t="s">
        <v>569</v>
      </c>
      <c r="F4540" s="5">
        <v>0.37</v>
      </c>
      <c r="G4540" s="9">
        <v>0.1</v>
      </c>
      <c r="H4540" s="6">
        <f>G4540*100</f>
        <v>10</v>
      </c>
      <c r="I4540" t="s">
        <v>9716</v>
      </c>
      <c r="J4540" t="s">
        <v>10765</v>
      </c>
      <c r="K4540">
        <v>41</v>
      </c>
      <c r="L4540">
        <v>41</v>
      </c>
      <c r="M4540">
        <f>(F4540*(1+0.05))</f>
        <v>0.38850000000000001</v>
      </c>
      <c r="N4540">
        <f>IFERROR(ROUND(( (-1.208*LN(L4540) + 7.5474 + 4.6991*(2.71828^(-0.009*L4540)) + 0.0001*L4540*L4540 - 0.0432*L4540 + 4.7166)/3),2), " ")</f>
        <v>3.14</v>
      </c>
      <c r="O4540">
        <f>IFERROR(MAX(MIN(ROUND(N4540*(Q4540/P4540),2),4.5),1.9)," ")</f>
        <v>2.96</v>
      </c>
      <c r="P4540">
        <f>13.098*F4540^-1.237</f>
        <v>44.806338281983834</v>
      </c>
      <c r="Q4540">
        <f>13.098*M4540^-1.237</f>
        <v>42.182109086218873</v>
      </c>
      <c r="R4540" s="5">
        <f>IFERROR(ROUND(MAX(MIN((-105.4*LN(O4540) + 163.83),95),10),0)," ")</f>
        <v>49</v>
      </c>
      <c r="S4540" s="5" t="str">
        <f>IFERROR(CONCATENATE("(",R4540,",",ROUND((1.2*W4540),2),")")," ")</f>
        <v>(49,0.47)</v>
      </c>
      <c r="T4540">
        <f>R4540-L4540</f>
        <v>8</v>
      </c>
      <c r="U4540" s="7" t="str">
        <f>IF((AND(T4540=0,H4540&gt;=L4540)),"Don’t change bids","OK")</f>
        <v>OK</v>
      </c>
      <c r="V4540" t="e">
        <f>IF((MATCH(F4540,W4540,0)),"Same","Diff")</f>
        <v>#N/A</v>
      </c>
      <c r="W4540" s="5">
        <f>ROUND(M4540,2)</f>
        <v>0.39</v>
      </c>
      <c r="X4540" s="5">
        <v>0.39</v>
      </c>
    </row>
    <row r="4541" spans="1:24" x14ac:dyDescent="0.25">
      <c r="A4541" t="s">
        <v>24</v>
      </c>
      <c r="B4541" t="s">
        <v>4501</v>
      </c>
      <c r="C4541" t="s">
        <v>4401</v>
      </c>
      <c r="D4541" t="s">
        <v>4480</v>
      </c>
      <c r="E4541" t="s">
        <v>569</v>
      </c>
      <c r="F4541" s="5">
        <v>0.37</v>
      </c>
      <c r="G4541" s="9">
        <v>0.1</v>
      </c>
      <c r="H4541" s="6">
        <f>G4541*100</f>
        <v>10</v>
      </c>
      <c r="I4541" t="s">
        <v>9716</v>
      </c>
      <c r="J4541" t="s">
        <v>10765</v>
      </c>
      <c r="K4541">
        <v>41</v>
      </c>
      <c r="L4541">
        <v>41</v>
      </c>
      <c r="M4541">
        <f>(F4541*(1+0.05))</f>
        <v>0.38850000000000001</v>
      </c>
      <c r="N4541">
        <f>IFERROR(ROUND(( (-1.208*LN(L4541) + 7.5474 + 4.6991*(2.71828^(-0.009*L4541)) + 0.0001*L4541*L4541 - 0.0432*L4541 + 4.7166)/3),2), " ")</f>
        <v>3.14</v>
      </c>
      <c r="O4541">
        <f>IFERROR(MAX(MIN(ROUND(N4541*(Q4541/P4541),2),4.5),1.9)," ")</f>
        <v>2.96</v>
      </c>
      <c r="P4541">
        <f>13.098*F4541^-1.237</f>
        <v>44.806338281983834</v>
      </c>
      <c r="Q4541">
        <f>13.098*M4541^-1.237</f>
        <v>42.182109086218873</v>
      </c>
      <c r="R4541" s="5">
        <f>IFERROR(ROUND(MAX(MIN((-105.4*LN(O4541) + 163.83),95),10),0)," ")</f>
        <v>49</v>
      </c>
      <c r="S4541" s="5" t="str">
        <f>IFERROR(CONCATENATE("(",R4541,",",ROUND((1.2*W4541),2),")")," ")</f>
        <v>(49,0.47)</v>
      </c>
      <c r="T4541">
        <f>R4541-L4541</f>
        <v>8</v>
      </c>
      <c r="U4541" s="7" t="str">
        <f>IF((AND(T4541=0,H4541&gt;=L4541)),"Don’t change bids","OK")</f>
        <v>OK</v>
      </c>
      <c r="V4541" t="e">
        <f>IF((MATCH(F4541,W4541,0)),"Same","Diff")</f>
        <v>#N/A</v>
      </c>
      <c r="W4541" s="5">
        <f>ROUND(M4541,2)</f>
        <v>0.39</v>
      </c>
      <c r="X4541" s="5">
        <v>0.39</v>
      </c>
    </row>
    <row r="4542" spans="1:24" x14ac:dyDescent="0.25">
      <c r="A4542" t="s">
        <v>24</v>
      </c>
      <c r="B4542" t="s">
        <v>4502</v>
      </c>
      <c r="C4542" t="s">
        <v>4401</v>
      </c>
      <c r="D4542" t="s">
        <v>4480</v>
      </c>
      <c r="E4542" t="s">
        <v>569</v>
      </c>
      <c r="F4542" s="5">
        <v>0.37</v>
      </c>
      <c r="G4542" s="9">
        <v>0.1</v>
      </c>
      <c r="H4542" s="6">
        <f>G4542*100</f>
        <v>10</v>
      </c>
      <c r="I4542" t="s">
        <v>9716</v>
      </c>
      <c r="J4542" t="s">
        <v>10765</v>
      </c>
      <c r="K4542">
        <v>41</v>
      </c>
      <c r="L4542">
        <v>41</v>
      </c>
      <c r="M4542">
        <f>(F4542*(1+0.05))</f>
        <v>0.38850000000000001</v>
      </c>
      <c r="N4542">
        <f>IFERROR(ROUND(( (-1.208*LN(L4542) + 7.5474 + 4.6991*(2.71828^(-0.009*L4542)) + 0.0001*L4542*L4542 - 0.0432*L4542 + 4.7166)/3),2), " ")</f>
        <v>3.14</v>
      </c>
      <c r="O4542">
        <f>IFERROR(MAX(MIN(ROUND(N4542*(Q4542/P4542),2),4.5),1.9)," ")</f>
        <v>2.96</v>
      </c>
      <c r="P4542">
        <f>13.098*F4542^-1.237</f>
        <v>44.806338281983834</v>
      </c>
      <c r="Q4542">
        <f>13.098*M4542^-1.237</f>
        <v>42.182109086218873</v>
      </c>
      <c r="R4542" s="5">
        <f>IFERROR(ROUND(MAX(MIN((-105.4*LN(O4542) + 163.83),95),10),0)," ")</f>
        <v>49</v>
      </c>
      <c r="S4542" s="5" t="str">
        <f>IFERROR(CONCATENATE("(",R4542,",",ROUND((1.2*W4542),2),")")," ")</f>
        <v>(49,0.47)</v>
      </c>
      <c r="T4542">
        <f>R4542-L4542</f>
        <v>8</v>
      </c>
      <c r="U4542" s="7" t="str">
        <f>IF((AND(T4542=0,H4542&gt;=L4542)),"Don’t change bids","OK")</f>
        <v>OK</v>
      </c>
      <c r="V4542" t="e">
        <f>IF((MATCH(F4542,W4542,0)),"Same","Diff")</f>
        <v>#N/A</v>
      </c>
      <c r="W4542" s="5">
        <f>ROUND(M4542,2)</f>
        <v>0.39</v>
      </c>
      <c r="X4542" s="5">
        <v>0.39</v>
      </c>
    </row>
    <row r="4543" spans="1:24" x14ac:dyDescent="0.25">
      <c r="A4543" t="s">
        <v>24</v>
      </c>
      <c r="B4543" t="s">
        <v>4503</v>
      </c>
      <c r="C4543" t="s">
        <v>4401</v>
      </c>
      <c r="D4543" t="s">
        <v>4480</v>
      </c>
      <c r="E4543" t="s">
        <v>569</v>
      </c>
      <c r="F4543" s="5">
        <v>0.37</v>
      </c>
      <c r="G4543" s="9">
        <v>0.1</v>
      </c>
      <c r="H4543" s="6">
        <f>G4543*100</f>
        <v>10</v>
      </c>
      <c r="I4543" t="s">
        <v>9716</v>
      </c>
      <c r="J4543" t="s">
        <v>10765</v>
      </c>
      <c r="K4543">
        <v>41</v>
      </c>
      <c r="L4543">
        <v>41</v>
      </c>
      <c r="M4543">
        <f>(F4543*(1+0.05))</f>
        <v>0.38850000000000001</v>
      </c>
      <c r="N4543">
        <f>IFERROR(ROUND(( (-1.208*LN(L4543) + 7.5474 + 4.6991*(2.71828^(-0.009*L4543)) + 0.0001*L4543*L4543 - 0.0432*L4543 + 4.7166)/3),2), " ")</f>
        <v>3.14</v>
      </c>
      <c r="O4543">
        <f>IFERROR(MAX(MIN(ROUND(N4543*(Q4543/P4543),2),4.5),1.9)," ")</f>
        <v>2.96</v>
      </c>
      <c r="P4543">
        <f>13.098*F4543^-1.237</f>
        <v>44.806338281983834</v>
      </c>
      <c r="Q4543">
        <f>13.098*M4543^-1.237</f>
        <v>42.182109086218873</v>
      </c>
      <c r="R4543" s="5">
        <f>IFERROR(ROUND(MAX(MIN((-105.4*LN(O4543) + 163.83),95),10),0)," ")</f>
        <v>49</v>
      </c>
      <c r="S4543" s="5" t="str">
        <f>IFERROR(CONCATENATE("(",R4543,",",ROUND((1.2*W4543),2),")")," ")</f>
        <v>(49,0.47)</v>
      </c>
      <c r="T4543">
        <f>R4543-L4543</f>
        <v>8</v>
      </c>
      <c r="U4543" s="7" t="str">
        <f>IF((AND(T4543=0,H4543&gt;=L4543)),"Don’t change bids","OK")</f>
        <v>OK</v>
      </c>
      <c r="V4543" t="e">
        <f>IF((MATCH(F4543,W4543,0)),"Same","Diff")</f>
        <v>#N/A</v>
      </c>
      <c r="W4543" s="5">
        <f>ROUND(M4543,2)</f>
        <v>0.39</v>
      </c>
      <c r="X4543" s="5">
        <v>0.39</v>
      </c>
    </row>
    <row r="4544" spans="1:24" x14ac:dyDescent="0.25">
      <c r="A4544" t="s">
        <v>24</v>
      </c>
      <c r="B4544" t="s">
        <v>4504</v>
      </c>
      <c r="C4544" t="s">
        <v>4401</v>
      </c>
      <c r="D4544" t="s">
        <v>4480</v>
      </c>
      <c r="E4544" t="s">
        <v>569</v>
      </c>
      <c r="F4544" s="5">
        <v>0.37</v>
      </c>
      <c r="G4544" s="9">
        <v>0.1</v>
      </c>
      <c r="H4544" s="6">
        <f>G4544*100</f>
        <v>10</v>
      </c>
      <c r="I4544" t="s">
        <v>9716</v>
      </c>
      <c r="J4544" t="s">
        <v>10765</v>
      </c>
      <c r="K4544">
        <v>41</v>
      </c>
      <c r="L4544">
        <v>41</v>
      </c>
      <c r="M4544">
        <f>(F4544*(1+0.05))</f>
        <v>0.38850000000000001</v>
      </c>
      <c r="N4544">
        <f>IFERROR(ROUND(( (-1.208*LN(L4544) + 7.5474 + 4.6991*(2.71828^(-0.009*L4544)) + 0.0001*L4544*L4544 - 0.0432*L4544 + 4.7166)/3),2), " ")</f>
        <v>3.14</v>
      </c>
      <c r="O4544">
        <f>IFERROR(MAX(MIN(ROUND(N4544*(Q4544/P4544),2),4.5),1.9)," ")</f>
        <v>2.96</v>
      </c>
      <c r="P4544">
        <f>13.098*F4544^-1.237</f>
        <v>44.806338281983834</v>
      </c>
      <c r="Q4544">
        <f>13.098*M4544^-1.237</f>
        <v>42.182109086218873</v>
      </c>
      <c r="R4544" s="5">
        <f>IFERROR(ROUND(MAX(MIN((-105.4*LN(O4544) + 163.83),95),10),0)," ")</f>
        <v>49</v>
      </c>
      <c r="S4544" s="5" t="str">
        <f>IFERROR(CONCATENATE("(",R4544,",",ROUND((1.2*W4544),2),")")," ")</f>
        <v>(49,0.47)</v>
      </c>
      <c r="T4544">
        <f>R4544-L4544</f>
        <v>8</v>
      </c>
      <c r="U4544" s="7" t="str">
        <f>IF((AND(T4544=0,H4544&gt;=L4544)),"Don’t change bids","OK")</f>
        <v>OK</v>
      </c>
      <c r="V4544" t="e">
        <f>IF((MATCH(F4544,W4544,0)),"Same","Diff")</f>
        <v>#N/A</v>
      </c>
      <c r="W4544" s="5">
        <f>ROUND(M4544,2)</f>
        <v>0.39</v>
      </c>
      <c r="X4544" s="5">
        <v>0.39</v>
      </c>
    </row>
    <row r="4545" spans="1:24" x14ac:dyDescent="0.25">
      <c r="A4545" t="s">
        <v>24</v>
      </c>
      <c r="B4545" t="s">
        <v>4505</v>
      </c>
      <c r="C4545" t="s">
        <v>4401</v>
      </c>
      <c r="D4545" t="s">
        <v>4480</v>
      </c>
      <c r="E4545" t="s">
        <v>569</v>
      </c>
      <c r="F4545" s="5">
        <v>0.37</v>
      </c>
      <c r="G4545" s="9">
        <v>0.1</v>
      </c>
      <c r="H4545" s="6">
        <f>G4545*100</f>
        <v>10</v>
      </c>
      <c r="I4545" t="s">
        <v>9716</v>
      </c>
      <c r="J4545" t="s">
        <v>10765</v>
      </c>
      <c r="K4545">
        <v>41</v>
      </c>
      <c r="L4545">
        <v>41</v>
      </c>
      <c r="M4545">
        <f>(F4545*(1+0.05))</f>
        <v>0.38850000000000001</v>
      </c>
      <c r="N4545">
        <f>IFERROR(ROUND(( (-1.208*LN(L4545) + 7.5474 + 4.6991*(2.71828^(-0.009*L4545)) + 0.0001*L4545*L4545 - 0.0432*L4545 + 4.7166)/3),2), " ")</f>
        <v>3.14</v>
      </c>
      <c r="O4545">
        <f>IFERROR(MAX(MIN(ROUND(N4545*(Q4545/P4545),2),4.5),1.9)," ")</f>
        <v>2.96</v>
      </c>
      <c r="P4545">
        <f>13.098*F4545^-1.237</f>
        <v>44.806338281983834</v>
      </c>
      <c r="Q4545">
        <f>13.098*M4545^-1.237</f>
        <v>42.182109086218873</v>
      </c>
      <c r="R4545" s="5">
        <f>IFERROR(ROUND(MAX(MIN((-105.4*LN(O4545) + 163.83),95),10),0)," ")</f>
        <v>49</v>
      </c>
      <c r="S4545" s="5" t="str">
        <f>IFERROR(CONCATENATE("(",R4545,",",ROUND((1.2*W4545),2),")")," ")</f>
        <v>(49,0.47)</v>
      </c>
      <c r="T4545">
        <f>R4545-L4545</f>
        <v>8</v>
      </c>
      <c r="U4545" s="7" t="str">
        <f>IF((AND(T4545=0,H4545&gt;=L4545)),"Don’t change bids","OK")</f>
        <v>OK</v>
      </c>
      <c r="V4545" t="e">
        <f>IF((MATCH(F4545,W4545,0)),"Same","Diff")</f>
        <v>#N/A</v>
      </c>
      <c r="W4545" s="5">
        <f>ROUND(M4545,2)</f>
        <v>0.39</v>
      </c>
      <c r="X4545" s="5">
        <v>0.39</v>
      </c>
    </row>
    <row r="4546" spans="1:24" x14ac:dyDescent="0.25">
      <c r="A4546" t="s">
        <v>24</v>
      </c>
      <c r="B4546" t="s">
        <v>4506</v>
      </c>
      <c r="C4546" t="s">
        <v>4401</v>
      </c>
      <c r="D4546" t="s">
        <v>4478</v>
      </c>
      <c r="E4546" t="s">
        <v>569</v>
      </c>
      <c r="F4546" s="5">
        <v>0.37</v>
      </c>
      <c r="G4546" s="9">
        <v>0.1</v>
      </c>
      <c r="H4546" s="6">
        <f>G4546*100</f>
        <v>10</v>
      </c>
      <c r="I4546" t="s">
        <v>9716</v>
      </c>
      <c r="J4546" t="s">
        <v>10765</v>
      </c>
      <c r="K4546">
        <v>41</v>
      </c>
      <c r="L4546">
        <v>41</v>
      </c>
      <c r="M4546">
        <f>(F4546*(1+0.05))</f>
        <v>0.38850000000000001</v>
      </c>
      <c r="N4546">
        <f>IFERROR(ROUND(( (-1.208*LN(L4546) + 7.5474 + 4.6991*(2.71828^(-0.009*L4546)) + 0.0001*L4546*L4546 - 0.0432*L4546 + 4.7166)/3),2), " ")</f>
        <v>3.14</v>
      </c>
      <c r="O4546">
        <f>IFERROR(MAX(MIN(ROUND(N4546*(Q4546/P4546),2),4.5),1.9)," ")</f>
        <v>2.96</v>
      </c>
      <c r="P4546">
        <f>13.098*F4546^-1.237</f>
        <v>44.806338281983834</v>
      </c>
      <c r="Q4546">
        <f>13.098*M4546^-1.237</f>
        <v>42.182109086218873</v>
      </c>
      <c r="R4546" s="5">
        <f>IFERROR(ROUND(MAX(MIN((-105.4*LN(O4546) + 163.83),95),10),0)," ")</f>
        <v>49</v>
      </c>
      <c r="S4546" s="5" t="str">
        <f>IFERROR(CONCATENATE("(",R4546,",",ROUND((1.2*W4546),2),")")," ")</f>
        <v>(49,0.47)</v>
      </c>
      <c r="T4546">
        <f>R4546-L4546</f>
        <v>8</v>
      </c>
      <c r="U4546" s="7" t="str">
        <f>IF((AND(T4546=0,H4546&gt;=L4546)),"Don’t change bids","OK")</f>
        <v>OK</v>
      </c>
      <c r="V4546" t="e">
        <f>IF((MATCH(F4546,W4546,0)),"Same","Diff")</f>
        <v>#N/A</v>
      </c>
      <c r="W4546" s="5">
        <f>ROUND(M4546,2)</f>
        <v>0.39</v>
      </c>
      <c r="X4546" s="5">
        <v>0.39</v>
      </c>
    </row>
    <row r="4547" spans="1:24" x14ac:dyDescent="0.25">
      <c r="A4547" t="s">
        <v>24</v>
      </c>
      <c r="B4547" t="s">
        <v>4507</v>
      </c>
      <c r="C4547" t="s">
        <v>4401</v>
      </c>
      <c r="D4547" t="s">
        <v>4480</v>
      </c>
      <c r="E4547" t="s">
        <v>569</v>
      </c>
      <c r="F4547" s="5">
        <v>0.37</v>
      </c>
      <c r="G4547" s="9">
        <v>0.1</v>
      </c>
      <c r="H4547" s="6">
        <f>G4547*100</f>
        <v>10</v>
      </c>
      <c r="I4547" t="s">
        <v>9716</v>
      </c>
      <c r="J4547" t="s">
        <v>10765</v>
      </c>
      <c r="K4547">
        <v>41</v>
      </c>
      <c r="L4547">
        <v>41</v>
      </c>
      <c r="M4547">
        <f>(F4547*(1+0.05))</f>
        <v>0.38850000000000001</v>
      </c>
      <c r="N4547">
        <f>IFERROR(ROUND(( (-1.208*LN(L4547) + 7.5474 + 4.6991*(2.71828^(-0.009*L4547)) + 0.0001*L4547*L4547 - 0.0432*L4547 + 4.7166)/3),2), " ")</f>
        <v>3.14</v>
      </c>
      <c r="O4547">
        <f>IFERROR(MAX(MIN(ROUND(N4547*(Q4547/P4547),2),4.5),1.9)," ")</f>
        <v>2.96</v>
      </c>
      <c r="P4547">
        <f>13.098*F4547^-1.237</f>
        <v>44.806338281983834</v>
      </c>
      <c r="Q4547">
        <f>13.098*M4547^-1.237</f>
        <v>42.182109086218873</v>
      </c>
      <c r="R4547" s="5">
        <f>IFERROR(ROUND(MAX(MIN((-105.4*LN(O4547) + 163.83),95),10),0)," ")</f>
        <v>49</v>
      </c>
      <c r="S4547" s="5" t="str">
        <f>IFERROR(CONCATENATE("(",R4547,",",ROUND((1.2*W4547),2),")")," ")</f>
        <v>(49,0.47)</v>
      </c>
      <c r="T4547">
        <f>R4547-L4547</f>
        <v>8</v>
      </c>
      <c r="U4547" s="7" t="str">
        <f>IF((AND(T4547=0,H4547&gt;=L4547)),"Don’t change bids","OK")</f>
        <v>OK</v>
      </c>
      <c r="V4547" t="e">
        <f>IF((MATCH(F4547,W4547,0)),"Same","Diff")</f>
        <v>#N/A</v>
      </c>
      <c r="W4547" s="5">
        <f>ROUND(M4547,2)</f>
        <v>0.39</v>
      </c>
      <c r="X4547" s="5">
        <v>0.39</v>
      </c>
    </row>
    <row r="4548" spans="1:24" x14ac:dyDescent="0.25">
      <c r="A4548" t="s">
        <v>24</v>
      </c>
      <c r="B4548" t="s">
        <v>4508</v>
      </c>
      <c r="C4548" t="s">
        <v>4401</v>
      </c>
      <c r="D4548" t="s">
        <v>4478</v>
      </c>
      <c r="E4548" t="s">
        <v>569</v>
      </c>
      <c r="F4548" s="5">
        <v>0.37</v>
      </c>
      <c r="G4548" s="9">
        <v>0.1</v>
      </c>
      <c r="H4548" s="6">
        <f>G4548*100</f>
        <v>10</v>
      </c>
      <c r="I4548" t="s">
        <v>9716</v>
      </c>
      <c r="J4548" t="s">
        <v>10765</v>
      </c>
      <c r="K4548">
        <v>41</v>
      </c>
      <c r="L4548">
        <v>41</v>
      </c>
      <c r="M4548">
        <f>(F4548*(1+0.05))</f>
        <v>0.38850000000000001</v>
      </c>
      <c r="N4548">
        <f>IFERROR(ROUND(( (-1.208*LN(L4548) + 7.5474 + 4.6991*(2.71828^(-0.009*L4548)) + 0.0001*L4548*L4548 - 0.0432*L4548 + 4.7166)/3),2), " ")</f>
        <v>3.14</v>
      </c>
      <c r="O4548">
        <f>IFERROR(MAX(MIN(ROUND(N4548*(Q4548/P4548),2),4.5),1.9)," ")</f>
        <v>2.96</v>
      </c>
      <c r="P4548">
        <f>13.098*F4548^-1.237</f>
        <v>44.806338281983834</v>
      </c>
      <c r="Q4548">
        <f>13.098*M4548^-1.237</f>
        <v>42.182109086218873</v>
      </c>
      <c r="R4548" s="5">
        <f>IFERROR(ROUND(MAX(MIN((-105.4*LN(O4548) + 163.83),95),10),0)," ")</f>
        <v>49</v>
      </c>
      <c r="S4548" s="5" t="str">
        <f>IFERROR(CONCATENATE("(",R4548,",",ROUND((1.2*W4548),2),")")," ")</f>
        <v>(49,0.47)</v>
      </c>
      <c r="T4548">
        <f>R4548-L4548</f>
        <v>8</v>
      </c>
      <c r="U4548" s="7" t="str">
        <f>IF((AND(T4548=0,H4548&gt;=L4548)),"Don’t change bids","OK")</f>
        <v>OK</v>
      </c>
      <c r="V4548" t="e">
        <f>IF((MATCH(F4548,W4548,0)),"Same","Diff")</f>
        <v>#N/A</v>
      </c>
      <c r="W4548" s="5">
        <f>ROUND(M4548,2)</f>
        <v>0.39</v>
      </c>
      <c r="X4548" s="5">
        <v>0.39</v>
      </c>
    </row>
    <row r="4549" spans="1:24" x14ac:dyDescent="0.25">
      <c r="A4549" t="s">
        <v>24</v>
      </c>
      <c r="B4549" t="s">
        <v>4509</v>
      </c>
      <c r="C4549" t="s">
        <v>4401</v>
      </c>
      <c r="D4549" t="s">
        <v>4480</v>
      </c>
      <c r="E4549" t="s">
        <v>569</v>
      </c>
      <c r="F4549" s="5">
        <v>0.37</v>
      </c>
      <c r="G4549" s="9">
        <v>0.1</v>
      </c>
      <c r="H4549" s="6">
        <f>G4549*100</f>
        <v>10</v>
      </c>
      <c r="I4549" t="s">
        <v>9716</v>
      </c>
      <c r="J4549" t="s">
        <v>10765</v>
      </c>
      <c r="K4549">
        <v>41</v>
      </c>
      <c r="L4549">
        <v>41</v>
      </c>
      <c r="M4549">
        <f>(F4549*(1+0.05))</f>
        <v>0.38850000000000001</v>
      </c>
      <c r="N4549">
        <f>IFERROR(ROUND(( (-1.208*LN(L4549) + 7.5474 + 4.6991*(2.71828^(-0.009*L4549)) + 0.0001*L4549*L4549 - 0.0432*L4549 + 4.7166)/3),2), " ")</f>
        <v>3.14</v>
      </c>
      <c r="O4549">
        <f>IFERROR(MAX(MIN(ROUND(N4549*(Q4549/P4549),2),4.5),1.9)," ")</f>
        <v>2.96</v>
      </c>
      <c r="P4549">
        <f>13.098*F4549^-1.237</f>
        <v>44.806338281983834</v>
      </c>
      <c r="Q4549">
        <f>13.098*M4549^-1.237</f>
        <v>42.182109086218873</v>
      </c>
      <c r="R4549" s="5">
        <f>IFERROR(ROUND(MAX(MIN((-105.4*LN(O4549) + 163.83),95),10),0)," ")</f>
        <v>49</v>
      </c>
      <c r="S4549" s="5" t="str">
        <f>IFERROR(CONCATENATE("(",R4549,",",ROUND((1.2*W4549),2),")")," ")</f>
        <v>(49,0.47)</v>
      </c>
      <c r="T4549">
        <f>R4549-L4549</f>
        <v>8</v>
      </c>
      <c r="U4549" s="7" t="str">
        <f>IF((AND(T4549=0,H4549&gt;=L4549)),"Don’t change bids","OK")</f>
        <v>OK</v>
      </c>
      <c r="V4549" t="e">
        <f>IF((MATCH(F4549,W4549,0)),"Same","Diff")</f>
        <v>#N/A</v>
      </c>
      <c r="W4549" s="5">
        <f>ROUND(M4549,2)</f>
        <v>0.39</v>
      </c>
      <c r="X4549" s="5">
        <v>0.39</v>
      </c>
    </row>
    <row r="4550" spans="1:24" x14ac:dyDescent="0.25">
      <c r="A4550" t="s">
        <v>24</v>
      </c>
      <c r="B4550" t="s">
        <v>4510</v>
      </c>
      <c r="C4550" t="s">
        <v>4401</v>
      </c>
      <c r="D4550" t="s">
        <v>4480</v>
      </c>
      <c r="E4550" t="s">
        <v>569</v>
      </c>
      <c r="F4550" s="5">
        <v>0.37</v>
      </c>
      <c r="G4550" s="9">
        <v>0.1</v>
      </c>
      <c r="H4550" s="6">
        <f>G4550*100</f>
        <v>10</v>
      </c>
      <c r="I4550" t="s">
        <v>9716</v>
      </c>
      <c r="J4550" t="s">
        <v>10765</v>
      </c>
      <c r="K4550">
        <v>41</v>
      </c>
      <c r="L4550">
        <v>41</v>
      </c>
      <c r="M4550">
        <f>(F4550*(1+0.05))</f>
        <v>0.38850000000000001</v>
      </c>
      <c r="N4550">
        <f>IFERROR(ROUND(( (-1.208*LN(L4550) + 7.5474 + 4.6991*(2.71828^(-0.009*L4550)) + 0.0001*L4550*L4550 - 0.0432*L4550 + 4.7166)/3),2), " ")</f>
        <v>3.14</v>
      </c>
      <c r="O4550">
        <f>IFERROR(MAX(MIN(ROUND(N4550*(Q4550/P4550),2),4.5),1.9)," ")</f>
        <v>2.96</v>
      </c>
      <c r="P4550">
        <f>13.098*F4550^-1.237</f>
        <v>44.806338281983834</v>
      </c>
      <c r="Q4550">
        <f>13.098*M4550^-1.237</f>
        <v>42.182109086218873</v>
      </c>
      <c r="R4550" s="5">
        <f>IFERROR(ROUND(MAX(MIN((-105.4*LN(O4550) + 163.83),95),10),0)," ")</f>
        <v>49</v>
      </c>
      <c r="S4550" s="5" t="str">
        <f>IFERROR(CONCATENATE("(",R4550,",",ROUND((1.2*W4550),2),")")," ")</f>
        <v>(49,0.47)</v>
      </c>
      <c r="T4550">
        <f>R4550-L4550</f>
        <v>8</v>
      </c>
      <c r="U4550" s="7" t="str">
        <f>IF((AND(T4550=0,H4550&gt;=L4550)),"Don’t change bids","OK")</f>
        <v>OK</v>
      </c>
      <c r="V4550" t="e">
        <f>IF((MATCH(F4550,W4550,0)),"Same","Diff")</f>
        <v>#N/A</v>
      </c>
      <c r="W4550" s="5">
        <f>ROUND(M4550,2)</f>
        <v>0.39</v>
      </c>
      <c r="X4550" s="5">
        <v>0.39</v>
      </c>
    </row>
    <row r="4551" spans="1:24" x14ac:dyDescent="0.25">
      <c r="A4551" t="s">
        <v>24</v>
      </c>
      <c r="B4551" t="s">
        <v>4511</v>
      </c>
      <c r="C4551" t="s">
        <v>4401</v>
      </c>
      <c r="D4551" t="s">
        <v>4478</v>
      </c>
      <c r="E4551" t="s">
        <v>569</v>
      </c>
      <c r="F4551" s="5">
        <v>0.37</v>
      </c>
      <c r="G4551" s="9">
        <v>0.1</v>
      </c>
      <c r="H4551" s="6">
        <f>G4551*100</f>
        <v>10</v>
      </c>
      <c r="I4551" t="s">
        <v>9716</v>
      </c>
      <c r="J4551" t="s">
        <v>10765</v>
      </c>
      <c r="K4551">
        <v>41</v>
      </c>
      <c r="L4551">
        <v>41</v>
      </c>
      <c r="M4551">
        <f>(F4551*(1+0.05))</f>
        <v>0.38850000000000001</v>
      </c>
      <c r="N4551">
        <f>IFERROR(ROUND(( (-1.208*LN(L4551) + 7.5474 + 4.6991*(2.71828^(-0.009*L4551)) + 0.0001*L4551*L4551 - 0.0432*L4551 + 4.7166)/3),2), " ")</f>
        <v>3.14</v>
      </c>
      <c r="O4551">
        <f>IFERROR(MAX(MIN(ROUND(N4551*(Q4551/P4551),2),4.5),1.9)," ")</f>
        <v>2.96</v>
      </c>
      <c r="P4551">
        <f>13.098*F4551^-1.237</f>
        <v>44.806338281983834</v>
      </c>
      <c r="Q4551">
        <f>13.098*M4551^-1.237</f>
        <v>42.182109086218873</v>
      </c>
      <c r="R4551" s="5">
        <f>IFERROR(ROUND(MAX(MIN((-105.4*LN(O4551) + 163.83),95),10),0)," ")</f>
        <v>49</v>
      </c>
      <c r="S4551" s="5" t="str">
        <f>IFERROR(CONCATENATE("(",R4551,",",ROUND((1.2*W4551),2),")")," ")</f>
        <v>(49,0.47)</v>
      </c>
      <c r="T4551">
        <f>R4551-L4551</f>
        <v>8</v>
      </c>
      <c r="U4551" s="7" t="str">
        <f>IF((AND(T4551=0,H4551&gt;=L4551)),"Don’t change bids","OK")</f>
        <v>OK</v>
      </c>
      <c r="V4551" t="e">
        <f>IF((MATCH(F4551,W4551,0)),"Same","Diff")</f>
        <v>#N/A</v>
      </c>
      <c r="W4551" s="5">
        <f>ROUND(M4551,2)</f>
        <v>0.39</v>
      </c>
      <c r="X4551" s="5">
        <v>0.39</v>
      </c>
    </row>
    <row r="4552" spans="1:24" x14ac:dyDescent="0.25">
      <c r="A4552" t="s">
        <v>24</v>
      </c>
      <c r="B4552" t="s">
        <v>4512</v>
      </c>
      <c r="C4552" t="s">
        <v>4401</v>
      </c>
      <c r="D4552" t="s">
        <v>4480</v>
      </c>
      <c r="E4552" t="s">
        <v>569</v>
      </c>
      <c r="F4552" s="5">
        <v>0.37</v>
      </c>
      <c r="G4552" s="9">
        <v>0.1</v>
      </c>
      <c r="H4552" s="6">
        <f>G4552*100</f>
        <v>10</v>
      </c>
      <c r="I4552" t="s">
        <v>9716</v>
      </c>
      <c r="J4552" t="s">
        <v>10765</v>
      </c>
      <c r="K4552">
        <v>41</v>
      </c>
      <c r="L4552">
        <v>41</v>
      </c>
      <c r="M4552">
        <f>(F4552*(1+0.05))</f>
        <v>0.38850000000000001</v>
      </c>
      <c r="N4552">
        <f>IFERROR(ROUND(( (-1.208*LN(L4552) + 7.5474 + 4.6991*(2.71828^(-0.009*L4552)) + 0.0001*L4552*L4552 - 0.0432*L4552 + 4.7166)/3),2), " ")</f>
        <v>3.14</v>
      </c>
      <c r="O4552">
        <f>IFERROR(MAX(MIN(ROUND(N4552*(Q4552/P4552),2),4.5),1.9)," ")</f>
        <v>2.96</v>
      </c>
      <c r="P4552">
        <f>13.098*F4552^-1.237</f>
        <v>44.806338281983834</v>
      </c>
      <c r="Q4552">
        <f>13.098*M4552^-1.237</f>
        <v>42.182109086218873</v>
      </c>
      <c r="R4552" s="5">
        <f>IFERROR(ROUND(MAX(MIN((-105.4*LN(O4552) + 163.83),95),10),0)," ")</f>
        <v>49</v>
      </c>
      <c r="S4552" s="5" t="str">
        <f>IFERROR(CONCATENATE("(",R4552,",",ROUND((1.2*W4552),2),")")," ")</f>
        <v>(49,0.47)</v>
      </c>
      <c r="T4552">
        <f>R4552-L4552</f>
        <v>8</v>
      </c>
      <c r="U4552" s="7" t="str">
        <f>IF((AND(T4552=0,H4552&gt;=L4552)),"Don’t change bids","OK")</f>
        <v>OK</v>
      </c>
      <c r="V4552" t="e">
        <f>IF((MATCH(F4552,W4552,0)),"Same","Diff")</f>
        <v>#N/A</v>
      </c>
      <c r="W4552" s="5">
        <f>ROUND(M4552,2)</f>
        <v>0.39</v>
      </c>
      <c r="X4552" s="5">
        <v>0.39</v>
      </c>
    </row>
    <row r="4553" spans="1:24" x14ac:dyDescent="0.25">
      <c r="A4553" t="s">
        <v>24</v>
      </c>
      <c r="B4553" t="s">
        <v>4513</v>
      </c>
      <c r="C4553" t="s">
        <v>4401</v>
      </c>
      <c r="D4553" t="s">
        <v>4490</v>
      </c>
      <c r="E4553" t="s">
        <v>569</v>
      </c>
      <c r="F4553" s="5">
        <v>0.37</v>
      </c>
      <c r="G4553" s="9">
        <v>0.1</v>
      </c>
      <c r="H4553" s="6">
        <f>G4553*100</f>
        <v>10</v>
      </c>
      <c r="I4553" t="s">
        <v>9716</v>
      </c>
      <c r="J4553" t="s">
        <v>10765</v>
      </c>
      <c r="K4553">
        <v>41</v>
      </c>
      <c r="L4553">
        <v>41</v>
      </c>
      <c r="M4553">
        <f>(F4553*(1+0.05))</f>
        <v>0.38850000000000001</v>
      </c>
      <c r="N4553">
        <f>IFERROR(ROUND(( (-1.208*LN(L4553) + 7.5474 + 4.6991*(2.71828^(-0.009*L4553)) + 0.0001*L4553*L4553 - 0.0432*L4553 + 4.7166)/3),2), " ")</f>
        <v>3.14</v>
      </c>
      <c r="O4553">
        <f>IFERROR(MAX(MIN(ROUND(N4553*(Q4553/P4553),2),4.5),1.9)," ")</f>
        <v>2.96</v>
      </c>
      <c r="P4553">
        <f>13.098*F4553^-1.237</f>
        <v>44.806338281983834</v>
      </c>
      <c r="Q4553">
        <f>13.098*M4553^-1.237</f>
        <v>42.182109086218873</v>
      </c>
      <c r="R4553" s="5">
        <f>IFERROR(ROUND(MAX(MIN((-105.4*LN(O4553) + 163.83),95),10),0)," ")</f>
        <v>49</v>
      </c>
      <c r="S4553" s="5" t="str">
        <f>IFERROR(CONCATENATE("(",R4553,",",ROUND((1.2*W4553),2),")")," ")</f>
        <v>(49,0.47)</v>
      </c>
      <c r="T4553">
        <f>R4553-L4553</f>
        <v>8</v>
      </c>
      <c r="U4553" s="7" t="str">
        <f>IF((AND(T4553=0,H4553&gt;=L4553)),"Don’t change bids","OK")</f>
        <v>OK</v>
      </c>
      <c r="V4553" t="e">
        <f>IF((MATCH(F4553,W4553,0)),"Same","Diff")</f>
        <v>#N/A</v>
      </c>
      <c r="W4553" s="5">
        <f>ROUND(M4553,2)</f>
        <v>0.39</v>
      </c>
      <c r="X4553" s="5">
        <v>0.39</v>
      </c>
    </row>
    <row r="4554" spans="1:24" x14ac:dyDescent="0.25">
      <c r="A4554" t="s">
        <v>24</v>
      </c>
      <c r="B4554" t="s">
        <v>4514</v>
      </c>
      <c r="C4554" t="s">
        <v>4401</v>
      </c>
      <c r="D4554" t="s">
        <v>4480</v>
      </c>
      <c r="E4554" t="s">
        <v>569</v>
      </c>
      <c r="F4554" s="5">
        <v>0.37</v>
      </c>
      <c r="G4554" s="9">
        <v>0.1</v>
      </c>
      <c r="H4554" s="6">
        <f>G4554*100</f>
        <v>10</v>
      </c>
      <c r="I4554" t="s">
        <v>9716</v>
      </c>
      <c r="J4554" t="s">
        <v>10765</v>
      </c>
      <c r="K4554">
        <v>41</v>
      </c>
      <c r="L4554">
        <v>41</v>
      </c>
      <c r="M4554">
        <f>(F4554*(1+0.05))</f>
        <v>0.38850000000000001</v>
      </c>
      <c r="N4554">
        <f>IFERROR(ROUND(( (-1.208*LN(L4554) + 7.5474 + 4.6991*(2.71828^(-0.009*L4554)) + 0.0001*L4554*L4554 - 0.0432*L4554 + 4.7166)/3),2), " ")</f>
        <v>3.14</v>
      </c>
      <c r="O4554">
        <f>IFERROR(MAX(MIN(ROUND(N4554*(Q4554/P4554),2),4.5),1.9)," ")</f>
        <v>2.96</v>
      </c>
      <c r="P4554">
        <f>13.098*F4554^-1.237</f>
        <v>44.806338281983834</v>
      </c>
      <c r="Q4554">
        <f>13.098*M4554^-1.237</f>
        <v>42.182109086218873</v>
      </c>
      <c r="R4554" s="5">
        <f>IFERROR(ROUND(MAX(MIN((-105.4*LN(O4554) + 163.83),95),10),0)," ")</f>
        <v>49</v>
      </c>
      <c r="S4554" s="5" t="str">
        <f>IFERROR(CONCATENATE("(",R4554,",",ROUND((1.2*W4554),2),")")," ")</f>
        <v>(49,0.47)</v>
      </c>
      <c r="T4554">
        <f>R4554-L4554</f>
        <v>8</v>
      </c>
      <c r="U4554" s="7" t="str">
        <f>IF((AND(T4554=0,H4554&gt;=L4554)),"Don’t change bids","OK")</f>
        <v>OK</v>
      </c>
      <c r="V4554" t="e">
        <f>IF((MATCH(F4554,W4554,0)),"Same","Diff")</f>
        <v>#N/A</v>
      </c>
      <c r="W4554" s="5">
        <f>ROUND(M4554,2)</f>
        <v>0.39</v>
      </c>
      <c r="X4554" s="5">
        <v>0.39</v>
      </c>
    </row>
    <row r="4555" spans="1:24" x14ac:dyDescent="0.25">
      <c r="A4555" t="s">
        <v>24</v>
      </c>
      <c r="B4555" t="s">
        <v>4515</v>
      </c>
      <c r="C4555" t="s">
        <v>4401</v>
      </c>
      <c r="D4555" t="s">
        <v>4478</v>
      </c>
      <c r="E4555" t="s">
        <v>569</v>
      </c>
      <c r="F4555" s="5">
        <v>0.37</v>
      </c>
      <c r="G4555" s="9">
        <v>0.1</v>
      </c>
      <c r="H4555" s="6">
        <f>G4555*100</f>
        <v>10</v>
      </c>
      <c r="I4555" t="s">
        <v>9716</v>
      </c>
      <c r="J4555" t="s">
        <v>10765</v>
      </c>
      <c r="K4555">
        <v>41</v>
      </c>
      <c r="L4555">
        <v>41</v>
      </c>
      <c r="M4555">
        <f>(F4555*(1+0.05))</f>
        <v>0.38850000000000001</v>
      </c>
      <c r="N4555">
        <f>IFERROR(ROUND(( (-1.208*LN(L4555) + 7.5474 + 4.6991*(2.71828^(-0.009*L4555)) + 0.0001*L4555*L4555 - 0.0432*L4555 + 4.7166)/3),2), " ")</f>
        <v>3.14</v>
      </c>
      <c r="O4555">
        <f>IFERROR(MAX(MIN(ROUND(N4555*(Q4555/P4555),2),4.5),1.9)," ")</f>
        <v>2.96</v>
      </c>
      <c r="P4555">
        <f>13.098*F4555^-1.237</f>
        <v>44.806338281983834</v>
      </c>
      <c r="Q4555">
        <f>13.098*M4555^-1.237</f>
        <v>42.182109086218873</v>
      </c>
      <c r="R4555" s="5">
        <f>IFERROR(ROUND(MAX(MIN((-105.4*LN(O4555) + 163.83),95),10),0)," ")</f>
        <v>49</v>
      </c>
      <c r="S4555" s="5" t="str">
        <f>IFERROR(CONCATENATE("(",R4555,",",ROUND((1.2*W4555),2),")")," ")</f>
        <v>(49,0.47)</v>
      </c>
      <c r="T4555">
        <f>R4555-L4555</f>
        <v>8</v>
      </c>
      <c r="U4555" s="7" t="str">
        <f>IF((AND(T4555=0,H4555&gt;=L4555)),"Don’t change bids","OK")</f>
        <v>OK</v>
      </c>
      <c r="V4555" t="e">
        <f>IF((MATCH(F4555,W4555,0)),"Same","Diff")</f>
        <v>#N/A</v>
      </c>
      <c r="W4555" s="5">
        <f>ROUND(M4555,2)</f>
        <v>0.39</v>
      </c>
      <c r="X4555" s="5">
        <v>0.39</v>
      </c>
    </row>
    <row r="4556" spans="1:24" x14ac:dyDescent="0.25">
      <c r="A4556" t="s">
        <v>24</v>
      </c>
      <c r="B4556" t="s">
        <v>4516</v>
      </c>
      <c r="C4556" t="s">
        <v>4401</v>
      </c>
      <c r="D4556" t="s">
        <v>4490</v>
      </c>
      <c r="E4556" t="s">
        <v>569</v>
      </c>
      <c r="F4556" s="5">
        <v>0.37</v>
      </c>
      <c r="G4556" s="9">
        <v>0.1</v>
      </c>
      <c r="H4556" s="6">
        <f>G4556*100</f>
        <v>10</v>
      </c>
      <c r="I4556" t="s">
        <v>9716</v>
      </c>
      <c r="J4556" t="s">
        <v>10765</v>
      </c>
      <c r="K4556">
        <v>41</v>
      </c>
      <c r="L4556">
        <v>41</v>
      </c>
      <c r="M4556">
        <f>(F4556*(1+0.05))</f>
        <v>0.38850000000000001</v>
      </c>
      <c r="N4556">
        <f>IFERROR(ROUND(( (-1.208*LN(L4556) + 7.5474 + 4.6991*(2.71828^(-0.009*L4556)) + 0.0001*L4556*L4556 - 0.0432*L4556 + 4.7166)/3),2), " ")</f>
        <v>3.14</v>
      </c>
      <c r="O4556">
        <f>IFERROR(MAX(MIN(ROUND(N4556*(Q4556/P4556),2),4.5),1.9)," ")</f>
        <v>2.96</v>
      </c>
      <c r="P4556">
        <f>13.098*F4556^-1.237</f>
        <v>44.806338281983834</v>
      </c>
      <c r="Q4556">
        <f>13.098*M4556^-1.237</f>
        <v>42.182109086218873</v>
      </c>
      <c r="R4556" s="5">
        <f>IFERROR(ROUND(MAX(MIN((-105.4*LN(O4556) + 163.83),95),10),0)," ")</f>
        <v>49</v>
      </c>
      <c r="S4556" s="5" t="str">
        <f>IFERROR(CONCATENATE("(",R4556,",",ROUND((1.2*W4556),2),")")," ")</f>
        <v>(49,0.47)</v>
      </c>
      <c r="T4556">
        <f>R4556-L4556</f>
        <v>8</v>
      </c>
      <c r="U4556" s="7" t="str">
        <f>IF((AND(T4556=0,H4556&gt;=L4556)),"Don’t change bids","OK")</f>
        <v>OK</v>
      </c>
      <c r="V4556" t="e">
        <f>IF((MATCH(F4556,W4556,0)),"Same","Diff")</f>
        <v>#N/A</v>
      </c>
      <c r="W4556" s="5">
        <f>ROUND(M4556,2)</f>
        <v>0.39</v>
      </c>
      <c r="X4556" s="5">
        <v>0.39</v>
      </c>
    </row>
    <row r="4557" spans="1:24" x14ac:dyDescent="0.25">
      <c r="A4557" t="s">
        <v>24</v>
      </c>
      <c r="B4557" t="s">
        <v>4517</v>
      </c>
      <c r="C4557" t="s">
        <v>4401</v>
      </c>
      <c r="D4557" t="s">
        <v>4480</v>
      </c>
      <c r="E4557" t="s">
        <v>569</v>
      </c>
      <c r="F4557" s="5">
        <v>0.37</v>
      </c>
      <c r="G4557" s="9">
        <v>0.1</v>
      </c>
      <c r="H4557" s="6">
        <f>G4557*100</f>
        <v>10</v>
      </c>
      <c r="I4557" t="s">
        <v>9716</v>
      </c>
      <c r="J4557" t="s">
        <v>10765</v>
      </c>
      <c r="K4557">
        <v>41</v>
      </c>
      <c r="L4557">
        <v>41</v>
      </c>
      <c r="M4557">
        <f>(F4557*(1+0.05))</f>
        <v>0.38850000000000001</v>
      </c>
      <c r="N4557">
        <f>IFERROR(ROUND(( (-1.208*LN(L4557) + 7.5474 + 4.6991*(2.71828^(-0.009*L4557)) + 0.0001*L4557*L4557 - 0.0432*L4557 + 4.7166)/3),2), " ")</f>
        <v>3.14</v>
      </c>
      <c r="O4557">
        <f>IFERROR(MAX(MIN(ROUND(N4557*(Q4557/P4557),2),4.5),1.9)," ")</f>
        <v>2.96</v>
      </c>
      <c r="P4557">
        <f>13.098*F4557^-1.237</f>
        <v>44.806338281983834</v>
      </c>
      <c r="Q4557">
        <f>13.098*M4557^-1.237</f>
        <v>42.182109086218873</v>
      </c>
      <c r="R4557" s="5">
        <f>IFERROR(ROUND(MAX(MIN((-105.4*LN(O4557) + 163.83),95),10),0)," ")</f>
        <v>49</v>
      </c>
      <c r="S4557" s="5" t="str">
        <f>IFERROR(CONCATENATE("(",R4557,",",ROUND((1.2*W4557),2),")")," ")</f>
        <v>(49,0.47)</v>
      </c>
      <c r="T4557">
        <f>R4557-L4557</f>
        <v>8</v>
      </c>
      <c r="U4557" s="7" t="str">
        <f>IF((AND(T4557=0,H4557&gt;=L4557)),"Don’t change bids","OK")</f>
        <v>OK</v>
      </c>
      <c r="V4557" t="e">
        <f>IF((MATCH(F4557,W4557,0)),"Same","Diff")</f>
        <v>#N/A</v>
      </c>
      <c r="W4557" s="5">
        <f>ROUND(M4557,2)</f>
        <v>0.39</v>
      </c>
      <c r="X4557" s="5">
        <v>0.39</v>
      </c>
    </row>
    <row r="4558" spans="1:24" x14ac:dyDescent="0.25">
      <c r="A4558" t="s">
        <v>24</v>
      </c>
      <c r="B4558" t="s">
        <v>4518</v>
      </c>
      <c r="C4558" t="s">
        <v>4401</v>
      </c>
      <c r="D4558" t="s">
        <v>4480</v>
      </c>
      <c r="E4558" t="s">
        <v>569</v>
      </c>
      <c r="F4558" s="5">
        <v>0.37</v>
      </c>
      <c r="G4558" s="9">
        <v>0.1</v>
      </c>
      <c r="H4558" s="6">
        <f>G4558*100</f>
        <v>10</v>
      </c>
      <c r="I4558" t="s">
        <v>9716</v>
      </c>
      <c r="J4558" t="s">
        <v>10765</v>
      </c>
      <c r="K4558">
        <v>41</v>
      </c>
      <c r="L4558">
        <v>41</v>
      </c>
      <c r="M4558">
        <f>(F4558*(1+0.05))</f>
        <v>0.38850000000000001</v>
      </c>
      <c r="N4558">
        <f>IFERROR(ROUND(( (-1.208*LN(L4558) + 7.5474 + 4.6991*(2.71828^(-0.009*L4558)) + 0.0001*L4558*L4558 - 0.0432*L4558 + 4.7166)/3),2), " ")</f>
        <v>3.14</v>
      </c>
      <c r="O4558">
        <f>IFERROR(MAX(MIN(ROUND(N4558*(Q4558/P4558),2),4.5),1.9)," ")</f>
        <v>2.96</v>
      </c>
      <c r="P4558">
        <f>13.098*F4558^-1.237</f>
        <v>44.806338281983834</v>
      </c>
      <c r="Q4558">
        <f>13.098*M4558^-1.237</f>
        <v>42.182109086218873</v>
      </c>
      <c r="R4558" s="5">
        <f>IFERROR(ROUND(MAX(MIN((-105.4*LN(O4558) + 163.83),95),10),0)," ")</f>
        <v>49</v>
      </c>
      <c r="S4558" s="5" t="str">
        <f>IFERROR(CONCATENATE("(",R4558,",",ROUND((1.2*W4558),2),")")," ")</f>
        <v>(49,0.47)</v>
      </c>
      <c r="T4558">
        <f>R4558-L4558</f>
        <v>8</v>
      </c>
      <c r="U4558" s="7" t="str">
        <f>IF((AND(T4558=0,H4558&gt;=L4558)),"Don’t change bids","OK")</f>
        <v>OK</v>
      </c>
      <c r="V4558" t="e">
        <f>IF((MATCH(F4558,W4558,0)),"Same","Diff")</f>
        <v>#N/A</v>
      </c>
      <c r="W4558" s="5">
        <f>ROUND(M4558,2)</f>
        <v>0.39</v>
      </c>
      <c r="X4558" s="5">
        <v>0.39</v>
      </c>
    </row>
    <row r="4559" spans="1:24" x14ac:dyDescent="0.25">
      <c r="A4559" t="s">
        <v>24</v>
      </c>
      <c r="B4559" t="s">
        <v>4519</v>
      </c>
      <c r="C4559" t="s">
        <v>4401</v>
      </c>
      <c r="D4559" t="s">
        <v>4480</v>
      </c>
      <c r="E4559" t="s">
        <v>569</v>
      </c>
      <c r="F4559" s="5">
        <v>0.37</v>
      </c>
      <c r="G4559" s="9">
        <v>0.1</v>
      </c>
      <c r="H4559" s="6">
        <f>G4559*100</f>
        <v>10</v>
      </c>
      <c r="I4559" t="s">
        <v>9716</v>
      </c>
      <c r="J4559" t="s">
        <v>10765</v>
      </c>
      <c r="K4559">
        <v>41</v>
      </c>
      <c r="L4559">
        <v>41</v>
      </c>
      <c r="M4559">
        <f>(F4559*(1+0.05))</f>
        <v>0.38850000000000001</v>
      </c>
      <c r="N4559">
        <f>IFERROR(ROUND(( (-1.208*LN(L4559) + 7.5474 + 4.6991*(2.71828^(-0.009*L4559)) + 0.0001*L4559*L4559 - 0.0432*L4559 + 4.7166)/3),2), " ")</f>
        <v>3.14</v>
      </c>
      <c r="O4559">
        <f>IFERROR(MAX(MIN(ROUND(N4559*(Q4559/P4559),2),4.5),1.9)," ")</f>
        <v>2.96</v>
      </c>
      <c r="P4559">
        <f>13.098*F4559^-1.237</f>
        <v>44.806338281983834</v>
      </c>
      <c r="Q4559">
        <f>13.098*M4559^-1.237</f>
        <v>42.182109086218873</v>
      </c>
      <c r="R4559" s="5">
        <f>IFERROR(ROUND(MAX(MIN((-105.4*LN(O4559) + 163.83),95),10),0)," ")</f>
        <v>49</v>
      </c>
      <c r="S4559" s="5" t="str">
        <f>IFERROR(CONCATENATE("(",R4559,",",ROUND((1.2*W4559),2),")")," ")</f>
        <v>(49,0.47)</v>
      </c>
      <c r="T4559">
        <f>R4559-L4559</f>
        <v>8</v>
      </c>
      <c r="U4559" s="7" t="str">
        <f>IF((AND(T4559=0,H4559&gt;=L4559)),"Don’t change bids","OK")</f>
        <v>OK</v>
      </c>
      <c r="V4559" t="e">
        <f>IF((MATCH(F4559,W4559,0)),"Same","Diff")</f>
        <v>#N/A</v>
      </c>
      <c r="W4559" s="5">
        <f>ROUND(M4559,2)</f>
        <v>0.39</v>
      </c>
      <c r="X4559" s="5">
        <v>0.39</v>
      </c>
    </row>
    <row r="4560" spans="1:24" x14ac:dyDescent="0.25">
      <c r="A4560" t="s">
        <v>24</v>
      </c>
      <c r="B4560" t="s">
        <v>4520</v>
      </c>
      <c r="C4560" t="s">
        <v>4401</v>
      </c>
      <c r="D4560" t="s">
        <v>4480</v>
      </c>
      <c r="E4560" t="s">
        <v>569</v>
      </c>
      <c r="F4560" s="5">
        <v>0.37</v>
      </c>
      <c r="G4560" s="9">
        <v>0.1</v>
      </c>
      <c r="H4560" s="6">
        <f>G4560*100</f>
        <v>10</v>
      </c>
      <c r="I4560" t="s">
        <v>9716</v>
      </c>
      <c r="J4560" t="s">
        <v>10765</v>
      </c>
      <c r="K4560">
        <v>41</v>
      </c>
      <c r="L4560">
        <v>41</v>
      </c>
      <c r="M4560">
        <f>(F4560*(1+0.05))</f>
        <v>0.38850000000000001</v>
      </c>
      <c r="N4560">
        <f>IFERROR(ROUND(( (-1.208*LN(L4560) + 7.5474 + 4.6991*(2.71828^(-0.009*L4560)) + 0.0001*L4560*L4560 - 0.0432*L4560 + 4.7166)/3),2), " ")</f>
        <v>3.14</v>
      </c>
      <c r="O4560">
        <f>IFERROR(MAX(MIN(ROUND(N4560*(Q4560/P4560),2),4.5),1.9)," ")</f>
        <v>2.96</v>
      </c>
      <c r="P4560">
        <f>13.098*F4560^-1.237</f>
        <v>44.806338281983834</v>
      </c>
      <c r="Q4560">
        <f>13.098*M4560^-1.237</f>
        <v>42.182109086218873</v>
      </c>
      <c r="R4560" s="5">
        <f>IFERROR(ROUND(MAX(MIN((-105.4*LN(O4560) + 163.83),95),10),0)," ")</f>
        <v>49</v>
      </c>
      <c r="S4560" s="5" t="str">
        <f>IFERROR(CONCATENATE("(",R4560,",",ROUND((1.2*W4560),2),")")," ")</f>
        <v>(49,0.47)</v>
      </c>
      <c r="T4560">
        <f>R4560-L4560</f>
        <v>8</v>
      </c>
      <c r="U4560" s="7" t="str">
        <f>IF((AND(T4560=0,H4560&gt;=L4560)),"Don’t change bids","OK")</f>
        <v>OK</v>
      </c>
      <c r="V4560" t="e">
        <f>IF((MATCH(F4560,W4560,0)),"Same","Diff")</f>
        <v>#N/A</v>
      </c>
      <c r="W4560" s="5">
        <f>ROUND(M4560,2)</f>
        <v>0.39</v>
      </c>
      <c r="X4560" s="5">
        <v>0.39</v>
      </c>
    </row>
    <row r="4561" spans="1:24" x14ac:dyDescent="0.25">
      <c r="A4561" t="s">
        <v>24</v>
      </c>
      <c r="B4561" t="s">
        <v>4521</v>
      </c>
      <c r="C4561" t="s">
        <v>4401</v>
      </c>
      <c r="D4561" t="s">
        <v>4480</v>
      </c>
      <c r="E4561" t="s">
        <v>2052</v>
      </c>
      <c r="F4561" s="5">
        <v>0.52</v>
      </c>
      <c r="G4561" s="9">
        <v>0.1</v>
      </c>
      <c r="H4561" s="6">
        <f>G4561*100</f>
        <v>10</v>
      </c>
      <c r="I4561" t="s">
        <v>10680</v>
      </c>
      <c r="J4561" t="s">
        <v>10765</v>
      </c>
      <c r="K4561">
        <v>41</v>
      </c>
      <c r="L4561">
        <v>41</v>
      </c>
      <c r="M4561">
        <f>(F4561*(1+0.05))</f>
        <v>0.54600000000000004</v>
      </c>
      <c r="N4561">
        <f>IFERROR(ROUND(( (-1.208*LN(L4561) + 7.5474 + 4.6991*(2.71828^(-0.009*L4561)) + 0.0001*L4561*L4561 - 0.0432*L4561 + 4.7166)/3),2), " ")</f>
        <v>3.14</v>
      </c>
      <c r="O4561">
        <f>IFERROR(MAX(MIN(ROUND(N4561*(Q4561/P4561),2),4.5),1.9)," ")</f>
        <v>2.96</v>
      </c>
      <c r="P4561">
        <f>13.098*F4561^-1.237</f>
        <v>29.410936264959613</v>
      </c>
      <c r="Q4561">
        <f>13.098*M4561^-1.237</f>
        <v>27.688388951774609</v>
      </c>
      <c r="R4561" s="5">
        <f>IFERROR(ROUND(MAX(MIN((-105.4*LN(O4561) + 163.83),95),10),0)," ")</f>
        <v>49</v>
      </c>
      <c r="S4561" s="5" t="str">
        <f>IFERROR(CONCATENATE("(",R4561,",",ROUND((1.2*W4561),2),")")," ")</f>
        <v>(49,0.66)</v>
      </c>
      <c r="T4561">
        <f>R4561-L4561</f>
        <v>8</v>
      </c>
      <c r="U4561" s="7" t="str">
        <f>IF((AND(T4561=0,H4561&gt;=L4561)),"Don’t change bids","OK")</f>
        <v>OK</v>
      </c>
      <c r="V4561" t="e">
        <f>IF((MATCH(F4561,W4561,0)),"Same","Diff")</f>
        <v>#N/A</v>
      </c>
      <c r="W4561" s="5">
        <f>ROUND(M4561,2)</f>
        <v>0.55000000000000004</v>
      </c>
      <c r="X4561" s="5">
        <v>0.55000000000000004</v>
      </c>
    </row>
    <row r="4562" spans="1:24" x14ac:dyDescent="0.25">
      <c r="A4562" t="s">
        <v>24</v>
      </c>
      <c r="B4562" t="s">
        <v>4522</v>
      </c>
      <c r="C4562" t="s">
        <v>4401</v>
      </c>
      <c r="D4562" t="s">
        <v>4480</v>
      </c>
      <c r="E4562" t="s">
        <v>569</v>
      </c>
      <c r="F4562" s="5">
        <v>0.37</v>
      </c>
      <c r="G4562" s="9">
        <v>0.1</v>
      </c>
      <c r="H4562" s="6">
        <f>G4562*100</f>
        <v>10</v>
      </c>
      <c r="I4562" t="s">
        <v>9716</v>
      </c>
      <c r="J4562" t="s">
        <v>10765</v>
      </c>
      <c r="K4562">
        <v>41</v>
      </c>
      <c r="L4562">
        <v>41</v>
      </c>
      <c r="M4562">
        <f>(F4562*(1+0.05))</f>
        <v>0.38850000000000001</v>
      </c>
      <c r="N4562">
        <f>IFERROR(ROUND(( (-1.208*LN(L4562) + 7.5474 + 4.6991*(2.71828^(-0.009*L4562)) + 0.0001*L4562*L4562 - 0.0432*L4562 + 4.7166)/3),2), " ")</f>
        <v>3.14</v>
      </c>
      <c r="O4562">
        <f>IFERROR(MAX(MIN(ROUND(N4562*(Q4562/P4562),2),4.5),1.9)," ")</f>
        <v>2.96</v>
      </c>
      <c r="P4562">
        <f>13.098*F4562^-1.237</f>
        <v>44.806338281983834</v>
      </c>
      <c r="Q4562">
        <f>13.098*M4562^-1.237</f>
        <v>42.182109086218873</v>
      </c>
      <c r="R4562" s="5">
        <f>IFERROR(ROUND(MAX(MIN((-105.4*LN(O4562) + 163.83),95),10),0)," ")</f>
        <v>49</v>
      </c>
      <c r="S4562" s="5" t="str">
        <f>IFERROR(CONCATENATE("(",R4562,",",ROUND((1.2*W4562),2),")")," ")</f>
        <v>(49,0.47)</v>
      </c>
      <c r="T4562">
        <f>R4562-L4562</f>
        <v>8</v>
      </c>
      <c r="U4562" s="7" t="str">
        <f>IF((AND(T4562=0,H4562&gt;=L4562)),"Don’t change bids","OK")</f>
        <v>OK</v>
      </c>
      <c r="V4562" t="e">
        <f>IF((MATCH(F4562,W4562,0)),"Same","Diff")</f>
        <v>#N/A</v>
      </c>
      <c r="W4562" s="5">
        <f>ROUND(M4562,2)</f>
        <v>0.39</v>
      </c>
      <c r="X4562" s="5">
        <v>0.39</v>
      </c>
    </row>
    <row r="4563" spans="1:24" x14ac:dyDescent="0.25">
      <c r="A4563" t="s">
        <v>24</v>
      </c>
      <c r="B4563" t="s">
        <v>4523</v>
      </c>
      <c r="C4563" t="s">
        <v>4401</v>
      </c>
      <c r="D4563" t="s">
        <v>4478</v>
      </c>
      <c r="E4563" t="s">
        <v>539</v>
      </c>
      <c r="F4563" s="5">
        <v>0.35</v>
      </c>
      <c r="G4563" s="9">
        <v>0.1</v>
      </c>
      <c r="H4563" s="6">
        <f>G4563*100</f>
        <v>10</v>
      </c>
      <c r="I4563" t="s">
        <v>9712</v>
      </c>
      <c r="J4563" t="s">
        <v>10765</v>
      </c>
      <c r="K4563">
        <v>41</v>
      </c>
      <c r="L4563">
        <v>41</v>
      </c>
      <c r="M4563">
        <f>(F4563*(1+0.05))</f>
        <v>0.36749999999999999</v>
      </c>
      <c r="N4563">
        <f>IFERROR(ROUND(( (-1.208*LN(L4563) + 7.5474 + 4.6991*(2.71828^(-0.009*L4563)) + 0.0001*L4563*L4563 - 0.0432*L4563 + 4.7166)/3),2), " ")</f>
        <v>3.14</v>
      </c>
      <c r="O4563">
        <f>IFERROR(MAX(MIN(ROUND(N4563*(Q4563/P4563),2),4.5),1.9)," ")</f>
        <v>2.96</v>
      </c>
      <c r="P4563">
        <f>13.098*F4563^-1.237</f>
        <v>47.994648485198184</v>
      </c>
      <c r="Q4563">
        <f>13.098*M4563^-1.237</f>
        <v>45.183685513783573</v>
      </c>
      <c r="R4563" s="5">
        <f>IFERROR(ROUND(MAX(MIN((-105.4*LN(O4563) + 163.83),95),10),0)," ")</f>
        <v>49</v>
      </c>
      <c r="S4563" s="5" t="str">
        <f>IFERROR(CONCATENATE("(",R4563,",",ROUND((1.2*W4563),2),")")," ")</f>
        <v>(49,0.44)</v>
      </c>
      <c r="T4563">
        <f>R4563-L4563</f>
        <v>8</v>
      </c>
      <c r="U4563" s="7" t="str">
        <f>IF((AND(T4563=0,H4563&gt;=L4563)),"Don’t change bids","OK")</f>
        <v>OK</v>
      </c>
      <c r="V4563" t="e">
        <f>IF((MATCH(F4563,W4563,0)),"Same","Diff")</f>
        <v>#N/A</v>
      </c>
      <c r="W4563" s="5">
        <f>ROUND(M4563,2)</f>
        <v>0.37</v>
      </c>
      <c r="X4563" s="5">
        <v>0.37</v>
      </c>
    </row>
    <row r="4564" spans="1:24" x14ac:dyDescent="0.25">
      <c r="A4564" t="s">
        <v>24</v>
      </c>
      <c r="B4564" t="s">
        <v>4524</v>
      </c>
      <c r="C4564" t="s">
        <v>4401</v>
      </c>
      <c r="D4564" t="s">
        <v>4480</v>
      </c>
      <c r="E4564" t="s">
        <v>569</v>
      </c>
      <c r="F4564" s="5">
        <v>0.37</v>
      </c>
      <c r="G4564" s="9">
        <v>0.1</v>
      </c>
      <c r="H4564" s="6">
        <f>G4564*100</f>
        <v>10</v>
      </c>
      <c r="I4564" t="s">
        <v>9716</v>
      </c>
      <c r="J4564" t="s">
        <v>10765</v>
      </c>
      <c r="K4564">
        <v>41</v>
      </c>
      <c r="L4564">
        <v>41</v>
      </c>
      <c r="M4564">
        <f>(F4564*(1+0.05))</f>
        <v>0.38850000000000001</v>
      </c>
      <c r="N4564">
        <f>IFERROR(ROUND(( (-1.208*LN(L4564) + 7.5474 + 4.6991*(2.71828^(-0.009*L4564)) + 0.0001*L4564*L4564 - 0.0432*L4564 + 4.7166)/3),2), " ")</f>
        <v>3.14</v>
      </c>
      <c r="O4564">
        <f>IFERROR(MAX(MIN(ROUND(N4564*(Q4564/P4564),2),4.5),1.9)," ")</f>
        <v>2.96</v>
      </c>
      <c r="P4564">
        <f>13.098*F4564^-1.237</f>
        <v>44.806338281983834</v>
      </c>
      <c r="Q4564">
        <f>13.098*M4564^-1.237</f>
        <v>42.182109086218873</v>
      </c>
      <c r="R4564" s="5">
        <f>IFERROR(ROUND(MAX(MIN((-105.4*LN(O4564) + 163.83),95),10),0)," ")</f>
        <v>49</v>
      </c>
      <c r="S4564" s="5" t="str">
        <f>IFERROR(CONCATENATE("(",R4564,",",ROUND((1.2*W4564),2),")")," ")</f>
        <v>(49,0.47)</v>
      </c>
      <c r="T4564">
        <f>R4564-L4564</f>
        <v>8</v>
      </c>
      <c r="U4564" s="7" t="str">
        <f>IF((AND(T4564=0,H4564&gt;=L4564)),"Don’t change bids","OK")</f>
        <v>OK</v>
      </c>
      <c r="V4564" t="e">
        <f>IF((MATCH(F4564,W4564,0)),"Same","Diff")</f>
        <v>#N/A</v>
      </c>
      <c r="W4564" s="5">
        <f>ROUND(M4564,2)</f>
        <v>0.39</v>
      </c>
      <c r="X4564" s="5">
        <v>0.39</v>
      </c>
    </row>
    <row r="4565" spans="1:24" x14ac:dyDescent="0.25">
      <c r="A4565" t="s">
        <v>24</v>
      </c>
      <c r="B4565" t="s">
        <v>4525</v>
      </c>
      <c r="C4565" t="s">
        <v>4401</v>
      </c>
      <c r="D4565" t="s">
        <v>4490</v>
      </c>
      <c r="E4565" t="s">
        <v>1455</v>
      </c>
      <c r="F4565" s="5">
        <v>0.41</v>
      </c>
      <c r="G4565" s="9">
        <v>0.1</v>
      </c>
      <c r="H4565" s="6">
        <f>G4565*100</f>
        <v>10</v>
      </c>
      <c r="I4565" t="s">
        <v>10681</v>
      </c>
      <c r="J4565" t="s">
        <v>10765</v>
      </c>
      <c r="K4565">
        <v>41</v>
      </c>
      <c r="L4565">
        <v>41</v>
      </c>
      <c r="M4565">
        <f>(F4565*(1+0.05))</f>
        <v>0.43049999999999999</v>
      </c>
      <c r="N4565">
        <f>IFERROR(ROUND(( (-1.208*LN(L4565) + 7.5474 + 4.6991*(2.71828^(-0.009*L4565)) + 0.0001*L4565*L4565 - 0.0432*L4565 + 4.7166)/3),2), " ")</f>
        <v>3.14</v>
      </c>
      <c r="O4565">
        <f>IFERROR(MAX(MIN(ROUND(N4565*(Q4565/P4565),2),4.5),1.9)," ")</f>
        <v>2.96</v>
      </c>
      <c r="P4565">
        <f>13.098*F4565^-1.237</f>
        <v>39.463114296437524</v>
      </c>
      <c r="Q4565">
        <f>13.098*M4565^-1.237</f>
        <v>37.151828423426082</v>
      </c>
      <c r="R4565" s="5">
        <f>IFERROR(ROUND(MAX(MIN((-105.4*LN(O4565) + 163.83),95),10),0)," ")</f>
        <v>49</v>
      </c>
      <c r="S4565" s="5" t="str">
        <f>IFERROR(CONCATENATE("(",R4565,",",ROUND((1.2*W4565),2),")")," ")</f>
        <v>(49,0.52)</v>
      </c>
      <c r="T4565">
        <f>R4565-L4565</f>
        <v>8</v>
      </c>
      <c r="U4565" s="7" t="str">
        <f>IF((AND(T4565=0,H4565&gt;=L4565)),"Don’t change bids","OK")</f>
        <v>OK</v>
      </c>
      <c r="V4565" t="e">
        <f>IF((MATCH(F4565,W4565,0)),"Same","Diff")</f>
        <v>#N/A</v>
      </c>
      <c r="W4565" s="5">
        <f>ROUND(M4565,2)</f>
        <v>0.43</v>
      </c>
      <c r="X4565" s="5">
        <v>0.43</v>
      </c>
    </row>
    <row r="4566" spans="1:24" x14ac:dyDescent="0.25">
      <c r="A4566" t="s">
        <v>24</v>
      </c>
      <c r="B4566" t="s">
        <v>4526</v>
      </c>
      <c r="C4566" t="s">
        <v>4401</v>
      </c>
      <c r="D4566" t="s">
        <v>4490</v>
      </c>
      <c r="E4566" t="s">
        <v>569</v>
      </c>
      <c r="F4566" s="5">
        <v>0.37</v>
      </c>
      <c r="G4566" s="9">
        <v>0.1</v>
      </c>
      <c r="H4566" s="6">
        <f>G4566*100</f>
        <v>10</v>
      </c>
      <c r="I4566" t="s">
        <v>9716</v>
      </c>
      <c r="J4566" t="s">
        <v>10765</v>
      </c>
      <c r="K4566">
        <v>41</v>
      </c>
      <c r="L4566">
        <v>41</v>
      </c>
      <c r="M4566">
        <f>(F4566*(1+0.05))</f>
        <v>0.38850000000000001</v>
      </c>
      <c r="N4566">
        <f>IFERROR(ROUND(( (-1.208*LN(L4566) + 7.5474 + 4.6991*(2.71828^(-0.009*L4566)) + 0.0001*L4566*L4566 - 0.0432*L4566 + 4.7166)/3),2), " ")</f>
        <v>3.14</v>
      </c>
      <c r="O4566">
        <f>IFERROR(MAX(MIN(ROUND(N4566*(Q4566/P4566),2),4.5),1.9)," ")</f>
        <v>2.96</v>
      </c>
      <c r="P4566">
        <f>13.098*F4566^-1.237</f>
        <v>44.806338281983834</v>
      </c>
      <c r="Q4566">
        <f>13.098*M4566^-1.237</f>
        <v>42.182109086218873</v>
      </c>
      <c r="R4566" s="5">
        <f>IFERROR(ROUND(MAX(MIN((-105.4*LN(O4566) + 163.83),95),10),0)," ")</f>
        <v>49</v>
      </c>
      <c r="S4566" s="5" t="str">
        <f>IFERROR(CONCATENATE("(",R4566,",",ROUND((1.2*W4566),2),")")," ")</f>
        <v>(49,0.47)</v>
      </c>
      <c r="T4566">
        <f>R4566-L4566</f>
        <v>8</v>
      </c>
      <c r="U4566" s="7" t="str">
        <f>IF((AND(T4566=0,H4566&gt;=L4566)),"Don’t change bids","OK")</f>
        <v>OK</v>
      </c>
      <c r="V4566" t="e">
        <f>IF((MATCH(F4566,W4566,0)),"Same","Diff")</f>
        <v>#N/A</v>
      </c>
      <c r="W4566" s="5">
        <f>ROUND(M4566,2)</f>
        <v>0.39</v>
      </c>
      <c r="X4566" s="5">
        <v>0.39</v>
      </c>
    </row>
    <row r="4567" spans="1:24" x14ac:dyDescent="0.25">
      <c r="A4567" t="s">
        <v>24</v>
      </c>
      <c r="B4567" t="s">
        <v>4527</v>
      </c>
      <c r="C4567" t="s">
        <v>4401</v>
      </c>
      <c r="D4567" t="s">
        <v>4478</v>
      </c>
      <c r="E4567" t="s">
        <v>569</v>
      </c>
      <c r="F4567" s="5">
        <v>0.37</v>
      </c>
      <c r="G4567" s="9">
        <v>0.1</v>
      </c>
      <c r="H4567" s="6">
        <f>G4567*100</f>
        <v>10</v>
      </c>
      <c r="I4567" t="s">
        <v>9716</v>
      </c>
      <c r="J4567" t="s">
        <v>10765</v>
      </c>
      <c r="K4567">
        <v>41</v>
      </c>
      <c r="L4567">
        <v>41</v>
      </c>
      <c r="M4567">
        <f>(F4567*(1+0.05))</f>
        <v>0.38850000000000001</v>
      </c>
      <c r="N4567">
        <f>IFERROR(ROUND(( (-1.208*LN(L4567) + 7.5474 + 4.6991*(2.71828^(-0.009*L4567)) + 0.0001*L4567*L4567 - 0.0432*L4567 + 4.7166)/3),2), " ")</f>
        <v>3.14</v>
      </c>
      <c r="O4567">
        <f>IFERROR(MAX(MIN(ROUND(N4567*(Q4567/P4567),2),4.5),1.9)," ")</f>
        <v>2.96</v>
      </c>
      <c r="P4567">
        <f>13.098*F4567^-1.237</f>
        <v>44.806338281983834</v>
      </c>
      <c r="Q4567">
        <f>13.098*M4567^-1.237</f>
        <v>42.182109086218873</v>
      </c>
      <c r="R4567" s="5">
        <f>IFERROR(ROUND(MAX(MIN((-105.4*LN(O4567) + 163.83),95),10),0)," ")</f>
        <v>49</v>
      </c>
      <c r="S4567" s="5" t="str">
        <f>IFERROR(CONCATENATE("(",R4567,",",ROUND((1.2*W4567),2),")")," ")</f>
        <v>(49,0.47)</v>
      </c>
      <c r="T4567">
        <f>R4567-L4567</f>
        <v>8</v>
      </c>
      <c r="U4567" s="7" t="str">
        <f>IF((AND(T4567=0,H4567&gt;=L4567)),"Don’t change bids","OK")</f>
        <v>OK</v>
      </c>
      <c r="V4567" t="e">
        <f>IF((MATCH(F4567,W4567,0)),"Same","Diff")</f>
        <v>#N/A</v>
      </c>
      <c r="W4567" s="5">
        <f>ROUND(M4567,2)</f>
        <v>0.39</v>
      </c>
      <c r="X4567" s="5">
        <v>0.39</v>
      </c>
    </row>
    <row r="4568" spans="1:24" x14ac:dyDescent="0.25">
      <c r="A4568" t="s">
        <v>24</v>
      </c>
      <c r="B4568" t="s">
        <v>4528</v>
      </c>
      <c r="C4568" t="s">
        <v>4401</v>
      </c>
      <c r="D4568" t="s">
        <v>4480</v>
      </c>
      <c r="E4568" t="s">
        <v>569</v>
      </c>
      <c r="F4568" s="5">
        <v>0.37</v>
      </c>
      <c r="G4568" s="9">
        <v>0.1</v>
      </c>
      <c r="H4568" s="6">
        <f>G4568*100</f>
        <v>10</v>
      </c>
      <c r="I4568" t="s">
        <v>9716</v>
      </c>
      <c r="J4568" t="s">
        <v>10765</v>
      </c>
      <c r="K4568">
        <v>41</v>
      </c>
      <c r="L4568">
        <v>41</v>
      </c>
      <c r="M4568">
        <f>(F4568*(1+0.05))</f>
        <v>0.38850000000000001</v>
      </c>
      <c r="N4568">
        <f>IFERROR(ROUND(( (-1.208*LN(L4568) + 7.5474 + 4.6991*(2.71828^(-0.009*L4568)) + 0.0001*L4568*L4568 - 0.0432*L4568 + 4.7166)/3),2), " ")</f>
        <v>3.14</v>
      </c>
      <c r="O4568">
        <f>IFERROR(MAX(MIN(ROUND(N4568*(Q4568/P4568),2),4.5),1.9)," ")</f>
        <v>2.96</v>
      </c>
      <c r="P4568">
        <f>13.098*F4568^-1.237</f>
        <v>44.806338281983834</v>
      </c>
      <c r="Q4568">
        <f>13.098*M4568^-1.237</f>
        <v>42.182109086218873</v>
      </c>
      <c r="R4568" s="5">
        <f>IFERROR(ROUND(MAX(MIN((-105.4*LN(O4568) + 163.83),95),10),0)," ")</f>
        <v>49</v>
      </c>
      <c r="S4568" s="5" t="str">
        <f>IFERROR(CONCATENATE("(",R4568,",",ROUND((1.2*W4568),2),")")," ")</f>
        <v>(49,0.47)</v>
      </c>
      <c r="T4568">
        <f>R4568-L4568</f>
        <v>8</v>
      </c>
      <c r="U4568" s="7" t="str">
        <f>IF((AND(T4568=0,H4568&gt;=L4568)),"Don’t change bids","OK")</f>
        <v>OK</v>
      </c>
      <c r="V4568" t="e">
        <f>IF((MATCH(F4568,W4568,0)),"Same","Diff")</f>
        <v>#N/A</v>
      </c>
      <c r="W4568" s="5">
        <f>ROUND(M4568,2)</f>
        <v>0.39</v>
      </c>
      <c r="X4568" s="5">
        <v>0.39</v>
      </c>
    </row>
    <row r="4569" spans="1:24" x14ac:dyDescent="0.25">
      <c r="A4569" t="s">
        <v>24</v>
      </c>
      <c r="B4569" t="s">
        <v>4529</v>
      </c>
      <c r="C4569" t="s">
        <v>4401</v>
      </c>
      <c r="D4569" t="s">
        <v>4480</v>
      </c>
      <c r="E4569" t="s">
        <v>569</v>
      </c>
      <c r="F4569" s="5">
        <v>0.37</v>
      </c>
      <c r="G4569" s="9">
        <v>0.1</v>
      </c>
      <c r="H4569" s="6">
        <f>G4569*100</f>
        <v>10</v>
      </c>
      <c r="I4569" t="s">
        <v>9716</v>
      </c>
      <c r="J4569" t="s">
        <v>10765</v>
      </c>
      <c r="K4569">
        <v>41</v>
      </c>
      <c r="L4569">
        <v>41</v>
      </c>
      <c r="M4569">
        <f>(F4569*(1+0.05))</f>
        <v>0.38850000000000001</v>
      </c>
      <c r="N4569">
        <f>IFERROR(ROUND(( (-1.208*LN(L4569) + 7.5474 + 4.6991*(2.71828^(-0.009*L4569)) + 0.0001*L4569*L4569 - 0.0432*L4569 + 4.7166)/3),2), " ")</f>
        <v>3.14</v>
      </c>
      <c r="O4569">
        <f>IFERROR(MAX(MIN(ROUND(N4569*(Q4569/P4569),2),4.5),1.9)," ")</f>
        <v>2.96</v>
      </c>
      <c r="P4569">
        <f>13.098*F4569^-1.237</f>
        <v>44.806338281983834</v>
      </c>
      <c r="Q4569">
        <f>13.098*M4569^-1.237</f>
        <v>42.182109086218873</v>
      </c>
      <c r="R4569" s="5">
        <f>IFERROR(ROUND(MAX(MIN((-105.4*LN(O4569) + 163.83),95),10),0)," ")</f>
        <v>49</v>
      </c>
      <c r="S4569" s="5" t="str">
        <f>IFERROR(CONCATENATE("(",R4569,",",ROUND((1.2*W4569),2),")")," ")</f>
        <v>(49,0.47)</v>
      </c>
      <c r="T4569">
        <f>R4569-L4569</f>
        <v>8</v>
      </c>
      <c r="U4569" s="7" t="str">
        <f>IF((AND(T4569=0,H4569&gt;=L4569)),"Don’t change bids","OK")</f>
        <v>OK</v>
      </c>
      <c r="V4569" t="e">
        <f>IF((MATCH(F4569,W4569,0)),"Same","Diff")</f>
        <v>#N/A</v>
      </c>
      <c r="W4569" s="5">
        <f>ROUND(M4569,2)</f>
        <v>0.39</v>
      </c>
      <c r="X4569" s="5">
        <v>0.39</v>
      </c>
    </row>
    <row r="4570" spans="1:24" x14ac:dyDescent="0.25">
      <c r="A4570" t="s">
        <v>24</v>
      </c>
      <c r="B4570" t="s">
        <v>4530</v>
      </c>
      <c r="C4570" t="s">
        <v>4401</v>
      </c>
      <c r="D4570" t="s">
        <v>4480</v>
      </c>
      <c r="E4570" t="s">
        <v>569</v>
      </c>
      <c r="F4570" s="5">
        <v>0.37</v>
      </c>
      <c r="G4570" s="9">
        <v>0.1</v>
      </c>
      <c r="H4570" s="6">
        <f>G4570*100</f>
        <v>10</v>
      </c>
      <c r="I4570" t="s">
        <v>9716</v>
      </c>
      <c r="J4570" t="s">
        <v>10765</v>
      </c>
      <c r="K4570">
        <v>41</v>
      </c>
      <c r="L4570">
        <v>41</v>
      </c>
      <c r="M4570">
        <f>(F4570*(1+0.05))</f>
        <v>0.38850000000000001</v>
      </c>
      <c r="N4570">
        <f>IFERROR(ROUND(( (-1.208*LN(L4570) + 7.5474 + 4.6991*(2.71828^(-0.009*L4570)) + 0.0001*L4570*L4570 - 0.0432*L4570 + 4.7166)/3),2), " ")</f>
        <v>3.14</v>
      </c>
      <c r="O4570">
        <f>IFERROR(MAX(MIN(ROUND(N4570*(Q4570/P4570),2),4.5),1.9)," ")</f>
        <v>2.96</v>
      </c>
      <c r="P4570">
        <f>13.098*F4570^-1.237</f>
        <v>44.806338281983834</v>
      </c>
      <c r="Q4570">
        <f>13.098*M4570^-1.237</f>
        <v>42.182109086218873</v>
      </c>
      <c r="R4570" s="5">
        <f>IFERROR(ROUND(MAX(MIN((-105.4*LN(O4570) + 163.83),95),10),0)," ")</f>
        <v>49</v>
      </c>
      <c r="S4570" s="5" t="str">
        <f>IFERROR(CONCATENATE("(",R4570,",",ROUND((1.2*W4570),2),")")," ")</f>
        <v>(49,0.47)</v>
      </c>
      <c r="T4570">
        <f>R4570-L4570</f>
        <v>8</v>
      </c>
      <c r="U4570" s="7" t="str">
        <f>IF((AND(T4570=0,H4570&gt;=L4570)),"Don’t change bids","OK")</f>
        <v>OK</v>
      </c>
      <c r="V4570" t="e">
        <f>IF((MATCH(F4570,W4570,0)),"Same","Diff")</f>
        <v>#N/A</v>
      </c>
      <c r="W4570" s="5">
        <f>ROUND(M4570,2)</f>
        <v>0.39</v>
      </c>
      <c r="X4570" s="5">
        <v>0.39</v>
      </c>
    </row>
    <row r="4571" spans="1:24" x14ac:dyDescent="0.25">
      <c r="A4571" t="s">
        <v>24</v>
      </c>
      <c r="B4571" t="s">
        <v>4531</v>
      </c>
      <c r="C4571" t="s">
        <v>4401</v>
      </c>
      <c r="D4571" t="s">
        <v>4480</v>
      </c>
      <c r="E4571" t="s">
        <v>569</v>
      </c>
      <c r="F4571" s="5">
        <v>0.37</v>
      </c>
      <c r="G4571" s="9">
        <v>0.1</v>
      </c>
      <c r="H4571" s="6">
        <f>G4571*100</f>
        <v>10</v>
      </c>
      <c r="I4571" t="s">
        <v>9716</v>
      </c>
      <c r="J4571" t="s">
        <v>10765</v>
      </c>
      <c r="K4571">
        <v>41</v>
      </c>
      <c r="L4571">
        <v>41</v>
      </c>
      <c r="M4571">
        <f>(F4571*(1+0.05))</f>
        <v>0.38850000000000001</v>
      </c>
      <c r="N4571">
        <f>IFERROR(ROUND(( (-1.208*LN(L4571) + 7.5474 + 4.6991*(2.71828^(-0.009*L4571)) + 0.0001*L4571*L4571 - 0.0432*L4571 + 4.7166)/3),2), " ")</f>
        <v>3.14</v>
      </c>
      <c r="O4571">
        <f>IFERROR(MAX(MIN(ROUND(N4571*(Q4571/P4571),2),4.5),1.9)," ")</f>
        <v>2.96</v>
      </c>
      <c r="P4571">
        <f>13.098*F4571^-1.237</f>
        <v>44.806338281983834</v>
      </c>
      <c r="Q4571">
        <f>13.098*M4571^-1.237</f>
        <v>42.182109086218873</v>
      </c>
      <c r="R4571" s="5">
        <f>IFERROR(ROUND(MAX(MIN((-105.4*LN(O4571) + 163.83),95),10),0)," ")</f>
        <v>49</v>
      </c>
      <c r="S4571" s="5" t="str">
        <f>IFERROR(CONCATENATE("(",R4571,",",ROUND((1.2*W4571),2),")")," ")</f>
        <v>(49,0.47)</v>
      </c>
      <c r="T4571">
        <f>R4571-L4571</f>
        <v>8</v>
      </c>
      <c r="U4571" s="7" t="str">
        <f>IF((AND(T4571=0,H4571&gt;=L4571)),"Don’t change bids","OK")</f>
        <v>OK</v>
      </c>
      <c r="V4571" t="e">
        <f>IF((MATCH(F4571,W4571,0)),"Same","Diff")</f>
        <v>#N/A</v>
      </c>
      <c r="W4571" s="5">
        <f>ROUND(M4571,2)</f>
        <v>0.39</v>
      </c>
      <c r="X4571" s="5">
        <v>0.39</v>
      </c>
    </row>
    <row r="4572" spans="1:24" x14ac:dyDescent="0.25">
      <c r="A4572" t="s">
        <v>24</v>
      </c>
      <c r="B4572" t="s">
        <v>4532</v>
      </c>
      <c r="C4572" t="s">
        <v>4401</v>
      </c>
      <c r="D4572" t="s">
        <v>4480</v>
      </c>
      <c r="E4572" t="s">
        <v>569</v>
      </c>
      <c r="F4572" s="5">
        <v>0.37</v>
      </c>
      <c r="G4572" s="9">
        <v>0.1</v>
      </c>
      <c r="H4572" s="6">
        <f>G4572*100</f>
        <v>10</v>
      </c>
      <c r="I4572" t="s">
        <v>9716</v>
      </c>
      <c r="J4572" t="s">
        <v>10765</v>
      </c>
      <c r="K4572">
        <v>41</v>
      </c>
      <c r="L4572">
        <v>41</v>
      </c>
      <c r="M4572">
        <f>(F4572*(1+0.05))</f>
        <v>0.38850000000000001</v>
      </c>
      <c r="N4572">
        <f>IFERROR(ROUND(( (-1.208*LN(L4572) + 7.5474 + 4.6991*(2.71828^(-0.009*L4572)) + 0.0001*L4572*L4572 - 0.0432*L4572 + 4.7166)/3),2), " ")</f>
        <v>3.14</v>
      </c>
      <c r="O4572">
        <f>IFERROR(MAX(MIN(ROUND(N4572*(Q4572/P4572),2),4.5),1.9)," ")</f>
        <v>2.96</v>
      </c>
      <c r="P4572">
        <f>13.098*F4572^-1.237</f>
        <v>44.806338281983834</v>
      </c>
      <c r="Q4572">
        <f>13.098*M4572^-1.237</f>
        <v>42.182109086218873</v>
      </c>
      <c r="R4572" s="5">
        <f>IFERROR(ROUND(MAX(MIN((-105.4*LN(O4572) + 163.83),95),10),0)," ")</f>
        <v>49</v>
      </c>
      <c r="S4572" s="5" t="str">
        <f>IFERROR(CONCATENATE("(",R4572,",",ROUND((1.2*W4572),2),")")," ")</f>
        <v>(49,0.47)</v>
      </c>
      <c r="T4572">
        <f>R4572-L4572</f>
        <v>8</v>
      </c>
      <c r="U4572" s="7" t="str">
        <f>IF((AND(T4572=0,H4572&gt;=L4572)),"Don’t change bids","OK")</f>
        <v>OK</v>
      </c>
      <c r="V4572" t="e">
        <f>IF((MATCH(F4572,W4572,0)),"Same","Diff")</f>
        <v>#N/A</v>
      </c>
      <c r="W4572" s="5">
        <f>ROUND(M4572,2)</f>
        <v>0.39</v>
      </c>
      <c r="X4572" s="5">
        <v>0.39</v>
      </c>
    </row>
    <row r="4573" spans="1:24" x14ac:dyDescent="0.25">
      <c r="A4573" t="s">
        <v>24</v>
      </c>
      <c r="B4573" t="s">
        <v>4533</v>
      </c>
      <c r="C4573" t="s">
        <v>4401</v>
      </c>
      <c r="D4573" t="s">
        <v>4480</v>
      </c>
      <c r="E4573" t="s">
        <v>4090</v>
      </c>
      <c r="F4573" s="5">
        <v>0.36</v>
      </c>
      <c r="G4573" s="9">
        <v>0.1</v>
      </c>
      <c r="H4573" s="6">
        <f>G4573*100</f>
        <v>10</v>
      </c>
      <c r="I4573" t="s">
        <v>10682</v>
      </c>
      <c r="J4573" t="s">
        <v>10765</v>
      </c>
      <c r="K4573">
        <v>41</v>
      </c>
      <c r="L4573">
        <v>41</v>
      </c>
      <c r="M4573">
        <f>(F4573*(1+0.05))</f>
        <v>0.378</v>
      </c>
      <c r="N4573">
        <f>IFERROR(ROUND(( (-1.208*LN(L4573) + 7.5474 + 4.6991*(2.71828^(-0.009*L4573)) + 0.0001*L4573*L4573 - 0.0432*L4573 + 4.7166)/3),2), " ")</f>
        <v>3.14</v>
      </c>
      <c r="O4573">
        <f>IFERROR(MAX(MIN(ROUND(N4573*(Q4573/P4573),2),4.5),1.9)," ")</f>
        <v>2.96</v>
      </c>
      <c r="P4573">
        <f>13.098*F4573^-1.237</f>
        <v>46.350966313994896</v>
      </c>
      <c r="Q4573">
        <f>13.098*M4573^-1.237</f>
        <v>43.636270944612029</v>
      </c>
      <c r="R4573" s="5">
        <f>IFERROR(ROUND(MAX(MIN((-105.4*LN(O4573) + 163.83),95),10),0)," ")</f>
        <v>49</v>
      </c>
      <c r="S4573" s="5" t="str">
        <f>IFERROR(CONCATENATE("(",R4573,",",ROUND((1.2*W4573),2),")")," ")</f>
        <v>(49,0.46)</v>
      </c>
      <c r="T4573">
        <f>R4573-L4573</f>
        <v>8</v>
      </c>
      <c r="U4573" s="7" t="str">
        <f>IF((AND(T4573=0,H4573&gt;=L4573)),"Don’t change bids","OK")</f>
        <v>OK</v>
      </c>
      <c r="V4573" t="e">
        <f>IF((MATCH(F4573,W4573,0)),"Same","Diff")</f>
        <v>#N/A</v>
      </c>
      <c r="W4573" s="5">
        <f>ROUND(M4573,2)</f>
        <v>0.38</v>
      </c>
      <c r="X4573" s="5">
        <v>0.38</v>
      </c>
    </row>
    <row r="4574" spans="1:24" x14ac:dyDescent="0.25">
      <c r="A4574" t="s">
        <v>24</v>
      </c>
      <c r="B4574" t="s">
        <v>4534</v>
      </c>
      <c r="C4574" t="s">
        <v>4401</v>
      </c>
      <c r="D4574" t="s">
        <v>4480</v>
      </c>
      <c r="E4574" t="s">
        <v>569</v>
      </c>
      <c r="F4574" s="5">
        <v>0.37</v>
      </c>
      <c r="G4574" s="9">
        <v>0.1</v>
      </c>
      <c r="H4574" s="6">
        <f>G4574*100</f>
        <v>10</v>
      </c>
      <c r="I4574" t="s">
        <v>9716</v>
      </c>
      <c r="J4574" t="s">
        <v>10765</v>
      </c>
      <c r="K4574">
        <v>41</v>
      </c>
      <c r="L4574">
        <v>41</v>
      </c>
      <c r="M4574">
        <f>(F4574*(1+0.05))</f>
        <v>0.38850000000000001</v>
      </c>
      <c r="N4574">
        <f>IFERROR(ROUND(( (-1.208*LN(L4574) + 7.5474 + 4.6991*(2.71828^(-0.009*L4574)) + 0.0001*L4574*L4574 - 0.0432*L4574 + 4.7166)/3),2), " ")</f>
        <v>3.14</v>
      </c>
      <c r="O4574">
        <f>IFERROR(MAX(MIN(ROUND(N4574*(Q4574/P4574),2),4.5),1.9)," ")</f>
        <v>2.96</v>
      </c>
      <c r="P4574">
        <f>13.098*F4574^-1.237</f>
        <v>44.806338281983834</v>
      </c>
      <c r="Q4574">
        <f>13.098*M4574^-1.237</f>
        <v>42.182109086218873</v>
      </c>
      <c r="R4574" s="5">
        <f>IFERROR(ROUND(MAX(MIN((-105.4*LN(O4574) + 163.83),95),10),0)," ")</f>
        <v>49</v>
      </c>
      <c r="S4574" s="5" t="str">
        <f>IFERROR(CONCATENATE("(",R4574,",",ROUND((1.2*W4574),2),")")," ")</f>
        <v>(49,0.47)</v>
      </c>
      <c r="T4574">
        <f>R4574-L4574</f>
        <v>8</v>
      </c>
      <c r="U4574" s="7" t="str">
        <f>IF((AND(T4574=0,H4574&gt;=L4574)),"Don’t change bids","OK")</f>
        <v>OK</v>
      </c>
      <c r="V4574" t="e">
        <f>IF((MATCH(F4574,W4574,0)),"Same","Diff")</f>
        <v>#N/A</v>
      </c>
      <c r="W4574" s="5">
        <f>ROUND(M4574,2)</f>
        <v>0.39</v>
      </c>
      <c r="X4574" s="5">
        <v>0.39</v>
      </c>
    </row>
    <row r="4575" spans="1:24" x14ac:dyDescent="0.25">
      <c r="A4575" t="s">
        <v>24</v>
      </c>
      <c r="B4575" t="s">
        <v>4535</v>
      </c>
      <c r="C4575" t="s">
        <v>4401</v>
      </c>
      <c r="D4575" t="s">
        <v>4480</v>
      </c>
      <c r="E4575" t="s">
        <v>569</v>
      </c>
      <c r="F4575" s="5">
        <v>0.37</v>
      </c>
      <c r="G4575" s="9">
        <v>0.1</v>
      </c>
      <c r="H4575" s="6">
        <f>G4575*100</f>
        <v>10</v>
      </c>
      <c r="I4575" t="s">
        <v>9716</v>
      </c>
      <c r="J4575" t="s">
        <v>10765</v>
      </c>
      <c r="K4575">
        <v>41</v>
      </c>
      <c r="L4575">
        <v>41</v>
      </c>
      <c r="M4575">
        <f>(F4575*(1+0.05))</f>
        <v>0.38850000000000001</v>
      </c>
      <c r="N4575">
        <f>IFERROR(ROUND(( (-1.208*LN(L4575) + 7.5474 + 4.6991*(2.71828^(-0.009*L4575)) + 0.0001*L4575*L4575 - 0.0432*L4575 + 4.7166)/3),2), " ")</f>
        <v>3.14</v>
      </c>
      <c r="O4575">
        <f>IFERROR(MAX(MIN(ROUND(N4575*(Q4575/P4575),2),4.5),1.9)," ")</f>
        <v>2.96</v>
      </c>
      <c r="P4575">
        <f>13.098*F4575^-1.237</f>
        <v>44.806338281983834</v>
      </c>
      <c r="Q4575">
        <f>13.098*M4575^-1.237</f>
        <v>42.182109086218873</v>
      </c>
      <c r="R4575" s="5">
        <f>IFERROR(ROUND(MAX(MIN((-105.4*LN(O4575) + 163.83),95),10),0)," ")</f>
        <v>49</v>
      </c>
      <c r="S4575" s="5" t="str">
        <f>IFERROR(CONCATENATE("(",R4575,",",ROUND((1.2*W4575),2),")")," ")</f>
        <v>(49,0.47)</v>
      </c>
      <c r="T4575">
        <f>R4575-L4575</f>
        <v>8</v>
      </c>
      <c r="U4575" s="7" t="str">
        <f>IF((AND(T4575=0,H4575&gt;=L4575)),"Don’t change bids","OK")</f>
        <v>OK</v>
      </c>
      <c r="V4575" t="e">
        <f>IF((MATCH(F4575,W4575,0)),"Same","Diff")</f>
        <v>#N/A</v>
      </c>
      <c r="W4575" s="5">
        <f>ROUND(M4575,2)</f>
        <v>0.39</v>
      </c>
      <c r="X4575" s="5">
        <v>0.39</v>
      </c>
    </row>
    <row r="4576" spans="1:24" x14ac:dyDescent="0.25">
      <c r="A4576" t="s">
        <v>24</v>
      </c>
      <c r="B4576" t="s">
        <v>4536</v>
      </c>
      <c r="C4576" t="s">
        <v>4401</v>
      </c>
      <c r="D4576" t="s">
        <v>4480</v>
      </c>
      <c r="E4576" t="s">
        <v>569</v>
      </c>
      <c r="F4576" s="5">
        <v>0.37</v>
      </c>
      <c r="G4576" s="9">
        <v>0.1</v>
      </c>
      <c r="H4576" s="6">
        <f>G4576*100</f>
        <v>10</v>
      </c>
      <c r="I4576" t="s">
        <v>9716</v>
      </c>
      <c r="J4576" t="s">
        <v>10765</v>
      </c>
      <c r="K4576">
        <v>41</v>
      </c>
      <c r="L4576">
        <v>41</v>
      </c>
      <c r="M4576">
        <f>(F4576*(1+0.05))</f>
        <v>0.38850000000000001</v>
      </c>
      <c r="N4576">
        <f>IFERROR(ROUND(( (-1.208*LN(L4576) + 7.5474 + 4.6991*(2.71828^(-0.009*L4576)) + 0.0001*L4576*L4576 - 0.0432*L4576 + 4.7166)/3),2), " ")</f>
        <v>3.14</v>
      </c>
      <c r="O4576">
        <f>IFERROR(MAX(MIN(ROUND(N4576*(Q4576/P4576),2),4.5),1.9)," ")</f>
        <v>2.96</v>
      </c>
      <c r="P4576">
        <f>13.098*F4576^-1.237</f>
        <v>44.806338281983834</v>
      </c>
      <c r="Q4576">
        <f>13.098*M4576^-1.237</f>
        <v>42.182109086218873</v>
      </c>
      <c r="R4576" s="5">
        <f>IFERROR(ROUND(MAX(MIN((-105.4*LN(O4576) + 163.83),95),10),0)," ")</f>
        <v>49</v>
      </c>
      <c r="S4576" s="5" t="str">
        <f>IFERROR(CONCATENATE("(",R4576,",",ROUND((1.2*W4576),2),")")," ")</f>
        <v>(49,0.47)</v>
      </c>
      <c r="T4576">
        <f>R4576-L4576</f>
        <v>8</v>
      </c>
      <c r="U4576" s="7" t="str">
        <f>IF((AND(T4576=0,H4576&gt;=L4576)),"Don’t change bids","OK")</f>
        <v>OK</v>
      </c>
      <c r="V4576" t="e">
        <f>IF((MATCH(F4576,W4576,0)),"Same","Diff")</f>
        <v>#N/A</v>
      </c>
      <c r="W4576" s="5">
        <f>ROUND(M4576,2)</f>
        <v>0.39</v>
      </c>
      <c r="X4576" s="5">
        <v>0.39</v>
      </c>
    </row>
    <row r="4577" spans="1:24" x14ac:dyDescent="0.25">
      <c r="A4577" t="s">
        <v>24</v>
      </c>
      <c r="B4577" t="s">
        <v>4537</v>
      </c>
      <c r="C4577" t="s">
        <v>4401</v>
      </c>
      <c r="D4577" t="s">
        <v>4480</v>
      </c>
      <c r="E4577" t="s">
        <v>569</v>
      </c>
      <c r="F4577" s="5">
        <v>0.37</v>
      </c>
      <c r="G4577" s="9">
        <v>0.1</v>
      </c>
      <c r="H4577" s="6">
        <f>G4577*100</f>
        <v>10</v>
      </c>
      <c r="I4577" t="s">
        <v>9716</v>
      </c>
      <c r="J4577" t="s">
        <v>10765</v>
      </c>
      <c r="K4577">
        <v>41</v>
      </c>
      <c r="L4577">
        <v>41</v>
      </c>
      <c r="M4577">
        <f>(F4577*(1+0.05))</f>
        <v>0.38850000000000001</v>
      </c>
      <c r="N4577">
        <f>IFERROR(ROUND(( (-1.208*LN(L4577) + 7.5474 + 4.6991*(2.71828^(-0.009*L4577)) + 0.0001*L4577*L4577 - 0.0432*L4577 + 4.7166)/3),2), " ")</f>
        <v>3.14</v>
      </c>
      <c r="O4577">
        <f>IFERROR(MAX(MIN(ROUND(N4577*(Q4577/P4577),2),4.5),1.9)," ")</f>
        <v>2.96</v>
      </c>
      <c r="P4577">
        <f>13.098*F4577^-1.237</f>
        <v>44.806338281983834</v>
      </c>
      <c r="Q4577">
        <f>13.098*M4577^-1.237</f>
        <v>42.182109086218873</v>
      </c>
      <c r="R4577" s="5">
        <f>IFERROR(ROUND(MAX(MIN((-105.4*LN(O4577) + 163.83),95),10),0)," ")</f>
        <v>49</v>
      </c>
      <c r="S4577" s="5" t="str">
        <f>IFERROR(CONCATENATE("(",R4577,",",ROUND((1.2*W4577),2),")")," ")</f>
        <v>(49,0.47)</v>
      </c>
      <c r="T4577">
        <f>R4577-L4577</f>
        <v>8</v>
      </c>
      <c r="U4577" s="7" t="str">
        <f>IF((AND(T4577=0,H4577&gt;=L4577)),"Don’t change bids","OK")</f>
        <v>OK</v>
      </c>
      <c r="V4577" t="e">
        <f>IF((MATCH(F4577,W4577,0)),"Same","Diff")</f>
        <v>#N/A</v>
      </c>
      <c r="W4577" s="5">
        <f>ROUND(M4577,2)</f>
        <v>0.39</v>
      </c>
      <c r="X4577" s="5">
        <v>0.39</v>
      </c>
    </row>
    <row r="4578" spans="1:24" x14ac:dyDescent="0.25">
      <c r="A4578" t="s">
        <v>24</v>
      </c>
      <c r="B4578" t="s">
        <v>4538</v>
      </c>
      <c r="C4578" t="s">
        <v>4401</v>
      </c>
      <c r="D4578" t="s">
        <v>4490</v>
      </c>
      <c r="E4578" t="s">
        <v>569</v>
      </c>
      <c r="F4578" s="5">
        <v>0.37</v>
      </c>
      <c r="G4578" s="9">
        <v>0.1</v>
      </c>
      <c r="H4578" s="6">
        <f>G4578*100</f>
        <v>10</v>
      </c>
      <c r="I4578" t="s">
        <v>9716</v>
      </c>
      <c r="J4578" t="s">
        <v>10765</v>
      </c>
      <c r="K4578">
        <v>41</v>
      </c>
      <c r="L4578">
        <v>41</v>
      </c>
      <c r="M4578">
        <f>(F4578*(1+0.05))</f>
        <v>0.38850000000000001</v>
      </c>
      <c r="N4578">
        <f>IFERROR(ROUND(( (-1.208*LN(L4578) + 7.5474 + 4.6991*(2.71828^(-0.009*L4578)) + 0.0001*L4578*L4578 - 0.0432*L4578 + 4.7166)/3),2), " ")</f>
        <v>3.14</v>
      </c>
      <c r="O4578">
        <f>IFERROR(MAX(MIN(ROUND(N4578*(Q4578/P4578),2),4.5),1.9)," ")</f>
        <v>2.96</v>
      </c>
      <c r="P4578">
        <f>13.098*F4578^-1.237</f>
        <v>44.806338281983834</v>
      </c>
      <c r="Q4578">
        <f>13.098*M4578^-1.237</f>
        <v>42.182109086218873</v>
      </c>
      <c r="R4578" s="5">
        <f>IFERROR(ROUND(MAX(MIN((-105.4*LN(O4578) + 163.83),95),10),0)," ")</f>
        <v>49</v>
      </c>
      <c r="S4578" s="5" t="str">
        <f>IFERROR(CONCATENATE("(",R4578,",",ROUND((1.2*W4578),2),")")," ")</f>
        <v>(49,0.47)</v>
      </c>
      <c r="T4578">
        <f>R4578-L4578</f>
        <v>8</v>
      </c>
      <c r="U4578" s="7" t="str">
        <f>IF((AND(T4578=0,H4578&gt;=L4578)),"Don’t change bids","OK")</f>
        <v>OK</v>
      </c>
      <c r="V4578" t="e">
        <f>IF((MATCH(F4578,W4578,0)),"Same","Diff")</f>
        <v>#N/A</v>
      </c>
      <c r="W4578" s="5">
        <f>ROUND(M4578,2)</f>
        <v>0.39</v>
      </c>
      <c r="X4578" s="5">
        <v>0.39</v>
      </c>
    </row>
    <row r="4579" spans="1:24" x14ac:dyDescent="0.25">
      <c r="A4579" t="s">
        <v>24</v>
      </c>
      <c r="B4579" t="s">
        <v>4539</v>
      </c>
      <c r="C4579" t="s">
        <v>4401</v>
      </c>
      <c r="D4579" t="s">
        <v>4480</v>
      </c>
      <c r="E4579" t="s">
        <v>569</v>
      </c>
      <c r="F4579" s="5">
        <v>0.37</v>
      </c>
      <c r="G4579" s="9">
        <v>0.1</v>
      </c>
      <c r="H4579" s="6">
        <f>G4579*100</f>
        <v>10</v>
      </c>
      <c r="I4579" t="s">
        <v>9716</v>
      </c>
      <c r="J4579" t="s">
        <v>10765</v>
      </c>
      <c r="K4579">
        <v>41</v>
      </c>
      <c r="L4579">
        <v>41</v>
      </c>
      <c r="M4579">
        <f>(F4579*(1+0.05))</f>
        <v>0.38850000000000001</v>
      </c>
      <c r="N4579">
        <f>IFERROR(ROUND(( (-1.208*LN(L4579) + 7.5474 + 4.6991*(2.71828^(-0.009*L4579)) + 0.0001*L4579*L4579 - 0.0432*L4579 + 4.7166)/3),2), " ")</f>
        <v>3.14</v>
      </c>
      <c r="O4579">
        <f>IFERROR(MAX(MIN(ROUND(N4579*(Q4579/P4579),2),4.5),1.9)," ")</f>
        <v>2.96</v>
      </c>
      <c r="P4579">
        <f>13.098*F4579^-1.237</f>
        <v>44.806338281983834</v>
      </c>
      <c r="Q4579">
        <f>13.098*M4579^-1.237</f>
        <v>42.182109086218873</v>
      </c>
      <c r="R4579" s="5">
        <f>IFERROR(ROUND(MAX(MIN((-105.4*LN(O4579) + 163.83),95),10),0)," ")</f>
        <v>49</v>
      </c>
      <c r="S4579" s="5" t="str">
        <f>IFERROR(CONCATENATE("(",R4579,",",ROUND((1.2*W4579),2),")")," ")</f>
        <v>(49,0.47)</v>
      </c>
      <c r="T4579">
        <f>R4579-L4579</f>
        <v>8</v>
      </c>
      <c r="U4579" s="7" t="str">
        <f>IF((AND(T4579=0,H4579&gt;=L4579)),"Don’t change bids","OK")</f>
        <v>OK</v>
      </c>
      <c r="V4579" t="e">
        <f>IF((MATCH(F4579,W4579,0)),"Same","Diff")</f>
        <v>#N/A</v>
      </c>
      <c r="W4579" s="5">
        <f>ROUND(M4579,2)</f>
        <v>0.39</v>
      </c>
      <c r="X4579" s="5">
        <v>0.39</v>
      </c>
    </row>
    <row r="4580" spans="1:24" x14ac:dyDescent="0.25">
      <c r="A4580" t="s">
        <v>24</v>
      </c>
      <c r="B4580" t="s">
        <v>4540</v>
      </c>
      <c r="C4580" t="s">
        <v>4401</v>
      </c>
      <c r="D4580" t="s">
        <v>4478</v>
      </c>
      <c r="E4580" t="s">
        <v>569</v>
      </c>
      <c r="F4580" s="5">
        <v>0.37</v>
      </c>
      <c r="G4580" s="9">
        <v>0.1</v>
      </c>
      <c r="H4580" s="6">
        <f>G4580*100</f>
        <v>10</v>
      </c>
      <c r="I4580" t="s">
        <v>9716</v>
      </c>
      <c r="J4580" t="s">
        <v>10765</v>
      </c>
      <c r="K4580">
        <v>41</v>
      </c>
      <c r="L4580">
        <v>41</v>
      </c>
      <c r="M4580">
        <f>(F4580*(1+0.05))</f>
        <v>0.38850000000000001</v>
      </c>
      <c r="N4580">
        <f>IFERROR(ROUND(( (-1.208*LN(L4580) + 7.5474 + 4.6991*(2.71828^(-0.009*L4580)) + 0.0001*L4580*L4580 - 0.0432*L4580 + 4.7166)/3),2), " ")</f>
        <v>3.14</v>
      </c>
      <c r="O4580">
        <f>IFERROR(MAX(MIN(ROUND(N4580*(Q4580/P4580),2),4.5),1.9)," ")</f>
        <v>2.96</v>
      </c>
      <c r="P4580">
        <f>13.098*F4580^-1.237</f>
        <v>44.806338281983834</v>
      </c>
      <c r="Q4580">
        <f>13.098*M4580^-1.237</f>
        <v>42.182109086218873</v>
      </c>
      <c r="R4580" s="5">
        <f>IFERROR(ROUND(MAX(MIN((-105.4*LN(O4580) + 163.83),95),10),0)," ")</f>
        <v>49</v>
      </c>
      <c r="S4580" s="5" t="str">
        <f>IFERROR(CONCATENATE("(",R4580,",",ROUND((1.2*W4580),2),")")," ")</f>
        <v>(49,0.47)</v>
      </c>
      <c r="T4580">
        <f>R4580-L4580</f>
        <v>8</v>
      </c>
      <c r="U4580" s="7" t="str">
        <f>IF((AND(T4580=0,H4580&gt;=L4580)),"Don’t change bids","OK")</f>
        <v>OK</v>
      </c>
      <c r="V4580" t="e">
        <f>IF((MATCH(F4580,W4580,0)),"Same","Diff")</f>
        <v>#N/A</v>
      </c>
      <c r="W4580" s="5">
        <f>ROUND(M4580,2)</f>
        <v>0.39</v>
      </c>
      <c r="X4580" s="5">
        <v>0.39</v>
      </c>
    </row>
    <row r="4581" spans="1:24" x14ac:dyDescent="0.25">
      <c r="A4581" t="s">
        <v>24</v>
      </c>
      <c r="B4581" t="s">
        <v>4541</v>
      </c>
      <c r="C4581" t="s">
        <v>4401</v>
      </c>
      <c r="D4581" t="s">
        <v>4480</v>
      </c>
      <c r="E4581" t="s">
        <v>569</v>
      </c>
      <c r="F4581" s="5">
        <v>0.37</v>
      </c>
      <c r="G4581" s="9">
        <v>0.1</v>
      </c>
      <c r="H4581" s="6">
        <f>G4581*100</f>
        <v>10</v>
      </c>
      <c r="I4581" t="s">
        <v>9716</v>
      </c>
      <c r="J4581" t="s">
        <v>10765</v>
      </c>
      <c r="K4581">
        <v>41</v>
      </c>
      <c r="L4581">
        <v>41</v>
      </c>
      <c r="M4581">
        <f>(F4581*(1+0.05))</f>
        <v>0.38850000000000001</v>
      </c>
      <c r="N4581">
        <f>IFERROR(ROUND(( (-1.208*LN(L4581) + 7.5474 + 4.6991*(2.71828^(-0.009*L4581)) + 0.0001*L4581*L4581 - 0.0432*L4581 + 4.7166)/3),2), " ")</f>
        <v>3.14</v>
      </c>
      <c r="O4581">
        <f>IFERROR(MAX(MIN(ROUND(N4581*(Q4581/P4581),2),4.5),1.9)," ")</f>
        <v>2.96</v>
      </c>
      <c r="P4581">
        <f>13.098*F4581^-1.237</f>
        <v>44.806338281983834</v>
      </c>
      <c r="Q4581">
        <f>13.098*M4581^-1.237</f>
        <v>42.182109086218873</v>
      </c>
      <c r="R4581" s="5">
        <f>IFERROR(ROUND(MAX(MIN((-105.4*LN(O4581) + 163.83),95),10),0)," ")</f>
        <v>49</v>
      </c>
      <c r="S4581" s="5" t="str">
        <f>IFERROR(CONCATENATE("(",R4581,",",ROUND((1.2*W4581),2),")")," ")</f>
        <v>(49,0.47)</v>
      </c>
      <c r="T4581">
        <f>R4581-L4581</f>
        <v>8</v>
      </c>
      <c r="U4581" s="7" t="str">
        <f>IF((AND(T4581=0,H4581&gt;=L4581)),"Don’t change bids","OK")</f>
        <v>OK</v>
      </c>
      <c r="V4581" t="e">
        <f>IF((MATCH(F4581,W4581,0)),"Same","Diff")</f>
        <v>#N/A</v>
      </c>
      <c r="W4581" s="5">
        <f>ROUND(M4581,2)</f>
        <v>0.39</v>
      </c>
      <c r="X4581" s="5">
        <v>0.39</v>
      </c>
    </row>
    <row r="4582" spans="1:24" x14ac:dyDescent="0.25">
      <c r="A4582" t="s">
        <v>24</v>
      </c>
      <c r="B4582" t="s">
        <v>4542</v>
      </c>
      <c r="C4582" t="s">
        <v>4401</v>
      </c>
      <c r="D4582" t="s">
        <v>4478</v>
      </c>
      <c r="E4582" t="s">
        <v>569</v>
      </c>
      <c r="F4582" s="5">
        <v>0.37</v>
      </c>
      <c r="G4582" s="9">
        <v>0.1</v>
      </c>
      <c r="H4582" s="6">
        <f>G4582*100</f>
        <v>10</v>
      </c>
      <c r="I4582" t="s">
        <v>9716</v>
      </c>
      <c r="J4582" t="s">
        <v>10765</v>
      </c>
      <c r="K4582">
        <v>41</v>
      </c>
      <c r="L4582">
        <v>41</v>
      </c>
      <c r="M4582">
        <f>(F4582*(1+0.05))</f>
        <v>0.38850000000000001</v>
      </c>
      <c r="N4582">
        <f>IFERROR(ROUND(( (-1.208*LN(L4582) + 7.5474 + 4.6991*(2.71828^(-0.009*L4582)) + 0.0001*L4582*L4582 - 0.0432*L4582 + 4.7166)/3),2), " ")</f>
        <v>3.14</v>
      </c>
      <c r="O4582">
        <f>IFERROR(MAX(MIN(ROUND(N4582*(Q4582/P4582),2),4.5),1.9)," ")</f>
        <v>2.96</v>
      </c>
      <c r="P4582">
        <f>13.098*F4582^-1.237</f>
        <v>44.806338281983834</v>
      </c>
      <c r="Q4582">
        <f>13.098*M4582^-1.237</f>
        <v>42.182109086218873</v>
      </c>
      <c r="R4582" s="5">
        <f>IFERROR(ROUND(MAX(MIN((-105.4*LN(O4582) + 163.83),95),10),0)," ")</f>
        <v>49</v>
      </c>
      <c r="S4582" s="5" t="str">
        <f>IFERROR(CONCATENATE("(",R4582,",",ROUND((1.2*W4582),2),")")," ")</f>
        <v>(49,0.47)</v>
      </c>
      <c r="T4582">
        <f>R4582-L4582</f>
        <v>8</v>
      </c>
      <c r="U4582" s="7" t="str">
        <f>IF((AND(T4582=0,H4582&gt;=L4582)),"Don’t change bids","OK")</f>
        <v>OK</v>
      </c>
      <c r="V4582" t="e">
        <f>IF((MATCH(F4582,W4582,0)),"Same","Diff")</f>
        <v>#N/A</v>
      </c>
      <c r="W4582" s="5">
        <f>ROUND(M4582,2)</f>
        <v>0.39</v>
      </c>
      <c r="X4582" s="5">
        <v>0.39</v>
      </c>
    </row>
    <row r="4583" spans="1:24" x14ac:dyDescent="0.25">
      <c r="A4583" t="s">
        <v>24</v>
      </c>
      <c r="B4583" t="s">
        <v>4543</v>
      </c>
      <c r="C4583" t="s">
        <v>4401</v>
      </c>
      <c r="D4583" t="s">
        <v>4478</v>
      </c>
      <c r="E4583" t="s">
        <v>569</v>
      </c>
      <c r="F4583" s="5">
        <v>0.37</v>
      </c>
      <c r="G4583" s="9">
        <v>0.1</v>
      </c>
      <c r="H4583" s="6">
        <f>G4583*100</f>
        <v>10</v>
      </c>
      <c r="I4583" t="s">
        <v>9716</v>
      </c>
      <c r="J4583" t="s">
        <v>10765</v>
      </c>
      <c r="K4583">
        <v>41</v>
      </c>
      <c r="L4583">
        <v>41</v>
      </c>
      <c r="M4583">
        <f>(F4583*(1+0.05))</f>
        <v>0.38850000000000001</v>
      </c>
      <c r="N4583">
        <f>IFERROR(ROUND(( (-1.208*LN(L4583) + 7.5474 + 4.6991*(2.71828^(-0.009*L4583)) + 0.0001*L4583*L4583 - 0.0432*L4583 + 4.7166)/3),2), " ")</f>
        <v>3.14</v>
      </c>
      <c r="O4583">
        <f>IFERROR(MAX(MIN(ROUND(N4583*(Q4583/P4583),2),4.5),1.9)," ")</f>
        <v>2.96</v>
      </c>
      <c r="P4583">
        <f>13.098*F4583^-1.237</f>
        <v>44.806338281983834</v>
      </c>
      <c r="Q4583">
        <f>13.098*M4583^-1.237</f>
        <v>42.182109086218873</v>
      </c>
      <c r="R4583" s="5">
        <f>IFERROR(ROUND(MAX(MIN((-105.4*LN(O4583) + 163.83),95),10),0)," ")</f>
        <v>49</v>
      </c>
      <c r="S4583" s="5" t="str">
        <f>IFERROR(CONCATENATE("(",R4583,",",ROUND((1.2*W4583),2),")")," ")</f>
        <v>(49,0.47)</v>
      </c>
      <c r="T4583">
        <f>R4583-L4583</f>
        <v>8</v>
      </c>
      <c r="U4583" s="7" t="str">
        <f>IF((AND(T4583=0,H4583&gt;=L4583)),"Don’t change bids","OK")</f>
        <v>OK</v>
      </c>
      <c r="V4583" t="e">
        <f>IF((MATCH(F4583,W4583,0)),"Same","Diff")</f>
        <v>#N/A</v>
      </c>
      <c r="W4583" s="5">
        <f>ROUND(M4583,2)</f>
        <v>0.39</v>
      </c>
      <c r="X4583" s="5">
        <v>0.39</v>
      </c>
    </row>
    <row r="4584" spans="1:24" x14ac:dyDescent="0.25">
      <c r="A4584" t="s">
        <v>24</v>
      </c>
      <c r="B4584" t="s">
        <v>4544</v>
      </c>
      <c r="C4584" t="s">
        <v>4401</v>
      </c>
      <c r="D4584" t="s">
        <v>4480</v>
      </c>
      <c r="E4584" t="s">
        <v>569</v>
      </c>
      <c r="F4584" s="5">
        <v>0.37</v>
      </c>
      <c r="G4584" s="9">
        <v>0.1</v>
      </c>
      <c r="H4584" s="6">
        <f>G4584*100</f>
        <v>10</v>
      </c>
      <c r="I4584" t="s">
        <v>9716</v>
      </c>
      <c r="J4584" t="s">
        <v>10765</v>
      </c>
      <c r="K4584">
        <v>41</v>
      </c>
      <c r="L4584">
        <v>41</v>
      </c>
      <c r="M4584">
        <f>(F4584*(1+0.05))</f>
        <v>0.38850000000000001</v>
      </c>
      <c r="N4584">
        <f>IFERROR(ROUND(( (-1.208*LN(L4584) + 7.5474 + 4.6991*(2.71828^(-0.009*L4584)) + 0.0001*L4584*L4584 - 0.0432*L4584 + 4.7166)/3),2), " ")</f>
        <v>3.14</v>
      </c>
      <c r="O4584">
        <f>IFERROR(MAX(MIN(ROUND(N4584*(Q4584/P4584),2),4.5),1.9)," ")</f>
        <v>2.96</v>
      </c>
      <c r="P4584">
        <f>13.098*F4584^-1.237</f>
        <v>44.806338281983834</v>
      </c>
      <c r="Q4584">
        <f>13.098*M4584^-1.237</f>
        <v>42.182109086218873</v>
      </c>
      <c r="R4584" s="5">
        <f>IFERROR(ROUND(MAX(MIN((-105.4*LN(O4584) + 163.83),95),10),0)," ")</f>
        <v>49</v>
      </c>
      <c r="S4584" s="5" t="str">
        <f>IFERROR(CONCATENATE("(",R4584,",",ROUND((1.2*W4584),2),")")," ")</f>
        <v>(49,0.47)</v>
      </c>
      <c r="T4584">
        <f>R4584-L4584</f>
        <v>8</v>
      </c>
      <c r="U4584" s="7" t="str">
        <f>IF((AND(T4584=0,H4584&gt;=L4584)),"Don’t change bids","OK")</f>
        <v>OK</v>
      </c>
      <c r="V4584" t="e">
        <f>IF((MATCH(F4584,W4584,0)),"Same","Diff")</f>
        <v>#N/A</v>
      </c>
      <c r="W4584" s="5">
        <f>ROUND(M4584,2)</f>
        <v>0.39</v>
      </c>
      <c r="X4584" s="5">
        <v>0.39</v>
      </c>
    </row>
    <row r="4585" spans="1:24" x14ac:dyDescent="0.25">
      <c r="A4585" t="s">
        <v>24</v>
      </c>
      <c r="B4585" t="s">
        <v>4545</v>
      </c>
      <c r="C4585" t="s">
        <v>4401</v>
      </c>
      <c r="D4585" t="s">
        <v>4490</v>
      </c>
      <c r="E4585" t="s">
        <v>4090</v>
      </c>
      <c r="F4585" s="5">
        <v>0.36</v>
      </c>
      <c r="G4585" s="9">
        <v>0.1</v>
      </c>
      <c r="H4585" s="6">
        <f>G4585*100</f>
        <v>10</v>
      </c>
      <c r="I4585" t="s">
        <v>10682</v>
      </c>
      <c r="J4585" t="s">
        <v>10765</v>
      </c>
      <c r="K4585">
        <v>41</v>
      </c>
      <c r="L4585">
        <v>41</v>
      </c>
      <c r="M4585">
        <f>(F4585*(1+0.05))</f>
        <v>0.378</v>
      </c>
      <c r="N4585">
        <f>IFERROR(ROUND(( (-1.208*LN(L4585) + 7.5474 + 4.6991*(2.71828^(-0.009*L4585)) + 0.0001*L4585*L4585 - 0.0432*L4585 + 4.7166)/3),2), " ")</f>
        <v>3.14</v>
      </c>
      <c r="O4585">
        <f>IFERROR(MAX(MIN(ROUND(N4585*(Q4585/P4585),2),4.5),1.9)," ")</f>
        <v>2.96</v>
      </c>
      <c r="P4585">
        <f>13.098*F4585^-1.237</f>
        <v>46.350966313994896</v>
      </c>
      <c r="Q4585">
        <f>13.098*M4585^-1.237</f>
        <v>43.636270944612029</v>
      </c>
      <c r="R4585" s="5">
        <f>IFERROR(ROUND(MAX(MIN((-105.4*LN(O4585) + 163.83),95),10),0)," ")</f>
        <v>49</v>
      </c>
      <c r="S4585" s="5" t="str">
        <f>IFERROR(CONCATENATE("(",R4585,",",ROUND((1.2*W4585),2),")")," ")</f>
        <v>(49,0.46)</v>
      </c>
      <c r="T4585">
        <f>R4585-L4585</f>
        <v>8</v>
      </c>
      <c r="U4585" s="7" t="str">
        <f>IF((AND(T4585=0,H4585&gt;=L4585)),"Don’t change bids","OK")</f>
        <v>OK</v>
      </c>
      <c r="V4585" t="e">
        <f>IF((MATCH(F4585,W4585,0)),"Same","Diff")</f>
        <v>#N/A</v>
      </c>
      <c r="W4585" s="5">
        <f>ROUND(M4585,2)</f>
        <v>0.38</v>
      </c>
      <c r="X4585" s="5">
        <v>0.38</v>
      </c>
    </row>
    <row r="4586" spans="1:24" x14ac:dyDescent="0.25">
      <c r="A4586" t="s">
        <v>24</v>
      </c>
      <c r="B4586" t="s">
        <v>4546</v>
      </c>
      <c r="C4586" t="s">
        <v>4401</v>
      </c>
      <c r="D4586" t="s">
        <v>4547</v>
      </c>
      <c r="E4586" t="s">
        <v>569</v>
      </c>
      <c r="F4586" s="5">
        <v>0.37</v>
      </c>
      <c r="G4586" s="9">
        <v>0.1</v>
      </c>
      <c r="H4586" s="6">
        <f>G4586*100</f>
        <v>10</v>
      </c>
      <c r="I4586" t="s">
        <v>9716</v>
      </c>
      <c r="J4586" t="s">
        <v>10765</v>
      </c>
      <c r="K4586">
        <v>41</v>
      </c>
      <c r="L4586">
        <v>41</v>
      </c>
      <c r="M4586">
        <f>(F4586*(1+0.05))</f>
        <v>0.38850000000000001</v>
      </c>
      <c r="N4586">
        <f>IFERROR(ROUND(( (-1.208*LN(L4586) + 7.5474 + 4.6991*(2.71828^(-0.009*L4586)) + 0.0001*L4586*L4586 - 0.0432*L4586 + 4.7166)/3),2), " ")</f>
        <v>3.14</v>
      </c>
      <c r="O4586">
        <f>IFERROR(MAX(MIN(ROUND(N4586*(Q4586/P4586),2),4.5),1.9)," ")</f>
        <v>2.96</v>
      </c>
      <c r="P4586">
        <f>13.098*F4586^-1.237</f>
        <v>44.806338281983834</v>
      </c>
      <c r="Q4586">
        <f>13.098*M4586^-1.237</f>
        <v>42.182109086218873</v>
      </c>
      <c r="R4586" s="5">
        <f>IFERROR(ROUND(MAX(MIN((-105.4*LN(O4586) + 163.83),95),10),0)," ")</f>
        <v>49</v>
      </c>
      <c r="S4586" s="5" t="str">
        <f>IFERROR(CONCATENATE("(",R4586,",",ROUND((1.2*W4586),2),")")," ")</f>
        <v>(49,0.47)</v>
      </c>
      <c r="T4586">
        <f>R4586-L4586</f>
        <v>8</v>
      </c>
      <c r="U4586" s="7" t="str">
        <f>IF((AND(T4586=0,H4586&gt;=L4586)),"Don’t change bids","OK")</f>
        <v>OK</v>
      </c>
      <c r="V4586" t="e">
        <f>IF((MATCH(F4586,W4586,0)),"Same","Diff")</f>
        <v>#N/A</v>
      </c>
      <c r="W4586" s="5">
        <f>ROUND(M4586,2)</f>
        <v>0.39</v>
      </c>
      <c r="X4586" s="5">
        <v>0.39</v>
      </c>
    </row>
    <row r="4587" spans="1:24" x14ac:dyDescent="0.25">
      <c r="A4587" t="s">
        <v>24</v>
      </c>
      <c r="B4587" t="s">
        <v>4548</v>
      </c>
      <c r="C4587" t="s">
        <v>4401</v>
      </c>
      <c r="D4587" t="s">
        <v>4478</v>
      </c>
      <c r="E4587" t="s">
        <v>569</v>
      </c>
      <c r="F4587" s="5">
        <v>0.37</v>
      </c>
      <c r="G4587" s="9">
        <v>0.1</v>
      </c>
      <c r="H4587" s="6">
        <f>G4587*100</f>
        <v>10</v>
      </c>
      <c r="I4587" t="s">
        <v>9716</v>
      </c>
      <c r="J4587" t="s">
        <v>10765</v>
      </c>
      <c r="K4587">
        <v>41</v>
      </c>
      <c r="L4587">
        <v>41</v>
      </c>
      <c r="M4587">
        <f>(F4587*(1+0.05))</f>
        <v>0.38850000000000001</v>
      </c>
      <c r="N4587">
        <f>IFERROR(ROUND(( (-1.208*LN(L4587) + 7.5474 + 4.6991*(2.71828^(-0.009*L4587)) + 0.0001*L4587*L4587 - 0.0432*L4587 + 4.7166)/3),2), " ")</f>
        <v>3.14</v>
      </c>
      <c r="O4587">
        <f>IFERROR(MAX(MIN(ROUND(N4587*(Q4587/P4587),2),4.5),1.9)," ")</f>
        <v>2.96</v>
      </c>
      <c r="P4587">
        <f>13.098*F4587^-1.237</f>
        <v>44.806338281983834</v>
      </c>
      <c r="Q4587">
        <f>13.098*M4587^-1.237</f>
        <v>42.182109086218873</v>
      </c>
      <c r="R4587" s="5">
        <f>IFERROR(ROUND(MAX(MIN((-105.4*LN(O4587) + 163.83),95),10),0)," ")</f>
        <v>49</v>
      </c>
      <c r="S4587" s="5" t="str">
        <f>IFERROR(CONCATENATE("(",R4587,",",ROUND((1.2*W4587),2),")")," ")</f>
        <v>(49,0.47)</v>
      </c>
      <c r="T4587">
        <f>R4587-L4587</f>
        <v>8</v>
      </c>
      <c r="U4587" s="7" t="str">
        <f>IF((AND(T4587=0,H4587&gt;=L4587)),"Don’t change bids","OK")</f>
        <v>OK</v>
      </c>
      <c r="V4587" t="e">
        <f>IF((MATCH(F4587,W4587,0)),"Same","Diff")</f>
        <v>#N/A</v>
      </c>
      <c r="W4587" s="5">
        <f>ROUND(M4587,2)</f>
        <v>0.39</v>
      </c>
      <c r="X4587" s="5">
        <v>0.39</v>
      </c>
    </row>
    <row r="4588" spans="1:24" x14ac:dyDescent="0.25">
      <c r="A4588" t="s">
        <v>24</v>
      </c>
      <c r="B4588" t="s">
        <v>4549</v>
      </c>
      <c r="C4588" t="s">
        <v>4401</v>
      </c>
      <c r="D4588" t="s">
        <v>4480</v>
      </c>
      <c r="E4588" t="s">
        <v>569</v>
      </c>
      <c r="F4588" s="5">
        <v>0.37</v>
      </c>
      <c r="G4588" s="9">
        <v>0.1</v>
      </c>
      <c r="H4588" s="6">
        <f>G4588*100</f>
        <v>10</v>
      </c>
      <c r="I4588" t="s">
        <v>9716</v>
      </c>
      <c r="J4588" t="s">
        <v>10765</v>
      </c>
      <c r="K4588">
        <v>41</v>
      </c>
      <c r="L4588">
        <v>41</v>
      </c>
      <c r="M4588">
        <f>(F4588*(1+0.05))</f>
        <v>0.38850000000000001</v>
      </c>
      <c r="N4588">
        <f>IFERROR(ROUND(( (-1.208*LN(L4588) + 7.5474 + 4.6991*(2.71828^(-0.009*L4588)) + 0.0001*L4588*L4588 - 0.0432*L4588 + 4.7166)/3),2), " ")</f>
        <v>3.14</v>
      </c>
      <c r="O4588">
        <f>IFERROR(MAX(MIN(ROUND(N4588*(Q4588/P4588),2),4.5),1.9)," ")</f>
        <v>2.96</v>
      </c>
      <c r="P4588">
        <f>13.098*F4588^-1.237</f>
        <v>44.806338281983834</v>
      </c>
      <c r="Q4588">
        <f>13.098*M4588^-1.237</f>
        <v>42.182109086218873</v>
      </c>
      <c r="R4588" s="5">
        <f>IFERROR(ROUND(MAX(MIN((-105.4*LN(O4588) + 163.83),95),10),0)," ")</f>
        <v>49</v>
      </c>
      <c r="S4588" s="5" t="str">
        <f>IFERROR(CONCATENATE("(",R4588,",",ROUND((1.2*W4588),2),")")," ")</f>
        <v>(49,0.47)</v>
      </c>
      <c r="T4588">
        <f>R4588-L4588</f>
        <v>8</v>
      </c>
      <c r="U4588" s="7" t="str">
        <f>IF((AND(T4588=0,H4588&gt;=L4588)),"Don’t change bids","OK")</f>
        <v>OK</v>
      </c>
      <c r="V4588" t="e">
        <f>IF((MATCH(F4588,W4588,0)),"Same","Diff")</f>
        <v>#N/A</v>
      </c>
      <c r="W4588" s="5">
        <f>ROUND(M4588,2)</f>
        <v>0.39</v>
      </c>
      <c r="X4588" s="5">
        <v>0.39</v>
      </c>
    </row>
    <row r="4589" spans="1:24" x14ac:dyDescent="0.25">
      <c r="A4589" t="s">
        <v>24</v>
      </c>
      <c r="B4589" t="s">
        <v>4550</v>
      </c>
      <c r="C4589" t="s">
        <v>4401</v>
      </c>
      <c r="D4589" t="s">
        <v>4480</v>
      </c>
      <c r="E4589" t="s">
        <v>569</v>
      </c>
      <c r="F4589" s="5">
        <v>0.37</v>
      </c>
      <c r="G4589" s="9">
        <v>0.1</v>
      </c>
      <c r="H4589" s="6">
        <f>G4589*100</f>
        <v>10</v>
      </c>
      <c r="I4589" t="s">
        <v>9716</v>
      </c>
      <c r="J4589" t="s">
        <v>10765</v>
      </c>
      <c r="K4589">
        <v>41</v>
      </c>
      <c r="L4589">
        <v>41</v>
      </c>
      <c r="M4589">
        <f>(F4589*(1+0.05))</f>
        <v>0.38850000000000001</v>
      </c>
      <c r="N4589">
        <f>IFERROR(ROUND(( (-1.208*LN(L4589) + 7.5474 + 4.6991*(2.71828^(-0.009*L4589)) + 0.0001*L4589*L4589 - 0.0432*L4589 + 4.7166)/3),2), " ")</f>
        <v>3.14</v>
      </c>
      <c r="O4589">
        <f>IFERROR(MAX(MIN(ROUND(N4589*(Q4589/P4589),2),4.5),1.9)," ")</f>
        <v>2.96</v>
      </c>
      <c r="P4589">
        <f>13.098*F4589^-1.237</f>
        <v>44.806338281983834</v>
      </c>
      <c r="Q4589">
        <f>13.098*M4589^-1.237</f>
        <v>42.182109086218873</v>
      </c>
      <c r="R4589" s="5">
        <f>IFERROR(ROUND(MAX(MIN((-105.4*LN(O4589) + 163.83),95),10),0)," ")</f>
        <v>49</v>
      </c>
      <c r="S4589" s="5" t="str">
        <f>IFERROR(CONCATENATE("(",R4589,",",ROUND((1.2*W4589),2),")")," ")</f>
        <v>(49,0.47)</v>
      </c>
      <c r="T4589">
        <f>R4589-L4589</f>
        <v>8</v>
      </c>
      <c r="U4589" s="7" t="str">
        <f>IF((AND(T4589=0,H4589&gt;=L4589)),"Don’t change bids","OK")</f>
        <v>OK</v>
      </c>
      <c r="V4589" t="e">
        <f>IF((MATCH(F4589,W4589,0)),"Same","Diff")</f>
        <v>#N/A</v>
      </c>
      <c r="W4589" s="5">
        <f>ROUND(M4589,2)</f>
        <v>0.39</v>
      </c>
      <c r="X4589" s="5">
        <v>0.39</v>
      </c>
    </row>
    <row r="4590" spans="1:24" x14ac:dyDescent="0.25">
      <c r="A4590" t="s">
        <v>24</v>
      </c>
      <c r="B4590" t="s">
        <v>4551</v>
      </c>
      <c r="C4590" t="s">
        <v>4401</v>
      </c>
      <c r="D4590" t="s">
        <v>4480</v>
      </c>
      <c r="E4590" t="s">
        <v>569</v>
      </c>
      <c r="F4590" s="5">
        <v>0.37</v>
      </c>
      <c r="G4590" s="9">
        <v>0.1</v>
      </c>
      <c r="H4590" s="6">
        <f>G4590*100</f>
        <v>10</v>
      </c>
      <c r="I4590" t="s">
        <v>9716</v>
      </c>
      <c r="J4590" t="s">
        <v>10765</v>
      </c>
      <c r="K4590">
        <v>41</v>
      </c>
      <c r="L4590">
        <v>41</v>
      </c>
      <c r="M4590">
        <f>(F4590*(1+0.05))</f>
        <v>0.38850000000000001</v>
      </c>
      <c r="N4590">
        <f>IFERROR(ROUND(( (-1.208*LN(L4590) + 7.5474 + 4.6991*(2.71828^(-0.009*L4590)) + 0.0001*L4590*L4590 - 0.0432*L4590 + 4.7166)/3),2), " ")</f>
        <v>3.14</v>
      </c>
      <c r="O4590">
        <f>IFERROR(MAX(MIN(ROUND(N4590*(Q4590/P4590),2),4.5),1.9)," ")</f>
        <v>2.96</v>
      </c>
      <c r="P4590">
        <f>13.098*F4590^-1.237</f>
        <v>44.806338281983834</v>
      </c>
      <c r="Q4590">
        <f>13.098*M4590^-1.237</f>
        <v>42.182109086218873</v>
      </c>
      <c r="R4590" s="5">
        <f>IFERROR(ROUND(MAX(MIN((-105.4*LN(O4590) + 163.83),95),10),0)," ")</f>
        <v>49</v>
      </c>
      <c r="S4590" s="5" t="str">
        <f>IFERROR(CONCATENATE("(",R4590,",",ROUND((1.2*W4590),2),")")," ")</f>
        <v>(49,0.47)</v>
      </c>
      <c r="T4590">
        <f>R4590-L4590</f>
        <v>8</v>
      </c>
      <c r="U4590" s="7" t="str">
        <f>IF((AND(T4590=0,H4590&gt;=L4590)),"Don’t change bids","OK")</f>
        <v>OK</v>
      </c>
      <c r="V4590" t="e">
        <f>IF((MATCH(F4590,W4590,0)),"Same","Diff")</f>
        <v>#N/A</v>
      </c>
      <c r="W4590" s="5">
        <f>ROUND(M4590,2)</f>
        <v>0.39</v>
      </c>
      <c r="X4590" s="5">
        <v>0.39</v>
      </c>
    </row>
    <row r="4591" spans="1:24" x14ac:dyDescent="0.25">
      <c r="A4591" t="s">
        <v>24</v>
      </c>
      <c r="B4591" t="s">
        <v>4552</v>
      </c>
      <c r="C4591" t="s">
        <v>4401</v>
      </c>
      <c r="D4591" t="s">
        <v>4480</v>
      </c>
      <c r="E4591" t="s">
        <v>569</v>
      </c>
      <c r="F4591" s="5">
        <v>0.37</v>
      </c>
      <c r="G4591" s="9">
        <v>0.1</v>
      </c>
      <c r="H4591" s="6">
        <f>G4591*100</f>
        <v>10</v>
      </c>
      <c r="I4591" t="s">
        <v>9716</v>
      </c>
      <c r="J4591" t="s">
        <v>10765</v>
      </c>
      <c r="K4591">
        <v>41</v>
      </c>
      <c r="L4591">
        <v>41</v>
      </c>
      <c r="M4591">
        <f>(F4591*(1+0.05))</f>
        <v>0.38850000000000001</v>
      </c>
      <c r="N4591">
        <f>IFERROR(ROUND(( (-1.208*LN(L4591) + 7.5474 + 4.6991*(2.71828^(-0.009*L4591)) + 0.0001*L4591*L4591 - 0.0432*L4591 + 4.7166)/3),2), " ")</f>
        <v>3.14</v>
      </c>
      <c r="O4591">
        <f>IFERROR(MAX(MIN(ROUND(N4591*(Q4591/P4591),2),4.5),1.9)," ")</f>
        <v>2.96</v>
      </c>
      <c r="P4591">
        <f>13.098*F4591^-1.237</f>
        <v>44.806338281983834</v>
      </c>
      <c r="Q4591">
        <f>13.098*M4591^-1.237</f>
        <v>42.182109086218873</v>
      </c>
      <c r="R4591" s="5">
        <f>IFERROR(ROUND(MAX(MIN((-105.4*LN(O4591) + 163.83),95),10),0)," ")</f>
        <v>49</v>
      </c>
      <c r="S4591" s="5" t="str">
        <f>IFERROR(CONCATENATE("(",R4591,",",ROUND((1.2*W4591),2),")")," ")</f>
        <v>(49,0.47)</v>
      </c>
      <c r="T4591">
        <f>R4591-L4591</f>
        <v>8</v>
      </c>
      <c r="U4591" s="7" t="str">
        <f>IF((AND(T4591=0,H4591&gt;=L4591)),"Don’t change bids","OK")</f>
        <v>OK</v>
      </c>
      <c r="V4591" t="e">
        <f>IF((MATCH(F4591,W4591,0)),"Same","Diff")</f>
        <v>#N/A</v>
      </c>
      <c r="W4591" s="5">
        <f>ROUND(M4591,2)</f>
        <v>0.39</v>
      </c>
      <c r="X4591" s="5">
        <v>0.39</v>
      </c>
    </row>
    <row r="4592" spans="1:24" x14ac:dyDescent="0.25">
      <c r="A4592" t="s">
        <v>24</v>
      </c>
      <c r="B4592" t="s">
        <v>4553</v>
      </c>
      <c r="C4592" t="s">
        <v>4401</v>
      </c>
      <c r="D4592" t="s">
        <v>4480</v>
      </c>
      <c r="E4592" t="s">
        <v>569</v>
      </c>
      <c r="F4592" s="5">
        <v>0.37</v>
      </c>
      <c r="G4592" s="9">
        <v>0.1</v>
      </c>
      <c r="H4592" s="6">
        <f>G4592*100</f>
        <v>10</v>
      </c>
      <c r="I4592" t="s">
        <v>9716</v>
      </c>
      <c r="J4592" t="s">
        <v>10765</v>
      </c>
      <c r="K4592">
        <v>41</v>
      </c>
      <c r="L4592">
        <v>41</v>
      </c>
      <c r="M4592">
        <f>(F4592*(1+0.05))</f>
        <v>0.38850000000000001</v>
      </c>
      <c r="N4592">
        <f>IFERROR(ROUND(( (-1.208*LN(L4592) + 7.5474 + 4.6991*(2.71828^(-0.009*L4592)) + 0.0001*L4592*L4592 - 0.0432*L4592 + 4.7166)/3),2), " ")</f>
        <v>3.14</v>
      </c>
      <c r="O4592">
        <f>IFERROR(MAX(MIN(ROUND(N4592*(Q4592/P4592),2),4.5),1.9)," ")</f>
        <v>2.96</v>
      </c>
      <c r="P4592">
        <f>13.098*F4592^-1.237</f>
        <v>44.806338281983834</v>
      </c>
      <c r="Q4592">
        <f>13.098*M4592^-1.237</f>
        <v>42.182109086218873</v>
      </c>
      <c r="R4592" s="5">
        <f>IFERROR(ROUND(MAX(MIN((-105.4*LN(O4592) + 163.83),95),10),0)," ")</f>
        <v>49</v>
      </c>
      <c r="S4592" s="5" t="str">
        <f>IFERROR(CONCATENATE("(",R4592,",",ROUND((1.2*W4592),2),")")," ")</f>
        <v>(49,0.47)</v>
      </c>
      <c r="T4592">
        <f>R4592-L4592</f>
        <v>8</v>
      </c>
      <c r="U4592" s="7" t="str">
        <f>IF((AND(T4592=0,H4592&gt;=L4592)),"Don’t change bids","OK")</f>
        <v>OK</v>
      </c>
      <c r="V4592" t="e">
        <f>IF((MATCH(F4592,W4592,0)),"Same","Diff")</f>
        <v>#N/A</v>
      </c>
      <c r="W4592" s="5">
        <f>ROUND(M4592,2)</f>
        <v>0.39</v>
      </c>
      <c r="X4592" s="5">
        <v>0.39</v>
      </c>
    </row>
    <row r="4593" spans="1:24" x14ac:dyDescent="0.25">
      <c r="A4593" t="s">
        <v>24</v>
      </c>
      <c r="B4593" t="s">
        <v>4554</v>
      </c>
      <c r="C4593" t="s">
        <v>4401</v>
      </c>
      <c r="D4593" t="s">
        <v>4478</v>
      </c>
      <c r="E4593" t="s">
        <v>569</v>
      </c>
      <c r="F4593" s="5">
        <v>0.37</v>
      </c>
      <c r="G4593" s="9">
        <v>0.1</v>
      </c>
      <c r="H4593" s="6">
        <f>G4593*100</f>
        <v>10</v>
      </c>
      <c r="I4593" t="s">
        <v>9716</v>
      </c>
      <c r="J4593" t="s">
        <v>10765</v>
      </c>
      <c r="K4593">
        <v>41</v>
      </c>
      <c r="L4593">
        <v>41</v>
      </c>
      <c r="M4593">
        <f>(F4593*(1+0.05))</f>
        <v>0.38850000000000001</v>
      </c>
      <c r="N4593">
        <f>IFERROR(ROUND(( (-1.208*LN(L4593) + 7.5474 + 4.6991*(2.71828^(-0.009*L4593)) + 0.0001*L4593*L4593 - 0.0432*L4593 + 4.7166)/3),2), " ")</f>
        <v>3.14</v>
      </c>
      <c r="O4593">
        <f>IFERROR(MAX(MIN(ROUND(N4593*(Q4593/P4593),2),4.5),1.9)," ")</f>
        <v>2.96</v>
      </c>
      <c r="P4593">
        <f>13.098*F4593^-1.237</f>
        <v>44.806338281983834</v>
      </c>
      <c r="Q4593">
        <f>13.098*M4593^-1.237</f>
        <v>42.182109086218873</v>
      </c>
      <c r="R4593" s="5">
        <f>IFERROR(ROUND(MAX(MIN((-105.4*LN(O4593) + 163.83),95),10),0)," ")</f>
        <v>49</v>
      </c>
      <c r="S4593" s="5" t="str">
        <f>IFERROR(CONCATENATE("(",R4593,",",ROUND((1.2*W4593),2),")")," ")</f>
        <v>(49,0.47)</v>
      </c>
      <c r="T4593">
        <f>R4593-L4593</f>
        <v>8</v>
      </c>
      <c r="U4593" s="7" t="str">
        <f>IF((AND(T4593=0,H4593&gt;=L4593)),"Don’t change bids","OK")</f>
        <v>OK</v>
      </c>
      <c r="V4593" t="e">
        <f>IF((MATCH(F4593,W4593,0)),"Same","Diff")</f>
        <v>#N/A</v>
      </c>
      <c r="W4593" s="5">
        <f>ROUND(M4593,2)</f>
        <v>0.39</v>
      </c>
      <c r="X4593" s="5">
        <v>0.39</v>
      </c>
    </row>
    <row r="4594" spans="1:24" x14ac:dyDescent="0.25">
      <c r="A4594" t="s">
        <v>24</v>
      </c>
      <c r="B4594" t="s">
        <v>4555</v>
      </c>
      <c r="C4594" t="s">
        <v>4401</v>
      </c>
      <c r="D4594" t="s">
        <v>4480</v>
      </c>
      <c r="E4594" t="s">
        <v>569</v>
      </c>
      <c r="F4594" s="5">
        <v>0.37</v>
      </c>
      <c r="G4594" s="9">
        <v>0.1</v>
      </c>
      <c r="H4594" s="6">
        <f>G4594*100</f>
        <v>10</v>
      </c>
      <c r="I4594" t="s">
        <v>9716</v>
      </c>
      <c r="J4594" t="s">
        <v>10765</v>
      </c>
      <c r="K4594">
        <v>41</v>
      </c>
      <c r="L4594">
        <v>41</v>
      </c>
      <c r="M4594">
        <f>(F4594*(1+0.05))</f>
        <v>0.38850000000000001</v>
      </c>
      <c r="N4594">
        <f>IFERROR(ROUND(( (-1.208*LN(L4594) + 7.5474 + 4.6991*(2.71828^(-0.009*L4594)) + 0.0001*L4594*L4594 - 0.0432*L4594 + 4.7166)/3),2), " ")</f>
        <v>3.14</v>
      </c>
      <c r="O4594">
        <f>IFERROR(MAX(MIN(ROUND(N4594*(Q4594/P4594),2),4.5),1.9)," ")</f>
        <v>2.96</v>
      </c>
      <c r="P4594">
        <f>13.098*F4594^-1.237</f>
        <v>44.806338281983834</v>
      </c>
      <c r="Q4594">
        <f>13.098*M4594^-1.237</f>
        <v>42.182109086218873</v>
      </c>
      <c r="R4594" s="5">
        <f>IFERROR(ROUND(MAX(MIN((-105.4*LN(O4594) + 163.83),95),10),0)," ")</f>
        <v>49</v>
      </c>
      <c r="S4594" s="5" t="str">
        <f>IFERROR(CONCATENATE("(",R4594,",",ROUND((1.2*W4594),2),")")," ")</f>
        <v>(49,0.47)</v>
      </c>
      <c r="T4594">
        <f>R4594-L4594</f>
        <v>8</v>
      </c>
      <c r="U4594" s="7" t="str">
        <f>IF((AND(T4594=0,H4594&gt;=L4594)),"Don’t change bids","OK")</f>
        <v>OK</v>
      </c>
      <c r="V4594" t="e">
        <f>IF((MATCH(F4594,W4594,0)),"Same","Diff")</f>
        <v>#N/A</v>
      </c>
      <c r="W4594" s="5">
        <f>ROUND(M4594,2)</f>
        <v>0.39</v>
      </c>
      <c r="X4594" s="5">
        <v>0.39</v>
      </c>
    </row>
    <row r="4595" spans="1:24" x14ac:dyDescent="0.25">
      <c r="A4595" t="s">
        <v>24</v>
      </c>
      <c r="B4595" t="s">
        <v>4556</v>
      </c>
      <c r="C4595" t="s">
        <v>4401</v>
      </c>
      <c r="D4595" t="s">
        <v>4478</v>
      </c>
      <c r="E4595" t="s">
        <v>539</v>
      </c>
      <c r="F4595" s="5">
        <v>0.35</v>
      </c>
      <c r="G4595" s="9">
        <v>0.1</v>
      </c>
      <c r="H4595" s="6">
        <f>G4595*100</f>
        <v>10</v>
      </c>
      <c r="I4595" t="s">
        <v>9712</v>
      </c>
      <c r="J4595" t="s">
        <v>10765</v>
      </c>
      <c r="K4595">
        <v>41</v>
      </c>
      <c r="L4595">
        <v>41</v>
      </c>
      <c r="M4595">
        <f>(F4595*(1+0.05))</f>
        <v>0.36749999999999999</v>
      </c>
      <c r="N4595">
        <f>IFERROR(ROUND(( (-1.208*LN(L4595) + 7.5474 + 4.6991*(2.71828^(-0.009*L4595)) + 0.0001*L4595*L4595 - 0.0432*L4595 + 4.7166)/3),2), " ")</f>
        <v>3.14</v>
      </c>
      <c r="O4595">
        <f>IFERROR(MAX(MIN(ROUND(N4595*(Q4595/P4595),2),4.5),1.9)," ")</f>
        <v>2.96</v>
      </c>
      <c r="P4595">
        <f>13.098*F4595^-1.237</f>
        <v>47.994648485198184</v>
      </c>
      <c r="Q4595">
        <f>13.098*M4595^-1.237</f>
        <v>45.183685513783573</v>
      </c>
      <c r="R4595" s="5">
        <f>IFERROR(ROUND(MAX(MIN((-105.4*LN(O4595) + 163.83),95),10),0)," ")</f>
        <v>49</v>
      </c>
      <c r="S4595" s="5" t="str">
        <f>IFERROR(CONCATENATE("(",R4595,",",ROUND((1.2*W4595),2),")")," ")</f>
        <v>(49,0.44)</v>
      </c>
      <c r="T4595">
        <f>R4595-L4595</f>
        <v>8</v>
      </c>
      <c r="U4595" s="7" t="str">
        <f>IF((AND(T4595=0,H4595&gt;=L4595)),"Don’t change bids","OK")</f>
        <v>OK</v>
      </c>
      <c r="V4595" t="e">
        <f>IF((MATCH(F4595,W4595,0)),"Same","Diff")</f>
        <v>#N/A</v>
      </c>
      <c r="W4595" s="5">
        <f>ROUND(M4595,2)</f>
        <v>0.37</v>
      </c>
      <c r="X4595" s="5">
        <v>0.37</v>
      </c>
    </row>
    <row r="4596" spans="1:24" x14ac:dyDescent="0.25">
      <c r="A4596" t="s">
        <v>24</v>
      </c>
      <c r="B4596" t="s">
        <v>4557</v>
      </c>
      <c r="C4596" t="s">
        <v>4401</v>
      </c>
      <c r="D4596" t="s">
        <v>4558</v>
      </c>
      <c r="E4596" t="s">
        <v>4385</v>
      </c>
      <c r="F4596" s="5">
        <v>0.13</v>
      </c>
      <c r="G4596" s="9">
        <v>0.1</v>
      </c>
      <c r="H4596" s="6">
        <f>G4596*100</f>
        <v>10</v>
      </c>
      <c r="I4596" t="s">
        <v>10683</v>
      </c>
      <c r="J4596" t="s">
        <v>10765</v>
      </c>
      <c r="K4596">
        <v>41</v>
      </c>
      <c r="L4596">
        <v>41</v>
      </c>
      <c r="M4596">
        <f>(F4596*(1+0.05))</f>
        <v>0.13650000000000001</v>
      </c>
      <c r="N4596">
        <f>IFERROR(ROUND(( (-1.208*LN(L4596) + 7.5474 + 4.6991*(2.71828^(-0.009*L4596)) + 0.0001*L4596*L4596 - 0.0432*L4596 + 4.7166)/3),2), " ")</f>
        <v>3.14</v>
      </c>
      <c r="O4596">
        <f>IFERROR(MAX(MIN(ROUND(N4596*(Q4596/P4596),2),4.5),1.9)," ")</f>
        <v>2.96</v>
      </c>
      <c r="P4596">
        <f>13.098*F4596^-1.237</f>
        <v>163.40188389150401</v>
      </c>
      <c r="Q4596">
        <f>13.098*M4596^-1.237</f>
        <v>153.83172014251713</v>
      </c>
      <c r="R4596" s="5">
        <f>IFERROR(ROUND(MAX(MIN((-105.4*LN(O4596) + 163.83),95),10),0)," ")</f>
        <v>49</v>
      </c>
      <c r="S4596" s="5" t="str">
        <f>IFERROR(CONCATENATE("(",R4596,",",ROUND((1.2*W4596),2),")")," ")</f>
        <v>(49,0.17)</v>
      </c>
      <c r="T4596">
        <f>R4596-L4596</f>
        <v>8</v>
      </c>
      <c r="U4596" s="7" t="str">
        <f>IF((AND(T4596=0,H4596&gt;=L4596)),"Don’t change bids","OK")</f>
        <v>OK</v>
      </c>
      <c r="V4596" t="e">
        <f>IF((MATCH(F4596,W4596,0)),"Same","Diff")</f>
        <v>#N/A</v>
      </c>
      <c r="W4596" s="5">
        <f>ROUND(M4596,2)</f>
        <v>0.14000000000000001</v>
      </c>
      <c r="X4596" s="5">
        <v>0.14000000000000001</v>
      </c>
    </row>
    <row r="4597" spans="1:24" x14ac:dyDescent="0.25">
      <c r="A4597" t="s">
        <v>24</v>
      </c>
      <c r="B4597" t="s">
        <v>4559</v>
      </c>
      <c r="C4597" t="s">
        <v>4401</v>
      </c>
      <c r="D4597" t="s">
        <v>4560</v>
      </c>
      <c r="E4597" t="s">
        <v>569</v>
      </c>
      <c r="F4597" s="5">
        <v>0.37</v>
      </c>
      <c r="G4597" s="9">
        <v>0.1</v>
      </c>
      <c r="H4597" s="6">
        <f>G4597*100</f>
        <v>10</v>
      </c>
      <c r="I4597" t="s">
        <v>9716</v>
      </c>
      <c r="J4597" t="s">
        <v>10765</v>
      </c>
      <c r="K4597">
        <v>41</v>
      </c>
      <c r="L4597">
        <v>41</v>
      </c>
      <c r="M4597">
        <f>(F4597*(1+0.05))</f>
        <v>0.38850000000000001</v>
      </c>
      <c r="N4597">
        <f>IFERROR(ROUND(( (-1.208*LN(L4597) + 7.5474 + 4.6991*(2.71828^(-0.009*L4597)) + 0.0001*L4597*L4597 - 0.0432*L4597 + 4.7166)/3),2), " ")</f>
        <v>3.14</v>
      </c>
      <c r="O4597">
        <f>IFERROR(MAX(MIN(ROUND(N4597*(Q4597/P4597),2),4.5),1.9)," ")</f>
        <v>2.96</v>
      </c>
      <c r="P4597">
        <f>13.098*F4597^-1.237</f>
        <v>44.806338281983834</v>
      </c>
      <c r="Q4597">
        <f>13.098*M4597^-1.237</f>
        <v>42.182109086218873</v>
      </c>
      <c r="R4597" s="5">
        <f>IFERROR(ROUND(MAX(MIN((-105.4*LN(O4597) + 163.83),95),10),0)," ")</f>
        <v>49</v>
      </c>
      <c r="S4597" s="5" t="str">
        <f>IFERROR(CONCATENATE("(",R4597,",",ROUND((1.2*W4597),2),")")," ")</f>
        <v>(49,0.47)</v>
      </c>
      <c r="T4597">
        <f>R4597-L4597</f>
        <v>8</v>
      </c>
      <c r="U4597" s="7" t="str">
        <f>IF((AND(T4597=0,H4597&gt;=L4597)),"Don’t change bids","OK")</f>
        <v>OK</v>
      </c>
      <c r="V4597" t="e">
        <f>IF((MATCH(F4597,W4597,0)),"Same","Diff")</f>
        <v>#N/A</v>
      </c>
      <c r="W4597" s="5">
        <f>ROUND(M4597,2)</f>
        <v>0.39</v>
      </c>
      <c r="X4597" s="5">
        <v>0.39</v>
      </c>
    </row>
    <row r="4598" spans="1:24" x14ac:dyDescent="0.25">
      <c r="A4598" t="s">
        <v>24</v>
      </c>
      <c r="B4598" t="s">
        <v>4561</v>
      </c>
      <c r="C4598" t="s">
        <v>4401</v>
      </c>
      <c r="D4598" t="s">
        <v>4562</v>
      </c>
      <c r="E4598" t="s">
        <v>569</v>
      </c>
      <c r="F4598" s="5">
        <v>0.37</v>
      </c>
      <c r="G4598" s="9">
        <v>0.1</v>
      </c>
      <c r="H4598" s="6">
        <f>G4598*100</f>
        <v>10</v>
      </c>
      <c r="I4598" t="s">
        <v>9716</v>
      </c>
      <c r="J4598" t="s">
        <v>10765</v>
      </c>
      <c r="K4598">
        <v>41</v>
      </c>
      <c r="L4598">
        <v>41</v>
      </c>
      <c r="M4598">
        <f>(F4598*(1+0.05))</f>
        <v>0.38850000000000001</v>
      </c>
      <c r="N4598">
        <f>IFERROR(ROUND(( (-1.208*LN(L4598) + 7.5474 + 4.6991*(2.71828^(-0.009*L4598)) + 0.0001*L4598*L4598 - 0.0432*L4598 + 4.7166)/3),2), " ")</f>
        <v>3.14</v>
      </c>
      <c r="O4598">
        <f>IFERROR(MAX(MIN(ROUND(N4598*(Q4598/P4598),2),4.5),1.9)," ")</f>
        <v>2.96</v>
      </c>
      <c r="P4598">
        <f>13.098*F4598^-1.237</f>
        <v>44.806338281983834</v>
      </c>
      <c r="Q4598">
        <f>13.098*M4598^-1.237</f>
        <v>42.182109086218873</v>
      </c>
      <c r="R4598" s="5">
        <f>IFERROR(ROUND(MAX(MIN((-105.4*LN(O4598) + 163.83),95),10),0)," ")</f>
        <v>49</v>
      </c>
      <c r="S4598" s="5" t="str">
        <f>IFERROR(CONCATENATE("(",R4598,",",ROUND((1.2*W4598),2),")")," ")</f>
        <v>(49,0.47)</v>
      </c>
      <c r="T4598">
        <f>R4598-L4598</f>
        <v>8</v>
      </c>
      <c r="U4598" s="7" t="str">
        <f>IF((AND(T4598=0,H4598&gt;=L4598)),"Don’t change bids","OK")</f>
        <v>OK</v>
      </c>
      <c r="V4598" t="e">
        <f>IF((MATCH(F4598,W4598,0)),"Same","Diff")</f>
        <v>#N/A</v>
      </c>
      <c r="W4598" s="5">
        <f>ROUND(M4598,2)</f>
        <v>0.39</v>
      </c>
      <c r="X4598" s="5">
        <v>0.39</v>
      </c>
    </row>
    <row r="4599" spans="1:24" x14ac:dyDescent="0.25">
      <c r="A4599" t="s">
        <v>24</v>
      </c>
      <c r="B4599" t="s">
        <v>4563</v>
      </c>
      <c r="C4599" t="s">
        <v>4401</v>
      </c>
      <c r="D4599" t="s">
        <v>4558</v>
      </c>
      <c r="E4599" t="s">
        <v>569</v>
      </c>
      <c r="F4599" s="5">
        <v>0.37</v>
      </c>
      <c r="G4599" s="9">
        <v>0.1</v>
      </c>
      <c r="H4599" s="6">
        <f>G4599*100</f>
        <v>10</v>
      </c>
      <c r="I4599" t="s">
        <v>9716</v>
      </c>
      <c r="J4599" t="s">
        <v>10765</v>
      </c>
      <c r="K4599">
        <v>41</v>
      </c>
      <c r="L4599">
        <v>41</v>
      </c>
      <c r="M4599">
        <f>(F4599*(1+0.05))</f>
        <v>0.38850000000000001</v>
      </c>
      <c r="N4599">
        <f>IFERROR(ROUND(( (-1.208*LN(L4599) + 7.5474 + 4.6991*(2.71828^(-0.009*L4599)) + 0.0001*L4599*L4599 - 0.0432*L4599 + 4.7166)/3),2), " ")</f>
        <v>3.14</v>
      </c>
      <c r="O4599">
        <f>IFERROR(MAX(MIN(ROUND(N4599*(Q4599/P4599),2),4.5),1.9)," ")</f>
        <v>2.96</v>
      </c>
      <c r="P4599">
        <f>13.098*F4599^-1.237</f>
        <v>44.806338281983834</v>
      </c>
      <c r="Q4599">
        <f>13.098*M4599^-1.237</f>
        <v>42.182109086218873</v>
      </c>
      <c r="R4599" s="5">
        <f>IFERROR(ROUND(MAX(MIN((-105.4*LN(O4599) + 163.83),95),10),0)," ")</f>
        <v>49</v>
      </c>
      <c r="S4599" s="5" t="str">
        <f>IFERROR(CONCATENATE("(",R4599,",",ROUND((1.2*W4599),2),")")," ")</f>
        <v>(49,0.47)</v>
      </c>
      <c r="T4599">
        <f>R4599-L4599</f>
        <v>8</v>
      </c>
      <c r="U4599" s="7" t="str">
        <f>IF((AND(T4599=0,H4599&gt;=L4599)),"Don’t change bids","OK")</f>
        <v>OK</v>
      </c>
      <c r="V4599" t="e">
        <f>IF((MATCH(F4599,W4599,0)),"Same","Diff")</f>
        <v>#N/A</v>
      </c>
      <c r="W4599" s="5">
        <f>ROUND(M4599,2)</f>
        <v>0.39</v>
      </c>
      <c r="X4599" s="5">
        <v>0.39</v>
      </c>
    </row>
    <row r="4600" spans="1:24" x14ac:dyDescent="0.25">
      <c r="A4600" t="s">
        <v>24</v>
      </c>
      <c r="B4600" t="s">
        <v>4564</v>
      </c>
      <c r="C4600" t="s">
        <v>4401</v>
      </c>
      <c r="D4600" t="s">
        <v>4558</v>
      </c>
      <c r="E4600" t="s">
        <v>4386</v>
      </c>
      <c r="F4600" s="5">
        <v>0.33</v>
      </c>
      <c r="G4600" s="9">
        <v>0.1</v>
      </c>
      <c r="H4600" s="6">
        <f>G4600*100</f>
        <v>10</v>
      </c>
      <c r="I4600" t="s">
        <v>10684</v>
      </c>
      <c r="J4600" t="s">
        <v>10765</v>
      </c>
      <c r="K4600">
        <v>41</v>
      </c>
      <c r="L4600">
        <v>41</v>
      </c>
      <c r="M4600">
        <f>(F4600*(1+0.05))</f>
        <v>0.34650000000000003</v>
      </c>
      <c r="N4600">
        <f>IFERROR(ROUND(( (-1.208*LN(L4600) + 7.5474 + 4.6991*(2.71828^(-0.009*L4600)) + 0.0001*L4600*L4600 - 0.0432*L4600 + 4.7166)/3),2), " ")</f>
        <v>3.14</v>
      </c>
      <c r="O4600">
        <f>IFERROR(MAX(MIN(ROUND(N4600*(Q4600/P4600),2),4.5),1.9)," ")</f>
        <v>2.96</v>
      </c>
      <c r="P4600">
        <f>13.098*F4600^-1.237</f>
        <v>51.618245932576549</v>
      </c>
      <c r="Q4600">
        <f>13.098*M4600^-1.237</f>
        <v>48.595055169744008</v>
      </c>
      <c r="R4600" s="5">
        <f>IFERROR(ROUND(MAX(MIN((-105.4*LN(O4600) + 163.83),95),10),0)," ")</f>
        <v>49</v>
      </c>
      <c r="S4600" s="5" t="str">
        <f>IFERROR(CONCATENATE("(",R4600,",",ROUND((1.2*W4600),2),")")," ")</f>
        <v>(49,0.42)</v>
      </c>
      <c r="T4600">
        <f>R4600-L4600</f>
        <v>8</v>
      </c>
      <c r="U4600" s="7" t="str">
        <f>IF((AND(T4600=0,H4600&gt;=L4600)),"Don’t change bids","OK")</f>
        <v>OK</v>
      </c>
      <c r="V4600" t="e">
        <f>IF((MATCH(F4600,W4600,0)),"Same","Diff")</f>
        <v>#N/A</v>
      </c>
      <c r="W4600" s="5">
        <f>ROUND(M4600,2)</f>
        <v>0.35</v>
      </c>
      <c r="X4600" s="5">
        <v>0.35</v>
      </c>
    </row>
    <row r="4601" spans="1:24" x14ac:dyDescent="0.25">
      <c r="A4601" t="s">
        <v>24</v>
      </c>
      <c r="B4601" t="s">
        <v>4565</v>
      </c>
      <c r="C4601" t="s">
        <v>4401</v>
      </c>
      <c r="D4601" t="s">
        <v>4566</v>
      </c>
      <c r="E4601" t="s">
        <v>569</v>
      </c>
      <c r="F4601" s="5">
        <v>0.37</v>
      </c>
      <c r="G4601" s="9">
        <v>0.1</v>
      </c>
      <c r="H4601" s="6">
        <f>G4601*100</f>
        <v>10</v>
      </c>
      <c r="I4601" t="s">
        <v>9716</v>
      </c>
      <c r="J4601" t="s">
        <v>10765</v>
      </c>
      <c r="K4601">
        <v>41</v>
      </c>
      <c r="L4601">
        <v>41</v>
      </c>
      <c r="M4601">
        <f>(F4601*(1+0.05))</f>
        <v>0.38850000000000001</v>
      </c>
      <c r="N4601">
        <f>IFERROR(ROUND(( (-1.208*LN(L4601) + 7.5474 + 4.6991*(2.71828^(-0.009*L4601)) + 0.0001*L4601*L4601 - 0.0432*L4601 + 4.7166)/3),2), " ")</f>
        <v>3.14</v>
      </c>
      <c r="O4601">
        <f>IFERROR(MAX(MIN(ROUND(N4601*(Q4601/P4601),2),4.5),1.9)," ")</f>
        <v>2.96</v>
      </c>
      <c r="P4601">
        <f>13.098*F4601^-1.237</f>
        <v>44.806338281983834</v>
      </c>
      <c r="Q4601">
        <f>13.098*M4601^-1.237</f>
        <v>42.182109086218873</v>
      </c>
      <c r="R4601" s="5">
        <f>IFERROR(ROUND(MAX(MIN((-105.4*LN(O4601) + 163.83),95),10),0)," ")</f>
        <v>49</v>
      </c>
      <c r="S4601" s="5" t="str">
        <f>IFERROR(CONCATENATE("(",R4601,",",ROUND((1.2*W4601),2),")")," ")</f>
        <v>(49,0.47)</v>
      </c>
      <c r="T4601">
        <f>R4601-L4601</f>
        <v>8</v>
      </c>
      <c r="U4601" s="7" t="str">
        <f>IF((AND(T4601=0,H4601&gt;=L4601)),"Don’t change bids","OK")</f>
        <v>OK</v>
      </c>
      <c r="V4601" t="e">
        <f>IF((MATCH(F4601,W4601,0)),"Same","Diff")</f>
        <v>#N/A</v>
      </c>
      <c r="W4601" s="5">
        <f>ROUND(M4601,2)</f>
        <v>0.39</v>
      </c>
      <c r="X4601" s="5">
        <v>0.39</v>
      </c>
    </row>
    <row r="4602" spans="1:24" x14ac:dyDescent="0.25">
      <c r="A4602" t="s">
        <v>24</v>
      </c>
      <c r="B4602" t="s">
        <v>4567</v>
      </c>
      <c r="C4602" t="s">
        <v>4401</v>
      </c>
      <c r="D4602" t="s">
        <v>4566</v>
      </c>
      <c r="E4602" t="s">
        <v>569</v>
      </c>
      <c r="F4602" s="5">
        <v>0.37</v>
      </c>
      <c r="G4602" s="9">
        <v>0.1</v>
      </c>
      <c r="H4602" s="6">
        <f>G4602*100</f>
        <v>10</v>
      </c>
      <c r="I4602" t="s">
        <v>9716</v>
      </c>
      <c r="J4602" t="s">
        <v>10765</v>
      </c>
      <c r="K4602">
        <v>41</v>
      </c>
      <c r="L4602">
        <v>41</v>
      </c>
      <c r="M4602">
        <f>(F4602*(1+0.05))</f>
        <v>0.38850000000000001</v>
      </c>
      <c r="N4602">
        <f>IFERROR(ROUND(( (-1.208*LN(L4602) + 7.5474 + 4.6991*(2.71828^(-0.009*L4602)) + 0.0001*L4602*L4602 - 0.0432*L4602 + 4.7166)/3),2), " ")</f>
        <v>3.14</v>
      </c>
      <c r="O4602">
        <f>IFERROR(MAX(MIN(ROUND(N4602*(Q4602/P4602),2),4.5),1.9)," ")</f>
        <v>2.96</v>
      </c>
      <c r="P4602">
        <f>13.098*F4602^-1.237</f>
        <v>44.806338281983834</v>
      </c>
      <c r="Q4602">
        <f>13.098*M4602^-1.237</f>
        <v>42.182109086218873</v>
      </c>
      <c r="R4602" s="5">
        <f>IFERROR(ROUND(MAX(MIN((-105.4*LN(O4602) + 163.83),95),10),0)," ")</f>
        <v>49</v>
      </c>
      <c r="S4602" s="5" t="str">
        <f>IFERROR(CONCATENATE("(",R4602,",",ROUND((1.2*W4602),2),")")," ")</f>
        <v>(49,0.47)</v>
      </c>
      <c r="T4602">
        <f>R4602-L4602</f>
        <v>8</v>
      </c>
      <c r="U4602" s="7" t="str">
        <f>IF((AND(T4602=0,H4602&gt;=L4602)),"Don’t change bids","OK")</f>
        <v>OK</v>
      </c>
      <c r="V4602" t="e">
        <f>IF((MATCH(F4602,W4602,0)),"Same","Diff")</f>
        <v>#N/A</v>
      </c>
      <c r="W4602" s="5">
        <f>ROUND(M4602,2)</f>
        <v>0.39</v>
      </c>
      <c r="X4602" s="5">
        <v>0.39</v>
      </c>
    </row>
    <row r="4603" spans="1:24" x14ac:dyDescent="0.25">
      <c r="A4603" t="s">
        <v>24</v>
      </c>
      <c r="B4603" t="s">
        <v>4568</v>
      </c>
      <c r="C4603" t="s">
        <v>4401</v>
      </c>
      <c r="D4603" t="s">
        <v>4560</v>
      </c>
      <c r="E4603" t="s">
        <v>569</v>
      </c>
      <c r="F4603" s="5">
        <v>0.37</v>
      </c>
      <c r="G4603" s="9">
        <v>0.1</v>
      </c>
      <c r="H4603" s="6">
        <f>G4603*100</f>
        <v>10</v>
      </c>
      <c r="I4603" t="s">
        <v>9716</v>
      </c>
      <c r="J4603" t="s">
        <v>10765</v>
      </c>
      <c r="K4603">
        <v>41</v>
      </c>
      <c r="L4603">
        <v>41</v>
      </c>
      <c r="M4603">
        <f>(F4603*(1+0.05))</f>
        <v>0.38850000000000001</v>
      </c>
      <c r="N4603">
        <f>IFERROR(ROUND(( (-1.208*LN(L4603) + 7.5474 + 4.6991*(2.71828^(-0.009*L4603)) + 0.0001*L4603*L4603 - 0.0432*L4603 + 4.7166)/3),2), " ")</f>
        <v>3.14</v>
      </c>
      <c r="O4603">
        <f>IFERROR(MAX(MIN(ROUND(N4603*(Q4603/P4603),2),4.5),1.9)," ")</f>
        <v>2.96</v>
      </c>
      <c r="P4603">
        <f>13.098*F4603^-1.237</f>
        <v>44.806338281983834</v>
      </c>
      <c r="Q4603">
        <f>13.098*M4603^-1.237</f>
        <v>42.182109086218873</v>
      </c>
      <c r="R4603" s="5">
        <f>IFERROR(ROUND(MAX(MIN((-105.4*LN(O4603) + 163.83),95),10),0)," ")</f>
        <v>49</v>
      </c>
      <c r="S4603" s="5" t="str">
        <f>IFERROR(CONCATENATE("(",R4603,",",ROUND((1.2*W4603),2),")")," ")</f>
        <v>(49,0.47)</v>
      </c>
      <c r="T4603">
        <f>R4603-L4603</f>
        <v>8</v>
      </c>
      <c r="U4603" s="7" t="str">
        <f>IF((AND(T4603=0,H4603&gt;=L4603)),"Don’t change bids","OK")</f>
        <v>OK</v>
      </c>
      <c r="V4603" t="e">
        <f>IF((MATCH(F4603,W4603,0)),"Same","Diff")</f>
        <v>#N/A</v>
      </c>
      <c r="W4603" s="5">
        <f>ROUND(M4603,2)</f>
        <v>0.39</v>
      </c>
      <c r="X4603" s="5">
        <v>0.39</v>
      </c>
    </row>
    <row r="4604" spans="1:24" x14ac:dyDescent="0.25">
      <c r="A4604" t="s">
        <v>24</v>
      </c>
      <c r="B4604" t="s">
        <v>4569</v>
      </c>
      <c r="C4604" t="s">
        <v>4401</v>
      </c>
      <c r="D4604" t="s">
        <v>4558</v>
      </c>
      <c r="E4604" t="s">
        <v>569</v>
      </c>
      <c r="F4604" s="5">
        <v>0.37</v>
      </c>
      <c r="G4604" s="9">
        <v>0.1</v>
      </c>
      <c r="H4604" s="6">
        <f>G4604*100</f>
        <v>10</v>
      </c>
      <c r="I4604" t="s">
        <v>9716</v>
      </c>
      <c r="J4604" t="s">
        <v>10765</v>
      </c>
      <c r="K4604">
        <v>41</v>
      </c>
      <c r="L4604">
        <v>41</v>
      </c>
      <c r="M4604">
        <f>(F4604*(1+0.05))</f>
        <v>0.38850000000000001</v>
      </c>
      <c r="N4604">
        <f>IFERROR(ROUND(( (-1.208*LN(L4604) + 7.5474 + 4.6991*(2.71828^(-0.009*L4604)) + 0.0001*L4604*L4604 - 0.0432*L4604 + 4.7166)/3),2), " ")</f>
        <v>3.14</v>
      </c>
      <c r="O4604">
        <f>IFERROR(MAX(MIN(ROUND(N4604*(Q4604/P4604),2),4.5),1.9)," ")</f>
        <v>2.96</v>
      </c>
      <c r="P4604">
        <f>13.098*F4604^-1.237</f>
        <v>44.806338281983834</v>
      </c>
      <c r="Q4604">
        <f>13.098*M4604^-1.237</f>
        <v>42.182109086218873</v>
      </c>
      <c r="R4604" s="5">
        <f>IFERROR(ROUND(MAX(MIN((-105.4*LN(O4604) + 163.83),95),10),0)," ")</f>
        <v>49</v>
      </c>
      <c r="S4604" s="5" t="str">
        <f>IFERROR(CONCATENATE("(",R4604,",",ROUND((1.2*W4604),2),")")," ")</f>
        <v>(49,0.47)</v>
      </c>
      <c r="T4604">
        <f>R4604-L4604</f>
        <v>8</v>
      </c>
      <c r="U4604" s="7" t="str">
        <f>IF((AND(T4604=0,H4604&gt;=L4604)),"Don’t change bids","OK")</f>
        <v>OK</v>
      </c>
      <c r="V4604" t="e">
        <f>IF((MATCH(F4604,W4604,0)),"Same","Diff")</f>
        <v>#N/A</v>
      </c>
      <c r="W4604" s="5">
        <f>ROUND(M4604,2)</f>
        <v>0.39</v>
      </c>
      <c r="X4604" s="5">
        <v>0.39</v>
      </c>
    </row>
    <row r="4605" spans="1:24" x14ac:dyDescent="0.25">
      <c r="A4605" t="s">
        <v>24</v>
      </c>
      <c r="B4605" t="s">
        <v>4570</v>
      </c>
      <c r="C4605" t="s">
        <v>4401</v>
      </c>
      <c r="D4605" t="s">
        <v>4571</v>
      </c>
      <c r="E4605" t="s">
        <v>569</v>
      </c>
      <c r="F4605" s="5">
        <v>0.37</v>
      </c>
      <c r="G4605" s="9">
        <v>0.1</v>
      </c>
      <c r="H4605" s="6">
        <f>G4605*100</f>
        <v>10</v>
      </c>
      <c r="I4605" t="s">
        <v>9716</v>
      </c>
      <c r="J4605" t="s">
        <v>10765</v>
      </c>
      <c r="K4605">
        <v>41</v>
      </c>
      <c r="L4605">
        <v>41</v>
      </c>
      <c r="M4605">
        <f>(F4605*(1+0.05))</f>
        <v>0.38850000000000001</v>
      </c>
      <c r="N4605">
        <f>IFERROR(ROUND(( (-1.208*LN(L4605) + 7.5474 + 4.6991*(2.71828^(-0.009*L4605)) + 0.0001*L4605*L4605 - 0.0432*L4605 + 4.7166)/3),2), " ")</f>
        <v>3.14</v>
      </c>
      <c r="O4605">
        <f>IFERROR(MAX(MIN(ROUND(N4605*(Q4605/P4605),2),4.5),1.9)," ")</f>
        <v>2.96</v>
      </c>
      <c r="P4605">
        <f>13.098*F4605^-1.237</f>
        <v>44.806338281983834</v>
      </c>
      <c r="Q4605">
        <f>13.098*M4605^-1.237</f>
        <v>42.182109086218873</v>
      </c>
      <c r="R4605" s="5">
        <f>IFERROR(ROUND(MAX(MIN((-105.4*LN(O4605) + 163.83),95),10),0)," ")</f>
        <v>49</v>
      </c>
      <c r="S4605" s="5" t="str">
        <f>IFERROR(CONCATENATE("(",R4605,",",ROUND((1.2*W4605),2),")")," ")</f>
        <v>(49,0.47)</v>
      </c>
      <c r="T4605">
        <f>R4605-L4605</f>
        <v>8</v>
      </c>
      <c r="U4605" s="7" t="str">
        <f>IF((AND(T4605=0,H4605&gt;=L4605)),"Don’t change bids","OK")</f>
        <v>OK</v>
      </c>
      <c r="V4605" t="e">
        <f>IF((MATCH(F4605,W4605,0)),"Same","Diff")</f>
        <v>#N/A</v>
      </c>
      <c r="W4605" s="5">
        <f>ROUND(M4605,2)</f>
        <v>0.39</v>
      </c>
      <c r="X4605" s="5">
        <v>0.39</v>
      </c>
    </row>
    <row r="4606" spans="1:24" x14ac:dyDescent="0.25">
      <c r="A4606" t="s">
        <v>24</v>
      </c>
      <c r="B4606" t="s">
        <v>4572</v>
      </c>
      <c r="C4606" t="s">
        <v>4401</v>
      </c>
      <c r="D4606" t="s">
        <v>4571</v>
      </c>
      <c r="E4606" t="s">
        <v>4376</v>
      </c>
      <c r="F4606" s="5">
        <v>0.28999999999999998</v>
      </c>
      <c r="G4606" s="9">
        <v>0.1</v>
      </c>
      <c r="H4606" s="6">
        <f>G4606*100</f>
        <v>10</v>
      </c>
      <c r="I4606" t="s">
        <v>10685</v>
      </c>
      <c r="J4606" t="s">
        <v>10765</v>
      </c>
      <c r="K4606">
        <v>41</v>
      </c>
      <c r="L4606">
        <v>41</v>
      </c>
      <c r="M4606">
        <f>(F4606*(1+0.05))</f>
        <v>0.30449999999999999</v>
      </c>
      <c r="N4606">
        <f>IFERROR(ROUND(( (-1.208*LN(L4606) + 7.5474 + 4.6991*(2.71828^(-0.009*L4606)) + 0.0001*L4606*L4606 - 0.0432*L4606 + 4.7166)/3),2), " ")</f>
        <v>3.14</v>
      </c>
      <c r="O4606">
        <f>IFERROR(MAX(MIN(ROUND(N4606*(Q4606/P4606),2),4.5),1.9)," ")</f>
        <v>2.96</v>
      </c>
      <c r="P4606">
        <f>13.098*F4606^-1.237</f>
        <v>60.564573424104211</v>
      </c>
      <c r="Q4606">
        <f>13.098*M4606^-1.237</f>
        <v>57.017411841554363</v>
      </c>
      <c r="R4606" s="5">
        <f>IFERROR(ROUND(MAX(MIN((-105.4*LN(O4606) + 163.83),95),10),0)," ")</f>
        <v>49</v>
      </c>
      <c r="S4606" s="5" t="str">
        <f>IFERROR(CONCATENATE("(",R4606,",",ROUND((1.2*W4606),2),")")," ")</f>
        <v>(49,0.36)</v>
      </c>
      <c r="T4606">
        <f>R4606-L4606</f>
        <v>8</v>
      </c>
      <c r="U4606" s="7" t="str">
        <f>IF((AND(T4606=0,H4606&gt;=L4606)),"Don’t change bids","OK")</f>
        <v>OK</v>
      </c>
      <c r="V4606" t="e">
        <f>IF((MATCH(F4606,W4606,0)),"Same","Diff")</f>
        <v>#N/A</v>
      </c>
      <c r="W4606" s="5">
        <f>ROUND(M4606,2)</f>
        <v>0.3</v>
      </c>
      <c r="X4606" s="5">
        <v>0.3</v>
      </c>
    </row>
    <row r="4607" spans="1:24" x14ac:dyDescent="0.25">
      <c r="A4607" t="s">
        <v>24</v>
      </c>
      <c r="B4607" t="s">
        <v>4573</v>
      </c>
      <c r="C4607" t="s">
        <v>4401</v>
      </c>
      <c r="D4607" t="s">
        <v>4558</v>
      </c>
      <c r="E4607" t="s">
        <v>569</v>
      </c>
      <c r="F4607" s="5">
        <v>0.37</v>
      </c>
      <c r="G4607" s="9">
        <v>0.1</v>
      </c>
      <c r="H4607" s="6">
        <f>G4607*100</f>
        <v>10</v>
      </c>
      <c r="I4607" t="s">
        <v>9716</v>
      </c>
      <c r="J4607" t="s">
        <v>10765</v>
      </c>
      <c r="K4607">
        <v>41</v>
      </c>
      <c r="L4607">
        <v>41</v>
      </c>
      <c r="M4607">
        <f>(F4607*(1+0.05))</f>
        <v>0.38850000000000001</v>
      </c>
      <c r="N4607">
        <f>IFERROR(ROUND(( (-1.208*LN(L4607) + 7.5474 + 4.6991*(2.71828^(-0.009*L4607)) + 0.0001*L4607*L4607 - 0.0432*L4607 + 4.7166)/3),2), " ")</f>
        <v>3.14</v>
      </c>
      <c r="O4607">
        <f>IFERROR(MAX(MIN(ROUND(N4607*(Q4607/P4607),2),4.5),1.9)," ")</f>
        <v>2.96</v>
      </c>
      <c r="P4607">
        <f>13.098*F4607^-1.237</f>
        <v>44.806338281983834</v>
      </c>
      <c r="Q4607">
        <f>13.098*M4607^-1.237</f>
        <v>42.182109086218873</v>
      </c>
      <c r="R4607" s="5">
        <f>IFERROR(ROUND(MAX(MIN((-105.4*LN(O4607) + 163.83),95),10),0)," ")</f>
        <v>49</v>
      </c>
      <c r="S4607" s="5" t="str">
        <f>IFERROR(CONCATENATE("(",R4607,",",ROUND((1.2*W4607),2),")")," ")</f>
        <v>(49,0.47)</v>
      </c>
      <c r="T4607">
        <f>R4607-L4607</f>
        <v>8</v>
      </c>
      <c r="U4607" s="7" t="str">
        <f>IF((AND(T4607=0,H4607&gt;=L4607)),"Don’t change bids","OK")</f>
        <v>OK</v>
      </c>
      <c r="V4607" t="e">
        <f>IF((MATCH(F4607,W4607,0)),"Same","Diff")</f>
        <v>#N/A</v>
      </c>
      <c r="W4607" s="5">
        <f>ROUND(M4607,2)</f>
        <v>0.39</v>
      </c>
      <c r="X4607" s="5">
        <v>0.39</v>
      </c>
    </row>
    <row r="4608" spans="1:24" x14ac:dyDescent="0.25">
      <c r="A4608" t="s">
        <v>24</v>
      </c>
      <c r="B4608" t="s">
        <v>4574</v>
      </c>
      <c r="C4608" t="s">
        <v>4401</v>
      </c>
      <c r="D4608" t="s">
        <v>4558</v>
      </c>
      <c r="E4608" t="s">
        <v>569</v>
      </c>
      <c r="F4608" s="5">
        <v>0.37</v>
      </c>
      <c r="G4608" s="9">
        <v>0.1</v>
      </c>
      <c r="H4608" s="6">
        <f>G4608*100</f>
        <v>10</v>
      </c>
      <c r="I4608" t="s">
        <v>9716</v>
      </c>
      <c r="J4608" t="s">
        <v>10765</v>
      </c>
      <c r="K4608">
        <v>41</v>
      </c>
      <c r="L4608">
        <v>41</v>
      </c>
      <c r="M4608">
        <f>(F4608*(1+0.05))</f>
        <v>0.38850000000000001</v>
      </c>
      <c r="N4608">
        <f>IFERROR(ROUND(( (-1.208*LN(L4608) + 7.5474 + 4.6991*(2.71828^(-0.009*L4608)) + 0.0001*L4608*L4608 - 0.0432*L4608 + 4.7166)/3),2), " ")</f>
        <v>3.14</v>
      </c>
      <c r="O4608">
        <f>IFERROR(MAX(MIN(ROUND(N4608*(Q4608/P4608),2),4.5),1.9)," ")</f>
        <v>2.96</v>
      </c>
      <c r="P4608">
        <f>13.098*F4608^-1.237</f>
        <v>44.806338281983834</v>
      </c>
      <c r="Q4608">
        <f>13.098*M4608^-1.237</f>
        <v>42.182109086218873</v>
      </c>
      <c r="R4608" s="5">
        <f>IFERROR(ROUND(MAX(MIN((-105.4*LN(O4608) + 163.83),95),10),0)," ")</f>
        <v>49</v>
      </c>
      <c r="S4608" s="5" t="str">
        <f>IFERROR(CONCATENATE("(",R4608,",",ROUND((1.2*W4608),2),")")," ")</f>
        <v>(49,0.47)</v>
      </c>
      <c r="T4608">
        <f>R4608-L4608</f>
        <v>8</v>
      </c>
      <c r="U4608" s="7" t="str">
        <f>IF((AND(T4608=0,H4608&gt;=L4608)),"Don’t change bids","OK")</f>
        <v>OK</v>
      </c>
      <c r="V4608" t="e">
        <f>IF((MATCH(F4608,W4608,0)),"Same","Diff")</f>
        <v>#N/A</v>
      </c>
      <c r="W4608" s="5">
        <f>ROUND(M4608,2)</f>
        <v>0.39</v>
      </c>
      <c r="X4608" s="5">
        <v>0.39</v>
      </c>
    </row>
    <row r="4609" spans="1:24" x14ac:dyDescent="0.25">
      <c r="A4609" t="s">
        <v>24</v>
      </c>
      <c r="B4609" t="s">
        <v>4575</v>
      </c>
      <c r="C4609" t="s">
        <v>4401</v>
      </c>
      <c r="D4609" t="s">
        <v>4558</v>
      </c>
      <c r="E4609" t="s">
        <v>1671</v>
      </c>
      <c r="F4609" s="5">
        <v>0.46</v>
      </c>
      <c r="G4609" s="9">
        <v>0.1</v>
      </c>
      <c r="H4609" s="6">
        <f>G4609*100</f>
        <v>10</v>
      </c>
      <c r="I4609" t="s">
        <v>10686</v>
      </c>
      <c r="J4609" t="s">
        <v>10765</v>
      </c>
      <c r="K4609">
        <v>41</v>
      </c>
      <c r="L4609">
        <v>41</v>
      </c>
      <c r="M4609">
        <f>(F4609*(1+0.05))</f>
        <v>0.48300000000000004</v>
      </c>
      <c r="N4609">
        <f>IFERROR(ROUND(( (-1.208*LN(L4609) + 7.5474 + 4.6991*(2.71828^(-0.009*L4609)) + 0.0001*L4609*L4609 - 0.0432*L4609 + 4.7166)/3),2), " ")</f>
        <v>3.14</v>
      </c>
      <c r="O4609">
        <f>IFERROR(MAX(MIN(ROUND(N4609*(Q4609/P4609),2),4.5),1.9)," ")</f>
        <v>2.96</v>
      </c>
      <c r="P4609">
        <f>13.098*F4609^-1.237</f>
        <v>34.22737147188338</v>
      </c>
      <c r="Q4609">
        <f>13.098*M4609^-1.237</f>
        <v>32.22273393722179</v>
      </c>
      <c r="R4609" s="5">
        <f>IFERROR(ROUND(MAX(MIN((-105.4*LN(O4609) + 163.83),95),10),0)," ")</f>
        <v>49</v>
      </c>
      <c r="S4609" s="5" t="str">
        <f>IFERROR(CONCATENATE("(",R4609,",",ROUND((1.2*W4609),2),")")," ")</f>
        <v>(49,0.58)</v>
      </c>
      <c r="T4609">
        <f>R4609-L4609</f>
        <v>8</v>
      </c>
      <c r="U4609" s="7" t="str">
        <f>IF((AND(T4609=0,H4609&gt;=L4609)),"Don’t change bids","OK")</f>
        <v>OK</v>
      </c>
      <c r="V4609" t="e">
        <f>IF((MATCH(F4609,W4609,0)),"Same","Diff")</f>
        <v>#N/A</v>
      </c>
      <c r="W4609" s="5">
        <f>ROUND(M4609,2)</f>
        <v>0.48</v>
      </c>
      <c r="X4609" s="5">
        <v>0.48</v>
      </c>
    </row>
    <row r="4610" spans="1:24" x14ac:dyDescent="0.25">
      <c r="A4610" t="s">
        <v>24</v>
      </c>
      <c r="B4610" t="s">
        <v>4576</v>
      </c>
      <c r="C4610" t="s">
        <v>4401</v>
      </c>
      <c r="D4610" t="s">
        <v>4558</v>
      </c>
      <c r="E4610" t="s">
        <v>569</v>
      </c>
      <c r="F4610" s="5">
        <v>0.37</v>
      </c>
      <c r="G4610" s="9">
        <v>0.1</v>
      </c>
      <c r="H4610" s="6">
        <f>G4610*100</f>
        <v>10</v>
      </c>
      <c r="I4610" t="s">
        <v>9716</v>
      </c>
      <c r="J4610" t="s">
        <v>10765</v>
      </c>
      <c r="K4610">
        <v>41</v>
      </c>
      <c r="L4610">
        <v>41</v>
      </c>
      <c r="M4610">
        <f>(F4610*(1+0.05))</f>
        <v>0.38850000000000001</v>
      </c>
      <c r="N4610">
        <f>IFERROR(ROUND(( (-1.208*LN(L4610) + 7.5474 + 4.6991*(2.71828^(-0.009*L4610)) + 0.0001*L4610*L4610 - 0.0432*L4610 + 4.7166)/3),2), " ")</f>
        <v>3.14</v>
      </c>
      <c r="O4610">
        <f>IFERROR(MAX(MIN(ROUND(N4610*(Q4610/P4610),2),4.5),1.9)," ")</f>
        <v>2.96</v>
      </c>
      <c r="P4610">
        <f>13.098*F4610^-1.237</f>
        <v>44.806338281983834</v>
      </c>
      <c r="Q4610">
        <f>13.098*M4610^-1.237</f>
        <v>42.182109086218873</v>
      </c>
      <c r="R4610" s="5">
        <f>IFERROR(ROUND(MAX(MIN((-105.4*LN(O4610) + 163.83),95),10),0)," ")</f>
        <v>49</v>
      </c>
      <c r="S4610" s="5" t="str">
        <f>IFERROR(CONCATENATE("(",R4610,",",ROUND((1.2*W4610),2),")")," ")</f>
        <v>(49,0.47)</v>
      </c>
      <c r="T4610">
        <f>R4610-L4610</f>
        <v>8</v>
      </c>
      <c r="U4610" s="7" t="str">
        <f>IF((AND(T4610=0,H4610&gt;=L4610)),"Don’t change bids","OK")</f>
        <v>OK</v>
      </c>
      <c r="V4610" t="e">
        <f>IF((MATCH(F4610,W4610,0)),"Same","Diff")</f>
        <v>#N/A</v>
      </c>
      <c r="W4610" s="5">
        <f>ROUND(M4610,2)</f>
        <v>0.39</v>
      </c>
      <c r="X4610" s="5">
        <v>0.39</v>
      </c>
    </row>
    <row r="4611" spans="1:24" x14ac:dyDescent="0.25">
      <c r="A4611" t="s">
        <v>24</v>
      </c>
      <c r="B4611" t="s">
        <v>4577</v>
      </c>
      <c r="C4611" t="s">
        <v>4401</v>
      </c>
      <c r="D4611" t="s">
        <v>4560</v>
      </c>
      <c r="E4611" t="s">
        <v>569</v>
      </c>
      <c r="F4611" s="5">
        <v>0.37</v>
      </c>
      <c r="G4611" s="9">
        <v>0.1</v>
      </c>
      <c r="H4611" s="6">
        <f>G4611*100</f>
        <v>10</v>
      </c>
      <c r="I4611" t="s">
        <v>9716</v>
      </c>
      <c r="J4611" t="s">
        <v>10765</v>
      </c>
      <c r="K4611">
        <v>41</v>
      </c>
      <c r="L4611">
        <v>41</v>
      </c>
      <c r="M4611">
        <f>(F4611*(1+0.05))</f>
        <v>0.38850000000000001</v>
      </c>
      <c r="N4611">
        <f>IFERROR(ROUND(( (-1.208*LN(L4611) + 7.5474 + 4.6991*(2.71828^(-0.009*L4611)) + 0.0001*L4611*L4611 - 0.0432*L4611 + 4.7166)/3),2), " ")</f>
        <v>3.14</v>
      </c>
      <c r="O4611">
        <f>IFERROR(MAX(MIN(ROUND(N4611*(Q4611/P4611),2),4.5),1.9)," ")</f>
        <v>2.96</v>
      </c>
      <c r="P4611">
        <f>13.098*F4611^-1.237</f>
        <v>44.806338281983834</v>
      </c>
      <c r="Q4611">
        <f>13.098*M4611^-1.237</f>
        <v>42.182109086218873</v>
      </c>
      <c r="R4611" s="5">
        <f>IFERROR(ROUND(MAX(MIN((-105.4*LN(O4611) + 163.83),95),10),0)," ")</f>
        <v>49</v>
      </c>
      <c r="S4611" s="5" t="str">
        <f>IFERROR(CONCATENATE("(",R4611,",",ROUND((1.2*W4611),2),")")," ")</f>
        <v>(49,0.47)</v>
      </c>
      <c r="T4611">
        <f>R4611-L4611</f>
        <v>8</v>
      </c>
      <c r="U4611" s="7" t="str">
        <f>IF((AND(T4611=0,H4611&gt;=L4611)),"Don’t change bids","OK")</f>
        <v>OK</v>
      </c>
      <c r="V4611" t="e">
        <f>IF((MATCH(F4611,W4611,0)),"Same","Diff")</f>
        <v>#N/A</v>
      </c>
      <c r="W4611" s="5">
        <f>ROUND(M4611,2)</f>
        <v>0.39</v>
      </c>
      <c r="X4611" s="5">
        <v>0.39</v>
      </c>
    </row>
    <row r="4612" spans="1:24" x14ac:dyDescent="0.25">
      <c r="A4612" t="s">
        <v>24</v>
      </c>
      <c r="B4612" t="s">
        <v>4578</v>
      </c>
      <c r="C4612" t="s">
        <v>4401</v>
      </c>
      <c r="D4612" t="s">
        <v>4558</v>
      </c>
      <c r="E4612" t="s">
        <v>569</v>
      </c>
      <c r="F4612" s="5">
        <v>0.37</v>
      </c>
      <c r="G4612" s="9">
        <v>0.1</v>
      </c>
      <c r="H4612" s="6">
        <f>G4612*100</f>
        <v>10</v>
      </c>
      <c r="I4612" t="s">
        <v>9716</v>
      </c>
      <c r="J4612" t="s">
        <v>10765</v>
      </c>
      <c r="K4612">
        <v>41</v>
      </c>
      <c r="L4612">
        <v>41</v>
      </c>
      <c r="M4612">
        <f>(F4612*(1+0.05))</f>
        <v>0.38850000000000001</v>
      </c>
      <c r="N4612">
        <f>IFERROR(ROUND(( (-1.208*LN(L4612) + 7.5474 + 4.6991*(2.71828^(-0.009*L4612)) + 0.0001*L4612*L4612 - 0.0432*L4612 + 4.7166)/3),2), " ")</f>
        <v>3.14</v>
      </c>
      <c r="O4612">
        <f>IFERROR(MAX(MIN(ROUND(N4612*(Q4612/P4612),2),4.5),1.9)," ")</f>
        <v>2.96</v>
      </c>
      <c r="P4612">
        <f>13.098*F4612^-1.237</f>
        <v>44.806338281983834</v>
      </c>
      <c r="Q4612">
        <f>13.098*M4612^-1.237</f>
        <v>42.182109086218873</v>
      </c>
      <c r="R4612" s="5">
        <f>IFERROR(ROUND(MAX(MIN((-105.4*LN(O4612) + 163.83),95),10),0)," ")</f>
        <v>49</v>
      </c>
      <c r="S4612" s="5" t="str">
        <f>IFERROR(CONCATENATE("(",R4612,",",ROUND((1.2*W4612),2),")")," ")</f>
        <v>(49,0.47)</v>
      </c>
      <c r="T4612">
        <f>R4612-L4612</f>
        <v>8</v>
      </c>
      <c r="U4612" s="7" t="str">
        <f>IF((AND(T4612=0,H4612&gt;=L4612)),"Don’t change bids","OK")</f>
        <v>OK</v>
      </c>
      <c r="V4612" t="e">
        <f>IF((MATCH(F4612,W4612,0)),"Same","Diff")</f>
        <v>#N/A</v>
      </c>
      <c r="W4612" s="5">
        <f>ROUND(M4612,2)</f>
        <v>0.39</v>
      </c>
      <c r="X4612" s="5">
        <v>0.39</v>
      </c>
    </row>
    <row r="4613" spans="1:24" x14ac:dyDescent="0.25">
      <c r="A4613" t="s">
        <v>24</v>
      </c>
      <c r="B4613" t="s">
        <v>4579</v>
      </c>
      <c r="C4613" t="s">
        <v>4401</v>
      </c>
      <c r="D4613" t="s">
        <v>4558</v>
      </c>
      <c r="E4613" t="s">
        <v>569</v>
      </c>
      <c r="F4613" s="5">
        <v>0.37</v>
      </c>
      <c r="G4613" s="9">
        <v>0.1</v>
      </c>
      <c r="H4613" s="6">
        <f>G4613*100</f>
        <v>10</v>
      </c>
      <c r="I4613" t="s">
        <v>9716</v>
      </c>
      <c r="J4613" t="s">
        <v>10765</v>
      </c>
      <c r="K4613">
        <v>41</v>
      </c>
      <c r="L4613">
        <v>41</v>
      </c>
      <c r="M4613">
        <f>(F4613*(1+0.05))</f>
        <v>0.38850000000000001</v>
      </c>
      <c r="N4613">
        <f>IFERROR(ROUND(( (-1.208*LN(L4613) + 7.5474 + 4.6991*(2.71828^(-0.009*L4613)) + 0.0001*L4613*L4613 - 0.0432*L4613 + 4.7166)/3),2), " ")</f>
        <v>3.14</v>
      </c>
      <c r="O4613">
        <f>IFERROR(MAX(MIN(ROUND(N4613*(Q4613/P4613),2),4.5),1.9)," ")</f>
        <v>2.96</v>
      </c>
      <c r="P4613">
        <f>13.098*F4613^-1.237</f>
        <v>44.806338281983834</v>
      </c>
      <c r="Q4613">
        <f>13.098*M4613^-1.237</f>
        <v>42.182109086218873</v>
      </c>
      <c r="R4613" s="5">
        <f>IFERROR(ROUND(MAX(MIN((-105.4*LN(O4613) + 163.83),95),10),0)," ")</f>
        <v>49</v>
      </c>
      <c r="S4613" s="5" t="str">
        <f>IFERROR(CONCATENATE("(",R4613,",",ROUND((1.2*W4613),2),")")," ")</f>
        <v>(49,0.47)</v>
      </c>
      <c r="T4613">
        <f>R4613-L4613</f>
        <v>8</v>
      </c>
      <c r="U4613" s="7" t="str">
        <f>IF((AND(T4613=0,H4613&gt;=L4613)),"Don’t change bids","OK")</f>
        <v>OK</v>
      </c>
      <c r="V4613" t="e">
        <f>IF((MATCH(F4613,W4613,0)),"Same","Diff")</f>
        <v>#N/A</v>
      </c>
      <c r="W4613" s="5">
        <f>ROUND(M4613,2)</f>
        <v>0.39</v>
      </c>
      <c r="X4613" s="5">
        <v>0.39</v>
      </c>
    </row>
    <row r="4614" spans="1:24" x14ac:dyDescent="0.25">
      <c r="A4614" t="s">
        <v>24</v>
      </c>
      <c r="B4614" t="s">
        <v>4580</v>
      </c>
      <c r="C4614" t="s">
        <v>4401</v>
      </c>
      <c r="D4614" t="s">
        <v>4558</v>
      </c>
      <c r="E4614" t="s">
        <v>569</v>
      </c>
      <c r="F4614" s="5">
        <v>0.37</v>
      </c>
      <c r="G4614" s="9">
        <v>0.1</v>
      </c>
      <c r="H4614" s="6">
        <f>G4614*100</f>
        <v>10</v>
      </c>
      <c r="I4614" t="s">
        <v>9716</v>
      </c>
      <c r="J4614" t="s">
        <v>10765</v>
      </c>
      <c r="K4614">
        <v>41</v>
      </c>
      <c r="L4614">
        <v>41</v>
      </c>
      <c r="M4614">
        <f>(F4614*(1+0.05))</f>
        <v>0.38850000000000001</v>
      </c>
      <c r="N4614">
        <f>IFERROR(ROUND(( (-1.208*LN(L4614) + 7.5474 + 4.6991*(2.71828^(-0.009*L4614)) + 0.0001*L4614*L4614 - 0.0432*L4614 + 4.7166)/3),2), " ")</f>
        <v>3.14</v>
      </c>
      <c r="O4614">
        <f>IFERROR(MAX(MIN(ROUND(N4614*(Q4614/P4614),2),4.5),1.9)," ")</f>
        <v>2.96</v>
      </c>
      <c r="P4614">
        <f>13.098*F4614^-1.237</f>
        <v>44.806338281983834</v>
      </c>
      <c r="Q4614">
        <f>13.098*M4614^-1.237</f>
        <v>42.182109086218873</v>
      </c>
      <c r="R4614" s="5">
        <f>IFERROR(ROUND(MAX(MIN((-105.4*LN(O4614) + 163.83),95),10),0)," ")</f>
        <v>49</v>
      </c>
      <c r="S4614" s="5" t="str">
        <f>IFERROR(CONCATENATE("(",R4614,",",ROUND((1.2*W4614),2),")")," ")</f>
        <v>(49,0.47)</v>
      </c>
      <c r="T4614">
        <f>R4614-L4614</f>
        <v>8</v>
      </c>
      <c r="U4614" s="7" t="str">
        <f>IF((AND(T4614=0,H4614&gt;=L4614)),"Don’t change bids","OK")</f>
        <v>OK</v>
      </c>
      <c r="V4614" t="e">
        <f>IF((MATCH(F4614,W4614,0)),"Same","Diff")</f>
        <v>#N/A</v>
      </c>
      <c r="W4614" s="5">
        <f>ROUND(M4614,2)</f>
        <v>0.39</v>
      </c>
      <c r="X4614" s="5">
        <v>0.39</v>
      </c>
    </row>
    <row r="4615" spans="1:24" x14ac:dyDescent="0.25">
      <c r="A4615" t="s">
        <v>24</v>
      </c>
      <c r="B4615" t="s">
        <v>4581</v>
      </c>
      <c r="C4615" t="s">
        <v>4401</v>
      </c>
      <c r="D4615" t="s">
        <v>4560</v>
      </c>
      <c r="E4615" t="s">
        <v>569</v>
      </c>
      <c r="F4615" s="5">
        <v>0.37</v>
      </c>
      <c r="G4615" s="9">
        <v>0.1</v>
      </c>
      <c r="H4615" s="6">
        <f>G4615*100</f>
        <v>10</v>
      </c>
      <c r="I4615" t="s">
        <v>9716</v>
      </c>
      <c r="J4615" t="s">
        <v>10765</v>
      </c>
      <c r="K4615">
        <v>41</v>
      </c>
      <c r="L4615">
        <v>41</v>
      </c>
      <c r="M4615">
        <f>(F4615*(1+0.05))</f>
        <v>0.38850000000000001</v>
      </c>
      <c r="N4615">
        <f>IFERROR(ROUND(( (-1.208*LN(L4615) + 7.5474 + 4.6991*(2.71828^(-0.009*L4615)) + 0.0001*L4615*L4615 - 0.0432*L4615 + 4.7166)/3),2), " ")</f>
        <v>3.14</v>
      </c>
      <c r="O4615">
        <f>IFERROR(MAX(MIN(ROUND(N4615*(Q4615/P4615),2),4.5),1.9)," ")</f>
        <v>2.96</v>
      </c>
      <c r="P4615">
        <f>13.098*F4615^-1.237</f>
        <v>44.806338281983834</v>
      </c>
      <c r="Q4615">
        <f>13.098*M4615^-1.237</f>
        <v>42.182109086218873</v>
      </c>
      <c r="R4615" s="5">
        <f>IFERROR(ROUND(MAX(MIN((-105.4*LN(O4615) + 163.83),95),10),0)," ")</f>
        <v>49</v>
      </c>
      <c r="S4615" s="5" t="str">
        <f>IFERROR(CONCATENATE("(",R4615,",",ROUND((1.2*W4615),2),")")," ")</f>
        <v>(49,0.47)</v>
      </c>
      <c r="T4615">
        <f>R4615-L4615</f>
        <v>8</v>
      </c>
      <c r="U4615" s="7" t="str">
        <f>IF((AND(T4615=0,H4615&gt;=L4615)),"Don’t change bids","OK")</f>
        <v>OK</v>
      </c>
      <c r="V4615" t="e">
        <f>IF((MATCH(F4615,W4615,0)),"Same","Diff")</f>
        <v>#N/A</v>
      </c>
      <c r="W4615" s="5">
        <f>ROUND(M4615,2)</f>
        <v>0.39</v>
      </c>
      <c r="X4615" s="5">
        <v>0.39</v>
      </c>
    </row>
    <row r="4616" spans="1:24" x14ac:dyDescent="0.25">
      <c r="A4616" t="s">
        <v>24</v>
      </c>
      <c r="B4616" t="s">
        <v>4582</v>
      </c>
      <c r="C4616" t="s">
        <v>4401</v>
      </c>
      <c r="D4616" t="s">
        <v>4560</v>
      </c>
      <c r="E4616" t="s">
        <v>569</v>
      </c>
      <c r="F4616" s="5">
        <v>0.37</v>
      </c>
      <c r="G4616" s="9">
        <v>0.1</v>
      </c>
      <c r="H4616" s="6">
        <f>G4616*100</f>
        <v>10</v>
      </c>
      <c r="I4616" t="s">
        <v>9716</v>
      </c>
      <c r="J4616" t="s">
        <v>10765</v>
      </c>
      <c r="K4616">
        <v>41</v>
      </c>
      <c r="L4616">
        <v>41</v>
      </c>
      <c r="M4616">
        <f>(F4616*(1+0.05))</f>
        <v>0.38850000000000001</v>
      </c>
      <c r="N4616">
        <f>IFERROR(ROUND(( (-1.208*LN(L4616) + 7.5474 + 4.6991*(2.71828^(-0.009*L4616)) + 0.0001*L4616*L4616 - 0.0432*L4616 + 4.7166)/3),2), " ")</f>
        <v>3.14</v>
      </c>
      <c r="O4616">
        <f>IFERROR(MAX(MIN(ROUND(N4616*(Q4616/P4616),2),4.5),1.9)," ")</f>
        <v>2.96</v>
      </c>
      <c r="P4616">
        <f>13.098*F4616^-1.237</f>
        <v>44.806338281983834</v>
      </c>
      <c r="Q4616">
        <f>13.098*M4616^-1.237</f>
        <v>42.182109086218873</v>
      </c>
      <c r="R4616" s="5">
        <f>IFERROR(ROUND(MAX(MIN((-105.4*LN(O4616) + 163.83),95),10),0)," ")</f>
        <v>49</v>
      </c>
      <c r="S4616" s="5" t="str">
        <f>IFERROR(CONCATENATE("(",R4616,",",ROUND((1.2*W4616),2),")")," ")</f>
        <v>(49,0.47)</v>
      </c>
      <c r="T4616">
        <f>R4616-L4616</f>
        <v>8</v>
      </c>
      <c r="U4616" s="7" t="str">
        <f>IF((AND(T4616=0,H4616&gt;=L4616)),"Don’t change bids","OK")</f>
        <v>OK</v>
      </c>
      <c r="V4616" t="e">
        <f>IF((MATCH(F4616,W4616,0)),"Same","Diff")</f>
        <v>#N/A</v>
      </c>
      <c r="W4616" s="5">
        <f>ROUND(M4616,2)</f>
        <v>0.39</v>
      </c>
      <c r="X4616" s="5">
        <v>0.39</v>
      </c>
    </row>
    <row r="4617" spans="1:24" x14ac:dyDescent="0.25">
      <c r="A4617" t="s">
        <v>24</v>
      </c>
      <c r="B4617" t="s">
        <v>4583</v>
      </c>
      <c r="C4617" t="s">
        <v>4401</v>
      </c>
      <c r="D4617" t="s">
        <v>4558</v>
      </c>
      <c r="E4617" t="s">
        <v>569</v>
      </c>
      <c r="F4617" s="5">
        <v>0.37</v>
      </c>
      <c r="G4617" s="9">
        <v>0.1</v>
      </c>
      <c r="H4617" s="6">
        <f>G4617*100</f>
        <v>10</v>
      </c>
      <c r="I4617" t="s">
        <v>9716</v>
      </c>
      <c r="J4617" t="s">
        <v>10765</v>
      </c>
      <c r="K4617">
        <v>41</v>
      </c>
      <c r="L4617">
        <v>41</v>
      </c>
      <c r="M4617">
        <f>(F4617*(1+0.05))</f>
        <v>0.38850000000000001</v>
      </c>
      <c r="N4617">
        <f>IFERROR(ROUND(( (-1.208*LN(L4617) + 7.5474 + 4.6991*(2.71828^(-0.009*L4617)) + 0.0001*L4617*L4617 - 0.0432*L4617 + 4.7166)/3),2), " ")</f>
        <v>3.14</v>
      </c>
      <c r="O4617">
        <f>IFERROR(MAX(MIN(ROUND(N4617*(Q4617/P4617),2),4.5),1.9)," ")</f>
        <v>2.96</v>
      </c>
      <c r="P4617">
        <f>13.098*F4617^-1.237</f>
        <v>44.806338281983834</v>
      </c>
      <c r="Q4617">
        <f>13.098*M4617^-1.237</f>
        <v>42.182109086218873</v>
      </c>
      <c r="R4617" s="5">
        <f>IFERROR(ROUND(MAX(MIN((-105.4*LN(O4617) + 163.83),95),10),0)," ")</f>
        <v>49</v>
      </c>
      <c r="S4617" s="5" t="str">
        <f>IFERROR(CONCATENATE("(",R4617,",",ROUND((1.2*W4617),2),")")," ")</f>
        <v>(49,0.47)</v>
      </c>
      <c r="T4617">
        <f>R4617-L4617</f>
        <v>8</v>
      </c>
      <c r="U4617" s="7" t="str">
        <f>IF((AND(T4617=0,H4617&gt;=L4617)),"Don’t change bids","OK")</f>
        <v>OK</v>
      </c>
      <c r="V4617" t="e">
        <f>IF((MATCH(F4617,W4617,0)),"Same","Diff")</f>
        <v>#N/A</v>
      </c>
      <c r="W4617" s="5">
        <f>ROUND(M4617,2)</f>
        <v>0.39</v>
      </c>
      <c r="X4617" s="5">
        <v>0.39</v>
      </c>
    </row>
    <row r="4618" spans="1:24" x14ac:dyDescent="0.25">
      <c r="A4618" t="s">
        <v>24</v>
      </c>
      <c r="B4618" t="s">
        <v>4584</v>
      </c>
      <c r="C4618" t="s">
        <v>4401</v>
      </c>
      <c r="D4618" t="s">
        <v>4558</v>
      </c>
      <c r="E4618" t="s">
        <v>569</v>
      </c>
      <c r="F4618" s="5">
        <v>0.37</v>
      </c>
      <c r="G4618" s="9">
        <v>0.1</v>
      </c>
      <c r="H4618" s="6">
        <f>G4618*100</f>
        <v>10</v>
      </c>
      <c r="I4618" t="s">
        <v>9716</v>
      </c>
      <c r="J4618" t="s">
        <v>10765</v>
      </c>
      <c r="K4618">
        <v>41</v>
      </c>
      <c r="L4618">
        <v>41</v>
      </c>
      <c r="M4618">
        <f>(F4618*(1+0.05))</f>
        <v>0.38850000000000001</v>
      </c>
      <c r="N4618">
        <f>IFERROR(ROUND(( (-1.208*LN(L4618) + 7.5474 + 4.6991*(2.71828^(-0.009*L4618)) + 0.0001*L4618*L4618 - 0.0432*L4618 + 4.7166)/3),2), " ")</f>
        <v>3.14</v>
      </c>
      <c r="O4618">
        <f>IFERROR(MAX(MIN(ROUND(N4618*(Q4618/P4618),2),4.5),1.9)," ")</f>
        <v>2.96</v>
      </c>
      <c r="P4618">
        <f>13.098*F4618^-1.237</f>
        <v>44.806338281983834</v>
      </c>
      <c r="Q4618">
        <f>13.098*M4618^-1.237</f>
        <v>42.182109086218873</v>
      </c>
      <c r="R4618" s="5">
        <f>IFERROR(ROUND(MAX(MIN((-105.4*LN(O4618) + 163.83),95),10),0)," ")</f>
        <v>49</v>
      </c>
      <c r="S4618" s="5" t="str">
        <f>IFERROR(CONCATENATE("(",R4618,",",ROUND((1.2*W4618),2),")")," ")</f>
        <v>(49,0.47)</v>
      </c>
      <c r="T4618">
        <f>R4618-L4618</f>
        <v>8</v>
      </c>
      <c r="U4618" s="7" t="str">
        <f>IF((AND(T4618=0,H4618&gt;=L4618)),"Don’t change bids","OK")</f>
        <v>OK</v>
      </c>
      <c r="V4618" t="e">
        <f>IF((MATCH(F4618,W4618,0)),"Same","Diff")</f>
        <v>#N/A</v>
      </c>
      <c r="W4618" s="5">
        <f>ROUND(M4618,2)</f>
        <v>0.39</v>
      </c>
      <c r="X4618" s="5">
        <v>0.39</v>
      </c>
    </row>
    <row r="4619" spans="1:24" x14ac:dyDescent="0.25">
      <c r="A4619" t="s">
        <v>24</v>
      </c>
      <c r="B4619" t="s">
        <v>4585</v>
      </c>
      <c r="C4619" t="s">
        <v>4401</v>
      </c>
      <c r="D4619" t="s">
        <v>4566</v>
      </c>
      <c r="E4619" t="s">
        <v>569</v>
      </c>
      <c r="F4619" s="5">
        <v>0.37</v>
      </c>
      <c r="G4619" s="9">
        <v>0.1</v>
      </c>
      <c r="H4619" s="6">
        <f>G4619*100</f>
        <v>10</v>
      </c>
      <c r="I4619" t="s">
        <v>9716</v>
      </c>
      <c r="J4619" t="s">
        <v>10765</v>
      </c>
      <c r="K4619">
        <v>41</v>
      </c>
      <c r="L4619">
        <v>41</v>
      </c>
      <c r="M4619">
        <f>(F4619*(1+0.05))</f>
        <v>0.38850000000000001</v>
      </c>
      <c r="N4619">
        <f>IFERROR(ROUND(( (-1.208*LN(L4619) + 7.5474 + 4.6991*(2.71828^(-0.009*L4619)) + 0.0001*L4619*L4619 - 0.0432*L4619 + 4.7166)/3),2), " ")</f>
        <v>3.14</v>
      </c>
      <c r="O4619">
        <f>IFERROR(MAX(MIN(ROUND(N4619*(Q4619/P4619),2),4.5),1.9)," ")</f>
        <v>2.96</v>
      </c>
      <c r="P4619">
        <f>13.098*F4619^-1.237</f>
        <v>44.806338281983834</v>
      </c>
      <c r="Q4619">
        <f>13.098*M4619^-1.237</f>
        <v>42.182109086218873</v>
      </c>
      <c r="R4619" s="5">
        <f>IFERROR(ROUND(MAX(MIN((-105.4*LN(O4619) + 163.83),95),10),0)," ")</f>
        <v>49</v>
      </c>
      <c r="S4619" s="5" t="str">
        <f>IFERROR(CONCATENATE("(",R4619,",",ROUND((1.2*W4619),2),")")," ")</f>
        <v>(49,0.47)</v>
      </c>
      <c r="T4619">
        <f>R4619-L4619</f>
        <v>8</v>
      </c>
      <c r="U4619" s="7" t="str">
        <f>IF((AND(T4619=0,H4619&gt;=L4619)),"Don’t change bids","OK")</f>
        <v>OK</v>
      </c>
      <c r="V4619" t="e">
        <f>IF((MATCH(F4619,W4619,0)),"Same","Diff")</f>
        <v>#N/A</v>
      </c>
      <c r="W4619" s="5">
        <f>ROUND(M4619,2)</f>
        <v>0.39</v>
      </c>
      <c r="X4619" s="5">
        <v>0.39</v>
      </c>
    </row>
    <row r="4620" spans="1:24" x14ac:dyDescent="0.25">
      <c r="A4620" t="s">
        <v>24</v>
      </c>
      <c r="B4620" t="s">
        <v>4586</v>
      </c>
      <c r="C4620" t="s">
        <v>4401</v>
      </c>
      <c r="D4620" t="s">
        <v>4566</v>
      </c>
      <c r="E4620" t="s">
        <v>569</v>
      </c>
      <c r="F4620" s="5">
        <v>0.37</v>
      </c>
      <c r="G4620" s="9">
        <v>0.1</v>
      </c>
      <c r="H4620" s="6">
        <f>G4620*100</f>
        <v>10</v>
      </c>
      <c r="I4620" t="s">
        <v>9716</v>
      </c>
      <c r="J4620" t="s">
        <v>10765</v>
      </c>
      <c r="K4620">
        <v>41</v>
      </c>
      <c r="L4620">
        <v>41</v>
      </c>
      <c r="M4620">
        <f>(F4620*(1+0.05))</f>
        <v>0.38850000000000001</v>
      </c>
      <c r="N4620">
        <f>IFERROR(ROUND(( (-1.208*LN(L4620) + 7.5474 + 4.6991*(2.71828^(-0.009*L4620)) + 0.0001*L4620*L4620 - 0.0432*L4620 + 4.7166)/3),2), " ")</f>
        <v>3.14</v>
      </c>
      <c r="O4620">
        <f>IFERROR(MAX(MIN(ROUND(N4620*(Q4620/P4620),2),4.5),1.9)," ")</f>
        <v>2.96</v>
      </c>
      <c r="P4620">
        <f>13.098*F4620^-1.237</f>
        <v>44.806338281983834</v>
      </c>
      <c r="Q4620">
        <f>13.098*M4620^-1.237</f>
        <v>42.182109086218873</v>
      </c>
      <c r="R4620" s="5">
        <f>IFERROR(ROUND(MAX(MIN((-105.4*LN(O4620) + 163.83),95),10),0)," ")</f>
        <v>49</v>
      </c>
      <c r="S4620" s="5" t="str">
        <f>IFERROR(CONCATENATE("(",R4620,",",ROUND((1.2*W4620),2),")")," ")</f>
        <v>(49,0.47)</v>
      </c>
      <c r="T4620">
        <f>R4620-L4620</f>
        <v>8</v>
      </c>
      <c r="U4620" s="7" t="str">
        <f>IF((AND(T4620=0,H4620&gt;=L4620)),"Don’t change bids","OK")</f>
        <v>OK</v>
      </c>
      <c r="V4620" t="e">
        <f>IF((MATCH(F4620,W4620,0)),"Same","Diff")</f>
        <v>#N/A</v>
      </c>
      <c r="W4620" s="5">
        <f>ROUND(M4620,2)</f>
        <v>0.39</v>
      </c>
      <c r="X4620" s="5">
        <v>0.39</v>
      </c>
    </row>
    <row r="4621" spans="1:24" x14ac:dyDescent="0.25">
      <c r="A4621" t="s">
        <v>24</v>
      </c>
      <c r="B4621" t="s">
        <v>4587</v>
      </c>
      <c r="C4621" t="s">
        <v>4401</v>
      </c>
      <c r="D4621" t="s">
        <v>4558</v>
      </c>
      <c r="E4621" t="s">
        <v>1455</v>
      </c>
      <c r="F4621" s="5">
        <v>0.41</v>
      </c>
      <c r="G4621" s="9">
        <v>0.1</v>
      </c>
      <c r="H4621" s="6">
        <f>G4621*100</f>
        <v>10</v>
      </c>
      <c r="I4621" t="s">
        <v>10681</v>
      </c>
      <c r="J4621" t="s">
        <v>10765</v>
      </c>
      <c r="K4621">
        <v>41</v>
      </c>
      <c r="L4621">
        <v>41</v>
      </c>
      <c r="M4621">
        <f>(F4621*(1+0.05))</f>
        <v>0.43049999999999999</v>
      </c>
      <c r="N4621">
        <f>IFERROR(ROUND(( (-1.208*LN(L4621) + 7.5474 + 4.6991*(2.71828^(-0.009*L4621)) + 0.0001*L4621*L4621 - 0.0432*L4621 + 4.7166)/3),2), " ")</f>
        <v>3.14</v>
      </c>
      <c r="O4621">
        <f>IFERROR(MAX(MIN(ROUND(N4621*(Q4621/P4621),2),4.5),1.9)," ")</f>
        <v>2.96</v>
      </c>
      <c r="P4621">
        <f>13.098*F4621^-1.237</f>
        <v>39.463114296437524</v>
      </c>
      <c r="Q4621">
        <f>13.098*M4621^-1.237</f>
        <v>37.151828423426082</v>
      </c>
      <c r="R4621" s="5">
        <f>IFERROR(ROUND(MAX(MIN((-105.4*LN(O4621) + 163.83),95),10),0)," ")</f>
        <v>49</v>
      </c>
      <c r="S4621" s="5" t="str">
        <f>IFERROR(CONCATENATE("(",R4621,",",ROUND((1.2*W4621),2),")")," ")</f>
        <v>(49,0.52)</v>
      </c>
      <c r="T4621">
        <f>R4621-L4621</f>
        <v>8</v>
      </c>
      <c r="U4621" s="7" t="str">
        <f>IF((AND(T4621=0,H4621&gt;=L4621)),"Don’t change bids","OK")</f>
        <v>OK</v>
      </c>
      <c r="V4621" t="e">
        <f>IF((MATCH(F4621,W4621,0)),"Same","Diff")</f>
        <v>#N/A</v>
      </c>
      <c r="W4621" s="5">
        <f>ROUND(M4621,2)</f>
        <v>0.43</v>
      </c>
      <c r="X4621" s="5">
        <v>0.43</v>
      </c>
    </row>
    <row r="4622" spans="1:24" x14ac:dyDescent="0.25">
      <c r="A4622" t="s">
        <v>24</v>
      </c>
      <c r="B4622" t="s">
        <v>4588</v>
      </c>
      <c r="C4622" t="s">
        <v>4401</v>
      </c>
      <c r="D4622" t="s">
        <v>4571</v>
      </c>
      <c r="E4622" t="s">
        <v>4386</v>
      </c>
      <c r="F4622" s="5">
        <v>0.33</v>
      </c>
      <c r="G4622" s="8">
        <v>1</v>
      </c>
      <c r="H4622" s="6">
        <f>G4622*100</f>
        <v>100</v>
      </c>
      <c r="I4622" t="s">
        <v>10687</v>
      </c>
      <c r="J4622" t="s">
        <v>10765</v>
      </c>
      <c r="K4622">
        <v>49</v>
      </c>
      <c r="L4622">
        <v>49</v>
      </c>
      <c r="M4622">
        <f>(F4622*(1+0.05))</f>
        <v>0.34650000000000003</v>
      </c>
      <c r="N4622">
        <f>IFERROR(ROUND(( (-1.208*LN(L4622) + 7.5474 + 4.6991*(2.71828^(-0.009*L4622)) + 0.0001*L4622*L4622 - 0.0432*L4622 + 4.7166)/3),2), " ")</f>
        <v>2.9</v>
      </c>
      <c r="O4622">
        <f>IFERROR(MAX(MIN(ROUND(N4622*(Q4622/P4622),2),4.5),1.9)," ")</f>
        <v>2.73</v>
      </c>
      <c r="P4622">
        <f>13.098*F4622^-1.237</f>
        <v>51.618245932576549</v>
      </c>
      <c r="Q4622">
        <f>13.098*M4622^-1.237</f>
        <v>48.595055169744008</v>
      </c>
      <c r="R4622" s="5">
        <f>IFERROR(ROUND(MAX(MIN((-105.4*LN(O4622) + 163.83),95),10),0)," ")</f>
        <v>58</v>
      </c>
      <c r="S4622" s="5" t="str">
        <f>IFERROR(CONCATENATE("(",R4622,",",ROUND((1.2*W4622),2),")")," ")</f>
        <v>(58,0.42)</v>
      </c>
      <c r="T4622">
        <f>R4622-L4622</f>
        <v>9</v>
      </c>
      <c r="U4622" s="7" t="str">
        <f>IF((AND(T4622=0,H4622&gt;=L4622)),"Don’t change bids","OK")</f>
        <v>OK</v>
      </c>
      <c r="V4622" t="e">
        <f>IF((MATCH(F4622,W4622,0)),"Same","Diff")</f>
        <v>#N/A</v>
      </c>
      <c r="W4622" s="5">
        <f>ROUND(M4622,2)</f>
        <v>0.35</v>
      </c>
      <c r="X4622" s="5">
        <v>0.35</v>
      </c>
    </row>
    <row r="4623" spans="1:24" x14ac:dyDescent="0.25">
      <c r="A4623" t="s">
        <v>24</v>
      </c>
      <c r="B4623" t="s">
        <v>4589</v>
      </c>
      <c r="C4623" t="s">
        <v>4401</v>
      </c>
      <c r="D4623" t="s">
        <v>4558</v>
      </c>
      <c r="E4623" t="s">
        <v>569</v>
      </c>
      <c r="F4623" s="5">
        <v>0.37</v>
      </c>
      <c r="G4623" s="9">
        <v>0.1</v>
      </c>
      <c r="H4623" s="6">
        <f>G4623*100</f>
        <v>10</v>
      </c>
      <c r="I4623" t="s">
        <v>9716</v>
      </c>
      <c r="J4623" t="s">
        <v>10765</v>
      </c>
      <c r="K4623">
        <v>41</v>
      </c>
      <c r="L4623">
        <v>41</v>
      </c>
      <c r="M4623">
        <f>(F4623*(1+0.05))</f>
        <v>0.38850000000000001</v>
      </c>
      <c r="N4623">
        <f>IFERROR(ROUND(( (-1.208*LN(L4623) + 7.5474 + 4.6991*(2.71828^(-0.009*L4623)) + 0.0001*L4623*L4623 - 0.0432*L4623 + 4.7166)/3),2), " ")</f>
        <v>3.14</v>
      </c>
      <c r="O4623">
        <f>IFERROR(MAX(MIN(ROUND(N4623*(Q4623/P4623),2),4.5),1.9)," ")</f>
        <v>2.96</v>
      </c>
      <c r="P4623">
        <f>13.098*F4623^-1.237</f>
        <v>44.806338281983834</v>
      </c>
      <c r="Q4623">
        <f>13.098*M4623^-1.237</f>
        <v>42.182109086218873</v>
      </c>
      <c r="R4623" s="5">
        <f>IFERROR(ROUND(MAX(MIN((-105.4*LN(O4623) + 163.83),95),10),0)," ")</f>
        <v>49</v>
      </c>
      <c r="S4623" s="5" t="str">
        <f>IFERROR(CONCATENATE("(",R4623,",",ROUND((1.2*W4623),2),")")," ")</f>
        <v>(49,0.47)</v>
      </c>
      <c r="T4623">
        <f>R4623-L4623</f>
        <v>8</v>
      </c>
      <c r="U4623" s="7" t="str">
        <f>IF((AND(T4623=0,H4623&gt;=L4623)),"Don’t change bids","OK")</f>
        <v>OK</v>
      </c>
      <c r="V4623" t="e">
        <f>IF((MATCH(F4623,W4623,0)),"Same","Diff")</f>
        <v>#N/A</v>
      </c>
      <c r="W4623" s="5">
        <f>ROUND(M4623,2)</f>
        <v>0.39</v>
      </c>
      <c r="X4623" s="5">
        <v>0.39</v>
      </c>
    </row>
    <row r="4624" spans="1:24" x14ac:dyDescent="0.25">
      <c r="A4624" t="s">
        <v>24</v>
      </c>
      <c r="B4624" t="s">
        <v>4590</v>
      </c>
      <c r="C4624" t="s">
        <v>4401</v>
      </c>
      <c r="D4624" t="s">
        <v>4558</v>
      </c>
      <c r="E4624" t="s">
        <v>569</v>
      </c>
      <c r="F4624" s="5">
        <v>0.37</v>
      </c>
      <c r="G4624" s="9">
        <v>0.1</v>
      </c>
      <c r="H4624" s="6">
        <f>G4624*100</f>
        <v>10</v>
      </c>
      <c r="I4624" t="s">
        <v>9716</v>
      </c>
      <c r="J4624" t="s">
        <v>10765</v>
      </c>
      <c r="K4624">
        <v>41</v>
      </c>
      <c r="L4624">
        <v>41</v>
      </c>
      <c r="M4624">
        <f>(F4624*(1+0.05))</f>
        <v>0.38850000000000001</v>
      </c>
      <c r="N4624">
        <f>IFERROR(ROUND(( (-1.208*LN(L4624) + 7.5474 + 4.6991*(2.71828^(-0.009*L4624)) + 0.0001*L4624*L4624 - 0.0432*L4624 + 4.7166)/3),2), " ")</f>
        <v>3.14</v>
      </c>
      <c r="O4624">
        <f>IFERROR(MAX(MIN(ROUND(N4624*(Q4624/P4624),2),4.5),1.9)," ")</f>
        <v>2.96</v>
      </c>
      <c r="P4624">
        <f>13.098*F4624^-1.237</f>
        <v>44.806338281983834</v>
      </c>
      <c r="Q4624">
        <f>13.098*M4624^-1.237</f>
        <v>42.182109086218873</v>
      </c>
      <c r="R4624" s="5">
        <f>IFERROR(ROUND(MAX(MIN((-105.4*LN(O4624) + 163.83),95),10),0)," ")</f>
        <v>49</v>
      </c>
      <c r="S4624" s="5" t="str">
        <f>IFERROR(CONCATENATE("(",R4624,",",ROUND((1.2*W4624),2),")")," ")</f>
        <v>(49,0.47)</v>
      </c>
      <c r="T4624">
        <f>R4624-L4624</f>
        <v>8</v>
      </c>
      <c r="U4624" s="7" t="str">
        <f>IF((AND(T4624=0,H4624&gt;=L4624)),"Don’t change bids","OK")</f>
        <v>OK</v>
      </c>
      <c r="V4624" t="e">
        <f>IF((MATCH(F4624,W4624,0)),"Same","Diff")</f>
        <v>#N/A</v>
      </c>
      <c r="W4624" s="5">
        <f>ROUND(M4624,2)</f>
        <v>0.39</v>
      </c>
      <c r="X4624" s="5">
        <v>0.39</v>
      </c>
    </row>
    <row r="4625" spans="1:24" x14ac:dyDescent="0.25">
      <c r="A4625" t="s">
        <v>24</v>
      </c>
      <c r="B4625" t="s">
        <v>4591</v>
      </c>
      <c r="C4625" t="s">
        <v>4401</v>
      </c>
      <c r="D4625" t="s">
        <v>4558</v>
      </c>
      <c r="E4625" t="s">
        <v>569</v>
      </c>
      <c r="F4625" s="5">
        <v>0.37</v>
      </c>
      <c r="G4625" s="9">
        <v>0.1</v>
      </c>
      <c r="H4625" s="6">
        <f>G4625*100</f>
        <v>10</v>
      </c>
      <c r="I4625" t="s">
        <v>9716</v>
      </c>
      <c r="J4625" t="s">
        <v>10765</v>
      </c>
      <c r="K4625">
        <v>41</v>
      </c>
      <c r="L4625">
        <v>41</v>
      </c>
      <c r="M4625">
        <f>(F4625*(1+0.05))</f>
        <v>0.38850000000000001</v>
      </c>
      <c r="N4625">
        <f>IFERROR(ROUND(( (-1.208*LN(L4625) + 7.5474 + 4.6991*(2.71828^(-0.009*L4625)) + 0.0001*L4625*L4625 - 0.0432*L4625 + 4.7166)/3),2), " ")</f>
        <v>3.14</v>
      </c>
      <c r="O4625">
        <f>IFERROR(MAX(MIN(ROUND(N4625*(Q4625/P4625),2),4.5),1.9)," ")</f>
        <v>2.96</v>
      </c>
      <c r="P4625">
        <f>13.098*F4625^-1.237</f>
        <v>44.806338281983834</v>
      </c>
      <c r="Q4625">
        <f>13.098*M4625^-1.237</f>
        <v>42.182109086218873</v>
      </c>
      <c r="R4625" s="5">
        <f>IFERROR(ROUND(MAX(MIN((-105.4*LN(O4625) + 163.83),95),10),0)," ")</f>
        <v>49</v>
      </c>
      <c r="S4625" s="5" t="str">
        <f>IFERROR(CONCATENATE("(",R4625,",",ROUND((1.2*W4625),2),")")," ")</f>
        <v>(49,0.47)</v>
      </c>
      <c r="T4625">
        <f>R4625-L4625</f>
        <v>8</v>
      </c>
      <c r="U4625" s="7" t="str">
        <f>IF((AND(T4625=0,H4625&gt;=L4625)),"Don’t change bids","OK")</f>
        <v>OK</v>
      </c>
      <c r="V4625" t="e">
        <f>IF((MATCH(F4625,W4625,0)),"Same","Diff")</f>
        <v>#N/A</v>
      </c>
      <c r="W4625" s="5">
        <f>ROUND(M4625,2)</f>
        <v>0.39</v>
      </c>
      <c r="X4625" s="5">
        <v>0.39</v>
      </c>
    </row>
    <row r="4626" spans="1:24" x14ac:dyDescent="0.25">
      <c r="A4626" t="s">
        <v>24</v>
      </c>
      <c r="B4626" t="s">
        <v>4592</v>
      </c>
      <c r="C4626" t="s">
        <v>4401</v>
      </c>
      <c r="D4626" t="s">
        <v>4558</v>
      </c>
      <c r="E4626" t="s">
        <v>569</v>
      </c>
      <c r="F4626" s="5">
        <v>0.37</v>
      </c>
      <c r="G4626" s="9">
        <v>0.1</v>
      </c>
      <c r="H4626" s="6">
        <f>G4626*100</f>
        <v>10</v>
      </c>
      <c r="I4626" t="s">
        <v>9716</v>
      </c>
      <c r="J4626" t="s">
        <v>10765</v>
      </c>
      <c r="K4626">
        <v>41</v>
      </c>
      <c r="L4626">
        <v>41</v>
      </c>
      <c r="M4626">
        <f>(F4626*(1+0.05))</f>
        <v>0.38850000000000001</v>
      </c>
      <c r="N4626">
        <f>IFERROR(ROUND(( (-1.208*LN(L4626) + 7.5474 + 4.6991*(2.71828^(-0.009*L4626)) + 0.0001*L4626*L4626 - 0.0432*L4626 + 4.7166)/3),2), " ")</f>
        <v>3.14</v>
      </c>
      <c r="O4626">
        <f>IFERROR(MAX(MIN(ROUND(N4626*(Q4626/P4626),2),4.5),1.9)," ")</f>
        <v>2.96</v>
      </c>
      <c r="P4626">
        <f>13.098*F4626^-1.237</f>
        <v>44.806338281983834</v>
      </c>
      <c r="Q4626">
        <f>13.098*M4626^-1.237</f>
        <v>42.182109086218873</v>
      </c>
      <c r="R4626" s="5">
        <f>IFERROR(ROUND(MAX(MIN((-105.4*LN(O4626) + 163.83),95),10),0)," ")</f>
        <v>49</v>
      </c>
      <c r="S4626" s="5" t="str">
        <f>IFERROR(CONCATENATE("(",R4626,",",ROUND((1.2*W4626),2),")")," ")</f>
        <v>(49,0.47)</v>
      </c>
      <c r="T4626">
        <f>R4626-L4626</f>
        <v>8</v>
      </c>
      <c r="U4626" s="7" t="str">
        <f>IF((AND(T4626=0,H4626&gt;=L4626)),"Don’t change bids","OK")</f>
        <v>OK</v>
      </c>
      <c r="V4626" t="e">
        <f>IF((MATCH(F4626,W4626,0)),"Same","Diff")</f>
        <v>#N/A</v>
      </c>
      <c r="W4626" s="5">
        <f>ROUND(M4626,2)</f>
        <v>0.39</v>
      </c>
      <c r="X4626" s="5">
        <v>0.39</v>
      </c>
    </row>
    <row r="4627" spans="1:24" x14ac:dyDescent="0.25">
      <c r="A4627" t="s">
        <v>24</v>
      </c>
      <c r="B4627" t="s">
        <v>4593</v>
      </c>
      <c r="C4627" t="s">
        <v>4401</v>
      </c>
      <c r="D4627" t="s">
        <v>4558</v>
      </c>
      <c r="E4627" t="s">
        <v>569</v>
      </c>
      <c r="F4627" s="5">
        <v>0.37</v>
      </c>
      <c r="G4627" s="9">
        <v>0.1</v>
      </c>
      <c r="H4627" s="6">
        <f>G4627*100</f>
        <v>10</v>
      </c>
      <c r="I4627" t="s">
        <v>9716</v>
      </c>
      <c r="J4627" t="s">
        <v>10765</v>
      </c>
      <c r="K4627">
        <v>41</v>
      </c>
      <c r="L4627">
        <v>41</v>
      </c>
      <c r="M4627">
        <f>(F4627*(1+0.05))</f>
        <v>0.38850000000000001</v>
      </c>
      <c r="N4627">
        <f>IFERROR(ROUND(( (-1.208*LN(L4627) + 7.5474 + 4.6991*(2.71828^(-0.009*L4627)) + 0.0001*L4627*L4627 - 0.0432*L4627 + 4.7166)/3),2), " ")</f>
        <v>3.14</v>
      </c>
      <c r="O4627">
        <f>IFERROR(MAX(MIN(ROUND(N4627*(Q4627/P4627),2),4.5),1.9)," ")</f>
        <v>2.96</v>
      </c>
      <c r="P4627">
        <f>13.098*F4627^-1.237</f>
        <v>44.806338281983834</v>
      </c>
      <c r="Q4627">
        <f>13.098*M4627^-1.237</f>
        <v>42.182109086218873</v>
      </c>
      <c r="R4627" s="5">
        <f>IFERROR(ROUND(MAX(MIN((-105.4*LN(O4627) + 163.83),95),10),0)," ")</f>
        <v>49</v>
      </c>
      <c r="S4627" s="5" t="str">
        <f>IFERROR(CONCATENATE("(",R4627,",",ROUND((1.2*W4627),2),")")," ")</f>
        <v>(49,0.47)</v>
      </c>
      <c r="T4627">
        <f>R4627-L4627</f>
        <v>8</v>
      </c>
      <c r="U4627" s="7" t="str">
        <f>IF((AND(T4627=0,H4627&gt;=L4627)),"Don’t change bids","OK")</f>
        <v>OK</v>
      </c>
      <c r="V4627" t="e">
        <f>IF((MATCH(F4627,W4627,0)),"Same","Diff")</f>
        <v>#N/A</v>
      </c>
      <c r="W4627" s="5">
        <f>ROUND(M4627,2)</f>
        <v>0.39</v>
      </c>
      <c r="X4627" s="5">
        <v>0.39</v>
      </c>
    </row>
    <row r="4628" spans="1:24" x14ac:dyDescent="0.25">
      <c r="A4628" t="s">
        <v>24</v>
      </c>
      <c r="B4628" t="s">
        <v>4594</v>
      </c>
      <c r="C4628" t="s">
        <v>4401</v>
      </c>
      <c r="D4628" t="s">
        <v>4558</v>
      </c>
      <c r="E4628" t="s">
        <v>569</v>
      </c>
      <c r="F4628" s="5">
        <v>0.37</v>
      </c>
      <c r="G4628" s="9">
        <v>0.1</v>
      </c>
      <c r="H4628" s="6">
        <f>G4628*100</f>
        <v>10</v>
      </c>
      <c r="I4628" t="s">
        <v>9716</v>
      </c>
      <c r="J4628" t="s">
        <v>10765</v>
      </c>
      <c r="K4628">
        <v>41</v>
      </c>
      <c r="L4628">
        <v>41</v>
      </c>
      <c r="M4628">
        <f>(F4628*(1+0.05))</f>
        <v>0.38850000000000001</v>
      </c>
      <c r="N4628">
        <f>IFERROR(ROUND(( (-1.208*LN(L4628) + 7.5474 + 4.6991*(2.71828^(-0.009*L4628)) + 0.0001*L4628*L4628 - 0.0432*L4628 + 4.7166)/3),2), " ")</f>
        <v>3.14</v>
      </c>
      <c r="O4628">
        <f>IFERROR(MAX(MIN(ROUND(N4628*(Q4628/P4628),2),4.5),1.9)," ")</f>
        <v>2.96</v>
      </c>
      <c r="P4628">
        <f>13.098*F4628^-1.237</f>
        <v>44.806338281983834</v>
      </c>
      <c r="Q4628">
        <f>13.098*M4628^-1.237</f>
        <v>42.182109086218873</v>
      </c>
      <c r="R4628" s="5">
        <f>IFERROR(ROUND(MAX(MIN((-105.4*LN(O4628) + 163.83),95),10),0)," ")</f>
        <v>49</v>
      </c>
      <c r="S4628" s="5" t="str">
        <f>IFERROR(CONCATENATE("(",R4628,",",ROUND((1.2*W4628),2),")")," ")</f>
        <v>(49,0.47)</v>
      </c>
      <c r="T4628">
        <f>R4628-L4628</f>
        <v>8</v>
      </c>
      <c r="U4628" s="7" t="str">
        <f>IF((AND(T4628=0,H4628&gt;=L4628)),"Don’t change bids","OK")</f>
        <v>OK</v>
      </c>
      <c r="V4628" t="e">
        <f>IF((MATCH(F4628,W4628,0)),"Same","Diff")</f>
        <v>#N/A</v>
      </c>
      <c r="W4628" s="5">
        <f>ROUND(M4628,2)</f>
        <v>0.39</v>
      </c>
      <c r="X4628" s="5">
        <v>0.39</v>
      </c>
    </row>
    <row r="4629" spans="1:24" x14ac:dyDescent="0.25">
      <c r="A4629" t="s">
        <v>24</v>
      </c>
      <c r="B4629" t="s">
        <v>4595</v>
      </c>
      <c r="C4629" t="s">
        <v>4401</v>
      </c>
      <c r="D4629" t="s">
        <v>4558</v>
      </c>
      <c r="E4629" t="s">
        <v>569</v>
      </c>
      <c r="F4629" s="5">
        <v>0.37</v>
      </c>
      <c r="G4629" s="9">
        <v>0.1</v>
      </c>
      <c r="H4629" s="6">
        <f>G4629*100</f>
        <v>10</v>
      </c>
      <c r="I4629" t="s">
        <v>9716</v>
      </c>
      <c r="J4629" t="s">
        <v>10765</v>
      </c>
      <c r="K4629">
        <v>41</v>
      </c>
      <c r="L4629">
        <v>41</v>
      </c>
      <c r="M4629">
        <f>(F4629*(1+0.05))</f>
        <v>0.38850000000000001</v>
      </c>
      <c r="N4629">
        <f>IFERROR(ROUND(( (-1.208*LN(L4629) + 7.5474 + 4.6991*(2.71828^(-0.009*L4629)) + 0.0001*L4629*L4629 - 0.0432*L4629 + 4.7166)/3),2), " ")</f>
        <v>3.14</v>
      </c>
      <c r="O4629">
        <f>IFERROR(MAX(MIN(ROUND(N4629*(Q4629/P4629),2),4.5),1.9)," ")</f>
        <v>2.96</v>
      </c>
      <c r="P4629">
        <f>13.098*F4629^-1.237</f>
        <v>44.806338281983834</v>
      </c>
      <c r="Q4629">
        <f>13.098*M4629^-1.237</f>
        <v>42.182109086218873</v>
      </c>
      <c r="R4629" s="5">
        <f>IFERROR(ROUND(MAX(MIN((-105.4*LN(O4629) + 163.83),95),10),0)," ")</f>
        <v>49</v>
      </c>
      <c r="S4629" s="5" t="str">
        <f>IFERROR(CONCATENATE("(",R4629,",",ROUND((1.2*W4629),2),")")," ")</f>
        <v>(49,0.47)</v>
      </c>
      <c r="T4629">
        <f>R4629-L4629</f>
        <v>8</v>
      </c>
      <c r="U4629" s="7" t="str">
        <f>IF((AND(T4629=0,H4629&gt;=L4629)),"Don’t change bids","OK")</f>
        <v>OK</v>
      </c>
      <c r="V4629" t="e">
        <f>IF((MATCH(F4629,W4629,0)),"Same","Diff")</f>
        <v>#N/A</v>
      </c>
      <c r="W4629" s="5">
        <f>ROUND(M4629,2)</f>
        <v>0.39</v>
      </c>
      <c r="X4629" s="5">
        <v>0.39</v>
      </c>
    </row>
    <row r="4630" spans="1:24" x14ac:dyDescent="0.25">
      <c r="A4630" t="s">
        <v>24</v>
      </c>
      <c r="B4630" t="s">
        <v>4596</v>
      </c>
      <c r="C4630" t="s">
        <v>4401</v>
      </c>
      <c r="D4630" t="s">
        <v>4597</v>
      </c>
      <c r="E4630" t="s">
        <v>569</v>
      </c>
      <c r="F4630" s="5">
        <v>0.37</v>
      </c>
      <c r="G4630" s="9">
        <v>0.1</v>
      </c>
      <c r="H4630" s="6">
        <f>G4630*100</f>
        <v>10</v>
      </c>
      <c r="I4630" t="s">
        <v>9716</v>
      </c>
      <c r="J4630" t="s">
        <v>10765</v>
      </c>
      <c r="K4630">
        <v>41</v>
      </c>
      <c r="L4630">
        <v>41</v>
      </c>
      <c r="M4630">
        <f>(F4630*(1+0.05))</f>
        <v>0.38850000000000001</v>
      </c>
      <c r="N4630">
        <f>IFERROR(ROUND(( (-1.208*LN(L4630) + 7.5474 + 4.6991*(2.71828^(-0.009*L4630)) + 0.0001*L4630*L4630 - 0.0432*L4630 + 4.7166)/3),2), " ")</f>
        <v>3.14</v>
      </c>
      <c r="O4630">
        <f>IFERROR(MAX(MIN(ROUND(N4630*(Q4630/P4630),2),4.5),1.9)," ")</f>
        <v>2.96</v>
      </c>
      <c r="P4630">
        <f>13.098*F4630^-1.237</f>
        <v>44.806338281983834</v>
      </c>
      <c r="Q4630">
        <f>13.098*M4630^-1.237</f>
        <v>42.182109086218873</v>
      </c>
      <c r="R4630" s="5">
        <f>IFERROR(ROUND(MAX(MIN((-105.4*LN(O4630) + 163.83),95),10),0)," ")</f>
        <v>49</v>
      </c>
      <c r="S4630" s="5" t="str">
        <f>IFERROR(CONCATENATE("(",R4630,",",ROUND((1.2*W4630),2),")")," ")</f>
        <v>(49,0.47)</v>
      </c>
      <c r="T4630">
        <f>R4630-L4630</f>
        <v>8</v>
      </c>
      <c r="U4630" s="7" t="str">
        <f>IF((AND(T4630=0,H4630&gt;=L4630)),"Don’t change bids","OK")</f>
        <v>OK</v>
      </c>
      <c r="V4630" t="e">
        <f>IF((MATCH(F4630,W4630,0)),"Same","Diff")</f>
        <v>#N/A</v>
      </c>
      <c r="W4630" s="5">
        <f>ROUND(M4630,2)</f>
        <v>0.39</v>
      </c>
      <c r="X4630" s="5">
        <v>0.39</v>
      </c>
    </row>
    <row r="4631" spans="1:24" x14ac:dyDescent="0.25">
      <c r="A4631" t="s">
        <v>24</v>
      </c>
      <c r="B4631" t="s">
        <v>4598</v>
      </c>
      <c r="C4631" t="s">
        <v>4401</v>
      </c>
      <c r="D4631" t="s">
        <v>4558</v>
      </c>
      <c r="E4631" t="s">
        <v>569</v>
      </c>
      <c r="F4631" s="5">
        <v>0.37</v>
      </c>
      <c r="G4631" s="9">
        <v>0.1</v>
      </c>
      <c r="H4631" s="6">
        <f>G4631*100</f>
        <v>10</v>
      </c>
      <c r="I4631" t="s">
        <v>9716</v>
      </c>
      <c r="J4631" t="s">
        <v>10765</v>
      </c>
      <c r="K4631">
        <v>41</v>
      </c>
      <c r="L4631">
        <v>41</v>
      </c>
      <c r="M4631">
        <f>(F4631*(1+0.05))</f>
        <v>0.38850000000000001</v>
      </c>
      <c r="N4631">
        <f>IFERROR(ROUND(( (-1.208*LN(L4631) + 7.5474 + 4.6991*(2.71828^(-0.009*L4631)) + 0.0001*L4631*L4631 - 0.0432*L4631 + 4.7166)/3),2), " ")</f>
        <v>3.14</v>
      </c>
      <c r="O4631">
        <f>IFERROR(MAX(MIN(ROUND(N4631*(Q4631/P4631),2),4.5),1.9)," ")</f>
        <v>2.96</v>
      </c>
      <c r="P4631">
        <f>13.098*F4631^-1.237</f>
        <v>44.806338281983834</v>
      </c>
      <c r="Q4631">
        <f>13.098*M4631^-1.237</f>
        <v>42.182109086218873</v>
      </c>
      <c r="R4631" s="5">
        <f>IFERROR(ROUND(MAX(MIN((-105.4*LN(O4631) + 163.83),95),10),0)," ")</f>
        <v>49</v>
      </c>
      <c r="S4631" s="5" t="str">
        <f>IFERROR(CONCATENATE("(",R4631,",",ROUND((1.2*W4631),2),")")," ")</f>
        <v>(49,0.47)</v>
      </c>
      <c r="T4631">
        <f>R4631-L4631</f>
        <v>8</v>
      </c>
      <c r="U4631" s="7" t="str">
        <f>IF((AND(T4631=0,H4631&gt;=L4631)),"Don’t change bids","OK")</f>
        <v>OK</v>
      </c>
      <c r="V4631" t="e">
        <f>IF((MATCH(F4631,W4631,0)),"Same","Diff")</f>
        <v>#N/A</v>
      </c>
      <c r="W4631" s="5">
        <f>ROUND(M4631,2)</f>
        <v>0.39</v>
      </c>
      <c r="X4631" s="5">
        <v>0.39</v>
      </c>
    </row>
    <row r="4632" spans="1:24" x14ac:dyDescent="0.25">
      <c r="A4632" t="s">
        <v>24</v>
      </c>
      <c r="B4632" t="s">
        <v>4599</v>
      </c>
      <c r="C4632" t="s">
        <v>4401</v>
      </c>
      <c r="D4632" t="s">
        <v>4566</v>
      </c>
      <c r="E4632" t="s">
        <v>569</v>
      </c>
      <c r="F4632" s="5">
        <v>0.37</v>
      </c>
      <c r="G4632" s="9">
        <v>0.1</v>
      </c>
      <c r="H4632" s="6">
        <f>G4632*100</f>
        <v>10</v>
      </c>
      <c r="I4632" t="s">
        <v>9716</v>
      </c>
      <c r="J4632" t="s">
        <v>10765</v>
      </c>
      <c r="K4632">
        <v>41</v>
      </c>
      <c r="L4632">
        <v>41</v>
      </c>
      <c r="M4632">
        <f>(F4632*(1+0.05))</f>
        <v>0.38850000000000001</v>
      </c>
      <c r="N4632">
        <f>IFERROR(ROUND(( (-1.208*LN(L4632) + 7.5474 + 4.6991*(2.71828^(-0.009*L4632)) + 0.0001*L4632*L4632 - 0.0432*L4632 + 4.7166)/3),2), " ")</f>
        <v>3.14</v>
      </c>
      <c r="O4632">
        <f>IFERROR(MAX(MIN(ROUND(N4632*(Q4632/P4632),2),4.5),1.9)," ")</f>
        <v>2.96</v>
      </c>
      <c r="P4632">
        <f>13.098*F4632^-1.237</f>
        <v>44.806338281983834</v>
      </c>
      <c r="Q4632">
        <f>13.098*M4632^-1.237</f>
        <v>42.182109086218873</v>
      </c>
      <c r="R4632" s="5">
        <f>IFERROR(ROUND(MAX(MIN((-105.4*LN(O4632) + 163.83),95),10),0)," ")</f>
        <v>49</v>
      </c>
      <c r="S4632" s="5" t="str">
        <f>IFERROR(CONCATENATE("(",R4632,",",ROUND((1.2*W4632),2),")")," ")</f>
        <v>(49,0.47)</v>
      </c>
      <c r="T4632">
        <f>R4632-L4632</f>
        <v>8</v>
      </c>
      <c r="U4632" s="7" t="str">
        <f>IF((AND(T4632=0,H4632&gt;=L4632)),"Don’t change bids","OK")</f>
        <v>OK</v>
      </c>
      <c r="V4632" t="e">
        <f>IF((MATCH(F4632,W4632,0)),"Same","Diff")</f>
        <v>#N/A</v>
      </c>
      <c r="W4632" s="5">
        <f>ROUND(M4632,2)</f>
        <v>0.39</v>
      </c>
      <c r="X4632" s="5">
        <v>0.39</v>
      </c>
    </row>
    <row r="4633" spans="1:24" x14ac:dyDescent="0.25">
      <c r="A4633" t="s">
        <v>24</v>
      </c>
      <c r="B4633" t="s">
        <v>4600</v>
      </c>
      <c r="C4633" t="s">
        <v>4401</v>
      </c>
      <c r="D4633" t="s">
        <v>4597</v>
      </c>
      <c r="E4633" t="s">
        <v>569</v>
      </c>
      <c r="F4633" s="5">
        <v>0.37</v>
      </c>
      <c r="G4633" s="9">
        <v>0.1</v>
      </c>
      <c r="H4633" s="6">
        <f>G4633*100</f>
        <v>10</v>
      </c>
      <c r="I4633" t="s">
        <v>9716</v>
      </c>
      <c r="J4633" t="s">
        <v>10765</v>
      </c>
      <c r="K4633">
        <v>41</v>
      </c>
      <c r="L4633">
        <v>41</v>
      </c>
      <c r="M4633">
        <f>(F4633*(1+0.05))</f>
        <v>0.38850000000000001</v>
      </c>
      <c r="N4633">
        <f>IFERROR(ROUND(( (-1.208*LN(L4633) + 7.5474 + 4.6991*(2.71828^(-0.009*L4633)) + 0.0001*L4633*L4633 - 0.0432*L4633 + 4.7166)/3),2), " ")</f>
        <v>3.14</v>
      </c>
      <c r="O4633">
        <f>IFERROR(MAX(MIN(ROUND(N4633*(Q4633/P4633),2),4.5),1.9)," ")</f>
        <v>2.96</v>
      </c>
      <c r="P4633">
        <f>13.098*F4633^-1.237</f>
        <v>44.806338281983834</v>
      </c>
      <c r="Q4633">
        <f>13.098*M4633^-1.237</f>
        <v>42.182109086218873</v>
      </c>
      <c r="R4633" s="5">
        <f>IFERROR(ROUND(MAX(MIN((-105.4*LN(O4633) + 163.83),95),10),0)," ")</f>
        <v>49</v>
      </c>
      <c r="S4633" s="5" t="str">
        <f>IFERROR(CONCATENATE("(",R4633,",",ROUND((1.2*W4633),2),")")," ")</f>
        <v>(49,0.47)</v>
      </c>
      <c r="T4633">
        <f>R4633-L4633</f>
        <v>8</v>
      </c>
      <c r="U4633" s="7" t="str">
        <f>IF((AND(T4633=0,H4633&gt;=L4633)),"Don’t change bids","OK")</f>
        <v>OK</v>
      </c>
      <c r="V4633" t="e">
        <f>IF((MATCH(F4633,W4633,0)),"Same","Diff")</f>
        <v>#N/A</v>
      </c>
      <c r="W4633" s="5">
        <f>ROUND(M4633,2)</f>
        <v>0.39</v>
      </c>
      <c r="X4633" s="5">
        <v>0.39</v>
      </c>
    </row>
    <row r="4634" spans="1:24" x14ac:dyDescent="0.25">
      <c r="A4634" t="s">
        <v>24</v>
      </c>
      <c r="B4634" t="s">
        <v>4601</v>
      </c>
      <c r="C4634" t="s">
        <v>4401</v>
      </c>
      <c r="D4634" t="s">
        <v>4558</v>
      </c>
      <c r="E4634" t="s">
        <v>569</v>
      </c>
      <c r="F4634" s="5">
        <v>0.37</v>
      </c>
      <c r="G4634" s="9">
        <v>0.1</v>
      </c>
      <c r="H4634" s="6">
        <f>G4634*100</f>
        <v>10</v>
      </c>
      <c r="I4634" t="s">
        <v>9716</v>
      </c>
      <c r="J4634" t="s">
        <v>10765</v>
      </c>
      <c r="K4634">
        <v>41</v>
      </c>
      <c r="L4634">
        <v>41</v>
      </c>
      <c r="M4634">
        <f>(F4634*(1+0.05))</f>
        <v>0.38850000000000001</v>
      </c>
      <c r="N4634">
        <f>IFERROR(ROUND(( (-1.208*LN(L4634) + 7.5474 + 4.6991*(2.71828^(-0.009*L4634)) + 0.0001*L4634*L4634 - 0.0432*L4634 + 4.7166)/3),2), " ")</f>
        <v>3.14</v>
      </c>
      <c r="O4634">
        <f>IFERROR(MAX(MIN(ROUND(N4634*(Q4634/P4634),2),4.5),1.9)," ")</f>
        <v>2.96</v>
      </c>
      <c r="P4634">
        <f>13.098*F4634^-1.237</f>
        <v>44.806338281983834</v>
      </c>
      <c r="Q4634">
        <f>13.098*M4634^-1.237</f>
        <v>42.182109086218873</v>
      </c>
      <c r="R4634" s="5">
        <f>IFERROR(ROUND(MAX(MIN((-105.4*LN(O4634) + 163.83),95),10),0)," ")</f>
        <v>49</v>
      </c>
      <c r="S4634" s="5" t="str">
        <f>IFERROR(CONCATENATE("(",R4634,",",ROUND((1.2*W4634),2),")")," ")</f>
        <v>(49,0.47)</v>
      </c>
      <c r="T4634">
        <f>R4634-L4634</f>
        <v>8</v>
      </c>
      <c r="U4634" s="7" t="str">
        <f>IF((AND(T4634=0,H4634&gt;=L4634)),"Don’t change bids","OK")</f>
        <v>OK</v>
      </c>
      <c r="V4634" t="e">
        <f>IF((MATCH(F4634,W4634,0)),"Same","Diff")</f>
        <v>#N/A</v>
      </c>
      <c r="W4634" s="5">
        <f>ROUND(M4634,2)</f>
        <v>0.39</v>
      </c>
      <c r="X4634" s="5">
        <v>0.39</v>
      </c>
    </row>
    <row r="4635" spans="1:24" x14ac:dyDescent="0.25">
      <c r="A4635" t="s">
        <v>24</v>
      </c>
      <c r="B4635" t="s">
        <v>4602</v>
      </c>
      <c r="C4635" t="s">
        <v>4401</v>
      </c>
      <c r="D4635" t="s">
        <v>4597</v>
      </c>
      <c r="E4635" t="s">
        <v>569</v>
      </c>
      <c r="F4635" s="5">
        <v>0.37</v>
      </c>
      <c r="G4635" s="9">
        <v>0.1</v>
      </c>
      <c r="H4635" s="6">
        <f>G4635*100</f>
        <v>10</v>
      </c>
      <c r="I4635" t="s">
        <v>9716</v>
      </c>
      <c r="J4635" t="s">
        <v>10765</v>
      </c>
      <c r="K4635">
        <v>41</v>
      </c>
      <c r="L4635">
        <v>41</v>
      </c>
      <c r="M4635">
        <f>(F4635*(1+0.05))</f>
        <v>0.38850000000000001</v>
      </c>
      <c r="N4635">
        <f>IFERROR(ROUND(( (-1.208*LN(L4635) + 7.5474 + 4.6991*(2.71828^(-0.009*L4635)) + 0.0001*L4635*L4635 - 0.0432*L4635 + 4.7166)/3),2), " ")</f>
        <v>3.14</v>
      </c>
      <c r="O4635">
        <f>IFERROR(MAX(MIN(ROUND(N4635*(Q4635/P4635),2),4.5),1.9)," ")</f>
        <v>2.96</v>
      </c>
      <c r="P4635">
        <f>13.098*F4635^-1.237</f>
        <v>44.806338281983834</v>
      </c>
      <c r="Q4635">
        <f>13.098*M4635^-1.237</f>
        <v>42.182109086218873</v>
      </c>
      <c r="R4635" s="5">
        <f>IFERROR(ROUND(MAX(MIN((-105.4*LN(O4635) + 163.83),95),10),0)," ")</f>
        <v>49</v>
      </c>
      <c r="S4635" s="5" t="str">
        <f>IFERROR(CONCATENATE("(",R4635,",",ROUND((1.2*W4635),2),")")," ")</f>
        <v>(49,0.47)</v>
      </c>
      <c r="T4635">
        <f>R4635-L4635</f>
        <v>8</v>
      </c>
      <c r="U4635" s="7" t="str">
        <f>IF((AND(T4635=0,H4635&gt;=L4635)),"Don’t change bids","OK")</f>
        <v>OK</v>
      </c>
      <c r="V4635" t="e">
        <f>IF((MATCH(F4635,W4635,0)),"Same","Diff")</f>
        <v>#N/A</v>
      </c>
      <c r="W4635" s="5">
        <f>ROUND(M4635,2)</f>
        <v>0.39</v>
      </c>
      <c r="X4635" s="5">
        <v>0.39</v>
      </c>
    </row>
    <row r="4636" spans="1:24" x14ac:dyDescent="0.25">
      <c r="A4636" t="s">
        <v>24</v>
      </c>
      <c r="B4636" t="s">
        <v>4603</v>
      </c>
      <c r="C4636" t="s">
        <v>4401</v>
      </c>
      <c r="D4636" t="s">
        <v>4566</v>
      </c>
      <c r="E4636" t="s">
        <v>569</v>
      </c>
      <c r="F4636" s="5">
        <v>0.37</v>
      </c>
      <c r="G4636" s="9">
        <v>0.1</v>
      </c>
      <c r="H4636" s="6">
        <f>G4636*100</f>
        <v>10</v>
      </c>
      <c r="I4636" t="s">
        <v>9716</v>
      </c>
      <c r="J4636" t="s">
        <v>10765</v>
      </c>
      <c r="K4636">
        <v>41</v>
      </c>
      <c r="L4636">
        <v>41</v>
      </c>
      <c r="M4636">
        <f>(F4636*(1+0.05))</f>
        <v>0.38850000000000001</v>
      </c>
      <c r="N4636">
        <f>IFERROR(ROUND(( (-1.208*LN(L4636) + 7.5474 + 4.6991*(2.71828^(-0.009*L4636)) + 0.0001*L4636*L4636 - 0.0432*L4636 + 4.7166)/3),2), " ")</f>
        <v>3.14</v>
      </c>
      <c r="O4636">
        <f>IFERROR(MAX(MIN(ROUND(N4636*(Q4636/P4636),2),4.5),1.9)," ")</f>
        <v>2.96</v>
      </c>
      <c r="P4636">
        <f>13.098*F4636^-1.237</f>
        <v>44.806338281983834</v>
      </c>
      <c r="Q4636">
        <f>13.098*M4636^-1.237</f>
        <v>42.182109086218873</v>
      </c>
      <c r="R4636" s="5">
        <f>IFERROR(ROUND(MAX(MIN((-105.4*LN(O4636) + 163.83),95),10),0)," ")</f>
        <v>49</v>
      </c>
      <c r="S4636" s="5" t="str">
        <f>IFERROR(CONCATENATE("(",R4636,",",ROUND((1.2*W4636),2),")")," ")</f>
        <v>(49,0.47)</v>
      </c>
      <c r="T4636">
        <f>R4636-L4636</f>
        <v>8</v>
      </c>
      <c r="U4636" s="7" t="str">
        <f>IF((AND(T4636=0,H4636&gt;=L4636)),"Don’t change bids","OK")</f>
        <v>OK</v>
      </c>
      <c r="V4636" t="e">
        <f>IF((MATCH(F4636,W4636,0)),"Same","Diff")</f>
        <v>#N/A</v>
      </c>
      <c r="W4636" s="5">
        <f>ROUND(M4636,2)</f>
        <v>0.39</v>
      </c>
      <c r="X4636" s="5">
        <v>0.39</v>
      </c>
    </row>
    <row r="4637" spans="1:24" x14ac:dyDescent="0.25">
      <c r="A4637" t="s">
        <v>24</v>
      </c>
      <c r="B4637" t="s">
        <v>4604</v>
      </c>
      <c r="C4637" t="s">
        <v>4401</v>
      </c>
      <c r="D4637" t="s">
        <v>4558</v>
      </c>
      <c r="E4637" t="s">
        <v>569</v>
      </c>
      <c r="F4637" s="5">
        <v>0.37</v>
      </c>
      <c r="G4637" s="9">
        <v>0.1</v>
      </c>
      <c r="H4637" s="6">
        <f>G4637*100</f>
        <v>10</v>
      </c>
      <c r="I4637" t="s">
        <v>9716</v>
      </c>
      <c r="J4637" t="s">
        <v>10765</v>
      </c>
      <c r="K4637">
        <v>41</v>
      </c>
      <c r="L4637">
        <v>41</v>
      </c>
      <c r="M4637">
        <f>(F4637*(1+0.05))</f>
        <v>0.38850000000000001</v>
      </c>
      <c r="N4637">
        <f>IFERROR(ROUND(( (-1.208*LN(L4637) + 7.5474 + 4.6991*(2.71828^(-0.009*L4637)) + 0.0001*L4637*L4637 - 0.0432*L4637 + 4.7166)/3),2), " ")</f>
        <v>3.14</v>
      </c>
      <c r="O4637">
        <f>IFERROR(MAX(MIN(ROUND(N4637*(Q4637/P4637),2),4.5),1.9)," ")</f>
        <v>2.96</v>
      </c>
      <c r="P4637">
        <f>13.098*F4637^-1.237</f>
        <v>44.806338281983834</v>
      </c>
      <c r="Q4637">
        <f>13.098*M4637^-1.237</f>
        <v>42.182109086218873</v>
      </c>
      <c r="R4637" s="5">
        <f>IFERROR(ROUND(MAX(MIN((-105.4*LN(O4637) + 163.83),95),10),0)," ")</f>
        <v>49</v>
      </c>
      <c r="S4637" s="5" t="str">
        <f>IFERROR(CONCATENATE("(",R4637,",",ROUND((1.2*W4637),2),")")," ")</f>
        <v>(49,0.47)</v>
      </c>
      <c r="T4637">
        <f>R4637-L4637</f>
        <v>8</v>
      </c>
      <c r="U4637" s="7" t="str">
        <f>IF((AND(T4637=0,H4637&gt;=L4637)),"Don’t change bids","OK")</f>
        <v>OK</v>
      </c>
      <c r="V4637" t="e">
        <f>IF((MATCH(F4637,W4637,0)),"Same","Diff")</f>
        <v>#N/A</v>
      </c>
      <c r="W4637" s="5">
        <f>ROUND(M4637,2)</f>
        <v>0.39</v>
      </c>
      <c r="X4637" s="5">
        <v>0.39</v>
      </c>
    </row>
    <row r="4638" spans="1:24" x14ac:dyDescent="0.25">
      <c r="A4638" t="s">
        <v>24</v>
      </c>
      <c r="B4638" t="s">
        <v>4605</v>
      </c>
      <c r="C4638" t="s">
        <v>4401</v>
      </c>
      <c r="D4638" t="s">
        <v>4566</v>
      </c>
      <c r="E4638" t="s">
        <v>569</v>
      </c>
      <c r="F4638" s="5">
        <v>0.37</v>
      </c>
      <c r="G4638" s="9">
        <v>0.1</v>
      </c>
      <c r="H4638" s="6">
        <f>G4638*100</f>
        <v>10</v>
      </c>
      <c r="I4638" t="s">
        <v>9716</v>
      </c>
      <c r="J4638" t="s">
        <v>10765</v>
      </c>
      <c r="K4638">
        <v>41</v>
      </c>
      <c r="L4638">
        <v>41</v>
      </c>
      <c r="M4638">
        <f>(F4638*(1+0.05))</f>
        <v>0.38850000000000001</v>
      </c>
      <c r="N4638">
        <f>IFERROR(ROUND(( (-1.208*LN(L4638) + 7.5474 + 4.6991*(2.71828^(-0.009*L4638)) + 0.0001*L4638*L4638 - 0.0432*L4638 + 4.7166)/3),2), " ")</f>
        <v>3.14</v>
      </c>
      <c r="O4638">
        <f>IFERROR(MAX(MIN(ROUND(N4638*(Q4638/P4638),2),4.5),1.9)," ")</f>
        <v>2.96</v>
      </c>
      <c r="P4638">
        <f>13.098*F4638^-1.237</f>
        <v>44.806338281983834</v>
      </c>
      <c r="Q4638">
        <f>13.098*M4638^-1.237</f>
        <v>42.182109086218873</v>
      </c>
      <c r="R4638" s="5">
        <f>IFERROR(ROUND(MAX(MIN((-105.4*LN(O4638) + 163.83),95),10),0)," ")</f>
        <v>49</v>
      </c>
      <c r="S4638" s="5" t="str">
        <f>IFERROR(CONCATENATE("(",R4638,",",ROUND((1.2*W4638),2),")")," ")</f>
        <v>(49,0.47)</v>
      </c>
      <c r="T4638">
        <f>R4638-L4638</f>
        <v>8</v>
      </c>
      <c r="U4638" s="7" t="str">
        <f>IF((AND(T4638=0,H4638&gt;=L4638)),"Don’t change bids","OK")</f>
        <v>OK</v>
      </c>
      <c r="V4638" t="e">
        <f>IF((MATCH(F4638,W4638,0)),"Same","Diff")</f>
        <v>#N/A</v>
      </c>
      <c r="W4638" s="5">
        <f>ROUND(M4638,2)</f>
        <v>0.39</v>
      </c>
      <c r="X4638" s="5">
        <v>0.39</v>
      </c>
    </row>
    <row r="4639" spans="1:24" x14ac:dyDescent="0.25">
      <c r="A4639" t="s">
        <v>24</v>
      </c>
      <c r="B4639" t="s">
        <v>4606</v>
      </c>
      <c r="C4639" t="s">
        <v>4401</v>
      </c>
      <c r="D4639" t="s">
        <v>4597</v>
      </c>
      <c r="E4639" t="s">
        <v>569</v>
      </c>
      <c r="F4639" s="5">
        <v>0.37</v>
      </c>
      <c r="G4639" s="9">
        <v>0.1</v>
      </c>
      <c r="H4639" s="6">
        <f>G4639*100</f>
        <v>10</v>
      </c>
      <c r="I4639" t="s">
        <v>9716</v>
      </c>
      <c r="J4639" t="s">
        <v>10765</v>
      </c>
      <c r="K4639">
        <v>41</v>
      </c>
      <c r="L4639">
        <v>41</v>
      </c>
      <c r="M4639">
        <f>(F4639*(1+0.05))</f>
        <v>0.38850000000000001</v>
      </c>
      <c r="N4639">
        <f>IFERROR(ROUND(( (-1.208*LN(L4639) + 7.5474 + 4.6991*(2.71828^(-0.009*L4639)) + 0.0001*L4639*L4639 - 0.0432*L4639 + 4.7166)/3),2), " ")</f>
        <v>3.14</v>
      </c>
      <c r="O4639">
        <f>IFERROR(MAX(MIN(ROUND(N4639*(Q4639/P4639),2),4.5),1.9)," ")</f>
        <v>2.96</v>
      </c>
      <c r="P4639">
        <f>13.098*F4639^-1.237</f>
        <v>44.806338281983834</v>
      </c>
      <c r="Q4639">
        <f>13.098*M4639^-1.237</f>
        <v>42.182109086218873</v>
      </c>
      <c r="R4639" s="5">
        <f>IFERROR(ROUND(MAX(MIN((-105.4*LN(O4639) + 163.83),95),10),0)," ")</f>
        <v>49</v>
      </c>
      <c r="S4639" s="5" t="str">
        <f>IFERROR(CONCATENATE("(",R4639,",",ROUND((1.2*W4639),2),")")," ")</f>
        <v>(49,0.47)</v>
      </c>
      <c r="T4639">
        <f>R4639-L4639</f>
        <v>8</v>
      </c>
      <c r="U4639" s="7" t="str">
        <f>IF((AND(T4639=0,H4639&gt;=L4639)),"Don’t change bids","OK")</f>
        <v>OK</v>
      </c>
      <c r="V4639" t="e">
        <f>IF((MATCH(F4639,W4639,0)),"Same","Diff")</f>
        <v>#N/A</v>
      </c>
      <c r="W4639" s="5">
        <f>ROUND(M4639,2)</f>
        <v>0.39</v>
      </c>
      <c r="X4639" s="5">
        <v>0.39</v>
      </c>
    </row>
    <row r="4640" spans="1:24" x14ac:dyDescent="0.25">
      <c r="A4640" t="s">
        <v>24</v>
      </c>
      <c r="B4640" t="s">
        <v>4607</v>
      </c>
      <c r="C4640" t="s">
        <v>4401</v>
      </c>
      <c r="D4640" t="s">
        <v>4558</v>
      </c>
      <c r="E4640" t="s">
        <v>569</v>
      </c>
      <c r="F4640" s="5">
        <v>0.37</v>
      </c>
      <c r="G4640" s="9">
        <v>0.1</v>
      </c>
      <c r="H4640" s="6">
        <f>G4640*100</f>
        <v>10</v>
      </c>
      <c r="I4640" t="s">
        <v>9716</v>
      </c>
      <c r="J4640" t="s">
        <v>10765</v>
      </c>
      <c r="K4640">
        <v>41</v>
      </c>
      <c r="L4640">
        <v>41</v>
      </c>
      <c r="M4640">
        <f>(F4640*(1+0.05))</f>
        <v>0.38850000000000001</v>
      </c>
      <c r="N4640">
        <f>IFERROR(ROUND(( (-1.208*LN(L4640) + 7.5474 + 4.6991*(2.71828^(-0.009*L4640)) + 0.0001*L4640*L4640 - 0.0432*L4640 + 4.7166)/3),2), " ")</f>
        <v>3.14</v>
      </c>
      <c r="O4640">
        <f>IFERROR(MAX(MIN(ROUND(N4640*(Q4640/P4640),2),4.5),1.9)," ")</f>
        <v>2.96</v>
      </c>
      <c r="P4640">
        <f>13.098*F4640^-1.237</f>
        <v>44.806338281983834</v>
      </c>
      <c r="Q4640">
        <f>13.098*M4640^-1.237</f>
        <v>42.182109086218873</v>
      </c>
      <c r="R4640" s="5">
        <f>IFERROR(ROUND(MAX(MIN((-105.4*LN(O4640) + 163.83),95),10),0)," ")</f>
        <v>49</v>
      </c>
      <c r="S4640" s="5" t="str">
        <f>IFERROR(CONCATENATE("(",R4640,",",ROUND((1.2*W4640),2),")")," ")</f>
        <v>(49,0.47)</v>
      </c>
      <c r="T4640">
        <f>R4640-L4640</f>
        <v>8</v>
      </c>
      <c r="U4640" s="7" t="str">
        <f>IF((AND(T4640=0,H4640&gt;=L4640)),"Don’t change bids","OK")</f>
        <v>OK</v>
      </c>
      <c r="V4640" t="e">
        <f>IF((MATCH(F4640,W4640,0)),"Same","Diff")</f>
        <v>#N/A</v>
      </c>
      <c r="W4640" s="5">
        <f>ROUND(M4640,2)</f>
        <v>0.39</v>
      </c>
      <c r="X4640" s="5">
        <v>0.39</v>
      </c>
    </row>
    <row r="4641" spans="1:24" x14ac:dyDescent="0.25">
      <c r="A4641" t="s">
        <v>24</v>
      </c>
      <c r="B4641" t="s">
        <v>4608</v>
      </c>
      <c r="C4641" t="s">
        <v>4401</v>
      </c>
      <c r="D4641" t="s">
        <v>4558</v>
      </c>
      <c r="E4641" t="s">
        <v>569</v>
      </c>
      <c r="F4641" s="5">
        <v>0.37</v>
      </c>
      <c r="G4641" s="9">
        <v>0.1</v>
      </c>
      <c r="H4641" s="6">
        <f>G4641*100</f>
        <v>10</v>
      </c>
      <c r="I4641" t="s">
        <v>9716</v>
      </c>
      <c r="J4641" t="s">
        <v>10765</v>
      </c>
      <c r="K4641">
        <v>41</v>
      </c>
      <c r="L4641">
        <v>41</v>
      </c>
      <c r="M4641">
        <f>(F4641*(1+0.05))</f>
        <v>0.38850000000000001</v>
      </c>
      <c r="N4641">
        <f>IFERROR(ROUND(( (-1.208*LN(L4641) + 7.5474 + 4.6991*(2.71828^(-0.009*L4641)) + 0.0001*L4641*L4641 - 0.0432*L4641 + 4.7166)/3),2), " ")</f>
        <v>3.14</v>
      </c>
      <c r="O4641">
        <f>IFERROR(MAX(MIN(ROUND(N4641*(Q4641/P4641),2),4.5),1.9)," ")</f>
        <v>2.96</v>
      </c>
      <c r="P4641">
        <f>13.098*F4641^-1.237</f>
        <v>44.806338281983834</v>
      </c>
      <c r="Q4641">
        <f>13.098*M4641^-1.237</f>
        <v>42.182109086218873</v>
      </c>
      <c r="R4641" s="5">
        <f>IFERROR(ROUND(MAX(MIN((-105.4*LN(O4641) + 163.83),95),10),0)," ")</f>
        <v>49</v>
      </c>
      <c r="S4641" s="5" t="str">
        <f>IFERROR(CONCATENATE("(",R4641,",",ROUND((1.2*W4641),2),")")," ")</f>
        <v>(49,0.47)</v>
      </c>
      <c r="T4641">
        <f>R4641-L4641</f>
        <v>8</v>
      </c>
      <c r="U4641" s="7" t="str">
        <f>IF((AND(T4641=0,H4641&gt;=L4641)),"Don’t change bids","OK")</f>
        <v>OK</v>
      </c>
      <c r="V4641" t="e">
        <f>IF((MATCH(F4641,W4641,0)),"Same","Diff")</f>
        <v>#N/A</v>
      </c>
      <c r="W4641" s="5">
        <f>ROUND(M4641,2)</f>
        <v>0.39</v>
      </c>
      <c r="X4641" s="5">
        <v>0.39</v>
      </c>
    </row>
    <row r="4642" spans="1:24" x14ac:dyDescent="0.25">
      <c r="A4642" t="s">
        <v>24</v>
      </c>
      <c r="B4642" t="s">
        <v>4609</v>
      </c>
      <c r="C4642" t="s">
        <v>4401</v>
      </c>
      <c r="D4642" t="s">
        <v>4558</v>
      </c>
      <c r="E4642" t="s">
        <v>569</v>
      </c>
      <c r="F4642" s="5">
        <v>0.37</v>
      </c>
      <c r="G4642" s="9">
        <v>0.1</v>
      </c>
      <c r="H4642" s="6">
        <f>G4642*100</f>
        <v>10</v>
      </c>
      <c r="I4642" t="s">
        <v>9716</v>
      </c>
      <c r="J4642" t="s">
        <v>10765</v>
      </c>
      <c r="K4642">
        <v>41</v>
      </c>
      <c r="L4642">
        <v>41</v>
      </c>
      <c r="M4642">
        <f>(F4642*(1+0.05))</f>
        <v>0.38850000000000001</v>
      </c>
      <c r="N4642">
        <f>IFERROR(ROUND(( (-1.208*LN(L4642) + 7.5474 + 4.6991*(2.71828^(-0.009*L4642)) + 0.0001*L4642*L4642 - 0.0432*L4642 + 4.7166)/3),2), " ")</f>
        <v>3.14</v>
      </c>
      <c r="O4642">
        <f>IFERROR(MAX(MIN(ROUND(N4642*(Q4642/P4642),2),4.5),1.9)," ")</f>
        <v>2.96</v>
      </c>
      <c r="P4642">
        <f>13.098*F4642^-1.237</f>
        <v>44.806338281983834</v>
      </c>
      <c r="Q4642">
        <f>13.098*M4642^-1.237</f>
        <v>42.182109086218873</v>
      </c>
      <c r="R4642" s="5">
        <f>IFERROR(ROUND(MAX(MIN((-105.4*LN(O4642) + 163.83),95),10),0)," ")</f>
        <v>49</v>
      </c>
      <c r="S4642" s="5" t="str">
        <f>IFERROR(CONCATENATE("(",R4642,",",ROUND((1.2*W4642),2),")")," ")</f>
        <v>(49,0.47)</v>
      </c>
      <c r="T4642">
        <f>R4642-L4642</f>
        <v>8</v>
      </c>
      <c r="U4642" s="7" t="str">
        <f>IF((AND(T4642=0,H4642&gt;=L4642)),"Don’t change bids","OK")</f>
        <v>OK</v>
      </c>
      <c r="V4642" t="e">
        <f>IF((MATCH(F4642,W4642,0)),"Same","Diff")</f>
        <v>#N/A</v>
      </c>
      <c r="W4642" s="5">
        <f>ROUND(M4642,2)</f>
        <v>0.39</v>
      </c>
      <c r="X4642" s="5">
        <v>0.39</v>
      </c>
    </row>
    <row r="4643" spans="1:24" x14ac:dyDescent="0.25">
      <c r="A4643" t="s">
        <v>24</v>
      </c>
      <c r="B4643" t="s">
        <v>4610</v>
      </c>
      <c r="C4643" t="s">
        <v>4401</v>
      </c>
      <c r="D4643" t="s">
        <v>4566</v>
      </c>
      <c r="E4643" t="s">
        <v>569</v>
      </c>
      <c r="F4643" s="5">
        <v>0.37</v>
      </c>
      <c r="G4643" s="9">
        <v>0.1</v>
      </c>
      <c r="H4643" s="6">
        <f>G4643*100</f>
        <v>10</v>
      </c>
      <c r="I4643" t="s">
        <v>9716</v>
      </c>
      <c r="J4643" t="s">
        <v>10765</v>
      </c>
      <c r="K4643">
        <v>41</v>
      </c>
      <c r="L4643">
        <v>41</v>
      </c>
      <c r="M4643">
        <f>(F4643*(1+0.05))</f>
        <v>0.38850000000000001</v>
      </c>
      <c r="N4643">
        <f>IFERROR(ROUND(( (-1.208*LN(L4643) + 7.5474 + 4.6991*(2.71828^(-0.009*L4643)) + 0.0001*L4643*L4643 - 0.0432*L4643 + 4.7166)/3),2), " ")</f>
        <v>3.14</v>
      </c>
      <c r="O4643">
        <f>IFERROR(MAX(MIN(ROUND(N4643*(Q4643/P4643),2),4.5),1.9)," ")</f>
        <v>2.96</v>
      </c>
      <c r="P4643">
        <f>13.098*F4643^-1.237</f>
        <v>44.806338281983834</v>
      </c>
      <c r="Q4643">
        <f>13.098*M4643^-1.237</f>
        <v>42.182109086218873</v>
      </c>
      <c r="R4643" s="5">
        <f>IFERROR(ROUND(MAX(MIN((-105.4*LN(O4643) + 163.83),95),10),0)," ")</f>
        <v>49</v>
      </c>
      <c r="S4643" s="5" t="str">
        <f>IFERROR(CONCATENATE("(",R4643,",",ROUND((1.2*W4643),2),")")," ")</f>
        <v>(49,0.47)</v>
      </c>
      <c r="T4643">
        <f>R4643-L4643</f>
        <v>8</v>
      </c>
      <c r="U4643" s="7" t="str">
        <f>IF((AND(T4643=0,H4643&gt;=L4643)),"Don’t change bids","OK")</f>
        <v>OK</v>
      </c>
      <c r="V4643" t="e">
        <f>IF((MATCH(F4643,W4643,0)),"Same","Diff")</f>
        <v>#N/A</v>
      </c>
      <c r="W4643" s="5">
        <f>ROUND(M4643,2)</f>
        <v>0.39</v>
      </c>
      <c r="X4643" s="5">
        <v>0.39</v>
      </c>
    </row>
    <row r="4644" spans="1:24" x14ac:dyDescent="0.25">
      <c r="A4644" t="s">
        <v>24</v>
      </c>
      <c r="B4644" t="s">
        <v>4611</v>
      </c>
      <c r="C4644" t="s">
        <v>4401</v>
      </c>
      <c r="D4644" t="s">
        <v>4566</v>
      </c>
      <c r="E4644" t="s">
        <v>569</v>
      </c>
      <c r="F4644" s="5">
        <v>0.37</v>
      </c>
      <c r="G4644" s="9">
        <v>0.1</v>
      </c>
      <c r="H4644" s="6">
        <f>G4644*100</f>
        <v>10</v>
      </c>
      <c r="I4644" t="s">
        <v>9716</v>
      </c>
      <c r="J4644" t="s">
        <v>10765</v>
      </c>
      <c r="K4644">
        <v>41</v>
      </c>
      <c r="L4644">
        <v>41</v>
      </c>
      <c r="M4644">
        <f>(F4644*(1+0.05))</f>
        <v>0.38850000000000001</v>
      </c>
      <c r="N4644">
        <f>IFERROR(ROUND(( (-1.208*LN(L4644) + 7.5474 + 4.6991*(2.71828^(-0.009*L4644)) + 0.0001*L4644*L4644 - 0.0432*L4644 + 4.7166)/3),2), " ")</f>
        <v>3.14</v>
      </c>
      <c r="O4644">
        <f>IFERROR(MAX(MIN(ROUND(N4644*(Q4644/P4644),2),4.5),1.9)," ")</f>
        <v>2.96</v>
      </c>
      <c r="P4644">
        <f>13.098*F4644^-1.237</f>
        <v>44.806338281983834</v>
      </c>
      <c r="Q4644">
        <f>13.098*M4644^-1.237</f>
        <v>42.182109086218873</v>
      </c>
      <c r="R4644" s="5">
        <f>IFERROR(ROUND(MAX(MIN((-105.4*LN(O4644) + 163.83),95),10),0)," ")</f>
        <v>49</v>
      </c>
      <c r="S4644" s="5" t="str">
        <f>IFERROR(CONCATENATE("(",R4644,",",ROUND((1.2*W4644),2),")")," ")</f>
        <v>(49,0.47)</v>
      </c>
      <c r="T4644">
        <f>R4644-L4644</f>
        <v>8</v>
      </c>
      <c r="U4644" s="7" t="str">
        <f>IF((AND(T4644=0,H4644&gt;=L4644)),"Don’t change bids","OK")</f>
        <v>OK</v>
      </c>
      <c r="V4644" t="e">
        <f>IF((MATCH(F4644,W4644,0)),"Same","Diff")</f>
        <v>#N/A</v>
      </c>
      <c r="W4644" s="5">
        <f>ROUND(M4644,2)</f>
        <v>0.39</v>
      </c>
      <c r="X4644" s="5">
        <v>0.39</v>
      </c>
    </row>
    <row r="4645" spans="1:24" x14ac:dyDescent="0.25">
      <c r="A4645" t="s">
        <v>24</v>
      </c>
      <c r="B4645" t="s">
        <v>4612</v>
      </c>
      <c r="C4645" t="s">
        <v>4401</v>
      </c>
      <c r="D4645" t="s">
        <v>4558</v>
      </c>
      <c r="E4645" t="s">
        <v>569</v>
      </c>
      <c r="F4645" s="5">
        <v>0.37</v>
      </c>
      <c r="G4645" s="9">
        <v>0.1</v>
      </c>
      <c r="H4645" s="6">
        <f>G4645*100</f>
        <v>10</v>
      </c>
      <c r="I4645" t="s">
        <v>9716</v>
      </c>
      <c r="J4645" t="s">
        <v>10765</v>
      </c>
      <c r="K4645">
        <v>41</v>
      </c>
      <c r="L4645">
        <v>41</v>
      </c>
      <c r="M4645">
        <f>(F4645*(1+0.05))</f>
        <v>0.38850000000000001</v>
      </c>
      <c r="N4645">
        <f>IFERROR(ROUND(( (-1.208*LN(L4645) + 7.5474 + 4.6991*(2.71828^(-0.009*L4645)) + 0.0001*L4645*L4645 - 0.0432*L4645 + 4.7166)/3),2), " ")</f>
        <v>3.14</v>
      </c>
      <c r="O4645">
        <f>IFERROR(MAX(MIN(ROUND(N4645*(Q4645/P4645),2),4.5),1.9)," ")</f>
        <v>2.96</v>
      </c>
      <c r="P4645">
        <f>13.098*F4645^-1.237</f>
        <v>44.806338281983834</v>
      </c>
      <c r="Q4645">
        <f>13.098*M4645^-1.237</f>
        <v>42.182109086218873</v>
      </c>
      <c r="R4645" s="5">
        <f>IFERROR(ROUND(MAX(MIN((-105.4*LN(O4645) + 163.83),95),10),0)," ")</f>
        <v>49</v>
      </c>
      <c r="S4645" s="5" t="str">
        <f>IFERROR(CONCATENATE("(",R4645,",",ROUND((1.2*W4645),2),")")," ")</f>
        <v>(49,0.47)</v>
      </c>
      <c r="T4645">
        <f>R4645-L4645</f>
        <v>8</v>
      </c>
      <c r="U4645" s="7" t="str">
        <f>IF((AND(T4645=0,H4645&gt;=L4645)),"Don’t change bids","OK")</f>
        <v>OK</v>
      </c>
      <c r="V4645" t="e">
        <f>IF((MATCH(F4645,W4645,0)),"Same","Diff")</f>
        <v>#N/A</v>
      </c>
      <c r="W4645" s="5">
        <f>ROUND(M4645,2)</f>
        <v>0.39</v>
      </c>
      <c r="X4645" s="5">
        <v>0.39</v>
      </c>
    </row>
    <row r="4646" spans="1:24" x14ac:dyDescent="0.25">
      <c r="A4646" t="s">
        <v>24</v>
      </c>
      <c r="B4646" t="s">
        <v>4613</v>
      </c>
      <c r="C4646" t="s">
        <v>4401</v>
      </c>
      <c r="D4646" t="s">
        <v>4558</v>
      </c>
      <c r="E4646" t="s">
        <v>569</v>
      </c>
      <c r="F4646" s="5">
        <v>0.37</v>
      </c>
      <c r="G4646" s="9">
        <v>0.1</v>
      </c>
      <c r="H4646" s="6">
        <f>G4646*100</f>
        <v>10</v>
      </c>
      <c r="I4646" t="s">
        <v>9716</v>
      </c>
      <c r="J4646" t="s">
        <v>10765</v>
      </c>
      <c r="K4646">
        <v>41</v>
      </c>
      <c r="L4646">
        <v>41</v>
      </c>
      <c r="M4646">
        <f>(F4646*(1+0.05))</f>
        <v>0.38850000000000001</v>
      </c>
      <c r="N4646">
        <f>IFERROR(ROUND(( (-1.208*LN(L4646) + 7.5474 + 4.6991*(2.71828^(-0.009*L4646)) + 0.0001*L4646*L4646 - 0.0432*L4646 + 4.7166)/3),2), " ")</f>
        <v>3.14</v>
      </c>
      <c r="O4646">
        <f>IFERROR(MAX(MIN(ROUND(N4646*(Q4646/P4646),2),4.5),1.9)," ")</f>
        <v>2.96</v>
      </c>
      <c r="P4646">
        <f>13.098*F4646^-1.237</f>
        <v>44.806338281983834</v>
      </c>
      <c r="Q4646">
        <f>13.098*M4646^-1.237</f>
        <v>42.182109086218873</v>
      </c>
      <c r="R4646" s="5">
        <f>IFERROR(ROUND(MAX(MIN((-105.4*LN(O4646) + 163.83),95),10),0)," ")</f>
        <v>49</v>
      </c>
      <c r="S4646" s="5" t="str">
        <f>IFERROR(CONCATENATE("(",R4646,",",ROUND((1.2*W4646),2),")")," ")</f>
        <v>(49,0.47)</v>
      </c>
      <c r="T4646">
        <f>R4646-L4646</f>
        <v>8</v>
      </c>
      <c r="U4646" s="7" t="str">
        <f>IF((AND(T4646=0,H4646&gt;=L4646)),"Don’t change bids","OK")</f>
        <v>OK</v>
      </c>
      <c r="V4646" t="e">
        <f>IF((MATCH(F4646,W4646,0)),"Same","Diff")</f>
        <v>#N/A</v>
      </c>
      <c r="W4646" s="5">
        <f>ROUND(M4646,2)</f>
        <v>0.39</v>
      </c>
      <c r="X4646" s="5">
        <v>0.39</v>
      </c>
    </row>
    <row r="4647" spans="1:24" x14ac:dyDescent="0.25">
      <c r="A4647" t="s">
        <v>24</v>
      </c>
      <c r="B4647" t="s">
        <v>4614</v>
      </c>
      <c r="C4647" t="s">
        <v>4401</v>
      </c>
      <c r="D4647" t="s">
        <v>4597</v>
      </c>
      <c r="E4647" t="s">
        <v>569</v>
      </c>
      <c r="F4647" s="5">
        <v>0.37</v>
      </c>
      <c r="G4647" s="9">
        <v>0.1</v>
      </c>
      <c r="H4647" s="6">
        <f>G4647*100</f>
        <v>10</v>
      </c>
      <c r="I4647" t="s">
        <v>9716</v>
      </c>
      <c r="J4647" t="s">
        <v>10765</v>
      </c>
      <c r="K4647">
        <v>41</v>
      </c>
      <c r="L4647">
        <v>41</v>
      </c>
      <c r="M4647">
        <f>(F4647*(1+0.05))</f>
        <v>0.38850000000000001</v>
      </c>
      <c r="N4647">
        <f>IFERROR(ROUND(( (-1.208*LN(L4647) + 7.5474 + 4.6991*(2.71828^(-0.009*L4647)) + 0.0001*L4647*L4647 - 0.0432*L4647 + 4.7166)/3),2), " ")</f>
        <v>3.14</v>
      </c>
      <c r="O4647">
        <f>IFERROR(MAX(MIN(ROUND(N4647*(Q4647/P4647),2),4.5),1.9)," ")</f>
        <v>2.96</v>
      </c>
      <c r="P4647">
        <f>13.098*F4647^-1.237</f>
        <v>44.806338281983834</v>
      </c>
      <c r="Q4647">
        <f>13.098*M4647^-1.237</f>
        <v>42.182109086218873</v>
      </c>
      <c r="R4647" s="5">
        <f>IFERROR(ROUND(MAX(MIN((-105.4*LN(O4647) + 163.83),95),10),0)," ")</f>
        <v>49</v>
      </c>
      <c r="S4647" s="5" t="str">
        <f>IFERROR(CONCATENATE("(",R4647,",",ROUND((1.2*W4647),2),")")," ")</f>
        <v>(49,0.47)</v>
      </c>
      <c r="T4647">
        <f>R4647-L4647</f>
        <v>8</v>
      </c>
      <c r="U4647" s="7" t="str">
        <f>IF((AND(T4647=0,H4647&gt;=L4647)),"Don’t change bids","OK")</f>
        <v>OK</v>
      </c>
      <c r="V4647" t="e">
        <f>IF((MATCH(F4647,W4647,0)),"Same","Diff")</f>
        <v>#N/A</v>
      </c>
      <c r="W4647" s="5">
        <f>ROUND(M4647,2)</f>
        <v>0.39</v>
      </c>
      <c r="X4647" s="5">
        <v>0.39</v>
      </c>
    </row>
    <row r="4648" spans="1:24" x14ac:dyDescent="0.25">
      <c r="A4648" t="s">
        <v>24</v>
      </c>
      <c r="B4648" t="s">
        <v>4615</v>
      </c>
      <c r="C4648" t="s">
        <v>4401</v>
      </c>
      <c r="D4648" t="s">
        <v>4566</v>
      </c>
      <c r="E4648" t="s">
        <v>569</v>
      </c>
      <c r="F4648" s="5">
        <v>0.37</v>
      </c>
      <c r="G4648" s="9">
        <v>0.1</v>
      </c>
      <c r="H4648" s="6">
        <f>G4648*100</f>
        <v>10</v>
      </c>
      <c r="I4648" t="s">
        <v>9716</v>
      </c>
      <c r="J4648" t="s">
        <v>10765</v>
      </c>
      <c r="K4648">
        <v>41</v>
      </c>
      <c r="L4648">
        <v>41</v>
      </c>
      <c r="M4648">
        <f>(F4648*(1+0.05))</f>
        <v>0.38850000000000001</v>
      </c>
      <c r="N4648">
        <f>IFERROR(ROUND(( (-1.208*LN(L4648) + 7.5474 + 4.6991*(2.71828^(-0.009*L4648)) + 0.0001*L4648*L4648 - 0.0432*L4648 + 4.7166)/3),2), " ")</f>
        <v>3.14</v>
      </c>
      <c r="O4648">
        <f>IFERROR(MAX(MIN(ROUND(N4648*(Q4648/P4648),2),4.5),1.9)," ")</f>
        <v>2.96</v>
      </c>
      <c r="P4648">
        <f>13.098*F4648^-1.237</f>
        <v>44.806338281983834</v>
      </c>
      <c r="Q4648">
        <f>13.098*M4648^-1.237</f>
        <v>42.182109086218873</v>
      </c>
      <c r="R4648" s="5">
        <f>IFERROR(ROUND(MAX(MIN((-105.4*LN(O4648) + 163.83),95),10),0)," ")</f>
        <v>49</v>
      </c>
      <c r="S4648" s="5" t="str">
        <f>IFERROR(CONCATENATE("(",R4648,",",ROUND((1.2*W4648),2),")")," ")</f>
        <v>(49,0.47)</v>
      </c>
      <c r="T4648">
        <f>R4648-L4648</f>
        <v>8</v>
      </c>
      <c r="U4648" s="7" t="str">
        <f>IF((AND(T4648=0,H4648&gt;=L4648)),"Don’t change bids","OK")</f>
        <v>OK</v>
      </c>
      <c r="V4648" t="e">
        <f>IF((MATCH(F4648,W4648,0)),"Same","Diff")</f>
        <v>#N/A</v>
      </c>
      <c r="W4648" s="5">
        <f>ROUND(M4648,2)</f>
        <v>0.39</v>
      </c>
      <c r="X4648" s="5">
        <v>0.39</v>
      </c>
    </row>
    <row r="4649" spans="1:24" x14ac:dyDescent="0.25">
      <c r="A4649" t="s">
        <v>24</v>
      </c>
      <c r="B4649" t="s">
        <v>4616</v>
      </c>
      <c r="C4649" t="s">
        <v>4401</v>
      </c>
      <c r="D4649" t="s">
        <v>4597</v>
      </c>
      <c r="E4649" t="s">
        <v>569</v>
      </c>
      <c r="F4649" s="5">
        <v>0.37</v>
      </c>
      <c r="G4649" s="9">
        <v>0.1</v>
      </c>
      <c r="H4649" s="6">
        <f>G4649*100</f>
        <v>10</v>
      </c>
      <c r="I4649" t="s">
        <v>9716</v>
      </c>
      <c r="J4649" t="s">
        <v>10765</v>
      </c>
      <c r="K4649">
        <v>41</v>
      </c>
      <c r="L4649">
        <v>41</v>
      </c>
      <c r="M4649">
        <f>(F4649*(1+0.05))</f>
        <v>0.38850000000000001</v>
      </c>
      <c r="N4649">
        <f>IFERROR(ROUND(( (-1.208*LN(L4649) + 7.5474 + 4.6991*(2.71828^(-0.009*L4649)) + 0.0001*L4649*L4649 - 0.0432*L4649 + 4.7166)/3),2), " ")</f>
        <v>3.14</v>
      </c>
      <c r="O4649">
        <f>IFERROR(MAX(MIN(ROUND(N4649*(Q4649/P4649),2),4.5),1.9)," ")</f>
        <v>2.96</v>
      </c>
      <c r="P4649">
        <f>13.098*F4649^-1.237</f>
        <v>44.806338281983834</v>
      </c>
      <c r="Q4649">
        <f>13.098*M4649^-1.237</f>
        <v>42.182109086218873</v>
      </c>
      <c r="R4649" s="5">
        <f>IFERROR(ROUND(MAX(MIN((-105.4*LN(O4649) + 163.83),95),10),0)," ")</f>
        <v>49</v>
      </c>
      <c r="S4649" s="5" t="str">
        <f>IFERROR(CONCATENATE("(",R4649,",",ROUND((1.2*W4649),2),")")," ")</f>
        <v>(49,0.47)</v>
      </c>
      <c r="T4649">
        <f>R4649-L4649</f>
        <v>8</v>
      </c>
      <c r="U4649" s="7" t="str">
        <f>IF((AND(T4649=0,H4649&gt;=L4649)),"Don’t change bids","OK")</f>
        <v>OK</v>
      </c>
      <c r="V4649" t="e">
        <f>IF((MATCH(F4649,W4649,0)),"Same","Diff")</f>
        <v>#N/A</v>
      </c>
      <c r="W4649" s="5">
        <f>ROUND(M4649,2)</f>
        <v>0.39</v>
      </c>
      <c r="X4649" s="5">
        <v>0.39</v>
      </c>
    </row>
    <row r="4650" spans="1:24" x14ac:dyDescent="0.25">
      <c r="A4650" t="s">
        <v>24</v>
      </c>
      <c r="B4650" t="s">
        <v>4617</v>
      </c>
      <c r="C4650" t="s">
        <v>4401</v>
      </c>
      <c r="D4650" t="s">
        <v>4558</v>
      </c>
      <c r="E4650" t="s">
        <v>535</v>
      </c>
      <c r="F4650" s="5">
        <v>0.23</v>
      </c>
      <c r="G4650" s="9">
        <v>0.1</v>
      </c>
      <c r="H4650" s="6">
        <f>G4650*100</f>
        <v>10</v>
      </c>
      <c r="I4650" t="s">
        <v>9719</v>
      </c>
      <c r="J4650" t="s">
        <v>10765</v>
      </c>
      <c r="K4650">
        <v>41</v>
      </c>
      <c r="L4650">
        <v>41</v>
      </c>
      <c r="M4650">
        <f>(F4650*(1+0.05))</f>
        <v>0.24150000000000002</v>
      </c>
      <c r="N4650">
        <f>IFERROR(ROUND(( (-1.208*LN(L4650) + 7.5474 + 4.6991*(2.71828^(-0.009*L4650)) + 0.0001*L4650*L4650 - 0.0432*L4650 + 4.7166)/3),2), " ")</f>
        <v>3.14</v>
      </c>
      <c r="O4650">
        <f>IFERROR(MAX(MIN(ROUND(N4650*(Q4650/P4650),2),4.5),1.9)," ")</f>
        <v>2.96</v>
      </c>
      <c r="P4650">
        <f>13.098*F4650^-1.237</f>
        <v>80.676612210847793</v>
      </c>
      <c r="Q4650">
        <f>13.098*M4650^-1.237</f>
        <v>75.951523544893519</v>
      </c>
      <c r="R4650" s="5">
        <f>IFERROR(ROUND(MAX(MIN((-105.4*LN(O4650) + 163.83),95),10),0)," ")</f>
        <v>49</v>
      </c>
      <c r="S4650" s="5" t="str">
        <f>IFERROR(CONCATENATE("(",R4650,",",ROUND((1.2*W4650),2),")")," ")</f>
        <v>(49,0.29)</v>
      </c>
      <c r="T4650">
        <f>R4650-L4650</f>
        <v>8</v>
      </c>
      <c r="U4650" s="7" t="str">
        <f>IF((AND(T4650=0,H4650&gt;=L4650)),"Don’t change bids","OK")</f>
        <v>OK</v>
      </c>
      <c r="V4650" t="e">
        <f>IF((MATCH(F4650,W4650,0)),"Same","Diff")</f>
        <v>#N/A</v>
      </c>
      <c r="W4650" s="5">
        <f>ROUND(M4650,2)</f>
        <v>0.24</v>
      </c>
      <c r="X4650" s="5">
        <v>0.24</v>
      </c>
    </row>
    <row r="4651" spans="1:24" x14ac:dyDescent="0.25">
      <c r="A4651" t="s">
        <v>24</v>
      </c>
      <c r="B4651" t="s">
        <v>4618</v>
      </c>
      <c r="C4651" t="s">
        <v>4401</v>
      </c>
      <c r="D4651" t="s">
        <v>4558</v>
      </c>
      <c r="E4651" t="s">
        <v>569</v>
      </c>
      <c r="F4651" s="5">
        <v>0.37</v>
      </c>
      <c r="G4651" s="9">
        <v>0.1</v>
      </c>
      <c r="H4651" s="6">
        <f>G4651*100</f>
        <v>10</v>
      </c>
      <c r="I4651" t="s">
        <v>9716</v>
      </c>
      <c r="J4651" t="s">
        <v>10765</v>
      </c>
      <c r="K4651">
        <v>41</v>
      </c>
      <c r="L4651">
        <v>41</v>
      </c>
      <c r="M4651">
        <f>(F4651*(1+0.05))</f>
        <v>0.38850000000000001</v>
      </c>
      <c r="N4651">
        <f>IFERROR(ROUND(( (-1.208*LN(L4651) + 7.5474 + 4.6991*(2.71828^(-0.009*L4651)) + 0.0001*L4651*L4651 - 0.0432*L4651 + 4.7166)/3),2), " ")</f>
        <v>3.14</v>
      </c>
      <c r="O4651">
        <f>IFERROR(MAX(MIN(ROUND(N4651*(Q4651/P4651),2),4.5),1.9)," ")</f>
        <v>2.96</v>
      </c>
      <c r="P4651">
        <f>13.098*F4651^-1.237</f>
        <v>44.806338281983834</v>
      </c>
      <c r="Q4651">
        <f>13.098*M4651^-1.237</f>
        <v>42.182109086218873</v>
      </c>
      <c r="R4651" s="5">
        <f>IFERROR(ROUND(MAX(MIN((-105.4*LN(O4651) + 163.83),95),10),0)," ")</f>
        <v>49</v>
      </c>
      <c r="S4651" s="5" t="str">
        <f>IFERROR(CONCATENATE("(",R4651,",",ROUND((1.2*W4651),2),")")," ")</f>
        <v>(49,0.47)</v>
      </c>
      <c r="T4651">
        <f>R4651-L4651</f>
        <v>8</v>
      </c>
      <c r="U4651" s="7" t="str">
        <f>IF((AND(T4651=0,H4651&gt;=L4651)),"Don’t change bids","OK")</f>
        <v>OK</v>
      </c>
      <c r="V4651" t="e">
        <f>IF((MATCH(F4651,W4651,0)),"Same","Diff")</f>
        <v>#N/A</v>
      </c>
      <c r="W4651" s="5">
        <f>ROUND(M4651,2)</f>
        <v>0.39</v>
      </c>
      <c r="X4651" s="5">
        <v>0.39</v>
      </c>
    </row>
    <row r="4652" spans="1:24" x14ac:dyDescent="0.25">
      <c r="A4652" t="s">
        <v>24</v>
      </c>
      <c r="B4652" t="s">
        <v>4619</v>
      </c>
      <c r="C4652" t="s">
        <v>4401</v>
      </c>
      <c r="D4652" t="s">
        <v>4558</v>
      </c>
      <c r="E4652" t="s">
        <v>569</v>
      </c>
      <c r="F4652" s="5">
        <v>0.37</v>
      </c>
      <c r="G4652" s="9">
        <v>0.1</v>
      </c>
      <c r="H4652" s="6">
        <f>G4652*100</f>
        <v>10</v>
      </c>
      <c r="I4652" t="s">
        <v>9716</v>
      </c>
      <c r="J4652" t="s">
        <v>10765</v>
      </c>
      <c r="K4652">
        <v>41</v>
      </c>
      <c r="L4652">
        <v>41</v>
      </c>
      <c r="M4652">
        <f>(F4652*(1+0.05))</f>
        <v>0.38850000000000001</v>
      </c>
      <c r="N4652">
        <f>IFERROR(ROUND(( (-1.208*LN(L4652) + 7.5474 + 4.6991*(2.71828^(-0.009*L4652)) + 0.0001*L4652*L4652 - 0.0432*L4652 + 4.7166)/3),2), " ")</f>
        <v>3.14</v>
      </c>
      <c r="O4652">
        <f>IFERROR(MAX(MIN(ROUND(N4652*(Q4652/P4652),2),4.5),1.9)," ")</f>
        <v>2.96</v>
      </c>
      <c r="P4652">
        <f>13.098*F4652^-1.237</f>
        <v>44.806338281983834</v>
      </c>
      <c r="Q4652">
        <f>13.098*M4652^-1.237</f>
        <v>42.182109086218873</v>
      </c>
      <c r="R4652" s="5">
        <f>IFERROR(ROUND(MAX(MIN((-105.4*LN(O4652) + 163.83),95),10),0)," ")</f>
        <v>49</v>
      </c>
      <c r="S4652" s="5" t="str">
        <f>IFERROR(CONCATENATE("(",R4652,",",ROUND((1.2*W4652),2),")")," ")</f>
        <v>(49,0.47)</v>
      </c>
      <c r="T4652">
        <f>R4652-L4652</f>
        <v>8</v>
      </c>
      <c r="U4652" s="7" t="str">
        <f>IF((AND(T4652=0,H4652&gt;=L4652)),"Don’t change bids","OK")</f>
        <v>OK</v>
      </c>
      <c r="V4652" t="e">
        <f>IF((MATCH(F4652,W4652,0)),"Same","Diff")</f>
        <v>#N/A</v>
      </c>
      <c r="W4652" s="5">
        <f>ROUND(M4652,2)</f>
        <v>0.39</v>
      </c>
      <c r="X4652" s="5">
        <v>0.39</v>
      </c>
    </row>
    <row r="4653" spans="1:24" x14ac:dyDescent="0.25">
      <c r="A4653" t="s">
        <v>24</v>
      </c>
      <c r="B4653" t="s">
        <v>4620</v>
      </c>
      <c r="C4653" t="s">
        <v>4401</v>
      </c>
      <c r="D4653" t="s">
        <v>4558</v>
      </c>
      <c r="E4653" t="s">
        <v>569</v>
      </c>
      <c r="F4653" s="5">
        <v>0.37</v>
      </c>
      <c r="G4653" s="9">
        <v>0.1</v>
      </c>
      <c r="H4653" s="6">
        <f>G4653*100</f>
        <v>10</v>
      </c>
      <c r="I4653" t="s">
        <v>9716</v>
      </c>
      <c r="J4653" t="s">
        <v>10765</v>
      </c>
      <c r="K4653">
        <v>41</v>
      </c>
      <c r="L4653">
        <v>41</v>
      </c>
      <c r="M4653">
        <f>(F4653*(1+0.05))</f>
        <v>0.38850000000000001</v>
      </c>
      <c r="N4653">
        <f>IFERROR(ROUND(( (-1.208*LN(L4653) + 7.5474 + 4.6991*(2.71828^(-0.009*L4653)) + 0.0001*L4653*L4653 - 0.0432*L4653 + 4.7166)/3),2), " ")</f>
        <v>3.14</v>
      </c>
      <c r="O4653">
        <f>IFERROR(MAX(MIN(ROUND(N4653*(Q4653/P4653),2),4.5),1.9)," ")</f>
        <v>2.96</v>
      </c>
      <c r="P4653">
        <f>13.098*F4653^-1.237</f>
        <v>44.806338281983834</v>
      </c>
      <c r="Q4653">
        <f>13.098*M4653^-1.237</f>
        <v>42.182109086218873</v>
      </c>
      <c r="R4653" s="5">
        <f>IFERROR(ROUND(MAX(MIN((-105.4*LN(O4653) + 163.83),95),10),0)," ")</f>
        <v>49</v>
      </c>
      <c r="S4653" s="5" t="str">
        <f>IFERROR(CONCATENATE("(",R4653,",",ROUND((1.2*W4653),2),")")," ")</f>
        <v>(49,0.47)</v>
      </c>
      <c r="T4653">
        <f>R4653-L4653</f>
        <v>8</v>
      </c>
      <c r="U4653" s="7" t="str">
        <f>IF((AND(T4653=0,H4653&gt;=L4653)),"Don’t change bids","OK")</f>
        <v>OK</v>
      </c>
      <c r="V4653" t="e">
        <f>IF((MATCH(F4653,W4653,0)),"Same","Diff")</f>
        <v>#N/A</v>
      </c>
      <c r="W4653" s="5">
        <f>ROUND(M4653,2)</f>
        <v>0.39</v>
      </c>
      <c r="X4653" s="5">
        <v>0.39</v>
      </c>
    </row>
    <row r="4654" spans="1:24" x14ac:dyDescent="0.25">
      <c r="A4654" t="s">
        <v>24</v>
      </c>
      <c r="B4654" t="s">
        <v>4621</v>
      </c>
      <c r="C4654" t="s">
        <v>4401</v>
      </c>
      <c r="D4654" t="s">
        <v>4558</v>
      </c>
      <c r="E4654" t="s">
        <v>569</v>
      </c>
      <c r="F4654" s="5">
        <v>0.37</v>
      </c>
      <c r="G4654" s="9">
        <v>0.1</v>
      </c>
      <c r="H4654" s="6">
        <f>G4654*100</f>
        <v>10</v>
      </c>
      <c r="I4654" t="s">
        <v>9716</v>
      </c>
      <c r="J4654" t="s">
        <v>10765</v>
      </c>
      <c r="K4654">
        <v>41</v>
      </c>
      <c r="L4654">
        <v>41</v>
      </c>
      <c r="M4654">
        <f>(F4654*(1+0.05))</f>
        <v>0.38850000000000001</v>
      </c>
      <c r="N4654">
        <f>IFERROR(ROUND(( (-1.208*LN(L4654) + 7.5474 + 4.6991*(2.71828^(-0.009*L4654)) + 0.0001*L4654*L4654 - 0.0432*L4654 + 4.7166)/3),2), " ")</f>
        <v>3.14</v>
      </c>
      <c r="O4654">
        <f>IFERROR(MAX(MIN(ROUND(N4654*(Q4654/P4654),2),4.5),1.9)," ")</f>
        <v>2.96</v>
      </c>
      <c r="P4654">
        <f>13.098*F4654^-1.237</f>
        <v>44.806338281983834</v>
      </c>
      <c r="Q4654">
        <f>13.098*M4654^-1.237</f>
        <v>42.182109086218873</v>
      </c>
      <c r="R4654" s="5">
        <f>IFERROR(ROUND(MAX(MIN((-105.4*LN(O4654) + 163.83),95),10),0)," ")</f>
        <v>49</v>
      </c>
      <c r="S4654" s="5" t="str">
        <f>IFERROR(CONCATENATE("(",R4654,",",ROUND((1.2*W4654),2),")")," ")</f>
        <v>(49,0.47)</v>
      </c>
      <c r="T4654">
        <f>R4654-L4654</f>
        <v>8</v>
      </c>
      <c r="U4654" s="7" t="str">
        <f>IF((AND(T4654=0,H4654&gt;=L4654)),"Don’t change bids","OK")</f>
        <v>OK</v>
      </c>
      <c r="V4654" t="e">
        <f>IF((MATCH(F4654,W4654,0)),"Same","Diff")</f>
        <v>#N/A</v>
      </c>
      <c r="W4654" s="5">
        <f>ROUND(M4654,2)</f>
        <v>0.39</v>
      </c>
      <c r="X4654" s="5">
        <v>0.39</v>
      </c>
    </row>
    <row r="4655" spans="1:24" x14ac:dyDescent="0.25">
      <c r="A4655" t="s">
        <v>24</v>
      </c>
      <c r="B4655" t="s">
        <v>4622</v>
      </c>
      <c r="C4655" t="s">
        <v>4401</v>
      </c>
      <c r="D4655" t="s">
        <v>4566</v>
      </c>
      <c r="E4655" t="s">
        <v>569</v>
      </c>
      <c r="F4655" s="5">
        <v>0.37</v>
      </c>
      <c r="G4655" s="9">
        <v>0.1</v>
      </c>
      <c r="H4655" s="6">
        <f>G4655*100</f>
        <v>10</v>
      </c>
      <c r="I4655" t="s">
        <v>9716</v>
      </c>
      <c r="J4655" t="s">
        <v>10765</v>
      </c>
      <c r="K4655">
        <v>41</v>
      </c>
      <c r="L4655">
        <v>41</v>
      </c>
      <c r="M4655">
        <f>(F4655*(1+0.05))</f>
        <v>0.38850000000000001</v>
      </c>
      <c r="N4655">
        <f>IFERROR(ROUND(( (-1.208*LN(L4655) + 7.5474 + 4.6991*(2.71828^(-0.009*L4655)) + 0.0001*L4655*L4655 - 0.0432*L4655 + 4.7166)/3),2), " ")</f>
        <v>3.14</v>
      </c>
      <c r="O4655">
        <f>IFERROR(MAX(MIN(ROUND(N4655*(Q4655/P4655),2),4.5),1.9)," ")</f>
        <v>2.96</v>
      </c>
      <c r="P4655">
        <f>13.098*F4655^-1.237</f>
        <v>44.806338281983834</v>
      </c>
      <c r="Q4655">
        <f>13.098*M4655^-1.237</f>
        <v>42.182109086218873</v>
      </c>
      <c r="R4655" s="5">
        <f>IFERROR(ROUND(MAX(MIN((-105.4*LN(O4655) + 163.83),95),10),0)," ")</f>
        <v>49</v>
      </c>
      <c r="S4655" s="5" t="str">
        <f>IFERROR(CONCATENATE("(",R4655,",",ROUND((1.2*W4655),2),")")," ")</f>
        <v>(49,0.47)</v>
      </c>
      <c r="T4655">
        <f>R4655-L4655</f>
        <v>8</v>
      </c>
      <c r="U4655" s="7" t="str">
        <f>IF((AND(T4655=0,H4655&gt;=L4655)),"Don’t change bids","OK")</f>
        <v>OK</v>
      </c>
      <c r="V4655" t="e">
        <f>IF((MATCH(F4655,W4655,0)),"Same","Diff")</f>
        <v>#N/A</v>
      </c>
      <c r="W4655" s="5">
        <f>ROUND(M4655,2)</f>
        <v>0.39</v>
      </c>
      <c r="X4655" s="5">
        <v>0.39</v>
      </c>
    </row>
    <row r="4656" spans="1:24" x14ac:dyDescent="0.25">
      <c r="A4656" t="s">
        <v>24</v>
      </c>
      <c r="B4656" t="s">
        <v>4623</v>
      </c>
      <c r="C4656" t="s">
        <v>4401</v>
      </c>
      <c r="D4656" t="s">
        <v>4597</v>
      </c>
      <c r="E4656" t="s">
        <v>569</v>
      </c>
      <c r="F4656" s="5">
        <v>0.37</v>
      </c>
      <c r="G4656" s="9">
        <v>0.1</v>
      </c>
      <c r="H4656" s="6">
        <f>G4656*100</f>
        <v>10</v>
      </c>
      <c r="I4656" t="s">
        <v>9716</v>
      </c>
      <c r="J4656" t="s">
        <v>10765</v>
      </c>
      <c r="K4656">
        <v>41</v>
      </c>
      <c r="L4656">
        <v>41</v>
      </c>
      <c r="M4656">
        <f>(F4656*(1+0.05))</f>
        <v>0.38850000000000001</v>
      </c>
      <c r="N4656">
        <f>IFERROR(ROUND(( (-1.208*LN(L4656) + 7.5474 + 4.6991*(2.71828^(-0.009*L4656)) + 0.0001*L4656*L4656 - 0.0432*L4656 + 4.7166)/3),2), " ")</f>
        <v>3.14</v>
      </c>
      <c r="O4656">
        <f>IFERROR(MAX(MIN(ROUND(N4656*(Q4656/P4656),2),4.5),1.9)," ")</f>
        <v>2.96</v>
      </c>
      <c r="P4656">
        <f>13.098*F4656^-1.237</f>
        <v>44.806338281983834</v>
      </c>
      <c r="Q4656">
        <f>13.098*M4656^-1.237</f>
        <v>42.182109086218873</v>
      </c>
      <c r="R4656" s="5">
        <f>IFERROR(ROUND(MAX(MIN((-105.4*LN(O4656) + 163.83),95),10),0)," ")</f>
        <v>49</v>
      </c>
      <c r="S4656" s="5" t="str">
        <f>IFERROR(CONCATENATE("(",R4656,",",ROUND((1.2*W4656),2),")")," ")</f>
        <v>(49,0.47)</v>
      </c>
      <c r="T4656">
        <f>R4656-L4656</f>
        <v>8</v>
      </c>
      <c r="U4656" s="7" t="str">
        <f>IF((AND(T4656=0,H4656&gt;=L4656)),"Don’t change bids","OK")</f>
        <v>OK</v>
      </c>
      <c r="V4656" t="e">
        <f>IF((MATCH(F4656,W4656,0)),"Same","Diff")</f>
        <v>#N/A</v>
      </c>
      <c r="W4656" s="5">
        <f>ROUND(M4656,2)</f>
        <v>0.39</v>
      </c>
      <c r="X4656" s="5">
        <v>0.39</v>
      </c>
    </row>
    <row r="4657" spans="1:24" x14ac:dyDescent="0.25">
      <c r="A4657" t="s">
        <v>24</v>
      </c>
      <c r="B4657" t="s">
        <v>4624</v>
      </c>
      <c r="C4657" t="s">
        <v>4401</v>
      </c>
      <c r="D4657" t="s">
        <v>4566</v>
      </c>
      <c r="E4657" t="s">
        <v>569</v>
      </c>
      <c r="F4657" s="5">
        <v>0.37</v>
      </c>
      <c r="G4657" s="9">
        <v>0.1</v>
      </c>
      <c r="H4657" s="6">
        <f>G4657*100</f>
        <v>10</v>
      </c>
      <c r="I4657" t="s">
        <v>9716</v>
      </c>
      <c r="J4657" t="s">
        <v>10765</v>
      </c>
      <c r="K4657">
        <v>41</v>
      </c>
      <c r="L4657">
        <v>41</v>
      </c>
      <c r="M4657">
        <f>(F4657*(1+0.05))</f>
        <v>0.38850000000000001</v>
      </c>
      <c r="N4657">
        <f>IFERROR(ROUND(( (-1.208*LN(L4657) + 7.5474 + 4.6991*(2.71828^(-0.009*L4657)) + 0.0001*L4657*L4657 - 0.0432*L4657 + 4.7166)/3),2), " ")</f>
        <v>3.14</v>
      </c>
      <c r="O4657">
        <f>IFERROR(MAX(MIN(ROUND(N4657*(Q4657/P4657),2),4.5),1.9)," ")</f>
        <v>2.96</v>
      </c>
      <c r="P4657">
        <f>13.098*F4657^-1.237</f>
        <v>44.806338281983834</v>
      </c>
      <c r="Q4657">
        <f>13.098*M4657^-1.237</f>
        <v>42.182109086218873</v>
      </c>
      <c r="R4657" s="5">
        <f>IFERROR(ROUND(MAX(MIN((-105.4*LN(O4657) + 163.83),95),10),0)," ")</f>
        <v>49</v>
      </c>
      <c r="S4657" s="5" t="str">
        <f>IFERROR(CONCATENATE("(",R4657,",",ROUND((1.2*W4657),2),")")," ")</f>
        <v>(49,0.47)</v>
      </c>
      <c r="T4657">
        <f>R4657-L4657</f>
        <v>8</v>
      </c>
      <c r="U4657" s="7" t="str">
        <f>IF((AND(T4657=0,H4657&gt;=L4657)),"Don’t change bids","OK")</f>
        <v>OK</v>
      </c>
      <c r="V4657" t="e">
        <f>IF((MATCH(F4657,W4657,0)),"Same","Diff")</f>
        <v>#N/A</v>
      </c>
      <c r="W4657" s="5">
        <f>ROUND(M4657,2)</f>
        <v>0.39</v>
      </c>
      <c r="X4657" s="5">
        <v>0.39</v>
      </c>
    </row>
    <row r="4658" spans="1:24" x14ac:dyDescent="0.25">
      <c r="A4658" t="s">
        <v>24</v>
      </c>
      <c r="B4658" t="s">
        <v>4625</v>
      </c>
      <c r="C4658" t="s">
        <v>4401</v>
      </c>
      <c r="D4658" t="s">
        <v>4558</v>
      </c>
      <c r="E4658" t="s">
        <v>569</v>
      </c>
      <c r="F4658" s="5">
        <v>0.37</v>
      </c>
      <c r="G4658" s="9">
        <v>0.1</v>
      </c>
      <c r="H4658" s="6">
        <f>G4658*100</f>
        <v>10</v>
      </c>
      <c r="I4658" t="s">
        <v>9716</v>
      </c>
      <c r="J4658" t="s">
        <v>10765</v>
      </c>
      <c r="K4658">
        <v>41</v>
      </c>
      <c r="L4658">
        <v>41</v>
      </c>
      <c r="M4658">
        <f>(F4658*(1+0.05))</f>
        <v>0.38850000000000001</v>
      </c>
      <c r="N4658">
        <f>IFERROR(ROUND(( (-1.208*LN(L4658) + 7.5474 + 4.6991*(2.71828^(-0.009*L4658)) + 0.0001*L4658*L4658 - 0.0432*L4658 + 4.7166)/3),2), " ")</f>
        <v>3.14</v>
      </c>
      <c r="O4658">
        <f>IFERROR(MAX(MIN(ROUND(N4658*(Q4658/P4658),2),4.5),1.9)," ")</f>
        <v>2.96</v>
      </c>
      <c r="P4658">
        <f>13.098*F4658^-1.237</f>
        <v>44.806338281983834</v>
      </c>
      <c r="Q4658">
        <f>13.098*M4658^-1.237</f>
        <v>42.182109086218873</v>
      </c>
      <c r="R4658" s="5">
        <f>IFERROR(ROUND(MAX(MIN((-105.4*LN(O4658) + 163.83),95),10),0)," ")</f>
        <v>49</v>
      </c>
      <c r="S4658" s="5" t="str">
        <f>IFERROR(CONCATENATE("(",R4658,",",ROUND((1.2*W4658),2),")")," ")</f>
        <v>(49,0.47)</v>
      </c>
      <c r="T4658">
        <f>R4658-L4658</f>
        <v>8</v>
      </c>
      <c r="U4658" s="7" t="str">
        <f>IF((AND(T4658=0,H4658&gt;=L4658)),"Don’t change bids","OK")</f>
        <v>OK</v>
      </c>
      <c r="V4658" t="e">
        <f>IF((MATCH(F4658,W4658,0)),"Same","Diff")</f>
        <v>#N/A</v>
      </c>
      <c r="W4658" s="5">
        <f>ROUND(M4658,2)</f>
        <v>0.39</v>
      </c>
      <c r="X4658" s="5">
        <v>0.39</v>
      </c>
    </row>
    <row r="4659" spans="1:24" x14ac:dyDescent="0.25">
      <c r="A4659" t="s">
        <v>24</v>
      </c>
      <c r="B4659" t="s">
        <v>4626</v>
      </c>
      <c r="C4659" t="s">
        <v>4401</v>
      </c>
      <c r="D4659" t="s">
        <v>4558</v>
      </c>
      <c r="E4659" t="s">
        <v>569</v>
      </c>
      <c r="F4659" s="5">
        <v>0.37</v>
      </c>
      <c r="G4659" s="9">
        <v>0.1</v>
      </c>
      <c r="H4659" s="6">
        <f>G4659*100</f>
        <v>10</v>
      </c>
      <c r="I4659" t="s">
        <v>9716</v>
      </c>
      <c r="J4659" t="s">
        <v>10765</v>
      </c>
      <c r="K4659">
        <v>41</v>
      </c>
      <c r="L4659">
        <v>41</v>
      </c>
      <c r="M4659">
        <f>(F4659*(1+0.05))</f>
        <v>0.38850000000000001</v>
      </c>
      <c r="N4659">
        <f>IFERROR(ROUND(( (-1.208*LN(L4659) + 7.5474 + 4.6991*(2.71828^(-0.009*L4659)) + 0.0001*L4659*L4659 - 0.0432*L4659 + 4.7166)/3),2), " ")</f>
        <v>3.14</v>
      </c>
      <c r="O4659">
        <f>IFERROR(MAX(MIN(ROUND(N4659*(Q4659/P4659),2),4.5),1.9)," ")</f>
        <v>2.96</v>
      </c>
      <c r="P4659">
        <f>13.098*F4659^-1.237</f>
        <v>44.806338281983834</v>
      </c>
      <c r="Q4659">
        <f>13.098*M4659^-1.237</f>
        <v>42.182109086218873</v>
      </c>
      <c r="R4659" s="5">
        <f>IFERROR(ROUND(MAX(MIN((-105.4*LN(O4659) + 163.83),95),10),0)," ")</f>
        <v>49</v>
      </c>
      <c r="S4659" s="5" t="str">
        <f>IFERROR(CONCATENATE("(",R4659,",",ROUND((1.2*W4659),2),")")," ")</f>
        <v>(49,0.47)</v>
      </c>
      <c r="T4659">
        <f>R4659-L4659</f>
        <v>8</v>
      </c>
      <c r="U4659" s="7" t="str">
        <f>IF((AND(T4659=0,H4659&gt;=L4659)),"Don’t change bids","OK")</f>
        <v>OK</v>
      </c>
      <c r="V4659" t="e">
        <f>IF((MATCH(F4659,W4659,0)),"Same","Diff")</f>
        <v>#N/A</v>
      </c>
      <c r="W4659" s="5">
        <f>ROUND(M4659,2)</f>
        <v>0.39</v>
      </c>
      <c r="X4659" s="5">
        <v>0.39</v>
      </c>
    </row>
    <row r="4660" spans="1:24" x14ac:dyDescent="0.25">
      <c r="A4660" t="s">
        <v>24</v>
      </c>
      <c r="B4660" t="s">
        <v>4627</v>
      </c>
      <c r="C4660" t="s">
        <v>4401</v>
      </c>
      <c r="D4660" t="s">
        <v>4558</v>
      </c>
      <c r="E4660" t="s">
        <v>569</v>
      </c>
      <c r="F4660" s="5">
        <v>0.37</v>
      </c>
      <c r="G4660" s="9">
        <v>0.1</v>
      </c>
      <c r="H4660" s="6">
        <f>G4660*100</f>
        <v>10</v>
      </c>
      <c r="I4660" t="s">
        <v>9716</v>
      </c>
      <c r="J4660" t="s">
        <v>10765</v>
      </c>
      <c r="K4660">
        <v>41</v>
      </c>
      <c r="L4660">
        <v>41</v>
      </c>
      <c r="M4660">
        <f>(F4660*(1+0.05))</f>
        <v>0.38850000000000001</v>
      </c>
      <c r="N4660">
        <f>IFERROR(ROUND(( (-1.208*LN(L4660) + 7.5474 + 4.6991*(2.71828^(-0.009*L4660)) + 0.0001*L4660*L4660 - 0.0432*L4660 + 4.7166)/3),2), " ")</f>
        <v>3.14</v>
      </c>
      <c r="O4660">
        <f>IFERROR(MAX(MIN(ROUND(N4660*(Q4660/P4660),2),4.5),1.9)," ")</f>
        <v>2.96</v>
      </c>
      <c r="P4660">
        <f>13.098*F4660^-1.237</f>
        <v>44.806338281983834</v>
      </c>
      <c r="Q4660">
        <f>13.098*M4660^-1.237</f>
        <v>42.182109086218873</v>
      </c>
      <c r="R4660" s="5">
        <f>IFERROR(ROUND(MAX(MIN((-105.4*LN(O4660) + 163.83),95),10),0)," ")</f>
        <v>49</v>
      </c>
      <c r="S4660" s="5" t="str">
        <f>IFERROR(CONCATENATE("(",R4660,",",ROUND((1.2*W4660),2),")")," ")</f>
        <v>(49,0.47)</v>
      </c>
      <c r="T4660">
        <f>R4660-L4660</f>
        <v>8</v>
      </c>
      <c r="U4660" s="7" t="str">
        <f>IF((AND(T4660=0,H4660&gt;=L4660)),"Don’t change bids","OK")</f>
        <v>OK</v>
      </c>
      <c r="V4660" t="e">
        <f>IF((MATCH(F4660,W4660,0)),"Same","Diff")</f>
        <v>#N/A</v>
      </c>
      <c r="W4660" s="5">
        <f>ROUND(M4660,2)</f>
        <v>0.39</v>
      </c>
      <c r="X4660" s="5">
        <v>0.39</v>
      </c>
    </row>
    <row r="4661" spans="1:24" x14ac:dyDescent="0.25">
      <c r="A4661" t="s">
        <v>24</v>
      </c>
      <c r="B4661" t="s">
        <v>4628</v>
      </c>
      <c r="C4661" t="s">
        <v>4401</v>
      </c>
      <c r="D4661" t="s">
        <v>4558</v>
      </c>
      <c r="E4661" t="s">
        <v>569</v>
      </c>
      <c r="F4661" s="5">
        <v>0.37</v>
      </c>
      <c r="G4661" s="9">
        <v>0.1</v>
      </c>
      <c r="H4661" s="6">
        <f>G4661*100</f>
        <v>10</v>
      </c>
      <c r="I4661" t="s">
        <v>9716</v>
      </c>
      <c r="J4661" t="s">
        <v>10765</v>
      </c>
      <c r="K4661">
        <v>41</v>
      </c>
      <c r="L4661">
        <v>41</v>
      </c>
      <c r="M4661">
        <f>(F4661*(1+0.05))</f>
        <v>0.38850000000000001</v>
      </c>
      <c r="N4661">
        <f>IFERROR(ROUND(( (-1.208*LN(L4661) + 7.5474 + 4.6991*(2.71828^(-0.009*L4661)) + 0.0001*L4661*L4661 - 0.0432*L4661 + 4.7166)/3),2), " ")</f>
        <v>3.14</v>
      </c>
      <c r="O4661">
        <f>IFERROR(MAX(MIN(ROUND(N4661*(Q4661/P4661),2),4.5),1.9)," ")</f>
        <v>2.96</v>
      </c>
      <c r="P4661">
        <f>13.098*F4661^-1.237</f>
        <v>44.806338281983834</v>
      </c>
      <c r="Q4661">
        <f>13.098*M4661^-1.237</f>
        <v>42.182109086218873</v>
      </c>
      <c r="R4661" s="5">
        <f>IFERROR(ROUND(MAX(MIN((-105.4*LN(O4661) + 163.83),95),10),0)," ")</f>
        <v>49</v>
      </c>
      <c r="S4661" s="5" t="str">
        <f>IFERROR(CONCATENATE("(",R4661,",",ROUND((1.2*W4661),2),")")," ")</f>
        <v>(49,0.47)</v>
      </c>
      <c r="T4661">
        <f>R4661-L4661</f>
        <v>8</v>
      </c>
      <c r="U4661" s="7" t="str">
        <f>IF((AND(T4661=0,H4661&gt;=L4661)),"Don’t change bids","OK")</f>
        <v>OK</v>
      </c>
      <c r="V4661" t="e">
        <f>IF((MATCH(F4661,W4661,0)),"Same","Diff")</f>
        <v>#N/A</v>
      </c>
      <c r="W4661" s="5">
        <f>ROUND(M4661,2)</f>
        <v>0.39</v>
      </c>
      <c r="X4661" s="5">
        <v>0.39</v>
      </c>
    </row>
    <row r="4662" spans="1:24" x14ac:dyDescent="0.25">
      <c r="A4662" t="s">
        <v>24</v>
      </c>
      <c r="B4662" t="s">
        <v>4629</v>
      </c>
      <c r="C4662" t="s">
        <v>4401</v>
      </c>
      <c r="D4662" t="s">
        <v>4558</v>
      </c>
      <c r="E4662" t="s">
        <v>569</v>
      </c>
      <c r="F4662" s="5">
        <v>0.37</v>
      </c>
      <c r="G4662" s="9">
        <v>0.1</v>
      </c>
      <c r="H4662" s="6">
        <f>G4662*100</f>
        <v>10</v>
      </c>
      <c r="I4662" t="s">
        <v>9716</v>
      </c>
      <c r="J4662" t="s">
        <v>10765</v>
      </c>
      <c r="K4662">
        <v>41</v>
      </c>
      <c r="L4662">
        <v>41</v>
      </c>
      <c r="M4662">
        <f>(F4662*(1+0.05))</f>
        <v>0.38850000000000001</v>
      </c>
      <c r="N4662">
        <f>IFERROR(ROUND(( (-1.208*LN(L4662) + 7.5474 + 4.6991*(2.71828^(-0.009*L4662)) + 0.0001*L4662*L4662 - 0.0432*L4662 + 4.7166)/3),2), " ")</f>
        <v>3.14</v>
      </c>
      <c r="O4662">
        <f>IFERROR(MAX(MIN(ROUND(N4662*(Q4662/P4662),2),4.5),1.9)," ")</f>
        <v>2.96</v>
      </c>
      <c r="P4662">
        <f>13.098*F4662^-1.237</f>
        <v>44.806338281983834</v>
      </c>
      <c r="Q4662">
        <f>13.098*M4662^-1.237</f>
        <v>42.182109086218873</v>
      </c>
      <c r="R4662" s="5">
        <f>IFERROR(ROUND(MAX(MIN((-105.4*LN(O4662) + 163.83),95),10),0)," ")</f>
        <v>49</v>
      </c>
      <c r="S4662" s="5" t="str">
        <f>IFERROR(CONCATENATE("(",R4662,",",ROUND((1.2*W4662),2),")")," ")</f>
        <v>(49,0.47)</v>
      </c>
      <c r="T4662">
        <f>R4662-L4662</f>
        <v>8</v>
      </c>
      <c r="U4662" s="7" t="str">
        <f>IF((AND(T4662=0,H4662&gt;=L4662)),"Don’t change bids","OK")</f>
        <v>OK</v>
      </c>
      <c r="V4662" t="e">
        <f>IF((MATCH(F4662,W4662,0)),"Same","Diff")</f>
        <v>#N/A</v>
      </c>
      <c r="W4662" s="5">
        <f>ROUND(M4662,2)</f>
        <v>0.39</v>
      </c>
      <c r="X4662" s="5">
        <v>0.39</v>
      </c>
    </row>
    <row r="4663" spans="1:24" x14ac:dyDescent="0.25">
      <c r="A4663" t="s">
        <v>24</v>
      </c>
      <c r="B4663" t="s">
        <v>4630</v>
      </c>
      <c r="C4663" t="s">
        <v>4401</v>
      </c>
      <c r="D4663" t="s">
        <v>4558</v>
      </c>
      <c r="E4663" t="s">
        <v>569</v>
      </c>
      <c r="F4663" s="5">
        <v>0.37</v>
      </c>
      <c r="G4663" s="9">
        <v>0.1</v>
      </c>
      <c r="H4663" s="6">
        <f>G4663*100</f>
        <v>10</v>
      </c>
      <c r="I4663" t="s">
        <v>9716</v>
      </c>
      <c r="J4663" t="s">
        <v>10765</v>
      </c>
      <c r="K4663">
        <v>41</v>
      </c>
      <c r="L4663">
        <v>41</v>
      </c>
      <c r="M4663">
        <f>(F4663*(1+0.05))</f>
        <v>0.38850000000000001</v>
      </c>
      <c r="N4663">
        <f>IFERROR(ROUND(( (-1.208*LN(L4663) + 7.5474 + 4.6991*(2.71828^(-0.009*L4663)) + 0.0001*L4663*L4663 - 0.0432*L4663 + 4.7166)/3),2), " ")</f>
        <v>3.14</v>
      </c>
      <c r="O4663">
        <f>IFERROR(MAX(MIN(ROUND(N4663*(Q4663/P4663),2),4.5),1.9)," ")</f>
        <v>2.96</v>
      </c>
      <c r="P4663">
        <f>13.098*F4663^-1.237</f>
        <v>44.806338281983834</v>
      </c>
      <c r="Q4663">
        <f>13.098*M4663^-1.237</f>
        <v>42.182109086218873</v>
      </c>
      <c r="R4663" s="5">
        <f>IFERROR(ROUND(MAX(MIN((-105.4*LN(O4663) + 163.83),95),10),0)," ")</f>
        <v>49</v>
      </c>
      <c r="S4663" s="5" t="str">
        <f>IFERROR(CONCATENATE("(",R4663,",",ROUND((1.2*W4663),2),")")," ")</f>
        <v>(49,0.47)</v>
      </c>
      <c r="T4663">
        <f>R4663-L4663</f>
        <v>8</v>
      </c>
      <c r="U4663" s="7" t="str">
        <f>IF((AND(T4663=0,H4663&gt;=L4663)),"Don’t change bids","OK")</f>
        <v>OK</v>
      </c>
      <c r="V4663" t="e">
        <f>IF((MATCH(F4663,W4663,0)),"Same","Diff")</f>
        <v>#N/A</v>
      </c>
      <c r="W4663" s="5">
        <f>ROUND(M4663,2)</f>
        <v>0.39</v>
      </c>
      <c r="X4663" s="5">
        <v>0.39</v>
      </c>
    </row>
    <row r="4664" spans="1:24" x14ac:dyDescent="0.25">
      <c r="A4664" t="s">
        <v>24</v>
      </c>
      <c r="B4664" t="s">
        <v>4631</v>
      </c>
      <c r="C4664" t="s">
        <v>4401</v>
      </c>
      <c r="D4664" t="s">
        <v>4558</v>
      </c>
      <c r="E4664" t="s">
        <v>535</v>
      </c>
      <c r="F4664" s="5">
        <v>0.23</v>
      </c>
      <c r="G4664" s="9">
        <v>0.1</v>
      </c>
      <c r="H4664" s="6">
        <f>G4664*100</f>
        <v>10</v>
      </c>
      <c r="I4664" t="s">
        <v>9719</v>
      </c>
      <c r="J4664" t="s">
        <v>10765</v>
      </c>
      <c r="K4664">
        <v>41</v>
      </c>
      <c r="L4664">
        <v>41</v>
      </c>
      <c r="M4664">
        <f>(F4664*(1+0.05))</f>
        <v>0.24150000000000002</v>
      </c>
      <c r="N4664">
        <f>IFERROR(ROUND(( (-1.208*LN(L4664) + 7.5474 + 4.6991*(2.71828^(-0.009*L4664)) + 0.0001*L4664*L4664 - 0.0432*L4664 + 4.7166)/3),2), " ")</f>
        <v>3.14</v>
      </c>
      <c r="O4664">
        <f>IFERROR(MAX(MIN(ROUND(N4664*(Q4664/P4664),2),4.5),1.9)," ")</f>
        <v>2.96</v>
      </c>
      <c r="P4664">
        <f>13.098*F4664^-1.237</f>
        <v>80.676612210847793</v>
      </c>
      <c r="Q4664">
        <f>13.098*M4664^-1.237</f>
        <v>75.951523544893519</v>
      </c>
      <c r="R4664" s="5">
        <f>IFERROR(ROUND(MAX(MIN((-105.4*LN(O4664) + 163.83),95),10),0)," ")</f>
        <v>49</v>
      </c>
      <c r="S4664" s="5" t="str">
        <f>IFERROR(CONCATENATE("(",R4664,",",ROUND((1.2*W4664),2),")")," ")</f>
        <v>(49,0.29)</v>
      </c>
      <c r="T4664">
        <f>R4664-L4664</f>
        <v>8</v>
      </c>
      <c r="U4664" s="7" t="str">
        <f>IF((AND(T4664=0,H4664&gt;=L4664)),"Don’t change bids","OK")</f>
        <v>OK</v>
      </c>
      <c r="V4664" t="e">
        <f>IF((MATCH(F4664,W4664,0)),"Same","Diff")</f>
        <v>#N/A</v>
      </c>
      <c r="W4664" s="5">
        <f>ROUND(M4664,2)</f>
        <v>0.24</v>
      </c>
      <c r="X4664" s="5">
        <v>0.24</v>
      </c>
    </row>
    <row r="4665" spans="1:24" x14ac:dyDescent="0.25">
      <c r="A4665" t="s">
        <v>24</v>
      </c>
      <c r="B4665" t="s">
        <v>4632</v>
      </c>
      <c r="C4665" t="s">
        <v>4401</v>
      </c>
      <c r="D4665" t="s">
        <v>4566</v>
      </c>
      <c r="E4665" t="s">
        <v>569</v>
      </c>
      <c r="F4665" s="5">
        <v>0.37</v>
      </c>
      <c r="G4665" s="9">
        <v>0.1</v>
      </c>
      <c r="H4665" s="6">
        <f>G4665*100</f>
        <v>10</v>
      </c>
      <c r="I4665" t="s">
        <v>9716</v>
      </c>
      <c r="J4665" t="s">
        <v>10765</v>
      </c>
      <c r="K4665">
        <v>41</v>
      </c>
      <c r="L4665">
        <v>41</v>
      </c>
      <c r="M4665">
        <f>(F4665*(1+0.05))</f>
        <v>0.38850000000000001</v>
      </c>
      <c r="N4665">
        <f>IFERROR(ROUND(( (-1.208*LN(L4665) + 7.5474 + 4.6991*(2.71828^(-0.009*L4665)) + 0.0001*L4665*L4665 - 0.0432*L4665 + 4.7166)/3),2), " ")</f>
        <v>3.14</v>
      </c>
      <c r="O4665">
        <f>IFERROR(MAX(MIN(ROUND(N4665*(Q4665/P4665),2),4.5),1.9)," ")</f>
        <v>2.96</v>
      </c>
      <c r="P4665">
        <f>13.098*F4665^-1.237</f>
        <v>44.806338281983834</v>
      </c>
      <c r="Q4665">
        <f>13.098*M4665^-1.237</f>
        <v>42.182109086218873</v>
      </c>
      <c r="R4665" s="5">
        <f>IFERROR(ROUND(MAX(MIN((-105.4*LN(O4665) + 163.83),95),10),0)," ")</f>
        <v>49</v>
      </c>
      <c r="S4665" s="5" t="str">
        <f>IFERROR(CONCATENATE("(",R4665,",",ROUND((1.2*W4665),2),")")," ")</f>
        <v>(49,0.47)</v>
      </c>
      <c r="T4665">
        <f>R4665-L4665</f>
        <v>8</v>
      </c>
      <c r="U4665" s="7" t="str">
        <f>IF((AND(T4665=0,H4665&gt;=L4665)),"Don’t change bids","OK")</f>
        <v>OK</v>
      </c>
      <c r="V4665" t="e">
        <f>IF((MATCH(F4665,W4665,0)),"Same","Diff")</f>
        <v>#N/A</v>
      </c>
      <c r="W4665" s="5">
        <f>ROUND(M4665,2)</f>
        <v>0.39</v>
      </c>
      <c r="X4665" s="5">
        <v>0.39</v>
      </c>
    </row>
    <row r="4666" spans="1:24" x14ac:dyDescent="0.25">
      <c r="A4666" t="s">
        <v>24</v>
      </c>
      <c r="B4666" t="s">
        <v>4633</v>
      </c>
      <c r="C4666" t="s">
        <v>4401</v>
      </c>
      <c r="D4666" t="s">
        <v>4560</v>
      </c>
      <c r="E4666" t="s">
        <v>569</v>
      </c>
      <c r="F4666" s="5">
        <v>0.37</v>
      </c>
      <c r="G4666" s="9">
        <v>0.1</v>
      </c>
      <c r="H4666" s="6">
        <f>G4666*100</f>
        <v>10</v>
      </c>
      <c r="I4666" t="s">
        <v>9716</v>
      </c>
      <c r="J4666" t="s">
        <v>10765</v>
      </c>
      <c r="K4666">
        <v>41</v>
      </c>
      <c r="L4666">
        <v>41</v>
      </c>
      <c r="M4666">
        <f>(F4666*(1+0.05))</f>
        <v>0.38850000000000001</v>
      </c>
      <c r="N4666">
        <f>IFERROR(ROUND(( (-1.208*LN(L4666) + 7.5474 + 4.6991*(2.71828^(-0.009*L4666)) + 0.0001*L4666*L4666 - 0.0432*L4666 + 4.7166)/3),2), " ")</f>
        <v>3.14</v>
      </c>
      <c r="O4666">
        <f>IFERROR(MAX(MIN(ROUND(N4666*(Q4666/P4666),2),4.5),1.9)," ")</f>
        <v>2.96</v>
      </c>
      <c r="P4666">
        <f>13.098*F4666^-1.237</f>
        <v>44.806338281983834</v>
      </c>
      <c r="Q4666">
        <f>13.098*M4666^-1.237</f>
        <v>42.182109086218873</v>
      </c>
      <c r="R4666" s="5">
        <f>IFERROR(ROUND(MAX(MIN((-105.4*LN(O4666) + 163.83),95),10),0)," ")</f>
        <v>49</v>
      </c>
      <c r="S4666" s="5" t="str">
        <f>IFERROR(CONCATENATE("(",R4666,",",ROUND((1.2*W4666),2),")")," ")</f>
        <v>(49,0.47)</v>
      </c>
      <c r="T4666">
        <f>R4666-L4666</f>
        <v>8</v>
      </c>
      <c r="U4666" s="7" t="str">
        <f>IF((AND(T4666=0,H4666&gt;=L4666)),"Don’t change bids","OK")</f>
        <v>OK</v>
      </c>
      <c r="V4666" t="e">
        <f>IF((MATCH(F4666,W4666,0)),"Same","Diff")</f>
        <v>#N/A</v>
      </c>
      <c r="W4666" s="5">
        <f>ROUND(M4666,2)</f>
        <v>0.39</v>
      </c>
      <c r="X4666" s="5">
        <v>0.39</v>
      </c>
    </row>
    <row r="4667" spans="1:24" x14ac:dyDescent="0.25">
      <c r="A4667" t="s">
        <v>24</v>
      </c>
      <c r="B4667" t="s">
        <v>4634</v>
      </c>
      <c r="C4667" t="s">
        <v>4401</v>
      </c>
      <c r="D4667" t="s">
        <v>4558</v>
      </c>
      <c r="E4667" t="s">
        <v>569</v>
      </c>
      <c r="F4667" s="5">
        <v>0.37</v>
      </c>
      <c r="G4667" s="9">
        <v>0.1</v>
      </c>
      <c r="H4667" s="6">
        <f>G4667*100</f>
        <v>10</v>
      </c>
      <c r="I4667" t="s">
        <v>9716</v>
      </c>
      <c r="J4667" t="s">
        <v>10765</v>
      </c>
      <c r="K4667">
        <v>41</v>
      </c>
      <c r="L4667">
        <v>41</v>
      </c>
      <c r="M4667">
        <f>(F4667*(1+0.05))</f>
        <v>0.38850000000000001</v>
      </c>
      <c r="N4667">
        <f>IFERROR(ROUND(( (-1.208*LN(L4667) + 7.5474 + 4.6991*(2.71828^(-0.009*L4667)) + 0.0001*L4667*L4667 - 0.0432*L4667 + 4.7166)/3),2), " ")</f>
        <v>3.14</v>
      </c>
      <c r="O4667">
        <f>IFERROR(MAX(MIN(ROUND(N4667*(Q4667/P4667),2),4.5),1.9)," ")</f>
        <v>2.96</v>
      </c>
      <c r="P4667">
        <f>13.098*F4667^-1.237</f>
        <v>44.806338281983834</v>
      </c>
      <c r="Q4667">
        <f>13.098*M4667^-1.237</f>
        <v>42.182109086218873</v>
      </c>
      <c r="R4667" s="5">
        <f>IFERROR(ROUND(MAX(MIN((-105.4*LN(O4667) + 163.83),95),10),0)," ")</f>
        <v>49</v>
      </c>
      <c r="S4667" s="5" t="str">
        <f>IFERROR(CONCATENATE("(",R4667,",",ROUND((1.2*W4667),2),")")," ")</f>
        <v>(49,0.47)</v>
      </c>
      <c r="T4667">
        <f>R4667-L4667</f>
        <v>8</v>
      </c>
      <c r="U4667" s="7" t="str">
        <f>IF((AND(T4667=0,H4667&gt;=L4667)),"Don’t change bids","OK")</f>
        <v>OK</v>
      </c>
      <c r="V4667" t="e">
        <f>IF((MATCH(F4667,W4667,0)),"Same","Diff")</f>
        <v>#N/A</v>
      </c>
      <c r="W4667" s="5">
        <f>ROUND(M4667,2)</f>
        <v>0.39</v>
      </c>
      <c r="X4667" s="5">
        <v>0.39</v>
      </c>
    </row>
    <row r="4668" spans="1:24" x14ac:dyDescent="0.25">
      <c r="A4668" t="s">
        <v>24</v>
      </c>
      <c r="B4668" t="s">
        <v>4635</v>
      </c>
      <c r="C4668" t="s">
        <v>4401</v>
      </c>
      <c r="D4668" t="s">
        <v>4558</v>
      </c>
      <c r="E4668" t="s">
        <v>4087</v>
      </c>
      <c r="F4668" s="5">
        <v>0.39</v>
      </c>
      <c r="G4668" s="9">
        <v>0.1</v>
      </c>
      <c r="H4668" s="6">
        <f>G4668*100</f>
        <v>10</v>
      </c>
      <c r="I4668" t="s">
        <v>10688</v>
      </c>
      <c r="J4668" t="s">
        <v>10765</v>
      </c>
      <c r="K4668">
        <v>41</v>
      </c>
      <c r="L4668">
        <v>41</v>
      </c>
      <c r="M4668">
        <f>(F4668*(1+0.05))</f>
        <v>0.40950000000000003</v>
      </c>
      <c r="N4668">
        <f>IFERROR(ROUND(( (-1.208*LN(L4668) + 7.5474 + 4.6991*(2.71828^(-0.009*L4668)) + 0.0001*L4668*L4668 - 0.0432*L4668 + 4.7166)/3),2), " ")</f>
        <v>3.14</v>
      </c>
      <c r="O4668">
        <f>IFERROR(MAX(MIN(ROUND(N4668*(Q4668/P4668),2),4.5),1.9)," ")</f>
        <v>2.96</v>
      </c>
      <c r="P4668">
        <f>13.098*F4668^-1.237</f>
        <v>41.981511148020871</v>
      </c>
      <c r="Q4668">
        <f>13.098*M4668^-1.237</f>
        <v>39.522727157603455</v>
      </c>
      <c r="R4668" s="5">
        <f>IFERROR(ROUND(MAX(MIN((-105.4*LN(O4668) + 163.83),95),10),0)," ")</f>
        <v>49</v>
      </c>
      <c r="S4668" s="5" t="str">
        <f>IFERROR(CONCATENATE("(",R4668,",",ROUND((1.2*W4668),2),")")," ")</f>
        <v>(49,0.49)</v>
      </c>
      <c r="T4668">
        <f>R4668-L4668</f>
        <v>8</v>
      </c>
      <c r="U4668" s="7" t="str">
        <f>IF((AND(T4668=0,H4668&gt;=L4668)),"Don’t change bids","OK")</f>
        <v>OK</v>
      </c>
      <c r="V4668" t="e">
        <f>IF((MATCH(F4668,W4668,0)),"Same","Diff")</f>
        <v>#N/A</v>
      </c>
      <c r="W4668" s="5">
        <f>ROUND(M4668,2)</f>
        <v>0.41</v>
      </c>
      <c r="X4668" s="5">
        <v>0.41</v>
      </c>
    </row>
    <row r="4669" spans="1:24" x14ac:dyDescent="0.25">
      <c r="A4669" t="s">
        <v>24</v>
      </c>
      <c r="B4669" t="s">
        <v>4636</v>
      </c>
      <c r="C4669" t="s">
        <v>4401</v>
      </c>
      <c r="D4669" t="s">
        <v>4566</v>
      </c>
      <c r="E4669" t="s">
        <v>569</v>
      </c>
      <c r="F4669" s="5">
        <v>0.37</v>
      </c>
      <c r="G4669" s="9">
        <v>0.1</v>
      </c>
      <c r="H4669" s="6">
        <f>G4669*100</f>
        <v>10</v>
      </c>
      <c r="I4669" t="s">
        <v>9716</v>
      </c>
      <c r="J4669" t="s">
        <v>10765</v>
      </c>
      <c r="K4669">
        <v>41</v>
      </c>
      <c r="L4669">
        <v>41</v>
      </c>
      <c r="M4669">
        <f>(F4669*(1+0.05))</f>
        <v>0.38850000000000001</v>
      </c>
      <c r="N4669">
        <f>IFERROR(ROUND(( (-1.208*LN(L4669) + 7.5474 + 4.6991*(2.71828^(-0.009*L4669)) + 0.0001*L4669*L4669 - 0.0432*L4669 + 4.7166)/3),2), " ")</f>
        <v>3.14</v>
      </c>
      <c r="O4669">
        <f>IFERROR(MAX(MIN(ROUND(N4669*(Q4669/P4669),2),4.5),1.9)," ")</f>
        <v>2.96</v>
      </c>
      <c r="P4669">
        <f>13.098*F4669^-1.237</f>
        <v>44.806338281983834</v>
      </c>
      <c r="Q4669">
        <f>13.098*M4669^-1.237</f>
        <v>42.182109086218873</v>
      </c>
      <c r="R4669" s="5">
        <f>IFERROR(ROUND(MAX(MIN((-105.4*LN(O4669) + 163.83),95),10),0)," ")</f>
        <v>49</v>
      </c>
      <c r="S4669" s="5" t="str">
        <f>IFERROR(CONCATENATE("(",R4669,",",ROUND((1.2*W4669),2),")")," ")</f>
        <v>(49,0.47)</v>
      </c>
      <c r="T4669">
        <f>R4669-L4669</f>
        <v>8</v>
      </c>
      <c r="U4669" s="7" t="str">
        <f>IF((AND(T4669=0,H4669&gt;=L4669)),"Don’t change bids","OK")</f>
        <v>OK</v>
      </c>
      <c r="V4669" t="e">
        <f>IF((MATCH(F4669,W4669,0)),"Same","Diff")</f>
        <v>#N/A</v>
      </c>
      <c r="W4669" s="5">
        <f>ROUND(M4669,2)</f>
        <v>0.39</v>
      </c>
      <c r="X4669" s="5">
        <v>0.39</v>
      </c>
    </row>
    <row r="4670" spans="1:24" x14ac:dyDescent="0.25">
      <c r="A4670" t="s">
        <v>24</v>
      </c>
      <c r="B4670" t="s">
        <v>4637</v>
      </c>
      <c r="C4670" t="s">
        <v>4401</v>
      </c>
      <c r="D4670" t="s">
        <v>4558</v>
      </c>
      <c r="E4670" t="s">
        <v>569</v>
      </c>
      <c r="F4670" s="5">
        <v>0.37</v>
      </c>
      <c r="G4670" s="9">
        <v>0.1</v>
      </c>
      <c r="H4670" s="6">
        <f>G4670*100</f>
        <v>10</v>
      </c>
      <c r="I4670" t="s">
        <v>9716</v>
      </c>
      <c r="J4670" t="s">
        <v>10765</v>
      </c>
      <c r="K4670">
        <v>41</v>
      </c>
      <c r="L4670">
        <v>41</v>
      </c>
      <c r="M4670">
        <f>(F4670*(1+0.05))</f>
        <v>0.38850000000000001</v>
      </c>
      <c r="N4670">
        <f>IFERROR(ROUND(( (-1.208*LN(L4670) + 7.5474 + 4.6991*(2.71828^(-0.009*L4670)) + 0.0001*L4670*L4670 - 0.0432*L4670 + 4.7166)/3),2), " ")</f>
        <v>3.14</v>
      </c>
      <c r="O4670">
        <f>IFERROR(MAX(MIN(ROUND(N4670*(Q4670/P4670),2),4.5),1.9)," ")</f>
        <v>2.96</v>
      </c>
      <c r="P4670">
        <f>13.098*F4670^-1.237</f>
        <v>44.806338281983834</v>
      </c>
      <c r="Q4670">
        <f>13.098*M4670^-1.237</f>
        <v>42.182109086218873</v>
      </c>
      <c r="R4670" s="5">
        <f>IFERROR(ROUND(MAX(MIN((-105.4*LN(O4670) + 163.83),95),10),0)," ")</f>
        <v>49</v>
      </c>
      <c r="S4670" s="5" t="str">
        <f>IFERROR(CONCATENATE("(",R4670,",",ROUND((1.2*W4670),2),")")," ")</f>
        <v>(49,0.47)</v>
      </c>
      <c r="T4670">
        <f>R4670-L4670</f>
        <v>8</v>
      </c>
      <c r="U4670" s="7" t="str">
        <f>IF((AND(T4670=0,H4670&gt;=L4670)),"Don’t change bids","OK")</f>
        <v>OK</v>
      </c>
      <c r="V4670" t="e">
        <f>IF((MATCH(F4670,W4670,0)),"Same","Diff")</f>
        <v>#N/A</v>
      </c>
      <c r="W4670" s="5">
        <f>ROUND(M4670,2)</f>
        <v>0.39</v>
      </c>
      <c r="X4670" s="5">
        <v>0.39</v>
      </c>
    </row>
    <row r="4671" spans="1:24" x14ac:dyDescent="0.25">
      <c r="A4671" t="s">
        <v>24</v>
      </c>
      <c r="B4671" t="s">
        <v>4638</v>
      </c>
      <c r="C4671" t="s">
        <v>4401</v>
      </c>
      <c r="D4671" t="s">
        <v>4402</v>
      </c>
      <c r="E4671" t="s">
        <v>569</v>
      </c>
      <c r="F4671" s="5">
        <v>0.37</v>
      </c>
      <c r="G4671" s="9">
        <v>0.1</v>
      </c>
      <c r="H4671" s="6">
        <f>G4671*100</f>
        <v>10</v>
      </c>
      <c r="I4671" t="s">
        <v>9716</v>
      </c>
      <c r="J4671" t="s">
        <v>10765</v>
      </c>
      <c r="K4671">
        <v>41</v>
      </c>
      <c r="L4671">
        <v>41</v>
      </c>
      <c r="M4671">
        <f>(F4671*(1+0.05))</f>
        <v>0.38850000000000001</v>
      </c>
      <c r="N4671">
        <f>IFERROR(ROUND(( (-1.208*LN(L4671) + 7.5474 + 4.6991*(2.71828^(-0.009*L4671)) + 0.0001*L4671*L4671 - 0.0432*L4671 + 4.7166)/3),2), " ")</f>
        <v>3.14</v>
      </c>
      <c r="O4671">
        <f>IFERROR(MAX(MIN(ROUND(N4671*(Q4671/P4671),2),4.5),1.9)," ")</f>
        <v>2.96</v>
      </c>
      <c r="P4671">
        <f>13.098*F4671^-1.237</f>
        <v>44.806338281983834</v>
      </c>
      <c r="Q4671">
        <f>13.098*M4671^-1.237</f>
        <v>42.182109086218873</v>
      </c>
      <c r="R4671" s="5">
        <f>IFERROR(ROUND(MAX(MIN((-105.4*LN(O4671) + 163.83),95),10),0)," ")</f>
        <v>49</v>
      </c>
      <c r="S4671" s="5" t="str">
        <f>IFERROR(CONCATENATE("(",R4671,",",ROUND((1.2*W4671),2),")")," ")</f>
        <v>(49,0.47)</v>
      </c>
      <c r="T4671">
        <f>R4671-L4671</f>
        <v>8</v>
      </c>
      <c r="U4671" s="7" t="str">
        <f>IF((AND(T4671=0,H4671&gt;=L4671)),"Don’t change bids","OK")</f>
        <v>OK</v>
      </c>
      <c r="V4671" t="e">
        <f>IF((MATCH(F4671,W4671,0)),"Same","Diff")</f>
        <v>#N/A</v>
      </c>
      <c r="W4671" s="5">
        <f>ROUND(M4671,2)</f>
        <v>0.39</v>
      </c>
      <c r="X4671" s="5">
        <v>0.39</v>
      </c>
    </row>
    <row r="4672" spans="1:24" x14ac:dyDescent="0.25">
      <c r="A4672" t="s">
        <v>24</v>
      </c>
      <c r="B4672" t="s">
        <v>4639</v>
      </c>
      <c r="C4672" t="s">
        <v>4401</v>
      </c>
      <c r="D4672" t="s">
        <v>4406</v>
      </c>
      <c r="E4672" t="s">
        <v>569</v>
      </c>
      <c r="F4672" s="5">
        <v>0.37</v>
      </c>
      <c r="G4672" s="9">
        <v>0.1</v>
      </c>
      <c r="H4672" s="6">
        <f>G4672*100</f>
        <v>10</v>
      </c>
      <c r="I4672" t="s">
        <v>9716</v>
      </c>
      <c r="J4672" t="s">
        <v>10765</v>
      </c>
      <c r="K4672">
        <v>41</v>
      </c>
      <c r="L4672">
        <v>41</v>
      </c>
      <c r="M4672">
        <f>(F4672*(1+0.05))</f>
        <v>0.38850000000000001</v>
      </c>
      <c r="N4672">
        <f>IFERROR(ROUND(( (-1.208*LN(L4672) + 7.5474 + 4.6991*(2.71828^(-0.009*L4672)) + 0.0001*L4672*L4672 - 0.0432*L4672 + 4.7166)/3),2), " ")</f>
        <v>3.14</v>
      </c>
      <c r="O4672">
        <f>IFERROR(MAX(MIN(ROUND(N4672*(Q4672/P4672),2),4.5),1.9)," ")</f>
        <v>2.96</v>
      </c>
      <c r="P4672">
        <f>13.098*F4672^-1.237</f>
        <v>44.806338281983834</v>
      </c>
      <c r="Q4672">
        <f>13.098*M4672^-1.237</f>
        <v>42.182109086218873</v>
      </c>
      <c r="R4672" s="5">
        <f>IFERROR(ROUND(MAX(MIN((-105.4*LN(O4672) + 163.83),95),10),0)," ")</f>
        <v>49</v>
      </c>
      <c r="S4672" s="5" t="str">
        <f>IFERROR(CONCATENATE("(",R4672,",",ROUND((1.2*W4672),2),")")," ")</f>
        <v>(49,0.47)</v>
      </c>
      <c r="T4672">
        <f>R4672-L4672</f>
        <v>8</v>
      </c>
      <c r="U4672" s="7" t="str">
        <f>IF((AND(T4672=0,H4672&gt;=L4672)),"Don’t change bids","OK")</f>
        <v>OK</v>
      </c>
      <c r="V4672" t="e">
        <f>IF((MATCH(F4672,W4672,0)),"Same","Diff")</f>
        <v>#N/A</v>
      </c>
      <c r="W4672" s="5">
        <f>ROUND(M4672,2)</f>
        <v>0.39</v>
      </c>
      <c r="X4672" s="5">
        <v>0.39</v>
      </c>
    </row>
    <row r="4673" spans="1:24" x14ac:dyDescent="0.25">
      <c r="A4673" t="s">
        <v>24</v>
      </c>
      <c r="B4673" t="s">
        <v>4640</v>
      </c>
      <c r="C4673" t="s">
        <v>4401</v>
      </c>
      <c r="D4673" t="s">
        <v>4406</v>
      </c>
      <c r="E4673" t="s">
        <v>569</v>
      </c>
      <c r="F4673" s="5">
        <v>0.37</v>
      </c>
      <c r="G4673" s="9">
        <v>0.1</v>
      </c>
      <c r="H4673" s="6">
        <f>G4673*100</f>
        <v>10</v>
      </c>
      <c r="I4673" t="s">
        <v>9716</v>
      </c>
      <c r="J4673" t="s">
        <v>10765</v>
      </c>
      <c r="K4673">
        <v>41</v>
      </c>
      <c r="L4673">
        <v>41</v>
      </c>
      <c r="M4673">
        <f>(F4673*(1+0.05))</f>
        <v>0.38850000000000001</v>
      </c>
      <c r="N4673">
        <f>IFERROR(ROUND(( (-1.208*LN(L4673) + 7.5474 + 4.6991*(2.71828^(-0.009*L4673)) + 0.0001*L4673*L4673 - 0.0432*L4673 + 4.7166)/3),2), " ")</f>
        <v>3.14</v>
      </c>
      <c r="O4673">
        <f>IFERROR(MAX(MIN(ROUND(N4673*(Q4673/P4673),2),4.5),1.9)," ")</f>
        <v>2.96</v>
      </c>
      <c r="P4673">
        <f>13.098*F4673^-1.237</f>
        <v>44.806338281983834</v>
      </c>
      <c r="Q4673">
        <f>13.098*M4673^-1.237</f>
        <v>42.182109086218873</v>
      </c>
      <c r="R4673" s="5">
        <f>IFERROR(ROUND(MAX(MIN((-105.4*LN(O4673) + 163.83),95),10),0)," ")</f>
        <v>49</v>
      </c>
      <c r="S4673" s="5" t="str">
        <f>IFERROR(CONCATENATE("(",R4673,",",ROUND((1.2*W4673),2),")")," ")</f>
        <v>(49,0.47)</v>
      </c>
      <c r="T4673">
        <f>R4673-L4673</f>
        <v>8</v>
      </c>
      <c r="U4673" s="7" t="str">
        <f>IF((AND(T4673=0,H4673&gt;=L4673)),"Don’t change bids","OK")</f>
        <v>OK</v>
      </c>
      <c r="V4673" t="e">
        <f>IF((MATCH(F4673,W4673,0)),"Same","Diff")</f>
        <v>#N/A</v>
      </c>
      <c r="W4673" s="5">
        <f>ROUND(M4673,2)</f>
        <v>0.39</v>
      </c>
      <c r="X4673" s="5">
        <v>0.39</v>
      </c>
    </row>
    <row r="4674" spans="1:24" x14ac:dyDescent="0.25">
      <c r="A4674" t="s">
        <v>24</v>
      </c>
      <c r="B4674" t="s">
        <v>4641</v>
      </c>
      <c r="C4674" t="s">
        <v>4401</v>
      </c>
      <c r="D4674" t="s">
        <v>4402</v>
      </c>
      <c r="E4674" t="s">
        <v>569</v>
      </c>
      <c r="F4674" s="5">
        <v>0.37</v>
      </c>
      <c r="G4674" s="9">
        <v>0.1</v>
      </c>
      <c r="H4674" s="6">
        <f>G4674*100</f>
        <v>10</v>
      </c>
      <c r="I4674" t="s">
        <v>9716</v>
      </c>
      <c r="J4674" t="s">
        <v>10765</v>
      </c>
      <c r="K4674">
        <v>41</v>
      </c>
      <c r="L4674">
        <v>41</v>
      </c>
      <c r="M4674">
        <f>(F4674*(1+0.05))</f>
        <v>0.38850000000000001</v>
      </c>
      <c r="N4674">
        <f>IFERROR(ROUND(( (-1.208*LN(L4674) + 7.5474 + 4.6991*(2.71828^(-0.009*L4674)) + 0.0001*L4674*L4674 - 0.0432*L4674 + 4.7166)/3),2), " ")</f>
        <v>3.14</v>
      </c>
      <c r="O4674">
        <f>IFERROR(MAX(MIN(ROUND(N4674*(Q4674/P4674),2),4.5),1.9)," ")</f>
        <v>2.96</v>
      </c>
      <c r="P4674">
        <f>13.098*F4674^-1.237</f>
        <v>44.806338281983834</v>
      </c>
      <c r="Q4674">
        <f>13.098*M4674^-1.237</f>
        <v>42.182109086218873</v>
      </c>
      <c r="R4674" s="5">
        <f>IFERROR(ROUND(MAX(MIN((-105.4*LN(O4674) + 163.83),95),10),0)," ")</f>
        <v>49</v>
      </c>
      <c r="S4674" s="5" t="str">
        <f>IFERROR(CONCATENATE("(",R4674,",",ROUND((1.2*W4674),2),")")," ")</f>
        <v>(49,0.47)</v>
      </c>
      <c r="T4674">
        <f>R4674-L4674</f>
        <v>8</v>
      </c>
      <c r="U4674" s="7" t="str">
        <f>IF((AND(T4674=0,H4674&gt;=L4674)),"Don’t change bids","OK")</f>
        <v>OK</v>
      </c>
      <c r="V4674" t="e">
        <f>IF((MATCH(F4674,W4674,0)),"Same","Diff")</f>
        <v>#N/A</v>
      </c>
      <c r="W4674" s="5">
        <f>ROUND(M4674,2)</f>
        <v>0.39</v>
      </c>
      <c r="X4674" s="5">
        <v>0.39</v>
      </c>
    </row>
    <row r="4675" spans="1:24" x14ac:dyDescent="0.25">
      <c r="A4675" t="s">
        <v>24</v>
      </c>
      <c r="B4675" t="s">
        <v>4642</v>
      </c>
      <c r="C4675" t="s">
        <v>4401</v>
      </c>
      <c r="D4675" t="s">
        <v>4406</v>
      </c>
      <c r="E4675" t="s">
        <v>569</v>
      </c>
      <c r="F4675" s="5">
        <v>0.37</v>
      </c>
      <c r="G4675" s="9">
        <v>0.1</v>
      </c>
      <c r="H4675" s="6">
        <f>G4675*100</f>
        <v>10</v>
      </c>
      <c r="I4675" t="s">
        <v>9716</v>
      </c>
      <c r="J4675" t="s">
        <v>10765</v>
      </c>
      <c r="K4675">
        <v>41</v>
      </c>
      <c r="L4675">
        <v>41</v>
      </c>
      <c r="M4675">
        <f>(F4675*(1+0.05))</f>
        <v>0.38850000000000001</v>
      </c>
      <c r="N4675">
        <f>IFERROR(ROUND(( (-1.208*LN(L4675) + 7.5474 + 4.6991*(2.71828^(-0.009*L4675)) + 0.0001*L4675*L4675 - 0.0432*L4675 + 4.7166)/3),2), " ")</f>
        <v>3.14</v>
      </c>
      <c r="O4675">
        <f>IFERROR(MAX(MIN(ROUND(N4675*(Q4675/P4675),2),4.5),1.9)," ")</f>
        <v>2.96</v>
      </c>
      <c r="P4675">
        <f>13.098*F4675^-1.237</f>
        <v>44.806338281983834</v>
      </c>
      <c r="Q4675">
        <f>13.098*M4675^-1.237</f>
        <v>42.182109086218873</v>
      </c>
      <c r="R4675" s="5">
        <f>IFERROR(ROUND(MAX(MIN((-105.4*LN(O4675) + 163.83),95),10),0)," ")</f>
        <v>49</v>
      </c>
      <c r="S4675" s="5" t="str">
        <f>IFERROR(CONCATENATE("(",R4675,",",ROUND((1.2*W4675),2),")")," ")</f>
        <v>(49,0.47)</v>
      </c>
      <c r="T4675">
        <f>R4675-L4675</f>
        <v>8</v>
      </c>
      <c r="U4675" s="7" t="str">
        <f>IF((AND(T4675=0,H4675&gt;=L4675)),"Don’t change bids","OK")</f>
        <v>OK</v>
      </c>
      <c r="V4675" t="e">
        <f>IF((MATCH(F4675,W4675,0)),"Same","Diff")</f>
        <v>#N/A</v>
      </c>
      <c r="W4675" s="5">
        <f>ROUND(M4675,2)</f>
        <v>0.39</v>
      </c>
      <c r="X4675" s="5">
        <v>0.39</v>
      </c>
    </row>
    <row r="4676" spans="1:24" x14ac:dyDescent="0.25">
      <c r="A4676" t="s">
        <v>24</v>
      </c>
      <c r="B4676" t="s">
        <v>4643</v>
      </c>
      <c r="C4676" t="s">
        <v>4401</v>
      </c>
      <c r="D4676" t="s">
        <v>4406</v>
      </c>
      <c r="E4676" t="s">
        <v>569</v>
      </c>
      <c r="F4676" s="5">
        <v>0.37</v>
      </c>
      <c r="G4676" s="9">
        <v>0.1</v>
      </c>
      <c r="H4676" s="6">
        <f>G4676*100</f>
        <v>10</v>
      </c>
      <c r="I4676" t="s">
        <v>9716</v>
      </c>
      <c r="J4676" t="s">
        <v>10765</v>
      </c>
      <c r="K4676">
        <v>41</v>
      </c>
      <c r="L4676">
        <v>41</v>
      </c>
      <c r="M4676">
        <f>(F4676*(1+0.05))</f>
        <v>0.38850000000000001</v>
      </c>
      <c r="N4676">
        <f>IFERROR(ROUND(( (-1.208*LN(L4676) + 7.5474 + 4.6991*(2.71828^(-0.009*L4676)) + 0.0001*L4676*L4676 - 0.0432*L4676 + 4.7166)/3),2), " ")</f>
        <v>3.14</v>
      </c>
      <c r="O4676">
        <f>IFERROR(MAX(MIN(ROUND(N4676*(Q4676/P4676),2),4.5),1.9)," ")</f>
        <v>2.96</v>
      </c>
      <c r="P4676">
        <f>13.098*F4676^-1.237</f>
        <v>44.806338281983834</v>
      </c>
      <c r="Q4676">
        <f>13.098*M4676^-1.237</f>
        <v>42.182109086218873</v>
      </c>
      <c r="R4676" s="5">
        <f>IFERROR(ROUND(MAX(MIN((-105.4*LN(O4676) + 163.83),95),10),0)," ")</f>
        <v>49</v>
      </c>
      <c r="S4676" s="5" t="str">
        <f>IFERROR(CONCATENATE("(",R4676,",",ROUND((1.2*W4676),2),")")," ")</f>
        <v>(49,0.47)</v>
      </c>
      <c r="T4676">
        <f>R4676-L4676</f>
        <v>8</v>
      </c>
      <c r="U4676" s="7" t="str">
        <f>IF((AND(T4676=0,H4676&gt;=L4676)),"Don’t change bids","OK")</f>
        <v>OK</v>
      </c>
      <c r="V4676" t="e">
        <f>IF((MATCH(F4676,W4676,0)),"Same","Diff")</f>
        <v>#N/A</v>
      </c>
      <c r="W4676" s="5">
        <f>ROUND(M4676,2)</f>
        <v>0.39</v>
      </c>
      <c r="X4676" s="5">
        <v>0.39</v>
      </c>
    </row>
    <row r="4677" spans="1:24" x14ac:dyDescent="0.25">
      <c r="A4677" t="s">
        <v>24</v>
      </c>
      <c r="B4677" t="s">
        <v>4644</v>
      </c>
      <c r="C4677" t="s">
        <v>4401</v>
      </c>
      <c r="D4677" t="s">
        <v>4402</v>
      </c>
      <c r="E4677" t="s">
        <v>569</v>
      </c>
      <c r="F4677" s="5">
        <v>0.37</v>
      </c>
      <c r="G4677" s="9">
        <v>0.1</v>
      </c>
      <c r="H4677" s="6">
        <f>G4677*100</f>
        <v>10</v>
      </c>
      <c r="I4677" t="s">
        <v>9716</v>
      </c>
      <c r="J4677" t="s">
        <v>10765</v>
      </c>
      <c r="K4677">
        <v>41</v>
      </c>
      <c r="L4677">
        <v>41</v>
      </c>
      <c r="M4677">
        <f>(F4677*(1+0.05))</f>
        <v>0.38850000000000001</v>
      </c>
      <c r="N4677">
        <f>IFERROR(ROUND(( (-1.208*LN(L4677) + 7.5474 + 4.6991*(2.71828^(-0.009*L4677)) + 0.0001*L4677*L4677 - 0.0432*L4677 + 4.7166)/3),2), " ")</f>
        <v>3.14</v>
      </c>
      <c r="O4677">
        <f>IFERROR(MAX(MIN(ROUND(N4677*(Q4677/P4677),2),4.5),1.9)," ")</f>
        <v>2.96</v>
      </c>
      <c r="P4677">
        <f>13.098*F4677^-1.237</f>
        <v>44.806338281983834</v>
      </c>
      <c r="Q4677">
        <f>13.098*M4677^-1.237</f>
        <v>42.182109086218873</v>
      </c>
      <c r="R4677" s="5">
        <f>IFERROR(ROUND(MAX(MIN((-105.4*LN(O4677) + 163.83),95),10),0)," ")</f>
        <v>49</v>
      </c>
      <c r="S4677" s="5" t="str">
        <f>IFERROR(CONCATENATE("(",R4677,",",ROUND((1.2*W4677),2),")")," ")</f>
        <v>(49,0.47)</v>
      </c>
      <c r="T4677">
        <f>R4677-L4677</f>
        <v>8</v>
      </c>
      <c r="U4677" s="7" t="str">
        <f>IF((AND(T4677=0,H4677&gt;=L4677)),"Don’t change bids","OK")</f>
        <v>OK</v>
      </c>
      <c r="V4677" t="e">
        <f>IF((MATCH(F4677,W4677,0)),"Same","Diff")</f>
        <v>#N/A</v>
      </c>
      <c r="W4677" s="5">
        <f>ROUND(M4677,2)</f>
        <v>0.39</v>
      </c>
      <c r="X4677" s="5">
        <v>0.39</v>
      </c>
    </row>
    <row r="4678" spans="1:24" x14ac:dyDescent="0.25">
      <c r="A4678" t="s">
        <v>24</v>
      </c>
      <c r="B4678" t="s">
        <v>4645</v>
      </c>
      <c r="C4678" t="s">
        <v>4401</v>
      </c>
      <c r="D4678" t="s">
        <v>4406</v>
      </c>
      <c r="E4678" t="s">
        <v>569</v>
      </c>
      <c r="F4678" s="5">
        <v>0.37</v>
      </c>
      <c r="G4678" s="9">
        <v>0.1</v>
      </c>
      <c r="H4678" s="6">
        <f>G4678*100</f>
        <v>10</v>
      </c>
      <c r="I4678" t="s">
        <v>9716</v>
      </c>
      <c r="J4678" t="s">
        <v>10765</v>
      </c>
      <c r="K4678">
        <v>41</v>
      </c>
      <c r="L4678">
        <v>41</v>
      </c>
      <c r="M4678">
        <f>(F4678*(1+0.05))</f>
        <v>0.38850000000000001</v>
      </c>
      <c r="N4678">
        <f>IFERROR(ROUND(( (-1.208*LN(L4678) + 7.5474 + 4.6991*(2.71828^(-0.009*L4678)) + 0.0001*L4678*L4678 - 0.0432*L4678 + 4.7166)/3),2), " ")</f>
        <v>3.14</v>
      </c>
      <c r="O4678">
        <f>IFERROR(MAX(MIN(ROUND(N4678*(Q4678/P4678),2),4.5),1.9)," ")</f>
        <v>2.96</v>
      </c>
      <c r="P4678">
        <f>13.098*F4678^-1.237</f>
        <v>44.806338281983834</v>
      </c>
      <c r="Q4678">
        <f>13.098*M4678^-1.237</f>
        <v>42.182109086218873</v>
      </c>
      <c r="R4678" s="5">
        <f>IFERROR(ROUND(MAX(MIN((-105.4*LN(O4678) + 163.83),95),10),0)," ")</f>
        <v>49</v>
      </c>
      <c r="S4678" s="5" t="str">
        <f>IFERROR(CONCATENATE("(",R4678,",",ROUND((1.2*W4678),2),")")," ")</f>
        <v>(49,0.47)</v>
      </c>
      <c r="T4678">
        <f>R4678-L4678</f>
        <v>8</v>
      </c>
      <c r="U4678" s="7" t="str">
        <f>IF((AND(T4678=0,H4678&gt;=L4678)),"Don’t change bids","OK")</f>
        <v>OK</v>
      </c>
      <c r="V4678" t="e">
        <f>IF((MATCH(F4678,W4678,0)),"Same","Diff")</f>
        <v>#N/A</v>
      </c>
      <c r="W4678" s="5">
        <f>ROUND(M4678,2)</f>
        <v>0.39</v>
      </c>
      <c r="X4678" s="5">
        <v>0.39</v>
      </c>
    </row>
    <row r="4679" spans="1:24" x14ac:dyDescent="0.25">
      <c r="A4679" t="s">
        <v>24</v>
      </c>
      <c r="B4679" t="s">
        <v>4646</v>
      </c>
      <c r="C4679" t="s">
        <v>4401</v>
      </c>
      <c r="D4679" t="s">
        <v>4402</v>
      </c>
      <c r="E4679" t="s">
        <v>569</v>
      </c>
      <c r="F4679" s="5">
        <v>0.37</v>
      </c>
      <c r="G4679" s="9">
        <v>0.1</v>
      </c>
      <c r="H4679" s="6">
        <f>G4679*100</f>
        <v>10</v>
      </c>
      <c r="I4679" t="s">
        <v>9716</v>
      </c>
      <c r="J4679" t="s">
        <v>10765</v>
      </c>
      <c r="K4679">
        <v>41</v>
      </c>
      <c r="L4679">
        <v>41</v>
      </c>
      <c r="M4679">
        <f>(F4679*(1+0.05))</f>
        <v>0.38850000000000001</v>
      </c>
      <c r="N4679">
        <f>IFERROR(ROUND(( (-1.208*LN(L4679) + 7.5474 + 4.6991*(2.71828^(-0.009*L4679)) + 0.0001*L4679*L4679 - 0.0432*L4679 + 4.7166)/3),2), " ")</f>
        <v>3.14</v>
      </c>
      <c r="O4679">
        <f>IFERROR(MAX(MIN(ROUND(N4679*(Q4679/P4679),2),4.5),1.9)," ")</f>
        <v>2.96</v>
      </c>
      <c r="P4679">
        <f>13.098*F4679^-1.237</f>
        <v>44.806338281983834</v>
      </c>
      <c r="Q4679">
        <f>13.098*M4679^-1.237</f>
        <v>42.182109086218873</v>
      </c>
      <c r="R4679" s="5">
        <f>IFERROR(ROUND(MAX(MIN((-105.4*LN(O4679) + 163.83),95),10),0)," ")</f>
        <v>49</v>
      </c>
      <c r="S4679" s="5" t="str">
        <f>IFERROR(CONCATENATE("(",R4679,",",ROUND((1.2*W4679),2),")")," ")</f>
        <v>(49,0.47)</v>
      </c>
      <c r="T4679">
        <f>R4679-L4679</f>
        <v>8</v>
      </c>
      <c r="U4679" s="7" t="str">
        <f>IF((AND(T4679=0,H4679&gt;=L4679)),"Don’t change bids","OK")</f>
        <v>OK</v>
      </c>
      <c r="V4679" t="e">
        <f>IF((MATCH(F4679,W4679,0)),"Same","Diff")</f>
        <v>#N/A</v>
      </c>
      <c r="W4679" s="5">
        <f>ROUND(M4679,2)</f>
        <v>0.39</v>
      </c>
      <c r="X4679" s="5">
        <v>0.39</v>
      </c>
    </row>
    <row r="4680" spans="1:24" x14ac:dyDescent="0.25">
      <c r="A4680" t="s">
        <v>24</v>
      </c>
      <c r="B4680" t="s">
        <v>4647</v>
      </c>
      <c r="C4680" t="s">
        <v>4401</v>
      </c>
      <c r="D4680" t="s">
        <v>4406</v>
      </c>
      <c r="E4680" t="s">
        <v>569</v>
      </c>
      <c r="F4680" s="5">
        <v>0.37</v>
      </c>
      <c r="G4680" s="9">
        <v>0.1</v>
      </c>
      <c r="H4680" s="6">
        <f>G4680*100</f>
        <v>10</v>
      </c>
      <c r="I4680" t="s">
        <v>9716</v>
      </c>
      <c r="J4680" t="s">
        <v>10765</v>
      </c>
      <c r="K4680">
        <v>41</v>
      </c>
      <c r="L4680">
        <v>41</v>
      </c>
      <c r="M4680">
        <f>(F4680*(1+0.05))</f>
        <v>0.38850000000000001</v>
      </c>
      <c r="N4680">
        <f>IFERROR(ROUND(( (-1.208*LN(L4680) + 7.5474 + 4.6991*(2.71828^(-0.009*L4680)) + 0.0001*L4680*L4680 - 0.0432*L4680 + 4.7166)/3),2), " ")</f>
        <v>3.14</v>
      </c>
      <c r="O4680">
        <f>IFERROR(MAX(MIN(ROUND(N4680*(Q4680/P4680),2),4.5),1.9)," ")</f>
        <v>2.96</v>
      </c>
      <c r="P4680">
        <f>13.098*F4680^-1.237</f>
        <v>44.806338281983834</v>
      </c>
      <c r="Q4680">
        <f>13.098*M4680^-1.237</f>
        <v>42.182109086218873</v>
      </c>
      <c r="R4680" s="5">
        <f>IFERROR(ROUND(MAX(MIN((-105.4*LN(O4680) + 163.83),95),10),0)," ")</f>
        <v>49</v>
      </c>
      <c r="S4680" s="5" t="str">
        <f>IFERROR(CONCATENATE("(",R4680,",",ROUND((1.2*W4680),2),")")," ")</f>
        <v>(49,0.47)</v>
      </c>
      <c r="T4680">
        <f>R4680-L4680</f>
        <v>8</v>
      </c>
      <c r="U4680" s="7" t="str">
        <f>IF((AND(T4680=0,H4680&gt;=L4680)),"Don’t change bids","OK")</f>
        <v>OK</v>
      </c>
      <c r="V4680" t="e">
        <f>IF((MATCH(F4680,W4680,0)),"Same","Diff")</f>
        <v>#N/A</v>
      </c>
      <c r="W4680" s="5">
        <f>ROUND(M4680,2)</f>
        <v>0.39</v>
      </c>
      <c r="X4680" s="5">
        <v>0.39</v>
      </c>
    </row>
    <row r="4681" spans="1:24" x14ac:dyDescent="0.25">
      <c r="A4681" t="s">
        <v>24</v>
      </c>
      <c r="B4681" t="s">
        <v>4648</v>
      </c>
      <c r="C4681" t="s">
        <v>4401</v>
      </c>
      <c r="D4681" t="s">
        <v>4411</v>
      </c>
      <c r="E4681" t="s">
        <v>569</v>
      </c>
      <c r="F4681" s="5">
        <v>0.37</v>
      </c>
      <c r="G4681" s="9">
        <v>0.1</v>
      </c>
      <c r="H4681" s="6">
        <f>G4681*100</f>
        <v>10</v>
      </c>
      <c r="I4681" t="s">
        <v>9716</v>
      </c>
      <c r="J4681" t="s">
        <v>10765</v>
      </c>
      <c r="K4681">
        <v>41</v>
      </c>
      <c r="L4681">
        <v>41</v>
      </c>
      <c r="M4681">
        <f>(F4681*(1+0.05))</f>
        <v>0.38850000000000001</v>
      </c>
      <c r="N4681">
        <f>IFERROR(ROUND(( (-1.208*LN(L4681) + 7.5474 + 4.6991*(2.71828^(-0.009*L4681)) + 0.0001*L4681*L4681 - 0.0432*L4681 + 4.7166)/3),2), " ")</f>
        <v>3.14</v>
      </c>
      <c r="O4681">
        <f>IFERROR(MAX(MIN(ROUND(N4681*(Q4681/P4681),2),4.5),1.9)," ")</f>
        <v>2.96</v>
      </c>
      <c r="P4681">
        <f>13.098*F4681^-1.237</f>
        <v>44.806338281983834</v>
      </c>
      <c r="Q4681">
        <f>13.098*M4681^-1.237</f>
        <v>42.182109086218873</v>
      </c>
      <c r="R4681" s="5">
        <f>IFERROR(ROUND(MAX(MIN((-105.4*LN(O4681) + 163.83),95),10),0)," ")</f>
        <v>49</v>
      </c>
      <c r="S4681" s="5" t="str">
        <f>IFERROR(CONCATENATE("(",R4681,",",ROUND((1.2*W4681),2),")")," ")</f>
        <v>(49,0.47)</v>
      </c>
      <c r="T4681">
        <f>R4681-L4681</f>
        <v>8</v>
      </c>
      <c r="U4681" s="7" t="str">
        <f>IF((AND(T4681=0,H4681&gt;=L4681)),"Don’t change bids","OK")</f>
        <v>OK</v>
      </c>
      <c r="V4681" t="e">
        <f>IF((MATCH(F4681,W4681,0)),"Same","Diff")</f>
        <v>#N/A</v>
      </c>
      <c r="W4681" s="5">
        <f>ROUND(M4681,2)</f>
        <v>0.39</v>
      </c>
      <c r="X4681" s="5">
        <v>0.39</v>
      </c>
    </row>
    <row r="4682" spans="1:24" x14ac:dyDescent="0.25">
      <c r="A4682" t="s">
        <v>24</v>
      </c>
      <c r="B4682" t="s">
        <v>4649</v>
      </c>
      <c r="C4682" t="s">
        <v>4401</v>
      </c>
      <c r="D4682" t="s">
        <v>4406</v>
      </c>
      <c r="E4682" t="s">
        <v>569</v>
      </c>
      <c r="F4682" s="5">
        <v>0.37</v>
      </c>
      <c r="G4682" s="9">
        <v>0.1</v>
      </c>
      <c r="H4682" s="6">
        <f>G4682*100</f>
        <v>10</v>
      </c>
      <c r="I4682" t="s">
        <v>9716</v>
      </c>
      <c r="J4682" t="s">
        <v>10765</v>
      </c>
      <c r="K4682">
        <v>41</v>
      </c>
      <c r="L4682">
        <v>41</v>
      </c>
      <c r="M4682">
        <f>(F4682*(1+0.05))</f>
        <v>0.38850000000000001</v>
      </c>
      <c r="N4682">
        <f>IFERROR(ROUND(( (-1.208*LN(L4682) + 7.5474 + 4.6991*(2.71828^(-0.009*L4682)) + 0.0001*L4682*L4682 - 0.0432*L4682 + 4.7166)/3),2), " ")</f>
        <v>3.14</v>
      </c>
      <c r="O4682">
        <f>IFERROR(MAX(MIN(ROUND(N4682*(Q4682/P4682),2),4.5),1.9)," ")</f>
        <v>2.96</v>
      </c>
      <c r="P4682">
        <f>13.098*F4682^-1.237</f>
        <v>44.806338281983834</v>
      </c>
      <c r="Q4682">
        <f>13.098*M4682^-1.237</f>
        <v>42.182109086218873</v>
      </c>
      <c r="R4682" s="5">
        <f>IFERROR(ROUND(MAX(MIN((-105.4*LN(O4682) + 163.83),95),10),0)," ")</f>
        <v>49</v>
      </c>
      <c r="S4682" s="5" t="str">
        <f>IFERROR(CONCATENATE("(",R4682,",",ROUND((1.2*W4682),2),")")," ")</f>
        <v>(49,0.47)</v>
      </c>
      <c r="T4682">
        <f>R4682-L4682</f>
        <v>8</v>
      </c>
      <c r="U4682" s="7" t="str">
        <f>IF((AND(T4682=0,H4682&gt;=L4682)),"Don’t change bids","OK")</f>
        <v>OK</v>
      </c>
      <c r="V4682" t="e">
        <f>IF((MATCH(F4682,W4682,0)),"Same","Diff")</f>
        <v>#N/A</v>
      </c>
      <c r="W4682" s="5">
        <f>ROUND(M4682,2)</f>
        <v>0.39</v>
      </c>
      <c r="X4682" s="5">
        <v>0.39</v>
      </c>
    </row>
    <row r="4683" spans="1:24" x14ac:dyDescent="0.25">
      <c r="A4683" t="s">
        <v>24</v>
      </c>
      <c r="B4683" t="s">
        <v>4650</v>
      </c>
      <c r="C4683" t="s">
        <v>4401</v>
      </c>
      <c r="D4683" t="s">
        <v>4406</v>
      </c>
      <c r="E4683" t="s">
        <v>569</v>
      </c>
      <c r="F4683" s="5">
        <v>0.37</v>
      </c>
      <c r="G4683" s="9">
        <v>0.1</v>
      </c>
      <c r="H4683" s="6">
        <f>G4683*100</f>
        <v>10</v>
      </c>
      <c r="I4683" t="s">
        <v>9716</v>
      </c>
      <c r="J4683" t="s">
        <v>10765</v>
      </c>
      <c r="K4683">
        <v>41</v>
      </c>
      <c r="L4683">
        <v>41</v>
      </c>
      <c r="M4683">
        <f>(F4683*(1+0.05))</f>
        <v>0.38850000000000001</v>
      </c>
      <c r="N4683">
        <f>IFERROR(ROUND(( (-1.208*LN(L4683) + 7.5474 + 4.6991*(2.71828^(-0.009*L4683)) + 0.0001*L4683*L4683 - 0.0432*L4683 + 4.7166)/3),2), " ")</f>
        <v>3.14</v>
      </c>
      <c r="O4683">
        <f>IFERROR(MAX(MIN(ROUND(N4683*(Q4683/P4683),2),4.5),1.9)," ")</f>
        <v>2.96</v>
      </c>
      <c r="P4683">
        <f>13.098*F4683^-1.237</f>
        <v>44.806338281983834</v>
      </c>
      <c r="Q4683">
        <f>13.098*M4683^-1.237</f>
        <v>42.182109086218873</v>
      </c>
      <c r="R4683" s="5">
        <f>IFERROR(ROUND(MAX(MIN((-105.4*LN(O4683) + 163.83),95),10),0)," ")</f>
        <v>49</v>
      </c>
      <c r="S4683" s="5" t="str">
        <f>IFERROR(CONCATENATE("(",R4683,",",ROUND((1.2*W4683),2),")")," ")</f>
        <v>(49,0.47)</v>
      </c>
      <c r="T4683">
        <f>R4683-L4683</f>
        <v>8</v>
      </c>
      <c r="U4683" s="7" t="str">
        <f>IF((AND(T4683=0,H4683&gt;=L4683)),"Don’t change bids","OK")</f>
        <v>OK</v>
      </c>
      <c r="V4683" t="e">
        <f>IF((MATCH(F4683,W4683,0)),"Same","Diff")</f>
        <v>#N/A</v>
      </c>
      <c r="W4683" s="5">
        <f>ROUND(M4683,2)</f>
        <v>0.39</v>
      </c>
      <c r="X4683" s="5">
        <v>0.39</v>
      </c>
    </row>
    <row r="4684" spans="1:24" x14ac:dyDescent="0.25">
      <c r="A4684" t="s">
        <v>24</v>
      </c>
      <c r="B4684" t="s">
        <v>4651</v>
      </c>
      <c r="C4684" t="s">
        <v>4401</v>
      </c>
      <c r="D4684" t="s">
        <v>4402</v>
      </c>
      <c r="E4684" t="s">
        <v>569</v>
      </c>
      <c r="F4684" s="5">
        <v>0.37</v>
      </c>
      <c r="G4684" s="9">
        <v>0.1</v>
      </c>
      <c r="H4684" s="6">
        <f>G4684*100</f>
        <v>10</v>
      </c>
      <c r="I4684" t="s">
        <v>9716</v>
      </c>
      <c r="J4684" t="s">
        <v>10765</v>
      </c>
      <c r="K4684">
        <v>41</v>
      </c>
      <c r="L4684">
        <v>41</v>
      </c>
      <c r="M4684">
        <f>(F4684*(1+0.05))</f>
        <v>0.38850000000000001</v>
      </c>
      <c r="N4684">
        <f>IFERROR(ROUND(( (-1.208*LN(L4684) + 7.5474 + 4.6991*(2.71828^(-0.009*L4684)) + 0.0001*L4684*L4684 - 0.0432*L4684 + 4.7166)/3),2), " ")</f>
        <v>3.14</v>
      </c>
      <c r="O4684">
        <f>IFERROR(MAX(MIN(ROUND(N4684*(Q4684/P4684),2),4.5),1.9)," ")</f>
        <v>2.96</v>
      </c>
      <c r="P4684">
        <f>13.098*F4684^-1.237</f>
        <v>44.806338281983834</v>
      </c>
      <c r="Q4684">
        <f>13.098*M4684^-1.237</f>
        <v>42.182109086218873</v>
      </c>
      <c r="R4684" s="5">
        <f>IFERROR(ROUND(MAX(MIN((-105.4*LN(O4684) + 163.83),95),10),0)," ")</f>
        <v>49</v>
      </c>
      <c r="S4684" s="5" t="str">
        <f>IFERROR(CONCATENATE("(",R4684,",",ROUND((1.2*W4684),2),")")," ")</f>
        <v>(49,0.47)</v>
      </c>
      <c r="T4684">
        <f>R4684-L4684</f>
        <v>8</v>
      </c>
      <c r="U4684" s="7" t="str">
        <f>IF((AND(T4684=0,H4684&gt;=L4684)),"Don’t change bids","OK")</f>
        <v>OK</v>
      </c>
      <c r="V4684" t="e">
        <f>IF((MATCH(F4684,W4684,0)),"Same","Diff")</f>
        <v>#N/A</v>
      </c>
      <c r="W4684" s="5">
        <f>ROUND(M4684,2)</f>
        <v>0.39</v>
      </c>
      <c r="X4684" s="5">
        <v>0.39</v>
      </c>
    </row>
    <row r="4685" spans="1:24" x14ac:dyDescent="0.25">
      <c r="A4685" t="s">
        <v>24</v>
      </c>
      <c r="B4685" t="s">
        <v>4652</v>
      </c>
      <c r="C4685" t="s">
        <v>4401</v>
      </c>
      <c r="D4685" t="s">
        <v>4402</v>
      </c>
      <c r="E4685" t="s">
        <v>569</v>
      </c>
      <c r="F4685" s="5">
        <v>0.37</v>
      </c>
      <c r="G4685" s="9">
        <v>0.1</v>
      </c>
      <c r="H4685" s="6">
        <f>G4685*100</f>
        <v>10</v>
      </c>
      <c r="I4685" t="s">
        <v>9716</v>
      </c>
      <c r="J4685" t="s">
        <v>10765</v>
      </c>
      <c r="K4685">
        <v>41</v>
      </c>
      <c r="L4685">
        <v>41</v>
      </c>
      <c r="M4685">
        <f>(F4685*(1+0.05))</f>
        <v>0.38850000000000001</v>
      </c>
      <c r="N4685">
        <f>IFERROR(ROUND(( (-1.208*LN(L4685) + 7.5474 + 4.6991*(2.71828^(-0.009*L4685)) + 0.0001*L4685*L4685 - 0.0432*L4685 + 4.7166)/3),2), " ")</f>
        <v>3.14</v>
      </c>
      <c r="O4685">
        <f>IFERROR(MAX(MIN(ROUND(N4685*(Q4685/P4685),2),4.5),1.9)," ")</f>
        <v>2.96</v>
      </c>
      <c r="P4685">
        <f>13.098*F4685^-1.237</f>
        <v>44.806338281983834</v>
      </c>
      <c r="Q4685">
        <f>13.098*M4685^-1.237</f>
        <v>42.182109086218873</v>
      </c>
      <c r="R4685" s="5">
        <f>IFERROR(ROUND(MAX(MIN((-105.4*LN(O4685) + 163.83),95),10),0)," ")</f>
        <v>49</v>
      </c>
      <c r="S4685" s="5" t="str">
        <f>IFERROR(CONCATENATE("(",R4685,",",ROUND((1.2*W4685),2),")")," ")</f>
        <v>(49,0.47)</v>
      </c>
      <c r="T4685">
        <f>R4685-L4685</f>
        <v>8</v>
      </c>
      <c r="U4685" s="7" t="str">
        <f>IF((AND(T4685=0,H4685&gt;=L4685)),"Don’t change bids","OK")</f>
        <v>OK</v>
      </c>
      <c r="V4685" t="e">
        <f>IF((MATCH(F4685,W4685,0)),"Same","Diff")</f>
        <v>#N/A</v>
      </c>
      <c r="W4685" s="5">
        <f>ROUND(M4685,2)</f>
        <v>0.39</v>
      </c>
      <c r="X4685" s="5">
        <v>0.39</v>
      </c>
    </row>
    <row r="4686" spans="1:24" x14ac:dyDescent="0.25">
      <c r="A4686" t="s">
        <v>24</v>
      </c>
      <c r="B4686" t="s">
        <v>4653</v>
      </c>
      <c r="C4686" t="s">
        <v>4401</v>
      </c>
      <c r="D4686" t="s">
        <v>4402</v>
      </c>
      <c r="E4686" t="s">
        <v>569</v>
      </c>
      <c r="F4686" s="5">
        <v>0.37</v>
      </c>
      <c r="G4686" s="9">
        <v>0.1</v>
      </c>
      <c r="H4686" s="6">
        <f>G4686*100</f>
        <v>10</v>
      </c>
      <c r="I4686" t="s">
        <v>9716</v>
      </c>
      <c r="J4686" t="s">
        <v>10765</v>
      </c>
      <c r="K4686">
        <v>41</v>
      </c>
      <c r="L4686">
        <v>41</v>
      </c>
      <c r="M4686">
        <f>(F4686*(1+0.05))</f>
        <v>0.38850000000000001</v>
      </c>
      <c r="N4686">
        <f>IFERROR(ROUND(( (-1.208*LN(L4686) + 7.5474 + 4.6991*(2.71828^(-0.009*L4686)) + 0.0001*L4686*L4686 - 0.0432*L4686 + 4.7166)/3),2), " ")</f>
        <v>3.14</v>
      </c>
      <c r="O4686">
        <f>IFERROR(MAX(MIN(ROUND(N4686*(Q4686/P4686),2),4.5),1.9)," ")</f>
        <v>2.96</v>
      </c>
      <c r="P4686">
        <f>13.098*F4686^-1.237</f>
        <v>44.806338281983834</v>
      </c>
      <c r="Q4686">
        <f>13.098*M4686^-1.237</f>
        <v>42.182109086218873</v>
      </c>
      <c r="R4686" s="5">
        <f>IFERROR(ROUND(MAX(MIN((-105.4*LN(O4686) + 163.83),95),10),0)," ")</f>
        <v>49</v>
      </c>
      <c r="S4686" s="5" t="str">
        <f>IFERROR(CONCATENATE("(",R4686,",",ROUND((1.2*W4686),2),")")," ")</f>
        <v>(49,0.47)</v>
      </c>
      <c r="T4686">
        <f>R4686-L4686</f>
        <v>8</v>
      </c>
      <c r="U4686" s="7" t="str">
        <f>IF((AND(T4686=0,H4686&gt;=L4686)),"Don’t change bids","OK")</f>
        <v>OK</v>
      </c>
      <c r="V4686" t="e">
        <f>IF((MATCH(F4686,W4686,0)),"Same","Diff")</f>
        <v>#N/A</v>
      </c>
      <c r="W4686" s="5">
        <f>ROUND(M4686,2)</f>
        <v>0.39</v>
      </c>
      <c r="X4686" s="5">
        <v>0.39</v>
      </c>
    </row>
    <row r="4687" spans="1:24" x14ac:dyDescent="0.25">
      <c r="A4687" t="s">
        <v>24</v>
      </c>
      <c r="B4687" t="s">
        <v>4654</v>
      </c>
      <c r="C4687" t="s">
        <v>4401</v>
      </c>
      <c r="D4687" t="s">
        <v>4402</v>
      </c>
      <c r="E4687" t="s">
        <v>569</v>
      </c>
      <c r="F4687" s="5">
        <v>0.37</v>
      </c>
      <c r="G4687" s="9">
        <v>0.1</v>
      </c>
      <c r="H4687" s="6">
        <f>G4687*100</f>
        <v>10</v>
      </c>
      <c r="I4687" t="s">
        <v>9716</v>
      </c>
      <c r="J4687" t="s">
        <v>10765</v>
      </c>
      <c r="K4687">
        <v>41</v>
      </c>
      <c r="L4687">
        <v>41</v>
      </c>
      <c r="M4687">
        <f>(F4687*(1+0.05))</f>
        <v>0.38850000000000001</v>
      </c>
      <c r="N4687">
        <f>IFERROR(ROUND(( (-1.208*LN(L4687) + 7.5474 + 4.6991*(2.71828^(-0.009*L4687)) + 0.0001*L4687*L4687 - 0.0432*L4687 + 4.7166)/3),2), " ")</f>
        <v>3.14</v>
      </c>
      <c r="O4687">
        <f>IFERROR(MAX(MIN(ROUND(N4687*(Q4687/P4687),2),4.5),1.9)," ")</f>
        <v>2.96</v>
      </c>
      <c r="P4687">
        <f>13.098*F4687^-1.237</f>
        <v>44.806338281983834</v>
      </c>
      <c r="Q4687">
        <f>13.098*M4687^-1.237</f>
        <v>42.182109086218873</v>
      </c>
      <c r="R4687" s="5">
        <f>IFERROR(ROUND(MAX(MIN((-105.4*LN(O4687) + 163.83),95),10),0)," ")</f>
        <v>49</v>
      </c>
      <c r="S4687" s="5" t="str">
        <f>IFERROR(CONCATENATE("(",R4687,",",ROUND((1.2*W4687),2),")")," ")</f>
        <v>(49,0.47)</v>
      </c>
      <c r="T4687">
        <f>R4687-L4687</f>
        <v>8</v>
      </c>
      <c r="U4687" s="7" t="str">
        <f>IF((AND(T4687=0,H4687&gt;=L4687)),"Don’t change bids","OK")</f>
        <v>OK</v>
      </c>
      <c r="V4687" t="e">
        <f>IF((MATCH(F4687,W4687,0)),"Same","Diff")</f>
        <v>#N/A</v>
      </c>
      <c r="W4687" s="5">
        <f>ROUND(M4687,2)</f>
        <v>0.39</v>
      </c>
      <c r="X4687" s="5">
        <v>0.39</v>
      </c>
    </row>
    <row r="4688" spans="1:24" x14ac:dyDescent="0.25">
      <c r="A4688" t="s">
        <v>24</v>
      </c>
      <c r="B4688" t="s">
        <v>4655</v>
      </c>
      <c r="C4688" t="s">
        <v>4401</v>
      </c>
      <c r="D4688" t="s">
        <v>4406</v>
      </c>
      <c r="E4688" t="s">
        <v>569</v>
      </c>
      <c r="F4688" s="5">
        <v>0.37</v>
      </c>
      <c r="G4688" s="9">
        <v>0.1</v>
      </c>
      <c r="H4688" s="6">
        <f>G4688*100</f>
        <v>10</v>
      </c>
      <c r="I4688" t="s">
        <v>9716</v>
      </c>
      <c r="J4688" t="s">
        <v>10765</v>
      </c>
      <c r="K4688">
        <v>41</v>
      </c>
      <c r="L4688">
        <v>41</v>
      </c>
      <c r="M4688">
        <f>(F4688*(1+0.05))</f>
        <v>0.38850000000000001</v>
      </c>
      <c r="N4688">
        <f>IFERROR(ROUND(( (-1.208*LN(L4688) + 7.5474 + 4.6991*(2.71828^(-0.009*L4688)) + 0.0001*L4688*L4688 - 0.0432*L4688 + 4.7166)/3),2), " ")</f>
        <v>3.14</v>
      </c>
      <c r="O4688">
        <f>IFERROR(MAX(MIN(ROUND(N4688*(Q4688/P4688),2),4.5),1.9)," ")</f>
        <v>2.96</v>
      </c>
      <c r="P4688">
        <f>13.098*F4688^-1.237</f>
        <v>44.806338281983834</v>
      </c>
      <c r="Q4688">
        <f>13.098*M4688^-1.237</f>
        <v>42.182109086218873</v>
      </c>
      <c r="R4688" s="5">
        <f>IFERROR(ROUND(MAX(MIN((-105.4*LN(O4688) + 163.83),95),10),0)," ")</f>
        <v>49</v>
      </c>
      <c r="S4688" s="5" t="str">
        <f>IFERROR(CONCATENATE("(",R4688,",",ROUND((1.2*W4688),2),")")," ")</f>
        <v>(49,0.47)</v>
      </c>
      <c r="T4688">
        <f>R4688-L4688</f>
        <v>8</v>
      </c>
      <c r="U4688" s="7" t="str">
        <f>IF((AND(T4688=0,H4688&gt;=L4688)),"Don’t change bids","OK")</f>
        <v>OK</v>
      </c>
      <c r="V4688" t="e">
        <f>IF((MATCH(F4688,W4688,0)),"Same","Diff")</f>
        <v>#N/A</v>
      </c>
      <c r="W4688" s="5">
        <f>ROUND(M4688,2)</f>
        <v>0.39</v>
      </c>
      <c r="X4688" s="5">
        <v>0.39</v>
      </c>
    </row>
    <row r="4689" spans="1:24" x14ac:dyDescent="0.25">
      <c r="A4689" t="s">
        <v>24</v>
      </c>
      <c r="B4689" t="s">
        <v>4656</v>
      </c>
      <c r="C4689" t="s">
        <v>4401</v>
      </c>
      <c r="D4689" t="s">
        <v>4402</v>
      </c>
      <c r="E4689" t="s">
        <v>569</v>
      </c>
      <c r="F4689" s="5">
        <v>0.37</v>
      </c>
      <c r="G4689" s="9">
        <v>0.1</v>
      </c>
      <c r="H4689" s="6">
        <f>G4689*100</f>
        <v>10</v>
      </c>
      <c r="I4689" t="s">
        <v>9716</v>
      </c>
      <c r="J4689" t="s">
        <v>10765</v>
      </c>
      <c r="K4689">
        <v>41</v>
      </c>
      <c r="L4689">
        <v>41</v>
      </c>
      <c r="M4689">
        <f>(F4689*(1+0.05))</f>
        <v>0.38850000000000001</v>
      </c>
      <c r="N4689">
        <f>IFERROR(ROUND(( (-1.208*LN(L4689) + 7.5474 + 4.6991*(2.71828^(-0.009*L4689)) + 0.0001*L4689*L4689 - 0.0432*L4689 + 4.7166)/3),2), " ")</f>
        <v>3.14</v>
      </c>
      <c r="O4689">
        <f>IFERROR(MAX(MIN(ROUND(N4689*(Q4689/P4689),2),4.5),1.9)," ")</f>
        <v>2.96</v>
      </c>
      <c r="P4689">
        <f>13.098*F4689^-1.237</f>
        <v>44.806338281983834</v>
      </c>
      <c r="Q4689">
        <f>13.098*M4689^-1.237</f>
        <v>42.182109086218873</v>
      </c>
      <c r="R4689" s="5">
        <f>IFERROR(ROUND(MAX(MIN((-105.4*LN(O4689) + 163.83),95),10),0)," ")</f>
        <v>49</v>
      </c>
      <c r="S4689" s="5" t="str">
        <f>IFERROR(CONCATENATE("(",R4689,",",ROUND((1.2*W4689),2),")")," ")</f>
        <v>(49,0.47)</v>
      </c>
      <c r="T4689">
        <f>R4689-L4689</f>
        <v>8</v>
      </c>
      <c r="U4689" s="7" t="str">
        <f>IF((AND(T4689=0,H4689&gt;=L4689)),"Don’t change bids","OK")</f>
        <v>OK</v>
      </c>
      <c r="V4689" t="e">
        <f>IF((MATCH(F4689,W4689,0)),"Same","Diff")</f>
        <v>#N/A</v>
      </c>
      <c r="W4689" s="5">
        <f>ROUND(M4689,2)</f>
        <v>0.39</v>
      </c>
      <c r="X4689" s="5">
        <v>0.39</v>
      </c>
    </row>
    <row r="4690" spans="1:24" x14ac:dyDescent="0.25">
      <c r="A4690" t="s">
        <v>24</v>
      </c>
      <c r="B4690" t="s">
        <v>4657</v>
      </c>
      <c r="C4690" t="s">
        <v>4401</v>
      </c>
      <c r="D4690" t="s">
        <v>4402</v>
      </c>
      <c r="E4690" t="s">
        <v>569</v>
      </c>
      <c r="F4690" s="5">
        <v>0.37</v>
      </c>
      <c r="G4690" s="9">
        <v>0.1</v>
      </c>
      <c r="H4690" s="6">
        <f>G4690*100</f>
        <v>10</v>
      </c>
      <c r="I4690" t="s">
        <v>9716</v>
      </c>
      <c r="J4690" t="s">
        <v>10765</v>
      </c>
      <c r="K4690">
        <v>41</v>
      </c>
      <c r="L4690">
        <v>41</v>
      </c>
      <c r="M4690">
        <f>(F4690*(1+0.05))</f>
        <v>0.38850000000000001</v>
      </c>
      <c r="N4690">
        <f>IFERROR(ROUND(( (-1.208*LN(L4690) + 7.5474 + 4.6991*(2.71828^(-0.009*L4690)) + 0.0001*L4690*L4690 - 0.0432*L4690 + 4.7166)/3),2), " ")</f>
        <v>3.14</v>
      </c>
      <c r="O4690">
        <f>IFERROR(MAX(MIN(ROUND(N4690*(Q4690/P4690),2),4.5),1.9)," ")</f>
        <v>2.96</v>
      </c>
      <c r="P4690">
        <f>13.098*F4690^-1.237</f>
        <v>44.806338281983834</v>
      </c>
      <c r="Q4690">
        <f>13.098*M4690^-1.237</f>
        <v>42.182109086218873</v>
      </c>
      <c r="R4690" s="5">
        <f>IFERROR(ROUND(MAX(MIN((-105.4*LN(O4690) + 163.83),95),10),0)," ")</f>
        <v>49</v>
      </c>
      <c r="S4690" s="5" t="str">
        <f>IFERROR(CONCATENATE("(",R4690,",",ROUND((1.2*W4690),2),")")," ")</f>
        <v>(49,0.47)</v>
      </c>
      <c r="T4690">
        <f>R4690-L4690</f>
        <v>8</v>
      </c>
      <c r="U4690" s="7" t="str">
        <f>IF((AND(T4690=0,H4690&gt;=L4690)),"Don’t change bids","OK")</f>
        <v>OK</v>
      </c>
      <c r="V4690" t="e">
        <f>IF((MATCH(F4690,W4690,0)),"Same","Diff")</f>
        <v>#N/A</v>
      </c>
      <c r="W4690" s="5">
        <f>ROUND(M4690,2)</f>
        <v>0.39</v>
      </c>
      <c r="X4690" s="5">
        <v>0.39</v>
      </c>
    </row>
    <row r="4691" spans="1:24" x14ac:dyDescent="0.25">
      <c r="A4691" t="s">
        <v>24</v>
      </c>
      <c r="B4691" t="s">
        <v>4658</v>
      </c>
      <c r="C4691" t="s">
        <v>4401</v>
      </c>
      <c r="D4691" t="s">
        <v>4402</v>
      </c>
      <c r="E4691" t="s">
        <v>569</v>
      </c>
      <c r="F4691" s="5">
        <v>0.37</v>
      </c>
      <c r="G4691" s="9">
        <v>0.1</v>
      </c>
      <c r="H4691" s="6">
        <f>G4691*100</f>
        <v>10</v>
      </c>
      <c r="I4691" t="s">
        <v>9716</v>
      </c>
      <c r="J4691" t="s">
        <v>10765</v>
      </c>
      <c r="K4691">
        <v>41</v>
      </c>
      <c r="L4691">
        <v>41</v>
      </c>
      <c r="M4691">
        <f>(F4691*(1+0.05))</f>
        <v>0.38850000000000001</v>
      </c>
      <c r="N4691">
        <f>IFERROR(ROUND(( (-1.208*LN(L4691) + 7.5474 + 4.6991*(2.71828^(-0.009*L4691)) + 0.0001*L4691*L4691 - 0.0432*L4691 + 4.7166)/3),2), " ")</f>
        <v>3.14</v>
      </c>
      <c r="O4691">
        <f>IFERROR(MAX(MIN(ROUND(N4691*(Q4691/P4691),2),4.5),1.9)," ")</f>
        <v>2.96</v>
      </c>
      <c r="P4691">
        <f>13.098*F4691^-1.237</f>
        <v>44.806338281983834</v>
      </c>
      <c r="Q4691">
        <f>13.098*M4691^-1.237</f>
        <v>42.182109086218873</v>
      </c>
      <c r="R4691" s="5">
        <f>IFERROR(ROUND(MAX(MIN((-105.4*LN(O4691) + 163.83),95),10),0)," ")</f>
        <v>49</v>
      </c>
      <c r="S4691" s="5" t="str">
        <f>IFERROR(CONCATENATE("(",R4691,",",ROUND((1.2*W4691),2),")")," ")</f>
        <v>(49,0.47)</v>
      </c>
      <c r="T4691">
        <f>R4691-L4691</f>
        <v>8</v>
      </c>
      <c r="U4691" s="7" t="str">
        <f>IF((AND(T4691=0,H4691&gt;=L4691)),"Don’t change bids","OK")</f>
        <v>OK</v>
      </c>
      <c r="V4691" t="e">
        <f>IF((MATCH(F4691,W4691,0)),"Same","Diff")</f>
        <v>#N/A</v>
      </c>
      <c r="W4691" s="5">
        <f>ROUND(M4691,2)</f>
        <v>0.39</v>
      </c>
      <c r="X4691" s="5">
        <v>0.39</v>
      </c>
    </row>
    <row r="4692" spans="1:24" x14ac:dyDescent="0.25">
      <c r="A4692" t="s">
        <v>24</v>
      </c>
      <c r="B4692" t="s">
        <v>4659</v>
      </c>
      <c r="C4692" t="s">
        <v>4401</v>
      </c>
      <c r="D4692" t="s">
        <v>4402</v>
      </c>
      <c r="E4692" t="s">
        <v>569</v>
      </c>
      <c r="F4692" s="5">
        <v>0.37</v>
      </c>
      <c r="G4692" s="9">
        <v>0.1</v>
      </c>
      <c r="H4692" s="6">
        <f>G4692*100</f>
        <v>10</v>
      </c>
      <c r="I4692" t="s">
        <v>9716</v>
      </c>
      <c r="J4692" t="s">
        <v>10765</v>
      </c>
      <c r="K4692">
        <v>41</v>
      </c>
      <c r="L4692">
        <v>41</v>
      </c>
      <c r="M4692">
        <f>(F4692*(1+0.05))</f>
        <v>0.38850000000000001</v>
      </c>
      <c r="N4692">
        <f>IFERROR(ROUND(( (-1.208*LN(L4692) + 7.5474 + 4.6991*(2.71828^(-0.009*L4692)) + 0.0001*L4692*L4692 - 0.0432*L4692 + 4.7166)/3),2), " ")</f>
        <v>3.14</v>
      </c>
      <c r="O4692">
        <f>IFERROR(MAX(MIN(ROUND(N4692*(Q4692/P4692),2),4.5),1.9)," ")</f>
        <v>2.96</v>
      </c>
      <c r="P4692">
        <f>13.098*F4692^-1.237</f>
        <v>44.806338281983834</v>
      </c>
      <c r="Q4692">
        <f>13.098*M4692^-1.237</f>
        <v>42.182109086218873</v>
      </c>
      <c r="R4692" s="5">
        <f>IFERROR(ROUND(MAX(MIN((-105.4*LN(O4692) + 163.83),95),10),0)," ")</f>
        <v>49</v>
      </c>
      <c r="S4692" s="5" t="str">
        <f>IFERROR(CONCATENATE("(",R4692,",",ROUND((1.2*W4692),2),")")," ")</f>
        <v>(49,0.47)</v>
      </c>
      <c r="T4692">
        <f>R4692-L4692</f>
        <v>8</v>
      </c>
      <c r="U4692" s="7" t="str">
        <f>IF((AND(T4692=0,H4692&gt;=L4692)),"Don’t change bids","OK")</f>
        <v>OK</v>
      </c>
      <c r="V4692" t="e">
        <f>IF((MATCH(F4692,W4692,0)),"Same","Diff")</f>
        <v>#N/A</v>
      </c>
      <c r="W4692" s="5">
        <f>ROUND(M4692,2)</f>
        <v>0.39</v>
      </c>
      <c r="X4692" s="5">
        <v>0.39</v>
      </c>
    </row>
    <row r="4693" spans="1:24" x14ac:dyDescent="0.25">
      <c r="A4693" t="s">
        <v>24</v>
      </c>
      <c r="B4693" t="s">
        <v>4660</v>
      </c>
      <c r="C4693" t="s">
        <v>4401</v>
      </c>
      <c r="D4693" t="s">
        <v>4402</v>
      </c>
      <c r="E4693" t="s">
        <v>569</v>
      </c>
      <c r="F4693" s="5">
        <v>0.37</v>
      </c>
      <c r="G4693" s="9">
        <v>0.1</v>
      </c>
      <c r="H4693" s="6">
        <f>G4693*100</f>
        <v>10</v>
      </c>
      <c r="I4693" t="s">
        <v>9716</v>
      </c>
      <c r="J4693" t="s">
        <v>10765</v>
      </c>
      <c r="K4693">
        <v>41</v>
      </c>
      <c r="L4693">
        <v>41</v>
      </c>
      <c r="M4693">
        <f>(F4693*(1+0.05))</f>
        <v>0.38850000000000001</v>
      </c>
      <c r="N4693">
        <f>IFERROR(ROUND(( (-1.208*LN(L4693) + 7.5474 + 4.6991*(2.71828^(-0.009*L4693)) + 0.0001*L4693*L4693 - 0.0432*L4693 + 4.7166)/3),2), " ")</f>
        <v>3.14</v>
      </c>
      <c r="O4693">
        <f>IFERROR(MAX(MIN(ROUND(N4693*(Q4693/P4693),2),4.5),1.9)," ")</f>
        <v>2.96</v>
      </c>
      <c r="P4693">
        <f>13.098*F4693^-1.237</f>
        <v>44.806338281983834</v>
      </c>
      <c r="Q4693">
        <f>13.098*M4693^-1.237</f>
        <v>42.182109086218873</v>
      </c>
      <c r="R4693" s="5">
        <f>IFERROR(ROUND(MAX(MIN((-105.4*LN(O4693) + 163.83),95),10),0)," ")</f>
        <v>49</v>
      </c>
      <c r="S4693" s="5" t="str">
        <f>IFERROR(CONCATENATE("(",R4693,",",ROUND((1.2*W4693),2),")")," ")</f>
        <v>(49,0.47)</v>
      </c>
      <c r="T4693">
        <f>R4693-L4693</f>
        <v>8</v>
      </c>
      <c r="U4693" s="7" t="str">
        <f>IF((AND(T4693=0,H4693&gt;=L4693)),"Don’t change bids","OK")</f>
        <v>OK</v>
      </c>
      <c r="V4693" t="e">
        <f>IF((MATCH(F4693,W4693,0)),"Same","Diff")</f>
        <v>#N/A</v>
      </c>
      <c r="W4693" s="5">
        <f>ROUND(M4693,2)</f>
        <v>0.39</v>
      </c>
      <c r="X4693" s="5">
        <v>0.39</v>
      </c>
    </row>
    <row r="4694" spans="1:24" x14ac:dyDescent="0.25">
      <c r="A4694" t="s">
        <v>24</v>
      </c>
      <c r="B4694" t="s">
        <v>4661</v>
      </c>
      <c r="C4694" t="s">
        <v>4401</v>
      </c>
      <c r="D4694" t="s">
        <v>4406</v>
      </c>
      <c r="E4694" t="s">
        <v>569</v>
      </c>
      <c r="F4694" s="5">
        <v>0.37</v>
      </c>
      <c r="G4694" s="9">
        <v>0.1</v>
      </c>
      <c r="H4694" s="6">
        <f>G4694*100</f>
        <v>10</v>
      </c>
      <c r="I4694" t="s">
        <v>9716</v>
      </c>
      <c r="J4694" t="s">
        <v>10765</v>
      </c>
      <c r="K4694">
        <v>41</v>
      </c>
      <c r="L4694">
        <v>41</v>
      </c>
      <c r="M4694">
        <f>(F4694*(1+0.05))</f>
        <v>0.38850000000000001</v>
      </c>
      <c r="N4694">
        <f>IFERROR(ROUND(( (-1.208*LN(L4694) + 7.5474 + 4.6991*(2.71828^(-0.009*L4694)) + 0.0001*L4694*L4694 - 0.0432*L4694 + 4.7166)/3),2), " ")</f>
        <v>3.14</v>
      </c>
      <c r="O4694">
        <f>IFERROR(MAX(MIN(ROUND(N4694*(Q4694/P4694),2),4.5),1.9)," ")</f>
        <v>2.96</v>
      </c>
      <c r="P4694">
        <f>13.098*F4694^-1.237</f>
        <v>44.806338281983834</v>
      </c>
      <c r="Q4694">
        <f>13.098*M4694^-1.237</f>
        <v>42.182109086218873</v>
      </c>
      <c r="R4694" s="5">
        <f>IFERROR(ROUND(MAX(MIN((-105.4*LN(O4694) + 163.83),95),10),0)," ")</f>
        <v>49</v>
      </c>
      <c r="S4694" s="5" t="str">
        <f>IFERROR(CONCATENATE("(",R4694,",",ROUND((1.2*W4694),2),")")," ")</f>
        <v>(49,0.47)</v>
      </c>
      <c r="T4694">
        <f>R4694-L4694</f>
        <v>8</v>
      </c>
      <c r="U4694" s="7" t="str">
        <f>IF((AND(T4694=0,H4694&gt;=L4694)),"Don’t change bids","OK")</f>
        <v>OK</v>
      </c>
      <c r="V4694" t="e">
        <f>IF((MATCH(F4694,W4694,0)),"Same","Diff")</f>
        <v>#N/A</v>
      </c>
      <c r="W4694" s="5">
        <f>ROUND(M4694,2)</f>
        <v>0.39</v>
      </c>
      <c r="X4694" s="5">
        <v>0.39</v>
      </c>
    </row>
    <row r="4695" spans="1:24" x14ac:dyDescent="0.25">
      <c r="A4695" t="s">
        <v>24</v>
      </c>
      <c r="B4695" t="s">
        <v>4662</v>
      </c>
      <c r="C4695" t="s">
        <v>4401</v>
      </c>
      <c r="D4695" t="s">
        <v>4402</v>
      </c>
      <c r="E4695" t="s">
        <v>569</v>
      </c>
      <c r="F4695" s="5">
        <v>0.37</v>
      </c>
      <c r="G4695" s="9">
        <v>0.1</v>
      </c>
      <c r="H4695" s="6">
        <f>G4695*100</f>
        <v>10</v>
      </c>
      <c r="I4695" t="s">
        <v>9716</v>
      </c>
      <c r="J4695" t="s">
        <v>10765</v>
      </c>
      <c r="K4695">
        <v>41</v>
      </c>
      <c r="L4695">
        <v>41</v>
      </c>
      <c r="M4695">
        <f>(F4695*(1+0.05))</f>
        <v>0.38850000000000001</v>
      </c>
      <c r="N4695">
        <f>IFERROR(ROUND(( (-1.208*LN(L4695) + 7.5474 + 4.6991*(2.71828^(-0.009*L4695)) + 0.0001*L4695*L4695 - 0.0432*L4695 + 4.7166)/3),2), " ")</f>
        <v>3.14</v>
      </c>
      <c r="O4695">
        <f>IFERROR(MAX(MIN(ROUND(N4695*(Q4695/P4695),2),4.5),1.9)," ")</f>
        <v>2.96</v>
      </c>
      <c r="P4695">
        <f>13.098*F4695^-1.237</f>
        <v>44.806338281983834</v>
      </c>
      <c r="Q4695">
        <f>13.098*M4695^-1.237</f>
        <v>42.182109086218873</v>
      </c>
      <c r="R4695" s="5">
        <f>IFERROR(ROUND(MAX(MIN((-105.4*LN(O4695) + 163.83),95),10),0)," ")</f>
        <v>49</v>
      </c>
      <c r="S4695" s="5" t="str">
        <f>IFERROR(CONCATENATE("(",R4695,",",ROUND((1.2*W4695),2),")")," ")</f>
        <v>(49,0.47)</v>
      </c>
      <c r="T4695">
        <f>R4695-L4695</f>
        <v>8</v>
      </c>
      <c r="U4695" s="7" t="str">
        <f>IF((AND(T4695=0,H4695&gt;=L4695)),"Don’t change bids","OK")</f>
        <v>OK</v>
      </c>
      <c r="V4695" t="e">
        <f>IF((MATCH(F4695,W4695,0)),"Same","Diff")</f>
        <v>#N/A</v>
      </c>
      <c r="W4695" s="5">
        <f>ROUND(M4695,2)</f>
        <v>0.39</v>
      </c>
      <c r="X4695" s="5">
        <v>0.39</v>
      </c>
    </row>
    <row r="4696" spans="1:24" x14ac:dyDescent="0.25">
      <c r="A4696" t="s">
        <v>24</v>
      </c>
      <c r="B4696" t="s">
        <v>4663</v>
      </c>
      <c r="C4696" t="s">
        <v>4401</v>
      </c>
      <c r="D4696" t="s">
        <v>4402</v>
      </c>
      <c r="E4696" t="s">
        <v>569</v>
      </c>
      <c r="F4696" s="5">
        <v>0.37</v>
      </c>
      <c r="G4696" s="9">
        <v>0.1</v>
      </c>
      <c r="H4696" s="6">
        <f>G4696*100</f>
        <v>10</v>
      </c>
      <c r="I4696" t="s">
        <v>9716</v>
      </c>
      <c r="J4696" t="s">
        <v>10765</v>
      </c>
      <c r="K4696">
        <v>41</v>
      </c>
      <c r="L4696">
        <v>41</v>
      </c>
      <c r="M4696">
        <f>(F4696*(1+0.05))</f>
        <v>0.38850000000000001</v>
      </c>
      <c r="N4696">
        <f>IFERROR(ROUND(( (-1.208*LN(L4696) + 7.5474 + 4.6991*(2.71828^(-0.009*L4696)) + 0.0001*L4696*L4696 - 0.0432*L4696 + 4.7166)/3),2), " ")</f>
        <v>3.14</v>
      </c>
      <c r="O4696">
        <f>IFERROR(MAX(MIN(ROUND(N4696*(Q4696/P4696),2),4.5),1.9)," ")</f>
        <v>2.96</v>
      </c>
      <c r="P4696">
        <f>13.098*F4696^-1.237</f>
        <v>44.806338281983834</v>
      </c>
      <c r="Q4696">
        <f>13.098*M4696^-1.237</f>
        <v>42.182109086218873</v>
      </c>
      <c r="R4696" s="5">
        <f>IFERROR(ROUND(MAX(MIN((-105.4*LN(O4696) + 163.83),95),10),0)," ")</f>
        <v>49</v>
      </c>
      <c r="S4696" s="5" t="str">
        <f>IFERROR(CONCATENATE("(",R4696,",",ROUND((1.2*W4696),2),")")," ")</f>
        <v>(49,0.47)</v>
      </c>
      <c r="T4696">
        <f>R4696-L4696</f>
        <v>8</v>
      </c>
      <c r="U4696" s="7" t="str">
        <f>IF((AND(T4696=0,H4696&gt;=L4696)),"Don’t change bids","OK")</f>
        <v>OK</v>
      </c>
      <c r="V4696" t="e">
        <f>IF((MATCH(F4696,W4696,0)),"Same","Diff")</f>
        <v>#N/A</v>
      </c>
      <c r="W4696" s="5">
        <f>ROUND(M4696,2)</f>
        <v>0.39</v>
      </c>
      <c r="X4696" s="5">
        <v>0.39</v>
      </c>
    </row>
    <row r="4697" spans="1:24" x14ac:dyDescent="0.25">
      <c r="A4697" t="s">
        <v>24</v>
      </c>
      <c r="B4697" t="s">
        <v>4664</v>
      </c>
      <c r="C4697" t="s">
        <v>4401</v>
      </c>
      <c r="D4697" t="s">
        <v>4402</v>
      </c>
      <c r="E4697" t="s">
        <v>569</v>
      </c>
      <c r="F4697" s="5">
        <v>0.37</v>
      </c>
      <c r="G4697" s="9">
        <v>0.1</v>
      </c>
      <c r="H4697" s="6">
        <f>G4697*100</f>
        <v>10</v>
      </c>
      <c r="I4697" t="s">
        <v>9716</v>
      </c>
      <c r="J4697" t="s">
        <v>10765</v>
      </c>
      <c r="K4697">
        <v>41</v>
      </c>
      <c r="L4697">
        <v>41</v>
      </c>
      <c r="M4697">
        <f>(F4697*(1+0.05))</f>
        <v>0.38850000000000001</v>
      </c>
      <c r="N4697">
        <f>IFERROR(ROUND(( (-1.208*LN(L4697) + 7.5474 + 4.6991*(2.71828^(-0.009*L4697)) + 0.0001*L4697*L4697 - 0.0432*L4697 + 4.7166)/3),2), " ")</f>
        <v>3.14</v>
      </c>
      <c r="O4697">
        <f>IFERROR(MAX(MIN(ROUND(N4697*(Q4697/P4697),2),4.5),1.9)," ")</f>
        <v>2.96</v>
      </c>
      <c r="P4697">
        <f>13.098*F4697^-1.237</f>
        <v>44.806338281983834</v>
      </c>
      <c r="Q4697">
        <f>13.098*M4697^-1.237</f>
        <v>42.182109086218873</v>
      </c>
      <c r="R4697" s="5">
        <f>IFERROR(ROUND(MAX(MIN((-105.4*LN(O4697) + 163.83),95),10),0)," ")</f>
        <v>49</v>
      </c>
      <c r="S4697" s="5" t="str">
        <f>IFERROR(CONCATENATE("(",R4697,",",ROUND((1.2*W4697),2),")")," ")</f>
        <v>(49,0.47)</v>
      </c>
      <c r="T4697">
        <f>R4697-L4697</f>
        <v>8</v>
      </c>
      <c r="U4697" s="7" t="str">
        <f>IF((AND(T4697=0,H4697&gt;=L4697)),"Don’t change bids","OK")</f>
        <v>OK</v>
      </c>
      <c r="V4697" t="e">
        <f>IF((MATCH(F4697,W4697,0)),"Same","Diff")</f>
        <v>#N/A</v>
      </c>
      <c r="W4697" s="5">
        <f>ROUND(M4697,2)</f>
        <v>0.39</v>
      </c>
      <c r="X4697" s="5">
        <v>0.39</v>
      </c>
    </row>
    <row r="4698" spans="1:24" x14ac:dyDescent="0.25">
      <c r="A4698" t="s">
        <v>24</v>
      </c>
      <c r="B4698" t="s">
        <v>4665</v>
      </c>
      <c r="C4698" t="s">
        <v>4401</v>
      </c>
      <c r="D4698" t="s">
        <v>4402</v>
      </c>
      <c r="E4698" t="s">
        <v>569</v>
      </c>
      <c r="F4698" s="5">
        <v>0.37</v>
      </c>
      <c r="G4698" s="9">
        <v>0.1</v>
      </c>
      <c r="H4698" s="6">
        <f>G4698*100</f>
        <v>10</v>
      </c>
      <c r="I4698" t="s">
        <v>9716</v>
      </c>
      <c r="J4698" t="s">
        <v>10765</v>
      </c>
      <c r="K4698">
        <v>41</v>
      </c>
      <c r="L4698">
        <v>41</v>
      </c>
      <c r="M4698">
        <f>(F4698*(1+0.05))</f>
        <v>0.38850000000000001</v>
      </c>
      <c r="N4698">
        <f>IFERROR(ROUND(( (-1.208*LN(L4698) + 7.5474 + 4.6991*(2.71828^(-0.009*L4698)) + 0.0001*L4698*L4698 - 0.0432*L4698 + 4.7166)/3),2), " ")</f>
        <v>3.14</v>
      </c>
      <c r="O4698">
        <f>IFERROR(MAX(MIN(ROUND(N4698*(Q4698/P4698),2),4.5),1.9)," ")</f>
        <v>2.96</v>
      </c>
      <c r="P4698">
        <f>13.098*F4698^-1.237</f>
        <v>44.806338281983834</v>
      </c>
      <c r="Q4698">
        <f>13.098*M4698^-1.237</f>
        <v>42.182109086218873</v>
      </c>
      <c r="R4698" s="5">
        <f>IFERROR(ROUND(MAX(MIN((-105.4*LN(O4698) + 163.83),95),10),0)," ")</f>
        <v>49</v>
      </c>
      <c r="S4698" s="5" t="str">
        <f>IFERROR(CONCATENATE("(",R4698,",",ROUND((1.2*W4698),2),")")," ")</f>
        <v>(49,0.47)</v>
      </c>
      <c r="T4698">
        <f>R4698-L4698</f>
        <v>8</v>
      </c>
      <c r="U4698" s="7" t="str">
        <f>IF((AND(T4698=0,H4698&gt;=L4698)),"Don’t change bids","OK")</f>
        <v>OK</v>
      </c>
      <c r="V4698" t="e">
        <f>IF((MATCH(F4698,W4698,0)),"Same","Diff")</f>
        <v>#N/A</v>
      </c>
      <c r="W4698" s="5">
        <f>ROUND(M4698,2)</f>
        <v>0.39</v>
      </c>
      <c r="X4698" s="5">
        <v>0.39</v>
      </c>
    </row>
    <row r="4699" spans="1:24" x14ac:dyDescent="0.25">
      <c r="A4699" t="s">
        <v>24</v>
      </c>
      <c r="B4699" t="s">
        <v>4666</v>
      </c>
      <c r="C4699" t="s">
        <v>4401</v>
      </c>
      <c r="D4699" t="s">
        <v>4406</v>
      </c>
      <c r="E4699" t="s">
        <v>4381</v>
      </c>
      <c r="F4699" s="5">
        <v>0.26</v>
      </c>
      <c r="G4699" s="9">
        <v>0.1</v>
      </c>
      <c r="H4699" s="6">
        <f>G4699*100</f>
        <v>10</v>
      </c>
      <c r="I4699" t="s">
        <v>10689</v>
      </c>
      <c r="J4699" t="s">
        <v>10765</v>
      </c>
      <c r="K4699">
        <v>41</v>
      </c>
      <c r="L4699">
        <v>41</v>
      </c>
      <c r="M4699">
        <f>(F4699*(1+0.05))</f>
        <v>0.27300000000000002</v>
      </c>
      <c r="N4699">
        <f>IFERROR(ROUND(( (-1.208*LN(L4699) + 7.5474 + 4.6991*(2.71828^(-0.009*L4699)) + 0.0001*L4699*L4699 - 0.0432*L4699 + 4.7166)/3),2), " ")</f>
        <v>3.14</v>
      </c>
      <c r="O4699">
        <f>IFERROR(MAX(MIN(ROUND(N4699*(Q4699/P4699),2),4.5),1.9)," ")</f>
        <v>2.96</v>
      </c>
      <c r="P4699">
        <f>13.098*F4699^-1.237</f>
        <v>69.323894817785259</v>
      </c>
      <c r="Q4699">
        <f>13.098*M4699^-1.237</f>
        <v>65.263715036967952</v>
      </c>
      <c r="R4699" s="5">
        <f>IFERROR(ROUND(MAX(MIN((-105.4*LN(O4699) + 163.83),95),10),0)," ")</f>
        <v>49</v>
      </c>
      <c r="S4699" s="5" t="str">
        <f>IFERROR(CONCATENATE("(",R4699,",",ROUND((1.2*W4699),2),")")," ")</f>
        <v>(49,0.32)</v>
      </c>
      <c r="T4699">
        <f>R4699-L4699</f>
        <v>8</v>
      </c>
      <c r="U4699" s="7" t="str">
        <f>IF((AND(T4699=0,H4699&gt;=L4699)),"Don’t change bids","OK")</f>
        <v>OK</v>
      </c>
      <c r="V4699" t="e">
        <f>IF((MATCH(F4699,W4699,0)),"Same","Diff")</f>
        <v>#N/A</v>
      </c>
      <c r="W4699" s="5">
        <f>ROUND(M4699,2)</f>
        <v>0.27</v>
      </c>
      <c r="X4699" s="5">
        <v>0.27</v>
      </c>
    </row>
    <row r="4700" spans="1:24" x14ac:dyDescent="0.25">
      <c r="A4700" t="s">
        <v>24</v>
      </c>
      <c r="B4700" t="s">
        <v>4667</v>
      </c>
      <c r="C4700" t="s">
        <v>4401</v>
      </c>
      <c r="D4700" t="s">
        <v>4402</v>
      </c>
      <c r="E4700" t="s">
        <v>569</v>
      </c>
      <c r="F4700" s="5">
        <v>0.37</v>
      </c>
      <c r="G4700" s="9">
        <v>0.1</v>
      </c>
      <c r="H4700" s="6">
        <f>G4700*100</f>
        <v>10</v>
      </c>
      <c r="I4700" t="s">
        <v>9716</v>
      </c>
      <c r="J4700" t="s">
        <v>10765</v>
      </c>
      <c r="K4700">
        <v>41</v>
      </c>
      <c r="L4700">
        <v>41</v>
      </c>
      <c r="M4700">
        <f>(F4700*(1+0.05))</f>
        <v>0.38850000000000001</v>
      </c>
      <c r="N4700">
        <f>IFERROR(ROUND(( (-1.208*LN(L4700) + 7.5474 + 4.6991*(2.71828^(-0.009*L4700)) + 0.0001*L4700*L4700 - 0.0432*L4700 + 4.7166)/3),2), " ")</f>
        <v>3.14</v>
      </c>
      <c r="O4700">
        <f>IFERROR(MAX(MIN(ROUND(N4700*(Q4700/P4700),2),4.5),1.9)," ")</f>
        <v>2.96</v>
      </c>
      <c r="P4700">
        <f>13.098*F4700^-1.237</f>
        <v>44.806338281983834</v>
      </c>
      <c r="Q4700">
        <f>13.098*M4700^-1.237</f>
        <v>42.182109086218873</v>
      </c>
      <c r="R4700" s="5">
        <f>IFERROR(ROUND(MAX(MIN((-105.4*LN(O4700) + 163.83),95),10),0)," ")</f>
        <v>49</v>
      </c>
      <c r="S4700" s="5" t="str">
        <f>IFERROR(CONCATENATE("(",R4700,",",ROUND((1.2*W4700),2),")")," ")</f>
        <v>(49,0.47)</v>
      </c>
      <c r="T4700">
        <f>R4700-L4700</f>
        <v>8</v>
      </c>
      <c r="U4700" s="7" t="str">
        <f>IF((AND(T4700=0,H4700&gt;=L4700)),"Don’t change bids","OK")</f>
        <v>OK</v>
      </c>
      <c r="V4700" t="e">
        <f>IF((MATCH(F4700,W4700,0)),"Same","Diff")</f>
        <v>#N/A</v>
      </c>
      <c r="W4700" s="5">
        <f>ROUND(M4700,2)</f>
        <v>0.39</v>
      </c>
      <c r="X4700" s="5">
        <v>0.39</v>
      </c>
    </row>
    <row r="4701" spans="1:24" x14ac:dyDescent="0.25">
      <c r="A4701" t="s">
        <v>24</v>
      </c>
      <c r="B4701" t="s">
        <v>4668</v>
      </c>
      <c r="C4701" t="s">
        <v>4401</v>
      </c>
      <c r="D4701" t="s">
        <v>4402</v>
      </c>
      <c r="E4701" t="s">
        <v>569</v>
      </c>
      <c r="F4701" s="5">
        <v>0.37</v>
      </c>
      <c r="G4701" s="9">
        <v>0.1</v>
      </c>
      <c r="H4701" s="6">
        <f>G4701*100</f>
        <v>10</v>
      </c>
      <c r="I4701" t="s">
        <v>9716</v>
      </c>
      <c r="J4701" t="s">
        <v>10765</v>
      </c>
      <c r="K4701">
        <v>41</v>
      </c>
      <c r="L4701">
        <v>41</v>
      </c>
      <c r="M4701">
        <f>(F4701*(1+0.05))</f>
        <v>0.38850000000000001</v>
      </c>
      <c r="N4701">
        <f>IFERROR(ROUND(( (-1.208*LN(L4701) + 7.5474 + 4.6991*(2.71828^(-0.009*L4701)) + 0.0001*L4701*L4701 - 0.0432*L4701 + 4.7166)/3),2), " ")</f>
        <v>3.14</v>
      </c>
      <c r="O4701">
        <f>IFERROR(MAX(MIN(ROUND(N4701*(Q4701/P4701),2),4.5),1.9)," ")</f>
        <v>2.96</v>
      </c>
      <c r="P4701">
        <f>13.098*F4701^-1.237</f>
        <v>44.806338281983834</v>
      </c>
      <c r="Q4701">
        <f>13.098*M4701^-1.237</f>
        <v>42.182109086218873</v>
      </c>
      <c r="R4701" s="5">
        <f>IFERROR(ROUND(MAX(MIN((-105.4*LN(O4701) + 163.83),95),10),0)," ")</f>
        <v>49</v>
      </c>
      <c r="S4701" s="5" t="str">
        <f>IFERROR(CONCATENATE("(",R4701,",",ROUND((1.2*W4701),2),")")," ")</f>
        <v>(49,0.47)</v>
      </c>
      <c r="T4701">
        <f>R4701-L4701</f>
        <v>8</v>
      </c>
      <c r="U4701" s="7" t="str">
        <f>IF((AND(T4701=0,H4701&gt;=L4701)),"Don’t change bids","OK")</f>
        <v>OK</v>
      </c>
      <c r="V4701" t="e">
        <f>IF((MATCH(F4701,W4701,0)),"Same","Diff")</f>
        <v>#N/A</v>
      </c>
      <c r="W4701" s="5">
        <f>ROUND(M4701,2)</f>
        <v>0.39</v>
      </c>
      <c r="X4701" s="5">
        <v>0.39</v>
      </c>
    </row>
    <row r="4702" spans="1:24" x14ac:dyDescent="0.25">
      <c r="A4702" t="s">
        <v>24</v>
      </c>
      <c r="B4702" t="s">
        <v>4669</v>
      </c>
      <c r="C4702" t="s">
        <v>4401</v>
      </c>
      <c r="D4702" t="s">
        <v>4406</v>
      </c>
      <c r="E4702" t="s">
        <v>569</v>
      </c>
      <c r="F4702" s="5">
        <v>0.37</v>
      </c>
      <c r="G4702" s="9">
        <v>0.1</v>
      </c>
      <c r="H4702" s="6">
        <f>G4702*100</f>
        <v>10</v>
      </c>
      <c r="I4702" t="s">
        <v>9716</v>
      </c>
      <c r="J4702" t="s">
        <v>10765</v>
      </c>
      <c r="K4702">
        <v>41</v>
      </c>
      <c r="L4702">
        <v>41</v>
      </c>
      <c r="M4702">
        <f>(F4702*(1+0.05))</f>
        <v>0.38850000000000001</v>
      </c>
      <c r="N4702">
        <f>IFERROR(ROUND(( (-1.208*LN(L4702) + 7.5474 + 4.6991*(2.71828^(-0.009*L4702)) + 0.0001*L4702*L4702 - 0.0432*L4702 + 4.7166)/3),2), " ")</f>
        <v>3.14</v>
      </c>
      <c r="O4702">
        <f>IFERROR(MAX(MIN(ROUND(N4702*(Q4702/P4702),2),4.5),1.9)," ")</f>
        <v>2.96</v>
      </c>
      <c r="P4702">
        <f>13.098*F4702^-1.237</f>
        <v>44.806338281983834</v>
      </c>
      <c r="Q4702">
        <f>13.098*M4702^-1.237</f>
        <v>42.182109086218873</v>
      </c>
      <c r="R4702" s="5">
        <f>IFERROR(ROUND(MAX(MIN((-105.4*LN(O4702) + 163.83),95),10),0)," ")</f>
        <v>49</v>
      </c>
      <c r="S4702" s="5" t="str">
        <f>IFERROR(CONCATENATE("(",R4702,",",ROUND((1.2*W4702),2),")")," ")</f>
        <v>(49,0.47)</v>
      </c>
      <c r="T4702">
        <f>R4702-L4702</f>
        <v>8</v>
      </c>
      <c r="U4702" s="7" t="str">
        <f>IF((AND(T4702=0,H4702&gt;=L4702)),"Don’t change bids","OK")</f>
        <v>OK</v>
      </c>
      <c r="V4702" t="e">
        <f>IF((MATCH(F4702,W4702,0)),"Same","Diff")</f>
        <v>#N/A</v>
      </c>
      <c r="W4702" s="5">
        <f>ROUND(M4702,2)</f>
        <v>0.39</v>
      </c>
      <c r="X4702" s="5">
        <v>0.39</v>
      </c>
    </row>
    <row r="4703" spans="1:24" x14ac:dyDescent="0.25">
      <c r="A4703" t="s">
        <v>24</v>
      </c>
      <c r="B4703" t="s">
        <v>4670</v>
      </c>
      <c r="C4703" t="s">
        <v>4401</v>
      </c>
      <c r="D4703" t="s">
        <v>4406</v>
      </c>
      <c r="E4703" t="s">
        <v>569</v>
      </c>
      <c r="F4703" s="5">
        <v>0.37</v>
      </c>
      <c r="G4703" s="9">
        <v>0.1</v>
      </c>
      <c r="H4703" s="6">
        <f>G4703*100</f>
        <v>10</v>
      </c>
      <c r="I4703" t="s">
        <v>9716</v>
      </c>
      <c r="J4703" t="s">
        <v>10765</v>
      </c>
      <c r="K4703">
        <v>41</v>
      </c>
      <c r="L4703">
        <v>41</v>
      </c>
      <c r="M4703">
        <f>(F4703*(1+0.05))</f>
        <v>0.38850000000000001</v>
      </c>
      <c r="N4703">
        <f>IFERROR(ROUND(( (-1.208*LN(L4703) + 7.5474 + 4.6991*(2.71828^(-0.009*L4703)) + 0.0001*L4703*L4703 - 0.0432*L4703 + 4.7166)/3),2), " ")</f>
        <v>3.14</v>
      </c>
      <c r="O4703">
        <f>IFERROR(MAX(MIN(ROUND(N4703*(Q4703/P4703),2),4.5),1.9)," ")</f>
        <v>2.96</v>
      </c>
      <c r="P4703">
        <f>13.098*F4703^-1.237</f>
        <v>44.806338281983834</v>
      </c>
      <c r="Q4703">
        <f>13.098*M4703^-1.237</f>
        <v>42.182109086218873</v>
      </c>
      <c r="R4703" s="5">
        <f>IFERROR(ROUND(MAX(MIN((-105.4*LN(O4703) + 163.83),95),10),0)," ")</f>
        <v>49</v>
      </c>
      <c r="S4703" s="5" t="str">
        <f>IFERROR(CONCATENATE("(",R4703,",",ROUND((1.2*W4703),2),")")," ")</f>
        <v>(49,0.47)</v>
      </c>
      <c r="T4703">
        <f>R4703-L4703</f>
        <v>8</v>
      </c>
      <c r="U4703" s="7" t="str">
        <f>IF((AND(T4703=0,H4703&gt;=L4703)),"Don’t change bids","OK")</f>
        <v>OK</v>
      </c>
      <c r="V4703" t="e">
        <f>IF((MATCH(F4703,W4703,0)),"Same","Diff")</f>
        <v>#N/A</v>
      </c>
      <c r="W4703" s="5">
        <f>ROUND(M4703,2)</f>
        <v>0.39</v>
      </c>
      <c r="X4703" s="5">
        <v>0.39</v>
      </c>
    </row>
    <row r="4704" spans="1:24" x14ac:dyDescent="0.25">
      <c r="A4704" t="s">
        <v>24</v>
      </c>
      <c r="B4704" t="s">
        <v>4671</v>
      </c>
      <c r="C4704" t="s">
        <v>4401</v>
      </c>
      <c r="D4704" t="s">
        <v>4402</v>
      </c>
      <c r="E4704" t="s">
        <v>569</v>
      </c>
      <c r="F4704" s="5">
        <v>0.37</v>
      </c>
      <c r="G4704" s="9">
        <v>0.1</v>
      </c>
      <c r="H4704" s="6">
        <f>G4704*100</f>
        <v>10</v>
      </c>
      <c r="I4704" t="s">
        <v>9716</v>
      </c>
      <c r="J4704" t="s">
        <v>10765</v>
      </c>
      <c r="K4704">
        <v>41</v>
      </c>
      <c r="L4704">
        <v>41</v>
      </c>
      <c r="M4704">
        <f>(F4704*(1+0.05))</f>
        <v>0.38850000000000001</v>
      </c>
      <c r="N4704">
        <f>IFERROR(ROUND(( (-1.208*LN(L4704) + 7.5474 + 4.6991*(2.71828^(-0.009*L4704)) + 0.0001*L4704*L4704 - 0.0432*L4704 + 4.7166)/3),2), " ")</f>
        <v>3.14</v>
      </c>
      <c r="O4704">
        <f>IFERROR(MAX(MIN(ROUND(N4704*(Q4704/P4704),2),4.5),1.9)," ")</f>
        <v>2.96</v>
      </c>
      <c r="P4704">
        <f>13.098*F4704^-1.237</f>
        <v>44.806338281983834</v>
      </c>
      <c r="Q4704">
        <f>13.098*M4704^-1.237</f>
        <v>42.182109086218873</v>
      </c>
      <c r="R4704" s="5">
        <f>IFERROR(ROUND(MAX(MIN((-105.4*LN(O4704) + 163.83),95),10),0)," ")</f>
        <v>49</v>
      </c>
      <c r="S4704" s="5" t="str">
        <f>IFERROR(CONCATENATE("(",R4704,",",ROUND((1.2*W4704),2),")")," ")</f>
        <v>(49,0.47)</v>
      </c>
      <c r="T4704">
        <f>R4704-L4704</f>
        <v>8</v>
      </c>
      <c r="U4704" s="7" t="str">
        <f>IF((AND(T4704=0,H4704&gt;=L4704)),"Don’t change bids","OK")</f>
        <v>OK</v>
      </c>
      <c r="V4704" t="e">
        <f>IF((MATCH(F4704,W4704,0)),"Same","Diff")</f>
        <v>#N/A</v>
      </c>
      <c r="W4704" s="5">
        <f>ROUND(M4704,2)</f>
        <v>0.39</v>
      </c>
      <c r="X4704" s="5">
        <v>0.39</v>
      </c>
    </row>
    <row r="4705" spans="1:24" x14ac:dyDescent="0.25">
      <c r="A4705" t="s">
        <v>24</v>
      </c>
      <c r="B4705" t="s">
        <v>4672</v>
      </c>
      <c r="C4705" t="s">
        <v>4401</v>
      </c>
      <c r="D4705" t="s">
        <v>4406</v>
      </c>
      <c r="E4705" t="s">
        <v>569</v>
      </c>
      <c r="F4705" s="5">
        <v>0.37</v>
      </c>
      <c r="G4705" s="9">
        <v>0.1</v>
      </c>
      <c r="H4705" s="6">
        <f>G4705*100</f>
        <v>10</v>
      </c>
      <c r="I4705" t="s">
        <v>9716</v>
      </c>
      <c r="J4705" t="s">
        <v>10765</v>
      </c>
      <c r="K4705">
        <v>41</v>
      </c>
      <c r="L4705">
        <v>41</v>
      </c>
      <c r="M4705">
        <f>(F4705*(1+0.05))</f>
        <v>0.38850000000000001</v>
      </c>
      <c r="N4705">
        <f>IFERROR(ROUND(( (-1.208*LN(L4705) + 7.5474 + 4.6991*(2.71828^(-0.009*L4705)) + 0.0001*L4705*L4705 - 0.0432*L4705 + 4.7166)/3),2), " ")</f>
        <v>3.14</v>
      </c>
      <c r="O4705">
        <f>IFERROR(MAX(MIN(ROUND(N4705*(Q4705/P4705),2),4.5),1.9)," ")</f>
        <v>2.96</v>
      </c>
      <c r="P4705">
        <f>13.098*F4705^-1.237</f>
        <v>44.806338281983834</v>
      </c>
      <c r="Q4705">
        <f>13.098*M4705^-1.237</f>
        <v>42.182109086218873</v>
      </c>
      <c r="R4705" s="5">
        <f>IFERROR(ROUND(MAX(MIN((-105.4*LN(O4705) + 163.83),95),10),0)," ")</f>
        <v>49</v>
      </c>
      <c r="S4705" s="5" t="str">
        <f>IFERROR(CONCATENATE("(",R4705,",",ROUND((1.2*W4705),2),")")," ")</f>
        <v>(49,0.47)</v>
      </c>
      <c r="T4705">
        <f>R4705-L4705</f>
        <v>8</v>
      </c>
      <c r="U4705" s="7" t="str">
        <f>IF((AND(T4705=0,H4705&gt;=L4705)),"Don’t change bids","OK")</f>
        <v>OK</v>
      </c>
      <c r="V4705" t="e">
        <f>IF((MATCH(F4705,W4705,0)),"Same","Diff")</f>
        <v>#N/A</v>
      </c>
      <c r="W4705" s="5">
        <f>ROUND(M4705,2)</f>
        <v>0.39</v>
      </c>
      <c r="X4705" s="5">
        <v>0.39</v>
      </c>
    </row>
    <row r="4706" spans="1:24" x14ac:dyDescent="0.25">
      <c r="A4706" t="s">
        <v>24</v>
      </c>
      <c r="B4706" t="s">
        <v>4673</v>
      </c>
      <c r="C4706" t="s">
        <v>4401</v>
      </c>
      <c r="D4706" t="s">
        <v>4674</v>
      </c>
      <c r="E4706" t="s">
        <v>4090</v>
      </c>
      <c r="F4706" s="5">
        <v>0.36</v>
      </c>
      <c r="G4706" s="9">
        <v>0.1</v>
      </c>
      <c r="H4706" s="6">
        <f>G4706*100</f>
        <v>10</v>
      </c>
      <c r="I4706" t="s">
        <v>10682</v>
      </c>
      <c r="J4706" t="s">
        <v>10765</v>
      </c>
      <c r="K4706">
        <v>41</v>
      </c>
      <c r="L4706">
        <v>41</v>
      </c>
      <c r="M4706">
        <f>(F4706*(1+0.05))</f>
        <v>0.378</v>
      </c>
      <c r="N4706">
        <f>IFERROR(ROUND(( (-1.208*LN(L4706) + 7.5474 + 4.6991*(2.71828^(-0.009*L4706)) + 0.0001*L4706*L4706 - 0.0432*L4706 + 4.7166)/3),2), " ")</f>
        <v>3.14</v>
      </c>
      <c r="O4706">
        <f>IFERROR(MAX(MIN(ROUND(N4706*(Q4706/P4706),2),4.5),1.9)," ")</f>
        <v>2.96</v>
      </c>
      <c r="P4706">
        <f>13.098*F4706^-1.237</f>
        <v>46.350966313994896</v>
      </c>
      <c r="Q4706">
        <f>13.098*M4706^-1.237</f>
        <v>43.636270944612029</v>
      </c>
      <c r="R4706" s="5">
        <f>IFERROR(ROUND(MAX(MIN((-105.4*LN(O4706) + 163.83),95),10),0)," ")</f>
        <v>49</v>
      </c>
      <c r="S4706" s="5" t="str">
        <f>IFERROR(CONCATENATE("(",R4706,",",ROUND((1.2*W4706),2),")")," ")</f>
        <v>(49,0.46)</v>
      </c>
      <c r="T4706">
        <f>R4706-L4706</f>
        <v>8</v>
      </c>
      <c r="U4706" s="7" t="str">
        <f>IF((AND(T4706=0,H4706&gt;=L4706)),"Don’t change bids","OK")</f>
        <v>OK</v>
      </c>
      <c r="V4706" t="e">
        <f>IF((MATCH(F4706,W4706,0)),"Same","Diff")</f>
        <v>#N/A</v>
      </c>
      <c r="W4706" s="5">
        <f>ROUND(M4706,2)</f>
        <v>0.38</v>
      </c>
      <c r="X4706" s="5">
        <v>0.38</v>
      </c>
    </row>
    <row r="4707" spans="1:24" x14ac:dyDescent="0.25">
      <c r="A4707" t="s">
        <v>24</v>
      </c>
      <c r="B4707" t="s">
        <v>4675</v>
      </c>
      <c r="C4707" t="s">
        <v>4401</v>
      </c>
      <c r="D4707" t="s">
        <v>4402</v>
      </c>
      <c r="E4707" t="s">
        <v>569</v>
      </c>
      <c r="F4707" s="5">
        <v>0.37</v>
      </c>
      <c r="G4707" s="9">
        <v>0.1</v>
      </c>
      <c r="H4707" s="6">
        <f>G4707*100</f>
        <v>10</v>
      </c>
      <c r="I4707" t="s">
        <v>9716</v>
      </c>
      <c r="J4707" t="s">
        <v>10765</v>
      </c>
      <c r="K4707">
        <v>41</v>
      </c>
      <c r="L4707">
        <v>41</v>
      </c>
      <c r="M4707">
        <f>(F4707*(1+0.05))</f>
        <v>0.38850000000000001</v>
      </c>
      <c r="N4707">
        <f>IFERROR(ROUND(( (-1.208*LN(L4707) + 7.5474 + 4.6991*(2.71828^(-0.009*L4707)) + 0.0001*L4707*L4707 - 0.0432*L4707 + 4.7166)/3),2), " ")</f>
        <v>3.14</v>
      </c>
      <c r="O4707">
        <f>IFERROR(MAX(MIN(ROUND(N4707*(Q4707/P4707),2),4.5),1.9)," ")</f>
        <v>2.96</v>
      </c>
      <c r="P4707">
        <f>13.098*F4707^-1.237</f>
        <v>44.806338281983834</v>
      </c>
      <c r="Q4707">
        <f>13.098*M4707^-1.237</f>
        <v>42.182109086218873</v>
      </c>
      <c r="R4707" s="5">
        <f>IFERROR(ROUND(MAX(MIN((-105.4*LN(O4707) + 163.83),95),10),0)," ")</f>
        <v>49</v>
      </c>
      <c r="S4707" s="5" t="str">
        <f>IFERROR(CONCATENATE("(",R4707,",",ROUND((1.2*W4707),2),")")," ")</f>
        <v>(49,0.47)</v>
      </c>
      <c r="T4707">
        <f>R4707-L4707</f>
        <v>8</v>
      </c>
      <c r="U4707" s="7" t="str">
        <f>IF((AND(T4707=0,H4707&gt;=L4707)),"Don’t change bids","OK")</f>
        <v>OK</v>
      </c>
      <c r="V4707" t="e">
        <f>IF((MATCH(F4707,W4707,0)),"Same","Diff")</f>
        <v>#N/A</v>
      </c>
      <c r="W4707" s="5">
        <f>ROUND(M4707,2)</f>
        <v>0.39</v>
      </c>
      <c r="X4707" s="5">
        <v>0.39</v>
      </c>
    </row>
    <row r="4708" spans="1:24" x14ac:dyDescent="0.25">
      <c r="A4708" t="s">
        <v>24</v>
      </c>
      <c r="B4708" t="s">
        <v>4676</v>
      </c>
      <c r="C4708" t="s">
        <v>4401</v>
      </c>
      <c r="D4708" t="s">
        <v>4402</v>
      </c>
      <c r="E4708" t="s">
        <v>569</v>
      </c>
      <c r="F4708" s="5">
        <v>0.37</v>
      </c>
      <c r="G4708" s="9">
        <v>0.1</v>
      </c>
      <c r="H4708" s="6">
        <f>G4708*100</f>
        <v>10</v>
      </c>
      <c r="I4708" t="s">
        <v>9716</v>
      </c>
      <c r="J4708" t="s">
        <v>10765</v>
      </c>
      <c r="K4708">
        <v>41</v>
      </c>
      <c r="L4708">
        <v>41</v>
      </c>
      <c r="M4708">
        <f>(F4708*(1+0.05))</f>
        <v>0.38850000000000001</v>
      </c>
      <c r="N4708">
        <f>IFERROR(ROUND(( (-1.208*LN(L4708) + 7.5474 + 4.6991*(2.71828^(-0.009*L4708)) + 0.0001*L4708*L4708 - 0.0432*L4708 + 4.7166)/3),2), " ")</f>
        <v>3.14</v>
      </c>
      <c r="O4708">
        <f>IFERROR(MAX(MIN(ROUND(N4708*(Q4708/P4708),2),4.5),1.9)," ")</f>
        <v>2.96</v>
      </c>
      <c r="P4708">
        <f>13.098*F4708^-1.237</f>
        <v>44.806338281983834</v>
      </c>
      <c r="Q4708">
        <f>13.098*M4708^-1.237</f>
        <v>42.182109086218873</v>
      </c>
      <c r="R4708" s="5">
        <f>IFERROR(ROUND(MAX(MIN((-105.4*LN(O4708) + 163.83),95),10),0)," ")</f>
        <v>49</v>
      </c>
      <c r="S4708" s="5" t="str">
        <f>IFERROR(CONCATENATE("(",R4708,",",ROUND((1.2*W4708),2),")")," ")</f>
        <v>(49,0.47)</v>
      </c>
      <c r="T4708">
        <f>R4708-L4708</f>
        <v>8</v>
      </c>
      <c r="U4708" s="7" t="str">
        <f>IF((AND(T4708=0,H4708&gt;=L4708)),"Don’t change bids","OK")</f>
        <v>OK</v>
      </c>
      <c r="V4708" t="e">
        <f>IF((MATCH(F4708,W4708,0)),"Same","Diff")</f>
        <v>#N/A</v>
      </c>
      <c r="W4708" s="5">
        <f>ROUND(M4708,2)</f>
        <v>0.39</v>
      </c>
      <c r="X4708" s="5">
        <v>0.39</v>
      </c>
    </row>
    <row r="4709" spans="1:24" x14ac:dyDescent="0.25">
      <c r="A4709" t="s">
        <v>24</v>
      </c>
      <c r="B4709" t="s">
        <v>4677</v>
      </c>
      <c r="C4709" t="s">
        <v>4401</v>
      </c>
      <c r="D4709" t="s">
        <v>4402</v>
      </c>
      <c r="E4709" t="s">
        <v>569</v>
      </c>
      <c r="F4709" s="5">
        <v>0.37</v>
      </c>
      <c r="G4709" s="9">
        <v>0.1</v>
      </c>
      <c r="H4709" s="6">
        <f>G4709*100</f>
        <v>10</v>
      </c>
      <c r="I4709" t="s">
        <v>9716</v>
      </c>
      <c r="J4709" t="s">
        <v>10765</v>
      </c>
      <c r="K4709">
        <v>41</v>
      </c>
      <c r="L4709">
        <v>41</v>
      </c>
      <c r="M4709">
        <f>(F4709*(1+0.05))</f>
        <v>0.38850000000000001</v>
      </c>
      <c r="N4709">
        <f>IFERROR(ROUND(( (-1.208*LN(L4709) + 7.5474 + 4.6991*(2.71828^(-0.009*L4709)) + 0.0001*L4709*L4709 - 0.0432*L4709 + 4.7166)/3),2), " ")</f>
        <v>3.14</v>
      </c>
      <c r="O4709">
        <f>IFERROR(MAX(MIN(ROUND(N4709*(Q4709/P4709),2),4.5),1.9)," ")</f>
        <v>2.96</v>
      </c>
      <c r="P4709">
        <f>13.098*F4709^-1.237</f>
        <v>44.806338281983834</v>
      </c>
      <c r="Q4709">
        <f>13.098*M4709^-1.237</f>
        <v>42.182109086218873</v>
      </c>
      <c r="R4709" s="5">
        <f>IFERROR(ROUND(MAX(MIN((-105.4*LN(O4709) + 163.83),95),10),0)," ")</f>
        <v>49</v>
      </c>
      <c r="S4709" s="5" t="str">
        <f>IFERROR(CONCATENATE("(",R4709,",",ROUND((1.2*W4709),2),")")," ")</f>
        <v>(49,0.47)</v>
      </c>
      <c r="T4709">
        <f>R4709-L4709</f>
        <v>8</v>
      </c>
      <c r="U4709" s="7" t="str">
        <f>IF((AND(T4709=0,H4709&gt;=L4709)),"Don’t change bids","OK")</f>
        <v>OK</v>
      </c>
      <c r="V4709" t="e">
        <f>IF((MATCH(F4709,W4709,0)),"Same","Diff")</f>
        <v>#N/A</v>
      </c>
      <c r="W4709" s="5">
        <f>ROUND(M4709,2)</f>
        <v>0.39</v>
      </c>
      <c r="X4709" s="5">
        <v>0.39</v>
      </c>
    </row>
    <row r="4710" spans="1:24" x14ac:dyDescent="0.25">
      <c r="A4710" t="s">
        <v>24</v>
      </c>
      <c r="B4710" t="s">
        <v>4678</v>
      </c>
      <c r="C4710" t="s">
        <v>4401</v>
      </c>
      <c r="D4710" t="s">
        <v>4402</v>
      </c>
      <c r="E4710" t="s">
        <v>569</v>
      </c>
      <c r="F4710" s="5">
        <v>0.37</v>
      </c>
      <c r="G4710" s="9">
        <v>0.1</v>
      </c>
      <c r="H4710" s="6">
        <f>G4710*100</f>
        <v>10</v>
      </c>
      <c r="I4710" t="s">
        <v>9716</v>
      </c>
      <c r="J4710" t="s">
        <v>10765</v>
      </c>
      <c r="K4710">
        <v>41</v>
      </c>
      <c r="L4710">
        <v>41</v>
      </c>
      <c r="M4710">
        <f>(F4710*(1+0.05))</f>
        <v>0.38850000000000001</v>
      </c>
      <c r="N4710">
        <f>IFERROR(ROUND(( (-1.208*LN(L4710) + 7.5474 + 4.6991*(2.71828^(-0.009*L4710)) + 0.0001*L4710*L4710 - 0.0432*L4710 + 4.7166)/3),2), " ")</f>
        <v>3.14</v>
      </c>
      <c r="O4710">
        <f>IFERROR(MAX(MIN(ROUND(N4710*(Q4710/P4710),2),4.5),1.9)," ")</f>
        <v>2.96</v>
      </c>
      <c r="P4710">
        <f>13.098*F4710^-1.237</f>
        <v>44.806338281983834</v>
      </c>
      <c r="Q4710">
        <f>13.098*M4710^-1.237</f>
        <v>42.182109086218873</v>
      </c>
      <c r="R4710" s="5">
        <f>IFERROR(ROUND(MAX(MIN((-105.4*LN(O4710) + 163.83),95),10),0)," ")</f>
        <v>49</v>
      </c>
      <c r="S4710" s="5" t="str">
        <f>IFERROR(CONCATENATE("(",R4710,",",ROUND((1.2*W4710),2),")")," ")</f>
        <v>(49,0.47)</v>
      </c>
      <c r="T4710">
        <f>R4710-L4710</f>
        <v>8</v>
      </c>
      <c r="U4710" s="7" t="str">
        <f>IF((AND(T4710=0,H4710&gt;=L4710)),"Don’t change bids","OK")</f>
        <v>OK</v>
      </c>
      <c r="V4710" t="e">
        <f>IF((MATCH(F4710,W4710,0)),"Same","Diff")</f>
        <v>#N/A</v>
      </c>
      <c r="W4710" s="5">
        <f>ROUND(M4710,2)</f>
        <v>0.39</v>
      </c>
      <c r="X4710" s="5">
        <v>0.39</v>
      </c>
    </row>
    <row r="4711" spans="1:24" x14ac:dyDescent="0.25">
      <c r="A4711" t="s">
        <v>24</v>
      </c>
      <c r="B4711" t="s">
        <v>4679</v>
      </c>
      <c r="C4711" t="s">
        <v>4401</v>
      </c>
      <c r="D4711" t="s">
        <v>4406</v>
      </c>
      <c r="E4711" t="s">
        <v>569</v>
      </c>
      <c r="F4711" s="5">
        <v>0.37</v>
      </c>
      <c r="G4711" s="9">
        <v>0.1</v>
      </c>
      <c r="H4711" s="6">
        <f>G4711*100</f>
        <v>10</v>
      </c>
      <c r="I4711" t="s">
        <v>9716</v>
      </c>
      <c r="J4711" t="s">
        <v>10765</v>
      </c>
      <c r="K4711">
        <v>41</v>
      </c>
      <c r="L4711">
        <v>41</v>
      </c>
      <c r="M4711">
        <f>(F4711*(1+0.05))</f>
        <v>0.38850000000000001</v>
      </c>
      <c r="N4711">
        <f>IFERROR(ROUND(( (-1.208*LN(L4711) + 7.5474 + 4.6991*(2.71828^(-0.009*L4711)) + 0.0001*L4711*L4711 - 0.0432*L4711 + 4.7166)/3),2), " ")</f>
        <v>3.14</v>
      </c>
      <c r="O4711">
        <f>IFERROR(MAX(MIN(ROUND(N4711*(Q4711/P4711),2),4.5),1.9)," ")</f>
        <v>2.96</v>
      </c>
      <c r="P4711">
        <f>13.098*F4711^-1.237</f>
        <v>44.806338281983834</v>
      </c>
      <c r="Q4711">
        <f>13.098*M4711^-1.237</f>
        <v>42.182109086218873</v>
      </c>
      <c r="R4711" s="5">
        <f>IFERROR(ROUND(MAX(MIN((-105.4*LN(O4711) + 163.83),95),10),0)," ")</f>
        <v>49</v>
      </c>
      <c r="S4711" s="5" t="str">
        <f>IFERROR(CONCATENATE("(",R4711,",",ROUND((1.2*W4711),2),")")," ")</f>
        <v>(49,0.47)</v>
      </c>
      <c r="T4711">
        <f>R4711-L4711</f>
        <v>8</v>
      </c>
      <c r="U4711" s="7" t="str">
        <f>IF((AND(T4711=0,H4711&gt;=L4711)),"Don’t change bids","OK")</f>
        <v>OK</v>
      </c>
      <c r="V4711" t="e">
        <f>IF((MATCH(F4711,W4711,0)),"Same","Diff")</f>
        <v>#N/A</v>
      </c>
      <c r="W4711" s="5">
        <f>ROUND(M4711,2)</f>
        <v>0.39</v>
      </c>
      <c r="X4711" s="5">
        <v>0.39</v>
      </c>
    </row>
    <row r="4712" spans="1:24" x14ac:dyDescent="0.25">
      <c r="A4712" t="s">
        <v>24</v>
      </c>
      <c r="B4712" t="s">
        <v>4680</v>
      </c>
      <c r="C4712" t="s">
        <v>4401</v>
      </c>
      <c r="D4712" t="s">
        <v>4402</v>
      </c>
      <c r="E4712" t="s">
        <v>569</v>
      </c>
      <c r="F4712" s="5">
        <v>0.37</v>
      </c>
      <c r="G4712" s="9">
        <v>0.1</v>
      </c>
      <c r="H4712" s="6">
        <f>G4712*100</f>
        <v>10</v>
      </c>
      <c r="I4712" t="s">
        <v>9716</v>
      </c>
      <c r="J4712" t="s">
        <v>10765</v>
      </c>
      <c r="K4712">
        <v>41</v>
      </c>
      <c r="L4712">
        <v>41</v>
      </c>
      <c r="M4712">
        <f>(F4712*(1+0.05))</f>
        <v>0.38850000000000001</v>
      </c>
      <c r="N4712">
        <f>IFERROR(ROUND(( (-1.208*LN(L4712) + 7.5474 + 4.6991*(2.71828^(-0.009*L4712)) + 0.0001*L4712*L4712 - 0.0432*L4712 + 4.7166)/3),2), " ")</f>
        <v>3.14</v>
      </c>
      <c r="O4712">
        <f>IFERROR(MAX(MIN(ROUND(N4712*(Q4712/P4712),2),4.5),1.9)," ")</f>
        <v>2.96</v>
      </c>
      <c r="P4712">
        <f>13.098*F4712^-1.237</f>
        <v>44.806338281983834</v>
      </c>
      <c r="Q4712">
        <f>13.098*M4712^-1.237</f>
        <v>42.182109086218873</v>
      </c>
      <c r="R4712" s="5">
        <f>IFERROR(ROUND(MAX(MIN((-105.4*LN(O4712) + 163.83),95),10),0)," ")</f>
        <v>49</v>
      </c>
      <c r="S4712" s="5" t="str">
        <f>IFERROR(CONCATENATE("(",R4712,",",ROUND((1.2*W4712),2),")")," ")</f>
        <v>(49,0.47)</v>
      </c>
      <c r="T4712">
        <f>R4712-L4712</f>
        <v>8</v>
      </c>
      <c r="U4712" s="7" t="str">
        <f>IF((AND(T4712=0,H4712&gt;=L4712)),"Don’t change bids","OK")</f>
        <v>OK</v>
      </c>
      <c r="V4712" t="e">
        <f>IF((MATCH(F4712,W4712,0)),"Same","Diff")</f>
        <v>#N/A</v>
      </c>
      <c r="W4712" s="5">
        <f>ROUND(M4712,2)</f>
        <v>0.39</v>
      </c>
      <c r="X4712" s="5">
        <v>0.39</v>
      </c>
    </row>
    <row r="4713" spans="1:24" x14ac:dyDescent="0.25">
      <c r="A4713" t="s">
        <v>24</v>
      </c>
      <c r="B4713" t="s">
        <v>4681</v>
      </c>
      <c r="C4713" t="s">
        <v>4401</v>
      </c>
      <c r="D4713" t="s">
        <v>4402</v>
      </c>
      <c r="E4713" t="s">
        <v>569</v>
      </c>
      <c r="F4713" s="5">
        <v>0.37</v>
      </c>
      <c r="G4713" s="9">
        <v>0.1</v>
      </c>
      <c r="H4713" s="6">
        <f>G4713*100</f>
        <v>10</v>
      </c>
      <c r="I4713" t="s">
        <v>9716</v>
      </c>
      <c r="J4713" t="s">
        <v>10765</v>
      </c>
      <c r="K4713">
        <v>41</v>
      </c>
      <c r="L4713">
        <v>41</v>
      </c>
      <c r="M4713">
        <f>(F4713*(1+0.05))</f>
        <v>0.38850000000000001</v>
      </c>
      <c r="N4713">
        <f>IFERROR(ROUND(( (-1.208*LN(L4713) + 7.5474 + 4.6991*(2.71828^(-0.009*L4713)) + 0.0001*L4713*L4713 - 0.0432*L4713 + 4.7166)/3),2), " ")</f>
        <v>3.14</v>
      </c>
      <c r="O4713">
        <f>IFERROR(MAX(MIN(ROUND(N4713*(Q4713/P4713),2),4.5),1.9)," ")</f>
        <v>2.96</v>
      </c>
      <c r="P4713">
        <f>13.098*F4713^-1.237</f>
        <v>44.806338281983834</v>
      </c>
      <c r="Q4713">
        <f>13.098*M4713^-1.237</f>
        <v>42.182109086218873</v>
      </c>
      <c r="R4713" s="5">
        <f>IFERROR(ROUND(MAX(MIN((-105.4*LN(O4713) + 163.83),95),10),0)," ")</f>
        <v>49</v>
      </c>
      <c r="S4713" s="5" t="str">
        <f>IFERROR(CONCATENATE("(",R4713,",",ROUND((1.2*W4713),2),")")," ")</f>
        <v>(49,0.47)</v>
      </c>
      <c r="T4713">
        <f>R4713-L4713</f>
        <v>8</v>
      </c>
      <c r="U4713" s="7" t="str">
        <f>IF((AND(T4713=0,H4713&gt;=L4713)),"Don’t change bids","OK")</f>
        <v>OK</v>
      </c>
      <c r="V4713" t="e">
        <f>IF((MATCH(F4713,W4713,0)),"Same","Diff")</f>
        <v>#N/A</v>
      </c>
      <c r="W4713" s="5">
        <f>ROUND(M4713,2)</f>
        <v>0.39</v>
      </c>
      <c r="X4713" s="5">
        <v>0.39</v>
      </c>
    </row>
    <row r="4714" spans="1:24" x14ac:dyDescent="0.25">
      <c r="A4714" t="s">
        <v>24</v>
      </c>
      <c r="B4714" t="s">
        <v>4682</v>
      </c>
      <c r="C4714" t="s">
        <v>4401</v>
      </c>
      <c r="D4714" t="s">
        <v>4402</v>
      </c>
      <c r="E4714" t="s">
        <v>569</v>
      </c>
      <c r="F4714" s="5">
        <v>0.37</v>
      </c>
      <c r="G4714" s="9">
        <v>0.1</v>
      </c>
      <c r="H4714" s="6">
        <f>G4714*100</f>
        <v>10</v>
      </c>
      <c r="I4714" t="s">
        <v>9716</v>
      </c>
      <c r="J4714" t="s">
        <v>10765</v>
      </c>
      <c r="K4714">
        <v>41</v>
      </c>
      <c r="L4714">
        <v>41</v>
      </c>
      <c r="M4714">
        <f>(F4714*(1+0.05))</f>
        <v>0.38850000000000001</v>
      </c>
      <c r="N4714">
        <f>IFERROR(ROUND(( (-1.208*LN(L4714) + 7.5474 + 4.6991*(2.71828^(-0.009*L4714)) + 0.0001*L4714*L4714 - 0.0432*L4714 + 4.7166)/3),2), " ")</f>
        <v>3.14</v>
      </c>
      <c r="O4714">
        <f>IFERROR(MAX(MIN(ROUND(N4714*(Q4714/P4714),2),4.5),1.9)," ")</f>
        <v>2.96</v>
      </c>
      <c r="P4714">
        <f>13.098*F4714^-1.237</f>
        <v>44.806338281983834</v>
      </c>
      <c r="Q4714">
        <f>13.098*M4714^-1.237</f>
        <v>42.182109086218873</v>
      </c>
      <c r="R4714" s="5">
        <f>IFERROR(ROUND(MAX(MIN((-105.4*LN(O4714) + 163.83),95),10),0)," ")</f>
        <v>49</v>
      </c>
      <c r="S4714" s="5" t="str">
        <f>IFERROR(CONCATENATE("(",R4714,",",ROUND((1.2*W4714),2),")")," ")</f>
        <v>(49,0.47)</v>
      </c>
      <c r="T4714">
        <f>R4714-L4714</f>
        <v>8</v>
      </c>
      <c r="U4714" s="7" t="str">
        <f>IF((AND(T4714=0,H4714&gt;=L4714)),"Don’t change bids","OK")</f>
        <v>OK</v>
      </c>
      <c r="V4714" t="e">
        <f>IF((MATCH(F4714,W4714,0)),"Same","Diff")</f>
        <v>#N/A</v>
      </c>
      <c r="W4714" s="5">
        <f>ROUND(M4714,2)</f>
        <v>0.39</v>
      </c>
      <c r="X4714" s="5">
        <v>0.39</v>
      </c>
    </row>
    <row r="4715" spans="1:24" x14ac:dyDescent="0.25">
      <c r="A4715" t="s">
        <v>24</v>
      </c>
      <c r="B4715" t="s">
        <v>4683</v>
      </c>
      <c r="C4715" t="s">
        <v>4401</v>
      </c>
      <c r="D4715" t="s">
        <v>4402</v>
      </c>
      <c r="E4715" t="s">
        <v>569</v>
      </c>
      <c r="F4715" s="5">
        <v>0.37</v>
      </c>
      <c r="G4715" s="9">
        <v>0.1</v>
      </c>
      <c r="H4715" s="6">
        <f>G4715*100</f>
        <v>10</v>
      </c>
      <c r="I4715" t="s">
        <v>9716</v>
      </c>
      <c r="J4715" t="s">
        <v>10765</v>
      </c>
      <c r="K4715">
        <v>41</v>
      </c>
      <c r="L4715">
        <v>41</v>
      </c>
      <c r="M4715">
        <f>(F4715*(1+0.05))</f>
        <v>0.38850000000000001</v>
      </c>
      <c r="N4715">
        <f>IFERROR(ROUND(( (-1.208*LN(L4715) + 7.5474 + 4.6991*(2.71828^(-0.009*L4715)) + 0.0001*L4715*L4715 - 0.0432*L4715 + 4.7166)/3),2), " ")</f>
        <v>3.14</v>
      </c>
      <c r="O4715">
        <f>IFERROR(MAX(MIN(ROUND(N4715*(Q4715/P4715),2),4.5),1.9)," ")</f>
        <v>2.96</v>
      </c>
      <c r="P4715">
        <f>13.098*F4715^-1.237</f>
        <v>44.806338281983834</v>
      </c>
      <c r="Q4715">
        <f>13.098*M4715^-1.237</f>
        <v>42.182109086218873</v>
      </c>
      <c r="R4715" s="5">
        <f>IFERROR(ROUND(MAX(MIN((-105.4*LN(O4715) + 163.83),95),10),0)," ")</f>
        <v>49</v>
      </c>
      <c r="S4715" s="5" t="str">
        <f>IFERROR(CONCATENATE("(",R4715,",",ROUND((1.2*W4715),2),")")," ")</f>
        <v>(49,0.47)</v>
      </c>
      <c r="T4715">
        <f>R4715-L4715</f>
        <v>8</v>
      </c>
      <c r="U4715" s="7" t="str">
        <f>IF((AND(T4715=0,H4715&gt;=L4715)),"Don’t change bids","OK")</f>
        <v>OK</v>
      </c>
      <c r="V4715" t="e">
        <f>IF((MATCH(F4715,W4715,0)),"Same","Diff")</f>
        <v>#N/A</v>
      </c>
      <c r="W4715" s="5">
        <f>ROUND(M4715,2)</f>
        <v>0.39</v>
      </c>
      <c r="X4715" s="5">
        <v>0.39</v>
      </c>
    </row>
    <row r="4716" spans="1:24" x14ac:dyDescent="0.25">
      <c r="A4716" t="s">
        <v>24</v>
      </c>
      <c r="B4716" t="s">
        <v>4684</v>
      </c>
      <c r="C4716" t="s">
        <v>4401</v>
      </c>
      <c r="D4716" t="s">
        <v>4402</v>
      </c>
      <c r="E4716" t="s">
        <v>569</v>
      </c>
      <c r="F4716" s="5">
        <v>0.37</v>
      </c>
      <c r="G4716" s="9">
        <v>0.1</v>
      </c>
      <c r="H4716" s="6">
        <f>G4716*100</f>
        <v>10</v>
      </c>
      <c r="I4716" t="s">
        <v>9716</v>
      </c>
      <c r="J4716" t="s">
        <v>10765</v>
      </c>
      <c r="K4716">
        <v>41</v>
      </c>
      <c r="L4716">
        <v>41</v>
      </c>
      <c r="M4716">
        <f>(F4716*(1+0.05))</f>
        <v>0.38850000000000001</v>
      </c>
      <c r="N4716">
        <f>IFERROR(ROUND(( (-1.208*LN(L4716) + 7.5474 + 4.6991*(2.71828^(-0.009*L4716)) + 0.0001*L4716*L4716 - 0.0432*L4716 + 4.7166)/3),2), " ")</f>
        <v>3.14</v>
      </c>
      <c r="O4716">
        <f>IFERROR(MAX(MIN(ROUND(N4716*(Q4716/P4716),2),4.5),1.9)," ")</f>
        <v>2.96</v>
      </c>
      <c r="P4716">
        <f>13.098*F4716^-1.237</f>
        <v>44.806338281983834</v>
      </c>
      <c r="Q4716">
        <f>13.098*M4716^-1.237</f>
        <v>42.182109086218873</v>
      </c>
      <c r="R4716" s="5">
        <f>IFERROR(ROUND(MAX(MIN((-105.4*LN(O4716) + 163.83),95),10),0)," ")</f>
        <v>49</v>
      </c>
      <c r="S4716" s="5" t="str">
        <f>IFERROR(CONCATENATE("(",R4716,",",ROUND((1.2*W4716),2),")")," ")</f>
        <v>(49,0.47)</v>
      </c>
      <c r="T4716">
        <f>R4716-L4716</f>
        <v>8</v>
      </c>
      <c r="U4716" s="7" t="str">
        <f>IF((AND(T4716=0,H4716&gt;=L4716)),"Don’t change bids","OK")</f>
        <v>OK</v>
      </c>
      <c r="V4716" t="e">
        <f>IF((MATCH(F4716,W4716,0)),"Same","Diff")</f>
        <v>#N/A</v>
      </c>
      <c r="W4716" s="5">
        <f>ROUND(M4716,2)</f>
        <v>0.39</v>
      </c>
      <c r="X4716" s="5">
        <v>0.39</v>
      </c>
    </row>
    <row r="4717" spans="1:24" x14ac:dyDescent="0.25">
      <c r="A4717" t="s">
        <v>24</v>
      </c>
      <c r="B4717" t="s">
        <v>4685</v>
      </c>
      <c r="C4717" t="s">
        <v>4401</v>
      </c>
      <c r="D4717" t="s">
        <v>4406</v>
      </c>
      <c r="E4717" t="s">
        <v>569</v>
      </c>
      <c r="F4717" s="5">
        <v>0.37</v>
      </c>
      <c r="G4717" s="9">
        <v>0.1</v>
      </c>
      <c r="H4717" s="6">
        <f>G4717*100</f>
        <v>10</v>
      </c>
      <c r="I4717" t="s">
        <v>9716</v>
      </c>
      <c r="J4717" t="s">
        <v>10765</v>
      </c>
      <c r="K4717">
        <v>41</v>
      </c>
      <c r="L4717">
        <v>41</v>
      </c>
      <c r="M4717">
        <f>(F4717*(1+0.05))</f>
        <v>0.38850000000000001</v>
      </c>
      <c r="N4717">
        <f>IFERROR(ROUND(( (-1.208*LN(L4717) + 7.5474 + 4.6991*(2.71828^(-0.009*L4717)) + 0.0001*L4717*L4717 - 0.0432*L4717 + 4.7166)/3),2), " ")</f>
        <v>3.14</v>
      </c>
      <c r="O4717">
        <f>IFERROR(MAX(MIN(ROUND(N4717*(Q4717/P4717),2),4.5),1.9)," ")</f>
        <v>2.96</v>
      </c>
      <c r="P4717">
        <f>13.098*F4717^-1.237</f>
        <v>44.806338281983834</v>
      </c>
      <c r="Q4717">
        <f>13.098*M4717^-1.237</f>
        <v>42.182109086218873</v>
      </c>
      <c r="R4717" s="5">
        <f>IFERROR(ROUND(MAX(MIN((-105.4*LN(O4717) + 163.83),95),10),0)," ")</f>
        <v>49</v>
      </c>
      <c r="S4717" s="5" t="str">
        <f>IFERROR(CONCATENATE("(",R4717,",",ROUND((1.2*W4717),2),")")," ")</f>
        <v>(49,0.47)</v>
      </c>
      <c r="T4717">
        <f>R4717-L4717</f>
        <v>8</v>
      </c>
      <c r="U4717" s="7" t="str">
        <f>IF((AND(T4717=0,H4717&gt;=L4717)),"Don’t change bids","OK")</f>
        <v>OK</v>
      </c>
      <c r="V4717" t="e">
        <f>IF((MATCH(F4717,W4717,0)),"Same","Diff")</f>
        <v>#N/A</v>
      </c>
      <c r="W4717" s="5">
        <f>ROUND(M4717,2)</f>
        <v>0.39</v>
      </c>
      <c r="X4717" s="5">
        <v>0.39</v>
      </c>
    </row>
    <row r="4718" spans="1:24" x14ac:dyDescent="0.25">
      <c r="A4718" t="s">
        <v>24</v>
      </c>
      <c r="B4718" t="s">
        <v>4686</v>
      </c>
      <c r="C4718" t="s">
        <v>4401</v>
      </c>
      <c r="D4718" t="s">
        <v>4406</v>
      </c>
      <c r="E4718" t="s">
        <v>569</v>
      </c>
      <c r="F4718" s="5">
        <v>0.37</v>
      </c>
      <c r="G4718" s="9">
        <v>0.1</v>
      </c>
      <c r="H4718" s="6">
        <f>G4718*100</f>
        <v>10</v>
      </c>
      <c r="I4718" t="s">
        <v>9716</v>
      </c>
      <c r="J4718" t="s">
        <v>10765</v>
      </c>
      <c r="K4718">
        <v>41</v>
      </c>
      <c r="L4718">
        <v>41</v>
      </c>
      <c r="M4718">
        <f>(F4718*(1+0.05))</f>
        <v>0.38850000000000001</v>
      </c>
      <c r="N4718">
        <f>IFERROR(ROUND(( (-1.208*LN(L4718) + 7.5474 + 4.6991*(2.71828^(-0.009*L4718)) + 0.0001*L4718*L4718 - 0.0432*L4718 + 4.7166)/3),2), " ")</f>
        <v>3.14</v>
      </c>
      <c r="O4718">
        <f>IFERROR(MAX(MIN(ROUND(N4718*(Q4718/P4718),2),4.5),1.9)," ")</f>
        <v>2.96</v>
      </c>
      <c r="P4718">
        <f>13.098*F4718^-1.237</f>
        <v>44.806338281983834</v>
      </c>
      <c r="Q4718">
        <f>13.098*M4718^-1.237</f>
        <v>42.182109086218873</v>
      </c>
      <c r="R4718" s="5">
        <f>IFERROR(ROUND(MAX(MIN((-105.4*LN(O4718) + 163.83),95),10),0)," ")</f>
        <v>49</v>
      </c>
      <c r="S4718" s="5" t="str">
        <f>IFERROR(CONCATENATE("(",R4718,",",ROUND((1.2*W4718),2),")")," ")</f>
        <v>(49,0.47)</v>
      </c>
      <c r="T4718">
        <f>R4718-L4718</f>
        <v>8</v>
      </c>
      <c r="U4718" s="7" t="str">
        <f>IF((AND(T4718=0,H4718&gt;=L4718)),"Don’t change bids","OK")</f>
        <v>OK</v>
      </c>
      <c r="V4718" t="e">
        <f>IF((MATCH(F4718,W4718,0)),"Same","Diff")</f>
        <v>#N/A</v>
      </c>
      <c r="W4718" s="5">
        <f>ROUND(M4718,2)</f>
        <v>0.39</v>
      </c>
      <c r="X4718" s="5">
        <v>0.39</v>
      </c>
    </row>
    <row r="4719" spans="1:24" x14ac:dyDescent="0.25">
      <c r="A4719" t="s">
        <v>24</v>
      </c>
      <c r="B4719" t="s">
        <v>4687</v>
      </c>
      <c r="C4719" t="s">
        <v>4401</v>
      </c>
      <c r="D4719" t="s">
        <v>4406</v>
      </c>
      <c r="E4719" t="s">
        <v>569</v>
      </c>
      <c r="F4719" s="5">
        <v>0.37</v>
      </c>
      <c r="G4719" s="9">
        <v>0.1</v>
      </c>
      <c r="H4719" s="6">
        <f>G4719*100</f>
        <v>10</v>
      </c>
      <c r="I4719" t="s">
        <v>9716</v>
      </c>
      <c r="J4719" t="s">
        <v>10765</v>
      </c>
      <c r="K4719">
        <v>41</v>
      </c>
      <c r="L4719">
        <v>41</v>
      </c>
      <c r="M4719">
        <f>(F4719*(1+0.05))</f>
        <v>0.38850000000000001</v>
      </c>
      <c r="N4719">
        <f>IFERROR(ROUND(( (-1.208*LN(L4719) + 7.5474 + 4.6991*(2.71828^(-0.009*L4719)) + 0.0001*L4719*L4719 - 0.0432*L4719 + 4.7166)/3),2), " ")</f>
        <v>3.14</v>
      </c>
      <c r="O4719">
        <f>IFERROR(MAX(MIN(ROUND(N4719*(Q4719/P4719),2),4.5),1.9)," ")</f>
        <v>2.96</v>
      </c>
      <c r="P4719">
        <f>13.098*F4719^-1.237</f>
        <v>44.806338281983834</v>
      </c>
      <c r="Q4719">
        <f>13.098*M4719^-1.237</f>
        <v>42.182109086218873</v>
      </c>
      <c r="R4719" s="5">
        <f>IFERROR(ROUND(MAX(MIN((-105.4*LN(O4719) + 163.83),95),10),0)," ")</f>
        <v>49</v>
      </c>
      <c r="S4719" s="5" t="str">
        <f>IFERROR(CONCATENATE("(",R4719,",",ROUND((1.2*W4719),2),")")," ")</f>
        <v>(49,0.47)</v>
      </c>
      <c r="T4719">
        <f>R4719-L4719</f>
        <v>8</v>
      </c>
      <c r="U4719" s="7" t="str">
        <f>IF((AND(T4719=0,H4719&gt;=L4719)),"Don’t change bids","OK")</f>
        <v>OK</v>
      </c>
      <c r="V4719" t="e">
        <f>IF((MATCH(F4719,W4719,0)),"Same","Diff")</f>
        <v>#N/A</v>
      </c>
      <c r="W4719" s="5">
        <f>ROUND(M4719,2)</f>
        <v>0.39</v>
      </c>
      <c r="X4719" s="5">
        <v>0.39</v>
      </c>
    </row>
    <row r="4720" spans="1:24" x14ac:dyDescent="0.25">
      <c r="A4720" t="s">
        <v>24</v>
      </c>
      <c r="B4720" t="s">
        <v>4688</v>
      </c>
      <c r="C4720" t="s">
        <v>4401</v>
      </c>
      <c r="D4720" t="s">
        <v>4402</v>
      </c>
      <c r="E4720" t="s">
        <v>569</v>
      </c>
      <c r="F4720" s="5">
        <v>0.37</v>
      </c>
      <c r="G4720" s="9">
        <v>0.1</v>
      </c>
      <c r="H4720" s="6">
        <f>G4720*100</f>
        <v>10</v>
      </c>
      <c r="I4720" t="s">
        <v>9716</v>
      </c>
      <c r="J4720" t="s">
        <v>10765</v>
      </c>
      <c r="K4720">
        <v>41</v>
      </c>
      <c r="L4720">
        <v>41</v>
      </c>
      <c r="M4720">
        <f>(F4720*(1+0.05))</f>
        <v>0.38850000000000001</v>
      </c>
      <c r="N4720">
        <f>IFERROR(ROUND(( (-1.208*LN(L4720) + 7.5474 + 4.6991*(2.71828^(-0.009*L4720)) + 0.0001*L4720*L4720 - 0.0432*L4720 + 4.7166)/3),2), " ")</f>
        <v>3.14</v>
      </c>
      <c r="O4720">
        <f>IFERROR(MAX(MIN(ROUND(N4720*(Q4720/P4720),2),4.5),1.9)," ")</f>
        <v>2.96</v>
      </c>
      <c r="P4720">
        <f>13.098*F4720^-1.237</f>
        <v>44.806338281983834</v>
      </c>
      <c r="Q4720">
        <f>13.098*M4720^-1.237</f>
        <v>42.182109086218873</v>
      </c>
      <c r="R4720" s="5">
        <f>IFERROR(ROUND(MAX(MIN((-105.4*LN(O4720) + 163.83),95),10),0)," ")</f>
        <v>49</v>
      </c>
      <c r="S4720" s="5" t="str">
        <f>IFERROR(CONCATENATE("(",R4720,",",ROUND((1.2*W4720),2),")")," ")</f>
        <v>(49,0.47)</v>
      </c>
      <c r="T4720">
        <f>R4720-L4720</f>
        <v>8</v>
      </c>
      <c r="U4720" s="7" t="str">
        <f>IF((AND(T4720=0,H4720&gt;=L4720)),"Don’t change bids","OK")</f>
        <v>OK</v>
      </c>
      <c r="V4720" t="e">
        <f>IF((MATCH(F4720,W4720,0)),"Same","Diff")</f>
        <v>#N/A</v>
      </c>
      <c r="W4720" s="5">
        <f>ROUND(M4720,2)</f>
        <v>0.39</v>
      </c>
      <c r="X4720" s="5">
        <v>0.39</v>
      </c>
    </row>
    <row r="4721" spans="1:24" x14ac:dyDescent="0.25">
      <c r="A4721" t="s">
        <v>24</v>
      </c>
      <c r="B4721" t="s">
        <v>4689</v>
      </c>
      <c r="C4721" t="s">
        <v>4401</v>
      </c>
      <c r="D4721" t="s">
        <v>4406</v>
      </c>
      <c r="E4721" t="s">
        <v>569</v>
      </c>
      <c r="F4721" s="5">
        <v>0.37</v>
      </c>
      <c r="G4721" s="9">
        <v>0.1</v>
      </c>
      <c r="H4721" s="6">
        <f>G4721*100</f>
        <v>10</v>
      </c>
      <c r="I4721" t="s">
        <v>9716</v>
      </c>
      <c r="J4721" t="s">
        <v>10765</v>
      </c>
      <c r="K4721">
        <v>41</v>
      </c>
      <c r="L4721">
        <v>41</v>
      </c>
      <c r="M4721">
        <f>(F4721*(1+0.05))</f>
        <v>0.38850000000000001</v>
      </c>
      <c r="N4721">
        <f>IFERROR(ROUND(( (-1.208*LN(L4721) + 7.5474 + 4.6991*(2.71828^(-0.009*L4721)) + 0.0001*L4721*L4721 - 0.0432*L4721 + 4.7166)/3),2), " ")</f>
        <v>3.14</v>
      </c>
      <c r="O4721">
        <f>IFERROR(MAX(MIN(ROUND(N4721*(Q4721/P4721),2),4.5),1.9)," ")</f>
        <v>2.96</v>
      </c>
      <c r="P4721">
        <f>13.098*F4721^-1.237</f>
        <v>44.806338281983834</v>
      </c>
      <c r="Q4721">
        <f>13.098*M4721^-1.237</f>
        <v>42.182109086218873</v>
      </c>
      <c r="R4721" s="5">
        <f>IFERROR(ROUND(MAX(MIN((-105.4*LN(O4721) + 163.83),95),10),0)," ")</f>
        <v>49</v>
      </c>
      <c r="S4721" s="5" t="str">
        <f>IFERROR(CONCATENATE("(",R4721,",",ROUND((1.2*W4721),2),")")," ")</f>
        <v>(49,0.47)</v>
      </c>
      <c r="T4721">
        <f>R4721-L4721</f>
        <v>8</v>
      </c>
      <c r="U4721" s="7" t="str">
        <f>IF((AND(T4721=0,H4721&gt;=L4721)),"Don’t change bids","OK")</f>
        <v>OK</v>
      </c>
      <c r="V4721" t="e">
        <f>IF((MATCH(F4721,W4721,0)),"Same","Diff")</f>
        <v>#N/A</v>
      </c>
      <c r="W4721" s="5">
        <f>ROUND(M4721,2)</f>
        <v>0.39</v>
      </c>
      <c r="X4721" s="5">
        <v>0.39</v>
      </c>
    </row>
    <row r="4722" spans="1:24" x14ac:dyDescent="0.25">
      <c r="A4722" t="s">
        <v>24</v>
      </c>
      <c r="B4722" t="s">
        <v>4690</v>
      </c>
      <c r="C4722" t="s">
        <v>4401</v>
      </c>
      <c r="D4722" t="s">
        <v>4402</v>
      </c>
      <c r="E4722" t="s">
        <v>569</v>
      </c>
      <c r="F4722" s="5">
        <v>0.37</v>
      </c>
      <c r="G4722" s="9">
        <v>0.1</v>
      </c>
      <c r="H4722" s="6">
        <f>G4722*100</f>
        <v>10</v>
      </c>
      <c r="I4722" t="s">
        <v>9716</v>
      </c>
      <c r="J4722" t="s">
        <v>10765</v>
      </c>
      <c r="K4722">
        <v>41</v>
      </c>
      <c r="L4722">
        <v>41</v>
      </c>
      <c r="M4722">
        <f>(F4722*(1+0.05))</f>
        <v>0.38850000000000001</v>
      </c>
      <c r="N4722">
        <f>IFERROR(ROUND(( (-1.208*LN(L4722) + 7.5474 + 4.6991*(2.71828^(-0.009*L4722)) + 0.0001*L4722*L4722 - 0.0432*L4722 + 4.7166)/3),2), " ")</f>
        <v>3.14</v>
      </c>
      <c r="O4722">
        <f>IFERROR(MAX(MIN(ROUND(N4722*(Q4722/P4722),2),4.5),1.9)," ")</f>
        <v>2.96</v>
      </c>
      <c r="P4722">
        <f>13.098*F4722^-1.237</f>
        <v>44.806338281983834</v>
      </c>
      <c r="Q4722">
        <f>13.098*M4722^-1.237</f>
        <v>42.182109086218873</v>
      </c>
      <c r="R4722" s="5">
        <f>IFERROR(ROUND(MAX(MIN((-105.4*LN(O4722) + 163.83),95),10),0)," ")</f>
        <v>49</v>
      </c>
      <c r="S4722" s="5" t="str">
        <f>IFERROR(CONCATENATE("(",R4722,",",ROUND((1.2*W4722),2),")")," ")</f>
        <v>(49,0.47)</v>
      </c>
      <c r="T4722">
        <f>R4722-L4722</f>
        <v>8</v>
      </c>
      <c r="U4722" s="7" t="str">
        <f>IF((AND(T4722=0,H4722&gt;=L4722)),"Don’t change bids","OK")</f>
        <v>OK</v>
      </c>
      <c r="V4722" t="e">
        <f>IF((MATCH(F4722,W4722,0)),"Same","Diff")</f>
        <v>#N/A</v>
      </c>
      <c r="W4722" s="5">
        <f>ROUND(M4722,2)</f>
        <v>0.39</v>
      </c>
      <c r="X4722" s="5">
        <v>0.39</v>
      </c>
    </row>
    <row r="4723" spans="1:24" x14ac:dyDescent="0.25">
      <c r="A4723" t="s">
        <v>24</v>
      </c>
      <c r="B4723" t="s">
        <v>4691</v>
      </c>
      <c r="C4723" t="s">
        <v>4401</v>
      </c>
      <c r="D4723" t="s">
        <v>4402</v>
      </c>
      <c r="E4723" t="s">
        <v>569</v>
      </c>
      <c r="F4723" s="5">
        <v>0.37</v>
      </c>
      <c r="G4723" s="9">
        <v>0.1</v>
      </c>
      <c r="H4723" s="6">
        <f>G4723*100</f>
        <v>10</v>
      </c>
      <c r="I4723" t="s">
        <v>9716</v>
      </c>
      <c r="J4723" t="s">
        <v>10765</v>
      </c>
      <c r="K4723">
        <v>41</v>
      </c>
      <c r="L4723">
        <v>41</v>
      </c>
      <c r="M4723">
        <f>(F4723*(1+0.05))</f>
        <v>0.38850000000000001</v>
      </c>
      <c r="N4723">
        <f>IFERROR(ROUND(( (-1.208*LN(L4723) + 7.5474 + 4.6991*(2.71828^(-0.009*L4723)) + 0.0001*L4723*L4723 - 0.0432*L4723 + 4.7166)/3),2), " ")</f>
        <v>3.14</v>
      </c>
      <c r="O4723">
        <f>IFERROR(MAX(MIN(ROUND(N4723*(Q4723/P4723),2),4.5),1.9)," ")</f>
        <v>2.96</v>
      </c>
      <c r="P4723">
        <f>13.098*F4723^-1.237</f>
        <v>44.806338281983834</v>
      </c>
      <c r="Q4723">
        <f>13.098*M4723^-1.237</f>
        <v>42.182109086218873</v>
      </c>
      <c r="R4723" s="5">
        <f>IFERROR(ROUND(MAX(MIN((-105.4*LN(O4723) + 163.83),95),10),0)," ")</f>
        <v>49</v>
      </c>
      <c r="S4723" s="5" t="str">
        <f>IFERROR(CONCATENATE("(",R4723,",",ROUND((1.2*W4723),2),")")," ")</f>
        <v>(49,0.47)</v>
      </c>
      <c r="T4723">
        <f>R4723-L4723</f>
        <v>8</v>
      </c>
      <c r="U4723" s="7" t="str">
        <f>IF((AND(T4723=0,H4723&gt;=L4723)),"Don’t change bids","OK")</f>
        <v>OK</v>
      </c>
      <c r="V4723" t="e">
        <f>IF((MATCH(F4723,W4723,0)),"Same","Diff")</f>
        <v>#N/A</v>
      </c>
      <c r="W4723" s="5">
        <f>ROUND(M4723,2)</f>
        <v>0.39</v>
      </c>
      <c r="X4723" s="5">
        <v>0.39</v>
      </c>
    </row>
    <row r="4724" spans="1:24" x14ac:dyDescent="0.25">
      <c r="A4724" t="s">
        <v>24</v>
      </c>
      <c r="B4724" t="s">
        <v>4692</v>
      </c>
      <c r="C4724" t="s">
        <v>4401</v>
      </c>
      <c r="D4724" t="s">
        <v>4402</v>
      </c>
      <c r="E4724" t="s">
        <v>569</v>
      </c>
      <c r="F4724" s="5">
        <v>0.37</v>
      </c>
      <c r="G4724" s="9">
        <v>0.1</v>
      </c>
      <c r="H4724" s="6">
        <f>G4724*100</f>
        <v>10</v>
      </c>
      <c r="I4724" t="s">
        <v>9716</v>
      </c>
      <c r="J4724" t="s">
        <v>10765</v>
      </c>
      <c r="K4724">
        <v>41</v>
      </c>
      <c r="L4724">
        <v>41</v>
      </c>
      <c r="M4724">
        <f>(F4724*(1+0.05))</f>
        <v>0.38850000000000001</v>
      </c>
      <c r="N4724">
        <f>IFERROR(ROUND(( (-1.208*LN(L4724) + 7.5474 + 4.6991*(2.71828^(-0.009*L4724)) + 0.0001*L4724*L4724 - 0.0432*L4724 + 4.7166)/3),2), " ")</f>
        <v>3.14</v>
      </c>
      <c r="O4724">
        <f>IFERROR(MAX(MIN(ROUND(N4724*(Q4724/P4724),2),4.5),1.9)," ")</f>
        <v>2.96</v>
      </c>
      <c r="P4724">
        <f>13.098*F4724^-1.237</f>
        <v>44.806338281983834</v>
      </c>
      <c r="Q4724">
        <f>13.098*M4724^-1.237</f>
        <v>42.182109086218873</v>
      </c>
      <c r="R4724" s="5">
        <f>IFERROR(ROUND(MAX(MIN((-105.4*LN(O4724) + 163.83),95),10),0)," ")</f>
        <v>49</v>
      </c>
      <c r="S4724" s="5" t="str">
        <f>IFERROR(CONCATENATE("(",R4724,",",ROUND((1.2*W4724),2),")")," ")</f>
        <v>(49,0.47)</v>
      </c>
      <c r="T4724">
        <f>R4724-L4724</f>
        <v>8</v>
      </c>
      <c r="U4724" s="7" t="str">
        <f>IF((AND(T4724=0,H4724&gt;=L4724)),"Don’t change bids","OK")</f>
        <v>OK</v>
      </c>
      <c r="V4724" t="e">
        <f>IF((MATCH(F4724,W4724,0)),"Same","Diff")</f>
        <v>#N/A</v>
      </c>
      <c r="W4724" s="5">
        <f>ROUND(M4724,2)</f>
        <v>0.39</v>
      </c>
      <c r="X4724" s="5">
        <v>0.39</v>
      </c>
    </row>
    <row r="4725" spans="1:24" x14ac:dyDescent="0.25">
      <c r="A4725" t="s">
        <v>24</v>
      </c>
      <c r="B4725" t="s">
        <v>4693</v>
      </c>
      <c r="C4725" t="s">
        <v>4401</v>
      </c>
      <c r="D4725" t="s">
        <v>4402</v>
      </c>
      <c r="E4725" t="s">
        <v>569</v>
      </c>
      <c r="F4725" s="5">
        <v>0.37</v>
      </c>
      <c r="G4725" s="9">
        <v>0.1</v>
      </c>
      <c r="H4725" s="6">
        <f>G4725*100</f>
        <v>10</v>
      </c>
      <c r="I4725" t="s">
        <v>9716</v>
      </c>
      <c r="J4725" t="s">
        <v>10765</v>
      </c>
      <c r="K4725">
        <v>41</v>
      </c>
      <c r="L4725">
        <v>41</v>
      </c>
      <c r="M4725">
        <f>(F4725*(1+0.05))</f>
        <v>0.38850000000000001</v>
      </c>
      <c r="N4725">
        <f>IFERROR(ROUND(( (-1.208*LN(L4725) + 7.5474 + 4.6991*(2.71828^(-0.009*L4725)) + 0.0001*L4725*L4725 - 0.0432*L4725 + 4.7166)/3),2), " ")</f>
        <v>3.14</v>
      </c>
      <c r="O4725">
        <f>IFERROR(MAX(MIN(ROUND(N4725*(Q4725/P4725),2),4.5),1.9)," ")</f>
        <v>2.96</v>
      </c>
      <c r="P4725">
        <f>13.098*F4725^-1.237</f>
        <v>44.806338281983834</v>
      </c>
      <c r="Q4725">
        <f>13.098*M4725^-1.237</f>
        <v>42.182109086218873</v>
      </c>
      <c r="R4725" s="5">
        <f>IFERROR(ROUND(MAX(MIN((-105.4*LN(O4725) + 163.83),95),10),0)," ")</f>
        <v>49</v>
      </c>
      <c r="S4725" s="5" t="str">
        <f>IFERROR(CONCATENATE("(",R4725,",",ROUND((1.2*W4725),2),")")," ")</f>
        <v>(49,0.47)</v>
      </c>
      <c r="T4725">
        <f>R4725-L4725</f>
        <v>8</v>
      </c>
      <c r="U4725" s="7" t="str">
        <f>IF((AND(T4725=0,H4725&gt;=L4725)),"Don’t change bids","OK")</f>
        <v>OK</v>
      </c>
      <c r="V4725" t="e">
        <f>IF((MATCH(F4725,W4725,0)),"Same","Diff")</f>
        <v>#N/A</v>
      </c>
      <c r="W4725" s="5">
        <f>ROUND(M4725,2)</f>
        <v>0.39</v>
      </c>
      <c r="X4725" s="5">
        <v>0.39</v>
      </c>
    </row>
    <row r="4726" spans="1:24" x14ac:dyDescent="0.25">
      <c r="A4726" t="s">
        <v>24</v>
      </c>
      <c r="B4726" t="s">
        <v>4694</v>
      </c>
      <c r="C4726" t="s">
        <v>4401</v>
      </c>
      <c r="D4726" t="s">
        <v>4402</v>
      </c>
      <c r="E4726" t="s">
        <v>569</v>
      </c>
      <c r="F4726" s="5">
        <v>0.37</v>
      </c>
      <c r="G4726" s="9">
        <v>0.1</v>
      </c>
      <c r="H4726" s="6">
        <f>G4726*100</f>
        <v>10</v>
      </c>
      <c r="I4726" t="s">
        <v>9716</v>
      </c>
      <c r="J4726" t="s">
        <v>10765</v>
      </c>
      <c r="K4726">
        <v>41</v>
      </c>
      <c r="L4726">
        <v>41</v>
      </c>
      <c r="M4726">
        <f>(F4726*(1+0.05))</f>
        <v>0.38850000000000001</v>
      </c>
      <c r="N4726">
        <f>IFERROR(ROUND(( (-1.208*LN(L4726) + 7.5474 + 4.6991*(2.71828^(-0.009*L4726)) + 0.0001*L4726*L4726 - 0.0432*L4726 + 4.7166)/3),2), " ")</f>
        <v>3.14</v>
      </c>
      <c r="O4726">
        <f>IFERROR(MAX(MIN(ROUND(N4726*(Q4726/P4726),2),4.5),1.9)," ")</f>
        <v>2.96</v>
      </c>
      <c r="P4726">
        <f>13.098*F4726^-1.237</f>
        <v>44.806338281983834</v>
      </c>
      <c r="Q4726">
        <f>13.098*M4726^-1.237</f>
        <v>42.182109086218873</v>
      </c>
      <c r="R4726" s="5">
        <f>IFERROR(ROUND(MAX(MIN((-105.4*LN(O4726) + 163.83),95),10),0)," ")</f>
        <v>49</v>
      </c>
      <c r="S4726" s="5" t="str">
        <f>IFERROR(CONCATENATE("(",R4726,",",ROUND((1.2*W4726),2),")")," ")</f>
        <v>(49,0.47)</v>
      </c>
      <c r="T4726">
        <f>R4726-L4726</f>
        <v>8</v>
      </c>
      <c r="U4726" s="7" t="str">
        <f>IF((AND(T4726=0,H4726&gt;=L4726)),"Don’t change bids","OK")</f>
        <v>OK</v>
      </c>
      <c r="V4726" t="e">
        <f>IF((MATCH(F4726,W4726,0)),"Same","Diff")</f>
        <v>#N/A</v>
      </c>
      <c r="W4726" s="5">
        <f>ROUND(M4726,2)</f>
        <v>0.39</v>
      </c>
      <c r="X4726" s="5">
        <v>0.39</v>
      </c>
    </row>
    <row r="4727" spans="1:24" x14ac:dyDescent="0.25">
      <c r="A4727" t="s">
        <v>24</v>
      </c>
      <c r="B4727" t="s">
        <v>4695</v>
      </c>
      <c r="C4727" t="s">
        <v>4401</v>
      </c>
      <c r="D4727" t="s">
        <v>4406</v>
      </c>
      <c r="E4727" t="s">
        <v>569</v>
      </c>
      <c r="F4727" s="5">
        <v>0.37</v>
      </c>
      <c r="G4727" s="9">
        <v>0.1</v>
      </c>
      <c r="H4727" s="6">
        <f>G4727*100</f>
        <v>10</v>
      </c>
      <c r="I4727" t="s">
        <v>9716</v>
      </c>
      <c r="J4727" t="s">
        <v>10765</v>
      </c>
      <c r="K4727">
        <v>41</v>
      </c>
      <c r="L4727">
        <v>41</v>
      </c>
      <c r="M4727">
        <f>(F4727*(1+0.05))</f>
        <v>0.38850000000000001</v>
      </c>
      <c r="N4727">
        <f>IFERROR(ROUND(( (-1.208*LN(L4727) + 7.5474 + 4.6991*(2.71828^(-0.009*L4727)) + 0.0001*L4727*L4727 - 0.0432*L4727 + 4.7166)/3),2), " ")</f>
        <v>3.14</v>
      </c>
      <c r="O4727">
        <f>IFERROR(MAX(MIN(ROUND(N4727*(Q4727/P4727),2),4.5),1.9)," ")</f>
        <v>2.96</v>
      </c>
      <c r="P4727">
        <f>13.098*F4727^-1.237</f>
        <v>44.806338281983834</v>
      </c>
      <c r="Q4727">
        <f>13.098*M4727^-1.237</f>
        <v>42.182109086218873</v>
      </c>
      <c r="R4727" s="5">
        <f>IFERROR(ROUND(MAX(MIN((-105.4*LN(O4727) + 163.83),95),10),0)," ")</f>
        <v>49</v>
      </c>
      <c r="S4727" s="5" t="str">
        <f>IFERROR(CONCATENATE("(",R4727,",",ROUND((1.2*W4727),2),")")," ")</f>
        <v>(49,0.47)</v>
      </c>
      <c r="T4727">
        <f>R4727-L4727</f>
        <v>8</v>
      </c>
      <c r="U4727" s="7" t="str">
        <f>IF((AND(T4727=0,H4727&gt;=L4727)),"Don’t change bids","OK")</f>
        <v>OK</v>
      </c>
      <c r="V4727" t="e">
        <f>IF((MATCH(F4727,W4727,0)),"Same","Diff")</f>
        <v>#N/A</v>
      </c>
      <c r="W4727" s="5">
        <f>ROUND(M4727,2)</f>
        <v>0.39</v>
      </c>
      <c r="X4727" s="5">
        <v>0.39</v>
      </c>
    </row>
    <row r="4728" spans="1:24" x14ac:dyDescent="0.25">
      <c r="A4728" t="s">
        <v>24</v>
      </c>
      <c r="B4728" t="s">
        <v>4696</v>
      </c>
      <c r="C4728" t="s">
        <v>4401</v>
      </c>
      <c r="D4728" t="s">
        <v>4402</v>
      </c>
      <c r="E4728" t="s">
        <v>569</v>
      </c>
      <c r="F4728" s="5">
        <v>0.37</v>
      </c>
      <c r="G4728" s="9">
        <v>0.1</v>
      </c>
      <c r="H4728" s="6">
        <f>G4728*100</f>
        <v>10</v>
      </c>
      <c r="I4728" t="s">
        <v>9716</v>
      </c>
      <c r="J4728" t="s">
        <v>10765</v>
      </c>
      <c r="K4728">
        <v>41</v>
      </c>
      <c r="L4728">
        <v>41</v>
      </c>
      <c r="M4728">
        <f>(F4728*(1+0.05))</f>
        <v>0.38850000000000001</v>
      </c>
      <c r="N4728">
        <f>IFERROR(ROUND(( (-1.208*LN(L4728) + 7.5474 + 4.6991*(2.71828^(-0.009*L4728)) + 0.0001*L4728*L4728 - 0.0432*L4728 + 4.7166)/3),2), " ")</f>
        <v>3.14</v>
      </c>
      <c r="O4728">
        <f>IFERROR(MAX(MIN(ROUND(N4728*(Q4728/P4728),2),4.5),1.9)," ")</f>
        <v>2.96</v>
      </c>
      <c r="P4728">
        <f>13.098*F4728^-1.237</f>
        <v>44.806338281983834</v>
      </c>
      <c r="Q4728">
        <f>13.098*M4728^-1.237</f>
        <v>42.182109086218873</v>
      </c>
      <c r="R4728" s="5">
        <f>IFERROR(ROUND(MAX(MIN((-105.4*LN(O4728) + 163.83),95),10),0)," ")</f>
        <v>49</v>
      </c>
      <c r="S4728" s="5" t="str">
        <f>IFERROR(CONCATENATE("(",R4728,",",ROUND((1.2*W4728),2),")")," ")</f>
        <v>(49,0.47)</v>
      </c>
      <c r="T4728">
        <f>R4728-L4728</f>
        <v>8</v>
      </c>
      <c r="U4728" s="7" t="str">
        <f>IF((AND(T4728=0,H4728&gt;=L4728)),"Don’t change bids","OK")</f>
        <v>OK</v>
      </c>
      <c r="V4728" t="e">
        <f>IF((MATCH(F4728,W4728,0)),"Same","Diff")</f>
        <v>#N/A</v>
      </c>
      <c r="W4728" s="5">
        <f>ROUND(M4728,2)</f>
        <v>0.39</v>
      </c>
      <c r="X4728" s="5">
        <v>0.39</v>
      </c>
    </row>
    <row r="4729" spans="1:24" x14ac:dyDescent="0.25">
      <c r="A4729" t="s">
        <v>24</v>
      </c>
      <c r="B4729" t="s">
        <v>4697</v>
      </c>
      <c r="C4729" t="s">
        <v>4401</v>
      </c>
      <c r="D4729" t="s">
        <v>4402</v>
      </c>
      <c r="E4729" t="s">
        <v>569</v>
      </c>
      <c r="F4729" s="5">
        <v>0.37</v>
      </c>
      <c r="G4729" s="9">
        <v>0.1</v>
      </c>
      <c r="H4729" s="6">
        <f>G4729*100</f>
        <v>10</v>
      </c>
      <c r="I4729" t="s">
        <v>9716</v>
      </c>
      <c r="J4729" t="s">
        <v>10765</v>
      </c>
      <c r="K4729">
        <v>41</v>
      </c>
      <c r="L4729">
        <v>41</v>
      </c>
      <c r="M4729">
        <f>(F4729*(1+0.05))</f>
        <v>0.38850000000000001</v>
      </c>
      <c r="N4729">
        <f>IFERROR(ROUND(( (-1.208*LN(L4729) + 7.5474 + 4.6991*(2.71828^(-0.009*L4729)) + 0.0001*L4729*L4729 - 0.0432*L4729 + 4.7166)/3),2), " ")</f>
        <v>3.14</v>
      </c>
      <c r="O4729">
        <f>IFERROR(MAX(MIN(ROUND(N4729*(Q4729/P4729),2),4.5),1.9)," ")</f>
        <v>2.96</v>
      </c>
      <c r="P4729">
        <f>13.098*F4729^-1.237</f>
        <v>44.806338281983834</v>
      </c>
      <c r="Q4729">
        <f>13.098*M4729^-1.237</f>
        <v>42.182109086218873</v>
      </c>
      <c r="R4729" s="5">
        <f>IFERROR(ROUND(MAX(MIN((-105.4*LN(O4729) + 163.83),95),10),0)," ")</f>
        <v>49</v>
      </c>
      <c r="S4729" s="5" t="str">
        <f>IFERROR(CONCATENATE("(",R4729,",",ROUND((1.2*W4729),2),")")," ")</f>
        <v>(49,0.47)</v>
      </c>
      <c r="T4729">
        <f>R4729-L4729</f>
        <v>8</v>
      </c>
      <c r="U4729" s="7" t="str">
        <f>IF((AND(T4729=0,H4729&gt;=L4729)),"Don’t change bids","OK")</f>
        <v>OK</v>
      </c>
      <c r="V4729" t="e">
        <f>IF((MATCH(F4729,W4729,0)),"Same","Diff")</f>
        <v>#N/A</v>
      </c>
      <c r="W4729" s="5">
        <f>ROUND(M4729,2)</f>
        <v>0.39</v>
      </c>
      <c r="X4729" s="5">
        <v>0.39</v>
      </c>
    </row>
    <row r="4730" spans="1:24" x14ac:dyDescent="0.25">
      <c r="A4730" t="s">
        <v>24</v>
      </c>
      <c r="B4730" t="s">
        <v>4698</v>
      </c>
      <c r="C4730" t="s">
        <v>4401</v>
      </c>
      <c r="D4730" t="s">
        <v>4402</v>
      </c>
      <c r="E4730" t="s">
        <v>569</v>
      </c>
      <c r="F4730" s="5">
        <v>0.37</v>
      </c>
      <c r="G4730" s="9">
        <v>0.1</v>
      </c>
      <c r="H4730" s="6">
        <f>G4730*100</f>
        <v>10</v>
      </c>
      <c r="I4730" t="s">
        <v>9716</v>
      </c>
      <c r="J4730" t="s">
        <v>10765</v>
      </c>
      <c r="K4730">
        <v>41</v>
      </c>
      <c r="L4730">
        <v>41</v>
      </c>
      <c r="M4730">
        <f>(F4730*(1+0.05))</f>
        <v>0.38850000000000001</v>
      </c>
      <c r="N4730">
        <f>IFERROR(ROUND(( (-1.208*LN(L4730) + 7.5474 + 4.6991*(2.71828^(-0.009*L4730)) + 0.0001*L4730*L4730 - 0.0432*L4730 + 4.7166)/3),2), " ")</f>
        <v>3.14</v>
      </c>
      <c r="O4730">
        <f>IFERROR(MAX(MIN(ROUND(N4730*(Q4730/P4730),2),4.5),1.9)," ")</f>
        <v>2.96</v>
      </c>
      <c r="P4730">
        <f>13.098*F4730^-1.237</f>
        <v>44.806338281983834</v>
      </c>
      <c r="Q4730">
        <f>13.098*M4730^-1.237</f>
        <v>42.182109086218873</v>
      </c>
      <c r="R4730" s="5">
        <f>IFERROR(ROUND(MAX(MIN((-105.4*LN(O4730) + 163.83),95),10),0)," ")</f>
        <v>49</v>
      </c>
      <c r="S4730" s="5" t="str">
        <f>IFERROR(CONCATENATE("(",R4730,",",ROUND((1.2*W4730),2),")")," ")</f>
        <v>(49,0.47)</v>
      </c>
      <c r="T4730">
        <f>R4730-L4730</f>
        <v>8</v>
      </c>
      <c r="U4730" s="7" t="str">
        <f>IF((AND(T4730=0,H4730&gt;=L4730)),"Don’t change bids","OK")</f>
        <v>OK</v>
      </c>
      <c r="V4730" t="e">
        <f>IF((MATCH(F4730,W4730,0)),"Same","Diff")</f>
        <v>#N/A</v>
      </c>
      <c r="W4730" s="5">
        <f>ROUND(M4730,2)</f>
        <v>0.39</v>
      </c>
      <c r="X4730" s="5">
        <v>0.39</v>
      </c>
    </row>
    <row r="4731" spans="1:24" x14ac:dyDescent="0.25">
      <c r="A4731" t="s">
        <v>24</v>
      </c>
      <c r="B4731" t="s">
        <v>4699</v>
      </c>
      <c r="C4731" t="s">
        <v>4401</v>
      </c>
      <c r="D4731" t="s">
        <v>4402</v>
      </c>
      <c r="E4731" t="s">
        <v>569</v>
      </c>
      <c r="F4731" s="5">
        <v>0.37</v>
      </c>
      <c r="G4731" s="9">
        <v>0.1</v>
      </c>
      <c r="H4731" s="6">
        <f>G4731*100</f>
        <v>10</v>
      </c>
      <c r="I4731" t="s">
        <v>9716</v>
      </c>
      <c r="J4731" t="s">
        <v>10765</v>
      </c>
      <c r="K4731">
        <v>41</v>
      </c>
      <c r="L4731">
        <v>41</v>
      </c>
      <c r="M4731">
        <f>(F4731*(1+0.05))</f>
        <v>0.38850000000000001</v>
      </c>
      <c r="N4731">
        <f>IFERROR(ROUND(( (-1.208*LN(L4731) + 7.5474 + 4.6991*(2.71828^(-0.009*L4731)) + 0.0001*L4731*L4731 - 0.0432*L4731 + 4.7166)/3),2), " ")</f>
        <v>3.14</v>
      </c>
      <c r="O4731">
        <f>IFERROR(MAX(MIN(ROUND(N4731*(Q4731/P4731),2),4.5),1.9)," ")</f>
        <v>2.96</v>
      </c>
      <c r="P4731">
        <f>13.098*F4731^-1.237</f>
        <v>44.806338281983834</v>
      </c>
      <c r="Q4731">
        <f>13.098*M4731^-1.237</f>
        <v>42.182109086218873</v>
      </c>
      <c r="R4731" s="5">
        <f>IFERROR(ROUND(MAX(MIN((-105.4*LN(O4731) + 163.83),95),10),0)," ")</f>
        <v>49</v>
      </c>
      <c r="S4731" s="5" t="str">
        <f>IFERROR(CONCATENATE("(",R4731,",",ROUND((1.2*W4731),2),")")," ")</f>
        <v>(49,0.47)</v>
      </c>
      <c r="T4731">
        <f>R4731-L4731</f>
        <v>8</v>
      </c>
      <c r="U4731" s="7" t="str">
        <f>IF((AND(T4731=0,H4731&gt;=L4731)),"Don’t change bids","OK")</f>
        <v>OK</v>
      </c>
      <c r="V4731" t="e">
        <f>IF((MATCH(F4731,W4731,0)),"Same","Diff")</f>
        <v>#N/A</v>
      </c>
      <c r="W4731" s="5">
        <f>ROUND(M4731,2)</f>
        <v>0.39</v>
      </c>
      <c r="X4731" s="5">
        <v>0.39</v>
      </c>
    </row>
    <row r="4732" spans="1:24" x14ac:dyDescent="0.25">
      <c r="A4732" t="s">
        <v>24</v>
      </c>
      <c r="B4732" t="s">
        <v>4700</v>
      </c>
      <c r="C4732" t="s">
        <v>4401</v>
      </c>
      <c r="D4732" t="s">
        <v>4402</v>
      </c>
      <c r="E4732" t="s">
        <v>569</v>
      </c>
      <c r="F4732" s="5">
        <v>0.37</v>
      </c>
      <c r="G4732" s="9">
        <v>0.1</v>
      </c>
      <c r="H4732" s="6">
        <f>G4732*100</f>
        <v>10</v>
      </c>
      <c r="I4732" t="s">
        <v>9716</v>
      </c>
      <c r="J4732" t="s">
        <v>10765</v>
      </c>
      <c r="K4732">
        <v>41</v>
      </c>
      <c r="L4732">
        <v>41</v>
      </c>
      <c r="M4732">
        <f>(F4732*(1+0.05))</f>
        <v>0.38850000000000001</v>
      </c>
      <c r="N4732">
        <f>IFERROR(ROUND(( (-1.208*LN(L4732) + 7.5474 + 4.6991*(2.71828^(-0.009*L4732)) + 0.0001*L4732*L4732 - 0.0432*L4732 + 4.7166)/3),2), " ")</f>
        <v>3.14</v>
      </c>
      <c r="O4732">
        <f>IFERROR(MAX(MIN(ROUND(N4732*(Q4732/P4732),2),4.5),1.9)," ")</f>
        <v>2.96</v>
      </c>
      <c r="P4732">
        <f>13.098*F4732^-1.237</f>
        <v>44.806338281983834</v>
      </c>
      <c r="Q4732">
        <f>13.098*M4732^-1.237</f>
        <v>42.182109086218873</v>
      </c>
      <c r="R4732" s="5">
        <f>IFERROR(ROUND(MAX(MIN((-105.4*LN(O4732) + 163.83),95),10),0)," ")</f>
        <v>49</v>
      </c>
      <c r="S4732" s="5" t="str">
        <f>IFERROR(CONCATENATE("(",R4732,",",ROUND((1.2*W4732),2),")")," ")</f>
        <v>(49,0.47)</v>
      </c>
      <c r="T4732">
        <f>R4732-L4732</f>
        <v>8</v>
      </c>
      <c r="U4732" s="7" t="str">
        <f>IF((AND(T4732=0,H4732&gt;=L4732)),"Don’t change bids","OK")</f>
        <v>OK</v>
      </c>
      <c r="V4732" t="e">
        <f>IF((MATCH(F4732,W4732,0)),"Same","Diff")</f>
        <v>#N/A</v>
      </c>
      <c r="W4732" s="5">
        <f>ROUND(M4732,2)</f>
        <v>0.39</v>
      </c>
      <c r="X4732" s="5">
        <v>0.39</v>
      </c>
    </row>
    <row r="4733" spans="1:24" x14ac:dyDescent="0.25">
      <c r="A4733" t="s">
        <v>24</v>
      </c>
      <c r="B4733" t="s">
        <v>4701</v>
      </c>
      <c r="C4733" t="s">
        <v>4401</v>
      </c>
      <c r="D4733" t="s">
        <v>4406</v>
      </c>
      <c r="E4733" t="s">
        <v>569</v>
      </c>
      <c r="F4733" s="5">
        <v>0.37</v>
      </c>
      <c r="G4733" s="9">
        <v>0.1</v>
      </c>
      <c r="H4733" s="6">
        <f>G4733*100</f>
        <v>10</v>
      </c>
      <c r="I4733" t="s">
        <v>9716</v>
      </c>
      <c r="J4733" t="s">
        <v>10765</v>
      </c>
      <c r="K4733">
        <v>41</v>
      </c>
      <c r="L4733">
        <v>41</v>
      </c>
      <c r="M4733">
        <f>(F4733*(1+0.05))</f>
        <v>0.38850000000000001</v>
      </c>
      <c r="N4733">
        <f>IFERROR(ROUND(( (-1.208*LN(L4733) + 7.5474 + 4.6991*(2.71828^(-0.009*L4733)) + 0.0001*L4733*L4733 - 0.0432*L4733 + 4.7166)/3),2), " ")</f>
        <v>3.14</v>
      </c>
      <c r="O4733">
        <f>IFERROR(MAX(MIN(ROUND(N4733*(Q4733/P4733),2),4.5),1.9)," ")</f>
        <v>2.96</v>
      </c>
      <c r="P4733">
        <f>13.098*F4733^-1.237</f>
        <v>44.806338281983834</v>
      </c>
      <c r="Q4733">
        <f>13.098*M4733^-1.237</f>
        <v>42.182109086218873</v>
      </c>
      <c r="R4733" s="5">
        <f>IFERROR(ROUND(MAX(MIN((-105.4*LN(O4733) + 163.83),95),10),0)," ")</f>
        <v>49</v>
      </c>
      <c r="S4733" s="5" t="str">
        <f>IFERROR(CONCATENATE("(",R4733,",",ROUND((1.2*W4733),2),")")," ")</f>
        <v>(49,0.47)</v>
      </c>
      <c r="T4733">
        <f>R4733-L4733</f>
        <v>8</v>
      </c>
      <c r="U4733" s="7" t="str">
        <f>IF((AND(T4733=0,H4733&gt;=L4733)),"Don’t change bids","OK")</f>
        <v>OK</v>
      </c>
      <c r="V4733" t="e">
        <f>IF((MATCH(F4733,W4733,0)),"Same","Diff")</f>
        <v>#N/A</v>
      </c>
      <c r="W4733" s="5">
        <f>ROUND(M4733,2)</f>
        <v>0.39</v>
      </c>
      <c r="X4733" s="5">
        <v>0.39</v>
      </c>
    </row>
    <row r="4734" spans="1:24" x14ac:dyDescent="0.25">
      <c r="A4734" t="s">
        <v>24</v>
      </c>
      <c r="B4734" t="s">
        <v>4702</v>
      </c>
      <c r="C4734" t="s">
        <v>4401</v>
      </c>
      <c r="D4734" t="s">
        <v>4402</v>
      </c>
      <c r="E4734" t="s">
        <v>569</v>
      </c>
      <c r="F4734" s="5">
        <v>0.37</v>
      </c>
      <c r="G4734" s="9">
        <v>0.1</v>
      </c>
      <c r="H4734" s="6">
        <f>G4734*100</f>
        <v>10</v>
      </c>
      <c r="I4734" t="s">
        <v>9716</v>
      </c>
      <c r="J4734" t="s">
        <v>10765</v>
      </c>
      <c r="K4734">
        <v>41</v>
      </c>
      <c r="L4734">
        <v>41</v>
      </c>
      <c r="M4734">
        <f>(F4734*(1+0.05))</f>
        <v>0.38850000000000001</v>
      </c>
      <c r="N4734">
        <f>IFERROR(ROUND(( (-1.208*LN(L4734) + 7.5474 + 4.6991*(2.71828^(-0.009*L4734)) + 0.0001*L4734*L4734 - 0.0432*L4734 + 4.7166)/3),2), " ")</f>
        <v>3.14</v>
      </c>
      <c r="O4734">
        <f>IFERROR(MAX(MIN(ROUND(N4734*(Q4734/P4734),2),4.5),1.9)," ")</f>
        <v>2.96</v>
      </c>
      <c r="P4734">
        <f>13.098*F4734^-1.237</f>
        <v>44.806338281983834</v>
      </c>
      <c r="Q4734">
        <f>13.098*M4734^-1.237</f>
        <v>42.182109086218873</v>
      </c>
      <c r="R4734" s="5">
        <f>IFERROR(ROUND(MAX(MIN((-105.4*LN(O4734) + 163.83),95),10),0)," ")</f>
        <v>49</v>
      </c>
      <c r="S4734" s="5" t="str">
        <f>IFERROR(CONCATENATE("(",R4734,",",ROUND((1.2*W4734),2),")")," ")</f>
        <v>(49,0.47)</v>
      </c>
      <c r="T4734">
        <f>R4734-L4734</f>
        <v>8</v>
      </c>
      <c r="U4734" s="7" t="str">
        <f>IF((AND(T4734=0,H4734&gt;=L4734)),"Don’t change bids","OK")</f>
        <v>OK</v>
      </c>
      <c r="V4734" t="e">
        <f>IF((MATCH(F4734,W4734,0)),"Same","Diff")</f>
        <v>#N/A</v>
      </c>
      <c r="W4734" s="5">
        <f>ROUND(M4734,2)</f>
        <v>0.39</v>
      </c>
      <c r="X4734" s="5">
        <v>0.39</v>
      </c>
    </row>
    <row r="4735" spans="1:24" x14ac:dyDescent="0.25">
      <c r="A4735" t="s">
        <v>24</v>
      </c>
      <c r="B4735" t="s">
        <v>4703</v>
      </c>
      <c r="C4735" t="s">
        <v>4401</v>
      </c>
      <c r="D4735" t="s">
        <v>4402</v>
      </c>
      <c r="E4735" t="s">
        <v>569</v>
      </c>
      <c r="F4735" s="5">
        <v>0.37</v>
      </c>
      <c r="G4735" s="9">
        <v>0.1</v>
      </c>
      <c r="H4735" s="6">
        <f>G4735*100</f>
        <v>10</v>
      </c>
      <c r="I4735" t="s">
        <v>9716</v>
      </c>
      <c r="J4735" t="s">
        <v>10765</v>
      </c>
      <c r="K4735">
        <v>41</v>
      </c>
      <c r="L4735">
        <v>41</v>
      </c>
      <c r="M4735">
        <f>(F4735*(1+0.05))</f>
        <v>0.38850000000000001</v>
      </c>
      <c r="N4735">
        <f>IFERROR(ROUND(( (-1.208*LN(L4735) + 7.5474 + 4.6991*(2.71828^(-0.009*L4735)) + 0.0001*L4735*L4735 - 0.0432*L4735 + 4.7166)/3),2), " ")</f>
        <v>3.14</v>
      </c>
      <c r="O4735">
        <f>IFERROR(MAX(MIN(ROUND(N4735*(Q4735/P4735),2),4.5),1.9)," ")</f>
        <v>2.96</v>
      </c>
      <c r="P4735">
        <f>13.098*F4735^-1.237</f>
        <v>44.806338281983834</v>
      </c>
      <c r="Q4735">
        <f>13.098*M4735^-1.237</f>
        <v>42.182109086218873</v>
      </c>
      <c r="R4735" s="5">
        <f>IFERROR(ROUND(MAX(MIN((-105.4*LN(O4735) + 163.83),95),10),0)," ")</f>
        <v>49</v>
      </c>
      <c r="S4735" s="5" t="str">
        <f>IFERROR(CONCATENATE("(",R4735,",",ROUND((1.2*W4735),2),")")," ")</f>
        <v>(49,0.47)</v>
      </c>
      <c r="T4735">
        <f>R4735-L4735</f>
        <v>8</v>
      </c>
      <c r="U4735" s="7" t="str">
        <f>IF((AND(T4735=0,H4735&gt;=L4735)),"Don’t change bids","OK")</f>
        <v>OK</v>
      </c>
      <c r="V4735" t="e">
        <f>IF((MATCH(F4735,W4735,0)),"Same","Diff")</f>
        <v>#N/A</v>
      </c>
      <c r="W4735" s="5">
        <f>ROUND(M4735,2)</f>
        <v>0.39</v>
      </c>
      <c r="X4735" s="5">
        <v>0.39</v>
      </c>
    </row>
    <row r="4736" spans="1:24" x14ac:dyDescent="0.25">
      <c r="A4736" t="s">
        <v>24</v>
      </c>
      <c r="B4736" t="s">
        <v>4704</v>
      </c>
      <c r="C4736" t="s">
        <v>4401</v>
      </c>
      <c r="D4736" t="s">
        <v>4402</v>
      </c>
      <c r="E4736" t="s">
        <v>569</v>
      </c>
      <c r="F4736" s="5">
        <v>0.37</v>
      </c>
      <c r="G4736" s="9">
        <v>0.1</v>
      </c>
      <c r="H4736" s="6">
        <f>G4736*100</f>
        <v>10</v>
      </c>
      <c r="I4736" t="s">
        <v>9716</v>
      </c>
      <c r="J4736" t="s">
        <v>10765</v>
      </c>
      <c r="K4736">
        <v>41</v>
      </c>
      <c r="L4736">
        <v>41</v>
      </c>
      <c r="M4736">
        <f>(F4736*(1+0.05))</f>
        <v>0.38850000000000001</v>
      </c>
      <c r="N4736">
        <f>IFERROR(ROUND(( (-1.208*LN(L4736) + 7.5474 + 4.6991*(2.71828^(-0.009*L4736)) + 0.0001*L4736*L4736 - 0.0432*L4736 + 4.7166)/3),2), " ")</f>
        <v>3.14</v>
      </c>
      <c r="O4736">
        <f>IFERROR(MAX(MIN(ROUND(N4736*(Q4736/P4736),2),4.5),1.9)," ")</f>
        <v>2.96</v>
      </c>
      <c r="P4736">
        <f>13.098*F4736^-1.237</f>
        <v>44.806338281983834</v>
      </c>
      <c r="Q4736">
        <f>13.098*M4736^-1.237</f>
        <v>42.182109086218873</v>
      </c>
      <c r="R4736" s="5">
        <f>IFERROR(ROUND(MAX(MIN((-105.4*LN(O4736) + 163.83),95),10),0)," ")</f>
        <v>49</v>
      </c>
      <c r="S4736" s="5" t="str">
        <f>IFERROR(CONCATENATE("(",R4736,",",ROUND((1.2*W4736),2),")")," ")</f>
        <v>(49,0.47)</v>
      </c>
      <c r="T4736">
        <f>R4736-L4736</f>
        <v>8</v>
      </c>
      <c r="U4736" s="7" t="str">
        <f>IF((AND(T4736=0,H4736&gt;=L4736)),"Don’t change bids","OK")</f>
        <v>OK</v>
      </c>
      <c r="V4736" t="e">
        <f>IF((MATCH(F4736,W4736,0)),"Same","Diff")</f>
        <v>#N/A</v>
      </c>
      <c r="W4736" s="5">
        <f>ROUND(M4736,2)</f>
        <v>0.39</v>
      </c>
      <c r="X4736" s="5">
        <v>0.39</v>
      </c>
    </row>
    <row r="4737" spans="1:24" x14ac:dyDescent="0.25">
      <c r="A4737" t="s">
        <v>24</v>
      </c>
      <c r="B4737" t="s">
        <v>4705</v>
      </c>
      <c r="C4737" t="s">
        <v>4401</v>
      </c>
      <c r="D4737" t="s">
        <v>4402</v>
      </c>
      <c r="E4737" t="s">
        <v>569</v>
      </c>
      <c r="F4737" s="5">
        <v>0.37</v>
      </c>
      <c r="G4737" s="9">
        <v>0.1</v>
      </c>
      <c r="H4737" s="6">
        <f>G4737*100</f>
        <v>10</v>
      </c>
      <c r="I4737" t="s">
        <v>9716</v>
      </c>
      <c r="J4737" t="s">
        <v>10765</v>
      </c>
      <c r="K4737">
        <v>41</v>
      </c>
      <c r="L4737">
        <v>41</v>
      </c>
      <c r="M4737">
        <f>(F4737*(1+0.05))</f>
        <v>0.38850000000000001</v>
      </c>
      <c r="N4737">
        <f>IFERROR(ROUND(( (-1.208*LN(L4737) + 7.5474 + 4.6991*(2.71828^(-0.009*L4737)) + 0.0001*L4737*L4737 - 0.0432*L4737 + 4.7166)/3),2), " ")</f>
        <v>3.14</v>
      </c>
      <c r="O4737">
        <f>IFERROR(MAX(MIN(ROUND(N4737*(Q4737/P4737),2),4.5),1.9)," ")</f>
        <v>2.96</v>
      </c>
      <c r="P4737">
        <f>13.098*F4737^-1.237</f>
        <v>44.806338281983834</v>
      </c>
      <c r="Q4737">
        <f>13.098*M4737^-1.237</f>
        <v>42.182109086218873</v>
      </c>
      <c r="R4737" s="5">
        <f>IFERROR(ROUND(MAX(MIN((-105.4*LN(O4737) + 163.83),95),10),0)," ")</f>
        <v>49</v>
      </c>
      <c r="S4737" s="5" t="str">
        <f>IFERROR(CONCATENATE("(",R4737,",",ROUND((1.2*W4737),2),")")," ")</f>
        <v>(49,0.47)</v>
      </c>
      <c r="T4737">
        <f>R4737-L4737</f>
        <v>8</v>
      </c>
      <c r="U4737" s="7" t="str">
        <f>IF((AND(T4737=0,H4737&gt;=L4737)),"Don’t change bids","OK")</f>
        <v>OK</v>
      </c>
      <c r="V4737" t="e">
        <f>IF((MATCH(F4737,W4737,0)),"Same","Diff")</f>
        <v>#N/A</v>
      </c>
      <c r="W4737" s="5">
        <f>ROUND(M4737,2)</f>
        <v>0.39</v>
      </c>
      <c r="X4737" s="5">
        <v>0.39</v>
      </c>
    </row>
    <row r="4738" spans="1:24" x14ac:dyDescent="0.25">
      <c r="A4738" t="s">
        <v>24</v>
      </c>
      <c r="B4738" t="s">
        <v>4706</v>
      </c>
      <c r="C4738" t="s">
        <v>4401</v>
      </c>
      <c r="D4738" t="s">
        <v>4402</v>
      </c>
      <c r="E4738" t="s">
        <v>569</v>
      </c>
      <c r="F4738" s="5">
        <v>0.37</v>
      </c>
      <c r="G4738" s="9">
        <v>0.1</v>
      </c>
      <c r="H4738" s="6">
        <f>G4738*100</f>
        <v>10</v>
      </c>
      <c r="I4738" t="s">
        <v>9716</v>
      </c>
      <c r="J4738" t="s">
        <v>10765</v>
      </c>
      <c r="K4738">
        <v>41</v>
      </c>
      <c r="L4738">
        <v>41</v>
      </c>
      <c r="M4738">
        <f>(F4738*(1+0.05))</f>
        <v>0.38850000000000001</v>
      </c>
      <c r="N4738">
        <f>IFERROR(ROUND(( (-1.208*LN(L4738) + 7.5474 + 4.6991*(2.71828^(-0.009*L4738)) + 0.0001*L4738*L4738 - 0.0432*L4738 + 4.7166)/3),2), " ")</f>
        <v>3.14</v>
      </c>
      <c r="O4738">
        <f>IFERROR(MAX(MIN(ROUND(N4738*(Q4738/P4738),2),4.5),1.9)," ")</f>
        <v>2.96</v>
      </c>
      <c r="P4738">
        <f>13.098*F4738^-1.237</f>
        <v>44.806338281983834</v>
      </c>
      <c r="Q4738">
        <f>13.098*M4738^-1.237</f>
        <v>42.182109086218873</v>
      </c>
      <c r="R4738" s="5">
        <f>IFERROR(ROUND(MAX(MIN((-105.4*LN(O4738) + 163.83),95),10),0)," ")</f>
        <v>49</v>
      </c>
      <c r="S4738" s="5" t="str">
        <f>IFERROR(CONCATENATE("(",R4738,",",ROUND((1.2*W4738),2),")")," ")</f>
        <v>(49,0.47)</v>
      </c>
      <c r="T4738">
        <f>R4738-L4738</f>
        <v>8</v>
      </c>
      <c r="U4738" s="7" t="str">
        <f>IF((AND(T4738=0,H4738&gt;=L4738)),"Don’t change bids","OK")</f>
        <v>OK</v>
      </c>
      <c r="V4738" t="e">
        <f>IF((MATCH(F4738,W4738,0)),"Same","Diff")</f>
        <v>#N/A</v>
      </c>
      <c r="W4738" s="5">
        <f>ROUND(M4738,2)</f>
        <v>0.39</v>
      </c>
      <c r="X4738" s="5">
        <v>0.39</v>
      </c>
    </row>
    <row r="4739" spans="1:24" x14ac:dyDescent="0.25">
      <c r="A4739" t="s">
        <v>24</v>
      </c>
      <c r="B4739" t="s">
        <v>4707</v>
      </c>
      <c r="C4739" t="s">
        <v>4401</v>
      </c>
      <c r="D4739" t="s">
        <v>4402</v>
      </c>
      <c r="E4739" t="s">
        <v>569</v>
      </c>
      <c r="F4739" s="5">
        <v>0.37</v>
      </c>
      <c r="G4739" s="9">
        <v>0.1</v>
      </c>
      <c r="H4739" s="6">
        <f>G4739*100</f>
        <v>10</v>
      </c>
      <c r="I4739" t="s">
        <v>9716</v>
      </c>
      <c r="J4739" t="s">
        <v>10765</v>
      </c>
      <c r="K4739">
        <v>41</v>
      </c>
      <c r="L4739">
        <v>41</v>
      </c>
      <c r="M4739">
        <f>(F4739*(1+0.05))</f>
        <v>0.38850000000000001</v>
      </c>
      <c r="N4739">
        <f>IFERROR(ROUND(( (-1.208*LN(L4739) + 7.5474 + 4.6991*(2.71828^(-0.009*L4739)) + 0.0001*L4739*L4739 - 0.0432*L4739 + 4.7166)/3),2), " ")</f>
        <v>3.14</v>
      </c>
      <c r="O4739">
        <f>IFERROR(MAX(MIN(ROUND(N4739*(Q4739/P4739),2),4.5),1.9)," ")</f>
        <v>2.96</v>
      </c>
      <c r="P4739">
        <f>13.098*F4739^-1.237</f>
        <v>44.806338281983834</v>
      </c>
      <c r="Q4739">
        <f>13.098*M4739^-1.237</f>
        <v>42.182109086218873</v>
      </c>
      <c r="R4739" s="5">
        <f>IFERROR(ROUND(MAX(MIN((-105.4*LN(O4739) + 163.83),95),10),0)," ")</f>
        <v>49</v>
      </c>
      <c r="S4739" s="5" t="str">
        <f>IFERROR(CONCATENATE("(",R4739,",",ROUND((1.2*W4739),2),")")," ")</f>
        <v>(49,0.47)</v>
      </c>
      <c r="T4739">
        <f>R4739-L4739</f>
        <v>8</v>
      </c>
      <c r="U4739" s="7" t="str">
        <f>IF((AND(T4739=0,H4739&gt;=L4739)),"Don’t change bids","OK")</f>
        <v>OK</v>
      </c>
      <c r="V4739" t="e">
        <f>IF((MATCH(F4739,W4739,0)),"Same","Diff")</f>
        <v>#N/A</v>
      </c>
      <c r="W4739" s="5">
        <f>ROUND(M4739,2)</f>
        <v>0.39</v>
      </c>
      <c r="X4739" s="5">
        <v>0.39</v>
      </c>
    </row>
    <row r="4740" spans="1:24" x14ac:dyDescent="0.25">
      <c r="A4740" t="s">
        <v>24</v>
      </c>
      <c r="B4740" t="s">
        <v>4708</v>
      </c>
      <c r="C4740" t="s">
        <v>4401</v>
      </c>
      <c r="D4740" t="s">
        <v>4402</v>
      </c>
      <c r="E4740" t="s">
        <v>569</v>
      </c>
      <c r="F4740" s="5">
        <v>0.37</v>
      </c>
      <c r="G4740" s="9">
        <v>0.1</v>
      </c>
      <c r="H4740" s="6">
        <f>G4740*100</f>
        <v>10</v>
      </c>
      <c r="I4740" t="s">
        <v>9716</v>
      </c>
      <c r="J4740" t="s">
        <v>10765</v>
      </c>
      <c r="K4740">
        <v>41</v>
      </c>
      <c r="L4740">
        <v>41</v>
      </c>
      <c r="M4740">
        <f>(F4740*(1+0.05))</f>
        <v>0.38850000000000001</v>
      </c>
      <c r="N4740">
        <f>IFERROR(ROUND(( (-1.208*LN(L4740) + 7.5474 + 4.6991*(2.71828^(-0.009*L4740)) + 0.0001*L4740*L4740 - 0.0432*L4740 + 4.7166)/3),2), " ")</f>
        <v>3.14</v>
      </c>
      <c r="O4740">
        <f>IFERROR(MAX(MIN(ROUND(N4740*(Q4740/P4740),2),4.5),1.9)," ")</f>
        <v>2.96</v>
      </c>
      <c r="P4740">
        <f>13.098*F4740^-1.237</f>
        <v>44.806338281983834</v>
      </c>
      <c r="Q4740">
        <f>13.098*M4740^-1.237</f>
        <v>42.182109086218873</v>
      </c>
      <c r="R4740" s="5">
        <f>IFERROR(ROUND(MAX(MIN((-105.4*LN(O4740) + 163.83),95),10),0)," ")</f>
        <v>49</v>
      </c>
      <c r="S4740" s="5" t="str">
        <f>IFERROR(CONCATENATE("(",R4740,",",ROUND((1.2*W4740),2),")")," ")</f>
        <v>(49,0.47)</v>
      </c>
      <c r="T4740">
        <f>R4740-L4740</f>
        <v>8</v>
      </c>
      <c r="U4740" s="7" t="str">
        <f>IF((AND(T4740=0,H4740&gt;=L4740)),"Don’t change bids","OK")</f>
        <v>OK</v>
      </c>
      <c r="V4740" t="e">
        <f>IF((MATCH(F4740,W4740,0)),"Same","Diff")</f>
        <v>#N/A</v>
      </c>
      <c r="W4740" s="5">
        <f>ROUND(M4740,2)</f>
        <v>0.39</v>
      </c>
      <c r="X4740" s="5">
        <v>0.39</v>
      </c>
    </row>
    <row r="4741" spans="1:24" x14ac:dyDescent="0.25">
      <c r="A4741" t="s">
        <v>24</v>
      </c>
      <c r="B4741" t="s">
        <v>4709</v>
      </c>
      <c r="C4741" t="s">
        <v>4401</v>
      </c>
      <c r="D4741" t="s">
        <v>4402</v>
      </c>
      <c r="E4741" t="s">
        <v>569</v>
      </c>
      <c r="F4741" s="5">
        <v>0.37</v>
      </c>
      <c r="G4741" s="9">
        <v>0.1</v>
      </c>
      <c r="H4741" s="6">
        <f>G4741*100</f>
        <v>10</v>
      </c>
      <c r="I4741" t="s">
        <v>9716</v>
      </c>
      <c r="J4741" t="s">
        <v>10765</v>
      </c>
      <c r="K4741">
        <v>41</v>
      </c>
      <c r="L4741">
        <v>41</v>
      </c>
      <c r="M4741">
        <f>(F4741*(1+0.05))</f>
        <v>0.38850000000000001</v>
      </c>
      <c r="N4741">
        <f>IFERROR(ROUND(( (-1.208*LN(L4741) + 7.5474 + 4.6991*(2.71828^(-0.009*L4741)) + 0.0001*L4741*L4741 - 0.0432*L4741 + 4.7166)/3),2), " ")</f>
        <v>3.14</v>
      </c>
      <c r="O4741">
        <f>IFERROR(MAX(MIN(ROUND(N4741*(Q4741/P4741),2),4.5),1.9)," ")</f>
        <v>2.96</v>
      </c>
      <c r="P4741">
        <f>13.098*F4741^-1.237</f>
        <v>44.806338281983834</v>
      </c>
      <c r="Q4741">
        <f>13.098*M4741^-1.237</f>
        <v>42.182109086218873</v>
      </c>
      <c r="R4741" s="5">
        <f>IFERROR(ROUND(MAX(MIN((-105.4*LN(O4741) + 163.83),95),10),0)," ")</f>
        <v>49</v>
      </c>
      <c r="S4741" s="5" t="str">
        <f>IFERROR(CONCATENATE("(",R4741,",",ROUND((1.2*W4741),2),")")," ")</f>
        <v>(49,0.47)</v>
      </c>
      <c r="T4741">
        <f>R4741-L4741</f>
        <v>8</v>
      </c>
      <c r="U4741" s="7" t="str">
        <f>IF((AND(T4741=0,H4741&gt;=L4741)),"Don’t change bids","OK")</f>
        <v>OK</v>
      </c>
      <c r="V4741" t="e">
        <f>IF((MATCH(F4741,W4741,0)),"Same","Diff")</f>
        <v>#N/A</v>
      </c>
      <c r="W4741" s="5">
        <f>ROUND(M4741,2)</f>
        <v>0.39</v>
      </c>
      <c r="X4741" s="5">
        <v>0.39</v>
      </c>
    </row>
    <row r="4742" spans="1:24" x14ac:dyDescent="0.25">
      <c r="A4742" t="s">
        <v>24</v>
      </c>
      <c r="B4742" t="s">
        <v>4710</v>
      </c>
      <c r="C4742" t="s">
        <v>4401</v>
      </c>
      <c r="D4742" t="s">
        <v>4478</v>
      </c>
      <c r="E4742" t="s">
        <v>569</v>
      </c>
      <c r="F4742" s="5">
        <v>0.37</v>
      </c>
      <c r="G4742" s="9">
        <v>0.1</v>
      </c>
      <c r="H4742" s="6">
        <f>G4742*100</f>
        <v>10</v>
      </c>
      <c r="I4742" t="s">
        <v>9716</v>
      </c>
      <c r="J4742" t="s">
        <v>10765</v>
      </c>
      <c r="K4742">
        <v>41</v>
      </c>
      <c r="L4742">
        <v>41</v>
      </c>
      <c r="M4742">
        <f>(F4742*(1+0.05))</f>
        <v>0.38850000000000001</v>
      </c>
      <c r="N4742">
        <f>IFERROR(ROUND(( (-1.208*LN(L4742) + 7.5474 + 4.6991*(2.71828^(-0.009*L4742)) + 0.0001*L4742*L4742 - 0.0432*L4742 + 4.7166)/3),2), " ")</f>
        <v>3.14</v>
      </c>
      <c r="O4742">
        <f>IFERROR(MAX(MIN(ROUND(N4742*(Q4742/P4742),2),4.5),1.9)," ")</f>
        <v>2.96</v>
      </c>
      <c r="P4742">
        <f>13.098*F4742^-1.237</f>
        <v>44.806338281983834</v>
      </c>
      <c r="Q4742">
        <f>13.098*M4742^-1.237</f>
        <v>42.182109086218873</v>
      </c>
      <c r="R4742" s="5">
        <f>IFERROR(ROUND(MAX(MIN((-105.4*LN(O4742) + 163.83),95),10),0)," ")</f>
        <v>49</v>
      </c>
      <c r="S4742" s="5" t="str">
        <f>IFERROR(CONCATENATE("(",R4742,",",ROUND((1.2*W4742),2),")")," ")</f>
        <v>(49,0.47)</v>
      </c>
      <c r="T4742">
        <f>R4742-L4742</f>
        <v>8</v>
      </c>
      <c r="U4742" s="7" t="str">
        <f>IF((AND(T4742=0,H4742&gt;=L4742)),"Don’t change bids","OK")</f>
        <v>OK</v>
      </c>
      <c r="V4742" t="e">
        <f>IF((MATCH(F4742,W4742,0)),"Same","Diff")</f>
        <v>#N/A</v>
      </c>
      <c r="W4742" s="5">
        <f>ROUND(M4742,2)</f>
        <v>0.39</v>
      </c>
      <c r="X4742" s="5">
        <v>0.39</v>
      </c>
    </row>
    <row r="4743" spans="1:24" x14ac:dyDescent="0.25">
      <c r="A4743" t="s">
        <v>24</v>
      </c>
      <c r="B4743" t="s">
        <v>4711</v>
      </c>
      <c r="C4743" t="s">
        <v>4401</v>
      </c>
      <c r="D4743" t="s">
        <v>4490</v>
      </c>
      <c r="E4743" t="s">
        <v>569</v>
      </c>
      <c r="F4743" s="5">
        <v>0.37</v>
      </c>
      <c r="G4743" s="9">
        <v>0.1</v>
      </c>
      <c r="H4743" s="6">
        <f>G4743*100</f>
        <v>10</v>
      </c>
      <c r="I4743" t="s">
        <v>9716</v>
      </c>
      <c r="J4743" t="s">
        <v>10765</v>
      </c>
      <c r="K4743">
        <v>41</v>
      </c>
      <c r="L4743">
        <v>41</v>
      </c>
      <c r="M4743">
        <f>(F4743*(1+0.05))</f>
        <v>0.38850000000000001</v>
      </c>
      <c r="N4743">
        <f>IFERROR(ROUND(( (-1.208*LN(L4743) + 7.5474 + 4.6991*(2.71828^(-0.009*L4743)) + 0.0001*L4743*L4743 - 0.0432*L4743 + 4.7166)/3),2), " ")</f>
        <v>3.14</v>
      </c>
      <c r="O4743">
        <f>IFERROR(MAX(MIN(ROUND(N4743*(Q4743/P4743),2),4.5),1.9)," ")</f>
        <v>2.96</v>
      </c>
      <c r="P4743">
        <f>13.098*F4743^-1.237</f>
        <v>44.806338281983834</v>
      </c>
      <c r="Q4743">
        <f>13.098*M4743^-1.237</f>
        <v>42.182109086218873</v>
      </c>
      <c r="R4743" s="5">
        <f>IFERROR(ROUND(MAX(MIN((-105.4*LN(O4743) + 163.83),95),10),0)," ")</f>
        <v>49</v>
      </c>
      <c r="S4743" s="5" t="str">
        <f>IFERROR(CONCATENATE("(",R4743,",",ROUND((1.2*W4743),2),")")," ")</f>
        <v>(49,0.47)</v>
      </c>
      <c r="T4743">
        <f>R4743-L4743</f>
        <v>8</v>
      </c>
      <c r="U4743" s="7" t="str">
        <f>IF((AND(T4743=0,H4743&gt;=L4743)),"Don’t change bids","OK")</f>
        <v>OK</v>
      </c>
      <c r="V4743" t="e">
        <f>IF((MATCH(F4743,W4743,0)),"Same","Diff")</f>
        <v>#N/A</v>
      </c>
      <c r="W4743" s="5">
        <f>ROUND(M4743,2)</f>
        <v>0.39</v>
      </c>
      <c r="X4743" s="5">
        <v>0.39</v>
      </c>
    </row>
    <row r="4744" spans="1:24" x14ac:dyDescent="0.25">
      <c r="A4744" t="s">
        <v>24</v>
      </c>
      <c r="B4744" t="s">
        <v>4712</v>
      </c>
      <c r="C4744" t="s">
        <v>4401</v>
      </c>
      <c r="D4744" t="s">
        <v>4547</v>
      </c>
      <c r="E4744" t="s">
        <v>569</v>
      </c>
      <c r="F4744" s="5">
        <v>0.37</v>
      </c>
      <c r="G4744" s="9">
        <v>0.1</v>
      </c>
      <c r="H4744" s="6">
        <f>G4744*100</f>
        <v>10</v>
      </c>
      <c r="I4744" t="s">
        <v>9716</v>
      </c>
      <c r="J4744" t="s">
        <v>10765</v>
      </c>
      <c r="K4744">
        <v>41</v>
      </c>
      <c r="L4744">
        <v>41</v>
      </c>
      <c r="M4744">
        <f>(F4744*(1+0.05))</f>
        <v>0.38850000000000001</v>
      </c>
      <c r="N4744">
        <f>IFERROR(ROUND(( (-1.208*LN(L4744) + 7.5474 + 4.6991*(2.71828^(-0.009*L4744)) + 0.0001*L4744*L4744 - 0.0432*L4744 + 4.7166)/3),2), " ")</f>
        <v>3.14</v>
      </c>
      <c r="O4744">
        <f>IFERROR(MAX(MIN(ROUND(N4744*(Q4744/P4744),2),4.5),1.9)," ")</f>
        <v>2.96</v>
      </c>
      <c r="P4744">
        <f>13.098*F4744^-1.237</f>
        <v>44.806338281983834</v>
      </c>
      <c r="Q4744">
        <f>13.098*M4744^-1.237</f>
        <v>42.182109086218873</v>
      </c>
      <c r="R4744" s="5">
        <f>IFERROR(ROUND(MAX(MIN((-105.4*LN(O4744) + 163.83),95),10),0)," ")</f>
        <v>49</v>
      </c>
      <c r="S4744" s="5" t="str">
        <f>IFERROR(CONCATENATE("(",R4744,",",ROUND((1.2*W4744),2),")")," ")</f>
        <v>(49,0.47)</v>
      </c>
      <c r="T4744">
        <f>R4744-L4744</f>
        <v>8</v>
      </c>
      <c r="U4744" s="7" t="str">
        <f>IF((AND(T4744=0,H4744&gt;=L4744)),"Don’t change bids","OK")</f>
        <v>OK</v>
      </c>
      <c r="V4744" t="e">
        <f>IF((MATCH(F4744,W4744,0)),"Same","Diff")</f>
        <v>#N/A</v>
      </c>
      <c r="W4744" s="5">
        <f>ROUND(M4744,2)</f>
        <v>0.39</v>
      </c>
      <c r="X4744" s="5">
        <v>0.39</v>
      </c>
    </row>
    <row r="4745" spans="1:24" x14ac:dyDescent="0.25">
      <c r="A4745" t="s">
        <v>24</v>
      </c>
      <c r="B4745" t="s">
        <v>4713</v>
      </c>
      <c r="C4745" t="s">
        <v>4401</v>
      </c>
      <c r="D4745" t="s">
        <v>4490</v>
      </c>
      <c r="E4745" t="s">
        <v>569</v>
      </c>
      <c r="F4745" s="5">
        <v>0.37</v>
      </c>
      <c r="G4745" s="9">
        <v>0.1</v>
      </c>
      <c r="H4745" s="6">
        <f>G4745*100</f>
        <v>10</v>
      </c>
      <c r="I4745" t="s">
        <v>9716</v>
      </c>
      <c r="J4745" t="s">
        <v>10765</v>
      </c>
      <c r="K4745">
        <v>41</v>
      </c>
      <c r="L4745">
        <v>41</v>
      </c>
      <c r="M4745">
        <f>(F4745*(1+0.05))</f>
        <v>0.38850000000000001</v>
      </c>
      <c r="N4745">
        <f>IFERROR(ROUND(( (-1.208*LN(L4745) + 7.5474 + 4.6991*(2.71828^(-0.009*L4745)) + 0.0001*L4745*L4745 - 0.0432*L4745 + 4.7166)/3),2), " ")</f>
        <v>3.14</v>
      </c>
      <c r="O4745">
        <f>IFERROR(MAX(MIN(ROUND(N4745*(Q4745/P4745),2),4.5),1.9)," ")</f>
        <v>2.96</v>
      </c>
      <c r="P4745">
        <f>13.098*F4745^-1.237</f>
        <v>44.806338281983834</v>
      </c>
      <c r="Q4745">
        <f>13.098*M4745^-1.237</f>
        <v>42.182109086218873</v>
      </c>
      <c r="R4745" s="5">
        <f>IFERROR(ROUND(MAX(MIN((-105.4*LN(O4745) + 163.83),95),10),0)," ")</f>
        <v>49</v>
      </c>
      <c r="S4745" s="5" t="str">
        <f>IFERROR(CONCATENATE("(",R4745,",",ROUND((1.2*W4745),2),")")," ")</f>
        <v>(49,0.47)</v>
      </c>
      <c r="T4745">
        <f>R4745-L4745</f>
        <v>8</v>
      </c>
      <c r="U4745" s="7" t="str">
        <f>IF((AND(T4745=0,H4745&gt;=L4745)),"Don’t change bids","OK")</f>
        <v>OK</v>
      </c>
      <c r="V4745" t="e">
        <f>IF((MATCH(F4745,W4745,0)),"Same","Diff")</f>
        <v>#N/A</v>
      </c>
      <c r="W4745" s="5">
        <f>ROUND(M4745,2)</f>
        <v>0.39</v>
      </c>
      <c r="X4745" s="5">
        <v>0.39</v>
      </c>
    </row>
    <row r="4746" spans="1:24" x14ac:dyDescent="0.25">
      <c r="A4746" t="s">
        <v>24</v>
      </c>
      <c r="B4746" t="s">
        <v>4714</v>
      </c>
      <c r="C4746" t="s">
        <v>4401</v>
      </c>
      <c r="D4746" t="s">
        <v>4490</v>
      </c>
      <c r="E4746" t="s">
        <v>569</v>
      </c>
      <c r="F4746" s="5">
        <v>0.37</v>
      </c>
      <c r="G4746" s="9">
        <v>0.1</v>
      </c>
      <c r="H4746" s="6">
        <f>G4746*100</f>
        <v>10</v>
      </c>
      <c r="I4746" t="s">
        <v>9716</v>
      </c>
      <c r="J4746" t="s">
        <v>10765</v>
      </c>
      <c r="K4746">
        <v>41</v>
      </c>
      <c r="L4746">
        <v>41</v>
      </c>
      <c r="M4746">
        <f>(F4746*(1+0.05))</f>
        <v>0.38850000000000001</v>
      </c>
      <c r="N4746">
        <f>IFERROR(ROUND(( (-1.208*LN(L4746) + 7.5474 + 4.6991*(2.71828^(-0.009*L4746)) + 0.0001*L4746*L4746 - 0.0432*L4746 + 4.7166)/3),2), " ")</f>
        <v>3.14</v>
      </c>
      <c r="O4746">
        <f>IFERROR(MAX(MIN(ROUND(N4746*(Q4746/P4746),2),4.5),1.9)," ")</f>
        <v>2.96</v>
      </c>
      <c r="P4746">
        <f>13.098*F4746^-1.237</f>
        <v>44.806338281983834</v>
      </c>
      <c r="Q4746">
        <f>13.098*M4746^-1.237</f>
        <v>42.182109086218873</v>
      </c>
      <c r="R4746" s="5">
        <f>IFERROR(ROUND(MAX(MIN((-105.4*LN(O4746) + 163.83),95),10),0)," ")</f>
        <v>49</v>
      </c>
      <c r="S4746" s="5" t="str">
        <f>IFERROR(CONCATENATE("(",R4746,",",ROUND((1.2*W4746),2),")")," ")</f>
        <v>(49,0.47)</v>
      </c>
      <c r="T4746">
        <f>R4746-L4746</f>
        <v>8</v>
      </c>
      <c r="U4746" s="7" t="str">
        <f>IF((AND(T4746=0,H4746&gt;=L4746)),"Don’t change bids","OK")</f>
        <v>OK</v>
      </c>
      <c r="V4746" t="e">
        <f>IF((MATCH(F4746,W4746,0)),"Same","Diff")</f>
        <v>#N/A</v>
      </c>
      <c r="W4746" s="5">
        <f>ROUND(M4746,2)</f>
        <v>0.39</v>
      </c>
      <c r="X4746" s="5">
        <v>0.39</v>
      </c>
    </row>
    <row r="4747" spans="1:24" x14ac:dyDescent="0.25">
      <c r="A4747" t="s">
        <v>24</v>
      </c>
      <c r="B4747" t="s">
        <v>4715</v>
      </c>
      <c r="C4747" t="s">
        <v>4401</v>
      </c>
      <c r="D4747" t="s">
        <v>4480</v>
      </c>
      <c r="E4747" t="s">
        <v>569</v>
      </c>
      <c r="F4747" s="5">
        <v>0.37</v>
      </c>
      <c r="G4747" s="9">
        <v>0.1</v>
      </c>
      <c r="H4747" s="6">
        <f>G4747*100</f>
        <v>10</v>
      </c>
      <c r="I4747" t="s">
        <v>9716</v>
      </c>
      <c r="J4747" t="s">
        <v>10765</v>
      </c>
      <c r="K4747">
        <v>41</v>
      </c>
      <c r="L4747">
        <v>41</v>
      </c>
      <c r="M4747">
        <f>(F4747*(1+0.05))</f>
        <v>0.38850000000000001</v>
      </c>
      <c r="N4747">
        <f>IFERROR(ROUND(( (-1.208*LN(L4747) + 7.5474 + 4.6991*(2.71828^(-0.009*L4747)) + 0.0001*L4747*L4747 - 0.0432*L4747 + 4.7166)/3),2), " ")</f>
        <v>3.14</v>
      </c>
      <c r="O4747">
        <f>IFERROR(MAX(MIN(ROUND(N4747*(Q4747/P4747),2),4.5),1.9)," ")</f>
        <v>2.96</v>
      </c>
      <c r="P4747">
        <f>13.098*F4747^-1.237</f>
        <v>44.806338281983834</v>
      </c>
      <c r="Q4747">
        <f>13.098*M4747^-1.237</f>
        <v>42.182109086218873</v>
      </c>
      <c r="R4747" s="5">
        <f>IFERROR(ROUND(MAX(MIN((-105.4*LN(O4747) + 163.83),95),10),0)," ")</f>
        <v>49</v>
      </c>
      <c r="S4747" s="5" t="str">
        <f>IFERROR(CONCATENATE("(",R4747,",",ROUND((1.2*W4747),2),")")," ")</f>
        <v>(49,0.47)</v>
      </c>
      <c r="T4747">
        <f>R4747-L4747</f>
        <v>8</v>
      </c>
      <c r="U4747" s="7" t="str">
        <f>IF((AND(T4747=0,H4747&gt;=L4747)),"Don’t change bids","OK")</f>
        <v>OK</v>
      </c>
      <c r="V4747" t="e">
        <f>IF((MATCH(F4747,W4747,0)),"Same","Diff")</f>
        <v>#N/A</v>
      </c>
      <c r="W4747" s="5">
        <f>ROUND(M4747,2)</f>
        <v>0.39</v>
      </c>
      <c r="X4747" s="5">
        <v>0.39</v>
      </c>
    </row>
    <row r="4748" spans="1:24" x14ac:dyDescent="0.25">
      <c r="A4748" t="s">
        <v>24</v>
      </c>
      <c r="B4748" t="s">
        <v>4716</v>
      </c>
      <c r="C4748" t="s">
        <v>4401</v>
      </c>
      <c r="D4748" t="s">
        <v>4480</v>
      </c>
      <c r="E4748" t="s">
        <v>569</v>
      </c>
      <c r="F4748" s="5">
        <v>0.37</v>
      </c>
      <c r="G4748" s="9">
        <v>0.1</v>
      </c>
      <c r="H4748" s="6">
        <f>G4748*100</f>
        <v>10</v>
      </c>
      <c r="I4748" t="s">
        <v>9716</v>
      </c>
      <c r="J4748" t="s">
        <v>10765</v>
      </c>
      <c r="K4748">
        <v>41</v>
      </c>
      <c r="L4748">
        <v>41</v>
      </c>
      <c r="M4748">
        <f>(F4748*(1+0.05))</f>
        <v>0.38850000000000001</v>
      </c>
      <c r="N4748">
        <f>IFERROR(ROUND(( (-1.208*LN(L4748) + 7.5474 + 4.6991*(2.71828^(-0.009*L4748)) + 0.0001*L4748*L4748 - 0.0432*L4748 + 4.7166)/3),2), " ")</f>
        <v>3.14</v>
      </c>
      <c r="O4748">
        <f>IFERROR(MAX(MIN(ROUND(N4748*(Q4748/P4748),2),4.5),1.9)," ")</f>
        <v>2.96</v>
      </c>
      <c r="P4748">
        <f>13.098*F4748^-1.237</f>
        <v>44.806338281983834</v>
      </c>
      <c r="Q4748">
        <f>13.098*M4748^-1.237</f>
        <v>42.182109086218873</v>
      </c>
      <c r="R4748" s="5">
        <f>IFERROR(ROUND(MAX(MIN((-105.4*LN(O4748) + 163.83),95),10),0)," ")</f>
        <v>49</v>
      </c>
      <c r="S4748" s="5" t="str">
        <f>IFERROR(CONCATENATE("(",R4748,",",ROUND((1.2*W4748),2),")")," ")</f>
        <v>(49,0.47)</v>
      </c>
      <c r="T4748">
        <f>R4748-L4748</f>
        <v>8</v>
      </c>
      <c r="U4748" s="7" t="str">
        <f>IF((AND(T4748=0,H4748&gt;=L4748)),"Don’t change bids","OK")</f>
        <v>OK</v>
      </c>
      <c r="V4748" t="e">
        <f>IF((MATCH(F4748,W4748,0)),"Same","Diff")</f>
        <v>#N/A</v>
      </c>
      <c r="W4748" s="5">
        <f>ROUND(M4748,2)</f>
        <v>0.39</v>
      </c>
      <c r="X4748" s="5">
        <v>0.39</v>
      </c>
    </row>
    <row r="4749" spans="1:24" x14ac:dyDescent="0.25">
      <c r="A4749" t="s">
        <v>24</v>
      </c>
      <c r="B4749" t="s">
        <v>4717</v>
      </c>
      <c r="C4749" t="s">
        <v>4401</v>
      </c>
      <c r="D4749" t="s">
        <v>4490</v>
      </c>
      <c r="E4749" t="s">
        <v>569</v>
      </c>
      <c r="F4749" s="5">
        <v>0.37</v>
      </c>
      <c r="G4749" s="9">
        <v>0.1</v>
      </c>
      <c r="H4749" s="6">
        <f>G4749*100</f>
        <v>10</v>
      </c>
      <c r="I4749" t="s">
        <v>9716</v>
      </c>
      <c r="J4749" t="s">
        <v>10765</v>
      </c>
      <c r="K4749">
        <v>41</v>
      </c>
      <c r="L4749">
        <v>41</v>
      </c>
      <c r="M4749">
        <f>(F4749*(1+0.05))</f>
        <v>0.38850000000000001</v>
      </c>
      <c r="N4749">
        <f>IFERROR(ROUND(( (-1.208*LN(L4749) + 7.5474 + 4.6991*(2.71828^(-0.009*L4749)) + 0.0001*L4749*L4749 - 0.0432*L4749 + 4.7166)/3),2), " ")</f>
        <v>3.14</v>
      </c>
      <c r="O4749">
        <f>IFERROR(MAX(MIN(ROUND(N4749*(Q4749/P4749),2),4.5),1.9)," ")</f>
        <v>2.96</v>
      </c>
      <c r="P4749">
        <f>13.098*F4749^-1.237</f>
        <v>44.806338281983834</v>
      </c>
      <c r="Q4749">
        <f>13.098*M4749^-1.237</f>
        <v>42.182109086218873</v>
      </c>
      <c r="R4749" s="5">
        <f>IFERROR(ROUND(MAX(MIN((-105.4*LN(O4749) + 163.83),95),10),0)," ")</f>
        <v>49</v>
      </c>
      <c r="S4749" s="5" t="str">
        <f>IFERROR(CONCATENATE("(",R4749,",",ROUND((1.2*W4749),2),")")," ")</f>
        <v>(49,0.47)</v>
      </c>
      <c r="T4749">
        <f>R4749-L4749</f>
        <v>8</v>
      </c>
      <c r="U4749" s="7" t="str">
        <f>IF((AND(T4749=0,H4749&gt;=L4749)),"Don’t change bids","OK")</f>
        <v>OK</v>
      </c>
      <c r="V4749" t="e">
        <f>IF((MATCH(F4749,W4749,0)),"Same","Diff")</f>
        <v>#N/A</v>
      </c>
      <c r="W4749" s="5">
        <f>ROUND(M4749,2)</f>
        <v>0.39</v>
      </c>
      <c r="X4749" s="5">
        <v>0.39</v>
      </c>
    </row>
    <row r="4750" spans="1:24" x14ac:dyDescent="0.25">
      <c r="A4750" t="s">
        <v>24</v>
      </c>
      <c r="B4750" t="s">
        <v>4718</v>
      </c>
      <c r="C4750" t="s">
        <v>4401</v>
      </c>
      <c r="D4750" t="s">
        <v>4480</v>
      </c>
      <c r="E4750" t="s">
        <v>569</v>
      </c>
      <c r="F4750" s="5">
        <v>0.37</v>
      </c>
      <c r="G4750" s="9">
        <v>0.1</v>
      </c>
      <c r="H4750" s="6">
        <f>G4750*100</f>
        <v>10</v>
      </c>
      <c r="I4750" t="s">
        <v>9716</v>
      </c>
      <c r="J4750" t="s">
        <v>10765</v>
      </c>
      <c r="K4750">
        <v>41</v>
      </c>
      <c r="L4750">
        <v>41</v>
      </c>
      <c r="M4750">
        <f>(F4750*(1+0.05))</f>
        <v>0.38850000000000001</v>
      </c>
      <c r="N4750">
        <f>IFERROR(ROUND(( (-1.208*LN(L4750) + 7.5474 + 4.6991*(2.71828^(-0.009*L4750)) + 0.0001*L4750*L4750 - 0.0432*L4750 + 4.7166)/3),2), " ")</f>
        <v>3.14</v>
      </c>
      <c r="O4750">
        <f>IFERROR(MAX(MIN(ROUND(N4750*(Q4750/P4750),2),4.5),1.9)," ")</f>
        <v>2.96</v>
      </c>
      <c r="P4750">
        <f>13.098*F4750^-1.237</f>
        <v>44.806338281983834</v>
      </c>
      <c r="Q4750">
        <f>13.098*M4750^-1.237</f>
        <v>42.182109086218873</v>
      </c>
      <c r="R4750" s="5">
        <f>IFERROR(ROUND(MAX(MIN((-105.4*LN(O4750) + 163.83),95),10),0)," ")</f>
        <v>49</v>
      </c>
      <c r="S4750" s="5" t="str">
        <f>IFERROR(CONCATENATE("(",R4750,",",ROUND((1.2*W4750),2),")")," ")</f>
        <v>(49,0.47)</v>
      </c>
      <c r="T4750">
        <f>R4750-L4750</f>
        <v>8</v>
      </c>
      <c r="U4750" s="7" t="str">
        <f>IF((AND(T4750=0,H4750&gt;=L4750)),"Don’t change bids","OK")</f>
        <v>OK</v>
      </c>
      <c r="V4750" t="e">
        <f>IF((MATCH(F4750,W4750,0)),"Same","Diff")</f>
        <v>#N/A</v>
      </c>
      <c r="W4750" s="5">
        <f>ROUND(M4750,2)</f>
        <v>0.39</v>
      </c>
      <c r="X4750" s="5">
        <v>0.39</v>
      </c>
    </row>
    <row r="4751" spans="1:24" x14ac:dyDescent="0.25">
      <c r="A4751" t="s">
        <v>24</v>
      </c>
      <c r="B4751" t="s">
        <v>4719</v>
      </c>
      <c r="C4751" t="s">
        <v>4401</v>
      </c>
      <c r="D4751" t="s">
        <v>4478</v>
      </c>
      <c r="E4751" t="s">
        <v>569</v>
      </c>
      <c r="F4751" s="5">
        <v>0.37</v>
      </c>
      <c r="G4751" s="9">
        <v>0.1</v>
      </c>
      <c r="H4751" s="6">
        <f>G4751*100</f>
        <v>10</v>
      </c>
      <c r="I4751" t="s">
        <v>9716</v>
      </c>
      <c r="J4751" t="s">
        <v>10765</v>
      </c>
      <c r="K4751">
        <v>41</v>
      </c>
      <c r="L4751">
        <v>41</v>
      </c>
      <c r="M4751">
        <f>(F4751*(1+0.05))</f>
        <v>0.38850000000000001</v>
      </c>
      <c r="N4751">
        <f>IFERROR(ROUND(( (-1.208*LN(L4751) + 7.5474 + 4.6991*(2.71828^(-0.009*L4751)) + 0.0001*L4751*L4751 - 0.0432*L4751 + 4.7166)/3),2), " ")</f>
        <v>3.14</v>
      </c>
      <c r="O4751">
        <f>IFERROR(MAX(MIN(ROUND(N4751*(Q4751/P4751),2),4.5),1.9)," ")</f>
        <v>2.96</v>
      </c>
      <c r="P4751">
        <f>13.098*F4751^-1.237</f>
        <v>44.806338281983834</v>
      </c>
      <c r="Q4751">
        <f>13.098*M4751^-1.237</f>
        <v>42.182109086218873</v>
      </c>
      <c r="R4751" s="5">
        <f>IFERROR(ROUND(MAX(MIN((-105.4*LN(O4751) + 163.83),95),10),0)," ")</f>
        <v>49</v>
      </c>
      <c r="S4751" s="5" t="str">
        <f>IFERROR(CONCATENATE("(",R4751,",",ROUND((1.2*W4751),2),")")," ")</f>
        <v>(49,0.47)</v>
      </c>
      <c r="T4751">
        <f>R4751-L4751</f>
        <v>8</v>
      </c>
      <c r="U4751" s="7" t="str">
        <f>IF((AND(T4751=0,H4751&gt;=L4751)),"Don’t change bids","OK")</f>
        <v>OK</v>
      </c>
      <c r="V4751" t="e">
        <f>IF((MATCH(F4751,W4751,0)),"Same","Diff")</f>
        <v>#N/A</v>
      </c>
      <c r="W4751" s="5">
        <f>ROUND(M4751,2)</f>
        <v>0.39</v>
      </c>
      <c r="X4751" s="5">
        <v>0.39</v>
      </c>
    </row>
    <row r="4752" spans="1:24" x14ac:dyDescent="0.25">
      <c r="A4752" t="s">
        <v>24</v>
      </c>
      <c r="B4752" t="s">
        <v>4720</v>
      </c>
      <c r="C4752" t="s">
        <v>4401</v>
      </c>
      <c r="D4752" t="s">
        <v>4480</v>
      </c>
      <c r="E4752" t="s">
        <v>569</v>
      </c>
      <c r="F4752" s="5">
        <v>0.37</v>
      </c>
      <c r="G4752" s="9">
        <v>0.1</v>
      </c>
      <c r="H4752" s="6">
        <f>G4752*100</f>
        <v>10</v>
      </c>
      <c r="I4752" t="s">
        <v>9716</v>
      </c>
      <c r="J4752" t="s">
        <v>10765</v>
      </c>
      <c r="K4752">
        <v>41</v>
      </c>
      <c r="L4752">
        <v>41</v>
      </c>
      <c r="M4752">
        <f>(F4752*(1+0.05))</f>
        <v>0.38850000000000001</v>
      </c>
      <c r="N4752">
        <f>IFERROR(ROUND(( (-1.208*LN(L4752) + 7.5474 + 4.6991*(2.71828^(-0.009*L4752)) + 0.0001*L4752*L4752 - 0.0432*L4752 + 4.7166)/3),2), " ")</f>
        <v>3.14</v>
      </c>
      <c r="O4752">
        <f>IFERROR(MAX(MIN(ROUND(N4752*(Q4752/P4752),2),4.5),1.9)," ")</f>
        <v>2.96</v>
      </c>
      <c r="P4752">
        <f>13.098*F4752^-1.237</f>
        <v>44.806338281983834</v>
      </c>
      <c r="Q4752">
        <f>13.098*M4752^-1.237</f>
        <v>42.182109086218873</v>
      </c>
      <c r="R4752" s="5">
        <f>IFERROR(ROUND(MAX(MIN((-105.4*LN(O4752) + 163.83),95),10),0)," ")</f>
        <v>49</v>
      </c>
      <c r="S4752" s="5" t="str">
        <f>IFERROR(CONCATENATE("(",R4752,",",ROUND((1.2*W4752),2),")")," ")</f>
        <v>(49,0.47)</v>
      </c>
      <c r="T4752">
        <f>R4752-L4752</f>
        <v>8</v>
      </c>
      <c r="U4752" s="7" t="str">
        <f>IF((AND(T4752=0,H4752&gt;=L4752)),"Don’t change bids","OK")</f>
        <v>OK</v>
      </c>
      <c r="V4752" t="e">
        <f>IF((MATCH(F4752,W4752,0)),"Same","Diff")</f>
        <v>#N/A</v>
      </c>
      <c r="W4752" s="5">
        <f>ROUND(M4752,2)</f>
        <v>0.39</v>
      </c>
      <c r="X4752" s="5">
        <v>0.39</v>
      </c>
    </row>
    <row r="4753" spans="1:24" x14ac:dyDescent="0.25">
      <c r="A4753" t="s">
        <v>24</v>
      </c>
      <c r="B4753" t="s">
        <v>4721</v>
      </c>
      <c r="C4753" t="s">
        <v>4401</v>
      </c>
      <c r="D4753" t="s">
        <v>4498</v>
      </c>
      <c r="E4753" t="s">
        <v>569</v>
      </c>
      <c r="F4753" s="5">
        <v>0.37</v>
      </c>
      <c r="G4753" s="9">
        <v>0.1</v>
      </c>
      <c r="H4753" s="6">
        <f>G4753*100</f>
        <v>10</v>
      </c>
      <c r="I4753" t="s">
        <v>9716</v>
      </c>
      <c r="J4753" t="s">
        <v>10765</v>
      </c>
      <c r="K4753">
        <v>41</v>
      </c>
      <c r="L4753">
        <v>41</v>
      </c>
      <c r="M4753">
        <f>(F4753*(1+0.05))</f>
        <v>0.38850000000000001</v>
      </c>
      <c r="N4753">
        <f>IFERROR(ROUND(( (-1.208*LN(L4753) + 7.5474 + 4.6991*(2.71828^(-0.009*L4753)) + 0.0001*L4753*L4753 - 0.0432*L4753 + 4.7166)/3),2), " ")</f>
        <v>3.14</v>
      </c>
      <c r="O4753">
        <f>IFERROR(MAX(MIN(ROUND(N4753*(Q4753/P4753),2),4.5),1.9)," ")</f>
        <v>2.96</v>
      </c>
      <c r="P4753">
        <f>13.098*F4753^-1.237</f>
        <v>44.806338281983834</v>
      </c>
      <c r="Q4753">
        <f>13.098*M4753^-1.237</f>
        <v>42.182109086218873</v>
      </c>
      <c r="R4753" s="5">
        <f>IFERROR(ROUND(MAX(MIN((-105.4*LN(O4753) + 163.83),95),10),0)," ")</f>
        <v>49</v>
      </c>
      <c r="S4753" s="5" t="str">
        <f>IFERROR(CONCATENATE("(",R4753,",",ROUND((1.2*W4753),2),")")," ")</f>
        <v>(49,0.47)</v>
      </c>
      <c r="T4753">
        <f>R4753-L4753</f>
        <v>8</v>
      </c>
      <c r="U4753" s="7" t="str">
        <f>IF((AND(T4753=0,H4753&gt;=L4753)),"Don’t change bids","OK")</f>
        <v>OK</v>
      </c>
      <c r="V4753" t="e">
        <f>IF((MATCH(F4753,W4753,0)),"Same","Diff")</f>
        <v>#N/A</v>
      </c>
      <c r="W4753" s="5">
        <f>ROUND(M4753,2)</f>
        <v>0.39</v>
      </c>
      <c r="X4753" s="5">
        <v>0.39</v>
      </c>
    </row>
    <row r="4754" spans="1:24" x14ac:dyDescent="0.25">
      <c r="A4754" t="s">
        <v>24</v>
      </c>
      <c r="B4754" t="s">
        <v>4722</v>
      </c>
      <c r="C4754" t="s">
        <v>4401</v>
      </c>
      <c r="D4754" t="s">
        <v>4478</v>
      </c>
      <c r="E4754" t="s">
        <v>1671</v>
      </c>
      <c r="F4754" s="5">
        <v>0.46</v>
      </c>
      <c r="G4754" s="9">
        <v>0.1</v>
      </c>
      <c r="H4754" s="6">
        <f>G4754*100</f>
        <v>10</v>
      </c>
      <c r="I4754" t="s">
        <v>10686</v>
      </c>
      <c r="J4754" t="s">
        <v>10765</v>
      </c>
      <c r="K4754">
        <v>41</v>
      </c>
      <c r="L4754">
        <v>41</v>
      </c>
      <c r="M4754">
        <f>(F4754*(1+0.05))</f>
        <v>0.48300000000000004</v>
      </c>
      <c r="N4754">
        <f>IFERROR(ROUND(( (-1.208*LN(L4754) + 7.5474 + 4.6991*(2.71828^(-0.009*L4754)) + 0.0001*L4754*L4754 - 0.0432*L4754 + 4.7166)/3),2), " ")</f>
        <v>3.14</v>
      </c>
      <c r="O4754">
        <f>IFERROR(MAX(MIN(ROUND(N4754*(Q4754/P4754),2),4.5),1.9)," ")</f>
        <v>2.96</v>
      </c>
      <c r="P4754">
        <f>13.098*F4754^-1.237</f>
        <v>34.22737147188338</v>
      </c>
      <c r="Q4754">
        <f>13.098*M4754^-1.237</f>
        <v>32.22273393722179</v>
      </c>
      <c r="R4754" s="5">
        <f>IFERROR(ROUND(MAX(MIN((-105.4*LN(O4754) + 163.83),95),10),0)," ")</f>
        <v>49</v>
      </c>
      <c r="S4754" s="5" t="str">
        <f>IFERROR(CONCATENATE("(",R4754,",",ROUND((1.2*W4754),2),")")," ")</f>
        <v>(49,0.58)</v>
      </c>
      <c r="T4754">
        <f>R4754-L4754</f>
        <v>8</v>
      </c>
      <c r="U4754" s="7" t="str">
        <f>IF((AND(T4754=0,H4754&gt;=L4754)),"Don’t change bids","OK")</f>
        <v>OK</v>
      </c>
      <c r="V4754" t="e">
        <f>IF((MATCH(F4754,W4754,0)),"Same","Diff")</f>
        <v>#N/A</v>
      </c>
      <c r="W4754" s="5">
        <f>ROUND(M4754,2)</f>
        <v>0.48</v>
      </c>
      <c r="X4754" s="5">
        <v>0.48</v>
      </c>
    </row>
    <row r="4755" spans="1:24" x14ac:dyDescent="0.25">
      <c r="A4755" t="s">
        <v>24</v>
      </c>
      <c r="B4755" t="s">
        <v>4723</v>
      </c>
      <c r="C4755" t="s">
        <v>4401</v>
      </c>
      <c r="D4755" t="s">
        <v>4490</v>
      </c>
      <c r="E4755" t="s">
        <v>569</v>
      </c>
      <c r="F4755" s="5">
        <v>0.37</v>
      </c>
      <c r="G4755" s="9">
        <v>0.1</v>
      </c>
      <c r="H4755" s="6">
        <f>G4755*100</f>
        <v>10</v>
      </c>
      <c r="I4755" t="s">
        <v>9716</v>
      </c>
      <c r="J4755" t="s">
        <v>10765</v>
      </c>
      <c r="K4755">
        <v>41</v>
      </c>
      <c r="L4755">
        <v>41</v>
      </c>
      <c r="M4755">
        <f>(F4755*(1+0.05))</f>
        <v>0.38850000000000001</v>
      </c>
      <c r="N4755">
        <f>IFERROR(ROUND(( (-1.208*LN(L4755) + 7.5474 + 4.6991*(2.71828^(-0.009*L4755)) + 0.0001*L4755*L4755 - 0.0432*L4755 + 4.7166)/3),2), " ")</f>
        <v>3.14</v>
      </c>
      <c r="O4755">
        <f>IFERROR(MAX(MIN(ROUND(N4755*(Q4755/P4755),2),4.5),1.9)," ")</f>
        <v>2.96</v>
      </c>
      <c r="P4755">
        <f>13.098*F4755^-1.237</f>
        <v>44.806338281983834</v>
      </c>
      <c r="Q4755">
        <f>13.098*M4755^-1.237</f>
        <v>42.182109086218873</v>
      </c>
      <c r="R4755" s="5">
        <f>IFERROR(ROUND(MAX(MIN((-105.4*LN(O4755) + 163.83),95),10),0)," ")</f>
        <v>49</v>
      </c>
      <c r="S4755" s="5" t="str">
        <f>IFERROR(CONCATENATE("(",R4755,",",ROUND((1.2*W4755),2),")")," ")</f>
        <v>(49,0.47)</v>
      </c>
      <c r="T4755">
        <f>R4755-L4755</f>
        <v>8</v>
      </c>
      <c r="U4755" s="7" t="str">
        <f>IF((AND(T4755=0,H4755&gt;=L4755)),"Don’t change bids","OK")</f>
        <v>OK</v>
      </c>
      <c r="V4755" t="e">
        <f>IF((MATCH(F4755,W4755,0)),"Same","Diff")</f>
        <v>#N/A</v>
      </c>
      <c r="W4755" s="5">
        <f>ROUND(M4755,2)</f>
        <v>0.39</v>
      </c>
      <c r="X4755" s="5">
        <v>0.39</v>
      </c>
    </row>
    <row r="4756" spans="1:24" x14ac:dyDescent="0.25">
      <c r="A4756" t="s">
        <v>24</v>
      </c>
      <c r="B4756" t="s">
        <v>4724</v>
      </c>
      <c r="C4756" t="s">
        <v>4401</v>
      </c>
      <c r="D4756" t="s">
        <v>4480</v>
      </c>
      <c r="E4756" t="s">
        <v>569</v>
      </c>
      <c r="F4756" s="5">
        <v>0.37</v>
      </c>
      <c r="G4756" s="9">
        <v>0.1</v>
      </c>
      <c r="H4756" s="6">
        <f>G4756*100</f>
        <v>10</v>
      </c>
      <c r="I4756" t="s">
        <v>9716</v>
      </c>
      <c r="J4756" t="s">
        <v>10765</v>
      </c>
      <c r="K4756">
        <v>41</v>
      </c>
      <c r="L4756">
        <v>41</v>
      </c>
      <c r="M4756">
        <f>(F4756*(1+0.05))</f>
        <v>0.38850000000000001</v>
      </c>
      <c r="N4756">
        <f>IFERROR(ROUND(( (-1.208*LN(L4756) + 7.5474 + 4.6991*(2.71828^(-0.009*L4756)) + 0.0001*L4756*L4756 - 0.0432*L4756 + 4.7166)/3),2), " ")</f>
        <v>3.14</v>
      </c>
      <c r="O4756">
        <f>IFERROR(MAX(MIN(ROUND(N4756*(Q4756/P4756),2),4.5),1.9)," ")</f>
        <v>2.96</v>
      </c>
      <c r="P4756">
        <f>13.098*F4756^-1.237</f>
        <v>44.806338281983834</v>
      </c>
      <c r="Q4756">
        <f>13.098*M4756^-1.237</f>
        <v>42.182109086218873</v>
      </c>
      <c r="R4756" s="5">
        <f>IFERROR(ROUND(MAX(MIN((-105.4*LN(O4756) + 163.83),95),10),0)," ")</f>
        <v>49</v>
      </c>
      <c r="S4756" s="5" t="str">
        <f>IFERROR(CONCATENATE("(",R4756,",",ROUND((1.2*W4756),2),")")," ")</f>
        <v>(49,0.47)</v>
      </c>
      <c r="T4756">
        <f>R4756-L4756</f>
        <v>8</v>
      </c>
      <c r="U4756" s="7" t="str">
        <f>IF((AND(T4756=0,H4756&gt;=L4756)),"Don’t change bids","OK")</f>
        <v>OK</v>
      </c>
      <c r="V4756" t="e">
        <f>IF((MATCH(F4756,W4756,0)),"Same","Diff")</f>
        <v>#N/A</v>
      </c>
      <c r="W4756" s="5">
        <f>ROUND(M4756,2)</f>
        <v>0.39</v>
      </c>
      <c r="X4756" s="5">
        <v>0.39</v>
      </c>
    </row>
    <row r="4757" spans="1:24" x14ac:dyDescent="0.25">
      <c r="A4757" t="s">
        <v>24</v>
      </c>
      <c r="B4757" t="s">
        <v>4725</v>
      </c>
      <c r="C4757" t="s">
        <v>4401</v>
      </c>
      <c r="D4757" t="s">
        <v>4478</v>
      </c>
      <c r="E4757" t="s">
        <v>569</v>
      </c>
      <c r="F4757" s="5">
        <v>0.37</v>
      </c>
      <c r="G4757" s="9">
        <v>0.1</v>
      </c>
      <c r="H4757" s="6">
        <f>G4757*100</f>
        <v>10</v>
      </c>
      <c r="I4757" t="s">
        <v>9716</v>
      </c>
      <c r="J4757" t="s">
        <v>10765</v>
      </c>
      <c r="K4757">
        <v>41</v>
      </c>
      <c r="L4757">
        <v>41</v>
      </c>
      <c r="M4757">
        <f>(F4757*(1+0.05))</f>
        <v>0.38850000000000001</v>
      </c>
      <c r="N4757">
        <f>IFERROR(ROUND(( (-1.208*LN(L4757) + 7.5474 + 4.6991*(2.71828^(-0.009*L4757)) + 0.0001*L4757*L4757 - 0.0432*L4757 + 4.7166)/3),2), " ")</f>
        <v>3.14</v>
      </c>
      <c r="O4757">
        <f>IFERROR(MAX(MIN(ROUND(N4757*(Q4757/P4757),2),4.5),1.9)," ")</f>
        <v>2.96</v>
      </c>
      <c r="P4757">
        <f>13.098*F4757^-1.237</f>
        <v>44.806338281983834</v>
      </c>
      <c r="Q4757">
        <f>13.098*M4757^-1.237</f>
        <v>42.182109086218873</v>
      </c>
      <c r="R4757" s="5">
        <f>IFERROR(ROUND(MAX(MIN((-105.4*LN(O4757) + 163.83),95),10),0)," ")</f>
        <v>49</v>
      </c>
      <c r="S4757" s="5" t="str">
        <f>IFERROR(CONCATENATE("(",R4757,",",ROUND((1.2*W4757),2),")")," ")</f>
        <v>(49,0.47)</v>
      </c>
      <c r="T4757">
        <f>R4757-L4757</f>
        <v>8</v>
      </c>
      <c r="U4757" s="7" t="str">
        <f>IF((AND(T4757=0,H4757&gt;=L4757)),"Don’t change bids","OK")</f>
        <v>OK</v>
      </c>
      <c r="V4757" t="e">
        <f>IF((MATCH(F4757,W4757,0)),"Same","Diff")</f>
        <v>#N/A</v>
      </c>
      <c r="W4757" s="5">
        <f>ROUND(M4757,2)</f>
        <v>0.39</v>
      </c>
      <c r="X4757" s="5">
        <v>0.39</v>
      </c>
    </row>
    <row r="4758" spans="1:24" x14ac:dyDescent="0.25">
      <c r="A4758" t="s">
        <v>24</v>
      </c>
      <c r="B4758" t="s">
        <v>4726</v>
      </c>
      <c r="C4758" t="s">
        <v>4401</v>
      </c>
      <c r="D4758" t="s">
        <v>4480</v>
      </c>
      <c r="E4758" t="s">
        <v>569</v>
      </c>
      <c r="F4758" s="5">
        <v>0.37</v>
      </c>
      <c r="G4758" s="9">
        <v>0.1</v>
      </c>
      <c r="H4758" s="6">
        <f>G4758*100</f>
        <v>10</v>
      </c>
      <c r="I4758" t="s">
        <v>9716</v>
      </c>
      <c r="J4758" t="s">
        <v>10765</v>
      </c>
      <c r="K4758">
        <v>41</v>
      </c>
      <c r="L4758">
        <v>41</v>
      </c>
      <c r="M4758">
        <f>(F4758*(1+0.05))</f>
        <v>0.38850000000000001</v>
      </c>
      <c r="N4758">
        <f>IFERROR(ROUND(( (-1.208*LN(L4758) + 7.5474 + 4.6991*(2.71828^(-0.009*L4758)) + 0.0001*L4758*L4758 - 0.0432*L4758 + 4.7166)/3),2), " ")</f>
        <v>3.14</v>
      </c>
      <c r="O4758">
        <f>IFERROR(MAX(MIN(ROUND(N4758*(Q4758/P4758),2),4.5),1.9)," ")</f>
        <v>2.96</v>
      </c>
      <c r="P4758">
        <f>13.098*F4758^-1.237</f>
        <v>44.806338281983834</v>
      </c>
      <c r="Q4758">
        <f>13.098*M4758^-1.237</f>
        <v>42.182109086218873</v>
      </c>
      <c r="R4758" s="5">
        <f>IFERROR(ROUND(MAX(MIN((-105.4*LN(O4758) + 163.83),95),10),0)," ")</f>
        <v>49</v>
      </c>
      <c r="S4758" s="5" t="str">
        <f>IFERROR(CONCATENATE("(",R4758,",",ROUND((1.2*W4758),2),")")," ")</f>
        <v>(49,0.47)</v>
      </c>
      <c r="T4758">
        <f>R4758-L4758</f>
        <v>8</v>
      </c>
      <c r="U4758" s="7" t="str">
        <f>IF((AND(T4758=0,H4758&gt;=L4758)),"Don’t change bids","OK")</f>
        <v>OK</v>
      </c>
      <c r="V4758" t="e">
        <f>IF((MATCH(F4758,W4758,0)),"Same","Diff")</f>
        <v>#N/A</v>
      </c>
      <c r="W4758" s="5">
        <f>ROUND(M4758,2)</f>
        <v>0.39</v>
      </c>
      <c r="X4758" s="5">
        <v>0.39</v>
      </c>
    </row>
    <row r="4759" spans="1:24" x14ac:dyDescent="0.25">
      <c r="A4759" t="s">
        <v>24</v>
      </c>
      <c r="B4759" t="s">
        <v>4727</v>
      </c>
      <c r="C4759" t="s">
        <v>4401</v>
      </c>
      <c r="D4759" t="s">
        <v>4480</v>
      </c>
      <c r="E4759" t="s">
        <v>569</v>
      </c>
      <c r="F4759" s="5">
        <v>0.37</v>
      </c>
      <c r="G4759" s="9">
        <v>0.1</v>
      </c>
      <c r="H4759" s="6">
        <f>G4759*100</f>
        <v>10</v>
      </c>
      <c r="I4759" t="s">
        <v>9716</v>
      </c>
      <c r="J4759" t="s">
        <v>10765</v>
      </c>
      <c r="K4759">
        <v>41</v>
      </c>
      <c r="L4759">
        <v>41</v>
      </c>
      <c r="M4759">
        <f>(F4759*(1+0.05))</f>
        <v>0.38850000000000001</v>
      </c>
      <c r="N4759">
        <f>IFERROR(ROUND(( (-1.208*LN(L4759) + 7.5474 + 4.6991*(2.71828^(-0.009*L4759)) + 0.0001*L4759*L4759 - 0.0432*L4759 + 4.7166)/3),2), " ")</f>
        <v>3.14</v>
      </c>
      <c r="O4759">
        <f>IFERROR(MAX(MIN(ROUND(N4759*(Q4759/P4759),2),4.5),1.9)," ")</f>
        <v>2.96</v>
      </c>
      <c r="P4759">
        <f>13.098*F4759^-1.237</f>
        <v>44.806338281983834</v>
      </c>
      <c r="Q4759">
        <f>13.098*M4759^-1.237</f>
        <v>42.182109086218873</v>
      </c>
      <c r="R4759" s="5">
        <f>IFERROR(ROUND(MAX(MIN((-105.4*LN(O4759) + 163.83),95),10),0)," ")</f>
        <v>49</v>
      </c>
      <c r="S4759" s="5" t="str">
        <f>IFERROR(CONCATENATE("(",R4759,",",ROUND((1.2*W4759),2),")")," ")</f>
        <v>(49,0.47)</v>
      </c>
      <c r="T4759">
        <f>R4759-L4759</f>
        <v>8</v>
      </c>
      <c r="U4759" s="7" t="str">
        <f>IF((AND(T4759=0,H4759&gt;=L4759)),"Don’t change bids","OK")</f>
        <v>OK</v>
      </c>
      <c r="V4759" t="e">
        <f>IF((MATCH(F4759,W4759,0)),"Same","Diff")</f>
        <v>#N/A</v>
      </c>
      <c r="W4759" s="5">
        <f>ROUND(M4759,2)</f>
        <v>0.39</v>
      </c>
      <c r="X4759" s="5">
        <v>0.39</v>
      </c>
    </row>
    <row r="4760" spans="1:24" x14ac:dyDescent="0.25">
      <c r="A4760" t="s">
        <v>24</v>
      </c>
      <c r="B4760" t="s">
        <v>4728</v>
      </c>
      <c r="C4760" t="s">
        <v>4401</v>
      </c>
      <c r="D4760" t="s">
        <v>4490</v>
      </c>
      <c r="E4760" t="s">
        <v>569</v>
      </c>
      <c r="F4760" s="5">
        <v>0.37</v>
      </c>
      <c r="G4760" s="9">
        <v>0.1</v>
      </c>
      <c r="H4760" s="6">
        <f>G4760*100</f>
        <v>10</v>
      </c>
      <c r="I4760" t="s">
        <v>9716</v>
      </c>
      <c r="J4760" t="s">
        <v>10765</v>
      </c>
      <c r="K4760">
        <v>41</v>
      </c>
      <c r="L4760">
        <v>41</v>
      </c>
      <c r="M4760">
        <f>(F4760*(1+0.05))</f>
        <v>0.38850000000000001</v>
      </c>
      <c r="N4760">
        <f>IFERROR(ROUND(( (-1.208*LN(L4760) + 7.5474 + 4.6991*(2.71828^(-0.009*L4760)) + 0.0001*L4760*L4760 - 0.0432*L4760 + 4.7166)/3),2), " ")</f>
        <v>3.14</v>
      </c>
      <c r="O4760">
        <f>IFERROR(MAX(MIN(ROUND(N4760*(Q4760/P4760),2),4.5),1.9)," ")</f>
        <v>2.96</v>
      </c>
      <c r="P4760">
        <f>13.098*F4760^-1.237</f>
        <v>44.806338281983834</v>
      </c>
      <c r="Q4760">
        <f>13.098*M4760^-1.237</f>
        <v>42.182109086218873</v>
      </c>
      <c r="R4760" s="5">
        <f>IFERROR(ROUND(MAX(MIN((-105.4*LN(O4760) + 163.83),95),10),0)," ")</f>
        <v>49</v>
      </c>
      <c r="S4760" s="5" t="str">
        <f>IFERROR(CONCATENATE("(",R4760,",",ROUND((1.2*W4760),2),")")," ")</f>
        <v>(49,0.47)</v>
      </c>
      <c r="T4760">
        <f>R4760-L4760</f>
        <v>8</v>
      </c>
      <c r="U4760" s="7" t="str">
        <f>IF((AND(T4760=0,H4760&gt;=L4760)),"Don’t change bids","OK")</f>
        <v>OK</v>
      </c>
      <c r="V4760" t="e">
        <f>IF((MATCH(F4760,W4760,0)),"Same","Diff")</f>
        <v>#N/A</v>
      </c>
      <c r="W4760" s="5">
        <f>ROUND(M4760,2)</f>
        <v>0.39</v>
      </c>
      <c r="X4760" s="5">
        <v>0.39</v>
      </c>
    </row>
    <row r="4761" spans="1:24" x14ac:dyDescent="0.25">
      <c r="A4761" t="s">
        <v>24</v>
      </c>
      <c r="B4761" t="s">
        <v>4729</v>
      </c>
      <c r="C4761" t="s">
        <v>4401</v>
      </c>
      <c r="D4761" t="s">
        <v>4490</v>
      </c>
      <c r="E4761" t="s">
        <v>569</v>
      </c>
      <c r="F4761" s="5">
        <v>0.37</v>
      </c>
      <c r="G4761" s="9">
        <v>0.1</v>
      </c>
      <c r="H4761" s="6">
        <f>G4761*100</f>
        <v>10</v>
      </c>
      <c r="I4761" t="s">
        <v>9716</v>
      </c>
      <c r="J4761" t="s">
        <v>10765</v>
      </c>
      <c r="K4761">
        <v>41</v>
      </c>
      <c r="L4761">
        <v>41</v>
      </c>
      <c r="M4761">
        <f>(F4761*(1+0.05))</f>
        <v>0.38850000000000001</v>
      </c>
      <c r="N4761">
        <f>IFERROR(ROUND(( (-1.208*LN(L4761) + 7.5474 + 4.6991*(2.71828^(-0.009*L4761)) + 0.0001*L4761*L4761 - 0.0432*L4761 + 4.7166)/3),2), " ")</f>
        <v>3.14</v>
      </c>
      <c r="O4761">
        <f>IFERROR(MAX(MIN(ROUND(N4761*(Q4761/P4761),2),4.5),1.9)," ")</f>
        <v>2.96</v>
      </c>
      <c r="P4761">
        <f>13.098*F4761^-1.237</f>
        <v>44.806338281983834</v>
      </c>
      <c r="Q4761">
        <f>13.098*M4761^-1.237</f>
        <v>42.182109086218873</v>
      </c>
      <c r="R4761" s="5">
        <f>IFERROR(ROUND(MAX(MIN((-105.4*LN(O4761) + 163.83),95),10),0)," ")</f>
        <v>49</v>
      </c>
      <c r="S4761" s="5" t="str">
        <f>IFERROR(CONCATENATE("(",R4761,",",ROUND((1.2*W4761),2),")")," ")</f>
        <v>(49,0.47)</v>
      </c>
      <c r="T4761">
        <f>R4761-L4761</f>
        <v>8</v>
      </c>
      <c r="U4761" s="7" t="str">
        <f>IF((AND(T4761=0,H4761&gt;=L4761)),"Don’t change bids","OK")</f>
        <v>OK</v>
      </c>
      <c r="V4761" t="e">
        <f>IF((MATCH(F4761,W4761,0)),"Same","Diff")</f>
        <v>#N/A</v>
      </c>
      <c r="W4761" s="5">
        <f>ROUND(M4761,2)</f>
        <v>0.39</v>
      </c>
      <c r="X4761" s="5">
        <v>0.39</v>
      </c>
    </row>
    <row r="4762" spans="1:24" x14ac:dyDescent="0.25">
      <c r="A4762" t="s">
        <v>24</v>
      </c>
      <c r="B4762" t="s">
        <v>4730</v>
      </c>
      <c r="C4762" t="s">
        <v>4401</v>
      </c>
      <c r="D4762" t="s">
        <v>4480</v>
      </c>
      <c r="E4762" t="s">
        <v>569</v>
      </c>
      <c r="F4762" s="5">
        <v>0.37</v>
      </c>
      <c r="G4762" s="9">
        <v>0.1</v>
      </c>
      <c r="H4762" s="6">
        <f>G4762*100</f>
        <v>10</v>
      </c>
      <c r="I4762" t="s">
        <v>9716</v>
      </c>
      <c r="J4762" t="s">
        <v>10765</v>
      </c>
      <c r="K4762">
        <v>41</v>
      </c>
      <c r="L4762">
        <v>41</v>
      </c>
      <c r="M4762">
        <f>(F4762*(1+0.05))</f>
        <v>0.38850000000000001</v>
      </c>
      <c r="N4762">
        <f>IFERROR(ROUND(( (-1.208*LN(L4762) + 7.5474 + 4.6991*(2.71828^(-0.009*L4762)) + 0.0001*L4762*L4762 - 0.0432*L4762 + 4.7166)/3),2), " ")</f>
        <v>3.14</v>
      </c>
      <c r="O4762">
        <f>IFERROR(MAX(MIN(ROUND(N4762*(Q4762/P4762),2),4.5),1.9)," ")</f>
        <v>2.96</v>
      </c>
      <c r="P4762">
        <f>13.098*F4762^-1.237</f>
        <v>44.806338281983834</v>
      </c>
      <c r="Q4762">
        <f>13.098*M4762^-1.237</f>
        <v>42.182109086218873</v>
      </c>
      <c r="R4762" s="5">
        <f>IFERROR(ROUND(MAX(MIN((-105.4*LN(O4762) + 163.83),95),10),0)," ")</f>
        <v>49</v>
      </c>
      <c r="S4762" s="5" t="str">
        <f>IFERROR(CONCATENATE("(",R4762,",",ROUND((1.2*W4762),2),")")," ")</f>
        <v>(49,0.47)</v>
      </c>
      <c r="T4762">
        <f>R4762-L4762</f>
        <v>8</v>
      </c>
      <c r="U4762" s="7" t="str">
        <f>IF((AND(T4762=0,H4762&gt;=L4762)),"Don’t change bids","OK")</f>
        <v>OK</v>
      </c>
      <c r="V4762" t="e">
        <f>IF((MATCH(F4762,W4762,0)),"Same","Diff")</f>
        <v>#N/A</v>
      </c>
      <c r="W4762" s="5">
        <f>ROUND(M4762,2)</f>
        <v>0.39</v>
      </c>
      <c r="X4762" s="5">
        <v>0.39</v>
      </c>
    </row>
    <row r="4763" spans="1:24" x14ac:dyDescent="0.25">
      <c r="A4763" t="s">
        <v>24</v>
      </c>
      <c r="B4763" t="s">
        <v>4731</v>
      </c>
      <c r="C4763" t="s">
        <v>4401</v>
      </c>
      <c r="D4763" t="s">
        <v>4480</v>
      </c>
      <c r="E4763" t="s">
        <v>569</v>
      </c>
      <c r="F4763" s="5">
        <v>0.37</v>
      </c>
      <c r="G4763" s="9">
        <v>0.1</v>
      </c>
      <c r="H4763" s="6">
        <f>G4763*100</f>
        <v>10</v>
      </c>
      <c r="I4763" t="s">
        <v>9716</v>
      </c>
      <c r="J4763" t="s">
        <v>10765</v>
      </c>
      <c r="K4763">
        <v>41</v>
      </c>
      <c r="L4763">
        <v>41</v>
      </c>
      <c r="M4763">
        <f>(F4763*(1+0.05))</f>
        <v>0.38850000000000001</v>
      </c>
      <c r="N4763">
        <f>IFERROR(ROUND(( (-1.208*LN(L4763) + 7.5474 + 4.6991*(2.71828^(-0.009*L4763)) + 0.0001*L4763*L4763 - 0.0432*L4763 + 4.7166)/3),2), " ")</f>
        <v>3.14</v>
      </c>
      <c r="O4763">
        <f>IFERROR(MAX(MIN(ROUND(N4763*(Q4763/P4763),2),4.5),1.9)," ")</f>
        <v>2.96</v>
      </c>
      <c r="P4763">
        <f>13.098*F4763^-1.237</f>
        <v>44.806338281983834</v>
      </c>
      <c r="Q4763">
        <f>13.098*M4763^-1.237</f>
        <v>42.182109086218873</v>
      </c>
      <c r="R4763" s="5">
        <f>IFERROR(ROUND(MAX(MIN((-105.4*LN(O4763) + 163.83),95),10),0)," ")</f>
        <v>49</v>
      </c>
      <c r="S4763" s="5" t="str">
        <f>IFERROR(CONCATENATE("(",R4763,",",ROUND((1.2*W4763),2),")")," ")</f>
        <v>(49,0.47)</v>
      </c>
      <c r="T4763">
        <f>R4763-L4763</f>
        <v>8</v>
      </c>
      <c r="U4763" s="7" t="str">
        <f>IF((AND(T4763=0,H4763&gt;=L4763)),"Don’t change bids","OK")</f>
        <v>OK</v>
      </c>
      <c r="V4763" t="e">
        <f>IF((MATCH(F4763,W4763,0)),"Same","Diff")</f>
        <v>#N/A</v>
      </c>
      <c r="W4763" s="5">
        <f>ROUND(M4763,2)</f>
        <v>0.39</v>
      </c>
      <c r="X4763" s="5">
        <v>0.39</v>
      </c>
    </row>
    <row r="4764" spans="1:24" x14ac:dyDescent="0.25">
      <c r="A4764" t="s">
        <v>24</v>
      </c>
      <c r="B4764" t="s">
        <v>4732</v>
      </c>
      <c r="C4764" t="s">
        <v>4401</v>
      </c>
      <c r="D4764" t="s">
        <v>4480</v>
      </c>
      <c r="E4764" t="s">
        <v>569</v>
      </c>
      <c r="F4764" s="5">
        <v>0.37</v>
      </c>
      <c r="G4764" s="9">
        <v>0.1</v>
      </c>
      <c r="H4764" s="6">
        <f>G4764*100</f>
        <v>10</v>
      </c>
      <c r="I4764" t="s">
        <v>9716</v>
      </c>
      <c r="J4764" t="s">
        <v>10765</v>
      </c>
      <c r="K4764">
        <v>41</v>
      </c>
      <c r="L4764">
        <v>41</v>
      </c>
      <c r="M4764">
        <f>(F4764*(1+0.05))</f>
        <v>0.38850000000000001</v>
      </c>
      <c r="N4764">
        <f>IFERROR(ROUND(( (-1.208*LN(L4764) + 7.5474 + 4.6991*(2.71828^(-0.009*L4764)) + 0.0001*L4764*L4764 - 0.0432*L4764 + 4.7166)/3),2), " ")</f>
        <v>3.14</v>
      </c>
      <c r="O4764">
        <f>IFERROR(MAX(MIN(ROUND(N4764*(Q4764/P4764),2),4.5),1.9)," ")</f>
        <v>2.96</v>
      </c>
      <c r="P4764">
        <f>13.098*F4764^-1.237</f>
        <v>44.806338281983834</v>
      </c>
      <c r="Q4764">
        <f>13.098*M4764^-1.237</f>
        <v>42.182109086218873</v>
      </c>
      <c r="R4764" s="5">
        <f>IFERROR(ROUND(MAX(MIN((-105.4*LN(O4764) + 163.83),95),10),0)," ")</f>
        <v>49</v>
      </c>
      <c r="S4764" s="5" t="str">
        <f>IFERROR(CONCATENATE("(",R4764,",",ROUND((1.2*W4764),2),")")," ")</f>
        <v>(49,0.47)</v>
      </c>
      <c r="T4764">
        <f>R4764-L4764</f>
        <v>8</v>
      </c>
      <c r="U4764" s="7" t="str">
        <f>IF((AND(T4764=0,H4764&gt;=L4764)),"Don’t change bids","OK")</f>
        <v>OK</v>
      </c>
      <c r="V4764" t="e">
        <f>IF((MATCH(F4764,W4764,0)),"Same","Diff")</f>
        <v>#N/A</v>
      </c>
      <c r="W4764" s="5">
        <f>ROUND(M4764,2)</f>
        <v>0.39</v>
      </c>
      <c r="X4764" s="5">
        <v>0.39</v>
      </c>
    </row>
    <row r="4765" spans="1:24" x14ac:dyDescent="0.25">
      <c r="A4765" t="s">
        <v>24</v>
      </c>
      <c r="B4765" t="s">
        <v>4733</v>
      </c>
      <c r="C4765" t="s">
        <v>4401</v>
      </c>
      <c r="D4765" t="s">
        <v>4480</v>
      </c>
      <c r="E4765" t="s">
        <v>569</v>
      </c>
      <c r="F4765" s="5">
        <v>0.37</v>
      </c>
      <c r="G4765" s="9">
        <v>0.1</v>
      </c>
      <c r="H4765" s="6">
        <f>G4765*100</f>
        <v>10</v>
      </c>
      <c r="I4765" t="s">
        <v>9716</v>
      </c>
      <c r="J4765" t="s">
        <v>10765</v>
      </c>
      <c r="K4765">
        <v>41</v>
      </c>
      <c r="L4765">
        <v>41</v>
      </c>
      <c r="M4765">
        <f>(F4765*(1+0.05))</f>
        <v>0.38850000000000001</v>
      </c>
      <c r="N4765">
        <f>IFERROR(ROUND(( (-1.208*LN(L4765) + 7.5474 + 4.6991*(2.71828^(-0.009*L4765)) + 0.0001*L4765*L4765 - 0.0432*L4765 + 4.7166)/3),2), " ")</f>
        <v>3.14</v>
      </c>
      <c r="O4765">
        <f>IFERROR(MAX(MIN(ROUND(N4765*(Q4765/P4765),2),4.5),1.9)," ")</f>
        <v>2.96</v>
      </c>
      <c r="P4765">
        <f>13.098*F4765^-1.237</f>
        <v>44.806338281983834</v>
      </c>
      <c r="Q4765">
        <f>13.098*M4765^-1.237</f>
        <v>42.182109086218873</v>
      </c>
      <c r="R4765" s="5">
        <f>IFERROR(ROUND(MAX(MIN((-105.4*LN(O4765) + 163.83),95),10),0)," ")</f>
        <v>49</v>
      </c>
      <c r="S4765" s="5" t="str">
        <f>IFERROR(CONCATENATE("(",R4765,",",ROUND((1.2*W4765),2),")")," ")</f>
        <v>(49,0.47)</v>
      </c>
      <c r="T4765">
        <f>R4765-L4765</f>
        <v>8</v>
      </c>
      <c r="U4765" s="7" t="str">
        <f>IF((AND(T4765=0,H4765&gt;=L4765)),"Don’t change bids","OK")</f>
        <v>OK</v>
      </c>
      <c r="V4765" t="e">
        <f>IF((MATCH(F4765,W4765,0)),"Same","Diff")</f>
        <v>#N/A</v>
      </c>
      <c r="W4765" s="5">
        <f>ROUND(M4765,2)</f>
        <v>0.39</v>
      </c>
      <c r="X4765" s="5">
        <v>0.39</v>
      </c>
    </row>
    <row r="4766" spans="1:24" x14ac:dyDescent="0.25">
      <c r="A4766" t="s">
        <v>24</v>
      </c>
      <c r="B4766" t="s">
        <v>4734</v>
      </c>
      <c r="C4766" t="s">
        <v>4401</v>
      </c>
      <c r="D4766" t="s">
        <v>4478</v>
      </c>
      <c r="E4766" t="s">
        <v>569</v>
      </c>
      <c r="F4766" s="5">
        <v>0.37</v>
      </c>
      <c r="G4766" s="9">
        <v>0.1</v>
      </c>
      <c r="H4766" s="6">
        <f>G4766*100</f>
        <v>10</v>
      </c>
      <c r="I4766" t="s">
        <v>9716</v>
      </c>
      <c r="J4766" t="s">
        <v>10765</v>
      </c>
      <c r="K4766">
        <v>41</v>
      </c>
      <c r="L4766">
        <v>41</v>
      </c>
      <c r="M4766">
        <f>(F4766*(1+0.05))</f>
        <v>0.38850000000000001</v>
      </c>
      <c r="N4766">
        <f>IFERROR(ROUND(( (-1.208*LN(L4766) + 7.5474 + 4.6991*(2.71828^(-0.009*L4766)) + 0.0001*L4766*L4766 - 0.0432*L4766 + 4.7166)/3),2), " ")</f>
        <v>3.14</v>
      </c>
      <c r="O4766">
        <f>IFERROR(MAX(MIN(ROUND(N4766*(Q4766/P4766),2),4.5),1.9)," ")</f>
        <v>2.96</v>
      </c>
      <c r="P4766">
        <f>13.098*F4766^-1.237</f>
        <v>44.806338281983834</v>
      </c>
      <c r="Q4766">
        <f>13.098*M4766^-1.237</f>
        <v>42.182109086218873</v>
      </c>
      <c r="R4766" s="5">
        <f>IFERROR(ROUND(MAX(MIN((-105.4*LN(O4766) + 163.83),95),10),0)," ")</f>
        <v>49</v>
      </c>
      <c r="S4766" s="5" t="str">
        <f>IFERROR(CONCATENATE("(",R4766,",",ROUND((1.2*W4766),2),")")," ")</f>
        <v>(49,0.47)</v>
      </c>
      <c r="T4766">
        <f>R4766-L4766</f>
        <v>8</v>
      </c>
      <c r="U4766" s="7" t="str">
        <f>IF((AND(T4766=0,H4766&gt;=L4766)),"Don’t change bids","OK")</f>
        <v>OK</v>
      </c>
      <c r="V4766" t="e">
        <f>IF((MATCH(F4766,W4766,0)),"Same","Diff")</f>
        <v>#N/A</v>
      </c>
      <c r="W4766" s="5">
        <f>ROUND(M4766,2)</f>
        <v>0.39</v>
      </c>
      <c r="X4766" s="5">
        <v>0.39</v>
      </c>
    </row>
    <row r="4767" spans="1:24" x14ac:dyDescent="0.25">
      <c r="A4767" t="s">
        <v>24</v>
      </c>
      <c r="B4767" t="s">
        <v>4735</v>
      </c>
      <c r="C4767" t="s">
        <v>4401</v>
      </c>
      <c r="D4767" t="s">
        <v>4490</v>
      </c>
      <c r="E4767" t="s">
        <v>569</v>
      </c>
      <c r="F4767" s="5">
        <v>0.37</v>
      </c>
      <c r="G4767" s="9">
        <v>0.1</v>
      </c>
      <c r="H4767" s="6">
        <f>G4767*100</f>
        <v>10</v>
      </c>
      <c r="I4767" t="s">
        <v>9716</v>
      </c>
      <c r="J4767" t="s">
        <v>10765</v>
      </c>
      <c r="K4767">
        <v>41</v>
      </c>
      <c r="L4767">
        <v>41</v>
      </c>
      <c r="M4767">
        <f>(F4767*(1+0.05))</f>
        <v>0.38850000000000001</v>
      </c>
      <c r="N4767">
        <f>IFERROR(ROUND(( (-1.208*LN(L4767) + 7.5474 + 4.6991*(2.71828^(-0.009*L4767)) + 0.0001*L4767*L4767 - 0.0432*L4767 + 4.7166)/3),2), " ")</f>
        <v>3.14</v>
      </c>
      <c r="O4767">
        <f>IFERROR(MAX(MIN(ROUND(N4767*(Q4767/P4767),2),4.5),1.9)," ")</f>
        <v>2.96</v>
      </c>
      <c r="P4767">
        <f>13.098*F4767^-1.237</f>
        <v>44.806338281983834</v>
      </c>
      <c r="Q4767">
        <f>13.098*M4767^-1.237</f>
        <v>42.182109086218873</v>
      </c>
      <c r="R4767" s="5">
        <f>IFERROR(ROUND(MAX(MIN((-105.4*LN(O4767) + 163.83),95),10),0)," ")</f>
        <v>49</v>
      </c>
      <c r="S4767" s="5" t="str">
        <f>IFERROR(CONCATENATE("(",R4767,",",ROUND((1.2*W4767),2),")")," ")</f>
        <v>(49,0.47)</v>
      </c>
      <c r="T4767">
        <f>R4767-L4767</f>
        <v>8</v>
      </c>
      <c r="U4767" s="7" t="str">
        <f>IF((AND(T4767=0,H4767&gt;=L4767)),"Don’t change bids","OK")</f>
        <v>OK</v>
      </c>
      <c r="V4767" t="e">
        <f>IF((MATCH(F4767,W4767,0)),"Same","Diff")</f>
        <v>#N/A</v>
      </c>
      <c r="W4767" s="5">
        <f>ROUND(M4767,2)</f>
        <v>0.39</v>
      </c>
      <c r="X4767" s="5">
        <v>0.39</v>
      </c>
    </row>
    <row r="4768" spans="1:24" x14ac:dyDescent="0.25">
      <c r="A4768" t="s">
        <v>24</v>
      </c>
      <c r="B4768" t="s">
        <v>4736</v>
      </c>
      <c r="C4768" t="s">
        <v>4401</v>
      </c>
      <c r="D4768" t="s">
        <v>4490</v>
      </c>
      <c r="E4768" t="s">
        <v>569</v>
      </c>
      <c r="F4768" s="5">
        <v>0.37</v>
      </c>
      <c r="G4768" s="9">
        <v>0.1</v>
      </c>
      <c r="H4768" s="6">
        <f>G4768*100</f>
        <v>10</v>
      </c>
      <c r="I4768" t="s">
        <v>9716</v>
      </c>
      <c r="J4768" t="s">
        <v>10765</v>
      </c>
      <c r="K4768">
        <v>41</v>
      </c>
      <c r="L4768">
        <v>41</v>
      </c>
      <c r="M4768">
        <f>(F4768*(1+0.05))</f>
        <v>0.38850000000000001</v>
      </c>
      <c r="N4768">
        <f>IFERROR(ROUND(( (-1.208*LN(L4768) + 7.5474 + 4.6991*(2.71828^(-0.009*L4768)) + 0.0001*L4768*L4768 - 0.0432*L4768 + 4.7166)/3),2), " ")</f>
        <v>3.14</v>
      </c>
      <c r="O4768">
        <f>IFERROR(MAX(MIN(ROUND(N4768*(Q4768/P4768),2),4.5),1.9)," ")</f>
        <v>2.96</v>
      </c>
      <c r="P4768">
        <f>13.098*F4768^-1.237</f>
        <v>44.806338281983834</v>
      </c>
      <c r="Q4768">
        <f>13.098*M4768^-1.237</f>
        <v>42.182109086218873</v>
      </c>
      <c r="R4768" s="5">
        <f>IFERROR(ROUND(MAX(MIN((-105.4*LN(O4768) + 163.83),95),10),0)," ")</f>
        <v>49</v>
      </c>
      <c r="S4768" s="5" t="str">
        <f>IFERROR(CONCATENATE("(",R4768,",",ROUND((1.2*W4768),2),")")," ")</f>
        <v>(49,0.47)</v>
      </c>
      <c r="T4768">
        <f>R4768-L4768</f>
        <v>8</v>
      </c>
      <c r="U4768" s="7" t="str">
        <f>IF((AND(T4768=0,H4768&gt;=L4768)),"Don’t change bids","OK")</f>
        <v>OK</v>
      </c>
      <c r="V4768" t="e">
        <f>IF((MATCH(F4768,W4768,0)),"Same","Diff")</f>
        <v>#N/A</v>
      </c>
      <c r="W4768" s="5">
        <f>ROUND(M4768,2)</f>
        <v>0.39</v>
      </c>
      <c r="X4768" s="5">
        <v>0.39</v>
      </c>
    </row>
    <row r="4769" spans="1:24" x14ac:dyDescent="0.25">
      <c r="A4769" t="s">
        <v>24</v>
      </c>
      <c r="B4769" t="s">
        <v>4737</v>
      </c>
      <c r="C4769" t="s">
        <v>4401</v>
      </c>
      <c r="D4769" t="s">
        <v>4490</v>
      </c>
      <c r="E4769" t="s">
        <v>569</v>
      </c>
      <c r="F4769" s="5">
        <v>0.37</v>
      </c>
      <c r="G4769" s="9">
        <v>0.1</v>
      </c>
      <c r="H4769" s="6">
        <f>G4769*100</f>
        <v>10</v>
      </c>
      <c r="I4769" t="s">
        <v>9716</v>
      </c>
      <c r="J4769" t="s">
        <v>10765</v>
      </c>
      <c r="K4769">
        <v>41</v>
      </c>
      <c r="L4769">
        <v>41</v>
      </c>
      <c r="M4769">
        <f>(F4769*(1+0.05))</f>
        <v>0.38850000000000001</v>
      </c>
      <c r="N4769">
        <f>IFERROR(ROUND(( (-1.208*LN(L4769) + 7.5474 + 4.6991*(2.71828^(-0.009*L4769)) + 0.0001*L4769*L4769 - 0.0432*L4769 + 4.7166)/3),2), " ")</f>
        <v>3.14</v>
      </c>
      <c r="O4769">
        <f>IFERROR(MAX(MIN(ROUND(N4769*(Q4769/P4769),2),4.5),1.9)," ")</f>
        <v>2.96</v>
      </c>
      <c r="P4769">
        <f>13.098*F4769^-1.237</f>
        <v>44.806338281983834</v>
      </c>
      <c r="Q4769">
        <f>13.098*M4769^-1.237</f>
        <v>42.182109086218873</v>
      </c>
      <c r="R4769" s="5">
        <f>IFERROR(ROUND(MAX(MIN((-105.4*LN(O4769) + 163.83),95),10),0)," ")</f>
        <v>49</v>
      </c>
      <c r="S4769" s="5" t="str">
        <f>IFERROR(CONCATENATE("(",R4769,",",ROUND((1.2*W4769),2),")")," ")</f>
        <v>(49,0.47)</v>
      </c>
      <c r="T4769">
        <f>R4769-L4769</f>
        <v>8</v>
      </c>
      <c r="U4769" s="7" t="str">
        <f>IF((AND(T4769=0,H4769&gt;=L4769)),"Don’t change bids","OK")</f>
        <v>OK</v>
      </c>
      <c r="V4769" t="e">
        <f>IF((MATCH(F4769,W4769,0)),"Same","Diff")</f>
        <v>#N/A</v>
      </c>
      <c r="W4769" s="5">
        <f>ROUND(M4769,2)</f>
        <v>0.39</v>
      </c>
      <c r="X4769" s="5">
        <v>0.39</v>
      </c>
    </row>
    <row r="4770" spans="1:24" x14ac:dyDescent="0.25">
      <c r="A4770" t="s">
        <v>24</v>
      </c>
      <c r="B4770" t="s">
        <v>4738</v>
      </c>
      <c r="C4770" t="s">
        <v>4401</v>
      </c>
      <c r="D4770" t="s">
        <v>4480</v>
      </c>
      <c r="E4770" t="s">
        <v>569</v>
      </c>
      <c r="F4770" s="5">
        <v>0.37</v>
      </c>
      <c r="G4770" s="9">
        <v>0.1</v>
      </c>
      <c r="H4770" s="6">
        <f>G4770*100</f>
        <v>10</v>
      </c>
      <c r="I4770" t="s">
        <v>9716</v>
      </c>
      <c r="J4770" t="s">
        <v>10765</v>
      </c>
      <c r="K4770">
        <v>41</v>
      </c>
      <c r="L4770">
        <v>41</v>
      </c>
      <c r="M4770">
        <f>(F4770*(1+0.05))</f>
        <v>0.38850000000000001</v>
      </c>
      <c r="N4770">
        <f>IFERROR(ROUND(( (-1.208*LN(L4770) + 7.5474 + 4.6991*(2.71828^(-0.009*L4770)) + 0.0001*L4770*L4770 - 0.0432*L4770 + 4.7166)/3),2), " ")</f>
        <v>3.14</v>
      </c>
      <c r="O4770">
        <f>IFERROR(MAX(MIN(ROUND(N4770*(Q4770/P4770),2),4.5),1.9)," ")</f>
        <v>2.96</v>
      </c>
      <c r="P4770">
        <f>13.098*F4770^-1.237</f>
        <v>44.806338281983834</v>
      </c>
      <c r="Q4770">
        <f>13.098*M4770^-1.237</f>
        <v>42.182109086218873</v>
      </c>
      <c r="R4770" s="5">
        <f>IFERROR(ROUND(MAX(MIN((-105.4*LN(O4770) + 163.83),95),10),0)," ")</f>
        <v>49</v>
      </c>
      <c r="S4770" s="5" t="str">
        <f>IFERROR(CONCATENATE("(",R4770,",",ROUND((1.2*W4770),2),")")," ")</f>
        <v>(49,0.47)</v>
      </c>
      <c r="T4770">
        <f>R4770-L4770</f>
        <v>8</v>
      </c>
      <c r="U4770" s="7" t="str">
        <f>IF((AND(T4770=0,H4770&gt;=L4770)),"Don’t change bids","OK")</f>
        <v>OK</v>
      </c>
      <c r="V4770" t="e">
        <f>IF((MATCH(F4770,W4770,0)),"Same","Diff")</f>
        <v>#N/A</v>
      </c>
      <c r="W4770" s="5">
        <f>ROUND(M4770,2)</f>
        <v>0.39</v>
      </c>
      <c r="X4770" s="5">
        <v>0.39</v>
      </c>
    </row>
    <row r="4771" spans="1:24" x14ac:dyDescent="0.25">
      <c r="A4771" t="s">
        <v>24</v>
      </c>
      <c r="B4771" t="s">
        <v>4739</v>
      </c>
      <c r="C4771" t="s">
        <v>4401</v>
      </c>
      <c r="D4771" t="s">
        <v>4478</v>
      </c>
      <c r="E4771" t="s">
        <v>569</v>
      </c>
      <c r="F4771" s="5">
        <v>0.37</v>
      </c>
      <c r="G4771" s="9">
        <v>0.1</v>
      </c>
      <c r="H4771" s="6">
        <f>G4771*100</f>
        <v>10</v>
      </c>
      <c r="I4771" t="s">
        <v>9716</v>
      </c>
      <c r="J4771" t="s">
        <v>10765</v>
      </c>
      <c r="K4771">
        <v>41</v>
      </c>
      <c r="L4771">
        <v>41</v>
      </c>
      <c r="M4771">
        <f>(F4771*(1+0.05))</f>
        <v>0.38850000000000001</v>
      </c>
      <c r="N4771">
        <f>IFERROR(ROUND(( (-1.208*LN(L4771) + 7.5474 + 4.6991*(2.71828^(-0.009*L4771)) + 0.0001*L4771*L4771 - 0.0432*L4771 + 4.7166)/3),2), " ")</f>
        <v>3.14</v>
      </c>
      <c r="O4771">
        <f>IFERROR(MAX(MIN(ROUND(N4771*(Q4771/P4771),2),4.5),1.9)," ")</f>
        <v>2.96</v>
      </c>
      <c r="P4771">
        <f>13.098*F4771^-1.237</f>
        <v>44.806338281983834</v>
      </c>
      <c r="Q4771">
        <f>13.098*M4771^-1.237</f>
        <v>42.182109086218873</v>
      </c>
      <c r="R4771" s="5">
        <f>IFERROR(ROUND(MAX(MIN((-105.4*LN(O4771) + 163.83),95),10),0)," ")</f>
        <v>49</v>
      </c>
      <c r="S4771" s="5" t="str">
        <f>IFERROR(CONCATENATE("(",R4771,",",ROUND((1.2*W4771),2),")")," ")</f>
        <v>(49,0.47)</v>
      </c>
      <c r="T4771">
        <f>R4771-L4771</f>
        <v>8</v>
      </c>
      <c r="U4771" s="7" t="str">
        <f>IF((AND(T4771=0,H4771&gt;=L4771)),"Don’t change bids","OK")</f>
        <v>OK</v>
      </c>
      <c r="V4771" t="e">
        <f>IF((MATCH(F4771,W4771,0)),"Same","Diff")</f>
        <v>#N/A</v>
      </c>
      <c r="W4771" s="5">
        <f>ROUND(M4771,2)</f>
        <v>0.39</v>
      </c>
      <c r="X4771" s="5">
        <v>0.39</v>
      </c>
    </row>
    <row r="4772" spans="1:24" x14ac:dyDescent="0.25">
      <c r="A4772" t="s">
        <v>24</v>
      </c>
      <c r="B4772" t="s">
        <v>4740</v>
      </c>
      <c r="C4772" t="s">
        <v>4401</v>
      </c>
      <c r="D4772" t="s">
        <v>4478</v>
      </c>
      <c r="E4772" t="s">
        <v>833</v>
      </c>
      <c r="F4772" s="5">
        <v>1.1599999999999999</v>
      </c>
      <c r="G4772" s="9">
        <v>0.1</v>
      </c>
      <c r="H4772" s="6">
        <f>G4772*100</f>
        <v>10</v>
      </c>
      <c r="I4772" t="s">
        <v>9728</v>
      </c>
      <c r="J4772" t="s">
        <v>10765</v>
      </c>
      <c r="K4772">
        <v>41</v>
      </c>
      <c r="L4772">
        <v>41</v>
      </c>
      <c r="M4772">
        <f>(F4772*(1+0.05))</f>
        <v>1.218</v>
      </c>
      <c r="N4772">
        <f>IFERROR(ROUND(( (-1.208*LN(L4772) + 7.5474 + 4.6991*(2.71828^(-0.009*L4772)) + 0.0001*L4772*L4772 - 0.0432*L4772 + 4.7166)/3),2), " ")</f>
        <v>3.14</v>
      </c>
      <c r="O4772">
        <f>IFERROR(MAX(MIN(ROUND(N4772*(Q4772/P4772),2),4.5),1.9)," ")</f>
        <v>2.96</v>
      </c>
      <c r="P4772">
        <f>13.098*F4772^-1.237</f>
        <v>10.901103258231233</v>
      </c>
      <c r="Q4772">
        <f>13.098*M4772^-1.237</f>
        <v>10.26264462641303</v>
      </c>
      <c r="R4772" s="5">
        <f>IFERROR(ROUND(MAX(MIN((-105.4*LN(O4772) + 163.83),95),10),0)," ")</f>
        <v>49</v>
      </c>
      <c r="S4772" s="5" t="str">
        <f>IFERROR(CONCATENATE("(",R4772,",",ROUND((1.2*W4772),2),")")," ")</f>
        <v>(49,1.46)</v>
      </c>
      <c r="T4772">
        <f>R4772-L4772</f>
        <v>8</v>
      </c>
      <c r="U4772" s="7" t="str">
        <f>IF((AND(T4772=0,H4772&gt;=L4772)),"Don’t change bids","OK")</f>
        <v>OK</v>
      </c>
      <c r="V4772" t="e">
        <f>IF((MATCH(F4772,W4772,0)),"Same","Diff")</f>
        <v>#N/A</v>
      </c>
      <c r="W4772" s="5">
        <f>ROUND(M4772,2)</f>
        <v>1.22</v>
      </c>
      <c r="X4772" s="5">
        <v>1.22</v>
      </c>
    </row>
    <row r="4773" spans="1:24" x14ac:dyDescent="0.25">
      <c r="A4773" t="s">
        <v>24</v>
      </c>
      <c r="B4773" t="s">
        <v>4741</v>
      </c>
      <c r="C4773" t="s">
        <v>4401</v>
      </c>
      <c r="D4773" t="s">
        <v>4480</v>
      </c>
      <c r="E4773" t="s">
        <v>4090</v>
      </c>
      <c r="F4773" s="5">
        <v>0.36</v>
      </c>
      <c r="G4773" s="9">
        <v>0.1</v>
      </c>
      <c r="H4773" s="6">
        <f>G4773*100</f>
        <v>10</v>
      </c>
      <c r="I4773" t="s">
        <v>10682</v>
      </c>
      <c r="J4773" t="s">
        <v>10765</v>
      </c>
      <c r="K4773">
        <v>41</v>
      </c>
      <c r="L4773">
        <v>41</v>
      </c>
      <c r="M4773">
        <f>(F4773*(1+0.05))</f>
        <v>0.378</v>
      </c>
      <c r="N4773">
        <f>IFERROR(ROUND(( (-1.208*LN(L4773) + 7.5474 + 4.6991*(2.71828^(-0.009*L4773)) + 0.0001*L4773*L4773 - 0.0432*L4773 + 4.7166)/3),2), " ")</f>
        <v>3.14</v>
      </c>
      <c r="O4773">
        <f>IFERROR(MAX(MIN(ROUND(N4773*(Q4773/P4773),2),4.5),1.9)," ")</f>
        <v>2.96</v>
      </c>
      <c r="P4773">
        <f>13.098*F4773^-1.237</f>
        <v>46.350966313994896</v>
      </c>
      <c r="Q4773">
        <f>13.098*M4773^-1.237</f>
        <v>43.636270944612029</v>
      </c>
      <c r="R4773" s="5">
        <f>IFERROR(ROUND(MAX(MIN((-105.4*LN(O4773) + 163.83),95),10),0)," ")</f>
        <v>49</v>
      </c>
      <c r="S4773" s="5" t="str">
        <f>IFERROR(CONCATENATE("(",R4773,",",ROUND((1.2*W4773),2),")")," ")</f>
        <v>(49,0.46)</v>
      </c>
      <c r="T4773">
        <f>R4773-L4773</f>
        <v>8</v>
      </c>
      <c r="U4773" s="7" t="str">
        <f>IF((AND(T4773=0,H4773&gt;=L4773)),"Don’t change bids","OK")</f>
        <v>OK</v>
      </c>
      <c r="V4773" t="e">
        <f>IF((MATCH(F4773,W4773,0)),"Same","Diff")</f>
        <v>#N/A</v>
      </c>
      <c r="W4773" s="5">
        <f>ROUND(M4773,2)</f>
        <v>0.38</v>
      </c>
      <c r="X4773" s="5">
        <v>0.38</v>
      </c>
    </row>
    <row r="4774" spans="1:24" x14ac:dyDescent="0.25">
      <c r="A4774" t="s">
        <v>24</v>
      </c>
      <c r="B4774" t="s">
        <v>4742</v>
      </c>
      <c r="C4774" t="s">
        <v>4401</v>
      </c>
      <c r="D4774" t="s">
        <v>4480</v>
      </c>
      <c r="E4774" t="s">
        <v>569</v>
      </c>
      <c r="F4774" s="5">
        <v>0.37</v>
      </c>
      <c r="G4774" s="9">
        <v>0.1</v>
      </c>
      <c r="H4774" s="6">
        <f>G4774*100</f>
        <v>10</v>
      </c>
      <c r="I4774" t="s">
        <v>9716</v>
      </c>
      <c r="J4774" t="s">
        <v>10765</v>
      </c>
      <c r="K4774">
        <v>41</v>
      </c>
      <c r="L4774">
        <v>41</v>
      </c>
      <c r="M4774">
        <f>(F4774*(1+0.05))</f>
        <v>0.38850000000000001</v>
      </c>
      <c r="N4774">
        <f>IFERROR(ROUND(( (-1.208*LN(L4774) + 7.5474 + 4.6991*(2.71828^(-0.009*L4774)) + 0.0001*L4774*L4774 - 0.0432*L4774 + 4.7166)/3),2), " ")</f>
        <v>3.14</v>
      </c>
      <c r="O4774">
        <f>IFERROR(MAX(MIN(ROUND(N4774*(Q4774/P4774),2),4.5),1.9)," ")</f>
        <v>2.96</v>
      </c>
      <c r="P4774">
        <f>13.098*F4774^-1.237</f>
        <v>44.806338281983834</v>
      </c>
      <c r="Q4774">
        <f>13.098*M4774^-1.237</f>
        <v>42.182109086218873</v>
      </c>
      <c r="R4774" s="5">
        <f>IFERROR(ROUND(MAX(MIN((-105.4*LN(O4774) + 163.83),95),10),0)," ")</f>
        <v>49</v>
      </c>
      <c r="S4774" s="5" t="str">
        <f>IFERROR(CONCATENATE("(",R4774,",",ROUND((1.2*W4774),2),")")," ")</f>
        <v>(49,0.47)</v>
      </c>
      <c r="T4774">
        <f>R4774-L4774</f>
        <v>8</v>
      </c>
      <c r="U4774" s="7" t="str">
        <f>IF((AND(T4774=0,H4774&gt;=L4774)),"Don’t change bids","OK")</f>
        <v>OK</v>
      </c>
      <c r="V4774" t="e">
        <f>IF((MATCH(F4774,W4774,0)),"Same","Diff")</f>
        <v>#N/A</v>
      </c>
      <c r="W4774" s="5">
        <f>ROUND(M4774,2)</f>
        <v>0.39</v>
      </c>
      <c r="X4774" s="5">
        <v>0.39</v>
      </c>
    </row>
    <row r="4775" spans="1:24" x14ac:dyDescent="0.25">
      <c r="A4775" t="s">
        <v>24</v>
      </c>
      <c r="B4775" t="s">
        <v>4743</v>
      </c>
      <c r="C4775" t="s">
        <v>4401</v>
      </c>
      <c r="D4775" t="s">
        <v>4480</v>
      </c>
      <c r="E4775" t="s">
        <v>569</v>
      </c>
      <c r="F4775" s="5">
        <v>0.37</v>
      </c>
      <c r="G4775" s="9">
        <v>0.1</v>
      </c>
      <c r="H4775" s="6">
        <f>G4775*100</f>
        <v>10</v>
      </c>
      <c r="I4775" t="s">
        <v>9716</v>
      </c>
      <c r="J4775" t="s">
        <v>10765</v>
      </c>
      <c r="K4775">
        <v>41</v>
      </c>
      <c r="L4775">
        <v>41</v>
      </c>
      <c r="M4775">
        <f>(F4775*(1+0.05))</f>
        <v>0.38850000000000001</v>
      </c>
      <c r="N4775">
        <f>IFERROR(ROUND(( (-1.208*LN(L4775) + 7.5474 + 4.6991*(2.71828^(-0.009*L4775)) + 0.0001*L4775*L4775 - 0.0432*L4775 + 4.7166)/3),2), " ")</f>
        <v>3.14</v>
      </c>
      <c r="O4775">
        <f>IFERROR(MAX(MIN(ROUND(N4775*(Q4775/P4775),2),4.5),1.9)," ")</f>
        <v>2.96</v>
      </c>
      <c r="P4775">
        <f>13.098*F4775^-1.237</f>
        <v>44.806338281983834</v>
      </c>
      <c r="Q4775">
        <f>13.098*M4775^-1.237</f>
        <v>42.182109086218873</v>
      </c>
      <c r="R4775" s="5">
        <f>IFERROR(ROUND(MAX(MIN((-105.4*LN(O4775) + 163.83),95),10),0)," ")</f>
        <v>49</v>
      </c>
      <c r="S4775" s="5" t="str">
        <f>IFERROR(CONCATENATE("(",R4775,",",ROUND((1.2*W4775),2),")")," ")</f>
        <v>(49,0.47)</v>
      </c>
      <c r="T4775">
        <f>R4775-L4775</f>
        <v>8</v>
      </c>
      <c r="U4775" s="7" t="str">
        <f>IF((AND(T4775=0,H4775&gt;=L4775)),"Don’t change bids","OK")</f>
        <v>OK</v>
      </c>
      <c r="V4775" t="e">
        <f>IF((MATCH(F4775,W4775,0)),"Same","Diff")</f>
        <v>#N/A</v>
      </c>
      <c r="W4775" s="5">
        <f>ROUND(M4775,2)</f>
        <v>0.39</v>
      </c>
      <c r="X4775" s="5">
        <v>0.39</v>
      </c>
    </row>
    <row r="4776" spans="1:24" x14ac:dyDescent="0.25">
      <c r="A4776" t="s">
        <v>24</v>
      </c>
      <c r="B4776" t="s">
        <v>4744</v>
      </c>
      <c r="C4776" t="s">
        <v>4401</v>
      </c>
      <c r="D4776" t="s">
        <v>4490</v>
      </c>
      <c r="E4776" t="s">
        <v>569</v>
      </c>
      <c r="F4776" s="5">
        <v>0.37</v>
      </c>
      <c r="G4776" s="9">
        <v>0.1</v>
      </c>
      <c r="H4776" s="6">
        <f>G4776*100</f>
        <v>10</v>
      </c>
      <c r="I4776" t="s">
        <v>9716</v>
      </c>
      <c r="J4776" t="s">
        <v>10765</v>
      </c>
      <c r="K4776">
        <v>41</v>
      </c>
      <c r="L4776">
        <v>41</v>
      </c>
      <c r="M4776">
        <f>(F4776*(1+0.05))</f>
        <v>0.38850000000000001</v>
      </c>
      <c r="N4776">
        <f>IFERROR(ROUND(( (-1.208*LN(L4776) + 7.5474 + 4.6991*(2.71828^(-0.009*L4776)) + 0.0001*L4776*L4776 - 0.0432*L4776 + 4.7166)/3),2), " ")</f>
        <v>3.14</v>
      </c>
      <c r="O4776">
        <f>IFERROR(MAX(MIN(ROUND(N4776*(Q4776/P4776),2),4.5),1.9)," ")</f>
        <v>2.96</v>
      </c>
      <c r="P4776">
        <f>13.098*F4776^-1.237</f>
        <v>44.806338281983834</v>
      </c>
      <c r="Q4776">
        <f>13.098*M4776^-1.237</f>
        <v>42.182109086218873</v>
      </c>
      <c r="R4776" s="5">
        <f>IFERROR(ROUND(MAX(MIN((-105.4*LN(O4776) + 163.83),95),10),0)," ")</f>
        <v>49</v>
      </c>
      <c r="S4776" s="5" t="str">
        <f>IFERROR(CONCATENATE("(",R4776,",",ROUND((1.2*W4776),2),")")," ")</f>
        <v>(49,0.47)</v>
      </c>
      <c r="T4776">
        <f>R4776-L4776</f>
        <v>8</v>
      </c>
      <c r="U4776" s="7" t="str">
        <f>IF((AND(T4776=0,H4776&gt;=L4776)),"Don’t change bids","OK")</f>
        <v>OK</v>
      </c>
      <c r="V4776" t="e">
        <f>IF((MATCH(F4776,W4776,0)),"Same","Diff")</f>
        <v>#N/A</v>
      </c>
      <c r="W4776" s="5">
        <f>ROUND(M4776,2)</f>
        <v>0.39</v>
      </c>
      <c r="X4776" s="5">
        <v>0.39</v>
      </c>
    </row>
    <row r="4777" spans="1:24" x14ac:dyDescent="0.25">
      <c r="A4777" t="s">
        <v>24</v>
      </c>
      <c r="B4777" t="s">
        <v>4745</v>
      </c>
      <c r="C4777" t="s">
        <v>4401</v>
      </c>
      <c r="D4777" t="s">
        <v>4480</v>
      </c>
      <c r="E4777" t="s">
        <v>4090</v>
      </c>
      <c r="F4777" s="5">
        <v>0.36</v>
      </c>
      <c r="G4777" s="9">
        <v>0.1</v>
      </c>
      <c r="H4777" s="6">
        <f>G4777*100</f>
        <v>10</v>
      </c>
      <c r="I4777" t="s">
        <v>10682</v>
      </c>
      <c r="J4777" t="s">
        <v>10765</v>
      </c>
      <c r="K4777">
        <v>41</v>
      </c>
      <c r="L4777">
        <v>41</v>
      </c>
      <c r="M4777">
        <f>(F4777*(1+0.05))</f>
        <v>0.378</v>
      </c>
      <c r="N4777">
        <f>IFERROR(ROUND(( (-1.208*LN(L4777) + 7.5474 + 4.6991*(2.71828^(-0.009*L4777)) + 0.0001*L4777*L4777 - 0.0432*L4777 + 4.7166)/3),2), " ")</f>
        <v>3.14</v>
      </c>
      <c r="O4777">
        <f>IFERROR(MAX(MIN(ROUND(N4777*(Q4777/P4777),2),4.5),1.9)," ")</f>
        <v>2.96</v>
      </c>
      <c r="P4777">
        <f>13.098*F4777^-1.237</f>
        <v>46.350966313994896</v>
      </c>
      <c r="Q4777">
        <f>13.098*M4777^-1.237</f>
        <v>43.636270944612029</v>
      </c>
      <c r="R4777" s="5">
        <f>IFERROR(ROUND(MAX(MIN((-105.4*LN(O4777) + 163.83),95),10),0)," ")</f>
        <v>49</v>
      </c>
      <c r="S4777" s="5" t="str">
        <f>IFERROR(CONCATENATE("(",R4777,",",ROUND((1.2*W4777),2),")")," ")</f>
        <v>(49,0.46)</v>
      </c>
      <c r="T4777">
        <f>R4777-L4777</f>
        <v>8</v>
      </c>
      <c r="U4777" s="7" t="str">
        <f>IF((AND(T4777=0,H4777&gt;=L4777)),"Don’t change bids","OK")</f>
        <v>OK</v>
      </c>
      <c r="V4777" t="e">
        <f>IF((MATCH(F4777,W4777,0)),"Same","Diff")</f>
        <v>#N/A</v>
      </c>
      <c r="W4777" s="5">
        <f>ROUND(M4777,2)</f>
        <v>0.38</v>
      </c>
      <c r="X4777" s="5">
        <v>0.38</v>
      </c>
    </row>
    <row r="4778" spans="1:24" x14ac:dyDescent="0.25">
      <c r="A4778" t="s">
        <v>24</v>
      </c>
      <c r="B4778" t="s">
        <v>4746</v>
      </c>
      <c r="C4778" t="s">
        <v>4401</v>
      </c>
      <c r="D4778" t="s">
        <v>4480</v>
      </c>
      <c r="E4778" t="s">
        <v>569</v>
      </c>
      <c r="F4778" s="5">
        <v>0.37</v>
      </c>
      <c r="G4778" s="9">
        <v>0.1</v>
      </c>
      <c r="H4778" s="6">
        <f>G4778*100</f>
        <v>10</v>
      </c>
      <c r="I4778" t="s">
        <v>9716</v>
      </c>
      <c r="J4778" t="s">
        <v>10765</v>
      </c>
      <c r="K4778">
        <v>41</v>
      </c>
      <c r="L4778">
        <v>41</v>
      </c>
      <c r="M4778">
        <f>(F4778*(1+0.05))</f>
        <v>0.38850000000000001</v>
      </c>
      <c r="N4778">
        <f>IFERROR(ROUND(( (-1.208*LN(L4778) + 7.5474 + 4.6991*(2.71828^(-0.009*L4778)) + 0.0001*L4778*L4778 - 0.0432*L4778 + 4.7166)/3),2), " ")</f>
        <v>3.14</v>
      </c>
      <c r="O4778">
        <f>IFERROR(MAX(MIN(ROUND(N4778*(Q4778/P4778),2),4.5),1.9)," ")</f>
        <v>2.96</v>
      </c>
      <c r="P4778">
        <f>13.098*F4778^-1.237</f>
        <v>44.806338281983834</v>
      </c>
      <c r="Q4778">
        <f>13.098*M4778^-1.237</f>
        <v>42.182109086218873</v>
      </c>
      <c r="R4778" s="5">
        <f>IFERROR(ROUND(MAX(MIN((-105.4*LN(O4778) + 163.83),95),10),0)," ")</f>
        <v>49</v>
      </c>
      <c r="S4778" s="5" t="str">
        <f>IFERROR(CONCATENATE("(",R4778,",",ROUND((1.2*W4778),2),")")," ")</f>
        <v>(49,0.47)</v>
      </c>
      <c r="T4778">
        <f>R4778-L4778</f>
        <v>8</v>
      </c>
      <c r="U4778" s="7" t="str">
        <f>IF((AND(T4778=0,H4778&gt;=L4778)),"Don’t change bids","OK")</f>
        <v>OK</v>
      </c>
      <c r="V4778" t="e">
        <f>IF((MATCH(F4778,W4778,0)),"Same","Diff")</f>
        <v>#N/A</v>
      </c>
      <c r="W4778" s="5">
        <f>ROUND(M4778,2)</f>
        <v>0.39</v>
      </c>
      <c r="X4778" s="5">
        <v>0.39</v>
      </c>
    </row>
    <row r="4779" spans="1:24" x14ac:dyDescent="0.25">
      <c r="A4779" t="s">
        <v>24</v>
      </c>
      <c r="B4779" t="s">
        <v>4747</v>
      </c>
      <c r="C4779" t="s">
        <v>4401</v>
      </c>
      <c r="D4779" t="s">
        <v>4498</v>
      </c>
      <c r="E4779" t="s">
        <v>569</v>
      </c>
      <c r="F4779" s="5">
        <v>0.37</v>
      </c>
      <c r="G4779" s="9">
        <v>0.1</v>
      </c>
      <c r="H4779" s="6">
        <f>G4779*100</f>
        <v>10</v>
      </c>
      <c r="I4779" t="s">
        <v>9716</v>
      </c>
      <c r="J4779" t="s">
        <v>10765</v>
      </c>
      <c r="K4779">
        <v>41</v>
      </c>
      <c r="L4779">
        <v>41</v>
      </c>
      <c r="M4779">
        <f>(F4779*(1+0.05))</f>
        <v>0.38850000000000001</v>
      </c>
      <c r="N4779">
        <f>IFERROR(ROUND(( (-1.208*LN(L4779) + 7.5474 + 4.6991*(2.71828^(-0.009*L4779)) + 0.0001*L4779*L4779 - 0.0432*L4779 + 4.7166)/3),2), " ")</f>
        <v>3.14</v>
      </c>
      <c r="O4779">
        <f>IFERROR(MAX(MIN(ROUND(N4779*(Q4779/P4779),2),4.5),1.9)," ")</f>
        <v>2.96</v>
      </c>
      <c r="P4779">
        <f>13.098*F4779^-1.237</f>
        <v>44.806338281983834</v>
      </c>
      <c r="Q4779">
        <f>13.098*M4779^-1.237</f>
        <v>42.182109086218873</v>
      </c>
      <c r="R4779" s="5">
        <f>IFERROR(ROUND(MAX(MIN((-105.4*LN(O4779) + 163.83),95),10),0)," ")</f>
        <v>49</v>
      </c>
      <c r="S4779" s="5" t="str">
        <f>IFERROR(CONCATENATE("(",R4779,",",ROUND((1.2*W4779),2),")")," ")</f>
        <v>(49,0.47)</v>
      </c>
      <c r="T4779">
        <f>R4779-L4779</f>
        <v>8</v>
      </c>
      <c r="U4779" s="7" t="str">
        <f>IF((AND(T4779=0,H4779&gt;=L4779)),"Don’t change bids","OK")</f>
        <v>OK</v>
      </c>
      <c r="V4779" t="e">
        <f>IF((MATCH(F4779,W4779,0)),"Same","Diff")</f>
        <v>#N/A</v>
      </c>
      <c r="W4779" s="5">
        <f>ROUND(M4779,2)</f>
        <v>0.39</v>
      </c>
      <c r="X4779" s="5">
        <v>0.39</v>
      </c>
    </row>
    <row r="4780" spans="1:24" x14ac:dyDescent="0.25">
      <c r="A4780" t="s">
        <v>24</v>
      </c>
      <c r="B4780" t="s">
        <v>4748</v>
      </c>
      <c r="C4780" t="s">
        <v>4401</v>
      </c>
      <c r="D4780" t="s">
        <v>4480</v>
      </c>
      <c r="E4780" t="s">
        <v>569</v>
      </c>
      <c r="F4780" s="5">
        <v>0.37</v>
      </c>
      <c r="G4780" s="9">
        <v>0.1</v>
      </c>
      <c r="H4780" s="6">
        <f>G4780*100</f>
        <v>10</v>
      </c>
      <c r="I4780" t="s">
        <v>9716</v>
      </c>
      <c r="J4780" t="s">
        <v>10765</v>
      </c>
      <c r="K4780">
        <v>41</v>
      </c>
      <c r="L4780">
        <v>41</v>
      </c>
      <c r="M4780">
        <f>(F4780*(1+0.05))</f>
        <v>0.38850000000000001</v>
      </c>
      <c r="N4780">
        <f>IFERROR(ROUND(( (-1.208*LN(L4780) + 7.5474 + 4.6991*(2.71828^(-0.009*L4780)) + 0.0001*L4780*L4780 - 0.0432*L4780 + 4.7166)/3),2), " ")</f>
        <v>3.14</v>
      </c>
      <c r="O4780">
        <f>IFERROR(MAX(MIN(ROUND(N4780*(Q4780/P4780),2),4.5),1.9)," ")</f>
        <v>2.96</v>
      </c>
      <c r="P4780">
        <f>13.098*F4780^-1.237</f>
        <v>44.806338281983834</v>
      </c>
      <c r="Q4780">
        <f>13.098*M4780^-1.237</f>
        <v>42.182109086218873</v>
      </c>
      <c r="R4780" s="5">
        <f>IFERROR(ROUND(MAX(MIN((-105.4*LN(O4780) + 163.83),95),10),0)," ")</f>
        <v>49</v>
      </c>
      <c r="S4780" s="5" t="str">
        <f>IFERROR(CONCATENATE("(",R4780,",",ROUND((1.2*W4780),2),")")," ")</f>
        <v>(49,0.47)</v>
      </c>
      <c r="T4780">
        <f>R4780-L4780</f>
        <v>8</v>
      </c>
      <c r="U4780" s="7" t="str">
        <f>IF((AND(T4780=0,H4780&gt;=L4780)),"Don’t change bids","OK")</f>
        <v>OK</v>
      </c>
      <c r="V4780" t="e">
        <f>IF((MATCH(F4780,W4780,0)),"Same","Diff")</f>
        <v>#N/A</v>
      </c>
      <c r="W4780" s="5">
        <f>ROUND(M4780,2)</f>
        <v>0.39</v>
      </c>
      <c r="X4780" s="5">
        <v>0.39</v>
      </c>
    </row>
    <row r="4781" spans="1:24" x14ac:dyDescent="0.25">
      <c r="A4781" t="s">
        <v>24</v>
      </c>
      <c r="B4781" t="s">
        <v>4749</v>
      </c>
      <c r="C4781" t="s">
        <v>4401</v>
      </c>
      <c r="D4781" t="s">
        <v>4480</v>
      </c>
      <c r="E4781" t="s">
        <v>569</v>
      </c>
      <c r="F4781" s="5">
        <v>0.37</v>
      </c>
      <c r="G4781" s="9">
        <v>0.1</v>
      </c>
      <c r="H4781" s="6">
        <f>G4781*100</f>
        <v>10</v>
      </c>
      <c r="I4781" t="s">
        <v>9716</v>
      </c>
      <c r="J4781" t="s">
        <v>10765</v>
      </c>
      <c r="K4781">
        <v>41</v>
      </c>
      <c r="L4781">
        <v>41</v>
      </c>
      <c r="M4781">
        <f>(F4781*(1+0.05))</f>
        <v>0.38850000000000001</v>
      </c>
      <c r="N4781">
        <f>IFERROR(ROUND(( (-1.208*LN(L4781) + 7.5474 + 4.6991*(2.71828^(-0.009*L4781)) + 0.0001*L4781*L4781 - 0.0432*L4781 + 4.7166)/3),2), " ")</f>
        <v>3.14</v>
      </c>
      <c r="O4781">
        <f>IFERROR(MAX(MIN(ROUND(N4781*(Q4781/P4781),2),4.5),1.9)," ")</f>
        <v>2.96</v>
      </c>
      <c r="P4781">
        <f>13.098*F4781^-1.237</f>
        <v>44.806338281983834</v>
      </c>
      <c r="Q4781">
        <f>13.098*M4781^-1.237</f>
        <v>42.182109086218873</v>
      </c>
      <c r="R4781" s="5">
        <f>IFERROR(ROUND(MAX(MIN((-105.4*LN(O4781) + 163.83),95),10),0)," ")</f>
        <v>49</v>
      </c>
      <c r="S4781" s="5" t="str">
        <f>IFERROR(CONCATENATE("(",R4781,",",ROUND((1.2*W4781),2),")")," ")</f>
        <v>(49,0.47)</v>
      </c>
      <c r="T4781">
        <f>R4781-L4781</f>
        <v>8</v>
      </c>
      <c r="U4781" s="7" t="str">
        <f>IF((AND(T4781=0,H4781&gt;=L4781)),"Don’t change bids","OK")</f>
        <v>OK</v>
      </c>
      <c r="V4781" t="e">
        <f>IF((MATCH(F4781,W4781,0)),"Same","Diff")</f>
        <v>#N/A</v>
      </c>
      <c r="W4781" s="5">
        <f>ROUND(M4781,2)</f>
        <v>0.39</v>
      </c>
      <c r="X4781" s="5">
        <v>0.39</v>
      </c>
    </row>
    <row r="4782" spans="1:24" x14ac:dyDescent="0.25">
      <c r="A4782" t="s">
        <v>24</v>
      </c>
      <c r="B4782" t="s">
        <v>4750</v>
      </c>
      <c r="C4782" t="s">
        <v>4401</v>
      </c>
      <c r="D4782" t="s">
        <v>4490</v>
      </c>
      <c r="E4782" t="s">
        <v>569</v>
      </c>
      <c r="F4782" s="5">
        <v>0.37</v>
      </c>
      <c r="G4782" s="9">
        <v>0.1</v>
      </c>
      <c r="H4782" s="6">
        <f>G4782*100</f>
        <v>10</v>
      </c>
      <c r="I4782" t="s">
        <v>9716</v>
      </c>
      <c r="J4782" t="s">
        <v>10765</v>
      </c>
      <c r="K4782">
        <v>41</v>
      </c>
      <c r="L4782">
        <v>41</v>
      </c>
      <c r="M4782">
        <f>(F4782*(1+0.05))</f>
        <v>0.38850000000000001</v>
      </c>
      <c r="N4782">
        <f>IFERROR(ROUND(( (-1.208*LN(L4782) + 7.5474 + 4.6991*(2.71828^(-0.009*L4782)) + 0.0001*L4782*L4782 - 0.0432*L4782 + 4.7166)/3),2), " ")</f>
        <v>3.14</v>
      </c>
      <c r="O4782">
        <f>IFERROR(MAX(MIN(ROUND(N4782*(Q4782/P4782),2),4.5),1.9)," ")</f>
        <v>2.96</v>
      </c>
      <c r="P4782">
        <f>13.098*F4782^-1.237</f>
        <v>44.806338281983834</v>
      </c>
      <c r="Q4782">
        <f>13.098*M4782^-1.237</f>
        <v>42.182109086218873</v>
      </c>
      <c r="R4782" s="5">
        <f>IFERROR(ROUND(MAX(MIN((-105.4*LN(O4782) + 163.83),95),10),0)," ")</f>
        <v>49</v>
      </c>
      <c r="S4782" s="5" t="str">
        <f>IFERROR(CONCATENATE("(",R4782,",",ROUND((1.2*W4782),2),")")," ")</f>
        <v>(49,0.47)</v>
      </c>
      <c r="T4782">
        <f>R4782-L4782</f>
        <v>8</v>
      </c>
      <c r="U4782" s="7" t="str">
        <f>IF((AND(T4782=0,H4782&gt;=L4782)),"Don’t change bids","OK")</f>
        <v>OK</v>
      </c>
      <c r="V4782" t="e">
        <f>IF((MATCH(F4782,W4782,0)),"Same","Diff")</f>
        <v>#N/A</v>
      </c>
      <c r="W4782" s="5">
        <f>ROUND(M4782,2)</f>
        <v>0.39</v>
      </c>
      <c r="X4782" s="5">
        <v>0.39</v>
      </c>
    </row>
    <row r="4783" spans="1:24" x14ac:dyDescent="0.25">
      <c r="A4783" t="s">
        <v>24</v>
      </c>
      <c r="B4783" t="s">
        <v>4751</v>
      </c>
      <c r="C4783" t="s">
        <v>4401</v>
      </c>
      <c r="D4783" t="s">
        <v>4480</v>
      </c>
      <c r="E4783" t="s">
        <v>569</v>
      </c>
      <c r="F4783" s="5">
        <v>0.37</v>
      </c>
      <c r="G4783" s="9">
        <v>0.1</v>
      </c>
      <c r="H4783" s="6">
        <f>G4783*100</f>
        <v>10</v>
      </c>
      <c r="I4783" t="s">
        <v>9716</v>
      </c>
      <c r="J4783" t="s">
        <v>10765</v>
      </c>
      <c r="K4783">
        <v>41</v>
      </c>
      <c r="L4783">
        <v>41</v>
      </c>
      <c r="M4783">
        <f>(F4783*(1+0.05))</f>
        <v>0.38850000000000001</v>
      </c>
      <c r="N4783">
        <f>IFERROR(ROUND(( (-1.208*LN(L4783) + 7.5474 + 4.6991*(2.71828^(-0.009*L4783)) + 0.0001*L4783*L4783 - 0.0432*L4783 + 4.7166)/3),2), " ")</f>
        <v>3.14</v>
      </c>
      <c r="O4783">
        <f>IFERROR(MAX(MIN(ROUND(N4783*(Q4783/P4783),2),4.5),1.9)," ")</f>
        <v>2.96</v>
      </c>
      <c r="P4783">
        <f>13.098*F4783^-1.237</f>
        <v>44.806338281983834</v>
      </c>
      <c r="Q4783">
        <f>13.098*M4783^-1.237</f>
        <v>42.182109086218873</v>
      </c>
      <c r="R4783" s="5">
        <f>IFERROR(ROUND(MAX(MIN((-105.4*LN(O4783) + 163.83),95),10),0)," ")</f>
        <v>49</v>
      </c>
      <c r="S4783" s="5" t="str">
        <f>IFERROR(CONCATENATE("(",R4783,",",ROUND((1.2*W4783),2),")")," ")</f>
        <v>(49,0.47)</v>
      </c>
      <c r="T4783">
        <f>R4783-L4783</f>
        <v>8</v>
      </c>
      <c r="U4783" s="7" t="str">
        <f>IF((AND(T4783=0,H4783&gt;=L4783)),"Don’t change bids","OK")</f>
        <v>OK</v>
      </c>
      <c r="V4783" t="e">
        <f>IF((MATCH(F4783,W4783,0)),"Same","Diff")</f>
        <v>#N/A</v>
      </c>
      <c r="W4783" s="5">
        <f>ROUND(M4783,2)</f>
        <v>0.39</v>
      </c>
      <c r="X4783" s="5">
        <v>0.39</v>
      </c>
    </row>
    <row r="4784" spans="1:24" x14ac:dyDescent="0.25">
      <c r="A4784" t="s">
        <v>24</v>
      </c>
      <c r="B4784" t="s">
        <v>4752</v>
      </c>
      <c r="C4784" t="s">
        <v>4401</v>
      </c>
      <c r="D4784" t="s">
        <v>4480</v>
      </c>
      <c r="E4784" t="s">
        <v>569</v>
      </c>
      <c r="F4784" s="5">
        <v>0.37</v>
      </c>
      <c r="G4784" s="9">
        <v>0.1</v>
      </c>
      <c r="H4784" s="6">
        <f>G4784*100</f>
        <v>10</v>
      </c>
      <c r="I4784" t="s">
        <v>9716</v>
      </c>
      <c r="J4784" t="s">
        <v>10765</v>
      </c>
      <c r="K4784">
        <v>41</v>
      </c>
      <c r="L4784">
        <v>41</v>
      </c>
      <c r="M4784">
        <f>(F4784*(1+0.05))</f>
        <v>0.38850000000000001</v>
      </c>
      <c r="N4784">
        <f>IFERROR(ROUND(( (-1.208*LN(L4784) + 7.5474 + 4.6991*(2.71828^(-0.009*L4784)) + 0.0001*L4784*L4784 - 0.0432*L4784 + 4.7166)/3),2), " ")</f>
        <v>3.14</v>
      </c>
      <c r="O4784">
        <f>IFERROR(MAX(MIN(ROUND(N4784*(Q4784/P4784),2),4.5),1.9)," ")</f>
        <v>2.96</v>
      </c>
      <c r="P4784">
        <f>13.098*F4784^-1.237</f>
        <v>44.806338281983834</v>
      </c>
      <c r="Q4784">
        <f>13.098*M4784^-1.237</f>
        <v>42.182109086218873</v>
      </c>
      <c r="R4784" s="5">
        <f>IFERROR(ROUND(MAX(MIN((-105.4*LN(O4784) + 163.83),95),10),0)," ")</f>
        <v>49</v>
      </c>
      <c r="S4784" s="5" t="str">
        <f>IFERROR(CONCATENATE("(",R4784,",",ROUND((1.2*W4784),2),")")," ")</f>
        <v>(49,0.47)</v>
      </c>
      <c r="T4784">
        <f>R4784-L4784</f>
        <v>8</v>
      </c>
      <c r="U4784" s="7" t="str">
        <f>IF((AND(T4784=0,H4784&gt;=L4784)),"Don’t change bids","OK")</f>
        <v>OK</v>
      </c>
      <c r="V4784" t="e">
        <f>IF((MATCH(F4784,W4784,0)),"Same","Diff")</f>
        <v>#N/A</v>
      </c>
      <c r="W4784" s="5">
        <f>ROUND(M4784,2)</f>
        <v>0.39</v>
      </c>
      <c r="X4784" s="5">
        <v>0.39</v>
      </c>
    </row>
    <row r="4785" spans="1:24" x14ac:dyDescent="0.25">
      <c r="A4785" t="s">
        <v>24</v>
      </c>
      <c r="B4785" t="s">
        <v>4753</v>
      </c>
      <c r="C4785" t="s">
        <v>4401</v>
      </c>
      <c r="D4785" t="s">
        <v>4480</v>
      </c>
      <c r="E4785" t="s">
        <v>569</v>
      </c>
      <c r="F4785" s="5">
        <v>0.37</v>
      </c>
      <c r="G4785" s="9">
        <v>0.1</v>
      </c>
      <c r="H4785" s="6">
        <f>G4785*100</f>
        <v>10</v>
      </c>
      <c r="I4785" t="s">
        <v>9716</v>
      </c>
      <c r="J4785" t="s">
        <v>10765</v>
      </c>
      <c r="K4785">
        <v>41</v>
      </c>
      <c r="L4785">
        <v>41</v>
      </c>
      <c r="M4785">
        <f>(F4785*(1+0.05))</f>
        <v>0.38850000000000001</v>
      </c>
      <c r="N4785">
        <f>IFERROR(ROUND(( (-1.208*LN(L4785) + 7.5474 + 4.6991*(2.71828^(-0.009*L4785)) + 0.0001*L4785*L4785 - 0.0432*L4785 + 4.7166)/3),2), " ")</f>
        <v>3.14</v>
      </c>
      <c r="O4785">
        <f>IFERROR(MAX(MIN(ROUND(N4785*(Q4785/P4785),2),4.5),1.9)," ")</f>
        <v>2.96</v>
      </c>
      <c r="P4785">
        <f>13.098*F4785^-1.237</f>
        <v>44.806338281983834</v>
      </c>
      <c r="Q4785">
        <f>13.098*M4785^-1.237</f>
        <v>42.182109086218873</v>
      </c>
      <c r="R4785" s="5">
        <f>IFERROR(ROUND(MAX(MIN((-105.4*LN(O4785) + 163.83),95),10),0)," ")</f>
        <v>49</v>
      </c>
      <c r="S4785" s="5" t="str">
        <f>IFERROR(CONCATENATE("(",R4785,",",ROUND((1.2*W4785),2),")")," ")</f>
        <v>(49,0.47)</v>
      </c>
      <c r="T4785">
        <f>R4785-L4785</f>
        <v>8</v>
      </c>
      <c r="U4785" s="7" t="str">
        <f>IF((AND(T4785=0,H4785&gt;=L4785)),"Don’t change bids","OK")</f>
        <v>OK</v>
      </c>
      <c r="V4785" t="e">
        <f>IF((MATCH(F4785,W4785,0)),"Same","Diff")</f>
        <v>#N/A</v>
      </c>
      <c r="W4785" s="5">
        <f>ROUND(M4785,2)</f>
        <v>0.39</v>
      </c>
      <c r="X4785" s="5">
        <v>0.39</v>
      </c>
    </row>
    <row r="4786" spans="1:24" x14ac:dyDescent="0.25">
      <c r="A4786" t="s">
        <v>24</v>
      </c>
      <c r="B4786" t="s">
        <v>4754</v>
      </c>
      <c r="C4786" t="s">
        <v>4401</v>
      </c>
      <c r="D4786" t="s">
        <v>4478</v>
      </c>
      <c r="E4786" t="s">
        <v>569</v>
      </c>
      <c r="F4786" s="5">
        <v>0.37</v>
      </c>
      <c r="G4786" s="9">
        <v>0.1</v>
      </c>
      <c r="H4786" s="6">
        <f>G4786*100</f>
        <v>10</v>
      </c>
      <c r="I4786" t="s">
        <v>9716</v>
      </c>
      <c r="J4786" t="s">
        <v>10765</v>
      </c>
      <c r="K4786">
        <v>41</v>
      </c>
      <c r="L4786">
        <v>41</v>
      </c>
      <c r="M4786">
        <f>(F4786*(1+0.05))</f>
        <v>0.38850000000000001</v>
      </c>
      <c r="N4786">
        <f>IFERROR(ROUND(( (-1.208*LN(L4786) + 7.5474 + 4.6991*(2.71828^(-0.009*L4786)) + 0.0001*L4786*L4786 - 0.0432*L4786 + 4.7166)/3),2), " ")</f>
        <v>3.14</v>
      </c>
      <c r="O4786">
        <f>IFERROR(MAX(MIN(ROUND(N4786*(Q4786/P4786),2),4.5),1.9)," ")</f>
        <v>2.96</v>
      </c>
      <c r="P4786">
        <f>13.098*F4786^-1.237</f>
        <v>44.806338281983834</v>
      </c>
      <c r="Q4786">
        <f>13.098*M4786^-1.237</f>
        <v>42.182109086218873</v>
      </c>
      <c r="R4786" s="5">
        <f>IFERROR(ROUND(MAX(MIN((-105.4*LN(O4786) + 163.83),95),10),0)," ")</f>
        <v>49</v>
      </c>
      <c r="S4786" s="5" t="str">
        <f>IFERROR(CONCATENATE("(",R4786,",",ROUND((1.2*W4786),2),")")," ")</f>
        <v>(49,0.47)</v>
      </c>
      <c r="T4786">
        <f>R4786-L4786</f>
        <v>8</v>
      </c>
      <c r="U4786" s="7" t="str">
        <f>IF((AND(T4786=0,H4786&gt;=L4786)),"Don’t change bids","OK")</f>
        <v>OK</v>
      </c>
      <c r="V4786" t="e">
        <f>IF((MATCH(F4786,W4786,0)),"Same","Diff")</f>
        <v>#N/A</v>
      </c>
      <c r="W4786" s="5">
        <f>ROUND(M4786,2)</f>
        <v>0.39</v>
      </c>
      <c r="X4786" s="5">
        <v>0.39</v>
      </c>
    </row>
    <row r="4787" spans="1:24" x14ac:dyDescent="0.25">
      <c r="A4787" t="s">
        <v>24</v>
      </c>
      <c r="B4787" t="s">
        <v>4755</v>
      </c>
      <c r="C4787" t="s">
        <v>4401</v>
      </c>
      <c r="D4787" t="s">
        <v>4480</v>
      </c>
      <c r="E4787" t="s">
        <v>569</v>
      </c>
      <c r="F4787" s="5">
        <v>0.37</v>
      </c>
      <c r="G4787" s="9">
        <v>0.1</v>
      </c>
      <c r="H4787" s="6">
        <f>G4787*100</f>
        <v>10</v>
      </c>
      <c r="I4787" t="s">
        <v>9716</v>
      </c>
      <c r="J4787" t="s">
        <v>10765</v>
      </c>
      <c r="K4787">
        <v>41</v>
      </c>
      <c r="L4787">
        <v>41</v>
      </c>
      <c r="M4787">
        <f>(F4787*(1+0.05))</f>
        <v>0.38850000000000001</v>
      </c>
      <c r="N4787">
        <f>IFERROR(ROUND(( (-1.208*LN(L4787) + 7.5474 + 4.6991*(2.71828^(-0.009*L4787)) + 0.0001*L4787*L4787 - 0.0432*L4787 + 4.7166)/3),2), " ")</f>
        <v>3.14</v>
      </c>
      <c r="O4787">
        <f>IFERROR(MAX(MIN(ROUND(N4787*(Q4787/P4787),2),4.5),1.9)," ")</f>
        <v>2.96</v>
      </c>
      <c r="P4787">
        <f>13.098*F4787^-1.237</f>
        <v>44.806338281983834</v>
      </c>
      <c r="Q4787">
        <f>13.098*M4787^-1.237</f>
        <v>42.182109086218873</v>
      </c>
      <c r="R4787" s="5">
        <f>IFERROR(ROUND(MAX(MIN((-105.4*LN(O4787) + 163.83),95),10),0)," ")</f>
        <v>49</v>
      </c>
      <c r="S4787" s="5" t="str">
        <f>IFERROR(CONCATENATE("(",R4787,",",ROUND((1.2*W4787),2),")")," ")</f>
        <v>(49,0.47)</v>
      </c>
      <c r="T4787">
        <f>R4787-L4787</f>
        <v>8</v>
      </c>
      <c r="U4787" s="7" t="str">
        <f>IF((AND(T4787=0,H4787&gt;=L4787)),"Don’t change bids","OK")</f>
        <v>OK</v>
      </c>
      <c r="V4787" t="e">
        <f>IF((MATCH(F4787,W4787,0)),"Same","Diff")</f>
        <v>#N/A</v>
      </c>
      <c r="W4787" s="5">
        <f>ROUND(M4787,2)</f>
        <v>0.39</v>
      </c>
      <c r="X4787" s="5">
        <v>0.39</v>
      </c>
    </row>
    <row r="4788" spans="1:24" x14ac:dyDescent="0.25">
      <c r="A4788" t="s">
        <v>24</v>
      </c>
      <c r="B4788" t="s">
        <v>4756</v>
      </c>
      <c r="C4788" t="s">
        <v>4401</v>
      </c>
      <c r="D4788" t="s">
        <v>4480</v>
      </c>
      <c r="E4788" t="s">
        <v>569</v>
      </c>
      <c r="F4788" s="5">
        <v>0.37</v>
      </c>
      <c r="G4788" s="9">
        <v>0.1</v>
      </c>
      <c r="H4788" s="6">
        <f>G4788*100</f>
        <v>10</v>
      </c>
      <c r="I4788" t="s">
        <v>9716</v>
      </c>
      <c r="J4788" t="s">
        <v>10765</v>
      </c>
      <c r="K4788">
        <v>41</v>
      </c>
      <c r="L4788">
        <v>41</v>
      </c>
      <c r="M4788">
        <f>(F4788*(1+0.05))</f>
        <v>0.38850000000000001</v>
      </c>
      <c r="N4788">
        <f>IFERROR(ROUND(( (-1.208*LN(L4788) + 7.5474 + 4.6991*(2.71828^(-0.009*L4788)) + 0.0001*L4788*L4788 - 0.0432*L4788 + 4.7166)/3),2), " ")</f>
        <v>3.14</v>
      </c>
      <c r="O4788">
        <f>IFERROR(MAX(MIN(ROUND(N4788*(Q4788/P4788),2),4.5),1.9)," ")</f>
        <v>2.96</v>
      </c>
      <c r="P4788">
        <f>13.098*F4788^-1.237</f>
        <v>44.806338281983834</v>
      </c>
      <c r="Q4788">
        <f>13.098*M4788^-1.237</f>
        <v>42.182109086218873</v>
      </c>
      <c r="R4788" s="5">
        <f>IFERROR(ROUND(MAX(MIN((-105.4*LN(O4788) + 163.83),95),10),0)," ")</f>
        <v>49</v>
      </c>
      <c r="S4788" s="5" t="str">
        <f>IFERROR(CONCATENATE("(",R4788,",",ROUND((1.2*W4788),2),")")," ")</f>
        <v>(49,0.47)</v>
      </c>
      <c r="T4788">
        <f>R4788-L4788</f>
        <v>8</v>
      </c>
      <c r="U4788" s="7" t="str">
        <f>IF((AND(T4788=0,H4788&gt;=L4788)),"Don’t change bids","OK")</f>
        <v>OK</v>
      </c>
      <c r="V4788" t="e">
        <f>IF((MATCH(F4788,W4788,0)),"Same","Diff")</f>
        <v>#N/A</v>
      </c>
      <c r="W4788" s="5">
        <f>ROUND(M4788,2)</f>
        <v>0.39</v>
      </c>
      <c r="X4788" s="5">
        <v>0.39</v>
      </c>
    </row>
    <row r="4789" spans="1:24" x14ac:dyDescent="0.25">
      <c r="A4789" t="s">
        <v>24</v>
      </c>
      <c r="B4789" t="s">
        <v>4757</v>
      </c>
      <c r="C4789" t="s">
        <v>4401</v>
      </c>
      <c r="D4789" t="s">
        <v>4478</v>
      </c>
      <c r="E4789" t="s">
        <v>569</v>
      </c>
      <c r="F4789" s="5">
        <v>0.37</v>
      </c>
      <c r="G4789" s="9">
        <v>0.1</v>
      </c>
      <c r="H4789" s="6">
        <f>G4789*100</f>
        <v>10</v>
      </c>
      <c r="I4789" t="s">
        <v>9716</v>
      </c>
      <c r="J4789" t="s">
        <v>10765</v>
      </c>
      <c r="K4789">
        <v>41</v>
      </c>
      <c r="L4789">
        <v>41</v>
      </c>
      <c r="M4789">
        <f>(F4789*(1+0.05))</f>
        <v>0.38850000000000001</v>
      </c>
      <c r="N4789">
        <f>IFERROR(ROUND(( (-1.208*LN(L4789) + 7.5474 + 4.6991*(2.71828^(-0.009*L4789)) + 0.0001*L4789*L4789 - 0.0432*L4789 + 4.7166)/3),2), " ")</f>
        <v>3.14</v>
      </c>
      <c r="O4789">
        <f>IFERROR(MAX(MIN(ROUND(N4789*(Q4789/P4789),2),4.5),1.9)," ")</f>
        <v>2.96</v>
      </c>
      <c r="P4789">
        <f>13.098*F4789^-1.237</f>
        <v>44.806338281983834</v>
      </c>
      <c r="Q4789">
        <f>13.098*M4789^-1.237</f>
        <v>42.182109086218873</v>
      </c>
      <c r="R4789" s="5">
        <f>IFERROR(ROUND(MAX(MIN((-105.4*LN(O4789) + 163.83),95),10),0)," ")</f>
        <v>49</v>
      </c>
      <c r="S4789" s="5" t="str">
        <f>IFERROR(CONCATENATE("(",R4789,",",ROUND((1.2*W4789),2),")")," ")</f>
        <v>(49,0.47)</v>
      </c>
      <c r="T4789">
        <f>R4789-L4789</f>
        <v>8</v>
      </c>
      <c r="U4789" s="7" t="str">
        <f>IF((AND(T4789=0,H4789&gt;=L4789)),"Don’t change bids","OK")</f>
        <v>OK</v>
      </c>
      <c r="V4789" t="e">
        <f>IF((MATCH(F4789,W4789,0)),"Same","Diff")</f>
        <v>#N/A</v>
      </c>
      <c r="W4789" s="5">
        <f>ROUND(M4789,2)</f>
        <v>0.39</v>
      </c>
      <c r="X4789" s="5">
        <v>0.39</v>
      </c>
    </row>
    <row r="4790" spans="1:24" x14ac:dyDescent="0.25">
      <c r="A4790" t="s">
        <v>24</v>
      </c>
      <c r="B4790" t="s">
        <v>4758</v>
      </c>
      <c r="C4790" t="s">
        <v>4401</v>
      </c>
      <c r="D4790" t="s">
        <v>4478</v>
      </c>
      <c r="E4790" t="s">
        <v>569</v>
      </c>
      <c r="F4790" s="5">
        <v>0.37</v>
      </c>
      <c r="G4790" s="9">
        <v>0.1</v>
      </c>
      <c r="H4790" s="6">
        <f>G4790*100</f>
        <v>10</v>
      </c>
      <c r="I4790" t="s">
        <v>9716</v>
      </c>
      <c r="J4790" t="s">
        <v>10765</v>
      </c>
      <c r="K4790">
        <v>41</v>
      </c>
      <c r="L4790">
        <v>41</v>
      </c>
      <c r="M4790">
        <f>(F4790*(1+0.05))</f>
        <v>0.38850000000000001</v>
      </c>
      <c r="N4790">
        <f>IFERROR(ROUND(( (-1.208*LN(L4790) + 7.5474 + 4.6991*(2.71828^(-0.009*L4790)) + 0.0001*L4790*L4790 - 0.0432*L4790 + 4.7166)/3),2), " ")</f>
        <v>3.14</v>
      </c>
      <c r="O4790">
        <f>IFERROR(MAX(MIN(ROUND(N4790*(Q4790/P4790),2),4.5),1.9)," ")</f>
        <v>2.96</v>
      </c>
      <c r="P4790">
        <f>13.098*F4790^-1.237</f>
        <v>44.806338281983834</v>
      </c>
      <c r="Q4790">
        <f>13.098*M4790^-1.237</f>
        <v>42.182109086218873</v>
      </c>
      <c r="R4790" s="5">
        <f>IFERROR(ROUND(MAX(MIN((-105.4*LN(O4790) + 163.83),95),10),0)," ")</f>
        <v>49</v>
      </c>
      <c r="S4790" s="5" t="str">
        <f>IFERROR(CONCATENATE("(",R4790,",",ROUND((1.2*W4790),2),")")," ")</f>
        <v>(49,0.47)</v>
      </c>
      <c r="T4790">
        <f>R4790-L4790</f>
        <v>8</v>
      </c>
      <c r="U4790" s="7" t="str">
        <f>IF((AND(T4790=0,H4790&gt;=L4790)),"Don’t change bids","OK")</f>
        <v>OK</v>
      </c>
      <c r="V4790" t="e">
        <f>IF((MATCH(F4790,W4790,0)),"Same","Diff")</f>
        <v>#N/A</v>
      </c>
      <c r="W4790" s="5">
        <f>ROUND(M4790,2)</f>
        <v>0.39</v>
      </c>
      <c r="X4790" s="5">
        <v>0.39</v>
      </c>
    </row>
    <row r="4791" spans="1:24" x14ac:dyDescent="0.25">
      <c r="A4791" t="s">
        <v>24</v>
      </c>
      <c r="B4791" t="s">
        <v>4759</v>
      </c>
      <c r="C4791" t="s">
        <v>4401</v>
      </c>
      <c r="D4791" t="s">
        <v>4480</v>
      </c>
      <c r="E4791" t="s">
        <v>569</v>
      </c>
      <c r="F4791" s="5">
        <v>0.37</v>
      </c>
      <c r="G4791" s="9">
        <v>0.1</v>
      </c>
      <c r="H4791" s="6">
        <f>G4791*100</f>
        <v>10</v>
      </c>
      <c r="I4791" t="s">
        <v>9716</v>
      </c>
      <c r="J4791" t="s">
        <v>10765</v>
      </c>
      <c r="K4791">
        <v>41</v>
      </c>
      <c r="L4791">
        <v>41</v>
      </c>
      <c r="M4791">
        <f>(F4791*(1+0.05))</f>
        <v>0.38850000000000001</v>
      </c>
      <c r="N4791">
        <f>IFERROR(ROUND(( (-1.208*LN(L4791) + 7.5474 + 4.6991*(2.71828^(-0.009*L4791)) + 0.0001*L4791*L4791 - 0.0432*L4791 + 4.7166)/3),2), " ")</f>
        <v>3.14</v>
      </c>
      <c r="O4791">
        <f>IFERROR(MAX(MIN(ROUND(N4791*(Q4791/P4791),2),4.5),1.9)," ")</f>
        <v>2.96</v>
      </c>
      <c r="P4791">
        <f>13.098*F4791^-1.237</f>
        <v>44.806338281983834</v>
      </c>
      <c r="Q4791">
        <f>13.098*M4791^-1.237</f>
        <v>42.182109086218873</v>
      </c>
      <c r="R4791" s="5">
        <f>IFERROR(ROUND(MAX(MIN((-105.4*LN(O4791) + 163.83),95),10),0)," ")</f>
        <v>49</v>
      </c>
      <c r="S4791" s="5" t="str">
        <f>IFERROR(CONCATENATE("(",R4791,",",ROUND((1.2*W4791),2),")")," ")</f>
        <v>(49,0.47)</v>
      </c>
      <c r="T4791">
        <f>R4791-L4791</f>
        <v>8</v>
      </c>
      <c r="U4791" s="7" t="str">
        <f>IF((AND(T4791=0,H4791&gt;=L4791)),"Don’t change bids","OK")</f>
        <v>OK</v>
      </c>
      <c r="V4791" t="e">
        <f>IF((MATCH(F4791,W4791,0)),"Same","Diff")</f>
        <v>#N/A</v>
      </c>
      <c r="W4791" s="5">
        <f>ROUND(M4791,2)</f>
        <v>0.39</v>
      </c>
      <c r="X4791" s="5">
        <v>0.39</v>
      </c>
    </row>
    <row r="4792" spans="1:24" x14ac:dyDescent="0.25">
      <c r="A4792" t="s">
        <v>24</v>
      </c>
      <c r="B4792" t="s">
        <v>4760</v>
      </c>
      <c r="C4792" t="s">
        <v>4401</v>
      </c>
      <c r="D4792" t="s">
        <v>4480</v>
      </c>
      <c r="E4792" t="s">
        <v>569</v>
      </c>
      <c r="F4792" s="5">
        <v>0.37</v>
      </c>
      <c r="G4792" s="9">
        <v>0.1</v>
      </c>
      <c r="H4792" s="6">
        <f>G4792*100</f>
        <v>10</v>
      </c>
      <c r="I4792" t="s">
        <v>9716</v>
      </c>
      <c r="J4792" t="s">
        <v>10765</v>
      </c>
      <c r="K4792">
        <v>41</v>
      </c>
      <c r="L4792">
        <v>41</v>
      </c>
      <c r="M4792">
        <f>(F4792*(1+0.05))</f>
        <v>0.38850000000000001</v>
      </c>
      <c r="N4792">
        <f>IFERROR(ROUND(( (-1.208*LN(L4792) + 7.5474 + 4.6991*(2.71828^(-0.009*L4792)) + 0.0001*L4792*L4792 - 0.0432*L4792 + 4.7166)/3),2), " ")</f>
        <v>3.14</v>
      </c>
      <c r="O4792">
        <f>IFERROR(MAX(MIN(ROUND(N4792*(Q4792/P4792),2),4.5),1.9)," ")</f>
        <v>2.96</v>
      </c>
      <c r="P4792">
        <f>13.098*F4792^-1.237</f>
        <v>44.806338281983834</v>
      </c>
      <c r="Q4792">
        <f>13.098*M4792^-1.237</f>
        <v>42.182109086218873</v>
      </c>
      <c r="R4792" s="5">
        <f>IFERROR(ROUND(MAX(MIN((-105.4*LN(O4792) + 163.83),95),10),0)," ")</f>
        <v>49</v>
      </c>
      <c r="S4792" s="5" t="str">
        <f>IFERROR(CONCATENATE("(",R4792,",",ROUND((1.2*W4792),2),")")," ")</f>
        <v>(49,0.47)</v>
      </c>
      <c r="T4792">
        <f>R4792-L4792</f>
        <v>8</v>
      </c>
      <c r="U4792" s="7" t="str">
        <f>IF((AND(T4792=0,H4792&gt;=L4792)),"Don’t change bids","OK")</f>
        <v>OK</v>
      </c>
      <c r="V4792" t="e">
        <f>IF((MATCH(F4792,W4792,0)),"Same","Diff")</f>
        <v>#N/A</v>
      </c>
      <c r="W4792" s="5">
        <f>ROUND(M4792,2)</f>
        <v>0.39</v>
      </c>
      <c r="X4792" s="5">
        <v>0.39</v>
      </c>
    </row>
    <row r="4793" spans="1:24" x14ac:dyDescent="0.25">
      <c r="A4793" t="s">
        <v>24</v>
      </c>
      <c r="B4793" t="s">
        <v>4761</v>
      </c>
      <c r="C4793" t="s">
        <v>4401</v>
      </c>
      <c r="D4793" t="s">
        <v>4480</v>
      </c>
      <c r="E4793" t="s">
        <v>569</v>
      </c>
      <c r="F4793" s="5">
        <v>0.37</v>
      </c>
      <c r="G4793" s="9">
        <v>0.1</v>
      </c>
      <c r="H4793" s="6">
        <f>G4793*100</f>
        <v>10</v>
      </c>
      <c r="I4793" t="s">
        <v>9716</v>
      </c>
      <c r="J4793" t="s">
        <v>10765</v>
      </c>
      <c r="K4793">
        <v>41</v>
      </c>
      <c r="L4793">
        <v>41</v>
      </c>
      <c r="M4793">
        <f>(F4793*(1+0.05))</f>
        <v>0.38850000000000001</v>
      </c>
      <c r="N4793">
        <f>IFERROR(ROUND(( (-1.208*LN(L4793) + 7.5474 + 4.6991*(2.71828^(-0.009*L4793)) + 0.0001*L4793*L4793 - 0.0432*L4793 + 4.7166)/3),2), " ")</f>
        <v>3.14</v>
      </c>
      <c r="O4793">
        <f>IFERROR(MAX(MIN(ROUND(N4793*(Q4793/P4793),2),4.5),1.9)," ")</f>
        <v>2.96</v>
      </c>
      <c r="P4793">
        <f>13.098*F4793^-1.237</f>
        <v>44.806338281983834</v>
      </c>
      <c r="Q4793">
        <f>13.098*M4793^-1.237</f>
        <v>42.182109086218873</v>
      </c>
      <c r="R4793" s="5">
        <f>IFERROR(ROUND(MAX(MIN((-105.4*LN(O4793) + 163.83),95),10),0)," ")</f>
        <v>49</v>
      </c>
      <c r="S4793" s="5" t="str">
        <f>IFERROR(CONCATENATE("(",R4793,",",ROUND((1.2*W4793),2),")")," ")</f>
        <v>(49,0.47)</v>
      </c>
      <c r="T4793">
        <f>R4793-L4793</f>
        <v>8</v>
      </c>
      <c r="U4793" s="7" t="str">
        <f>IF((AND(T4793=0,H4793&gt;=L4793)),"Don’t change bids","OK")</f>
        <v>OK</v>
      </c>
      <c r="V4793" t="e">
        <f>IF((MATCH(F4793,W4793,0)),"Same","Diff")</f>
        <v>#N/A</v>
      </c>
      <c r="W4793" s="5">
        <f>ROUND(M4793,2)</f>
        <v>0.39</v>
      </c>
      <c r="X4793" s="5">
        <v>0.39</v>
      </c>
    </row>
    <row r="4794" spans="1:24" x14ac:dyDescent="0.25">
      <c r="A4794" t="s">
        <v>24</v>
      </c>
      <c r="B4794" t="s">
        <v>4762</v>
      </c>
      <c r="C4794" t="s">
        <v>4401</v>
      </c>
      <c r="D4794" t="s">
        <v>4480</v>
      </c>
      <c r="E4794" t="s">
        <v>569</v>
      </c>
      <c r="F4794" s="5">
        <v>0.37</v>
      </c>
      <c r="G4794" s="9">
        <v>0.1</v>
      </c>
      <c r="H4794" s="6">
        <f>G4794*100</f>
        <v>10</v>
      </c>
      <c r="I4794" t="s">
        <v>9716</v>
      </c>
      <c r="J4794" t="s">
        <v>10765</v>
      </c>
      <c r="K4794">
        <v>41</v>
      </c>
      <c r="L4794">
        <v>41</v>
      </c>
      <c r="M4794">
        <f>(F4794*(1+0.05))</f>
        <v>0.38850000000000001</v>
      </c>
      <c r="N4794">
        <f>IFERROR(ROUND(( (-1.208*LN(L4794) + 7.5474 + 4.6991*(2.71828^(-0.009*L4794)) + 0.0001*L4794*L4794 - 0.0432*L4794 + 4.7166)/3),2), " ")</f>
        <v>3.14</v>
      </c>
      <c r="O4794">
        <f>IFERROR(MAX(MIN(ROUND(N4794*(Q4794/P4794),2),4.5),1.9)," ")</f>
        <v>2.96</v>
      </c>
      <c r="P4794">
        <f>13.098*F4794^-1.237</f>
        <v>44.806338281983834</v>
      </c>
      <c r="Q4794">
        <f>13.098*M4794^-1.237</f>
        <v>42.182109086218873</v>
      </c>
      <c r="R4794" s="5">
        <f>IFERROR(ROUND(MAX(MIN((-105.4*LN(O4794) + 163.83),95),10),0)," ")</f>
        <v>49</v>
      </c>
      <c r="S4794" s="5" t="str">
        <f>IFERROR(CONCATENATE("(",R4794,",",ROUND((1.2*W4794),2),")")," ")</f>
        <v>(49,0.47)</v>
      </c>
      <c r="T4794">
        <f>R4794-L4794</f>
        <v>8</v>
      </c>
      <c r="U4794" s="7" t="str">
        <f>IF((AND(T4794=0,H4794&gt;=L4794)),"Don’t change bids","OK")</f>
        <v>OK</v>
      </c>
      <c r="V4794" t="e">
        <f>IF((MATCH(F4794,W4794,0)),"Same","Diff")</f>
        <v>#N/A</v>
      </c>
      <c r="W4794" s="5">
        <f>ROUND(M4794,2)</f>
        <v>0.39</v>
      </c>
      <c r="X4794" s="5">
        <v>0.39</v>
      </c>
    </row>
    <row r="4795" spans="1:24" x14ac:dyDescent="0.25">
      <c r="A4795" t="s">
        <v>24</v>
      </c>
      <c r="B4795" t="s">
        <v>4763</v>
      </c>
      <c r="C4795" t="s">
        <v>4401</v>
      </c>
      <c r="D4795" t="s">
        <v>4480</v>
      </c>
      <c r="E4795" t="s">
        <v>569</v>
      </c>
      <c r="F4795" s="5">
        <v>0.37</v>
      </c>
      <c r="G4795" s="9">
        <v>0.1</v>
      </c>
      <c r="H4795" s="6">
        <f>G4795*100</f>
        <v>10</v>
      </c>
      <c r="I4795" t="s">
        <v>9716</v>
      </c>
      <c r="J4795" t="s">
        <v>10765</v>
      </c>
      <c r="K4795">
        <v>41</v>
      </c>
      <c r="L4795">
        <v>41</v>
      </c>
      <c r="M4795">
        <f>(F4795*(1+0.05))</f>
        <v>0.38850000000000001</v>
      </c>
      <c r="N4795">
        <f>IFERROR(ROUND(( (-1.208*LN(L4795) + 7.5474 + 4.6991*(2.71828^(-0.009*L4795)) + 0.0001*L4795*L4795 - 0.0432*L4795 + 4.7166)/3),2), " ")</f>
        <v>3.14</v>
      </c>
      <c r="O4795">
        <f>IFERROR(MAX(MIN(ROUND(N4795*(Q4795/P4795),2),4.5),1.9)," ")</f>
        <v>2.96</v>
      </c>
      <c r="P4795">
        <f>13.098*F4795^-1.237</f>
        <v>44.806338281983834</v>
      </c>
      <c r="Q4795">
        <f>13.098*M4795^-1.237</f>
        <v>42.182109086218873</v>
      </c>
      <c r="R4795" s="5">
        <f>IFERROR(ROUND(MAX(MIN((-105.4*LN(O4795) + 163.83),95),10),0)," ")</f>
        <v>49</v>
      </c>
      <c r="S4795" s="5" t="str">
        <f>IFERROR(CONCATENATE("(",R4795,",",ROUND((1.2*W4795),2),")")," ")</f>
        <v>(49,0.47)</v>
      </c>
      <c r="T4795">
        <f>R4795-L4795</f>
        <v>8</v>
      </c>
      <c r="U4795" s="7" t="str">
        <f>IF((AND(T4795=0,H4795&gt;=L4795)),"Don’t change bids","OK")</f>
        <v>OK</v>
      </c>
      <c r="V4795" t="e">
        <f>IF((MATCH(F4795,W4795,0)),"Same","Diff")</f>
        <v>#N/A</v>
      </c>
      <c r="W4795" s="5">
        <f>ROUND(M4795,2)</f>
        <v>0.39</v>
      </c>
      <c r="X4795" s="5">
        <v>0.39</v>
      </c>
    </row>
    <row r="4796" spans="1:24" x14ac:dyDescent="0.25">
      <c r="A4796" t="s">
        <v>24</v>
      </c>
      <c r="B4796" t="s">
        <v>4764</v>
      </c>
      <c r="C4796" t="s">
        <v>4401</v>
      </c>
      <c r="D4796" t="s">
        <v>4480</v>
      </c>
      <c r="E4796" t="s">
        <v>569</v>
      </c>
      <c r="F4796" s="5">
        <v>0.37</v>
      </c>
      <c r="G4796" s="9">
        <v>0.1</v>
      </c>
      <c r="H4796" s="6">
        <f>G4796*100</f>
        <v>10</v>
      </c>
      <c r="I4796" t="s">
        <v>9716</v>
      </c>
      <c r="J4796" t="s">
        <v>10765</v>
      </c>
      <c r="K4796">
        <v>41</v>
      </c>
      <c r="L4796">
        <v>41</v>
      </c>
      <c r="M4796">
        <f>(F4796*(1+0.05))</f>
        <v>0.38850000000000001</v>
      </c>
      <c r="N4796">
        <f>IFERROR(ROUND(( (-1.208*LN(L4796) + 7.5474 + 4.6991*(2.71828^(-0.009*L4796)) + 0.0001*L4796*L4796 - 0.0432*L4796 + 4.7166)/3),2), " ")</f>
        <v>3.14</v>
      </c>
      <c r="O4796">
        <f>IFERROR(MAX(MIN(ROUND(N4796*(Q4796/P4796),2),4.5),1.9)," ")</f>
        <v>2.96</v>
      </c>
      <c r="P4796">
        <f>13.098*F4796^-1.237</f>
        <v>44.806338281983834</v>
      </c>
      <c r="Q4796">
        <f>13.098*M4796^-1.237</f>
        <v>42.182109086218873</v>
      </c>
      <c r="R4796" s="5">
        <f>IFERROR(ROUND(MAX(MIN((-105.4*LN(O4796) + 163.83),95),10),0)," ")</f>
        <v>49</v>
      </c>
      <c r="S4796" s="5" t="str">
        <f>IFERROR(CONCATENATE("(",R4796,",",ROUND((1.2*W4796),2),")")," ")</f>
        <v>(49,0.47)</v>
      </c>
      <c r="T4796">
        <f>R4796-L4796</f>
        <v>8</v>
      </c>
      <c r="U4796" s="7" t="str">
        <f>IF((AND(T4796=0,H4796&gt;=L4796)),"Don’t change bids","OK")</f>
        <v>OK</v>
      </c>
      <c r="V4796" t="e">
        <f>IF((MATCH(F4796,W4796,0)),"Same","Diff")</f>
        <v>#N/A</v>
      </c>
      <c r="W4796" s="5">
        <f>ROUND(M4796,2)</f>
        <v>0.39</v>
      </c>
      <c r="X4796" s="5">
        <v>0.39</v>
      </c>
    </row>
    <row r="4797" spans="1:24" x14ac:dyDescent="0.25">
      <c r="A4797" t="s">
        <v>24</v>
      </c>
      <c r="B4797" t="s">
        <v>4765</v>
      </c>
      <c r="C4797" t="s">
        <v>4401</v>
      </c>
      <c r="D4797" t="s">
        <v>4480</v>
      </c>
      <c r="E4797" t="s">
        <v>569</v>
      </c>
      <c r="F4797" s="5">
        <v>0.37</v>
      </c>
      <c r="G4797" s="9">
        <v>0.1</v>
      </c>
      <c r="H4797" s="6">
        <f>G4797*100</f>
        <v>10</v>
      </c>
      <c r="I4797" t="s">
        <v>9716</v>
      </c>
      <c r="J4797" t="s">
        <v>10765</v>
      </c>
      <c r="K4797">
        <v>41</v>
      </c>
      <c r="L4797">
        <v>41</v>
      </c>
      <c r="M4797">
        <f>(F4797*(1+0.05))</f>
        <v>0.38850000000000001</v>
      </c>
      <c r="N4797">
        <f>IFERROR(ROUND(( (-1.208*LN(L4797) + 7.5474 + 4.6991*(2.71828^(-0.009*L4797)) + 0.0001*L4797*L4797 - 0.0432*L4797 + 4.7166)/3),2), " ")</f>
        <v>3.14</v>
      </c>
      <c r="O4797">
        <f>IFERROR(MAX(MIN(ROUND(N4797*(Q4797/P4797),2),4.5),1.9)," ")</f>
        <v>2.96</v>
      </c>
      <c r="P4797">
        <f>13.098*F4797^-1.237</f>
        <v>44.806338281983834</v>
      </c>
      <c r="Q4797">
        <f>13.098*M4797^-1.237</f>
        <v>42.182109086218873</v>
      </c>
      <c r="R4797" s="5">
        <f>IFERROR(ROUND(MAX(MIN((-105.4*LN(O4797) + 163.83),95),10),0)," ")</f>
        <v>49</v>
      </c>
      <c r="S4797" s="5" t="str">
        <f>IFERROR(CONCATENATE("(",R4797,",",ROUND((1.2*W4797),2),")")," ")</f>
        <v>(49,0.47)</v>
      </c>
      <c r="T4797">
        <f>R4797-L4797</f>
        <v>8</v>
      </c>
      <c r="U4797" s="7" t="str">
        <f>IF((AND(T4797=0,H4797&gt;=L4797)),"Don’t change bids","OK")</f>
        <v>OK</v>
      </c>
      <c r="V4797" t="e">
        <f>IF((MATCH(F4797,W4797,0)),"Same","Diff")</f>
        <v>#N/A</v>
      </c>
      <c r="W4797" s="5">
        <f>ROUND(M4797,2)</f>
        <v>0.39</v>
      </c>
      <c r="X4797" s="5">
        <v>0.39</v>
      </c>
    </row>
    <row r="4798" spans="1:24" x14ac:dyDescent="0.25">
      <c r="A4798" t="s">
        <v>24</v>
      </c>
      <c r="B4798" t="s">
        <v>4766</v>
      </c>
      <c r="C4798" t="s">
        <v>4401</v>
      </c>
      <c r="D4798" t="s">
        <v>4767</v>
      </c>
      <c r="E4798" t="s">
        <v>569</v>
      </c>
      <c r="F4798" s="5">
        <v>0.37</v>
      </c>
      <c r="G4798" s="9">
        <v>0.1</v>
      </c>
      <c r="H4798" s="6">
        <f>G4798*100</f>
        <v>10</v>
      </c>
      <c r="I4798" t="s">
        <v>9716</v>
      </c>
      <c r="J4798" t="s">
        <v>10765</v>
      </c>
      <c r="K4798">
        <v>41</v>
      </c>
      <c r="L4798">
        <v>41</v>
      </c>
      <c r="M4798">
        <f>(F4798*(1+0.05))</f>
        <v>0.38850000000000001</v>
      </c>
      <c r="N4798">
        <f>IFERROR(ROUND(( (-1.208*LN(L4798) + 7.5474 + 4.6991*(2.71828^(-0.009*L4798)) + 0.0001*L4798*L4798 - 0.0432*L4798 + 4.7166)/3),2), " ")</f>
        <v>3.14</v>
      </c>
      <c r="O4798">
        <f>IFERROR(MAX(MIN(ROUND(N4798*(Q4798/P4798),2),4.5),1.9)," ")</f>
        <v>2.96</v>
      </c>
      <c r="P4798">
        <f>13.098*F4798^-1.237</f>
        <v>44.806338281983834</v>
      </c>
      <c r="Q4798">
        <f>13.098*M4798^-1.237</f>
        <v>42.182109086218873</v>
      </c>
      <c r="R4798" s="5">
        <f>IFERROR(ROUND(MAX(MIN((-105.4*LN(O4798) + 163.83),95),10),0)," ")</f>
        <v>49</v>
      </c>
      <c r="S4798" s="5" t="str">
        <f>IFERROR(CONCATENATE("(",R4798,",",ROUND((1.2*W4798),2),")")," ")</f>
        <v>(49,0.47)</v>
      </c>
      <c r="T4798">
        <f>R4798-L4798</f>
        <v>8</v>
      </c>
      <c r="U4798" s="7" t="str">
        <f>IF((AND(T4798=0,H4798&gt;=L4798)),"Don’t change bids","OK")</f>
        <v>OK</v>
      </c>
      <c r="V4798" t="e">
        <f>IF((MATCH(F4798,W4798,0)),"Same","Diff")</f>
        <v>#N/A</v>
      </c>
      <c r="W4798" s="5">
        <f>ROUND(M4798,2)</f>
        <v>0.39</v>
      </c>
      <c r="X4798" s="5">
        <v>0.39</v>
      </c>
    </row>
    <row r="4799" spans="1:24" x14ac:dyDescent="0.25">
      <c r="A4799" t="s">
        <v>24</v>
      </c>
      <c r="B4799" t="s">
        <v>4768</v>
      </c>
      <c r="C4799" t="s">
        <v>4401</v>
      </c>
      <c r="D4799" t="s">
        <v>4480</v>
      </c>
      <c r="E4799" t="s">
        <v>569</v>
      </c>
      <c r="F4799" s="5">
        <v>0.37</v>
      </c>
      <c r="G4799" s="9">
        <v>0.1</v>
      </c>
      <c r="H4799" s="6">
        <f>G4799*100</f>
        <v>10</v>
      </c>
      <c r="I4799" t="s">
        <v>9716</v>
      </c>
      <c r="J4799" t="s">
        <v>10765</v>
      </c>
      <c r="K4799">
        <v>41</v>
      </c>
      <c r="L4799">
        <v>41</v>
      </c>
      <c r="M4799">
        <f>(F4799*(1+0.05))</f>
        <v>0.38850000000000001</v>
      </c>
      <c r="N4799">
        <f>IFERROR(ROUND(( (-1.208*LN(L4799) + 7.5474 + 4.6991*(2.71828^(-0.009*L4799)) + 0.0001*L4799*L4799 - 0.0432*L4799 + 4.7166)/3),2), " ")</f>
        <v>3.14</v>
      </c>
      <c r="O4799">
        <f>IFERROR(MAX(MIN(ROUND(N4799*(Q4799/P4799),2),4.5),1.9)," ")</f>
        <v>2.96</v>
      </c>
      <c r="P4799">
        <f>13.098*F4799^-1.237</f>
        <v>44.806338281983834</v>
      </c>
      <c r="Q4799">
        <f>13.098*M4799^-1.237</f>
        <v>42.182109086218873</v>
      </c>
      <c r="R4799" s="5">
        <f>IFERROR(ROUND(MAX(MIN((-105.4*LN(O4799) + 163.83),95),10),0)," ")</f>
        <v>49</v>
      </c>
      <c r="S4799" s="5" t="str">
        <f>IFERROR(CONCATENATE("(",R4799,",",ROUND((1.2*W4799),2),")")," ")</f>
        <v>(49,0.47)</v>
      </c>
      <c r="T4799">
        <f>R4799-L4799</f>
        <v>8</v>
      </c>
      <c r="U4799" s="7" t="str">
        <f>IF((AND(T4799=0,H4799&gt;=L4799)),"Don’t change bids","OK")</f>
        <v>OK</v>
      </c>
      <c r="V4799" t="e">
        <f>IF((MATCH(F4799,W4799,0)),"Same","Diff")</f>
        <v>#N/A</v>
      </c>
      <c r="W4799" s="5">
        <f>ROUND(M4799,2)</f>
        <v>0.39</v>
      </c>
      <c r="X4799" s="5">
        <v>0.39</v>
      </c>
    </row>
    <row r="4800" spans="1:24" x14ac:dyDescent="0.25">
      <c r="A4800" t="s">
        <v>24</v>
      </c>
      <c r="B4800" t="s">
        <v>4769</v>
      </c>
      <c r="C4800" t="s">
        <v>4401</v>
      </c>
      <c r="D4800" t="s">
        <v>4480</v>
      </c>
      <c r="E4800" t="s">
        <v>569</v>
      </c>
      <c r="F4800" s="5">
        <v>0.37</v>
      </c>
      <c r="G4800" s="9">
        <v>0.1</v>
      </c>
      <c r="H4800" s="6">
        <f>G4800*100</f>
        <v>10</v>
      </c>
      <c r="I4800" t="s">
        <v>9716</v>
      </c>
      <c r="J4800" t="s">
        <v>10765</v>
      </c>
      <c r="K4800">
        <v>41</v>
      </c>
      <c r="L4800">
        <v>41</v>
      </c>
      <c r="M4800">
        <f>(F4800*(1+0.05))</f>
        <v>0.38850000000000001</v>
      </c>
      <c r="N4800">
        <f>IFERROR(ROUND(( (-1.208*LN(L4800) + 7.5474 + 4.6991*(2.71828^(-0.009*L4800)) + 0.0001*L4800*L4800 - 0.0432*L4800 + 4.7166)/3),2), " ")</f>
        <v>3.14</v>
      </c>
      <c r="O4800">
        <f>IFERROR(MAX(MIN(ROUND(N4800*(Q4800/P4800),2),4.5),1.9)," ")</f>
        <v>2.96</v>
      </c>
      <c r="P4800">
        <f>13.098*F4800^-1.237</f>
        <v>44.806338281983834</v>
      </c>
      <c r="Q4800">
        <f>13.098*M4800^-1.237</f>
        <v>42.182109086218873</v>
      </c>
      <c r="R4800" s="5">
        <f>IFERROR(ROUND(MAX(MIN((-105.4*LN(O4800) + 163.83),95),10),0)," ")</f>
        <v>49</v>
      </c>
      <c r="S4800" s="5" t="str">
        <f>IFERROR(CONCATENATE("(",R4800,",",ROUND((1.2*W4800),2),")")," ")</f>
        <v>(49,0.47)</v>
      </c>
      <c r="T4800">
        <f>R4800-L4800</f>
        <v>8</v>
      </c>
      <c r="U4800" s="7" t="str">
        <f>IF((AND(T4800=0,H4800&gt;=L4800)),"Don’t change bids","OK")</f>
        <v>OK</v>
      </c>
      <c r="V4800" t="e">
        <f>IF((MATCH(F4800,W4800,0)),"Same","Diff")</f>
        <v>#N/A</v>
      </c>
      <c r="W4800" s="5">
        <f>ROUND(M4800,2)</f>
        <v>0.39</v>
      </c>
      <c r="X4800" s="5">
        <v>0.39</v>
      </c>
    </row>
    <row r="4801" spans="1:24" x14ac:dyDescent="0.25">
      <c r="A4801" t="s">
        <v>24</v>
      </c>
      <c r="B4801" t="s">
        <v>4770</v>
      </c>
      <c r="C4801" t="s">
        <v>4401</v>
      </c>
      <c r="D4801" t="s">
        <v>4480</v>
      </c>
      <c r="E4801" t="s">
        <v>569</v>
      </c>
      <c r="F4801" s="5">
        <v>0.37</v>
      </c>
      <c r="G4801" s="9">
        <v>0.1</v>
      </c>
      <c r="H4801" s="6">
        <f>G4801*100</f>
        <v>10</v>
      </c>
      <c r="I4801" t="s">
        <v>9716</v>
      </c>
      <c r="J4801" t="s">
        <v>10765</v>
      </c>
      <c r="K4801">
        <v>41</v>
      </c>
      <c r="L4801">
        <v>41</v>
      </c>
      <c r="M4801">
        <f>(F4801*(1+0.05))</f>
        <v>0.38850000000000001</v>
      </c>
      <c r="N4801">
        <f>IFERROR(ROUND(( (-1.208*LN(L4801) + 7.5474 + 4.6991*(2.71828^(-0.009*L4801)) + 0.0001*L4801*L4801 - 0.0432*L4801 + 4.7166)/3),2), " ")</f>
        <v>3.14</v>
      </c>
      <c r="O4801">
        <f>IFERROR(MAX(MIN(ROUND(N4801*(Q4801/P4801),2),4.5),1.9)," ")</f>
        <v>2.96</v>
      </c>
      <c r="P4801">
        <f>13.098*F4801^-1.237</f>
        <v>44.806338281983834</v>
      </c>
      <c r="Q4801">
        <f>13.098*M4801^-1.237</f>
        <v>42.182109086218873</v>
      </c>
      <c r="R4801" s="5">
        <f>IFERROR(ROUND(MAX(MIN((-105.4*LN(O4801) + 163.83),95),10),0)," ")</f>
        <v>49</v>
      </c>
      <c r="S4801" s="5" t="str">
        <f>IFERROR(CONCATENATE("(",R4801,",",ROUND((1.2*W4801),2),")")," ")</f>
        <v>(49,0.47)</v>
      </c>
      <c r="T4801">
        <f>R4801-L4801</f>
        <v>8</v>
      </c>
      <c r="U4801" s="7" t="str">
        <f>IF((AND(T4801=0,H4801&gt;=L4801)),"Don’t change bids","OK")</f>
        <v>OK</v>
      </c>
      <c r="V4801" t="e">
        <f>IF((MATCH(F4801,W4801,0)),"Same","Diff")</f>
        <v>#N/A</v>
      </c>
      <c r="W4801" s="5">
        <f>ROUND(M4801,2)</f>
        <v>0.39</v>
      </c>
      <c r="X4801" s="5">
        <v>0.39</v>
      </c>
    </row>
    <row r="4802" spans="1:24" x14ac:dyDescent="0.25">
      <c r="A4802" t="s">
        <v>24</v>
      </c>
      <c r="B4802" t="s">
        <v>4771</v>
      </c>
      <c r="C4802" t="s">
        <v>4401</v>
      </c>
      <c r="D4802" t="s">
        <v>4480</v>
      </c>
      <c r="E4802" t="s">
        <v>4090</v>
      </c>
      <c r="F4802" s="5">
        <v>0.36</v>
      </c>
      <c r="G4802" s="9">
        <v>0.1</v>
      </c>
      <c r="H4802" s="6">
        <f>G4802*100</f>
        <v>10</v>
      </c>
      <c r="I4802" t="s">
        <v>10682</v>
      </c>
      <c r="J4802" t="s">
        <v>10765</v>
      </c>
      <c r="K4802">
        <v>41</v>
      </c>
      <c r="L4802">
        <v>41</v>
      </c>
      <c r="M4802">
        <f>(F4802*(1+0.05))</f>
        <v>0.378</v>
      </c>
      <c r="N4802">
        <f>IFERROR(ROUND(( (-1.208*LN(L4802) + 7.5474 + 4.6991*(2.71828^(-0.009*L4802)) + 0.0001*L4802*L4802 - 0.0432*L4802 + 4.7166)/3),2), " ")</f>
        <v>3.14</v>
      </c>
      <c r="O4802">
        <f>IFERROR(MAX(MIN(ROUND(N4802*(Q4802/P4802),2),4.5),1.9)," ")</f>
        <v>2.96</v>
      </c>
      <c r="P4802">
        <f>13.098*F4802^-1.237</f>
        <v>46.350966313994896</v>
      </c>
      <c r="Q4802">
        <f>13.098*M4802^-1.237</f>
        <v>43.636270944612029</v>
      </c>
      <c r="R4802" s="5">
        <f>IFERROR(ROUND(MAX(MIN((-105.4*LN(O4802) + 163.83),95),10),0)," ")</f>
        <v>49</v>
      </c>
      <c r="S4802" s="5" t="str">
        <f>IFERROR(CONCATENATE("(",R4802,",",ROUND((1.2*W4802),2),")")," ")</f>
        <v>(49,0.46)</v>
      </c>
      <c r="T4802">
        <f>R4802-L4802</f>
        <v>8</v>
      </c>
      <c r="U4802" s="7" t="str">
        <f>IF((AND(T4802=0,H4802&gt;=L4802)),"Don’t change bids","OK")</f>
        <v>OK</v>
      </c>
      <c r="V4802" t="e">
        <f>IF((MATCH(F4802,W4802,0)),"Same","Diff")</f>
        <v>#N/A</v>
      </c>
      <c r="W4802" s="5">
        <f>ROUND(M4802,2)</f>
        <v>0.38</v>
      </c>
      <c r="X4802" s="5">
        <v>0.38</v>
      </c>
    </row>
    <row r="4803" spans="1:24" x14ac:dyDescent="0.25">
      <c r="A4803" t="s">
        <v>24</v>
      </c>
      <c r="B4803" t="s">
        <v>4772</v>
      </c>
      <c r="C4803" t="s">
        <v>4401</v>
      </c>
      <c r="D4803" t="s">
        <v>4480</v>
      </c>
      <c r="E4803" t="s">
        <v>4386</v>
      </c>
      <c r="F4803" s="5">
        <v>0.33</v>
      </c>
      <c r="G4803" s="9">
        <v>0.1</v>
      </c>
      <c r="H4803" s="6">
        <f>G4803*100</f>
        <v>10</v>
      </c>
      <c r="I4803" t="s">
        <v>10684</v>
      </c>
      <c r="J4803" t="s">
        <v>10765</v>
      </c>
      <c r="K4803">
        <v>41</v>
      </c>
      <c r="L4803">
        <v>41</v>
      </c>
      <c r="M4803">
        <f>(F4803*(1+0.05))</f>
        <v>0.34650000000000003</v>
      </c>
      <c r="N4803">
        <f>IFERROR(ROUND(( (-1.208*LN(L4803) + 7.5474 + 4.6991*(2.71828^(-0.009*L4803)) + 0.0001*L4803*L4803 - 0.0432*L4803 + 4.7166)/3),2), " ")</f>
        <v>3.14</v>
      </c>
      <c r="O4803">
        <f>IFERROR(MAX(MIN(ROUND(N4803*(Q4803/P4803),2),4.5),1.9)," ")</f>
        <v>2.96</v>
      </c>
      <c r="P4803">
        <f>13.098*F4803^-1.237</f>
        <v>51.618245932576549</v>
      </c>
      <c r="Q4803">
        <f>13.098*M4803^-1.237</f>
        <v>48.595055169744008</v>
      </c>
      <c r="R4803" s="5">
        <f>IFERROR(ROUND(MAX(MIN((-105.4*LN(O4803) + 163.83),95),10),0)," ")</f>
        <v>49</v>
      </c>
      <c r="S4803" s="5" t="str">
        <f>IFERROR(CONCATENATE("(",R4803,",",ROUND((1.2*W4803),2),")")," ")</f>
        <v>(49,0.42)</v>
      </c>
      <c r="T4803">
        <f>R4803-L4803</f>
        <v>8</v>
      </c>
      <c r="U4803" s="7" t="str">
        <f>IF((AND(T4803=0,H4803&gt;=L4803)),"Don’t change bids","OK")</f>
        <v>OK</v>
      </c>
      <c r="V4803" t="e">
        <f>IF((MATCH(F4803,W4803,0)),"Same","Diff")</f>
        <v>#N/A</v>
      </c>
      <c r="W4803" s="5">
        <f>ROUND(M4803,2)</f>
        <v>0.35</v>
      </c>
      <c r="X4803" s="5">
        <v>0.35</v>
      </c>
    </row>
    <row r="4804" spans="1:24" x14ac:dyDescent="0.25">
      <c r="A4804" t="s">
        <v>24</v>
      </c>
      <c r="B4804" t="s">
        <v>4773</v>
      </c>
      <c r="C4804" t="s">
        <v>4401</v>
      </c>
      <c r="D4804" t="s">
        <v>4480</v>
      </c>
      <c r="E4804" t="s">
        <v>569</v>
      </c>
      <c r="F4804" s="5">
        <v>0.37</v>
      </c>
      <c r="G4804" s="9">
        <v>0.1</v>
      </c>
      <c r="H4804" s="6">
        <f>G4804*100</f>
        <v>10</v>
      </c>
      <c r="I4804" t="s">
        <v>9716</v>
      </c>
      <c r="J4804" t="s">
        <v>10765</v>
      </c>
      <c r="K4804">
        <v>41</v>
      </c>
      <c r="L4804">
        <v>41</v>
      </c>
      <c r="M4804">
        <f>(F4804*(1+0.05))</f>
        <v>0.38850000000000001</v>
      </c>
      <c r="N4804">
        <f>IFERROR(ROUND(( (-1.208*LN(L4804) + 7.5474 + 4.6991*(2.71828^(-0.009*L4804)) + 0.0001*L4804*L4804 - 0.0432*L4804 + 4.7166)/3),2), " ")</f>
        <v>3.14</v>
      </c>
      <c r="O4804">
        <f>IFERROR(MAX(MIN(ROUND(N4804*(Q4804/P4804),2),4.5),1.9)," ")</f>
        <v>2.96</v>
      </c>
      <c r="P4804">
        <f>13.098*F4804^-1.237</f>
        <v>44.806338281983834</v>
      </c>
      <c r="Q4804">
        <f>13.098*M4804^-1.237</f>
        <v>42.182109086218873</v>
      </c>
      <c r="R4804" s="5">
        <f>IFERROR(ROUND(MAX(MIN((-105.4*LN(O4804) + 163.83),95),10),0)," ")</f>
        <v>49</v>
      </c>
      <c r="S4804" s="5" t="str">
        <f>IFERROR(CONCATENATE("(",R4804,",",ROUND((1.2*W4804),2),")")," ")</f>
        <v>(49,0.47)</v>
      </c>
      <c r="T4804">
        <f>R4804-L4804</f>
        <v>8</v>
      </c>
      <c r="U4804" s="7" t="str">
        <f>IF((AND(T4804=0,H4804&gt;=L4804)),"Don’t change bids","OK")</f>
        <v>OK</v>
      </c>
      <c r="V4804" t="e">
        <f>IF((MATCH(F4804,W4804,0)),"Same","Diff")</f>
        <v>#N/A</v>
      </c>
      <c r="W4804" s="5">
        <f>ROUND(M4804,2)</f>
        <v>0.39</v>
      </c>
      <c r="X4804" s="5">
        <v>0.39</v>
      </c>
    </row>
    <row r="4805" spans="1:24" x14ac:dyDescent="0.25">
      <c r="A4805" t="s">
        <v>24</v>
      </c>
      <c r="B4805" t="s">
        <v>4774</v>
      </c>
      <c r="C4805" t="s">
        <v>4401</v>
      </c>
      <c r="D4805" t="s">
        <v>4480</v>
      </c>
      <c r="E4805" t="s">
        <v>569</v>
      </c>
      <c r="F4805" s="5">
        <v>0.37</v>
      </c>
      <c r="G4805" s="9">
        <v>0.1</v>
      </c>
      <c r="H4805" s="6">
        <f>G4805*100</f>
        <v>10</v>
      </c>
      <c r="I4805" t="s">
        <v>9716</v>
      </c>
      <c r="J4805" t="s">
        <v>10765</v>
      </c>
      <c r="K4805">
        <v>41</v>
      </c>
      <c r="L4805">
        <v>41</v>
      </c>
      <c r="M4805">
        <f>(F4805*(1+0.05))</f>
        <v>0.38850000000000001</v>
      </c>
      <c r="N4805">
        <f>IFERROR(ROUND(( (-1.208*LN(L4805) + 7.5474 + 4.6991*(2.71828^(-0.009*L4805)) + 0.0001*L4805*L4805 - 0.0432*L4805 + 4.7166)/3),2), " ")</f>
        <v>3.14</v>
      </c>
      <c r="O4805">
        <f>IFERROR(MAX(MIN(ROUND(N4805*(Q4805/P4805),2),4.5),1.9)," ")</f>
        <v>2.96</v>
      </c>
      <c r="P4805">
        <f>13.098*F4805^-1.237</f>
        <v>44.806338281983834</v>
      </c>
      <c r="Q4805">
        <f>13.098*M4805^-1.237</f>
        <v>42.182109086218873</v>
      </c>
      <c r="R4805" s="5">
        <f>IFERROR(ROUND(MAX(MIN((-105.4*LN(O4805) + 163.83),95),10),0)," ")</f>
        <v>49</v>
      </c>
      <c r="S4805" s="5" t="str">
        <f>IFERROR(CONCATENATE("(",R4805,",",ROUND((1.2*W4805),2),")")," ")</f>
        <v>(49,0.47)</v>
      </c>
      <c r="T4805">
        <f>R4805-L4805</f>
        <v>8</v>
      </c>
      <c r="U4805" s="7" t="str">
        <f>IF((AND(T4805=0,H4805&gt;=L4805)),"Don’t change bids","OK")</f>
        <v>OK</v>
      </c>
      <c r="V4805" t="e">
        <f>IF((MATCH(F4805,W4805,0)),"Same","Diff")</f>
        <v>#N/A</v>
      </c>
      <c r="W4805" s="5">
        <f>ROUND(M4805,2)</f>
        <v>0.39</v>
      </c>
      <c r="X4805" s="5">
        <v>0.39</v>
      </c>
    </row>
    <row r="4806" spans="1:24" x14ac:dyDescent="0.25">
      <c r="A4806" t="s">
        <v>24</v>
      </c>
      <c r="B4806" t="s">
        <v>4775</v>
      </c>
      <c r="C4806" t="s">
        <v>4401</v>
      </c>
      <c r="D4806" t="s">
        <v>4478</v>
      </c>
      <c r="E4806" t="s">
        <v>569</v>
      </c>
      <c r="F4806" s="5">
        <v>0.37</v>
      </c>
      <c r="G4806" s="9">
        <v>0.1</v>
      </c>
      <c r="H4806" s="6">
        <f>G4806*100</f>
        <v>10</v>
      </c>
      <c r="I4806" t="s">
        <v>9716</v>
      </c>
      <c r="J4806" t="s">
        <v>10765</v>
      </c>
      <c r="K4806">
        <v>41</v>
      </c>
      <c r="L4806">
        <v>41</v>
      </c>
      <c r="M4806">
        <f>(F4806*(1+0.05))</f>
        <v>0.38850000000000001</v>
      </c>
      <c r="N4806">
        <f>IFERROR(ROUND(( (-1.208*LN(L4806) + 7.5474 + 4.6991*(2.71828^(-0.009*L4806)) + 0.0001*L4806*L4806 - 0.0432*L4806 + 4.7166)/3),2), " ")</f>
        <v>3.14</v>
      </c>
      <c r="O4806">
        <f>IFERROR(MAX(MIN(ROUND(N4806*(Q4806/P4806),2),4.5),1.9)," ")</f>
        <v>2.96</v>
      </c>
      <c r="P4806">
        <f>13.098*F4806^-1.237</f>
        <v>44.806338281983834</v>
      </c>
      <c r="Q4806">
        <f>13.098*M4806^-1.237</f>
        <v>42.182109086218873</v>
      </c>
      <c r="R4806" s="5">
        <f>IFERROR(ROUND(MAX(MIN((-105.4*LN(O4806) + 163.83),95),10),0)," ")</f>
        <v>49</v>
      </c>
      <c r="S4806" s="5" t="str">
        <f>IFERROR(CONCATENATE("(",R4806,",",ROUND((1.2*W4806),2),")")," ")</f>
        <v>(49,0.47)</v>
      </c>
      <c r="T4806">
        <f>R4806-L4806</f>
        <v>8</v>
      </c>
      <c r="U4806" s="7" t="str">
        <f>IF((AND(T4806=0,H4806&gt;=L4806)),"Don’t change bids","OK")</f>
        <v>OK</v>
      </c>
      <c r="V4806" t="e">
        <f>IF((MATCH(F4806,W4806,0)),"Same","Diff")</f>
        <v>#N/A</v>
      </c>
      <c r="W4806" s="5">
        <f>ROUND(M4806,2)</f>
        <v>0.39</v>
      </c>
      <c r="X4806" s="5">
        <v>0.39</v>
      </c>
    </row>
    <row r="4807" spans="1:24" x14ac:dyDescent="0.25">
      <c r="A4807" t="s">
        <v>24</v>
      </c>
      <c r="B4807" t="s">
        <v>4776</v>
      </c>
      <c r="C4807" t="s">
        <v>4401</v>
      </c>
      <c r="D4807" t="s">
        <v>4478</v>
      </c>
      <c r="E4807" t="s">
        <v>569</v>
      </c>
      <c r="F4807" s="5">
        <v>0.37</v>
      </c>
      <c r="G4807" s="9">
        <v>0.1</v>
      </c>
      <c r="H4807" s="6">
        <f>G4807*100</f>
        <v>10</v>
      </c>
      <c r="I4807" t="s">
        <v>9716</v>
      </c>
      <c r="J4807" t="s">
        <v>10765</v>
      </c>
      <c r="K4807">
        <v>41</v>
      </c>
      <c r="L4807">
        <v>41</v>
      </c>
      <c r="M4807">
        <f>(F4807*(1+0.05))</f>
        <v>0.38850000000000001</v>
      </c>
      <c r="N4807">
        <f>IFERROR(ROUND(( (-1.208*LN(L4807) + 7.5474 + 4.6991*(2.71828^(-0.009*L4807)) + 0.0001*L4807*L4807 - 0.0432*L4807 + 4.7166)/3),2), " ")</f>
        <v>3.14</v>
      </c>
      <c r="O4807">
        <f>IFERROR(MAX(MIN(ROUND(N4807*(Q4807/P4807),2),4.5),1.9)," ")</f>
        <v>2.96</v>
      </c>
      <c r="P4807">
        <f>13.098*F4807^-1.237</f>
        <v>44.806338281983834</v>
      </c>
      <c r="Q4807">
        <f>13.098*M4807^-1.237</f>
        <v>42.182109086218873</v>
      </c>
      <c r="R4807" s="5">
        <f>IFERROR(ROUND(MAX(MIN((-105.4*LN(O4807) + 163.83),95),10),0)," ")</f>
        <v>49</v>
      </c>
      <c r="S4807" s="5" t="str">
        <f>IFERROR(CONCATENATE("(",R4807,",",ROUND((1.2*W4807),2),")")," ")</f>
        <v>(49,0.47)</v>
      </c>
      <c r="T4807">
        <f>R4807-L4807</f>
        <v>8</v>
      </c>
      <c r="U4807" s="7" t="str">
        <f>IF((AND(T4807=0,H4807&gt;=L4807)),"Don’t change bids","OK")</f>
        <v>OK</v>
      </c>
      <c r="V4807" t="e">
        <f>IF((MATCH(F4807,W4807,0)),"Same","Diff")</f>
        <v>#N/A</v>
      </c>
      <c r="W4807" s="5">
        <f>ROUND(M4807,2)</f>
        <v>0.39</v>
      </c>
      <c r="X4807" s="5">
        <v>0.39</v>
      </c>
    </row>
    <row r="4808" spans="1:24" x14ac:dyDescent="0.25">
      <c r="A4808" t="s">
        <v>24</v>
      </c>
      <c r="B4808" t="s">
        <v>4777</v>
      </c>
      <c r="C4808" t="s">
        <v>4401</v>
      </c>
      <c r="D4808" t="s">
        <v>4480</v>
      </c>
      <c r="E4808" t="s">
        <v>569</v>
      </c>
      <c r="F4808" s="5">
        <v>0.37</v>
      </c>
      <c r="G4808" s="9">
        <v>0.1</v>
      </c>
      <c r="H4808" s="6">
        <f>G4808*100</f>
        <v>10</v>
      </c>
      <c r="I4808" t="s">
        <v>9716</v>
      </c>
      <c r="J4808" t="s">
        <v>10765</v>
      </c>
      <c r="K4808">
        <v>41</v>
      </c>
      <c r="L4808">
        <v>41</v>
      </c>
      <c r="M4808">
        <f>(F4808*(1+0.05))</f>
        <v>0.38850000000000001</v>
      </c>
      <c r="N4808">
        <f>IFERROR(ROUND(( (-1.208*LN(L4808) + 7.5474 + 4.6991*(2.71828^(-0.009*L4808)) + 0.0001*L4808*L4808 - 0.0432*L4808 + 4.7166)/3),2), " ")</f>
        <v>3.14</v>
      </c>
      <c r="O4808">
        <f>IFERROR(MAX(MIN(ROUND(N4808*(Q4808/P4808),2),4.5),1.9)," ")</f>
        <v>2.96</v>
      </c>
      <c r="P4808">
        <f>13.098*F4808^-1.237</f>
        <v>44.806338281983834</v>
      </c>
      <c r="Q4808">
        <f>13.098*M4808^-1.237</f>
        <v>42.182109086218873</v>
      </c>
      <c r="R4808" s="5">
        <f>IFERROR(ROUND(MAX(MIN((-105.4*LN(O4808) + 163.83),95),10),0)," ")</f>
        <v>49</v>
      </c>
      <c r="S4808" s="5" t="str">
        <f>IFERROR(CONCATENATE("(",R4808,",",ROUND((1.2*W4808),2),")")," ")</f>
        <v>(49,0.47)</v>
      </c>
      <c r="T4808">
        <f>R4808-L4808</f>
        <v>8</v>
      </c>
      <c r="U4808" s="7" t="str">
        <f>IF((AND(T4808=0,H4808&gt;=L4808)),"Don’t change bids","OK")</f>
        <v>OK</v>
      </c>
      <c r="V4808" t="e">
        <f>IF((MATCH(F4808,W4808,0)),"Same","Diff")</f>
        <v>#N/A</v>
      </c>
      <c r="W4808" s="5">
        <f>ROUND(M4808,2)</f>
        <v>0.39</v>
      </c>
      <c r="X4808" s="5">
        <v>0.39</v>
      </c>
    </row>
    <row r="4809" spans="1:24" x14ac:dyDescent="0.25">
      <c r="A4809" t="s">
        <v>24</v>
      </c>
      <c r="B4809" t="s">
        <v>4778</v>
      </c>
      <c r="C4809" t="s">
        <v>4401</v>
      </c>
      <c r="D4809" t="s">
        <v>4478</v>
      </c>
      <c r="E4809" t="s">
        <v>4087</v>
      </c>
      <c r="F4809" s="5">
        <v>0.39</v>
      </c>
      <c r="G4809" s="9">
        <v>0.1</v>
      </c>
      <c r="H4809" s="6">
        <f>G4809*100</f>
        <v>10</v>
      </c>
      <c r="I4809" t="s">
        <v>9716</v>
      </c>
      <c r="J4809" t="s">
        <v>10765</v>
      </c>
      <c r="K4809">
        <v>41</v>
      </c>
      <c r="L4809">
        <v>41</v>
      </c>
      <c r="M4809">
        <f>(F4809*(1+0.05))</f>
        <v>0.40950000000000003</v>
      </c>
      <c r="N4809">
        <f>IFERROR(ROUND(( (-1.208*LN(L4809) + 7.5474 + 4.6991*(2.71828^(-0.009*L4809)) + 0.0001*L4809*L4809 - 0.0432*L4809 + 4.7166)/3),2), " ")</f>
        <v>3.14</v>
      </c>
      <c r="O4809">
        <f>IFERROR(MAX(MIN(ROUND(N4809*(Q4809/P4809),2),4.5),1.9)," ")</f>
        <v>2.96</v>
      </c>
      <c r="P4809">
        <f>13.098*F4809^-1.237</f>
        <v>41.981511148020871</v>
      </c>
      <c r="Q4809">
        <f>13.098*M4809^-1.237</f>
        <v>39.522727157603455</v>
      </c>
      <c r="R4809" s="5">
        <f>IFERROR(ROUND(MAX(MIN((-105.4*LN(O4809) + 163.83),95),10),0)," ")</f>
        <v>49</v>
      </c>
      <c r="S4809" s="5" t="str">
        <f>IFERROR(CONCATENATE("(",R4809,",",ROUND((1.2*W4809),2),")")," ")</f>
        <v>(49,0.49)</v>
      </c>
      <c r="T4809">
        <f>R4809-L4809</f>
        <v>8</v>
      </c>
      <c r="U4809" s="7" t="str">
        <f>IF((AND(T4809=0,H4809&gt;=L4809)),"Don’t change bids","OK")</f>
        <v>OK</v>
      </c>
      <c r="V4809" t="e">
        <f>IF((MATCH(F4809,W4809,0)),"Same","Diff")</f>
        <v>#N/A</v>
      </c>
      <c r="W4809" s="5">
        <f>ROUND(M4809,2)</f>
        <v>0.41</v>
      </c>
      <c r="X4809" s="5">
        <v>0.41</v>
      </c>
    </row>
    <row r="4810" spans="1:24" x14ac:dyDescent="0.25">
      <c r="A4810" t="s">
        <v>24</v>
      </c>
      <c r="B4810" t="s">
        <v>4779</v>
      </c>
      <c r="C4810" t="s">
        <v>4401</v>
      </c>
      <c r="D4810" t="s">
        <v>4480</v>
      </c>
      <c r="E4810" t="s">
        <v>569</v>
      </c>
      <c r="F4810" s="5">
        <v>0.37</v>
      </c>
      <c r="G4810" s="9">
        <v>0.1</v>
      </c>
      <c r="H4810" s="6">
        <f>G4810*100</f>
        <v>10</v>
      </c>
      <c r="I4810" t="s">
        <v>9716</v>
      </c>
      <c r="J4810" t="s">
        <v>10765</v>
      </c>
      <c r="K4810">
        <v>41</v>
      </c>
      <c r="L4810">
        <v>41</v>
      </c>
      <c r="M4810">
        <f>(F4810*(1+0.05))</f>
        <v>0.38850000000000001</v>
      </c>
      <c r="N4810">
        <f>IFERROR(ROUND(( (-1.208*LN(L4810) + 7.5474 + 4.6991*(2.71828^(-0.009*L4810)) + 0.0001*L4810*L4810 - 0.0432*L4810 + 4.7166)/3),2), " ")</f>
        <v>3.14</v>
      </c>
      <c r="O4810">
        <f>IFERROR(MAX(MIN(ROUND(N4810*(Q4810/P4810),2),4.5),1.9)," ")</f>
        <v>2.96</v>
      </c>
      <c r="P4810">
        <f>13.098*F4810^-1.237</f>
        <v>44.806338281983834</v>
      </c>
      <c r="Q4810">
        <f>13.098*M4810^-1.237</f>
        <v>42.182109086218873</v>
      </c>
      <c r="R4810" s="5">
        <f>IFERROR(ROUND(MAX(MIN((-105.4*LN(O4810) + 163.83),95),10),0)," ")</f>
        <v>49</v>
      </c>
      <c r="S4810" s="5" t="str">
        <f>IFERROR(CONCATENATE("(",R4810,",",ROUND((1.2*W4810),2),")")," ")</f>
        <v>(49,0.47)</v>
      </c>
      <c r="T4810">
        <f>R4810-L4810</f>
        <v>8</v>
      </c>
      <c r="U4810" s="7" t="str">
        <f>IF((AND(T4810=0,H4810&gt;=L4810)),"Don’t change bids","OK")</f>
        <v>OK</v>
      </c>
      <c r="V4810" t="e">
        <f>IF((MATCH(F4810,W4810,0)),"Same","Diff")</f>
        <v>#N/A</v>
      </c>
      <c r="W4810" s="5">
        <f>ROUND(M4810,2)</f>
        <v>0.39</v>
      </c>
      <c r="X4810" s="5">
        <v>0.39</v>
      </c>
    </row>
    <row r="4811" spans="1:24" x14ac:dyDescent="0.25">
      <c r="A4811" t="s">
        <v>24</v>
      </c>
      <c r="B4811" t="s">
        <v>4780</v>
      </c>
      <c r="C4811" t="s">
        <v>4401</v>
      </c>
      <c r="D4811" t="s">
        <v>4480</v>
      </c>
      <c r="E4811" t="s">
        <v>569</v>
      </c>
      <c r="F4811" s="5">
        <v>0.37</v>
      </c>
      <c r="G4811" s="9">
        <v>0.1</v>
      </c>
      <c r="H4811" s="6">
        <f>G4811*100</f>
        <v>10</v>
      </c>
      <c r="I4811" t="s">
        <v>9716</v>
      </c>
      <c r="J4811" t="s">
        <v>10765</v>
      </c>
      <c r="K4811">
        <v>41</v>
      </c>
      <c r="L4811">
        <v>41</v>
      </c>
      <c r="M4811">
        <f>(F4811*(1+0.05))</f>
        <v>0.38850000000000001</v>
      </c>
      <c r="N4811">
        <f>IFERROR(ROUND(( (-1.208*LN(L4811) + 7.5474 + 4.6991*(2.71828^(-0.009*L4811)) + 0.0001*L4811*L4811 - 0.0432*L4811 + 4.7166)/3),2), " ")</f>
        <v>3.14</v>
      </c>
      <c r="O4811">
        <f>IFERROR(MAX(MIN(ROUND(N4811*(Q4811/P4811),2),4.5),1.9)," ")</f>
        <v>2.96</v>
      </c>
      <c r="P4811">
        <f>13.098*F4811^-1.237</f>
        <v>44.806338281983834</v>
      </c>
      <c r="Q4811">
        <f>13.098*M4811^-1.237</f>
        <v>42.182109086218873</v>
      </c>
      <c r="R4811" s="5">
        <f>IFERROR(ROUND(MAX(MIN((-105.4*LN(O4811) + 163.83),95),10),0)," ")</f>
        <v>49</v>
      </c>
      <c r="S4811" s="5" t="str">
        <f>IFERROR(CONCATENATE("(",R4811,",",ROUND((1.2*W4811),2),")")," ")</f>
        <v>(49,0.47)</v>
      </c>
      <c r="T4811">
        <f>R4811-L4811</f>
        <v>8</v>
      </c>
      <c r="U4811" s="7" t="str">
        <f>IF((AND(T4811=0,H4811&gt;=L4811)),"Don’t change bids","OK")</f>
        <v>OK</v>
      </c>
      <c r="V4811" t="e">
        <f>IF((MATCH(F4811,W4811,0)),"Same","Diff")</f>
        <v>#N/A</v>
      </c>
      <c r="W4811" s="5">
        <f>ROUND(M4811,2)</f>
        <v>0.39</v>
      </c>
      <c r="X4811" s="5">
        <v>0.39</v>
      </c>
    </row>
    <row r="4812" spans="1:24" x14ac:dyDescent="0.25">
      <c r="A4812" t="s">
        <v>24</v>
      </c>
      <c r="B4812" t="s">
        <v>4781</v>
      </c>
      <c r="C4812" t="s">
        <v>4401</v>
      </c>
      <c r="D4812" t="s">
        <v>4478</v>
      </c>
      <c r="E4812" t="s">
        <v>569</v>
      </c>
      <c r="F4812" s="5">
        <v>0.37</v>
      </c>
      <c r="G4812" s="9">
        <v>0.1</v>
      </c>
      <c r="H4812" s="6">
        <f>G4812*100</f>
        <v>10</v>
      </c>
      <c r="I4812" t="s">
        <v>9716</v>
      </c>
      <c r="J4812" t="s">
        <v>10765</v>
      </c>
      <c r="K4812">
        <v>41</v>
      </c>
      <c r="L4812">
        <v>41</v>
      </c>
      <c r="M4812">
        <f>(F4812*(1+0.05))</f>
        <v>0.38850000000000001</v>
      </c>
      <c r="N4812">
        <f>IFERROR(ROUND(( (-1.208*LN(L4812) + 7.5474 + 4.6991*(2.71828^(-0.009*L4812)) + 0.0001*L4812*L4812 - 0.0432*L4812 + 4.7166)/3),2), " ")</f>
        <v>3.14</v>
      </c>
      <c r="O4812">
        <f>IFERROR(MAX(MIN(ROUND(N4812*(Q4812/P4812),2),4.5),1.9)," ")</f>
        <v>2.96</v>
      </c>
      <c r="P4812">
        <f>13.098*F4812^-1.237</f>
        <v>44.806338281983834</v>
      </c>
      <c r="Q4812">
        <f>13.098*M4812^-1.237</f>
        <v>42.182109086218873</v>
      </c>
      <c r="R4812" s="5">
        <f>IFERROR(ROUND(MAX(MIN((-105.4*LN(O4812) + 163.83),95),10),0)," ")</f>
        <v>49</v>
      </c>
      <c r="S4812" s="5" t="str">
        <f>IFERROR(CONCATENATE("(",R4812,",",ROUND((1.2*W4812),2),")")," ")</f>
        <v>(49,0.47)</v>
      </c>
      <c r="T4812">
        <f>R4812-L4812</f>
        <v>8</v>
      </c>
      <c r="U4812" s="7" t="str">
        <f>IF((AND(T4812=0,H4812&gt;=L4812)),"Don’t change bids","OK")</f>
        <v>OK</v>
      </c>
      <c r="V4812" t="e">
        <f>IF((MATCH(F4812,W4812,0)),"Same","Diff")</f>
        <v>#N/A</v>
      </c>
      <c r="W4812" s="5">
        <f>ROUND(M4812,2)</f>
        <v>0.39</v>
      </c>
      <c r="X4812" s="5">
        <v>0.39</v>
      </c>
    </row>
    <row r="4813" spans="1:24" x14ac:dyDescent="0.25">
      <c r="A4813" t="s">
        <v>24</v>
      </c>
      <c r="B4813" t="s">
        <v>4782</v>
      </c>
      <c r="C4813" t="s">
        <v>4401</v>
      </c>
      <c r="D4813" t="s">
        <v>4478</v>
      </c>
      <c r="E4813" t="s">
        <v>569</v>
      </c>
      <c r="F4813" s="5">
        <v>0.37</v>
      </c>
      <c r="G4813" s="9">
        <v>0.1</v>
      </c>
      <c r="H4813" s="6">
        <f>G4813*100</f>
        <v>10</v>
      </c>
      <c r="I4813" t="s">
        <v>9716</v>
      </c>
      <c r="J4813" t="s">
        <v>10765</v>
      </c>
      <c r="K4813">
        <v>41</v>
      </c>
      <c r="L4813">
        <v>41</v>
      </c>
      <c r="M4813">
        <f>(F4813*(1+0.05))</f>
        <v>0.38850000000000001</v>
      </c>
      <c r="N4813">
        <f>IFERROR(ROUND(( (-1.208*LN(L4813) + 7.5474 + 4.6991*(2.71828^(-0.009*L4813)) + 0.0001*L4813*L4813 - 0.0432*L4813 + 4.7166)/3),2), " ")</f>
        <v>3.14</v>
      </c>
      <c r="O4813">
        <f>IFERROR(MAX(MIN(ROUND(N4813*(Q4813/P4813),2),4.5),1.9)," ")</f>
        <v>2.96</v>
      </c>
      <c r="P4813">
        <f>13.098*F4813^-1.237</f>
        <v>44.806338281983834</v>
      </c>
      <c r="Q4813">
        <f>13.098*M4813^-1.237</f>
        <v>42.182109086218873</v>
      </c>
      <c r="R4813" s="5">
        <f>IFERROR(ROUND(MAX(MIN((-105.4*LN(O4813) + 163.83),95),10),0)," ")</f>
        <v>49</v>
      </c>
      <c r="S4813" s="5" t="str">
        <f>IFERROR(CONCATENATE("(",R4813,",",ROUND((1.2*W4813),2),")")," ")</f>
        <v>(49,0.47)</v>
      </c>
      <c r="T4813">
        <f>R4813-L4813</f>
        <v>8</v>
      </c>
      <c r="U4813" s="7" t="str">
        <f>IF((AND(T4813=0,H4813&gt;=L4813)),"Don’t change bids","OK")</f>
        <v>OK</v>
      </c>
      <c r="V4813" t="e">
        <f>IF((MATCH(F4813,W4813,0)),"Same","Diff")</f>
        <v>#N/A</v>
      </c>
      <c r="W4813" s="5">
        <f>ROUND(M4813,2)</f>
        <v>0.39</v>
      </c>
      <c r="X4813" s="5">
        <v>0.39</v>
      </c>
    </row>
    <row r="4814" spans="1:24" x14ac:dyDescent="0.25">
      <c r="A4814" t="s">
        <v>24</v>
      </c>
      <c r="B4814" t="s">
        <v>4783</v>
      </c>
      <c r="C4814" t="s">
        <v>4401</v>
      </c>
      <c r="D4814" t="s">
        <v>4480</v>
      </c>
      <c r="E4814" t="s">
        <v>569</v>
      </c>
      <c r="F4814" s="5">
        <v>0.37</v>
      </c>
      <c r="G4814" s="9">
        <v>0.1</v>
      </c>
      <c r="H4814" s="6">
        <f>G4814*100</f>
        <v>10</v>
      </c>
      <c r="I4814" t="s">
        <v>9716</v>
      </c>
      <c r="J4814" t="s">
        <v>10765</v>
      </c>
      <c r="K4814">
        <v>41</v>
      </c>
      <c r="L4814">
        <v>41</v>
      </c>
      <c r="M4814">
        <f>(F4814*(1+0.05))</f>
        <v>0.38850000000000001</v>
      </c>
      <c r="N4814">
        <f>IFERROR(ROUND(( (-1.208*LN(L4814) + 7.5474 + 4.6991*(2.71828^(-0.009*L4814)) + 0.0001*L4814*L4814 - 0.0432*L4814 + 4.7166)/3),2), " ")</f>
        <v>3.14</v>
      </c>
      <c r="O4814">
        <f>IFERROR(MAX(MIN(ROUND(N4814*(Q4814/P4814),2),4.5),1.9)," ")</f>
        <v>2.96</v>
      </c>
      <c r="P4814">
        <f>13.098*F4814^-1.237</f>
        <v>44.806338281983834</v>
      </c>
      <c r="Q4814">
        <f>13.098*M4814^-1.237</f>
        <v>42.182109086218873</v>
      </c>
      <c r="R4814" s="5">
        <f>IFERROR(ROUND(MAX(MIN((-105.4*LN(O4814) + 163.83),95),10),0)," ")</f>
        <v>49</v>
      </c>
      <c r="S4814" s="5" t="str">
        <f>IFERROR(CONCATENATE("(",R4814,",",ROUND((1.2*W4814),2),")")," ")</f>
        <v>(49,0.47)</v>
      </c>
      <c r="T4814">
        <f>R4814-L4814</f>
        <v>8</v>
      </c>
      <c r="U4814" s="7" t="str">
        <f>IF((AND(T4814=0,H4814&gt;=L4814)),"Don’t change bids","OK")</f>
        <v>OK</v>
      </c>
      <c r="V4814" t="e">
        <f>IF((MATCH(F4814,W4814,0)),"Same","Diff")</f>
        <v>#N/A</v>
      </c>
      <c r="W4814" s="5">
        <f>ROUND(M4814,2)</f>
        <v>0.39</v>
      </c>
      <c r="X4814" s="5">
        <v>0.39</v>
      </c>
    </row>
    <row r="4815" spans="1:24" x14ac:dyDescent="0.25">
      <c r="A4815" t="s">
        <v>24</v>
      </c>
      <c r="B4815" t="s">
        <v>4784</v>
      </c>
      <c r="C4815" t="s">
        <v>4401</v>
      </c>
      <c r="D4815" t="s">
        <v>4480</v>
      </c>
      <c r="E4815" t="s">
        <v>569</v>
      </c>
      <c r="F4815" s="5">
        <v>0.37</v>
      </c>
      <c r="G4815" s="9">
        <v>0.1</v>
      </c>
      <c r="H4815" s="6">
        <f>G4815*100</f>
        <v>10</v>
      </c>
      <c r="I4815" t="s">
        <v>9716</v>
      </c>
      <c r="J4815" t="s">
        <v>10765</v>
      </c>
      <c r="K4815">
        <v>41</v>
      </c>
      <c r="L4815">
        <v>41</v>
      </c>
      <c r="M4815">
        <f>(F4815*(1+0.05))</f>
        <v>0.38850000000000001</v>
      </c>
      <c r="N4815">
        <f>IFERROR(ROUND(( (-1.208*LN(L4815) + 7.5474 + 4.6991*(2.71828^(-0.009*L4815)) + 0.0001*L4815*L4815 - 0.0432*L4815 + 4.7166)/3),2), " ")</f>
        <v>3.14</v>
      </c>
      <c r="O4815">
        <f>IFERROR(MAX(MIN(ROUND(N4815*(Q4815/P4815),2),4.5),1.9)," ")</f>
        <v>2.96</v>
      </c>
      <c r="P4815">
        <f>13.098*F4815^-1.237</f>
        <v>44.806338281983834</v>
      </c>
      <c r="Q4815">
        <f>13.098*M4815^-1.237</f>
        <v>42.182109086218873</v>
      </c>
      <c r="R4815" s="5">
        <f>IFERROR(ROUND(MAX(MIN((-105.4*LN(O4815) + 163.83),95),10),0)," ")</f>
        <v>49</v>
      </c>
      <c r="S4815" s="5" t="str">
        <f>IFERROR(CONCATENATE("(",R4815,",",ROUND((1.2*W4815),2),")")," ")</f>
        <v>(49,0.47)</v>
      </c>
      <c r="T4815">
        <f>R4815-L4815</f>
        <v>8</v>
      </c>
      <c r="U4815" s="7" t="str">
        <f>IF((AND(T4815=0,H4815&gt;=L4815)),"Don’t change bids","OK")</f>
        <v>OK</v>
      </c>
      <c r="V4815" t="e">
        <f>IF((MATCH(F4815,W4815,0)),"Same","Diff")</f>
        <v>#N/A</v>
      </c>
      <c r="W4815" s="5">
        <f>ROUND(M4815,2)</f>
        <v>0.39</v>
      </c>
      <c r="X4815" s="5">
        <v>0.39</v>
      </c>
    </row>
    <row r="4816" spans="1:24" x14ac:dyDescent="0.25">
      <c r="A4816" t="s">
        <v>24</v>
      </c>
      <c r="B4816" t="s">
        <v>4785</v>
      </c>
      <c r="C4816" t="s">
        <v>4401</v>
      </c>
      <c r="D4816" t="s">
        <v>4402</v>
      </c>
      <c r="E4816" t="s">
        <v>569</v>
      </c>
      <c r="F4816" s="5">
        <v>0.37</v>
      </c>
      <c r="G4816" s="9">
        <v>0.1</v>
      </c>
      <c r="H4816" s="6">
        <f>G4816*100</f>
        <v>10</v>
      </c>
      <c r="I4816" t="s">
        <v>9716</v>
      </c>
      <c r="J4816" t="s">
        <v>10765</v>
      </c>
      <c r="K4816">
        <v>41</v>
      </c>
      <c r="L4816">
        <v>41</v>
      </c>
      <c r="M4816">
        <f>(F4816*(1+0.05))</f>
        <v>0.38850000000000001</v>
      </c>
      <c r="N4816">
        <f>IFERROR(ROUND(( (-1.208*LN(L4816) + 7.5474 + 4.6991*(2.71828^(-0.009*L4816)) + 0.0001*L4816*L4816 - 0.0432*L4816 + 4.7166)/3),2), " ")</f>
        <v>3.14</v>
      </c>
      <c r="O4816">
        <f>IFERROR(MAX(MIN(ROUND(N4816*(Q4816/P4816),2),4.5),1.9)," ")</f>
        <v>2.96</v>
      </c>
      <c r="P4816">
        <f>13.098*F4816^-1.237</f>
        <v>44.806338281983834</v>
      </c>
      <c r="Q4816">
        <f>13.098*M4816^-1.237</f>
        <v>42.182109086218873</v>
      </c>
      <c r="R4816" s="5">
        <f>IFERROR(ROUND(MAX(MIN((-105.4*LN(O4816) + 163.83),95),10),0)," ")</f>
        <v>49</v>
      </c>
      <c r="S4816" s="5" t="str">
        <f>IFERROR(CONCATENATE("(",R4816,",",ROUND((1.2*W4816),2),")")," ")</f>
        <v>(49,0.47)</v>
      </c>
      <c r="T4816">
        <f>R4816-L4816</f>
        <v>8</v>
      </c>
      <c r="U4816" s="7" t="str">
        <f>IF((AND(T4816=0,H4816&gt;=L4816)),"Don’t change bids","OK")</f>
        <v>OK</v>
      </c>
      <c r="V4816" t="e">
        <f>IF((MATCH(F4816,W4816,0)),"Same","Diff")</f>
        <v>#N/A</v>
      </c>
      <c r="W4816" s="5">
        <f>ROUND(M4816,2)</f>
        <v>0.39</v>
      </c>
      <c r="X4816" s="5">
        <v>0.39</v>
      </c>
    </row>
    <row r="4817" spans="1:24" x14ac:dyDescent="0.25">
      <c r="A4817" t="s">
        <v>24</v>
      </c>
      <c r="B4817" t="s">
        <v>4786</v>
      </c>
      <c r="C4817" t="s">
        <v>4401</v>
      </c>
      <c r="D4817" t="s">
        <v>4402</v>
      </c>
      <c r="E4817" t="s">
        <v>569</v>
      </c>
      <c r="F4817" s="5">
        <v>0.37</v>
      </c>
      <c r="G4817" s="9">
        <v>0.1</v>
      </c>
      <c r="H4817" s="6">
        <f>G4817*100</f>
        <v>10</v>
      </c>
      <c r="I4817" t="s">
        <v>9716</v>
      </c>
      <c r="J4817" t="s">
        <v>10765</v>
      </c>
      <c r="K4817">
        <v>41</v>
      </c>
      <c r="L4817">
        <v>41</v>
      </c>
      <c r="M4817">
        <f>(F4817*(1+0.05))</f>
        <v>0.38850000000000001</v>
      </c>
      <c r="N4817">
        <f>IFERROR(ROUND(( (-1.208*LN(L4817) + 7.5474 + 4.6991*(2.71828^(-0.009*L4817)) + 0.0001*L4817*L4817 - 0.0432*L4817 + 4.7166)/3),2), " ")</f>
        <v>3.14</v>
      </c>
      <c r="O4817">
        <f>IFERROR(MAX(MIN(ROUND(N4817*(Q4817/P4817),2),4.5),1.9)," ")</f>
        <v>2.96</v>
      </c>
      <c r="P4817">
        <f>13.098*F4817^-1.237</f>
        <v>44.806338281983834</v>
      </c>
      <c r="Q4817">
        <f>13.098*M4817^-1.237</f>
        <v>42.182109086218873</v>
      </c>
      <c r="R4817" s="5">
        <f>IFERROR(ROUND(MAX(MIN((-105.4*LN(O4817) + 163.83),95),10),0)," ")</f>
        <v>49</v>
      </c>
      <c r="S4817" s="5" t="str">
        <f>IFERROR(CONCATENATE("(",R4817,",",ROUND((1.2*W4817),2),")")," ")</f>
        <v>(49,0.47)</v>
      </c>
      <c r="T4817">
        <f>R4817-L4817</f>
        <v>8</v>
      </c>
      <c r="U4817" s="7" t="str">
        <f>IF((AND(T4817=0,H4817&gt;=L4817)),"Don’t change bids","OK")</f>
        <v>OK</v>
      </c>
      <c r="V4817" t="e">
        <f>IF((MATCH(F4817,W4817,0)),"Same","Diff")</f>
        <v>#N/A</v>
      </c>
      <c r="W4817" s="5">
        <f>ROUND(M4817,2)</f>
        <v>0.39</v>
      </c>
      <c r="X4817" s="5">
        <v>0.39</v>
      </c>
    </row>
    <row r="4818" spans="1:24" x14ac:dyDescent="0.25">
      <c r="A4818" t="s">
        <v>24</v>
      </c>
      <c r="B4818" t="s">
        <v>4787</v>
      </c>
      <c r="C4818" t="s">
        <v>4401</v>
      </c>
      <c r="D4818" t="s">
        <v>4406</v>
      </c>
      <c r="E4818" t="s">
        <v>569</v>
      </c>
      <c r="F4818" s="5">
        <v>0.37</v>
      </c>
      <c r="G4818" s="9">
        <v>0.1</v>
      </c>
      <c r="H4818" s="6">
        <f>G4818*100</f>
        <v>10</v>
      </c>
      <c r="I4818" t="s">
        <v>9716</v>
      </c>
      <c r="J4818" t="s">
        <v>10765</v>
      </c>
      <c r="K4818">
        <v>41</v>
      </c>
      <c r="L4818">
        <v>41</v>
      </c>
      <c r="M4818">
        <f>(F4818*(1+0.05))</f>
        <v>0.38850000000000001</v>
      </c>
      <c r="N4818">
        <f>IFERROR(ROUND(( (-1.208*LN(L4818) + 7.5474 + 4.6991*(2.71828^(-0.009*L4818)) + 0.0001*L4818*L4818 - 0.0432*L4818 + 4.7166)/3),2), " ")</f>
        <v>3.14</v>
      </c>
      <c r="O4818">
        <f>IFERROR(MAX(MIN(ROUND(N4818*(Q4818/P4818),2),4.5),1.9)," ")</f>
        <v>2.96</v>
      </c>
      <c r="P4818">
        <f>13.098*F4818^-1.237</f>
        <v>44.806338281983834</v>
      </c>
      <c r="Q4818">
        <f>13.098*M4818^-1.237</f>
        <v>42.182109086218873</v>
      </c>
      <c r="R4818" s="5">
        <f>IFERROR(ROUND(MAX(MIN((-105.4*LN(O4818) + 163.83),95),10),0)," ")</f>
        <v>49</v>
      </c>
      <c r="S4818" s="5" t="str">
        <f>IFERROR(CONCATENATE("(",R4818,",",ROUND((1.2*W4818),2),")")," ")</f>
        <v>(49,0.47)</v>
      </c>
      <c r="T4818">
        <f>R4818-L4818</f>
        <v>8</v>
      </c>
      <c r="U4818" s="7" t="str">
        <f>IF((AND(T4818=0,H4818&gt;=L4818)),"Don’t change bids","OK")</f>
        <v>OK</v>
      </c>
      <c r="V4818" t="e">
        <f>IF((MATCH(F4818,W4818,0)),"Same","Diff")</f>
        <v>#N/A</v>
      </c>
      <c r="W4818" s="5">
        <f>ROUND(M4818,2)</f>
        <v>0.39</v>
      </c>
      <c r="X4818" s="5">
        <v>0.39</v>
      </c>
    </row>
    <row r="4819" spans="1:24" x14ac:dyDescent="0.25">
      <c r="A4819" t="s">
        <v>24</v>
      </c>
      <c r="B4819" t="s">
        <v>4788</v>
      </c>
      <c r="C4819" t="s">
        <v>4401</v>
      </c>
      <c r="D4819" t="s">
        <v>4406</v>
      </c>
      <c r="E4819" t="s">
        <v>4090</v>
      </c>
      <c r="F4819" s="5">
        <v>0.36</v>
      </c>
      <c r="G4819" s="9">
        <v>0.1</v>
      </c>
      <c r="H4819" s="6">
        <f>G4819*100</f>
        <v>10</v>
      </c>
      <c r="I4819" t="s">
        <v>10682</v>
      </c>
      <c r="J4819" t="s">
        <v>10765</v>
      </c>
      <c r="K4819">
        <v>41</v>
      </c>
      <c r="L4819">
        <v>41</v>
      </c>
      <c r="M4819">
        <f>(F4819*(1+0.05))</f>
        <v>0.378</v>
      </c>
      <c r="N4819">
        <f>IFERROR(ROUND(( (-1.208*LN(L4819) + 7.5474 + 4.6991*(2.71828^(-0.009*L4819)) + 0.0001*L4819*L4819 - 0.0432*L4819 + 4.7166)/3),2), " ")</f>
        <v>3.14</v>
      </c>
      <c r="O4819">
        <f>IFERROR(MAX(MIN(ROUND(N4819*(Q4819/P4819),2),4.5),1.9)," ")</f>
        <v>2.96</v>
      </c>
      <c r="P4819">
        <f>13.098*F4819^-1.237</f>
        <v>46.350966313994896</v>
      </c>
      <c r="Q4819">
        <f>13.098*M4819^-1.237</f>
        <v>43.636270944612029</v>
      </c>
      <c r="R4819" s="5">
        <f>IFERROR(ROUND(MAX(MIN((-105.4*LN(O4819) + 163.83),95),10),0)," ")</f>
        <v>49</v>
      </c>
      <c r="S4819" s="5" t="str">
        <f>IFERROR(CONCATENATE("(",R4819,",",ROUND((1.2*W4819),2),")")," ")</f>
        <v>(49,0.46)</v>
      </c>
      <c r="T4819">
        <f>R4819-L4819</f>
        <v>8</v>
      </c>
      <c r="U4819" s="7" t="str">
        <f>IF((AND(T4819=0,H4819&gt;=L4819)),"Don’t change bids","OK")</f>
        <v>OK</v>
      </c>
      <c r="V4819" t="e">
        <f>IF((MATCH(F4819,W4819,0)),"Same","Diff")</f>
        <v>#N/A</v>
      </c>
      <c r="W4819" s="5">
        <f>ROUND(M4819,2)</f>
        <v>0.38</v>
      </c>
      <c r="X4819" s="5">
        <v>0.38</v>
      </c>
    </row>
    <row r="4820" spans="1:24" x14ac:dyDescent="0.25">
      <c r="A4820" t="s">
        <v>24</v>
      </c>
      <c r="B4820" t="s">
        <v>4789</v>
      </c>
      <c r="C4820" t="s">
        <v>4401</v>
      </c>
      <c r="D4820" t="s">
        <v>4402</v>
      </c>
      <c r="E4820" t="s">
        <v>569</v>
      </c>
      <c r="F4820" s="5">
        <v>0.37</v>
      </c>
      <c r="G4820" s="9">
        <v>0.1</v>
      </c>
      <c r="H4820" s="6">
        <f>G4820*100</f>
        <v>10</v>
      </c>
      <c r="I4820" t="s">
        <v>9716</v>
      </c>
      <c r="J4820" t="s">
        <v>10765</v>
      </c>
      <c r="K4820">
        <v>41</v>
      </c>
      <c r="L4820">
        <v>41</v>
      </c>
      <c r="M4820">
        <f>(F4820*(1+0.05))</f>
        <v>0.38850000000000001</v>
      </c>
      <c r="N4820">
        <f>IFERROR(ROUND(( (-1.208*LN(L4820) + 7.5474 + 4.6991*(2.71828^(-0.009*L4820)) + 0.0001*L4820*L4820 - 0.0432*L4820 + 4.7166)/3),2), " ")</f>
        <v>3.14</v>
      </c>
      <c r="O4820">
        <f>IFERROR(MAX(MIN(ROUND(N4820*(Q4820/P4820),2),4.5),1.9)," ")</f>
        <v>2.96</v>
      </c>
      <c r="P4820">
        <f>13.098*F4820^-1.237</f>
        <v>44.806338281983834</v>
      </c>
      <c r="Q4820">
        <f>13.098*M4820^-1.237</f>
        <v>42.182109086218873</v>
      </c>
      <c r="R4820" s="5">
        <f>IFERROR(ROUND(MAX(MIN((-105.4*LN(O4820) + 163.83),95),10),0)," ")</f>
        <v>49</v>
      </c>
      <c r="S4820" s="5" t="str">
        <f>IFERROR(CONCATENATE("(",R4820,",",ROUND((1.2*W4820),2),")")," ")</f>
        <v>(49,0.47)</v>
      </c>
      <c r="T4820">
        <f>R4820-L4820</f>
        <v>8</v>
      </c>
      <c r="U4820" s="7" t="str">
        <f>IF((AND(T4820=0,H4820&gt;=L4820)),"Don’t change bids","OK")</f>
        <v>OK</v>
      </c>
      <c r="V4820" t="e">
        <f>IF((MATCH(F4820,W4820,0)),"Same","Diff")</f>
        <v>#N/A</v>
      </c>
      <c r="W4820" s="5">
        <f>ROUND(M4820,2)</f>
        <v>0.39</v>
      </c>
      <c r="X4820" s="5">
        <v>0.39</v>
      </c>
    </row>
    <row r="4821" spans="1:24" x14ac:dyDescent="0.25">
      <c r="A4821" t="s">
        <v>24</v>
      </c>
      <c r="B4821" t="s">
        <v>4790</v>
      </c>
      <c r="C4821" t="s">
        <v>4401</v>
      </c>
      <c r="D4821" t="s">
        <v>4402</v>
      </c>
      <c r="E4821" t="s">
        <v>569</v>
      </c>
      <c r="F4821" s="5">
        <v>0.37</v>
      </c>
      <c r="G4821" s="9">
        <v>0.1</v>
      </c>
      <c r="H4821" s="6">
        <f>G4821*100</f>
        <v>10</v>
      </c>
      <c r="I4821" t="s">
        <v>9716</v>
      </c>
      <c r="J4821" t="s">
        <v>10765</v>
      </c>
      <c r="K4821">
        <v>41</v>
      </c>
      <c r="L4821">
        <v>41</v>
      </c>
      <c r="M4821">
        <f>(F4821*(1+0.05))</f>
        <v>0.38850000000000001</v>
      </c>
      <c r="N4821">
        <f>IFERROR(ROUND(( (-1.208*LN(L4821) + 7.5474 + 4.6991*(2.71828^(-0.009*L4821)) + 0.0001*L4821*L4821 - 0.0432*L4821 + 4.7166)/3),2), " ")</f>
        <v>3.14</v>
      </c>
      <c r="O4821">
        <f>IFERROR(MAX(MIN(ROUND(N4821*(Q4821/P4821),2),4.5),1.9)," ")</f>
        <v>2.96</v>
      </c>
      <c r="P4821">
        <f>13.098*F4821^-1.237</f>
        <v>44.806338281983834</v>
      </c>
      <c r="Q4821">
        <f>13.098*M4821^-1.237</f>
        <v>42.182109086218873</v>
      </c>
      <c r="R4821" s="5">
        <f>IFERROR(ROUND(MAX(MIN((-105.4*LN(O4821) + 163.83),95),10),0)," ")</f>
        <v>49</v>
      </c>
      <c r="S4821" s="5" t="str">
        <f>IFERROR(CONCATENATE("(",R4821,",",ROUND((1.2*W4821),2),")")," ")</f>
        <v>(49,0.47)</v>
      </c>
      <c r="T4821">
        <f>R4821-L4821</f>
        <v>8</v>
      </c>
      <c r="U4821" s="7" t="str">
        <f>IF((AND(T4821=0,H4821&gt;=L4821)),"Don’t change bids","OK")</f>
        <v>OK</v>
      </c>
      <c r="V4821" t="e">
        <f>IF((MATCH(F4821,W4821,0)),"Same","Diff")</f>
        <v>#N/A</v>
      </c>
      <c r="W4821" s="5">
        <f>ROUND(M4821,2)</f>
        <v>0.39</v>
      </c>
      <c r="X4821" s="5">
        <v>0.39</v>
      </c>
    </row>
    <row r="4822" spans="1:24" x14ac:dyDescent="0.25">
      <c r="A4822" t="s">
        <v>24</v>
      </c>
      <c r="B4822" t="s">
        <v>4791</v>
      </c>
      <c r="C4822" t="s">
        <v>4401</v>
      </c>
      <c r="D4822" t="s">
        <v>4406</v>
      </c>
      <c r="E4822" t="s">
        <v>569</v>
      </c>
      <c r="F4822" s="5">
        <v>0.37</v>
      </c>
      <c r="G4822" s="9">
        <v>0.1</v>
      </c>
      <c r="H4822" s="6">
        <f>G4822*100</f>
        <v>10</v>
      </c>
      <c r="I4822" t="s">
        <v>9716</v>
      </c>
      <c r="J4822" t="s">
        <v>10765</v>
      </c>
      <c r="K4822">
        <v>41</v>
      </c>
      <c r="L4822">
        <v>41</v>
      </c>
      <c r="M4822">
        <f>(F4822*(1+0.05))</f>
        <v>0.38850000000000001</v>
      </c>
      <c r="N4822">
        <f>IFERROR(ROUND(( (-1.208*LN(L4822) + 7.5474 + 4.6991*(2.71828^(-0.009*L4822)) + 0.0001*L4822*L4822 - 0.0432*L4822 + 4.7166)/3),2), " ")</f>
        <v>3.14</v>
      </c>
      <c r="O4822">
        <f>IFERROR(MAX(MIN(ROUND(N4822*(Q4822/P4822),2),4.5),1.9)," ")</f>
        <v>2.96</v>
      </c>
      <c r="P4822">
        <f>13.098*F4822^-1.237</f>
        <v>44.806338281983834</v>
      </c>
      <c r="Q4822">
        <f>13.098*M4822^-1.237</f>
        <v>42.182109086218873</v>
      </c>
      <c r="R4822" s="5">
        <f>IFERROR(ROUND(MAX(MIN((-105.4*LN(O4822) + 163.83),95),10),0)," ")</f>
        <v>49</v>
      </c>
      <c r="S4822" s="5" t="str">
        <f>IFERROR(CONCATENATE("(",R4822,",",ROUND((1.2*W4822),2),")")," ")</f>
        <v>(49,0.47)</v>
      </c>
      <c r="T4822">
        <f>R4822-L4822</f>
        <v>8</v>
      </c>
      <c r="U4822" s="7" t="str">
        <f>IF((AND(T4822=0,H4822&gt;=L4822)),"Don’t change bids","OK")</f>
        <v>OK</v>
      </c>
      <c r="V4822" t="e">
        <f>IF((MATCH(F4822,W4822,0)),"Same","Diff")</f>
        <v>#N/A</v>
      </c>
      <c r="W4822" s="5">
        <f>ROUND(M4822,2)</f>
        <v>0.39</v>
      </c>
      <c r="X4822" s="5">
        <v>0.39</v>
      </c>
    </row>
    <row r="4823" spans="1:24" x14ac:dyDescent="0.25">
      <c r="A4823" t="s">
        <v>24</v>
      </c>
      <c r="B4823" t="s">
        <v>4792</v>
      </c>
      <c r="C4823" t="s">
        <v>4401</v>
      </c>
      <c r="D4823" t="s">
        <v>4402</v>
      </c>
      <c r="E4823" t="s">
        <v>569</v>
      </c>
      <c r="F4823" s="5">
        <v>0.37</v>
      </c>
      <c r="G4823" s="9">
        <v>0.1</v>
      </c>
      <c r="H4823" s="6">
        <f>G4823*100</f>
        <v>10</v>
      </c>
      <c r="I4823" t="s">
        <v>9716</v>
      </c>
      <c r="J4823" t="s">
        <v>10765</v>
      </c>
      <c r="K4823">
        <v>41</v>
      </c>
      <c r="L4823">
        <v>41</v>
      </c>
      <c r="M4823">
        <f>(F4823*(1+0.05))</f>
        <v>0.38850000000000001</v>
      </c>
      <c r="N4823">
        <f>IFERROR(ROUND(( (-1.208*LN(L4823) + 7.5474 + 4.6991*(2.71828^(-0.009*L4823)) + 0.0001*L4823*L4823 - 0.0432*L4823 + 4.7166)/3),2), " ")</f>
        <v>3.14</v>
      </c>
      <c r="O4823">
        <f>IFERROR(MAX(MIN(ROUND(N4823*(Q4823/P4823),2),4.5),1.9)," ")</f>
        <v>2.96</v>
      </c>
      <c r="P4823">
        <f>13.098*F4823^-1.237</f>
        <v>44.806338281983834</v>
      </c>
      <c r="Q4823">
        <f>13.098*M4823^-1.237</f>
        <v>42.182109086218873</v>
      </c>
      <c r="R4823" s="5">
        <f>IFERROR(ROUND(MAX(MIN((-105.4*LN(O4823) + 163.83),95),10),0)," ")</f>
        <v>49</v>
      </c>
      <c r="S4823" s="5" t="str">
        <f>IFERROR(CONCATENATE("(",R4823,",",ROUND((1.2*W4823),2),")")," ")</f>
        <v>(49,0.47)</v>
      </c>
      <c r="T4823">
        <f>R4823-L4823</f>
        <v>8</v>
      </c>
      <c r="U4823" s="7" t="str">
        <f>IF((AND(T4823=0,H4823&gt;=L4823)),"Don’t change bids","OK")</f>
        <v>OK</v>
      </c>
      <c r="V4823" t="e">
        <f>IF((MATCH(F4823,W4823,0)),"Same","Diff")</f>
        <v>#N/A</v>
      </c>
      <c r="W4823" s="5">
        <f>ROUND(M4823,2)</f>
        <v>0.39</v>
      </c>
      <c r="X4823" s="5">
        <v>0.39</v>
      </c>
    </row>
    <row r="4824" spans="1:24" x14ac:dyDescent="0.25">
      <c r="A4824" t="s">
        <v>24</v>
      </c>
      <c r="B4824" t="s">
        <v>4793</v>
      </c>
      <c r="C4824" t="s">
        <v>4401</v>
      </c>
      <c r="D4824" t="s">
        <v>4402</v>
      </c>
      <c r="E4824" t="s">
        <v>569</v>
      </c>
      <c r="F4824" s="5">
        <v>0.37</v>
      </c>
      <c r="G4824" s="9">
        <v>0.1</v>
      </c>
      <c r="H4824" s="6">
        <f>G4824*100</f>
        <v>10</v>
      </c>
      <c r="I4824" t="s">
        <v>9716</v>
      </c>
      <c r="J4824" t="s">
        <v>10765</v>
      </c>
      <c r="K4824">
        <v>41</v>
      </c>
      <c r="L4824">
        <v>41</v>
      </c>
      <c r="M4824">
        <f>(F4824*(1+0.05))</f>
        <v>0.38850000000000001</v>
      </c>
      <c r="N4824">
        <f>IFERROR(ROUND(( (-1.208*LN(L4824) + 7.5474 + 4.6991*(2.71828^(-0.009*L4824)) + 0.0001*L4824*L4824 - 0.0432*L4824 + 4.7166)/3),2), " ")</f>
        <v>3.14</v>
      </c>
      <c r="O4824">
        <f>IFERROR(MAX(MIN(ROUND(N4824*(Q4824/P4824),2),4.5),1.9)," ")</f>
        <v>2.96</v>
      </c>
      <c r="P4824">
        <f>13.098*F4824^-1.237</f>
        <v>44.806338281983834</v>
      </c>
      <c r="Q4824">
        <f>13.098*M4824^-1.237</f>
        <v>42.182109086218873</v>
      </c>
      <c r="R4824" s="5">
        <f>IFERROR(ROUND(MAX(MIN((-105.4*LN(O4824) + 163.83),95),10),0)," ")</f>
        <v>49</v>
      </c>
      <c r="S4824" s="5" t="str">
        <f>IFERROR(CONCATENATE("(",R4824,",",ROUND((1.2*W4824),2),")")," ")</f>
        <v>(49,0.47)</v>
      </c>
      <c r="T4824">
        <f>R4824-L4824</f>
        <v>8</v>
      </c>
      <c r="U4824" s="7" t="str">
        <f>IF((AND(T4824=0,H4824&gt;=L4824)),"Don’t change bids","OK")</f>
        <v>OK</v>
      </c>
      <c r="V4824" t="e">
        <f>IF((MATCH(F4824,W4824,0)),"Same","Diff")</f>
        <v>#N/A</v>
      </c>
      <c r="W4824" s="5">
        <f>ROUND(M4824,2)</f>
        <v>0.39</v>
      </c>
      <c r="X4824" s="5">
        <v>0.39</v>
      </c>
    </row>
    <row r="4825" spans="1:24" x14ac:dyDescent="0.25">
      <c r="A4825" t="s">
        <v>24</v>
      </c>
      <c r="B4825" t="s">
        <v>4794</v>
      </c>
      <c r="C4825" t="s">
        <v>4401</v>
      </c>
      <c r="D4825" t="s">
        <v>4406</v>
      </c>
      <c r="E4825" t="s">
        <v>4407</v>
      </c>
      <c r="F4825" s="5">
        <v>0.24</v>
      </c>
      <c r="G4825" s="9">
        <v>0.1</v>
      </c>
      <c r="H4825" s="6">
        <f>G4825*100</f>
        <v>10</v>
      </c>
      <c r="I4825" t="s">
        <v>10679</v>
      </c>
      <c r="J4825" t="s">
        <v>10765</v>
      </c>
      <c r="K4825">
        <v>41</v>
      </c>
      <c r="L4825">
        <v>41</v>
      </c>
      <c r="M4825">
        <f>(F4825*(1+0.05))</f>
        <v>0.252</v>
      </c>
      <c r="N4825">
        <f>IFERROR(ROUND(( (-1.208*LN(L4825) + 7.5474 + 4.6991*(2.71828^(-0.009*L4825)) + 0.0001*L4825*L4825 - 0.0432*L4825 + 4.7166)/3),2), " ")</f>
        <v>3.14</v>
      </c>
      <c r="O4825">
        <f>IFERROR(MAX(MIN(ROUND(N4825*(Q4825/P4825),2),4.5),1.9)," ")</f>
        <v>2.96</v>
      </c>
      <c r="P4825">
        <f>13.098*F4825^-1.237</f>
        <v>76.539157967055942</v>
      </c>
      <c r="Q4825">
        <f>13.098*M4825^-1.237</f>
        <v>72.056392790121649</v>
      </c>
      <c r="R4825" s="5">
        <f>IFERROR(ROUND(MAX(MIN((-105.4*LN(O4825) + 163.83),95),10),0)," ")</f>
        <v>49</v>
      </c>
      <c r="S4825" s="5" t="str">
        <f>IFERROR(CONCATENATE("(",R4825,",",ROUND((1.2*W4825),2),")")," ")</f>
        <v>(49,0.3)</v>
      </c>
      <c r="T4825">
        <f>R4825-L4825</f>
        <v>8</v>
      </c>
      <c r="U4825" s="7" t="str">
        <f>IF((AND(T4825=0,H4825&gt;=L4825)),"Don’t change bids","OK")</f>
        <v>OK</v>
      </c>
      <c r="V4825" t="e">
        <f>IF((MATCH(F4825,W4825,0)),"Same","Diff")</f>
        <v>#N/A</v>
      </c>
      <c r="W4825" s="5">
        <f>ROUND(M4825,2)</f>
        <v>0.25</v>
      </c>
      <c r="X4825" s="5">
        <v>0.25</v>
      </c>
    </row>
    <row r="4826" spans="1:24" x14ac:dyDescent="0.25">
      <c r="A4826" t="s">
        <v>24</v>
      </c>
      <c r="B4826" t="s">
        <v>4795</v>
      </c>
      <c r="C4826" t="s">
        <v>4401</v>
      </c>
      <c r="D4826" t="s">
        <v>4402</v>
      </c>
      <c r="E4826" t="s">
        <v>569</v>
      </c>
      <c r="F4826" s="5">
        <v>0.37</v>
      </c>
      <c r="G4826" s="9">
        <v>0.1</v>
      </c>
      <c r="H4826" s="6">
        <f>G4826*100</f>
        <v>10</v>
      </c>
      <c r="I4826" t="s">
        <v>9716</v>
      </c>
      <c r="J4826" t="s">
        <v>10765</v>
      </c>
      <c r="K4826">
        <v>41</v>
      </c>
      <c r="L4826">
        <v>41</v>
      </c>
      <c r="M4826">
        <f>(F4826*(1+0.05))</f>
        <v>0.38850000000000001</v>
      </c>
      <c r="N4826">
        <f>IFERROR(ROUND(( (-1.208*LN(L4826) + 7.5474 + 4.6991*(2.71828^(-0.009*L4826)) + 0.0001*L4826*L4826 - 0.0432*L4826 + 4.7166)/3),2), " ")</f>
        <v>3.14</v>
      </c>
      <c r="O4826">
        <f>IFERROR(MAX(MIN(ROUND(N4826*(Q4826/P4826),2),4.5),1.9)," ")</f>
        <v>2.96</v>
      </c>
      <c r="P4826">
        <f>13.098*F4826^-1.237</f>
        <v>44.806338281983834</v>
      </c>
      <c r="Q4826">
        <f>13.098*M4826^-1.237</f>
        <v>42.182109086218873</v>
      </c>
      <c r="R4826" s="5">
        <f>IFERROR(ROUND(MAX(MIN((-105.4*LN(O4826) + 163.83),95),10),0)," ")</f>
        <v>49</v>
      </c>
      <c r="S4826" s="5" t="str">
        <f>IFERROR(CONCATENATE("(",R4826,",",ROUND((1.2*W4826),2),")")," ")</f>
        <v>(49,0.47)</v>
      </c>
      <c r="T4826">
        <f>R4826-L4826</f>
        <v>8</v>
      </c>
      <c r="U4826" s="7" t="str">
        <f>IF((AND(T4826=0,H4826&gt;=L4826)),"Don’t change bids","OK")</f>
        <v>OK</v>
      </c>
      <c r="V4826" t="e">
        <f>IF((MATCH(F4826,W4826,0)),"Same","Diff")</f>
        <v>#N/A</v>
      </c>
      <c r="W4826" s="5">
        <f>ROUND(M4826,2)</f>
        <v>0.39</v>
      </c>
      <c r="X4826" s="5">
        <v>0.39</v>
      </c>
    </row>
    <row r="4827" spans="1:24" x14ac:dyDescent="0.25">
      <c r="A4827" t="s">
        <v>24</v>
      </c>
      <c r="B4827" t="s">
        <v>4796</v>
      </c>
      <c r="C4827" t="s">
        <v>4401</v>
      </c>
      <c r="D4827" t="s">
        <v>4406</v>
      </c>
      <c r="E4827" t="s">
        <v>569</v>
      </c>
      <c r="F4827" s="5">
        <v>0.37</v>
      </c>
      <c r="G4827" s="9">
        <v>0.1</v>
      </c>
      <c r="H4827" s="6">
        <f>G4827*100</f>
        <v>10</v>
      </c>
      <c r="I4827" t="s">
        <v>9716</v>
      </c>
      <c r="J4827" t="s">
        <v>10765</v>
      </c>
      <c r="K4827">
        <v>41</v>
      </c>
      <c r="L4827">
        <v>41</v>
      </c>
      <c r="M4827">
        <f>(F4827*(1+0.05))</f>
        <v>0.38850000000000001</v>
      </c>
      <c r="N4827">
        <f>IFERROR(ROUND(( (-1.208*LN(L4827) + 7.5474 + 4.6991*(2.71828^(-0.009*L4827)) + 0.0001*L4827*L4827 - 0.0432*L4827 + 4.7166)/3),2), " ")</f>
        <v>3.14</v>
      </c>
      <c r="O4827">
        <f>IFERROR(MAX(MIN(ROUND(N4827*(Q4827/P4827),2),4.5),1.9)," ")</f>
        <v>2.96</v>
      </c>
      <c r="P4827">
        <f>13.098*F4827^-1.237</f>
        <v>44.806338281983834</v>
      </c>
      <c r="Q4827">
        <f>13.098*M4827^-1.237</f>
        <v>42.182109086218873</v>
      </c>
      <c r="R4827" s="5">
        <f>IFERROR(ROUND(MAX(MIN((-105.4*LN(O4827) + 163.83),95),10),0)," ")</f>
        <v>49</v>
      </c>
      <c r="S4827" s="5" t="str">
        <f>IFERROR(CONCATENATE("(",R4827,",",ROUND((1.2*W4827),2),")")," ")</f>
        <v>(49,0.47)</v>
      </c>
      <c r="T4827">
        <f>R4827-L4827</f>
        <v>8</v>
      </c>
      <c r="U4827" s="7" t="str">
        <f>IF((AND(T4827=0,H4827&gt;=L4827)),"Don’t change bids","OK")</f>
        <v>OK</v>
      </c>
      <c r="V4827" t="e">
        <f>IF((MATCH(F4827,W4827,0)),"Same","Diff")</f>
        <v>#N/A</v>
      </c>
      <c r="W4827" s="5">
        <f>ROUND(M4827,2)</f>
        <v>0.39</v>
      </c>
      <c r="X4827" s="5">
        <v>0.39</v>
      </c>
    </row>
    <row r="4828" spans="1:24" x14ac:dyDescent="0.25">
      <c r="A4828" t="s">
        <v>24</v>
      </c>
      <c r="B4828" t="s">
        <v>4797</v>
      </c>
      <c r="C4828" t="s">
        <v>4401</v>
      </c>
      <c r="D4828" t="s">
        <v>4402</v>
      </c>
      <c r="E4828" t="s">
        <v>569</v>
      </c>
      <c r="F4828" s="5">
        <v>0.37</v>
      </c>
      <c r="G4828" s="9">
        <v>0.1</v>
      </c>
      <c r="H4828" s="6">
        <f>G4828*100</f>
        <v>10</v>
      </c>
      <c r="I4828" t="s">
        <v>9716</v>
      </c>
      <c r="J4828" t="s">
        <v>10765</v>
      </c>
      <c r="K4828">
        <v>41</v>
      </c>
      <c r="L4828">
        <v>41</v>
      </c>
      <c r="M4828">
        <f>(F4828*(1+0.05))</f>
        <v>0.38850000000000001</v>
      </c>
      <c r="N4828">
        <f>IFERROR(ROUND(( (-1.208*LN(L4828) + 7.5474 + 4.6991*(2.71828^(-0.009*L4828)) + 0.0001*L4828*L4828 - 0.0432*L4828 + 4.7166)/3),2), " ")</f>
        <v>3.14</v>
      </c>
      <c r="O4828">
        <f>IFERROR(MAX(MIN(ROUND(N4828*(Q4828/P4828),2),4.5),1.9)," ")</f>
        <v>2.96</v>
      </c>
      <c r="P4828">
        <f>13.098*F4828^-1.237</f>
        <v>44.806338281983834</v>
      </c>
      <c r="Q4828">
        <f>13.098*M4828^-1.237</f>
        <v>42.182109086218873</v>
      </c>
      <c r="R4828" s="5">
        <f>IFERROR(ROUND(MAX(MIN((-105.4*LN(O4828) + 163.83),95),10),0)," ")</f>
        <v>49</v>
      </c>
      <c r="S4828" s="5" t="str">
        <f>IFERROR(CONCATENATE("(",R4828,",",ROUND((1.2*W4828),2),")")," ")</f>
        <v>(49,0.47)</v>
      </c>
      <c r="T4828">
        <f>R4828-L4828</f>
        <v>8</v>
      </c>
      <c r="U4828" s="7" t="str">
        <f>IF((AND(T4828=0,H4828&gt;=L4828)),"Don’t change bids","OK")</f>
        <v>OK</v>
      </c>
      <c r="V4828" t="e">
        <f>IF((MATCH(F4828,W4828,0)),"Same","Diff")</f>
        <v>#N/A</v>
      </c>
      <c r="W4828" s="5">
        <f>ROUND(M4828,2)</f>
        <v>0.39</v>
      </c>
      <c r="X4828" s="5">
        <v>0.39</v>
      </c>
    </row>
    <row r="4829" spans="1:24" x14ac:dyDescent="0.25">
      <c r="A4829" t="s">
        <v>24</v>
      </c>
      <c r="B4829" t="s">
        <v>4798</v>
      </c>
      <c r="C4829" t="s">
        <v>4401</v>
      </c>
      <c r="D4829" t="s">
        <v>4402</v>
      </c>
      <c r="E4829" t="s">
        <v>569</v>
      </c>
      <c r="F4829" s="5">
        <v>0.37</v>
      </c>
      <c r="G4829" s="9">
        <v>0.1</v>
      </c>
      <c r="H4829" s="6">
        <f>G4829*100</f>
        <v>10</v>
      </c>
      <c r="I4829" t="s">
        <v>9716</v>
      </c>
      <c r="J4829" t="s">
        <v>10765</v>
      </c>
      <c r="K4829">
        <v>41</v>
      </c>
      <c r="L4829">
        <v>41</v>
      </c>
      <c r="M4829">
        <f>(F4829*(1+0.05))</f>
        <v>0.38850000000000001</v>
      </c>
      <c r="N4829">
        <f>IFERROR(ROUND(( (-1.208*LN(L4829) + 7.5474 + 4.6991*(2.71828^(-0.009*L4829)) + 0.0001*L4829*L4829 - 0.0432*L4829 + 4.7166)/3),2), " ")</f>
        <v>3.14</v>
      </c>
      <c r="O4829">
        <f>IFERROR(MAX(MIN(ROUND(N4829*(Q4829/P4829),2),4.5),1.9)," ")</f>
        <v>2.96</v>
      </c>
      <c r="P4829">
        <f>13.098*F4829^-1.237</f>
        <v>44.806338281983834</v>
      </c>
      <c r="Q4829">
        <f>13.098*M4829^-1.237</f>
        <v>42.182109086218873</v>
      </c>
      <c r="R4829" s="5">
        <f>IFERROR(ROUND(MAX(MIN((-105.4*LN(O4829) + 163.83),95),10),0)," ")</f>
        <v>49</v>
      </c>
      <c r="S4829" s="5" t="str">
        <f>IFERROR(CONCATENATE("(",R4829,",",ROUND((1.2*W4829),2),")")," ")</f>
        <v>(49,0.47)</v>
      </c>
      <c r="T4829">
        <f>R4829-L4829</f>
        <v>8</v>
      </c>
      <c r="U4829" s="7" t="str">
        <f>IF((AND(T4829=0,H4829&gt;=L4829)),"Don’t change bids","OK")</f>
        <v>OK</v>
      </c>
      <c r="V4829" t="e">
        <f>IF((MATCH(F4829,W4829,0)),"Same","Diff")</f>
        <v>#N/A</v>
      </c>
      <c r="W4829" s="5">
        <f>ROUND(M4829,2)</f>
        <v>0.39</v>
      </c>
      <c r="X4829" s="5">
        <v>0.39</v>
      </c>
    </row>
    <row r="4830" spans="1:24" x14ac:dyDescent="0.25">
      <c r="A4830" t="s">
        <v>24</v>
      </c>
      <c r="B4830" t="s">
        <v>4799</v>
      </c>
      <c r="C4830" t="s">
        <v>4401</v>
      </c>
      <c r="D4830" t="s">
        <v>4402</v>
      </c>
      <c r="E4830" t="s">
        <v>569</v>
      </c>
      <c r="F4830" s="5">
        <v>0.37</v>
      </c>
      <c r="G4830" s="9">
        <v>0.1</v>
      </c>
      <c r="H4830" s="6">
        <f>G4830*100</f>
        <v>10</v>
      </c>
      <c r="I4830" t="s">
        <v>9716</v>
      </c>
      <c r="J4830" t="s">
        <v>10765</v>
      </c>
      <c r="K4830">
        <v>41</v>
      </c>
      <c r="L4830">
        <v>41</v>
      </c>
      <c r="M4830">
        <f>(F4830*(1+0.05))</f>
        <v>0.38850000000000001</v>
      </c>
      <c r="N4830">
        <f>IFERROR(ROUND(( (-1.208*LN(L4830) + 7.5474 + 4.6991*(2.71828^(-0.009*L4830)) + 0.0001*L4830*L4830 - 0.0432*L4830 + 4.7166)/3),2), " ")</f>
        <v>3.14</v>
      </c>
      <c r="O4830">
        <f>IFERROR(MAX(MIN(ROUND(N4830*(Q4830/P4830),2),4.5),1.9)," ")</f>
        <v>2.96</v>
      </c>
      <c r="P4830">
        <f>13.098*F4830^-1.237</f>
        <v>44.806338281983834</v>
      </c>
      <c r="Q4830">
        <f>13.098*M4830^-1.237</f>
        <v>42.182109086218873</v>
      </c>
      <c r="R4830" s="5">
        <f>IFERROR(ROUND(MAX(MIN((-105.4*LN(O4830) + 163.83),95),10),0)," ")</f>
        <v>49</v>
      </c>
      <c r="S4830" s="5" t="str">
        <f>IFERROR(CONCATENATE("(",R4830,",",ROUND((1.2*W4830),2),")")," ")</f>
        <v>(49,0.47)</v>
      </c>
      <c r="T4830">
        <f>R4830-L4830</f>
        <v>8</v>
      </c>
      <c r="U4830" s="7" t="str">
        <f>IF((AND(T4830=0,H4830&gt;=L4830)),"Don’t change bids","OK")</f>
        <v>OK</v>
      </c>
      <c r="V4830" t="e">
        <f>IF((MATCH(F4830,W4830,0)),"Same","Diff")</f>
        <v>#N/A</v>
      </c>
      <c r="W4830" s="5">
        <f>ROUND(M4830,2)</f>
        <v>0.39</v>
      </c>
      <c r="X4830" s="5">
        <v>0.39</v>
      </c>
    </row>
    <row r="4831" spans="1:24" x14ac:dyDescent="0.25">
      <c r="A4831" t="s">
        <v>24</v>
      </c>
      <c r="B4831" t="s">
        <v>4800</v>
      </c>
      <c r="C4831" t="s">
        <v>4401</v>
      </c>
      <c r="D4831" t="s">
        <v>4402</v>
      </c>
      <c r="E4831" t="s">
        <v>569</v>
      </c>
      <c r="F4831" s="5">
        <v>0.37</v>
      </c>
      <c r="G4831" s="9">
        <v>0.1</v>
      </c>
      <c r="H4831" s="6">
        <f>G4831*100</f>
        <v>10</v>
      </c>
      <c r="I4831" t="s">
        <v>9716</v>
      </c>
      <c r="J4831" t="s">
        <v>10765</v>
      </c>
      <c r="K4831">
        <v>41</v>
      </c>
      <c r="L4831">
        <v>41</v>
      </c>
      <c r="M4831">
        <f>(F4831*(1+0.05))</f>
        <v>0.38850000000000001</v>
      </c>
      <c r="N4831">
        <f>IFERROR(ROUND(( (-1.208*LN(L4831) + 7.5474 + 4.6991*(2.71828^(-0.009*L4831)) + 0.0001*L4831*L4831 - 0.0432*L4831 + 4.7166)/3),2), " ")</f>
        <v>3.14</v>
      </c>
      <c r="O4831">
        <f>IFERROR(MAX(MIN(ROUND(N4831*(Q4831/P4831),2),4.5),1.9)," ")</f>
        <v>2.96</v>
      </c>
      <c r="P4831">
        <f>13.098*F4831^-1.237</f>
        <v>44.806338281983834</v>
      </c>
      <c r="Q4831">
        <f>13.098*M4831^-1.237</f>
        <v>42.182109086218873</v>
      </c>
      <c r="R4831" s="5">
        <f>IFERROR(ROUND(MAX(MIN((-105.4*LN(O4831) + 163.83),95),10),0)," ")</f>
        <v>49</v>
      </c>
      <c r="S4831" s="5" t="str">
        <f>IFERROR(CONCATENATE("(",R4831,",",ROUND((1.2*W4831),2),")")," ")</f>
        <v>(49,0.47)</v>
      </c>
      <c r="T4831">
        <f>R4831-L4831</f>
        <v>8</v>
      </c>
      <c r="U4831" s="7" t="str">
        <f>IF((AND(T4831=0,H4831&gt;=L4831)),"Don’t change bids","OK")</f>
        <v>OK</v>
      </c>
      <c r="V4831" t="e">
        <f>IF((MATCH(F4831,W4831,0)),"Same","Diff")</f>
        <v>#N/A</v>
      </c>
      <c r="W4831" s="5">
        <f>ROUND(M4831,2)</f>
        <v>0.39</v>
      </c>
      <c r="X4831" s="5">
        <v>0.39</v>
      </c>
    </row>
    <row r="4832" spans="1:24" x14ac:dyDescent="0.25">
      <c r="A4832" t="s">
        <v>24</v>
      </c>
      <c r="B4832" t="s">
        <v>4801</v>
      </c>
      <c r="C4832" t="s">
        <v>4401</v>
      </c>
      <c r="D4832" t="s">
        <v>4402</v>
      </c>
      <c r="E4832" t="s">
        <v>569</v>
      </c>
      <c r="F4832" s="5">
        <v>0.37</v>
      </c>
      <c r="G4832" s="9">
        <v>0.1</v>
      </c>
      <c r="H4832" s="6">
        <f>G4832*100</f>
        <v>10</v>
      </c>
      <c r="I4832" t="s">
        <v>9716</v>
      </c>
      <c r="J4832" t="s">
        <v>10765</v>
      </c>
      <c r="K4832">
        <v>41</v>
      </c>
      <c r="L4832">
        <v>41</v>
      </c>
      <c r="M4832">
        <f>(F4832*(1+0.05))</f>
        <v>0.38850000000000001</v>
      </c>
      <c r="N4832">
        <f>IFERROR(ROUND(( (-1.208*LN(L4832) + 7.5474 + 4.6991*(2.71828^(-0.009*L4832)) + 0.0001*L4832*L4832 - 0.0432*L4832 + 4.7166)/3),2), " ")</f>
        <v>3.14</v>
      </c>
      <c r="O4832">
        <f>IFERROR(MAX(MIN(ROUND(N4832*(Q4832/P4832),2),4.5),1.9)," ")</f>
        <v>2.96</v>
      </c>
      <c r="P4832">
        <f>13.098*F4832^-1.237</f>
        <v>44.806338281983834</v>
      </c>
      <c r="Q4832">
        <f>13.098*M4832^-1.237</f>
        <v>42.182109086218873</v>
      </c>
      <c r="R4832" s="5">
        <f>IFERROR(ROUND(MAX(MIN((-105.4*LN(O4832) + 163.83),95),10),0)," ")</f>
        <v>49</v>
      </c>
      <c r="S4832" s="5" t="str">
        <f>IFERROR(CONCATENATE("(",R4832,",",ROUND((1.2*W4832),2),")")," ")</f>
        <v>(49,0.47)</v>
      </c>
      <c r="T4832">
        <f>R4832-L4832</f>
        <v>8</v>
      </c>
      <c r="U4832" s="7" t="str">
        <f>IF((AND(T4832=0,H4832&gt;=L4832)),"Don’t change bids","OK")</f>
        <v>OK</v>
      </c>
      <c r="V4832" t="e">
        <f>IF((MATCH(F4832,W4832,0)),"Same","Diff")</f>
        <v>#N/A</v>
      </c>
      <c r="W4832" s="5">
        <f>ROUND(M4832,2)</f>
        <v>0.39</v>
      </c>
      <c r="X4832" s="5">
        <v>0.39</v>
      </c>
    </row>
    <row r="4833" spans="1:24" x14ac:dyDescent="0.25">
      <c r="A4833" t="s">
        <v>24</v>
      </c>
      <c r="B4833" t="s">
        <v>4802</v>
      </c>
      <c r="C4833" t="s">
        <v>4401</v>
      </c>
      <c r="D4833" t="s">
        <v>4402</v>
      </c>
      <c r="E4833" t="s">
        <v>569</v>
      </c>
      <c r="F4833" s="5">
        <v>0.37</v>
      </c>
      <c r="G4833" s="9">
        <v>0.1</v>
      </c>
      <c r="H4833" s="6">
        <f>G4833*100</f>
        <v>10</v>
      </c>
      <c r="I4833" t="s">
        <v>9716</v>
      </c>
      <c r="J4833" t="s">
        <v>10765</v>
      </c>
      <c r="K4833">
        <v>41</v>
      </c>
      <c r="L4833">
        <v>41</v>
      </c>
      <c r="M4833">
        <f>(F4833*(1+0.05))</f>
        <v>0.38850000000000001</v>
      </c>
      <c r="N4833">
        <f>IFERROR(ROUND(( (-1.208*LN(L4833) + 7.5474 + 4.6991*(2.71828^(-0.009*L4833)) + 0.0001*L4833*L4833 - 0.0432*L4833 + 4.7166)/3),2), " ")</f>
        <v>3.14</v>
      </c>
      <c r="O4833">
        <f>IFERROR(MAX(MIN(ROUND(N4833*(Q4833/P4833),2),4.5),1.9)," ")</f>
        <v>2.96</v>
      </c>
      <c r="P4833">
        <f>13.098*F4833^-1.237</f>
        <v>44.806338281983834</v>
      </c>
      <c r="Q4833">
        <f>13.098*M4833^-1.237</f>
        <v>42.182109086218873</v>
      </c>
      <c r="R4833" s="5">
        <f>IFERROR(ROUND(MAX(MIN((-105.4*LN(O4833) + 163.83),95),10),0)," ")</f>
        <v>49</v>
      </c>
      <c r="S4833" s="5" t="str">
        <f>IFERROR(CONCATENATE("(",R4833,",",ROUND((1.2*W4833),2),")")," ")</f>
        <v>(49,0.47)</v>
      </c>
      <c r="T4833">
        <f>R4833-L4833</f>
        <v>8</v>
      </c>
      <c r="U4833" s="7" t="str">
        <f>IF((AND(T4833=0,H4833&gt;=L4833)),"Don’t change bids","OK")</f>
        <v>OK</v>
      </c>
      <c r="V4833" t="e">
        <f>IF((MATCH(F4833,W4833,0)),"Same","Diff")</f>
        <v>#N/A</v>
      </c>
      <c r="W4833" s="5">
        <f>ROUND(M4833,2)</f>
        <v>0.39</v>
      </c>
      <c r="X4833" s="5">
        <v>0.39</v>
      </c>
    </row>
    <row r="4834" spans="1:24" x14ac:dyDescent="0.25">
      <c r="A4834" t="s">
        <v>24</v>
      </c>
      <c r="B4834" t="s">
        <v>4803</v>
      </c>
      <c r="C4834" t="s">
        <v>4401</v>
      </c>
      <c r="D4834" t="s">
        <v>4406</v>
      </c>
      <c r="E4834" t="s">
        <v>569</v>
      </c>
      <c r="F4834" s="5">
        <v>0.37</v>
      </c>
      <c r="G4834" s="9">
        <v>0.1</v>
      </c>
      <c r="H4834" s="6">
        <f>G4834*100</f>
        <v>10</v>
      </c>
      <c r="I4834" t="s">
        <v>9716</v>
      </c>
      <c r="J4834" t="s">
        <v>10765</v>
      </c>
      <c r="K4834">
        <v>41</v>
      </c>
      <c r="L4834">
        <v>41</v>
      </c>
      <c r="M4834">
        <f>(F4834*(1+0.05))</f>
        <v>0.38850000000000001</v>
      </c>
      <c r="N4834">
        <f>IFERROR(ROUND(( (-1.208*LN(L4834) + 7.5474 + 4.6991*(2.71828^(-0.009*L4834)) + 0.0001*L4834*L4834 - 0.0432*L4834 + 4.7166)/3),2), " ")</f>
        <v>3.14</v>
      </c>
      <c r="O4834">
        <f>IFERROR(MAX(MIN(ROUND(N4834*(Q4834/P4834),2),4.5),1.9)," ")</f>
        <v>2.96</v>
      </c>
      <c r="P4834">
        <f>13.098*F4834^-1.237</f>
        <v>44.806338281983834</v>
      </c>
      <c r="Q4834">
        <f>13.098*M4834^-1.237</f>
        <v>42.182109086218873</v>
      </c>
      <c r="R4834" s="5">
        <f>IFERROR(ROUND(MAX(MIN((-105.4*LN(O4834) + 163.83),95),10),0)," ")</f>
        <v>49</v>
      </c>
      <c r="S4834" s="5" t="str">
        <f>IFERROR(CONCATENATE("(",R4834,",",ROUND((1.2*W4834),2),")")," ")</f>
        <v>(49,0.47)</v>
      </c>
      <c r="T4834">
        <f>R4834-L4834</f>
        <v>8</v>
      </c>
      <c r="U4834" s="7" t="str">
        <f>IF((AND(T4834=0,H4834&gt;=L4834)),"Don’t change bids","OK")</f>
        <v>OK</v>
      </c>
      <c r="V4834" t="e">
        <f>IF((MATCH(F4834,W4834,0)),"Same","Diff")</f>
        <v>#N/A</v>
      </c>
      <c r="W4834" s="5">
        <f>ROUND(M4834,2)</f>
        <v>0.39</v>
      </c>
      <c r="X4834" s="5">
        <v>0.39</v>
      </c>
    </row>
    <row r="4835" spans="1:24" x14ac:dyDescent="0.25">
      <c r="A4835" t="s">
        <v>24</v>
      </c>
      <c r="B4835" t="s">
        <v>4804</v>
      </c>
      <c r="C4835" t="s">
        <v>4401</v>
      </c>
      <c r="D4835" t="s">
        <v>4402</v>
      </c>
      <c r="E4835" t="s">
        <v>569</v>
      </c>
      <c r="F4835" s="5">
        <v>0.37</v>
      </c>
      <c r="G4835" s="9">
        <v>0.1</v>
      </c>
      <c r="H4835" s="6">
        <f>G4835*100</f>
        <v>10</v>
      </c>
      <c r="I4835" t="s">
        <v>9716</v>
      </c>
      <c r="J4835" t="s">
        <v>10765</v>
      </c>
      <c r="K4835">
        <v>41</v>
      </c>
      <c r="L4835">
        <v>41</v>
      </c>
      <c r="M4835">
        <f>(F4835*(1+0.05))</f>
        <v>0.38850000000000001</v>
      </c>
      <c r="N4835">
        <f>IFERROR(ROUND(( (-1.208*LN(L4835) + 7.5474 + 4.6991*(2.71828^(-0.009*L4835)) + 0.0001*L4835*L4835 - 0.0432*L4835 + 4.7166)/3),2), " ")</f>
        <v>3.14</v>
      </c>
      <c r="O4835">
        <f>IFERROR(MAX(MIN(ROUND(N4835*(Q4835/P4835),2),4.5),1.9)," ")</f>
        <v>2.96</v>
      </c>
      <c r="P4835">
        <f>13.098*F4835^-1.237</f>
        <v>44.806338281983834</v>
      </c>
      <c r="Q4835">
        <f>13.098*M4835^-1.237</f>
        <v>42.182109086218873</v>
      </c>
      <c r="R4835" s="5">
        <f>IFERROR(ROUND(MAX(MIN((-105.4*LN(O4835) + 163.83),95),10),0)," ")</f>
        <v>49</v>
      </c>
      <c r="S4835" s="5" t="str">
        <f>IFERROR(CONCATENATE("(",R4835,",",ROUND((1.2*W4835),2),")")," ")</f>
        <v>(49,0.47)</v>
      </c>
      <c r="T4835">
        <f>R4835-L4835</f>
        <v>8</v>
      </c>
      <c r="U4835" s="7" t="str">
        <f>IF((AND(T4835=0,H4835&gt;=L4835)),"Don’t change bids","OK")</f>
        <v>OK</v>
      </c>
      <c r="V4835" t="e">
        <f>IF((MATCH(F4835,W4835,0)),"Same","Diff")</f>
        <v>#N/A</v>
      </c>
      <c r="W4835" s="5">
        <f>ROUND(M4835,2)</f>
        <v>0.39</v>
      </c>
      <c r="X4835" s="5">
        <v>0.39</v>
      </c>
    </row>
    <row r="4836" spans="1:24" x14ac:dyDescent="0.25">
      <c r="A4836" t="s">
        <v>24</v>
      </c>
      <c r="B4836" t="s">
        <v>4805</v>
      </c>
      <c r="C4836" t="s">
        <v>4401</v>
      </c>
      <c r="D4836" t="s">
        <v>4406</v>
      </c>
      <c r="E4836" t="s">
        <v>4090</v>
      </c>
      <c r="F4836" s="5">
        <v>0.36</v>
      </c>
      <c r="G4836" s="9">
        <v>0.1</v>
      </c>
      <c r="H4836" s="6">
        <f>G4836*100</f>
        <v>10</v>
      </c>
      <c r="I4836" t="s">
        <v>10682</v>
      </c>
      <c r="J4836" t="s">
        <v>10765</v>
      </c>
      <c r="K4836">
        <v>41</v>
      </c>
      <c r="L4836">
        <v>41</v>
      </c>
      <c r="M4836">
        <f>(F4836*(1+0.05))</f>
        <v>0.378</v>
      </c>
      <c r="N4836">
        <f>IFERROR(ROUND(( (-1.208*LN(L4836) + 7.5474 + 4.6991*(2.71828^(-0.009*L4836)) + 0.0001*L4836*L4836 - 0.0432*L4836 + 4.7166)/3),2), " ")</f>
        <v>3.14</v>
      </c>
      <c r="O4836">
        <f>IFERROR(MAX(MIN(ROUND(N4836*(Q4836/P4836),2),4.5),1.9)," ")</f>
        <v>2.96</v>
      </c>
      <c r="P4836">
        <f>13.098*F4836^-1.237</f>
        <v>46.350966313994896</v>
      </c>
      <c r="Q4836">
        <f>13.098*M4836^-1.237</f>
        <v>43.636270944612029</v>
      </c>
      <c r="R4836" s="5">
        <f>IFERROR(ROUND(MAX(MIN((-105.4*LN(O4836) + 163.83),95),10),0)," ")</f>
        <v>49</v>
      </c>
      <c r="S4836" s="5" t="str">
        <f>IFERROR(CONCATENATE("(",R4836,",",ROUND((1.2*W4836),2),")")," ")</f>
        <v>(49,0.46)</v>
      </c>
      <c r="T4836">
        <f>R4836-L4836</f>
        <v>8</v>
      </c>
      <c r="U4836" s="7" t="str">
        <f>IF((AND(T4836=0,H4836&gt;=L4836)),"Don’t change bids","OK")</f>
        <v>OK</v>
      </c>
      <c r="V4836" t="e">
        <f>IF((MATCH(F4836,W4836,0)),"Same","Diff")</f>
        <v>#N/A</v>
      </c>
      <c r="W4836" s="5">
        <f>ROUND(M4836,2)</f>
        <v>0.38</v>
      </c>
      <c r="X4836" s="5">
        <v>0.38</v>
      </c>
    </row>
    <row r="4837" spans="1:24" x14ac:dyDescent="0.25">
      <c r="A4837" t="s">
        <v>24</v>
      </c>
      <c r="B4837" t="s">
        <v>4806</v>
      </c>
      <c r="C4837" t="s">
        <v>4401</v>
      </c>
      <c r="D4837" t="s">
        <v>4402</v>
      </c>
      <c r="E4837" t="s">
        <v>569</v>
      </c>
      <c r="F4837" s="5">
        <v>0.37</v>
      </c>
      <c r="G4837" s="9">
        <v>0.1</v>
      </c>
      <c r="H4837" s="6">
        <f>G4837*100</f>
        <v>10</v>
      </c>
      <c r="I4837" t="s">
        <v>9716</v>
      </c>
      <c r="J4837" t="s">
        <v>10765</v>
      </c>
      <c r="K4837">
        <v>41</v>
      </c>
      <c r="L4837">
        <v>41</v>
      </c>
      <c r="M4837">
        <f>(F4837*(1+0.05))</f>
        <v>0.38850000000000001</v>
      </c>
      <c r="N4837">
        <f>IFERROR(ROUND(( (-1.208*LN(L4837) + 7.5474 + 4.6991*(2.71828^(-0.009*L4837)) + 0.0001*L4837*L4837 - 0.0432*L4837 + 4.7166)/3),2), " ")</f>
        <v>3.14</v>
      </c>
      <c r="O4837">
        <f>IFERROR(MAX(MIN(ROUND(N4837*(Q4837/P4837),2),4.5),1.9)," ")</f>
        <v>2.96</v>
      </c>
      <c r="P4837">
        <f>13.098*F4837^-1.237</f>
        <v>44.806338281983834</v>
      </c>
      <c r="Q4837">
        <f>13.098*M4837^-1.237</f>
        <v>42.182109086218873</v>
      </c>
      <c r="R4837" s="5">
        <f>IFERROR(ROUND(MAX(MIN((-105.4*LN(O4837) + 163.83),95),10),0)," ")</f>
        <v>49</v>
      </c>
      <c r="S4837" s="5" t="str">
        <f>IFERROR(CONCATENATE("(",R4837,",",ROUND((1.2*W4837),2),")")," ")</f>
        <v>(49,0.47)</v>
      </c>
      <c r="T4837">
        <f>R4837-L4837</f>
        <v>8</v>
      </c>
      <c r="U4837" s="7" t="str">
        <f>IF((AND(T4837=0,H4837&gt;=L4837)),"Don’t change bids","OK")</f>
        <v>OK</v>
      </c>
      <c r="V4837" t="e">
        <f>IF((MATCH(F4837,W4837,0)),"Same","Diff")</f>
        <v>#N/A</v>
      </c>
      <c r="W4837" s="5">
        <f>ROUND(M4837,2)</f>
        <v>0.39</v>
      </c>
      <c r="X4837" s="5">
        <v>0.39</v>
      </c>
    </row>
    <row r="4838" spans="1:24" x14ac:dyDescent="0.25">
      <c r="A4838" t="s">
        <v>24</v>
      </c>
      <c r="B4838" t="s">
        <v>4807</v>
      </c>
      <c r="C4838" t="s">
        <v>4401</v>
      </c>
      <c r="D4838" t="s">
        <v>4406</v>
      </c>
      <c r="E4838" t="s">
        <v>569</v>
      </c>
      <c r="F4838" s="5">
        <v>0.37</v>
      </c>
      <c r="G4838" s="9">
        <v>0.1</v>
      </c>
      <c r="H4838" s="6">
        <f>G4838*100</f>
        <v>10</v>
      </c>
      <c r="I4838" t="s">
        <v>9716</v>
      </c>
      <c r="J4838" t="s">
        <v>10765</v>
      </c>
      <c r="K4838">
        <v>41</v>
      </c>
      <c r="L4838">
        <v>41</v>
      </c>
      <c r="M4838">
        <f>(F4838*(1+0.05))</f>
        <v>0.38850000000000001</v>
      </c>
      <c r="N4838">
        <f>IFERROR(ROUND(( (-1.208*LN(L4838) + 7.5474 + 4.6991*(2.71828^(-0.009*L4838)) + 0.0001*L4838*L4838 - 0.0432*L4838 + 4.7166)/3),2), " ")</f>
        <v>3.14</v>
      </c>
      <c r="O4838">
        <f>IFERROR(MAX(MIN(ROUND(N4838*(Q4838/P4838),2),4.5),1.9)," ")</f>
        <v>2.96</v>
      </c>
      <c r="P4838">
        <f>13.098*F4838^-1.237</f>
        <v>44.806338281983834</v>
      </c>
      <c r="Q4838">
        <f>13.098*M4838^-1.237</f>
        <v>42.182109086218873</v>
      </c>
      <c r="R4838" s="5">
        <f>IFERROR(ROUND(MAX(MIN((-105.4*LN(O4838) + 163.83),95),10),0)," ")</f>
        <v>49</v>
      </c>
      <c r="S4838" s="5" t="str">
        <f>IFERROR(CONCATENATE("(",R4838,",",ROUND((1.2*W4838),2),")")," ")</f>
        <v>(49,0.47)</v>
      </c>
      <c r="T4838">
        <f>R4838-L4838</f>
        <v>8</v>
      </c>
      <c r="U4838" s="7" t="str">
        <f>IF((AND(T4838=0,H4838&gt;=L4838)),"Don’t change bids","OK")</f>
        <v>OK</v>
      </c>
      <c r="V4838" t="e">
        <f>IF((MATCH(F4838,W4838,0)),"Same","Diff")</f>
        <v>#N/A</v>
      </c>
      <c r="W4838" s="5">
        <f>ROUND(M4838,2)</f>
        <v>0.39</v>
      </c>
      <c r="X4838" s="5">
        <v>0.39</v>
      </c>
    </row>
    <row r="4839" spans="1:24" x14ac:dyDescent="0.25">
      <c r="A4839" t="s">
        <v>24</v>
      </c>
      <c r="B4839" t="s">
        <v>4808</v>
      </c>
      <c r="C4839" t="s">
        <v>4401</v>
      </c>
      <c r="D4839" t="s">
        <v>4402</v>
      </c>
      <c r="E4839" t="s">
        <v>569</v>
      </c>
      <c r="F4839" s="5">
        <v>0.37</v>
      </c>
      <c r="G4839" s="9">
        <v>0.1</v>
      </c>
      <c r="H4839" s="6">
        <f>G4839*100</f>
        <v>10</v>
      </c>
      <c r="I4839" t="s">
        <v>9716</v>
      </c>
      <c r="J4839" t="s">
        <v>10765</v>
      </c>
      <c r="K4839">
        <v>41</v>
      </c>
      <c r="L4839">
        <v>41</v>
      </c>
      <c r="M4839">
        <f>(F4839*(1+0.05))</f>
        <v>0.38850000000000001</v>
      </c>
      <c r="N4839">
        <f>IFERROR(ROUND(( (-1.208*LN(L4839) + 7.5474 + 4.6991*(2.71828^(-0.009*L4839)) + 0.0001*L4839*L4839 - 0.0432*L4839 + 4.7166)/3),2), " ")</f>
        <v>3.14</v>
      </c>
      <c r="O4839">
        <f>IFERROR(MAX(MIN(ROUND(N4839*(Q4839/P4839),2),4.5),1.9)," ")</f>
        <v>2.96</v>
      </c>
      <c r="P4839">
        <f>13.098*F4839^-1.237</f>
        <v>44.806338281983834</v>
      </c>
      <c r="Q4839">
        <f>13.098*M4839^-1.237</f>
        <v>42.182109086218873</v>
      </c>
      <c r="R4839" s="5">
        <f>IFERROR(ROUND(MAX(MIN((-105.4*LN(O4839) + 163.83),95),10),0)," ")</f>
        <v>49</v>
      </c>
      <c r="S4839" s="5" t="str">
        <f>IFERROR(CONCATENATE("(",R4839,",",ROUND((1.2*W4839),2),")")," ")</f>
        <v>(49,0.47)</v>
      </c>
      <c r="T4839">
        <f>R4839-L4839</f>
        <v>8</v>
      </c>
      <c r="U4839" s="7" t="str">
        <f>IF((AND(T4839=0,H4839&gt;=L4839)),"Don’t change bids","OK")</f>
        <v>OK</v>
      </c>
      <c r="V4839" t="e">
        <f>IF((MATCH(F4839,W4839,0)),"Same","Diff")</f>
        <v>#N/A</v>
      </c>
      <c r="W4839" s="5">
        <f>ROUND(M4839,2)</f>
        <v>0.39</v>
      </c>
      <c r="X4839" s="5">
        <v>0.39</v>
      </c>
    </row>
    <row r="4840" spans="1:24" x14ac:dyDescent="0.25">
      <c r="A4840" t="s">
        <v>24</v>
      </c>
      <c r="B4840" t="s">
        <v>4809</v>
      </c>
      <c r="C4840" t="s">
        <v>4401</v>
      </c>
      <c r="D4840" t="s">
        <v>4406</v>
      </c>
      <c r="E4840" t="s">
        <v>569</v>
      </c>
      <c r="F4840" s="5">
        <v>0.37</v>
      </c>
      <c r="G4840" s="9">
        <v>0.1</v>
      </c>
      <c r="H4840" s="6">
        <f>G4840*100</f>
        <v>10</v>
      </c>
      <c r="I4840" t="s">
        <v>9716</v>
      </c>
      <c r="J4840" t="s">
        <v>10765</v>
      </c>
      <c r="K4840">
        <v>41</v>
      </c>
      <c r="L4840">
        <v>41</v>
      </c>
      <c r="M4840">
        <f>(F4840*(1+0.05))</f>
        <v>0.38850000000000001</v>
      </c>
      <c r="N4840">
        <f>IFERROR(ROUND(( (-1.208*LN(L4840) + 7.5474 + 4.6991*(2.71828^(-0.009*L4840)) + 0.0001*L4840*L4840 - 0.0432*L4840 + 4.7166)/3),2), " ")</f>
        <v>3.14</v>
      </c>
      <c r="O4840">
        <f>IFERROR(MAX(MIN(ROUND(N4840*(Q4840/P4840),2),4.5),1.9)," ")</f>
        <v>2.96</v>
      </c>
      <c r="P4840">
        <f>13.098*F4840^-1.237</f>
        <v>44.806338281983834</v>
      </c>
      <c r="Q4840">
        <f>13.098*M4840^-1.237</f>
        <v>42.182109086218873</v>
      </c>
      <c r="R4840" s="5">
        <f>IFERROR(ROUND(MAX(MIN((-105.4*LN(O4840) + 163.83),95),10),0)," ")</f>
        <v>49</v>
      </c>
      <c r="S4840" s="5" t="str">
        <f>IFERROR(CONCATENATE("(",R4840,",",ROUND((1.2*W4840),2),")")," ")</f>
        <v>(49,0.47)</v>
      </c>
      <c r="T4840">
        <f>R4840-L4840</f>
        <v>8</v>
      </c>
      <c r="U4840" s="7" t="str">
        <f>IF((AND(T4840=0,H4840&gt;=L4840)),"Don’t change bids","OK")</f>
        <v>OK</v>
      </c>
      <c r="V4840" t="e">
        <f>IF((MATCH(F4840,W4840,0)),"Same","Diff")</f>
        <v>#N/A</v>
      </c>
      <c r="W4840" s="5">
        <f>ROUND(M4840,2)</f>
        <v>0.39</v>
      </c>
      <c r="X4840" s="5">
        <v>0.39</v>
      </c>
    </row>
    <row r="4841" spans="1:24" x14ac:dyDescent="0.25">
      <c r="A4841" t="s">
        <v>24</v>
      </c>
      <c r="B4841" t="s">
        <v>4810</v>
      </c>
      <c r="C4841" t="s">
        <v>4401</v>
      </c>
      <c r="D4841" t="s">
        <v>4402</v>
      </c>
      <c r="E4841" t="s">
        <v>569</v>
      </c>
      <c r="F4841" s="5">
        <v>0.37</v>
      </c>
      <c r="G4841" s="9">
        <v>0.1</v>
      </c>
      <c r="H4841" s="6">
        <f>G4841*100</f>
        <v>10</v>
      </c>
      <c r="I4841" t="s">
        <v>9716</v>
      </c>
      <c r="J4841" t="s">
        <v>10765</v>
      </c>
      <c r="K4841">
        <v>41</v>
      </c>
      <c r="L4841">
        <v>41</v>
      </c>
      <c r="M4841">
        <f>(F4841*(1+0.05))</f>
        <v>0.38850000000000001</v>
      </c>
      <c r="N4841">
        <f>IFERROR(ROUND(( (-1.208*LN(L4841) + 7.5474 + 4.6991*(2.71828^(-0.009*L4841)) + 0.0001*L4841*L4841 - 0.0432*L4841 + 4.7166)/3),2), " ")</f>
        <v>3.14</v>
      </c>
      <c r="O4841">
        <f>IFERROR(MAX(MIN(ROUND(N4841*(Q4841/P4841),2),4.5),1.9)," ")</f>
        <v>2.96</v>
      </c>
      <c r="P4841">
        <f>13.098*F4841^-1.237</f>
        <v>44.806338281983834</v>
      </c>
      <c r="Q4841">
        <f>13.098*M4841^-1.237</f>
        <v>42.182109086218873</v>
      </c>
      <c r="R4841" s="5">
        <f>IFERROR(ROUND(MAX(MIN((-105.4*LN(O4841) + 163.83),95),10),0)," ")</f>
        <v>49</v>
      </c>
      <c r="S4841" s="5" t="str">
        <f>IFERROR(CONCATENATE("(",R4841,",",ROUND((1.2*W4841),2),")")," ")</f>
        <v>(49,0.47)</v>
      </c>
      <c r="T4841">
        <f>R4841-L4841</f>
        <v>8</v>
      </c>
      <c r="U4841" s="7" t="str">
        <f>IF((AND(T4841=0,H4841&gt;=L4841)),"Don’t change bids","OK")</f>
        <v>OK</v>
      </c>
      <c r="V4841" t="e">
        <f>IF((MATCH(F4841,W4841,0)),"Same","Diff")</f>
        <v>#N/A</v>
      </c>
      <c r="W4841" s="5">
        <f>ROUND(M4841,2)</f>
        <v>0.39</v>
      </c>
      <c r="X4841" s="5">
        <v>0.39</v>
      </c>
    </row>
    <row r="4842" spans="1:24" x14ac:dyDescent="0.25">
      <c r="A4842" t="s">
        <v>24</v>
      </c>
      <c r="B4842" t="s">
        <v>4811</v>
      </c>
      <c r="C4842" t="s">
        <v>4401</v>
      </c>
      <c r="D4842" t="s">
        <v>4402</v>
      </c>
      <c r="E4842" t="s">
        <v>569</v>
      </c>
      <c r="F4842" s="5">
        <v>0.37</v>
      </c>
      <c r="G4842" s="9">
        <v>0.1</v>
      </c>
      <c r="H4842" s="6">
        <f>G4842*100</f>
        <v>10</v>
      </c>
      <c r="I4842" t="s">
        <v>9716</v>
      </c>
      <c r="J4842" t="s">
        <v>10765</v>
      </c>
      <c r="K4842">
        <v>41</v>
      </c>
      <c r="L4842">
        <v>41</v>
      </c>
      <c r="M4842">
        <f>(F4842*(1+0.05))</f>
        <v>0.38850000000000001</v>
      </c>
      <c r="N4842">
        <f>IFERROR(ROUND(( (-1.208*LN(L4842) + 7.5474 + 4.6991*(2.71828^(-0.009*L4842)) + 0.0001*L4842*L4842 - 0.0432*L4842 + 4.7166)/3),2), " ")</f>
        <v>3.14</v>
      </c>
      <c r="O4842">
        <f>IFERROR(MAX(MIN(ROUND(N4842*(Q4842/P4842),2),4.5),1.9)," ")</f>
        <v>2.96</v>
      </c>
      <c r="P4842">
        <f>13.098*F4842^-1.237</f>
        <v>44.806338281983834</v>
      </c>
      <c r="Q4842">
        <f>13.098*M4842^-1.237</f>
        <v>42.182109086218873</v>
      </c>
      <c r="R4842" s="5">
        <f>IFERROR(ROUND(MAX(MIN((-105.4*LN(O4842) + 163.83),95),10),0)," ")</f>
        <v>49</v>
      </c>
      <c r="S4842" s="5" t="str">
        <f>IFERROR(CONCATENATE("(",R4842,",",ROUND((1.2*W4842),2),")")," ")</f>
        <v>(49,0.47)</v>
      </c>
      <c r="T4842">
        <f>R4842-L4842</f>
        <v>8</v>
      </c>
      <c r="U4842" s="7" t="str">
        <f>IF((AND(T4842=0,H4842&gt;=L4842)),"Don’t change bids","OK")</f>
        <v>OK</v>
      </c>
      <c r="V4842" t="e">
        <f>IF((MATCH(F4842,W4842,0)),"Same","Diff")</f>
        <v>#N/A</v>
      </c>
      <c r="W4842" s="5">
        <f>ROUND(M4842,2)</f>
        <v>0.39</v>
      </c>
      <c r="X4842" s="5">
        <v>0.39</v>
      </c>
    </row>
    <row r="4843" spans="1:24" x14ac:dyDescent="0.25">
      <c r="A4843" t="s">
        <v>24</v>
      </c>
      <c r="B4843" t="s">
        <v>4812</v>
      </c>
      <c r="C4843" t="s">
        <v>4401</v>
      </c>
      <c r="D4843" t="s">
        <v>4813</v>
      </c>
      <c r="E4843" t="s">
        <v>569</v>
      </c>
      <c r="F4843" s="5">
        <v>0.37</v>
      </c>
      <c r="G4843" s="9">
        <v>0.1</v>
      </c>
      <c r="H4843" s="6">
        <f>G4843*100</f>
        <v>10</v>
      </c>
      <c r="I4843" t="s">
        <v>9716</v>
      </c>
      <c r="J4843" t="s">
        <v>10765</v>
      </c>
      <c r="K4843">
        <v>41</v>
      </c>
      <c r="L4843">
        <v>41</v>
      </c>
      <c r="M4843">
        <f>(F4843*(1+0.05))</f>
        <v>0.38850000000000001</v>
      </c>
      <c r="N4843">
        <f>IFERROR(ROUND(( (-1.208*LN(L4843) + 7.5474 + 4.6991*(2.71828^(-0.009*L4843)) + 0.0001*L4843*L4843 - 0.0432*L4843 + 4.7166)/3),2), " ")</f>
        <v>3.14</v>
      </c>
      <c r="O4843">
        <f>IFERROR(MAX(MIN(ROUND(N4843*(Q4843/P4843),2),4.5),1.9)," ")</f>
        <v>2.96</v>
      </c>
      <c r="P4843">
        <f>13.098*F4843^-1.237</f>
        <v>44.806338281983834</v>
      </c>
      <c r="Q4843">
        <f>13.098*M4843^-1.237</f>
        <v>42.182109086218873</v>
      </c>
      <c r="R4843" s="5">
        <f>IFERROR(ROUND(MAX(MIN((-105.4*LN(O4843) + 163.83),95),10),0)," ")</f>
        <v>49</v>
      </c>
      <c r="S4843" s="5" t="str">
        <f>IFERROR(CONCATENATE("(",R4843,",",ROUND((1.2*W4843),2),")")," ")</f>
        <v>(49,0.47)</v>
      </c>
      <c r="T4843">
        <f>R4843-L4843</f>
        <v>8</v>
      </c>
      <c r="U4843" s="7" t="str">
        <f>IF((AND(T4843=0,H4843&gt;=L4843)),"Don’t change bids","OK")</f>
        <v>OK</v>
      </c>
      <c r="V4843" t="e">
        <f>IF((MATCH(F4843,W4843,0)),"Same","Diff")</f>
        <v>#N/A</v>
      </c>
      <c r="W4843" s="5">
        <f>ROUND(M4843,2)</f>
        <v>0.39</v>
      </c>
      <c r="X4843" s="5">
        <v>0.39</v>
      </c>
    </row>
    <row r="4844" spans="1:24" x14ac:dyDescent="0.25">
      <c r="A4844" t="s">
        <v>24</v>
      </c>
      <c r="B4844" t="s">
        <v>4814</v>
      </c>
      <c r="C4844" t="s">
        <v>4401</v>
      </c>
      <c r="D4844" t="s">
        <v>4402</v>
      </c>
      <c r="E4844" t="s">
        <v>569</v>
      </c>
      <c r="F4844" s="5">
        <v>0.37</v>
      </c>
      <c r="G4844" s="9">
        <v>0.1</v>
      </c>
      <c r="H4844" s="6">
        <f>G4844*100</f>
        <v>10</v>
      </c>
      <c r="I4844" t="s">
        <v>9716</v>
      </c>
      <c r="J4844" t="s">
        <v>10765</v>
      </c>
      <c r="K4844">
        <v>41</v>
      </c>
      <c r="L4844">
        <v>41</v>
      </c>
      <c r="M4844">
        <f>(F4844*(1+0.05))</f>
        <v>0.38850000000000001</v>
      </c>
      <c r="N4844">
        <f>IFERROR(ROUND(( (-1.208*LN(L4844) + 7.5474 + 4.6991*(2.71828^(-0.009*L4844)) + 0.0001*L4844*L4844 - 0.0432*L4844 + 4.7166)/3),2), " ")</f>
        <v>3.14</v>
      </c>
      <c r="O4844">
        <f>IFERROR(MAX(MIN(ROUND(N4844*(Q4844/P4844),2),4.5),1.9)," ")</f>
        <v>2.96</v>
      </c>
      <c r="P4844">
        <f>13.098*F4844^-1.237</f>
        <v>44.806338281983834</v>
      </c>
      <c r="Q4844">
        <f>13.098*M4844^-1.237</f>
        <v>42.182109086218873</v>
      </c>
      <c r="R4844" s="5">
        <f>IFERROR(ROUND(MAX(MIN((-105.4*LN(O4844) + 163.83),95),10),0)," ")</f>
        <v>49</v>
      </c>
      <c r="S4844" s="5" t="str">
        <f>IFERROR(CONCATENATE("(",R4844,",",ROUND((1.2*W4844),2),")")," ")</f>
        <v>(49,0.47)</v>
      </c>
      <c r="T4844">
        <f>R4844-L4844</f>
        <v>8</v>
      </c>
      <c r="U4844" s="7" t="str">
        <f>IF((AND(T4844=0,H4844&gt;=L4844)),"Don’t change bids","OK")</f>
        <v>OK</v>
      </c>
      <c r="V4844" t="e">
        <f>IF((MATCH(F4844,W4844,0)),"Same","Diff")</f>
        <v>#N/A</v>
      </c>
      <c r="W4844" s="5">
        <f>ROUND(M4844,2)</f>
        <v>0.39</v>
      </c>
      <c r="X4844" s="5">
        <v>0.39</v>
      </c>
    </row>
    <row r="4845" spans="1:24" x14ac:dyDescent="0.25">
      <c r="A4845" t="s">
        <v>24</v>
      </c>
      <c r="B4845" t="s">
        <v>4815</v>
      </c>
      <c r="C4845" t="s">
        <v>4401</v>
      </c>
      <c r="D4845" t="s">
        <v>4402</v>
      </c>
      <c r="E4845" t="s">
        <v>569</v>
      </c>
      <c r="F4845" s="5">
        <v>0.37</v>
      </c>
      <c r="G4845" s="9">
        <v>0.1</v>
      </c>
      <c r="H4845" s="6">
        <f>G4845*100</f>
        <v>10</v>
      </c>
      <c r="I4845" t="s">
        <v>9716</v>
      </c>
      <c r="J4845" t="s">
        <v>10765</v>
      </c>
      <c r="K4845">
        <v>41</v>
      </c>
      <c r="L4845">
        <v>41</v>
      </c>
      <c r="M4845">
        <f>(F4845*(1+0.05))</f>
        <v>0.38850000000000001</v>
      </c>
      <c r="N4845">
        <f>IFERROR(ROUND(( (-1.208*LN(L4845) + 7.5474 + 4.6991*(2.71828^(-0.009*L4845)) + 0.0001*L4845*L4845 - 0.0432*L4845 + 4.7166)/3),2), " ")</f>
        <v>3.14</v>
      </c>
      <c r="O4845">
        <f>IFERROR(MAX(MIN(ROUND(N4845*(Q4845/P4845),2),4.5),1.9)," ")</f>
        <v>2.96</v>
      </c>
      <c r="P4845">
        <f>13.098*F4845^-1.237</f>
        <v>44.806338281983834</v>
      </c>
      <c r="Q4845">
        <f>13.098*M4845^-1.237</f>
        <v>42.182109086218873</v>
      </c>
      <c r="R4845" s="5">
        <f>IFERROR(ROUND(MAX(MIN((-105.4*LN(O4845) + 163.83),95),10),0)," ")</f>
        <v>49</v>
      </c>
      <c r="S4845" s="5" t="str">
        <f>IFERROR(CONCATENATE("(",R4845,",",ROUND((1.2*W4845),2),")")," ")</f>
        <v>(49,0.47)</v>
      </c>
      <c r="T4845">
        <f>R4845-L4845</f>
        <v>8</v>
      </c>
      <c r="U4845" s="7" t="str">
        <f>IF((AND(T4845=0,H4845&gt;=L4845)),"Don’t change bids","OK")</f>
        <v>OK</v>
      </c>
      <c r="V4845" t="e">
        <f>IF((MATCH(F4845,W4845,0)),"Same","Diff")</f>
        <v>#N/A</v>
      </c>
      <c r="W4845" s="5">
        <f>ROUND(M4845,2)</f>
        <v>0.39</v>
      </c>
      <c r="X4845" s="5">
        <v>0.39</v>
      </c>
    </row>
    <row r="4846" spans="1:24" x14ac:dyDescent="0.25">
      <c r="A4846" t="s">
        <v>24</v>
      </c>
      <c r="B4846" t="s">
        <v>4816</v>
      </c>
      <c r="C4846" t="s">
        <v>4401</v>
      </c>
      <c r="D4846" t="s">
        <v>4406</v>
      </c>
      <c r="E4846" t="s">
        <v>569</v>
      </c>
      <c r="F4846" s="5">
        <v>0.37</v>
      </c>
      <c r="G4846" s="9">
        <v>0.1</v>
      </c>
      <c r="H4846" s="6">
        <f>G4846*100</f>
        <v>10</v>
      </c>
      <c r="I4846" t="s">
        <v>9716</v>
      </c>
      <c r="J4846" t="s">
        <v>10765</v>
      </c>
      <c r="K4846">
        <v>41</v>
      </c>
      <c r="L4846">
        <v>41</v>
      </c>
      <c r="M4846">
        <f>(F4846*(1+0.05))</f>
        <v>0.38850000000000001</v>
      </c>
      <c r="N4846">
        <f>IFERROR(ROUND(( (-1.208*LN(L4846) + 7.5474 + 4.6991*(2.71828^(-0.009*L4846)) + 0.0001*L4846*L4846 - 0.0432*L4846 + 4.7166)/3),2), " ")</f>
        <v>3.14</v>
      </c>
      <c r="O4846">
        <f>IFERROR(MAX(MIN(ROUND(N4846*(Q4846/P4846),2),4.5),1.9)," ")</f>
        <v>2.96</v>
      </c>
      <c r="P4846">
        <f>13.098*F4846^-1.237</f>
        <v>44.806338281983834</v>
      </c>
      <c r="Q4846">
        <f>13.098*M4846^-1.237</f>
        <v>42.182109086218873</v>
      </c>
      <c r="R4846" s="5">
        <f>IFERROR(ROUND(MAX(MIN((-105.4*LN(O4846) + 163.83),95),10),0)," ")</f>
        <v>49</v>
      </c>
      <c r="S4846" s="5" t="str">
        <f>IFERROR(CONCATENATE("(",R4846,",",ROUND((1.2*W4846),2),")")," ")</f>
        <v>(49,0.47)</v>
      </c>
      <c r="T4846">
        <f>R4846-L4846</f>
        <v>8</v>
      </c>
      <c r="U4846" s="7" t="str">
        <f>IF((AND(T4846=0,H4846&gt;=L4846)),"Don’t change bids","OK")</f>
        <v>OK</v>
      </c>
      <c r="V4846" t="e">
        <f>IF((MATCH(F4846,W4846,0)),"Same","Diff")</f>
        <v>#N/A</v>
      </c>
      <c r="W4846" s="5">
        <f>ROUND(M4846,2)</f>
        <v>0.39</v>
      </c>
      <c r="X4846" s="5">
        <v>0.39</v>
      </c>
    </row>
    <row r="4847" spans="1:24" x14ac:dyDescent="0.25">
      <c r="A4847" t="s">
        <v>24</v>
      </c>
      <c r="B4847" t="s">
        <v>4817</v>
      </c>
      <c r="C4847" t="s">
        <v>4401</v>
      </c>
      <c r="D4847" t="s">
        <v>4406</v>
      </c>
      <c r="E4847" t="s">
        <v>569</v>
      </c>
      <c r="F4847" s="5">
        <v>0.37</v>
      </c>
      <c r="G4847" s="9">
        <v>0.1</v>
      </c>
      <c r="H4847" s="6">
        <f>G4847*100</f>
        <v>10</v>
      </c>
      <c r="I4847" t="s">
        <v>9716</v>
      </c>
      <c r="J4847" t="s">
        <v>10765</v>
      </c>
      <c r="K4847">
        <v>41</v>
      </c>
      <c r="L4847">
        <v>41</v>
      </c>
      <c r="M4847">
        <f>(F4847*(1+0.05))</f>
        <v>0.38850000000000001</v>
      </c>
      <c r="N4847">
        <f>IFERROR(ROUND(( (-1.208*LN(L4847) + 7.5474 + 4.6991*(2.71828^(-0.009*L4847)) + 0.0001*L4847*L4847 - 0.0432*L4847 + 4.7166)/3),2), " ")</f>
        <v>3.14</v>
      </c>
      <c r="O4847">
        <f>IFERROR(MAX(MIN(ROUND(N4847*(Q4847/P4847),2),4.5),1.9)," ")</f>
        <v>2.96</v>
      </c>
      <c r="P4847">
        <f>13.098*F4847^-1.237</f>
        <v>44.806338281983834</v>
      </c>
      <c r="Q4847">
        <f>13.098*M4847^-1.237</f>
        <v>42.182109086218873</v>
      </c>
      <c r="R4847" s="5">
        <f>IFERROR(ROUND(MAX(MIN((-105.4*LN(O4847) + 163.83),95),10),0)," ")</f>
        <v>49</v>
      </c>
      <c r="S4847" s="5" t="str">
        <f>IFERROR(CONCATENATE("(",R4847,",",ROUND((1.2*W4847),2),")")," ")</f>
        <v>(49,0.47)</v>
      </c>
      <c r="T4847">
        <f>R4847-L4847</f>
        <v>8</v>
      </c>
      <c r="U4847" s="7" t="str">
        <f>IF((AND(T4847=0,H4847&gt;=L4847)),"Don’t change bids","OK")</f>
        <v>OK</v>
      </c>
      <c r="V4847" t="e">
        <f>IF((MATCH(F4847,W4847,0)),"Same","Diff")</f>
        <v>#N/A</v>
      </c>
      <c r="W4847" s="5">
        <f>ROUND(M4847,2)</f>
        <v>0.39</v>
      </c>
      <c r="X4847" s="5">
        <v>0.39</v>
      </c>
    </row>
    <row r="4848" spans="1:24" x14ac:dyDescent="0.25">
      <c r="A4848" t="s">
        <v>24</v>
      </c>
      <c r="B4848" t="s">
        <v>4818</v>
      </c>
      <c r="C4848" t="s">
        <v>4401</v>
      </c>
      <c r="D4848" t="s">
        <v>4402</v>
      </c>
      <c r="E4848" t="s">
        <v>569</v>
      </c>
      <c r="F4848" s="5">
        <v>0.37</v>
      </c>
      <c r="G4848" s="9">
        <v>0.1</v>
      </c>
      <c r="H4848" s="6">
        <f>G4848*100</f>
        <v>10</v>
      </c>
      <c r="I4848" t="s">
        <v>9716</v>
      </c>
      <c r="J4848" t="s">
        <v>10765</v>
      </c>
      <c r="K4848">
        <v>41</v>
      </c>
      <c r="L4848">
        <v>41</v>
      </c>
      <c r="M4848">
        <f>(F4848*(1+0.05))</f>
        <v>0.38850000000000001</v>
      </c>
      <c r="N4848">
        <f>IFERROR(ROUND(( (-1.208*LN(L4848) + 7.5474 + 4.6991*(2.71828^(-0.009*L4848)) + 0.0001*L4848*L4848 - 0.0432*L4848 + 4.7166)/3),2), " ")</f>
        <v>3.14</v>
      </c>
      <c r="O4848">
        <f>IFERROR(MAX(MIN(ROUND(N4848*(Q4848/P4848),2),4.5),1.9)," ")</f>
        <v>2.96</v>
      </c>
      <c r="P4848">
        <f>13.098*F4848^-1.237</f>
        <v>44.806338281983834</v>
      </c>
      <c r="Q4848">
        <f>13.098*M4848^-1.237</f>
        <v>42.182109086218873</v>
      </c>
      <c r="R4848" s="5">
        <f>IFERROR(ROUND(MAX(MIN((-105.4*LN(O4848) + 163.83),95),10),0)," ")</f>
        <v>49</v>
      </c>
      <c r="S4848" s="5" t="str">
        <f>IFERROR(CONCATENATE("(",R4848,",",ROUND((1.2*W4848),2),")")," ")</f>
        <v>(49,0.47)</v>
      </c>
      <c r="T4848">
        <f>R4848-L4848</f>
        <v>8</v>
      </c>
      <c r="U4848" s="7" t="str">
        <f>IF((AND(T4848=0,H4848&gt;=L4848)),"Don’t change bids","OK")</f>
        <v>OK</v>
      </c>
      <c r="V4848" t="e">
        <f>IF((MATCH(F4848,W4848,0)),"Same","Diff")</f>
        <v>#N/A</v>
      </c>
      <c r="W4848" s="5">
        <f>ROUND(M4848,2)</f>
        <v>0.39</v>
      </c>
      <c r="X4848" s="5">
        <v>0.39</v>
      </c>
    </row>
    <row r="4849" spans="1:24" x14ac:dyDescent="0.25">
      <c r="A4849" t="s">
        <v>24</v>
      </c>
      <c r="B4849" t="s">
        <v>4819</v>
      </c>
      <c r="C4849" t="s">
        <v>4401</v>
      </c>
      <c r="D4849" t="s">
        <v>4402</v>
      </c>
      <c r="E4849" t="s">
        <v>569</v>
      </c>
      <c r="F4849" s="5">
        <v>0.37</v>
      </c>
      <c r="G4849" s="9">
        <v>0.1</v>
      </c>
      <c r="H4849" s="6">
        <f>G4849*100</f>
        <v>10</v>
      </c>
      <c r="I4849" t="s">
        <v>9716</v>
      </c>
      <c r="J4849" t="s">
        <v>10765</v>
      </c>
      <c r="K4849">
        <v>41</v>
      </c>
      <c r="L4849">
        <v>41</v>
      </c>
      <c r="M4849">
        <f>(F4849*(1+0.05))</f>
        <v>0.38850000000000001</v>
      </c>
      <c r="N4849">
        <f>IFERROR(ROUND(( (-1.208*LN(L4849) + 7.5474 + 4.6991*(2.71828^(-0.009*L4849)) + 0.0001*L4849*L4849 - 0.0432*L4849 + 4.7166)/3),2), " ")</f>
        <v>3.14</v>
      </c>
      <c r="O4849">
        <f>IFERROR(MAX(MIN(ROUND(N4849*(Q4849/P4849),2),4.5),1.9)," ")</f>
        <v>2.96</v>
      </c>
      <c r="P4849">
        <f>13.098*F4849^-1.237</f>
        <v>44.806338281983834</v>
      </c>
      <c r="Q4849">
        <f>13.098*M4849^-1.237</f>
        <v>42.182109086218873</v>
      </c>
      <c r="R4849" s="5">
        <f>IFERROR(ROUND(MAX(MIN((-105.4*LN(O4849) + 163.83),95),10),0)," ")</f>
        <v>49</v>
      </c>
      <c r="S4849" s="5" t="str">
        <f>IFERROR(CONCATENATE("(",R4849,",",ROUND((1.2*W4849),2),")")," ")</f>
        <v>(49,0.47)</v>
      </c>
      <c r="T4849">
        <f>R4849-L4849</f>
        <v>8</v>
      </c>
      <c r="U4849" s="7" t="str">
        <f>IF((AND(T4849=0,H4849&gt;=L4849)),"Don’t change bids","OK")</f>
        <v>OK</v>
      </c>
      <c r="V4849" t="e">
        <f>IF((MATCH(F4849,W4849,0)),"Same","Diff")</f>
        <v>#N/A</v>
      </c>
      <c r="W4849" s="5">
        <f>ROUND(M4849,2)</f>
        <v>0.39</v>
      </c>
      <c r="X4849" s="5">
        <v>0.39</v>
      </c>
    </row>
    <row r="4850" spans="1:24" x14ac:dyDescent="0.25">
      <c r="A4850" t="s">
        <v>24</v>
      </c>
      <c r="B4850" t="s">
        <v>4820</v>
      </c>
      <c r="C4850" t="s">
        <v>4401</v>
      </c>
      <c r="D4850" t="s">
        <v>4406</v>
      </c>
      <c r="E4850" t="s">
        <v>569</v>
      </c>
      <c r="F4850" s="5">
        <v>0.37</v>
      </c>
      <c r="G4850" s="9">
        <v>0.1</v>
      </c>
      <c r="H4850" s="6">
        <f>G4850*100</f>
        <v>10</v>
      </c>
      <c r="I4850" t="s">
        <v>9716</v>
      </c>
      <c r="J4850" t="s">
        <v>10765</v>
      </c>
      <c r="K4850">
        <v>41</v>
      </c>
      <c r="L4850">
        <v>41</v>
      </c>
      <c r="M4850">
        <f>(F4850*(1+0.05))</f>
        <v>0.38850000000000001</v>
      </c>
      <c r="N4850">
        <f>IFERROR(ROUND(( (-1.208*LN(L4850) + 7.5474 + 4.6991*(2.71828^(-0.009*L4850)) + 0.0001*L4850*L4850 - 0.0432*L4850 + 4.7166)/3),2), " ")</f>
        <v>3.14</v>
      </c>
      <c r="O4850">
        <f>IFERROR(MAX(MIN(ROUND(N4850*(Q4850/P4850),2),4.5),1.9)," ")</f>
        <v>2.96</v>
      </c>
      <c r="P4850">
        <f>13.098*F4850^-1.237</f>
        <v>44.806338281983834</v>
      </c>
      <c r="Q4850">
        <f>13.098*M4850^-1.237</f>
        <v>42.182109086218873</v>
      </c>
      <c r="R4850" s="5">
        <f>IFERROR(ROUND(MAX(MIN((-105.4*LN(O4850) + 163.83),95),10),0)," ")</f>
        <v>49</v>
      </c>
      <c r="S4850" s="5" t="str">
        <f>IFERROR(CONCATENATE("(",R4850,",",ROUND((1.2*W4850),2),")")," ")</f>
        <v>(49,0.47)</v>
      </c>
      <c r="T4850">
        <f>R4850-L4850</f>
        <v>8</v>
      </c>
      <c r="U4850" s="7" t="str">
        <f>IF((AND(T4850=0,H4850&gt;=L4850)),"Don’t change bids","OK")</f>
        <v>OK</v>
      </c>
      <c r="V4850" t="e">
        <f>IF((MATCH(F4850,W4850,0)),"Same","Diff")</f>
        <v>#N/A</v>
      </c>
      <c r="W4850" s="5">
        <f>ROUND(M4850,2)</f>
        <v>0.39</v>
      </c>
      <c r="X4850" s="5">
        <v>0.39</v>
      </c>
    </row>
    <row r="4851" spans="1:24" x14ac:dyDescent="0.25">
      <c r="A4851" t="s">
        <v>24</v>
      </c>
      <c r="B4851" t="s">
        <v>4821</v>
      </c>
      <c r="C4851" t="s">
        <v>4401</v>
      </c>
      <c r="D4851" t="s">
        <v>4402</v>
      </c>
      <c r="E4851" t="s">
        <v>569</v>
      </c>
      <c r="F4851" s="5">
        <v>0.37</v>
      </c>
      <c r="G4851" s="9">
        <v>0.1</v>
      </c>
      <c r="H4851" s="6">
        <f>G4851*100</f>
        <v>10</v>
      </c>
      <c r="I4851" t="s">
        <v>9716</v>
      </c>
      <c r="J4851" t="s">
        <v>10765</v>
      </c>
      <c r="K4851">
        <v>41</v>
      </c>
      <c r="L4851">
        <v>41</v>
      </c>
      <c r="M4851">
        <f>(F4851*(1+0.05))</f>
        <v>0.38850000000000001</v>
      </c>
      <c r="N4851">
        <f>IFERROR(ROUND(( (-1.208*LN(L4851) + 7.5474 + 4.6991*(2.71828^(-0.009*L4851)) + 0.0001*L4851*L4851 - 0.0432*L4851 + 4.7166)/3),2), " ")</f>
        <v>3.14</v>
      </c>
      <c r="O4851">
        <f>IFERROR(MAX(MIN(ROUND(N4851*(Q4851/P4851),2),4.5),1.9)," ")</f>
        <v>2.96</v>
      </c>
      <c r="P4851">
        <f>13.098*F4851^-1.237</f>
        <v>44.806338281983834</v>
      </c>
      <c r="Q4851">
        <f>13.098*M4851^-1.237</f>
        <v>42.182109086218873</v>
      </c>
      <c r="R4851" s="5">
        <f>IFERROR(ROUND(MAX(MIN((-105.4*LN(O4851) + 163.83),95),10),0)," ")</f>
        <v>49</v>
      </c>
      <c r="S4851" s="5" t="str">
        <f>IFERROR(CONCATENATE("(",R4851,",",ROUND((1.2*W4851),2),")")," ")</f>
        <v>(49,0.47)</v>
      </c>
      <c r="T4851">
        <f>R4851-L4851</f>
        <v>8</v>
      </c>
      <c r="U4851" s="7" t="str">
        <f>IF((AND(T4851=0,H4851&gt;=L4851)),"Don’t change bids","OK")</f>
        <v>OK</v>
      </c>
      <c r="V4851" t="e">
        <f>IF((MATCH(F4851,W4851,0)),"Same","Diff")</f>
        <v>#N/A</v>
      </c>
      <c r="W4851" s="5">
        <f>ROUND(M4851,2)</f>
        <v>0.39</v>
      </c>
      <c r="X4851" s="5">
        <v>0.39</v>
      </c>
    </row>
    <row r="4852" spans="1:24" x14ac:dyDescent="0.25">
      <c r="A4852" t="s">
        <v>24</v>
      </c>
      <c r="B4852" t="s">
        <v>4822</v>
      </c>
      <c r="C4852" t="s">
        <v>4401</v>
      </c>
      <c r="D4852" t="s">
        <v>4402</v>
      </c>
      <c r="E4852" t="s">
        <v>569</v>
      </c>
      <c r="F4852" s="5">
        <v>0.37</v>
      </c>
      <c r="G4852" s="9">
        <v>0.1</v>
      </c>
      <c r="H4852" s="6">
        <f>G4852*100</f>
        <v>10</v>
      </c>
      <c r="I4852" t="s">
        <v>9716</v>
      </c>
      <c r="J4852" t="s">
        <v>10765</v>
      </c>
      <c r="K4852">
        <v>41</v>
      </c>
      <c r="L4852">
        <v>41</v>
      </c>
      <c r="M4852">
        <f>(F4852*(1+0.05))</f>
        <v>0.38850000000000001</v>
      </c>
      <c r="N4852">
        <f>IFERROR(ROUND(( (-1.208*LN(L4852) + 7.5474 + 4.6991*(2.71828^(-0.009*L4852)) + 0.0001*L4852*L4852 - 0.0432*L4852 + 4.7166)/3),2), " ")</f>
        <v>3.14</v>
      </c>
      <c r="O4852">
        <f>IFERROR(MAX(MIN(ROUND(N4852*(Q4852/P4852),2),4.5),1.9)," ")</f>
        <v>2.96</v>
      </c>
      <c r="P4852">
        <f>13.098*F4852^-1.237</f>
        <v>44.806338281983834</v>
      </c>
      <c r="Q4852">
        <f>13.098*M4852^-1.237</f>
        <v>42.182109086218873</v>
      </c>
      <c r="R4852" s="5">
        <f>IFERROR(ROUND(MAX(MIN((-105.4*LN(O4852) + 163.83),95),10),0)," ")</f>
        <v>49</v>
      </c>
      <c r="S4852" s="5" t="str">
        <f>IFERROR(CONCATENATE("(",R4852,",",ROUND((1.2*W4852),2),")")," ")</f>
        <v>(49,0.47)</v>
      </c>
      <c r="T4852">
        <f>R4852-L4852</f>
        <v>8</v>
      </c>
      <c r="U4852" s="7" t="str">
        <f>IF((AND(T4852=0,H4852&gt;=L4852)),"Don’t change bids","OK")</f>
        <v>OK</v>
      </c>
      <c r="V4852" t="e">
        <f>IF((MATCH(F4852,W4852,0)),"Same","Diff")</f>
        <v>#N/A</v>
      </c>
      <c r="W4852" s="5">
        <f>ROUND(M4852,2)</f>
        <v>0.39</v>
      </c>
      <c r="X4852" s="5">
        <v>0.39</v>
      </c>
    </row>
    <row r="4853" spans="1:24" x14ac:dyDescent="0.25">
      <c r="A4853" t="s">
        <v>24</v>
      </c>
      <c r="B4853" t="s">
        <v>4823</v>
      </c>
      <c r="C4853" t="s">
        <v>4401</v>
      </c>
      <c r="D4853" t="s">
        <v>4402</v>
      </c>
      <c r="E4853" t="s">
        <v>569</v>
      </c>
      <c r="F4853" s="5">
        <v>0.37</v>
      </c>
      <c r="G4853" s="9">
        <v>0.1</v>
      </c>
      <c r="H4853" s="6">
        <f>G4853*100</f>
        <v>10</v>
      </c>
      <c r="I4853" t="s">
        <v>9716</v>
      </c>
      <c r="J4853" t="s">
        <v>10765</v>
      </c>
      <c r="K4853">
        <v>41</v>
      </c>
      <c r="L4853">
        <v>41</v>
      </c>
      <c r="M4853">
        <f>(F4853*(1+0.05))</f>
        <v>0.38850000000000001</v>
      </c>
      <c r="N4853">
        <f>IFERROR(ROUND(( (-1.208*LN(L4853) + 7.5474 + 4.6991*(2.71828^(-0.009*L4853)) + 0.0001*L4853*L4853 - 0.0432*L4853 + 4.7166)/3),2), " ")</f>
        <v>3.14</v>
      </c>
      <c r="O4853">
        <f>IFERROR(MAX(MIN(ROUND(N4853*(Q4853/P4853),2),4.5),1.9)," ")</f>
        <v>2.96</v>
      </c>
      <c r="P4853">
        <f>13.098*F4853^-1.237</f>
        <v>44.806338281983834</v>
      </c>
      <c r="Q4853">
        <f>13.098*M4853^-1.237</f>
        <v>42.182109086218873</v>
      </c>
      <c r="R4853" s="5">
        <f>IFERROR(ROUND(MAX(MIN((-105.4*LN(O4853) + 163.83),95),10),0)," ")</f>
        <v>49</v>
      </c>
      <c r="S4853" s="5" t="str">
        <f>IFERROR(CONCATENATE("(",R4853,",",ROUND((1.2*W4853),2),")")," ")</f>
        <v>(49,0.47)</v>
      </c>
      <c r="T4853">
        <f>R4853-L4853</f>
        <v>8</v>
      </c>
      <c r="U4853" s="7" t="str">
        <f>IF((AND(T4853=0,H4853&gt;=L4853)),"Don’t change bids","OK")</f>
        <v>OK</v>
      </c>
      <c r="V4853" t="e">
        <f>IF((MATCH(F4853,W4853,0)),"Same","Diff")</f>
        <v>#N/A</v>
      </c>
      <c r="W4853" s="5">
        <f>ROUND(M4853,2)</f>
        <v>0.39</v>
      </c>
      <c r="X4853" s="5">
        <v>0.39</v>
      </c>
    </row>
    <row r="4854" spans="1:24" x14ac:dyDescent="0.25">
      <c r="A4854" t="s">
        <v>24</v>
      </c>
      <c r="B4854" t="s">
        <v>4824</v>
      </c>
      <c r="C4854" t="s">
        <v>4401</v>
      </c>
      <c r="D4854" t="s">
        <v>4813</v>
      </c>
      <c r="E4854" t="s">
        <v>569</v>
      </c>
      <c r="F4854" s="5">
        <v>0.37</v>
      </c>
      <c r="G4854" s="9">
        <v>0.1</v>
      </c>
      <c r="H4854" s="6">
        <f>G4854*100</f>
        <v>10</v>
      </c>
      <c r="I4854" t="s">
        <v>9716</v>
      </c>
      <c r="J4854" t="s">
        <v>10765</v>
      </c>
      <c r="K4854">
        <v>41</v>
      </c>
      <c r="L4854">
        <v>41</v>
      </c>
      <c r="M4854">
        <f>(F4854*(1+0.05))</f>
        <v>0.38850000000000001</v>
      </c>
      <c r="N4854">
        <f>IFERROR(ROUND(( (-1.208*LN(L4854) + 7.5474 + 4.6991*(2.71828^(-0.009*L4854)) + 0.0001*L4854*L4854 - 0.0432*L4854 + 4.7166)/3),2), " ")</f>
        <v>3.14</v>
      </c>
      <c r="O4854">
        <f>IFERROR(MAX(MIN(ROUND(N4854*(Q4854/P4854),2),4.5),1.9)," ")</f>
        <v>2.96</v>
      </c>
      <c r="P4854">
        <f>13.098*F4854^-1.237</f>
        <v>44.806338281983834</v>
      </c>
      <c r="Q4854">
        <f>13.098*M4854^-1.237</f>
        <v>42.182109086218873</v>
      </c>
      <c r="R4854" s="5">
        <f>IFERROR(ROUND(MAX(MIN((-105.4*LN(O4854) + 163.83),95),10),0)," ")</f>
        <v>49</v>
      </c>
      <c r="S4854" s="5" t="str">
        <f>IFERROR(CONCATENATE("(",R4854,",",ROUND((1.2*W4854),2),")")," ")</f>
        <v>(49,0.47)</v>
      </c>
      <c r="T4854">
        <f>R4854-L4854</f>
        <v>8</v>
      </c>
      <c r="U4854" s="7" t="str">
        <f>IF((AND(T4854=0,H4854&gt;=L4854)),"Don’t change bids","OK")</f>
        <v>OK</v>
      </c>
      <c r="V4854" t="e">
        <f>IF((MATCH(F4854,W4854,0)),"Same","Diff")</f>
        <v>#N/A</v>
      </c>
      <c r="W4854" s="5">
        <f>ROUND(M4854,2)</f>
        <v>0.39</v>
      </c>
      <c r="X4854" s="5">
        <v>0.39</v>
      </c>
    </row>
    <row r="4855" spans="1:24" x14ac:dyDescent="0.25">
      <c r="A4855" t="s">
        <v>24</v>
      </c>
      <c r="B4855" t="s">
        <v>4825</v>
      </c>
      <c r="C4855" t="s">
        <v>4401</v>
      </c>
      <c r="D4855" t="s">
        <v>4402</v>
      </c>
      <c r="E4855" t="s">
        <v>569</v>
      </c>
      <c r="F4855" s="5">
        <v>0.37</v>
      </c>
      <c r="G4855" s="9">
        <v>0.1</v>
      </c>
      <c r="H4855" s="6">
        <f>G4855*100</f>
        <v>10</v>
      </c>
      <c r="I4855" t="s">
        <v>9716</v>
      </c>
      <c r="J4855" t="s">
        <v>10765</v>
      </c>
      <c r="K4855">
        <v>41</v>
      </c>
      <c r="L4855">
        <v>41</v>
      </c>
      <c r="M4855">
        <f>(F4855*(1+0.05))</f>
        <v>0.38850000000000001</v>
      </c>
      <c r="N4855">
        <f>IFERROR(ROUND(( (-1.208*LN(L4855) + 7.5474 + 4.6991*(2.71828^(-0.009*L4855)) + 0.0001*L4855*L4855 - 0.0432*L4855 + 4.7166)/3),2), " ")</f>
        <v>3.14</v>
      </c>
      <c r="O4855">
        <f>IFERROR(MAX(MIN(ROUND(N4855*(Q4855/P4855),2),4.5),1.9)," ")</f>
        <v>2.96</v>
      </c>
      <c r="P4855">
        <f>13.098*F4855^-1.237</f>
        <v>44.806338281983834</v>
      </c>
      <c r="Q4855">
        <f>13.098*M4855^-1.237</f>
        <v>42.182109086218873</v>
      </c>
      <c r="R4855" s="5">
        <f>IFERROR(ROUND(MAX(MIN((-105.4*LN(O4855) + 163.83),95),10),0)," ")</f>
        <v>49</v>
      </c>
      <c r="S4855" s="5" t="str">
        <f>IFERROR(CONCATENATE("(",R4855,",",ROUND((1.2*W4855),2),")")," ")</f>
        <v>(49,0.47)</v>
      </c>
      <c r="T4855">
        <f>R4855-L4855</f>
        <v>8</v>
      </c>
      <c r="U4855" s="7" t="str">
        <f>IF((AND(T4855=0,H4855&gt;=L4855)),"Don’t change bids","OK")</f>
        <v>OK</v>
      </c>
      <c r="V4855" t="e">
        <f>IF((MATCH(F4855,W4855,0)),"Same","Diff")</f>
        <v>#N/A</v>
      </c>
      <c r="W4855" s="5">
        <f>ROUND(M4855,2)</f>
        <v>0.39</v>
      </c>
      <c r="X4855" s="5">
        <v>0.39</v>
      </c>
    </row>
    <row r="4856" spans="1:24" x14ac:dyDescent="0.25">
      <c r="A4856" t="s">
        <v>24</v>
      </c>
      <c r="B4856" t="s">
        <v>4826</v>
      </c>
      <c r="C4856" t="s">
        <v>4401</v>
      </c>
      <c r="D4856" t="s">
        <v>4827</v>
      </c>
      <c r="E4856" t="s">
        <v>569</v>
      </c>
      <c r="F4856" s="5">
        <v>0.37</v>
      </c>
      <c r="G4856" s="9">
        <v>0.1</v>
      </c>
      <c r="H4856" s="6">
        <f>G4856*100</f>
        <v>10</v>
      </c>
      <c r="I4856" t="s">
        <v>9716</v>
      </c>
      <c r="J4856" t="s">
        <v>10765</v>
      </c>
      <c r="K4856">
        <v>41</v>
      </c>
      <c r="L4856">
        <v>41</v>
      </c>
      <c r="M4856">
        <f>(F4856*(1+0.05))</f>
        <v>0.38850000000000001</v>
      </c>
      <c r="N4856">
        <f>IFERROR(ROUND(( (-1.208*LN(L4856) + 7.5474 + 4.6991*(2.71828^(-0.009*L4856)) + 0.0001*L4856*L4856 - 0.0432*L4856 + 4.7166)/3),2), " ")</f>
        <v>3.14</v>
      </c>
      <c r="O4856">
        <f>IFERROR(MAX(MIN(ROUND(N4856*(Q4856/P4856),2),4.5),1.9)," ")</f>
        <v>2.96</v>
      </c>
      <c r="P4856">
        <f>13.098*F4856^-1.237</f>
        <v>44.806338281983834</v>
      </c>
      <c r="Q4856">
        <f>13.098*M4856^-1.237</f>
        <v>42.182109086218873</v>
      </c>
      <c r="R4856" s="5">
        <f>IFERROR(ROUND(MAX(MIN((-105.4*LN(O4856) + 163.83),95),10),0)," ")</f>
        <v>49</v>
      </c>
      <c r="S4856" s="5" t="str">
        <f>IFERROR(CONCATENATE("(",R4856,",",ROUND((1.2*W4856),2),")")," ")</f>
        <v>(49,0.47)</v>
      </c>
      <c r="T4856">
        <f>R4856-L4856</f>
        <v>8</v>
      </c>
      <c r="U4856" s="7" t="str">
        <f>IF((AND(T4856=0,H4856&gt;=L4856)),"Don’t change bids","OK")</f>
        <v>OK</v>
      </c>
      <c r="V4856" t="e">
        <f>IF((MATCH(F4856,W4856,0)),"Same","Diff")</f>
        <v>#N/A</v>
      </c>
      <c r="W4856" s="5">
        <f>ROUND(M4856,2)</f>
        <v>0.39</v>
      </c>
      <c r="X4856" s="5">
        <v>0.39</v>
      </c>
    </row>
    <row r="4857" spans="1:24" x14ac:dyDescent="0.25">
      <c r="A4857" t="s">
        <v>24</v>
      </c>
      <c r="B4857" t="s">
        <v>4828</v>
      </c>
      <c r="C4857" t="s">
        <v>4401</v>
      </c>
      <c r="D4857" t="s">
        <v>4402</v>
      </c>
      <c r="E4857" t="s">
        <v>569</v>
      </c>
      <c r="F4857" s="5">
        <v>0.37</v>
      </c>
      <c r="G4857" s="9">
        <v>0.1</v>
      </c>
      <c r="H4857" s="6">
        <f>G4857*100</f>
        <v>10</v>
      </c>
      <c r="I4857" t="s">
        <v>9716</v>
      </c>
      <c r="J4857" t="s">
        <v>10765</v>
      </c>
      <c r="K4857">
        <v>41</v>
      </c>
      <c r="L4857">
        <v>41</v>
      </c>
      <c r="M4857">
        <f>(F4857*(1+0.05))</f>
        <v>0.38850000000000001</v>
      </c>
      <c r="N4857">
        <f>IFERROR(ROUND(( (-1.208*LN(L4857) + 7.5474 + 4.6991*(2.71828^(-0.009*L4857)) + 0.0001*L4857*L4857 - 0.0432*L4857 + 4.7166)/3),2), " ")</f>
        <v>3.14</v>
      </c>
      <c r="O4857">
        <f>IFERROR(MAX(MIN(ROUND(N4857*(Q4857/P4857),2),4.5),1.9)," ")</f>
        <v>2.96</v>
      </c>
      <c r="P4857">
        <f>13.098*F4857^-1.237</f>
        <v>44.806338281983834</v>
      </c>
      <c r="Q4857">
        <f>13.098*M4857^-1.237</f>
        <v>42.182109086218873</v>
      </c>
      <c r="R4857" s="5">
        <f>IFERROR(ROUND(MAX(MIN((-105.4*LN(O4857) + 163.83),95),10),0)," ")</f>
        <v>49</v>
      </c>
      <c r="S4857" s="5" t="str">
        <f>IFERROR(CONCATENATE("(",R4857,",",ROUND((1.2*W4857),2),")")," ")</f>
        <v>(49,0.47)</v>
      </c>
      <c r="T4857">
        <f>R4857-L4857</f>
        <v>8</v>
      </c>
      <c r="U4857" s="7" t="str">
        <f>IF((AND(T4857=0,H4857&gt;=L4857)),"Don’t change bids","OK")</f>
        <v>OK</v>
      </c>
      <c r="V4857" t="e">
        <f>IF((MATCH(F4857,W4857,0)),"Same","Diff")</f>
        <v>#N/A</v>
      </c>
      <c r="W4857" s="5">
        <f>ROUND(M4857,2)</f>
        <v>0.39</v>
      </c>
      <c r="X4857" s="5">
        <v>0.39</v>
      </c>
    </row>
    <row r="4858" spans="1:24" x14ac:dyDescent="0.25">
      <c r="A4858" t="s">
        <v>24</v>
      </c>
      <c r="B4858" t="s">
        <v>4829</v>
      </c>
      <c r="C4858" t="s">
        <v>4401</v>
      </c>
      <c r="D4858" t="s">
        <v>4402</v>
      </c>
      <c r="E4858" t="s">
        <v>569</v>
      </c>
      <c r="F4858" s="5">
        <v>0.37</v>
      </c>
      <c r="G4858" s="9">
        <v>0.1</v>
      </c>
      <c r="H4858" s="6">
        <f>G4858*100</f>
        <v>10</v>
      </c>
      <c r="I4858" t="s">
        <v>9716</v>
      </c>
      <c r="J4858" t="s">
        <v>10765</v>
      </c>
      <c r="K4858">
        <v>41</v>
      </c>
      <c r="L4858">
        <v>41</v>
      </c>
      <c r="M4858">
        <f>(F4858*(1+0.05))</f>
        <v>0.38850000000000001</v>
      </c>
      <c r="N4858">
        <f>IFERROR(ROUND(( (-1.208*LN(L4858) + 7.5474 + 4.6991*(2.71828^(-0.009*L4858)) + 0.0001*L4858*L4858 - 0.0432*L4858 + 4.7166)/3),2), " ")</f>
        <v>3.14</v>
      </c>
      <c r="O4858">
        <f>IFERROR(MAX(MIN(ROUND(N4858*(Q4858/P4858),2),4.5),1.9)," ")</f>
        <v>2.96</v>
      </c>
      <c r="P4858">
        <f>13.098*F4858^-1.237</f>
        <v>44.806338281983834</v>
      </c>
      <c r="Q4858">
        <f>13.098*M4858^-1.237</f>
        <v>42.182109086218873</v>
      </c>
      <c r="R4858" s="5">
        <f>IFERROR(ROUND(MAX(MIN((-105.4*LN(O4858) + 163.83),95),10),0)," ")</f>
        <v>49</v>
      </c>
      <c r="S4858" s="5" t="str">
        <f>IFERROR(CONCATENATE("(",R4858,",",ROUND((1.2*W4858),2),")")," ")</f>
        <v>(49,0.47)</v>
      </c>
      <c r="T4858">
        <f>R4858-L4858</f>
        <v>8</v>
      </c>
      <c r="U4858" s="7" t="str">
        <f>IF((AND(T4858=0,H4858&gt;=L4858)),"Don’t change bids","OK")</f>
        <v>OK</v>
      </c>
      <c r="V4858" t="e">
        <f>IF((MATCH(F4858,W4858,0)),"Same","Diff")</f>
        <v>#N/A</v>
      </c>
      <c r="W4858" s="5">
        <f>ROUND(M4858,2)</f>
        <v>0.39</v>
      </c>
      <c r="X4858" s="5">
        <v>0.39</v>
      </c>
    </row>
    <row r="4859" spans="1:24" x14ac:dyDescent="0.25">
      <c r="A4859" t="s">
        <v>24</v>
      </c>
      <c r="B4859" t="s">
        <v>4830</v>
      </c>
      <c r="C4859" t="s">
        <v>4401</v>
      </c>
      <c r="D4859" t="s">
        <v>4402</v>
      </c>
      <c r="E4859" t="s">
        <v>569</v>
      </c>
      <c r="F4859" s="5">
        <v>0.37</v>
      </c>
      <c r="G4859" s="9">
        <v>0.1</v>
      </c>
      <c r="H4859" s="6">
        <f>G4859*100</f>
        <v>10</v>
      </c>
      <c r="I4859" t="s">
        <v>9716</v>
      </c>
      <c r="J4859" t="s">
        <v>10765</v>
      </c>
      <c r="K4859">
        <v>41</v>
      </c>
      <c r="L4859">
        <v>41</v>
      </c>
      <c r="M4859">
        <f>(F4859*(1+0.05))</f>
        <v>0.38850000000000001</v>
      </c>
      <c r="N4859">
        <f>IFERROR(ROUND(( (-1.208*LN(L4859) + 7.5474 + 4.6991*(2.71828^(-0.009*L4859)) + 0.0001*L4859*L4859 - 0.0432*L4859 + 4.7166)/3),2), " ")</f>
        <v>3.14</v>
      </c>
      <c r="O4859">
        <f>IFERROR(MAX(MIN(ROUND(N4859*(Q4859/P4859),2),4.5),1.9)," ")</f>
        <v>2.96</v>
      </c>
      <c r="P4859">
        <f>13.098*F4859^-1.237</f>
        <v>44.806338281983834</v>
      </c>
      <c r="Q4859">
        <f>13.098*M4859^-1.237</f>
        <v>42.182109086218873</v>
      </c>
      <c r="R4859" s="5">
        <f>IFERROR(ROUND(MAX(MIN((-105.4*LN(O4859) + 163.83),95),10),0)," ")</f>
        <v>49</v>
      </c>
      <c r="S4859" s="5" t="str">
        <f>IFERROR(CONCATENATE("(",R4859,",",ROUND((1.2*W4859),2),")")," ")</f>
        <v>(49,0.47)</v>
      </c>
      <c r="T4859">
        <f>R4859-L4859</f>
        <v>8</v>
      </c>
      <c r="U4859" s="7" t="str">
        <f>IF((AND(T4859=0,H4859&gt;=L4859)),"Don’t change bids","OK")</f>
        <v>OK</v>
      </c>
      <c r="V4859" t="e">
        <f>IF((MATCH(F4859,W4859,0)),"Same","Diff")</f>
        <v>#N/A</v>
      </c>
      <c r="W4859" s="5">
        <f>ROUND(M4859,2)</f>
        <v>0.39</v>
      </c>
      <c r="X4859" s="5">
        <v>0.39</v>
      </c>
    </row>
    <row r="4860" spans="1:24" x14ac:dyDescent="0.25">
      <c r="A4860" t="s">
        <v>24</v>
      </c>
      <c r="B4860" t="s">
        <v>4831</v>
      </c>
      <c r="C4860" t="s">
        <v>4401</v>
      </c>
      <c r="D4860" t="s">
        <v>4411</v>
      </c>
      <c r="E4860" t="s">
        <v>569</v>
      </c>
      <c r="F4860" s="5">
        <v>0.37</v>
      </c>
      <c r="G4860" s="9">
        <v>0.1</v>
      </c>
      <c r="H4860" s="6">
        <f>G4860*100</f>
        <v>10</v>
      </c>
      <c r="I4860" t="s">
        <v>9716</v>
      </c>
      <c r="J4860" t="s">
        <v>10765</v>
      </c>
      <c r="K4860">
        <v>41</v>
      </c>
      <c r="L4860">
        <v>41</v>
      </c>
      <c r="M4860">
        <f>(F4860*(1+0.05))</f>
        <v>0.38850000000000001</v>
      </c>
      <c r="N4860">
        <f>IFERROR(ROUND(( (-1.208*LN(L4860) + 7.5474 + 4.6991*(2.71828^(-0.009*L4860)) + 0.0001*L4860*L4860 - 0.0432*L4860 + 4.7166)/3),2), " ")</f>
        <v>3.14</v>
      </c>
      <c r="O4860">
        <f>IFERROR(MAX(MIN(ROUND(N4860*(Q4860/P4860),2),4.5),1.9)," ")</f>
        <v>2.96</v>
      </c>
      <c r="P4860">
        <f>13.098*F4860^-1.237</f>
        <v>44.806338281983834</v>
      </c>
      <c r="Q4860">
        <f>13.098*M4860^-1.237</f>
        <v>42.182109086218873</v>
      </c>
      <c r="R4860" s="5">
        <f>IFERROR(ROUND(MAX(MIN((-105.4*LN(O4860) + 163.83),95),10),0)," ")</f>
        <v>49</v>
      </c>
      <c r="S4860" s="5" t="str">
        <f>IFERROR(CONCATENATE("(",R4860,",",ROUND((1.2*W4860),2),")")," ")</f>
        <v>(49,0.47)</v>
      </c>
      <c r="T4860">
        <f>R4860-L4860</f>
        <v>8</v>
      </c>
      <c r="U4860" s="7" t="str">
        <f>IF((AND(T4860=0,H4860&gt;=L4860)),"Don’t change bids","OK")</f>
        <v>OK</v>
      </c>
      <c r="V4860" t="e">
        <f>IF((MATCH(F4860,W4860,0)),"Same","Diff")</f>
        <v>#N/A</v>
      </c>
      <c r="W4860" s="5">
        <f>ROUND(M4860,2)</f>
        <v>0.39</v>
      </c>
      <c r="X4860" s="5">
        <v>0.39</v>
      </c>
    </row>
    <row r="4861" spans="1:24" x14ac:dyDescent="0.25">
      <c r="A4861" t="s">
        <v>24</v>
      </c>
      <c r="B4861" t="s">
        <v>4832</v>
      </c>
      <c r="C4861" t="s">
        <v>4401</v>
      </c>
      <c r="D4861" t="s">
        <v>4827</v>
      </c>
      <c r="E4861" t="s">
        <v>569</v>
      </c>
      <c r="F4861" s="5">
        <v>0.37</v>
      </c>
      <c r="G4861" s="9">
        <v>0.1</v>
      </c>
      <c r="H4861" s="6">
        <f>G4861*100</f>
        <v>10</v>
      </c>
      <c r="I4861" t="s">
        <v>9716</v>
      </c>
      <c r="J4861" t="s">
        <v>10765</v>
      </c>
      <c r="K4861">
        <v>41</v>
      </c>
      <c r="L4861">
        <v>41</v>
      </c>
      <c r="M4861">
        <f>(F4861*(1+0.05))</f>
        <v>0.38850000000000001</v>
      </c>
      <c r="N4861">
        <f>IFERROR(ROUND(( (-1.208*LN(L4861) + 7.5474 + 4.6991*(2.71828^(-0.009*L4861)) + 0.0001*L4861*L4861 - 0.0432*L4861 + 4.7166)/3),2), " ")</f>
        <v>3.14</v>
      </c>
      <c r="O4861">
        <f>IFERROR(MAX(MIN(ROUND(N4861*(Q4861/P4861),2),4.5),1.9)," ")</f>
        <v>2.96</v>
      </c>
      <c r="P4861">
        <f>13.098*F4861^-1.237</f>
        <v>44.806338281983834</v>
      </c>
      <c r="Q4861">
        <f>13.098*M4861^-1.237</f>
        <v>42.182109086218873</v>
      </c>
      <c r="R4861" s="5">
        <f>IFERROR(ROUND(MAX(MIN((-105.4*LN(O4861) + 163.83),95),10),0)," ")</f>
        <v>49</v>
      </c>
      <c r="S4861" s="5" t="str">
        <f>IFERROR(CONCATENATE("(",R4861,",",ROUND((1.2*W4861),2),")")," ")</f>
        <v>(49,0.47)</v>
      </c>
      <c r="T4861">
        <f>R4861-L4861</f>
        <v>8</v>
      </c>
      <c r="U4861" s="7" t="str">
        <f>IF((AND(T4861=0,H4861&gt;=L4861)),"Don’t change bids","OK")</f>
        <v>OK</v>
      </c>
      <c r="V4861" t="e">
        <f>IF((MATCH(F4861,W4861,0)),"Same","Diff")</f>
        <v>#N/A</v>
      </c>
      <c r="W4861" s="5">
        <f>ROUND(M4861,2)</f>
        <v>0.39</v>
      </c>
      <c r="X4861" s="5">
        <v>0.39</v>
      </c>
    </row>
    <row r="4862" spans="1:24" x14ac:dyDescent="0.25">
      <c r="A4862" t="s">
        <v>24</v>
      </c>
      <c r="B4862" t="s">
        <v>4833</v>
      </c>
      <c r="C4862" t="s">
        <v>4401</v>
      </c>
      <c r="D4862" t="s">
        <v>4402</v>
      </c>
      <c r="E4862" t="s">
        <v>569</v>
      </c>
      <c r="F4862" s="5">
        <v>0.37</v>
      </c>
      <c r="G4862" s="9">
        <v>0.1</v>
      </c>
      <c r="H4862" s="6">
        <f>G4862*100</f>
        <v>10</v>
      </c>
      <c r="I4862" t="s">
        <v>9716</v>
      </c>
      <c r="J4862" t="s">
        <v>10765</v>
      </c>
      <c r="K4862">
        <v>41</v>
      </c>
      <c r="L4862">
        <v>41</v>
      </c>
      <c r="M4862">
        <f>(F4862*(1+0.05))</f>
        <v>0.38850000000000001</v>
      </c>
      <c r="N4862">
        <f>IFERROR(ROUND(( (-1.208*LN(L4862) + 7.5474 + 4.6991*(2.71828^(-0.009*L4862)) + 0.0001*L4862*L4862 - 0.0432*L4862 + 4.7166)/3),2), " ")</f>
        <v>3.14</v>
      </c>
      <c r="O4862">
        <f>IFERROR(MAX(MIN(ROUND(N4862*(Q4862/P4862),2),4.5),1.9)," ")</f>
        <v>2.96</v>
      </c>
      <c r="P4862">
        <f>13.098*F4862^-1.237</f>
        <v>44.806338281983834</v>
      </c>
      <c r="Q4862">
        <f>13.098*M4862^-1.237</f>
        <v>42.182109086218873</v>
      </c>
      <c r="R4862" s="5">
        <f>IFERROR(ROUND(MAX(MIN((-105.4*LN(O4862) + 163.83),95),10),0)," ")</f>
        <v>49</v>
      </c>
      <c r="S4862" s="5" t="str">
        <f>IFERROR(CONCATENATE("(",R4862,",",ROUND((1.2*W4862),2),")")," ")</f>
        <v>(49,0.47)</v>
      </c>
      <c r="T4862">
        <f>R4862-L4862</f>
        <v>8</v>
      </c>
      <c r="U4862" s="7" t="str">
        <f>IF((AND(T4862=0,H4862&gt;=L4862)),"Don’t change bids","OK")</f>
        <v>OK</v>
      </c>
      <c r="V4862" t="e">
        <f>IF((MATCH(F4862,W4862,0)),"Same","Diff")</f>
        <v>#N/A</v>
      </c>
      <c r="W4862" s="5">
        <f>ROUND(M4862,2)</f>
        <v>0.39</v>
      </c>
      <c r="X4862" s="5">
        <v>0.39</v>
      </c>
    </row>
    <row r="4863" spans="1:24" x14ac:dyDescent="0.25">
      <c r="A4863" t="s">
        <v>24</v>
      </c>
      <c r="B4863" t="s">
        <v>4834</v>
      </c>
      <c r="C4863" t="s">
        <v>4401</v>
      </c>
      <c r="D4863" t="s">
        <v>4402</v>
      </c>
      <c r="E4863" t="s">
        <v>569</v>
      </c>
      <c r="F4863" s="5">
        <v>0.37</v>
      </c>
      <c r="G4863" s="9">
        <v>0.1</v>
      </c>
      <c r="H4863" s="6">
        <f>G4863*100</f>
        <v>10</v>
      </c>
      <c r="I4863" t="s">
        <v>9716</v>
      </c>
      <c r="J4863" t="s">
        <v>10765</v>
      </c>
      <c r="K4863">
        <v>41</v>
      </c>
      <c r="L4863">
        <v>41</v>
      </c>
      <c r="M4863">
        <f>(F4863*(1+0.05))</f>
        <v>0.38850000000000001</v>
      </c>
      <c r="N4863">
        <f>IFERROR(ROUND(( (-1.208*LN(L4863) + 7.5474 + 4.6991*(2.71828^(-0.009*L4863)) + 0.0001*L4863*L4863 - 0.0432*L4863 + 4.7166)/3),2), " ")</f>
        <v>3.14</v>
      </c>
      <c r="O4863">
        <f>IFERROR(MAX(MIN(ROUND(N4863*(Q4863/P4863),2),4.5),1.9)," ")</f>
        <v>2.96</v>
      </c>
      <c r="P4863">
        <f>13.098*F4863^-1.237</f>
        <v>44.806338281983834</v>
      </c>
      <c r="Q4863">
        <f>13.098*M4863^-1.237</f>
        <v>42.182109086218873</v>
      </c>
      <c r="R4863" s="5">
        <f>IFERROR(ROUND(MAX(MIN((-105.4*LN(O4863) + 163.83),95),10),0)," ")</f>
        <v>49</v>
      </c>
      <c r="S4863" s="5" t="str">
        <f>IFERROR(CONCATENATE("(",R4863,",",ROUND((1.2*W4863),2),")")," ")</f>
        <v>(49,0.47)</v>
      </c>
      <c r="T4863">
        <f>R4863-L4863</f>
        <v>8</v>
      </c>
      <c r="U4863" s="7" t="str">
        <f>IF((AND(T4863=0,H4863&gt;=L4863)),"Don’t change bids","OK")</f>
        <v>OK</v>
      </c>
      <c r="V4863" t="e">
        <f>IF((MATCH(F4863,W4863,0)),"Same","Diff")</f>
        <v>#N/A</v>
      </c>
      <c r="W4863" s="5">
        <f>ROUND(M4863,2)</f>
        <v>0.39</v>
      </c>
      <c r="X4863" s="5">
        <v>0.39</v>
      </c>
    </row>
    <row r="4864" spans="1:24" x14ac:dyDescent="0.25">
      <c r="A4864" t="s">
        <v>24</v>
      </c>
      <c r="B4864" t="s">
        <v>4835</v>
      </c>
      <c r="C4864" t="s">
        <v>4401</v>
      </c>
      <c r="D4864" t="s">
        <v>4406</v>
      </c>
      <c r="E4864" t="s">
        <v>569</v>
      </c>
      <c r="F4864" s="5">
        <v>0.37</v>
      </c>
      <c r="G4864" s="9">
        <v>0.1</v>
      </c>
      <c r="H4864" s="6">
        <f>G4864*100</f>
        <v>10</v>
      </c>
      <c r="I4864" t="s">
        <v>9716</v>
      </c>
      <c r="J4864" t="s">
        <v>10765</v>
      </c>
      <c r="K4864">
        <v>41</v>
      </c>
      <c r="L4864">
        <v>41</v>
      </c>
      <c r="M4864">
        <f>(F4864*(1+0.05))</f>
        <v>0.38850000000000001</v>
      </c>
      <c r="N4864">
        <f>IFERROR(ROUND(( (-1.208*LN(L4864) + 7.5474 + 4.6991*(2.71828^(-0.009*L4864)) + 0.0001*L4864*L4864 - 0.0432*L4864 + 4.7166)/3),2), " ")</f>
        <v>3.14</v>
      </c>
      <c r="O4864">
        <f>IFERROR(MAX(MIN(ROUND(N4864*(Q4864/P4864),2),4.5),1.9)," ")</f>
        <v>2.96</v>
      </c>
      <c r="P4864">
        <f>13.098*F4864^-1.237</f>
        <v>44.806338281983834</v>
      </c>
      <c r="Q4864">
        <f>13.098*M4864^-1.237</f>
        <v>42.182109086218873</v>
      </c>
      <c r="R4864" s="5">
        <f>IFERROR(ROUND(MAX(MIN((-105.4*LN(O4864) + 163.83),95),10),0)," ")</f>
        <v>49</v>
      </c>
      <c r="S4864" s="5" t="str">
        <f>IFERROR(CONCATENATE("(",R4864,",",ROUND((1.2*W4864),2),")")," ")</f>
        <v>(49,0.47)</v>
      </c>
      <c r="T4864">
        <f>R4864-L4864</f>
        <v>8</v>
      </c>
      <c r="U4864" s="7" t="str">
        <f>IF((AND(T4864=0,H4864&gt;=L4864)),"Don’t change bids","OK")</f>
        <v>OK</v>
      </c>
      <c r="V4864" t="e">
        <f>IF((MATCH(F4864,W4864,0)),"Same","Diff")</f>
        <v>#N/A</v>
      </c>
      <c r="W4864" s="5">
        <f>ROUND(M4864,2)</f>
        <v>0.39</v>
      </c>
      <c r="X4864" s="5">
        <v>0.39</v>
      </c>
    </row>
    <row r="4865" spans="1:24" x14ac:dyDescent="0.25">
      <c r="A4865" t="s">
        <v>24</v>
      </c>
      <c r="B4865" t="s">
        <v>4836</v>
      </c>
      <c r="C4865" t="s">
        <v>4401</v>
      </c>
      <c r="D4865" t="s">
        <v>4402</v>
      </c>
      <c r="E4865" t="s">
        <v>569</v>
      </c>
      <c r="F4865" s="5">
        <v>0.37</v>
      </c>
      <c r="G4865" s="9">
        <v>0.1</v>
      </c>
      <c r="H4865" s="6">
        <f>G4865*100</f>
        <v>10</v>
      </c>
      <c r="I4865" t="s">
        <v>9716</v>
      </c>
      <c r="J4865" t="s">
        <v>10765</v>
      </c>
      <c r="K4865">
        <v>41</v>
      </c>
      <c r="L4865">
        <v>41</v>
      </c>
      <c r="M4865">
        <f>(F4865*(1+0.05))</f>
        <v>0.38850000000000001</v>
      </c>
      <c r="N4865">
        <f>IFERROR(ROUND(( (-1.208*LN(L4865) + 7.5474 + 4.6991*(2.71828^(-0.009*L4865)) + 0.0001*L4865*L4865 - 0.0432*L4865 + 4.7166)/3),2), " ")</f>
        <v>3.14</v>
      </c>
      <c r="O4865">
        <f>IFERROR(MAX(MIN(ROUND(N4865*(Q4865/P4865),2),4.5),1.9)," ")</f>
        <v>2.96</v>
      </c>
      <c r="P4865">
        <f>13.098*F4865^-1.237</f>
        <v>44.806338281983834</v>
      </c>
      <c r="Q4865">
        <f>13.098*M4865^-1.237</f>
        <v>42.182109086218873</v>
      </c>
      <c r="R4865" s="5">
        <f>IFERROR(ROUND(MAX(MIN((-105.4*LN(O4865) + 163.83),95),10),0)," ")</f>
        <v>49</v>
      </c>
      <c r="S4865" s="5" t="str">
        <f>IFERROR(CONCATENATE("(",R4865,",",ROUND((1.2*W4865),2),")")," ")</f>
        <v>(49,0.47)</v>
      </c>
      <c r="T4865">
        <f>R4865-L4865</f>
        <v>8</v>
      </c>
      <c r="U4865" s="7" t="str">
        <f>IF((AND(T4865=0,H4865&gt;=L4865)),"Don’t change bids","OK")</f>
        <v>OK</v>
      </c>
      <c r="V4865" t="e">
        <f>IF((MATCH(F4865,W4865,0)),"Same","Diff")</f>
        <v>#N/A</v>
      </c>
      <c r="W4865" s="5">
        <f>ROUND(M4865,2)</f>
        <v>0.39</v>
      </c>
      <c r="X4865" s="5">
        <v>0.39</v>
      </c>
    </row>
    <row r="4866" spans="1:24" x14ac:dyDescent="0.25">
      <c r="A4866" t="s">
        <v>24</v>
      </c>
      <c r="B4866" t="s">
        <v>4837</v>
      </c>
      <c r="C4866" t="s">
        <v>4401</v>
      </c>
      <c r="D4866" t="s">
        <v>4406</v>
      </c>
      <c r="E4866" t="s">
        <v>4386</v>
      </c>
      <c r="F4866" s="5">
        <v>0.33</v>
      </c>
      <c r="G4866" s="9">
        <v>0.1</v>
      </c>
      <c r="H4866" s="6">
        <f>G4866*100</f>
        <v>10</v>
      </c>
      <c r="I4866" t="s">
        <v>10684</v>
      </c>
      <c r="J4866" t="s">
        <v>10765</v>
      </c>
      <c r="K4866">
        <v>41</v>
      </c>
      <c r="L4866">
        <v>41</v>
      </c>
      <c r="M4866">
        <f>(F4866*(1+0.05))</f>
        <v>0.34650000000000003</v>
      </c>
      <c r="N4866">
        <f>IFERROR(ROUND(( (-1.208*LN(L4866) + 7.5474 + 4.6991*(2.71828^(-0.009*L4866)) + 0.0001*L4866*L4866 - 0.0432*L4866 + 4.7166)/3),2), " ")</f>
        <v>3.14</v>
      </c>
      <c r="O4866">
        <f>IFERROR(MAX(MIN(ROUND(N4866*(Q4866/P4866),2),4.5),1.9)," ")</f>
        <v>2.96</v>
      </c>
      <c r="P4866">
        <f>13.098*F4866^-1.237</f>
        <v>51.618245932576549</v>
      </c>
      <c r="Q4866">
        <f>13.098*M4866^-1.237</f>
        <v>48.595055169744008</v>
      </c>
      <c r="R4866" s="5">
        <f>IFERROR(ROUND(MAX(MIN((-105.4*LN(O4866) + 163.83),95),10),0)," ")</f>
        <v>49</v>
      </c>
      <c r="S4866" s="5" t="str">
        <f>IFERROR(CONCATENATE("(",R4866,",",ROUND((1.2*W4866),2),")")," ")</f>
        <v>(49,0.42)</v>
      </c>
      <c r="T4866">
        <f>R4866-L4866</f>
        <v>8</v>
      </c>
      <c r="U4866" s="7" t="str">
        <f>IF((AND(T4866=0,H4866&gt;=L4866)),"Don’t change bids","OK")</f>
        <v>OK</v>
      </c>
      <c r="V4866" t="e">
        <f>IF((MATCH(F4866,W4866,0)),"Same","Diff")</f>
        <v>#N/A</v>
      </c>
      <c r="W4866" s="5">
        <f>ROUND(M4866,2)</f>
        <v>0.35</v>
      </c>
      <c r="X4866" s="5">
        <v>0.35</v>
      </c>
    </row>
    <row r="4867" spans="1:24" x14ac:dyDescent="0.25">
      <c r="A4867" t="s">
        <v>24</v>
      </c>
      <c r="B4867" t="s">
        <v>4838</v>
      </c>
      <c r="C4867" t="s">
        <v>4401</v>
      </c>
      <c r="D4867" t="s">
        <v>4402</v>
      </c>
      <c r="E4867" t="s">
        <v>569</v>
      </c>
      <c r="F4867" s="5">
        <v>0.37</v>
      </c>
      <c r="G4867" s="9">
        <v>0.1</v>
      </c>
      <c r="H4867" s="6">
        <f>G4867*100</f>
        <v>10</v>
      </c>
      <c r="I4867" t="s">
        <v>9716</v>
      </c>
      <c r="J4867" t="s">
        <v>10765</v>
      </c>
      <c r="K4867">
        <v>41</v>
      </c>
      <c r="L4867">
        <v>41</v>
      </c>
      <c r="M4867">
        <f>(F4867*(1+0.05))</f>
        <v>0.38850000000000001</v>
      </c>
      <c r="N4867">
        <f>IFERROR(ROUND(( (-1.208*LN(L4867) + 7.5474 + 4.6991*(2.71828^(-0.009*L4867)) + 0.0001*L4867*L4867 - 0.0432*L4867 + 4.7166)/3),2), " ")</f>
        <v>3.14</v>
      </c>
      <c r="O4867">
        <f>IFERROR(MAX(MIN(ROUND(N4867*(Q4867/P4867),2),4.5),1.9)," ")</f>
        <v>2.96</v>
      </c>
      <c r="P4867">
        <f>13.098*F4867^-1.237</f>
        <v>44.806338281983834</v>
      </c>
      <c r="Q4867">
        <f>13.098*M4867^-1.237</f>
        <v>42.182109086218873</v>
      </c>
      <c r="R4867" s="5">
        <f>IFERROR(ROUND(MAX(MIN((-105.4*LN(O4867) + 163.83),95),10),0)," ")</f>
        <v>49</v>
      </c>
      <c r="S4867" s="5" t="str">
        <f>IFERROR(CONCATENATE("(",R4867,",",ROUND((1.2*W4867),2),")")," ")</f>
        <v>(49,0.47)</v>
      </c>
      <c r="T4867">
        <f>R4867-L4867</f>
        <v>8</v>
      </c>
      <c r="U4867" s="7" t="str">
        <f>IF((AND(T4867=0,H4867&gt;=L4867)),"Don’t change bids","OK")</f>
        <v>OK</v>
      </c>
      <c r="V4867" t="e">
        <f>IF((MATCH(F4867,W4867,0)),"Same","Diff")</f>
        <v>#N/A</v>
      </c>
      <c r="W4867" s="5">
        <f>ROUND(M4867,2)</f>
        <v>0.39</v>
      </c>
      <c r="X4867" s="5">
        <v>0.39</v>
      </c>
    </row>
    <row r="4868" spans="1:24" x14ac:dyDescent="0.25">
      <c r="A4868" t="s">
        <v>24</v>
      </c>
      <c r="B4868" t="s">
        <v>4839</v>
      </c>
      <c r="C4868" t="s">
        <v>4401</v>
      </c>
      <c r="D4868" t="s">
        <v>4406</v>
      </c>
      <c r="E4868" t="s">
        <v>569</v>
      </c>
      <c r="F4868" s="5">
        <v>0.37</v>
      </c>
      <c r="G4868" s="9">
        <v>0.1</v>
      </c>
      <c r="H4868" s="6">
        <f>G4868*100</f>
        <v>10</v>
      </c>
      <c r="I4868" t="s">
        <v>9716</v>
      </c>
      <c r="J4868" t="s">
        <v>10765</v>
      </c>
      <c r="K4868">
        <v>41</v>
      </c>
      <c r="L4868">
        <v>41</v>
      </c>
      <c r="M4868">
        <f>(F4868*(1+0.05))</f>
        <v>0.38850000000000001</v>
      </c>
      <c r="N4868">
        <f>IFERROR(ROUND(( (-1.208*LN(L4868) + 7.5474 + 4.6991*(2.71828^(-0.009*L4868)) + 0.0001*L4868*L4868 - 0.0432*L4868 + 4.7166)/3),2), " ")</f>
        <v>3.14</v>
      </c>
      <c r="O4868">
        <f>IFERROR(MAX(MIN(ROUND(N4868*(Q4868/P4868),2),4.5),1.9)," ")</f>
        <v>2.96</v>
      </c>
      <c r="P4868">
        <f>13.098*F4868^-1.237</f>
        <v>44.806338281983834</v>
      </c>
      <c r="Q4868">
        <f>13.098*M4868^-1.237</f>
        <v>42.182109086218873</v>
      </c>
      <c r="R4868" s="5">
        <f>IFERROR(ROUND(MAX(MIN((-105.4*LN(O4868) + 163.83),95),10),0)," ")</f>
        <v>49</v>
      </c>
      <c r="S4868" s="5" t="str">
        <f>IFERROR(CONCATENATE("(",R4868,",",ROUND((1.2*W4868),2),")")," ")</f>
        <v>(49,0.47)</v>
      </c>
      <c r="T4868">
        <f>R4868-L4868</f>
        <v>8</v>
      </c>
      <c r="U4868" s="7" t="str">
        <f>IF((AND(T4868=0,H4868&gt;=L4868)),"Don’t change bids","OK")</f>
        <v>OK</v>
      </c>
      <c r="V4868" t="e">
        <f>IF((MATCH(F4868,W4868,0)),"Same","Diff")</f>
        <v>#N/A</v>
      </c>
      <c r="W4868" s="5">
        <f>ROUND(M4868,2)</f>
        <v>0.39</v>
      </c>
      <c r="X4868" s="5">
        <v>0.39</v>
      </c>
    </row>
    <row r="4869" spans="1:24" x14ac:dyDescent="0.25">
      <c r="A4869" t="s">
        <v>24</v>
      </c>
      <c r="B4869" t="s">
        <v>4840</v>
      </c>
      <c r="C4869" t="s">
        <v>4401</v>
      </c>
      <c r="D4869" t="s">
        <v>4406</v>
      </c>
      <c r="E4869" t="s">
        <v>569</v>
      </c>
      <c r="F4869" s="5">
        <v>0.37</v>
      </c>
      <c r="G4869" s="9">
        <v>0.1</v>
      </c>
      <c r="H4869" s="6">
        <f>G4869*100</f>
        <v>10</v>
      </c>
      <c r="I4869" t="s">
        <v>9716</v>
      </c>
      <c r="J4869" t="s">
        <v>10765</v>
      </c>
      <c r="K4869">
        <v>41</v>
      </c>
      <c r="L4869">
        <v>41</v>
      </c>
      <c r="M4869">
        <f>(F4869*(1+0.05))</f>
        <v>0.38850000000000001</v>
      </c>
      <c r="N4869">
        <f>IFERROR(ROUND(( (-1.208*LN(L4869) + 7.5474 + 4.6991*(2.71828^(-0.009*L4869)) + 0.0001*L4869*L4869 - 0.0432*L4869 + 4.7166)/3),2), " ")</f>
        <v>3.14</v>
      </c>
      <c r="O4869">
        <f>IFERROR(MAX(MIN(ROUND(N4869*(Q4869/P4869),2),4.5),1.9)," ")</f>
        <v>2.96</v>
      </c>
      <c r="P4869">
        <f>13.098*F4869^-1.237</f>
        <v>44.806338281983834</v>
      </c>
      <c r="Q4869">
        <f>13.098*M4869^-1.237</f>
        <v>42.182109086218873</v>
      </c>
      <c r="R4869" s="5">
        <f>IFERROR(ROUND(MAX(MIN((-105.4*LN(O4869) + 163.83),95),10),0)," ")</f>
        <v>49</v>
      </c>
      <c r="S4869" s="5" t="str">
        <f>IFERROR(CONCATENATE("(",R4869,",",ROUND((1.2*W4869),2),")")," ")</f>
        <v>(49,0.47)</v>
      </c>
      <c r="T4869">
        <f>R4869-L4869</f>
        <v>8</v>
      </c>
      <c r="U4869" s="7" t="str">
        <f>IF((AND(T4869=0,H4869&gt;=L4869)),"Don’t change bids","OK")</f>
        <v>OK</v>
      </c>
      <c r="V4869" t="e">
        <f>IF((MATCH(F4869,W4869,0)),"Same","Diff")</f>
        <v>#N/A</v>
      </c>
      <c r="W4869" s="5">
        <f>ROUND(M4869,2)</f>
        <v>0.39</v>
      </c>
      <c r="X4869" s="5">
        <v>0.39</v>
      </c>
    </row>
    <row r="4870" spans="1:24" x14ac:dyDescent="0.25">
      <c r="A4870" t="s">
        <v>24</v>
      </c>
      <c r="B4870" t="s">
        <v>4841</v>
      </c>
      <c r="C4870" t="s">
        <v>4401</v>
      </c>
      <c r="D4870" t="s">
        <v>4402</v>
      </c>
      <c r="E4870" t="s">
        <v>569</v>
      </c>
      <c r="F4870" s="5">
        <v>0.37</v>
      </c>
      <c r="G4870" s="9">
        <v>0.1</v>
      </c>
      <c r="H4870" s="6">
        <f>G4870*100</f>
        <v>10</v>
      </c>
      <c r="I4870" t="s">
        <v>9716</v>
      </c>
      <c r="J4870" t="s">
        <v>10765</v>
      </c>
      <c r="K4870">
        <v>41</v>
      </c>
      <c r="L4870">
        <v>41</v>
      </c>
      <c r="M4870">
        <f>(F4870*(1+0.05))</f>
        <v>0.38850000000000001</v>
      </c>
      <c r="N4870">
        <f>IFERROR(ROUND(( (-1.208*LN(L4870) + 7.5474 + 4.6991*(2.71828^(-0.009*L4870)) + 0.0001*L4870*L4870 - 0.0432*L4870 + 4.7166)/3),2), " ")</f>
        <v>3.14</v>
      </c>
      <c r="O4870">
        <f>IFERROR(MAX(MIN(ROUND(N4870*(Q4870/P4870),2),4.5),1.9)," ")</f>
        <v>2.96</v>
      </c>
      <c r="P4870">
        <f>13.098*F4870^-1.237</f>
        <v>44.806338281983834</v>
      </c>
      <c r="Q4870">
        <f>13.098*M4870^-1.237</f>
        <v>42.182109086218873</v>
      </c>
      <c r="R4870" s="5">
        <f>IFERROR(ROUND(MAX(MIN((-105.4*LN(O4870) + 163.83),95),10),0)," ")</f>
        <v>49</v>
      </c>
      <c r="S4870" s="5" t="str">
        <f>IFERROR(CONCATENATE("(",R4870,",",ROUND((1.2*W4870),2),")")," ")</f>
        <v>(49,0.47)</v>
      </c>
      <c r="T4870">
        <f>R4870-L4870</f>
        <v>8</v>
      </c>
      <c r="U4870" s="7" t="str">
        <f>IF((AND(T4870=0,H4870&gt;=L4870)),"Don’t change bids","OK")</f>
        <v>OK</v>
      </c>
      <c r="V4870" t="e">
        <f>IF((MATCH(F4870,W4870,0)),"Same","Diff")</f>
        <v>#N/A</v>
      </c>
      <c r="W4870" s="5">
        <f>ROUND(M4870,2)</f>
        <v>0.39</v>
      </c>
      <c r="X4870" s="5">
        <v>0.39</v>
      </c>
    </row>
    <row r="4871" spans="1:24" x14ac:dyDescent="0.25">
      <c r="A4871" t="s">
        <v>24</v>
      </c>
      <c r="B4871" t="s">
        <v>4842</v>
      </c>
      <c r="C4871" t="s">
        <v>4401</v>
      </c>
      <c r="D4871" t="s">
        <v>4402</v>
      </c>
      <c r="E4871" t="s">
        <v>569</v>
      </c>
      <c r="F4871" s="5">
        <v>0.37</v>
      </c>
      <c r="G4871" s="9">
        <v>0.1</v>
      </c>
      <c r="H4871" s="6">
        <f>G4871*100</f>
        <v>10</v>
      </c>
      <c r="I4871" t="s">
        <v>9716</v>
      </c>
      <c r="J4871" t="s">
        <v>10765</v>
      </c>
      <c r="K4871">
        <v>41</v>
      </c>
      <c r="L4871">
        <v>41</v>
      </c>
      <c r="M4871">
        <f>(F4871*(1+0.05))</f>
        <v>0.38850000000000001</v>
      </c>
      <c r="N4871">
        <f>IFERROR(ROUND(( (-1.208*LN(L4871) + 7.5474 + 4.6991*(2.71828^(-0.009*L4871)) + 0.0001*L4871*L4871 - 0.0432*L4871 + 4.7166)/3),2), " ")</f>
        <v>3.14</v>
      </c>
      <c r="O4871">
        <f>IFERROR(MAX(MIN(ROUND(N4871*(Q4871/P4871),2),4.5),1.9)," ")</f>
        <v>2.96</v>
      </c>
      <c r="P4871">
        <f>13.098*F4871^-1.237</f>
        <v>44.806338281983834</v>
      </c>
      <c r="Q4871">
        <f>13.098*M4871^-1.237</f>
        <v>42.182109086218873</v>
      </c>
      <c r="R4871" s="5">
        <f>IFERROR(ROUND(MAX(MIN((-105.4*LN(O4871) + 163.83),95),10),0)," ")</f>
        <v>49</v>
      </c>
      <c r="S4871" s="5" t="str">
        <f>IFERROR(CONCATENATE("(",R4871,",",ROUND((1.2*W4871),2),")")," ")</f>
        <v>(49,0.47)</v>
      </c>
      <c r="T4871">
        <f>R4871-L4871</f>
        <v>8</v>
      </c>
      <c r="U4871" s="7" t="str">
        <f>IF((AND(T4871=0,H4871&gt;=L4871)),"Don’t change bids","OK")</f>
        <v>OK</v>
      </c>
      <c r="V4871" t="e">
        <f>IF((MATCH(F4871,W4871,0)),"Same","Diff")</f>
        <v>#N/A</v>
      </c>
      <c r="W4871" s="5">
        <f>ROUND(M4871,2)</f>
        <v>0.39</v>
      </c>
      <c r="X4871" s="5">
        <v>0.39</v>
      </c>
    </row>
    <row r="4872" spans="1:24" x14ac:dyDescent="0.25">
      <c r="A4872" t="s">
        <v>24</v>
      </c>
      <c r="B4872" t="s">
        <v>4843</v>
      </c>
      <c r="C4872" t="s">
        <v>4401</v>
      </c>
      <c r="D4872" t="s">
        <v>4402</v>
      </c>
      <c r="E4872" t="s">
        <v>569</v>
      </c>
      <c r="F4872" s="5">
        <v>0.37</v>
      </c>
      <c r="G4872" s="9">
        <v>0.1</v>
      </c>
      <c r="H4872" s="6">
        <f>G4872*100</f>
        <v>10</v>
      </c>
      <c r="I4872" t="s">
        <v>9716</v>
      </c>
      <c r="J4872" t="s">
        <v>10765</v>
      </c>
      <c r="K4872">
        <v>41</v>
      </c>
      <c r="L4872">
        <v>41</v>
      </c>
      <c r="M4872">
        <f>(F4872*(1+0.05))</f>
        <v>0.38850000000000001</v>
      </c>
      <c r="N4872">
        <f>IFERROR(ROUND(( (-1.208*LN(L4872) + 7.5474 + 4.6991*(2.71828^(-0.009*L4872)) + 0.0001*L4872*L4872 - 0.0432*L4872 + 4.7166)/3),2), " ")</f>
        <v>3.14</v>
      </c>
      <c r="O4872">
        <f>IFERROR(MAX(MIN(ROUND(N4872*(Q4872/P4872),2),4.5),1.9)," ")</f>
        <v>2.96</v>
      </c>
      <c r="P4872">
        <f>13.098*F4872^-1.237</f>
        <v>44.806338281983834</v>
      </c>
      <c r="Q4872">
        <f>13.098*M4872^-1.237</f>
        <v>42.182109086218873</v>
      </c>
      <c r="R4872" s="5">
        <f>IFERROR(ROUND(MAX(MIN((-105.4*LN(O4872) + 163.83),95),10),0)," ")</f>
        <v>49</v>
      </c>
      <c r="S4872" s="5" t="str">
        <f>IFERROR(CONCATENATE("(",R4872,",",ROUND((1.2*W4872),2),")")," ")</f>
        <v>(49,0.47)</v>
      </c>
      <c r="T4872">
        <f>R4872-L4872</f>
        <v>8</v>
      </c>
      <c r="U4872" s="7" t="str">
        <f>IF((AND(T4872=0,H4872&gt;=L4872)),"Don’t change bids","OK")</f>
        <v>OK</v>
      </c>
      <c r="V4872" t="e">
        <f>IF((MATCH(F4872,W4872,0)),"Same","Diff")</f>
        <v>#N/A</v>
      </c>
      <c r="W4872" s="5">
        <f>ROUND(M4872,2)</f>
        <v>0.39</v>
      </c>
      <c r="X4872" s="5">
        <v>0.39</v>
      </c>
    </row>
    <row r="4873" spans="1:24" x14ac:dyDescent="0.25">
      <c r="A4873" t="s">
        <v>24</v>
      </c>
      <c r="B4873" t="s">
        <v>4844</v>
      </c>
      <c r="C4873" t="s">
        <v>4401</v>
      </c>
      <c r="D4873" t="s">
        <v>4406</v>
      </c>
      <c r="E4873" t="s">
        <v>569</v>
      </c>
      <c r="F4873" s="5">
        <v>0.37</v>
      </c>
      <c r="G4873" s="9">
        <v>0.1</v>
      </c>
      <c r="H4873" s="6">
        <f>G4873*100</f>
        <v>10</v>
      </c>
      <c r="I4873" t="s">
        <v>9716</v>
      </c>
      <c r="J4873" t="s">
        <v>10765</v>
      </c>
      <c r="K4873">
        <v>41</v>
      </c>
      <c r="L4873">
        <v>41</v>
      </c>
      <c r="M4873">
        <f>(F4873*(1+0.05))</f>
        <v>0.38850000000000001</v>
      </c>
      <c r="N4873">
        <f>IFERROR(ROUND(( (-1.208*LN(L4873) + 7.5474 + 4.6991*(2.71828^(-0.009*L4873)) + 0.0001*L4873*L4873 - 0.0432*L4873 + 4.7166)/3),2), " ")</f>
        <v>3.14</v>
      </c>
      <c r="O4873">
        <f>IFERROR(MAX(MIN(ROUND(N4873*(Q4873/P4873),2),4.5),1.9)," ")</f>
        <v>2.96</v>
      </c>
      <c r="P4873">
        <f>13.098*F4873^-1.237</f>
        <v>44.806338281983834</v>
      </c>
      <c r="Q4873">
        <f>13.098*M4873^-1.237</f>
        <v>42.182109086218873</v>
      </c>
      <c r="R4873" s="5">
        <f>IFERROR(ROUND(MAX(MIN((-105.4*LN(O4873) + 163.83),95),10),0)," ")</f>
        <v>49</v>
      </c>
      <c r="S4873" s="5" t="str">
        <f>IFERROR(CONCATENATE("(",R4873,",",ROUND((1.2*W4873),2),")")," ")</f>
        <v>(49,0.47)</v>
      </c>
      <c r="T4873">
        <f>R4873-L4873</f>
        <v>8</v>
      </c>
      <c r="U4873" s="7" t="str">
        <f>IF((AND(T4873=0,H4873&gt;=L4873)),"Don’t change bids","OK")</f>
        <v>OK</v>
      </c>
      <c r="V4873" t="e">
        <f>IF((MATCH(F4873,W4873,0)),"Same","Diff")</f>
        <v>#N/A</v>
      </c>
      <c r="W4873" s="5">
        <f>ROUND(M4873,2)</f>
        <v>0.39</v>
      </c>
      <c r="X4873" s="5">
        <v>0.39</v>
      </c>
    </row>
    <row r="4874" spans="1:24" x14ac:dyDescent="0.25">
      <c r="A4874" t="s">
        <v>24</v>
      </c>
      <c r="B4874" t="s">
        <v>4845</v>
      </c>
      <c r="C4874" t="s">
        <v>4401</v>
      </c>
      <c r="D4874" t="s">
        <v>4402</v>
      </c>
      <c r="E4874" t="s">
        <v>569</v>
      </c>
      <c r="F4874" s="5">
        <v>0.37</v>
      </c>
      <c r="G4874" s="9">
        <v>0.1</v>
      </c>
      <c r="H4874" s="6">
        <f>G4874*100</f>
        <v>10</v>
      </c>
      <c r="I4874" t="s">
        <v>9716</v>
      </c>
      <c r="J4874" t="s">
        <v>10765</v>
      </c>
      <c r="K4874">
        <v>41</v>
      </c>
      <c r="L4874">
        <v>41</v>
      </c>
      <c r="M4874">
        <f>(F4874*(1+0.05))</f>
        <v>0.38850000000000001</v>
      </c>
      <c r="N4874">
        <f>IFERROR(ROUND(( (-1.208*LN(L4874) + 7.5474 + 4.6991*(2.71828^(-0.009*L4874)) + 0.0001*L4874*L4874 - 0.0432*L4874 + 4.7166)/3),2), " ")</f>
        <v>3.14</v>
      </c>
      <c r="O4874">
        <f>IFERROR(MAX(MIN(ROUND(N4874*(Q4874/P4874),2),4.5),1.9)," ")</f>
        <v>2.96</v>
      </c>
      <c r="P4874">
        <f>13.098*F4874^-1.237</f>
        <v>44.806338281983834</v>
      </c>
      <c r="Q4874">
        <f>13.098*M4874^-1.237</f>
        <v>42.182109086218873</v>
      </c>
      <c r="R4874" s="5">
        <f>IFERROR(ROUND(MAX(MIN((-105.4*LN(O4874) + 163.83),95),10),0)," ")</f>
        <v>49</v>
      </c>
      <c r="S4874" s="5" t="str">
        <f>IFERROR(CONCATENATE("(",R4874,",",ROUND((1.2*W4874),2),")")," ")</f>
        <v>(49,0.47)</v>
      </c>
      <c r="T4874">
        <f>R4874-L4874</f>
        <v>8</v>
      </c>
      <c r="U4874" s="7" t="str">
        <f>IF((AND(T4874=0,H4874&gt;=L4874)),"Don’t change bids","OK")</f>
        <v>OK</v>
      </c>
      <c r="V4874" t="e">
        <f>IF((MATCH(F4874,W4874,0)),"Same","Diff")</f>
        <v>#N/A</v>
      </c>
      <c r="W4874" s="5">
        <f>ROUND(M4874,2)</f>
        <v>0.39</v>
      </c>
      <c r="X4874" s="5">
        <v>0.39</v>
      </c>
    </row>
    <row r="4875" spans="1:24" x14ac:dyDescent="0.25">
      <c r="A4875" t="s">
        <v>24</v>
      </c>
      <c r="B4875" t="s">
        <v>4846</v>
      </c>
      <c r="C4875" t="s">
        <v>4401</v>
      </c>
      <c r="D4875" t="s">
        <v>4406</v>
      </c>
      <c r="E4875" t="s">
        <v>569</v>
      </c>
      <c r="F4875" s="5">
        <v>0.37</v>
      </c>
      <c r="G4875" s="9">
        <v>0.1</v>
      </c>
      <c r="H4875" s="6">
        <f>G4875*100</f>
        <v>10</v>
      </c>
      <c r="I4875" t="s">
        <v>9716</v>
      </c>
      <c r="J4875" t="s">
        <v>10765</v>
      </c>
      <c r="K4875">
        <v>41</v>
      </c>
      <c r="L4875">
        <v>41</v>
      </c>
      <c r="M4875">
        <f>(F4875*(1+0.05))</f>
        <v>0.38850000000000001</v>
      </c>
      <c r="N4875">
        <f>IFERROR(ROUND(( (-1.208*LN(L4875) + 7.5474 + 4.6991*(2.71828^(-0.009*L4875)) + 0.0001*L4875*L4875 - 0.0432*L4875 + 4.7166)/3),2), " ")</f>
        <v>3.14</v>
      </c>
      <c r="O4875">
        <f>IFERROR(MAX(MIN(ROUND(N4875*(Q4875/P4875),2),4.5),1.9)," ")</f>
        <v>2.96</v>
      </c>
      <c r="P4875">
        <f>13.098*F4875^-1.237</f>
        <v>44.806338281983834</v>
      </c>
      <c r="Q4875">
        <f>13.098*M4875^-1.237</f>
        <v>42.182109086218873</v>
      </c>
      <c r="R4875" s="5">
        <f>IFERROR(ROUND(MAX(MIN((-105.4*LN(O4875) + 163.83),95),10),0)," ")</f>
        <v>49</v>
      </c>
      <c r="S4875" s="5" t="str">
        <f>IFERROR(CONCATENATE("(",R4875,",",ROUND((1.2*W4875),2),")")," ")</f>
        <v>(49,0.47)</v>
      </c>
      <c r="T4875">
        <f>R4875-L4875</f>
        <v>8</v>
      </c>
      <c r="U4875" s="7" t="str">
        <f>IF((AND(T4875=0,H4875&gt;=L4875)),"Don’t change bids","OK")</f>
        <v>OK</v>
      </c>
      <c r="V4875" t="e">
        <f>IF((MATCH(F4875,W4875,0)),"Same","Diff")</f>
        <v>#N/A</v>
      </c>
      <c r="W4875" s="5">
        <f>ROUND(M4875,2)</f>
        <v>0.39</v>
      </c>
      <c r="X4875" s="5">
        <v>0.39</v>
      </c>
    </row>
    <row r="4876" spans="1:24" x14ac:dyDescent="0.25">
      <c r="A4876" t="s">
        <v>24</v>
      </c>
      <c r="B4876" t="s">
        <v>4847</v>
      </c>
      <c r="C4876" t="s">
        <v>4401</v>
      </c>
      <c r="D4876" t="s">
        <v>4848</v>
      </c>
      <c r="E4876" t="s">
        <v>4396</v>
      </c>
      <c r="F4876" s="5">
        <v>7.0000000000000007E-2</v>
      </c>
      <c r="G4876" s="9">
        <v>0.1</v>
      </c>
      <c r="H4876" s="6">
        <f>G4876*100</f>
        <v>10</v>
      </c>
      <c r="I4876" t="s">
        <v>10690</v>
      </c>
      <c r="J4876" t="s">
        <v>10765</v>
      </c>
      <c r="K4876">
        <v>41</v>
      </c>
      <c r="L4876">
        <v>41</v>
      </c>
      <c r="M4876">
        <f>(F4876*(1+0.05))</f>
        <v>7.350000000000001E-2</v>
      </c>
      <c r="N4876">
        <f>IFERROR(ROUND(( (-1.208*LN(L4876) + 7.5474 + 4.6991*(2.71828^(-0.009*L4876)) + 0.0001*L4876*L4876 - 0.0432*L4876 + 4.7166)/3),2), " ")</f>
        <v>3.14</v>
      </c>
      <c r="O4876">
        <f>IFERROR(MAX(MIN(ROUND(N4876*(Q4876/P4876),2),4.5),1.9)," ")</f>
        <v>2.96</v>
      </c>
      <c r="P4876">
        <f>13.098*F4876^-1.237</f>
        <v>351.41371777421597</v>
      </c>
      <c r="Q4876">
        <f>13.098*M4876^-1.237</f>
        <v>330.83202836742481</v>
      </c>
      <c r="R4876" s="5">
        <f>IFERROR(ROUND(MAX(MIN((-105.4*LN(O4876) + 163.83),95),10),0)," ")</f>
        <v>49</v>
      </c>
      <c r="S4876" s="5" t="str">
        <f>IFERROR(CONCATENATE("(",R4876,",",ROUND((1.2*W4876),2),")")," ")</f>
        <v>(49,0.08)</v>
      </c>
      <c r="T4876">
        <f>R4876-L4876</f>
        <v>8</v>
      </c>
      <c r="U4876" s="7" t="str">
        <f>IF((AND(T4876=0,H4876&gt;=L4876)),"Don’t change bids","OK")</f>
        <v>OK</v>
      </c>
      <c r="V4876" t="str">
        <f>IF((MATCH(F4876,W4876,0)),"Same","Diff")</f>
        <v>Same</v>
      </c>
      <c r="W4876" s="5">
        <f>ROUND(M4876,2)</f>
        <v>7.0000000000000007E-2</v>
      </c>
      <c r="X4876" s="5">
        <v>7.0000000000000007E-2</v>
      </c>
    </row>
    <row r="4877" spans="1:24" x14ac:dyDescent="0.25">
      <c r="A4877" t="s">
        <v>24</v>
      </c>
      <c r="B4877" t="s">
        <v>4849</v>
      </c>
      <c r="C4877" t="s">
        <v>4401</v>
      </c>
      <c r="D4877" t="s">
        <v>4406</v>
      </c>
      <c r="E4877" t="s">
        <v>569</v>
      </c>
      <c r="F4877" s="5">
        <v>0.37</v>
      </c>
      <c r="G4877" s="9">
        <v>0.1</v>
      </c>
      <c r="H4877" s="6">
        <f>G4877*100</f>
        <v>10</v>
      </c>
      <c r="I4877" t="s">
        <v>9716</v>
      </c>
      <c r="J4877" t="s">
        <v>10765</v>
      </c>
      <c r="K4877">
        <v>41</v>
      </c>
      <c r="L4877">
        <v>41</v>
      </c>
      <c r="M4877">
        <f>(F4877*(1+0.05))</f>
        <v>0.38850000000000001</v>
      </c>
      <c r="N4877">
        <f>IFERROR(ROUND(( (-1.208*LN(L4877) + 7.5474 + 4.6991*(2.71828^(-0.009*L4877)) + 0.0001*L4877*L4877 - 0.0432*L4877 + 4.7166)/3),2), " ")</f>
        <v>3.14</v>
      </c>
      <c r="O4877">
        <f>IFERROR(MAX(MIN(ROUND(N4877*(Q4877/P4877),2),4.5),1.9)," ")</f>
        <v>2.96</v>
      </c>
      <c r="P4877">
        <f>13.098*F4877^-1.237</f>
        <v>44.806338281983834</v>
      </c>
      <c r="Q4877">
        <f>13.098*M4877^-1.237</f>
        <v>42.182109086218873</v>
      </c>
      <c r="R4877" s="5">
        <f>IFERROR(ROUND(MAX(MIN((-105.4*LN(O4877) + 163.83),95),10),0)," ")</f>
        <v>49</v>
      </c>
      <c r="S4877" s="5" t="str">
        <f>IFERROR(CONCATENATE("(",R4877,",",ROUND((1.2*W4877),2),")")," ")</f>
        <v>(49,0.47)</v>
      </c>
      <c r="T4877">
        <f>R4877-L4877</f>
        <v>8</v>
      </c>
      <c r="U4877" s="7" t="str">
        <f>IF((AND(T4877=0,H4877&gt;=L4877)),"Don’t change bids","OK")</f>
        <v>OK</v>
      </c>
      <c r="V4877" t="e">
        <f>IF((MATCH(F4877,W4877,0)),"Same","Diff")</f>
        <v>#N/A</v>
      </c>
      <c r="W4877" s="5">
        <f>ROUND(M4877,2)</f>
        <v>0.39</v>
      </c>
      <c r="X4877" s="5">
        <v>0.39</v>
      </c>
    </row>
    <row r="4878" spans="1:24" x14ac:dyDescent="0.25">
      <c r="A4878" t="s">
        <v>24</v>
      </c>
      <c r="B4878" t="s">
        <v>4850</v>
      </c>
      <c r="C4878" t="s">
        <v>4401</v>
      </c>
      <c r="D4878" t="s">
        <v>4402</v>
      </c>
      <c r="E4878" t="s">
        <v>569</v>
      </c>
      <c r="F4878" s="5">
        <v>0.37</v>
      </c>
      <c r="G4878" s="9">
        <v>0.1</v>
      </c>
      <c r="H4878" s="6">
        <f>G4878*100</f>
        <v>10</v>
      </c>
      <c r="I4878" t="s">
        <v>9716</v>
      </c>
      <c r="J4878" t="s">
        <v>10765</v>
      </c>
      <c r="K4878">
        <v>41</v>
      </c>
      <c r="L4878">
        <v>41</v>
      </c>
      <c r="M4878">
        <f>(F4878*(1+0.05))</f>
        <v>0.38850000000000001</v>
      </c>
      <c r="N4878">
        <f>IFERROR(ROUND(( (-1.208*LN(L4878) + 7.5474 + 4.6991*(2.71828^(-0.009*L4878)) + 0.0001*L4878*L4878 - 0.0432*L4878 + 4.7166)/3),2), " ")</f>
        <v>3.14</v>
      </c>
      <c r="O4878">
        <f>IFERROR(MAX(MIN(ROUND(N4878*(Q4878/P4878),2),4.5),1.9)," ")</f>
        <v>2.96</v>
      </c>
      <c r="P4878">
        <f>13.098*F4878^-1.237</f>
        <v>44.806338281983834</v>
      </c>
      <c r="Q4878">
        <f>13.098*M4878^-1.237</f>
        <v>42.182109086218873</v>
      </c>
      <c r="R4878" s="5">
        <f>IFERROR(ROUND(MAX(MIN((-105.4*LN(O4878) + 163.83),95),10),0)," ")</f>
        <v>49</v>
      </c>
      <c r="S4878" s="5" t="str">
        <f>IFERROR(CONCATENATE("(",R4878,",",ROUND((1.2*W4878),2),")")," ")</f>
        <v>(49,0.47)</v>
      </c>
      <c r="T4878">
        <f>R4878-L4878</f>
        <v>8</v>
      </c>
      <c r="U4878" s="7" t="str">
        <f>IF((AND(T4878=0,H4878&gt;=L4878)),"Don’t change bids","OK")</f>
        <v>OK</v>
      </c>
      <c r="V4878" t="e">
        <f>IF((MATCH(F4878,W4878,0)),"Same","Diff")</f>
        <v>#N/A</v>
      </c>
      <c r="W4878" s="5">
        <f>ROUND(M4878,2)</f>
        <v>0.39</v>
      </c>
      <c r="X4878" s="5">
        <v>0.39</v>
      </c>
    </row>
    <row r="4879" spans="1:24" x14ac:dyDescent="0.25">
      <c r="A4879" t="s">
        <v>24</v>
      </c>
      <c r="B4879" t="s">
        <v>4851</v>
      </c>
      <c r="C4879" t="s">
        <v>4401</v>
      </c>
      <c r="D4879" t="s">
        <v>4406</v>
      </c>
      <c r="E4879" t="s">
        <v>569</v>
      </c>
      <c r="F4879" s="5">
        <v>0.37</v>
      </c>
      <c r="G4879" s="9">
        <v>0.1</v>
      </c>
      <c r="H4879" s="6">
        <f>G4879*100</f>
        <v>10</v>
      </c>
      <c r="I4879" t="s">
        <v>9716</v>
      </c>
      <c r="J4879" t="s">
        <v>10765</v>
      </c>
      <c r="K4879">
        <v>41</v>
      </c>
      <c r="L4879">
        <v>41</v>
      </c>
      <c r="M4879">
        <f>(F4879*(1+0.05))</f>
        <v>0.38850000000000001</v>
      </c>
      <c r="N4879">
        <f>IFERROR(ROUND(( (-1.208*LN(L4879) + 7.5474 + 4.6991*(2.71828^(-0.009*L4879)) + 0.0001*L4879*L4879 - 0.0432*L4879 + 4.7166)/3),2), " ")</f>
        <v>3.14</v>
      </c>
      <c r="O4879">
        <f>IFERROR(MAX(MIN(ROUND(N4879*(Q4879/P4879),2),4.5),1.9)," ")</f>
        <v>2.96</v>
      </c>
      <c r="P4879">
        <f>13.098*F4879^-1.237</f>
        <v>44.806338281983834</v>
      </c>
      <c r="Q4879">
        <f>13.098*M4879^-1.237</f>
        <v>42.182109086218873</v>
      </c>
      <c r="R4879" s="5">
        <f>IFERROR(ROUND(MAX(MIN((-105.4*LN(O4879) + 163.83),95),10),0)," ")</f>
        <v>49</v>
      </c>
      <c r="S4879" s="5" t="str">
        <f>IFERROR(CONCATENATE("(",R4879,",",ROUND((1.2*W4879),2),")")," ")</f>
        <v>(49,0.47)</v>
      </c>
      <c r="T4879">
        <f>R4879-L4879</f>
        <v>8</v>
      </c>
      <c r="U4879" s="7" t="str">
        <f>IF((AND(T4879=0,H4879&gt;=L4879)),"Don’t change bids","OK")</f>
        <v>OK</v>
      </c>
      <c r="V4879" t="e">
        <f>IF((MATCH(F4879,W4879,0)),"Same","Diff")</f>
        <v>#N/A</v>
      </c>
      <c r="W4879" s="5">
        <f>ROUND(M4879,2)</f>
        <v>0.39</v>
      </c>
      <c r="X4879" s="5">
        <v>0.39</v>
      </c>
    </row>
    <row r="4880" spans="1:24" x14ac:dyDescent="0.25">
      <c r="A4880" t="s">
        <v>24</v>
      </c>
      <c r="B4880" t="s">
        <v>4852</v>
      </c>
      <c r="C4880" t="s">
        <v>4401</v>
      </c>
      <c r="D4880" t="s">
        <v>4402</v>
      </c>
      <c r="E4880" t="s">
        <v>569</v>
      </c>
      <c r="F4880" s="5">
        <v>0.37</v>
      </c>
      <c r="G4880" s="9">
        <v>0.1</v>
      </c>
      <c r="H4880" s="6">
        <f>G4880*100</f>
        <v>10</v>
      </c>
      <c r="I4880" t="s">
        <v>9716</v>
      </c>
      <c r="J4880" t="s">
        <v>10765</v>
      </c>
      <c r="K4880">
        <v>41</v>
      </c>
      <c r="L4880">
        <v>41</v>
      </c>
      <c r="M4880">
        <f>(F4880*(1+0.05))</f>
        <v>0.38850000000000001</v>
      </c>
      <c r="N4880">
        <f>IFERROR(ROUND(( (-1.208*LN(L4880) + 7.5474 + 4.6991*(2.71828^(-0.009*L4880)) + 0.0001*L4880*L4880 - 0.0432*L4880 + 4.7166)/3),2), " ")</f>
        <v>3.14</v>
      </c>
      <c r="O4880">
        <f>IFERROR(MAX(MIN(ROUND(N4880*(Q4880/P4880),2),4.5),1.9)," ")</f>
        <v>2.96</v>
      </c>
      <c r="P4880">
        <f>13.098*F4880^-1.237</f>
        <v>44.806338281983834</v>
      </c>
      <c r="Q4880">
        <f>13.098*M4880^-1.237</f>
        <v>42.182109086218873</v>
      </c>
      <c r="R4880" s="5">
        <f>IFERROR(ROUND(MAX(MIN((-105.4*LN(O4880) + 163.83),95),10),0)," ")</f>
        <v>49</v>
      </c>
      <c r="S4880" s="5" t="str">
        <f>IFERROR(CONCATENATE("(",R4880,",",ROUND((1.2*W4880),2),")")," ")</f>
        <v>(49,0.47)</v>
      </c>
      <c r="T4880">
        <f>R4880-L4880</f>
        <v>8</v>
      </c>
      <c r="U4880" s="7" t="str">
        <f>IF((AND(T4880=0,H4880&gt;=L4880)),"Don’t change bids","OK")</f>
        <v>OK</v>
      </c>
      <c r="V4880" t="e">
        <f>IF((MATCH(F4880,W4880,0)),"Same","Diff")</f>
        <v>#N/A</v>
      </c>
      <c r="W4880" s="5">
        <f>ROUND(M4880,2)</f>
        <v>0.39</v>
      </c>
      <c r="X4880" s="5">
        <v>0.39</v>
      </c>
    </row>
    <row r="4881" spans="1:24" x14ac:dyDescent="0.25">
      <c r="A4881" t="s">
        <v>24</v>
      </c>
      <c r="B4881" t="s">
        <v>4853</v>
      </c>
      <c r="C4881" t="s">
        <v>4401</v>
      </c>
      <c r="D4881" t="s">
        <v>4402</v>
      </c>
      <c r="E4881" t="s">
        <v>569</v>
      </c>
      <c r="F4881" s="5">
        <v>0.37</v>
      </c>
      <c r="G4881" s="9">
        <v>0.1</v>
      </c>
      <c r="H4881" s="6">
        <f>G4881*100</f>
        <v>10</v>
      </c>
      <c r="I4881" t="s">
        <v>9716</v>
      </c>
      <c r="J4881" t="s">
        <v>10765</v>
      </c>
      <c r="K4881">
        <v>41</v>
      </c>
      <c r="L4881">
        <v>41</v>
      </c>
      <c r="M4881">
        <f>(F4881*(1+0.05))</f>
        <v>0.38850000000000001</v>
      </c>
      <c r="N4881">
        <f>IFERROR(ROUND(( (-1.208*LN(L4881) + 7.5474 + 4.6991*(2.71828^(-0.009*L4881)) + 0.0001*L4881*L4881 - 0.0432*L4881 + 4.7166)/3),2), " ")</f>
        <v>3.14</v>
      </c>
      <c r="O4881">
        <f>IFERROR(MAX(MIN(ROUND(N4881*(Q4881/P4881),2),4.5),1.9)," ")</f>
        <v>2.96</v>
      </c>
      <c r="P4881">
        <f>13.098*F4881^-1.237</f>
        <v>44.806338281983834</v>
      </c>
      <c r="Q4881">
        <f>13.098*M4881^-1.237</f>
        <v>42.182109086218873</v>
      </c>
      <c r="R4881" s="5">
        <f>IFERROR(ROUND(MAX(MIN((-105.4*LN(O4881) + 163.83),95),10),0)," ")</f>
        <v>49</v>
      </c>
      <c r="S4881" s="5" t="str">
        <f>IFERROR(CONCATENATE("(",R4881,",",ROUND((1.2*W4881),2),")")," ")</f>
        <v>(49,0.47)</v>
      </c>
      <c r="T4881">
        <f>R4881-L4881</f>
        <v>8</v>
      </c>
      <c r="U4881" s="7" t="str">
        <f>IF((AND(T4881=0,H4881&gt;=L4881)),"Don’t change bids","OK")</f>
        <v>OK</v>
      </c>
      <c r="V4881" t="e">
        <f>IF((MATCH(F4881,W4881,0)),"Same","Diff")</f>
        <v>#N/A</v>
      </c>
      <c r="W4881" s="5">
        <f>ROUND(M4881,2)</f>
        <v>0.39</v>
      </c>
      <c r="X4881" s="5">
        <v>0.39</v>
      </c>
    </row>
    <row r="4882" spans="1:24" x14ac:dyDescent="0.25">
      <c r="A4882" t="s">
        <v>24</v>
      </c>
      <c r="B4882" t="s">
        <v>4854</v>
      </c>
      <c r="C4882" t="s">
        <v>4401</v>
      </c>
      <c r="D4882" t="s">
        <v>4406</v>
      </c>
      <c r="E4882" t="s">
        <v>569</v>
      </c>
      <c r="F4882" s="5">
        <v>0.37</v>
      </c>
      <c r="G4882" s="9">
        <v>0.1</v>
      </c>
      <c r="H4882" s="6">
        <f>G4882*100</f>
        <v>10</v>
      </c>
      <c r="I4882" t="s">
        <v>9716</v>
      </c>
      <c r="J4882" t="s">
        <v>10765</v>
      </c>
      <c r="K4882">
        <v>41</v>
      </c>
      <c r="L4882">
        <v>41</v>
      </c>
      <c r="M4882">
        <f>(F4882*(1+0.05))</f>
        <v>0.38850000000000001</v>
      </c>
      <c r="N4882">
        <f>IFERROR(ROUND(( (-1.208*LN(L4882) + 7.5474 + 4.6991*(2.71828^(-0.009*L4882)) + 0.0001*L4882*L4882 - 0.0432*L4882 + 4.7166)/3),2), " ")</f>
        <v>3.14</v>
      </c>
      <c r="O4882">
        <f>IFERROR(MAX(MIN(ROUND(N4882*(Q4882/P4882),2),4.5),1.9)," ")</f>
        <v>2.96</v>
      </c>
      <c r="P4882">
        <f>13.098*F4882^-1.237</f>
        <v>44.806338281983834</v>
      </c>
      <c r="Q4882">
        <f>13.098*M4882^-1.237</f>
        <v>42.182109086218873</v>
      </c>
      <c r="R4882" s="5">
        <f>IFERROR(ROUND(MAX(MIN((-105.4*LN(O4882) + 163.83),95),10),0)," ")</f>
        <v>49</v>
      </c>
      <c r="S4882" s="5" t="str">
        <f>IFERROR(CONCATENATE("(",R4882,",",ROUND((1.2*W4882),2),")")," ")</f>
        <v>(49,0.47)</v>
      </c>
      <c r="T4882">
        <f>R4882-L4882</f>
        <v>8</v>
      </c>
      <c r="U4882" s="7" t="str">
        <f>IF((AND(T4882=0,H4882&gt;=L4882)),"Don’t change bids","OK")</f>
        <v>OK</v>
      </c>
      <c r="V4882" t="e">
        <f>IF((MATCH(F4882,W4882,0)),"Same","Diff")</f>
        <v>#N/A</v>
      </c>
      <c r="W4882" s="5">
        <f>ROUND(M4882,2)</f>
        <v>0.39</v>
      </c>
      <c r="X4882" s="5">
        <v>0.39</v>
      </c>
    </row>
    <row r="4883" spans="1:24" x14ac:dyDescent="0.25">
      <c r="A4883" t="s">
        <v>24</v>
      </c>
      <c r="B4883" t="s">
        <v>4855</v>
      </c>
      <c r="C4883" t="s">
        <v>4401</v>
      </c>
      <c r="D4883" t="s">
        <v>4402</v>
      </c>
      <c r="E4883" t="s">
        <v>569</v>
      </c>
      <c r="F4883" s="5">
        <v>0.37</v>
      </c>
      <c r="G4883" s="9">
        <v>0.1</v>
      </c>
      <c r="H4883" s="6">
        <f>G4883*100</f>
        <v>10</v>
      </c>
      <c r="I4883" t="s">
        <v>9716</v>
      </c>
      <c r="J4883" t="s">
        <v>10765</v>
      </c>
      <c r="K4883">
        <v>41</v>
      </c>
      <c r="L4883">
        <v>41</v>
      </c>
      <c r="M4883">
        <f>(F4883*(1+0.05))</f>
        <v>0.38850000000000001</v>
      </c>
      <c r="N4883">
        <f>IFERROR(ROUND(( (-1.208*LN(L4883) + 7.5474 + 4.6991*(2.71828^(-0.009*L4883)) + 0.0001*L4883*L4883 - 0.0432*L4883 + 4.7166)/3),2), " ")</f>
        <v>3.14</v>
      </c>
      <c r="O4883">
        <f>IFERROR(MAX(MIN(ROUND(N4883*(Q4883/P4883),2),4.5),1.9)," ")</f>
        <v>2.96</v>
      </c>
      <c r="P4883">
        <f>13.098*F4883^-1.237</f>
        <v>44.806338281983834</v>
      </c>
      <c r="Q4883">
        <f>13.098*M4883^-1.237</f>
        <v>42.182109086218873</v>
      </c>
      <c r="R4883" s="5">
        <f>IFERROR(ROUND(MAX(MIN((-105.4*LN(O4883) + 163.83),95),10),0)," ")</f>
        <v>49</v>
      </c>
      <c r="S4883" s="5" t="str">
        <f>IFERROR(CONCATENATE("(",R4883,",",ROUND((1.2*W4883),2),")")," ")</f>
        <v>(49,0.47)</v>
      </c>
      <c r="T4883">
        <f>R4883-L4883</f>
        <v>8</v>
      </c>
      <c r="U4883" s="7" t="str">
        <f>IF((AND(T4883=0,H4883&gt;=L4883)),"Don’t change bids","OK")</f>
        <v>OK</v>
      </c>
      <c r="V4883" t="e">
        <f>IF((MATCH(F4883,W4883,0)),"Same","Diff")</f>
        <v>#N/A</v>
      </c>
      <c r="W4883" s="5">
        <f>ROUND(M4883,2)</f>
        <v>0.39</v>
      </c>
      <c r="X4883" s="5">
        <v>0.39</v>
      </c>
    </row>
    <row r="4884" spans="1:24" x14ac:dyDescent="0.25">
      <c r="A4884" t="s">
        <v>24</v>
      </c>
      <c r="B4884" t="s">
        <v>4856</v>
      </c>
      <c r="C4884" t="s">
        <v>4401</v>
      </c>
      <c r="D4884" t="s">
        <v>4402</v>
      </c>
      <c r="E4884" t="s">
        <v>569</v>
      </c>
      <c r="F4884" s="5">
        <v>0.37</v>
      </c>
      <c r="G4884" s="9">
        <v>0.1</v>
      </c>
      <c r="H4884" s="6">
        <f>G4884*100</f>
        <v>10</v>
      </c>
      <c r="I4884" t="s">
        <v>9716</v>
      </c>
      <c r="J4884" t="s">
        <v>10765</v>
      </c>
      <c r="K4884">
        <v>41</v>
      </c>
      <c r="L4884">
        <v>41</v>
      </c>
      <c r="M4884">
        <f>(F4884*(1+0.05))</f>
        <v>0.38850000000000001</v>
      </c>
      <c r="N4884">
        <f>IFERROR(ROUND(( (-1.208*LN(L4884) + 7.5474 + 4.6991*(2.71828^(-0.009*L4884)) + 0.0001*L4884*L4884 - 0.0432*L4884 + 4.7166)/3),2), " ")</f>
        <v>3.14</v>
      </c>
      <c r="O4884">
        <f>IFERROR(MAX(MIN(ROUND(N4884*(Q4884/P4884),2),4.5),1.9)," ")</f>
        <v>2.96</v>
      </c>
      <c r="P4884">
        <f>13.098*F4884^-1.237</f>
        <v>44.806338281983834</v>
      </c>
      <c r="Q4884">
        <f>13.098*M4884^-1.237</f>
        <v>42.182109086218873</v>
      </c>
      <c r="R4884" s="5">
        <f>IFERROR(ROUND(MAX(MIN((-105.4*LN(O4884) + 163.83),95),10),0)," ")</f>
        <v>49</v>
      </c>
      <c r="S4884" s="5" t="str">
        <f>IFERROR(CONCATENATE("(",R4884,",",ROUND((1.2*W4884),2),")")," ")</f>
        <v>(49,0.47)</v>
      </c>
      <c r="T4884">
        <f>R4884-L4884</f>
        <v>8</v>
      </c>
      <c r="U4884" s="7" t="str">
        <f>IF((AND(T4884=0,H4884&gt;=L4884)),"Don’t change bids","OK")</f>
        <v>OK</v>
      </c>
      <c r="V4884" t="e">
        <f>IF((MATCH(F4884,W4884,0)),"Same","Diff")</f>
        <v>#N/A</v>
      </c>
      <c r="W4884" s="5">
        <f>ROUND(M4884,2)</f>
        <v>0.39</v>
      </c>
      <c r="X4884" s="5">
        <v>0.39</v>
      </c>
    </row>
    <row r="4885" spans="1:24" x14ac:dyDescent="0.25">
      <c r="A4885" t="s">
        <v>24</v>
      </c>
      <c r="B4885" t="s">
        <v>4857</v>
      </c>
      <c r="C4885" t="s">
        <v>4401</v>
      </c>
      <c r="D4885" t="s">
        <v>4402</v>
      </c>
      <c r="E4885" t="s">
        <v>569</v>
      </c>
      <c r="F4885" s="5">
        <v>0.37</v>
      </c>
      <c r="G4885" s="9">
        <v>0.1</v>
      </c>
      <c r="H4885" s="6">
        <f>G4885*100</f>
        <v>10</v>
      </c>
      <c r="I4885" t="s">
        <v>9716</v>
      </c>
      <c r="J4885" t="s">
        <v>10765</v>
      </c>
      <c r="K4885">
        <v>41</v>
      </c>
      <c r="L4885">
        <v>41</v>
      </c>
      <c r="M4885">
        <f>(F4885*(1+0.05))</f>
        <v>0.38850000000000001</v>
      </c>
      <c r="N4885">
        <f>IFERROR(ROUND(( (-1.208*LN(L4885) + 7.5474 + 4.6991*(2.71828^(-0.009*L4885)) + 0.0001*L4885*L4885 - 0.0432*L4885 + 4.7166)/3),2), " ")</f>
        <v>3.14</v>
      </c>
      <c r="O4885">
        <f>IFERROR(MAX(MIN(ROUND(N4885*(Q4885/P4885),2),4.5),1.9)," ")</f>
        <v>2.96</v>
      </c>
      <c r="P4885">
        <f>13.098*F4885^-1.237</f>
        <v>44.806338281983834</v>
      </c>
      <c r="Q4885">
        <f>13.098*M4885^-1.237</f>
        <v>42.182109086218873</v>
      </c>
      <c r="R4885" s="5">
        <f>IFERROR(ROUND(MAX(MIN((-105.4*LN(O4885) + 163.83),95),10),0)," ")</f>
        <v>49</v>
      </c>
      <c r="S4885" s="5" t="str">
        <f>IFERROR(CONCATENATE("(",R4885,",",ROUND((1.2*W4885),2),")")," ")</f>
        <v>(49,0.47)</v>
      </c>
      <c r="T4885">
        <f>R4885-L4885</f>
        <v>8</v>
      </c>
      <c r="U4885" s="7" t="str">
        <f>IF((AND(T4885=0,H4885&gt;=L4885)),"Don’t change bids","OK")</f>
        <v>OK</v>
      </c>
      <c r="V4885" t="e">
        <f>IF((MATCH(F4885,W4885,0)),"Same","Diff")</f>
        <v>#N/A</v>
      </c>
      <c r="W4885" s="5">
        <f>ROUND(M4885,2)</f>
        <v>0.39</v>
      </c>
      <c r="X4885" s="5">
        <v>0.39</v>
      </c>
    </row>
    <row r="4886" spans="1:24" x14ac:dyDescent="0.25">
      <c r="A4886" t="s">
        <v>24</v>
      </c>
      <c r="B4886" t="s">
        <v>4858</v>
      </c>
      <c r="C4886" t="s">
        <v>4401</v>
      </c>
      <c r="D4886" t="s">
        <v>4406</v>
      </c>
      <c r="E4886" t="s">
        <v>569</v>
      </c>
      <c r="F4886" s="5">
        <v>0.37</v>
      </c>
      <c r="G4886" s="9">
        <v>0.1</v>
      </c>
      <c r="H4886" s="6">
        <f>G4886*100</f>
        <v>10</v>
      </c>
      <c r="I4886" t="s">
        <v>9716</v>
      </c>
      <c r="J4886" t="s">
        <v>10765</v>
      </c>
      <c r="K4886">
        <v>41</v>
      </c>
      <c r="L4886">
        <v>41</v>
      </c>
      <c r="M4886">
        <f>(F4886*(1+0.05))</f>
        <v>0.38850000000000001</v>
      </c>
      <c r="N4886">
        <f>IFERROR(ROUND(( (-1.208*LN(L4886) + 7.5474 + 4.6991*(2.71828^(-0.009*L4886)) + 0.0001*L4886*L4886 - 0.0432*L4886 + 4.7166)/3),2), " ")</f>
        <v>3.14</v>
      </c>
      <c r="O4886">
        <f>IFERROR(MAX(MIN(ROUND(N4886*(Q4886/P4886),2),4.5),1.9)," ")</f>
        <v>2.96</v>
      </c>
      <c r="P4886">
        <f>13.098*F4886^-1.237</f>
        <v>44.806338281983834</v>
      </c>
      <c r="Q4886">
        <f>13.098*M4886^-1.237</f>
        <v>42.182109086218873</v>
      </c>
      <c r="R4886" s="5">
        <f>IFERROR(ROUND(MAX(MIN((-105.4*LN(O4886) + 163.83),95),10),0)," ")</f>
        <v>49</v>
      </c>
      <c r="S4886" s="5" t="str">
        <f>IFERROR(CONCATENATE("(",R4886,",",ROUND((1.2*W4886),2),")")," ")</f>
        <v>(49,0.47)</v>
      </c>
      <c r="T4886">
        <f>R4886-L4886</f>
        <v>8</v>
      </c>
      <c r="U4886" s="7" t="str">
        <f>IF((AND(T4886=0,H4886&gt;=L4886)),"Don’t change bids","OK")</f>
        <v>OK</v>
      </c>
      <c r="V4886" t="e">
        <f>IF((MATCH(F4886,W4886,0)),"Same","Diff")</f>
        <v>#N/A</v>
      </c>
      <c r="W4886" s="5">
        <f>ROUND(M4886,2)</f>
        <v>0.39</v>
      </c>
      <c r="X4886" s="5">
        <v>0.39</v>
      </c>
    </row>
    <row r="4887" spans="1:24" x14ac:dyDescent="0.25">
      <c r="A4887" t="s">
        <v>24</v>
      </c>
      <c r="B4887" t="s">
        <v>4859</v>
      </c>
      <c r="C4887" t="s">
        <v>4401</v>
      </c>
      <c r="D4887" t="s">
        <v>4402</v>
      </c>
      <c r="E4887" t="s">
        <v>569</v>
      </c>
      <c r="F4887" s="5">
        <v>0.37</v>
      </c>
      <c r="G4887" s="9">
        <v>0.1</v>
      </c>
      <c r="H4887" s="6">
        <f>G4887*100</f>
        <v>10</v>
      </c>
      <c r="I4887" t="s">
        <v>9716</v>
      </c>
      <c r="J4887" t="s">
        <v>10765</v>
      </c>
      <c r="K4887">
        <v>41</v>
      </c>
      <c r="L4887">
        <v>41</v>
      </c>
      <c r="M4887">
        <f>(F4887*(1+0.05))</f>
        <v>0.38850000000000001</v>
      </c>
      <c r="N4887">
        <f>IFERROR(ROUND(( (-1.208*LN(L4887) + 7.5474 + 4.6991*(2.71828^(-0.009*L4887)) + 0.0001*L4887*L4887 - 0.0432*L4887 + 4.7166)/3),2), " ")</f>
        <v>3.14</v>
      </c>
      <c r="O4887">
        <f>IFERROR(MAX(MIN(ROUND(N4887*(Q4887/P4887),2),4.5),1.9)," ")</f>
        <v>2.96</v>
      </c>
      <c r="P4887">
        <f>13.098*F4887^-1.237</f>
        <v>44.806338281983834</v>
      </c>
      <c r="Q4887">
        <f>13.098*M4887^-1.237</f>
        <v>42.182109086218873</v>
      </c>
      <c r="R4887" s="5">
        <f>IFERROR(ROUND(MAX(MIN((-105.4*LN(O4887) + 163.83),95),10),0)," ")</f>
        <v>49</v>
      </c>
      <c r="S4887" s="5" t="str">
        <f>IFERROR(CONCATENATE("(",R4887,",",ROUND((1.2*W4887),2),")")," ")</f>
        <v>(49,0.47)</v>
      </c>
      <c r="T4887">
        <f>R4887-L4887</f>
        <v>8</v>
      </c>
      <c r="U4887" s="7" t="str">
        <f>IF((AND(T4887=0,H4887&gt;=L4887)),"Don’t change bids","OK")</f>
        <v>OK</v>
      </c>
      <c r="V4887" t="e">
        <f>IF((MATCH(F4887,W4887,0)),"Same","Diff")</f>
        <v>#N/A</v>
      </c>
      <c r="W4887" s="5">
        <f>ROUND(M4887,2)</f>
        <v>0.39</v>
      </c>
      <c r="X4887" s="5">
        <v>0.39</v>
      </c>
    </row>
    <row r="4888" spans="1:24" x14ac:dyDescent="0.25">
      <c r="A4888" t="s">
        <v>24</v>
      </c>
      <c r="B4888" t="s">
        <v>4860</v>
      </c>
      <c r="C4888" t="s">
        <v>4401</v>
      </c>
      <c r="D4888" t="s">
        <v>4861</v>
      </c>
      <c r="E4888" t="s">
        <v>569</v>
      </c>
      <c r="F4888" s="5">
        <v>0.37</v>
      </c>
      <c r="G4888" s="9">
        <v>0.1</v>
      </c>
      <c r="H4888" s="6">
        <f>G4888*100</f>
        <v>10</v>
      </c>
      <c r="I4888" t="s">
        <v>9716</v>
      </c>
      <c r="J4888" t="s">
        <v>10765</v>
      </c>
      <c r="K4888">
        <v>41</v>
      </c>
      <c r="L4888">
        <v>41</v>
      </c>
      <c r="M4888">
        <f>(F4888*(1+0.05))</f>
        <v>0.38850000000000001</v>
      </c>
      <c r="N4888">
        <f>IFERROR(ROUND(( (-1.208*LN(L4888) + 7.5474 + 4.6991*(2.71828^(-0.009*L4888)) + 0.0001*L4888*L4888 - 0.0432*L4888 + 4.7166)/3),2), " ")</f>
        <v>3.14</v>
      </c>
      <c r="O4888">
        <f>IFERROR(MAX(MIN(ROUND(N4888*(Q4888/P4888),2),4.5),1.9)," ")</f>
        <v>2.96</v>
      </c>
      <c r="P4888">
        <f>13.098*F4888^-1.237</f>
        <v>44.806338281983834</v>
      </c>
      <c r="Q4888">
        <f>13.098*M4888^-1.237</f>
        <v>42.182109086218873</v>
      </c>
      <c r="R4888" s="5">
        <f>IFERROR(ROUND(MAX(MIN((-105.4*LN(O4888) + 163.83),95),10),0)," ")</f>
        <v>49</v>
      </c>
      <c r="S4888" s="5" t="str">
        <f>IFERROR(CONCATENATE("(",R4888,",",ROUND((1.2*W4888),2),")")," ")</f>
        <v>(49,0.47)</v>
      </c>
      <c r="T4888">
        <f>R4888-L4888</f>
        <v>8</v>
      </c>
      <c r="U4888" s="7" t="str">
        <f>IF((AND(T4888=0,H4888&gt;=L4888)),"Don’t change bids","OK")</f>
        <v>OK</v>
      </c>
      <c r="V4888" t="e">
        <f>IF((MATCH(F4888,W4888,0)),"Same","Diff")</f>
        <v>#N/A</v>
      </c>
      <c r="W4888" s="5">
        <f>ROUND(M4888,2)</f>
        <v>0.39</v>
      </c>
      <c r="X4888" s="5">
        <v>0.39</v>
      </c>
    </row>
    <row r="4889" spans="1:24" x14ac:dyDescent="0.25">
      <c r="A4889" t="s">
        <v>24</v>
      </c>
      <c r="B4889" t="s">
        <v>4862</v>
      </c>
      <c r="C4889" t="s">
        <v>4401</v>
      </c>
      <c r="D4889" t="s">
        <v>4863</v>
      </c>
      <c r="E4889" t="s">
        <v>539</v>
      </c>
      <c r="F4889" s="5">
        <v>0.35</v>
      </c>
      <c r="G4889" s="9">
        <v>0.1</v>
      </c>
      <c r="H4889" s="6">
        <f>G4889*100</f>
        <v>10</v>
      </c>
      <c r="I4889" t="s">
        <v>9712</v>
      </c>
      <c r="J4889" t="s">
        <v>10765</v>
      </c>
      <c r="K4889">
        <v>41</v>
      </c>
      <c r="L4889">
        <v>41</v>
      </c>
      <c r="M4889">
        <f>(F4889*(1+0.05))</f>
        <v>0.36749999999999999</v>
      </c>
      <c r="N4889">
        <f>IFERROR(ROUND(( (-1.208*LN(L4889) + 7.5474 + 4.6991*(2.71828^(-0.009*L4889)) + 0.0001*L4889*L4889 - 0.0432*L4889 + 4.7166)/3),2), " ")</f>
        <v>3.14</v>
      </c>
      <c r="O4889">
        <f>IFERROR(MAX(MIN(ROUND(N4889*(Q4889/P4889),2),4.5),1.9)," ")</f>
        <v>2.96</v>
      </c>
      <c r="P4889">
        <f>13.098*F4889^-1.237</f>
        <v>47.994648485198184</v>
      </c>
      <c r="Q4889">
        <f>13.098*M4889^-1.237</f>
        <v>45.183685513783573</v>
      </c>
      <c r="R4889" s="5">
        <f>IFERROR(ROUND(MAX(MIN((-105.4*LN(O4889) + 163.83),95),10),0)," ")</f>
        <v>49</v>
      </c>
      <c r="S4889" s="5" t="str">
        <f>IFERROR(CONCATENATE("(",R4889,",",ROUND((1.2*W4889),2),")")," ")</f>
        <v>(49,0.44)</v>
      </c>
      <c r="T4889">
        <f>R4889-L4889</f>
        <v>8</v>
      </c>
      <c r="U4889" s="7" t="str">
        <f>IF((AND(T4889=0,H4889&gt;=L4889)),"Don’t change bids","OK")</f>
        <v>OK</v>
      </c>
      <c r="V4889" t="e">
        <f>IF((MATCH(F4889,W4889,0)),"Same","Diff")</f>
        <v>#N/A</v>
      </c>
      <c r="W4889" s="5">
        <f>ROUND(M4889,2)</f>
        <v>0.37</v>
      </c>
      <c r="X4889" s="5">
        <v>0.37</v>
      </c>
    </row>
    <row r="4890" spans="1:24" x14ac:dyDescent="0.25">
      <c r="A4890" t="s">
        <v>24</v>
      </c>
      <c r="B4890" t="s">
        <v>4864</v>
      </c>
      <c r="C4890" t="s">
        <v>4401</v>
      </c>
      <c r="D4890" t="s">
        <v>4865</v>
      </c>
      <c r="E4890" t="s">
        <v>4866</v>
      </c>
      <c r="F4890" s="5">
        <v>0.04</v>
      </c>
      <c r="G4890" s="9">
        <v>0.1</v>
      </c>
      <c r="H4890" s="6">
        <f>G4890*100</f>
        <v>10</v>
      </c>
      <c r="I4890" t="s">
        <v>10691</v>
      </c>
      <c r="J4890" t="s">
        <v>10765</v>
      </c>
      <c r="K4890">
        <v>41</v>
      </c>
      <c r="L4890">
        <v>41</v>
      </c>
      <c r="M4890">
        <f>(F4890*(1+0.05))</f>
        <v>4.2000000000000003E-2</v>
      </c>
      <c r="N4890">
        <f>IFERROR(ROUND(( (-1.208*LN(L4890) + 7.5474 + 4.6991*(2.71828^(-0.009*L4890)) + 0.0001*L4890*L4890 - 0.0432*L4890 + 4.7166)/3),2), " ")</f>
        <v>3.14</v>
      </c>
      <c r="O4890">
        <f>IFERROR(MAX(MIN(ROUND(N4890*(Q4890/P4890),2),4.5),1.9)," ")</f>
        <v>2.96</v>
      </c>
      <c r="P4890">
        <f>13.098*F4890^-1.237</f>
        <v>702.19345441948531</v>
      </c>
      <c r="Q4890">
        <f>13.098*M4890^-1.237</f>
        <v>661.06720677644626</v>
      </c>
      <c r="R4890" s="5">
        <f>IFERROR(ROUND(MAX(MIN((-105.4*LN(O4890) + 163.83),95),10),0)," ")</f>
        <v>49</v>
      </c>
      <c r="S4890" s="5" t="str">
        <f>IFERROR(CONCATENATE("(",R4890,",",ROUND((1.2*W4890),2),")")," ")</f>
        <v>(49,0.05)</v>
      </c>
      <c r="T4890">
        <f>R4890-L4890</f>
        <v>8</v>
      </c>
      <c r="U4890" s="7" t="str">
        <f>IF((AND(T4890=0,H4890&gt;=L4890)),"Don’t change bids","OK")</f>
        <v>OK</v>
      </c>
      <c r="V4890" t="str">
        <f>IF((MATCH(F4890,W4890,0)),"Same","Diff")</f>
        <v>Same</v>
      </c>
      <c r="W4890" s="5">
        <f>ROUND(M4890,2)</f>
        <v>0.04</v>
      </c>
      <c r="X4890" s="5">
        <v>0.04</v>
      </c>
    </row>
    <row r="4891" spans="1:24" x14ac:dyDescent="0.25">
      <c r="A4891" t="s">
        <v>24</v>
      </c>
      <c r="B4891" t="s">
        <v>4867</v>
      </c>
      <c r="C4891" t="s">
        <v>4401</v>
      </c>
      <c r="D4891" t="s">
        <v>4865</v>
      </c>
      <c r="E4891" t="s">
        <v>4090</v>
      </c>
      <c r="F4891" s="5">
        <v>0.36</v>
      </c>
      <c r="G4891" s="9">
        <v>0.1</v>
      </c>
      <c r="H4891" s="6">
        <f>G4891*100</f>
        <v>10</v>
      </c>
      <c r="I4891" t="s">
        <v>10682</v>
      </c>
      <c r="J4891" t="s">
        <v>10765</v>
      </c>
      <c r="K4891">
        <v>41</v>
      </c>
      <c r="L4891">
        <v>41</v>
      </c>
      <c r="M4891">
        <f>(F4891*(1+0.05))</f>
        <v>0.378</v>
      </c>
      <c r="N4891">
        <f>IFERROR(ROUND(( (-1.208*LN(L4891) + 7.5474 + 4.6991*(2.71828^(-0.009*L4891)) + 0.0001*L4891*L4891 - 0.0432*L4891 + 4.7166)/3),2), " ")</f>
        <v>3.14</v>
      </c>
      <c r="O4891">
        <f>IFERROR(MAX(MIN(ROUND(N4891*(Q4891/P4891),2),4.5),1.9)," ")</f>
        <v>2.96</v>
      </c>
      <c r="P4891">
        <f>13.098*F4891^-1.237</f>
        <v>46.350966313994896</v>
      </c>
      <c r="Q4891">
        <f>13.098*M4891^-1.237</f>
        <v>43.636270944612029</v>
      </c>
      <c r="R4891" s="5">
        <f>IFERROR(ROUND(MAX(MIN((-105.4*LN(O4891) + 163.83),95),10),0)," ")</f>
        <v>49</v>
      </c>
      <c r="S4891" s="5" t="str">
        <f>IFERROR(CONCATENATE("(",R4891,",",ROUND((1.2*W4891),2),")")," ")</f>
        <v>(49,0.46)</v>
      </c>
      <c r="T4891">
        <f>R4891-L4891</f>
        <v>8</v>
      </c>
      <c r="U4891" s="7" t="str">
        <f>IF((AND(T4891=0,H4891&gt;=L4891)),"Don’t change bids","OK")</f>
        <v>OK</v>
      </c>
      <c r="V4891" t="e">
        <f>IF((MATCH(F4891,W4891,0)),"Same","Diff")</f>
        <v>#N/A</v>
      </c>
      <c r="W4891" s="5">
        <f>ROUND(M4891,2)</f>
        <v>0.38</v>
      </c>
      <c r="X4891" s="5">
        <v>0.38</v>
      </c>
    </row>
    <row r="4892" spans="1:24" x14ac:dyDescent="0.25">
      <c r="A4892" t="s">
        <v>24</v>
      </c>
      <c r="B4892" t="s">
        <v>4868</v>
      </c>
      <c r="C4892" t="s">
        <v>4401</v>
      </c>
      <c r="D4892" t="s">
        <v>4865</v>
      </c>
      <c r="E4892" t="s">
        <v>620</v>
      </c>
      <c r="F4892" s="5">
        <v>0.21</v>
      </c>
      <c r="G4892" s="9">
        <v>0.1</v>
      </c>
      <c r="H4892" s="6">
        <f>G4892*100</f>
        <v>10</v>
      </c>
      <c r="I4892" t="s">
        <v>9720</v>
      </c>
      <c r="J4892" t="s">
        <v>10765</v>
      </c>
      <c r="K4892">
        <v>41</v>
      </c>
      <c r="L4892">
        <v>41</v>
      </c>
      <c r="M4892">
        <f>(F4892*(1+0.05))</f>
        <v>0.2205</v>
      </c>
      <c r="N4892">
        <f>IFERROR(ROUND(( (-1.208*LN(L4892) + 7.5474 + 4.6991*(2.71828^(-0.009*L4892)) + 0.0001*L4892*L4892 - 0.0432*L4892 + 4.7166)/3),2), " ")</f>
        <v>3.14</v>
      </c>
      <c r="O4892">
        <f>IFERROR(MAX(MIN(ROUND(N4892*(Q4892/P4892),2),4.5),1.9)," ")</f>
        <v>2.96</v>
      </c>
      <c r="P4892">
        <f>13.098*F4892^-1.237</f>
        <v>90.285855701035672</v>
      </c>
      <c r="Q4892">
        <f>13.098*M4892^-1.237</f>
        <v>84.997970379896927</v>
      </c>
      <c r="R4892" s="5">
        <f>IFERROR(ROUND(MAX(MIN((-105.4*LN(O4892) + 163.83),95),10),0)," ")</f>
        <v>49</v>
      </c>
      <c r="S4892" s="5" t="str">
        <f>IFERROR(CONCATENATE("(",R4892,",",ROUND((1.2*W4892),2),")")," ")</f>
        <v>(49,0.26)</v>
      </c>
      <c r="T4892">
        <f>R4892-L4892</f>
        <v>8</v>
      </c>
      <c r="U4892" s="7" t="str">
        <f>IF((AND(T4892=0,H4892&gt;=L4892)),"Don’t change bids","OK")</f>
        <v>OK</v>
      </c>
      <c r="V4892" t="e">
        <f>IF((MATCH(F4892,W4892,0)),"Same","Diff")</f>
        <v>#N/A</v>
      </c>
      <c r="W4892" s="5">
        <f>ROUND(M4892,2)</f>
        <v>0.22</v>
      </c>
      <c r="X4892" s="5">
        <v>0.22</v>
      </c>
    </row>
    <row r="4893" spans="1:24" x14ac:dyDescent="0.25">
      <c r="A4893" t="s">
        <v>24</v>
      </c>
      <c r="B4893" t="s">
        <v>4869</v>
      </c>
      <c r="C4893" t="s">
        <v>4401</v>
      </c>
      <c r="D4893" t="s">
        <v>4865</v>
      </c>
      <c r="E4893" t="s">
        <v>569</v>
      </c>
      <c r="F4893" s="5">
        <v>0.37</v>
      </c>
      <c r="G4893" s="9">
        <v>0.1</v>
      </c>
      <c r="H4893" s="6">
        <f>G4893*100</f>
        <v>10</v>
      </c>
      <c r="I4893" t="s">
        <v>9716</v>
      </c>
      <c r="J4893" t="s">
        <v>10765</v>
      </c>
      <c r="K4893">
        <v>41</v>
      </c>
      <c r="L4893">
        <v>41</v>
      </c>
      <c r="M4893">
        <f>(F4893*(1+0.05))</f>
        <v>0.38850000000000001</v>
      </c>
      <c r="N4893">
        <f>IFERROR(ROUND(( (-1.208*LN(L4893) + 7.5474 + 4.6991*(2.71828^(-0.009*L4893)) + 0.0001*L4893*L4893 - 0.0432*L4893 + 4.7166)/3),2), " ")</f>
        <v>3.14</v>
      </c>
      <c r="O4893">
        <f>IFERROR(MAX(MIN(ROUND(N4893*(Q4893/P4893),2),4.5),1.9)," ")</f>
        <v>2.96</v>
      </c>
      <c r="P4893">
        <f>13.098*F4893^-1.237</f>
        <v>44.806338281983834</v>
      </c>
      <c r="Q4893">
        <f>13.098*M4893^-1.237</f>
        <v>42.182109086218873</v>
      </c>
      <c r="R4893" s="5">
        <f>IFERROR(ROUND(MAX(MIN((-105.4*LN(O4893) + 163.83),95),10),0)," ")</f>
        <v>49</v>
      </c>
      <c r="S4893" s="5" t="str">
        <f>IFERROR(CONCATENATE("(",R4893,",",ROUND((1.2*W4893),2),")")," ")</f>
        <v>(49,0.47)</v>
      </c>
      <c r="T4893">
        <f>R4893-L4893</f>
        <v>8</v>
      </c>
      <c r="U4893" s="7" t="str">
        <f>IF((AND(T4893=0,H4893&gt;=L4893)),"Don’t change bids","OK")</f>
        <v>OK</v>
      </c>
      <c r="V4893" t="e">
        <f>IF((MATCH(F4893,W4893,0)),"Same","Diff")</f>
        <v>#N/A</v>
      </c>
      <c r="W4893" s="5">
        <f>ROUND(M4893,2)</f>
        <v>0.39</v>
      </c>
      <c r="X4893" s="5">
        <v>0.39</v>
      </c>
    </row>
    <row r="4894" spans="1:24" x14ac:dyDescent="0.25">
      <c r="A4894" t="s">
        <v>24</v>
      </c>
      <c r="B4894" t="s">
        <v>4870</v>
      </c>
      <c r="C4894" t="s">
        <v>4401</v>
      </c>
      <c r="D4894" t="s">
        <v>4865</v>
      </c>
      <c r="E4894" t="s">
        <v>569</v>
      </c>
      <c r="F4894" s="5">
        <v>0.37</v>
      </c>
      <c r="G4894" s="9">
        <v>0.1</v>
      </c>
      <c r="H4894" s="6">
        <f>G4894*100</f>
        <v>10</v>
      </c>
      <c r="I4894" t="s">
        <v>9716</v>
      </c>
      <c r="J4894" t="s">
        <v>10765</v>
      </c>
      <c r="K4894">
        <v>41</v>
      </c>
      <c r="L4894">
        <v>41</v>
      </c>
      <c r="M4894">
        <f>(F4894*(1+0.05))</f>
        <v>0.38850000000000001</v>
      </c>
      <c r="N4894">
        <f>IFERROR(ROUND(( (-1.208*LN(L4894) + 7.5474 + 4.6991*(2.71828^(-0.009*L4894)) + 0.0001*L4894*L4894 - 0.0432*L4894 + 4.7166)/3),2), " ")</f>
        <v>3.14</v>
      </c>
      <c r="O4894">
        <f>IFERROR(MAX(MIN(ROUND(N4894*(Q4894/P4894),2),4.5),1.9)," ")</f>
        <v>2.96</v>
      </c>
      <c r="P4894">
        <f>13.098*F4894^-1.237</f>
        <v>44.806338281983834</v>
      </c>
      <c r="Q4894">
        <f>13.098*M4894^-1.237</f>
        <v>42.182109086218873</v>
      </c>
      <c r="R4894" s="5">
        <f>IFERROR(ROUND(MAX(MIN((-105.4*LN(O4894) + 163.83),95),10),0)," ")</f>
        <v>49</v>
      </c>
      <c r="S4894" s="5" t="str">
        <f>IFERROR(CONCATENATE("(",R4894,",",ROUND((1.2*W4894),2),")")," ")</f>
        <v>(49,0.47)</v>
      </c>
      <c r="T4894">
        <f>R4894-L4894</f>
        <v>8</v>
      </c>
      <c r="U4894" s="7" t="str">
        <f>IF((AND(T4894=0,H4894&gt;=L4894)),"Don’t change bids","OK")</f>
        <v>OK</v>
      </c>
      <c r="V4894" t="e">
        <f>IF((MATCH(F4894,W4894,0)),"Same","Diff")</f>
        <v>#N/A</v>
      </c>
      <c r="W4894" s="5">
        <f>ROUND(M4894,2)</f>
        <v>0.39</v>
      </c>
      <c r="X4894" s="5">
        <v>0.39</v>
      </c>
    </row>
    <row r="4895" spans="1:24" x14ac:dyDescent="0.25">
      <c r="A4895" t="s">
        <v>24</v>
      </c>
      <c r="B4895" t="s">
        <v>4871</v>
      </c>
      <c r="C4895" t="s">
        <v>4401</v>
      </c>
      <c r="D4895" t="s">
        <v>4865</v>
      </c>
      <c r="E4895" t="s">
        <v>569</v>
      </c>
      <c r="F4895" s="5">
        <v>0.37</v>
      </c>
      <c r="G4895" s="9">
        <v>0.1</v>
      </c>
      <c r="H4895" s="6">
        <f>G4895*100</f>
        <v>10</v>
      </c>
      <c r="I4895" t="s">
        <v>9716</v>
      </c>
      <c r="J4895" t="s">
        <v>10765</v>
      </c>
      <c r="K4895">
        <v>41</v>
      </c>
      <c r="L4895">
        <v>41</v>
      </c>
      <c r="M4895">
        <f>(F4895*(1+0.05))</f>
        <v>0.38850000000000001</v>
      </c>
      <c r="N4895">
        <f>IFERROR(ROUND(( (-1.208*LN(L4895) + 7.5474 + 4.6991*(2.71828^(-0.009*L4895)) + 0.0001*L4895*L4895 - 0.0432*L4895 + 4.7166)/3),2), " ")</f>
        <v>3.14</v>
      </c>
      <c r="O4895">
        <f>IFERROR(MAX(MIN(ROUND(N4895*(Q4895/P4895),2),4.5),1.9)," ")</f>
        <v>2.96</v>
      </c>
      <c r="P4895">
        <f>13.098*F4895^-1.237</f>
        <v>44.806338281983834</v>
      </c>
      <c r="Q4895">
        <f>13.098*M4895^-1.237</f>
        <v>42.182109086218873</v>
      </c>
      <c r="R4895" s="5">
        <f>IFERROR(ROUND(MAX(MIN((-105.4*LN(O4895) + 163.83),95),10),0)," ")</f>
        <v>49</v>
      </c>
      <c r="S4895" s="5" t="str">
        <f>IFERROR(CONCATENATE("(",R4895,",",ROUND((1.2*W4895),2),")")," ")</f>
        <v>(49,0.47)</v>
      </c>
      <c r="T4895">
        <f>R4895-L4895</f>
        <v>8</v>
      </c>
      <c r="U4895" s="7" t="str">
        <f>IF((AND(T4895=0,H4895&gt;=L4895)),"Don’t change bids","OK")</f>
        <v>OK</v>
      </c>
      <c r="V4895" t="e">
        <f>IF((MATCH(F4895,W4895,0)),"Same","Diff")</f>
        <v>#N/A</v>
      </c>
      <c r="W4895" s="5">
        <f>ROUND(M4895,2)</f>
        <v>0.39</v>
      </c>
      <c r="X4895" s="5">
        <v>0.39</v>
      </c>
    </row>
    <row r="4896" spans="1:24" x14ac:dyDescent="0.25">
      <c r="A4896" t="s">
        <v>24</v>
      </c>
      <c r="B4896" t="s">
        <v>4872</v>
      </c>
      <c r="C4896" t="s">
        <v>4401</v>
      </c>
      <c r="D4896" t="s">
        <v>4865</v>
      </c>
      <c r="E4896" t="s">
        <v>4873</v>
      </c>
      <c r="F4896" s="5">
        <v>0.25</v>
      </c>
      <c r="G4896" s="9">
        <v>0.1</v>
      </c>
      <c r="H4896" s="6">
        <f>G4896*100</f>
        <v>10</v>
      </c>
      <c r="I4896" t="s">
        <v>10692</v>
      </c>
      <c r="J4896" t="s">
        <v>10765</v>
      </c>
      <c r="K4896">
        <v>41</v>
      </c>
      <c r="L4896">
        <v>41</v>
      </c>
      <c r="M4896">
        <f>(F4896*(1+0.05))</f>
        <v>0.26250000000000001</v>
      </c>
      <c r="N4896">
        <f>IFERROR(ROUND(( (-1.208*LN(L4896) + 7.5474 + 4.6991*(2.71828^(-0.009*L4896)) + 0.0001*L4896*L4896 - 0.0432*L4896 + 4.7166)/3),2), " ")</f>
        <v>3.14</v>
      </c>
      <c r="O4896">
        <f>IFERROR(MAX(MIN(ROUND(N4896*(Q4896/P4896),2),4.5),1.9)," ")</f>
        <v>2.96</v>
      </c>
      <c r="P4896">
        <f>13.098*F4896^-1.237</f>
        <v>72.770137473005676</v>
      </c>
      <c r="Q4896">
        <f>13.098*M4896^-1.237</f>
        <v>68.508117262055379</v>
      </c>
      <c r="R4896" s="5">
        <f>IFERROR(ROUND(MAX(MIN((-105.4*LN(O4896) + 163.83),95),10),0)," ")</f>
        <v>49</v>
      </c>
      <c r="S4896" s="5" t="str">
        <f>IFERROR(CONCATENATE("(",R4896,",",ROUND((1.2*W4896),2),")")," ")</f>
        <v>(49,0.31)</v>
      </c>
      <c r="T4896">
        <f>R4896-L4896</f>
        <v>8</v>
      </c>
      <c r="U4896" s="7" t="str">
        <f>IF((AND(T4896=0,H4896&gt;=L4896)),"Don’t change bids","OK")</f>
        <v>OK</v>
      </c>
      <c r="V4896" t="e">
        <f>IF((MATCH(F4896,W4896,0)),"Same","Diff")</f>
        <v>#N/A</v>
      </c>
      <c r="W4896" s="5">
        <f>ROUND(M4896,2)</f>
        <v>0.26</v>
      </c>
      <c r="X4896" s="5">
        <v>0.26</v>
      </c>
    </row>
    <row r="4897" spans="1:24" x14ac:dyDescent="0.25">
      <c r="A4897" t="s">
        <v>24</v>
      </c>
      <c r="B4897" t="s">
        <v>4874</v>
      </c>
      <c r="C4897" t="s">
        <v>4401</v>
      </c>
      <c r="D4897" t="s">
        <v>4865</v>
      </c>
      <c r="E4897" t="s">
        <v>539</v>
      </c>
      <c r="F4897" s="5">
        <v>0.35</v>
      </c>
      <c r="G4897" s="9">
        <v>0.1</v>
      </c>
      <c r="H4897" s="6">
        <f>G4897*100</f>
        <v>10</v>
      </c>
      <c r="I4897" t="s">
        <v>9712</v>
      </c>
      <c r="J4897" t="s">
        <v>10765</v>
      </c>
      <c r="K4897">
        <v>41</v>
      </c>
      <c r="L4897">
        <v>41</v>
      </c>
      <c r="M4897">
        <f>(F4897*(1+0.05))</f>
        <v>0.36749999999999999</v>
      </c>
      <c r="N4897">
        <f>IFERROR(ROUND(( (-1.208*LN(L4897) + 7.5474 + 4.6991*(2.71828^(-0.009*L4897)) + 0.0001*L4897*L4897 - 0.0432*L4897 + 4.7166)/3),2), " ")</f>
        <v>3.14</v>
      </c>
      <c r="O4897">
        <f>IFERROR(MAX(MIN(ROUND(N4897*(Q4897/P4897),2),4.5),1.9)," ")</f>
        <v>2.96</v>
      </c>
      <c r="P4897">
        <f>13.098*F4897^-1.237</f>
        <v>47.994648485198184</v>
      </c>
      <c r="Q4897">
        <f>13.098*M4897^-1.237</f>
        <v>45.183685513783573</v>
      </c>
      <c r="R4897" s="5">
        <f>IFERROR(ROUND(MAX(MIN((-105.4*LN(O4897) + 163.83),95),10),0)," ")</f>
        <v>49</v>
      </c>
      <c r="S4897" s="5" t="str">
        <f>IFERROR(CONCATENATE("(",R4897,",",ROUND((1.2*W4897),2),")")," ")</f>
        <v>(49,0.44)</v>
      </c>
      <c r="T4897">
        <f>R4897-L4897</f>
        <v>8</v>
      </c>
      <c r="U4897" s="7" t="str">
        <f>IF((AND(T4897=0,H4897&gt;=L4897)),"Don’t change bids","OK")</f>
        <v>OK</v>
      </c>
      <c r="V4897" t="e">
        <f>IF((MATCH(F4897,W4897,0)),"Same","Diff")</f>
        <v>#N/A</v>
      </c>
      <c r="W4897" s="5">
        <f>ROUND(M4897,2)</f>
        <v>0.37</v>
      </c>
      <c r="X4897" s="5">
        <v>0.37</v>
      </c>
    </row>
    <row r="4898" spans="1:24" x14ac:dyDescent="0.25">
      <c r="A4898" t="s">
        <v>24</v>
      </c>
      <c r="B4898" t="s">
        <v>4875</v>
      </c>
      <c r="C4898" t="s">
        <v>4401</v>
      </c>
      <c r="D4898" t="s">
        <v>4865</v>
      </c>
      <c r="E4898" t="s">
        <v>569</v>
      </c>
      <c r="F4898" s="5">
        <v>0.37</v>
      </c>
      <c r="G4898" s="9">
        <v>0.1</v>
      </c>
      <c r="H4898" s="6">
        <f>G4898*100</f>
        <v>10</v>
      </c>
      <c r="I4898" t="s">
        <v>9716</v>
      </c>
      <c r="J4898" t="s">
        <v>10765</v>
      </c>
      <c r="K4898">
        <v>41</v>
      </c>
      <c r="L4898">
        <v>41</v>
      </c>
      <c r="M4898">
        <f>(F4898*(1+0.05))</f>
        <v>0.38850000000000001</v>
      </c>
      <c r="N4898">
        <f>IFERROR(ROUND(( (-1.208*LN(L4898) + 7.5474 + 4.6991*(2.71828^(-0.009*L4898)) + 0.0001*L4898*L4898 - 0.0432*L4898 + 4.7166)/3),2), " ")</f>
        <v>3.14</v>
      </c>
      <c r="O4898">
        <f>IFERROR(MAX(MIN(ROUND(N4898*(Q4898/P4898),2),4.5),1.9)," ")</f>
        <v>2.96</v>
      </c>
      <c r="P4898">
        <f>13.098*F4898^-1.237</f>
        <v>44.806338281983834</v>
      </c>
      <c r="Q4898">
        <f>13.098*M4898^-1.237</f>
        <v>42.182109086218873</v>
      </c>
      <c r="R4898" s="5">
        <f>IFERROR(ROUND(MAX(MIN((-105.4*LN(O4898) + 163.83),95),10),0)," ")</f>
        <v>49</v>
      </c>
      <c r="S4898" s="5" t="str">
        <f>IFERROR(CONCATENATE("(",R4898,",",ROUND((1.2*W4898),2),")")," ")</f>
        <v>(49,0.47)</v>
      </c>
      <c r="T4898">
        <f>R4898-L4898</f>
        <v>8</v>
      </c>
      <c r="U4898" s="7" t="str">
        <f>IF((AND(T4898=0,H4898&gt;=L4898)),"Don’t change bids","OK")</f>
        <v>OK</v>
      </c>
      <c r="V4898" t="e">
        <f>IF((MATCH(F4898,W4898,0)),"Same","Diff")</f>
        <v>#N/A</v>
      </c>
      <c r="W4898" s="5">
        <f>ROUND(M4898,2)</f>
        <v>0.39</v>
      </c>
      <c r="X4898" s="5">
        <v>0.39</v>
      </c>
    </row>
    <row r="4899" spans="1:24" x14ac:dyDescent="0.25">
      <c r="A4899" t="s">
        <v>24</v>
      </c>
      <c r="B4899" t="s">
        <v>4876</v>
      </c>
      <c r="C4899" t="s">
        <v>4401</v>
      </c>
      <c r="D4899" t="s">
        <v>4865</v>
      </c>
      <c r="E4899" t="s">
        <v>535</v>
      </c>
      <c r="F4899" s="5">
        <v>0.23</v>
      </c>
      <c r="G4899" s="8">
        <v>1</v>
      </c>
      <c r="H4899" s="6">
        <f>G4899*100</f>
        <v>100</v>
      </c>
      <c r="I4899" t="s">
        <v>10693</v>
      </c>
      <c r="J4899" t="s">
        <v>10765</v>
      </c>
      <c r="K4899">
        <v>43</v>
      </c>
      <c r="L4899">
        <v>43</v>
      </c>
      <c r="M4899">
        <f>(F4899*(1+0.05))</f>
        <v>0.24150000000000002</v>
      </c>
      <c r="N4899">
        <f>IFERROR(ROUND(( (-1.208*LN(L4899) + 7.5474 + 4.6991*(2.71828^(-0.009*L4899)) + 0.0001*L4899*L4899 - 0.0432*L4899 + 4.7166)/3),2), " ")</f>
        <v>3.08</v>
      </c>
      <c r="O4899">
        <f>IFERROR(MAX(MIN(ROUND(N4899*(Q4899/P4899),2),4.5),1.9)," ")</f>
        <v>2.9</v>
      </c>
      <c r="P4899">
        <f>13.098*F4899^-1.237</f>
        <v>80.676612210847793</v>
      </c>
      <c r="Q4899">
        <f>13.098*M4899^-1.237</f>
        <v>75.951523544893519</v>
      </c>
      <c r="R4899" s="5">
        <f>IFERROR(ROUND(MAX(MIN((-105.4*LN(O4899) + 163.83),95),10),0)," ")</f>
        <v>52</v>
      </c>
      <c r="S4899" s="5" t="str">
        <f>IFERROR(CONCATENATE("(",R4899,",",ROUND((1.2*W4899),2),")")," ")</f>
        <v>(52,0.29)</v>
      </c>
      <c r="T4899">
        <f>R4899-L4899</f>
        <v>9</v>
      </c>
      <c r="U4899" s="7" t="str">
        <f>IF((AND(T4899=0,H4899&gt;=L4899)),"Don’t change bids","OK")</f>
        <v>OK</v>
      </c>
      <c r="V4899" t="e">
        <f>IF((MATCH(F4899,W4899,0)),"Same","Diff")</f>
        <v>#N/A</v>
      </c>
      <c r="W4899" s="5">
        <f>ROUND(M4899,2)</f>
        <v>0.24</v>
      </c>
      <c r="X4899" s="5">
        <v>0.24</v>
      </c>
    </row>
    <row r="4900" spans="1:24" x14ac:dyDescent="0.25">
      <c r="A4900" t="s">
        <v>24</v>
      </c>
      <c r="B4900" t="s">
        <v>4877</v>
      </c>
      <c r="C4900" t="s">
        <v>4401</v>
      </c>
      <c r="D4900" t="s">
        <v>4865</v>
      </c>
      <c r="E4900" t="s">
        <v>569</v>
      </c>
      <c r="F4900" s="5">
        <v>0.37</v>
      </c>
      <c r="G4900" s="9">
        <v>0.1</v>
      </c>
      <c r="H4900" s="6">
        <f>G4900*100</f>
        <v>10</v>
      </c>
      <c r="I4900" t="s">
        <v>9716</v>
      </c>
      <c r="J4900" t="s">
        <v>10765</v>
      </c>
      <c r="K4900">
        <v>41</v>
      </c>
      <c r="L4900">
        <v>41</v>
      </c>
      <c r="M4900">
        <f>(F4900*(1+0.05))</f>
        <v>0.38850000000000001</v>
      </c>
      <c r="N4900">
        <f>IFERROR(ROUND(( (-1.208*LN(L4900) + 7.5474 + 4.6991*(2.71828^(-0.009*L4900)) + 0.0001*L4900*L4900 - 0.0432*L4900 + 4.7166)/3),2), " ")</f>
        <v>3.14</v>
      </c>
      <c r="O4900">
        <f>IFERROR(MAX(MIN(ROUND(N4900*(Q4900/P4900),2),4.5),1.9)," ")</f>
        <v>2.96</v>
      </c>
      <c r="P4900">
        <f>13.098*F4900^-1.237</f>
        <v>44.806338281983834</v>
      </c>
      <c r="Q4900">
        <f>13.098*M4900^-1.237</f>
        <v>42.182109086218873</v>
      </c>
      <c r="R4900" s="5">
        <f>IFERROR(ROUND(MAX(MIN((-105.4*LN(O4900) + 163.83),95),10),0)," ")</f>
        <v>49</v>
      </c>
      <c r="S4900" s="5" t="str">
        <f>IFERROR(CONCATENATE("(",R4900,",",ROUND((1.2*W4900),2),")")," ")</f>
        <v>(49,0.47)</v>
      </c>
      <c r="T4900">
        <f>R4900-L4900</f>
        <v>8</v>
      </c>
      <c r="U4900" s="7" t="str">
        <f>IF((AND(T4900=0,H4900&gt;=L4900)),"Don’t change bids","OK")</f>
        <v>OK</v>
      </c>
      <c r="V4900" t="e">
        <f>IF((MATCH(F4900,W4900,0)),"Same","Diff")</f>
        <v>#N/A</v>
      </c>
      <c r="W4900" s="5">
        <f>ROUND(M4900,2)</f>
        <v>0.39</v>
      </c>
      <c r="X4900" s="5">
        <v>0.39</v>
      </c>
    </row>
    <row r="4901" spans="1:24" x14ac:dyDescent="0.25">
      <c r="A4901" t="s">
        <v>24</v>
      </c>
      <c r="B4901" t="s">
        <v>4878</v>
      </c>
      <c r="C4901" t="s">
        <v>4401</v>
      </c>
      <c r="D4901" t="s">
        <v>4865</v>
      </c>
      <c r="E4901" t="s">
        <v>569</v>
      </c>
      <c r="F4901" s="5">
        <v>0.37</v>
      </c>
      <c r="G4901" s="9">
        <v>0.1</v>
      </c>
      <c r="H4901" s="6">
        <f>G4901*100</f>
        <v>10</v>
      </c>
      <c r="I4901" t="s">
        <v>9716</v>
      </c>
      <c r="J4901" t="s">
        <v>10765</v>
      </c>
      <c r="K4901">
        <v>41</v>
      </c>
      <c r="L4901">
        <v>41</v>
      </c>
      <c r="M4901">
        <f>(F4901*(1+0.05))</f>
        <v>0.38850000000000001</v>
      </c>
      <c r="N4901">
        <f>IFERROR(ROUND(( (-1.208*LN(L4901) + 7.5474 + 4.6991*(2.71828^(-0.009*L4901)) + 0.0001*L4901*L4901 - 0.0432*L4901 + 4.7166)/3),2), " ")</f>
        <v>3.14</v>
      </c>
      <c r="O4901">
        <f>IFERROR(MAX(MIN(ROUND(N4901*(Q4901/P4901),2),4.5),1.9)," ")</f>
        <v>2.96</v>
      </c>
      <c r="P4901">
        <f>13.098*F4901^-1.237</f>
        <v>44.806338281983834</v>
      </c>
      <c r="Q4901">
        <f>13.098*M4901^-1.237</f>
        <v>42.182109086218873</v>
      </c>
      <c r="R4901" s="5">
        <f>IFERROR(ROUND(MAX(MIN((-105.4*LN(O4901) + 163.83),95),10),0)," ")</f>
        <v>49</v>
      </c>
      <c r="S4901" s="5" t="str">
        <f>IFERROR(CONCATENATE("(",R4901,",",ROUND((1.2*W4901),2),")")," ")</f>
        <v>(49,0.47)</v>
      </c>
      <c r="T4901">
        <f>R4901-L4901</f>
        <v>8</v>
      </c>
      <c r="U4901" s="7" t="str">
        <f>IF((AND(T4901=0,H4901&gt;=L4901)),"Don’t change bids","OK")</f>
        <v>OK</v>
      </c>
      <c r="V4901" t="e">
        <f>IF((MATCH(F4901,W4901,0)),"Same","Diff")</f>
        <v>#N/A</v>
      </c>
      <c r="W4901" s="5">
        <f>ROUND(M4901,2)</f>
        <v>0.39</v>
      </c>
      <c r="X4901" s="5">
        <v>0.39</v>
      </c>
    </row>
    <row r="4902" spans="1:24" x14ac:dyDescent="0.25">
      <c r="A4902" t="s">
        <v>24</v>
      </c>
      <c r="B4902" t="s">
        <v>4879</v>
      </c>
      <c r="C4902" t="s">
        <v>4401</v>
      </c>
      <c r="D4902" t="s">
        <v>4865</v>
      </c>
      <c r="E4902" t="s">
        <v>4374</v>
      </c>
      <c r="F4902" s="5">
        <v>0.2</v>
      </c>
      <c r="G4902" s="8">
        <v>0.25</v>
      </c>
      <c r="H4902" s="6">
        <f>G4902*100</f>
        <v>25</v>
      </c>
      <c r="I4902" t="s">
        <v>10694</v>
      </c>
      <c r="J4902" t="s">
        <v>10765</v>
      </c>
      <c r="K4902">
        <v>49</v>
      </c>
      <c r="L4902">
        <v>49</v>
      </c>
      <c r="M4902">
        <f>(F4902*(1+0.05))</f>
        <v>0.21000000000000002</v>
      </c>
      <c r="N4902">
        <f>IFERROR(ROUND(( (-1.208*LN(L4902) + 7.5474 + 4.6991*(2.71828^(-0.009*L4902)) + 0.0001*L4902*L4902 - 0.0432*L4902 + 4.7166)/3),2), " ")</f>
        <v>2.9</v>
      </c>
      <c r="O4902">
        <f>IFERROR(MAX(MIN(ROUND(N4902*(Q4902/P4902),2),4.5),1.9)," ")</f>
        <v>2.73</v>
      </c>
      <c r="P4902">
        <f>13.098*F4902^-1.237</f>
        <v>95.902710420438169</v>
      </c>
      <c r="Q4902">
        <f>13.098*M4902^-1.237</f>
        <v>90.285855701035672</v>
      </c>
      <c r="R4902" s="5">
        <f>IFERROR(ROUND(MAX(MIN((-105.4*LN(O4902) + 163.83),95),10),0)," ")</f>
        <v>58</v>
      </c>
      <c r="S4902" s="5" t="str">
        <f>IFERROR(CONCATENATE("(",R4902,",",ROUND((1.2*W4902),2),")")," ")</f>
        <v>(58,0.25)</v>
      </c>
      <c r="T4902">
        <f>R4902-L4902</f>
        <v>9</v>
      </c>
      <c r="U4902" s="7" t="str">
        <f>IF((AND(T4902=0,H4902&gt;=L4902)),"Don’t change bids","OK")</f>
        <v>OK</v>
      </c>
      <c r="V4902" t="e">
        <f>IF((MATCH(F4902,W4902,0)),"Same","Diff")</f>
        <v>#N/A</v>
      </c>
      <c r="W4902" s="5">
        <f>ROUND(M4902,2)</f>
        <v>0.21</v>
      </c>
      <c r="X4902" s="5">
        <v>0.21</v>
      </c>
    </row>
    <row r="4903" spans="1:24" x14ac:dyDescent="0.25">
      <c r="A4903" t="s">
        <v>24</v>
      </c>
      <c r="B4903" t="s">
        <v>4880</v>
      </c>
      <c r="C4903" t="s">
        <v>4401</v>
      </c>
      <c r="D4903" t="s">
        <v>4865</v>
      </c>
      <c r="E4903" t="s">
        <v>539</v>
      </c>
      <c r="F4903" s="5">
        <v>0.35</v>
      </c>
      <c r="G4903" s="9">
        <v>0.1</v>
      </c>
      <c r="H4903" s="6">
        <f>G4903*100</f>
        <v>10</v>
      </c>
      <c r="I4903" t="s">
        <v>9712</v>
      </c>
      <c r="J4903" t="s">
        <v>10765</v>
      </c>
      <c r="K4903">
        <v>41</v>
      </c>
      <c r="L4903">
        <v>41</v>
      </c>
      <c r="M4903">
        <f>(F4903*(1+0.05))</f>
        <v>0.36749999999999999</v>
      </c>
      <c r="N4903">
        <f>IFERROR(ROUND(( (-1.208*LN(L4903) + 7.5474 + 4.6991*(2.71828^(-0.009*L4903)) + 0.0001*L4903*L4903 - 0.0432*L4903 + 4.7166)/3),2), " ")</f>
        <v>3.14</v>
      </c>
      <c r="O4903">
        <f>IFERROR(MAX(MIN(ROUND(N4903*(Q4903/P4903),2),4.5),1.9)," ")</f>
        <v>2.96</v>
      </c>
      <c r="P4903">
        <f>13.098*F4903^-1.237</f>
        <v>47.994648485198184</v>
      </c>
      <c r="Q4903">
        <f>13.098*M4903^-1.237</f>
        <v>45.183685513783573</v>
      </c>
      <c r="R4903" s="5">
        <f>IFERROR(ROUND(MAX(MIN((-105.4*LN(O4903) + 163.83),95),10),0)," ")</f>
        <v>49</v>
      </c>
      <c r="S4903" s="5" t="str">
        <f>IFERROR(CONCATENATE("(",R4903,",",ROUND((1.2*W4903),2),")")," ")</f>
        <v>(49,0.44)</v>
      </c>
      <c r="T4903">
        <f>R4903-L4903</f>
        <v>8</v>
      </c>
      <c r="U4903" s="7" t="str">
        <f>IF((AND(T4903=0,H4903&gt;=L4903)),"Don’t change bids","OK")</f>
        <v>OK</v>
      </c>
      <c r="V4903" t="e">
        <f>IF((MATCH(F4903,W4903,0)),"Same","Diff")</f>
        <v>#N/A</v>
      </c>
      <c r="W4903" s="5">
        <f>ROUND(M4903,2)</f>
        <v>0.37</v>
      </c>
      <c r="X4903" s="5">
        <v>0.37</v>
      </c>
    </row>
    <row r="4904" spans="1:24" x14ac:dyDescent="0.25">
      <c r="A4904" t="s">
        <v>24</v>
      </c>
      <c r="B4904" t="s">
        <v>4881</v>
      </c>
      <c r="C4904" t="s">
        <v>4401</v>
      </c>
      <c r="D4904" t="s">
        <v>4865</v>
      </c>
      <c r="E4904" t="s">
        <v>4407</v>
      </c>
      <c r="F4904" s="5">
        <v>0.24</v>
      </c>
      <c r="G4904" s="8">
        <v>0.21779999999999999</v>
      </c>
      <c r="H4904" s="6">
        <f>G4904*100</f>
        <v>21.78</v>
      </c>
      <c r="I4904" t="s">
        <v>10695</v>
      </c>
      <c r="J4904" t="s">
        <v>10765</v>
      </c>
      <c r="K4904">
        <v>19</v>
      </c>
      <c r="L4904">
        <v>19</v>
      </c>
      <c r="M4904">
        <f>(F4904*(1+0.05))</f>
        <v>0.252</v>
      </c>
      <c r="N4904">
        <f>IFERROR(ROUND(( (-1.208*LN(L4904) + 7.5474 + 4.6991*(2.71828^(-0.009*L4904)) + 0.0001*L4904*L4904 - 0.0432*L4904 + 4.7166)/3),2), " ")</f>
        <v>3.96</v>
      </c>
      <c r="O4904">
        <f>IFERROR(MAX(MIN(ROUND(N4904*(Q4904/P4904),2),4.5),1.9)," ")</f>
        <v>3.73</v>
      </c>
      <c r="P4904">
        <f>13.098*F4904^-1.237</f>
        <v>76.539157967055942</v>
      </c>
      <c r="Q4904">
        <f>13.098*M4904^-1.237</f>
        <v>72.056392790121649</v>
      </c>
      <c r="R4904" s="5">
        <f>IFERROR(ROUND(MAX(MIN((-105.4*LN(O4904) + 163.83),95),10),0)," ")</f>
        <v>25</v>
      </c>
      <c r="S4904" s="5" t="str">
        <f>IFERROR(CONCATENATE("(",R4904,",",ROUND((1.2*W4904),2),")")," ")</f>
        <v>(25,0.3)</v>
      </c>
      <c r="T4904">
        <f>R4904-L4904</f>
        <v>6</v>
      </c>
      <c r="U4904" s="7" t="str">
        <f>IF((AND(T4904=0,H4904&gt;=L4904)),"Don’t change bids","OK")</f>
        <v>OK</v>
      </c>
      <c r="V4904" t="e">
        <f>IF((MATCH(F4904,W4904,0)),"Same","Diff")</f>
        <v>#N/A</v>
      </c>
      <c r="W4904" s="5">
        <f>ROUND(M4904,2)</f>
        <v>0.25</v>
      </c>
      <c r="X4904" s="5">
        <v>0.25</v>
      </c>
    </row>
    <row r="4905" spans="1:24" x14ac:dyDescent="0.25">
      <c r="A4905" t="s">
        <v>24</v>
      </c>
      <c r="B4905" t="s">
        <v>4882</v>
      </c>
      <c r="C4905" t="s">
        <v>4401</v>
      </c>
      <c r="D4905" t="s">
        <v>4865</v>
      </c>
      <c r="E4905" t="s">
        <v>569</v>
      </c>
      <c r="F4905" s="5">
        <v>0.37</v>
      </c>
      <c r="G4905" s="9">
        <v>0.1</v>
      </c>
      <c r="H4905" s="6">
        <f>G4905*100</f>
        <v>10</v>
      </c>
      <c r="I4905" t="s">
        <v>9716</v>
      </c>
      <c r="J4905" t="s">
        <v>10765</v>
      </c>
      <c r="K4905">
        <v>41</v>
      </c>
      <c r="L4905">
        <v>41</v>
      </c>
      <c r="M4905">
        <f>(F4905*(1+0.05))</f>
        <v>0.38850000000000001</v>
      </c>
      <c r="N4905">
        <f>IFERROR(ROUND(( (-1.208*LN(L4905) + 7.5474 + 4.6991*(2.71828^(-0.009*L4905)) + 0.0001*L4905*L4905 - 0.0432*L4905 + 4.7166)/3),2), " ")</f>
        <v>3.14</v>
      </c>
      <c r="O4905">
        <f>IFERROR(MAX(MIN(ROUND(N4905*(Q4905/P4905),2),4.5),1.9)," ")</f>
        <v>2.96</v>
      </c>
      <c r="P4905">
        <f>13.098*F4905^-1.237</f>
        <v>44.806338281983834</v>
      </c>
      <c r="Q4905">
        <f>13.098*M4905^-1.237</f>
        <v>42.182109086218873</v>
      </c>
      <c r="R4905" s="5">
        <f>IFERROR(ROUND(MAX(MIN((-105.4*LN(O4905) + 163.83),95),10),0)," ")</f>
        <v>49</v>
      </c>
      <c r="S4905" s="5" t="str">
        <f>IFERROR(CONCATENATE("(",R4905,",",ROUND((1.2*W4905),2),")")," ")</f>
        <v>(49,0.47)</v>
      </c>
      <c r="T4905">
        <f>R4905-L4905</f>
        <v>8</v>
      </c>
      <c r="U4905" s="7" t="str">
        <f>IF((AND(T4905=0,H4905&gt;=L4905)),"Don’t change bids","OK")</f>
        <v>OK</v>
      </c>
      <c r="V4905" t="e">
        <f>IF((MATCH(F4905,W4905,0)),"Same","Diff")</f>
        <v>#N/A</v>
      </c>
      <c r="W4905" s="5">
        <f>ROUND(M4905,2)</f>
        <v>0.39</v>
      </c>
      <c r="X4905" s="5">
        <v>0.39</v>
      </c>
    </row>
    <row r="4906" spans="1:24" x14ac:dyDescent="0.25">
      <c r="A4906" t="s">
        <v>24</v>
      </c>
      <c r="B4906" t="s">
        <v>4883</v>
      </c>
      <c r="C4906" t="s">
        <v>4401</v>
      </c>
      <c r="D4906" t="s">
        <v>4861</v>
      </c>
      <c r="E4906" t="s">
        <v>569</v>
      </c>
      <c r="F4906" s="5">
        <v>0.37</v>
      </c>
      <c r="G4906" s="9">
        <v>0.1</v>
      </c>
      <c r="H4906" s="6">
        <f>G4906*100</f>
        <v>10</v>
      </c>
      <c r="I4906" t="s">
        <v>9716</v>
      </c>
      <c r="J4906" t="s">
        <v>10765</v>
      </c>
      <c r="K4906">
        <v>41</v>
      </c>
      <c r="L4906">
        <v>41</v>
      </c>
      <c r="M4906">
        <f>(F4906*(1+0.05))</f>
        <v>0.38850000000000001</v>
      </c>
      <c r="N4906">
        <f>IFERROR(ROUND(( (-1.208*LN(L4906) + 7.5474 + 4.6991*(2.71828^(-0.009*L4906)) + 0.0001*L4906*L4906 - 0.0432*L4906 + 4.7166)/3),2), " ")</f>
        <v>3.14</v>
      </c>
      <c r="O4906">
        <f>IFERROR(MAX(MIN(ROUND(N4906*(Q4906/P4906),2),4.5),1.9)," ")</f>
        <v>2.96</v>
      </c>
      <c r="P4906">
        <f>13.098*F4906^-1.237</f>
        <v>44.806338281983834</v>
      </c>
      <c r="Q4906">
        <f>13.098*M4906^-1.237</f>
        <v>42.182109086218873</v>
      </c>
      <c r="R4906" s="5">
        <f>IFERROR(ROUND(MAX(MIN((-105.4*LN(O4906) + 163.83),95),10),0)," ")</f>
        <v>49</v>
      </c>
      <c r="S4906" s="5" t="str">
        <f>IFERROR(CONCATENATE("(",R4906,",",ROUND((1.2*W4906),2),")")," ")</f>
        <v>(49,0.47)</v>
      </c>
      <c r="T4906">
        <f>R4906-L4906</f>
        <v>8</v>
      </c>
      <c r="U4906" s="7" t="str">
        <f>IF((AND(T4906=0,H4906&gt;=L4906)),"Don’t change bids","OK")</f>
        <v>OK</v>
      </c>
      <c r="V4906" t="e">
        <f>IF((MATCH(F4906,W4906,0)),"Same","Diff")</f>
        <v>#N/A</v>
      </c>
      <c r="W4906" s="5">
        <f>ROUND(M4906,2)</f>
        <v>0.39</v>
      </c>
      <c r="X4906" s="5">
        <v>0.39</v>
      </c>
    </row>
    <row r="4907" spans="1:24" x14ac:dyDescent="0.25">
      <c r="A4907" t="s">
        <v>24</v>
      </c>
      <c r="B4907" t="s">
        <v>4884</v>
      </c>
      <c r="C4907" t="s">
        <v>4401</v>
      </c>
      <c r="D4907" t="s">
        <v>4885</v>
      </c>
      <c r="E4907" t="s">
        <v>569</v>
      </c>
      <c r="F4907" s="5">
        <v>0.37</v>
      </c>
      <c r="G4907" s="9">
        <v>0.1</v>
      </c>
      <c r="H4907" s="6">
        <f>G4907*100</f>
        <v>10</v>
      </c>
      <c r="I4907" t="s">
        <v>9716</v>
      </c>
      <c r="J4907" t="s">
        <v>10765</v>
      </c>
      <c r="K4907">
        <v>41</v>
      </c>
      <c r="L4907">
        <v>41</v>
      </c>
      <c r="M4907">
        <f>(F4907*(1+0.05))</f>
        <v>0.38850000000000001</v>
      </c>
      <c r="N4907">
        <f>IFERROR(ROUND(( (-1.208*LN(L4907) + 7.5474 + 4.6991*(2.71828^(-0.009*L4907)) + 0.0001*L4907*L4907 - 0.0432*L4907 + 4.7166)/3),2), " ")</f>
        <v>3.14</v>
      </c>
      <c r="O4907">
        <f>IFERROR(MAX(MIN(ROUND(N4907*(Q4907/P4907),2),4.5),1.9)," ")</f>
        <v>2.96</v>
      </c>
      <c r="P4907">
        <f>13.098*F4907^-1.237</f>
        <v>44.806338281983834</v>
      </c>
      <c r="Q4907">
        <f>13.098*M4907^-1.237</f>
        <v>42.182109086218873</v>
      </c>
      <c r="R4907" s="5">
        <f>IFERROR(ROUND(MAX(MIN((-105.4*LN(O4907) + 163.83),95),10),0)," ")</f>
        <v>49</v>
      </c>
      <c r="S4907" s="5" t="str">
        <f>IFERROR(CONCATENATE("(",R4907,",",ROUND((1.2*W4907),2),")")," ")</f>
        <v>(49,0.47)</v>
      </c>
      <c r="T4907">
        <f>R4907-L4907</f>
        <v>8</v>
      </c>
      <c r="U4907" s="7" t="str">
        <f>IF((AND(T4907=0,H4907&gt;=L4907)),"Don’t change bids","OK")</f>
        <v>OK</v>
      </c>
      <c r="V4907" t="e">
        <f>IF((MATCH(F4907,W4907,0)),"Same","Diff")</f>
        <v>#N/A</v>
      </c>
      <c r="W4907" s="5">
        <f>ROUND(M4907,2)</f>
        <v>0.39</v>
      </c>
      <c r="X4907" s="5">
        <v>0.39</v>
      </c>
    </row>
    <row r="4908" spans="1:24" x14ac:dyDescent="0.25">
      <c r="A4908" t="s">
        <v>24</v>
      </c>
      <c r="B4908" t="s">
        <v>4886</v>
      </c>
      <c r="C4908" t="s">
        <v>4401</v>
      </c>
      <c r="D4908" t="s">
        <v>4865</v>
      </c>
      <c r="E4908" t="s">
        <v>4090</v>
      </c>
      <c r="F4908" s="5">
        <v>0.36</v>
      </c>
      <c r="G4908" s="8">
        <v>0.25</v>
      </c>
      <c r="H4908" s="6">
        <f>G4908*100</f>
        <v>25</v>
      </c>
      <c r="I4908" t="s">
        <v>10696</v>
      </c>
      <c r="J4908" t="s">
        <v>10765</v>
      </c>
      <c r="K4908">
        <v>49</v>
      </c>
      <c r="L4908">
        <v>49</v>
      </c>
      <c r="M4908">
        <f>(F4908*(1+0.05))</f>
        <v>0.378</v>
      </c>
      <c r="N4908">
        <f>IFERROR(ROUND(( (-1.208*LN(L4908) + 7.5474 + 4.6991*(2.71828^(-0.009*L4908)) + 0.0001*L4908*L4908 - 0.0432*L4908 + 4.7166)/3),2), " ")</f>
        <v>2.9</v>
      </c>
      <c r="O4908">
        <f>IFERROR(MAX(MIN(ROUND(N4908*(Q4908/P4908),2),4.5),1.9)," ")</f>
        <v>2.73</v>
      </c>
      <c r="P4908">
        <f>13.098*F4908^-1.237</f>
        <v>46.350966313994896</v>
      </c>
      <c r="Q4908">
        <f>13.098*M4908^-1.237</f>
        <v>43.636270944612029</v>
      </c>
      <c r="R4908" s="5">
        <f>IFERROR(ROUND(MAX(MIN((-105.4*LN(O4908) + 163.83),95),10),0)," ")</f>
        <v>58</v>
      </c>
      <c r="S4908" s="5" t="str">
        <f>IFERROR(CONCATENATE("(",R4908,",",ROUND((1.2*W4908),2),")")," ")</f>
        <v>(58,0.46)</v>
      </c>
      <c r="T4908">
        <f>R4908-L4908</f>
        <v>9</v>
      </c>
      <c r="U4908" s="7" t="str">
        <f>IF((AND(T4908=0,H4908&gt;=L4908)),"Don’t change bids","OK")</f>
        <v>OK</v>
      </c>
      <c r="V4908" t="e">
        <f>IF((MATCH(F4908,W4908,0)),"Same","Diff")</f>
        <v>#N/A</v>
      </c>
      <c r="W4908" s="5">
        <f>ROUND(M4908,2)</f>
        <v>0.38</v>
      </c>
      <c r="X4908" s="5">
        <v>0.38</v>
      </c>
    </row>
    <row r="4909" spans="1:24" x14ac:dyDescent="0.25">
      <c r="A4909" t="s">
        <v>24</v>
      </c>
      <c r="B4909" t="s">
        <v>4887</v>
      </c>
      <c r="C4909" t="s">
        <v>4401</v>
      </c>
      <c r="D4909" t="s">
        <v>4888</v>
      </c>
      <c r="E4909" t="s">
        <v>4087</v>
      </c>
      <c r="F4909" s="5">
        <v>0.39</v>
      </c>
      <c r="G4909" s="8">
        <v>0.5</v>
      </c>
      <c r="H4909" s="6">
        <f>G4909*100</f>
        <v>50</v>
      </c>
      <c r="I4909" t="s">
        <v>10697</v>
      </c>
      <c r="J4909" t="s">
        <v>10765</v>
      </c>
      <c r="K4909">
        <v>49</v>
      </c>
      <c r="L4909">
        <v>49</v>
      </c>
      <c r="M4909">
        <f>(F4909*(1+0.05))</f>
        <v>0.40950000000000003</v>
      </c>
      <c r="N4909">
        <f>IFERROR(ROUND(( (-1.208*LN(L4909) + 7.5474 + 4.6991*(2.71828^(-0.009*L4909)) + 0.0001*L4909*L4909 - 0.0432*L4909 + 4.7166)/3),2), " ")</f>
        <v>2.9</v>
      </c>
      <c r="O4909">
        <f>IFERROR(MAX(MIN(ROUND(N4909*(Q4909/P4909),2),4.5),1.9)," ")</f>
        <v>2.73</v>
      </c>
      <c r="P4909">
        <f>13.098*F4909^-1.237</f>
        <v>41.981511148020871</v>
      </c>
      <c r="Q4909">
        <f>13.098*M4909^-1.237</f>
        <v>39.522727157603455</v>
      </c>
      <c r="R4909" s="5">
        <f>IFERROR(ROUND(MAX(MIN((-105.4*LN(O4909) + 163.83),95),10),0)," ")</f>
        <v>58</v>
      </c>
      <c r="S4909" s="5" t="str">
        <f>IFERROR(CONCATENATE("(",R4909,",",ROUND((1.2*W4909),2),")")," ")</f>
        <v>(58,0.49)</v>
      </c>
      <c r="T4909">
        <f>R4909-L4909</f>
        <v>9</v>
      </c>
      <c r="U4909" s="7" t="str">
        <f>IF((AND(T4909=0,H4909&gt;=L4909)),"Don’t change bids","OK")</f>
        <v>OK</v>
      </c>
      <c r="V4909" t="e">
        <f>IF((MATCH(F4909,W4909,0)),"Same","Diff")</f>
        <v>#N/A</v>
      </c>
      <c r="W4909" s="5">
        <f>ROUND(M4909,2)</f>
        <v>0.41</v>
      </c>
      <c r="X4909" s="5">
        <v>0.41</v>
      </c>
    </row>
    <row r="4910" spans="1:24" x14ac:dyDescent="0.25">
      <c r="A4910" t="s">
        <v>24</v>
      </c>
      <c r="B4910" t="s">
        <v>4889</v>
      </c>
      <c r="C4910" t="s">
        <v>4401</v>
      </c>
      <c r="D4910" t="s">
        <v>4865</v>
      </c>
      <c r="E4910" t="s">
        <v>569</v>
      </c>
      <c r="F4910" s="5">
        <v>0.37</v>
      </c>
      <c r="G4910" s="9">
        <v>0.1</v>
      </c>
      <c r="H4910" s="6">
        <f>G4910*100</f>
        <v>10</v>
      </c>
      <c r="I4910" t="s">
        <v>9716</v>
      </c>
      <c r="J4910" t="s">
        <v>10765</v>
      </c>
      <c r="K4910">
        <v>41</v>
      </c>
      <c r="L4910">
        <v>41</v>
      </c>
      <c r="M4910">
        <f>(F4910*(1+0.05))</f>
        <v>0.38850000000000001</v>
      </c>
      <c r="N4910">
        <f>IFERROR(ROUND(( (-1.208*LN(L4910) + 7.5474 + 4.6991*(2.71828^(-0.009*L4910)) + 0.0001*L4910*L4910 - 0.0432*L4910 + 4.7166)/3),2), " ")</f>
        <v>3.14</v>
      </c>
      <c r="O4910">
        <f>IFERROR(MAX(MIN(ROUND(N4910*(Q4910/P4910),2),4.5),1.9)," ")</f>
        <v>2.96</v>
      </c>
      <c r="P4910">
        <f>13.098*F4910^-1.237</f>
        <v>44.806338281983834</v>
      </c>
      <c r="Q4910">
        <f>13.098*M4910^-1.237</f>
        <v>42.182109086218873</v>
      </c>
      <c r="R4910" s="5">
        <f>IFERROR(ROUND(MAX(MIN((-105.4*LN(O4910) + 163.83),95),10),0)," ")</f>
        <v>49</v>
      </c>
      <c r="S4910" s="5" t="str">
        <f>IFERROR(CONCATENATE("(",R4910,",",ROUND((1.2*W4910),2),")")," ")</f>
        <v>(49,0.47)</v>
      </c>
      <c r="T4910">
        <f>R4910-L4910</f>
        <v>8</v>
      </c>
      <c r="U4910" s="7" t="str">
        <f>IF((AND(T4910=0,H4910&gt;=L4910)),"Don’t change bids","OK")</f>
        <v>OK</v>
      </c>
      <c r="V4910" t="e">
        <f>IF((MATCH(F4910,W4910,0)),"Same","Diff")</f>
        <v>#N/A</v>
      </c>
      <c r="W4910" s="5">
        <f>ROUND(M4910,2)</f>
        <v>0.39</v>
      </c>
      <c r="X4910" s="5">
        <v>0.39</v>
      </c>
    </row>
    <row r="4911" spans="1:24" x14ac:dyDescent="0.25">
      <c r="A4911" t="s">
        <v>24</v>
      </c>
      <c r="B4911" t="s">
        <v>4890</v>
      </c>
      <c r="C4911" t="s">
        <v>4401</v>
      </c>
      <c r="D4911" t="s">
        <v>4865</v>
      </c>
      <c r="E4911" t="s">
        <v>4385</v>
      </c>
      <c r="F4911" s="5">
        <v>0.13</v>
      </c>
      <c r="G4911" s="9">
        <v>0.1</v>
      </c>
      <c r="H4911" s="6">
        <f>G4911*100</f>
        <v>10</v>
      </c>
      <c r="I4911" t="s">
        <v>10698</v>
      </c>
      <c r="J4911" t="s">
        <v>10765</v>
      </c>
      <c r="K4911">
        <v>49</v>
      </c>
      <c r="L4911">
        <v>49</v>
      </c>
      <c r="M4911">
        <f>(F4911*(1+0.05))</f>
        <v>0.13650000000000001</v>
      </c>
      <c r="N4911">
        <f>IFERROR(ROUND(( (-1.208*LN(L4911) + 7.5474 + 4.6991*(2.71828^(-0.009*L4911)) + 0.0001*L4911*L4911 - 0.0432*L4911 + 4.7166)/3),2), " ")</f>
        <v>2.9</v>
      </c>
      <c r="O4911">
        <f>IFERROR(MAX(MIN(ROUND(N4911*(Q4911/P4911),2),4.5),1.9)," ")</f>
        <v>2.73</v>
      </c>
      <c r="P4911">
        <f>13.098*F4911^-1.237</f>
        <v>163.40188389150401</v>
      </c>
      <c r="Q4911">
        <f>13.098*M4911^-1.237</f>
        <v>153.83172014251713</v>
      </c>
      <c r="R4911" s="5">
        <f>IFERROR(ROUND(MAX(MIN((-105.4*LN(O4911) + 163.83),95),10),0)," ")</f>
        <v>58</v>
      </c>
      <c r="S4911" s="5" t="str">
        <f>IFERROR(CONCATENATE("(",R4911,",",ROUND((1.2*W4911),2),")")," ")</f>
        <v>(58,0.17)</v>
      </c>
      <c r="T4911">
        <f>R4911-L4911</f>
        <v>9</v>
      </c>
      <c r="U4911" s="7" t="str">
        <f>IF((AND(T4911=0,H4911&gt;=L4911)),"Don’t change bids","OK")</f>
        <v>OK</v>
      </c>
      <c r="V4911" t="e">
        <f>IF((MATCH(F4911,W4911,0)),"Same","Diff")</f>
        <v>#N/A</v>
      </c>
      <c r="W4911" s="5">
        <f>ROUND(M4911,2)</f>
        <v>0.14000000000000001</v>
      </c>
      <c r="X4911" s="5">
        <v>0.14000000000000001</v>
      </c>
    </row>
    <row r="4912" spans="1:24" x14ac:dyDescent="0.25">
      <c r="A4912" t="s">
        <v>24</v>
      </c>
      <c r="B4912" t="s">
        <v>4891</v>
      </c>
      <c r="C4912" t="s">
        <v>4401</v>
      </c>
      <c r="D4912" t="s">
        <v>4865</v>
      </c>
      <c r="E4912" t="s">
        <v>569</v>
      </c>
      <c r="F4912" s="5">
        <v>0.37</v>
      </c>
      <c r="G4912" s="9">
        <v>0.1</v>
      </c>
      <c r="H4912" s="6">
        <f>G4912*100</f>
        <v>10</v>
      </c>
      <c r="I4912" t="s">
        <v>9716</v>
      </c>
      <c r="J4912" t="s">
        <v>10765</v>
      </c>
      <c r="K4912">
        <v>41</v>
      </c>
      <c r="L4912">
        <v>41</v>
      </c>
      <c r="M4912">
        <f>(F4912*(1+0.05))</f>
        <v>0.38850000000000001</v>
      </c>
      <c r="N4912">
        <f>IFERROR(ROUND(( (-1.208*LN(L4912) + 7.5474 + 4.6991*(2.71828^(-0.009*L4912)) + 0.0001*L4912*L4912 - 0.0432*L4912 + 4.7166)/3),2), " ")</f>
        <v>3.14</v>
      </c>
      <c r="O4912">
        <f>IFERROR(MAX(MIN(ROUND(N4912*(Q4912/P4912),2),4.5),1.9)," ")</f>
        <v>2.96</v>
      </c>
      <c r="P4912">
        <f>13.098*F4912^-1.237</f>
        <v>44.806338281983834</v>
      </c>
      <c r="Q4912">
        <f>13.098*M4912^-1.237</f>
        <v>42.182109086218873</v>
      </c>
      <c r="R4912" s="5">
        <f>IFERROR(ROUND(MAX(MIN((-105.4*LN(O4912) + 163.83),95),10),0)," ")</f>
        <v>49</v>
      </c>
      <c r="S4912" s="5" t="str">
        <f>IFERROR(CONCATENATE("(",R4912,",",ROUND((1.2*W4912),2),")")," ")</f>
        <v>(49,0.47)</v>
      </c>
      <c r="T4912">
        <f>R4912-L4912</f>
        <v>8</v>
      </c>
      <c r="U4912" s="7" t="str">
        <f>IF((AND(T4912=0,H4912&gt;=L4912)),"Don’t change bids","OK")</f>
        <v>OK</v>
      </c>
      <c r="V4912" t="e">
        <f>IF((MATCH(F4912,W4912,0)),"Same","Diff")</f>
        <v>#N/A</v>
      </c>
      <c r="W4912" s="5">
        <f>ROUND(M4912,2)</f>
        <v>0.39</v>
      </c>
      <c r="X4912" s="5">
        <v>0.39</v>
      </c>
    </row>
    <row r="4913" spans="1:24" x14ac:dyDescent="0.25">
      <c r="A4913" t="s">
        <v>24</v>
      </c>
      <c r="B4913" t="s">
        <v>4892</v>
      </c>
      <c r="C4913" t="s">
        <v>4401</v>
      </c>
      <c r="D4913" t="s">
        <v>4865</v>
      </c>
      <c r="E4913" t="s">
        <v>569</v>
      </c>
      <c r="F4913" s="5">
        <v>0.37</v>
      </c>
      <c r="G4913" s="9">
        <v>0.1</v>
      </c>
      <c r="H4913" s="6">
        <f>G4913*100</f>
        <v>10</v>
      </c>
      <c r="I4913" t="s">
        <v>9716</v>
      </c>
      <c r="J4913" t="s">
        <v>10765</v>
      </c>
      <c r="K4913">
        <v>41</v>
      </c>
      <c r="L4913">
        <v>41</v>
      </c>
      <c r="M4913">
        <f>(F4913*(1+0.05))</f>
        <v>0.38850000000000001</v>
      </c>
      <c r="N4913">
        <f>IFERROR(ROUND(( (-1.208*LN(L4913) + 7.5474 + 4.6991*(2.71828^(-0.009*L4913)) + 0.0001*L4913*L4913 - 0.0432*L4913 + 4.7166)/3),2), " ")</f>
        <v>3.14</v>
      </c>
      <c r="O4913">
        <f>IFERROR(MAX(MIN(ROUND(N4913*(Q4913/P4913),2),4.5),1.9)," ")</f>
        <v>2.96</v>
      </c>
      <c r="P4913">
        <f>13.098*F4913^-1.237</f>
        <v>44.806338281983834</v>
      </c>
      <c r="Q4913">
        <f>13.098*M4913^-1.237</f>
        <v>42.182109086218873</v>
      </c>
      <c r="R4913" s="5">
        <f>IFERROR(ROUND(MAX(MIN((-105.4*LN(O4913) + 163.83),95),10),0)," ")</f>
        <v>49</v>
      </c>
      <c r="S4913" s="5" t="str">
        <f>IFERROR(CONCATENATE("(",R4913,",",ROUND((1.2*W4913),2),")")," ")</f>
        <v>(49,0.47)</v>
      </c>
      <c r="T4913">
        <f>R4913-L4913</f>
        <v>8</v>
      </c>
      <c r="U4913" s="7" t="str">
        <f>IF((AND(T4913=0,H4913&gt;=L4913)),"Don’t change bids","OK")</f>
        <v>OK</v>
      </c>
      <c r="V4913" t="e">
        <f>IF((MATCH(F4913,W4913,0)),"Same","Diff")</f>
        <v>#N/A</v>
      </c>
      <c r="W4913" s="5">
        <f>ROUND(M4913,2)</f>
        <v>0.39</v>
      </c>
      <c r="X4913" s="5">
        <v>0.39</v>
      </c>
    </row>
    <row r="4914" spans="1:24" x14ac:dyDescent="0.25">
      <c r="A4914" t="s">
        <v>24</v>
      </c>
      <c r="B4914" t="s">
        <v>4893</v>
      </c>
      <c r="C4914" t="s">
        <v>4401</v>
      </c>
      <c r="D4914" t="s">
        <v>4865</v>
      </c>
      <c r="E4914" t="s">
        <v>569</v>
      </c>
      <c r="F4914" s="5">
        <v>0.37</v>
      </c>
      <c r="G4914" s="9">
        <v>0.1</v>
      </c>
      <c r="H4914" s="6">
        <f>G4914*100</f>
        <v>10</v>
      </c>
      <c r="I4914" t="s">
        <v>9716</v>
      </c>
      <c r="J4914" t="s">
        <v>10765</v>
      </c>
      <c r="K4914">
        <v>41</v>
      </c>
      <c r="L4914">
        <v>41</v>
      </c>
      <c r="M4914">
        <f>(F4914*(1+0.05))</f>
        <v>0.38850000000000001</v>
      </c>
      <c r="N4914">
        <f>IFERROR(ROUND(( (-1.208*LN(L4914) + 7.5474 + 4.6991*(2.71828^(-0.009*L4914)) + 0.0001*L4914*L4914 - 0.0432*L4914 + 4.7166)/3),2), " ")</f>
        <v>3.14</v>
      </c>
      <c r="O4914">
        <f>IFERROR(MAX(MIN(ROUND(N4914*(Q4914/P4914),2),4.5),1.9)," ")</f>
        <v>2.96</v>
      </c>
      <c r="P4914">
        <f>13.098*F4914^-1.237</f>
        <v>44.806338281983834</v>
      </c>
      <c r="Q4914">
        <f>13.098*M4914^-1.237</f>
        <v>42.182109086218873</v>
      </c>
      <c r="R4914" s="5">
        <f>IFERROR(ROUND(MAX(MIN((-105.4*LN(O4914) + 163.83),95),10),0)," ")</f>
        <v>49</v>
      </c>
      <c r="S4914" s="5" t="str">
        <f>IFERROR(CONCATENATE("(",R4914,",",ROUND((1.2*W4914),2),")")," ")</f>
        <v>(49,0.47)</v>
      </c>
      <c r="T4914">
        <f>R4914-L4914</f>
        <v>8</v>
      </c>
      <c r="U4914" s="7" t="str">
        <f>IF((AND(T4914=0,H4914&gt;=L4914)),"Don’t change bids","OK")</f>
        <v>OK</v>
      </c>
      <c r="V4914" t="e">
        <f>IF((MATCH(F4914,W4914,0)),"Same","Diff")</f>
        <v>#N/A</v>
      </c>
      <c r="W4914" s="5">
        <f>ROUND(M4914,2)</f>
        <v>0.39</v>
      </c>
      <c r="X4914" s="5">
        <v>0.39</v>
      </c>
    </row>
    <row r="4915" spans="1:24" x14ac:dyDescent="0.25">
      <c r="A4915" t="s">
        <v>24</v>
      </c>
      <c r="B4915" t="s">
        <v>4894</v>
      </c>
      <c r="C4915" t="s">
        <v>4401</v>
      </c>
      <c r="D4915" t="s">
        <v>4865</v>
      </c>
      <c r="E4915" t="s">
        <v>569</v>
      </c>
      <c r="F4915" s="5">
        <v>0.37</v>
      </c>
      <c r="G4915" s="9">
        <v>0.1</v>
      </c>
      <c r="H4915" s="6">
        <f>G4915*100</f>
        <v>10</v>
      </c>
      <c r="I4915" t="s">
        <v>9716</v>
      </c>
      <c r="J4915" t="s">
        <v>10765</v>
      </c>
      <c r="K4915">
        <v>41</v>
      </c>
      <c r="L4915">
        <v>41</v>
      </c>
      <c r="M4915">
        <f>(F4915*(1+0.05))</f>
        <v>0.38850000000000001</v>
      </c>
      <c r="N4915">
        <f>IFERROR(ROUND(( (-1.208*LN(L4915) + 7.5474 + 4.6991*(2.71828^(-0.009*L4915)) + 0.0001*L4915*L4915 - 0.0432*L4915 + 4.7166)/3),2), " ")</f>
        <v>3.14</v>
      </c>
      <c r="O4915">
        <f>IFERROR(MAX(MIN(ROUND(N4915*(Q4915/P4915),2),4.5),1.9)," ")</f>
        <v>2.96</v>
      </c>
      <c r="P4915">
        <f>13.098*F4915^-1.237</f>
        <v>44.806338281983834</v>
      </c>
      <c r="Q4915">
        <f>13.098*M4915^-1.237</f>
        <v>42.182109086218873</v>
      </c>
      <c r="R4915" s="5">
        <f>IFERROR(ROUND(MAX(MIN((-105.4*LN(O4915) + 163.83),95),10),0)," ")</f>
        <v>49</v>
      </c>
      <c r="S4915" s="5" t="str">
        <f>IFERROR(CONCATENATE("(",R4915,",",ROUND((1.2*W4915),2),")")," ")</f>
        <v>(49,0.47)</v>
      </c>
      <c r="T4915">
        <f>R4915-L4915</f>
        <v>8</v>
      </c>
      <c r="U4915" s="7" t="str">
        <f>IF((AND(T4915=0,H4915&gt;=L4915)),"Don’t change bids","OK")</f>
        <v>OK</v>
      </c>
      <c r="V4915" t="e">
        <f>IF((MATCH(F4915,W4915,0)),"Same","Diff")</f>
        <v>#N/A</v>
      </c>
      <c r="W4915" s="5">
        <f>ROUND(M4915,2)</f>
        <v>0.39</v>
      </c>
      <c r="X4915" s="5">
        <v>0.39</v>
      </c>
    </row>
    <row r="4916" spans="1:24" x14ac:dyDescent="0.25">
      <c r="A4916" t="s">
        <v>24</v>
      </c>
      <c r="B4916" t="s">
        <v>4895</v>
      </c>
      <c r="C4916" t="s">
        <v>4401</v>
      </c>
      <c r="D4916" t="s">
        <v>4865</v>
      </c>
      <c r="E4916" t="s">
        <v>569</v>
      </c>
      <c r="F4916" s="5">
        <v>0.37</v>
      </c>
      <c r="G4916" s="9">
        <v>0.1</v>
      </c>
      <c r="H4916" s="6">
        <f>G4916*100</f>
        <v>10</v>
      </c>
      <c r="I4916" t="s">
        <v>9716</v>
      </c>
      <c r="J4916" t="s">
        <v>10765</v>
      </c>
      <c r="K4916">
        <v>41</v>
      </c>
      <c r="L4916">
        <v>41</v>
      </c>
      <c r="M4916">
        <f>(F4916*(1+0.05))</f>
        <v>0.38850000000000001</v>
      </c>
      <c r="N4916">
        <f>IFERROR(ROUND(( (-1.208*LN(L4916) + 7.5474 + 4.6991*(2.71828^(-0.009*L4916)) + 0.0001*L4916*L4916 - 0.0432*L4916 + 4.7166)/3),2), " ")</f>
        <v>3.14</v>
      </c>
      <c r="O4916">
        <f>IFERROR(MAX(MIN(ROUND(N4916*(Q4916/P4916),2),4.5),1.9)," ")</f>
        <v>2.96</v>
      </c>
      <c r="P4916">
        <f>13.098*F4916^-1.237</f>
        <v>44.806338281983834</v>
      </c>
      <c r="Q4916">
        <f>13.098*M4916^-1.237</f>
        <v>42.182109086218873</v>
      </c>
      <c r="R4916" s="5">
        <f>IFERROR(ROUND(MAX(MIN((-105.4*LN(O4916) + 163.83),95),10),0)," ")</f>
        <v>49</v>
      </c>
      <c r="S4916" s="5" t="str">
        <f>IFERROR(CONCATENATE("(",R4916,",",ROUND((1.2*W4916),2),")")," ")</f>
        <v>(49,0.47)</v>
      </c>
      <c r="T4916">
        <f>R4916-L4916</f>
        <v>8</v>
      </c>
      <c r="U4916" s="7" t="str">
        <f>IF((AND(T4916=0,H4916&gt;=L4916)),"Don’t change bids","OK")</f>
        <v>OK</v>
      </c>
      <c r="V4916" t="e">
        <f>IF((MATCH(F4916,W4916,0)),"Same","Diff")</f>
        <v>#N/A</v>
      </c>
      <c r="W4916" s="5">
        <f>ROUND(M4916,2)</f>
        <v>0.39</v>
      </c>
      <c r="X4916" s="5">
        <v>0.39</v>
      </c>
    </row>
    <row r="4917" spans="1:24" x14ac:dyDescent="0.25">
      <c r="A4917" t="s">
        <v>24</v>
      </c>
      <c r="B4917" t="s">
        <v>4896</v>
      </c>
      <c r="C4917" t="s">
        <v>4401</v>
      </c>
      <c r="D4917" t="s">
        <v>4865</v>
      </c>
      <c r="E4917" t="s">
        <v>569</v>
      </c>
      <c r="F4917" s="5">
        <v>0.37</v>
      </c>
      <c r="G4917" s="9">
        <v>0.1</v>
      </c>
      <c r="H4917" s="6">
        <f>G4917*100</f>
        <v>10</v>
      </c>
      <c r="I4917" t="s">
        <v>9716</v>
      </c>
      <c r="J4917" t="s">
        <v>10765</v>
      </c>
      <c r="K4917">
        <v>41</v>
      </c>
      <c r="L4917">
        <v>41</v>
      </c>
      <c r="M4917">
        <f>(F4917*(1+0.05))</f>
        <v>0.38850000000000001</v>
      </c>
      <c r="N4917">
        <f>IFERROR(ROUND(( (-1.208*LN(L4917) + 7.5474 + 4.6991*(2.71828^(-0.009*L4917)) + 0.0001*L4917*L4917 - 0.0432*L4917 + 4.7166)/3),2), " ")</f>
        <v>3.14</v>
      </c>
      <c r="O4917">
        <f>IFERROR(MAX(MIN(ROUND(N4917*(Q4917/P4917),2),4.5),1.9)," ")</f>
        <v>2.96</v>
      </c>
      <c r="P4917">
        <f>13.098*F4917^-1.237</f>
        <v>44.806338281983834</v>
      </c>
      <c r="Q4917">
        <f>13.098*M4917^-1.237</f>
        <v>42.182109086218873</v>
      </c>
      <c r="R4917" s="5">
        <f>IFERROR(ROUND(MAX(MIN((-105.4*LN(O4917) + 163.83),95),10),0)," ")</f>
        <v>49</v>
      </c>
      <c r="S4917" s="5" t="str">
        <f>IFERROR(CONCATENATE("(",R4917,",",ROUND((1.2*W4917),2),")")," ")</f>
        <v>(49,0.47)</v>
      </c>
      <c r="T4917">
        <f>R4917-L4917</f>
        <v>8</v>
      </c>
      <c r="U4917" s="7" t="str">
        <f>IF((AND(T4917=0,H4917&gt;=L4917)),"Don’t change bids","OK")</f>
        <v>OK</v>
      </c>
      <c r="V4917" t="e">
        <f>IF((MATCH(F4917,W4917,0)),"Same","Diff")</f>
        <v>#N/A</v>
      </c>
      <c r="W4917" s="5">
        <f>ROUND(M4917,2)</f>
        <v>0.39</v>
      </c>
      <c r="X4917" s="5">
        <v>0.39</v>
      </c>
    </row>
    <row r="4918" spans="1:24" x14ac:dyDescent="0.25">
      <c r="A4918" t="s">
        <v>24</v>
      </c>
      <c r="B4918" t="s">
        <v>4897</v>
      </c>
      <c r="C4918" t="s">
        <v>4401</v>
      </c>
      <c r="D4918" t="s">
        <v>4865</v>
      </c>
      <c r="E4918" t="s">
        <v>1325</v>
      </c>
      <c r="F4918" s="5">
        <v>0.38</v>
      </c>
      <c r="G4918" s="9">
        <v>0.1</v>
      </c>
      <c r="H4918" s="6">
        <f>G4918*100</f>
        <v>10</v>
      </c>
      <c r="I4918" t="s">
        <v>10682</v>
      </c>
      <c r="J4918" t="s">
        <v>10765</v>
      </c>
      <c r="K4918">
        <v>41</v>
      </c>
      <c r="L4918">
        <v>41</v>
      </c>
      <c r="M4918">
        <f>(F4918*(1+0.05))</f>
        <v>0.39900000000000002</v>
      </c>
      <c r="N4918">
        <f>IFERROR(ROUND(( (-1.208*LN(L4918) + 7.5474 + 4.6991*(2.71828^(-0.009*L4918)) + 0.0001*L4918*L4918 - 0.0432*L4918 + 4.7166)/3),2), " ")</f>
        <v>3.14</v>
      </c>
      <c r="O4918">
        <f>IFERROR(MAX(MIN(ROUND(N4918*(Q4918/P4918),2),4.5),1.9)," ")</f>
        <v>2.96</v>
      </c>
      <c r="P4918">
        <f>13.098*F4918^-1.237</f>
        <v>43.352353277658167</v>
      </c>
      <c r="Q4918">
        <f>13.098*M4918^-1.237</f>
        <v>40.813281451248919</v>
      </c>
      <c r="R4918" s="5">
        <f>IFERROR(ROUND(MAX(MIN((-105.4*LN(O4918) + 163.83),95),10),0)," ")</f>
        <v>49</v>
      </c>
      <c r="S4918" s="5" t="str">
        <f>IFERROR(CONCATENATE("(",R4918,",",ROUND((1.2*W4918),2),")")," ")</f>
        <v>(49,0.48)</v>
      </c>
      <c r="T4918">
        <f>R4918-L4918</f>
        <v>8</v>
      </c>
      <c r="U4918" s="7" t="str">
        <f>IF((AND(T4918=0,H4918&gt;=L4918)),"Don’t change bids","OK")</f>
        <v>OK</v>
      </c>
      <c r="V4918" t="e">
        <f>IF((MATCH(F4918,W4918,0)),"Same","Diff")</f>
        <v>#N/A</v>
      </c>
      <c r="W4918" s="5">
        <f>ROUND(M4918,2)</f>
        <v>0.4</v>
      </c>
      <c r="X4918" s="5">
        <v>0.4</v>
      </c>
    </row>
    <row r="4919" spans="1:24" x14ac:dyDescent="0.25">
      <c r="A4919" t="s">
        <v>24</v>
      </c>
      <c r="B4919" t="s">
        <v>4898</v>
      </c>
      <c r="C4919" t="s">
        <v>4401</v>
      </c>
      <c r="D4919" t="s">
        <v>4865</v>
      </c>
      <c r="E4919" t="s">
        <v>569</v>
      </c>
      <c r="F4919" s="5">
        <v>0.37</v>
      </c>
      <c r="G4919" s="9">
        <v>0.1</v>
      </c>
      <c r="H4919" s="6">
        <f>G4919*100</f>
        <v>10</v>
      </c>
      <c r="I4919" t="s">
        <v>9716</v>
      </c>
      <c r="J4919" t="s">
        <v>10765</v>
      </c>
      <c r="K4919">
        <v>41</v>
      </c>
      <c r="L4919">
        <v>41</v>
      </c>
      <c r="M4919">
        <f>(F4919*(1+0.05))</f>
        <v>0.38850000000000001</v>
      </c>
      <c r="N4919">
        <f>IFERROR(ROUND(( (-1.208*LN(L4919) + 7.5474 + 4.6991*(2.71828^(-0.009*L4919)) + 0.0001*L4919*L4919 - 0.0432*L4919 + 4.7166)/3),2), " ")</f>
        <v>3.14</v>
      </c>
      <c r="O4919">
        <f>IFERROR(MAX(MIN(ROUND(N4919*(Q4919/P4919),2),4.5),1.9)," ")</f>
        <v>2.96</v>
      </c>
      <c r="P4919">
        <f>13.098*F4919^-1.237</f>
        <v>44.806338281983834</v>
      </c>
      <c r="Q4919">
        <f>13.098*M4919^-1.237</f>
        <v>42.182109086218873</v>
      </c>
      <c r="R4919" s="5">
        <f>IFERROR(ROUND(MAX(MIN((-105.4*LN(O4919) + 163.83),95),10),0)," ")</f>
        <v>49</v>
      </c>
      <c r="S4919" s="5" t="str">
        <f>IFERROR(CONCATENATE("(",R4919,",",ROUND((1.2*W4919),2),")")," ")</f>
        <v>(49,0.47)</v>
      </c>
      <c r="T4919">
        <f>R4919-L4919</f>
        <v>8</v>
      </c>
      <c r="U4919" s="7" t="str">
        <f>IF((AND(T4919=0,H4919&gt;=L4919)),"Don’t change bids","OK")</f>
        <v>OK</v>
      </c>
      <c r="V4919" t="e">
        <f>IF((MATCH(F4919,W4919,0)),"Same","Diff")</f>
        <v>#N/A</v>
      </c>
      <c r="W4919" s="5">
        <f>ROUND(M4919,2)</f>
        <v>0.39</v>
      </c>
      <c r="X4919" s="5">
        <v>0.39</v>
      </c>
    </row>
    <row r="4920" spans="1:24" x14ac:dyDescent="0.25">
      <c r="A4920" t="s">
        <v>24</v>
      </c>
      <c r="B4920" t="s">
        <v>4899</v>
      </c>
      <c r="C4920" t="s">
        <v>4401</v>
      </c>
      <c r="D4920" t="s">
        <v>4865</v>
      </c>
      <c r="E4920" t="s">
        <v>4900</v>
      </c>
      <c r="F4920" s="5">
        <v>0.34</v>
      </c>
      <c r="G4920" s="9">
        <v>0.1</v>
      </c>
      <c r="H4920" s="6">
        <f>G4920*100</f>
        <v>10</v>
      </c>
      <c r="I4920" t="s">
        <v>10699</v>
      </c>
      <c r="J4920" t="s">
        <v>10765</v>
      </c>
      <c r="K4920">
        <v>41</v>
      </c>
      <c r="L4920">
        <v>41</v>
      </c>
      <c r="M4920">
        <f>(F4920*(1+0.05))</f>
        <v>0.35700000000000004</v>
      </c>
      <c r="N4920">
        <f>IFERROR(ROUND(( (-1.208*LN(L4920) + 7.5474 + 4.6991*(2.71828^(-0.009*L4920)) + 0.0001*L4920*L4920 - 0.0432*L4920 + 4.7166)/3),2), " ")</f>
        <v>3.14</v>
      </c>
      <c r="O4920">
        <f>IFERROR(MAX(MIN(ROUND(N4920*(Q4920/P4920),2),4.5),1.9)," ")</f>
        <v>2.96</v>
      </c>
      <c r="P4920">
        <f>13.098*F4920^-1.237</f>
        <v>49.746847656716049</v>
      </c>
      <c r="Q4920">
        <f>13.098*M4920^-1.237</f>
        <v>46.833261431560999</v>
      </c>
      <c r="R4920" s="5">
        <f>IFERROR(ROUND(MAX(MIN((-105.4*LN(O4920) + 163.83),95),10),0)," ")</f>
        <v>49</v>
      </c>
      <c r="S4920" s="5" t="str">
        <f>IFERROR(CONCATENATE("(",R4920,",",ROUND((1.2*W4920),2),")")," ")</f>
        <v>(49,0.43)</v>
      </c>
      <c r="T4920">
        <f>R4920-L4920</f>
        <v>8</v>
      </c>
      <c r="U4920" s="7" t="str">
        <f>IF((AND(T4920=0,H4920&gt;=L4920)),"Don’t change bids","OK")</f>
        <v>OK</v>
      </c>
      <c r="V4920" t="e">
        <f>IF((MATCH(F4920,W4920,0)),"Same","Diff")</f>
        <v>#N/A</v>
      </c>
      <c r="W4920" s="5">
        <f>ROUND(M4920,2)</f>
        <v>0.36</v>
      </c>
      <c r="X4920" s="5">
        <v>0.36</v>
      </c>
    </row>
    <row r="4921" spans="1:24" x14ac:dyDescent="0.25">
      <c r="A4921" t="s">
        <v>24</v>
      </c>
      <c r="B4921" t="s">
        <v>4901</v>
      </c>
      <c r="C4921" t="s">
        <v>4401</v>
      </c>
      <c r="D4921" t="s">
        <v>4865</v>
      </c>
      <c r="E4921" t="s">
        <v>569</v>
      </c>
      <c r="F4921" s="5">
        <v>0.37</v>
      </c>
      <c r="G4921" s="9">
        <v>0.1</v>
      </c>
      <c r="H4921" s="6">
        <f>G4921*100</f>
        <v>10</v>
      </c>
      <c r="I4921" t="s">
        <v>9716</v>
      </c>
      <c r="J4921" t="s">
        <v>10765</v>
      </c>
      <c r="K4921">
        <v>41</v>
      </c>
      <c r="L4921">
        <v>41</v>
      </c>
      <c r="M4921">
        <f>(F4921*(1+0.05))</f>
        <v>0.38850000000000001</v>
      </c>
      <c r="N4921">
        <f>IFERROR(ROUND(( (-1.208*LN(L4921) + 7.5474 + 4.6991*(2.71828^(-0.009*L4921)) + 0.0001*L4921*L4921 - 0.0432*L4921 + 4.7166)/3),2), " ")</f>
        <v>3.14</v>
      </c>
      <c r="O4921">
        <f>IFERROR(MAX(MIN(ROUND(N4921*(Q4921/P4921),2),4.5),1.9)," ")</f>
        <v>2.96</v>
      </c>
      <c r="P4921">
        <f>13.098*F4921^-1.237</f>
        <v>44.806338281983834</v>
      </c>
      <c r="Q4921">
        <f>13.098*M4921^-1.237</f>
        <v>42.182109086218873</v>
      </c>
      <c r="R4921" s="5">
        <f>IFERROR(ROUND(MAX(MIN((-105.4*LN(O4921) + 163.83),95),10),0)," ")</f>
        <v>49</v>
      </c>
      <c r="S4921" s="5" t="str">
        <f>IFERROR(CONCATENATE("(",R4921,",",ROUND((1.2*W4921),2),")")," ")</f>
        <v>(49,0.47)</v>
      </c>
      <c r="T4921">
        <f>R4921-L4921</f>
        <v>8</v>
      </c>
      <c r="U4921" s="7" t="str">
        <f>IF((AND(T4921=0,H4921&gt;=L4921)),"Don’t change bids","OK")</f>
        <v>OK</v>
      </c>
      <c r="V4921" t="e">
        <f>IF((MATCH(F4921,W4921,0)),"Same","Diff")</f>
        <v>#N/A</v>
      </c>
      <c r="W4921" s="5">
        <f>ROUND(M4921,2)</f>
        <v>0.39</v>
      </c>
      <c r="X4921" s="5">
        <v>0.39</v>
      </c>
    </row>
    <row r="4922" spans="1:24" x14ac:dyDescent="0.25">
      <c r="A4922" t="s">
        <v>24</v>
      </c>
      <c r="B4922" t="s">
        <v>4902</v>
      </c>
      <c r="C4922" t="s">
        <v>4401</v>
      </c>
      <c r="D4922" t="s">
        <v>4865</v>
      </c>
      <c r="E4922" t="s">
        <v>539</v>
      </c>
      <c r="F4922" s="5">
        <v>0.35</v>
      </c>
      <c r="G4922" s="9">
        <v>0.1</v>
      </c>
      <c r="H4922" s="6">
        <f>G4922*100</f>
        <v>10</v>
      </c>
      <c r="I4922" t="s">
        <v>9712</v>
      </c>
      <c r="J4922" t="s">
        <v>10765</v>
      </c>
      <c r="K4922">
        <v>41</v>
      </c>
      <c r="L4922">
        <v>41</v>
      </c>
      <c r="M4922">
        <f>(F4922*(1+0.05))</f>
        <v>0.36749999999999999</v>
      </c>
      <c r="N4922">
        <f>IFERROR(ROUND(( (-1.208*LN(L4922) + 7.5474 + 4.6991*(2.71828^(-0.009*L4922)) + 0.0001*L4922*L4922 - 0.0432*L4922 + 4.7166)/3),2), " ")</f>
        <v>3.14</v>
      </c>
      <c r="O4922">
        <f>IFERROR(MAX(MIN(ROUND(N4922*(Q4922/P4922),2),4.5),1.9)," ")</f>
        <v>2.96</v>
      </c>
      <c r="P4922">
        <f>13.098*F4922^-1.237</f>
        <v>47.994648485198184</v>
      </c>
      <c r="Q4922">
        <f>13.098*M4922^-1.237</f>
        <v>45.183685513783573</v>
      </c>
      <c r="R4922" s="5">
        <f>IFERROR(ROUND(MAX(MIN((-105.4*LN(O4922) + 163.83),95),10),0)," ")</f>
        <v>49</v>
      </c>
      <c r="S4922" s="5" t="str">
        <f>IFERROR(CONCATENATE("(",R4922,",",ROUND((1.2*W4922),2),")")," ")</f>
        <v>(49,0.44)</v>
      </c>
      <c r="T4922">
        <f>R4922-L4922</f>
        <v>8</v>
      </c>
      <c r="U4922" s="7" t="str">
        <f>IF((AND(T4922=0,H4922&gt;=L4922)),"Don’t change bids","OK")</f>
        <v>OK</v>
      </c>
      <c r="V4922" t="e">
        <f>IF((MATCH(F4922,W4922,0)),"Same","Diff")</f>
        <v>#N/A</v>
      </c>
      <c r="W4922" s="5">
        <f>ROUND(M4922,2)</f>
        <v>0.37</v>
      </c>
      <c r="X4922" s="5">
        <v>0.37</v>
      </c>
    </row>
    <row r="4923" spans="1:24" x14ac:dyDescent="0.25">
      <c r="A4923" t="s">
        <v>24</v>
      </c>
      <c r="B4923" t="s">
        <v>4903</v>
      </c>
      <c r="C4923" t="s">
        <v>4401</v>
      </c>
      <c r="D4923" t="s">
        <v>4865</v>
      </c>
      <c r="E4923" t="s">
        <v>591</v>
      </c>
      <c r="F4923" s="5">
        <v>0.3</v>
      </c>
      <c r="G4923" s="9">
        <v>0.1</v>
      </c>
      <c r="H4923" s="6">
        <f>G4923*100</f>
        <v>10</v>
      </c>
      <c r="I4923" t="s">
        <v>9718</v>
      </c>
      <c r="J4923" t="s">
        <v>10765</v>
      </c>
      <c r="K4923">
        <v>41</v>
      </c>
      <c r="L4923">
        <v>41</v>
      </c>
      <c r="M4923">
        <f>(F4923*(1+0.05))</f>
        <v>0.315</v>
      </c>
      <c r="N4923">
        <f>IFERROR(ROUND(( (-1.208*LN(L4923) + 7.5474 + 4.6991*(2.71828^(-0.009*L4923)) + 0.0001*L4923*L4923 - 0.0432*L4923 + 4.7166)/3),2), " ")</f>
        <v>3.14</v>
      </c>
      <c r="O4923">
        <f>IFERROR(MAX(MIN(ROUND(N4923*(Q4923/P4923),2),4.5),1.9)," ")</f>
        <v>2.96</v>
      </c>
      <c r="P4923">
        <f>13.098*F4923^-1.237</f>
        <v>58.077243311610999</v>
      </c>
      <c r="Q4923">
        <f>13.098*M4923^-1.237</f>
        <v>54.675760321666317</v>
      </c>
      <c r="R4923" s="5">
        <f>IFERROR(ROUND(MAX(MIN((-105.4*LN(O4923) + 163.83),95),10),0)," ")</f>
        <v>49</v>
      </c>
      <c r="S4923" s="5" t="str">
        <f>IFERROR(CONCATENATE("(",R4923,",",ROUND((1.2*W4923),2),")")," ")</f>
        <v>(49,0.38)</v>
      </c>
      <c r="T4923">
        <f>R4923-L4923</f>
        <v>8</v>
      </c>
      <c r="U4923" s="7" t="str">
        <f>IF((AND(T4923=0,H4923&gt;=L4923)),"Don’t change bids","OK")</f>
        <v>OK</v>
      </c>
      <c r="V4923" t="e">
        <f>IF((MATCH(F4923,W4923,0)),"Same","Diff")</f>
        <v>#N/A</v>
      </c>
      <c r="W4923" s="5">
        <f>ROUND(M4923,2)</f>
        <v>0.32</v>
      </c>
      <c r="X4923" s="5">
        <v>0.32</v>
      </c>
    </row>
    <row r="4924" spans="1:24" x14ac:dyDescent="0.25">
      <c r="A4924" t="s">
        <v>24</v>
      </c>
      <c r="B4924" t="s">
        <v>4904</v>
      </c>
      <c r="C4924" t="s">
        <v>4401</v>
      </c>
      <c r="D4924" t="s">
        <v>4865</v>
      </c>
      <c r="E4924" t="s">
        <v>587</v>
      </c>
      <c r="F4924" s="5">
        <v>0.4</v>
      </c>
      <c r="G4924" s="9">
        <v>0.1</v>
      </c>
      <c r="H4924" s="6">
        <f>G4924*100</f>
        <v>10</v>
      </c>
      <c r="I4924" t="s">
        <v>9717</v>
      </c>
      <c r="J4924" t="s">
        <v>10765</v>
      </c>
      <c r="K4924">
        <v>41</v>
      </c>
      <c r="L4924">
        <v>41</v>
      </c>
      <c r="M4924">
        <f>(F4924*(1+0.05))</f>
        <v>0.42000000000000004</v>
      </c>
      <c r="N4924">
        <f>IFERROR(ROUND(( (-1.208*LN(L4924) + 7.5474 + 4.6991*(2.71828^(-0.009*L4924)) + 0.0001*L4924*L4924 - 0.0432*L4924 + 4.7166)/3),2), " ")</f>
        <v>3.14</v>
      </c>
      <c r="O4924">
        <f>IFERROR(MAX(MIN(ROUND(N4924*(Q4924/P4924),2),4.5),1.9)," ")</f>
        <v>2.96</v>
      </c>
      <c r="P4924">
        <f>13.098*F4924^-1.237</f>
        <v>40.687103793377098</v>
      </c>
      <c r="Q4924">
        <f>13.098*M4924^-1.237</f>
        <v>38.304130987303544</v>
      </c>
      <c r="R4924" s="5">
        <f>IFERROR(ROUND(MAX(MIN((-105.4*LN(O4924) + 163.83),95),10),0)," ")</f>
        <v>49</v>
      </c>
      <c r="S4924" s="5" t="str">
        <f>IFERROR(CONCATENATE("(",R4924,",",ROUND((1.2*W4924),2),")")," ")</f>
        <v>(49,0.5)</v>
      </c>
      <c r="T4924">
        <f>R4924-L4924</f>
        <v>8</v>
      </c>
      <c r="U4924" s="7" t="str">
        <f>IF((AND(T4924=0,H4924&gt;=L4924)),"Don’t change bids","OK")</f>
        <v>OK</v>
      </c>
      <c r="V4924" t="e">
        <f>IF((MATCH(F4924,W4924,0)),"Same","Diff")</f>
        <v>#N/A</v>
      </c>
      <c r="W4924" s="5">
        <f>ROUND(M4924,2)</f>
        <v>0.42</v>
      </c>
      <c r="X4924" s="5">
        <v>0.42</v>
      </c>
    </row>
    <row r="4925" spans="1:24" x14ac:dyDescent="0.25">
      <c r="A4925" t="s">
        <v>24</v>
      </c>
      <c r="B4925" t="s">
        <v>4905</v>
      </c>
      <c r="C4925" t="s">
        <v>4401</v>
      </c>
      <c r="D4925" t="s">
        <v>4865</v>
      </c>
      <c r="E4925" t="s">
        <v>569</v>
      </c>
      <c r="F4925" s="5">
        <v>0.37</v>
      </c>
      <c r="G4925" s="9">
        <v>0.1</v>
      </c>
      <c r="H4925" s="6">
        <f>G4925*100</f>
        <v>10</v>
      </c>
      <c r="I4925" t="s">
        <v>9716</v>
      </c>
      <c r="J4925" t="s">
        <v>10765</v>
      </c>
      <c r="K4925">
        <v>41</v>
      </c>
      <c r="L4925">
        <v>41</v>
      </c>
      <c r="M4925">
        <f>(F4925*(1+0.05))</f>
        <v>0.38850000000000001</v>
      </c>
      <c r="N4925">
        <f>IFERROR(ROUND(( (-1.208*LN(L4925) + 7.5474 + 4.6991*(2.71828^(-0.009*L4925)) + 0.0001*L4925*L4925 - 0.0432*L4925 + 4.7166)/3),2), " ")</f>
        <v>3.14</v>
      </c>
      <c r="O4925">
        <f>IFERROR(MAX(MIN(ROUND(N4925*(Q4925/P4925),2),4.5),1.9)," ")</f>
        <v>2.96</v>
      </c>
      <c r="P4925">
        <f>13.098*F4925^-1.237</f>
        <v>44.806338281983834</v>
      </c>
      <c r="Q4925">
        <f>13.098*M4925^-1.237</f>
        <v>42.182109086218873</v>
      </c>
      <c r="R4925" s="5">
        <f>IFERROR(ROUND(MAX(MIN((-105.4*LN(O4925) + 163.83),95),10),0)," ")</f>
        <v>49</v>
      </c>
      <c r="S4925" s="5" t="str">
        <f>IFERROR(CONCATENATE("(",R4925,",",ROUND((1.2*W4925),2),")")," ")</f>
        <v>(49,0.47)</v>
      </c>
      <c r="T4925">
        <f>R4925-L4925</f>
        <v>8</v>
      </c>
      <c r="U4925" s="7" t="str">
        <f>IF((AND(T4925=0,H4925&gt;=L4925)),"Don’t change bids","OK")</f>
        <v>OK</v>
      </c>
      <c r="V4925" t="e">
        <f>IF((MATCH(F4925,W4925,0)),"Same","Diff")</f>
        <v>#N/A</v>
      </c>
      <c r="W4925" s="5">
        <f>ROUND(M4925,2)</f>
        <v>0.39</v>
      </c>
      <c r="X4925" s="5">
        <v>0.39</v>
      </c>
    </row>
    <row r="4926" spans="1:24" x14ac:dyDescent="0.25">
      <c r="A4926" t="s">
        <v>24</v>
      </c>
      <c r="B4926" t="s">
        <v>4906</v>
      </c>
      <c r="C4926" t="s">
        <v>4401</v>
      </c>
      <c r="D4926" t="s">
        <v>4865</v>
      </c>
      <c r="E4926" t="s">
        <v>620</v>
      </c>
      <c r="F4926" s="5">
        <v>0.21</v>
      </c>
      <c r="G4926" s="9">
        <v>0.1</v>
      </c>
      <c r="H4926" s="6">
        <f>G4926*100</f>
        <v>10</v>
      </c>
      <c r="I4926" t="s">
        <v>9720</v>
      </c>
      <c r="J4926" t="s">
        <v>10765</v>
      </c>
      <c r="K4926">
        <v>41</v>
      </c>
      <c r="L4926">
        <v>41</v>
      </c>
      <c r="M4926">
        <f>(F4926*(1+0.05))</f>
        <v>0.2205</v>
      </c>
      <c r="N4926">
        <f>IFERROR(ROUND(( (-1.208*LN(L4926) + 7.5474 + 4.6991*(2.71828^(-0.009*L4926)) + 0.0001*L4926*L4926 - 0.0432*L4926 + 4.7166)/3),2), " ")</f>
        <v>3.14</v>
      </c>
      <c r="O4926">
        <f>IFERROR(MAX(MIN(ROUND(N4926*(Q4926/P4926),2),4.5),1.9)," ")</f>
        <v>2.96</v>
      </c>
      <c r="P4926">
        <f>13.098*F4926^-1.237</f>
        <v>90.285855701035672</v>
      </c>
      <c r="Q4926">
        <f>13.098*M4926^-1.237</f>
        <v>84.997970379896927</v>
      </c>
      <c r="R4926" s="5">
        <f>IFERROR(ROUND(MAX(MIN((-105.4*LN(O4926) + 163.83),95),10),0)," ")</f>
        <v>49</v>
      </c>
      <c r="S4926" s="5" t="str">
        <f>IFERROR(CONCATENATE("(",R4926,",",ROUND((1.2*W4926),2),")")," ")</f>
        <v>(49,0.26)</v>
      </c>
      <c r="T4926">
        <f>R4926-L4926</f>
        <v>8</v>
      </c>
      <c r="U4926" s="7" t="str">
        <f>IF((AND(T4926=0,H4926&gt;=L4926)),"Don’t change bids","OK")</f>
        <v>OK</v>
      </c>
      <c r="V4926" t="e">
        <f>IF((MATCH(F4926,W4926,0)),"Same","Diff")</f>
        <v>#N/A</v>
      </c>
      <c r="W4926" s="5">
        <f>ROUND(M4926,2)</f>
        <v>0.22</v>
      </c>
      <c r="X4926" s="5">
        <v>0.22</v>
      </c>
    </row>
    <row r="4927" spans="1:24" x14ac:dyDescent="0.25">
      <c r="A4927" t="s">
        <v>24</v>
      </c>
      <c r="B4927" t="s">
        <v>4907</v>
      </c>
      <c r="C4927" t="s">
        <v>4401</v>
      </c>
      <c r="D4927" t="s">
        <v>4865</v>
      </c>
      <c r="E4927" t="s">
        <v>591</v>
      </c>
      <c r="F4927" s="5">
        <v>0.3</v>
      </c>
      <c r="G4927" s="9">
        <v>0.1</v>
      </c>
      <c r="H4927" s="6">
        <f>G4927*100</f>
        <v>10</v>
      </c>
      <c r="I4927" t="s">
        <v>10685</v>
      </c>
      <c r="J4927" t="s">
        <v>10765</v>
      </c>
      <c r="K4927">
        <v>41</v>
      </c>
      <c r="L4927">
        <v>41</v>
      </c>
      <c r="M4927">
        <f>(F4927*(1+0.05))</f>
        <v>0.315</v>
      </c>
      <c r="N4927">
        <f>IFERROR(ROUND(( (-1.208*LN(L4927) + 7.5474 + 4.6991*(2.71828^(-0.009*L4927)) + 0.0001*L4927*L4927 - 0.0432*L4927 + 4.7166)/3),2), " ")</f>
        <v>3.14</v>
      </c>
      <c r="O4927">
        <f>IFERROR(MAX(MIN(ROUND(N4927*(Q4927/P4927),2),4.5),1.9)," ")</f>
        <v>2.96</v>
      </c>
      <c r="P4927">
        <f>13.098*F4927^-1.237</f>
        <v>58.077243311610999</v>
      </c>
      <c r="Q4927">
        <f>13.098*M4927^-1.237</f>
        <v>54.675760321666317</v>
      </c>
      <c r="R4927" s="5">
        <f>IFERROR(ROUND(MAX(MIN((-105.4*LN(O4927) + 163.83),95),10),0)," ")</f>
        <v>49</v>
      </c>
      <c r="S4927" s="5" t="str">
        <f>IFERROR(CONCATENATE("(",R4927,",",ROUND((1.2*W4927),2),")")," ")</f>
        <v>(49,0.38)</v>
      </c>
      <c r="T4927">
        <f>R4927-L4927</f>
        <v>8</v>
      </c>
      <c r="U4927" s="7" t="str">
        <f>IF((AND(T4927=0,H4927&gt;=L4927)),"Don’t change bids","OK")</f>
        <v>OK</v>
      </c>
      <c r="V4927" t="e">
        <f>IF((MATCH(F4927,W4927,0)),"Same","Diff")</f>
        <v>#N/A</v>
      </c>
      <c r="W4927" s="5">
        <f>ROUND(M4927,2)</f>
        <v>0.32</v>
      </c>
      <c r="X4927" s="5">
        <v>0.32</v>
      </c>
    </row>
    <row r="4928" spans="1:24" x14ac:dyDescent="0.25">
      <c r="A4928" t="s">
        <v>24</v>
      </c>
      <c r="B4928" t="s">
        <v>4908</v>
      </c>
      <c r="C4928" t="s">
        <v>4401</v>
      </c>
      <c r="D4928" t="s">
        <v>4865</v>
      </c>
      <c r="E4928" t="s">
        <v>4385</v>
      </c>
      <c r="F4928" s="5">
        <v>0.13</v>
      </c>
      <c r="G4928" s="9">
        <v>0.1</v>
      </c>
      <c r="H4928" s="6">
        <f>G4928*100</f>
        <v>10</v>
      </c>
      <c r="I4928" t="s">
        <v>10683</v>
      </c>
      <c r="J4928" t="s">
        <v>10765</v>
      </c>
      <c r="K4928">
        <v>41</v>
      </c>
      <c r="L4928">
        <v>41</v>
      </c>
      <c r="M4928">
        <f>(F4928*(1+0.05))</f>
        <v>0.13650000000000001</v>
      </c>
      <c r="N4928">
        <f>IFERROR(ROUND(( (-1.208*LN(L4928) + 7.5474 + 4.6991*(2.71828^(-0.009*L4928)) + 0.0001*L4928*L4928 - 0.0432*L4928 + 4.7166)/3),2), " ")</f>
        <v>3.14</v>
      </c>
      <c r="O4928">
        <f>IFERROR(MAX(MIN(ROUND(N4928*(Q4928/P4928),2),4.5),1.9)," ")</f>
        <v>2.96</v>
      </c>
      <c r="P4928">
        <f>13.098*F4928^-1.237</f>
        <v>163.40188389150401</v>
      </c>
      <c r="Q4928">
        <f>13.098*M4928^-1.237</f>
        <v>153.83172014251713</v>
      </c>
      <c r="R4928" s="5">
        <f>IFERROR(ROUND(MAX(MIN((-105.4*LN(O4928) + 163.83),95),10),0)," ")</f>
        <v>49</v>
      </c>
      <c r="S4928" s="5" t="str">
        <f>IFERROR(CONCATENATE("(",R4928,",",ROUND((1.2*W4928),2),")")," ")</f>
        <v>(49,0.17)</v>
      </c>
      <c r="T4928">
        <f>R4928-L4928</f>
        <v>8</v>
      </c>
      <c r="U4928" s="7" t="str">
        <f>IF((AND(T4928=0,H4928&gt;=L4928)),"Don’t change bids","OK")</f>
        <v>OK</v>
      </c>
      <c r="V4928" t="e">
        <f>IF((MATCH(F4928,W4928,0)),"Same","Diff")</f>
        <v>#N/A</v>
      </c>
      <c r="W4928" s="5">
        <f>ROUND(M4928,2)</f>
        <v>0.14000000000000001</v>
      </c>
      <c r="X4928" s="5">
        <v>0.14000000000000001</v>
      </c>
    </row>
    <row r="4929" spans="1:24" x14ac:dyDescent="0.25">
      <c r="A4929" t="s">
        <v>24</v>
      </c>
      <c r="B4929" t="s">
        <v>4909</v>
      </c>
      <c r="C4929" t="s">
        <v>4401</v>
      </c>
      <c r="D4929" t="s">
        <v>4865</v>
      </c>
      <c r="E4929" t="s">
        <v>569</v>
      </c>
      <c r="F4929" s="5">
        <v>0.37</v>
      </c>
      <c r="G4929" s="9">
        <v>0.1</v>
      </c>
      <c r="H4929" s="6">
        <f>G4929*100</f>
        <v>10</v>
      </c>
      <c r="I4929" t="s">
        <v>9716</v>
      </c>
      <c r="J4929" t="s">
        <v>10765</v>
      </c>
      <c r="K4929">
        <v>41</v>
      </c>
      <c r="L4929">
        <v>41</v>
      </c>
      <c r="M4929">
        <f>(F4929*(1+0.05))</f>
        <v>0.38850000000000001</v>
      </c>
      <c r="N4929">
        <f>IFERROR(ROUND(( (-1.208*LN(L4929) + 7.5474 + 4.6991*(2.71828^(-0.009*L4929)) + 0.0001*L4929*L4929 - 0.0432*L4929 + 4.7166)/3),2), " ")</f>
        <v>3.14</v>
      </c>
      <c r="O4929">
        <f>IFERROR(MAX(MIN(ROUND(N4929*(Q4929/P4929),2),4.5),1.9)," ")</f>
        <v>2.96</v>
      </c>
      <c r="P4929">
        <f>13.098*F4929^-1.237</f>
        <v>44.806338281983834</v>
      </c>
      <c r="Q4929">
        <f>13.098*M4929^-1.237</f>
        <v>42.182109086218873</v>
      </c>
      <c r="R4929" s="5">
        <f>IFERROR(ROUND(MAX(MIN((-105.4*LN(O4929) + 163.83),95),10),0)," ")</f>
        <v>49</v>
      </c>
      <c r="S4929" s="5" t="str">
        <f>IFERROR(CONCATENATE("(",R4929,",",ROUND((1.2*W4929),2),")")," ")</f>
        <v>(49,0.47)</v>
      </c>
      <c r="T4929">
        <f>R4929-L4929</f>
        <v>8</v>
      </c>
      <c r="U4929" s="7" t="str">
        <f>IF((AND(T4929=0,H4929&gt;=L4929)),"Don’t change bids","OK")</f>
        <v>OK</v>
      </c>
      <c r="V4929" t="e">
        <f>IF((MATCH(F4929,W4929,0)),"Same","Diff")</f>
        <v>#N/A</v>
      </c>
      <c r="W4929" s="5">
        <f>ROUND(M4929,2)</f>
        <v>0.39</v>
      </c>
      <c r="X4929" s="5">
        <v>0.39</v>
      </c>
    </row>
    <row r="4930" spans="1:24" x14ac:dyDescent="0.25">
      <c r="A4930" t="s">
        <v>24</v>
      </c>
      <c r="B4930" t="s">
        <v>4910</v>
      </c>
      <c r="C4930" t="s">
        <v>4401</v>
      </c>
      <c r="D4930" t="s">
        <v>4911</v>
      </c>
      <c r="E4930" t="s">
        <v>569</v>
      </c>
      <c r="F4930" s="5">
        <v>0.37</v>
      </c>
      <c r="G4930" s="9">
        <v>0.1</v>
      </c>
      <c r="H4930" s="6">
        <f>G4930*100</f>
        <v>10</v>
      </c>
      <c r="I4930" t="s">
        <v>9716</v>
      </c>
      <c r="J4930" t="s">
        <v>10765</v>
      </c>
      <c r="K4930">
        <v>41</v>
      </c>
      <c r="L4930">
        <v>41</v>
      </c>
      <c r="M4930">
        <f>(F4930*(1+0.05))</f>
        <v>0.38850000000000001</v>
      </c>
      <c r="N4930">
        <f>IFERROR(ROUND(( (-1.208*LN(L4930) + 7.5474 + 4.6991*(2.71828^(-0.009*L4930)) + 0.0001*L4930*L4930 - 0.0432*L4930 + 4.7166)/3),2), " ")</f>
        <v>3.14</v>
      </c>
      <c r="O4930">
        <f>IFERROR(MAX(MIN(ROUND(N4930*(Q4930/P4930),2),4.5),1.9)," ")</f>
        <v>2.96</v>
      </c>
      <c r="P4930">
        <f>13.098*F4930^-1.237</f>
        <v>44.806338281983834</v>
      </c>
      <c r="Q4930">
        <f>13.098*M4930^-1.237</f>
        <v>42.182109086218873</v>
      </c>
      <c r="R4930" s="5">
        <f>IFERROR(ROUND(MAX(MIN((-105.4*LN(O4930) + 163.83),95),10),0)," ")</f>
        <v>49</v>
      </c>
      <c r="S4930" s="5" t="str">
        <f>IFERROR(CONCATENATE("(",R4930,",",ROUND((1.2*W4930),2),")")," ")</f>
        <v>(49,0.47)</v>
      </c>
      <c r="T4930">
        <f>R4930-L4930</f>
        <v>8</v>
      </c>
      <c r="U4930" s="7" t="str">
        <f>IF((AND(T4930=0,H4930&gt;=L4930)),"Don’t change bids","OK")</f>
        <v>OK</v>
      </c>
      <c r="V4930" t="e">
        <f>IF((MATCH(F4930,W4930,0)),"Same","Diff")</f>
        <v>#N/A</v>
      </c>
      <c r="W4930" s="5">
        <f>ROUND(M4930,2)</f>
        <v>0.39</v>
      </c>
      <c r="X4930" s="5">
        <v>0.39</v>
      </c>
    </row>
    <row r="4931" spans="1:24" x14ac:dyDescent="0.25">
      <c r="A4931" t="s">
        <v>24</v>
      </c>
      <c r="B4931" t="s">
        <v>4912</v>
      </c>
      <c r="C4931" t="s">
        <v>4401</v>
      </c>
      <c r="D4931" t="s">
        <v>4865</v>
      </c>
      <c r="E4931" t="s">
        <v>4374</v>
      </c>
      <c r="F4931" s="5">
        <v>0.2</v>
      </c>
      <c r="G4931" s="9">
        <v>0.1</v>
      </c>
      <c r="H4931" s="6">
        <f>G4931*100</f>
        <v>10</v>
      </c>
      <c r="I4931" t="s">
        <v>10700</v>
      </c>
      <c r="J4931" t="s">
        <v>10765</v>
      </c>
      <c r="K4931">
        <v>41</v>
      </c>
      <c r="L4931">
        <v>41</v>
      </c>
      <c r="M4931">
        <f>(F4931*(1+0.05))</f>
        <v>0.21000000000000002</v>
      </c>
      <c r="N4931">
        <f>IFERROR(ROUND(( (-1.208*LN(L4931) + 7.5474 + 4.6991*(2.71828^(-0.009*L4931)) + 0.0001*L4931*L4931 - 0.0432*L4931 + 4.7166)/3),2), " ")</f>
        <v>3.14</v>
      </c>
      <c r="O4931">
        <f>IFERROR(MAX(MIN(ROUND(N4931*(Q4931/P4931),2),4.5),1.9)," ")</f>
        <v>2.96</v>
      </c>
      <c r="P4931">
        <f>13.098*F4931^-1.237</f>
        <v>95.902710420438169</v>
      </c>
      <c r="Q4931">
        <f>13.098*M4931^-1.237</f>
        <v>90.285855701035672</v>
      </c>
      <c r="R4931" s="5">
        <f>IFERROR(ROUND(MAX(MIN((-105.4*LN(O4931) + 163.83),95),10),0)," ")</f>
        <v>49</v>
      </c>
      <c r="S4931" s="5" t="str">
        <f>IFERROR(CONCATENATE("(",R4931,",",ROUND((1.2*W4931),2),")")," ")</f>
        <v>(49,0.25)</v>
      </c>
      <c r="T4931">
        <f>R4931-L4931</f>
        <v>8</v>
      </c>
      <c r="U4931" s="7" t="str">
        <f>IF((AND(T4931=0,H4931&gt;=L4931)),"Don’t change bids","OK")</f>
        <v>OK</v>
      </c>
      <c r="V4931" t="e">
        <f>IF((MATCH(F4931,W4931,0)),"Same","Diff")</f>
        <v>#N/A</v>
      </c>
      <c r="W4931" s="5">
        <f>ROUND(M4931,2)</f>
        <v>0.21</v>
      </c>
      <c r="X4931" s="5">
        <v>0.21</v>
      </c>
    </row>
    <row r="4932" spans="1:24" x14ac:dyDescent="0.25">
      <c r="A4932" t="s">
        <v>24</v>
      </c>
      <c r="B4932" t="s">
        <v>4913</v>
      </c>
      <c r="C4932" t="s">
        <v>4401</v>
      </c>
      <c r="D4932" t="s">
        <v>4865</v>
      </c>
      <c r="E4932" t="s">
        <v>569</v>
      </c>
      <c r="F4932" s="5">
        <v>0.37</v>
      </c>
      <c r="G4932" s="8">
        <v>1</v>
      </c>
      <c r="H4932" s="6">
        <f>G4932*100</f>
        <v>100</v>
      </c>
      <c r="I4932" t="s">
        <v>10701</v>
      </c>
      <c r="J4932" t="s">
        <v>10765</v>
      </c>
      <c r="K4932">
        <v>49</v>
      </c>
      <c r="L4932">
        <v>49</v>
      </c>
      <c r="M4932">
        <f>(F4932*(1+0.05))</f>
        <v>0.38850000000000001</v>
      </c>
      <c r="N4932">
        <f>IFERROR(ROUND(( (-1.208*LN(L4932) + 7.5474 + 4.6991*(2.71828^(-0.009*L4932)) + 0.0001*L4932*L4932 - 0.0432*L4932 + 4.7166)/3),2), " ")</f>
        <v>2.9</v>
      </c>
      <c r="O4932">
        <f>IFERROR(MAX(MIN(ROUND(N4932*(Q4932/P4932),2),4.5),1.9)," ")</f>
        <v>2.73</v>
      </c>
      <c r="P4932">
        <f>13.098*F4932^-1.237</f>
        <v>44.806338281983834</v>
      </c>
      <c r="Q4932">
        <f>13.098*M4932^-1.237</f>
        <v>42.182109086218873</v>
      </c>
      <c r="R4932" s="5">
        <f>IFERROR(ROUND(MAX(MIN((-105.4*LN(O4932) + 163.83),95),10),0)," ")</f>
        <v>58</v>
      </c>
      <c r="S4932" s="5" t="str">
        <f>IFERROR(CONCATENATE("(",R4932,",",ROUND((1.2*W4932),2),")")," ")</f>
        <v>(58,0.47)</v>
      </c>
      <c r="T4932">
        <f>R4932-L4932</f>
        <v>9</v>
      </c>
      <c r="U4932" s="7" t="str">
        <f>IF((AND(T4932=0,H4932&gt;=L4932)),"Don’t change bids","OK")</f>
        <v>OK</v>
      </c>
      <c r="V4932" t="e">
        <f>IF((MATCH(F4932,W4932,0)),"Same","Diff")</f>
        <v>#N/A</v>
      </c>
      <c r="W4932" s="5">
        <f>ROUND(M4932,2)</f>
        <v>0.39</v>
      </c>
      <c r="X4932" s="5">
        <v>0.39</v>
      </c>
    </row>
    <row r="4933" spans="1:24" x14ac:dyDescent="0.25">
      <c r="A4933" t="s">
        <v>24</v>
      </c>
      <c r="B4933" t="s">
        <v>4914</v>
      </c>
      <c r="C4933" t="s">
        <v>4401</v>
      </c>
      <c r="D4933" t="s">
        <v>4865</v>
      </c>
      <c r="E4933" t="s">
        <v>569</v>
      </c>
      <c r="F4933" s="5">
        <v>0.37</v>
      </c>
      <c r="G4933" s="9">
        <v>0.1</v>
      </c>
      <c r="H4933" s="6">
        <f>G4933*100</f>
        <v>10</v>
      </c>
      <c r="I4933" t="s">
        <v>9716</v>
      </c>
      <c r="J4933" t="s">
        <v>10765</v>
      </c>
      <c r="K4933">
        <v>41</v>
      </c>
      <c r="L4933">
        <v>41</v>
      </c>
      <c r="M4933">
        <f>(F4933*(1+0.05))</f>
        <v>0.38850000000000001</v>
      </c>
      <c r="N4933">
        <f>IFERROR(ROUND(( (-1.208*LN(L4933) + 7.5474 + 4.6991*(2.71828^(-0.009*L4933)) + 0.0001*L4933*L4933 - 0.0432*L4933 + 4.7166)/3),2), " ")</f>
        <v>3.14</v>
      </c>
      <c r="O4933">
        <f>IFERROR(MAX(MIN(ROUND(N4933*(Q4933/P4933),2),4.5),1.9)," ")</f>
        <v>2.96</v>
      </c>
      <c r="P4933">
        <f>13.098*F4933^-1.237</f>
        <v>44.806338281983834</v>
      </c>
      <c r="Q4933">
        <f>13.098*M4933^-1.237</f>
        <v>42.182109086218873</v>
      </c>
      <c r="R4933" s="5">
        <f>IFERROR(ROUND(MAX(MIN((-105.4*LN(O4933) + 163.83),95),10),0)," ")</f>
        <v>49</v>
      </c>
      <c r="S4933" s="5" t="str">
        <f>IFERROR(CONCATENATE("(",R4933,",",ROUND((1.2*W4933),2),")")," ")</f>
        <v>(49,0.47)</v>
      </c>
      <c r="T4933">
        <f>R4933-L4933</f>
        <v>8</v>
      </c>
      <c r="U4933" s="7" t="str">
        <f>IF((AND(T4933=0,H4933&gt;=L4933)),"Don’t change bids","OK")</f>
        <v>OK</v>
      </c>
      <c r="V4933" t="e">
        <f>IF((MATCH(F4933,W4933,0)),"Same","Diff")</f>
        <v>#N/A</v>
      </c>
      <c r="W4933" s="5">
        <f>ROUND(M4933,2)</f>
        <v>0.39</v>
      </c>
      <c r="X4933" s="5">
        <v>0.39</v>
      </c>
    </row>
    <row r="4934" spans="1:24" x14ac:dyDescent="0.25">
      <c r="A4934" t="s">
        <v>24</v>
      </c>
      <c r="B4934" t="s">
        <v>4915</v>
      </c>
      <c r="C4934" t="s">
        <v>4401</v>
      </c>
      <c r="D4934" t="s">
        <v>4865</v>
      </c>
      <c r="E4934" t="s">
        <v>569</v>
      </c>
      <c r="F4934" s="5">
        <v>0.37</v>
      </c>
      <c r="G4934" s="9">
        <v>0.1</v>
      </c>
      <c r="H4934" s="6">
        <f>G4934*100</f>
        <v>10</v>
      </c>
      <c r="I4934" t="s">
        <v>9716</v>
      </c>
      <c r="J4934" t="s">
        <v>10765</v>
      </c>
      <c r="K4934">
        <v>41</v>
      </c>
      <c r="L4934">
        <v>41</v>
      </c>
      <c r="M4934">
        <f>(F4934*(1+0.05))</f>
        <v>0.38850000000000001</v>
      </c>
      <c r="N4934">
        <f>IFERROR(ROUND(( (-1.208*LN(L4934) + 7.5474 + 4.6991*(2.71828^(-0.009*L4934)) + 0.0001*L4934*L4934 - 0.0432*L4934 + 4.7166)/3),2), " ")</f>
        <v>3.14</v>
      </c>
      <c r="O4934">
        <f>IFERROR(MAX(MIN(ROUND(N4934*(Q4934/P4934),2),4.5),1.9)," ")</f>
        <v>2.96</v>
      </c>
      <c r="P4934">
        <f>13.098*F4934^-1.237</f>
        <v>44.806338281983834</v>
      </c>
      <c r="Q4934">
        <f>13.098*M4934^-1.237</f>
        <v>42.182109086218873</v>
      </c>
      <c r="R4934" s="5">
        <f>IFERROR(ROUND(MAX(MIN((-105.4*LN(O4934) + 163.83),95),10),0)," ")</f>
        <v>49</v>
      </c>
      <c r="S4934" s="5" t="str">
        <f>IFERROR(CONCATENATE("(",R4934,",",ROUND((1.2*W4934),2),")")," ")</f>
        <v>(49,0.47)</v>
      </c>
      <c r="T4934">
        <f>R4934-L4934</f>
        <v>8</v>
      </c>
      <c r="U4934" s="7" t="str">
        <f>IF((AND(T4934=0,H4934&gt;=L4934)),"Don’t change bids","OK")</f>
        <v>OK</v>
      </c>
      <c r="V4934" t="e">
        <f>IF((MATCH(F4934,W4934,0)),"Same","Diff")</f>
        <v>#N/A</v>
      </c>
      <c r="W4934" s="5">
        <f>ROUND(M4934,2)</f>
        <v>0.39</v>
      </c>
      <c r="X4934" s="5">
        <v>0.39</v>
      </c>
    </row>
    <row r="4935" spans="1:24" x14ac:dyDescent="0.25">
      <c r="A4935" t="s">
        <v>24</v>
      </c>
      <c r="B4935" t="s">
        <v>4916</v>
      </c>
      <c r="C4935" t="s">
        <v>4401</v>
      </c>
      <c r="D4935" t="s">
        <v>4865</v>
      </c>
      <c r="E4935" t="s">
        <v>4374</v>
      </c>
      <c r="F4935" s="5">
        <v>0.2</v>
      </c>
      <c r="G4935" s="9">
        <v>0.1</v>
      </c>
      <c r="H4935" s="6">
        <f>G4935*100</f>
        <v>10</v>
      </c>
      <c r="I4935" t="s">
        <v>10700</v>
      </c>
      <c r="J4935" t="s">
        <v>10765</v>
      </c>
      <c r="K4935">
        <v>41</v>
      </c>
      <c r="L4935">
        <v>41</v>
      </c>
      <c r="M4935">
        <f>(F4935*(1+0.05))</f>
        <v>0.21000000000000002</v>
      </c>
      <c r="N4935">
        <f>IFERROR(ROUND(( (-1.208*LN(L4935) + 7.5474 + 4.6991*(2.71828^(-0.009*L4935)) + 0.0001*L4935*L4935 - 0.0432*L4935 + 4.7166)/3),2), " ")</f>
        <v>3.14</v>
      </c>
      <c r="O4935">
        <f>IFERROR(MAX(MIN(ROUND(N4935*(Q4935/P4935),2),4.5),1.9)," ")</f>
        <v>2.96</v>
      </c>
      <c r="P4935">
        <f>13.098*F4935^-1.237</f>
        <v>95.902710420438169</v>
      </c>
      <c r="Q4935">
        <f>13.098*M4935^-1.237</f>
        <v>90.285855701035672</v>
      </c>
      <c r="R4935" s="5">
        <f>IFERROR(ROUND(MAX(MIN((-105.4*LN(O4935) + 163.83),95),10),0)," ")</f>
        <v>49</v>
      </c>
      <c r="S4935" s="5" t="str">
        <f>IFERROR(CONCATENATE("(",R4935,",",ROUND((1.2*W4935),2),")")," ")</f>
        <v>(49,0.25)</v>
      </c>
      <c r="T4935">
        <f>R4935-L4935</f>
        <v>8</v>
      </c>
      <c r="U4935" s="7" t="str">
        <f>IF((AND(T4935=0,H4935&gt;=L4935)),"Don’t change bids","OK")</f>
        <v>OK</v>
      </c>
      <c r="V4935" t="e">
        <f>IF((MATCH(F4935,W4935,0)),"Same","Diff")</f>
        <v>#N/A</v>
      </c>
      <c r="W4935" s="5">
        <f>ROUND(M4935,2)</f>
        <v>0.21</v>
      </c>
      <c r="X4935" s="5">
        <v>0.21</v>
      </c>
    </row>
    <row r="4936" spans="1:24" x14ac:dyDescent="0.25">
      <c r="A4936" t="s">
        <v>24</v>
      </c>
      <c r="B4936" t="s">
        <v>4917</v>
      </c>
      <c r="C4936" t="s">
        <v>4401</v>
      </c>
      <c r="D4936" t="s">
        <v>4865</v>
      </c>
      <c r="E4936" t="s">
        <v>4090</v>
      </c>
      <c r="F4936" s="5">
        <v>0.36</v>
      </c>
      <c r="G4936" s="9">
        <v>0.1</v>
      </c>
      <c r="H4936" s="6">
        <f>G4936*100</f>
        <v>10</v>
      </c>
      <c r="I4936" t="s">
        <v>10682</v>
      </c>
      <c r="J4936" t="s">
        <v>10765</v>
      </c>
      <c r="K4936">
        <v>41</v>
      </c>
      <c r="L4936">
        <v>41</v>
      </c>
      <c r="M4936">
        <f>(F4936*(1+0.05))</f>
        <v>0.378</v>
      </c>
      <c r="N4936">
        <f>IFERROR(ROUND(( (-1.208*LN(L4936) + 7.5474 + 4.6991*(2.71828^(-0.009*L4936)) + 0.0001*L4936*L4936 - 0.0432*L4936 + 4.7166)/3),2), " ")</f>
        <v>3.14</v>
      </c>
      <c r="O4936">
        <f>IFERROR(MAX(MIN(ROUND(N4936*(Q4936/P4936),2),4.5),1.9)," ")</f>
        <v>2.96</v>
      </c>
      <c r="P4936">
        <f>13.098*F4936^-1.237</f>
        <v>46.350966313994896</v>
      </c>
      <c r="Q4936">
        <f>13.098*M4936^-1.237</f>
        <v>43.636270944612029</v>
      </c>
      <c r="R4936" s="5">
        <f>IFERROR(ROUND(MAX(MIN((-105.4*LN(O4936) + 163.83),95),10),0)," ")</f>
        <v>49</v>
      </c>
      <c r="S4936" s="5" t="str">
        <f>IFERROR(CONCATENATE("(",R4936,",",ROUND((1.2*W4936),2),")")," ")</f>
        <v>(49,0.46)</v>
      </c>
      <c r="T4936">
        <f>R4936-L4936</f>
        <v>8</v>
      </c>
      <c r="U4936" s="7" t="str">
        <f>IF((AND(T4936=0,H4936&gt;=L4936)),"Don’t change bids","OK")</f>
        <v>OK</v>
      </c>
      <c r="V4936" t="e">
        <f>IF((MATCH(F4936,W4936,0)),"Same","Diff")</f>
        <v>#N/A</v>
      </c>
      <c r="W4936" s="5">
        <f>ROUND(M4936,2)</f>
        <v>0.38</v>
      </c>
      <c r="X4936" s="5">
        <v>0.38</v>
      </c>
    </row>
    <row r="4937" spans="1:24" x14ac:dyDescent="0.25">
      <c r="A4937" t="s">
        <v>24</v>
      </c>
      <c r="B4937" t="s">
        <v>4918</v>
      </c>
      <c r="C4937" t="s">
        <v>4401</v>
      </c>
      <c r="D4937" t="s">
        <v>4865</v>
      </c>
      <c r="E4937" t="s">
        <v>4090</v>
      </c>
      <c r="F4937" s="5">
        <v>0.36</v>
      </c>
      <c r="G4937" s="9">
        <v>0.1</v>
      </c>
      <c r="H4937" s="6">
        <f>G4937*100</f>
        <v>10</v>
      </c>
      <c r="I4937" t="s">
        <v>10682</v>
      </c>
      <c r="J4937" t="s">
        <v>10765</v>
      </c>
      <c r="K4937">
        <v>41</v>
      </c>
      <c r="L4937">
        <v>41</v>
      </c>
      <c r="M4937">
        <f>(F4937*(1+0.05))</f>
        <v>0.378</v>
      </c>
      <c r="N4937">
        <f>IFERROR(ROUND(( (-1.208*LN(L4937) + 7.5474 + 4.6991*(2.71828^(-0.009*L4937)) + 0.0001*L4937*L4937 - 0.0432*L4937 + 4.7166)/3),2), " ")</f>
        <v>3.14</v>
      </c>
      <c r="O4937">
        <f>IFERROR(MAX(MIN(ROUND(N4937*(Q4937/P4937),2),4.5),1.9)," ")</f>
        <v>2.96</v>
      </c>
      <c r="P4937">
        <f>13.098*F4937^-1.237</f>
        <v>46.350966313994896</v>
      </c>
      <c r="Q4937">
        <f>13.098*M4937^-1.237</f>
        <v>43.636270944612029</v>
      </c>
      <c r="R4937" s="5">
        <f>IFERROR(ROUND(MAX(MIN((-105.4*LN(O4937) + 163.83),95),10),0)," ")</f>
        <v>49</v>
      </c>
      <c r="S4937" s="5" t="str">
        <f>IFERROR(CONCATENATE("(",R4937,",",ROUND((1.2*W4937),2),")")," ")</f>
        <v>(49,0.46)</v>
      </c>
      <c r="T4937">
        <f>R4937-L4937</f>
        <v>8</v>
      </c>
      <c r="U4937" s="7" t="str">
        <f>IF((AND(T4937=0,H4937&gt;=L4937)),"Don’t change bids","OK")</f>
        <v>OK</v>
      </c>
      <c r="V4937" t="e">
        <f>IF((MATCH(F4937,W4937,0)),"Same","Diff")</f>
        <v>#N/A</v>
      </c>
      <c r="W4937" s="5">
        <f>ROUND(M4937,2)</f>
        <v>0.38</v>
      </c>
      <c r="X4937" s="5">
        <v>0.38</v>
      </c>
    </row>
    <row r="4938" spans="1:24" x14ac:dyDescent="0.25">
      <c r="A4938" t="s">
        <v>24</v>
      </c>
      <c r="B4938" t="s">
        <v>4919</v>
      </c>
      <c r="C4938" t="s">
        <v>4401</v>
      </c>
      <c r="D4938" t="s">
        <v>4865</v>
      </c>
      <c r="E4938" t="s">
        <v>569</v>
      </c>
      <c r="F4938" s="5">
        <v>0.37</v>
      </c>
      <c r="G4938" s="9">
        <v>0.1</v>
      </c>
      <c r="H4938" s="6">
        <f>G4938*100</f>
        <v>10</v>
      </c>
      <c r="I4938" t="s">
        <v>9716</v>
      </c>
      <c r="J4938" t="s">
        <v>10765</v>
      </c>
      <c r="K4938">
        <v>41</v>
      </c>
      <c r="L4938">
        <v>41</v>
      </c>
      <c r="M4938">
        <f>(F4938*(1+0.05))</f>
        <v>0.38850000000000001</v>
      </c>
      <c r="N4938">
        <f>IFERROR(ROUND(( (-1.208*LN(L4938) + 7.5474 + 4.6991*(2.71828^(-0.009*L4938)) + 0.0001*L4938*L4938 - 0.0432*L4938 + 4.7166)/3),2), " ")</f>
        <v>3.14</v>
      </c>
      <c r="O4938">
        <f>IFERROR(MAX(MIN(ROUND(N4938*(Q4938/P4938),2),4.5),1.9)," ")</f>
        <v>2.96</v>
      </c>
      <c r="P4938">
        <f>13.098*F4938^-1.237</f>
        <v>44.806338281983834</v>
      </c>
      <c r="Q4938">
        <f>13.098*M4938^-1.237</f>
        <v>42.182109086218873</v>
      </c>
      <c r="R4938" s="5">
        <f>IFERROR(ROUND(MAX(MIN((-105.4*LN(O4938) + 163.83),95),10),0)," ")</f>
        <v>49</v>
      </c>
      <c r="S4938" s="5" t="str">
        <f>IFERROR(CONCATENATE("(",R4938,",",ROUND((1.2*W4938),2),")")," ")</f>
        <v>(49,0.47)</v>
      </c>
      <c r="T4938">
        <f>R4938-L4938</f>
        <v>8</v>
      </c>
      <c r="U4938" s="7" t="str">
        <f>IF((AND(T4938=0,H4938&gt;=L4938)),"Don’t change bids","OK")</f>
        <v>OK</v>
      </c>
      <c r="V4938" t="e">
        <f>IF((MATCH(F4938,W4938,0)),"Same","Diff")</f>
        <v>#N/A</v>
      </c>
      <c r="W4938" s="5">
        <f>ROUND(M4938,2)</f>
        <v>0.39</v>
      </c>
      <c r="X4938" s="5">
        <v>0.39</v>
      </c>
    </row>
    <row r="4939" spans="1:24" x14ac:dyDescent="0.25">
      <c r="A4939" t="s">
        <v>24</v>
      </c>
      <c r="B4939" t="s">
        <v>4920</v>
      </c>
      <c r="C4939" t="s">
        <v>4401</v>
      </c>
      <c r="D4939" t="s">
        <v>4865</v>
      </c>
      <c r="E4939" t="s">
        <v>569</v>
      </c>
      <c r="F4939" s="5">
        <v>0.37</v>
      </c>
      <c r="G4939" s="9">
        <v>0.1</v>
      </c>
      <c r="H4939" s="6">
        <f>G4939*100</f>
        <v>10</v>
      </c>
      <c r="I4939" t="s">
        <v>9716</v>
      </c>
      <c r="J4939" t="s">
        <v>10765</v>
      </c>
      <c r="K4939">
        <v>41</v>
      </c>
      <c r="L4939">
        <v>41</v>
      </c>
      <c r="M4939">
        <f>(F4939*(1+0.05))</f>
        <v>0.38850000000000001</v>
      </c>
      <c r="N4939">
        <f>IFERROR(ROUND(( (-1.208*LN(L4939) + 7.5474 + 4.6991*(2.71828^(-0.009*L4939)) + 0.0001*L4939*L4939 - 0.0432*L4939 + 4.7166)/3),2), " ")</f>
        <v>3.14</v>
      </c>
      <c r="O4939">
        <f>IFERROR(MAX(MIN(ROUND(N4939*(Q4939/P4939),2),4.5),1.9)," ")</f>
        <v>2.96</v>
      </c>
      <c r="P4939">
        <f>13.098*F4939^-1.237</f>
        <v>44.806338281983834</v>
      </c>
      <c r="Q4939">
        <f>13.098*M4939^-1.237</f>
        <v>42.182109086218873</v>
      </c>
      <c r="R4939" s="5">
        <f>IFERROR(ROUND(MAX(MIN((-105.4*LN(O4939) + 163.83),95),10),0)," ")</f>
        <v>49</v>
      </c>
      <c r="S4939" s="5" t="str">
        <f>IFERROR(CONCATENATE("(",R4939,",",ROUND((1.2*W4939),2),")")," ")</f>
        <v>(49,0.47)</v>
      </c>
      <c r="T4939">
        <f>R4939-L4939</f>
        <v>8</v>
      </c>
      <c r="U4939" s="7" t="str">
        <f>IF((AND(T4939=0,H4939&gt;=L4939)),"Don’t change bids","OK")</f>
        <v>OK</v>
      </c>
      <c r="V4939" t="e">
        <f>IF((MATCH(F4939,W4939,0)),"Same","Diff")</f>
        <v>#N/A</v>
      </c>
      <c r="W4939" s="5">
        <f>ROUND(M4939,2)</f>
        <v>0.39</v>
      </c>
      <c r="X4939" s="5">
        <v>0.39</v>
      </c>
    </row>
    <row r="4940" spans="1:24" x14ac:dyDescent="0.25">
      <c r="A4940" t="s">
        <v>24</v>
      </c>
      <c r="B4940" t="s">
        <v>4921</v>
      </c>
      <c r="C4940" t="s">
        <v>4401</v>
      </c>
      <c r="D4940" t="s">
        <v>4865</v>
      </c>
      <c r="E4940" t="s">
        <v>569</v>
      </c>
      <c r="F4940" s="5">
        <v>0.37</v>
      </c>
      <c r="G4940" s="9">
        <v>0.1</v>
      </c>
      <c r="H4940" s="6">
        <f>G4940*100</f>
        <v>10</v>
      </c>
      <c r="I4940" t="s">
        <v>9716</v>
      </c>
      <c r="J4940" t="s">
        <v>10765</v>
      </c>
      <c r="K4940">
        <v>41</v>
      </c>
      <c r="L4940">
        <v>41</v>
      </c>
      <c r="M4940">
        <f>(F4940*(1+0.05))</f>
        <v>0.38850000000000001</v>
      </c>
      <c r="N4940">
        <f>IFERROR(ROUND(( (-1.208*LN(L4940) + 7.5474 + 4.6991*(2.71828^(-0.009*L4940)) + 0.0001*L4940*L4940 - 0.0432*L4940 + 4.7166)/3),2), " ")</f>
        <v>3.14</v>
      </c>
      <c r="O4940">
        <f>IFERROR(MAX(MIN(ROUND(N4940*(Q4940/P4940),2),4.5),1.9)," ")</f>
        <v>2.96</v>
      </c>
      <c r="P4940">
        <f>13.098*F4940^-1.237</f>
        <v>44.806338281983834</v>
      </c>
      <c r="Q4940">
        <f>13.098*M4940^-1.237</f>
        <v>42.182109086218873</v>
      </c>
      <c r="R4940" s="5">
        <f>IFERROR(ROUND(MAX(MIN((-105.4*LN(O4940) + 163.83),95),10),0)," ")</f>
        <v>49</v>
      </c>
      <c r="S4940" s="5" t="str">
        <f>IFERROR(CONCATENATE("(",R4940,",",ROUND((1.2*W4940),2),")")," ")</f>
        <v>(49,0.47)</v>
      </c>
      <c r="T4940">
        <f>R4940-L4940</f>
        <v>8</v>
      </c>
      <c r="U4940" s="7" t="str">
        <f>IF((AND(T4940=0,H4940&gt;=L4940)),"Don’t change bids","OK")</f>
        <v>OK</v>
      </c>
      <c r="V4940" t="e">
        <f>IF((MATCH(F4940,W4940,0)),"Same","Diff")</f>
        <v>#N/A</v>
      </c>
      <c r="W4940" s="5">
        <f>ROUND(M4940,2)</f>
        <v>0.39</v>
      </c>
      <c r="X4940" s="5">
        <v>0.39</v>
      </c>
    </row>
    <row r="4941" spans="1:24" x14ac:dyDescent="0.25">
      <c r="A4941" t="s">
        <v>24</v>
      </c>
      <c r="B4941" t="s">
        <v>4922</v>
      </c>
      <c r="C4941" t="s">
        <v>4401</v>
      </c>
      <c r="D4941" t="s">
        <v>4865</v>
      </c>
      <c r="E4941" t="s">
        <v>569</v>
      </c>
      <c r="F4941" s="5">
        <v>0.37</v>
      </c>
      <c r="G4941" s="9">
        <v>0.1</v>
      </c>
      <c r="H4941" s="6">
        <f>G4941*100</f>
        <v>10</v>
      </c>
      <c r="I4941" t="s">
        <v>9716</v>
      </c>
      <c r="J4941" t="s">
        <v>10765</v>
      </c>
      <c r="K4941">
        <v>41</v>
      </c>
      <c r="L4941">
        <v>41</v>
      </c>
      <c r="M4941">
        <f>(F4941*(1+0.05))</f>
        <v>0.38850000000000001</v>
      </c>
      <c r="N4941">
        <f>IFERROR(ROUND(( (-1.208*LN(L4941) + 7.5474 + 4.6991*(2.71828^(-0.009*L4941)) + 0.0001*L4941*L4941 - 0.0432*L4941 + 4.7166)/3),2), " ")</f>
        <v>3.14</v>
      </c>
      <c r="O4941">
        <f>IFERROR(MAX(MIN(ROUND(N4941*(Q4941/P4941),2),4.5),1.9)," ")</f>
        <v>2.96</v>
      </c>
      <c r="P4941">
        <f>13.098*F4941^-1.237</f>
        <v>44.806338281983834</v>
      </c>
      <c r="Q4941">
        <f>13.098*M4941^-1.237</f>
        <v>42.182109086218873</v>
      </c>
      <c r="R4941" s="5">
        <f>IFERROR(ROUND(MAX(MIN((-105.4*LN(O4941) + 163.83),95),10),0)," ")</f>
        <v>49</v>
      </c>
      <c r="S4941" s="5" t="str">
        <f>IFERROR(CONCATENATE("(",R4941,",",ROUND((1.2*W4941),2),")")," ")</f>
        <v>(49,0.47)</v>
      </c>
      <c r="T4941">
        <f>R4941-L4941</f>
        <v>8</v>
      </c>
      <c r="U4941" s="7" t="str">
        <f>IF((AND(T4941=0,H4941&gt;=L4941)),"Don’t change bids","OK")</f>
        <v>OK</v>
      </c>
      <c r="V4941" t="e">
        <f>IF((MATCH(F4941,W4941,0)),"Same","Diff")</f>
        <v>#N/A</v>
      </c>
      <c r="W4941" s="5">
        <f>ROUND(M4941,2)</f>
        <v>0.39</v>
      </c>
      <c r="X4941" s="5">
        <v>0.39</v>
      </c>
    </row>
    <row r="4942" spans="1:24" x14ac:dyDescent="0.25">
      <c r="A4942" t="s">
        <v>24</v>
      </c>
      <c r="B4942" t="s">
        <v>4923</v>
      </c>
      <c r="C4942" t="s">
        <v>4401</v>
      </c>
      <c r="D4942" t="s">
        <v>4865</v>
      </c>
      <c r="E4942" t="s">
        <v>569</v>
      </c>
      <c r="F4942" s="5">
        <v>0.37</v>
      </c>
      <c r="G4942" s="9">
        <v>0.1</v>
      </c>
      <c r="H4942" s="6">
        <f>G4942*100</f>
        <v>10</v>
      </c>
      <c r="I4942" t="s">
        <v>9716</v>
      </c>
      <c r="J4942" t="s">
        <v>10765</v>
      </c>
      <c r="K4942">
        <v>41</v>
      </c>
      <c r="L4942">
        <v>41</v>
      </c>
      <c r="M4942">
        <f>(F4942*(1+0.05))</f>
        <v>0.38850000000000001</v>
      </c>
      <c r="N4942">
        <f>IFERROR(ROUND(( (-1.208*LN(L4942) + 7.5474 + 4.6991*(2.71828^(-0.009*L4942)) + 0.0001*L4942*L4942 - 0.0432*L4942 + 4.7166)/3),2), " ")</f>
        <v>3.14</v>
      </c>
      <c r="O4942">
        <f>IFERROR(MAX(MIN(ROUND(N4942*(Q4942/P4942),2),4.5),1.9)," ")</f>
        <v>2.96</v>
      </c>
      <c r="P4942">
        <f>13.098*F4942^-1.237</f>
        <v>44.806338281983834</v>
      </c>
      <c r="Q4942">
        <f>13.098*M4942^-1.237</f>
        <v>42.182109086218873</v>
      </c>
      <c r="R4942" s="5">
        <f>IFERROR(ROUND(MAX(MIN((-105.4*LN(O4942) + 163.83),95),10),0)," ")</f>
        <v>49</v>
      </c>
      <c r="S4942" s="5" t="str">
        <f>IFERROR(CONCATENATE("(",R4942,",",ROUND((1.2*W4942),2),")")," ")</f>
        <v>(49,0.47)</v>
      </c>
      <c r="T4942">
        <f>R4942-L4942</f>
        <v>8</v>
      </c>
      <c r="U4942" s="7" t="str">
        <f>IF((AND(T4942=0,H4942&gt;=L4942)),"Don’t change bids","OK")</f>
        <v>OK</v>
      </c>
      <c r="V4942" t="e">
        <f>IF((MATCH(F4942,W4942,0)),"Same","Diff")</f>
        <v>#N/A</v>
      </c>
      <c r="W4942" s="5">
        <f>ROUND(M4942,2)</f>
        <v>0.39</v>
      </c>
      <c r="X4942" s="5">
        <v>0.39</v>
      </c>
    </row>
    <row r="4943" spans="1:24" x14ac:dyDescent="0.25">
      <c r="A4943" t="s">
        <v>24</v>
      </c>
      <c r="B4943" t="s">
        <v>4924</v>
      </c>
      <c r="C4943" t="s">
        <v>4401</v>
      </c>
      <c r="D4943" t="s">
        <v>4865</v>
      </c>
      <c r="E4943" t="s">
        <v>4090</v>
      </c>
      <c r="F4943" s="5">
        <v>0.36</v>
      </c>
      <c r="G4943" s="9">
        <v>0.1</v>
      </c>
      <c r="H4943" s="6">
        <f>G4943*100</f>
        <v>10</v>
      </c>
      <c r="I4943" t="s">
        <v>10682</v>
      </c>
      <c r="J4943" t="s">
        <v>10765</v>
      </c>
      <c r="K4943">
        <v>41</v>
      </c>
      <c r="L4943">
        <v>41</v>
      </c>
      <c r="M4943">
        <f>(F4943*(1+0.05))</f>
        <v>0.378</v>
      </c>
      <c r="N4943">
        <f>IFERROR(ROUND(( (-1.208*LN(L4943) + 7.5474 + 4.6991*(2.71828^(-0.009*L4943)) + 0.0001*L4943*L4943 - 0.0432*L4943 + 4.7166)/3),2), " ")</f>
        <v>3.14</v>
      </c>
      <c r="O4943">
        <f>IFERROR(MAX(MIN(ROUND(N4943*(Q4943/P4943),2),4.5),1.9)," ")</f>
        <v>2.96</v>
      </c>
      <c r="P4943">
        <f>13.098*F4943^-1.237</f>
        <v>46.350966313994896</v>
      </c>
      <c r="Q4943">
        <f>13.098*M4943^-1.237</f>
        <v>43.636270944612029</v>
      </c>
      <c r="R4943" s="5">
        <f>IFERROR(ROUND(MAX(MIN((-105.4*LN(O4943) + 163.83),95),10),0)," ")</f>
        <v>49</v>
      </c>
      <c r="S4943" s="5" t="str">
        <f>IFERROR(CONCATENATE("(",R4943,",",ROUND((1.2*W4943),2),")")," ")</f>
        <v>(49,0.46)</v>
      </c>
      <c r="T4943">
        <f>R4943-L4943</f>
        <v>8</v>
      </c>
      <c r="U4943" s="7" t="str">
        <f>IF((AND(T4943=0,H4943&gt;=L4943)),"Don’t change bids","OK")</f>
        <v>OK</v>
      </c>
      <c r="V4943" t="e">
        <f>IF((MATCH(F4943,W4943,0)),"Same","Diff")</f>
        <v>#N/A</v>
      </c>
      <c r="W4943" s="5">
        <f>ROUND(M4943,2)</f>
        <v>0.38</v>
      </c>
      <c r="X4943" s="5">
        <v>0.38</v>
      </c>
    </row>
    <row r="4944" spans="1:24" x14ac:dyDescent="0.25">
      <c r="A4944" t="s">
        <v>24</v>
      </c>
      <c r="B4944" t="s">
        <v>4925</v>
      </c>
      <c r="C4944" t="s">
        <v>4401</v>
      </c>
      <c r="D4944" t="s">
        <v>4865</v>
      </c>
      <c r="E4944" t="s">
        <v>569</v>
      </c>
      <c r="F4944" s="5">
        <v>0.37</v>
      </c>
      <c r="G4944" s="9">
        <v>0.1</v>
      </c>
      <c r="H4944" s="6">
        <f>G4944*100</f>
        <v>10</v>
      </c>
      <c r="I4944" t="s">
        <v>9716</v>
      </c>
      <c r="J4944" t="s">
        <v>10765</v>
      </c>
      <c r="K4944">
        <v>41</v>
      </c>
      <c r="L4944">
        <v>41</v>
      </c>
      <c r="M4944">
        <f>(F4944*(1+0.05))</f>
        <v>0.38850000000000001</v>
      </c>
      <c r="N4944">
        <f>IFERROR(ROUND(( (-1.208*LN(L4944) + 7.5474 + 4.6991*(2.71828^(-0.009*L4944)) + 0.0001*L4944*L4944 - 0.0432*L4944 + 4.7166)/3),2), " ")</f>
        <v>3.14</v>
      </c>
      <c r="O4944">
        <f>IFERROR(MAX(MIN(ROUND(N4944*(Q4944/P4944),2),4.5),1.9)," ")</f>
        <v>2.96</v>
      </c>
      <c r="P4944">
        <f>13.098*F4944^-1.237</f>
        <v>44.806338281983834</v>
      </c>
      <c r="Q4944">
        <f>13.098*M4944^-1.237</f>
        <v>42.182109086218873</v>
      </c>
      <c r="R4944" s="5">
        <f>IFERROR(ROUND(MAX(MIN((-105.4*LN(O4944) + 163.83),95),10),0)," ")</f>
        <v>49</v>
      </c>
      <c r="S4944" s="5" t="str">
        <f>IFERROR(CONCATENATE("(",R4944,",",ROUND((1.2*W4944),2),")")," ")</f>
        <v>(49,0.47)</v>
      </c>
      <c r="T4944">
        <f>R4944-L4944</f>
        <v>8</v>
      </c>
      <c r="U4944" s="7" t="str">
        <f>IF((AND(T4944=0,H4944&gt;=L4944)),"Don’t change bids","OK")</f>
        <v>OK</v>
      </c>
      <c r="V4944" t="e">
        <f>IF((MATCH(F4944,W4944,0)),"Same","Diff")</f>
        <v>#N/A</v>
      </c>
      <c r="W4944" s="5">
        <f>ROUND(M4944,2)</f>
        <v>0.39</v>
      </c>
      <c r="X4944" s="5">
        <v>0.39</v>
      </c>
    </row>
    <row r="4945" spans="1:24" x14ac:dyDescent="0.25">
      <c r="A4945" t="s">
        <v>24</v>
      </c>
      <c r="B4945" t="s">
        <v>4926</v>
      </c>
      <c r="C4945" t="s">
        <v>4401</v>
      </c>
      <c r="D4945" t="s">
        <v>4865</v>
      </c>
      <c r="E4945" t="s">
        <v>4090</v>
      </c>
      <c r="F4945" s="5">
        <v>0.36</v>
      </c>
      <c r="G4945" s="9">
        <v>0.1</v>
      </c>
      <c r="H4945" s="6">
        <f>G4945*100</f>
        <v>10</v>
      </c>
      <c r="I4945" t="s">
        <v>10682</v>
      </c>
      <c r="J4945" t="s">
        <v>10765</v>
      </c>
      <c r="K4945">
        <v>41</v>
      </c>
      <c r="L4945">
        <v>41</v>
      </c>
      <c r="M4945">
        <f>(F4945*(1+0.05))</f>
        <v>0.378</v>
      </c>
      <c r="N4945">
        <f>IFERROR(ROUND(( (-1.208*LN(L4945) + 7.5474 + 4.6991*(2.71828^(-0.009*L4945)) + 0.0001*L4945*L4945 - 0.0432*L4945 + 4.7166)/3),2), " ")</f>
        <v>3.14</v>
      </c>
      <c r="O4945">
        <f>IFERROR(MAX(MIN(ROUND(N4945*(Q4945/P4945),2),4.5),1.9)," ")</f>
        <v>2.96</v>
      </c>
      <c r="P4945">
        <f>13.098*F4945^-1.237</f>
        <v>46.350966313994896</v>
      </c>
      <c r="Q4945">
        <f>13.098*M4945^-1.237</f>
        <v>43.636270944612029</v>
      </c>
      <c r="R4945" s="5">
        <f>IFERROR(ROUND(MAX(MIN((-105.4*LN(O4945) + 163.83),95),10),0)," ")</f>
        <v>49</v>
      </c>
      <c r="S4945" s="5" t="str">
        <f>IFERROR(CONCATENATE("(",R4945,",",ROUND((1.2*W4945),2),")")," ")</f>
        <v>(49,0.46)</v>
      </c>
      <c r="T4945">
        <f>R4945-L4945</f>
        <v>8</v>
      </c>
      <c r="U4945" s="7" t="str">
        <f>IF((AND(T4945=0,H4945&gt;=L4945)),"Don’t change bids","OK")</f>
        <v>OK</v>
      </c>
      <c r="V4945" t="e">
        <f>IF((MATCH(F4945,W4945,0)),"Same","Diff")</f>
        <v>#N/A</v>
      </c>
      <c r="W4945" s="5">
        <f>ROUND(M4945,2)</f>
        <v>0.38</v>
      </c>
      <c r="X4945" s="5">
        <v>0.38</v>
      </c>
    </row>
    <row r="4946" spans="1:24" x14ac:dyDescent="0.25">
      <c r="A4946" t="s">
        <v>24</v>
      </c>
      <c r="B4946" t="s">
        <v>4927</v>
      </c>
      <c r="C4946" t="s">
        <v>4401</v>
      </c>
      <c r="D4946" t="s">
        <v>4865</v>
      </c>
      <c r="E4946" t="s">
        <v>4928</v>
      </c>
      <c r="F4946" s="5">
        <v>0.27</v>
      </c>
      <c r="G4946" s="8">
        <v>0.33329999999999999</v>
      </c>
      <c r="H4946" s="6">
        <f>G4946*100</f>
        <v>33.33</v>
      </c>
      <c r="I4946" t="s">
        <v>10702</v>
      </c>
      <c r="J4946" t="s">
        <v>10765</v>
      </c>
      <c r="K4946">
        <v>49</v>
      </c>
      <c r="L4946">
        <v>49</v>
      </c>
      <c r="M4946">
        <f>(F4946*(1+0.05))</f>
        <v>0.28350000000000003</v>
      </c>
      <c r="N4946">
        <f>IFERROR(ROUND(( (-1.208*LN(L4946) + 7.5474 + 4.6991*(2.71828^(-0.009*L4946)) + 0.0001*L4946*L4946 - 0.0432*L4946 + 4.7166)/3),2), " ")</f>
        <v>2.9</v>
      </c>
      <c r="O4946">
        <f>IFERROR(MAX(MIN(ROUND(N4946*(Q4946/P4946),2),4.5),1.9)," ")</f>
        <v>2.73</v>
      </c>
      <c r="P4946">
        <f>13.098*F4946^-1.237</f>
        <v>66.161906288949226</v>
      </c>
      <c r="Q4946">
        <f>13.098*M4946^-1.237</f>
        <v>62.286918669156634</v>
      </c>
      <c r="R4946" s="5">
        <f>IFERROR(ROUND(MAX(MIN((-105.4*LN(O4946) + 163.83),95),10),0)," ")</f>
        <v>58</v>
      </c>
      <c r="S4946" s="5" t="str">
        <f>IFERROR(CONCATENATE("(",R4946,",",ROUND((1.2*W4946),2),")")," ")</f>
        <v>(58,0.34)</v>
      </c>
      <c r="T4946">
        <f>R4946-L4946</f>
        <v>9</v>
      </c>
      <c r="U4946" s="7" t="str">
        <f>IF((AND(T4946=0,H4946&gt;=L4946)),"Don’t change bids","OK")</f>
        <v>OK</v>
      </c>
      <c r="V4946" t="e">
        <f>IF((MATCH(F4946,W4946,0)),"Same","Diff")</f>
        <v>#N/A</v>
      </c>
      <c r="W4946" s="5">
        <f>ROUND(M4946,2)</f>
        <v>0.28000000000000003</v>
      </c>
      <c r="X4946" s="5">
        <v>0.28000000000000003</v>
      </c>
    </row>
    <row r="4947" spans="1:24" x14ac:dyDescent="0.25">
      <c r="A4947" t="s">
        <v>24</v>
      </c>
      <c r="B4947" t="s">
        <v>4929</v>
      </c>
      <c r="C4947" t="s">
        <v>4401</v>
      </c>
      <c r="D4947" t="s">
        <v>4865</v>
      </c>
      <c r="E4947" t="s">
        <v>569</v>
      </c>
      <c r="F4947" s="5">
        <v>0.37</v>
      </c>
      <c r="G4947" s="9">
        <v>0.1</v>
      </c>
      <c r="H4947" s="6">
        <f>G4947*100</f>
        <v>10</v>
      </c>
      <c r="I4947" t="s">
        <v>9716</v>
      </c>
      <c r="J4947" t="s">
        <v>10765</v>
      </c>
      <c r="K4947">
        <v>41</v>
      </c>
      <c r="L4947">
        <v>41</v>
      </c>
      <c r="M4947">
        <f>(F4947*(1+0.05))</f>
        <v>0.38850000000000001</v>
      </c>
      <c r="N4947">
        <f>IFERROR(ROUND(( (-1.208*LN(L4947) + 7.5474 + 4.6991*(2.71828^(-0.009*L4947)) + 0.0001*L4947*L4947 - 0.0432*L4947 + 4.7166)/3),2), " ")</f>
        <v>3.14</v>
      </c>
      <c r="O4947">
        <f>IFERROR(MAX(MIN(ROUND(N4947*(Q4947/P4947),2),4.5),1.9)," ")</f>
        <v>2.96</v>
      </c>
      <c r="P4947">
        <f>13.098*F4947^-1.237</f>
        <v>44.806338281983834</v>
      </c>
      <c r="Q4947">
        <f>13.098*M4947^-1.237</f>
        <v>42.182109086218873</v>
      </c>
      <c r="R4947" s="5">
        <f>IFERROR(ROUND(MAX(MIN((-105.4*LN(O4947) + 163.83),95),10),0)," ")</f>
        <v>49</v>
      </c>
      <c r="S4947" s="5" t="str">
        <f>IFERROR(CONCATENATE("(",R4947,",",ROUND((1.2*W4947),2),")")," ")</f>
        <v>(49,0.47)</v>
      </c>
      <c r="T4947">
        <f>R4947-L4947</f>
        <v>8</v>
      </c>
      <c r="U4947" s="7" t="str">
        <f>IF((AND(T4947=0,H4947&gt;=L4947)),"Don’t change bids","OK")</f>
        <v>OK</v>
      </c>
      <c r="V4947" t="e">
        <f>IF((MATCH(F4947,W4947,0)),"Same","Diff")</f>
        <v>#N/A</v>
      </c>
      <c r="W4947" s="5">
        <f>ROUND(M4947,2)</f>
        <v>0.39</v>
      </c>
      <c r="X4947" s="5">
        <v>0.39</v>
      </c>
    </row>
    <row r="4948" spans="1:24" x14ac:dyDescent="0.25">
      <c r="A4948" t="s">
        <v>24</v>
      </c>
      <c r="B4948" t="s">
        <v>4930</v>
      </c>
      <c r="C4948" t="s">
        <v>4401</v>
      </c>
      <c r="D4948" t="s">
        <v>4865</v>
      </c>
      <c r="E4948" t="s">
        <v>1665</v>
      </c>
      <c r="F4948" s="5">
        <v>0.31</v>
      </c>
      <c r="G4948" s="9">
        <v>0.1</v>
      </c>
      <c r="H4948" s="6">
        <f>G4948*100</f>
        <v>10</v>
      </c>
      <c r="I4948" t="s">
        <v>10703</v>
      </c>
      <c r="J4948" t="s">
        <v>10765</v>
      </c>
      <c r="K4948">
        <v>41</v>
      </c>
      <c r="L4948">
        <v>41</v>
      </c>
      <c r="M4948">
        <f>(F4948*(1+0.05))</f>
        <v>0.32550000000000001</v>
      </c>
      <c r="N4948">
        <f>IFERROR(ROUND(( (-1.208*LN(L4948) + 7.5474 + 4.6991*(2.71828^(-0.009*L4948)) + 0.0001*L4948*L4948 - 0.0432*L4948 + 4.7166)/3),2), " ")</f>
        <v>3.14</v>
      </c>
      <c r="O4948">
        <f>IFERROR(MAX(MIN(ROUND(N4948*(Q4948/P4948),2),4.5),1.9)," ")</f>
        <v>2.96</v>
      </c>
      <c r="P4948">
        <f>13.098*F4948^-1.237</f>
        <v>55.76870640272314</v>
      </c>
      <c r="Q4948">
        <f>13.098*M4948^-1.237</f>
        <v>52.502430398845448</v>
      </c>
      <c r="R4948" s="5">
        <f>IFERROR(ROUND(MAX(MIN((-105.4*LN(O4948) + 163.83),95),10),0)," ")</f>
        <v>49</v>
      </c>
      <c r="S4948" s="5" t="str">
        <f>IFERROR(CONCATENATE("(",R4948,",",ROUND((1.2*W4948),2),")")," ")</f>
        <v>(49,0.4)</v>
      </c>
      <c r="T4948">
        <f>R4948-L4948</f>
        <v>8</v>
      </c>
      <c r="U4948" s="7" t="str">
        <f>IF((AND(T4948=0,H4948&gt;=L4948)),"Don’t change bids","OK")</f>
        <v>OK</v>
      </c>
      <c r="V4948" t="e">
        <f>IF((MATCH(F4948,W4948,0)),"Same","Diff")</f>
        <v>#N/A</v>
      </c>
      <c r="W4948" s="5">
        <f>ROUND(M4948,2)</f>
        <v>0.33</v>
      </c>
      <c r="X4948" s="5">
        <v>0.33</v>
      </c>
    </row>
    <row r="4949" spans="1:24" x14ac:dyDescent="0.25">
      <c r="A4949" t="s">
        <v>24</v>
      </c>
      <c r="B4949" t="s">
        <v>4931</v>
      </c>
      <c r="C4949" t="s">
        <v>4401</v>
      </c>
      <c r="D4949" t="s">
        <v>4865</v>
      </c>
      <c r="E4949" t="s">
        <v>4090</v>
      </c>
      <c r="F4949" s="5">
        <v>0.36</v>
      </c>
      <c r="G4949" s="9">
        <v>0.1</v>
      </c>
      <c r="H4949" s="6">
        <f>G4949*100</f>
        <v>10</v>
      </c>
      <c r="I4949" t="s">
        <v>10682</v>
      </c>
      <c r="J4949" t="s">
        <v>10765</v>
      </c>
      <c r="K4949">
        <v>41</v>
      </c>
      <c r="L4949">
        <v>41</v>
      </c>
      <c r="M4949">
        <f>(F4949*(1+0.05))</f>
        <v>0.378</v>
      </c>
      <c r="N4949">
        <f>IFERROR(ROUND(( (-1.208*LN(L4949) + 7.5474 + 4.6991*(2.71828^(-0.009*L4949)) + 0.0001*L4949*L4949 - 0.0432*L4949 + 4.7166)/3),2), " ")</f>
        <v>3.14</v>
      </c>
      <c r="O4949">
        <f>IFERROR(MAX(MIN(ROUND(N4949*(Q4949/P4949),2),4.5),1.9)," ")</f>
        <v>2.96</v>
      </c>
      <c r="P4949">
        <f>13.098*F4949^-1.237</f>
        <v>46.350966313994896</v>
      </c>
      <c r="Q4949">
        <f>13.098*M4949^-1.237</f>
        <v>43.636270944612029</v>
      </c>
      <c r="R4949" s="5">
        <f>IFERROR(ROUND(MAX(MIN((-105.4*LN(O4949) + 163.83),95),10),0)," ")</f>
        <v>49</v>
      </c>
      <c r="S4949" s="5" t="str">
        <f>IFERROR(CONCATENATE("(",R4949,",",ROUND((1.2*W4949),2),")")," ")</f>
        <v>(49,0.46)</v>
      </c>
      <c r="T4949">
        <f>R4949-L4949</f>
        <v>8</v>
      </c>
      <c r="U4949" s="7" t="str">
        <f>IF((AND(T4949=0,H4949&gt;=L4949)),"Don’t change bids","OK")</f>
        <v>OK</v>
      </c>
      <c r="V4949" t="e">
        <f>IF((MATCH(F4949,W4949,0)),"Same","Diff")</f>
        <v>#N/A</v>
      </c>
      <c r="W4949" s="5">
        <f>ROUND(M4949,2)</f>
        <v>0.38</v>
      </c>
      <c r="X4949" s="5">
        <v>0.38</v>
      </c>
    </row>
    <row r="4950" spans="1:24" x14ac:dyDescent="0.25">
      <c r="A4950" t="s">
        <v>24</v>
      </c>
      <c r="B4950" t="s">
        <v>4932</v>
      </c>
      <c r="C4950" t="s">
        <v>4401</v>
      </c>
      <c r="D4950" t="s">
        <v>4865</v>
      </c>
      <c r="E4950" t="s">
        <v>4090</v>
      </c>
      <c r="F4950" s="5">
        <v>0.36</v>
      </c>
      <c r="G4950" s="9">
        <v>0.1</v>
      </c>
      <c r="H4950" s="6">
        <f>G4950*100</f>
        <v>10</v>
      </c>
      <c r="I4950" t="s">
        <v>10682</v>
      </c>
      <c r="J4950" t="s">
        <v>10765</v>
      </c>
      <c r="K4950">
        <v>41</v>
      </c>
      <c r="L4950">
        <v>41</v>
      </c>
      <c r="M4950">
        <f>(F4950*(1+0.05))</f>
        <v>0.378</v>
      </c>
      <c r="N4950">
        <f>IFERROR(ROUND(( (-1.208*LN(L4950) + 7.5474 + 4.6991*(2.71828^(-0.009*L4950)) + 0.0001*L4950*L4950 - 0.0432*L4950 + 4.7166)/3),2), " ")</f>
        <v>3.14</v>
      </c>
      <c r="O4950">
        <f>IFERROR(MAX(MIN(ROUND(N4950*(Q4950/P4950),2),4.5),1.9)," ")</f>
        <v>2.96</v>
      </c>
      <c r="P4950">
        <f>13.098*F4950^-1.237</f>
        <v>46.350966313994896</v>
      </c>
      <c r="Q4950">
        <f>13.098*M4950^-1.237</f>
        <v>43.636270944612029</v>
      </c>
      <c r="R4950" s="5">
        <f>IFERROR(ROUND(MAX(MIN((-105.4*LN(O4950) + 163.83),95),10),0)," ")</f>
        <v>49</v>
      </c>
      <c r="S4950" s="5" t="str">
        <f>IFERROR(CONCATENATE("(",R4950,",",ROUND((1.2*W4950),2),")")," ")</f>
        <v>(49,0.46)</v>
      </c>
      <c r="T4950">
        <f>R4950-L4950</f>
        <v>8</v>
      </c>
      <c r="U4950" s="7" t="str">
        <f>IF((AND(T4950=0,H4950&gt;=L4950)),"Don’t change bids","OK")</f>
        <v>OK</v>
      </c>
      <c r="V4950" t="e">
        <f>IF((MATCH(F4950,W4950,0)),"Same","Diff")</f>
        <v>#N/A</v>
      </c>
      <c r="W4950" s="5">
        <f>ROUND(M4950,2)</f>
        <v>0.38</v>
      </c>
      <c r="X4950" s="5">
        <v>0.38</v>
      </c>
    </row>
    <row r="4951" spans="1:24" x14ac:dyDescent="0.25">
      <c r="A4951" t="s">
        <v>24</v>
      </c>
      <c r="B4951" t="s">
        <v>4933</v>
      </c>
      <c r="C4951" t="s">
        <v>4401</v>
      </c>
      <c r="D4951" t="s">
        <v>4865</v>
      </c>
      <c r="E4951" t="s">
        <v>4386</v>
      </c>
      <c r="F4951" s="5">
        <v>0.33</v>
      </c>
      <c r="G4951" s="9">
        <v>0.1</v>
      </c>
      <c r="H4951" s="6">
        <f>G4951*100</f>
        <v>10</v>
      </c>
      <c r="I4951" t="s">
        <v>10684</v>
      </c>
      <c r="J4951" t="s">
        <v>10765</v>
      </c>
      <c r="K4951">
        <v>41</v>
      </c>
      <c r="L4951">
        <v>41</v>
      </c>
      <c r="M4951">
        <f>(F4951*(1+0.05))</f>
        <v>0.34650000000000003</v>
      </c>
      <c r="N4951">
        <f>IFERROR(ROUND(( (-1.208*LN(L4951) + 7.5474 + 4.6991*(2.71828^(-0.009*L4951)) + 0.0001*L4951*L4951 - 0.0432*L4951 + 4.7166)/3),2), " ")</f>
        <v>3.14</v>
      </c>
      <c r="O4951">
        <f>IFERROR(MAX(MIN(ROUND(N4951*(Q4951/P4951),2),4.5),1.9)," ")</f>
        <v>2.96</v>
      </c>
      <c r="P4951">
        <f>13.098*F4951^-1.237</f>
        <v>51.618245932576549</v>
      </c>
      <c r="Q4951">
        <f>13.098*M4951^-1.237</f>
        <v>48.595055169744008</v>
      </c>
      <c r="R4951" s="5">
        <f>IFERROR(ROUND(MAX(MIN((-105.4*LN(O4951) + 163.83),95),10),0)," ")</f>
        <v>49</v>
      </c>
      <c r="S4951" s="5" t="str">
        <f>IFERROR(CONCATENATE("(",R4951,",",ROUND((1.2*W4951),2),")")," ")</f>
        <v>(49,0.42)</v>
      </c>
      <c r="T4951">
        <f>R4951-L4951</f>
        <v>8</v>
      </c>
      <c r="U4951" s="7" t="str">
        <f>IF((AND(T4951=0,H4951&gt;=L4951)),"Don’t change bids","OK")</f>
        <v>OK</v>
      </c>
      <c r="V4951" t="e">
        <f>IF((MATCH(F4951,W4951,0)),"Same","Diff")</f>
        <v>#N/A</v>
      </c>
      <c r="W4951" s="5">
        <f>ROUND(M4951,2)</f>
        <v>0.35</v>
      </c>
      <c r="X4951" s="5">
        <v>0.35</v>
      </c>
    </row>
    <row r="4952" spans="1:24" x14ac:dyDescent="0.25">
      <c r="A4952" t="s">
        <v>24</v>
      </c>
      <c r="B4952" t="s">
        <v>4934</v>
      </c>
      <c r="C4952" t="s">
        <v>4401</v>
      </c>
      <c r="D4952" t="s">
        <v>4865</v>
      </c>
      <c r="E4952" t="s">
        <v>4935</v>
      </c>
      <c r="F4952" s="5">
        <v>0.18</v>
      </c>
      <c r="G4952" s="8">
        <v>0.125</v>
      </c>
      <c r="H4952" s="6">
        <f>G4952*100</f>
        <v>12.5</v>
      </c>
      <c r="I4952" t="s">
        <v>10704</v>
      </c>
      <c r="J4952" t="s">
        <v>10765</v>
      </c>
      <c r="K4952">
        <v>43</v>
      </c>
      <c r="L4952">
        <v>43</v>
      </c>
      <c r="M4952">
        <f>(F4952*(1+0.05))</f>
        <v>0.189</v>
      </c>
      <c r="N4952">
        <f>IFERROR(ROUND(( (-1.208*LN(L4952) + 7.5474 + 4.6991*(2.71828^(-0.009*L4952)) + 0.0001*L4952*L4952 - 0.0432*L4952 + 4.7166)/3),2), " ")</f>
        <v>3.08</v>
      </c>
      <c r="O4952">
        <f>IFERROR(MAX(MIN(ROUND(N4952*(Q4952/P4952),2),4.5),1.9)," ")</f>
        <v>2.9</v>
      </c>
      <c r="P4952">
        <f>13.098*F4952^-1.237</f>
        <v>109.25288078238952</v>
      </c>
      <c r="Q4952">
        <f>13.098*M4952^-1.237</f>
        <v>102.85412983634636</v>
      </c>
      <c r="R4952" s="5">
        <f>IFERROR(ROUND(MAX(MIN((-105.4*LN(O4952) + 163.83),95),10),0)," ")</f>
        <v>52</v>
      </c>
      <c r="S4952" s="5" t="str">
        <f>IFERROR(CONCATENATE("(",R4952,",",ROUND((1.2*W4952),2),")")," ")</f>
        <v>(52,0.23)</v>
      </c>
      <c r="T4952">
        <f>R4952-L4952</f>
        <v>9</v>
      </c>
      <c r="U4952" s="7" t="str">
        <f>IF((AND(T4952=0,H4952&gt;=L4952)),"Don’t change bids","OK")</f>
        <v>OK</v>
      </c>
      <c r="V4952" t="e">
        <f>IF((MATCH(F4952,W4952,0)),"Same","Diff")</f>
        <v>#N/A</v>
      </c>
      <c r="W4952" s="5">
        <f>ROUND(M4952,2)</f>
        <v>0.19</v>
      </c>
      <c r="X4952" s="5">
        <v>0.19</v>
      </c>
    </row>
    <row r="4953" spans="1:24" x14ac:dyDescent="0.25">
      <c r="A4953" t="s">
        <v>24</v>
      </c>
      <c r="B4953" t="s">
        <v>4936</v>
      </c>
      <c r="C4953" t="s">
        <v>4401</v>
      </c>
      <c r="D4953" t="s">
        <v>4861</v>
      </c>
      <c r="E4953" t="s">
        <v>569</v>
      </c>
      <c r="F4953" s="5">
        <v>0.37</v>
      </c>
      <c r="G4953" s="9">
        <v>0.1</v>
      </c>
      <c r="H4953" s="6">
        <f>G4953*100</f>
        <v>10</v>
      </c>
      <c r="I4953" t="s">
        <v>9716</v>
      </c>
      <c r="J4953" t="s">
        <v>10765</v>
      </c>
      <c r="K4953">
        <v>41</v>
      </c>
      <c r="L4953">
        <v>41</v>
      </c>
      <c r="M4953">
        <f>(F4953*(1+0.05))</f>
        <v>0.38850000000000001</v>
      </c>
      <c r="N4953">
        <f>IFERROR(ROUND(( (-1.208*LN(L4953) + 7.5474 + 4.6991*(2.71828^(-0.009*L4953)) + 0.0001*L4953*L4953 - 0.0432*L4953 + 4.7166)/3),2), " ")</f>
        <v>3.14</v>
      </c>
      <c r="O4953">
        <f>IFERROR(MAX(MIN(ROUND(N4953*(Q4953/P4953),2),4.5),1.9)," ")</f>
        <v>2.96</v>
      </c>
      <c r="P4953">
        <f>13.098*F4953^-1.237</f>
        <v>44.806338281983834</v>
      </c>
      <c r="Q4953">
        <f>13.098*M4953^-1.237</f>
        <v>42.182109086218873</v>
      </c>
      <c r="R4953" s="5">
        <f>IFERROR(ROUND(MAX(MIN((-105.4*LN(O4953) + 163.83),95),10),0)," ")</f>
        <v>49</v>
      </c>
      <c r="S4953" s="5" t="str">
        <f>IFERROR(CONCATENATE("(",R4953,",",ROUND((1.2*W4953),2),")")," ")</f>
        <v>(49,0.47)</v>
      </c>
      <c r="T4953">
        <f>R4953-L4953</f>
        <v>8</v>
      </c>
      <c r="U4953" s="7" t="str">
        <f>IF((AND(T4953=0,H4953&gt;=L4953)),"Don’t change bids","OK")</f>
        <v>OK</v>
      </c>
      <c r="V4953" t="e">
        <f>IF((MATCH(F4953,W4953,0)),"Same","Diff")</f>
        <v>#N/A</v>
      </c>
      <c r="W4953" s="5">
        <f>ROUND(M4953,2)</f>
        <v>0.39</v>
      </c>
      <c r="X4953" s="5">
        <v>0.39</v>
      </c>
    </row>
    <row r="4954" spans="1:24" x14ac:dyDescent="0.25">
      <c r="A4954" t="s">
        <v>24</v>
      </c>
      <c r="B4954" t="s">
        <v>4937</v>
      </c>
      <c r="C4954" t="s">
        <v>4401</v>
      </c>
      <c r="D4954" t="s">
        <v>4865</v>
      </c>
      <c r="E4954" t="s">
        <v>569</v>
      </c>
      <c r="F4954" s="5">
        <v>0.37</v>
      </c>
      <c r="G4954" s="9">
        <v>0.1</v>
      </c>
      <c r="H4954" s="6">
        <f>G4954*100</f>
        <v>10</v>
      </c>
      <c r="I4954" t="s">
        <v>9716</v>
      </c>
      <c r="J4954" t="s">
        <v>10765</v>
      </c>
      <c r="K4954">
        <v>41</v>
      </c>
      <c r="L4954">
        <v>41</v>
      </c>
      <c r="M4954">
        <f>(F4954*(1+0.05))</f>
        <v>0.38850000000000001</v>
      </c>
      <c r="N4954">
        <f>IFERROR(ROUND(( (-1.208*LN(L4954) + 7.5474 + 4.6991*(2.71828^(-0.009*L4954)) + 0.0001*L4954*L4954 - 0.0432*L4954 + 4.7166)/3),2), " ")</f>
        <v>3.14</v>
      </c>
      <c r="O4954">
        <f>IFERROR(MAX(MIN(ROUND(N4954*(Q4954/P4954),2),4.5),1.9)," ")</f>
        <v>2.96</v>
      </c>
      <c r="P4954">
        <f>13.098*F4954^-1.237</f>
        <v>44.806338281983834</v>
      </c>
      <c r="Q4954">
        <f>13.098*M4954^-1.237</f>
        <v>42.182109086218873</v>
      </c>
      <c r="R4954" s="5">
        <f>IFERROR(ROUND(MAX(MIN((-105.4*LN(O4954) + 163.83),95),10),0)," ")</f>
        <v>49</v>
      </c>
      <c r="S4954" s="5" t="str">
        <f>IFERROR(CONCATENATE("(",R4954,",",ROUND((1.2*W4954),2),")")," ")</f>
        <v>(49,0.47)</v>
      </c>
      <c r="T4954">
        <f>R4954-L4954</f>
        <v>8</v>
      </c>
      <c r="U4954" s="7" t="str">
        <f>IF((AND(T4954=0,H4954&gt;=L4954)),"Don’t change bids","OK")</f>
        <v>OK</v>
      </c>
      <c r="V4954" t="e">
        <f>IF((MATCH(F4954,W4954,0)),"Same","Diff")</f>
        <v>#N/A</v>
      </c>
      <c r="W4954" s="5">
        <f>ROUND(M4954,2)</f>
        <v>0.39</v>
      </c>
      <c r="X4954" s="5">
        <v>0.39</v>
      </c>
    </row>
    <row r="4955" spans="1:24" x14ac:dyDescent="0.25">
      <c r="A4955" t="s">
        <v>24</v>
      </c>
      <c r="B4955" t="s">
        <v>4938</v>
      </c>
      <c r="C4955" t="s">
        <v>4401</v>
      </c>
      <c r="D4955" t="s">
        <v>4865</v>
      </c>
      <c r="E4955" t="s">
        <v>569</v>
      </c>
      <c r="F4955" s="5">
        <v>0.37</v>
      </c>
      <c r="G4955" s="9">
        <v>0.1</v>
      </c>
      <c r="H4955" s="6">
        <f>G4955*100</f>
        <v>10</v>
      </c>
      <c r="I4955" t="s">
        <v>9716</v>
      </c>
      <c r="J4955" t="s">
        <v>10765</v>
      </c>
      <c r="K4955">
        <v>41</v>
      </c>
      <c r="L4955">
        <v>41</v>
      </c>
      <c r="M4955">
        <f>(F4955*(1+0.05))</f>
        <v>0.38850000000000001</v>
      </c>
      <c r="N4955">
        <f>IFERROR(ROUND(( (-1.208*LN(L4955) + 7.5474 + 4.6991*(2.71828^(-0.009*L4955)) + 0.0001*L4955*L4955 - 0.0432*L4955 + 4.7166)/3),2), " ")</f>
        <v>3.14</v>
      </c>
      <c r="O4955">
        <f>IFERROR(MAX(MIN(ROUND(N4955*(Q4955/P4955),2),4.5),1.9)," ")</f>
        <v>2.96</v>
      </c>
      <c r="P4955">
        <f>13.098*F4955^-1.237</f>
        <v>44.806338281983834</v>
      </c>
      <c r="Q4955">
        <f>13.098*M4955^-1.237</f>
        <v>42.182109086218873</v>
      </c>
      <c r="R4955" s="5">
        <f>IFERROR(ROUND(MAX(MIN((-105.4*LN(O4955) + 163.83),95),10),0)," ")</f>
        <v>49</v>
      </c>
      <c r="S4955" s="5" t="str">
        <f>IFERROR(CONCATENATE("(",R4955,",",ROUND((1.2*W4955),2),")")," ")</f>
        <v>(49,0.47)</v>
      </c>
      <c r="T4955">
        <f>R4955-L4955</f>
        <v>8</v>
      </c>
      <c r="U4955" s="7" t="str">
        <f>IF((AND(T4955=0,H4955&gt;=L4955)),"Don’t change bids","OK")</f>
        <v>OK</v>
      </c>
      <c r="V4955" t="e">
        <f>IF((MATCH(F4955,W4955,0)),"Same","Diff")</f>
        <v>#N/A</v>
      </c>
      <c r="W4955" s="5">
        <f>ROUND(M4955,2)</f>
        <v>0.39</v>
      </c>
      <c r="X4955" s="5">
        <v>0.39</v>
      </c>
    </row>
    <row r="4956" spans="1:24" x14ac:dyDescent="0.25">
      <c r="A4956" t="s">
        <v>24</v>
      </c>
      <c r="B4956" t="s">
        <v>4939</v>
      </c>
      <c r="C4956" t="s">
        <v>4401</v>
      </c>
      <c r="D4956" t="s">
        <v>4865</v>
      </c>
      <c r="E4956" t="s">
        <v>569</v>
      </c>
      <c r="F4956" s="5">
        <v>0.37</v>
      </c>
      <c r="G4956" s="9">
        <v>0.1</v>
      </c>
      <c r="H4956" s="6">
        <f>G4956*100</f>
        <v>10</v>
      </c>
      <c r="I4956" t="s">
        <v>9716</v>
      </c>
      <c r="J4956" t="s">
        <v>10765</v>
      </c>
      <c r="K4956">
        <v>41</v>
      </c>
      <c r="L4956">
        <v>41</v>
      </c>
      <c r="M4956">
        <f>(F4956*(1+0.05))</f>
        <v>0.38850000000000001</v>
      </c>
      <c r="N4956">
        <f>IFERROR(ROUND(( (-1.208*LN(L4956) + 7.5474 + 4.6991*(2.71828^(-0.009*L4956)) + 0.0001*L4956*L4956 - 0.0432*L4956 + 4.7166)/3),2), " ")</f>
        <v>3.14</v>
      </c>
      <c r="O4956">
        <f>IFERROR(MAX(MIN(ROUND(N4956*(Q4956/P4956),2),4.5),1.9)," ")</f>
        <v>2.96</v>
      </c>
      <c r="P4956">
        <f>13.098*F4956^-1.237</f>
        <v>44.806338281983834</v>
      </c>
      <c r="Q4956">
        <f>13.098*M4956^-1.237</f>
        <v>42.182109086218873</v>
      </c>
      <c r="R4956" s="5">
        <f>IFERROR(ROUND(MAX(MIN((-105.4*LN(O4956) + 163.83),95),10),0)," ")</f>
        <v>49</v>
      </c>
      <c r="S4956" s="5" t="str">
        <f>IFERROR(CONCATENATE("(",R4956,",",ROUND((1.2*W4956),2),")")," ")</f>
        <v>(49,0.47)</v>
      </c>
      <c r="T4956">
        <f>R4956-L4956</f>
        <v>8</v>
      </c>
      <c r="U4956" s="7" t="str">
        <f>IF((AND(T4956=0,H4956&gt;=L4956)),"Don’t change bids","OK")</f>
        <v>OK</v>
      </c>
      <c r="V4956" t="e">
        <f>IF((MATCH(F4956,W4956,0)),"Same","Diff")</f>
        <v>#N/A</v>
      </c>
      <c r="W4956" s="5">
        <f>ROUND(M4956,2)</f>
        <v>0.39</v>
      </c>
      <c r="X4956" s="5">
        <v>0.39</v>
      </c>
    </row>
    <row r="4957" spans="1:24" x14ac:dyDescent="0.25">
      <c r="A4957" t="s">
        <v>24</v>
      </c>
      <c r="B4957" t="s">
        <v>4940</v>
      </c>
      <c r="C4957" t="s">
        <v>4401</v>
      </c>
      <c r="D4957" t="s">
        <v>4865</v>
      </c>
      <c r="E4957" t="s">
        <v>4376</v>
      </c>
      <c r="F4957" s="5">
        <v>0.28999999999999998</v>
      </c>
      <c r="G4957" s="9">
        <v>0.1</v>
      </c>
      <c r="H4957" s="6">
        <f>G4957*100</f>
        <v>10</v>
      </c>
      <c r="I4957" t="s">
        <v>10685</v>
      </c>
      <c r="J4957" t="s">
        <v>10765</v>
      </c>
      <c r="K4957">
        <v>41</v>
      </c>
      <c r="L4957">
        <v>41</v>
      </c>
      <c r="M4957">
        <f>(F4957*(1+0.05))</f>
        <v>0.30449999999999999</v>
      </c>
      <c r="N4957">
        <f>IFERROR(ROUND(( (-1.208*LN(L4957) + 7.5474 + 4.6991*(2.71828^(-0.009*L4957)) + 0.0001*L4957*L4957 - 0.0432*L4957 + 4.7166)/3),2), " ")</f>
        <v>3.14</v>
      </c>
      <c r="O4957">
        <f>IFERROR(MAX(MIN(ROUND(N4957*(Q4957/P4957),2),4.5),1.9)," ")</f>
        <v>2.96</v>
      </c>
      <c r="P4957">
        <f>13.098*F4957^-1.237</f>
        <v>60.564573424104211</v>
      </c>
      <c r="Q4957">
        <f>13.098*M4957^-1.237</f>
        <v>57.017411841554363</v>
      </c>
      <c r="R4957" s="5">
        <f>IFERROR(ROUND(MAX(MIN((-105.4*LN(O4957) + 163.83),95),10),0)," ")</f>
        <v>49</v>
      </c>
      <c r="S4957" s="5" t="str">
        <f>IFERROR(CONCATENATE("(",R4957,",",ROUND((1.2*W4957),2),")")," ")</f>
        <v>(49,0.36)</v>
      </c>
      <c r="T4957">
        <f>R4957-L4957</f>
        <v>8</v>
      </c>
      <c r="U4957" s="7" t="str">
        <f>IF((AND(T4957=0,H4957&gt;=L4957)),"Don’t change bids","OK")</f>
        <v>OK</v>
      </c>
      <c r="V4957" t="e">
        <f>IF((MATCH(F4957,W4957,0)),"Same","Diff")</f>
        <v>#N/A</v>
      </c>
      <c r="W4957" s="5">
        <f>ROUND(M4957,2)</f>
        <v>0.3</v>
      </c>
      <c r="X4957" s="5">
        <v>0.3</v>
      </c>
    </row>
    <row r="4958" spans="1:24" x14ac:dyDescent="0.25">
      <c r="A4958" t="s">
        <v>24</v>
      </c>
      <c r="B4958" t="s">
        <v>4941</v>
      </c>
      <c r="C4958" t="s">
        <v>4401</v>
      </c>
      <c r="D4958" t="s">
        <v>4865</v>
      </c>
      <c r="E4958" t="s">
        <v>4942</v>
      </c>
      <c r="F4958" s="5">
        <v>0.19</v>
      </c>
      <c r="G4958" s="9">
        <v>0.1</v>
      </c>
      <c r="H4958" s="6">
        <f>G4958*100</f>
        <v>10</v>
      </c>
      <c r="I4958" t="s">
        <v>10705</v>
      </c>
      <c r="J4958" t="s">
        <v>10765</v>
      </c>
      <c r="K4958">
        <v>41</v>
      </c>
      <c r="L4958">
        <v>41</v>
      </c>
      <c r="M4958">
        <f>(F4958*(1+0.05))</f>
        <v>0.19950000000000001</v>
      </c>
      <c r="N4958">
        <f>IFERROR(ROUND(( (-1.208*LN(L4958) + 7.5474 + 4.6991*(2.71828^(-0.009*L4958)) + 0.0001*L4958*L4958 - 0.0432*L4958 + 4.7166)/3),2), " ")</f>
        <v>3.14</v>
      </c>
      <c r="O4958">
        <f>IFERROR(MAX(MIN(ROUND(N4958*(Q4958/P4958),2),4.5),1.9)," ")</f>
        <v>2.96</v>
      </c>
      <c r="P4958">
        <f>13.098*F4958^-1.237</f>
        <v>102.18491351818821</v>
      </c>
      <c r="Q4958">
        <f>13.098*M4958^-1.237</f>
        <v>96.200121104812865</v>
      </c>
      <c r="R4958" s="5">
        <f>IFERROR(ROUND(MAX(MIN((-105.4*LN(O4958) + 163.83),95),10),0)," ")</f>
        <v>49</v>
      </c>
      <c r="S4958" s="5" t="str">
        <f>IFERROR(CONCATENATE("(",R4958,",",ROUND((1.2*W4958),2),")")," ")</f>
        <v>(49,0.24)</v>
      </c>
      <c r="T4958">
        <f>R4958-L4958</f>
        <v>8</v>
      </c>
      <c r="U4958" s="7" t="str">
        <f>IF((AND(T4958=0,H4958&gt;=L4958)),"Don’t change bids","OK")</f>
        <v>OK</v>
      </c>
      <c r="V4958" t="e">
        <f>IF((MATCH(F4958,W4958,0)),"Same","Diff")</f>
        <v>#N/A</v>
      </c>
      <c r="W4958" s="5">
        <f>ROUND(M4958,2)</f>
        <v>0.2</v>
      </c>
      <c r="X4958" s="5">
        <v>0.2</v>
      </c>
    </row>
    <row r="4959" spans="1:24" x14ac:dyDescent="0.25">
      <c r="A4959" t="s">
        <v>24</v>
      </c>
      <c r="B4959" t="s">
        <v>4943</v>
      </c>
      <c r="C4959" t="s">
        <v>4401</v>
      </c>
      <c r="D4959" t="s">
        <v>4865</v>
      </c>
      <c r="E4959" t="s">
        <v>4873</v>
      </c>
      <c r="F4959" s="5">
        <v>0.25</v>
      </c>
      <c r="G4959" s="9">
        <v>0.1</v>
      </c>
      <c r="H4959" s="6">
        <f>G4959*100</f>
        <v>10</v>
      </c>
      <c r="I4959" t="s">
        <v>10692</v>
      </c>
      <c r="J4959" t="s">
        <v>10765</v>
      </c>
      <c r="K4959">
        <v>41</v>
      </c>
      <c r="L4959">
        <v>41</v>
      </c>
      <c r="M4959">
        <f>(F4959*(1+0.05))</f>
        <v>0.26250000000000001</v>
      </c>
      <c r="N4959">
        <f>IFERROR(ROUND(( (-1.208*LN(L4959) + 7.5474 + 4.6991*(2.71828^(-0.009*L4959)) + 0.0001*L4959*L4959 - 0.0432*L4959 + 4.7166)/3),2), " ")</f>
        <v>3.14</v>
      </c>
      <c r="O4959">
        <f>IFERROR(MAX(MIN(ROUND(N4959*(Q4959/P4959),2),4.5),1.9)," ")</f>
        <v>2.96</v>
      </c>
      <c r="P4959">
        <f>13.098*F4959^-1.237</f>
        <v>72.770137473005676</v>
      </c>
      <c r="Q4959">
        <f>13.098*M4959^-1.237</f>
        <v>68.508117262055379</v>
      </c>
      <c r="R4959" s="5">
        <f>IFERROR(ROUND(MAX(MIN((-105.4*LN(O4959) + 163.83),95),10),0)," ")</f>
        <v>49</v>
      </c>
      <c r="S4959" s="5" t="str">
        <f>IFERROR(CONCATENATE("(",R4959,",",ROUND((1.2*W4959),2),")")," ")</f>
        <v>(49,0.31)</v>
      </c>
      <c r="T4959">
        <f>R4959-L4959</f>
        <v>8</v>
      </c>
      <c r="U4959" s="7" t="str">
        <f>IF((AND(T4959=0,H4959&gt;=L4959)),"Don’t change bids","OK")</f>
        <v>OK</v>
      </c>
      <c r="V4959" t="e">
        <f>IF((MATCH(F4959,W4959,0)),"Same","Diff")</f>
        <v>#N/A</v>
      </c>
      <c r="W4959" s="5">
        <f>ROUND(M4959,2)</f>
        <v>0.26</v>
      </c>
      <c r="X4959" s="5">
        <v>0.26</v>
      </c>
    </row>
    <row r="4960" spans="1:24" x14ac:dyDescent="0.25">
      <c r="A4960" t="s">
        <v>24</v>
      </c>
      <c r="B4960" t="s">
        <v>4944</v>
      </c>
      <c r="C4960" t="s">
        <v>4401</v>
      </c>
      <c r="D4960" t="s">
        <v>4945</v>
      </c>
      <c r="E4960" t="s">
        <v>569</v>
      </c>
      <c r="F4960" s="5">
        <v>0.37</v>
      </c>
      <c r="G4960" s="9">
        <v>0.1</v>
      </c>
      <c r="H4960" s="6">
        <f>G4960*100</f>
        <v>10</v>
      </c>
      <c r="I4960" t="s">
        <v>9716</v>
      </c>
      <c r="J4960" t="s">
        <v>10765</v>
      </c>
      <c r="K4960">
        <v>41</v>
      </c>
      <c r="L4960">
        <v>41</v>
      </c>
      <c r="M4960">
        <f>(F4960*(1+0.05))</f>
        <v>0.38850000000000001</v>
      </c>
      <c r="N4960">
        <f>IFERROR(ROUND(( (-1.208*LN(L4960) + 7.5474 + 4.6991*(2.71828^(-0.009*L4960)) + 0.0001*L4960*L4960 - 0.0432*L4960 + 4.7166)/3),2), " ")</f>
        <v>3.14</v>
      </c>
      <c r="O4960">
        <f>IFERROR(MAX(MIN(ROUND(N4960*(Q4960/P4960),2),4.5),1.9)," ")</f>
        <v>2.96</v>
      </c>
      <c r="P4960">
        <f>13.098*F4960^-1.237</f>
        <v>44.806338281983834</v>
      </c>
      <c r="Q4960">
        <f>13.098*M4960^-1.237</f>
        <v>42.182109086218873</v>
      </c>
      <c r="R4960" s="5">
        <f>IFERROR(ROUND(MAX(MIN((-105.4*LN(O4960) + 163.83),95),10),0)," ")</f>
        <v>49</v>
      </c>
      <c r="S4960" s="5" t="str">
        <f>IFERROR(CONCATENATE("(",R4960,",",ROUND((1.2*W4960),2),")")," ")</f>
        <v>(49,0.47)</v>
      </c>
      <c r="T4960">
        <f>R4960-L4960</f>
        <v>8</v>
      </c>
      <c r="U4960" s="7" t="str">
        <f>IF((AND(T4960=0,H4960&gt;=L4960)),"Don’t change bids","OK")</f>
        <v>OK</v>
      </c>
      <c r="V4960" t="e">
        <f>IF((MATCH(F4960,W4960,0)),"Same","Diff")</f>
        <v>#N/A</v>
      </c>
      <c r="W4960" s="5">
        <f>ROUND(M4960,2)</f>
        <v>0.39</v>
      </c>
      <c r="X4960" s="5">
        <v>0.39</v>
      </c>
    </row>
    <row r="4961" spans="1:24" x14ac:dyDescent="0.25">
      <c r="A4961" t="s">
        <v>24</v>
      </c>
      <c r="B4961" t="s">
        <v>4946</v>
      </c>
      <c r="C4961" t="s">
        <v>4401</v>
      </c>
      <c r="D4961" t="s">
        <v>4945</v>
      </c>
      <c r="E4961" t="s">
        <v>569</v>
      </c>
      <c r="F4961" s="5">
        <v>0.37</v>
      </c>
      <c r="G4961" s="9">
        <v>0.1</v>
      </c>
      <c r="H4961" s="6">
        <f>G4961*100</f>
        <v>10</v>
      </c>
      <c r="I4961" t="s">
        <v>9716</v>
      </c>
      <c r="J4961" t="s">
        <v>10765</v>
      </c>
      <c r="K4961">
        <v>41</v>
      </c>
      <c r="L4961">
        <v>41</v>
      </c>
      <c r="M4961">
        <f>(F4961*(1+0.05))</f>
        <v>0.38850000000000001</v>
      </c>
      <c r="N4961">
        <f>IFERROR(ROUND(( (-1.208*LN(L4961) + 7.5474 + 4.6991*(2.71828^(-0.009*L4961)) + 0.0001*L4961*L4961 - 0.0432*L4961 + 4.7166)/3),2), " ")</f>
        <v>3.14</v>
      </c>
      <c r="O4961">
        <f>IFERROR(MAX(MIN(ROUND(N4961*(Q4961/P4961),2),4.5),1.9)," ")</f>
        <v>2.96</v>
      </c>
      <c r="P4961">
        <f>13.098*F4961^-1.237</f>
        <v>44.806338281983834</v>
      </c>
      <c r="Q4961">
        <f>13.098*M4961^-1.237</f>
        <v>42.182109086218873</v>
      </c>
      <c r="R4961" s="5">
        <f>IFERROR(ROUND(MAX(MIN((-105.4*LN(O4961) + 163.83),95),10),0)," ")</f>
        <v>49</v>
      </c>
      <c r="S4961" s="5" t="str">
        <f>IFERROR(CONCATENATE("(",R4961,",",ROUND((1.2*W4961),2),")")," ")</f>
        <v>(49,0.47)</v>
      </c>
      <c r="T4961">
        <f>R4961-L4961</f>
        <v>8</v>
      </c>
      <c r="U4961" s="7" t="str">
        <f>IF((AND(T4961=0,H4961&gt;=L4961)),"Don’t change bids","OK")</f>
        <v>OK</v>
      </c>
      <c r="V4961" t="e">
        <f>IF((MATCH(F4961,W4961,0)),"Same","Diff")</f>
        <v>#N/A</v>
      </c>
      <c r="W4961" s="5">
        <f>ROUND(M4961,2)</f>
        <v>0.39</v>
      </c>
      <c r="X4961" s="5">
        <v>0.39</v>
      </c>
    </row>
    <row r="4962" spans="1:24" x14ac:dyDescent="0.25">
      <c r="A4962" t="s">
        <v>24</v>
      </c>
      <c r="B4962" t="s">
        <v>4947</v>
      </c>
      <c r="C4962" t="s">
        <v>4401</v>
      </c>
      <c r="D4962" t="s">
        <v>4945</v>
      </c>
      <c r="E4962" t="s">
        <v>591</v>
      </c>
      <c r="F4962" s="5">
        <v>0.3</v>
      </c>
      <c r="G4962" s="8">
        <v>0.66669999999999996</v>
      </c>
      <c r="H4962" s="6">
        <f>G4962*100</f>
        <v>66.67</v>
      </c>
      <c r="I4962" t="s">
        <v>10706</v>
      </c>
      <c r="J4962" t="s">
        <v>10765</v>
      </c>
      <c r="K4962">
        <v>49</v>
      </c>
      <c r="L4962">
        <v>49</v>
      </c>
      <c r="M4962">
        <f>(F4962*(1+0.05))</f>
        <v>0.315</v>
      </c>
      <c r="N4962">
        <f>IFERROR(ROUND(( (-1.208*LN(L4962) + 7.5474 + 4.6991*(2.71828^(-0.009*L4962)) + 0.0001*L4962*L4962 - 0.0432*L4962 + 4.7166)/3),2), " ")</f>
        <v>2.9</v>
      </c>
      <c r="O4962">
        <f>IFERROR(MAX(MIN(ROUND(N4962*(Q4962/P4962),2),4.5),1.9)," ")</f>
        <v>2.73</v>
      </c>
      <c r="P4962">
        <f>13.098*F4962^-1.237</f>
        <v>58.077243311610999</v>
      </c>
      <c r="Q4962">
        <f>13.098*M4962^-1.237</f>
        <v>54.675760321666317</v>
      </c>
      <c r="R4962" s="5">
        <f>IFERROR(ROUND(MAX(MIN((-105.4*LN(O4962) + 163.83),95),10),0)," ")</f>
        <v>58</v>
      </c>
      <c r="S4962" s="5" t="str">
        <f>IFERROR(CONCATENATE("(",R4962,",",ROUND((1.2*W4962),2),")")," ")</f>
        <v>(58,0.38)</v>
      </c>
      <c r="T4962">
        <f>R4962-L4962</f>
        <v>9</v>
      </c>
      <c r="U4962" s="7" t="str">
        <f>IF((AND(T4962=0,H4962&gt;=L4962)),"Don’t change bids","OK")</f>
        <v>OK</v>
      </c>
      <c r="V4962" t="e">
        <f>IF((MATCH(F4962,W4962,0)),"Same","Diff")</f>
        <v>#N/A</v>
      </c>
      <c r="W4962" s="5">
        <f>ROUND(M4962,2)</f>
        <v>0.32</v>
      </c>
      <c r="X4962" s="5">
        <v>0.32</v>
      </c>
    </row>
    <row r="4963" spans="1:24" x14ac:dyDescent="0.25">
      <c r="A4963" t="s">
        <v>24</v>
      </c>
      <c r="B4963" t="s">
        <v>4948</v>
      </c>
      <c r="C4963" t="s">
        <v>4401</v>
      </c>
      <c r="D4963" t="s">
        <v>4945</v>
      </c>
      <c r="E4963" t="s">
        <v>569</v>
      </c>
      <c r="F4963" s="5">
        <v>0.37</v>
      </c>
      <c r="G4963" s="9">
        <v>0.1</v>
      </c>
      <c r="H4963" s="6">
        <f>G4963*100</f>
        <v>10</v>
      </c>
      <c r="I4963" t="s">
        <v>9716</v>
      </c>
      <c r="J4963" t="s">
        <v>10765</v>
      </c>
      <c r="K4963">
        <v>41</v>
      </c>
      <c r="L4963">
        <v>41</v>
      </c>
      <c r="M4963">
        <f>(F4963*(1+0.05))</f>
        <v>0.38850000000000001</v>
      </c>
      <c r="N4963">
        <f>IFERROR(ROUND(( (-1.208*LN(L4963) + 7.5474 + 4.6991*(2.71828^(-0.009*L4963)) + 0.0001*L4963*L4963 - 0.0432*L4963 + 4.7166)/3),2), " ")</f>
        <v>3.14</v>
      </c>
      <c r="O4963">
        <f>IFERROR(MAX(MIN(ROUND(N4963*(Q4963/P4963),2),4.5),1.9)," ")</f>
        <v>2.96</v>
      </c>
      <c r="P4963">
        <f>13.098*F4963^-1.237</f>
        <v>44.806338281983834</v>
      </c>
      <c r="Q4963">
        <f>13.098*M4963^-1.237</f>
        <v>42.182109086218873</v>
      </c>
      <c r="R4963" s="5">
        <f>IFERROR(ROUND(MAX(MIN((-105.4*LN(O4963) + 163.83),95),10),0)," ")</f>
        <v>49</v>
      </c>
      <c r="S4963" s="5" t="str">
        <f>IFERROR(CONCATENATE("(",R4963,",",ROUND((1.2*W4963),2),")")," ")</f>
        <v>(49,0.47)</v>
      </c>
      <c r="T4963">
        <f>R4963-L4963</f>
        <v>8</v>
      </c>
      <c r="U4963" s="7" t="str">
        <f>IF((AND(T4963=0,H4963&gt;=L4963)),"Don’t change bids","OK")</f>
        <v>OK</v>
      </c>
      <c r="V4963" t="e">
        <f>IF((MATCH(F4963,W4963,0)),"Same","Diff")</f>
        <v>#N/A</v>
      </c>
      <c r="W4963" s="5">
        <f>ROUND(M4963,2)</f>
        <v>0.39</v>
      </c>
      <c r="X4963" s="5">
        <v>0.39</v>
      </c>
    </row>
    <row r="4964" spans="1:24" x14ac:dyDescent="0.25">
      <c r="A4964" t="s">
        <v>24</v>
      </c>
      <c r="B4964" t="s">
        <v>4949</v>
      </c>
      <c r="C4964" t="s">
        <v>4401</v>
      </c>
      <c r="D4964" t="s">
        <v>4945</v>
      </c>
      <c r="E4964" t="s">
        <v>569</v>
      </c>
      <c r="F4964" s="5">
        <v>0.37</v>
      </c>
      <c r="G4964" s="9">
        <v>0.1</v>
      </c>
      <c r="H4964" s="6">
        <f>G4964*100</f>
        <v>10</v>
      </c>
      <c r="I4964" t="s">
        <v>9716</v>
      </c>
      <c r="J4964" t="s">
        <v>10765</v>
      </c>
      <c r="K4964">
        <v>41</v>
      </c>
      <c r="L4964">
        <v>41</v>
      </c>
      <c r="M4964">
        <f>(F4964*(1+0.05))</f>
        <v>0.38850000000000001</v>
      </c>
      <c r="N4964">
        <f>IFERROR(ROUND(( (-1.208*LN(L4964) + 7.5474 + 4.6991*(2.71828^(-0.009*L4964)) + 0.0001*L4964*L4964 - 0.0432*L4964 + 4.7166)/3),2), " ")</f>
        <v>3.14</v>
      </c>
      <c r="O4964">
        <f>IFERROR(MAX(MIN(ROUND(N4964*(Q4964/P4964),2),4.5),1.9)," ")</f>
        <v>2.96</v>
      </c>
      <c r="P4964">
        <f>13.098*F4964^-1.237</f>
        <v>44.806338281983834</v>
      </c>
      <c r="Q4964">
        <f>13.098*M4964^-1.237</f>
        <v>42.182109086218873</v>
      </c>
      <c r="R4964" s="5">
        <f>IFERROR(ROUND(MAX(MIN((-105.4*LN(O4964) + 163.83),95),10),0)," ")</f>
        <v>49</v>
      </c>
      <c r="S4964" s="5" t="str">
        <f>IFERROR(CONCATENATE("(",R4964,",",ROUND((1.2*W4964),2),")")," ")</f>
        <v>(49,0.47)</v>
      </c>
      <c r="T4964">
        <f>R4964-L4964</f>
        <v>8</v>
      </c>
      <c r="U4964" s="7" t="str">
        <f>IF((AND(T4964=0,H4964&gt;=L4964)),"Don’t change bids","OK")</f>
        <v>OK</v>
      </c>
      <c r="V4964" t="e">
        <f>IF((MATCH(F4964,W4964,0)),"Same","Diff")</f>
        <v>#N/A</v>
      </c>
      <c r="W4964" s="5">
        <f>ROUND(M4964,2)</f>
        <v>0.39</v>
      </c>
      <c r="X4964" s="5">
        <v>0.39</v>
      </c>
    </row>
    <row r="4965" spans="1:24" x14ac:dyDescent="0.25">
      <c r="A4965" t="s">
        <v>24</v>
      </c>
      <c r="B4965" t="s">
        <v>4950</v>
      </c>
      <c r="C4965" t="s">
        <v>4401</v>
      </c>
      <c r="D4965" t="s">
        <v>4945</v>
      </c>
      <c r="E4965" t="s">
        <v>569</v>
      </c>
      <c r="F4965" s="5">
        <v>0.37</v>
      </c>
      <c r="G4965" s="9">
        <v>0.1</v>
      </c>
      <c r="H4965" s="6">
        <f>G4965*100</f>
        <v>10</v>
      </c>
      <c r="I4965" t="s">
        <v>9716</v>
      </c>
      <c r="J4965" t="s">
        <v>10765</v>
      </c>
      <c r="K4965">
        <v>41</v>
      </c>
      <c r="L4965">
        <v>41</v>
      </c>
      <c r="M4965">
        <f>(F4965*(1+0.05))</f>
        <v>0.38850000000000001</v>
      </c>
      <c r="N4965">
        <f>IFERROR(ROUND(( (-1.208*LN(L4965) + 7.5474 + 4.6991*(2.71828^(-0.009*L4965)) + 0.0001*L4965*L4965 - 0.0432*L4965 + 4.7166)/3),2), " ")</f>
        <v>3.14</v>
      </c>
      <c r="O4965">
        <f>IFERROR(MAX(MIN(ROUND(N4965*(Q4965/P4965),2),4.5),1.9)," ")</f>
        <v>2.96</v>
      </c>
      <c r="P4965">
        <f>13.098*F4965^-1.237</f>
        <v>44.806338281983834</v>
      </c>
      <c r="Q4965">
        <f>13.098*M4965^-1.237</f>
        <v>42.182109086218873</v>
      </c>
      <c r="R4965" s="5">
        <f>IFERROR(ROUND(MAX(MIN((-105.4*LN(O4965) + 163.83),95),10),0)," ")</f>
        <v>49</v>
      </c>
      <c r="S4965" s="5" t="str">
        <f>IFERROR(CONCATENATE("(",R4965,",",ROUND((1.2*W4965),2),")")," ")</f>
        <v>(49,0.47)</v>
      </c>
      <c r="T4965">
        <f>R4965-L4965</f>
        <v>8</v>
      </c>
      <c r="U4965" s="7" t="str">
        <f>IF((AND(T4965=0,H4965&gt;=L4965)),"Don’t change bids","OK")</f>
        <v>OK</v>
      </c>
      <c r="V4965" t="e">
        <f>IF((MATCH(F4965,W4965,0)),"Same","Diff")</f>
        <v>#N/A</v>
      </c>
      <c r="W4965" s="5">
        <f>ROUND(M4965,2)</f>
        <v>0.39</v>
      </c>
      <c r="X4965" s="5">
        <v>0.39</v>
      </c>
    </row>
    <row r="4966" spans="1:24" x14ac:dyDescent="0.25">
      <c r="A4966" t="s">
        <v>24</v>
      </c>
      <c r="B4966" t="s">
        <v>4951</v>
      </c>
      <c r="C4966" t="s">
        <v>4401</v>
      </c>
      <c r="D4966" t="s">
        <v>4945</v>
      </c>
      <c r="E4966" t="s">
        <v>569</v>
      </c>
      <c r="F4966" s="5">
        <v>0.37</v>
      </c>
      <c r="G4966" s="9">
        <v>0.1</v>
      </c>
      <c r="H4966" s="6">
        <f>G4966*100</f>
        <v>10</v>
      </c>
      <c r="I4966" t="s">
        <v>9716</v>
      </c>
      <c r="J4966" t="s">
        <v>10765</v>
      </c>
      <c r="K4966">
        <v>41</v>
      </c>
      <c r="L4966">
        <v>41</v>
      </c>
      <c r="M4966">
        <f>(F4966*(1+0.05))</f>
        <v>0.38850000000000001</v>
      </c>
      <c r="N4966">
        <f>IFERROR(ROUND(( (-1.208*LN(L4966) + 7.5474 + 4.6991*(2.71828^(-0.009*L4966)) + 0.0001*L4966*L4966 - 0.0432*L4966 + 4.7166)/3),2), " ")</f>
        <v>3.14</v>
      </c>
      <c r="O4966">
        <f>IFERROR(MAX(MIN(ROUND(N4966*(Q4966/P4966),2),4.5),1.9)," ")</f>
        <v>2.96</v>
      </c>
      <c r="P4966">
        <f>13.098*F4966^-1.237</f>
        <v>44.806338281983834</v>
      </c>
      <c r="Q4966">
        <f>13.098*M4966^-1.237</f>
        <v>42.182109086218873</v>
      </c>
      <c r="R4966" s="5">
        <f>IFERROR(ROUND(MAX(MIN((-105.4*LN(O4966) + 163.83),95),10),0)," ")</f>
        <v>49</v>
      </c>
      <c r="S4966" s="5" t="str">
        <f>IFERROR(CONCATENATE("(",R4966,",",ROUND((1.2*W4966),2),")")," ")</f>
        <v>(49,0.47)</v>
      </c>
      <c r="T4966">
        <f>R4966-L4966</f>
        <v>8</v>
      </c>
      <c r="U4966" s="7" t="str">
        <f>IF((AND(T4966=0,H4966&gt;=L4966)),"Don’t change bids","OK")</f>
        <v>OK</v>
      </c>
      <c r="V4966" t="e">
        <f>IF((MATCH(F4966,W4966,0)),"Same","Diff")</f>
        <v>#N/A</v>
      </c>
      <c r="W4966" s="5">
        <f>ROUND(M4966,2)</f>
        <v>0.39</v>
      </c>
      <c r="X4966" s="5">
        <v>0.39</v>
      </c>
    </row>
    <row r="4967" spans="1:24" x14ac:dyDescent="0.25">
      <c r="A4967" t="s">
        <v>24</v>
      </c>
      <c r="B4967" t="s">
        <v>4952</v>
      </c>
      <c r="C4967" t="s">
        <v>4401</v>
      </c>
      <c r="D4967" t="s">
        <v>4945</v>
      </c>
      <c r="E4967" t="s">
        <v>569</v>
      </c>
      <c r="F4967" s="5">
        <v>0.37</v>
      </c>
      <c r="G4967" s="9">
        <v>0.1</v>
      </c>
      <c r="H4967" s="6">
        <f>G4967*100</f>
        <v>10</v>
      </c>
      <c r="I4967" t="s">
        <v>9716</v>
      </c>
      <c r="J4967" t="s">
        <v>10765</v>
      </c>
      <c r="K4967">
        <v>41</v>
      </c>
      <c r="L4967">
        <v>41</v>
      </c>
      <c r="M4967">
        <f>(F4967*(1+0.05))</f>
        <v>0.38850000000000001</v>
      </c>
      <c r="N4967">
        <f>IFERROR(ROUND(( (-1.208*LN(L4967) + 7.5474 + 4.6991*(2.71828^(-0.009*L4967)) + 0.0001*L4967*L4967 - 0.0432*L4967 + 4.7166)/3),2), " ")</f>
        <v>3.14</v>
      </c>
      <c r="O4967">
        <f>IFERROR(MAX(MIN(ROUND(N4967*(Q4967/P4967),2),4.5),1.9)," ")</f>
        <v>2.96</v>
      </c>
      <c r="P4967">
        <f>13.098*F4967^-1.237</f>
        <v>44.806338281983834</v>
      </c>
      <c r="Q4967">
        <f>13.098*M4967^-1.237</f>
        <v>42.182109086218873</v>
      </c>
      <c r="R4967" s="5">
        <f>IFERROR(ROUND(MAX(MIN((-105.4*LN(O4967) + 163.83),95),10),0)," ")</f>
        <v>49</v>
      </c>
      <c r="S4967" s="5" t="str">
        <f>IFERROR(CONCATENATE("(",R4967,",",ROUND((1.2*W4967),2),")")," ")</f>
        <v>(49,0.47)</v>
      </c>
      <c r="T4967">
        <f>R4967-L4967</f>
        <v>8</v>
      </c>
      <c r="U4967" s="7" t="str">
        <f>IF((AND(T4967=0,H4967&gt;=L4967)),"Don’t change bids","OK")</f>
        <v>OK</v>
      </c>
      <c r="V4967" t="e">
        <f>IF((MATCH(F4967,W4967,0)),"Same","Diff")</f>
        <v>#N/A</v>
      </c>
      <c r="W4967" s="5">
        <f>ROUND(M4967,2)</f>
        <v>0.39</v>
      </c>
      <c r="X4967" s="5">
        <v>0.39</v>
      </c>
    </row>
    <row r="4968" spans="1:24" x14ac:dyDescent="0.25">
      <c r="A4968" t="s">
        <v>24</v>
      </c>
      <c r="B4968" t="s">
        <v>4953</v>
      </c>
      <c r="C4968" t="s">
        <v>4401</v>
      </c>
      <c r="D4968" t="s">
        <v>4945</v>
      </c>
      <c r="E4968" t="s">
        <v>569</v>
      </c>
      <c r="F4968" s="5">
        <v>0.37</v>
      </c>
      <c r="G4968" s="9">
        <v>0.1</v>
      </c>
      <c r="H4968" s="6">
        <f>G4968*100</f>
        <v>10</v>
      </c>
      <c r="I4968" t="s">
        <v>9716</v>
      </c>
      <c r="J4968" t="s">
        <v>10765</v>
      </c>
      <c r="K4968">
        <v>41</v>
      </c>
      <c r="L4968">
        <v>41</v>
      </c>
      <c r="M4968">
        <f>(F4968*(1+0.05))</f>
        <v>0.38850000000000001</v>
      </c>
      <c r="N4968">
        <f>IFERROR(ROUND(( (-1.208*LN(L4968) + 7.5474 + 4.6991*(2.71828^(-0.009*L4968)) + 0.0001*L4968*L4968 - 0.0432*L4968 + 4.7166)/3),2), " ")</f>
        <v>3.14</v>
      </c>
      <c r="O4968">
        <f>IFERROR(MAX(MIN(ROUND(N4968*(Q4968/P4968),2),4.5),1.9)," ")</f>
        <v>2.96</v>
      </c>
      <c r="P4968">
        <f>13.098*F4968^-1.237</f>
        <v>44.806338281983834</v>
      </c>
      <c r="Q4968">
        <f>13.098*M4968^-1.237</f>
        <v>42.182109086218873</v>
      </c>
      <c r="R4968" s="5">
        <f>IFERROR(ROUND(MAX(MIN((-105.4*LN(O4968) + 163.83),95),10),0)," ")</f>
        <v>49</v>
      </c>
      <c r="S4968" s="5" t="str">
        <f>IFERROR(CONCATENATE("(",R4968,",",ROUND((1.2*W4968),2),")")," ")</f>
        <v>(49,0.47)</v>
      </c>
      <c r="T4968">
        <f>R4968-L4968</f>
        <v>8</v>
      </c>
      <c r="U4968" s="7" t="str">
        <f>IF((AND(T4968=0,H4968&gt;=L4968)),"Don’t change bids","OK")</f>
        <v>OK</v>
      </c>
      <c r="V4968" t="e">
        <f>IF((MATCH(F4968,W4968,0)),"Same","Diff")</f>
        <v>#N/A</v>
      </c>
      <c r="W4968" s="5">
        <f>ROUND(M4968,2)</f>
        <v>0.39</v>
      </c>
      <c r="X4968" s="5">
        <v>0.39</v>
      </c>
    </row>
    <row r="4969" spans="1:24" x14ac:dyDescent="0.25">
      <c r="A4969" t="s">
        <v>24</v>
      </c>
      <c r="B4969" t="s">
        <v>4954</v>
      </c>
      <c r="C4969" t="s">
        <v>4401</v>
      </c>
      <c r="D4969" t="s">
        <v>4945</v>
      </c>
      <c r="E4969" t="s">
        <v>569</v>
      </c>
      <c r="F4969" s="5">
        <v>0.37</v>
      </c>
      <c r="G4969" s="9">
        <v>0.1</v>
      </c>
      <c r="H4969" s="6">
        <f>G4969*100</f>
        <v>10</v>
      </c>
      <c r="I4969" t="s">
        <v>9716</v>
      </c>
      <c r="J4969" t="s">
        <v>10765</v>
      </c>
      <c r="K4969">
        <v>41</v>
      </c>
      <c r="L4969">
        <v>41</v>
      </c>
      <c r="M4969">
        <f>(F4969*(1+0.05))</f>
        <v>0.38850000000000001</v>
      </c>
      <c r="N4969">
        <f>IFERROR(ROUND(( (-1.208*LN(L4969) + 7.5474 + 4.6991*(2.71828^(-0.009*L4969)) + 0.0001*L4969*L4969 - 0.0432*L4969 + 4.7166)/3),2), " ")</f>
        <v>3.14</v>
      </c>
      <c r="O4969">
        <f>IFERROR(MAX(MIN(ROUND(N4969*(Q4969/P4969),2),4.5),1.9)," ")</f>
        <v>2.96</v>
      </c>
      <c r="P4969">
        <f>13.098*F4969^-1.237</f>
        <v>44.806338281983834</v>
      </c>
      <c r="Q4969">
        <f>13.098*M4969^-1.237</f>
        <v>42.182109086218873</v>
      </c>
      <c r="R4969" s="5">
        <f>IFERROR(ROUND(MAX(MIN((-105.4*LN(O4969) + 163.83),95),10),0)," ")</f>
        <v>49</v>
      </c>
      <c r="S4969" s="5" t="str">
        <f>IFERROR(CONCATENATE("(",R4969,",",ROUND((1.2*W4969),2),")")," ")</f>
        <v>(49,0.47)</v>
      </c>
      <c r="T4969">
        <f>R4969-L4969</f>
        <v>8</v>
      </c>
      <c r="U4969" s="7" t="str">
        <f>IF((AND(T4969=0,H4969&gt;=L4969)),"Don’t change bids","OK")</f>
        <v>OK</v>
      </c>
      <c r="V4969" t="e">
        <f>IF((MATCH(F4969,W4969,0)),"Same","Diff")</f>
        <v>#N/A</v>
      </c>
      <c r="W4969" s="5">
        <f>ROUND(M4969,2)</f>
        <v>0.39</v>
      </c>
      <c r="X4969" s="5">
        <v>0.39</v>
      </c>
    </row>
    <row r="4970" spans="1:24" x14ac:dyDescent="0.25">
      <c r="A4970" t="s">
        <v>24</v>
      </c>
      <c r="B4970" t="s">
        <v>4955</v>
      </c>
      <c r="C4970" t="s">
        <v>4401</v>
      </c>
      <c r="D4970" t="s">
        <v>4945</v>
      </c>
      <c r="E4970" t="s">
        <v>569</v>
      </c>
      <c r="F4970" s="5">
        <v>0.37</v>
      </c>
      <c r="G4970" s="9">
        <v>0.1</v>
      </c>
      <c r="H4970" s="6">
        <f>G4970*100</f>
        <v>10</v>
      </c>
      <c r="I4970" t="s">
        <v>9716</v>
      </c>
      <c r="J4970" t="s">
        <v>10765</v>
      </c>
      <c r="K4970">
        <v>41</v>
      </c>
      <c r="L4970">
        <v>41</v>
      </c>
      <c r="M4970">
        <f>(F4970*(1+0.05))</f>
        <v>0.38850000000000001</v>
      </c>
      <c r="N4970">
        <f>IFERROR(ROUND(( (-1.208*LN(L4970) + 7.5474 + 4.6991*(2.71828^(-0.009*L4970)) + 0.0001*L4970*L4970 - 0.0432*L4970 + 4.7166)/3),2), " ")</f>
        <v>3.14</v>
      </c>
      <c r="O4970">
        <f>IFERROR(MAX(MIN(ROUND(N4970*(Q4970/P4970),2),4.5),1.9)," ")</f>
        <v>2.96</v>
      </c>
      <c r="P4970">
        <f>13.098*F4970^-1.237</f>
        <v>44.806338281983834</v>
      </c>
      <c r="Q4970">
        <f>13.098*M4970^-1.237</f>
        <v>42.182109086218873</v>
      </c>
      <c r="R4970" s="5">
        <f>IFERROR(ROUND(MAX(MIN((-105.4*LN(O4970) + 163.83),95),10),0)," ")</f>
        <v>49</v>
      </c>
      <c r="S4970" s="5" t="str">
        <f>IFERROR(CONCATENATE("(",R4970,",",ROUND((1.2*W4970),2),")")," ")</f>
        <v>(49,0.47)</v>
      </c>
      <c r="T4970">
        <f>R4970-L4970</f>
        <v>8</v>
      </c>
      <c r="U4970" s="7" t="str">
        <f>IF((AND(T4970=0,H4970&gt;=L4970)),"Don’t change bids","OK")</f>
        <v>OK</v>
      </c>
      <c r="V4970" t="e">
        <f>IF((MATCH(F4970,W4970,0)),"Same","Diff")</f>
        <v>#N/A</v>
      </c>
      <c r="W4970" s="5">
        <f>ROUND(M4970,2)</f>
        <v>0.39</v>
      </c>
      <c r="X4970" s="5">
        <v>0.39</v>
      </c>
    </row>
    <row r="4971" spans="1:24" x14ac:dyDescent="0.25">
      <c r="A4971" t="s">
        <v>24</v>
      </c>
      <c r="B4971" t="s">
        <v>4956</v>
      </c>
      <c r="C4971" t="s">
        <v>4401</v>
      </c>
      <c r="D4971" t="s">
        <v>4945</v>
      </c>
      <c r="E4971" t="s">
        <v>569</v>
      </c>
      <c r="F4971" s="5">
        <v>0.37</v>
      </c>
      <c r="G4971" s="9">
        <v>0.1</v>
      </c>
      <c r="H4971" s="6">
        <f>G4971*100</f>
        <v>10</v>
      </c>
      <c r="I4971" t="s">
        <v>9716</v>
      </c>
      <c r="J4971" t="s">
        <v>10765</v>
      </c>
      <c r="K4971">
        <v>41</v>
      </c>
      <c r="L4971">
        <v>41</v>
      </c>
      <c r="M4971">
        <f>(F4971*(1+0.05))</f>
        <v>0.38850000000000001</v>
      </c>
      <c r="N4971">
        <f>IFERROR(ROUND(( (-1.208*LN(L4971) + 7.5474 + 4.6991*(2.71828^(-0.009*L4971)) + 0.0001*L4971*L4971 - 0.0432*L4971 + 4.7166)/3),2), " ")</f>
        <v>3.14</v>
      </c>
      <c r="O4971">
        <f>IFERROR(MAX(MIN(ROUND(N4971*(Q4971/P4971),2),4.5),1.9)," ")</f>
        <v>2.96</v>
      </c>
      <c r="P4971">
        <f>13.098*F4971^-1.237</f>
        <v>44.806338281983834</v>
      </c>
      <c r="Q4971">
        <f>13.098*M4971^-1.237</f>
        <v>42.182109086218873</v>
      </c>
      <c r="R4971" s="5">
        <f>IFERROR(ROUND(MAX(MIN((-105.4*LN(O4971) + 163.83),95),10),0)," ")</f>
        <v>49</v>
      </c>
      <c r="S4971" s="5" t="str">
        <f>IFERROR(CONCATENATE("(",R4971,",",ROUND((1.2*W4971),2),")")," ")</f>
        <v>(49,0.47)</v>
      </c>
      <c r="T4971">
        <f>R4971-L4971</f>
        <v>8</v>
      </c>
      <c r="U4971" s="7" t="str">
        <f>IF((AND(T4971=0,H4971&gt;=L4971)),"Don’t change bids","OK")</f>
        <v>OK</v>
      </c>
      <c r="V4971" t="e">
        <f>IF((MATCH(F4971,W4971,0)),"Same","Diff")</f>
        <v>#N/A</v>
      </c>
      <c r="W4971" s="5">
        <f>ROUND(M4971,2)</f>
        <v>0.39</v>
      </c>
      <c r="X4971" s="5">
        <v>0.39</v>
      </c>
    </row>
    <row r="4972" spans="1:24" x14ac:dyDescent="0.25">
      <c r="A4972" t="s">
        <v>24</v>
      </c>
      <c r="B4972" t="s">
        <v>4957</v>
      </c>
      <c r="C4972" t="s">
        <v>4401</v>
      </c>
      <c r="D4972" t="s">
        <v>4945</v>
      </c>
      <c r="E4972" t="s">
        <v>4958</v>
      </c>
      <c r="F4972" s="5">
        <v>0.12</v>
      </c>
      <c r="G4972" s="9">
        <v>0.1</v>
      </c>
      <c r="H4972" s="6">
        <f>G4972*100</f>
        <v>10</v>
      </c>
      <c r="I4972" t="s">
        <v>10707</v>
      </c>
      <c r="J4972" t="s">
        <v>10765</v>
      </c>
      <c r="K4972">
        <v>41</v>
      </c>
      <c r="L4972">
        <v>41</v>
      </c>
      <c r="M4972">
        <f>(F4972*(1+0.05))</f>
        <v>0.126</v>
      </c>
      <c r="N4972">
        <f>IFERROR(ROUND(( (-1.208*LN(L4972) + 7.5474 + 4.6991*(2.71828^(-0.009*L4972)) + 0.0001*L4972*L4972 - 0.0432*L4972 + 4.7166)/3),2), " ")</f>
        <v>3.14</v>
      </c>
      <c r="O4972">
        <f>IFERROR(MAX(MIN(ROUND(N4972*(Q4972/P4972),2),4.5),1.9)," ")</f>
        <v>2.96</v>
      </c>
      <c r="P4972">
        <f>13.098*F4972^-1.237</f>
        <v>180.4088278097978</v>
      </c>
      <c r="Q4972">
        <f>13.098*M4972^-1.237</f>
        <v>169.84259697583181</v>
      </c>
      <c r="R4972" s="5">
        <f>IFERROR(ROUND(MAX(MIN((-105.4*LN(O4972) + 163.83),95),10),0)," ")</f>
        <v>49</v>
      </c>
      <c r="S4972" s="5" t="str">
        <f>IFERROR(CONCATENATE("(",R4972,",",ROUND((1.2*W4972),2),")")," ")</f>
        <v>(49,0.16)</v>
      </c>
      <c r="T4972">
        <f>R4972-L4972</f>
        <v>8</v>
      </c>
      <c r="U4972" s="7" t="str">
        <f>IF((AND(T4972=0,H4972&gt;=L4972)),"Don’t change bids","OK")</f>
        <v>OK</v>
      </c>
      <c r="V4972" t="e">
        <f>IF((MATCH(F4972,W4972,0)),"Same","Diff")</f>
        <v>#N/A</v>
      </c>
      <c r="W4972" s="5">
        <f>ROUND(M4972,2)</f>
        <v>0.13</v>
      </c>
      <c r="X4972" s="5">
        <v>0.13</v>
      </c>
    </row>
    <row r="4973" spans="1:24" x14ac:dyDescent="0.25">
      <c r="A4973" t="s">
        <v>24</v>
      </c>
      <c r="B4973" t="s">
        <v>4959</v>
      </c>
      <c r="C4973" t="s">
        <v>4401</v>
      </c>
      <c r="D4973" t="s">
        <v>4945</v>
      </c>
      <c r="E4973" t="s">
        <v>4090</v>
      </c>
      <c r="F4973" s="5">
        <v>0.36</v>
      </c>
      <c r="G4973" s="9">
        <v>0.1</v>
      </c>
      <c r="H4973" s="6">
        <f>G4973*100</f>
        <v>10</v>
      </c>
      <c r="I4973" t="s">
        <v>10696</v>
      </c>
      <c r="J4973" t="s">
        <v>10765</v>
      </c>
      <c r="K4973">
        <v>49</v>
      </c>
      <c r="L4973">
        <v>49</v>
      </c>
      <c r="M4973">
        <f>(F4973*(1+0.05))</f>
        <v>0.378</v>
      </c>
      <c r="N4973">
        <f>IFERROR(ROUND(( (-1.208*LN(L4973) + 7.5474 + 4.6991*(2.71828^(-0.009*L4973)) + 0.0001*L4973*L4973 - 0.0432*L4973 + 4.7166)/3),2), " ")</f>
        <v>2.9</v>
      </c>
      <c r="O4973">
        <f>IFERROR(MAX(MIN(ROUND(N4973*(Q4973/P4973),2),4.5),1.9)," ")</f>
        <v>2.73</v>
      </c>
      <c r="P4973">
        <f>13.098*F4973^-1.237</f>
        <v>46.350966313994896</v>
      </c>
      <c r="Q4973">
        <f>13.098*M4973^-1.237</f>
        <v>43.636270944612029</v>
      </c>
      <c r="R4973" s="5">
        <f>IFERROR(ROUND(MAX(MIN((-105.4*LN(O4973) + 163.83),95),10),0)," ")</f>
        <v>58</v>
      </c>
      <c r="S4973" s="5" t="str">
        <f>IFERROR(CONCATENATE("(",R4973,",",ROUND((1.2*W4973),2),")")," ")</f>
        <v>(58,0.46)</v>
      </c>
      <c r="T4973">
        <f>R4973-L4973</f>
        <v>9</v>
      </c>
      <c r="U4973" s="7" t="str">
        <f>IF((AND(T4973=0,H4973&gt;=L4973)),"Don’t change bids","OK")</f>
        <v>OK</v>
      </c>
      <c r="V4973" t="e">
        <f>IF((MATCH(F4973,W4973,0)),"Same","Diff")</f>
        <v>#N/A</v>
      </c>
      <c r="W4973" s="5">
        <f>ROUND(M4973,2)</f>
        <v>0.38</v>
      </c>
      <c r="X4973" s="5">
        <v>0.38</v>
      </c>
    </row>
    <row r="4974" spans="1:24" x14ac:dyDescent="0.25">
      <c r="A4974" t="s">
        <v>24</v>
      </c>
      <c r="B4974" t="s">
        <v>4960</v>
      </c>
      <c r="C4974" t="s">
        <v>4401</v>
      </c>
      <c r="D4974" t="s">
        <v>4945</v>
      </c>
      <c r="E4974" t="s">
        <v>569</v>
      </c>
      <c r="F4974" s="5">
        <v>0.37</v>
      </c>
      <c r="G4974" s="9">
        <v>0.1</v>
      </c>
      <c r="H4974" s="6">
        <f>G4974*100</f>
        <v>10</v>
      </c>
      <c r="I4974" t="s">
        <v>9716</v>
      </c>
      <c r="J4974" t="s">
        <v>10765</v>
      </c>
      <c r="K4974">
        <v>41</v>
      </c>
      <c r="L4974">
        <v>41</v>
      </c>
      <c r="M4974">
        <f>(F4974*(1+0.05))</f>
        <v>0.38850000000000001</v>
      </c>
      <c r="N4974">
        <f>IFERROR(ROUND(( (-1.208*LN(L4974) + 7.5474 + 4.6991*(2.71828^(-0.009*L4974)) + 0.0001*L4974*L4974 - 0.0432*L4974 + 4.7166)/3),2), " ")</f>
        <v>3.14</v>
      </c>
      <c r="O4974">
        <f>IFERROR(MAX(MIN(ROUND(N4974*(Q4974/P4974),2),4.5),1.9)," ")</f>
        <v>2.96</v>
      </c>
      <c r="P4974">
        <f>13.098*F4974^-1.237</f>
        <v>44.806338281983834</v>
      </c>
      <c r="Q4974">
        <f>13.098*M4974^-1.237</f>
        <v>42.182109086218873</v>
      </c>
      <c r="R4974" s="5">
        <f>IFERROR(ROUND(MAX(MIN((-105.4*LN(O4974) + 163.83),95),10),0)," ")</f>
        <v>49</v>
      </c>
      <c r="S4974" s="5" t="str">
        <f>IFERROR(CONCATENATE("(",R4974,",",ROUND((1.2*W4974),2),")")," ")</f>
        <v>(49,0.47)</v>
      </c>
      <c r="T4974">
        <f>R4974-L4974</f>
        <v>8</v>
      </c>
      <c r="U4974" s="7" t="str">
        <f>IF((AND(T4974=0,H4974&gt;=L4974)),"Don’t change bids","OK")</f>
        <v>OK</v>
      </c>
      <c r="V4974" t="e">
        <f>IF((MATCH(F4974,W4974,0)),"Same","Diff")</f>
        <v>#N/A</v>
      </c>
      <c r="W4974" s="5">
        <f>ROUND(M4974,2)</f>
        <v>0.39</v>
      </c>
      <c r="X4974" s="5">
        <v>0.39</v>
      </c>
    </row>
    <row r="4975" spans="1:24" x14ac:dyDescent="0.25">
      <c r="A4975" t="s">
        <v>24</v>
      </c>
      <c r="B4975" t="s">
        <v>4961</v>
      </c>
      <c r="C4975" t="s">
        <v>4401</v>
      </c>
      <c r="D4975" t="s">
        <v>4945</v>
      </c>
      <c r="E4975" t="s">
        <v>569</v>
      </c>
      <c r="F4975" s="5">
        <v>0.37</v>
      </c>
      <c r="G4975" s="9">
        <v>0.1</v>
      </c>
      <c r="H4975" s="6">
        <f>G4975*100</f>
        <v>10</v>
      </c>
      <c r="I4975" t="s">
        <v>9716</v>
      </c>
      <c r="J4975" t="s">
        <v>10765</v>
      </c>
      <c r="K4975">
        <v>41</v>
      </c>
      <c r="L4975">
        <v>41</v>
      </c>
      <c r="M4975">
        <f>(F4975*(1+0.05))</f>
        <v>0.38850000000000001</v>
      </c>
      <c r="N4975">
        <f>IFERROR(ROUND(( (-1.208*LN(L4975) + 7.5474 + 4.6991*(2.71828^(-0.009*L4975)) + 0.0001*L4975*L4975 - 0.0432*L4975 + 4.7166)/3),2), " ")</f>
        <v>3.14</v>
      </c>
      <c r="O4975">
        <f>IFERROR(MAX(MIN(ROUND(N4975*(Q4975/P4975),2),4.5),1.9)," ")</f>
        <v>2.96</v>
      </c>
      <c r="P4975">
        <f>13.098*F4975^-1.237</f>
        <v>44.806338281983834</v>
      </c>
      <c r="Q4975">
        <f>13.098*M4975^-1.237</f>
        <v>42.182109086218873</v>
      </c>
      <c r="R4975" s="5">
        <f>IFERROR(ROUND(MAX(MIN((-105.4*LN(O4975) + 163.83),95),10),0)," ")</f>
        <v>49</v>
      </c>
      <c r="S4975" s="5" t="str">
        <f>IFERROR(CONCATENATE("(",R4975,",",ROUND((1.2*W4975),2),")")," ")</f>
        <v>(49,0.47)</v>
      </c>
      <c r="T4975">
        <f>R4975-L4975</f>
        <v>8</v>
      </c>
      <c r="U4975" s="7" t="str">
        <f>IF((AND(T4975=0,H4975&gt;=L4975)),"Don’t change bids","OK")</f>
        <v>OK</v>
      </c>
      <c r="V4975" t="e">
        <f>IF((MATCH(F4975,W4975,0)),"Same","Diff")</f>
        <v>#N/A</v>
      </c>
      <c r="W4975" s="5">
        <f>ROUND(M4975,2)</f>
        <v>0.39</v>
      </c>
      <c r="X4975" s="5">
        <v>0.39</v>
      </c>
    </row>
    <row r="4976" spans="1:24" x14ac:dyDescent="0.25">
      <c r="A4976" t="s">
        <v>24</v>
      </c>
      <c r="B4976" t="s">
        <v>4962</v>
      </c>
      <c r="C4976" t="s">
        <v>4401</v>
      </c>
      <c r="D4976" t="s">
        <v>4963</v>
      </c>
      <c r="E4976" t="s">
        <v>569</v>
      </c>
      <c r="F4976" s="5">
        <v>0.37</v>
      </c>
      <c r="G4976" s="9">
        <v>0.1</v>
      </c>
      <c r="H4976" s="6">
        <f>G4976*100</f>
        <v>10</v>
      </c>
      <c r="I4976" t="s">
        <v>9716</v>
      </c>
      <c r="J4976" t="s">
        <v>10765</v>
      </c>
      <c r="K4976">
        <v>41</v>
      </c>
      <c r="L4976">
        <v>41</v>
      </c>
      <c r="M4976">
        <f>(F4976*(1+0.05))</f>
        <v>0.38850000000000001</v>
      </c>
      <c r="N4976">
        <f>IFERROR(ROUND(( (-1.208*LN(L4976) + 7.5474 + 4.6991*(2.71828^(-0.009*L4976)) + 0.0001*L4976*L4976 - 0.0432*L4976 + 4.7166)/3),2), " ")</f>
        <v>3.14</v>
      </c>
      <c r="O4976">
        <f>IFERROR(MAX(MIN(ROUND(N4976*(Q4976/P4976),2),4.5),1.9)," ")</f>
        <v>2.96</v>
      </c>
      <c r="P4976">
        <f>13.098*F4976^-1.237</f>
        <v>44.806338281983834</v>
      </c>
      <c r="Q4976">
        <f>13.098*M4976^-1.237</f>
        <v>42.182109086218873</v>
      </c>
      <c r="R4976" s="5">
        <f>IFERROR(ROUND(MAX(MIN((-105.4*LN(O4976) + 163.83),95),10),0)," ")</f>
        <v>49</v>
      </c>
      <c r="S4976" s="5" t="str">
        <f>IFERROR(CONCATENATE("(",R4976,",",ROUND((1.2*W4976),2),")")," ")</f>
        <v>(49,0.47)</v>
      </c>
      <c r="T4976">
        <f>R4976-L4976</f>
        <v>8</v>
      </c>
      <c r="U4976" s="7" t="str">
        <f>IF((AND(T4976=0,H4976&gt;=L4976)),"Don’t change bids","OK")</f>
        <v>OK</v>
      </c>
      <c r="V4976" t="e">
        <f>IF((MATCH(F4976,W4976,0)),"Same","Diff")</f>
        <v>#N/A</v>
      </c>
      <c r="W4976" s="5">
        <f>ROUND(M4976,2)</f>
        <v>0.39</v>
      </c>
      <c r="X4976" s="5">
        <v>0.39</v>
      </c>
    </row>
    <row r="4977" spans="1:24" x14ac:dyDescent="0.25">
      <c r="A4977" t="s">
        <v>24</v>
      </c>
      <c r="B4977" t="s">
        <v>4964</v>
      </c>
      <c r="C4977" t="s">
        <v>4401</v>
      </c>
      <c r="D4977" t="s">
        <v>4945</v>
      </c>
      <c r="E4977" t="s">
        <v>569</v>
      </c>
      <c r="F4977" s="5">
        <v>0.37</v>
      </c>
      <c r="G4977" s="9">
        <v>0.1</v>
      </c>
      <c r="H4977" s="6">
        <f>G4977*100</f>
        <v>10</v>
      </c>
      <c r="I4977" t="s">
        <v>9716</v>
      </c>
      <c r="J4977" t="s">
        <v>10765</v>
      </c>
      <c r="K4977">
        <v>41</v>
      </c>
      <c r="L4977">
        <v>41</v>
      </c>
      <c r="M4977">
        <f>(F4977*(1+0.05))</f>
        <v>0.38850000000000001</v>
      </c>
      <c r="N4977">
        <f>IFERROR(ROUND(( (-1.208*LN(L4977) + 7.5474 + 4.6991*(2.71828^(-0.009*L4977)) + 0.0001*L4977*L4977 - 0.0432*L4977 + 4.7166)/3),2), " ")</f>
        <v>3.14</v>
      </c>
      <c r="O4977">
        <f>IFERROR(MAX(MIN(ROUND(N4977*(Q4977/P4977),2),4.5),1.9)," ")</f>
        <v>2.96</v>
      </c>
      <c r="P4977">
        <f>13.098*F4977^-1.237</f>
        <v>44.806338281983834</v>
      </c>
      <c r="Q4977">
        <f>13.098*M4977^-1.237</f>
        <v>42.182109086218873</v>
      </c>
      <c r="R4977" s="5">
        <f>IFERROR(ROUND(MAX(MIN((-105.4*LN(O4977) + 163.83),95),10),0)," ")</f>
        <v>49</v>
      </c>
      <c r="S4977" s="5" t="str">
        <f>IFERROR(CONCATENATE("(",R4977,",",ROUND((1.2*W4977),2),")")," ")</f>
        <v>(49,0.47)</v>
      </c>
      <c r="T4977">
        <f>R4977-L4977</f>
        <v>8</v>
      </c>
      <c r="U4977" s="7" t="str">
        <f>IF((AND(T4977=0,H4977&gt;=L4977)),"Don’t change bids","OK")</f>
        <v>OK</v>
      </c>
      <c r="V4977" t="e">
        <f>IF((MATCH(F4977,W4977,0)),"Same","Diff")</f>
        <v>#N/A</v>
      </c>
      <c r="W4977" s="5">
        <f>ROUND(M4977,2)</f>
        <v>0.39</v>
      </c>
      <c r="X4977" s="5">
        <v>0.39</v>
      </c>
    </row>
    <row r="4978" spans="1:24" x14ac:dyDescent="0.25">
      <c r="A4978" t="s">
        <v>24</v>
      </c>
      <c r="B4978" t="s">
        <v>4965</v>
      </c>
      <c r="C4978" t="s">
        <v>4401</v>
      </c>
      <c r="D4978" t="s">
        <v>4945</v>
      </c>
      <c r="E4978" t="s">
        <v>4407</v>
      </c>
      <c r="F4978" s="5">
        <v>0.24</v>
      </c>
      <c r="G4978" s="9">
        <v>0.1</v>
      </c>
      <c r="H4978" s="6">
        <f>G4978*100</f>
        <v>10</v>
      </c>
      <c r="I4978" t="s">
        <v>9719</v>
      </c>
      <c r="J4978" t="s">
        <v>10765</v>
      </c>
      <c r="K4978">
        <v>41</v>
      </c>
      <c r="L4978">
        <v>41</v>
      </c>
      <c r="M4978">
        <f>(F4978*(1+0.05))</f>
        <v>0.252</v>
      </c>
      <c r="N4978">
        <f>IFERROR(ROUND(( (-1.208*LN(L4978) + 7.5474 + 4.6991*(2.71828^(-0.009*L4978)) + 0.0001*L4978*L4978 - 0.0432*L4978 + 4.7166)/3),2), " ")</f>
        <v>3.14</v>
      </c>
      <c r="O4978">
        <f>IFERROR(MAX(MIN(ROUND(N4978*(Q4978/P4978),2),4.5),1.9)," ")</f>
        <v>2.96</v>
      </c>
      <c r="P4978">
        <f>13.098*F4978^-1.237</f>
        <v>76.539157967055942</v>
      </c>
      <c r="Q4978">
        <f>13.098*M4978^-1.237</f>
        <v>72.056392790121649</v>
      </c>
      <c r="R4978" s="5">
        <f>IFERROR(ROUND(MAX(MIN((-105.4*LN(O4978) + 163.83),95),10),0)," ")</f>
        <v>49</v>
      </c>
      <c r="S4978" s="5" t="str">
        <f>IFERROR(CONCATENATE("(",R4978,",",ROUND((1.2*W4978),2),")")," ")</f>
        <v>(49,0.3)</v>
      </c>
      <c r="T4978">
        <f>R4978-L4978</f>
        <v>8</v>
      </c>
      <c r="U4978" s="7" t="str">
        <f>IF((AND(T4978=0,H4978&gt;=L4978)),"Don’t change bids","OK")</f>
        <v>OK</v>
      </c>
      <c r="V4978" t="e">
        <f>IF((MATCH(F4978,W4978,0)),"Same","Diff")</f>
        <v>#N/A</v>
      </c>
      <c r="W4978" s="5">
        <f>ROUND(M4978,2)</f>
        <v>0.25</v>
      </c>
      <c r="X4978" s="5">
        <v>0.25</v>
      </c>
    </row>
    <row r="4979" spans="1:24" x14ac:dyDescent="0.25">
      <c r="A4979" t="s">
        <v>24</v>
      </c>
      <c r="B4979" t="s">
        <v>4966</v>
      </c>
      <c r="C4979" t="s">
        <v>4401</v>
      </c>
      <c r="D4979" t="s">
        <v>4945</v>
      </c>
      <c r="E4979" t="s">
        <v>569</v>
      </c>
      <c r="F4979" s="5">
        <v>0.37</v>
      </c>
      <c r="G4979" s="9">
        <v>0.1</v>
      </c>
      <c r="H4979" s="6">
        <f>G4979*100</f>
        <v>10</v>
      </c>
      <c r="I4979" t="s">
        <v>9716</v>
      </c>
      <c r="J4979" t="s">
        <v>10765</v>
      </c>
      <c r="K4979">
        <v>41</v>
      </c>
      <c r="L4979">
        <v>41</v>
      </c>
      <c r="M4979">
        <f>(F4979*(1+0.05))</f>
        <v>0.38850000000000001</v>
      </c>
      <c r="N4979">
        <f>IFERROR(ROUND(( (-1.208*LN(L4979) + 7.5474 + 4.6991*(2.71828^(-0.009*L4979)) + 0.0001*L4979*L4979 - 0.0432*L4979 + 4.7166)/3),2), " ")</f>
        <v>3.14</v>
      </c>
      <c r="O4979">
        <f>IFERROR(MAX(MIN(ROUND(N4979*(Q4979/P4979),2),4.5),1.9)," ")</f>
        <v>2.96</v>
      </c>
      <c r="P4979">
        <f>13.098*F4979^-1.237</f>
        <v>44.806338281983834</v>
      </c>
      <c r="Q4979">
        <f>13.098*M4979^-1.237</f>
        <v>42.182109086218873</v>
      </c>
      <c r="R4979" s="5">
        <f>IFERROR(ROUND(MAX(MIN((-105.4*LN(O4979) + 163.83),95),10),0)," ")</f>
        <v>49</v>
      </c>
      <c r="S4979" s="5" t="str">
        <f>IFERROR(CONCATENATE("(",R4979,",",ROUND((1.2*W4979),2),")")," ")</f>
        <v>(49,0.47)</v>
      </c>
      <c r="T4979">
        <f>R4979-L4979</f>
        <v>8</v>
      </c>
      <c r="U4979" s="7" t="str">
        <f>IF((AND(T4979=0,H4979&gt;=L4979)),"Don’t change bids","OK")</f>
        <v>OK</v>
      </c>
      <c r="V4979" t="e">
        <f>IF((MATCH(F4979,W4979,0)),"Same","Diff")</f>
        <v>#N/A</v>
      </c>
      <c r="W4979" s="5">
        <f>ROUND(M4979,2)</f>
        <v>0.39</v>
      </c>
      <c r="X4979" s="5">
        <v>0.39</v>
      </c>
    </row>
    <row r="4980" spans="1:24" x14ac:dyDescent="0.25">
      <c r="A4980" t="s">
        <v>24</v>
      </c>
      <c r="B4980" t="s">
        <v>4967</v>
      </c>
      <c r="C4980" t="s">
        <v>4401</v>
      </c>
      <c r="D4980" t="s">
        <v>4945</v>
      </c>
      <c r="E4980" t="s">
        <v>4900</v>
      </c>
      <c r="F4980" s="5">
        <v>0.34</v>
      </c>
      <c r="G4980" s="9">
        <v>0.1</v>
      </c>
      <c r="H4980" s="6">
        <f>G4980*100</f>
        <v>10</v>
      </c>
      <c r="I4980" t="s">
        <v>10699</v>
      </c>
      <c r="J4980" t="s">
        <v>10765</v>
      </c>
      <c r="K4980">
        <v>41</v>
      </c>
      <c r="L4980">
        <v>41</v>
      </c>
      <c r="M4980">
        <f>(F4980*(1+0.05))</f>
        <v>0.35700000000000004</v>
      </c>
      <c r="N4980">
        <f>IFERROR(ROUND(( (-1.208*LN(L4980) + 7.5474 + 4.6991*(2.71828^(-0.009*L4980)) + 0.0001*L4980*L4980 - 0.0432*L4980 + 4.7166)/3),2), " ")</f>
        <v>3.14</v>
      </c>
      <c r="O4980">
        <f>IFERROR(MAX(MIN(ROUND(N4980*(Q4980/P4980),2),4.5),1.9)," ")</f>
        <v>2.96</v>
      </c>
      <c r="P4980">
        <f>13.098*F4980^-1.237</f>
        <v>49.746847656716049</v>
      </c>
      <c r="Q4980">
        <f>13.098*M4980^-1.237</f>
        <v>46.833261431560999</v>
      </c>
      <c r="R4980" s="5">
        <f>IFERROR(ROUND(MAX(MIN((-105.4*LN(O4980) + 163.83),95),10),0)," ")</f>
        <v>49</v>
      </c>
      <c r="S4980" s="5" t="str">
        <f>IFERROR(CONCATENATE("(",R4980,",",ROUND((1.2*W4980),2),")")," ")</f>
        <v>(49,0.43)</v>
      </c>
      <c r="T4980">
        <f>R4980-L4980</f>
        <v>8</v>
      </c>
      <c r="U4980" s="7" t="str">
        <f>IF((AND(T4980=0,H4980&gt;=L4980)),"Don’t change bids","OK")</f>
        <v>OK</v>
      </c>
      <c r="V4980" t="e">
        <f>IF((MATCH(F4980,W4980,0)),"Same","Diff")</f>
        <v>#N/A</v>
      </c>
      <c r="W4980" s="5">
        <f>ROUND(M4980,2)</f>
        <v>0.36</v>
      </c>
      <c r="X4980" s="5">
        <v>0.36</v>
      </c>
    </row>
    <row r="4981" spans="1:24" x14ac:dyDescent="0.25">
      <c r="A4981" t="s">
        <v>24</v>
      </c>
      <c r="B4981" t="s">
        <v>4968</v>
      </c>
      <c r="C4981" t="s">
        <v>4401</v>
      </c>
      <c r="D4981" t="s">
        <v>4945</v>
      </c>
      <c r="E4981" t="s">
        <v>569</v>
      </c>
      <c r="F4981" s="5">
        <v>0.37</v>
      </c>
      <c r="G4981" s="9">
        <v>0.1</v>
      </c>
      <c r="H4981" s="6">
        <f>G4981*100</f>
        <v>10</v>
      </c>
      <c r="I4981" t="s">
        <v>9716</v>
      </c>
      <c r="J4981" t="s">
        <v>10765</v>
      </c>
      <c r="K4981">
        <v>41</v>
      </c>
      <c r="L4981">
        <v>41</v>
      </c>
      <c r="M4981">
        <f>(F4981*(1+0.05))</f>
        <v>0.38850000000000001</v>
      </c>
      <c r="N4981">
        <f>IFERROR(ROUND(( (-1.208*LN(L4981) + 7.5474 + 4.6991*(2.71828^(-0.009*L4981)) + 0.0001*L4981*L4981 - 0.0432*L4981 + 4.7166)/3),2), " ")</f>
        <v>3.14</v>
      </c>
      <c r="O4981">
        <f>IFERROR(MAX(MIN(ROUND(N4981*(Q4981/P4981),2),4.5),1.9)," ")</f>
        <v>2.96</v>
      </c>
      <c r="P4981">
        <f>13.098*F4981^-1.237</f>
        <v>44.806338281983834</v>
      </c>
      <c r="Q4981">
        <f>13.098*M4981^-1.237</f>
        <v>42.182109086218873</v>
      </c>
      <c r="R4981" s="5">
        <f>IFERROR(ROUND(MAX(MIN((-105.4*LN(O4981) + 163.83),95),10),0)," ")</f>
        <v>49</v>
      </c>
      <c r="S4981" s="5" t="str">
        <f>IFERROR(CONCATENATE("(",R4981,",",ROUND((1.2*W4981),2),")")," ")</f>
        <v>(49,0.47)</v>
      </c>
      <c r="T4981">
        <f>R4981-L4981</f>
        <v>8</v>
      </c>
      <c r="U4981" s="7" t="str">
        <f>IF((AND(T4981=0,H4981&gt;=L4981)),"Don’t change bids","OK")</f>
        <v>OK</v>
      </c>
      <c r="V4981" t="e">
        <f>IF((MATCH(F4981,W4981,0)),"Same","Diff")</f>
        <v>#N/A</v>
      </c>
      <c r="W4981" s="5">
        <f>ROUND(M4981,2)</f>
        <v>0.39</v>
      </c>
      <c r="X4981" s="5">
        <v>0.39</v>
      </c>
    </row>
    <row r="4982" spans="1:24" x14ac:dyDescent="0.25">
      <c r="A4982" t="s">
        <v>24</v>
      </c>
      <c r="B4982" t="s">
        <v>4969</v>
      </c>
      <c r="C4982" t="s">
        <v>4401</v>
      </c>
      <c r="D4982" t="s">
        <v>4945</v>
      </c>
      <c r="E4982" t="s">
        <v>4087</v>
      </c>
      <c r="F4982" s="5">
        <v>0.39</v>
      </c>
      <c r="G4982" s="8">
        <v>1</v>
      </c>
      <c r="H4982" s="6">
        <f>G4982*100</f>
        <v>100</v>
      </c>
      <c r="I4982" t="s">
        <v>10697</v>
      </c>
      <c r="J4982" t="s">
        <v>10765</v>
      </c>
      <c r="K4982">
        <v>49</v>
      </c>
      <c r="L4982">
        <v>49</v>
      </c>
      <c r="M4982">
        <f>(F4982*(1+0.05))</f>
        <v>0.40950000000000003</v>
      </c>
      <c r="N4982">
        <f>IFERROR(ROUND(( (-1.208*LN(L4982) + 7.5474 + 4.6991*(2.71828^(-0.009*L4982)) + 0.0001*L4982*L4982 - 0.0432*L4982 + 4.7166)/3),2), " ")</f>
        <v>2.9</v>
      </c>
      <c r="O4982">
        <f>IFERROR(MAX(MIN(ROUND(N4982*(Q4982/P4982),2),4.5),1.9)," ")</f>
        <v>2.73</v>
      </c>
      <c r="P4982">
        <f>13.098*F4982^-1.237</f>
        <v>41.981511148020871</v>
      </c>
      <c r="Q4982">
        <f>13.098*M4982^-1.237</f>
        <v>39.522727157603455</v>
      </c>
      <c r="R4982" s="5">
        <f>IFERROR(ROUND(MAX(MIN((-105.4*LN(O4982) + 163.83),95),10),0)," ")</f>
        <v>58</v>
      </c>
      <c r="S4982" s="5" t="str">
        <f>IFERROR(CONCATENATE("(",R4982,",",ROUND((1.2*W4982),2),")")," ")</f>
        <v>(58,0.49)</v>
      </c>
      <c r="T4982">
        <f>R4982-L4982</f>
        <v>9</v>
      </c>
      <c r="U4982" s="7" t="str">
        <f>IF((AND(T4982=0,H4982&gt;=L4982)),"Don’t change bids","OK")</f>
        <v>OK</v>
      </c>
      <c r="V4982" t="e">
        <f>IF((MATCH(F4982,W4982,0)),"Same","Diff")</f>
        <v>#N/A</v>
      </c>
      <c r="W4982" s="5">
        <f>ROUND(M4982,2)</f>
        <v>0.41</v>
      </c>
      <c r="X4982" s="5">
        <v>0.41</v>
      </c>
    </row>
    <row r="4983" spans="1:24" x14ac:dyDescent="0.25">
      <c r="A4983" t="s">
        <v>24</v>
      </c>
      <c r="B4983" t="s">
        <v>4970</v>
      </c>
      <c r="C4983" t="s">
        <v>4401</v>
      </c>
      <c r="D4983" t="s">
        <v>4945</v>
      </c>
      <c r="E4983" t="s">
        <v>569</v>
      </c>
      <c r="F4983" s="5">
        <v>0.37</v>
      </c>
      <c r="G4983" s="9">
        <v>0.1</v>
      </c>
      <c r="H4983" s="6">
        <f>G4983*100</f>
        <v>10</v>
      </c>
      <c r="I4983" t="s">
        <v>9716</v>
      </c>
      <c r="J4983" t="s">
        <v>10765</v>
      </c>
      <c r="K4983">
        <v>41</v>
      </c>
      <c r="L4983">
        <v>41</v>
      </c>
      <c r="M4983">
        <f>(F4983*(1+0.05))</f>
        <v>0.38850000000000001</v>
      </c>
      <c r="N4983">
        <f>IFERROR(ROUND(( (-1.208*LN(L4983) + 7.5474 + 4.6991*(2.71828^(-0.009*L4983)) + 0.0001*L4983*L4983 - 0.0432*L4983 + 4.7166)/3),2), " ")</f>
        <v>3.14</v>
      </c>
      <c r="O4983">
        <f>IFERROR(MAX(MIN(ROUND(N4983*(Q4983/P4983),2),4.5),1.9)," ")</f>
        <v>2.96</v>
      </c>
      <c r="P4983">
        <f>13.098*F4983^-1.237</f>
        <v>44.806338281983834</v>
      </c>
      <c r="Q4983">
        <f>13.098*M4983^-1.237</f>
        <v>42.182109086218873</v>
      </c>
      <c r="R4983" s="5">
        <f>IFERROR(ROUND(MAX(MIN((-105.4*LN(O4983) + 163.83),95),10),0)," ")</f>
        <v>49</v>
      </c>
      <c r="S4983" s="5" t="str">
        <f>IFERROR(CONCATENATE("(",R4983,",",ROUND((1.2*W4983),2),")")," ")</f>
        <v>(49,0.47)</v>
      </c>
      <c r="T4983">
        <f>R4983-L4983</f>
        <v>8</v>
      </c>
      <c r="U4983" s="7" t="str">
        <f>IF((AND(T4983=0,H4983&gt;=L4983)),"Don’t change bids","OK")</f>
        <v>OK</v>
      </c>
      <c r="V4983" t="e">
        <f>IF((MATCH(F4983,W4983,0)),"Same","Diff")</f>
        <v>#N/A</v>
      </c>
      <c r="W4983" s="5">
        <f>ROUND(M4983,2)</f>
        <v>0.39</v>
      </c>
      <c r="X4983" s="5">
        <v>0.39</v>
      </c>
    </row>
    <row r="4984" spans="1:24" x14ac:dyDescent="0.25">
      <c r="A4984" t="s">
        <v>24</v>
      </c>
      <c r="B4984" t="s">
        <v>4971</v>
      </c>
      <c r="C4984" t="s">
        <v>4401</v>
      </c>
      <c r="D4984" t="s">
        <v>4945</v>
      </c>
      <c r="E4984" t="s">
        <v>569</v>
      </c>
      <c r="F4984" s="5">
        <v>0.37</v>
      </c>
      <c r="G4984" s="9">
        <v>0.1</v>
      </c>
      <c r="H4984" s="6">
        <f>G4984*100</f>
        <v>10</v>
      </c>
      <c r="I4984" t="s">
        <v>9716</v>
      </c>
      <c r="J4984" t="s">
        <v>10765</v>
      </c>
      <c r="K4984">
        <v>41</v>
      </c>
      <c r="L4984">
        <v>41</v>
      </c>
      <c r="M4984">
        <f>(F4984*(1+0.05))</f>
        <v>0.38850000000000001</v>
      </c>
      <c r="N4984">
        <f>IFERROR(ROUND(( (-1.208*LN(L4984) + 7.5474 + 4.6991*(2.71828^(-0.009*L4984)) + 0.0001*L4984*L4984 - 0.0432*L4984 + 4.7166)/3),2), " ")</f>
        <v>3.14</v>
      </c>
      <c r="O4984">
        <f>IFERROR(MAX(MIN(ROUND(N4984*(Q4984/P4984),2),4.5),1.9)," ")</f>
        <v>2.96</v>
      </c>
      <c r="P4984">
        <f>13.098*F4984^-1.237</f>
        <v>44.806338281983834</v>
      </c>
      <c r="Q4984">
        <f>13.098*M4984^-1.237</f>
        <v>42.182109086218873</v>
      </c>
      <c r="R4984" s="5">
        <f>IFERROR(ROUND(MAX(MIN((-105.4*LN(O4984) + 163.83),95),10),0)," ")</f>
        <v>49</v>
      </c>
      <c r="S4984" s="5" t="str">
        <f>IFERROR(CONCATENATE("(",R4984,",",ROUND((1.2*W4984),2),")")," ")</f>
        <v>(49,0.47)</v>
      </c>
      <c r="T4984">
        <f>R4984-L4984</f>
        <v>8</v>
      </c>
      <c r="U4984" s="7" t="str">
        <f>IF((AND(T4984=0,H4984&gt;=L4984)),"Don’t change bids","OK")</f>
        <v>OK</v>
      </c>
      <c r="V4984" t="e">
        <f>IF((MATCH(F4984,W4984,0)),"Same","Diff")</f>
        <v>#N/A</v>
      </c>
      <c r="W4984" s="5">
        <f>ROUND(M4984,2)</f>
        <v>0.39</v>
      </c>
      <c r="X4984" s="5">
        <v>0.39</v>
      </c>
    </row>
    <row r="4985" spans="1:24" x14ac:dyDescent="0.25">
      <c r="A4985" t="s">
        <v>24</v>
      </c>
      <c r="B4985" t="s">
        <v>4972</v>
      </c>
      <c r="C4985" t="s">
        <v>4401</v>
      </c>
      <c r="D4985" t="s">
        <v>4945</v>
      </c>
      <c r="E4985" t="s">
        <v>569</v>
      </c>
      <c r="F4985" s="5">
        <v>0.37</v>
      </c>
      <c r="G4985" s="9">
        <v>0.1</v>
      </c>
      <c r="H4985" s="6">
        <f>G4985*100</f>
        <v>10</v>
      </c>
      <c r="I4985" t="s">
        <v>9716</v>
      </c>
      <c r="J4985" t="s">
        <v>10765</v>
      </c>
      <c r="K4985">
        <v>41</v>
      </c>
      <c r="L4985">
        <v>41</v>
      </c>
      <c r="M4985">
        <f>(F4985*(1+0.05))</f>
        <v>0.38850000000000001</v>
      </c>
      <c r="N4985">
        <f>IFERROR(ROUND(( (-1.208*LN(L4985) + 7.5474 + 4.6991*(2.71828^(-0.009*L4985)) + 0.0001*L4985*L4985 - 0.0432*L4985 + 4.7166)/3),2), " ")</f>
        <v>3.14</v>
      </c>
      <c r="O4985">
        <f>IFERROR(MAX(MIN(ROUND(N4985*(Q4985/P4985),2),4.5),1.9)," ")</f>
        <v>2.96</v>
      </c>
      <c r="P4985">
        <f>13.098*F4985^-1.237</f>
        <v>44.806338281983834</v>
      </c>
      <c r="Q4985">
        <f>13.098*M4985^-1.237</f>
        <v>42.182109086218873</v>
      </c>
      <c r="R4985" s="5">
        <f>IFERROR(ROUND(MAX(MIN((-105.4*LN(O4985) + 163.83),95),10),0)," ")</f>
        <v>49</v>
      </c>
      <c r="S4985" s="5" t="str">
        <f>IFERROR(CONCATENATE("(",R4985,",",ROUND((1.2*W4985),2),")")," ")</f>
        <v>(49,0.47)</v>
      </c>
      <c r="T4985">
        <f>R4985-L4985</f>
        <v>8</v>
      </c>
      <c r="U4985" s="7" t="str">
        <f>IF((AND(T4985=0,H4985&gt;=L4985)),"Don’t change bids","OK")</f>
        <v>OK</v>
      </c>
      <c r="V4985" t="e">
        <f>IF((MATCH(F4985,W4985,0)),"Same","Diff")</f>
        <v>#N/A</v>
      </c>
      <c r="W4985" s="5">
        <f>ROUND(M4985,2)</f>
        <v>0.39</v>
      </c>
      <c r="X4985" s="5">
        <v>0.39</v>
      </c>
    </row>
    <row r="4986" spans="1:24" x14ac:dyDescent="0.25">
      <c r="A4986" t="s">
        <v>24</v>
      </c>
      <c r="B4986" t="s">
        <v>4973</v>
      </c>
      <c r="C4986" t="s">
        <v>4401</v>
      </c>
      <c r="D4986" t="s">
        <v>4945</v>
      </c>
      <c r="E4986" t="s">
        <v>569</v>
      </c>
      <c r="F4986" s="5">
        <v>0.37</v>
      </c>
      <c r="G4986" s="9">
        <v>0.1</v>
      </c>
      <c r="H4986" s="6">
        <f>G4986*100</f>
        <v>10</v>
      </c>
      <c r="I4986" t="s">
        <v>9716</v>
      </c>
      <c r="J4986" t="s">
        <v>10765</v>
      </c>
      <c r="K4986">
        <v>41</v>
      </c>
      <c r="L4986">
        <v>41</v>
      </c>
      <c r="M4986">
        <f>(F4986*(1+0.05))</f>
        <v>0.38850000000000001</v>
      </c>
      <c r="N4986">
        <f>IFERROR(ROUND(( (-1.208*LN(L4986) + 7.5474 + 4.6991*(2.71828^(-0.009*L4986)) + 0.0001*L4986*L4986 - 0.0432*L4986 + 4.7166)/3),2), " ")</f>
        <v>3.14</v>
      </c>
      <c r="O4986">
        <f>IFERROR(MAX(MIN(ROUND(N4986*(Q4986/P4986),2),4.5),1.9)," ")</f>
        <v>2.96</v>
      </c>
      <c r="P4986">
        <f>13.098*F4986^-1.237</f>
        <v>44.806338281983834</v>
      </c>
      <c r="Q4986">
        <f>13.098*M4986^-1.237</f>
        <v>42.182109086218873</v>
      </c>
      <c r="R4986" s="5">
        <f>IFERROR(ROUND(MAX(MIN((-105.4*LN(O4986) + 163.83),95),10),0)," ")</f>
        <v>49</v>
      </c>
      <c r="S4986" s="5" t="str">
        <f>IFERROR(CONCATENATE("(",R4986,",",ROUND((1.2*W4986),2),")")," ")</f>
        <v>(49,0.47)</v>
      </c>
      <c r="T4986">
        <f>R4986-L4986</f>
        <v>8</v>
      </c>
      <c r="U4986" s="7" t="str">
        <f>IF((AND(T4986=0,H4986&gt;=L4986)),"Don’t change bids","OK")</f>
        <v>OK</v>
      </c>
      <c r="V4986" t="e">
        <f>IF((MATCH(F4986,W4986,0)),"Same","Diff")</f>
        <v>#N/A</v>
      </c>
      <c r="W4986" s="5">
        <f>ROUND(M4986,2)</f>
        <v>0.39</v>
      </c>
      <c r="X4986" s="5">
        <v>0.39</v>
      </c>
    </row>
    <row r="4987" spans="1:24" x14ac:dyDescent="0.25">
      <c r="A4987" t="s">
        <v>24</v>
      </c>
      <c r="B4987" t="s">
        <v>4974</v>
      </c>
      <c r="C4987" t="s">
        <v>4401</v>
      </c>
      <c r="D4987" t="s">
        <v>4945</v>
      </c>
      <c r="E4987" t="s">
        <v>569</v>
      </c>
      <c r="F4987" s="5">
        <v>0.37</v>
      </c>
      <c r="G4987" s="9">
        <v>0.1</v>
      </c>
      <c r="H4987" s="6">
        <f>G4987*100</f>
        <v>10</v>
      </c>
      <c r="I4987" t="s">
        <v>9716</v>
      </c>
      <c r="J4987" t="s">
        <v>10765</v>
      </c>
      <c r="K4987">
        <v>41</v>
      </c>
      <c r="L4987">
        <v>41</v>
      </c>
      <c r="M4987">
        <f>(F4987*(1+0.05))</f>
        <v>0.38850000000000001</v>
      </c>
      <c r="N4987">
        <f>IFERROR(ROUND(( (-1.208*LN(L4987) + 7.5474 + 4.6991*(2.71828^(-0.009*L4987)) + 0.0001*L4987*L4987 - 0.0432*L4987 + 4.7166)/3),2), " ")</f>
        <v>3.14</v>
      </c>
      <c r="O4987">
        <f>IFERROR(MAX(MIN(ROUND(N4987*(Q4987/P4987),2),4.5),1.9)," ")</f>
        <v>2.96</v>
      </c>
      <c r="P4987">
        <f>13.098*F4987^-1.237</f>
        <v>44.806338281983834</v>
      </c>
      <c r="Q4987">
        <f>13.098*M4987^-1.237</f>
        <v>42.182109086218873</v>
      </c>
      <c r="R4987" s="5">
        <f>IFERROR(ROUND(MAX(MIN((-105.4*LN(O4987) + 163.83),95),10),0)," ")</f>
        <v>49</v>
      </c>
      <c r="S4987" s="5" t="str">
        <f>IFERROR(CONCATENATE("(",R4987,",",ROUND((1.2*W4987),2),")")," ")</f>
        <v>(49,0.47)</v>
      </c>
      <c r="T4987">
        <f>R4987-L4987</f>
        <v>8</v>
      </c>
      <c r="U4987" s="7" t="str">
        <f>IF((AND(T4987=0,H4987&gt;=L4987)),"Don’t change bids","OK")</f>
        <v>OK</v>
      </c>
      <c r="V4987" t="e">
        <f>IF((MATCH(F4987,W4987,0)),"Same","Diff")</f>
        <v>#N/A</v>
      </c>
      <c r="W4987" s="5">
        <f>ROUND(M4987,2)</f>
        <v>0.39</v>
      </c>
      <c r="X4987" s="5">
        <v>0.39</v>
      </c>
    </row>
    <row r="4988" spans="1:24" x14ac:dyDescent="0.25">
      <c r="A4988" t="s">
        <v>24</v>
      </c>
      <c r="B4988" t="s">
        <v>4975</v>
      </c>
      <c r="C4988" t="s">
        <v>4401</v>
      </c>
      <c r="D4988" t="s">
        <v>4945</v>
      </c>
      <c r="E4988" t="s">
        <v>569</v>
      </c>
      <c r="F4988" s="5">
        <v>0.37</v>
      </c>
      <c r="G4988" s="9">
        <v>0.1</v>
      </c>
      <c r="H4988" s="6">
        <f>G4988*100</f>
        <v>10</v>
      </c>
      <c r="I4988" t="s">
        <v>9716</v>
      </c>
      <c r="J4988" t="s">
        <v>10765</v>
      </c>
      <c r="K4988">
        <v>41</v>
      </c>
      <c r="L4988">
        <v>41</v>
      </c>
      <c r="M4988">
        <f>(F4988*(1+0.05))</f>
        <v>0.38850000000000001</v>
      </c>
      <c r="N4988">
        <f>IFERROR(ROUND(( (-1.208*LN(L4988) + 7.5474 + 4.6991*(2.71828^(-0.009*L4988)) + 0.0001*L4988*L4988 - 0.0432*L4988 + 4.7166)/3),2), " ")</f>
        <v>3.14</v>
      </c>
      <c r="O4988">
        <f>IFERROR(MAX(MIN(ROUND(N4988*(Q4988/P4988),2),4.5),1.9)," ")</f>
        <v>2.96</v>
      </c>
      <c r="P4988">
        <f>13.098*F4988^-1.237</f>
        <v>44.806338281983834</v>
      </c>
      <c r="Q4988">
        <f>13.098*M4988^-1.237</f>
        <v>42.182109086218873</v>
      </c>
      <c r="R4988" s="5">
        <f>IFERROR(ROUND(MAX(MIN((-105.4*LN(O4988) + 163.83),95),10),0)," ")</f>
        <v>49</v>
      </c>
      <c r="S4988" s="5" t="str">
        <f>IFERROR(CONCATENATE("(",R4988,",",ROUND((1.2*W4988),2),")")," ")</f>
        <v>(49,0.47)</v>
      </c>
      <c r="T4988">
        <f>R4988-L4988</f>
        <v>8</v>
      </c>
      <c r="U4988" s="7" t="str">
        <f>IF((AND(T4988=0,H4988&gt;=L4988)),"Don’t change bids","OK")</f>
        <v>OK</v>
      </c>
      <c r="V4988" t="e">
        <f>IF((MATCH(F4988,W4988,0)),"Same","Diff")</f>
        <v>#N/A</v>
      </c>
      <c r="W4988" s="5">
        <f>ROUND(M4988,2)</f>
        <v>0.39</v>
      </c>
      <c r="X4988" s="5">
        <v>0.39</v>
      </c>
    </row>
    <row r="4989" spans="1:24" x14ac:dyDescent="0.25">
      <c r="A4989" t="s">
        <v>24</v>
      </c>
      <c r="B4989" t="s">
        <v>4976</v>
      </c>
      <c r="C4989" t="s">
        <v>4401</v>
      </c>
      <c r="D4989" t="s">
        <v>4945</v>
      </c>
      <c r="E4989" t="s">
        <v>569</v>
      </c>
      <c r="F4989" s="5">
        <v>0.37</v>
      </c>
      <c r="G4989" s="9">
        <v>0.1</v>
      </c>
      <c r="H4989" s="6">
        <f>G4989*100</f>
        <v>10</v>
      </c>
      <c r="I4989" t="s">
        <v>9716</v>
      </c>
      <c r="J4989" t="s">
        <v>10765</v>
      </c>
      <c r="K4989">
        <v>41</v>
      </c>
      <c r="L4989">
        <v>41</v>
      </c>
      <c r="M4989">
        <f>(F4989*(1+0.05))</f>
        <v>0.38850000000000001</v>
      </c>
      <c r="N4989">
        <f>IFERROR(ROUND(( (-1.208*LN(L4989) + 7.5474 + 4.6991*(2.71828^(-0.009*L4989)) + 0.0001*L4989*L4989 - 0.0432*L4989 + 4.7166)/3),2), " ")</f>
        <v>3.14</v>
      </c>
      <c r="O4989">
        <f>IFERROR(MAX(MIN(ROUND(N4989*(Q4989/P4989),2),4.5),1.9)," ")</f>
        <v>2.96</v>
      </c>
      <c r="P4989">
        <f>13.098*F4989^-1.237</f>
        <v>44.806338281983834</v>
      </c>
      <c r="Q4989">
        <f>13.098*M4989^-1.237</f>
        <v>42.182109086218873</v>
      </c>
      <c r="R4989" s="5">
        <f>IFERROR(ROUND(MAX(MIN((-105.4*LN(O4989) + 163.83),95),10),0)," ")</f>
        <v>49</v>
      </c>
      <c r="S4989" s="5" t="str">
        <f>IFERROR(CONCATENATE("(",R4989,",",ROUND((1.2*W4989),2),")")," ")</f>
        <v>(49,0.47)</v>
      </c>
      <c r="T4989">
        <f>R4989-L4989</f>
        <v>8</v>
      </c>
      <c r="U4989" s="7" t="str">
        <f>IF((AND(T4989=0,H4989&gt;=L4989)),"Don’t change bids","OK")</f>
        <v>OK</v>
      </c>
      <c r="V4989" t="e">
        <f>IF((MATCH(F4989,W4989,0)),"Same","Diff")</f>
        <v>#N/A</v>
      </c>
      <c r="W4989" s="5">
        <f>ROUND(M4989,2)</f>
        <v>0.39</v>
      </c>
      <c r="X4989" s="5">
        <v>0.39</v>
      </c>
    </row>
    <row r="4990" spans="1:24" x14ac:dyDescent="0.25">
      <c r="A4990" t="s">
        <v>24</v>
      </c>
      <c r="B4990" t="s">
        <v>4977</v>
      </c>
      <c r="C4990" t="s">
        <v>4401</v>
      </c>
      <c r="D4990" t="s">
        <v>4945</v>
      </c>
      <c r="E4990" t="s">
        <v>569</v>
      </c>
      <c r="F4990" s="5">
        <v>0.37</v>
      </c>
      <c r="G4990" s="9">
        <v>0.1</v>
      </c>
      <c r="H4990" s="6">
        <f>G4990*100</f>
        <v>10</v>
      </c>
      <c r="I4990" t="s">
        <v>9716</v>
      </c>
      <c r="J4990" t="s">
        <v>10765</v>
      </c>
      <c r="K4990">
        <v>41</v>
      </c>
      <c r="L4990">
        <v>41</v>
      </c>
      <c r="M4990">
        <f>(F4990*(1+0.05))</f>
        <v>0.38850000000000001</v>
      </c>
      <c r="N4990">
        <f>IFERROR(ROUND(( (-1.208*LN(L4990) + 7.5474 + 4.6991*(2.71828^(-0.009*L4990)) + 0.0001*L4990*L4990 - 0.0432*L4990 + 4.7166)/3),2), " ")</f>
        <v>3.14</v>
      </c>
      <c r="O4990">
        <f>IFERROR(MAX(MIN(ROUND(N4990*(Q4990/P4990),2),4.5),1.9)," ")</f>
        <v>2.96</v>
      </c>
      <c r="P4990">
        <f>13.098*F4990^-1.237</f>
        <v>44.806338281983834</v>
      </c>
      <c r="Q4990">
        <f>13.098*M4990^-1.237</f>
        <v>42.182109086218873</v>
      </c>
      <c r="R4990" s="5">
        <f>IFERROR(ROUND(MAX(MIN((-105.4*LN(O4990) + 163.83),95),10),0)," ")</f>
        <v>49</v>
      </c>
      <c r="S4990" s="5" t="str">
        <f>IFERROR(CONCATENATE("(",R4990,",",ROUND((1.2*W4990),2),")")," ")</f>
        <v>(49,0.47)</v>
      </c>
      <c r="T4990">
        <f>R4990-L4990</f>
        <v>8</v>
      </c>
      <c r="U4990" s="7" t="str">
        <f>IF((AND(T4990=0,H4990&gt;=L4990)),"Don’t change bids","OK")</f>
        <v>OK</v>
      </c>
      <c r="V4990" t="e">
        <f>IF((MATCH(F4990,W4990,0)),"Same","Diff")</f>
        <v>#N/A</v>
      </c>
      <c r="W4990" s="5">
        <f>ROUND(M4990,2)</f>
        <v>0.39</v>
      </c>
      <c r="X4990" s="5">
        <v>0.39</v>
      </c>
    </row>
    <row r="4991" spans="1:24" x14ac:dyDescent="0.25">
      <c r="A4991" t="s">
        <v>24</v>
      </c>
      <c r="B4991" t="s">
        <v>4978</v>
      </c>
      <c r="C4991" t="s">
        <v>4401</v>
      </c>
      <c r="D4991" t="s">
        <v>4945</v>
      </c>
      <c r="E4991" t="s">
        <v>4979</v>
      </c>
      <c r="F4991" s="5">
        <v>0.28000000000000003</v>
      </c>
      <c r="G4991" s="9">
        <v>0.1</v>
      </c>
      <c r="H4991" s="6">
        <f>G4991*100</f>
        <v>10</v>
      </c>
      <c r="I4991" t="s">
        <v>10708</v>
      </c>
      <c r="J4991" t="s">
        <v>10765</v>
      </c>
      <c r="K4991">
        <v>41</v>
      </c>
      <c r="L4991">
        <v>41</v>
      </c>
      <c r="M4991">
        <f>(F4991*(1+0.05))</f>
        <v>0.29400000000000004</v>
      </c>
      <c r="N4991">
        <f>IFERROR(ROUND(( (-1.208*LN(L4991) + 7.5474 + 4.6991*(2.71828^(-0.009*L4991)) + 0.0001*L4991*L4991 - 0.0432*L4991 + 4.7166)/3),2), " ")</f>
        <v>3.14</v>
      </c>
      <c r="O4991">
        <f>IFERROR(MAX(MIN(ROUND(N4991*(Q4991/P4991),2),4.5),1.9)," ")</f>
        <v>2.96</v>
      </c>
      <c r="P4991">
        <f>13.098*F4991^-1.237</f>
        <v>63.251452247346812</v>
      </c>
      <c r="Q4991">
        <f>13.098*M4991^-1.237</f>
        <v>59.54692485174926</v>
      </c>
      <c r="R4991" s="5">
        <f>IFERROR(ROUND(MAX(MIN((-105.4*LN(O4991) + 163.83),95),10),0)," ")</f>
        <v>49</v>
      </c>
      <c r="S4991" s="5" t="str">
        <f>IFERROR(CONCATENATE("(",R4991,",",ROUND((1.2*W4991),2),")")," ")</f>
        <v>(49,0.35)</v>
      </c>
      <c r="T4991">
        <f>R4991-L4991</f>
        <v>8</v>
      </c>
      <c r="U4991" s="7" t="str">
        <f>IF((AND(T4991=0,H4991&gt;=L4991)),"Don’t change bids","OK")</f>
        <v>OK</v>
      </c>
      <c r="V4991" t="e">
        <f>IF((MATCH(F4991,W4991,0)),"Same","Diff")</f>
        <v>#N/A</v>
      </c>
      <c r="W4991" s="5">
        <f>ROUND(M4991,2)</f>
        <v>0.28999999999999998</v>
      </c>
      <c r="X4991" s="5">
        <v>0.28999999999999998</v>
      </c>
    </row>
    <row r="4992" spans="1:24" x14ac:dyDescent="0.25">
      <c r="A4992" t="s">
        <v>24</v>
      </c>
      <c r="B4992" t="s">
        <v>4980</v>
      </c>
      <c r="C4992" t="s">
        <v>4401</v>
      </c>
      <c r="D4992" t="s">
        <v>4945</v>
      </c>
      <c r="E4992" t="s">
        <v>569</v>
      </c>
      <c r="F4992" s="5">
        <v>0.37</v>
      </c>
      <c r="G4992" s="9">
        <v>0.1</v>
      </c>
      <c r="H4992" s="6">
        <f>G4992*100</f>
        <v>10</v>
      </c>
      <c r="I4992" t="s">
        <v>9716</v>
      </c>
      <c r="J4992" t="s">
        <v>10765</v>
      </c>
      <c r="K4992">
        <v>41</v>
      </c>
      <c r="L4992">
        <v>41</v>
      </c>
      <c r="M4992">
        <f>(F4992*(1+0.05))</f>
        <v>0.38850000000000001</v>
      </c>
      <c r="N4992">
        <f>IFERROR(ROUND(( (-1.208*LN(L4992) + 7.5474 + 4.6991*(2.71828^(-0.009*L4992)) + 0.0001*L4992*L4992 - 0.0432*L4992 + 4.7166)/3),2), " ")</f>
        <v>3.14</v>
      </c>
      <c r="O4992">
        <f>IFERROR(MAX(MIN(ROUND(N4992*(Q4992/P4992),2),4.5),1.9)," ")</f>
        <v>2.96</v>
      </c>
      <c r="P4992">
        <f>13.098*F4992^-1.237</f>
        <v>44.806338281983834</v>
      </c>
      <c r="Q4992">
        <f>13.098*M4992^-1.237</f>
        <v>42.182109086218873</v>
      </c>
      <c r="R4992" s="5">
        <f>IFERROR(ROUND(MAX(MIN((-105.4*LN(O4992) + 163.83),95),10),0)," ")</f>
        <v>49</v>
      </c>
      <c r="S4992" s="5" t="str">
        <f>IFERROR(CONCATENATE("(",R4992,",",ROUND((1.2*W4992),2),")")," ")</f>
        <v>(49,0.47)</v>
      </c>
      <c r="T4992">
        <f>R4992-L4992</f>
        <v>8</v>
      </c>
      <c r="U4992" s="7" t="str">
        <f>IF((AND(T4992=0,H4992&gt;=L4992)),"Don’t change bids","OK")</f>
        <v>OK</v>
      </c>
      <c r="V4992" t="e">
        <f>IF((MATCH(F4992,W4992,0)),"Same","Diff")</f>
        <v>#N/A</v>
      </c>
      <c r="W4992" s="5">
        <f>ROUND(M4992,2)</f>
        <v>0.39</v>
      </c>
      <c r="X4992" s="5">
        <v>0.39</v>
      </c>
    </row>
    <row r="4993" spans="1:24" x14ac:dyDescent="0.25">
      <c r="A4993" t="s">
        <v>24</v>
      </c>
      <c r="B4993" t="s">
        <v>4981</v>
      </c>
      <c r="C4993" t="s">
        <v>4401</v>
      </c>
      <c r="D4993" t="s">
        <v>4945</v>
      </c>
      <c r="E4993" t="s">
        <v>2478</v>
      </c>
      <c r="F4993" s="5">
        <v>0.48</v>
      </c>
      <c r="G4993" s="9">
        <v>0.1</v>
      </c>
      <c r="H4993" s="6">
        <f>G4993*100</f>
        <v>10</v>
      </c>
      <c r="I4993" t="s">
        <v>10709</v>
      </c>
      <c r="J4993" t="s">
        <v>10765</v>
      </c>
      <c r="K4993">
        <v>49</v>
      </c>
      <c r="L4993">
        <v>49</v>
      </c>
      <c r="M4993">
        <f>(F4993*(1+0.05))</f>
        <v>0.504</v>
      </c>
      <c r="N4993">
        <f>IFERROR(ROUND(( (-1.208*LN(L4993) + 7.5474 + 4.6991*(2.71828^(-0.009*L4993)) + 0.0001*L4993*L4993 - 0.0432*L4993 + 4.7166)/3),2), " ")</f>
        <v>2.9</v>
      </c>
      <c r="O4993">
        <f>IFERROR(MAX(MIN(ROUND(N4993*(Q4993/P4993),2),4.5),1.9)," ")</f>
        <v>2.73</v>
      </c>
      <c r="P4993">
        <f>13.098*F4993^-1.237</f>
        <v>32.472040162481385</v>
      </c>
      <c r="Q4993">
        <f>13.098*M4993^-1.237</f>
        <v>30.570209325420993</v>
      </c>
      <c r="R4993" s="5">
        <f>IFERROR(ROUND(MAX(MIN((-105.4*LN(O4993) + 163.83),95),10),0)," ")</f>
        <v>58</v>
      </c>
      <c r="S4993" s="5" t="str">
        <f>IFERROR(CONCATENATE("(",R4993,",",ROUND((1.2*W4993),2),")")," ")</f>
        <v>(58,0.6)</v>
      </c>
      <c r="T4993">
        <f>R4993-L4993</f>
        <v>9</v>
      </c>
      <c r="U4993" s="7" t="str">
        <f>IF((AND(T4993=0,H4993&gt;=L4993)),"Don’t change bids","OK")</f>
        <v>OK</v>
      </c>
      <c r="V4993" t="e">
        <f>IF((MATCH(F4993,W4993,0)),"Same","Diff")</f>
        <v>#N/A</v>
      </c>
      <c r="W4993" s="5">
        <f>ROUND(M4993,2)</f>
        <v>0.5</v>
      </c>
      <c r="X4993" s="5">
        <v>0.5</v>
      </c>
    </row>
    <row r="4994" spans="1:24" x14ac:dyDescent="0.25">
      <c r="A4994" t="s">
        <v>24</v>
      </c>
      <c r="B4994" t="s">
        <v>4982</v>
      </c>
      <c r="C4994" t="s">
        <v>4401</v>
      </c>
      <c r="D4994" t="s">
        <v>4983</v>
      </c>
      <c r="E4994" t="s">
        <v>4979</v>
      </c>
      <c r="F4994" s="5">
        <v>0.28000000000000003</v>
      </c>
      <c r="G4994" s="8">
        <v>0.5</v>
      </c>
      <c r="H4994" s="6">
        <f>G4994*100</f>
        <v>50</v>
      </c>
      <c r="I4994" t="s">
        <v>10710</v>
      </c>
      <c r="J4994" t="s">
        <v>10765</v>
      </c>
      <c r="K4994">
        <v>49</v>
      </c>
      <c r="L4994">
        <v>49</v>
      </c>
      <c r="M4994">
        <f>(F4994*(1+0.05))</f>
        <v>0.29400000000000004</v>
      </c>
      <c r="N4994">
        <f>IFERROR(ROUND(( (-1.208*LN(L4994) + 7.5474 + 4.6991*(2.71828^(-0.009*L4994)) + 0.0001*L4994*L4994 - 0.0432*L4994 + 4.7166)/3),2), " ")</f>
        <v>2.9</v>
      </c>
      <c r="O4994">
        <f>IFERROR(MAX(MIN(ROUND(N4994*(Q4994/P4994),2),4.5),1.9)," ")</f>
        <v>2.73</v>
      </c>
      <c r="P4994">
        <f>13.098*F4994^-1.237</f>
        <v>63.251452247346812</v>
      </c>
      <c r="Q4994">
        <f>13.098*M4994^-1.237</f>
        <v>59.54692485174926</v>
      </c>
      <c r="R4994" s="5">
        <f>IFERROR(ROUND(MAX(MIN((-105.4*LN(O4994) + 163.83),95),10),0)," ")</f>
        <v>58</v>
      </c>
      <c r="S4994" s="5" t="str">
        <f>IFERROR(CONCATENATE("(",R4994,",",ROUND((1.2*W4994),2),")")," ")</f>
        <v>(58,0.35)</v>
      </c>
      <c r="T4994">
        <f>R4994-L4994</f>
        <v>9</v>
      </c>
      <c r="U4994" s="7" t="str">
        <f>IF((AND(T4994=0,H4994&gt;=L4994)),"Don’t change bids","OK")</f>
        <v>OK</v>
      </c>
      <c r="V4994" t="e">
        <f>IF((MATCH(F4994,W4994,0)),"Same","Diff")</f>
        <v>#N/A</v>
      </c>
      <c r="W4994" s="5">
        <f>ROUND(M4994,2)</f>
        <v>0.28999999999999998</v>
      </c>
      <c r="X4994" s="5">
        <v>0.28999999999999998</v>
      </c>
    </row>
    <row r="4995" spans="1:24" x14ac:dyDescent="0.25">
      <c r="A4995" t="s">
        <v>24</v>
      </c>
      <c r="B4995" t="s">
        <v>4984</v>
      </c>
      <c r="C4995" t="s">
        <v>4401</v>
      </c>
      <c r="D4995" t="s">
        <v>4945</v>
      </c>
      <c r="E4995" t="s">
        <v>569</v>
      </c>
      <c r="F4995" s="5">
        <v>0.37</v>
      </c>
      <c r="G4995" s="9">
        <v>0.1</v>
      </c>
      <c r="H4995" s="6">
        <f>G4995*100</f>
        <v>10</v>
      </c>
      <c r="I4995" t="s">
        <v>9716</v>
      </c>
      <c r="J4995" t="s">
        <v>10765</v>
      </c>
      <c r="K4995">
        <v>41</v>
      </c>
      <c r="L4995">
        <v>41</v>
      </c>
      <c r="M4995">
        <f>(F4995*(1+0.05))</f>
        <v>0.38850000000000001</v>
      </c>
      <c r="N4995">
        <f>IFERROR(ROUND(( (-1.208*LN(L4995) + 7.5474 + 4.6991*(2.71828^(-0.009*L4995)) + 0.0001*L4995*L4995 - 0.0432*L4995 + 4.7166)/3),2), " ")</f>
        <v>3.14</v>
      </c>
      <c r="O4995">
        <f>IFERROR(MAX(MIN(ROUND(N4995*(Q4995/P4995),2),4.5),1.9)," ")</f>
        <v>2.96</v>
      </c>
      <c r="P4995">
        <f>13.098*F4995^-1.237</f>
        <v>44.806338281983834</v>
      </c>
      <c r="Q4995">
        <f>13.098*M4995^-1.237</f>
        <v>42.182109086218873</v>
      </c>
      <c r="R4995" s="5">
        <f>IFERROR(ROUND(MAX(MIN((-105.4*LN(O4995) + 163.83),95),10),0)," ")</f>
        <v>49</v>
      </c>
      <c r="S4995" s="5" t="str">
        <f>IFERROR(CONCATENATE("(",R4995,",",ROUND((1.2*W4995),2),")")," ")</f>
        <v>(49,0.47)</v>
      </c>
      <c r="T4995">
        <f>R4995-L4995</f>
        <v>8</v>
      </c>
      <c r="U4995" s="7" t="str">
        <f>IF((AND(T4995=0,H4995&gt;=L4995)),"Don’t change bids","OK")</f>
        <v>OK</v>
      </c>
      <c r="V4995" t="e">
        <f>IF((MATCH(F4995,W4995,0)),"Same","Diff")</f>
        <v>#N/A</v>
      </c>
      <c r="W4995" s="5">
        <f>ROUND(M4995,2)</f>
        <v>0.39</v>
      </c>
      <c r="X4995" s="5">
        <v>0.39</v>
      </c>
    </row>
    <row r="4996" spans="1:24" x14ac:dyDescent="0.25">
      <c r="A4996" t="s">
        <v>24</v>
      </c>
      <c r="B4996" t="s">
        <v>4985</v>
      </c>
      <c r="C4996" t="s">
        <v>4401</v>
      </c>
      <c r="D4996" t="s">
        <v>4945</v>
      </c>
      <c r="E4996" t="s">
        <v>569</v>
      </c>
      <c r="F4996" s="5">
        <v>0.37</v>
      </c>
      <c r="G4996" s="9">
        <v>0.1</v>
      </c>
      <c r="H4996" s="6">
        <f>G4996*100</f>
        <v>10</v>
      </c>
      <c r="I4996" t="s">
        <v>9716</v>
      </c>
      <c r="J4996" t="s">
        <v>10765</v>
      </c>
      <c r="K4996">
        <v>41</v>
      </c>
      <c r="L4996">
        <v>41</v>
      </c>
      <c r="M4996">
        <f>(F4996*(1+0.05))</f>
        <v>0.38850000000000001</v>
      </c>
      <c r="N4996">
        <f>IFERROR(ROUND(( (-1.208*LN(L4996) + 7.5474 + 4.6991*(2.71828^(-0.009*L4996)) + 0.0001*L4996*L4996 - 0.0432*L4996 + 4.7166)/3),2), " ")</f>
        <v>3.14</v>
      </c>
      <c r="O4996">
        <f>IFERROR(MAX(MIN(ROUND(N4996*(Q4996/P4996),2),4.5),1.9)," ")</f>
        <v>2.96</v>
      </c>
      <c r="P4996">
        <f>13.098*F4996^-1.237</f>
        <v>44.806338281983834</v>
      </c>
      <c r="Q4996">
        <f>13.098*M4996^-1.237</f>
        <v>42.182109086218873</v>
      </c>
      <c r="R4996" s="5">
        <f>IFERROR(ROUND(MAX(MIN((-105.4*LN(O4996) + 163.83),95),10),0)," ")</f>
        <v>49</v>
      </c>
      <c r="S4996" s="5" t="str">
        <f>IFERROR(CONCATENATE("(",R4996,",",ROUND((1.2*W4996),2),")")," ")</f>
        <v>(49,0.47)</v>
      </c>
      <c r="T4996">
        <f>R4996-L4996</f>
        <v>8</v>
      </c>
      <c r="U4996" s="7" t="str">
        <f>IF((AND(T4996=0,H4996&gt;=L4996)),"Don’t change bids","OK")</f>
        <v>OK</v>
      </c>
      <c r="V4996" t="e">
        <f>IF((MATCH(F4996,W4996,0)),"Same","Diff")</f>
        <v>#N/A</v>
      </c>
      <c r="W4996" s="5">
        <f>ROUND(M4996,2)</f>
        <v>0.39</v>
      </c>
      <c r="X4996" s="5">
        <v>0.39</v>
      </c>
    </row>
    <row r="4997" spans="1:24" x14ac:dyDescent="0.25">
      <c r="A4997" t="s">
        <v>24</v>
      </c>
      <c r="B4997" t="s">
        <v>4986</v>
      </c>
      <c r="C4997" t="s">
        <v>4401</v>
      </c>
      <c r="D4997" t="s">
        <v>4945</v>
      </c>
      <c r="E4997" t="s">
        <v>569</v>
      </c>
      <c r="F4997" s="5">
        <v>0.37</v>
      </c>
      <c r="G4997" s="9">
        <v>0.1</v>
      </c>
      <c r="H4997" s="6">
        <f>G4997*100</f>
        <v>10</v>
      </c>
      <c r="I4997" t="s">
        <v>9716</v>
      </c>
      <c r="J4997" t="s">
        <v>10765</v>
      </c>
      <c r="K4997">
        <v>41</v>
      </c>
      <c r="L4997">
        <v>41</v>
      </c>
      <c r="M4997">
        <f>(F4997*(1+0.05))</f>
        <v>0.38850000000000001</v>
      </c>
      <c r="N4997">
        <f>IFERROR(ROUND(( (-1.208*LN(L4997) + 7.5474 + 4.6991*(2.71828^(-0.009*L4997)) + 0.0001*L4997*L4997 - 0.0432*L4997 + 4.7166)/3),2), " ")</f>
        <v>3.14</v>
      </c>
      <c r="O4997">
        <f>IFERROR(MAX(MIN(ROUND(N4997*(Q4997/P4997),2),4.5),1.9)," ")</f>
        <v>2.96</v>
      </c>
      <c r="P4997">
        <f>13.098*F4997^-1.237</f>
        <v>44.806338281983834</v>
      </c>
      <c r="Q4997">
        <f>13.098*M4997^-1.237</f>
        <v>42.182109086218873</v>
      </c>
      <c r="R4997" s="5">
        <f>IFERROR(ROUND(MAX(MIN((-105.4*LN(O4997) + 163.83),95),10),0)," ")</f>
        <v>49</v>
      </c>
      <c r="S4997" s="5" t="str">
        <f>IFERROR(CONCATENATE("(",R4997,",",ROUND((1.2*W4997),2),")")," ")</f>
        <v>(49,0.47)</v>
      </c>
      <c r="T4997">
        <f>R4997-L4997</f>
        <v>8</v>
      </c>
      <c r="U4997" s="7" t="str">
        <f>IF((AND(T4997=0,H4997&gt;=L4997)),"Don’t change bids","OK")</f>
        <v>OK</v>
      </c>
      <c r="V4997" t="e">
        <f>IF((MATCH(F4997,W4997,0)),"Same","Diff")</f>
        <v>#N/A</v>
      </c>
      <c r="W4997" s="5">
        <f>ROUND(M4997,2)</f>
        <v>0.39</v>
      </c>
      <c r="X4997" s="5">
        <v>0.39</v>
      </c>
    </row>
    <row r="4998" spans="1:24" x14ac:dyDescent="0.25">
      <c r="A4998" t="s">
        <v>24</v>
      </c>
      <c r="B4998" t="s">
        <v>4987</v>
      </c>
      <c r="C4998" t="s">
        <v>4401</v>
      </c>
      <c r="D4998" t="s">
        <v>4945</v>
      </c>
      <c r="E4998" t="s">
        <v>569</v>
      </c>
      <c r="F4998" s="5">
        <v>0.37</v>
      </c>
      <c r="G4998" s="9">
        <v>0.1</v>
      </c>
      <c r="H4998" s="6">
        <f>G4998*100</f>
        <v>10</v>
      </c>
      <c r="I4998" t="s">
        <v>9716</v>
      </c>
      <c r="J4998" t="s">
        <v>10765</v>
      </c>
      <c r="K4998">
        <v>41</v>
      </c>
      <c r="L4998">
        <v>41</v>
      </c>
      <c r="M4998">
        <f>(F4998*(1+0.05))</f>
        <v>0.38850000000000001</v>
      </c>
      <c r="N4998">
        <f>IFERROR(ROUND(( (-1.208*LN(L4998) + 7.5474 + 4.6991*(2.71828^(-0.009*L4998)) + 0.0001*L4998*L4998 - 0.0432*L4998 + 4.7166)/3),2), " ")</f>
        <v>3.14</v>
      </c>
      <c r="O4998">
        <f>IFERROR(MAX(MIN(ROUND(N4998*(Q4998/P4998),2),4.5),1.9)," ")</f>
        <v>2.96</v>
      </c>
      <c r="P4998">
        <f>13.098*F4998^-1.237</f>
        <v>44.806338281983834</v>
      </c>
      <c r="Q4998">
        <f>13.098*M4998^-1.237</f>
        <v>42.182109086218873</v>
      </c>
      <c r="R4998" s="5">
        <f>IFERROR(ROUND(MAX(MIN((-105.4*LN(O4998) + 163.83),95),10),0)," ")</f>
        <v>49</v>
      </c>
      <c r="S4998" s="5" t="str">
        <f>IFERROR(CONCATENATE("(",R4998,",",ROUND((1.2*W4998),2),")")," ")</f>
        <v>(49,0.47)</v>
      </c>
      <c r="T4998">
        <f>R4998-L4998</f>
        <v>8</v>
      </c>
      <c r="U4998" s="7" t="str">
        <f>IF((AND(T4998=0,H4998&gt;=L4998)),"Don’t change bids","OK")</f>
        <v>OK</v>
      </c>
      <c r="V4998" t="e">
        <f>IF((MATCH(F4998,W4998,0)),"Same","Diff")</f>
        <v>#N/A</v>
      </c>
      <c r="W4998" s="5">
        <f>ROUND(M4998,2)</f>
        <v>0.39</v>
      </c>
      <c r="X4998" s="5">
        <v>0.39</v>
      </c>
    </row>
    <row r="4999" spans="1:24" x14ac:dyDescent="0.25">
      <c r="A4999" t="s">
        <v>24</v>
      </c>
      <c r="B4999" t="s">
        <v>4988</v>
      </c>
      <c r="C4999" t="s">
        <v>4401</v>
      </c>
      <c r="D4999" t="s">
        <v>4945</v>
      </c>
      <c r="E4999" t="s">
        <v>569</v>
      </c>
      <c r="F4999" s="5">
        <v>0.37</v>
      </c>
      <c r="G4999" s="9">
        <v>0.1</v>
      </c>
      <c r="H4999" s="6">
        <f>G4999*100</f>
        <v>10</v>
      </c>
      <c r="I4999" t="s">
        <v>9716</v>
      </c>
      <c r="J4999" t="s">
        <v>10765</v>
      </c>
      <c r="K4999">
        <v>41</v>
      </c>
      <c r="L4999">
        <v>41</v>
      </c>
      <c r="M4999">
        <f>(F4999*(1+0.05))</f>
        <v>0.38850000000000001</v>
      </c>
      <c r="N4999">
        <f>IFERROR(ROUND(( (-1.208*LN(L4999) + 7.5474 + 4.6991*(2.71828^(-0.009*L4999)) + 0.0001*L4999*L4999 - 0.0432*L4999 + 4.7166)/3),2), " ")</f>
        <v>3.14</v>
      </c>
      <c r="O4999">
        <f>IFERROR(MAX(MIN(ROUND(N4999*(Q4999/P4999),2),4.5),1.9)," ")</f>
        <v>2.96</v>
      </c>
      <c r="P4999">
        <f>13.098*F4999^-1.237</f>
        <v>44.806338281983834</v>
      </c>
      <c r="Q4999">
        <f>13.098*M4999^-1.237</f>
        <v>42.182109086218873</v>
      </c>
      <c r="R4999" s="5">
        <f>IFERROR(ROUND(MAX(MIN((-105.4*LN(O4999) + 163.83),95),10),0)," ")</f>
        <v>49</v>
      </c>
      <c r="S4999" s="5" t="str">
        <f>IFERROR(CONCATENATE("(",R4999,",",ROUND((1.2*W4999),2),")")," ")</f>
        <v>(49,0.47)</v>
      </c>
      <c r="T4999">
        <f>R4999-L4999</f>
        <v>8</v>
      </c>
      <c r="U4999" s="7" t="str">
        <f>IF((AND(T4999=0,H4999&gt;=L4999)),"Don’t change bids","OK")</f>
        <v>OK</v>
      </c>
      <c r="V4999" t="e">
        <f>IF((MATCH(F4999,W4999,0)),"Same","Diff")</f>
        <v>#N/A</v>
      </c>
      <c r="W4999" s="5">
        <f>ROUND(M4999,2)</f>
        <v>0.39</v>
      </c>
      <c r="X4999" s="5">
        <v>0.39</v>
      </c>
    </row>
    <row r="5000" spans="1:24" x14ac:dyDescent="0.25">
      <c r="A5000" t="s">
        <v>24</v>
      </c>
      <c r="B5000" t="s">
        <v>4989</v>
      </c>
      <c r="C5000" t="s">
        <v>4401</v>
      </c>
      <c r="D5000" t="s">
        <v>4945</v>
      </c>
      <c r="E5000" t="s">
        <v>569</v>
      </c>
      <c r="F5000" s="5">
        <v>0.37</v>
      </c>
      <c r="G5000" s="9">
        <v>0.1</v>
      </c>
      <c r="H5000" s="6">
        <f>G5000*100</f>
        <v>10</v>
      </c>
      <c r="I5000" t="s">
        <v>9716</v>
      </c>
      <c r="J5000" t="s">
        <v>10765</v>
      </c>
      <c r="K5000">
        <v>41</v>
      </c>
      <c r="L5000">
        <v>41</v>
      </c>
      <c r="M5000">
        <f>(F5000*(1+0.05))</f>
        <v>0.38850000000000001</v>
      </c>
      <c r="N5000">
        <f>IFERROR(ROUND(( (-1.208*LN(L5000) + 7.5474 + 4.6991*(2.71828^(-0.009*L5000)) + 0.0001*L5000*L5000 - 0.0432*L5000 + 4.7166)/3),2), " ")</f>
        <v>3.14</v>
      </c>
      <c r="O5000">
        <f>IFERROR(MAX(MIN(ROUND(N5000*(Q5000/P5000),2),4.5),1.9)," ")</f>
        <v>2.96</v>
      </c>
      <c r="P5000">
        <f>13.098*F5000^-1.237</f>
        <v>44.806338281983834</v>
      </c>
      <c r="Q5000">
        <f>13.098*M5000^-1.237</f>
        <v>42.182109086218873</v>
      </c>
      <c r="R5000" s="5">
        <f>IFERROR(ROUND(MAX(MIN((-105.4*LN(O5000) + 163.83),95),10),0)," ")</f>
        <v>49</v>
      </c>
      <c r="S5000" s="5" t="str">
        <f>IFERROR(CONCATENATE("(",R5000,",",ROUND((1.2*W5000),2),")")," ")</f>
        <v>(49,0.47)</v>
      </c>
      <c r="T5000">
        <f>R5000-L5000</f>
        <v>8</v>
      </c>
      <c r="U5000" s="7" t="str">
        <f>IF((AND(T5000=0,H5000&gt;=L5000)),"Don’t change bids","OK")</f>
        <v>OK</v>
      </c>
      <c r="V5000" t="e">
        <f>IF((MATCH(F5000,W5000,0)),"Same","Diff")</f>
        <v>#N/A</v>
      </c>
      <c r="W5000" s="5">
        <f>ROUND(M5000,2)</f>
        <v>0.39</v>
      </c>
      <c r="X5000" s="5">
        <v>0.39</v>
      </c>
    </row>
    <row r="5001" spans="1:24" x14ac:dyDescent="0.25">
      <c r="A5001" t="s">
        <v>24</v>
      </c>
      <c r="B5001" t="s">
        <v>4990</v>
      </c>
      <c r="C5001" t="s">
        <v>4401</v>
      </c>
      <c r="D5001" t="s">
        <v>4945</v>
      </c>
      <c r="E5001" t="s">
        <v>569</v>
      </c>
      <c r="F5001" s="5">
        <v>0.37</v>
      </c>
      <c r="G5001" s="9">
        <v>0.1</v>
      </c>
      <c r="H5001" s="6">
        <f>G5001*100</f>
        <v>10</v>
      </c>
      <c r="I5001" t="s">
        <v>9716</v>
      </c>
      <c r="J5001" t="s">
        <v>10765</v>
      </c>
      <c r="K5001">
        <v>41</v>
      </c>
      <c r="L5001">
        <v>41</v>
      </c>
      <c r="M5001">
        <f>(F5001*(1+0.05))</f>
        <v>0.38850000000000001</v>
      </c>
      <c r="N5001">
        <f>IFERROR(ROUND(( (-1.208*LN(L5001) + 7.5474 + 4.6991*(2.71828^(-0.009*L5001)) + 0.0001*L5001*L5001 - 0.0432*L5001 + 4.7166)/3),2), " ")</f>
        <v>3.14</v>
      </c>
      <c r="O5001">
        <f>IFERROR(MAX(MIN(ROUND(N5001*(Q5001/P5001),2),4.5),1.9)," ")</f>
        <v>2.96</v>
      </c>
      <c r="P5001">
        <f>13.098*F5001^-1.237</f>
        <v>44.806338281983834</v>
      </c>
      <c r="Q5001">
        <f>13.098*M5001^-1.237</f>
        <v>42.182109086218873</v>
      </c>
      <c r="R5001" s="5">
        <f>IFERROR(ROUND(MAX(MIN((-105.4*LN(O5001) + 163.83),95),10),0)," ")</f>
        <v>49</v>
      </c>
      <c r="S5001" s="5" t="str">
        <f>IFERROR(CONCATENATE("(",R5001,",",ROUND((1.2*W5001),2),")")," ")</f>
        <v>(49,0.47)</v>
      </c>
      <c r="T5001">
        <f>R5001-L5001</f>
        <v>8</v>
      </c>
      <c r="U5001" s="7" t="str">
        <f>IF((AND(T5001=0,H5001&gt;=L5001)),"Don’t change bids","OK")</f>
        <v>OK</v>
      </c>
      <c r="V5001" t="e">
        <f>IF((MATCH(F5001,W5001,0)),"Same","Diff")</f>
        <v>#N/A</v>
      </c>
      <c r="W5001" s="5">
        <f>ROUND(M5001,2)</f>
        <v>0.39</v>
      </c>
      <c r="X5001" s="5">
        <v>0.39</v>
      </c>
    </row>
    <row r="5002" spans="1:24" x14ac:dyDescent="0.25">
      <c r="A5002" t="s">
        <v>24</v>
      </c>
      <c r="B5002" t="s">
        <v>4991</v>
      </c>
      <c r="C5002" t="s">
        <v>4401</v>
      </c>
      <c r="D5002" t="s">
        <v>4945</v>
      </c>
      <c r="E5002" t="s">
        <v>569</v>
      </c>
      <c r="F5002" s="5">
        <v>0.37</v>
      </c>
      <c r="G5002" s="9">
        <v>0.1</v>
      </c>
      <c r="H5002" s="6">
        <f>G5002*100</f>
        <v>10</v>
      </c>
      <c r="I5002" t="s">
        <v>9716</v>
      </c>
      <c r="J5002" t="s">
        <v>10765</v>
      </c>
      <c r="K5002">
        <v>41</v>
      </c>
      <c r="L5002">
        <v>41</v>
      </c>
      <c r="M5002">
        <f>(F5002*(1+0.05))</f>
        <v>0.38850000000000001</v>
      </c>
      <c r="N5002">
        <f>IFERROR(ROUND(( (-1.208*LN(L5002) + 7.5474 + 4.6991*(2.71828^(-0.009*L5002)) + 0.0001*L5002*L5002 - 0.0432*L5002 + 4.7166)/3),2), " ")</f>
        <v>3.14</v>
      </c>
      <c r="O5002">
        <f>IFERROR(MAX(MIN(ROUND(N5002*(Q5002/P5002),2),4.5),1.9)," ")</f>
        <v>2.96</v>
      </c>
      <c r="P5002">
        <f>13.098*F5002^-1.237</f>
        <v>44.806338281983834</v>
      </c>
      <c r="Q5002">
        <f>13.098*M5002^-1.237</f>
        <v>42.182109086218873</v>
      </c>
      <c r="R5002" s="5">
        <f>IFERROR(ROUND(MAX(MIN((-105.4*LN(O5002) + 163.83),95),10),0)," ")</f>
        <v>49</v>
      </c>
      <c r="S5002" s="5" t="str">
        <f>IFERROR(CONCATENATE("(",R5002,",",ROUND((1.2*W5002),2),")")," ")</f>
        <v>(49,0.47)</v>
      </c>
      <c r="T5002">
        <f>R5002-L5002</f>
        <v>8</v>
      </c>
      <c r="U5002" s="7" t="str">
        <f>IF((AND(T5002=0,H5002&gt;=L5002)),"Don’t change bids","OK")</f>
        <v>OK</v>
      </c>
      <c r="V5002" t="e">
        <f>IF((MATCH(F5002,W5002,0)),"Same","Diff")</f>
        <v>#N/A</v>
      </c>
      <c r="W5002" s="5">
        <f>ROUND(M5002,2)</f>
        <v>0.39</v>
      </c>
      <c r="X5002" s="5">
        <v>0.39</v>
      </c>
    </row>
    <row r="5003" spans="1:24" x14ac:dyDescent="0.25">
      <c r="A5003" t="s">
        <v>24</v>
      </c>
      <c r="B5003" t="s">
        <v>4992</v>
      </c>
      <c r="C5003" t="s">
        <v>4401</v>
      </c>
      <c r="D5003" t="s">
        <v>4945</v>
      </c>
      <c r="E5003" t="s">
        <v>569</v>
      </c>
      <c r="F5003" s="5">
        <v>0.37</v>
      </c>
      <c r="G5003" s="9">
        <v>0.1</v>
      </c>
      <c r="H5003" s="6">
        <f>G5003*100</f>
        <v>10</v>
      </c>
      <c r="I5003" t="s">
        <v>9716</v>
      </c>
      <c r="J5003" t="s">
        <v>10765</v>
      </c>
      <c r="K5003">
        <v>41</v>
      </c>
      <c r="L5003">
        <v>41</v>
      </c>
      <c r="M5003">
        <f>(F5003*(1+0.05))</f>
        <v>0.38850000000000001</v>
      </c>
      <c r="N5003">
        <f>IFERROR(ROUND(( (-1.208*LN(L5003) + 7.5474 + 4.6991*(2.71828^(-0.009*L5003)) + 0.0001*L5003*L5003 - 0.0432*L5003 + 4.7166)/3),2), " ")</f>
        <v>3.14</v>
      </c>
      <c r="O5003">
        <f>IFERROR(MAX(MIN(ROUND(N5003*(Q5003/P5003),2),4.5),1.9)," ")</f>
        <v>2.96</v>
      </c>
      <c r="P5003">
        <f>13.098*F5003^-1.237</f>
        <v>44.806338281983834</v>
      </c>
      <c r="Q5003">
        <f>13.098*M5003^-1.237</f>
        <v>42.182109086218873</v>
      </c>
      <c r="R5003" s="5">
        <f>IFERROR(ROUND(MAX(MIN((-105.4*LN(O5003) + 163.83),95),10),0)," ")</f>
        <v>49</v>
      </c>
      <c r="S5003" s="5" t="str">
        <f>IFERROR(CONCATENATE("(",R5003,",",ROUND((1.2*W5003),2),")")," ")</f>
        <v>(49,0.47)</v>
      </c>
      <c r="T5003">
        <f>R5003-L5003</f>
        <v>8</v>
      </c>
      <c r="U5003" s="7" t="str">
        <f>IF((AND(T5003=0,H5003&gt;=L5003)),"Don’t change bids","OK")</f>
        <v>OK</v>
      </c>
      <c r="V5003" t="e">
        <f>IF((MATCH(F5003,W5003,0)),"Same","Diff")</f>
        <v>#N/A</v>
      </c>
      <c r="W5003" s="5">
        <f>ROUND(M5003,2)</f>
        <v>0.39</v>
      </c>
      <c r="X5003" s="5">
        <v>0.39</v>
      </c>
    </row>
    <row r="5004" spans="1:24" x14ac:dyDescent="0.25">
      <c r="A5004" t="s">
        <v>24</v>
      </c>
      <c r="B5004" t="s">
        <v>4993</v>
      </c>
      <c r="C5004" t="s">
        <v>4401</v>
      </c>
      <c r="D5004" t="s">
        <v>4945</v>
      </c>
      <c r="E5004" t="s">
        <v>569</v>
      </c>
      <c r="F5004" s="5">
        <v>0.37</v>
      </c>
      <c r="G5004" s="9">
        <v>0.1</v>
      </c>
      <c r="H5004" s="6">
        <f>G5004*100</f>
        <v>10</v>
      </c>
      <c r="I5004" t="s">
        <v>9716</v>
      </c>
      <c r="J5004" t="s">
        <v>10765</v>
      </c>
      <c r="K5004">
        <v>41</v>
      </c>
      <c r="L5004">
        <v>41</v>
      </c>
      <c r="M5004">
        <f>(F5004*(1+0.05))</f>
        <v>0.38850000000000001</v>
      </c>
      <c r="N5004">
        <f>IFERROR(ROUND(( (-1.208*LN(L5004) + 7.5474 + 4.6991*(2.71828^(-0.009*L5004)) + 0.0001*L5004*L5004 - 0.0432*L5004 + 4.7166)/3),2), " ")</f>
        <v>3.14</v>
      </c>
      <c r="O5004">
        <f>IFERROR(MAX(MIN(ROUND(N5004*(Q5004/P5004),2),4.5),1.9)," ")</f>
        <v>2.96</v>
      </c>
      <c r="P5004">
        <f>13.098*F5004^-1.237</f>
        <v>44.806338281983834</v>
      </c>
      <c r="Q5004">
        <f>13.098*M5004^-1.237</f>
        <v>42.182109086218873</v>
      </c>
      <c r="R5004" s="5">
        <f>IFERROR(ROUND(MAX(MIN((-105.4*LN(O5004) + 163.83),95),10),0)," ")</f>
        <v>49</v>
      </c>
      <c r="S5004" s="5" t="str">
        <f>IFERROR(CONCATENATE("(",R5004,",",ROUND((1.2*W5004),2),")")," ")</f>
        <v>(49,0.47)</v>
      </c>
      <c r="T5004">
        <f>R5004-L5004</f>
        <v>8</v>
      </c>
      <c r="U5004" s="7" t="str">
        <f>IF((AND(T5004=0,H5004&gt;=L5004)),"Don’t change bids","OK")</f>
        <v>OK</v>
      </c>
      <c r="V5004" t="e">
        <f>IF((MATCH(F5004,W5004,0)),"Same","Diff")</f>
        <v>#N/A</v>
      </c>
      <c r="W5004" s="5">
        <f>ROUND(M5004,2)</f>
        <v>0.39</v>
      </c>
      <c r="X5004" s="5">
        <v>0.39</v>
      </c>
    </row>
    <row r="5005" spans="1:24" x14ac:dyDescent="0.25">
      <c r="A5005" t="s">
        <v>24</v>
      </c>
      <c r="B5005" t="s">
        <v>4994</v>
      </c>
      <c r="C5005" t="s">
        <v>4401</v>
      </c>
      <c r="D5005" t="s">
        <v>4945</v>
      </c>
      <c r="E5005" t="s">
        <v>569</v>
      </c>
      <c r="F5005" s="5">
        <v>0.37</v>
      </c>
      <c r="G5005" s="9">
        <v>0.1</v>
      </c>
      <c r="H5005" s="6">
        <f>G5005*100</f>
        <v>10</v>
      </c>
      <c r="I5005" t="s">
        <v>9716</v>
      </c>
      <c r="J5005" t="s">
        <v>10765</v>
      </c>
      <c r="K5005">
        <v>41</v>
      </c>
      <c r="L5005">
        <v>41</v>
      </c>
      <c r="M5005">
        <f>(F5005*(1+0.05))</f>
        <v>0.38850000000000001</v>
      </c>
      <c r="N5005">
        <f>IFERROR(ROUND(( (-1.208*LN(L5005) + 7.5474 + 4.6991*(2.71828^(-0.009*L5005)) + 0.0001*L5005*L5005 - 0.0432*L5005 + 4.7166)/3),2), " ")</f>
        <v>3.14</v>
      </c>
      <c r="O5005">
        <f>IFERROR(MAX(MIN(ROUND(N5005*(Q5005/P5005),2),4.5),1.9)," ")</f>
        <v>2.96</v>
      </c>
      <c r="P5005">
        <f>13.098*F5005^-1.237</f>
        <v>44.806338281983834</v>
      </c>
      <c r="Q5005">
        <f>13.098*M5005^-1.237</f>
        <v>42.182109086218873</v>
      </c>
      <c r="R5005" s="5">
        <f>IFERROR(ROUND(MAX(MIN((-105.4*LN(O5005) + 163.83),95),10),0)," ")</f>
        <v>49</v>
      </c>
      <c r="S5005" s="5" t="str">
        <f>IFERROR(CONCATENATE("(",R5005,",",ROUND((1.2*W5005),2),")")," ")</f>
        <v>(49,0.47)</v>
      </c>
      <c r="T5005">
        <f>R5005-L5005</f>
        <v>8</v>
      </c>
      <c r="U5005" s="7" t="str">
        <f>IF((AND(T5005=0,H5005&gt;=L5005)),"Don’t change bids","OK")</f>
        <v>OK</v>
      </c>
      <c r="V5005" t="e">
        <f>IF((MATCH(F5005,W5005,0)),"Same","Diff")</f>
        <v>#N/A</v>
      </c>
      <c r="W5005" s="5">
        <f>ROUND(M5005,2)</f>
        <v>0.39</v>
      </c>
      <c r="X5005" s="5">
        <v>0.39</v>
      </c>
    </row>
    <row r="5006" spans="1:24" x14ac:dyDescent="0.25">
      <c r="A5006" t="s">
        <v>24</v>
      </c>
      <c r="B5006" t="s">
        <v>4995</v>
      </c>
      <c r="C5006" t="s">
        <v>4401</v>
      </c>
      <c r="D5006" t="s">
        <v>4983</v>
      </c>
      <c r="E5006" t="s">
        <v>1262</v>
      </c>
      <c r="F5006" s="5">
        <v>0.32</v>
      </c>
      <c r="G5006" s="9">
        <v>0.1</v>
      </c>
      <c r="H5006" s="6">
        <f>G5006*100</f>
        <v>10</v>
      </c>
      <c r="I5006" t="s">
        <v>10711</v>
      </c>
      <c r="J5006" t="s">
        <v>10765</v>
      </c>
      <c r="K5006">
        <v>41</v>
      </c>
      <c r="L5006">
        <v>41</v>
      </c>
      <c r="M5006">
        <f>(F5006*(1+0.05))</f>
        <v>0.33600000000000002</v>
      </c>
      <c r="N5006">
        <f>IFERROR(ROUND(( (-1.208*LN(L5006) + 7.5474 + 4.6991*(2.71828^(-0.009*L5006)) + 0.0001*L5006*L5006 - 0.0432*L5006 + 4.7166)/3),2), " ")</f>
        <v>3.14</v>
      </c>
      <c r="O5006">
        <f>IFERROR(MAX(MIN(ROUND(N5006*(Q5006/P5006),2),4.5),1.9)," ")</f>
        <v>2.96</v>
      </c>
      <c r="P5006">
        <f>13.098*F5006^-1.237</f>
        <v>53.62094491562582</v>
      </c>
      <c r="Q5006">
        <f>13.098*M5006^-1.237</f>
        <v>50.480459561376946</v>
      </c>
      <c r="R5006" s="5">
        <f>IFERROR(ROUND(MAX(MIN((-105.4*LN(O5006) + 163.83),95),10),0)," ")</f>
        <v>49</v>
      </c>
      <c r="S5006" s="5" t="str">
        <f>IFERROR(CONCATENATE("(",R5006,",",ROUND((1.2*W5006),2),")")," ")</f>
        <v>(49,0.41)</v>
      </c>
      <c r="T5006">
        <f>R5006-L5006</f>
        <v>8</v>
      </c>
      <c r="U5006" s="7" t="str">
        <f>IF((AND(T5006=0,H5006&gt;=L5006)),"Don’t change bids","OK")</f>
        <v>OK</v>
      </c>
      <c r="V5006" t="e">
        <f>IF((MATCH(F5006,W5006,0)),"Same","Diff")</f>
        <v>#N/A</v>
      </c>
      <c r="W5006" s="5">
        <f>ROUND(M5006,2)</f>
        <v>0.34</v>
      </c>
      <c r="X5006" s="5">
        <v>0.34</v>
      </c>
    </row>
    <row r="5007" spans="1:24" x14ac:dyDescent="0.25">
      <c r="A5007" t="s">
        <v>24</v>
      </c>
      <c r="B5007" t="s">
        <v>4996</v>
      </c>
      <c r="C5007" t="s">
        <v>4401</v>
      </c>
      <c r="D5007" t="s">
        <v>4945</v>
      </c>
      <c r="E5007" t="s">
        <v>569</v>
      </c>
      <c r="F5007" s="5">
        <v>0.37</v>
      </c>
      <c r="G5007" s="9">
        <v>0.1</v>
      </c>
      <c r="H5007" s="6">
        <f>G5007*100</f>
        <v>10</v>
      </c>
      <c r="I5007" t="s">
        <v>9716</v>
      </c>
      <c r="J5007" t="s">
        <v>10765</v>
      </c>
      <c r="K5007">
        <v>41</v>
      </c>
      <c r="L5007">
        <v>41</v>
      </c>
      <c r="M5007">
        <f>(F5007*(1+0.05))</f>
        <v>0.38850000000000001</v>
      </c>
      <c r="N5007">
        <f>IFERROR(ROUND(( (-1.208*LN(L5007) + 7.5474 + 4.6991*(2.71828^(-0.009*L5007)) + 0.0001*L5007*L5007 - 0.0432*L5007 + 4.7166)/3),2), " ")</f>
        <v>3.14</v>
      </c>
      <c r="O5007">
        <f>IFERROR(MAX(MIN(ROUND(N5007*(Q5007/P5007),2),4.5),1.9)," ")</f>
        <v>2.96</v>
      </c>
      <c r="P5007">
        <f>13.098*F5007^-1.237</f>
        <v>44.806338281983834</v>
      </c>
      <c r="Q5007">
        <f>13.098*M5007^-1.237</f>
        <v>42.182109086218873</v>
      </c>
      <c r="R5007" s="5">
        <f>IFERROR(ROUND(MAX(MIN((-105.4*LN(O5007) + 163.83),95),10),0)," ")</f>
        <v>49</v>
      </c>
      <c r="S5007" s="5" t="str">
        <f>IFERROR(CONCATENATE("(",R5007,",",ROUND((1.2*W5007),2),")")," ")</f>
        <v>(49,0.47)</v>
      </c>
      <c r="T5007">
        <f>R5007-L5007</f>
        <v>8</v>
      </c>
      <c r="U5007" s="7" t="str">
        <f>IF((AND(T5007=0,H5007&gt;=L5007)),"Don’t change bids","OK")</f>
        <v>OK</v>
      </c>
      <c r="V5007" t="e">
        <f>IF((MATCH(F5007,W5007,0)),"Same","Diff")</f>
        <v>#N/A</v>
      </c>
      <c r="W5007" s="5">
        <f>ROUND(M5007,2)</f>
        <v>0.39</v>
      </c>
      <c r="X5007" s="5">
        <v>0.39</v>
      </c>
    </row>
    <row r="5008" spans="1:24" x14ac:dyDescent="0.25">
      <c r="A5008" t="s">
        <v>24</v>
      </c>
      <c r="B5008" t="s">
        <v>4997</v>
      </c>
      <c r="C5008" t="s">
        <v>4401</v>
      </c>
      <c r="D5008" t="s">
        <v>4945</v>
      </c>
      <c r="E5008" t="s">
        <v>569</v>
      </c>
      <c r="F5008" s="5">
        <v>0.37</v>
      </c>
      <c r="G5008" s="9">
        <v>0.1</v>
      </c>
      <c r="H5008" s="6">
        <f>G5008*100</f>
        <v>10</v>
      </c>
      <c r="I5008" t="s">
        <v>9716</v>
      </c>
      <c r="J5008" t="s">
        <v>10765</v>
      </c>
      <c r="K5008">
        <v>41</v>
      </c>
      <c r="L5008">
        <v>41</v>
      </c>
      <c r="M5008">
        <f>(F5008*(1+0.05))</f>
        <v>0.38850000000000001</v>
      </c>
      <c r="N5008">
        <f>IFERROR(ROUND(( (-1.208*LN(L5008) + 7.5474 + 4.6991*(2.71828^(-0.009*L5008)) + 0.0001*L5008*L5008 - 0.0432*L5008 + 4.7166)/3),2), " ")</f>
        <v>3.14</v>
      </c>
      <c r="O5008">
        <f>IFERROR(MAX(MIN(ROUND(N5008*(Q5008/P5008),2),4.5),1.9)," ")</f>
        <v>2.96</v>
      </c>
      <c r="P5008">
        <f>13.098*F5008^-1.237</f>
        <v>44.806338281983834</v>
      </c>
      <c r="Q5008">
        <f>13.098*M5008^-1.237</f>
        <v>42.182109086218873</v>
      </c>
      <c r="R5008" s="5">
        <f>IFERROR(ROUND(MAX(MIN((-105.4*LN(O5008) + 163.83),95),10),0)," ")</f>
        <v>49</v>
      </c>
      <c r="S5008" s="5" t="str">
        <f>IFERROR(CONCATENATE("(",R5008,",",ROUND((1.2*W5008),2),")")," ")</f>
        <v>(49,0.47)</v>
      </c>
      <c r="T5008">
        <f>R5008-L5008</f>
        <v>8</v>
      </c>
      <c r="U5008" s="7" t="str">
        <f>IF((AND(T5008=0,H5008&gt;=L5008)),"Don’t change bids","OK")</f>
        <v>OK</v>
      </c>
      <c r="V5008" t="e">
        <f>IF((MATCH(F5008,W5008,0)),"Same","Diff")</f>
        <v>#N/A</v>
      </c>
      <c r="W5008" s="5">
        <f>ROUND(M5008,2)</f>
        <v>0.39</v>
      </c>
      <c r="X5008" s="5">
        <v>0.39</v>
      </c>
    </row>
    <row r="5009" spans="1:24" x14ac:dyDescent="0.25">
      <c r="A5009" t="s">
        <v>24</v>
      </c>
      <c r="B5009" t="s">
        <v>4998</v>
      </c>
      <c r="C5009" t="s">
        <v>4401</v>
      </c>
      <c r="D5009" t="s">
        <v>4945</v>
      </c>
      <c r="E5009" t="s">
        <v>569</v>
      </c>
      <c r="F5009" s="5">
        <v>0.37</v>
      </c>
      <c r="G5009" s="9">
        <v>0.1</v>
      </c>
      <c r="H5009" s="6">
        <f>G5009*100</f>
        <v>10</v>
      </c>
      <c r="I5009" t="s">
        <v>9716</v>
      </c>
      <c r="J5009" t="s">
        <v>10765</v>
      </c>
      <c r="K5009">
        <v>41</v>
      </c>
      <c r="L5009">
        <v>41</v>
      </c>
      <c r="M5009">
        <f>(F5009*(1+0.05))</f>
        <v>0.38850000000000001</v>
      </c>
      <c r="N5009">
        <f>IFERROR(ROUND(( (-1.208*LN(L5009) + 7.5474 + 4.6991*(2.71828^(-0.009*L5009)) + 0.0001*L5009*L5009 - 0.0432*L5009 + 4.7166)/3),2), " ")</f>
        <v>3.14</v>
      </c>
      <c r="O5009">
        <f>IFERROR(MAX(MIN(ROUND(N5009*(Q5009/P5009),2),4.5),1.9)," ")</f>
        <v>2.96</v>
      </c>
      <c r="P5009">
        <f>13.098*F5009^-1.237</f>
        <v>44.806338281983834</v>
      </c>
      <c r="Q5009">
        <f>13.098*M5009^-1.237</f>
        <v>42.182109086218873</v>
      </c>
      <c r="R5009" s="5">
        <f>IFERROR(ROUND(MAX(MIN((-105.4*LN(O5009) + 163.83),95),10),0)," ")</f>
        <v>49</v>
      </c>
      <c r="S5009" s="5" t="str">
        <f>IFERROR(CONCATENATE("(",R5009,",",ROUND((1.2*W5009),2),")")," ")</f>
        <v>(49,0.47)</v>
      </c>
      <c r="T5009">
        <f>R5009-L5009</f>
        <v>8</v>
      </c>
      <c r="U5009" s="7" t="str">
        <f>IF((AND(T5009=0,H5009&gt;=L5009)),"Don’t change bids","OK")</f>
        <v>OK</v>
      </c>
      <c r="V5009" t="e">
        <f>IF((MATCH(F5009,W5009,0)),"Same","Diff")</f>
        <v>#N/A</v>
      </c>
      <c r="W5009" s="5">
        <f>ROUND(M5009,2)</f>
        <v>0.39</v>
      </c>
      <c r="X5009" s="5">
        <v>0.39</v>
      </c>
    </row>
    <row r="5010" spans="1:24" x14ac:dyDescent="0.25">
      <c r="A5010" t="s">
        <v>24</v>
      </c>
      <c r="B5010" t="s">
        <v>4999</v>
      </c>
      <c r="C5010" t="s">
        <v>4401</v>
      </c>
      <c r="D5010" t="s">
        <v>4945</v>
      </c>
      <c r="E5010" t="s">
        <v>569</v>
      </c>
      <c r="F5010" s="5">
        <v>0.37</v>
      </c>
      <c r="G5010" s="9">
        <v>0.1</v>
      </c>
      <c r="H5010" s="6">
        <f>G5010*100</f>
        <v>10</v>
      </c>
      <c r="I5010" t="s">
        <v>9716</v>
      </c>
      <c r="J5010" t="s">
        <v>10765</v>
      </c>
      <c r="K5010">
        <v>41</v>
      </c>
      <c r="L5010">
        <v>41</v>
      </c>
      <c r="M5010">
        <f>(F5010*(1+0.05))</f>
        <v>0.38850000000000001</v>
      </c>
      <c r="N5010">
        <f>IFERROR(ROUND(( (-1.208*LN(L5010) + 7.5474 + 4.6991*(2.71828^(-0.009*L5010)) + 0.0001*L5010*L5010 - 0.0432*L5010 + 4.7166)/3),2), " ")</f>
        <v>3.14</v>
      </c>
      <c r="O5010">
        <f>IFERROR(MAX(MIN(ROUND(N5010*(Q5010/P5010),2),4.5),1.9)," ")</f>
        <v>2.96</v>
      </c>
      <c r="P5010">
        <f>13.098*F5010^-1.237</f>
        <v>44.806338281983834</v>
      </c>
      <c r="Q5010">
        <f>13.098*M5010^-1.237</f>
        <v>42.182109086218873</v>
      </c>
      <c r="R5010" s="5">
        <f>IFERROR(ROUND(MAX(MIN((-105.4*LN(O5010) + 163.83),95),10),0)," ")</f>
        <v>49</v>
      </c>
      <c r="S5010" s="5" t="str">
        <f>IFERROR(CONCATENATE("(",R5010,",",ROUND((1.2*W5010),2),")")," ")</f>
        <v>(49,0.47)</v>
      </c>
      <c r="T5010">
        <f>R5010-L5010</f>
        <v>8</v>
      </c>
      <c r="U5010" s="7" t="str">
        <f>IF((AND(T5010=0,H5010&gt;=L5010)),"Don’t change bids","OK")</f>
        <v>OK</v>
      </c>
      <c r="V5010" t="e">
        <f>IF((MATCH(F5010,W5010,0)),"Same","Diff")</f>
        <v>#N/A</v>
      </c>
      <c r="W5010" s="5">
        <f>ROUND(M5010,2)</f>
        <v>0.39</v>
      </c>
      <c r="X5010" s="5">
        <v>0.39</v>
      </c>
    </row>
    <row r="5011" spans="1:24" x14ac:dyDescent="0.25">
      <c r="A5011" t="s">
        <v>24</v>
      </c>
      <c r="B5011" t="s">
        <v>5000</v>
      </c>
      <c r="C5011" t="s">
        <v>4401</v>
      </c>
      <c r="D5011" t="s">
        <v>4945</v>
      </c>
      <c r="E5011" t="s">
        <v>569</v>
      </c>
      <c r="F5011" s="5">
        <v>0.37</v>
      </c>
      <c r="G5011" s="9">
        <v>0.1</v>
      </c>
      <c r="H5011" s="6">
        <f>G5011*100</f>
        <v>10</v>
      </c>
      <c r="I5011" t="s">
        <v>9716</v>
      </c>
      <c r="J5011" t="s">
        <v>10765</v>
      </c>
      <c r="K5011">
        <v>41</v>
      </c>
      <c r="L5011">
        <v>41</v>
      </c>
      <c r="M5011">
        <f>(F5011*(1+0.05))</f>
        <v>0.38850000000000001</v>
      </c>
      <c r="N5011">
        <f>IFERROR(ROUND(( (-1.208*LN(L5011) + 7.5474 + 4.6991*(2.71828^(-0.009*L5011)) + 0.0001*L5011*L5011 - 0.0432*L5011 + 4.7166)/3),2), " ")</f>
        <v>3.14</v>
      </c>
      <c r="O5011">
        <f>IFERROR(MAX(MIN(ROUND(N5011*(Q5011/P5011),2),4.5),1.9)," ")</f>
        <v>2.96</v>
      </c>
      <c r="P5011">
        <f>13.098*F5011^-1.237</f>
        <v>44.806338281983834</v>
      </c>
      <c r="Q5011">
        <f>13.098*M5011^-1.237</f>
        <v>42.182109086218873</v>
      </c>
      <c r="R5011" s="5">
        <f>IFERROR(ROUND(MAX(MIN((-105.4*LN(O5011) + 163.83),95),10),0)," ")</f>
        <v>49</v>
      </c>
      <c r="S5011" s="5" t="str">
        <f>IFERROR(CONCATENATE("(",R5011,",",ROUND((1.2*W5011),2),")")," ")</f>
        <v>(49,0.47)</v>
      </c>
      <c r="T5011">
        <f>R5011-L5011</f>
        <v>8</v>
      </c>
      <c r="U5011" s="7" t="str">
        <f>IF((AND(T5011=0,H5011&gt;=L5011)),"Don’t change bids","OK")</f>
        <v>OK</v>
      </c>
      <c r="V5011" t="e">
        <f>IF((MATCH(F5011,W5011,0)),"Same","Diff")</f>
        <v>#N/A</v>
      </c>
      <c r="W5011" s="5">
        <f>ROUND(M5011,2)</f>
        <v>0.39</v>
      </c>
      <c r="X5011" s="5">
        <v>0.39</v>
      </c>
    </row>
    <row r="5012" spans="1:24" x14ac:dyDescent="0.25">
      <c r="A5012" t="s">
        <v>24</v>
      </c>
      <c r="B5012" t="s">
        <v>5001</v>
      </c>
      <c r="C5012" t="s">
        <v>4401</v>
      </c>
      <c r="D5012" t="s">
        <v>4945</v>
      </c>
      <c r="E5012" t="s">
        <v>569</v>
      </c>
      <c r="F5012" s="5">
        <v>0.37</v>
      </c>
      <c r="G5012" s="9">
        <v>0.1</v>
      </c>
      <c r="H5012" s="6">
        <f>G5012*100</f>
        <v>10</v>
      </c>
      <c r="I5012" t="s">
        <v>9716</v>
      </c>
      <c r="J5012" t="s">
        <v>10765</v>
      </c>
      <c r="K5012">
        <v>41</v>
      </c>
      <c r="L5012">
        <v>41</v>
      </c>
      <c r="M5012">
        <f>(F5012*(1+0.05))</f>
        <v>0.38850000000000001</v>
      </c>
      <c r="N5012">
        <f>IFERROR(ROUND(( (-1.208*LN(L5012) + 7.5474 + 4.6991*(2.71828^(-0.009*L5012)) + 0.0001*L5012*L5012 - 0.0432*L5012 + 4.7166)/3),2), " ")</f>
        <v>3.14</v>
      </c>
      <c r="O5012">
        <f>IFERROR(MAX(MIN(ROUND(N5012*(Q5012/P5012),2),4.5),1.9)," ")</f>
        <v>2.96</v>
      </c>
      <c r="P5012">
        <f>13.098*F5012^-1.237</f>
        <v>44.806338281983834</v>
      </c>
      <c r="Q5012">
        <f>13.098*M5012^-1.237</f>
        <v>42.182109086218873</v>
      </c>
      <c r="R5012" s="5">
        <f>IFERROR(ROUND(MAX(MIN((-105.4*LN(O5012) + 163.83),95),10),0)," ")</f>
        <v>49</v>
      </c>
      <c r="S5012" s="5" t="str">
        <f>IFERROR(CONCATENATE("(",R5012,",",ROUND((1.2*W5012),2),")")," ")</f>
        <v>(49,0.47)</v>
      </c>
      <c r="T5012">
        <f>R5012-L5012</f>
        <v>8</v>
      </c>
      <c r="U5012" s="7" t="str">
        <f>IF((AND(T5012=0,H5012&gt;=L5012)),"Don’t change bids","OK")</f>
        <v>OK</v>
      </c>
      <c r="V5012" t="e">
        <f>IF((MATCH(F5012,W5012,0)),"Same","Diff")</f>
        <v>#N/A</v>
      </c>
      <c r="W5012" s="5">
        <f>ROUND(M5012,2)</f>
        <v>0.39</v>
      </c>
      <c r="X5012" s="5">
        <v>0.39</v>
      </c>
    </row>
    <row r="5013" spans="1:24" x14ac:dyDescent="0.25">
      <c r="A5013" t="s">
        <v>24</v>
      </c>
      <c r="B5013" t="s">
        <v>5002</v>
      </c>
      <c r="C5013" t="s">
        <v>4401</v>
      </c>
      <c r="D5013" t="s">
        <v>4945</v>
      </c>
      <c r="E5013" t="s">
        <v>569</v>
      </c>
      <c r="F5013" s="5">
        <v>0.37</v>
      </c>
      <c r="G5013" s="9">
        <v>0.1</v>
      </c>
      <c r="H5013" s="6">
        <f>G5013*100</f>
        <v>10</v>
      </c>
      <c r="I5013" t="s">
        <v>9716</v>
      </c>
      <c r="J5013" t="s">
        <v>10765</v>
      </c>
      <c r="K5013">
        <v>41</v>
      </c>
      <c r="L5013">
        <v>41</v>
      </c>
      <c r="M5013">
        <f>(F5013*(1+0.05))</f>
        <v>0.38850000000000001</v>
      </c>
      <c r="N5013">
        <f>IFERROR(ROUND(( (-1.208*LN(L5013) + 7.5474 + 4.6991*(2.71828^(-0.009*L5013)) + 0.0001*L5013*L5013 - 0.0432*L5013 + 4.7166)/3),2), " ")</f>
        <v>3.14</v>
      </c>
      <c r="O5013">
        <f>IFERROR(MAX(MIN(ROUND(N5013*(Q5013/P5013),2),4.5),1.9)," ")</f>
        <v>2.96</v>
      </c>
      <c r="P5013">
        <f>13.098*F5013^-1.237</f>
        <v>44.806338281983834</v>
      </c>
      <c r="Q5013">
        <f>13.098*M5013^-1.237</f>
        <v>42.182109086218873</v>
      </c>
      <c r="R5013" s="5">
        <f>IFERROR(ROUND(MAX(MIN((-105.4*LN(O5013) + 163.83),95),10),0)," ")</f>
        <v>49</v>
      </c>
      <c r="S5013" s="5" t="str">
        <f>IFERROR(CONCATENATE("(",R5013,",",ROUND((1.2*W5013),2),")")," ")</f>
        <v>(49,0.47)</v>
      </c>
      <c r="T5013">
        <f>R5013-L5013</f>
        <v>8</v>
      </c>
      <c r="U5013" s="7" t="str">
        <f>IF((AND(T5013=0,H5013&gt;=L5013)),"Don’t change bids","OK")</f>
        <v>OK</v>
      </c>
      <c r="V5013" t="e">
        <f>IF((MATCH(F5013,W5013,0)),"Same","Diff")</f>
        <v>#N/A</v>
      </c>
      <c r="W5013" s="5">
        <f>ROUND(M5013,2)</f>
        <v>0.39</v>
      </c>
      <c r="X5013" s="5">
        <v>0.39</v>
      </c>
    </row>
    <row r="5014" spans="1:24" x14ac:dyDescent="0.25">
      <c r="A5014" t="s">
        <v>24</v>
      </c>
      <c r="B5014" t="s">
        <v>5003</v>
      </c>
      <c r="C5014" t="s">
        <v>4401</v>
      </c>
      <c r="D5014" t="s">
        <v>4945</v>
      </c>
      <c r="E5014" t="s">
        <v>4087</v>
      </c>
      <c r="F5014" s="5">
        <v>0.39</v>
      </c>
      <c r="G5014" s="8">
        <v>0.57140000000000002</v>
      </c>
      <c r="H5014" s="6">
        <f>G5014*100</f>
        <v>57.14</v>
      </c>
      <c r="I5014" t="s">
        <v>10712</v>
      </c>
      <c r="J5014" t="s">
        <v>10765</v>
      </c>
      <c r="K5014">
        <v>19</v>
      </c>
      <c r="L5014">
        <v>19</v>
      </c>
      <c r="M5014">
        <f>(F5014*(1+0.05))</f>
        <v>0.40950000000000003</v>
      </c>
      <c r="N5014">
        <f>IFERROR(ROUND(( (-1.208*LN(L5014) + 7.5474 + 4.6991*(2.71828^(-0.009*L5014)) + 0.0001*L5014*L5014 - 0.0432*L5014 + 4.7166)/3),2), " ")</f>
        <v>3.96</v>
      </c>
      <c r="O5014">
        <f>IFERROR(MAX(MIN(ROUND(N5014*(Q5014/P5014),2),4.5),1.9)," ")</f>
        <v>3.73</v>
      </c>
      <c r="P5014">
        <f>13.098*F5014^-1.237</f>
        <v>41.981511148020871</v>
      </c>
      <c r="Q5014">
        <f>13.098*M5014^-1.237</f>
        <v>39.522727157603455</v>
      </c>
      <c r="R5014" s="5">
        <f>IFERROR(ROUND(MAX(MIN((-105.4*LN(O5014) + 163.83),95),10),0)," ")</f>
        <v>25</v>
      </c>
      <c r="S5014" s="5" t="str">
        <f>IFERROR(CONCATENATE("(",R5014,",",ROUND((1.2*W5014),2),")")," ")</f>
        <v>(25,0.49)</v>
      </c>
      <c r="T5014">
        <f>R5014-L5014</f>
        <v>6</v>
      </c>
      <c r="U5014" s="7" t="str">
        <f>IF((AND(T5014=0,H5014&gt;=L5014)),"Don’t change bids","OK")</f>
        <v>OK</v>
      </c>
      <c r="V5014" t="e">
        <f>IF((MATCH(F5014,W5014,0)),"Same","Diff")</f>
        <v>#N/A</v>
      </c>
      <c r="W5014" s="5">
        <f>ROUND(M5014,2)</f>
        <v>0.41</v>
      </c>
      <c r="X5014" s="5">
        <v>0.41</v>
      </c>
    </row>
    <row r="5015" spans="1:24" x14ac:dyDescent="0.25">
      <c r="A5015" t="s">
        <v>24</v>
      </c>
      <c r="B5015" t="s">
        <v>5004</v>
      </c>
      <c r="C5015" t="s">
        <v>4401</v>
      </c>
      <c r="D5015" t="s">
        <v>4945</v>
      </c>
      <c r="E5015" t="s">
        <v>569</v>
      </c>
      <c r="F5015" s="5">
        <v>0.37</v>
      </c>
      <c r="G5015" s="9">
        <v>0.1</v>
      </c>
      <c r="H5015" s="6">
        <f>G5015*100</f>
        <v>10</v>
      </c>
      <c r="I5015" t="s">
        <v>9716</v>
      </c>
      <c r="J5015" t="s">
        <v>10765</v>
      </c>
      <c r="K5015">
        <v>41</v>
      </c>
      <c r="L5015">
        <v>41</v>
      </c>
      <c r="M5015">
        <f>(F5015*(1+0.05))</f>
        <v>0.38850000000000001</v>
      </c>
      <c r="N5015">
        <f>IFERROR(ROUND(( (-1.208*LN(L5015) + 7.5474 + 4.6991*(2.71828^(-0.009*L5015)) + 0.0001*L5015*L5015 - 0.0432*L5015 + 4.7166)/3),2), " ")</f>
        <v>3.14</v>
      </c>
      <c r="O5015">
        <f>IFERROR(MAX(MIN(ROUND(N5015*(Q5015/P5015),2),4.5),1.9)," ")</f>
        <v>2.96</v>
      </c>
      <c r="P5015">
        <f>13.098*F5015^-1.237</f>
        <v>44.806338281983834</v>
      </c>
      <c r="Q5015">
        <f>13.098*M5015^-1.237</f>
        <v>42.182109086218873</v>
      </c>
      <c r="R5015" s="5">
        <f>IFERROR(ROUND(MAX(MIN((-105.4*LN(O5015) + 163.83),95),10),0)," ")</f>
        <v>49</v>
      </c>
      <c r="S5015" s="5" t="str">
        <f>IFERROR(CONCATENATE("(",R5015,",",ROUND((1.2*W5015),2),")")," ")</f>
        <v>(49,0.47)</v>
      </c>
      <c r="T5015">
        <f>R5015-L5015</f>
        <v>8</v>
      </c>
      <c r="U5015" s="7" t="str">
        <f>IF((AND(T5015=0,H5015&gt;=L5015)),"Don’t change bids","OK")</f>
        <v>OK</v>
      </c>
      <c r="V5015" t="e">
        <f>IF((MATCH(F5015,W5015,0)),"Same","Diff")</f>
        <v>#N/A</v>
      </c>
      <c r="W5015" s="5">
        <f>ROUND(M5015,2)</f>
        <v>0.39</v>
      </c>
      <c r="X5015" s="5">
        <v>0.39</v>
      </c>
    </row>
    <row r="5016" spans="1:24" x14ac:dyDescent="0.25">
      <c r="A5016" t="s">
        <v>24</v>
      </c>
      <c r="B5016" t="s">
        <v>5005</v>
      </c>
      <c r="C5016" t="s">
        <v>4401</v>
      </c>
      <c r="D5016" t="s">
        <v>4945</v>
      </c>
      <c r="E5016" t="s">
        <v>569</v>
      </c>
      <c r="F5016" s="5">
        <v>0.37</v>
      </c>
      <c r="G5016" s="9">
        <v>0.1</v>
      </c>
      <c r="H5016" s="6">
        <f>G5016*100</f>
        <v>10</v>
      </c>
      <c r="I5016" t="s">
        <v>9716</v>
      </c>
      <c r="J5016" t="s">
        <v>10765</v>
      </c>
      <c r="K5016">
        <v>41</v>
      </c>
      <c r="L5016">
        <v>41</v>
      </c>
      <c r="M5016">
        <f>(F5016*(1+0.05))</f>
        <v>0.38850000000000001</v>
      </c>
      <c r="N5016">
        <f>IFERROR(ROUND(( (-1.208*LN(L5016) + 7.5474 + 4.6991*(2.71828^(-0.009*L5016)) + 0.0001*L5016*L5016 - 0.0432*L5016 + 4.7166)/3),2), " ")</f>
        <v>3.14</v>
      </c>
      <c r="O5016">
        <f>IFERROR(MAX(MIN(ROUND(N5016*(Q5016/P5016),2),4.5),1.9)," ")</f>
        <v>2.96</v>
      </c>
      <c r="P5016">
        <f>13.098*F5016^-1.237</f>
        <v>44.806338281983834</v>
      </c>
      <c r="Q5016">
        <f>13.098*M5016^-1.237</f>
        <v>42.182109086218873</v>
      </c>
      <c r="R5016" s="5">
        <f>IFERROR(ROUND(MAX(MIN((-105.4*LN(O5016) + 163.83),95),10),0)," ")</f>
        <v>49</v>
      </c>
      <c r="S5016" s="5" t="str">
        <f>IFERROR(CONCATENATE("(",R5016,",",ROUND((1.2*W5016),2),")")," ")</f>
        <v>(49,0.47)</v>
      </c>
      <c r="T5016">
        <f>R5016-L5016</f>
        <v>8</v>
      </c>
      <c r="U5016" s="7" t="str">
        <f>IF((AND(T5016=0,H5016&gt;=L5016)),"Don’t change bids","OK")</f>
        <v>OK</v>
      </c>
      <c r="V5016" t="e">
        <f>IF((MATCH(F5016,W5016,0)),"Same","Diff")</f>
        <v>#N/A</v>
      </c>
      <c r="W5016" s="5">
        <f>ROUND(M5016,2)</f>
        <v>0.39</v>
      </c>
      <c r="X5016" s="5">
        <v>0.39</v>
      </c>
    </row>
    <row r="5017" spans="1:24" x14ac:dyDescent="0.25">
      <c r="A5017" t="s">
        <v>24</v>
      </c>
      <c r="B5017" t="s">
        <v>5006</v>
      </c>
      <c r="C5017" t="s">
        <v>4401</v>
      </c>
      <c r="D5017" t="s">
        <v>4945</v>
      </c>
      <c r="E5017" t="s">
        <v>569</v>
      </c>
      <c r="F5017" s="5">
        <v>0.37</v>
      </c>
      <c r="G5017" s="9">
        <v>0.1</v>
      </c>
      <c r="H5017" s="6">
        <f>G5017*100</f>
        <v>10</v>
      </c>
      <c r="I5017" t="s">
        <v>9716</v>
      </c>
      <c r="J5017" t="s">
        <v>10765</v>
      </c>
      <c r="K5017">
        <v>41</v>
      </c>
      <c r="L5017">
        <v>41</v>
      </c>
      <c r="M5017">
        <f>(F5017*(1+0.05))</f>
        <v>0.38850000000000001</v>
      </c>
      <c r="N5017">
        <f>IFERROR(ROUND(( (-1.208*LN(L5017) + 7.5474 + 4.6991*(2.71828^(-0.009*L5017)) + 0.0001*L5017*L5017 - 0.0432*L5017 + 4.7166)/3),2), " ")</f>
        <v>3.14</v>
      </c>
      <c r="O5017">
        <f>IFERROR(MAX(MIN(ROUND(N5017*(Q5017/P5017),2),4.5),1.9)," ")</f>
        <v>2.96</v>
      </c>
      <c r="P5017">
        <f>13.098*F5017^-1.237</f>
        <v>44.806338281983834</v>
      </c>
      <c r="Q5017">
        <f>13.098*M5017^-1.237</f>
        <v>42.182109086218873</v>
      </c>
      <c r="R5017" s="5">
        <f>IFERROR(ROUND(MAX(MIN((-105.4*LN(O5017) + 163.83),95),10),0)," ")</f>
        <v>49</v>
      </c>
      <c r="S5017" s="5" t="str">
        <f>IFERROR(CONCATENATE("(",R5017,",",ROUND((1.2*W5017),2),")")," ")</f>
        <v>(49,0.47)</v>
      </c>
      <c r="T5017">
        <f>R5017-L5017</f>
        <v>8</v>
      </c>
      <c r="U5017" s="7" t="str">
        <f>IF((AND(T5017=0,H5017&gt;=L5017)),"Don’t change bids","OK")</f>
        <v>OK</v>
      </c>
      <c r="V5017" t="e">
        <f>IF((MATCH(F5017,W5017,0)),"Same","Diff")</f>
        <v>#N/A</v>
      </c>
      <c r="W5017" s="5">
        <f>ROUND(M5017,2)</f>
        <v>0.39</v>
      </c>
      <c r="X5017" s="5">
        <v>0.39</v>
      </c>
    </row>
    <row r="5018" spans="1:24" x14ac:dyDescent="0.25">
      <c r="A5018" t="s">
        <v>24</v>
      </c>
      <c r="B5018" t="s">
        <v>5007</v>
      </c>
      <c r="C5018" t="s">
        <v>4401</v>
      </c>
      <c r="D5018" t="s">
        <v>4945</v>
      </c>
      <c r="E5018" t="s">
        <v>569</v>
      </c>
      <c r="F5018" s="5">
        <v>0.37</v>
      </c>
      <c r="G5018" s="9">
        <v>0.1</v>
      </c>
      <c r="H5018" s="6">
        <f>G5018*100</f>
        <v>10</v>
      </c>
      <c r="I5018" t="s">
        <v>9716</v>
      </c>
      <c r="J5018" t="s">
        <v>10765</v>
      </c>
      <c r="K5018">
        <v>41</v>
      </c>
      <c r="L5018">
        <v>41</v>
      </c>
      <c r="M5018">
        <f>(F5018*(1+0.05))</f>
        <v>0.38850000000000001</v>
      </c>
      <c r="N5018">
        <f>IFERROR(ROUND(( (-1.208*LN(L5018) + 7.5474 + 4.6991*(2.71828^(-0.009*L5018)) + 0.0001*L5018*L5018 - 0.0432*L5018 + 4.7166)/3),2), " ")</f>
        <v>3.14</v>
      </c>
      <c r="O5018">
        <f>IFERROR(MAX(MIN(ROUND(N5018*(Q5018/P5018),2),4.5),1.9)," ")</f>
        <v>2.96</v>
      </c>
      <c r="P5018">
        <f>13.098*F5018^-1.237</f>
        <v>44.806338281983834</v>
      </c>
      <c r="Q5018">
        <f>13.098*M5018^-1.237</f>
        <v>42.182109086218873</v>
      </c>
      <c r="R5018" s="5">
        <f>IFERROR(ROUND(MAX(MIN((-105.4*LN(O5018) + 163.83),95),10),0)," ")</f>
        <v>49</v>
      </c>
      <c r="S5018" s="5" t="str">
        <f>IFERROR(CONCATENATE("(",R5018,",",ROUND((1.2*W5018),2),")")," ")</f>
        <v>(49,0.47)</v>
      </c>
      <c r="T5018">
        <f>R5018-L5018</f>
        <v>8</v>
      </c>
      <c r="U5018" s="7" t="str">
        <f>IF((AND(T5018=0,H5018&gt;=L5018)),"Don’t change bids","OK")</f>
        <v>OK</v>
      </c>
      <c r="V5018" t="e">
        <f>IF((MATCH(F5018,W5018,0)),"Same","Diff")</f>
        <v>#N/A</v>
      </c>
      <c r="W5018" s="5">
        <f>ROUND(M5018,2)</f>
        <v>0.39</v>
      </c>
      <c r="X5018" s="5">
        <v>0.39</v>
      </c>
    </row>
    <row r="5019" spans="1:24" x14ac:dyDescent="0.25">
      <c r="A5019" t="s">
        <v>24</v>
      </c>
      <c r="B5019" t="s">
        <v>5008</v>
      </c>
      <c r="C5019" t="s">
        <v>4401</v>
      </c>
      <c r="D5019" t="s">
        <v>4945</v>
      </c>
      <c r="E5019" t="s">
        <v>569</v>
      </c>
      <c r="F5019" s="5">
        <v>0.37</v>
      </c>
      <c r="G5019" s="9">
        <v>0.1</v>
      </c>
      <c r="H5019" s="6">
        <f>G5019*100</f>
        <v>10</v>
      </c>
      <c r="I5019" t="s">
        <v>9716</v>
      </c>
      <c r="J5019" t="s">
        <v>10765</v>
      </c>
      <c r="K5019">
        <v>41</v>
      </c>
      <c r="L5019">
        <v>41</v>
      </c>
      <c r="M5019">
        <f>(F5019*(1+0.05))</f>
        <v>0.38850000000000001</v>
      </c>
      <c r="N5019">
        <f>IFERROR(ROUND(( (-1.208*LN(L5019) + 7.5474 + 4.6991*(2.71828^(-0.009*L5019)) + 0.0001*L5019*L5019 - 0.0432*L5019 + 4.7166)/3),2), " ")</f>
        <v>3.14</v>
      </c>
      <c r="O5019">
        <f>IFERROR(MAX(MIN(ROUND(N5019*(Q5019/P5019),2),4.5),1.9)," ")</f>
        <v>2.96</v>
      </c>
      <c r="P5019">
        <f>13.098*F5019^-1.237</f>
        <v>44.806338281983834</v>
      </c>
      <c r="Q5019">
        <f>13.098*M5019^-1.237</f>
        <v>42.182109086218873</v>
      </c>
      <c r="R5019" s="5">
        <f>IFERROR(ROUND(MAX(MIN((-105.4*LN(O5019) + 163.83),95),10),0)," ")</f>
        <v>49</v>
      </c>
      <c r="S5019" s="5" t="str">
        <f>IFERROR(CONCATENATE("(",R5019,",",ROUND((1.2*W5019),2),")")," ")</f>
        <v>(49,0.47)</v>
      </c>
      <c r="T5019">
        <f>R5019-L5019</f>
        <v>8</v>
      </c>
      <c r="U5019" s="7" t="str">
        <f>IF((AND(T5019=0,H5019&gt;=L5019)),"Don’t change bids","OK")</f>
        <v>OK</v>
      </c>
      <c r="V5019" t="e">
        <f>IF((MATCH(F5019,W5019,0)),"Same","Diff")</f>
        <v>#N/A</v>
      </c>
      <c r="W5019" s="5">
        <f>ROUND(M5019,2)</f>
        <v>0.39</v>
      </c>
      <c r="X5019" s="5">
        <v>0.39</v>
      </c>
    </row>
    <row r="5020" spans="1:24" x14ac:dyDescent="0.25">
      <c r="A5020" t="s">
        <v>24</v>
      </c>
      <c r="B5020" t="s">
        <v>5009</v>
      </c>
      <c r="C5020" t="s">
        <v>4401</v>
      </c>
      <c r="D5020" t="s">
        <v>4945</v>
      </c>
      <c r="E5020" t="s">
        <v>569</v>
      </c>
      <c r="F5020" s="5">
        <v>0.37</v>
      </c>
      <c r="G5020" s="9">
        <v>0.1</v>
      </c>
      <c r="H5020" s="6">
        <f>G5020*100</f>
        <v>10</v>
      </c>
      <c r="I5020" t="s">
        <v>9716</v>
      </c>
      <c r="J5020" t="s">
        <v>10765</v>
      </c>
      <c r="K5020">
        <v>41</v>
      </c>
      <c r="L5020">
        <v>41</v>
      </c>
      <c r="M5020">
        <f>(F5020*(1+0.05))</f>
        <v>0.38850000000000001</v>
      </c>
      <c r="N5020">
        <f>IFERROR(ROUND(( (-1.208*LN(L5020) + 7.5474 + 4.6991*(2.71828^(-0.009*L5020)) + 0.0001*L5020*L5020 - 0.0432*L5020 + 4.7166)/3),2), " ")</f>
        <v>3.14</v>
      </c>
      <c r="O5020">
        <f>IFERROR(MAX(MIN(ROUND(N5020*(Q5020/P5020),2),4.5),1.9)," ")</f>
        <v>2.96</v>
      </c>
      <c r="P5020">
        <f>13.098*F5020^-1.237</f>
        <v>44.806338281983834</v>
      </c>
      <c r="Q5020">
        <f>13.098*M5020^-1.237</f>
        <v>42.182109086218873</v>
      </c>
      <c r="R5020" s="5">
        <f>IFERROR(ROUND(MAX(MIN((-105.4*LN(O5020) + 163.83),95),10),0)," ")</f>
        <v>49</v>
      </c>
      <c r="S5020" s="5" t="str">
        <f>IFERROR(CONCATENATE("(",R5020,",",ROUND((1.2*W5020),2),")")," ")</f>
        <v>(49,0.47)</v>
      </c>
      <c r="T5020">
        <f>R5020-L5020</f>
        <v>8</v>
      </c>
      <c r="U5020" s="7" t="str">
        <f>IF((AND(T5020=0,H5020&gt;=L5020)),"Don’t change bids","OK")</f>
        <v>OK</v>
      </c>
      <c r="V5020" t="e">
        <f>IF((MATCH(F5020,W5020,0)),"Same","Diff")</f>
        <v>#N/A</v>
      </c>
      <c r="W5020" s="5">
        <f>ROUND(M5020,2)</f>
        <v>0.39</v>
      </c>
      <c r="X5020" s="5">
        <v>0.39</v>
      </c>
    </row>
    <row r="5021" spans="1:24" x14ac:dyDescent="0.25">
      <c r="A5021" t="s">
        <v>24</v>
      </c>
      <c r="B5021" t="s">
        <v>5010</v>
      </c>
      <c r="C5021" t="s">
        <v>4401</v>
      </c>
      <c r="D5021" t="s">
        <v>4945</v>
      </c>
      <c r="E5021" t="s">
        <v>569</v>
      </c>
      <c r="F5021" s="5">
        <v>0.37</v>
      </c>
      <c r="G5021" s="9">
        <v>0.1</v>
      </c>
      <c r="H5021" s="6">
        <f>G5021*100</f>
        <v>10</v>
      </c>
      <c r="I5021" t="s">
        <v>9716</v>
      </c>
      <c r="J5021" t="s">
        <v>10765</v>
      </c>
      <c r="K5021">
        <v>41</v>
      </c>
      <c r="L5021">
        <v>41</v>
      </c>
      <c r="M5021">
        <f>(F5021*(1+0.05))</f>
        <v>0.38850000000000001</v>
      </c>
      <c r="N5021">
        <f>IFERROR(ROUND(( (-1.208*LN(L5021) + 7.5474 + 4.6991*(2.71828^(-0.009*L5021)) + 0.0001*L5021*L5021 - 0.0432*L5021 + 4.7166)/3),2), " ")</f>
        <v>3.14</v>
      </c>
      <c r="O5021">
        <f>IFERROR(MAX(MIN(ROUND(N5021*(Q5021/P5021),2),4.5),1.9)," ")</f>
        <v>2.96</v>
      </c>
      <c r="P5021">
        <f>13.098*F5021^-1.237</f>
        <v>44.806338281983834</v>
      </c>
      <c r="Q5021">
        <f>13.098*M5021^-1.237</f>
        <v>42.182109086218873</v>
      </c>
      <c r="R5021" s="5">
        <f>IFERROR(ROUND(MAX(MIN((-105.4*LN(O5021) + 163.83),95),10),0)," ")</f>
        <v>49</v>
      </c>
      <c r="S5021" s="5" t="str">
        <f>IFERROR(CONCATENATE("(",R5021,",",ROUND((1.2*W5021),2),")")," ")</f>
        <v>(49,0.47)</v>
      </c>
      <c r="T5021">
        <f>R5021-L5021</f>
        <v>8</v>
      </c>
      <c r="U5021" s="7" t="str">
        <f>IF((AND(T5021=0,H5021&gt;=L5021)),"Don’t change bids","OK")</f>
        <v>OK</v>
      </c>
      <c r="V5021" t="e">
        <f>IF((MATCH(F5021,W5021,0)),"Same","Diff")</f>
        <v>#N/A</v>
      </c>
      <c r="W5021" s="5">
        <f>ROUND(M5021,2)</f>
        <v>0.39</v>
      </c>
      <c r="X5021" s="5">
        <v>0.39</v>
      </c>
    </row>
    <row r="5022" spans="1:24" x14ac:dyDescent="0.25">
      <c r="A5022" t="s">
        <v>24</v>
      </c>
      <c r="B5022" t="s">
        <v>5011</v>
      </c>
      <c r="C5022" t="s">
        <v>4401</v>
      </c>
      <c r="D5022" t="s">
        <v>4945</v>
      </c>
      <c r="E5022" t="s">
        <v>569</v>
      </c>
      <c r="F5022" s="5">
        <v>0.37</v>
      </c>
      <c r="G5022" s="9">
        <v>0.1</v>
      </c>
      <c r="H5022" s="6">
        <f>G5022*100</f>
        <v>10</v>
      </c>
      <c r="I5022" t="s">
        <v>9716</v>
      </c>
      <c r="J5022" t="s">
        <v>10765</v>
      </c>
      <c r="K5022">
        <v>41</v>
      </c>
      <c r="L5022">
        <v>41</v>
      </c>
      <c r="M5022">
        <f>(F5022*(1+0.05))</f>
        <v>0.38850000000000001</v>
      </c>
      <c r="N5022">
        <f>IFERROR(ROUND(( (-1.208*LN(L5022) + 7.5474 + 4.6991*(2.71828^(-0.009*L5022)) + 0.0001*L5022*L5022 - 0.0432*L5022 + 4.7166)/3),2), " ")</f>
        <v>3.14</v>
      </c>
      <c r="O5022">
        <f>IFERROR(MAX(MIN(ROUND(N5022*(Q5022/P5022),2),4.5),1.9)," ")</f>
        <v>2.96</v>
      </c>
      <c r="P5022">
        <f>13.098*F5022^-1.237</f>
        <v>44.806338281983834</v>
      </c>
      <c r="Q5022">
        <f>13.098*M5022^-1.237</f>
        <v>42.182109086218873</v>
      </c>
      <c r="R5022" s="5">
        <f>IFERROR(ROUND(MAX(MIN((-105.4*LN(O5022) + 163.83),95),10),0)," ")</f>
        <v>49</v>
      </c>
      <c r="S5022" s="5" t="str">
        <f>IFERROR(CONCATENATE("(",R5022,",",ROUND((1.2*W5022),2),")")," ")</f>
        <v>(49,0.47)</v>
      </c>
      <c r="T5022">
        <f>R5022-L5022</f>
        <v>8</v>
      </c>
      <c r="U5022" s="7" t="str">
        <f>IF((AND(T5022=0,H5022&gt;=L5022)),"Don’t change bids","OK")</f>
        <v>OK</v>
      </c>
      <c r="V5022" t="e">
        <f>IF((MATCH(F5022,W5022,0)),"Same","Diff")</f>
        <v>#N/A</v>
      </c>
      <c r="W5022" s="5">
        <f>ROUND(M5022,2)</f>
        <v>0.39</v>
      </c>
      <c r="X5022" s="5">
        <v>0.39</v>
      </c>
    </row>
    <row r="5023" spans="1:24" x14ac:dyDescent="0.25">
      <c r="A5023" t="s">
        <v>24</v>
      </c>
      <c r="B5023" t="s">
        <v>5012</v>
      </c>
      <c r="C5023" t="s">
        <v>4401</v>
      </c>
      <c r="D5023" t="s">
        <v>4945</v>
      </c>
      <c r="E5023" t="s">
        <v>569</v>
      </c>
      <c r="F5023" s="5">
        <v>0.37</v>
      </c>
      <c r="G5023" s="9">
        <v>0.1</v>
      </c>
      <c r="H5023" s="6">
        <f>G5023*100</f>
        <v>10</v>
      </c>
      <c r="I5023" t="s">
        <v>9716</v>
      </c>
      <c r="J5023" t="s">
        <v>10765</v>
      </c>
      <c r="K5023">
        <v>41</v>
      </c>
      <c r="L5023">
        <v>41</v>
      </c>
      <c r="M5023">
        <f>(F5023*(1+0.05))</f>
        <v>0.38850000000000001</v>
      </c>
      <c r="N5023">
        <f>IFERROR(ROUND(( (-1.208*LN(L5023) + 7.5474 + 4.6991*(2.71828^(-0.009*L5023)) + 0.0001*L5023*L5023 - 0.0432*L5023 + 4.7166)/3),2), " ")</f>
        <v>3.14</v>
      </c>
      <c r="O5023">
        <f>IFERROR(MAX(MIN(ROUND(N5023*(Q5023/P5023),2),4.5),1.9)," ")</f>
        <v>2.96</v>
      </c>
      <c r="P5023">
        <f>13.098*F5023^-1.237</f>
        <v>44.806338281983834</v>
      </c>
      <c r="Q5023">
        <f>13.098*M5023^-1.237</f>
        <v>42.182109086218873</v>
      </c>
      <c r="R5023" s="5">
        <f>IFERROR(ROUND(MAX(MIN((-105.4*LN(O5023) + 163.83),95),10),0)," ")</f>
        <v>49</v>
      </c>
      <c r="S5023" s="5" t="str">
        <f>IFERROR(CONCATENATE("(",R5023,",",ROUND((1.2*W5023),2),")")," ")</f>
        <v>(49,0.47)</v>
      </c>
      <c r="T5023">
        <f>R5023-L5023</f>
        <v>8</v>
      </c>
      <c r="U5023" s="7" t="str">
        <f>IF((AND(T5023=0,H5023&gt;=L5023)),"Don’t change bids","OK")</f>
        <v>OK</v>
      </c>
      <c r="V5023" t="e">
        <f>IF((MATCH(F5023,W5023,0)),"Same","Diff")</f>
        <v>#N/A</v>
      </c>
      <c r="W5023" s="5">
        <f>ROUND(M5023,2)</f>
        <v>0.39</v>
      </c>
      <c r="X5023" s="5">
        <v>0.39</v>
      </c>
    </row>
    <row r="5024" spans="1:24" x14ac:dyDescent="0.25">
      <c r="A5024" t="s">
        <v>24</v>
      </c>
      <c r="B5024" t="s">
        <v>5013</v>
      </c>
      <c r="C5024" t="s">
        <v>4401</v>
      </c>
      <c r="D5024" t="s">
        <v>4945</v>
      </c>
      <c r="E5024" t="s">
        <v>4873</v>
      </c>
      <c r="F5024" s="5">
        <v>0.25</v>
      </c>
      <c r="G5024" s="9">
        <v>0.1</v>
      </c>
      <c r="H5024" s="6">
        <f>G5024*100</f>
        <v>10</v>
      </c>
      <c r="I5024" t="s">
        <v>10692</v>
      </c>
      <c r="J5024" t="s">
        <v>10765</v>
      </c>
      <c r="K5024">
        <v>41</v>
      </c>
      <c r="L5024">
        <v>41</v>
      </c>
      <c r="M5024">
        <f>(F5024*(1+0.05))</f>
        <v>0.26250000000000001</v>
      </c>
      <c r="N5024">
        <f>IFERROR(ROUND(( (-1.208*LN(L5024) + 7.5474 + 4.6991*(2.71828^(-0.009*L5024)) + 0.0001*L5024*L5024 - 0.0432*L5024 + 4.7166)/3),2), " ")</f>
        <v>3.14</v>
      </c>
      <c r="O5024">
        <f>IFERROR(MAX(MIN(ROUND(N5024*(Q5024/P5024),2),4.5),1.9)," ")</f>
        <v>2.96</v>
      </c>
      <c r="P5024">
        <f>13.098*F5024^-1.237</f>
        <v>72.770137473005676</v>
      </c>
      <c r="Q5024">
        <f>13.098*M5024^-1.237</f>
        <v>68.508117262055379</v>
      </c>
      <c r="R5024" s="5">
        <f>IFERROR(ROUND(MAX(MIN((-105.4*LN(O5024) + 163.83),95),10),0)," ")</f>
        <v>49</v>
      </c>
      <c r="S5024" s="5" t="str">
        <f>IFERROR(CONCATENATE("(",R5024,",",ROUND((1.2*W5024),2),")")," ")</f>
        <v>(49,0.31)</v>
      </c>
      <c r="T5024">
        <f>R5024-L5024</f>
        <v>8</v>
      </c>
      <c r="U5024" s="7" t="str">
        <f>IF((AND(T5024=0,H5024&gt;=L5024)),"Don’t change bids","OK")</f>
        <v>OK</v>
      </c>
      <c r="V5024" t="e">
        <f>IF((MATCH(F5024,W5024,0)),"Same","Diff")</f>
        <v>#N/A</v>
      </c>
      <c r="W5024" s="5">
        <f>ROUND(M5024,2)</f>
        <v>0.26</v>
      </c>
      <c r="X5024" s="5">
        <v>0.26</v>
      </c>
    </row>
    <row r="5025" spans="1:24" x14ac:dyDescent="0.25">
      <c r="A5025" t="s">
        <v>24</v>
      </c>
      <c r="B5025" t="s">
        <v>5014</v>
      </c>
      <c r="C5025" t="s">
        <v>4401</v>
      </c>
      <c r="D5025" t="s">
        <v>4945</v>
      </c>
      <c r="E5025" t="s">
        <v>569</v>
      </c>
      <c r="F5025" s="5">
        <v>0.37</v>
      </c>
      <c r="G5025" s="9">
        <v>0.1</v>
      </c>
      <c r="H5025" s="6">
        <f>G5025*100</f>
        <v>10</v>
      </c>
      <c r="I5025" t="s">
        <v>9716</v>
      </c>
      <c r="J5025" t="s">
        <v>10765</v>
      </c>
      <c r="K5025">
        <v>41</v>
      </c>
      <c r="L5025">
        <v>41</v>
      </c>
      <c r="M5025">
        <f>(F5025*(1+0.05))</f>
        <v>0.38850000000000001</v>
      </c>
      <c r="N5025">
        <f>IFERROR(ROUND(( (-1.208*LN(L5025) + 7.5474 + 4.6991*(2.71828^(-0.009*L5025)) + 0.0001*L5025*L5025 - 0.0432*L5025 + 4.7166)/3),2), " ")</f>
        <v>3.14</v>
      </c>
      <c r="O5025">
        <f>IFERROR(MAX(MIN(ROUND(N5025*(Q5025/P5025),2),4.5),1.9)," ")</f>
        <v>2.96</v>
      </c>
      <c r="P5025">
        <f>13.098*F5025^-1.237</f>
        <v>44.806338281983834</v>
      </c>
      <c r="Q5025">
        <f>13.098*M5025^-1.237</f>
        <v>42.182109086218873</v>
      </c>
      <c r="R5025" s="5">
        <f>IFERROR(ROUND(MAX(MIN((-105.4*LN(O5025) + 163.83),95),10),0)," ")</f>
        <v>49</v>
      </c>
      <c r="S5025" s="5" t="str">
        <f>IFERROR(CONCATENATE("(",R5025,",",ROUND((1.2*W5025),2),")")," ")</f>
        <v>(49,0.47)</v>
      </c>
      <c r="T5025">
        <f>R5025-L5025</f>
        <v>8</v>
      </c>
      <c r="U5025" s="7" t="str">
        <f>IF((AND(T5025=0,H5025&gt;=L5025)),"Don’t change bids","OK")</f>
        <v>OK</v>
      </c>
      <c r="V5025" t="e">
        <f>IF((MATCH(F5025,W5025,0)),"Same","Diff")</f>
        <v>#N/A</v>
      </c>
      <c r="W5025" s="5">
        <f>ROUND(M5025,2)</f>
        <v>0.39</v>
      </c>
      <c r="X5025" s="5">
        <v>0.39</v>
      </c>
    </row>
    <row r="5026" spans="1:24" x14ac:dyDescent="0.25">
      <c r="A5026" t="s">
        <v>24</v>
      </c>
      <c r="B5026" t="s">
        <v>5015</v>
      </c>
      <c r="C5026" t="s">
        <v>4401</v>
      </c>
      <c r="D5026" t="s">
        <v>5016</v>
      </c>
      <c r="E5026" t="s">
        <v>569</v>
      </c>
      <c r="F5026" s="5">
        <v>0.37</v>
      </c>
      <c r="G5026" s="9">
        <v>0.1</v>
      </c>
      <c r="H5026" s="6">
        <f>G5026*100</f>
        <v>10</v>
      </c>
      <c r="I5026" t="s">
        <v>9716</v>
      </c>
      <c r="J5026" t="s">
        <v>10765</v>
      </c>
      <c r="K5026">
        <v>41</v>
      </c>
      <c r="L5026">
        <v>41</v>
      </c>
      <c r="M5026">
        <f>(F5026*(1+0.05))</f>
        <v>0.38850000000000001</v>
      </c>
      <c r="N5026">
        <f>IFERROR(ROUND(( (-1.208*LN(L5026) + 7.5474 + 4.6991*(2.71828^(-0.009*L5026)) + 0.0001*L5026*L5026 - 0.0432*L5026 + 4.7166)/3),2), " ")</f>
        <v>3.14</v>
      </c>
      <c r="O5026">
        <f>IFERROR(MAX(MIN(ROUND(N5026*(Q5026/P5026),2),4.5),1.9)," ")</f>
        <v>2.96</v>
      </c>
      <c r="P5026">
        <f>13.098*F5026^-1.237</f>
        <v>44.806338281983834</v>
      </c>
      <c r="Q5026">
        <f>13.098*M5026^-1.237</f>
        <v>42.182109086218873</v>
      </c>
      <c r="R5026" s="5">
        <f>IFERROR(ROUND(MAX(MIN((-105.4*LN(O5026) + 163.83),95),10),0)," ")</f>
        <v>49</v>
      </c>
      <c r="S5026" s="5" t="str">
        <f>IFERROR(CONCATENATE("(",R5026,",",ROUND((1.2*W5026),2),")")," ")</f>
        <v>(49,0.47)</v>
      </c>
      <c r="T5026">
        <f>R5026-L5026</f>
        <v>8</v>
      </c>
      <c r="U5026" s="7" t="str">
        <f>IF((AND(T5026=0,H5026&gt;=L5026)),"Don’t change bids","OK")</f>
        <v>OK</v>
      </c>
      <c r="V5026" t="e">
        <f>IF((MATCH(F5026,W5026,0)),"Same","Diff")</f>
        <v>#N/A</v>
      </c>
      <c r="W5026" s="5">
        <f>ROUND(M5026,2)</f>
        <v>0.39</v>
      </c>
      <c r="X5026" s="5">
        <v>0.39</v>
      </c>
    </row>
    <row r="5027" spans="1:24" x14ac:dyDescent="0.25">
      <c r="A5027" t="s">
        <v>24</v>
      </c>
      <c r="B5027" t="s">
        <v>5017</v>
      </c>
      <c r="C5027" t="s">
        <v>4401</v>
      </c>
      <c r="D5027" t="s">
        <v>4945</v>
      </c>
      <c r="E5027" t="s">
        <v>569</v>
      </c>
      <c r="F5027" s="5">
        <v>0.37</v>
      </c>
      <c r="G5027" s="9">
        <v>0.1</v>
      </c>
      <c r="H5027" s="6">
        <f>G5027*100</f>
        <v>10</v>
      </c>
      <c r="I5027" t="s">
        <v>9716</v>
      </c>
      <c r="J5027" t="s">
        <v>10765</v>
      </c>
      <c r="K5027">
        <v>41</v>
      </c>
      <c r="L5027">
        <v>41</v>
      </c>
      <c r="M5027">
        <f>(F5027*(1+0.05))</f>
        <v>0.38850000000000001</v>
      </c>
      <c r="N5027">
        <f>IFERROR(ROUND(( (-1.208*LN(L5027) + 7.5474 + 4.6991*(2.71828^(-0.009*L5027)) + 0.0001*L5027*L5027 - 0.0432*L5027 + 4.7166)/3),2), " ")</f>
        <v>3.14</v>
      </c>
      <c r="O5027">
        <f>IFERROR(MAX(MIN(ROUND(N5027*(Q5027/P5027),2),4.5),1.9)," ")</f>
        <v>2.96</v>
      </c>
      <c r="P5027">
        <f>13.098*F5027^-1.237</f>
        <v>44.806338281983834</v>
      </c>
      <c r="Q5027">
        <f>13.098*M5027^-1.237</f>
        <v>42.182109086218873</v>
      </c>
      <c r="R5027" s="5">
        <f>IFERROR(ROUND(MAX(MIN((-105.4*LN(O5027) + 163.83),95),10),0)," ")</f>
        <v>49</v>
      </c>
      <c r="S5027" s="5" t="str">
        <f>IFERROR(CONCATENATE("(",R5027,",",ROUND((1.2*W5027),2),")")," ")</f>
        <v>(49,0.47)</v>
      </c>
      <c r="T5027">
        <f>R5027-L5027</f>
        <v>8</v>
      </c>
      <c r="U5027" s="7" t="str">
        <f>IF((AND(T5027=0,H5027&gt;=L5027)),"Don’t change bids","OK")</f>
        <v>OK</v>
      </c>
      <c r="V5027" t="e">
        <f>IF((MATCH(F5027,W5027,0)),"Same","Diff")</f>
        <v>#N/A</v>
      </c>
      <c r="W5027" s="5">
        <f>ROUND(M5027,2)</f>
        <v>0.39</v>
      </c>
      <c r="X5027" s="5">
        <v>0.39</v>
      </c>
    </row>
    <row r="5028" spans="1:24" x14ac:dyDescent="0.25">
      <c r="A5028" t="s">
        <v>24</v>
      </c>
      <c r="B5028" t="s">
        <v>5018</v>
      </c>
      <c r="C5028" t="s">
        <v>4401</v>
      </c>
      <c r="D5028" t="s">
        <v>4945</v>
      </c>
      <c r="E5028" t="s">
        <v>539</v>
      </c>
      <c r="F5028" s="5">
        <v>0.35</v>
      </c>
      <c r="G5028" s="9">
        <v>0.1</v>
      </c>
      <c r="H5028" s="6">
        <f>G5028*100</f>
        <v>10</v>
      </c>
      <c r="I5028" t="s">
        <v>9712</v>
      </c>
      <c r="J5028" t="s">
        <v>10765</v>
      </c>
      <c r="K5028">
        <v>41</v>
      </c>
      <c r="L5028">
        <v>41</v>
      </c>
      <c r="M5028">
        <f>(F5028*(1+0.05))</f>
        <v>0.36749999999999999</v>
      </c>
      <c r="N5028">
        <f>IFERROR(ROUND(( (-1.208*LN(L5028) + 7.5474 + 4.6991*(2.71828^(-0.009*L5028)) + 0.0001*L5028*L5028 - 0.0432*L5028 + 4.7166)/3),2), " ")</f>
        <v>3.14</v>
      </c>
      <c r="O5028">
        <f>IFERROR(MAX(MIN(ROUND(N5028*(Q5028/P5028),2),4.5),1.9)," ")</f>
        <v>2.96</v>
      </c>
      <c r="P5028">
        <f>13.098*F5028^-1.237</f>
        <v>47.994648485198184</v>
      </c>
      <c r="Q5028">
        <f>13.098*M5028^-1.237</f>
        <v>45.183685513783573</v>
      </c>
      <c r="R5028" s="5">
        <f>IFERROR(ROUND(MAX(MIN((-105.4*LN(O5028) + 163.83),95),10),0)," ")</f>
        <v>49</v>
      </c>
      <c r="S5028" s="5" t="str">
        <f>IFERROR(CONCATENATE("(",R5028,",",ROUND((1.2*W5028),2),")")," ")</f>
        <v>(49,0.44)</v>
      </c>
      <c r="T5028">
        <f>R5028-L5028</f>
        <v>8</v>
      </c>
      <c r="U5028" s="7" t="str">
        <f>IF((AND(T5028=0,H5028&gt;=L5028)),"Don’t change bids","OK")</f>
        <v>OK</v>
      </c>
      <c r="V5028" t="e">
        <f>IF((MATCH(F5028,W5028,0)),"Same","Diff")</f>
        <v>#N/A</v>
      </c>
      <c r="W5028" s="5">
        <f>ROUND(M5028,2)</f>
        <v>0.37</v>
      </c>
      <c r="X5028" s="5">
        <v>0.37</v>
      </c>
    </row>
    <row r="5029" spans="1:24" x14ac:dyDescent="0.25">
      <c r="A5029" t="s">
        <v>24</v>
      </c>
      <c r="B5029" t="s">
        <v>5019</v>
      </c>
      <c r="C5029" t="s">
        <v>4401</v>
      </c>
      <c r="D5029" t="s">
        <v>4945</v>
      </c>
      <c r="E5029" t="s">
        <v>569</v>
      </c>
      <c r="F5029" s="5">
        <v>0.37</v>
      </c>
      <c r="G5029" s="9">
        <v>0.1</v>
      </c>
      <c r="H5029" s="6">
        <f>G5029*100</f>
        <v>10</v>
      </c>
      <c r="I5029" t="s">
        <v>9716</v>
      </c>
      <c r="J5029" t="s">
        <v>10765</v>
      </c>
      <c r="K5029">
        <v>41</v>
      </c>
      <c r="L5029">
        <v>41</v>
      </c>
      <c r="M5029">
        <f>(F5029*(1+0.05))</f>
        <v>0.38850000000000001</v>
      </c>
      <c r="N5029">
        <f>IFERROR(ROUND(( (-1.208*LN(L5029) + 7.5474 + 4.6991*(2.71828^(-0.009*L5029)) + 0.0001*L5029*L5029 - 0.0432*L5029 + 4.7166)/3),2), " ")</f>
        <v>3.14</v>
      </c>
      <c r="O5029">
        <f>IFERROR(MAX(MIN(ROUND(N5029*(Q5029/P5029),2),4.5),1.9)," ")</f>
        <v>2.96</v>
      </c>
      <c r="P5029">
        <f>13.098*F5029^-1.237</f>
        <v>44.806338281983834</v>
      </c>
      <c r="Q5029">
        <f>13.098*M5029^-1.237</f>
        <v>42.182109086218873</v>
      </c>
      <c r="R5029" s="5">
        <f>IFERROR(ROUND(MAX(MIN((-105.4*LN(O5029) + 163.83),95),10),0)," ")</f>
        <v>49</v>
      </c>
      <c r="S5029" s="5" t="str">
        <f>IFERROR(CONCATENATE("(",R5029,",",ROUND((1.2*W5029),2),")")," ")</f>
        <v>(49,0.47)</v>
      </c>
      <c r="T5029">
        <f>R5029-L5029</f>
        <v>8</v>
      </c>
      <c r="U5029" s="7" t="str">
        <f>IF((AND(T5029=0,H5029&gt;=L5029)),"Don’t change bids","OK")</f>
        <v>OK</v>
      </c>
      <c r="V5029" t="e">
        <f>IF((MATCH(F5029,W5029,0)),"Same","Diff")</f>
        <v>#N/A</v>
      </c>
      <c r="W5029" s="5">
        <f>ROUND(M5029,2)</f>
        <v>0.39</v>
      </c>
      <c r="X5029" s="5">
        <v>0.39</v>
      </c>
    </row>
    <row r="5030" spans="1:24" x14ac:dyDescent="0.25">
      <c r="A5030" t="s">
        <v>24</v>
      </c>
      <c r="B5030" t="s">
        <v>5020</v>
      </c>
      <c r="C5030" t="s">
        <v>4401</v>
      </c>
      <c r="D5030" t="s">
        <v>4945</v>
      </c>
      <c r="E5030" t="s">
        <v>569</v>
      </c>
      <c r="F5030" s="5">
        <v>0.37</v>
      </c>
      <c r="G5030" s="9">
        <v>0.1</v>
      </c>
      <c r="H5030" s="6">
        <f>G5030*100</f>
        <v>10</v>
      </c>
      <c r="I5030" t="s">
        <v>9716</v>
      </c>
      <c r="J5030" t="s">
        <v>10765</v>
      </c>
      <c r="K5030">
        <v>41</v>
      </c>
      <c r="L5030">
        <v>41</v>
      </c>
      <c r="M5030">
        <f>(F5030*(1+0.05))</f>
        <v>0.38850000000000001</v>
      </c>
      <c r="N5030">
        <f>IFERROR(ROUND(( (-1.208*LN(L5030) + 7.5474 + 4.6991*(2.71828^(-0.009*L5030)) + 0.0001*L5030*L5030 - 0.0432*L5030 + 4.7166)/3),2), " ")</f>
        <v>3.14</v>
      </c>
      <c r="O5030">
        <f>IFERROR(MAX(MIN(ROUND(N5030*(Q5030/P5030),2),4.5),1.9)," ")</f>
        <v>2.96</v>
      </c>
      <c r="P5030">
        <f>13.098*F5030^-1.237</f>
        <v>44.806338281983834</v>
      </c>
      <c r="Q5030">
        <f>13.098*M5030^-1.237</f>
        <v>42.182109086218873</v>
      </c>
      <c r="R5030" s="5">
        <f>IFERROR(ROUND(MAX(MIN((-105.4*LN(O5030) + 163.83),95),10),0)," ")</f>
        <v>49</v>
      </c>
      <c r="S5030" s="5" t="str">
        <f>IFERROR(CONCATENATE("(",R5030,",",ROUND((1.2*W5030),2),")")," ")</f>
        <v>(49,0.47)</v>
      </c>
      <c r="T5030">
        <f>R5030-L5030</f>
        <v>8</v>
      </c>
      <c r="U5030" s="7" t="str">
        <f>IF((AND(T5030=0,H5030&gt;=L5030)),"Don’t change bids","OK")</f>
        <v>OK</v>
      </c>
      <c r="V5030" t="e">
        <f>IF((MATCH(F5030,W5030,0)),"Same","Diff")</f>
        <v>#N/A</v>
      </c>
      <c r="W5030" s="5">
        <f>ROUND(M5030,2)</f>
        <v>0.39</v>
      </c>
      <c r="X5030" s="5">
        <v>0.39</v>
      </c>
    </row>
    <row r="5031" spans="1:24" x14ac:dyDescent="0.25">
      <c r="A5031" t="s">
        <v>24</v>
      </c>
      <c r="B5031" t="s">
        <v>5021</v>
      </c>
      <c r="C5031" t="s">
        <v>4401</v>
      </c>
      <c r="D5031" t="s">
        <v>4945</v>
      </c>
      <c r="E5031" t="s">
        <v>569</v>
      </c>
      <c r="F5031" s="5">
        <v>0.37</v>
      </c>
      <c r="G5031" s="9">
        <v>0.1</v>
      </c>
      <c r="H5031" s="6">
        <f>G5031*100</f>
        <v>10</v>
      </c>
      <c r="I5031" t="s">
        <v>9716</v>
      </c>
      <c r="J5031" t="s">
        <v>10765</v>
      </c>
      <c r="K5031">
        <v>41</v>
      </c>
      <c r="L5031">
        <v>41</v>
      </c>
      <c r="M5031">
        <f>(F5031*(1+0.05))</f>
        <v>0.38850000000000001</v>
      </c>
      <c r="N5031">
        <f>IFERROR(ROUND(( (-1.208*LN(L5031) + 7.5474 + 4.6991*(2.71828^(-0.009*L5031)) + 0.0001*L5031*L5031 - 0.0432*L5031 + 4.7166)/3),2), " ")</f>
        <v>3.14</v>
      </c>
      <c r="O5031">
        <f>IFERROR(MAX(MIN(ROUND(N5031*(Q5031/P5031),2),4.5),1.9)," ")</f>
        <v>2.96</v>
      </c>
      <c r="P5031">
        <f>13.098*F5031^-1.237</f>
        <v>44.806338281983834</v>
      </c>
      <c r="Q5031">
        <f>13.098*M5031^-1.237</f>
        <v>42.182109086218873</v>
      </c>
      <c r="R5031" s="5">
        <f>IFERROR(ROUND(MAX(MIN((-105.4*LN(O5031) + 163.83),95),10),0)," ")</f>
        <v>49</v>
      </c>
      <c r="S5031" s="5" t="str">
        <f>IFERROR(CONCATENATE("(",R5031,",",ROUND((1.2*W5031),2),")")," ")</f>
        <v>(49,0.47)</v>
      </c>
      <c r="T5031">
        <f>R5031-L5031</f>
        <v>8</v>
      </c>
      <c r="U5031" s="7" t="str">
        <f>IF((AND(T5031=0,H5031&gt;=L5031)),"Don’t change bids","OK")</f>
        <v>OK</v>
      </c>
      <c r="V5031" t="e">
        <f>IF((MATCH(F5031,W5031,0)),"Same","Diff")</f>
        <v>#N/A</v>
      </c>
      <c r="W5031" s="5">
        <f>ROUND(M5031,2)</f>
        <v>0.39</v>
      </c>
      <c r="X5031" s="5">
        <v>0.39</v>
      </c>
    </row>
    <row r="5032" spans="1:24" x14ac:dyDescent="0.25">
      <c r="A5032" t="s">
        <v>24</v>
      </c>
      <c r="B5032" t="s">
        <v>5022</v>
      </c>
      <c r="C5032" t="s">
        <v>4401</v>
      </c>
      <c r="D5032" t="s">
        <v>4945</v>
      </c>
      <c r="E5032" t="s">
        <v>569</v>
      </c>
      <c r="F5032" s="5">
        <v>0.37</v>
      </c>
      <c r="G5032" s="9">
        <v>0.1</v>
      </c>
      <c r="H5032" s="6">
        <f>G5032*100</f>
        <v>10</v>
      </c>
      <c r="I5032" t="s">
        <v>9716</v>
      </c>
      <c r="J5032" t="s">
        <v>10765</v>
      </c>
      <c r="K5032">
        <v>41</v>
      </c>
      <c r="L5032">
        <v>41</v>
      </c>
      <c r="M5032">
        <f>(F5032*(1+0.05))</f>
        <v>0.38850000000000001</v>
      </c>
      <c r="N5032">
        <f>IFERROR(ROUND(( (-1.208*LN(L5032) + 7.5474 + 4.6991*(2.71828^(-0.009*L5032)) + 0.0001*L5032*L5032 - 0.0432*L5032 + 4.7166)/3),2), " ")</f>
        <v>3.14</v>
      </c>
      <c r="O5032">
        <f>IFERROR(MAX(MIN(ROUND(N5032*(Q5032/P5032),2),4.5),1.9)," ")</f>
        <v>2.96</v>
      </c>
      <c r="P5032">
        <f>13.098*F5032^-1.237</f>
        <v>44.806338281983834</v>
      </c>
      <c r="Q5032">
        <f>13.098*M5032^-1.237</f>
        <v>42.182109086218873</v>
      </c>
      <c r="R5032" s="5">
        <f>IFERROR(ROUND(MAX(MIN((-105.4*LN(O5032) + 163.83),95),10),0)," ")</f>
        <v>49</v>
      </c>
      <c r="S5032" s="5" t="str">
        <f>IFERROR(CONCATENATE("(",R5032,",",ROUND((1.2*W5032),2),")")," ")</f>
        <v>(49,0.47)</v>
      </c>
      <c r="T5032">
        <f>R5032-L5032</f>
        <v>8</v>
      </c>
      <c r="U5032" s="7" t="str">
        <f>IF((AND(T5032=0,H5032&gt;=L5032)),"Don’t change bids","OK")</f>
        <v>OK</v>
      </c>
      <c r="V5032" t="e">
        <f>IF((MATCH(F5032,W5032,0)),"Same","Diff")</f>
        <v>#N/A</v>
      </c>
      <c r="W5032" s="5">
        <f>ROUND(M5032,2)</f>
        <v>0.39</v>
      </c>
      <c r="X5032" s="5">
        <v>0.39</v>
      </c>
    </row>
    <row r="5033" spans="1:24" x14ac:dyDescent="0.25">
      <c r="A5033" t="s">
        <v>24</v>
      </c>
      <c r="B5033" t="s">
        <v>5023</v>
      </c>
      <c r="C5033" t="s">
        <v>4401</v>
      </c>
      <c r="D5033" t="s">
        <v>4945</v>
      </c>
      <c r="E5033" t="s">
        <v>569</v>
      </c>
      <c r="F5033" s="5">
        <v>0.37</v>
      </c>
      <c r="G5033" s="9">
        <v>0.1</v>
      </c>
      <c r="H5033" s="6">
        <f>G5033*100</f>
        <v>10</v>
      </c>
      <c r="I5033" t="s">
        <v>9716</v>
      </c>
      <c r="J5033" t="s">
        <v>10765</v>
      </c>
      <c r="K5033">
        <v>41</v>
      </c>
      <c r="L5033">
        <v>41</v>
      </c>
      <c r="M5033">
        <f>(F5033*(1+0.05))</f>
        <v>0.38850000000000001</v>
      </c>
      <c r="N5033">
        <f>IFERROR(ROUND(( (-1.208*LN(L5033) + 7.5474 + 4.6991*(2.71828^(-0.009*L5033)) + 0.0001*L5033*L5033 - 0.0432*L5033 + 4.7166)/3),2), " ")</f>
        <v>3.14</v>
      </c>
      <c r="O5033">
        <f>IFERROR(MAX(MIN(ROUND(N5033*(Q5033/P5033),2),4.5),1.9)," ")</f>
        <v>2.96</v>
      </c>
      <c r="P5033">
        <f>13.098*F5033^-1.237</f>
        <v>44.806338281983834</v>
      </c>
      <c r="Q5033">
        <f>13.098*M5033^-1.237</f>
        <v>42.182109086218873</v>
      </c>
      <c r="R5033" s="5">
        <f>IFERROR(ROUND(MAX(MIN((-105.4*LN(O5033) + 163.83),95),10),0)," ")</f>
        <v>49</v>
      </c>
      <c r="S5033" s="5" t="str">
        <f>IFERROR(CONCATENATE("(",R5033,",",ROUND((1.2*W5033),2),")")," ")</f>
        <v>(49,0.47)</v>
      </c>
      <c r="T5033">
        <f>R5033-L5033</f>
        <v>8</v>
      </c>
      <c r="U5033" s="7" t="str">
        <f>IF((AND(T5033=0,H5033&gt;=L5033)),"Don’t change bids","OK")</f>
        <v>OK</v>
      </c>
      <c r="V5033" t="e">
        <f>IF((MATCH(F5033,W5033,0)),"Same","Diff")</f>
        <v>#N/A</v>
      </c>
      <c r="W5033" s="5">
        <f>ROUND(M5033,2)</f>
        <v>0.39</v>
      </c>
      <c r="X5033" s="5">
        <v>0.39</v>
      </c>
    </row>
    <row r="5034" spans="1:24" x14ac:dyDescent="0.25">
      <c r="A5034" t="s">
        <v>24</v>
      </c>
      <c r="B5034" t="s">
        <v>5024</v>
      </c>
      <c r="C5034" t="s">
        <v>4401</v>
      </c>
      <c r="D5034" t="s">
        <v>4402</v>
      </c>
      <c r="E5034" t="s">
        <v>569</v>
      </c>
      <c r="F5034" s="5">
        <v>0.37</v>
      </c>
      <c r="G5034" s="9">
        <v>0.1</v>
      </c>
      <c r="H5034" s="6">
        <f>G5034*100</f>
        <v>10</v>
      </c>
      <c r="I5034" t="s">
        <v>9716</v>
      </c>
      <c r="J5034" t="s">
        <v>10765</v>
      </c>
      <c r="K5034">
        <v>41</v>
      </c>
      <c r="L5034">
        <v>41</v>
      </c>
      <c r="M5034">
        <f>(F5034*(1+0.05))</f>
        <v>0.38850000000000001</v>
      </c>
      <c r="N5034">
        <f>IFERROR(ROUND(( (-1.208*LN(L5034) + 7.5474 + 4.6991*(2.71828^(-0.009*L5034)) + 0.0001*L5034*L5034 - 0.0432*L5034 + 4.7166)/3),2), " ")</f>
        <v>3.14</v>
      </c>
      <c r="O5034">
        <f>IFERROR(MAX(MIN(ROUND(N5034*(Q5034/P5034),2),4.5),1.9)," ")</f>
        <v>2.96</v>
      </c>
      <c r="P5034">
        <f>13.098*F5034^-1.237</f>
        <v>44.806338281983834</v>
      </c>
      <c r="Q5034">
        <f>13.098*M5034^-1.237</f>
        <v>42.182109086218873</v>
      </c>
      <c r="R5034" s="5">
        <f>IFERROR(ROUND(MAX(MIN((-105.4*LN(O5034) + 163.83),95),10),0)," ")</f>
        <v>49</v>
      </c>
      <c r="S5034" s="5" t="str">
        <f>IFERROR(CONCATENATE("(",R5034,",",ROUND((1.2*W5034),2),")")," ")</f>
        <v>(49,0.47)</v>
      </c>
      <c r="T5034">
        <f>R5034-L5034</f>
        <v>8</v>
      </c>
      <c r="U5034" s="7" t="str">
        <f>IF((AND(T5034=0,H5034&gt;=L5034)),"Don’t change bids","OK")</f>
        <v>OK</v>
      </c>
      <c r="V5034" t="e">
        <f>IF((MATCH(F5034,W5034,0)),"Same","Diff")</f>
        <v>#N/A</v>
      </c>
      <c r="W5034" s="5">
        <f>ROUND(M5034,2)</f>
        <v>0.39</v>
      </c>
      <c r="X5034" s="5">
        <v>0.39</v>
      </c>
    </row>
    <row r="5035" spans="1:24" x14ac:dyDescent="0.25">
      <c r="A5035" t="s">
        <v>24</v>
      </c>
      <c r="B5035" t="s">
        <v>5025</v>
      </c>
      <c r="C5035" t="s">
        <v>4401</v>
      </c>
      <c r="D5035" t="s">
        <v>4406</v>
      </c>
      <c r="E5035" t="s">
        <v>569</v>
      </c>
      <c r="F5035" s="5">
        <v>0.37</v>
      </c>
      <c r="G5035" s="9">
        <v>0.1</v>
      </c>
      <c r="H5035" s="6">
        <f>G5035*100</f>
        <v>10</v>
      </c>
      <c r="I5035" t="s">
        <v>9716</v>
      </c>
      <c r="J5035" t="s">
        <v>10765</v>
      </c>
      <c r="K5035">
        <v>41</v>
      </c>
      <c r="L5035">
        <v>41</v>
      </c>
      <c r="M5035">
        <f>(F5035*(1+0.05))</f>
        <v>0.38850000000000001</v>
      </c>
      <c r="N5035">
        <f>IFERROR(ROUND(( (-1.208*LN(L5035) + 7.5474 + 4.6991*(2.71828^(-0.009*L5035)) + 0.0001*L5035*L5035 - 0.0432*L5035 + 4.7166)/3),2), " ")</f>
        <v>3.14</v>
      </c>
      <c r="O5035">
        <f>IFERROR(MAX(MIN(ROUND(N5035*(Q5035/P5035),2),4.5),1.9)," ")</f>
        <v>2.96</v>
      </c>
      <c r="P5035">
        <f>13.098*F5035^-1.237</f>
        <v>44.806338281983834</v>
      </c>
      <c r="Q5035">
        <f>13.098*M5035^-1.237</f>
        <v>42.182109086218873</v>
      </c>
      <c r="R5035" s="5">
        <f>IFERROR(ROUND(MAX(MIN((-105.4*LN(O5035) + 163.83),95),10),0)," ")</f>
        <v>49</v>
      </c>
      <c r="S5035" s="5" t="str">
        <f>IFERROR(CONCATENATE("(",R5035,",",ROUND((1.2*W5035),2),")")," ")</f>
        <v>(49,0.47)</v>
      </c>
      <c r="T5035">
        <f>R5035-L5035</f>
        <v>8</v>
      </c>
      <c r="U5035" s="7" t="str">
        <f>IF((AND(T5035=0,H5035&gt;=L5035)),"Don’t change bids","OK")</f>
        <v>OK</v>
      </c>
      <c r="V5035" t="e">
        <f>IF((MATCH(F5035,W5035,0)),"Same","Diff")</f>
        <v>#N/A</v>
      </c>
      <c r="W5035" s="5">
        <f>ROUND(M5035,2)</f>
        <v>0.39</v>
      </c>
      <c r="X5035" s="5">
        <v>0.39</v>
      </c>
    </row>
    <row r="5036" spans="1:24" x14ac:dyDescent="0.25">
      <c r="A5036" t="s">
        <v>24</v>
      </c>
      <c r="B5036" t="s">
        <v>5026</v>
      </c>
      <c r="C5036" t="s">
        <v>4401</v>
      </c>
      <c r="D5036" t="s">
        <v>4402</v>
      </c>
      <c r="E5036" t="s">
        <v>569</v>
      </c>
      <c r="F5036" s="5">
        <v>0.37</v>
      </c>
      <c r="G5036" s="9">
        <v>0.1</v>
      </c>
      <c r="H5036" s="6">
        <f>G5036*100</f>
        <v>10</v>
      </c>
      <c r="I5036" t="s">
        <v>9716</v>
      </c>
      <c r="J5036" t="s">
        <v>10765</v>
      </c>
      <c r="K5036">
        <v>41</v>
      </c>
      <c r="L5036">
        <v>41</v>
      </c>
      <c r="M5036">
        <f>(F5036*(1+0.05))</f>
        <v>0.38850000000000001</v>
      </c>
      <c r="N5036">
        <f>IFERROR(ROUND(( (-1.208*LN(L5036) + 7.5474 + 4.6991*(2.71828^(-0.009*L5036)) + 0.0001*L5036*L5036 - 0.0432*L5036 + 4.7166)/3),2), " ")</f>
        <v>3.14</v>
      </c>
      <c r="O5036">
        <f>IFERROR(MAX(MIN(ROUND(N5036*(Q5036/P5036),2),4.5),1.9)," ")</f>
        <v>2.96</v>
      </c>
      <c r="P5036">
        <f>13.098*F5036^-1.237</f>
        <v>44.806338281983834</v>
      </c>
      <c r="Q5036">
        <f>13.098*M5036^-1.237</f>
        <v>42.182109086218873</v>
      </c>
      <c r="R5036" s="5">
        <f>IFERROR(ROUND(MAX(MIN((-105.4*LN(O5036) + 163.83),95),10),0)," ")</f>
        <v>49</v>
      </c>
      <c r="S5036" s="5" t="str">
        <f>IFERROR(CONCATENATE("(",R5036,",",ROUND((1.2*W5036),2),")")," ")</f>
        <v>(49,0.47)</v>
      </c>
      <c r="T5036">
        <f>R5036-L5036</f>
        <v>8</v>
      </c>
      <c r="U5036" s="7" t="str">
        <f>IF((AND(T5036=0,H5036&gt;=L5036)),"Don’t change bids","OK")</f>
        <v>OK</v>
      </c>
      <c r="V5036" t="e">
        <f>IF((MATCH(F5036,W5036,0)),"Same","Diff")</f>
        <v>#N/A</v>
      </c>
      <c r="W5036" s="5">
        <f>ROUND(M5036,2)</f>
        <v>0.39</v>
      </c>
      <c r="X5036" s="5">
        <v>0.39</v>
      </c>
    </row>
    <row r="5037" spans="1:24" x14ac:dyDescent="0.25">
      <c r="A5037" t="s">
        <v>24</v>
      </c>
      <c r="B5037" t="s">
        <v>5027</v>
      </c>
      <c r="C5037" t="s">
        <v>4401</v>
      </c>
      <c r="D5037" t="s">
        <v>4402</v>
      </c>
      <c r="E5037" t="s">
        <v>569</v>
      </c>
      <c r="F5037" s="5">
        <v>0.37</v>
      </c>
      <c r="G5037" s="9">
        <v>0.1</v>
      </c>
      <c r="H5037" s="6">
        <f>G5037*100</f>
        <v>10</v>
      </c>
      <c r="I5037" t="s">
        <v>9716</v>
      </c>
      <c r="J5037" t="s">
        <v>10765</v>
      </c>
      <c r="K5037">
        <v>41</v>
      </c>
      <c r="L5037">
        <v>41</v>
      </c>
      <c r="M5037">
        <f>(F5037*(1+0.05))</f>
        <v>0.38850000000000001</v>
      </c>
      <c r="N5037">
        <f>IFERROR(ROUND(( (-1.208*LN(L5037) + 7.5474 + 4.6991*(2.71828^(-0.009*L5037)) + 0.0001*L5037*L5037 - 0.0432*L5037 + 4.7166)/3),2), " ")</f>
        <v>3.14</v>
      </c>
      <c r="O5037">
        <f>IFERROR(MAX(MIN(ROUND(N5037*(Q5037/P5037),2),4.5),1.9)," ")</f>
        <v>2.96</v>
      </c>
      <c r="P5037">
        <f>13.098*F5037^-1.237</f>
        <v>44.806338281983834</v>
      </c>
      <c r="Q5037">
        <f>13.098*M5037^-1.237</f>
        <v>42.182109086218873</v>
      </c>
      <c r="R5037" s="5">
        <f>IFERROR(ROUND(MAX(MIN((-105.4*LN(O5037) + 163.83),95),10),0)," ")</f>
        <v>49</v>
      </c>
      <c r="S5037" s="5" t="str">
        <f>IFERROR(CONCATENATE("(",R5037,",",ROUND((1.2*W5037),2),")")," ")</f>
        <v>(49,0.47)</v>
      </c>
      <c r="T5037">
        <f>R5037-L5037</f>
        <v>8</v>
      </c>
      <c r="U5037" s="7" t="str">
        <f>IF((AND(T5037=0,H5037&gt;=L5037)),"Don’t change bids","OK")</f>
        <v>OK</v>
      </c>
      <c r="V5037" t="e">
        <f>IF((MATCH(F5037,W5037,0)),"Same","Diff")</f>
        <v>#N/A</v>
      </c>
      <c r="W5037" s="5">
        <f>ROUND(M5037,2)</f>
        <v>0.39</v>
      </c>
      <c r="X5037" s="5">
        <v>0.39</v>
      </c>
    </row>
    <row r="5038" spans="1:24" x14ac:dyDescent="0.25">
      <c r="A5038" t="s">
        <v>24</v>
      </c>
      <c r="B5038" t="s">
        <v>5028</v>
      </c>
      <c r="C5038" t="s">
        <v>4401</v>
      </c>
      <c r="D5038" t="s">
        <v>4406</v>
      </c>
      <c r="E5038" t="s">
        <v>569</v>
      </c>
      <c r="F5038" s="5">
        <v>0.37</v>
      </c>
      <c r="G5038" s="9">
        <v>0.1</v>
      </c>
      <c r="H5038" s="6">
        <f>G5038*100</f>
        <v>10</v>
      </c>
      <c r="I5038" t="s">
        <v>9716</v>
      </c>
      <c r="J5038" t="s">
        <v>10765</v>
      </c>
      <c r="K5038">
        <v>41</v>
      </c>
      <c r="L5038">
        <v>41</v>
      </c>
      <c r="M5038">
        <f>(F5038*(1+0.05))</f>
        <v>0.38850000000000001</v>
      </c>
      <c r="N5038">
        <f>IFERROR(ROUND(( (-1.208*LN(L5038) + 7.5474 + 4.6991*(2.71828^(-0.009*L5038)) + 0.0001*L5038*L5038 - 0.0432*L5038 + 4.7166)/3),2), " ")</f>
        <v>3.14</v>
      </c>
      <c r="O5038">
        <f>IFERROR(MAX(MIN(ROUND(N5038*(Q5038/P5038),2),4.5),1.9)," ")</f>
        <v>2.96</v>
      </c>
      <c r="P5038">
        <f>13.098*F5038^-1.237</f>
        <v>44.806338281983834</v>
      </c>
      <c r="Q5038">
        <f>13.098*M5038^-1.237</f>
        <v>42.182109086218873</v>
      </c>
      <c r="R5038" s="5">
        <f>IFERROR(ROUND(MAX(MIN((-105.4*LN(O5038) + 163.83),95),10),0)," ")</f>
        <v>49</v>
      </c>
      <c r="S5038" s="5" t="str">
        <f>IFERROR(CONCATENATE("(",R5038,",",ROUND((1.2*W5038),2),")")," ")</f>
        <v>(49,0.47)</v>
      </c>
      <c r="T5038">
        <f>R5038-L5038</f>
        <v>8</v>
      </c>
      <c r="U5038" s="7" t="str">
        <f>IF((AND(T5038=0,H5038&gt;=L5038)),"Don’t change bids","OK")</f>
        <v>OK</v>
      </c>
      <c r="V5038" t="e">
        <f>IF((MATCH(F5038,W5038,0)),"Same","Diff")</f>
        <v>#N/A</v>
      </c>
      <c r="W5038" s="5">
        <f>ROUND(M5038,2)</f>
        <v>0.39</v>
      </c>
      <c r="X5038" s="5">
        <v>0.39</v>
      </c>
    </row>
    <row r="5039" spans="1:24" x14ac:dyDescent="0.25">
      <c r="A5039" t="s">
        <v>24</v>
      </c>
      <c r="B5039" t="s">
        <v>5029</v>
      </c>
      <c r="C5039" t="s">
        <v>4401</v>
      </c>
      <c r="D5039" t="s">
        <v>4402</v>
      </c>
      <c r="E5039" t="s">
        <v>569</v>
      </c>
      <c r="F5039" s="5">
        <v>0.37</v>
      </c>
      <c r="G5039" s="9">
        <v>0.1</v>
      </c>
      <c r="H5039" s="6">
        <f>G5039*100</f>
        <v>10</v>
      </c>
      <c r="I5039" t="s">
        <v>9716</v>
      </c>
      <c r="J5039" t="s">
        <v>10765</v>
      </c>
      <c r="K5039">
        <v>41</v>
      </c>
      <c r="L5039">
        <v>41</v>
      </c>
      <c r="M5039">
        <f>(F5039*(1+0.05))</f>
        <v>0.38850000000000001</v>
      </c>
      <c r="N5039">
        <f>IFERROR(ROUND(( (-1.208*LN(L5039) + 7.5474 + 4.6991*(2.71828^(-0.009*L5039)) + 0.0001*L5039*L5039 - 0.0432*L5039 + 4.7166)/3),2), " ")</f>
        <v>3.14</v>
      </c>
      <c r="O5039">
        <f>IFERROR(MAX(MIN(ROUND(N5039*(Q5039/P5039),2),4.5),1.9)," ")</f>
        <v>2.96</v>
      </c>
      <c r="P5039">
        <f>13.098*F5039^-1.237</f>
        <v>44.806338281983834</v>
      </c>
      <c r="Q5039">
        <f>13.098*M5039^-1.237</f>
        <v>42.182109086218873</v>
      </c>
      <c r="R5039" s="5">
        <f>IFERROR(ROUND(MAX(MIN((-105.4*LN(O5039) + 163.83),95),10),0)," ")</f>
        <v>49</v>
      </c>
      <c r="S5039" s="5" t="str">
        <f>IFERROR(CONCATENATE("(",R5039,",",ROUND((1.2*W5039),2),")")," ")</f>
        <v>(49,0.47)</v>
      </c>
      <c r="T5039">
        <f>R5039-L5039</f>
        <v>8</v>
      </c>
      <c r="U5039" s="7" t="str">
        <f>IF((AND(T5039=0,H5039&gt;=L5039)),"Don’t change bids","OK")</f>
        <v>OK</v>
      </c>
      <c r="V5039" t="e">
        <f>IF((MATCH(F5039,W5039,0)),"Same","Diff")</f>
        <v>#N/A</v>
      </c>
      <c r="W5039" s="5">
        <f>ROUND(M5039,2)</f>
        <v>0.39</v>
      </c>
      <c r="X5039" s="5">
        <v>0.39</v>
      </c>
    </row>
    <row r="5040" spans="1:24" x14ac:dyDescent="0.25">
      <c r="A5040" t="s">
        <v>24</v>
      </c>
      <c r="B5040" t="s">
        <v>5030</v>
      </c>
      <c r="C5040" t="s">
        <v>4401</v>
      </c>
      <c r="D5040" t="s">
        <v>4402</v>
      </c>
      <c r="E5040" t="s">
        <v>569</v>
      </c>
      <c r="F5040" s="5">
        <v>0.37</v>
      </c>
      <c r="G5040" s="9">
        <v>0.1</v>
      </c>
      <c r="H5040" s="6">
        <f>G5040*100</f>
        <v>10</v>
      </c>
      <c r="I5040" t="s">
        <v>9716</v>
      </c>
      <c r="J5040" t="s">
        <v>10765</v>
      </c>
      <c r="K5040">
        <v>41</v>
      </c>
      <c r="L5040">
        <v>41</v>
      </c>
      <c r="M5040">
        <f>(F5040*(1+0.05))</f>
        <v>0.38850000000000001</v>
      </c>
      <c r="N5040">
        <f>IFERROR(ROUND(( (-1.208*LN(L5040) + 7.5474 + 4.6991*(2.71828^(-0.009*L5040)) + 0.0001*L5040*L5040 - 0.0432*L5040 + 4.7166)/3),2), " ")</f>
        <v>3.14</v>
      </c>
      <c r="O5040">
        <f>IFERROR(MAX(MIN(ROUND(N5040*(Q5040/P5040),2),4.5),1.9)," ")</f>
        <v>2.96</v>
      </c>
      <c r="P5040">
        <f>13.098*F5040^-1.237</f>
        <v>44.806338281983834</v>
      </c>
      <c r="Q5040">
        <f>13.098*M5040^-1.237</f>
        <v>42.182109086218873</v>
      </c>
      <c r="R5040" s="5">
        <f>IFERROR(ROUND(MAX(MIN((-105.4*LN(O5040) + 163.83),95),10),0)," ")</f>
        <v>49</v>
      </c>
      <c r="S5040" s="5" t="str">
        <f>IFERROR(CONCATENATE("(",R5040,",",ROUND((1.2*W5040),2),")")," ")</f>
        <v>(49,0.47)</v>
      </c>
      <c r="T5040">
        <f>R5040-L5040</f>
        <v>8</v>
      </c>
      <c r="U5040" s="7" t="str">
        <f>IF((AND(T5040=0,H5040&gt;=L5040)),"Don’t change bids","OK")</f>
        <v>OK</v>
      </c>
      <c r="V5040" t="e">
        <f>IF((MATCH(F5040,W5040,0)),"Same","Diff")</f>
        <v>#N/A</v>
      </c>
      <c r="W5040" s="5">
        <f>ROUND(M5040,2)</f>
        <v>0.39</v>
      </c>
      <c r="X5040" s="5">
        <v>0.39</v>
      </c>
    </row>
    <row r="5041" spans="1:24" x14ac:dyDescent="0.25">
      <c r="A5041" t="s">
        <v>24</v>
      </c>
      <c r="B5041" t="s">
        <v>5031</v>
      </c>
      <c r="C5041" t="s">
        <v>4401</v>
      </c>
      <c r="D5041" t="s">
        <v>4402</v>
      </c>
      <c r="E5041" t="s">
        <v>569</v>
      </c>
      <c r="F5041" s="5">
        <v>0.37</v>
      </c>
      <c r="G5041" s="9">
        <v>0.1</v>
      </c>
      <c r="H5041" s="6">
        <f>G5041*100</f>
        <v>10</v>
      </c>
      <c r="I5041" t="s">
        <v>9716</v>
      </c>
      <c r="J5041" t="s">
        <v>10765</v>
      </c>
      <c r="K5041">
        <v>41</v>
      </c>
      <c r="L5041">
        <v>41</v>
      </c>
      <c r="M5041">
        <f>(F5041*(1+0.05))</f>
        <v>0.38850000000000001</v>
      </c>
      <c r="N5041">
        <f>IFERROR(ROUND(( (-1.208*LN(L5041) + 7.5474 + 4.6991*(2.71828^(-0.009*L5041)) + 0.0001*L5041*L5041 - 0.0432*L5041 + 4.7166)/3),2), " ")</f>
        <v>3.14</v>
      </c>
      <c r="O5041">
        <f>IFERROR(MAX(MIN(ROUND(N5041*(Q5041/P5041),2),4.5),1.9)," ")</f>
        <v>2.96</v>
      </c>
      <c r="P5041">
        <f>13.098*F5041^-1.237</f>
        <v>44.806338281983834</v>
      </c>
      <c r="Q5041">
        <f>13.098*M5041^-1.237</f>
        <v>42.182109086218873</v>
      </c>
      <c r="R5041" s="5">
        <f>IFERROR(ROUND(MAX(MIN((-105.4*LN(O5041) + 163.83),95),10),0)," ")</f>
        <v>49</v>
      </c>
      <c r="S5041" s="5" t="str">
        <f>IFERROR(CONCATENATE("(",R5041,",",ROUND((1.2*W5041),2),")")," ")</f>
        <v>(49,0.47)</v>
      </c>
      <c r="T5041">
        <f>R5041-L5041</f>
        <v>8</v>
      </c>
      <c r="U5041" s="7" t="str">
        <f>IF((AND(T5041=0,H5041&gt;=L5041)),"Don’t change bids","OK")</f>
        <v>OK</v>
      </c>
      <c r="V5041" t="e">
        <f>IF((MATCH(F5041,W5041,0)),"Same","Diff")</f>
        <v>#N/A</v>
      </c>
      <c r="W5041" s="5">
        <f>ROUND(M5041,2)</f>
        <v>0.39</v>
      </c>
      <c r="X5041" s="5">
        <v>0.39</v>
      </c>
    </row>
    <row r="5042" spans="1:24" x14ac:dyDescent="0.25">
      <c r="A5042" t="s">
        <v>24</v>
      </c>
      <c r="B5042" t="s">
        <v>5032</v>
      </c>
      <c r="C5042" t="s">
        <v>4401</v>
      </c>
      <c r="D5042" t="s">
        <v>4402</v>
      </c>
      <c r="E5042" t="s">
        <v>569</v>
      </c>
      <c r="F5042" s="5">
        <v>0.37</v>
      </c>
      <c r="G5042" s="9">
        <v>0.1</v>
      </c>
      <c r="H5042" s="6">
        <f>G5042*100</f>
        <v>10</v>
      </c>
      <c r="I5042" t="s">
        <v>9716</v>
      </c>
      <c r="J5042" t="s">
        <v>10765</v>
      </c>
      <c r="K5042">
        <v>41</v>
      </c>
      <c r="L5042">
        <v>41</v>
      </c>
      <c r="M5042">
        <f>(F5042*(1+0.05))</f>
        <v>0.38850000000000001</v>
      </c>
      <c r="N5042">
        <f>IFERROR(ROUND(( (-1.208*LN(L5042) + 7.5474 + 4.6991*(2.71828^(-0.009*L5042)) + 0.0001*L5042*L5042 - 0.0432*L5042 + 4.7166)/3),2), " ")</f>
        <v>3.14</v>
      </c>
      <c r="O5042">
        <f>IFERROR(MAX(MIN(ROUND(N5042*(Q5042/P5042),2),4.5),1.9)," ")</f>
        <v>2.96</v>
      </c>
      <c r="P5042">
        <f>13.098*F5042^-1.237</f>
        <v>44.806338281983834</v>
      </c>
      <c r="Q5042">
        <f>13.098*M5042^-1.237</f>
        <v>42.182109086218873</v>
      </c>
      <c r="R5042" s="5">
        <f>IFERROR(ROUND(MAX(MIN((-105.4*LN(O5042) + 163.83),95),10),0)," ")</f>
        <v>49</v>
      </c>
      <c r="S5042" s="5" t="str">
        <f>IFERROR(CONCATENATE("(",R5042,",",ROUND((1.2*W5042),2),")")," ")</f>
        <v>(49,0.47)</v>
      </c>
      <c r="T5042">
        <f>R5042-L5042</f>
        <v>8</v>
      </c>
      <c r="U5042" s="7" t="str">
        <f>IF((AND(T5042=0,H5042&gt;=L5042)),"Don’t change bids","OK")</f>
        <v>OK</v>
      </c>
      <c r="V5042" t="e">
        <f>IF((MATCH(F5042,W5042,0)),"Same","Diff")</f>
        <v>#N/A</v>
      </c>
      <c r="W5042" s="5">
        <f>ROUND(M5042,2)</f>
        <v>0.39</v>
      </c>
      <c r="X5042" s="5">
        <v>0.39</v>
      </c>
    </row>
    <row r="5043" spans="1:24" x14ac:dyDescent="0.25">
      <c r="A5043" t="s">
        <v>24</v>
      </c>
      <c r="B5043" t="s">
        <v>5033</v>
      </c>
      <c r="C5043" t="s">
        <v>4401</v>
      </c>
      <c r="D5043" t="s">
        <v>4402</v>
      </c>
      <c r="E5043" t="s">
        <v>569</v>
      </c>
      <c r="F5043" s="5">
        <v>0.37</v>
      </c>
      <c r="G5043" s="9">
        <v>0.1</v>
      </c>
      <c r="H5043" s="6">
        <f>G5043*100</f>
        <v>10</v>
      </c>
      <c r="I5043" t="s">
        <v>9716</v>
      </c>
      <c r="J5043" t="s">
        <v>10765</v>
      </c>
      <c r="K5043">
        <v>41</v>
      </c>
      <c r="L5043">
        <v>41</v>
      </c>
      <c r="M5043">
        <f>(F5043*(1+0.05))</f>
        <v>0.38850000000000001</v>
      </c>
      <c r="N5043">
        <f>IFERROR(ROUND(( (-1.208*LN(L5043) + 7.5474 + 4.6991*(2.71828^(-0.009*L5043)) + 0.0001*L5043*L5043 - 0.0432*L5043 + 4.7166)/3),2), " ")</f>
        <v>3.14</v>
      </c>
      <c r="O5043">
        <f>IFERROR(MAX(MIN(ROUND(N5043*(Q5043/P5043),2),4.5),1.9)," ")</f>
        <v>2.96</v>
      </c>
      <c r="P5043">
        <f>13.098*F5043^-1.237</f>
        <v>44.806338281983834</v>
      </c>
      <c r="Q5043">
        <f>13.098*M5043^-1.237</f>
        <v>42.182109086218873</v>
      </c>
      <c r="R5043" s="5">
        <f>IFERROR(ROUND(MAX(MIN((-105.4*LN(O5043) + 163.83),95),10),0)," ")</f>
        <v>49</v>
      </c>
      <c r="S5043" s="5" t="str">
        <f>IFERROR(CONCATENATE("(",R5043,",",ROUND((1.2*W5043),2),")")," ")</f>
        <v>(49,0.47)</v>
      </c>
      <c r="T5043">
        <f>R5043-L5043</f>
        <v>8</v>
      </c>
      <c r="U5043" s="7" t="str">
        <f>IF((AND(T5043=0,H5043&gt;=L5043)),"Don’t change bids","OK")</f>
        <v>OK</v>
      </c>
      <c r="V5043" t="e">
        <f>IF((MATCH(F5043,W5043,0)),"Same","Diff")</f>
        <v>#N/A</v>
      </c>
      <c r="W5043" s="5">
        <f>ROUND(M5043,2)</f>
        <v>0.39</v>
      </c>
      <c r="X5043" s="5">
        <v>0.39</v>
      </c>
    </row>
    <row r="5044" spans="1:24" x14ac:dyDescent="0.25">
      <c r="A5044" t="s">
        <v>24</v>
      </c>
      <c r="B5044" t="s">
        <v>5034</v>
      </c>
      <c r="C5044" t="s">
        <v>4401</v>
      </c>
      <c r="D5044" t="s">
        <v>4402</v>
      </c>
      <c r="E5044" t="s">
        <v>569</v>
      </c>
      <c r="F5044" s="5">
        <v>0.37</v>
      </c>
      <c r="G5044" s="9">
        <v>0.1</v>
      </c>
      <c r="H5044" s="6">
        <f>G5044*100</f>
        <v>10</v>
      </c>
      <c r="I5044" t="s">
        <v>9716</v>
      </c>
      <c r="J5044" t="s">
        <v>10765</v>
      </c>
      <c r="K5044">
        <v>41</v>
      </c>
      <c r="L5044">
        <v>41</v>
      </c>
      <c r="M5044">
        <f>(F5044*(1+0.05))</f>
        <v>0.38850000000000001</v>
      </c>
      <c r="N5044">
        <f>IFERROR(ROUND(( (-1.208*LN(L5044) + 7.5474 + 4.6991*(2.71828^(-0.009*L5044)) + 0.0001*L5044*L5044 - 0.0432*L5044 + 4.7166)/3),2), " ")</f>
        <v>3.14</v>
      </c>
      <c r="O5044">
        <f>IFERROR(MAX(MIN(ROUND(N5044*(Q5044/P5044),2),4.5),1.9)," ")</f>
        <v>2.96</v>
      </c>
      <c r="P5044">
        <f>13.098*F5044^-1.237</f>
        <v>44.806338281983834</v>
      </c>
      <c r="Q5044">
        <f>13.098*M5044^-1.237</f>
        <v>42.182109086218873</v>
      </c>
      <c r="R5044" s="5">
        <f>IFERROR(ROUND(MAX(MIN((-105.4*LN(O5044) + 163.83),95),10),0)," ")</f>
        <v>49</v>
      </c>
      <c r="S5044" s="5" t="str">
        <f>IFERROR(CONCATENATE("(",R5044,",",ROUND((1.2*W5044),2),")")," ")</f>
        <v>(49,0.47)</v>
      </c>
      <c r="T5044">
        <f>R5044-L5044</f>
        <v>8</v>
      </c>
      <c r="U5044" s="7" t="str">
        <f>IF((AND(T5044=0,H5044&gt;=L5044)),"Don’t change bids","OK")</f>
        <v>OK</v>
      </c>
      <c r="V5044" t="e">
        <f>IF((MATCH(F5044,W5044,0)),"Same","Diff")</f>
        <v>#N/A</v>
      </c>
      <c r="W5044" s="5">
        <f>ROUND(M5044,2)</f>
        <v>0.39</v>
      </c>
      <c r="X5044" s="5">
        <v>0.39</v>
      </c>
    </row>
    <row r="5045" spans="1:24" x14ac:dyDescent="0.25">
      <c r="A5045" t="s">
        <v>24</v>
      </c>
      <c r="B5045" t="s">
        <v>5035</v>
      </c>
      <c r="C5045" t="s">
        <v>4401</v>
      </c>
      <c r="D5045" t="s">
        <v>4406</v>
      </c>
      <c r="E5045" t="s">
        <v>569</v>
      </c>
      <c r="F5045" s="5">
        <v>0.37</v>
      </c>
      <c r="G5045" s="9">
        <v>0.1</v>
      </c>
      <c r="H5045" s="6">
        <f>G5045*100</f>
        <v>10</v>
      </c>
      <c r="I5045" t="s">
        <v>9716</v>
      </c>
      <c r="J5045" t="s">
        <v>10765</v>
      </c>
      <c r="K5045">
        <v>41</v>
      </c>
      <c r="L5045">
        <v>41</v>
      </c>
      <c r="M5045">
        <f>(F5045*(1+0.05))</f>
        <v>0.38850000000000001</v>
      </c>
      <c r="N5045">
        <f>IFERROR(ROUND(( (-1.208*LN(L5045) + 7.5474 + 4.6991*(2.71828^(-0.009*L5045)) + 0.0001*L5045*L5045 - 0.0432*L5045 + 4.7166)/3),2), " ")</f>
        <v>3.14</v>
      </c>
      <c r="O5045">
        <f>IFERROR(MAX(MIN(ROUND(N5045*(Q5045/P5045),2),4.5),1.9)," ")</f>
        <v>2.96</v>
      </c>
      <c r="P5045">
        <f>13.098*F5045^-1.237</f>
        <v>44.806338281983834</v>
      </c>
      <c r="Q5045">
        <f>13.098*M5045^-1.237</f>
        <v>42.182109086218873</v>
      </c>
      <c r="R5045" s="5">
        <f>IFERROR(ROUND(MAX(MIN((-105.4*LN(O5045) + 163.83),95),10),0)," ")</f>
        <v>49</v>
      </c>
      <c r="S5045" s="5" t="str">
        <f>IFERROR(CONCATENATE("(",R5045,",",ROUND((1.2*W5045),2),")")," ")</f>
        <v>(49,0.47)</v>
      </c>
      <c r="T5045">
        <f>R5045-L5045</f>
        <v>8</v>
      </c>
      <c r="U5045" s="7" t="str">
        <f>IF((AND(T5045=0,H5045&gt;=L5045)),"Don’t change bids","OK")</f>
        <v>OK</v>
      </c>
      <c r="V5045" t="e">
        <f>IF((MATCH(F5045,W5045,0)),"Same","Diff")</f>
        <v>#N/A</v>
      </c>
      <c r="W5045" s="5">
        <f>ROUND(M5045,2)</f>
        <v>0.39</v>
      </c>
      <c r="X5045" s="5">
        <v>0.39</v>
      </c>
    </row>
    <row r="5046" spans="1:24" x14ac:dyDescent="0.25">
      <c r="A5046" t="s">
        <v>24</v>
      </c>
      <c r="B5046" t="s">
        <v>5036</v>
      </c>
      <c r="C5046" t="s">
        <v>4401</v>
      </c>
      <c r="D5046" t="s">
        <v>4402</v>
      </c>
      <c r="E5046" t="s">
        <v>569</v>
      </c>
      <c r="F5046" s="5">
        <v>0.37</v>
      </c>
      <c r="G5046" s="9">
        <v>0.1</v>
      </c>
      <c r="H5046" s="6">
        <f>G5046*100</f>
        <v>10</v>
      </c>
      <c r="I5046" t="s">
        <v>9716</v>
      </c>
      <c r="J5046" t="s">
        <v>10765</v>
      </c>
      <c r="K5046">
        <v>41</v>
      </c>
      <c r="L5046">
        <v>41</v>
      </c>
      <c r="M5046">
        <f>(F5046*(1+0.05))</f>
        <v>0.38850000000000001</v>
      </c>
      <c r="N5046">
        <f>IFERROR(ROUND(( (-1.208*LN(L5046) + 7.5474 + 4.6991*(2.71828^(-0.009*L5046)) + 0.0001*L5046*L5046 - 0.0432*L5046 + 4.7166)/3),2), " ")</f>
        <v>3.14</v>
      </c>
      <c r="O5046">
        <f>IFERROR(MAX(MIN(ROUND(N5046*(Q5046/P5046),2),4.5),1.9)," ")</f>
        <v>2.96</v>
      </c>
      <c r="P5046">
        <f>13.098*F5046^-1.237</f>
        <v>44.806338281983834</v>
      </c>
      <c r="Q5046">
        <f>13.098*M5046^-1.237</f>
        <v>42.182109086218873</v>
      </c>
      <c r="R5046" s="5">
        <f>IFERROR(ROUND(MAX(MIN((-105.4*LN(O5046) + 163.83),95),10),0)," ")</f>
        <v>49</v>
      </c>
      <c r="S5046" s="5" t="str">
        <f>IFERROR(CONCATENATE("(",R5046,",",ROUND((1.2*W5046),2),")")," ")</f>
        <v>(49,0.47)</v>
      </c>
      <c r="T5046">
        <f>R5046-L5046</f>
        <v>8</v>
      </c>
      <c r="U5046" s="7" t="str">
        <f>IF((AND(T5046=0,H5046&gt;=L5046)),"Don’t change bids","OK")</f>
        <v>OK</v>
      </c>
      <c r="V5046" t="e">
        <f>IF((MATCH(F5046,W5046,0)),"Same","Diff")</f>
        <v>#N/A</v>
      </c>
      <c r="W5046" s="5">
        <f>ROUND(M5046,2)</f>
        <v>0.39</v>
      </c>
      <c r="X5046" s="5">
        <v>0.39</v>
      </c>
    </row>
    <row r="5047" spans="1:24" x14ac:dyDescent="0.25">
      <c r="A5047" t="s">
        <v>24</v>
      </c>
      <c r="B5047" t="s">
        <v>5037</v>
      </c>
      <c r="C5047" t="s">
        <v>4401</v>
      </c>
      <c r="D5047" t="s">
        <v>4402</v>
      </c>
      <c r="E5047" t="s">
        <v>569</v>
      </c>
      <c r="F5047" s="5">
        <v>0.37</v>
      </c>
      <c r="G5047" s="9">
        <v>0.1</v>
      </c>
      <c r="H5047" s="6">
        <f>G5047*100</f>
        <v>10</v>
      </c>
      <c r="I5047" t="s">
        <v>9716</v>
      </c>
      <c r="J5047" t="s">
        <v>10765</v>
      </c>
      <c r="K5047">
        <v>41</v>
      </c>
      <c r="L5047">
        <v>41</v>
      </c>
      <c r="M5047">
        <f>(F5047*(1+0.05))</f>
        <v>0.38850000000000001</v>
      </c>
      <c r="N5047">
        <f>IFERROR(ROUND(( (-1.208*LN(L5047) + 7.5474 + 4.6991*(2.71828^(-0.009*L5047)) + 0.0001*L5047*L5047 - 0.0432*L5047 + 4.7166)/3),2), " ")</f>
        <v>3.14</v>
      </c>
      <c r="O5047">
        <f>IFERROR(MAX(MIN(ROUND(N5047*(Q5047/P5047),2),4.5),1.9)," ")</f>
        <v>2.96</v>
      </c>
      <c r="P5047">
        <f>13.098*F5047^-1.237</f>
        <v>44.806338281983834</v>
      </c>
      <c r="Q5047">
        <f>13.098*M5047^-1.237</f>
        <v>42.182109086218873</v>
      </c>
      <c r="R5047" s="5">
        <f>IFERROR(ROUND(MAX(MIN((-105.4*LN(O5047) + 163.83),95),10),0)," ")</f>
        <v>49</v>
      </c>
      <c r="S5047" s="5" t="str">
        <f>IFERROR(CONCATENATE("(",R5047,",",ROUND((1.2*W5047),2),")")," ")</f>
        <v>(49,0.47)</v>
      </c>
      <c r="T5047">
        <f>R5047-L5047</f>
        <v>8</v>
      </c>
      <c r="U5047" s="7" t="str">
        <f>IF((AND(T5047=0,H5047&gt;=L5047)),"Don’t change bids","OK")</f>
        <v>OK</v>
      </c>
      <c r="V5047" t="e">
        <f>IF((MATCH(F5047,W5047,0)),"Same","Diff")</f>
        <v>#N/A</v>
      </c>
      <c r="W5047" s="5">
        <f>ROUND(M5047,2)</f>
        <v>0.39</v>
      </c>
      <c r="X5047" s="5">
        <v>0.39</v>
      </c>
    </row>
    <row r="5048" spans="1:24" x14ac:dyDescent="0.25">
      <c r="A5048" t="s">
        <v>24</v>
      </c>
      <c r="B5048" t="s">
        <v>5038</v>
      </c>
      <c r="C5048" t="s">
        <v>4401</v>
      </c>
      <c r="D5048" t="s">
        <v>4402</v>
      </c>
      <c r="E5048" t="s">
        <v>569</v>
      </c>
      <c r="F5048" s="5">
        <v>0.37</v>
      </c>
      <c r="G5048" s="9">
        <v>0.1</v>
      </c>
      <c r="H5048" s="6">
        <f>G5048*100</f>
        <v>10</v>
      </c>
      <c r="I5048" t="s">
        <v>9716</v>
      </c>
      <c r="J5048" t="s">
        <v>10765</v>
      </c>
      <c r="K5048">
        <v>41</v>
      </c>
      <c r="L5048">
        <v>41</v>
      </c>
      <c r="M5048">
        <f>(F5048*(1+0.05))</f>
        <v>0.38850000000000001</v>
      </c>
      <c r="N5048">
        <f>IFERROR(ROUND(( (-1.208*LN(L5048) + 7.5474 + 4.6991*(2.71828^(-0.009*L5048)) + 0.0001*L5048*L5048 - 0.0432*L5048 + 4.7166)/3),2), " ")</f>
        <v>3.14</v>
      </c>
      <c r="O5048">
        <f>IFERROR(MAX(MIN(ROUND(N5048*(Q5048/P5048),2),4.5),1.9)," ")</f>
        <v>2.96</v>
      </c>
      <c r="P5048">
        <f>13.098*F5048^-1.237</f>
        <v>44.806338281983834</v>
      </c>
      <c r="Q5048">
        <f>13.098*M5048^-1.237</f>
        <v>42.182109086218873</v>
      </c>
      <c r="R5048" s="5">
        <f>IFERROR(ROUND(MAX(MIN((-105.4*LN(O5048) + 163.83),95),10),0)," ")</f>
        <v>49</v>
      </c>
      <c r="S5048" s="5" t="str">
        <f>IFERROR(CONCATENATE("(",R5048,",",ROUND((1.2*W5048),2),")")," ")</f>
        <v>(49,0.47)</v>
      </c>
      <c r="T5048">
        <f>R5048-L5048</f>
        <v>8</v>
      </c>
      <c r="U5048" s="7" t="str">
        <f>IF((AND(T5048=0,H5048&gt;=L5048)),"Don’t change bids","OK")</f>
        <v>OK</v>
      </c>
      <c r="V5048" t="e">
        <f>IF((MATCH(F5048,W5048,0)),"Same","Diff")</f>
        <v>#N/A</v>
      </c>
      <c r="W5048" s="5">
        <f>ROUND(M5048,2)</f>
        <v>0.39</v>
      </c>
      <c r="X5048" s="5">
        <v>0.39</v>
      </c>
    </row>
    <row r="5049" spans="1:24" x14ac:dyDescent="0.25">
      <c r="A5049" t="s">
        <v>24</v>
      </c>
      <c r="B5049" t="s">
        <v>5039</v>
      </c>
      <c r="C5049" t="s">
        <v>4401</v>
      </c>
      <c r="D5049" t="s">
        <v>4402</v>
      </c>
      <c r="E5049" t="s">
        <v>569</v>
      </c>
      <c r="F5049" s="5">
        <v>0.37</v>
      </c>
      <c r="G5049" s="9">
        <v>0.1</v>
      </c>
      <c r="H5049" s="6">
        <f>G5049*100</f>
        <v>10</v>
      </c>
      <c r="I5049" t="s">
        <v>9716</v>
      </c>
      <c r="J5049" t="s">
        <v>10765</v>
      </c>
      <c r="K5049">
        <v>41</v>
      </c>
      <c r="L5049">
        <v>41</v>
      </c>
      <c r="M5049">
        <f>(F5049*(1+0.05))</f>
        <v>0.38850000000000001</v>
      </c>
      <c r="N5049">
        <f>IFERROR(ROUND(( (-1.208*LN(L5049) + 7.5474 + 4.6991*(2.71828^(-0.009*L5049)) + 0.0001*L5049*L5049 - 0.0432*L5049 + 4.7166)/3),2), " ")</f>
        <v>3.14</v>
      </c>
      <c r="O5049">
        <f>IFERROR(MAX(MIN(ROUND(N5049*(Q5049/P5049),2),4.5),1.9)," ")</f>
        <v>2.96</v>
      </c>
      <c r="P5049">
        <f>13.098*F5049^-1.237</f>
        <v>44.806338281983834</v>
      </c>
      <c r="Q5049">
        <f>13.098*M5049^-1.237</f>
        <v>42.182109086218873</v>
      </c>
      <c r="R5049" s="5">
        <f>IFERROR(ROUND(MAX(MIN((-105.4*LN(O5049) + 163.83),95),10),0)," ")</f>
        <v>49</v>
      </c>
      <c r="S5049" s="5" t="str">
        <f>IFERROR(CONCATENATE("(",R5049,",",ROUND((1.2*W5049),2),")")," ")</f>
        <v>(49,0.47)</v>
      </c>
      <c r="T5049">
        <f>R5049-L5049</f>
        <v>8</v>
      </c>
      <c r="U5049" s="7" t="str">
        <f>IF((AND(T5049=0,H5049&gt;=L5049)),"Don’t change bids","OK")</f>
        <v>OK</v>
      </c>
      <c r="V5049" t="e">
        <f>IF((MATCH(F5049,W5049,0)),"Same","Diff")</f>
        <v>#N/A</v>
      </c>
      <c r="W5049" s="5">
        <f>ROUND(M5049,2)</f>
        <v>0.39</v>
      </c>
      <c r="X5049" s="5">
        <v>0.39</v>
      </c>
    </row>
    <row r="5050" spans="1:24" x14ac:dyDescent="0.25">
      <c r="A5050" t="s">
        <v>24</v>
      </c>
      <c r="B5050" t="s">
        <v>5040</v>
      </c>
      <c r="C5050" t="s">
        <v>4401</v>
      </c>
      <c r="D5050" t="s">
        <v>4402</v>
      </c>
      <c r="E5050" t="s">
        <v>569</v>
      </c>
      <c r="F5050" s="5">
        <v>0.37</v>
      </c>
      <c r="G5050" s="9">
        <v>0.1</v>
      </c>
      <c r="H5050" s="6">
        <f>G5050*100</f>
        <v>10</v>
      </c>
      <c r="I5050" t="s">
        <v>9716</v>
      </c>
      <c r="J5050" t="s">
        <v>10765</v>
      </c>
      <c r="K5050">
        <v>41</v>
      </c>
      <c r="L5050">
        <v>41</v>
      </c>
      <c r="M5050">
        <f>(F5050*(1+0.05))</f>
        <v>0.38850000000000001</v>
      </c>
      <c r="N5050">
        <f>IFERROR(ROUND(( (-1.208*LN(L5050) + 7.5474 + 4.6991*(2.71828^(-0.009*L5050)) + 0.0001*L5050*L5050 - 0.0432*L5050 + 4.7166)/3),2), " ")</f>
        <v>3.14</v>
      </c>
      <c r="O5050">
        <f>IFERROR(MAX(MIN(ROUND(N5050*(Q5050/P5050),2),4.5),1.9)," ")</f>
        <v>2.96</v>
      </c>
      <c r="P5050">
        <f>13.098*F5050^-1.237</f>
        <v>44.806338281983834</v>
      </c>
      <c r="Q5050">
        <f>13.098*M5050^-1.237</f>
        <v>42.182109086218873</v>
      </c>
      <c r="R5050" s="5">
        <f>IFERROR(ROUND(MAX(MIN((-105.4*LN(O5050) + 163.83),95),10),0)," ")</f>
        <v>49</v>
      </c>
      <c r="S5050" s="5" t="str">
        <f>IFERROR(CONCATENATE("(",R5050,",",ROUND((1.2*W5050),2),")")," ")</f>
        <v>(49,0.47)</v>
      </c>
      <c r="T5050">
        <f>R5050-L5050</f>
        <v>8</v>
      </c>
      <c r="U5050" s="7" t="str">
        <f>IF((AND(T5050=0,H5050&gt;=L5050)),"Don’t change bids","OK")</f>
        <v>OK</v>
      </c>
      <c r="V5050" t="e">
        <f>IF((MATCH(F5050,W5050,0)),"Same","Diff")</f>
        <v>#N/A</v>
      </c>
      <c r="W5050" s="5">
        <f>ROUND(M5050,2)</f>
        <v>0.39</v>
      </c>
      <c r="X5050" s="5">
        <v>0.39</v>
      </c>
    </row>
    <row r="5051" spans="1:24" x14ac:dyDescent="0.25">
      <c r="A5051" t="s">
        <v>24</v>
      </c>
      <c r="B5051" t="s">
        <v>5041</v>
      </c>
      <c r="C5051" t="s">
        <v>4401</v>
      </c>
      <c r="D5051" t="s">
        <v>4402</v>
      </c>
      <c r="E5051" t="s">
        <v>569</v>
      </c>
      <c r="F5051" s="5">
        <v>0.37</v>
      </c>
      <c r="G5051" s="9">
        <v>0.1</v>
      </c>
      <c r="H5051" s="6">
        <f>G5051*100</f>
        <v>10</v>
      </c>
      <c r="I5051" t="s">
        <v>9716</v>
      </c>
      <c r="J5051" t="s">
        <v>10765</v>
      </c>
      <c r="K5051">
        <v>41</v>
      </c>
      <c r="L5051">
        <v>41</v>
      </c>
      <c r="M5051">
        <f>(F5051*(1+0.05))</f>
        <v>0.38850000000000001</v>
      </c>
      <c r="N5051">
        <f>IFERROR(ROUND(( (-1.208*LN(L5051) + 7.5474 + 4.6991*(2.71828^(-0.009*L5051)) + 0.0001*L5051*L5051 - 0.0432*L5051 + 4.7166)/3),2), " ")</f>
        <v>3.14</v>
      </c>
      <c r="O5051">
        <f>IFERROR(MAX(MIN(ROUND(N5051*(Q5051/P5051),2),4.5),1.9)," ")</f>
        <v>2.96</v>
      </c>
      <c r="P5051">
        <f>13.098*F5051^-1.237</f>
        <v>44.806338281983834</v>
      </c>
      <c r="Q5051">
        <f>13.098*M5051^-1.237</f>
        <v>42.182109086218873</v>
      </c>
      <c r="R5051" s="5">
        <f>IFERROR(ROUND(MAX(MIN((-105.4*LN(O5051) + 163.83),95),10),0)," ")</f>
        <v>49</v>
      </c>
      <c r="S5051" s="5" t="str">
        <f>IFERROR(CONCATENATE("(",R5051,",",ROUND((1.2*W5051),2),")")," ")</f>
        <v>(49,0.47)</v>
      </c>
      <c r="T5051">
        <f>R5051-L5051</f>
        <v>8</v>
      </c>
      <c r="U5051" s="7" t="str">
        <f>IF((AND(T5051=0,H5051&gt;=L5051)),"Don’t change bids","OK")</f>
        <v>OK</v>
      </c>
      <c r="V5051" t="e">
        <f>IF((MATCH(F5051,W5051,0)),"Same","Diff")</f>
        <v>#N/A</v>
      </c>
      <c r="W5051" s="5">
        <f>ROUND(M5051,2)</f>
        <v>0.39</v>
      </c>
      <c r="X5051" s="5">
        <v>0.39</v>
      </c>
    </row>
    <row r="5052" spans="1:24" x14ac:dyDescent="0.25">
      <c r="A5052" t="s">
        <v>24</v>
      </c>
      <c r="B5052" t="s">
        <v>5042</v>
      </c>
      <c r="C5052" t="s">
        <v>4401</v>
      </c>
      <c r="D5052" t="s">
        <v>4402</v>
      </c>
      <c r="E5052" t="s">
        <v>569</v>
      </c>
      <c r="F5052" s="5">
        <v>0.37</v>
      </c>
      <c r="G5052" s="9">
        <v>0.1</v>
      </c>
      <c r="H5052" s="6">
        <f>G5052*100</f>
        <v>10</v>
      </c>
      <c r="I5052" t="s">
        <v>9716</v>
      </c>
      <c r="J5052" t="s">
        <v>10765</v>
      </c>
      <c r="K5052">
        <v>41</v>
      </c>
      <c r="L5052">
        <v>41</v>
      </c>
      <c r="M5052">
        <f>(F5052*(1+0.05))</f>
        <v>0.38850000000000001</v>
      </c>
      <c r="N5052">
        <f>IFERROR(ROUND(( (-1.208*LN(L5052) + 7.5474 + 4.6991*(2.71828^(-0.009*L5052)) + 0.0001*L5052*L5052 - 0.0432*L5052 + 4.7166)/3),2), " ")</f>
        <v>3.14</v>
      </c>
      <c r="O5052">
        <f>IFERROR(MAX(MIN(ROUND(N5052*(Q5052/P5052),2),4.5),1.9)," ")</f>
        <v>2.96</v>
      </c>
      <c r="P5052">
        <f>13.098*F5052^-1.237</f>
        <v>44.806338281983834</v>
      </c>
      <c r="Q5052">
        <f>13.098*M5052^-1.237</f>
        <v>42.182109086218873</v>
      </c>
      <c r="R5052" s="5">
        <f>IFERROR(ROUND(MAX(MIN((-105.4*LN(O5052) + 163.83),95),10),0)," ")</f>
        <v>49</v>
      </c>
      <c r="S5052" s="5" t="str">
        <f>IFERROR(CONCATENATE("(",R5052,",",ROUND((1.2*W5052),2),")")," ")</f>
        <v>(49,0.47)</v>
      </c>
      <c r="T5052">
        <f>R5052-L5052</f>
        <v>8</v>
      </c>
      <c r="U5052" s="7" t="str">
        <f>IF((AND(T5052=0,H5052&gt;=L5052)),"Don’t change bids","OK")</f>
        <v>OK</v>
      </c>
      <c r="V5052" t="e">
        <f>IF((MATCH(F5052,W5052,0)),"Same","Diff")</f>
        <v>#N/A</v>
      </c>
      <c r="W5052" s="5">
        <f>ROUND(M5052,2)</f>
        <v>0.39</v>
      </c>
      <c r="X5052" s="5">
        <v>0.39</v>
      </c>
    </row>
    <row r="5053" spans="1:24" x14ac:dyDescent="0.25">
      <c r="A5053" t="s">
        <v>24</v>
      </c>
      <c r="B5053" t="s">
        <v>5043</v>
      </c>
      <c r="C5053" t="s">
        <v>4401</v>
      </c>
      <c r="D5053" t="s">
        <v>4402</v>
      </c>
      <c r="E5053" t="s">
        <v>569</v>
      </c>
      <c r="F5053" s="5">
        <v>0.37</v>
      </c>
      <c r="G5053" s="9">
        <v>0.1</v>
      </c>
      <c r="H5053" s="6">
        <f>G5053*100</f>
        <v>10</v>
      </c>
      <c r="I5053" t="s">
        <v>9716</v>
      </c>
      <c r="J5053" t="s">
        <v>10765</v>
      </c>
      <c r="K5053">
        <v>41</v>
      </c>
      <c r="L5053">
        <v>41</v>
      </c>
      <c r="M5053">
        <f>(F5053*(1+0.05))</f>
        <v>0.38850000000000001</v>
      </c>
      <c r="N5053">
        <f>IFERROR(ROUND(( (-1.208*LN(L5053) + 7.5474 + 4.6991*(2.71828^(-0.009*L5053)) + 0.0001*L5053*L5053 - 0.0432*L5053 + 4.7166)/3),2), " ")</f>
        <v>3.14</v>
      </c>
      <c r="O5053">
        <f>IFERROR(MAX(MIN(ROUND(N5053*(Q5053/P5053),2),4.5),1.9)," ")</f>
        <v>2.96</v>
      </c>
      <c r="P5053">
        <f>13.098*F5053^-1.237</f>
        <v>44.806338281983834</v>
      </c>
      <c r="Q5053">
        <f>13.098*M5053^-1.237</f>
        <v>42.182109086218873</v>
      </c>
      <c r="R5053" s="5">
        <f>IFERROR(ROUND(MAX(MIN((-105.4*LN(O5053) + 163.83),95),10),0)," ")</f>
        <v>49</v>
      </c>
      <c r="S5053" s="5" t="str">
        <f>IFERROR(CONCATENATE("(",R5053,",",ROUND((1.2*W5053),2),")")," ")</f>
        <v>(49,0.47)</v>
      </c>
      <c r="T5053">
        <f>R5053-L5053</f>
        <v>8</v>
      </c>
      <c r="U5053" s="7" t="str">
        <f>IF((AND(T5053=0,H5053&gt;=L5053)),"Don’t change bids","OK")</f>
        <v>OK</v>
      </c>
      <c r="V5053" t="e">
        <f>IF((MATCH(F5053,W5053,0)),"Same","Diff")</f>
        <v>#N/A</v>
      </c>
      <c r="W5053" s="5">
        <f>ROUND(M5053,2)</f>
        <v>0.39</v>
      </c>
      <c r="X5053" s="5">
        <v>0.39</v>
      </c>
    </row>
    <row r="5054" spans="1:24" x14ac:dyDescent="0.25">
      <c r="A5054" t="s">
        <v>24</v>
      </c>
      <c r="B5054" t="s">
        <v>5044</v>
      </c>
      <c r="C5054" t="s">
        <v>4401</v>
      </c>
      <c r="D5054" t="s">
        <v>4411</v>
      </c>
      <c r="E5054" t="s">
        <v>569</v>
      </c>
      <c r="F5054" s="5">
        <v>0.37</v>
      </c>
      <c r="G5054" s="9">
        <v>0.1</v>
      </c>
      <c r="H5054" s="6">
        <f>G5054*100</f>
        <v>10</v>
      </c>
      <c r="I5054" t="s">
        <v>9716</v>
      </c>
      <c r="J5054" t="s">
        <v>10765</v>
      </c>
      <c r="K5054">
        <v>41</v>
      </c>
      <c r="L5054">
        <v>41</v>
      </c>
      <c r="M5054">
        <f>(F5054*(1+0.05))</f>
        <v>0.38850000000000001</v>
      </c>
      <c r="N5054">
        <f>IFERROR(ROUND(( (-1.208*LN(L5054) + 7.5474 + 4.6991*(2.71828^(-0.009*L5054)) + 0.0001*L5054*L5054 - 0.0432*L5054 + 4.7166)/3),2), " ")</f>
        <v>3.14</v>
      </c>
      <c r="O5054">
        <f>IFERROR(MAX(MIN(ROUND(N5054*(Q5054/P5054),2),4.5),1.9)," ")</f>
        <v>2.96</v>
      </c>
      <c r="P5054">
        <f>13.098*F5054^-1.237</f>
        <v>44.806338281983834</v>
      </c>
      <c r="Q5054">
        <f>13.098*M5054^-1.237</f>
        <v>42.182109086218873</v>
      </c>
      <c r="R5054" s="5">
        <f>IFERROR(ROUND(MAX(MIN((-105.4*LN(O5054) + 163.83),95),10),0)," ")</f>
        <v>49</v>
      </c>
      <c r="S5054" s="5" t="str">
        <f>IFERROR(CONCATENATE("(",R5054,",",ROUND((1.2*W5054),2),")")," ")</f>
        <v>(49,0.47)</v>
      </c>
      <c r="T5054">
        <f>R5054-L5054</f>
        <v>8</v>
      </c>
      <c r="U5054" s="7" t="str">
        <f>IF((AND(T5054=0,H5054&gt;=L5054)),"Don’t change bids","OK")</f>
        <v>OK</v>
      </c>
      <c r="V5054" t="e">
        <f>IF((MATCH(F5054,W5054,0)),"Same","Diff")</f>
        <v>#N/A</v>
      </c>
      <c r="W5054" s="5">
        <f>ROUND(M5054,2)</f>
        <v>0.39</v>
      </c>
      <c r="X5054" s="5">
        <v>0.39</v>
      </c>
    </row>
    <row r="5055" spans="1:24" x14ac:dyDescent="0.25">
      <c r="A5055" t="s">
        <v>24</v>
      </c>
      <c r="B5055" t="s">
        <v>5045</v>
      </c>
      <c r="C5055" t="s">
        <v>4401</v>
      </c>
      <c r="D5055" t="s">
        <v>4406</v>
      </c>
      <c r="E5055" t="s">
        <v>569</v>
      </c>
      <c r="F5055" s="5">
        <v>0.37</v>
      </c>
      <c r="G5055" s="9">
        <v>0.1</v>
      </c>
      <c r="H5055" s="6">
        <f>G5055*100</f>
        <v>10</v>
      </c>
      <c r="I5055" t="s">
        <v>9716</v>
      </c>
      <c r="J5055" t="s">
        <v>10765</v>
      </c>
      <c r="K5055">
        <v>41</v>
      </c>
      <c r="L5055">
        <v>41</v>
      </c>
      <c r="M5055">
        <f>(F5055*(1+0.05))</f>
        <v>0.38850000000000001</v>
      </c>
      <c r="N5055">
        <f>IFERROR(ROUND(( (-1.208*LN(L5055) + 7.5474 + 4.6991*(2.71828^(-0.009*L5055)) + 0.0001*L5055*L5055 - 0.0432*L5055 + 4.7166)/3),2), " ")</f>
        <v>3.14</v>
      </c>
      <c r="O5055">
        <f>IFERROR(MAX(MIN(ROUND(N5055*(Q5055/P5055),2),4.5),1.9)," ")</f>
        <v>2.96</v>
      </c>
      <c r="P5055">
        <f>13.098*F5055^-1.237</f>
        <v>44.806338281983834</v>
      </c>
      <c r="Q5055">
        <f>13.098*M5055^-1.237</f>
        <v>42.182109086218873</v>
      </c>
      <c r="R5055" s="5">
        <f>IFERROR(ROUND(MAX(MIN((-105.4*LN(O5055) + 163.83),95),10),0)," ")</f>
        <v>49</v>
      </c>
      <c r="S5055" s="5" t="str">
        <f>IFERROR(CONCATENATE("(",R5055,",",ROUND((1.2*W5055),2),")")," ")</f>
        <v>(49,0.47)</v>
      </c>
      <c r="T5055">
        <f>R5055-L5055</f>
        <v>8</v>
      </c>
      <c r="U5055" s="7" t="str">
        <f>IF((AND(T5055=0,H5055&gt;=L5055)),"Don’t change bids","OK")</f>
        <v>OK</v>
      </c>
      <c r="V5055" t="e">
        <f>IF((MATCH(F5055,W5055,0)),"Same","Diff")</f>
        <v>#N/A</v>
      </c>
      <c r="W5055" s="5">
        <f>ROUND(M5055,2)</f>
        <v>0.39</v>
      </c>
      <c r="X5055" s="5">
        <v>0.39</v>
      </c>
    </row>
    <row r="5056" spans="1:24" x14ac:dyDescent="0.25">
      <c r="A5056" t="s">
        <v>24</v>
      </c>
      <c r="B5056" t="s">
        <v>5046</v>
      </c>
      <c r="C5056" t="s">
        <v>4401</v>
      </c>
      <c r="D5056" t="s">
        <v>4406</v>
      </c>
      <c r="E5056" t="s">
        <v>569</v>
      </c>
      <c r="F5056" s="5">
        <v>0.37</v>
      </c>
      <c r="G5056" s="9">
        <v>0.1</v>
      </c>
      <c r="H5056" s="6">
        <f>G5056*100</f>
        <v>10</v>
      </c>
      <c r="I5056" t="s">
        <v>9716</v>
      </c>
      <c r="J5056" t="s">
        <v>10765</v>
      </c>
      <c r="K5056">
        <v>41</v>
      </c>
      <c r="L5056">
        <v>41</v>
      </c>
      <c r="M5056">
        <f>(F5056*(1+0.05))</f>
        <v>0.38850000000000001</v>
      </c>
      <c r="N5056">
        <f>IFERROR(ROUND(( (-1.208*LN(L5056) + 7.5474 + 4.6991*(2.71828^(-0.009*L5056)) + 0.0001*L5056*L5056 - 0.0432*L5056 + 4.7166)/3),2), " ")</f>
        <v>3.14</v>
      </c>
      <c r="O5056">
        <f>IFERROR(MAX(MIN(ROUND(N5056*(Q5056/P5056),2),4.5),1.9)," ")</f>
        <v>2.96</v>
      </c>
      <c r="P5056">
        <f>13.098*F5056^-1.237</f>
        <v>44.806338281983834</v>
      </c>
      <c r="Q5056">
        <f>13.098*M5056^-1.237</f>
        <v>42.182109086218873</v>
      </c>
      <c r="R5056" s="5">
        <f>IFERROR(ROUND(MAX(MIN((-105.4*LN(O5056) + 163.83),95),10),0)," ")</f>
        <v>49</v>
      </c>
      <c r="S5056" s="5" t="str">
        <f>IFERROR(CONCATENATE("(",R5056,",",ROUND((1.2*W5056),2),")")," ")</f>
        <v>(49,0.47)</v>
      </c>
      <c r="T5056">
        <f>R5056-L5056</f>
        <v>8</v>
      </c>
      <c r="U5056" s="7" t="str">
        <f>IF((AND(T5056=0,H5056&gt;=L5056)),"Don’t change bids","OK")</f>
        <v>OK</v>
      </c>
      <c r="V5056" t="e">
        <f>IF((MATCH(F5056,W5056,0)),"Same","Diff")</f>
        <v>#N/A</v>
      </c>
      <c r="W5056" s="5">
        <f>ROUND(M5056,2)</f>
        <v>0.39</v>
      </c>
      <c r="X5056" s="5">
        <v>0.39</v>
      </c>
    </row>
    <row r="5057" spans="1:24" x14ac:dyDescent="0.25">
      <c r="A5057" t="s">
        <v>24</v>
      </c>
      <c r="B5057" t="s">
        <v>5047</v>
      </c>
      <c r="C5057" t="s">
        <v>4401</v>
      </c>
      <c r="D5057" t="s">
        <v>4402</v>
      </c>
      <c r="E5057" t="s">
        <v>569</v>
      </c>
      <c r="F5057" s="5">
        <v>0.37</v>
      </c>
      <c r="G5057" s="9">
        <v>0.1</v>
      </c>
      <c r="H5057" s="6">
        <f>G5057*100</f>
        <v>10</v>
      </c>
      <c r="I5057" t="s">
        <v>9716</v>
      </c>
      <c r="J5057" t="s">
        <v>10765</v>
      </c>
      <c r="K5057">
        <v>41</v>
      </c>
      <c r="L5057">
        <v>41</v>
      </c>
      <c r="M5057">
        <f>(F5057*(1+0.05))</f>
        <v>0.38850000000000001</v>
      </c>
      <c r="N5057">
        <f>IFERROR(ROUND(( (-1.208*LN(L5057) + 7.5474 + 4.6991*(2.71828^(-0.009*L5057)) + 0.0001*L5057*L5057 - 0.0432*L5057 + 4.7166)/3),2), " ")</f>
        <v>3.14</v>
      </c>
      <c r="O5057">
        <f>IFERROR(MAX(MIN(ROUND(N5057*(Q5057/P5057),2),4.5),1.9)," ")</f>
        <v>2.96</v>
      </c>
      <c r="P5057">
        <f>13.098*F5057^-1.237</f>
        <v>44.806338281983834</v>
      </c>
      <c r="Q5057">
        <f>13.098*M5057^-1.237</f>
        <v>42.182109086218873</v>
      </c>
      <c r="R5057" s="5">
        <f>IFERROR(ROUND(MAX(MIN((-105.4*LN(O5057) + 163.83),95),10),0)," ")</f>
        <v>49</v>
      </c>
      <c r="S5057" s="5" t="str">
        <f>IFERROR(CONCATENATE("(",R5057,",",ROUND((1.2*W5057),2),")")," ")</f>
        <v>(49,0.47)</v>
      </c>
      <c r="T5057">
        <f>R5057-L5057</f>
        <v>8</v>
      </c>
      <c r="U5057" s="7" t="str">
        <f>IF((AND(T5057=0,H5057&gt;=L5057)),"Don’t change bids","OK")</f>
        <v>OK</v>
      </c>
      <c r="V5057" t="e">
        <f>IF((MATCH(F5057,W5057,0)),"Same","Diff")</f>
        <v>#N/A</v>
      </c>
      <c r="W5057" s="5">
        <f>ROUND(M5057,2)</f>
        <v>0.39</v>
      </c>
      <c r="X5057" s="5">
        <v>0.39</v>
      </c>
    </row>
    <row r="5058" spans="1:24" x14ac:dyDescent="0.25">
      <c r="A5058" t="s">
        <v>24</v>
      </c>
      <c r="B5058" t="s">
        <v>5048</v>
      </c>
      <c r="C5058" t="s">
        <v>4401</v>
      </c>
      <c r="D5058" t="s">
        <v>4402</v>
      </c>
      <c r="E5058" t="s">
        <v>569</v>
      </c>
      <c r="F5058" s="5">
        <v>0.37</v>
      </c>
      <c r="G5058" s="9">
        <v>0.1</v>
      </c>
      <c r="H5058" s="6">
        <f>G5058*100</f>
        <v>10</v>
      </c>
      <c r="I5058" t="s">
        <v>9716</v>
      </c>
      <c r="J5058" t="s">
        <v>10765</v>
      </c>
      <c r="K5058">
        <v>41</v>
      </c>
      <c r="L5058">
        <v>41</v>
      </c>
      <c r="M5058">
        <f>(F5058*(1+0.05))</f>
        <v>0.38850000000000001</v>
      </c>
      <c r="N5058">
        <f>IFERROR(ROUND(( (-1.208*LN(L5058) + 7.5474 + 4.6991*(2.71828^(-0.009*L5058)) + 0.0001*L5058*L5058 - 0.0432*L5058 + 4.7166)/3),2), " ")</f>
        <v>3.14</v>
      </c>
      <c r="O5058">
        <f>IFERROR(MAX(MIN(ROUND(N5058*(Q5058/P5058),2),4.5),1.9)," ")</f>
        <v>2.96</v>
      </c>
      <c r="P5058">
        <f>13.098*F5058^-1.237</f>
        <v>44.806338281983834</v>
      </c>
      <c r="Q5058">
        <f>13.098*M5058^-1.237</f>
        <v>42.182109086218873</v>
      </c>
      <c r="R5058" s="5">
        <f>IFERROR(ROUND(MAX(MIN((-105.4*LN(O5058) + 163.83),95),10),0)," ")</f>
        <v>49</v>
      </c>
      <c r="S5058" s="5" t="str">
        <f>IFERROR(CONCATENATE("(",R5058,",",ROUND((1.2*W5058),2),")")," ")</f>
        <v>(49,0.47)</v>
      </c>
      <c r="T5058">
        <f>R5058-L5058</f>
        <v>8</v>
      </c>
      <c r="U5058" s="7" t="str">
        <f>IF((AND(T5058=0,H5058&gt;=L5058)),"Don’t change bids","OK")</f>
        <v>OK</v>
      </c>
      <c r="V5058" t="e">
        <f>IF((MATCH(F5058,W5058,0)),"Same","Diff")</f>
        <v>#N/A</v>
      </c>
      <c r="W5058" s="5">
        <f>ROUND(M5058,2)</f>
        <v>0.39</v>
      </c>
      <c r="X5058" s="5">
        <v>0.39</v>
      </c>
    </row>
    <row r="5059" spans="1:24" x14ac:dyDescent="0.25">
      <c r="A5059" t="s">
        <v>24</v>
      </c>
      <c r="B5059" t="s">
        <v>5049</v>
      </c>
      <c r="C5059" t="s">
        <v>4401</v>
      </c>
      <c r="D5059" t="s">
        <v>4402</v>
      </c>
      <c r="E5059" t="s">
        <v>569</v>
      </c>
      <c r="F5059" s="5">
        <v>0.37</v>
      </c>
      <c r="G5059" s="9">
        <v>0.1</v>
      </c>
      <c r="H5059" s="6">
        <f>G5059*100</f>
        <v>10</v>
      </c>
      <c r="I5059" t="s">
        <v>9716</v>
      </c>
      <c r="J5059" t="s">
        <v>10765</v>
      </c>
      <c r="K5059">
        <v>41</v>
      </c>
      <c r="L5059">
        <v>41</v>
      </c>
      <c r="M5059">
        <f>(F5059*(1+0.05))</f>
        <v>0.38850000000000001</v>
      </c>
      <c r="N5059">
        <f>IFERROR(ROUND(( (-1.208*LN(L5059) + 7.5474 + 4.6991*(2.71828^(-0.009*L5059)) + 0.0001*L5059*L5059 - 0.0432*L5059 + 4.7166)/3),2), " ")</f>
        <v>3.14</v>
      </c>
      <c r="O5059">
        <f>IFERROR(MAX(MIN(ROUND(N5059*(Q5059/P5059),2),4.5),1.9)," ")</f>
        <v>2.96</v>
      </c>
      <c r="P5059">
        <f>13.098*F5059^-1.237</f>
        <v>44.806338281983834</v>
      </c>
      <c r="Q5059">
        <f>13.098*M5059^-1.237</f>
        <v>42.182109086218873</v>
      </c>
      <c r="R5059" s="5">
        <f>IFERROR(ROUND(MAX(MIN((-105.4*LN(O5059) + 163.83),95),10),0)," ")</f>
        <v>49</v>
      </c>
      <c r="S5059" s="5" t="str">
        <f>IFERROR(CONCATENATE("(",R5059,",",ROUND((1.2*W5059),2),")")," ")</f>
        <v>(49,0.47)</v>
      </c>
      <c r="T5059">
        <f>R5059-L5059</f>
        <v>8</v>
      </c>
      <c r="U5059" s="7" t="str">
        <f>IF((AND(T5059=0,H5059&gt;=L5059)),"Don’t change bids","OK")</f>
        <v>OK</v>
      </c>
      <c r="V5059" t="e">
        <f>IF((MATCH(F5059,W5059,0)),"Same","Diff")</f>
        <v>#N/A</v>
      </c>
      <c r="W5059" s="5">
        <f>ROUND(M5059,2)</f>
        <v>0.39</v>
      </c>
      <c r="X5059" s="5">
        <v>0.39</v>
      </c>
    </row>
    <row r="5060" spans="1:24" x14ac:dyDescent="0.25">
      <c r="A5060" t="s">
        <v>24</v>
      </c>
      <c r="B5060" t="s">
        <v>5050</v>
      </c>
      <c r="C5060" t="s">
        <v>4401</v>
      </c>
      <c r="D5060" t="s">
        <v>4406</v>
      </c>
      <c r="E5060" t="s">
        <v>569</v>
      </c>
      <c r="F5060" s="5">
        <v>0.37</v>
      </c>
      <c r="G5060" s="9">
        <v>0.1</v>
      </c>
      <c r="H5060" s="6">
        <f>G5060*100</f>
        <v>10</v>
      </c>
      <c r="I5060" t="s">
        <v>9716</v>
      </c>
      <c r="J5060" t="s">
        <v>10765</v>
      </c>
      <c r="K5060">
        <v>41</v>
      </c>
      <c r="L5060">
        <v>41</v>
      </c>
      <c r="M5060">
        <f>(F5060*(1+0.05))</f>
        <v>0.38850000000000001</v>
      </c>
      <c r="N5060">
        <f>IFERROR(ROUND(( (-1.208*LN(L5060) + 7.5474 + 4.6991*(2.71828^(-0.009*L5060)) + 0.0001*L5060*L5060 - 0.0432*L5060 + 4.7166)/3),2), " ")</f>
        <v>3.14</v>
      </c>
      <c r="O5060">
        <f>IFERROR(MAX(MIN(ROUND(N5060*(Q5060/P5060),2),4.5),1.9)," ")</f>
        <v>2.96</v>
      </c>
      <c r="P5060">
        <f>13.098*F5060^-1.237</f>
        <v>44.806338281983834</v>
      </c>
      <c r="Q5060">
        <f>13.098*M5060^-1.237</f>
        <v>42.182109086218873</v>
      </c>
      <c r="R5060" s="5">
        <f>IFERROR(ROUND(MAX(MIN((-105.4*LN(O5060) + 163.83),95),10),0)," ")</f>
        <v>49</v>
      </c>
      <c r="S5060" s="5" t="str">
        <f>IFERROR(CONCATENATE("(",R5060,",",ROUND((1.2*W5060),2),")")," ")</f>
        <v>(49,0.47)</v>
      </c>
      <c r="T5060">
        <f>R5060-L5060</f>
        <v>8</v>
      </c>
      <c r="U5060" s="7" t="str">
        <f>IF((AND(T5060=0,H5060&gt;=L5060)),"Don’t change bids","OK")</f>
        <v>OK</v>
      </c>
      <c r="V5060" t="e">
        <f>IF((MATCH(F5060,W5060,0)),"Same","Diff")</f>
        <v>#N/A</v>
      </c>
      <c r="W5060" s="5">
        <f>ROUND(M5060,2)</f>
        <v>0.39</v>
      </c>
      <c r="X5060" s="5">
        <v>0.39</v>
      </c>
    </row>
    <row r="5061" spans="1:24" x14ac:dyDescent="0.25">
      <c r="A5061" t="s">
        <v>24</v>
      </c>
      <c r="B5061" t="s">
        <v>5051</v>
      </c>
      <c r="C5061" t="s">
        <v>4401</v>
      </c>
      <c r="D5061" t="s">
        <v>4402</v>
      </c>
      <c r="E5061" t="s">
        <v>569</v>
      </c>
      <c r="F5061" s="5">
        <v>0.37</v>
      </c>
      <c r="G5061" s="9">
        <v>0.1</v>
      </c>
      <c r="H5061" s="6">
        <f>G5061*100</f>
        <v>10</v>
      </c>
      <c r="I5061" t="s">
        <v>9716</v>
      </c>
      <c r="J5061" t="s">
        <v>10765</v>
      </c>
      <c r="K5061">
        <v>41</v>
      </c>
      <c r="L5061">
        <v>41</v>
      </c>
      <c r="M5061">
        <f>(F5061*(1+0.05))</f>
        <v>0.38850000000000001</v>
      </c>
      <c r="N5061">
        <f>IFERROR(ROUND(( (-1.208*LN(L5061) + 7.5474 + 4.6991*(2.71828^(-0.009*L5061)) + 0.0001*L5061*L5061 - 0.0432*L5061 + 4.7166)/3),2), " ")</f>
        <v>3.14</v>
      </c>
      <c r="O5061">
        <f>IFERROR(MAX(MIN(ROUND(N5061*(Q5061/P5061),2),4.5),1.9)," ")</f>
        <v>2.96</v>
      </c>
      <c r="P5061">
        <f>13.098*F5061^-1.237</f>
        <v>44.806338281983834</v>
      </c>
      <c r="Q5061">
        <f>13.098*M5061^-1.237</f>
        <v>42.182109086218873</v>
      </c>
      <c r="R5061" s="5">
        <f>IFERROR(ROUND(MAX(MIN((-105.4*LN(O5061) + 163.83),95),10),0)," ")</f>
        <v>49</v>
      </c>
      <c r="S5061" s="5" t="str">
        <f>IFERROR(CONCATENATE("(",R5061,",",ROUND((1.2*W5061),2),")")," ")</f>
        <v>(49,0.47)</v>
      </c>
      <c r="T5061">
        <f>R5061-L5061</f>
        <v>8</v>
      </c>
      <c r="U5061" s="7" t="str">
        <f>IF((AND(T5061=0,H5061&gt;=L5061)),"Don’t change bids","OK")</f>
        <v>OK</v>
      </c>
      <c r="V5061" t="e">
        <f>IF((MATCH(F5061,W5061,0)),"Same","Diff")</f>
        <v>#N/A</v>
      </c>
      <c r="W5061" s="5">
        <f>ROUND(M5061,2)</f>
        <v>0.39</v>
      </c>
      <c r="X5061" s="5">
        <v>0.39</v>
      </c>
    </row>
    <row r="5062" spans="1:24" x14ac:dyDescent="0.25">
      <c r="A5062" t="s">
        <v>24</v>
      </c>
      <c r="B5062" t="s">
        <v>5052</v>
      </c>
      <c r="C5062" t="s">
        <v>4401</v>
      </c>
      <c r="D5062" t="s">
        <v>4402</v>
      </c>
      <c r="E5062" t="s">
        <v>569</v>
      </c>
      <c r="F5062" s="5">
        <v>0.37</v>
      </c>
      <c r="G5062" s="9">
        <v>0.1</v>
      </c>
      <c r="H5062" s="6">
        <f>G5062*100</f>
        <v>10</v>
      </c>
      <c r="I5062" t="s">
        <v>9716</v>
      </c>
      <c r="J5062" t="s">
        <v>10765</v>
      </c>
      <c r="K5062">
        <v>41</v>
      </c>
      <c r="L5062">
        <v>41</v>
      </c>
      <c r="M5062">
        <f>(F5062*(1+0.05))</f>
        <v>0.38850000000000001</v>
      </c>
      <c r="N5062">
        <f>IFERROR(ROUND(( (-1.208*LN(L5062) + 7.5474 + 4.6991*(2.71828^(-0.009*L5062)) + 0.0001*L5062*L5062 - 0.0432*L5062 + 4.7166)/3),2), " ")</f>
        <v>3.14</v>
      </c>
      <c r="O5062">
        <f>IFERROR(MAX(MIN(ROUND(N5062*(Q5062/P5062),2),4.5),1.9)," ")</f>
        <v>2.96</v>
      </c>
      <c r="P5062">
        <f>13.098*F5062^-1.237</f>
        <v>44.806338281983834</v>
      </c>
      <c r="Q5062">
        <f>13.098*M5062^-1.237</f>
        <v>42.182109086218873</v>
      </c>
      <c r="R5062" s="5">
        <f>IFERROR(ROUND(MAX(MIN((-105.4*LN(O5062) + 163.83),95),10),0)," ")</f>
        <v>49</v>
      </c>
      <c r="S5062" s="5" t="str">
        <f>IFERROR(CONCATENATE("(",R5062,",",ROUND((1.2*W5062),2),")")," ")</f>
        <v>(49,0.47)</v>
      </c>
      <c r="T5062">
        <f>R5062-L5062</f>
        <v>8</v>
      </c>
      <c r="U5062" s="7" t="str">
        <f>IF((AND(T5062=0,H5062&gt;=L5062)),"Don’t change bids","OK")</f>
        <v>OK</v>
      </c>
      <c r="V5062" t="e">
        <f>IF((MATCH(F5062,W5062,0)),"Same","Diff")</f>
        <v>#N/A</v>
      </c>
      <c r="W5062" s="5">
        <f>ROUND(M5062,2)</f>
        <v>0.39</v>
      </c>
      <c r="X5062" s="5">
        <v>0.39</v>
      </c>
    </row>
    <row r="5063" spans="1:24" x14ac:dyDescent="0.25">
      <c r="A5063" t="s">
        <v>24</v>
      </c>
      <c r="B5063" t="s">
        <v>5053</v>
      </c>
      <c r="C5063" t="s">
        <v>4401</v>
      </c>
      <c r="D5063" t="s">
        <v>4402</v>
      </c>
      <c r="E5063" t="s">
        <v>569</v>
      </c>
      <c r="F5063" s="5">
        <v>0.37</v>
      </c>
      <c r="G5063" s="9">
        <v>0.1</v>
      </c>
      <c r="H5063" s="6">
        <f>G5063*100</f>
        <v>10</v>
      </c>
      <c r="I5063" t="s">
        <v>9716</v>
      </c>
      <c r="J5063" t="s">
        <v>10765</v>
      </c>
      <c r="K5063">
        <v>41</v>
      </c>
      <c r="L5063">
        <v>41</v>
      </c>
      <c r="M5063">
        <f>(F5063*(1+0.05))</f>
        <v>0.38850000000000001</v>
      </c>
      <c r="N5063">
        <f>IFERROR(ROUND(( (-1.208*LN(L5063) + 7.5474 + 4.6991*(2.71828^(-0.009*L5063)) + 0.0001*L5063*L5063 - 0.0432*L5063 + 4.7166)/3),2), " ")</f>
        <v>3.14</v>
      </c>
      <c r="O5063">
        <f>IFERROR(MAX(MIN(ROUND(N5063*(Q5063/P5063),2),4.5),1.9)," ")</f>
        <v>2.96</v>
      </c>
      <c r="P5063">
        <f>13.098*F5063^-1.237</f>
        <v>44.806338281983834</v>
      </c>
      <c r="Q5063">
        <f>13.098*M5063^-1.237</f>
        <v>42.182109086218873</v>
      </c>
      <c r="R5063" s="5">
        <f>IFERROR(ROUND(MAX(MIN((-105.4*LN(O5063) + 163.83),95),10),0)," ")</f>
        <v>49</v>
      </c>
      <c r="S5063" s="5" t="str">
        <f>IFERROR(CONCATENATE("(",R5063,",",ROUND((1.2*W5063),2),")")," ")</f>
        <v>(49,0.47)</v>
      </c>
      <c r="T5063">
        <f>R5063-L5063</f>
        <v>8</v>
      </c>
      <c r="U5063" s="7" t="str">
        <f>IF((AND(T5063=0,H5063&gt;=L5063)),"Don’t change bids","OK")</f>
        <v>OK</v>
      </c>
      <c r="V5063" t="e">
        <f>IF((MATCH(F5063,W5063,0)),"Same","Diff")</f>
        <v>#N/A</v>
      </c>
      <c r="W5063" s="5">
        <f>ROUND(M5063,2)</f>
        <v>0.39</v>
      </c>
      <c r="X5063" s="5">
        <v>0.39</v>
      </c>
    </row>
    <row r="5064" spans="1:24" x14ac:dyDescent="0.25">
      <c r="A5064" t="s">
        <v>24</v>
      </c>
      <c r="B5064" t="s">
        <v>5054</v>
      </c>
      <c r="C5064" t="s">
        <v>4401</v>
      </c>
      <c r="D5064" t="s">
        <v>4402</v>
      </c>
      <c r="E5064" t="s">
        <v>569</v>
      </c>
      <c r="F5064" s="5">
        <v>0.37</v>
      </c>
      <c r="G5064" s="9">
        <v>0.1</v>
      </c>
      <c r="H5064" s="6">
        <f>G5064*100</f>
        <v>10</v>
      </c>
      <c r="I5064" t="s">
        <v>9716</v>
      </c>
      <c r="J5064" t="s">
        <v>10765</v>
      </c>
      <c r="K5064">
        <v>41</v>
      </c>
      <c r="L5064">
        <v>41</v>
      </c>
      <c r="M5064">
        <f>(F5064*(1+0.05))</f>
        <v>0.38850000000000001</v>
      </c>
      <c r="N5064">
        <f>IFERROR(ROUND(( (-1.208*LN(L5064) + 7.5474 + 4.6991*(2.71828^(-0.009*L5064)) + 0.0001*L5064*L5064 - 0.0432*L5064 + 4.7166)/3),2), " ")</f>
        <v>3.14</v>
      </c>
      <c r="O5064">
        <f>IFERROR(MAX(MIN(ROUND(N5064*(Q5064/P5064),2),4.5),1.9)," ")</f>
        <v>2.96</v>
      </c>
      <c r="P5064">
        <f>13.098*F5064^-1.237</f>
        <v>44.806338281983834</v>
      </c>
      <c r="Q5064">
        <f>13.098*M5064^-1.237</f>
        <v>42.182109086218873</v>
      </c>
      <c r="R5064" s="5">
        <f>IFERROR(ROUND(MAX(MIN((-105.4*LN(O5064) + 163.83),95),10),0)," ")</f>
        <v>49</v>
      </c>
      <c r="S5064" s="5" t="str">
        <f>IFERROR(CONCATENATE("(",R5064,",",ROUND((1.2*W5064),2),")")," ")</f>
        <v>(49,0.47)</v>
      </c>
      <c r="T5064">
        <f>R5064-L5064</f>
        <v>8</v>
      </c>
      <c r="U5064" s="7" t="str">
        <f>IF((AND(T5064=0,H5064&gt;=L5064)),"Don’t change bids","OK")</f>
        <v>OK</v>
      </c>
      <c r="V5064" t="e">
        <f>IF((MATCH(F5064,W5064,0)),"Same","Diff")</f>
        <v>#N/A</v>
      </c>
      <c r="W5064" s="5">
        <f>ROUND(M5064,2)</f>
        <v>0.39</v>
      </c>
      <c r="X5064" s="5">
        <v>0.39</v>
      </c>
    </row>
    <row r="5065" spans="1:24" x14ac:dyDescent="0.25">
      <c r="A5065" t="s">
        <v>24</v>
      </c>
      <c r="B5065" t="s">
        <v>5055</v>
      </c>
      <c r="C5065" t="s">
        <v>4401</v>
      </c>
      <c r="D5065" t="s">
        <v>4402</v>
      </c>
      <c r="E5065" t="s">
        <v>569</v>
      </c>
      <c r="F5065" s="5">
        <v>0.37</v>
      </c>
      <c r="G5065" s="9">
        <v>0.1</v>
      </c>
      <c r="H5065" s="6">
        <f>G5065*100</f>
        <v>10</v>
      </c>
      <c r="I5065" t="s">
        <v>9716</v>
      </c>
      <c r="J5065" t="s">
        <v>10765</v>
      </c>
      <c r="K5065">
        <v>41</v>
      </c>
      <c r="L5065">
        <v>41</v>
      </c>
      <c r="M5065">
        <f>(F5065*(1+0.05))</f>
        <v>0.38850000000000001</v>
      </c>
      <c r="N5065">
        <f>IFERROR(ROUND(( (-1.208*LN(L5065) + 7.5474 + 4.6991*(2.71828^(-0.009*L5065)) + 0.0001*L5065*L5065 - 0.0432*L5065 + 4.7166)/3),2), " ")</f>
        <v>3.14</v>
      </c>
      <c r="O5065">
        <f>IFERROR(MAX(MIN(ROUND(N5065*(Q5065/P5065),2),4.5),1.9)," ")</f>
        <v>2.96</v>
      </c>
      <c r="P5065">
        <f>13.098*F5065^-1.237</f>
        <v>44.806338281983834</v>
      </c>
      <c r="Q5065">
        <f>13.098*M5065^-1.237</f>
        <v>42.182109086218873</v>
      </c>
      <c r="R5065" s="5">
        <f>IFERROR(ROUND(MAX(MIN((-105.4*LN(O5065) + 163.83),95),10),0)," ")</f>
        <v>49</v>
      </c>
      <c r="S5065" s="5" t="str">
        <f>IFERROR(CONCATENATE("(",R5065,",",ROUND((1.2*W5065),2),")")," ")</f>
        <v>(49,0.47)</v>
      </c>
      <c r="T5065">
        <f>R5065-L5065</f>
        <v>8</v>
      </c>
      <c r="U5065" s="7" t="str">
        <f>IF((AND(T5065=0,H5065&gt;=L5065)),"Don’t change bids","OK")</f>
        <v>OK</v>
      </c>
      <c r="V5065" t="e">
        <f>IF((MATCH(F5065,W5065,0)),"Same","Diff")</f>
        <v>#N/A</v>
      </c>
      <c r="W5065" s="5">
        <f>ROUND(M5065,2)</f>
        <v>0.39</v>
      </c>
      <c r="X5065" s="5">
        <v>0.39</v>
      </c>
    </row>
    <row r="5066" spans="1:24" x14ac:dyDescent="0.25">
      <c r="A5066" t="s">
        <v>24</v>
      </c>
      <c r="B5066" t="s">
        <v>5056</v>
      </c>
      <c r="C5066" t="s">
        <v>4401</v>
      </c>
      <c r="D5066" t="s">
        <v>4402</v>
      </c>
      <c r="E5066" t="s">
        <v>569</v>
      </c>
      <c r="F5066" s="5">
        <v>0.37</v>
      </c>
      <c r="G5066" s="9">
        <v>0.1</v>
      </c>
      <c r="H5066" s="6">
        <f>G5066*100</f>
        <v>10</v>
      </c>
      <c r="I5066" t="s">
        <v>9716</v>
      </c>
      <c r="J5066" t="s">
        <v>10765</v>
      </c>
      <c r="K5066">
        <v>41</v>
      </c>
      <c r="L5066">
        <v>41</v>
      </c>
      <c r="M5066">
        <f>(F5066*(1+0.05))</f>
        <v>0.38850000000000001</v>
      </c>
      <c r="N5066">
        <f>IFERROR(ROUND(( (-1.208*LN(L5066) + 7.5474 + 4.6991*(2.71828^(-0.009*L5066)) + 0.0001*L5066*L5066 - 0.0432*L5066 + 4.7166)/3),2), " ")</f>
        <v>3.14</v>
      </c>
      <c r="O5066">
        <f>IFERROR(MAX(MIN(ROUND(N5066*(Q5066/P5066),2),4.5),1.9)," ")</f>
        <v>2.96</v>
      </c>
      <c r="P5066">
        <f>13.098*F5066^-1.237</f>
        <v>44.806338281983834</v>
      </c>
      <c r="Q5066">
        <f>13.098*M5066^-1.237</f>
        <v>42.182109086218873</v>
      </c>
      <c r="R5066" s="5">
        <f>IFERROR(ROUND(MAX(MIN((-105.4*LN(O5066) + 163.83),95),10),0)," ")</f>
        <v>49</v>
      </c>
      <c r="S5066" s="5" t="str">
        <f>IFERROR(CONCATENATE("(",R5066,",",ROUND((1.2*W5066),2),")")," ")</f>
        <v>(49,0.47)</v>
      </c>
      <c r="T5066">
        <f>R5066-L5066</f>
        <v>8</v>
      </c>
      <c r="U5066" s="7" t="str">
        <f>IF((AND(T5066=0,H5066&gt;=L5066)),"Don’t change bids","OK")</f>
        <v>OK</v>
      </c>
      <c r="V5066" t="e">
        <f>IF((MATCH(F5066,W5066,0)),"Same","Diff")</f>
        <v>#N/A</v>
      </c>
      <c r="W5066" s="5">
        <f>ROUND(M5066,2)</f>
        <v>0.39</v>
      </c>
      <c r="X5066" s="5">
        <v>0.39</v>
      </c>
    </row>
    <row r="5067" spans="1:24" x14ac:dyDescent="0.25">
      <c r="A5067" t="s">
        <v>24</v>
      </c>
      <c r="B5067" t="s">
        <v>5057</v>
      </c>
      <c r="C5067" t="s">
        <v>4401</v>
      </c>
      <c r="D5067" t="s">
        <v>4406</v>
      </c>
      <c r="E5067" t="s">
        <v>569</v>
      </c>
      <c r="F5067" s="5">
        <v>0.37</v>
      </c>
      <c r="G5067" s="9">
        <v>0.1</v>
      </c>
      <c r="H5067" s="6">
        <f>G5067*100</f>
        <v>10</v>
      </c>
      <c r="I5067" t="s">
        <v>9716</v>
      </c>
      <c r="J5067" t="s">
        <v>10765</v>
      </c>
      <c r="K5067">
        <v>41</v>
      </c>
      <c r="L5067">
        <v>41</v>
      </c>
      <c r="M5067">
        <f>(F5067*(1+0.05))</f>
        <v>0.38850000000000001</v>
      </c>
      <c r="N5067">
        <f>IFERROR(ROUND(( (-1.208*LN(L5067) + 7.5474 + 4.6991*(2.71828^(-0.009*L5067)) + 0.0001*L5067*L5067 - 0.0432*L5067 + 4.7166)/3),2), " ")</f>
        <v>3.14</v>
      </c>
      <c r="O5067">
        <f>IFERROR(MAX(MIN(ROUND(N5067*(Q5067/P5067),2),4.5),1.9)," ")</f>
        <v>2.96</v>
      </c>
      <c r="P5067">
        <f>13.098*F5067^-1.237</f>
        <v>44.806338281983834</v>
      </c>
      <c r="Q5067">
        <f>13.098*M5067^-1.237</f>
        <v>42.182109086218873</v>
      </c>
      <c r="R5067" s="5">
        <f>IFERROR(ROUND(MAX(MIN((-105.4*LN(O5067) + 163.83),95),10),0)," ")</f>
        <v>49</v>
      </c>
      <c r="S5067" s="5" t="str">
        <f>IFERROR(CONCATENATE("(",R5067,",",ROUND((1.2*W5067),2),")")," ")</f>
        <v>(49,0.47)</v>
      </c>
      <c r="T5067">
        <f>R5067-L5067</f>
        <v>8</v>
      </c>
      <c r="U5067" s="7" t="str">
        <f>IF((AND(T5067=0,H5067&gt;=L5067)),"Don’t change bids","OK")</f>
        <v>OK</v>
      </c>
      <c r="V5067" t="e">
        <f>IF((MATCH(F5067,W5067,0)),"Same","Diff")</f>
        <v>#N/A</v>
      </c>
      <c r="W5067" s="5">
        <f>ROUND(M5067,2)</f>
        <v>0.39</v>
      </c>
      <c r="X5067" s="5">
        <v>0.39</v>
      </c>
    </row>
    <row r="5068" spans="1:24" x14ac:dyDescent="0.25">
      <c r="A5068" t="s">
        <v>24</v>
      </c>
      <c r="B5068" t="s">
        <v>5058</v>
      </c>
      <c r="C5068" t="s">
        <v>4401</v>
      </c>
      <c r="D5068" t="s">
        <v>4402</v>
      </c>
      <c r="E5068" t="s">
        <v>569</v>
      </c>
      <c r="F5068" s="5">
        <v>0.37</v>
      </c>
      <c r="G5068" s="9">
        <v>0.1</v>
      </c>
      <c r="H5068" s="6">
        <f>G5068*100</f>
        <v>10</v>
      </c>
      <c r="I5068" t="s">
        <v>9716</v>
      </c>
      <c r="J5068" t="s">
        <v>10765</v>
      </c>
      <c r="K5068">
        <v>41</v>
      </c>
      <c r="L5068">
        <v>41</v>
      </c>
      <c r="M5068">
        <f>(F5068*(1+0.05))</f>
        <v>0.38850000000000001</v>
      </c>
      <c r="N5068">
        <f>IFERROR(ROUND(( (-1.208*LN(L5068) + 7.5474 + 4.6991*(2.71828^(-0.009*L5068)) + 0.0001*L5068*L5068 - 0.0432*L5068 + 4.7166)/3),2), " ")</f>
        <v>3.14</v>
      </c>
      <c r="O5068">
        <f>IFERROR(MAX(MIN(ROUND(N5068*(Q5068/P5068),2),4.5),1.9)," ")</f>
        <v>2.96</v>
      </c>
      <c r="P5068">
        <f>13.098*F5068^-1.237</f>
        <v>44.806338281983834</v>
      </c>
      <c r="Q5068">
        <f>13.098*M5068^-1.237</f>
        <v>42.182109086218873</v>
      </c>
      <c r="R5068" s="5">
        <f>IFERROR(ROUND(MAX(MIN((-105.4*LN(O5068) + 163.83),95),10),0)," ")</f>
        <v>49</v>
      </c>
      <c r="S5068" s="5" t="str">
        <f>IFERROR(CONCATENATE("(",R5068,",",ROUND((1.2*W5068),2),")")," ")</f>
        <v>(49,0.47)</v>
      </c>
      <c r="T5068">
        <f>R5068-L5068</f>
        <v>8</v>
      </c>
      <c r="U5068" s="7" t="str">
        <f>IF((AND(T5068=0,H5068&gt;=L5068)),"Don’t change bids","OK")</f>
        <v>OK</v>
      </c>
      <c r="V5068" t="e">
        <f>IF((MATCH(F5068,W5068,0)),"Same","Diff")</f>
        <v>#N/A</v>
      </c>
      <c r="W5068" s="5">
        <f>ROUND(M5068,2)</f>
        <v>0.39</v>
      </c>
      <c r="X5068" s="5">
        <v>0.39</v>
      </c>
    </row>
    <row r="5069" spans="1:24" x14ac:dyDescent="0.25">
      <c r="A5069" t="s">
        <v>24</v>
      </c>
      <c r="B5069" t="s">
        <v>5059</v>
      </c>
      <c r="C5069" t="s">
        <v>4401</v>
      </c>
      <c r="D5069" t="s">
        <v>4406</v>
      </c>
      <c r="E5069" t="s">
        <v>569</v>
      </c>
      <c r="F5069" s="5">
        <v>0.37</v>
      </c>
      <c r="G5069" s="9">
        <v>0.1</v>
      </c>
      <c r="H5069" s="6">
        <f>G5069*100</f>
        <v>10</v>
      </c>
      <c r="I5069" t="s">
        <v>9716</v>
      </c>
      <c r="J5069" t="s">
        <v>10765</v>
      </c>
      <c r="K5069">
        <v>41</v>
      </c>
      <c r="L5069">
        <v>41</v>
      </c>
      <c r="M5069">
        <f>(F5069*(1+0.05))</f>
        <v>0.38850000000000001</v>
      </c>
      <c r="N5069">
        <f>IFERROR(ROUND(( (-1.208*LN(L5069) + 7.5474 + 4.6991*(2.71828^(-0.009*L5069)) + 0.0001*L5069*L5069 - 0.0432*L5069 + 4.7166)/3),2), " ")</f>
        <v>3.14</v>
      </c>
      <c r="O5069">
        <f>IFERROR(MAX(MIN(ROUND(N5069*(Q5069/P5069),2),4.5),1.9)," ")</f>
        <v>2.96</v>
      </c>
      <c r="P5069">
        <f>13.098*F5069^-1.237</f>
        <v>44.806338281983834</v>
      </c>
      <c r="Q5069">
        <f>13.098*M5069^-1.237</f>
        <v>42.182109086218873</v>
      </c>
      <c r="R5069" s="5">
        <f>IFERROR(ROUND(MAX(MIN((-105.4*LN(O5069) + 163.83),95),10),0)," ")</f>
        <v>49</v>
      </c>
      <c r="S5069" s="5" t="str">
        <f>IFERROR(CONCATENATE("(",R5069,",",ROUND((1.2*W5069),2),")")," ")</f>
        <v>(49,0.47)</v>
      </c>
      <c r="T5069">
        <f>R5069-L5069</f>
        <v>8</v>
      </c>
      <c r="U5069" s="7" t="str">
        <f>IF((AND(T5069=0,H5069&gt;=L5069)),"Don’t change bids","OK")</f>
        <v>OK</v>
      </c>
      <c r="V5069" t="e">
        <f>IF((MATCH(F5069,W5069,0)),"Same","Diff")</f>
        <v>#N/A</v>
      </c>
      <c r="W5069" s="5">
        <f>ROUND(M5069,2)</f>
        <v>0.39</v>
      </c>
      <c r="X5069" s="5">
        <v>0.39</v>
      </c>
    </row>
    <row r="5070" spans="1:24" x14ac:dyDescent="0.25">
      <c r="A5070" t="s">
        <v>24</v>
      </c>
      <c r="B5070" t="s">
        <v>5060</v>
      </c>
      <c r="C5070" t="s">
        <v>4401</v>
      </c>
      <c r="D5070" t="s">
        <v>4402</v>
      </c>
      <c r="E5070" t="s">
        <v>569</v>
      </c>
      <c r="F5070" s="5">
        <v>0.37</v>
      </c>
      <c r="G5070" s="9">
        <v>0.1</v>
      </c>
      <c r="H5070" s="6">
        <f>G5070*100</f>
        <v>10</v>
      </c>
      <c r="I5070" t="s">
        <v>9716</v>
      </c>
      <c r="J5070" t="s">
        <v>10765</v>
      </c>
      <c r="K5070">
        <v>41</v>
      </c>
      <c r="L5070">
        <v>41</v>
      </c>
      <c r="M5070">
        <f>(F5070*(1+0.05))</f>
        <v>0.38850000000000001</v>
      </c>
      <c r="N5070">
        <f>IFERROR(ROUND(( (-1.208*LN(L5070) + 7.5474 + 4.6991*(2.71828^(-0.009*L5070)) + 0.0001*L5070*L5070 - 0.0432*L5070 + 4.7166)/3),2), " ")</f>
        <v>3.14</v>
      </c>
      <c r="O5070">
        <f>IFERROR(MAX(MIN(ROUND(N5070*(Q5070/P5070),2),4.5),1.9)," ")</f>
        <v>2.96</v>
      </c>
      <c r="P5070">
        <f>13.098*F5070^-1.237</f>
        <v>44.806338281983834</v>
      </c>
      <c r="Q5070">
        <f>13.098*M5070^-1.237</f>
        <v>42.182109086218873</v>
      </c>
      <c r="R5070" s="5">
        <f>IFERROR(ROUND(MAX(MIN((-105.4*LN(O5070) + 163.83),95),10),0)," ")</f>
        <v>49</v>
      </c>
      <c r="S5070" s="5" t="str">
        <f>IFERROR(CONCATENATE("(",R5070,",",ROUND((1.2*W5070),2),")")," ")</f>
        <v>(49,0.47)</v>
      </c>
      <c r="T5070">
        <f>R5070-L5070</f>
        <v>8</v>
      </c>
      <c r="U5070" s="7" t="str">
        <f>IF((AND(T5070=0,H5070&gt;=L5070)),"Don’t change bids","OK")</f>
        <v>OK</v>
      </c>
      <c r="V5070" t="e">
        <f>IF((MATCH(F5070,W5070,0)),"Same","Diff")</f>
        <v>#N/A</v>
      </c>
      <c r="W5070" s="5">
        <f>ROUND(M5070,2)</f>
        <v>0.39</v>
      </c>
      <c r="X5070" s="5">
        <v>0.39</v>
      </c>
    </row>
    <row r="5071" spans="1:24" x14ac:dyDescent="0.25">
      <c r="A5071" t="s">
        <v>24</v>
      </c>
      <c r="B5071" t="s">
        <v>5061</v>
      </c>
      <c r="C5071" t="s">
        <v>4401</v>
      </c>
      <c r="D5071" t="s">
        <v>4402</v>
      </c>
      <c r="E5071" t="s">
        <v>569</v>
      </c>
      <c r="F5071" s="5">
        <v>0.37</v>
      </c>
      <c r="G5071" s="9">
        <v>0.1</v>
      </c>
      <c r="H5071" s="6">
        <f>G5071*100</f>
        <v>10</v>
      </c>
      <c r="I5071" t="s">
        <v>9716</v>
      </c>
      <c r="J5071" t="s">
        <v>10765</v>
      </c>
      <c r="K5071">
        <v>41</v>
      </c>
      <c r="L5071">
        <v>41</v>
      </c>
      <c r="M5071">
        <f>(F5071*(1+0.05))</f>
        <v>0.38850000000000001</v>
      </c>
      <c r="N5071">
        <f>IFERROR(ROUND(( (-1.208*LN(L5071) + 7.5474 + 4.6991*(2.71828^(-0.009*L5071)) + 0.0001*L5071*L5071 - 0.0432*L5071 + 4.7166)/3),2), " ")</f>
        <v>3.14</v>
      </c>
      <c r="O5071">
        <f>IFERROR(MAX(MIN(ROUND(N5071*(Q5071/P5071),2),4.5),1.9)," ")</f>
        <v>2.96</v>
      </c>
      <c r="P5071">
        <f>13.098*F5071^-1.237</f>
        <v>44.806338281983834</v>
      </c>
      <c r="Q5071">
        <f>13.098*M5071^-1.237</f>
        <v>42.182109086218873</v>
      </c>
      <c r="R5071" s="5">
        <f>IFERROR(ROUND(MAX(MIN((-105.4*LN(O5071) + 163.83),95),10),0)," ")</f>
        <v>49</v>
      </c>
      <c r="S5071" s="5" t="str">
        <f>IFERROR(CONCATENATE("(",R5071,",",ROUND((1.2*W5071),2),")")," ")</f>
        <v>(49,0.47)</v>
      </c>
      <c r="T5071">
        <f>R5071-L5071</f>
        <v>8</v>
      </c>
      <c r="U5071" s="7" t="str">
        <f>IF((AND(T5071=0,H5071&gt;=L5071)),"Don’t change bids","OK")</f>
        <v>OK</v>
      </c>
      <c r="V5071" t="e">
        <f>IF((MATCH(F5071,W5071,0)),"Same","Diff")</f>
        <v>#N/A</v>
      </c>
      <c r="W5071" s="5">
        <f>ROUND(M5071,2)</f>
        <v>0.39</v>
      </c>
      <c r="X5071" s="5">
        <v>0.39</v>
      </c>
    </row>
    <row r="5072" spans="1:24" x14ac:dyDescent="0.25">
      <c r="A5072" t="s">
        <v>24</v>
      </c>
      <c r="B5072" t="s">
        <v>5062</v>
      </c>
      <c r="C5072" t="s">
        <v>4401</v>
      </c>
      <c r="D5072" t="s">
        <v>4406</v>
      </c>
      <c r="E5072" t="s">
        <v>569</v>
      </c>
      <c r="F5072" s="5">
        <v>0.37</v>
      </c>
      <c r="G5072" s="9">
        <v>0.1</v>
      </c>
      <c r="H5072" s="6">
        <f>G5072*100</f>
        <v>10</v>
      </c>
      <c r="I5072" t="s">
        <v>9716</v>
      </c>
      <c r="J5072" t="s">
        <v>10765</v>
      </c>
      <c r="K5072">
        <v>41</v>
      </c>
      <c r="L5072">
        <v>41</v>
      </c>
      <c r="M5072">
        <f>(F5072*(1+0.05))</f>
        <v>0.38850000000000001</v>
      </c>
      <c r="N5072">
        <f>IFERROR(ROUND(( (-1.208*LN(L5072) + 7.5474 + 4.6991*(2.71828^(-0.009*L5072)) + 0.0001*L5072*L5072 - 0.0432*L5072 + 4.7166)/3),2), " ")</f>
        <v>3.14</v>
      </c>
      <c r="O5072">
        <f>IFERROR(MAX(MIN(ROUND(N5072*(Q5072/P5072),2),4.5),1.9)," ")</f>
        <v>2.96</v>
      </c>
      <c r="P5072">
        <f>13.098*F5072^-1.237</f>
        <v>44.806338281983834</v>
      </c>
      <c r="Q5072">
        <f>13.098*M5072^-1.237</f>
        <v>42.182109086218873</v>
      </c>
      <c r="R5072" s="5">
        <f>IFERROR(ROUND(MAX(MIN((-105.4*LN(O5072) + 163.83),95),10),0)," ")</f>
        <v>49</v>
      </c>
      <c r="S5072" s="5" t="str">
        <f>IFERROR(CONCATENATE("(",R5072,",",ROUND((1.2*W5072),2),")")," ")</f>
        <v>(49,0.47)</v>
      </c>
      <c r="T5072">
        <f>R5072-L5072</f>
        <v>8</v>
      </c>
      <c r="U5072" s="7" t="str">
        <f>IF((AND(T5072=0,H5072&gt;=L5072)),"Don’t change bids","OK")</f>
        <v>OK</v>
      </c>
      <c r="V5072" t="e">
        <f>IF((MATCH(F5072,W5072,0)),"Same","Diff")</f>
        <v>#N/A</v>
      </c>
      <c r="W5072" s="5">
        <f>ROUND(M5072,2)</f>
        <v>0.39</v>
      </c>
      <c r="X5072" s="5">
        <v>0.39</v>
      </c>
    </row>
    <row r="5073" spans="1:24" x14ac:dyDescent="0.25">
      <c r="A5073" t="s">
        <v>24</v>
      </c>
      <c r="B5073" t="s">
        <v>5063</v>
      </c>
      <c r="C5073" t="s">
        <v>4401</v>
      </c>
      <c r="D5073" t="s">
        <v>4406</v>
      </c>
      <c r="E5073" t="s">
        <v>569</v>
      </c>
      <c r="F5073" s="5">
        <v>0.37</v>
      </c>
      <c r="G5073" s="9">
        <v>0.1</v>
      </c>
      <c r="H5073" s="6">
        <f>G5073*100</f>
        <v>10</v>
      </c>
      <c r="I5073" t="s">
        <v>9716</v>
      </c>
      <c r="J5073" t="s">
        <v>10765</v>
      </c>
      <c r="K5073">
        <v>41</v>
      </c>
      <c r="L5073">
        <v>41</v>
      </c>
      <c r="M5073">
        <f>(F5073*(1+0.05))</f>
        <v>0.38850000000000001</v>
      </c>
      <c r="N5073">
        <f>IFERROR(ROUND(( (-1.208*LN(L5073) + 7.5474 + 4.6991*(2.71828^(-0.009*L5073)) + 0.0001*L5073*L5073 - 0.0432*L5073 + 4.7166)/3),2), " ")</f>
        <v>3.14</v>
      </c>
      <c r="O5073">
        <f>IFERROR(MAX(MIN(ROUND(N5073*(Q5073/P5073),2),4.5),1.9)," ")</f>
        <v>2.96</v>
      </c>
      <c r="P5073">
        <f>13.098*F5073^-1.237</f>
        <v>44.806338281983834</v>
      </c>
      <c r="Q5073">
        <f>13.098*M5073^-1.237</f>
        <v>42.182109086218873</v>
      </c>
      <c r="R5073" s="5">
        <f>IFERROR(ROUND(MAX(MIN((-105.4*LN(O5073) + 163.83),95),10),0)," ")</f>
        <v>49</v>
      </c>
      <c r="S5073" s="5" t="str">
        <f>IFERROR(CONCATENATE("(",R5073,",",ROUND((1.2*W5073),2),")")," ")</f>
        <v>(49,0.47)</v>
      </c>
      <c r="T5073">
        <f>R5073-L5073</f>
        <v>8</v>
      </c>
      <c r="U5073" s="7" t="str">
        <f>IF((AND(T5073=0,H5073&gt;=L5073)),"Don’t change bids","OK")</f>
        <v>OK</v>
      </c>
      <c r="V5073" t="e">
        <f>IF((MATCH(F5073,W5073,0)),"Same","Diff")</f>
        <v>#N/A</v>
      </c>
      <c r="W5073" s="5">
        <f>ROUND(M5073,2)</f>
        <v>0.39</v>
      </c>
      <c r="X5073" s="5">
        <v>0.39</v>
      </c>
    </row>
    <row r="5074" spans="1:24" x14ac:dyDescent="0.25">
      <c r="A5074" t="s">
        <v>24</v>
      </c>
      <c r="B5074" t="s">
        <v>5064</v>
      </c>
      <c r="C5074" t="s">
        <v>4401</v>
      </c>
      <c r="D5074" t="s">
        <v>4402</v>
      </c>
      <c r="E5074" t="s">
        <v>569</v>
      </c>
      <c r="F5074" s="5">
        <v>0.37</v>
      </c>
      <c r="G5074" s="9">
        <v>0.1</v>
      </c>
      <c r="H5074" s="6">
        <f>G5074*100</f>
        <v>10</v>
      </c>
      <c r="I5074" t="s">
        <v>9716</v>
      </c>
      <c r="J5074" t="s">
        <v>10765</v>
      </c>
      <c r="K5074">
        <v>41</v>
      </c>
      <c r="L5074">
        <v>41</v>
      </c>
      <c r="M5074">
        <f>(F5074*(1+0.05))</f>
        <v>0.38850000000000001</v>
      </c>
      <c r="N5074">
        <f>IFERROR(ROUND(( (-1.208*LN(L5074) + 7.5474 + 4.6991*(2.71828^(-0.009*L5074)) + 0.0001*L5074*L5074 - 0.0432*L5074 + 4.7166)/3),2), " ")</f>
        <v>3.14</v>
      </c>
      <c r="O5074">
        <f>IFERROR(MAX(MIN(ROUND(N5074*(Q5074/P5074),2),4.5),1.9)," ")</f>
        <v>2.96</v>
      </c>
      <c r="P5074">
        <f>13.098*F5074^-1.237</f>
        <v>44.806338281983834</v>
      </c>
      <c r="Q5074">
        <f>13.098*M5074^-1.237</f>
        <v>42.182109086218873</v>
      </c>
      <c r="R5074" s="5">
        <f>IFERROR(ROUND(MAX(MIN((-105.4*LN(O5074) + 163.83),95),10),0)," ")</f>
        <v>49</v>
      </c>
      <c r="S5074" s="5" t="str">
        <f>IFERROR(CONCATENATE("(",R5074,",",ROUND((1.2*W5074),2),")")," ")</f>
        <v>(49,0.47)</v>
      </c>
      <c r="T5074">
        <f>R5074-L5074</f>
        <v>8</v>
      </c>
      <c r="U5074" s="7" t="str">
        <f>IF((AND(T5074=0,H5074&gt;=L5074)),"Don’t change bids","OK")</f>
        <v>OK</v>
      </c>
      <c r="V5074" t="e">
        <f>IF((MATCH(F5074,W5074,0)),"Same","Diff")</f>
        <v>#N/A</v>
      </c>
      <c r="W5074" s="5">
        <f>ROUND(M5074,2)</f>
        <v>0.39</v>
      </c>
      <c r="X5074" s="5">
        <v>0.39</v>
      </c>
    </row>
    <row r="5075" spans="1:24" x14ac:dyDescent="0.25">
      <c r="A5075" t="s">
        <v>24</v>
      </c>
      <c r="B5075" t="s">
        <v>5065</v>
      </c>
      <c r="C5075" t="s">
        <v>4401</v>
      </c>
      <c r="D5075" t="s">
        <v>4402</v>
      </c>
      <c r="E5075" t="s">
        <v>569</v>
      </c>
      <c r="F5075" s="5">
        <v>0.37</v>
      </c>
      <c r="G5075" s="9">
        <v>0.1</v>
      </c>
      <c r="H5075" s="6">
        <f>G5075*100</f>
        <v>10</v>
      </c>
      <c r="I5075" t="s">
        <v>9716</v>
      </c>
      <c r="J5075" t="s">
        <v>10765</v>
      </c>
      <c r="K5075">
        <v>41</v>
      </c>
      <c r="L5075">
        <v>41</v>
      </c>
      <c r="M5075">
        <f>(F5075*(1+0.05))</f>
        <v>0.38850000000000001</v>
      </c>
      <c r="N5075">
        <f>IFERROR(ROUND(( (-1.208*LN(L5075) + 7.5474 + 4.6991*(2.71828^(-0.009*L5075)) + 0.0001*L5075*L5075 - 0.0432*L5075 + 4.7166)/3),2), " ")</f>
        <v>3.14</v>
      </c>
      <c r="O5075">
        <f>IFERROR(MAX(MIN(ROUND(N5075*(Q5075/P5075),2),4.5),1.9)," ")</f>
        <v>2.96</v>
      </c>
      <c r="P5075">
        <f>13.098*F5075^-1.237</f>
        <v>44.806338281983834</v>
      </c>
      <c r="Q5075">
        <f>13.098*M5075^-1.237</f>
        <v>42.182109086218873</v>
      </c>
      <c r="R5075" s="5">
        <f>IFERROR(ROUND(MAX(MIN((-105.4*LN(O5075) + 163.83),95),10),0)," ")</f>
        <v>49</v>
      </c>
      <c r="S5075" s="5" t="str">
        <f>IFERROR(CONCATENATE("(",R5075,",",ROUND((1.2*W5075),2),")")," ")</f>
        <v>(49,0.47)</v>
      </c>
      <c r="T5075">
        <f>R5075-L5075</f>
        <v>8</v>
      </c>
      <c r="U5075" s="7" t="str">
        <f>IF((AND(T5075=0,H5075&gt;=L5075)),"Don’t change bids","OK")</f>
        <v>OK</v>
      </c>
      <c r="V5075" t="e">
        <f>IF((MATCH(F5075,W5075,0)),"Same","Diff")</f>
        <v>#N/A</v>
      </c>
      <c r="W5075" s="5">
        <f>ROUND(M5075,2)</f>
        <v>0.39</v>
      </c>
      <c r="X5075" s="5">
        <v>0.39</v>
      </c>
    </row>
    <row r="5076" spans="1:24" x14ac:dyDescent="0.25">
      <c r="A5076" t="s">
        <v>24</v>
      </c>
      <c r="B5076" t="s">
        <v>5066</v>
      </c>
      <c r="C5076" t="s">
        <v>4401</v>
      </c>
      <c r="D5076" t="s">
        <v>4406</v>
      </c>
      <c r="E5076" t="s">
        <v>569</v>
      </c>
      <c r="F5076" s="5">
        <v>0.37</v>
      </c>
      <c r="G5076" s="9">
        <v>0.1</v>
      </c>
      <c r="H5076" s="6">
        <f>G5076*100</f>
        <v>10</v>
      </c>
      <c r="I5076" t="s">
        <v>9716</v>
      </c>
      <c r="J5076" t="s">
        <v>10765</v>
      </c>
      <c r="K5076">
        <v>41</v>
      </c>
      <c r="L5076">
        <v>41</v>
      </c>
      <c r="M5076">
        <f>(F5076*(1+0.05))</f>
        <v>0.38850000000000001</v>
      </c>
      <c r="N5076">
        <f>IFERROR(ROUND(( (-1.208*LN(L5076) + 7.5474 + 4.6991*(2.71828^(-0.009*L5076)) + 0.0001*L5076*L5076 - 0.0432*L5076 + 4.7166)/3),2), " ")</f>
        <v>3.14</v>
      </c>
      <c r="O5076">
        <f>IFERROR(MAX(MIN(ROUND(N5076*(Q5076/P5076),2),4.5),1.9)," ")</f>
        <v>2.96</v>
      </c>
      <c r="P5076">
        <f>13.098*F5076^-1.237</f>
        <v>44.806338281983834</v>
      </c>
      <c r="Q5076">
        <f>13.098*M5076^-1.237</f>
        <v>42.182109086218873</v>
      </c>
      <c r="R5076" s="5">
        <f>IFERROR(ROUND(MAX(MIN((-105.4*LN(O5076) + 163.83),95),10),0)," ")</f>
        <v>49</v>
      </c>
      <c r="S5076" s="5" t="str">
        <f>IFERROR(CONCATENATE("(",R5076,",",ROUND((1.2*W5076),2),")")," ")</f>
        <v>(49,0.47)</v>
      </c>
      <c r="T5076">
        <f>R5076-L5076</f>
        <v>8</v>
      </c>
      <c r="U5076" s="7" t="str">
        <f>IF((AND(T5076=0,H5076&gt;=L5076)),"Don’t change bids","OK")</f>
        <v>OK</v>
      </c>
      <c r="V5076" t="e">
        <f>IF((MATCH(F5076,W5076,0)),"Same","Diff")</f>
        <v>#N/A</v>
      </c>
      <c r="W5076" s="5">
        <f>ROUND(M5076,2)</f>
        <v>0.39</v>
      </c>
      <c r="X5076" s="5">
        <v>0.39</v>
      </c>
    </row>
    <row r="5077" spans="1:24" x14ac:dyDescent="0.25">
      <c r="A5077" t="s">
        <v>24</v>
      </c>
      <c r="B5077" t="s">
        <v>5067</v>
      </c>
      <c r="C5077" t="s">
        <v>4401</v>
      </c>
      <c r="D5077" t="s">
        <v>4402</v>
      </c>
      <c r="E5077" t="s">
        <v>569</v>
      </c>
      <c r="F5077" s="5">
        <v>0.37</v>
      </c>
      <c r="G5077" s="9">
        <v>0.1</v>
      </c>
      <c r="H5077" s="6">
        <f>G5077*100</f>
        <v>10</v>
      </c>
      <c r="I5077" t="s">
        <v>9716</v>
      </c>
      <c r="J5077" t="s">
        <v>10765</v>
      </c>
      <c r="K5077">
        <v>41</v>
      </c>
      <c r="L5077">
        <v>41</v>
      </c>
      <c r="M5077">
        <f>(F5077*(1+0.05))</f>
        <v>0.38850000000000001</v>
      </c>
      <c r="N5077">
        <f>IFERROR(ROUND(( (-1.208*LN(L5077) + 7.5474 + 4.6991*(2.71828^(-0.009*L5077)) + 0.0001*L5077*L5077 - 0.0432*L5077 + 4.7166)/3),2), " ")</f>
        <v>3.14</v>
      </c>
      <c r="O5077">
        <f>IFERROR(MAX(MIN(ROUND(N5077*(Q5077/P5077),2),4.5),1.9)," ")</f>
        <v>2.96</v>
      </c>
      <c r="P5077">
        <f>13.098*F5077^-1.237</f>
        <v>44.806338281983834</v>
      </c>
      <c r="Q5077">
        <f>13.098*M5077^-1.237</f>
        <v>42.182109086218873</v>
      </c>
      <c r="R5077" s="5">
        <f>IFERROR(ROUND(MAX(MIN((-105.4*LN(O5077) + 163.83),95),10),0)," ")</f>
        <v>49</v>
      </c>
      <c r="S5077" s="5" t="str">
        <f>IFERROR(CONCATENATE("(",R5077,",",ROUND((1.2*W5077),2),")")," ")</f>
        <v>(49,0.47)</v>
      </c>
      <c r="T5077">
        <f>R5077-L5077</f>
        <v>8</v>
      </c>
      <c r="U5077" s="7" t="str">
        <f>IF((AND(T5077=0,H5077&gt;=L5077)),"Don’t change bids","OK")</f>
        <v>OK</v>
      </c>
      <c r="V5077" t="e">
        <f>IF((MATCH(F5077,W5077,0)),"Same","Diff")</f>
        <v>#N/A</v>
      </c>
      <c r="W5077" s="5">
        <f>ROUND(M5077,2)</f>
        <v>0.39</v>
      </c>
      <c r="X5077" s="5">
        <v>0.39</v>
      </c>
    </row>
    <row r="5078" spans="1:24" x14ac:dyDescent="0.25">
      <c r="A5078" t="s">
        <v>24</v>
      </c>
      <c r="B5078" t="s">
        <v>5068</v>
      </c>
      <c r="C5078" t="s">
        <v>4401</v>
      </c>
      <c r="D5078" t="s">
        <v>4406</v>
      </c>
      <c r="E5078" t="s">
        <v>569</v>
      </c>
      <c r="F5078" s="5">
        <v>0.37</v>
      </c>
      <c r="G5078" s="9">
        <v>0.1</v>
      </c>
      <c r="H5078" s="6">
        <f>G5078*100</f>
        <v>10</v>
      </c>
      <c r="I5078" t="s">
        <v>9716</v>
      </c>
      <c r="J5078" t="s">
        <v>10765</v>
      </c>
      <c r="K5078">
        <v>41</v>
      </c>
      <c r="L5078">
        <v>41</v>
      </c>
      <c r="M5078">
        <f>(F5078*(1+0.05))</f>
        <v>0.38850000000000001</v>
      </c>
      <c r="N5078">
        <f>IFERROR(ROUND(( (-1.208*LN(L5078) + 7.5474 + 4.6991*(2.71828^(-0.009*L5078)) + 0.0001*L5078*L5078 - 0.0432*L5078 + 4.7166)/3),2), " ")</f>
        <v>3.14</v>
      </c>
      <c r="O5078">
        <f>IFERROR(MAX(MIN(ROUND(N5078*(Q5078/P5078),2),4.5),1.9)," ")</f>
        <v>2.96</v>
      </c>
      <c r="P5078">
        <f>13.098*F5078^-1.237</f>
        <v>44.806338281983834</v>
      </c>
      <c r="Q5078">
        <f>13.098*M5078^-1.237</f>
        <v>42.182109086218873</v>
      </c>
      <c r="R5078" s="5">
        <f>IFERROR(ROUND(MAX(MIN((-105.4*LN(O5078) + 163.83),95),10),0)," ")</f>
        <v>49</v>
      </c>
      <c r="S5078" s="5" t="str">
        <f>IFERROR(CONCATENATE("(",R5078,",",ROUND((1.2*W5078),2),")")," ")</f>
        <v>(49,0.47)</v>
      </c>
      <c r="T5078">
        <f>R5078-L5078</f>
        <v>8</v>
      </c>
      <c r="U5078" s="7" t="str">
        <f>IF((AND(T5078=0,H5078&gt;=L5078)),"Don’t change bids","OK")</f>
        <v>OK</v>
      </c>
      <c r="V5078" t="e">
        <f>IF((MATCH(F5078,W5078,0)),"Same","Diff")</f>
        <v>#N/A</v>
      </c>
      <c r="W5078" s="5">
        <f>ROUND(M5078,2)</f>
        <v>0.39</v>
      </c>
      <c r="X5078" s="5">
        <v>0.39</v>
      </c>
    </row>
    <row r="5079" spans="1:24" x14ac:dyDescent="0.25">
      <c r="A5079" t="s">
        <v>24</v>
      </c>
      <c r="B5079" t="s">
        <v>5069</v>
      </c>
      <c r="C5079" t="s">
        <v>4401</v>
      </c>
      <c r="D5079" t="s">
        <v>4406</v>
      </c>
      <c r="E5079" t="s">
        <v>569</v>
      </c>
      <c r="F5079" s="5">
        <v>0.37</v>
      </c>
      <c r="G5079" s="9">
        <v>0.1</v>
      </c>
      <c r="H5079" s="6">
        <f>G5079*100</f>
        <v>10</v>
      </c>
      <c r="I5079" t="s">
        <v>9716</v>
      </c>
      <c r="J5079" t="s">
        <v>10765</v>
      </c>
      <c r="K5079">
        <v>41</v>
      </c>
      <c r="L5079">
        <v>41</v>
      </c>
      <c r="M5079">
        <f>(F5079*(1+0.05))</f>
        <v>0.38850000000000001</v>
      </c>
      <c r="N5079">
        <f>IFERROR(ROUND(( (-1.208*LN(L5079) + 7.5474 + 4.6991*(2.71828^(-0.009*L5079)) + 0.0001*L5079*L5079 - 0.0432*L5079 + 4.7166)/3),2), " ")</f>
        <v>3.14</v>
      </c>
      <c r="O5079">
        <f>IFERROR(MAX(MIN(ROUND(N5079*(Q5079/P5079),2),4.5),1.9)," ")</f>
        <v>2.96</v>
      </c>
      <c r="P5079">
        <f>13.098*F5079^-1.237</f>
        <v>44.806338281983834</v>
      </c>
      <c r="Q5079">
        <f>13.098*M5079^-1.237</f>
        <v>42.182109086218873</v>
      </c>
      <c r="R5079" s="5">
        <f>IFERROR(ROUND(MAX(MIN((-105.4*LN(O5079) + 163.83),95),10),0)," ")</f>
        <v>49</v>
      </c>
      <c r="S5079" s="5" t="str">
        <f>IFERROR(CONCATENATE("(",R5079,",",ROUND((1.2*W5079),2),")")," ")</f>
        <v>(49,0.47)</v>
      </c>
      <c r="T5079">
        <f>R5079-L5079</f>
        <v>8</v>
      </c>
      <c r="U5079" s="7" t="str">
        <f>IF((AND(T5079=0,H5079&gt;=L5079)),"Don’t change bids","OK")</f>
        <v>OK</v>
      </c>
      <c r="V5079" t="e">
        <f>IF((MATCH(F5079,W5079,0)),"Same","Diff")</f>
        <v>#N/A</v>
      </c>
      <c r="W5079" s="5">
        <f>ROUND(M5079,2)</f>
        <v>0.39</v>
      </c>
      <c r="X5079" s="5">
        <v>0.39</v>
      </c>
    </row>
    <row r="5080" spans="1:24" x14ac:dyDescent="0.25">
      <c r="A5080" t="s">
        <v>24</v>
      </c>
      <c r="B5080" t="s">
        <v>5070</v>
      </c>
      <c r="C5080" t="s">
        <v>4401</v>
      </c>
      <c r="D5080" t="s">
        <v>4406</v>
      </c>
      <c r="E5080" t="s">
        <v>4090</v>
      </c>
      <c r="F5080" s="5">
        <v>0.36</v>
      </c>
      <c r="G5080" s="9">
        <v>0.1</v>
      </c>
      <c r="H5080" s="6">
        <f>G5080*100</f>
        <v>10</v>
      </c>
      <c r="I5080" t="s">
        <v>10682</v>
      </c>
      <c r="J5080" t="s">
        <v>10765</v>
      </c>
      <c r="K5080">
        <v>41</v>
      </c>
      <c r="L5080">
        <v>41</v>
      </c>
      <c r="M5080">
        <f>(F5080*(1+0.05))</f>
        <v>0.378</v>
      </c>
      <c r="N5080">
        <f>IFERROR(ROUND(( (-1.208*LN(L5080) + 7.5474 + 4.6991*(2.71828^(-0.009*L5080)) + 0.0001*L5080*L5080 - 0.0432*L5080 + 4.7166)/3),2), " ")</f>
        <v>3.14</v>
      </c>
      <c r="O5080">
        <f>IFERROR(MAX(MIN(ROUND(N5080*(Q5080/P5080),2),4.5),1.9)," ")</f>
        <v>2.96</v>
      </c>
      <c r="P5080">
        <f>13.098*F5080^-1.237</f>
        <v>46.350966313994896</v>
      </c>
      <c r="Q5080">
        <f>13.098*M5080^-1.237</f>
        <v>43.636270944612029</v>
      </c>
      <c r="R5080" s="5">
        <f>IFERROR(ROUND(MAX(MIN((-105.4*LN(O5080) + 163.83),95),10),0)," ")</f>
        <v>49</v>
      </c>
      <c r="S5080" s="5" t="str">
        <f>IFERROR(CONCATENATE("(",R5080,",",ROUND((1.2*W5080),2),")")," ")</f>
        <v>(49,0.46)</v>
      </c>
      <c r="T5080">
        <f>R5080-L5080</f>
        <v>8</v>
      </c>
      <c r="U5080" s="7" t="str">
        <f>IF((AND(T5080=0,H5080&gt;=L5080)),"Don’t change bids","OK")</f>
        <v>OK</v>
      </c>
      <c r="V5080" t="e">
        <f>IF((MATCH(F5080,W5080,0)),"Same","Diff")</f>
        <v>#N/A</v>
      </c>
      <c r="W5080" s="5">
        <f>ROUND(M5080,2)</f>
        <v>0.38</v>
      </c>
      <c r="X5080" s="5">
        <v>0.38</v>
      </c>
    </row>
    <row r="5081" spans="1:24" x14ac:dyDescent="0.25">
      <c r="A5081" t="s">
        <v>24</v>
      </c>
      <c r="B5081" t="s">
        <v>5071</v>
      </c>
      <c r="C5081" t="s">
        <v>4401</v>
      </c>
      <c r="D5081" t="s">
        <v>4402</v>
      </c>
      <c r="E5081" t="s">
        <v>569</v>
      </c>
      <c r="F5081" s="5">
        <v>0.37</v>
      </c>
      <c r="G5081" s="9">
        <v>0.1</v>
      </c>
      <c r="H5081" s="6">
        <f>G5081*100</f>
        <v>10</v>
      </c>
      <c r="I5081" t="s">
        <v>9716</v>
      </c>
      <c r="J5081" t="s">
        <v>10765</v>
      </c>
      <c r="K5081">
        <v>41</v>
      </c>
      <c r="L5081">
        <v>41</v>
      </c>
      <c r="M5081">
        <f>(F5081*(1+0.05))</f>
        <v>0.38850000000000001</v>
      </c>
      <c r="N5081">
        <f>IFERROR(ROUND(( (-1.208*LN(L5081) + 7.5474 + 4.6991*(2.71828^(-0.009*L5081)) + 0.0001*L5081*L5081 - 0.0432*L5081 + 4.7166)/3),2), " ")</f>
        <v>3.14</v>
      </c>
      <c r="O5081">
        <f>IFERROR(MAX(MIN(ROUND(N5081*(Q5081/P5081),2),4.5),1.9)," ")</f>
        <v>2.96</v>
      </c>
      <c r="P5081">
        <f>13.098*F5081^-1.237</f>
        <v>44.806338281983834</v>
      </c>
      <c r="Q5081">
        <f>13.098*M5081^-1.237</f>
        <v>42.182109086218873</v>
      </c>
      <c r="R5081" s="5">
        <f>IFERROR(ROUND(MAX(MIN((-105.4*LN(O5081) + 163.83),95),10),0)," ")</f>
        <v>49</v>
      </c>
      <c r="S5081" s="5" t="str">
        <f>IFERROR(CONCATENATE("(",R5081,",",ROUND((1.2*W5081),2),")")," ")</f>
        <v>(49,0.47)</v>
      </c>
      <c r="T5081">
        <f>R5081-L5081</f>
        <v>8</v>
      </c>
      <c r="U5081" s="7" t="str">
        <f>IF((AND(T5081=0,H5081&gt;=L5081)),"Don’t change bids","OK")</f>
        <v>OK</v>
      </c>
      <c r="V5081" t="e">
        <f>IF((MATCH(F5081,W5081,0)),"Same","Diff")</f>
        <v>#N/A</v>
      </c>
      <c r="W5081" s="5">
        <f>ROUND(M5081,2)</f>
        <v>0.39</v>
      </c>
      <c r="X5081" s="5">
        <v>0.39</v>
      </c>
    </row>
    <row r="5082" spans="1:24" x14ac:dyDescent="0.25">
      <c r="A5082" t="s">
        <v>24</v>
      </c>
      <c r="B5082" t="s">
        <v>5072</v>
      </c>
      <c r="C5082" t="s">
        <v>4401</v>
      </c>
      <c r="D5082" t="s">
        <v>4402</v>
      </c>
      <c r="E5082" t="s">
        <v>569</v>
      </c>
      <c r="F5082" s="5">
        <v>0.37</v>
      </c>
      <c r="G5082" s="9">
        <v>0.1</v>
      </c>
      <c r="H5082" s="6">
        <f>G5082*100</f>
        <v>10</v>
      </c>
      <c r="I5082" t="s">
        <v>9716</v>
      </c>
      <c r="J5082" t="s">
        <v>10765</v>
      </c>
      <c r="K5082">
        <v>41</v>
      </c>
      <c r="L5082">
        <v>41</v>
      </c>
      <c r="M5082">
        <f>(F5082*(1+0.05))</f>
        <v>0.38850000000000001</v>
      </c>
      <c r="N5082">
        <f>IFERROR(ROUND(( (-1.208*LN(L5082) + 7.5474 + 4.6991*(2.71828^(-0.009*L5082)) + 0.0001*L5082*L5082 - 0.0432*L5082 + 4.7166)/3),2), " ")</f>
        <v>3.14</v>
      </c>
      <c r="O5082">
        <f>IFERROR(MAX(MIN(ROUND(N5082*(Q5082/P5082),2),4.5),1.9)," ")</f>
        <v>2.96</v>
      </c>
      <c r="P5082">
        <f>13.098*F5082^-1.237</f>
        <v>44.806338281983834</v>
      </c>
      <c r="Q5082">
        <f>13.098*M5082^-1.237</f>
        <v>42.182109086218873</v>
      </c>
      <c r="R5082" s="5">
        <f>IFERROR(ROUND(MAX(MIN((-105.4*LN(O5082) + 163.83),95),10),0)," ")</f>
        <v>49</v>
      </c>
      <c r="S5082" s="5" t="str">
        <f>IFERROR(CONCATENATE("(",R5082,",",ROUND((1.2*W5082),2),")")," ")</f>
        <v>(49,0.47)</v>
      </c>
      <c r="T5082">
        <f>R5082-L5082</f>
        <v>8</v>
      </c>
      <c r="U5082" s="7" t="str">
        <f>IF((AND(T5082=0,H5082&gt;=L5082)),"Don’t change bids","OK")</f>
        <v>OK</v>
      </c>
      <c r="V5082" t="e">
        <f>IF((MATCH(F5082,W5082,0)),"Same","Diff")</f>
        <v>#N/A</v>
      </c>
      <c r="W5082" s="5">
        <f>ROUND(M5082,2)</f>
        <v>0.39</v>
      </c>
      <c r="X5082" s="5">
        <v>0.39</v>
      </c>
    </row>
    <row r="5083" spans="1:24" x14ac:dyDescent="0.25">
      <c r="A5083" t="s">
        <v>24</v>
      </c>
      <c r="B5083" t="s">
        <v>5073</v>
      </c>
      <c r="C5083" t="s">
        <v>4401</v>
      </c>
      <c r="D5083" t="s">
        <v>4406</v>
      </c>
      <c r="E5083" t="s">
        <v>569</v>
      </c>
      <c r="F5083" s="5">
        <v>0.37</v>
      </c>
      <c r="G5083" s="9">
        <v>0.1</v>
      </c>
      <c r="H5083" s="6">
        <f>G5083*100</f>
        <v>10</v>
      </c>
      <c r="I5083" t="s">
        <v>9716</v>
      </c>
      <c r="J5083" t="s">
        <v>10765</v>
      </c>
      <c r="K5083">
        <v>41</v>
      </c>
      <c r="L5083">
        <v>41</v>
      </c>
      <c r="M5083">
        <f>(F5083*(1+0.05))</f>
        <v>0.38850000000000001</v>
      </c>
      <c r="N5083">
        <f>IFERROR(ROUND(( (-1.208*LN(L5083) + 7.5474 + 4.6991*(2.71828^(-0.009*L5083)) + 0.0001*L5083*L5083 - 0.0432*L5083 + 4.7166)/3),2), " ")</f>
        <v>3.14</v>
      </c>
      <c r="O5083">
        <f>IFERROR(MAX(MIN(ROUND(N5083*(Q5083/P5083),2),4.5),1.9)," ")</f>
        <v>2.96</v>
      </c>
      <c r="P5083">
        <f>13.098*F5083^-1.237</f>
        <v>44.806338281983834</v>
      </c>
      <c r="Q5083">
        <f>13.098*M5083^-1.237</f>
        <v>42.182109086218873</v>
      </c>
      <c r="R5083" s="5">
        <f>IFERROR(ROUND(MAX(MIN((-105.4*LN(O5083) + 163.83),95),10),0)," ")</f>
        <v>49</v>
      </c>
      <c r="S5083" s="5" t="str">
        <f>IFERROR(CONCATENATE("(",R5083,",",ROUND((1.2*W5083),2),")")," ")</f>
        <v>(49,0.47)</v>
      </c>
      <c r="T5083">
        <f>R5083-L5083</f>
        <v>8</v>
      </c>
      <c r="U5083" s="7" t="str">
        <f>IF((AND(T5083=0,H5083&gt;=L5083)),"Don’t change bids","OK")</f>
        <v>OK</v>
      </c>
      <c r="V5083" t="e">
        <f>IF((MATCH(F5083,W5083,0)),"Same","Diff")</f>
        <v>#N/A</v>
      </c>
      <c r="W5083" s="5">
        <f>ROUND(M5083,2)</f>
        <v>0.39</v>
      </c>
      <c r="X5083" s="5">
        <v>0.39</v>
      </c>
    </row>
    <row r="5084" spans="1:24" x14ac:dyDescent="0.25">
      <c r="A5084" t="s">
        <v>24</v>
      </c>
      <c r="B5084" t="s">
        <v>5074</v>
      </c>
      <c r="C5084" t="s">
        <v>4401</v>
      </c>
      <c r="D5084" t="s">
        <v>4406</v>
      </c>
      <c r="E5084" t="s">
        <v>569</v>
      </c>
      <c r="F5084" s="5">
        <v>0.37</v>
      </c>
      <c r="G5084" s="9">
        <v>0.1</v>
      </c>
      <c r="H5084" s="6">
        <f>G5084*100</f>
        <v>10</v>
      </c>
      <c r="I5084" t="s">
        <v>9716</v>
      </c>
      <c r="J5084" t="s">
        <v>10765</v>
      </c>
      <c r="K5084">
        <v>41</v>
      </c>
      <c r="L5084">
        <v>41</v>
      </c>
      <c r="M5084">
        <f>(F5084*(1+0.05))</f>
        <v>0.38850000000000001</v>
      </c>
      <c r="N5084">
        <f>IFERROR(ROUND(( (-1.208*LN(L5084) + 7.5474 + 4.6991*(2.71828^(-0.009*L5084)) + 0.0001*L5084*L5084 - 0.0432*L5084 + 4.7166)/3),2), " ")</f>
        <v>3.14</v>
      </c>
      <c r="O5084">
        <f>IFERROR(MAX(MIN(ROUND(N5084*(Q5084/P5084),2),4.5),1.9)," ")</f>
        <v>2.96</v>
      </c>
      <c r="P5084">
        <f>13.098*F5084^-1.237</f>
        <v>44.806338281983834</v>
      </c>
      <c r="Q5084">
        <f>13.098*M5084^-1.237</f>
        <v>42.182109086218873</v>
      </c>
      <c r="R5084" s="5">
        <f>IFERROR(ROUND(MAX(MIN((-105.4*LN(O5084) + 163.83),95),10),0)," ")</f>
        <v>49</v>
      </c>
      <c r="S5084" s="5" t="str">
        <f>IFERROR(CONCATENATE("(",R5084,",",ROUND((1.2*W5084),2),")")," ")</f>
        <v>(49,0.47)</v>
      </c>
      <c r="T5084">
        <f>R5084-L5084</f>
        <v>8</v>
      </c>
      <c r="U5084" s="7" t="str">
        <f>IF((AND(T5084=0,H5084&gt;=L5084)),"Don’t change bids","OK")</f>
        <v>OK</v>
      </c>
      <c r="V5084" t="e">
        <f>IF((MATCH(F5084,W5084,0)),"Same","Diff")</f>
        <v>#N/A</v>
      </c>
      <c r="W5084" s="5">
        <f>ROUND(M5084,2)</f>
        <v>0.39</v>
      </c>
      <c r="X5084" s="5">
        <v>0.39</v>
      </c>
    </row>
    <row r="5085" spans="1:24" x14ac:dyDescent="0.25">
      <c r="A5085" t="s">
        <v>24</v>
      </c>
      <c r="B5085" t="s">
        <v>5075</v>
      </c>
      <c r="C5085" t="s">
        <v>4401</v>
      </c>
      <c r="D5085" t="s">
        <v>4402</v>
      </c>
      <c r="E5085" t="s">
        <v>569</v>
      </c>
      <c r="F5085" s="5">
        <v>0.37</v>
      </c>
      <c r="G5085" s="9">
        <v>0.1</v>
      </c>
      <c r="H5085" s="6">
        <f>G5085*100</f>
        <v>10</v>
      </c>
      <c r="I5085" t="s">
        <v>9716</v>
      </c>
      <c r="J5085" t="s">
        <v>10765</v>
      </c>
      <c r="K5085">
        <v>41</v>
      </c>
      <c r="L5085">
        <v>41</v>
      </c>
      <c r="M5085">
        <f>(F5085*(1+0.05))</f>
        <v>0.38850000000000001</v>
      </c>
      <c r="N5085">
        <f>IFERROR(ROUND(( (-1.208*LN(L5085) + 7.5474 + 4.6991*(2.71828^(-0.009*L5085)) + 0.0001*L5085*L5085 - 0.0432*L5085 + 4.7166)/3),2), " ")</f>
        <v>3.14</v>
      </c>
      <c r="O5085">
        <f>IFERROR(MAX(MIN(ROUND(N5085*(Q5085/P5085),2),4.5),1.9)," ")</f>
        <v>2.96</v>
      </c>
      <c r="P5085">
        <f>13.098*F5085^-1.237</f>
        <v>44.806338281983834</v>
      </c>
      <c r="Q5085">
        <f>13.098*M5085^-1.237</f>
        <v>42.182109086218873</v>
      </c>
      <c r="R5085" s="5">
        <f>IFERROR(ROUND(MAX(MIN((-105.4*LN(O5085) + 163.83),95),10),0)," ")</f>
        <v>49</v>
      </c>
      <c r="S5085" s="5" t="str">
        <f>IFERROR(CONCATENATE("(",R5085,",",ROUND((1.2*W5085),2),")")," ")</f>
        <v>(49,0.47)</v>
      </c>
      <c r="T5085">
        <f>R5085-L5085</f>
        <v>8</v>
      </c>
      <c r="U5085" s="7" t="str">
        <f>IF((AND(T5085=0,H5085&gt;=L5085)),"Don’t change bids","OK")</f>
        <v>OK</v>
      </c>
      <c r="V5085" t="e">
        <f>IF((MATCH(F5085,W5085,0)),"Same","Diff")</f>
        <v>#N/A</v>
      </c>
      <c r="W5085" s="5">
        <f>ROUND(M5085,2)</f>
        <v>0.39</v>
      </c>
      <c r="X5085" s="5">
        <v>0.39</v>
      </c>
    </row>
    <row r="5086" spans="1:24" x14ac:dyDescent="0.25">
      <c r="A5086" t="s">
        <v>24</v>
      </c>
      <c r="B5086" t="s">
        <v>5076</v>
      </c>
      <c r="C5086" t="s">
        <v>4401</v>
      </c>
      <c r="D5086" t="s">
        <v>4406</v>
      </c>
      <c r="E5086" t="s">
        <v>4979</v>
      </c>
      <c r="F5086" s="5">
        <v>0.28000000000000003</v>
      </c>
      <c r="G5086" s="9">
        <v>0.1</v>
      </c>
      <c r="H5086" s="6">
        <f>G5086*100</f>
        <v>10</v>
      </c>
      <c r="I5086" t="s">
        <v>10708</v>
      </c>
      <c r="J5086" t="s">
        <v>10765</v>
      </c>
      <c r="K5086">
        <v>41</v>
      </c>
      <c r="L5086">
        <v>41</v>
      </c>
      <c r="M5086">
        <f>(F5086*(1+0.05))</f>
        <v>0.29400000000000004</v>
      </c>
      <c r="N5086">
        <f>IFERROR(ROUND(( (-1.208*LN(L5086) + 7.5474 + 4.6991*(2.71828^(-0.009*L5086)) + 0.0001*L5086*L5086 - 0.0432*L5086 + 4.7166)/3),2), " ")</f>
        <v>3.14</v>
      </c>
      <c r="O5086">
        <f>IFERROR(MAX(MIN(ROUND(N5086*(Q5086/P5086),2),4.5),1.9)," ")</f>
        <v>2.96</v>
      </c>
      <c r="P5086">
        <f>13.098*F5086^-1.237</f>
        <v>63.251452247346812</v>
      </c>
      <c r="Q5086">
        <f>13.098*M5086^-1.237</f>
        <v>59.54692485174926</v>
      </c>
      <c r="R5086" s="5">
        <f>IFERROR(ROUND(MAX(MIN((-105.4*LN(O5086) + 163.83),95),10),0)," ")</f>
        <v>49</v>
      </c>
      <c r="S5086" s="5" t="str">
        <f>IFERROR(CONCATENATE("(",R5086,",",ROUND((1.2*W5086),2),")")," ")</f>
        <v>(49,0.35)</v>
      </c>
      <c r="T5086">
        <f>R5086-L5086</f>
        <v>8</v>
      </c>
      <c r="U5086" s="7" t="str">
        <f>IF((AND(T5086=0,H5086&gt;=L5086)),"Don’t change bids","OK")</f>
        <v>OK</v>
      </c>
      <c r="V5086" t="e">
        <f>IF((MATCH(F5086,W5086,0)),"Same","Diff")</f>
        <v>#N/A</v>
      </c>
      <c r="W5086" s="5">
        <f>ROUND(M5086,2)</f>
        <v>0.28999999999999998</v>
      </c>
      <c r="X5086" s="5">
        <v>0.28999999999999998</v>
      </c>
    </row>
    <row r="5087" spans="1:24" x14ac:dyDescent="0.25">
      <c r="A5087" t="s">
        <v>24</v>
      </c>
      <c r="B5087" t="s">
        <v>5077</v>
      </c>
      <c r="C5087" t="s">
        <v>4401</v>
      </c>
      <c r="D5087" t="s">
        <v>4402</v>
      </c>
      <c r="E5087" t="s">
        <v>569</v>
      </c>
      <c r="F5087" s="5">
        <v>0.37</v>
      </c>
      <c r="G5087" s="9">
        <v>0.1</v>
      </c>
      <c r="H5087" s="6">
        <f>G5087*100</f>
        <v>10</v>
      </c>
      <c r="I5087" t="s">
        <v>9716</v>
      </c>
      <c r="J5087" t="s">
        <v>10765</v>
      </c>
      <c r="K5087">
        <v>41</v>
      </c>
      <c r="L5087">
        <v>41</v>
      </c>
      <c r="M5087">
        <f>(F5087*(1+0.05))</f>
        <v>0.38850000000000001</v>
      </c>
      <c r="N5087">
        <f>IFERROR(ROUND(( (-1.208*LN(L5087) + 7.5474 + 4.6991*(2.71828^(-0.009*L5087)) + 0.0001*L5087*L5087 - 0.0432*L5087 + 4.7166)/3),2), " ")</f>
        <v>3.14</v>
      </c>
      <c r="O5087">
        <f>IFERROR(MAX(MIN(ROUND(N5087*(Q5087/P5087),2),4.5),1.9)," ")</f>
        <v>2.96</v>
      </c>
      <c r="P5087">
        <f>13.098*F5087^-1.237</f>
        <v>44.806338281983834</v>
      </c>
      <c r="Q5087">
        <f>13.098*M5087^-1.237</f>
        <v>42.182109086218873</v>
      </c>
      <c r="R5087" s="5">
        <f>IFERROR(ROUND(MAX(MIN((-105.4*LN(O5087) + 163.83),95),10),0)," ")</f>
        <v>49</v>
      </c>
      <c r="S5087" s="5" t="str">
        <f>IFERROR(CONCATENATE("(",R5087,",",ROUND((1.2*W5087),2),")")," ")</f>
        <v>(49,0.47)</v>
      </c>
      <c r="T5087">
        <f>R5087-L5087</f>
        <v>8</v>
      </c>
      <c r="U5087" s="7" t="str">
        <f>IF((AND(T5087=0,H5087&gt;=L5087)),"Don’t change bids","OK")</f>
        <v>OK</v>
      </c>
      <c r="V5087" t="e">
        <f>IF((MATCH(F5087,W5087,0)),"Same","Diff")</f>
        <v>#N/A</v>
      </c>
      <c r="W5087" s="5">
        <f>ROUND(M5087,2)</f>
        <v>0.39</v>
      </c>
      <c r="X5087" s="5">
        <v>0.39</v>
      </c>
    </row>
    <row r="5088" spans="1:24" x14ac:dyDescent="0.25">
      <c r="A5088" t="s">
        <v>24</v>
      </c>
      <c r="B5088" t="s">
        <v>5078</v>
      </c>
      <c r="C5088" t="s">
        <v>4401</v>
      </c>
      <c r="D5088" t="s">
        <v>4402</v>
      </c>
      <c r="E5088" t="s">
        <v>569</v>
      </c>
      <c r="F5088" s="5">
        <v>0.37</v>
      </c>
      <c r="G5088" s="9">
        <v>0.1</v>
      </c>
      <c r="H5088" s="6">
        <f>G5088*100</f>
        <v>10</v>
      </c>
      <c r="I5088" t="s">
        <v>9716</v>
      </c>
      <c r="J5088" t="s">
        <v>10765</v>
      </c>
      <c r="K5088">
        <v>41</v>
      </c>
      <c r="L5088">
        <v>41</v>
      </c>
      <c r="M5088">
        <f>(F5088*(1+0.05))</f>
        <v>0.38850000000000001</v>
      </c>
      <c r="N5088">
        <f>IFERROR(ROUND(( (-1.208*LN(L5088) + 7.5474 + 4.6991*(2.71828^(-0.009*L5088)) + 0.0001*L5088*L5088 - 0.0432*L5088 + 4.7166)/3),2), " ")</f>
        <v>3.14</v>
      </c>
      <c r="O5088">
        <f>IFERROR(MAX(MIN(ROUND(N5088*(Q5088/P5088),2),4.5),1.9)," ")</f>
        <v>2.96</v>
      </c>
      <c r="P5088">
        <f>13.098*F5088^-1.237</f>
        <v>44.806338281983834</v>
      </c>
      <c r="Q5088">
        <f>13.098*M5088^-1.237</f>
        <v>42.182109086218873</v>
      </c>
      <c r="R5088" s="5">
        <f>IFERROR(ROUND(MAX(MIN((-105.4*LN(O5088) + 163.83),95),10),0)," ")</f>
        <v>49</v>
      </c>
      <c r="S5088" s="5" t="str">
        <f>IFERROR(CONCATENATE("(",R5088,",",ROUND((1.2*W5088),2),")")," ")</f>
        <v>(49,0.47)</v>
      </c>
      <c r="T5088">
        <f>R5088-L5088</f>
        <v>8</v>
      </c>
      <c r="U5088" s="7" t="str">
        <f>IF((AND(T5088=0,H5088&gt;=L5088)),"Don’t change bids","OK")</f>
        <v>OK</v>
      </c>
      <c r="V5088" t="e">
        <f>IF((MATCH(F5088,W5088,0)),"Same","Diff")</f>
        <v>#N/A</v>
      </c>
      <c r="W5088" s="5">
        <f>ROUND(M5088,2)</f>
        <v>0.39</v>
      </c>
      <c r="X5088" s="5">
        <v>0.39</v>
      </c>
    </row>
    <row r="5089" spans="1:24" x14ac:dyDescent="0.25">
      <c r="A5089" t="s">
        <v>24</v>
      </c>
      <c r="B5089" t="s">
        <v>5079</v>
      </c>
      <c r="C5089" t="s">
        <v>4401</v>
      </c>
      <c r="D5089" t="s">
        <v>4402</v>
      </c>
      <c r="E5089" t="s">
        <v>569</v>
      </c>
      <c r="F5089" s="5">
        <v>0.37</v>
      </c>
      <c r="G5089" s="9">
        <v>0.1</v>
      </c>
      <c r="H5089" s="6">
        <f>G5089*100</f>
        <v>10</v>
      </c>
      <c r="I5089" t="s">
        <v>9716</v>
      </c>
      <c r="J5089" t="s">
        <v>10765</v>
      </c>
      <c r="K5089">
        <v>41</v>
      </c>
      <c r="L5089">
        <v>41</v>
      </c>
      <c r="M5089">
        <f>(F5089*(1+0.05))</f>
        <v>0.38850000000000001</v>
      </c>
      <c r="N5089">
        <f>IFERROR(ROUND(( (-1.208*LN(L5089) + 7.5474 + 4.6991*(2.71828^(-0.009*L5089)) + 0.0001*L5089*L5089 - 0.0432*L5089 + 4.7166)/3),2), " ")</f>
        <v>3.14</v>
      </c>
      <c r="O5089">
        <f>IFERROR(MAX(MIN(ROUND(N5089*(Q5089/P5089),2),4.5),1.9)," ")</f>
        <v>2.96</v>
      </c>
      <c r="P5089">
        <f>13.098*F5089^-1.237</f>
        <v>44.806338281983834</v>
      </c>
      <c r="Q5089">
        <f>13.098*M5089^-1.237</f>
        <v>42.182109086218873</v>
      </c>
      <c r="R5089" s="5">
        <f>IFERROR(ROUND(MAX(MIN((-105.4*LN(O5089) + 163.83),95),10),0)," ")</f>
        <v>49</v>
      </c>
      <c r="S5089" s="5" t="str">
        <f>IFERROR(CONCATENATE("(",R5089,",",ROUND((1.2*W5089),2),")")," ")</f>
        <v>(49,0.47)</v>
      </c>
      <c r="T5089">
        <f>R5089-L5089</f>
        <v>8</v>
      </c>
      <c r="U5089" s="7" t="str">
        <f>IF((AND(T5089=0,H5089&gt;=L5089)),"Don’t change bids","OK")</f>
        <v>OK</v>
      </c>
      <c r="V5089" t="e">
        <f>IF((MATCH(F5089,W5089,0)),"Same","Diff")</f>
        <v>#N/A</v>
      </c>
      <c r="W5089" s="5">
        <f>ROUND(M5089,2)</f>
        <v>0.39</v>
      </c>
      <c r="X5089" s="5">
        <v>0.39</v>
      </c>
    </row>
    <row r="5090" spans="1:24" x14ac:dyDescent="0.25">
      <c r="A5090" t="s">
        <v>24</v>
      </c>
      <c r="B5090" t="s">
        <v>5080</v>
      </c>
      <c r="C5090" t="s">
        <v>4401</v>
      </c>
      <c r="D5090" t="s">
        <v>4402</v>
      </c>
      <c r="E5090" t="s">
        <v>569</v>
      </c>
      <c r="F5090" s="5">
        <v>0.37</v>
      </c>
      <c r="G5090" s="9">
        <v>0.1</v>
      </c>
      <c r="H5090" s="6">
        <f>G5090*100</f>
        <v>10</v>
      </c>
      <c r="I5090" t="s">
        <v>9716</v>
      </c>
      <c r="J5090" t="s">
        <v>10765</v>
      </c>
      <c r="K5090">
        <v>41</v>
      </c>
      <c r="L5090">
        <v>41</v>
      </c>
      <c r="M5090">
        <f>(F5090*(1+0.05))</f>
        <v>0.38850000000000001</v>
      </c>
      <c r="N5090">
        <f>IFERROR(ROUND(( (-1.208*LN(L5090) + 7.5474 + 4.6991*(2.71828^(-0.009*L5090)) + 0.0001*L5090*L5090 - 0.0432*L5090 + 4.7166)/3),2), " ")</f>
        <v>3.14</v>
      </c>
      <c r="O5090">
        <f>IFERROR(MAX(MIN(ROUND(N5090*(Q5090/P5090),2),4.5),1.9)," ")</f>
        <v>2.96</v>
      </c>
      <c r="P5090">
        <f>13.098*F5090^-1.237</f>
        <v>44.806338281983834</v>
      </c>
      <c r="Q5090">
        <f>13.098*M5090^-1.237</f>
        <v>42.182109086218873</v>
      </c>
      <c r="R5090" s="5">
        <f>IFERROR(ROUND(MAX(MIN((-105.4*LN(O5090) + 163.83),95),10),0)," ")</f>
        <v>49</v>
      </c>
      <c r="S5090" s="5" t="str">
        <f>IFERROR(CONCATENATE("(",R5090,",",ROUND((1.2*W5090),2),")")," ")</f>
        <v>(49,0.47)</v>
      </c>
      <c r="T5090">
        <f>R5090-L5090</f>
        <v>8</v>
      </c>
      <c r="U5090" s="7" t="str">
        <f>IF((AND(T5090=0,H5090&gt;=L5090)),"Don’t change bids","OK")</f>
        <v>OK</v>
      </c>
      <c r="V5090" t="e">
        <f>IF((MATCH(F5090,W5090,0)),"Same","Diff")</f>
        <v>#N/A</v>
      </c>
      <c r="W5090" s="5">
        <f>ROUND(M5090,2)</f>
        <v>0.39</v>
      </c>
      <c r="X5090" s="5">
        <v>0.39</v>
      </c>
    </row>
    <row r="5091" spans="1:24" x14ac:dyDescent="0.25">
      <c r="A5091" t="s">
        <v>24</v>
      </c>
      <c r="B5091" t="s">
        <v>5081</v>
      </c>
      <c r="C5091" t="s">
        <v>4401</v>
      </c>
      <c r="D5091" t="s">
        <v>4402</v>
      </c>
      <c r="E5091" t="s">
        <v>569</v>
      </c>
      <c r="F5091" s="5">
        <v>0.37</v>
      </c>
      <c r="G5091" s="9">
        <v>0.1</v>
      </c>
      <c r="H5091" s="6">
        <f>G5091*100</f>
        <v>10</v>
      </c>
      <c r="I5091" t="s">
        <v>9716</v>
      </c>
      <c r="J5091" t="s">
        <v>10765</v>
      </c>
      <c r="K5091">
        <v>41</v>
      </c>
      <c r="L5091">
        <v>41</v>
      </c>
      <c r="M5091">
        <f>(F5091*(1+0.05))</f>
        <v>0.38850000000000001</v>
      </c>
      <c r="N5091">
        <f>IFERROR(ROUND(( (-1.208*LN(L5091) + 7.5474 + 4.6991*(2.71828^(-0.009*L5091)) + 0.0001*L5091*L5091 - 0.0432*L5091 + 4.7166)/3),2), " ")</f>
        <v>3.14</v>
      </c>
      <c r="O5091">
        <f>IFERROR(MAX(MIN(ROUND(N5091*(Q5091/P5091),2),4.5),1.9)," ")</f>
        <v>2.96</v>
      </c>
      <c r="P5091">
        <f>13.098*F5091^-1.237</f>
        <v>44.806338281983834</v>
      </c>
      <c r="Q5091">
        <f>13.098*M5091^-1.237</f>
        <v>42.182109086218873</v>
      </c>
      <c r="R5091" s="5">
        <f>IFERROR(ROUND(MAX(MIN((-105.4*LN(O5091) + 163.83),95),10),0)," ")</f>
        <v>49</v>
      </c>
      <c r="S5091" s="5" t="str">
        <f>IFERROR(CONCATENATE("(",R5091,",",ROUND((1.2*W5091),2),")")," ")</f>
        <v>(49,0.47)</v>
      </c>
      <c r="T5091">
        <f>R5091-L5091</f>
        <v>8</v>
      </c>
      <c r="U5091" s="7" t="str">
        <f>IF((AND(T5091=0,H5091&gt;=L5091)),"Don’t change bids","OK")</f>
        <v>OK</v>
      </c>
      <c r="V5091" t="e">
        <f>IF((MATCH(F5091,W5091,0)),"Same","Diff")</f>
        <v>#N/A</v>
      </c>
      <c r="W5091" s="5">
        <f>ROUND(M5091,2)</f>
        <v>0.39</v>
      </c>
      <c r="X5091" s="5">
        <v>0.39</v>
      </c>
    </row>
    <row r="5092" spans="1:24" x14ac:dyDescent="0.25">
      <c r="A5092" t="s">
        <v>24</v>
      </c>
      <c r="B5092" t="s">
        <v>5082</v>
      </c>
      <c r="C5092" t="s">
        <v>4401</v>
      </c>
      <c r="D5092" t="s">
        <v>4406</v>
      </c>
      <c r="E5092" t="s">
        <v>569</v>
      </c>
      <c r="F5092" s="5">
        <v>0.37</v>
      </c>
      <c r="G5092" s="9">
        <v>0.1</v>
      </c>
      <c r="H5092" s="6">
        <f>G5092*100</f>
        <v>10</v>
      </c>
      <c r="I5092" t="s">
        <v>9716</v>
      </c>
      <c r="J5092" t="s">
        <v>10765</v>
      </c>
      <c r="K5092">
        <v>41</v>
      </c>
      <c r="L5092">
        <v>41</v>
      </c>
      <c r="M5092">
        <f>(F5092*(1+0.05))</f>
        <v>0.38850000000000001</v>
      </c>
      <c r="N5092">
        <f>IFERROR(ROUND(( (-1.208*LN(L5092) + 7.5474 + 4.6991*(2.71828^(-0.009*L5092)) + 0.0001*L5092*L5092 - 0.0432*L5092 + 4.7166)/3),2), " ")</f>
        <v>3.14</v>
      </c>
      <c r="O5092">
        <f>IFERROR(MAX(MIN(ROUND(N5092*(Q5092/P5092),2),4.5),1.9)," ")</f>
        <v>2.96</v>
      </c>
      <c r="P5092">
        <f>13.098*F5092^-1.237</f>
        <v>44.806338281983834</v>
      </c>
      <c r="Q5092">
        <f>13.098*M5092^-1.237</f>
        <v>42.182109086218873</v>
      </c>
      <c r="R5092" s="5">
        <f>IFERROR(ROUND(MAX(MIN((-105.4*LN(O5092) + 163.83),95),10),0)," ")</f>
        <v>49</v>
      </c>
      <c r="S5092" s="5" t="str">
        <f>IFERROR(CONCATENATE("(",R5092,",",ROUND((1.2*W5092),2),")")," ")</f>
        <v>(49,0.47)</v>
      </c>
      <c r="T5092">
        <f>R5092-L5092</f>
        <v>8</v>
      </c>
      <c r="U5092" s="7" t="str">
        <f>IF((AND(T5092=0,H5092&gt;=L5092)),"Don’t change bids","OK")</f>
        <v>OK</v>
      </c>
      <c r="V5092" t="e">
        <f>IF((MATCH(F5092,W5092,0)),"Same","Diff")</f>
        <v>#N/A</v>
      </c>
      <c r="W5092" s="5">
        <f>ROUND(M5092,2)</f>
        <v>0.39</v>
      </c>
      <c r="X5092" s="5">
        <v>0.39</v>
      </c>
    </row>
    <row r="5093" spans="1:24" x14ac:dyDescent="0.25">
      <c r="A5093" t="s">
        <v>24</v>
      </c>
      <c r="B5093" t="s">
        <v>5083</v>
      </c>
      <c r="C5093" t="s">
        <v>4401</v>
      </c>
      <c r="D5093" t="s">
        <v>4402</v>
      </c>
      <c r="E5093" t="s">
        <v>569</v>
      </c>
      <c r="F5093" s="5">
        <v>0.37</v>
      </c>
      <c r="G5093" s="9">
        <v>0.1</v>
      </c>
      <c r="H5093" s="6">
        <f>G5093*100</f>
        <v>10</v>
      </c>
      <c r="I5093" t="s">
        <v>9716</v>
      </c>
      <c r="J5093" t="s">
        <v>10765</v>
      </c>
      <c r="K5093">
        <v>41</v>
      </c>
      <c r="L5093">
        <v>41</v>
      </c>
      <c r="M5093">
        <f>(F5093*(1+0.05))</f>
        <v>0.38850000000000001</v>
      </c>
      <c r="N5093">
        <f>IFERROR(ROUND(( (-1.208*LN(L5093) + 7.5474 + 4.6991*(2.71828^(-0.009*L5093)) + 0.0001*L5093*L5093 - 0.0432*L5093 + 4.7166)/3),2), " ")</f>
        <v>3.14</v>
      </c>
      <c r="O5093">
        <f>IFERROR(MAX(MIN(ROUND(N5093*(Q5093/P5093),2),4.5),1.9)," ")</f>
        <v>2.96</v>
      </c>
      <c r="P5093">
        <f>13.098*F5093^-1.237</f>
        <v>44.806338281983834</v>
      </c>
      <c r="Q5093">
        <f>13.098*M5093^-1.237</f>
        <v>42.182109086218873</v>
      </c>
      <c r="R5093" s="5">
        <f>IFERROR(ROUND(MAX(MIN((-105.4*LN(O5093) + 163.83),95),10),0)," ")</f>
        <v>49</v>
      </c>
      <c r="S5093" s="5" t="str">
        <f>IFERROR(CONCATENATE("(",R5093,",",ROUND((1.2*W5093),2),")")," ")</f>
        <v>(49,0.47)</v>
      </c>
      <c r="T5093">
        <f>R5093-L5093</f>
        <v>8</v>
      </c>
      <c r="U5093" s="7" t="str">
        <f>IF((AND(T5093=0,H5093&gt;=L5093)),"Don’t change bids","OK")</f>
        <v>OK</v>
      </c>
      <c r="V5093" t="e">
        <f>IF((MATCH(F5093,W5093,0)),"Same","Diff")</f>
        <v>#N/A</v>
      </c>
      <c r="W5093" s="5">
        <f>ROUND(M5093,2)</f>
        <v>0.39</v>
      </c>
      <c r="X5093" s="5">
        <v>0.39</v>
      </c>
    </row>
    <row r="5094" spans="1:24" x14ac:dyDescent="0.25">
      <c r="A5094" t="s">
        <v>24</v>
      </c>
      <c r="B5094" t="s">
        <v>5084</v>
      </c>
      <c r="C5094" t="s">
        <v>4401</v>
      </c>
      <c r="D5094" t="s">
        <v>4402</v>
      </c>
      <c r="E5094" t="s">
        <v>569</v>
      </c>
      <c r="F5094" s="5">
        <v>0.37</v>
      </c>
      <c r="G5094" s="9">
        <v>0.1</v>
      </c>
      <c r="H5094" s="6">
        <f>G5094*100</f>
        <v>10</v>
      </c>
      <c r="I5094" t="s">
        <v>9716</v>
      </c>
      <c r="J5094" t="s">
        <v>10765</v>
      </c>
      <c r="K5094">
        <v>41</v>
      </c>
      <c r="L5094">
        <v>41</v>
      </c>
      <c r="M5094">
        <f>(F5094*(1+0.05))</f>
        <v>0.38850000000000001</v>
      </c>
      <c r="N5094">
        <f>IFERROR(ROUND(( (-1.208*LN(L5094) + 7.5474 + 4.6991*(2.71828^(-0.009*L5094)) + 0.0001*L5094*L5094 - 0.0432*L5094 + 4.7166)/3),2), " ")</f>
        <v>3.14</v>
      </c>
      <c r="O5094">
        <f>IFERROR(MAX(MIN(ROUND(N5094*(Q5094/P5094),2),4.5),1.9)," ")</f>
        <v>2.96</v>
      </c>
      <c r="P5094">
        <f>13.098*F5094^-1.237</f>
        <v>44.806338281983834</v>
      </c>
      <c r="Q5094">
        <f>13.098*M5094^-1.237</f>
        <v>42.182109086218873</v>
      </c>
      <c r="R5094" s="5">
        <f>IFERROR(ROUND(MAX(MIN((-105.4*LN(O5094) + 163.83),95),10),0)," ")</f>
        <v>49</v>
      </c>
      <c r="S5094" s="5" t="str">
        <f>IFERROR(CONCATENATE("(",R5094,",",ROUND((1.2*W5094),2),")")," ")</f>
        <v>(49,0.47)</v>
      </c>
      <c r="T5094">
        <f>R5094-L5094</f>
        <v>8</v>
      </c>
      <c r="U5094" s="7" t="str">
        <f>IF((AND(T5094=0,H5094&gt;=L5094)),"Don’t change bids","OK")</f>
        <v>OK</v>
      </c>
      <c r="V5094" t="e">
        <f>IF((MATCH(F5094,W5094,0)),"Same","Diff")</f>
        <v>#N/A</v>
      </c>
      <c r="W5094" s="5">
        <f>ROUND(M5094,2)</f>
        <v>0.39</v>
      </c>
      <c r="X5094" s="5">
        <v>0.39</v>
      </c>
    </row>
    <row r="5095" spans="1:24" x14ac:dyDescent="0.25">
      <c r="A5095" t="s">
        <v>24</v>
      </c>
      <c r="B5095" t="s">
        <v>5085</v>
      </c>
      <c r="C5095" t="s">
        <v>4401</v>
      </c>
      <c r="D5095" t="s">
        <v>4406</v>
      </c>
      <c r="E5095" t="s">
        <v>569</v>
      </c>
      <c r="F5095" s="5">
        <v>0.37</v>
      </c>
      <c r="G5095" s="9">
        <v>0.1</v>
      </c>
      <c r="H5095" s="6">
        <f>G5095*100</f>
        <v>10</v>
      </c>
      <c r="I5095" t="s">
        <v>9716</v>
      </c>
      <c r="J5095" t="s">
        <v>10765</v>
      </c>
      <c r="K5095">
        <v>41</v>
      </c>
      <c r="L5095">
        <v>41</v>
      </c>
      <c r="M5095">
        <f>(F5095*(1+0.05))</f>
        <v>0.38850000000000001</v>
      </c>
      <c r="N5095">
        <f>IFERROR(ROUND(( (-1.208*LN(L5095) + 7.5474 + 4.6991*(2.71828^(-0.009*L5095)) + 0.0001*L5095*L5095 - 0.0432*L5095 + 4.7166)/3),2), " ")</f>
        <v>3.14</v>
      </c>
      <c r="O5095">
        <f>IFERROR(MAX(MIN(ROUND(N5095*(Q5095/P5095),2),4.5),1.9)," ")</f>
        <v>2.96</v>
      </c>
      <c r="P5095">
        <f>13.098*F5095^-1.237</f>
        <v>44.806338281983834</v>
      </c>
      <c r="Q5095">
        <f>13.098*M5095^-1.237</f>
        <v>42.182109086218873</v>
      </c>
      <c r="R5095" s="5">
        <f>IFERROR(ROUND(MAX(MIN((-105.4*LN(O5095) + 163.83),95),10),0)," ")</f>
        <v>49</v>
      </c>
      <c r="S5095" s="5" t="str">
        <f>IFERROR(CONCATENATE("(",R5095,",",ROUND((1.2*W5095),2),")")," ")</f>
        <v>(49,0.47)</v>
      </c>
      <c r="T5095">
        <f>R5095-L5095</f>
        <v>8</v>
      </c>
      <c r="U5095" s="7" t="str">
        <f>IF((AND(T5095=0,H5095&gt;=L5095)),"Don’t change bids","OK")</f>
        <v>OK</v>
      </c>
      <c r="V5095" t="e">
        <f>IF((MATCH(F5095,W5095,0)),"Same","Diff")</f>
        <v>#N/A</v>
      </c>
      <c r="W5095" s="5">
        <f>ROUND(M5095,2)</f>
        <v>0.39</v>
      </c>
      <c r="X5095" s="5">
        <v>0.39</v>
      </c>
    </row>
    <row r="5096" spans="1:24" x14ac:dyDescent="0.25">
      <c r="A5096" t="s">
        <v>24</v>
      </c>
      <c r="B5096" t="s">
        <v>5086</v>
      </c>
      <c r="C5096" t="s">
        <v>4401</v>
      </c>
      <c r="D5096" t="s">
        <v>4406</v>
      </c>
      <c r="E5096" t="s">
        <v>569</v>
      </c>
      <c r="F5096" s="5">
        <v>0.37</v>
      </c>
      <c r="G5096" s="9">
        <v>0.1</v>
      </c>
      <c r="H5096" s="6">
        <f>G5096*100</f>
        <v>10</v>
      </c>
      <c r="I5096" t="s">
        <v>9716</v>
      </c>
      <c r="J5096" t="s">
        <v>10765</v>
      </c>
      <c r="K5096">
        <v>41</v>
      </c>
      <c r="L5096">
        <v>41</v>
      </c>
      <c r="M5096">
        <f>(F5096*(1+0.05))</f>
        <v>0.38850000000000001</v>
      </c>
      <c r="N5096">
        <f>IFERROR(ROUND(( (-1.208*LN(L5096) + 7.5474 + 4.6991*(2.71828^(-0.009*L5096)) + 0.0001*L5096*L5096 - 0.0432*L5096 + 4.7166)/3),2), " ")</f>
        <v>3.14</v>
      </c>
      <c r="O5096">
        <f>IFERROR(MAX(MIN(ROUND(N5096*(Q5096/P5096),2),4.5),1.9)," ")</f>
        <v>2.96</v>
      </c>
      <c r="P5096">
        <f>13.098*F5096^-1.237</f>
        <v>44.806338281983834</v>
      </c>
      <c r="Q5096">
        <f>13.098*M5096^-1.237</f>
        <v>42.182109086218873</v>
      </c>
      <c r="R5096" s="5">
        <f>IFERROR(ROUND(MAX(MIN((-105.4*LN(O5096) + 163.83),95),10),0)," ")</f>
        <v>49</v>
      </c>
      <c r="S5096" s="5" t="str">
        <f>IFERROR(CONCATENATE("(",R5096,",",ROUND((1.2*W5096),2),")")," ")</f>
        <v>(49,0.47)</v>
      </c>
      <c r="T5096">
        <f>R5096-L5096</f>
        <v>8</v>
      </c>
      <c r="U5096" s="7" t="str">
        <f>IF((AND(T5096=0,H5096&gt;=L5096)),"Don’t change bids","OK")</f>
        <v>OK</v>
      </c>
      <c r="V5096" t="e">
        <f>IF((MATCH(F5096,W5096,0)),"Same","Diff")</f>
        <v>#N/A</v>
      </c>
      <c r="W5096" s="5">
        <f>ROUND(M5096,2)</f>
        <v>0.39</v>
      </c>
      <c r="X5096" s="5">
        <v>0.39</v>
      </c>
    </row>
    <row r="5097" spans="1:24" x14ac:dyDescent="0.25">
      <c r="A5097" t="s">
        <v>24</v>
      </c>
      <c r="B5097" t="s">
        <v>5087</v>
      </c>
      <c r="C5097" t="s">
        <v>4401</v>
      </c>
      <c r="D5097" t="s">
        <v>4406</v>
      </c>
      <c r="E5097" t="s">
        <v>569</v>
      </c>
      <c r="F5097" s="5">
        <v>0.37</v>
      </c>
      <c r="G5097" s="9">
        <v>0.1</v>
      </c>
      <c r="H5097" s="6">
        <f>G5097*100</f>
        <v>10</v>
      </c>
      <c r="I5097" t="s">
        <v>9716</v>
      </c>
      <c r="J5097" t="s">
        <v>10765</v>
      </c>
      <c r="K5097">
        <v>41</v>
      </c>
      <c r="L5097">
        <v>41</v>
      </c>
      <c r="M5097">
        <f>(F5097*(1+0.05))</f>
        <v>0.38850000000000001</v>
      </c>
      <c r="N5097">
        <f>IFERROR(ROUND(( (-1.208*LN(L5097) + 7.5474 + 4.6991*(2.71828^(-0.009*L5097)) + 0.0001*L5097*L5097 - 0.0432*L5097 + 4.7166)/3),2), " ")</f>
        <v>3.14</v>
      </c>
      <c r="O5097">
        <f>IFERROR(MAX(MIN(ROUND(N5097*(Q5097/P5097),2),4.5),1.9)," ")</f>
        <v>2.96</v>
      </c>
      <c r="P5097">
        <f>13.098*F5097^-1.237</f>
        <v>44.806338281983834</v>
      </c>
      <c r="Q5097">
        <f>13.098*M5097^-1.237</f>
        <v>42.182109086218873</v>
      </c>
      <c r="R5097" s="5">
        <f>IFERROR(ROUND(MAX(MIN((-105.4*LN(O5097) + 163.83),95),10),0)," ")</f>
        <v>49</v>
      </c>
      <c r="S5097" s="5" t="str">
        <f>IFERROR(CONCATENATE("(",R5097,",",ROUND((1.2*W5097),2),")")," ")</f>
        <v>(49,0.47)</v>
      </c>
      <c r="T5097">
        <f>R5097-L5097</f>
        <v>8</v>
      </c>
      <c r="U5097" s="7" t="str">
        <f>IF((AND(T5097=0,H5097&gt;=L5097)),"Don’t change bids","OK")</f>
        <v>OK</v>
      </c>
      <c r="V5097" t="e">
        <f>IF((MATCH(F5097,W5097,0)),"Same","Diff")</f>
        <v>#N/A</v>
      </c>
      <c r="W5097" s="5">
        <f>ROUND(M5097,2)</f>
        <v>0.39</v>
      </c>
      <c r="X5097" s="5">
        <v>0.39</v>
      </c>
    </row>
    <row r="5098" spans="1:24" x14ac:dyDescent="0.25">
      <c r="A5098" t="s">
        <v>24</v>
      </c>
      <c r="B5098" t="s">
        <v>5088</v>
      </c>
      <c r="C5098" t="s">
        <v>4401</v>
      </c>
      <c r="D5098" t="s">
        <v>4402</v>
      </c>
      <c r="E5098" t="s">
        <v>569</v>
      </c>
      <c r="F5098" s="5">
        <v>0.37</v>
      </c>
      <c r="G5098" s="9">
        <v>0.1</v>
      </c>
      <c r="H5098" s="6">
        <f>G5098*100</f>
        <v>10</v>
      </c>
      <c r="I5098" t="s">
        <v>9716</v>
      </c>
      <c r="J5098" t="s">
        <v>10765</v>
      </c>
      <c r="K5098">
        <v>41</v>
      </c>
      <c r="L5098">
        <v>41</v>
      </c>
      <c r="M5098">
        <f>(F5098*(1+0.05))</f>
        <v>0.38850000000000001</v>
      </c>
      <c r="N5098">
        <f>IFERROR(ROUND(( (-1.208*LN(L5098) + 7.5474 + 4.6991*(2.71828^(-0.009*L5098)) + 0.0001*L5098*L5098 - 0.0432*L5098 + 4.7166)/3),2), " ")</f>
        <v>3.14</v>
      </c>
      <c r="O5098">
        <f>IFERROR(MAX(MIN(ROUND(N5098*(Q5098/P5098),2),4.5),1.9)," ")</f>
        <v>2.96</v>
      </c>
      <c r="P5098">
        <f>13.098*F5098^-1.237</f>
        <v>44.806338281983834</v>
      </c>
      <c r="Q5098">
        <f>13.098*M5098^-1.237</f>
        <v>42.182109086218873</v>
      </c>
      <c r="R5098" s="5">
        <f>IFERROR(ROUND(MAX(MIN((-105.4*LN(O5098) + 163.83),95),10),0)," ")</f>
        <v>49</v>
      </c>
      <c r="S5098" s="5" t="str">
        <f>IFERROR(CONCATENATE("(",R5098,",",ROUND((1.2*W5098),2),")")," ")</f>
        <v>(49,0.47)</v>
      </c>
      <c r="T5098">
        <f>R5098-L5098</f>
        <v>8</v>
      </c>
      <c r="U5098" s="7" t="str">
        <f>IF((AND(T5098=0,H5098&gt;=L5098)),"Don’t change bids","OK")</f>
        <v>OK</v>
      </c>
      <c r="V5098" t="e">
        <f>IF((MATCH(F5098,W5098,0)),"Same","Diff")</f>
        <v>#N/A</v>
      </c>
      <c r="W5098" s="5">
        <f>ROUND(M5098,2)</f>
        <v>0.39</v>
      </c>
      <c r="X5098" s="5">
        <v>0.39</v>
      </c>
    </row>
    <row r="5099" spans="1:24" x14ac:dyDescent="0.25">
      <c r="A5099" t="s">
        <v>24</v>
      </c>
      <c r="B5099" t="s">
        <v>5089</v>
      </c>
      <c r="C5099" t="s">
        <v>4401</v>
      </c>
      <c r="D5099" t="s">
        <v>4402</v>
      </c>
      <c r="E5099" t="s">
        <v>569</v>
      </c>
      <c r="F5099" s="5">
        <v>0.37</v>
      </c>
      <c r="G5099" s="9">
        <v>0.1</v>
      </c>
      <c r="H5099" s="6">
        <f>G5099*100</f>
        <v>10</v>
      </c>
      <c r="I5099" t="s">
        <v>9716</v>
      </c>
      <c r="J5099" t="s">
        <v>10765</v>
      </c>
      <c r="K5099">
        <v>41</v>
      </c>
      <c r="L5099">
        <v>41</v>
      </c>
      <c r="M5099">
        <f>(F5099*(1+0.05))</f>
        <v>0.38850000000000001</v>
      </c>
      <c r="N5099">
        <f>IFERROR(ROUND(( (-1.208*LN(L5099) + 7.5474 + 4.6991*(2.71828^(-0.009*L5099)) + 0.0001*L5099*L5099 - 0.0432*L5099 + 4.7166)/3),2), " ")</f>
        <v>3.14</v>
      </c>
      <c r="O5099">
        <f>IFERROR(MAX(MIN(ROUND(N5099*(Q5099/P5099),2),4.5),1.9)," ")</f>
        <v>2.96</v>
      </c>
      <c r="P5099">
        <f>13.098*F5099^-1.237</f>
        <v>44.806338281983834</v>
      </c>
      <c r="Q5099">
        <f>13.098*M5099^-1.237</f>
        <v>42.182109086218873</v>
      </c>
      <c r="R5099" s="5">
        <f>IFERROR(ROUND(MAX(MIN((-105.4*LN(O5099) + 163.83),95),10),0)," ")</f>
        <v>49</v>
      </c>
      <c r="S5099" s="5" t="str">
        <f>IFERROR(CONCATENATE("(",R5099,",",ROUND((1.2*W5099),2),")")," ")</f>
        <v>(49,0.47)</v>
      </c>
      <c r="T5099">
        <f>R5099-L5099</f>
        <v>8</v>
      </c>
      <c r="U5099" s="7" t="str">
        <f>IF((AND(T5099=0,H5099&gt;=L5099)),"Don’t change bids","OK")</f>
        <v>OK</v>
      </c>
      <c r="V5099" t="e">
        <f>IF((MATCH(F5099,W5099,0)),"Same","Diff")</f>
        <v>#N/A</v>
      </c>
      <c r="W5099" s="5">
        <f>ROUND(M5099,2)</f>
        <v>0.39</v>
      </c>
      <c r="X5099" s="5">
        <v>0.39</v>
      </c>
    </row>
    <row r="5100" spans="1:24" x14ac:dyDescent="0.25">
      <c r="A5100" t="s">
        <v>24</v>
      </c>
      <c r="B5100" t="s">
        <v>5090</v>
      </c>
      <c r="C5100" t="s">
        <v>4401</v>
      </c>
      <c r="D5100" t="s">
        <v>4402</v>
      </c>
      <c r="E5100" t="s">
        <v>569</v>
      </c>
      <c r="F5100" s="5">
        <v>0.37</v>
      </c>
      <c r="G5100" s="9">
        <v>0.1</v>
      </c>
      <c r="H5100" s="6">
        <f>G5100*100</f>
        <v>10</v>
      </c>
      <c r="I5100" t="s">
        <v>9716</v>
      </c>
      <c r="J5100" t="s">
        <v>10765</v>
      </c>
      <c r="K5100">
        <v>41</v>
      </c>
      <c r="L5100">
        <v>41</v>
      </c>
      <c r="M5100">
        <f>(F5100*(1+0.05))</f>
        <v>0.38850000000000001</v>
      </c>
      <c r="N5100">
        <f>IFERROR(ROUND(( (-1.208*LN(L5100) + 7.5474 + 4.6991*(2.71828^(-0.009*L5100)) + 0.0001*L5100*L5100 - 0.0432*L5100 + 4.7166)/3),2), " ")</f>
        <v>3.14</v>
      </c>
      <c r="O5100">
        <f>IFERROR(MAX(MIN(ROUND(N5100*(Q5100/P5100),2),4.5),1.9)," ")</f>
        <v>2.96</v>
      </c>
      <c r="P5100">
        <f>13.098*F5100^-1.237</f>
        <v>44.806338281983834</v>
      </c>
      <c r="Q5100">
        <f>13.098*M5100^-1.237</f>
        <v>42.182109086218873</v>
      </c>
      <c r="R5100" s="5">
        <f>IFERROR(ROUND(MAX(MIN((-105.4*LN(O5100) + 163.83),95),10),0)," ")</f>
        <v>49</v>
      </c>
      <c r="S5100" s="5" t="str">
        <f>IFERROR(CONCATENATE("(",R5100,",",ROUND((1.2*W5100),2),")")," ")</f>
        <v>(49,0.47)</v>
      </c>
      <c r="T5100">
        <f>R5100-L5100</f>
        <v>8</v>
      </c>
      <c r="U5100" s="7" t="str">
        <f>IF((AND(T5100=0,H5100&gt;=L5100)),"Don’t change bids","OK")</f>
        <v>OK</v>
      </c>
      <c r="V5100" t="e">
        <f>IF((MATCH(F5100,W5100,0)),"Same","Diff")</f>
        <v>#N/A</v>
      </c>
      <c r="W5100" s="5">
        <f>ROUND(M5100,2)</f>
        <v>0.39</v>
      </c>
      <c r="X5100" s="5">
        <v>0.39</v>
      </c>
    </row>
    <row r="5101" spans="1:24" x14ac:dyDescent="0.25">
      <c r="A5101" t="s">
        <v>24</v>
      </c>
      <c r="B5101" t="s">
        <v>5091</v>
      </c>
      <c r="C5101" t="s">
        <v>4401</v>
      </c>
      <c r="D5101" t="s">
        <v>4406</v>
      </c>
      <c r="E5101" t="s">
        <v>569</v>
      </c>
      <c r="F5101" s="5">
        <v>0.37</v>
      </c>
      <c r="G5101" s="9">
        <v>0.1</v>
      </c>
      <c r="H5101" s="6">
        <f>G5101*100</f>
        <v>10</v>
      </c>
      <c r="I5101" t="s">
        <v>9716</v>
      </c>
      <c r="J5101" t="s">
        <v>10765</v>
      </c>
      <c r="K5101">
        <v>41</v>
      </c>
      <c r="L5101">
        <v>41</v>
      </c>
      <c r="M5101">
        <f>(F5101*(1+0.05))</f>
        <v>0.38850000000000001</v>
      </c>
      <c r="N5101">
        <f>IFERROR(ROUND(( (-1.208*LN(L5101) + 7.5474 + 4.6991*(2.71828^(-0.009*L5101)) + 0.0001*L5101*L5101 - 0.0432*L5101 + 4.7166)/3),2), " ")</f>
        <v>3.14</v>
      </c>
      <c r="O5101">
        <f>IFERROR(MAX(MIN(ROUND(N5101*(Q5101/P5101),2),4.5),1.9)," ")</f>
        <v>2.96</v>
      </c>
      <c r="P5101">
        <f>13.098*F5101^-1.237</f>
        <v>44.806338281983834</v>
      </c>
      <c r="Q5101">
        <f>13.098*M5101^-1.237</f>
        <v>42.182109086218873</v>
      </c>
      <c r="R5101" s="5">
        <f>IFERROR(ROUND(MAX(MIN((-105.4*LN(O5101) + 163.83),95),10),0)," ")</f>
        <v>49</v>
      </c>
      <c r="S5101" s="5" t="str">
        <f>IFERROR(CONCATENATE("(",R5101,",",ROUND((1.2*W5101),2),")")," ")</f>
        <v>(49,0.47)</v>
      </c>
      <c r="T5101">
        <f>R5101-L5101</f>
        <v>8</v>
      </c>
      <c r="U5101" s="7" t="str">
        <f>IF((AND(T5101=0,H5101&gt;=L5101)),"Don’t change bids","OK")</f>
        <v>OK</v>
      </c>
      <c r="V5101" t="e">
        <f>IF((MATCH(F5101,W5101,0)),"Same","Diff")</f>
        <v>#N/A</v>
      </c>
      <c r="W5101" s="5">
        <f>ROUND(M5101,2)</f>
        <v>0.39</v>
      </c>
      <c r="X5101" s="5">
        <v>0.39</v>
      </c>
    </row>
    <row r="5102" spans="1:24" x14ac:dyDescent="0.25">
      <c r="A5102" t="s">
        <v>24</v>
      </c>
      <c r="B5102" t="s">
        <v>5092</v>
      </c>
      <c r="C5102" t="s">
        <v>4401</v>
      </c>
      <c r="D5102" t="s">
        <v>4402</v>
      </c>
      <c r="E5102" t="s">
        <v>569</v>
      </c>
      <c r="F5102" s="5">
        <v>0.37</v>
      </c>
      <c r="G5102" s="9">
        <v>0.1</v>
      </c>
      <c r="H5102" s="6">
        <f>G5102*100</f>
        <v>10</v>
      </c>
      <c r="I5102" t="s">
        <v>9716</v>
      </c>
      <c r="J5102" t="s">
        <v>10765</v>
      </c>
      <c r="K5102">
        <v>41</v>
      </c>
      <c r="L5102">
        <v>41</v>
      </c>
      <c r="M5102">
        <f>(F5102*(1+0.05))</f>
        <v>0.38850000000000001</v>
      </c>
      <c r="N5102">
        <f>IFERROR(ROUND(( (-1.208*LN(L5102) + 7.5474 + 4.6991*(2.71828^(-0.009*L5102)) + 0.0001*L5102*L5102 - 0.0432*L5102 + 4.7166)/3),2), " ")</f>
        <v>3.14</v>
      </c>
      <c r="O5102">
        <f>IFERROR(MAX(MIN(ROUND(N5102*(Q5102/P5102),2),4.5),1.9)," ")</f>
        <v>2.96</v>
      </c>
      <c r="P5102">
        <f>13.098*F5102^-1.237</f>
        <v>44.806338281983834</v>
      </c>
      <c r="Q5102">
        <f>13.098*M5102^-1.237</f>
        <v>42.182109086218873</v>
      </c>
      <c r="R5102" s="5">
        <f>IFERROR(ROUND(MAX(MIN((-105.4*LN(O5102) + 163.83),95),10),0)," ")</f>
        <v>49</v>
      </c>
      <c r="S5102" s="5" t="str">
        <f>IFERROR(CONCATENATE("(",R5102,",",ROUND((1.2*W5102),2),")")," ")</f>
        <v>(49,0.47)</v>
      </c>
      <c r="T5102">
        <f>R5102-L5102</f>
        <v>8</v>
      </c>
      <c r="U5102" s="7" t="str">
        <f>IF((AND(T5102=0,H5102&gt;=L5102)),"Don’t change bids","OK")</f>
        <v>OK</v>
      </c>
      <c r="V5102" t="e">
        <f>IF((MATCH(F5102,W5102,0)),"Same","Diff")</f>
        <v>#N/A</v>
      </c>
      <c r="W5102" s="5">
        <f>ROUND(M5102,2)</f>
        <v>0.39</v>
      </c>
      <c r="X5102" s="5">
        <v>0.39</v>
      </c>
    </row>
    <row r="5103" spans="1:24" x14ac:dyDescent="0.25">
      <c r="A5103" t="s">
        <v>24</v>
      </c>
      <c r="B5103" t="s">
        <v>5093</v>
      </c>
      <c r="C5103" t="s">
        <v>4401</v>
      </c>
      <c r="D5103" t="s">
        <v>4402</v>
      </c>
      <c r="E5103" t="s">
        <v>569</v>
      </c>
      <c r="F5103" s="5">
        <v>0.37</v>
      </c>
      <c r="G5103" s="9">
        <v>0.1</v>
      </c>
      <c r="H5103" s="6">
        <f>G5103*100</f>
        <v>10</v>
      </c>
      <c r="I5103" t="s">
        <v>9716</v>
      </c>
      <c r="J5103" t="s">
        <v>10765</v>
      </c>
      <c r="K5103">
        <v>41</v>
      </c>
      <c r="L5103">
        <v>41</v>
      </c>
      <c r="M5103">
        <f>(F5103*(1+0.05))</f>
        <v>0.38850000000000001</v>
      </c>
      <c r="N5103">
        <f>IFERROR(ROUND(( (-1.208*LN(L5103) + 7.5474 + 4.6991*(2.71828^(-0.009*L5103)) + 0.0001*L5103*L5103 - 0.0432*L5103 + 4.7166)/3),2), " ")</f>
        <v>3.14</v>
      </c>
      <c r="O5103">
        <f>IFERROR(MAX(MIN(ROUND(N5103*(Q5103/P5103),2),4.5),1.9)," ")</f>
        <v>2.96</v>
      </c>
      <c r="P5103">
        <f>13.098*F5103^-1.237</f>
        <v>44.806338281983834</v>
      </c>
      <c r="Q5103">
        <f>13.098*M5103^-1.237</f>
        <v>42.182109086218873</v>
      </c>
      <c r="R5103" s="5">
        <f>IFERROR(ROUND(MAX(MIN((-105.4*LN(O5103) + 163.83),95),10),0)," ")</f>
        <v>49</v>
      </c>
      <c r="S5103" s="5" t="str">
        <f>IFERROR(CONCATENATE("(",R5103,",",ROUND((1.2*W5103),2),")")," ")</f>
        <v>(49,0.47)</v>
      </c>
      <c r="T5103">
        <f>R5103-L5103</f>
        <v>8</v>
      </c>
      <c r="U5103" s="7" t="str">
        <f>IF((AND(T5103=0,H5103&gt;=L5103)),"Don’t change bids","OK")</f>
        <v>OK</v>
      </c>
      <c r="V5103" t="e">
        <f>IF((MATCH(F5103,W5103,0)),"Same","Diff")</f>
        <v>#N/A</v>
      </c>
      <c r="W5103" s="5">
        <f>ROUND(M5103,2)</f>
        <v>0.39</v>
      </c>
      <c r="X5103" s="5">
        <v>0.39</v>
      </c>
    </row>
    <row r="5104" spans="1:24" x14ac:dyDescent="0.25">
      <c r="A5104" t="s">
        <v>24</v>
      </c>
      <c r="B5104" t="s">
        <v>5094</v>
      </c>
      <c r="C5104" t="s">
        <v>4401</v>
      </c>
      <c r="D5104" t="s">
        <v>4406</v>
      </c>
      <c r="E5104" t="s">
        <v>569</v>
      </c>
      <c r="F5104" s="5">
        <v>0.37</v>
      </c>
      <c r="G5104" s="9">
        <v>0.1</v>
      </c>
      <c r="H5104" s="6">
        <f>G5104*100</f>
        <v>10</v>
      </c>
      <c r="I5104" t="s">
        <v>9716</v>
      </c>
      <c r="J5104" t="s">
        <v>10765</v>
      </c>
      <c r="K5104">
        <v>41</v>
      </c>
      <c r="L5104">
        <v>41</v>
      </c>
      <c r="M5104">
        <f>(F5104*(1+0.05))</f>
        <v>0.38850000000000001</v>
      </c>
      <c r="N5104">
        <f>IFERROR(ROUND(( (-1.208*LN(L5104) + 7.5474 + 4.6991*(2.71828^(-0.009*L5104)) + 0.0001*L5104*L5104 - 0.0432*L5104 + 4.7166)/3),2), " ")</f>
        <v>3.14</v>
      </c>
      <c r="O5104">
        <f>IFERROR(MAX(MIN(ROUND(N5104*(Q5104/P5104),2),4.5),1.9)," ")</f>
        <v>2.96</v>
      </c>
      <c r="P5104">
        <f>13.098*F5104^-1.237</f>
        <v>44.806338281983834</v>
      </c>
      <c r="Q5104">
        <f>13.098*M5104^-1.237</f>
        <v>42.182109086218873</v>
      </c>
      <c r="R5104" s="5">
        <f>IFERROR(ROUND(MAX(MIN((-105.4*LN(O5104) + 163.83),95),10),0)," ")</f>
        <v>49</v>
      </c>
      <c r="S5104" s="5" t="str">
        <f>IFERROR(CONCATENATE("(",R5104,",",ROUND((1.2*W5104),2),")")," ")</f>
        <v>(49,0.47)</v>
      </c>
      <c r="T5104">
        <f>R5104-L5104</f>
        <v>8</v>
      </c>
      <c r="U5104" s="7" t="str">
        <f>IF((AND(T5104=0,H5104&gt;=L5104)),"Don’t change bids","OK")</f>
        <v>OK</v>
      </c>
      <c r="V5104" t="e">
        <f>IF((MATCH(F5104,W5104,0)),"Same","Diff")</f>
        <v>#N/A</v>
      </c>
      <c r="W5104" s="5">
        <f>ROUND(M5104,2)</f>
        <v>0.39</v>
      </c>
      <c r="X5104" s="5">
        <v>0.39</v>
      </c>
    </row>
    <row r="5105" spans="1:24" x14ac:dyDescent="0.25">
      <c r="A5105" t="s">
        <v>24</v>
      </c>
      <c r="B5105" t="s">
        <v>5095</v>
      </c>
      <c r="C5105" t="s">
        <v>4401</v>
      </c>
      <c r="D5105" t="s">
        <v>4402</v>
      </c>
      <c r="E5105" t="s">
        <v>569</v>
      </c>
      <c r="F5105" s="5">
        <v>0.37</v>
      </c>
      <c r="G5105" s="9">
        <v>0.1</v>
      </c>
      <c r="H5105" s="6">
        <f>G5105*100</f>
        <v>10</v>
      </c>
      <c r="I5105" t="s">
        <v>9716</v>
      </c>
      <c r="J5105" t="s">
        <v>10765</v>
      </c>
      <c r="K5105">
        <v>41</v>
      </c>
      <c r="L5105">
        <v>41</v>
      </c>
      <c r="M5105">
        <f>(F5105*(1+0.05))</f>
        <v>0.38850000000000001</v>
      </c>
      <c r="N5105">
        <f>IFERROR(ROUND(( (-1.208*LN(L5105) + 7.5474 + 4.6991*(2.71828^(-0.009*L5105)) + 0.0001*L5105*L5105 - 0.0432*L5105 + 4.7166)/3),2), " ")</f>
        <v>3.14</v>
      </c>
      <c r="O5105">
        <f>IFERROR(MAX(MIN(ROUND(N5105*(Q5105/P5105),2),4.5),1.9)," ")</f>
        <v>2.96</v>
      </c>
      <c r="P5105">
        <f>13.098*F5105^-1.237</f>
        <v>44.806338281983834</v>
      </c>
      <c r="Q5105">
        <f>13.098*M5105^-1.237</f>
        <v>42.182109086218873</v>
      </c>
      <c r="R5105" s="5">
        <f>IFERROR(ROUND(MAX(MIN((-105.4*LN(O5105) + 163.83),95),10),0)," ")</f>
        <v>49</v>
      </c>
      <c r="S5105" s="5" t="str">
        <f>IFERROR(CONCATENATE("(",R5105,",",ROUND((1.2*W5105),2),")")," ")</f>
        <v>(49,0.47)</v>
      </c>
      <c r="T5105">
        <f>R5105-L5105</f>
        <v>8</v>
      </c>
      <c r="U5105" s="7" t="str">
        <f>IF((AND(T5105=0,H5105&gt;=L5105)),"Don’t change bids","OK")</f>
        <v>OK</v>
      </c>
      <c r="V5105" t="e">
        <f>IF((MATCH(F5105,W5105,0)),"Same","Diff")</f>
        <v>#N/A</v>
      </c>
      <c r="W5105" s="5">
        <f>ROUND(M5105,2)</f>
        <v>0.39</v>
      </c>
      <c r="X5105" s="5">
        <v>0.39</v>
      </c>
    </row>
    <row r="5106" spans="1:24" x14ac:dyDescent="0.25">
      <c r="A5106" t="s">
        <v>24</v>
      </c>
      <c r="B5106" t="s">
        <v>5096</v>
      </c>
      <c r="C5106" t="s">
        <v>4401</v>
      </c>
      <c r="D5106" t="s">
        <v>4558</v>
      </c>
      <c r="E5106" t="s">
        <v>569</v>
      </c>
      <c r="F5106" s="5">
        <v>0.37</v>
      </c>
      <c r="G5106" s="9">
        <v>0.1</v>
      </c>
      <c r="H5106" s="6">
        <f>G5106*100</f>
        <v>10</v>
      </c>
      <c r="I5106" t="s">
        <v>9716</v>
      </c>
      <c r="J5106" t="s">
        <v>10765</v>
      </c>
      <c r="K5106">
        <v>41</v>
      </c>
      <c r="L5106">
        <v>41</v>
      </c>
      <c r="M5106">
        <f>(F5106*(1+0.05))</f>
        <v>0.38850000000000001</v>
      </c>
      <c r="N5106">
        <f>IFERROR(ROUND(( (-1.208*LN(L5106) + 7.5474 + 4.6991*(2.71828^(-0.009*L5106)) + 0.0001*L5106*L5106 - 0.0432*L5106 + 4.7166)/3),2), " ")</f>
        <v>3.14</v>
      </c>
      <c r="O5106">
        <f>IFERROR(MAX(MIN(ROUND(N5106*(Q5106/P5106),2),4.5),1.9)," ")</f>
        <v>2.96</v>
      </c>
      <c r="P5106">
        <f>13.098*F5106^-1.237</f>
        <v>44.806338281983834</v>
      </c>
      <c r="Q5106">
        <f>13.098*M5106^-1.237</f>
        <v>42.182109086218873</v>
      </c>
      <c r="R5106" s="5">
        <f>IFERROR(ROUND(MAX(MIN((-105.4*LN(O5106) + 163.83),95),10),0)," ")</f>
        <v>49</v>
      </c>
      <c r="S5106" s="5" t="str">
        <f>IFERROR(CONCATENATE("(",R5106,",",ROUND((1.2*W5106),2),")")," ")</f>
        <v>(49,0.47)</v>
      </c>
      <c r="T5106">
        <f>R5106-L5106</f>
        <v>8</v>
      </c>
      <c r="U5106" s="7" t="str">
        <f>IF((AND(T5106=0,H5106&gt;=L5106)),"Don’t change bids","OK")</f>
        <v>OK</v>
      </c>
      <c r="V5106" t="e">
        <f>IF((MATCH(F5106,W5106,0)),"Same","Diff")</f>
        <v>#N/A</v>
      </c>
      <c r="W5106" s="5">
        <f>ROUND(M5106,2)</f>
        <v>0.39</v>
      </c>
      <c r="X5106" s="5">
        <v>0.39</v>
      </c>
    </row>
    <row r="5107" spans="1:24" x14ac:dyDescent="0.25">
      <c r="A5107" t="s">
        <v>24</v>
      </c>
      <c r="B5107" t="s">
        <v>5097</v>
      </c>
      <c r="C5107" t="s">
        <v>4401</v>
      </c>
      <c r="D5107" t="s">
        <v>4558</v>
      </c>
      <c r="E5107" t="s">
        <v>569</v>
      </c>
      <c r="F5107" s="5">
        <v>0.37</v>
      </c>
      <c r="G5107" s="9">
        <v>0.1</v>
      </c>
      <c r="H5107" s="6">
        <f>G5107*100</f>
        <v>10</v>
      </c>
      <c r="I5107" t="s">
        <v>9716</v>
      </c>
      <c r="J5107" t="s">
        <v>10765</v>
      </c>
      <c r="K5107">
        <v>41</v>
      </c>
      <c r="L5107">
        <v>41</v>
      </c>
      <c r="M5107">
        <f>(F5107*(1+0.05))</f>
        <v>0.38850000000000001</v>
      </c>
      <c r="N5107">
        <f>IFERROR(ROUND(( (-1.208*LN(L5107) + 7.5474 + 4.6991*(2.71828^(-0.009*L5107)) + 0.0001*L5107*L5107 - 0.0432*L5107 + 4.7166)/3),2), " ")</f>
        <v>3.14</v>
      </c>
      <c r="O5107">
        <f>IFERROR(MAX(MIN(ROUND(N5107*(Q5107/P5107),2),4.5),1.9)," ")</f>
        <v>2.96</v>
      </c>
      <c r="P5107">
        <f>13.098*F5107^-1.237</f>
        <v>44.806338281983834</v>
      </c>
      <c r="Q5107">
        <f>13.098*M5107^-1.237</f>
        <v>42.182109086218873</v>
      </c>
      <c r="R5107" s="5">
        <f>IFERROR(ROUND(MAX(MIN((-105.4*LN(O5107) + 163.83),95),10),0)," ")</f>
        <v>49</v>
      </c>
      <c r="S5107" s="5" t="str">
        <f>IFERROR(CONCATENATE("(",R5107,",",ROUND((1.2*W5107),2),")")," ")</f>
        <v>(49,0.47)</v>
      </c>
      <c r="T5107">
        <f>R5107-L5107</f>
        <v>8</v>
      </c>
      <c r="U5107" s="7" t="str">
        <f>IF((AND(T5107=0,H5107&gt;=L5107)),"Don’t change bids","OK")</f>
        <v>OK</v>
      </c>
      <c r="V5107" t="e">
        <f>IF((MATCH(F5107,W5107,0)),"Same","Diff")</f>
        <v>#N/A</v>
      </c>
      <c r="W5107" s="5">
        <f>ROUND(M5107,2)</f>
        <v>0.39</v>
      </c>
      <c r="X5107" s="5">
        <v>0.39</v>
      </c>
    </row>
    <row r="5108" spans="1:24" x14ac:dyDescent="0.25">
      <c r="A5108" t="s">
        <v>24</v>
      </c>
      <c r="B5108" t="s">
        <v>5098</v>
      </c>
      <c r="C5108" t="s">
        <v>4401</v>
      </c>
      <c r="D5108" t="s">
        <v>4558</v>
      </c>
      <c r="E5108" t="s">
        <v>569</v>
      </c>
      <c r="F5108" s="5">
        <v>0.37</v>
      </c>
      <c r="G5108" s="9">
        <v>0.1</v>
      </c>
      <c r="H5108" s="6">
        <f>G5108*100</f>
        <v>10</v>
      </c>
      <c r="I5108" t="s">
        <v>9716</v>
      </c>
      <c r="J5108" t="s">
        <v>10765</v>
      </c>
      <c r="K5108">
        <v>41</v>
      </c>
      <c r="L5108">
        <v>41</v>
      </c>
      <c r="M5108">
        <f>(F5108*(1+0.05))</f>
        <v>0.38850000000000001</v>
      </c>
      <c r="N5108">
        <f>IFERROR(ROUND(( (-1.208*LN(L5108) + 7.5474 + 4.6991*(2.71828^(-0.009*L5108)) + 0.0001*L5108*L5108 - 0.0432*L5108 + 4.7166)/3),2), " ")</f>
        <v>3.14</v>
      </c>
      <c r="O5108">
        <f>IFERROR(MAX(MIN(ROUND(N5108*(Q5108/P5108),2),4.5),1.9)," ")</f>
        <v>2.96</v>
      </c>
      <c r="P5108">
        <f>13.098*F5108^-1.237</f>
        <v>44.806338281983834</v>
      </c>
      <c r="Q5108">
        <f>13.098*M5108^-1.237</f>
        <v>42.182109086218873</v>
      </c>
      <c r="R5108" s="5">
        <f>IFERROR(ROUND(MAX(MIN((-105.4*LN(O5108) + 163.83),95),10),0)," ")</f>
        <v>49</v>
      </c>
      <c r="S5108" s="5" t="str">
        <f>IFERROR(CONCATENATE("(",R5108,",",ROUND((1.2*W5108),2),")")," ")</f>
        <v>(49,0.47)</v>
      </c>
      <c r="T5108">
        <f>R5108-L5108</f>
        <v>8</v>
      </c>
      <c r="U5108" s="7" t="str">
        <f>IF((AND(T5108=0,H5108&gt;=L5108)),"Don’t change bids","OK")</f>
        <v>OK</v>
      </c>
      <c r="V5108" t="e">
        <f>IF((MATCH(F5108,W5108,0)),"Same","Diff")</f>
        <v>#N/A</v>
      </c>
      <c r="W5108" s="5">
        <f>ROUND(M5108,2)</f>
        <v>0.39</v>
      </c>
      <c r="X5108" s="5">
        <v>0.39</v>
      </c>
    </row>
    <row r="5109" spans="1:24" x14ac:dyDescent="0.25">
      <c r="A5109" t="s">
        <v>24</v>
      </c>
      <c r="B5109" t="s">
        <v>5099</v>
      </c>
      <c r="C5109" t="s">
        <v>4401</v>
      </c>
      <c r="D5109" t="s">
        <v>4558</v>
      </c>
      <c r="E5109" t="s">
        <v>620</v>
      </c>
      <c r="F5109" s="5">
        <v>0.21</v>
      </c>
      <c r="G5109" s="9">
        <v>0.1</v>
      </c>
      <c r="H5109" s="6">
        <f>G5109*100</f>
        <v>10</v>
      </c>
      <c r="I5109" t="s">
        <v>9720</v>
      </c>
      <c r="J5109" t="s">
        <v>10765</v>
      </c>
      <c r="K5109">
        <v>41</v>
      </c>
      <c r="L5109">
        <v>41</v>
      </c>
      <c r="M5109">
        <f>(F5109*(1+0.05))</f>
        <v>0.2205</v>
      </c>
      <c r="N5109">
        <f>IFERROR(ROUND(( (-1.208*LN(L5109) + 7.5474 + 4.6991*(2.71828^(-0.009*L5109)) + 0.0001*L5109*L5109 - 0.0432*L5109 + 4.7166)/3),2), " ")</f>
        <v>3.14</v>
      </c>
      <c r="O5109">
        <f>IFERROR(MAX(MIN(ROUND(N5109*(Q5109/P5109),2),4.5),1.9)," ")</f>
        <v>2.96</v>
      </c>
      <c r="P5109">
        <f>13.098*F5109^-1.237</f>
        <v>90.285855701035672</v>
      </c>
      <c r="Q5109">
        <f>13.098*M5109^-1.237</f>
        <v>84.997970379896927</v>
      </c>
      <c r="R5109" s="5">
        <f>IFERROR(ROUND(MAX(MIN((-105.4*LN(O5109) + 163.83),95),10),0)," ")</f>
        <v>49</v>
      </c>
      <c r="S5109" s="5" t="str">
        <f>IFERROR(CONCATENATE("(",R5109,",",ROUND((1.2*W5109),2),")")," ")</f>
        <v>(49,0.26)</v>
      </c>
      <c r="T5109">
        <f>R5109-L5109</f>
        <v>8</v>
      </c>
      <c r="U5109" s="7" t="str">
        <f>IF((AND(T5109=0,H5109&gt;=L5109)),"Don’t change bids","OK")</f>
        <v>OK</v>
      </c>
      <c r="V5109" t="e">
        <f>IF((MATCH(F5109,W5109,0)),"Same","Diff")</f>
        <v>#N/A</v>
      </c>
      <c r="W5109" s="5">
        <f>ROUND(M5109,2)</f>
        <v>0.22</v>
      </c>
      <c r="X5109" s="5">
        <v>0.22</v>
      </c>
    </row>
    <row r="5110" spans="1:24" x14ac:dyDescent="0.25">
      <c r="A5110" t="s">
        <v>24</v>
      </c>
      <c r="B5110" t="s">
        <v>5100</v>
      </c>
      <c r="C5110" t="s">
        <v>4401</v>
      </c>
      <c r="D5110" t="s">
        <v>4558</v>
      </c>
      <c r="E5110" t="s">
        <v>569</v>
      </c>
      <c r="F5110" s="5">
        <v>0.37</v>
      </c>
      <c r="G5110" s="9">
        <v>0.1</v>
      </c>
      <c r="H5110" s="6">
        <f>G5110*100</f>
        <v>10</v>
      </c>
      <c r="I5110" t="s">
        <v>9716</v>
      </c>
      <c r="J5110" t="s">
        <v>10765</v>
      </c>
      <c r="K5110">
        <v>41</v>
      </c>
      <c r="L5110">
        <v>41</v>
      </c>
      <c r="M5110">
        <f>(F5110*(1+0.05))</f>
        <v>0.38850000000000001</v>
      </c>
      <c r="N5110">
        <f>IFERROR(ROUND(( (-1.208*LN(L5110) + 7.5474 + 4.6991*(2.71828^(-0.009*L5110)) + 0.0001*L5110*L5110 - 0.0432*L5110 + 4.7166)/3),2), " ")</f>
        <v>3.14</v>
      </c>
      <c r="O5110">
        <f>IFERROR(MAX(MIN(ROUND(N5110*(Q5110/P5110),2),4.5),1.9)," ")</f>
        <v>2.96</v>
      </c>
      <c r="P5110">
        <f>13.098*F5110^-1.237</f>
        <v>44.806338281983834</v>
      </c>
      <c r="Q5110">
        <f>13.098*M5110^-1.237</f>
        <v>42.182109086218873</v>
      </c>
      <c r="R5110" s="5">
        <f>IFERROR(ROUND(MAX(MIN((-105.4*LN(O5110) + 163.83),95),10),0)," ")</f>
        <v>49</v>
      </c>
      <c r="S5110" s="5" t="str">
        <f>IFERROR(CONCATENATE("(",R5110,",",ROUND((1.2*W5110),2),")")," ")</f>
        <v>(49,0.47)</v>
      </c>
      <c r="T5110">
        <f>R5110-L5110</f>
        <v>8</v>
      </c>
      <c r="U5110" s="7" t="str">
        <f>IF((AND(T5110=0,H5110&gt;=L5110)),"Don’t change bids","OK")</f>
        <v>OK</v>
      </c>
      <c r="V5110" t="e">
        <f>IF((MATCH(F5110,W5110,0)),"Same","Diff")</f>
        <v>#N/A</v>
      </c>
      <c r="W5110" s="5">
        <f>ROUND(M5110,2)</f>
        <v>0.39</v>
      </c>
      <c r="X5110" s="5">
        <v>0.39</v>
      </c>
    </row>
    <row r="5111" spans="1:24" x14ac:dyDescent="0.25">
      <c r="A5111" t="s">
        <v>24</v>
      </c>
      <c r="B5111" t="s">
        <v>5101</v>
      </c>
      <c r="C5111" t="s">
        <v>4401</v>
      </c>
      <c r="D5111" t="s">
        <v>4558</v>
      </c>
      <c r="E5111" t="s">
        <v>569</v>
      </c>
      <c r="F5111" s="5">
        <v>0.37</v>
      </c>
      <c r="G5111" s="9">
        <v>0.1</v>
      </c>
      <c r="H5111" s="6">
        <f>G5111*100</f>
        <v>10</v>
      </c>
      <c r="I5111" t="s">
        <v>9716</v>
      </c>
      <c r="J5111" t="s">
        <v>10765</v>
      </c>
      <c r="K5111">
        <v>41</v>
      </c>
      <c r="L5111">
        <v>41</v>
      </c>
      <c r="M5111">
        <f>(F5111*(1+0.05))</f>
        <v>0.38850000000000001</v>
      </c>
      <c r="N5111">
        <f>IFERROR(ROUND(( (-1.208*LN(L5111) + 7.5474 + 4.6991*(2.71828^(-0.009*L5111)) + 0.0001*L5111*L5111 - 0.0432*L5111 + 4.7166)/3),2), " ")</f>
        <v>3.14</v>
      </c>
      <c r="O5111">
        <f>IFERROR(MAX(MIN(ROUND(N5111*(Q5111/P5111),2),4.5),1.9)," ")</f>
        <v>2.96</v>
      </c>
      <c r="P5111">
        <f>13.098*F5111^-1.237</f>
        <v>44.806338281983834</v>
      </c>
      <c r="Q5111">
        <f>13.098*M5111^-1.237</f>
        <v>42.182109086218873</v>
      </c>
      <c r="R5111" s="5">
        <f>IFERROR(ROUND(MAX(MIN((-105.4*LN(O5111) + 163.83),95),10),0)," ")</f>
        <v>49</v>
      </c>
      <c r="S5111" s="5" t="str">
        <f>IFERROR(CONCATENATE("(",R5111,",",ROUND((1.2*W5111),2),")")," ")</f>
        <v>(49,0.47)</v>
      </c>
      <c r="T5111">
        <f>R5111-L5111</f>
        <v>8</v>
      </c>
      <c r="U5111" s="7" t="str">
        <f>IF((AND(T5111=0,H5111&gt;=L5111)),"Don’t change bids","OK")</f>
        <v>OK</v>
      </c>
      <c r="V5111" t="e">
        <f>IF((MATCH(F5111,W5111,0)),"Same","Diff")</f>
        <v>#N/A</v>
      </c>
      <c r="W5111" s="5">
        <f>ROUND(M5111,2)</f>
        <v>0.39</v>
      </c>
      <c r="X5111" s="5">
        <v>0.39</v>
      </c>
    </row>
    <row r="5112" spans="1:24" x14ac:dyDescent="0.25">
      <c r="A5112" t="s">
        <v>24</v>
      </c>
      <c r="B5112" t="s">
        <v>5102</v>
      </c>
      <c r="C5112" t="s">
        <v>4401</v>
      </c>
      <c r="D5112" t="s">
        <v>4558</v>
      </c>
      <c r="E5112" t="s">
        <v>569</v>
      </c>
      <c r="F5112" s="5">
        <v>0.37</v>
      </c>
      <c r="G5112" s="9">
        <v>0.1</v>
      </c>
      <c r="H5112" s="6">
        <f>G5112*100</f>
        <v>10</v>
      </c>
      <c r="I5112" t="s">
        <v>9716</v>
      </c>
      <c r="J5112" t="s">
        <v>10765</v>
      </c>
      <c r="K5112">
        <v>41</v>
      </c>
      <c r="L5112">
        <v>41</v>
      </c>
      <c r="M5112">
        <f>(F5112*(1+0.05))</f>
        <v>0.38850000000000001</v>
      </c>
      <c r="N5112">
        <f>IFERROR(ROUND(( (-1.208*LN(L5112) + 7.5474 + 4.6991*(2.71828^(-0.009*L5112)) + 0.0001*L5112*L5112 - 0.0432*L5112 + 4.7166)/3),2), " ")</f>
        <v>3.14</v>
      </c>
      <c r="O5112">
        <f>IFERROR(MAX(MIN(ROUND(N5112*(Q5112/P5112),2),4.5),1.9)," ")</f>
        <v>2.96</v>
      </c>
      <c r="P5112">
        <f>13.098*F5112^-1.237</f>
        <v>44.806338281983834</v>
      </c>
      <c r="Q5112">
        <f>13.098*M5112^-1.237</f>
        <v>42.182109086218873</v>
      </c>
      <c r="R5112" s="5">
        <f>IFERROR(ROUND(MAX(MIN((-105.4*LN(O5112) + 163.83),95),10),0)," ")</f>
        <v>49</v>
      </c>
      <c r="S5112" s="5" t="str">
        <f>IFERROR(CONCATENATE("(",R5112,",",ROUND((1.2*W5112),2),")")," ")</f>
        <v>(49,0.47)</v>
      </c>
      <c r="T5112">
        <f>R5112-L5112</f>
        <v>8</v>
      </c>
      <c r="U5112" s="7" t="str">
        <f>IF((AND(T5112=0,H5112&gt;=L5112)),"Don’t change bids","OK")</f>
        <v>OK</v>
      </c>
      <c r="V5112" t="e">
        <f>IF((MATCH(F5112,W5112,0)),"Same","Diff")</f>
        <v>#N/A</v>
      </c>
      <c r="W5112" s="5">
        <f>ROUND(M5112,2)</f>
        <v>0.39</v>
      </c>
      <c r="X5112" s="5">
        <v>0.39</v>
      </c>
    </row>
    <row r="5113" spans="1:24" x14ac:dyDescent="0.25">
      <c r="A5113" t="s">
        <v>24</v>
      </c>
      <c r="B5113" t="s">
        <v>5103</v>
      </c>
      <c r="C5113" t="s">
        <v>4401</v>
      </c>
      <c r="D5113" t="s">
        <v>4558</v>
      </c>
      <c r="E5113" t="s">
        <v>569</v>
      </c>
      <c r="F5113" s="5">
        <v>0.37</v>
      </c>
      <c r="G5113" s="9">
        <v>0.1</v>
      </c>
      <c r="H5113" s="6">
        <f>G5113*100</f>
        <v>10</v>
      </c>
      <c r="I5113" t="s">
        <v>9716</v>
      </c>
      <c r="J5113" t="s">
        <v>10765</v>
      </c>
      <c r="K5113">
        <v>41</v>
      </c>
      <c r="L5113">
        <v>41</v>
      </c>
      <c r="M5113">
        <f>(F5113*(1+0.05))</f>
        <v>0.38850000000000001</v>
      </c>
      <c r="N5113">
        <f>IFERROR(ROUND(( (-1.208*LN(L5113) + 7.5474 + 4.6991*(2.71828^(-0.009*L5113)) + 0.0001*L5113*L5113 - 0.0432*L5113 + 4.7166)/3),2), " ")</f>
        <v>3.14</v>
      </c>
      <c r="O5113">
        <f>IFERROR(MAX(MIN(ROUND(N5113*(Q5113/P5113),2),4.5),1.9)," ")</f>
        <v>2.96</v>
      </c>
      <c r="P5113">
        <f>13.098*F5113^-1.237</f>
        <v>44.806338281983834</v>
      </c>
      <c r="Q5113">
        <f>13.098*M5113^-1.237</f>
        <v>42.182109086218873</v>
      </c>
      <c r="R5113" s="5">
        <f>IFERROR(ROUND(MAX(MIN((-105.4*LN(O5113) + 163.83),95),10),0)," ")</f>
        <v>49</v>
      </c>
      <c r="S5113" s="5" t="str">
        <f>IFERROR(CONCATENATE("(",R5113,",",ROUND((1.2*W5113),2),")")," ")</f>
        <v>(49,0.47)</v>
      </c>
      <c r="T5113">
        <f>R5113-L5113</f>
        <v>8</v>
      </c>
      <c r="U5113" s="7" t="str">
        <f>IF((AND(T5113=0,H5113&gt;=L5113)),"Don’t change bids","OK")</f>
        <v>OK</v>
      </c>
      <c r="V5113" t="e">
        <f>IF((MATCH(F5113,W5113,0)),"Same","Diff")</f>
        <v>#N/A</v>
      </c>
      <c r="W5113" s="5">
        <f>ROUND(M5113,2)</f>
        <v>0.39</v>
      </c>
      <c r="X5113" s="5">
        <v>0.39</v>
      </c>
    </row>
    <row r="5114" spans="1:24" x14ac:dyDescent="0.25">
      <c r="A5114" t="s">
        <v>24</v>
      </c>
      <c r="B5114" t="s">
        <v>5104</v>
      </c>
      <c r="C5114" t="s">
        <v>4401</v>
      </c>
      <c r="D5114" t="s">
        <v>4558</v>
      </c>
      <c r="E5114" t="s">
        <v>569</v>
      </c>
      <c r="F5114" s="5">
        <v>0.37</v>
      </c>
      <c r="G5114" s="9">
        <v>0.1</v>
      </c>
      <c r="H5114" s="6">
        <f>G5114*100</f>
        <v>10</v>
      </c>
      <c r="I5114" t="s">
        <v>9716</v>
      </c>
      <c r="J5114" t="s">
        <v>10765</v>
      </c>
      <c r="K5114">
        <v>41</v>
      </c>
      <c r="L5114">
        <v>41</v>
      </c>
      <c r="M5114">
        <f>(F5114*(1+0.05))</f>
        <v>0.38850000000000001</v>
      </c>
      <c r="N5114">
        <f>IFERROR(ROUND(( (-1.208*LN(L5114) + 7.5474 + 4.6991*(2.71828^(-0.009*L5114)) + 0.0001*L5114*L5114 - 0.0432*L5114 + 4.7166)/3),2), " ")</f>
        <v>3.14</v>
      </c>
      <c r="O5114">
        <f>IFERROR(MAX(MIN(ROUND(N5114*(Q5114/P5114),2),4.5),1.9)," ")</f>
        <v>2.96</v>
      </c>
      <c r="P5114">
        <f>13.098*F5114^-1.237</f>
        <v>44.806338281983834</v>
      </c>
      <c r="Q5114">
        <f>13.098*M5114^-1.237</f>
        <v>42.182109086218873</v>
      </c>
      <c r="R5114" s="5">
        <f>IFERROR(ROUND(MAX(MIN((-105.4*LN(O5114) + 163.83),95),10),0)," ")</f>
        <v>49</v>
      </c>
      <c r="S5114" s="5" t="str">
        <f>IFERROR(CONCATENATE("(",R5114,",",ROUND((1.2*W5114),2),")")," ")</f>
        <v>(49,0.47)</v>
      </c>
      <c r="T5114">
        <f>R5114-L5114</f>
        <v>8</v>
      </c>
      <c r="U5114" s="7" t="str">
        <f>IF((AND(T5114=0,H5114&gt;=L5114)),"Don’t change bids","OK")</f>
        <v>OK</v>
      </c>
      <c r="V5114" t="e">
        <f>IF((MATCH(F5114,W5114,0)),"Same","Diff")</f>
        <v>#N/A</v>
      </c>
      <c r="W5114" s="5">
        <f>ROUND(M5114,2)</f>
        <v>0.39</v>
      </c>
      <c r="X5114" s="5">
        <v>0.39</v>
      </c>
    </row>
    <row r="5115" spans="1:24" x14ac:dyDescent="0.25">
      <c r="A5115" t="s">
        <v>24</v>
      </c>
      <c r="B5115" t="s">
        <v>5105</v>
      </c>
      <c r="C5115" t="s">
        <v>4401</v>
      </c>
      <c r="D5115" t="s">
        <v>4558</v>
      </c>
      <c r="E5115" t="s">
        <v>569</v>
      </c>
      <c r="F5115" s="5">
        <v>0.37</v>
      </c>
      <c r="G5115" s="9">
        <v>0.1</v>
      </c>
      <c r="H5115" s="6">
        <f>G5115*100</f>
        <v>10</v>
      </c>
      <c r="I5115" t="s">
        <v>9716</v>
      </c>
      <c r="J5115" t="s">
        <v>10765</v>
      </c>
      <c r="K5115">
        <v>41</v>
      </c>
      <c r="L5115">
        <v>41</v>
      </c>
      <c r="M5115">
        <f>(F5115*(1+0.05))</f>
        <v>0.38850000000000001</v>
      </c>
      <c r="N5115">
        <f>IFERROR(ROUND(( (-1.208*LN(L5115) + 7.5474 + 4.6991*(2.71828^(-0.009*L5115)) + 0.0001*L5115*L5115 - 0.0432*L5115 + 4.7166)/3),2), " ")</f>
        <v>3.14</v>
      </c>
      <c r="O5115">
        <f>IFERROR(MAX(MIN(ROUND(N5115*(Q5115/P5115),2),4.5),1.9)," ")</f>
        <v>2.96</v>
      </c>
      <c r="P5115">
        <f>13.098*F5115^-1.237</f>
        <v>44.806338281983834</v>
      </c>
      <c r="Q5115">
        <f>13.098*M5115^-1.237</f>
        <v>42.182109086218873</v>
      </c>
      <c r="R5115" s="5">
        <f>IFERROR(ROUND(MAX(MIN((-105.4*LN(O5115) + 163.83),95),10),0)," ")</f>
        <v>49</v>
      </c>
      <c r="S5115" s="5" t="str">
        <f>IFERROR(CONCATENATE("(",R5115,",",ROUND((1.2*W5115),2),")")," ")</f>
        <v>(49,0.47)</v>
      </c>
      <c r="T5115">
        <f>R5115-L5115</f>
        <v>8</v>
      </c>
      <c r="U5115" s="7" t="str">
        <f>IF((AND(T5115=0,H5115&gt;=L5115)),"Don’t change bids","OK")</f>
        <v>OK</v>
      </c>
      <c r="V5115" t="e">
        <f>IF((MATCH(F5115,W5115,0)),"Same","Diff")</f>
        <v>#N/A</v>
      </c>
      <c r="W5115" s="5">
        <f>ROUND(M5115,2)</f>
        <v>0.39</v>
      </c>
      <c r="X5115" s="5">
        <v>0.39</v>
      </c>
    </row>
    <row r="5116" spans="1:24" x14ac:dyDescent="0.25">
      <c r="A5116" t="s">
        <v>24</v>
      </c>
      <c r="B5116" t="s">
        <v>5106</v>
      </c>
      <c r="C5116" t="s">
        <v>4401</v>
      </c>
      <c r="D5116" t="s">
        <v>4558</v>
      </c>
      <c r="E5116" t="s">
        <v>569</v>
      </c>
      <c r="F5116" s="5">
        <v>0.37</v>
      </c>
      <c r="G5116" s="9">
        <v>0.1</v>
      </c>
      <c r="H5116" s="6">
        <f>G5116*100</f>
        <v>10</v>
      </c>
      <c r="I5116" t="s">
        <v>9716</v>
      </c>
      <c r="J5116" t="s">
        <v>10765</v>
      </c>
      <c r="K5116">
        <v>41</v>
      </c>
      <c r="L5116">
        <v>41</v>
      </c>
      <c r="M5116">
        <f>(F5116*(1+0.05))</f>
        <v>0.38850000000000001</v>
      </c>
      <c r="N5116">
        <f>IFERROR(ROUND(( (-1.208*LN(L5116) + 7.5474 + 4.6991*(2.71828^(-0.009*L5116)) + 0.0001*L5116*L5116 - 0.0432*L5116 + 4.7166)/3),2), " ")</f>
        <v>3.14</v>
      </c>
      <c r="O5116">
        <f>IFERROR(MAX(MIN(ROUND(N5116*(Q5116/P5116),2),4.5),1.9)," ")</f>
        <v>2.96</v>
      </c>
      <c r="P5116">
        <f>13.098*F5116^-1.237</f>
        <v>44.806338281983834</v>
      </c>
      <c r="Q5116">
        <f>13.098*M5116^-1.237</f>
        <v>42.182109086218873</v>
      </c>
      <c r="R5116" s="5">
        <f>IFERROR(ROUND(MAX(MIN((-105.4*LN(O5116) + 163.83),95),10),0)," ")</f>
        <v>49</v>
      </c>
      <c r="S5116" s="5" t="str">
        <f>IFERROR(CONCATENATE("(",R5116,",",ROUND((1.2*W5116),2),")")," ")</f>
        <v>(49,0.47)</v>
      </c>
      <c r="T5116">
        <f>R5116-L5116</f>
        <v>8</v>
      </c>
      <c r="U5116" s="7" t="str">
        <f>IF((AND(T5116=0,H5116&gt;=L5116)),"Don’t change bids","OK")</f>
        <v>OK</v>
      </c>
      <c r="V5116" t="e">
        <f>IF((MATCH(F5116,W5116,0)),"Same","Diff")</f>
        <v>#N/A</v>
      </c>
      <c r="W5116" s="5">
        <f>ROUND(M5116,2)</f>
        <v>0.39</v>
      </c>
      <c r="X5116" s="5">
        <v>0.39</v>
      </c>
    </row>
    <row r="5117" spans="1:24" x14ac:dyDescent="0.25">
      <c r="A5117" t="s">
        <v>24</v>
      </c>
      <c r="B5117" t="s">
        <v>5107</v>
      </c>
      <c r="C5117" t="s">
        <v>4401</v>
      </c>
      <c r="D5117" t="s">
        <v>4558</v>
      </c>
      <c r="E5117" t="s">
        <v>569</v>
      </c>
      <c r="F5117" s="5">
        <v>0.37</v>
      </c>
      <c r="G5117" s="9">
        <v>0.1</v>
      </c>
      <c r="H5117" s="6">
        <f>G5117*100</f>
        <v>10</v>
      </c>
      <c r="I5117" t="s">
        <v>9716</v>
      </c>
      <c r="J5117" t="s">
        <v>10765</v>
      </c>
      <c r="K5117">
        <v>41</v>
      </c>
      <c r="L5117">
        <v>41</v>
      </c>
      <c r="M5117">
        <f>(F5117*(1+0.05))</f>
        <v>0.38850000000000001</v>
      </c>
      <c r="N5117">
        <f>IFERROR(ROUND(( (-1.208*LN(L5117) + 7.5474 + 4.6991*(2.71828^(-0.009*L5117)) + 0.0001*L5117*L5117 - 0.0432*L5117 + 4.7166)/3),2), " ")</f>
        <v>3.14</v>
      </c>
      <c r="O5117">
        <f>IFERROR(MAX(MIN(ROUND(N5117*(Q5117/P5117),2),4.5),1.9)," ")</f>
        <v>2.96</v>
      </c>
      <c r="P5117">
        <f>13.098*F5117^-1.237</f>
        <v>44.806338281983834</v>
      </c>
      <c r="Q5117">
        <f>13.098*M5117^-1.237</f>
        <v>42.182109086218873</v>
      </c>
      <c r="R5117" s="5">
        <f>IFERROR(ROUND(MAX(MIN((-105.4*LN(O5117) + 163.83),95),10),0)," ")</f>
        <v>49</v>
      </c>
      <c r="S5117" s="5" t="str">
        <f>IFERROR(CONCATENATE("(",R5117,",",ROUND((1.2*W5117),2),")")," ")</f>
        <v>(49,0.47)</v>
      </c>
      <c r="T5117">
        <f>R5117-L5117</f>
        <v>8</v>
      </c>
      <c r="U5117" s="7" t="str">
        <f>IF((AND(T5117=0,H5117&gt;=L5117)),"Don’t change bids","OK")</f>
        <v>OK</v>
      </c>
      <c r="V5117" t="e">
        <f>IF((MATCH(F5117,W5117,0)),"Same","Diff")</f>
        <v>#N/A</v>
      </c>
      <c r="W5117" s="5">
        <f>ROUND(M5117,2)</f>
        <v>0.39</v>
      </c>
      <c r="X5117" s="5">
        <v>0.39</v>
      </c>
    </row>
    <row r="5118" spans="1:24" x14ac:dyDescent="0.25">
      <c r="A5118" t="s">
        <v>24</v>
      </c>
      <c r="B5118" t="s">
        <v>5108</v>
      </c>
      <c r="C5118" t="s">
        <v>4401</v>
      </c>
      <c r="D5118" t="s">
        <v>4558</v>
      </c>
      <c r="E5118" t="s">
        <v>569</v>
      </c>
      <c r="F5118" s="5">
        <v>0.37</v>
      </c>
      <c r="G5118" s="9">
        <v>0.1</v>
      </c>
      <c r="H5118" s="6">
        <f>G5118*100</f>
        <v>10</v>
      </c>
      <c r="I5118" t="s">
        <v>9716</v>
      </c>
      <c r="J5118" t="s">
        <v>10765</v>
      </c>
      <c r="K5118">
        <v>41</v>
      </c>
      <c r="L5118">
        <v>41</v>
      </c>
      <c r="M5118">
        <f>(F5118*(1+0.05))</f>
        <v>0.38850000000000001</v>
      </c>
      <c r="N5118">
        <f>IFERROR(ROUND(( (-1.208*LN(L5118) + 7.5474 + 4.6991*(2.71828^(-0.009*L5118)) + 0.0001*L5118*L5118 - 0.0432*L5118 + 4.7166)/3),2), " ")</f>
        <v>3.14</v>
      </c>
      <c r="O5118">
        <f>IFERROR(MAX(MIN(ROUND(N5118*(Q5118/P5118),2),4.5),1.9)," ")</f>
        <v>2.96</v>
      </c>
      <c r="P5118">
        <f>13.098*F5118^-1.237</f>
        <v>44.806338281983834</v>
      </c>
      <c r="Q5118">
        <f>13.098*M5118^-1.237</f>
        <v>42.182109086218873</v>
      </c>
      <c r="R5118" s="5">
        <f>IFERROR(ROUND(MAX(MIN((-105.4*LN(O5118) + 163.83),95),10),0)," ")</f>
        <v>49</v>
      </c>
      <c r="S5118" s="5" t="str">
        <f>IFERROR(CONCATENATE("(",R5118,",",ROUND((1.2*W5118),2),")")," ")</f>
        <v>(49,0.47)</v>
      </c>
      <c r="T5118">
        <f>R5118-L5118</f>
        <v>8</v>
      </c>
      <c r="U5118" s="7" t="str">
        <f>IF((AND(T5118=0,H5118&gt;=L5118)),"Don’t change bids","OK")</f>
        <v>OK</v>
      </c>
      <c r="V5118" t="e">
        <f>IF((MATCH(F5118,W5118,0)),"Same","Diff")</f>
        <v>#N/A</v>
      </c>
      <c r="W5118" s="5">
        <f>ROUND(M5118,2)</f>
        <v>0.39</v>
      </c>
      <c r="X5118" s="5">
        <v>0.39</v>
      </c>
    </row>
    <row r="5119" spans="1:24" x14ac:dyDescent="0.25">
      <c r="A5119" t="s">
        <v>24</v>
      </c>
      <c r="B5119" t="s">
        <v>5109</v>
      </c>
      <c r="C5119" t="s">
        <v>4401</v>
      </c>
      <c r="D5119" t="s">
        <v>4558</v>
      </c>
      <c r="E5119" t="s">
        <v>569</v>
      </c>
      <c r="F5119" s="5">
        <v>0.37</v>
      </c>
      <c r="G5119" s="9">
        <v>0.1</v>
      </c>
      <c r="H5119" s="6">
        <f>G5119*100</f>
        <v>10</v>
      </c>
      <c r="I5119" t="s">
        <v>9716</v>
      </c>
      <c r="J5119" t="s">
        <v>10765</v>
      </c>
      <c r="K5119">
        <v>41</v>
      </c>
      <c r="L5119">
        <v>41</v>
      </c>
      <c r="M5119">
        <f>(F5119*(1+0.05))</f>
        <v>0.38850000000000001</v>
      </c>
      <c r="N5119">
        <f>IFERROR(ROUND(( (-1.208*LN(L5119) + 7.5474 + 4.6991*(2.71828^(-0.009*L5119)) + 0.0001*L5119*L5119 - 0.0432*L5119 + 4.7166)/3),2), " ")</f>
        <v>3.14</v>
      </c>
      <c r="O5119">
        <f>IFERROR(MAX(MIN(ROUND(N5119*(Q5119/P5119),2),4.5),1.9)," ")</f>
        <v>2.96</v>
      </c>
      <c r="P5119">
        <f>13.098*F5119^-1.237</f>
        <v>44.806338281983834</v>
      </c>
      <c r="Q5119">
        <f>13.098*M5119^-1.237</f>
        <v>42.182109086218873</v>
      </c>
      <c r="R5119" s="5">
        <f>IFERROR(ROUND(MAX(MIN((-105.4*LN(O5119) + 163.83),95),10),0)," ")</f>
        <v>49</v>
      </c>
      <c r="S5119" s="5" t="str">
        <f>IFERROR(CONCATENATE("(",R5119,",",ROUND((1.2*W5119),2),")")," ")</f>
        <v>(49,0.47)</v>
      </c>
      <c r="T5119">
        <f>R5119-L5119</f>
        <v>8</v>
      </c>
      <c r="U5119" s="7" t="str">
        <f>IF((AND(T5119=0,H5119&gt;=L5119)),"Don’t change bids","OK")</f>
        <v>OK</v>
      </c>
      <c r="V5119" t="e">
        <f>IF((MATCH(F5119,W5119,0)),"Same","Diff")</f>
        <v>#N/A</v>
      </c>
      <c r="W5119" s="5">
        <f>ROUND(M5119,2)</f>
        <v>0.39</v>
      </c>
      <c r="X5119" s="5">
        <v>0.39</v>
      </c>
    </row>
    <row r="5120" spans="1:24" x14ac:dyDescent="0.25">
      <c r="A5120" t="s">
        <v>24</v>
      </c>
      <c r="B5120" t="s">
        <v>5110</v>
      </c>
      <c r="C5120" t="s">
        <v>4401</v>
      </c>
      <c r="D5120" t="s">
        <v>4560</v>
      </c>
      <c r="E5120" t="s">
        <v>569</v>
      </c>
      <c r="F5120" s="5">
        <v>0.37</v>
      </c>
      <c r="G5120" s="9">
        <v>0.1</v>
      </c>
      <c r="H5120" s="6">
        <f>G5120*100</f>
        <v>10</v>
      </c>
      <c r="I5120" t="s">
        <v>9716</v>
      </c>
      <c r="J5120" t="s">
        <v>10765</v>
      </c>
      <c r="K5120">
        <v>41</v>
      </c>
      <c r="L5120">
        <v>41</v>
      </c>
      <c r="M5120">
        <f>(F5120*(1+0.05))</f>
        <v>0.38850000000000001</v>
      </c>
      <c r="N5120">
        <f>IFERROR(ROUND(( (-1.208*LN(L5120) + 7.5474 + 4.6991*(2.71828^(-0.009*L5120)) + 0.0001*L5120*L5120 - 0.0432*L5120 + 4.7166)/3),2), " ")</f>
        <v>3.14</v>
      </c>
      <c r="O5120">
        <f>IFERROR(MAX(MIN(ROUND(N5120*(Q5120/P5120),2),4.5),1.9)," ")</f>
        <v>2.96</v>
      </c>
      <c r="P5120">
        <f>13.098*F5120^-1.237</f>
        <v>44.806338281983834</v>
      </c>
      <c r="Q5120">
        <f>13.098*M5120^-1.237</f>
        <v>42.182109086218873</v>
      </c>
      <c r="R5120" s="5">
        <f>IFERROR(ROUND(MAX(MIN((-105.4*LN(O5120) + 163.83),95),10),0)," ")</f>
        <v>49</v>
      </c>
      <c r="S5120" s="5" t="str">
        <f>IFERROR(CONCATENATE("(",R5120,",",ROUND((1.2*W5120),2),")")," ")</f>
        <v>(49,0.47)</v>
      </c>
      <c r="T5120">
        <f>R5120-L5120</f>
        <v>8</v>
      </c>
      <c r="U5120" s="7" t="str">
        <f>IF((AND(T5120=0,H5120&gt;=L5120)),"Don’t change bids","OK")</f>
        <v>OK</v>
      </c>
      <c r="V5120" t="e">
        <f>IF((MATCH(F5120,W5120,0)),"Same","Diff")</f>
        <v>#N/A</v>
      </c>
      <c r="W5120" s="5">
        <f>ROUND(M5120,2)</f>
        <v>0.39</v>
      </c>
      <c r="X5120" s="5">
        <v>0.39</v>
      </c>
    </row>
    <row r="5121" spans="1:24" x14ac:dyDescent="0.25">
      <c r="A5121" t="s">
        <v>24</v>
      </c>
      <c r="B5121" t="s">
        <v>5111</v>
      </c>
      <c r="C5121" t="s">
        <v>4401</v>
      </c>
      <c r="D5121" t="s">
        <v>4558</v>
      </c>
      <c r="E5121" t="s">
        <v>569</v>
      </c>
      <c r="F5121" s="5">
        <v>0.37</v>
      </c>
      <c r="G5121" s="9">
        <v>0.1</v>
      </c>
      <c r="H5121" s="6">
        <f>G5121*100</f>
        <v>10</v>
      </c>
      <c r="I5121" t="s">
        <v>9716</v>
      </c>
      <c r="J5121" t="s">
        <v>10765</v>
      </c>
      <c r="K5121">
        <v>41</v>
      </c>
      <c r="L5121">
        <v>41</v>
      </c>
      <c r="M5121">
        <f>(F5121*(1+0.05))</f>
        <v>0.38850000000000001</v>
      </c>
      <c r="N5121">
        <f>IFERROR(ROUND(( (-1.208*LN(L5121) + 7.5474 + 4.6991*(2.71828^(-0.009*L5121)) + 0.0001*L5121*L5121 - 0.0432*L5121 + 4.7166)/3),2), " ")</f>
        <v>3.14</v>
      </c>
      <c r="O5121">
        <f>IFERROR(MAX(MIN(ROUND(N5121*(Q5121/P5121),2),4.5),1.9)," ")</f>
        <v>2.96</v>
      </c>
      <c r="P5121">
        <f>13.098*F5121^-1.237</f>
        <v>44.806338281983834</v>
      </c>
      <c r="Q5121">
        <f>13.098*M5121^-1.237</f>
        <v>42.182109086218873</v>
      </c>
      <c r="R5121" s="5">
        <f>IFERROR(ROUND(MAX(MIN((-105.4*LN(O5121) + 163.83),95),10),0)," ")</f>
        <v>49</v>
      </c>
      <c r="S5121" s="5" t="str">
        <f>IFERROR(CONCATENATE("(",R5121,",",ROUND((1.2*W5121),2),")")," ")</f>
        <v>(49,0.47)</v>
      </c>
      <c r="T5121">
        <f>R5121-L5121</f>
        <v>8</v>
      </c>
      <c r="U5121" s="7" t="str">
        <f>IF((AND(T5121=0,H5121&gt;=L5121)),"Don’t change bids","OK")</f>
        <v>OK</v>
      </c>
      <c r="V5121" t="e">
        <f>IF((MATCH(F5121,W5121,0)),"Same","Diff")</f>
        <v>#N/A</v>
      </c>
      <c r="W5121" s="5">
        <f>ROUND(M5121,2)</f>
        <v>0.39</v>
      </c>
      <c r="X5121" s="5">
        <v>0.39</v>
      </c>
    </row>
    <row r="5122" spans="1:24" x14ac:dyDescent="0.25">
      <c r="A5122" t="s">
        <v>24</v>
      </c>
      <c r="B5122" t="s">
        <v>5112</v>
      </c>
      <c r="C5122" t="s">
        <v>4401</v>
      </c>
      <c r="D5122" t="s">
        <v>4558</v>
      </c>
      <c r="E5122" t="s">
        <v>569</v>
      </c>
      <c r="F5122" s="5">
        <v>0.37</v>
      </c>
      <c r="G5122" s="9">
        <v>0.1</v>
      </c>
      <c r="H5122" s="6">
        <f>G5122*100</f>
        <v>10</v>
      </c>
      <c r="I5122" t="s">
        <v>9716</v>
      </c>
      <c r="J5122" t="s">
        <v>10765</v>
      </c>
      <c r="K5122">
        <v>41</v>
      </c>
      <c r="L5122">
        <v>41</v>
      </c>
      <c r="M5122">
        <f>(F5122*(1+0.05))</f>
        <v>0.38850000000000001</v>
      </c>
      <c r="N5122">
        <f>IFERROR(ROUND(( (-1.208*LN(L5122) + 7.5474 + 4.6991*(2.71828^(-0.009*L5122)) + 0.0001*L5122*L5122 - 0.0432*L5122 + 4.7166)/3),2), " ")</f>
        <v>3.14</v>
      </c>
      <c r="O5122">
        <f>IFERROR(MAX(MIN(ROUND(N5122*(Q5122/P5122),2),4.5),1.9)," ")</f>
        <v>2.96</v>
      </c>
      <c r="P5122">
        <f>13.098*F5122^-1.237</f>
        <v>44.806338281983834</v>
      </c>
      <c r="Q5122">
        <f>13.098*M5122^-1.237</f>
        <v>42.182109086218873</v>
      </c>
      <c r="R5122" s="5">
        <f>IFERROR(ROUND(MAX(MIN((-105.4*LN(O5122) + 163.83),95),10),0)," ")</f>
        <v>49</v>
      </c>
      <c r="S5122" s="5" t="str">
        <f>IFERROR(CONCATENATE("(",R5122,",",ROUND((1.2*W5122),2),")")," ")</f>
        <v>(49,0.47)</v>
      </c>
      <c r="T5122">
        <f>R5122-L5122</f>
        <v>8</v>
      </c>
      <c r="U5122" s="7" t="str">
        <f>IF((AND(T5122=0,H5122&gt;=L5122)),"Don’t change bids","OK")</f>
        <v>OK</v>
      </c>
      <c r="V5122" t="e">
        <f>IF((MATCH(F5122,W5122,0)),"Same","Diff")</f>
        <v>#N/A</v>
      </c>
      <c r="W5122" s="5">
        <f>ROUND(M5122,2)</f>
        <v>0.39</v>
      </c>
      <c r="X5122" s="5">
        <v>0.39</v>
      </c>
    </row>
    <row r="5123" spans="1:24" x14ac:dyDescent="0.25">
      <c r="A5123" t="s">
        <v>24</v>
      </c>
      <c r="B5123" t="s">
        <v>5113</v>
      </c>
      <c r="C5123" t="s">
        <v>4401</v>
      </c>
      <c r="D5123" t="s">
        <v>4558</v>
      </c>
      <c r="E5123" t="s">
        <v>620</v>
      </c>
      <c r="F5123" s="5">
        <v>0.21</v>
      </c>
      <c r="G5123" s="9">
        <v>0.1</v>
      </c>
      <c r="H5123" s="6">
        <f>G5123*100</f>
        <v>10</v>
      </c>
      <c r="I5123" t="s">
        <v>9720</v>
      </c>
      <c r="J5123" t="s">
        <v>10765</v>
      </c>
      <c r="K5123">
        <v>41</v>
      </c>
      <c r="L5123">
        <v>41</v>
      </c>
      <c r="M5123">
        <f>(F5123*(1+0.05))</f>
        <v>0.2205</v>
      </c>
      <c r="N5123">
        <f>IFERROR(ROUND(( (-1.208*LN(L5123) + 7.5474 + 4.6991*(2.71828^(-0.009*L5123)) + 0.0001*L5123*L5123 - 0.0432*L5123 + 4.7166)/3),2), " ")</f>
        <v>3.14</v>
      </c>
      <c r="O5123">
        <f>IFERROR(MAX(MIN(ROUND(N5123*(Q5123/P5123),2),4.5),1.9)," ")</f>
        <v>2.96</v>
      </c>
      <c r="P5123">
        <f>13.098*F5123^-1.237</f>
        <v>90.285855701035672</v>
      </c>
      <c r="Q5123">
        <f>13.098*M5123^-1.237</f>
        <v>84.997970379896927</v>
      </c>
      <c r="R5123" s="5">
        <f>IFERROR(ROUND(MAX(MIN((-105.4*LN(O5123) + 163.83),95),10),0)," ")</f>
        <v>49</v>
      </c>
      <c r="S5123" s="5" t="str">
        <f>IFERROR(CONCATENATE("(",R5123,",",ROUND((1.2*W5123),2),")")," ")</f>
        <v>(49,0.26)</v>
      </c>
      <c r="T5123">
        <f>R5123-L5123</f>
        <v>8</v>
      </c>
      <c r="U5123" s="7" t="str">
        <f>IF((AND(T5123=0,H5123&gt;=L5123)),"Don’t change bids","OK")</f>
        <v>OK</v>
      </c>
      <c r="V5123" t="e">
        <f>IF((MATCH(F5123,W5123,0)),"Same","Diff")</f>
        <v>#N/A</v>
      </c>
      <c r="W5123" s="5">
        <f>ROUND(M5123,2)</f>
        <v>0.22</v>
      </c>
      <c r="X5123" s="5">
        <v>0.22</v>
      </c>
    </row>
    <row r="5124" spans="1:24" x14ac:dyDescent="0.25">
      <c r="A5124" t="s">
        <v>24</v>
      </c>
      <c r="B5124" t="s">
        <v>5114</v>
      </c>
      <c r="C5124" t="s">
        <v>4401</v>
      </c>
      <c r="D5124" t="s">
        <v>4558</v>
      </c>
      <c r="E5124" t="s">
        <v>569</v>
      </c>
      <c r="F5124" s="5">
        <v>0.37</v>
      </c>
      <c r="G5124" s="9">
        <v>0.1</v>
      </c>
      <c r="H5124" s="6">
        <f>G5124*100</f>
        <v>10</v>
      </c>
      <c r="I5124" t="s">
        <v>9716</v>
      </c>
      <c r="J5124" t="s">
        <v>10765</v>
      </c>
      <c r="K5124">
        <v>41</v>
      </c>
      <c r="L5124">
        <v>41</v>
      </c>
      <c r="M5124">
        <f>(F5124*(1+0.05))</f>
        <v>0.38850000000000001</v>
      </c>
      <c r="N5124">
        <f>IFERROR(ROUND(( (-1.208*LN(L5124) + 7.5474 + 4.6991*(2.71828^(-0.009*L5124)) + 0.0001*L5124*L5124 - 0.0432*L5124 + 4.7166)/3),2), " ")</f>
        <v>3.14</v>
      </c>
      <c r="O5124">
        <f>IFERROR(MAX(MIN(ROUND(N5124*(Q5124/P5124),2),4.5),1.9)," ")</f>
        <v>2.96</v>
      </c>
      <c r="P5124">
        <f>13.098*F5124^-1.237</f>
        <v>44.806338281983834</v>
      </c>
      <c r="Q5124">
        <f>13.098*M5124^-1.237</f>
        <v>42.182109086218873</v>
      </c>
      <c r="R5124" s="5">
        <f>IFERROR(ROUND(MAX(MIN((-105.4*LN(O5124) + 163.83),95),10),0)," ")</f>
        <v>49</v>
      </c>
      <c r="S5124" s="5" t="str">
        <f>IFERROR(CONCATENATE("(",R5124,",",ROUND((1.2*W5124),2),")")," ")</f>
        <v>(49,0.47)</v>
      </c>
      <c r="T5124">
        <f>R5124-L5124</f>
        <v>8</v>
      </c>
      <c r="U5124" s="7" t="str">
        <f>IF((AND(T5124=0,H5124&gt;=L5124)),"Don’t change bids","OK")</f>
        <v>OK</v>
      </c>
      <c r="V5124" t="e">
        <f>IF((MATCH(F5124,W5124,0)),"Same","Diff")</f>
        <v>#N/A</v>
      </c>
      <c r="W5124" s="5">
        <f>ROUND(M5124,2)</f>
        <v>0.39</v>
      </c>
      <c r="X5124" s="5">
        <v>0.39</v>
      </c>
    </row>
    <row r="5125" spans="1:24" x14ac:dyDescent="0.25">
      <c r="A5125" t="s">
        <v>24</v>
      </c>
      <c r="B5125" t="s">
        <v>5115</v>
      </c>
      <c r="C5125" t="s">
        <v>4401</v>
      </c>
      <c r="D5125" t="s">
        <v>4558</v>
      </c>
      <c r="E5125" t="s">
        <v>569</v>
      </c>
      <c r="F5125" s="5">
        <v>0.37</v>
      </c>
      <c r="G5125" s="9">
        <v>0.1</v>
      </c>
      <c r="H5125" s="6">
        <f>G5125*100</f>
        <v>10</v>
      </c>
      <c r="I5125" t="s">
        <v>9716</v>
      </c>
      <c r="J5125" t="s">
        <v>10765</v>
      </c>
      <c r="K5125">
        <v>41</v>
      </c>
      <c r="L5125">
        <v>41</v>
      </c>
      <c r="M5125">
        <f>(F5125*(1+0.05))</f>
        <v>0.38850000000000001</v>
      </c>
      <c r="N5125">
        <f>IFERROR(ROUND(( (-1.208*LN(L5125) + 7.5474 + 4.6991*(2.71828^(-0.009*L5125)) + 0.0001*L5125*L5125 - 0.0432*L5125 + 4.7166)/3),2), " ")</f>
        <v>3.14</v>
      </c>
      <c r="O5125">
        <f>IFERROR(MAX(MIN(ROUND(N5125*(Q5125/P5125),2),4.5),1.9)," ")</f>
        <v>2.96</v>
      </c>
      <c r="P5125">
        <f>13.098*F5125^-1.237</f>
        <v>44.806338281983834</v>
      </c>
      <c r="Q5125">
        <f>13.098*M5125^-1.237</f>
        <v>42.182109086218873</v>
      </c>
      <c r="R5125" s="5">
        <f>IFERROR(ROUND(MAX(MIN((-105.4*LN(O5125) + 163.83),95),10),0)," ")</f>
        <v>49</v>
      </c>
      <c r="S5125" s="5" t="str">
        <f>IFERROR(CONCATENATE("(",R5125,",",ROUND((1.2*W5125),2),")")," ")</f>
        <v>(49,0.47)</v>
      </c>
      <c r="T5125">
        <f>R5125-L5125</f>
        <v>8</v>
      </c>
      <c r="U5125" s="7" t="str">
        <f>IF((AND(T5125=0,H5125&gt;=L5125)),"Don’t change bids","OK")</f>
        <v>OK</v>
      </c>
      <c r="V5125" t="e">
        <f>IF((MATCH(F5125,W5125,0)),"Same","Diff")</f>
        <v>#N/A</v>
      </c>
      <c r="W5125" s="5">
        <f>ROUND(M5125,2)</f>
        <v>0.39</v>
      </c>
      <c r="X5125" s="5">
        <v>0.39</v>
      </c>
    </row>
    <row r="5126" spans="1:24" x14ac:dyDescent="0.25">
      <c r="A5126" t="s">
        <v>24</v>
      </c>
      <c r="B5126" t="s">
        <v>5116</v>
      </c>
      <c r="C5126" t="s">
        <v>4401</v>
      </c>
      <c r="D5126" t="s">
        <v>4558</v>
      </c>
      <c r="E5126" t="s">
        <v>569</v>
      </c>
      <c r="F5126" s="5">
        <v>0.37</v>
      </c>
      <c r="G5126" s="9">
        <v>0.1</v>
      </c>
      <c r="H5126" s="6">
        <f>G5126*100</f>
        <v>10</v>
      </c>
      <c r="I5126" t="s">
        <v>9716</v>
      </c>
      <c r="J5126" t="s">
        <v>10765</v>
      </c>
      <c r="K5126">
        <v>41</v>
      </c>
      <c r="L5126">
        <v>41</v>
      </c>
      <c r="M5126">
        <f>(F5126*(1+0.05))</f>
        <v>0.38850000000000001</v>
      </c>
      <c r="N5126">
        <f>IFERROR(ROUND(( (-1.208*LN(L5126) + 7.5474 + 4.6991*(2.71828^(-0.009*L5126)) + 0.0001*L5126*L5126 - 0.0432*L5126 + 4.7166)/3),2), " ")</f>
        <v>3.14</v>
      </c>
      <c r="O5126">
        <f>IFERROR(MAX(MIN(ROUND(N5126*(Q5126/P5126),2),4.5),1.9)," ")</f>
        <v>2.96</v>
      </c>
      <c r="P5126">
        <f>13.098*F5126^-1.237</f>
        <v>44.806338281983834</v>
      </c>
      <c r="Q5126">
        <f>13.098*M5126^-1.237</f>
        <v>42.182109086218873</v>
      </c>
      <c r="R5126" s="5">
        <f>IFERROR(ROUND(MAX(MIN((-105.4*LN(O5126) + 163.83),95),10),0)," ")</f>
        <v>49</v>
      </c>
      <c r="S5126" s="5" t="str">
        <f>IFERROR(CONCATENATE("(",R5126,",",ROUND((1.2*W5126),2),")")," ")</f>
        <v>(49,0.47)</v>
      </c>
      <c r="T5126">
        <f>R5126-L5126</f>
        <v>8</v>
      </c>
      <c r="U5126" s="7" t="str">
        <f>IF((AND(T5126=0,H5126&gt;=L5126)),"Don’t change bids","OK")</f>
        <v>OK</v>
      </c>
      <c r="V5126" t="e">
        <f>IF((MATCH(F5126,W5126,0)),"Same","Diff")</f>
        <v>#N/A</v>
      </c>
      <c r="W5126" s="5">
        <f>ROUND(M5126,2)</f>
        <v>0.39</v>
      </c>
      <c r="X5126" s="5">
        <v>0.39</v>
      </c>
    </row>
    <row r="5127" spans="1:24" x14ac:dyDescent="0.25">
      <c r="A5127" t="s">
        <v>24</v>
      </c>
      <c r="B5127" t="s">
        <v>5117</v>
      </c>
      <c r="C5127" t="s">
        <v>4401</v>
      </c>
      <c r="D5127" t="s">
        <v>5118</v>
      </c>
      <c r="E5127" t="s">
        <v>569</v>
      </c>
      <c r="F5127" s="5">
        <v>0.37</v>
      </c>
      <c r="G5127" s="9">
        <v>0.1</v>
      </c>
      <c r="H5127" s="6">
        <f>G5127*100</f>
        <v>10</v>
      </c>
      <c r="I5127" t="s">
        <v>9716</v>
      </c>
      <c r="J5127" t="s">
        <v>10765</v>
      </c>
      <c r="K5127">
        <v>41</v>
      </c>
      <c r="L5127">
        <v>41</v>
      </c>
      <c r="M5127">
        <f>(F5127*(1+0.05))</f>
        <v>0.38850000000000001</v>
      </c>
      <c r="N5127">
        <f>IFERROR(ROUND(( (-1.208*LN(L5127) + 7.5474 + 4.6991*(2.71828^(-0.009*L5127)) + 0.0001*L5127*L5127 - 0.0432*L5127 + 4.7166)/3),2), " ")</f>
        <v>3.14</v>
      </c>
      <c r="O5127">
        <f>IFERROR(MAX(MIN(ROUND(N5127*(Q5127/P5127),2),4.5),1.9)," ")</f>
        <v>2.96</v>
      </c>
      <c r="P5127">
        <f>13.098*F5127^-1.237</f>
        <v>44.806338281983834</v>
      </c>
      <c r="Q5127">
        <f>13.098*M5127^-1.237</f>
        <v>42.182109086218873</v>
      </c>
      <c r="R5127" s="5">
        <f>IFERROR(ROUND(MAX(MIN((-105.4*LN(O5127) + 163.83),95),10),0)," ")</f>
        <v>49</v>
      </c>
      <c r="S5127" s="5" t="str">
        <f>IFERROR(CONCATENATE("(",R5127,",",ROUND((1.2*W5127),2),")")," ")</f>
        <v>(49,0.47)</v>
      </c>
      <c r="T5127">
        <f>R5127-L5127</f>
        <v>8</v>
      </c>
      <c r="U5127" s="7" t="str">
        <f>IF((AND(T5127=0,H5127&gt;=L5127)),"Don’t change bids","OK")</f>
        <v>OK</v>
      </c>
      <c r="V5127" t="e">
        <f>IF((MATCH(F5127,W5127,0)),"Same","Diff")</f>
        <v>#N/A</v>
      </c>
      <c r="W5127" s="5">
        <f>ROUND(M5127,2)</f>
        <v>0.39</v>
      </c>
      <c r="X5127" s="5">
        <v>0.39</v>
      </c>
    </row>
    <row r="5128" spans="1:24" x14ac:dyDescent="0.25">
      <c r="A5128" t="s">
        <v>24</v>
      </c>
      <c r="B5128" t="s">
        <v>5119</v>
      </c>
      <c r="C5128" t="s">
        <v>4401</v>
      </c>
      <c r="D5128" t="s">
        <v>4571</v>
      </c>
      <c r="E5128" t="s">
        <v>798</v>
      </c>
      <c r="F5128" s="5">
        <v>0.22</v>
      </c>
      <c r="G5128" s="9">
        <v>0.1</v>
      </c>
      <c r="H5128" s="6">
        <f>G5128*100</f>
        <v>10</v>
      </c>
      <c r="I5128" t="s">
        <v>10713</v>
      </c>
      <c r="J5128" t="s">
        <v>10765</v>
      </c>
      <c r="K5128">
        <v>41</v>
      </c>
      <c r="L5128">
        <v>41</v>
      </c>
      <c r="M5128">
        <f>(F5128*(1+0.05))</f>
        <v>0.23100000000000001</v>
      </c>
      <c r="N5128">
        <f>IFERROR(ROUND(( (-1.208*LN(L5128) + 7.5474 + 4.6991*(2.71828^(-0.009*L5128)) + 0.0001*L5128*L5128 - 0.0432*L5128 + 4.7166)/3),2), " ")</f>
        <v>3.14</v>
      </c>
      <c r="O5128">
        <f>IFERROR(MAX(MIN(ROUND(N5128*(Q5128/P5128),2),4.5),1.9)," ")</f>
        <v>2.96</v>
      </c>
      <c r="P5128">
        <f>13.098*F5128^-1.237</f>
        <v>85.236994902152389</v>
      </c>
      <c r="Q5128">
        <f>13.098*M5128^-1.237</f>
        <v>80.244812564604885</v>
      </c>
      <c r="R5128" s="5">
        <f>IFERROR(ROUND(MAX(MIN((-105.4*LN(O5128) + 163.83),95),10),0)," ")</f>
        <v>49</v>
      </c>
      <c r="S5128" s="5" t="str">
        <f>IFERROR(CONCATENATE("(",R5128,",",ROUND((1.2*W5128),2),")")," ")</f>
        <v>(49,0.28)</v>
      </c>
      <c r="T5128">
        <f>R5128-L5128</f>
        <v>8</v>
      </c>
      <c r="U5128" s="7" t="str">
        <f>IF((AND(T5128=0,H5128&gt;=L5128)),"Don’t change bids","OK")</f>
        <v>OK</v>
      </c>
      <c r="V5128" t="e">
        <f>IF((MATCH(F5128,W5128,0)),"Same","Diff")</f>
        <v>#N/A</v>
      </c>
      <c r="W5128" s="5">
        <f>ROUND(M5128,2)</f>
        <v>0.23</v>
      </c>
      <c r="X5128" s="5">
        <v>0.23</v>
      </c>
    </row>
    <row r="5129" spans="1:24" x14ac:dyDescent="0.25">
      <c r="A5129" t="s">
        <v>24</v>
      </c>
      <c r="B5129" t="s">
        <v>5120</v>
      </c>
      <c r="C5129" t="s">
        <v>4401</v>
      </c>
      <c r="D5129" t="s">
        <v>4558</v>
      </c>
      <c r="E5129" t="s">
        <v>569</v>
      </c>
      <c r="F5129" s="5">
        <v>0.37</v>
      </c>
      <c r="G5129" s="9">
        <v>0.1</v>
      </c>
      <c r="H5129" s="6">
        <f>G5129*100</f>
        <v>10</v>
      </c>
      <c r="I5129" t="s">
        <v>9716</v>
      </c>
      <c r="J5129" t="s">
        <v>10765</v>
      </c>
      <c r="K5129">
        <v>41</v>
      </c>
      <c r="L5129">
        <v>41</v>
      </c>
      <c r="M5129">
        <f>(F5129*(1+0.05))</f>
        <v>0.38850000000000001</v>
      </c>
      <c r="N5129">
        <f>IFERROR(ROUND(( (-1.208*LN(L5129) + 7.5474 + 4.6991*(2.71828^(-0.009*L5129)) + 0.0001*L5129*L5129 - 0.0432*L5129 + 4.7166)/3),2), " ")</f>
        <v>3.14</v>
      </c>
      <c r="O5129">
        <f>IFERROR(MAX(MIN(ROUND(N5129*(Q5129/P5129),2),4.5),1.9)," ")</f>
        <v>2.96</v>
      </c>
      <c r="P5129">
        <f>13.098*F5129^-1.237</f>
        <v>44.806338281983834</v>
      </c>
      <c r="Q5129">
        <f>13.098*M5129^-1.237</f>
        <v>42.182109086218873</v>
      </c>
      <c r="R5129" s="5">
        <f>IFERROR(ROUND(MAX(MIN((-105.4*LN(O5129) + 163.83),95),10),0)," ")</f>
        <v>49</v>
      </c>
      <c r="S5129" s="5" t="str">
        <f>IFERROR(CONCATENATE("(",R5129,",",ROUND((1.2*W5129),2),")")," ")</f>
        <v>(49,0.47)</v>
      </c>
      <c r="T5129">
        <f>R5129-L5129</f>
        <v>8</v>
      </c>
      <c r="U5129" s="7" t="str">
        <f>IF((AND(T5129=0,H5129&gt;=L5129)),"Don’t change bids","OK")</f>
        <v>OK</v>
      </c>
      <c r="V5129" t="e">
        <f>IF((MATCH(F5129,W5129,0)),"Same","Diff")</f>
        <v>#N/A</v>
      </c>
      <c r="W5129" s="5">
        <f>ROUND(M5129,2)</f>
        <v>0.39</v>
      </c>
      <c r="X5129" s="5">
        <v>0.39</v>
      </c>
    </row>
    <row r="5130" spans="1:24" x14ac:dyDescent="0.25">
      <c r="A5130" t="s">
        <v>24</v>
      </c>
      <c r="B5130" t="s">
        <v>5121</v>
      </c>
      <c r="C5130" t="s">
        <v>4401</v>
      </c>
      <c r="D5130" t="s">
        <v>4558</v>
      </c>
      <c r="E5130" t="s">
        <v>569</v>
      </c>
      <c r="F5130" s="5">
        <v>0.37</v>
      </c>
      <c r="G5130" s="9">
        <v>0.1</v>
      </c>
      <c r="H5130" s="6">
        <f>G5130*100</f>
        <v>10</v>
      </c>
      <c r="I5130" t="s">
        <v>9716</v>
      </c>
      <c r="J5130" t="s">
        <v>10765</v>
      </c>
      <c r="K5130">
        <v>41</v>
      </c>
      <c r="L5130">
        <v>41</v>
      </c>
      <c r="M5130">
        <f>(F5130*(1+0.05))</f>
        <v>0.38850000000000001</v>
      </c>
      <c r="N5130">
        <f>IFERROR(ROUND(( (-1.208*LN(L5130) + 7.5474 + 4.6991*(2.71828^(-0.009*L5130)) + 0.0001*L5130*L5130 - 0.0432*L5130 + 4.7166)/3),2), " ")</f>
        <v>3.14</v>
      </c>
      <c r="O5130">
        <f>IFERROR(MAX(MIN(ROUND(N5130*(Q5130/P5130),2),4.5),1.9)," ")</f>
        <v>2.96</v>
      </c>
      <c r="P5130">
        <f>13.098*F5130^-1.237</f>
        <v>44.806338281983834</v>
      </c>
      <c r="Q5130">
        <f>13.098*M5130^-1.237</f>
        <v>42.182109086218873</v>
      </c>
      <c r="R5130" s="5">
        <f>IFERROR(ROUND(MAX(MIN((-105.4*LN(O5130) + 163.83),95),10),0)," ")</f>
        <v>49</v>
      </c>
      <c r="S5130" s="5" t="str">
        <f>IFERROR(CONCATENATE("(",R5130,",",ROUND((1.2*W5130),2),")")," ")</f>
        <v>(49,0.47)</v>
      </c>
      <c r="T5130">
        <f>R5130-L5130</f>
        <v>8</v>
      </c>
      <c r="U5130" s="7" t="str">
        <f>IF((AND(T5130=0,H5130&gt;=L5130)),"Don’t change bids","OK")</f>
        <v>OK</v>
      </c>
      <c r="V5130" t="e">
        <f>IF((MATCH(F5130,W5130,0)),"Same","Diff")</f>
        <v>#N/A</v>
      </c>
      <c r="W5130" s="5">
        <f>ROUND(M5130,2)</f>
        <v>0.39</v>
      </c>
      <c r="X5130" s="5">
        <v>0.39</v>
      </c>
    </row>
    <row r="5131" spans="1:24" x14ac:dyDescent="0.25">
      <c r="A5131" t="s">
        <v>24</v>
      </c>
      <c r="B5131" t="s">
        <v>5122</v>
      </c>
      <c r="C5131" t="s">
        <v>4401</v>
      </c>
      <c r="D5131" t="s">
        <v>4560</v>
      </c>
      <c r="E5131" t="s">
        <v>569</v>
      </c>
      <c r="F5131" s="5">
        <v>0.37</v>
      </c>
      <c r="G5131" s="9">
        <v>0.1</v>
      </c>
      <c r="H5131" s="6">
        <f>G5131*100</f>
        <v>10</v>
      </c>
      <c r="I5131" t="s">
        <v>9716</v>
      </c>
      <c r="J5131" t="s">
        <v>10765</v>
      </c>
      <c r="K5131">
        <v>41</v>
      </c>
      <c r="L5131">
        <v>41</v>
      </c>
      <c r="M5131">
        <f>(F5131*(1+0.05))</f>
        <v>0.38850000000000001</v>
      </c>
      <c r="N5131">
        <f>IFERROR(ROUND(( (-1.208*LN(L5131) + 7.5474 + 4.6991*(2.71828^(-0.009*L5131)) + 0.0001*L5131*L5131 - 0.0432*L5131 + 4.7166)/3),2), " ")</f>
        <v>3.14</v>
      </c>
      <c r="O5131">
        <f>IFERROR(MAX(MIN(ROUND(N5131*(Q5131/P5131),2),4.5),1.9)," ")</f>
        <v>2.96</v>
      </c>
      <c r="P5131">
        <f>13.098*F5131^-1.237</f>
        <v>44.806338281983834</v>
      </c>
      <c r="Q5131">
        <f>13.098*M5131^-1.237</f>
        <v>42.182109086218873</v>
      </c>
      <c r="R5131" s="5">
        <f>IFERROR(ROUND(MAX(MIN((-105.4*LN(O5131) + 163.83),95),10),0)," ")</f>
        <v>49</v>
      </c>
      <c r="S5131" s="5" t="str">
        <f>IFERROR(CONCATENATE("(",R5131,",",ROUND((1.2*W5131),2),")")," ")</f>
        <v>(49,0.47)</v>
      </c>
      <c r="T5131">
        <f>R5131-L5131</f>
        <v>8</v>
      </c>
      <c r="U5131" s="7" t="str">
        <f>IF((AND(T5131=0,H5131&gt;=L5131)),"Don’t change bids","OK")</f>
        <v>OK</v>
      </c>
      <c r="V5131" t="e">
        <f>IF((MATCH(F5131,W5131,0)),"Same","Diff")</f>
        <v>#N/A</v>
      </c>
      <c r="W5131" s="5">
        <f>ROUND(M5131,2)</f>
        <v>0.39</v>
      </c>
      <c r="X5131" s="5">
        <v>0.39</v>
      </c>
    </row>
    <row r="5132" spans="1:24" x14ac:dyDescent="0.25">
      <c r="A5132" t="s">
        <v>24</v>
      </c>
      <c r="B5132" t="s">
        <v>5123</v>
      </c>
      <c r="C5132" t="s">
        <v>4401</v>
      </c>
      <c r="D5132" t="s">
        <v>4558</v>
      </c>
      <c r="E5132" t="s">
        <v>569</v>
      </c>
      <c r="F5132" s="5">
        <v>0.37</v>
      </c>
      <c r="G5132" s="9">
        <v>0.1</v>
      </c>
      <c r="H5132" s="6">
        <f>G5132*100</f>
        <v>10</v>
      </c>
      <c r="I5132" t="s">
        <v>9716</v>
      </c>
      <c r="J5132" t="s">
        <v>10765</v>
      </c>
      <c r="K5132">
        <v>41</v>
      </c>
      <c r="L5132">
        <v>41</v>
      </c>
      <c r="M5132">
        <f>(F5132*(1+0.05))</f>
        <v>0.38850000000000001</v>
      </c>
      <c r="N5132">
        <f>IFERROR(ROUND(( (-1.208*LN(L5132) + 7.5474 + 4.6991*(2.71828^(-0.009*L5132)) + 0.0001*L5132*L5132 - 0.0432*L5132 + 4.7166)/3),2), " ")</f>
        <v>3.14</v>
      </c>
      <c r="O5132">
        <f>IFERROR(MAX(MIN(ROUND(N5132*(Q5132/P5132),2),4.5),1.9)," ")</f>
        <v>2.96</v>
      </c>
      <c r="P5132">
        <f>13.098*F5132^-1.237</f>
        <v>44.806338281983834</v>
      </c>
      <c r="Q5132">
        <f>13.098*M5132^-1.237</f>
        <v>42.182109086218873</v>
      </c>
      <c r="R5132" s="5">
        <f>IFERROR(ROUND(MAX(MIN((-105.4*LN(O5132) + 163.83),95),10),0)," ")</f>
        <v>49</v>
      </c>
      <c r="S5132" s="5" t="str">
        <f>IFERROR(CONCATENATE("(",R5132,",",ROUND((1.2*W5132),2),")")," ")</f>
        <v>(49,0.47)</v>
      </c>
      <c r="T5132">
        <f>R5132-L5132</f>
        <v>8</v>
      </c>
      <c r="U5132" s="7" t="str">
        <f>IF((AND(T5132=0,H5132&gt;=L5132)),"Don’t change bids","OK")</f>
        <v>OK</v>
      </c>
      <c r="V5132" t="e">
        <f>IF((MATCH(F5132,W5132,0)),"Same","Diff")</f>
        <v>#N/A</v>
      </c>
      <c r="W5132" s="5">
        <f>ROUND(M5132,2)</f>
        <v>0.39</v>
      </c>
      <c r="X5132" s="5">
        <v>0.39</v>
      </c>
    </row>
    <row r="5133" spans="1:24" x14ac:dyDescent="0.25">
      <c r="A5133" t="s">
        <v>24</v>
      </c>
      <c r="B5133" t="s">
        <v>5124</v>
      </c>
      <c r="C5133" t="s">
        <v>4401</v>
      </c>
      <c r="D5133" t="s">
        <v>4558</v>
      </c>
      <c r="E5133" t="s">
        <v>569</v>
      </c>
      <c r="F5133" s="5">
        <v>0.37</v>
      </c>
      <c r="G5133" s="9">
        <v>0.1</v>
      </c>
      <c r="H5133" s="6">
        <f>G5133*100</f>
        <v>10</v>
      </c>
      <c r="I5133" t="s">
        <v>9716</v>
      </c>
      <c r="J5133" t="s">
        <v>10765</v>
      </c>
      <c r="K5133">
        <v>41</v>
      </c>
      <c r="L5133">
        <v>41</v>
      </c>
      <c r="M5133">
        <f>(F5133*(1+0.05))</f>
        <v>0.38850000000000001</v>
      </c>
      <c r="N5133">
        <f>IFERROR(ROUND(( (-1.208*LN(L5133) + 7.5474 + 4.6991*(2.71828^(-0.009*L5133)) + 0.0001*L5133*L5133 - 0.0432*L5133 + 4.7166)/3),2), " ")</f>
        <v>3.14</v>
      </c>
      <c r="O5133">
        <f>IFERROR(MAX(MIN(ROUND(N5133*(Q5133/P5133),2),4.5),1.9)," ")</f>
        <v>2.96</v>
      </c>
      <c r="P5133">
        <f>13.098*F5133^-1.237</f>
        <v>44.806338281983834</v>
      </c>
      <c r="Q5133">
        <f>13.098*M5133^-1.237</f>
        <v>42.182109086218873</v>
      </c>
      <c r="R5133" s="5">
        <f>IFERROR(ROUND(MAX(MIN((-105.4*LN(O5133) + 163.83),95),10),0)," ")</f>
        <v>49</v>
      </c>
      <c r="S5133" s="5" t="str">
        <f>IFERROR(CONCATENATE("(",R5133,",",ROUND((1.2*W5133),2),")")," ")</f>
        <v>(49,0.47)</v>
      </c>
      <c r="T5133">
        <f>R5133-L5133</f>
        <v>8</v>
      </c>
      <c r="U5133" s="7" t="str">
        <f>IF((AND(T5133=0,H5133&gt;=L5133)),"Don’t change bids","OK")</f>
        <v>OK</v>
      </c>
      <c r="V5133" t="e">
        <f>IF((MATCH(F5133,W5133,0)),"Same","Diff")</f>
        <v>#N/A</v>
      </c>
      <c r="W5133" s="5">
        <f>ROUND(M5133,2)</f>
        <v>0.39</v>
      </c>
      <c r="X5133" s="5">
        <v>0.39</v>
      </c>
    </row>
    <row r="5134" spans="1:24" x14ac:dyDescent="0.25">
      <c r="A5134" t="s">
        <v>24</v>
      </c>
      <c r="B5134" t="s">
        <v>5125</v>
      </c>
      <c r="C5134" t="s">
        <v>4401</v>
      </c>
      <c r="D5134" t="s">
        <v>4558</v>
      </c>
      <c r="E5134" t="s">
        <v>569</v>
      </c>
      <c r="F5134" s="5">
        <v>0.37</v>
      </c>
      <c r="G5134" s="9">
        <v>0.1</v>
      </c>
      <c r="H5134" s="6">
        <f>G5134*100</f>
        <v>10</v>
      </c>
      <c r="I5134" t="s">
        <v>9716</v>
      </c>
      <c r="J5134" t="s">
        <v>10765</v>
      </c>
      <c r="K5134">
        <v>41</v>
      </c>
      <c r="L5134">
        <v>41</v>
      </c>
      <c r="M5134">
        <f>(F5134*(1+0.05))</f>
        <v>0.38850000000000001</v>
      </c>
      <c r="N5134">
        <f>IFERROR(ROUND(( (-1.208*LN(L5134) + 7.5474 + 4.6991*(2.71828^(-0.009*L5134)) + 0.0001*L5134*L5134 - 0.0432*L5134 + 4.7166)/3),2), " ")</f>
        <v>3.14</v>
      </c>
      <c r="O5134">
        <f>IFERROR(MAX(MIN(ROUND(N5134*(Q5134/P5134),2),4.5),1.9)," ")</f>
        <v>2.96</v>
      </c>
      <c r="P5134">
        <f>13.098*F5134^-1.237</f>
        <v>44.806338281983834</v>
      </c>
      <c r="Q5134">
        <f>13.098*M5134^-1.237</f>
        <v>42.182109086218873</v>
      </c>
      <c r="R5134" s="5">
        <f>IFERROR(ROUND(MAX(MIN((-105.4*LN(O5134) + 163.83),95),10),0)," ")</f>
        <v>49</v>
      </c>
      <c r="S5134" s="5" t="str">
        <f>IFERROR(CONCATENATE("(",R5134,",",ROUND((1.2*W5134),2),")")," ")</f>
        <v>(49,0.47)</v>
      </c>
      <c r="T5134">
        <f>R5134-L5134</f>
        <v>8</v>
      </c>
      <c r="U5134" s="7" t="str">
        <f>IF((AND(T5134=0,H5134&gt;=L5134)),"Don’t change bids","OK")</f>
        <v>OK</v>
      </c>
      <c r="V5134" t="e">
        <f>IF((MATCH(F5134,W5134,0)),"Same","Diff")</f>
        <v>#N/A</v>
      </c>
      <c r="W5134" s="5">
        <f>ROUND(M5134,2)</f>
        <v>0.39</v>
      </c>
      <c r="X5134" s="5">
        <v>0.39</v>
      </c>
    </row>
    <row r="5135" spans="1:24" x14ac:dyDescent="0.25">
      <c r="A5135" t="s">
        <v>24</v>
      </c>
      <c r="B5135" t="s">
        <v>5126</v>
      </c>
      <c r="C5135" t="s">
        <v>4401</v>
      </c>
      <c r="D5135" t="s">
        <v>4558</v>
      </c>
      <c r="E5135" t="s">
        <v>569</v>
      </c>
      <c r="F5135" s="5">
        <v>0.37</v>
      </c>
      <c r="G5135" s="9">
        <v>0.1</v>
      </c>
      <c r="H5135" s="6">
        <f>G5135*100</f>
        <v>10</v>
      </c>
      <c r="I5135" t="s">
        <v>9716</v>
      </c>
      <c r="J5135" t="s">
        <v>10765</v>
      </c>
      <c r="K5135">
        <v>41</v>
      </c>
      <c r="L5135">
        <v>41</v>
      </c>
      <c r="M5135">
        <f>(F5135*(1+0.05))</f>
        <v>0.38850000000000001</v>
      </c>
      <c r="N5135">
        <f>IFERROR(ROUND(( (-1.208*LN(L5135) + 7.5474 + 4.6991*(2.71828^(-0.009*L5135)) + 0.0001*L5135*L5135 - 0.0432*L5135 + 4.7166)/3),2), " ")</f>
        <v>3.14</v>
      </c>
      <c r="O5135">
        <f>IFERROR(MAX(MIN(ROUND(N5135*(Q5135/P5135),2),4.5),1.9)," ")</f>
        <v>2.96</v>
      </c>
      <c r="P5135">
        <f>13.098*F5135^-1.237</f>
        <v>44.806338281983834</v>
      </c>
      <c r="Q5135">
        <f>13.098*M5135^-1.237</f>
        <v>42.182109086218873</v>
      </c>
      <c r="R5135" s="5">
        <f>IFERROR(ROUND(MAX(MIN((-105.4*LN(O5135) + 163.83),95),10),0)," ")</f>
        <v>49</v>
      </c>
      <c r="S5135" s="5" t="str">
        <f>IFERROR(CONCATENATE("(",R5135,",",ROUND((1.2*W5135),2),")")," ")</f>
        <v>(49,0.47)</v>
      </c>
      <c r="T5135">
        <f>R5135-L5135</f>
        <v>8</v>
      </c>
      <c r="U5135" s="7" t="str">
        <f>IF((AND(T5135=0,H5135&gt;=L5135)),"Don’t change bids","OK")</f>
        <v>OK</v>
      </c>
      <c r="V5135" t="e">
        <f>IF((MATCH(F5135,W5135,0)),"Same","Diff")</f>
        <v>#N/A</v>
      </c>
      <c r="W5135" s="5">
        <f>ROUND(M5135,2)</f>
        <v>0.39</v>
      </c>
      <c r="X5135" s="5">
        <v>0.39</v>
      </c>
    </row>
    <row r="5136" spans="1:24" x14ac:dyDescent="0.25">
      <c r="A5136" t="s">
        <v>24</v>
      </c>
      <c r="B5136" t="s">
        <v>5127</v>
      </c>
      <c r="C5136" t="s">
        <v>4401</v>
      </c>
      <c r="D5136" t="s">
        <v>4558</v>
      </c>
      <c r="E5136" t="s">
        <v>591</v>
      </c>
      <c r="F5136" s="5">
        <v>0.3</v>
      </c>
      <c r="G5136" s="9">
        <v>0.1</v>
      </c>
      <c r="H5136" s="6">
        <f>G5136*100</f>
        <v>10</v>
      </c>
      <c r="I5136" t="s">
        <v>9718</v>
      </c>
      <c r="J5136" t="s">
        <v>10765</v>
      </c>
      <c r="K5136">
        <v>41</v>
      </c>
      <c r="L5136">
        <v>41</v>
      </c>
      <c r="M5136">
        <f>(F5136*(1+0.05))</f>
        <v>0.315</v>
      </c>
      <c r="N5136">
        <f>IFERROR(ROUND(( (-1.208*LN(L5136) + 7.5474 + 4.6991*(2.71828^(-0.009*L5136)) + 0.0001*L5136*L5136 - 0.0432*L5136 + 4.7166)/3),2), " ")</f>
        <v>3.14</v>
      </c>
      <c r="O5136">
        <f>IFERROR(MAX(MIN(ROUND(N5136*(Q5136/P5136),2),4.5),1.9)," ")</f>
        <v>2.96</v>
      </c>
      <c r="P5136">
        <f>13.098*F5136^-1.237</f>
        <v>58.077243311610999</v>
      </c>
      <c r="Q5136">
        <f>13.098*M5136^-1.237</f>
        <v>54.675760321666317</v>
      </c>
      <c r="R5136" s="5">
        <f>IFERROR(ROUND(MAX(MIN((-105.4*LN(O5136) + 163.83),95),10),0)," ")</f>
        <v>49</v>
      </c>
      <c r="S5136" s="5" t="str">
        <f>IFERROR(CONCATENATE("(",R5136,",",ROUND((1.2*W5136),2),")")," ")</f>
        <v>(49,0.38)</v>
      </c>
      <c r="T5136">
        <f>R5136-L5136</f>
        <v>8</v>
      </c>
      <c r="U5136" s="7" t="str">
        <f>IF((AND(T5136=0,H5136&gt;=L5136)),"Don’t change bids","OK")</f>
        <v>OK</v>
      </c>
      <c r="V5136" t="e">
        <f>IF((MATCH(F5136,W5136,0)),"Same","Diff")</f>
        <v>#N/A</v>
      </c>
      <c r="W5136" s="5">
        <f>ROUND(M5136,2)</f>
        <v>0.32</v>
      </c>
      <c r="X5136" s="5">
        <v>0.32</v>
      </c>
    </row>
    <row r="5137" spans="1:24" x14ac:dyDescent="0.25">
      <c r="A5137" t="s">
        <v>24</v>
      </c>
      <c r="B5137" t="s">
        <v>5128</v>
      </c>
      <c r="C5137" t="s">
        <v>4401</v>
      </c>
      <c r="D5137" t="s">
        <v>4558</v>
      </c>
      <c r="E5137" t="s">
        <v>569</v>
      </c>
      <c r="F5137" s="5">
        <v>0.37</v>
      </c>
      <c r="G5137" s="9">
        <v>0.1</v>
      </c>
      <c r="H5137" s="6">
        <f>G5137*100</f>
        <v>10</v>
      </c>
      <c r="I5137" t="s">
        <v>9716</v>
      </c>
      <c r="J5137" t="s">
        <v>10765</v>
      </c>
      <c r="K5137">
        <v>41</v>
      </c>
      <c r="L5137">
        <v>41</v>
      </c>
      <c r="M5137">
        <f>(F5137*(1+0.05))</f>
        <v>0.38850000000000001</v>
      </c>
      <c r="N5137">
        <f>IFERROR(ROUND(( (-1.208*LN(L5137) + 7.5474 + 4.6991*(2.71828^(-0.009*L5137)) + 0.0001*L5137*L5137 - 0.0432*L5137 + 4.7166)/3),2), " ")</f>
        <v>3.14</v>
      </c>
      <c r="O5137">
        <f>IFERROR(MAX(MIN(ROUND(N5137*(Q5137/P5137),2),4.5),1.9)," ")</f>
        <v>2.96</v>
      </c>
      <c r="P5137">
        <f>13.098*F5137^-1.237</f>
        <v>44.806338281983834</v>
      </c>
      <c r="Q5137">
        <f>13.098*M5137^-1.237</f>
        <v>42.182109086218873</v>
      </c>
      <c r="R5137" s="5">
        <f>IFERROR(ROUND(MAX(MIN((-105.4*LN(O5137) + 163.83),95),10),0)," ")</f>
        <v>49</v>
      </c>
      <c r="S5137" s="5" t="str">
        <f>IFERROR(CONCATENATE("(",R5137,",",ROUND((1.2*W5137),2),")")," ")</f>
        <v>(49,0.47)</v>
      </c>
      <c r="T5137">
        <f>R5137-L5137</f>
        <v>8</v>
      </c>
      <c r="U5137" s="7" t="str">
        <f>IF((AND(T5137=0,H5137&gt;=L5137)),"Don’t change bids","OK")</f>
        <v>OK</v>
      </c>
      <c r="V5137" t="e">
        <f>IF((MATCH(F5137,W5137,0)),"Same","Diff")</f>
        <v>#N/A</v>
      </c>
      <c r="W5137" s="5">
        <f>ROUND(M5137,2)</f>
        <v>0.39</v>
      </c>
      <c r="X5137" s="5">
        <v>0.39</v>
      </c>
    </row>
    <row r="5138" spans="1:24" x14ac:dyDescent="0.25">
      <c r="A5138" t="s">
        <v>24</v>
      </c>
      <c r="B5138" t="s">
        <v>5129</v>
      </c>
      <c r="C5138" t="s">
        <v>4401</v>
      </c>
      <c r="D5138" t="s">
        <v>4560</v>
      </c>
      <c r="E5138" t="s">
        <v>569</v>
      </c>
      <c r="F5138" s="5">
        <v>0.37</v>
      </c>
      <c r="G5138" s="9">
        <v>0.1</v>
      </c>
      <c r="H5138" s="6">
        <f>G5138*100</f>
        <v>10</v>
      </c>
      <c r="I5138" t="s">
        <v>9716</v>
      </c>
      <c r="J5138" t="s">
        <v>10765</v>
      </c>
      <c r="K5138">
        <v>41</v>
      </c>
      <c r="L5138">
        <v>41</v>
      </c>
      <c r="M5138">
        <f>(F5138*(1+0.05))</f>
        <v>0.38850000000000001</v>
      </c>
      <c r="N5138">
        <f>IFERROR(ROUND(( (-1.208*LN(L5138) + 7.5474 + 4.6991*(2.71828^(-0.009*L5138)) + 0.0001*L5138*L5138 - 0.0432*L5138 + 4.7166)/3),2), " ")</f>
        <v>3.14</v>
      </c>
      <c r="O5138">
        <f>IFERROR(MAX(MIN(ROUND(N5138*(Q5138/P5138),2),4.5),1.9)," ")</f>
        <v>2.96</v>
      </c>
      <c r="P5138">
        <f>13.098*F5138^-1.237</f>
        <v>44.806338281983834</v>
      </c>
      <c r="Q5138">
        <f>13.098*M5138^-1.237</f>
        <v>42.182109086218873</v>
      </c>
      <c r="R5138" s="5">
        <f>IFERROR(ROUND(MAX(MIN((-105.4*LN(O5138) + 163.83),95),10),0)," ")</f>
        <v>49</v>
      </c>
      <c r="S5138" s="5" t="str">
        <f>IFERROR(CONCATENATE("(",R5138,",",ROUND((1.2*W5138),2),")")," ")</f>
        <v>(49,0.47)</v>
      </c>
      <c r="T5138">
        <f>R5138-L5138</f>
        <v>8</v>
      </c>
      <c r="U5138" s="7" t="str">
        <f>IF((AND(T5138=0,H5138&gt;=L5138)),"Don’t change bids","OK")</f>
        <v>OK</v>
      </c>
      <c r="V5138" t="e">
        <f>IF((MATCH(F5138,W5138,0)),"Same","Diff")</f>
        <v>#N/A</v>
      </c>
      <c r="W5138" s="5">
        <f>ROUND(M5138,2)</f>
        <v>0.39</v>
      </c>
      <c r="X5138" s="5">
        <v>0.39</v>
      </c>
    </row>
    <row r="5139" spans="1:24" x14ac:dyDescent="0.25">
      <c r="A5139" t="s">
        <v>24</v>
      </c>
      <c r="B5139" t="s">
        <v>5130</v>
      </c>
      <c r="C5139" t="s">
        <v>4401</v>
      </c>
      <c r="D5139" t="s">
        <v>4562</v>
      </c>
      <c r="E5139" t="s">
        <v>569</v>
      </c>
      <c r="F5139" s="5">
        <v>0.37</v>
      </c>
      <c r="G5139" s="9">
        <v>0.1</v>
      </c>
      <c r="H5139" s="6">
        <f>G5139*100</f>
        <v>10</v>
      </c>
      <c r="I5139" t="s">
        <v>9716</v>
      </c>
      <c r="J5139" t="s">
        <v>10765</v>
      </c>
      <c r="K5139">
        <v>41</v>
      </c>
      <c r="L5139">
        <v>41</v>
      </c>
      <c r="M5139">
        <f>(F5139*(1+0.05))</f>
        <v>0.38850000000000001</v>
      </c>
      <c r="N5139">
        <f>IFERROR(ROUND(( (-1.208*LN(L5139) + 7.5474 + 4.6991*(2.71828^(-0.009*L5139)) + 0.0001*L5139*L5139 - 0.0432*L5139 + 4.7166)/3),2), " ")</f>
        <v>3.14</v>
      </c>
      <c r="O5139">
        <f>IFERROR(MAX(MIN(ROUND(N5139*(Q5139/P5139),2),4.5),1.9)," ")</f>
        <v>2.96</v>
      </c>
      <c r="P5139">
        <f>13.098*F5139^-1.237</f>
        <v>44.806338281983834</v>
      </c>
      <c r="Q5139">
        <f>13.098*M5139^-1.237</f>
        <v>42.182109086218873</v>
      </c>
      <c r="R5139" s="5">
        <f>IFERROR(ROUND(MAX(MIN((-105.4*LN(O5139) + 163.83),95),10),0)," ")</f>
        <v>49</v>
      </c>
      <c r="S5139" s="5" t="str">
        <f>IFERROR(CONCATENATE("(",R5139,",",ROUND((1.2*W5139),2),")")," ")</f>
        <v>(49,0.47)</v>
      </c>
      <c r="T5139">
        <f>R5139-L5139</f>
        <v>8</v>
      </c>
      <c r="U5139" s="7" t="str">
        <f>IF((AND(T5139=0,H5139&gt;=L5139)),"Don’t change bids","OK")</f>
        <v>OK</v>
      </c>
      <c r="V5139" t="e">
        <f>IF((MATCH(F5139,W5139,0)),"Same","Diff")</f>
        <v>#N/A</v>
      </c>
      <c r="W5139" s="5">
        <f>ROUND(M5139,2)</f>
        <v>0.39</v>
      </c>
      <c r="X5139" s="5">
        <v>0.39</v>
      </c>
    </row>
    <row r="5140" spans="1:24" x14ac:dyDescent="0.25">
      <c r="A5140" t="s">
        <v>24</v>
      </c>
      <c r="B5140" t="s">
        <v>5131</v>
      </c>
      <c r="C5140" t="s">
        <v>4401</v>
      </c>
      <c r="D5140" t="s">
        <v>4558</v>
      </c>
      <c r="E5140" t="s">
        <v>569</v>
      </c>
      <c r="F5140" s="5">
        <v>0.37</v>
      </c>
      <c r="G5140" s="9">
        <v>0.1</v>
      </c>
      <c r="H5140" s="6">
        <f>G5140*100</f>
        <v>10</v>
      </c>
      <c r="I5140" t="s">
        <v>9716</v>
      </c>
      <c r="J5140" t="s">
        <v>10765</v>
      </c>
      <c r="K5140">
        <v>41</v>
      </c>
      <c r="L5140">
        <v>41</v>
      </c>
      <c r="M5140">
        <f>(F5140*(1+0.05))</f>
        <v>0.38850000000000001</v>
      </c>
      <c r="N5140">
        <f>IFERROR(ROUND(( (-1.208*LN(L5140) + 7.5474 + 4.6991*(2.71828^(-0.009*L5140)) + 0.0001*L5140*L5140 - 0.0432*L5140 + 4.7166)/3),2), " ")</f>
        <v>3.14</v>
      </c>
      <c r="O5140">
        <f>IFERROR(MAX(MIN(ROUND(N5140*(Q5140/P5140),2),4.5),1.9)," ")</f>
        <v>2.96</v>
      </c>
      <c r="P5140">
        <f>13.098*F5140^-1.237</f>
        <v>44.806338281983834</v>
      </c>
      <c r="Q5140">
        <f>13.098*M5140^-1.237</f>
        <v>42.182109086218873</v>
      </c>
      <c r="R5140" s="5">
        <f>IFERROR(ROUND(MAX(MIN((-105.4*LN(O5140) + 163.83),95),10),0)," ")</f>
        <v>49</v>
      </c>
      <c r="S5140" s="5" t="str">
        <f>IFERROR(CONCATENATE("(",R5140,",",ROUND((1.2*W5140),2),")")," ")</f>
        <v>(49,0.47)</v>
      </c>
      <c r="T5140">
        <f>R5140-L5140</f>
        <v>8</v>
      </c>
      <c r="U5140" s="7" t="str">
        <f>IF((AND(T5140=0,H5140&gt;=L5140)),"Don’t change bids","OK")</f>
        <v>OK</v>
      </c>
      <c r="V5140" t="e">
        <f>IF((MATCH(F5140,W5140,0)),"Same","Diff")</f>
        <v>#N/A</v>
      </c>
      <c r="W5140" s="5">
        <f>ROUND(M5140,2)</f>
        <v>0.39</v>
      </c>
      <c r="X5140" s="5">
        <v>0.39</v>
      </c>
    </row>
    <row r="5141" spans="1:24" x14ac:dyDescent="0.25">
      <c r="A5141" t="s">
        <v>24</v>
      </c>
      <c r="B5141" t="s">
        <v>5132</v>
      </c>
      <c r="C5141" t="s">
        <v>4401</v>
      </c>
      <c r="D5141" t="s">
        <v>4558</v>
      </c>
      <c r="E5141" t="s">
        <v>569</v>
      </c>
      <c r="F5141" s="5">
        <v>0.37</v>
      </c>
      <c r="G5141" s="9">
        <v>0.1</v>
      </c>
      <c r="H5141" s="6">
        <f>G5141*100</f>
        <v>10</v>
      </c>
      <c r="I5141" t="s">
        <v>9716</v>
      </c>
      <c r="J5141" t="s">
        <v>10765</v>
      </c>
      <c r="K5141">
        <v>41</v>
      </c>
      <c r="L5141">
        <v>41</v>
      </c>
      <c r="M5141">
        <f>(F5141*(1+0.05))</f>
        <v>0.38850000000000001</v>
      </c>
      <c r="N5141">
        <f>IFERROR(ROUND(( (-1.208*LN(L5141) + 7.5474 + 4.6991*(2.71828^(-0.009*L5141)) + 0.0001*L5141*L5141 - 0.0432*L5141 + 4.7166)/3),2), " ")</f>
        <v>3.14</v>
      </c>
      <c r="O5141">
        <f>IFERROR(MAX(MIN(ROUND(N5141*(Q5141/P5141),2),4.5),1.9)," ")</f>
        <v>2.96</v>
      </c>
      <c r="P5141">
        <f>13.098*F5141^-1.237</f>
        <v>44.806338281983834</v>
      </c>
      <c r="Q5141">
        <f>13.098*M5141^-1.237</f>
        <v>42.182109086218873</v>
      </c>
      <c r="R5141" s="5">
        <f>IFERROR(ROUND(MAX(MIN((-105.4*LN(O5141) + 163.83),95),10),0)," ")</f>
        <v>49</v>
      </c>
      <c r="S5141" s="5" t="str">
        <f>IFERROR(CONCATENATE("(",R5141,",",ROUND((1.2*W5141),2),")")," ")</f>
        <v>(49,0.47)</v>
      </c>
      <c r="T5141">
        <f>R5141-L5141</f>
        <v>8</v>
      </c>
      <c r="U5141" s="7" t="str">
        <f>IF((AND(T5141=0,H5141&gt;=L5141)),"Don’t change bids","OK")</f>
        <v>OK</v>
      </c>
      <c r="V5141" t="e">
        <f>IF((MATCH(F5141,W5141,0)),"Same","Diff")</f>
        <v>#N/A</v>
      </c>
      <c r="W5141" s="5">
        <f>ROUND(M5141,2)</f>
        <v>0.39</v>
      </c>
      <c r="X5141" s="5">
        <v>0.39</v>
      </c>
    </row>
    <row r="5142" spans="1:24" x14ac:dyDescent="0.25">
      <c r="A5142" t="s">
        <v>24</v>
      </c>
      <c r="B5142" t="s">
        <v>5133</v>
      </c>
      <c r="C5142" t="s">
        <v>4401</v>
      </c>
      <c r="D5142" t="s">
        <v>4566</v>
      </c>
      <c r="E5142" t="s">
        <v>569</v>
      </c>
      <c r="F5142" s="5">
        <v>0.37</v>
      </c>
      <c r="G5142" s="9">
        <v>0.1</v>
      </c>
      <c r="H5142" s="6">
        <f>G5142*100</f>
        <v>10</v>
      </c>
      <c r="I5142" t="s">
        <v>9716</v>
      </c>
      <c r="J5142" t="s">
        <v>10765</v>
      </c>
      <c r="K5142">
        <v>41</v>
      </c>
      <c r="L5142">
        <v>41</v>
      </c>
      <c r="M5142">
        <f>(F5142*(1+0.05))</f>
        <v>0.38850000000000001</v>
      </c>
      <c r="N5142">
        <f>IFERROR(ROUND(( (-1.208*LN(L5142) + 7.5474 + 4.6991*(2.71828^(-0.009*L5142)) + 0.0001*L5142*L5142 - 0.0432*L5142 + 4.7166)/3),2), " ")</f>
        <v>3.14</v>
      </c>
      <c r="O5142">
        <f>IFERROR(MAX(MIN(ROUND(N5142*(Q5142/P5142),2),4.5),1.9)," ")</f>
        <v>2.96</v>
      </c>
      <c r="P5142">
        <f>13.098*F5142^-1.237</f>
        <v>44.806338281983834</v>
      </c>
      <c r="Q5142">
        <f>13.098*M5142^-1.237</f>
        <v>42.182109086218873</v>
      </c>
      <c r="R5142" s="5">
        <f>IFERROR(ROUND(MAX(MIN((-105.4*LN(O5142) + 163.83),95),10),0)," ")</f>
        <v>49</v>
      </c>
      <c r="S5142" s="5" t="str">
        <f>IFERROR(CONCATENATE("(",R5142,",",ROUND((1.2*W5142),2),")")," ")</f>
        <v>(49,0.47)</v>
      </c>
      <c r="T5142">
        <f>R5142-L5142</f>
        <v>8</v>
      </c>
      <c r="U5142" s="7" t="str">
        <f>IF((AND(T5142=0,H5142&gt;=L5142)),"Don’t change bids","OK")</f>
        <v>OK</v>
      </c>
      <c r="V5142" t="e">
        <f>IF((MATCH(F5142,W5142,0)),"Same","Diff")</f>
        <v>#N/A</v>
      </c>
      <c r="W5142" s="5">
        <f>ROUND(M5142,2)</f>
        <v>0.39</v>
      </c>
      <c r="X5142" s="5">
        <v>0.39</v>
      </c>
    </row>
    <row r="5143" spans="1:24" x14ac:dyDescent="0.25">
      <c r="A5143" t="s">
        <v>24</v>
      </c>
      <c r="B5143" t="s">
        <v>5134</v>
      </c>
      <c r="C5143" t="s">
        <v>4401</v>
      </c>
      <c r="D5143" t="s">
        <v>4558</v>
      </c>
      <c r="E5143" t="s">
        <v>569</v>
      </c>
      <c r="F5143" s="5">
        <v>0.37</v>
      </c>
      <c r="G5143" s="9">
        <v>0.1</v>
      </c>
      <c r="H5143" s="6">
        <f>G5143*100</f>
        <v>10</v>
      </c>
      <c r="I5143" t="s">
        <v>9716</v>
      </c>
      <c r="J5143" t="s">
        <v>10765</v>
      </c>
      <c r="K5143">
        <v>41</v>
      </c>
      <c r="L5143">
        <v>41</v>
      </c>
      <c r="M5143">
        <f>(F5143*(1+0.05))</f>
        <v>0.38850000000000001</v>
      </c>
      <c r="N5143">
        <f>IFERROR(ROUND(( (-1.208*LN(L5143) + 7.5474 + 4.6991*(2.71828^(-0.009*L5143)) + 0.0001*L5143*L5143 - 0.0432*L5143 + 4.7166)/3),2), " ")</f>
        <v>3.14</v>
      </c>
      <c r="O5143">
        <f>IFERROR(MAX(MIN(ROUND(N5143*(Q5143/P5143),2),4.5),1.9)," ")</f>
        <v>2.96</v>
      </c>
      <c r="P5143">
        <f>13.098*F5143^-1.237</f>
        <v>44.806338281983834</v>
      </c>
      <c r="Q5143">
        <f>13.098*M5143^-1.237</f>
        <v>42.182109086218873</v>
      </c>
      <c r="R5143" s="5">
        <f>IFERROR(ROUND(MAX(MIN((-105.4*LN(O5143) + 163.83),95),10),0)," ")</f>
        <v>49</v>
      </c>
      <c r="S5143" s="5" t="str">
        <f>IFERROR(CONCATENATE("(",R5143,",",ROUND((1.2*W5143),2),")")," ")</f>
        <v>(49,0.47)</v>
      </c>
      <c r="T5143">
        <f>R5143-L5143</f>
        <v>8</v>
      </c>
      <c r="U5143" s="7" t="str">
        <f>IF((AND(T5143=0,H5143&gt;=L5143)),"Don’t change bids","OK")</f>
        <v>OK</v>
      </c>
      <c r="V5143" t="e">
        <f>IF((MATCH(F5143,W5143,0)),"Same","Diff")</f>
        <v>#N/A</v>
      </c>
      <c r="W5143" s="5">
        <f>ROUND(M5143,2)</f>
        <v>0.39</v>
      </c>
      <c r="X5143" s="5">
        <v>0.39</v>
      </c>
    </row>
    <row r="5144" spans="1:24" x14ac:dyDescent="0.25">
      <c r="A5144" t="s">
        <v>24</v>
      </c>
      <c r="B5144" t="s">
        <v>5135</v>
      </c>
      <c r="C5144" t="s">
        <v>4401</v>
      </c>
      <c r="D5144" t="s">
        <v>4558</v>
      </c>
      <c r="E5144" t="s">
        <v>569</v>
      </c>
      <c r="F5144" s="5">
        <v>0.37</v>
      </c>
      <c r="G5144" s="9">
        <v>0.1</v>
      </c>
      <c r="H5144" s="6">
        <f>G5144*100</f>
        <v>10</v>
      </c>
      <c r="I5144" t="s">
        <v>9716</v>
      </c>
      <c r="J5144" t="s">
        <v>10765</v>
      </c>
      <c r="K5144">
        <v>41</v>
      </c>
      <c r="L5144">
        <v>41</v>
      </c>
      <c r="M5144">
        <f>(F5144*(1+0.05))</f>
        <v>0.38850000000000001</v>
      </c>
      <c r="N5144">
        <f>IFERROR(ROUND(( (-1.208*LN(L5144) + 7.5474 + 4.6991*(2.71828^(-0.009*L5144)) + 0.0001*L5144*L5144 - 0.0432*L5144 + 4.7166)/3),2), " ")</f>
        <v>3.14</v>
      </c>
      <c r="O5144">
        <f>IFERROR(MAX(MIN(ROUND(N5144*(Q5144/P5144),2),4.5),1.9)," ")</f>
        <v>2.96</v>
      </c>
      <c r="P5144">
        <f>13.098*F5144^-1.237</f>
        <v>44.806338281983834</v>
      </c>
      <c r="Q5144">
        <f>13.098*M5144^-1.237</f>
        <v>42.182109086218873</v>
      </c>
      <c r="R5144" s="5">
        <f>IFERROR(ROUND(MAX(MIN((-105.4*LN(O5144) + 163.83),95),10),0)," ")</f>
        <v>49</v>
      </c>
      <c r="S5144" s="5" t="str">
        <f>IFERROR(CONCATENATE("(",R5144,",",ROUND((1.2*W5144),2),")")," ")</f>
        <v>(49,0.47)</v>
      </c>
      <c r="T5144">
        <f>R5144-L5144</f>
        <v>8</v>
      </c>
      <c r="U5144" s="7" t="str">
        <f>IF((AND(T5144=0,H5144&gt;=L5144)),"Don’t change bids","OK")</f>
        <v>OK</v>
      </c>
      <c r="V5144" t="e">
        <f>IF((MATCH(F5144,W5144,0)),"Same","Diff")</f>
        <v>#N/A</v>
      </c>
      <c r="W5144" s="5">
        <f>ROUND(M5144,2)</f>
        <v>0.39</v>
      </c>
      <c r="X5144" s="5">
        <v>0.39</v>
      </c>
    </row>
    <row r="5145" spans="1:24" x14ac:dyDescent="0.25">
      <c r="A5145" t="s">
        <v>24</v>
      </c>
      <c r="B5145" t="s">
        <v>5136</v>
      </c>
      <c r="C5145" t="s">
        <v>4401</v>
      </c>
      <c r="D5145" t="s">
        <v>4558</v>
      </c>
      <c r="E5145" t="s">
        <v>569</v>
      </c>
      <c r="F5145" s="5">
        <v>0.37</v>
      </c>
      <c r="G5145" s="9">
        <v>0.1</v>
      </c>
      <c r="H5145" s="6">
        <f>G5145*100</f>
        <v>10</v>
      </c>
      <c r="I5145" t="s">
        <v>9716</v>
      </c>
      <c r="J5145" t="s">
        <v>10765</v>
      </c>
      <c r="K5145">
        <v>41</v>
      </c>
      <c r="L5145">
        <v>41</v>
      </c>
      <c r="M5145">
        <f>(F5145*(1+0.05))</f>
        <v>0.38850000000000001</v>
      </c>
      <c r="N5145">
        <f>IFERROR(ROUND(( (-1.208*LN(L5145) + 7.5474 + 4.6991*(2.71828^(-0.009*L5145)) + 0.0001*L5145*L5145 - 0.0432*L5145 + 4.7166)/3),2), " ")</f>
        <v>3.14</v>
      </c>
      <c r="O5145">
        <f>IFERROR(MAX(MIN(ROUND(N5145*(Q5145/P5145),2),4.5),1.9)," ")</f>
        <v>2.96</v>
      </c>
      <c r="P5145">
        <f>13.098*F5145^-1.237</f>
        <v>44.806338281983834</v>
      </c>
      <c r="Q5145">
        <f>13.098*M5145^-1.237</f>
        <v>42.182109086218873</v>
      </c>
      <c r="R5145" s="5">
        <f>IFERROR(ROUND(MAX(MIN((-105.4*LN(O5145) + 163.83),95),10),0)," ")</f>
        <v>49</v>
      </c>
      <c r="S5145" s="5" t="str">
        <f>IFERROR(CONCATENATE("(",R5145,",",ROUND((1.2*W5145),2),")")," ")</f>
        <v>(49,0.47)</v>
      </c>
      <c r="T5145">
        <f>R5145-L5145</f>
        <v>8</v>
      </c>
      <c r="U5145" s="7" t="str">
        <f>IF((AND(T5145=0,H5145&gt;=L5145)),"Don’t change bids","OK")</f>
        <v>OK</v>
      </c>
      <c r="V5145" t="e">
        <f>IF((MATCH(F5145,W5145,0)),"Same","Diff")</f>
        <v>#N/A</v>
      </c>
      <c r="W5145" s="5">
        <f>ROUND(M5145,2)</f>
        <v>0.39</v>
      </c>
      <c r="X5145" s="5">
        <v>0.39</v>
      </c>
    </row>
    <row r="5146" spans="1:24" x14ac:dyDescent="0.25">
      <c r="A5146" t="s">
        <v>24</v>
      </c>
      <c r="B5146" t="s">
        <v>5137</v>
      </c>
      <c r="C5146" t="s">
        <v>4401</v>
      </c>
      <c r="D5146" t="s">
        <v>4558</v>
      </c>
      <c r="E5146" t="s">
        <v>569</v>
      </c>
      <c r="F5146" s="5">
        <v>0.37</v>
      </c>
      <c r="G5146" s="9">
        <v>0.1</v>
      </c>
      <c r="H5146" s="6">
        <f>G5146*100</f>
        <v>10</v>
      </c>
      <c r="I5146" t="s">
        <v>9716</v>
      </c>
      <c r="J5146" t="s">
        <v>10765</v>
      </c>
      <c r="K5146">
        <v>41</v>
      </c>
      <c r="L5146">
        <v>41</v>
      </c>
      <c r="M5146">
        <f>(F5146*(1+0.05))</f>
        <v>0.38850000000000001</v>
      </c>
      <c r="N5146">
        <f>IFERROR(ROUND(( (-1.208*LN(L5146) + 7.5474 + 4.6991*(2.71828^(-0.009*L5146)) + 0.0001*L5146*L5146 - 0.0432*L5146 + 4.7166)/3),2), " ")</f>
        <v>3.14</v>
      </c>
      <c r="O5146">
        <f>IFERROR(MAX(MIN(ROUND(N5146*(Q5146/P5146),2),4.5),1.9)," ")</f>
        <v>2.96</v>
      </c>
      <c r="P5146">
        <f>13.098*F5146^-1.237</f>
        <v>44.806338281983834</v>
      </c>
      <c r="Q5146">
        <f>13.098*M5146^-1.237</f>
        <v>42.182109086218873</v>
      </c>
      <c r="R5146" s="5">
        <f>IFERROR(ROUND(MAX(MIN((-105.4*LN(O5146) + 163.83),95),10),0)," ")</f>
        <v>49</v>
      </c>
      <c r="S5146" s="5" t="str">
        <f>IFERROR(CONCATENATE("(",R5146,",",ROUND((1.2*W5146),2),")")," ")</f>
        <v>(49,0.47)</v>
      </c>
      <c r="T5146">
        <f>R5146-L5146</f>
        <v>8</v>
      </c>
      <c r="U5146" s="7" t="str">
        <f>IF((AND(T5146=0,H5146&gt;=L5146)),"Don’t change bids","OK")</f>
        <v>OK</v>
      </c>
      <c r="V5146" t="e">
        <f>IF((MATCH(F5146,W5146,0)),"Same","Diff")</f>
        <v>#N/A</v>
      </c>
      <c r="W5146" s="5">
        <f>ROUND(M5146,2)</f>
        <v>0.39</v>
      </c>
      <c r="X5146" s="5">
        <v>0.39</v>
      </c>
    </row>
    <row r="5147" spans="1:24" x14ac:dyDescent="0.25">
      <c r="A5147" t="s">
        <v>24</v>
      </c>
      <c r="B5147" t="s">
        <v>5138</v>
      </c>
      <c r="C5147" t="s">
        <v>4401</v>
      </c>
      <c r="D5147" t="s">
        <v>4558</v>
      </c>
      <c r="E5147" t="s">
        <v>569</v>
      </c>
      <c r="F5147" s="5">
        <v>0.37</v>
      </c>
      <c r="G5147" s="9">
        <v>0.1</v>
      </c>
      <c r="H5147" s="6">
        <f>G5147*100</f>
        <v>10</v>
      </c>
      <c r="I5147" t="s">
        <v>9716</v>
      </c>
      <c r="J5147" t="s">
        <v>10765</v>
      </c>
      <c r="K5147">
        <v>41</v>
      </c>
      <c r="L5147">
        <v>41</v>
      </c>
      <c r="M5147">
        <f>(F5147*(1+0.05))</f>
        <v>0.38850000000000001</v>
      </c>
      <c r="N5147">
        <f>IFERROR(ROUND(( (-1.208*LN(L5147) + 7.5474 + 4.6991*(2.71828^(-0.009*L5147)) + 0.0001*L5147*L5147 - 0.0432*L5147 + 4.7166)/3),2), " ")</f>
        <v>3.14</v>
      </c>
      <c r="O5147">
        <f>IFERROR(MAX(MIN(ROUND(N5147*(Q5147/P5147),2),4.5),1.9)," ")</f>
        <v>2.96</v>
      </c>
      <c r="P5147">
        <f>13.098*F5147^-1.237</f>
        <v>44.806338281983834</v>
      </c>
      <c r="Q5147">
        <f>13.098*M5147^-1.237</f>
        <v>42.182109086218873</v>
      </c>
      <c r="R5147" s="5">
        <f>IFERROR(ROUND(MAX(MIN((-105.4*LN(O5147) + 163.83),95),10),0)," ")</f>
        <v>49</v>
      </c>
      <c r="S5147" s="5" t="str">
        <f>IFERROR(CONCATENATE("(",R5147,",",ROUND((1.2*W5147),2),")")," ")</f>
        <v>(49,0.47)</v>
      </c>
      <c r="T5147">
        <f>R5147-L5147</f>
        <v>8</v>
      </c>
      <c r="U5147" s="7" t="str">
        <f>IF((AND(T5147=0,H5147&gt;=L5147)),"Don’t change bids","OK")</f>
        <v>OK</v>
      </c>
      <c r="V5147" t="e">
        <f>IF((MATCH(F5147,W5147,0)),"Same","Diff")</f>
        <v>#N/A</v>
      </c>
      <c r="W5147" s="5">
        <f>ROUND(M5147,2)</f>
        <v>0.39</v>
      </c>
      <c r="X5147" s="5">
        <v>0.39</v>
      </c>
    </row>
    <row r="5148" spans="1:24" x14ac:dyDescent="0.25">
      <c r="A5148" t="s">
        <v>24</v>
      </c>
      <c r="B5148" t="s">
        <v>5139</v>
      </c>
      <c r="C5148" t="s">
        <v>4401</v>
      </c>
      <c r="D5148" t="s">
        <v>4558</v>
      </c>
      <c r="E5148" t="s">
        <v>569</v>
      </c>
      <c r="F5148" s="5">
        <v>0.37</v>
      </c>
      <c r="G5148" s="9">
        <v>0.1</v>
      </c>
      <c r="H5148" s="6">
        <f>G5148*100</f>
        <v>10</v>
      </c>
      <c r="I5148" t="s">
        <v>9716</v>
      </c>
      <c r="J5148" t="s">
        <v>10765</v>
      </c>
      <c r="K5148">
        <v>41</v>
      </c>
      <c r="L5148">
        <v>41</v>
      </c>
      <c r="M5148">
        <f>(F5148*(1+0.05))</f>
        <v>0.38850000000000001</v>
      </c>
      <c r="N5148">
        <f>IFERROR(ROUND(( (-1.208*LN(L5148) + 7.5474 + 4.6991*(2.71828^(-0.009*L5148)) + 0.0001*L5148*L5148 - 0.0432*L5148 + 4.7166)/3),2), " ")</f>
        <v>3.14</v>
      </c>
      <c r="O5148">
        <f>IFERROR(MAX(MIN(ROUND(N5148*(Q5148/P5148),2),4.5),1.9)," ")</f>
        <v>2.96</v>
      </c>
      <c r="P5148">
        <f>13.098*F5148^-1.237</f>
        <v>44.806338281983834</v>
      </c>
      <c r="Q5148">
        <f>13.098*M5148^-1.237</f>
        <v>42.182109086218873</v>
      </c>
      <c r="R5148" s="5">
        <f>IFERROR(ROUND(MAX(MIN((-105.4*LN(O5148) + 163.83),95),10),0)," ")</f>
        <v>49</v>
      </c>
      <c r="S5148" s="5" t="str">
        <f>IFERROR(CONCATENATE("(",R5148,",",ROUND((1.2*W5148),2),")")," ")</f>
        <v>(49,0.47)</v>
      </c>
      <c r="T5148">
        <f>R5148-L5148</f>
        <v>8</v>
      </c>
      <c r="U5148" s="7" t="str">
        <f>IF((AND(T5148=0,H5148&gt;=L5148)),"Don’t change bids","OK")</f>
        <v>OK</v>
      </c>
      <c r="V5148" t="e">
        <f>IF((MATCH(F5148,W5148,0)),"Same","Diff")</f>
        <v>#N/A</v>
      </c>
      <c r="W5148" s="5">
        <f>ROUND(M5148,2)</f>
        <v>0.39</v>
      </c>
      <c r="X5148" s="5">
        <v>0.39</v>
      </c>
    </row>
    <row r="5149" spans="1:24" x14ac:dyDescent="0.25">
      <c r="A5149" t="s">
        <v>24</v>
      </c>
      <c r="B5149" t="s">
        <v>5140</v>
      </c>
      <c r="C5149" t="s">
        <v>4401</v>
      </c>
      <c r="D5149" t="s">
        <v>4558</v>
      </c>
      <c r="E5149" t="s">
        <v>569</v>
      </c>
      <c r="F5149" s="5">
        <v>0.37</v>
      </c>
      <c r="G5149" s="9">
        <v>0.1</v>
      </c>
      <c r="H5149" s="6">
        <f>G5149*100</f>
        <v>10</v>
      </c>
      <c r="I5149" t="s">
        <v>9716</v>
      </c>
      <c r="J5149" t="s">
        <v>10765</v>
      </c>
      <c r="K5149">
        <v>41</v>
      </c>
      <c r="L5149">
        <v>41</v>
      </c>
      <c r="M5149">
        <f>(F5149*(1+0.05))</f>
        <v>0.38850000000000001</v>
      </c>
      <c r="N5149">
        <f>IFERROR(ROUND(( (-1.208*LN(L5149) + 7.5474 + 4.6991*(2.71828^(-0.009*L5149)) + 0.0001*L5149*L5149 - 0.0432*L5149 + 4.7166)/3),2), " ")</f>
        <v>3.14</v>
      </c>
      <c r="O5149">
        <f>IFERROR(MAX(MIN(ROUND(N5149*(Q5149/P5149),2),4.5),1.9)," ")</f>
        <v>2.96</v>
      </c>
      <c r="P5149">
        <f>13.098*F5149^-1.237</f>
        <v>44.806338281983834</v>
      </c>
      <c r="Q5149">
        <f>13.098*M5149^-1.237</f>
        <v>42.182109086218873</v>
      </c>
      <c r="R5149" s="5">
        <f>IFERROR(ROUND(MAX(MIN((-105.4*LN(O5149) + 163.83),95),10),0)," ")</f>
        <v>49</v>
      </c>
      <c r="S5149" s="5" t="str">
        <f>IFERROR(CONCATENATE("(",R5149,",",ROUND((1.2*W5149),2),")")," ")</f>
        <v>(49,0.47)</v>
      </c>
      <c r="T5149">
        <f>R5149-L5149</f>
        <v>8</v>
      </c>
      <c r="U5149" s="7" t="str">
        <f>IF((AND(T5149=0,H5149&gt;=L5149)),"Don’t change bids","OK")</f>
        <v>OK</v>
      </c>
      <c r="V5149" t="e">
        <f>IF((MATCH(F5149,W5149,0)),"Same","Diff")</f>
        <v>#N/A</v>
      </c>
      <c r="W5149" s="5">
        <f>ROUND(M5149,2)</f>
        <v>0.39</v>
      </c>
      <c r="X5149" s="5">
        <v>0.39</v>
      </c>
    </row>
    <row r="5150" spans="1:24" x14ac:dyDescent="0.25">
      <c r="A5150" t="s">
        <v>24</v>
      </c>
      <c r="B5150" t="s">
        <v>5141</v>
      </c>
      <c r="C5150" t="s">
        <v>4401</v>
      </c>
      <c r="D5150" t="s">
        <v>4566</v>
      </c>
      <c r="E5150" t="s">
        <v>569</v>
      </c>
      <c r="F5150" s="5">
        <v>0.37</v>
      </c>
      <c r="G5150" s="9">
        <v>0.1</v>
      </c>
      <c r="H5150" s="6">
        <f>G5150*100</f>
        <v>10</v>
      </c>
      <c r="I5150" t="s">
        <v>9716</v>
      </c>
      <c r="J5150" t="s">
        <v>10765</v>
      </c>
      <c r="K5150">
        <v>41</v>
      </c>
      <c r="L5150">
        <v>41</v>
      </c>
      <c r="M5150">
        <f>(F5150*(1+0.05))</f>
        <v>0.38850000000000001</v>
      </c>
      <c r="N5150">
        <f>IFERROR(ROUND(( (-1.208*LN(L5150) + 7.5474 + 4.6991*(2.71828^(-0.009*L5150)) + 0.0001*L5150*L5150 - 0.0432*L5150 + 4.7166)/3),2), " ")</f>
        <v>3.14</v>
      </c>
      <c r="O5150">
        <f>IFERROR(MAX(MIN(ROUND(N5150*(Q5150/P5150),2),4.5),1.9)," ")</f>
        <v>2.96</v>
      </c>
      <c r="P5150">
        <f>13.098*F5150^-1.237</f>
        <v>44.806338281983834</v>
      </c>
      <c r="Q5150">
        <f>13.098*M5150^-1.237</f>
        <v>42.182109086218873</v>
      </c>
      <c r="R5150" s="5">
        <f>IFERROR(ROUND(MAX(MIN((-105.4*LN(O5150) + 163.83),95),10),0)," ")</f>
        <v>49</v>
      </c>
      <c r="S5150" s="5" t="str">
        <f>IFERROR(CONCATENATE("(",R5150,",",ROUND((1.2*W5150),2),")")," ")</f>
        <v>(49,0.47)</v>
      </c>
      <c r="T5150">
        <f>R5150-L5150</f>
        <v>8</v>
      </c>
      <c r="U5150" s="7" t="str">
        <f>IF((AND(T5150=0,H5150&gt;=L5150)),"Don’t change bids","OK")</f>
        <v>OK</v>
      </c>
      <c r="V5150" t="e">
        <f>IF((MATCH(F5150,W5150,0)),"Same","Diff")</f>
        <v>#N/A</v>
      </c>
      <c r="W5150" s="5">
        <f>ROUND(M5150,2)</f>
        <v>0.39</v>
      </c>
      <c r="X5150" s="5">
        <v>0.39</v>
      </c>
    </row>
    <row r="5151" spans="1:24" x14ac:dyDescent="0.25">
      <c r="A5151" t="s">
        <v>24</v>
      </c>
      <c r="B5151" t="s">
        <v>5142</v>
      </c>
      <c r="C5151" t="s">
        <v>4401</v>
      </c>
      <c r="D5151" t="s">
        <v>4597</v>
      </c>
      <c r="E5151" t="s">
        <v>569</v>
      </c>
      <c r="F5151" s="5">
        <v>0.37</v>
      </c>
      <c r="G5151" s="9">
        <v>0.1</v>
      </c>
      <c r="H5151" s="6">
        <f>G5151*100</f>
        <v>10</v>
      </c>
      <c r="I5151" t="s">
        <v>9716</v>
      </c>
      <c r="J5151" t="s">
        <v>10765</v>
      </c>
      <c r="K5151">
        <v>41</v>
      </c>
      <c r="L5151">
        <v>41</v>
      </c>
      <c r="M5151">
        <f>(F5151*(1+0.05))</f>
        <v>0.38850000000000001</v>
      </c>
      <c r="N5151">
        <f>IFERROR(ROUND(( (-1.208*LN(L5151) + 7.5474 + 4.6991*(2.71828^(-0.009*L5151)) + 0.0001*L5151*L5151 - 0.0432*L5151 + 4.7166)/3),2), " ")</f>
        <v>3.14</v>
      </c>
      <c r="O5151">
        <f>IFERROR(MAX(MIN(ROUND(N5151*(Q5151/P5151),2),4.5),1.9)," ")</f>
        <v>2.96</v>
      </c>
      <c r="P5151">
        <f>13.098*F5151^-1.237</f>
        <v>44.806338281983834</v>
      </c>
      <c r="Q5151">
        <f>13.098*M5151^-1.237</f>
        <v>42.182109086218873</v>
      </c>
      <c r="R5151" s="5">
        <f>IFERROR(ROUND(MAX(MIN((-105.4*LN(O5151) + 163.83),95),10),0)," ")</f>
        <v>49</v>
      </c>
      <c r="S5151" s="5" t="str">
        <f>IFERROR(CONCATENATE("(",R5151,",",ROUND((1.2*W5151),2),")")," ")</f>
        <v>(49,0.47)</v>
      </c>
      <c r="T5151">
        <f>R5151-L5151</f>
        <v>8</v>
      </c>
      <c r="U5151" s="7" t="str">
        <f>IF((AND(T5151=0,H5151&gt;=L5151)),"Don’t change bids","OK")</f>
        <v>OK</v>
      </c>
      <c r="V5151" t="e">
        <f>IF((MATCH(F5151,W5151,0)),"Same","Diff")</f>
        <v>#N/A</v>
      </c>
      <c r="W5151" s="5">
        <f>ROUND(M5151,2)</f>
        <v>0.39</v>
      </c>
      <c r="X5151" s="5">
        <v>0.39</v>
      </c>
    </row>
    <row r="5152" spans="1:24" x14ac:dyDescent="0.25">
      <c r="A5152" t="s">
        <v>24</v>
      </c>
      <c r="B5152" t="s">
        <v>5143</v>
      </c>
      <c r="C5152" t="s">
        <v>4401</v>
      </c>
      <c r="D5152" t="s">
        <v>4566</v>
      </c>
      <c r="E5152" t="s">
        <v>569</v>
      </c>
      <c r="F5152" s="5">
        <v>0.37</v>
      </c>
      <c r="G5152" s="9">
        <v>0.1</v>
      </c>
      <c r="H5152" s="6">
        <f>G5152*100</f>
        <v>10</v>
      </c>
      <c r="I5152" t="s">
        <v>9716</v>
      </c>
      <c r="J5152" t="s">
        <v>10765</v>
      </c>
      <c r="K5152">
        <v>41</v>
      </c>
      <c r="L5152">
        <v>41</v>
      </c>
      <c r="M5152">
        <f>(F5152*(1+0.05))</f>
        <v>0.38850000000000001</v>
      </c>
      <c r="N5152">
        <f>IFERROR(ROUND(( (-1.208*LN(L5152) + 7.5474 + 4.6991*(2.71828^(-0.009*L5152)) + 0.0001*L5152*L5152 - 0.0432*L5152 + 4.7166)/3),2), " ")</f>
        <v>3.14</v>
      </c>
      <c r="O5152">
        <f>IFERROR(MAX(MIN(ROUND(N5152*(Q5152/P5152),2),4.5),1.9)," ")</f>
        <v>2.96</v>
      </c>
      <c r="P5152">
        <f>13.098*F5152^-1.237</f>
        <v>44.806338281983834</v>
      </c>
      <c r="Q5152">
        <f>13.098*M5152^-1.237</f>
        <v>42.182109086218873</v>
      </c>
      <c r="R5152" s="5">
        <f>IFERROR(ROUND(MAX(MIN((-105.4*LN(O5152) + 163.83),95),10),0)," ")</f>
        <v>49</v>
      </c>
      <c r="S5152" s="5" t="str">
        <f>IFERROR(CONCATENATE("(",R5152,",",ROUND((1.2*W5152),2),")")," ")</f>
        <v>(49,0.47)</v>
      </c>
      <c r="T5152">
        <f>R5152-L5152</f>
        <v>8</v>
      </c>
      <c r="U5152" s="7" t="str">
        <f>IF((AND(T5152=0,H5152&gt;=L5152)),"Don’t change bids","OK")</f>
        <v>OK</v>
      </c>
      <c r="V5152" t="e">
        <f>IF((MATCH(F5152,W5152,0)),"Same","Diff")</f>
        <v>#N/A</v>
      </c>
      <c r="W5152" s="5">
        <f>ROUND(M5152,2)</f>
        <v>0.39</v>
      </c>
      <c r="X5152" s="5">
        <v>0.39</v>
      </c>
    </row>
    <row r="5153" spans="1:24" x14ac:dyDescent="0.25">
      <c r="A5153" t="s">
        <v>24</v>
      </c>
      <c r="B5153" t="s">
        <v>5144</v>
      </c>
      <c r="C5153" t="s">
        <v>4401</v>
      </c>
      <c r="D5153" t="s">
        <v>4558</v>
      </c>
      <c r="E5153" t="s">
        <v>569</v>
      </c>
      <c r="F5153" s="5">
        <v>0.37</v>
      </c>
      <c r="G5153" s="9">
        <v>0.1</v>
      </c>
      <c r="H5153" s="6">
        <f>G5153*100</f>
        <v>10</v>
      </c>
      <c r="I5153" t="s">
        <v>9716</v>
      </c>
      <c r="J5153" t="s">
        <v>10765</v>
      </c>
      <c r="K5153">
        <v>41</v>
      </c>
      <c r="L5153">
        <v>41</v>
      </c>
      <c r="M5153">
        <f>(F5153*(1+0.05))</f>
        <v>0.38850000000000001</v>
      </c>
      <c r="N5153">
        <f>IFERROR(ROUND(( (-1.208*LN(L5153) + 7.5474 + 4.6991*(2.71828^(-0.009*L5153)) + 0.0001*L5153*L5153 - 0.0432*L5153 + 4.7166)/3),2), " ")</f>
        <v>3.14</v>
      </c>
      <c r="O5153">
        <f>IFERROR(MAX(MIN(ROUND(N5153*(Q5153/P5153),2),4.5),1.9)," ")</f>
        <v>2.96</v>
      </c>
      <c r="P5153">
        <f>13.098*F5153^-1.237</f>
        <v>44.806338281983834</v>
      </c>
      <c r="Q5153">
        <f>13.098*M5153^-1.237</f>
        <v>42.182109086218873</v>
      </c>
      <c r="R5153" s="5">
        <f>IFERROR(ROUND(MAX(MIN((-105.4*LN(O5153) + 163.83),95),10),0)," ")</f>
        <v>49</v>
      </c>
      <c r="S5153" s="5" t="str">
        <f>IFERROR(CONCATENATE("(",R5153,",",ROUND((1.2*W5153),2),")")," ")</f>
        <v>(49,0.47)</v>
      </c>
      <c r="T5153">
        <f>R5153-L5153</f>
        <v>8</v>
      </c>
      <c r="U5153" s="7" t="str">
        <f>IF((AND(T5153=0,H5153&gt;=L5153)),"Don’t change bids","OK")</f>
        <v>OK</v>
      </c>
      <c r="V5153" t="e">
        <f>IF((MATCH(F5153,W5153,0)),"Same","Diff")</f>
        <v>#N/A</v>
      </c>
      <c r="W5153" s="5">
        <f>ROUND(M5153,2)</f>
        <v>0.39</v>
      </c>
      <c r="X5153" s="5">
        <v>0.39</v>
      </c>
    </row>
    <row r="5154" spans="1:24" x14ac:dyDescent="0.25">
      <c r="A5154" t="s">
        <v>24</v>
      </c>
      <c r="B5154" t="s">
        <v>5145</v>
      </c>
      <c r="C5154" t="s">
        <v>4401</v>
      </c>
      <c r="D5154" t="s">
        <v>5146</v>
      </c>
      <c r="E5154" t="s">
        <v>569</v>
      </c>
      <c r="F5154" s="5">
        <v>0.37</v>
      </c>
      <c r="G5154" s="9">
        <v>0.1</v>
      </c>
      <c r="H5154" s="6">
        <f>G5154*100</f>
        <v>10</v>
      </c>
      <c r="I5154" t="s">
        <v>9716</v>
      </c>
      <c r="J5154" t="s">
        <v>10765</v>
      </c>
      <c r="K5154">
        <v>41</v>
      </c>
      <c r="L5154">
        <v>41</v>
      </c>
      <c r="M5154">
        <f>(F5154*(1+0.05))</f>
        <v>0.38850000000000001</v>
      </c>
      <c r="N5154">
        <f>IFERROR(ROUND(( (-1.208*LN(L5154) + 7.5474 + 4.6991*(2.71828^(-0.009*L5154)) + 0.0001*L5154*L5154 - 0.0432*L5154 + 4.7166)/3),2), " ")</f>
        <v>3.14</v>
      </c>
      <c r="O5154">
        <f>IFERROR(MAX(MIN(ROUND(N5154*(Q5154/P5154),2),4.5),1.9)," ")</f>
        <v>2.96</v>
      </c>
      <c r="P5154">
        <f>13.098*F5154^-1.237</f>
        <v>44.806338281983834</v>
      </c>
      <c r="Q5154">
        <f>13.098*M5154^-1.237</f>
        <v>42.182109086218873</v>
      </c>
      <c r="R5154" s="5">
        <f>IFERROR(ROUND(MAX(MIN((-105.4*LN(O5154) + 163.83),95),10),0)," ")</f>
        <v>49</v>
      </c>
      <c r="S5154" s="5" t="str">
        <f>IFERROR(CONCATENATE("(",R5154,",",ROUND((1.2*W5154),2),")")," ")</f>
        <v>(49,0.47)</v>
      </c>
      <c r="T5154">
        <f>R5154-L5154</f>
        <v>8</v>
      </c>
      <c r="U5154" s="7" t="str">
        <f>IF((AND(T5154=0,H5154&gt;=L5154)),"Don’t change bids","OK")</f>
        <v>OK</v>
      </c>
      <c r="V5154" t="e">
        <f>IF((MATCH(F5154,W5154,0)),"Same","Diff")</f>
        <v>#N/A</v>
      </c>
      <c r="W5154" s="5">
        <f>ROUND(M5154,2)</f>
        <v>0.39</v>
      </c>
      <c r="X5154" s="5">
        <v>0.39</v>
      </c>
    </row>
    <row r="5155" spans="1:24" x14ac:dyDescent="0.25">
      <c r="A5155" t="s">
        <v>24</v>
      </c>
      <c r="B5155" t="s">
        <v>5147</v>
      </c>
      <c r="C5155" t="s">
        <v>4401</v>
      </c>
      <c r="D5155" t="s">
        <v>4558</v>
      </c>
      <c r="E5155" t="s">
        <v>569</v>
      </c>
      <c r="F5155" s="5">
        <v>0.37</v>
      </c>
      <c r="G5155" s="9">
        <v>0.1</v>
      </c>
      <c r="H5155" s="6">
        <f>G5155*100</f>
        <v>10</v>
      </c>
      <c r="I5155" t="s">
        <v>9716</v>
      </c>
      <c r="J5155" t="s">
        <v>10765</v>
      </c>
      <c r="K5155">
        <v>41</v>
      </c>
      <c r="L5155">
        <v>41</v>
      </c>
      <c r="M5155">
        <f>(F5155*(1+0.05))</f>
        <v>0.38850000000000001</v>
      </c>
      <c r="N5155">
        <f>IFERROR(ROUND(( (-1.208*LN(L5155) + 7.5474 + 4.6991*(2.71828^(-0.009*L5155)) + 0.0001*L5155*L5155 - 0.0432*L5155 + 4.7166)/3),2), " ")</f>
        <v>3.14</v>
      </c>
      <c r="O5155">
        <f>IFERROR(MAX(MIN(ROUND(N5155*(Q5155/P5155),2),4.5),1.9)," ")</f>
        <v>2.96</v>
      </c>
      <c r="P5155">
        <f>13.098*F5155^-1.237</f>
        <v>44.806338281983834</v>
      </c>
      <c r="Q5155">
        <f>13.098*M5155^-1.237</f>
        <v>42.182109086218873</v>
      </c>
      <c r="R5155" s="5">
        <f>IFERROR(ROUND(MAX(MIN((-105.4*LN(O5155) + 163.83),95),10),0)," ")</f>
        <v>49</v>
      </c>
      <c r="S5155" s="5" t="str">
        <f>IFERROR(CONCATENATE("(",R5155,",",ROUND((1.2*W5155),2),")")," ")</f>
        <v>(49,0.47)</v>
      </c>
      <c r="T5155">
        <f>R5155-L5155</f>
        <v>8</v>
      </c>
      <c r="U5155" s="7" t="str">
        <f>IF((AND(T5155=0,H5155&gt;=L5155)),"Don’t change bids","OK")</f>
        <v>OK</v>
      </c>
      <c r="V5155" t="e">
        <f>IF((MATCH(F5155,W5155,0)),"Same","Diff")</f>
        <v>#N/A</v>
      </c>
      <c r="W5155" s="5">
        <f>ROUND(M5155,2)</f>
        <v>0.39</v>
      </c>
      <c r="X5155" s="5">
        <v>0.39</v>
      </c>
    </row>
    <row r="5156" spans="1:24" x14ac:dyDescent="0.25">
      <c r="A5156" t="s">
        <v>24</v>
      </c>
      <c r="B5156" t="s">
        <v>5148</v>
      </c>
      <c r="C5156" t="s">
        <v>4401</v>
      </c>
      <c r="D5156" t="s">
        <v>4558</v>
      </c>
      <c r="E5156" t="s">
        <v>569</v>
      </c>
      <c r="F5156" s="5">
        <v>0.37</v>
      </c>
      <c r="G5156" s="9">
        <v>0.1</v>
      </c>
      <c r="H5156" s="6">
        <f>G5156*100</f>
        <v>10</v>
      </c>
      <c r="I5156" t="s">
        <v>9716</v>
      </c>
      <c r="J5156" t="s">
        <v>10765</v>
      </c>
      <c r="K5156">
        <v>41</v>
      </c>
      <c r="L5156">
        <v>41</v>
      </c>
      <c r="M5156">
        <f>(F5156*(1+0.05))</f>
        <v>0.38850000000000001</v>
      </c>
      <c r="N5156">
        <f>IFERROR(ROUND(( (-1.208*LN(L5156) + 7.5474 + 4.6991*(2.71828^(-0.009*L5156)) + 0.0001*L5156*L5156 - 0.0432*L5156 + 4.7166)/3),2), " ")</f>
        <v>3.14</v>
      </c>
      <c r="O5156">
        <f>IFERROR(MAX(MIN(ROUND(N5156*(Q5156/P5156),2),4.5),1.9)," ")</f>
        <v>2.96</v>
      </c>
      <c r="P5156">
        <f>13.098*F5156^-1.237</f>
        <v>44.806338281983834</v>
      </c>
      <c r="Q5156">
        <f>13.098*M5156^-1.237</f>
        <v>42.182109086218873</v>
      </c>
      <c r="R5156" s="5">
        <f>IFERROR(ROUND(MAX(MIN((-105.4*LN(O5156) + 163.83),95),10),0)," ")</f>
        <v>49</v>
      </c>
      <c r="S5156" s="5" t="str">
        <f>IFERROR(CONCATENATE("(",R5156,",",ROUND((1.2*W5156),2),")")," ")</f>
        <v>(49,0.47)</v>
      </c>
      <c r="T5156">
        <f>R5156-L5156</f>
        <v>8</v>
      </c>
      <c r="U5156" s="7" t="str">
        <f>IF((AND(T5156=0,H5156&gt;=L5156)),"Don’t change bids","OK")</f>
        <v>OK</v>
      </c>
      <c r="V5156" t="e">
        <f>IF((MATCH(F5156,W5156,0)),"Same","Diff")</f>
        <v>#N/A</v>
      </c>
      <c r="W5156" s="5">
        <f>ROUND(M5156,2)</f>
        <v>0.39</v>
      </c>
      <c r="X5156" s="5">
        <v>0.39</v>
      </c>
    </row>
    <row r="5157" spans="1:24" x14ac:dyDescent="0.25">
      <c r="A5157" t="s">
        <v>24</v>
      </c>
      <c r="B5157" t="s">
        <v>5149</v>
      </c>
      <c r="C5157" t="s">
        <v>4401</v>
      </c>
      <c r="D5157" t="s">
        <v>4558</v>
      </c>
      <c r="E5157" t="s">
        <v>569</v>
      </c>
      <c r="F5157" s="5">
        <v>0.37</v>
      </c>
      <c r="G5157" s="9">
        <v>0.1</v>
      </c>
      <c r="H5157" s="6">
        <f>G5157*100</f>
        <v>10</v>
      </c>
      <c r="I5157" t="s">
        <v>9716</v>
      </c>
      <c r="J5157" t="s">
        <v>10765</v>
      </c>
      <c r="K5157">
        <v>41</v>
      </c>
      <c r="L5157">
        <v>41</v>
      </c>
      <c r="M5157">
        <f>(F5157*(1+0.05))</f>
        <v>0.38850000000000001</v>
      </c>
      <c r="N5157">
        <f>IFERROR(ROUND(( (-1.208*LN(L5157) + 7.5474 + 4.6991*(2.71828^(-0.009*L5157)) + 0.0001*L5157*L5157 - 0.0432*L5157 + 4.7166)/3),2), " ")</f>
        <v>3.14</v>
      </c>
      <c r="O5157">
        <f>IFERROR(MAX(MIN(ROUND(N5157*(Q5157/P5157),2),4.5),1.9)," ")</f>
        <v>2.96</v>
      </c>
      <c r="P5157">
        <f>13.098*F5157^-1.237</f>
        <v>44.806338281983834</v>
      </c>
      <c r="Q5157">
        <f>13.098*M5157^-1.237</f>
        <v>42.182109086218873</v>
      </c>
      <c r="R5157" s="5">
        <f>IFERROR(ROUND(MAX(MIN((-105.4*LN(O5157) + 163.83),95),10),0)," ")</f>
        <v>49</v>
      </c>
      <c r="S5157" s="5" t="str">
        <f>IFERROR(CONCATENATE("(",R5157,",",ROUND((1.2*W5157),2),")")," ")</f>
        <v>(49,0.47)</v>
      </c>
      <c r="T5157">
        <f>R5157-L5157</f>
        <v>8</v>
      </c>
      <c r="U5157" s="7" t="str">
        <f>IF((AND(T5157=0,H5157&gt;=L5157)),"Don’t change bids","OK")</f>
        <v>OK</v>
      </c>
      <c r="V5157" t="e">
        <f>IF((MATCH(F5157,W5157,0)),"Same","Diff")</f>
        <v>#N/A</v>
      </c>
      <c r="W5157" s="5">
        <f>ROUND(M5157,2)</f>
        <v>0.39</v>
      </c>
      <c r="X5157" s="5">
        <v>0.39</v>
      </c>
    </row>
    <row r="5158" spans="1:24" x14ac:dyDescent="0.25">
      <c r="A5158" t="s">
        <v>24</v>
      </c>
      <c r="B5158" t="s">
        <v>5150</v>
      </c>
      <c r="C5158" t="s">
        <v>4401</v>
      </c>
      <c r="D5158" t="s">
        <v>4558</v>
      </c>
      <c r="E5158" t="s">
        <v>569</v>
      </c>
      <c r="F5158" s="5">
        <v>0.37</v>
      </c>
      <c r="G5158" s="9">
        <v>0.1</v>
      </c>
      <c r="H5158" s="6">
        <f>G5158*100</f>
        <v>10</v>
      </c>
      <c r="I5158" t="s">
        <v>9716</v>
      </c>
      <c r="J5158" t="s">
        <v>10765</v>
      </c>
      <c r="K5158">
        <v>41</v>
      </c>
      <c r="L5158">
        <v>41</v>
      </c>
      <c r="M5158">
        <f>(F5158*(1+0.05))</f>
        <v>0.38850000000000001</v>
      </c>
      <c r="N5158">
        <f>IFERROR(ROUND(( (-1.208*LN(L5158) + 7.5474 + 4.6991*(2.71828^(-0.009*L5158)) + 0.0001*L5158*L5158 - 0.0432*L5158 + 4.7166)/3),2), " ")</f>
        <v>3.14</v>
      </c>
      <c r="O5158">
        <f>IFERROR(MAX(MIN(ROUND(N5158*(Q5158/P5158),2),4.5),1.9)," ")</f>
        <v>2.96</v>
      </c>
      <c r="P5158">
        <f>13.098*F5158^-1.237</f>
        <v>44.806338281983834</v>
      </c>
      <c r="Q5158">
        <f>13.098*M5158^-1.237</f>
        <v>42.182109086218873</v>
      </c>
      <c r="R5158" s="5">
        <f>IFERROR(ROUND(MAX(MIN((-105.4*LN(O5158) + 163.83),95),10),0)," ")</f>
        <v>49</v>
      </c>
      <c r="S5158" s="5" t="str">
        <f>IFERROR(CONCATENATE("(",R5158,",",ROUND((1.2*W5158),2),")")," ")</f>
        <v>(49,0.47)</v>
      </c>
      <c r="T5158">
        <f>R5158-L5158</f>
        <v>8</v>
      </c>
      <c r="U5158" s="7" t="str">
        <f>IF((AND(T5158=0,H5158&gt;=L5158)),"Don’t change bids","OK")</f>
        <v>OK</v>
      </c>
      <c r="V5158" t="e">
        <f>IF((MATCH(F5158,W5158,0)),"Same","Diff")</f>
        <v>#N/A</v>
      </c>
      <c r="W5158" s="5">
        <f>ROUND(M5158,2)</f>
        <v>0.39</v>
      </c>
      <c r="X5158" s="5">
        <v>0.39</v>
      </c>
    </row>
    <row r="5159" spans="1:24" x14ac:dyDescent="0.25">
      <c r="A5159" t="s">
        <v>24</v>
      </c>
      <c r="B5159" t="s">
        <v>5151</v>
      </c>
      <c r="C5159" t="s">
        <v>4401</v>
      </c>
      <c r="D5159" t="s">
        <v>4560</v>
      </c>
      <c r="E5159" t="s">
        <v>569</v>
      </c>
      <c r="F5159" s="5">
        <v>0.37</v>
      </c>
      <c r="G5159" s="9">
        <v>0.1</v>
      </c>
      <c r="H5159" s="6">
        <f>G5159*100</f>
        <v>10</v>
      </c>
      <c r="I5159" t="s">
        <v>9716</v>
      </c>
      <c r="J5159" t="s">
        <v>10765</v>
      </c>
      <c r="K5159">
        <v>41</v>
      </c>
      <c r="L5159">
        <v>41</v>
      </c>
      <c r="M5159">
        <f>(F5159*(1+0.05))</f>
        <v>0.38850000000000001</v>
      </c>
      <c r="N5159">
        <f>IFERROR(ROUND(( (-1.208*LN(L5159) + 7.5474 + 4.6991*(2.71828^(-0.009*L5159)) + 0.0001*L5159*L5159 - 0.0432*L5159 + 4.7166)/3),2), " ")</f>
        <v>3.14</v>
      </c>
      <c r="O5159">
        <f>IFERROR(MAX(MIN(ROUND(N5159*(Q5159/P5159),2),4.5),1.9)," ")</f>
        <v>2.96</v>
      </c>
      <c r="P5159">
        <f>13.098*F5159^-1.237</f>
        <v>44.806338281983834</v>
      </c>
      <c r="Q5159">
        <f>13.098*M5159^-1.237</f>
        <v>42.182109086218873</v>
      </c>
      <c r="R5159" s="5">
        <f>IFERROR(ROUND(MAX(MIN((-105.4*LN(O5159) + 163.83),95),10),0)," ")</f>
        <v>49</v>
      </c>
      <c r="S5159" s="5" t="str">
        <f>IFERROR(CONCATENATE("(",R5159,",",ROUND((1.2*W5159),2),")")," ")</f>
        <v>(49,0.47)</v>
      </c>
      <c r="T5159">
        <f>R5159-L5159</f>
        <v>8</v>
      </c>
      <c r="U5159" s="7" t="str">
        <f>IF((AND(T5159=0,H5159&gt;=L5159)),"Don’t change bids","OK")</f>
        <v>OK</v>
      </c>
      <c r="V5159" t="e">
        <f>IF((MATCH(F5159,W5159,0)),"Same","Diff")</f>
        <v>#N/A</v>
      </c>
      <c r="W5159" s="5">
        <f>ROUND(M5159,2)</f>
        <v>0.39</v>
      </c>
      <c r="X5159" s="5">
        <v>0.39</v>
      </c>
    </row>
    <row r="5160" spans="1:24" x14ac:dyDescent="0.25">
      <c r="A5160" t="s">
        <v>24</v>
      </c>
      <c r="B5160" t="s">
        <v>5152</v>
      </c>
      <c r="C5160" t="s">
        <v>4401</v>
      </c>
      <c r="D5160" t="s">
        <v>4558</v>
      </c>
      <c r="E5160" t="s">
        <v>4090</v>
      </c>
      <c r="F5160" s="5">
        <v>0.36</v>
      </c>
      <c r="G5160" s="9">
        <v>0.1</v>
      </c>
      <c r="H5160" s="6">
        <f>G5160*100</f>
        <v>10</v>
      </c>
      <c r="I5160" t="s">
        <v>10682</v>
      </c>
      <c r="J5160" t="s">
        <v>10765</v>
      </c>
      <c r="K5160">
        <v>41</v>
      </c>
      <c r="L5160">
        <v>41</v>
      </c>
      <c r="M5160">
        <f>(F5160*(1+0.05))</f>
        <v>0.378</v>
      </c>
      <c r="N5160">
        <f>IFERROR(ROUND(( (-1.208*LN(L5160) + 7.5474 + 4.6991*(2.71828^(-0.009*L5160)) + 0.0001*L5160*L5160 - 0.0432*L5160 + 4.7166)/3),2), " ")</f>
        <v>3.14</v>
      </c>
      <c r="O5160">
        <f>IFERROR(MAX(MIN(ROUND(N5160*(Q5160/P5160),2),4.5),1.9)," ")</f>
        <v>2.96</v>
      </c>
      <c r="P5160">
        <f>13.098*F5160^-1.237</f>
        <v>46.350966313994896</v>
      </c>
      <c r="Q5160">
        <f>13.098*M5160^-1.237</f>
        <v>43.636270944612029</v>
      </c>
      <c r="R5160" s="5">
        <f>IFERROR(ROUND(MAX(MIN((-105.4*LN(O5160) + 163.83),95),10),0)," ")</f>
        <v>49</v>
      </c>
      <c r="S5160" s="5" t="str">
        <f>IFERROR(CONCATENATE("(",R5160,",",ROUND((1.2*W5160),2),")")," ")</f>
        <v>(49,0.46)</v>
      </c>
      <c r="T5160">
        <f>R5160-L5160</f>
        <v>8</v>
      </c>
      <c r="U5160" s="7" t="str">
        <f>IF((AND(T5160=0,H5160&gt;=L5160)),"Don’t change bids","OK")</f>
        <v>OK</v>
      </c>
      <c r="V5160" t="e">
        <f>IF((MATCH(F5160,W5160,0)),"Same","Diff")</f>
        <v>#N/A</v>
      </c>
      <c r="W5160" s="5">
        <f>ROUND(M5160,2)</f>
        <v>0.38</v>
      </c>
      <c r="X5160" s="5">
        <v>0.38</v>
      </c>
    </row>
    <row r="5161" spans="1:24" x14ac:dyDescent="0.25">
      <c r="A5161" t="s">
        <v>24</v>
      </c>
      <c r="B5161" t="s">
        <v>5153</v>
      </c>
      <c r="C5161" t="s">
        <v>4401</v>
      </c>
      <c r="D5161" t="s">
        <v>4558</v>
      </c>
      <c r="E5161" t="s">
        <v>569</v>
      </c>
      <c r="F5161" s="5">
        <v>0.37</v>
      </c>
      <c r="G5161" s="9">
        <v>0.1</v>
      </c>
      <c r="H5161" s="6">
        <f>G5161*100</f>
        <v>10</v>
      </c>
      <c r="I5161" t="s">
        <v>9716</v>
      </c>
      <c r="J5161" t="s">
        <v>10765</v>
      </c>
      <c r="K5161">
        <v>41</v>
      </c>
      <c r="L5161">
        <v>41</v>
      </c>
      <c r="M5161">
        <f>(F5161*(1+0.05))</f>
        <v>0.38850000000000001</v>
      </c>
      <c r="N5161">
        <f>IFERROR(ROUND(( (-1.208*LN(L5161) + 7.5474 + 4.6991*(2.71828^(-0.009*L5161)) + 0.0001*L5161*L5161 - 0.0432*L5161 + 4.7166)/3),2), " ")</f>
        <v>3.14</v>
      </c>
      <c r="O5161">
        <f>IFERROR(MAX(MIN(ROUND(N5161*(Q5161/P5161),2),4.5),1.9)," ")</f>
        <v>2.96</v>
      </c>
      <c r="P5161">
        <f>13.098*F5161^-1.237</f>
        <v>44.806338281983834</v>
      </c>
      <c r="Q5161">
        <f>13.098*M5161^-1.237</f>
        <v>42.182109086218873</v>
      </c>
      <c r="R5161" s="5">
        <f>IFERROR(ROUND(MAX(MIN((-105.4*LN(O5161) + 163.83),95),10),0)," ")</f>
        <v>49</v>
      </c>
      <c r="S5161" s="5" t="str">
        <f>IFERROR(CONCATENATE("(",R5161,",",ROUND((1.2*W5161),2),")")," ")</f>
        <v>(49,0.47)</v>
      </c>
      <c r="T5161">
        <f>R5161-L5161</f>
        <v>8</v>
      </c>
      <c r="U5161" s="7" t="str">
        <f>IF((AND(T5161=0,H5161&gt;=L5161)),"Don’t change bids","OK")</f>
        <v>OK</v>
      </c>
      <c r="V5161" t="e">
        <f>IF((MATCH(F5161,W5161,0)),"Same","Diff")</f>
        <v>#N/A</v>
      </c>
      <c r="W5161" s="5">
        <f>ROUND(M5161,2)</f>
        <v>0.39</v>
      </c>
      <c r="X5161" s="5">
        <v>0.39</v>
      </c>
    </row>
    <row r="5162" spans="1:24" x14ac:dyDescent="0.25">
      <c r="A5162" t="s">
        <v>24</v>
      </c>
      <c r="B5162" t="s">
        <v>5154</v>
      </c>
      <c r="C5162" t="s">
        <v>4401</v>
      </c>
      <c r="D5162" t="s">
        <v>4558</v>
      </c>
      <c r="E5162" t="s">
        <v>569</v>
      </c>
      <c r="F5162" s="5">
        <v>0.37</v>
      </c>
      <c r="G5162" s="9">
        <v>0.1</v>
      </c>
      <c r="H5162" s="6">
        <f>G5162*100</f>
        <v>10</v>
      </c>
      <c r="I5162" t="s">
        <v>9716</v>
      </c>
      <c r="J5162" t="s">
        <v>10765</v>
      </c>
      <c r="K5162">
        <v>41</v>
      </c>
      <c r="L5162">
        <v>41</v>
      </c>
      <c r="M5162">
        <f>(F5162*(1+0.05))</f>
        <v>0.38850000000000001</v>
      </c>
      <c r="N5162">
        <f>IFERROR(ROUND(( (-1.208*LN(L5162) + 7.5474 + 4.6991*(2.71828^(-0.009*L5162)) + 0.0001*L5162*L5162 - 0.0432*L5162 + 4.7166)/3),2), " ")</f>
        <v>3.14</v>
      </c>
      <c r="O5162">
        <f>IFERROR(MAX(MIN(ROUND(N5162*(Q5162/P5162),2),4.5),1.9)," ")</f>
        <v>2.96</v>
      </c>
      <c r="P5162">
        <f>13.098*F5162^-1.237</f>
        <v>44.806338281983834</v>
      </c>
      <c r="Q5162">
        <f>13.098*M5162^-1.237</f>
        <v>42.182109086218873</v>
      </c>
      <c r="R5162" s="5">
        <f>IFERROR(ROUND(MAX(MIN((-105.4*LN(O5162) + 163.83),95),10),0)," ")</f>
        <v>49</v>
      </c>
      <c r="S5162" s="5" t="str">
        <f>IFERROR(CONCATENATE("(",R5162,",",ROUND((1.2*W5162),2),")")," ")</f>
        <v>(49,0.47)</v>
      </c>
      <c r="T5162">
        <f>R5162-L5162</f>
        <v>8</v>
      </c>
      <c r="U5162" s="7" t="str">
        <f>IF((AND(T5162=0,H5162&gt;=L5162)),"Don’t change bids","OK")</f>
        <v>OK</v>
      </c>
      <c r="V5162" t="e">
        <f>IF((MATCH(F5162,W5162,0)),"Same","Diff")</f>
        <v>#N/A</v>
      </c>
      <c r="W5162" s="5">
        <f>ROUND(M5162,2)</f>
        <v>0.39</v>
      </c>
      <c r="X5162" s="5">
        <v>0.39</v>
      </c>
    </row>
    <row r="5163" spans="1:24" x14ac:dyDescent="0.25">
      <c r="A5163" t="s">
        <v>24</v>
      </c>
      <c r="B5163" t="s">
        <v>5155</v>
      </c>
      <c r="C5163" t="s">
        <v>4401</v>
      </c>
      <c r="D5163" t="s">
        <v>4558</v>
      </c>
      <c r="E5163" t="s">
        <v>569</v>
      </c>
      <c r="F5163" s="5">
        <v>0.37</v>
      </c>
      <c r="G5163" s="9">
        <v>0.1</v>
      </c>
      <c r="H5163" s="6">
        <f>G5163*100</f>
        <v>10</v>
      </c>
      <c r="I5163" t="s">
        <v>9716</v>
      </c>
      <c r="J5163" t="s">
        <v>10765</v>
      </c>
      <c r="K5163">
        <v>41</v>
      </c>
      <c r="L5163">
        <v>41</v>
      </c>
      <c r="M5163">
        <f>(F5163*(1+0.05))</f>
        <v>0.38850000000000001</v>
      </c>
      <c r="N5163">
        <f>IFERROR(ROUND(( (-1.208*LN(L5163) + 7.5474 + 4.6991*(2.71828^(-0.009*L5163)) + 0.0001*L5163*L5163 - 0.0432*L5163 + 4.7166)/3),2), " ")</f>
        <v>3.14</v>
      </c>
      <c r="O5163">
        <f>IFERROR(MAX(MIN(ROUND(N5163*(Q5163/P5163),2),4.5),1.9)," ")</f>
        <v>2.96</v>
      </c>
      <c r="P5163">
        <f>13.098*F5163^-1.237</f>
        <v>44.806338281983834</v>
      </c>
      <c r="Q5163">
        <f>13.098*M5163^-1.237</f>
        <v>42.182109086218873</v>
      </c>
      <c r="R5163" s="5">
        <f>IFERROR(ROUND(MAX(MIN((-105.4*LN(O5163) + 163.83),95),10),0)," ")</f>
        <v>49</v>
      </c>
      <c r="S5163" s="5" t="str">
        <f>IFERROR(CONCATENATE("(",R5163,",",ROUND((1.2*W5163),2),")")," ")</f>
        <v>(49,0.47)</v>
      </c>
      <c r="T5163">
        <f>R5163-L5163</f>
        <v>8</v>
      </c>
      <c r="U5163" s="7" t="str">
        <f>IF((AND(T5163=0,H5163&gt;=L5163)),"Don’t change bids","OK")</f>
        <v>OK</v>
      </c>
      <c r="V5163" t="e">
        <f>IF((MATCH(F5163,W5163,0)),"Same","Diff")</f>
        <v>#N/A</v>
      </c>
      <c r="W5163" s="5">
        <f>ROUND(M5163,2)</f>
        <v>0.39</v>
      </c>
      <c r="X5163" s="5">
        <v>0.39</v>
      </c>
    </row>
    <row r="5164" spans="1:24" x14ac:dyDescent="0.25">
      <c r="A5164" t="s">
        <v>24</v>
      </c>
      <c r="B5164" t="s">
        <v>5156</v>
      </c>
      <c r="C5164" t="s">
        <v>4401</v>
      </c>
      <c r="D5164" t="s">
        <v>5157</v>
      </c>
      <c r="E5164" t="s">
        <v>569</v>
      </c>
      <c r="F5164" s="5">
        <v>0.37</v>
      </c>
      <c r="G5164" s="9">
        <v>0.1</v>
      </c>
      <c r="H5164" s="6">
        <f>G5164*100</f>
        <v>10</v>
      </c>
      <c r="I5164" t="s">
        <v>9716</v>
      </c>
      <c r="J5164" t="s">
        <v>10765</v>
      </c>
      <c r="K5164">
        <v>41</v>
      </c>
      <c r="L5164">
        <v>41</v>
      </c>
      <c r="M5164">
        <f>(F5164*(1+0.05))</f>
        <v>0.38850000000000001</v>
      </c>
      <c r="N5164">
        <f>IFERROR(ROUND(( (-1.208*LN(L5164) + 7.5474 + 4.6991*(2.71828^(-0.009*L5164)) + 0.0001*L5164*L5164 - 0.0432*L5164 + 4.7166)/3),2), " ")</f>
        <v>3.14</v>
      </c>
      <c r="O5164">
        <f>IFERROR(MAX(MIN(ROUND(N5164*(Q5164/P5164),2),4.5),1.9)," ")</f>
        <v>2.96</v>
      </c>
      <c r="P5164">
        <f>13.098*F5164^-1.237</f>
        <v>44.806338281983834</v>
      </c>
      <c r="Q5164">
        <f>13.098*M5164^-1.237</f>
        <v>42.182109086218873</v>
      </c>
      <c r="R5164" s="5">
        <f>IFERROR(ROUND(MAX(MIN((-105.4*LN(O5164) + 163.83),95),10),0)," ")</f>
        <v>49</v>
      </c>
      <c r="S5164" s="5" t="str">
        <f>IFERROR(CONCATENATE("(",R5164,",",ROUND((1.2*W5164),2),")")," ")</f>
        <v>(49,0.47)</v>
      </c>
      <c r="T5164">
        <f>R5164-L5164</f>
        <v>8</v>
      </c>
      <c r="U5164" s="7" t="str">
        <f>IF((AND(T5164=0,H5164&gt;=L5164)),"Don’t change bids","OK")</f>
        <v>OK</v>
      </c>
      <c r="V5164" t="e">
        <f>IF((MATCH(F5164,W5164,0)),"Same","Diff")</f>
        <v>#N/A</v>
      </c>
      <c r="W5164" s="5">
        <f>ROUND(M5164,2)</f>
        <v>0.39</v>
      </c>
      <c r="X5164" s="5">
        <v>0.39</v>
      </c>
    </row>
    <row r="5165" spans="1:24" x14ac:dyDescent="0.25">
      <c r="A5165" t="s">
        <v>24</v>
      </c>
      <c r="B5165" t="s">
        <v>5158</v>
      </c>
      <c r="C5165" t="s">
        <v>4401</v>
      </c>
      <c r="D5165" t="s">
        <v>4566</v>
      </c>
      <c r="E5165" t="s">
        <v>569</v>
      </c>
      <c r="F5165" s="5">
        <v>0.37</v>
      </c>
      <c r="G5165" s="9">
        <v>0.1</v>
      </c>
      <c r="H5165" s="6">
        <f>G5165*100</f>
        <v>10</v>
      </c>
      <c r="I5165" t="s">
        <v>9716</v>
      </c>
      <c r="J5165" t="s">
        <v>10765</v>
      </c>
      <c r="K5165">
        <v>41</v>
      </c>
      <c r="L5165">
        <v>41</v>
      </c>
      <c r="M5165">
        <f>(F5165*(1+0.05))</f>
        <v>0.38850000000000001</v>
      </c>
      <c r="N5165">
        <f>IFERROR(ROUND(( (-1.208*LN(L5165) + 7.5474 + 4.6991*(2.71828^(-0.009*L5165)) + 0.0001*L5165*L5165 - 0.0432*L5165 + 4.7166)/3),2), " ")</f>
        <v>3.14</v>
      </c>
      <c r="O5165">
        <f>IFERROR(MAX(MIN(ROUND(N5165*(Q5165/P5165),2),4.5),1.9)," ")</f>
        <v>2.96</v>
      </c>
      <c r="P5165">
        <f>13.098*F5165^-1.237</f>
        <v>44.806338281983834</v>
      </c>
      <c r="Q5165">
        <f>13.098*M5165^-1.237</f>
        <v>42.182109086218873</v>
      </c>
      <c r="R5165" s="5">
        <f>IFERROR(ROUND(MAX(MIN((-105.4*LN(O5165) + 163.83),95),10),0)," ")</f>
        <v>49</v>
      </c>
      <c r="S5165" s="5" t="str">
        <f>IFERROR(CONCATENATE("(",R5165,",",ROUND((1.2*W5165),2),")")," ")</f>
        <v>(49,0.47)</v>
      </c>
      <c r="T5165">
        <f>R5165-L5165</f>
        <v>8</v>
      </c>
      <c r="U5165" s="7" t="str">
        <f>IF((AND(T5165=0,H5165&gt;=L5165)),"Don’t change bids","OK")</f>
        <v>OK</v>
      </c>
      <c r="V5165" t="e">
        <f>IF((MATCH(F5165,W5165,0)),"Same","Diff")</f>
        <v>#N/A</v>
      </c>
      <c r="W5165" s="5">
        <f>ROUND(M5165,2)</f>
        <v>0.39</v>
      </c>
      <c r="X5165" s="5">
        <v>0.39</v>
      </c>
    </row>
    <row r="5166" spans="1:24" x14ac:dyDescent="0.25">
      <c r="A5166" t="s">
        <v>24</v>
      </c>
      <c r="B5166" t="s">
        <v>5159</v>
      </c>
      <c r="C5166" t="s">
        <v>4401</v>
      </c>
      <c r="D5166" t="s">
        <v>4558</v>
      </c>
      <c r="E5166" t="s">
        <v>569</v>
      </c>
      <c r="F5166" s="5">
        <v>0.37</v>
      </c>
      <c r="G5166" s="9">
        <v>0.1</v>
      </c>
      <c r="H5166" s="6">
        <f>G5166*100</f>
        <v>10</v>
      </c>
      <c r="I5166" t="s">
        <v>9716</v>
      </c>
      <c r="J5166" t="s">
        <v>10765</v>
      </c>
      <c r="K5166">
        <v>41</v>
      </c>
      <c r="L5166">
        <v>41</v>
      </c>
      <c r="M5166">
        <f>(F5166*(1+0.05))</f>
        <v>0.38850000000000001</v>
      </c>
      <c r="N5166">
        <f>IFERROR(ROUND(( (-1.208*LN(L5166) + 7.5474 + 4.6991*(2.71828^(-0.009*L5166)) + 0.0001*L5166*L5166 - 0.0432*L5166 + 4.7166)/3),2), " ")</f>
        <v>3.14</v>
      </c>
      <c r="O5166">
        <f>IFERROR(MAX(MIN(ROUND(N5166*(Q5166/P5166),2),4.5),1.9)," ")</f>
        <v>2.96</v>
      </c>
      <c r="P5166">
        <f>13.098*F5166^-1.237</f>
        <v>44.806338281983834</v>
      </c>
      <c r="Q5166">
        <f>13.098*M5166^-1.237</f>
        <v>42.182109086218873</v>
      </c>
      <c r="R5166" s="5">
        <f>IFERROR(ROUND(MAX(MIN((-105.4*LN(O5166) + 163.83),95),10),0)," ")</f>
        <v>49</v>
      </c>
      <c r="S5166" s="5" t="str">
        <f>IFERROR(CONCATENATE("(",R5166,",",ROUND((1.2*W5166),2),")")," ")</f>
        <v>(49,0.47)</v>
      </c>
      <c r="T5166">
        <f>R5166-L5166</f>
        <v>8</v>
      </c>
      <c r="U5166" s="7" t="str">
        <f>IF((AND(T5166=0,H5166&gt;=L5166)),"Don’t change bids","OK")</f>
        <v>OK</v>
      </c>
      <c r="V5166" t="e">
        <f>IF((MATCH(F5166,W5166,0)),"Same","Diff")</f>
        <v>#N/A</v>
      </c>
      <c r="W5166" s="5">
        <f>ROUND(M5166,2)</f>
        <v>0.39</v>
      </c>
      <c r="X5166" s="5">
        <v>0.39</v>
      </c>
    </row>
    <row r="5167" spans="1:24" x14ac:dyDescent="0.25">
      <c r="A5167" t="s">
        <v>24</v>
      </c>
      <c r="B5167" t="s">
        <v>5160</v>
      </c>
      <c r="C5167" t="s">
        <v>4401</v>
      </c>
      <c r="D5167" t="s">
        <v>4571</v>
      </c>
      <c r="E5167" t="s">
        <v>535</v>
      </c>
      <c r="F5167" s="5">
        <v>0.23</v>
      </c>
      <c r="G5167" s="9">
        <v>0.1</v>
      </c>
      <c r="H5167" s="6">
        <f>G5167*100</f>
        <v>10</v>
      </c>
      <c r="I5167" t="s">
        <v>9719</v>
      </c>
      <c r="J5167" t="s">
        <v>10765</v>
      </c>
      <c r="K5167">
        <v>41</v>
      </c>
      <c r="L5167">
        <v>41</v>
      </c>
      <c r="M5167">
        <f>(F5167*(1+0.05))</f>
        <v>0.24150000000000002</v>
      </c>
      <c r="N5167">
        <f>IFERROR(ROUND(( (-1.208*LN(L5167) + 7.5474 + 4.6991*(2.71828^(-0.009*L5167)) + 0.0001*L5167*L5167 - 0.0432*L5167 + 4.7166)/3),2), " ")</f>
        <v>3.14</v>
      </c>
      <c r="O5167">
        <f>IFERROR(MAX(MIN(ROUND(N5167*(Q5167/P5167),2),4.5),1.9)," ")</f>
        <v>2.96</v>
      </c>
      <c r="P5167">
        <f>13.098*F5167^-1.237</f>
        <v>80.676612210847793</v>
      </c>
      <c r="Q5167">
        <f>13.098*M5167^-1.237</f>
        <v>75.951523544893519</v>
      </c>
      <c r="R5167" s="5">
        <f>IFERROR(ROUND(MAX(MIN((-105.4*LN(O5167) + 163.83),95),10),0)," ")</f>
        <v>49</v>
      </c>
      <c r="S5167" s="5" t="str">
        <f>IFERROR(CONCATENATE("(",R5167,",",ROUND((1.2*W5167),2),")")," ")</f>
        <v>(49,0.29)</v>
      </c>
      <c r="T5167">
        <f>R5167-L5167</f>
        <v>8</v>
      </c>
      <c r="U5167" s="7" t="str">
        <f>IF((AND(T5167=0,H5167&gt;=L5167)),"Don’t change bids","OK")</f>
        <v>OK</v>
      </c>
      <c r="V5167" t="e">
        <f>IF((MATCH(F5167,W5167,0)),"Same","Diff")</f>
        <v>#N/A</v>
      </c>
      <c r="W5167" s="5">
        <f>ROUND(M5167,2)</f>
        <v>0.24</v>
      </c>
      <c r="X5167" s="5">
        <v>0.24</v>
      </c>
    </row>
    <row r="5168" spans="1:24" x14ac:dyDescent="0.25">
      <c r="A5168" t="s">
        <v>24</v>
      </c>
      <c r="B5168" t="s">
        <v>5161</v>
      </c>
      <c r="C5168" t="s">
        <v>4401</v>
      </c>
      <c r="D5168" t="s">
        <v>4558</v>
      </c>
      <c r="E5168" t="s">
        <v>569</v>
      </c>
      <c r="F5168" s="5">
        <v>0.37</v>
      </c>
      <c r="G5168" s="9">
        <v>0.1</v>
      </c>
      <c r="H5168" s="6">
        <f>G5168*100</f>
        <v>10</v>
      </c>
      <c r="I5168" t="s">
        <v>9716</v>
      </c>
      <c r="J5168" t="s">
        <v>10765</v>
      </c>
      <c r="K5168">
        <v>41</v>
      </c>
      <c r="L5168">
        <v>41</v>
      </c>
      <c r="M5168">
        <f>(F5168*(1+0.05))</f>
        <v>0.38850000000000001</v>
      </c>
      <c r="N5168">
        <f>IFERROR(ROUND(( (-1.208*LN(L5168) + 7.5474 + 4.6991*(2.71828^(-0.009*L5168)) + 0.0001*L5168*L5168 - 0.0432*L5168 + 4.7166)/3),2), " ")</f>
        <v>3.14</v>
      </c>
      <c r="O5168">
        <f>IFERROR(MAX(MIN(ROUND(N5168*(Q5168/P5168),2),4.5),1.9)," ")</f>
        <v>2.96</v>
      </c>
      <c r="P5168">
        <f>13.098*F5168^-1.237</f>
        <v>44.806338281983834</v>
      </c>
      <c r="Q5168">
        <f>13.098*M5168^-1.237</f>
        <v>42.182109086218873</v>
      </c>
      <c r="R5168" s="5">
        <f>IFERROR(ROUND(MAX(MIN((-105.4*LN(O5168) + 163.83),95),10),0)," ")</f>
        <v>49</v>
      </c>
      <c r="S5168" s="5" t="str">
        <f>IFERROR(CONCATENATE("(",R5168,",",ROUND((1.2*W5168),2),")")," ")</f>
        <v>(49,0.47)</v>
      </c>
      <c r="T5168">
        <f>R5168-L5168</f>
        <v>8</v>
      </c>
      <c r="U5168" s="7" t="str">
        <f>IF((AND(T5168=0,H5168&gt;=L5168)),"Don’t change bids","OK")</f>
        <v>OK</v>
      </c>
      <c r="V5168" t="e">
        <f>IF((MATCH(F5168,W5168,0)),"Same","Diff")</f>
        <v>#N/A</v>
      </c>
      <c r="W5168" s="5">
        <f>ROUND(M5168,2)</f>
        <v>0.39</v>
      </c>
      <c r="X5168" s="5">
        <v>0.39</v>
      </c>
    </row>
    <row r="5169" spans="1:24" x14ac:dyDescent="0.25">
      <c r="A5169" t="s">
        <v>24</v>
      </c>
      <c r="B5169" t="s">
        <v>5162</v>
      </c>
      <c r="C5169" t="s">
        <v>4401</v>
      </c>
      <c r="D5169" t="s">
        <v>5118</v>
      </c>
      <c r="E5169" t="s">
        <v>569</v>
      </c>
      <c r="F5169" s="5">
        <v>0.37</v>
      </c>
      <c r="G5169" s="9">
        <v>0.1</v>
      </c>
      <c r="H5169" s="6">
        <f>G5169*100</f>
        <v>10</v>
      </c>
      <c r="I5169" t="s">
        <v>9716</v>
      </c>
      <c r="J5169" t="s">
        <v>10765</v>
      </c>
      <c r="K5169">
        <v>41</v>
      </c>
      <c r="L5169">
        <v>41</v>
      </c>
      <c r="M5169">
        <f>(F5169*(1+0.05))</f>
        <v>0.38850000000000001</v>
      </c>
      <c r="N5169">
        <f>IFERROR(ROUND(( (-1.208*LN(L5169) + 7.5474 + 4.6991*(2.71828^(-0.009*L5169)) + 0.0001*L5169*L5169 - 0.0432*L5169 + 4.7166)/3),2), " ")</f>
        <v>3.14</v>
      </c>
      <c r="O5169">
        <f>IFERROR(MAX(MIN(ROUND(N5169*(Q5169/P5169),2),4.5),1.9)," ")</f>
        <v>2.96</v>
      </c>
      <c r="P5169">
        <f>13.098*F5169^-1.237</f>
        <v>44.806338281983834</v>
      </c>
      <c r="Q5169">
        <f>13.098*M5169^-1.237</f>
        <v>42.182109086218873</v>
      </c>
      <c r="R5169" s="5">
        <f>IFERROR(ROUND(MAX(MIN((-105.4*LN(O5169) + 163.83),95),10),0)," ")</f>
        <v>49</v>
      </c>
      <c r="S5169" s="5" t="str">
        <f>IFERROR(CONCATENATE("(",R5169,",",ROUND((1.2*W5169),2),")")," ")</f>
        <v>(49,0.47)</v>
      </c>
      <c r="T5169">
        <f>R5169-L5169</f>
        <v>8</v>
      </c>
      <c r="U5169" s="7" t="str">
        <f>IF((AND(T5169=0,H5169&gt;=L5169)),"Don’t change bids","OK")</f>
        <v>OK</v>
      </c>
      <c r="V5169" t="e">
        <f>IF((MATCH(F5169,W5169,0)),"Same","Diff")</f>
        <v>#N/A</v>
      </c>
      <c r="W5169" s="5">
        <f>ROUND(M5169,2)</f>
        <v>0.39</v>
      </c>
      <c r="X5169" s="5">
        <v>0.39</v>
      </c>
    </row>
    <row r="5170" spans="1:24" x14ac:dyDescent="0.25">
      <c r="A5170" t="s">
        <v>24</v>
      </c>
      <c r="B5170" t="s">
        <v>5163</v>
      </c>
      <c r="C5170" t="s">
        <v>4401</v>
      </c>
      <c r="D5170" t="s">
        <v>4571</v>
      </c>
      <c r="E5170" t="s">
        <v>569</v>
      </c>
      <c r="F5170" s="5">
        <v>0.37</v>
      </c>
      <c r="G5170" s="8">
        <v>0.33329999999999999</v>
      </c>
      <c r="H5170" s="6">
        <f>G5170*100</f>
        <v>33.33</v>
      </c>
      <c r="I5170" t="s">
        <v>10701</v>
      </c>
      <c r="J5170" t="s">
        <v>10765</v>
      </c>
      <c r="K5170">
        <v>49</v>
      </c>
      <c r="L5170">
        <v>49</v>
      </c>
      <c r="M5170">
        <f>(F5170*(1+0.05))</f>
        <v>0.38850000000000001</v>
      </c>
      <c r="N5170">
        <f>IFERROR(ROUND(( (-1.208*LN(L5170) + 7.5474 + 4.6991*(2.71828^(-0.009*L5170)) + 0.0001*L5170*L5170 - 0.0432*L5170 + 4.7166)/3),2), " ")</f>
        <v>2.9</v>
      </c>
      <c r="O5170">
        <f>IFERROR(MAX(MIN(ROUND(N5170*(Q5170/P5170),2),4.5),1.9)," ")</f>
        <v>2.73</v>
      </c>
      <c r="P5170">
        <f>13.098*F5170^-1.237</f>
        <v>44.806338281983834</v>
      </c>
      <c r="Q5170">
        <f>13.098*M5170^-1.237</f>
        <v>42.182109086218873</v>
      </c>
      <c r="R5170" s="5">
        <f>IFERROR(ROUND(MAX(MIN((-105.4*LN(O5170) + 163.83),95),10),0)," ")</f>
        <v>58</v>
      </c>
      <c r="S5170" s="5" t="str">
        <f>IFERROR(CONCATENATE("(",R5170,",",ROUND((1.2*W5170),2),")")," ")</f>
        <v>(58,0.47)</v>
      </c>
      <c r="T5170">
        <f>R5170-L5170</f>
        <v>9</v>
      </c>
      <c r="U5170" s="7" t="str">
        <f>IF((AND(T5170=0,H5170&gt;=L5170)),"Don’t change bids","OK")</f>
        <v>OK</v>
      </c>
      <c r="V5170" t="e">
        <f>IF((MATCH(F5170,W5170,0)),"Same","Diff")</f>
        <v>#N/A</v>
      </c>
      <c r="W5170" s="5">
        <f>ROUND(M5170,2)</f>
        <v>0.39</v>
      </c>
      <c r="X5170" s="5">
        <v>0.39</v>
      </c>
    </row>
    <row r="5171" spans="1:24" x14ac:dyDescent="0.25">
      <c r="A5171" t="s">
        <v>24</v>
      </c>
      <c r="B5171" t="s">
        <v>5164</v>
      </c>
      <c r="C5171" t="s">
        <v>4401</v>
      </c>
      <c r="D5171" t="s">
        <v>4566</v>
      </c>
      <c r="E5171" t="s">
        <v>569</v>
      </c>
      <c r="F5171" s="5">
        <v>0.37</v>
      </c>
      <c r="G5171" s="9">
        <v>0.1</v>
      </c>
      <c r="H5171" s="6">
        <f>G5171*100</f>
        <v>10</v>
      </c>
      <c r="I5171" t="s">
        <v>9716</v>
      </c>
      <c r="J5171" t="s">
        <v>10765</v>
      </c>
      <c r="K5171">
        <v>41</v>
      </c>
      <c r="L5171">
        <v>41</v>
      </c>
      <c r="M5171">
        <f>(F5171*(1+0.05))</f>
        <v>0.38850000000000001</v>
      </c>
      <c r="N5171">
        <f>IFERROR(ROUND(( (-1.208*LN(L5171) + 7.5474 + 4.6991*(2.71828^(-0.009*L5171)) + 0.0001*L5171*L5171 - 0.0432*L5171 + 4.7166)/3),2), " ")</f>
        <v>3.14</v>
      </c>
      <c r="O5171">
        <f>IFERROR(MAX(MIN(ROUND(N5171*(Q5171/P5171),2),4.5),1.9)," ")</f>
        <v>2.96</v>
      </c>
      <c r="P5171">
        <f>13.098*F5171^-1.237</f>
        <v>44.806338281983834</v>
      </c>
      <c r="Q5171">
        <f>13.098*M5171^-1.237</f>
        <v>42.182109086218873</v>
      </c>
      <c r="R5171" s="5">
        <f>IFERROR(ROUND(MAX(MIN((-105.4*LN(O5171) + 163.83),95),10),0)," ")</f>
        <v>49</v>
      </c>
      <c r="S5171" s="5" t="str">
        <f>IFERROR(CONCATENATE("(",R5171,",",ROUND((1.2*W5171),2),")")," ")</f>
        <v>(49,0.47)</v>
      </c>
      <c r="T5171">
        <f>R5171-L5171</f>
        <v>8</v>
      </c>
      <c r="U5171" s="7" t="str">
        <f>IF((AND(T5171=0,H5171&gt;=L5171)),"Don’t change bids","OK")</f>
        <v>OK</v>
      </c>
      <c r="V5171" t="e">
        <f>IF((MATCH(F5171,W5171,0)),"Same","Diff")</f>
        <v>#N/A</v>
      </c>
      <c r="W5171" s="5">
        <f>ROUND(M5171,2)</f>
        <v>0.39</v>
      </c>
      <c r="X5171" s="5">
        <v>0.39</v>
      </c>
    </row>
    <row r="5172" spans="1:24" x14ac:dyDescent="0.25">
      <c r="A5172" t="s">
        <v>24</v>
      </c>
      <c r="B5172" t="s">
        <v>5165</v>
      </c>
      <c r="C5172" t="s">
        <v>4401</v>
      </c>
      <c r="D5172" t="s">
        <v>4558</v>
      </c>
      <c r="E5172" t="s">
        <v>569</v>
      </c>
      <c r="F5172" s="5">
        <v>0.37</v>
      </c>
      <c r="G5172" s="9">
        <v>0.1</v>
      </c>
      <c r="H5172" s="6">
        <f>G5172*100</f>
        <v>10</v>
      </c>
      <c r="I5172" t="s">
        <v>9716</v>
      </c>
      <c r="J5172" t="s">
        <v>10765</v>
      </c>
      <c r="K5172">
        <v>41</v>
      </c>
      <c r="L5172">
        <v>41</v>
      </c>
      <c r="M5172">
        <f>(F5172*(1+0.05))</f>
        <v>0.38850000000000001</v>
      </c>
      <c r="N5172">
        <f>IFERROR(ROUND(( (-1.208*LN(L5172) + 7.5474 + 4.6991*(2.71828^(-0.009*L5172)) + 0.0001*L5172*L5172 - 0.0432*L5172 + 4.7166)/3),2), " ")</f>
        <v>3.14</v>
      </c>
      <c r="O5172">
        <f>IFERROR(MAX(MIN(ROUND(N5172*(Q5172/P5172),2),4.5),1.9)," ")</f>
        <v>2.96</v>
      </c>
      <c r="P5172">
        <f>13.098*F5172^-1.237</f>
        <v>44.806338281983834</v>
      </c>
      <c r="Q5172">
        <f>13.098*M5172^-1.237</f>
        <v>42.182109086218873</v>
      </c>
      <c r="R5172" s="5">
        <f>IFERROR(ROUND(MAX(MIN((-105.4*LN(O5172) + 163.83),95),10),0)," ")</f>
        <v>49</v>
      </c>
      <c r="S5172" s="5" t="str">
        <f>IFERROR(CONCATENATE("(",R5172,",",ROUND((1.2*W5172),2),")")," ")</f>
        <v>(49,0.47)</v>
      </c>
      <c r="T5172">
        <f>R5172-L5172</f>
        <v>8</v>
      </c>
      <c r="U5172" s="7" t="str">
        <f>IF((AND(T5172=0,H5172&gt;=L5172)),"Don’t change bids","OK")</f>
        <v>OK</v>
      </c>
      <c r="V5172" t="e">
        <f>IF((MATCH(F5172,W5172,0)),"Same","Diff")</f>
        <v>#N/A</v>
      </c>
      <c r="W5172" s="5">
        <f>ROUND(M5172,2)</f>
        <v>0.39</v>
      </c>
      <c r="X5172" s="5">
        <v>0.39</v>
      </c>
    </row>
    <row r="5173" spans="1:24" x14ac:dyDescent="0.25">
      <c r="A5173" t="s">
        <v>24</v>
      </c>
      <c r="B5173" t="s">
        <v>5166</v>
      </c>
      <c r="C5173" t="s">
        <v>4401</v>
      </c>
      <c r="D5173" t="s">
        <v>4558</v>
      </c>
      <c r="E5173" t="s">
        <v>569</v>
      </c>
      <c r="F5173" s="5">
        <v>0.37</v>
      </c>
      <c r="G5173" s="9">
        <v>0.1</v>
      </c>
      <c r="H5173" s="6">
        <f>G5173*100</f>
        <v>10</v>
      </c>
      <c r="I5173" t="s">
        <v>9716</v>
      </c>
      <c r="J5173" t="s">
        <v>10765</v>
      </c>
      <c r="K5173">
        <v>41</v>
      </c>
      <c r="L5173">
        <v>41</v>
      </c>
      <c r="M5173">
        <f>(F5173*(1+0.05))</f>
        <v>0.38850000000000001</v>
      </c>
      <c r="N5173">
        <f>IFERROR(ROUND(( (-1.208*LN(L5173) + 7.5474 + 4.6991*(2.71828^(-0.009*L5173)) + 0.0001*L5173*L5173 - 0.0432*L5173 + 4.7166)/3),2), " ")</f>
        <v>3.14</v>
      </c>
      <c r="O5173">
        <f>IFERROR(MAX(MIN(ROUND(N5173*(Q5173/P5173),2),4.5),1.9)," ")</f>
        <v>2.96</v>
      </c>
      <c r="P5173">
        <f>13.098*F5173^-1.237</f>
        <v>44.806338281983834</v>
      </c>
      <c r="Q5173">
        <f>13.098*M5173^-1.237</f>
        <v>42.182109086218873</v>
      </c>
      <c r="R5173" s="5">
        <f>IFERROR(ROUND(MAX(MIN((-105.4*LN(O5173) + 163.83),95),10),0)," ")</f>
        <v>49</v>
      </c>
      <c r="S5173" s="5" t="str">
        <f>IFERROR(CONCATENATE("(",R5173,",",ROUND((1.2*W5173),2),")")," ")</f>
        <v>(49,0.47)</v>
      </c>
      <c r="T5173">
        <f>R5173-L5173</f>
        <v>8</v>
      </c>
      <c r="U5173" s="7" t="str">
        <f>IF((AND(T5173=0,H5173&gt;=L5173)),"Don’t change bids","OK")</f>
        <v>OK</v>
      </c>
      <c r="V5173" t="e">
        <f>IF((MATCH(F5173,W5173,0)),"Same","Diff")</f>
        <v>#N/A</v>
      </c>
      <c r="W5173" s="5">
        <f>ROUND(M5173,2)</f>
        <v>0.39</v>
      </c>
      <c r="X5173" s="5">
        <v>0.39</v>
      </c>
    </row>
    <row r="5174" spans="1:24" x14ac:dyDescent="0.25">
      <c r="A5174" t="s">
        <v>24</v>
      </c>
      <c r="B5174" t="s">
        <v>5167</v>
      </c>
      <c r="C5174" t="s">
        <v>4401</v>
      </c>
      <c r="D5174" t="s">
        <v>4558</v>
      </c>
      <c r="E5174" t="s">
        <v>569</v>
      </c>
      <c r="F5174" s="5">
        <v>0.37</v>
      </c>
      <c r="G5174" s="9">
        <v>0.1</v>
      </c>
      <c r="H5174" s="6">
        <f>G5174*100</f>
        <v>10</v>
      </c>
      <c r="I5174" t="s">
        <v>9716</v>
      </c>
      <c r="J5174" t="s">
        <v>10765</v>
      </c>
      <c r="K5174">
        <v>41</v>
      </c>
      <c r="L5174">
        <v>41</v>
      </c>
      <c r="M5174">
        <f>(F5174*(1+0.05))</f>
        <v>0.38850000000000001</v>
      </c>
      <c r="N5174">
        <f>IFERROR(ROUND(( (-1.208*LN(L5174) + 7.5474 + 4.6991*(2.71828^(-0.009*L5174)) + 0.0001*L5174*L5174 - 0.0432*L5174 + 4.7166)/3),2), " ")</f>
        <v>3.14</v>
      </c>
      <c r="O5174">
        <f>IFERROR(MAX(MIN(ROUND(N5174*(Q5174/P5174),2),4.5),1.9)," ")</f>
        <v>2.96</v>
      </c>
      <c r="P5174">
        <f>13.098*F5174^-1.237</f>
        <v>44.806338281983834</v>
      </c>
      <c r="Q5174">
        <f>13.098*M5174^-1.237</f>
        <v>42.182109086218873</v>
      </c>
      <c r="R5174" s="5">
        <f>IFERROR(ROUND(MAX(MIN((-105.4*LN(O5174) + 163.83),95),10),0)," ")</f>
        <v>49</v>
      </c>
      <c r="S5174" s="5" t="str">
        <f>IFERROR(CONCATENATE("(",R5174,",",ROUND((1.2*W5174),2),")")," ")</f>
        <v>(49,0.47)</v>
      </c>
      <c r="T5174">
        <f>R5174-L5174</f>
        <v>8</v>
      </c>
      <c r="U5174" s="7" t="str">
        <f>IF((AND(T5174=0,H5174&gt;=L5174)),"Don’t change bids","OK")</f>
        <v>OK</v>
      </c>
      <c r="V5174" t="e">
        <f>IF((MATCH(F5174,W5174,0)),"Same","Diff")</f>
        <v>#N/A</v>
      </c>
      <c r="W5174" s="5">
        <f>ROUND(M5174,2)</f>
        <v>0.39</v>
      </c>
      <c r="X5174" s="5">
        <v>0.39</v>
      </c>
    </row>
    <row r="5175" spans="1:24" x14ac:dyDescent="0.25">
      <c r="A5175" t="s">
        <v>24</v>
      </c>
      <c r="B5175" t="s">
        <v>5168</v>
      </c>
      <c r="C5175" t="s">
        <v>4401</v>
      </c>
      <c r="D5175" t="s">
        <v>4558</v>
      </c>
      <c r="E5175" t="s">
        <v>569</v>
      </c>
      <c r="F5175" s="5">
        <v>0.37</v>
      </c>
      <c r="G5175" s="9">
        <v>0.1</v>
      </c>
      <c r="H5175" s="6">
        <f>G5175*100</f>
        <v>10</v>
      </c>
      <c r="I5175" t="s">
        <v>9716</v>
      </c>
      <c r="J5175" t="s">
        <v>10765</v>
      </c>
      <c r="K5175">
        <v>41</v>
      </c>
      <c r="L5175">
        <v>41</v>
      </c>
      <c r="M5175">
        <f>(F5175*(1+0.05))</f>
        <v>0.38850000000000001</v>
      </c>
      <c r="N5175">
        <f>IFERROR(ROUND(( (-1.208*LN(L5175) + 7.5474 + 4.6991*(2.71828^(-0.009*L5175)) + 0.0001*L5175*L5175 - 0.0432*L5175 + 4.7166)/3),2), " ")</f>
        <v>3.14</v>
      </c>
      <c r="O5175">
        <f>IFERROR(MAX(MIN(ROUND(N5175*(Q5175/P5175),2),4.5),1.9)," ")</f>
        <v>2.96</v>
      </c>
      <c r="P5175">
        <f>13.098*F5175^-1.237</f>
        <v>44.806338281983834</v>
      </c>
      <c r="Q5175">
        <f>13.098*M5175^-1.237</f>
        <v>42.182109086218873</v>
      </c>
      <c r="R5175" s="5">
        <f>IFERROR(ROUND(MAX(MIN((-105.4*LN(O5175) + 163.83),95),10),0)," ")</f>
        <v>49</v>
      </c>
      <c r="S5175" s="5" t="str">
        <f>IFERROR(CONCATENATE("(",R5175,",",ROUND((1.2*W5175),2),")")," ")</f>
        <v>(49,0.47)</v>
      </c>
      <c r="T5175">
        <f>R5175-L5175</f>
        <v>8</v>
      </c>
      <c r="U5175" s="7" t="str">
        <f>IF((AND(T5175=0,H5175&gt;=L5175)),"Don’t change bids","OK")</f>
        <v>OK</v>
      </c>
      <c r="V5175" t="e">
        <f>IF((MATCH(F5175,W5175,0)),"Same","Diff")</f>
        <v>#N/A</v>
      </c>
      <c r="W5175" s="5">
        <f>ROUND(M5175,2)</f>
        <v>0.39</v>
      </c>
      <c r="X5175" s="5">
        <v>0.39</v>
      </c>
    </row>
    <row r="5176" spans="1:24" x14ac:dyDescent="0.25">
      <c r="A5176" t="s">
        <v>24</v>
      </c>
      <c r="B5176" t="s">
        <v>5169</v>
      </c>
      <c r="C5176" t="s">
        <v>4401</v>
      </c>
      <c r="D5176" t="s">
        <v>4558</v>
      </c>
      <c r="E5176" t="s">
        <v>569</v>
      </c>
      <c r="F5176" s="5">
        <v>0.37</v>
      </c>
      <c r="G5176" s="9">
        <v>0.1</v>
      </c>
      <c r="H5176" s="6">
        <f>G5176*100</f>
        <v>10</v>
      </c>
      <c r="I5176" t="s">
        <v>9716</v>
      </c>
      <c r="J5176" t="s">
        <v>10765</v>
      </c>
      <c r="K5176">
        <v>41</v>
      </c>
      <c r="L5176">
        <v>41</v>
      </c>
      <c r="M5176">
        <f>(F5176*(1+0.05))</f>
        <v>0.38850000000000001</v>
      </c>
      <c r="N5176">
        <f>IFERROR(ROUND(( (-1.208*LN(L5176) + 7.5474 + 4.6991*(2.71828^(-0.009*L5176)) + 0.0001*L5176*L5176 - 0.0432*L5176 + 4.7166)/3),2), " ")</f>
        <v>3.14</v>
      </c>
      <c r="O5176">
        <f>IFERROR(MAX(MIN(ROUND(N5176*(Q5176/P5176),2),4.5),1.9)," ")</f>
        <v>2.96</v>
      </c>
      <c r="P5176">
        <f>13.098*F5176^-1.237</f>
        <v>44.806338281983834</v>
      </c>
      <c r="Q5176">
        <f>13.098*M5176^-1.237</f>
        <v>42.182109086218873</v>
      </c>
      <c r="R5176" s="5">
        <f>IFERROR(ROUND(MAX(MIN((-105.4*LN(O5176) + 163.83),95),10),0)," ")</f>
        <v>49</v>
      </c>
      <c r="S5176" s="5" t="str">
        <f>IFERROR(CONCATENATE("(",R5176,",",ROUND((1.2*W5176),2),")")," ")</f>
        <v>(49,0.47)</v>
      </c>
      <c r="T5176">
        <f>R5176-L5176</f>
        <v>8</v>
      </c>
      <c r="U5176" s="7" t="str">
        <f>IF((AND(T5176=0,H5176&gt;=L5176)),"Don’t change bids","OK")</f>
        <v>OK</v>
      </c>
      <c r="V5176" t="e">
        <f>IF((MATCH(F5176,W5176,0)),"Same","Diff")</f>
        <v>#N/A</v>
      </c>
      <c r="W5176" s="5">
        <f>ROUND(M5176,2)</f>
        <v>0.39</v>
      </c>
      <c r="X5176" s="5">
        <v>0.39</v>
      </c>
    </row>
    <row r="5177" spans="1:24" x14ac:dyDescent="0.25">
      <c r="A5177" t="s">
        <v>24</v>
      </c>
      <c r="B5177" t="s">
        <v>5170</v>
      </c>
      <c r="C5177" t="s">
        <v>4401</v>
      </c>
      <c r="D5177" t="s">
        <v>4560</v>
      </c>
      <c r="E5177" t="s">
        <v>569</v>
      </c>
      <c r="F5177" s="5">
        <v>0.37</v>
      </c>
      <c r="G5177" s="9">
        <v>0.1</v>
      </c>
      <c r="H5177" s="6">
        <f>G5177*100</f>
        <v>10</v>
      </c>
      <c r="I5177" t="s">
        <v>9716</v>
      </c>
      <c r="J5177" t="s">
        <v>10765</v>
      </c>
      <c r="K5177">
        <v>41</v>
      </c>
      <c r="L5177">
        <v>41</v>
      </c>
      <c r="M5177">
        <f>(F5177*(1+0.05))</f>
        <v>0.38850000000000001</v>
      </c>
      <c r="N5177">
        <f>IFERROR(ROUND(( (-1.208*LN(L5177) + 7.5474 + 4.6991*(2.71828^(-0.009*L5177)) + 0.0001*L5177*L5177 - 0.0432*L5177 + 4.7166)/3),2), " ")</f>
        <v>3.14</v>
      </c>
      <c r="O5177">
        <f>IFERROR(MAX(MIN(ROUND(N5177*(Q5177/P5177),2),4.5),1.9)," ")</f>
        <v>2.96</v>
      </c>
      <c r="P5177">
        <f>13.098*F5177^-1.237</f>
        <v>44.806338281983834</v>
      </c>
      <c r="Q5177">
        <f>13.098*M5177^-1.237</f>
        <v>42.182109086218873</v>
      </c>
      <c r="R5177" s="5">
        <f>IFERROR(ROUND(MAX(MIN((-105.4*LN(O5177) + 163.83),95),10),0)," ")</f>
        <v>49</v>
      </c>
      <c r="S5177" s="5" t="str">
        <f>IFERROR(CONCATENATE("(",R5177,",",ROUND((1.2*W5177),2),")")," ")</f>
        <v>(49,0.47)</v>
      </c>
      <c r="T5177">
        <f>R5177-L5177</f>
        <v>8</v>
      </c>
      <c r="U5177" s="7" t="str">
        <f>IF((AND(T5177=0,H5177&gt;=L5177)),"Don’t change bids","OK")</f>
        <v>OK</v>
      </c>
      <c r="V5177" t="e">
        <f>IF((MATCH(F5177,W5177,0)),"Same","Diff")</f>
        <v>#N/A</v>
      </c>
      <c r="W5177" s="5">
        <f>ROUND(M5177,2)</f>
        <v>0.39</v>
      </c>
      <c r="X5177" s="5">
        <v>0.39</v>
      </c>
    </row>
    <row r="5178" spans="1:24" x14ac:dyDescent="0.25">
      <c r="A5178" t="s">
        <v>24</v>
      </c>
      <c r="B5178" t="s">
        <v>5171</v>
      </c>
      <c r="C5178" t="s">
        <v>4401</v>
      </c>
      <c r="D5178" t="s">
        <v>4558</v>
      </c>
      <c r="E5178" t="s">
        <v>569</v>
      </c>
      <c r="F5178" s="5">
        <v>0.37</v>
      </c>
      <c r="G5178" s="9">
        <v>0.1</v>
      </c>
      <c r="H5178" s="6">
        <f>G5178*100</f>
        <v>10</v>
      </c>
      <c r="I5178" t="s">
        <v>9716</v>
      </c>
      <c r="J5178" t="s">
        <v>10765</v>
      </c>
      <c r="K5178">
        <v>41</v>
      </c>
      <c r="L5178">
        <v>41</v>
      </c>
      <c r="M5178">
        <f>(F5178*(1+0.05))</f>
        <v>0.38850000000000001</v>
      </c>
      <c r="N5178">
        <f>IFERROR(ROUND(( (-1.208*LN(L5178) + 7.5474 + 4.6991*(2.71828^(-0.009*L5178)) + 0.0001*L5178*L5178 - 0.0432*L5178 + 4.7166)/3),2), " ")</f>
        <v>3.14</v>
      </c>
      <c r="O5178">
        <f>IFERROR(MAX(MIN(ROUND(N5178*(Q5178/P5178),2),4.5),1.9)," ")</f>
        <v>2.96</v>
      </c>
      <c r="P5178">
        <f>13.098*F5178^-1.237</f>
        <v>44.806338281983834</v>
      </c>
      <c r="Q5178">
        <f>13.098*M5178^-1.237</f>
        <v>42.182109086218873</v>
      </c>
      <c r="R5178" s="5">
        <f>IFERROR(ROUND(MAX(MIN((-105.4*LN(O5178) + 163.83),95),10),0)," ")</f>
        <v>49</v>
      </c>
      <c r="S5178" s="5" t="str">
        <f>IFERROR(CONCATENATE("(",R5178,",",ROUND((1.2*W5178),2),")")," ")</f>
        <v>(49,0.47)</v>
      </c>
      <c r="T5178">
        <f>R5178-L5178</f>
        <v>8</v>
      </c>
      <c r="U5178" s="7" t="str">
        <f>IF((AND(T5178=0,H5178&gt;=L5178)),"Don’t change bids","OK")</f>
        <v>OK</v>
      </c>
      <c r="V5178" t="e">
        <f>IF((MATCH(F5178,W5178,0)),"Same","Diff")</f>
        <v>#N/A</v>
      </c>
      <c r="W5178" s="5">
        <f>ROUND(M5178,2)</f>
        <v>0.39</v>
      </c>
      <c r="X5178" s="5">
        <v>0.39</v>
      </c>
    </row>
    <row r="5179" spans="1:24" x14ac:dyDescent="0.25">
      <c r="A5179" t="s">
        <v>24</v>
      </c>
      <c r="B5179" t="s">
        <v>5172</v>
      </c>
      <c r="C5179" t="s">
        <v>4401</v>
      </c>
      <c r="D5179" t="s">
        <v>5146</v>
      </c>
      <c r="E5179" t="s">
        <v>569</v>
      </c>
      <c r="F5179" s="5">
        <v>0.37</v>
      </c>
      <c r="G5179" s="9">
        <v>0.1</v>
      </c>
      <c r="H5179" s="6">
        <f>G5179*100</f>
        <v>10</v>
      </c>
      <c r="I5179" t="s">
        <v>9716</v>
      </c>
      <c r="J5179" t="s">
        <v>10765</v>
      </c>
      <c r="K5179">
        <v>41</v>
      </c>
      <c r="L5179">
        <v>41</v>
      </c>
      <c r="M5179">
        <f>(F5179*(1+0.05))</f>
        <v>0.38850000000000001</v>
      </c>
      <c r="N5179">
        <f>IFERROR(ROUND(( (-1.208*LN(L5179) + 7.5474 + 4.6991*(2.71828^(-0.009*L5179)) + 0.0001*L5179*L5179 - 0.0432*L5179 + 4.7166)/3),2), " ")</f>
        <v>3.14</v>
      </c>
      <c r="O5179">
        <f>IFERROR(MAX(MIN(ROUND(N5179*(Q5179/P5179),2),4.5),1.9)," ")</f>
        <v>2.96</v>
      </c>
      <c r="P5179">
        <f>13.098*F5179^-1.237</f>
        <v>44.806338281983834</v>
      </c>
      <c r="Q5179">
        <f>13.098*M5179^-1.237</f>
        <v>42.182109086218873</v>
      </c>
      <c r="R5179" s="5">
        <f>IFERROR(ROUND(MAX(MIN((-105.4*LN(O5179) + 163.83),95),10),0)," ")</f>
        <v>49</v>
      </c>
      <c r="S5179" s="5" t="str">
        <f>IFERROR(CONCATENATE("(",R5179,",",ROUND((1.2*W5179),2),")")," ")</f>
        <v>(49,0.47)</v>
      </c>
      <c r="T5179">
        <f>R5179-L5179</f>
        <v>8</v>
      </c>
      <c r="U5179" s="7" t="str">
        <f>IF((AND(T5179=0,H5179&gt;=L5179)),"Don’t change bids","OK")</f>
        <v>OK</v>
      </c>
      <c r="V5179" t="e">
        <f>IF((MATCH(F5179,W5179,0)),"Same","Diff")</f>
        <v>#N/A</v>
      </c>
      <c r="W5179" s="5">
        <f>ROUND(M5179,2)</f>
        <v>0.39</v>
      </c>
      <c r="X5179" s="5">
        <v>0.39</v>
      </c>
    </row>
    <row r="5180" spans="1:24" x14ac:dyDescent="0.25">
      <c r="A5180" t="s">
        <v>24</v>
      </c>
      <c r="B5180" t="s">
        <v>5173</v>
      </c>
      <c r="C5180" t="s">
        <v>4401</v>
      </c>
      <c r="D5180" t="s">
        <v>4558</v>
      </c>
      <c r="E5180" t="s">
        <v>569</v>
      </c>
      <c r="F5180" s="5">
        <v>0.37</v>
      </c>
      <c r="G5180" s="9">
        <v>0.1</v>
      </c>
      <c r="H5180" s="6">
        <f>G5180*100</f>
        <v>10</v>
      </c>
      <c r="I5180" t="s">
        <v>9716</v>
      </c>
      <c r="J5180" t="s">
        <v>10765</v>
      </c>
      <c r="K5180">
        <v>41</v>
      </c>
      <c r="L5180">
        <v>41</v>
      </c>
      <c r="M5180">
        <f>(F5180*(1+0.05))</f>
        <v>0.38850000000000001</v>
      </c>
      <c r="N5180">
        <f>IFERROR(ROUND(( (-1.208*LN(L5180) + 7.5474 + 4.6991*(2.71828^(-0.009*L5180)) + 0.0001*L5180*L5180 - 0.0432*L5180 + 4.7166)/3),2), " ")</f>
        <v>3.14</v>
      </c>
      <c r="O5180">
        <f>IFERROR(MAX(MIN(ROUND(N5180*(Q5180/P5180),2),4.5),1.9)," ")</f>
        <v>2.96</v>
      </c>
      <c r="P5180">
        <f>13.098*F5180^-1.237</f>
        <v>44.806338281983834</v>
      </c>
      <c r="Q5180">
        <f>13.098*M5180^-1.237</f>
        <v>42.182109086218873</v>
      </c>
      <c r="R5180" s="5">
        <f>IFERROR(ROUND(MAX(MIN((-105.4*LN(O5180) + 163.83),95),10),0)," ")</f>
        <v>49</v>
      </c>
      <c r="S5180" s="5" t="str">
        <f>IFERROR(CONCATENATE("(",R5180,",",ROUND((1.2*W5180),2),")")," ")</f>
        <v>(49,0.47)</v>
      </c>
      <c r="T5180">
        <f>R5180-L5180</f>
        <v>8</v>
      </c>
      <c r="U5180" s="7" t="str">
        <f>IF((AND(T5180=0,H5180&gt;=L5180)),"Don’t change bids","OK")</f>
        <v>OK</v>
      </c>
      <c r="V5180" t="e">
        <f>IF((MATCH(F5180,W5180,0)),"Same","Diff")</f>
        <v>#N/A</v>
      </c>
      <c r="W5180" s="5">
        <f>ROUND(M5180,2)</f>
        <v>0.39</v>
      </c>
      <c r="X5180" s="5">
        <v>0.39</v>
      </c>
    </row>
    <row r="5181" spans="1:24" x14ac:dyDescent="0.25">
      <c r="A5181" t="s">
        <v>24</v>
      </c>
      <c r="B5181" t="s">
        <v>5174</v>
      </c>
      <c r="C5181" t="s">
        <v>4401</v>
      </c>
      <c r="D5181" t="s">
        <v>4480</v>
      </c>
      <c r="E5181" t="s">
        <v>569</v>
      </c>
      <c r="F5181" s="5">
        <v>0.37</v>
      </c>
      <c r="G5181" s="9">
        <v>0.1</v>
      </c>
      <c r="H5181" s="6">
        <f>G5181*100</f>
        <v>10</v>
      </c>
      <c r="I5181" t="s">
        <v>9716</v>
      </c>
      <c r="J5181" t="s">
        <v>10765</v>
      </c>
      <c r="K5181">
        <v>41</v>
      </c>
      <c r="L5181">
        <v>41</v>
      </c>
      <c r="M5181">
        <f>(F5181*(1+0.05))</f>
        <v>0.38850000000000001</v>
      </c>
      <c r="N5181">
        <f>IFERROR(ROUND(( (-1.208*LN(L5181) + 7.5474 + 4.6991*(2.71828^(-0.009*L5181)) + 0.0001*L5181*L5181 - 0.0432*L5181 + 4.7166)/3),2), " ")</f>
        <v>3.14</v>
      </c>
      <c r="O5181">
        <f>IFERROR(MAX(MIN(ROUND(N5181*(Q5181/P5181),2),4.5),1.9)," ")</f>
        <v>2.96</v>
      </c>
      <c r="P5181">
        <f>13.098*F5181^-1.237</f>
        <v>44.806338281983834</v>
      </c>
      <c r="Q5181">
        <f>13.098*M5181^-1.237</f>
        <v>42.182109086218873</v>
      </c>
      <c r="R5181" s="5">
        <f>IFERROR(ROUND(MAX(MIN((-105.4*LN(O5181) + 163.83),95),10),0)," ")</f>
        <v>49</v>
      </c>
      <c r="S5181" s="5" t="str">
        <f>IFERROR(CONCATENATE("(",R5181,",",ROUND((1.2*W5181),2),")")," ")</f>
        <v>(49,0.47)</v>
      </c>
      <c r="T5181">
        <f>R5181-L5181</f>
        <v>8</v>
      </c>
      <c r="U5181" s="7" t="str">
        <f>IF((AND(T5181=0,H5181&gt;=L5181)),"Don’t change bids","OK")</f>
        <v>OK</v>
      </c>
      <c r="V5181" t="e">
        <f>IF((MATCH(F5181,W5181,0)),"Same","Diff")</f>
        <v>#N/A</v>
      </c>
      <c r="W5181" s="5">
        <f>ROUND(M5181,2)</f>
        <v>0.39</v>
      </c>
      <c r="X5181" s="5">
        <v>0.39</v>
      </c>
    </row>
    <row r="5182" spans="1:24" x14ac:dyDescent="0.25">
      <c r="A5182" t="s">
        <v>24</v>
      </c>
      <c r="B5182" t="s">
        <v>5175</v>
      </c>
      <c r="C5182" t="s">
        <v>4401</v>
      </c>
      <c r="D5182" t="s">
        <v>4490</v>
      </c>
      <c r="E5182" t="s">
        <v>569</v>
      </c>
      <c r="F5182" s="5">
        <v>0.37</v>
      </c>
      <c r="G5182" s="9">
        <v>0.1</v>
      </c>
      <c r="H5182" s="6">
        <f>G5182*100</f>
        <v>10</v>
      </c>
      <c r="I5182" t="s">
        <v>9716</v>
      </c>
      <c r="J5182" t="s">
        <v>10765</v>
      </c>
      <c r="K5182">
        <v>41</v>
      </c>
      <c r="L5182">
        <v>41</v>
      </c>
      <c r="M5182">
        <f>(F5182*(1+0.05))</f>
        <v>0.38850000000000001</v>
      </c>
      <c r="N5182">
        <f>IFERROR(ROUND(( (-1.208*LN(L5182) + 7.5474 + 4.6991*(2.71828^(-0.009*L5182)) + 0.0001*L5182*L5182 - 0.0432*L5182 + 4.7166)/3),2), " ")</f>
        <v>3.14</v>
      </c>
      <c r="O5182">
        <f>IFERROR(MAX(MIN(ROUND(N5182*(Q5182/P5182),2),4.5),1.9)," ")</f>
        <v>2.96</v>
      </c>
      <c r="P5182">
        <f>13.098*F5182^-1.237</f>
        <v>44.806338281983834</v>
      </c>
      <c r="Q5182">
        <f>13.098*M5182^-1.237</f>
        <v>42.182109086218873</v>
      </c>
      <c r="R5182" s="5">
        <f>IFERROR(ROUND(MAX(MIN((-105.4*LN(O5182) + 163.83),95),10),0)," ")</f>
        <v>49</v>
      </c>
      <c r="S5182" s="5" t="str">
        <f>IFERROR(CONCATENATE("(",R5182,",",ROUND((1.2*W5182),2),")")," ")</f>
        <v>(49,0.47)</v>
      </c>
      <c r="T5182">
        <f>R5182-L5182</f>
        <v>8</v>
      </c>
      <c r="U5182" s="7" t="str">
        <f>IF((AND(T5182=0,H5182&gt;=L5182)),"Don’t change bids","OK")</f>
        <v>OK</v>
      </c>
      <c r="V5182" t="e">
        <f>IF((MATCH(F5182,W5182,0)),"Same","Diff")</f>
        <v>#N/A</v>
      </c>
      <c r="W5182" s="5">
        <f>ROUND(M5182,2)</f>
        <v>0.39</v>
      </c>
      <c r="X5182" s="5">
        <v>0.39</v>
      </c>
    </row>
    <row r="5183" spans="1:24" x14ac:dyDescent="0.25">
      <c r="A5183" t="s">
        <v>24</v>
      </c>
      <c r="B5183" t="s">
        <v>5176</v>
      </c>
      <c r="C5183" t="s">
        <v>4401</v>
      </c>
      <c r="D5183" t="s">
        <v>4480</v>
      </c>
      <c r="E5183" t="s">
        <v>569</v>
      </c>
      <c r="F5183" s="5">
        <v>0.37</v>
      </c>
      <c r="G5183" s="9">
        <v>0.1</v>
      </c>
      <c r="H5183" s="6">
        <f>G5183*100</f>
        <v>10</v>
      </c>
      <c r="I5183" t="s">
        <v>9716</v>
      </c>
      <c r="J5183" t="s">
        <v>10765</v>
      </c>
      <c r="K5183">
        <v>41</v>
      </c>
      <c r="L5183">
        <v>41</v>
      </c>
      <c r="M5183">
        <f>(F5183*(1+0.05))</f>
        <v>0.38850000000000001</v>
      </c>
      <c r="N5183">
        <f>IFERROR(ROUND(( (-1.208*LN(L5183) + 7.5474 + 4.6991*(2.71828^(-0.009*L5183)) + 0.0001*L5183*L5183 - 0.0432*L5183 + 4.7166)/3),2), " ")</f>
        <v>3.14</v>
      </c>
      <c r="O5183">
        <f>IFERROR(MAX(MIN(ROUND(N5183*(Q5183/P5183),2),4.5),1.9)," ")</f>
        <v>2.96</v>
      </c>
      <c r="P5183">
        <f>13.098*F5183^-1.237</f>
        <v>44.806338281983834</v>
      </c>
      <c r="Q5183">
        <f>13.098*M5183^-1.237</f>
        <v>42.182109086218873</v>
      </c>
      <c r="R5183" s="5">
        <f>IFERROR(ROUND(MAX(MIN((-105.4*LN(O5183) + 163.83),95),10),0)," ")</f>
        <v>49</v>
      </c>
      <c r="S5183" s="5" t="str">
        <f>IFERROR(CONCATENATE("(",R5183,",",ROUND((1.2*W5183),2),")")," ")</f>
        <v>(49,0.47)</v>
      </c>
      <c r="T5183">
        <f>R5183-L5183</f>
        <v>8</v>
      </c>
      <c r="U5183" s="7" t="str">
        <f>IF((AND(T5183=0,H5183&gt;=L5183)),"Don’t change bids","OK")</f>
        <v>OK</v>
      </c>
      <c r="V5183" t="e">
        <f>IF((MATCH(F5183,W5183,0)),"Same","Diff")</f>
        <v>#N/A</v>
      </c>
      <c r="W5183" s="5">
        <f>ROUND(M5183,2)</f>
        <v>0.39</v>
      </c>
      <c r="X5183" s="5">
        <v>0.39</v>
      </c>
    </row>
    <row r="5184" spans="1:24" x14ac:dyDescent="0.25">
      <c r="A5184" t="s">
        <v>24</v>
      </c>
      <c r="B5184" t="s">
        <v>5177</v>
      </c>
      <c r="C5184" t="s">
        <v>4401</v>
      </c>
      <c r="D5184" t="s">
        <v>4480</v>
      </c>
      <c r="E5184" t="s">
        <v>569</v>
      </c>
      <c r="F5184" s="5">
        <v>0.37</v>
      </c>
      <c r="G5184" s="9">
        <v>0.1</v>
      </c>
      <c r="H5184" s="6">
        <f>G5184*100</f>
        <v>10</v>
      </c>
      <c r="I5184" t="s">
        <v>9716</v>
      </c>
      <c r="J5184" t="s">
        <v>10765</v>
      </c>
      <c r="K5184">
        <v>41</v>
      </c>
      <c r="L5184">
        <v>41</v>
      </c>
      <c r="M5184">
        <f>(F5184*(1+0.05))</f>
        <v>0.38850000000000001</v>
      </c>
      <c r="N5184">
        <f>IFERROR(ROUND(( (-1.208*LN(L5184) + 7.5474 + 4.6991*(2.71828^(-0.009*L5184)) + 0.0001*L5184*L5184 - 0.0432*L5184 + 4.7166)/3),2), " ")</f>
        <v>3.14</v>
      </c>
      <c r="O5184">
        <f>IFERROR(MAX(MIN(ROUND(N5184*(Q5184/P5184),2),4.5),1.9)," ")</f>
        <v>2.96</v>
      </c>
      <c r="P5184">
        <f>13.098*F5184^-1.237</f>
        <v>44.806338281983834</v>
      </c>
      <c r="Q5184">
        <f>13.098*M5184^-1.237</f>
        <v>42.182109086218873</v>
      </c>
      <c r="R5184" s="5">
        <f>IFERROR(ROUND(MAX(MIN((-105.4*LN(O5184) + 163.83),95),10),0)," ")</f>
        <v>49</v>
      </c>
      <c r="S5184" s="5" t="str">
        <f>IFERROR(CONCATENATE("(",R5184,",",ROUND((1.2*W5184),2),")")," ")</f>
        <v>(49,0.47)</v>
      </c>
      <c r="T5184">
        <f>R5184-L5184</f>
        <v>8</v>
      </c>
      <c r="U5184" s="7" t="str">
        <f>IF((AND(T5184=0,H5184&gt;=L5184)),"Don’t change bids","OK")</f>
        <v>OK</v>
      </c>
      <c r="V5184" t="e">
        <f>IF((MATCH(F5184,W5184,0)),"Same","Diff")</f>
        <v>#N/A</v>
      </c>
      <c r="W5184" s="5">
        <f>ROUND(M5184,2)</f>
        <v>0.39</v>
      </c>
      <c r="X5184" s="5">
        <v>0.39</v>
      </c>
    </row>
    <row r="5185" spans="1:24" x14ac:dyDescent="0.25">
      <c r="A5185" t="s">
        <v>24</v>
      </c>
      <c r="B5185" t="s">
        <v>5178</v>
      </c>
      <c r="C5185" t="s">
        <v>4401</v>
      </c>
      <c r="D5185" t="s">
        <v>4480</v>
      </c>
      <c r="E5185" t="s">
        <v>569</v>
      </c>
      <c r="F5185" s="5">
        <v>0.37</v>
      </c>
      <c r="G5185" s="9">
        <v>0.1</v>
      </c>
      <c r="H5185" s="6">
        <f>G5185*100</f>
        <v>10</v>
      </c>
      <c r="I5185" t="s">
        <v>9716</v>
      </c>
      <c r="J5185" t="s">
        <v>10765</v>
      </c>
      <c r="K5185">
        <v>41</v>
      </c>
      <c r="L5185">
        <v>41</v>
      </c>
      <c r="M5185">
        <f>(F5185*(1+0.05))</f>
        <v>0.38850000000000001</v>
      </c>
      <c r="N5185">
        <f>IFERROR(ROUND(( (-1.208*LN(L5185) + 7.5474 + 4.6991*(2.71828^(-0.009*L5185)) + 0.0001*L5185*L5185 - 0.0432*L5185 + 4.7166)/3),2), " ")</f>
        <v>3.14</v>
      </c>
      <c r="O5185">
        <f>IFERROR(MAX(MIN(ROUND(N5185*(Q5185/P5185),2),4.5),1.9)," ")</f>
        <v>2.96</v>
      </c>
      <c r="P5185">
        <f>13.098*F5185^-1.237</f>
        <v>44.806338281983834</v>
      </c>
      <c r="Q5185">
        <f>13.098*M5185^-1.237</f>
        <v>42.182109086218873</v>
      </c>
      <c r="R5185" s="5">
        <f>IFERROR(ROUND(MAX(MIN((-105.4*LN(O5185) + 163.83),95),10),0)," ")</f>
        <v>49</v>
      </c>
      <c r="S5185" s="5" t="str">
        <f>IFERROR(CONCATENATE("(",R5185,",",ROUND((1.2*W5185),2),")")," ")</f>
        <v>(49,0.47)</v>
      </c>
      <c r="T5185">
        <f>R5185-L5185</f>
        <v>8</v>
      </c>
      <c r="U5185" s="7" t="str">
        <f>IF((AND(T5185=0,H5185&gt;=L5185)),"Don’t change bids","OK")</f>
        <v>OK</v>
      </c>
      <c r="V5185" t="e">
        <f>IF((MATCH(F5185,W5185,0)),"Same","Diff")</f>
        <v>#N/A</v>
      </c>
      <c r="W5185" s="5">
        <f>ROUND(M5185,2)</f>
        <v>0.39</v>
      </c>
      <c r="X5185" s="5">
        <v>0.39</v>
      </c>
    </row>
    <row r="5186" spans="1:24" x14ac:dyDescent="0.25">
      <c r="A5186" t="s">
        <v>24</v>
      </c>
      <c r="B5186" t="s">
        <v>5179</v>
      </c>
      <c r="C5186" t="s">
        <v>4401</v>
      </c>
      <c r="D5186" t="s">
        <v>4490</v>
      </c>
      <c r="E5186" t="s">
        <v>569</v>
      </c>
      <c r="F5186" s="5">
        <v>0.37</v>
      </c>
      <c r="G5186" s="9">
        <v>0.1</v>
      </c>
      <c r="H5186" s="6">
        <f>G5186*100</f>
        <v>10</v>
      </c>
      <c r="I5186" t="s">
        <v>9716</v>
      </c>
      <c r="J5186" t="s">
        <v>10765</v>
      </c>
      <c r="K5186">
        <v>41</v>
      </c>
      <c r="L5186">
        <v>41</v>
      </c>
      <c r="M5186">
        <f>(F5186*(1+0.05))</f>
        <v>0.38850000000000001</v>
      </c>
      <c r="N5186">
        <f>IFERROR(ROUND(( (-1.208*LN(L5186) + 7.5474 + 4.6991*(2.71828^(-0.009*L5186)) + 0.0001*L5186*L5186 - 0.0432*L5186 + 4.7166)/3),2), " ")</f>
        <v>3.14</v>
      </c>
      <c r="O5186">
        <f>IFERROR(MAX(MIN(ROUND(N5186*(Q5186/P5186),2),4.5),1.9)," ")</f>
        <v>2.96</v>
      </c>
      <c r="P5186">
        <f>13.098*F5186^-1.237</f>
        <v>44.806338281983834</v>
      </c>
      <c r="Q5186">
        <f>13.098*M5186^-1.237</f>
        <v>42.182109086218873</v>
      </c>
      <c r="R5186" s="5">
        <f>IFERROR(ROUND(MAX(MIN((-105.4*LN(O5186) + 163.83),95),10),0)," ")</f>
        <v>49</v>
      </c>
      <c r="S5186" s="5" t="str">
        <f>IFERROR(CONCATENATE("(",R5186,",",ROUND((1.2*W5186),2),")")," ")</f>
        <v>(49,0.47)</v>
      </c>
      <c r="T5186">
        <f>R5186-L5186</f>
        <v>8</v>
      </c>
      <c r="U5186" s="7" t="str">
        <f>IF((AND(T5186=0,H5186&gt;=L5186)),"Don’t change bids","OK")</f>
        <v>OK</v>
      </c>
      <c r="V5186" t="e">
        <f>IF((MATCH(F5186,W5186,0)),"Same","Diff")</f>
        <v>#N/A</v>
      </c>
      <c r="W5186" s="5">
        <f>ROUND(M5186,2)</f>
        <v>0.39</v>
      </c>
      <c r="X5186" s="5">
        <v>0.39</v>
      </c>
    </row>
    <row r="5187" spans="1:24" x14ac:dyDescent="0.25">
      <c r="A5187" t="s">
        <v>24</v>
      </c>
      <c r="B5187" t="s">
        <v>5180</v>
      </c>
      <c r="C5187" t="s">
        <v>4401</v>
      </c>
      <c r="D5187" t="s">
        <v>4480</v>
      </c>
      <c r="E5187" t="s">
        <v>569</v>
      </c>
      <c r="F5187" s="5">
        <v>0.37</v>
      </c>
      <c r="G5187" s="9">
        <v>0.1</v>
      </c>
      <c r="H5187" s="6">
        <f>G5187*100</f>
        <v>10</v>
      </c>
      <c r="I5187" t="s">
        <v>9716</v>
      </c>
      <c r="J5187" t="s">
        <v>10765</v>
      </c>
      <c r="K5187">
        <v>41</v>
      </c>
      <c r="L5187">
        <v>41</v>
      </c>
      <c r="M5187">
        <f>(F5187*(1+0.05))</f>
        <v>0.38850000000000001</v>
      </c>
      <c r="N5187">
        <f>IFERROR(ROUND(( (-1.208*LN(L5187) + 7.5474 + 4.6991*(2.71828^(-0.009*L5187)) + 0.0001*L5187*L5187 - 0.0432*L5187 + 4.7166)/3),2), " ")</f>
        <v>3.14</v>
      </c>
      <c r="O5187">
        <f>IFERROR(MAX(MIN(ROUND(N5187*(Q5187/P5187),2),4.5),1.9)," ")</f>
        <v>2.96</v>
      </c>
      <c r="P5187">
        <f>13.098*F5187^-1.237</f>
        <v>44.806338281983834</v>
      </c>
      <c r="Q5187">
        <f>13.098*M5187^-1.237</f>
        <v>42.182109086218873</v>
      </c>
      <c r="R5187" s="5">
        <f>IFERROR(ROUND(MAX(MIN((-105.4*LN(O5187) + 163.83),95),10),0)," ")</f>
        <v>49</v>
      </c>
      <c r="S5187" s="5" t="str">
        <f>IFERROR(CONCATENATE("(",R5187,",",ROUND((1.2*W5187),2),")")," ")</f>
        <v>(49,0.47)</v>
      </c>
      <c r="T5187">
        <f>R5187-L5187</f>
        <v>8</v>
      </c>
      <c r="U5187" s="7" t="str">
        <f>IF((AND(T5187=0,H5187&gt;=L5187)),"Don’t change bids","OK")</f>
        <v>OK</v>
      </c>
      <c r="V5187" t="e">
        <f>IF((MATCH(F5187,W5187,0)),"Same","Diff")</f>
        <v>#N/A</v>
      </c>
      <c r="W5187" s="5">
        <f>ROUND(M5187,2)</f>
        <v>0.39</v>
      </c>
      <c r="X5187" s="5">
        <v>0.39</v>
      </c>
    </row>
    <row r="5188" spans="1:24" x14ac:dyDescent="0.25">
      <c r="A5188" t="s">
        <v>24</v>
      </c>
      <c r="B5188" t="s">
        <v>5181</v>
      </c>
      <c r="C5188" t="s">
        <v>4401</v>
      </c>
      <c r="D5188" t="s">
        <v>4480</v>
      </c>
      <c r="E5188" t="s">
        <v>569</v>
      </c>
      <c r="F5188" s="5">
        <v>0.37</v>
      </c>
      <c r="G5188" s="9">
        <v>0.1</v>
      </c>
      <c r="H5188" s="6">
        <f>G5188*100</f>
        <v>10</v>
      </c>
      <c r="I5188" t="s">
        <v>9716</v>
      </c>
      <c r="J5188" t="s">
        <v>10765</v>
      </c>
      <c r="K5188">
        <v>41</v>
      </c>
      <c r="L5188">
        <v>41</v>
      </c>
      <c r="M5188">
        <f>(F5188*(1+0.05))</f>
        <v>0.38850000000000001</v>
      </c>
      <c r="N5188">
        <f>IFERROR(ROUND(( (-1.208*LN(L5188) + 7.5474 + 4.6991*(2.71828^(-0.009*L5188)) + 0.0001*L5188*L5188 - 0.0432*L5188 + 4.7166)/3),2), " ")</f>
        <v>3.14</v>
      </c>
      <c r="O5188">
        <f>IFERROR(MAX(MIN(ROUND(N5188*(Q5188/P5188),2),4.5),1.9)," ")</f>
        <v>2.96</v>
      </c>
      <c r="P5188">
        <f>13.098*F5188^-1.237</f>
        <v>44.806338281983834</v>
      </c>
      <c r="Q5188">
        <f>13.098*M5188^-1.237</f>
        <v>42.182109086218873</v>
      </c>
      <c r="R5188" s="5">
        <f>IFERROR(ROUND(MAX(MIN((-105.4*LN(O5188) + 163.83),95),10),0)," ")</f>
        <v>49</v>
      </c>
      <c r="S5188" s="5" t="str">
        <f>IFERROR(CONCATENATE("(",R5188,",",ROUND((1.2*W5188),2),")")," ")</f>
        <v>(49,0.47)</v>
      </c>
      <c r="T5188">
        <f>R5188-L5188</f>
        <v>8</v>
      </c>
      <c r="U5188" s="7" t="str">
        <f>IF((AND(T5188=0,H5188&gt;=L5188)),"Don’t change bids","OK")</f>
        <v>OK</v>
      </c>
      <c r="V5188" t="e">
        <f>IF((MATCH(F5188,W5188,0)),"Same","Diff")</f>
        <v>#N/A</v>
      </c>
      <c r="W5188" s="5">
        <f>ROUND(M5188,2)</f>
        <v>0.39</v>
      </c>
      <c r="X5188" s="5">
        <v>0.39</v>
      </c>
    </row>
    <row r="5189" spans="1:24" x14ac:dyDescent="0.25">
      <c r="A5189" t="s">
        <v>24</v>
      </c>
      <c r="B5189" t="s">
        <v>5182</v>
      </c>
      <c r="C5189" t="s">
        <v>4401</v>
      </c>
      <c r="D5189" t="s">
        <v>4480</v>
      </c>
      <c r="E5189" t="s">
        <v>569</v>
      </c>
      <c r="F5189" s="5">
        <v>0.37</v>
      </c>
      <c r="G5189" s="9">
        <v>0.1</v>
      </c>
      <c r="H5189" s="6">
        <f>G5189*100</f>
        <v>10</v>
      </c>
      <c r="I5189" t="s">
        <v>9716</v>
      </c>
      <c r="J5189" t="s">
        <v>10765</v>
      </c>
      <c r="K5189">
        <v>41</v>
      </c>
      <c r="L5189">
        <v>41</v>
      </c>
      <c r="M5189">
        <f>(F5189*(1+0.05))</f>
        <v>0.38850000000000001</v>
      </c>
      <c r="N5189">
        <f>IFERROR(ROUND(( (-1.208*LN(L5189) + 7.5474 + 4.6991*(2.71828^(-0.009*L5189)) + 0.0001*L5189*L5189 - 0.0432*L5189 + 4.7166)/3),2), " ")</f>
        <v>3.14</v>
      </c>
      <c r="O5189">
        <f>IFERROR(MAX(MIN(ROUND(N5189*(Q5189/P5189),2),4.5),1.9)," ")</f>
        <v>2.96</v>
      </c>
      <c r="P5189">
        <f>13.098*F5189^-1.237</f>
        <v>44.806338281983834</v>
      </c>
      <c r="Q5189">
        <f>13.098*M5189^-1.237</f>
        <v>42.182109086218873</v>
      </c>
      <c r="R5189" s="5">
        <f>IFERROR(ROUND(MAX(MIN((-105.4*LN(O5189) + 163.83),95),10),0)," ")</f>
        <v>49</v>
      </c>
      <c r="S5189" s="5" t="str">
        <f>IFERROR(CONCATENATE("(",R5189,",",ROUND((1.2*W5189),2),")")," ")</f>
        <v>(49,0.47)</v>
      </c>
      <c r="T5189">
        <f>R5189-L5189</f>
        <v>8</v>
      </c>
      <c r="U5189" s="7" t="str">
        <f>IF((AND(T5189=0,H5189&gt;=L5189)),"Don’t change bids","OK")</f>
        <v>OK</v>
      </c>
      <c r="V5189" t="e">
        <f>IF((MATCH(F5189,W5189,0)),"Same","Diff")</f>
        <v>#N/A</v>
      </c>
      <c r="W5189" s="5">
        <f>ROUND(M5189,2)</f>
        <v>0.39</v>
      </c>
      <c r="X5189" s="5">
        <v>0.39</v>
      </c>
    </row>
    <row r="5190" spans="1:24" x14ac:dyDescent="0.25">
      <c r="A5190" t="s">
        <v>24</v>
      </c>
      <c r="B5190" t="s">
        <v>5183</v>
      </c>
      <c r="C5190" t="s">
        <v>4401</v>
      </c>
      <c r="D5190" t="s">
        <v>4480</v>
      </c>
      <c r="E5190" t="s">
        <v>569</v>
      </c>
      <c r="F5190" s="5">
        <v>0.37</v>
      </c>
      <c r="G5190" s="9">
        <v>0.1</v>
      </c>
      <c r="H5190" s="6">
        <f>G5190*100</f>
        <v>10</v>
      </c>
      <c r="I5190" t="s">
        <v>9716</v>
      </c>
      <c r="J5190" t="s">
        <v>10765</v>
      </c>
      <c r="K5190">
        <v>41</v>
      </c>
      <c r="L5190">
        <v>41</v>
      </c>
      <c r="M5190">
        <f>(F5190*(1+0.05))</f>
        <v>0.38850000000000001</v>
      </c>
      <c r="N5190">
        <f>IFERROR(ROUND(( (-1.208*LN(L5190) + 7.5474 + 4.6991*(2.71828^(-0.009*L5190)) + 0.0001*L5190*L5190 - 0.0432*L5190 + 4.7166)/3),2), " ")</f>
        <v>3.14</v>
      </c>
      <c r="O5190">
        <f>IFERROR(MAX(MIN(ROUND(N5190*(Q5190/P5190),2),4.5),1.9)," ")</f>
        <v>2.96</v>
      </c>
      <c r="P5190">
        <f>13.098*F5190^-1.237</f>
        <v>44.806338281983834</v>
      </c>
      <c r="Q5190">
        <f>13.098*M5190^-1.237</f>
        <v>42.182109086218873</v>
      </c>
      <c r="R5190" s="5">
        <f>IFERROR(ROUND(MAX(MIN((-105.4*LN(O5190) + 163.83),95),10),0)," ")</f>
        <v>49</v>
      </c>
      <c r="S5190" s="5" t="str">
        <f>IFERROR(CONCATENATE("(",R5190,",",ROUND((1.2*W5190),2),")")," ")</f>
        <v>(49,0.47)</v>
      </c>
      <c r="T5190">
        <f>R5190-L5190</f>
        <v>8</v>
      </c>
      <c r="U5190" s="7" t="str">
        <f>IF((AND(T5190=0,H5190&gt;=L5190)),"Don’t change bids","OK")</f>
        <v>OK</v>
      </c>
      <c r="V5190" t="e">
        <f>IF((MATCH(F5190,W5190,0)),"Same","Diff")</f>
        <v>#N/A</v>
      </c>
      <c r="W5190" s="5">
        <f>ROUND(M5190,2)</f>
        <v>0.39</v>
      </c>
      <c r="X5190" s="5">
        <v>0.39</v>
      </c>
    </row>
    <row r="5191" spans="1:24" x14ac:dyDescent="0.25">
      <c r="A5191" t="s">
        <v>24</v>
      </c>
      <c r="B5191" t="s">
        <v>5184</v>
      </c>
      <c r="C5191" t="s">
        <v>4401</v>
      </c>
      <c r="D5191" t="s">
        <v>4480</v>
      </c>
      <c r="E5191" t="s">
        <v>569</v>
      </c>
      <c r="F5191" s="5">
        <v>0.37</v>
      </c>
      <c r="G5191" s="9">
        <v>0.1</v>
      </c>
      <c r="H5191" s="6">
        <f>G5191*100</f>
        <v>10</v>
      </c>
      <c r="I5191" t="s">
        <v>9716</v>
      </c>
      <c r="J5191" t="s">
        <v>10765</v>
      </c>
      <c r="K5191">
        <v>41</v>
      </c>
      <c r="L5191">
        <v>41</v>
      </c>
      <c r="M5191">
        <f>(F5191*(1+0.05))</f>
        <v>0.38850000000000001</v>
      </c>
      <c r="N5191">
        <f>IFERROR(ROUND(( (-1.208*LN(L5191) + 7.5474 + 4.6991*(2.71828^(-0.009*L5191)) + 0.0001*L5191*L5191 - 0.0432*L5191 + 4.7166)/3),2), " ")</f>
        <v>3.14</v>
      </c>
      <c r="O5191">
        <f>IFERROR(MAX(MIN(ROUND(N5191*(Q5191/P5191),2),4.5),1.9)," ")</f>
        <v>2.96</v>
      </c>
      <c r="P5191">
        <f>13.098*F5191^-1.237</f>
        <v>44.806338281983834</v>
      </c>
      <c r="Q5191">
        <f>13.098*M5191^-1.237</f>
        <v>42.182109086218873</v>
      </c>
      <c r="R5191" s="5">
        <f>IFERROR(ROUND(MAX(MIN((-105.4*LN(O5191) + 163.83),95),10),0)," ")</f>
        <v>49</v>
      </c>
      <c r="S5191" s="5" t="str">
        <f>IFERROR(CONCATENATE("(",R5191,",",ROUND((1.2*W5191),2),")")," ")</f>
        <v>(49,0.47)</v>
      </c>
      <c r="T5191">
        <f>R5191-L5191</f>
        <v>8</v>
      </c>
      <c r="U5191" s="7" t="str">
        <f>IF((AND(T5191=0,H5191&gt;=L5191)),"Don’t change bids","OK")</f>
        <v>OK</v>
      </c>
      <c r="V5191" t="e">
        <f>IF((MATCH(F5191,W5191,0)),"Same","Diff")</f>
        <v>#N/A</v>
      </c>
      <c r="W5191" s="5">
        <f>ROUND(M5191,2)</f>
        <v>0.39</v>
      </c>
      <c r="X5191" s="5">
        <v>0.39</v>
      </c>
    </row>
    <row r="5192" spans="1:24" x14ac:dyDescent="0.25">
      <c r="A5192" t="s">
        <v>24</v>
      </c>
      <c r="B5192" t="s">
        <v>5185</v>
      </c>
      <c r="C5192" t="s">
        <v>4401</v>
      </c>
      <c r="D5192" t="s">
        <v>4490</v>
      </c>
      <c r="E5192" t="s">
        <v>569</v>
      </c>
      <c r="F5192" s="5">
        <v>0.37</v>
      </c>
      <c r="G5192" s="9">
        <v>0.1</v>
      </c>
      <c r="H5192" s="6">
        <f>G5192*100</f>
        <v>10</v>
      </c>
      <c r="I5192" t="s">
        <v>9716</v>
      </c>
      <c r="J5192" t="s">
        <v>10765</v>
      </c>
      <c r="K5192">
        <v>41</v>
      </c>
      <c r="L5192">
        <v>41</v>
      </c>
      <c r="M5192">
        <f>(F5192*(1+0.05))</f>
        <v>0.38850000000000001</v>
      </c>
      <c r="N5192">
        <f>IFERROR(ROUND(( (-1.208*LN(L5192) + 7.5474 + 4.6991*(2.71828^(-0.009*L5192)) + 0.0001*L5192*L5192 - 0.0432*L5192 + 4.7166)/3),2), " ")</f>
        <v>3.14</v>
      </c>
      <c r="O5192">
        <f>IFERROR(MAX(MIN(ROUND(N5192*(Q5192/P5192),2),4.5),1.9)," ")</f>
        <v>2.96</v>
      </c>
      <c r="P5192">
        <f>13.098*F5192^-1.237</f>
        <v>44.806338281983834</v>
      </c>
      <c r="Q5192">
        <f>13.098*M5192^-1.237</f>
        <v>42.182109086218873</v>
      </c>
      <c r="R5192" s="5">
        <f>IFERROR(ROUND(MAX(MIN((-105.4*LN(O5192) + 163.83),95),10),0)," ")</f>
        <v>49</v>
      </c>
      <c r="S5192" s="5" t="str">
        <f>IFERROR(CONCATENATE("(",R5192,",",ROUND((1.2*W5192),2),")")," ")</f>
        <v>(49,0.47)</v>
      </c>
      <c r="T5192">
        <f>R5192-L5192</f>
        <v>8</v>
      </c>
      <c r="U5192" s="7" t="str">
        <f>IF((AND(T5192=0,H5192&gt;=L5192)),"Don’t change bids","OK")</f>
        <v>OK</v>
      </c>
      <c r="V5192" t="e">
        <f>IF((MATCH(F5192,W5192,0)),"Same","Diff")</f>
        <v>#N/A</v>
      </c>
      <c r="W5192" s="5">
        <f>ROUND(M5192,2)</f>
        <v>0.39</v>
      </c>
      <c r="X5192" s="5">
        <v>0.39</v>
      </c>
    </row>
    <row r="5193" spans="1:24" x14ac:dyDescent="0.25">
      <c r="A5193" t="s">
        <v>24</v>
      </c>
      <c r="B5193" t="s">
        <v>5186</v>
      </c>
      <c r="C5193" t="s">
        <v>4401</v>
      </c>
      <c r="D5193" t="s">
        <v>4478</v>
      </c>
      <c r="E5193" t="s">
        <v>569</v>
      </c>
      <c r="F5193" s="5">
        <v>0.37</v>
      </c>
      <c r="G5193" s="9">
        <v>0.1</v>
      </c>
      <c r="H5193" s="6">
        <f>G5193*100</f>
        <v>10</v>
      </c>
      <c r="I5193" t="s">
        <v>9716</v>
      </c>
      <c r="J5193" t="s">
        <v>10765</v>
      </c>
      <c r="K5193">
        <v>41</v>
      </c>
      <c r="L5193">
        <v>41</v>
      </c>
      <c r="M5193">
        <f>(F5193*(1+0.05))</f>
        <v>0.38850000000000001</v>
      </c>
      <c r="N5193">
        <f>IFERROR(ROUND(( (-1.208*LN(L5193) + 7.5474 + 4.6991*(2.71828^(-0.009*L5193)) + 0.0001*L5193*L5193 - 0.0432*L5193 + 4.7166)/3),2), " ")</f>
        <v>3.14</v>
      </c>
      <c r="O5193">
        <f>IFERROR(MAX(MIN(ROUND(N5193*(Q5193/P5193),2),4.5),1.9)," ")</f>
        <v>2.96</v>
      </c>
      <c r="P5193">
        <f>13.098*F5193^-1.237</f>
        <v>44.806338281983834</v>
      </c>
      <c r="Q5193">
        <f>13.098*M5193^-1.237</f>
        <v>42.182109086218873</v>
      </c>
      <c r="R5193" s="5">
        <f>IFERROR(ROUND(MAX(MIN((-105.4*LN(O5193) + 163.83),95),10),0)," ")</f>
        <v>49</v>
      </c>
      <c r="S5193" s="5" t="str">
        <f>IFERROR(CONCATENATE("(",R5193,",",ROUND((1.2*W5193),2),")")," ")</f>
        <v>(49,0.47)</v>
      </c>
      <c r="T5193">
        <f>R5193-L5193</f>
        <v>8</v>
      </c>
      <c r="U5193" s="7" t="str">
        <f>IF((AND(T5193=0,H5193&gt;=L5193)),"Don’t change bids","OK")</f>
        <v>OK</v>
      </c>
      <c r="V5193" t="e">
        <f>IF((MATCH(F5193,W5193,0)),"Same","Diff")</f>
        <v>#N/A</v>
      </c>
      <c r="W5193" s="5">
        <f>ROUND(M5193,2)</f>
        <v>0.39</v>
      </c>
      <c r="X5193" s="5">
        <v>0.39</v>
      </c>
    </row>
    <row r="5194" spans="1:24" x14ac:dyDescent="0.25">
      <c r="A5194" t="s">
        <v>24</v>
      </c>
      <c r="B5194" t="s">
        <v>5187</v>
      </c>
      <c r="C5194" t="s">
        <v>4401</v>
      </c>
      <c r="D5194" t="s">
        <v>4480</v>
      </c>
      <c r="E5194" t="s">
        <v>569</v>
      </c>
      <c r="F5194" s="5">
        <v>0.37</v>
      </c>
      <c r="G5194" s="9">
        <v>0.1</v>
      </c>
      <c r="H5194" s="6">
        <f>G5194*100</f>
        <v>10</v>
      </c>
      <c r="I5194" t="s">
        <v>9716</v>
      </c>
      <c r="J5194" t="s">
        <v>10765</v>
      </c>
      <c r="K5194">
        <v>41</v>
      </c>
      <c r="L5194">
        <v>41</v>
      </c>
      <c r="M5194">
        <f>(F5194*(1+0.05))</f>
        <v>0.38850000000000001</v>
      </c>
      <c r="N5194">
        <f>IFERROR(ROUND(( (-1.208*LN(L5194) + 7.5474 + 4.6991*(2.71828^(-0.009*L5194)) + 0.0001*L5194*L5194 - 0.0432*L5194 + 4.7166)/3),2), " ")</f>
        <v>3.14</v>
      </c>
      <c r="O5194">
        <f>IFERROR(MAX(MIN(ROUND(N5194*(Q5194/P5194),2),4.5),1.9)," ")</f>
        <v>2.96</v>
      </c>
      <c r="P5194">
        <f>13.098*F5194^-1.237</f>
        <v>44.806338281983834</v>
      </c>
      <c r="Q5194">
        <f>13.098*M5194^-1.237</f>
        <v>42.182109086218873</v>
      </c>
      <c r="R5194" s="5">
        <f>IFERROR(ROUND(MAX(MIN((-105.4*LN(O5194) + 163.83),95),10),0)," ")</f>
        <v>49</v>
      </c>
      <c r="S5194" s="5" t="str">
        <f>IFERROR(CONCATENATE("(",R5194,",",ROUND((1.2*W5194),2),")")," ")</f>
        <v>(49,0.47)</v>
      </c>
      <c r="T5194">
        <f>R5194-L5194</f>
        <v>8</v>
      </c>
      <c r="U5194" s="7" t="str">
        <f>IF((AND(T5194=0,H5194&gt;=L5194)),"Don’t change bids","OK")</f>
        <v>OK</v>
      </c>
      <c r="V5194" t="e">
        <f>IF((MATCH(F5194,W5194,0)),"Same","Diff")</f>
        <v>#N/A</v>
      </c>
      <c r="W5194" s="5">
        <f>ROUND(M5194,2)</f>
        <v>0.39</v>
      </c>
      <c r="X5194" s="5">
        <v>0.39</v>
      </c>
    </row>
    <row r="5195" spans="1:24" x14ac:dyDescent="0.25">
      <c r="A5195" t="s">
        <v>24</v>
      </c>
      <c r="B5195" t="s">
        <v>5188</v>
      </c>
      <c r="C5195" t="s">
        <v>4401</v>
      </c>
      <c r="D5195" t="s">
        <v>4478</v>
      </c>
      <c r="E5195" t="s">
        <v>569</v>
      </c>
      <c r="F5195" s="5">
        <v>0.37</v>
      </c>
      <c r="G5195" s="9">
        <v>0.1</v>
      </c>
      <c r="H5195" s="6">
        <f>G5195*100</f>
        <v>10</v>
      </c>
      <c r="I5195" t="s">
        <v>9716</v>
      </c>
      <c r="J5195" t="s">
        <v>10765</v>
      </c>
      <c r="K5195">
        <v>41</v>
      </c>
      <c r="L5195">
        <v>41</v>
      </c>
      <c r="M5195">
        <f>(F5195*(1+0.05))</f>
        <v>0.38850000000000001</v>
      </c>
      <c r="N5195">
        <f>IFERROR(ROUND(( (-1.208*LN(L5195) + 7.5474 + 4.6991*(2.71828^(-0.009*L5195)) + 0.0001*L5195*L5195 - 0.0432*L5195 + 4.7166)/3),2), " ")</f>
        <v>3.14</v>
      </c>
      <c r="O5195">
        <f>IFERROR(MAX(MIN(ROUND(N5195*(Q5195/P5195),2),4.5),1.9)," ")</f>
        <v>2.96</v>
      </c>
      <c r="P5195">
        <f>13.098*F5195^-1.237</f>
        <v>44.806338281983834</v>
      </c>
      <c r="Q5195">
        <f>13.098*M5195^-1.237</f>
        <v>42.182109086218873</v>
      </c>
      <c r="R5195" s="5">
        <f>IFERROR(ROUND(MAX(MIN((-105.4*LN(O5195) + 163.83),95),10),0)," ")</f>
        <v>49</v>
      </c>
      <c r="S5195" s="5" t="str">
        <f>IFERROR(CONCATENATE("(",R5195,",",ROUND((1.2*W5195),2),")")," ")</f>
        <v>(49,0.47)</v>
      </c>
      <c r="T5195">
        <f>R5195-L5195</f>
        <v>8</v>
      </c>
      <c r="U5195" s="7" t="str">
        <f>IF((AND(T5195=0,H5195&gt;=L5195)),"Don’t change bids","OK")</f>
        <v>OK</v>
      </c>
      <c r="V5195" t="e">
        <f>IF((MATCH(F5195,W5195,0)),"Same","Diff")</f>
        <v>#N/A</v>
      </c>
      <c r="W5195" s="5">
        <f>ROUND(M5195,2)</f>
        <v>0.39</v>
      </c>
      <c r="X5195" s="5">
        <v>0.39</v>
      </c>
    </row>
    <row r="5196" spans="1:24" x14ac:dyDescent="0.25">
      <c r="A5196" t="s">
        <v>24</v>
      </c>
      <c r="B5196" t="s">
        <v>5189</v>
      </c>
      <c r="C5196" t="s">
        <v>4401</v>
      </c>
      <c r="D5196" t="s">
        <v>4478</v>
      </c>
      <c r="E5196" t="s">
        <v>569</v>
      </c>
      <c r="F5196" s="5">
        <v>0.37</v>
      </c>
      <c r="G5196" s="9">
        <v>0.1</v>
      </c>
      <c r="H5196" s="6">
        <f>G5196*100</f>
        <v>10</v>
      </c>
      <c r="I5196" t="s">
        <v>9716</v>
      </c>
      <c r="J5196" t="s">
        <v>10765</v>
      </c>
      <c r="K5196">
        <v>41</v>
      </c>
      <c r="L5196">
        <v>41</v>
      </c>
      <c r="M5196">
        <f>(F5196*(1+0.05))</f>
        <v>0.38850000000000001</v>
      </c>
      <c r="N5196">
        <f>IFERROR(ROUND(( (-1.208*LN(L5196) + 7.5474 + 4.6991*(2.71828^(-0.009*L5196)) + 0.0001*L5196*L5196 - 0.0432*L5196 + 4.7166)/3),2), " ")</f>
        <v>3.14</v>
      </c>
      <c r="O5196">
        <f>IFERROR(MAX(MIN(ROUND(N5196*(Q5196/P5196),2),4.5),1.9)," ")</f>
        <v>2.96</v>
      </c>
      <c r="P5196">
        <f>13.098*F5196^-1.237</f>
        <v>44.806338281983834</v>
      </c>
      <c r="Q5196">
        <f>13.098*M5196^-1.237</f>
        <v>42.182109086218873</v>
      </c>
      <c r="R5196" s="5">
        <f>IFERROR(ROUND(MAX(MIN((-105.4*LN(O5196) + 163.83),95),10),0)," ")</f>
        <v>49</v>
      </c>
      <c r="S5196" s="5" t="str">
        <f>IFERROR(CONCATENATE("(",R5196,",",ROUND((1.2*W5196),2),")")," ")</f>
        <v>(49,0.47)</v>
      </c>
      <c r="T5196">
        <f>R5196-L5196</f>
        <v>8</v>
      </c>
      <c r="U5196" s="7" t="str">
        <f>IF((AND(T5196=0,H5196&gt;=L5196)),"Don’t change bids","OK")</f>
        <v>OK</v>
      </c>
      <c r="V5196" t="e">
        <f>IF((MATCH(F5196,W5196,0)),"Same","Diff")</f>
        <v>#N/A</v>
      </c>
      <c r="W5196" s="5">
        <f>ROUND(M5196,2)</f>
        <v>0.39</v>
      </c>
      <c r="X5196" s="5">
        <v>0.39</v>
      </c>
    </row>
    <row r="5197" spans="1:24" x14ac:dyDescent="0.25">
      <c r="A5197" t="s">
        <v>24</v>
      </c>
      <c r="B5197" t="s">
        <v>5190</v>
      </c>
      <c r="C5197" t="s">
        <v>4401</v>
      </c>
      <c r="D5197" t="s">
        <v>4478</v>
      </c>
      <c r="E5197" t="s">
        <v>569</v>
      </c>
      <c r="F5197" s="5">
        <v>0.37</v>
      </c>
      <c r="G5197" s="9">
        <v>0.1</v>
      </c>
      <c r="H5197" s="6">
        <f>G5197*100</f>
        <v>10</v>
      </c>
      <c r="I5197" t="s">
        <v>9716</v>
      </c>
      <c r="J5197" t="s">
        <v>10765</v>
      </c>
      <c r="K5197">
        <v>41</v>
      </c>
      <c r="L5197">
        <v>41</v>
      </c>
      <c r="M5197">
        <f>(F5197*(1+0.05))</f>
        <v>0.38850000000000001</v>
      </c>
      <c r="N5197">
        <f>IFERROR(ROUND(( (-1.208*LN(L5197) + 7.5474 + 4.6991*(2.71828^(-0.009*L5197)) + 0.0001*L5197*L5197 - 0.0432*L5197 + 4.7166)/3),2), " ")</f>
        <v>3.14</v>
      </c>
      <c r="O5197">
        <f>IFERROR(MAX(MIN(ROUND(N5197*(Q5197/P5197),2),4.5),1.9)," ")</f>
        <v>2.96</v>
      </c>
      <c r="P5197">
        <f>13.098*F5197^-1.237</f>
        <v>44.806338281983834</v>
      </c>
      <c r="Q5197">
        <f>13.098*M5197^-1.237</f>
        <v>42.182109086218873</v>
      </c>
      <c r="R5197" s="5">
        <f>IFERROR(ROUND(MAX(MIN((-105.4*LN(O5197) + 163.83),95),10),0)," ")</f>
        <v>49</v>
      </c>
      <c r="S5197" s="5" t="str">
        <f>IFERROR(CONCATENATE("(",R5197,",",ROUND((1.2*W5197),2),")")," ")</f>
        <v>(49,0.47)</v>
      </c>
      <c r="T5197">
        <f>R5197-L5197</f>
        <v>8</v>
      </c>
      <c r="U5197" s="7" t="str">
        <f>IF((AND(T5197=0,H5197&gt;=L5197)),"Don’t change bids","OK")</f>
        <v>OK</v>
      </c>
      <c r="V5197" t="e">
        <f>IF((MATCH(F5197,W5197,0)),"Same","Diff")</f>
        <v>#N/A</v>
      </c>
      <c r="W5197" s="5">
        <f>ROUND(M5197,2)</f>
        <v>0.39</v>
      </c>
      <c r="X5197" s="5">
        <v>0.39</v>
      </c>
    </row>
    <row r="5198" spans="1:24" x14ac:dyDescent="0.25">
      <c r="A5198" t="s">
        <v>24</v>
      </c>
      <c r="B5198" t="s">
        <v>5191</v>
      </c>
      <c r="C5198" t="s">
        <v>4401</v>
      </c>
      <c r="D5198" t="s">
        <v>4480</v>
      </c>
      <c r="E5198" t="s">
        <v>4090</v>
      </c>
      <c r="F5198" s="5">
        <v>0.36</v>
      </c>
      <c r="G5198" s="9">
        <v>0.1</v>
      </c>
      <c r="H5198" s="6">
        <f>G5198*100</f>
        <v>10</v>
      </c>
      <c r="I5198" t="s">
        <v>10682</v>
      </c>
      <c r="J5198" t="s">
        <v>10765</v>
      </c>
      <c r="K5198">
        <v>41</v>
      </c>
      <c r="L5198">
        <v>41</v>
      </c>
      <c r="M5198">
        <f>(F5198*(1+0.05))</f>
        <v>0.378</v>
      </c>
      <c r="N5198">
        <f>IFERROR(ROUND(( (-1.208*LN(L5198) + 7.5474 + 4.6991*(2.71828^(-0.009*L5198)) + 0.0001*L5198*L5198 - 0.0432*L5198 + 4.7166)/3),2), " ")</f>
        <v>3.14</v>
      </c>
      <c r="O5198">
        <f>IFERROR(MAX(MIN(ROUND(N5198*(Q5198/P5198),2),4.5),1.9)," ")</f>
        <v>2.96</v>
      </c>
      <c r="P5198">
        <f>13.098*F5198^-1.237</f>
        <v>46.350966313994896</v>
      </c>
      <c r="Q5198">
        <f>13.098*M5198^-1.237</f>
        <v>43.636270944612029</v>
      </c>
      <c r="R5198" s="5">
        <f>IFERROR(ROUND(MAX(MIN((-105.4*LN(O5198) + 163.83),95),10),0)," ")</f>
        <v>49</v>
      </c>
      <c r="S5198" s="5" t="str">
        <f>IFERROR(CONCATENATE("(",R5198,",",ROUND((1.2*W5198),2),")")," ")</f>
        <v>(49,0.46)</v>
      </c>
      <c r="T5198">
        <f>R5198-L5198</f>
        <v>8</v>
      </c>
      <c r="U5198" s="7" t="str">
        <f>IF((AND(T5198=0,H5198&gt;=L5198)),"Don’t change bids","OK")</f>
        <v>OK</v>
      </c>
      <c r="V5198" t="e">
        <f>IF((MATCH(F5198,W5198,0)),"Same","Diff")</f>
        <v>#N/A</v>
      </c>
      <c r="W5198" s="5">
        <f>ROUND(M5198,2)</f>
        <v>0.38</v>
      </c>
      <c r="X5198" s="5">
        <v>0.38</v>
      </c>
    </row>
    <row r="5199" spans="1:24" x14ac:dyDescent="0.25">
      <c r="A5199" t="s">
        <v>24</v>
      </c>
      <c r="B5199" t="s">
        <v>5192</v>
      </c>
      <c r="C5199" t="s">
        <v>4401</v>
      </c>
      <c r="D5199" t="s">
        <v>4480</v>
      </c>
      <c r="E5199" t="s">
        <v>569</v>
      </c>
      <c r="F5199" s="5">
        <v>0.37</v>
      </c>
      <c r="G5199" s="9">
        <v>0.1</v>
      </c>
      <c r="H5199" s="6">
        <f>G5199*100</f>
        <v>10</v>
      </c>
      <c r="I5199" t="s">
        <v>9716</v>
      </c>
      <c r="J5199" t="s">
        <v>10765</v>
      </c>
      <c r="K5199">
        <v>41</v>
      </c>
      <c r="L5199">
        <v>41</v>
      </c>
      <c r="M5199">
        <f>(F5199*(1+0.05))</f>
        <v>0.38850000000000001</v>
      </c>
      <c r="N5199">
        <f>IFERROR(ROUND(( (-1.208*LN(L5199) + 7.5474 + 4.6991*(2.71828^(-0.009*L5199)) + 0.0001*L5199*L5199 - 0.0432*L5199 + 4.7166)/3),2), " ")</f>
        <v>3.14</v>
      </c>
      <c r="O5199">
        <f>IFERROR(MAX(MIN(ROUND(N5199*(Q5199/P5199),2),4.5),1.9)," ")</f>
        <v>2.96</v>
      </c>
      <c r="P5199">
        <f>13.098*F5199^-1.237</f>
        <v>44.806338281983834</v>
      </c>
      <c r="Q5199">
        <f>13.098*M5199^-1.237</f>
        <v>42.182109086218873</v>
      </c>
      <c r="R5199" s="5">
        <f>IFERROR(ROUND(MAX(MIN((-105.4*LN(O5199) + 163.83),95),10),0)," ")</f>
        <v>49</v>
      </c>
      <c r="S5199" s="5" t="str">
        <f>IFERROR(CONCATENATE("(",R5199,",",ROUND((1.2*W5199),2),")")," ")</f>
        <v>(49,0.47)</v>
      </c>
      <c r="T5199">
        <f>R5199-L5199</f>
        <v>8</v>
      </c>
      <c r="U5199" s="7" t="str">
        <f>IF((AND(T5199=0,H5199&gt;=L5199)),"Don’t change bids","OK")</f>
        <v>OK</v>
      </c>
      <c r="V5199" t="e">
        <f>IF((MATCH(F5199,W5199,0)),"Same","Diff")</f>
        <v>#N/A</v>
      </c>
      <c r="W5199" s="5">
        <f>ROUND(M5199,2)</f>
        <v>0.39</v>
      </c>
      <c r="X5199" s="5">
        <v>0.39</v>
      </c>
    </row>
    <row r="5200" spans="1:24" x14ac:dyDescent="0.25">
      <c r="A5200" t="s">
        <v>24</v>
      </c>
      <c r="B5200" t="s">
        <v>5193</v>
      </c>
      <c r="C5200" t="s">
        <v>4401</v>
      </c>
      <c r="D5200" t="s">
        <v>4480</v>
      </c>
      <c r="E5200" t="s">
        <v>569</v>
      </c>
      <c r="F5200" s="5">
        <v>0.37</v>
      </c>
      <c r="G5200" s="9">
        <v>0.1</v>
      </c>
      <c r="H5200" s="6">
        <f>G5200*100</f>
        <v>10</v>
      </c>
      <c r="I5200" t="s">
        <v>9716</v>
      </c>
      <c r="J5200" t="s">
        <v>10765</v>
      </c>
      <c r="K5200">
        <v>41</v>
      </c>
      <c r="L5200">
        <v>41</v>
      </c>
      <c r="M5200">
        <f>(F5200*(1+0.05))</f>
        <v>0.38850000000000001</v>
      </c>
      <c r="N5200">
        <f>IFERROR(ROUND(( (-1.208*LN(L5200) + 7.5474 + 4.6991*(2.71828^(-0.009*L5200)) + 0.0001*L5200*L5200 - 0.0432*L5200 + 4.7166)/3),2), " ")</f>
        <v>3.14</v>
      </c>
      <c r="O5200">
        <f>IFERROR(MAX(MIN(ROUND(N5200*(Q5200/P5200),2),4.5),1.9)," ")</f>
        <v>2.96</v>
      </c>
      <c r="P5200">
        <f>13.098*F5200^-1.237</f>
        <v>44.806338281983834</v>
      </c>
      <c r="Q5200">
        <f>13.098*M5200^-1.237</f>
        <v>42.182109086218873</v>
      </c>
      <c r="R5200" s="5">
        <f>IFERROR(ROUND(MAX(MIN((-105.4*LN(O5200) + 163.83),95),10),0)," ")</f>
        <v>49</v>
      </c>
      <c r="S5200" s="5" t="str">
        <f>IFERROR(CONCATENATE("(",R5200,",",ROUND((1.2*W5200),2),")")," ")</f>
        <v>(49,0.47)</v>
      </c>
      <c r="T5200">
        <f>R5200-L5200</f>
        <v>8</v>
      </c>
      <c r="U5200" s="7" t="str">
        <f>IF((AND(T5200=0,H5200&gt;=L5200)),"Don’t change bids","OK")</f>
        <v>OK</v>
      </c>
      <c r="V5200" t="e">
        <f>IF((MATCH(F5200,W5200,0)),"Same","Diff")</f>
        <v>#N/A</v>
      </c>
      <c r="W5200" s="5">
        <f>ROUND(M5200,2)</f>
        <v>0.39</v>
      </c>
      <c r="X5200" s="5">
        <v>0.39</v>
      </c>
    </row>
    <row r="5201" spans="1:24" x14ac:dyDescent="0.25">
      <c r="A5201" t="s">
        <v>24</v>
      </c>
      <c r="B5201" t="s">
        <v>5194</v>
      </c>
      <c r="C5201" t="s">
        <v>4401</v>
      </c>
      <c r="D5201" t="s">
        <v>4490</v>
      </c>
      <c r="E5201" t="s">
        <v>569</v>
      </c>
      <c r="F5201" s="5">
        <v>0.37</v>
      </c>
      <c r="G5201" s="9">
        <v>0.1</v>
      </c>
      <c r="H5201" s="6">
        <f>G5201*100</f>
        <v>10</v>
      </c>
      <c r="I5201" t="s">
        <v>9716</v>
      </c>
      <c r="J5201" t="s">
        <v>10765</v>
      </c>
      <c r="K5201">
        <v>41</v>
      </c>
      <c r="L5201">
        <v>41</v>
      </c>
      <c r="M5201">
        <f>(F5201*(1+0.05))</f>
        <v>0.38850000000000001</v>
      </c>
      <c r="N5201">
        <f>IFERROR(ROUND(( (-1.208*LN(L5201) + 7.5474 + 4.6991*(2.71828^(-0.009*L5201)) + 0.0001*L5201*L5201 - 0.0432*L5201 + 4.7166)/3),2), " ")</f>
        <v>3.14</v>
      </c>
      <c r="O5201">
        <f>IFERROR(MAX(MIN(ROUND(N5201*(Q5201/P5201),2),4.5),1.9)," ")</f>
        <v>2.96</v>
      </c>
      <c r="P5201">
        <f>13.098*F5201^-1.237</f>
        <v>44.806338281983834</v>
      </c>
      <c r="Q5201">
        <f>13.098*M5201^-1.237</f>
        <v>42.182109086218873</v>
      </c>
      <c r="R5201" s="5">
        <f>IFERROR(ROUND(MAX(MIN((-105.4*LN(O5201) + 163.83),95),10),0)," ")</f>
        <v>49</v>
      </c>
      <c r="S5201" s="5" t="str">
        <f>IFERROR(CONCATENATE("(",R5201,",",ROUND((1.2*W5201),2),")")," ")</f>
        <v>(49,0.47)</v>
      </c>
      <c r="T5201">
        <f>R5201-L5201</f>
        <v>8</v>
      </c>
      <c r="U5201" s="7" t="str">
        <f>IF((AND(T5201=0,H5201&gt;=L5201)),"Don’t change bids","OK")</f>
        <v>OK</v>
      </c>
      <c r="V5201" t="e">
        <f>IF((MATCH(F5201,W5201,0)),"Same","Diff")</f>
        <v>#N/A</v>
      </c>
      <c r="W5201" s="5">
        <f>ROUND(M5201,2)</f>
        <v>0.39</v>
      </c>
      <c r="X5201" s="5">
        <v>0.39</v>
      </c>
    </row>
    <row r="5202" spans="1:24" x14ac:dyDescent="0.25">
      <c r="A5202" t="s">
        <v>24</v>
      </c>
      <c r="B5202" t="s">
        <v>5195</v>
      </c>
      <c r="C5202" t="s">
        <v>4401</v>
      </c>
      <c r="D5202" t="s">
        <v>4478</v>
      </c>
      <c r="E5202" t="s">
        <v>569</v>
      </c>
      <c r="F5202" s="5">
        <v>0.37</v>
      </c>
      <c r="G5202" s="9">
        <v>0.1</v>
      </c>
      <c r="H5202" s="6">
        <f>G5202*100</f>
        <v>10</v>
      </c>
      <c r="I5202" t="s">
        <v>9716</v>
      </c>
      <c r="J5202" t="s">
        <v>10765</v>
      </c>
      <c r="K5202">
        <v>41</v>
      </c>
      <c r="L5202">
        <v>41</v>
      </c>
      <c r="M5202">
        <f>(F5202*(1+0.05))</f>
        <v>0.38850000000000001</v>
      </c>
      <c r="N5202">
        <f>IFERROR(ROUND(( (-1.208*LN(L5202) + 7.5474 + 4.6991*(2.71828^(-0.009*L5202)) + 0.0001*L5202*L5202 - 0.0432*L5202 + 4.7166)/3),2), " ")</f>
        <v>3.14</v>
      </c>
      <c r="O5202">
        <f>IFERROR(MAX(MIN(ROUND(N5202*(Q5202/P5202),2),4.5),1.9)," ")</f>
        <v>2.96</v>
      </c>
      <c r="P5202">
        <f>13.098*F5202^-1.237</f>
        <v>44.806338281983834</v>
      </c>
      <c r="Q5202">
        <f>13.098*M5202^-1.237</f>
        <v>42.182109086218873</v>
      </c>
      <c r="R5202" s="5">
        <f>IFERROR(ROUND(MAX(MIN((-105.4*LN(O5202) + 163.83),95),10),0)," ")</f>
        <v>49</v>
      </c>
      <c r="S5202" s="5" t="str">
        <f>IFERROR(CONCATENATE("(",R5202,",",ROUND((1.2*W5202),2),")")," ")</f>
        <v>(49,0.47)</v>
      </c>
      <c r="T5202">
        <f>R5202-L5202</f>
        <v>8</v>
      </c>
      <c r="U5202" s="7" t="str">
        <f>IF((AND(T5202=0,H5202&gt;=L5202)),"Don’t change bids","OK")</f>
        <v>OK</v>
      </c>
      <c r="V5202" t="e">
        <f>IF((MATCH(F5202,W5202,0)),"Same","Diff")</f>
        <v>#N/A</v>
      </c>
      <c r="W5202" s="5">
        <f>ROUND(M5202,2)</f>
        <v>0.39</v>
      </c>
      <c r="X5202" s="5">
        <v>0.39</v>
      </c>
    </row>
    <row r="5203" spans="1:24" x14ac:dyDescent="0.25">
      <c r="A5203" t="s">
        <v>24</v>
      </c>
      <c r="B5203" t="s">
        <v>5196</v>
      </c>
      <c r="C5203" t="s">
        <v>4401</v>
      </c>
      <c r="D5203" t="s">
        <v>4478</v>
      </c>
      <c r="E5203" t="s">
        <v>569</v>
      </c>
      <c r="F5203" s="5">
        <v>0.37</v>
      </c>
      <c r="G5203" s="9">
        <v>0.1</v>
      </c>
      <c r="H5203" s="6">
        <f>G5203*100</f>
        <v>10</v>
      </c>
      <c r="I5203" t="s">
        <v>9716</v>
      </c>
      <c r="J5203" t="s">
        <v>10765</v>
      </c>
      <c r="K5203">
        <v>41</v>
      </c>
      <c r="L5203">
        <v>41</v>
      </c>
      <c r="M5203">
        <f>(F5203*(1+0.05))</f>
        <v>0.38850000000000001</v>
      </c>
      <c r="N5203">
        <f>IFERROR(ROUND(( (-1.208*LN(L5203) + 7.5474 + 4.6991*(2.71828^(-0.009*L5203)) + 0.0001*L5203*L5203 - 0.0432*L5203 + 4.7166)/3),2), " ")</f>
        <v>3.14</v>
      </c>
      <c r="O5203">
        <f>IFERROR(MAX(MIN(ROUND(N5203*(Q5203/P5203),2),4.5),1.9)," ")</f>
        <v>2.96</v>
      </c>
      <c r="P5203">
        <f>13.098*F5203^-1.237</f>
        <v>44.806338281983834</v>
      </c>
      <c r="Q5203">
        <f>13.098*M5203^-1.237</f>
        <v>42.182109086218873</v>
      </c>
      <c r="R5203" s="5">
        <f>IFERROR(ROUND(MAX(MIN((-105.4*LN(O5203) + 163.83),95),10),0)," ")</f>
        <v>49</v>
      </c>
      <c r="S5203" s="5" t="str">
        <f>IFERROR(CONCATENATE("(",R5203,",",ROUND((1.2*W5203),2),")")," ")</f>
        <v>(49,0.47)</v>
      </c>
      <c r="T5203">
        <f>R5203-L5203</f>
        <v>8</v>
      </c>
      <c r="U5203" s="7" t="str">
        <f>IF((AND(T5203=0,H5203&gt;=L5203)),"Don’t change bids","OK")</f>
        <v>OK</v>
      </c>
      <c r="V5203" t="e">
        <f>IF((MATCH(F5203,W5203,0)),"Same","Diff")</f>
        <v>#N/A</v>
      </c>
      <c r="W5203" s="5">
        <f>ROUND(M5203,2)</f>
        <v>0.39</v>
      </c>
      <c r="X5203" s="5">
        <v>0.39</v>
      </c>
    </row>
    <row r="5204" spans="1:24" x14ac:dyDescent="0.25">
      <c r="A5204" t="s">
        <v>24</v>
      </c>
      <c r="B5204" t="s">
        <v>5197</v>
      </c>
      <c r="C5204" t="s">
        <v>4401</v>
      </c>
      <c r="D5204" t="s">
        <v>4480</v>
      </c>
      <c r="E5204" t="s">
        <v>569</v>
      </c>
      <c r="F5204" s="5">
        <v>0.37</v>
      </c>
      <c r="G5204" s="9">
        <v>0.1</v>
      </c>
      <c r="H5204" s="6">
        <f>G5204*100</f>
        <v>10</v>
      </c>
      <c r="I5204" t="s">
        <v>9716</v>
      </c>
      <c r="J5204" t="s">
        <v>10765</v>
      </c>
      <c r="K5204">
        <v>41</v>
      </c>
      <c r="L5204">
        <v>41</v>
      </c>
      <c r="M5204">
        <f>(F5204*(1+0.05))</f>
        <v>0.38850000000000001</v>
      </c>
      <c r="N5204">
        <f>IFERROR(ROUND(( (-1.208*LN(L5204) + 7.5474 + 4.6991*(2.71828^(-0.009*L5204)) + 0.0001*L5204*L5204 - 0.0432*L5204 + 4.7166)/3),2), " ")</f>
        <v>3.14</v>
      </c>
      <c r="O5204">
        <f>IFERROR(MAX(MIN(ROUND(N5204*(Q5204/P5204),2),4.5),1.9)," ")</f>
        <v>2.96</v>
      </c>
      <c r="P5204">
        <f>13.098*F5204^-1.237</f>
        <v>44.806338281983834</v>
      </c>
      <c r="Q5204">
        <f>13.098*M5204^-1.237</f>
        <v>42.182109086218873</v>
      </c>
      <c r="R5204" s="5">
        <f>IFERROR(ROUND(MAX(MIN((-105.4*LN(O5204) + 163.83),95),10),0)," ")</f>
        <v>49</v>
      </c>
      <c r="S5204" s="5" t="str">
        <f>IFERROR(CONCATENATE("(",R5204,",",ROUND((1.2*W5204),2),")")," ")</f>
        <v>(49,0.47)</v>
      </c>
      <c r="T5204">
        <f>R5204-L5204</f>
        <v>8</v>
      </c>
      <c r="U5204" s="7" t="str">
        <f>IF((AND(T5204=0,H5204&gt;=L5204)),"Don’t change bids","OK")</f>
        <v>OK</v>
      </c>
      <c r="V5204" t="e">
        <f>IF((MATCH(F5204,W5204,0)),"Same","Diff")</f>
        <v>#N/A</v>
      </c>
      <c r="W5204" s="5">
        <f>ROUND(M5204,2)</f>
        <v>0.39</v>
      </c>
      <c r="X5204" s="5">
        <v>0.39</v>
      </c>
    </row>
    <row r="5205" spans="1:24" x14ac:dyDescent="0.25">
      <c r="A5205" t="s">
        <v>24</v>
      </c>
      <c r="B5205" t="s">
        <v>5198</v>
      </c>
      <c r="C5205" t="s">
        <v>4401</v>
      </c>
      <c r="D5205" t="s">
        <v>4480</v>
      </c>
      <c r="E5205" t="s">
        <v>569</v>
      </c>
      <c r="F5205" s="5">
        <v>0.37</v>
      </c>
      <c r="G5205" s="9">
        <v>0.1</v>
      </c>
      <c r="H5205" s="6">
        <f>G5205*100</f>
        <v>10</v>
      </c>
      <c r="I5205" t="s">
        <v>9716</v>
      </c>
      <c r="J5205" t="s">
        <v>10765</v>
      </c>
      <c r="K5205">
        <v>41</v>
      </c>
      <c r="L5205">
        <v>41</v>
      </c>
      <c r="M5205">
        <f>(F5205*(1+0.05))</f>
        <v>0.38850000000000001</v>
      </c>
      <c r="N5205">
        <f>IFERROR(ROUND(( (-1.208*LN(L5205) + 7.5474 + 4.6991*(2.71828^(-0.009*L5205)) + 0.0001*L5205*L5205 - 0.0432*L5205 + 4.7166)/3),2), " ")</f>
        <v>3.14</v>
      </c>
      <c r="O5205">
        <f>IFERROR(MAX(MIN(ROUND(N5205*(Q5205/P5205),2),4.5),1.9)," ")</f>
        <v>2.96</v>
      </c>
      <c r="P5205">
        <f>13.098*F5205^-1.237</f>
        <v>44.806338281983834</v>
      </c>
      <c r="Q5205">
        <f>13.098*M5205^-1.237</f>
        <v>42.182109086218873</v>
      </c>
      <c r="R5205" s="5">
        <f>IFERROR(ROUND(MAX(MIN((-105.4*LN(O5205) + 163.83),95),10),0)," ")</f>
        <v>49</v>
      </c>
      <c r="S5205" s="5" t="str">
        <f>IFERROR(CONCATENATE("(",R5205,",",ROUND((1.2*W5205),2),")")," ")</f>
        <v>(49,0.47)</v>
      </c>
      <c r="T5205">
        <f>R5205-L5205</f>
        <v>8</v>
      </c>
      <c r="U5205" s="7" t="str">
        <f>IF((AND(T5205=0,H5205&gt;=L5205)),"Don’t change bids","OK")</f>
        <v>OK</v>
      </c>
      <c r="V5205" t="e">
        <f>IF((MATCH(F5205,W5205,0)),"Same","Diff")</f>
        <v>#N/A</v>
      </c>
      <c r="W5205" s="5">
        <f>ROUND(M5205,2)</f>
        <v>0.39</v>
      </c>
      <c r="X5205" s="5">
        <v>0.39</v>
      </c>
    </row>
    <row r="5206" spans="1:24" x14ac:dyDescent="0.25">
      <c r="A5206" t="s">
        <v>24</v>
      </c>
      <c r="B5206" t="s">
        <v>5199</v>
      </c>
      <c r="C5206" t="s">
        <v>4401</v>
      </c>
      <c r="D5206" t="s">
        <v>4480</v>
      </c>
      <c r="E5206" t="s">
        <v>569</v>
      </c>
      <c r="F5206" s="5">
        <v>0.37</v>
      </c>
      <c r="G5206" s="9">
        <v>0.1</v>
      </c>
      <c r="H5206" s="6">
        <f>G5206*100</f>
        <v>10</v>
      </c>
      <c r="I5206" t="s">
        <v>9716</v>
      </c>
      <c r="J5206" t="s">
        <v>10765</v>
      </c>
      <c r="K5206">
        <v>41</v>
      </c>
      <c r="L5206">
        <v>41</v>
      </c>
      <c r="M5206">
        <f>(F5206*(1+0.05))</f>
        <v>0.38850000000000001</v>
      </c>
      <c r="N5206">
        <f>IFERROR(ROUND(( (-1.208*LN(L5206) + 7.5474 + 4.6991*(2.71828^(-0.009*L5206)) + 0.0001*L5206*L5206 - 0.0432*L5206 + 4.7166)/3),2), " ")</f>
        <v>3.14</v>
      </c>
      <c r="O5206">
        <f>IFERROR(MAX(MIN(ROUND(N5206*(Q5206/P5206),2),4.5),1.9)," ")</f>
        <v>2.96</v>
      </c>
      <c r="P5206">
        <f>13.098*F5206^-1.237</f>
        <v>44.806338281983834</v>
      </c>
      <c r="Q5206">
        <f>13.098*M5206^-1.237</f>
        <v>42.182109086218873</v>
      </c>
      <c r="R5206" s="5">
        <f>IFERROR(ROUND(MAX(MIN((-105.4*LN(O5206) + 163.83),95),10),0)," ")</f>
        <v>49</v>
      </c>
      <c r="S5206" s="5" t="str">
        <f>IFERROR(CONCATENATE("(",R5206,",",ROUND((1.2*W5206),2),")")," ")</f>
        <v>(49,0.47)</v>
      </c>
      <c r="T5206">
        <f>R5206-L5206</f>
        <v>8</v>
      </c>
      <c r="U5206" s="7" t="str">
        <f>IF((AND(T5206=0,H5206&gt;=L5206)),"Don’t change bids","OK")</f>
        <v>OK</v>
      </c>
      <c r="V5206" t="e">
        <f>IF((MATCH(F5206,W5206,0)),"Same","Diff")</f>
        <v>#N/A</v>
      </c>
      <c r="W5206" s="5">
        <f>ROUND(M5206,2)</f>
        <v>0.39</v>
      </c>
      <c r="X5206" s="5">
        <v>0.39</v>
      </c>
    </row>
    <row r="5207" spans="1:24" x14ac:dyDescent="0.25">
      <c r="A5207" t="s">
        <v>24</v>
      </c>
      <c r="B5207" t="s">
        <v>5200</v>
      </c>
      <c r="C5207" t="s">
        <v>4401</v>
      </c>
      <c r="D5207" t="s">
        <v>4480</v>
      </c>
      <c r="E5207" t="s">
        <v>569</v>
      </c>
      <c r="F5207" s="5">
        <v>0.37</v>
      </c>
      <c r="G5207" s="9">
        <v>0.1</v>
      </c>
      <c r="H5207" s="6">
        <f>G5207*100</f>
        <v>10</v>
      </c>
      <c r="I5207" t="s">
        <v>9716</v>
      </c>
      <c r="J5207" t="s">
        <v>10765</v>
      </c>
      <c r="K5207">
        <v>41</v>
      </c>
      <c r="L5207">
        <v>41</v>
      </c>
      <c r="M5207">
        <f>(F5207*(1+0.05))</f>
        <v>0.38850000000000001</v>
      </c>
      <c r="N5207">
        <f>IFERROR(ROUND(( (-1.208*LN(L5207) + 7.5474 + 4.6991*(2.71828^(-0.009*L5207)) + 0.0001*L5207*L5207 - 0.0432*L5207 + 4.7166)/3),2), " ")</f>
        <v>3.14</v>
      </c>
      <c r="O5207">
        <f>IFERROR(MAX(MIN(ROUND(N5207*(Q5207/P5207),2),4.5),1.9)," ")</f>
        <v>2.96</v>
      </c>
      <c r="P5207">
        <f>13.098*F5207^-1.237</f>
        <v>44.806338281983834</v>
      </c>
      <c r="Q5207">
        <f>13.098*M5207^-1.237</f>
        <v>42.182109086218873</v>
      </c>
      <c r="R5207" s="5">
        <f>IFERROR(ROUND(MAX(MIN((-105.4*LN(O5207) + 163.83),95),10),0)," ")</f>
        <v>49</v>
      </c>
      <c r="S5207" s="5" t="str">
        <f>IFERROR(CONCATENATE("(",R5207,",",ROUND((1.2*W5207),2),")")," ")</f>
        <v>(49,0.47)</v>
      </c>
      <c r="T5207">
        <f>R5207-L5207</f>
        <v>8</v>
      </c>
      <c r="U5207" s="7" t="str">
        <f>IF((AND(T5207=0,H5207&gt;=L5207)),"Don’t change bids","OK")</f>
        <v>OK</v>
      </c>
      <c r="V5207" t="e">
        <f>IF((MATCH(F5207,W5207,0)),"Same","Diff")</f>
        <v>#N/A</v>
      </c>
      <c r="W5207" s="5">
        <f>ROUND(M5207,2)</f>
        <v>0.39</v>
      </c>
      <c r="X5207" s="5">
        <v>0.39</v>
      </c>
    </row>
    <row r="5208" spans="1:24" x14ac:dyDescent="0.25">
      <c r="A5208" t="s">
        <v>24</v>
      </c>
      <c r="B5208" t="s">
        <v>5201</v>
      </c>
      <c r="C5208" t="s">
        <v>4401</v>
      </c>
      <c r="D5208" t="s">
        <v>4480</v>
      </c>
      <c r="E5208" t="s">
        <v>569</v>
      </c>
      <c r="F5208" s="5">
        <v>0.37</v>
      </c>
      <c r="G5208" s="9">
        <v>0.1</v>
      </c>
      <c r="H5208" s="6">
        <f>G5208*100</f>
        <v>10</v>
      </c>
      <c r="I5208" t="s">
        <v>9716</v>
      </c>
      <c r="J5208" t="s">
        <v>10765</v>
      </c>
      <c r="K5208">
        <v>41</v>
      </c>
      <c r="L5208">
        <v>41</v>
      </c>
      <c r="M5208">
        <f>(F5208*(1+0.05))</f>
        <v>0.38850000000000001</v>
      </c>
      <c r="N5208">
        <f>IFERROR(ROUND(( (-1.208*LN(L5208) + 7.5474 + 4.6991*(2.71828^(-0.009*L5208)) + 0.0001*L5208*L5208 - 0.0432*L5208 + 4.7166)/3),2), " ")</f>
        <v>3.14</v>
      </c>
      <c r="O5208">
        <f>IFERROR(MAX(MIN(ROUND(N5208*(Q5208/P5208),2),4.5),1.9)," ")</f>
        <v>2.96</v>
      </c>
      <c r="P5208">
        <f>13.098*F5208^-1.237</f>
        <v>44.806338281983834</v>
      </c>
      <c r="Q5208">
        <f>13.098*M5208^-1.237</f>
        <v>42.182109086218873</v>
      </c>
      <c r="R5208" s="5">
        <f>IFERROR(ROUND(MAX(MIN((-105.4*LN(O5208) + 163.83),95),10),0)," ")</f>
        <v>49</v>
      </c>
      <c r="S5208" s="5" t="str">
        <f>IFERROR(CONCATENATE("(",R5208,",",ROUND((1.2*W5208),2),")")," ")</f>
        <v>(49,0.47)</v>
      </c>
      <c r="T5208">
        <f>R5208-L5208</f>
        <v>8</v>
      </c>
      <c r="U5208" s="7" t="str">
        <f>IF((AND(T5208=0,H5208&gt;=L5208)),"Don’t change bids","OK")</f>
        <v>OK</v>
      </c>
      <c r="V5208" t="e">
        <f>IF((MATCH(F5208,W5208,0)),"Same","Diff")</f>
        <v>#N/A</v>
      </c>
      <c r="W5208" s="5">
        <f>ROUND(M5208,2)</f>
        <v>0.39</v>
      </c>
      <c r="X5208" s="5">
        <v>0.39</v>
      </c>
    </row>
    <row r="5209" spans="1:24" x14ac:dyDescent="0.25">
      <c r="A5209" t="s">
        <v>24</v>
      </c>
      <c r="B5209" t="s">
        <v>5202</v>
      </c>
      <c r="C5209" t="s">
        <v>4401</v>
      </c>
      <c r="D5209" t="s">
        <v>4480</v>
      </c>
      <c r="E5209" t="s">
        <v>569</v>
      </c>
      <c r="F5209" s="5">
        <v>0.37</v>
      </c>
      <c r="G5209" s="9">
        <v>0.1</v>
      </c>
      <c r="H5209" s="6">
        <f>G5209*100</f>
        <v>10</v>
      </c>
      <c r="I5209" t="s">
        <v>9716</v>
      </c>
      <c r="J5209" t="s">
        <v>10765</v>
      </c>
      <c r="K5209">
        <v>41</v>
      </c>
      <c r="L5209">
        <v>41</v>
      </c>
      <c r="M5209">
        <f>(F5209*(1+0.05))</f>
        <v>0.38850000000000001</v>
      </c>
      <c r="N5209">
        <f>IFERROR(ROUND(( (-1.208*LN(L5209) + 7.5474 + 4.6991*(2.71828^(-0.009*L5209)) + 0.0001*L5209*L5209 - 0.0432*L5209 + 4.7166)/3),2), " ")</f>
        <v>3.14</v>
      </c>
      <c r="O5209">
        <f>IFERROR(MAX(MIN(ROUND(N5209*(Q5209/P5209),2),4.5),1.9)," ")</f>
        <v>2.96</v>
      </c>
      <c r="P5209">
        <f>13.098*F5209^-1.237</f>
        <v>44.806338281983834</v>
      </c>
      <c r="Q5209">
        <f>13.098*M5209^-1.237</f>
        <v>42.182109086218873</v>
      </c>
      <c r="R5209" s="5">
        <f>IFERROR(ROUND(MAX(MIN((-105.4*LN(O5209) + 163.83),95),10),0)," ")</f>
        <v>49</v>
      </c>
      <c r="S5209" s="5" t="str">
        <f>IFERROR(CONCATENATE("(",R5209,",",ROUND((1.2*W5209),2),")")," ")</f>
        <v>(49,0.47)</v>
      </c>
      <c r="T5209">
        <f>R5209-L5209</f>
        <v>8</v>
      </c>
      <c r="U5209" s="7" t="str">
        <f>IF((AND(T5209=0,H5209&gt;=L5209)),"Don’t change bids","OK")</f>
        <v>OK</v>
      </c>
      <c r="V5209" t="e">
        <f>IF((MATCH(F5209,W5209,0)),"Same","Diff")</f>
        <v>#N/A</v>
      </c>
      <c r="W5209" s="5">
        <f>ROUND(M5209,2)</f>
        <v>0.39</v>
      </c>
      <c r="X5209" s="5">
        <v>0.39</v>
      </c>
    </row>
    <row r="5210" spans="1:24" x14ac:dyDescent="0.25">
      <c r="A5210" t="s">
        <v>24</v>
      </c>
      <c r="B5210" t="s">
        <v>5203</v>
      </c>
      <c r="C5210" t="s">
        <v>4401</v>
      </c>
      <c r="D5210" t="s">
        <v>4480</v>
      </c>
      <c r="E5210" t="s">
        <v>569</v>
      </c>
      <c r="F5210" s="5">
        <v>0.37</v>
      </c>
      <c r="G5210" s="9">
        <v>0.1</v>
      </c>
      <c r="H5210" s="6">
        <f>G5210*100</f>
        <v>10</v>
      </c>
      <c r="I5210" t="s">
        <v>9716</v>
      </c>
      <c r="J5210" t="s">
        <v>10765</v>
      </c>
      <c r="K5210">
        <v>41</v>
      </c>
      <c r="L5210">
        <v>41</v>
      </c>
      <c r="M5210">
        <f>(F5210*(1+0.05))</f>
        <v>0.38850000000000001</v>
      </c>
      <c r="N5210">
        <f>IFERROR(ROUND(( (-1.208*LN(L5210) + 7.5474 + 4.6991*(2.71828^(-0.009*L5210)) + 0.0001*L5210*L5210 - 0.0432*L5210 + 4.7166)/3),2), " ")</f>
        <v>3.14</v>
      </c>
      <c r="O5210">
        <f>IFERROR(MAX(MIN(ROUND(N5210*(Q5210/P5210),2),4.5),1.9)," ")</f>
        <v>2.96</v>
      </c>
      <c r="P5210">
        <f>13.098*F5210^-1.237</f>
        <v>44.806338281983834</v>
      </c>
      <c r="Q5210">
        <f>13.098*M5210^-1.237</f>
        <v>42.182109086218873</v>
      </c>
      <c r="R5210" s="5">
        <f>IFERROR(ROUND(MAX(MIN((-105.4*LN(O5210) + 163.83),95),10),0)," ")</f>
        <v>49</v>
      </c>
      <c r="S5210" s="5" t="str">
        <f>IFERROR(CONCATENATE("(",R5210,",",ROUND((1.2*W5210),2),")")," ")</f>
        <v>(49,0.47)</v>
      </c>
      <c r="T5210">
        <f>R5210-L5210</f>
        <v>8</v>
      </c>
      <c r="U5210" s="7" t="str">
        <f>IF((AND(T5210=0,H5210&gt;=L5210)),"Don’t change bids","OK")</f>
        <v>OK</v>
      </c>
      <c r="V5210" t="e">
        <f>IF((MATCH(F5210,W5210,0)),"Same","Diff")</f>
        <v>#N/A</v>
      </c>
      <c r="W5210" s="5">
        <f>ROUND(M5210,2)</f>
        <v>0.39</v>
      </c>
      <c r="X5210" s="5">
        <v>0.39</v>
      </c>
    </row>
    <row r="5211" spans="1:24" x14ac:dyDescent="0.25">
      <c r="A5211" t="s">
        <v>24</v>
      </c>
      <c r="B5211" t="s">
        <v>5204</v>
      </c>
      <c r="C5211" t="s">
        <v>4401</v>
      </c>
      <c r="D5211" t="s">
        <v>4480</v>
      </c>
      <c r="E5211" t="s">
        <v>569</v>
      </c>
      <c r="F5211" s="5">
        <v>0.37</v>
      </c>
      <c r="G5211" s="9">
        <v>0.1</v>
      </c>
      <c r="H5211" s="6">
        <f>G5211*100</f>
        <v>10</v>
      </c>
      <c r="I5211" t="s">
        <v>9716</v>
      </c>
      <c r="J5211" t="s">
        <v>10765</v>
      </c>
      <c r="K5211">
        <v>41</v>
      </c>
      <c r="L5211">
        <v>41</v>
      </c>
      <c r="M5211">
        <f>(F5211*(1+0.05))</f>
        <v>0.38850000000000001</v>
      </c>
      <c r="N5211">
        <f>IFERROR(ROUND(( (-1.208*LN(L5211) + 7.5474 + 4.6991*(2.71828^(-0.009*L5211)) + 0.0001*L5211*L5211 - 0.0432*L5211 + 4.7166)/3),2), " ")</f>
        <v>3.14</v>
      </c>
      <c r="O5211">
        <f>IFERROR(MAX(MIN(ROUND(N5211*(Q5211/P5211),2),4.5),1.9)," ")</f>
        <v>2.96</v>
      </c>
      <c r="P5211">
        <f>13.098*F5211^-1.237</f>
        <v>44.806338281983834</v>
      </c>
      <c r="Q5211">
        <f>13.098*M5211^-1.237</f>
        <v>42.182109086218873</v>
      </c>
      <c r="R5211" s="5">
        <f>IFERROR(ROUND(MAX(MIN((-105.4*LN(O5211) + 163.83),95),10),0)," ")</f>
        <v>49</v>
      </c>
      <c r="S5211" s="5" t="str">
        <f>IFERROR(CONCATENATE("(",R5211,",",ROUND((1.2*W5211),2),")")," ")</f>
        <v>(49,0.47)</v>
      </c>
      <c r="T5211">
        <f>R5211-L5211</f>
        <v>8</v>
      </c>
      <c r="U5211" s="7" t="str">
        <f>IF((AND(T5211=0,H5211&gt;=L5211)),"Don’t change bids","OK")</f>
        <v>OK</v>
      </c>
      <c r="V5211" t="e">
        <f>IF((MATCH(F5211,W5211,0)),"Same","Diff")</f>
        <v>#N/A</v>
      </c>
      <c r="W5211" s="5">
        <f>ROUND(M5211,2)</f>
        <v>0.39</v>
      </c>
      <c r="X5211" s="5">
        <v>0.39</v>
      </c>
    </row>
    <row r="5212" spans="1:24" x14ac:dyDescent="0.25">
      <c r="A5212" t="s">
        <v>24</v>
      </c>
      <c r="B5212" t="s">
        <v>5205</v>
      </c>
      <c r="C5212" t="s">
        <v>4401</v>
      </c>
      <c r="D5212" t="s">
        <v>4480</v>
      </c>
      <c r="E5212" t="s">
        <v>569</v>
      </c>
      <c r="F5212" s="5">
        <v>0.37</v>
      </c>
      <c r="G5212" s="9">
        <v>0.1</v>
      </c>
      <c r="H5212" s="6">
        <f>G5212*100</f>
        <v>10</v>
      </c>
      <c r="I5212" t="s">
        <v>9716</v>
      </c>
      <c r="J5212" t="s">
        <v>10765</v>
      </c>
      <c r="K5212">
        <v>41</v>
      </c>
      <c r="L5212">
        <v>41</v>
      </c>
      <c r="M5212">
        <f>(F5212*(1+0.05))</f>
        <v>0.38850000000000001</v>
      </c>
      <c r="N5212">
        <f>IFERROR(ROUND(( (-1.208*LN(L5212) + 7.5474 + 4.6991*(2.71828^(-0.009*L5212)) + 0.0001*L5212*L5212 - 0.0432*L5212 + 4.7166)/3),2), " ")</f>
        <v>3.14</v>
      </c>
      <c r="O5212">
        <f>IFERROR(MAX(MIN(ROUND(N5212*(Q5212/P5212),2),4.5),1.9)," ")</f>
        <v>2.96</v>
      </c>
      <c r="P5212">
        <f>13.098*F5212^-1.237</f>
        <v>44.806338281983834</v>
      </c>
      <c r="Q5212">
        <f>13.098*M5212^-1.237</f>
        <v>42.182109086218873</v>
      </c>
      <c r="R5212" s="5">
        <f>IFERROR(ROUND(MAX(MIN((-105.4*LN(O5212) + 163.83),95),10),0)," ")</f>
        <v>49</v>
      </c>
      <c r="S5212" s="5" t="str">
        <f>IFERROR(CONCATENATE("(",R5212,",",ROUND((1.2*W5212),2),")")," ")</f>
        <v>(49,0.47)</v>
      </c>
      <c r="T5212">
        <f>R5212-L5212</f>
        <v>8</v>
      </c>
      <c r="U5212" s="7" t="str">
        <f>IF((AND(T5212=0,H5212&gt;=L5212)),"Don’t change bids","OK")</f>
        <v>OK</v>
      </c>
      <c r="V5212" t="e">
        <f>IF((MATCH(F5212,W5212,0)),"Same","Diff")</f>
        <v>#N/A</v>
      </c>
      <c r="W5212" s="5">
        <f>ROUND(M5212,2)</f>
        <v>0.39</v>
      </c>
      <c r="X5212" s="5">
        <v>0.39</v>
      </c>
    </row>
    <row r="5213" spans="1:24" x14ac:dyDescent="0.25">
      <c r="A5213" t="s">
        <v>24</v>
      </c>
      <c r="B5213" t="s">
        <v>5206</v>
      </c>
      <c r="C5213" t="s">
        <v>4401</v>
      </c>
      <c r="D5213" t="s">
        <v>4478</v>
      </c>
      <c r="E5213" t="s">
        <v>569</v>
      </c>
      <c r="F5213" s="5">
        <v>0.37</v>
      </c>
      <c r="G5213" s="9">
        <v>0.1</v>
      </c>
      <c r="H5213" s="6">
        <f>G5213*100</f>
        <v>10</v>
      </c>
      <c r="I5213" t="s">
        <v>9716</v>
      </c>
      <c r="J5213" t="s">
        <v>10765</v>
      </c>
      <c r="K5213">
        <v>41</v>
      </c>
      <c r="L5213">
        <v>41</v>
      </c>
      <c r="M5213">
        <f>(F5213*(1+0.05))</f>
        <v>0.38850000000000001</v>
      </c>
      <c r="N5213">
        <f>IFERROR(ROUND(( (-1.208*LN(L5213) + 7.5474 + 4.6991*(2.71828^(-0.009*L5213)) + 0.0001*L5213*L5213 - 0.0432*L5213 + 4.7166)/3),2), " ")</f>
        <v>3.14</v>
      </c>
      <c r="O5213">
        <f>IFERROR(MAX(MIN(ROUND(N5213*(Q5213/P5213),2),4.5),1.9)," ")</f>
        <v>2.96</v>
      </c>
      <c r="P5213">
        <f>13.098*F5213^-1.237</f>
        <v>44.806338281983834</v>
      </c>
      <c r="Q5213">
        <f>13.098*M5213^-1.237</f>
        <v>42.182109086218873</v>
      </c>
      <c r="R5213" s="5">
        <f>IFERROR(ROUND(MAX(MIN((-105.4*LN(O5213) + 163.83),95),10),0)," ")</f>
        <v>49</v>
      </c>
      <c r="S5213" s="5" t="str">
        <f>IFERROR(CONCATENATE("(",R5213,",",ROUND((1.2*W5213),2),")")," ")</f>
        <v>(49,0.47)</v>
      </c>
      <c r="T5213">
        <f>R5213-L5213</f>
        <v>8</v>
      </c>
      <c r="U5213" s="7" t="str">
        <f>IF((AND(T5213=0,H5213&gt;=L5213)),"Don’t change bids","OK")</f>
        <v>OK</v>
      </c>
      <c r="V5213" t="e">
        <f>IF((MATCH(F5213,W5213,0)),"Same","Diff")</f>
        <v>#N/A</v>
      </c>
      <c r="W5213" s="5">
        <f>ROUND(M5213,2)</f>
        <v>0.39</v>
      </c>
      <c r="X5213" s="5">
        <v>0.39</v>
      </c>
    </row>
    <row r="5214" spans="1:24" x14ac:dyDescent="0.25">
      <c r="A5214" t="s">
        <v>24</v>
      </c>
      <c r="B5214" t="s">
        <v>5207</v>
      </c>
      <c r="C5214" t="s">
        <v>4401</v>
      </c>
      <c r="D5214" t="s">
        <v>4480</v>
      </c>
      <c r="E5214" t="s">
        <v>569</v>
      </c>
      <c r="F5214" s="5">
        <v>0.37</v>
      </c>
      <c r="G5214" s="9">
        <v>0.1</v>
      </c>
      <c r="H5214" s="6">
        <f>G5214*100</f>
        <v>10</v>
      </c>
      <c r="I5214" t="s">
        <v>9716</v>
      </c>
      <c r="J5214" t="s">
        <v>10765</v>
      </c>
      <c r="K5214">
        <v>41</v>
      </c>
      <c r="L5214">
        <v>41</v>
      </c>
      <c r="M5214">
        <f>(F5214*(1+0.05))</f>
        <v>0.38850000000000001</v>
      </c>
      <c r="N5214">
        <f>IFERROR(ROUND(( (-1.208*LN(L5214) + 7.5474 + 4.6991*(2.71828^(-0.009*L5214)) + 0.0001*L5214*L5214 - 0.0432*L5214 + 4.7166)/3),2), " ")</f>
        <v>3.14</v>
      </c>
      <c r="O5214">
        <f>IFERROR(MAX(MIN(ROUND(N5214*(Q5214/P5214),2),4.5),1.9)," ")</f>
        <v>2.96</v>
      </c>
      <c r="P5214">
        <f>13.098*F5214^-1.237</f>
        <v>44.806338281983834</v>
      </c>
      <c r="Q5214">
        <f>13.098*M5214^-1.237</f>
        <v>42.182109086218873</v>
      </c>
      <c r="R5214" s="5">
        <f>IFERROR(ROUND(MAX(MIN((-105.4*LN(O5214) + 163.83),95),10),0)," ")</f>
        <v>49</v>
      </c>
      <c r="S5214" s="5" t="str">
        <f>IFERROR(CONCATENATE("(",R5214,",",ROUND((1.2*W5214),2),")")," ")</f>
        <v>(49,0.47)</v>
      </c>
      <c r="T5214">
        <f>R5214-L5214</f>
        <v>8</v>
      </c>
      <c r="U5214" s="7" t="str">
        <f>IF((AND(T5214=0,H5214&gt;=L5214)),"Don’t change bids","OK")</f>
        <v>OK</v>
      </c>
      <c r="V5214" t="e">
        <f>IF((MATCH(F5214,W5214,0)),"Same","Diff")</f>
        <v>#N/A</v>
      </c>
      <c r="W5214" s="5">
        <f>ROUND(M5214,2)</f>
        <v>0.39</v>
      </c>
      <c r="X5214" s="5">
        <v>0.39</v>
      </c>
    </row>
    <row r="5215" spans="1:24" x14ac:dyDescent="0.25">
      <c r="A5215" t="s">
        <v>24</v>
      </c>
      <c r="B5215" t="s">
        <v>5208</v>
      </c>
      <c r="C5215" t="s">
        <v>4401</v>
      </c>
      <c r="D5215" t="s">
        <v>4480</v>
      </c>
      <c r="E5215" t="s">
        <v>569</v>
      </c>
      <c r="F5215" s="5">
        <v>0.37</v>
      </c>
      <c r="G5215" s="9">
        <v>0.1</v>
      </c>
      <c r="H5215" s="6">
        <f>G5215*100</f>
        <v>10</v>
      </c>
      <c r="I5215" t="s">
        <v>9716</v>
      </c>
      <c r="J5215" t="s">
        <v>10765</v>
      </c>
      <c r="K5215">
        <v>41</v>
      </c>
      <c r="L5215">
        <v>41</v>
      </c>
      <c r="M5215">
        <f>(F5215*(1+0.05))</f>
        <v>0.38850000000000001</v>
      </c>
      <c r="N5215">
        <f>IFERROR(ROUND(( (-1.208*LN(L5215) + 7.5474 + 4.6991*(2.71828^(-0.009*L5215)) + 0.0001*L5215*L5215 - 0.0432*L5215 + 4.7166)/3),2), " ")</f>
        <v>3.14</v>
      </c>
      <c r="O5215">
        <f>IFERROR(MAX(MIN(ROUND(N5215*(Q5215/P5215),2),4.5),1.9)," ")</f>
        <v>2.96</v>
      </c>
      <c r="P5215">
        <f>13.098*F5215^-1.237</f>
        <v>44.806338281983834</v>
      </c>
      <c r="Q5215">
        <f>13.098*M5215^-1.237</f>
        <v>42.182109086218873</v>
      </c>
      <c r="R5215" s="5">
        <f>IFERROR(ROUND(MAX(MIN((-105.4*LN(O5215) + 163.83),95),10),0)," ")</f>
        <v>49</v>
      </c>
      <c r="S5215" s="5" t="str">
        <f>IFERROR(CONCATENATE("(",R5215,",",ROUND((1.2*W5215),2),")")," ")</f>
        <v>(49,0.47)</v>
      </c>
      <c r="T5215">
        <f>R5215-L5215</f>
        <v>8</v>
      </c>
      <c r="U5215" s="7" t="str">
        <f>IF((AND(T5215=0,H5215&gt;=L5215)),"Don’t change bids","OK")</f>
        <v>OK</v>
      </c>
      <c r="V5215" t="e">
        <f>IF((MATCH(F5215,W5215,0)),"Same","Diff")</f>
        <v>#N/A</v>
      </c>
      <c r="W5215" s="5">
        <f>ROUND(M5215,2)</f>
        <v>0.39</v>
      </c>
      <c r="X5215" s="5">
        <v>0.39</v>
      </c>
    </row>
    <row r="5216" spans="1:24" x14ac:dyDescent="0.25">
      <c r="A5216" t="s">
        <v>24</v>
      </c>
      <c r="B5216" t="s">
        <v>5209</v>
      </c>
      <c r="C5216" t="s">
        <v>4401</v>
      </c>
      <c r="D5216" t="s">
        <v>4480</v>
      </c>
      <c r="E5216" t="s">
        <v>569</v>
      </c>
      <c r="F5216" s="5">
        <v>0.37</v>
      </c>
      <c r="G5216" s="9">
        <v>0.1</v>
      </c>
      <c r="H5216" s="6">
        <f>G5216*100</f>
        <v>10</v>
      </c>
      <c r="I5216" t="s">
        <v>9716</v>
      </c>
      <c r="J5216" t="s">
        <v>10765</v>
      </c>
      <c r="K5216">
        <v>41</v>
      </c>
      <c r="L5216">
        <v>41</v>
      </c>
      <c r="M5216">
        <f>(F5216*(1+0.05))</f>
        <v>0.38850000000000001</v>
      </c>
      <c r="N5216">
        <f>IFERROR(ROUND(( (-1.208*LN(L5216) + 7.5474 + 4.6991*(2.71828^(-0.009*L5216)) + 0.0001*L5216*L5216 - 0.0432*L5216 + 4.7166)/3),2), " ")</f>
        <v>3.14</v>
      </c>
      <c r="O5216">
        <f>IFERROR(MAX(MIN(ROUND(N5216*(Q5216/P5216),2),4.5),1.9)," ")</f>
        <v>2.96</v>
      </c>
      <c r="P5216">
        <f>13.098*F5216^-1.237</f>
        <v>44.806338281983834</v>
      </c>
      <c r="Q5216">
        <f>13.098*M5216^-1.237</f>
        <v>42.182109086218873</v>
      </c>
      <c r="R5216" s="5">
        <f>IFERROR(ROUND(MAX(MIN((-105.4*LN(O5216) + 163.83),95),10),0)," ")</f>
        <v>49</v>
      </c>
      <c r="S5216" s="5" t="str">
        <f>IFERROR(CONCATENATE("(",R5216,",",ROUND((1.2*W5216),2),")")," ")</f>
        <v>(49,0.47)</v>
      </c>
      <c r="T5216">
        <f>R5216-L5216</f>
        <v>8</v>
      </c>
      <c r="U5216" s="7" t="str">
        <f>IF((AND(T5216=0,H5216&gt;=L5216)),"Don’t change bids","OK")</f>
        <v>OK</v>
      </c>
      <c r="V5216" t="e">
        <f>IF((MATCH(F5216,W5216,0)),"Same","Diff")</f>
        <v>#N/A</v>
      </c>
      <c r="W5216" s="5">
        <f>ROUND(M5216,2)</f>
        <v>0.39</v>
      </c>
      <c r="X5216" s="5">
        <v>0.39</v>
      </c>
    </row>
    <row r="5217" spans="1:24" x14ac:dyDescent="0.25">
      <c r="A5217" t="s">
        <v>24</v>
      </c>
      <c r="B5217" t="s">
        <v>5210</v>
      </c>
      <c r="C5217" t="s">
        <v>4401</v>
      </c>
      <c r="D5217" t="s">
        <v>4480</v>
      </c>
      <c r="E5217" t="s">
        <v>569</v>
      </c>
      <c r="F5217" s="5">
        <v>0.37</v>
      </c>
      <c r="G5217" s="9">
        <v>0.1</v>
      </c>
      <c r="H5217" s="6">
        <f>G5217*100</f>
        <v>10</v>
      </c>
      <c r="I5217" t="s">
        <v>9716</v>
      </c>
      <c r="J5217" t="s">
        <v>10765</v>
      </c>
      <c r="K5217">
        <v>41</v>
      </c>
      <c r="L5217">
        <v>41</v>
      </c>
      <c r="M5217">
        <f>(F5217*(1+0.05))</f>
        <v>0.38850000000000001</v>
      </c>
      <c r="N5217">
        <f>IFERROR(ROUND(( (-1.208*LN(L5217) + 7.5474 + 4.6991*(2.71828^(-0.009*L5217)) + 0.0001*L5217*L5217 - 0.0432*L5217 + 4.7166)/3),2), " ")</f>
        <v>3.14</v>
      </c>
      <c r="O5217">
        <f>IFERROR(MAX(MIN(ROUND(N5217*(Q5217/P5217),2),4.5),1.9)," ")</f>
        <v>2.96</v>
      </c>
      <c r="P5217">
        <f>13.098*F5217^-1.237</f>
        <v>44.806338281983834</v>
      </c>
      <c r="Q5217">
        <f>13.098*M5217^-1.237</f>
        <v>42.182109086218873</v>
      </c>
      <c r="R5217" s="5">
        <f>IFERROR(ROUND(MAX(MIN((-105.4*LN(O5217) + 163.83),95),10),0)," ")</f>
        <v>49</v>
      </c>
      <c r="S5217" s="5" t="str">
        <f>IFERROR(CONCATENATE("(",R5217,",",ROUND((1.2*W5217),2),")")," ")</f>
        <v>(49,0.47)</v>
      </c>
      <c r="T5217">
        <f>R5217-L5217</f>
        <v>8</v>
      </c>
      <c r="U5217" s="7" t="str">
        <f>IF((AND(T5217=0,H5217&gt;=L5217)),"Don’t change bids","OK")</f>
        <v>OK</v>
      </c>
      <c r="V5217" t="e">
        <f>IF((MATCH(F5217,W5217,0)),"Same","Diff")</f>
        <v>#N/A</v>
      </c>
      <c r="W5217" s="5">
        <f>ROUND(M5217,2)</f>
        <v>0.39</v>
      </c>
      <c r="X5217" s="5">
        <v>0.39</v>
      </c>
    </row>
    <row r="5218" spans="1:24" x14ac:dyDescent="0.25">
      <c r="A5218" t="s">
        <v>24</v>
      </c>
      <c r="B5218" t="s">
        <v>5211</v>
      </c>
      <c r="C5218" t="s">
        <v>4401</v>
      </c>
      <c r="D5218" t="s">
        <v>4478</v>
      </c>
      <c r="E5218" t="s">
        <v>539</v>
      </c>
      <c r="F5218" s="5">
        <v>0.35</v>
      </c>
      <c r="G5218" s="9">
        <v>0.1</v>
      </c>
      <c r="H5218" s="6">
        <f>G5218*100</f>
        <v>10</v>
      </c>
      <c r="I5218" t="s">
        <v>10684</v>
      </c>
      <c r="J5218" t="s">
        <v>10765</v>
      </c>
      <c r="K5218">
        <v>41</v>
      </c>
      <c r="L5218">
        <v>41</v>
      </c>
      <c r="M5218">
        <f>(F5218*(1+0.05))</f>
        <v>0.36749999999999999</v>
      </c>
      <c r="N5218">
        <f>IFERROR(ROUND(( (-1.208*LN(L5218) + 7.5474 + 4.6991*(2.71828^(-0.009*L5218)) + 0.0001*L5218*L5218 - 0.0432*L5218 + 4.7166)/3),2), " ")</f>
        <v>3.14</v>
      </c>
      <c r="O5218">
        <f>IFERROR(MAX(MIN(ROUND(N5218*(Q5218/P5218),2),4.5),1.9)," ")</f>
        <v>2.96</v>
      </c>
      <c r="P5218">
        <f>13.098*F5218^-1.237</f>
        <v>47.994648485198184</v>
      </c>
      <c r="Q5218">
        <f>13.098*M5218^-1.237</f>
        <v>45.183685513783573</v>
      </c>
      <c r="R5218" s="5">
        <f>IFERROR(ROUND(MAX(MIN((-105.4*LN(O5218) + 163.83),95),10),0)," ")</f>
        <v>49</v>
      </c>
      <c r="S5218" s="5" t="str">
        <f>IFERROR(CONCATENATE("(",R5218,",",ROUND((1.2*W5218),2),")")," ")</f>
        <v>(49,0.44)</v>
      </c>
      <c r="T5218">
        <f>R5218-L5218</f>
        <v>8</v>
      </c>
      <c r="U5218" s="7" t="str">
        <f>IF((AND(T5218=0,H5218&gt;=L5218)),"Don’t change bids","OK")</f>
        <v>OK</v>
      </c>
      <c r="V5218" t="e">
        <f>IF((MATCH(F5218,W5218,0)),"Same","Diff")</f>
        <v>#N/A</v>
      </c>
      <c r="W5218" s="5">
        <f>ROUND(M5218,2)</f>
        <v>0.37</v>
      </c>
      <c r="X5218" s="5">
        <v>0.37</v>
      </c>
    </row>
    <row r="5219" spans="1:24" x14ac:dyDescent="0.25">
      <c r="A5219" t="s">
        <v>24</v>
      </c>
      <c r="B5219" t="s">
        <v>5212</v>
      </c>
      <c r="C5219" t="s">
        <v>4401</v>
      </c>
      <c r="D5219" t="s">
        <v>4480</v>
      </c>
      <c r="E5219" t="s">
        <v>569</v>
      </c>
      <c r="F5219" s="5">
        <v>0.37</v>
      </c>
      <c r="G5219" s="9">
        <v>0.1</v>
      </c>
      <c r="H5219" s="6">
        <f>G5219*100</f>
        <v>10</v>
      </c>
      <c r="I5219" t="s">
        <v>9716</v>
      </c>
      <c r="J5219" t="s">
        <v>10765</v>
      </c>
      <c r="K5219">
        <v>41</v>
      </c>
      <c r="L5219">
        <v>41</v>
      </c>
      <c r="M5219">
        <f>(F5219*(1+0.05))</f>
        <v>0.38850000000000001</v>
      </c>
      <c r="N5219">
        <f>IFERROR(ROUND(( (-1.208*LN(L5219) + 7.5474 + 4.6991*(2.71828^(-0.009*L5219)) + 0.0001*L5219*L5219 - 0.0432*L5219 + 4.7166)/3),2), " ")</f>
        <v>3.14</v>
      </c>
      <c r="O5219">
        <f>IFERROR(MAX(MIN(ROUND(N5219*(Q5219/P5219),2),4.5),1.9)," ")</f>
        <v>2.96</v>
      </c>
      <c r="P5219">
        <f>13.098*F5219^-1.237</f>
        <v>44.806338281983834</v>
      </c>
      <c r="Q5219">
        <f>13.098*M5219^-1.237</f>
        <v>42.182109086218873</v>
      </c>
      <c r="R5219" s="5">
        <f>IFERROR(ROUND(MAX(MIN((-105.4*LN(O5219) + 163.83),95),10),0)," ")</f>
        <v>49</v>
      </c>
      <c r="S5219" s="5" t="str">
        <f>IFERROR(CONCATENATE("(",R5219,",",ROUND((1.2*W5219),2),")")," ")</f>
        <v>(49,0.47)</v>
      </c>
      <c r="T5219">
        <f>R5219-L5219</f>
        <v>8</v>
      </c>
      <c r="U5219" s="7" t="str">
        <f>IF((AND(T5219=0,H5219&gt;=L5219)),"Don’t change bids","OK")</f>
        <v>OK</v>
      </c>
      <c r="V5219" t="e">
        <f>IF((MATCH(F5219,W5219,0)),"Same","Diff")</f>
        <v>#N/A</v>
      </c>
      <c r="W5219" s="5">
        <f>ROUND(M5219,2)</f>
        <v>0.39</v>
      </c>
      <c r="X5219" s="5">
        <v>0.39</v>
      </c>
    </row>
    <row r="5220" spans="1:24" x14ac:dyDescent="0.25">
      <c r="A5220" t="s">
        <v>24</v>
      </c>
      <c r="B5220" t="s">
        <v>5213</v>
      </c>
      <c r="C5220" t="s">
        <v>4401</v>
      </c>
      <c r="D5220" t="s">
        <v>4480</v>
      </c>
      <c r="E5220" t="s">
        <v>569</v>
      </c>
      <c r="F5220" s="5">
        <v>0.37</v>
      </c>
      <c r="G5220" s="9">
        <v>0.1</v>
      </c>
      <c r="H5220" s="6">
        <f>G5220*100</f>
        <v>10</v>
      </c>
      <c r="I5220" t="s">
        <v>9716</v>
      </c>
      <c r="J5220" t="s">
        <v>10765</v>
      </c>
      <c r="K5220">
        <v>41</v>
      </c>
      <c r="L5220">
        <v>41</v>
      </c>
      <c r="M5220">
        <f>(F5220*(1+0.05))</f>
        <v>0.38850000000000001</v>
      </c>
      <c r="N5220">
        <f>IFERROR(ROUND(( (-1.208*LN(L5220) + 7.5474 + 4.6991*(2.71828^(-0.009*L5220)) + 0.0001*L5220*L5220 - 0.0432*L5220 + 4.7166)/3),2), " ")</f>
        <v>3.14</v>
      </c>
      <c r="O5220">
        <f>IFERROR(MAX(MIN(ROUND(N5220*(Q5220/P5220),2),4.5),1.9)," ")</f>
        <v>2.96</v>
      </c>
      <c r="P5220">
        <f>13.098*F5220^-1.237</f>
        <v>44.806338281983834</v>
      </c>
      <c r="Q5220">
        <f>13.098*M5220^-1.237</f>
        <v>42.182109086218873</v>
      </c>
      <c r="R5220" s="5">
        <f>IFERROR(ROUND(MAX(MIN((-105.4*LN(O5220) + 163.83),95),10),0)," ")</f>
        <v>49</v>
      </c>
      <c r="S5220" s="5" t="str">
        <f>IFERROR(CONCATENATE("(",R5220,",",ROUND((1.2*W5220),2),")")," ")</f>
        <v>(49,0.47)</v>
      </c>
      <c r="T5220">
        <f>R5220-L5220</f>
        <v>8</v>
      </c>
      <c r="U5220" s="7" t="str">
        <f>IF((AND(T5220=0,H5220&gt;=L5220)),"Don’t change bids","OK")</f>
        <v>OK</v>
      </c>
      <c r="V5220" t="e">
        <f>IF((MATCH(F5220,W5220,0)),"Same","Diff")</f>
        <v>#N/A</v>
      </c>
      <c r="W5220" s="5">
        <f>ROUND(M5220,2)</f>
        <v>0.39</v>
      </c>
      <c r="X5220" s="5">
        <v>0.39</v>
      </c>
    </row>
    <row r="5221" spans="1:24" x14ac:dyDescent="0.25">
      <c r="A5221" t="s">
        <v>24</v>
      </c>
      <c r="B5221" t="s">
        <v>5214</v>
      </c>
      <c r="C5221" t="s">
        <v>4401</v>
      </c>
      <c r="D5221" t="s">
        <v>4480</v>
      </c>
      <c r="E5221" t="s">
        <v>569</v>
      </c>
      <c r="F5221" s="5">
        <v>0.37</v>
      </c>
      <c r="G5221" s="9">
        <v>0.1</v>
      </c>
      <c r="H5221" s="6">
        <f>G5221*100</f>
        <v>10</v>
      </c>
      <c r="I5221" t="s">
        <v>9716</v>
      </c>
      <c r="J5221" t="s">
        <v>10765</v>
      </c>
      <c r="K5221">
        <v>41</v>
      </c>
      <c r="L5221">
        <v>41</v>
      </c>
      <c r="M5221">
        <f>(F5221*(1+0.05))</f>
        <v>0.38850000000000001</v>
      </c>
      <c r="N5221">
        <f>IFERROR(ROUND(( (-1.208*LN(L5221) + 7.5474 + 4.6991*(2.71828^(-0.009*L5221)) + 0.0001*L5221*L5221 - 0.0432*L5221 + 4.7166)/3),2), " ")</f>
        <v>3.14</v>
      </c>
      <c r="O5221">
        <f>IFERROR(MAX(MIN(ROUND(N5221*(Q5221/P5221),2),4.5),1.9)," ")</f>
        <v>2.96</v>
      </c>
      <c r="P5221">
        <f>13.098*F5221^-1.237</f>
        <v>44.806338281983834</v>
      </c>
      <c r="Q5221">
        <f>13.098*M5221^-1.237</f>
        <v>42.182109086218873</v>
      </c>
      <c r="R5221" s="5">
        <f>IFERROR(ROUND(MAX(MIN((-105.4*LN(O5221) + 163.83),95),10),0)," ")</f>
        <v>49</v>
      </c>
      <c r="S5221" s="5" t="str">
        <f>IFERROR(CONCATENATE("(",R5221,",",ROUND((1.2*W5221),2),")")," ")</f>
        <v>(49,0.47)</v>
      </c>
      <c r="T5221">
        <f>R5221-L5221</f>
        <v>8</v>
      </c>
      <c r="U5221" s="7" t="str">
        <f>IF((AND(T5221=0,H5221&gt;=L5221)),"Don’t change bids","OK")</f>
        <v>OK</v>
      </c>
      <c r="V5221" t="e">
        <f>IF((MATCH(F5221,W5221,0)),"Same","Diff")</f>
        <v>#N/A</v>
      </c>
      <c r="W5221" s="5">
        <f>ROUND(M5221,2)</f>
        <v>0.39</v>
      </c>
      <c r="X5221" s="5">
        <v>0.39</v>
      </c>
    </row>
    <row r="5222" spans="1:24" x14ac:dyDescent="0.25">
      <c r="A5222" t="s">
        <v>24</v>
      </c>
      <c r="B5222" t="s">
        <v>5215</v>
      </c>
      <c r="C5222" t="s">
        <v>4401</v>
      </c>
      <c r="D5222" t="s">
        <v>4480</v>
      </c>
      <c r="E5222" t="s">
        <v>569</v>
      </c>
      <c r="F5222" s="5">
        <v>0.37</v>
      </c>
      <c r="G5222" s="9">
        <v>0.1</v>
      </c>
      <c r="H5222" s="6">
        <f>G5222*100</f>
        <v>10</v>
      </c>
      <c r="I5222" t="s">
        <v>9716</v>
      </c>
      <c r="J5222" t="s">
        <v>10765</v>
      </c>
      <c r="K5222">
        <v>41</v>
      </c>
      <c r="L5222">
        <v>41</v>
      </c>
      <c r="M5222">
        <f>(F5222*(1+0.05))</f>
        <v>0.38850000000000001</v>
      </c>
      <c r="N5222">
        <f>IFERROR(ROUND(( (-1.208*LN(L5222) + 7.5474 + 4.6991*(2.71828^(-0.009*L5222)) + 0.0001*L5222*L5222 - 0.0432*L5222 + 4.7166)/3),2), " ")</f>
        <v>3.14</v>
      </c>
      <c r="O5222">
        <f>IFERROR(MAX(MIN(ROUND(N5222*(Q5222/P5222),2),4.5),1.9)," ")</f>
        <v>2.96</v>
      </c>
      <c r="P5222">
        <f>13.098*F5222^-1.237</f>
        <v>44.806338281983834</v>
      </c>
      <c r="Q5222">
        <f>13.098*M5222^-1.237</f>
        <v>42.182109086218873</v>
      </c>
      <c r="R5222" s="5">
        <f>IFERROR(ROUND(MAX(MIN((-105.4*LN(O5222) + 163.83),95),10),0)," ")</f>
        <v>49</v>
      </c>
      <c r="S5222" s="5" t="str">
        <f>IFERROR(CONCATENATE("(",R5222,",",ROUND((1.2*W5222),2),")")," ")</f>
        <v>(49,0.47)</v>
      </c>
      <c r="T5222">
        <f>R5222-L5222</f>
        <v>8</v>
      </c>
      <c r="U5222" s="7" t="str">
        <f>IF((AND(T5222=0,H5222&gt;=L5222)),"Don’t change bids","OK")</f>
        <v>OK</v>
      </c>
      <c r="V5222" t="e">
        <f>IF((MATCH(F5222,W5222,0)),"Same","Diff")</f>
        <v>#N/A</v>
      </c>
      <c r="W5222" s="5">
        <f>ROUND(M5222,2)</f>
        <v>0.39</v>
      </c>
      <c r="X5222" s="5">
        <v>0.39</v>
      </c>
    </row>
    <row r="5223" spans="1:24" x14ac:dyDescent="0.25">
      <c r="A5223" t="s">
        <v>24</v>
      </c>
      <c r="B5223" t="s">
        <v>5216</v>
      </c>
      <c r="C5223" t="s">
        <v>4401</v>
      </c>
      <c r="D5223" t="s">
        <v>4490</v>
      </c>
      <c r="E5223" t="s">
        <v>569</v>
      </c>
      <c r="F5223" s="5">
        <v>0.37</v>
      </c>
      <c r="G5223" s="9">
        <v>0.1</v>
      </c>
      <c r="H5223" s="6">
        <f>G5223*100</f>
        <v>10</v>
      </c>
      <c r="I5223" t="s">
        <v>9716</v>
      </c>
      <c r="J5223" t="s">
        <v>10765</v>
      </c>
      <c r="K5223">
        <v>41</v>
      </c>
      <c r="L5223">
        <v>41</v>
      </c>
      <c r="M5223">
        <f>(F5223*(1+0.05))</f>
        <v>0.38850000000000001</v>
      </c>
      <c r="N5223">
        <f>IFERROR(ROUND(( (-1.208*LN(L5223) + 7.5474 + 4.6991*(2.71828^(-0.009*L5223)) + 0.0001*L5223*L5223 - 0.0432*L5223 + 4.7166)/3),2), " ")</f>
        <v>3.14</v>
      </c>
      <c r="O5223">
        <f>IFERROR(MAX(MIN(ROUND(N5223*(Q5223/P5223),2),4.5),1.9)," ")</f>
        <v>2.96</v>
      </c>
      <c r="P5223">
        <f>13.098*F5223^-1.237</f>
        <v>44.806338281983834</v>
      </c>
      <c r="Q5223">
        <f>13.098*M5223^-1.237</f>
        <v>42.182109086218873</v>
      </c>
      <c r="R5223" s="5">
        <f>IFERROR(ROUND(MAX(MIN((-105.4*LN(O5223) + 163.83),95),10),0)," ")</f>
        <v>49</v>
      </c>
      <c r="S5223" s="5" t="str">
        <f>IFERROR(CONCATENATE("(",R5223,",",ROUND((1.2*W5223),2),")")," ")</f>
        <v>(49,0.47)</v>
      </c>
      <c r="T5223">
        <f>R5223-L5223</f>
        <v>8</v>
      </c>
      <c r="U5223" s="7" t="str">
        <f>IF((AND(T5223=0,H5223&gt;=L5223)),"Don’t change bids","OK")</f>
        <v>OK</v>
      </c>
      <c r="V5223" t="e">
        <f>IF((MATCH(F5223,W5223,0)),"Same","Diff")</f>
        <v>#N/A</v>
      </c>
      <c r="W5223" s="5">
        <f>ROUND(M5223,2)</f>
        <v>0.39</v>
      </c>
      <c r="X5223" s="5">
        <v>0.39</v>
      </c>
    </row>
    <row r="5224" spans="1:24" x14ac:dyDescent="0.25">
      <c r="A5224" t="s">
        <v>24</v>
      </c>
      <c r="B5224" t="s">
        <v>5217</v>
      </c>
      <c r="C5224" t="s">
        <v>4401</v>
      </c>
      <c r="D5224" t="s">
        <v>4480</v>
      </c>
      <c r="E5224" t="s">
        <v>569</v>
      </c>
      <c r="F5224" s="5">
        <v>0.37</v>
      </c>
      <c r="G5224" s="9">
        <v>0.1</v>
      </c>
      <c r="H5224" s="6">
        <f>G5224*100</f>
        <v>10</v>
      </c>
      <c r="I5224" t="s">
        <v>9716</v>
      </c>
      <c r="J5224" t="s">
        <v>10765</v>
      </c>
      <c r="K5224">
        <v>41</v>
      </c>
      <c r="L5224">
        <v>41</v>
      </c>
      <c r="M5224">
        <f>(F5224*(1+0.05))</f>
        <v>0.38850000000000001</v>
      </c>
      <c r="N5224">
        <f>IFERROR(ROUND(( (-1.208*LN(L5224) + 7.5474 + 4.6991*(2.71828^(-0.009*L5224)) + 0.0001*L5224*L5224 - 0.0432*L5224 + 4.7166)/3),2), " ")</f>
        <v>3.14</v>
      </c>
      <c r="O5224">
        <f>IFERROR(MAX(MIN(ROUND(N5224*(Q5224/P5224),2),4.5),1.9)," ")</f>
        <v>2.96</v>
      </c>
      <c r="P5224">
        <f>13.098*F5224^-1.237</f>
        <v>44.806338281983834</v>
      </c>
      <c r="Q5224">
        <f>13.098*M5224^-1.237</f>
        <v>42.182109086218873</v>
      </c>
      <c r="R5224" s="5">
        <f>IFERROR(ROUND(MAX(MIN((-105.4*LN(O5224) + 163.83),95),10),0)," ")</f>
        <v>49</v>
      </c>
      <c r="S5224" s="5" t="str">
        <f>IFERROR(CONCATENATE("(",R5224,",",ROUND((1.2*W5224),2),")")," ")</f>
        <v>(49,0.47)</v>
      </c>
      <c r="T5224">
        <f>R5224-L5224</f>
        <v>8</v>
      </c>
      <c r="U5224" s="7" t="str">
        <f>IF((AND(T5224=0,H5224&gt;=L5224)),"Don’t change bids","OK")</f>
        <v>OK</v>
      </c>
      <c r="V5224" t="e">
        <f>IF((MATCH(F5224,W5224,0)),"Same","Diff")</f>
        <v>#N/A</v>
      </c>
      <c r="W5224" s="5">
        <f>ROUND(M5224,2)</f>
        <v>0.39</v>
      </c>
      <c r="X5224" s="5">
        <v>0.39</v>
      </c>
    </row>
    <row r="5225" spans="1:24" x14ac:dyDescent="0.25">
      <c r="A5225" t="s">
        <v>24</v>
      </c>
      <c r="B5225" t="s">
        <v>5218</v>
      </c>
      <c r="C5225" t="s">
        <v>4401</v>
      </c>
      <c r="D5225" t="s">
        <v>4480</v>
      </c>
      <c r="E5225" t="s">
        <v>569</v>
      </c>
      <c r="F5225" s="5">
        <v>0.37</v>
      </c>
      <c r="G5225" s="9">
        <v>0.1</v>
      </c>
      <c r="H5225" s="6">
        <f>G5225*100</f>
        <v>10</v>
      </c>
      <c r="I5225" t="s">
        <v>9716</v>
      </c>
      <c r="J5225" t="s">
        <v>10765</v>
      </c>
      <c r="K5225">
        <v>41</v>
      </c>
      <c r="L5225">
        <v>41</v>
      </c>
      <c r="M5225">
        <f>(F5225*(1+0.05))</f>
        <v>0.38850000000000001</v>
      </c>
      <c r="N5225">
        <f>IFERROR(ROUND(( (-1.208*LN(L5225) + 7.5474 + 4.6991*(2.71828^(-0.009*L5225)) + 0.0001*L5225*L5225 - 0.0432*L5225 + 4.7166)/3),2), " ")</f>
        <v>3.14</v>
      </c>
      <c r="O5225">
        <f>IFERROR(MAX(MIN(ROUND(N5225*(Q5225/P5225),2),4.5),1.9)," ")</f>
        <v>2.96</v>
      </c>
      <c r="P5225">
        <f>13.098*F5225^-1.237</f>
        <v>44.806338281983834</v>
      </c>
      <c r="Q5225">
        <f>13.098*M5225^-1.237</f>
        <v>42.182109086218873</v>
      </c>
      <c r="R5225" s="5">
        <f>IFERROR(ROUND(MAX(MIN((-105.4*LN(O5225) + 163.83),95),10),0)," ")</f>
        <v>49</v>
      </c>
      <c r="S5225" s="5" t="str">
        <f>IFERROR(CONCATENATE("(",R5225,",",ROUND((1.2*W5225),2),")")," ")</f>
        <v>(49,0.47)</v>
      </c>
      <c r="T5225">
        <f>R5225-L5225</f>
        <v>8</v>
      </c>
      <c r="U5225" s="7" t="str">
        <f>IF((AND(T5225=0,H5225&gt;=L5225)),"Don’t change bids","OK")</f>
        <v>OK</v>
      </c>
      <c r="V5225" t="e">
        <f>IF((MATCH(F5225,W5225,0)),"Same","Diff")</f>
        <v>#N/A</v>
      </c>
      <c r="W5225" s="5">
        <f>ROUND(M5225,2)</f>
        <v>0.39</v>
      </c>
      <c r="X5225" s="5">
        <v>0.39</v>
      </c>
    </row>
    <row r="5226" spans="1:24" x14ac:dyDescent="0.25">
      <c r="A5226" t="s">
        <v>24</v>
      </c>
      <c r="B5226" t="s">
        <v>5219</v>
      </c>
      <c r="C5226" t="s">
        <v>4401</v>
      </c>
      <c r="D5226" t="s">
        <v>4480</v>
      </c>
      <c r="E5226" t="s">
        <v>5220</v>
      </c>
      <c r="F5226" s="5">
        <v>0.1</v>
      </c>
      <c r="G5226" s="9">
        <v>0.1</v>
      </c>
      <c r="H5226" s="6">
        <f>G5226*100</f>
        <v>10</v>
      </c>
      <c r="I5226" t="s">
        <v>10714</v>
      </c>
      <c r="J5226" t="s">
        <v>10765</v>
      </c>
      <c r="K5226">
        <v>41</v>
      </c>
      <c r="L5226">
        <v>41</v>
      </c>
      <c r="M5226">
        <f>(F5226*(1+0.05))</f>
        <v>0.10500000000000001</v>
      </c>
      <c r="N5226">
        <f>IFERROR(ROUND(( (-1.208*LN(L5226) + 7.5474 + 4.6991*(2.71828^(-0.009*L5226)) + 0.0001*L5226*L5226 - 0.0432*L5226 + 4.7166)/3),2), " ")</f>
        <v>3.14</v>
      </c>
      <c r="O5226">
        <f>IFERROR(MAX(MIN(ROUND(N5226*(Q5226/P5226),2),4.5),1.9)," ")</f>
        <v>2.96</v>
      </c>
      <c r="P5226">
        <f>13.098*F5226^-1.237</f>
        <v>226.05024709287684</v>
      </c>
      <c r="Q5226">
        <f>13.098*M5226^-1.237</f>
        <v>212.81087782333921</v>
      </c>
      <c r="R5226" s="5">
        <f>IFERROR(ROUND(MAX(MIN((-105.4*LN(O5226) + 163.83),95),10),0)," ")</f>
        <v>49</v>
      </c>
      <c r="S5226" s="5" t="str">
        <f>IFERROR(CONCATENATE("(",R5226,",",ROUND((1.2*W5226),2),")")," ")</f>
        <v>(49,0.13)</v>
      </c>
      <c r="T5226">
        <f>R5226-L5226</f>
        <v>8</v>
      </c>
      <c r="U5226" s="7" t="str">
        <f>IF((AND(T5226=0,H5226&gt;=L5226)),"Don’t change bids","OK")</f>
        <v>OK</v>
      </c>
      <c r="V5226" t="e">
        <f>IF((MATCH(F5226,W5226,0)),"Same","Diff")</f>
        <v>#N/A</v>
      </c>
      <c r="W5226" s="5">
        <f>ROUND(M5226,2)</f>
        <v>0.11</v>
      </c>
      <c r="X5226" s="5">
        <v>0.11</v>
      </c>
    </row>
    <row r="5227" spans="1:24" x14ac:dyDescent="0.25">
      <c r="A5227" t="s">
        <v>24</v>
      </c>
      <c r="B5227" t="s">
        <v>5221</v>
      </c>
      <c r="C5227" t="s">
        <v>4401</v>
      </c>
      <c r="D5227" t="s">
        <v>4478</v>
      </c>
      <c r="E5227" t="s">
        <v>569</v>
      </c>
      <c r="F5227" s="5">
        <v>0.37</v>
      </c>
      <c r="G5227" s="9">
        <v>0.1</v>
      </c>
      <c r="H5227" s="6">
        <f>G5227*100</f>
        <v>10</v>
      </c>
      <c r="I5227" t="s">
        <v>9716</v>
      </c>
      <c r="J5227" t="s">
        <v>10765</v>
      </c>
      <c r="K5227">
        <v>41</v>
      </c>
      <c r="L5227">
        <v>41</v>
      </c>
      <c r="M5227">
        <f>(F5227*(1+0.05))</f>
        <v>0.38850000000000001</v>
      </c>
      <c r="N5227">
        <f>IFERROR(ROUND(( (-1.208*LN(L5227) + 7.5474 + 4.6991*(2.71828^(-0.009*L5227)) + 0.0001*L5227*L5227 - 0.0432*L5227 + 4.7166)/3),2), " ")</f>
        <v>3.14</v>
      </c>
      <c r="O5227">
        <f>IFERROR(MAX(MIN(ROUND(N5227*(Q5227/P5227),2),4.5),1.9)," ")</f>
        <v>2.96</v>
      </c>
      <c r="P5227">
        <f>13.098*F5227^-1.237</f>
        <v>44.806338281983834</v>
      </c>
      <c r="Q5227">
        <f>13.098*M5227^-1.237</f>
        <v>42.182109086218873</v>
      </c>
      <c r="R5227" s="5">
        <f>IFERROR(ROUND(MAX(MIN((-105.4*LN(O5227) + 163.83),95),10),0)," ")</f>
        <v>49</v>
      </c>
      <c r="S5227" s="5" t="str">
        <f>IFERROR(CONCATENATE("(",R5227,",",ROUND((1.2*W5227),2),")")," ")</f>
        <v>(49,0.47)</v>
      </c>
      <c r="T5227">
        <f>R5227-L5227</f>
        <v>8</v>
      </c>
      <c r="U5227" s="7" t="str">
        <f>IF((AND(T5227=0,H5227&gt;=L5227)),"Don’t change bids","OK")</f>
        <v>OK</v>
      </c>
      <c r="V5227" t="e">
        <f>IF((MATCH(F5227,W5227,0)),"Same","Diff")</f>
        <v>#N/A</v>
      </c>
      <c r="W5227" s="5">
        <f>ROUND(M5227,2)</f>
        <v>0.39</v>
      </c>
      <c r="X5227" s="5">
        <v>0.39</v>
      </c>
    </row>
    <row r="5228" spans="1:24" x14ac:dyDescent="0.25">
      <c r="A5228" t="s">
        <v>24</v>
      </c>
      <c r="B5228" t="s">
        <v>5222</v>
      </c>
      <c r="C5228" t="s">
        <v>4401</v>
      </c>
      <c r="D5228" t="s">
        <v>4480</v>
      </c>
      <c r="E5228" t="s">
        <v>569</v>
      </c>
      <c r="F5228" s="5">
        <v>0.37</v>
      </c>
      <c r="G5228" s="9">
        <v>0.1</v>
      </c>
      <c r="H5228" s="6">
        <f>G5228*100</f>
        <v>10</v>
      </c>
      <c r="I5228" t="s">
        <v>9716</v>
      </c>
      <c r="J5228" t="s">
        <v>10765</v>
      </c>
      <c r="K5228">
        <v>41</v>
      </c>
      <c r="L5228">
        <v>41</v>
      </c>
      <c r="M5228">
        <f>(F5228*(1+0.05))</f>
        <v>0.38850000000000001</v>
      </c>
      <c r="N5228">
        <f>IFERROR(ROUND(( (-1.208*LN(L5228) + 7.5474 + 4.6991*(2.71828^(-0.009*L5228)) + 0.0001*L5228*L5228 - 0.0432*L5228 + 4.7166)/3),2), " ")</f>
        <v>3.14</v>
      </c>
      <c r="O5228">
        <f>IFERROR(MAX(MIN(ROUND(N5228*(Q5228/P5228),2),4.5),1.9)," ")</f>
        <v>2.96</v>
      </c>
      <c r="P5228">
        <f>13.098*F5228^-1.237</f>
        <v>44.806338281983834</v>
      </c>
      <c r="Q5228">
        <f>13.098*M5228^-1.237</f>
        <v>42.182109086218873</v>
      </c>
      <c r="R5228" s="5">
        <f>IFERROR(ROUND(MAX(MIN((-105.4*LN(O5228) + 163.83),95),10),0)," ")</f>
        <v>49</v>
      </c>
      <c r="S5228" s="5" t="str">
        <f>IFERROR(CONCATENATE("(",R5228,",",ROUND((1.2*W5228),2),")")," ")</f>
        <v>(49,0.47)</v>
      </c>
      <c r="T5228">
        <f>R5228-L5228</f>
        <v>8</v>
      </c>
      <c r="U5228" s="7" t="str">
        <f>IF((AND(T5228=0,H5228&gt;=L5228)),"Don’t change bids","OK")</f>
        <v>OK</v>
      </c>
      <c r="V5228" t="e">
        <f>IF((MATCH(F5228,W5228,0)),"Same","Diff")</f>
        <v>#N/A</v>
      </c>
      <c r="W5228" s="5">
        <f>ROUND(M5228,2)</f>
        <v>0.39</v>
      </c>
      <c r="X5228" s="5">
        <v>0.39</v>
      </c>
    </row>
    <row r="5229" spans="1:24" x14ac:dyDescent="0.25">
      <c r="A5229" t="s">
        <v>24</v>
      </c>
      <c r="B5229" t="s">
        <v>5223</v>
      </c>
      <c r="C5229" t="s">
        <v>4401</v>
      </c>
      <c r="D5229" t="s">
        <v>4490</v>
      </c>
      <c r="E5229" t="s">
        <v>569</v>
      </c>
      <c r="F5229" s="5">
        <v>0.37</v>
      </c>
      <c r="G5229" s="9">
        <v>0.1</v>
      </c>
      <c r="H5229" s="6">
        <f>G5229*100</f>
        <v>10</v>
      </c>
      <c r="I5229" t="s">
        <v>9716</v>
      </c>
      <c r="J5229" t="s">
        <v>10765</v>
      </c>
      <c r="K5229">
        <v>41</v>
      </c>
      <c r="L5229">
        <v>41</v>
      </c>
      <c r="M5229">
        <f>(F5229*(1+0.05))</f>
        <v>0.38850000000000001</v>
      </c>
      <c r="N5229">
        <f>IFERROR(ROUND(( (-1.208*LN(L5229) + 7.5474 + 4.6991*(2.71828^(-0.009*L5229)) + 0.0001*L5229*L5229 - 0.0432*L5229 + 4.7166)/3),2), " ")</f>
        <v>3.14</v>
      </c>
      <c r="O5229">
        <f>IFERROR(MAX(MIN(ROUND(N5229*(Q5229/P5229),2),4.5),1.9)," ")</f>
        <v>2.96</v>
      </c>
      <c r="P5229">
        <f>13.098*F5229^-1.237</f>
        <v>44.806338281983834</v>
      </c>
      <c r="Q5229">
        <f>13.098*M5229^-1.237</f>
        <v>42.182109086218873</v>
      </c>
      <c r="R5229" s="5">
        <f>IFERROR(ROUND(MAX(MIN((-105.4*LN(O5229) + 163.83),95),10),0)," ")</f>
        <v>49</v>
      </c>
      <c r="S5229" s="5" t="str">
        <f>IFERROR(CONCATENATE("(",R5229,",",ROUND((1.2*W5229),2),")")," ")</f>
        <v>(49,0.47)</v>
      </c>
      <c r="T5229">
        <f>R5229-L5229</f>
        <v>8</v>
      </c>
      <c r="U5229" s="7" t="str">
        <f>IF((AND(T5229=0,H5229&gt;=L5229)),"Don’t change bids","OK")</f>
        <v>OK</v>
      </c>
      <c r="V5229" t="e">
        <f>IF((MATCH(F5229,W5229,0)),"Same","Diff")</f>
        <v>#N/A</v>
      </c>
      <c r="W5229" s="5">
        <f>ROUND(M5229,2)</f>
        <v>0.39</v>
      </c>
      <c r="X5229" s="5">
        <v>0.39</v>
      </c>
    </row>
    <row r="5230" spans="1:24" x14ac:dyDescent="0.25">
      <c r="A5230" t="s">
        <v>24</v>
      </c>
      <c r="B5230" t="s">
        <v>5224</v>
      </c>
      <c r="C5230" t="s">
        <v>4401</v>
      </c>
      <c r="D5230" t="s">
        <v>5225</v>
      </c>
      <c r="E5230" t="s">
        <v>569</v>
      </c>
      <c r="F5230" s="5">
        <v>0.37</v>
      </c>
      <c r="G5230" s="9">
        <v>0.1</v>
      </c>
      <c r="H5230" s="6">
        <f>G5230*100</f>
        <v>10</v>
      </c>
      <c r="I5230" t="s">
        <v>9716</v>
      </c>
      <c r="J5230" t="s">
        <v>10765</v>
      </c>
      <c r="K5230">
        <v>41</v>
      </c>
      <c r="L5230">
        <v>41</v>
      </c>
      <c r="M5230">
        <f>(F5230*(1+0.05))</f>
        <v>0.38850000000000001</v>
      </c>
      <c r="N5230">
        <f>IFERROR(ROUND(( (-1.208*LN(L5230) + 7.5474 + 4.6991*(2.71828^(-0.009*L5230)) + 0.0001*L5230*L5230 - 0.0432*L5230 + 4.7166)/3),2), " ")</f>
        <v>3.14</v>
      </c>
      <c r="O5230">
        <f>IFERROR(MAX(MIN(ROUND(N5230*(Q5230/P5230),2),4.5),1.9)," ")</f>
        <v>2.96</v>
      </c>
      <c r="P5230">
        <f>13.098*F5230^-1.237</f>
        <v>44.806338281983834</v>
      </c>
      <c r="Q5230">
        <f>13.098*M5230^-1.237</f>
        <v>42.182109086218873</v>
      </c>
      <c r="R5230" s="5">
        <f>IFERROR(ROUND(MAX(MIN((-105.4*LN(O5230) + 163.83),95),10),0)," ")</f>
        <v>49</v>
      </c>
      <c r="S5230" s="5" t="str">
        <f>IFERROR(CONCATENATE("(",R5230,",",ROUND((1.2*W5230),2),")")," ")</f>
        <v>(49,0.47)</v>
      </c>
      <c r="T5230">
        <f>R5230-L5230</f>
        <v>8</v>
      </c>
      <c r="U5230" s="7" t="str">
        <f>IF((AND(T5230=0,H5230&gt;=L5230)),"Don’t change bids","OK")</f>
        <v>OK</v>
      </c>
      <c r="V5230" t="e">
        <f>IF((MATCH(F5230,W5230,0)),"Same","Diff")</f>
        <v>#N/A</v>
      </c>
      <c r="W5230" s="5">
        <f>ROUND(M5230,2)</f>
        <v>0.39</v>
      </c>
      <c r="X5230" s="5">
        <v>0.39</v>
      </c>
    </row>
    <row r="5231" spans="1:24" x14ac:dyDescent="0.25">
      <c r="A5231" t="s">
        <v>24</v>
      </c>
      <c r="B5231" t="s">
        <v>5226</v>
      </c>
      <c r="C5231" t="s">
        <v>4401</v>
      </c>
      <c r="D5231" t="s">
        <v>4498</v>
      </c>
      <c r="E5231" t="s">
        <v>569</v>
      </c>
      <c r="F5231" s="5">
        <v>0.37</v>
      </c>
      <c r="G5231" s="9">
        <v>0.1</v>
      </c>
      <c r="H5231" s="6">
        <f>G5231*100</f>
        <v>10</v>
      </c>
      <c r="I5231" t="s">
        <v>9716</v>
      </c>
      <c r="J5231" t="s">
        <v>10765</v>
      </c>
      <c r="K5231">
        <v>41</v>
      </c>
      <c r="L5231">
        <v>41</v>
      </c>
      <c r="M5231">
        <f>(F5231*(1+0.05))</f>
        <v>0.38850000000000001</v>
      </c>
      <c r="N5231">
        <f>IFERROR(ROUND(( (-1.208*LN(L5231) + 7.5474 + 4.6991*(2.71828^(-0.009*L5231)) + 0.0001*L5231*L5231 - 0.0432*L5231 + 4.7166)/3),2), " ")</f>
        <v>3.14</v>
      </c>
      <c r="O5231">
        <f>IFERROR(MAX(MIN(ROUND(N5231*(Q5231/P5231),2),4.5),1.9)," ")</f>
        <v>2.96</v>
      </c>
      <c r="P5231">
        <f>13.098*F5231^-1.237</f>
        <v>44.806338281983834</v>
      </c>
      <c r="Q5231">
        <f>13.098*M5231^-1.237</f>
        <v>42.182109086218873</v>
      </c>
      <c r="R5231" s="5">
        <f>IFERROR(ROUND(MAX(MIN((-105.4*LN(O5231) + 163.83),95),10),0)," ")</f>
        <v>49</v>
      </c>
      <c r="S5231" s="5" t="str">
        <f>IFERROR(CONCATENATE("(",R5231,",",ROUND((1.2*W5231),2),")")," ")</f>
        <v>(49,0.47)</v>
      </c>
      <c r="T5231">
        <f>R5231-L5231</f>
        <v>8</v>
      </c>
      <c r="U5231" s="7" t="str">
        <f>IF((AND(T5231=0,H5231&gt;=L5231)),"Don’t change bids","OK")</f>
        <v>OK</v>
      </c>
      <c r="V5231" t="e">
        <f>IF((MATCH(F5231,W5231,0)),"Same","Diff")</f>
        <v>#N/A</v>
      </c>
      <c r="W5231" s="5">
        <f>ROUND(M5231,2)</f>
        <v>0.39</v>
      </c>
      <c r="X5231" s="5">
        <v>0.39</v>
      </c>
    </row>
    <row r="5232" spans="1:24" x14ac:dyDescent="0.25">
      <c r="A5232" t="s">
        <v>24</v>
      </c>
      <c r="B5232" t="s">
        <v>5227</v>
      </c>
      <c r="C5232" t="s">
        <v>4401</v>
      </c>
      <c r="D5232" t="s">
        <v>4480</v>
      </c>
      <c r="E5232" t="s">
        <v>569</v>
      </c>
      <c r="F5232" s="5">
        <v>0.37</v>
      </c>
      <c r="G5232" s="9">
        <v>0.1</v>
      </c>
      <c r="H5232" s="6">
        <f>G5232*100</f>
        <v>10</v>
      </c>
      <c r="I5232" t="s">
        <v>9716</v>
      </c>
      <c r="J5232" t="s">
        <v>10765</v>
      </c>
      <c r="K5232">
        <v>41</v>
      </c>
      <c r="L5232">
        <v>41</v>
      </c>
      <c r="M5232">
        <f>(F5232*(1+0.05))</f>
        <v>0.38850000000000001</v>
      </c>
      <c r="N5232">
        <f>IFERROR(ROUND(( (-1.208*LN(L5232) + 7.5474 + 4.6991*(2.71828^(-0.009*L5232)) + 0.0001*L5232*L5232 - 0.0432*L5232 + 4.7166)/3),2), " ")</f>
        <v>3.14</v>
      </c>
      <c r="O5232">
        <f>IFERROR(MAX(MIN(ROUND(N5232*(Q5232/P5232),2),4.5),1.9)," ")</f>
        <v>2.96</v>
      </c>
      <c r="P5232">
        <f>13.098*F5232^-1.237</f>
        <v>44.806338281983834</v>
      </c>
      <c r="Q5232">
        <f>13.098*M5232^-1.237</f>
        <v>42.182109086218873</v>
      </c>
      <c r="R5232" s="5">
        <f>IFERROR(ROUND(MAX(MIN((-105.4*LN(O5232) + 163.83),95),10),0)," ")</f>
        <v>49</v>
      </c>
      <c r="S5232" s="5" t="str">
        <f>IFERROR(CONCATENATE("(",R5232,",",ROUND((1.2*W5232),2),")")," ")</f>
        <v>(49,0.47)</v>
      </c>
      <c r="T5232">
        <f>R5232-L5232</f>
        <v>8</v>
      </c>
      <c r="U5232" s="7" t="str">
        <f>IF((AND(T5232=0,H5232&gt;=L5232)),"Don’t change bids","OK")</f>
        <v>OK</v>
      </c>
      <c r="V5232" t="e">
        <f>IF((MATCH(F5232,W5232,0)),"Same","Diff")</f>
        <v>#N/A</v>
      </c>
      <c r="W5232" s="5">
        <f>ROUND(M5232,2)</f>
        <v>0.39</v>
      </c>
      <c r="X5232" s="5">
        <v>0.39</v>
      </c>
    </row>
    <row r="5233" spans="1:24" x14ac:dyDescent="0.25">
      <c r="A5233" t="s">
        <v>24</v>
      </c>
      <c r="B5233" t="s">
        <v>5228</v>
      </c>
      <c r="C5233" t="s">
        <v>4401</v>
      </c>
      <c r="D5233" t="s">
        <v>4480</v>
      </c>
      <c r="E5233" t="s">
        <v>569</v>
      </c>
      <c r="F5233" s="5">
        <v>0.37</v>
      </c>
      <c r="G5233" s="9">
        <v>0.1</v>
      </c>
      <c r="H5233" s="6">
        <f>G5233*100</f>
        <v>10</v>
      </c>
      <c r="I5233" t="s">
        <v>9716</v>
      </c>
      <c r="J5233" t="s">
        <v>10765</v>
      </c>
      <c r="K5233">
        <v>41</v>
      </c>
      <c r="L5233">
        <v>41</v>
      </c>
      <c r="M5233">
        <f>(F5233*(1+0.05))</f>
        <v>0.38850000000000001</v>
      </c>
      <c r="N5233">
        <f>IFERROR(ROUND(( (-1.208*LN(L5233) + 7.5474 + 4.6991*(2.71828^(-0.009*L5233)) + 0.0001*L5233*L5233 - 0.0432*L5233 + 4.7166)/3),2), " ")</f>
        <v>3.14</v>
      </c>
      <c r="O5233">
        <f>IFERROR(MAX(MIN(ROUND(N5233*(Q5233/P5233),2),4.5),1.9)," ")</f>
        <v>2.96</v>
      </c>
      <c r="P5233">
        <f>13.098*F5233^-1.237</f>
        <v>44.806338281983834</v>
      </c>
      <c r="Q5233">
        <f>13.098*M5233^-1.237</f>
        <v>42.182109086218873</v>
      </c>
      <c r="R5233" s="5">
        <f>IFERROR(ROUND(MAX(MIN((-105.4*LN(O5233) + 163.83),95),10),0)," ")</f>
        <v>49</v>
      </c>
      <c r="S5233" s="5" t="str">
        <f>IFERROR(CONCATENATE("(",R5233,",",ROUND((1.2*W5233),2),")")," ")</f>
        <v>(49,0.47)</v>
      </c>
      <c r="T5233">
        <f>R5233-L5233</f>
        <v>8</v>
      </c>
      <c r="U5233" s="7" t="str">
        <f>IF((AND(T5233=0,H5233&gt;=L5233)),"Don’t change bids","OK")</f>
        <v>OK</v>
      </c>
      <c r="V5233" t="e">
        <f>IF((MATCH(F5233,W5233,0)),"Same","Diff")</f>
        <v>#N/A</v>
      </c>
      <c r="W5233" s="5">
        <f>ROUND(M5233,2)</f>
        <v>0.39</v>
      </c>
      <c r="X5233" s="5">
        <v>0.39</v>
      </c>
    </row>
    <row r="5234" spans="1:24" x14ac:dyDescent="0.25">
      <c r="A5234" t="s">
        <v>24</v>
      </c>
      <c r="B5234" t="s">
        <v>5229</v>
      </c>
      <c r="C5234" t="s">
        <v>4401</v>
      </c>
      <c r="D5234" t="s">
        <v>4480</v>
      </c>
      <c r="E5234" t="s">
        <v>569</v>
      </c>
      <c r="F5234" s="5">
        <v>0.37</v>
      </c>
      <c r="G5234" s="9">
        <v>0.1</v>
      </c>
      <c r="H5234" s="6">
        <f>G5234*100</f>
        <v>10</v>
      </c>
      <c r="I5234" t="s">
        <v>9716</v>
      </c>
      <c r="J5234" t="s">
        <v>10765</v>
      </c>
      <c r="K5234">
        <v>41</v>
      </c>
      <c r="L5234">
        <v>41</v>
      </c>
      <c r="M5234">
        <f>(F5234*(1+0.05))</f>
        <v>0.38850000000000001</v>
      </c>
      <c r="N5234">
        <f>IFERROR(ROUND(( (-1.208*LN(L5234) + 7.5474 + 4.6991*(2.71828^(-0.009*L5234)) + 0.0001*L5234*L5234 - 0.0432*L5234 + 4.7166)/3),2), " ")</f>
        <v>3.14</v>
      </c>
      <c r="O5234">
        <f>IFERROR(MAX(MIN(ROUND(N5234*(Q5234/P5234),2),4.5),1.9)," ")</f>
        <v>2.96</v>
      </c>
      <c r="P5234">
        <f>13.098*F5234^-1.237</f>
        <v>44.806338281983834</v>
      </c>
      <c r="Q5234">
        <f>13.098*M5234^-1.237</f>
        <v>42.182109086218873</v>
      </c>
      <c r="R5234" s="5">
        <f>IFERROR(ROUND(MAX(MIN((-105.4*LN(O5234) + 163.83),95),10),0)," ")</f>
        <v>49</v>
      </c>
      <c r="S5234" s="5" t="str">
        <f>IFERROR(CONCATENATE("(",R5234,",",ROUND((1.2*W5234),2),")")," ")</f>
        <v>(49,0.47)</v>
      </c>
      <c r="T5234">
        <f>R5234-L5234</f>
        <v>8</v>
      </c>
      <c r="U5234" s="7" t="str">
        <f>IF((AND(T5234=0,H5234&gt;=L5234)),"Don’t change bids","OK")</f>
        <v>OK</v>
      </c>
      <c r="V5234" t="e">
        <f>IF((MATCH(F5234,W5234,0)),"Same","Diff")</f>
        <v>#N/A</v>
      </c>
      <c r="W5234" s="5">
        <f>ROUND(M5234,2)</f>
        <v>0.39</v>
      </c>
      <c r="X5234" s="5">
        <v>0.39</v>
      </c>
    </row>
    <row r="5235" spans="1:24" x14ac:dyDescent="0.25">
      <c r="A5235" t="s">
        <v>24</v>
      </c>
      <c r="B5235" t="s">
        <v>5230</v>
      </c>
      <c r="C5235" t="s">
        <v>4401</v>
      </c>
      <c r="D5235" t="s">
        <v>4480</v>
      </c>
      <c r="E5235" t="s">
        <v>569</v>
      </c>
      <c r="F5235" s="5">
        <v>0.37</v>
      </c>
      <c r="G5235" s="9">
        <v>0.1</v>
      </c>
      <c r="H5235" s="6">
        <f>G5235*100</f>
        <v>10</v>
      </c>
      <c r="I5235" t="s">
        <v>9716</v>
      </c>
      <c r="J5235" t="s">
        <v>10765</v>
      </c>
      <c r="K5235">
        <v>41</v>
      </c>
      <c r="L5235">
        <v>41</v>
      </c>
      <c r="M5235">
        <f>(F5235*(1+0.05))</f>
        <v>0.38850000000000001</v>
      </c>
      <c r="N5235">
        <f>IFERROR(ROUND(( (-1.208*LN(L5235) + 7.5474 + 4.6991*(2.71828^(-0.009*L5235)) + 0.0001*L5235*L5235 - 0.0432*L5235 + 4.7166)/3),2), " ")</f>
        <v>3.14</v>
      </c>
      <c r="O5235">
        <f>IFERROR(MAX(MIN(ROUND(N5235*(Q5235/P5235),2),4.5),1.9)," ")</f>
        <v>2.96</v>
      </c>
      <c r="P5235">
        <f>13.098*F5235^-1.237</f>
        <v>44.806338281983834</v>
      </c>
      <c r="Q5235">
        <f>13.098*M5235^-1.237</f>
        <v>42.182109086218873</v>
      </c>
      <c r="R5235" s="5">
        <f>IFERROR(ROUND(MAX(MIN((-105.4*LN(O5235) + 163.83),95),10),0)," ")</f>
        <v>49</v>
      </c>
      <c r="S5235" s="5" t="str">
        <f>IFERROR(CONCATENATE("(",R5235,",",ROUND((1.2*W5235),2),")")," ")</f>
        <v>(49,0.47)</v>
      </c>
      <c r="T5235">
        <f>R5235-L5235</f>
        <v>8</v>
      </c>
      <c r="U5235" s="7" t="str">
        <f>IF((AND(T5235=0,H5235&gt;=L5235)),"Don’t change bids","OK")</f>
        <v>OK</v>
      </c>
      <c r="V5235" t="e">
        <f>IF((MATCH(F5235,W5235,0)),"Same","Diff")</f>
        <v>#N/A</v>
      </c>
      <c r="W5235" s="5">
        <f>ROUND(M5235,2)</f>
        <v>0.39</v>
      </c>
      <c r="X5235" s="5">
        <v>0.39</v>
      </c>
    </row>
    <row r="5236" spans="1:24" x14ac:dyDescent="0.25">
      <c r="A5236" t="s">
        <v>24</v>
      </c>
      <c r="B5236" t="s">
        <v>5231</v>
      </c>
      <c r="C5236" t="s">
        <v>4401</v>
      </c>
      <c r="D5236" t="s">
        <v>4480</v>
      </c>
      <c r="E5236" t="s">
        <v>569</v>
      </c>
      <c r="F5236" s="5">
        <v>0.37</v>
      </c>
      <c r="G5236" s="9">
        <v>0.1</v>
      </c>
      <c r="H5236" s="6">
        <f>G5236*100</f>
        <v>10</v>
      </c>
      <c r="I5236" t="s">
        <v>9716</v>
      </c>
      <c r="J5236" t="s">
        <v>10765</v>
      </c>
      <c r="K5236">
        <v>41</v>
      </c>
      <c r="L5236">
        <v>41</v>
      </c>
      <c r="M5236">
        <f>(F5236*(1+0.05))</f>
        <v>0.38850000000000001</v>
      </c>
      <c r="N5236">
        <f>IFERROR(ROUND(( (-1.208*LN(L5236) + 7.5474 + 4.6991*(2.71828^(-0.009*L5236)) + 0.0001*L5236*L5236 - 0.0432*L5236 + 4.7166)/3),2), " ")</f>
        <v>3.14</v>
      </c>
      <c r="O5236">
        <f>IFERROR(MAX(MIN(ROUND(N5236*(Q5236/P5236),2),4.5),1.9)," ")</f>
        <v>2.96</v>
      </c>
      <c r="P5236">
        <f>13.098*F5236^-1.237</f>
        <v>44.806338281983834</v>
      </c>
      <c r="Q5236">
        <f>13.098*M5236^-1.237</f>
        <v>42.182109086218873</v>
      </c>
      <c r="R5236" s="5">
        <f>IFERROR(ROUND(MAX(MIN((-105.4*LN(O5236) + 163.83),95),10),0)," ")</f>
        <v>49</v>
      </c>
      <c r="S5236" s="5" t="str">
        <f>IFERROR(CONCATENATE("(",R5236,",",ROUND((1.2*W5236),2),")")," ")</f>
        <v>(49,0.47)</v>
      </c>
      <c r="T5236">
        <f>R5236-L5236</f>
        <v>8</v>
      </c>
      <c r="U5236" s="7" t="str">
        <f>IF((AND(T5236=0,H5236&gt;=L5236)),"Don’t change bids","OK")</f>
        <v>OK</v>
      </c>
      <c r="V5236" t="e">
        <f>IF((MATCH(F5236,W5236,0)),"Same","Diff")</f>
        <v>#N/A</v>
      </c>
      <c r="W5236" s="5">
        <f>ROUND(M5236,2)</f>
        <v>0.39</v>
      </c>
      <c r="X5236" s="5">
        <v>0.39</v>
      </c>
    </row>
    <row r="5237" spans="1:24" x14ac:dyDescent="0.25">
      <c r="A5237" t="s">
        <v>24</v>
      </c>
      <c r="B5237" t="s">
        <v>5232</v>
      </c>
      <c r="C5237" t="s">
        <v>4401</v>
      </c>
      <c r="D5237" t="s">
        <v>4547</v>
      </c>
      <c r="E5237" t="s">
        <v>569</v>
      </c>
      <c r="F5237" s="5">
        <v>0.37</v>
      </c>
      <c r="G5237" s="9">
        <v>0.1</v>
      </c>
      <c r="H5237" s="6">
        <f>G5237*100</f>
        <v>10</v>
      </c>
      <c r="I5237" t="s">
        <v>9716</v>
      </c>
      <c r="J5237" t="s">
        <v>10765</v>
      </c>
      <c r="K5237">
        <v>41</v>
      </c>
      <c r="L5237">
        <v>41</v>
      </c>
      <c r="M5237">
        <f>(F5237*(1+0.05))</f>
        <v>0.38850000000000001</v>
      </c>
      <c r="N5237">
        <f>IFERROR(ROUND(( (-1.208*LN(L5237) + 7.5474 + 4.6991*(2.71828^(-0.009*L5237)) + 0.0001*L5237*L5237 - 0.0432*L5237 + 4.7166)/3),2), " ")</f>
        <v>3.14</v>
      </c>
      <c r="O5237">
        <f>IFERROR(MAX(MIN(ROUND(N5237*(Q5237/P5237),2),4.5),1.9)," ")</f>
        <v>2.96</v>
      </c>
      <c r="P5237">
        <f>13.098*F5237^-1.237</f>
        <v>44.806338281983834</v>
      </c>
      <c r="Q5237">
        <f>13.098*M5237^-1.237</f>
        <v>42.182109086218873</v>
      </c>
      <c r="R5237" s="5">
        <f>IFERROR(ROUND(MAX(MIN((-105.4*LN(O5237) + 163.83),95),10),0)," ")</f>
        <v>49</v>
      </c>
      <c r="S5237" s="5" t="str">
        <f>IFERROR(CONCATENATE("(",R5237,",",ROUND((1.2*W5237),2),")")," ")</f>
        <v>(49,0.47)</v>
      </c>
      <c r="T5237">
        <f>R5237-L5237</f>
        <v>8</v>
      </c>
      <c r="U5237" s="7" t="str">
        <f>IF((AND(T5237=0,H5237&gt;=L5237)),"Don’t change bids","OK")</f>
        <v>OK</v>
      </c>
      <c r="V5237" t="e">
        <f>IF((MATCH(F5237,W5237,0)),"Same","Diff")</f>
        <v>#N/A</v>
      </c>
      <c r="W5237" s="5">
        <f>ROUND(M5237,2)</f>
        <v>0.39</v>
      </c>
      <c r="X5237" s="5">
        <v>0.39</v>
      </c>
    </row>
    <row r="5238" spans="1:24" x14ac:dyDescent="0.25">
      <c r="A5238" t="s">
        <v>24</v>
      </c>
      <c r="B5238" t="s">
        <v>5233</v>
      </c>
      <c r="C5238" t="s">
        <v>4401</v>
      </c>
      <c r="D5238" t="s">
        <v>4480</v>
      </c>
      <c r="E5238" t="s">
        <v>569</v>
      </c>
      <c r="F5238" s="5">
        <v>0.37</v>
      </c>
      <c r="G5238" s="9">
        <v>0.1</v>
      </c>
      <c r="H5238" s="6">
        <f>G5238*100</f>
        <v>10</v>
      </c>
      <c r="I5238" t="s">
        <v>9716</v>
      </c>
      <c r="J5238" t="s">
        <v>10765</v>
      </c>
      <c r="K5238">
        <v>41</v>
      </c>
      <c r="L5238">
        <v>41</v>
      </c>
      <c r="M5238">
        <f>(F5238*(1+0.05))</f>
        <v>0.38850000000000001</v>
      </c>
      <c r="N5238">
        <f>IFERROR(ROUND(( (-1.208*LN(L5238) + 7.5474 + 4.6991*(2.71828^(-0.009*L5238)) + 0.0001*L5238*L5238 - 0.0432*L5238 + 4.7166)/3),2), " ")</f>
        <v>3.14</v>
      </c>
      <c r="O5238">
        <f>IFERROR(MAX(MIN(ROUND(N5238*(Q5238/P5238),2),4.5),1.9)," ")</f>
        <v>2.96</v>
      </c>
      <c r="P5238">
        <f>13.098*F5238^-1.237</f>
        <v>44.806338281983834</v>
      </c>
      <c r="Q5238">
        <f>13.098*M5238^-1.237</f>
        <v>42.182109086218873</v>
      </c>
      <c r="R5238" s="5">
        <f>IFERROR(ROUND(MAX(MIN((-105.4*LN(O5238) + 163.83),95),10),0)," ")</f>
        <v>49</v>
      </c>
      <c r="S5238" s="5" t="str">
        <f>IFERROR(CONCATENATE("(",R5238,",",ROUND((1.2*W5238),2),")")," ")</f>
        <v>(49,0.47)</v>
      </c>
      <c r="T5238">
        <f>R5238-L5238</f>
        <v>8</v>
      </c>
      <c r="U5238" s="7" t="str">
        <f>IF((AND(T5238=0,H5238&gt;=L5238)),"Don’t change bids","OK")</f>
        <v>OK</v>
      </c>
      <c r="V5238" t="e">
        <f>IF((MATCH(F5238,W5238,0)),"Same","Diff")</f>
        <v>#N/A</v>
      </c>
      <c r="W5238" s="5">
        <f>ROUND(M5238,2)</f>
        <v>0.39</v>
      </c>
      <c r="X5238" s="5">
        <v>0.39</v>
      </c>
    </row>
    <row r="5239" spans="1:24" x14ac:dyDescent="0.25">
      <c r="A5239" t="s">
        <v>24</v>
      </c>
      <c r="B5239" t="s">
        <v>5234</v>
      </c>
      <c r="C5239" t="s">
        <v>4401</v>
      </c>
      <c r="D5239" t="s">
        <v>4480</v>
      </c>
      <c r="E5239" t="s">
        <v>569</v>
      </c>
      <c r="F5239" s="5">
        <v>0.37</v>
      </c>
      <c r="G5239" s="9">
        <v>0.1</v>
      </c>
      <c r="H5239" s="6">
        <f>G5239*100</f>
        <v>10</v>
      </c>
      <c r="I5239" t="s">
        <v>9716</v>
      </c>
      <c r="J5239" t="s">
        <v>10765</v>
      </c>
      <c r="K5239">
        <v>41</v>
      </c>
      <c r="L5239">
        <v>41</v>
      </c>
      <c r="M5239">
        <f>(F5239*(1+0.05))</f>
        <v>0.38850000000000001</v>
      </c>
      <c r="N5239">
        <f>IFERROR(ROUND(( (-1.208*LN(L5239) + 7.5474 + 4.6991*(2.71828^(-0.009*L5239)) + 0.0001*L5239*L5239 - 0.0432*L5239 + 4.7166)/3),2), " ")</f>
        <v>3.14</v>
      </c>
      <c r="O5239">
        <f>IFERROR(MAX(MIN(ROUND(N5239*(Q5239/P5239),2),4.5),1.9)," ")</f>
        <v>2.96</v>
      </c>
      <c r="P5239">
        <f>13.098*F5239^-1.237</f>
        <v>44.806338281983834</v>
      </c>
      <c r="Q5239">
        <f>13.098*M5239^-1.237</f>
        <v>42.182109086218873</v>
      </c>
      <c r="R5239" s="5">
        <f>IFERROR(ROUND(MAX(MIN((-105.4*LN(O5239) + 163.83),95),10),0)," ")</f>
        <v>49</v>
      </c>
      <c r="S5239" s="5" t="str">
        <f>IFERROR(CONCATENATE("(",R5239,",",ROUND((1.2*W5239),2),")")," ")</f>
        <v>(49,0.47)</v>
      </c>
      <c r="T5239">
        <f>R5239-L5239</f>
        <v>8</v>
      </c>
      <c r="U5239" s="7" t="str">
        <f>IF((AND(T5239=0,H5239&gt;=L5239)),"Don’t change bids","OK")</f>
        <v>OK</v>
      </c>
      <c r="V5239" t="e">
        <f>IF((MATCH(F5239,W5239,0)),"Same","Diff")</f>
        <v>#N/A</v>
      </c>
      <c r="W5239" s="5">
        <f>ROUND(M5239,2)</f>
        <v>0.39</v>
      </c>
      <c r="X5239" s="5">
        <v>0.39</v>
      </c>
    </row>
    <row r="5240" spans="1:24" x14ac:dyDescent="0.25">
      <c r="A5240" t="s">
        <v>24</v>
      </c>
      <c r="B5240" t="s">
        <v>5235</v>
      </c>
      <c r="C5240" t="s">
        <v>4401</v>
      </c>
      <c r="D5240" t="s">
        <v>4480</v>
      </c>
      <c r="E5240" t="s">
        <v>569</v>
      </c>
      <c r="F5240" s="5">
        <v>0.37</v>
      </c>
      <c r="G5240" s="9">
        <v>0.1</v>
      </c>
      <c r="H5240" s="6">
        <f>G5240*100</f>
        <v>10</v>
      </c>
      <c r="I5240" t="s">
        <v>9716</v>
      </c>
      <c r="J5240" t="s">
        <v>10765</v>
      </c>
      <c r="K5240">
        <v>41</v>
      </c>
      <c r="L5240">
        <v>41</v>
      </c>
      <c r="M5240">
        <f>(F5240*(1+0.05))</f>
        <v>0.38850000000000001</v>
      </c>
      <c r="N5240">
        <f>IFERROR(ROUND(( (-1.208*LN(L5240) + 7.5474 + 4.6991*(2.71828^(-0.009*L5240)) + 0.0001*L5240*L5240 - 0.0432*L5240 + 4.7166)/3),2), " ")</f>
        <v>3.14</v>
      </c>
      <c r="O5240">
        <f>IFERROR(MAX(MIN(ROUND(N5240*(Q5240/P5240),2),4.5),1.9)," ")</f>
        <v>2.96</v>
      </c>
      <c r="P5240">
        <f>13.098*F5240^-1.237</f>
        <v>44.806338281983834</v>
      </c>
      <c r="Q5240">
        <f>13.098*M5240^-1.237</f>
        <v>42.182109086218873</v>
      </c>
      <c r="R5240" s="5">
        <f>IFERROR(ROUND(MAX(MIN((-105.4*LN(O5240) + 163.83),95),10),0)," ")</f>
        <v>49</v>
      </c>
      <c r="S5240" s="5" t="str">
        <f>IFERROR(CONCATENATE("(",R5240,",",ROUND((1.2*W5240),2),")")," ")</f>
        <v>(49,0.47)</v>
      </c>
      <c r="T5240">
        <f>R5240-L5240</f>
        <v>8</v>
      </c>
      <c r="U5240" s="7" t="str">
        <f>IF((AND(T5240=0,H5240&gt;=L5240)),"Don’t change bids","OK")</f>
        <v>OK</v>
      </c>
      <c r="V5240" t="e">
        <f>IF((MATCH(F5240,W5240,0)),"Same","Diff")</f>
        <v>#N/A</v>
      </c>
      <c r="W5240" s="5">
        <f>ROUND(M5240,2)</f>
        <v>0.39</v>
      </c>
      <c r="X5240" s="5">
        <v>0.39</v>
      </c>
    </row>
    <row r="5241" spans="1:24" x14ac:dyDescent="0.25">
      <c r="A5241" t="s">
        <v>24</v>
      </c>
      <c r="B5241" t="s">
        <v>5236</v>
      </c>
      <c r="C5241" t="s">
        <v>4401</v>
      </c>
      <c r="D5241" t="s">
        <v>4480</v>
      </c>
      <c r="E5241" t="s">
        <v>569</v>
      </c>
      <c r="F5241" s="5">
        <v>0.37</v>
      </c>
      <c r="G5241" s="9">
        <v>0.1</v>
      </c>
      <c r="H5241" s="6">
        <f>G5241*100</f>
        <v>10</v>
      </c>
      <c r="I5241" t="s">
        <v>9716</v>
      </c>
      <c r="J5241" t="s">
        <v>10765</v>
      </c>
      <c r="K5241">
        <v>41</v>
      </c>
      <c r="L5241">
        <v>41</v>
      </c>
      <c r="M5241">
        <f>(F5241*(1+0.05))</f>
        <v>0.38850000000000001</v>
      </c>
      <c r="N5241">
        <f>IFERROR(ROUND(( (-1.208*LN(L5241) + 7.5474 + 4.6991*(2.71828^(-0.009*L5241)) + 0.0001*L5241*L5241 - 0.0432*L5241 + 4.7166)/3),2), " ")</f>
        <v>3.14</v>
      </c>
      <c r="O5241">
        <f>IFERROR(MAX(MIN(ROUND(N5241*(Q5241/P5241),2),4.5),1.9)," ")</f>
        <v>2.96</v>
      </c>
      <c r="P5241">
        <f>13.098*F5241^-1.237</f>
        <v>44.806338281983834</v>
      </c>
      <c r="Q5241">
        <f>13.098*M5241^-1.237</f>
        <v>42.182109086218873</v>
      </c>
      <c r="R5241" s="5">
        <f>IFERROR(ROUND(MAX(MIN((-105.4*LN(O5241) + 163.83),95),10),0)," ")</f>
        <v>49</v>
      </c>
      <c r="S5241" s="5" t="str">
        <f>IFERROR(CONCATENATE("(",R5241,",",ROUND((1.2*W5241),2),")")," ")</f>
        <v>(49,0.47)</v>
      </c>
      <c r="T5241">
        <f>R5241-L5241</f>
        <v>8</v>
      </c>
      <c r="U5241" s="7" t="str">
        <f>IF((AND(T5241=0,H5241&gt;=L5241)),"Don’t change bids","OK")</f>
        <v>OK</v>
      </c>
      <c r="V5241" t="e">
        <f>IF((MATCH(F5241,W5241,0)),"Same","Diff")</f>
        <v>#N/A</v>
      </c>
      <c r="W5241" s="5">
        <f>ROUND(M5241,2)</f>
        <v>0.39</v>
      </c>
      <c r="X5241" s="5">
        <v>0.39</v>
      </c>
    </row>
    <row r="5242" spans="1:24" x14ac:dyDescent="0.25">
      <c r="A5242" t="s">
        <v>24</v>
      </c>
      <c r="B5242" t="s">
        <v>5237</v>
      </c>
      <c r="C5242" t="s">
        <v>4401</v>
      </c>
      <c r="D5242" t="s">
        <v>4498</v>
      </c>
      <c r="E5242" t="s">
        <v>569</v>
      </c>
      <c r="F5242" s="5">
        <v>0.37</v>
      </c>
      <c r="G5242" s="9">
        <v>0.1</v>
      </c>
      <c r="H5242" s="6">
        <f>G5242*100</f>
        <v>10</v>
      </c>
      <c r="I5242" t="s">
        <v>9716</v>
      </c>
      <c r="J5242" t="s">
        <v>10765</v>
      </c>
      <c r="K5242">
        <v>41</v>
      </c>
      <c r="L5242">
        <v>41</v>
      </c>
      <c r="M5242">
        <f>(F5242*(1+0.05))</f>
        <v>0.38850000000000001</v>
      </c>
      <c r="N5242">
        <f>IFERROR(ROUND(( (-1.208*LN(L5242) + 7.5474 + 4.6991*(2.71828^(-0.009*L5242)) + 0.0001*L5242*L5242 - 0.0432*L5242 + 4.7166)/3),2), " ")</f>
        <v>3.14</v>
      </c>
      <c r="O5242">
        <f>IFERROR(MAX(MIN(ROUND(N5242*(Q5242/P5242),2),4.5),1.9)," ")</f>
        <v>2.96</v>
      </c>
      <c r="P5242">
        <f>13.098*F5242^-1.237</f>
        <v>44.806338281983834</v>
      </c>
      <c r="Q5242">
        <f>13.098*M5242^-1.237</f>
        <v>42.182109086218873</v>
      </c>
      <c r="R5242" s="5">
        <f>IFERROR(ROUND(MAX(MIN((-105.4*LN(O5242) + 163.83),95),10),0)," ")</f>
        <v>49</v>
      </c>
      <c r="S5242" s="5" t="str">
        <f>IFERROR(CONCATENATE("(",R5242,",",ROUND((1.2*W5242),2),")")," ")</f>
        <v>(49,0.47)</v>
      </c>
      <c r="T5242">
        <f>R5242-L5242</f>
        <v>8</v>
      </c>
      <c r="U5242" s="7" t="str">
        <f>IF((AND(T5242=0,H5242&gt;=L5242)),"Don’t change bids","OK")</f>
        <v>OK</v>
      </c>
      <c r="V5242" t="e">
        <f>IF((MATCH(F5242,W5242,0)),"Same","Diff")</f>
        <v>#N/A</v>
      </c>
      <c r="W5242" s="5">
        <f>ROUND(M5242,2)</f>
        <v>0.39</v>
      </c>
      <c r="X5242" s="5">
        <v>0.39</v>
      </c>
    </row>
    <row r="5243" spans="1:24" x14ac:dyDescent="0.25">
      <c r="A5243" t="s">
        <v>24</v>
      </c>
      <c r="B5243" t="s">
        <v>5238</v>
      </c>
      <c r="C5243" t="s">
        <v>4401</v>
      </c>
      <c r="D5243" t="s">
        <v>4490</v>
      </c>
      <c r="E5243" t="s">
        <v>569</v>
      </c>
      <c r="F5243" s="5">
        <v>0.37</v>
      </c>
      <c r="G5243" s="9">
        <v>0.1</v>
      </c>
      <c r="H5243" s="6">
        <f>G5243*100</f>
        <v>10</v>
      </c>
      <c r="I5243" t="s">
        <v>9716</v>
      </c>
      <c r="J5243" t="s">
        <v>10765</v>
      </c>
      <c r="K5243">
        <v>41</v>
      </c>
      <c r="L5243">
        <v>41</v>
      </c>
      <c r="M5243">
        <f>(F5243*(1+0.05))</f>
        <v>0.38850000000000001</v>
      </c>
      <c r="N5243">
        <f>IFERROR(ROUND(( (-1.208*LN(L5243) + 7.5474 + 4.6991*(2.71828^(-0.009*L5243)) + 0.0001*L5243*L5243 - 0.0432*L5243 + 4.7166)/3),2), " ")</f>
        <v>3.14</v>
      </c>
      <c r="O5243">
        <f>IFERROR(MAX(MIN(ROUND(N5243*(Q5243/P5243),2),4.5),1.9)," ")</f>
        <v>2.96</v>
      </c>
      <c r="P5243">
        <f>13.098*F5243^-1.237</f>
        <v>44.806338281983834</v>
      </c>
      <c r="Q5243">
        <f>13.098*M5243^-1.237</f>
        <v>42.182109086218873</v>
      </c>
      <c r="R5243" s="5">
        <f>IFERROR(ROUND(MAX(MIN((-105.4*LN(O5243) + 163.83),95),10),0)," ")</f>
        <v>49</v>
      </c>
      <c r="S5243" s="5" t="str">
        <f>IFERROR(CONCATENATE("(",R5243,",",ROUND((1.2*W5243),2),")")," ")</f>
        <v>(49,0.47)</v>
      </c>
      <c r="T5243">
        <f>R5243-L5243</f>
        <v>8</v>
      </c>
      <c r="U5243" s="7" t="str">
        <f>IF((AND(T5243=0,H5243&gt;=L5243)),"Don’t change bids","OK")</f>
        <v>OK</v>
      </c>
      <c r="V5243" t="e">
        <f>IF((MATCH(F5243,W5243,0)),"Same","Diff")</f>
        <v>#N/A</v>
      </c>
      <c r="W5243" s="5">
        <f>ROUND(M5243,2)</f>
        <v>0.39</v>
      </c>
      <c r="X5243" s="5">
        <v>0.39</v>
      </c>
    </row>
    <row r="5244" spans="1:24" x14ac:dyDescent="0.25">
      <c r="A5244" t="s">
        <v>24</v>
      </c>
      <c r="B5244" t="s">
        <v>5239</v>
      </c>
      <c r="C5244" t="s">
        <v>4401</v>
      </c>
      <c r="D5244" t="s">
        <v>4490</v>
      </c>
      <c r="E5244" t="s">
        <v>4090</v>
      </c>
      <c r="F5244" s="5">
        <v>0.36</v>
      </c>
      <c r="G5244" s="9">
        <v>0.1</v>
      </c>
      <c r="H5244" s="6">
        <f>G5244*100</f>
        <v>10</v>
      </c>
      <c r="I5244" t="s">
        <v>10682</v>
      </c>
      <c r="J5244" t="s">
        <v>10765</v>
      </c>
      <c r="K5244">
        <v>41</v>
      </c>
      <c r="L5244">
        <v>41</v>
      </c>
      <c r="M5244">
        <f>(F5244*(1+0.05))</f>
        <v>0.378</v>
      </c>
      <c r="N5244">
        <f>IFERROR(ROUND(( (-1.208*LN(L5244) + 7.5474 + 4.6991*(2.71828^(-0.009*L5244)) + 0.0001*L5244*L5244 - 0.0432*L5244 + 4.7166)/3),2), " ")</f>
        <v>3.14</v>
      </c>
      <c r="O5244">
        <f>IFERROR(MAX(MIN(ROUND(N5244*(Q5244/P5244),2),4.5),1.9)," ")</f>
        <v>2.96</v>
      </c>
      <c r="P5244">
        <f>13.098*F5244^-1.237</f>
        <v>46.350966313994896</v>
      </c>
      <c r="Q5244">
        <f>13.098*M5244^-1.237</f>
        <v>43.636270944612029</v>
      </c>
      <c r="R5244" s="5">
        <f>IFERROR(ROUND(MAX(MIN((-105.4*LN(O5244) + 163.83),95),10),0)," ")</f>
        <v>49</v>
      </c>
      <c r="S5244" s="5" t="str">
        <f>IFERROR(CONCATENATE("(",R5244,",",ROUND((1.2*W5244),2),")")," ")</f>
        <v>(49,0.46)</v>
      </c>
      <c r="T5244">
        <f>R5244-L5244</f>
        <v>8</v>
      </c>
      <c r="U5244" s="7" t="str">
        <f>IF((AND(T5244=0,H5244&gt;=L5244)),"Don’t change bids","OK")</f>
        <v>OK</v>
      </c>
      <c r="V5244" t="e">
        <f>IF((MATCH(F5244,W5244,0)),"Same","Diff")</f>
        <v>#N/A</v>
      </c>
      <c r="W5244" s="5">
        <f>ROUND(M5244,2)</f>
        <v>0.38</v>
      </c>
      <c r="X5244" s="5">
        <v>0.38</v>
      </c>
    </row>
    <row r="5245" spans="1:24" x14ac:dyDescent="0.25">
      <c r="A5245" t="s">
        <v>24</v>
      </c>
      <c r="B5245" t="s">
        <v>5240</v>
      </c>
      <c r="C5245" t="s">
        <v>4401</v>
      </c>
      <c r="D5245" t="s">
        <v>4480</v>
      </c>
      <c r="E5245" t="s">
        <v>569</v>
      </c>
      <c r="F5245" s="5">
        <v>0.37</v>
      </c>
      <c r="G5245" s="9">
        <v>0.1</v>
      </c>
      <c r="H5245" s="6">
        <f>G5245*100</f>
        <v>10</v>
      </c>
      <c r="I5245" t="s">
        <v>9716</v>
      </c>
      <c r="J5245" t="s">
        <v>10765</v>
      </c>
      <c r="K5245">
        <v>41</v>
      </c>
      <c r="L5245">
        <v>41</v>
      </c>
      <c r="M5245">
        <f>(F5245*(1+0.05))</f>
        <v>0.38850000000000001</v>
      </c>
      <c r="N5245">
        <f>IFERROR(ROUND(( (-1.208*LN(L5245) + 7.5474 + 4.6991*(2.71828^(-0.009*L5245)) + 0.0001*L5245*L5245 - 0.0432*L5245 + 4.7166)/3),2), " ")</f>
        <v>3.14</v>
      </c>
      <c r="O5245">
        <f>IFERROR(MAX(MIN(ROUND(N5245*(Q5245/P5245),2),4.5),1.9)," ")</f>
        <v>2.96</v>
      </c>
      <c r="P5245">
        <f>13.098*F5245^-1.237</f>
        <v>44.806338281983834</v>
      </c>
      <c r="Q5245">
        <f>13.098*M5245^-1.237</f>
        <v>42.182109086218873</v>
      </c>
      <c r="R5245" s="5">
        <f>IFERROR(ROUND(MAX(MIN((-105.4*LN(O5245) + 163.83),95),10),0)," ")</f>
        <v>49</v>
      </c>
      <c r="S5245" s="5" t="str">
        <f>IFERROR(CONCATENATE("(",R5245,",",ROUND((1.2*W5245),2),")")," ")</f>
        <v>(49,0.47)</v>
      </c>
      <c r="T5245">
        <f>R5245-L5245</f>
        <v>8</v>
      </c>
      <c r="U5245" s="7" t="str">
        <f>IF((AND(T5245=0,H5245&gt;=L5245)),"Don’t change bids","OK")</f>
        <v>OK</v>
      </c>
      <c r="V5245" t="e">
        <f>IF((MATCH(F5245,W5245,0)),"Same","Diff")</f>
        <v>#N/A</v>
      </c>
      <c r="W5245" s="5">
        <f>ROUND(M5245,2)</f>
        <v>0.39</v>
      </c>
      <c r="X5245" s="5">
        <v>0.39</v>
      </c>
    </row>
    <row r="5246" spans="1:24" x14ac:dyDescent="0.25">
      <c r="A5246" t="s">
        <v>24</v>
      </c>
      <c r="B5246" t="s">
        <v>5241</v>
      </c>
      <c r="C5246" t="s">
        <v>4401</v>
      </c>
      <c r="D5246" t="s">
        <v>4480</v>
      </c>
      <c r="E5246" t="s">
        <v>569</v>
      </c>
      <c r="F5246" s="5">
        <v>0.37</v>
      </c>
      <c r="G5246" s="9">
        <v>0.1</v>
      </c>
      <c r="H5246" s="6">
        <f>G5246*100</f>
        <v>10</v>
      </c>
      <c r="I5246" t="s">
        <v>9716</v>
      </c>
      <c r="J5246" t="s">
        <v>10765</v>
      </c>
      <c r="K5246">
        <v>41</v>
      </c>
      <c r="L5246">
        <v>41</v>
      </c>
      <c r="M5246">
        <f>(F5246*(1+0.05))</f>
        <v>0.38850000000000001</v>
      </c>
      <c r="N5246">
        <f>IFERROR(ROUND(( (-1.208*LN(L5246) + 7.5474 + 4.6991*(2.71828^(-0.009*L5246)) + 0.0001*L5246*L5246 - 0.0432*L5246 + 4.7166)/3),2), " ")</f>
        <v>3.14</v>
      </c>
      <c r="O5246">
        <f>IFERROR(MAX(MIN(ROUND(N5246*(Q5246/P5246),2),4.5),1.9)," ")</f>
        <v>2.96</v>
      </c>
      <c r="P5246">
        <f>13.098*F5246^-1.237</f>
        <v>44.806338281983834</v>
      </c>
      <c r="Q5246">
        <f>13.098*M5246^-1.237</f>
        <v>42.182109086218873</v>
      </c>
      <c r="R5246" s="5">
        <f>IFERROR(ROUND(MAX(MIN((-105.4*LN(O5246) + 163.83),95),10),0)," ")</f>
        <v>49</v>
      </c>
      <c r="S5246" s="5" t="str">
        <f>IFERROR(CONCATENATE("(",R5246,",",ROUND((1.2*W5246),2),")")," ")</f>
        <v>(49,0.47)</v>
      </c>
      <c r="T5246">
        <f>R5246-L5246</f>
        <v>8</v>
      </c>
      <c r="U5246" s="7" t="str">
        <f>IF((AND(T5246=0,H5246&gt;=L5246)),"Don’t change bids","OK")</f>
        <v>OK</v>
      </c>
      <c r="V5246" t="e">
        <f>IF((MATCH(F5246,W5246,0)),"Same","Diff")</f>
        <v>#N/A</v>
      </c>
      <c r="W5246" s="5">
        <f>ROUND(M5246,2)</f>
        <v>0.39</v>
      </c>
      <c r="X5246" s="5">
        <v>0.39</v>
      </c>
    </row>
    <row r="5247" spans="1:24" x14ac:dyDescent="0.25">
      <c r="A5247" t="s">
        <v>24</v>
      </c>
      <c r="B5247" t="s">
        <v>5242</v>
      </c>
      <c r="C5247" t="s">
        <v>4401</v>
      </c>
      <c r="D5247" t="s">
        <v>4490</v>
      </c>
      <c r="E5247" t="s">
        <v>569</v>
      </c>
      <c r="F5247" s="5">
        <v>0.37</v>
      </c>
      <c r="G5247" s="9">
        <v>0.1</v>
      </c>
      <c r="H5247" s="6">
        <f>G5247*100</f>
        <v>10</v>
      </c>
      <c r="I5247" t="s">
        <v>9716</v>
      </c>
      <c r="J5247" t="s">
        <v>10765</v>
      </c>
      <c r="K5247">
        <v>41</v>
      </c>
      <c r="L5247">
        <v>41</v>
      </c>
      <c r="M5247">
        <f>(F5247*(1+0.05))</f>
        <v>0.38850000000000001</v>
      </c>
      <c r="N5247">
        <f>IFERROR(ROUND(( (-1.208*LN(L5247) + 7.5474 + 4.6991*(2.71828^(-0.009*L5247)) + 0.0001*L5247*L5247 - 0.0432*L5247 + 4.7166)/3),2), " ")</f>
        <v>3.14</v>
      </c>
      <c r="O5247">
        <f>IFERROR(MAX(MIN(ROUND(N5247*(Q5247/P5247),2),4.5),1.9)," ")</f>
        <v>2.96</v>
      </c>
      <c r="P5247">
        <f>13.098*F5247^-1.237</f>
        <v>44.806338281983834</v>
      </c>
      <c r="Q5247">
        <f>13.098*M5247^-1.237</f>
        <v>42.182109086218873</v>
      </c>
      <c r="R5247" s="5">
        <f>IFERROR(ROUND(MAX(MIN((-105.4*LN(O5247) + 163.83),95),10),0)," ")</f>
        <v>49</v>
      </c>
      <c r="S5247" s="5" t="str">
        <f>IFERROR(CONCATENATE("(",R5247,",",ROUND((1.2*W5247),2),")")," ")</f>
        <v>(49,0.47)</v>
      </c>
      <c r="T5247">
        <f>R5247-L5247</f>
        <v>8</v>
      </c>
      <c r="U5247" s="7" t="str">
        <f>IF((AND(T5247=0,H5247&gt;=L5247)),"Don’t change bids","OK")</f>
        <v>OK</v>
      </c>
      <c r="V5247" t="e">
        <f>IF((MATCH(F5247,W5247,0)),"Same","Diff")</f>
        <v>#N/A</v>
      </c>
      <c r="W5247" s="5">
        <f>ROUND(M5247,2)</f>
        <v>0.39</v>
      </c>
      <c r="X5247" s="5">
        <v>0.39</v>
      </c>
    </row>
    <row r="5248" spans="1:24" x14ac:dyDescent="0.25">
      <c r="A5248" t="s">
        <v>24</v>
      </c>
      <c r="B5248" t="s">
        <v>5243</v>
      </c>
      <c r="C5248" t="s">
        <v>4401</v>
      </c>
      <c r="D5248" t="s">
        <v>4478</v>
      </c>
      <c r="E5248" t="s">
        <v>4900</v>
      </c>
      <c r="F5248" s="5">
        <v>0.34</v>
      </c>
      <c r="G5248" s="9">
        <v>0.1</v>
      </c>
      <c r="H5248" s="6">
        <f>G5248*100</f>
        <v>10</v>
      </c>
      <c r="I5248" t="s">
        <v>10682</v>
      </c>
      <c r="J5248" t="s">
        <v>10765</v>
      </c>
      <c r="K5248">
        <v>41</v>
      </c>
      <c r="L5248">
        <v>41</v>
      </c>
      <c r="M5248">
        <f>(F5248*(1+0.05))</f>
        <v>0.35700000000000004</v>
      </c>
      <c r="N5248">
        <f>IFERROR(ROUND(( (-1.208*LN(L5248) + 7.5474 + 4.6991*(2.71828^(-0.009*L5248)) + 0.0001*L5248*L5248 - 0.0432*L5248 + 4.7166)/3),2), " ")</f>
        <v>3.14</v>
      </c>
      <c r="O5248">
        <f>IFERROR(MAX(MIN(ROUND(N5248*(Q5248/P5248),2),4.5),1.9)," ")</f>
        <v>2.96</v>
      </c>
      <c r="P5248">
        <f>13.098*F5248^-1.237</f>
        <v>49.746847656716049</v>
      </c>
      <c r="Q5248">
        <f>13.098*M5248^-1.237</f>
        <v>46.833261431560999</v>
      </c>
      <c r="R5248" s="5">
        <f>IFERROR(ROUND(MAX(MIN((-105.4*LN(O5248) + 163.83),95),10),0)," ")</f>
        <v>49</v>
      </c>
      <c r="S5248" s="5" t="str">
        <f>IFERROR(CONCATENATE("(",R5248,",",ROUND((1.2*W5248),2),")")," ")</f>
        <v>(49,0.43)</v>
      </c>
      <c r="T5248">
        <f>R5248-L5248</f>
        <v>8</v>
      </c>
      <c r="U5248" s="7" t="str">
        <f>IF((AND(T5248=0,H5248&gt;=L5248)),"Don’t change bids","OK")</f>
        <v>OK</v>
      </c>
      <c r="V5248" t="e">
        <f>IF((MATCH(F5248,W5248,0)),"Same","Diff")</f>
        <v>#N/A</v>
      </c>
      <c r="W5248" s="5">
        <f>ROUND(M5248,2)</f>
        <v>0.36</v>
      </c>
      <c r="X5248" s="5">
        <v>0.36</v>
      </c>
    </row>
    <row r="5249" spans="1:24" x14ac:dyDescent="0.25">
      <c r="A5249" t="s">
        <v>24</v>
      </c>
      <c r="B5249" t="s">
        <v>5244</v>
      </c>
      <c r="C5249" t="s">
        <v>4401</v>
      </c>
      <c r="D5249" t="s">
        <v>4478</v>
      </c>
      <c r="E5249" t="s">
        <v>539</v>
      </c>
      <c r="F5249" s="5">
        <v>0.35</v>
      </c>
      <c r="G5249" s="9">
        <v>0.1</v>
      </c>
      <c r="H5249" s="6">
        <f>G5249*100</f>
        <v>10</v>
      </c>
      <c r="I5249" t="s">
        <v>9716</v>
      </c>
      <c r="J5249" t="s">
        <v>10765</v>
      </c>
      <c r="K5249">
        <v>41</v>
      </c>
      <c r="L5249">
        <v>41</v>
      </c>
      <c r="M5249">
        <f>(F5249*(1+0.05))</f>
        <v>0.36749999999999999</v>
      </c>
      <c r="N5249">
        <f>IFERROR(ROUND(( (-1.208*LN(L5249) + 7.5474 + 4.6991*(2.71828^(-0.009*L5249)) + 0.0001*L5249*L5249 - 0.0432*L5249 + 4.7166)/3),2), " ")</f>
        <v>3.14</v>
      </c>
      <c r="O5249">
        <f>IFERROR(MAX(MIN(ROUND(N5249*(Q5249/P5249),2),4.5),1.9)," ")</f>
        <v>2.96</v>
      </c>
      <c r="P5249">
        <f>13.098*F5249^-1.237</f>
        <v>47.994648485198184</v>
      </c>
      <c r="Q5249">
        <f>13.098*M5249^-1.237</f>
        <v>45.183685513783573</v>
      </c>
      <c r="R5249" s="5">
        <f>IFERROR(ROUND(MAX(MIN((-105.4*LN(O5249) + 163.83),95),10),0)," ")</f>
        <v>49</v>
      </c>
      <c r="S5249" s="5" t="str">
        <f>IFERROR(CONCATENATE("(",R5249,",",ROUND((1.2*W5249),2),")")," ")</f>
        <v>(49,0.44)</v>
      </c>
      <c r="T5249">
        <f>R5249-L5249</f>
        <v>8</v>
      </c>
      <c r="U5249" s="7" t="str">
        <f>IF((AND(T5249=0,H5249&gt;=L5249)),"Don’t change bids","OK")</f>
        <v>OK</v>
      </c>
      <c r="V5249" t="e">
        <f>IF((MATCH(F5249,W5249,0)),"Same","Diff")</f>
        <v>#N/A</v>
      </c>
      <c r="W5249" s="5">
        <f>ROUND(M5249,2)</f>
        <v>0.37</v>
      </c>
      <c r="X5249" s="5">
        <v>0.37</v>
      </c>
    </row>
    <row r="5250" spans="1:24" x14ac:dyDescent="0.25">
      <c r="A5250" t="s">
        <v>24</v>
      </c>
      <c r="B5250" t="s">
        <v>5245</v>
      </c>
      <c r="C5250" t="s">
        <v>4401</v>
      </c>
      <c r="D5250" t="s">
        <v>4478</v>
      </c>
      <c r="E5250" t="s">
        <v>569</v>
      </c>
      <c r="F5250" s="5">
        <v>0.37</v>
      </c>
      <c r="G5250" s="9">
        <v>0.1</v>
      </c>
      <c r="H5250" s="6">
        <f>G5250*100</f>
        <v>10</v>
      </c>
      <c r="I5250" t="s">
        <v>9716</v>
      </c>
      <c r="J5250" t="s">
        <v>10765</v>
      </c>
      <c r="K5250">
        <v>41</v>
      </c>
      <c r="L5250">
        <v>41</v>
      </c>
      <c r="M5250">
        <f>(F5250*(1+0.05))</f>
        <v>0.38850000000000001</v>
      </c>
      <c r="N5250">
        <f>IFERROR(ROUND(( (-1.208*LN(L5250) + 7.5474 + 4.6991*(2.71828^(-0.009*L5250)) + 0.0001*L5250*L5250 - 0.0432*L5250 + 4.7166)/3),2), " ")</f>
        <v>3.14</v>
      </c>
      <c r="O5250">
        <f>IFERROR(MAX(MIN(ROUND(N5250*(Q5250/P5250),2),4.5),1.9)," ")</f>
        <v>2.96</v>
      </c>
      <c r="P5250">
        <f>13.098*F5250^-1.237</f>
        <v>44.806338281983834</v>
      </c>
      <c r="Q5250">
        <f>13.098*M5250^-1.237</f>
        <v>42.182109086218873</v>
      </c>
      <c r="R5250" s="5">
        <f>IFERROR(ROUND(MAX(MIN((-105.4*LN(O5250) + 163.83),95),10),0)," ")</f>
        <v>49</v>
      </c>
      <c r="S5250" s="5" t="str">
        <f>IFERROR(CONCATENATE("(",R5250,",",ROUND((1.2*W5250),2),")")," ")</f>
        <v>(49,0.47)</v>
      </c>
      <c r="T5250">
        <f>R5250-L5250</f>
        <v>8</v>
      </c>
      <c r="U5250" s="7" t="str">
        <f>IF((AND(T5250=0,H5250&gt;=L5250)),"Don’t change bids","OK")</f>
        <v>OK</v>
      </c>
      <c r="V5250" t="e">
        <f>IF((MATCH(F5250,W5250,0)),"Same","Diff")</f>
        <v>#N/A</v>
      </c>
      <c r="W5250" s="5">
        <f>ROUND(M5250,2)</f>
        <v>0.39</v>
      </c>
      <c r="X5250" s="5">
        <v>0.39</v>
      </c>
    </row>
    <row r="5251" spans="1:24" x14ac:dyDescent="0.25">
      <c r="A5251" t="s">
        <v>24</v>
      </c>
      <c r="B5251" t="s">
        <v>5246</v>
      </c>
      <c r="C5251" t="s">
        <v>4401</v>
      </c>
      <c r="D5251" t="s">
        <v>4480</v>
      </c>
      <c r="E5251" t="s">
        <v>569</v>
      </c>
      <c r="F5251" s="5">
        <v>0.37</v>
      </c>
      <c r="G5251" s="9">
        <v>0.1</v>
      </c>
      <c r="H5251" s="6">
        <f>G5251*100</f>
        <v>10</v>
      </c>
      <c r="I5251" t="s">
        <v>9716</v>
      </c>
      <c r="J5251" t="s">
        <v>10765</v>
      </c>
      <c r="K5251">
        <v>41</v>
      </c>
      <c r="L5251">
        <v>41</v>
      </c>
      <c r="M5251">
        <f>(F5251*(1+0.05))</f>
        <v>0.38850000000000001</v>
      </c>
      <c r="N5251">
        <f>IFERROR(ROUND(( (-1.208*LN(L5251) + 7.5474 + 4.6991*(2.71828^(-0.009*L5251)) + 0.0001*L5251*L5251 - 0.0432*L5251 + 4.7166)/3),2), " ")</f>
        <v>3.14</v>
      </c>
      <c r="O5251">
        <f>IFERROR(MAX(MIN(ROUND(N5251*(Q5251/P5251),2),4.5),1.9)," ")</f>
        <v>2.96</v>
      </c>
      <c r="P5251">
        <f>13.098*F5251^-1.237</f>
        <v>44.806338281983834</v>
      </c>
      <c r="Q5251">
        <f>13.098*M5251^-1.237</f>
        <v>42.182109086218873</v>
      </c>
      <c r="R5251" s="5">
        <f>IFERROR(ROUND(MAX(MIN((-105.4*LN(O5251) + 163.83),95),10),0)," ")</f>
        <v>49</v>
      </c>
      <c r="S5251" s="5" t="str">
        <f>IFERROR(CONCATENATE("(",R5251,",",ROUND((1.2*W5251),2),")")," ")</f>
        <v>(49,0.47)</v>
      </c>
      <c r="T5251">
        <f>R5251-L5251</f>
        <v>8</v>
      </c>
      <c r="U5251" s="7" t="str">
        <f>IF((AND(T5251=0,H5251&gt;=L5251)),"Don’t change bids","OK")</f>
        <v>OK</v>
      </c>
      <c r="V5251" t="e">
        <f>IF((MATCH(F5251,W5251,0)),"Same","Diff")</f>
        <v>#N/A</v>
      </c>
      <c r="W5251" s="5">
        <f>ROUND(M5251,2)</f>
        <v>0.39</v>
      </c>
      <c r="X5251" s="5">
        <v>0.39</v>
      </c>
    </row>
    <row r="5252" spans="1:24" x14ac:dyDescent="0.25">
      <c r="A5252" t="s">
        <v>24</v>
      </c>
      <c r="B5252" t="s">
        <v>5247</v>
      </c>
      <c r="C5252" t="s">
        <v>4401</v>
      </c>
      <c r="D5252" t="s">
        <v>4480</v>
      </c>
      <c r="E5252" t="s">
        <v>4385</v>
      </c>
      <c r="F5252" s="5">
        <v>0.13</v>
      </c>
      <c r="G5252" s="9">
        <v>0.1</v>
      </c>
      <c r="H5252" s="6">
        <f>G5252*100</f>
        <v>10</v>
      </c>
      <c r="I5252" t="s">
        <v>10683</v>
      </c>
      <c r="J5252" t="s">
        <v>10765</v>
      </c>
      <c r="K5252">
        <v>41</v>
      </c>
      <c r="L5252">
        <v>41</v>
      </c>
      <c r="M5252">
        <f>(F5252*(1+0.05))</f>
        <v>0.13650000000000001</v>
      </c>
      <c r="N5252">
        <f>IFERROR(ROUND(( (-1.208*LN(L5252) + 7.5474 + 4.6991*(2.71828^(-0.009*L5252)) + 0.0001*L5252*L5252 - 0.0432*L5252 + 4.7166)/3),2), " ")</f>
        <v>3.14</v>
      </c>
      <c r="O5252">
        <f>IFERROR(MAX(MIN(ROUND(N5252*(Q5252/P5252),2),4.5),1.9)," ")</f>
        <v>2.96</v>
      </c>
      <c r="P5252">
        <f>13.098*F5252^-1.237</f>
        <v>163.40188389150401</v>
      </c>
      <c r="Q5252">
        <f>13.098*M5252^-1.237</f>
        <v>153.83172014251713</v>
      </c>
      <c r="R5252" s="5">
        <f>IFERROR(ROUND(MAX(MIN((-105.4*LN(O5252) + 163.83),95),10),0)," ")</f>
        <v>49</v>
      </c>
      <c r="S5252" s="5" t="str">
        <f>IFERROR(CONCATENATE("(",R5252,",",ROUND((1.2*W5252),2),")")," ")</f>
        <v>(49,0.17)</v>
      </c>
      <c r="T5252">
        <f>R5252-L5252</f>
        <v>8</v>
      </c>
      <c r="U5252" s="7" t="str">
        <f>IF((AND(T5252=0,H5252&gt;=L5252)),"Don’t change bids","OK")</f>
        <v>OK</v>
      </c>
      <c r="V5252" t="e">
        <f>IF((MATCH(F5252,W5252,0)),"Same","Diff")</f>
        <v>#N/A</v>
      </c>
      <c r="W5252" s="5">
        <f>ROUND(M5252,2)</f>
        <v>0.14000000000000001</v>
      </c>
      <c r="X5252" s="5">
        <v>0.14000000000000001</v>
      </c>
    </row>
    <row r="5253" spans="1:24" x14ac:dyDescent="0.25">
      <c r="A5253" t="s">
        <v>24</v>
      </c>
      <c r="B5253" t="s">
        <v>5248</v>
      </c>
      <c r="C5253" t="s">
        <v>4401</v>
      </c>
      <c r="D5253" t="s">
        <v>4478</v>
      </c>
      <c r="E5253" t="s">
        <v>569</v>
      </c>
      <c r="F5253" s="5">
        <v>0.37</v>
      </c>
      <c r="G5253" s="9">
        <v>0.1</v>
      </c>
      <c r="H5253" s="6">
        <f>G5253*100</f>
        <v>10</v>
      </c>
      <c r="I5253" t="s">
        <v>9716</v>
      </c>
      <c r="J5253" t="s">
        <v>10765</v>
      </c>
      <c r="K5253">
        <v>41</v>
      </c>
      <c r="L5253">
        <v>41</v>
      </c>
      <c r="M5253">
        <f>(F5253*(1+0.05))</f>
        <v>0.38850000000000001</v>
      </c>
      <c r="N5253">
        <f>IFERROR(ROUND(( (-1.208*LN(L5253) + 7.5474 + 4.6991*(2.71828^(-0.009*L5253)) + 0.0001*L5253*L5253 - 0.0432*L5253 + 4.7166)/3),2), " ")</f>
        <v>3.14</v>
      </c>
      <c r="O5253">
        <f>IFERROR(MAX(MIN(ROUND(N5253*(Q5253/P5253),2),4.5),1.9)," ")</f>
        <v>2.96</v>
      </c>
      <c r="P5253">
        <f>13.098*F5253^-1.237</f>
        <v>44.806338281983834</v>
      </c>
      <c r="Q5253">
        <f>13.098*M5253^-1.237</f>
        <v>42.182109086218873</v>
      </c>
      <c r="R5253" s="5">
        <f>IFERROR(ROUND(MAX(MIN((-105.4*LN(O5253) + 163.83),95),10),0)," ")</f>
        <v>49</v>
      </c>
      <c r="S5253" s="5" t="str">
        <f>IFERROR(CONCATENATE("(",R5253,",",ROUND((1.2*W5253),2),")")," ")</f>
        <v>(49,0.47)</v>
      </c>
      <c r="T5253">
        <f>R5253-L5253</f>
        <v>8</v>
      </c>
      <c r="U5253" s="7" t="str">
        <f>IF((AND(T5253=0,H5253&gt;=L5253)),"Don’t change bids","OK")</f>
        <v>OK</v>
      </c>
      <c r="V5253" t="e">
        <f>IF((MATCH(F5253,W5253,0)),"Same","Diff")</f>
        <v>#N/A</v>
      </c>
      <c r="W5253" s="5">
        <f>ROUND(M5253,2)</f>
        <v>0.39</v>
      </c>
      <c r="X5253" s="5">
        <v>0.39</v>
      </c>
    </row>
    <row r="5254" spans="1:24" x14ac:dyDescent="0.25">
      <c r="A5254" t="s">
        <v>24</v>
      </c>
      <c r="B5254" t="s">
        <v>5249</v>
      </c>
      <c r="C5254" t="s">
        <v>4401</v>
      </c>
      <c r="D5254" t="s">
        <v>4478</v>
      </c>
      <c r="E5254" t="s">
        <v>569</v>
      </c>
      <c r="F5254" s="5">
        <v>0.37</v>
      </c>
      <c r="G5254" s="9">
        <v>0.1</v>
      </c>
      <c r="H5254" s="6">
        <f>G5254*100</f>
        <v>10</v>
      </c>
      <c r="I5254" t="s">
        <v>9716</v>
      </c>
      <c r="J5254" t="s">
        <v>10765</v>
      </c>
      <c r="K5254">
        <v>41</v>
      </c>
      <c r="L5254">
        <v>41</v>
      </c>
      <c r="M5254">
        <f>(F5254*(1+0.05))</f>
        <v>0.38850000000000001</v>
      </c>
      <c r="N5254">
        <f>IFERROR(ROUND(( (-1.208*LN(L5254) + 7.5474 + 4.6991*(2.71828^(-0.009*L5254)) + 0.0001*L5254*L5254 - 0.0432*L5254 + 4.7166)/3),2), " ")</f>
        <v>3.14</v>
      </c>
      <c r="O5254">
        <f>IFERROR(MAX(MIN(ROUND(N5254*(Q5254/P5254),2),4.5),1.9)," ")</f>
        <v>2.96</v>
      </c>
      <c r="P5254">
        <f>13.098*F5254^-1.237</f>
        <v>44.806338281983834</v>
      </c>
      <c r="Q5254">
        <f>13.098*M5254^-1.237</f>
        <v>42.182109086218873</v>
      </c>
      <c r="R5254" s="5">
        <f>IFERROR(ROUND(MAX(MIN((-105.4*LN(O5254) + 163.83),95),10),0)," ")</f>
        <v>49</v>
      </c>
      <c r="S5254" s="5" t="str">
        <f>IFERROR(CONCATENATE("(",R5254,",",ROUND((1.2*W5254),2),")")," ")</f>
        <v>(49,0.47)</v>
      </c>
      <c r="T5254">
        <f>R5254-L5254</f>
        <v>8</v>
      </c>
      <c r="U5254" s="7" t="str">
        <f>IF((AND(T5254=0,H5254&gt;=L5254)),"Don’t change bids","OK")</f>
        <v>OK</v>
      </c>
      <c r="V5254" t="e">
        <f>IF((MATCH(F5254,W5254,0)),"Same","Diff")</f>
        <v>#N/A</v>
      </c>
      <c r="W5254" s="5">
        <f>ROUND(M5254,2)</f>
        <v>0.39</v>
      </c>
      <c r="X5254" s="5">
        <v>0.39</v>
      </c>
    </row>
    <row r="5255" spans="1:24" x14ac:dyDescent="0.25">
      <c r="A5255" t="s">
        <v>24</v>
      </c>
      <c r="B5255" t="s">
        <v>5250</v>
      </c>
      <c r="C5255" t="s">
        <v>4401</v>
      </c>
      <c r="D5255" t="s">
        <v>4480</v>
      </c>
      <c r="E5255" t="s">
        <v>569</v>
      </c>
      <c r="F5255" s="5">
        <v>0.37</v>
      </c>
      <c r="G5255" s="9">
        <v>0.1</v>
      </c>
      <c r="H5255" s="6">
        <f>G5255*100</f>
        <v>10</v>
      </c>
      <c r="I5255" t="s">
        <v>9716</v>
      </c>
      <c r="J5255" t="s">
        <v>10765</v>
      </c>
      <c r="K5255">
        <v>41</v>
      </c>
      <c r="L5255">
        <v>41</v>
      </c>
      <c r="M5255">
        <f>(F5255*(1+0.05))</f>
        <v>0.38850000000000001</v>
      </c>
      <c r="N5255">
        <f>IFERROR(ROUND(( (-1.208*LN(L5255) + 7.5474 + 4.6991*(2.71828^(-0.009*L5255)) + 0.0001*L5255*L5255 - 0.0432*L5255 + 4.7166)/3),2), " ")</f>
        <v>3.14</v>
      </c>
      <c r="O5255">
        <f>IFERROR(MAX(MIN(ROUND(N5255*(Q5255/P5255),2),4.5),1.9)," ")</f>
        <v>2.96</v>
      </c>
      <c r="P5255">
        <f>13.098*F5255^-1.237</f>
        <v>44.806338281983834</v>
      </c>
      <c r="Q5255">
        <f>13.098*M5255^-1.237</f>
        <v>42.182109086218873</v>
      </c>
      <c r="R5255" s="5">
        <f>IFERROR(ROUND(MAX(MIN((-105.4*LN(O5255) + 163.83),95),10),0)," ")</f>
        <v>49</v>
      </c>
      <c r="S5255" s="5" t="str">
        <f>IFERROR(CONCATENATE("(",R5255,",",ROUND((1.2*W5255),2),")")," ")</f>
        <v>(49,0.47)</v>
      </c>
      <c r="T5255">
        <f>R5255-L5255</f>
        <v>8</v>
      </c>
      <c r="U5255" s="7" t="str">
        <f>IF((AND(T5255=0,H5255&gt;=L5255)),"Don’t change bids","OK")</f>
        <v>OK</v>
      </c>
      <c r="V5255" t="e">
        <f>IF((MATCH(F5255,W5255,0)),"Same","Diff")</f>
        <v>#N/A</v>
      </c>
      <c r="W5255" s="5">
        <f>ROUND(M5255,2)</f>
        <v>0.39</v>
      </c>
      <c r="X5255" s="5">
        <v>0.39</v>
      </c>
    </row>
    <row r="5256" spans="1:24" x14ac:dyDescent="0.25">
      <c r="A5256" t="s">
        <v>24</v>
      </c>
      <c r="B5256" t="s">
        <v>5251</v>
      </c>
      <c r="C5256" t="s">
        <v>4401</v>
      </c>
      <c r="D5256" t="s">
        <v>5252</v>
      </c>
      <c r="E5256" t="s">
        <v>569</v>
      </c>
      <c r="F5256" s="5">
        <v>0.37</v>
      </c>
      <c r="G5256" s="9">
        <v>0.1</v>
      </c>
      <c r="H5256" s="6">
        <f>G5256*100</f>
        <v>10</v>
      </c>
      <c r="I5256" t="s">
        <v>9716</v>
      </c>
      <c r="J5256" t="s">
        <v>10765</v>
      </c>
      <c r="K5256">
        <v>41</v>
      </c>
      <c r="L5256">
        <v>41</v>
      </c>
      <c r="M5256">
        <f>(F5256*(1+0.05))</f>
        <v>0.38850000000000001</v>
      </c>
      <c r="N5256">
        <f>IFERROR(ROUND(( (-1.208*LN(L5256) + 7.5474 + 4.6991*(2.71828^(-0.009*L5256)) + 0.0001*L5256*L5256 - 0.0432*L5256 + 4.7166)/3),2), " ")</f>
        <v>3.14</v>
      </c>
      <c r="O5256">
        <f>IFERROR(MAX(MIN(ROUND(N5256*(Q5256/P5256),2),4.5),1.9)," ")</f>
        <v>2.96</v>
      </c>
      <c r="P5256">
        <f>13.098*F5256^-1.237</f>
        <v>44.806338281983834</v>
      </c>
      <c r="Q5256">
        <f>13.098*M5256^-1.237</f>
        <v>42.182109086218873</v>
      </c>
      <c r="R5256" s="5">
        <f>IFERROR(ROUND(MAX(MIN((-105.4*LN(O5256) + 163.83),95),10),0)," ")</f>
        <v>49</v>
      </c>
      <c r="S5256" s="5" t="str">
        <f>IFERROR(CONCATENATE("(",R5256,",",ROUND((1.2*W5256),2),")")," ")</f>
        <v>(49,0.47)</v>
      </c>
      <c r="T5256">
        <f>R5256-L5256</f>
        <v>8</v>
      </c>
      <c r="U5256" s="7" t="str">
        <f>IF((AND(T5256=0,H5256&gt;=L5256)),"Don’t change bids","OK")</f>
        <v>OK</v>
      </c>
      <c r="V5256" t="e">
        <f>IF((MATCH(F5256,W5256,0)),"Same","Diff")</f>
        <v>#N/A</v>
      </c>
      <c r="W5256" s="5">
        <f>ROUND(M5256,2)</f>
        <v>0.39</v>
      </c>
      <c r="X5256" s="5">
        <v>0.39</v>
      </c>
    </row>
    <row r="5257" spans="1:24" x14ac:dyDescent="0.25">
      <c r="A5257" t="s">
        <v>24</v>
      </c>
      <c r="B5257" t="s">
        <v>5253</v>
      </c>
      <c r="C5257" t="s">
        <v>4401</v>
      </c>
      <c r="D5257" t="s">
        <v>5252</v>
      </c>
      <c r="E5257" t="s">
        <v>5220</v>
      </c>
      <c r="F5257" s="5">
        <v>0.1</v>
      </c>
      <c r="G5257" s="9">
        <v>0.1</v>
      </c>
      <c r="H5257" s="6">
        <f>G5257*100</f>
        <v>10</v>
      </c>
      <c r="I5257" t="s">
        <v>10714</v>
      </c>
      <c r="J5257" t="s">
        <v>10765</v>
      </c>
      <c r="K5257">
        <v>41</v>
      </c>
      <c r="L5257">
        <v>41</v>
      </c>
      <c r="M5257">
        <f>(F5257*(1+0.05))</f>
        <v>0.10500000000000001</v>
      </c>
      <c r="N5257">
        <f>IFERROR(ROUND(( (-1.208*LN(L5257) + 7.5474 + 4.6991*(2.71828^(-0.009*L5257)) + 0.0001*L5257*L5257 - 0.0432*L5257 + 4.7166)/3),2), " ")</f>
        <v>3.14</v>
      </c>
      <c r="O5257">
        <f>IFERROR(MAX(MIN(ROUND(N5257*(Q5257/P5257),2),4.5),1.9)," ")</f>
        <v>2.96</v>
      </c>
      <c r="P5257">
        <f>13.098*F5257^-1.237</f>
        <v>226.05024709287684</v>
      </c>
      <c r="Q5257">
        <f>13.098*M5257^-1.237</f>
        <v>212.81087782333921</v>
      </c>
      <c r="R5257" s="5">
        <f>IFERROR(ROUND(MAX(MIN((-105.4*LN(O5257) + 163.83),95),10),0)," ")</f>
        <v>49</v>
      </c>
      <c r="S5257" s="5" t="str">
        <f>IFERROR(CONCATENATE("(",R5257,",",ROUND((1.2*W5257),2),")")," ")</f>
        <v>(49,0.13)</v>
      </c>
      <c r="T5257">
        <f>R5257-L5257</f>
        <v>8</v>
      </c>
      <c r="U5257" s="7" t="str">
        <f>IF((AND(T5257=0,H5257&gt;=L5257)),"Don’t change bids","OK")</f>
        <v>OK</v>
      </c>
      <c r="V5257" t="e">
        <f>IF((MATCH(F5257,W5257,0)),"Same","Diff")</f>
        <v>#N/A</v>
      </c>
      <c r="W5257" s="5">
        <f>ROUND(M5257,2)</f>
        <v>0.11</v>
      </c>
      <c r="X5257" s="5">
        <v>0.11</v>
      </c>
    </row>
    <row r="5258" spans="1:24" x14ac:dyDescent="0.25">
      <c r="A5258" t="s">
        <v>24</v>
      </c>
      <c r="B5258" t="s">
        <v>5254</v>
      </c>
      <c r="C5258" t="s">
        <v>4401</v>
      </c>
      <c r="D5258" t="s">
        <v>5252</v>
      </c>
      <c r="E5258" t="s">
        <v>569</v>
      </c>
      <c r="F5258" s="5">
        <v>0.37</v>
      </c>
      <c r="G5258" s="9">
        <v>0.1</v>
      </c>
      <c r="H5258" s="6">
        <f>G5258*100</f>
        <v>10</v>
      </c>
      <c r="I5258" t="s">
        <v>9716</v>
      </c>
      <c r="J5258" t="s">
        <v>10765</v>
      </c>
      <c r="K5258">
        <v>41</v>
      </c>
      <c r="L5258">
        <v>41</v>
      </c>
      <c r="M5258">
        <f>(F5258*(1+0.05))</f>
        <v>0.38850000000000001</v>
      </c>
      <c r="N5258">
        <f>IFERROR(ROUND(( (-1.208*LN(L5258) + 7.5474 + 4.6991*(2.71828^(-0.009*L5258)) + 0.0001*L5258*L5258 - 0.0432*L5258 + 4.7166)/3),2), " ")</f>
        <v>3.14</v>
      </c>
      <c r="O5258">
        <f>IFERROR(MAX(MIN(ROUND(N5258*(Q5258/P5258),2),4.5),1.9)," ")</f>
        <v>2.96</v>
      </c>
      <c r="P5258">
        <f>13.098*F5258^-1.237</f>
        <v>44.806338281983834</v>
      </c>
      <c r="Q5258">
        <f>13.098*M5258^-1.237</f>
        <v>42.182109086218873</v>
      </c>
      <c r="R5258" s="5">
        <f>IFERROR(ROUND(MAX(MIN((-105.4*LN(O5258) + 163.83),95),10),0)," ")</f>
        <v>49</v>
      </c>
      <c r="S5258" s="5" t="str">
        <f>IFERROR(CONCATENATE("(",R5258,",",ROUND((1.2*W5258),2),")")," ")</f>
        <v>(49,0.47)</v>
      </c>
      <c r="T5258">
        <f>R5258-L5258</f>
        <v>8</v>
      </c>
      <c r="U5258" s="7" t="str">
        <f>IF((AND(T5258=0,H5258&gt;=L5258)),"Don’t change bids","OK")</f>
        <v>OK</v>
      </c>
      <c r="V5258" t="e">
        <f>IF((MATCH(F5258,W5258,0)),"Same","Diff")</f>
        <v>#N/A</v>
      </c>
      <c r="W5258" s="5">
        <f>ROUND(M5258,2)</f>
        <v>0.39</v>
      </c>
      <c r="X5258" s="5">
        <v>0.39</v>
      </c>
    </row>
    <row r="5259" spans="1:24" x14ac:dyDescent="0.25">
      <c r="A5259" t="s">
        <v>24</v>
      </c>
      <c r="B5259" t="s">
        <v>5255</v>
      </c>
      <c r="C5259" t="s">
        <v>4401</v>
      </c>
      <c r="D5259" t="s">
        <v>5252</v>
      </c>
      <c r="E5259" t="s">
        <v>569</v>
      </c>
      <c r="F5259" s="5">
        <v>0.37</v>
      </c>
      <c r="G5259" s="9">
        <v>0.1</v>
      </c>
      <c r="H5259" s="6">
        <f>G5259*100</f>
        <v>10</v>
      </c>
      <c r="I5259" t="s">
        <v>9716</v>
      </c>
      <c r="J5259" t="s">
        <v>10765</v>
      </c>
      <c r="K5259">
        <v>41</v>
      </c>
      <c r="L5259">
        <v>41</v>
      </c>
      <c r="M5259">
        <f>(F5259*(1+0.05))</f>
        <v>0.38850000000000001</v>
      </c>
      <c r="N5259">
        <f>IFERROR(ROUND(( (-1.208*LN(L5259) + 7.5474 + 4.6991*(2.71828^(-0.009*L5259)) + 0.0001*L5259*L5259 - 0.0432*L5259 + 4.7166)/3),2), " ")</f>
        <v>3.14</v>
      </c>
      <c r="O5259">
        <f>IFERROR(MAX(MIN(ROUND(N5259*(Q5259/P5259),2),4.5),1.9)," ")</f>
        <v>2.96</v>
      </c>
      <c r="P5259">
        <f>13.098*F5259^-1.237</f>
        <v>44.806338281983834</v>
      </c>
      <c r="Q5259">
        <f>13.098*M5259^-1.237</f>
        <v>42.182109086218873</v>
      </c>
      <c r="R5259" s="5">
        <f>IFERROR(ROUND(MAX(MIN((-105.4*LN(O5259) + 163.83),95),10),0)," ")</f>
        <v>49</v>
      </c>
      <c r="S5259" s="5" t="str">
        <f>IFERROR(CONCATENATE("(",R5259,",",ROUND((1.2*W5259),2),")")," ")</f>
        <v>(49,0.47)</v>
      </c>
      <c r="T5259">
        <f>R5259-L5259</f>
        <v>8</v>
      </c>
      <c r="U5259" s="7" t="str">
        <f>IF((AND(T5259=0,H5259&gt;=L5259)),"Don’t change bids","OK")</f>
        <v>OK</v>
      </c>
      <c r="V5259" t="e">
        <f>IF((MATCH(F5259,W5259,0)),"Same","Diff")</f>
        <v>#N/A</v>
      </c>
      <c r="W5259" s="5">
        <f>ROUND(M5259,2)</f>
        <v>0.39</v>
      </c>
      <c r="X5259" s="5">
        <v>0.39</v>
      </c>
    </row>
    <row r="5260" spans="1:24" x14ac:dyDescent="0.25">
      <c r="A5260" t="s">
        <v>24</v>
      </c>
      <c r="B5260" t="s">
        <v>5256</v>
      </c>
      <c r="C5260" t="s">
        <v>4401</v>
      </c>
      <c r="D5260" t="s">
        <v>5252</v>
      </c>
      <c r="E5260" t="s">
        <v>569</v>
      </c>
      <c r="F5260" s="5">
        <v>0.37</v>
      </c>
      <c r="G5260" s="9">
        <v>0.1</v>
      </c>
      <c r="H5260" s="6">
        <f>G5260*100</f>
        <v>10</v>
      </c>
      <c r="I5260" t="s">
        <v>9716</v>
      </c>
      <c r="J5260" t="s">
        <v>10765</v>
      </c>
      <c r="K5260">
        <v>41</v>
      </c>
      <c r="L5260">
        <v>41</v>
      </c>
      <c r="M5260">
        <f>(F5260*(1+0.05))</f>
        <v>0.38850000000000001</v>
      </c>
      <c r="N5260">
        <f>IFERROR(ROUND(( (-1.208*LN(L5260) + 7.5474 + 4.6991*(2.71828^(-0.009*L5260)) + 0.0001*L5260*L5260 - 0.0432*L5260 + 4.7166)/3),2), " ")</f>
        <v>3.14</v>
      </c>
      <c r="O5260">
        <f>IFERROR(MAX(MIN(ROUND(N5260*(Q5260/P5260),2),4.5),1.9)," ")</f>
        <v>2.96</v>
      </c>
      <c r="P5260">
        <f>13.098*F5260^-1.237</f>
        <v>44.806338281983834</v>
      </c>
      <c r="Q5260">
        <f>13.098*M5260^-1.237</f>
        <v>42.182109086218873</v>
      </c>
      <c r="R5260" s="5">
        <f>IFERROR(ROUND(MAX(MIN((-105.4*LN(O5260) + 163.83),95),10),0)," ")</f>
        <v>49</v>
      </c>
      <c r="S5260" s="5" t="str">
        <f>IFERROR(CONCATENATE("(",R5260,",",ROUND((1.2*W5260),2),")")," ")</f>
        <v>(49,0.47)</v>
      </c>
      <c r="T5260">
        <f>R5260-L5260</f>
        <v>8</v>
      </c>
      <c r="U5260" s="7" t="str">
        <f>IF((AND(T5260=0,H5260&gt;=L5260)),"Don’t change bids","OK")</f>
        <v>OK</v>
      </c>
      <c r="V5260" t="e">
        <f>IF((MATCH(F5260,W5260,0)),"Same","Diff")</f>
        <v>#N/A</v>
      </c>
      <c r="W5260" s="5">
        <f>ROUND(M5260,2)</f>
        <v>0.39</v>
      </c>
      <c r="X5260" s="5">
        <v>0.39</v>
      </c>
    </row>
    <row r="5261" spans="1:24" x14ac:dyDescent="0.25">
      <c r="A5261" t="s">
        <v>24</v>
      </c>
      <c r="B5261" t="s">
        <v>5257</v>
      </c>
      <c r="C5261" t="s">
        <v>4401</v>
      </c>
      <c r="D5261" t="s">
        <v>5252</v>
      </c>
      <c r="E5261" t="s">
        <v>569</v>
      </c>
      <c r="F5261" s="5">
        <v>0.37</v>
      </c>
      <c r="G5261" s="9">
        <v>0.1</v>
      </c>
      <c r="H5261" s="6">
        <f>G5261*100</f>
        <v>10</v>
      </c>
      <c r="I5261" t="s">
        <v>9716</v>
      </c>
      <c r="J5261" t="s">
        <v>10765</v>
      </c>
      <c r="K5261">
        <v>41</v>
      </c>
      <c r="L5261">
        <v>41</v>
      </c>
      <c r="M5261">
        <f>(F5261*(1+0.05))</f>
        <v>0.38850000000000001</v>
      </c>
      <c r="N5261">
        <f>IFERROR(ROUND(( (-1.208*LN(L5261) + 7.5474 + 4.6991*(2.71828^(-0.009*L5261)) + 0.0001*L5261*L5261 - 0.0432*L5261 + 4.7166)/3),2), " ")</f>
        <v>3.14</v>
      </c>
      <c r="O5261">
        <f>IFERROR(MAX(MIN(ROUND(N5261*(Q5261/P5261),2),4.5),1.9)," ")</f>
        <v>2.96</v>
      </c>
      <c r="P5261">
        <f>13.098*F5261^-1.237</f>
        <v>44.806338281983834</v>
      </c>
      <c r="Q5261">
        <f>13.098*M5261^-1.237</f>
        <v>42.182109086218873</v>
      </c>
      <c r="R5261" s="5">
        <f>IFERROR(ROUND(MAX(MIN((-105.4*LN(O5261) + 163.83),95),10),0)," ")</f>
        <v>49</v>
      </c>
      <c r="S5261" s="5" t="str">
        <f>IFERROR(CONCATENATE("(",R5261,",",ROUND((1.2*W5261),2),")")," ")</f>
        <v>(49,0.47)</v>
      </c>
      <c r="T5261">
        <f>R5261-L5261</f>
        <v>8</v>
      </c>
      <c r="U5261" s="7" t="str">
        <f>IF((AND(T5261=0,H5261&gt;=L5261)),"Don’t change bids","OK")</f>
        <v>OK</v>
      </c>
      <c r="V5261" t="e">
        <f>IF((MATCH(F5261,W5261,0)),"Same","Diff")</f>
        <v>#N/A</v>
      </c>
      <c r="W5261" s="5">
        <f>ROUND(M5261,2)</f>
        <v>0.39</v>
      </c>
      <c r="X5261" s="5">
        <v>0.39</v>
      </c>
    </row>
    <row r="5262" spans="1:24" x14ac:dyDescent="0.25">
      <c r="A5262" t="s">
        <v>24</v>
      </c>
      <c r="B5262" t="s">
        <v>5258</v>
      </c>
      <c r="C5262" t="s">
        <v>4401</v>
      </c>
      <c r="D5262" t="s">
        <v>5259</v>
      </c>
      <c r="E5262" t="s">
        <v>569</v>
      </c>
      <c r="F5262" s="5">
        <v>0.37</v>
      </c>
      <c r="G5262" s="9">
        <v>0.1</v>
      </c>
      <c r="H5262" s="6">
        <f>G5262*100</f>
        <v>10</v>
      </c>
      <c r="I5262" t="s">
        <v>9716</v>
      </c>
      <c r="J5262" t="s">
        <v>10765</v>
      </c>
      <c r="K5262">
        <v>41</v>
      </c>
      <c r="L5262">
        <v>41</v>
      </c>
      <c r="M5262">
        <f>(F5262*(1+0.05))</f>
        <v>0.38850000000000001</v>
      </c>
      <c r="N5262">
        <f>IFERROR(ROUND(( (-1.208*LN(L5262) + 7.5474 + 4.6991*(2.71828^(-0.009*L5262)) + 0.0001*L5262*L5262 - 0.0432*L5262 + 4.7166)/3),2), " ")</f>
        <v>3.14</v>
      </c>
      <c r="O5262">
        <f>IFERROR(MAX(MIN(ROUND(N5262*(Q5262/P5262),2),4.5),1.9)," ")</f>
        <v>2.96</v>
      </c>
      <c r="P5262">
        <f>13.098*F5262^-1.237</f>
        <v>44.806338281983834</v>
      </c>
      <c r="Q5262">
        <f>13.098*M5262^-1.237</f>
        <v>42.182109086218873</v>
      </c>
      <c r="R5262" s="5">
        <f>IFERROR(ROUND(MAX(MIN((-105.4*LN(O5262) + 163.83),95),10),0)," ")</f>
        <v>49</v>
      </c>
      <c r="S5262" s="5" t="str">
        <f>IFERROR(CONCATENATE("(",R5262,",",ROUND((1.2*W5262),2),")")," ")</f>
        <v>(49,0.47)</v>
      </c>
      <c r="T5262">
        <f>R5262-L5262</f>
        <v>8</v>
      </c>
      <c r="U5262" s="7" t="str">
        <f>IF((AND(T5262=0,H5262&gt;=L5262)),"Don’t change bids","OK")</f>
        <v>OK</v>
      </c>
      <c r="V5262" t="e">
        <f>IF((MATCH(F5262,W5262,0)),"Same","Diff")</f>
        <v>#N/A</v>
      </c>
      <c r="W5262" s="5">
        <f>ROUND(M5262,2)</f>
        <v>0.39</v>
      </c>
      <c r="X5262" s="5">
        <v>0.39</v>
      </c>
    </row>
    <row r="5263" spans="1:24" x14ac:dyDescent="0.25">
      <c r="A5263" t="s">
        <v>24</v>
      </c>
      <c r="B5263" t="s">
        <v>5260</v>
      </c>
      <c r="C5263" t="s">
        <v>4401</v>
      </c>
      <c r="D5263" t="s">
        <v>5252</v>
      </c>
      <c r="E5263" t="s">
        <v>569</v>
      </c>
      <c r="F5263" s="5">
        <v>0.37</v>
      </c>
      <c r="G5263" s="9">
        <v>0.1</v>
      </c>
      <c r="H5263" s="6">
        <f>G5263*100</f>
        <v>10</v>
      </c>
      <c r="I5263" t="s">
        <v>9716</v>
      </c>
      <c r="J5263" t="s">
        <v>10765</v>
      </c>
      <c r="K5263">
        <v>41</v>
      </c>
      <c r="L5263">
        <v>41</v>
      </c>
      <c r="M5263">
        <f>(F5263*(1+0.05))</f>
        <v>0.38850000000000001</v>
      </c>
      <c r="N5263">
        <f>IFERROR(ROUND(( (-1.208*LN(L5263) + 7.5474 + 4.6991*(2.71828^(-0.009*L5263)) + 0.0001*L5263*L5263 - 0.0432*L5263 + 4.7166)/3),2), " ")</f>
        <v>3.14</v>
      </c>
      <c r="O5263">
        <f>IFERROR(MAX(MIN(ROUND(N5263*(Q5263/P5263),2),4.5),1.9)," ")</f>
        <v>2.96</v>
      </c>
      <c r="P5263">
        <f>13.098*F5263^-1.237</f>
        <v>44.806338281983834</v>
      </c>
      <c r="Q5263">
        <f>13.098*M5263^-1.237</f>
        <v>42.182109086218873</v>
      </c>
      <c r="R5263" s="5">
        <f>IFERROR(ROUND(MAX(MIN((-105.4*LN(O5263) + 163.83),95),10),0)," ")</f>
        <v>49</v>
      </c>
      <c r="S5263" s="5" t="str">
        <f>IFERROR(CONCATENATE("(",R5263,",",ROUND((1.2*W5263),2),")")," ")</f>
        <v>(49,0.47)</v>
      </c>
      <c r="T5263">
        <f>R5263-L5263</f>
        <v>8</v>
      </c>
      <c r="U5263" s="7" t="str">
        <f>IF((AND(T5263=0,H5263&gt;=L5263)),"Don’t change bids","OK")</f>
        <v>OK</v>
      </c>
      <c r="V5263" t="e">
        <f>IF((MATCH(F5263,W5263,0)),"Same","Diff")</f>
        <v>#N/A</v>
      </c>
      <c r="W5263" s="5">
        <f>ROUND(M5263,2)</f>
        <v>0.39</v>
      </c>
      <c r="X5263" s="5">
        <v>0.39</v>
      </c>
    </row>
    <row r="5264" spans="1:24" x14ac:dyDescent="0.25">
      <c r="A5264" t="s">
        <v>24</v>
      </c>
      <c r="B5264" t="s">
        <v>5261</v>
      </c>
      <c r="C5264" t="s">
        <v>4401</v>
      </c>
      <c r="D5264" t="s">
        <v>5252</v>
      </c>
      <c r="E5264" t="s">
        <v>569</v>
      </c>
      <c r="F5264" s="5">
        <v>0.37</v>
      </c>
      <c r="G5264" s="9">
        <v>0.1</v>
      </c>
      <c r="H5264" s="6">
        <f>G5264*100</f>
        <v>10</v>
      </c>
      <c r="I5264" t="s">
        <v>9716</v>
      </c>
      <c r="J5264" t="s">
        <v>10765</v>
      </c>
      <c r="K5264">
        <v>41</v>
      </c>
      <c r="L5264">
        <v>41</v>
      </c>
      <c r="M5264">
        <f>(F5264*(1+0.05))</f>
        <v>0.38850000000000001</v>
      </c>
      <c r="N5264">
        <f>IFERROR(ROUND(( (-1.208*LN(L5264) + 7.5474 + 4.6991*(2.71828^(-0.009*L5264)) + 0.0001*L5264*L5264 - 0.0432*L5264 + 4.7166)/3),2), " ")</f>
        <v>3.14</v>
      </c>
      <c r="O5264">
        <f>IFERROR(MAX(MIN(ROUND(N5264*(Q5264/P5264),2),4.5),1.9)," ")</f>
        <v>2.96</v>
      </c>
      <c r="P5264">
        <f>13.098*F5264^-1.237</f>
        <v>44.806338281983834</v>
      </c>
      <c r="Q5264">
        <f>13.098*M5264^-1.237</f>
        <v>42.182109086218873</v>
      </c>
      <c r="R5264" s="5">
        <f>IFERROR(ROUND(MAX(MIN((-105.4*LN(O5264) + 163.83),95),10),0)," ")</f>
        <v>49</v>
      </c>
      <c r="S5264" s="5" t="str">
        <f>IFERROR(CONCATENATE("(",R5264,",",ROUND((1.2*W5264),2),")")," ")</f>
        <v>(49,0.47)</v>
      </c>
      <c r="T5264">
        <f>R5264-L5264</f>
        <v>8</v>
      </c>
      <c r="U5264" s="7" t="str">
        <f>IF((AND(T5264=0,H5264&gt;=L5264)),"Don’t change bids","OK")</f>
        <v>OK</v>
      </c>
      <c r="V5264" t="e">
        <f>IF((MATCH(F5264,W5264,0)),"Same","Diff")</f>
        <v>#N/A</v>
      </c>
      <c r="W5264" s="5">
        <f>ROUND(M5264,2)</f>
        <v>0.39</v>
      </c>
      <c r="X5264" s="5">
        <v>0.39</v>
      </c>
    </row>
    <row r="5265" spans="1:24" x14ac:dyDescent="0.25">
      <c r="A5265" t="s">
        <v>24</v>
      </c>
      <c r="B5265" t="s">
        <v>5262</v>
      </c>
      <c r="C5265" t="s">
        <v>4401</v>
      </c>
      <c r="D5265" t="s">
        <v>5252</v>
      </c>
      <c r="E5265" t="s">
        <v>569</v>
      </c>
      <c r="F5265" s="5">
        <v>0.37</v>
      </c>
      <c r="G5265" s="9">
        <v>0.1</v>
      </c>
      <c r="H5265" s="6">
        <f>G5265*100</f>
        <v>10</v>
      </c>
      <c r="I5265" t="s">
        <v>9716</v>
      </c>
      <c r="J5265" t="s">
        <v>10765</v>
      </c>
      <c r="K5265">
        <v>41</v>
      </c>
      <c r="L5265">
        <v>41</v>
      </c>
      <c r="M5265">
        <f>(F5265*(1+0.05))</f>
        <v>0.38850000000000001</v>
      </c>
      <c r="N5265">
        <f>IFERROR(ROUND(( (-1.208*LN(L5265) + 7.5474 + 4.6991*(2.71828^(-0.009*L5265)) + 0.0001*L5265*L5265 - 0.0432*L5265 + 4.7166)/3),2), " ")</f>
        <v>3.14</v>
      </c>
      <c r="O5265">
        <f>IFERROR(MAX(MIN(ROUND(N5265*(Q5265/P5265),2),4.5),1.9)," ")</f>
        <v>2.96</v>
      </c>
      <c r="P5265">
        <f>13.098*F5265^-1.237</f>
        <v>44.806338281983834</v>
      </c>
      <c r="Q5265">
        <f>13.098*M5265^-1.237</f>
        <v>42.182109086218873</v>
      </c>
      <c r="R5265" s="5">
        <f>IFERROR(ROUND(MAX(MIN((-105.4*LN(O5265) + 163.83),95),10),0)," ")</f>
        <v>49</v>
      </c>
      <c r="S5265" s="5" t="str">
        <f>IFERROR(CONCATENATE("(",R5265,",",ROUND((1.2*W5265),2),")")," ")</f>
        <v>(49,0.47)</v>
      </c>
      <c r="T5265">
        <f>R5265-L5265</f>
        <v>8</v>
      </c>
      <c r="U5265" s="7" t="str">
        <f>IF((AND(T5265=0,H5265&gt;=L5265)),"Don’t change bids","OK")</f>
        <v>OK</v>
      </c>
      <c r="V5265" t="e">
        <f>IF((MATCH(F5265,W5265,0)),"Same","Diff")</f>
        <v>#N/A</v>
      </c>
      <c r="W5265" s="5">
        <f>ROUND(M5265,2)</f>
        <v>0.39</v>
      </c>
      <c r="X5265" s="5">
        <v>0.39</v>
      </c>
    </row>
    <row r="5266" spans="1:24" x14ac:dyDescent="0.25">
      <c r="A5266" t="s">
        <v>24</v>
      </c>
      <c r="B5266" t="s">
        <v>5263</v>
      </c>
      <c r="C5266" t="s">
        <v>4401</v>
      </c>
      <c r="D5266" t="s">
        <v>5252</v>
      </c>
      <c r="E5266" t="s">
        <v>4935</v>
      </c>
      <c r="F5266" s="5">
        <v>0.18</v>
      </c>
      <c r="G5266" s="9">
        <v>0.1</v>
      </c>
      <c r="H5266" s="6">
        <f>G5266*100</f>
        <v>10</v>
      </c>
      <c r="I5266" t="s">
        <v>10715</v>
      </c>
      <c r="J5266" t="s">
        <v>10765</v>
      </c>
      <c r="K5266">
        <v>41</v>
      </c>
      <c r="L5266">
        <v>41</v>
      </c>
      <c r="M5266">
        <f>(F5266*(1+0.05))</f>
        <v>0.189</v>
      </c>
      <c r="N5266">
        <f>IFERROR(ROUND(( (-1.208*LN(L5266) + 7.5474 + 4.6991*(2.71828^(-0.009*L5266)) + 0.0001*L5266*L5266 - 0.0432*L5266 + 4.7166)/3),2), " ")</f>
        <v>3.14</v>
      </c>
      <c r="O5266">
        <f>IFERROR(MAX(MIN(ROUND(N5266*(Q5266/P5266),2),4.5),1.9)," ")</f>
        <v>2.96</v>
      </c>
      <c r="P5266">
        <f>13.098*F5266^-1.237</f>
        <v>109.25288078238952</v>
      </c>
      <c r="Q5266">
        <f>13.098*M5266^-1.237</f>
        <v>102.85412983634636</v>
      </c>
      <c r="R5266" s="5">
        <f>IFERROR(ROUND(MAX(MIN((-105.4*LN(O5266) + 163.83),95),10),0)," ")</f>
        <v>49</v>
      </c>
      <c r="S5266" s="5" t="str">
        <f>IFERROR(CONCATENATE("(",R5266,",",ROUND((1.2*W5266),2),")")," ")</f>
        <v>(49,0.23)</v>
      </c>
      <c r="T5266">
        <f>R5266-L5266</f>
        <v>8</v>
      </c>
      <c r="U5266" s="7" t="str">
        <f>IF((AND(T5266=0,H5266&gt;=L5266)),"Don’t change bids","OK")</f>
        <v>OK</v>
      </c>
      <c r="V5266" t="e">
        <f>IF((MATCH(F5266,W5266,0)),"Same","Diff")</f>
        <v>#N/A</v>
      </c>
      <c r="W5266" s="5">
        <f>ROUND(M5266,2)</f>
        <v>0.19</v>
      </c>
      <c r="X5266" s="5">
        <v>0.19</v>
      </c>
    </row>
    <row r="5267" spans="1:24" x14ac:dyDescent="0.25">
      <c r="A5267" t="s">
        <v>24</v>
      </c>
      <c r="B5267" t="s">
        <v>5264</v>
      </c>
      <c r="C5267" t="s">
        <v>4401</v>
      </c>
      <c r="D5267" t="s">
        <v>5252</v>
      </c>
      <c r="E5267" t="s">
        <v>569</v>
      </c>
      <c r="F5267" s="5">
        <v>0.37</v>
      </c>
      <c r="G5267" s="9">
        <v>0.1</v>
      </c>
      <c r="H5267" s="6">
        <f>G5267*100</f>
        <v>10</v>
      </c>
      <c r="I5267" t="s">
        <v>9716</v>
      </c>
      <c r="J5267" t="s">
        <v>10765</v>
      </c>
      <c r="K5267">
        <v>41</v>
      </c>
      <c r="L5267">
        <v>41</v>
      </c>
      <c r="M5267">
        <f>(F5267*(1+0.05))</f>
        <v>0.38850000000000001</v>
      </c>
      <c r="N5267">
        <f>IFERROR(ROUND(( (-1.208*LN(L5267) + 7.5474 + 4.6991*(2.71828^(-0.009*L5267)) + 0.0001*L5267*L5267 - 0.0432*L5267 + 4.7166)/3),2), " ")</f>
        <v>3.14</v>
      </c>
      <c r="O5267">
        <f>IFERROR(MAX(MIN(ROUND(N5267*(Q5267/P5267),2),4.5),1.9)," ")</f>
        <v>2.96</v>
      </c>
      <c r="P5267">
        <f>13.098*F5267^-1.237</f>
        <v>44.806338281983834</v>
      </c>
      <c r="Q5267">
        <f>13.098*M5267^-1.237</f>
        <v>42.182109086218873</v>
      </c>
      <c r="R5267" s="5">
        <f>IFERROR(ROUND(MAX(MIN((-105.4*LN(O5267) + 163.83),95),10),0)," ")</f>
        <v>49</v>
      </c>
      <c r="S5267" s="5" t="str">
        <f>IFERROR(CONCATENATE("(",R5267,",",ROUND((1.2*W5267),2),")")," ")</f>
        <v>(49,0.47)</v>
      </c>
      <c r="T5267">
        <f>R5267-L5267</f>
        <v>8</v>
      </c>
      <c r="U5267" s="7" t="str">
        <f>IF((AND(T5267=0,H5267&gt;=L5267)),"Don’t change bids","OK")</f>
        <v>OK</v>
      </c>
      <c r="V5267" t="e">
        <f>IF((MATCH(F5267,W5267,0)),"Same","Diff")</f>
        <v>#N/A</v>
      </c>
      <c r="W5267" s="5">
        <f>ROUND(M5267,2)</f>
        <v>0.39</v>
      </c>
      <c r="X5267" s="5">
        <v>0.39</v>
      </c>
    </row>
    <row r="5268" spans="1:24" x14ac:dyDescent="0.25">
      <c r="A5268" t="s">
        <v>24</v>
      </c>
      <c r="B5268" t="s">
        <v>5265</v>
      </c>
      <c r="C5268" t="s">
        <v>4401</v>
      </c>
      <c r="D5268" t="s">
        <v>5252</v>
      </c>
      <c r="E5268" t="s">
        <v>569</v>
      </c>
      <c r="F5268" s="5">
        <v>0.37</v>
      </c>
      <c r="G5268" s="9">
        <v>0.1</v>
      </c>
      <c r="H5268" s="6">
        <f>G5268*100</f>
        <v>10</v>
      </c>
      <c r="I5268" t="s">
        <v>9716</v>
      </c>
      <c r="J5268" t="s">
        <v>10765</v>
      </c>
      <c r="K5268">
        <v>41</v>
      </c>
      <c r="L5268">
        <v>41</v>
      </c>
      <c r="M5268">
        <f>(F5268*(1+0.05))</f>
        <v>0.38850000000000001</v>
      </c>
      <c r="N5268">
        <f>IFERROR(ROUND(( (-1.208*LN(L5268) + 7.5474 + 4.6991*(2.71828^(-0.009*L5268)) + 0.0001*L5268*L5268 - 0.0432*L5268 + 4.7166)/3),2), " ")</f>
        <v>3.14</v>
      </c>
      <c r="O5268">
        <f>IFERROR(MAX(MIN(ROUND(N5268*(Q5268/P5268),2),4.5),1.9)," ")</f>
        <v>2.96</v>
      </c>
      <c r="P5268">
        <f>13.098*F5268^-1.237</f>
        <v>44.806338281983834</v>
      </c>
      <c r="Q5268">
        <f>13.098*M5268^-1.237</f>
        <v>42.182109086218873</v>
      </c>
      <c r="R5268" s="5">
        <f>IFERROR(ROUND(MAX(MIN((-105.4*LN(O5268) + 163.83),95),10),0)," ")</f>
        <v>49</v>
      </c>
      <c r="S5268" s="5" t="str">
        <f>IFERROR(CONCATENATE("(",R5268,",",ROUND((1.2*W5268),2),")")," ")</f>
        <v>(49,0.47)</v>
      </c>
      <c r="T5268">
        <f>R5268-L5268</f>
        <v>8</v>
      </c>
      <c r="U5268" s="7" t="str">
        <f>IF((AND(T5268=0,H5268&gt;=L5268)),"Don’t change bids","OK")</f>
        <v>OK</v>
      </c>
      <c r="V5268" t="e">
        <f>IF((MATCH(F5268,W5268,0)),"Same","Diff")</f>
        <v>#N/A</v>
      </c>
      <c r="W5268" s="5">
        <f>ROUND(M5268,2)</f>
        <v>0.39</v>
      </c>
      <c r="X5268" s="5">
        <v>0.39</v>
      </c>
    </row>
    <row r="5269" spans="1:24" x14ac:dyDescent="0.25">
      <c r="A5269" t="s">
        <v>24</v>
      </c>
      <c r="B5269" t="s">
        <v>5266</v>
      </c>
      <c r="C5269" t="s">
        <v>4401</v>
      </c>
      <c r="D5269" t="s">
        <v>5252</v>
      </c>
      <c r="E5269" t="s">
        <v>4386</v>
      </c>
      <c r="F5269" s="5">
        <v>0.33</v>
      </c>
      <c r="G5269" s="9">
        <v>0.1</v>
      </c>
      <c r="H5269" s="6">
        <f>G5269*100</f>
        <v>10</v>
      </c>
      <c r="I5269" t="s">
        <v>9712</v>
      </c>
      <c r="J5269" t="s">
        <v>10765</v>
      </c>
      <c r="K5269">
        <v>41</v>
      </c>
      <c r="L5269">
        <v>41</v>
      </c>
      <c r="M5269">
        <f>(F5269*(1+0.05))</f>
        <v>0.34650000000000003</v>
      </c>
      <c r="N5269">
        <f>IFERROR(ROUND(( (-1.208*LN(L5269) + 7.5474 + 4.6991*(2.71828^(-0.009*L5269)) + 0.0001*L5269*L5269 - 0.0432*L5269 + 4.7166)/3),2), " ")</f>
        <v>3.14</v>
      </c>
      <c r="O5269">
        <f>IFERROR(MAX(MIN(ROUND(N5269*(Q5269/P5269),2),4.5),1.9)," ")</f>
        <v>2.96</v>
      </c>
      <c r="P5269">
        <f>13.098*F5269^-1.237</f>
        <v>51.618245932576549</v>
      </c>
      <c r="Q5269">
        <f>13.098*M5269^-1.237</f>
        <v>48.595055169744008</v>
      </c>
      <c r="R5269" s="5">
        <f>IFERROR(ROUND(MAX(MIN((-105.4*LN(O5269) + 163.83),95),10),0)," ")</f>
        <v>49</v>
      </c>
      <c r="S5269" s="5" t="str">
        <f>IFERROR(CONCATENATE("(",R5269,",",ROUND((1.2*W5269),2),")")," ")</f>
        <v>(49,0.42)</v>
      </c>
      <c r="T5269">
        <f>R5269-L5269</f>
        <v>8</v>
      </c>
      <c r="U5269" s="7" t="str">
        <f>IF((AND(T5269=0,H5269&gt;=L5269)),"Don’t change bids","OK")</f>
        <v>OK</v>
      </c>
      <c r="V5269" t="e">
        <f>IF((MATCH(F5269,W5269,0)),"Same","Diff")</f>
        <v>#N/A</v>
      </c>
      <c r="W5269" s="5">
        <f>ROUND(M5269,2)</f>
        <v>0.35</v>
      </c>
      <c r="X5269" s="5">
        <v>0.35</v>
      </c>
    </row>
    <row r="5270" spans="1:24" x14ac:dyDescent="0.25">
      <c r="A5270" t="s">
        <v>24</v>
      </c>
      <c r="B5270" t="s">
        <v>5267</v>
      </c>
      <c r="C5270" t="s">
        <v>4401</v>
      </c>
      <c r="D5270" t="s">
        <v>5252</v>
      </c>
      <c r="E5270" t="s">
        <v>569</v>
      </c>
      <c r="F5270" s="5">
        <v>0.37</v>
      </c>
      <c r="G5270" s="9">
        <v>0.1</v>
      </c>
      <c r="H5270" s="6">
        <f>G5270*100</f>
        <v>10</v>
      </c>
      <c r="I5270" t="s">
        <v>9716</v>
      </c>
      <c r="J5270" t="s">
        <v>10765</v>
      </c>
      <c r="K5270">
        <v>41</v>
      </c>
      <c r="L5270">
        <v>41</v>
      </c>
      <c r="M5270">
        <f>(F5270*(1+0.05))</f>
        <v>0.38850000000000001</v>
      </c>
      <c r="N5270">
        <f>IFERROR(ROUND(( (-1.208*LN(L5270) + 7.5474 + 4.6991*(2.71828^(-0.009*L5270)) + 0.0001*L5270*L5270 - 0.0432*L5270 + 4.7166)/3),2), " ")</f>
        <v>3.14</v>
      </c>
      <c r="O5270">
        <f>IFERROR(MAX(MIN(ROUND(N5270*(Q5270/P5270),2),4.5),1.9)," ")</f>
        <v>2.96</v>
      </c>
      <c r="P5270">
        <f>13.098*F5270^-1.237</f>
        <v>44.806338281983834</v>
      </c>
      <c r="Q5270">
        <f>13.098*M5270^-1.237</f>
        <v>42.182109086218873</v>
      </c>
      <c r="R5270" s="5">
        <f>IFERROR(ROUND(MAX(MIN((-105.4*LN(O5270) + 163.83),95),10),0)," ")</f>
        <v>49</v>
      </c>
      <c r="S5270" s="5" t="str">
        <f>IFERROR(CONCATENATE("(",R5270,",",ROUND((1.2*W5270),2),")")," ")</f>
        <v>(49,0.47)</v>
      </c>
      <c r="T5270">
        <f>R5270-L5270</f>
        <v>8</v>
      </c>
      <c r="U5270" s="7" t="str">
        <f>IF((AND(T5270=0,H5270&gt;=L5270)),"Don’t change bids","OK")</f>
        <v>OK</v>
      </c>
      <c r="V5270" t="e">
        <f>IF((MATCH(F5270,W5270,0)),"Same","Diff")</f>
        <v>#N/A</v>
      </c>
      <c r="W5270" s="5">
        <f>ROUND(M5270,2)</f>
        <v>0.39</v>
      </c>
      <c r="X5270" s="5">
        <v>0.39</v>
      </c>
    </row>
    <row r="5271" spans="1:24" x14ac:dyDescent="0.25">
      <c r="A5271" t="s">
        <v>24</v>
      </c>
      <c r="B5271" t="s">
        <v>5268</v>
      </c>
      <c r="C5271" t="s">
        <v>4401</v>
      </c>
      <c r="D5271" t="s">
        <v>5252</v>
      </c>
      <c r="E5271" t="s">
        <v>569</v>
      </c>
      <c r="F5271" s="5">
        <v>0.37</v>
      </c>
      <c r="G5271" s="9">
        <v>0.1</v>
      </c>
      <c r="H5271" s="6">
        <f>G5271*100</f>
        <v>10</v>
      </c>
      <c r="I5271" t="s">
        <v>9716</v>
      </c>
      <c r="J5271" t="s">
        <v>10765</v>
      </c>
      <c r="K5271">
        <v>41</v>
      </c>
      <c r="L5271">
        <v>41</v>
      </c>
      <c r="M5271">
        <f>(F5271*(1+0.05))</f>
        <v>0.38850000000000001</v>
      </c>
      <c r="N5271">
        <f>IFERROR(ROUND(( (-1.208*LN(L5271) + 7.5474 + 4.6991*(2.71828^(-0.009*L5271)) + 0.0001*L5271*L5271 - 0.0432*L5271 + 4.7166)/3),2), " ")</f>
        <v>3.14</v>
      </c>
      <c r="O5271">
        <f>IFERROR(MAX(MIN(ROUND(N5271*(Q5271/P5271),2),4.5),1.9)," ")</f>
        <v>2.96</v>
      </c>
      <c r="P5271">
        <f>13.098*F5271^-1.237</f>
        <v>44.806338281983834</v>
      </c>
      <c r="Q5271">
        <f>13.098*M5271^-1.237</f>
        <v>42.182109086218873</v>
      </c>
      <c r="R5271" s="5">
        <f>IFERROR(ROUND(MAX(MIN((-105.4*LN(O5271) + 163.83),95),10),0)," ")</f>
        <v>49</v>
      </c>
      <c r="S5271" s="5" t="str">
        <f>IFERROR(CONCATENATE("(",R5271,",",ROUND((1.2*W5271),2),")")," ")</f>
        <v>(49,0.47)</v>
      </c>
      <c r="T5271">
        <f>R5271-L5271</f>
        <v>8</v>
      </c>
      <c r="U5271" s="7" t="str">
        <f>IF((AND(T5271=0,H5271&gt;=L5271)),"Don’t change bids","OK")</f>
        <v>OK</v>
      </c>
      <c r="V5271" t="e">
        <f>IF((MATCH(F5271,W5271,0)),"Same","Diff")</f>
        <v>#N/A</v>
      </c>
      <c r="W5271" s="5">
        <f>ROUND(M5271,2)</f>
        <v>0.39</v>
      </c>
      <c r="X5271" s="5">
        <v>0.39</v>
      </c>
    </row>
    <row r="5272" spans="1:24" x14ac:dyDescent="0.25">
      <c r="A5272" t="s">
        <v>24</v>
      </c>
      <c r="B5272" t="s">
        <v>5269</v>
      </c>
      <c r="C5272" t="s">
        <v>4401</v>
      </c>
      <c r="D5272" t="s">
        <v>5252</v>
      </c>
      <c r="E5272" t="s">
        <v>569</v>
      </c>
      <c r="F5272" s="5">
        <v>0.37</v>
      </c>
      <c r="G5272" s="9">
        <v>0.1</v>
      </c>
      <c r="H5272" s="6">
        <f>G5272*100</f>
        <v>10</v>
      </c>
      <c r="I5272" t="s">
        <v>9716</v>
      </c>
      <c r="J5272" t="s">
        <v>10765</v>
      </c>
      <c r="K5272">
        <v>41</v>
      </c>
      <c r="L5272">
        <v>41</v>
      </c>
      <c r="M5272">
        <f>(F5272*(1+0.05))</f>
        <v>0.38850000000000001</v>
      </c>
      <c r="N5272">
        <f>IFERROR(ROUND(( (-1.208*LN(L5272) + 7.5474 + 4.6991*(2.71828^(-0.009*L5272)) + 0.0001*L5272*L5272 - 0.0432*L5272 + 4.7166)/3),2), " ")</f>
        <v>3.14</v>
      </c>
      <c r="O5272">
        <f>IFERROR(MAX(MIN(ROUND(N5272*(Q5272/P5272),2),4.5),1.9)," ")</f>
        <v>2.96</v>
      </c>
      <c r="P5272">
        <f>13.098*F5272^-1.237</f>
        <v>44.806338281983834</v>
      </c>
      <c r="Q5272">
        <f>13.098*M5272^-1.237</f>
        <v>42.182109086218873</v>
      </c>
      <c r="R5272" s="5">
        <f>IFERROR(ROUND(MAX(MIN((-105.4*LN(O5272) + 163.83),95),10),0)," ")</f>
        <v>49</v>
      </c>
      <c r="S5272" s="5" t="str">
        <f>IFERROR(CONCATENATE("(",R5272,",",ROUND((1.2*W5272),2),")")," ")</f>
        <v>(49,0.47)</v>
      </c>
      <c r="T5272">
        <f>R5272-L5272</f>
        <v>8</v>
      </c>
      <c r="U5272" s="7" t="str">
        <f>IF((AND(T5272=0,H5272&gt;=L5272)),"Don’t change bids","OK")</f>
        <v>OK</v>
      </c>
      <c r="V5272" t="e">
        <f>IF((MATCH(F5272,W5272,0)),"Same","Diff")</f>
        <v>#N/A</v>
      </c>
      <c r="W5272" s="5">
        <f>ROUND(M5272,2)</f>
        <v>0.39</v>
      </c>
      <c r="X5272" s="5">
        <v>0.39</v>
      </c>
    </row>
    <row r="5273" spans="1:24" x14ac:dyDescent="0.25">
      <c r="A5273" t="s">
        <v>24</v>
      </c>
      <c r="B5273" t="s">
        <v>5270</v>
      </c>
      <c r="C5273" t="s">
        <v>4401</v>
      </c>
      <c r="D5273" t="s">
        <v>5259</v>
      </c>
      <c r="E5273" t="s">
        <v>569</v>
      </c>
      <c r="F5273" s="5">
        <v>0.37</v>
      </c>
      <c r="G5273" s="9">
        <v>0.1</v>
      </c>
      <c r="H5273" s="6">
        <f>G5273*100</f>
        <v>10</v>
      </c>
      <c r="I5273" t="s">
        <v>9716</v>
      </c>
      <c r="J5273" t="s">
        <v>10765</v>
      </c>
      <c r="K5273">
        <v>41</v>
      </c>
      <c r="L5273">
        <v>41</v>
      </c>
      <c r="M5273">
        <f>(F5273*(1+0.05))</f>
        <v>0.38850000000000001</v>
      </c>
      <c r="N5273">
        <f>IFERROR(ROUND(( (-1.208*LN(L5273) + 7.5474 + 4.6991*(2.71828^(-0.009*L5273)) + 0.0001*L5273*L5273 - 0.0432*L5273 + 4.7166)/3),2), " ")</f>
        <v>3.14</v>
      </c>
      <c r="O5273">
        <f>IFERROR(MAX(MIN(ROUND(N5273*(Q5273/P5273),2),4.5),1.9)," ")</f>
        <v>2.96</v>
      </c>
      <c r="P5273">
        <f>13.098*F5273^-1.237</f>
        <v>44.806338281983834</v>
      </c>
      <c r="Q5273">
        <f>13.098*M5273^-1.237</f>
        <v>42.182109086218873</v>
      </c>
      <c r="R5273" s="5">
        <f>IFERROR(ROUND(MAX(MIN((-105.4*LN(O5273) + 163.83),95),10),0)," ")</f>
        <v>49</v>
      </c>
      <c r="S5273" s="5" t="str">
        <f>IFERROR(CONCATENATE("(",R5273,",",ROUND((1.2*W5273),2),")")," ")</f>
        <v>(49,0.47)</v>
      </c>
      <c r="T5273">
        <f>R5273-L5273</f>
        <v>8</v>
      </c>
      <c r="U5273" s="7" t="str">
        <f>IF((AND(T5273=0,H5273&gt;=L5273)),"Don’t change bids","OK")</f>
        <v>OK</v>
      </c>
      <c r="V5273" t="e">
        <f>IF((MATCH(F5273,W5273,0)),"Same","Diff")</f>
        <v>#N/A</v>
      </c>
      <c r="W5273" s="5">
        <f>ROUND(M5273,2)</f>
        <v>0.39</v>
      </c>
      <c r="X5273" s="5">
        <v>0.39</v>
      </c>
    </row>
    <row r="5274" spans="1:24" x14ac:dyDescent="0.25">
      <c r="A5274" t="s">
        <v>24</v>
      </c>
      <c r="B5274" t="s">
        <v>5271</v>
      </c>
      <c r="C5274" t="s">
        <v>4401</v>
      </c>
      <c r="D5274" t="s">
        <v>5259</v>
      </c>
      <c r="E5274" t="s">
        <v>569</v>
      </c>
      <c r="F5274" s="5">
        <v>0.37</v>
      </c>
      <c r="G5274" s="9">
        <v>0.1</v>
      </c>
      <c r="H5274" s="6">
        <f>G5274*100</f>
        <v>10</v>
      </c>
      <c r="I5274" t="s">
        <v>9716</v>
      </c>
      <c r="J5274" t="s">
        <v>10765</v>
      </c>
      <c r="K5274">
        <v>41</v>
      </c>
      <c r="L5274">
        <v>41</v>
      </c>
      <c r="M5274">
        <f>(F5274*(1+0.05))</f>
        <v>0.38850000000000001</v>
      </c>
      <c r="N5274">
        <f>IFERROR(ROUND(( (-1.208*LN(L5274) + 7.5474 + 4.6991*(2.71828^(-0.009*L5274)) + 0.0001*L5274*L5274 - 0.0432*L5274 + 4.7166)/3),2), " ")</f>
        <v>3.14</v>
      </c>
      <c r="O5274">
        <f>IFERROR(MAX(MIN(ROUND(N5274*(Q5274/P5274),2),4.5),1.9)," ")</f>
        <v>2.96</v>
      </c>
      <c r="P5274">
        <f>13.098*F5274^-1.237</f>
        <v>44.806338281983834</v>
      </c>
      <c r="Q5274">
        <f>13.098*M5274^-1.237</f>
        <v>42.182109086218873</v>
      </c>
      <c r="R5274" s="5">
        <f>IFERROR(ROUND(MAX(MIN((-105.4*LN(O5274) + 163.83),95),10),0)," ")</f>
        <v>49</v>
      </c>
      <c r="S5274" s="5" t="str">
        <f>IFERROR(CONCATENATE("(",R5274,",",ROUND((1.2*W5274),2),")")," ")</f>
        <v>(49,0.47)</v>
      </c>
      <c r="T5274">
        <f>R5274-L5274</f>
        <v>8</v>
      </c>
      <c r="U5274" s="7" t="str">
        <f>IF((AND(T5274=0,H5274&gt;=L5274)),"Don’t change bids","OK")</f>
        <v>OK</v>
      </c>
      <c r="V5274" t="e">
        <f>IF((MATCH(F5274,W5274,0)),"Same","Diff")</f>
        <v>#N/A</v>
      </c>
      <c r="W5274" s="5">
        <f>ROUND(M5274,2)</f>
        <v>0.39</v>
      </c>
      <c r="X5274" s="5">
        <v>0.39</v>
      </c>
    </row>
    <row r="5275" spans="1:24" x14ac:dyDescent="0.25">
      <c r="A5275" t="s">
        <v>24</v>
      </c>
      <c r="B5275" t="s">
        <v>5272</v>
      </c>
      <c r="C5275" t="s">
        <v>4401</v>
      </c>
      <c r="D5275" t="s">
        <v>5252</v>
      </c>
      <c r="E5275" t="s">
        <v>569</v>
      </c>
      <c r="F5275" s="5">
        <v>0.37</v>
      </c>
      <c r="G5275" s="9">
        <v>0.1</v>
      </c>
      <c r="H5275" s="6">
        <f>G5275*100</f>
        <v>10</v>
      </c>
      <c r="I5275" t="s">
        <v>9716</v>
      </c>
      <c r="J5275" t="s">
        <v>10765</v>
      </c>
      <c r="K5275">
        <v>41</v>
      </c>
      <c r="L5275">
        <v>41</v>
      </c>
      <c r="M5275">
        <f>(F5275*(1+0.05))</f>
        <v>0.38850000000000001</v>
      </c>
      <c r="N5275">
        <f>IFERROR(ROUND(( (-1.208*LN(L5275) + 7.5474 + 4.6991*(2.71828^(-0.009*L5275)) + 0.0001*L5275*L5275 - 0.0432*L5275 + 4.7166)/3),2), " ")</f>
        <v>3.14</v>
      </c>
      <c r="O5275">
        <f>IFERROR(MAX(MIN(ROUND(N5275*(Q5275/P5275),2),4.5),1.9)," ")</f>
        <v>2.96</v>
      </c>
      <c r="P5275">
        <f>13.098*F5275^-1.237</f>
        <v>44.806338281983834</v>
      </c>
      <c r="Q5275">
        <f>13.098*M5275^-1.237</f>
        <v>42.182109086218873</v>
      </c>
      <c r="R5275" s="5">
        <f>IFERROR(ROUND(MAX(MIN((-105.4*LN(O5275) + 163.83),95),10),0)," ")</f>
        <v>49</v>
      </c>
      <c r="S5275" s="5" t="str">
        <f>IFERROR(CONCATENATE("(",R5275,",",ROUND((1.2*W5275),2),")")," ")</f>
        <v>(49,0.47)</v>
      </c>
      <c r="T5275">
        <f>R5275-L5275</f>
        <v>8</v>
      </c>
      <c r="U5275" s="7" t="str">
        <f>IF((AND(T5275=0,H5275&gt;=L5275)),"Don’t change bids","OK")</f>
        <v>OK</v>
      </c>
      <c r="V5275" t="e">
        <f>IF((MATCH(F5275,W5275,0)),"Same","Diff")</f>
        <v>#N/A</v>
      </c>
      <c r="W5275" s="5">
        <f>ROUND(M5275,2)</f>
        <v>0.39</v>
      </c>
      <c r="X5275" s="5">
        <v>0.39</v>
      </c>
    </row>
    <row r="5276" spans="1:24" x14ac:dyDescent="0.25">
      <c r="A5276" t="s">
        <v>24</v>
      </c>
      <c r="B5276" t="s">
        <v>5273</v>
      </c>
      <c r="C5276" t="s">
        <v>4401</v>
      </c>
      <c r="D5276" t="s">
        <v>5252</v>
      </c>
      <c r="E5276" t="s">
        <v>569</v>
      </c>
      <c r="F5276" s="5">
        <v>0.37</v>
      </c>
      <c r="G5276" s="9">
        <v>0.1</v>
      </c>
      <c r="H5276" s="6">
        <f>G5276*100</f>
        <v>10</v>
      </c>
      <c r="I5276" t="s">
        <v>9716</v>
      </c>
      <c r="J5276" t="s">
        <v>10765</v>
      </c>
      <c r="K5276">
        <v>41</v>
      </c>
      <c r="L5276">
        <v>41</v>
      </c>
      <c r="M5276">
        <f>(F5276*(1+0.05))</f>
        <v>0.38850000000000001</v>
      </c>
      <c r="N5276">
        <f>IFERROR(ROUND(( (-1.208*LN(L5276) + 7.5474 + 4.6991*(2.71828^(-0.009*L5276)) + 0.0001*L5276*L5276 - 0.0432*L5276 + 4.7166)/3),2), " ")</f>
        <v>3.14</v>
      </c>
      <c r="O5276">
        <f>IFERROR(MAX(MIN(ROUND(N5276*(Q5276/P5276),2),4.5),1.9)," ")</f>
        <v>2.96</v>
      </c>
      <c r="P5276">
        <f>13.098*F5276^-1.237</f>
        <v>44.806338281983834</v>
      </c>
      <c r="Q5276">
        <f>13.098*M5276^-1.237</f>
        <v>42.182109086218873</v>
      </c>
      <c r="R5276" s="5">
        <f>IFERROR(ROUND(MAX(MIN((-105.4*LN(O5276) + 163.83),95),10),0)," ")</f>
        <v>49</v>
      </c>
      <c r="S5276" s="5" t="str">
        <f>IFERROR(CONCATENATE("(",R5276,",",ROUND((1.2*W5276),2),")")," ")</f>
        <v>(49,0.47)</v>
      </c>
      <c r="T5276">
        <f>R5276-L5276</f>
        <v>8</v>
      </c>
      <c r="U5276" s="7" t="str">
        <f>IF((AND(T5276=0,H5276&gt;=L5276)),"Don’t change bids","OK")</f>
        <v>OK</v>
      </c>
      <c r="V5276" t="e">
        <f>IF((MATCH(F5276,W5276,0)),"Same","Diff")</f>
        <v>#N/A</v>
      </c>
      <c r="W5276" s="5">
        <f>ROUND(M5276,2)</f>
        <v>0.39</v>
      </c>
      <c r="X5276" s="5">
        <v>0.39</v>
      </c>
    </row>
    <row r="5277" spans="1:24" x14ac:dyDescent="0.25">
      <c r="A5277" t="s">
        <v>24</v>
      </c>
      <c r="B5277" t="s">
        <v>5274</v>
      </c>
      <c r="C5277" t="s">
        <v>4401</v>
      </c>
      <c r="D5277" t="s">
        <v>5252</v>
      </c>
      <c r="E5277" t="s">
        <v>569</v>
      </c>
      <c r="F5277" s="5">
        <v>0.37</v>
      </c>
      <c r="G5277" s="9">
        <v>0.1</v>
      </c>
      <c r="H5277" s="6">
        <f>G5277*100</f>
        <v>10</v>
      </c>
      <c r="I5277" t="s">
        <v>9716</v>
      </c>
      <c r="J5277" t="s">
        <v>10765</v>
      </c>
      <c r="K5277">
        <v>41</v>
      </c>
      <c r="L5277">
        <v>41</v>
      </c>
      <c r="M5277">
        <f>(F5277*(1+0.05))</f>
        <v>0.38850000000000001</v>
      </c>
      <c r="N5277">
        <f>IFERROR(ROUND(( (-1.208*LN(L5277) + 7.5474 + 4.6991*(2.71828^(-0.009*L5277)) + 0.0001*L5277*L5277 - 0.0432*L5277 + 4.7166)/3),2), " ")</f>
        <v>3.14</v>
      </c>
      <c r="O5277">
        <f>IFERROR(MAX(MIN(ROUND(N5277*(Q5277/P5277),2),4.5),1.9)," ")</f>
        <v>2.96</v>
      </c>
      <c r="P5277">
        <f>13.098*F5277^-1.237</f>
        <v>44.806338281983834</v>
      </c>
      <c r="Q5277">
        <f>13.098*M5277^-1.237</f>
        <v>42.182109086218873</v>
      </c>
      <c r="R5277" s="5">
        <f>IFERROR(ROUND(MAX(MIN((-105.4*LN(O5277) + 163.83),95),10),0)," ")</f>
        <v>49</v>
      </c>
      <c r="S5277" s="5" t="str">
        <f>IFERROR(CONCATENATE("(",R5277,",",ROUND((1.2*W5277),2),")")," ")</f>
        <v>(49,0.47)</v>
      </c>
      <c r="T5277">
        <f>R5277-L5277</f>
        <v>8</v>
      </c>
      <c r="U5277" s="7" t="str">
        <f>IF((AND(T5277=0,H5277&gt;=L5277)),"Don’t change bids","OK")</f>
        <v>OK</v>
      </c>
      <c r="V5277" t="e">
        <f>IF((MATCH(F5277,W5277,0)),"Same","Diff")</f>
        <v>#N/A</v>
      </c>
      <c r="W5277" s="5">
        <f>ROUND(M5277,2)</f>
        <v>0.39</v>
      </c>
      <c r="X5277" s="5">
        <v>0.39</v>
      </c>
    </row>
    <row r="5278" spans="1:24" x14ac:dyDescent="0.25">
      <c r="A5278" t="s">
        <v>24</v>
      </c>
      <c r="B5278" t="s">
        <v>5275</v>
      </c>
      <c r="C5278" t="s">
        <v>4401</v>
      </c>
      <c r="D5278" t="s">
        <v>5259</v>
      </c>
      <c r="E5278" t="s">
        <v>569</v>
      </c>
      <c r="F5278" s="5">
        <v>0.37</v>
      </c>
      <c r="G5278" s="9">
        <v>0.1</v>
      </c>
      <c r="H5278" s="6">
        <f>G5278*100</f>
        <v>10</v>
      </c>
      <c r="I5278" t="s">
        <v>9716</v>
      </c>
      <c r="J5278" t="s">
        <v>10765</v>
      </c>
      <c r="K5278">
        <v>41</v>
      </c>
      <c r="L5278">
        <v>41</v>
      </c>
      <c r="M5278">
        <f>(F5278*(1+0.05))</f>
        <v>0.38850000000000001</v>
      </c>
      <c r="N5278">
        <f>IFERROR(ROUND(( (-1.208*LN(L5278) + 7.5474 + 4.6991*(2.71828^(-0.009*L5278)) + 0.0001*L5278*L5278 - 0.0432*L5278 + 4.7166)/3),2), " ")</f>
        <v>3.14</v>
      </c>
      <c r="O5278">
        <f>IFERROR(MAX(MIN(ROUND(N5278*(Q5278/P5278),2),4.5),1.9)," ")</f>
        <v>2.96</v>
      </c>
      <c r="P5278">
        <f>13.098*F5278^-1.237</f>
        <v>44.806338281983834</v>
      </c>
      <c r="Q5278">
        <f>13.098*M5278^-1.237</f>
        <v>42.182109086218873</v>
      </c>
      <c r="R5278" s="5">
        <f>IFERROR(ROUND(MAX(MIN((-105.4*LN(O5278) + 163.83),95),10),0)," ")</f>
        <v>49</v>
      </c>
      <c r="S5278" s="5" t="str">
        <f>IFERROR(CONCATENATE("(",R5278,",",ROUND((1.2*W5278),2),")")," ")</f>
        <v>(49,0.47)</v>
      </c>
      <c r="T5278">
        <f>R5278-L5278</f>
        <v>8</v>
      </c>
      <c r="U5278" s="7" t="str">
        <f>IF((AND(T5278=0,H5278&gt;=L5278)),"Don’t change bids","OK")</f>
        <v>OK</v>
      </c>
      <c r="V5278" t="e">
        <f>IF((MATCH(F5278,W5278,0)),"Same","Diff")</f>
        <v>#N/A</v>
      </c>
      <c r="W5278" s="5">
        <f>ROUND(M5278,2)</f>
        <v>0.39</v>
      </c>
      <c r="X5278" s="5">
        <v>0.39</v>
      </c>
    </row>
    <row r="5279" spans="1:24" x14ac:dyDescent="0.25">
      <c r="A5279" t="s">
        <v>24</v>
      </c>
      <c r="B5279" t="s">
        <v>5276</v>
      </c>
      <c r="C5279" t="s">
        <v>4401</v>
      </c>
      <c r="D5279" t="s">
        <v>5252</v>
      </c>
      <c r="E5279" t="s">
        <v>569</v>
      </c>
      <c r="F5279" s="5">
        <v>0.37</v>
      </c>
      <c r="G5279" s="9">
        <v>0.1</v>
      </c>
      <c r="H5279" s="6">
        <f>G5279*100</f>
        <v>10</v>
      </c>
      <c r="I5279" t="s">
        <v>9716</v>
      </c>
      <c r="J5279" t="s">
        <v>10765</v>
      </c>
      <c r="K5279">
        <v>41</v>
      </c>
      <c r="L5279">
        <v>41</v>
      </c>
      <c r="M5279">
        <f>(F5279*(1+0.05))</f>
        <v>0.38850000000000001</v>
      </c>
      <c r="N5279">
        <f>IFERROR(ROUND(( (-1.208*LN(L5279) + 7.5474 + 4.6991*(2.71828^(-0.009*L5279)) + 0.0001*L5279*L5279 - 0.0432*L5279 + 4.7166)/3),2), " ")</f>
        <v>3.14</v>
      </c>
      <c r="O5279">
        <f>IFERROR(MAX(MIN(ROUND(N5279*(Q5279/P5279),2),4.5),1.9)," ")</f>
        <v>2.96</v>
      </c>
      <c r="P5279">
        <f>13.098*F5279^-1.237</f>
        <v>44.806338281983834</v>
      </c>
      <c r="Q5279">
        <f>13.098*M5279^-1.237</f>
        <v>42.182109086218873</v>
      </c>
      <c r="R5279" s="5">
        <f>IFERROR(ROUND(MAX(MIN((-105.4*LN(O5279) + 163.83),95),10),0)," ")</f>
        <v>49</v>
      </c>
      <c r="S5279" s="5" t="str">
        <f>IFERROR(CONCATENATE("(",R5279,",",ROUND((1.2*W5279),2),")")," ")</f>
        <v>(49,0.47)</v>
      </c>
      <c r="T5279">
        <f>R5279-L5279</f>
        <v>8</v>
      </c>
      <c r="U5279" s="7" t="str">
        <f>IF((AND(T5279=0,H5279&gt;=L5279)),"Don’t change bids","OK")</f>
        <v>OK</v>
      </c>
      <c r="V5279" t="e">
        <f>IF((MATCH(F5279,W5279,0)),"Same","Diff")</f>
        <v>#N/A</v>
      </c>
      <c r="W5279" s="5">
        <f>ROUND(M5279,2)</f>
        <v>0.39</v>
      </c>
      <c r="X5279" s="5">
        <v>0.39</v>
      </c>
    </row>
    <row r="5280" spans="1:24" x14ac:dyDescent="0.25">
      <c r="A5280" t="s">
        <v>24</v>
      </c>
      <c r="B5280" t="s">
        <v>5277</v>
      </c>
      <c r="C5280" t="s">
        <v>4401</v>
      </c>
      <c r="D5280" t="s">
        <v>5252</v>
      </c>
      <c r="E5280" t="s">
        <v>569</v>
      </c>
      <c r="F5280" s="5">
        <v>0.37</v>
      </c>
      <c r="G5280" s="9">
        <v>0.1</v>
      </c>
      <c r="H5280" s="6">
        <f>G5280*100</f>
        <v>10</v>
      </c>
      <c r="I5280" t="s">
        <v>9716</v>
      </c>
      <c r="J5280" t="s">
        <v>10765</v>
      </c>
      <c r="K5280">
        <v>41</v>
      </c>
      <c r="L5280">
        <v>41</v>
      </c>
      <c r="M5280">
        <f>(F5280*(1+0.05))</f>
        <v>0.38850000000000001</v>
      </c>
      <c r="N5280">
        <f>IFERROR(ROUND(( (-1.208*LN(L5280) + 7.5474 + 4.6991*(2.71828^(-0.009*L5280)) + 0.0001*L5280*L5280 - 0.0432*L5280 + 4.7166)/3),2), " ")</f>
        <v>3.14</v>
      </c>
      <c r="O5280">
        <f>IFERROR(MAX(MIN(ROUND(N5280*(Q5280/P5280),2),4.5),1.9)," ")</f>
        <v>2.96</v>
      </c>
      <c r="P5280">
        <f>13.098*F5280^-1.237</f>
        <v>44.806338281983834</v>
      </c>
      <c r="Q5280">
        <f>13.098*M5280^-1.237</f>
        <v>42.182109086218873</v>
      </c>
      <c r="R5280" s="5">
        <f>IFERROR(ROUND(MAX(MIN((-105.4*LN(O5280) + 163.83),95),10),0)," ")</f>
        <v>49</v>
      </c>
      <c r="S5280" s="5" t="str">
        <f>IFERROR(CONCATENATE("(",R5280,",",ROUND((1.2*W5280),2),")")," ")</f>
        <v>(49,0.47)</v>
      </c>
      <c r="T5280">
        <f>R5280-L5280</f>
        <v>8</v>
      </c>
      <c r="U5280" s="7" t="str">
        <f>IF((AND(T5280=0,H5280&gt;=L5280)),"Don’t change bids","OK")</f>
        <v>OK</v>
      </c>
      <c r="V5280" t="e">
        <f>IF((MATCH(F5280,W5280,0)),"Same","Diff")</f>
        <v>#N/A</v>
      </c>
      <c r="W5280" s="5">
        <f>ROUND(M5280,2)</f>
        <v>0.39</v>
      </c>
      <c r="X5280" s="5">
        <v>0.39</v>
      </c>
    </row>
    <row r="5281" spans="1:24" x14ac:dyDescent="0.25">
      <c r="A5281" t="s">
        <v>24</v>
      </c>
      <c r="B5281" t="s">
        <v>5278</v>
      </c>
      <c r="C5281" t="s">
        <v>4401</v>
      </c>
      <c r="D5281" t="s">
        <v>5252</v>
      </c>
      <c r="E5281" t="s">
        <v>569</v>
      </c>
      <c r="F5281" s="5">
        <v>0.37</v>
      </c>
      <c r="G5281" s="9">
        <v>0.1</v>
      </c>
      <c r="H5281" s="6">
        <f>G5281*100</f>
        <v>10</v>
      </c>
      <c r="I5281" t="s">
        <v>9716</v>
      </c>
      <c r="J5281" t="s">
        <v>10765</v>
      </c>
      <c r="K5281">
        <v>41</v>
      </c>
      <c r="L5281">
        <v>41</v>
      </c>
      <c r="M5281">
        <f>(F5281*(1+0.05))</f>
        <v>0.38850000000000001</v>
      </c>
      <c r="N5281">
        <f>IFERROR(ROUND(( (-1.208*LN(L5281) + 7.5474 + 4.6991*(2.71828^(-0.009*L5281)) + 0.0001*L5281*L5281 - 0.0432*L5281 + 4.7166)/3),2), " ")</f>
        <v>3.14</v>
      </c>
      <c r="O5281">
        <f>IFERROR(MAX(MIN(ROUND(N5281*(Q5281/P5281),2),4.5),1.9)," ")</f>
        <v>2.96</v>
      </c>
      <c r="P5281">
        <f>13.098*F5281^-1.237</f>
        <v>44.806338281983834</v>
      </c>
      <c r="Q5281">
        <f>13.098*M5281^-1.237</f>
        <v>42.182109086218873</v>
      </c>
      <c r="R5281" s="5">
        <f>IFERROR(ROUND(MAX(MIN((-105.4*LN(O5281) + 163.83),95),10),0)," ")</f>
        <v>49</v>
      </c>
      <c r="S5281" s="5" t="str">
        <f>IFERROR(CONCATENATE("(",R5281,",",ROUND((1.2*W5281),2),")")," ")</f>
        <v>(49,0.47)</v>
      </c>
      <c r="T5281">
        <f>R5281-L5281</f>
        <v>8</v>
      </c>
      <c r="U5281" s="7" t="str">
        <f>IF((AND(T5281=0,H5281&gt;=L5281)),"Don’t change bids","OK")</f>
        <v>OK</v>
      </c>
      <c r="V5281" t="e">
        <f>IF((MATCH(F5281,W5281,0)),"Same","Diff")</f>
        <v>#N/A</v>
      </c>
      <c r="W5281" s="5">
        <f>ROUND(M5281,2)</f>
        <v>0.39</v>
      </c>
      <c r="X5281" s="5">
        <v>0.39</v>
      </c>
    </row>
    <row r="5282" spans="1:24" x14ac:dyDescent="0.25">
      <c r="A5282" t="s">
        <v>24</v>
      </c>
      <c r="B5282" t="s">
        <v>5279</v>
      </c>
      <c r="C5282" t="s">
        <v>4401</v>
      </c>
      <c r="D5282" t="s">
        <v>5252</v>
      </c>
      <c r="E5282" t="s">
        <v>569</v>
      </c>
      <c r="F5282" s="5">
        <v>0.37</v>
      </c>
      <c r="G5282" s="9">
        <v>0.1</v>
      </c>
      <c r="H5282" s="6">
        <f>G5282*100</f>
        <v>10</v>
      </c>
      <c r="I5282" t="s">
        <v>9716</v>
      </c>
      <c r="J5282" t="s">
        <v>10765</v>
      </c>
      <c r="K5282">
        <v>41</v>
      </c>
      <c r="L5282">
        <v>41</v>
      </c>
      <c r="M5282">
        <f>(F5282*(1+0.05))</f>
        <v>0.38850000000000001</v>
      </c>
      <c r="N5282">
        <f>IFERROR(ROUND(( (-1.208*LN(L5282) + 7.5474 + 4.6991*(2.71828^(-0.009*L5282)) + 0.0001*L5282*L5282 - 0.0432*L5282 + 4.7166)/3),2), " ")</f>
        <v>3.14</v>
      </c>
      <c r="O5282">
        <f>IFERROR(MAX(MIN(ROUND(N5282*(Q5282/P5282),2),4.5),1.9)," ")</f>
        <v>2.96</v>
      </c>
      <c r="P5282">
        <f>13.098*F5282^-1.237</f>
        <v>44.806338281983834</v>
      </c>
      <c r="Q5282">
        <f>13.098*M5282^-1.237</f>
        <v>42.182109086218873</v>
      </c>
      <c r="R5282" s="5">
        <f>IFERROR(ROUND(MAX(MIN((-105.4*LN(O5282) + 163.83),95),10),0)," ")</f>
        <v>49</v>
      </c>
      <c r="S5282" s="5" t="str">
        <f>IFERROR(CONCATENATE("(",R5282,",",ROUND((1.2*W5282),2),")")," ")</f>
        <v>(49,0.47)</v>
      </c>
      <c r="T5282">
        <f>R5282-L5282</f>
        <v>8</v>
      </c>
      <c r="U5282" s="7" t="str">
        <f>IF((AND(T5282=0,H5282&gt;=L5282)),"Don’t change bids","OK")</f>
        <v>OK</v>
      </c>
      <c r="V5282" t="e">
        <f>IF((MATCH(F5282,W5282,0)),"Same","Diff")</f>
        <v>#N/A</v>
      </c>
      <c r="W5282" s="5">
        <f>ROUND(M5282,2)</f>
        <v>0.39</v>
      </c>
      <c r="X5282" s="5">
        <v>0.39</v>
      </c>
    </row>
    <row r="5283" spans="1:24" x14ac:dyDescent="0.25">
      <c r="A5283" t="s">
        <v>24</v>
      </c>
      <c r="B5283" t="s">
        <v>5280</v>
      </c>
      <c r="C5283" t="s">
        <v>4401</v>
      </c>
      <c r="D5283" t="s">
        <v>5252</v>
      </c>
      <c r="E5283" t="s">
        <v>569</v>
      </c>
      <c r="F5283" s="5">
        <v>0.37</v>
      </c>
      <c r="G5283" s="9">
        <v>0.1</v>
      </c>
      <c r="H5283" s="6">
        <f>G5283*100</f>
        <v>10</v>
      </c>
      <c r="I5283" t="s">
        <v>9716</v>
      </c>
      <c r="J5283" t="s">
        <v>10765</v>
      </c>
      <c r="K5283">
        <v>41</v>
      </c>
      <c r="L5283">
        <v>41</v>
      </c>
      <c r="M5283">
        <f>(F5283*(1+0.05))</f>
        <v>0.38850000000000001</v>
      </c>
      <c r="N5283">
        <f>IFERROR(ROUND(( (-1.208*LN(L5283) + 7.5474 + 4.6991*(2.71828^(-0.009*L5283)) + 0.0001*L5283*L5283 - 0.0432*L5283 + 4.7166)/3),2), " ")</f>
        <v>3.14</v>
      </c>
      <c r="O5283">
        <f>IFERROR(MAX(MIN(ROUND(N5283*(Q5283/P5283),2),4.5),1.9)," ")</f>
        <v>2.96</v>
      </c>
      <c r="P5283">
        <f>13.098*F5283^-1.237</f>
        <v>44.806338281983834</v>
      </c>
      <c r="Q5283">
        <f>13.098*M5283^-1.237</f>
        <v>42.182109086218873</v>
      </c>
      <c r="R5283" s="5">
        <f>IFERROR(ROUND(MAX(MIN((-105.4*LN(O5283) + 163.83),95),10),0)," ")</f>
        <v>49</v>
      </c>
      <c r="S5283" s="5" t="str">
        <f>IFERROR(CONCATENATE("(",R5283,",",ROUND((1.2*W5283),2),")")," ")</f>
        <v>(49,0.47)</v>
      </c>
      <c r="T5283">
        <f>R5283-L5283</f>
        <v>8</v>
      </c>
      <c r="U5283" s="7" t="str">
        <f>IF((AND(T5283=0,H5283&gt;=L5283)),"Don’t change bids","OK")</f>
        <v>OK</v>
      </c>
      <c r="V5283" t="e">
        <f>IF((MATCH(F5283,W5283,0)),"Same","Diff")</f>
        <v>#N/A</v>
      </c>
      <c r="W5283" s="5">
        <f>ROUND(M5283,2)</f>
        <v>0.39</v>
      </c>
      <c r="X5283" s="5">
        <v>0.39</v>
      </c>
    </row>
    <row r="5284" spans="1:24" x14ac:dyDescent="0.25">
      <c r="A5284" t="s">
        <v>24</v>
      </c>
      <c r="B5284" t="s">
        <v>5281</v>
      </c>
      <c r="C5284" t="s">
        <v>4401</v>
      </c>
      <c r="D5284" t="s">
        <v>5252</v>
      </c>
      <c r="E5284" t="s">
        <v>569</v>
      </c>
      <c r="F5284" s="5">
        <v>0.37</v>
      </c>
      <c r="G5284" s="9">
        <v>0.1</v>
      </c>
      <c r="H5284" s="6">
        <f>G5284*100</f>
        <v>10</v>
      </c>
      <c r="I5284" t="s">
        <v>9716</v>
      </c>
      <c r="J5284" t="s">
        <v>10765</v>
      </c>
      <c r="K5284">
        <v>41</v>
      </c>
      <c r="L5284">
        <v>41</v>
      </c>
      <c r="M5284">
        <f>(F5284*(1+0.05))</f>
        <v>0.38850000000000001</v>
      </c>
      <c r="N5284">
        <f>IFERROR(ROUND(( (-1.208*LN(L5284) + 7.5474 + 4.6991*(2.71828^(-0.009*L5284)) + 0.0001*L5284*L5284 - 0.0432*L5284 + 4.7166)/3),2), " ")</f>
        <v>3.14</v>
      </c>
      <c r="O5284">
        <f>IFERROR(MAX(MIN(ROUND(N5284*(Q5284/P5284),2),4.5),1.9)," ")</f>
        <v>2.96</v>
      </c>
      <c r="P5284">
        <f>13.098*F5284^-1.237</f>
        <v>44.806338281983834</v>
      </c>
      <c r="Q5284">
        <f>13.098*M5284^-1.237</f>
        <v>42.182109086218873</v>
      </c>
      <c r="R5284" s="5">
        <f>IFERROR(ROUND(MAX(MIN((-105.4*LN(O5284) + 163.83),95),10),0)," ")</f>
        <v>49</v>
      </c>
      <c r="S5284" s="5" t="str">
        <f>IFERROR(CONCATENATE("(",R5284,",",ROUND((1.2*W5284),2),")")," ")</f>
        <v>(49,0.47)</v>
      </c>
      <c r="T5284">
        <f>R5284-L5284</f>
        <v>8</v>
      </c>
      <c r="U5284" s="7" t="str">
        <f>IF((AND(T5284=0,H5284&gt;=L5284)),"Don’t change bids","OK")</f>
        <v>OK</v>
      </c>
      <c r="V5284" t="e">
        <f>IF((MATCH(F5284,W5284,0)),"Same","Diff")</f>
        <v>#N/A</v>
      </c>
      <c r="W5284" s="5">
        <f>ROUND(M5284,2)</f>
        <v>0.39</v>
      </c>
      <c r="X5284" s="5">
        <v>0.39</v>
      </c>
    </row>
    <row r="5285" spans="1:24" x14ac:dyDescent="0.25">
      <c r="A5285" t="s">
        <v>24</v>
      </c>
      <c r="B5285" t="s">
        <v>5282</v>
      </c>
      <c r="C5285" t="s">
        <v>4401</v>
      </c>
      <c r="D5285" t="s">
        <v>5252</v>
      </c>
      <c r="E5285" t="s">
        <v>569</v>
      </c>
      <c r="F5285" s="5">
        <v>0.37</v>
      </c>
      <c r="G5285" s="9">
        <v>0.1</v>
      </c>
      <c r="H5285" s="6">
        <f>G5285*100</f>
        <v>10</v>
      </c>
      <c r="I5285" t="s">
        <v>9716</v>
      </c>
      <c r="J5285" t="s">
        <v>10765</v>
      </c>
      <c r="K5285">
        <v>41</v>
      </c>
      <c r="L5285">
        <v>41</v>
      </c>
      <c r="M5285">
        <f>(F5285*(1+0.05))</f>
        <v>0.38850000000000001</v>
      </c>
      <c r="N5285">
        <f>IFERROR(ROUND(( (-1.208*LN(L5285) + 7.5474 + 4.6991*(2.71828^(-0.009*L5285)) + 0.0001*L5285*L5285 - 0.0432*L5285 + 4.7166)/3),2), " ")</f>
        <v>3.14</v>
      </c>
      <c r="O5285">
        <f>IFERROR(MAX(MIN(ROUND(N5285*(Q5285/P5285),2),4.5),1.9)," ")</f>
        <v>2.96</v>
      </c>
      <c r="P5285">
        <f>13.098*F5285^-1.237</f>
        <v>44.806338281983834</v>
      </c>
      <c r="Q5285">
        <f>13.098*M5285^-1.237</f>
        <v>42.182109086218873</v>
      </c>
      <c r="R5285" s="5">
        <f>IFERROR(ROUND(MAX(MIN((-105.4*LN(O5285) + 163.83),95),10),0)," ")</f>
        <v>49</v>
      </c>
      <c r="S5285" s="5" t="str">
        <f>IFERROR(CONCATENATE("(",R5285,",",ROUND((1.2*W5285),2),")")," ")</f>
        <v>(49,0.47)</v>
      </c>
      <c r="T5285">
        <f>R5285-L5285</f>
        <v>8</v>
      </c>
      <c r="U5285" s="7" t="str">
        <f>IF((AND(T5285=0,H5285&gt;=L5285)),"Don’t change bids","OK")</f>
        <v>OK</v>
      </c>
      <c r="V5285" t="e">
        <f>IF((MATCH(F5285,W5285,0)),"Same","Diff")</f>
        <v>#N/A</v>
      </c>
      <c r="W5285" s="5">
        <f>ROUND(M5285,2)</f>
        <v>0.39</v>
      </c>
      <c r="X5285" s="5">
        <v>0.39</v>
      </c>
    </row>
    <row r="5286" spans="1:24" x14ac:dyDescent="0.25">
      <c r="A5286" t="s">
        <v>24</v>
      </c>
      <c r="B5286" t="s">
        <v>5283</v>
      </c>
      <c r="C5286" t="s">
        <v>4401</v>
      </c>
      <c r="D5286" t="s">
        <v>5252</v>
      </c>
      <c r="E5286" t="s">
        <v>569</v>
      </c>
      <c r="F5286" s="5">
        <v>0.37</v>
      </c>
      <c r="G5286" s="9">
        <v>0.1</v>
      </c>
      <c r="H5286" s="6">
        <f>G5286*100</f>
        <v>10</v>
      </c>
      <c r="I5286" t="s">
        <v>9716</v>
      </c>
      <c r="J5286" t="s">
        <v>10765</v>
      </c>
      <c r="K5286">
        <v>41</v>
      </c>
      <c r="L5286">
        <v>41</v>
      </c>
      <c r="M5286">
        <f>(F5286*(1+0.05))</f>
        <v>0.38850000000000001</v>
      </c>
      <c r="N5286">
        <f>IFERROR(ROUND(( (-1.208*LN(L5286) + 7.5474 + 4.6991*(2.71828^(-0.009*L5286)) + 0.0001*L5286*L5286 - 0.0432*L5286 + 4.7166)/3),2), " ")</f>
        <v>3.14</v>
      </c>
      <c r="O5286">
        <f>IFERROR(MAX(MIN(ROUND(N5286*(Q5286/P5286),2),4.5),1.9)," ")</f>
        <v>2.96</v>
      </c>
      <c r="P5286">
        <f>13.098*F5286^-1.237</f>
        <v>44.806338281983834</v>
      </c>
      <c r="Q5286">
        <f>13.098*M5286^-1.237</f>
        <v>42.182109086218873</v>
      </c>
      <c r="R5286" s="5">
        <f>IFERROR(ROUND(MAX(MIN((-105.4*LN(O5286) + 163.83),95),10),0)," ")</f>
        <v>49</v>
      </c>
      <c r="S5286" s="5" t="str">
        <f>IFERROR(CONCATENATE("(",R5286,",",ROUND((1.2*W5286),2),")")," ")</f>
        <v>(49,0.47)</v>
      </c>
      <c r="T5286">
        <f>R5286-L5286</f>
        <v>8</v>
      </c>
      <c r="U5286" s="7" t="str">
        <f>IF((AND(T5286=0,H5286&gt;=L5286)),"Don’t change bids","OK")</f>
        <v>OK</v>
      </c>
      <c r="V5286" t="e">
        <f>IF((MATCH(F5286,W5286,0)),"Same","Diff")</f>
        <v>#N/A</v>
      </c>
      <c r="W5286" s="5">
        <f>ROUND(M5286,2)</f>
        <v>0.39</v>
      </c>
      <c r="X5286" s="5">
        <v>0.39</v>
      </c>
    </row>
    <row r="5287" spans="1:24" x14ac:dyDescent="0.25">
      <c r="A5287" t="s">
        <v>24</v>
      </c>
      <c r="B5287" t="s">
        <v>5284</v>
      </c>
      <c r="C5287" t="s">
        <v>4401</v>
      </c>
      <c r="D5287" t="s">
        <v>5252</v>
      </c>
      <c r="E5287" t="s">
        <v>569</v>
      </c>
      <c r="F5287" s="5">
        <v>0.37</v>
      </c>
      <c r="G5287" s="9">
        <v>0.1</v>
      </c>
      <c r="H5287" s="6">
        <f>G5287*100</f>
        <v>10</v>
      </c>
      <c r="I5287" t="s">
        <v>9716</v>
      </c>
      <c r="J5287" t="s">
        <v>10765</v>
      </c>
      <c r="K5287">
        <v>41</v>
      </c>
      <c r="L5287">
        <v>41</v>
      </c>
      <c r="M5287">
        <f>(F5287*(1+0.05))</f>
        <v>0.38850000000000001</v>
      </c>
      <c r="N5287">
        <f>IFERROR(ROUND(( (-1.208*LN(L5287) + 7.5474 + 4.6991*(2.71828^(-0.009*L5287)) + 0.0001*L5287*L5287 - 0.0432*L5287 + 4.7166)/3),2), " ")</f>
        <v>3.14</v>
      </c>
      <c r="O5287">
        <f>IFERROR(MAX(MIN(ROUND(N5287*(Q5287/P5287),2),4.5),1.9)," ")</f>
        <v>2.96</v>
      </c>
      <c r="P5287">
        <f>13.098*F5287^-1.237</f>
        <v>44.806338281983834</v>
      </c>
      <c r="Q5287">
        <f>13.098*M5287^-1.237</f>
        <v>42.182109086218873</v>
      </c>
      <c r="R5287" s="5">
        <f>IFERROR(ROUND(MAX(MIN((-105.4*LN(O5287) + 163.83),95),10),0)," ")</f>
        <v>49</v>
      </c>
      <c r="S5287" s="5" t="str">
        <f>IFERROR(CONCATENATE("(",R5287,",",ROUND((1.2*W5287),2),")")," ")</f>
        <v>(49,0.47)</v>
      </c>
      <c r="T5287">
        <f>R5287-L5287</f>
        <v>8</v>
      </c>
      <c r="U5287" s="7" t="str">
        <f>IF((AND(T5287=0,H5287&gt;=L5287)),"Don’t change bids","OK")</f>
        <v>OK</v>
      </c>
      <c r="V5287" t="e">
        <f>IF((MATCH(F5287,W5287,0)),"Same","Diff")</f>
        <v>#N/A</v>
      </c>
      <c r="W5287" s="5">
        <f>ROUND(M5287,2)</f>
        <v>0.39</v>
      </c>
      <c r="X5287" s="5">
        <v>0.39</v>
      </c>
    </row>
    <row r="5288" spans="1:24" x14ac:dyDescent="0.25">
      <c r="A5288" t="s">
        <v>24</v>
      </c>
      <c r="B5288" t="s">
        <v>5285</v>
      </c>
      <c r="C5288" t="s">
        <v>4401</v>
      </c>
      <c r="D5288" t="s">
        <v>5252</v>
      </c>
      <c r="E5288" t="s">
        <v>569</v>
      </c>
      <c r="F5288" s="5">
        <v>0.37</v>
      </c>
      <c r="G5288" s="9">
        <v>0.1</v>
      </c>
      <c r="H5288" s="6">
        <f>G5288*100</f>
        <v>10</v>
      </c>
      <c r="I5288" t="s">
        <v>9716</v>
      </c>
      <c r="J5288" t="s">
        <v>10765</v>
      </c>
      <c r="K5288">
        <v>41</v>
      </c>
      <c r="L5288">
        <v>41</v>
      </c>
      <c r="M5288">
        <f>(F5288*(1+0.05))</f>
        <v>0.38850000000000001</v>
      </c>
      <c r="N5288">
        <f>IFERROR(ROUND(( (-1.208*LN(L5288) + 7.5474 + 4.6991*(2.71828^(-0.009*L5288)) + 0.0001*L5288*L5288 - 0.0432*L5288 + 4.7166)/3),2), " ")</f>
        <v>3.14</v>
      </c>
      <c r="O5288">
        <f>IFERROR(MAX(MIN(ROUND(N5288*(Q5288/P5288),2),4.5),1.9)," ")</f>
        <v>2.96</v>
      </c>
      <c r="P5288">
        <f>13.098*F5288^-1.237</f>
        <v>44.806338281983834</v>
      </c>
      <c r="Q5288">
        <f>13.098*M5288^-1.237</f>
        <v>42.182109086218873</v>
      </c>
      <c r="R5288" s="5">
        <f>IFERROR(ROUND(MAX(MIN((-105.4*LN(O5288) + 163.83),95),10),0)," ")</f>
        <v>49</v>
      </c>
      <c r="S5288" s="5" t="str">
        <f>IFERROR(CONCATENATE("(",R5288,",",ROUND((1.2*W5288),2),")")," ")</f>
        <v>(49,0.47)</v>
      </c>
      <c r="T5288">
        <f>R5288-L5288</f>
        <v>8</v>
      </c>
      <c r="U5288" s="7" t="str">
        <f>IF((AND(T5288=0,H5288&gt;=L5288)),"Don’t change bids","OK")</f>
        <v>OK</v>
      </c>
      <c r="V5288" t="e">
        <f>IF((MATCH(F5288,W5288,0)),"Same","Diff")</f>
        <v>#N/A</v>
      </c>
      <c r="W5288" s="5">
        <f>ROUND(M5288,2)</f>
        <v>0.39</v>
      </c>
      <c r="X5288" s="5">
        <v>0.39</v>
      </c>
    </row>
    <row r="5289" spans="1:24" x14ac:dyDescent="0.25">
      <c r="A5289" t="s">
        <v>24</v>
      </c>
      <c r="B5289" t="s">
        <v>5286</v>
      </c>
      <c r="C5289" t="s">
        <v>4401</v>
      </c>
      <c r="D5289" t="s">
        <v>5252</v>
      </c>
      <c r="E5289" t="s">
        <v>5287</v>
      </c>
      <c r="F5289" s="5">
        <v>0.17</v>
      </c>
      <c r="G5289" s="9">
        <v>0.1</v>
      </c>
      <c r="H5289" s="6">
        <f>G5289*100</f>
        <v>10</v>
      </c>
      <c r="I5289" t="s">
        <v>10716</v>
      </c>
      <c r="J5289" t="s">
        <v>10765</v>
      </c>
      <c r="K5289">
        <v>41</v>
      </c>
      <c r="L5289">
        <v>41</v>
      </c>
      <c r="M5289">
        <f>(F5289*(1+0.05))</f>
        <v>0.17850000000000002</v>
      </c>
      <c r="N5289">
        <f>IFERROR(ROUND(( (-1.208*LN(L5289) + 7.5474 + 4.6991*(2.71828^(-0.009*L5289)) + 0.0001*L5289*L5289 - 0.0432*L5289 + 4.7166)/3),2), " ")</f>
        <v>3.14</v>
      </c>
      <c r="O5289">
        <f>IFERROR(MAX(MIN(ROUND(N5289*(Q5289/P5289),2),4.5),1.9)," ")</f>
        <v>2.96</v>
      </c>
      <c r="P5289">
        <f>13.098*F5289^-1.237</f>
        <v>117.2572407556882</v>
      </c>
      <c r="Q5289">
        <f>13.098*M5289^-1.237</f>
        <v>110.38968838688318</v>
      </c>
      <c r="R5289" s="5">
        <f>IFERROR(ROUND(MAX(MIN((-105.4*LN(O5289) + 163.83),95),10),0)," ")</f>
        <v>49</v>
      </c>
      <c r="S5289" s="5" t="str">
        <f>IFERROR(CONCATENATE("(",R5289,",",ROUND((1.2*W5289),2),")")," ")</f>
        <v>(49,0.22)</v>
      </c>
      <c r="T5289">
        <f>R5289-L5289</f>
        <v>8</v>
      </c>
      <c r="U5289" s="7" t="str">
        <f>IF((AND(T5289=0,H5289&gt;=L5289)),"Don’t change bids","OK")</f>
        <v>OK</v>
      </c>
      <c r="V5289" t="e">
        <f>IF((MATCH(F5289,W5289,0)),"Same","Diff")</f>
        <v>#N/A</v>
      </c>
      <c r="W5289" s="5">
        <f>ROUND(M5289,2)</f>
        <v>0.18</v>
      </c>
      <c r="X5289" s="5">
        <v>0.18</v>
      </c>
    </row>
    <row r="5290" spans="1:24" x14ac:dyDescent="0.25">
      <c r="A5290" t="s">
        <v>24</v>
      </c>
      <c r="B5290" t="s">
        <v>5288</v>
      </c>
      <c r="C5290" t="s">
        <v>4401</v>
      </c>
      <c r="D5290" t="s">
        <v>5252</v>
      </c>
      <c r="E5290" t="s">
        <v>569</v>
      </c>
      <c r="F5290" s="5">
        <v>0.37</v>
      </c>
      <c r="G5290" s="9">
        <v>0.1</v>
      </c>
      <c r="H5290" s="6">
        <f>G5290*100</f>
        <v>10</v>
      </c>
      <c r="I5290" t="s">
        <v>9716</v>
      </c>
      <c r="J5290" t="s">
        <v>10765</v>
      </c>
      <c r="K5290">
        <v>41</v>
      </c>
      <c r="L5290">
        <v>41</v>
      </c>
      <c r="M5290">
        <f>(F5290*(1+0.05))</f>
        <v>0.38850000000000001</v>
      </c>
      <c r="N5290">
        <f>IFERROR(ROUND(( (-1.208*LN(L5290) + 7.5474 + 4.6991*(2.71828^(-0.009*L5290)) + 0.0001*L5290*L5290 - 0.0432*L5290 + 4.7166)/3),2), " ")</f>
        <v>3.14</v>
      </c>
      <c r="O5290">
        <f>IFERROR(MAX(MIN(ROUND(N5290*(Q5290/P5290),2),4.5),1.9)," ")</f>
        <v>2.96</v>
      </c>
      <c r="P5290">
        <f>13.098*F5290^-1.237</f>
        <v>44.806338281983834</v>
      </c>
      <c r="Q5290">
        <f>13.098*M5290^-1.237</f>
        <v>42.182109086218873</v>
      </c>
      <c r="R5290" s="5">
        <f>IFERROR(ROUND(MAX(MIN((-105.4*LN(O5290) + 163.83),95),10),0)," ")</f>
        <v>49</v>
      </c>
      <c r="S5290" s="5" t="str">
        <f>IFERROR(CONCATENATE("(",R5290,",",ROUND((1.2*W5290),2),")")," ")</f>
        <v>(49,0.47)</v>
      </c>
      <c r="T5290">
        <f>R5290-L5290</f>
        <v>8</v>
      </c>
      <c r="U5290" s="7" t="str">
        <f>IF((AND(T5290=0,H5290&gt;=L5290)),"Don’t change bids","OK")</f>
        <v>OK</v>
      </c>
      <c r="V5290" t="e">
        <f>IF((MATCH(F5290,W5290,0)),"Same","Diff")</f>
        <v>#N/A</v>
      </c>
      <c r="W5290" s="5">
        <f>ROUND(M5290,2)</f>
        <v>0.39</v>
      </c>
      <c r="X5290" s="5">
        <v>0.39</v>
      </c>
    </row>
    <row r="5291" spans="1:24" x14ac:dyDescent="0.25">
      <c r="A5291" t="s">
        <v>24</v>
      </c>
      <c r="B5291" t="s">
        <v>5289</v>
      </c>
      <c r="C5291" t="s">
        <v>4401</v>
      </c>
      <c r="D5291" t="s">
        <v>5252</v>
      </c>
      <c r="E5291" t="s">
        <v>569</v>
      </c>
      <c r="F5291" s="5">
        <v>0.37</v>
      </c>
      <c r="G5291" s="9">
        <v>0.1</v>
      </c>
      <c r="H5291" s="6">
        <f>G5291*100</f>
        <v>10</v>
      </c>
      <c r="I5291" t="s">
        <v>9716</v>
      </c>
      <c r="J5291" t="s">
        <v>10765</v>
      </c>
      <c r="K5291">
        <v>41</v>
      </c>
      <c r="L5291">
        <v>41</v>
      </c>
      <c r="M5291">
        <f>(F5291*(1+0.05))</f>
        <v>0.38850000000000001</v>
      </c>
      <c r="N5291">
        <f>IFERROR(ROUND(( (-1.208*LN(L5291) + 7.5474 + 4.6991*(2.71828^(-0.009*L5291)) + 0.0001*L5291*L5291 - 0.0432*L5291 + 4.7166)/3),2), " ")</f>
        <v>3.14</v>
      </c>
      <c r="O5291">
        <f>IFERROR(MAX(MIN(ROUND(N5291*(Q5291/P5291),2),4.5),1.9)," ")</f>
        <v>2.96</v>
      </c>
      <c r="P5291">
        <f>13.098*F5291^-1.237</f>
        <v>44.806338281983834</v>
      </c>
      <c r="Q5291">
        <f>13.098*M5291^-1.237</f>
        <v>42.182109086218873</v>
      </c>
      <c r="R5291" s="5">
        <f>IFERROR(ROUND(MAX(MIN((-105.4*LN(O5291) + 163.83),95),10),0)," ")</f>
        <v>49</v>
      </c>
      <c r="S5291" s="5" t="str">
        <f>IFERROR(CONCATENATE("(",R5291,",",ROUND((1.2*W5291),2),")")," ")</f>
        <v>(49,0.47)</v>
      </c>
      <c r="T5291">
        <f>R5291-L5291</f>
        <v>8</v>
      </c>
      <c r="U5291" s="7" t="str">
        <f>IF((AND(T5291=0,H5291&gt;=L5291)),"Don’t change bids","OK")</f>
        <v>OK</v>
      </c>
      <c r="V5291" t="e">
        <f>IF((MATCH(F5291,W5291,0)),"Same","Diff")</f>
        <v>#N/A</v>
      </c>
      <c r="W5291" s="5">
        <f>ROUND(M5291,2)</f>
        <v>0.39</v>
      </c>
      <c r="X5291" s="5">
        <v>0.39</v>
      </c>
    </row>
    <row r="5292" spans="1:24" x14ac:dyDescent="0.25">
      <c r="A5292" t="s">
        <v>24</v>
      </c>
      <c r="B5292" t="s">
        <v>5290</v>
      </c>
      <c r="C5292" t="s">
        <v>4401</v>
      </c>
      <c r="D5292" t="s">
        <v>5252</v>
      </c>
      <c r="E5292" t="s">
        <v>569</v>
      </c>
      <c r="F5292" s="5">
        <v>0.37</v>
      </c>
      <c r="G5292" s="9">
        <v>0.1</v>
      </c>
      <c r="H5292" s="6">
        <f>G5292*100</f>
        <v>10</v>
      </c>
      <c r="I5292" t="s">
        <v>9716</v>
      </c>
      <c r="J5292" t="s">
        <v>10765</v>
      </c>
      <c r="K5292">
        <v>41</v>
      </c>
      <c r="L5292">
        <v>41</v>
      </c>
      <c r="M5292">
        <f>(F5292*(1+0.05))</f>
        <v>0.38850000000000001</v>
      </c>
      <c r="N5292">
        <f>IFERROR(ROUND(( (-1.208*LN(L5292) + 7.5474 + 4.6991*(2.71828^(-0.009*L5292)) + 0.0001*L5292*L5292 - 0.0432*L5292 + 4.7166)/3),2), " ")</f>
        <v>3.14</v>
      </c>
      <c r="O5292">
        <f>IFERROR(MAX(MIN(ROUND(N5292*(Q5292/P5292),2),4.5),1.9)," ")</f>
        <v>2.96</v>
      </c>
      <c r="P5292">
        <f>13.098*F5292^-1.237</f>
        <v>44.806338281983834</v>
      </c>
      <c r="Q5292">
        <f>13.098*M5292^-1.237</f>
        <v>42.182109086218873</v>
      </c>
      <c r="R5292" s="5">
        <f>IFERROR(ROUND(MAX(MIN((-105.4*LN(O5292) + 163.83),95),10),0)," ")</f>
        <v>49</v>
      </c>
      <c r="S5292" s="5" t="str">
        <f>IFERROR(CONCATENATE("(",R5292,",",ROUND((1.2*W5292),2),")")," ")</f>
        <v>(49,0.47)</v>
      </c>
      <c r="T5292">
        <f>R5292-L5292</f>
        <v>8</v>
      </c>
      <c r="U5292" s="7" t="str">
        <f>IF((AND(T5292=0,H5292&gt;=L5292)),"Don’t change bids","OK")</f>
        <v>OK</v>
      </c>
      <c r="V5292" t="e">
        <f>IF((MATCH(F5292,W5292,0)),"Same","Diff")</f>
        <v>#N/A</v>
      </c>
      <c r="W5292" s="5">
        <f>ROUND(M5292,2)</f>
        <v>0.39</v>
      </c>
      <c r="X5292" s="5">
        <v>0.39</v>
      </c>
    </row>
    <row r="5293" spans="1:24" x14ac:dyDescent="0.25">
      <c r="A5293" t="s">
        <v>24</v>
      </c>
      <c r="B5293" t="s">
        <v>5291</v>
      </c>
      <c r="C5293" t="s">
        <v>4401</v>
      </c>
      <c r="D5293" t="s">
        <v>5252</v>
      </c>
      <c r="E5293" t="s">
        <v>569</v>
      </c>
      <c r="F5293" s="5">
        <v>0.37</v>
      </c>
      <c r="G5293" s="9">
        <v>0.1</v>
      </c>
      <c r="H5293" s="6">
        <f>G5293*100</f>
        <v>10</v>
      </c>
      <c r="I5293" t="s">
        <v>9716</v>
      </c>
      <c r="J5293" t="s">
        <v>10765</v>
      </c>
      <c r="K5293">
        <v>41</v>
      </c>
      <c r="L5293">
        <v>41</v>
      </c>
      <c r="M5293">
        <f>(F5293*(1+0.05))</f>
        <v>0.38850000000000001</v>
      </c>
      <c r="N5293">
        <f>IFERROR(ROUND(( (-1.208*LN(L5293) + 7.5474 + 4.6991*(2.71828^(-0.009*L5293)) + 0.0001*L5293*L5293 - 0.0432*L5293 + 4.7166)/3),2), " ")</f>
        <v>3.14</v>
      </c>
      <c r="O5293">
        <f>IFERROR(MAX(MIN(ROUND(N5293*(Q5293/P5293),2),4.5),1.9)," ")</f>
        <v>2.96</v>
      </c>
      <c r="P5293">
        <f>13.098*F5293^-1.237</f>
        <v>44.806338281983834</v>
      </c>
      <c r="Q5293">
        <f>13.098*M5293^-1.237</f>
        <v>42.182109086218873</v>
      </c>
      <c r="R5293" s="5">
        <f>IFERROR(ROUND(MAX(MIN((-105.4*LN(O5293) + 163.83),95),10),0)," ")</f>
        <v>49</v>
      </c>
      <c r="S5293" s="5" t="str">
        <f>IFERROR(CONCATENATE("(",R5293,",",ROUND((1.2*W5293),2),")")," ")</f>
        <v>(49,0.47)</v>
      </c>
      <c r="T5293">
        <f>R5293-L5293</f>
        <v>8</v>
      </c>
      <c r="U5293" s="7" t="str">
        <f>IF((AND(T5293=0,H5293&gt;=L5293)),"Don’t change bids","OK")</f>
        <v>OK</v>
      </c>
      <c r="V5293" t="e">
        <f>IF((MATCH(F5293,W5293,0)),"Same","Diff")</f>
        <v>#N/A</v>
      </c>
      <c r="W5293" s="5">
        <f>ROUND(M5293,2)</f>
        <v>0.39</v>
      </c>
      <c r="X5293" s="5">
        <v>0.39</v>
      </c>
    </row>
    <row r="5294" spans="1:24" x14ac:dyDescent="0.25">
      <c r="A5294" t="s">
        <v>24</v>
      </c>
      <c r="B5294" t="s">
        <v>5292</v>
      </c>
      <c r="C5294" t="s">
        <v>4401</v>
      </c>
      <c r="D5294" t="s">
        <v>5259</v>
      </c>
      <c r="E5294" t="s">
        <v>569</v>
      </c>
      <c r="F5294" s="5">
        <v>0.37</v>
      </c>
      <c r="G5294" s="9">
        <v>0.1</v>
      </c>
      <c r="H5294" s="6">
        <f>G5294*100</f>
        <v>10</v>
      </c>
      <c r="I5294" t="s">
        <v>9716</v>
      </c>
      <c r="J5294" t="s">
        <v>10765</v>
      </c>
      <c r="K5294">
        <v>41</v>
      </c>
      <c r="L5294">
        <v>41</v>
      </c>
      <c r="M5294">
        <f>(F5294*(1+0.05))</f>
        <v>0.38850000000000001</v>
      </c>
      <c r="N5294">
        <f>IFERROR(ROUND(( (-1.208*LN(L5294) + 7.5474 + 4.6991*(2.71828^(-0.009*L5294)) + 0.0001*L5294*L5294 - 0.0432*L5294 + 4.7166)/3),2), " ")</f>
        <v>3.14</v>
      </c>
      <c r="O5294">
        <f>IFERROR(MAX(MIN(ROUND(N5294*(Q5294/P5294),2),4.5),1.9)," ")</f>
        <v>2.96</v>
      </c>
      <c r="P5294">
        <f>13.098*F5294^-1.237</f>
        <v>44.806338281983834</v>
      </c>
      <c r="Q5294">
        <f>13.098*M5294^-1.237</f>
        <v>42.182109086218873</v>
      </c>
      <c r="R5294" s="5">
        <f>IFERROR(ROUND(MAX(MIN((-105.4*LN(O5294) + 163.83),95),10),0)," ")</f>
        <v>49</v>
      </c>
      <c r="S5294" s="5" t="str">
        <f>IFERROR(CONCATENATE("(",R5294,",",ROUND((1.2*W5294),2),")")," ")</f>
        <v>(49,0.47)</v>
      </c>
      <c r="T5294">
        <f>R5294-L5294</f>
        <v>8</v>
      </c>
      <c r="U5294" s="7" t="str">
        <f>IF((AND(T5294=0,H5294&gt;=L5294)),"Don’t change bids","OK")</f>
        <v>OK</v>
      </c>
      <c r="V5294" t="e">
        <f>IF((MATCH(F5294,W5294,0)),"Same","Diff")</f>
        <v>#N/A</v>
      </c>
      <c r="W5294" s="5">
        <f>ROUND(M5294,2)</f>
        <v>0.39</v>
      </c>
      <c r="X5294" s="5">
        <v>0.39</v>
      </c>
    </row>
    <row r="5295" spans="1:24" x14ac:dyDescent="0.25">
      <c r="A5295" t="s">
        <v>24</v>
      </c>
      <c r="B5295" t="s">
        <v>5293</v>
      </c>
      <c r="C5295" t="s">
        <v>4401</v>
      </c>
      <c r="D5295" t="s">
        <v>5252</v>
      </c>
      <c r="E5295" t="s">
        <v>569</v>
      </c>
      <c r="F5295" s="5">
        <v>0.37</v>
      </c>
      <c r="G5295" s="9">
        <v>0.1</v>
      </c>
      <c r="H5295" s="6">
        <f>G5295*100</f>
        <v>10</v>
      </c>
      <c r="I5295" t="s">
        <v>9716</v>
      </c>
      <c r="J5295" t="s">
        <v>10765</v>
      </c>
      <c r="K5295">
        <v>41</v>
      </c>
      <c r="L5295">
        <v>41</v>
      </c>
      <c r="M5295">
        <f>(F5295*(1+0.05))</f>
        <v>0.38850000000000001</v>
      </c>
      <c r="N5295">
        <f>IFERROR(ROUND(( (-1.208*LN(L5295) + 7.5474 + 4.6991*(2.71828^(-0.009*L5295)) + 0.0001*L5295*L5295 - 0.0432*L5295 + 4.7166)/3),2), " ")</f>
        <v>3.14</v>
      </c>
      <c r="O5295">
        <f>IFERROR(MAX(MIN(ROUND(N5295*(Q5295/P5295),2),4.5),1.9)," ")</f>
        <v>2.96</v>
      </c>
      <c r="P5295">
        <f>13.098*F5295^-1.237</f>
        <v>44.806338281983834</v>
      </c>
      <c r="Q5295">
        <f>13.098*M5295^-1.237</f>
        <v>42.182109086218873</v>
      </c>
      <c r="R5295" s="5">
        <f>IFERROR(ROUND(MAX(MIN((-105.4*LN(O5295) + 163.83),95),10),0)," ")</f>
        <v>49</v>
      </c>
      <c r="S5295" s="5" t="str">
        <f>IFERROR(CONCATENATE("(",R5295,",",ROUND((1.2*W5295),2),")")," ")</f>
        <v>(49,0.47)</v>
      </c>
      <c r="T5295">
        <f>R5295-L5295</f>
        <v>8</v>
      </c>
      <c r="U5295" s="7" t="str">
        <f>IF((AND(T5295=0,H5295&gt;=L5295)),"Don’t change bids","OK")</f>
        <v>OK</v>
      </c>
      <c r="V5295" t="e">
        <f>IF((MATCH(F5295,W5295,0)),"Same","Diff")</f>
        <v>#N/A</v>
      </c>
      <c r="W5295" s="5">
        <f>ROUND(M5295,2)</f>
        <v>0.39</v>
      </c>
      <c r="X5295" s="5">
        <v>0.39</v>
      </c>
    </row>
    <row r="5296" spans="1:24" x14ac:dyDescent="0.25">
      <c r="A5296" t="s">
        <v>24</v>
      </c>
      <c r="B5296" t="s">
        <v>5294</v>
      </c>
      <c r="C5296" t="s">
        <v>4401</v>
      </c>
      <c r="D5296" t="s">
        <v>5252</v>
      </c>
      <c r="E5296" t="s">
        <v>539</v>
      </c>
      <c r="F5296" s="5">
        <v>0.35</v>
      </c>
      <c r="G5296" s="9">
        <v>0.1</v>
      </c>
      <c r="H5296" s="6">
        <f>G5296*100</f>
        <v>10</v>
      </c>
      <c r="I5296" t="s">
        <v>9712</v>
      </c>
      <c r="J5296" t="s">
        <v>10765</v>
      </c>
      <c r="K5296">
        <v>41</v>
      </c>
      <c r="L5296">
        <v>41</v>
      </c>
      <c r="M5296">
        <f>(F5296*(1+0.05))</f>
        <v>0.36749999999999999</v>
      </c>
      <c r="N5296">
        <f>IFERROR(ROUND(( (-1.208*LN(L5296) + 7.5474 + 4.6991*(2.71828^(-0.009*L5296)) + 0.0001*L5296*L5296 - 0.0432*L5296 + 4.7166)/3),2), " ")</f>
        <v>3.14</v>
      </c>
      <c r="O5296">
        <f>IFERROR(MAX(MIN(ROUND(N5296*(Q5296/P5296),2),4.5),1.9)," ")</f>
        <v>2.96</v>
      </c>
      <c r="P5296">
        <f>13.098*F5296^-1.237</f>
        <v>47.994648485198184</v>
      </c>
      <c r="Q5296">
        <f>13.098*M5296^-1.237</f>
        <v>45.183685513783573</v>
      </c>
      <c r="R5296" s="5">
        <f>IFERROR(ROUND(MAX(MIN((-105.4*LN(O5296) + 163.83),95),10),0)," ")</f>
        <v>49</v>
      </c>
      <c r="S5296" s="5" t="str">
        <f>IFERROR(CONCATENATE("(",R5296,",",ROUND((1.2*W5296),2),")")," ")</f>
        <v>(49,0.44)</v>
      </c>
      <c r="T5296">
        <f>R5296-L5296</f>
        <v>8</v>
      </c>
      <c r="U5296" s="7" t="str">
        <f>IF((AND(T5296=0,H5296&gt;=L5296)),"Don’t change bids","OK")</f>
        <v>OK</v>
      </c>
      <c r="V5296" t="e">
        <f>IF((MATCH(F5296,W5296,0)),"Same","Diff")</f>
        <v>#N/A</v>
      </c>
      <c r="W5296" s="5">
        <f>ROUND(M5296,2)</f>
        <v>0.37</v>
      </c>
      <c r="X5296" s="5">
        <v>0.37</v>
      </c>
    </row>
    <row r="5297" spans="1:24" x14ac:dyDescent="0.25">
      <c r="A5297" t="s">
        <v>24</v>
      </c>
      <c r="B5297" t="s">
        <v>5295</v>
      </c>
      <c r="C5297" t="s">
        <v>4401</v>
      </c>
      <c r="D5297" t="s">
        <v>5252</v>
      </c>
      <c r="E5297" t="s">
        <v>569</v>
      </c>
      <c r="F5297" s="5">
        <v>0.37</v>
      </c>
      <c r="G5297" s="9">
        <v>0.1</v>
      </c>
      <c r="H5297" s="6">
        <f>G5297*100</f>
        <v>10</v>
      </c>
      <c r="I5297" t="s">
        <v>9716</v>
      </c>
      <c r="J5297" t="s">
        <v>10765</v>
      </c>
      <c r="K5297">
        <v>41</v>
      </c>
      <c r="L5297">
        <v>41</v>
      </c>
      <c r="M5297">
        <f>(F5297*(1+0.05))</f>
        <v>0.38850000000000001</v>
      </c>
      <c r="N5297">
        <f>IFERROR(ROUND(( (-1.208*LN(L5297) + 7.5474 + 4.6991*(2.71828^(-0.009*L5297)) + 0.0001*L5297*L5297 - 0.0432*L5297 + 4.7166)/3),2), " ")</f>
        <v>3.14</v>
      </c>
      <c r="O5297">
        <f>IFERROR(MAX(MIN(ROUND(N5297*(Q5297/P5297),2),4.5),1.9)," ")</f>
        <v>2.96</v>
      </c>
      <c r="P5297">
        <f>13.098*F5297^-1.237</f>
        <v>44.806338281983834</v>
      </c>
      <c r="Q5297">
        <f>13.098*M5297^-1.237</f>
        <v>42.182109086218873</v>
      </c>
      <c r="R5297" s="5">
        <f>IFERROR(ROUND(MAX(MIN((-105.4*LN(O5297) + 163.83),95),10),0)," ")</f>
        <v>49</v>
      </c>
      <c r="S5297" s="5" t="str">
        <f>IFERROR(CONCATENATE("(",R5297,",",ROUND((1.2*W5297),2),")")," ")</f>
        <v>(49,0.47)</v>
      </c>
      <c r="T5297">
        <f>R5297-L5297</f>
        <v>8</v>
      </c>
      <c r="U5297" s="7" t="str">
        <f>IF((AND(T5297=0,H5297&gt;=L5297)),"Don’t change bids","OK")</f>
        <v>OK</v>
      </c>
      <c r="V5297" t="e">
        <f>IF((MATCH(F5297,W5297,0)),"Same","Diff")</f>
        <v>#N/A</v>
      </c>
      <c r="W5297" s="5">
        <f>ROUND(M5297,2)</f>
        <v>0.39</v>
      </c>
      <c r="X5297" s="5">
        <v>0.39</v>
      </c>
    </row>
    <row r="5298" spans="1:24" x14ac:dyDescent="0.25">
      <c r="A5298" t="s">
        <v>24</v>
      </c>
      <c r="B5298" t="s">
        <v>5296</v>
      </c>
      <c r="C5298" t="s">
        <v>4401</v>
      </c>
      <c r="D5298" t="s">
        <v>5252</v>
      </c>
      <c r="E5298" t="s">
        <v>569</v>
      </c>
      <c r="F5298" s="5">
        <v>0.37</v>
      </c>
      <c r="G5298" s="9">
        <v>0.1</v>
      </c>
      <c r="H5298" s="6">
        <f>G5298*100</f>
        <v>10</v>
      </c>
      <c r="I5298" t="s">
        <v>9716</v>
      </c>
      <c r="J5298" t="s">
        <v>10765</v>
      </c>
      <c r="K5298">
        <v>41</v>
      </c>
      <c r="L5298">
        <v>41</v>
      </c>
      <c r="M5298">
        <f>(F5298*(1+0.05))</f>
        <v>0.38850000000000001</v>
      </c>
      <c r="N5298">
        <f>IFERROR(ROUND(( (-1.208*LN(L5298) + 7.5474 + 4.6991*(2.71828^(-0.009*L5298)) + 0.0001*L5298*L5298 - 0.0432*L5298 + 4.7166)/3),2), " ")</f>
        <v>3.14</v>
      </c>
      <c r="O5298">
        <f>IFERROR(MAX(MIN(ROUND(N5298*(Q5298/P5298),2),4.5),1.9)," ")</f>
        <v>2.96</v>
      </c>
      <c r="P5298">
        <f>13.098*F5298^-1.237</f>
        <v>44.806338281983834</v>
      </c>
      <c r="Q5298">
        <f>13.098*M5298^-1.237</f>
        <v>42.182109086218873</v>
      </c>
      <c r="R5298" s="5">
        <f>IFERROR(ROUND(MAX(MIN((-105.4*LN(O5298) + 163.83),95),10),0)," ")</f>
        <v>49</v>
      </c>
      <c r="S5298" s="5" t="str">
        <f>IFERROR(CONCATENATE("(",R5298,",",ROUND((1.2*W5298),2),")")," ")</f>
        <v>(49,0.47)</v>
      </c>
      <c r="T5298">
        <f>R5298-L5298</f>
        <v>8</v>
      </c>
      <c r="U5298" s="7" t="str">
        <f>IF((AND(T5298=0,H5298&gt;=L5298)),"Don’t change bids","OK")</f>
        <v>OK</v>
      </c>
      <c r="V5298" t="e">
        <f>IF((MATCH(F5298,W5298,0)),"Same","Diff")</f>
        <v>#N/A</v>
      </c>
      <c r="W5298" s="5">
        <f>ROUND(M5298,2)</f>
        <v>0.39</v>
      </c>
      <c r="X5298" s="5">
        <v>0.39</v>
      </c>
    </row>
    <row r="5299" spans="1:24" x14ac:dyDescent="0.25">
      <c r="A5299" t="s">
        <v>24</v>
      </c>
      <c r="B5299" t="s">
        <v>5297</v>
      </c>
      <c r="C5299" t="s">
        <v>4401</v>
      </c>
      <c r="D5299" t="s">
        <v>5298</v>
      </c>
      <c r="E5299" t="s">
        <v>569</v>
      </c>
      <c r="F5299" s="5">
        <v>0.37</v>
      </c>
      <c r="G5299" s="9">
        <v>0.1</v>
      </c>
      <c r="H5299" s="6">
        <f>G5299*100</f>
        <v>10</v>
      </c>
      <c r="I5299" t="s">
        <v>9716</v>
      </c>
      <c r="J5299" t="s">
        <v>10765</v>
      </c>
      <c r="K5299">
        <v>41</v>
      </c>
      <c r="L5299">
        <v>41</v>
      </c>
      <c r="M5299">
        <f>(F5299*(1+0.05))</f>
        <v>0.38850000000000001</v>
      </c>
      <c r="N5299">
        <f>IFERROR(ROUND(( (-1.208*LN(L5299) + 7.5474 + 4.6991*(2.71828^(-0.009*L5299)) + 0.0001*L5299*L5299 - 0.0432*L5299 + 4.7166)/3),2), " ")</f>
        <v>3.14</v>
      </c>
      <c r="O5299">
        <f>IFERROR(MAX(MIN(ROUND(N5299*(Q5299/P5299),2),4.5),1.9)," ")</f>
        <v>2.96</v>
      </c>
      <c r="P5299">
        <f>13.098*F5299^-1.237</f>
        <v>44.806338281983834</v>
      </c>
      <c r="Q5299">
        <f>13.098*M5299^-1.237</f>
        <v>42.182109086218873</v>
      </c>
      <c r="R5299" s="5">
        <f>IFERROR(ROUND(MAX(MIN((-105.4*LN(O5299) + 163.83),95),10),0)," ")</f>
        <v>49</v>
      </c>
      <c r="S5299" s="5" t="str">
        <f>IFERROR(CONCATENATE("(",R5299,",",ROUND((1.2*W5299),2),")")," ")</f>
        <v>(49,0.47)</v>
      </c>
      <c r="T5299">
        <f>R5299-L5299</f>
        <v>8</v>
      </c>
      <c r="U5299" s="7" t="str">
        <f>IF((AND(T5299=0,H5299&gt;=L5299)),"Don’t change bids","OK")</f>
        <v>OK</v>
      </c>
      <c r="V5299" t="e">
        <f>IF((MATCH(F5299,W5299,0)),"Same","Diff")</f>
        <v>#N/A</v>
      </c>
      <c r="W5299" s="5">
        <f>ROUND(M5299,2)</f>
        <v>0.39</v>
      </c>
      <c r="X5299" s="5">
        <v>0.39</v>
      </c>
    </row>
    <row r="5300" spans="1:24" x14ac:dyDescent="0.25">
      <c r="A5300" t="s">
        <v>24</v>
      </c>
      <c r="B5300" t="s">
        <v>5299</v>
      </c>
      <c r="C5300" t="s">
        <v>4401</v>
      </c>
      <c r="D5300" t="s">
        <v>5252</v>
      </c>
      <c r="E5300" t="s">
        <v>587</v>
      </c>
      <c r="F5300" s="5">
        <v>0.4</v>
      </c>
      <c r="G5300" s="9">
        <v>0.1</v>
      </c>
      <c r="H5300" s="6">
        <f>G5300*100</f>
        <v>10</v>
      </c>
      <c r="I5300" t="s">
        <v>9717</v>
      </c>
      <c r="J5300" t="s">
        <v>10765</v>
      </c>
      <c r="K5300">
        <v>41</v>
      </c>
      <c r="L5300">
        <v>41</v>
      </c>
      <c r="M5300">
        <f>(F5300*(1+0.05))</f>
        <v>0.42000000000000004</v>
      </c>
      <c r="N5300">
        <f>IFERROR(ROUND(( (-1.208*LN(L5300) + 7.5474 + 4.6991*(2.71828^(-0.009*L5300)) + 0.0001*L5300*L5300 - 0.0432*L5300 + 4.7166)/3),2), " ")</f>
        <v>3.14</v>
      </c>
      <c r="O5300">
        <f>IFERROR(MAX(MIN(ROUND(N5300*(Q5300/P5300),2),4.5),1.9)," ")</f>
        <v>2.96</v>
      </c>
      <c r="P5300">
        <f>13.098*F5300^-1.237</f>
        <v>40.687103793377098</v>
      </c>
      <c r="Q5300">
        <f>13.098*M5300^-1.237</f>
        <v>38.304130987303544</v>
      </c>
      <c r="R5300" s="5">
        <f>IFERROR(ROUND(MAX(MIN((-105.4*LN(O5300) + 163.83),95),10),0)," ")</f>
        <v>49</v>
      </c>
      <c r="S5300" s="5" t="str">
        <f>IFERROR(CONCATENATE("(",R5300,",",ROUND((1.2*W5300),2),")")," ")</f>
        <v>(49,0.5)</v>
      </c>
      <c r="T5300">
        <f>R5300-L5300</f>
        <v>8</v>
      </c>
      <c r="U5300" s="7" t="str">
        <f>IF((AND(T5300=0,H5300&gt;=L5300)),"Don’t change bids","OK")</f>
        <v>OK</v>
      </c>
      <c r="V5300" t="e">
        <f>IF((MATCH(F5300,W5300,0)),"Same","Diff")</f>
        <v>#N/A</v>
      </c>
      <c r="W5300" s="5">
        <f>ROUND(M5300,2)</f>
        <v>0.42</v>
      </c>
      <c r="X5300" s="5">
        <v>0.42</v>
      </c>
    </row>
    <row r="5301" spans="1:24" x14ac:dyDescent="0.25">
      <c r="A5301" t="s">
        <v>24</v>
      </c>
      <c r="B5301" t="s">
        <v>5300</v>
      </c>
      <c r="C5301" t="s">
        <v>4401</v>
      </c>
      <c r="D5301" t="s">
        <v>5252</v>
      </c>
      <c r="E5301" t="s">
        <v>569</v>
      </c>
      <c r="F5301" s="5">
        <v>0.37</v>
      </c>
      <c r="G5301" s="9">
        <v>0.1</v>
      </c>
      <c r="H5301" s="6">
        <f>G5301*100</f>
        <v>10</v>
      </c>
      <c r="I5301" t="s">
        <v>9716</v>
      </c>
      <c r="J5301" t="s">
        <v>10765</v>
      </c>
      <c r="K5301">
        <v>41</v>
      </c>
      <c r="L5301">
        <v>41</v>
      </c>
      <c r="M5301">
        <f>(F5301*(1+0.05))</f>
        <v>0.38850000000000001</v>
      </c>
      <c r="N5301">
        <f>IFERROR(ROUND(( (-1.208*LN(L5301) + 7.5474 + 4.6991*(2.71828^(-0.009*L5301)) + 0.0001*L5301*L5301 - 0.0432*L5301 + 4.7166)/3),2), " ")</f>
        <v>3.14</v>
      </c>
      <c r="O5301">
        <f>IFERROR(MAX(MIN(ROUND(N5301*(Q5301/P5301),2),4.5),1.9)," ")</f>
        <v>2.96</v>
      </c>
      <c r="P5301">
        <f>13.098*F5301^-1.237</f>
        <v>44.806338281983834</v>
      </c>
      <c r="Q5301">
        <f>13.098*M5301^-1.237</f>
        <v>42.182109086218873</v>
      </c>
      <c r="R5301" s="5">
        <f>IFERROR(ROUND(MAX(MIN((-105.4*LN(O5301) + 163.83),95),10),0)," ")</f>
        <v>49</v>
      </c>
      <c r="S5301" s="5" t="str">
        <f>IFERROR(CONCATENATE("(",R5301,",",ROUND((1.2*W5301),2),")")," ")</f>
        <v>(49,0.47)</v>
      </c>
      <c r="T5301">
        <f>R5301-L5301</f>
        <v>8</v>
      </c>
      <c r="U5301" s="7" t="str">
        <f>IF((AND(T5301=0,H5301&gt;=L5301)),"Don’t change bids","OK")</f>
        <v>OK</v>
      </c>
      <c r="V5301" t="e">
        <f>IF((MATCH(F5301,W5301,0)),"Same","Diff")</f>
        <v>#N/A</v>
      </c>
      <c r="W5301" s="5">
        <f>ROUND(M5301,2)</f>
        <v>0.39</v>
      </c>
      <c r="X5301" s="5">
        <v>0.39</v>
      </c>
    </row>
    <row r="5302" spans="1:24" x14ac:dyDescent="0.25">
      <c r="A5302" t="s">
        <v>24</v>
      </c>
      <c r="B5302" t="s">
        <v>5301</v>
      </c>
      <c r="C5302" t="s">
        <v>4401</v>
      </c>
      <c r="D5302" t="s">
        <v>5252</v>
      </c>
      <c r="E5302" t="s">
        <v>569</v>
      </c>
      <c r="F5302" s="5">
        <v>0.37</v>
      </c>
      <c r="G5302" s="9">
        <v>0.1</v>
      </c>
      <c r="H5302" s="6">
        <f>G5302*100</f>
        <v>10</v>
      </c>
      <c r="I5302" t="s">
        <v>9716</v>
      </c>
      <c r="J5302" t="s">
        <v>10765</v>
      </c>
      <c r="K5302">
        <v>41</v>
      </c>
      <c r="L5302">
        <v>41</v>
      </c>
      <c r="M5302">
        <f>(F5302*(1+0.05))</f>
        <v>0.38850000000000001</v>
      </c>
      <c r="N5302">
        <f>IFERROR(ROUND(( (-1.208*LN(L5302) + 7.5474 + 4.6991*(2.71828^(-0.009*L5302)) + 0.0001*L5302*L5302 - 0.0432*L5302 + 4.7166)/3),2), " ")</f>
        <v>3.14</v>
      </c>
      <c r="O5302">
        <f>IFERROR(MAX(MIN(ROUND(N5302*(Q5302/P5302),2),4.5),1.9)," ")</f>
        <v>2.96</v>
      </c>
      <c r="P5302">
        <f>13.098*F5302^-1.237</f>
        <v>44.806338281983834</v>
      </c>
      <c r="Q5302">
        <f>13.098*M5302^-1.237</f>
        <v>42.182109086218873</v>
      </c>
      <c r="R5302" s="5">
        <f>IFERROR(ROUND(MAX(MIN((-105.4*LN(O5302) + 163.83),95),10),0)," ")</f>
        <v>49</v>
      </c>
      <c r="S5302" s="5" t="str">
        <f>IFERROR(CONCATENATE("(",R5302,",",ROUND((1.2*W5302),2),")")," ")</f>
        <v>(49,0.47)</v>
      </c>
      <c r="T5302">
        <f>R5302-L5302</f>
        <v>8</v>
      </c>
      <c r="U5302" s="7" t="str">
        <f>IF((AND(T5302=0,H5302&gt;=L5302)),"Don’t change bids","OK")</f>
        <v>OK</v>
      </c>
      <c r="V5302" t="e">
        <f>IF((MATCH(F5302,W5302,0)),"Same","Diff")</f>
        <v>#N/A</v>
      </c>
      <c r="W5302" s="5">
        <f>ROUND(M5302,2)</f>
        <v>0.39</v>
      </c>
      <c r="X5302" s="5">
        <v>0.39</v>
      </c>
    </row>
    <row r="5303" spans="1:24" x14ac:dyDescent="0.25">
      <c r="A5303" t="s">
        <v>24</v>
      </c>
      <c r="B5303" t="s">
        <v>5302</v>
      </c>
      <c r="C5303" t="s">
        <v>4401</v>
      </c>
      <c r="D5303" t="s">
        <v>5252</v>
      </c>
      <c r="E5303" t="s">
        <v>569</v>
      </c>
      <c r="F5303" s="5">
        <v>0.37</v>
      </c>
      <c r="G5303" s="9">
        <v>0.1</v>
      </c>
      <c r="H5303" s="6">
        <f>G5303*100</f>
        <v>10</v>
      </c>
      <c r="I5303" t="s">
        <v>9716</v>
      </c>
      <c r="J5303" t="s">
        <v>10765</v>
      </c>
      <c r="K5303">
        <v>41</v>
      </c>
      <c r="L5303">
        <v>41</v>
      </c>
      <c r="M5303">
        <f>(F5303*(1+0.05))</f>
        <v>0.38850000000000001</v>
      </c>
      <c r="N5303">
        <f>IFERROR(ROUND(( (-1.208*LN(L5303) + 7.5474 + 4.6991*(2.71828^(-0.009*L5303)) + 0.0001*L5303*L5303 - 0.0432*L5303 + 4.7166)/3),2), " ")</f>
        <v>3.14</v>
      </c>
      <c r="O5303">
        <f>IFERROR(MAX(MIN(ROUND(N5303*(Q5303/P5303),2),4.5),1.9)," ")</f>
        <v>2.96</v>
      </c>
      <c r="P5303">
        <f>13.098*F5303^-1.237</f>
        <v>44.806338281983834</v>
      </c>
      <c r="Q5303">
        <f>13.098*M5303^-1.237</f>
        <v>42.182109086218873</v>
      </c>
      <c r="R5303" s="5">
        <f>IFERROR(ROUND(MAX(MIN((-105.4*LN(O5303) + 163.83),95),10),0)," ")</f>
        <v>49</v>
      </c>
      <c r="S5303" s="5" t="str">
        <f>IFERROR(CONCATENATE("(",R5303,",",ROUND((1.2*W5303),2),")")," ")</f>
        <v>(49,0.47)</v>
      </c>
      <c r="T5303">
        <f>R5303-L5303</f>
        <v>8</v>
      </c>
      <c r="U5303" s="7" t="str">
        <f>IF((AND(T5303=0,H5303&gt;=L5303)),"Don’t change bids","OK")</f>
        <v>OK</v>
      </c>
      <c r="V5303" t="e">
        <f>IF((MATCH(F5303,W5303,0)),"Same","Diff")</f>
        <v>#N/A</v>
      </c>
      <c r="W5303" s="5">
        <f>ROUND(M5303,2)</f>
        <v>0.39</v>
      </c>
      <c r="X5303" s="5">
        <v>0.39</v>
      </c>
    </row>
    <row r="5304" spans="1:24" x14ac:dyDescent="0.25">
      <c r="A5304" t="s">
        <v>24</v>
      </c>
      <c r="B5304" t="s">
        <v>5303</v>
      </c>
      <c r="C5304" t="s">
        <v>4401</v>
      </c>
      <c r="D5304" t="s">
        <v>5252</v>
      </c>
      <c r="E5304" t="s">
        <v>569</v>
      </c>
      <c r="F5304" s="5">
        <v>0.37</v>
      </c>
      <c r="G5304" s="9">
        <v>0.1</v>
      </c>
      <c r="H5304" s="6">
        <f>G5304*100</f>
        <v>10</v>
      </c>
      <c r="I5304" t="s">
        <v>9716</v>
      </c>
      <c r="J5304" t="s">
        <v>10765</v>
      </c>
      <c r="K5304">
        <v>41</v>
      </c>
      <c r="L5304">
        <v>41</v>
      </c>
      <c r="M5304">
        <f>(F5304*(1+0.05))</f>
        <v>0.38850000000000001</v>
      </c>
      <c r="N5304">
        <f>IFERROR(ROUND(( (-1.208*LN(L5304) + 7.5474 + 4.6991*(2.71828^(-0.009*L5304)) + 0.0001*L5304*L5304 - 0.0432*L5304 + 4.7166)/3),2), " ")</f>
        <v>3.14</v>
      </c>
      <c r="O5304">
        <f>IFERROR(MAX(MIN(ROUND(N5304*(Q5304/P5304),2),4.5),1.9)," ")</f>
        <v>2.96</v>
      </c>
      <c r="P5304">
        <f>13.098*F5304^-1.237</f>
        <v>44.806338281983834</v>
      </c>
      <c r="Q5304">
        <f>13.098*M5304^-1.237</f>
        <v>42.182109086218873</v>
      </c>
      <c r="R5304" s="5">
        <f>IFERROR(ROUND(MAX(MIN((-105.4*LN(O5304) + 163.83),95),10),0)," ")</f>
        <v>49</v>
      </c>
      <c r="S5304" s="5" t="str">
        <f>IFERROR(CONCATENATE("(",R5304,",",ROUND((1.2*W5304),2),")")," ")</f>
        <v>(49,0.47)</v>
      </c>
      <c r="T5304">
        <f>R5304-L5304</f>
        <v>8</v>
      </c>
      <c r="U5304" s="7" t="str">
        <f>IF((AND(T5304=0,H5304&gt;=L5304)),"Don’t change bids","OK")</f>
        <v>OK</v>
      </c>
      <c r="V5304" t="e">
        <f>IF((MATCH(F5304,W5304,0)),"Same","Diff")</f>
        <v>#N/A</v>
      </c>
      <c r="W5304" s="5">
        <f>ROUND(M5304,2)</f>
        <v>0.39</v>
      </c>
      <c r="X5304" s="5">
        <v>0.39</v>
      </c>
    </row>
    <row r="5305" spans="1:24" x14ac:dyDescent="0.25">
      <c r="A5305" t="s">
        <v>24</v>
      </c>
      <c r="B5305" t="s">
        <v>5304</v>
      </c>
      <c r="C5305" t="s">
        <v>4401</v>
      </c>
      <c r="D5305" t="s">
        <v>5252</v>
      </c>
      <c r="E5305" t="s">
        <v>569</v>
      </c>
      <c r="F5305" s="5">
        <v>0.37</v>
      </c>
      <c r="G5305" s="9">
        <v>0.1</v>
      </c>
      <c r="H5305" s="6">
        <f>G5305*100</f>
        <v>10</v>
      </c>
      <c r="I5305" t="s">
        <v>9716</v>
      </c>
      <c r="J5305" t="s">
        <v>10765</v>
      </c>
      <c r="K5305">
        <v>41</v>
      </c>
      <c r="L5305">
        <v>41</v>
      </c>
      <c r="M5305">
        <f>(F5305*(1+0.05))</f>
        <v>0.38850000000000001</v>
      </c>
      <c r="N5305">
        <f>IFERROR(ROUND(( (-1.208*LN(L5305) + 7.5474 + 4.6991*(2.71828^(-0.009*L5305)) + 0.0001*L5305*L5305 - 0.0432*L5305 + 4.7166)/3),2), " ")</f>
        <v>3.14</v>
      </c>
      <c r="O5305">
        <f>IFERROR(MAX(MIN(ROUND(N5305*(Q5305/P5305),2),4.5),1.9)," ")</f>
        <v>2.96</v>
      </c>
      <c r="P5305">
        <f>13.098*F5305^-1.237</f>
        <v>44.806338281983834</v>
      </c>
      <c r="Q5305">
        <f>13.098*M5305^-1.237</f>
        <v>42.182109086218873</v>
      </c>
      <c r="R5305" s="5">
        <f>IFERROR(ROUND(MAX(MIN((-105.4*LN(O5305) + 163.83),95),10),0)," ")</f>
        <v>49</v>
      </c>
      <c r="S5305" s="5" t="str">
        <f>IFERROR(CONCATENATE("(",R5305,",",ROUND((1.2*W5305),2),")")," ")</f>
        <v>(49,0.47)</v>
      </c>
      <c r="T5305">
        <f>R5305-L5305</f>
        <v>8</v>
      </c>
      <c r="U5305" s="7" t="str">
        <f>IF((AND(T5305=0,H5305&gt;=L5305)),"Don’t change bids","OK")</f>
        <v>OK</v>
      </c>
      <c r="V5305" t="e">
        <f>IF((MATCH(F5305,W5305,0)),"Same","Diff")</f>
        <v>#N/A</v>
      </c>
      <c r="W5305" s="5">
        <f>ROUND(M5305,2)</f>
        <v>0.39</v>
      </c>
      <c r="X5305" s="5">
        <v>0.39</v>
      </c>
    </row>
    <row r="5306" spans="1:24" x14ac:dyDescent="0.25">
      <c r="A5306" t="s">
        <v>24</v>
      </c>
      <c r="B5306" t="s">
        <v>5305</v>
      </c>
      <c r="C5306" t="s">
        <v>4401</v>
      </c>
      <c r="D5306" t="s">
        <v>5252</v>
      </c>
      <c r="E5306" t="s">
        <v>569</v>
      </c>
      <c r="F5306" s="5">
        <v>0.37</v>
      </c>
      <c r="G5306" s="9">
        <v>0.1</v>
      </c>
      <c r="H5306" s="6">
        <f>G5306*100</f>
        <v>10</v>
      </c>
      <c r="I5306" t="s">
        <v>9716</v>
      </c>
      <c r="J5306" t="s">
        <v>10765</v>
      </c>
      <c r="K5306">
        <v>41</v>
      </c>
      <c r="L5306">
        <v>41</v>
      </c>
      <c r="M5306">
        <f>(F5306*(1+0.05))</f>
        <v>0.38850000000000001</v>
      </c>
      <c r="N5306">
        <f>IFERROR(ROUND(( (-1.208*LN(L5306) + 7.5474 + 4.6991*(2.71828^(-0.009*L5306)) + 0.0001*L5306*L5306 - 0.0432*L5306 + 4.7166)/3),2), " ")</f>
        <v>3.14</v>
      </c>
      <c r="O5306">
        <f>IFERROR(MAX(MIN(ROUND(N5306*(Q5306/P5306),2),4.5),1.9)," ")</f>
        <v>2.96</v>
      </c>
      <c r="P5306">
        <f>13.098*F5306^-1.237</f>
        <v>44.806338281983834</v>
      </c>
      <c r="Q5306">
        <f>13.098*M5306^-1.237</f>
        <v>42.182109086218873</v>
      </c>
      <c r="R5306" s="5">
        <f>IFERROR(ROUND(MAX(MIN((-105.4*LN(O5306) + 163.83),95),10),0)," ")</f>
        <v>49</v>
      </c>
      <c r="S5306" s="5" t="str">
        <f>IFERROR(CONCATENATE("(",R5306,",",ROUND((1.2*W5306),2),")")," ")</f>
        <v>(49,0.47)</v>
      </c>
      <c r="T5306">
        <f>R5306-L5306</f>
        <v>8</v>
      </c>
      <c r="U5306" s="7" t="str">
        <f>IF((AND(T5306=0,H5306&gt;=L5306)),"Don’t change bids","OK")</f>
        <v>OK</v>
      </c>
      <c r="V5306" t="e">
        <f>IF((MATCH(F5306,W5306,0)),"Same","Diff")</f>
        <v>#N/A</v>
      </c>
      <c r="W5306" s="5">
        <f>ROUND(M5306,2)</f>
        <v>0.39</v>
      </c>
      <c r="X5306" s="5">
        <v>0.39</v>
      </c>
    </row>
    <row r="5307" spans="1:24" x14ac:dyDescent="0.25">
      <c r="A5307" t="s">
        <v>24</v>
      </c>
      <c r="B5307" t="s">
        <v>5306</v>
      </c>
      <c r="C5307" t="s">
        <v>4401</v>
      </c>
      <c r="D5307" t="s">
        <v>5252</v>
      </c>
      <c r="E5307" t="s">
        <v>569</v>
      </c>
      <c r="F5307" s="5">
        <v>0.37</v>
      </c>
      <c r="G5307" s="9">
        <v>0.1</v>
      </c>
      <c r="H5307" s="6">
        <f>G5307*100</f>
        <v>10</v>
      </c>
      <c r="I5307" t="s">
        <v>9716</v>
      </c>
      <c r="J5307" t="s">
        <v>10765</v>
      </c>
      <c r="K5307">
        <v>41</v>
      </c>
      <c r="L5307">
        <v>41</v>
      </c>
      <c r="M5307">
        <f>(F5307*(1+0.05))</f>
        <v>0.38850000000000001</v>
      </c>
      <c r="N5307">
        <f>IFERROR(ROUND(( (-1.208*LN(L5307) + 7.5474 + 4.6991*(2.71828^(-0.009*L5307)) + 0.0001*L5307*L5307 - 0.0432*L5307 + 4.7166)/3),2), " ")</f>
        <v>3.14</v>
      </c>
      <c r="O5307">
        <f>IFERROR(MAX(MIN(ROUND(N5307*(Q5307/P5307),2),4.5),1.9)," ")</f>
        <v>2.96</v>
      </c>
      <c r="P5307">
        <f>13.098*F5307^-1.237</f>
        <v>44.806338281983834</v>
      </c>
      <c r="Q5307">
        <f>13.098*M5307^-1.237</f>
        <v>42.182109086218873</v>
      </c>
      <c r="R5307" s="5">
        <f>IFERROR(ROUND(MAX(MIN((-105.4*LN(O5307) + 163.83),95),10),0)," ")</f>
        <v>49</v>
      </c>
      <c r="S5307" s="5" t="str">
        <f>IFERROR(CONCATENATE("(",R5307,",",ROUND((1.2*W5307),2),")")," ")</f>
        <v>(49,0.47)</v>
      </c>
      <c r="T5307">
        <f>R5307-L5307</f>
        <v>8</v>
      </c>
      <c r="U5307" s="7" t="str">
        <f>IF((AND(T5307=0,H5307&gt;=L5307)),"Don’t change bids","OK")</f>
        <v>OK</v>
      </c>
      <c r="V5307" t="e">
        <f>IF((MATCH(F5307,W5307,0)),"Same","Diff")</f>
        <v>#N/A</v>
      </c>
      <c r="W5307" s="5">
        <f>ROUND(M5307,2)</f>
        <v>0.39</v>
      </c>
      <c r="X5307" s="5">
        <v>0.39</v>
      </c>
    </row>
    <row r="5308" spans="1:24" x14ac:dyDescent="0.25">
      <c r="A5308" t="s">
        <v>24</v>
      </c>
      <c r="B5308" t="s">
        <v>5307</v>
      </c>
      <c r="C5308" t="s">
        <v>4401</v>
      </c>
      <c r="D5308" t="s">
        <v>5252</v>
      </c>
      <c r="E5308" t="s">
        <v>569</v>
      </c>
      <c r="F5308" s="5">
        <v>0.37</v>
      </c>
      <c r="G5308" s="9">
        <v>0.1</v>
      </c>
      <c r="H5308" s="6">
        <f>G5308*100</f>
        <v>10</v>
      </c>
      <c r="I5308" t="s">
        <v>9716</v>
      </c>
      <c r="J5308" t="s">
        <v>10765</v>
      </c>
      <c r="K5308">
        <v>41</v>
      </c>
      <c r="L5308">
        <v>41</v>
      </c>
      <c r="M5308">
        <f>(F5308*(1+0.05))</f>
        <v>0.38850000000000001</v>
      </c>
      <c r="N5308">
        <f>IFERROR(ROUND(( (-1.208*LN(L5308) + 7.5474 + 4.6991*(2.71828^(-0.009*L5308)) + 0.0001*L5308*L5308 - 0.0432*L5308 + 4.7166)/3),2), " ")</f>
        <v>3.14</v>
      </c>
      <c r="O5308">
        <f>IFERROR(MAX(MIN(ROUND(N5308*(Q5308/P5308),2),4.5),1.9)," ")</f>
        <v>2.96</v>
      </c>
      <c r="P5308">
        <f>13.098*F5308^-1.237</f>
        <v>44.806338281983834</v>
      </c>
      <c r="Q5308">
        <f>13.098*M5308^-1.237</f>
        <v>42.182109086218873</v>
      </c>
      <c r="R5308" s="5">
        <f>IFERROR(ROUND(MAX(MIN((-105.4*LN(O5308) + 163.83),95),10),0)," ")</f>
        <v>49</v>
      </c>
      <c r="S5308" s="5" t="str">
        <f>IFERROR(CONCATENATE("(",R5308,",",ROUND((1.2*W5308),2),")")," ")</f>
        <v>(49,0.47)</v>
      </c>
      <c r="T5308">
        <f>R5308-L5308</f>
        <v>8</v>
      </c>
      <c r="U5308" s="7" t="str">
        <f>IF((AND(T5308=0,H5308&gt;=L5308)),"Don’t change bids","OK")</f>
        <v>OK</v>
      </c>
      <c r="V5308" t="e">
        <f>IF((MATCH(F5308,W5308,0)),"Same","Diff")</f>
        <v>#N/A</v>
      </c>
      <c r="W5308" s="5">
        <f>ROUND(M5308,2)</f>
        <v>0.39</v>
      </c>
      <c r="X5308" s="5">
        <v>0.39</v>
      </c>
    </row>
    <row r="5309" spans="1:24" x14ac:dyDescent="0.25">
      <c r="A5309" t="s">
        <v>24</v>
      </c>
      <c r="B5309" t="s">
        <v>5308</v>
      </c>
      <c r="C5309" t="s">
        <v>4401</v>
      </c>
      <c r="D5309" t="s">
        <v>5259</v>
      </c>
      <c r="E5309" t="s">
        <v>4873</v>
      </c>
      <c r="F5309" s="5">
        <v>0.25</v>
      </c>
      <c r="G5309" s="9">
        <v>0.1</v>
      </c>
      <c r="H5309" s="6">
        <f>G5309*100</f>
        <v>10</v>
      </c>
      <c r="I5309" t="s">
        <v>10689</v>
      </c>
      <c r="J5309" t="s">
        <v>10765</v>
      </c>
      <c r="K5309">
        <v>41</v>
      </c>
      <c r="L5309">
        <v>41</v>
      </c>
      <c r="M5309">
        <f>(F5309*(1+0.05))</f>
        <v>0.26250000000000001</v>
      </c>
      <c r="N5309">
        <f>IFERROR(ROUND(( (-1.208*LN(L5309) + 7.5474 + 4.6991*(2.71828^(-0.009*L5309)) + 0.0001*L5309*L5309 - 0.0432*L5309 + 4.7166)/3),2), " ")</f>
        <v>3.14</v>
      </c>
      <c r="O5309">
        <f>IFERROR(MAX(MIN(ROUND(N5309*(Q5309/P5309),2),4.5),1.9)," ")</f>
        <v>2.96</v>
      </c>
      <c r="P5309">
        <f>13.098*F5309^-1.237</f>
        <v>72.770137473005676</v>
      </c>
      <c r="Q5309">
        <f>13.098*M5309^-1.237</f>
        <v>68.508117262055379</v>
      </c>
      <c r="R5309" s="5">
        <f>IFERROR(ROUND(MAX(MIN((-105.4*LN(O5309) + 163.83),95),10),0)," ")</f>
        <v>49</v>
      </c>
      <c r="S5309" s="5" t="str">
        <f>IFERROR(CONCATENATE("(",R5309,",",ROUND((1.2*W5309),2),")")," ")</f>
        <v>(49,0.31)</v>
      </c>
      <c r="T5309">
        <f>R5309-L5309</f>
        <v>8</v>
      </c>
      <c r="U5309" s="7" t="str">
        <f>IF((AND(T5309=0,H5309&gt;=L5309)),"Don’t change bids","OK")</f>
        <v>OK</v>
      </c>
      <c r="V5309" t="e">
        <f>IF((MATCH(F5309,W5309,0)),"Same","Diff")</f>
        <v>#N/A</v>
      </c>
      <c r="W5309" s="5">
        <f>ROUND(M5309,2)</f>
        <v>0.26</v>
      </c>
      <c r="X5309" s="5">
        <v>0.26</v>
      </c>
    </row>
    <row r="5310" spans="1:24" x14ac:dyDescent="0.25">
      <c r="A5310" t="s">
        <v>24</v>
      </c>
      <c r="B5310" t="s">
        <v>5309</v>
      </c>
      <c r="C5310" t="s">
        <v>4401</v>
      </c>
      <c r="D5310" t="s">
        <v>5252</v>
      </c>
      <c r="E5310" t="s">
        <v>569</v>
      </c>
      <c r="F5310" s="5">
        <v>0.37</v>
      </c>
      <c r="G5310" s="9">
        <v>0.1</v>
      </c>
      <c r="H5310" s="6">
        <f>G5310*100</f>
        <v>10</v>
      </c>
      <c r="I5310" t="s">
        <v>9716</v>
      </c>
      <c r="J5310" t="s">
        <v>10765</v>
      </c>
      <c r="K5310">
        <v>41</v>
      </c>
      <c r="L5310">
        <v>41</v>
      </c>
      <c r="M5310">
        <f>(F5310*(1+0.05))</f>
        <v>0.38850000000000001</v>
      </c>
      <c r="N5310">
        <f>IFERROR(ROUND(( (-1.208*LN(L5310) + 7.5474 + 4.6991*(2.71828^(-0.009*L5310)) + 0.0001*L5310*L5310 - 0.0432*L5310 + 4.7166)/3),2), " ")</f>
        <v>3.14</v>
      </c>
      <c r="O5310">
        <f>IFERROR(MAX(MIN(ROUND(N5310*(Q5310/P5310),2),4.5),1.9)," ")</f>
        <v>2.96</v>
      </c>
      <c r="P5310">
        <f>13.098*F5310^-1.237</f>
        <v>44.806338281983834</v>
      </c>
      <c r="Q5310">
        <f>13.098*M5310^-1.237</f>
        <v>42.182109086218873</v>
      </c>
      <c r="R5310" s="5">
        <f>IFERROR(ROUND(MAX(MIN((-105.4*LN(O5310) + 163.83),95),10),0)," ")</f>
        <v>49</v>
      </c>
      <c r="S5310" s="5" t="str">
        <f>IFERROR(CONCATENATE("(",R5310,",",ROUND((1.2*W5310),2),")")," ")</f>
        <v>(49,0.47)</v>
      </c>
      <c r="T5310">
        <f>R5310-L5310</f>
        <v>8</v>
      </c>
      <c r="U5310" s="7" t="str">
        <f>IF((AND(T5310=0,H5310&gt;=L5310)),"Don’t change bids","OK")</f>
        <v>OK</v>
      </c>
      <c r="V5310" t="e">
        <f>IF((MATCH(F5310,W5310,0)),"Same","Diff")</f>
        <v>#N/A</v>
      </c>
      <c r="W5310" s="5">
        <f>ROUND(M5310,2)</f>
        <v>0.39</v>
      </c>
      <c r="X5310" s="5">
        <v>0.39</v>
      </c>
    </row>
    <row r="5311" spans="1:24" x14ac:dyDescent="0.25">
      <c r="A5311" t="s">
        <v>24</v>
      </c>
      <c r="B5311" t="s">
        <v>5310</v>
      </c>
      <c r="C5311" t="s">
        <v>4401</v>
      </c>
      <c r="D5311" t="s">
        <v>5252</v>
      </c>
      <c r="E5311" t="s">
        <v>4386</v>
      </c>
      <c r="F5311" s="5">
        <v>0.33</v>
      </c>
      <c r="G5311" s="9">
        <v>0.1</v>
      </c>
      <c r="H5311" s="6">
        <f>G5311*100</f>
        <v>10</v>
      </c>
      <c r="I5311" t="s">
        <v>10684</v>
      </c>
      <c r="J5311" t="s">
        <v>10765</v>
      </c>
      <c r="K5311">
        <v>41</v>
      </c>
      <c r="L5311">
        <v>41</v>
      </c>
      <c r="M5311">
        <f>(F5311*(1+0.05))</f>
        <v>0.34650000000000003</v>
      </c>
      <c r="N5311">
        <f>IFERROR(ROUND(( (-1.208*LN(L5311) + 7.5474 + 4.6991*(2.71828^(-0.009*L5311)) + 0.0001*L5311*L5311 - 0.0432*L5311 + 4.7166)/3),2), " ")</f>
        <v>3.14</v>
      </c>
      <c r="O5311">
        <f>IFERROR(MAX(MIN(ROUND(N5311*(Q5311/P5311),2),4.5),1.9)," ")</f>
        <v>2.96</v>
      </c>
      <c r="P5311">
        <f>13.098*F5311^-1.237</f>
        <v>51.618245932576549</v>
      </c>
      <c r="Q5311">
        <f>13.098*M5311^-1.237</f>
        <v>48.595055169744008</v>
      </c>
      <c r="R5311" s="5">
        <f>IFERROR(ROUND(MAX(MIN((-105.4*LN(O5311) + 163.83),95),10),0)," ")</f>
        <v>49</v>
      </c>
      <c r="S5311" s="5" t="str">
        <f>IFERROR(CONCATENATE("(",R5311,",",ROUND((1.2*W5311),2),")")," ")</f>
        <v>(49,0.42)</v>
      </c>
      <c r="T5311">
        <f>R5311-L5311</f>
        <v>8</v>
      </c>
      <c r="U5311" s="7" t="str">
        <f>IF((AND(T5311=0,H5311&gt;=L5311)),"Don’t change bids","OK")</f>
        <v>OK</v>
      </c>
      <c r="V5311" t="e">
        <f>IF((MATCH(F5311,W5311,0)),"Same","Diff")</f>
        <v>#N/A</v>
      </c>
      <c r="W5311" s="5">
        <f>ROUND(M5311,2)</f>
        <v>0.35</v>
      </c>
      <c r="X5311" s="5">
        <v>0.35</v>
      </c>
    </row>
    <row r="5312" spans="1:24" x14ac:dyDescent="0.25">
      <c r="A5312" t="s">
        <v>24</v>
      </c>
      <c r="B5312" t="s">
        <v>5311</v>
      </c>
      <c r="C5312" t="s">
        <v>4401</v>
      </c>
      <c r="D5312" t="s">
        <v>5252</v>
      </c>
      <c r="E5312" t="s">
        <v>569</v>
      </c>
      <c r="F5312" s="5">
        <v>0.37</v>
      </c>
      <c r="G5312" s="9">
        <v>0.1</v>
      </c>
      <c r="H5312" s="6">
        <f>G5312*100</f>
        <v>10</v>
      </c>
      <c r="I5312" t="s">
        <v>9716</v>
      </c>
      <c r="J5312" t="s">
        <v>10765</v>
      </c>
      <c r="K5312">
        <v>41</v>
      </c>
      <c r="L5312">
        <v>41</v>
      </c>
      <c r="M5312">
        <f>(F5312*(1+0.05))</f>
        <v>0.38850000000000001</v>
      </c>
      <c r="N5312">
        <f>IFERROR(ROUND(( (-1.208*LN(L5312) + 7.5474 + 4.6991*(2.71828^(-0.009*L5312)) + 0.0001*L5312*L5312 - 0.0432*L5312 + 4.7166)/3),2), " ")</f>
        <v>3.14</v>
      </c>
      <c r="O5312">
        <f>IFERROR(MAX(MIN(ROUND(N5312*(Q5312/P5312),2),4.5),1.9)," ")</f>
        <v>2.96</v>
      </c>
      <c r="P5312">
        <f>13.098*F5312^-1.237</f>
        <v>44.806338281983834</v>
      </c>
      <c r="Q5312">
        <f>13.098*M5312^-1.237</f>
        <v>42.182109086218873</v>
      </c>
      <c r="R5312" s="5">
        <f>IFERROR(ROUND(MAX(MIN((-105.4*LN(O5312) + 163.83),95),10),0)," ")</f>
        <v>49</v>
      </c>
      <c r="S5312" s="5" t="str">
        <f>IFERROR(CONCATENATE("(",R5312,",",ROUND((1.2*W5312),2),")")," ")</f>
        <v>(49,0.47)</v>
      </c>
      <c r="T5312">
        <f>R5312-L5312</f>
        <v>8</v>
      </c>
      <c r="U5312" s="7" t="str">
        <f>IF((AND(T5312=0,H5312&gt;=L5312)),"Don’t change bids","OK")</f>
        <v>OK</v>
      </c>
      <c r="V5312" t="e">
        <f>IF((MATCH(F5312,W5312,0)),"Same","Diff")</f>
        <v>#N/A</v>
      </c>
      <c r="W5312" s="5">
        <f>ROUND(M5312,2)</f>
        <v>0.39</v>
      </c>
      <c r="X5312" s="5">
        <v>0.39</v>
      </c>
    </row>
    <row r="5313" spans="1:24" x14ac:dyDescent="0.25">
      <c r="A5313" t="s">
        <v>24</v>
      </c>
      <c r="B5313" t="s">
        <v>5312</v>
      </c>
      <c r="C5313" t="s">
        <v>4401</v>
      </c>
      <c r="D5313" t="s">
        <v>5252</v>
      </c>
      <c r="E5313" t="s">
        <v>569</v>
      </c>
      <c r="F5313" s="5">
        <v>0.37</v>
      </c>
      <c r="G5313" s="9">
        <v>0.1</v>
      </c>
      <c r="H5313" s="6">
        <f>G5313*100</f>
        <v>10</v>
      </c>
      <c r="I5313" t="s">
        <v>9716</v>
      </c>
      <c r="J5313" t="s">
        <v>10765</v>
      </c>
      <c r="K5313">
        <v>41</v>
      </c>
      <c r="L5313">
        <v>41</v>
      </c>
      <c r="M5313">
        <f>(F5313*(1+0.05))</f>
        <v>0.38850000000000001</v>
      </c>
      <c r="N5313">
        <f>IFERROR(ROUND(( (-1.208*LN(L5313) + 7.5474 + 4.6991*(2.71828^(-0.009*L5313)) + 0.0001*L5313*L5313 - 0.0432*L5313 + 4.7166)/3),2), " ")</f>
        <v>3.14</v>
      </c>
      <c r="O5313">
        <f>IFERROR(MAX(MIN(ROUND(N5313*(Q5313/P5313),2),4.5),1.9)," ")</f>
        <v>2.96</v>
      </c>
      <c r="P5313">
        <f>13.098*F5313^-1.237</f>
        <v>44.806338281983834</v>
      </c>
      <c r="Q5313">
        <f>13.098*M5313^-1.237</f>
        <v>42.182109086218873</v>
      </c>
      <c r="R5313" s="5">
        <f>IFERROR(ROUND(MAX(MIN((-105.4*LN(O5313) + 163.83),95),10),0)," ")</f>
        <v>49</v>
      </c>
      <c r="S5313" s="5" t="str">
        <f>IFERROR(CONCATENATE("(",R5313,",",ROUND((1.2*W5313),2),")")," ")</f>
        <v>(49,0.47)</v>
      </c>
      <c r="T5313">
        <f>R5313-L5313</f>
        <v>8</v>
      </c>
      <c r="U5313" s="7" t="str">
        <f>IF((AND(T5313=0,H5313&gt;=L5313)),"Don’t change bids","OK")</f>
        <v>OK</v>
      </c>
      <c r="V5313" t="e">
        <f>IF((MATCH(F5313,W5313,0)),"Same","Diff")</f>
        <v>#N/A</v>
      </c>
      <c r="W5313" s="5">
        <f>ROUND(M5313,2)</f>
        <v>0.39</v>
      </c>
      <c r="X5313" s="5">
        <v>0.39</v>
      </c>
    </row>
    <row r="5314" spans="1:24" x14ac:dyDescent="0.25">
      <c r="A5314" t="s">
        <v>24</v>
      </c>
      <c r="B5314" t="s">
        <v>5313</v>
      </c>
      <c r="C5314" t="s">
        <v>4401</v>
      </c>
      <c r="D5314" t="s">
        <v>5252</v>
      </c>
      <c r="E5314" t="s">
        <v>569</v>
      </c>
      <c r="F5314" s="5">
        <v>0.37</v>
      </c>
      <c r="G5314" s="9">
        <v>0.1</v>
      </c>
      <c r="H5314" s="6">
        <f>G5314*100</f>
        <v>10</v>
      </c>
      <c r="I5314" t="s">
        <v>9716</v>
      </c>
      <c r="J5314" t="s">
        <v>10765</v>
      </c>
      <c r="K5314">
        <v>41</v>
      </c>
      <c r="L5314">
        <v>41</v>
      </c>
      <c r="M5314">
        <f>(F5314*(1+0.05))</f>
        <v>0.38850000000000001</v>
      </c>
      <c r="N5314">
        <f>IFERROR(ROUND(( (-1.208*LN(L5314) + 7.5474 + 4.6991*(2.71828^(-0.009*L5314)) + 0.0001*L5314*L5314 - 0.0432*L5314 + 4.7166)/3),2), " ")</f>
        <v>3.14</v>
      </c>
      <c r="O5314">
        <f>IFERROR(MAX(MIN(ROUND(N5314*(Q5314/P5314),2),4.5),1.9)," ")</f>
        <v>2.96</v>
      </c>
      <c r="P5314">
        <f>13.098*F5314^-1.237</f>
        <v>44.806338281983834</v>
      </c>
      <c r="Q5314">
        <f>13.098*M5314^-1.237</f>
        <v>42.182109086218873</v>
      </c>
      <c r="R5314" s="5">
        <f>IFERROR(ROUND(MAX(MIN((-105.4*LN(O5314) + 163.83),95),10),0)," ")</f>
        <v>49</v>
      </c>
      <c r="S5314" s="5" t="str">
        <f>IFERROR(CONCATENATE("(",R5314,",",ROUND((1.2*W5314),2),")")," ")</f>
        <v>(49,0.47)</v>
      </c>
      <c r="T5314">
        <f>R5314-L5314</f>
        <v>8</v>
      </c>
      <c r="U5314" s="7" t="str">
        <f>IF((AND(T5314=0,H5314&gt;=L5314)),"Don’t change bids","OK")</f>
        <v>OK</v>
      </c>
      <c r="V5314" t="e">
        <f>IF((MATCH(F5314,W5314,0)),"Same","Diff")</f>
        <v>#N/A</v>
      </c>
      <c r="W5314" s="5">
        <f>ROUND(M5314,2)</f>
        <v>0.39</v>
      </c>
      <c r="X5314" s="5">
        <v>0.39</v>
      </c>
    </row>
    <row r="5315" spans="1:24" x14ac:dyDescent="0.25">
      <c r="A5315" t="s">
        <v>24</v>
      </c>
      <c r="B5315" t="s">
        <v>5314</v>
      </c>
      <c r="C5315" t="s">
        <v>4401</v>
      </c>
      <c r="D5315" t="s">
        <v>5252</v>
      </c>
      <c r="E5315" t="s">
        <v>1325</v>
      </c>
      <c r="F5315" s="5">
        <v>0.38</v>
      </c>
      <c r="G5315" s="9">
        <v>0.1</v>
      </c>
      <c r="H5315" s="6">
        <f>G5315*100</f>
        <v>10</v>
      </c>
      <c r="I5315" t="s">
        <v>9717</v>
      </c>
      <c r="J5315" t="s">
        <v>10765</v>
      </c>
      <c r="K5315">
        <v>41</v>
      </c>
      <c r="L5315">
        <v>41</v>
      </c>
      <c r="M5315">
        <f>(F5315*(1+0.05))</f>
        <v>0.39900000000000002</v>
      </c>
      <c r="N5315">
        <f>IFERROR(ROUND(( (-1.208*LN(L5315) + 7.5474 + 4.6991*(2.71828^(-0.009*L5315)) + 0.0001*L5315*L5315 - 0.0432*L5315 + 4.7166)/3),2), " ")</f>
        <v>3.14</v>
      </c>
      <c r="O5315">
        <f>IFERROR(MAX(MIN(ROUND(N5315*(Q5315/P5315),2),4.5),1.9)," ")</f>
        <v>2.96</v>
      </c>
      <c r="P5315">
        <f>13.098*F5315^-1.237</f>
        <v>43.352353277658167</v>
      </c>
      <c r="Q5315">
        <f>13.098*M5315^-1.237</f>
        <v>40.813281451248919</v>
      </c>
      <c r="R5315" s="5">
        <f>IFERROR(ROUND(MAX(MIN((-105.4*LN(O5315) + 163.83),95),10),0)," ")</f>
        <v>49</v>
      </c>
      <c r="S5315" s="5" t="str">
        <f>IFERROR(CONCATENATE("(",R5315,",",ROUND((1.2*W5315),2),")")," ")</f>
        <v>(49,0.48)</v>
      </c>
      <c r="T5315">
        <f>R5315-L5315</f>
        <v>8</v>
      </c>
      <c r="U5315" s="7" t="str">
        <f>IF((AND(T5315=0,H5315&gt;=L5315)),"Don’t change bids","OK")</f>
        <v>OK</v>
      </c>
      <c r="V5315" t="e">
        <f>IF((MATCH(F5315,W5315,0)),"Same","Diff")</f>
        <v>#N/A</v>
      </c>
      <c r="W5315" s="5">
        <f>ROUND(M5315,2)</f>
        <v>0.4</v>
      </c>
      <c r="X5315" s="5">
        <v>0.4</v>
      </c>
    </row>
    <row r="5316" spans="1:24" x14ac:dyDescent="0.25">
      <c r="A5316" t="s">
        <v>24</v>
      </c>
      <c r="B5316" t="s">
        <v>5315</v>
      </c>
      <c r="C5316" t="s">
        <v>4401</v>
      </c>
      <c r="D5316" t="s">
        <v>5252</v>
      </c>
      <c r="E5316" t="s">
        <v>569</v>
      </c>
      <c r="F5316" s="5">
        <v>0.37</v>
      </c>
      <c r="G5316" s="9">
        <v>0.1</v>
      </c>
      <c r="H5316" s="6">
        <f>G5316*100</f>
        <v>10</v>
      </c>
      <c r="I5316" t="s">
        <v>9716</v>
      </c>
      <c r="J5316" t="s">
        <v>10765</v>
      </c>
      <c r="K5316">
        <v>41</v>
      </c>
      <c r="L5316">
        <v>41</v>
      </c>
      <c r="M5316">
        <f>(F5316*(1+0.05))</f>
        <v>0.38850000000000001</v>
      </c>
      <c r="N5316">
        <f>IFERROR(ROUND(( (-1.208*LN(L5316) + 7.5474 + 4.6991*(2.71828^(-0.009*L5316)) + 0.0001*L5316*L5316 - 0.0432*L5316 + 4.7166)/3),2), " ")</f>
        <v>3.14</v>
      </c>
      <c r="O5316">
        <f>IFERROR(MAX(MIN(ROUND(N5316*(Q5316/P5316),2),4.5),1.9)," ")</f>
        <v>2.96</v>
      </c>
      <c r="P5316">
        <f>13.098*F5316^-1.237</f>
        <v>44.806338281983834</v>
      </c>
      <c r="Q5316">
        <f>13.098*M5316^-1.237</f>
        <v>42.182109086218873</v>
      </c>
      <c r="R5316" s="5">
        <f>IFERROR(ROUND(MAX(MIN((-105.4*LN(O5316) + 163.83),95),10),0)," ")</f>
        <v>49</v>
      </c>
      <c r="S5316" s="5" t="str">
        <f>IFERROR(CONCATENATE("(",R5316,",",ROUND((1.2*W5316),2),")")," ")</f>
        <v>(49,0.47)</v>
      </c>
      <c r="T5316">
        <f>R5316-L5316</f>
        <v>8</v>
      </c>
      <c r="U5316" s="7" t="str">
        <f>IF((AND(T5316=0,H5316&gt;=L5316)),"Don’t change bids","OK")</f>
        <v>OK</v>
      </c>
      <c r="V5316" t="e">
        <f>IF((MATCH(F5316,W5316,0)),"Same","Diff")</f>
        <v>#N/A</v>
      </c>
      <c r="W5316" s="5">
        <f>ROUND(M5316,2)</f>
        <v>0.39</v>
      </c>
      <c r="X5316" s="5">
        <v>0.39</v>
      </c>
    </row>
    <row r="5317" spans="1:24" x14ac:dyDescent="0.25">
      <c r="A5317" t="s">
        <v>24</v>
      </c>
      <c r="B5317" t="s">
        <v>5316</v>
      </c>
      <c r="C5317" t="s">
        <v>4401</v>
      </c>
      <c r="D5317" t="s">
        <v>5252</v>
      </c>
      <c r="E5317" t="s">
        <v>569</v>
      </c>
      <c r="F5317" s="5">
        <v>0.37</v>
      </c>
      <c r="G5317" s="9">
        <v>0.1</v>
      </c>
      <c r="H5317" s="6">
        <f>G5317*100</f>
        <v>10</v>
      </c>
      <c r="I5317" t="s">
        <v>9716</v>
      </c>
      <c r="J5317" t="s">
        <v>10765</v>
      </c>
      <c r="K5317">
        <v>41</v>
      </c>
      <c r="L5317">
        <v>41</v>
      </c>
      <c r="M5317">
        <f>(F5317*(1+0.05))</f>
        <v>0.38850000000000001</v>
      </c>
      <c r="N5317">
        <f>IFERROR(ROUND(( (-1.208*LN(L5317) + 7.5474 + 4.6991*(2.71828^(-0.009*L5317)) + 0.0001*L5317*L5317 - 0.0432*L5317 + 4.7166)/3),2), " ")</f>
        <v>3.14</v>
      </c>
      <c r="O5317">
        <f>IFERROR(MAX(MIN(ROUND(N5317*(Q5317/P5317),2),4.5),1.9)," ")</f>
        <v>2.96</v>
      </c>
      <c r="P5317">
        <f>13.098*F5317^-1.237</f>
        <v>44.806338281983834</v>
      </c>
      <c r="Q5317">
        <f>13.098*M5317^-1.237</f>
        <v>42.182109086218873</v>
      </c>
      <c r="R5317" s="5">
        <f>IFERROR(ROUND(MAX(MIN((-105.4*LN(O5317) + 163.83),95),10),0)," ")</f>
        <v>49</v>
      </c>
      <c r="S5317" s="5" t="str">
        <f>IFERROR(CONCATENATE("(",R5317,",",ROUND((1.2*W5317),2),")")," ")</f>
        <v>(49,0.47)</v>
      </c>
      <c r="T5317">
        <f>R5317-L5317</f>
        <v>8</v>
      </c>
      <c r="U5317" s="7" t="str">
        <f>IF((AND(T5317=0,H5317&gt;=L5317)),"Don’t change bids","OK")</f>
        <v>OK</v>
      </c>
      <c r="V5317" t="e">
        <f>IF((MATCH(F5317,W5317,0)),"Same","Diff")</f>
        <v>#N/A</v>
      </c>
      <c r="W5317" s="5">
        <f>ROUND(M5317,2)</f>
        <v>0.39</v>
      </c>
      <c r="X5317" s="5">
        <v>0.39</v>
      </c>
    </row>
    <row r="5318" spans="1:24" x14ac:dyDescent="0.25">
      <c r="A5318" t="s">
        <v>24</v>
      </c>
      <c r="B5318" t="s">
        <v>5317</v>
      </c>
      <c r="C5318" t="s">
        <v>4401</v>
      </c>
      <c r="D5318" t="s">
        <v>5259</v>
      </c>
      <c r="E5318" t="s">
        <v>569</v>
      </c>
      <c r="F5318" s="5">
        <v>0.37</v>
      </c>
      <c r="G5318" s="9">
        <v>0.1</v>
      </c>
      <c r="H5318" s="6">
        <f>G5318*100</f>
        <v>10</v>
      </c>
      <c r="I5318" t="s">
        <v>9716</v>
      </c>
      <c r="J5318" t="s">
        <v>10765</v>
      </c>
      <c r="K5318">
        <v>41</v>
      </c>
      <c r="L5318">
        <v>41</v>
      </c>
      <c r="M5318">
        <f>(F5318*(1+0.05))</f>
        <v>0.38850000000000001</v>
      </c>
      <c r="N5318">
        <f>IFERROR(ROUND(( (-1.208*LN(L5318) + 7.5474 + 4.6991*(2.71828^(-0.009*L5318)) + 0.0001*L5318*L5318 - 0.0432*L5318 + 4.7166)/3),2), " ")</f>
        <v>3.14</v>
      </c>
      <c r="O5318">
        <f>IFERROR(MAX(MIN(ROUND(N5318*(Q5318/P5318),2),4.5),1.9)," ")</f>
        <v>2.96</v>
      </c>
      <c r="P5318">
        <f>13.098*F5318^-1.237</f>
        <v>44.806338281983834</v>
      </c>
      <c r="Q5318">
        <f>13.098*M5318^-1.237</f>
        <v>42.182109086218873</v>
      </c>
      <c r="R5318" s="5">
        <f>IFERROR(ROUND(MAX(MIN((-105.4*LN(O5318) + 163.83),95),10),0)," ")</f>
        <v>49</v>
      </c>
      <c r="S5318" s="5" t="str">
        <f>IFERROR(CONCATENATE("(",R5318,",",ROUND((1.2*W5318),2),")")," ")</f>
        <v>(49,0.47)</v>
      </c>
      <c r="T5318">
        <f>R5318-L5318</f>
        <v>8</v>
      </c>
      <c r="U5318" s="7" t="str">
        <f>IF((AND(T5318=0,H5318&gt;=L5318)),"Don’t change bids","OK")</f>
        <v>OK</v>
      </c>
      <c r="V5318" t="e">
        <f>IF((MATCH(F5318,W5318,0)),"Same","Diff")</f>
        <v>#N/A</v>
      </c>
      <c r="W5318" s="5">
        <f>ROUND(M5318,2)</f>
        <v>0.39</v>
      </c>
      <c r="X5318" s="5">
        <v>0.39</v>
      </c>
    </row>
    <row r="5319" spans="1:24" x14ac:dyDescent="0.25">
      <c r="A5319" t="s">
        <v>24</v>
      </c>
      <c r="B5319" t="s">
        <v>5318</v>
      </c>
      <c r="C5319" t="s">
        <v>4401</v>
      </c>
      <c r="D5319" t="s">
        <v>5252</v>
      </c>
      <c r="E5319" t="s">
        <v>569</v>
      </c>
      <c r="F5319" s="5">
        <v>0.37</v>
      </c>
      <c r="G5319" s="9">
        <v>0.1</v>
      </c>
      <c r="H5319" s="6">
        <f>G5319*100</f>
        <v>10</v>
      </c>
      <c r="I5319" t="s">
        <v>9716</v>
      </c>
      <c r="J5319" t="s">
        <v>10765</v>
      </c>
      <c r="K5319">
        <v>41</v>
      </c>
      <c r="L5319">
        <v>41</v>
      </c>
      <c r="M5319">
        <f>(F5319*(1+0.05))</f>
        <v>0.38850000000000001</v>
      </c>
      <c r="N5319">
        <f>IFERROR(ROUND(( (-1.208*LN(L5319) + 7.5474 + 4.6991*(2.71828^(-0.009*L5319)) + 0.0001*L5319*L5319 - 0.0432*L5319 + 4.7166)/3),2), " ")</f>
        <v>3.14</v>
      </c>
      <c r="O5319">
        <f>IFERROR(MAX(MIN(ROUND(N5319*(Q5319/P5319),2),4.5),1.9)," ")</f>
        <v>2.96</v>
      </c>
      <c r="P5319">
        <f>13.098*F5319^-1.237</f>
        <v>44.806338281983834</v>
      </c>
      <c r="Q5319">
        <f>13.098*M5319^-1.237</f>
        <v>42.182109086218873</v>
      </c>
      <c r="R5319" s="5">
        <f>IFERROR(ROUND(MAX(MIN((-105.4*LN(O5319) + 163.83),95),10),0)," ")</f>
        <v>49</v>
      </c>
      <c r="S5319" s="5" t="str">
        <f>IFERROR(CONCATENATE("(",R5319,",",ROUND((1.2*W5319),2),")")," ")</f>
        <v>(49,0.47)</v>
      </c>
      <c r="T5319">
        <f>R5319-L5319</f>
        <v>8</v>
      </c>
      <c r="U5319" s="7" t="str">
        <f>IF((AND(T5319=0,H5319&gt;=L5319)),"Don’t change bids","OK")</f>
        <v>OK</v>
      </c>
      <c r="V5319" t="e">
        <f>IF((MATCH(F5319,W5319,0)),"Same","Diff")</f>
        <v>#N/A</v>
      </c>
      <c r="W5319" s="5">
        <f>ROUND(M5319,2)</f>
        <v>0.39</v>
      </c>
      <c r="X5319" s="5">
        <v>0.39</v>
      </c>
    </row>
    <row r="5320" spans="1:24" x14ac:dyDescent="0.25">
      <c r="A5320" t="s">
        <v>24</v>
      </c>
      <c r="B5320" t="s">
        <v>5319</v>
      </c>
      <c r="C5320" t="s">
        <v>4401</v>
      </c>
      <c r="D5320" t="s">
        <v>5252</v>
      </c>
      <c r="E5320" t="s">
        <v>569</v>
      </c>
      <c r="F5320" s="5">
        <v>0.37</v>
      </c>
      <c r="G5320" s="9">
        <v>0.1</v>
      </c>
      <c r="H5320" s="6">
        <f>G5320*100</f>
        <v>10</v>
      </c>
      <c r="I5320" t="s">
        <v>9716</v>
      </c>
      <c r="J5320" t="s">
        <v>10765</v>
      </c>
      <c r="K5320">
        <v>41</v>
      </c>
      <c r="L5320">
        <v>41</v>
      </c>
      <c r="M5320">
        <f>(F5320*(1+0.05))</f>
        <v>0.38850000000000001</v>
      </c>
      <c r="N5320">
        <f>IFERROR(ROUND(( (-1.208*LN(L5320) + 7.5474 + 4.6991*(2.71828^(-0.009*L5320)) + 0.0001*L5320*L5320 - 0.0432*L5320 + 4.7166)/3),2), " ")</f>
        <v>3.14</v>
      </c>
      <c r="O5320">
        <f>IFERROR(MAX(MIN(ROUND(N5320*(Q5320/P5320),2),4.5),1.9)," ")</f>
        <v>2.96</v>
      </c>
      <c r="P5320">
        <f>13.098*F5320^-1.237</f>
        <v>44.806338281983834</v>
      </c>
      <c r="Q5320">
        <f>13.098*M5320^-1.237</f>
        <v>42.182109086218873</v>
      </c>
      <c r="R5320" s="5">
        <f>IFERROR(ROUND(MAX(MIN((-105.4*LN(O5320) + 163.83),95),10),0)," ")</f>
        <v>49</v>
      </c>
      <c r="S5320" s="5" t="str">
        <f>IFERROR(CONCATENATE("(",R5320,",",ROUND((1.2*W5320),2),")")," ")</f>
        <v>(49,0.47)</v>
      </c>
      <c r="T5320">
        <f>R5320-L5320</f>
        <v>8</v>
      </c>
      <c r="U5320" s="7" t="str">
        <f>IF((AND(T5320=0,H5320&gt;=L5320)),"Don’t change bids","OK")</f>
        <v>OK</v>
      </c>
      <c r="V5320" t="e">
        <f>IF((MATCH(F5320,W5320,0)),"Same","Diff")</f>
        <v>#N/A</v>
      </c>
      <c r="W5320" s="5">
        <f>ROUND(M5320,2)</f>
        <v>0.39</v>
      </c>
      <c r="X5320" s="5">
        <v>0.39</v>
      </c>
    </row>
    <row r="5321" spans="1:24" x14ac:dyDescent="0.25">
      <c r="A5321" t="s">
        <v>24</v>
      </c>
      <c r="B5321" t="s">
        <v>5320</v>
      </c>
      <c r="C5321" t="s">
        <v>4401</v>
      </c>
      <c r="D5321" t="s">
        <v>5252</v>
      </c>
      <c r="E5321" t="s">
        <v>569</v>
      </c>
      <c r="F5321" s="5">
        <v>0.37</v>
      </c>
      <c r="G5321" s="9">
        <v>0.1</v>
      </c>
      <c r="H5321" s="6">
        <f>G5321*100</f>
        <v>10</v>
      </c>
      <c r="I5321" t="s">
        <v>9716</v>
      </c>
      <c r="J5321" t="s">
        <v>10765</v>
      </c>
      <c r="K5321">
        <v>41</v>
      </c>
      <c r="L5321">
        <v>41</v>
      </c>
      <c r="M5321">
        <f>(F5321*(1+0.05))</f>
        <v>0.38850000000000001</v>
      </c>
      <c r="N5321">
        <f>IFERROR(ROUND(( (-1.208*LN(L5321) + 7.5474 + 4.6991*(2.71828^(-0.009*L5321)) + 0.0001*L5321*L5321 - 0.0432*L5321 + 4.7166)/3),2), " ")</f>
        <v>3.14</v>
      </c>
      <c r="O5321">
        <f>IFERROR(MAX(MIN(ROUND(N5321*(Q5321/P5321),2),4.5),1.9)," ")</f>
        <v>2.96</v>
      </c>
      <c r="P5321">
        <f>13.098*F5321^-1.237</f>
        <v>44.806338281983834</v>
      </c>
      <c r="Q5321">
        <f>13.098*M5321^-1.237</f>
        <v>42.182109086218873</v>
      </c>
      <c r="R5321" s="5">
        <f>IFERROR(ROUND(MAX(MIN((-105.4*LN(O5321) + 163.83),95),10),0)," ")</f>
        <v>49</v>
      </c>
      <c r="S5321" s="5" t="str">
        <f>IFERROR(CONCATENATE("(",R5321,",",ROUND((1.2*W5321),2),")")," ")</f>
        <v>(49,0.47)</v>
      </c>
      <c r="T5321">
        <f>R5321-L5321</f>
        <v>8</v>
      </c>
      <c r="U5321" s="7" t="str">
        <f>IF((AND(T5321=0,H5321&gt;=L5321)),"Don’t change bids","OK")</f>
        <v>OK</v>
      </c>
      <c r="V5321" t="e">
        <f>IF((MATCH(F5321,W5321,0)),"Same","Diff")</f>
        <v>#N/A</v>
      </c>
      <c r="W5321" s="5">
        <f>ROUND(M5321,2)</f>
        <v>0.39</v>
      </c>
      <c r="X5321" s="5">
        <v>0.39</v>
      </c>
    </row>
    <row r="5322" spans="1:24" x14ac:dyDescent="0.25">
      <c r="A5322" t="s">
        <v>24</v>
      </c>
      <c r="B5322" t="s">
        <v>5321</v>
      </c>
      <c r="C5322" t="s">
        <v>4401</v>
      </c>
      <c r="D5322" t="s">
        <v>5252</v>
      </c>
      <c r="E5322" t="s">
        <v>569</v>
      </c>
      <c r="F5322" s="5">
        <v>0.37</v>
      </c>
      <c r="G5322" s="9">
        <v>0.1</v>
      </c>
      <c r="H5322" s="6">
        <f>G5322*100</f>
        <v>10</v>
      </c>
      <c r="I5322" t="s">
        <v>9716</v>
      </c>
      <c r="J5322" t="s">
        <v>10765</v>
      </c>
      <c r="K5322">
        <v>41</v>
      </c>
      <c r="L5322">
        <v>41</v>
      </c>
      <c r="M5322">
        <f>(F5322*(1+0.05))</f>
        <v>0.38850000000000001</v>
      </c>
      <c r="N5322">
        <f>IFERROR(ROUND(( (-1.208*LN(L5322) + 7.5474 + 4.6991*(2.71828^(-0.009*L5322)) + 0.0001*L5322*L5322 - 0.0432*L5322 + 4.7166)/3),2), " ")</f>
        <v>3.14</v>
      </c>
      <c r="O5322">
        <f>IFERROR(MAX(MIN(ROUND(N5322*(Q5322/P5322),2),4.5),1.9)," ")</f>
        <v>2.96</v>
      </c>
      <c r="P5322">
        <f>13.098*F5322^-1.237</f>
        <v>44.806338281983834</v>
      </c>
      <c r="Q5322">
        <f>13.098*M5322^-1.237</f>
        <v>42.182109086218873</v>
      </c>
      <c r="R5322" s="5">
        <f>IFERROR(ROUND(MAX(MIN((-105.4*LN(O5322) + 163.83),95),10),0)," ")</f>
        <v>49</v>
      </c>
      <c r="S5322" s="5" t="str">
        <f>IFERROR(CONCATENATE("(",R5322,",",ROUND((1.2*W5322),2),")")," ")</f>
        <v>(49,0.47)</v>
      </c>
      <c r="T5322">
        <f>R5322-L5322</f>
        <v>8</v>
      </c>
      <c r="U5322" s="7" t="str">
        <f>IF((AND(T5322=0,H5322&gt;=L5322)),"Don’t change bids","OK")</f>
        <v>OK</v>
      </c>
      <c r="V5322" t="e">
        <f>IF((MATCH(F5322,W5322,0)),"Same","Diff")</f>
        <v>#N/A</v>
      </c>
      <c r="W5322" s="5">
        <f>ROUND(M5322,2)</f>
        <v>0.39</v>
      </c>
      <c r="X5322" s="5">
        <v>0.39</v>
      </c>
    </row>
    <row r="5323" spans="1:24" x14ac:dyDescent="0.25">
      <c r="A5323" t="s">
        <v>24</v>
      </c>
      <c r="B5323" t="s">
        <v>5322</v>
      </c>
      <c r="C5323" t="s">
        <v>4401</v>
      </c>
      <c r="D5323" t="s">
        <v>5323</v>
      </c>
      <c r="E5323" t="s">
        <v>4090</v>
      </c>
      <c r="F5323" s="5">
        <v>0.36</v>
      </c>
      <c r="G5323" s="9">
        <v>0.1</v>
      </c>
      <c r="H5323" s="6">
        <f>G5323*100</f>
        <v>10</v>
      </c>
      <c r="I5323" t="s">
        <v>10682</v>
      </c>
      <c r="J5323" t="s">
        <v>10765</v>
      </c>
      <c r="K5323">
        <v>41</v>
      </c>
      <c r="L5323">
        <v>41</v>
      </c>
      <c r="M5323">
        <f>(F5323*(1+0.05))</f>
        <v>0.378</v>
      </c>
      <c r="N5323">
        <f>IFERROR(ROUND(( (-1.208*LN(L5323) + 7.5474 + 4.6991*(2.71828^(-0.009*L5323)) + 0.0001*L5323*L5323 - 0.0432*L5323 + 4.7166)/3),2), " ")</f>
        <v>3.14</v>
      </c>
      <c r="O5323">
        <f>IFERROR(MAX(MIN(ROUND(N5323*(Q5323/P5323),2),4.5),1.9)," ")</f>
        <v>2.96</v>
      </c>
      <c r="P5323">
        <f>13.098*F5323^-1.237</f>
        <v>46.350966313994896</v>
      </c>
      <c r="Q5323">
        <f>13.098*M5323^-1.237</f>
        <v>43.636270944612029</v>
      </c>
      <c r="R5323" s="5">
        <f>IFERROR(ROUND(MAX(MIN((-105.4*LN(O5323) + 163.83),95),10),0)," ")</f>
        <v>49</v>
      </c>
      <c r="S5323" s="5" t="str">
        <f>IFERROR(CONCATENATE("(",R5323,",",ROUND((1.2*W5323),2),")")," ")</f>
        <v>(49,0.46)</v>
      </c>
      <c r="T5323">
        <f>R5323-L5323</f>
        <v>8</v>
      </c>
      <c r="U5323" s="7" t="str">
        <f>IF((AND(T5323=0,H5323&gt;=L5323)),"Don’t change bids","OK")</f>
        <v>OK</v>
      </c>
      <c r="V5323" t="e">
        <f>IF((MATCH(F5323,W5323,0)),"Same","Diff")</f>
        <v>#N/A</v>
      </c>
      <c r="W5323" s="5">
        <f>ROUND(M5323,2)</f>
        <v>0.38</v>
      </c>
      <c r="X5323" s="5">
        <v>0.38</v>
      </c>
    </row>
    <row r="5324" spans="1:24" x14ac:dyDescent="0.25">
      <c r="A5324" t="s">
        <v>24</v>
      </c>
      <c r="B5324" t="s">
        <v>5324</v>
      </c>
      <c r="C5324" t="s">
        <v>4401</v>
      </c>
      <c r="D5324" t="s">
        <v>5252</v>
      </c>
      <c r="E5324" t="s">
        <v>569</v>
      </c>
      <c r="F5324" s="5">
        <v>0.37</v>
      </c>
      <c r="G5324" s="9">
        <v>0.1</v>
      </c>
      <c r="H5324" s="6">
        <f>G5324*100</f>
        <v>10</v>
      </c>
      <c r="I5324" t="s">
        <v>9716</v>
      </c>
      <c r="J5324" t="s">
        <v>10765</v>
      </c>
      <c r="K5324">
        <v>41</v>
      </c>
      <c r="L5324">
        <v>41</v>
      </c>
      <c r="M5324">
        <f>(F5324*(1+0.05))</f>
        <v>0.38850000000000001</v>
      </c>
      <c r="N5324">
        <f>IFERROR(ROUND(( (-1.208*LN(L5324) + 7.5474 + 4.6991*(2.71828^(-0.009*L5324)) + 0.0001*L5324*L5324 - 0.0432*L5324 + 4.7166)/3),2), " ")</f>
        <v>3.14</v>
      </c>
      <c r="O5324">
        <f>IFERROR(MAX(MIN(ROUND(N5324*(Q5324/P5324),2),4.5),1.9)," ")</f>
        <v>2.96</v>
      </c>
      <c r="P5324">
        <f>13.098*F5324^-1.237</f>
        <v>44.806338281983834</v>
      </c>
      <c r="Q5324">
        <f>13.098*M5324^-1.237</f>
        <v>42.182109086218873</v>
      </c>
      <c r="R5324" s="5">
        <f>IFERROR(ROUND(MAX(MIN((-105.4*LN(O5324) + 163.83),95),10),0)," ")</f>
        <v>49</v>
      </c>
      <c r="S5324" s="5" t="str">
        <f>IFERROR(CONCATENATE("(",R5324,",",ROUND((1.2*W5324),2),")")," ")</f>
        <v>(49,0.47)</v>
      </c>
      <c r="T5324">
        <f>R5324-L5324</f>
        <v>8</v>
      </c>
      <c r="U5324" s="7" t="str">
        <f>IF((AND(T5324=0,H5324&gt;=L5324)),"Don’t change bids","OK")</f>
        <v>OK</v>
      </c>
      <c r="V5324" t="e">
        <f>IF((MATCH(F5324,W5324,0)),"Same","Diff")</f>
        <v>#N/A</v>
      </c>
      <c r="W5324" s="5">
        <f>ROUND(M5324,2)</f>
        <v>0.39</v>
      </c>
      <c r="X5324" s="5">
        <v>0.39</v>
      </c>
    </row>
    <row r="5325" spans="1:24" x14ac:dyDescent="0.25">
      <c r="A5325" t="s">
        <v>24</v>
      </c>
      <c r="B5325" t="s">
        <v>5325</v>
      </c>
      <c r="C5325" t="s">
        <v>4401</v>
      </c>
      <c r="D5325" t="s">
        <v>5252</v>
      </c>
      <c r="E5325" t="s">
        <v>569</v>
      </c>
      <c r="F5325" s="5">
        <v>0.37</v>
      </c>
      <c r="G5325" s="9">
        <v>0.1</v>
      </c>
      <c r="H5325" s="6">
        <f>G5325*100</f>
        <v>10</v>
      </c>
      <c r="I5325" t="s">
        <v>9716</v>
      </c>
      <c r="J5325" t="s">
        <v>10765</v>
      </c>
      <c r="K5325">
        <v>41</v>
      </c>
      <c r="L5325">
        <v>41</v>
      </c>
      <c r="M5325">
        <f>(F5325*(1+0.05))</f>
        <v>0.38850000000000001</v>
      </c>
      <c r="N5325">
        <f>IFERROR(ROUND(( (-1.208*LN(L5325) + 7.5474 + 4.6991*(2.71828^(-0.009*L5325)) + 0.0001*L5325*L5325 - 0.0432*L5325 + 4.7166)/3),2), " ")</f>
        <v>3.14</v>
      </c>
      <c r="O5325">
        <f>IFERROR(MAX(MIN(ROUND(N5325*(Q5325/P5325),2),4.5),1.9)," ")</f>
        <v>2.96</v>
      </c>
      <c r="P5325">
        <f>13.098*F5325^-1.237</f>
        <v>44.806338281983834</v>
      </c>
      <c r="Q5325">
        <f>13.098*M5325^-1.237</f>
        <v>42.182109086218873</v>
      </c>
      <c r="R5325" s="5">
        <f>IFERROR(ROUND(MAX(MIN((-105.4*LN(O5325) + 163.83),95),10),0)," ")</f>
        <v>49</v>
      </c>
      <c r="S5325" s="5" t="str">
        <f>IFERROR(CONCATENATE("(",R5325,",",ROUND((1.2*W5325),2),")")," ")</f>
        <v>(49,0.47)</v>
      </c>
      <c r="T5325">
        <f>R5325-L5325</f>
        <v>8</v>
      </c>
      <c r="U5325" s="7" t="str">
        <f>IF((AND(T5325=0,H5325&gt;=L5325)),"Don’t change bids","OK")</f>
        <v>OK</v>
      </c>
      <c r="V5325" t="e">
        <f>IF((MATCH(F5325,W5325,0)),"Same","Diff")</f>
        <v>#N/A</v>
      </c>
      <c r="W5325" s="5">
        <f>ROUND(M5325,2)</f>
        <v>0.39</v>
      </c>
      <c r="X5325" s="5">
        <v>0.39</v>
      </c>
    </row>
    <row r="5326" spans="1:24" x14ac:dyDescent="0.25">
      <c r="A5326" t="s">
        <v>24</v>
      </c>
      <c r="B5326" t="s">
        <v>5326</v>
      </c>
      <c r="C5326" t="s">
        <v>4401</v>
      </c>
      <c r="D5326" t="s">
        <v>5252</v>
      </c>
      <c r="E5326" t="s">
        <v>569</v>
      </c>
      <c r="F5326" s="5">
        <v>0.37</v>
      </c>
      <c r="G5326" s="9">
        <v>0.1</v>
      </c>
      <c r="H5326" s="6">
        <f>G5326*100</f>
        <v>10</v>
      </c>
      <c r="I5326" t="s">
        <v>9716</v>
      </c>
      <c r="J5326" t="s">
        <v>10765</v>
      </c>
      <c r="K5326">
        <v>41</v>
      </c>
      <c r="L5326">
        <v>41</v>
      </c>
      <c r="M5326">
        <f>(F5326*(1+0.05))</f>
        <v>0.38850000000000001</v>
      </c>
      <c r="N5326">
        <f>IFERROR(ROUND(( (-1.208*LN(L5326) + 7.5474 + 4.6991*(2.71828^(-0.009*L5326)) + 0.0001*L5326*L5326 - 0.0432*L5326 + 4.7166)/3),2), " ")</f>
        <v>3.14</v>
      </c>
      <c r="O5326">
        <f>IFERROR(MAX(MIN(ROUND(N5326*(Q5326/P5326),2),4.5),1.9)," ")</f>
        <v>2.96</v>
      </c>
      <c r="P5326">
        <f>13.098*F5326^-1.237</f>
        <v>44.806338281983834</v>
      </c>
      <c r="Q5326">
        <f>13.098*M5326^-1.237</f>
        <v>42.182109086218873</v>
      </c>
      <c r="R5326" s="5">
        <f>IFERROR(ROUND(MAX(MIN((-105.4*LN(O5326) + 163.83),95),10),0)," ")</f>
        <v>49</v>
      </c>
      <c r="S5326" s="5" t="str">
        <f>IFERROR(CONCATENATE("(",R5326,",",ROUND((1.2*W5326),2),")")," ")</f>
        <v>(49,0.47)</v>
      </c>
      <c r="T5326">
        <f>R5326-L5326</f>
        <v>8</v>
      </c>
      <c r="U5326" s="7" t="str">
        <f>IF((AND(T5326=0,H5326&gt;=L5326)),"Don’t change bids","OK")</f>
        <v>OK</v>
      </c>
      <c r="V5326" t="e">
        <f>IF((MATCH(F5326,W5326,0)),"Same","Diff")</f>
        <v>#N/A</v>
      </c>
      <c r="W5326" s="5">
        <f>ROUND(M5326,2)</f>
        <v>0.39</v>
      </c>
      <c r="X5326" s="5">
        <v>0.39</v>
      </c>
    </row>
    <row r="5327" spans="1:24" x14ac:dyDescent="0.25">
      <c r="A5327" t="s">
        <v>24</v>
      </c>
      <c r="B5327" t="s">
        <v>5327</v>
      </c>
      <c r="C5327" t="s">
        <v>4401</v>
      </c>
      <c r="D5327" t="s">
        <v>5252</v>
      </c>
      <c r="E5327" t="s">
        <v>569</v>
      </c>
      <c r="F5327" s="5">
        <v>0.37</v>
      </c>
      <c r="G5327" s="9">
        <v>0.1</v>
      </c>
      <c r="H5327" s="6">
        <f>G5327*100</f>
        <v>10</v>
      </c>
      <c r="I5327" t="s">
        <v>9716</v>
      </c>
      <c r="J5327" t="s">
        <v>10765</v>
      </c>
      <c r="K5327">
        <v>41</v>
      </c>
      <c r="L5327">
        <v>41</v>
      </c>
      <c r="M5327">
        <f>(F5327*(1+0.05))</f>
        <v>0.38850000000000001</v>
      </c>
      <c r="N5327">
        <f>IFERROR(ROUND(( (-1.208*LN(L5327) + 7.5474 + 4.6991*(2.71828^(-0.009*L5327)) + 0.0001*L5327*L5327 - 0.0432*L5327 + 4.7166)/3),2), " ")</f>
        <v>3.14</v>
      </c>
      <c r="O5327">
        <f>IFERROR(MAX(MIN(ROUND(N5327*(Q5327/P5327),2),4.5),1.9)," ")</f>
        <v>2.96</v>
      </c>
      <c r="P5327">
        <f>13.098*F5327^-1.237</f>
        <v>44.806338281983834</v>
      </c>
      <c r="Q5327">
        <f>13.098*M5327^-1.237</f>
        <v>42.182109086218873</v>
      </c>
      <c r="R5327" s="5">
        <f>IFERROR(ROUND(MAX(MIN((-105.4*LN(O5327) + 163.83),95),10),0)," ")</f>
        <v>49</v>
      </c>
      <c r="S5327" s="5" t="str">
        <f>IFERROR(CONCATENATE("(",R5327,",",ROUND((1.2*W5327),2),")")," ")</f>
        <v>(49,0.47)</v>
      </c>
      <c r="T5327">
        <f>R5327-L5327</f>
        <v>8</v>
      </c>
      <c r="U5327" s="7" t="str">
        <f>IF((AND(T5327=0,H5327&gt;=L5327)),"Don’t change bids","OK")</f>
        <v>OK</v>
      </c>
      <c r="V5327" t="e">
        <f>IF((MATCH(F5327,W5327,0)),"Same","Diff")</f>
        <v>#N/A</v>
      </c>
      <c r="W5327" s="5">
        <f>ROUND(M5327,2)</f>
        <v>0.39</v>
      </c>
      <c r="X5327" s="5">
        <v>0.39</v>
      </c>
    </row>
    <row r="5328" spans="1:24" x14ac:dyDescent="0.25">
      <c r="A5328" t="s">
        <v>24</v>
      </c>
      <c r="B5328" t="s">
        <v>5328</v>
      </c>
      <c r="C5328" t="s">
        <v>4401</v>
      </c>
      <c r="D5328" t="s">
        <v>5252</v>
      </c>
      <c r="E5328" t="s">
        <v>569</v>
      </c>
      <c r="F5328" s="5">
        <v>0.37</v>
      </c>
      <c r="G5328" s="9">
        <v>0.1</v>
      </c>
      <c r="H5328" s="6">
        <f>G5328*100</f>
        <v>10</v>
      </c>
      <c r="I5328" t="s">
        <v>9716</v>
      </c>
      <c r="J5328" t="s">
        <v>10765</v>
      </c>
      <c r="K5328">
        <v>41</v>
      </c>
      <c r="L5328">
        <v>41</v>
      </c>
      <c r="M5328">
        <f>(F5328*(1+0.05))</f>
        <v>0.38850000000000001</v>
      </c>
      <c r="N5328">
        <f>IFERROR(ROUND(( (-1.208*LN(L5328) + 7.5474 + 4.6991*(2.71828^(-0.009*L5328)) + 0.0001*L5328*L5328 - 0.0432*L5328 + 4.7166)/3),2), " ")</f>
        <v>3.14</v>
      </c>
      <c r="O5328">
        <f>IFERROR(MAX(MIN(ROUND(N5328*(Q5328/P5328),2),4.5),1.9)," ")</f>
        <v>2.96</v>
      </c>
      <c r="P5328">
        <f>13.098*F5328^-1.237</f>
        <v>44.806338281983834</v>
      </c>
      <c r="Q5328">
        <f>13.098*M5328^-1.237</f>
        <v>42.182109086218873</v>
      </c>
      <c r="R5328" s="5">
        <f>IFERROR(ROUND(MAX(MIN((-105.4*LN(O5328) + 163.83),95),10),0)," ")</f>
        <v>49</v>
      </c>
      <c r="S5328" s="5" t="str">
        <f>IFERROR(CONCATENATE("(",R5328,",",ROUND((1.2*W5328),2),")")," ")</f>
        <v>(49,0.47)</v>
      </c>
      <c r="T5328">
        <f>R5328-L5328</f>
        <v>8</v>
      </c>
      <c r="U5328" s="7" t="str">
        <f>IF((AND(T5328=0,H5328&gt;=L5328)),"Don’t change bids","OK")</f>
        <v>OK</v>
      </c>
      <c r="V5328" t="e">
        <f>IF((MATCH(F5328,W5328,0)),"Same","Diff")</f>
        <v>#N/A</v>
      </c>
      <c r="W5328" s="5">
        <f>ROUND(M5328,2)</f>
        <v>0.39</v>
      </c>
      <c r="X5328" s="5">
        <v>0.39</v>
      </c>
    </row>
    <row r="5329" spans="1:24" x14ac:dyDescent="0.25">
      <c r="A5329" t="s">
        <v>24</v>
      </c>
      <c r="B5329" t="s">
        <v>5329</v>
      </c>
      <c r="C5329" t="s">
        <v>4401</v>
      </c>
      <c r="D5329" t="s">
        <v>5252</v>
      </c>
      <c r="E5329" t="s">
        <v>569</v>
      </c>
      <c r="F5329" s="5">
        <v>0.37</v>
      </c>
      <c r="G5329" s="9">
        <v>0.1</v>
      </c>
      <c r="H5329" s="6">
        <f>G5329*100</f>
        <v>10</v>
      </c>
      <c r="I5329" t="s">
        <v>9716</v>
      </c>
      <c r="J5329" t="s">
        <v>10765</v>
      </c>
      <c r="K5329">
        <v>41</v>
      </c>
      <c r="L5329">
        <v>41</v>
      </c>
      <c r="M5329">
        <f>(F5329*(1+0.05))</f>
        <v>0.38850000000000001</v>
      </c>
      <c r="N5329">
        <f>IFERROR(ROUND(( (-1.208*LN(L5329) + 7.5474 + 4.6991*(2.71828^(-0.009*L5329)) + 0.0001*L5329*L5329 - 0.0432*L5329 + 4.7166)/3),2), " ")</f>
        <v>3.14</v>
      </c>
      <c r="O5329">
        <f>IFERROR(MAX(MIN(ROUND(N5329*(Q5329/P5329),2),4.5),1.9)," ")</f>
        <v>2.96</v>
      </c>
      <c r="P5329">
        <f>13.098*F5329^-1.237</f>
        <v>44.806338281983834</v>
      </c>
      <c r="Q5329">
        <f>13.098*M5329^-1.237</f>
        <v>42.182109086218873</v>
      </c>
      <c r="R5329" s="5">
        <f>IFERROR(ROUND(MAX(MIN((-105.4*LN(O5329) + 163.83),95),10),0)," ")</f>
        <v>49</v>
      </c>
      <c r="S5329" s="5" t="str">
        <f>IFERROR(CONCATENATE("(",R5329,",",ROUND((1.2*W5329),2),")")," ")</f>
        <v>(49,0.47)</v>
      </c>
      <c r="T5329">
        <f>R5329-L5329</f>
        <v>8</v>
      </c>
      <c r="U5329" s="7" t="str">
        <f>IF((AND(T5329=0,H5329&gt;=L5329)),"Don’t change bids","OK")</f>
        <v>OK</v>
      </c>
      <c r="V5329" t="e">
        <f>IF((MATCH(F5329,W5329,0)),"Same","Diff")</f>
        <v>#N/A</v>
      </c>
      <c r="W5329" s="5">
        <f>ROUND(M5329,2)</f>
        <v>0.39</v>
      </c>
      <c r="X5329" s="5">
        <v>0.39</v>
      </c>
    </row>
    <row r="5330" spans="1:24" x14ac:dyDescent="0.25">
      <c r="A5330" t="s">
        <v>24</v>
      </c>
      <c r="B5330" t="s">
        <v>5330</v>
      </c>
      <c r="C5330" t="s">
        <v>4401</v>
      </c>
      <c r="D5330" t="s">
        <v>4402</v>
      </c>
      <c r="E5330" t="s">
        <v>569</v>
      </c>
      <c r="F5330" s="5">
        <v>0.37</v>
      </c>
      <c r="G5330" s="9">
        <v>0.1</v>
      </c>
      <c r="H5330" s="6">
        <f>G5330*100</f>
        <v>10</v>
      </c>
      <c r="I5330" t="s">
        <v>9716</v>
      </c>
      <c r="J5330" t="s">
        <v>10765</v>
      </c>
      <c r="K5330">
        <v>41</v>
      </c>
      <c r="L5330">
        <v>41</v>
      </c>
      <c r="M5330">
        <f>(F5330*(1+0.05))</f>
        <v>0.38850000000000001</v>
      </c>
      <c r="N5330">
        <f>IFERROR(ROUND(( (-1.208*LN(L5330) + 7.5474 + 4.6991*(2.71828^(-0.009*L5330)) + 0.0001*L5330*L5330 - 0.0432*L5330 + 4.7166)/3),2), " ")</f>
        <v>3.14</v>
      </c>
      <c r="O5330">
        <f>IFERROR(MAX(MIN(ROUND(N5330*(Q5330/P5330),2),4.5),1.9)," ")</f>
        <v>2.96</v>
      </c>
      <c r="P5330">
        <f>13.098*F5330^-1.237</f>
        <v>44.806338281983834</v>
      </c>
      <c r="Q5330">
        <f>13.098*M5330^-1.237</f>
        <v>42.182109086218873</v>
      </c>
      <c r="R5330" s="5">
        <f>IFERROR(ROUND(MAX(MIN((-105.4*LN(O5330) + 163.83),95),10),0)," ")</f>
        <v>49</v>
      </c>
      <c r="S5330" s="5" t="str">
        <f>IFERROR(CONCATENATE("(",R5330,",",ROUND((1.2*W5330),2),")")," ")</f>
        <v>(49,0.47)</v>
      </c>
      <c r="T5330">
        <f>R5330-L5330</f>
        <v>8</v>
      </c>
      <c r="U5330" s="7" t="str">
        <f>IF((AND(T5330=0,H5330&gt;=L5330)),"Don’t change bids","OK")</f>
        <v>OK</v>
      </c>
      <c r="V5330" t="e">
        <f>IF((MATCH(F5330,W5330,0)),"Same","Diff")</f>
        <v>#N/A</v>
      </c>
      <c r="W5330" s="5">
        <f>ROUND(M5330,2)</f>
        <v>0.39</v>
      </c>
      <c r="X5330" s="5">
        <v>0.39</v>
      </c>
    </row>
    <row r="5331" spans="1:24" x14ac:dyDescent="0.25">
      <c r="A5331" t="s">
        <v>24</v>
      </c>
      <c r="B5331" t="s">
        <v>5331</v>
      </c>
      <c r="C5331" t="s">
        <v>4401</v>
      </c>
      <c r="D5331" t="s">
        <v>4402</v>
      </c>
      <c r="E5331" t="s">
        <v>569</v>
      </c>
      <c r="F5331" s="5">
        <v>0.37</v>
      </c>
      <c r="G5331" s="9">
        <v>0.1</v>
      </c>
      <c r="H5331" s="6">
        <f>G5331*100</f>
        <v>10</v>
      </c>
      <c r="I5331" t="s">
        <v>9716</v>
      </c>
      <c r="J5331" t="s">
        <v>10765</v>
      </c>
      <c r="K5331">
        <v>41</v>
      </c>
      <c r="L5331">
        <v>41</v>
      </c>
      <c r="M5331">
        <f>(F5331*(1+0.05))</f>
        <v>0.38850000000000001</v>
      </c>
      <c r="N5331">
        <f>IFERROR(ROUND(( (-1.208*LN(L5331) + 7.5474 + 4.6991*(2.71828^(-0.009*L5331)) + 0.0001*L5331*L5331 - 0.0432*L5331 + 4.7166)/3),2), " ")</f>
        <v>3.14</v>
      </c>
      <c r="O5331">
        <f>IFERROR(MAX(MIN(ROUND(N5331*(Q5331/P5331),2),4.5),1.9)," ")</f>
        <v>2.96</v>
      </c>
      <c r="P5331">
        <f>13.098*F5331^-1.237</f>
        <v>44.806338281983834</v>
      </c>
      <c r="Q5331">
        <f>13.098*M5331^-1.237</f>
        <v>42.182109086218873</v>
      </c>
      <c r="R5331" s="5">
        <f>IFERROR(ROUND(MAX(MIN((-105.4*LN(O5331) + 163.83),95),10),0)," ")</f>
        <v>49</v>
      </c>
      <c r="S5331" s="5" t="str">
        <f>IFERROR(CONCATENATE("(",R5331,",",ROUND((1.2*W5331),2),")")," ")</f>
        <v>(49,0.47)</v>
      </c>
      <c r="T5331">
        <f>R5331-L5331</f>
        <v>8</v>
      </c>
      <c r="U5331" s="7" t="str">
        <f>IF((AND(T5331=0,H5331&gt;=L5331)),"Don’t change bids","OK")</f>
        <v>OK</v>
      </c>
      <c r="V5331" t="e">
        <f>IF((MATCH(F5331,W5331,0)),"Same","Diff")</f>
        <v>#N/A</v>
      </c>
      <c r="W5331" s="5">
        <f>ROUND(M5331,2)</f>
        <v>0.39</v>
      </c>
      <c r="X5331" s="5">
        <v>0.39</v>
      </c>
    </row>
    <row r="5332" spans="1:24" x14ac:dyDescent="0.25">
      <c r="A5332" t="s">
        <v>24</v>
      </c>
      <c r="B5332" t="s">
        <v>5332</v>
      </c>
      <c r="C5332" t="s">
        <v>4401</v>
      </c>
      <c r="D5332" t="s">
        <v>4402</v>
      </c>
      <c r="E5332" t="s">
        <v>569</v>
      </c>
      <c r="F5332" s="5">
        <v>0.37</v>
      </c>
      <c r="G5332" s="9">
        <v>0.1</v>
      </c>
      <c r="H5332" s="6">
        <f>G5332*100</f>
        <v>10</v>
      </c>
      <c r="I5332" t="s">
        <v>9716</v>
      </c>
      <c r="J5332" t="s">
        <v>10765</v>
      </c>
      <c r="K5332">
        <v>41</v>
      </c>
      <c r="L5332">
        <v>41</v>
      </c>
      <c r="M5332">
        <f>(F5332*(1+0.05))</f>
        <v>0.38850000000000001</v>
      </c>
      <c r="N5332">
        <f>IFERROR(ROUND(( (-1.208*LN(L5332) + 7.5474 + 4.6991*(2.71828^(-0.009*L5332)) + 0.0001*L5332*L5332 - 0.0432*L5332 + 4.7166)/3),2), " ")</f>
        <v>3.14</v>
      </c>
      <c r="O5332">
        <f>IFERROR(MAX(MIN(ROUND(N5332*(Q5332/P5332),2),4.5),1.9)," ")</f>
        <v>2.96</v>
      </c>
      <c r="P5332">
        <f>13.098*F5332^-1.237</f>
        <v>44.806338281983834</v>
      </c>
      <c r="Q5332">
        <f>13.098*M5332^-1.237</f>
        <v>42.182109086218873</v>
      </c>
      <c r="R5332" s="5">
        <f>IFERROR(ROUND(MAX(MIN((-105.4*LN(O5332) + 163.83),95),10),0)," ")</f>
        <v>49</v>
      </c>
      <c r="S5332" s="5" t="str">
        <f>IFERROR(CONCATENATE("(",R5332,",",ROUND((1.2*W5332),2),")")," ")</f>
        <v>(49,0.47)</v>
      </c>
      <c r="T5332">
        <f>R5332-L5332</f>
        <v>8</v>
      </c>
      <c r="U5332" s="7" t="str">
        <f>IF((AND(T5332=0,H5332&gt;=L5332)),"Don’t change bids","OK")</f>
        <v>OK</v>
      </c>
      <c r="V5332" t="e">
        <f>IF((MATCH(F5332,W5332,0)),"Same","Diff")</f>
        <v>#N/A</v>
      </c>
      <c r="W5332" s="5">
        <f>ROUND(M5332,2)</f>
        <v>0.39</v>
      </c>
      <c r="X5332" s="5">
        <v>0.39</v>
      </c>
    </row>
    <row r="5333" spans="1:24" x14ac:dyDescent="0.25">
      <c r="A5333" t="s">
        <v>24</v>
      </c>
      <c r="B5333" t="s">
        <v>5333</v>
      </c>
      <c r="C5333" t="s">
        <v>4401</v>
      </c>
      <c r="D5333" t="s">
        <v>4402</v>
      </c>
      <c r="E5333" t="s">
        <v>569</v>
      </c>
      <c r="F5333" s="5">
        <v>0.37</v>
      </c>
      <c r="G5333" s="9">
        <v>0.1</v>
      </c>
      <c r="H5333" s="6">
        <f>G5333*100</f>
        <v>10</v>
      </c>
      <c r="I5333" t="s">
        <v>9716</v>
      </c>
      <c r="J5333" t="s">
        <v>10765</v>
      </c>
      <c r="K5333">
        <v>41</v>
      </c>
      <c r="L5333">
        <v>41</v>
      </c>
      <c r="M5333">
        <f>(F5333*(1+0.05))</f>
        <v>0.38850000000000001</v>
      </c>
      <c r="N5333">
        <f>IFERROR(ROUND(( (-1.208*LN(L5333) + 7.5474 + 4.6991*(2.71828^(-0.009*L5333)) + 0.0001*L5333*L5333 - 0.0432*L5333 + 4.7166)/3),2), " ")</f>
        <v>3.14</v>
      </c>
      <c r="O5333">
        <f>IFERROR(MAX(MIN(ROUND(N5333*(Q5333/P5333),2),4.5),1.9)," ")</f>
        <v>2.96</v>
      </c>
      <c r="P5333">
        <f>13.098*F5333^-1.237</f>
        <v>44.806338281983834</v>
      </c>
      <c r="Q5333">
        <f>13.098*M5333^-1.237</f>
        <v>42.182109086218873</v>
      </c>
      <c r="R5333" s="5">
        <f>IFERROR(ROUND(MAX(MIN((-105.4*LN(O5333) + 163.83),95),10),0)," ")</f>
        <v>49</v>
      </c>
      <c r="S5333" s="5" t="str">
        <f>IFERROR(CONCATENATE("(",R5333,",",ROUND((1.2*W5333),2),")")," ")</f>
        <v>(49,0.47)</v>
      </c>
      <c r="T5333">
        <f>R5333-L5333</f>
        <v>8</v>
      </c>
      <c r="U5333" s="7" t="str">
        <f>IF((AND(T5333=0,H5333&gt;=L5333)),"Don’t change bids","OK")</f>
        <v>OK</v>
      </c>
      <c r="V5333" t="e">
        <f>IF((MATCH(F5333,W5333,0)),"Same","Diff")</f>
        <v>#N/A</v>
      </c>
      <c r="W5333" s="5">
        <f>ROUND(M5333,2)</f>
        <v>0.39</v>
      </c>
      <c r="X5333" s="5">
        <v>0.39</v>
      </c>
    </row>
    <row r="5334" spans="1:24" x14ac:dyDescent="0.25">
      <c r="A5334" t="s">
        <v>24</v>
      </c>
      <c r="B5334" t="s">
        <v>5334</v>
      </c>
      <c r="C5334" t="s">
        <v>4401</v>
      </c>
      <c r="D5334" t="s">
        <v>4406</v>
      </c>
      <c r="E5334" t="s">
        <v>569</v>
      </c>
      <c r="F5334" s="5">
        <v>0.37</v>
      </c>
      <c r="G5334" s="9">
        <v>0.1</v>
      </c>
      <c r="H5334" s="6">
        <f>G5334*100</f>
        <v>10</v>
      </c>
      <c r="I5334" t="s">
        <v>9716</v>
      </c>
      <c r="J5334" t="s">
        <v>10765</v>
      </c>
      <c r="K5334">
        <v>41</v>
      </c>
      <c r="L5334">
        <v>41</v>
      </c>
      <c r="M5334">
        <f>(F5334*(1+0.05))</f>
        <v>0.38850000000000001</v>
      </c>
      <c r="N5334">
        <f>IFERROR(ROUND(( (-1.208*LN(L5334) + 7.5474 + 4.6991*(2.71828^(-0.009*L5334)) + 0.0001*L5334*L5334 - 0.0432*L5334 + 4.7166)/3),2), " ")</f>
        <v>3.14</v>
      </c>
      <c r="O5334">
        <f>IFERROR(MAX(MIN(ROUND(N5334*(Q5334/P5334),2),4.5),1.9)," ")</f>
        <v>2.96</v>
      </c>
      <c r="P5334">
        <f>13.098*F5334^-1.237</f>
        <v>44.806338281983834</v>
      </c>
      <c r="Q5334">
        <f>13.098*M5334^-1.237</f>
        <v>42.182109086218873</v>
      </c>
      <c r="R5334" s="5">
        <f>IFERROR(ROUND(MAX(MIN((-105.4*LN(O5334) + 163.83),95),10),0)," ")</f>
        <v>49</v>
      </c>
      <c r="S5334" s="5" t="str">
        <f>IFERROR(CONCATENATE("(",R5334,",",ROUND((1.2*W5334),2),")")," ")</f>
        <v>(49,0.47)</v>
      </c>
      <c r="T5334">
        <f>R5334-L5334</f>
        <v>8</v>
      </c>
      <c r="U5334" s="7" t="str">
        <f>IF((AND(T5334=0,H5334&gt;=L5334)),"Don’t change bids","OK")</f>
        <v>OK</v>
      </c>
      <c r="V5334" t="e">
        <f>IF((MATCH(F5334,W5334,0)),"Same","Diff")</f>
        <v>#N/A</v>
      </c>
      <c r="W5334" s="5">
        <f>ROUND(M5334,2)</f>
        <v>0.39</v>
      </c>
      <c r="X5334" s="5">
        <v>0.39</v>
      </c>
    </row>
    <row r="5335" spans="1:24" x14ac:dyDescent="0.25">
      <c r="A5335" t="s">
        <v>24</v>
      </c>
      <c r="B5335" t="s">
        <v>5335</v>
      </c>
      <c r="C5335" t="s">
        <v>4401</v>
      </c>
      <c r="D5335" t="s">
        <v>4402</v>
      </c>
      <c r="E5335" t="s">
        <v>569</v>
      </c>
      <c r="F5335" s="5">
        <v>0.37</v>
      </c>
      <c r="G5335" s="9">
        <v>0.1</v>
      </c>
      <c r="H5335" s="6">
        <f>G5335*100</f>
        <v>10</v>
      </c>
      <c r="I5335" t="s">
        <v>9716</v>
      </c>
      <c r="J5335" t="s">
        <v>10765</v>
      </c>
      <c r="K5335">
        <v>41</v>
      </c>
      <c r="L5335">
        <v>41</v>
      </c>
      <c r="M5335">
        <f>(F5335*(1+0.05))</f>
        <v>0.38850000000000001</v>
      </c>
      <c r="N5335">
        <f>IFERROR(ROUND(( (-1.208*LN(L5335) + 7.5474 + 4.6991*(2.71828^(-0.009*L5335)) + 0.0001*L5335*L5335 - 0.0432*L5335 + 4.7166)/3),2), " ")</f>
        <v>3.14</v>
      </c>
      <c r="O5335">
        <f>IFERROR(MAX(MIN(ROUND(N5335*(Q5335/P5335),2),4.5),1.9)," ")</f>
        <v>2.96</v>
      </c>
      <c r="P5335">
        <f>13.098*F5335^-1.237</f>
        <v>44.806338281983834</v>
      </c>
      <c r="Q5335">
        <f>13.098*M5335^-1.237</f>
        <v>42.182109086218873</v>
      </c>
      <c r="R5335" s="5">
        <f>IFERROR(ROUND(MAX(MIN((-105.4*LN(O5335) + 163.83),95),10),0)," ")</f>
        <v>49</v>
      </c>
      <c r="S5335" s="5" t="str">
        <f>IFERROR(CONCATENATE("(",R5335,",",ROUND((1.2*W5335),2),")")," ")</f>
        <v>(49,0.47)</v>
      </c>
      <c r="T5335">
        <f>R5335-L5335</f>
        <v>8</v>
      </c>
      <c r="U5335" s="7" t="str">
        <f>IF((AND(T5335=0,H5335&gt;=L5335)),"Don’t change bids","OK")</f>
        <v>OK</v>
      </c>
      <c r="V5335" t="e">
        <f>IF((MATCH(F5335,W5335,0)),"Same","Diff")</f>
        <v>#N/A</v>
      </c>
      <c r="W5335" s="5">
        <f>ROUND(M5335,2)</f>
        <v>0.39</v>
      </c>
      <c r="X5335" s="5">
        <v>0.39</v>
      </c>
    </row>
    <row r="5336" spans="1:24" x14ac:dyDescent="0.25">
      <c r="A5336" t="s">
        <v>24</v>
      </c>
      <c r="B5336" t="s">
        <v>5336</v>
      </c>
      <c r="C5336" t="s">
        <v>4401</v>
      </c>
      <c r="D5336" t="s">
        <v>4402</v>
      </c>
      <c r="E5336" t="s">
        <v>569</v>
      </c>
      <c r="F5336" s="5">
        <v>0.37</v>
      </c>
      <c r="G5336" s="9">
        <v>0.1</v>
      </c>
      <c r="H5336" s="6">
        <f>G5336*100</f>
        <v>10</v>
      </c>
      <c r="I5336" t="s">
        <v>9716</v>
      </c>
      <c r="J5336" t="s">
        <v>10765</v>
      </c>
      <c r="K5336">
        <v>41</v>
      </c>
      <c r="L5336">
        <v>41</v>
      </c>
      <c r="M5336">
        <f>(F5336*(1+0.05))</f>
        <v>0.38850000000000001</v>
      </c>
      <c r="N5336">
        <f>IFERROR(ROUND(( (-1.208*LN(L5336) + 7.5474 + 4.6991*(2.71828^(-0.009*L5336)) + 0.0001*L5336*L5336 - 0.0432*L5336 + 4.7166)/3),2), " ")</f>
        <v>3.14</v>
      </c>
      <c r="O5336">
        <f>IFERROR(MAX(MIN(ROUND(N5336*(Q5336/P5336),2),4.5),1.9)," ")</f>
        <v>2.96</v>
      </c>
      <c r="P5336">
        <f>13.098*F5336^-1.237</f>
        <v>44.806338281983834</v>
      </c>
      <c r="Q5336">
        <f>13.098*M5336^-1.237</f>
        <v>42.182109086218873</v>
      </c>
      <c r="R5336" s="5">
        <f>IFERROR(ROUND(MAX(MIN((-105.4*LN(O5336) + 163.83),95),10),0)," ")</f>
        <v>49</v>
      </c>
      <c r="S5336" s="5" t="str">
        <f>IFERROR(CONCATENATE("(",R5336,",",ROUND((1.2*W5336),2),")")," ")</f>
        <v>(49,0.47)</v>
      </c>
      <c r="T5336">
        <f>R5336-L5336</f>
        <v>8</v>
      </c>
      <c r="U5336" s="7" t="str">
        <f>IF((AND(T5336=0,H5336&gt;=L5336)),"Don’t change bids","OK")</f>
        <v>OK</v>
      </c>
      <c r="V5336" t="e">
        <f>IF((MATCH(F5336,W5336,0)),"Same","Diff")</f>
        <v>#N/A</v>
      </c>
      <c r="W5336" s="5">
        <f>ROUND(M5336,2)</f>
        <v>0.39</v>
      </c>
      <c r="X5336" s="5">
        <v>0.39</v>
      </c>
    </row>
    <row r="5337" spans="1:24" x14ac:dyDescent="0.25">
      <c r="A5337" t="s">
        <v>24</v>
      </c>
      <c r="B5337" t="s">
        <v>5337</v>
      </c>
      <c r="C5337" t="s">
        <v>4401</v>
      </c>
      <c r="D5337" t="s">
        <v>4406</v>
      </c>
      <c r="E5337" t="s">
        <v>569</v>
      </c>
      <c r="F5337" s="5">
        <v>0.37</v>
      </c>
      <c r="G5337" s="9">
        <v>0.1</v>
      </c>
      <c r="H5337" s="6">
        <f>G5337*100</f>
        <v>10</v>
      </c>
      <c r="I5337" t="s">
        <v>9716</v>
      </c>
      <c r="J5337" t="s">
        <v>10765</v>
      </c>
      <c r="K5337">
        <v>41</v>
      </c>
      <c r="L5337">
        <v>41</v>
      </c>
      <c r="M5337">
        <f>(F5337*(1+0.05))</f>
        <v>0.38850000000000001</v>
      </c>
      <c r="N5337">
        <f>IFERROR(ROUND(( (-1.208*LN(L5337) + 7.5474 + 4.6991*(2.71828^(-0.009*L5337)) + 0.0001*L5337*L5337 - 0.0432*L5337 + 4.7166)/3),2), " ")</f>
        <v>3.14</v>
      </c>
      <c r="O5337">
        <f>IFERROR(MAX(MIN(ROUND(N5337*(Q5337/P5337),2),4.5),1.9)," ")</f>
        <v>2.96</v>
      </c>
      <c r="P5337">
        <f>13.098*F5337^-1.237</f>
        <v>44.806338281983834</v>
      </c>
      <c r="Q5337">
        <f>13.098*M5337^-1.237</f>
        <v>42.182109086218873</v>
      </c>
      <c r="R5337" s="5">
        <f>IFERROR(ROUND(MAX(MIN((-105.4*LN(O5337) + 163.83),95),10),0)," ")</f>
        <v>49</v>
      </c>
      <c r="S5337" s="5" t="str">
        <f>IFERROR(CONCATENATE("(",R5337,",",ROUND((1.2*W5337),2),")")," ")</f>
        <v>(49,0.47)</v>
      </c>
      <c r="T5337">
        <f>R5337-L5337</f>
        <v>8</v>
      </c>
      <c r="U5337" s="7" t="str">
        <f>IF((AND(T5337=0,H5337&gt;=L5337)),"Don’t change bids","OK")</f>
        <v>OK</v>
      </c>
      <c r="V5337" t="e">
        <f>IF((MATCH(F5337,W5337,0)),"Same","Diff")</f>
        <v>#N/A</v>
      </c>
      <c r="W5337" s="5">
        <f>ROUND(M5337,2)</f>
        <v>0.39</v>
      </c>
      <c r="X5337" s="5">
        <v>0.39</v>
      </c>
    </row>
    <row r="5338" spans="1:24" x14ac:dyDescent="0.25">
      <c r="A5338" t="s">
        <v>24</v>
      </c>
      <c r="B5338" t="s">
        <v>5338</v>
      </c>
      <c r="C5338" t="s">
        <v>4401</v>
      </c>
      <c r="D5338" t="s">
        <v>4406</v>
      </c>
      <c r="E5338" t="s">
        <v>569</v>
      </c>
      <c r="F5338" s="5">
        <v>0.37</v>
      </c>
      <c r="G5338" s="9">
        <v>0.1</v>
      </c>
      <c r="H5338" s="6">
        <f>G5338*100</f>
        <v>10</v>
      </c>
      <c r="I5338" t="s">
        <v>9716</v>
      </c>
      <c r="J5338" t="s">
        <v>10765</v>
      </c>
      <c r="K5338">
        <v>41</v>
      </c>
      <c r="L5338">
        <v>41</v>
      </c>
      <c r="M5338">
        <f>(F5338*(1+0.05))</f>
        <v>0.38850000000000001</v>
      </c>
      <c r="N5338">
        <f>IFERROR(ROUND(( (-1.208*LN(L5338) + 7.5474 + 4.6991*(2.71828^(-0.009*L5338)) + 0.0001*L5338*L5338 - 0.0432*L5338 + 4.7166)/3),2), " ")</f>
        <v>3.14</v>
      </c>
      <c r="O5338">
        <f>IFERROR(MAX(MIN(ROUND(N5338*(Q5338/P5338),2),4.5),1.9)," ")</f>
        <v>2.96</v>
      </c>
      <c r="P5338">
        <f>13.098*F5338^-1.237</f>
        <v>44.806338281983834</v>
      </c>
      <c r="Q5338">
        <f>13.098*M5338^-1.237</f>
        <v>42.182109086218873</v>
      </c>
      <c r="R5338" s="5">
        <f>IFERROR(ROUND(MAX(MIN((-105.4*LN(O5338) + 163.83),95),10),0)," ")</f>
        <v>49</v>
      </c>
      <c r="S5338" s="5" t="str">
        <f>IFERROR(CONCATENATE("(",R5338,",",ROUND((1.2*W5338),2),")")," ")</f>
        <v>(49,0.47)</v>
      </c>
      <c r="T5338">
        <f>R5338-L5338</f>
        <v>8</v>
      </c>
      <c r="U5338" s="7" t="str">
        <f>IF((AND(T5338=0,H5338&gt;=L5338)),"Don’t change bids","OK")</f>
        <v>OK</v>
      </c>
      <c r="V5338" t="e">
        <f>IF((MATCH(F5338,W5338,0)),"Same","Diff")</f>
        <v>#N/A</v>
      </c>
      <c r="W5338" s="5">
        <f>ROUND(M5338,2)</f>
        <v>0.39</v>
      </c>
      <c r="X5338" s="5">
        <v>0.39</v>
      </c>
    </row>
    <row r="5339" spans="1:24" x14ac:dyDescent="0.25">
      <c r="A5339" t="s">
        <v>24</v>
      </c>
      <c r="B5339" t="s">
        <v>5339</v>
      </c>
      <c r="C5339" t="s">
        <v>4401</v>
      </c>
      <c r="D5339" t="s">
        <v>4402</v>
      </c>
      <c r="E5339" t="s">
        <v>569</v>
      </c>
      <c r="F5339" s="5">
        <v>0.37</v>
      </c>
      <c r="G5339" s="9">
        <v>0.1</v>
      </c>
      <c r="H5339" s="6">
        <f>G5339*100</f>
        <v>10</v>
      </c>
      <c r="I5339" t="s">
        <v>9716</v>
      </c>
      <c r="J5339" t="s">
        <v>10765</v>
      </c>
      <c r="K5339">
        <v>41</v>
      </c>
      <c r="L5339">
        <v>41</v>
      </c>
      <c r="M5339">
        <f>(F5339*(1+0.05))</f>
        <v>0.38850000000000001</v>
      </c>
      <c r="N5339">
        <f>IFERROR(ROUND(( (-1.208*LN(L5339) + 7.5474 + 4.6991*(2.71828^(-0.009*L5339)) + 0.0001*L5339*L5339 - 0.0432*L5339 + 4.7166)/3),2), " ")</f>
        <v>3.14</v>
      </c>
      <c r="O5339">
        <f>IFERROR(MAX(MIN(ROUND(N5339*(Q5339/P5339),2),4.5),1.9)," ")</f>
        <v>2.96</v>
      </c>
      <c r="P5339">
        <f>13.098*F5339^-1.237</f>
        <v>44.806338281983834</v>
      </c>
      <c r="Q5339">
        <f>13.098*M5339^-1.237</f>
        <v>42.182109086218873</v>
      </c>
      <c r="R5339" s="5">
        <f>IFERROR(ROUND(MAX(MIN((-105.4*LN(O5339) + 163.83),95),10),0)," ")</f>
        <v>49</v>
      </c>
      <c r="S5339" s="5" t="str">
        <f>IFERROR(CONCATENATE("(",R5339,",",ROUND((1.2*W5339),2),")")," ")</f>
        <v>(49,0.47)</v>
      </c>
      <c r="T5339">
        <f>R5339-L5339</f>
        <v>8</v>
      </c>
      <c r="U5339" s="7" t="str">
        <f>IF((AND(T5339=0,H5339&gt;=L5339)),"Don’t change bids","OK")</f>
        <v>OK</v>
      </c>
      <c r="V5339" t="e">
        <f>IF((MATCH(F5339,W5339,0)),"Same","Diff")</f>
        <v>#N/A</v>
      </c>
      <c r="W5339" s="5">
        <f>ROUND(M5339,2)</f>
        <v>0.39</v>
      </c>
      <c r="X5339" s="5">
        <v>0.39</v>
      </c>
    </row>
    <row r="5340" spans="1:24" x14ac:dyDescent="0.25">
      <c r="A5340" t="s">
        <v>24</v>
      </c>
      <c r="B5340" t="s">
        <v>5340</v>
      </c>
      <c r="C5340" t="s">
        <v>4401</v>
      </c>
      <c r="D5340" t="s">
        <v>5341</v>
      </c>
      <c r="E5340" t="s">
        <v>569</v>
      </c>
      <c r="F5340" s="5">
        <v>0.37</v>
      </c>
      <c r="G5340" s="9">
        <v>0.1</v>
      </c>
      <c r="H5340" s="6">
        <f>G5340*100</f>
        <v>10</v>
      </c>
      <c r="I5340" t="s">
        <v>9716</v>
      </c>
      <c r="J5340" t="s">
        <v>10765</v>
      </c>
      <c r="K5340">
        <v>41</v>
      </c>
      <c r="L5340">
        <v>41</v>
      </c>
      <c r="M5340">
        <f>(F5340*(1+0.05))</f>
        <v>0.38850000000000001</v>
      </c>
      <c r="N5340">
        <f>IFERROR(ROUND(( (-1.208*LN(L5340) + 7.5474 + 4.6991*(2.71828^(-0.009*L5340)) + 0.0001*L5340*L5340 - 0.0432*L5340 + 4.7166)/3),2), " ")</f>
        <v>3.14</v>
      </c>
      <c r="O5340">
        <f>IFERROR(MAX(MIN(ROUND(N5340*(Q5340/P5340),2),4.5),1.9)," ")</f>
        <v>2.96</v>
      </c>
      <c r="P5340">
        <f>13.098*F5340^-1.237</f>
        <v>44.806338281983834</v>
      </c>
      <c r="Q5340">
        <f>13.098*M5340^-1.237</f>
        <v>42.182109086218873</v>
      </c>
      <c r="R5340" s="5">
        <f>IFERROR(ROUND(MAX(MIN((-105.4*LN(O5340) + 163.83),95),10),0)," ")</f>
        <v>49</v>
      </c>
      <c r="S5340" s="5" t="str">
        <f>IFERROR(CONCATENATE("(",R5340,",",ROUND((1.2*W5340),2),")")," ")</f>
        <v>(49,0.47)</v>
      </c>
      <c r="T5340">
        <f>R5340-L5340</f>
        <v>8</v>
      </c>
      <c r="U5340" s="7" t="str">
        <f>IF((AND(T5340=0,H5340&gt;=L5340)),"Don’t change bids","OK")</f>
        <v>OK</v>
      </c>
      <c r="V5340" t="e">
        <f>IF((MATCH(F5340,W5340,0)),"Same","Diff")</f>
        <v>#N/A</v>
      </c>
      <c r="W5340" s="5">
        <f>ROUND(M5340,2)</f>
        <v>0.39</v>
      </c>
      <c r="X5340" s="5">
        <v>0.39</v>
      </c>
    </row>
    <row r="5341" spans="1:24" x14ac:dyDescent="0.25">
      <c r="A5341" t="s">
        <v>24</v>
      </c>
      <c r="B5341" t="s">
        <v>5342</v>
      </c>
      <c r="C5341" t="s">
        <v>4401</v>
      </c>
      <c r="D5341" t="s">
        <v>4402</v>
      </c>
      <c r="E5341" t="s">
        <v>569</v>
      </c>
      <c r="F5341" s="5">
        <v>0.37</v>
      </c>
      <c r="G5341" s="9">
        <v>0.1</v>
      </c>
      <c r="H5341" s="6">
        <f>G5341*100</f>
        <v>10</v>
      </c>
      <c r="I5341" t="s">
        <v>9716</v>
      </c>
      <c r="J5341" t="s">
        <v>10765</v>
      </c>
      <c r="K5341">
        <v>41</v>
      </c>
      <c r="L5341">
        <v>41</v>
      </c>
      <c r="M5341">
        <f>(F5341*(1+0.05))</f>
        <v>0.38850000000000001</v>
      </c>
      <c r="N5341">
        <f>IFERROR(ROUND(( (-1.208*LN(L5341) + 7.5474 + 4.6991*(2.71828^(-0.009*L5341)) + 0.0001*L5341*L5341 - 0.0432*L5341 + 4.7166)/3),2), " ")</f>
        <v>3.14</v>
      </c>
      <c r="O5341">
        <f>IFERROR(MAX(MIN(ROUND(N5341*(Q5341/P5341),2),4.5),1.9)," ")</f>
        <v>2.96</v>
      </c>
      <c r="P5341">
        <f>13.098*F5341^-1.237</f>
        <v>44.806338281983834</v>
      </c>
      <c r="Q5341">
        <f>13.098*M5341^-1.237</f>
        <v>42.182109086218873</v>
      </c>
      <c r="R5341" s="5">
        <f>IFERROR(ROUND(MAX(MIN((-105.4*LN(O5341) + 163.83),95),10),0)," ")</f>
        <v>49</v>
      </c>
      <c r="S5341" s="5" t="str">
        <f>IFERROR(CONCATENATE("(",R5341,",",ROUND((1.2*W5341),2),")")," ")</f>
        <v>(49,0.47)</v>
      </c>
      <c r="T5341">
        <f>R5341-L5341</f>
        <v>8</v>
      </c>
      <c r="U5341" s="7" t="str">
        <f>IF((AND(T5341=0,H5341&gt;=L5341)),"Don’t change bids","OK")</f>
        <v>OK</v>
      </c>
      <c r="V5341" t="e">
        <f>IF((MATCH(F5341,W5341,0)),"Same","Diff")</f>
        <v>#N/A</v>
      </c>
      <c r="W5341" s="5">
        <f>ROUND(M5341,2)</f>
        <v>0.39</v>
      </c>
      <c r="X5341" s="5">
        <v>0.39</v>
      </c>
    </row>
    <row r="5342" spans="1:24" x14ac:dyDescent="0.25">
      <c r="A5342" t="s">
        <v>24</v>
      </c>
      <c r="B5342" t="s">
        <v>5343</v>
      </c>
      <c r="C5342" t="s">
        <v>4401</v>
      </c>
      <c r="D5342" t="s">
        <v>4406</v>
      </c>
      <c r="E5342" t="s">
        <v>569</v>
      </c>
      <c r="F5342" s="5">
        <v>0.37</v>
      </c>
      <c r="G5342" s="9">
        <v>0.1</v>
      </c>
      <c r="H5342" s="6">
        <f>G5342*100</f>
        <v>10</v>
      </c>
      <c r="I5342" t="s">
        <v>9716</v>
      </c>
      <c r="J5342" t="s">
        <v>10765</v>
      </c>
      <c r="K5342">
        <v>41</v>
      </c>
      <c r="L5342">
        <v>41</v>
      </c>
      <c r="M5342">
        <f>(F5342*(1+0.05))</f>
        <v>0.38850000000000001</v>
      </c>
      <c r="N5342">
        <f>IFERROR(ROUND(( (-1.208*LN(L5342) + 7.5474 + 4.6991*(2.71828^(-0.009*L5342)) + 0.0001*L5342*L5342 - 0.0432*L5342 + 4.7166)/3),2), " ")</f>
        <v>3.14</v>
      </c>
      <c r="O5342">
        <f>IFERROR(MAX(MIN(ROUND(N5342*(Q5342/P5342),2),4.5),1.9)," ")</f>
        <v>2.96</v>
      </c>
      <c r="P5342">
        <f>13.098*F5342^-1.237</f>
        <v>44.806338281983834</v>
      </c>
      <c r="Q5342">
        <f>13.098*M5342^-1.237</f>
        <v>42.182109086218873</v>
      </c>
      <c r="R5342" s="5">
        <f>IFERROR(ROUND(MAX(MIN((-105.4*LN(O5342) + 163.83),95),10),0)," ")</f>
        <v>49</v>
      </c>
      <c r="S5342" s="5" t="str">
        <f>IFERROR(CONCATENATE("(",R5342,",",ROUND((1.2*W5342),2),")")," ")</f>
        <v>(49,0.47)</v>
      </c>
      <c r="T5342">
        <f>R5342-L5342</f>
        <v>8</v>
      </c>
      <c r="U5342" s="7" t="str">
        <f>IF((AND(T5342=0,H5342&gt;=L5342)),"Don’t change bids","OK")</f>
        <v>OK</v>
      </c>
      <c r="V5342" t="e">
        <f>IF((MATCH(F5342,W5342,0)),"Same","Diff")</f>
        <v>#N/A</v>
      </c>
      <c r="W5342" s="5">
        <f>ROUND(M5342,2)</f>
        <v>0.39</v>
      </c>
      <c r="X5342" s="5">
        <v>0.39</v>
      </c>
    </row>
    <row r="5343" spans="1:24" x14ac:dyDescent="0.25">
      <c r="A5343" t="s">
        <v>24</v>
      </c>
      <c r="B5343" t="s">
        <v>5344</v>
      </c>
      <c r="C5343" t="s">
        <v>4401</v>
      </c>
      <c r="D5343" t="s">
        <v>4406</v>
      </c>
      <c r="E5343" t="s">
        <v>569</v>
      </c>
      <c r="F5343" s="5">
        <v>0.37</v>
      </c>
      <c r="G5343" s="9">
        <v>0.1</v>
      </c>
      <c r="H5343" s="6">
        <f>G5343*100</f>
        <v>10</v>
      </c>
      <c r="I5343" t="s">
        <v>9716</v>
      </c>
      <c r="J5343" t="s">
        <v>10765</v>
      </c>
      <c r="K5343">
        <v>41</v>
      </c>
      <c r="L5343">
        <v>41</v>
      </c>
      <c r="M5343">
        <f>(F5343*(1+0.05))</f>
        <v>0.38850000000000001</v>
      </c>
      <c r="N5343">
        <f>IFERROR(ROUND(( (-1.208*LN(L5343) + 7.5474 + 4.6991*(2.71828^(-0.009*L5343)) + 0.0001*L5343*L5343 - 0.0432*L5343 + 4.7166)/3),2), " ")</f>
        <v>3.14</v>
      </c>
      <c r="O5343">
        <f>IFERROR(MAX(MIN(ROUND(N5343*(Q5343/P5343),2),4.5),1.9)," ")</f>
        <v>2.96</v>
      </c>
      <c r="P5343">
        <f>13.098*F5343^-1.237</f>
        <v>44.806338281983834</v>
      </c>
      <c r="Q5343">
        <f>13.098*M5343^-1.237</f>
        <v>42.182109086218873</v>
      </c>
      <c r="R5343" s="5">
        <f>IFERROR(ROUND(MAX(MIN((-105.4*LN(O5343) + 163.83),95),10),0)," ")</f>
        <v>49</v>
      </c>
      <c r="S5343" s="5" t="str">
        <f>IFERROR(CONCATENATE("(",R5343,",",ROUND((1.2*W5343),2),")")," ")</f>
        <v>(49,0.47)</v>
      </c>
      <c r="T5343">
        <f>R5343-L5343</f>
        <v>8</v>
      </c>
      <c r="U5343" s="7" t="str">
        <f>IF((AND(T5343=0,H5343&gt;=L5343)),"Don’t change bids","OK")</f>
        <v>OK</v>
      </c>
      <c r="V5343" t="e">
        <f>IF((MATCH(F5343,W5343,0)),"Same","Diff")</f>
        <v>#N/A</v>
      </c>
      <c r="W5343" s="5">
        <f>ROUND(M5343,2)</f>
        <v>0.39</v>
      </c>
      <c r="X5343" s="5">
        <v>0.39</v>
      </c>
    </row>
    <row r="5344" spans="1:24" x14ac:dyDescent="0.25">
      <c r="A5344" t="s">
        <v>24</v>
      </c>
      <c r="B5344" t="s">
        <v>5345</v>
      </c>
      <c r="C5344" t="s">
        <v>4401</v>
      </c>
      <c r="D5344" t="s">
        <v>4406</v>
      </c>
      <c r="E5344" t="s">
        <v>569</v>
      </c>
      <c r="F5344" s="5">
        <v>0.37</v>
      </c>
      <c r="G5344" s="9">
        <v>0.1</v>
      </c>
      <c r="H5344" s="6">
        <f>G5344*100</f>
        <v>10</v>
      </c>
      <c r="I5344" t="s">
        <v>9716</v>
      </c>
      <c r="J5344" t="s">
        <v>10765</v>
      </c>
      <c r="K5344">
        <v>41</v>
      </c>
      <c r="L5344">
        <v>41</v>
      </c>
      <c r="M5344">
        <f>(F5344*(1+0.05))</f>
        <v>0.38850000000000001</v>
      </c>
      <c r="N5344">
        <f>IFERROR(ROUND(( (-1.208*LN(L5344) + 7.5474 + 4.6991*(2.71828^(-0.009*L5344)) + 0.0001*L5344*L5344 - 0.0432*L5344 + 4.7166)/3),2), " ")</f>
        <v>3.14</v>
      </c>
      <c r="O5344">
        <f>IFERROR(MAX(MIN(ROUND(N5344*(Q5344/P5344),2),4.5),1.9)," ")</f>
        <v>2.96</v>
      </c>
      <c r="P5344">
        <f>13.098*F5344^-1.237</f>
        <v>44.806338281983834</v>
      </c>
      <c r="Q5344">
        <f>13.098*M5344^-1.237</f>
        <v>42.182109086218873</v>
      </c>
      <c r="R5344" s="5">
        <f>IFERROR(ROUND(MAX(MIN((-105.4*LN(O5344) + 163.83),95),10),0)," ")</f>
        <v>49</v>
      </c>
      <c r="S5344" s="5" t="str">
        <f>IFERROR(CONCATENATE("(",R5344,",",ROUND((1.2*W5344),2),")")," ")</f>
        <v>(49,0.47)</v>
      </c>
      <c r="T5344">
        <f>R5344-L5344</f>
        <v>8</v>
      </c>
      <c r="U5344" s="7" t="str">
        <f>IF((AND(T5344=0,H5344&gt;=L5344)),"Don’t change bids","OK")</f>
        <v>OK</v>
      </c>
      <c r="V5344" t="e">
        <f>IF((MATCH(F5344,W5344,0)),"Same","Diff")</f>
        <v>#N/A</v>
      </c>
      <c r="W5344" s="5">
        <f>ROUND(M5344,2)</f>
        <v>0.39</v>
      </c>
      <c r="X5344" s="5">
        <v>0.39</v>
      </c>
    </row>
    <row r="5345" spans="1:24" x14ac:dyDescent="0.25">
      <c r="A5345" t="s">
        <v>24</v>
      </c>
      <c r="B5345" t="s">
        <v>5346</v>
      </c>
      <c r="C5345" t="s">
        <v>4401</v>
      </c>
      <c r="D5345" t="s">
        <v>4406</v>
      </c>
      <c r="E5345" t="s">
        <v>569</v>
      </c>
      <c r="F5345" s="5">
        <v>0.37</v>
      </c>
      <c r="G5345" s="9">
        <v>0.1</v>
      </c>
      <c r="H5345" s="6">
        <f>G5345*100</f>
        <v>10</v>
      </c>
      <c r="I5345" t="s">
        <v>9716</v>
      </c>
      <c r="J5345" t="s">
        <v>10765</v>
      </c>
      <c r="K5345">
        <v>41</v>
      </c>
      <c r="L5345">
        <v>41</v>
      </c>
      <c r="M5345">
        <f>(F5345*(1+0.05))</f>
        <v>0.38850000000000001</v>
      </c>
      <c r="N5345">
        <f>IFERROR(ROUND(( (-1.208*LN(L5345) + 7.5474 + 4.6991*(2.71828^(-0.009*L5345)) + 0.0001*L5345*L5345 - 0.0432*L5345 + 4.7166)/3),2), " ")</f>
        <v>3.14</v>
      </c>
      <c r="O5345">
        <f>IFERROR(MAX(MIN(ROUND(N5345*(Q5345/P5345),2),4.5),1.9)," ")</f>
        <v>2.96</v>
      </c>
      <c r="P5345">
        <f>13.098*F5345^-1.237</f>
        <v>44.806338281983834</v>
      </c>
      <c r="Q5345">
        <f>13.098*M5345^-1.237</f>
        <v>42.182109086218873</v>
      </c>
      <c r="R5345" s="5">
        <f>IFERROR(ROUND(MAX(MIN((-105.4*LN(O5345) + 163.83),95),10),0)," ")</f>
        <v>49</v>
      </c>
      <c r="S5345" s="5" t="str">
        <f>IFERROR(CONCATENATE("(",R5345,",",ROUND((1.2*W5345),2),")")," ")</f>
        <v>(49,0.47)</v>
      </c>
      <c r="T5345">
        <f>R5345-L5345</f>
        <v>8</v>
      </c>
      <c r="U5345" s="7" t="str">
        <f>IF((AND(T5345=0,H5345&gt;=L5345)),"Don’t change bids","OK")</f>
        <v>OK</v>
      </c>
      <c r="V5345" t="e">
        <f>IF((MATCH(F5345,W5345,0)),"Same","Diff")</f>
        <v>#N/A</v>
      </c>
      <c r="W5345" s="5">
        <f>ROUND(M5345,2)</f>
        <v>0.39</v>
      </c>
      <c r="X5345" s="5">
        <v>0.39</v>
      </c>
    </row>
    <row r="5346" spans="1:24" x14ac:dyDescent="0.25">
      <c r="A5346" t="s">
        <v>24</v>
      </c>
      <c r="B5346" t="s">
        <v>5347</v>
      </c>
      <c r="C5346" t="s">
        <v>4401</v>
      </c>
      <c r="D5346" t="s">
        <v>4406</v>
      </c>
      <c r="E5346" t="s">
        <v>569</v>
      </c>
      <c r="F5346" s="5">
        <v>0.37</v>
      </c>
      <c r="G5346" s="9">
        <v>0.1</v>
      </c>
      <c r="H5346" s="6">
        <f>G5346*100</f>
        <v>10</v>
      </c>
      <c r="I5346" t="s">
        <v>9716</v>
      </c>
      <c r="J5346" t="s">
        <v>10765</v>
      </c>
      <c r="K5346">
        <v>41</v>
      </c>
      <c r="L5346">
        <v>41</v>
      </c>
      <c r="M5346">
        <f>(F5346*(1+0.05))</f>
        <v>0.38850000000000001</v>
      </c>
      <c r="N5346">
        <f>IFERROR(ROUND(( (-1.208*LN(L5346) + 7.5474 + 4.6991*(2.71828^(-0.009*L5346)) + 0.0001*L5346*L5346 - 0.0432*L5346 + 4.7166)/3),2), " ")</f>
        <v>3.14</v>
      </c>
      <c r="O5346">
        <f>IFERROR(MAX(MIN(ROUND(N5346*(Q5346/P5346),2),4.5),1.9)," ")</f>
        <v>2.96</v>
      </c>
      <c r="P5346">
        <f>13.098*F5346^-1.237</f>
        <v>44.806338281983834</v>
      </c>
      <c r="Q5346">
        <f>13.098*M5346^-1.237</f>
        <v>42.182109086218873</v>
      </c>
      <c r="R5346" s="5">
        <f>IFERROR(ROUND(MAX(MIN((-105.4*LN(O5346) + 163.83),95),10),0)," ")</f>
        <v>49</v>
      </c>
      <c r="S5346" s="5" t="str">
        <f>IFERROR(CONCATENATE("(",R5346,",",ROUND((1.2*W5346),2),")")," ")</f>
        <v>(49,0.47)</v>
      </c>
      <c r="T5346">
        <f>R5346-L5346</f>
        <v>8</v>
      </c>
      <c r="U5346" s="7" t="str">
        <f>IF((AND(T5346=0,H5346&gt;=L5346)),"Don’t change bids","OK")</f>
        <v>OK</v>
      </c>
      <c r="V5346" t="e">
        <f>IF((MATCH(F5346,W5346,0)),"Same","Diff")</f>
        <v>#N/A</v>
      </c>
      <c r="W5346" s="5">
        <f>ROUND(M5346,2)</f>
        <v>0.39</v>
      </c>
      <c r="X5346" s="5">
        <v>0.39</v>
      </c>
    </row>
    <row r="5347" spans="1:24" x14ac:dyDescent="0.25">
      <c r="A5347" t="s">
        <v>24</v>
      </c>
      <c r="B5347" t="s">
        <v>5348</v>
      </c>
      <c r="C5347" t="s">
        <v>4401</v>
      </c>
      <c r="D5347" t="s">
        <v>4406</v>
      </c>
      <c r="E5347" t="s">
        <v>4396</v>
      </c>
      <c r="F5347" s="5">
        <v>7.0000000000000007E-2</v>
      </c>
      <c r="G5347" s="9">
        <v>0.1</v>
      </c>
      <c r="H5347" s="6">
        <f>G5347*100</f>
        <v>10</v>
      </c>
      <c r="I5347" t="s">
        <v>10690</v>
      </c>
      <c r="J5347" t="s">
        <v>10765</v>
      </c>
      <c r="K5347">
        <v>41</v>
      </c>
      <c r="L5347">
        <v>41</v>
      </c>
      <c r="M5347">
        <f>(F5347*(1+0.05))</f>
        <v>7.350000000000001E-2</v>
      </c>
      <c r="N5347">
        <f>IFERROR(ROUND(( (-1.208*LN(L5347) + 7.5474 + 4.6991*(2.71828^(-0.009*L5347)) + 0.0001*L5347*L5347 - 0.0432*L5347 + 4.7166)/3),2), " ")</f>
        <v>3.14</v>
      </c>
      <c r="O5347">
        <f>IFERROR(MAX(MIN(ROUND(N5347*(Q5347/P5347),2),4.5),1.9)," ")</f>
        <v>2.96</v>
      </c>
      <c r="P5347">
        <f>13.098*F5347^-1.237</f>
        <v>351.41371777421597</v>
      </c>
      <c r="Q5347">
        <f>13.098*M5347^-1.237</f>
        <v>330.83202836742481</v>
      </c>
      <c r="R5347" s="5">
        <f>IFERROR(ROUND(MAX(MIN((-105.4*LN(O5347) + 163.83),95),10),0)," ")</f>
        <v>49</v>
      </c>
      <c r="S5347" s="5" t="str">
        <f>IFERROR(CONCATENATE("(",R5347,",",ROUND((1.2*W5347),2),")")," ")</f>
        <v>(49,0.08)</v>
      </c>
      <c r="T5347">
        <f>R5347-L5347</f>
        <v>8</v>
      </c>
      <c r="U5347" s="7" t="str">
        <f>IF((AND(T5347=0,H5347&gt;=L5347)),"Don’t change bids","OK")</f>
        <v>OK</v>
      </c>
      <c r="V5347" t="str">
        <f>IF((MATCH(F5347,W5347,0)),"Same","Diff")</f>
        <v>Same</v>
      </c>
      <c r="W5347" s="5">
        <f>ROUND(M5347,2)</f>
        <v>7.0000000000000007E-2</v>
      </c>
      <c r="X5347" s="5">
        <v>7.0000000000000007E-2</v>
      </c>
    </row>
    <row r="5348" spans="1:24" x14ac:dyDescent="0.25">
      <c r="A5348" t="s">
        <v>24</v>
      </c>
      <c r="B5348" t="s">
        <v>5349</v>
      </c>
      <c r="C5348" t="s">
        <v>4401</v>
      </c>
      <c r="D5348" t="s">
        <v>4402</v>
      </c>
      <c r="E5348" t="s">
        <v>569</v>
      </c>
      <c r="F5348" s="5">
        <v>0.37</v>
      </c>
      <c r="G5348" s="9">
        <v>0.1</v>
      </c>
      <c r="H5348" s="6">
        <f>G5348*100</f>
        <v>10</v>
      </c>
      <c r="I5348" t="s">
        <v>9716</v>
      </c>
      <c r="J5348" t="s">
        <v>10765</v>
      </c>
      <c r="K5348">
        <v>41</v>
      </c>
      <c r="L5348">
        <v>41</v>
      </c>
      <c r="M5348">
        <f>(F5348*(1+0.05))</f>
        <v>0.38850000000000001</v>
      </c>
      <c r="N5348">
        <f>IFERROR(ROUND(( (-1.208*LN(L5348) + 7.5474 + 4.6991*(2.71828^(-0.009*L5348)) + 0.0001*L5348*L5348 - 0.0432*L5348 + 4.7166)/3),2), " ")</f>
        <v>3.14</v>
      </c>
      <c r="O5348">
        <f>IFERROR(MAX(MIN(ROUND(N5348*(Q5348/P5348),2),4.5),1.9)," ")</f>
        <v>2.96</v>
      </c>
      <c r="P5348">
        <f>13.098*F5348^-1.237</f>
        <v>44.806338281983834</v>
      </c>
      <c r="Q5348">
        <f>13.098*M5348^-1.237</f>
        <v>42.182109086218873</v>
      </c>
      <c r="R5348" s="5">
        <f>IFERROR(ROUND(MAX(MIN((-105.4*LN(O5348) + 163.83),95),10),0)," ")</f>
        <v>49</v>
      </c>
      <c r="S5348" s="5" t="str">
        <f>IFERROR(CONCATENATE("(",R5348,",",ROUND((1.2*W5348),2),")")," ")</f>
        <v>(49,0.47)</v>
      </c>
      <c r="T5348">
        <f>R5348-L5348</f>
        <v>8</v>
      </c>
      <c r="U5348" s="7" t="str">
        <f>IF((AND(T5348=0,H5348&gt;=L5348)),"Don’t change bids","OK")</f>
        <v>OK</v>
      </c>
      <c r="V5348" t="e">
        <f>IF((MATCH(F5348,W5348,0)),"Same","Diff")</f>
        <v>#N/A</v>
      </c>
      <c r="W5348" s="5">
        <f>ROUND(M5348,2)</f>
        <v>0.39</v>
      </c>
      <c r="X5348" s="5">
        <v>0.39</v>
      </c>
    </row>
    <row r="5349" spans="1:24" x14ac:dyDescent="0.25">
      <c r="A5349" t="s">
        <v>24</v>
      </c>
      <c r="B5349" t="s">
        <v>5350</v>
      </c>
      <c r="C5349" t="s">
        <v>4401</v>
      </c>
      <c r="D5349" t="s">
        <v>4406</v>
      </c>
      <c r="E5349" t="s">
        <v>569</v>
      </c>
      <c r="F5349" s="5">
        <v>0.37</v>
      </c>
      <c r="G5349" s="9">
        <v>0.1</v>
      </c>
      <c r="H5349" s="6">
        <f>G5349*100</f>
        <v>10</v>
      </c>
      <c r="I5349" t="s">
        <v>9716</v>
      </c>
      <c r="J5349" t="s">
        <v>10765</v>
      </c>
      <c r="K5349">
        <v>41</v>
      </c>
      <c r="L5349">
        <v>41</v>
      </c>
      <c r="M5349">
        <f>(F5349*(1+0.05))</f>
        <v>0.38850000000000001</v>
      </c>
      <c r="N5349">
        <f>IFERROR(ROUND(( (-1.208*LN(L5349) + 7.5474 + 4.6991*(2.71828^(-0.009*L5349)) + 0.0001*L5349*L5349 - 0.0432*L5349 + 4.7166)/3),2), " ")</f>
        <v>3.14</v>
      </c>
      <c r="O5349">
        <f>IFERROR(MAX(MIN(ROUND(N5349*(Q5349/P5349),2),4.5),1.9)," ")</f>
        <v>2.96</v>
      </c>
      <c r="P5349">
        <f>13.098*F5349^-1.237</f>
        <v>44.806338281983834</v>
      </c>
      <c r="Q5349">
        <f>13.098*M5349^-1.237</f>
        <v>42.182109086218873</v>
      </c>
      <c r="R5349" s="5">
        <f>IFERROR(ROUND(MAX(MIN((-105.4*LN(O5349) + 163.83),95),10),0)," ")</f>
        <v>49</v>
      </c>
      <c r="S5349" s="5" t="str">
        <f>IFERROR(CONCATENATE("(",R5349,",",ROUND((1.2*W5349),2),")")," ")</f>
        <v>(49,0.47)</v>
      </c>
      <c r="T5349">
        <f>R5349-L5349</f>
        <v>8</v>
      </c>
      <c r="U5349" s="7" t="str">
        <f>IF((AND(T5349=0,H5349&gt;=L5349)),"Don’t change bids","OK")</f>
        <v>OK</v>
      </c>
      <c r="V5349" t="e">
        <f>IF((MATCH(F5349,W5349,0)),"Same","Diff")</f>
        <v>#N/A</v>
      </c>
      <c r="W5349" s="5">
        <f>ROUND(M5349,2)</f>
        <v>0.39</v>
      </c>
      <c r="X5349" s="5">
        <v>0.39</v>
      </c>
    </row>
    <row r="5350" spans="1:24" x14ac:dyDescent="0.25">
      <c r="A5350" t="s">
        <v>24</v>
      </c>
      <c r="B5350" t="s">
        <v>5351</v>
      </c>
      <c r="C5350" t="s">
        <v>4401</v>
      </c>
      <c r="D5350" t="s">
        <v>4406</v>
      </c>
      <c r="E5350" t="s">
        <v>569</v>
      </c>
      <c r="F5350" s="5">
        <v>0.37</v>
      </c>
      <c r="G5350" s="9">
        <v>0.1</v>
      </c>
      <c r="H5350" s="6">
        <f>G5350*100</f>
        <v>10</v>
      </c>
      <c r="I5350" t="s">
        <v>9716</v>
      </c>
      <c r="J5350" t="s">
        <v>10765</v>
      </c>
      <c r="K5350">
        <v>41</v>
      </c>
      <c r="L5350">
        <v>41</v>
      </c>
      <c r="M5350">
        <f>(F5350*(1+0.05))</f>
        <v>0.38850000000000001</v>
      </c>
      <c r="N5350">
        <f>IFERROR(ROUND(( (-1.208*LN(L5350) + 7.5474 + 4.6991*(2.71828^(-0.009*L5350)) + 0.0001*L5350*L5350 - 0.0432*L5350 + 4.7166)/3),2), " ")</f>
        <v>3.14</v>
      </c>
      <c r="O5350">
        <f>IFERROR(MAX(MIN(ROUND(N5350*(Q5350/P5350),2),4.5),1.9)," ")</f>
        <v>2.96</v>
      </c>
      <c r="P5350">
        <f>13.098*F5350^-1.237</f>
        <v>44.806338281983834</v>
      </c>
      <c r="Q5350">
        <f>13.098*M5350^-1.237</f>
        <v>42.182109086218873</v>
      </c>
      <c r="R5350" s="5">
        <f>IFERROR(ROUND(MAX(MIN((-105.4*LN(O5350) + 163.83),95),10),0)," ")</f>
        <v>49</v>
      </c>
      <c r="S5350" s="5" t="str">
        <f>IFERROR(CONCATENATE("(",R5350,",",ROUND((1.2*W5350),2),")")," ")</f>
        <v>(49,0.47)</v>
      </c>
      <c r="T5350">
        <f>R5350-L5350</f>
        <v>8</v>
      </c>
      <c r="U5350" s="7" t="str">
        <f>IF((AND(T5350=0,H5350&gt;=L5350)),"Don’t change bids","OK")</f>
        <v>OK</v>
      </c>
      <c r="V5350" t="e">
        <f>IF((MATCH(F5350,W5350,0)),"Same","Diff")</f>
        <v>#N/A</v>
      </c>
      <c r="W5350" s="5">
        <f>ROUND(M5350,2)</f>
        <v>0.39</v>
      </c>
      <c r="X5350" s="5">
        <v>0.39</v>
      </c>
    </row>
    <row r="5351" spans="1:24" x14ac:dyDescent="0.25">
      <c r="A5351" t="s">
        <v>24</v>
      </c>
      <c r="B5351" t="s">
        <v>5352</v>
      </c>
      <c r="C5351" t="s">
        <v>4401</v>
      </c>
      <c r="D5351" t="s">
        <v>4402</v>
      </c>
      <c r="E5351" t="s">
        <v>569</v>
      </c>
      <c r="F5351" s="5">
        <v>0.37</v>
      </c>
      <c r="G5351" s="9">
        <v>0.1</v>
      </c>
      <c r="H5351" s="6">
        <f>G5351*100</f>
        <v>10</v>
      </c>
      <c r="I5351" t="s">
        <v>9716</v>
      </c>
      <c r="J5351" t="s">
        <v>10765</v>
      </c>
      <c r="K5351">
        <v>41</v>
      </c>
      <c r="L5351">
        <v>41</v>
      </c>
      <c r="M5351">
        <f>(F5351*(1+0.05))</f>
        <v>0.38850000000000001</v>
      </c>
      <c r="N5351">
        <f>IFERROR(ROUND(( (-1.208*LN(L5351) + 7.5474 + 4.6991*(2.71828^(-0.009*L5351)) + 0.0001*L5351*L5351 - 0.0432*L5351 + 4.7166)/3),2), " ")</f>
        <v>3.14</v>
      </c>
      <c r="O5351">
        <f>IFERROR(MAX(MIN(ROUND(N5351*(Q5351/P5351),2),4.5),1.9)," ")</f>
        <v>2.96</v>
      </c>
      <c r="P5351">
        <f>13.098*F5351^-1.237</f>
        <v>44.806338281983834</v>
      </c>
      <c r="Q5351">
        <f>13.098*M5351^-1.237</f>
        <v>42.182109086218873</v>
      </c>
      <c r="R5351" s="5">
        <f>IFERROR(ROUND(MAX(MIN((-105.4*LN(O5351) + 163.83),95),10),0)," ")</f>
        <v>49</v>
      </c>
      <c r="S5351" s="5" t="str">
        <f>IFERROR(CONCATENATE("(",R5351,",",ROUND((1.2*W5351),2),")")," ")</f>
        <v>(49,0.47)</v>
      </c>
      <c r="T5351">
        <f>R5351-L5351</f>
        <v>8</v>
      </c>
      <c r="U5351" s="7" t="str">
        <f>IF((AND(T5351=0,H5351&gt;=L5351)),"Don’t change bids","OK")</f>
        <v>OK</v>
      </c>
      <c r="V5351" t="e">
        <f>IF((MATCH(F5351,W5351,0)),"Same","Diff")</f>
        <v>#N/A</v>
      </c>
      <c r="W5351" s="5">
        <f>ROUND(M5351,2)</f>
        <v>0.39</v>
      </c>
      <c r="X5351" s="5">
        <v>0.39</v>
      </c>
    </row>
    <row r="5352" spans="1:24" x14ac:dyDescent="0.25">
      <c r="A5352" t="s">
        <v>24</v>
      </c>
      <c r="B5352" t="s">
        <v>5353</v>
      </c>
      <c r="C5352" t="s">
        <v>4401</v>
      </c>
      <c r="D5352" t="s">
        <v>4402</v>
      </c>
      <c r="E5352" t="s">
        <v>569</v>
      </c>
      <c r="F5352" s="5">
        <v>0.37</v>
      </c>
      <c r="G5352" s="9">
        <v>0.1</v>
      </c>
      <c r="H5352" s="6">
        <f>G5352*100</f>
        <v>10</v>
      </c>
      <c r="I5352" t="s">
        <v>9716</v>
      </c>
      <c r="J5352" t="s">
        <v>10765</v>
      </c>
      <c r="K5352">
        <v>41</v>
      </c>
      <c r="L5352">
        <v>41</v>
      </c>
      <c r="M5352">
        <f>(F5352*(1+0.05))</f>
        <v>0.38850000000000001</v>
      </c>
      <c r="N5352">
        <f>IFERROR(ROUND(( (-1.208*LN(L5352) + 7.5474 + 4.6991*(2.71828^(-0.009*L5352)) + 0.0001*L5352*L5352 - 0.0432*L5352 + 4.7166)/3),2), " ")</f>
        <v>3.14</v>
      </c>
      <c r="O5352">
        <f>IFERROR(MAX(MIN(ROUND(N5352*(Q5352/P5352),2),4.5),1.9)," ")</f>
        <v>2.96</v>
      </c>
      <c r="P5352">
        <f>13.098*F5352^-1.237</f>
        <v>44.806338281983834</v>
      </c>
      <c r="Q5352">
        <f>13.098*M5352^-1.237</f>
        <v>42.182109086218873</v>
      </c>
      <c r="R5352" s="5">
        <f>IFERROR(ROUND(MAX(MIN((-105.4*LN(O5352) + 163.83),95),10),0)," ")</f>
        <v>49</v>
      </c>
      <c r="S5352" s="5" t="str">
        <f>IFERROR(CONCATENATE("(",R5352,",",ROUND((1.2*W5352),2),")")," ")</f>
        <v>(49,0.47)</v>
      </c>
      <c r="T5352">
        <f>R5352-L5352</f>
        <v>8</v>
      </c>
      <c r="U5352" s="7" t="str">
        <f>IF((AND(T5352=0,H5352&gt;=L5352)),"Don’t change bids","OK")</f>
        <v>OK</v>
      </c>
      <c r="V5352" t="e">
        <f>IF((MATCH(F5352,W5352,0)),"Same","Diff")</f>
        <v>#N/A</v>
      </c>
      <c r="W5352" s="5">
        <f>ROUND(M5352,2)</f>
        <v>0.39</v>
      </c>
      <c r="X5352" s="5">
        <v>0.39</v>
      </c>
    </row>
    <row r="5353" spans="1:24" x14ac:dyDescent="0.25">
      <c r="A5353" t="s">
        <v>24</v>
      </c>
      <c r="B5353" t="s">
        <v>5354</v>
      </c>
      <c r="C5353" t="s">
        <v>4401</v>
      </c>
      <c r="D5353" t="s">
        <v>4402</v>
      </c>
      <c r="E5353" t="s">
        <v>569</v>
      </c>
      <c r="F5353" s="5">
        <v>0.37</v>
      </c>
      <c r="G5353" s="9">
        <v>0.1</v>
      </c>
      <c r="H5353" s="6">
        <f>G5353*100</f>
        <v>10</v>
      </c>
      <c r="I5353" t="s">
        <v>9716</v>
      </c>
      <c r="J5353" t="s">
        <v>10765</v>
      </c>
      <c r="K5353">
        <v>41</v>
      </c>
      <c r="L5353">
        <v>41</v>
      </c>
      <c r="M5353">
        <f>(F5353*(1+0.05))</f>
        <v>0.38850000000000001</v>
      </c>
      <c r="N5353">
        <f>IFERROR(ROUND(( (-1.208*LN(L5353) + 7.5474 + 4.6991*(2.71828^(-0.009*L5353)) + 0.0001*L5353*L5353 - 0.0432*L5353 + 4.7166)/3),2), " ")</f>
        <v>3.14</v>
      </c>
      <c r="O5353">
        <f>IFERROR(MAX(MIN(ROUND(N5353*(Q5353/P5353),2),4.5),1.9)," ")</f>
        <v>2.96</v>
      </c>
      <c r="P5353">
        <f>13.098*F5353^-1.237</f>
        <v>44.806338281983834</v>
      </c>
      <c r="Q5353">
        <f>13.098*M5353^-1.237</f>
        <v>42.182109086218873</v>
      </c>
      <c r="R5353" s="5">
        <f>IFERROR(ROUND(MAX(MIN((-105.4*LN(O5353) + 163.83),95),10),0)," ")</f>
        <v>49</v>
      </c>
      <c r="S5353" s="5" t="str">
        <f>IFERROR(CONCATENATE("(",R5353,",",ROUND((1.2*W5353),2),")")," ")</f>
        <v>(49,0.47)</v>
      </c>
      <c r="T5353">
        <f>R5353-L5353</f>
        <v>8</v>
      </c>
      <c r="U5353" s="7" t="str">
        <f>IF((AND(T5353=0,H5353&gt;=L5353)),"Don’t change bids","OK")</f>
        <v>OK</v>
      </c>
      <c r="V5353" t="e">
        <f>IF((MATCH(F5353,W5353,0)),"Same","Diff")</f>
        <v>#N/A</v>
      </c>
      <c r="W5353" s="5">
        <f>ROUND(M5353,2)</f>
        <v>0.39</v>
      </c>
      <c r="X5353" s="5">
        <v>0.39</v>
      </c>
    </row>
    <row r="5354" spans="1:24" x14ac:dyDescent="0.25">
      <c r="A5354" t="s">
        <v>24</v>
      </c>
      <c r="B5354" t="s">
        <v>5355</v>
      </c>
      <c r="C5354" t="s">
        <v>4401</v>
      </c>
      <c r="D5354" t="s">
        <v>4402</v>
      </c>
      <c r="E5354" t="s">
        <v>569</v>
      </c>
      <c r="F5354" s="5">
        <v>0.37</v>
      </c>
      <c r="G5354" s="9">
        <v>0.1</v>
      </c>
      <c r="H5354" s="6">
        <f>G5354*100</f>
        <v>10</v>
      </c>
      <c r="I5354" t="s">
        <v>9716</v>
      </c>
      <c r="J5354" t="s">
        <v>10765</v>
      </c>
      <c r="K5354">
        <v>41</v>
      </c>
      <c r="L5354">
        <v>41</v>
      </c>
      <c r="M5354">
        <f>(F5354*(1+0.05))</f>
        <v>0.38850000000000001</v>
      </c>
      <c r="N5354">
        <f>IFERROR(ROUND(( (-1.208*LN(L5354) + 7.5474 + 4.6991*(2.71828^(-0.009*L5354)) + 0.0001*L5354*L5354 - 0.0432*L5354 + 4.7166)/3),2), " ")</f>
        <v>3.14</v>
      </c>
      <c r="O5354">
        <f>IFERROR(MAX(MIN(ROUND(N5354*(Q5354/P5354),2),4.5),1.9)," ")</f>
        <v>2.96</v>
      </c>
      <c r="P5354">
        <f>13.098*F5354^-1.237</f>
        <v>44.806338281983834</v>
      </c>
      <c r="Q5354">
        <f>13.098*M5354^-1.237</f>
        <v>42.182109086218873</v>
      </c>
      <c r="R5354" s="5">
        <f>IFERROR(ROUND(MAX(MIN((-105.4*LN(O5354) + 163.83),95),10),0)," ")</f>
        <v>49</v>
      </c>
      <c r="S5354" s="5" t="str">
        <f>IFERROR(CONCATENATE("(",R5354,",",ROUND((1.2*W5354),2),")")," ")</f>
        <v>(49,0.47)</v>
      </c>
      <c r="T5354">
        <f>R5354-L5354</f>
        <v>8</v>
      </c>
      <c r="U5354" s="7" t="str">
        <f>IF((AND(T5354=0,H5354&gt;=L5354)),"Don’t change bids","OK")</f>
        <v>OK</v>
      </c>
      <c r="V5354" t="e">
        <f>IF((MATCH(F5354,W5354,0)),"Same","Diff")</f>
        <v>#N/A</v>
      </c>
      <c r="W5354" s="5">
        <f>ROUND(M5354,2)</f>
        <v>0.39</v>
      </c>
      <c r="X5354" s="5">
        <v>0.39</v>
      </c>
    </row>
    <row r="5355" spans="1:24" x14ac:dyDescent="0.25">
      <c r="A5355" t="s">
        <v>24</v>
      </c>
      <c r="B5355" t="s">
        <v>5356</v>
      </c>
      <c r="C5355" t="s">
        <v>4401</v>
      </c>
      <c r="D5355" t="s">
        <v>4406</v>
      </c>
      <c r="E5355" t="s">
        <v>569</v>
      </c>
      <c r="F5355" s="5">
        <v>0.37</v>
      </c>
      <c r="G5355" s="9">
        <v>0.1</v>
      </c>
      <c r="H5355" s="6">
        <f>G5355*100</f>
        <v>10</v>
      </c>
      <c r="I5355" t="s">
        <v>9716</v>
      </c>
      <c r="J5355" t="s">
        <v>10765</v>
      </c>
      <c r="K5355">
        <v>41</v>
      </c>
      <c r="L5355">
        <v>41</v>
      </c>
      <c r="M5355">
        <f>(F5355*(1+0.05))</f>
        <v>0.38850000000000001</v>
      </c>
      <c r="N5355">
        <f>IFERROR(ROUND(( (-1.208*LN(L5355) + 7.5474 + 4.6991*(2.71828^(-0.009*L5355)) + 0.0001*L5355*L5355 - 0.0432*L5355 + 4.7166)/3),2), " ")</f>
        <v>3.14</v>
      </c>
      <c r="O5355">
        <f>IFERROR(MAX(MIN(ROUND(N5355*(Q5355/P5355),2),4.5),1.9)," ")</f>
        <v>2.96</v>
      </c>
      <c r="P5355">
        <f>13.098*F5355^-1.237</f>
        <v>44.806338281983834</v>
      </c>
      <c r="Q5355">
        <f>13.098*M5355^-1.237</f>
        <v>42.182109086218873</v>
      </c>
      <c r="R5355" s="5">
        <f>IFERROR(ROUND(MAX(MIN((-105.4*LN(O5355) + 163.83),95),10),0)," ")</f>
        <v>49</v>
      </c>
      <c r="S5355" s="5" t="str">
        <f>IFERROR(CONCATENATE("(",R5355,",",ROUND((1.2*W5355),2),")")," ")</f>
        <v>(49,0.47)</v>
      </c>
      <c r="T5355">
        <f>R5355-L5355</f>
        <v>8</v>
      </c>
      <c r="U5355" s="7" t="str">
        <f>IF((AND(T5355=0,H5355&gt;=L5355)),"Don’t change bids","OK")</f>
        <v>OK</v>
      </c>
      <c r="V5355" t="e">
        <f>IF((MATCH(F5355,W5355,0)),"Same","Diff")</f>
        <v>#N/A</v>
      </c>
      <c r="W5355" s="5">
        <f>ROUND(M5355,2)</f>
        <v>0.39</v>
      </c>
      <c r="X5355" s="5">
        <v>0.39</v>
      </c>
    </row>
    <row r="5356" spans="1:24" x14ac:dyDescent="0.25">
      <c r="A5356" t="s">
        <v>24</v>
      </c>
      <c r="B5356" t="s">
        <v>5357</v>
      </c>
      <c r="C5356" t="s">
        <v>4401</v>
      </c>
      <c r="D5356" t="s">
        <v>4402</v>
      </c>
      <c r="E5356" t="s">
        <v>569</v>
      </c>
      <c r="F5356" s="5">
        <v>0.37</v>
      </c>
      <c r="G5356" s="9">
        <v>0.1</v>
      </c>
      <c r="H5356" s="6">
        <f>G5356*100</f>
        <v>10</v>
      </c>
      <c r="I5356" t="s">
        <v>9716</v>
      </c>
      <c r="J5356" t="s">
        <v>10765</v>
      </c>
      <c r="K5356">
        <v>41</v>
      </c>
      <c r="L5356">
        <v>41</v>
      </c>
      <c r="M5356">
        <f>(F5356*(1+0.05))</f>
        <v>0.38850000000000001</v>
      </c>
      <c r="N5356">
        <f>IFERROR(ROUND(( (-1.208*LN(L5356) + 7.5474 + 4.6991*(2.71828^(-0.009*L5356)) + 0.0001*L5356*L5356 - 0.0432*L5356 + 4.7166)/3),2), " ")</f>
        <v>3.14</v>
      </c>
      <c r="O5356">
        <f>IFERROR(MAX(MIN(ROUND(N5356*(Q5356/P5356),2),4.5),1.9)," ")</f>
        <v>2.96</v>
      </c>
      <c r="P5356">
        <f>13.098*F5356^-1.237</f>
        <v>44.806338281983834</v>
      </c>
      <c r="Q5356">
        <f>13.098*M5356^-1.237</f>
        <v>42.182109086218873</v>
      </c>
      <c r="R5356" s="5">
        <f>IFERROR(ROUND(MAX(MIN((-105.4*LN(O5356) + 163.83),95),10),0)," ")</f>
        <v>49</v>
      </c>
      <c r="S5356" s="5" t="str">
        <f>IFERROR(CONCATENATE("(",R5356,",",ROUND((1.2*W5356),2),")")," ")</f>
        <v>(49,0.47)</v>
      </c>
      <c r="T5356">
        <f>R5356-L5356</f>
        <v>8</v>
      </c>
      <c r="U5356" s="7" t="str">
        <f>IF((AND(T5356=0,H5356&gt;=L5356)),"Don’t change bids","OK")</f>
        <v>OK</v>
      </c>
      <c r="V5356" t="e">
        <f>IF((MATCH(F5356,W5356,0)),"Same","Diff")</f>
        <v>#N/A</v>
      </c>
      <c r="W5356" s="5">
        <f>ROUND(M5356,2)</f>
        <v>0.39</v>
      </c>
      <c r="X5356" s="5">
        <v>0.39</v>
      </c>
    </row>
    <row r="5357" spans="1:24" x14ac:dyDescent="0.25">
      <c r="A5357" t="s">
        <v>24</v>
      </c>
      <c r="B5357" t="s">
        <v>5358</v>
      </c>
      <c r="C5357" t="s">
        <v>4401</v>
      </c>
      <c r="D5357" t="s">
        <v>4402</v>
      </c>
      <c r="E5357" t="s">
        <v>569</v>
      </c>
      <c r="F5357" s="5">
        <v>0.37</v>
      </c>
      <c r="G5357" s="9">
        <v>0.1</v>
      </c>
      <c r="H5357" s="6">
        <f>G5357*100</f>
        <v>10</v>
      </c>
      <c r="I5357" t="s">
        <v>9716</v>
      </c>
      <c r="J5357" t="s">
        <v>10765</v>
      </c>
      <c r="K5357">
        <v>41</v>
      </c>
      <c r="L5357">
        <v>41</v>
      </c>
      <c r="M5357">
        <f>(F5357*(1+0.05))</f>
        <v>0.38850000000000001</v>
      </c>
      <c r="N5357">
        <f>IFERROR(ROUND(( (-1.208*LN(L5357) + 7.5474 + 4.6991*(2.71828^(-0.009*L5357)) + 0.0001*L5357*L5357 - 0.0432*L5357 + 4.7166)/3),2), " ")</f>
        <v>3.14</v>
      </c>
      <c r="O5357">
        <f>IFERROR(MAX(MIN(ROUND(N5357*(Q5357/P5357),2),4.5),1.9)," ")</f>
        <v>2.96</v>
      </c>
      <c r="P5357">
        <f>13.098*F5357^-1.237</f>
        <v>44.806338281983834</v>
      </c>
      <c r="Q5357">
        <f>13.098*M5357^-1.237</f>
        <v>42.182109086218873</v>
      </c>
      <c r="R5357" s="5">
        <f>IFERROR(ROUND(MAX(MIN((-105.4*LN(O5357) + 163.83),95),10),0)," ")</f>
        <v>49</v>
      </c>
      <c r="S5357" s="5" t="str">
        <f>IFERROR(CONCATENATE("(",R5357,",",ROUND((1.2*W5357),2),")")," ")</f>
        <v>(49,0.47)</v>
      </c>
      <c r="T5357">
        <f>R5357-L5357</f>
        <v>8</v>
      </c>
      <c r="U5357" s="7" t="str">
        <f>IF((AND(T5357=0,H5357&gt;=L5357)),"Don’t change bids","OK")</f>
        <v>OK</v>
      </c>
      <c r="V5357" t="e">
        <f>IF((MATCH(F5357,W5357,0)),"Same","Diff")</f>
        <v>#N/A</v>
      </c>
      <c r="W5357" s="5">
        <f>ROUND(M5357,2)</f>
        <v>0.39</v>
      </c>
      <c r="X5357" s="5">
        <v>0.39</v>
      </c>
    </row>
    <row r="5358" spans="1:24" x14ac:dyDescent="0.25">
      <c r="A5358" t="s">
        <v>24</v>
      </c>
      <c r="B5358" t="s">
        <v>5359</v>
      </c>
      <c r="C5358" t="s">
        <v>4401</v>
      </c>
      <c r="D5358" t="s">
        <v>4406</v>
      </c>
      <c r="E5358" t="s">
        <v>569</v>
      </c>
      <c r="F5358" s="5">
        <v>0.37</v>
      </c>
      <c r="G5358" s="9">
        <v>0.1</v>
      </c>
      <c r="H5358" s="6">
        <f>G5358*100</f>
        <v>10</v>
      </c>
      <c r="I5358" t="s">
        <v>9716</v>
      </c>
      <c r="J5358" t="s">
        <v>10765</v>
      </c>
      <c r="K5358">
        <v>41</v>
      </c>
      <c r="L5358">
        <v>41</v>
      </c>
      <c r="M5358">
        <f>(F5358*(1+0.05))</f>
        <v>0.38850000000000001</v>
      </c>
      <c r="N5358">
        <f>IFERROR(ROUND(( (-1.208*LN(L5358) + 7.5474 + 4.6991*(2.71828^(-0.009*L5358)) + 0.0001*L5358*L5358 - 0.0432*L5358 + 4.7166)/3),2), " ")</f>
        <v>3.14</v>
      </c>
      <c r="O5358">
        <f>IFERROR(MAX(MIN(ROUND(N5358*(Q5358/P5358),2),4.5),1.9)," ")</f>
        <v>2.96</v>
      </c>
      <c r="P5358">
        <f>13.098*F5358^-1.237</f>
        <v>44.806338281983834</v>
      </c>
      <c r="Q5358">
        <f>13.098*M5358^-1.237</f>
        <v>42.182109086218873</v>
      </c>
      <c r="R5358" s="5">
        <f>IFERROR(ROUND(MAX(MIN((-105.4*LN(O5358) + 163.83),95),10),0)," ")</f>
        <v>49</v>
      </c>
      <c r="S5358" s="5" t="str">
        <f>IFERROR(CONCATENATE("(",R5358,",",ROUND((1.2*W5358),2),")")," ")</f>
        <v>(49,0.47)</v>
      </c>
      <c r="T5358">
        <f>R5358-L5358</f>
        <v>8</v>
      </c>
      <c r="U5358" s="7" t="str">
        <f>IF((AND(T5358=0,H5358&gt;=L5358)),"Don’t change bids","OK")</f>
        <v>OK</v>
      </c>
      <c r="V5358" t="e">
        <f>IF((MATCH(F5358,W5358,0)),"Same","Diff")</f>
        <v>#N/A</v>
      </c>
      <c r="W5358" s="5">
        <f>ROUND(M5358,2)</f>
        <v>0.39</v>
      </c>
      <c r="X5358" s="5">
        <v>0.39</v>
      </c>
    </row>
    <row r="5359" spans="1:24" x14ac:dyDescent="0.25">
      <c r="A5359" t="s">
        <v>24</v>
      </c>
      <c r="B5359" t="s">
        <v>5360</v>
      </c>
      <c r="C5359" t="s">
        <v>4401</v>
      </c>
      <c r="D5359" t="s">
        <v>4402</v>
      </c>
      <c r="E5359" t="s">
        <v>569</v>
      </c>
      <c r="F5359" s="5">
        <v>0.37</v>
      </c>
      <c r="G5359" s="9">
        <v>0.1</v>
      </c>
      <c r="H5359" s="6">
        <f>G5359*100</f>
        <v>10</v>
      </c>
      <c r="I5359" t="s">
        <v>9716</v>
      </c>
      <c r="J5359" t="s">
        <v>10765</v>
      </c>
      <c r="K5359">
        <v>41</v>
      </c>
      <c r="L5359">
        <v>41</v>
      </c>
      <c r="M5359">
        <f>(F5359*(1+0.05))</f>
        <v>0.38850000000000001</v>
      </c>
      <c r="N5359">
        <f>IFERROR(ROUND(( (-1.208*LN(L5359) + 7.5474 + 4.6991*(2.71828^(-0.009*L5359)) + 0.0001*L5359*L5359 - 0.0432*L5359 + 4.7166)/3),2), " ")</f>
        <v>3.14</v>
      </c>
      <c r="O5359">
        <f>IFERROR(MAX(MIN(ROUND(N5359*(Q5359/P5359),2),4.5),1.9)," ")</f>
        <v>2.96</v>
      </c>
      <c r="P5359">
        <f>13.098*F5359^-1.237</f>
        <v>44.806338281983834</v>
      </c>
      <c r="Q5359">
        <f>13.098*M5359^-1.237</f>
        <v>42.182109086218873</v>
      </c>
      <c r="R5359" s="5">
        <f>IFERROR(ROUND(MAX(MIN((-105.4*LN(O5359) + 163.83),95),10),0)," ")</f>
        <v>49</v>
      </c>
      <c r="S5359" s="5" t="str">
        <f>IFERROR(CONCATENATE("(",R5359,",",ROUND((1.2*W5359),2),")")," ")</f>
        <v>(49,0.47)</v>
      </c>
      <c r="T5359">
        <f>R5359-L5359</f>
        <v>8</v>
      </c>
      <c r="U5359" s="7" t="str">
        <f>IF((AND(T5359=0,H5359&gt;=L5359)),"Don’t change bids","OK")</f>
        <v>OK</v>
      </c>
      <c r="V5359" t="e">
        <f>IF((MATCH(F5359,W5359,0)),"Same","Diff")</f>
        <v>#N/A</v>
      </c>
      <c r="W5359" s="5">
        <f>ROUND(M5359,2)</f>
        <v>0.39</v>
      </c>
      <c r="X5359" s="5">
        <v>0.39</v>
      </c>
    </row>
    <row r="5360" spans="1:24" x14ac:dyDescent="0.25">
      <c r="A5360" t="s">
        <v>24</v>
      </c>
      <c r="B5360" t="s">
        <v>5361</v>
      </c>
      <c r="C5360" t="s">
        <v>4401</v>
      </c>
      <c r="D5360" t="s">
        <v>4402</v>
      </c>
      <c r="E5360" t="s">
        <v>569</v>
      </c>
      <c r="F5360" s="5">
        <v>0.37</v>
      </c>
      <c r="G5360" s="9">
        <v>0.1</v>
      </c>
      <c r="H5360" s="6">
        <f>G5360*100</f>
        <v>10</v>
      </c>
      <c r="I5360" t="s">
        <v>9716</v>
      </c>
      <c r="J5360" t="s">
        <v>10765</v>
      </c>
      <c r="K5360">
        <v>41</v>
      </c>
      <c r="L5360">
        <v>41</v>
      </c>
      <c r="M5360">
        <f>(F5360*(1+0.05))</f>
        <v>0.38850000000000001</v>
      </c>
      <c r="N5360">
        <f>IFERROR(ROUND(( (-1.208*LN(L5360) + 7.5474 + 4.6991*(2.71828^(-0.009*L5360)) + 0.0001*L5360*L5360 - 0.0432*L5360 + 4.7166)/3),2), " ")</f>
        <v>3.14</v>
      </c>
      <c r="O5360">
        <f>IFERROR(MAX(MIN(ROUND(N5360*(Q5360/P5360),2),4.5),1.9)," ")</f>
        <v>2.96</v>
      </c>
      <c r="P5360">
        <f>13.098*F5360^-1.237</f>
        <v>44.806338281983834</v>
      </c>
      <c r="Q5360">
        <f>13.098*M5360^-1.237</f>
        <v>42.182109086218873</v>
      </c>
      <c r="R5360" s="5">
        <f>IFERROR(ROUND(MAX(MIN((-105.4*LN(O5360) + 163.83),95),10),0)," ")</f>
        <v>49</v>
      </c>
      <c r="S5360" s="5" t="str">
        <f>IFERROR(CONCATENATE("(",R5360,",",ROUND((1.2*W5360),2),")")," ")</f>
        <v>(49,0.47)</v>
      </c>
      <c r="T5360">
        <f>R5360-L5360</f>
        <v>8</v>
      </c>
      <c r="U5360" s="7" t="str">
        <f>IF((AND(T5360=0,H5360&gt;=L5360)),"Don’t change bids","OK")</f>
        <v>OK</v>
      </c>
      <c r="V5360" t="e">
        <f>IF((MATCH(F5360,W5360,0)),"Same","Diff")</f>
        <v>#N/A</v>
      </c>
      <c r="W5360" s="5">
        <f>ROUND(M5360,2)</f>
        <v>0.39</v>
      </c>
      <c r="X5360" s="5">
        <v>0.39</v>
      </c>
    </row>
    <row r="5361" spans="1:24" x14ac:dyDescent="0.25">
      <c r="A5361" t="s">
        <v>24</v>
      </c>
      <c r="B5361" t="s">
        <v>5362</v>
      </c>
      <c r="C5361" t="s">
        <v>4401</v>
      </c>
      <c r="D5361" t="s">
        <v>4402</v>
      </c>
      <c r="E5361" t="s">
        <v>569</v>
      </c>
      <c r="F5361" s="5">
        <v>0.37</v>
      </c>
      <c r="G5361" s="9">
        <v>0.1</v>
      </c>
      <c r="H5361" s="6">
        <f>G5361*100</f>
        <v>10</v>
      </c>
      <c r="I5361" t="s">
        <v>9716</v>
      </c>
      <c r="J5361" t="s">
        <v>10765</v>
      </c>
      <c r="K5361">
        <v>41</v>
      </c>
      <c r="L5361">
        <v>41</v>
      </c>
      <c r="M5361">
        <f>(F5361*(1+0.05))</f>
        <v>0.38850000000000001</v>
      </c>
      <c r="N5361">
        <f>IFERROR(ROUND(( (-1.208*LN(L5361) + 7.5474 + 4.6991*(2.71828^(-0.009*L5361)) + 0.0001*L5361*L5361 - 0.0432*L5361 + 4.7166)/3),2), " ")</f>
        <v>3.14</v>
      </c>
      <c r="O5361">
        <f>IFERROR(MAX(MIN(ROUND(N5361*(Q5361/P5361),2),4.5),1.9)," ")</f>
        <v>2.96</v>
      </c>
      <c r="P5361">
        <f>13.098*F5361^-1.237</f>
        <v>44.806338281983834</v>
      </c>
      <c r="Q5361">
        <f>13.098*M5361^-1.237</f>
        <v>42.182109086218873</v>
      </c>
      <c r="R5361" s="5">
        <f>IFERROR(ROUND(MAX(MIN((-105.4*LN(O5361) + 163.83),95),10),0)," ")</f>
        <v>49</v>
      </c>
      <c r="S5361" s="5" t="str">
        <f>IFERROR(CONCATENATE("(",R5361,",",ROUND((1.2*W5361),2),")")," ")</f>
        <v>(49,0.47)</v>
      </c>
      <c r="T5361">
        <f>R5361-L5361</f>
        <v>8</v>
      </c>
      <c r="U5361" s="7" t="str">
        <f>IF((AND(T5361=0,H5361&gt;=L5361)),"Don’t change bids","OK")</f>
        <v>OK</v>
      </c>
      <c r="V5361" t="e">
        <f>IF((MATCH(F5361,W5361,0)),"Same","Diff")</f>
        <v>#N/A</v>
      </c>
      <c r="W5361" s="5">
        <f>ROUND(M5361,2)</f>
        <v>0.39</v>
      </c>
      <c r="X5361" s="5">
        <v>0.39</v>
      </c>
    </row>
    <row r="5362" spans="1:24" x14ac:dyDescent="0.25">
      <c r="A5362" t="s">
        <v>24</v>
      </c>
      <c r="B5362" t="s">
        <v>5363</v>
      </c>
      <c r="C5362" t="s">
        <v>4401</v>
      </c>
      <c r="D5362" t="s">
        <v>4402</v>
      </c>
      <c r="E5362" t="s">
        <v>569</v>
      </c>
      <c r="F5362" s="5">
        <v>0.37</v>
      </c>
      <c r="G5362" s="9">
        <v>0.1</v>
      </c>
      <c r="H5362" s="6">
        <f>G5362*100</f>
        <v>10</v>
      </c>
      <c r="I5362" t="s">
        <v>9716</v>
      </c>
      <c r="J5362" t="s">
        <v>10765</v>
      </c>
      <c r="K5362">
        <v>41</v>
      </c>
      <c r="L5362">
        <v>41</v>
      </c>
      <c r="M5362">
        <f>(F5362*(1+0.05))</f>
        <v>0.38850000000000001</v>
      </c>
      <c r="N5362">
        <f>IFERROR(ROUND(( (-1.208*LN(L5362) + 7.5474 + 4.6991*(2.71828^(-0.009*L5362)) + 0.0001*L5362*L5362 - 0.0432*L5362 + 4.7166)/3),2), " ")</f>
        <v>3.14</v>
      </c>
      <c r="O5362">
        <f>IFERROR(MAX(MIN(ROUND(N5362*(Q5362/P5362),2),4.5),1.9)," ")</f>
        <v>2.96</v>
      </c>
      <c r="P5362">
        <f>13.098*F5362^-1.237</f>
        <v>44.806338281983834</v>
      </c>
      <c r="Q5362">
        <f>13.098*M5362^-1.237</f>
        <v>42.182109086218873</v>
      </c>
      <c r="R5362" s="5">
        <f>IFERROR(ROUND(MAX(MIN((-105.4*LN(O5362) + 163.83),95),10),0)," ")</f>
        <v>49</v>
      </c>
      <c r="S5362" s="5" t="str">
        <f>IFERROR(CONCATENATE("(",R5362,",",ROUND((1.2*W5362),2),")")," ")</f>
        <v>(49,0.47)</v>
      </c>
      <c r="T5362">
        <f>R5362-L5362</f>
        <v>8</v>
      </c>
      <c r="U5362" s="7" t="str">
        <f>IF((AND(T5362=0,H5362&gt;=L5362)),"Don’t change bids","OK")</f>
        <v>OK</v>
      </c>
      <c r="V5362" t="e">
        <f>IF((MATCH(F5362,W5362,0)),"Same","Diff")</f>
        <v>#N/A</v>
      </c>
      <c r="W5362" s="5">
        <f>ROUND(M5362,2)</f>
        <v>0.39</v>
      </c>
      <c r="X5362" s="5">
        <v>0.39</v>
      </c>
    </row>
    <row r="5363" spans="1:24" x14ac:dyDescent="0.25">
      <c r="A5363" t="s">
        <v>24</v>
      </c>
      <c r="B5363" t="s">
        <v>5364</v>
      </c>
      <c r="C5363" t="s">
        <v>4401</v>
      </c>
      <c r="D5363" t="s">
        <v>4402</v>
      </c>
      <c r="E5363" t="s">
        <v>569</v>
      </c>
      <c r="F5363" s="5">
        <v>0.37</v>
      </c>
      <c r="G5363" s="9">
        <v>0.1</v>
      </c>
      <c r="H5363" s="6">
        <f>G5363*100</f>
        <v>10</v>
      </c>
      <c r="I5363" t="s">
        <v>9716</v>
      </c>
      <c r="J5363" t="s">
        <v>10765</v>
      </c>
      <c r="K5363">
        <v>41</v>
      </c>
      <c r="L5363">
        <v>41</v>
      </c>
      <c r="M5363">
        <f>(F5363*(1+0.05))</f>
        <v>0.38850000000000001</v>
      </c>
      <c r="N5363">
        <f>IFERROR(ROUND(( (-1.208*LN(L5363) + 7.5474 + 4.6991*(2.71828^(-0.009*L5363)) + 0.0001*L5363*L5363 - 0.0432*L5363 + 4.7166)/3),2), " ")</f>
        <v>3.14</v>
      </c>
      <c r="O5363">
        <f>IFERROR(MAX(MIN(ROUND(N5363*(Q5363/P5363),2),4.5),1.9)," ")</f>
        <v>2.96</v>
      </c>
      <c r="P5363">
        <f>13.098*F5363^-1.237</f>
        <v>44.806338281983834</v>
      </c>
      <c r="Q5363">
        <f>13.098*M5363^-1.237</f>
        <v>42.182109086218873</v>
      </c>
      <c r="R5363" s="5">
        <f>IFERROR(ROUND(MAX(MIN((-105.4*LN(O5363) + 163.83),95),10),0)," ")</f>
        <v>49</v>
      </c>
      <c r="S5363" s="5" t="str">
        <f>IFERROR(CONCATENATE("(",R5363,",",ROUND((1.2*W5363),2),")")," ")</f>
        <v>(49,0.47)</v>
      </c>
      <c r="T5363">
        <f>R5363-L5363</f>
        <v>8</v>
      </c>
      <c r="U5363" s="7" t="str">
        <f>IF((AND(T5363=0,H5363&gt;=L5363)),"Don’t change bids","OK")</f>
        <v>OK</v>
      </c>
      <c r="V5363" t="e">
        <f>IF((MATCH(F5363,W5363,0)),"Same","Diff")</f>
        <v>#N/A</v>
      </c>
      <c r="W5363" s="5">
        <f>ROUND(M5363,2)</f>
        <v>0.39</v>
      </c>
      <c r="X5363" s="5">
        <v>0.39</v>
      </c>
    </row>
    <row r="5364" spans="1:24" x14ac:dyDescent="0.25">
      <c r="A5364" t="s">
        <v>24</v>
      </c>
      <c r="B5364" t="s">
        <v>5365</v>
      </c>
      <c r="C5364" t="s">
        <v>4401</v>
      </c>
      <c r="D5364" t="s">
        <v>4402</v>
      </c>
      <c r="E5364" t="s">
        <v>569</v>
      </c>
      <c r="F5364" s="5">
        <v>0.37</v>
      </c>
      <c r="G5364" s="9">
        <v>0.1</v>
      </c>
      <c r="H5364" s="6">
        <f>G5364*100</f>
        <v>10</v>
      </c>
      <c r="I5364" t="s">
        <v>9716</v>
      </c>
      <c r="J5364" t="s">
        <v>10765</v>
      </c>
      <c r="K5364">
        <v>41</v>
      </c>
      <c r="L5364">
        <v>41</v>
      </c>
      <c r="M5364">
        <f>(F5364*(1+0.05))</f>
        <v>0.38850000000000001</v>
      </c>
      <c r="N5364">
        <f>IFERROR(ROUND(( (-1.208*LN(L5364) + 7.5474 + 4.6991*(2.71828^(-0.009*L5364)) + 0.0001*L5364*L5364 - 0.0432*L5364 + 4.7166)/3),2), " ")</f>
        <v>3.14</v>
      </c>
      <c r="O5364">
        <f>IFERROR(MAX(MIN(ROUND(N5364*(Q5364/P5364),2),4.5),1.9)," ")</f>
        <v>2.96</v>
      </c>
      <c r="P5364">
        <f>13.098*F5364^-1.237</f>
        <v>44.806338281983834</v>
      </c>
      <c r="Q5364">
        <f>13.098*M5364^-1.237</f>
        <v>42.182109086218873</v>
      </c>
      <c r="R5364" s="5">
        <f>IFERROR(ROUND(MAX(MIN((-105.4*LN(O5364) + 163.83),95),10),0)," ")</f>
        <v>49</v>
      </c>
      <c r="S5364" s="5" t="str">
        <f>IFERROR(CONCATENATE("(",R5364,",",ROUND((1.2*W5364),2),")")," ")</f>
        <v>(49,0.47)</v>
      </c>
      <c r="T5364">
        <f>R5364-L5364</f>
        <v>8</v>
      </c>
      <c r="U5364" s="7" t="str">
        <f>IF((AND(T5364=0,H5364&gt;=L5364)),"Don’t change bids","OK")</f>
        <v>OK</v>
      </c>
      <c r="V5364" t="e">
        <f>IF((MATCH(F5364,W5364,0)),"Same","Diff")</f>
        <v>#N/A</v>
      </c>
      <c r="W5364" s="5">
        <f>ROUND(M5364,2)</f>
        <v>0.39</v>
      </c>
      <c r="X5364" s="5">
        <v>0.39</v>
      </c>
    </row>
    <row r="5365" spans="1:24" x14ac:dyDescent="0.25">
      <c r="A5365" t="s">
        <v>24</v>
      </c>
      <c r="B5365" t="s">
        <v>5366</v>
      </c>
      <c r="C5365" t="s">
        <v>4401</v>
      </c>
      <c r="D5365" t="s">
        <v>4402</v>
      </c>
      <c r="E5365" t="s">
        <v>569</v>
      </c>
      <c r="F5365" s="5">
        <v>0.37</v>
      </c>
      <c r="G5365" s="9">
        <v>0.1</v>
      </c>
      <c r="H5365" s="6">
        <f>G5365*100</f>
        <v>10</v>
      </c>
      <c r="I5365" t="s">
        <v>9716</v>
      </c>
      <c r="J5365" t="s">
        <v>10765</v>
      </c>
      <c r="K5365">
        <v>41</v>
      </c>
      <c r="L5365">
        <v>41</v>
      </c>
      <c r="M5365">
        <f>(F5365*(1+0.05))</f>
        <v>0.38850000000000001</v>
      </c>
      <c r="N5365">
        <f>IFERROR(ROUND(( (-1.208*LN(L5365) + 7.5474 + 4.6991*(2.71828^(-0.009*L5365)) + 0.0001*L5365*L5365 - 0.0432*L5365 + 4.7166)/3),2), " ")</f>
        <v>3.14</v>
      </c>
      <c r="O5365">
        <f>IFERROR(MAX(MIN(ROUND(N5365*(Q5365/P5365),2),4.5),1.9)," ")</f>
        <v>2.96</v>
      </c>
      <c r="P5365">
        <f>13.098*F5365^-1.237</f>
        <v>44.806338281983834</v>
      </c>
      <c r="Q5365">
        <f>13.098*M5365^-1.237</f>
        <v>42.182109086218873</v>
      </c>
      <c r="R5365" s="5">
        <f>IFERROR(ROUND(MAX(MIN((-105.4*LN(O5365) + 163.83),95),10),0)," ")</f>
        <v>49</v>
      </c>
      <c r="S5365" s="5" t="str">
        <f>IFERROR(CONCATENATE("(",R5365,",",ROUND((1.2*W5365),2),")")," ")</f>
        <v>(49,0.47)</v>
      </c>
      <c r="T5365">
        <f>R5365-L5365</f>
        <v>8</v>
      </c>
      <c r="U5365" s="7" t="str">
        <f>IF((AND(T5365=0,H5365&gt;=L5365)),"Don’t change bids","OK")</f>
        <v>OK</v>
      </c>
      <c r="V5365" t="e">
        <f>IF((MATCH(F5365,W5365,0)),"Same","Diff")</f>
        <v>#N/A</v>
      </c>
      <c r="W5365" s="5">
        <f>ROUND(M5365,2)</f>
        <v>0.39</v>
      </c>
      <c r="X5365" s="5">
        <v>0.39</v>
      </c>
    </row>
    <row r="5366" spans="1:24" x14ac:dyDescent="0.25">
      <c r="A5366" t="s">
        <v>24</v>
      </c>
      <c r="B5366" t="s">
        <v>5367</v>
      </c>
      <c r="C5366" t="s">
        <v>4401</v>
      </c>
      <c r="D5366" t="s">
        <v>4406</v>
      </c>
      <c r="E5366" t="s">
        <v>569</v>
      </c>
      <c r="F5366" s="5">
        <v>0.37</v>
      </c>
      <c r="G5366" s="9">
        <v>0.1</v>
      </c>
      <c r="H5366" s="6">
        <f>G5366*100</f>
        <v>10</v>
      </c>
      <c r="I5366" t="s">
        <v>9716</v>
      </c>
      <c r="J5366" t="s">
        <v>10765</v>
      </c>
      <c r="K5366">
        <v>41</v>
      </c>
      <c r="L5366">
        <v>41</v>
      </c>
      <c r="M5366">
        <f>(F5366*(1+0.05))</f>
        <v>0.38850000000000001</v>
      </c>
      <c r="N5366">
        <f>IFERROR(ROUND(( (-1.208*LN(L5366) + 7.5474 + 4.6991*(2.71828^(-0.009*L5366)) + 0.0001*L5366*L5366 - 0.0432*L5366 + 4.7166)/3),2), " ")</f>
        <v>3.14</v>
      </c>
      <c r="O5366">
        <f>IFERROR(MAX(MIN(ROUND(N5366*(Q5366/P5366),2),4.5),1.9)," ")</f>
        <v>2.96</v>
      </c>
      <c r="P5366">
        <f>13.098*F5366^-1.237</f>
        <v>44.806338281983834</v>
      </c>
      <c r="Q5366">
        <f>13.098*M5366^-1.237</f>
        <v>42.182109086218873</v>
      </c>
      <c r="R5366" s="5">
        <f>IFERROR(ROUND(MAX(MIN((-105.4*LN(O5366) + 163.83),95),10),0)," ")</f>
        <v>49</v>
      </c>
      <c r="S5366" s="5" t="str">
        <f>IFERROR(CONCATENATE("(",R5366,",",ROUND((1.2*W5366),2),")")," ")</f>
        <v>(49,0.47)</v>
      </c>
      <c r="T5366">
        <f>R5366-L5366</f>
        <v>8</v>
      </c>
      <c r="U5366" s="7" t="str">
        <f>IF((AND(T5366=0,H5366&gt;=L5366)),"Don’t change bids","OK")</f>
        <v>OK</v>
      </c>
      <c r="V5366" t="e">
        <f>IF((MATCH(F5366,W5366,0)),"Same","Diff")</f>
        <v>#N/A</v>
      </c>
      <c r="W5366" s="5">
        <f>ROUND(M5366,2)</f>
        <v>0.39</v>
      </c>
      <c r="X5366" s="5">
        <v>0.39</v>
      </c>
    </row>
    <row r="5367" spans="1:24" x14ac:dyDescent="0.25">
      <c r="A5367" t="s">
        <v>24</v>
      </c>
      <c r="B5367" t="s">
        <v>5368</v>
      </c>
      <c r="C5367" t="s">
        <v>4401</v>
      </c>
      <c r="D5367" t="s">
        <v>4402</v>
      </c>
      <c r="E5367" t="s">
        <v>569</v>
      </c>
      <c r="F5367" s="5">
        <v>0.37</v>
      </c>
      <c r="G5367" s="9">
        <v>0.1</v>
      </c>
      <c r="H5367" s="6">
        <f>G5367*100</f>
        <v>10</v>
      </c>
      <c r="I5367" t="s">
        <v>9716</v>
      </c>
      <c r="J5367" t="s">
        <v>10765</v>
      </c>
      <c r="K5367">
        <v>41</v>
      </c>
      <c r="L5367">
        <v>41</v>
      </c>
      <c r="M5367">
        <f>(F5367*(1+0.05))</f>
        <v>0.38850000000000001</v>
      </c>
      <c r="N5367">
        <f>IFERROR(ROUND(( (-1.208*LN(L5367) + 7.5474 + 4.6991*(2.71828^(-0.009*L5367)) + 0.0001*L5367*L5367 - 0.0432*L5367 + 4.7166)/3),2), " ")</f>
        <v>3.14</v>
      </c>
      <c r="O5367">
        <f>IFERROR(MAX(MIN(ROUND(N5367*(Q5367/P5367),2),4.5),1.9)," ")</f>
        <v>2.96</v>
      </c>
      <c r="P5367">
        <f>13.098*F5367^-1.237</f>
        <v>44.806338281983834</v>
      </c>
      <c r="Q5367">
        <f>13.098*M5367^-1.237</f>
        <v>42.182109086218873</v>
      </c>
      <c r="R5367" s="5">
        <f>IFERROR(ROUND(MAX(MIN((-105.4*LN(O5367) + 163.83),95),10),0)," ")</f>
        <v>49</v>
      </c>
      <c r="S5367" s="5" t="str">
        <f>IFERROR(CONCATENATE("(",R5367,",",ROUND((1.2*W5367),2),")")," ")</f>
        <v>(49,0.47)</v>
      </c>
      <c r="T5367">
        <f>R5367-L5367</f>
        <v>8</v>
      </c>
      <c r="U5367" s="7" t="str">
        <f>IF((AND(T5367=0,H5367&gt;=L5367)),"Don’t change bids","OK")</f>
        <v>OK</v>
      </c>
      <c r="V5367" t="e">
        <f>IF((MATCH(F5367,W5367,0)),"Same","Diff")</f>
        <v>#N/A</v>
      </c>
      <c r="W5367" s="5">
        <f>ROUND(M5367,2)</f>
        <v>0.39</v>
      </c>
      <c r="X5367" s="5">
        <v>0.39</v>
      </c>
    </row>
    <row r="5368" spans="1:24" x14ac:dyDescent="0.25">
      <c r="A5368" t="s">
        <v>24</v>
      </c>
      <c r="B5368" t="s">
        <v>5369</v>
      </c>
      <c r="C5368" t="s">
        <v>4401</v>
      </c>
      <c r="D5368" t="s">
        <v>4402</v>
      </c>
      <c r="E5368" t="s">
        <v>569</v>
      </c>
      <c r="F5368" s="5">
        <v>0.37</v>
      </c>
      <c r="G5368" s="9">
        <v>0.1</v>
      </c>
      <c r="H5368" s="6">
        <f>G5368*100</f>
        <v>10</v>
      </c>
      <c r="I5368" t="s">
        <v>9716</v>
      </c>
      <c r="J5368" t="s">
        <v>10765</v>
      </c>
      <c r="K5368">
        <v>41</v>
      </c>
      <c r="L5368">
        <v>41</v>
      </c>
      <c r="M5368">
        <f>(F5368*(1+0.05))</f>
        <v>0.38850000000000001</v>
      </c>
      <c r="N5368">
        <f>IFERROR(ROUND(( (-1.208*LN(L5368) + 7.5474 + 4.6991*(2.71828^(-0.009*L5368)) + 0.0001*L5368*L5368 - 0.0432*L5368 + 4.7166)/3),2), " ")</f>
        <v>3.14</v>
      </c>
      <c r="O5368">
        <f>IFERROR(MAX(MIN(ROUND(N5368*(Q5368/P5368),2),4.5),1.9)," ")</f>
        <v>2.96</v>
      </c>
      <c r="P5368">
        <f>13.098*F5368^-1.237</f>
        <v>44.806338281983834</v>
      </c>
      <c r="Q5368">
        <f>13.098*M5368^-1.237</f>
        <v>42.182109086218873</v>
      </c>
      <c r="R5368" s="5">
        <f>IFERROR(ROUND(MAX(MIN((-105.4*LN(O5368) + 163.83),95),10),0)," ")</f>
        <v>49</v>
      </c>
      <c r="S5368" s="5" t="str">
        <f>IFERROR(CONCATENATE("(",R5368,",",ROUND((1.2*W5368),2),")")," ")</f>
        <v>(49,0.47)</v>
      </c>
      <c r="T5368">
        <f>R5368-L5368</f>
        <v>8</v>
      </c>
      <c r="U5368" s="7" t="str">
        <f>IF((AND(T5368=0,H5368&gt;=L5368)),"Don’t change bids","OK")</f>
        <v>OK</v>
      </c>
      <c r="V5368" t="e">
        <f>IF((MATCH(F5368,W5368,0)),"Same","Diff")</f>
        <v>#N/A</v>
      </c>
      <c r="W5368" s="5">
        <f>ROUND(M5368,2)</f>
        <v>0.39</v>
      </c>
      <c r="X5368" s="5">
        <v>0.39</v>
      </c>
    </row>
    <row r="5369" spans="1:24" x14ac:dyDescent="0.25">
      <c r="A5369" t="s">
        <v>24</v>
      </c>
      <c r="B5369" t="s">
        <v>5370</v>
      </c>
      <c r="C5369" t="s">
        <v>4401</v>
      </c>
      <c r="D5369" t="s">
        <v>4827</v>
      </c>
      <c r="E5369" t="s">
        <v>569</v>
      </c>
      <c r="F5369" s="5">
        <v>0.37</v>
      </c>
      <c r="G5369" s="9">
        <v>0.1</v>
      </c>
      <c r="H5369" s="6">
        <f>G5369*100</f>
        <v>10</v>
      </c>
      <c r="I5369" t="s">
        <v>9716</v>
      </c>
      <c r="J5369" t="s">
        <v>10765</v>
      </c>
      <c r="K5369">
        <v>41</v>
      </c>
      <c r="L5369">
        <v>41</v>
      </c>
      <c r="M5369">
        <f>(F5369*(1+0.05))</f>
        <v>0.38850000000000001</v>
      </c>
      <c r="N5369">
        <f>IFERROR(ROUND(( (-1.208*LN(L5369) + 7.5474 + 4.6991*(2.71828^(-0.009*L5369)) + 0.0001*L5369*L5369 - 0.0432*L5369 + 4.7166)/3),2), " ")</f>
        <v>3.14</v>
      </c>
      <c r="O5369">
        <f>IFERROR(MAX(MIN(ROUND(N5369*(Q5369/P5369),2),4.5),1.9)," ")</f>
        <v>2.96</v>
      </c>
      <c r="P5369">
        <f>13.098*F5369^-1.237</f>
        <v>44.806338281983834</v>
      </c>
      <c r="Q5369">
        <f>13.098*M5369^-1.237</f>
        <v>42.182109086218873</v>
      </c>
      <c r="R5369" s="5">
        <f>IFERROR(ROUND(MAX(MIN((-105.4*LN(O5369) + 163.83),95),10),0)," ")</f>
        <v>49</v>
      </c>
      <c r="S5369" s="5" t="str">
        <f>IFERROR(CONCATENATE("(",R5369,",",ROUND((1.2*W5369),2),")")," ")</f>
        <v>(49,0.47)</v>
      </c>
      <c r="T5369">
        <f>R5369-L5369</f>
        <v>8</v>
      </c>
      <c r="U5369" s="7" t="str">
        <f>IF((AND(T5369=0,H5369&gt;=L5369)),"Don’t change bids","OK")</f>
        <v>OK</v>
      </c>
      <c r="V5369" t="e">
        <f>IF((MATCH(F5369,W5369,0)),"Same","Diff")</f>
        <v>#N/A</v>
      </c>
      <c r="W5369" s="5">
        <f>ROUND(M5369,2)</f>
        <v>0.39</v>
      </c>
      <c r="X5369" s="5">
        <v>0.39</v>
      </c>
    </row>
    <row r="5370" spans="1:24" x14ac:dyDescent="0.25">
      <c r="A5370" t="s">
        <v>24</v>
      </c>
      <c r="B5370" t="s">
        <v>5371</v>
      </c>
      <c r="C5370" t="s">
        <v>4401</v>
      </c>
      <c r="D5370" t="s">
        <v>4402</v>
      </c>
      <c r="E5370" t="s">
        <v>569</v>
      </c>
      <c r="F5370" s="5">
        <v>0.37</v>
      </c>
      <c r="G5370" s="9">
        <v>0.1</v>
      </c>
      <c r="H5370" s="6">
        <f>G5370*100</f>
        <v>10</v>
      </c>
      <c r="I5370" t="s">
        <v>9716</v>
      </c>
      <c r="J5370" t="s">
        <v>10765</v>
      </c>
      <c r="K5370">
        <v>41</v>
      </c>
      <c r="L5370">
        <v>41</v>
      </c>
      <c r="M5370">
        <f>(F5370*(1+0.05))</f>
        <v>0.38850000000000001</v>
      </c>
      <c r="N5370">
        <f>IFERROR(ROUND(( (-1.208*LN(L5370) + 7.5474 + 4.6991*(2.71828^(-0.009*L5370)) + 0.0001*L5370*L5370 - 0.0432*L5370 + 4.7166)/3),2), " ")</f>
        <v>3.14</v>
      </c>
      <c r="O5370">
        <f>IFERROR(MAX(MIN(ROUND(N5370*(Q5370/P5370),2),4.5),1.9)," ")</f>
        <v>2.96</v>
      </c>
      <c r="P5370">
        <f>13.098*F5370^-1.237</f>
        <v>44.806338281983834</v>
      </c>
      <c r="Q5370">
        <f>13.098*M5370^-1.237</f>
        <v>42.182109086218873</v>
      </c>
      <c r="R5370" s="5">
        <f>IFERROR(ROUND(MAX(MIN((-105.4*LN(O5370) + 163.83),95),10),0)," ")</f>
        <v>49</v>
      </c>
      <c r="S5370" s="5" t="str">
        <f>IFERROR(CONCATENATE("(",R5370,",",ROUND((1.2*W5370),2),")")," ")</f>
        <v>(49,0.47)</v>
      </c>
      <c r="T5370">
        <f>R5370-L5370</f>
        <v>8</v>
      </c>
      <c r="U5370" s="7" t="str">
        <f>IF((AND(T5370=0,H5370&gt;=L5370)),"Don’t change bids","OK")</f>
        <v>OK</v>
      </c>
      <c r="V5370" t="e">
        <f>IF((MATCH(F5370,W5370,0)),"Same","Diff")</f>
        <v>#N/A</v>
      </c>
      <c r="W5370" s="5">
        <f>ROUND(M5370,2)</f>
        <v>0.39</v>
      </c>
      <c r="X5370" s="5">
        <v>0.39</v>
      </c>
    </row>
    <row r="5371" spans="1:24" x14ac:dyDescent="0.25">
      <c r="A5371" t="s">
        <v>24</v>
      </c>
      <c r="B5371" t="s">
        <v>5372</v>
      </c>
      <c r="C5371" t="s">
        <v>4401</v>
      </c>
      <c r="D5371" t="s">
        <v>4402</v>
      </c>
      <c r="E5371" t="s">
        <v>569</v>
      </c>
      <c r="F5371" s="5">
        <v>0.37</v>
      </c>
      <c r="G5371" s="9">
        <v>0.1</v>
      </c>
      <c r="H5371" s="6">
        <f>G5371*100</f>
        <v>10</v>
      </c>
      <c r="I5371" t="s">
        <v>9716</v>
      </c>
      <c r="J5371" t="s">
        <v>10765</v>
      </c>
      <c r="K5371">
        <v>41</v>
      </c>
      <c r="L5371">
        <v>41</v>
      </c>
      <c r="M5371">
        <f>(F5371*(1+0.05))</f>
        <v>0.38850000000000001</v>
      </c>
      <c r="N5371">
        <f>IFERROR(ROUND(( (-1.208*LN(L5371) + 7.5474 + 4.6991*(2.71828^(-0.009*L5371)) + 0.0001*L5371*L5371 - 0.0432*L5371 + 4.7166)/3),2), " ")</f>
        <v>3.14</v>
      </c>
      <c r="O5371">
        <f>IFERROR(MAX(MIN(ROUND(N5371*(Q5371/P5371),2),4.5),1.9)," ")</f>
        <v>2.96</v>
      </c>
      <c r="P5371">
        <f>13.098*F5371^-1.237</f>
        <v>44.806338281983834</v>
      </c>
      <c r="Q5371">
        <f>13.098*M5371^-1.237</f>
        <v>42.182109086218873</v>
      </c>
      <c r="R5371" s="5">
        <f>IFERROR(ROUND(MAX(MIN((-105.4*LN(O5371) + 163.83),95),10),0)," ")</f>
        <v>49</v>
      </c>
      <c r="S5371" s="5" t="str">
        <f>IFERROR(CONCATENATE("(",R5371,",",ROUND((1.2*W5371),2),")")," ")</f>
        <v>(49,0.47)</v>
      </c>
      <c r="T5371">
        <f>R5371-L5371</f>
        <v>8</v>
      </c>
      <c r="U5371" s="7" t="str">
        <f>IF((AND(T5371=0,H5371&gt;=L5371)),"Don’t change bids","OK")</f>
        <v>OK</v>
      </c>
      <c r="V5371" t="e">
        <f>IF((MATCH(F5371,W5371,0)),"Same","Diff")</f>
        <v>#N/A</v>
      </c>
      <c r="W5371" s="5">
        <f>ROUND(M5371,2)</f>
        <v>0.39</v>
      </c>
      <c r="X5371" s="5">
        <v>0.39</v>
      </c>
    </row>
    <row r="5372" spans="1:24" x14ac:dyDescent="0.25">
      <c r="A5372" t="s">
        <v>24</v>
      </c>
      <c r="B5372" t="s">
        <v>5373</v>
      </c>
      <c r="C5372" t="s">
        <v>4401</v>
      </c>
      <c r="D5372" t="s">
        <v>4402</v>
      </c>
      <c r="E5372" t="s">
        <v>569</v>
      </c>
      <c r="F5372" s="5">
        <v>0.37</v>
      </c>
      <c r="G5372" s="9">
        <v>0.1</v>
      </c>
      <c r="H5372" s="6">
        <f>G5372*100</f>
        <v>10</v>
      </c>
      <c r="I5372" t="s">
        <v>9716</v>
      </c>
      <c r="J5372" t="s">
        <v>10765</v>
      </c>
      <c r="K5372">
        <v>41</v>
      </c>
      <c r="L5372">
        <v>41</v>
      </c>
      <c r="M5372">
        <f>(F5372*(1+0.05))</f>
        <v>0.38850000000000001</v>
      </c>
      <c r="N5372">
        <f>IFERROR(ROUND(( (-1.208*LN(L5372) + 7.5474 + 4.6991*(2.71828^(-0.009*L5372)) + 0.0001*L5372*L5372 - 0.0432*L5372 + 4.7166)/3),2), " ")</f>
        <v>3.14</v>
      </c>
      <c r="O5372">
        <f>IFERROR(MAX(MIN(ROUND(N5372*(Q5372/P5372),2),4.5),1.9)," ")</f>
        <v>2.96</v>
      </c>
      <c r="P5372">
        <f>13.098*F5372^-1.237</f>
        <v>44.806338281983834</v>
      </c>
      <c r="Q5372">
        <f>13.098*M5372^-1.237</f>
        <v>42.182109086218873</v>
      </c>
      <c r="R5372" s="5">
        <f>IFERROR(ROUND(MAX(MIN((-105.4*LN(O5372) + 163.83),95),10),0)," ")</f>
        <v>49</v>
      </c>
      <c r="S5372" s="5" t="str">
        <f>IFERROR(CONCATENATE("(",R5372,",",ROUND((1.2*W5372),2),")")," ")</f>
        <v>(49,0.47)</v>
      </c>
      <c r="T5372">
        <f>R5372-L5372</f>
        <v>8</v>
      </c>
      <c r="U5372" s="7" t="str">
        <f>IF((AND(T5372=0,H5372&gt;=L5372)),"Don’t change bids","OK")</f>
        <v>OK</v>
      </c>
      <c r="V5372" t="e">
        <f>IF((MATCH(F5372,W5372,0)),"Same","Diff")</f>
        <v>#N/A</v>
      </c>
      <c r="W5372" s="5">
        <f>ROUND(M5372,2)</f>
        <v>0.39</v>
      </c>
      <c r="X5372" s="5">
        <v>0.39</v>
      </c>
    </row>
    <row r="5373" spans="1:24" x14ac:dyDescent="0.25">
      <c r="A5373" t="s">
        <v>24</v>
      </c>
      <c r="B5373" t="s">
        <v>5374</v>
      </c>
      <c r="C5373" t="s">
        <v>4401</v>
      </c>
      <c r="D5373" t="s">
        <v>4406</v>
      </c>
      <c r="E5373" t="s">
        <v>569</v>
      </c>
      <c r="F5373" s="5">
        <v>0.37</v>
      </c>
      <c r="G5373" s="9">
        <v>0.1</v>
      </c>
      <c r="H5373" s="6">
        <f>G5373*100</f>
        <v>10</v>
      </c>
      <c r="I5373" t="s">
        <v>9716</v>
      </c>
      <c r="J5373" t="s">
        <v>10765</v>
      </c>
      <c r="K5373">
        <v>41</v>
      </c>
      <c r="L5373">
        <v>41</v>
      </c>
      <c r="M5373">
        <f>(F5373*(1+0.05))</f>
        <v>0.38850000000000001</v>
      </c>
      <c r="N5373">
        <f>IFERROR(ROUND(( (-1.208*LN(L5373) + 7.5474 + 4.6991*(2.71828^(-0.009*L5373)) + 0.0001*L5373*L5373 - 0.0432*L5373 + 4.7166)/3),2), " ")</f>
        <v>3.14</v>
      </c>
      <c r="O5373">
        <f>IFERROR(MAX(MIN(ROUND(N5373*(Q5373/P5373),2),4.5),1.9)," ")</f>
        <v>2.96</v>
      </c>
      <c r="P5373">
        <f>13.098*F5373^-1.237</f>
        <v>44.806338281983834</v>
      </c>
      <c r="Q5373">
        <f>13.098*M5373^-1.237</f>
        <v>42.182109086218873</v>
      </c>
      <c r="R5373" s="5">
        <f>IFERROR(ROUND(MAX(MIN((-105.4*LN(O5373) + 163.83),95),10),0)," ")</f>
        <v>49</v>
      </c>
      <c r="S5373" s="5" t="str">
        <f>IFERROR(CONCATENATE("(",R5373,",",ROUND((1.2*W5373),2),")")," ")</f>
        <v>(49,0.47)</v>
      </c>
      <c r="T5373">
        <f>R5373-L5373</f>
        <v>8</v>
      </c>
      <c r="U5373" s="7" t="str">
        <f>IF((AND(T5373=0,H5373&gt;=L5373)),"Don’t change bids","OK")</f>
        <v>OK</v>
      </c>
      <c r="V5373" t="e">
        <f>IF((MATCH(F5373,W5373,0)),"Same","Diff")</f>
        <v>#N/A</v>
      </c>
      <c r="W5373" s="5">
        <f>ROUND(M5373,2)</f>
        <v>0.39</v>
      </c>
      <c r="X5373" s="5">
        <v>0.39</v>
      </c>
    </row>
    <row r="5374" spans="1:24" x14ac:dyDescent="0.25">
      <c r="A5374" t="s">
        <v>24</v>
      </c>
      <c r="B5374" t="s">
        <v>5375</v>
      </c>
      <c r="C5374" t="s">
        <v>4401</v>
      </c>
      <c r="D5374" t="s">
        <v>4827</v>
      </c>
      <c r="E5374" t="s">
        <v>569</v>
      </c>
      <c r="F5374" s="5">
        <v>0.37</v>
      </c>
      <c r="G5374" s="9">
        <v>0.1</v>
      </c>
      <c r="H5374" s="6">
        <f>G5374*100</f>
        <v>10</v>
      </c>
      <c r="I5374" t="s">
        <v>9716</v>
      </c>
      <c r="J5374" t="s">
        <v>10765</v>
      </c>
      <c r="K5374">
        <v>41</v>
      </c>
      <c r="L5374">
        <v>41</v>
      </c>
      <c r="M5374">
        <f>(F5374*(1+0.05))</f>
        <v>0.38850000000000001</v>
      </c>
      <c r="N5374">
        <f>IFERROR(ROUND(( (-1.208*LN(L5374) + 7.5474 + 4.6991*(2.71828^(-0.009*L5374)) + 0.0001*L5374*L5374 - 0.0432*L5374 + 4.7166)/3),2), " ")</f>
        <v>3.14</v>
      </c>
      <c r="O5374">
        <f>IFERROR(MAX(MIN(ROUND(N5374*(Q5374/P5374),2),4.5),1.9)," ")</f>
        <v>2.96</v>
      </c>
      <c r="P5374">
        <f>13.098*F5374^-1.237</f>
        <v>44.806338281983834</v>
      </c>
      <c r="Q5374">
        <f>13.098*M5374^-1.237</f>
        <v>42.182109086218873</v>
      </c>
      <c r="R5374" s="5">
        <f>IFERROR(ROUND(MAX(MIN((-105.4*LN(O5374) + 163.83),95),10),0)," ")</f>
        <v>49</v>
      </c>
      <c r="S5374" s="5" t="str">
        <f>IFERROR(CONCATENATE("(",R5374,",",ROUND((1.2*W5374),2),")")," ")</f>
        <v>(49,0.47)</v>
      </c>
      <c r="T5374">
        <f>R5374-L5374</f>
        <v>8</v>
      </c>
      <c r="U5374" s="7" t="str">
        <f>IF((AND(T5374=0,H5374&gt;=L5374)),"Don’t change bids","OK")</f>
        <v>OK</v>
      </c>
      <c r="V5374" t="e">
        <f>IF((MATCH(F5374,W5374,0)),"Same","Diff")</f>
        <v>#N/A</v>
      </c>
      <c r="W5374" s="5">
        <f>ROUND(M5374,2)</f>
        <v>0.39</v>
      </c>
      <c r="X5374" s="5">
        <v>0.39</v>
      </c>
    </row>
    <row r="5375" spans="1:24" x14ac:dyDescent="0.25">
      <c r="A5375" t="s">
        <v>24</v>
      </c>
      <c r="B5375" t="s">
        <v>5376</v>
      </c>
      <c r="C5375" t="s">
        <v>4401</v>
      </c>
      <c r="D5375" t="s">
        <v>4402</v>
      </c>
      <c r="E5375" t="s">
        <v>569</v>
      </c>
      <c r="F5375" s="5">
        <v>0.37</v>
      </c>
      <c r="G5375" s="9">
        <v>0.1</v>
      </c>
      <c r="H5375" s="6">
        <f>G5375*100</f>
        <v>10</v>
      </c>
      <c r="I5375" t="s">
        <v>9716</v>
      </c>
      <c r="J5375" t="s">
        <v>10765</v>
      </c>
      <c r="K5375">
        <v>41</v>
      </c>
      <c r="L5375">
        <v>41</v>
      </c>
      <c r="M5375">
        <f>(F5375*(1+0.05))</f>
        <v>0.38850000000000001</v>
      </c>
      <c r="N5375">
        <f>IFERROR(ROUND(( (-1.208*LN(L5375) + 7.5474 + 4.6991*(2.71828^(-0.009*L5375)) + 0.0001*L5375*L5375 - 0.0432*L5375 + 4.7166)/3),2), " ")</f>
        <v>3.14</v>
      </c>
      <c r="O5375">
        <f>IFERROR(MAX(MIN(ROUND(N5375*(Q5375/P5375),2),4.5),1.9)," ")</f>
        <v>2.96</v>
      </c>
      <c r="P5375">
        <f>13.098*F5375^-1.237</f>
        <v>44.806338281983834</v>
      </c>
      <c r="Q5375">
        <f>13.098*M5375^-1.237</f>
        <v>42.182109086218873</v>
      </c>
      <c r="R5375" s="5">
        <f>IFERROR(ROUND(MAX(MIN((-105.4*LN(O5375) + 163.83),95),10),0)," ")</f>
        <v>49</v>
      </c>
      <c r="S5375" s="5" t="str">
        <f>IFERROR(CONCATENATE("(",R5375,",",ROUND((1.2*W5375),2),")")," ")</f>
        <v>(49,0.47)</v>
      </c>
      <c r="T5375">
        <f>R5375-L5375</f>
        <v>8</v>
      </c>
      <c r="U5375" s="7" t="str">
        <f>IF((AND(T5375=0,H5375&gt;=L5375)),"Don’t change bids","OK")</f>
        <v>OK</v>
      </c>
      <c r="V5375" t="e">
        <f>IF((MATCH(F5375,W5375,0)),"Same","Diff")</f>
        <v>#N/A</v>
      </c>
      <c r="W5375" s="5">
        <f>ROUND(M5375,2)</f>
        <v>0.39</v>
      </c>
      <c r="X5375" s="5">
        <v>0.39</v>
      </c>
    </row>
    <row r="5376" spans="1:24" x14ac:dyDescent="0.25">
      <c r="A5376" t="s">
        <v>24</v>
      </c>
      <c r="B5376" t="s">
        <v>5377</v>
      </c>
      <c r="C5376" t="s">
        <v>4401</v>
      </c>
      <c r="D5376" t="s">
        <v>4402</v>
      </c>
      <c r="E5376" t="s">
        <v>569</v>
      </c>
      <c r="F5376" s="5">
        <v>0.37</v>
      </c>
      <c r="G5376" s="9">
        <v>0.1</v>
      </c>
      <c r="H5376" s="6">
        <f>G5376*100</f>
        <v>10</v>
      </c>
      <c r="I5376" t="s">
        <v>9716</v>
      </c>
      <c r="J5376" t="s">
        <v>10765</v>
      </c>
      <c r="K5376">
        <v>41</v>
      </c>
      <c r="L5376">
        <v>41</v>
      </c>
      <c r="M5376">
        <f>(F5376*(1+0.05))</f>
        <v>0.38850000000000001</v>
      </c>
      <c r="N5376">
        <f>IFERROR(ROUND(( (-1.208*LN(L5376) + 7.5474 + 4.6991*(2.71828^(-0.009*L5376)) + 0.0001*L5376*L5376 - 0.0432*L5376 + 4.7166)/3),2), " ")</f>
        <v>3.14</v>
      </c>
      <c r="O5376">
        <f>IFERROR(MAX(MIN(ROUND(N5376*(Q5376/P5376),2),4.5),1.9)," ")</f>
        <v>2.96</v>
      </c>
      <c r="P5376">
        <f>13.098*F5376^-1.237</f>
        <v>44.806338281983834</v>
      </c>
      <c r="Q5376">
        <f>13.098*M5376^-1.237</f>
        <v>42.182109086218873</v>
      </c>
      <c r="R5376" s="5">
        <f>IFERROR(ROUND(MAX(MIN((-105.4*LN(O5376) + 163.83),95),10),0)," ")</f>
        <v>49</v>
      </c>
      <c r="S5376" s="5" t="str">
        <f>IFERROR(CONCATENATE("(",R5376,",",ROUND((1.2*W5376),2),")")," ")</f>
        <v>(49,0.47)</v>
      </c>
      <c r="T5376">
        <f>R5376-L5376</f>
        <v>8</v>
      </c>
      <c r="U5376" s="7" t="str">
        <f>IF((AND(T5376=0,H5376&gt;=L5376)),"Don’t change bids","OK")</f>
        <v>OK</v>
      </c>
      <c r="V5376" t="e">
        <f>IF((MATCH(F5376,W5376,0)),"Same","Diff")</f>
        <v>#N/A</v>
      </c>
      <c r="W5376" s="5">
        <f>ROUND(M5376,2)</f>
        <v>0.39</v>
      </c>
      <c r="X5376" s="5">
        <v>0.39</v>
      </c>
    </row>
    <row r="5377" spans="1:24" x14ac:dyDescent="0.25">
      <c r="A5377" t="s">
        <v>24</v>
      </c>
      <c r="B5377" t="s">
        <v>5378</v>
      </c>
      <c r="C5377" t="s">
        <v>4401</v>
      </c>
      <c r="D5377" t="s">
        <v>4402</v>
      </c>
      <c r="E5377" t="s">
        <v>569</v>
      </c>
      <c r="F5377" s="5">
        <v>0.37</v>
      </c>
      <c r="G5377" s="9">
        <v>0.1</v>
      </c>
      <c r="H5377" s="6">
        <f>G5377*100</f>
        <v>10</v>
      </c>
      <c r="I5377" t="s">
        <v>9716</v>
      </c>
      <c r="J5377" t="s">
        <v>10765</v>
      </c>
      <c r="K5377">
        <v>41</v>
      </c>
      <c r="L5377">
        <v>41</v>
      </c>
      <c r="M5377">
        <f>(F5377*(1+0.05))</f>
        <v>0.38850000000000001</v>
      </c>
      <c r="N5377">
        <f>IFERROR(ROUND(( (-1.208*LN(L5377) + 7.5474 + 4.6991*(2.71828^(-0.009*L5377)) + 0.0001*L5377*L5377 - 0.0432*L5377 + 4.7166)/3),2), " ")</f>
        <v>3.14</v>
      </c>
      <c r="O5377">
        <f>IFERROR(MAX(MIN(ROUND(N5377*(Q5377/P5377),2),4.5),1.9)," ")</f>
        <v>2.96</v>
      </c>
      <c r="P5377">
        <f>13.098*F5377^-1.237</f>
        <v>44.806338281983834</v>
      </c>
      <c r="Q5377">
        <f>13.098*M5377^-1.237</f>
        <v>42.182109086218873</v>
      </c>
      <c r="R5377" s="5">
        <f>IFERROR(ROUND(MAX(MIN((-105.4*LN(O5377) + 163.83),95),10),0)," ")</f>
        <v>49</v>
      </c>
      <c r="S5377" s="5" t="str">
        <f>IFERROR(CONCATENATE("(",R5377,",",ROUND((1.2*W5377),2),")")," ")</f>
        <v>(49,0.47)</v>
      </c>
      <c r="T5377">
        <f>R5377-L5377</f>
        <v>8</v>
      </c>
      <c r="U5377" s="7" t="str">
        <f>IF((AND(T5377=0,H5377&gt;=L5377)),"Don’t change bids","OK")</f>
        <v>OK</v>
      </c>
      <c r="V5377" t="e">
        <f>IF((MATCH(F5377,W5377,0)),"Same","Diff")</f>
        <v>#N/A</v>
      </c>
      <c r="W5377" s="5">
        <f>ROUND(M5377,2)</f>
        <v>0.39</v>
      </c>
      <c r="X5377" s="5">
        <v>0.39</v>
      </c>
    </row>
    <row r="5378" spans="1:24" x14ac:dyDescent="0.25">
      <c r="A5378" t="s">
        <v>24</v>
      </c>
      <c r="B5378" t="s">
        <v>5379</v>
      </c>
      <c r="C5378" t="s">
        <v>4401</v>
      </c>
      <c r="D5378" t="s">
        <v>4402</v>
      </c>
      <c r="E5378" t="s">
        <v>569</v>
      </c>
      <c r="F5378" s="5">
        <v>0.37</v>
      </c>
      <c r="G5378" s="9">
        <v>0.1</v>
      </c>
      <c r="H5378" s="6">
        <f>G5378*100</f>
        <v>10</v>
      </c>
      <c r="I5378" t="s">
        <v>9716</v>
      </c>
      <c r="J5378" t="s">
        <v>10765</v>
      </c>
      <c r="K5378">
        <v>41</v>
      </c>
      <c r="L5378">
        <v>41</v>
      </c>
      <c r="M5378">
        <f>(F5378*(1+0.05))</f>
        <v>0.38850000000000001</v>
      </c>
      <c r="N5378">
        <f>IFERROR(ROUND(( (-1.208*LN(L5378) + 7.5474 + 4.6991*(2.71828^(-0.009*L5378)) + 0.0001*L5378*L5378 - 0.0432*L5378 + 4.7166)/3),2), " ")</f>
        <v>3.14</v>
      </c>
      <c r="O5378">
        <f>IFERROR(MAX(MIN(ROUND(N5378*(Q5378/P5378),2),4.5),1.9)," ")</f>
        <v>2.96</v>
      </c>
      <c r="P5378">
        <f>13.098*F5378^-1.237</f>
        <v>44.806338281983834</v>
      </c>
      <c r="Q5378">
        <f>13.098*M5378^-1.237</f>
        <v>42.182109086218873</v>
      </c>
      <c r="R5378" s="5">
        <f>IFERROR(ROUND(MAX(MIN((-105.4*LN(O5378) + 163.83),95),10),0)," ")</f>
        <v>49</v>
      </c>
      <c r="S5378" s="5" t="str">
        <f>IFERROR(CONCATENATE("(",R5378,",",ROUND((1.2*W5378),2),")")," ")</f>
        <v>(49,0.47)</v>
      </c>
      <c r="T5378">
        <f>R5378-L5378</f>
        <v>8</v>
      </c>
      <c r="U5378" s="7" t="str">
        <f>IF((AND(T5378=0,H5378&gt;=L5378)),"Don’t change bids","OK")</f>
        <v>OK</v>
      </c>
      <c r="V5378" t="e">
        <f>IF((MATCH(F5378,W5378,0)),"Same","Diff")</f>
        <v>#N/A</v>
      </c>
      <c r="W5378" s="5">
        <f>ROUND(M5378,2)</f>
        <v>0.39</v>
      </c>
      <c r="X5378" s="5">
        <v>0.39</v>
      </c>
    </row>
    <row r="5379" spans="1:24" x14ac:dyDescent="0.25">
      <c r="A5379" t="s">
        <v>24</v>
      </c>
      <c r="B5379" t="s">
        <v>5380</v>
      </c>
      <c r="C5379" t="s">
        <v>4401</v>
      </c>
      <c r="D5379" t="s">
        <v>4402</v>
      </c>
      <c r="E5379" t="s">
        <v>569</v>
      </c>
      <c r="F5379" s="5">
        <v>0.37</v>
      </c>
      <c r="G5379" s="9">
        <v>0.1</v>
      </c>
      <c r="H5379" s="6">
        <f>G5379*100</f>
        <v>10</v>
      </c>
      <c r="I5379" t="s">
        <v>9716</v>
      </c>
      <c r="J5379" t="s">
        <v>10765</v>
      </c>
      <c r="K5379">
        <v>41</v>
      </c>
      <c r="L5379">
        <v>41</v>
      </c>
      <c r="M5379">
        <f>(F5379*(1+0.05))</f>
        <v>0.38850000000000001</v>
      </c>
      <c r="N5379">
        <f>IFERROR(ROUND(( (-1.208*LN(L5379) + 7.5474 + 4.6991*(2.71828^(-0.009*L5379)) + 0.0001*L5379*L5379 - 0.0432*L5379 + 4.7166)/3),2), " ")</f>
        <v>3.14</v>
      </c>
      <c r="O5379">
        <f>IFERROR(MAX(MIN(ROUND(N5379*(Q5379/P5379),2),4.5),1.9)," ")</f>
        <v>2.96</v>
      </c>
      <c r="P5379">
        <f>13.098*F5379^-1.237</f>
        <v>44.806338281983834</v>
      </c>
      <c r="Q5379">
        <f>13.098*M5379^-1.237</f>
        <v>42.182109086218873</v>
      </c>
      <c r="R5379" s="5">
        <f>IFERROR(ROUND(MAX(MIN((-105.4*LN(O5379) + 163.83),95),10),0)," ")</f>
        <v>49</v>
      </c>
      <c r="S5379" s="5" t="str">
        <f>IFERROR(CONCATENATE("(",R5379,",",ROUND((1.2*W5379),2),")")," ")</f>
        <v>(49,0.47)</v>
      </c>
      <c r="T5379">
        <f>R5379-L5379</f>
        <v>8</v>
      </c>
      <c r="U5379" s="7" t="str">
        <f>IF((AND(T5379=0,H5379&gt;=L5379)),"Don’t change bids","OK")</f>
        <v>OK</v>
      </c>
      <c r="V5379" t="e">
        <f>IF((MATCH(F5379,W5379,0)),"Same","Diff")</f>
        <v>#N/A</v>
      </c>
      <c r="W5379" s="5">
        <f>ROUND(M5379,2)</f>
        <v>0.39</v>
      </c>
      <c r="X5379" s="5">
        <v>0.39</v>
      </c>
    </row>
    <row r="5380" spans="1:24" x14ac:dyDescent="0.25">
      <c r="A5380" t="s">
        <v>24</v>
      </c>
      <c r="B5380" t="s">
        <v>5381</v>
      </c>
      <c r="C5380" t="s">
        <v>4401</v>
      </c>
      <c r="D5380" t="s">
        <v>4402</v>
      </c>
      <c r="E5380" t="s">
        <v>569</v>
      </c>
      <c r="F5380" s="5">
        <v>0.37</v>
      </c>
      <c r="G5380" s="9">
        <v>0.1</v>
      </c>
      <c r="H5380" s="6">
        <f>G5380*100</f>
        <v>10</v>
      </c>
      <c r="I5380" t="s">
        <v>9716</v>
      </c>
      <c r="J5380" t="s">
        <v>10765</v>
      </c>
      <c r="K5380">
        <v>41</v>
      </c>
      <c r="L5380">
        <v>41</v>
      </c>
      <c r="M5380">
        <f>(F5380*(1+0.05))</f>
        <v>0.38850000000000001</v>
      </c>
      <c r="N5380">
        <f>IFERROR(ROUND(( (-1.208*LN(L5380) + 7.5474 + 4.6991*(2.71828^(-0.009*L5380)) + 0.0001*L5380*L5380 - 0.0432*L5380 + 4.7166)/3),2), " ")</f>
        <v>3.14</v>
      </c>
      <c r="O5380">
        <f>IFERROR(MAX(MIN(ROUND(N5380*(Q5380/P5380),2),4.5),1.9)," ")</f>
        <v>2.96</v>
      </c>
      <c r="P5380">
        <f>13.098*F5380^-1.237</f>
        <v>44.806338281983834</v>
      </c>
      <c r="Q5380">
        <f>13.098*M5380^-1.237</f>
        <v>42.182109086218873</v>
      </c>
      <c r="R5380" s="5">
        <f>IFERROR(ROUND(MAX(MIN((-105.4*LN(O5380) + 163.83),95),10),0)," ")</f>
        <v>49</v>
      </c>
      <c r="S5380" s="5" t="str">
        <f>IFERROR(CONCATENATE("(",R5380,",",ROUND((1.2*W5380),2),")")," ")</f>
        <v>(49,0.47)</v>
      </c>
      <c r="T5380">
        <f>R5380-L5380</f>
        <v>8</v>
      </c>
      <c r="U5380" s="7" t="str">
        <f>IF((AND(T5380=0,H5380&gt;=L5380)),"Don’t change bids","OK")</f>
        <v>OK</v>
      </c>
      <c r="V5380" t="e">
        <f>IF((MATCH(F5380,W5380,0)),"Same","Diff")</f>
        <v>#N/A</v>
      </c>
      <c r="W5380" s="5">
        <f>ROUND(M5380,2)</f>
        <v>0.39</v>
      </c>
      <c r="X5380" s="5">
        <v>0.39</v>
      </c>
    </row>
    <row r="5381" spans="1:24" x14ac:dyDescent="0.25">
      <c r="A5381" t="s">
        <v>24</v>
      </c>
      <c r="B5381" t="s">
        <v>5382</v>
      </c>
      <c r="C5381" t="s">
        <v>4401</v>
      </c>
      <c r="D5381" t="s">
        <v>4406</v>
      </c>
      <c r="E5381" t="s">
        <v>569</v>
      </c>
      <c r="F5381" s="5">
        <v>0.37</v>
      </c>
      <c r="G5381" s="9">
        <v>0.1</v>
      </c>
      <c r="H5381" s="6">
        <f>G5381*100</f>
        <v>10</v>
      </c>
      <c r="I5381" t="s">
        <v>9716</v>
      </c>
      <c r="J5381" t="s">
        <v>10765</v>
      </c>
      <c r="K5381">
        <v>41</v>
      </c>
      <c r="L5381">
        <v>41</v>
      </c>
      <c r="M5381">
        <f>(F5381*(1+0.05))</f>
        <v>0.38850000000000001</v>
      </c>
      <c r="N5381">
        <f>IFERROR(ROUND(( (-1.208*LN(L5381) + 7.5474 + 4.6991*(2.71828^(-0.009*L5381)) + 0.0001*L5381*L5381 - 0.0432*L5381 + 4.7166)/3),2), " ")</f>
        <v>3.14</v>
      </c>
      <c r="O5381">
        <f>IFERROR(MAX(MIN(ROUND(N5381*(Q5381/P5381),2),4.5),1.9)," ")</f>
        <v>2.96</v>
      </c>
      <c r="P5381">
        <f>13.098*F5381^-1.237</f>
        <v>44.806338281983834</v>
      </c>
      <c r="Q5381">
        <f>13.098*M5381^-1.237</f>
        <v>42.182109086218873</v>
      </c>
      <c r="R5381" s="5">
        <f>IFERROR(ROUND(MAX(MIN((-105.4*LN(O5381) + 163.83),95),10),0)," ")</f>
        <v>49</v>
      </c>
      <c r="S5381" s="5" t="str">
        <f>IFERROR(CONCATENATE("(",R5381,",",ROUND((1.2*W5381),2),")")," ")</f>
        <v>(49,0.47)</v>
      </c>
      <c r="T5381">
        <f>R5381-L5381</f>
        <v>8</v>
      </c>
      <c r="U5381" s="7" t="str">
        <f>IF((AND(T5381=0,H5381&gt;=L5381)),"Don’t change bids","OK")</f>
        <v>OK</v>
      </c>
      <c r="V5381" t="e">
        <f>IF((MATCH(F5381,W5381,0)),"Same","Diff")</f>
        <v>#N/A</v>
      </c>
      <c r="W5381" s="5">
        <f>ROUND(M5381,2)</f>
        <v>0.39</v>
      </c>
      <c r="X5381" s="5">
        <v>0.39</v>
      </c>
    </row>
    <row r="5382" spans="1:24" x14ac:dyDescent="0.25">
      <c r="A5382" t="s">
        <v>24</v>
      </c>
      <c r="B5382" t="s">
        <v>5383</v>
      </c>
      <c r="C5382" t="s">
        <v>4401</v>
      </c>
      <c r="D5382" t="s">
        <v>4402</v>
      </c>
      <c r="E5382" t="s">
        <v>569</v>
      </c>
      <c r="F5382" s="5">
        <v>0.37</v>
      </c>
      <c r="G5382" s="9">
        <v>0.1</v>
      </c>
      <c r="H5382" s="6">
        <f>G5382*100</f>
        <v>10</v>
      </c>
      <c r="I5382" t="s">
        <v>9716</v>
      </c>
      <c r="J5382" t="s">
        <v>10765</v>
      </c>
      <c r="K5382">
        <v>41</v>
      </c>
      <c r="L5382">
        <v>41</v>
      </c>
      <c r="M5382">
        <f>(F5382*(1+0.05))</f>
        <v>0.38850000000000001</v>
      </c>
      <c r="N5382">
        <f>IFERROR(ROUND(( (-1.208*LN(L5382) + 7.5474 + 4.6991*(2.71828^(-0.009*L5382)) + 0.0001*L5382*L5382 - 0.0432*L5382 + 4.7166)/3),2), " ")</f>
        <v>3.14</v>
      </c>
      <c r="O5382">
        <f>IFERROR(MAX(MIN(ROUND(N5382*(Q5382/P5382),2),4.5),1.9)," ")</f>
        <v>2.96</v>
      </c>
      <c r="P5382">
        <f>13.098*F5382^-1.237</f>
        <v>44.806338281983834</v>
      </c>
      <c r="Q5382">
        <f>13.098*M5382^-1.237</f>
        <v>42.182109086218873</v>
      </c>
      <c r="R5382" s="5">
        <f>IFERROR(ROUND(MAX(MIN((-105.4*LN(O5382) + 163.83),95),10),0)," ")</f>
        <v>49</v>
      </c>
      <c r="S5382" s="5" t="str">
        <f>IFERROR(CONCATENATE("(",R5382,",",ROUND((1.2*W5382),2),")")," ")</f>
        <v>(49,0.47)</v>
      </c>
      <c r="T5382">
        <f>R5382-L5382</f>
        <v>8</v>
      </c>
      <c r="U5382" s="7" t="str">
        <f>IF((AND(T5382=0,H5382&gt;=L5382)),"Don’t change bids","OK")</f>
        <v>OK</v>
      </c>
      <c r="V5382" t="e">
        <f>IF((MATCH(F5382,W5382,0)),"Same","Diff")</f>
        <v>#N/A</v>
      </c>
      <c r="W5382" s="5">
        <f>ROUND(M5382,2)</f>
        <v>0.39</v>
      </c>
      <c r="X5382" s="5">
        <v>0.39</v>
      </c>
    </row>
    <row r="5383" spans="1:24" x14ac:dyDescent="0.25">
      <c r="A5383" t="s">
        <v>24</v>
      </c>
      <c r="B5383" t="s">
        <v>5384</v>
      </c>
      <c r="C5383" t="s">
        <v>4401</v>
      </c>
      <c r="D5383" t="s">
        <v>4402</v>
      </c>
      <c r="E5383" t="s">
        <v>569</v>
      </c>
      <c r="F5383" s="5">
        <v>0.37</v>
      </c>
      <c r="G5383" s="9">
        <v>0.1</v>
      </c>
      <c r="H5383" s="6">
        <f>G5383*100</f>
        <v>10</v>
      </c>
      <c r="I5383" t="s">
        <v>9716</v>
      </c>
      <c r="J5383" t="s">
        <v>10765</v>
      </c>
      <c r="K5383">
        <v>41</v>
      </c>
      <c r="L5383">
        <v>41</v>
      </c>
      <c r="M5383">
        <f>(F5383*(1+0.05))</f>
        <v>0.38850000000000001</v>
      </c>
      <c r="N5383">
        <f>IFERROR(ROUND(( (-1.208*LN(L5383) + 7.5474 + 4.6991*(2.71828^(-0.009*L5383)) + 0.0001*L5383*L5383 - 0.0432*L5383 + 4.7166)/3),2), " ")</f>
        <v>3.14</v>
      </c>
      <c r="O5383">
        <f>IFERROR(MAX(MIN(ROUND(N5383*(Q5383/P5383),2),4.5),1.9)," ")</f>
        <v>2.96</v>
      </c>
      <c r="P5383">
        <f>13.098*F5383^-1.237</f>
        <v>44.806338281983834</v>
      </c>
      <c r="Q5383">
        <f>13.098*M5383^-1.237</f>
        <v>42.182109086218873</v>
      </c>
      <c r="R5383" s="5">
        <f>IFERROR(ROUND(MAX(MIN((-105.4*LN(O5383) + 163.83),95),10),0)," ")</f>
        <v>49</v>
      </c>
      <c r="S5383" s="5" t="str">
        <f>IFERROR(CONCATENATE("(",R5383,",",ROUND((1.2*W5383),2),")")," ")</f>
        <v>(49,0.47)</v>
      </c>
      <c r="T5383">
        <f>R5383-L5383</f>
        <v>8</v>
      </c>
      <c r="U5383" s="7" t="str">
        <f>IF((AND(T5383=0,H5383&gt;=L5383)),"Don’t change bids","OK")</f>
        <v>OK</v>
      </c>
      <c r="V5383" t="e">
        <f>IF((MATCH(F5383,W5383,0)),"Same","Diff")</f>
        <v>#N/A</v>
      </c>
      <c r="W5383" s="5">
        <f>ROUND(M5383,2)</f>
        <v>0.39</v>
      </c>
      <c r="X5383" s="5">
        <v>0.39</v>
      </c>
    </row>
    <row r="5384" spans="1:24" x14ac:dyDescent="0.25">
      <c r="A5384" t="s">
        <v>24</v>
      </c>
      <c r="B5384" t="s">
        <v>5385</v>
      </c>
      <c r="C5384" t="s">
        <v>4401</v>
      </c>
      <c r="D5384" t="s">
        <v>4406</v>
      </c>
      <c r="E5384" t="s">
        <v>569</v>
      </c>
      <c r="F5384" s="5">
        <v>0.37</v>
      </c>
      <c r="G5384" s="9">
        <v>0.1</v>
      </c>
      <c r="H5384" s="6">
        <f>G5384*100</f>
        <v>10</v>
      </c>
      <c r="I5384" t="s">
        <v>9716</v>
      </c>
      <c r="J5384" t="s">
        <v>10765</v>
      </c>
      <c r="K5384">
        <v>41</v>
      </c>
      <c r="L5384">
        <v>41</v>
      </c>
      <c r="M5384">
        <f>(F5384*(1+0.05))</f>
        <v>0.38850000000000001</v>
      </c>
      <c r="N5384">
        <f>IFERROR(ROUND(( (-1.208*LN(L5384) + 7.5474 + 4.6991*(2.71828^(-0.009*L5384)) + 0.0001*L5384*L5384 - 0.0432*L5384 + 4.7166)/3),2), " ")</f>
        <v>3.14</v>
      </c>
      <c r="O5384">
        <f>IFERROR(MAX(MIN(ROUND(N5384*(Q5384/P5384),2),4.5),1.9)," ")</f>
        <v>2.96</v>
      </c>
      <c r="P5384">
        <f>13.098*F5384^-1.237</f>
        <v>44.806338281983834</v>
      </c>
      <c r="Q5384">
        <f>13.098*M5384^-1.237</f>
        <v>42.182109086218873</v>
      </c>
      <c r="R5384" s="5">
        <f>IFERROR(ROUND(MAX(MIN((-105.4*LN(O5384) + 163.83),95),10),0)," ")</f>
        <v>49</v>
      </c>
      <c r="S5384" s="5" t="str">
        <f>IFERROR(CONCATENATE("(",R5384,",",ROUND((1.2*W5384),2),")")," ")</f>
        <v>(49,0.47)</v>
      </c>
      <c r="T5384">
        <f>R5384-L5384</f>
        <v>8</v>
      </c>
      <c r="U5384" s="7" t="str">
        <f>IF((AND(T5384=0,H5384&gt;=L5384)),"Don’t change bids","OK")</f>
        <v>OK</v>
      </c>
      <c r="V5384" t="e">
        <f>IF((MATCH(F5384,W5384,0)),"Same","Diff")</f>
        <v>#N/A</v>
      </c>
      <c r="W5384" s="5">
        <f>ROUND(M5384,2)</f>
        <v>0.39</v>
      </c>
      <c r="X5384" s="5">
        <v>0.39</v>
      </c>
    </row>
    <row r="5385" spans="1:24" x14ac:dyDescent="0.25">
      <c r="A5385" t="s">
        <v>24</v>
      </c>
      <c r="B5385" t="s">
        <v>5386</v>
      </c>
      <c r="C5385" t="s">
        <v>4401</v>
      </c>
      <c r="D5385" t="s">
        <v>4402</v>
      </c>
      <c r="E5385" t="s">
        <v>569</v>
      </c>
      <c r="F5385" s="5">
        <v>0.37</v>
      </c>
      <c r="G5385" s="9">
        <v>0.1</v>
      </c>
      <c r="H5385" s="6">
        <f>G5385*100</f>
        <v>10</v>
      </c>
      <c r="I5385" t="s">
        <v>9716</v>
      </c>
      <c r="J5385" t="s">
        <v>10765</v>
      </c>
      <c r="K5385">
        <v>41</v>
      </c>
      <c r="L5385">
        <v>41</v>
      </c>
      <c r="M5385">
        <f>(F5385*(1+0.05))</f>
        <v>0.38850000000000001</v>
      </c>
      <c r="N5385">
        <f>IFERROR(ROUND(( (-1.208*LN(L5385) + 7.5474 + 4.6991*(2.71828^(-0.009*L5385)) + 0.0001*L5385*L5385 - 0.0432*L5385 + 4.7166)/3),2), " ")</f>
        <v>3.14</v>
      </c>
      <c r="O5385">
        <f>IFERROR(MAX(MIN(ROUND(N5385*(Q5385/P5385),2),4.5),1.9)," ")</f>
        <v>2.96</v>
      </c>
      <c r="P5385">
        <f>13.098*F5385^-1.237</f>
        <v>44.806338281983834</v>
      </c>
      <c r="Q5385">
        <f>13.098*M5385^-1.237</f>
        <v>42.182109086218873</v>
      </c>
      <c r="R5385" s="5">
        <f>IFERROR(ROUND(MAX(MIN((-105.4*LN(O5385) + 163.83),95),10),0)," ")</f>
        <v>49</v>
      </c>
      <c r="S5385" s="5" t="str">
        <f>IFERROR(CONCATENATE("(",R5385,",",ROUND((1.2*W5385),2),")")," ")</f>
        <v>(49,0.47)</v>
      </c>
      <c r="T5385">
        <f>R5385-L5385</f>
        <v>8</v>
      </c>
      <c r="U5385" s="7" t="str">
        <f>IF((AND(T5385=0,H5385&gt;=L5385)),"Don’t change bids","OK")</f>
        <v>OK</v>
      </c>
      <c r="V5385" t="e">
        <f>IF((MATCH(F5385,W5385,0)),"Same","Diff")</f>
        <v>#N/A</v>
      </c>
      <c r="W5385" s="5">
        <f>ROUND(M5385,2)</f>
        <v>0.39</v>
      </c>
      <c r="X5385" s="5">
        <v>0.39</v>
      </c>
    </row>
    <row r="5386" spans="1:24" x14ac:dyDescent="0.25">
      <c r="A5386" t="s">
        <v>24</v>
      </c>
      <c r="B5386" t="s">
        <v>5387</v>
      </c>
      <c r="C5386" t="s">
        <v>4401</v>
      </c>
      <c r="D5386" t="s">
        <v>4402</v>
      </c>
      <c r="E5386" t="s">
        <v>569</v>
      </c>
      <c r="F5386" s="5">
        <v>0.37</v>
      </c>
      <c r="G5386" s="9">
        <v>0.1</v>
      </c>
      <c r="H5386" s="6">
        <f>G5386*100</f>
        <v>10</v>
      </c>
      <c r="I5386" t="s">
        <v>9716</v>
      </c>
      <c r="J5386" t="s">
        <v>10765</v>
      </c>
      <c r="K5386">
        <v>41</v>
      </c>
      <c r="L5386">
        <v>41</v>
      </c>
      <c r="M5386">
        <f>(F5386*(1+0.05))</f>
        <v>0.38850000000000001</v>
      </c>
      <c r="N5386">
        <f>IFERROR(ROUND(( (-1.208*LN(L5386) + 7.5474 + 4.6991*(2.71828^(-0.009*L5386)) + 0.0001*L5386*L5386 - 0.0432*L5386 + 4.7166)/3),2), " ")</f>
        <v>3.14</v>
      </c>
      <c r="O5386">
        <f>IFERROR(MAX(MIN(ROUND(N5386*(Q5386/P5386),2),4.5),1.9)," ")</f>
        <v>2.96</v>
      </c>
      <c r="P5386">
        <f>13.098*F5386^-1.237</f>
        <v>44.806338281983834</v>
      </c>
      <c r="Q5386">
        <f>13.098*M5386^-1.237</f>
        <v>42.182109086218873</v>
      </c>
      <c r="R5386" s="5">
        <f>IFERROR(ROUND(MAX(MIN((-105.4*LN(O5386) + 163.83),95),10),0)," ")</f>
        <v>49</v>
      </c>
      <c r="S5386" s="5" t="str">
        <f>IFERROR(CONCATENATE("(",R5386,",",ROUND((1.2*W5386),2),")")," ")</f>
        <v>(49,0.47)</v>
      </c>
      <c r="T5386">
        <f>R5386-L5386</f>
        <v>8</v>
      </c>
      <c r="U5386" s="7" t="str">
        <f>IF((AND(T5386=0,H5386&gt;=L5386)),"Don’t change bids","OK")</f>
        <v>OK</v>
      </c>
      <c r="V5386" t="e">
        <f>IF((MATCH(F5386,W5386,0)),"Same","Diff")</f>
        <v>#N/A</v>
      </c>
      <c r="W5386" s="5">
        <f>ROUND(M5386,2)</f>
        <v>0.39</v>
      </c>
      <c r="X5386" s="5">
        <v>0.39</v>
      </c>
    </row>
    <row r="5387" spans="1:24" x14ac:dyDescent="0.25">
      <c r="A5387" t="s">
        <v>24</v>
      </c>
      <c r="B5387" t="s">
        <v>5388</v>
      </c>
      <c r="C5387" t="s">
        <v>4401</v>
      </c>
      <c r="D5387" t="s">
        <v>4406</v>
      </c>
      <c r="E5387" t="s">
        <v>569</v>
      </c>
      <c r="F5387" s="5">
        <v>0.37</v>
      </c>
      <c r="G5387" s="9">
        <v>0.1</v>
      </c>
      <c r="H5387" s="6">
        <f>G5387*100</f>
        <v>10</v>
      </c>
      <c r="I5387" t="s">
        <v>9716</v>
      </c>
      <c r="J5387" t="s">
        <v>10765</v>
      </c>
      <c r="K5387">
        <v>41</v>
      </c>
      <c r="L5387">
        <v>41</v>
      </c>
      <c r="M5387">
        <f>(F5387*(1+0.05))</f>
        <v>0.38850000000000001</v>
      </c>
      <c r="N5387">
        <f>IFERROR(ROUND(( (-1.208*LN(L5387) + 7.5474 + 4.6991*(2.71828^(-0.009*L5387)) + 0.0001*L5387*L5387 - 0.0432*L5387 + 4.7166)/3),2), " ")</f>
        <v>3.14</v>
      </c>
      <c r="O5387">
        <f>IFERROR(MAX(MIN(ROUND(N5387*(Q5387/P5387),2),4.5),1.9)," ")</f>
        <v>2.96</v>
      </c>
      <c r="P5387">
        <f>13.098*F5387^-1.237</f>
        <v>44.806338281983834</v>
      </c>
      <c r="Q5387">
        <f>13.098*M5387^-1.237</f>
        <v>42.182109086218873</v>
      </c>
      <c r="R5387" s="5">
        <f>IFERROR(ROUND(MAX(MIN((-105.4*LN(O5387) + 163.83),95),10),0)," ")</f>
        <v>49</v>
      </c>
      <c r="S5387" s="5" t="str">
        <f>IFERROR(CONCATENATE("(",R5387,",",ROUND((1.2*W5387),2),")")," ")</f>
        <v>(49,0.47)</v>
      </c>
      <c r="T5387">
        <f>R5387-L5387</f>
        <v>8</v>
      </c>
      <c r="U5387" s="7" t="str">
        <f>IF((AND(T5387=0,H5387&gt;=L5387)),"Don’t change bids","OK")</f>
        <v>OK</v>
      </c>
      <c r="V5387" t="e">
        <f>IF((MATCH(F5387,W5387,0)),"Same","Diff")</f>
        <v>#N/A</v>
      </c>
      <c r="W5387" s="5">
        <f>ROUND(M5387,2)</f>
        <v>0.39</v>
      </c>
      <c r="X5387" s="5">
        <v>0.39</v>
      </c>
    </row>
    <row r="5388" spans="1:24" x14ac:dyDescent="0.25">
      <c r="A5388" t="s">
        <v>24</v>
      </c>
      <c r="B5388" t="s">
        <v>5389</v>
      </c>
      <c r="C5388" t="s">
        <v>4401</v>
      </c>
      <c r="D5388" t="s">
        <v>4402</v>
      </c>
      <c r="E5388" t="s">
        <v>569</v>
      </c>
      <c r="F5388" s="5">
        <v>0.37</v>
      </c>
      <c r="G5388" s="9">
        <v>0.1</v>
      </c>
      <c r="H5388" s="6">
        <f>G5388*100</f>
        <v>10</v>
      </c>
      <c r="I5388" t="s">
        <v>9716</v>
      </c>
      <c r="J5388" t="s">
        <v>10765</v>
      </c>
      <c r="K5388">
        <v>41</v>
      </c>
      <c r="L5388">
        <v>41</v>
      </c>
      <c r="M5388">
        <f>(F5388*(1+0.05))</f>
        <v>0.38850000000000001</v>
      </c>
      <c r="N5388">
        <f>IFERROR(ROUND(( (-1.208*LN(L5388) + 7.5474 + 4.6991*(2.71828^(-0.009*L5388)) + 0.0001*L5388*L5388 - 0.0432*L5388 + 4.7166)/3),2), " ")</f>
        <v>3.14</v>
      </c>
      <c r="O5388">
        <f>IFERROR(MAX(MIN(ROUND(N5388*(Q5388/P5388),2),4.5),1.9)," ")</f>
        <v>2.96</v>
      </c>
      <c r="P5388">
        <f>13.098*F5388^-1.237</f>
        <v>44.806338281983834</v>
      </c>
      <c r="Q5388">
        <f>13.098*M5388^-1.237</f>
        <v>42.182109086218873</v>
      </c>
      <c r="R5388" s="5">
        <f>IFERROR(ROUND(MAX(MIN((-105.4*LN(O5388) + 163.83),95),10),0)," ")</f>
        <v>49</v>
      </c>
      <c r="S5388" s="5" t="str">
        <f>IFERROR(CONCATENATE("(",R5388,",",ROUND((1.2*W5388),2),")")," ")</f>
        <v>(49,0.47)</v>
      </c>
      <c r="T5388">
        <f>R5388-L5388</f>
        <v>8</v>
      </c>
      <c r="U5388" s="7" t="str">
        <f>IF((AND(T5388=0,H5388&gt;=L5388)),"Don’t change bids","OK")</f>
        <v>OK</v>
      </c>
      <c r="V5388" t="e">
        <f>IF((MATCH(F5388,W5388,0)),"Same","Diff")</f>
        <v>#N/A</v>
      </c>
      <c r="W5388" s="5">
        <f>ROUND(M5388,2)</f>
        <v>0.39</v>
      </c>
      <c r="X5388" s="5">
        <v>0.39</v>
      </c>
    </row>
    <row r="5389" spans="1:24" x14ac:dyDescent="0.25">
      <c r="A5389" t="s">
        <v>24</v>
      </c>
      <c r="B5389" t="s">
        <v>5390</v>
      </c>
      <c r="C5389" t="s">
        <v>4401</v>
      </c>
      <c r="D5389" t="s">
        <v>4402</v>
      </c>
      <c r="E5389" t="s">
        <v>569</v>
      </c>
      <c r="F5389" s="5">
        <v>0.37</v>
      </c>
      <c r="G5389" s="9">
        <v>0.1</v>
      </c>
      <c r="H5389" s="6">
        <f>G5389*100</f>
        <v>10</v>
      </c>
      <c r="I5389" t="s">
        <v>9716</v>
      </c>
      <c r="J5389" t="s">
        <v>10765</v>
      </c>
      <c r="K5389">
        <v>41</v>
      </c>
      <c r="L5389">
        <v>41</v>
      </c>
      <c r="M5389">
        <f>(F5389*(1+0.05))</f>
        <v>0.38850000000000001</v>
      </c>
      <c r="N5389">
        <f>IFERROR(ROUND(( (-1.208*LN(L5389) + 7.5474 + 4.6991*(2.71828^(-0.009*L5389)) + 0.0001*L5389*L5389 - 0.0432*L5389 + 4.7166)/3),2), " ")</f>
        <v>3.14</v>
      </c>
      <c r="O5389">
        <f>IFERROR(MAX(MIN(ROUND(N5389*(Q5389/P5389),2),4.5),1.9)," ")</f>
        <v>2.96</v>
      </c>
      <c r="P5389">
        <f>13.098*F5389^-1.237</f>
        <v>44.806338281983834</v>
      </c>
      <c r="Q5389">
        <f>13.098*M5389^-1.237</f>
        <v>42.182109086218873</v>
      </c>
      <c r="R5389" s="5">
        <f>IFERROR(ROUND(MAX(MIN((-105.4*LN(O5389) + 163.83),95),10),0)," ")</f>
        <v>49</v>
      </c>
      <c r="S5389" s="5" t="str">
        <f>IFERROR(CONCATENATE("(",R5389,",",ROUND((1.2*W5389),2),")")," ")</f>
        <v>(49,0.47)</v>
      </c>
      <c r="T5389">
        <f>R5389-L5389</f>
        <v>8</v>
      </c>
      <c r="U5389" s="7" t="str">
        <f>IF((AND(T5389=0,H5389&gt;=L5389)),"Don’t change bids","OK")</f>
        <v>OK</v>
      </c>
      <c r="V5389" t="e">
        <f>IF((MATCH(F5389,W5389,0)),"Same","Diff")</f>
        <v>#N/A</v>
      </c>
      <c r="W5389" s="5">
        <f>ROUND(M5389,2)</f>
        <v>0.39</v>
      </c>
      <c r="X5389" s="5">
        <v>0.39</v>
      </c>
    </row>
    <row r="5390" spans="1:24" x14ac:dyDescent="0.25">
      <c r="A5390" t="s">
        <v>24</v>
      </c>
      <c r="B5390" t="s">
        <v>5391</v>
      </c>
      <c r="C5390" t="s">
        <v>4401</v>
      </c>
      <c r="D5390" t="s">
        <v>4402</v>
      </c>
      <c r="E5390" t="s">
        <v>569</v>
      </c>
      <c r="F5390" s="5">
        <v>0.37</v>
      </c>
      <c r="G5390" s="9">
        <v>0.1</v>
      </c>
      <c r="H5390" s="6">
        <f>G5390*100</f>
        <v>10</v>
      </c>
      <c r="I5390" t="s">
        <v>9716</v>
      </c>
      <c r="J5390" t="s">
        <v>10765</v>
      </c>
      <c r="K5390">
        <v>41</v>
      </c>
      <c r="L5390">
        <v>41</v>
      </c>
      <c r="M5390">
        <f>(F5390*(1+0.05))</f>
        <v>0.38850000000000001</v>
      </c>
      <c r="N5390">
        <f>IFERROR(ROUND(( (-1.208*LN(L5390) + 7.5474 + 4.6991*(2.71828^(-0.009*L5390)) + 0.0001*L5390*L5390 - 0.0432*L5390 + 4.7166)/3),2), " ")</f>
        <v>3.14</v>
      </c>
      <c r="O5390">
        <f>IFERROR(MAX(MIN(ROUND(N5390*(Q5390/P5390),2),4.5),1.9)," ")</f>
        <v>2.96</v>
      </c>
      <c r="P5390">
        <f>13.098*F5390^-1.237</f>
        <v>44.806338281983834</v>
      </c>
      <c r="Q5390">
        <f>13.098*M5390^-1.237</f>
        <v>42.182109086218873</v>
      </c>
      <c r="R5390" s="5">
        <f>IFERROR(ROUND(MAX(MIN((-105.4*LN(O5390) + 163.83),95),10),0)," ")</f>
        <v>49</v>
      </c>
      <c r="S5390" s="5" t="str">
        <f>IFERROR(CONCATENATE("(",R5390,",",ROUND((1.2*W5390),2),")")," ")</f>
        <v>(49,0.47)</v>
      </c>
      <c r="T5390">
        <f>R5390-L5390</f>
        <v>8</v>
      </c>
      <c r="U5390" s="7" t="str">
        <f>IF((AND(T5390=0,H5390&gt;=L5390)),"Don’t change bids","OK")</f>
        <v>OK</v>
      </c>
      <c r="V5390" t="e">
        <f>IF((MATCH(F5390,W5390,0)),"Same","Diff")</f>
        <v>#N/A</v>
      </c>
      <c r="W5390" s="5">
        <f>ROUND(M5390,2)</f>
        <v>0.39</v>
      </c>
      <c r="X5390" s="5">
        <v>0.39</v>
      </c>
    </row>
    <row r="5391" spans="1:24" x14ac:dyDescent="0.25">
      <c r="A5391" t="s">
        <v>24</v>
      </c>
      <c r="B5391" t="s">
        <v>5392</v>
      </c>
      <c r="C5391" t="s">
        <v>4401</v>
      </c>
      <c r="D5391" t="s">
        <v>4402</v>
      </c>
      <c r="E5391" t="s">
        <v>569</v>
      </c>
      <c r="F5391" s="5">
        <v>0.37</v>
      </c>
      <c r="G5391" s="9">
        <v>0.1</v>
      </c>
      <c r="H5391" s="6">
        <f>G5391*100</f>
        <v>10</v>
      </c>
      <c r="I5391" t="s">
        <v>9716</v>
      </c>
      <c r="J5391" t="s">
        <v>10765</v>
      </c>
      <c r="K5391">
        <v>41</v>
      </c>
      <c r="L5391">
        <v>41</v>
      </c>
      <c r="M5391">
        <f>(F5391*(1+0.05))</f>
        <v>0.38850000000000001</v>
      </c>
      <c r="N5391">
        <f>IFERROR(ROUND(( (-1.208*LN(L5391) + 7.5474 + 4.6991*(2.71828^(-0.009*L5391)) + 0.0001*L5391*L5391 - 0.0432*L5391 + 4.7166)/3),2), " ")</f>
        <v>3.14</v>
      </c>
      <c r="O5391">
        <f>IFERROR(MAX(MIN(ROUND(N5391*(Q5391/P5391),2),4.5),1.9)," ")</f>
        <v>2.96</v>
      </c>
      <c r="P5391">
        <f>13.098*F5391^-1.237</f>
        <v>44.806338281983834</v>
      </c>
      <c r="Q5391">
        <f>13.098*M5391^-1.237</f>
        <v>42.182109086218873</v>
      </c>
      <c r="R5391" s="5">
        <f>IFERROR(ROUND(MAX(MIN((-105.4*LN(O5391) + 163.83),95),10),0)," ")</f>
        <v>49</v>
      </c>
      <c r="S5391" s="5" t="str">
        <f>IFERROR(CONCATENATE("(",R5391,",",ROUND((1.2*W5391),2),")")," ")</f>
        <v>(49,0.47)</v>
      </c>
      <c r="T5391">
        <f>R5391-L5391</f>
        <v>8</v>
      </c>
      <c r="U5391" s="7" t="str">
        <f>IF((AND(T5391=0,H5391&gt;=L5391)),"Don’t change bids","OK")</f>
        <v>OK</v>
      </c>
      <c r="V5391" t="e">
        <f>IF((MATCH(F5391,W5391,0)),"Same","Diff")</f>
        <v>#N/A</v>
      </c>
      <c r="W5391" s="5">
        <f>ROUND(M5391,2)</f>
        <v>0.39</v>
      </c>
      <c r="X5391" s="5">
        <v>0.39</v>
      </c>
    </row>
    <row r="5392" spans="1:24" x14ac:dyDescent="0.25">
      <c r="A5392" t="s">
        <v>24</v>
      </c>
      <c r="B5392" t="s">
        <v>5393</v>
      </c>
      <c r="C5392" t="s">
        <v>4401</v>
      </c>
      <c r="D5392" t="s">
        <v>4402</v>
      </c>
      <c r="E5392" t="s">
        <v>569</v>
      </c>
      <c r="F5392" s="5">
        <v>0.37</v>
      </c>
      <c r="G5392" s="9">
        <v>0.1</v>
      </c>
      <c r="H5392" s="6">
        <f>G5392*100</f>
        <v>10</v>
      </c>
      <c r="I5392" t="s">
        <v>9716</v>
      </c>
      <c r="J5392" t="s">
        <v>10765</v>
      </c>
      <c r="K5392">
        <v>41</v>
      </c>
      <c r="L5392">
        <v>41</v>
      </c>
      <c r="M5392">
        <f>(F5392*(1+0.05))</f>
        <v>0.38850000000000001</v>
      </c>
      <c r="N5392">
        <f>IFERROR(ROUND(( (-1.208*LN(L5392) + 7.5474 + 4.6991*(2.71828^(-0.009*L5392)) + 0.0001*L5392*L5392 - 0.0432*L5392 + 4.7166)/3),2), " ")</f>
        <v>3.14</v>
      </c>
      <c r="O5392">
        <f>IFERROR(MAX(MIN(ROUND(N5392*(Q5392/P5392),2),4.5),1.9)," ")</f>
        <v>2.96</v>
      </c>
      <c r="P5392">
        <f>13.098*F5392^-1.237</f>
        <v>44.806338281983834</v>
      </c>
      <c r="Q5392">
        <f>13.098*M5392^-1.237</f>
        <v>42.182109086218873</v>
      </c>
      <c r="R5392" s="5">
        <f>IFERROR(ROUND(MAX(MIN((-105.4*LN(O5392) + 163.83),95),10),0)," ")</f>
        <v>49</v>
      </c>
      <c r="S5392" s="5" t="str">
        <f>IFERROR(CONCATENATE("(",R5392,",",ROUND((1.2*W5392),2),")")," ")</f>
        <v>(49,0.47)</v>
      </c>
      <c r="T5392">
        <f>R5392-L5392</f>
        <v>8</v>
      </c>
      <c r="U5392" s="7" t="str">
        <f>IF((AND(T5392=0,H5392&gt;=L5392)),"Don’t change bids","OK")</f>
        <v>OK</v>
      </c>
      <c r="V5392" t="e">
        <f>IF((MATCH(F5392,W5392,0)),"Same","Diff")</f>
        <v>#N/A</v>
      </c>
      <c r="W5392" s="5">
        <f>ROUND(M5392,2)</f>
        <v>0.39</v>
      </c>
      <c r="X5392" s="5">
        <v>0.39</v>
      </c>
    </row>
    <row r="5393" spans="1:24" x14ac:dyDescent="0.25">
      <c r="A5393" t="s">
        <v>24</v>
      </c>
      <c r="B5393" t="s">
        <v>5394</v>
      </c>
      <c r="C5393" t="s">
        <v>4401</v>
      </c>
      <c r="D5393" t="s">
        <v>4406</v>
      </c>
      <c r="E5393" t="s">
        <v>569</v>
      </c>
      <c r="F5393" s="5">
        <v>0.37</v>
      </c>
      <c r="G5393" s="9">
        <v>0.1</v>
      </c>
      <c r="H5393" s="6">
        <f>G5393*100</f>
        <v>10</v>
      </c>
      <c r="I5393" t="s">
        <v>9716</v>
      </c>
      <c r="J5393" t="s">
        <v>10765</v>
      </c>
      <c r="K5393">
        <v>41</v>
      </c>
      <c r="L5393">
        <v>41</v>
      </c>
      <c r="M5393">
        <f>(F5393*(1+0.05))</f>
        <v>0.38850000000000001</v>
      </c>
      <c r="N5393">
        <f>IFERROR(ROUND(( (-1.208*LN(L5393) + 7.5474 + 4.6991*(2.71828^(-0.009*L5393)) + 0.0001*L5393*L5393 - 0.0432*L5393 + 4.7166)/3),2), " ")</f>
        <v>3.14</v>
      </c>
      <c r="O5393">
        <f>IFERROR(MAX(MIN(ROUND(N5393*(Q5393/P5393),2),4.5),1.9)," ")</f>
        <v>2.96</v>
      </c>
      <c r="P5393">
        <f>13.098*F5393^-1.237</f>
        <v>44.806338281983834</v>
      </c>
      <c r="Q5393">
        <f>13.098*M5393^-1.237</f>
        <v>42.182109086218873</v>
      </c>
      <c r="R5393" s="5">
        <f>IFERROR(ROUND(MAX(MIN((-105.4*LN(O5393) + 163.83),95),10),0)," ")</f>
        <v>49</v>
      </c>
      <c r="S5393" s="5" t="str">
        <f>IFERROR(CONCATENATE("(",R5393,",",ROUND((1.2*W5393),2),")")," ")</f>
        <v>(49,0.47)</v>
      </c>
      <c r="T5393">
        <f>R5393-L5393</f>
        <v>8</v>
      </c>
      <c r="U5393" s="7" t="str">
        <f>IF((AND(T5393=0,H5393&gt;=L5393)),"Don’t change bids","OK")</f>
        <v>OK</v>
      </c>
      <c r="V5393" t="e">
        <f>IF((MATCH(F5393,W5393,0)),"Same","Diff")</f>
        <v>#N/A</v>
      </c>
      <c r="W5393" s="5">
        <f>ROUND(M5393,2)</f>
        <v>0.39</v>
      </c>
      <c r="X5393" s="5">
        <v>0.39</v>
      </c>
    </row>
    <row r="5394" spans="1:24" x14ac:dyDescent="0.25">
      <c r="A5394" t="s">
        <v>24</v>
      </c>
      <c r="B5394" t="s">
        <v>5395</v>
      </c>
      <c r="C5394" t="s">
        <v>4401</v>
      </c>
      <c r="D5394" t="s">
        <v>4402</v>
      </c>
      <c r="E5394" t="s">
        <v>569</v>
      </c>
      <c r="F5394" s="5">
        <v>0.37</v>
      </c>
      <c r="G5394" s="9">
        <v>0.1</v>
      </c>
      <c r="H5394" s="6">
        <f>G5394*100</f>
        <v>10</v>
      </c>
      <c r="I5394" t="s">
        <v>9716</v>
      </c>
      <c r="J5394" t="s">
        <v>10765</v>
      </c>
      <c r="K5394">
        <v>41</v>
      </c>
      <c r="L5394">
        <v>41</v>
      </c>
      <c r="M5394">
        <f>(F5394*(1+0.05))</f>
        <v>0.38850000000000001</v>
      </c>
      <c r="N5394">
        <f>IFERROR(ROUND(( (-1.208*LN(L5394) + 7.5474 + 4.6991*(2.71828^(-0.009*L5394)) + 0.0001*L5394*L5394 - 0.0432*L5394 + 4.7166)/3),2), " ")</f>
        <v>3.14</v>
      </c>
      <c r="O5394">
        <f>IFERROR(MAX(MIN(ROUND(N5394*(Q5394/P5394),2),4.5),1.9)," ")</f>
        <v>2.96</v>
      </c>
      <c r="P5394">
        <f>13.098*F5394^-1.237</f>
        <v>44.806338281983834</v>
      </c>
      <c r="Q5394">
        <f>13.098*M5394^-1.237</f>
        <v>42.182109086218873</v>
      </c>
      <c r="R5394" s="5">
        <f>IFERROR(ROUND(MAX(MIN((-105.4*LN(O5394) + 163.83),95),10),0)," ")</f>
        <v>49</v>
      </c>
      <c r="S5394" s="5" t="str">
        <f>IFERROR(CONCATENATE("(",R5394,",",ROUND((1.2*W5394),2),")")," ")</f>
        <v>(49,0.47)</v>
      </c>
      <c r="T5394">
        <f>R5394-L5394</f>
        <v>8</v>
      </c>
      <c r="U5394" s="7" t="str">
        <f>IF((AND(T5394=0,H5394&gt;=L5394)),"Don’t change bids","OK")</f>
        <v>OK</v>
      </c>
      <c r="V5394" t="e">
        <f>IF((MATCH(F5394,W5394,0)),"Same","Diff")</f>
        <v>#N/A</v>
      </c>
      <c r="W5394" s="5">
        <f>ROUND(M5394,2)</f>
        <v>0.39</v>
      </c>
      <c r="X5394" s="5">
        <v>0.39</v>
      </c>
    </row>
    <row r="5395" spans="1:24" x14ac:dyDescent="0.25">
      <c r="A5395" t="s">
        <v>24</v>
      </c>
      <c r="B5395" t="s">
        <v>5396</v>
      </c>
      <c r="C5395" t="s">
        <v>4401</v>
      </c>
      <c r="D5395" t="s">
        <v>4406</v>
      </c>
      <c r="E5395" t="s">
        <v>569</v>
      </c>
      <c r="F5395" s="5">
        <v>0.37</v>
      </c>
      <c r="G5395" s="9">
        <v>0.1</v>
      </c>
      <c r="H5395" s="6">
        <f>G5395*100</f>
        <v>10</v>
      </c>
      <c r="I5395" t="s">
        <v>9716</v>
      </c>
      <c r="J5395" t="s">
        <v>10765</v>
      </c>
      <c r="K5395">
        <v>41</v>
      </c>
      <c r="L5395">
        <v>41</v>
      </c>
      <c r="M5395">
        <f>(F5395*(1+0.05))</f>
        <v>0.38850000000000001</v>
      </c>
      <c r="N5395">
        <f>IFERROR(ROUND(( (-1.208*LN(L5395) + 7.5474 + 4.6991*(2.71828^(-0.009*L5395)) + 0.0001*L5395*L5395 - 0.0432*L5395 + 4.7166)/3),2), " ")</f>
        <v>3.14</v>
      </c>
      <c r="O5395">
        <f>IFERROR(MAX(MIN(ROUND(N5395*(Q5395/P5395),2),4.5),1.9)," ")</f>
        <v>2.96</v>
      </c>
      <c r="P5395">
        <f>13.098*F5395^-1.237</f>
        <v>44.806338281983834</v>
      </c>
      <c r="Q5395">
        <f>13.098*M5395^-1.237</f>
        <v>42.182109086218873</v>
      </c>
      <c r="R5395" s="5">
        <f>IFERROR(ROUND(MAX(MIN((-105.4*LN(O5395) + 163.83),95),10),0)," ")</f>
        <v>49</v>
      </c>
      <c r="S5395" s="5" t="str">
        <f>IFERROR(CONCATENATE("(",R5395,",",ROUND((1.2*W5395),2),")")," ")</f>
        <v>(49,0.47)</v>
      </c>
      <c r="T5395">
        <f>R5395-L5395</f>
        <v>8</v>
      </c>
      <c r="U5395" s="7" t="str">
        <f>IF((AND(T5395=0,H5395&gt;=L5395)),"Don’t change bids","OK")</f>
        <v>OK</v>
      </c>
      <c r="V5395" t="e">
        <f>IF((MATCH(F5395,W5395,0)),"Same","Diff")</f>
        <v>#N/A</v>
      </c>
      <c r="W5395" s="5">
        <f>ROUND(M5395,2)</f>
        <v>0.39</v>
      </c>
      <c r="X5395" s="5">
        <v>0.39</v>
      </c>
    </row>
    <row r="5396" spans="1:24" x14ac:dyDescent="0.25">
      <c r="A5396" t="s">
        <v>24</v>
      </c>
      <c r="B5396" t="s">
        <v>5397</v>
      </c>
      <c r="C5396" t="s">
        <v>4401</v>
      </c>
      <c r="D5396" t="s">
        <v>4402</v>
      </c>
      <c r="E5396" t="s">
        <v>569</v>
      </c>
      <c r="F5396" s="5">
        <v>0.37</v>
      </c>
      <c r="G5396" s="9">
        <v>0.1</v>
      </c>
      <c r="H5396" s="6">
        <f>G5396*100</f>
        <v>10</v>
      </c>
      <c r="I5396" t="s">
        <v>9716</v>
      </c>
      <c r="J5396" t="s">
        <v>10765</v>
      </c>
      <c r="K5396">
        <v>41</v>
      </c>
      <c r="L5396">
        <v>41</v>
      </c>
      <c r="M5396">
        <f>(F5396*(1+0.05))</f>
        <v>0.38850000000000001</v>
      </c>
      <c r="N5396">
        <f>IFERROR(ROUND(( (-1.208*LN(L5396) + 7.5474 + 4.6991*(2.71828^(-0.009*L5396)) + 0.0001*L5396*L5396 - 0.0432*L5396 + 4.7166)/3),2), " ")</f>
        <v>3.14</v>
      </c>
      <c r="O5396">
        <f>IFERROR(MAX(MIN(ROUND(N5396*(Q5396/P5396),2),4.5),1.9)," ")</f>
        <v>2.96</v>
      </c>
      <c r="P5396">
        <f>13.098*F5396^-1.237</f>
        <v>44.806338281983834</v>
      </c>
      <c r="Q5396">
        <f>13.098*M5396^-1.237</f>
        <v>42.182109086218873</v>
      </c>
      <c r="R5396" s="5">
        <f>IFERROR(ROUND(MAX(MIN((-105.4*LN(O5396) + 163.83),95),10),0)," ")</f>
        <v>49</v>
      </c>
      <c r="S5396" s="5" t="str">
        <f>IFERROR(CONCATENATE("(",R5396,",",ROUND((1.2*W5396),2),")")," ")</f>
        <v>(49,0.47)</v>
      </c>
      <c r="T5396">
        <f>R5396-L5396</f>
        <v>8</v>
      </c>
      <c r="U5396" s="7" t="str">
        <f>IF((AND(T5396=0,H5396&gt;=L5396)),"Don’t change bids","OK")</f>
        <v>OK</v>
      </c>
      <c r="V5396" t="e">
        <f>IF((MATCH(F5396,W5396,0)),"Same","Diff")</f>
        <v>#N/A</v>
      </c>
      <c r="W5396" s="5">
        <f>ROUND(M5396,2)</f>
        <v>0.39</v>
      </c>
      <c r="X5396" s="5">
        <v>0.39</v>
      </c>
    </row>
    <row r="5397" spans="1:24" x14ac:dyDescent="0.25">
      <c r="A5397" t="s">
        <v>24</v>
      </c>
      <c r="B5397" t="s">
        <v>5398</v>
      </c>
      <c r="C5397" t="s">
        <v>4401</v>
      </c>
      <c r="D5397" t="s">
        <v>4402</v>
      </c>
      <c r="E5397" t="s">
        <v>569</v>
      </c>
      <c r="F5397" s="5">
        <v>0.37</v>
      </c>
      <c r="G5397" s="9">
        <v>0.1</v>
      </c>
      <c r="H5397" s="6">
        <f>G5397*100</f>
        <v>10</v>
      </c>
      <c r="I5397" t="s">
        <v>9716</v>
      </c>
      <c r="J5397" t="s">
        <v>10765</v>
      </c>
      <c r="K5397">
        <v>41</v>
      </c>
      <c r="L5397">
        <v>41</v>
      </c>
      <c r="M5397">
        <f>(F5397*(1+0.05))</f>
        <v>0.38850000000000001</v>
      </c>
      <c r="N5397">
        <f>IFERROR(ROUND(( (-1.208*LN(L5397) + 7.5474 + 4.6991*(2.71828^(-0.009*L5397)) + 0.0001*L5397*L5397 - 0.0432*L5397 + 4.7166)/3),2), " ")</f>
        <v>3.14</v>
      </c>
      <c r="O5397">
        <f>IFERROR(MAX(MIN(ROUND(N5397*(Q5397/P5397),2),4.5),1.9)," ")</f>
        <v>2.96</v>
      </c>
      <c r="P5397">
        <f>13.098*F5397^-1.237</f>
        <v>44.806338281983834</v>
      </c>
      <c r="Q5397">
        <f>13.098*M5397^-1.237</f>
        <v>42.182109086218873</v>
      </c>
      <c r="R5397" s="5">
        <f>IFERROR(ROUND(MAX(MIN((-105.4*LN(O5397) + 163.83),95),10),0)," ")</f>
        <v>49</v>
      </c>
      <c r="S5397" s="5" t="str">
        <f>IFERROR(CONCATENATE("(",R5397,",",ROUND((1.2*W5397),2),")")," ")</f>
        <v>(49,0.47)</v>
      </c>
      <c r="T5397">
        <f>R5397-L5397</f>
        <v>8</v>
      </c>
      <c r="U5397" s="7" t="str">
        <f>IF((AND(T5397=0,H5397&gt;=L5397)),"Don’t change bids","OK")</f>
        <v>OK</v>
      </c>
      <c r="V5397" t="e">
        <f>IF((MATCH(F5397,W5397,0)),"Same","Diff")</f>
        <v>#N/A</v>
      </c>
      <c r="W5397" s="5">
        <f>ROUND(M5397,2)</f>
        <v>0.39</v>
      </c>
      <c r="X5397" s="5">
        <v>0.39</v>
      </c>
    </row>
    <row r="5398" spans="1:24" x14ac:dyDescent="0.25">
      <c r="A5398" t="s">
        <v>24</v>
      </c>
      <c r="B5398" t="s">
        <v>5399</v>
      </c>
      <c r="C5398" t="s">
        <v>4401</v>
      </c>
      <c r="D5398" t="s">
        <v>4402</v>
      </c>
      <c r="E5398" t="s">
        <v>569</v>
      </c>
      <c r="F5398" s="5">
        <v>0.37</v>
      </c>
      <c r="G5398" s="9">
        <v>0.1</v>
      </c>
      <c r="H5398" s="6">
        <f>G5398*100</f>
        <v>10</v>
      </c>
      <c r="I5398" t="s">
        <v>9716</v>
      </c>
      <c r="J5398" t="s">
        <v>10765</v>
      </c>
      <c r="K5398">
        <v>41</v>
      </c>
      <c r="L5398">
        <v>41</v>
      </c>
      <c r="M5398">
        <f>(F5398*(1+0.05))</f>
        <v>0.38850000000000001</v>
      </c>
      <c r="N5398">
        <f>IFERROR(ROUND(( (-1.208*LN(L5398) + 7.5474 + 4.6991*(2.71828^(-0.009*L5398)) + 0.0001*L5398*L5398 - 0.0432*L5398 + 4.7166)/3),2), " ")</f>
        <v>3.14</v>
      </c>
      <c r="O5398">
        <f>IFERROR(MAX(MIN(ROUND(N5398*(Q5398/P5398),2),4.5),1.9)," ")</f>
        <v>2.96</v>
      </c>
      <c r="P5398">
        <f>13.098*F5398^-1.237</f>
        <v>44.806338281983834</v>
      </c>
      <c r="Q5398">
        <f>13.098*M5398^-1.237</f>
        <v>42.182109086218873</v>
      </c>
      <c r="R5398" s="5">
        <f>IFERROR(ROUND(MAX(MIN((-105.4*LN(O5398) + 163.83),95),10),0)," ")</f>
        <v>49</v>
      </c>
      <c r="S5398" s="5" t="str">
        <f>IFERROR(CONCATENATE("(",R5398,",",ROUND((1.2*W5398),2),")")," ")</f>
        <v>(49,0.47)</v>
      </c>
      <c r="T5398">
        <f>R5398-L5398</f>
        <v>8</v>
      </c>
      <c r="U5398" s="7" t="str">
        <f>IF((AND(T5398=0,H5398&gt;=L5398)),"Don’t change bids","OK")</f>
        <v>OK</v>
      </c>
      <c r="V5398" t="e">
        <f>IF((MATCH(F5398,W5398,0)),"Same","Diff")</f>
        <v>#N/A</v>
      </c>
      <c r="W5398" s="5">
        <f>ROUND(M5398,2)</f>
        <v>0.39</v>
      </c>
      <c r="X5398" s="5">
        <v>0.39</v>
      </c>
    </row>
    <row r="5399" spans="1:24" x14ac:dyDescent="0.25">
      <c r="A5399" t="s">
        <v>24</v>
      </c>
      <c r="B5399" t="s">
        <v>5400</v>
      </c>
      <c r="C5399" t="s">
        <v>4401</v>
      </c>
      <c r="D5399" t="s">
        <v>4402</v>
      </c>
      <c r="E5399" t="s">
        <v>569</v>
      </c>
      <c r="F5399" s="5">
        <v>0.37</v>
      </c>
      <c r="G5399" s="9">
        <v>0.1</v>
      </c>
      <c r="H5399" s="6">
        <f>G5399*100</f>
        <v>10</v>
      </c>
      <c r="I5399" t="s">
        <v>9716</v>
      </c>
      <c r="J5399" t="s">
        <v>10765</v>
      </c>
      <c r="K5399">
        <v>41</v>
      </c>
      <c r="L5399">
        <v>41</v>
      </c>
      <c r="M5399">
        <f>(F5399*(1+0.05))</f>
        <v>0.38850000000000001</v>
      </c>
      <c r="N5399">
        <f>IFERROR(ROUND(( (-1.208*LN(L5399) + 7.5474 + 4.6991*(2.71828^(-0.009*L5399)) + 0.0001*L5399*L5399 - 0.0432*L5399 + 4.7166)/3),2), " ")</f>
        <v>3.14</v>
      </c>
      <c r="O5399">
        <f>IFERROR(MAX(MIN(ROUND(N5399*(Q5399/P5399),2),4.5),1.9)," ")</f>
        <v>2.96</v>
      </c>
      <c r="P5399">
        <f>13.098*F5399^-1.237</f>
        <v>44.806338281983834</v>
      </c>
      <c r="Q5399">
        <f>13.098*M5399^-1.237</f>
        <v>42.182109086218873</v>
      </c>
      <c r="R5399" s="5">
        <f>IFERROR(ROUND(MAX(MIN((-105.4*LN(O5399) + 163.83),95),10),0)," ")</f>
        <v>49</v>
      </c>
      <c r="S5399" s="5" t="str">
        <f>IFERROR(CONCATENATE("(",R5399,",",ROUND((1.2*W5399),2),")")," ")</f>
        <v>(49,0.47)</v>
      </c>
      <c r="T5399">
        <f>R5399-L5399</f>
        <v>8</v>
      </c>
      <c r="U5399" s="7" t="str">
        <f>IF((AND(T5399=0,H5399&gt;=L5399)),"Don’t change bids","OK")</f>
        <v>OK</v>
      </c>
      <c r="V5399" t="e">
        <f>IF((MATCH(F5399,W5399,0)),"Same","Diff")</f>
        <v>#N/A</v>
      </c>
      <c r="W5399" s="5">
        <f>ROUND(M5399,2)</f>
        <v>0.39</v>
      </c>
      <c r="X5399" s="5">
        <v>0.39</v>
      </c>
    </row>
    <row r="5400" spans="1:24" x14ac:dyDescent="0.25">
      <c r="A5400" t="s">
        <v>24</v>
      </c>
      <c r="B5400" t="s">
        <v>5401</v>
      </c>
      <c r="C5400" t="s">
        <v>4401</v>
      </c>
      <c r="D5400" t="s">
        <v>4402</v>
      </c>
      <c r="E5400" t="s">
        <v>569</v>
      </c>
      <c r="F5400" s="5">
        <v>0.37</v>
      </c>
      <c r="G5400" s="9">
        <v>0.1</v>
      </c>
      <c r="H5400" s="6">
        <f>G5400*100</f>
        <v>10</v>
      </c>
      <c r="I5400" t="s">
        <v>9716</v>
      </c>
      <c r="J5400" t="s">
        <v>10765</v>
      </c>
      <c r="K5400">
        <v>41</v>
      </c>
      <c r="L5400">
        <v>41</v>
      </c>
      <c r="M5400">
        <f>(F5400*(1+0.05))</f>
        <v>0.38850000000000001</v>
      </c>
      <c r="N5400">
        <f>IFERROR(ROUND(( (-1.208*LN(L5400) + 7.5474 + 4.6991*(2.71828^(-0.009*L5400)) + 0.0001*L5400*L5400 - 0.0432*L5400 + 4.7166)/3),2), " ")</f>
        <v>3.14</v>
      </c>
      <c r="O5400">
        <f>IFERROR(MAX(MIN(ROUND(N5400*(Q5400/P5400),2),4.5),1.9)," ")</f>
        <v>2.96</v>
      </c>
      <c r="P5400">
        <f>13.098*F5400^-1.237</f>
        <v>44.806338281983834</v>
      </c>
      <c r="Q5400">
        <f>13.098*M5400^-1.237</f>
        <v>42.182109086218873</v>
      </c>
      <c r="R5400" s="5">
        <f>IFERROR(ROUND(MAX(MIN((-105.4*LN(O5400) + 163.83),95),10),0)," ")</f>
        <v>49</v>
      </c>
      <c r="S5400" s="5" t="str">
        <f>IFERROR(CONCATENATE("(",R5400,",",ROUND((1.2*W5400),2),")")," ")</f>
        <v>(49,0.47)</v>
      </c>
      <c r="T5400">
        <f>R5400-L5400</f>
        <v>8</v>
      </c>
      <c r="U5400" s="7" t="str">
        <f>IF((AND(T5400=0,H5400&gt;=L5400)),"Don’t change bids","OK")</f>
        <v>OK</v>
      </c>
      <c r="V5400" t="e">
        <f>IF((MATCH(F5400,W5400,0)),"Same","Diff")</f>
        <v>#N/A</v>
      </c>
      <c r="W5400" s="5">
        <f>ROUND(M5400,2)</f>
        <v>0.39</v>
      </c>
      <c r="X5400" s="5">
        <v>0.39</v>
      </c>
    </row>
    <row r="5401" spans="1:24" x14ac:dyDescent="0.25">
      <c r="A5401" t="s">
        <v>24</v>
      </c>
      <c r="B5401" t="s">
        <v>5402</v>
      </c>
      <c r="C5401" t="s">
        <v>4401</v>
      </c>
      <c r="D5401" t="s">
        <v>4402</v>
      </c>
      <c r="E5401" t="s">
        <v>569</v>
      </c>
      <c r="F5401" s="5">
        <v>0.37</v>
      </c>
      <c r="G5401" s="9">
        <v>0.1</v>
      </c>
      <c r="H5401" s="6">
        <f>G5401*100</f>
        <v>10</v>
      </c>
      <c r="I5401" t="s">
        <v>9716</v>
      </c>
      <c r="J5401" t="s">
        <v>10765</v>
      </c>
      <c r="K5401">
        <v>41</v>
      </c>
      <c r="L5401">
        <v>41</v>
      </c>
      <c r="M5401">
        <f>(F5401*(1+0.05))</f>
        <v>0.38850000000000001</v>
      </c>
      <c r="N5401">
        <f>IFERROR(ROUND(( (-1.208*LN(L5401) + 7.5474 + 4.6991*(2.71828^(-0.009*L5401)) + 0.0001*L5401*L5401 - 0.0432*L5401 + 4.7166)/3),2), " ")</f>
        <v>3.14</v>
      </c>
      <c r="O5401">
        <f>IFERROR(MAX(MIN(ROUND(N5401*(Q5401/P5401),2),4.5),1.9)," ")</f>
        <v>2.96</v>
      </c>
      <c r="P5401">
        <f>13.098*F5401^-1.237</f>
        <v>44.806338281983834</v>
      </c>
      <c r="Q5401">
        <f>13.098*M5401^-1.237</f>
        <v>42.182109086218873</v>
      </c>
      <c r="R5401" s="5">
        <f>IFERROR(ROUND(MAX(MIN((-105.4*LN(O5401) + 163.83),95),10),0)," ")</f>
        <v>49</v>
      </c>
      <c r="S5401" s="5" t="str">
        <f>IFERROR(CONCATENATE("(",R5401,",",ROUND((1.2*W5401),2),")")," ")</f>
        <v>(49,0.47)</v>
      </c>
      <c r="T5401">
        <f>R5401-L5401</f>
        <v>8</v>
      </c>
      <c r="U5401" s="7" t="str">
        <f>IF((AND(T5401=0,H5401&gt;=L5401)),"Don’t change bids","OK")</f>
        <v>OK</v>
      </c>
      <c r="V5401" t="e">
        <f>IF((MATCH(F5401,W5401,0)),"Same","Diff")</f>
        <v>#N/A</v>
      </c>
      <c r="W5401" s="5">
        <f>ROUND(M5401,2)</f>
        <v>0.39</v>
      </c>
      <c r="X5401" s="5">
        <v>0.39</v>
      </c>
    </row>
    <row r="5402" spans="1:24" x14ac:dyDescent="0.25">
      <c r="A5402" t="s">
        <v>24</v>
      </c>
      <c r="B5402" t="s">
        <v>5403</v>
      </c>
      <c r="C5402" t="s">
        <v>4401</v>
      </c>
      <c r="D5402" t="s">
        <v>5404</v>
      </c>
      <c r="E5402" t="s">
        <v>4090</v>
      </c>
      <c r="F5402" s="5">
        <v>0.36</v>
      </c>
      <c r="G5402" s="9">
        <v>0.1</v>
      </c>
      <c r="H5402" s="6">
        <f>G5402*100</f>
        <v>10</v>
      </c>
      <c r="I5402" t="s">
        <v>10682</v>
      </c>
      <c r="J5402" t="s">
        <v>10765</v>
      </c>
      <c r="K5402">
        <v>41</v>
      </c>
      <c r="L5402">
        <v>41</v>
      </c>
      <c r="M5402">
        <f>(F5402*(1+0.05))</f>
        <v>0.378</v>
      </c>
      <c r="N5402">
        <f>IFERROR(ROUND(( (-1.208*LN(L5402) + 7.5474 + 4.6991*(2.71828^(-0.009*L5402)) + 0.0001*L5402*L5402 - 0.0432*L5402 + 4.7166)/3),2), " ")</f>
        <v>3.14</v>
      </c>
      <c r="O5402">
        <f>IFERROR(MAX(MIN(ROUND(N5402*(Q5402/P5402),2),4.5),1.9)," ")</f>
        <v>2.96</v>
      </c>
      <c r="P5402">
        <f>13.098*F5402^-1.237</f>
        <v>46.350966313994896</v>
      </c>
      <c r="Q5402">
        <f>13.098*M5402^-1.237</f>
        <v>43.636270944612029</v>
      </c>
      <c r="R5402" s="5">
        <f>IFERROR(ROUND(MAX(MIN((-105.4*LN(O5402) + 163.83),95),10),0)," ")</f>
        <v>49</v>
      </c>
      <c r="S5402" s="5" t="str">
        <f>IFERROR(CONCATENATE("(",R5402,",",ROUND((1.2*W5402),2),")")," ")</f>
        <v>(49,0.46)</v>
      </c>
      <c r="T5402">
        <f>R5402-L5402</f>
        <v>8</v>
      </c>
      <c r="U5402" s="7" t="str">
        <f>IF((AND(T5402=0,H5402&gt;=L5402)),"Don’t change bids","OK")</f>
        <v>OK</v>
      </c>
      <c r="V5402" t="e">
        <f>IF((MATCH(F5402,W5402,0)),"Same","Diff")</f>
        <v>#N/A</v>
      </c>
      <c r="W5402" s="5">
        <f>ROUND(M5402,2)</f>
        <v>0.38</v>
      </c>
      <c r="X5402" s="5">
        <v>0.38</v>
      </c>
    </row>
    <row r="5403" spans="1:24" x14ac:dyDescent="0.25">
      <c r="A5403" t="s">
        <v>24</v>
      </c>
      <c r="B5403" t="s">
        <v>5405</v>
      </c>
      <c r="C5403" t="s">
        <v>4401</v>
      </c>
      <c r="D5403" t="s">
        <v>5404</v>
      </c>
      <c r="E5403" t="s">
        <v>569</v>
      </c>
      <c r="F5403" s="5">
        <v>0.37</v>
      </c>
      <c r="G5403" s="9">
        <v>0.1</v>
      </c>
      <c r="H5403" s="6">
        <f>G5403*100</f>
        <v>10</v>
      </c>
      <c r="I5403" t="s">
        <v>9716</v>
      </c>
      <c r="J5403" t="s">
        <v>10765</v>
      </c>
      <c r="K5403">
        <v>41</v>
      </c>
      <c r="L5403">
        <v>41</v>
      </c>
      <c r="M5403">
        <f>(F5403*(1+0.05))</f>
        <v>0.38850000000000001</v>
      </c>
      <c r="N5403">
        <f>IFERROR(ROUND(( (-1.208*LN(L5403) + 7.5474 + 4.6991*(2.71828^(-0.009*L5403)) + 0.0001*L5403*L5403 - 0.0432*L5403 + 4.7166)/3),2), " ")</f>
        <v>3.14</v>
      </c>
      <c r="O5403">
        <f>IFERROR(MAX(MIN(ROUND(N5403*(Q5403/P5403),2),4.5),1.9)," ")</f>
        <v>2.96</v>
      </c>
      <c r="P5403">
        <f>13.098*F5403^-1.237</f>
        <v>44.806338281983834</v>
      </c>
      <c r="Q5403">
        <f>13.098*M5403^-1.237</f>
        <v>42.182109086218873</v>
      </c>
      <c r="R5403" s="5">
        <f>IFERROR(ROUND(MAX(MIN((-105.4*LN(O5403) + 163.83),95),10),0)," ")</f>
        <v>49</v>
      </c>
      <c r="S5403" s="5" t="str">
        <f>IFERROR(CONCATENATE("(",R5403,",",ROUND((1.2*W5403),2),")")," ")</f>
        <v>(49,0.47)</v>
      </c>
      <c r="T5403">
        <f>R5403-L5403</f>
        <v>8</v>
      </c>
      <c r="U5403" s="7" t="str">
        <f>IF((AND(T5403=0,H5403&gt;=L5403)),"Don’t change bids","OK")</f>
        <v>OK</v>
      </c>
      <c r="V5403" t="e">
        <f>IF((MATCH(F5403,W5403,0)),"Same","Diff")</f>
        <v>#N/A</v>
      </c>
      <c r="W5403" s="5">
        <f>ROUND(M5403,2)</f>
        <v>0.39</v>
      </c>
      <c r="X5403" s="5">
        <v>0.39</v>
      </c>
    </row>
    <row r="5404" spans="1:24" x14ac:dyDescent="0.25">
      <c r="A5404" t="s">
        <v>24</v>
      </c>
      <c r="B5404" t="s">
        <v>5406</v>
      </c>
      <c r="C5404" t="s">
        <v>4401</v>
      </c>
      <c r="D5404" t="s">
        <v>5404</v>
      </c>
      <c r="E5404" t="s">
        <v>569</v>
      </c>
      <c r="F5404" s="5">
        <v>0.37</v>
      </c>
      <c r="G5404" s="9">
        <v>0.1</v>
      </c>
      <c r="H5404" s="6">
        <f>G5404*100</f>
        <v>10</v>
      </c>
      <c r="I5404" t="s">
        <v>9716</v>
      </c>
      <c r="J5404" t="s">
        <v>10765</v>
      </c>
      <c r="K5404">
        <v>41</v>
      </c>
      <c r="L5404">
        <v>41</v>
      </c>
      <c r="M5404">
        <f>(F5404*(1+0.05))</f>
        <v>0.38850000000000001</v>
      </c>
      <c r="N5404">
        <f>IFERROR(ROUND(( (-1.208*LN(L5404) + 7.5474 + 4.6991*(2.71828^(-0.009*L5404)) + 0.0001*L5404*L5404 - 0.0432*L5404 + 4.7166)/3),2), " ")</f>
        <v>3.14</v>
      </c>
      <c r="O5404">
        <f>IFERROR(MAX(MIN(ROUND(N5404*(Q5404/P5404),2),4.5),1.9)," ")</f>
        <v>2.96</v>
      </c>
      <c r="P5404">
        <f>13.098*F5404^-1.237</f>
        <v>44.806338281983834</v>
      </c>
      <c r="Q5404">
        <f>13.098*M5404^-1.237</f>
        <v>42.182109086218873</v>
      </c>
      <c r="R5404" s="5">
        <f>IFERROR(ROUND(MAX(MIN((-105.4*LN(O5404) + 163.83),95),10),0)," ")</f>
        <v>49</v>
      </c>
      <c r="S5404" s="5" t="str">
        <f>IFERROR(CONCATENATE("(",R5404,",",ROUND((1.2*W5404),2),")")," ")</f>
        <v>(49,0.47)</v>
      </c>
      <c r="T5404">
        <f>R5404-L5404</f>
        <v>8</v>
      </c>
      <c r="U5404" s="7" t="str">
        <f>IF((AND(T5404=0,H5404&gt;=L5404)),"Don’t change bids","OK")</f>
        <v>OK</v>
      </c>
      <c r="V5404" t="e">
        <f>IF((MATCH(F5404,W5404,0)),"Same","Diff")</f>
        <v>#N/A</v>
      </c>
      <c r="W5404" s="5">
        <f>ROUND(M5404,2)</f>
        <v>0.39</v>
      </c>
      <c r="X5404" s="5">
        <v>0.39</v>
      </c>
    </row>
    <row r="5405" spans="1:24" x14ac:dyDescent="0.25">
      <c r="A5405" t="s">
        <v>24</v>
      </c>
      <c r="B5405" t="s">
        <v>5407</v>
      </c>
      <c r="C5405" t="s">
        <v>4401</v>
      </c>
      <c r="D5405" t="s">
        <v>5404</v>
      </c>
      <c r="E5405" t="s">
        <v>569</v>
      </c>
      <c r="F5405" s="5">
        <v>0.37</v>
      </c>
      <c r="G5405" s="9">
        <v>0.1</v>
      </c>
      <c r="H5405" s="6">
        <f>G5405*100</f>
        <v>10</v>
      </c>
      <c r="I5405" t="s">
        <v>9716</v>
      </c>
      <c r="J5405" t="s">
        <v>10765</v>
      </c>
      <c r="K5405">
        <v>41</v>
      </c>
      <c r="L5405">
        <v>41</v>
      </c>
      <c r="M5405">
        <f>(F5405*(1+0.05))</f>
        <v>0.38850000000000001</v>
      </c>
      <c r="N5405">
        <f>IFERROR(ROUND(( (-1.208*LN(L5405) + 7.5474 + 4.6991*(2.71828^(-0.009*L5405)) + 0.0001*L5405*L5405 - 0.0432*L5405 + 4.7166)/3),2), " ")</f>
        <v>3.14</v>
      </c>
      <c r="O5405">
        <f>IFERROR(MAX(MIN(ROUND(N5405*(Q5405/P5405),2),4.5),1.9)," ")</f>
        <v>2.96</v>
      </c>
      <c r="P5405">
        <f>13.098*F5405^-1.237</f>
        <v>44.806338281983834</v>
      </c>
      <c r="Q5405">
        <f>13.098*M5405^-1.237</f>
        <v>42.182109086218873</v>
      </c>
      <c r="R5405" s="5">
        <f>IFERROR(ROUND(MAX(MIN((-105.4*LN(O5405) + 163.83),95),10),0)," ")</f>
        <v>49</v>
      </c>
      <c r="S5405" s="5" t="str">
        <f>IFERROR(CONCATENATE("(",R5405,",",ROUND((1.2*W5405),2),")")," ")</f>
        <v>(49,0.47)</v>
      </c>
      <c r="T5405">
        <f>R5405-L5405</f>
        <v>8</v>
      </c>
      <c r="U5405" s="7" t="str">
        <f>IF((AND(T5405=0,H5405&gt;=L5405)),"Don’t change bids","OK")</f>
        <v>OK</v>
      </c>
      <c r="V5405" t="e">
        <f>IF((MATCH(F5405,W5405,0)),"Same","Diff")</f>
        <v>#N/A</v>
      </c>
      <c r="W5405" s="5">
        <f>ROUND(M5405,2)</f>
        <v>0.39</v>
      </c>
      <c r="X5405" s="5">
        <v>0.39</v>
      </c>
    </row>
    <row r="5406" spans="1:24" x14ac:dyDescent="0.25">
      <c r="A5406" t="s">
        <v>24</v>
      </c>
      <c r="B5406" t="s">
        <v>5408</v>
      </c>
      <c r="C5406" t="s">
        <v>4401</v>
      </c>
      <c r="D5406" t="s">
        <v>5404</v>
      </c>
      <c r="E5406" t="s">
        <v>569</v>
      </c>
      <c r="F5406" s="5">
        <v>0.37</v>
      </c>
      <c r="G5406" s="9">
        <v>0.1</v>
      </c>
      <c r="H5406" s="6">
        <f>G5406*100</f>
        <v>10</v>
      </c>
      <c r="I5406" t="s">
        <v>9716</v>
      </c>
      <c r="J5406" t="s">
        <v>10765</v>
      </c>
      <c r="K5406">
        <v>41</v>
      </c>
      <c r="L5406">
        <v>41</v>
      </c>
      <c r="M5406">
        <f>(F5406*(1+0.05))</f>
        <v>0.38850000000000001</v>
      </c>
      <c r="N5406">
        <f>IFERROR(ROUND(( (-1.208*LN(L5406) + 7.5474 + 4.6991*(2.71828^(-0.009*L5406)) + 0.0001*L5406*L5406 - 0.0432*L5406 + 4.7166)/3),2), " ")</f>
        <v>3.14</v>
      </c>
      <c r="O5406">
        <f>IFERROR(MAX(MIN(ROUND(N5406*(Q5406/P5406),2),4.5),1.9)," ")</f>
        <v>2.96</v>
      </c>
      <c r="P5406">
        <f>13.098*F5406^-1.237</f>
        <v>44.806338281983834</v>
      </c>
      <c r="Q5406">
        <f>13.098*M5406^-1.237</f>
        <v>42.182109086218873</v>
      </c>
      <c r="R5406" s="5">
        <f>IFERROR(ROUND(MAX(MIN((-105.4*LN(O5406) + 163.83),95),10),0)," ")</f>
        <v>49</v>
      </c>
      <c r="S5406" s="5" t="str">
        <f>IFERROR(CONCATENATE("(",R5406,",",ROUND((1.2*W5406),2),")")," ")</f>
        <v>(49,0.47)</v>
      </c>
      <c r="T5406">
        <f>R5406-L5406</f>
        <v>8</v>
      </c>
      <c r="U5406" s="7" t="str">
        <f>IF((AND(T5406=0,H5406&gt;=L5406)),"Don’t change bids","OK")</f>
        <v>OK</v>
      </c>
      <c r="V5406" t="e">
        <f>IF((MATCH(F5406,W5406,0)),"Same","Diff")</f>
        <v>#N/A</v>
      </c>
      <c r="W5406" s="5">
        <f>ROUND(M5406,2)</f>
        <v>0.39</v>
      </c>
      <c r="X5406" s="5">
        <v>0.39</v>
      </c>
    </row>
    <row r="5407" spans="1:24" x14ac:dyDescent="0.25">
      <c r="A5407" t="s">
        <v>24</v>
      </c>
      <c r="B5407" t="s">
        <v>5409</v>
      </c>
      <c r="C5407" t="s">
        <v>4401</v>
      </c>
      <c r="D5407" t="s">
        <v>5410</v>
      </c>
      <c r="E5407" t="s">
        <v>620</v>
      </c>
      <c r="F5407" s="5">
        <v>0.21</v>
      </c>
      <c r="G5407" s="9">
        <v>0.1</v>
      </c>
      <c r="H5407" s="6">
        <f>G5407*100</f>
        <v>10</v>
      </c>
      <c r="I5407" t="s">
        <v>9720</v>
      </c>
      <c r="J5407" t="s">
        <v>10765</v>
      </c>
      <c r="K5407">
        <v>41</v>
      </c>
      <c r="L5407">
        <v>41</v>
      </c>
      <c r="M5407">
        <f>(F5407*(1+0.05))</f>
        <v>0.2205</v>
      </c>
      <c r="N5407">
        <f>IFERROR(ROUND(( (-1.208*LN(L5407) + 7.5474 + 4.6991*(2.71828^(-0.009*L5407)) + 0.0001*L5407*L5407 - 0.0432*L5407 + 4.7166)/3),2), " ")</f>
        <v>3.14</v>
      </c>
      <c r="O5407">
        <f>IFERROR(MAX(MIN(ROUND(N5407*(Q5407/P5407),2),4.5),1.9)," ")</f>
        <v>2.96</v>
      </c>
      <c r="P5407">
        <f>13.098*F5407^-1.237</f>
        <v>90.285855701035672</v>
      </c>
      <c r="Q5407">
        <f>13.098*M5407^-1.237</f>
        <v>84.997970379896927</v>
      </c>
      <c r="R5407" s="5">
        <f>IFERROR(ROUND(MAX(MIN((-105.4*LN(O5407) + 163.83),95),10),0)," ")</f>
        <v>49</v>
      </c>
      <c r="S5407" s="5" t="str">
        <f>IFERROR(CONCATENATE("(",R5407,",",ROUND((1.2*W5407),2),")")," ")</f>
        <v>(49,0.26)</v>
      </c>
      <c r="T5407">
        <f>R5407-L5407</f>
        <v>8</v>
      </c>
      <c r="U5407" s="7" t="str">
        <f>IF((AND(T5407=0,H5407&gt;=L5407)),"Don’t change bids","OK")</f>
        <v>OK</v>
      </c>
      <c r="V5407" t="e">
        <f>IF((MATCH(F5407,W5407,0)),"Same","Diff")</f>
        <v>#N/A</v>
      </c>
      <c r="W5407" s="5">
        <f>ROUND(M5407,2)</f>
        <v>0.22</v>
      </c>
      <c r="X5407" s="5">
        <v>0.22</v>
      </c>
    </row>
    <row r="5408" spans="1:24" x14ac:dyDescent="0.25">
      <c r="A5408" t="s">
        <v>24</v>
      </c>
      <c r="B5408" t="s">
        <v>5411</v>
      </c>
      <c r="C5408" t="s">
        <v>4401</v>
      </c>
      <c r="D5408" t="s">
        <v>5404</v>
      </c>
      <c r="E5408" t="s">
        <v>569</v>
      </c>
      <c r="F5408" s="5">
        <v>0.37</v>
      </c>
      <c r="G5408" s="9">
        <v>0.1</v>
      </c>
      <c r="H5408" s="6">
        <f>G5408*100</f>
        <v>10</v>
      </c>
      <c r="I5408" t="s">
        <v>9716</v>
      </c>
      <c r="J5408" t="s">
        <v>10765</v>
      </c>
      <c r="K5408">
        <v>41</v>
      </c>
      <c r="L5408">
        <v>41</v>
      </c>
      <c r="M5408">
        <f>(F5408*(1+0.05))</f>
        <v>0.38850000000000001</v>
      </c>
      <c r="N5408">
        <f>IFERROR(ROUND(( (-1.208*LN(L5408) + 7.5474 + 4.6991*(2.71828^(-0.009*L5408)) + 0.0001*L5408*L5408 - 0.0432*L5408 + 4.7166)/3),2), " ")</f>
        <v>3.14</v>
      </c>
      <c r="O5408">
        <f>IFERROR(MAX(MIN(ROUND(N5408*(Q5408/P5408),2),4.5),1.9)," ")</f>
        <v>2.96</v>
      </c>
      <c r="P5408">
        <f>13.098*F5408^-1.237</f>
        <v>44.806338281983834</v>
      </c>
      <c r="Q5408">
        <f>13.098*M5408^-1.237</f>
        <v>42.182109086218873</v>
      </c>
      <c r="R5408" s="5">
        <f>IFERROR(ROUND(MAX(MIN((-105.4*LN(O5408) + 163.83),95),10),0)," ")</f>
        <v>49</v>
      </c>
      <c r="S5408" s="5" t="str">
        <f>IFERROR(CONCATENATE("(",R5408,",",ROUND((1.2*W5408),2),")")," ")</f>
        <v>(49,0.47)</v>
      </c>
      <c r="T5408">
        <f>R5408-L5408</f>
        <v>8</v>
      </c>
      <c r="U5408" s="7" t="str">
        <f>IF((AND(T5408=0,H5408&gt;=L5408)),"Don’t change bids","OK")</f>
        <v>OK</v>
      </c>
      <c r="V5408" t="e">
        <f>IF((MATCH(F5408,W5408,0)),"Same","Diff")</f>
        <v>#N/A</v>
      </c>
      <c r="W5408" s="5">
        <f>ROUND(M5408,2)</f>
        <v>0.39</v>
      </c>
      <c r="X5408" s="5">
        <v>0.39</v>
      </c>
    </row>
    <row r="5409" spans="1:24" x14ac:dyDescent="0.25">
      <c r="A5409" t="s">
        <v>24</v>
      </c>
      <c r="B5409" t="s">
        <v>5412</v>
      </c>
      <c r="C5409" t="s">
        <v>4401</v>
      </c>
      <c r="D5409" t="s">
        <v>5404</v>
      </c>
      <c r="E5409" t="s">
        <v>4090</v>
      </c>
      <c r="F5409" s="5">
        <v>0.36</v>
      </c>
      <c r="G5409" s="9">
        <v>0.1</v>
      </c>
      <c r="H5409" s="6">
        <f>G5409*100</f>
        <v>10</v>
      </c>
      <c r="I5409" t="s">
        <v>10682</v>
      </c>
      <c r="J5409" t="s">
        <v>10765</v>
      </c>
      <c r="K5409">
        <v>41</v>
      </c>
      <c r="L5409">
        <v>41</v>
      </c>
      <c r="M5409">
        <f>(F5409*(1+0.05))</f>
        <v>0.378</v>
      </c>
      <c r="N5409">
        <f>IFERROR(ROUND(( (-1.208*LN(L5409) + 7.5474 + 4.6991*(2.71828^(-0.009*L5409)) + 0.0001*L5409*L5409 - 0.0432*L5409 + 4.7166)/3),2), " ")</f>
        <v>3.14</v>
      </c>
      <c r="O5409">
        <f>IFERROR(MAX(MIN(ROUND(N5409*(Q5409/P5409),2),4.5),1.9)," ")</f>
        <v>2.96</v>
      </c>
      <c r="P5409">
        <f>13.098*F5409^-1.237</f>
        <v>46.350966313994896</v>
      </c>
      <c r="Q5409">
        <f>13.098*M5409^-1.237</f>
        <v>43.636270944612029</v>
      </c>
      <c r="R5409" s="5">
        <f>IFERROR(ROUND(MAX(MIN((-105.4*LN(O5409) + 163.83),95),10),0)," ")</f>
        <v>49</v>
      </c>
      <c r="S5409" s="5" t="str">
        <f>IFERROR(CONCATENATE("(",R5409,",",ROUND((1.2*W5409),2),")")," ")</f>
        <v>(49,0.46)</v>
      </c>
      <c r="T5409">
        <f>R5409-L5409</f>
        <v>8</v>
      </c>
      <c r="U5409" s="7" t="str">
        <f>IF((AND(T5409=0,H5409&gt;=L5409)),"Don’t change bids","OK")</f>
        <v>OK</v>
      </c>
      <c r="V5409" t="e">
        <f>IF((MATCH(F5409,W5409,0)),"Same","Diff")</f>
        <v>#N/A</v>
      </c>
      <c r="W5409" s="5">
        <f>ROUND(M5409,2)</f>
        <v>0.38</v>
      </c>
      <c r="X5409" s="5">
        <v>0.38</v>
      </c>
    </row>
    <row r="5410" spans="1:24" x14ac:dyDescent="0.25">
      <c r="A5410" t="s">
        <v>24</v>
      </c>
      <c r="B5410" t="s">
        <v>5413</v>
      </c>
      <c r="C5410" t="s">
        <v>4401</v>
      </c>
      <c r="D5410" t="s">
        <v>5414</v>
      </c>
      <c r="E5410" t="s">
        <v>4935</v>
      </c>
      <c r="F5410" s="5">
        <v>0.18</v>
      </c>
      <c r="G5410" s="9">
        <v>0.1</v>
      </c>
      <c r="H5410" s="6">
        <f>G5410*100</f>
        <v>10</v>
      </c>
      <c r="I5410" t="s">
        <v>10715</v>
      </c>
      <c r="J5410" t="s">
        <v>10765</v>
      </c>
      <c r="K5410">
        <v>41</v>
      </c>
      <c r="L5410">
        <v>41</v>
      </c>
      <c r="M5410">
        <f>(F5410*(1+0.05))</f>
        <v>0.189</v>
      </c>
      <c r="N5410">
        <f>IFERROR(ROUND(( (-1.208*LN(L5410) + 7.5474 + 4.6991*(2.71828^(-0.009*L5410)) + 0.0001*L5410*L5410 - 0.0432*L5410 + 4.7166)/3),2), " ")</f>
        <v>3.14</v>
      </c>
      <c r="O5410">
        <f>IFERROR(MAX(MIN(ROUND(N5410*(Q5410/P5410),2),4.5),1.9)," ")</f>
        <v>2.96</v>
      </c>
      <c r="P5410">
        <f>13.098*F5410^-1.237</f>
        <v>109.25288078238952</v>
      </c>
      <c r="Q5410">
        <f>13.098*M5410^-1.237</f>
        <v>102.85412983634636</v>
      </c>
      <c r="R5410" s="5">
        <f>IFERROR(ROUND(MAX(MIN((-105.4*LN(O5410) + 163.83),95),10),0)," ")</f>
        <v>49</v>
      </c>
      <c r="S5410" s="5" t="str">
        <f>IFERROR(CONCATENATE("(",R5410,",",ROUND((1.2*W5410),2),")")," ")</f>
        <v>(49,0.23)</v>
      </c>
      <c r="T5410">
        <f>R5410-L5410</f>
        <v>8</v>
      </c>
      <c r="U5410" s="7" t="str">
        <f>IF((AND(T5410=0,H5410&gt;=L5410)),"Don’t change bids","OK")</f>
        <v>OK</v>
      </c>
      <c r="V5410" t="e">
        <f>IF((MATCH(F5410,W5410,0)),"Same","Diff")</f>
        <v>#N/A</v>
      </c>
      <c r="W5410" s="5">
        <f>ROUND(M5410,2)</f>
        <v>0.19</v>
      </c>
      <c r="X5410" s="5">
        <v>0.19</v>
      </c>
    </row>
    <row r="5411" spans="1:24" x14ac:dyDescent="0.25">
      <c r="A5411" t="s">
        <v>24</v>
      </c>
      <c r="B5411" t="s">
        <v>5415</v>
      </c>
      <c r="C5411" t="s">
        <v>4401</v>
      </c>
      <c r="D5411" t="s">
        <v>5404</v>
      </c>
      <c r="E5411" t="s">
        <v>4086</v>
      </c>
      <c r="F5411" s="5">
        <v>0.44</v>
      </c>
      <c r="G5411" s="9">
        <v>0.1</v>
      </c>
      <c r="H5411" s="6">
        <f>G5411*100</f>
        <v>10</v>
      </c>
      <c r="I5411" t="s">
        <v>10717</v>
      </c>
      <c r="J5411" t="s">
        <v>10765</v>
      </c>
      <c r="K5411">
        <v>41</v>
      </c>
      <c r="L5411">
        <v>41</v>
      </c>
      <c r="M5411">
        <f>(F5411*(1+0.05))</f>
        <v>0.46200000000000002</v>
      </c>
      <c r="N5411">
        <f>IFERROR(ROUND(( (-1.208*LN(L5411) + 7.5474 + 4.6991*(2.71828^(-0.009*L5411)) + 0.0001*L5411*L5411 - 0.0432*L5411 + 4.7166)/3),2), " ")</f>
        <v>3.14</v>
      </c>
      <c r="O5411">
        <f>IFERROR(MAX(MIN(ROUND(N5411*(Q5411/P5411),2),4.5),1.9)," ")</f>
        <v>2.96</v>
      </c>
      <c r="P5411">
        <f>13.098*F5411^-1.237</f>
        <v>36.16213184607075</v>
      </c>
      <c r="Q5411">
        <f>13.098*M5411^-1.237</f>
        <v>34.044178765987922</v>
      </c>
      <c r="R5411" s="5">
        <f>IFERROR(ROUND(MAX(MIN((-105.4*LN(O5411) + 163.83),95),10),0)," ")</f>
        <v>49</v>
      </c>
      <c r="S5411" s="5" t="str">
        <f>IFERROR(CONCATENATE("(",R5411,",",ROUND((1.2*W5411),2),")")," ")</f>
        <v>(49,0.55)</v>
      </c>
      <c r="T5411">
        <f>R5411-L5411</f>
        <v>8</v>
      </c>
      <c r="U5411" s="7" t="str">
        <f>IF((AND(T5411=0,H5411&gt;=L5411)),"Don’t change bids","OK")</f>
        <v>OK</v>
      </c>
      <c r="V5411" t="e">
        <f>IF((MATCH(F5411,W5411,0)),"Same","Diff")</f>
        <v>#N/A</v>
      </c>
      <c r="W5411" s="5">
        <f>ROUND(M5411,2)</f>
        <v>0.46</v>
      </c>
      <c r="X5411" s="5">
        <v>0.46</v>
      </c>
    </row>
    <row r="5412" spans="1:24" x14ac:dyDescent="0.25">
      <c r="A5412" t="s">
        <v>24</v>
      </c>
      <c r="B5412" t="s">
        <v>5416</v>
      </c>
      <c r="C5412" t="s">
        <v>4401</v>
      </c>
      <c r="D5412" t="s">
        <v>5404</v>
      </c>
      <c r="E5412" t="s">
        <v>569</v>
      </c>
      <c r="F5412" s="5">
        <v>0.37</v>
      </c>
      <c r="G5412" s="9">
        <v>0.1</v>
      </c>
      <c r="H5412" s="6">
        <f>G5412*100</f>
        <v>10</v>
      </c>
      <c r="I5412" t="s">
        <v>9716</v>
      </c>
      <c r="J5412" t="s">
        <v>10765</v>
      </c>
      <c r="K5412">
        <v>41</v>
      </c>
      <c r="L5412">
        <v>41</v>
      </c>
      <c r="M5412">
        <f>(F5412*(1+0.05))</f>
        <v>0.38850000000000001</v>
      </c>
      <c r="N5412">
        <f>IFERROR(ROUND(( (-1.208*LN(L5412) + 7.5474 + 4.6991*(2.71828^(-0.009*L5412)) + 0.0001*L5412*L5412 - 0.0432*L5412 + 4.7166)/3),2), " ")</f>
        <v>3.14</v>
      </c>
      <c r="O5412">
        <f>IFERROR(MAX(MIN(ROUND(N5412*(Q5412/P5412),2),4.5),1.9)," ")</f>
        <v>2.96</v>
      </c>
      <c r="P5412">
        <f>13.098*F5412^-1.237</f>
        <v>44.806338281983834</v>
      </c>
      <c r="Q5412">
        <f>13.098*M5412^-1.237</f>
        <v>42.182109086218873</v>
      </c>
      <c r="R5412" s="5">
        <f>IFERROR(ROUND(MAX(MIN((-105.4*LN(O5412) + 163.83),95),10),0)," ")</f>
        <v>49</v>
      </c>
      <c r="S5412" s="5" t="str">
        <f>IFERROR(CONCATENATE("(",R5412,",",ROUND((1.2*W5412),2),")")," ")</f>
        <v>(49,0.47)</v>
      </c>
      <c r="T5412">
        <f>R5412-L5412</f>
        <v>8</v>
      </c>
      <c r="U5412" s="7" t="str">
        <f>IF((AND(T5412=0,H5412&gt;=L5412)),"Don’t change bids","OK")</f>
        <v>OK</v>
      </c>
      <c r="V5412" t="e">
        <f>IF((MATCH(F5412,W5412,0)),"Same","Diff")</f>
        <v>#N/A</v>
      </c>
      <c r="W5412" s="5">
        <f>ROUND(M5412,2)</f>
        <v>0.39</v>
      </c>
      <c r="X5412" s="5">
        <v>0.39</v>
      </c>
    </row>
    <row r="5413" spans="1:24" x14ac:dyDescent="0.25">
      <c r="A5413" t="s">
        <v>24</v>
      </c>
      <c r="B5413" t="s">
        <v>5417</v>
      </c>
      <c r="C5413" t="s">
        <v>4401</v>
      </c>
      <c r="D5413" t="s">
        <v>5404</v>
      </c>
      <c r="E5413" t="s">
        <v>569</v>
      </c>
      <c r="F5413" s="5">
        <v>0.37</v>
      </c>
      <c r="G5413" s="9">
        <v>0.1</v>
      </c>
      <c r="H5413" s="6">
        <f>G5413*100</f>
        <v>10</v>
      </c>
      <c r="I5413" t="s">
        <v>9716</v>
      </c>
      <c r="J5413" t="s">
        <v>10765</v>
      </c>
      <c r="K5413">
        <v>41</v>
      </c>
      <c r="L5413">
        <v>41</v>
      </c>
      <c r="M5413">
        <f>(F5413*(1+0.05))</f>
        <v>0.38850000000000001</v>
      </c>
      <c r="N5413">
        <f>IFERROR(ROUND(( (-1.208*LN(L5413) + 7.5474 + 4.6991*(2.71828^(-0.009*L5413)) + 0.0001*L5413*L5413 - 0.0432*L5413 + 4.7166)/3),2), " ")</f>
        <v>3.14</v>
      </c>
      <c r="O5413">
        <f>IFERROR(MAX(MIN(ROUND(N5413*(Q5413/P5413),2),4.5),1.9)," ")</f>
        <v>2.96</v>
      </c>
      <c r="P5413">
        <f>13.098*F5413^-1.237</f>
        <v>44.806338281983834</v>
      </c>
      <c r="Q5413">
        <f>13.098*M5413^-1.237</f>
        <v>42.182109086218873</v>
      </c>
      <c r="R5413" s="5">
        <f>IFERROR(ROUND(MAX(MIN((-105.4*LN(O5413) + 163.83),95),10),0)," ")</f>
        <v>49</v>
      </c>
      <c r="S5413" s="5" t="str">
        <f>IFERROR(CONCATENATE("(",R5413,",",ROUND((1.2*W5413),2),")")," ")</f>
        <v>(49,0.47)</v>
      </c>
      <c r="T5413">
        <f>R5413-L5413</f>
        <v>8</v>
      </c>
      <c r="U5413" s="7" t="str">
        <f>IF((AND(T5413=0,H5413&gt;=L5413)),"Don’t change bids","OK")</f>
        <v>OK</v>
      </c>
      <c r="V5413" t="e">
        <f>IF((MATCH(F5413,W5413,0)),"Same","Diff")</f>
        <v>#N/A</v>
      </c>
      <c r="W5413" s="5">
        <f>ROUND(M5413,2)</f>
        <v>0.39</v>
      </c>
      <c r="X5413" s="5">
        <v>0.39</v>
      </c>
    </row>
    <row r="5414" spans="1:24" x14ac:dyDescent="0.25">
      <c r="A5414" t="s">
        <v>24</v>
      </c>
      <c r="B5414" t="s">
        <v>5418</v>
      </c>
      <c r="C5414" t="s">
        <v>4401</v>
      </c>
      <c r="D5414" t="s">
        <v>5404</v>
      </c>
      <c r="E5414" t="s">
        <v>569</v>
      </c>
      <c r="F5414" s="5">
        <v>0.37</v>
      </c>
      <c r="G5414" s="9">
        <v>0.1</v>
      </c>
      <c r="H5414" s="6">
        <f>G5414*100</f>
        <v>10</v>
      </c>
      <c r="I5414" t="s">
        <v>9716</v>
      </c>
      <c r="J5414" t="s">
        <v>10765</v>
      </c>
      <c r="K5414">
        <v>41</v>
      </c>
      <c r="L5414">
        <v>41</v>
      </c>
      <c r="M5414">
        <f>(F5414*(1+0.05))</f>
        <v>0.38850000000000001</v>
      </c>
      <c r="N5414">
        <f>IFERROR(ROUND(( (-1.208*LN(L5414) + 7.5474 + 4.6991*(2.71828^(-0.009*L5414)) + 0.0001*L5414*L5414 - 0.0432*L5414 + 4.7166)/3),2), " ")</f>
        <v>3.14</v>
      </c>
      <c r="O5414">
        <f>IFERROR(MAX(MIN(ROUND(N5414*(Q5414/P5414),2),4.5),1.9)," ")</f>
        <v>2.96</v>
      </c>
      <c r="P5414">
        <f>13.098*F5414^-1.237</f>
        <v>44.806338281983834</v>
      </c>
      <c r="Q5414">
        <f>13.098*M5414^-1.237</f>
        <v>42.182109086218873</v>
      </c>
      <c r="R5414" s="5">
        <f>IFERROR(ROUND(MAX(MIN((-105.4*LN(O5414) + 163.83),95),10),0)," ")</f>
        <v>49</v>
      </c>
      <c r="S5414" s="5" t="str">
        <f>IFERROR(CONCATENATE("(",R5414,",",ROUND((1.2*W5414),2),")")," ")</f>
        <v>(49,0.47)</v>
      </c>
      <c r="T5414">
        <f>R5414-L5414</f>
        <v>8</v>
      </c>
      <c r="U5414" s="7" t="str">
        <f>IF((AND(T5414=0,H5414&gt;=L5414)),"Don’t change bids","OK")</f>
        <v>OK</v>
      </c>
      <c r="V5414" t="e">
        <f>IF((MATCH(F5414,W5414,0)),"Same","Diff")</f>
        <v>#N/A</v>
      </c>
      <c r="W5414" s="5">
        <f>ROUND(M5414,2)</f>
        <v>0.39</v>
      </c>
      <c r="X5414" s="5">
        <v>0.39</v>
      </c>
    </row>
    <row r="5415" spans="1:24" x14ac:dyDescent="0.25">
      <c r="A5415" t="s">
        <v>24</v>
      </c>
      <c r="B5415" t="s">
        <v>5419</v>
      </c>
      <c r="C5415" t="s">
        <v>4401</v>
      </c>
      <c r="D5415" t="s">
        <v>5404</v>
      </c>
      <c r="E5415" t="s">
        <v>569</v>
      </c>
      <c r="F5415" s="5">
        <v>0.37</v>
      </c>
      <c r="G5415" s="9">
        <v>0.1</v>
      </c>
      <c r="H5415" s="6">
        <f>G5415*100</f>
        <v>10</v>
      </c>
      <c r="I5415" t="s">
        <v>9716</v>
      </c>
      <c r="J5415" t="s">
        <v>10765</v>
      </c>
      <c r="K5415">
        <v>41</v>
      </c>
      <c r="L5415">
        <v>41</v>
      </c>
      <c r="M5415">
        <f>(F5415*(1+0.05))</f>
        <v>0.38850000000000001</v>
      </c>
      <c r="N5415">
        <f>IFERROR(ROUND(( (-1.208*LN(L5415) + 7.5474 + 4.6991*(2.71828^(-0.009*L5415)) + 0.0001*L5415*L5415 - 0.0432*L5415 + 4.7166)/3),2), " ")</f>
        <v>3.14</v>
      </c>
      <c r="O5415">
        <f>IFERROR(MAX(MIN(ROUND(N5415*(Q5415/P5415),2),4.5),1.9)," ")</f>
        <v>2.96</v>
      </c>
      <c r="P5415">
        <f>13.098*F5415^-1.237</f>
        <v>44.806338281983834</v>
      </c>
      <c r="Q5415">
        <f>13.098*M5415^-1.237</f>
        <v>42.182109086218873</v>
      </c>
      <c r="R5415" s="5">
        <f>IFERROR(ROUND(MAX(MIN((-105.4*LN(O5415) + 163.83),95),10),0)," ")</f>
        <v>49</v>
      </c>
      <c r="S5415" s="5" t="str">
        <f>IFERROR(CONCATENATE("(",R5415,",",ROUND((1.2*W5415),2),")")," ")</f>
        <v>(49,0.47)</v>
      </c>
      <c r="T5415">
        <f>R5415-L5415</f>
        <v>8</v>
      </c>
      <c r="U5415" s="7" t="str">
        <f>IF((AND(T5415=0,H5415&gt;=L5415)),"Don’t change bids","OK")</f>
        <v>OK</v>
      </c>
      <c r="V5415" t="e">
        <f>IF((MATCH(F5415,W5415,0)),"Same","Diff")</f>
        <v>#N/A</v>
      </c>
      <c r="W5415" s="5">
        <f>ROUND(M5415,2)</f>
        <v>0.39</v>
      </c>
      <c r="X5415" s="5">
        <v>0.39</v>
      </c>
    </row>
    <row r="5416" spans="1:24" x14ac:dyDescent="0.25">
      <c r="A5416" t="s">
        <v>24</v>
      </c>
      <c r="B5416" t="s">
        <v>5420</v>
      </c>
      <c r="C5416" t="s">
        <v>4401</v>
      </c>
      <c r="D5416" t="s">
        <v>5404</v>
      </c>
      <c r="E5416" t="s">
        <v>569</v>
      </c>
      <c r="F5416" s="5">
        <v>0.37</v>
      </c>
      <c r="G5416" s="9">
        <v>0.1</v>
      </c>
      <c r="H5416" s="6">
        <f>G5416*100</f>
        <v>10</v>
      </c>
      <c r="I5416" t="s">
        <v>9716</v>
      </c>
      <c r="J5416" t="s">
        <v>10765</v>
      </c>
      <c r="K5416">
        <v>41</v>
      </c>
      <c r="L5416">
        <v>41</v>
      </c>
      <c r="M5416">
        <f>(F5416*(1+0.05))</f>
        <v>0.38850000000000001</v>
      </c>
      <c r="N5416">
        <f>IFERROR(ROUND(( (-1.208*LN(L5416) + 7.5474 + 4.6991*(2.71828^(-0.009*L5416)) + 0.0001*L5416*L5416 - 0.0432*L5416 + 4.7166)/3),2), " ")</f>
        <v>3.14</v>
      </c>
      <c r="O5416">
        <f>IFERROR(MAX(MIN(ROUND(N5416*(Q5416/P5416),2),4.5),1.9)," ")</f>
        <v>2.96</v>
      </c>
      <c r="P5416">
        <f>13.098*F5416^-1.237</f>
        <v>44.806338281983834</v>
      </c>
      <c r="Q5416">
        <f>13.098*M5416^-1.237</f>
        <v>42.182109086218873</v>
      </c>
      <c r="R5416" s="5">
        <f>IFERROR(ROUND(MAX(MIN((-105.4*LN(O5416) + 163.83),95),10),0)," ")</f>
        <v>49</v>
      </c>
      <c r="S5416" s="5" t="str">
        <f>IFERROR(CONCATENATE("(",R5416,",",ROUND((1.2*W5416),2),")")," ")</f>
        <v>(49,0.47)</v>
      </c>
      <c r="T5416">
        <f>R5416-L5416</f>
        <v>8</v>
      </c>
      <c r="U5416" s="7" t="str">
        <f>IF((AND(T5416=0,H5416&gt;=L5416)),"Don’t change bids","OK")</f>
        <v>OK</v>
      </c>
      <c r="V5416" t="e">
        <f>IF((MATCH(F5416,W5416,0)),"Same","Diff")</f>
        <v>#N/A</v>
      </c>
      <c r="W5416" s="5">
        <f>ROUND(M5416,2)</f>
        <v>0.39</v>
      </c>
      <c r="X5416" s="5">
        <v>0.39</v>
      </c>
    </row>
    <row r="5417" spans="1:24" x14ac:dyDescent="0.25">
      <c r="A5417" t="s">
        <v>24</v>
      </c>
      <c r="B5417" t="s">
        <v>5421</v>
      </c>
      <c r="C5417" t="s">
        <v>4401</v>
      </c>
      <c r="D5417" t="s">
        <v>5404</v>
      </c>
      <c r="E5417" t="s">
        <v>569</v>
      </c>
      <c r="F5417" s="5">
        <v>0.37</v>
      </c>
      <c r="G5417" s="9">
        <v>0.1</v>
      </c>
      <c r="H5417" s="6">
        <f>G5417*100</f>
        <v>10</v>
      </c>
      <c r="I5417" t="s">
        <v>9716</v>
      </c>
      <c r="J5417" t="s">
        <v>10765</v>
      </c>
      <c r="K5417">
        <v>41</v>
      </c>
      <c r="L5417">
        <v>41</v>
      </c>
      <c r="M5417">
        <f>(F5417*(1+0.05))</f>
        <v>0.38850000000000001</v>
      </c>
      <c r="N5417">
        <f>IFERROR(ROUND(( (-1.208*LN(L5417) + 7.5474 + 4.6991*(2.71828^(-0.009*L5417)) + 0.0001*L5417*L5417 - 0.0432*L5417 + 4.7166)/3),2), " ")</f>
        <v>3.14</v>
      </c>
      <c r="O5417">
        <f>IFERROR(MAX(MIN(ROUND(N5417*(Q5417/P5417),2),4.5),1.9)," ")</f>
        <v>2.96</v>
      </c>
      <c r="P5417">
        <f>13.098*F5417^-1.237</f>
        <v>44.806338281983834</v>
      </c>
      <c r="Q5417">
        <f>13.098*M5417^-1.237</f>
        <v>42.182109086218873</v>
      </c>
      <c r="R5417" s="5">
        <f>IFERROR(ROUND(MAX(MIN((-105.4*LN(O5417) + 163.83),95),10),0)," ")</f>
        <v>49</v>
      </c>
      <c r="S5417" s="5" t="str">
        <f>IFERROR(CONCATENATE("(",R5417,",",ROUND((1.2*W5417),2),")")," ")</f>
        <v>(49,0.47)</v>
      </c>
      <c r="T5417">
        <f>R5417-L5417</f>
        <v>8</v>
      </c>
      <c r="U5417" s="7" t="str">
        <f>IF((AND(T5417=0,H5417&gt;=L5417)),"Don’t change bids","OK")</f>
        <v>OK</v>
      </c>
      <c r="V5417" t="e">
        <f>IF((MATCH(F5417,W5417,0)),"Same","Diff")</f>
        <v>#N/A</v>
      </c>
      <c r="W5417" s="5">
        <f>ROUND(M5417,2)</f>
        <v>0.39</v>
      </c>
      <c r="X5417" s="5">
        <v>0.39</v>
      </c>
    </row>
    <row r="5418" spans="1:24" x14ac:dyDescent="0.25">
      <c r="A5418" t="s">
        <v>24</v>
      </c>
      <c r="B5418" t="s">
        <v>5422</v>
      </c>
      <c r="C5418" t="s">
        <v>4401</v>
      </c>
      <c r="D5418" t="s">
        <v>5404</v>
      </c>
      <c r="E5418" t="s">
        <v>569</v>
      </c>
      <c r="F5418" s="5">
        <v>0.37</v>
      </c>
      <c r="G5418" s="9">
        <v>0.1</v>
      </c>
      <c r="H5418" s="6">
        <f>G5418*100</f>
        <v>10</v>
      </c>
      <c r="I5418" t="s">
        <v>9716</v>
      </c>
      <c r="J5418" t="s">
        <v>10765</v>
      </c>
      <c r="K5418">
        <v>41</v>
      </c>
      <c r="L5418">
        <v>41</v>
      </c>
      <c r="M5418">
        <f>(F5418*(1+0.05))</f>
        <v>0.38850000000000001</v>
      </c>
      <c r="N5418">
        <f>IFERROR(ROUND(( (-1.208*LN(L5418) + 7.5474 + 4.6991*(2.71828^(-0.009*L5418)) + 0.0001*L5418*L5418 - 0.0432*L5418 + 4.7166)/3),2), " ")</f>
        <v>3.14</v>
      </c>
      <c r="O5418">
        <f>IFERROR(MAX(MIN(ROUND(N5418*(Q5418/P5418),2),4.5),1.9)," ")</f>
        <v>2.96</v>
      </c>
      <c r="P5418">
        <f>13.098*F5418^-1.237</f>
        <v>44.806338281983834</v>
      </c>
      <c r="Q5418">
        <f>13.098*M5418^-1.237</f>
        <v>42.182109086218873</v>
      </c>
      <c r="R5418" s="5">
        <f>IFERROR(ROUND(MAX(MIN((-105.4*LN(O5418) + 163.83),95),10),0)," ")</f>
        <v>49</v>
      </c>
      <c r="S5418" s="5" t="str">
        <f>IFERROR(CONCATENATE("(",R5418,",",ROUND((1.2*W5418),2),")")," ")</f>
        <v>(49,0.47)</v>
      </c>
      <c r="T5418">
        <f>R5418-L5418</f>
        <v>8</v>
      </c>
      <c r="U5418" s="7" t="str">
        <f>IF((AND(T5418=0,H5418&gt;=L5418)),"Don’t change bids","OK")</f>
        <v>OK</v>
      </c>
      <c r="V5418" t="e">
        <f>IF((MATCH(F5418,W5418,0)),"Same","Diff")</f>
        <v>#N/A</v>
      </c>
      <c r="W5418" s="5">
        <f>ROUND(M5418,2)</f>
        <v>0.39</v>
      </c>
      <c r="X5418" s="5">
        <v>0.39</v>
      </c>
    </row>
    <row r="5419" spans="1:24" x14ac:dyDescent="0.25">
      <c r="A5419" t="s">
        <v>24</v>
      </c>
      <c r="B5419" t="s">
        <v>5423</v>
      </c>
      <c r="C5419" t="s">
        <v>4401</v>
      </c>
      <c r="D5419" t="s">
        <v>5404</v>
      </c>
      <c r="E5419" t="s">
        <v>569</v>
      </c>
      <c r="F5419" s="5">
        <v>0.37</v>
      </c>
      <c r="G5419" s="9">
        <v>0.1</v>
      </c>
      <c r="H5419" s="6">
        <f>G5419*100</f>
        <v>10</v>
      </c>
      <c r="I5419" t="s">
        <v>9716</v>
      </c>
      <c r="J5419" t="s">
        <v>10765</v>
      </c>
      <c r="K5419">
        <v>41</v>
      </c>
      <c r="L5419">
        <v>41</v>
      </c>
      <c r="M5419">
        <f>(F5419*(1+0.05))</f>
        <v>0.38850000000000001</v>
      </c>
      <c r="N5419">
        <f>IFERROR(ROUND(( (-1.208*LN(L5419) + 7.5474 + 4.6991*(2.71828^(-0.009*L5419)) + 0.0001*L5419*L5419 - 0.0432*L5419 + 4.7166)/3),2), " ")</f>
        <v>3.14</v>
      </c>
      <c r="O5419">
        <f>IFERROR(MAX(MIN(ROUND(N5419*(Q5419/P5419),2),4.5),1.9)," ")</f>
        <v>2.96</v>
      </c>
      <c r="P5419">
        <f>13.098*F5419^-1.237</f>
        <v>44.806338281983834</v>
      </c>
      <c r="Q5419">
        <f>13.098*M5419^-1.237</f>
        <v>42.182109086218873</v>
      </c>
      <c r="R5419" s="5">
        <f>IFERROR(ROUND(MAX(MIN((-105.4*LN(O5419) + 163.83),95),10),0)," ")</f>
        <v>49</v>
      </c>
      <c r="S5419" s="5" t="str">
        <f>IFERROR(CONCATENATE("(",R5419,",",ROUND((1.2*W5419),2),")")," ")</f>
        <v>(49,0.47)</v>
      </c>
      <c r="T5419">
        <f>R5419-L5419</f>
        <v>8</v>
      </c>
      <c r="U5419" s="7" t="str">
        <f>IF((AND(T5419=0,H5419&gt;=L5419)),"Don’t change bids","OK")</f>
        <v>OK</v>
      </c>
      <c r="V5419" t="e">
        <f>IF((MATCH(F5419,W5419,0)),"Same","Diff")</f>
        <v>#N/A</v>
      </c>
      <c r="W5419" s="5">
        <f>ROUND(M5419,2)</f>
        <v>0.39</v>
      </c>
      <c r="X5419" s="5">
        <v>0.39</v>
      </c>
    </row>
    <row r="5420" spans="1:24" x14ac:dyDescent="0.25">
      <c r="A5420" t="s">
        <v>24</v>
      </c>
      <c r="B5420" t="s">
        <v>5424</v>
      </c>
      <c r="C5420" t="s">
        <v>4401</v>
      </c>
      <c r="D5420" t="s">
        <v>5404</v>
      </c>
      <c r="E5420" t="s">
        <v>569</v>
      </c>
      <c r="F5420" s="5">
        <v>0.37</v>
      </c>
      <c r="G5420" s="9">
        <v>0.1</v>
      </c>
      <c r="H5420" s="6">
        <f>G5420*100</f>
        <v>10</v>
      </c>
      <c r="I5420" t="s">
        <v>9716</v>
      </c>
      <c r="J5420" t="s">
        <v>10765</v>
      </c>
      <c r="K5420">
        <v>41</v>
      </c>
      <c r="L5420">
        <v>41</v>
      </c>
      <c r="M5420">
        <f>(F5420*(1+0.05))</f>
        <v>0.38850000000000001</v>
      </c>
      <c r="N5420">
        <f>IFERROR(ROUND(( (-1.208*LN(L5420) + 7.5474 + 4.6991*(2.71828^(-0.009*L5420)) + 0.0001*L5420*L5420 - 0.0432*L5420 + 4.7166)/3),2), " ")</f>
        <v>3.14</v>
      </c>
      <c r="O5420">
        <f>IFERROR(MAX(MIN(ROUND(N5420*(Q5420/P5420),2),4.5),1.9)," ")</f>
        <v>2.96</v>
      </c>
      <c r="P5420">
        <f>13.098*F5420^-1.237</f>
        <v>44.806338281983834</v>
      </c>
      <c r="Q5420">
        <f>13.098*M5420^-1.237</f>
        <v>42.182109086218873</v>
      </c>
      <c r="R5420" s="5">
        <f>IFERROR(ROUND(MAX(MIN((-105.4*LN(O5420) + 163.83),95),10),0)," ")</f>
        <v>49</v>
      </c>
      <c r="S5420" s="5" t="str">
        <f>IFERROR(CONCATENATE("(",R5420,",",ROUND((1.2*W5420),2),")")," ")</f>
        <v>(49,0.47)</v>
      </c>
      <c r="T5420">
        <f>R5420-L5420</f>
        <v>8</v>
      </c>
      <c r="U5420" s="7" t="str">
        <f>IF((AND(T5420=0,H5420&gt;=L5420)),"Don’t change bids","OK")</f>
        <v>OK</v>
      </c>
      <c r="V5420" t="e">
        <f>IF((MATCH(F5420,W5420,0)),"Same","Diff")</f>
        <v>#N/A</v>
      </c>
      <c r="W5420" s="5">
        <f>ROUND(M5420,2)</f>
        <v>0.39</v>
      </c>
      <c r="X5420" s="5">
        <v>0.39</v>
      </c>
    </row>
    <row r="5421" spans="1:24" x14ac:dyDescent="0.25">
      <c r="A5421" t="s">
        <v>24</v>
      </c>
      <c r="B5421" t="s">
        <v>5425</v>
      </c>
      <c r="C5421" t="s">
        <v>4401</v>
      </c>
      <c r="D5421" t="s">
        <v>5404</v>
      </c>
      <c r="E5421" t="s">
        <v>569</v>
      </c>
      <c r="F5421" s="5">
        <v>0.37</v>
      </c>
      <c r="G5421" s="9">
        <v>0.1</v>
      </c>
      <c r="H5421" s="6">
        <f>G5421*100</f>
        <v>10</v>
      </c>
      <c r="I5421" t="s">
        <v>9716</v>
      </c>
      <c r="J5421" t="s">
        <v>10765</v>
      </c>
      <c r="K5421">
        <v>41</v>
      </c>
      <c r="L5421">
        <v>41</v>
      </c>
      <c r="M5421">
        <f>(F5421*(1+0.05))</f>
        <v>0.38850000000000001</v>
      </c>
      <c r="N5421">
        <f>IFERROR(ROUND(( (-1.208*LN(L5421) + 7.5474 + 4.6991*(2.71828^(-0.009*L5421)) + 0.0001*L5421*L5421 - 0.0432*L5421 + 4.7166)/3),2), " ")</f>
        <v>3.14</v>
      </c>
      <c r="O5421">
        <f>IFERROR(MAX(MIN(ROUND(N5421*(Q5421/P5421),2),4.5),1.9)," ")</f>
        <v>2.96</v>
      </c>
      <c r="P5421">
        <f>13.098*F5421^-1.237</f>
        <v>44.806338281983834</v>
      </c>
      <c r="Q5421">
        <f>13.098*M5421^-1.237</f>
        <v>42.182109086218873</v>
      </c>
      <c r="R5421" s="5">
        <f>IFERROR(ROUND(MAX(MIN((-105.4*LN(O5421) + 163.83),95),10),0)," ")</f>
        <v>49</v>
      </c>
      <c r="S5421" s="5" t="str">
        <f>IFERROR(CONCATENATE("(",R5421,",",ROUND((1.2*W5421),2),")")," ")</f>
        <v>(49,0.47)</v>
      </c>
      <c r="T5421">
        <f>R5421-L5421</f>
        <v>8</v>
      </c>
      <c r="U5421" s="7" t="str">
        <f>IF((AND(T5421=0,H5421&gt;=L5421)),"Don’t change bids","OK")</f>
        <v>OK</v>
      </c>
      <c r="V5421" t="e">
        <f>IF((MATCH(F5421,W5421,0)),"Same","Diff")</f>
        <v>#N/A</v>
      </c>
      <c r="W5421" s="5">
        <f>ROUND(M5421,2)</f>
        <v>0.39</v>
      </c>
      <c r="X5421" s="5">
        <v>0.39</v>
      </c>
    </row>
    <row r="5422" spans="1:24" x14ac:dyDescent="0.25">
      <c r="A5422" t="s">
        <v>24</v>
      </c>
      <c r="B5422" t="s">
        <v>5426</v>
      </c>
      <c r="C5422" t="s">
        <v>4401</v>
      </c>
      <c r="D5422" t="s">
        <v>5404</v>
      </c>
      <c r="E5422" t="s">
        <v>569</v>
      </c>
      <c r="F5422" s="5">
        <v>0.37</v>
      </c>
      <c r="G5422" s="9">
        <v>0.1</v>
      </c>
      <c r="H5422" s="6">
        <f>G5422*100</f>
        <v>10</v>
      </c>
      <c r="I5422" t="s">
        <v>9716</v>
      </c>
      <c r="J5422" t="s">
        <v>10765</v>
      </c>
      <c r="K5422">
        <v>41</v>
      </c>
      <c r="L5422">
        <v>41</v>
      </c>
      <c r="M5422">
        <f>(F5422*(1+0.05))</f>
        <v>0.38850000000000001</v>
      </c>
      <c r="N5422">
        <f>IFERROR(ROUND(( (-1.208*LN(L5422) + 7.5474 + 4.6991*(2.71828^(-0.009*L5422)) + 0.0001*L5422*L5422 - 0.0432*L5422 + 4.7166)/3),2), " ")</f>
        <v>3.14</v>
      </c>
      <c r="O5422">
        <f>IFERROR(MAX(MIN(ROUND(N5422*(Q5422/P5422),2),4.5),1.9)," ")</f>
        <v>2.96</v>
      </c>
      <c r="P5422">
        <f>13.098*F5422^-1.237</f>
        <v>44.806338281983834</v>
      </c>
      <c r="Q5422">
        <f>13.098*M5422^-1.237</f>
        <v>42.182109086218873</v>
      </c>
      <c r="R5422" s="5">
        <f>IFERROR(ROUND(MAX(MIN((-105.4*LN(O5422) + 163.83),95),10),0)," ")</f>
        <v>49</v>
      </c>
      <c r="S5422" s="5" t="str">
        <f>IFERROR(CONCATENATE("(",R5422,",",ROUND((1.2*W5422),2),")")," ")</f>
        <v>(49,0.47)</v>
      </c>
      <c r="T5422">
        <f>R5422-L5422</f>
        <v>8</v>
      </c>
      <c r="U5422" s="7" t="str">
        <f>IF((AND(T5422=0,H5422&gt;=L5422)),"Don’t change bids","OK")</f>
        <v>OK</v>
      </c>
      <c r="V5422" t="e">
        <f>IF((MATCH(F5422,W5422,0)),"Same","Diff")</f>
        <v>#N/A</v>
      </c>
      <c r="W5422" s="5">
        <f>ROUND(M5422,2)</f>
        <v>0.39</v>
      </c>
      <c r="X5422" s="5">
        <v>0.39</v>
      </c>
    </row>
    <row r="5423" spans="1:24" x14ac:dyDescent="0.25">
      <c r="A5423" t="s">
        <v>24</v>
      </c>
      <c r="B5423" t="s">
        <v>5427</v>
      </c>
      <c r="C5423" t="s">
        <v>4401</v>
      </c>
      <c r="D5423" t="s">
        <v>5410</v>
      </c>
      <c r="E5423" t="s">
        <v>569</v>
      </c>
      <c r="F5423" s="5">
        <v>0.37</v>
      </c>
      <c r="G5423" s="9">
        <v>0.1</v>
      </c>
      <c r="H5423" s="6">
        <f>G5423*100</f>
        <v>10</v>
      </c>
      <c r="I5423" t="s">
        <v>9716</v>
      </c>
      <c r="J5423" t="s">
        <v>10765</v>
      </c>
      <c r="K5423">
        <v>41</v>
      </c>
      <c r="L5423">
        <v>41</v>
      </c>
      <c r="M5423">
        <f>(F5423*(1+0.05))</f>
        <v>0.38850000000000001</v>
      </c>
      <c r="N5423">
        <f>IFERROR(ROUND(( (-1.208*LN(L5423) + 7.5474 + 4.6991*(2.71828^(-0.009*L5423)) + 0.0001*L5423*L5423 - 0.0432*L5423 + 4.7166)/3),2), " ")</f>
        <v>3.14</v>
      </c>
      <c r="O5423">
        <f>IFERROR(MAX(MIN(ROUND(N5423*(Q5423/P5423),2),4.5),1.9)," ")</f>
        <v>2.96</v>
      </c>
      <c r="P5423">
        <f>13.098*F5423^-1.237</f>
        <v>44.806338281983834</v>
      </c>
      <c r="Q5423">
        <f>13.098*M5423^-1.237</f>
        <v>42.182109086218873</v>
      </c>
      <c r="R5423" s="5">
        <f>IFERROR(ROUND(MAX(MIN((-105.4*LN(O5423) + 163.83),95),10),0)," ")</f>
        <v>49</v>
      </c>
      <c r="S5423" s="5" t="str">
        <f>IFERROR(CONCATENATE("(",R5423,",",ROUND((1.2*W5423),2),")")," ")</f>
        <v>(49,0.47)</v>
      </c>
      <c r="T5423">
        <f>R5423-L5423</f>
        <v>8</v>
      </c>
      <c r="U5423" s="7" t="str">
        <f>IF((AND(T5423=0,H5423&gt;=L5423)),"Don’t change bids","OK")</f>
        <v>OK</v>
      </c>
      <c r="V5423" t="e">
        <f>IF((MATCH(F5423,W5423,0)),"Same","Diff")</f>
        <v>#N/A</v>
      </c>
      <c r="W5423" s="5">
        <f>ROUND(M5423,2)</f>
        <v>0.39</v>
      </c>
      <c r="X5423" s="5">
        <v>0.39</v>
      </c>
    </row>
    <row r="5424" spans="1:24" x14ac:dyDescent="0.25">
      <c r="A5424" t="s">
        <v>24</v>
      </c>
      <c r="B5424" t="s">
        <v>5428</v>
      </c>
      <c r="C5424" t="s">
        <v>4401</v>
      </c>
      <c r="D5424" t="s">
        <v>5404</v>
      </c>
      <c r="E5424" t="s">
        <v>569</v>
      </c>
      <c r="F5424" s="5">
        <v>0.37</v>
      </c>
      <c r="G5424" s="9">
        <v>0.1</v>
      </c>
      <c r="H5424" s="6">
        <f>G5424*100</f>
        <v>10</v>
      </c>
      <c r="I5424" t="s">
        <v>9716</v>
      </c>
      <c r="J5424" t="s">
        <v>10765</v>
      </c>
      <c r="K5424">
        <v>41</v>
      </c>
      <c r="L5424">
        <v>41</v>
      </c>
      <c r="M5424">
        <f>(F5424*(1+0.05))</f>
        <v>0.38850000000000001</v>
      </c>
      <c r="N5424">
        <f>IFERROR(ROUND(( (-1.208*LN(L5424) + 7.5474 + 4.6991*(2.71828^(-0.009*L5424)) + 0.0001*L5424*L5424 - 0.0432*L5424 + 4.7166)/3),2), " ")</f>
        <v>3.14</v>
      </c>
      <c r="O5424">
        <f>IFERROR(MAX(MIN(ROUND(N5424*(Q5424/P5424),2),4.5),1.9)," ")</f>
        <v>2.96</v>
      </c>
      <c r="P5424">
        <f>13.098*F5424^-1.237</f>
        <v>44.806338281983834</v>
      </c>
      <c r="Q5424">
        <f>13.098*M5424^-1.237</f>
        <v>42.182109086218873</v>
      </c>
      <c r="R5424" s="5">
        <f>IFERROR(ROUND(MAX(MIN((-105.4*LN(O5424) + 163.83),95),10),0)," ")</f>
        <v>49</v>
      </c>
      <c r="S5424" s="5" t="str">
        <f>IFERROR(CONCATENATE("(",R5424,",",ROUND((1.2*W5424),2),")")," ")</f>
        <v>(49,0.47)</v>
      </c>
      <c r="T5424">
        <f>R5424-L5424</f>
        <v>8</v>
      </c>
      <c r="U5424" s="7" t="str">
        <f>IF((AND(T5424=0,H5424&gt;=L5424)),"Don’t change bids","OK")</f>
        <v>OK</v>
      </c>
      <c r="V5424" t="e">
        <f>IF((MATCH(F5424,W5424,0)),"Same","Diff")</f>
        <v>#N/A</v>
      </c>
      <c r="W5424" s="5">
        <f>ROUND(M5424,2)</f>
        <v>0.39</v>
      </c>
      <c r="X5424" s="5">
        <v>0.39</v>
      </c>
    </row>
    <row r="5425" spans="1:24" x14ac:dyDescent="0.25">
      <c r="A5425" t="s">
        <v>24</v>
      </c>
      <c r="B5425" t="s">
        <v>5429</v>
      </c>
      <c r="C5425" t="s">
        <v>4401</v>
      </c>
      <c r="D5425" t="s">
        <v>5404</v>
      </c>
      <c r="E5425" t="s">
        <v>569</v>
      </c>
      <c r="F5425" s="5">
        <v>0.37</v>
      </c>
      <c r="G5425" s="9">
        <v>0.1</v>
      </c>
      <c r="H5425" s="6">
        <f>G5425*100</f>
        <v>10</v>
      </c>
      <c r="I5425" t="s">
        <v>9716</v>
      </c>
      <c r="J5425" t="s">
        <v>10765</v>
      </c>
      <c r="K5425">
        <v>41</v>
      </c>
      <c r="L5425">
        <v>41</v>
      </c>
      <c r="M5425">
        <f>(F5425*(1+0.05))</f>
        <v>0.38850000000000001</v>
      </c>
      <c r="N5425">
        <f>IFERROR(ROUND(( (-1.208*LN(L5425) + 7.5474 + 4.6991*(2.71828^(-0.009*L5425)) + 0.0001*L5425*L5425 - 0.0432*L5425 + 4.7166)/3),2), " ")</f>
        <v>3.14</v>
      </c>
      <c r="O5425">
        <f>IFERROR(MAX(MIN(ROUND(N5425*(Q5425/P5425),2),4.5),1.9)," ")</f>
        <v>2.96</v>
      </c>
      <c r="P5425">
        <f>13.098*F5425^-1.237</f>
        <v>44.806338281983834</v>
      </c>
      <c r="Q5425">
        <f>13.098*M5425^-1.237</f>
        <v>42.182109086218873</v>
      </c>
      <c r="R5425" s="5">
        <f>IFERROR(ROUND(MAX(MIN((-105.4*LN(O5425) + 163.83),95),10),0)," ")</f>
        <v>49</v>
      </c>
      <c r="S5425" s="5" t="str">
        <f>IFERROR(CONCATENATE("(",R5425,",",ROUND((1.2*W5425),2),")")," ")</f>
        <v>(49,0.47)</v>
      </c>
      <c r="T5425">
        <f>R5425-L5425</f>
        <v>8</v>
      </c>
      <c r="U5425" s="7" t="str">
        <f>IF((AND(T5425=0,H5425&gt;=L5425)),"Don’t change bids","OK")</f>
        <v>OK</v>
      </c>
      <c r="V5425" t="e">
        <f>IF((MATCH(F5425,W5425,0)),"Same","Diff")</f>
        <v>#N/A</v>
      </c>
      <c r="W5425" s="5">
        <f>ROUND(M5425,2)</f>
        <v>0.39</v>
      </c>
      <c r="X5425" s="5">
        <v>0.39</v>
      </c>
    </row>
    <row r="5426" spans="1:24" x14ac:dyDescent="0.25">
      <c r="A5426" t="s">
        <v>24</v>
      </c>
      <c r="B5426" t="s">
        <v>5430</v>
      </c>
      <c r="C5426" t="s">
        <v>4401</v>
      </c>
      <c r="D5426" t="s">
        <v>5404</v>
      </c>
      <c r="E5426" t="s">
        <v>569</v>
      </c>
      <c r="F5426" s="5">
        <v>0.37</v>
      </c>
      <c r="G5426" s="9">
        <v>0.1</v>
      </c>
      <c r="H5426" s="6">
        <f>G5426*100</f>
        <v>10</v>
      </c>
      <c r="I5426" t="s">
        <v>9716</v>
      </c>
      <c r="J5426" t="s">
        <v>10765</v>
      </c>
      <c r="K5426">
        <v>41</v>
      </c>
      <c r="L5426">
        <v>41</v>
      </c>
      <c r="M5426">
        <f>(F5426*(1+0.05))</f>
        <v>0.38850000000000001</v>
      </c>
      <c r="N5426">
        <f>IFERROR(ROUND(( (-1.208*LN(L5426) + 7.5474 + 4.6991*(2.71828^(-0.009*L5426)) + 0.0001*L5426*L5426 - 0.0432*L5426 + 4.7166)/3),2), " ")</f>
        <v>3.14</v>
      </c>
      <c r="O5426">
        <f>IFERROR(MAX(MIN(ROUND(N5426*(Q5426/P5426),2),4.5),1.9)," ")</f>
        <v>2.96</v>
      </c>
      <c r="P5426">
        <f>13.098*F5426^-1.237</f>
        <v>44.806338281983834</v>
      </c>
      <c r="Q5426">
        <f>13.098*M5426^-1.237</f>
        <v>42.182109086218873</v>
      </c>
      <c r="R5426" s="5">
        <f>IFERROR(ROUND(MAX(MIN((-105.4*LN(O5426) + 163.83),95),10),0)," ")</f>
        <v>49</v>
      </c>
      <c r="S5426" s="5" t="str">
        <f>IFERROR(CONCATENATE("(",R5426,",",ROUND((1.2*W5426),2),")")," ")</f>
        <v>(49,0.47)</v>
      </c>
      <c r="T5426">
        <f>R5426-L5426</f>
        <v>8</v>
      </c>
      <c r="U5426" s="7" t="str">
        <f>IF((AND(T5426=0,H5426&gt;=L5426)),"Don’t change bids","OK")</f>
        <v>OK</v>
      </c>
      <c r="V5426" t="e">
        <f>IF((MATCH(F5426,W5426,0)),"Same","Diff")</f>
        <v>#N/A</v>
      </c>
      <c r="W5426" s="5">
        <f>ROUND(M5426,2)</f>
        <v>0.39</v>
      </c>
      <c r="X5426" s="5">
        <v>0.39</v>
      </c>
    </row>
    <row r="5427" spans="1:24" x14ac:dyDescent="0.25">
      <c r="A5427" t="s">
        <v>24</v>
      </c>
      <c r="B5427" t="s">
        <v>5431</v>
      </c>
      <c r="C5427" t="s">
        <v>4401</v>
      </c>
      <c r="D5427" t="s">
        <v>5410</v>
      </c>
      <c r="E5427" t="s">
        <v>4399</v>
      </c>
      <c r="F5427" s="5">
        <v>0.14000000000000001</v>
      </c>
      <c r="G5427" s="9">
        <v>0.1</v>
      </c>
      <c r="H5427" s="6">
        <f>G5427*100</f>
        <v>10</v>
      </c>
      <c r="I5427" t="s">
        <v>10718</v>
      </c>
      <c r="J5427" t="s">
        <v>10765</v>
      </c>
      <c r="K5427">
        <v>41</v>
      </c>
      <c r="L5427">
        <v>41</v>
      </c>
      <c r="M5427">
        <f>(F5427*(1+0.05))</f>
        <v>0.14700000000000002</v>
      </c>
      <c r="N5427">
        <f>IFERROR(ROUND(( (-1.208*LN(L5427) + 7.5474 + 4.6991*(2.71828^(-0.009*L5427)) + 0.0001*L5427*L5427 - 0.0432*L5427 + 4.7166)/3),2), " ")</f>
        <v>3.14</v>
      </c>
      <c r="O5427">
        <f>IFERROR(MAX(MIN(ROUND(N5427*(Q5427/P5427),2),4.5),1.9)," ")</f>
        <v>2.96</v>
      </c>
      <c r="P5427">
        <f>13.098*F5427^-1.237</f>
        <v>149.08865814963406</v>
      </c>
      <c r="Q5427">
        <f>13.098*M5427^-1.237</f>
        <v>140.3567951035746</v>
      </c>
      <c r="R5427" s="5">
        <f>IFERROR(ROUND(MAX(MIN((-105.4*LN(O5427) + 163.83),95),10),0)," ")</f>
        <v>49</v>
      </c>
      <c r="S5427" s="5" t="str">
        <f>IFERROR(CONCATENATE("(",R5427,",",ROUND((1.2*W5427),2),")")," ")</f>
        <v>(49,0.18)</v>
      </c>
      <c r="T5427">
        <f>R5427-L5427</f>
        <v>8</v>
      </c>
      <c r="U5427" s="7" t="str">
        <f>IF((AND(T5427=0,H5427&gt;=L5427)),"Don’t change bids","OK")</f>
        <v>OK</v>
      </c>
      <c r="V5427" t="e">
        <f>IF((MATCH(F5427,W5427,0)),"Same","Diff")</f>
        <v>#N/A</v>
      </c>
      <c r="W5427" s="5">
        <f>ROUND(M5427,2)</f>
        <v>0.15</v>
      </c>
      <c r="X5427" s="5">
        <v>0.15</v>
      </c>
    </row>
    <row r="5428" spans="1:24" x14ac:dyDescent="0.25">
      <c r="A5428" t="s">
        <v>24</v>
      </c>
      <c r="B5428" t="s">
        <v>5432</v>
      </c>
      <c r="C5428" t="s">
        <v>4401</v>
      </c>
      <c r="D5428" t="s">
        <v>5410</v>
      </c>
      <c r="E5428" t="s">
        <v>569</v>
      </c>
      <c r="F5428" s="5">
        <v>0.37</v>
      </c>
      <c r="G5428" s="9">
        <v>0.1</v>
      </c>
      <c r="H5428" s="6">
        <f>G5428*100</f>
        <v>10</v>
      </c>
      <c r="I5428" t="s">
        <v>9716</v>
      </c>
      <c r="J5428" t="s">
        <v>10765</v>
      </c>
      <c r="K5428">
        <v>41</v>
      </c>
      <c r="L5428">
        <v>41</v>
      </c>
      <c r="M5428">
        <f>(F5428*(1+0.05))</f>
        <v>0.38850000000000001</v>
      </c>
      <c r="N5428">
        <f>IFERROR(ROUND(( (-1.208*LN(L5428) + 7.5474 + 4.6991*(2.71828^(-0.009*L5428)) + 0.0001*L5428*L5428 - 0.0432*L5428 + 4.7166)/3),2), " ")</f>
        <v>3.14</v>
      </c>
      <c r="O5428">
        <f>IFERROR(MAX(MIN(ROUND(N5428*(Q5428/P5428),2),4.5),1.9)," ")</f>
        <v>2.96</v>
      </c>
      <c r="P5428">
        <f>13.098*F5428^-1.237</f>
        <v>44.806338281983834</v>
      </c>
      <c r="Q5428">
        <f>13.098*M5428^-1.237</f>
        <v>42.182109086218873</v>
      </c>
      <c r="R5428" s="5">
        <f>IFERROR(ROUND(MAX(MIN((-105.4*LN(O5428) + 163.83),95),10),0)," ")</f>
        <v>49</v>
      </c>
      <c r="S5428" s="5" t="str">
        <f>IFERROR(CONCATENATE("(",R5428,",",ROUND((1.2*W5428),2),")")," ")</f>
        <v>(49,0.47)</v>
      </c>
      <c r="T5428">
        <f>R5428-L5428</f>
        <v>8</v>
      </c>
      <c r="U5428" s="7" t="str">
        <f>IF((AND(T5428=0,H5428&gt;=L5428)),"Don’t change bids","OK")</f>
        <v>OK</v>
      </c>
      <c r="V5428" t="e">
        <f>IF((MATCH(F5428,W5428,0)),"Same","Diff")</f>
        <v>#N/A</v>
      </c>
      <c r="W5428" s="5">
        <f>ROUND(M5428,2)</f>
        <v>0.39</v>
      </c>
      <c r="X5428" s="5">
        <v>0.39</v>
      </c>
    </row>
    <row r="5429" spans="1:24" x14ac:dyDescent="0.25">
      <c r="A5429" t="s">
        <v>24</v>
      </c>
      <c r="B5429" t="s">
        <v>5433</v>
      </c>
      <c r="C5429" t="s">
        <v>4401</v>
      </c>
      <c r="D5429" t="s">
        <v>5404</v>
      </c>
      <c r="E5429" t="s">
        <v>569</v>
      </c>
      <c r="F5429" s="5">
        <v>0.37</v>
      </c>
      <c r="G5429" s="9">
        <v>0.1</v>
      </c>
      <c r="H5429" s="6">
        <f>G5429*100</f>
        <v>10</v>
      </c>
      <c r="I5429" t="s">
        <v>9716</v>
      </c>
      <c r="J5429" t="s">
        <v>10765</v>
      </c>
      <c r="K5429">
        <v>41</v>
      </c>
      <c r="L5429">
        <v>41</v>
      </c>
      <c r="M5429">
        <f>(F5429*(1+0.05))</f>
        <v>0.38850000000000001</v>
      </c>
      <c r="N5429">
        <f>IFERROR(ROUND(( (-1.208*LN(L5429) + 7.5474 + 4.6991*(2.71828^(-0.009*L5429)) + 0.0001*L5429*L5429 - 0.0432*L5429 + 4.7166)/3),2), " ")</f>
        <v>3.14</v>
      </c>
      <c r="O5429">
        <f>IFERROR(MAX(MIN(ROUND(N5429*(Q5429/P5429),2),4.5),1.9)," ")</f>
        <v>2.96</v>
      </c>
      <c r="P5429">
        <f>13.098*F5429^-1.237</f>
        <v>44.806338281983834</v>
      </c>
      <c r="Q5429">
        <f>13.098*M5429^-1.237</f>
        <v>42.182109086218873</v>
      </c>
      <c r="R5429" s="5">
        <f>IFERROR(ROUND(MAX(MIN((-105.4*LN(O5429) + 163.83),95),10),0)," ")</f>
        <v>49</v>
      </c>
      <c r="S5429" s="5" t="str">
        <f>IFERROR(CONCATENATE("(",R5429,",",ROUND((1.2*W5429),2),")")," ")</f>
        <v>(49,0.47)</v>
      </c>
      <c r="T5429">
        <f>R5429-L5429</f>
        <v>8</v>
      </c>
      <c r="U5429" s="7" t="str">
        <f>IF((AND(T5429=0,H5429&gt;=L5429)),"Don’t change bids","OK")</f>
        <v>OK</v>
      </c>
      <c r="V5429" t="e">
        <f>IF((MATCH(F5429,W5429,0)),"Same","Diff")</f>
        <v>#N/A</v>
      </c>
      <c r="W5429" s="5">
        <f>ROUND(M5429,2)</f>
        <v>0.39</v>
      </c>
      <c r="X5429" s="5">
        <v>0.39</v>
      </c>
    </row>
    <row r="5430" spans="1:24" x14ac:dyDescent="0.25">
      <c r="A5430" t="s">
        <v>24</v>
      </c>
      <c r="B5430" t="s">
        <v>5434</v>
      </c>
      <c r="C5430" t="s">
        <v>4401</v>
      </c>
      <c r="D5430" t="s">
        <v>5404</v>
      </c>
      <c r="E5430" t="s">
        <v>569</v>
      </c>
      <c r="F5430" s="5">
        <v>0.37</v>
      </c>
      <c r="G5430" s="9">
        <v>0.1</v>
      </c>
      <c r="H5430" s="6">
        <f>G5430*100</f>
        <v>10</v>
      </c>
      <c r="I5430" t="s">
        <v>9716</v>
      </c>
      <c r="J5430" t="s">
        <v>10765</v>
      </c>
      <c r="K5430">
        <v>41</v>
      </c>
      <c r="L5430">
        <v>41</v>
      </c>
      <c r="M5430">
        <f>(F5430*(1+0.05))</f>
        <v>0.38850000000000001</v>
      </c>
      <c r="N5430">
        <f>IFERROR(ROUND(( (-1.208*LN(L5430) + 7.5474 + 4.6991*(2.71828^(-0.009*L5430)) + 0.0001*L5430*L5430 - 0.0432*L5430 + 4.7166)/3),2), " ")</f>
        <v>3.14</v>
      </c>
      <c r="O5430">
        <f>IFERROR(MAX(MIN(ROUND(N5430*(Q5430/P5430),2),4.5),1.9)," ")</f>
        <v>2.96</v>
      </c>
      <c r="P5430">
        <f>13.098*F5430^-1.237</f>
        <v>44.806338281983834</v>
      </c>
      <c r="Q5430">
        <f>13.098*M5430^-1.237</f>
        <v>42.182109086218873</v>
      </c>
      <c r="R5430" s="5">
        <f>IFERROR(ROUND(MAX(MIN((-105.4*LN(O5430) + 163.83),95),10),0)," ")</f>
        <v>49</v>
      </c>
      <c r="S5430" s="5" t="str">
        <f>IFERROR(CONCATENATE("(",R5430,",",ROUND((1.2*W5430),2),")")," ")</f>
        <v>(49,0.47)</v>
      </c>
      <c r="T5430">
        <f>R5430-L5430</f>
        <v>8</v>
      </c>
      <c r="U5430" s="7" t="str">
        <f>IF((AND(T5430=0,H5430&gt;=L5430)),"Don’t change bids","OK")</f>
        <v>OK</v>
      </c>
      <c r="V5430" t="e">
        <f>IF((MATCH(F5430,W5430,0)),"Same","Diff")</f>
        <v>#N/A</v>
      </c>
      <c r="W5430" s="5">
        <f>ROUND(M5430,2)</f>
        <v>0.39</v>
      </c>
      <c r="X5430" s="5">
        <v>0.39</v>
      </c>
    </row>
    <row r="5431" spans="1:24" x14ac:dyDescent="0.25">
      <c r="A5431" t="s">
        <v>24</v>
      </c>
      <c r="B5431" t="s">
        <v>5435</v>
      </c>
      <c r="C5431" t="s">
        <v>4401</v>
      </c>
      <c r="D5431" t="s">
        <v>5404</v>
      </c>
      <c r="E5431" t="s">
        <v>569</v>
      </c>
      <c r="F5431" s="5">
        <v>0.37</v>
      </c>
      <c r="G5431" s="9">
        <v>0.1</v>
      </c>
      <c r="H5431" s="6">
        <f>G5431*100</f>
        <v>10</v>
      </c>
      <c r="I5431" t="s">
        <v>9716</v>
      </c>
      <c r="J5431" t="s">
        <v>10765</v>
      </c>
      <c r="K5431">
        <v>41</v>
      </c>
      <c r="L5431">
        <v>41</v>
      </c>
      <c r="M5431">
        <f>(F5431*(1+0.05))</f>
        <v>0.38850000000000001</v>
      </c>
      <c r="N5431">
        <f>IFERROR(ROUND(( (-1.208*LN(L5431) + 7.5474 + 4.6991*(2.71828^(-0.009*L5431)) + 0.0001*L5431*L5431 - 0.0432*L5431 + 4.7166)/3),2), " ")</f>
        <v>3.14</v>
      </c>
      <c r="O5431">
        <f>IFERROR(MAX(MIN(ROUND(N5431*(Q5431/P5431),2),4.5),1.9)," ")</f>
        <v>2.96</v>
      </c>
      <c r="P5431">
        <f>13.098*F5431^-1.237</f>
        <v>44.806338281983834</v>
      </c>
      <c r="Q5431">
        <f>13.098*M5431^-1.237</f>
        <v>42.182109086218873</v>
      </c>
      <c r="R5431" s="5">
        <f>IFERROR(ROUND(MAX(MIN((-105.4*LN(O5431) + 163.83),95),10),0)," ")</f>
        <v>49</v>
      </c>
      <c r="S5431" s="5" t="str">
        <f>IFERROR(CONCATENATE("(",R5431,",",ROUND((1.2*W5431),2),")")," ")</f>
        <v>(49,0.47)</v>
      </c>
      <c r="T5431">
        <f>R5431-L5431</f>
        <v>8</v>
      </c>
      <c r="U5431" s="7" t="str">
        <f>IF((AND(T5431=0,H5431&gt;=L5431)),"Don’t change bids","OK")</f>
        <v>OK</v>
      </c>
      <c r="V5431" t="e">
        <f>IF((MATCH(F5431,W5431,0)),"Same","Diff")</f>
        <v>#N/A</v>
      </c>
      <c r="W5431" s="5">
        <f>ROUND(M5431,2)</f>
        <v>0.39</v>
      </c>
      <c r="X5431" s="5">
        <v>0.39</v>
      </c>
    </row>
    <row r="5432" spans="1:24" x14ac:dyDescent="0.25">
      <c r="A5432" t="s">
        <v>24</v>
      </c>
      <c r="B5432" t="s">
        <v>5436</v>
      </c>
      <c r="C5432" t="s">
        <v>4401</v>
      </c>
      <c r="D5432" t="s">
        <v>5410</v>
      </c>
      <c r="E5432" t="s">
        <v>4407</v>
      </c>
      <c r="F5432" s="5">
        <v>0.24</v>
      </c>
      <c r="G5432" s="9">
        <v>0.1</v>
      </c>
      <c r="H5432" s="6">
        <f>G5432*100</f>
        <v>10</v>
      </c>
      <c r="I5432" t="s">
        <v>10679</v>
      </c>
      <c r="J5432" t="s">
        <v>10765</v>
      </c>
      <c r="K5432">
        <v>41</v>
      </c>
      <c r="L5432">
        <v>41</v>
      </c>
      <c r="M5432">
        <f>(F5432*(1+0.05))</f>
        <v>0.252</v>
      </c>
      <c r="N5432">
        <f>IFERROR(ROUND(( (-1.208*LN(L5432) + 7.5474 + 4.6991*(2.71828^(-0.009*L5432)) + 0.0001*L5432*L5432 - 0.0432*L5432 + 4.7166)/3),2), " ")</f>
        <v>3.14</v>
      </c>
      <c r="O5432">
        <f>IFERROR(MAX(MIN(ROUND(N5432*(Q5432/P5432),2),4.5),1.9)," ")</f>
        <v>2.96</v>
      </c>
      <c r="P5432">
        <f>13.098*F5432^-1.237</f>
        <v>76.539157967055942</v>
      </c>
      <c r="Q5432">
        <f>13.098*M5432^-1.237</f>
        <v>72.056392790121649</v>
      </c>
      <c r="R5432" s="5">
        <f>IFERROR(ROUND(MAX(MIN((-105.4*LN(O5432) + 163.83),95),10),0)," ")</f>
        <v>49</v>
      </c>
      <c r="S5432" s="5" t="str">
        <f>IFERROR(CONCATENATE("(",R5432,",",ROUND((1.2*W5432),2),")")," ")</f>
        <v>(49,0.3)</v>
      </c>
      <c r="T5432">
        <f>R5432-L5432</f>
        <v>8</v>
      </c>
      <c r="U5432" s="7" t="str">
        <f>IF((AND(T5432=0,H5432&gt;=L5432)),"Don’t change bids","OK")</f>
        <v>OK</v>
      </c>
      <c r="V5432" t="e">
        <f>IF((MATCH(F5432,W5432,0)),"Same","Diff")</f>
        <v>#N/A</v>
      </c>
      <c r="W5432" s="5">
        <f>ROUND(M5432,2)</f>
        <v>0.25</v>
      </c>
      <c r="X5432" s="5">
        <v>0.25</v>
      </c>
    </row>
    <row r="5433" spans="1:24" x14ac:dyDescent="0.25">
      <c r="A5433" t="s">
        <v>24</v>
      </c>
      <c r="B5433" t="s">
        <v>5437</v>
      </c>
      <c r="C5433" t="s">
        <v>4401</v>
      </c>
      <c r="D5433" t="s">
        <v>5404</v>
      </c>
      <c r="E5433" t="s">
        <v>4090</v>
      </c>
      <c r="F5433" s="5">
        <v>0.36</v>
      </c>
      <c r="G5433" s="9">
        <v>0.1</v>
      </c>
      <c r="H5433" s="6">
        <f>G5433*100</f>
        <v>10</v>
      </c>
      <c r="I5433" t="s">
        <v>10682</v>
      </c>
      <c r="J5433" t="s">
        <v>10765</v>
      </c>
      <c r="K5433">
        <v>41</v>
      </c>
      <c r="L5433">
        <v>41</v>
      </c>
      <c r="M5433">
        <f>(F5433*(1+0.05))</f>
        <v>0.378</v>
      </c>
      <c r="N5433">
        <f>IFERROR(ROUND(( (-1.208*LN(L5433) + 7.5474 + 4.6991*(2.71828^(-0.009*L5433)) + 0.0001*L5433*L5433 - 0.0432*L5433 + 4.7166)/3),2), " ")</f>
        <v>3.14</v>
      </c>
      <c r="O5433">
        <f>IFERROR(MAX(MIN(ROUND(N5433*(Q5433/P5433),2),4.5),1.9)," ")</f>
        <v>2.96</v>
      </c>
      <c r="P5433">
        <f>13.098*F5433^-1.237</f>
        <v>46.350966313994896</v>
      </c>
      <c r="Q5433">
        <f>13.098*M5433^-1.237</f>
        <v>43.636270944612029</v>
      </c>
      <c r="R5433" s="5">
        <f>IFERROR(ROUND(MAX(MIN((-105.4*LN(O5433) + 163.83),95),10),0)," ")</f>
        <v>49</v>
      </c>
      <c r="S5433" s="5" t="str">
        <f>IFERROR(CONCATENATE("(",R5433,",",ROUND((1.2*W5433),2),")")," ")</f>
        <v>(49,0.46)</v>
      </c>
      <c r="T5433">
        <f>R5433-L5433</f>
        <v>8</v>
      </c>
      <c r="U5433" s="7" t="str">
        <f>IF((AND(T5433=0,H5433&gt;=L5433)),"Don’t change bids","OK")</f>
        <v>OK</v>
      </c>
      <c r="V5433" t="e">
        <f>IF((MATCH(F5433,W5433,0)),"Same","Diff")</f>
        <v>#N/A</v>
      </c>
      <c r="W5433" s="5">
        <f>ROUND(M5433,2)</f>
        <v>0.38</v>
      </c>
      <c r="X5433" s="5">
        <v>0.38</v>
      </c>
    </row>
    <row r="5434" spans="1:24" x14ac:dyDescent="0.25">
      <c r="A5434" t="s">
        <v>24</v>
      </c>
      <c r="B5434" t="s">
        <v>5438</v>
      </c>
      <c r="C5434" t="s">
        <v>4401</v>
      </c>
      <c r="D5434" t="s">
        <v>5404</v>
      </c>
      <c r="E5434" t="s">
        <v>569</v>
      </c>
      <c r="F5434" s="5">
        <v>0.37</v>
      </c>
      <c r="G5434" s="9">
        <v>0.1</v>
      </c>
      <c r="H5434" s="6">
        <f>G5434*100</f>
        <v>10</v>
      </c>
      <c r="I5434" t="s">
        <v>9716</v>
      </c>
      <c r="J5434" t="s">
        <v>10765</v>
      </c>
      <c r="K5434">
        <v>41</v>
      </c>
      <c r="L5434">
        <v>41</v>
      </c>
      <c r="M5434">
        <f>(F5434*(1+0.05))</f>
        <v>0.38850000000000001</v>
      </c>
      <c r="N5434">
        <f>IFERROR(ROUND(( (-1.208*LN(L5434) + 7.5474 + 4.6991*(2.71828^(-0.009*L5434)) + 0.0001*L5434*L5434 - 0.0432*L5434 + 4.7166)/3),2), " ")</f>
        <v>3.14</v>
      </c>
      <c r="O5434">
        <f>IFERROR(MAX(MIN(ROUND(N5434*(Q5434/P5434),2),4.5),1.9)," ")</f>
        <v>2.96</v>
      </c>
      <c r="P5434">
        <f>13.098*F5434^-1.237</f>
        <v>44.806338281983834</v>
      </c>
      <c r="Q5434">
        <f>13.098*M5434^-1.237</f>
        <v>42.182109086218873</v>
      </c>
      <c r="R5434" s="5">
        <f>IFERROR(ROUND(MAX(MIN((-105.4*LN(O5434) + 163.83),95),10),0)," ")</f>
        <v>49</v>
      </c>
      <c r="S5434" s="5" t="str">
        <f>IFERROR(CONCATENATE("(",R5434,",",ROUND((1.2*W5434),2),")")," ")</f>
        <v>(49,0.47)</v>
      </c>
      <c r="T5434">
        <f>R5434-L5434</f>
        <v>8</v>
      </c>
      <c r="U5434" s="7" t="str">
        <f>IF((AND(T5434=0,H5434&gt;=L5434)),"Don’t change bids","OK")</f>
        <v>OK</v>
      </c>
      <c r="V5434" t="e">
        <f>IF((MATCH(F5434,W5434,0)),"Same","Diff")</f>
        <v>#N/A</v>
      </c>
      <c r="W5434" s="5">
        <f>ROUND(M5434,2)</f>
        <v>0.39</v>
      </c>
      <c r="X5434" s="5">
        <v>0.39</v>
      </c>
    </row>
    <row r="5435" spans="1:24" x14ac:dyDescent="0.25">
      <c r="A5435" t="s">
        <v>24</v>
      </c>
      <c r="B5435" t="s">
        <v>5439</v>
      </c>
      <c r="C5435" t="s">
        <v>4401</v>
      </c>
      <c r="D5435" t="s">
        <v>5404</v>
      </c>
      <c r="E5435" t="s">
        <v>569</v>
      </c>
      <c r="F5435" s="5">
        <v>0.37</v>
      </c>
      <c r="G5435" s="9">
        <v>0.1</v>
      </c>
      <c r="H5435" s="6">
        <f>G5435*100</f>
        <v>10</v>
      </c>
      <c r="I5435" t="s">
        <v>9716</v>
      </c>
      <c r="J5435" t="s">
        <v>10765</v>
      </c>
      <c r="K5435">
        <v>41</v>
      </c>
      <c r="L5435">
        <v>41</v>
      </c>
      <c r="M5435">
        <f>(F5435*(1+0.05))</f>
        <v>0.38850000000000001</v>
      </c>
      <c r="N5435">
        <f>IFERROR(ROUND(( (-1.208*LN(L5435) + 7.5474 + 4.6991*(2.71828^(-0.009*L5435)) + 0.0001*L5435*L5435 - 0.0432*L5435 + 4.7166)/3),2), " ")</f>
        <v>3.14</v>
      </c>
      <c r="O5435">
        <f>IFERROR(MAX(MIN(ROUND(N5435*(Q5435/P5435),2),4.5),1.9)," ")</f>
        <v>2.96</v>
      </c>
      <c r="P5435">
        <f>13.098*F5435^-1.237</f>
        <v>44.806338281983834</v>
      </c>
      <c r="Q5435">
        <f>13.098*M5435^-1.237</f>
        <v>42.182109086218873</v>
      </c>
      <c r="R5435" s="5">
        <f>IFERROR(ROUND(MAX(MIN((-105.4*LN(O5435) + 163.83),95),10),0)," ")</f>
        <v>49</v>
      </c>
      <c r="S5435" s="5" t="str">
        <f>IFERROR(CONCATENATE("(",R5435,",",ROUND((1.2*W5435),2),")")," ")</f>
        <v>(49,0.47)</v>
      </c>
      <c r="T5435">
        <f>R5435-L5435</f>
        <v>8</v>
      </c>
      <c r="U5435" s="7" t="str">
        <f>IF((AND(T5435=0,H5435&gt;=L5435)),"Don’t change bids","OK")</f>
        <v>OK</v>
      </c>
      <c r="V5435" t="e">
        <f>IF((MATCH(F5435,W5435,0)),"Same","Diff")</f>
        <v>#N/A</v>
      </c>
      <c r="W5435" s="5">
        <f>ROUND(M5435,2)</f>
        <v>0.39</v>
      </c>
      <c r="X5435" s="5">
        <v>0.39</v>
      </c>
    </row>
    <row r="5436" spans="1:24" x14ac:dyDescent="0.25">
      <c r="A5436" t="s">
        <v>24</v>
      </c>
      <c r="B5436" t="s">
        <v>5440</v>
      </c>
      <c r="C5436" t="s">
        <v>4401</v>
      </c>
      <c r="D5436" t="s">
        <v>5441</v>
      </c>
      <c r="E5436" t="s">
        <v>569</v>
      </c>
      <c r="F5436" s="5">
        <v>0.37</v>
      </c>
      <c r="G5436" s="9">
        <v>0.1</v>
      </c>
      <c r="H5436" s="6">
        <f>G5436*100</f>
        <v>10</v>
      </c>
      <c r="I5436" t="s">
        <v>9716</v>
      </c>
      <c r="J5436" t="s">
        <v>10765</v>
      </c>
      <c r="K5436">
        <v>41</v>
      </c>
      <c r="L5436">
        <v>41</v>
      </c>
      <c r="M5436">
        <f>(F5436*(1+0.05))</f>
        <v>0.38850000000000001</v>
      </c>
      <c r="N5436">
        <f>IFERROR(ROUND(( (-1.208*LN(L5436) + 7.5474 + 4.6991*(2.71828^(-0.009*L5436)) + 0.0001*L5436*L5436 - 0.0432*L5436 + 4.7166)/3),2), " ")</f>
        <v>3.14</v>
      </c>
      <c r="O5436">
        <f>IFERROR(MAX(MIN(ROUND(N5436*(Q5436/P5436),2),4.5),1.9)," ")</f>
        <v>2.96</v>
      </c>
      <c r="P5436">
        <f>13.098*F5436^-1.237</f>
        <v>44.806338281983834</v>
      </c>
      <c r="Q5436">
        <f>13.098*M5436^-1.237</f>
        <v>42.182109086218873</v>
      </c>
      <c r="R5436" s="5">
        <f>IFERROR(ROUND(MAX(MIN((-105.4*LN(O5436) + 163.83),95),10),0)," ")</f>
        <v>49</v>
      </c>
      <c r="S5436" s="5" t="str">
        <f>IFERROR(CONCATENATE("(",R5436,",",ROUND((1.2*W5436),2),")")," ")</f>
        <v>(49,0.47)</v>
      </c>
      <c r="T5436">
        <f>R5436-L5436</f>
        <v>8</v>
      </c>
      <c r="U5436" s="7" t="str">
        <f>IF((AND(T5436=0,H5436&gt;=L5436)),"Don’t change bids","OK")</f>
        <v>OK</v>
      </c>
      <c r="V5436" t="e">
        <f>IF((MATCH(F5436,W5436,0)),"Same","Diff")</f>
        <v>#N/A</v>
      </c>
      <c r="W5436" s="5">
        <f>ROUND(M5436,2)</f>
        <v>0.39</v>
      </c>
      <c r="X5436" s="5">
        <v>0.39</v>
      </c>
    </row>
    <row r="5437" spans="1:24" x14ac:dyDescent="0.25">
      <c r="A5437" t="s">
        <v>24</v>
      </c>
      <c r="B5437" t="s">
        <v>5442</v>
      </c>
      <c r="C5437" t="s">
        <v>4401</v>
      </c>
      <c r="D5437" t="s">
        <v>5404</v>
      </c>
      <c r="E5437" t="s">
        <v>569</v>
      </c>
      <c r="F5437" s="5">
        <v>0.37</v>
      </c>
      <c r="G5437" s="9">
        <v>0.1</v>
      </c>
      <c r="H5437" s="6">
        <f>G5437*100</f>
        <v>10</v>
      </c>
      <c r="I5437" t="s">
        <v>9716</v>
      </c>
      <c r="J5437" t="s">
        <v>10765</v>
      </c>
      <c r="K5437">
        <v>41</v>
      </c>
      <c r="L5437">
        <v>41</v>
      </c>
      <c r="M5437">
        <f>(F5437*(1+0.05))</f>
        <v>0.38850000000000001</v>
      </c>
      <c r="N5437">
        <f>IFERROR(ROUND(( (-1.208*LN(L5437) + 7.5474 + 4.6991*(2.71828^(-0.009*L5437)) + 0.0001*L5437*L5437 - 0.0432*L5437 + 4.7166)/3),2), " ")</f>
        <v>3.14</v>
      </c>
      <c r="O5437">
        <f>IFERROR(MAX(MIN(ROUND(N5437*(Q5437/P5437),2),4.5),1.9)," ")</f>
        <v>2.96</v>
      </c>
      <c r="P5437">
        <f>13.098*F5437^-1.237</f>
        <v>44.806338281983834</v>
      </c>
      <c r="Q5437">
        <f>13.098*M5437^-1.237</f>
        <v>42.182109086218873</v>
      </c>
      <c r="R5437" s="5">
        <f>IFERROR(ROUND(MAX(MIN((-105.4*LN(O5437) + 163.83),95),10),0)," ")</f>
        <v>49</v>
      </c>
      <c r="S5437" s="5" t="str">
        <f>IFERROR(CONCATENATE("(",R5437,",",ROUND((1.2*W5437),2),")")," ")</f>
        <v>(49,0.47)</v>
      </c>
      <c r="T5437">
        <f>R5437-L5437</f>
        <v>8</v>
      </c>
      <c r="U5437" s="7" t="str">
        <f>IF((AND(T5437=0,H5437&gt;=L5437)),"Don’t change bids","OK")</f>
        <v>OK</v>
      </c>
      <c r="V5437" t="e">
        <f>IF((MATCH(F5437,W5437,0)),"Same","Diff")</f>
        <v>#N/A</v>
      </c>
      <c r="W5437" s="5">
        <f>ROUND(M5437,2)</f>
        <v>0.39</v>
      </c>
      <c r="X5437" s="5">
        <v>0.39</v>
      </c>
    </row>
    <row r="5438" spans="1:24" x14ac:dyDescent="0.25">
      <c r="A5438" t="s">
        <v>24</v>
      </c>
      <c r="B5438" t="s">
        <v>5443</v>
      </c>
      <c r="C5438" t="s">
        <v>4401</v>
      </c>
      <c r="D5438" t="s">
        <v>5404</v>
      </c>
      <c r="E5438" t="s">
        <v>4090</v>
      </c>
      <c r="F5438" s="5">
        <v>0.36</v>
      </c>
      <c r="G5438" s="9">
        <v>0.1</v>
      </c>
      <c r="H5438" s="6">
        <f>G5438*100</f>
        <v>10</v>
      </c>
      <c r="I5438" t="s">
        <v>10682</v>
      </c>
      <c r="J5438" t="s">
        <v>10765</v>
      </c>
      <c r="K5438">
        <v>41</v>
      </c>
      <c r="L5438">
        <v>41</v>
      </c>
      <c r="M5438">
        <f>(F5438*(1+0.05))</f>
        <v>0.378</v>
      </c>
      <c r="N5438">
        <f>IFERROR(ROUND(( (-1.208*LN(L5438) + 7.5474 + 4.6991*(2.71828^(-0.009*L5438)) + 0.0001*L5438*L5438 - 0.0432*L5438 + 4.7166)/3),2), " ")</f>
        <v>3.14</v>
      </c>
      <c r="O5438">
        <f>IFERROR(MAX(MIN(ROUND(N5438*(Q5438/P5438),2),4.5),1.9)," ")</f>
        <v>2.96</v>
      </c>
      <c r="P5438">
        <f>13.098*F5438^-1.237</f>
        <v>46.350966313994896</v>
      </c>
      <c r="Q5438">
        <f>13.098*M5438^-1.237</f>
        <v>43.636270944612029</v>
      </c>
      <c r="R5438" s="5">
        <f>IFERROR(ROUND(MAX(MIN((-105.4*LN(O5438) + 163.83),95),10),0)," ")</f>
        <v>49</v>
      </c>
      <c r="S5438" s="5" t="str">
        <f>IFERROR(CONCATENATE("(",R5438,",",ROUND((1.2*W5438),2),")")," ")</f>
        <v>(49,0.46)</v>
      </c>
      <c r="T5438">
        <f>R5438-L5438</f>
        <v>8</v>
      </c>
      <c r="U5438" s="7" t="str">
        <f>IF((AND(T5438=0,H5438&gt;=L5438)),"Don’t change bids","OK")</f>
        <v>OK</v>
      </c>
      <c r="V5438" t="e">
        <f>IF((MATCH(F5438,W5438,0)),"Same","Diff")</f>
        <v>#N/A</v>
      </c>
      <c r="W5438" s="5">
        <f>ROUND(M5438,2)</f>
        <v>0.38</v>
      </c>
      <c r="X5438" s="5">
        <v>0.38</v>
      </c>
    </row>
    <row r="5439" spans="1:24" x14ac:dyDescent="0.25">
      <c r="A5439" t="s">
        <v>24</v>
      </c>
      <c r="B5439" t="s">
        <v>5444</v>
      </c>
      <c r="C5439" t="s">
        <v>4401</v>
      </c>
      <c r="D5439" t="s">
        <v>5404</v>
      </c>
      <c r="E5439" t="s">
        <v>569</v>
      </c>
      <c r="F5439" s="5">
        <v>0.37</v>
      </c>
      <c r="G5439" s="9">
        <v>0.1</v>
      </c>
      <c r="H5439" s="6">
        <f>G5439*100</f>
        <v>10</v>
      </c>
      <c r="I5439" t="s">
        <v>9716</v>
      </c>
      <c r="J5439" t="s">
        <v>10765</v>
      </c>
      <c r="K5439">
        <v>41</v>
      </c>
      <c r="L5439">
        <v>41</v>
      </c>
      <c r="M5439">
        <f>(F5439*(1+0.05))</f>
        <v>0.38850000000000001</v>
      </c>
      <c r="N5439">
        <f>IFERROR(ROUND(( (-1.208*LN(L5439) + 7.5474 + 4.6991*(2.71828^(-0.009*L5439)) + 0.0001*L5439*L5439 - 0.0432*L5439 + 4.7166)/3),2), " ")</f>
        <v>3.14</v>
      </c>
      <c r="O5439">
        <f>IFERROR(MAX(MIN(ROUND(N5439*(Q5439/P5439),2),4.5),1.9)," ")</f>
        <v>2.96</v>
      </c>
      <c r="P5439">
        <f>13.098*F5439^-1.237</f>
        <v>44.806338281983834</v>
      </c>
      <c r="Q5439">
        <f>13.098*M5439^-1.237</f>
        <v>42.182109086218873</v>
      </c>
      <c r="R5439" s="5">
        <f>IFERROR(ROUND(MAX(MIN((-105.4*LN(O5439) + 163.83),95),10),0)," ")</f>
        <v>49</v>
      </c>
      <c r="S5439" s="5" t="str">
        <f>IFERROR(CONCATENATE("(",R5439,",",ROUND((1.2*W5439),2),")")," ")</f>
        <v>(49,0.47)</v>
      </c>
      <c r="T5439">
        <f>R5439-L5439</f>
        <v>8</v>
      </c>
      <c r="U5439" s="7" t="str">
        <f>IF((AND(T5439=0,H5439&gt;=L5439)),"Don’t change bids","OK")</f>
        <v>OK</v>
      </c>
      <c r="V5439" t="e">
        <f>IF((MATCH(F5439,W5439,0)),"Same","Diff")</f>
        <v>#N/A</v>
      </c>
      <c r="W5439" s="5">
        <f>ROUND(M5439,2)</f>
        <v>0.39</v>
      </c>
      <c r="X5439" s="5">
        <v>0.39</v>
      </c>
    </row>
    <row r="5440" spans="1:24" x14ac:dyDescent="0.25">
      <c r="A5440" t="s">
        <v>24</v>
      </c>
      <c r="B5440" t="s">
        <v>5445</v>
      </c>
      <c r="C5440" t="s">
        <v>4401</v>
      </c>
      <c r="D5440" t="s">
        <v>5446</v>
      </c>
      <c r="E5440" t="s">
        <v>569</v>
      </c>
      <c r="F5440" s="5">
        <v>0.37</v>
      </c>
      <c r="G5440" s="9">
        <v>0.1</v>
      </c>
      <c r="H5440" s="6">
        <f>G5440*100</f>
        <v>10</v>
      </c>
      <c r="I5440" t="s">
        <v>9716</v>
      </c>
      <c r="J5440" t="s">
        <v>10765</v>
      </c>
      <c r="K5440">
        <v>41</v>
      </c>
      <c r="L5440">
        <v>41</v>
      </c>
      <c r="M5440">
        <f>(F5440*(1+0.05))</f>
        <v>0.38850000000000001</v>
      </c>
      <c r="N5440">
        <f>IFERROR(ROUND(( (-1.208*LN(L5440) + 7.5474 + 4.6991*(2.71828^(-0.009*L5440)) + 0.0001*L5440*L5440 - 0.0432*L5440 + 4.7166)/3),2), " ")</f>
        <v>3.14</v>
      </c>
      <c r="O5440">
        <f>IFERROR(MAX(MIN(ROUND(N5440*(Q5440/P5440),2),4.5),1.9)," ")</f>
        <v>2.96</v>
      </c>
      <c r="P5440">
        <f>13.098*F5440^-1.237</f>
        <v>44.806338281983834</v>
      </c>
      <c r="Q5440">
        <f>13.098*M5440^-1.237</f>
        <v>42.182109086218873</v>
      </c>
      <c r="R5440" s="5">
        <f>IFERROR(ROUND(MAX(MIN((-105.4*LN(O5440) + 163.83),95),10),0)," ")</f>
        <v>49</v>
      </c>
      <c r="S5440" s="5" t="str">
        <f>IFERROR(CONCATENATE("(",R5440,",",ROUND((1.2*W5440),2),")")," ")</f>
        <v>(49,0.47)</v>
      </c>
      <c r="T5440">
        <f>R5440-L5440</f>
        <v>8</v>
      </c>
      <c r="U5440" s="7" t="str">
        <f>IF((AND(T5440=0,H5440&gt;=L5440)),"Don’t change bids","OK")</f>
        <v>OK</v>
      </c>
      <c r="V5440" t="e">
        <f>IF((MATCH(F5440,W5440,0)),"Same","Diff")</f>
        <v>#N/A</v>
      </c>
      <c r="W5440" s="5">
        <f>ROUND(M5440,2)</f>
        <v>0.39</v>
      </c>
      <c r="X5440" s="5">
        <v>0.39</v>
      </c>
    </row>
    <row r="5441" spans="1:24" x14ac:dyDescent="0.25">
      <c r="A5441" t="s">
        <v>24</v>
      </c>
      <c r="B5441" t="s">
        <v>5447</v>
      </c>
      <c r="C5441" t="s">
        <v>4401</v>
      </c>
      <c r="D5441" t="s">
        <v>5404</v>
      </c>
      <c r="E5441" t="s">
        <v>569</v>
      </c>
      <c r="F5441" s="5">
        <v>0.37</v>
      </c>
      <c r="G5441" s="9">
        <v>0.1</v>
      </c>
      <c r="H5441" s="6">
        <f>G5441*100</f>
        <v>10</v>
      </c>
      <c r="I5441" t="s">
        <v>9716</v>
      </c>
      <c r="J5441" t="s">
        <v>10765</v>
      </c>
      <c r="K5441">
        <v>41</v>
      </c>
      <c r="L5441">
        <v>41</v>
      </c>
      <c r="M5441">
        <f>(F5441*(1+0.05))</f>
        <v>0.38850000000000001</v>
      </c>
      <c r="N5441">
        <f>IFERROR(ROUND(( (-1.208*LN(L5441) + 7.5474 + 4.6991*(2.71828^(-0.009*L5441)) + 0.0001*L5441*L5441 - 0.0432*L5441 + 4.7166)/3),2), " ")</f>
        <v>3.14</v>
      </c>
      <c r="O5441">
        <f>IFERROR(MAX(MIN(ROUND(N5441*(Q5441/P5441),2),4.5),1.9)," ")</f>
        <v>2.96</v>
      </c>
      <c r="P5441">
        <f>13.098*F5441^-1.237</f>
        <v>44.806338281983834</v>
      </c>
      <c r="Q5441">
        <f>13.098*M5441^-1.237</f>
        <v>42.182109086218873</v>
      </c>
      <c r="R5441" s="5">
        <f>IFERROR(ROUND(MAX(MIN((-105.4*LN(O5441) + 163.83),95),10),0)," ")</f>
        <v>49</v>
      </c>
      <c r="S5441" s="5" t="str">
        <f>IFERROR(CONCATENATE("(",R5441,",",ROUND((1.2*W5441),2),")")," ")</f>
        <v>(49,0.47)</v>
      </c>
      <c r="T5441">
        <f>R5441-L5441</f>
        <v>8</v>
      </c>
      <c r="U5441" s="7" t="str">
        <f>IF((AND(T5441=0,H5441&gt;=L5441)),"Don’t change bids","OK")</f>
        <v>OK</v>
      </c>
      <c r="V5441" t="e">
        <f>IF((MATCH(F5441,W5441,0)),"Same","Diff")</f>
        <v>#N/A</v>
      </c>
      <c r="W5441" s="5">
        <f>ROUND(M5441,2)</f>
        <v>0.39</v>
      </c>
      <c r="X5441" s="5">
        <v>0.39</v>
      </c>
    </row>
    <row r="5442" spans="1:24" x14ac:dyDescent="0.25">
      <c r="A5442" t="s">
        <v>24</v>
      </c>
      <c r="B5442" t="s">
        <v>5448</v>
      </c>
      <c r="C5442" t="s">
        <v>4401</v>
      </c>
      <c r="D5442" t="s">
        <v>5404</v>
      </c>
      <c r="E5442" t="s">
        <v>569</v>
      </c>
      <c r="F5442" s="5">
        <v>0.37</v>
      </c>
      <c r="G5442" s="9">
        <v>0.1</v>
      </c>
      <c r="H5442" s="6">
        <f>G5442*100</f>
        <v>10</v>
      </c>
      <c r="I5442" t="s">
        <v>9716</v>
      </c>
      <c r="J5442" t="s">
        <v>10765</v>
      </c>
      <c r="K5442">
        <v>41</v>
      </c>
      <c r="L5442">
        <v>41</v>
      </c>
      <c r="M5442">
        <f>(F5442*(1+0.05))</f>
        <v>0.38850000000000001</v>
      </c>
      <c r="N5442">
        <f>IFERROR(ROUND(( (-1.208*LN(L5442) + 7.5474 + 4.6991*(2.71828^(-0.009*L5442)) + 0.0001*L5442*L5442 - 0.0432*L5442 + 4.7166)/3),2), " ")</f>
        <v>3.14</v>
      </c>
      <c r="O5442">
        <f>IFERROR(MAX(MIN(ROUND(N5442*(Q5442/P5442),2),4.5),1.9)," ")</f>
        <v>2.96</v>
      </c>
      <c r="P5442">
        <f>13.098*F5442^-1.237</f>
        <v>44.806338281983834</v>
      </c>
      <c r="Q5442">
        <f>13.098*M5442^-1.237</f>
        <v>42.182109086218873</v>
      </c>
      <c r="R5442" s="5">
        <f>IFERROR(ROUND(MAX(MIN((-105.4*LN(O5442) + 163.83),95),10),0)," ")</f>
        <v>49</v>
      </c>
      <c r="S5442" s="5" t="str">
        <f>IFERROR(CONCATENATE("(",R5442,",",ROUND((1.2*W5442),2),")")," ")</f>
        <v>(49,0.47)</v>
      </c>
      <c r="T5442">
        <f>R5442-L5442</f>
        <v>8</v>
      </c>
      <c r="U5442" s="7" t="str">
        <f>IF((AND(T5442=0,H5442&gt;=L5442)),"Don’t change bids","OK")</f>
        <v>OK</v>
      </c>
      <c r="V5442" t="e">
        <f>IF((MATCH(F5442,W5442,0)),"Same","Diff")</f>
        <v>#N/A</v>
      </c>
      <c r="W5442" s="5">
        <f>ROUND(M5442,2)</f>
        <v>0.39</v>
      </c>
      <c r="X5442" s="5">
        <v>0.39</v>
      </c>
    </row>
    <row r="5443" spans="1:24" x14ac:dyDescent="0.25">
      <c r="A5443" t="s">
        <v>24</v>
      </c>
      <c r="B5443" t="s">
        <v>5449</v>
      </c>
      <c r="C5443" t="s">
        <v>4401</v>
      </c>
      <c r="D5443" t="s">
        <v>5414</v>
      </c>
      <c r="E5443" t="s">
        <v>1262</v>
      </c>
      <c r="F5443" s="5">
        <v>0.32</v>
      </c>
      <c r="G5443" s="9">
        <v>0.1</v>
      </c>
      <c r="H5443" s="6">
        <f>G5443*100</f>
        <v>10</v>
      </c>
      <c r="I5443" t="s">
        <v>10711</v>
      </c>
      <c r="J5443" t="s">
        <v>10765</v>
      </c>
      <c r="K5443">
        <v>41</v>
      </c>
      <c r="L5443">
        <v>41</v>
      </c>
      <c r="M5443">
        <f>(F5443*(1+0.05))</f>
        <v>0.33600000000000002</v>
      </c>
      <c r="N5443">
        <f>IFERROR(ROUND(( (-1.208*LN(L5443) + 7.5474 + 4.6991*(2.71828^(-0.009*L5443)) + 0.0001*L5443*L5443 - 0.0432*L5443 + 4.7166)/3),2), " ")</f>
        <v>3.14</v>
      </c>
      <c r="O5443">
        <f>IFERROR(MAX(MIN(ROUND(N5443*(Q5443/P5443),2),4.5),1.9)," ")</f>
        <v>2.96</v>
      </c>
      <c r="P5443">
        <f>13.098*F5443^-1.237</f>
        <v>53.62094491562582</v>
      </c>
      <c r="Q5443">
        <f>13.098*M5443^-1.237</f>
        <v>50.480459561376946</v>
      </c>
      <c r="R5443" s="5">
        <f>IFERROR(ROUND(MAX(MIN((-105.4*LN(O5443) + 163.83),95),10),0)," ")</f>
        <v>49</v>
      </c>
      <c r="S5443" s="5" t="str">
        <f>IFERROR(CONCATENATE("(",R5443,",",ROUND((1.2*W5443),2),")")," ")</f>
        <v>(49,0.41)</v>
      </c>
      <c r="T5443">
        <f>R5443-L5443</f>
        <v>8</v>
      </c>
      <c r="U5443" s="7" t="str">
        <f>IF((AND(T5443=0,H5443&gt;=L5443)),"Don’t change bids","OK")</f>
        <v>OK</v>
      </c>
      <c r="V5443" t="e">
        <f>IF((MATCH(F5443,W5443,0)),"Same","Diff")</f>
        <v>#N/A</v>
      </c>
      <c r="W5443" s="5">
        <f>ROUND(M5443,2)</f>
        <v>0.34</v>
      </c>
      <c r="X5443" s="5">
        <v>0.34</v>
      </c>
    </row>
    <row r="5444" spans="1:24" x14ac:dyDescent="0.25">
      <c r="A5444" t="s">
        <v>24</v>
      </c>
      <c r="B5444" t="s">
        <v>5450</v>
      </c>
      <c r="C5444" t="s">
        <v>4401</v>
      </c>
      <c r="D5444" t="s">
        <v>5446</v>
      </c>
      <c r="E5444" t="s">
        <v>4386</v>
      </c>
      <c r="F5444" s="5">
        <v>0.33</v>
      </c>
      <c r="G5444" s="9">
        <v>0.1</v>
      </c>
      <c r="H5444" s="6">
        <f>G5444*100</f>
        <v>10</v>
      </c>
      <c r="I5444" t="s">
        <v>10684</v>
      </c>
      <c r="J5444" t="s">
        <v>10765</v>
      </c>
      <c r="K5444">
        <v>41</v>
      </c>
      <c r="L5444">
        <v>41</v>
      </c>
      <c r="M5444">
        <f>(F5444*(1+0.05))</f>
        <v>0.34650000000000003</v>
      </c>
      <c r="N5444">
        <f>IFERROR(ROUND(( (-1.208*LN(L5444) + 7.5474 + 4.6991*(2.71828^(-0.009*L5444)) + 0.0001*L5444*L5444 - 0.0432*L5444 + 4.7166)/3),2), " ")</f>
        <v>3.14</v>
      </c>
      <c r="O5444">
        <f>IFERROR(MAX(MIN(ROUND(N5444*(Q5444/P5444),2),4.5),1.9)," ")</f>
        <v>2.96</v>
      </c>
      <c r="P5444">
        <f>13.098*F5444^-1.237</f>
        <v>51.618245932576549</v>
      </c>
      <c r="Q5444">
        <f>13.098*M5444^-1.237</f>
        <v>48.595055169744008</v>
      </c>
      <c r="R5444" s="5">
        <f>IFERROR(ROUND(MAX(MIN((-105.4*LN(O5444) + 163.83),95),10),0)," ")</f>
        <v>49</v>
      </c>
      <c r="S5444" s="5" t="str">
        <f>IFERROR(CONCATENATE("(",R5444,",",ROUND((1.2*W5444),2),")")," ")</f>
        <v>(49,0.42)</v>
      </c>
      <c r="T5444">
        <f>R5444-L5444</f>
        <v>8</v>
      </c>
      <c r="U5444" s="7" t="str">
        <f>IF((AND(T5444=0,H5444&gt;=L5444)),"Don’t change bids","OK")</f>
        <v>OK</v>
      </c>
      <c r="V5444" t="e">
        <f>IF((MATCH(F5444,W5444,0)),"Same","Diff")</f>
        <v>#N/A</v>
      </c>
      <c r="W5444" s="5">
        <f>ROUND(M5444,2)</f>
        <v>0.35</v>
      </c>
      <c r="X5444" s="5">
        <v>0.35</v>
      </c>
    </row>
    <row r="5445" spans="1:24" x14ac:dyDescent="0.25">
      <c r="A5445" t="s">
        <v>24</v>
      </c>
      <c r="B5445" t="s">
        <v>5451</v>
      </c>
      <c r="C5445" t="s">
        <v>4401</v>
      </c>
      <c r="D5445" t="s">
        <v>5404</v>
      </c>
      <c r="E5445" t="s">
        <v>569</v>
      </c>
      <c r="F5445" s="5">
        <v>0.37</v>
      </c>
      <c r="G5445" s="9">
        <v>0.1</v>
      </c>
      <c r="H5445" s="6">
        <f>G5445*100</f>
        <v>10</v>
      </c>
      <c r="I5445" t="s">
        <v>9716</v>
      </c>
      <c r="J5445" t="s">
        <v>10765</v>
      </c>
      <c r="K5445">
        <v>41</v>
      </c>
      <c r="L5445">
        <v>41</v>
      </c>
      <c r="M5445">
        <f>(F5445*(1+0.05))</f>
        <v>0.38850000000000001</v>
      </c>
      <c r="N5445">
        <f>IFERROR(ROUND(( (-1.208*LN(L5445) + 7.5474 + 4.6991*(2.71828^(-0.009*L5445)) + 0.0001*L5445*L5445 - 0.0432*L5445 + 4.7166)/3),2), " ")</f>
        <v>3.14</v>
      </c>
      <c r="O5445">
        <f>IFERROR(MAX(MIN(ROUND(N5445*(Q5445/P5445),2),4.5),1.9)," ")</f>
        <v>2.96</v>
      </c>
      <c r="P5445">
        <f>13.098*F5445^-1.237</f>
        <v>44.806338281983834</v>
      </c>
      <c r="Q5445">
        <f>13.098*M5445^-1.237</f>
        <v>42.182109086218873</v>
      </c>
      <c r="R5445" s="5">
        <f>IFERROR(ROUND(MAX(MIN((-105.4*LN(O5445) + 163.83),95),10),0)," ")</f>
        <v>49</v>
      </c>
      <c r="S5445" s="5" t="str">
        <f>IFERROR(CONCATENATE("(",R5445,",",ROUND((1.2*W5445),2),")")," ")</f>
        <v>(49,0.47)</v>
      </c>
      <c r="T5445">
        <f>R5445-L5445</f>
        <v>8</v>
      </c>
      <c r="U5445" s="7" t="str">
        <f>IF((AND(T5445=0,H5445&gt;=L5445)),"Don’t change bids","OK")</f>
        <v>OK</v>
      </c>
      <c r="V5445" t="e">
        <f>IF((MATCH(F5445,W5445,0)),"Same","Diff")</f>
        <v>#N/A</v>
      </c>
      <c r="W5445" s="5">
        <f>ROUND(M5445,2)</f>
        <v>0.39</v>
      </c>
      <c r="X5445" s="5">
        <v>0.39</v>
      </c>
    </row>
    <row r="5446" spans="1:24" x14ac:dyDescent="0.25">
      <c r="A5446" t="s">
        <v>24</v>
      </c>
      <c r="B5446" t="s">
        <v>5452</v>
      </c>
      <c r="C5446" t="s">
        <v>4401</v>
      </c>
      <c r="D5446" t="s">
        <v>5410</v>
      </c>
      <c r="E5446" t="s">
        <v>569</v>
      </c>
      <c r="F5446" s="5">
        <v>0.37</v>
      </c>
      <c r="G5446" s="9">
        <v>0.1</v>
      </c>
      <c r="H5446" s="6">
        <f>G5446*100</f>
        <v>10</v>
      </c>
      <c r="I5446" t="s">
        <v>9716</v>
      </c>
      <c r="J5446" t="s">
        <v>10765</v>
      </c>
      <c r="K5446">
        <v>41</v>
      </c>
      <c r="L5446">
        <v>41</v>
      </c>
      <c r="M5446">
        <f>(F5446*(1+0.05))</f>
        <v>0.38850000000000001</v>
      </c>
      <c r="N5446">
        <f>IFERROR(ROUND(( (-1.208*LN(L5446) + 7.5474 + 4.6991*(2.71828^(-0.009*L5446)) + 0.0001*L5446*L5446 - 0.0432*L5446 + 4.7166)/3),2), " ")</f>
        <v>3.14</v>
      </c>
      <c r="O5446">
        <f>IFERROR(MAX(MIN(ROUND(N5446*(Q5446/P5446),2),4.5),1.9)," ")</f>
        <v>2.96</v>
      </c>
      <c r="P5446">
        <f>13.098*F5446^-1.237</f>
        <v>44.806338281983834</v>
      </c>
      <c r="Q5446">
        <f>13.098*M5446^-1.237</f>
        <v>42.182109086218873</v>
      </c>
      <c r="R5446" s="5">
        <f>IFERROR(ROUND(MAX(MIN((-105.4*LN(O5446) + 163.83),95),10),0)," ")</f>
        <v>49</v>
      </c>
      <c r="S5446" s="5" t="str">
        <f>IFERROR(CONCATENATE("(",R5446,",",ROUND((1.2*W5446),2),")")," ")</f>
        <v>(49,0.47)</v>
      </c>
      <c r="T5446">
        <f>R5446-L5446</f>
        <v>8</v>
      </c>
      <c r="U5446" s="7" t="str">
        <f>IF((AND(T5446=0,H5446&gt;=L5446)),"Don’t change bids","OK")</f>
        <v>OK</v>
      </c>
      <c r="V5446" t="e">
        <f>IF((MATCH(F5446,W5446,0)),"Same","Diff")</f>
        <v>#N/A</v>
      </c>
      <c r="W5446" s="5">
        <f>ROUND(M5446,2)</f>
        <v>0.39</v>
      </c>
      <c r="X5446" s="5">
        <v>0.39</v>
      </c>
    </row>
    <row r="5447" spans="1:24" x14ac:dyDescent="0.25">
      <c r="A5447" t="s">
        <v>24</v>
      </c>
      <c r="B5447" t="s">
        <v>5453</v>
      </c>
      <c r="C5447" t="s">
        <v>4401</v>
      </c>
      <c r="D5447" t="s">
        <v>5404</v>
      </c>
      <c r="E5447" t="s">
        <v>569</v>
      </c>
      <c r="F5447" s="5">
        <v>0.37</v>
      </c>
      <c r="G5447" s="9">
        <v>0.1</v>
      </c>
      <c r="H5447" s="6">
        <f>G5447*100</f>
        <v>10</v>
      </c>
      <c r="I5447" t="s">
        <v>9716</v>
      </c>
      <c r="J5447" t="s">
        <v>10765</v>
      </c>
      <c r="K5447">
        <v>41</v>
      </c>
      <c r="L5447">
        <v>41</v>
      </c>
      <c r="M5447">
        <f>(F5447*(1+0.05))</f>
        <v>0.38850000000000001</v>
      </c>
      <c r="N5447">
        <f>IFERROR(ROUND(( (-1.208*LN(L5447) + 7.5474 + 4.6991*(2.71828^(-0.009*L5447)) + 0.0001*L5447*L5447 - 0.0432*L5447 + 4.7166)/3),2), " ")</f>
        <v>3.14</v>
      </c>
      <c r="O5447">
        <f>IFERROR(MAX(MIN(ROUND(N5447*(Q5447/P5447),2),4.5),1.9)," ")</f>
        <v>2.96</v>
      </c>
      <c r="P5447">
        <f>13.098*F5447^-1.237</f>
        <v>44.806338281983834</v>
      </c>
      <c r="Q5447">
        <f>13.098*M5447^-1.237</f>
        <v>42.182109086218873</v>
      </c>
      <c r="R5447" s="5">
        <f>IFERROR(ROUND(MAX(MIN((-105.4*LN(O5447) + 163.83),95),10),0)," ")</f>
        <v>49</v>
      </c>
      <c r="S5447" s="5" t="str">
        <f>IFERROR(CONCATENATE("(",R5447,",",ROUND((1.2*W5447),2),")")," ")</f>
        <v>(49,0.47)</v>
      </c>
      <c r="T5447">
        <f>R5447-L5447</f>
        <v>8</v>
      </c>
      <c r="U5447" s="7" t="str">
        <f>IF((AND(T5447=0,H5447&gt;=L5447)),"Don’t change bids","OK")</f>
        <v>OK</v>
      </c>
      <c r="V5447" t="e">
        <f>IF((MATCH(F5447,W5447,0)),"Same","Diff")</f>
        <v>#N/A</v>
      </c>
      <c r="W5447" s="5">
        <f>ROUND(M5447,2)</f>
        <v>0.39</v>
      </c>
      <c r="X5447" s="5">
        <v>0.39</v>
      </c>
    </row>
    <row r="5448" spans="1:24" x14ac:dyDescent="0.25">
      <c r="A5448" t="s">
        <v>24</v>
      </c>
      <c r="B5448" t="s">
        <v>5454</v>
      </c>
      <c r="C5448" t="s">
        <v>4401</v>
      </c>
      <c r="D5448" t="s">
        <v>5404</v>
      </c>
      <c r="E5448" t="s">
        <v>569</v>
      </c>
      <c r="F5448" s="5">
        <v>0.37</v>
      </c>
      <c r="G5448" s="9">
        <v>0.1</v>
      </c>
      <c r="H5448" s="6">
        <f>G5448*100</f>
        <v>10</v>
      </c>
      <c r="I5448" t="s">
        <v>9716</v>
      </c>
      <c r="J5448" t="s">
        <v>10765</v>
      </c>
      <c r="K5448">
        <v>41</v>
      </c>
      <c r="L5448">
        <v>41</v>
      </c>
      <c r="M5448">
        <f>(F5448*(1+0.05))</f>
        <v>0.38850000000000001</v>
      </c>
      <c r="N5448">
        <f>IFERROR(ROUND(( (-1.208*LN(L5448) + 7.5474 + 4.6991*(2.71828^(-0.009*L5448)) + 0.0001*L5448*L5448 - 0.0432*L5448 + 4.7166)/3),2), " ")</f>
        <v>3.14</v>
      </c>
      <c r="O5448">
        <f>IFERROR(MAX(MIN(ROUND(N5448*(Q5448/P5448),2),4.5),1.9)," ")</f>
        <v>2.96</v>
      </c>
      <c r="P5448">
        <f>13.098*F5448^-1.237</f>
        <v>44.806338281983834</v>
      </c>
      <c r="Q5448">
        <f>13.098*M5448^-1.237</f>
        <v>42.182109086218873</v>
      </c>
      <c r="R5448" s="5">
        <f>IFERROR(ROUND(MAX(MIN((-105.4*LN(O5448) + 163.83),95),10),0)," ")</f>
        <v>49</v>
      </c>
      <c r="S5448" s="5" t="str">
        <f>IFERROR(CONCATENATE("(",R5448,",",ROUND((1.2*W5448),2),")")," ")</f>
        <v>(49,0.47)</v>
      </c>
      <c r="T5448">
        <f>R5448-L5448</f>
        <v>8</v>
      </c>
      <c r="U5448" s="7" t="str">
        <f>IF((AND(T5448=0,H5448&gt;=L5448)),"Don’t change bids","OK")</f>
        <v>OK</v>
      </c>
      <c r="V5448" t="e">
        <f>IF((MATCH(F5448,W5448,0)),"Same","Diff")</f>
        <v>#N/A</v>
      </c>
      <c r="W5448" s="5">
        <f>ROUND(M5448,2)</f>
        <v>0.39</v>
      </c>
      <c r="X5448" s="5">
        <v>0.39</v>
      </c>
    </row>
    <row r="5449" spans="1:24" x14ac:dyDescent="0.25">
      <c r="A5449" t="s">
        <v>24</v>
      </c>
      <c r="B5449" t="s">
        <v>5455</v>
      </c>
      <c r="C5449" t="s">
        <v>4401</v>
      </c>
      <c r="D5449" t="s">
        <v>5404</v>
      </c>
      <c r="E5449" t="s">
        <v>569</v>
      </c>
      <c r="F5449" s="5">
        <v>0.37</v>
      </c>
      <c r="G5449" s="9">
        <v>0.1</v>
      </c>
      <c r="H5449" s="6">
        <f>G5449*100</f>
        <v>10</v>
      </c>
      <c r="I5449" t="s">
        <v>9716</v>
      </c>
      <c r="J5449" t="s">
        <v>10765</v>
      </c>
      <c r="K5449">
        <v>41</v>
      </c>
      <c r="L5449">
        <v>41</v>
      </c>
      <c r="M5449">
        <f>(F5449*(1+0.05))</f>
        <v>0.38850000000000001</v>
      </c>
      <c r="N5449">
        <f>IFERROR(ROUND(( (-1.208*LN(L5449) + 7.5474 + 4.6991*(2.71828^(-0.009*L5449)) + 0.0001*L5449*L5449 - 0.0432*L5449 + 4.7166)/3),2), " ")</f>
        <v>3.14</v>
      </c>
      <c r="O5449">
        <f>IFERROR(MAX(MIN(ROUND(N5449*(Q5449/P5449),2),4.5),1.9)," ")</f>
        <v>2.96</v>
      </c>
      <c r="P5449">
        <f>13.098*F5449^-1.237</f>
        <v>44.806338281983834</v>
      </c>
      <c r="Q5449">
        <f>13.098*M5449^-1.237</f>
        <v>42.182109086218873</v>
      </c>
      <c r="R5449" s="5">
        <f>IFERROR(ROUND(MAX(MIN((-105.4*LN(O5449) + 163.83),95),10),0)," ")</f>
        <v>49</v>
      </c>
      <c r="S5449" s="5" t="str">
        <f>IFERROR(CONCATENATE("(",R5449,",",ROUND((1.2*W5449),2),")")," ")</f>
        <v>(49,0.47)</v>
      </c>
      <c r="T5449">
        <f>R5449-L5449</f>
        <v>8</v>
      </c>
      <c r="U5449" s="7" t="str">
        <f>IF((AND(T5449=0,H5449&gt;=L5449)),"Don’t change bids","OK")</f>
        <v>OK</v>
      </c>
      <c r="V5449" t="e">
        <f>IF((MATCH(F5449,W5449,0)),"Same","Diff")</f>
        <v>#N/A</v>
      </c>
      <c r="W5449" s="5">
        <f>ROUND(M5449,2)</f>
        <v>0.39</v>
      </c>
      <c r="X5449" s="5">
        <v>0.39</v>
      </c>
    </row>
    <row r="5450" spans="1:24" x14ac:dyDescent="0.25">
      <c r="A5450" t="s">
        <v>24</v>
      </c>
      <c r="B5450" t="s">
        <v>5456</v>
      </c>
      <c r="C5450" t="s">
        <v>4401</v>
      </c>
      <c r="D5450" t="s">
        <v>5410</v>
      </c>
      <c r="E5450" t="s">
        <v>591</v>
      </c>
      <c r="F5450" s="5">
        <v>0.3</v>
      </c>
      <c r="G5450" s="9">
        <v>0.1</v>
      </c>
      <c r="H5450" s="6">
        <f>G5450*100</f>
        <v>10</v>
      </c>
      <c r="I5450" t="s">
        <v>10706</v>
      </c>
      <c r="J5450" t="s">
        <v>10765</v>
      </c>
      <c r="K5450">
        <v>49</v>
      </c>
      <c r="L5450">
        <v>49</v>
      </c>
      <c r="M5450">
        <f>(F5450*(1+0.05))</f>
        <v>0.315</v>
      </c>
      <c r="N5450">
        <f>IFERROR(ROUND(( (-1.208*LN(L5450) + 7.5474 + 4.6991*(2.71828^(-0.009*L5450)) + 0.0001*L5450*L5450 - 0.0432*L5450 + 4.7166)/3),2), " ")</f>
        <v>2.9</v>
      </c>
      <c r="O5450">
        <f>IFERROR(MAX(MIN(ROUND(N5450*(Q5450/P5450),2),4.5),1.9)," ")</f>
        <v>2.73</v>
      </c>
      <c r="P5450">
        <f>13.098*F5450^-1.237</f>
        <v>58.077243311610999</v>
      </c>
      <c r="Q5450">
        <f>13.098*M5450^-1.237</f>
        <v>54.675760321666317</v>
      </c>
      <c r="R5450" s="5">
        <f>IFERROR(ROUND(MAX(MIN((-105.4*LN(O5450) + 163.83),95),10),0)," ")</f>
        <v>58</v>
      </c>
      <c r="S5450" s="5" t="str">
        <f>IFERROR(CONCATENATE("(",R5450,",",ROUND((1.2*W5450),2),")")," ")</f>
        <v>(58,0.38)</v>
      </c>
      <c r="T5450">
        <f>R5450-L5450</f>
        <v>9</v>
      </c>
      <c r="U5450" s="7" t="str">
        <f>IF((AND(T5450=0,H5450&gt;=L5450)),"Don’t change bids","OK")</f>
        <v>OK</v>
      </c>
      <c r="V5450" t="e">
        <f>IF((MATCH(F5450,W5450,0)),"Same","Diff")</f>
        <v>#N/A</v>
      </c>
      <c r="W5450" s="5">
        <f>ROUND(M5450,2)</f>
        <v>0.32</v>
      </c>
      <c r="X5450" s="5">
        <v>0.32</v>
      </c>
    </row>
    <row r="5451" spans="1:24" x14ac:dyDescent="0.25">
      <c r="A5451" t="s">
        <v>24</v>
      </c>
      <c r="B5451" t="s">
        <v>5457</v>
      </c>
      <c r="C5451" t="s">
        <v>4401</v>
      </c>
      <c r="D5451" t="s">
        <v>5404</v>
      </c>
      <c r="E5451" t="s">
        <v>569</v>
      </c>
      <c r="F5451" s="5">
        <v>0.37</v>
      </c>
      <c r="G5451" s="9">
        <v>0.1</v>
      </c>
      <c r="H5451" s="6">
        <f>G5451*100</f>
        <v>10</v>
      </c>
      <c r="I5451" t="s">
        <v>9716</v>
      </c>
      <c r="J5451" t="s">
        <v>10765</v>
      </c>
      <c r="K5451">
        <v>41</v>
      </c>
      <c r="L5451">
        <v>41</v>
      </c>
      <c r="M5451">
        <f>(F5451*(1+0.05))</f>
        <v>0.38850000000000001</v>
      </c>
      <c r="N5451">
        <f>IFERROR(ROUND(( (-1.208*LN(L5451) + 7.5474 + 4.6991*(2.71828^(-0.009*L5451)) + 0.0001*L5451*L5451 - 0.0432*L5451 + 4.7166)/3),2), " ")</f>
        <v>3.14</v>
      </c>
      <c r="O5451">
        <f>IFERROR(MAX(MIN(ROUND(N5451*(Q5451/P5451),2),4.5),1.9)," ")</f>
        <v>2.96</v>
      </c>
      <c r="P5451">
        <f>13.098*F5451^-1.237</f>
        <v>44.806338281983834</v>
      </c>
      <c r="Q5451">
        <f>13.098*M5451^-1.237</f>
        <v>42.182109086218873</v>
      </c>
      <c r="R5451" s="5">
        <f>IFERROR(ROUND(MAX(MIN((-105.4*LN(O5451) + 163.83),95),10),0)," ")</f>
        <v>49</v>
      </c>
      <c r="S5451" s="5" t="str">
        <f>IFERROR(CONCATENATE("(",R5451,",",ROUND((1.2*W5451),2),")")," ")</f>
        <v>(49,0.47)</v>
      </c>
      <c r="T5451">
        <f>R5451-L5451</f>
        <v>8</v>
      </c>
      <c r="U5451" s="7" t="str">
        <f>IF((AND(T5451=0,H5451&gt;=L5451)),"Don’t change bids","OK")</f>
        <v>OK</v>
      </c>
      <c r="V5451" t="e">
        <f>IF((MATCH(F5451,W5451,0)),"Same","Diff")</f>
        <v>#N/A</v>
      </c>
      <c r="W5451" s="5">
        <f>ROUND(M5451,2)</f>
        <v>0.39</v>
      </c>
      <c r="X5451" s="5">
        <v>0.39</v>
      </c>
    </row>
    <row r="5452" spans="1:24" x14ac:dyDescent="0.25">
      <c r="A5452" t="s">
        <v>24</v>
      </c>
      <c r="B5452" t="s">
        <v>5458</v>
      </c>
      <c r="C5452" t="s">
        <v>4401</v>
      </c>
      <c r="D5452" t="s">
        <v>5404</v>
      </c>
      <c r="E5452" t="s">
        <v>569</v>
      </c>
      <c r="F5452" s="5">
        <v>0.37</v>
      </c>
      <c r="G5452" s="9">
        <v>0.1</v>
      </c>
      <c r="H5452" s="6">
        <f>G5452*100</f>
        <v>10</v>
      </c>
      <c r="I5452" t="s">
        <v>9716</v>
      </c>
      <c r="J5452" t="s">
        <v>10765</v>
      </c>
      <c r="K5452">
        <v>41</v>
      </c>
      <c r="L5452">
        <v>41</v>
      </c>
      <c r="M5452">
        <f>(F5452*(1+0.05))</f>
        <v>0.38850000000000001</v>
      </c>
      <c r="N5452">
        <f>IFERROR(ROUND(( (-1.208*LN(L5452) + 7.5474 + 4.6991*(2.71828^(-0.009*L5452)) + 0.0001*L5452*L5452 - 0.0432*L5452 + 4.7166)/3),2), " ")</f>
        <v>3.14</v>
      </c>
      <c r="O5452">
        <f>IFERROR(MAX(MIN(ROUND(N5452*(Q5452/P5452),2),4.5),1.9)," ")</f>
        <v>2.96</v>
      </c>
      <c r="P5452">
        <f>13.098*F5452^-1.237</f>
        <v>44.806338281983834</v>
      </c>
      <c r="Q5452">
        <f>13.098*M5452^-1.237</f>
        <v>42.182109086218873</v>
      </c>
      <c r="R5452" s="5">
        <f>IFERROR(ROUND(MAX(MIN((-105.4*LN(O5452) + 163.83),95),10),0)," ")</f>
        <v>49</v>
      </c>
      <c r="S5452" s="5" t="str">
        <f>IFERROR(CONCATENATE("(",R5452,",",ROUND((1.2*W5452),2),")")," ")</f>
        <v>(49,0.47)</v>
      </c>
      <c r="T5452">
        <f>R5452-L5452</f>
        <v>8</v>
      </c>
      <c r="U5452" s="7" t="str">
        <f>IF((AND(T5452=0,H5452&gt;=L5452)),"Don’t change bids","OK")</f>
        <v>OK</v>
      </c>
      <c r="V5452" t="e">
        <f>IF((MATCH(F5452,W5452,0)),"Same","Diff")</f>
        <v>#N/A</v>
      </c>
      <c r="W5452" s="5">
        <f>ROUND(M5452,2)</f>
        <v>0.39</v>
      </c>
      <c r="X5452" s="5">
        <v>0.39</v>
      </c>
    </row>
    <row r="5453" spans="1:24" x14ac:dyDescent="0.25">
      <c r="A5453" t="s">
        <v>24</v>
      </c>
      <c r="B5453" t="s">
        <v>5459</v>
      </c>
      <c r="C5453" t="s">
        <v>4401</v>
      </c>
      <c r="D5453" t="s">
        <v>5404</v>
      </c>
      <c r="E5453" t="s">
        <v>569</v>
      </c>
      <c r="F5453" s="5">
        <v>0.37</v>
      </c>
      <c r="G5453" s="9">
        <v>0.1</v>
      </c>
      <c r="H5453" s="6">
        <f>G5453*100</f>
        <v>10</v>
      </c>
      <c r="I5453" t="s">
        <v>9716</v>
      </c>
      <c r="J5453" t="s">
        <v>10765</v>
      </c>
      <c r="K5453">
        <v>41</v>
      </c>
      <c r="L5453">
        <v>41</v>
      </c>
      <c r="M5453">
        <f>(F5453*(1+0.05))</f>
        <v>0.38850000000000001</v>
      </c>
      <c r="N5453">
        <f>IFERROR(ROUND(( (-1.208*LN(L5453) + 7.5474 + 4.6991*(2.71828^(-0.009*L5453)) + 0.0001*L5453*L5453 - 0.0432*L5453 + 4.7166)/3),2), " ")</f>
        <v>3.14</v>
      </c>
      <c r="O5453">
        <f>IFERROR(MAX(MIN(ROUND(N5453*(Q5453/P5453),2),4.5),1.9)," ")</f>
        <v>2.96</v>
      </c>
      <c r="P5453">
        <f>13.098*F5453^-1.237</f>
        <v>44.806338281983834</v>
      </c>
      <c r="Q5453">
        <f>13.098*M5453^-1.237</f>
        <v>42.182109086218873</v>
      </c>
      <c r="R5453" s="5">
        <f>IFERROR(ROUND(MAX(MIN((-105.4*LN(O5453) + 163.83),95),10),0)," ")</f>
        <v>49</v>
      </c>
      <c r="S5453" s="5" t="str">
        <f>IFERROR(CONCATENATE("(",R5453,",",ROUND((1.2*W5453),2),")")," ")</f>
        <v>(49,0.47)</v>
      </c>
      <c r="T5453">
        <f>R5453-L5453</f>
        <v>8</v>
      </c>
      <c r="U5453" s="7" t="str">
        <f>IF((AND(T5453=0,H5453&gt;=L5453)),"Don’t change bids","OK")</f>
        <v>OK</v>
      </c>
      <c r="V5453" t="e">
        <f>IF((MATCH(F5453,W5453,0)),"Same","Diff")</f>
        <v>#N/A</v>
      </c>
      <c r="W5453" s="5">
        <f>ROUND(M5453,2)</f>
        <v>0.39</v>
      </c>
      <c r="X5453" s="5">
        <v>0.39</v>
      </c>
    </row>
    <row r="5454" spans="1:24" x14ac:dyDescent="0.25">
      <c r="A5454" t="s">
        <v>24</v>
      </c>
      <c r="B5454" t="s">
        <v>5460</v>
      </c>
      <c r="C5454" t="s">
        <v>4401</v>
      </c>
      <c r="D5454" t="s">
        <v>5446</v>
      </c>
      <c r="E5454" t="s">
        <v>4386</v>
      </c>
      <c r="F5454" s="5">
        <v>0.33</v>
      </c>
      <c r="G5454" s="9">
        <v>0.1</v>
      </c>
      <c r="H5454" s="6">
        <f>G5454*100</f>
        <v>10</v>
      </c>
      <c r="I5454" t="s">
        <v>9712</v>
      </c>
      <c r="J5454" t="s">
        <v>10765</v>
      </c>
      <c r="K5454">
        <v>41</v>
      </c>
      <c r="L5454">
        <v>41</v>
      </c>
      <c r="M5454">
        <f>(F5454*(1+0.05))</f>
        <v>0.34650000000000003</v>
      </c>
      <c r="N5454">
        <f>IFERROR(ROUND(( (-1.208*LN(L5454) + 7.5474 + 4.6991*(2.71828^(-0.009*L5454)) + 0.0001*L5454*L5454 - 0.0432*L5454 + 4.7166)/3),2), " ")</f>
        <v>3.14</v>
      </c>
      <c r="O5454">
        <f>IFERROR(MAX(MIN(ROUND(N5454*(Q5454/P5454),2),4.5),1.9)," ")</f>
        <v>2.96</v>
      </c>
      <c r="P5454">
        <f>13.098*F5454^-1.237</f>
        <v>51.618245932576549</v>
      </c>
      <c r="Q5454">
        <f>13.098*M5454^-1.237</f>
        <v>48.595055169744008</v>
      </c>
      <c r="R5454" s="5">
        <f>IFERROR(ROUND(MAX(MIN((-105.4*LN(O5454) + 163.83),95),10),0)," ")</f>
        <v>49</v>
      </c>
      <c r="S5454" s="5" t="str">
        <f>IFERROR(CONCATENATE("(",R5454,",",ROUND((1.2*W5454),2),")")," ")</f>
        <v>(49,0.42)</v>
      </c>
      <c r="T5454">
        <f>R5454-L5454</f>
        <v>8</v>
      </c>
      <c r="U5454" s="7" t="str">
        <f>IF((AND(T5454=0,H5454&gt;=L5454)),"Don’t change bids","OK")</f>
        <v>OK</v>
      </c>
      <c r="V5454" t="e">
        <f>IF((MATCH(F5454,W5454,0)),"Same","Diff")</f>
        <v>#N/A</v>
      </c>
      <c r="W5454" s="5">
        <f>ROUND(M5454,2)</f>
        <v>0.35</v>
      </c>
      <c r="X5454" s="5">
        <v>0.35</v>
      </c>
    </row>
    <row r="5455" spans="1:24" x14ac:dyDescent="0.25">
      <c r="A5455" t="s">
        <v>24</v>
      </c>
      <c r="B5455" t="s">
        <v>5461</v>
      </c>
      <c r="C5455" t="s">
        <v>4401</v>
      </c>
      <c r="D5455" t="s">
        <v>5404</v>
      </c>
      <c r="E5455" t="s">
        <v>539</v>
      </c>
      <c r="F5455" s="5">
        <v>0.35</v>
      </c>
      <c r="G5455" s="9">
        <v>0.1</v>
      </c>
      <c r="H5455" s="6">
        <f>G5455*100</f>
        <v>10</v>
      </c>
      <c r="I5455" t="s">
        <v>9712</v>
      </c>
      <c r="J5455" t="s">
        <v>10765</v>
      </c>
      <c r="K5455">
        <v>41</v>
      </c>
      <c r="L5455">
        <v>41</v>
      </c>
      <c r="M5455">
        <f>(F5455*(1+0.05))</f>
        <v>0.36749999999999999</v>
      </c>
      <c r="N5455">
        <f>IFERROR(ROUND(( (-1.208*LN(L5455) + 7.5474 + 4.6991*(2.71828^(-0.009*L5455)) + 0.0001*L5455*L5455 - 0.0432*L5455 + 4.7166)/3),2), " ")</f>
        <v>3.14</v>
      </c>
      <c r="O5455">
        <f>IFERROR(MAX(MIN(ROUND(N5455*(Q5455/P5455),2),4.5),1.9)," ")</f>
        <v>2.96</v>
      </c>
      <c r="P5455">
        <f>13.098*F5455^-1.237</f>
        <v>47.994648485198184</v>
      </c>
      <c r="Q5455">
        <f>13.098*M5455^-1.237</f>
        <v>45.183685513783573</v>
      </c>
      <c r="R5455" s="5">
        <f>IFERROR(ROUND(MAX(MIN((-105.4*LN(O5455) + 163.83),95),10),0)," ")</f>
        <v>49</v>
      </c>
      <c r="S5455" s="5" t="str">
        <f>IFERROR(CONCATENATE("(",R5455,",",ROUND((1.2*W5455),2),")")," ")</f>
        <v>(49,0.44)</v>
      </c>
      <c r="T5455">
        <f>R5455-L5455</f>
        <v>8</v>
      </c>
      <c r="U5455" s="7" t="str">
        <f>IF((AND(T5455=0,H5455&gt;=L5455)),"Don’t change bids","OK")</f>
        <v>OK</v>
      </c>
      <c r="V5455" t="e">
        <f>IF((MATCH(F5455,W5455,0)),"Same","Diff")</f>
        <v>#N/A</v>
      </c>
      <c r="W5455" s="5">
        <f>ROUND(M5455,2)</f>
        <v>0.37</v>
      </c>
      <c r="X5455" s="5">
        <v>0.37</v>
      </c>
    </row>
    <row r="5456" spans="1:24" x14ac:dyDescent="0.25">
      <c r="A5456" t="s">
        <v>24</v>
      </c>
      <c r="B5456" t="s">
        <v>5462</v>
      </c>
      <c r="C5456" t="s">
        <v>4401</v>
      </c>
      <c r="D5456" t="s">
        <v>5404</v>
      </c>
      <c r="E5456" t="s">
        <v>569</v>
      </c>
      <c r="F5456" s="5">
        <v>0.37</v>
      </c>
      <c r="G5456" s="9">
        <v>0.1</v>
      </c>
      <c r="H5456" s="6">
        <f>G5456*100</f>
        <v>10</v>
      </c>
      <c r="I5456" t="s">
        <v>9716</v>
      </c>
      <c r="J5456" t="s">
        <v>10765</v>
      </c>
      <c r="K5456">
        <v>41</v>
      </c>
      <c r="L5456">
        <v>41</v>
      </c>
      <c r="M5456">
        <f>(F5456*(1+0.05))</f>
        <v>0.38850000000000001</v>
      </c>
      <c r="N5456">
        <f>IFERROR(ROUND(( (-1.208*LN(L5456) + 7.5474 + 4.6991*(2.71828^(-0.009*L5456)) + 0.0001*L5456*L5456 - 0.0432*L5456 + 4.7166)/3),2), " ")</f>
        <v>3.14</v>
      </c>
      <c r="O5456">
        <f>IFERROR(MAX(MIN(ROUND(N5456*(Q5456/P5456),2),4.5),1.9)," ")</f>
        <v>2.96</v>
      </c>
      <c r="P5456">
        <f>13.098*F5456^-1.237</f>
        <v>44.806338281983834</v>
      </c>
      <c r="Q5456">
        <f>13.098*M5456^-1.237</f>
        <v>42.182109086218873</v>
      </c>
      <c r="R5456" s="5">
        <f>IFERROR(ROUND(MAX(MIN((-105.4*LN(O5456) + 163.83),95),10),0)," ")</f>
        <v>49</v>
      </c>
      <c r="S5456" s="5" t="str">
        <f>IFERROR(CONCATENATE("(",R5456,",",ROUND((1.2*W5456),2),")")," ")</f>
        <v>(49,0.47)</v>
      </c>
      <c r="T5456">
        <f>R5456-L5456</f>
        <v>8</v>
      </c>
      <c r="U5456" s="7" t="str">
        <f>IF((AND(T5456=0,H5456&gt;=L5456)),"Don’t change bids","OK")</f>
        <v>OK</v>
      </c>
      <c r="V5456" t="e">
        <f>IF((MATCH(F5456,W5456,0)),"Same","Diff")</f>
        <v>#N/A</v>
      </c>
      <c r="W5456" s="5">
        <f>ROUND(M5456,2)</f>
        <v>0.39</v>
      </c>
      <c r="X5456" s="5">
        <v>0.39</v>
      </c>
    </row>
    <row r="5457" spans="1:24" x14ac:dyDescent="0.25">
      <c r="A5457" t="s">
        <v>24</v>
      </c>
      <c r="B5457" t="s">
        <v>5463</v>
      </c>
      <c r="C5457" t="s">
        <v>4401</v>
      </c>
      <c r="D5457" t="s">
        <v>5404</v>
      </c>
      <c r="E5457" t="s">
        <v>569</v>
      </c>
      <c r="F5457" s="5">
        <v>0.37</v>
      </c>
      <c r="G5457" s="9">
        <v>0.1</v>
      </c>
      <c r="H5457" s="6">
        <f>G5457*100</f>
        <v>10</v>
      </c>
      <c r="I5457" t="s">
        <v>9716</v>
      </c>
      <c r="J5457" t="s">
        <v>10765</v>
      </c>
      <c r="K5457">
        <v>41</v>
      </c>
      <c r="L5457">
        <v>41</v>
      </c>
      <c r="M5457">
        <f>(F5457*(1+0.05))</f>
        <v>0.38850000000000001</v>
      </c>
      <c r="N5457">
        <f>IFERROR(ROUND(( (-1.208*LN(L5457) + 7.5474 + 4.6991*(2.71828^(-0.009*L5457)) + 0.0001*L5457*L5457 - 0.0432*L5457 + 4.7166)/3),2), " ")</f>
        <v>3.14</v>
      </c>
      <c r="O5457">
        <f>IFERROR(MAX(MIN(ROUND(N5457*(Q5457/P5457),2),4.5),1.9)," ")</f>
        <v>2.96</v>
      </c>
      <c r="P5457">
        <f>13.098*F5457^-1.237</f>
        <v>44.806338281983834</v>
      </c>
      <c r="Q5457">
        <f>13.098*M5457^-1.237</f>
        <v>42.182109086218873</v>
      </c>
      <c r="R5457" s="5">
        <f>IFERROR(ROUND(MAX(MIN((-105.4*LN(O5457) + 163.83),95),10),0)," ")</f>
        <v>49</v>
      </c>
      <c r="S5457" s="5" t="str">
        <f>IFERROR(CONCATENATE("(",R5457,",",ROUND((1.2*W5457),2),")")," ")</f>
        <v>(49,0.47)</v>
      </c>
      <c r="T5457">
        <f>R5457-L5457</f>
        <v>8</v>
      </c>
      <c r="U5457" s="7" t="str">
        <f>IF((AND(T5457=0,H5457&gt;=L5457)),"Don’t change bids","OK")</f>
        <v>OK</v>
      </c>
      <c r="V5457" t="e">
        <f>IF((MATCH(F5457,W5457,0)),"Same","Diff")</f>
        <v>#N/A</v>
      </c>
      <c r="W5457" s="5">
        <f>ROUND(M5457,2)</f>
        <v>0.39</v>
      </c>
      <c r="X5457" s="5">
        <v>0.39</v>
      </c>
    </row>
    <row r="5458" spans="1:24" x14ac:dyDescent="0.25">
      <c r="A5458" t="s">
        <v>24</v>
      </c>
      <c r="B5458" t="s">
        <v>5464</v>
      </c>
      <c r="C5458" t="s">
        <v>4401</v>
      </c>
      <c r="D5458" t="s">
        <v>5414</v>
      </c>
      <c r="E5458" t="s">
        <v>4376</v>
      </c>
      <c r="F5458" s="5">
        <v>0.28999999999999998</v>
      </c>
      <c r="G5458" s="9">
        <v>0.1</v>
      </c>
      <c r="H5458" s="6">
        <f>G5458*100</f>
        <v>10</v>
      </c>
      <c r="I5458" t="s">
        <v>10685</v>
      </c>
      <c r="J5458" t="s">
        <v>10765</v>
      </c>
      <c r="K5458">
        <v>41</v>
      </c>
      <c r="L5458">
        <v>41</v>
      </c>
      <c r="M5458">
        <f>(F5458*(1+0.05))</f>
        <v>0.30449999999999999</v>
      </c>
      <c r="N5458">
        <f>IFERROR(ROUND(( (-1.208*LN(L5458) + 7.5474 + 4.6991*(2.71828^(-0.009*L5458)) + 0.0001*L5458*L5458 - 0.0432*L5458 + 4.7166)/3),2), " ")</f>
        <v>3.14</v>
      </c>
      <c r="O5458">
        <f>IFERROR(MAX(MIN(ROUND(N5458*(Q5458/P5458),2),4.5),1.9)," ")</f>
        <v>2.96</v>
      </c>
      <c r="P5458">
        <f>13.098*F5458^-1.237</f>
        <v>60.564573424104211</v>
      </c>
      <c r="Q5458">
        <f>13.098*M5458^-1.237</f>
        <v>57.017411841554363</v>
      </c>
      <c r="R5458" s="5">
        <f>IFERROR(ROUND(MAX(MIN((-105.4*LN(O5458) + 163.83),95),10),0)," ")</f>
        <v>49</v>
      </c>
      <c r="S5458" s="5" t="str">
        <f>IFERROR(CONCATENATE("(",R5458,",",ROUND((1.2*W5458),2),")")," ")</f>
        <v>(49,0.36)</v>
      </c>
      <c r="T5458">
        <f>R5458-L5458</f>
        <v>8</v>
      </c>
      <c r="U5458" s="7" t="str">
        <f>IF((AND(T5458=0,H5458&gt;=L5458)),"Don’t change bids","OK")</f>
        <v>OK</v>
      </c>
      <c r="V5458" t="e">
        <f>IF((MATCH(F5458,W5458,0)),"Same","Diff")</f>
        <v>#N/A</v>
      </c>
      <c r="W5458" s="5">
        <f>ROUND(M5458,2)</f>
        <v>0.3</v>
      </c>
      <c r="X5458" s="5">
        <v>0.3</v>
      </c>
    </row>
    <row r="5459" spans="1:24" x14ac:dyDescent="0.25">
      <c r="A5459" t="s">
        <v>24</v>
      </c>
      <c r="B5459" t="s">
        <v>5465</v>
      </c>
      <c r="C5459" t="s">
        <v>4401</v>
      </c>
      <c r="D5459" t="s">
        <v>5404</v>
      </c>
      <c r="E5459" t="s">
        <v>569</v>
      </c>
      <c r="F5459" s="5">
        <v>0.37</v>
      </c>
      <c r="G5459" s="9">
        <v>0.1</v>
      </c>
      <c r="H5459" s="6">
        <f>G5459*100</f>
        <v>10</v>
      </c>
      <c r="I5459" t="s">
        <v>9716</v>
      </c>
      <c r="J5459" t="s">
        <v>10765</v>
      </c>
      <c r="K5459">
        <v>41</v>
      </c>
      <c r="L5459">
        <v>41</v>
      </c>
      <c r="M5459">
        <f>(F5459*(1+0.05))</f>
        <v>0.38850000000000001</v>
      </c>
      <c r="N5459">
        <f>IFERROR(ROUND(( (-1.208*LN(L5459) + 7.5474 + 4.6991*(2.71828^(-0.009*L5459)) + 0.0001*L5459*L5459 - 0.0432*L5459 + 4.7166)/3),2), " ")</f>
        <v>3.14</v>
      </c>
      <c r="O5459">
        <f>IFERROR(MAX(MIN(ROUND(N5459*(Q5459/P5459),2),4.5),1.9)," ")</f>
        <v>2.96</v>
      </c>
      <c r="P5459">
        <f>13.098*F5459^-1.237</f>
        <v>44.806338281983834</v>
      </c>
      <c r="Q5459">
        <f>13.098*M5459^-1.237</f>
        <v>42.182109086218873</v>
      </c>
      <c r="R5459" s="5">
        <f>IFERROR(ROUND(MAX(MIN((-105.4*LN(O5459) + 163.83),95),10),0)," ")</f>
        <v>49</v>
      </c>
      <c r="S5459" s="5" t="str">
        <f>IFERROR(CONCATENATE("(",R5459,",",ROUND((1.2*W5459),2),")")," ")</f>
        <v>(49,0.47)</v>
      </c>
      <c r="T5459">
        <f>R5459-L5459</f>
        <v>8</v>
      </c>
      <c r="U5459" s="7" t="str">
        <f>IF((AND(T5459=0,H5459&gt;=L5459)),"Don’t change bids","OK")</f>
        <v>OK</v>
      </c>
      <c r="V5459" t="e">
        <f>IF((MATCH(F5459,W5459,0)),"Same","Diff")</f>
        <v>#N/A</v>
      </c>
      <c r="W5459" s="5">
        <f>ROUND(M5459,2)</f>
        <v>0.39</v>
      </c>
      <c r="X5459" s="5">
        <v>0.39</v>
      </c>
    </row>
    <row r="5460" spans="1:24" x14ac:dyDescent="0.25">
      <c r="A5460" t="s">
        <v>24</v>
      </c>
      <c r="B5460" t="s">
        <v>5466</v>
      </c>
      <c r="C5460" t="s">
        <v>4401</v>
      </c>
      <c r="D5460" t="s">
        <v>5404</v>
      </c>
      <c r="E5460" t="s">
        <v>569</v>
      </c>
      <c r="F5460" s="5">
        <v>0.37</v>
      </c>
      <c r="G5460" s="9">
        <v>0.1</v>
      </c>
      <c r="H5460" s="6">
        <f>G5460*100</f>
        <v>10</v>
      </c>
      <c r="I5460" t="s">
        <v>9716</v>
      </c>
      <c r="J5460" t="s">
        <v>10765</v>
      </c>
      <c r="K5460">
        <v>41</v>
      </c>
      <c r="L5460">
        <v>41</v>
      </c>
      <c r="M5460">
        <f>(F5460*(1+0.05))</f>
        <v>0.38850000000000001</v>
      </c>
      <c r="N5460">
        <f>IFERROR(ROUND(( (-1.208*LN(L5460) + 7.5474 + 4.6991*(2.71828^(-0.009*L5460)) + 0.0001*L5460*L5460 - 0.0432*L5460 + 4.7166)/3),2), " ")</f>
        <v>3.14</v>
      </c>
      <c r="O5460">
        <f>IFERROR(MAX(MIN(ROUND(N5460*(Q5460/P5460),2),4.5),1.9)," ")</f>
        <v>2.96</v>
      </c>
      <c r="P5460">
        <f>13.098*F5460^-1.237</f>
        <v>44.806338281983834</v>
      </c>
      <c r="Q5460">
        <f>13.098*M5460^-1.237</f>
        <v>42.182109086218873</v>
      </c>
      <c r="R5460" s="5">
        <f>IFERROR(ROUND(MAX(MIN((-105.4*LN(O5460) + 163.83),95),10),0)," ")</f>
        <v>49</v>
      </c>
      <c r="S5460" s="5" t="str">
        <f>IFERROR(CONCATENATE("(",R5460,",",ROUND((1.2*W5460),2),")")," ")</f>
        <v>(49,0.47)</v>
      </c>
      <c r="T5460">
        <f>R5460-L5460</f>
        <v>8</v>
      </c>
      <c r="U5460" s="7" t="str">
        <f>IF((AND(T5460=0,H5460&gt;=L5460)),"Don’t change bids","OK")</f>
        <v>OK</v>
      </c>
      <c r="V5460" t="e">
        <f>IF((MATCH(F5460,W5460,0)),"Same","Diff")</f>
        <v>#N/A</v>
      </c>
      <c r="W5460" s="5">
        <f>ROUND(M5460,2)</f>
        <v>0.39</v>
      </c>
      <c r="X5460" s="5">
        <v>0.39</v>
      </c>
    </row>
    <row r="5461" spans="1:24" x14ac:dyDescent="0.25">
      <c r="A5461" t="s">
        <v>24</v>
      </c>
      <c r="B5461" t="s">
        <v>5467</v>
      </c>
      <c r="C5461" t="s">
        <v>4401</v>
      </c>
      <c r="D5461" t="s">
        <v>5446</v>
      </c>
      <c r="E5461" t="s">
        <v>569</v>
      </c>
      <c r="F5461" s="5">
        <v>0.37</v>
      </c>
      <c r="G5461" s="9">
        <v>0.1</v>
      </c>
      <c r="H5461" s="6">
        <f>G5461*100</f>
        <v>10</v>
      </c>
      <c r="I5461" t="s">
        <v>9716</v>
      </c>
      <c r="J5461" t="s">
        <v>10765</v>
      </c>
      <c r="K5461">
        <v>41</v>
      </c>
      <c r="L5461">
        <v>41</v>
      </c>
      <c r="M5461">
        <f>(F5461*(1+0.05))</f>
        <v>0.38850000000000001</v>
      </c>
      <c r="N5461">
        <f>IFERROR(ROUND(( (-1.208*LN(L5461) + 7.5474 + 4.6991*(2.71828^(-0.009*L5461)) + 0.0001*L5461*L5461 - 0.0432*L5461 + 4.7166)/3),2), " ")</f>
        <v>3.14</v>
      </c>
      <c r="O5461">
        <f>IFERROR(MAX(MIN(ROUND(N5461*(Q5461/P5461),2),4.5),1.9)," ")</f>
        <v>2.96</v>
      </c>
      <c r="P5461">
        <f>13.098*F5461^-1.237</f>
        <v>44.806338281983834</v>
      </c>
      <c r="Q5461">
        <f>13.098*M5461^-1.237</f>
        <v>42.182109086218873</v>
      </c>
      <c r="R5461" s="5">
        <f>IFERROR(ROUND(MAX(MIN((-105.4*LN(O5461) + 163.83),95),10),0)," ")</f>
        <v>49</v>
      </c>
      <c r="S5461" s="5" t="str">
        <f>IFERROR(CONCATENATE("(",R5461,",",ROUND((1.2*W5461),2),")")," ")</f>
        <v>(49,0.47)</v>
      </c>
      <c r="T5461">
        <f>R5461-L5461</f>
        <v>8</v>
      </c>
      <c r="U5461" s="7" t="str">
        <f>IF((AND(T5461=0,H5461&gt;=L5461)),"Don’t change bids","OK")</f>
        <v>OK</v>
      </c>
      <c r="V5461" t="e">
        <f>IF((MATCH(F5461,W5461,0)),"Same","Diff")</f>
        <v>#N/A</v>
      </c>
      <c r="W5461" s="5">
        <f>ROUND(M5461,2)</f>
        <v>0.39</v>
      </c>
      <c r="X5461" s="5">
        <v>0.39</v>
      </c>
    </row>
    <row r="5462" spans="1:24" x14ac:dyDescent="0.25">
      <c r="A5462" t="s">
        <v>24</v>
      </c>
      <c r="B5462" t="s">
        <v>5468</v>
      </c>
      <c r="C5462" t="s">
        <v>4401</v>
      </c>
      <c r="D5462" t="s">
        <v>5446</v>
      </c>
      <c r="E5462" t="s">
        <v>569</v>
      </c>
      <c r="F5462" s="5">
        <v>0.37</v>
      </c>
      <c r="G5462" s="9">
        <v>0.1</v>
      </c>
      <c r="H5462" s="6">
        <f>G5462*100</f>
        <v>10</v>
      </c>
      <c r="I5462" t="s">
        <v>9716</v>
      </c>
      <c r="J5462" t="s">
        <v>10765</v>
      </c>
      <c r="K5462">
        <v>41</v>
      </c>
      <c r="L5462">
        <v>41</v>
      </c>
      <c r="M5462">
        <f>(F5462*(1+0.05))</f>
        <v>0.38850000000000001</v>
      </c>
      <c r="N5462">
        <f>IFERROR(ROUND(( (-1.208*LN(L5462) + 7.5474 + 4.6991*(2.71828^(-0.009*L5462)) + 0.0001*L5462*L5462 - 0.0432*L5462 + 4.7166)/3),2), " ")</f>
        <v>3.14</v>
      </c>
      <c r="O5462">
        <f>IFERROR(MAX(MIN(ROUND(N5462*(Q5462/P5462),2),4.5),1.9)," ")</f>
        <v>2.96</v>
      </c>
      <c r="P5462">
        <f>13.098*F5462^-1.237</f>
        <v>44.806338281983834</v>
      </c>
      <c r="Q5462">
        <f>13.098*M5462^-1.237</f>
        <v>42.182109086218873</v>
      </c>
      <c r="R5462" s="5">
        <f>IFERROR(ROUND(MAX(MIN((-105.4*LN(O5462) + 163.83),95),10),0)," ")</f>
        <v>49</v>
      </c>
      <c r="S5462" s="5" t="str">
        <f>IFERROR(CONCATENATE("(",R5462,",",ROUND((1.2*W5462),2),")")," ")</f>
        <v>(49,0.47)</v>
      </c>
      <c r="T5462">
        <f>R5462-L5462</f>
        <v>8</v>
      </c>
      <c r="U5462" s="7" t="str">
        <f>IF((AND(T5462=0,H5462&gt;=L5462)),"Don’t change bids","OK")</f>
        <v>OK</v>
      </c>
      <c r="V5462" t="e">
        <f>IF((MATCH(F5462,W5462,0)),"Same","Diff")</f>
        <v>#N/A</v>
      </c>
      <c r="W5462" s="5">
        <f>ROUND(M5462,2)</f>
        <v>0.39</v>
      </c>
      <c r="X5462" s="5">
        <v>0.39</v>
      </c>
    </row>
    <row r="5463" spans="1:24" x14ac:dyDescent="0.25">
      <c r="A5463" t="s">
        <v>24</v>
      </c>
      <c r="B5463" t="s">
        <v>5469</v>
      </c>
      <c r="C5463" t="s">
        <v>4401</v>
      </c>
      <c r="D5463" t="s">
        <v>5404</v>
      </c>
      <c r="E5463" t="s">
        <v>4090</v>
      </c>
      <c r="F5463" s="5">
        <v>0.36</v>
      </c>
      <c r="G5463" s="9">
        <v>0.1</v>
      </c>
      <c r="H5463" s="6">
        <f>G5463*100</f>
        <v>10</v>
      </c>
      <c r="I5463" t="s">
        <v>10682</v>
      </c>
      <c r="J5463" t="s">
        <v>10765</v>
      </c>
      <c r="K5463">
        <v>41</v>
      </c>
      <c r="L5463">
        <v>41</v>
      </c>
      <c r="M5463">
        <f>(F5463*(1+0.05))</f>
        <v>0.378</v>
      </c>
      <c r="N5463">
        <f>IFERROR(ROUND(( (-1.208*LN(L5463) + 7.5474 + 4.6991*(2.71828^(-0.009*L5463)) + 0.0001*L5463*L5463 - 0.0432*L5463 + 4.7166)/3),2), " ")</f>
        <v>3.14</v>
      </c>
      <c r="O5463">
        <f>IFERROR(MAX(MIN(ROUND(N5463*(Q5463/P5463),2),4.5),1.9)," ")</f>
        <v>2.96</v>
      </c>
      <c r="P5463">
        <f>13.098*F5463^-1.237</f>
        <v>46.350966313994896</v>
      </c>
      <c r="Q5463">
        <f>13.098*M5463^-1.237</f>
        <v>43.636270944612029</v>
      </c>
      <c r="R5463" s="5">
        <f>IFERROR(ROUND(MAX(MIN((-105.4*LN(O5463) + 163.83),95),10),0)," ")</f>
        <v>49</v>
      </c>
      <c r="S5463" s="5" t="str">
        <f>IFERROR(CONCATENATE("(",R5463,",",ROUND((1.2*W5463),2),")")," ")</f>
        <v>(49,0.46)</v>
      </c>
      <c r="T5463">
        <f>R5463-L5463</f>
        <v>8</v>
      </c>
      <c r="U5463" s="7" t="str">
        <f>IF((AND(T5463=0,H5463&gt;=L5463)),"Don’t change bids","OK")</f>
        <v>OK</v>
      </c>
      <c r="V5463" t="e">
        <f>IF((MATCH(F5463,W5463,0)),"Same","Diff")</f>
        <v>#N/A</v>
      </c>
      <c r="W5463" s="5">
        <f>ROUND(M5463,2)</f>
        <v>0.38</v>
      </c>
      <c r="X5463" s="5">
        <v>0.38</v>
      </c>
    </row>
    <row r="5464" spans="1:24" x14ac:dyDescent="0.25">
      <c r="A5464" t="s">
        <v>24</v>
      </c>
      <c r="B5464" t="s">
        <v>5470</v>
      </c>
      <c r="C5464" t="s">
        <v>4401</v>
      </c>
      <c r="D5464" t="s">
        <v>5404</v>
      </c>
      <c r="E5464" t="s">
        <v>569</v>
      </c>
      <c r="F5464" s="5">
        <v>0.37</v>
      </c>
      <c r="G5464" s="9">
        <v>0.1</v>
      </c>
      <c r="H5464" s="6">
        <f>G5464*100</f>
        <v>10</v>
      </c>
      <c r="I5464" t="s">
        <v>9716</v>
      </c>
      <c r="J5464" t="s">
        <v>10765</v>
      </c>
      <c r="K5464">
        <v>41</v>
      </c>
      <c r="L5464">
        <v>41</v>
      </c>
      <c r="M5464">
        <f>(F5464*(1+0.05))</f>
        <v>0.38850000000000001</v>
      </c>
      <c r="N5464">
        <f>IFERROR(ROUND(( (-1.208*LN(L5464) + 7.5474 + 4.6991*(2.71828^(-0.009*L5464)) + 0.0001*L5464*L5464 - 0.0432*L5464 + 4.7166)/3),2), " ")</f>
        <v>3.14</v>
      </c>
      <c r="O5464">
        <f>IFERROR(MAX(MIN(ROUND(N5464*(Q5464/P5464),2),4.5),1.9)," ")</f>
        <v>2.96</v>
      </c>
      <c r="P5464">
        <f>13.098*F5464^-1.237</f>
        <v>44.806338281983834</v>
      </c>
      <c r="Q5464">
        <f>13.098*M5464^-1.237</f>
        <v>42.182109086218873</v>
      </c>
      <c r="R5464" s="5">
        <f>IFERROR(ROUND(MAX(MIN((-105.4*LN(O5464) + 163.83),95),10),0)," ")</f>
        <v>49</v>
      </c>
      <c r="S5464" s="5" t="str">
        <f>IFERROR(CONCATENATE("(",R5464,",",ROUND((1.2*W5464),2),")")," ")</f>
        <v>(49,0.47)</v>
      </c>
      <c r="T5464">
        <f>R5464-L5464</f>
        <v>8</v>
      </c>
      <c r="U5464" s="7" t="str">
        <f>IF((AND(T5464=0,H5464&gt;=L5464)),"Don’t change bids","OK")</f>
        <v>OK</v>
      </c>
      <c r="V5464" t="e">
        <f>IF((MATCH(F5464,W5464,0)),"Same","Diff")</f>
        <v>#N/A</v>
      </c>
      <c r="W5464" s="5">
        <f>ROUND(M5464,2)</f>
        <v>0.39</v>
      </c>
      <c r="X5464" s="5">
        <v>0.39</v>
      </c>
    </row>
    <row r="5465" spans="1:24" x14ac:dyDescent="0.25">
      <c r="A5465" t="s">
        <v>24</v>
      </c>
      <c r="B5465" t="s">
        <v>5471</v>
      </c>
      <c r="C5465" t="s">
        <v>4401</v>
      </c>
      <c r="D5465" t="s">
        <v>5404</v>
      </c>
      <c r="E5465" t="s">
        <v>569</v>
      </c>
      <c r="F5465" s="5">
        <v>0.37</v>
      </c>
      <c r="G5465" s="9">
        <v>0.1</v>
      </c>
      <c r="H5465" s="6">
        <f>G5465*100</f>
        <v>10</v>
      </c>
      <c r="I5465" t="s">
        <v>9716</v>
      </c>
      <c r="J5465" t="s">
        <v>10765</v>
      </c>
      <c r="K5465">
        <v>41</v>
      </c>
      <c r="L5465">
        <v>41</v>
      </c>
      <c r="M5465">
        <f>(F5465*(1+0.05))</f>
        <v>0.38850000000000001</v>
      </c>
      <c r="N5465">
        <f>IFERROR(ROUND(( (-1.208*LN(L5465) + 7.5474 + 4.6991*(2.71828^(-0.009*L5465)) + 0.0001*L5465*L5465 - 0.0432*L5465 + 4.7166)/3),2), " ")</f>
        <v>3.14</v>
      </c>
      <c r="O5465">
        <f>IFERROR(MAX(MIN(ROUND(N5465*(Q5465/P5465),2),4.5),1.9)," ")</f>
        <v>2.96</v>
      </c>
      <c r="P5465">
        <f>13.098*F5465^-1.237</f>
        <v>44.806338281983834</v>
      </c>
      <c r="Q5465">
        <f>13.098*M5465^-1.237</f>
        <v>42.182109086218873</v>
      </c>
      <c r="R5465" s="5">
        <f>IFERROR(ROUND(MAX(MIN((-105.4*LN(O5465) + 163.83),95),10),0)," ")</f>
        <v>49</v>
      </c>
      <c r="S5465" s="5" t="str">
        <f>IFERROR(CONCATENATE("(",R5465,",",ROUND((1.2*W5465),2),")")," ")</f>
        <v>(49,0.47)</v>
      </c>
      <c r="T5465">
        <f>R5465-L5465</f>
        <v>8</v>
      </c>
      <c r="U5465" s="7" t="str">
        <f>IF((AND(T5465=0,H5465&gt;=L5465)),"Don’t change bids","OK")</f>
        <v>OK</v>
      </c>
      <c r="V5465" t="e">
        <f>IF((MATCH(F5465,W5465,0)),"Same","Diff")</f>
        <v>#N/A</v>
      </c>
      <c r="W5465" s="5">
        <f>ROUND(M5465,2)</f>
        <v>0.39</v>
      </c>
      <c r="X5465" s="5">
        <v>0.39</v>
      </c>
    </row>
    <row r="5466" spans="1:24" x14ac:dyDescent="0.25">
      <c r="A5466" t="s">
        <v>24</v>
      </c>
      <c r="B5466" t="s">
        <v>5472</v>
      </c>
      <c r="C5466" t="s">
        <v>4401</v>
      </c>
      <c r="D5466" t="s">
        <v>5404</v>
      </c>
      <c r="E5466" t="s">
        <v>569</v>
      </c>
      <c r="F5466" s="5">
        <v>0.37</v>
      </c>
      <c r="G5466" s="9">
        <v>0.1</v>
      </c>
      <c r="H5466" s="6">
        <f>G5466*100</f>
        <v>10</v>
      </c>
      <c r="I5466" t="s">
        <v>9716</v>
      </c>
      <c r="J5466" t="s">
        <v>10765</v>
      </c>
      <c r="K5466">
        <v>41</v>
      </c>
      <c r="L5466">
        <v>41</v>
      </c>
      <c r="M5466">
        <f>(F5466*(1+0.05))</f>
        <v>0.38850000000000001</v>
      </c>
      <c r="N5466">
        <f>IFERROR(ROUND(( (-1.208*LN(L5466) + 7.5474 + 4.6991*(2.71828^(-0.009*L5466)) + 0.0001*L5466*L5466 - 0.0432*L5466 + 4.7166)/3),2), " ")</f>
        <v>3.14</v>
      </c>
      <c r="O5466">
        <f>IFERROR(MAX(MIN(ROUND(N5466*(Q5466/P5466),2),4.5),1.9)," ")</f>
        <v>2.96</v>
      </c>
      <c r="P5466">
        <f>13.098*F5466^-1.237</f>
        <v>44.806338281983834</v>
      </c>
      <c r="Q5466">
        <f>13.098*M5466^-1.237</f>
        <v>42.182109086218873</v>
      </c>
      <c r="R5466" s="5">
        <f>IFERROR(ROUND(MAX(MIN((-105.4*LN(O5466) + 163.83),95),10),0)," ")</f>
        <v>49</v>
      </c>
      <c r="S5466" s="5" t="str">
        <f>IFERROR(CONCATENATE("(",R5466,",",ROUND((1.2*W5466),2),")")," ")</f>
        <v>(49,0.47)</v>
      </c>
      <c r="T5466">
        <f>R5466-L5466</f>
        <v>8</v>
      </c>
      <c r="U5466" s="7" t="str">
        <f>IF((AND(T5466=0,H5466&gt;=L5466)),"Don’t change bids","OK")</f>
        <v>OK</v>
      </c>
      <c r="V5466" t="e">
        <f>IF((MATCH(F5466,W5466,0)),"Same","Diff")</f>
        <v>#N/A</v>
      </c>
      <c r="W5466" s="5">
        <f>ROUND(M5466,2)</f>
        <v>0.39</v>
      </c>
      <c r="X5466" s="5">
        <v>0.39</v>
      </c>
    </row>
    <row r="5467" spans="1:24" x14ac:dyDescent="0.25">
      <c r="A5467" t="s">
        <v>24</v>
      </c>
      <c r="B5467" t="s">
        <v>5473</v>
      </c>
      <c r="C5467" t="s">
        <v>4401</v>
      </c>
      <c r="D5467" t="s">
        <v>5410</v>
      </c>
      <c r="E5467" t="s">
        <v>569</v>
      </c>
      <c r="F5467" s="5">
        <v>0.37</v>
      </c>
      <c r="G5467" s="9">
        <v>0.1</v>
      </c>
      <c r="H5467" s="6">
        <f>G5467*100</f>
        <v>10</v>
      </c>
      <c r="I5467" t="s">
        <v>9716</v>
      </c>
      <c r="J5467" t="s">
        <v>10765</v>
      </c>
      <c r="K5467">
        <v>41</v>
      </c>
      <c r="L5467">
        <v>41</v>
      </c>
      <c r="M5467">
        <f>(F5467*(1+0.05))</f>
        <v>0.38850000000000001</v>
      </c>
      <c r="N5467">
        <f>IFERROR(ROUND(( (-1.208*LN(L5467) + 7.5474 + 4.6991*(2.71828^(-0.009*L5467)) + 0.0001*L5467*L5467 - 0.0432*L5467 + 4.7166)/3),2), " ")</f>
        <v>3.14</v>
      </c>
      <c r="O5467">
        <f>IFERROR(MAX(MIN(ROUND(N5467*(Q5467/P5467),2),4.5),1.9)," ")</f>
        <v>2.96</v>
      </c>
      <c r="P5467">
        <f>13.098*F5467^-1.237</f>
        <v>44.806338281983834</v>
      </c>
      <c r="Q5467">
        <f>13.098*M5467^-1.237</f>
        <v>42.182109086218873</v>
      </c>
      <c r="R5467" s="5">
        <f>IFERROR(ROUND(MAX(MIN((-105.4*LN(O5467) + 163.83),95),10),0)," ")</f>
        <v>49</v>
      </c>
      <c r="S5467" s="5" t="str">
        <f>IFERROR(CONCATENATE("(",R5467,",",ROUND((1.2*W5467),2),")")," ")</f>
        <v>(49,0.47)</v>
      </c>
      <c r="T5467">
        <f>R5467-L5467</f>
        <v>8</v>
      </c>
      <c r="U5467" s="7" t="str">
        <f>IF((AND(T5467=0,H5467&gt;=L5467)),"Don’t change bids","OK")</f>
        <v>OK</v>
      </c>
      <c r="V5467" t="e">
        <f>IF((MATCH(F5467,W5467,0)),"Same","Diff")</f>
        <v>#N/A</v>
      </c>
      <c r="W5467" s="5">
        <f>ROUND(M5467,2)</f>
        <v>0.39</v>
      </c>
      <c r="X5467" s="5">
        <v>0.39</v>
      </c>
    </row>
    <row r="5468" spans="1:24" x14ac:dyDescent="0.25">
      <c r="A5468" t="s">
        <v>24</v>
      </c>
      <c r="B5468" t="s">
        <v>5474</v>
      </c>
      <c r="C5468" t="s">
        <v>4401</v>
      </c>
      <c r="D5468" t="s">
        <v>5404</v>
      </c>
      <c r="E5468" t="s">
        <v>569</v>
      </c>
      <c r="F5468" s="5">
        <v>0.37</v>
      </c>
      <c r="G5468" s="9">
        <v>0.1</v>
      </c>
      <c r="H5468" s="6">
        <f>G5468*100</f>
        <v>10</v>
      </c>
      <c r="I5468" t="s">
        <v>9716</v>
      </c>
      <c r="J5468" t="s">
        <v>10765</v>
      </c>
      <c r="K5468">
        <v>41</v>
      </c>
      <c r="L5468">
        <v>41</v>
      </c>
      <c r="M5468">
        <f>(F5468*(1+0.05))</f>
        <v>0.38850000000000001</v>
      </c>
      <c r="N5468">
        <f>IFERROR(ROUND(( (-1.208*LN(L5468) + 7.5474 + 4.6991*(2.71828^(-0.009*L5468)) + 0.0001*L5468*L5468 - 0.0432*L5468 + 4.7166)/3),2), " ")</f>
        <v>3.14</v>
      </c>
      <c r="O5468">
        <f>IFERROR(MAX(MIN(ROUND(N5468*(Q5468/P5468),2),4.5),1.9)," ")</f>
        <v>2.96</v>
      </c>
      <c r="P5468">
        <f>13.098*F5468^-1.237</f>
        <v>44.806338281983834</v>
      </c>
      <c r="Q5468">
        <f>13.098*M5468^-1.237</f>
        <v>42.182109086218873</v>
      </c>
      <c r="R5468" s="5">
        <f>IFERROR(ROUND(MAX(MIN((-105.4*LN(O5468) + 163.83),95),10),0)," ")</f>
        <v>49</v>
      </c>
      <c r="S5468" s="5" t="str">
        <f>IFERROR(CONCATENATE("(",R5468,",",ROUND((1.2*W5468),2),")")," ")</f>
        <v>(49,0.47)</v>
      </c>
      <c r="T5468">
        <f>R5468-L5468</f>
        <v>8</v>
      </c>
      <c r="U5468" s="7" t="str">
        <f>IF((AND(T5468=0,H5468&gt;=L5468)),"Don’t change bids","OK")</f>
        <v>OK</v>
      </c>
      <c r="V5468" t="e">
        <f>IF((MATCH(F5468,W5468,0)),"Same","Diff")</f>
        <v>#N/A</v>
      </c>
      <c r="W5468" s="5">
        <f>ROUND(M5468,2)</f>
        <v>0.39</v>
      </c>
      <c r="X5468" s="5">
        <v>0.39</v>
      </c>
    </row>
    <row r="5469" spans="1:24" x14ac:dyDescent="0.25">
      <c r="A5469" t="s">
        <v>24</v>
      </c>
      <c r="B5469" t="s">
        <v>5475</v>
      </c>
      <c r="C5469" t="s">
        <v>4401</v>
      </c>
      <c r="D5469" t="s">
        <v>5404</v>
      </c>
      <c r="E5469" t="s">
        <v>569</v>
      </c>
      <c r="F5469" s="5">
        <v>0.37</v>
      </c>
      <c r="G5469" s="9">
        <v>0.1</v>
      </c>
      <c r="H5469" s="6">
        <f>G5469*100</f>
        <v>10</v>
      </c>
      <c r="I5469" t="s">
        <v>9716</v>
      </c>
      <c r="J5469" t="s">
        <v>10765</v>
      </c>
      <c r="K5469">
        <v>41</v>
      </c>
      <c r="L5469">
        <v>41</v>
      </c>
      <c r="M5469">
        <f>(F5469*(1+0.05))</f>
        <v>0.38850000000000001</v>
      </c>
      <c r="N5469">
        <f>IFERROR(ROUND(( (-1.208*LN(L5469) + 7.5474 + 4.6991*(2.71828^(-0.009*L5469)) + 0.0001*L5469*L5469 - 0.0432*L5469 + 4.7166)/3),2), " ")</f>
        <v>3.14</v>
      </c>
      <c r="O5469">
        <f>IFERROR(MAX(MIN(ROUND(N5469*(Q5469/P5469),2),4.5),1.9)," ")</f>
        <v>2.96</v>
      </c>
      <c r="P5469">
        <f>13.098*F5469^-1.237</f>
        <v>44.806338281983834</v>
      </c>
      <c r="Q5469">
        <f>13.098*M5469^-1.237</f>
        <v>42.182109086218873</v>
      </c>
      <c r="R5469" s="5">
        <f>IFERROR(ROUND(MAX(MIN((-105.4*LN(O5469) + 163.83),95),10),0)," ")</f>
        <v>49</v>
      </c>
      <c r="S5469" s="5" t="str">
        <f>IFERROR(CONCATENATE("(",R5469,",",ROUND((1.2*W5469),2),")")," ")</f>
        <v>(49,0.47)</v>
      </c>
      <c r="T5469">
        <f>R5469-L5469</f>
        <v>8</v>
      </c>
      <c r="U5469" s="7" t="str">
        <f>IF((AND(T5469=0,H5469&gt;=L5469)),"Don’t change bids","OK")</f>
        <v>OK</v>
      </c>
      <c r="V5469" t="e">
        <f>IF((MATCH(F5469,W5469,0)),"Same","Diff")</f>
        <v>#N/A</v>
      </c>
      <c r="W5469" s="5">
        <f>ROUND(M5469,2)</f>
        <v>0.39</v>
      </c>
      <c r="X5469" s="5">
        <v>0.39</v>
      </c>
    </row>
    <row r="5470" spans="1:24" x14ac:dyDescent="0.25">
      <c r="A5470" t="s">
        <v>24</v>
      </c>
      <c r="B5470" t="s">
        <v>5476</v>
      </c>
      <c r="C5470" t="s">
        <v>4401</v>
      </c>
      <c r="D5470" t="s">
        <v>5446</v>
      </c>
      <c r="E5470" t="s">
        <v>569</v>
      </c>
      <c r="F5470" s="5">
        <v>0.37</v>
      </c>
      <c r="G5470" s="9">
        <v>0.1</v>
      </c>
      <c r="H5470" s="6">
        <f>G5470*100</f>
        <v>10</v>
      </c>
      <c r="I5470" t="s">
        <v>9716</v>
      </c>
      <c r="J5470" t="s">
        <v>10765</v>
      </c>
      <c r="K5470">
        <v>41</v>
      </c>
      <c r="L5470">
        <v>41</v>
      </c>
      <c r="M5470">
        <f>(F5470*(1+0.05))</f>
        <v>0.38850000000000001</v>
      </c>
      <c r="N5470">
        <f>IFERROR(ROUND(( (-1.208*LN(L5470) + 7.5474 + 4.6991*(2.71828^(-0.009*L5470)) + 0.0001*L5470*L5470 - 0.0432*L5470 + 4.7166)/3),2), " ")</f>
        <v>3.14</v>
      </c>
      <c r="O5470">
        <f>IFERROR(MAX(MIN(ROUND(N5470*(Q5470/P5470),2),4.5),1.9)," ")</f>
        <v>2.96</v>
      </c>
      <c r="P5470">
        <f>13.098*F5470^-1.237</f>
        <v>44.806338281983834</v>
      </c>
      <c r="Q5470">
        <f>13.098*M5470^-1.237</f>
        <v>42.182109086218873</v>
      </c>
      <c r="R5470" s="5">
        <f>IFERROR(ROUND(MAX(MIN((-105.4*LN(O5470) + 163.83),95),10),0)," ")</f>
        <v>49</v>
      </c>
      <c r="S5470" s="5" t="str">
        <f>IFERROR(CONCATENATE("(",R5470,",",ROUND((1.2*W5470),2),")")," ")</f>
        <v>(49,0.47)</v>
      </c>
      <c r="T5470">
        <f>R5470-L5470</f>
        <v>8</v>
      </c>
      <c r="U5470" s="7" t="str">
        <f>IF((AND(T5470=0,H5470&gt;=L5470)),"Don’t change bids","OK")</f>
        <v>OK</v>
      </c>
      <c r="V5470" t="e">
        <f>IF((MATCH(F5470,W5470,0)),"Same","Diff")</f>
        <v>#N/A</v>
      </c>
      <c r="W5470" s="5">
        <f>ROUND(M5470,2)</f>
        <v>0.39</v>
      </c>
      <c r="X5470" s="5">
        <v>0.39</v>
      </c>
    </row>
    <row r="5471" spans="1:24" x14ac:dyDescent="0.25">
      <c r="A5471" t="s">
        <v>24</v>
      </c>
      <c r="B5471" t="s">
        <v>5477</v>
      </c>
      <c r="C5471" t="s">
        <v>4401</v>
      </c>
      <c r="D5471" t="s">
        <v>5478</v>
      </c>
      <c r="E5471" t="s">
        <v>569</v>
      </c>
      <c r="F5471" s="5">
        <v>0.37</v>
      </c>
      <c r="G5471" s="9">
        <v>0.1</v>
      </c>
      <c r="H5471" s="6">
        <f>G5471*100</f>
        <v>10</v>
      </c>
      <c r="I5471" t="s">
        <v>9716</v>
      </c>
      <c r="J5471" t="s">
        <v>10765</v>
      </c>
      <c r="K5471">
        <v>41</v>
      </c>
      <c r="L5471">
        <v>41</v>
      </c>
      <c r="M5471">
        <f>(F5471*(1+0.05))</f>
        <v>0.38850000000000001</v>
      </c>
      <c r="N5471">
        <f>IFERROR(ROUND(( (-1.208*LN(L5471) + 7.5474 + 4.6991*(2.71828^(-0.009*L5471)) + 0.0001*L5471*L5471 - 0.0432*L5471 + 4.7166)/3),2), " ")</f>
        <v>3.14</v>
      </c>
      <c r="O5471">
        <f>IFERROR(MAX(MIN(ROUND(N5471*(Q5471/P5471),2),4.5),1.9)," ")</f>
        <v>2.96</v>
      </c>
      <c r="P5471">
        <f>13.098*F5471^-1.237</f>
        <v>44.806338281983834</v>
      </c>
      <c r="Q5471">
        <f>13.098*M5471^-1.237</f>
        <v>42.182109086218873</v>
      </c>
      <c r="R5471" s="5">
        <f>IFERROR(ROUND(MAX(MIN((-105.4*LN(O5471) + 163.83),95),10),0)," ")</f>
        <v>49</v>
      </c>
      <c r="S5471" s="5" t="str">
        <f>IFERROR(CONCATENATE("(",R5471,",",ROUND((1.2*W5471),2),")")," ")</f>
        <v>(49,0.47)</v>
      </c>
      <c r="T5471">
        <f>R5471-L5471</f>
        <v>8</v>
      </c>
      <c r="U5471" s="7" t="str">
        <f>IF((AND(T5471=0,H5471&gt;=L5471)),"Don’t change bids","OK")</f>
        <v>OK</v>
      </c>
      <c r="V5471" t="e">
        <f>IF((MATCH(F5471,W5471,0)),"Same","Diff")</f>
        <v>#N/A</v>
      </c>
      <c r="W5471" s="5">
        <f>ROUND(M5471,2)</f>
        <v>0.39</v>
      </c>
      <c r="X5471" s="5">
        <v>0.39</v>
      </c>
    </row>
    <row r="5472" spans="1:24" x14ac:dyDescent="0.25">
      <c r="A5472" t="s">
        <v>24</v>
      </c>
      <c r="B5472" t="s">
        <v>5479</v>
      </c>
      <c r="C5472" t="s">
        <v>4401</v>
      </c>
      <c r="D5472" t="s">
        <v>5480</v>
      </c>
      <c r="E5472" t="s">
        <v>798</v>
      </c>
      <c r="F5472" s="5">
        <v>0.22</v>
      </c>
      <c r="G5472" s="9">
        <v>0.1</v>
      </c>
      <c r="H5472" s="6">
        <f>G5472*100</f>
        <v>10</v>
      </c>
      <c r="I5472" t="s">
        <v>9720</v>
      </c>
      <c r="J5472" t="s">
        <v>10765</v>
      </c>
      <c r="K5472">
        <v>41</v>
      </c>
      <c r="L5472">
        <v>41</v>
      </c>
      <c r="M5472">
        <f>(F5472*(1+0.05))</f>
        <v>0.23100000000000001</v>
      </c>
      <c r="N5472">
        <f>IFERROR(ROUND(( (-1.208*LN(L5472) + 7.5474 + 4.6991*(2.71828^(-0.009*L5472)) + 0.0001*L5472*L5472 - 0.0432*L5472 + 4.7166)/3),2), " ")</f>
        <v>3.14</v>
      </c>
      <c r="O5472">
        <f>IFERROR(MAX(MIN(ROUND(N5472*(Q5472/P5472),2),4.5),1.9)," ")</f>
        <v>2.96</v>
      </c>
      <c r="P5472">
        <f>13.098*F5472^-1.237</f>
        <v>85.236994902152389</v>
      </c>
      <c r="Q5472">
        <f>13.098*M5472^-1.237</f>
        <v>80.244812564604885</v>
      </c>
      <c r="R5472" s="5">
        <f>IFERROR(ROUND(MAX(MIN((-105.4*LN(O5472) + 163.83),95),10),0)," ")</f>
        <v>49</v>
      </c>
      <c r="S5472" s="5" t="str">
        <f>IFERROR(CONCATENATE("(",R5472,",",ROUND((1.2*W5472),2),")")," ")</f>
        <v>(49,0.28)</v>
      </c>
      <c r="T5472">
        <f>R5472-L5472</f>
        <v>8</v>
      </c>
      <c r="U5472" s="7" t="str">
        <f>IF((AND(T5472=0,H5472&gt;=L5472)),"Don’t change bids","OK")</f>
        <v>OK</v>
      </c>
      <c r="V5472" t="e">
        <f>IF((MATCH(F5472,W5472,0)),"Same","Diff")</f>
        <v>#N/A</v>
      </c>
      <c r="W5472" s="5">
        <f>ROUND(M5472,2)</f>
        <v>0.23</v>
      </c>
      <c r="X5472" s="5">
        <v>0.23</v>
      </c>
    </row>
    <row r="5473" spans="1:24" x14ac:dyDescent="0.25">
      <c r="A5473" t="s">
        <v>24</v>
      </c>
      <c r="B5473" t="s">
        <v>5481</v>
      </c>
      <c r="C5473" t="s">
        <v>4401</v>
      </c>
      <c r="D5473" t="s">
        <v>5478</v>
      </c>
      <c r="E5473" t="s">
        <v>569</v>
      </c>
      <c r="F5473" s="5">
        <v>0.37</v>
      </c>
      <c r="G5473" s="9">
        <v>0.1</v>
      </c>
      <c r="H5473" s="6">
        <f>G5473*100</f>
        <v>10</v>
      </c>
      <c r="I5473" t="s">
        <v>9716</v>
      </c>
      <c r="J5473" t="s">
        <v>10765</v>
      </c>
      <c r="K5473">
        <v>41</v>
      </c>
      <c r="L5473">
        <v>41</v>
      </c>
      <c r="M5473">
        <f>(F5473*(1+0.05))</f>
        <v>0.38850000000000001</v>
      </c>
      <c r="N5473">
        <f>IFERROR(ROUND(( (-1.208*LN(L5473) + 7.5474 + 4.6991*(2.71828^(-0.009*L5473)) + 0.0001*L5473*L5473 - 0.0432*L5473 + 4.7166)/3),2), " ")</f>
        <v>3.14</v>
      </c>
      <c r="O5473">
        <f>IFERROR(MAX(MIN(ROUND(N5473*(Q5473/P5473),2),4.5),1.9)," ")</f>
        <v>2.96</v>
      </c>
      <c r="P5473">
        <f>13.098*F5473^-1.237</f>
        <v>44.806338281983834</v>
      </c>
      <c r="Q5473">
        <f>13.098*M5473^-1.237</f>
        <v>42.182109086218873</v>
      </c>
      <c r="R5473" s="5">
        <f>IFERROR(ROUND(MAX(MIN((-105.4*LN(O5473) + 163.83),95),10),0)," ")</f>
        <v>49</v>
      </c>
      <c r="S5473" s="5" t="str">
        <f>IFERROR(CONCATENATE("(",R5473,",",ROUND((1.2*W5473),2),")")," ")</f>
        <v>(49,0.47)</v>
      </c>
      <c r="T5473">
        <f>R5473-L5473</f>
        <v>8</v>
      </c>
      <c r="U5473" s="7" t="str">
        <f>IF((AND(T5473=0,H5473&gt;=L5473)),"Don’t change bids","OK")</f>
        <v>OK</v>
      </c>
      <c r="V5473" t="e">
        <f>IF((MATCH(F5473,W5473,0)),"Same","Diff")</f>
        <v>#N/A</v>
      </c>
      <c r="W5473" s="5">
        <f>ROUND(M5473,2)</f>
        <v>0.39</v>
      </c>
      <c r="X5473" s="5">
        <v>0.39</v>
      </c>
    </row>
    <row r="5474" spans="1:24" x14ac:dyDescent="0.25">
      <c r="A5474" t="s">
        <v>24</v>
      </c>
      <c r="B5474" t="s">
        <v>5482</v>
      </c>
      <c r="C5474" t="s">
        <v>4401</v>
      </c>
      <c r="D5474" t="s">
        <v>5478</v>
      </c>
      <c r="E5474" t="s">
        <v>569</v>
      </c>
      <c r="F5474" s="5">
        <v>0.37</v>
      </c>
      <c r="G5474" s="9">
        <v>0.1</v>
      </c>
      <c r="H5474" s="6">
        <f>G5474*100</f>
        <v>10</v>
      </c>
      <c r="I5474" t="s">
        <v>9716</v>
      </c>
      <c r="J5474" t="s">
        <v>10765</v>
      </c>
      <c r="K5474">
        <v>41</v>
      </c>
      <c r="L5474">
        <v>41</v>
      </c>
      <c r="M5474">
        <f>(F5474*(1+0.05))</f>
        <v>0.38850000000000001</v>
      </c>
      <c r="N5474">
        <f>IFERROR(ROUND(( (-1.208*LN(L5474) + 7.5474 + 4.6991*(2.71828^(-0.009*L5474)) + 0.0001*L5474*L5474 - 0.0432*L5474 + 4.7166)/3),2), " ")</f>
        <v>3.14</v>
      </c>
      <c r="O5474">
        <f>IFERROR(MAX(MIN(ROUND(N5474*(Q5474/P5474),2),4.5),1.9)," ")</f>
        <v>2.96</v>
      </c>
      <c r="P5474">
        <f>13.098*F5474^-1.237</f>
        <v>44.806338281983834</v>
      </c>
      <c r="Q5474">
        <f>13.098*M5474^-1.237</f>
        <v>42.182109086218873</v>
      </c>
      <c r="R5474" s="5">
        <f>IFERROR(ROUND(MAX(MIN((-105.4*LN(O5474) + 163.83),95),10),0)," ")</f>
        <v>49</v>
      </c>
      <c r="S5474" s="5" t="str">
        <f>IFERROR(CONCATENATE("(",R5474,",",ROUND((1.2*W5474),2),")")," ")</f>
        <v>(49,0.47)</v>
      </c>
      <c r="T5474">
        <f>R5474-L5474</f>
        <v>8</v>
      </c>
      <c r="U5474" s="7" t="str">
        <f>IF((AND(T5474=0,H5474&gt;=L5474)),"Don’t change bids","OK")</f>
        <v>OK</v>
      </c>
      <c r="V5474" t="e">
        <f>IF((MATCH(F5474,W5474,0)),"Same","Diff")</f>
        <v>#N/A</v>
      </c>
      <c r="W5474" s="5">
        <f>ROUND(M5474,2)</f>
        <v>0.39</v>
      </c>
      <c r="X5474" s="5">
        <v>0.39</v>
      </c>
    </row>
    <row r="5475" spans="1:24" x14ac:dyDescent="0.25">
      <c r="A5475" t="s">
        <v>24</v>
      </c>
      <c r="B5475" t="s">
        <v>5483</v>
      </c>
      <c r="C5475" t="s">
        <v>4401</v>
      </c>
      <c r="D5475" t="s">
        <v>5478</v>
      </c>
      <c r="E5475" t="s">
        <v>569</v>
      </c>
      <c r="F5475" s="5">
        <v>0.37</v>
      </c>
      <c r="G5475" s="9">
        <v>0.1</v>
      </c>
      <c r="H5475" s="6">
        <f>G5475*100</f>
        <v>10</v>
      </c>
      <c r="I5475" t="s">
        <v>9716</v>
      </c>
      <c r="J5475" t="s">
        <v>10765</v>
      </c>
      <c r="K5475">
        <v>41</v>
      </c>
      <c r="L5475">
        <v>41</v>
      </c>
      <c r="M5475">
        <f>(F5475*(1+0.05))</f>
        <v>0.38850000000000001</v>
      </c>
      <c r="N5475">
        <f>IFERROR(ROUND(( (-1.208*LN(L5475) + 7.5474 + 4.6991*(2.71828^(-0.009*L5475)) + 0.0001*L5475*L5475 - 0.0432*L5475 + 4.7166)/3),2), " ")</f>
        <v>3.14</v>
      </c>
      <c r="O5475">
        <f>IFERROR(MAX(MIN(ROUND(N5475*(Q5475/P5475),2),4.5),1.9)," ")</f>
        <v>2.96</v>
      </c>
      <c r="P5475">
        <f>13.098*F5475^-1.237</f>
        <v>44.806338281983834</v>
      </c>
      <c r="Q5475">
        <f>13.098*M5475^-1.237</f>
        <v>42.182109086218873</v>
      </c>
      <c r="R5475" s="5">
        <f>IFERROR(ROUND(MAX(MIN((-105.4*LN(O5475) + 163.83),95),10),0)," ")</f>
        <v>49</v>
      </c>
      <c r="S5475" s="5" t="str">
        <f>IFERROR(CONCATENATE("(",R5475,",",ROUND((1.2*W5475),2),")")," ")</f>
        <v>(49,0.47)</v>
      </c>
      <c r="T5475">
        <f>R5475-L5475</f>
        <v>8</v>
      </c>
      <c r="U5475" s="7" t="str">
        <f>IF((AND(T5475=0,H5475&gt;=L5475)),"Don’t change bids","OK")</f>
        <v>OK</v>
      </c>
      <c r="V5475" t="e">
        <f>IF((MATCH(F5475,W5475,0)),"Same","Diff")</f>
        <v>#N/A</v>
      </c>
      <c r="W5475" s="5">
        <f>ROUND(M5475,2)</f>
        <v>0.39</v>
      </c>
      <c r="X5475" s="5">
        <v>0.39</v>
      </c>
    </row>
    <row r="5476" spans="1:24" x14ac:dyDescent="0.25">
      <c r="A5476" t="s">
        <v>24</v>
      </c>
      <c r="B5476" t="s">
        <v>5484</v>
      </c>
      <c r="C5476" t="s">
        <v>4401</v>
      </c>
      <c r="D5476" t="s">
        <v>5478</v>
      </c>
      <c r="E5476" t="s">
        <v>569</v>
      </c>
      <c r="F5476" s="5">
        <v>0.37</v>
      </c>
      <c r="G5476" s="9">
        <v>0.1</v>
      </c>
      <c r="H5476" s="6">
        <f>G5476*100</f>
        <v>10</v>
      </c>
      <c r="I5476" t="s">
        <v>9716</v>
      </c>
      <c r="J5476" t="s">
        <v>10765</v>
      </c>
      <c r="K5476">
        <v>41</v>
      </c>
      <c r="L5476">
        <v>41</v>
      </c>
      <c r="M5476">
        <f>(F5476*(1+0.05))</f>
        <v>0.38850000000000001</v>
      </c>
      <c r="N5476">
        <f>IFERROR(ROUND(( (-1.208*LN(L5476) + 7.5474 + 4.6991*(2.71828^(-0.009*L5476)) + 0.0001*L5476*L5476 - 0.0432*L5476 + 4.7166)/3),2), " ")</f>
        <v>3.14</v>
      </c>
      <c r="O5476">
        <f>IFERROR(MAX(MIN(ROUND(N5476*(Q5476/P5476),2),4.5),1.9)," ")</f>
        <v>2.96</v>
      </c>
      <c r="P5476">
        <f>13.098*F5476^-1.237</f>
        <v>44.806338281983834</v>
      </c>
      <c r="Q5476">
        <f>13.098*M5476^-1.237</f>
        <v>42.182109086218873</v>
      </c>
      <c r="R5476" s="5">
        <f>IFERROR(ROUND(MAX(MIN((-105.4*LN(O5476) + 163.83),95),10),0)," ")</f>
        <v>49</v>
      </c>
      <c r="S5476" s="5" t="str">
        <f>IFERROR(CONCATENATE("(",R5476,",",ROUND((1.2*W5476),2),")")," ")</f>
        <v>(49,0.47)</v>
      </c>
      <c r="T5476">
        <f>R5476-L5476</f>
        <v>8</v>
      </c>
      <c r="U5476" s="7" t="str">
        <f>IF((AND(T5476=0,H5476&gt;=L5476)),"Don’t change bids","OK")</f>
        <v>OK</v>
      </c>
      <c r="V5476" t="e">
        <f>IF((MATCH(F5476,W5476,0)),"Same","Diff")</f>
        <v>#N/A</v>
      </c>
      <c r="W5476" s="5">
        <f>ROUND(M5476,2)</f>
        <v>0.39</v>
      </c>
      <c r="X5476" s="5">
        <v>0.39</v>
      </c>
    </row>
    <row r="5477" spans="1:24" x14ac:dyDescent="0.25">
      <c r="A5477" t="s">
        <v>24</v>
      </c>
      <c r="B5477" t="s">
        <v>5485</v>
      </c>
      <c r="C5477" t="s">
        <v>4401</v>
      </c>
      <c r="D5477" t="s">
        <v>5486</v>
      </c>
      <c r="E5477" t="s">
        <v>569</v>
      </c>
      <c r="F5477" s="5">
        <v>0.37</v>
      </c>
      <c r="G5477" s="9">
        <v>0.1</v>
      </c>
      <c r="H5477" s="6">
        <f>G5477*100</f>
        <v>10</v>
      </c>
      <c r="I5477" t="s">
        <v>9716</v>
      </c>
      <c r="J5477" t="s">
        <v>10765</v>
      </c>
      <c r="K5477">
        <v>41</v>
      </c>
      <c r="L5477">
        <v>41</v>
      </c>
      <c r="M5477">
        <f>(F5477*(1+0.05))</f>
        <v>0.38850000000000001</v>
      </c>
      <c r="N5477">
        <f>IFERROR(ROUND(( (-1.208*LN(L5477) + 7.5474 + 4.6991*(2.71828^(-0.009*L5477)) + 0.0001*L5477*L5477 - 0.0432*L5477 + 4.7166)/3),2), " ")</f>
        <v>3.14</v>
      </c>
      <c r="O5477">
        <f>IFERROR(MAX(MIN(ROUND(N5477*(Q5477/P5477),2),4.5),1.9)," ")</f>
        <v>2.96</v>
      </c>
      <c r="P5477">
        <f>13.098*F5477^-1.237</f>
        <v>44.806338281983834</v>
      </c>
      <c r="Q5477">
        <f>13.098*M5477^-1.237</f>
        <v>42.182109086218873</v>
      </c>
      <c r="R5477" s="5">
        <f>IFERROR(ROUND(MAX(MIN((-105.4*LN(O5477) + 163.83),95),10),0)," ")</f>
        <v>49</v>
      </c>
      <c r="S5477" s="5" t="str">
        <f>IFERROR(CONCATENATE("(",R5477,",",ROUND((1.2*W5477),2),")")," ")</f>
        <v>(49,0.47)</v>
      </c>
      <c r="T5477">
        <f>R5477-L5477</f>
        <v>8</v>
      </c>
      <c r="U5477" s="7" t="str">
        <f>IF((AND(T5477=0,H5477&gt;=L5477)),"Don’t change bids","OK")</f>
        <v>OK</v>
      </c>
      <c r="V5477" t="e">
        <f>IF((MATCH(F5477,W5477,0)),"Same","Diff")</f>
        <v>#N/A</v>
      </c>
      <c r="W5477" s="5">
        <f>ROUND(M5477,2)</f>
        <v>0.39</v>
      </c>
      <c r="X5477" s="5">
        <v>0.39</v>
      </c>
    </row>
    <row r="5478" spans="1:24" x14ac:dyDescent="0.25">
      <c r="A5478" t="s">
        <v>24</v>
      </c>
      <c r="B5478" t="s">
        <v>5487</v>
      </c>
      <c r="C5478" t="s">
        <v>4401</v>
      </c>
      <c r="D5478" t="s">
        <v>5478</v>
      </c>
      <c r="E5478" t="s">
        <v>569</v>
      </c>
      <c r="F5478" s="5">
        <v>0.37</v>
      </c>
      <c r="G5478" s="9">
        <v>0.1</v>
      </c>
      <c r="H5478" s="6">
        <f>G5478*100</f>
        <v>10</v>
      </c>
      <c r="I5478" t="s">
        <v>9716</v>
      </c>
      <c r="J5478" t="s">
        <v>10765</v>
      </c>
      <c r="K5478">
        <v>41</v>
      </c>
      <c r="L5478">
        <v>41</v>
      </c>
      <c r="M5478">
        <f>(F5478*(1+0.05))</f>
        <v>0.38850000000000001</v>
      </c>
      <c r="N5478">
        <f>IFERROR(ROUND(( (-1.208*LN(L5478) + 7.5474 + 4.6991*(2.71828^(-0.009*L5478)) + 0.0001*L5478*L5478 - 0.0432*L5478 + 4.7166)/3),2), " ")</f>
        <v>3.14</v>
      </c>
      <c r="O5478">
        <f>IFERROR(MAX(MIN(ROUND(N5478*(Q5478/P5478),2),4.5),1.9)," ")</f>
        <v>2.96</v>
      </c>
      <c r="P5478">
        <f>13.098*F5478^-1.237</f>
        <v>44.806338281983834</v>
      </c>
      <c r="Q5478">
        <f>13.098*M5478^-1.237</f>
        <v>42.182109086218873</v>
      </c>
      <c r="R5478" s="5">
        <f>IFERROR(ROUND(MAX(MIN((-105.4*LN(O5478) + 163.83),95),10),0)," ")</f>
        <v>49</v>
      </c>
      <c r="S5478" s="5" t="str">
        <f>IFERROR(CONCATENATE("(",R5478,",",ROUND((1.2*W5478),2),")")," ")</f>
        <v>(49,0.47)</v>
      </c>
      <c r="T5478">
        <f>R5478-L5478</f>
        <v>8</v>
      </c>
      <c r="U5478" s="7" t="str">
        <f>IF((AND(T5478=0,H5478&gt;=L5478)),"Don’t change bids","OK")</f>
        <v>OK</v>
      </c>
      <c r="V5478" t="e">
        <f>IF((MATCH(F5478,W5478,0)),"Same","Diff")</f>
        <v>#N/A</v>
      </c>
      <c r="W5478" s="5">
        <f>ROUND(M5478,2)</f>
        <v>0.39</v>
      </c>
      <c r="X5478" s="5">
        <v>0.39</v>
      </c>
    </row>
    <row r="5479" spans="1:24" x14ac:dyDescent="0.25">
      <c r="A5479" t="s">
        <v>24</v>
      </c>
      <c r="B5479" t="s">
        <v>5488</v>
      </c>
      <c r="C5479" t="s">
        <v>4401</v>
      </c>
      <c r="D5479" t="s">
        <v>5489</v>
      </c>
      <c r="E5479" t="s">
        <v>569</v>
      </c>
      <c r="F5479" s="5">
        <v>0.37</v>
      </c>
      <c r="G5479" s="9">
        <v>0.1</v>
      </c>
      <c r="H5479" s="6">
        <f>G5479*100</f>
        <v>10</v>
      </c>
      <c r="I5479" t="s">
        <v>9716</v>
      </c>
      <c r="J5479" t="s">
        <v>10765</v>
      </c>
      <c r="K5479">
        <v>41</v>
      </c>
      <c r="L5479">
        <v>41</v>
      </c>
      <c r="M5479">
        <f>(F5479*(1+0.05))</f>
        <v>0.38850000000000001</v>
      </c>
      <c r="N5479">
        <f>IFERROR(ROUND(( (-1.208*LN(L5479) + 7.5474 + 4.6991*(2.71828^(-0.009*L5479)) + 0.0001*L5479*L5479 - 0.0432*L5479 + 4.7166)/3),2), " ")</f>
        <v>3.14</v>
      </c>
      <c r="O5479">
        <f>IFERROR(MAX(MIN(ROUND(N5479*(Q5479/P5479),2),4.5),1.9)," ")</f>
        <v>2.96</v>
      </c>
      <c r="P5479">
        <f>13.098*F5479^-1.237</f>
        <v>44.806338281983834</v>
      </c>
      <c r="Q5479">
        <f>13.098*M5479^-1.237</f>
        <v>42.182109086218873</v>
      </c>
      <c r="R5479" s="5">
        <f>IFERROR(ROUND(MAX(MIN((-105.4*LN(O5479) + 163.83),95),10),0)," ")</f>
        <v>49</v>
      </c>
      <c r="S5479" s="5" t="str">
        <f>IFERROR(CONCATENATE("(",R5479,",",ROUND((1.2*W5479),2),")")," ")</f>
        <v>(49,0.47)</v>
      </c>
      <c r="T5479">
        <f>R5479-L5479</f>
        <v>8</v>
      </c>
      <c r="U5479" s="7" t="str">
        <f>IF((AND(T5479=0,H5479&gt;=L5479)),"Don’t change bids","OK")</f>
        <v>OK</v>
      </c>
      <c r="V5479" t="e">
        <f>IF((MATCH(F5479,W5479,0)),"Same","Diff")</f>
        <v>#N/A</v>
      </c>
      <c r="W5479" s="5">
        <f>ROUND(M5479,2)</f>
        <v>0.39</v>
      </c>
      <c r="X5479" s="5">
        <v>0.39</v>
      </c>
    </row>
    <row r="5480" spans="1:24" x14ac:dyDescent="0.25">
      <c r="A5480" t="s">
        <v>24</v>
      </c>
      <c r="B5480" t="s">
        <v>5490</v>
      </c>
      <c r="C5480" t="s">
        <v>4401</v>
      </c>
      <c r="D5480" t="s">
        <v>5478</v>
      </c>
      <c r="E5480" t="s">
        <v>569</v>
      </c>
      <c r="F5480" s="5">
        <v>0.37</v>
      </c>
      <c r="G5480" s="9">
        <v>0.1</v>
      </c>
      <c r="H5480" s="6">
        <f>G5480*100</f>
        <v>10</v>
      </c>
      <c r="I5480" t="s">
        <v>9716</v>
      </c>
      <c r="J5480" t="s">
        <v>10765</v>
      </c>
      <c r="K5480">
        <v>41</v>
      </c>
      <c r="L5480">
        <v>41</v>
      </c>
      <c r="M5480">
        <f>(F5480*(1+0.05))</f>
        <v>0.38850000000000001</v>
      </c>
      <c r="N5480">
        <f>IFERROR(ROUND(( (-1.208*LN(L5480) + 7.5474 + 4.6991*(2.71828^(-0.009*L5480)) + 0.0001*L5480*L5480 - 0.0432*L5480 + 4.7166)/3),2), " ")</f>
        <v>3.14</v>
      </c>
      <c r="O5480">
        <f>IFERROR(MAX(MIN(ROUND(N5480*(Q5480/P5480),2),4.5),1.9)," ")</f>
        <v>2.96</v>
      </c>
      <c r="P5480">
        <f>13.098*F5480^-1.237</f>
        <v>44.806338281983834</v>
      </c>
      <c r="Q5480">
        <f>13.098*M5480^-1.237</f>
        <v>42.182109086218873</v>
      </c>
      <c r="R5480" s="5">
        <f>IFERROR(ROUND(MAX(MIN((-105.4*LN(O5480) + 163.83),95),10),0)," ")</f>
        <v>49</v>
      </c>
      <c r="S5480" s="5" t="str">
        <f>IFERROR(CONCATENATE("(",R5480,",",ROUND((1.2*W5480),2),")")," ")</f>
        <v>(49,0.47)</v>
      </c>
      <c r="T5480">
        <f>R5480-L5480</f>
        <v>8</v>
      </c>
      <c r="U5480" s="7" t="str">
        <f>IF((AND(T5480=0,H5480&gt;=L5480)),"Don’t change bids","OK")</f>
        <v>OK</v>
      </c>
      <c r="V5480" t="e">
        <f>IF((MATCH(F5480,W5480,0)),"Same","Diff")</f>
        <v>#N/A</v>
      </c>
      <c r="W5480" s="5">
        <f>ROUND(M5480,2)</f>
        <v>0.39</v>
      </c>
      <c r="X5480" s="5">
        <v>0.39</v>
      </c>
    </row>
    <row r="5481" spans="1:24" x14ac:dyDescent="0.25">
      <c r="A5481" t="s">
        <v>24</v>
      </c>
      <c r="B5481" t="s">
        <v>5491</v>
      </c>
      <c r="C5481" t="s">
        <v>4401</v>
      </c>
      <c r="D5481" t="s">
        <v>5486</v>
      </c>
      <c r="E5481" t="s">
        <v>569</v>
      </c>
      <c r="F5481" s="5">
        <v>0.37</v>
      </c>
      <c r="G5481" s="9">
        <v>0.1</v>
      </c>
      <c r="H5481" s="6">
        <f>G5481*100</f>
        <v>10</v>
      </c>
      <c r="I5481" t="s">
        <v>9716</v>
      </c>
      <c r="J5481" t="s">
        <v>10765</v>
      </c>
      <c r="K5481">
        <v>41</v>
      </c>
      <c r="L5481">
        <v>41</v>
      </c>
      <c r="M5481">
        <f>(F5481*(1+0.05))</f>
        <v>0.38850000000000001</v>
      </c>
      <c r="N5481">
        <f>IFERROR(ROUND(( (-1.208*LN(L5481) + 7.5474 + 4.6991*(2.71828^(-0.009*L5481)) + 0.0001*L5481*L5481 - 0.0432*L5481 + 4.7166)/3),2), " ")</f>
        <v>3.14</v>
      </c>
      <c r="O5481">
        <f>IFERROR(MAX(MIN(ROUND(N5481*(Q5481/P5481),2),4.5),1.9)," ")</f>
        <v>2.96</v>
      </c>
      <c r="P5481">
        <f>13.098*F5481^-1.237</f>
        <v>44.806338281983834</v>
      </c>
      <c r="Q5481">
        <f>13.098*M5481^-1.237</f>
        <v>42.182109086218873</v>
      </c>
      <c r="R5481" s="5">
        <f>IFERROR(ROUND(MAX(MIN((-105.4*LN(O5481) + 163.83),95),10),0)," ")</f>
        <v>49</v>
      </c>
      <c r="S5481" s="5" t="str">
        <f>IFERROR(CONCATENATE("(",R5481,",",ROUND((1.2*W5481),2),")")," ")</f>
        <v>(49,0.47)</v>
      </c>
      <c r="T5481">
        <f>R5481-L5481</f>
        <v>8</v>
      </c>
      <c r="U5481" s="7" t="str">
        <f>IF((AND(T5481=0,H5481&gt;=L5481)),"Don’t change bids","OK")</f>
        <v>OK</v>
      </c>
      <c r="V5481" t="e">
        <f>IF((MATCH(F5481,W5481,0)),"Same","Diff")</f>
        <v>#N/A</v>
      </c>
      <c r="W5481" s="5">
        <f>ROUND(M5481,2)</f>
        <v>0.39</v>
      </c>
      <c r="X5481" s="5">
        <v>0.39</v>
      </c>
    </row>
    <row r="5482" spans="1:24" x14ac:dyDescent="0.25">
      <c r="A5482" t="s">
        <v>24</v>
      </c>
      <c r="B5482" t="s">
        <v>5492</v>
      </c>
      <c r="C5482" t="s">
        <v>4401</v>
      </c>
      <c r="D5482" t="s">
        <v>5478</v>
      </c>
      <c r="E5482" t="s">
        <v>569</v>
      </c>
      <c r="F5482" s="5">
        <v>0.37</v>
      </c>
      <c r="G5482" s="9">
        <v>0.1</v>
      </c>
      <c r="H5482" s="6">
        <f>G5482*100</f>
        <v>10</v>
      </c>
      <c r="I5482" t="s">
        <v>9716</v>
      </c>
      <c r="J5482" t="s">
        <v>10765</v>
      </c>
      <c r="K5482">
        <v>41</v>
      </c>
      <c r="L5482">
        <v>41</v>
      </c>
      <c r="M5482">
        <f>(F5482*(1+0.05))</f>
        <v>0.38850000000000001</v>
      </c>
      <c r="N5482">
        <f>IFERROR(ROUND(( (-1.208*LN(L5482) + 7.5474 + 4.6991*(2.71828^(-0.009*L5482)) + 0.0001*L5482*L5482 - 0.0432*L5482 + 4.7166)/3),2), " ")</f>
        <v>3.14</v>
      </c>
      <c r="O5482">
        <f>IFERROR(MAX(MIN(ROUND(N5482*(Q5482/P5482),2),4.5),1.9)," ")</f>
        <v>2.96</v>
      </c>
      <c r="P5482">
        <f>13.098*F5482^-1.237</f>
        <v>44.806338281983834</v>
      </c>
      <c r="Q5482">
        <f>13.098*M5482^-1.237</f>
        <v>42.182109086218873</v>
      </c>
      <c r="R5482" s="5">
        <f>IFERROR(ROUND(MAX(MIN((-105.4*LN(O5482) + 163.83),95),10),0)," ")</f>
        <v>49</v>
      </c>
      <c r="S5482" s="5" t="str">
        <f>IFERROR(CONCATENATE("(",R5482,",",ROUND((1.2*W5482),2),")")," ")</f>
        <v>(49,0.47)</v>
      </c>
      <c r="T5482">
        <f>R5482-L5482</f>
        <v>8</v>
      </c>
      <c r="U5482" s="7" t="str">
        <f>IF((AND(T5482=0,H5482&gt;=L5482)),"Don’t change bids","OK")</f>
        <v>OK</v>
      </c>
      <c r="V5482" t="e">
        <f>IF((MATCH(F5482,W5482,0)),"Same","Diff")</f>
        <v>#N/A</v>
      </c>
      <c r="W5482" s="5">
        <f>ROUND(M5482,2)</f>
        <v>0.39</v>
      </c>
      <c r="X5482" s="5">
        <v>0.39</v>
      </c>
    </row>
    <row r="5483" spans="1:24" x14ac:dyDescent="0.25">
      <c r="A5483" t="s">
        <v>24</v>
      </c>
      <c r="B5483" t="s">
        <v>5493</v>
      </c>
      <c r="C5483" t="s">
        <v>4401</v>
      </c>
      <c r="D5483" t="s">
        <v>5478</v>
      </c>
      <c r="E5483" t="s">
        <v>569</v>
      </c>
      <c r="F5483" s="5">
        <v>0.37</v>
      </c>
      <c r="G5483" s="9">
        <v>0.1</v>
      </c>
      <c r="H5483" s="6">
        <f>G5483*100</f>
        <v>10</v>
      </c>
      <c r="I5483" t="s">
        <v>9716</v>
      </c>
      <c r="J5483" t="s">
        <v>10765</v>
      </c>
      <c r="K5483">
        <v>41</v>
      </c>
      <c r="L5483">
        <v>41</v>
      </c>
      <c r="M5483">
        <f>(F5483*(1+0.05))</f>
        <v>0.38850000000000001</v>
      </c>
      <c r="N5483">
        <f>IFERROR(ROUND(( (-1.208*LN(L5483) + 7.5474 + 4.6991*(2.71828^(-0.009*L5483)) + 0.0001*L5483*L5483 - 0.0432*L5483 + 4.7166)/3),2), " ")</f>
        <v>3.14</v>
      </c>
      <c r="O5483">
        <f>IFERROR(MAX(MIN(ROUND(N5483*(Q5483/P5483),2),4.5),1.9)," ")</f>
        <v>2.96</v>
      </c>
      <c r="P5483">
        <f>13.098*F5483^-1.237</f>
        <v>44.806338281983834</v>
      </c>
      <c r="Q5483">
        <f>13.098*M5483^-1.237</f>
        <v>42.182109086218873</v>
      </c>
      <c r="R5483" s="5">
        <f>IFERROR(ROUND(MAX(MIN((-105.4*LN(O5483) + 163.83),95),10),0)," ")</f>
        <v>49</v>
      </c>
      <c r="S5483" s="5" t="str">
        <f>IFERROR(CONCATENATE("(",R5483,",",ROUND((1.2*W5483),2),")")," ")</f>
        <v>(49,0.47)</v>
      </c>
      <c r="T5483">
        <f>R5483-L5483</f>
        <v>8</v>
      </c>
      <c r="U5483" s="7" t="str">
        <f>IF((AND(T5483=0,H5483&gt;=L5483)),"Don’t change bids","OK")</f>
        <v>OK</v>
      </c>
      <c r="V5483" t="e">
        <f>IF((MATCH(F5483,W5483,0)),"Same","Diff")</f>
        <v>#N/A</v>
      </c>
      <c r="W5483" s="5">
        <f>ROUND(M5483,2)</f>
        <v>0.39</v>
      </c>
      <c r="X5483" s="5">
        <v>0.39</v>
      </c>
    </row>
    <row r="5484" spans="1:24" x14ac:dyDescent="0.25">
      <c r="A5484" t="s">
        <v>24</v>
      </c>
      <c r="B5484" t="s">
        <v>5494</v>
      </c>
      <c r="C5484" t="s">
        <v>4401</v>
      </c>
      <c r="D5484" t="s">
        <v>5478</v>
      </c>
      <c r="E5484" t="s">
        <v>569</v>
      </c>
      <c r="F5484" s="5">
        <v>0.37</v>
      </c>
      <c r="G5484" s="9">
        <v>0.1</v>
      </c>
      <c r="H5484" s="6">
        <f>G5484*100</f>
        <v>10</v>
      </c>
      <c r="I5484" t="s">
        <v>9716</v>
      </c>
      <c r="J5484" t="s">
        <v>10765</v>
      </c>
      <c r="K5484">
        <v>41</v>
      </c>
      <c r="L5484">
        <v>41</v>
      </c>
      <c r="M5484">
        <f>(F5484*(1+0.05))</f>
        <v>0.38850000000000001</v>
      </c>
      <c r="N5484">
        <f>IFERROR(ROUND(( (-1.208*LN(L5484) + 7.5474 + 4.6991*(2.71828^(-0.009*L5484)) + 0.0001*L5484*L5484 - 0.0432*L5484 + 4.7166)/3),2), " ")</f>
        <v>3.14</v>
      </c>
      <c r="O5484">
        <f>IFERROR(MAX(MIN(ROUND(N5484*(Q5484/P5484),2),4.5),1.9)," ")</f>
        <v>2.96</v>
      </c>
      <c r="P5484">
        <f>13.098*F5484^-1.237</f>
        <v>44.806338281983834</v>
      </c>
      <c r="Q5484">
        <f>13.098*M5484^-1.237</f>
        <v>42.182109086218873</v>
      </c>
      <c r="R5484" s="5">
        <f>IFERROR(ROUND(MAX(MIN((-105.4*LN(O5484) + 163.83),95),10),0)," ")</f>
        <v>49</v>
      </c>
      <c r="S5484" s="5" t="str">
        <f>IFERROR(CONCATENATE("(",R5484,",",ROUND((1.2*W5484),2),")")," ")</f>
        <v>(49,0.47)</v>
      </c>
      <c r="T5484">
        <f>R5484-L5484</f>
        <v>8</v>
      </c>
      <c r="U5484" s="7" t="str">
        <f>IF((AND(T5484=0,H5484&gt;=L5484)),"Don’t change bids","OK")</f>
        <v>OK</v>
      </c>
      <c r="V5484" t="e">
        <f>IF((MATCH(F5484,W5484,0)),"Same","Diff")</f>
        <v>#N/A</v>
      </c>
      <c r="W5484" s="5">
        <f>ROUND(M5484,2)</f>
        <v>0.39</v>
      </c>
      <c r="X5484" s="5">
        <v>0.39</v>
      </c>
    </row>
    <row r="5485" spans="1:24" x14ac:dyDescent="0.25">
      <c r="A5485" t="s">
        <v>24</v>
      </c>
      <c r="B5485" t="s">
        <v>5495</v>
      </c>
      <c r="C5485" t="s">
        <v>4401</v>
      </c>
      <c r="D5485" t="s">
        <v>5478</v>
      </c>
      <c r="E5485" t="s">
        <v>569</v>
      </c>
      <c r="F5485" s="5">
        <v>0.37</v>
      </c>
      <c r="G5485" s="9">
        <v>0.1</v>
      </c>
      <c r="H5485" s="6">
        <f>G5485*100</f>
        <v>10</v>
      </c>
      <c r="I5485" t="s">
        <v>9716</v>
      </c>
      <c r="J5485" t="s">
        <v>10765</v>
      </c>
      <c r="K5485">
        <v>41</v>
      </c>
      <c r="L5485">
        <v>41</v>
      </c>
      <c r="M5485">
        <f>(F5485*(1+0.05))</f>
        <v>0.38850000000000001</v>
      </c>
      <c r="N5485">
        <f>IFERROR(ROUND(( (-1.208*LN(L5485) + 7.5474 + 4.6991*(2.71828^(-0.009*L5485)) + 0.0001*L5485*L5485 - 0.0432*L5485 + 4.7166)/3),2), " ")</f>
        <v>3.14</v>
      </c>
      <c r="O5485">
        <f>IFERROR(MAX(MIN(ROUND(N5485*(Q5485/P5485),2),4.5),1.9)," ")</f>
        <v>2.96</v>
      </c>
      <c r="P5485">
        <f>13.098*F5485^-1.237</f>
        <v>44.806338281983834</v>
      </c>
      <c r="Q5485">
        <f>13.098*M5485^-1.237</f>
        <v>42.182109086218873</v>
      </c>
      <c r="R5485" s="5">
        <f>IFERROR(ROUND(MAX(MIN((-105.4*LN(O5485) + 163.83),95),10),0)," ")</f>
        <v>49</v>
      </c>
      <c r="S5485" s="5" t="str">
        <f>IFERROR(CONCATENATE("(",R5485,",",ROUND((1.2*W5485),2),")")," ")</f>
        <v>(49,0.47)</v>
      </c>
      <c r="T5485">
        <f>R5485-L5485</f>
        <v>8</v>
      </c>
      <c r="U5485" s="7" t="str">
        <f>IF((AND(T5485=0,H5485&gt;=L5485)),"Don’t change bids","OK")</f>
        <v>OK</v>
      </c>
      <c r="V5485" t="e">
        <f>IF((MATCH(F5485,W5485,0)),"Same","Diff")</f>
        <v>#N/A</v>
      </c>
      <c r="W5485" s="5">
        <f>ROUND(M5485,2)</f>
        <v>0.39</v>
      </c>
      <c r="X5485" s="5">
        <v>0.39</v>
      </c>
    </row>
    <row r="5486" spans="1:24" x14ac:dyDescent="0.25">
      <c r="A5486" t="s">
        <v>24</v>
      </c>
      <c r="B5486" t="s">
        <v>5496</v>
      </c>
      <c r="C5486" t="s">
        <v>4401</v>
      </c>
      <c r="D5486" t="s">
        <v>5478</v>
      </c>
      <c r="E5486" t="s">
        <v>569</v>
      </c>
      <c r="F5486" s="5">
        <v>0.37</v>
      </c>
      <c r="G5486" s="9">
        <v>0.1</v>
      </c>
      <c r="H5486" s="6">
        <f>G5486*100</f>
        <v>10</v>
      </c>
      <c r="I5486" t="s">
        <v>9716</v>
      </c>
      <c r="J5486" t="s">
        <v>10765</v>
      </c>
      <c r="K5486">
        <v>41</v>
      </c>
      <c r="L5486">
        <v>41</v>
      </c>
      <c r="M5486">
        <f>(F5486*(1+0.05))</f>
        <v>0.38850000000000001</v>
      </c>
      <c r="N5486">
        <f>IFERROR(ROUND(( (-1.208*LN(L5486) + 7.5474 + 4.6991*(2.71828^(-0.009*L5486)) + 0.0001*L5486*L5486 - 0.0432*L5486 + 4.7166)/3),2), " ")</f>
        <v>3.14</v>
      </c>
      <c r="O5486">
        <f>IFERROR(MAX(MIN(ROUND(N5486*(Q5486/P5486),2),4.5),1.9)," ")</f>
        <v>2.96</v>
      </c>
      <c r="P5486">
        <f>13.098*F5486^-1.237</f>
        <v>44.806338281983834</v>
      </c>
      <c r="Q5486">
        <f>13.098*M5486^-1.237</f>
        <v>42.182109086218873</v>
      </c>
      <c r="R5486" s="5">
        <f>IFERROR(ROUND(MAX(MIN((-105.4*LN(O5486) + 163.83),95),10),0)," ")</f>
        <v>49</v>
      </c>
      <c r="S5486" s="5" t="str">
        <f>IFERROR(CONCATENATE("(",R5486,",",ROUND((1.2*W5486),2),")")," ")</f>
        <v>(49,0.47)</v>
      </c>
      <c r="T5486">
        <f>R5486-L5486</f>
        <v>8</v>
      </c>
      <c r="U5486" s="7" t="str">
        <f>IF((AND(T5486=0,H5486&gt;=L5486)),"Don’t change bids","OK")</f>
        <v>OK</v>
      </c>
      <c r="V5486" t="e">
        <f>IF((MATCH(F5486,W5486,0)),"Same","Diff")</f>
        <v>#N/A</v>
      </c>
      <c r="W5486" s="5">
        <f>ROUND(M5486,2)</f>
        <v>0.39</v>
      </c>
      <c r="X5486" s="5">
        <v>0.39</v>
      </c>
    </row>
    <row r="5487" spans="1:24" x14ac:dyDescent="0.25">
      <c r="A5487" t="s">
        <v>24</v>
      </c>
      <c r="B5487" t="s">
        <v>5497</v>
      </c>
      <c r="C5487" t="s">
        <v>4401</v>
      </c>
      <c r="D5487" t="s">
        <v>5478</v>
      </c>
      <c r="E5487" t="s">
        <v>4090</v>
      </c>
      <c r="F5487" s="5">
        <v>0.36</v>
      </c>
      <c r="G5487" s="9">
        <v>0.1</v>
      </c>
      <c r="H5487" s="6">
        <f>G5487*100</f>
        <v>10</v>
      </c>
      <c r="I5487" t="s">
        <v>10682</v>
      </c>
      <c r="J5487" t="s">
        <v>10765</v>
      </c>
      <c r="K5487">
        <v>41</v>
      </c>
      <c r="L5487">
        <v>41</v>
      </c>
      <c r="M5487">
        <f>(F5487*(1+0.05))</f>
        <v>0.378</v>
      </c>
      <c r="N5487">
        <f>IFERROR(ROUND(( (-1.208*LN(L5487) + 7.5474 + 4.6991*(2.71828^(-0.009*L5487)) + 0.0001*L5487*L5487 - 0.0432*L5487 + 4.7166)/3),2), " ")</f>
        <v>3.14</v>
      </c>
      <c r="O5487">
        <f>IFERROR(MAX(MIN(ROUND(N5487*(Q5487/P5487),2),4.5),1.9)," ")</f>
        <v>2.96</v>
      </c>
      <c r="P5487">
        <f>13.098*F5487^-1.237</f>
        <v>46.350966313994896</v>
      </c>
      <c r="Q5487">
        <f>13.098*M5487^-1.237</f>
        <v>43.636270944612029</v>
      </c>
      <c r="R5487" s="5">
        <f>IFERROR(ROUND(MAX(MIN((-105.4*LN(O5487) + 163.83),95),10),0)," ")</f>
        <v>49</v>
      </c>
      <c r="S5487" s="5" t="str">
        <f>IFERROR(CONCATENATE("(",R5487,",",ROUND((1.2*W5487),2),")")," ")</f>
        <v>(49,0.46)</v>
      </c>
      <c r="T5487">
        <f>R5487-L5487</f>
        <v>8</v>
      </c>
      <c r="U5487" s="7" t="str">
        <f>IF((AND(T5487=0,H5487&gt;=L5487)),"Don’t change bids","OK")</f>
        <v>OK</v>
      </c>
      <c r="V5487" t="e">
        <f>IF((MATCH(F5487,W5487,0)),"Same","Diff")</f>
        <v>#N/A</v>
      </c>
      <c r="W5487" s="5">
        <f>ROUND(M5487,2)</f>
        <v>0.38</v>
      </c>
      <c r="X5487" s="5">
        <v>0.38</v>
      </c>
    </row>
    <row r="5488" spans="1:24" x14ac:dyDescent="0.25">
      <c r="A5488" t="s">
        <v>24</v>
      </c>
      <c r="B5488" t="s">
        <v>5498</v>
      </c>
      <c r="C5488" t="s">
        <v>4401</v>
      </c>
      <c r="D5488" t="s">
        <v>5478</v>
      </c>
      <c r="E5488" t="s">
        <v>569</v>
      </c>
      <c r="F5488" s="5">
        <v>0.37</v>
      </c>
      <c r="G5488" s="9">
        <v>0.1</v>
      </c>
      <c r="H5488" s="6">
        <f>G5488*100</f>
        <v>10</v>
      </c>
      <c r="I5488" t="s">
        <v>9716</v>
      </c>
      <c r="J5488" t="s">
        <v>10765</v>
      </c>
      <c r="K5488">
        <v>41</v>
      </c>
      <c r="L5488">
        <v>41</v>
      </c>
      <c r="M5488">
        <f>(F5488*(1+0.05))</f>
        <v>0.38850000000000001</v>
      </c>
      <c r="N5488">
        <f>IFERROR(ROUND(( (-1.208*LN(L5488) + 7.5474 + 4.6991*(2.71828^(-0.009*L5488)) + 0.0001*L5488*L5488 - 0.0432*L5488 + 4.7166)/3),2), " ")</f>
        <v>3.14</v>
      </c>
      <c r="O5488">
        <f>IFERROR(MAX(MIN(ROUND(N5488*(Q5488/P5488),2),4.5),1.9)," ")</f>
        <v>2.96</v>
      </c>
      <c r="P5488">
        <f>13.098*F5488^-1.237</f>
        <v>44.806338281983834</v>
      </c>
      <c r="Q5488">
        <f>13.098*M5488^-1.237</f>
        <v>42.182109086218873</v>
      </c>
      <c r="R5488" s="5">
        <f>IFERROR(ROUND(MAX(MIN((-105.4*LN(O5488) + 163.83),95),10),0)," ")</f>
        <v>49</v>
      </c>
      <c r="S5488" s="5" t="str">
        <f>IFERROR(CONCATENATE("(",R5488,",",ROUND((1.2*W5488),2),")")," ")</f>
        <v>(49,0.47)</v>
      </c>
      <c r="T5488">
        <f>R5488-L5488</f>
        <v>8</v>
      </c>
      <c r="U5488" s="7" t="str">
        <f>IF((AND(T5488=0,H5488&gt;=L5488)),"Don’t change bids","OK")</f>
        <v>OK</v>
      </c>
      <c r="V5488" t="e">
        <f>IF((MATCH(F5488,W5488,0)),"Same","Diff")</f>
        <v>#N/A</v>
      </c>
      <c r="W5488" s="5">
        <f>ROUND(M5488,2)</f>
        <v>0.39</v>
      </c>
      <c r="X5488" s="5">
        <v>0.39</v>
      </c>
    </row>
    <row r="5489" spans="1:24" x14ac:dyDescent="0.25">
      <c r="A5489" t="s">
        <v>24</v>
      </c>
      <c r="B5489" t="s">
        <v>5499</v>
      </c>
      <c r="C5489" t="s">
        <v>4401</v>
      </c>
      <c r="D5489" t="s">
        <v>5478</v>
      </c>
      <c r="E5489" t="s">
        <v>569</v>
      </c>
      <c r="F5489" s="5">
        <v>0.37</v>
      </c>
      <c r="G5489" s="9">
        <v>0.1</v>
      </c>
      <c r="H5489" s="6">
        <f>G5489*100</f>
        <v>10</v>
      </c>
      <c r="I5489" t="s">
        <v>9716</v>
      </c>
      <c r="J5489" t="s">
        <v>10765</v>
      </c>
      <c r="K5489">
        <v>41</v>
      </c>
      <c r="L5489">
        <v>41</v>
      </c>
      <c r="M5489">
        <f>(F5489*(1+0.05))</f>
        <v>0.38850000000000001</v>
      </c>
      <c r="N5489">
        <f>IFERROR(ROUND(( (-1.208*LN(L5489) + 7.5474 + 4.6991*(2.71828^(-0.009*L5489)) + 0.0001*L5489*L5489 - 0.0432*L5489 + 4.7166)/3),2), " ")</f>
        <v>3.14</v>
      </c>
      <c r="O5489">
        <f>IFERROR(MAX(MIN(ROUND(N5489*(Q5489/P5489),2),4.5),1.9)," ")</f>
        <v>2.96</v>
      </c>
      <c r="P5489">
        <f>13.098*F5489^-1.237</f>
        <v>44.806338281983834</v>
      </c>
      <c r="Q5489">
        <f>13.098*M5489^-1.237</f>
        <v>42.182109086218873</v>
      </c>
      <c r="R5489" s="5">
        <f>IFERROR(ROUND(MAX(MIN((-105.4*LN(O5489) + 163.83),95),10),0)," ")</f>
        <v>49</v>
      </c>
      <c r="S5489" s="5" t="str">
        <f>IFERROR(CONCATENATE("(",R5489,",",ROUND((1.2*W5489),2),")")," ")</f>
        <v>(49,0.47)</v>
      </c>
      <c r="T5489">
        <f>R5489-L5489</f>
        <v>8</v>
      </c>
      <c r="U5489" s="7" t="str">
        <f>IF((AND(T5489=0,H5489&gt;=L5489)),"Don’t change bids","OK")</f>
        <v>OK</v>
      </c>
      <c r="V5489" t="e">
        <f>IF((MATCH(F5489,W5489,0)),"Same","Diff")</f>
        <v>#N/A</v>
      </c>
      <c r="W5489" s="5">
        <f>ROUND(M5489,2)</f>
        <v>0.39</v>
      </c>
      <c r="X5489" s="5">
        <v>0.39</v>
      </c>
    </row>
    <row r="5490" spans="1:24" x14ac:dyDescent="0.25">
      <c r="A5490" t="s">
        <v>24</v>
      </c>
      <c r="B5490" t="s">
        <v>5500</v>
      </c>
      <c r="C5490" t="s">
        <v>4401</v>
      </c>
      <c r="D5490" t="s">
        <v>5486</v>
      </c>
      <c r="E5490" t="s">
        <v>569</v>
      </c>
      <c r="F5490" s="5">
        <v>0.37</v>
      </c>
      <c r="G5490" s="9">
        <v>0.1</v>
      </c>
      <c r="H5490" s="6">
        <f>G5490*100</f>
        <v>10</v>
      </c>
      <c r="I5490" t="s">
        <v>9716</v>
      </c>
      <c r="J5490" t="s">
        <v>10765</v>
      </c>
      <c r="K5490">
        <v>41</v>
      </c>
      <c r="L5490">
        <v>41</v>
      </c>
      <c r="M5490">
        <f>(F5490*(1+0.05))</f>
        <v>0.38850000000000001</v>
      </c>
      <c r="N5490">
        <f>IFERROR(ROUND(( (-1.208*LN(L5490) + 7.5474 + 4.6991*(2.71828^(-0.009*L5490)) + 0.0001*L5490*L5490 - 0.0432*L5490 + 4.7166)/3),2), " ")</f>
        <v>3.14</v>
      </c>
      <c r="O5490">
        <f>IFERROR(MAX(MIN(ROUND(N5490*(Q5490/P5490),2),4.5),1.9)," ")</f>
        <v>2.96</v>
      </c>
      <c r="P5490">
        <f>13.098*F5490^-1.237</f>
        <v>44.806338281983834</v>
      </c>
      <c r="Q5490">
        <f>13.098*M5490^-1.237</f>
        <v>42.182109086218873</v>
      </c>
      <c r="R5490" s="5">
        <f>IFERROR(ROUND(MAX(MIN((-105.4*LN(O5490) + 163.83),95),10),0)," ")</f>
        <v>49</v>
      </c>
      <c r="S5490" s="5" t="str">
        <f>IFERROR(CONCATENATE("(",R5490,",",ROUND((1.2*W5490),2),")")," ")</f>
        <v>(49,0.47)</v>
      </c>
      <c r="T5490">
        <f>R5490-L5490</f>
        <v>8</v>
      </c>
      <c r="U5490" s="7" t="str">
        <f>IF((AND(T5490=0,H5490&gt;=L5490)),"Don’t change bids","OK")</f>
        <v>OK</v>
      </c>
      <c r="V5490" t="e">
        <f>IF((MATCH(F5490,W5490,0)),"Same","Diff")</f>
        <v>#N/A</v>
      </c>
      <c r="W5490" s="5">
        <f>ROUND(M5490,2)</f>
        <v>0.39</v>
      </c>
      <c r="X5490" s="5">
        <v>0.39</v>
      </c>
    </row>
    <row r="5491" spans="1:24" x14ac:dyDescent="0.25">
      <c r="A5491" t="s">
        <v>24</v>
      </c>
      <c r="B5491" t="s">
        <v>5501</v>
      </c>
      <c r="C5491" t="s">
        <v>4401</v>
      </c>
      <c r="D5491" t="s">
        <v>5486</v>
      </c>
      <c r="E5491" t="s">
        <v>569</v>
      </c>
      <c r="F5491" s="5">
        <v>0.37</v>
      </c>
      <c r="G5491" s="9">
        <v>0.1</v>
      </c>
      <c r="H5491" s="6">
        <f>G5491*100</f>
        <v>10</v>
      </c>
      <c r="I5491" t="s">
        <v>9716</v>
      </c>
      <c r="J5491" t="s">
        <v>10765</v>
      </c>
      <c r="K5491">
        <v>41</v>
      </c>
      <c r="L5491">
        <v>41</v>
      </c>
      <c r="M5491">
        <f>(F5491*(1+0.05))</f>
        <v>0.38850000000000001</v>
      </c>
      <c r="N5491">
        <f>IFERROR(ROUND(( (-1.208*LN(L5491) + 7.5474 + 4.6991*(2.71828^(-0.009*L5491)) + 0.0001*L5491*L5491 - 0.0432*L5491 + 4.7166)/3),2), " ")</f>
        <v>3.14</v>
      </c>
      <c r="O5491">
        <f>IFERROR(MAX(MIN(ROUND(N5491*(Q5491/P5491),2),4.5),1.9)," ")</f>
        <v>2.96</v>
      </c>
      <c r="P5491">
        <f>13.098*F5491^-1.237</f>
        <v>44.806338281983834</v>
      </c>
      <c r="Q5491">
        <f>13.098*M5491^-1.237</f>
        <v>42.182109086218873</v>
      </c>
      <c r="R5491" s="5">
        <f>IFERROR(ROUND(MAX(MIN((-105.4*LN(O5491) + 163.83),95),10),0)," ")</f>
        <v>49</v>
      </c>
      <c r="S5491" s="5" t="str">
        <f>IFERROR(CONCATENATE("(",R5491,",",ROUND((1.2*W5491),2),")")," ")</f>
        <v>(49,0.47)</v>
      </c>
      <c r="T5491">
        <f>R5491-L5491</f>
        <v>8</v>
      </c>
      <c r="U5491" s="7" t="str">
        <f>IF((AND(T5491=0,H5491&gt;=L5491)),"Don’t change bids","OK")</f>
        <v>OK</v>
      </c>
      <c r="V5491" t="e">
        <f>IF((MATCH(F5491,W5491,0)),"Same","Diff")</f>
        <v>#N/A</v>
      </c>
      <c r="W5491" s="5">
        <f>ROUND(M5491,2)</f>
        <v>0.39</v>
      </c>
      <c r="X5491" s="5">
        <v>0.39</v>
      </c>
    </row>
    <row r="5492" spans="1:24" x14ac:dyDescent="0.25">
      <c r="A5492" t="s">
        <v>24</v>
      </c>
      <c r="B5492" t="s">
        <v>5502</v>
      </c>
      <c r="C5492" t="s">
        <v>4401</v>
      </c>
      <c r="D5492" t="s">
        <v>5478</v>
      </c>
      <c r="E5492" t="s">
        <v>569</v>
      </c>
      <c r="F5492" s="5">
        <v>0.37</v>
      </c>
      <c r="G5492" s="9">
        <v>0.1</v>
      </c>
      <c r="H5492" s="6">
        <f>G5492*100</f>
        <v>10</v>
      </c>
      <c r="I5492" t="s">
        <v>9716</v>
      </c>
      <c r="J5492" t="s">
        <v>10765</v>
      </c>
      <c r="K5492">
        <v>41</v>
      </c>
      <c r="L5492">
        <v>41</v>
      </c>
      <c r="M5492">
        <f>(F5492*(1+0.05))</f>
        <v>0.38850000000000001</v>
      </c>
      <c r="N5492">
        <f>IFERROR(ROUND(( (-1.208*LN(L5492) + 7.5474 + 4.6991*(2.71828^(-0.009*L5492)) + 0.0001*L5492*L5492 - 0.0432*L5492 + 4.7166)/3),2), " ")</f>
        <v>3.14</v>
      </c>
      <c r="O5492">
        <f>IFERROR(MAX(MIN(ROUND(N5492*(Q5492/P5492),2),4.5),1.9)," ")</f>
        <v>2.96</v>
      </c>
      <c r="P5492">
        <f>13.098*F5492^-1.237</f>
        <v>44.806338281983834</v>
      </c>
      <c r="Q5492">
        <f>13.098*M5492^-1.237</f>
        <v>42.182109086218873</v>
      </c>
      <c r="R5492" s="5">
        <f>IFERROR(ROUND(MAX(MIN((-105.4*LN(O5492) + 163.83),95),10),0)," ")</f>
        <v>49</v>
      </c>
      <c r="S5492" s="5" t="str">
        <f>IFERROR(CONCATENATE("(",R5492,",",ROUND((1.2*W5492),2),")")," ")</f>
        <v>(49,0.47)</v>
      </c>
      <c r="T5492">
        <f>R5492-L5492</f>
        <v>8</v>
      </c>
      <c r="U5492" s="7" t="str">
        <f>IF((AND(T5492=0,H5492&gt;=L5492)),"Don’t change bids","OK")</f>
        <v>OK</v>
      </c>
      <c r="V5492" t="e">
        <f>IF((MATCH(F5492,W5492,0)),"Same","Diff")</f>
        <v>#N/A</v>
      </c>
      <c r="W5492" s="5">
        <f>ROUND(M5492,2)</f>
        <v>0.39</v>
      </c>
      <c r="X5492" s="5">
        <v>0.39</v>
      </c>
    </row>
    <row r="5493" spans="1:24" x14ac:dyDescent="0.25">
      <c r="A5493" t="s">
        <v>24</v>
      </c>
      <c r="B5493" t="s">
        <v>5503</v>
      </c>
      <c r="C5493" t="s">
        <v>4401</v>
      </c>
      <c r="D5493" t="s">
        <v>5478</v>
      </c>
      <c r="E5493" t="s">
        <v>569</v>
      </c>
      <c r="F5493" s="5">
        <v>0.37</v>
      </c>
      <c r="G5493" s="9">
        <v>0.1</v>
      </c>
      <c r="H5493" s="6">
        <f>G5493*100</f>
        <v>10</v>
      </c>
      <c r="I5493" t="s">
        <v>9716</v>
      </c>
      <c r="J5493" t="s">
        <v>10765</v>
      </c>
      <c r="K5493">
        <v>41</v>
      </c>
      <c r="L5493">
        <v>41</v>
      </c>
      <c r="M5493">
        <f>(F5493*(1+0.05))</f>
        <v>0.38850000000000001</v>
      </c>
      <c r="N5493">
        <f>IFERROR(ROUND(( (-1.208*LN(L5493) + 7.5474 + 4.6991*(2.71828^(-0.009*L5493)) + 0.0001*L5493*L5493 - 0.0432*L5493 + 4.7166)/3),2), " ")</f>
        <v>3.14</v>
      </c>
      <c r="O5493">
        <f>IFERROR(MAX(MIN(ROUND(N5493*(Q5493/P5493),2),4.5),1.9)," ")</f>
        <v>2.96</v>
      </c>
      <c r="P5493">
        <f>13.098*F5493^-1.237</f>
        <v>44.806338281983834</v>
      </c>
      <c r="Q5493">
        <f>13.098*M5493^-1.237</f>
        <v>42.182109086218873</v>
      </c>
      <c r="R5493" s="5">
        <f>IFERROR(ROUND(MAX(MIN((-105.4*LN(O5493) + 163.83),95),10),0)," ")</f>
        <v>49</v>
      </c>
      <c r="S5493" s="5" t="str">
        <f>IFERROR(CONCATENATE("(",R5493,",",ROUND((1.2*W5493),2),")")," ")</f>
        <v>(49,0.47)</v>
      </c>
      <c r="T5493">
        <f>R5493-L5493</f>
        <v>8</v>
      </c>
      <c r="U5493" s="7" t="str">
        <f>IF((AND(T5493=0,H5493&gt;=L5493)),"Don’t change bids","OK")</f>
        <v>OK</v>
      </c>
      <c r="V5493" t="e">
        <f>IF((MATCH(F5493,W5493,0)),"Same","Diff")</f>
        <v>#N/A</v>
      </c>
      <c r="W5493" s="5">
        <f>ROUND(M5493,2)</f>
        <v>0.39</v>
      </c>
      <c r="X5493" s="5">
        <v>0.39</v>
      </c>
    </row>
    <row r="5494" spans="1:24" x14ac:dyDescent="0.25">
      <c r="A5494" t="s">
        <v>24</v>
      </c>
      <c r="B5494" t="s">
        <v>5504</v>
      </c>
      <c r="C5494" t="s">
        <v>4401</v>
      </c>
      <c r="D5494" t="s">
        <v>5478</v>
      </c>
      <c r="E5494" t="s">
        <v>569</v>
      </c>
      <c r="F5494" s="5">
        <v>0.37</v>
      </c>
      <c r="G5494" s="9">
        <v>0.1</v>
      </c>
      <c r="H5494" s="6">
        <f>G5494*100</f>
        <v>10</v>
      </c>
      <c r="I5494" t="s">
        <v>9716</v>
      </c>
      <c r="J5494" t="s">
        <v>10765</v>
      </c>
      <c r="K5494">
        <v>41</v>
      </c>
      <c r="L5494">
        <v>41</v>
      </c>
      <c r="M5494">
        <f>(F5494*(1+0.05))</f>
        <v>0.38850000000000001</v>
      </c>
      <c r="N5494">
        <f>IFERROR(ROUND(( (-1.208*LN(L5494) + 7.5474 + 4.6991*(2.71828^(-0.009*L5494)) + 0.0001*L5494*L5494 - 0.0432*L5494 + 4.7166)/3),2), " ")</f>
        <v>3.14</v>
      </c>
      <c r="O5494">
        <f>IFERROR(MAX(MIN(ROUND(N5494*(Q5494/P5494),2),4.5),1.9)," ")</f>
        <v>2.96</v>
      </c>
      <c r="P5494">
        <f>13.098*F5494^-1.237</f>
        <v>44.806338281983834</v>
      </c>
      <c r="Q5494">
        <f>13.098*M5494^-1.237</f>
        <v>42.182109086218873</v>
      </c>
      <c r="R5494" s="5">
        <f>IFERROR(ROUND(MAX(MIN((-105.4*LN(O5494) + 163.83),95),10),0)," ")</f>
        <v>49</v>
      </c>
      <c r="S5494" s="5" t="str">
        <f>IFERROR(CONCATENATE("(",R5494,",",ROUND((1.2*W5494),2),")")," ")</f>
        <v>(49,0.47)</v>
      </c>
      <c r="T5494">
        <f>R5494-L5494</f>
        <v>8</v>
      </c>
      <c r="U5494" s="7" t="str">
        <f>IF((AND(T5494=0,H5494&gt;=L5494)),"Don’t change bids","OK")</f>
        <v>OK</v>
      </c>
      <c r="V5494" t="e">
        <f>IF((MATCH(F5494,W5494,0)),"Same","Diff")</f>
        <v>#N/A</v>
      </c>
      <c r="W5494" s="5">
        <f>ROUND(M5494,2)</f>
        <v>0.39</v>
      </c>
      <c r="X5494" s="5">
        <v>0.39</v>
      </c>
    </row>
    <row r="5495" spans="1:24" x14ac:dyDescent="0.25">
      <c r="A5495" t="s">
        <v>24</v>
      </c>
      <c r="B5495" t="s">
        <v>5505</v>
      </c>
      <c r="C5495" t="s">
        <v>4401</v>
      </c>
      <c r="D5495" t="s">
        <v>5478</v>
      </c>
      <c r="E5495" t="s">
        <v>569</v>
      </c>
      <c r="F5495" s="5">
        <v>0.37</v>
      </c>
      <c r="G5495" s="9">
        <v>0.1</v>
      </c>
      <c r="H5495" s="6">
        <f>G5495*100</f>
        <v>10</v>
      </c>
      <c r="I5495" t="s">
        <v>9716</v>
      </c>
      <c r="J5495" t="s">
        <v>10765</v>
      </c>
      <c r="K5495">
        <v>41</v>
      </c>
      <c r="L5495">
        <v>41</v>
      </c>
      <c r="M5495">
        <f>(F5495*(1+0.05))</f>
        <v>0.38850000000000001</v>
      </c>
      <c r="N5495">
        <f>IFERROR(ROUND(( (-1.208*LN(L5495) + 7.5474 + 4.6991*(2.71828^(-0.009*L5495)) + 0.0001*L5495*L5495 - 0.0432*L5495 + 4.7166)/3),2), " ")</f>
        <v>3.14</v>
      </c>
      <c r="O5495">
        <f>IFERROR(MAX(MIN(ROUND(N5495*(Q5495/P5495),2),4.5),1.9)," ")</f>
        <v>2.96</v>
      </c>
      <c r="P5495">
        <f>13.098*F5495^-1.237</f>
        <v>44.806338281983834</v>
      </c>
      <c r="Q5495">
        <f>13.098*M5495^-1.237</f>
        <v>42.182109086218873</v>
      </c>
      <c r="R5495" s="5">
        <f>IFERROR(ROUND(MAX(MIN((-105.4*LN(O5495) + 163.83),95),10),0)," ")</f>
        <v>49</v>
      </c>
      <c r="S5495" s="5" t="str">
        <f>IFERROR(CONCATENATE("(",R5495,",",ROUND((1.2*W5495),2),")")," ")</f>
        <v>(49,0.47)</v>
      </c>
      <c r="T5495">
        <f>R5495-L5495</f>
        <v>8</v>
      </c>
      <c r="U5495" s="7" t="str">
        <f>IF((AND(T5495=0,H5495&gt;=L5495)),"Don’t change bids","OK")</f>
        <v>OK</v>
      </c>
      <c r="V5495" t="e">
        <f>IF((MATCH(F5495,W5495,0)),"Same","Diff")</f>
        <v>#N/A</v>
      </c>
      <c r="W5495" s="5">
        <f>ROUND(M5495,2)</f>
        <v>0.39</v>
      </c>
      <c r="X5495" s="5">
        <v>0.39</v>
      </c>
    </row>
    <row r="5496" spans="1:24" x14ac:dyDescent="0.25">
      <c r="A5496" t="s">
        <v>24</v>
      </c>
      <c r="B5496" t="s">
        <v>5506</v>
      </c>
      <c r="C5496" t="s">
        <v>4401</v>
      </c>
      <c r="D5496" t="s">
        <v>5478</v>
      </c>
      <c r="E5496" t="s">
        <v>569</v>
      </c>
      <c r="F5496" s="5">
        <v>0.37</v>
      </c>
      <c r="G5496" s="9">
        <v>0.1</v>
      </c>
      <c r="H5496" s="6">
        <f>G5496*100</f>
        <v>10</v>
      </c>
      <c r="I5496" t="s">
        <v>9716</v>
      </c>
      <c r="J5496" t="s">
        <v>10765</v>
      </c>
      <c r="K5496">
        <v>41</v>
      </c>
      <c r="L5496">
        <v>41</v>
      </c>
      <c r="M5496">
        <f>(F5496*(1+0.05))</f>
        <v>0.38850000000000001</v>
      </c>
      <c r="N5496">
        <f>IFERROR(ROUND(( (-1.208*LN(L5496) + 7.5474 + 4.6991*(2.71828^(-0.009*L5496)) + 0.0001*L5496*L5496 - 0.0432*L5496 + 4.7166)/3),2), " ")</f>
        <v>3.14</v>
      </c>
      <c r="O5496">
        <f>IFERROR(MAX(MIN(ROUND(N5496*(Q5496/P5496),2),4.5),1.9)," ")</f>
        <v>2.96</v>
      </c>
      <c r="P5496">
        <f>13.098*F5496^-1.237</f>
        <v>44.806338281983834</v>
      </c>
      <c r="Q5496">
        <f>13.098*M5496^-1.237</f>
        <v>42.182109086218873</v>
      </c>
      <c r="R5496" s="5">
        <f>IFERROR(ROUND(MAX(MIN((-105.4*LN(O5496) + 163.83),95),10),0)," ")</f>
        <v>49</v>
      </c>
      <c r="S5496" s="5" t="str">
        <f>IFERROR(CONCATENATE("(",R5496,",",ROUND((1.2*W5496),2),")")," ")</f>
        <v>(49,0.47)</v>
      </c>
      <c r="T5496">
        <f>R5496-L5496</f>
        <v>8</v>
      </c>
      <c r="U5496" s="7" t="str">
        <f>IF((AND(T5496=0,H5496&gt;=L5496)),"Don’t change bids","OK")</f>
        <v>OK</v>
      </c>
      <c r="V5496" t="e">
        <f>IF((MATCH(F5496,W5496,0)),"Same","Diff")</f>
        <v>#N/A</v>
      </c>
      <c r="W5496" s="5">
        <f>ROUND(M5496,2)</f>
        <v>0.39</v>
      </c>
      <c r="X5496" s="5">
        <v>0.39</v>
      </c>
    </row>
    <row r="5497" spans="1:24" x14ac:dyDescent="0.25">
      <c r="A5497" t="s">
        <v>24</v>
      </c>
      <c r="B5497" t="s">
        <v>5507</v>
      </c>
      <c r="C5497" t="s">
        <v>4401</v>
      </c>
      <c r="D5497" t="s">
        <v>5478</v>
      </c>
      <c r="E5497" t="s">
        <v>539</v>
      </c>
      <c r="F5497" s="5">
        <v>0.35</v>
      </c>
      <c r="G5497" s="9">
        <v>0.1</v>
      </c>
      <c r="H5497" s="6">
        <f>G5497*100</f>
        <v>10</v>
      </c>
      <c r="I5497" t="s">
        <v>9712</v>
      </c>
      <c r="J5497" t="s">
        <v>10765</v>
      </c>
      <c r="K5497">
        <v>41</v>
      </c>
      <c r="L5497">
        <v>41</v>
      </c>
      <c r="M5497">
        <f>(F5497*(1+0.05))</f>
        <v>0.36749999999999999</v>
      </c>
      <c r="N5497">
        <f>IFERROR(ROUND(( (-1.208*LN(L5497) + 7.5474 + 4.6991*(2.71828^(-0.009*L5497)) + 0.0001*L5497*L5497 - 0.0432*L5497 + 4.7166)/3),2), " ")</f>
        <v>3.14</v>
      </c>
      <c r="O5497">
        <f>IFERROR(MAX(MIN(ROUND(N5497*(Q5497/P5497),2),4.5),1.9)," ")</f>
        <v>2.96</v>
      </c>
      <c r="P5497">
        <f>13.098*F5497^-1.237</f>
        <v>47.994648485198184</v>
      </c>
      <c r="Q5497">
        <f>13.098*M5497^-1.237</f>
        <v>45.183685513783573</v>
      </c>
      <c r="R5497" s="5">
        <f>IFERROR(ROUND(MAX(MIN((-105.4*LN(O5497) + 163.83),95),10),0)," ")</f>
        <v>49</v>
      </c>
      <c r="S5497" s="5" t="str">
        <f>IFERROR(CONCATENATE("(",R5497,",",ROUND((1.2*W5497),2),")")," ")</f>
        <v>(49,0.44)</v>
      </c>
      <c r="T5497">
        <f>R5497-L5497</f>
        <v>8</v>
      </c>
      <c r="U5497" s="7" t="str">
        <f>IF((AND(T5497=0,H5497&gt;=L5497)),"Don’t change bids","OK")</f>
        <v>OK</v>
      </c>
      <c r="V5497" t="e">
        <f>IF((MATCH(F5497,W5497,0)),"Same","Diff")</f>
        <v>#N/A</v>
      </c>
      <c r="W5497" s="5">
        <f>ROUND(M5497,2)</f>
        <v>0.37</v>
      </c>
      <c r="X5497" s="5">
        <v>0.37</v>
      </c>
    </row>
    <row r="5498" spans="1:24" x14ac:dyDescent="0.25">
      <c r="A5498" t="s">
        <v>24</v>
      </c>
      <c r="B5498" t="s">
        <v>5508</v>
      </c>
      <c r="C5498" t="s">
        <v>4401</v>
      </c>
      <c r="D5498" t="s">
        <v>5478</v>
      </c>
      <c r="E5498" t="s">
        <v>569</v>
      </c>
      <c r="F5498" s="5">
        <v>0.37</v>
      </c>
      <c r="G5498" s="9">
        <v>0.1</v>
      </c>
      <c r="H5498" s="6">
        <f>G5498*100</f>
        <v>10</v>
      </c>
      <c r="I5498" t="s">
        <v>9716</v>
      </c>
      <c r="J5498" t="s">
        <v>10765</v>
      </c>
      <c r="K5498">
        <v>41</v>
      </c>
      <c r="L5498">
        <v>41</v>
      </c>
      <c r="M5498">
        <f>(F5498*(1+0.05))</f>
        <v>0.38850000000000001</v>
      </c>
      <c r="N5498">
        <f>IFERROR(ROUND(( (-1.208*LN(L5498) + 7.5474 + 4.6991*(2.71828^(-0.009*L5498)) + 0.0001*L5498*L5498 - 0.0432*L5498 + 4.7166)/3),2), " ")</f>
        <v>3.14</v>
      </c>
      <c r="O5498">
        <f>IFERROR(MAX(MIN(ROUND(N5498*(Q5498/P5498),2),4.5),1.9)," ")</f>
        <v>2.96</v>
      </c>
      <c r="P5498">
        <f>13.098*F5498^-1.237</f>
        <v>44.806338281983834</v>
      </c>
      <c r="Q5498">
        <f>13.098*M5498^-1.237</f>
        <v>42.182109086218873</v>
      </c>
      <c r="R5498" s="5">
        <f>IFERROR(ROUND(MAX(MIN((-105.4*LN(O5498) + 163.83),95),10),0)," ")</f>
        <v>49</v>
      </c>
      <c r="S5498" s="5" t="str">
        <f>IFERROR(CONCATENATE("(",R5498,",",ROUND((1.2*W5498),2),")")," ")</f>
        <v>(49,0.47)</v>
      </c>
      <c r="T5498">
        <f>R5498-L5498</f>
        <v>8</v>
      </c>
      <c r="U5498" s="7" t="str">
        <f>IF((AND(T5498=0,H5498&gt;=L5498)),"Don’t change bids","OK")</f>
        <v>OK</v>
      </c>
      <c r="V5498" t="e">
        <f>IF((MATCH(F5498,W5498,0)),"Same","Diff")</f>
        <v>#N/A</v>
      </c>
      <c r="W5498" s="5">
        <f>ROUND(M5498,2)</f>
        <v>0.39</v>
      </c>
      <c r="X5498" s="5">
        <v>0.39</v>
      </c>
    </row>
    <row r="5499" spans="1:24" x14ac:dyDescent="0.25">
      <c r="A5499" t="s">
        <v>24</v>
      </c>
      <c r="B5499" t="s">
        <v>5509</v>
      </c>
      <c r="C5499" t="s">
        <v>4401</v>
      </c>
      <c r="D5499" t="s">
        <v>5486</v>
      </c>
      <c r="E5499" t="s">
        <v>569</v>
      </c>
      <c r="F5499" s="5">
        <v>0.37</v>
      </c>
      <c r="G5499" s="9">
        <v>0.1</v>
      </c>
      <c r="H5499" s="6">
        <f>G5499*100</f>
        <v>10</v>
      </c>
      <c r="I5499" t="s">
        <v>9716</v>
      </c>
      <c r="J5499" t="s">
        <v>10765</v>
      </c>
      <c r="K5499">
        <v>41</v>
      </c>
      <c r="L5499">
        <v>41</v>
      </c>
      <c r="M5499">
        <f>(F5499*(1+0.05))</f>
        <v>0.38850000000000001</v>
      </c>
      <c r="N5499">
        <f>IFERROR(ROUND(( (-1.208*LN(L5499) + 7.5474 + 4.6991*(2.71828^(-0.009*L5499)) + 0.0001*L5499*L5499 - 0.0432*L5499 + 4.7166)/3),2), " ")</f>
        <v>3.14</v>
      </c>
      <c r="O5499">
        <f>IFERROR(MAX(MIN(ROUND(N5499*(Q5499/P5499),2),4.5),1.9)," ")</f>
        <v>2.96</v>
      </c>
      <c r="P5499">
        <f>13.098*F5499^-1.237</f>
        <v>44.806338281983834</v>
      </c>
      <c r="Q5499">
        <f>13.098*M5499^-1.237</f>
        <v>42.182109086218873</v>
      </c>
      <c r="R5499" s="5">
        <f>IFERROR(ROUND(MAX(MIN((-105.4*LN(O5499) + 163.83),95),10),0)," ")</f>
        <v>49</v>
      </c>
      <c r="S5499" s="5" t="str">
        <f>IFERROR(CONCATENATE("(",R5499,",",ROUND((1.2*W5499),2),")")," ")</f>
        <v>(49,0.47)</v>
      </c>
      <c r="T5499">
        <f>R5499-L5499</f>
        <v>8</v>
      </c>
      <c r="U5499" s="7" t="str">
        <f>IF((AND(T5499=0,H5499&gt;=L5499)),"Don’t change bids","OK")</f>
        <v>OK</v>
      </c>
      <c r="V5499" t="e">
        <f>IF((MATCH(F5499,W5499,0)),"Same","Diff")</f>
        <v>#N/A</v>
      </c>
      <c r="W5499" s="5">
        <f>ROUND(M5499,2)</f>
        <v>0.39</v>
      </c>
      <c r="X5499" s="5">
        <v>0.39</v>
      </c>
    </row>
    <row r="5500" spans="1:24" x14ac:dyDescent="0.25">
      <c r="A5500" t="s">
        <v>24</v>
      </c>
      <c r="B5500" t="s">
        <v>5510</v>
      </c>
      <c r="C5500" t="s">
        <v>4401</v>
      </c>
      <c r="D5500" t="s">
        <v>5478</v>
      </c>
      <c r="E5500" t="s">
        <v>569</v>
      </c>
      <c r="F5500" s="5">
        <v>0.37</v>
      </c>
      <c r="G5500" s="9">
        <v>0.1</v>
      </c>
      <c r="H5500" s="6">
        <f>G5500*100</f>
        <v>10</v>
      </c>
      <c r="I5500" t="s">
        <v>9716</v>
      </c>
      <c r="J5500" t="s">
        <v>10765</v>
      </c>
      <c r="K5500">
        <v>41</v>
      </c>
      <c r="L5500">
        <v>41</v>
      </c>
      <c r="M5500">
        <f>(F5500*(1+0.05))</f>
        <v>0.38850000000000001</v>
      </c>
      <c r="N5500">
        <f>IFERROR(ROUND(( (-1.208*LN(L5500) + 7.5474 + 4.6991*(2.71828^(-0.009*L5500)) + 0.0001*L5500*L5500 - 0.0432*L5500 + 4.7166)/3),2), " ")</f>
        <v>3.14</v>
      </c>
      <c r="O5500">
        <f>IFERROR(MAX(MIN(ROUND(N5500*(Q5500/P5500),2),4.5),1.9)," ")</f>
        <v>2.96</v>
      </c>
      <c r="P5500">
        <f>13.098*F5500^-1.237</f>
        <v>44.806338281983834</v>
      </c>
      <c r="Q5500">
        <f>13.098*M5500^-1.237</f>
        <v>42.182109086218873</v>
      </c>
      <c r="R5500" s="5">
        <f>IFERROR(ROUND(MAX(MIN((-105.4*LN(O5500) + 163.83),95),10),0)," ")</f>
        <v>49</v>
      </c>
      <c r="S5500" s="5" t="str">
        <f>IFERROR(CONCATENATE("(",R5500,",",ROUND((1.2*W5500),2),")")," ")</f>
        <v>(49,0.47)</v>
      </c>
      <c r="T5500">
        <f>R5500-L5500</f>
        <v>8</v>
      </c>
      <c r="U5500" s="7" t="str">
        <f>IF((AND(T5500=0,H5500&gt;=L5500)),"Don’t change bids","OK")</f>
        <v>OK</v>
      </c>
      <c r="V5500" t="e">
        <f>IF((MATCH(F5500,W5500,0)),"Same","Diff")</f>
        <v>#N/A</v>
      </c>
      <c r="W5500" s="5">
        <f>ROUND(M5500,2)</f>
        <v>0.39</v>
      </c>
      <c r="X5500" s="5">
        <v>0.39</v>
      </c>
    </row>
    <row r="5501" spans="1:24" x14ac:dyDescent="0.25">
      <c r="A5501" t="s">
        <v>24</v>
      </c>
      <c r="B5501" t="s">
        <v>5511</v>
      </c>
      <c r="C5501" t="s">
        <v>4401</v>
      </c>
      <c r="D5501" t="s">
        <v>5478</v>
      </c>
      <c r="E5501" t="s">
        <v>569</v>
      </c>
      <c r="F5501" s="5">
        <v>0.37</v>
      </c>
      <c r="G5501" s="9">
        <v>0.1</v>
      </c>
      <c r="H5501" s="6">
        <f>G5501*100</f>
        <v>10</v>
      </c>
      <c r="I5501" t="s">
        <v>9716</v>
      </c>
      <c r="J5501" t="s">
        <v>10765</v>
      </c>
      <c r="K5501">
        <v>41</v>
      </c>
      <c r="L5501">
        <v>41</v>
      </c>
      <c r="M5501">
        <f>(F5501*(1+0.05))</f>
        <v>0.38850000000000001</v>
      </c>
      <c r="N5501">
        <f>IFERROR(ROUND(( (-1.208*LN(L5501) + 7.5474 + 4.6991*(2.71828^(-0.009*L5501)) + 0.0001*L5501*L5501 - 0.0432*L5501 + 4.7166)/3),2), " ")</f>
        <v>3.14</v>
      </c>
      <c r="O5501">
        <f>IFERROR(MAX(MIN(ROUND(N5501*(Q5501/P5501),2),4.5),1.9)," ")</f>
        <v>2.96</v>
      </c>
      <c r="P5501">
        <f>13.098*F5501^-1.237</f>
        <v>44.806338281983834</v>
      </c>
      <c r="Q5501">
        <f>13.098*M5501^-1.237</f>
        <v>42.182109086218873</v>
      </c>
      <c r="R5501" s="5">
        <f>IFERROR(ROUND(MAX(MIN((-105.4*LN(O5501) + 163.83),95),10),0)," ")</f>
        <v>49</v>
      </c>
      <c r="S5501" s="5" t="str">
        <f>IFERROR(CONCATENATE("(",R5501,",",ROUND((1.2*W5501),2),")")," ")</f>
        <v>(49,0.47)</v>
      </c>
      <c r="T5501">
        <f>R5501-L5501</f>
        <v>8</v>
      </c>
      <c r="U5501" s="7" t="str">
        <f>IF((AND(T5501=0,H5501&gt;=L5501)),"Don’t change bids","OK")</f>
        <v>OK</v>
      </c>
      <c r="V5501" t="e">
        <f>IF((MATCH(F5501,W5501,0)),"Same","Diff")</f>
        <v>#N/A</v>
      </c>
      <c r="W5501" s="5">
        <f>ROUND(M5501,2)</f>
        <v>0.39</v>
      </c>
      <c r="X5501" s="5">
        <v>0.39</v>
      </c>
    </row>
    <row r="5502" spans="1:24" x14ac:dyDescent="0.25">
      <c r="A5502" t="s">
        <v>24</v>
      </c>
      <c r="B5502" t="s">
        <v>5512</v>
      </c>
      <c r="C5502" t="s">
        <v>4401</v>
      </c>
      <c r="D5502" t="s">
        <v>5478</v>
      </c>
      <c r="E5502" t="s">
        <v>569</v>
      </c>
      <c r="F5502" s="5">
        <v>0.37</v>
      </c>
      <c r="G5502" s="9">
        <v>0.1</v>
      </c>
      <c r="H5502" s="6">
        <f>G5502*100</f>
        <v>10</v>
      </c>
      <c r="I5502" t="s">
        <v>9716</v>
      </c>
      <c r="J5502" t="s">
        <v>10765</v>
      </c>
      <c r="K5502">
        <v>41</v>
      </c>
      <c r="L5502">
        <v>41</v>
      </c>
      <c r="M5502">
        <f>(F5502*(1+0.05))</f>
        <v>0.38850000000000001</v>
      </c>
      <c r="N5502">
        <f>IFERROR(ROUND(( (-1.208*LN(L5502) + 7.5474 + 4.6991*(2.71828^(-0.009*L5502)) + 0.0001*L5502*L5502 - 0.0432*L5502 + 4.7166)/3),2), " ")</f>
        <v>3.14</v>
      </c>
      <c r="O5502">
        <f>IFERROR(MAX(MIN(ROUND(N5502*(Q5502/P5502),2),4.5),1.9)," ")</f>
        <v>2.96</v>
      </c>
      <c r="P5502">
        <f>13.098*F5502^-1.237</f>
        <v>44.806338281983834</v>
      </c>
      <c r="Q5502">
        <f>13.098*M5502^-1.237</f>
        <v>42.182109086218873</v>
      </c>
      <c r="R5502" s="5">
        <f>IFERROR(ROUND(MAX(MIN((-105.4*LN(O5502) + 163.83),95),10),0)," ")</f>
        <v>49</v>
      </c>
      <c r="S5502" s="5" t="str">
        <f>IFERROR(CONCATENATE("(",R5502,",",ROUND((1.2*W5502),2),")")," ")</f>
        <v>(49,0.47)</v>
      </c>
      <c r="T5502">
        <f>R5502-L5502</f>
        <v>8</v>
      </c>
      <c r="U5502" s="7" t="str">
        <f>IF((AND(T5502=0,H5502&gt;=L5502)),"Don’t change bids","OK")</f>
        <v>OK</v>
      </c>
      <c r="V5502" t="e">
        <f>IF((MATCH(F5502,W5502,0)),"Same","Diff")</f>
        <v>#N/A</v>
      </c>
      <c r="W5502" s="5">
        <f>ROUND(M5502,2)</f>
        <v>0.39</v>
      </c>
      <c r="X5502" s="5">
        <v>0.39</v>
      </c>
    </row>
    <row r="5503" spans="1:24" x14ac:dyDescent="0.25">
      <c r="A5503" t="s">
        <v>24</v>
      </c>
      <c r="B5503" t="s">
        <v>5513</v>
      </c>
      <c r="C5503" t="s">
        <v>4401</v>
      </c>
      <c r="D5503" t="s">
        <v>5478</v>
      </c>
      <c r="E5503" t="s">
        <v>569</v>
      </c>
      <c r="F5503" s="5">
        <v>0.37</v>
      </c>
      <c r="G5503" s="9">
        <v>0.1</v>
      </c>
      <c r="H5503" s="6">
        <f>G5503*100</f>
        <v>10</v>
      </c>
      <c r="I5503" t="s">
        <v>9716</v>
      </c>
      <c r="J5503" t="s">
        <v>10765</v>
      </c>
      <c r="K5503">
        <v>41</v>
      </c>
      <c r="L5503">
        <v>41</v>
      </c>
      <c r="M5503">
        <f>(F5503*(1+0.05))</f>
        <v>0.38850000000000001</v>
      </c>
      <c r="N5503">
        <f>IFERROR(ROUND(( (-1.208*LN(L5503) + 7.5474 + 4.6991*(2.71828^(-0.009*L5503)) + 0.0001*L5503*L5503 - 0.0432*L5503 + 4.7166)/3),2), " ")</f>
        <v>3.14</v>
      </c>
      <c r="O5503">
        <f>IFERROR(MAX(MIN(ROUND(N5503*(Q5503/P5503),2),4.5),1.9)," ")</f>
        <v>2.96</v>
      </c>
      <c r="P5503">
        <f>13.098*F5503^-1.237</f>
        <v>44.806338281983834</v>
      </c>
      <c r="Q5503">
        <f>13.098*M5503^-1.237</f>
        <v>42.182109086218873</v>
      </c>
      <c r="R5503" s="5">
        <f>IFERROR(ROUND(MAX(MIN((-105.4*LN(O5503) + 163.83),95),10),0)," ")</f>
        <v>49</v>
      </c>
      <c r="S5503" s="5" t="str">
        <f>IFERROR(CONCATENATE("(",R5503,",",ROUND((1.2*W5503),2),")")," ")</f>
        <v>(49,0.47)</v>
      </c>
      <c r="T5503">
        <f>R5503-L5503</f>
        <v>8</v>
      </c>
      <c r="U5503" s="7" t="str">
        <f>IF((AND(T5503=0,H5503&gt;=L5503)),"Don’t change bids","OK")</f>
        <v>OK</v>
      </c>
      <c r="V5503" t="e">
        <f>IF((MATCH(F5503,W5503,0)),"Same","Diff")</f>
        <v>#N/A</v>
      </c>
      <c r="W5503" s="5">
        <f>ROUND(M5503,2)</f>
        <v>0.39</v>
      </c>
      <c r="X5503" s="5">
        <v>0.39</v>
      </c>
    </row>
    <row r="5504" spans="1:24" x14ac:dyDescent="0.25">
      <c r="A5504" t="s">
        <v>24</v>
      </c>
      <c r="B5504" t="s">
        <v>5514</v>
      </c>
      <c r="C5504" t="s">
        <v>4401</v>
      </c>
      <c r="D5504" t="s">
        <v>5478</v>
      </c>
      <c r="E5504" t="s">
        <v>4090</v>
      </c>
      <c r="F5504" s="5">
        <v>0.36</v>
      </c>
      <c r="G5504" s="9">
        <v>0.1</v>
      </c>
      <c r="H5504" s="6">
        <f>G5504*100</f>
        <v>10</v>
      </c>
      <c r="I5504" t="s">
        <v>10682</v>
      </c>
      <c r="J5504" t="s">
        <v>10765</v>
      </c>
      <c r="K5504">
        <v>41</v>
      </c>
      <c r="L5504">
        <v>41</v>
      </c>
      <c r="M5504">
        <f>(F5504*(1+0.05))</f>
        <v>0.378</v>
      </c>
      <c r="N5504">
        <f>IFERROR(ROUND(( (-1.208*LN(L5504) + 7.5474 + 4.6991*(2.71828^(-0.009*L5504)) + 0.0001*L5504*L5504 - 0.0432*L5504 + 4.7166)/3),2), " ")</f>
        <v>3.14</v>
      </c>
      <c r="O5504">
        <f>IFERROR(MAX(MIN(ROUND(N5504*(Q5504/P5504),2),4.5),1.9)," ")</f>
        <v>2.96</v>
      </c>
      <c r="P5504">
        <f>13.098*F5504^-1.237</f>
        <v>46.350966313994896</v>
      </c>
      <c r="Q5504">
        <f>13.098*M5504^-1.237</f>
        <v>43.636270944612029</v>
      </c>
      <c r="R5504" s="5">
        <f>IFERROR(ROUND(MAX(MIN((-105.4*LN(O5504) + 163.83),95),10),0)," ")</f>
        <v>49</v>
      </c>
      <c r="S5504" s="5" t="str">
        <f>IFERROR(CONCATENATE("(",R5504,",",ROUND((1.2*W5504),2),")")," ")</f>
        <v>(49,0.46)</v>
      </c>
      <c r="T5504">
        <f>R5504-L5504</f>
        <v>8</v>
      </c>
      <c r="U5504" s="7" t="str">
        <f>IF((AND(T5504=0,H5504&gt;=L5504)),"Don’t change bids","OK")</f>
        <v>OK</v>
      </c>
      <c r="V5504" t="e">
        <f>IF((MATCH(F5504,W5504,0)),"Same","Diff")</f>
        <v>#N/A</v>
      </c>
      <c r="W5504" s="5">
        <f>ROUND(M5504,2)</f>
        <v>0.38</v>
      </c>
      <c r="X5504" s="5">
        <v>0.38</v>
      </c>
    </row>
    <row r="5505" spans="1:24" x14ac:dyDescent="0.25">
      <c r="A5505" t="s">
        <v>24</v>
      </c>
      <c r="B5505" t="s">
        <v>5515</v>
      </c>
      <c r="C5505" t="s">
        <v>4401</v>
      </c>
      <c r="D5505" t="s">
        <v>5486</v>
      </c>
      <c r="E5505" t="s">
        <v>569</v>
      </c>
      <c r="F5505" s="5">
        <v>0.37</v>
      </c>
      <c r="G5505" s="9">
        <v>0.1</v>
      </c>
      <c r="H5505" s="6">
        <f>G5505*100</f>
        <v>10</v>
      </c>
      <c r="I5505" t="s">
        <v>9716</v>
      </c>
      <c r="J5505" t="s">
        <v>10765</v>
      </c>
      <c r="K5505">
        <v>41</v>
      </c>
      <c r="L5505">
        <v>41</v>
      </c>
      <c r="M5505">
        <f>(F5505*(1+0.05))</f>
        <v>0.38850000000000001</v>
      </c>
      <c r="N5505">
        <f>IFERROR(ROUND(( (-1.208*LN(L5505) + 7.5474 + 4.6991*(2.71828^(-0.009*L5505)) + 0.0001*L5505*L5505 - 0.0432*L5505 + 4.7166)/3),2), " ")</f>
        <v>3.14</v>
      </c>
      <c r="O5505">
        <f>IFERROR(MAX(MIN(ROUND(N5505*(Q5505/P5505),2),4.5),1.9)," ")</f>
        <v>2.96</v>
      </c>
      <c r="P5505">
        <f>13.098*F5505^-1.237</f>
        <v>44.806338281983834</v>
      </c>
      <c r="Q5505">
        <f>13.098*M5505^-1.237</f>
        <v>42.182109086218873</v>
      </c>
      <c r="R5505" s="5">
        <f>IFERROR(ROUND(MAX(MIN((-105.4*LN(O5505) + 163.83),95),10),0)," ")</f>
        <v>49</v>
      </c>
      <c r="S5505" s="5" t="str">
        <f>IFERROR(CONCATENATE("(",R5505,",",ROUND((1.2*W5505),2),")")," ")</f>
        <v>(49,0.47)</v>
      </c>
      <c r="T5505">
        <f>R5505-L5505</f>
        <v>8</v>
      </c>
      <c r="U5505" s="7" t="str">
        <f>IF((AND(T5505=0,H5505&gt;=L5505)),"Don’t change bids","OK")</f>
        <v>OK</v>
      </c>
      <c r="V5505" t="e">
        <f>IF((MATCH(F5505,W5505,0)),"Same","Diff")</f>
        <v>#N/A</v>
      </c>
      <c r="W5505" s="5">
        <f>ROUND(M5505,2)</f>
        <v>0.39</v>
      </c>
      <c r="X5505" s="5">
        <v>0.39</v>
      </c>
    </row>
    <row r="5506" spans="1:24" x14ac:dyDescent="0.25">
      <c r="A5506" t="s">
        <v>24</v>
      </c>
      <c r="B5506" t="s">
        <v>5516</v>
      </c>
      <c r="C5506" t="s">
        <v>4401</v>
      </c>
      <c r="D5506" t="s">
        <v>5478</v>
      </c>
      <c r="E5506" t="s">
        <v>591</v>
      </c>
      <c r="F5506" s="5">
        <v>0.3</v>
      </c>
      <c r="G5506" s="9">
        <v>0.1</v>
      </c>
      <c r="H5506" s="6">
        <f>G5506*100</f>
        <v>10</v>
      </c>
      <c r="I5506" t="s">
        <v>9718</v>
      </c>
      <c r="J5506" t="s">
        <v>10765</v>
      </c>
      <c r="K5506">
        <v>41</v>
      </c>
      <c r="L5506">
        <v>41</v>
      </c>
      <c r="M5506">
        <f>(F5506*(1+0.05))</f>
        <v>0.315</v>
      </c>
      <c r="N5506">
        <f>IFERROR(ROUND(( (-1.208*LN(L5506) + 7.5474 + 4.6991*(2.71828^(-0.009*L5506)) + 0.0001*L5506*L5506 - 0.0432*L5506 + 4.7166)/3),2), " ")</f>
        <v>3.14</v>
      </c>
      <c r="O5506">
        <f>IFERROR(MAX(MIN(ROUND(N5506*(Q5506/P5506),2),4.5),1.9)," ")</f>
        <v>2.96</v>
      </c>
      <c r="P5506">
        <f>13.098*F5506^-1.237</f>
        <v>58.077243311610999</v>
      </c>
      <c r="Q5506">
        <f>13.098*M5506^-1.237</f>
        <v>54.675760321666317</v>
      </c>
      <c r="R5506" s="5">
        <f>IFERROR(ROUND(MAX(MIN((-105.4*LN(O5506) + 163.83),95),10),0)," ")</f>
        <v>49</v>
      </c>
      <c r="S5506" s="5" t="str">
        <f>IFERROR(CONCATENATE("(",R5506,",",ROUND((1.2*W5506),2),")")," ")</f>
        <v>(49,0.38)</v>
      </c>
      <c r="T5506">
        <f>R5506-L5506</f>
        <v>8</v>
      </c>
      <c r="U5506" s="7" t="str">
        <f>IF((AND(T5506=0,H5506&gt;=L5506)),"Don’t change bids","OK")</f>
        <v>OK</v>
      </c>
      <c r="V5506" t="e">
        <f>IF((MATCH(F5506,W5506,0)),"Same","Diff")</f>
        <v>#N/A</v>
      </c>
      <c r="W5506" s="5">
        <f>ROUND(M5506,2)</f>
        <v>0.32</v>
      </c>
      <c r="X5506" s="5">
        <v>0.32</v>
      </c>
    </row>
    <row r="5507" spans="1:24" x14ac:dyDescent="0.25">
      <c r="A5507" t="s">
        <v>24</v>
      </c>
      <c r="B5507" t="s">
        <v>5517</v>
      </c>
      <c r="C5507" t="s">
        <v>4401</v>
      </c>
      <c r="D5507" t="s">
        <v>5478</v>
      </c>
      <c r="E5507" t="s">
        <v>569</v>
      </c>
      <c r="F5507" s="5">
        <v>0.37</v>
      </c>
      <c r="G5507" s="9">
        <v>0.1</v>
      </c>
      <c r="H5507" s="6">
        <f>G5507*100</f>
        <v>10</v>
      </c>
      <c r="I5507" t="s">
        <v>9716</v>
      </c>
      <c r="J5507" t="s">
        <v>10765</v>
      </c>
      <c r="K5507">
        <v>41</v>
      </c>
      <c r="L5507">
        <v>41</v>
      </c>
      <c r="M5507">
        <f>(F5507*(1+0.05))</f>
        <v>0.38850000000000001</v>
      </c>
      <c r="N5507">
        <f>IFERROR(ROUND(( (-1.208*LN(L5507) + 7.5474 + 4.6991*(2.71828^(-0.009*L5507)) + 0.0001*L5507*L5507 - 0.0432*L5507 + 4.7166)/3),2), " ")</f>
        <v>3.14</v>
      </c>
      <c r="O5507">
        <f>IFERROR(MAX(MIN(ROUND(N5507*(Q5507/P5507),2),4.5),1.9)," ")</f>
        <v>2.96</v>
      </c>
      <c r="P5507">
        <f>13.098*F5507^-1.237</f>
        <v>44.806338281983834</v>
      </c>
      <c r="Q5507">
        <f>13.098*M5507^-1.237</f>
        <v>42.182109086218873</v>
      </c>
      <c r="R5507" s="5">
        <f>IFERROR(ROUND(MAX(MIN((-105.4*LN(O5507) + 163.83),95),10),0)," ")</f>
        <v>49</v>
      </c>
      <c r="S5507" s="5" t="str">
        <f>IFERROR(CONCATENATE("(",R5507,",",ROUND((1.2*W5507),2),")")," ")</f>
        <v>(49,0.47)</v>
      </c>
      <c r="T5507">
        <f>R5507-L5507</f>
        <v>8</v>
      </c>
      <c r="U5507" s="7" t="str">
        <f>IF((AND(T5507=0,H5507&gt;=L5507)),"Don’t change bids","OK")</f>
        <v>OK</v>
      </c>
      <c r="V5507" t="e">
        <f>IF((MATCH(F5507,W5507,0)),"Same","Diff")</f>
        <v>#N/A</v>
      </c>
      <c r="W5507" s="5">
        <f>ROUND(M5507,2)</f>
        <v>0.39</v>
      </c>
      <c r="X5507" s="5">
        <v>0.39</v>
      </c>
    </row>
    <row r="5508" spans="1:24" x14ac:dyDescent="0.25">
      <c r="A5508" t="s">
        <v>24</v>
      </c>
      <c r="B5508" t="s">
        <v>5518</v>
      </c>
      <c r="C5508" t="s">
        <v>4401</v>
      </c>
      <c r="D5508" t="s">
        <v>5486</v>
      </c>
      <c r="E5508" t="s">
        <v>569</v>
      </c>
      <c r="F5508" s="5">
        <v>0.37</v>
      </c>
      <c r="G5508" s="9">
        <v>0.1</v>
      </c>
      <c r="H5508" s="6">
        <f>G5508*100</f>
        <v>10</v>
      </c>
      <c r="I5508" t="s">
        <v>9716</v>
      </c>
      <c r="J5508" t="s">
        <v>10765</v>
      </c>
      <c r="K5508">
        <v>41</v>
      </c>
      <c r="L5508">
        <v>41</v>
      </c>
      <c r="M5508">
        <f>(F5508*(1+0.05))</f>
        <v>0.38850000000000001</v>
      </c>
      <c r="N5508">
        <f>IFERROR(ROUND(( (-1.208*LN(L5508) + 7.5474 + 4.6991*(2.71828^(-0.009*L5508)) + 0.0001*L5508*L5508 - 0.0432*L5508 + 4.7166)/3),2), " ")</f>
        <v>3.14</v>
      </c>
      <c r="O5508">
        <f>IFERROR(MAX(MIN(ROUND(N5508*(Q5508/P5508),2),4.5),1.9)," ")</f>
        <v>2.96</v>
      </c>
      <c r="P5508">
        <f>13.098*F5508^-1.237</f>
        <v>44.806338281983834</v>
      </c>
      <c r="Q5508">
        <f>13.098*M5508^-1.237</f>
        <v>42.182109086218873</v>
      </c>
      <c r="R5508" s="5">
        <f>IFERROR(ROUND(MAX(MIN((-105.4*LN(O5508) + 163.83),95),10),0)," ")</f>
        <v>49</v>
      </c>
      <c r="S5508" s="5" t="str">
        <f>IFERROR(CONCATENATE("(",R5508,",",ROUND((1.2*W5508),2),")")," ")</f>
        <v>(49,0.47)</v>
      </c>
      <c r="T5508">
        <f>R5508-L5508</f>
        <v>8</v>
      </c>
      <c r="U5508" s="7" t="str">
        <f>IF((AND(T5508=0,H5508&gt;=L5508)),"Don’t change bids","OK")</f>
        <v>OK</v>
      </c>
      <c r="V5508" t="e">
        <f>IF((MATCH(F5508,W5508,0)),"Same","Diff")</f>
        <v>#N/A</v>
      </c>
      <c r="W5508" s="5">
        <f>ROUND(M5508,2)</f>
        <v>0.39</v>
      </c>
      <c r="X5508" s="5">
        <v>0.39</v>
      </c>
    </row>
    <row r="5509" spans="1:24" x14ac:dyDescent="0.25">
      <c r="A5509" t="s">
        <v>24</v>
      </c>
      <c r="B5509" t="s">
        <v>5519</v>
      </c>
      <c r="C5509" t="s">
        <v>4401</v>
      </c>
      <c r="D5509" t="s">
        <v>5478</v>
      </c>
      <c r="E5509" t="s">
        <v>569</v>
      </c>
      <c r="F5509" s="5">
        <v>0.37</v>
      </c>
      <c r="G5509" s="9">
        <v>0.1</v>
      </c>
      <c r="H5509" s="6">
        <f>G5509*100</f>
        <v>10</v>
      </c>
      <c r="I5509" t="s">
        <v>9716</v>
      </c>
      <c r="J5509" t="s">
        <v>10765</v>
      </c>
      <c r="K5509">
        <v>41</v>
      </c>
      <c r="L5509">
        <v>41</v>
      </c>
      <c r="M5509">
        <f>(F5509*(1+0.05))</f>
        <v>0.38850000000000001</v>
      </c>
      <c r="N5509">
        <f>IFERROR(ROUND(( (-1.208*LN(L5509) + 7.5474 + 4.6991*(2.71828^(-0.009*L5509)) + 0.0001*L5509*L5509 - 0.0432*L5509 + 4.7166)/3),2), " ")</f>
        <v>3.14</v>
      </c>
      <c r="O5509">
        <f>IFERROR(MAX(MIN(ROUND(N5509*(Q5509/P5509),2),4.5),1.9)," ")</f>
        <v>2.96</v>
      </c>
      <c r="P5509">
        <f>13.098*F5509^-1.237</f>
        <v>44.806338281983834</v>
      </c>
      <c r="Q5509">
        <f>13.098*M5509^-1.237</f>
        <v>42.182109086218873</v>
      </c>
      <c r="R5509" s="5">
        <f>IFERROR(ROUND(MAX(MIN((-105.4*LN(O5509) + 163.83),95),10),0)," ")</f>
        <v>49</v>
      </c>
      <c r="S5509" s="5" t="str">
        <f>IFERROR(CONCATENATE("(",R5509,",",ROUND((1.2*W5509),2),")")," ")</f>
        <v>(49,0.47)</v>
      </c>
      <c r="T5509">
        <f>R5509-L5509</f>
        <v>8</v>
      </c>
      <c r="U5509" s="7" t="str">
        <f>IF((AND(T5509=0,H5509&gt;=L5509)),"Don’t change bids","OK")</f>
        <v>OK</v>
      </c>
      <c r="V5509" t="e">
        <f>IF((MATCH(F5509,W5509,0)),"Same","Diff")</f>
        <v>#N/A</v>
      </c>
      <c r="W5509" s="5">
        <f>ROUND(M5509,2)</f>
        <v>0.39</v>
      </c>
      <c r="X5509" s="5">
        <v>0.39</v>
      </c>
    </row>
    <row r="5510" spans="1:24" x14ac:dyDescent="0.25">
      <c r="A5510" t="s">
        <v>24</v>
      </c>
      <c r="B5510" t="s">
        <v>5520</v>
      </c>
      <c r="C5510" t="s">
        <v>4401</v>
      </c>
      <c r="D5510" t="s">
        <v>5478</v>
      </c>
      <c r="E5510" t="s">
        <v>569</v>
      </c>
      <c r="F5510" s="5">
        <v>0.37</v>
      </c>
      <c r="G5510" s="9">
        <v>0.1</v>
      </c>
      <c r="H5510" s="6">
        <f>G5510*100</f>
        <v>10</v>
      </c>
      <c r="I5510" t="s">
        <v>9716</v>
      </c>
      <c r="J5510" t="s">
        <v>10765</v>
      </c>
      <c r="K5510">
        <v>41</v>
      </c>
      <c r="L5510">
        <v>41</v>
      </c>
      <c r="M5510">
        <f>(F5510*(1+0.05))</f>
        <v>0.38850000000000001</v>
      </c>
      <c r="N5510">
        <f>IFERROR(ROUND(( (-1.208*LN(L5510) + 7.5474 + 4.6991*(2.71828^(-0.009*L5510)) + 0.0001*L5510*L5510 - 0.0432*L5510 + 4.7166)/3),2), " ")</f>
        <v>3.14</v>
      </c>
      <c r="O5510">
        <f>IFERROR(MAX(MIN(ROUND(N5510*(Q5510/P5510),2),4.5),1.9)," ")</f>
        <v>2.96</v>
      </c>
      <c r="P5510">
        <f>13.098*F5510^-1.237</f>
        <v>44.806338281983834</v>
      </c>
      <c r="Q5510">
        <f>13.098*M5510^-1.237</f>
        <v>42.182109086218873</v>
      </c>
      <c r="R5510" s="5">
        <f>IFERROR(ROUND(MAX(MIN((-105.4*LN(O5510) + 163.83),95),10),0)," ")</f>
        <v>49</v>
      </c>
      <c r="S5510" s="5" t="str">
        <f>IFERROR(CONCATENATE("(",R5510,",",ROUND((1.2*W5510),2),")")," ")</f>
        <v>(49,0.47)</v>
      </c>
      <c r="T5510">
        <f>R5510-L5510</f>
        <v>8</v>
      </c>
      <c r="U5510" s="7" t="str">
        <f>IF((AND(T5510=0,H5510&gt;=L5510)),"Don’t change bids","OK")</f>
        <v>OK</v>
      </c>
      <c r="V5510" t="e">
        <f>IF((MATCH(F5510,W5510,0)),"Same","Diff")</f>
        <v>#N/A</v>
      </c>
      <c r="W5510" s="5">
        <f>ROUND(M5510,2)</f>
        <v>0.39</v>
      </c>
      <c r="X5510" s="5">
        <v>0.39</v>
      </c>
    </row>
    <row r="5511" spans="1:24" x14ac:dyDescent="0.25">
      <c r="A5511" t="s">
        <v>24</v>
      </c>
      <c r="B5511" t="s">
        <v>5521</v>
      </c>
      <c r="C5511" t="s">
        <v>4401</v>
      </c>
      <c r="D5511" t="s">
        <v>5478</v>
      </c>
      <c r="E5511" t="s">
        <v>569</v>
      </c>
      <c r="F5511" s="5">
        <v>0.37</v>
      </c>
      <c r="G5511" s="9">
        <v>0.1</v>
      </c>
      <c r="H5511" s="6">
        <f>G5511*100</f>
        <v>10</v>
      </c>
      <c r="I5511" t="s">
        <v>9716</v>
      </c>
      <c r="J5511" t="s">
        <v>10765</v>
      </c>
      <c r="K5511">
        <v>41</v>
      </c>
      <c r="L5511">
        <v>41</v>
      </c>
      <c r="M5511">
        <f>(F5511*(1+0.05))</f>
        <v>0.38850000000000001</v>
      </c>
      <c r="N5511">
        <f>IFERROR(ROUND(( (-1.208*LN(L5511) + 7.5474 + 4.6991*(2.71828^(-0.009*L5511)) + 0.0001*L5511*L5511 - 0.0432*L5511 + 4.7166)/3),2), " ")</f>
        <v>3.14</v>
      </c>
      <c r="O5511">
        <f>IFERROR(MAX(MIN(ROUND(N5511*(Q5511/P5511),2),4.5),1.9)," ")</f>
        <v>2.96</v>
      </c>
      <c r="P5511">
        <f>13.098*F5511^-1.237</f>
        <v>44.806338281983834</v>
      </c>
      <c r="Q5511">
        <f>13.098*M5511^-1.237</f>
        <v>42.182109086218873</v>
      </c>
      <c r="R5511" s="5">
        <f>IFERROR(ROUND(MAX(MIN((-105.4*LN(O5511) + 163.83),95),10),0)," ")</f>
        <v>49</v>
      </c>
      <c r="S5511" s="5" t="str">
        <f>IFERROR(CONCATENATE("(",R5511,",",ROUND((1.2*W5511),2),")")," ")</f>
        <v>(49,0.47)</v>
      </c>
      <c r="T5511">
        <f>R5511-L5511</f>
        <v>8</v>
      </c>
      <c r="U5511" s="7" t="str">
        <f>IF((AND(T5511=0,H5511&gt;=L5511)),"Don’t change bids","OK")</f>
        <v>OK</v>
      </c>
      <c r="V5511" t="e">
        <f>IF((MATCH(F5511,W5511,0)),"Same","Diff")</f>
        <v>#N/A</v>
      </c>
      <c r="W5511" s="5">
        <f>ROUND(M5511,2)</f>
        <v>0.39</v>
      </c>
      <c r="X5511" s="5">
        <v>0.39</v>
      </c>
    </row>
    <row r="5512" spans="1:24" x14ac:dyDescent="0.25">
      <c r="A5512" t="s">
        <v>24</v>
      </c>
      <c r="B5512" t="s">
        <v>5522</v>
      </c>
      <c r="C5512" t="s">
        <v>4401</v>
      </c>
      <c r="D5512" t="s">
        <v>5478</v>
      </c>
      <c r="E5512" t="s">
        <v>569</v>
      </c>
      <c r="F5512" s="5">
        <v>0.37</v>
      </c>
      <c r="G5512" s="9">
        <v>0.1</v>
      </c>
      <c r="H5512" s="6">
        <f>G5512*100</f>
        <v>10</v>
      </c>
      <c r="I5512" t="s">
        <v>9716</v>
      </c>
      <c r="J5512" t="s">
        <v>10765</v>
      </c>
      <c r="K5512">
        <v>41</v>
      </c>
      <c r="L5512">
        <v>41</v>
      </c>
      <c r="M5512">
        <f>(F5512*(1+0.05))</f>
        <v>0.38850000000000001</v>
      </c>
      <c r="N5512">
        <f>IFERROR(ROUND(( (-1.208*LN(L5512) + 7.5474 + 4.6991*(2.71828^(-0.009*L5512)) + 0.0001*L5512*L5512 - 0.0432*L5512 + 4.7166)/3),2), " ")</f>
        <v>3.14</v>
      </c>
      <c r="O5512">
        <f>IFERROR(MAX(MIN(ROUND(N5512*(Q5512/P5512),2),4.5),1.9)," ")</f>
        <v>2.96</v>
      </c>
      <c r="P5512">
        <f>13.098*F5512^-1.237</f>
        <v>44.806338281983834</v>
      </c>
      <c r="Q5512">
        <f>13.098*M5512^-1.237</f>
        <v>42.182109086218873</v>
      </c>
      <c r="R5512" s="5">
        <f>IFERROR(ROUND(MAX(MIN((-105.4*LN(O5512) + 163.83),95),10),0)," ")</f>
        <v>49</v>
      </c>
      <c r="S5512" s="5" t="str">
        <f>IFERROR(CONCATENATE("(",R5512,",",ROUND((1.2*W5512),2),")")," ")</f>
        <v>(49,0.47)</v>
      </c>
      <c r="T5512">
        <f>R5512-L5512</f>
        <v>8</v>
      </c>
      <c r="U5512" s="7" t="str">
        <f>IF((AND(T5512=0,H5512&gt;=L5512)),"Don’t change bids","OK")</f>
        <v>OK</v>
      </c>
      <c r="V5512" t="e">
        <f>IF((MATCH(F5512,W5512,0)),"Same","Diff")</f>
        <v>#N/A</v>
      </c>
      <c r="W5512" s="5">
        <f>ROUND(M5512,2)</f>
        <v>0.39</v>
      </c>
      <c r="X5512" s="5">
        <v>0.39</v>
      </c>
    </row>
    <row r="5513" spans="1:24" x14ac:dyDescent="0.25">
      <c r="A5513" t="s">
        <v>24</v>
      </c>
      <c r="B5513" t="s">
        <v>5523</v>
      </c>
      <c r="C5513" t="s">
        <v>4401</v>
      </c>
      <c r="D5513" t="s">
        <v>5478</v>
      </c>
      <c r="E5513" t="s">
        <v>569</v>
      </c>
      <c r="F5513" s="5">
        <v>0.37</v>
      </c>
      <c r="G5513" s="9">
        <v>0.1</v>
      </c>
      <c r="H5513" s="6">
        <f>G5513*100</f>
        <v>10</v>
      </c>
      <c r="I5513" t="s">
        <v>9716</v>
      </c>
      <c r="J5513" t="s">
        <v>10765</v>
      </c>
      <c r="K5513">
        <v>41</v>
      </c>
      <c r="L5513">
        <v>41</v>
      </c>
      <c r="M5513">
        <f>(F5513*(1+0.05))</f>
        <v>0.38850000000000001</v>
      </c>
      <c r="N5513">
        <f>IFERROR(ROUND(( (-1.208*LN(L5513) + 7.5474 + 4.6991*(2.71828^(-0.009*L5513)) + 0.0001*L5513*L5513 - 0.0432*L5513 + 4.7166)/3),2), " ")</f>
        <v>3.14</v>
      </c>
      <c r="O5513">
        <f>IFERROR(MAX(MIN(ROUND(N5513*(Q5513/P5513),2),4.5),1.9)," ")</f>
        <v>2.96</v>
      </c>
      <c r="P5513">
        <f>13.098*F5513^-1.237</f>
        <v>44.806338281983834</v>
      </c>
      <c r="Q5513">
        <f>13.098*M5513^-1.237</f>
        <v>42.182109086218873</v>
      </c>
      <c r="R5513" s="5">
        <f>IFERROR(ROUND(MAX(MIN((-105.4*LN(O5513) + 163.83),95),10),0)," ")</f>
        <v>49</v>
      </c>
      <c r="S5513" s="5" t="str">
        <f>IFERROR(CONCATENATE("(",R5513,",",ROUND((1.2*W5513),2),")")," ")</f>
        <v>(49,0.47)</v>
      </c>
      <c r="T5513">
        <f>R5513-L5513</f>
        <v>8</v>
      </c>
      <c r="U5513" s="7" t="str">
        <f>IF((AND(T5513=0,H5513&gt;=L5513)),"Don’t change bids","OK")</f>
        <v>OK</v>
      </c>
      <c r="V5513" t="e">
        <f>IF((MATCH(F5513,W5513,0)),"Same","Diff")</f>
        <v>#N/A</v>
      </c>
      <c r="W5513" s="5">
        <f>ROUND(M5513,2)</f>
        <v>0.39</v>
      </c>
      <c r="X5513" s="5">
        <v>0.39</v>
      </c>
    </row>
    <row r="5514" spans="1:24" x14ac:dyDescent="0.25">
      <c r="A5514" t="s">
        <v>24</v>
      </c>
      <c r="B5514" t="s">
        <v>5524</v>
      </c>
      <c r="C5514" t="s">
        <v>4401</v>
      </c>
      <c r="D5514" t="s">
        <v>5489</v>
      </c>
      <c r="E5514" t="s">
        <v>569</v>
      </c>
      <c r="F5514" s="5">
        <v>0.37</v>
      </c>
      <c r="G5514" s="9">
        <v>0.1</v>
      </c>
      <c r="H5514" s="6">
        <f>G5514*100</f>
        <v>10</v>
      </c>
      <c r="I5514" t="s">
        <v>9716</v>
      </c>
      <c r="J5514" t="s">
        <v>10765</v>
      </c>
      <c r="K5514">
        <v>41</v>
      </c>
      <c r="L5514">
        <v>41</v>
      </c>
      <c r="M5514">
        <f>(F5514*(1+0.05))</f>
        <v>0.38850000000000001</v>
      </c>
      <c r="N5514">
        <f>IFERROR(ROUND(( (-1.208*LN(L5514) + 7.5474 + 4.6991*(2.71828^(-0.009*L5514)) + 0.0001*L5514*L5514 - 0.0432*L5514 + 4.7166)/3),2), " ")</f>
        <v>3.14</v>
      </c>
      <c r="O5514">
        <f>IFERROR(MAX(MIN(ROUND(N5514*(Q5514/P5514),2),4.5),1.9)," ")</f>
        <v>2.96</v>
      </c>
      <c r="P5514">
        <f>13.098*F5514^-1.237</f>
        <v>44.806338281983834</v>
      </c>
      <c r="Q5514">
        <f>13.098*M5514^-1.237</f>
        <v>42.182109086218873</v>
      </c>
      <c r="R5514" s="5">
        <f>IFERROR(ROUND(MAX(MIN((-105.4*LN(O5514) + 163.83),95),10),0)," ")</f>
        <v>49</v>
      </c>
      <c r="S5514" s="5" t="str">
        <f>IFERROR(CONCATENATE("(",R5514,",",ROUND((1.2*W5514),2),")")," ")</f>
        <v>(49,0.47)</v>
      </c>
      <c r="T5514">
        <f>R5514-L5514</f>
        <v>8</v>
      </c>
      <c r="U5514" s="7" t="str">
        <f>IF((AND(T5514=0,H5514&gt;=L5514)),"Don’t change bids","OK")</f>
        <v>OK</v>
      </c>
      <c r="V5514" t="e">
        <f>IF((MATCH(F5514,W5514,0)),"Same","Diff")</f>
        <v>#N/A</v>
      </c>
      <c r="W5514" s="5">
        <f>ROUND(M5514,2)</f>
        <v>0.39</v>
      </c>
      <c r="X5514" s="5">
        <v>0.39</v>
      </c>
    </row>
    <row r="5515" spans="1:24" x14ac:dyDescent="0.25">
      <c r="A5515" t="s">
        <v>24</v>
      </c>
      <c r="B5515" t="s">
        <v>5525</v>
      </c>
      <c r="C5515" t="s">
        <v>4401</v>
      </c>
      <c r="D5515" t="s">
        <v>5478</v>
      </c>
      <c r="E5515" t="s">
        <v>569</v>
      </c>
      <c r="F5515" s="5">
        <v>0.37</v>
      </c>
      <c r="G5515" s="9">
        <v>0.1</v>
      </c>
      <c r="H5515" s="6">
        <f>G5515*100</f>
        <v>10</v>
      </c>
      <c r="I5515" t="s">
        <v>9716</v>
      </c>
      <c r="J5515" t="s">
        <v>10765</v>
      </c>
      <c r="K5515">
        <v>41</v>
      </c>
      <c r="L5515">
        <v>41</v>
      </c>
      <c r="M5515">
        <f>(F5515*(1+0.05))</f>
        <v>0.38850000000000001</v>
      </c>
      <c r="N5515">
        <f>IFERROR(ROUND(( (-1.208*LN(L5515) + 7.5474 + 4.6991*(2.71828^(-0.009*L5515)) + 0.0001*L5515*L5515 - 0.0432*L5515 + 4.7166)/3),2), " ")</f>
        <v>3.14</v>
      </c>
      <c r="O5515">
        <f>IFERROR(MAX(MIN(ROUND(N5515*(Q5515/P5515),2),4.5),1.9)," ")</f>
        <v>2.96</v>
      </c>
      <c r="P5515">
        <f>13.098*F5515^-1.237</f>
        <v>44.806338281983834</v>
      </c>
      <c r="Q5515">
        <f>13.098*M5515^-1.237</f>
        <v>42.182109086218873</v>
      </c>
      <c r="R5515" s="5">
        <f>IFERROR(ROUND(MAX(MIN((-105.4*LN(O5515) + 163.83),95),10),0)," ")</f>
        <v>49</v>
      </c>
      <c r="S5515" s="5" t="str">
        <f>IFERROR(CONCATENATE("(",R5515,",",ROUND((1.2*W5515),2),")")," ")</f>
        <v>(49,0.47)</v>
      </c>
      <c r="T5515">
        <f>R5515-L5515</f>
        <v>8</v>
      </c>
      <c r="U5515" s="7" t="str">
        <f>IF((AND(T5515=0,H5515&gt;=L5515)),"Don’t change bids","OK")</f>
        <v>OK</v>
      </c>
      <c r="V5515" t="e">
        <f>IF((MATCH(F5515,W5515,0)),"Same","Diff")</f>
        <v>#N/A</v>
      </c>
      <c r="W5515" s="5">
        <f>ROUND(M5515,2)</f>
        <v>0.39</v>
      </c>
      <c r="X5515" s="5">
        <v>0.39</v>
      </c>
    </row>
    <row r="5516" spans="1:24" x14ac:dyDescent="0.25">
      <c r="A5516" t="s">
        <v>24</v>
      </c>
      <c r="B5516" t="s">
        <v>5526</v>
      </c>
      <c r="C5516" t="s">
        <v>4401</v>
      </c>
      <c r="D5516" t="s">
        <v>5486</v>
      </c>
      <c r="E5516" t="s">
        <v>569</v>
      </c>
      <c r="F5516" s="5">
        <v>0.37</v>
      </c>
      <c r="G5516" s="9">
        <v>0.1</v>
      </c>
      <c r="H5516" s="6">
        <f>G5516*100</f>
        <v>10</v>
      </c>
      <c r="I5516" t="s">
        <v>9716</v>
      </c>
      <c r="J5516" t="s">
        <v>10765</v>
      </c>
      <c r="K5516">
        <v>41</v>
      </c>
      <c r="L5516">
        <v>41</v>
      </c>
      <c r="M5516">
        <f>(F5516*(1+0.05))</f>
        <v>0.38850000000000001</v>
      </c>
      <c r="N5516">
        <f>IFERROR(ROUND(( (-1.208*LN(L5516) + 7.5474 + 4.6991*(2.71828^(-0.009*L5516)) + 0.0001*L5516*L5516 - 0.0432*L5516 + 4.7166)/3),2), " ")</f>
        <v>3.14</v>
      </c>
      <c r="O5516">
        <f>IFERROR(MAX(MIN(ROUND(N5516*(Q5516/P5516),2),4.5),1.9)," ")</f>
        <v>2.96</v>
      </c>
      <c r="P5516">
        <f>13.098*F5516^-1.237</f>
        <v>44.806338281983834</v>
      </c>
      <c r="Q5516">
        <f>13.098*M5516^-1.237</f>
        <v>42.182109086218873</v>
      </c>
      <c r="R5516" s="5">
        <f>IFERROR(ROUND(MAX(MIN((-105.4*LN(O5516) + 163.83),95),10),0)," ")</f>
        <v>49</v>
      </c>
      <c r="S5516" s="5" t="str">
        <f>IFERROR(CONCATENATE("(",R5516,",",ROUND((1.2*W5516),2),")")," ")</f>
        <v>(49,0.47)</v>
      </c>
      <c r="T5516">
        <f>R5516-L5516</f>
        <v>8</v>
      </c>
      <c r="U5516" s="7" t="str">
        <f>IF((AND(T5516=0,H5516&gt;=L5516)),"Don’t change bids","OK")</f>
        <v>OK</v>
      </c>
      <c r="V5516" t="e">
        <f>IF((MATCH(F5516,W5516,0)),"Same","Diff")</f>
        <v>#N/A</v>
      </c>
      <c r="W5516" s="5">
        <f>ROUND(M5516,2)</f>
        <v>0.39</v>
      </c>
      <c r="X5516" s="5">
        <v>0.39</v>
      </c>
    </row>
    <row r="5517" spans="1:24" x14ac:dyDescent="0.25">
      <c r="A5517" t="s">
        <v>24</v>
      </c>
      <c r="B5517" t="s">
        <v>5527</v>
      </c>
      <c r="C5517" t="s">
        <v>4401</v>
      </c>
      <c r="D5517" t="s">
        <v>5478</v>
      </c>
      <c r="E5517" t="s">
        <v>4090</v>
      </c>
      <c r="F5517" s="5">
        <v>0.36</v>
      </c>
      <c r="G5517" s="9">
        <v>0.1</v>
      </c>
      <c r="H5517" s="6">
        <f>G5517*100</f>
        <v>10</v>
      </c>
      <c r="I5517" t="s">
        <v>10682</v>
      </c>
      <c r="J5517" t="s">
        <v>10765</v>
      </c>
      <c r="K5517">
        <v>41</v>
      </c>
      <c r="L5517">
        <v>41</v>
      </c>
      <c r="M5517">
        <f>(F5517*(1+0.05))</f>
        <v>0.378</v>
      </c>
      <c r="N5517">
        <f>IFERROR(ROUND(( (-1.208*LN(L5517) + 7.5474 + 4.6991*(2.71828^(-0.009*L5517)) + 0.0001*L5517*L5517 - 0.0432*L5517 + 4.7166)/3),2), " ")</f>
        <v>3.14</v>
      </c>
      <c r="O5517">
        <f>IFERROR(MAX(MIN(ROUND(N5517*(Q5517/P5517),2),4.5),1.9)," ")</f>
        <v>2.96</v>
      </c>
      <c r="P5517">
        <f>13.098*F5517^-1.237</f>
        <v>46.350966313994896</v>
      </c>
      <c r="Q5517">
        <f>13.098*M5517^-1.237</f>
        <v>43.636270944612029</v>
      </c>
      <c r="R5517" s="5">
        <f>IFERROR(ROUND(MAX(MIN((-105.4*LN(O5517) + 163.83),95),10),0)," ")</f>
        <v>49</v>
      </c>
      <c r="S5517" s="5" t="str">
        <f>IFERROR(CONCATENATE("(",R5517,",",ROUND((1.2*W5517),2),")")," ")</f>
        <v>(49,0.46)</v>
      </c>
      <c r="T5517">
        <f>R5517-L5517</f>
        <v>8</v>
      </c>
      <c r="U5517" s="7" t="str">
        <f>IF((AND(T5517=0,H5517&gt;=L5517)),"Don’t change bids","OK")</f>
        <v>OK</v>
      </c>
      <c r="V5517" t="e">
        <f>IF((MATCH(F5517,W5517,0)),"Same","Diff")</f>
        <v>#N/A</v>
      </c>
      <c r="W5517" s="5">
        <f>ROUND(M5517,2)</f>
        <v>0.38</v>
      </c>
      <c r="X5517" s="5">
        <v>0.38</v>
      </c>
    </row>
    <row r="5518" spans="1:24" x14ac:dyDescent="0.25">
      <c r="A5518" t="s">
        <v>24</v>
      </c>
      <c r="B5518" t="s">
        <v>5528</v>
      </c>
      <c r="C5518" t="s">
        <v>4401</v>
      </c>
      <c r="D5518" t="s">
        <v>5478</v>
      </c>
      <c r="E5518" t="s">
        <v>569</v>
      </c>
      <c r="F5518" s="5">
        <v>0.37</v>
      </c>
      <c r="G5518" s="9">
        <v>0.1</v>
      </c>
      <c r="H5518" s="6">
        <f>G5518*100</f>
        <v>10</v>
      </c>
      <c r="I5518" t="s">
        <v>9716</v>
      </c>
      <c r="J5518" t="s">
        <v>10765</v>
      </c>
      <c r="K5518">
        <v>41</v>
      </c>
      <c r="L5518">
        <v>41</v>
      </c>
      <c r="M5518">
        <f>(F5518*(1+0.05))</f>
        <v>0.38850000000000001</v>
      </c>
      <c r="N5518">
        <f>IFERROR(ROUND(( (-1.208*LN(L5518) + 7.5474 + 4.6991*(2.71828^(-0.009*L5518)) + 0.0001*L5518*L5518 - 0.0432*L5518 + 4.7166)/3),2), " ")</f>
        <v>3.14</v>
      </c>
      <c r="O5518">
        <f>IFERROR(MAX(MIN(ROUND(N5518*(Q5518/P5518),2),4.5),1.9)," ")</f>
        <v>2.96</v>
      </c>
      <c r="P5518">
        <f>13.098*F5518^-1.237</f>
        <v>44.806338281983834</v>
      </c>
      <c r="Q5518">
        <f>13.098*M5518^-1.237</f>
        <v>42.182109086218873</v>
      </c>
      <c r="R5518" s="5">
        <f>IFERROR(ROUND(MAX(MIN((-105.4*LN(O5518) + 163.83),95),10),0)," ")</f>
        <v>49</v>
      </c>
      <c r="S5518" s="5" t="str">
        <f>IFERROR(CONCATENATE("(",R5518,",",ROUND((1.2*W5518),2),")")," ")</f>
        <v>(49,0.47)</v>
      </c>
      <c r="T5518">
        <f>R5518-L5518</f>
        <v>8</v>
      </c>
      <c r="U5518" s="7" t="str">
        <f>IF((AND(T5518=0,H5518&gt;=L5518)),"Don’t change bids","OK")</f>
        <v>OK</v>
      </c>
      <c r="V5518" t="e">
        <f>IF((MATCH(F5518,W5518,0)),"Same","Diff")</f>
        <v>#N/A</v>
      </c>
      <c r="W5518" s="5">
        <f>ROUND(M5518,2)</f>
        <v>0.39</v>
      </c>
      <c r="X5518" s="5">
        <v>0.39</v>
      </c>
    </row>
    <row r="5519" spans="1:24" x14ac:dyDescent="0.25">
      <c r="A5519" t="s">
        <v>24</v>
      </c>
      <c r="B5519" t="s">
        <v>5529</v>
      </c>
      <c r="C5519" t="s">
        <v>4401</v>
      </c>
      <c r="D5519" t="s">
        <v>5478</v>
      </c>
      <c r="E5519" t="s">
        <v>569</v>
      </c>
      <c r="F5519" s="5">
        <v>0.37</v>
      </c>
      <c r="G5519" s="9">
        <v>0.1</v>
      </c>
      <c r="H5519" s="6">
        <f>G5519*100</f>
        <v>10</v>
      </c>
      <c r="I5519" t="s">
        <v>9716</v>
      </c>
      <c r="J5519" t="s">
        <v>10765</v>
      </c>
      <c r="K5519">
        <v>41</v>
      </c>
      <c r="L5519">
        <v>41</v>
      </c>
      <c r="M5519">
        <f>(F5519*(1+0.05))</f>
        <v>0.38850000000000001</v>
      </c>
      <c r="N5519">
        <f>IFERROR(ROUND(( (-1.208*LN(L5519) + 7.5474 + 4.6991*(2.71828^(-0.009*L5519)) + 0.0001*L5519*L5519 - 0.0432*L5519 + 4.7166)/3),2), " ")</f>
        <v>3.14</v>
      </c>
      <c r="O5519">
        <f>IFERROR(MAX(MIN(ROUND(N5519*(Q5519/P5519),2),4.5),1.9)," ")</f>
        <v>2.96</v>
      </c>
      <c r="P5519">
        <f>13.098*F5519^-1.237</f>
        <v>44.806338281983834</v>
      </c>
      <c r="Q5519">
        <f>13.098*M5519^-1.237</f>
        <v>42.182109086218873</v>
      </c>
      <c r="R5519" s="5">
        <f>IFERROR(ROUND(MAX(MIN((-105.4*LN(O5519) + 163.83),95),10),0)," ")</f>
        <v>49</v>
      </c>
      <c r="S5519" s="5" t="str">
        <f>IFERROR(CONCATENATE("(",R5519,",",ROUND((1.2*W5519),2),")")," ")</f>
        <v>(49,0.47)</v>
      </c>
      <c r="T5519">
        <f>R5519-L5519</f>
        <v>8</v>
      </c>
      <c r="U5519" s="7" t="str">
        <f>IF((AND(T5519=0,H5519&gt;=L5519)),"Don’t change bids","OK")</f>
        <v>OK</v>
      </c>
      <c r="V5519" t="e">
        <f>IF((MATCH(F5519,W5519,0)),"Same","Diff")</f>
        <v>#N/A</v>
      </c>
      <c r="W5519" s="5">
        <f>ROUND(M5519,2)</f>
        <v>0.39</v>
      </c>
      <c r="X5519" s="5">
        <v>0.39</v>
      </c>
    </row>
    <row r="5520" spans="1:24" x14ac:dyDescent="0.25">
      <c r="A5520" t="s">
        <v>24</v>
      </c>
      <c r="B5520" t="s">
        <v>5530</v>
      </c>
      <c r="C5520" t="s">
        <v>4401</v>
      </c>
      <c r="D5520" t="s">
        <v>5486</v>
      </c>
      <c r="E5520" t="s">
        <v>569</v>
      </c>
      <c r="F5520" s="5">
        <v>0.37</v>
      </c>
      <c r="G5520" s="9">
        <v>0.1</v>
      </c>
      <c r="H5520" s="6">
        <f>G5520*100</f>
        <v>10</v>
      </c>
      <c r="I5520" t="s">
        <v>9716</v>
      </c>
      <c r="J5520" t="s">
        <v>10765</v>
      </c>
      <c r="K5520">
        <v>41</v>
      </c>
      <c r="L5520">
        <v>41</v>
      </c>
      <c r="M5520">
        <f>(F5520*(1+0.05))</f>
        <v>0.38850000000000001</v>
      </c>
      <c r="N5520">
        <f>IFERROR(ROUND(( (-1.208*LN(L5520) + 7.5474 + 4.6991*(2.71828^(-0.009*L5520)) + 0.0001*L5520*L5520 - 0.0432*L5520 + 4.7166)/3),2), " ")</f>
        <v>3.14</v>
      </c>
      <c r="O5520">
        <f>IFERROR(MAX(MIN(ROUND(N5520*(Q5520/P5520),2),4.5),1.9)," ")</f>
        <v>2.96</v>
      </c>
      <c r="P5520">
        <f>13.098*F5520^-1.237</f>
        <v>44.806338281983834</v>
      </c>
      <c r="Q5520">
        <f>13.098*M5520^-1.237</f>
        <v>42.182109086218873</v>
      </c>
      <c r="R5520" s="5">
        <f>IFERROR(ROUND(MAX(MIN((-105.4*LN(O5520) + 163.83),95),10),0)," ")</f>
        <v>49</v>
      </c>
      <c r="S5520" s="5" t="str">
        <f>IFERROR(CONCATENATE("(",R5520,",",ROUND((1.2*W5520),2),")")," ")</f>
        <v>(49,0.47)</v>
      </c>
      <c r="T5520">
        <f>R5520-L5520</f>
        <v>8</v>
      </c>
      <c r="U5520" s="7" t="str">
        <f>IF((AND(T5520=0,H5520&gt;=L5520)),"Don’t change bids","OK")</f>
        <v>OK</v>
      </c>
      <c r="V5520" t="e">
        <f>IF((MATCH(F5520,W5520,0)),"Same","Diff")</f>
        <v>#N/A</v>
      </c>
      <c r="W5520" s="5">
        <f>ROUND(M5520,2)</f>
        <v>0.39</v>
      </c>
      <c r="X5520" s="5">
        <v>0.39</v>
      </c>
    </row>
    <row r="5521" spans="1:24" x14ac:dyDescent="0.25">
      <c r="A5521" t="s">
        <v>24</v>
      </c>
      <c r="B5521" t="s">
        <v>5531</v>
      </c>
      <c r="C5521" t="s">
        <v>4401</v>
      </c>
      <c r="D5521" t="s">
        <v>5486</v>
      </c>
      <c r="E5521" t="s">
        <v>569</v>
      </c>
      <c r="F5521" s="5">
        <v>0.37</v>
      </c>
      <c r="G5521" s="9">
        <v>0.1</v>
      </c>
      <c r="H5521" s="6">
        <f>G5521*100</f>
        <v>10</v>
      </c>
      <c r="I5521" t="s">
        <v>9716</v>
      </c>
      <c r="J5521" t="s">
        <v>10765</v>
      </c>
      <c r="K5521">
        <v>41</v>
      </c>
      <c r="L5521">
        <v>41</v>
      </c>
      <c r="M5521">
        <f>(F5521*(1+0.05))</f>
        <v>0.38850000000000001</v>
      </c>
      <c r="N5521">
        <f>IFERROR(ROUND(( (-1.208*LN(L5521) + 7.5474 + 4.6991*(2.71828^(-0.009*L5521)) + 0.0001*L5521*L5521 - 0.0432*L5521 + 4.7166)/3),2), " ")</f>
        <v>3.14</v>
      </c>
      <c r="O5521">
        <f>IFERROR(MAX(MIN(ROUND(N5521*(Q5521/P5521),2),4.5),1.9)," ")</f>
        <v>2.96</v>
      </c>
      <c r="P5521">
        <f>13.098*F5521^-1.237</f>
        <v>44.806338281983834</v>
      </c>
      <c r="Q5521">
        <f>13.098*M5521^-1.237</f>
        <v>42.182109086218873</v>
      </c>
      <c r="R5521" s="5">
        <f>IFERROR(ROUND(MAX(MIN((-105.4*LN(O5521) + 163.83),95),10),0)," ")</f>
        <v>49</v>
      </c>
      <c r="S5521" s="5" t="str">
        <f>IFERROR(CONCATENATE("(",R5521,",",ROUND((1.2*W5521),2),")")," ")</f>
        <v>(49,0.47)</v>
      </c>
      <c r="T5521">
        <f>R5521-L5521</f>
        <v>8</v>
      </c>
      <c r="U5521" s="7" t="str">
        <f>IF((AND(T5521=0,H5521&gt;=L5521)),"Don’t change bids","OK")</f>
        <v>OK</v>
      </c>
      <c r="V5521" t="e">
        <f>IF((MATCH(F5521,W5521,0)),"Same","Diff")</f>
        <v>#N/A</v>
      </c>
      <c r="W5521" s="5">
        <f>ROUND(M5521,2)</f>
        <v>0.39</v>
      </c>
      <c r="X5521" s="5">
        <v>0.39</v>
      </c>
    </row>
    <row r="5522" spans="1:24" x14ac:dyDescent="0.25">
      <c r="A5522" t="s">
        <v>24</v>
      </c>
      <c r="B5522" t="s">
        <v>5532</v>
      </c>
      <c r="C5522" t="s">
        <v>4401</v>
      </c>
      <c r="D5522" t="s">
        <v>5478</v>
      </c>
      <c r="E5522" t="s">
        <v>569</v>
      </c>
      <c r="F5522" s="5">
        <v>0.37</v>
      </c>
      <c r="G5522" s="9">
        <v>0.1</v>
      </c>
      <c r="H5522" s="6">
        <f>G5522*100</f>
        <v>10</v>
      </c>
      <c r="I5522" t="s">
        <v>9716</v>
      </c>
      <c r="J5522" t="s">
        <v>10765</v>
      </c>
      <c r="K5522">
        <v>41</v>
      </c>
      <c r="L5522">
        <v>41</v>
      </c>
      <c r="M5522">
        <f>(F5522*(1+0.05))</f>
        <v>0.38850000000000001</v>
      </c>
      <c r="N5522">
        <f>IFERROR(ROUND(( (-1.208*LN(L5522) + 7.5474 + 4.6991*(2.71828^(-0.009*L5522)) + 0.0001*L5522*L5522 - 0.0432*L5522 + 4.7166)/3),2), " ")</f>
        <v>3.14</v>
      </c>
      <c r="O5522">
        <f>IFERROR(MAX(MIN(ROUND(N5522*(Q5522/P5522),2),4.5),1.9)," ")</f>
        <v>2.96</v>
      </c>
      <c r="P5522">
        <f>13.098*F5522^-1.237</f>
        <v>44.806338281983834</v>
      </c>
      <c r="Q5522">
        <f>13.098*M5522^-1.237</f>
        <v>42.182109086218873</v>
      </c>
      <c r="R5522" s="5">
        <f>IFERROR(ROUND(MAX(MIN((-105.4*LN(O5522) + 163.83),95),10),0)," ")</f>
        <v>49</v>
      </c>
      <c r="S5522" s="5" t="str">
        <f>IFERROR(CONCATENATE("(",R5522,",",ROUND((1.2*W5522),2),")")," ")</f>
        <v>(49,0.47)</v>
      </c>
      <c r="T5522">
        <f>R5522-L5522</f>
        <v>8</v>
      </c>
      <c r="U5522" s="7" t="str">
        <f>IF((AND(T5522=0,H5522&gt;=L5522)),"Don’t change bids","OK")</f>
        <v>OK</v>
      </c>
      <c r="V5522" t="e">
        <f>IF((MATCH(F5522,W5522,0)),"Same","Diff")</f>
        <v>#N/A</v>
      </c>
      <c r="W5522" s="5">
        <f>ROUND(M5522,2)</f>
        <v>0.39</v>
      </c>
      <c r="X5522" s="5">
        <v>0.39</v>
      </c>
    </row>
    <row r="5523" spans="1:24" x14ac:dyDescent="0.25">
      <c r="A5523" t="s">
        <v>24</v>
      </c>
      <c r="B5523" t="s">
        <v>5533</v>
      </c>
      <c r="C5523" t="s">
        <v>4401</v>
      </c>
      <c r="D5523" t="s">
        <v>5478</v>
      </c>
      <c r="E5523" t="s">
        <v>569</v>
      </c>
      <c r="F5523" s="5">
        <v>0.37</v>
      </c>
      <c r="G5523" s="9">
        <v>0.1</v>
      </c>
      <c r="H5523" s="6">
        <f>G5523*100</f>
        <v>10</v>
      </c>
      <c r="I5523" t="s">
        <v>9716</v>
      </c>
      <c r="J5523" t="s">
        <v>10765</v>
      </c>
      <c r="K5523">
        <v>41</v>
      </c>
      <c r="L5523">
        <v>41</v>
      </c>
      <c r="M5523">
        <f>(F5523*(1+0.05))</f>
        <v>0.38850000000000001</v>
      </c>
      <c r="N5523">
        <f>IFERROR(ROUND(( (-1.208*LN(L5523) + 7.5474 + 4.6991*(2.71828^(-0.009*L5523)) + 0.0001*L5523*L5523 - 0.0432*L5523 + 4.7166)/3),2), " ")</f>
        <v>3.14</v>
      </c>
      <c r="O5523">
        <f>IFERROR(MAX(MIN(ROUND(N5523*(Q5523/P5523),2),4.5),1.9)," ")</f>
        <v>2.96</v>
      </c>
      <c r="P5523">
        <f>13.098*F5523^-1.237</f>
        <v>44.806338281983834</v>
      </c>
      <c r="Q5523">
        <f>13.098*M5523^-1.237</f>
        <v>42.182109086218873</v>
      </c>
      <c r="R5523" s="5">
        <f>IFERROR(ROUND(MAX(MIN((-105.4*LN(O5523) + 163.83),95),10),0)," ")</f>
        <v>49</v>
      </c>
      <c r="S5523" s="5" t="str">
        <f>IFERROR(CONCATENATE("(",R5523,",",ROUND((1.2*W5523),2),")")," ")</f>
        <v>(49,0.47)</v>
      </c>
      <c r="T5523">
        <f>R5523-L5523</f>
        <v>8</v>
      </c>
      <c r="U5523" s="7" t="str">
        <f>IF((AND(T5523=0,H5523&gt;=L5523)),"Don’t change bids","OK")</f>
        <v>OK</v>
      </c>
      <c r="V5523" t="e">
        <f>IF((MATCH(F5523,W5523,0)),"Same","Diff")</f>
        <v>#N/A</v>
      </c>
      <c r="W5523" s="5">
        <f>ROUND(M5523,2)</f>
        <v>0.39</v>
      </c>
      <c r="X5523" s="5">
        <v>0.39</v>
      </c>
    </row>
    <row r="5524" spans="1:24" x14ac:dyDescent="0.25">
      <c r="A5524" t="s">
        <v>24</v>
      </c>
      <c r="B5524" t="s">
        <v>5534</v>
      </c>
      <c r="C5524" t="s">
        <v>4401</v>
      </c>
      <c r="D5524" t="s">
        <v>5478</v>
      </c>
      <c r="E5524" t="s">
        <v>569</v>
      </c>
      <c r="F5524" s="5">
        <v>0.37</v>
      </c>
      <c r="G5524" s="9">
        <v>0.1</v>
      </c>
      <c r="H5524" s="6">
        <f>G5524*100</f>
        <v>10</v>
      </c>
      <c r="I5524" t="s">
        <v>9716</v>
      </c>
      <c r="J5524" t="s">
        <v>10765</v>
      </c>
      <c r="K5524">
        <v>41</v>
      </c>
      <c r="L5524">
        <v>41</v>
      </c>
      <c r="M5524">
        <f>(F5524*(1+0.05))</f>
        <v>0.38850000000000001</v>
      </c>
      <c r="N5524">
        <f>IFERROR(ROUND(( (-1.208*LN(L5524) + 7.5474 + 4.6991*(2.71828^(-0.009*L5524)) + 0.0001*L5524*L5524 - 0.0432*L5524 + 4.7166)/3),2), " ")</f>
        <v>3.14</v>
      </c>
      <c r="O5524">
        <f>IFERROR(MAX(MIN(ROUND(N5524*(Q5524/P5524),2),4.5),1.9)," ")</f>
        <v>2.96</v>
      </c>
      <c r="P5524">
        <f>13.098*F5524^-1.237</f>
        <v>44.806338281983834</v>
      </c>
      <c r="Q5524">
        <f>13.098*M5524^-1.237</f>
        <v>42.182109086218873</v>
      </c>
      <c r="R5524" s="5">
        <f>IFERROR(ROUND(MAX(MIN((-105.4*LN(O5524) + 163.83),95),10),0)," ")</f>
        <v>49</v>
      </c>
      <c r="S5524" s="5" t="str">
        <f>IFERROR(CONCATENATE("(",R5524,",",ROUND((1.2*W5524),2),")")," ")</f>
        <v>(49,0.47)</v>
      </c>
      <c r="T5524">
        <f>R5524-L5524</f>
        <v>8</v>
      </c>
      <c r="U5524" s="7" t="str">
        <f>IF((AND(T5524=0,H5524&gt;=L5524)),"Don’t change bids","OK")</f>
        <v>OK</v>
      </c>
      <c r="V5524" t="e">
        <f>IF((MATCH(F5524,W5524,0)),"Same","Diff")</f>
        <v>#N/A</v>
      </c>
      <c r="W5524" s="5">
        <f>ROUND(M5524,2)</f>
        <v>0.39</v>
      </c>
      <c r="X5524" s="5">
        <v>0.39</v>
      </c>
    </row>
    <row r="5525" spans="1:24" x14ac:dyDescent="0.25">
      <c r="A5525" t="s">
        <v>24</v>
      </c>
      <c r="B5525" t="s">
        <v>5535</v>
      </c>
      <c r="C5525" t="s">
        <v>4401</v>
      </c>
      <c r="D5525" t="s">
        <v>5536</v>
      </c>
      <c r="E5525" t="s">
        <v>539</v>
      </c>
      <c r="F5525" s="5">
        <v>0.35</v>
      </c>
      <c r="G5525" s="9">
        <v>0.1</v>
      </c>
      <c r="H5525" s="6">
        <f>G5525*100</f>
        <v>10</v>
      </c>
      <c r="I5525" t="s">
        <v>9712</v>
      </c>
      <c r="J5525" t="s">
        <v>10765</v>
      </c>
      <c r="K5525">
        <v>41</v>
      </c>
      <c r="L5525">
        <v>41</v>
      </c>
      <c r="M5525">
        <f>(F5525*(1+0.05))</f>
        <v>0.36749999999999999</v>
      </c>
      <c r="N5525">
        <f>IFERROR(ROUND(( (-1.208*LN(L5525) + 7.5474 + 4.6991*(2.71828^(-0.009*L5525)) + 0.0001*L5525*L5525 - 0.0432*L5525 + 4.7166)/3),2), " ")</f>
        <v>3.14</v>
      </c>
      <c r="O5525">
        <f>IFERROR(MAX(MIN(ROUND(N5525*(Q5525/P5525),2),4.5),1.9)," ")</f>
        <v>2.96</v>
      </c>
      <c r="P5525">
        <f>13.098*F5525^-1.237</f>
        <v>47.994648485198184</v>
      </c>
      <c r="Q5525">
        <f>13.098*M5525^-1.237</f>
        <v>45.183685513783573</v>
      </c>
      <c r="R5525" s="5">
        <f>IFERROR(ROUND(MAX(MIN((-105.4*LN(O5525) + 163.83),95),10),0)," ")</f>
        <v>49</v>
      </c>
      <c r="S5525" s="5" t="str">
        <f>IFERROR(CONCATENATE("(",R5525,",",ROUND((1.2*W5525),2),")")," ")</f>
        <v>(49,0.44)</v>
      </c>
      <c r="T5525">
        <f>R5525-L5525</f>
        <v>8</v>
      </c>
      <c r="U5525" s="7" t="str">
        <f>IF((AND(T5525=0,H5525&gt;=L5525)),"Don’t change bids","OK")</f>
        <v>OK</v>
      </c>
      <c r="V5525" t="e">
        <f>IF((MATCH(F5525,W5525,0)),"Same","Diff")</f>
        <v>#N/A</v>
      </c>
      <c r="W5525" s="5">
        <f>ROUND(M5525,2)</f>
        <v>0.37</v>
      </c>
      <c r="X5525" s="5">
        <v>0.37</v>
      </c>
    </row>
    <row r="5526" spans="1:24" x14ac:dyDescent="0.25">
      <c r="A5526" t="s">
        <v>24</v>
      </c>
      <c r="B5526" t="s">
        <v>5537</v>
      </c>
      <c r="C5526" t="s">
        <v>4401</v>
      </c>
      <c r="D5526" t="s">
        <v>5478</v>
      </c>
      <c r="E5526" t="s">
        <v>569</v>
      </c>
      <c r="F5526" s="5">
        <v>0.37</v>
      </c>
      <c r="G5526" s="9">
        <v>0.1</v>
      </c>
      <c r="H5526" s="6">
        <f>G5526*100</f>
        <v>10</v>
      </c>
      <c r="I5526" t="s">
        <v>9716</v>
      </c>
      <c r="J5526" t="s">
        <v>10765</v>
      </c>
      <c r="K5526">
        <v>41</v>
      </c>
      <c r="L5526">
        <v>41</v>
      </c>
      <c r="M5526">
        <f>(F5526*(1+0.05))</f>
        <v>0.38850000000000001</v>
      </c>
      <c r="N5526">
        <f>IFERROR(ROUND(( (-1.208*LN(L5526) + 7.5474 + 4.6991*(2.71828^(-0.009*L5526)) + 0.0001*L5526*L5526 - 0.0432*L5526 + 4.7166)/3),2), " ")</f>
        <v>3.14</v>
      </c>
      <c r="O5526">
        <f>IFERROR(MAX(MIN(ROUND(N5526*(Q5526/P5526),2),4.5),1.9)," ")</f>
        <v>2.96</v>
      </c>
      <c r="P5526">
        <f>13.098*F5526^-1.237</f>
        <v>44.806338281983834</v>
      </c>
      <c r="Q5526">
        <f>13.098*M5526^-1.237</f>
        <v>42.182109086218873</v>
      </c>
      <c r="R5526" s="5">
        <f>IFERROR(ROUND(MAX(MIN((-105.4*LN(O5526) + 163.83),95),10),0)," ")</f>
        <v>49</v>
      </c>
      <c r="S5526" s="5" t="str">
        <f>IFERROR(CONCATENATE("(",R5526,",",ROUND((1.2*W5526),2),")")," ")</f>
        <v>(49,0.47)</v>
      </c>
      <c r="T5526">
        <f>R5526-L5526</f>
        <v>8</v>
      </c>
      <c r="U5526" s="7" t="str">
        <f>IF((AND(T5526=0,H5526&gt;=L5526)),"Don’t change bids","OK")</f>
        <v>OK</v>
      </c>
      <c r="V5526" t="e">
        <f>IF((MATCH(F5526,W5526,0)),"Same","Diff")</f>
        <v>#N/A</v>
      </c>
      <c r="W5526" s="5">
        <f>ROUND(M5526,2)</f>
        <v>0.39</v>
      </c>
      <c r="X5526" s="5">
        <v>0.39</v>
      </c>
    </row>
    <row r="5527" spans="1:24" x14ac:dyDescent="0.25">
      <c r="A5527" t="s">
        <v>24</v>
      </c>
      <c r="B5527" t="s">
        <v>5538</v>
      </c>
      <c r="C5527" t="s">
        <v>4401</v>
      </c>
      <c r="D5527" t="s">
        <v>5478</v>
      </c>
      <c r="E5527" t="s">
        <v>569</v>
      </c>
      <c r="F5527" s="5">
        <v>0.37</v>
      </c>
      <c r="G5527" s="9">
        <v>0.1</v>
      </c>
      <c r="H5527" s="6">
        <f>G5527*100</f>
        <v>10</v>
      </c>
      <c r="I5527" t="s">
        <v>9716</v>
      </c>
      <c r="J5527" t="s">
        <v>10765</v>
      </c>
      <c r="K5527">
        <v>41</v>
      </c>
      <c r="L5527">
        <v>41</v>
      </c>
      <c r="M5527">
        <f>(F5527*(1+0.05))</f>
        <v>0.38850000000000001</v>
      </c>
      <c r="N5527">
        <f>IFERROR(ROUND(( (-1.208*LN(L5527) + 7.5474 + 4.6991*(2.71828^(-0.009*L5527)) + 0.0001*L5527*L5527 - 0.0432*L5527 + 4.7166)/3),2), " ")</f>
        <v>3.14</v>
      </c>
      <c r="O5527">
        <f>IFERROR(MAX(MIN(ROUND(N5527*(Q5527/P5527),2),4.5),1.9)," ")</f>
        <v>2.96</v>
      </c>
      <c r="P5527">
        <f>13.098*F5527^-1.237</f>
        <v>44.806338281983834</v>
      </c>
      <c r="Q5527">
        <f>13.098*M5527^-1.237</f>
        <v>42.182109086218873</v>
      </c>
      <c r="R5527" s="5">
        <f>IFERROR(ROUND(MAX(MIN((-105.4*LN(O5527) + 163.83),95),10),0)," ")</f>
        <v>49</v>
      </c>
      <c r="S5527" s="5" t="str">
        <f>IFERROR(CONCATENATE("(",R5527,",",ROUND((1.2*W5527),2),")")," ")</f>
        <v>(49,0.47)</v>
      </c>
      <c r="T5527">
        <f>R5527-L5527</f>
        <v>8</v>
      </c>
      <c r="U5527" s="7" t="str">
        <f>IF((AND(T5527=0,H5527&gt;=L5527)),"Don’t change bids","OK")</f>
        <v>OK</v>
      </c>
      <c r="V5527" t="e">
        <f>IF((MATCH(F5527,W5527,0)),"Same","Diff")</f>
        <v>#N/A</v>
      </c>
      <c r="W5527" s="5">
        <f>ROUND(M5527,2)</f>
        <v>0.39</v>
      </c>
      <c r="X5527" s="5">
        <v>0.39</v>
      </c>
    </row>
    <row r="5528" spans="1:24" x14ac:dyDescent="0.25">
      <c r="A5528" t="s">
        <v>24</v>
      </c>
      <c r="B5528" t="s">
        <v>5539</v>
      </c>
      <c r="C5528" t="s">
        <v>4401</v>
      </c>
      <c r="D5528" t="s">
        <v>5486</v>
      </c>
      <c r="E5528" t="s">
        <v>569</v>
      </c>
      <c r="F5528" s="5">
        <v>0.37</v>
      </c>
      <c r="G5528" s="9">
        <v>0.1</v>
      </c>
      <c r="H5528" s="6">
        <f>G5528*100</f>
        <v>10</v>
      </c>
      <c r="I5528" t="s">
        <v>9716</v>
      </c>
      <c r="J5528" t="s">
        <v>10765</v>
      </c>
      <c r="K5528">
        <v>41</v>
      </c>
      <c r="L5528">
        <v>41</v>
      </c>
      <c r="M5528">
        <f>(F5528*(1+0.05))</f>
        <v>0.38850000000000001</v>
      </c>
      <c r="N5528">
        <f>IFERROR(ROUND(( (-1.208*LN(L5528) + 7.5474 + 4.6991*(2.71828^(-0.009*L5528)) + 0.0001*L5528*L5528 - 0.0432*L5528 + 4.7166)/3),2), " ")</f>
        <v>3.14</v>
      </c>
      <c r="O5528">
        <f>IFERROR(MAX(MIN(ROUND(N5528*(Q5528/P5528),2),4.5),1.9)," ")</f>
        <v>2.96</v>
      </c>
      <c r="P5528">
        <f>13.098*F5528^-1.237</f>
        <v>44.806338281983834</v>
      </c>
      <c r="Q5528">
        <f>13.098*M5528^-1.237</f>
        <v>42.182109086218873</v>
      </c>
      <c r="R5528" s="5">
        <f>IFERROR(ROUND(MAX(MIN((-105.4*LN(O5528) + 163.83),95),10),0)," ")</f>
        <v>49</v>
      </c>
      <c r="S5528" s="5" t="str">
        <f>IFERROR(CONCATENATE("(",R5528,",",ROUND((1.2*W5528),2),")")," ")</f>
        <v>(49,0.47)</v>
      </c>
      <c r="T5528">
        <f>R5528-L5528</f>
        <v>8</v>
      </c>
      <c r="U5528" s="7" t="str">
        <f>IF((AND(T5528=0,H5528&gt;=L5528)),"Don’t change bids","OK")</f>
        <v>OK</v>
      </c>
      <c r="V5528" t="e">
        <f>IF((MATCH(F5528,W5528,0)),"Same","Diff")</f>
        <v>#N/A</v>
      </c>
      <c r="W5528" s="5">
        <f>ROUND(M5528,2)</f>
        <v>0.39</v>
      </c>
      <c r="X5528" s="5">
        <v>0.39</v>
      </c>
    </row>
    <row r="5529" spans="1:24" x14ac:dyDescent="0.25">
      <c r="A5529" t="s">
        <v>24</v>
      </c>
      <c r="B5529" t="s">
        <v>5540</v>
      </c>
      <c r="C5529" t="s">
        <v>4401</v>
      </c>
      <c r="D5529" t="s">
        <v>5478</v>
      </c>
      <c r="E5529" t="s">
        <v>569</v>
      </c>
      <c r="F5529" s="5">
        <v>0.37</v>
      </c>
      <c r="G5529" s="9">
        <v>0.1</v>
      </c>
      <c r="H5529" s="6">
        <f>G5529*100</f>
        <v>10</v>
      </c>
      <c r="I5529" t="s">
        <v>9716</v>
      </c>
      <c r="J5529" t="s">
        <v>10765</v>
      </c>
      <c r="K5529">
        <v>41</v>
      </c>
      <c r="L5529">
        <v>41</v>
      </c>
      <c r="M5529">
        <f>(F5529*(1+0.05))</f>
        <v>0.38850000000000001</v>
      </c>
      <c r="N5529">
        <f>IFERROR(ROUND(( (-1.208*LN(L5529) + 7.5474 + 4.6991*(2.71828^(-0.009*L5529)) + 0.0001*L5529*L5529 - 0.0432*L5529 + 4.7166)/3),2), " ")</f>
        <v>3.14</v>
      </c>
      <c r="O5529">
        <f>IFERROR(MAX(MIN(ROUND(N5529*(Q5529/P5529),2),4.5),1.9)," ")</f>
        <v>2.96</v>
      </c>
      <c r="P5529">
        <f>13.098*F5529^-1.237</f>
        <v>44.806338281983834</v>
      </c>
      <c r="Q5529">
        <f>13.098*M5529^-1.237</f>
        <v>42.182109086218873</v>
      </c>
      <c r="R5529" s="5">
        <f>IFERROR(ROUND(MAX(MIN((-105.4*LN(O5529) + 163.83),95),10),0)," ")</f>
        <v>49</v>
      </c>
      <c r="S5529" s="5" t="str">
        <f>IFERROR(CONCATENATE("(",R5529,",",ROUND((1.2*W5529),2),")")," ")</f>
        <v>(49,0.47)</v>
      </c>
      <c r="T5529">
        <f>R5529-L5529</f>
        <v>8</v>
      </c>
      <c r="U5529" s="7" t="str">
        <f>IF((AND(T5529=0,H5529&gt;=L5529)),"Don’t change bids","OK")</f>
        <v>OK</v>
      </c>
      <c r="V5529" t="e">
        <f>IF((MATCH(F5529,W5529,0)),"Same","Diff")</f>
        <v>#N/A</v>
      </c>
      <c r="W5529" s="5">
        <f>ROUND(M5529,2)</f>
        <v>0.39</v>
      </c>
      <c r="X5529" s="5">
        <v>0.39</v>
      </c>
    </row>
    <row r="5530" spans="1:24" x14ac:dyDescent="0.25">
      <c r="A5530" t="s">
        <v>24</v>
      </c>
      <c r="B5530" t="s">
        <v>5541</v>
      </c>
      <c r="C5530" t="s">
        <v>4401</v>
      </c>
      <c r="D5530" t="s">
        <v>5542</v>
      </c>
      <c r="E5530" t="s">
        <v>569</v>
      </c>
      <c r="F5530" s="5">
        <v>0.37</v>
      </c>
      <c r="G5530" s="9">
        <v>0.1</v>
      </c>
      <c r="H5530" s="6">
        <f>G5530*100</f>
        <v>10</v>
      </c>
      <c r="I5530" t="s">
        <v>9716</v>
      </c>
      <c r="J5530" t="s">
        <v>10765</v>
      </c>
      <c r="K5530">
        <v>41</v>
      </c>
      <c r="L5530">
        <v>41</v>
      </c>
      <c r="M5530">
        <f>(F5530*(1+0.05))</f>
        <v>0.38850000000000001</v>
      </c>
      <c r="N5530">
        <f>IFERROR(ROUND(( (-1.208*LN(L5530) + 7.5474 + 4.6991*(2.71828^(-0.009*L5530)) + 0.0001*L5530*L5530 - 0.0432*L5530 + 4.7166)/3),2), " ")</f>
        <v>3.14</v>
      </c>
      <c r="O5530">
        <f>IFERROR(MAX(MIN(ROUND(N5530*(Q5530/P5530),2),4.5),1.9)," ")</f>
        <v>2.96</v>
      </c>
      <c r="P5530">
        <f>13.098*F5530^-1.237</f>
        <v>44.806338281983834</v>
      </c>
      <c r="Q5530">
        <f>13.098*M5530^-1.237</f>
        <v>42.182109086218873</v>
      </c>
      <c r="R5530" s="5">
        <f>IFERROR(ROUND(MAX(MIN((-105.4*LN(O5530) + 163.83),95),10),0)," ")</f>
        <v>49</v>
      </c>
      <c r="S5530" s="5" t="str">
        <f>IFERROR(CONCATENATE("(",R5530,",",ROUND((1.2*W5530),2),")")," ")</f>
        <v>(49,0.47)</v>
      </c>
      <c r="T5530">
        <f>R5530-L5530</f>
        <v>8</v>
      </c>
      <c r="U5530" s="7" t="str">
        <f>IF((AND(T5530=0,H5530&gt;=L5530)),"Don’t change bids","OK")</f>
        <v>OK</v>
      </c>
      <c r="V5530" t="e">
        <f>IF((MATCH(F5530,W5530,0)),"Same","Diff")</f>
        <v>#N/A</v>
      </c>
      <c r="W5530" s="5">
        <f>ROUND(M5530,2)</f>
        <v>0.39</v>
      </c>
      <c r="X5530" s="5">
        <v>0.39</v>
      </c>
    </row>
    <row r="5531" spans="1:24" x14ac:dyDescent="0.25">
      <c r="A5531" t="s">
        <v>24</v>
      </c>
      <c r="B5531" t="s">
        <v>5543</v>
      </c>
      <c r="C5531" t="s">
        <v>4401</v>
      </c>
      <c r="D5531" t="s">
        <v>5478</v>
      </c>
      <c r="E5531" t="s">
        <v>569</v>
      </c>
      <c r="F5531" s="5">
        <v>0.37</v>
      </c>
      <c r="G5531" s="9">
        <v>0.1</v>
      </c>
      <c r="H5531" s="6">
        <f>G5531*100</f>
        <v>10</v>
      </c>
      <c r="I5531" t="s">
        <v>9716</v>
      </c>
      <c r="J5531" t="s">
        <v>10765</v>
      </c>
      <c r="K5531">
        <v>41</v>
      </c>
      <c r="L5531">
        <v>41</v>
      </c>
      <c r="M5531">
        <f>(F5531*(1+0.05))</f>
        <v>0.38850000000000001</v>
      </c>
      <c r="N5531">
        <f>IFERROR(ROUND(( (-1.208*LN(L5531) + 7.5474 + 4.6991*(2.71828^(-0.009*L5531)) + 0.0001*L5531*L5531 - 0.0432*L5531 + 4.7166)/3),2), " ")</f>
        <v>3.14</v>
      </c>
      <c r="O5531">
        <f>IFERROR(MAX(MIN(ROUND(N5531*(Q5531/P5531),2),4.5),1.9)," ")</f>
        <v>2.96</v>
      </c>
      <c r="P5531">
        <f>13.098*F5531^-1.237</f>
        <v>44.806338281983834</v>
      </c>
      <c r="Q5531">
        <f>13.098*M5531^-1.237</f>
        <v>42.182109086218873</v>
      </c>
      <c r="R5531" s="5">
        <f>IFERROR(ROUND(MAX(MIN((-105.4*LN(O5531) + 163.83),95),10),0)," ")</f>
        <v>49</v>
      </c>
      <c r="S5531" s="5" t="str">
        <f>IFERROR(CONCATENATE("(",R5531,",",ROUND((1.2*W5531),2),")")," ")</f>
        <v>(49,0.47)</v>
      </c>
      <c r="T5531">
        <f>R5531-L5531</f>
        <v>8</v>
      </c>
      <c r="U5531" s="7" t="str">
        <f>IF((AND(T5531=0,H5531&gt;=L5531)),"Don’t change bids","OK")</f>
        <v>OK</v>
      </c>
      <c r="V5531" t="e">
        <f>IF((MATCH(F5531,W5531,0)),"Same","Diff")</f>
        <v>#N/A</v>
      </c>
      <c r="W5531" s="5">
        <f>ROUND(M5531,2)</f>
        <v>0.39</v>
      </c>
      <c r="X5531" s="5">
        <v>0.39</v>
      </c>
    </row>
    <row r="5532" spans="1:24" x14ac:dyDescent="0.25">
      <c r="A5532" t="s">
        <v>24</v>
      </c>
      <c r="B5532" t="s">
        <v>5544</v>
      </c>
      <c r="C5532" t="s">
        <v>4401</v>
      </c>
      <c r="D5532" t="s">
        <v>5480</v>
      </c>
      <c r="E5532" t="s">
        <v>591</v>
      </c>
      <c r="F5532" s="5">
        <v>0.3</v>
      </c>
      <c r="G5532" s="9">
        <v>0.1</v>
      </c>
      <c r="H5532" s="6">
        <f>G5532*100</f>
        <v>10</v>
      </c>
      <c r="I5532" t="s">
        <v>9718</v>
      </c>
      <c r="J5532" t="s">
        <v>10765</v>
      </c>
      <c r="K5532">
        <v>41</v>
      </c>
      <c r="L5532">
        <v>41</v>
      </c>
      <c r="M5532">
        <f>(F5532*(1+0.05))</f>
        <v>0.315</v>
      </c>
      <c r="N5532">
        <f>IFERROR(ROUND(( (-1.208*LN(L5532) + 7.5474 + 4.6991*(2.71828^(-0.009*L5532)) + 0.0001*L5532*L5532 - 0.0432*L5532 + 4.7166)/3),2), " ")</f>
        <v>3.14</v>
      </c>
      <c r="O5532">
        <f>IFERROR(MAX(MIN(ROUND(N5532*(Q5532/P5532),2),4.5),1.9)," ")</f>
        <v>2.96</v>
      </c>
      <c r="P5532">
        <f>13.098*F5532^-1.237</f>
        <v>58.077243311610999</v>
      </c>
      <c r="Q5532">
        <f>13.098*M5532^-1.237</f>
        <v>54.675760321666317</v>
      </c>
      <c r="R5532" s="5">
        <f>IFERROR(ROUND(MAX(MIN((-105.4*LN(O5532) + 163.83),95),10),0)," ")</f>
        <v>49</v>
      </c>
      <c r="S5532" s="5" t="str">
        <f>IFERROR(CONCATENATE("(",R5532,",",ROUND((1.2*W5532),2),")")," ")</f>
        <v>(49,0.38)</v>
      </c>
      <c r="T5532">
        <f>R5532-L5532</f>
        <v>8</v>
      </c>
      <c r="U5532" s="7" t="str">
        <f>IF((AND(T5532=0,H5532&gt;=L5532)),"Don’t change bids","OK")</f>
        <v>OK</v>
      </c>
      <c r="V5532" t="e">
        <f>IF((MATCH(F5532,W5532,0)),"Same","Diff")</f>
        <v>#N/A</v>
      </c>
      <c r="W5532" s="5">
        <f>ROUND(M5532,2)</f>
        <v>0.32</v>
      </c>
      <c r="X5532" s="5">
        <v>0.32</v>
      </c>
    </row>
    <row r="5533" spans="1:24" x14ac:dyDescent="0.25">
      <c r="A5533" t="s">
        <v>24</v>
      </c>
      <c r="B5533" t="s">
        <v>5545</v>
      </c>
      <c r="C5533" t="s">
        <v>4401</v>
      </c>
      <c r="D5533" t="s">
        <v>5478</v>
      </c>
      <c r="E5533" t="s">
        <v>569</v>
      </c>
      <c r="F5533" s="5">
        <v>0.37</v>
      </c>
      <c r="G5533" s="9">
        <v>0.1</v>
      </c>
      <c r="H5533" s="6">
        <f>G5533*100</f>
        <v>10</v>
      </c>
      <c r="I5533" t="s">
        <v>9716</v>
      </c>
      <c r="J5533" t="s">
        <v>10765</v>
      </c>
      <c r="K5533">
        <v>41</v>
      </c>
      <c r="L5533">
        <v>41</v>
      </c>
      <c r="M5533">
        <f>(F5533*(1+0.05))</f>
        <v>0.38850000000000001</v>
      </c>
      <c r="N5533">
        <f>IFERROR(ROUND(( (-1.208*LN(L5533) + 7.5474 + 4.6991*(2.71828^(-0.009*L5533)) + 0.0001*L5533*L5533 - 0.0432*L5533 + 4.7166)/3),2), " ")</f>
        <v>3.14</v>
      </c>
      <c r="O5533">
        <f>IFERROR(MAX(MIN(ROUND(N5533*(Q5533/P5533),2),4.5),1.9)," ")</f>
        <v>2.96</v>
      </c>
      <c r="P5533">
        <f>13.098*F5533^-1.237</f>
        <v>44.806338281983834</v>
      </c>
      <c r="Q5533">
        <f>13.098*M5533^-1.237</f>
        <v>42.182109086218873</v>
      </c>
      <c r="R5533" s="5">
        <f>IFERROR(ROUND(MAX(MIN((-105.4*LN(O5533) + 163.83),95),10),0)," ")</f>
        <v>49</v>
      </c>
      <c r="S5533" s="5" t="str">
        <f>IFERROR(CONCATENATE("(",R5533,",",ROUND((1.2*W5533),2),")")," ")</f>
        <v>(49,0.47)</v>
      </c>
      <c r="T5533">
        <f>R5533-L5533</f>
        <v>8</v>
      </c>
      <c r="U5533" s="7" t="str">
        <f>IF((AND(T5533=0,H5533&gt;=L5533)),"Don’t change bids","OK")</f>
        <v>OK</v>
      </c>
      <c r="V5533" t="e">
        <f>IF((MATCH(F5533,W5533,0)),"Same","Diff")</f>
        <v>#N/A</v>
      </c>
      <c r="W5533" s="5">
        <f>ROUND(M5533,2)</f>
        <v>0.39</v>
      </c>
      <c r="X5533" s="5">
        <v>0.39</v>
      </c>
    </row>
    <row r="5534" spans="1:24" x14ac:dyDescent="0.25">
      <c r="A5534" t="s">
        <v>24</v>
      </c>
      <c r="B5534" t="s">
        <v>5546</v>
      </c>
      <c r="C5534" t="s">
        <v>4401</v>
      </c>
      <c r="D5534" t="s">
        <v>5478</v>
      </c>
      <c r="E5534" t="s">
        <v>569</v>
      </c>
      <c r="F5534" s="5">
        <v>0.37</v>
      </c>
      <c r="G5534" s="9">
        <v>0.1</v>
      </c>
      <c r="H5534" s="6">
        <f>G5534*100</f>
        <v>10</v>
      </c>
      <c r="I5534" t="s">
        <v>9716</v>
      </c>
      <c r="J5534" t="s">
        <v>10765</v>
      </c>
      <c r="K5534">
        <v>41</v>
      </c>
      <c r="L5534">
        <v>41</v>
      </c>
      <c r="M5534">
        <f>(F5534*(1+0.05))</f>
        <v>0.38850000000000001</v>
      </c>
      <c r="N5534">
        <f>IFERROR(ROUND(( (-1.208*LN(L5534) + 7.5474 + 4.6991*(2.71828^(-0.009*L5534)) + 0.0001*L5534*L5534 - 0.0432*L5534 + 4.7166)/3),2), " ")</f>
        <v>3.14</v>
      </c>
      <c r="O5534">
        <f>IFERROR(MAX(MIN(ROUND(N5534*(Q5534/P5534),2),4.5),1.9)," ")</f>
        <v>2.96</v>
      </c>
      <c r="P5534">
        <f>13.098*F5534^-1.237</f>
        <v>44.806338281983834</v>
      </c>
      <c r="Q5534">
        <f>13.098*M5534^-1.237</f>
        <v>42.182109086218873</v>
      </c>
      <c r="R5534" s="5">
        <f>IFERROR(ROUND(MAX(MIN((-105.4*LN(O5534) + 163.83),95),10),0)," ")</f>
        <v>49</v>
      </c>
      <c r="S5534" s="5" t="str">
        <f>IFERROR(CONCATENATE("(",R5534,",",ROUND((1.2*W5534),2),")")," ")</f>
        <v>(49,0.47)</v>
      </c>
      <c r="T5534">
        <f>R5534-L5534</f>
        <v>8</v>
      </c>
      <c r="U5534" s="7" t="str">
        <f>IF((AND(T5534=0,H5534&gt;=L5534)),"Don’t change bids","OK")</f>
        <v>OK</v>
      </c>
      <c r="V5534" t="e">
        <f>IF((MATCH(F5534,W5534,0)),"Same","Diff")</f>
        <v>#N/A</v>
      </c>
      <c r="W5534" s="5">
        <f>ROUND(M5534,2)</f>
        <v>0.39</v>
      </c>
      <c r="X5534" s="5">
        <v>0.39</v>
      </c>
    </row>
    <row r="5535" spans="1:24" x14ac:dyDescent="0.25">
      <c r="A5535" t="s">
        <v>24</v>
      </c>
      <c r="B5535" t="s">
        <v>5547</v>
      </c>
      <c r="C5535" t="s">
        <v>4401</v>
      </c>
      <c r="D5535" t="s">
        <v>5478</v>
      </c>
      <c r="E5535" t="s">
        <v>569</v>
      </c>
      <c r="F5535" s="5">
        <v>0.37</v>
      </c>
      <c r="G5535" s="9">
        <v>0.1</v>
      </c>
      <c r="H5535" s="6">
        <f>G5535*100</f>
        <v>10</v>
      </c>
      <c r="I5535" t="s">
        <v>9716</v>
      </c>
      <c r="J5535" t="s">
        <v>10765</v>
      </c>
      <c r="K5535">
        <v>41</v>
      </c>
      <c r="L5535">
        <v>41</v>
      </c>
      <c r="M5535">
        <f>(F5535*(1+0.05))</f>
        <v>0.38850000000000001</v>
      </c>
      <c r="N5535">
        <f>IFERROR(ROUND(( (-1.208*LN(L5535) + 7.5474 + 4.6991*(2.71828^(-0.009*L5535)) + 0.0001*L5535*L5535 - 0.0432*L5535 + 4.7166)/3),2), " ")</f>
        <v>3.14</v>
      </c>
      <c r="O5535">
        <f>IFERROR(MAX(MIN(ROUND(N5535*(Q5535/P5535),2),4.5),1.9)," ")</f>
        <v>2.96</v>
      </c>
      <c r="P5535">
        <f>13.098*F5535^-1.237</f>
        <v>44.806338281983834</v>
      </c>
      <c r="Q5535">
        <f>13.098*M5535^-1.237</f>
        <v>42.182109086218873</v>
      </c>
      <c r="R5535" s="5">
        <f>IFERROR(ROUND(MAX(MIN((-105.4*LN(O5535) + 163.83),95),10),0)," ")</f>
        <v>49</v>
      </c>
      <c r="S5535" s="5" t="str">
        <f>IFERROR(CONCATENATE("(",R5535,",",ROUND((1.2*W5535),2),")")," ")</f>
        <v>(49,0.47)</v>
      </c>
      <c r="T5535">
        <f>R5535-L5535</f>
        <v>8</v>
      </c>
      <c r="U5535" s="7" t="str">
        <f>IF((AND(T5535=0,H5535&gt;=L5535)),"Don’t change bids","OK")</f>
        <v>OK</v>
      </c>
      <c r="V5535" t="e">
        <f>IF((MATCH(F5535,W5535,0)),"Same","Diff")</f>
        <v>#N/A</v>
      </c>
      <c r="W5535" s="5">
        <f>ROUND(M5535,2)</f>
        <v>0.39</v>
      </c>
      <c r="X5535" s="5">
        <v>0.39</v>
      </c>
    </row>
    <row r="5536" spans="1:24" x14ac:dyDescent="0.25">
      <c r="A5536" t="s">
        <v>24</v>
      </c>
      <c r="B5536" t="s">
        <v>5548</v>
      </c>
      <c r="C5536" t="s">
        <v>4401</v>
      </c>
      <c r="D5536" t="s">
        <v>5478</v>
      </c>
      <c r="E5536" t="s">
        <v>569</v>
      </c>
      <c r="F5536" s="5">
        <v>0.37</v>
      </c>
      <c r="G5536" s="9">
        <v>0.1</v>
      </c>
      <c r="H5536" s="6">
        <f>G5536*100</f>
        <v>10</v>
      </c>
      <c r="I5536" t="s">
        <v>9716</v>
      </c>
      <c r="J5536" t="s">
        <v>10765</v>
      </c>
      <c r="K5536">
        <v>41</v>
      </c>
      <c r="L5536">
        <v>41</v>
      </c>
      <c r="M5536">
        <f>(F5536*(1+0.05))</f>
        <v>0.38850000000000001</v>
      </c>
      <c r="N5536">
        <f>IFERROR(ROUND(( (-1.208*LN(L5536) + 7.5474 + 4.6991*(2.71828^(-0.009*L5536)) + 0.0001*L5536*L5536 - 0.0432*L5536 + 4.7166)/3),2), " ")</f>
        <v>3.14</v>
      </c>
      <c r="O5536">
        <f>IFERROR(MAX(MIN(ROUND(N5536*(Q5536/P5536),2),4.5),1.9)," ")</f>
        <v>2.96</v>
      </c>
      <c r="P5536">
        <f>13.098*F5536^-1.237</f>
        <v>44.806338281983834</v>
      </c>
      <c r="Q5536">
        <f>13.098*M5536^-1.237</f>
        <v>42.182109086218873</v>
      </c>
      <c r="R5536" s="5">
        <f>IFERROR(ROUND(MAX(MIN((-105.4*LN(O5536) + 163.83),95),10),0)," ")</f>
        <v>49</v>
      </c>
      <c r="S5536" s="5" t="str">
        <f>IFERROR(CONCATENATE("(",R5536,",",ROUND((1.2*W5536),2),")")," ")</f>
        <v>(49,0.47)</v>
      </c>
      <c r="T5536">
        <f>R5536-L5536</f>
        <v>8</v>
      </c>
      <c r="U5536" s="7" t="str">
        <f>IF((AND(T5536=0,H5536&gt;=L5536)),"Don’t change bids","OK")</f>
        <v>OK</v>
      </c>
      <c r="V5536" t="e">
        <f>IF((MATCH(F5536,W5536,0)),"Same","Diff")</f>
        <v>#N/A</v>
      </c>
      <c r="W5536" s="5">
        <f>ROUND(M5536,2)</f>
        <v>0.39</v>
      </c>
      <c r="X5536" s="5">
        <v>0.39</v>
      </c>
    </row>
    <row r="5537" spans="1:24" x14ac:dyDescent="0.25">
      <c r="A5537" t="s">
        <v>24</v>
      </c>
      <c r="B5537" t="s">
        <v>5549</v>
      </c>
      <c r="C5537" t="s">
        <v>4401</v>
      </c>
      <c r="D5537" t="s">
        <v>5478</v>
      </c>
      <c r="E5537" t="s">
        <v>569</v>
      </c>
      <c r="F5537" s="5">
        <v>0.37</v>
      </c>
      <c r="G5537" s="9">
        <v>0.1</v>
      </c>
      <c r="H5537" s="6">
        <f>G5537*100</f>
        <v>10</v>
      </c>
      <c r="I5537" t="s">
        <v>9716</v>
      </c>
      <c r="J5537" t="s">
        <v>10765</v>
      </c>
      <c r="K5537">
        <v>41</v>
      </c>
      <c r="L5537">
        <v>41</v>
      </c>
      <c r="M5537">
        <f>(F5537*(1+0.05))</f>
        <v>0.38850000000000001</v>
      </c>
      <c r="N5537">
        <f>IFERROR(ROUND(( (-1.208*LN(L5537) + 7.5474 + 4.6991*(2.71828^(-0.009*L5537)) + 0.0001*L5537*L5537 - 0.0432*L5537 + 4.7166)/3),2), " ")</f>
        <v>3.14</v>
      </c>
      <c r="O5537">
        <f>IFERROR(MAX(MIN(ROUND(N5537*(Q5537/P5537),2),4.5),1.9)," ")</f>
        <v>2.96</v>
      </c>
      <c r="P5537">
        <f>13.098*F5537^-1.237</f>
        <v>44.806338281983834</v>
      </c>
      <c r="Q5537">
        <f>13.098*M5537^-1.237</f>
        <v>42.182109086218873</v>
      </c>
      <c r="R5537" s="5">
        <f>IFERROR(ROUND(MAX(MIN((-105.4*LN(O5537) + 163.83),95),10),0)," ")</f>
        <v>49</v>
      </c>
      <c r="S5537" s="5" t="str">
        <f>IFERROR(CONCATENATE("(",R5537,",",ROUND((1.2*W5537),2),")")," ")</f>
        <v>(49,0.47)</v>
      </c>
      <c r="T5537">
        <f>R5537-L5537</f>
        <v>8</v>
      </c>
      <c r="U5537" s="7" t="str">
        <f>IF((AND(T5537=0,H5537&gt;=L5537)),"Don’t change bids","OK")</f>
        <v>OK</v>
      </c>
      <c r="V5537" t="e">
        <f>IF((MATCH(F5537,W5537,0)),"Same","Diff")</f>
        <v>#N/A</v>
      </c>
      <c r="W5537" s="5">
        <f>ROUND(M5537,2)</f>
        <v>0.39</v>
      </c>
      <c r="X5537" s="5">
        <v>0.39</v>
      </c>
    </row>
    <row r="5538" spans="1:24" x14ac:dyDescent="0.25">
      <c r="A5538" t="s">
        <v>24</v>
      </c>
      <c r="B5538" t="s">
        <v>5550</v>
      </c>
      <c r="C5538" t="s">
        <v>4401</v>
      </c>
      <c r="D5538" t="s">
        <v>5478</v>
      </c>
      <c r="E5538" t="s">
        <v>569</v>
      </c>
      <c r="F5538" s="5">
        <v>0.37</v>
      </c>
      <c r="G5538" s="9">
        <v>0.1</v>
      </c>
      <c r="H5538" s="6">
        <f>G5538*100</f>
        <v>10</v>
      </c>
      <c r="I5538" t="s">
        <v>9716</v>
      </c>
      <c r="J5538" t="s">
        <v>10765</v>
      </c>
      <c r="K5538">
        <v>41</v>
      </c>
      <c r="L5538">
        <v>41</v>
      </c>
      <c r="M5538">
        <f>(F5538*(1+0.05))</f>
        <v>0.38850000000000001</v>
      </c>
      <c r="N5538">
        <f>IFERROR(ROUND(( (-1.208*LN(L5538) + 7.5474 + 4.6991*(2.71828^(-0.009*L5538)) + 0.0001*L5538*L5538 - 0.0432*L5538 + 4.7166)/3),2), " ")</f>
        <v>3.14</v>
      </c>
      <c r="O5538">
        <f>IFERROR(MAX(MIN(ROUND(N5538*(Q5538/P5538),2),4.5),1.9)," ")</f>
        <v>2.96</v>
      </c>
      <c r="P5538">
        <f>13.098*F5538^-1.237</f>
        <v>44.806338281983834</v>
      </c>
      <c r="Q5538">
        <f>13.098*M5538^-1.237</f>
        <v>42.182109086218873</v>
      </c>
      <c r="R5538" s="5">
        <f>IFERROR(ROUND(MAX(MIN((-105.4*LN(O5538) + 163.83),95),10),0)," ")</f>
        <v>49</v>
      </c>
      <c r="S5538" s="5" t="str">
        <f>IFERROR(CONCATENATE("(",R5538,",",ROUND((1.2*W5538),2),")")," ")</f>
        <v>(49,0.47)</v>
      </c>
      <c r="T5538">
        <f>R5538-L5538</f>
        <v>8</v>
      </c>
      <c r="U5538" s="7" t="str">
        <f>IF((AND(T5538=0,H5538&gt;=L5538)),"Don’t change bids","OK")</f>
        <v>OK</v>
      </c>
      <c r="V5538" t="e">
        <f>IF((MATCH(F5538,W5538,0)),"Same","Diff")</f>
        <v>#N/A</v>
      </c>
      <c r="W5538" s="5">
        <f>ROUND(M5538,2)</f>
        <v>0.39</v>
      </c>
      <c r="X5538" s="5">
        <v>0.39</v>
      </c>
    </row>
    <row r="5539" spans="1:24" x14ac:dyDescent="0.25">
      <c r="A5539" t="s">
        <v>24</v>
      </c>
      <c r="B5539" t="s">
        <v>5551</v>
      </c>
      <c r="C5539" t="s">
        <v>4401</v>
      </c>
      <c r="D5539" t="s">
        <v>5478</v>
      </c>
      <c r="E5539" t="s">
        <v>569</v>
      </c>
      <c r="F5539" s="5">
        <v>0.37</v>
      </c>
      <c r="G5539" s="9">
        <v>0.1</v>
      </c>
      <c r="H5539" s="6">
        <f>G5539*100</f>
        <v>10</v>
      </c>
      <c r="I5539" t="s">
        <v>9716</v>
      </c>
      <c r="J5539" t="s">
        <v>10765</v>
      </c>
      <c r="K5539">
        <v>41</v>
      </c>
      <c r="L5539">
        <v>41</v>
      </c>
      <c r="M5539">
        <f>(F5539*(1+0.05))</f>
        <v>0.38850000000000001</v>
      </c>
      <c r="N5539">
        <f>IFERROR(ROUND(( (-1.208*LN(L5539) + 7.5474 + 4.6991*(2.71828^(-0.009*L5539)) + 0.0001*L5539*L5539 - 0.0432*L5539 + 4.7166)/3),2), " ")</f>
        <v>3.14</v>
      </c>
      <c r="O5539">
        <f>IFERROR(MAX(MIN(ROUND(N5539*(Q5539/P5539),2),4.5),1.9)," ")</f>
        <v>2.96</v>
      </c>
      <c r="P5539">
        <f>13.098*F5539^-1.237</f>
        <v>44.806338281983834</v>
      </c>
      <c r="Q5539">
        <f>13.098*M5539^-1.237</f>
        <v>42.182109086218873</v>
      </c>
      <c r="R5539" s="5">
        <f>IFERROR(ROUND(MAX(MIN((-105.4*LN(O5539) + 163.83),95),10),0)," ")</f>
        <v>49</v>
      </c>
      <c r="S5539" s="5" t="str">
        <f>IFERROR(CONCATENATE("(",R5539,",",ROUND((1.2*W5539),2),")")," ")</f>
        <v>(49,0.47)</v>
      </c>
      <c r="T5539">
        <f>R5539-L5539</f>
        <v>8</v>
      </c>
      <c r="U5539" s="7" t="str">
        <f>IF((AND(T5539=0,H5539&gt;=L5539)),"Don’t change bids","OK")</f>
        <v>OK</v>
      </c>
      <c r="V5539" t="e">
        <f>IF((MATCH(F5539,W5539,0)),"Same","Diff")</f>
        <v>#N/A</v>
      </c>
      <c r="W5539" s="5">
        <f>ROUND(M5539,2)</f>
        <v>0.39</v>
      </c>
      <c r="X5539" s="5">
        <v>0.39</v>
      </c>
    </row>
    <row r="5540" spans="1:24" x14ac:dyDescent="0.25">
      <c r="A5540" t="s">
        <v>24</v>
      </c>
      <c r="B5540" t="s">
        <v>5552</v>
      </c>
      <c r="C5540" t="s">
        <v>4401</v>
      </c>
      <c r="D5540" t="s">
        <v>5478</v>
      </c>
      <c r="E5540" t="s">
        <v>569</v>
      </c>
      <c r="F5540" s="5">
        <v>0.37</v>
      </c>
      <c r="G5540" s="9">
        <v>0.1</v>
      </c>
      <c r="H5540" s="6">
        <f>G5540*100</f>
        <v>10</v>
      </c>
      <c r="I5540" t="s">
        <v>9716</v>
      </c>
      <c r="J5540" t="s">
        <v>10765</v>
      </c>
      <c r="K5540">
        <v>41</v>
      </c>
      <c r="L5540">
        <v>41</v>
      </c>
      <c r="M5540">
        <f>(F5540*(1+0.05))</f>
        <v>0.38850000000000001</v>
      </c>
      <c r="N5540">
        <f>IFERROR(ROUND(( (-1.208*LN(L5540) + 7.5474 + 4.6991*(2.71828^(-0.009*L5540)) + 0.0001*L5540*L5540 - 0.0432*L5540 + 4.7166)/3),2), " ")</f>
        <v>3.14</v>
      </c>
      <c r="O5540">
        <f>IFERROR(MAX(MIN(ROUND(N5540*(Q5540/P5540),2),4.5),1.9)," ")</f>
        <v>2.96</v>
      </c>
      <c r="P5540">
        <f>13.098*F5540^-1.237</f>
        <v>44.806338281983834</v>
      </c>
      <c r="Q5540">
        <f>13.098*M5540^-1.237</f>
        <v>42.182109086218873</v>
      </c>
      <c r="R5540" s="5">
        <f>IFERROR(ROUND(MAX(MIN((-105.4*LN(O5540) + 163.83),95),10),0)," ")</f>
        <v>49</v>
      </c>
      <c r="S5540" s="5" t="str">
        <f>IFERROR(CONCATENATE("(",R5540,",",ROUND((1.2*W5540),2),")")," ")</f>
        <v>(49,0.47)</v>
      </c>
      <c r="T5540">
        <f>R5540-L5540</f>
        <v>8</v>
      </c>
      <c r="U5540" s="7" t="str">
        <f>IF((AND(T5540=0,H5540&gt;=L5540)),"Don’t change bids","OK")</f>
        <v>OK</v>
      </c>
      <c r="V5540" t="e">
        <f>IF((MATCH(F5540,W5540,0)),"Same","Diff")</f>
        <v>#N/A</v>
      </c>
      <c r="W5540" s="5">
        <f>ROUND(M5540,2)</f>
        <v>0.39</v>
      </c>
      <c r="X5540" s="5">
        <v>0.39</v>
      </c>
    </row>
    <row r="5541" spans="1:24" x14ac:dyDescent="0.25">
      <c r="A5541" t="s">
        <v>24</v>
      </c>
      <c r="B5541" t="s">
        <v>5553</v>
      </c>
      <c r="C5541" t="s">
        <v>4401</v>
      </c>
      <c r="D5541" t="s">
        <v>5478</v>
      </c>
      <c r="E5541" t="s">
        <v>569</v>
      </c>
      <c r="F5541" s="5">
        <v>0.37</v>
      </c>
      <c r="G5541" s="9">
        <v>0.1</v>
      </c>
      <c r="H5541" s="6">
        <f>G5541*100</f>
        <v>10</v>
      </c>
      <c r="I5541" t="s">
        <v>9716</v>
      </c>
      <c r="J5541" t="s">
        <v>10765</v>
      </c>
      <c r="K5541">
        <v>41</v>
      </c>
      <c r="L5541">
        <v>41</v>
      </c>
      <c r="M5541">
        <f>(F5541*(1+0.05))</f>
        <v>0.38850000000000001</v>
      </c>
      <c r="N5541">
        <f>IFERROR(ROUND(( (-1.208*LN(L5541) + 7.5474 + 4.6991*(2.71828^(-0.009*L5541)) + 0.0001*L5541*L5541 - 0.0432*L5541 + 4.7166)/3),2), " ")</f>
        <v>3.14</v>
      </c>
      <c r="O5541">
        <f>IFERROR(MAX(MIN(ROUND(N5541*(Q5541/P5541),2),4.5),1.9)," ")</f>
        <v>2.96</v>
      </c>
      <c r="P5541">
        <f>13.098*F5541^-1.237</f>
        <v>44.806338281983834</v>
      </c>
      <c r="Q5541">
        <f>13.098*M5541^-1.237</f>
        <v>42.182109086218873</v>
      </c>
      <c r="R5541" s="5">
        <f>IFERROR(ROUND(MAX(MIN((-105.4*LN(O5541) + 163.83),95),10),0)," ")</f>
        <v>49</v>
      </c>
      <c r="S5541" s="5" t="str">
        <f>IFERROR(CONCATENATE("(",R5541,",",ROUND((1.2*W5541),2),")")," ")</f>
        <v>(49,0.47)</v>
      </c>
      <c r="T5541">
        <f>R5541-L5541</f>
        <v>8</v>
      </c>
      <c r="U5541" s="7" t="str">
        <f>IF((AND(T5541=0,H5541&gt;=L5541)),"Don’t change bids","OK")</f>
        <v>OK</v>
      </c>
      <c r="V5541" t="e">
        <f>IF((MATCH(F5541,W5541,0)),"Same","Diff")</f>
        <v>#N/A</v>
      </c>
      <c r="W5541" s="5">
        <f>ROUND(M5541,2)</f>
        <v>0.39</v>
      </c>
      <c r="X5541" s="5">
        <v>0.39</v>
      </c>
    </row>
    <row r="5542" spans="1:24" x14ac:dyDescent="0.25">
      <c r="A5542" t="s">
        <v>24</v>
      </c>
      <c r="B5542" t="s">
        <v>5554</v>
      </c>
      <c r="C5542" t="s">
        <v>4401</v>
      </c>
      <c r="D5542" t="s">
        <v>5478</v>
      </c>
      <c r="E5542" t="s">
        <v>569</v>
      </c>
      <c r="F5542" s="5">
        <v>0.37</v>
      </c>
      <c r="G5542" s="9">
        <v>0.1</v>
      </c>
      <c r="H5542" s="6">
        <f>G5542*100</f>
        <v>10</v>
      </c>
      <c r="I5542" t="s">
        <v>9716</v>
      </c>
      <c r="J5542" t="s">
        <v>10765</v>
      </c>
      <c r="K5542">
        <v>41</v>
      </c>
      <c r="L5542">
        <v>41</v>
      </c>
      <c r="M5542">
        <f>(F5542*(1+0.05))</f>
        <v>0.38850000000000001</v>
      </c>
      <c r="N5542">
        <f>IFERROR(ROUND(( (-1.208*LN(L5542) + 7.5474 + 4.6991*(2.71828^(-0.009*L5542)) + 0.0001*L5542*L5542 - 0.0432*L5542 + 4.7166)/3),2), " ")</f>
        <v>3.14</v>
      </c>
      <c r="O5542">
        <f>IFERROR(MAX(MIN(ROUND(N5542*(Q5542/P5542),2),4.5),1.9)," ")</f>
        <v>2.96</v>
      </c>
      <c r="P5542">
        <f>13.098*F5542^-1.237</f>
        <v>44.806338281983834</v>
      </c>
      <c r="Q5542">
        <f>13.098*M5542^-1.237</f>
        <v>42.182109086218873</v>
      </c>
      <c r="R5542" s="5">
        <f>IFERROR(ROUND(MAX(MIN((-105.4*LN(O5542) + 163.83),95),10),0)," ")</f>
        <v>49</v>
      </c>
      <c r="S5542" s="5" t="str">
        <f>IFERROR(CONCATENATE("(",R5542,",",ROUND((1.2*W5542),2),")")," ")</f>
        <v>(49,0.47)</v>
      </c>
      <c r="T5542">
        <f>R5542-L5542</f>
        <v>8</v>
      </c>
      <c r="U5542" s="7" t="str">
        <f>IF((AND(T5542=0,H5542&gt;=L5542)),"Don’t change bids","OK")</f>
        <v>OK</v>
      </c>
      <c r="V5542" t="e">
        <f>IF((MATCH(F5542,W5542,0)),"Same","Diff")</f>
        <v>#N/A</v>
      </c>
      <c r="W5542" s="5">
        <f>ROUND(M5542,2)</f>
        <v>0.39</v>
      </c>
      <c r="X5542" s="5">
        <v>0.39</v>
      </c>
    </row>
    <row r="5543" spans="1:24" x14ac:dyDescent="0.25">
      <c r="A5543" t="s">
        <v>24</v>
      </c>
      <c r="B5543" t="s">
        <v>5555</v>
      </c>
      <c r="C5543" t="s">
        <v>4401</v>
      </c>
      <c r="D5543" t="s">
        <v>5478</v>
      </c>
      <c r="E5543" t="s">
        <v>569</v>
      </c>
      <c r="F5543" s="5">
        <v>0.37</v>
      </c>
      <c r="G5543" s="9">
        <v>0.1</v>
      </c>
      <c r="H5543" s="6">
        <f>G5543*100</f>
        <v>10</v>
      </c>
      <c r="I5543" t="s">
        <v>9716</v>
      </c>
      <c r="J5543" t="s">
        <v>10765</v>
      </c>
      <c r="K5543">
        <v>41</v>
      </c>
      <c r="L5543">
        <v>41</v>
      </c>
      <c r="M5543">
        <f>(F5543*(1+0.05))</f>
        <v>0.38850000000000001</v>
      </c>
      <c r="N5543">
        <f>IFERROR(ROUND(( (-1.208*LN(L5543) + 7.5474 + 4.6991*(2.71828^(-0.009*L5543)) + 0.0001*L5543*L5543 - 0.0432*L5543 + 4.7166)/3),2), " ")</f>
        <v>3.14</v>
      </c>
      <c r="O5543">
        <f>IFERROR(MAX(MIN(ROUND(N5543*(Q5543/P5543),2),4.5),1.9)," ")</f>
        <v>2.96</v>
      </c>
      <c r="P5543">
        <f>13.098*F5543^-1.237</f>
        <v>44.806338281983834</v>
      </c>
      <c r="Q5543">
        <f>13.098*M5543^-1.237</f>
        <v>42.182109086218873</v>
      </c>
      <c r="R5543" s="5">
        <f>IFERROR(ROUND(MAX(MIN((-105.4*LN(O5543) + 163.83),95),10),0)," ")</f>
        <v>49</v>
      </c>
      <c r="S5543" s="5" t="str">
        <f>IFERROR(CONCATENATE("(",R5543,",",ROUND((1.2*W5543),2),")")," ")</f>
        <v>(49,0.47)</v>
      </c>
      <c r="T5543">
        <f>R5543-L5543</f>
        <v>8</v>
      </c>
      <c r="U5543" s="7" t="str">
        <f>IF((AND(T5543=0,H5543&gt;=L5543)),"Don’t change bids","OK")</f>
        <v>OK</v>
      </c>
      <c r="V5543" t="e">
        <f>IF((MATCH(F5543,W5543,0)),"Same","Diff")</f>
        <v>#N/A</v>
      </c>
      <c r="W5543" s="5">
        <f>ROUND(M5543,2)</f>
        <v>0.39</v>
      </c>
      <c r="X5543" s="5">
        <v>0.39</v>
      </c>
    </row>
    <row r="5544" spans="1:24" x14ac:dyDescent="0.25">
      <c r="A5544" t="s">
        <v>24</v>
      </c>
      <c r="B5544" t="s">
        <v>5556</v>
      </c>
      <c r="C5544" t="s">
        <v>4401</v>
      </c>
      <c r="D5544" t="s">
        <v>5478</v>
      </c>
      <c r="E5544" t="s">
        <v>569</v>
      </c>
      <c r="F5544" s="5">
        <v>0.37</v>
      </c>
      <c r="G5544" s="9">
        <v>0.1</v>
      </c>
      <c r="H5544" s="6">
        <f>G5544*100</f>
        <v>10</v>
      </c>
      <c r="I5544" t="s">
        <v>9716</v>
      </c>
      <c r="J5544" t="s">
        <v>10765</v>
      </c>
      <c r="K5544">
        <v>41</v>
      </c>
      <c r="L5544">
        <v>41</v>
      </c>
      <c r="M5544">
        <f>(F5544*(1+0.05))</f>
        <v>0.38850000000000001</v>
      </c>
      <c r="N5544">
        <f>IFERROR(ROUND(( (-1.208*LN(L5544) + 7.5474 + 4.6991*(2.71828^(-0.009*L5544)) + 0.0001*L5544*L5544 - 0.0432*L5544 + 4.7166)/3),2), " ")</f>
        <v>3.14</v>
      </c>
      <c r="O5544">
        <f>IFERROR(MAX(MIN(ROUND(N5544*(Q5544/P5544),2),4.5),1.9)," ")</f>
        <v>2.96</v>
      </c>
      <c r="P5544">
        <f>13.098*F5544^-1.237</f>
        <v>44.806338281983834</v>
      </c>
      <c r="Q5544">
        <f>13.098*M5544^-1.237</f>
        <v>42.182109086218873</v>
      </c>
      <c r="R5544" s="5">
        <f>IFERROR(ROUND(MAX(MIN((-105.4*LN(O5544) + 163.83),95),10),0)," ")</f>
        <v>49</v>
      </c>
      <c r="S5544" s="5" t="str">
        <f>IFERROR(CONCATENATE("(",R5544,",",ROUND((1.2*W5544),2),")")," ")</f>
        <v>(49,0.47)</v>
      </c>
      <c r="T5544">
        <f>R5544-L5544</f>
        <v>8</v>
      </c>
      <c r="U5544" s="7" t="str">
        <f>IF((AND(T5544=0,H5544&gt;=L5544)),"Don’t change bids","OK")</f>
        <v>OK</v>
      </c>
      <c r="V5544" t="e">
        <f>IF((MATCH(F5544,W5544,0)),"Same","Diff")</f>
        <v>#N/A</v>
      </c>
      <c r="W5544" s="5">
        <f>ROUND(M5544,2)</f>
        <v>0.39</v>
      </c>
      <c r="X5544" s="5">
        <v>0.39</v>
      </c>
    </row>
    <row r="5545" spans="1:24" x14ac:dyDescent="0.25">
      <c r="A5545" t="s">
        <v>24</v>
      </c>
      <c r="B5545" t="s">
        <v>5557</v>
      </c>
      <c r="C5545" t="s">
        <v>4401</v>
      </c>
      <c r="D5545" t="s">
        <v>4865</v>
      </c>
      <c r="E5545" t="s">
        <v>569</v>
      </c>
      <c r="F5545" s="5">
        <v>0.37</v>
      </c>
      <c r="G5545" s="9">
        <v>0.1</v>
      </c>
      <c r="H5545" s="6">
        <f>G5545*100</f>
        <v>10</v>
      </c>
      <c r="I5545" t="s">
        <v>9716</v>
      </c>
      <c r="J5545" t="s">
        <v>10765</v>
      </c>
      <c r="K5545">
        <v>41</v>
      </c>
      <c r="L5545">
        <v>41</v>
      </c>
      <c r="M5545">
        <f>(F5545*(1+0.05))</f>
        <v>0.38850000000000001</v>
      </c>
      <c r="N5545">
        <f>IFERROR(ROUND(( (-1.208*LN(L5545) + 7.5474 + 4.6991*(2.71828^(-0.009*L5545)) + 0.0001*L5545*L5545 - 0.0432*L5545 + 4.7166)/3),2), " ")</f>
        <v>3.14</v>
      </c>
      <c r="O5545">
        <f>IFERROR(MAX(MIN(ROUND(N5545*(Q5545/P5545),2),4.5),1.9)," ")</f>
        <v>2.96</v>
      </c>
      <c r="P5545">
        <f>13.098*F5545^-1.237</f>
        <v>44.806338281983834</v>
      </c>
      <c r="Q5545">
        <f>13.098*M5545^-1.237</f>
        <v>42.182109086218873</v>
      </c>
      <c r="R5545" s="5">
        <f>IFERROR(ROUND(MAX(MIN((-105.4*LN(O5545) + 163.83),95),10),0)," ")</f>
        <v>49</v>
      </c>
      <c r="S5545" s="5" t="str">
        <f>IFERROR(CONCATENATE("(",R5545,",",ROUND((1.2*W5545),2),")")," ")</f>
        <v>(49,0.47)</v>
      </c>
      <c r="T5545">
        <f>R5545-L5545</f>
        <v>8</v>
      </c>
      <c r="U5545" s="7" t="str">
        <f>IF((AND(T5545=0,H5545&gt;=L5545)),"Don’t change bids","OK")</f>
        <v>OK</v>
      </c>
      <c r="V5545" t="e">
        <f>IF((MATCH(F5545,W5545,0)),"Same","Diff")</f>
        <v>#N/A</v>
      </c>
      <c r="W5545" s="5">
        <f>ROUND(M5545,2)</f>
        <v>0.39</v>
      </c>
      <c r="X5545" s="5">
        <v>0.39</v>
      </c>
    </row>
    <row r="5546" spans="1:24" x14ac:dyDescent="0.25">
      <c r="A5546" t="s">
        <v>24</v>
      </c>
      <c r="B5546" t="s">
        <v>5558</v>
      </c>
      <c r="C5546" t="s">
        <v>4401</v>
      </c>
      <c r="D5546" t="s">
        <v>4865</v>
      </c>
      <c r="E5546" t="s">
        <v>539</v>
      </c>
      <c r="F5546" s="5">
        <v>0.35</v>
      </c>
      <c r="G5546" s="9">
        <v>0.1</v>
      </c>
      <c r="H5546" s="6">
        <f>G5546*100</f>
        <v>10</v>
      </c>
      <c r="I5546" t="s">
        <v>9712</v>
      </c>
      <c r="J5546" t="s">
        <v>10765</v>
      </c>
      <c r="K5546">
        <v>41</v>
      </c>
      <c r="L5546">
        <v>41</v>
      </c>
      <c r="M5546">
        <f>(F5546*(1+0.05))</f>
        <v>0.36749999999999999</v>
      </c>
      <c r="N5546">
        <f>IFERROR(ROUND(( (-1.208*LN(L5546) + 7.5474 + 4.6991*(2.71828^(-0.009*L5546)) + 0.0001*L5546*L5546 - 0.0432*L5546 + 4.7166)/3),2), " ")</f>
        <v>3.14</v>
      </c>
      <c r="O5546">
        <f>IFERROR(MAX(MIN(ROUND(N5546*(Q5546/P5546),2),4.5),1.9)," ")</f>
        <v>2.96</v>
      </c>
      <c r="P5546">
        <f>13.098*F5546^-1.237</f>
        <v>47.994648485198184</v>
      </c>
      <c r="Q5546">
        <f>13.098*M5546^-1.237</f>
        <v>45.183685513783573</v>
      </c>
      <c r="R5546" s="5">
        <f>IFERROR(ROUND(MAX(MIN((-105.4*LN(O5546) + 163.83),95),10),0)," ")</f>
        <v>49</v>
      </c>
      <c r="S5546" s="5" t="str">
        <f>IFERROR(CONCATENATE("(",R5546,",",ROUND((1.2*W5546),2),")")," ")</f>
        <v>(49,0.44)</v>
      </c>
      <c r="T5546">
        <f>R5546-L5546</f>
        <v>8</v>
      </c>
      <c r="U5546" s="7" t="str">
        <f>IF((AND(T5546=0,H5546&gt;=L5546)),"Don’t change bids","OK")</f>
        <v>OK</v>
      </c>
      <c r="V5546" t="e">
        <f>IF((MATCH(F5546,W5546,0)),"Same","Diff")</f>
        <v>#N/A</v>
      </c>
      <c r="W5546" s="5">
        <f>ROUND(M5546,2)</f>
        <v>0.37</v>
      </c>
      <c r="X5546" s="5">
        <v>0.37</v>
      </c>
    </row>
    <row r="5547" spans="1:24" x14ac:dyDescent="0.25">
      <c r="A5547" t="s">
        <v>24</v>
      </c>
      <c r="B5547" t="s">
        <v>5559</v>
      </c>
      <c r="C5547" t="s">
        <v>4401</v>
      </c>
      <c r="D5547" t="s">
        <v>4865</v>
      </c>
      <c r="E5547" t="s">
        <v>4374</v>
      </c>
      <c r="F5547" s="5">
        <v>0.2</v>
      </c>
      <c r="G5547" s="9">
        <v>0.1</v>
      </c>
      <c r="H5547" s="6">
        <f>G5547*100</f>
        <v>10</v>
      </c>
      <c r="I5547" t="s">
        <v>10700</v>
      </c>
      <c r="J5547" t="s">
        <v>10765</v>
      </c>
      <c r="K5547">
        <v>41</v>
      </c>
      <c r="L5547">
        <v>41</v>
      </c>
      <c r="M5547">
        <f>(F5547*(1+0.05))</f>
        <v>0.21000000000000002</v>
      </c>
      <c r="N5547">
        <f>IFERROR(ROUND(( (-1.208*LN(L5547) + 7.5474 + 4.6991*(2.71828^(-0.009*L5547)) + 0.0001*L5547*L5547 - 0.0432*L5547 + 4.7166)/3),2), " ")</f>
        <v>3.14</v>
      </c>
      <c r="O5547">
        <f>IFERROR(MAX(MIN(ROUND(N5547*(Q5547/P5547),2),4.5),1.9)," ")</f>
        <v>2.96</v>
      </c>
      <c r="P5547">
        <f>13.098*F5547^-1.237</f>
        <v>95.902710420438169</v>
      </c>
      <c r="Q5547">
        <f>13.098*M5547^-1.237</f>
        <v>90.285855701035672</v>
      </c>
      <c r="R5547" s="5">
        <f>IFERROR(ROUND(MAX(MIN((-105.4*LN(O5547) + 163.83),95),10),0)," ")</f>
        <v>49</v>
      </c>
      <c r="S5547" s="5" t="str">
        <f>IFERROR(CONCATENATE("(",R5547,",",ROUND((1.2*W5547),2),")")," ")</f>
        <v>(49,0.25)</v>
      </c>
      <c r="T5547">
        <f>R5547-L5547</f>
        <v>8</v>
      </c>
      <c r="U5547" s="7" t="str">
        <f>IF((AND(T5547=0,H5547&gt;=L5547)),"Don’t change bids","OK")</f>
        <v>OK</v>
      </c>
      <c r="V5547" t="e">
        <f>IF((MATCH(F5547,W5547,0)),"Same","Diff")</f>
        <v>#N/A</v>
      </c>
      <c r="W5547" s="5">
        <f>ROUND(M5547,2)</f>
        <v>0.21</v>
      </c>
      <c r="X5547" s="5">
        <v>0.21</v>
      </c>
    </row>
    <row r="5548" spans="1:24" x14ac:dyDescent="0.25">
      <c r="A5548" t="s">
        <v>24</v>
      </c>
      <c r="B5548" t="s">
        <v>5560</v>
      </c>
      <c r="C5548" t="s">
        <v>4401</v>
      </c>
      <c r="D5548" t="s">
        <v>4865</v>
      </c>
      <c r="E5548" t="s">
        <v>4087</v>
      </c>
      <c r="F5548" s="5">
        <v>0.39</v>
      </c>
      <c r="G5548" s="8">
        <v>1</v>
      </c>
      <c r="H5548" s="6">
        <f>G5548*100</f>
        <v>100</v>
      </c>
      <c r="I5548" t="s">
        <v>10697</v>
      </c>
      <c r="J5548" t="s">
        <v>10765</v>
      </c>
      <c r="K5548">
        <v>49</v>
      </c>
      <c r="L5548">
        <v>49</v>
      </c>
      <c r="M5548">
        <f>(F5548*(1+0.05))</f>
        <v>0.40950000000000003</v>
      </c>
      <c r="N5548">
        <f>IFERROR(ROUND(( (-1.208*LN(L5548) + 7.5474 + 4.6991*(2.71828^(-0.009*L5548)) + 0.0001*L5548*L5548 - 0.0432*L5548 + 4.7166)/3),2), " ")</f>
        <v>2.9</v>
      </c>
      <c r="O5548">
        <f>IFERROR(MAX(MIN(ROUND(N5548*(Q5548/P5548),2),4.5),1.9)," ")</f>
        <v>2.73</v>
      </c>
      <c r="P5548">
        <f>13.098*F5548^-1.237</f>
        <v>41.981511148020871</v>
      </c>
      <c r="Q5548">
        <f>13.098*M5548^-1.237</f>
        <v>39.522727157603455</v>
      </c>
      <c r="R5548" s="5">
        <f>IFERROR(ROUND(MAX(MIN((-105.4*LN(O5548) + 163.83),95),10),0)," ")</f>
        <v>58</v>
      </c>
      <c r="S5548" s="5" t="str">
        <f>IFERROR(CONCATENATE("(",R5548,",",ROUND((1.2*W5548),2),")")," ")</f>
        <v>(58,0.49)</v>
      </c>
      <c r="T5548">
        <f>R5548-L5548</f>
        <v>9</v>
      </c>
      <c r="U5548" s="7" t="str">
        <f>IF((AND(T5548=0,H5548&gt;=L5548)),"Don’t change bids","OK")</f>
        <v>OK</v>
      </c>
      <c r="V5548" t="e">
        <f>IF((MATCH(F5548,W5548,0)),"Same","Diff")</f>
        <v>#N/A</v>
      </c>
      <c r="W5548" s="5">
        <f>ROUND(M5548,2)</f>
        <v>0.41</v>
      </c>
      <c r="X5548" s="5">
        <v>0.41</v>
      </c>
    </row>
    <row r="5549" spans="1:24" x14ac:dyDescent="0.25">
      <c r="A5549" t="s">
        <v>24</v>
      </c>
      <c r="B5549" t="s">
        <v>5561</v>
      </c>
      <c r="C5549" t="s">
        <v>4401</v>
      </c>
      <c r="D5549" t="s">
        <v>4865</v>
      </c>
      <c r="E5549" t="s">
        <v>535</v>
      </c>
      <c r="F5549" s="5">
        <v>0.23</v>
      </c>
      <c r="G5549" s="9">
        <v>0.1</v>
      </c>
      <c r="H5549" s="6">
        <f>G5549*100</f>
        <v>10</v>
      </c>
      <c r="I5549" t="s">
        <v>10679</v>
      </c>
      <c r="J5549" t="s">
        <v>10765</v>
      </c>
      <c r="K5549">
        <v>41</v>
      </c>
      <c r="L5549">
        <v>41</v>
      </c>
      <c r="M5549">
        <f>(F5549*(1+0.05))</f>
        <v>0.24150000000000002</v>
      </c>
      <c r="N5549">
        <f>IFERROR(ROUND(( (-1.208*LN(L5549) + 7.5474 + 4.6991*(2.71828^(-0.009*L5549)) + 0.0001*L5549*L5549 - 0.0432*L5549 + 4.7166)/3),2), " ")</f>
        <v>3.14</v>
      </c>
      <c r="O5549">
        <f>IFERROR(MAX(MIN(ROUND(N5549*(Q5549/P5549),2),4.5),1.9)," ")</f>
        <v>2.96</v>
      </c>
      <c r="P5549">
        <f>13.098*F5549^-1.237</f>
        <v>80.676612210847793</v>
      </c>
      <c r="Q5549">
        <f>13.098*M5549^-1.237</f>
        <v>75.951523544893519</v>
      </c>
      <c r="R5549" s="5">
        <f>IFERROR(ROUND(MAX(MIN((-105.4*LN(O5549) + 163.83),95),10),0)," ")</f>
        <v>49</v>
      </c>
      <c r="S5549" s="5" t="str">
        <f>IFERROR(CONCATENATE("(",R5549,",",ROUND((1.2*W5549),2),")")," ")</f>
        <v>(49,0.29)</v>
      </c>
      <c r="T5549">
        <f>R5549-L5549</f>
        <v>8</v>
      </c>
      <c r="U5549" s="7" t="str">
        <f>IF((AND(T5549=0,H5549&gt;=L5549)),"Don’t change bids","OK")</f>
        <v>OK</v>
      </c>
      <c r="V5549" t="e">
        <f>IF((MATCH(F5549,W5549,0)),"Same","Diff")</f>
        <v>#N/A</v>
      </c>
      <c r="W5549" s="5">
        <f>ROUND(M5549,2)</f>
        <v>0.24</v>
      </c>
      <c r="X5549" s="5">
        <v>0.24</v>
      </c>
    </row>
    <row r="5550" spans="1:24" x14ac:dyDescent="0.25">
      <c r="A5550" t="s">
        <v>24</v>
      </c>
      <c r="B5550" t="s">
        <v>5562</v>
      </c>
      <c r="C5550" t="s">
        <v>4401</v>
      </c>
      <c r="D5550" t="s">
        <v>4865</v>
      </c>
      <c r="E5550" t="s">
        <v>569</v>
      </c>
      <c r="F5550" s="5">
        <v>0.37</v>
      </c>
      <c r="G5550" s="9">
        <v>0.1</v>
      </c>
      <c r="H5550" s="6">
        <f>G5550*100</f>
        <v>10</v>
      </c>
      <c r="I5550" t="s">
        <v>9716</v>
      </c>
      <c r="J5550" t="s">
        <v>10765</v>
      </c>
      <c r="K5550">
        <v>41</v>
      </c>
      <c r="L5550">
        <v>41</v>
      </c>
      <c r="M5550">
        <f>(F5550*(1+0.05))</f>
        <v>0.38850000000000001</v>
      </c>
      <c r="N5550">
        <f>IFERROR(ROUND(( (-1.208*LN(L5550) + 7.5474 + 4.6991*(2.71828^(-0.009*L5550)) + 0.0001*L5550*L5550 - 0.0432*L5550 + 4.7166)/3),2), " ")</f>
        <v>3.14</v>
      </c>
      <c r="O5550">
        <f>IFERROR(MAX(MIN(ROUND(N5550*(Q5550/P5550),2),4.5),1.9)," ")</f>
        <v>2.96</v>
      </c>
      <c r="P5550">
        <f>13.098*F5550^-1.237</f>
        <v>44.806338281983834</v>
      </c>
      <c r="Q5550">
        <f>13.098*M5550^-1.237</f>
        <v>42.182109086218873</v>
      </c>
      <c r="R5550" s="5">
        <f>IFERROR(ROUND(MAX(MIN((-105.4*LN(O5550) + 163.83),95),10),0)," ")</f>
        <v>49</v>
      </c>
      <c r="S5550" s="5" t="str">
        <f>IFERROR(CONCATENATE("(",R5550,",",ROUND((1.2*W5550),2),")")," ")</f>
        <v>(49,0.47)</v>
      </c>
      <c r="T5550">
        <f>R5550-L5550</f>
        <v>8</v>
      </c>
      <c r="U5550" s="7" t="str">
        <f>IF((AND(T5550=0,H5550&gt;=L5550)),"Don’t change bids","OK")</f>
        <v>OK</v>
      </c>
      <c r="V5550" t="e">
        <f>IF((MATCH(F5550,W5550,0)),"Same","Diff")</f>
        <v>#N/A</v>
      </c>
      <c r="W5550" s="5">
        <f>ROUND(M5550,2)</f>
        <v>0.39</v>
      </c>
      <c r="X5550" s="5">
        <v>0.39</v>
      </c>
    </row>
    <row r="5551" spans="1:24" x14ac:dyDescent="0.25">
      <c r="A5551" t="s">
        <v>24</v>
      </c>
      <c r="B5551" t="s">
        <v>5563</v>
      </c>
      <c r="C5551" t="s">
        <v>4401</v>
      </c>
      <c r="D5551" t="s">
        <v>4865</v>
      </c>
      <c r="E5551" t="s">
        <v>569</v>
      </c>
      <c r="F5551" s="5">
        <v>0.37</v>
      </c>
      <c r="G5551" s="9">
        <v>0.1</v>
      </c>
      <c r="H5551" s="6">
        <f>G5551*100</f>
        <v>10</v>
      </c>
      <c r="I5551" t="s">
        <v>9716</v>
      </c>
      <c r="J5551" t="s">
        <v>10765</v>
      </c>
      <c r="K5551">
        <v>41</v>
      </c>
      <c r="L5551">
        <v>41</v>
      </c>
      <c r="M5551">
        <f>(F5551*(1+0.05))</f>
        <v>0.38850000000000001</v>
      </c>
      <c r="N5551">
        <f>IFERROR(ROUND(( (-1.208*LN(L5551) + 7.5474 + 4.6991*(2.71828^(-0.009*L5551)) + 0.0001*L5551*L5551 - 0.0432*L5551 + 4.7166)/3),2), " ")</f>
        <v>3.14</v>
      </c>
      <c r="O5551">
        <f>IFERROR(MAX(MIN(ROUND(N5551*(Q5551/P5551),2),4.5),1.9)," ")</f>
        <v>2.96</v>
      </c>
      <c r="P5551">
        <f>13.098*F5551^-1.237</f>
        <v>44.806338281983834</v>
      </c>
      <c r="Q5551">
        <f>13.098*M5551^-1.237</f>
        <v>42.182109086218873</v>
      </c>
      <c r="R5551" s="5">
        <f>IFERROR(ROUND(MAX(MIN((-105.4*LN(O5551) + 163.83),95),10),0)," ")</f>
        <v>49</v>
      </c>
      <c r="S5551" s="5" t="str">
        <f>IFERROR(CONCATENATE("(",R5551,",",ROUND((1.2*W5551),2),")")," ")</f>
        <v>(49,0.47)</v>
      </c>
      <c r="T5551">
        <f>R5551-L5551</f>
        <v>8</v>
      </c>
      <c r="U5551" s="7" t="str">
        <f>IF((AND(T5551=0,H5551&gt;=L5551)),"Don’t change bids","OK")</f>
        <v>OK</v>
      </c>
      <c r="V5551" t="e">
        <f>IF((MATCH(F5551,W5551,0)),"Same","Diff")</f>
        <v>#N/A</v>
      </c>
      <c r="W5551" s="5">
        <f>ROUND(M5551,2)</f>
        <v>0.39</v>
      </c>
      <c r="X5551" s="5">
        <v>0.39</v>
      </c>
    </row>
    <row r="5552" spans="1:24" x14ac:dyDescent="0.25">
      <c r="A5552" t="s">
        <v>24</v>
      </c>
      <c r="B5552" t="s">
        <v>5564</v>
      </c>
      <c r="C5552" t="s">
        <v>4401</v>
      </c>
      <c r="D5552" t="s">
        <v>4865</v>
      </c>
      <c r="E5552" t="s">
        <v>4873</v>
      </c>
      <c r="F5552" s="5">
        <v>0.25</v>
      </c>
      <c r="G5552" s="8">
        <v>0.1429</v>
      </c>
      <c r="H5552" s="6">
        <f>G5552*100</f>
        <v>14.29</v>
      </c>
      <c r="I5552" t="s">
        <v>10719</v>
      </c>
      <c r="J5552" t="s">
        <v>10765</v>
      </c>
      <c r="K5552">
        <v>49</v>
      </c>
      <c r="L5552">
        <v>49</v>
      </c>
      <c r="M5552">
        <f>(F5552*(1+0.05))</f>
        <v>0.26250000000000001</v>
      </c>
      <c r="N5552">
        <f>IFERROR(ROUND(( (-1.208*LN(L5552) + 7.5474 + 4.6991*(2.71828^(-0.009*L5552)) + 0.0001*L5552*L5552 - 0.0432*L5552 + 4.7166)/3),2), " ")</f>
        <v>2.9</v>
      </c>
      <c r="O5552">
        <f>IFERROR(MAX(MIN(ROUND(N5552*(Q5552/P5552),2),4.5),1.9)," ")</f>
        <v>2.73</v>
      </c>
      <c r="P5552">
        <f>13.098*F5552^-1.237</f>
        <v>72.770137473005676</v>
      </c>
      <c r="Q5552">
        <f>13.098*M5552^-1.237</f>
        <v>68.508117262055379</v>
      </c>
      <c r="R5552" s="5">
        <f>IFERROR(ROUND(MAX(MIN((-105.4*LN(O5552) + 163.83),95),10),0)," ")</f>
        <v>58</v>
      </c>
      <c r="S5552" s="5" t="str">
        <f>IFERROR(CONCATENATE("(",R5552,",",ROUND((1.2*W5552),2),")")," ")</f>
        <v>(58,0.31)</v>
      </c>
      <c r="T5552">
        <f>R5552-L5552</f>
        <v>9</v>
      </c>
      <c r="U5552" s="7" t="str">
        <f>IF((AND(T5552=0,H5552&gt;=L5552)),"Don’t change bids","OK")</f>
        <v>OK</v>
      </c>
      <c r="V5552" t="e">
        <f>IF((MATCH(F5552,W5552,0)),"Same","Diff")</f>
        <v>#N/A</v>
      </c>
      <c r="W5552" s="5">
        <f>ROUND(M5552,2)</f>
        <v>0.26</v>
      </c>
      <c r="X5552" s="5">
        <v>0.26</v>
      </c>
    </row>
    <row r="5553" spans="1:24" x14ac:dyDescent="0.25">
      <c r="A5553" t="s">
        <v>24</v>
      </c>
      <c r="B5553" t="s">
        <v>5565</v>
      </c>
      <c r="C5553" t="s">
        <v>4401</v>
      </c>
      <c r="D5553" t="s">
        <v>4911</v>
      </c>
      <c r="E5553" t="s">
        <v>569</v>
      </c>
      <c r="F5553" s="5">
        <v>0.37</v>
      </c>
      <c r="G5553" s="9">
        <v>0.1</v>
      </c>
      <c r="H5553" s="6">
        <f>G5553*100</f>
        <v>10</v>
      </c>
      <c r="I5553" t="s">
        <v>9716</v>
      </c>
      <c r="J5553" t="s">
        <v>10765</v>
      </c>
      <c r="K5553">
        <v>41</v>
      </c>
      <c r="L5553">
        <v>41</v>
      </c>
      <c r="M5553">
        <f>(F5553*(1+0.05))</f>
        <v>0.38850000000000001</v>
      </c>
      <c r="N5553">
        <f>IFERROR(ROUND(( (-1.208*LN(L5553) + 7.5474 + 4.6991*(2.71828^(-0.009*L5553)) + 0.0001*L5553*L5553 - 0.0432*L5553 + 4.7166)/3),2), " ")</f>
        <v>3.14</v>
      </c>
      <c r="O5553">
        <f>IFERROR(MAX(MIN(ROUND(N5553*(Q5553/P5553),2),4.5),1.9)," ")</f>
        <v>2.96</v>
      </c>
      <c r="P5553">
        <f>13.098*F5553^-1.237</f>
        <v>44.806338281983834</v>
      </c>
      <c r="Q5553">
        <f>13.098*M5553^-1.237</f>
        <v>42.182109086218873</v>
      </c>
      <c r="R5553" s="5">
        <f>IFERROR(ROUND(MAX(MIN((-105.4*LN(O5553) + 163.83),95),10),0)," ")</f>
        <v>49</v>
      </c>
      <c r="S5553" s="5" t="str">
        <f>IFERROR(CONCATENATE("(",R5553,",",ROUND((1.2*W5553),2),")")," ")</f>
        <v>(49,0.47)</v>
      </c>
      <c r="T5553">
        <f>R5553-L5553</f>
        <v>8</v>
      </c>
      <c r="U5553" s="7" t="str">
        <f>IF((AND(T5553=0,H5553&gt;=L5553)),"Don’t change bids","OK")</f>
        <v>OK</v>
      </c>
      <c r="V5553" t="e">
        <f>IF((MATCH(F5553,W5553,0)),"Same","Diff")</f>
        <v>#N/A</v>
      </c>
      <c r="W5553" s="5">
        <f>ROUND(M5553,2)</f>
        <v>0.39</v>
      </c>
      <c r="X5553" s="5">
        <v>0.39</v>
      </c>
    </row>
    <row r="5554" spans="1:24" x14ac:dyDescent="0.25">
      <c r="A5554" t="s">
        <v>24</v>
      </c>
      <c r="B5554" t="s">
        <v>5566</v>
      </c>
      <c r="C5554" t="s">
        <v>4401</v>
      </c>
      <c r="D5554" t="s">
        <v>4865</v>
      </c>
      <c r="E5554" t="s">
        <v>4407</v>
      </c>
      <c r="F5554" s="5">
        <v>0.24</v>
      </c>
      <c r="G5554" s="9">
        <v>0.1</v>
      </c>
      <c r="H5554" s="6">
        <f>G5554*100</f>
        <v>10</v>
      </c>
      <c r="I5554" t="s">
        <v>10679</v>
      </c>
      <c r="J5554" t="s">
        <v>10765</v>
      </c>
      <c r="K5554">
        <v>41</v>
      </c>
      <c r="L5554">
        <v>41</v>
      </c>
      <c r="M5554">
        <f>(F5554*(1+0.05))</f>
        <v>0.252</v>
      </c>
      <c r="N5554">
        <f>IFERROR(ROUND(( (-1.208*LN(L5554) + 7.5474 + 4.6991*(2.71828^(-0.009*L5554)) + 0.0001*L5554*L5554 - 0.0432*L5554 + 4.7166)/3),2), " ")</f>
        <v>3.14</v>
      </c>
      <c r="O5554">
        <f>IFERROR(MAX(MIN(ROUND(N5554*(Q5554/P5554),2),4.5),1.9)," ")</f>
        <v>2.96</v>
      </c>
      <c r="P5554">
        <f>13.098*F5554^-1.237</f>
        <v>76.539157967055942</v>
      </c>
      <c r="Q5554">
        <f>13.098*M5554^-1.237</f>
        <v>72.056392790121649</v>
      </c>
      <c r="R5554" s="5">
        <f>IFERROR(ROUND(MAX(MIN((-105.4*LN(O5554) + 163.83),95),10),0)," ")</f>
        <v>49</v>
      </c>
      <c r="S5554" s="5" t="str">
        <f>IFERROR(CONCATENATE("(",R5554,",",ROUND((1.2*W5554),2),")")," ")</f>
        <v>(49,0.3)</v>
      </c>
      <c r="T5554">
        <f>R5554-L5554</f>
        <v>8</v>
      </c>
      <c r="U5554" s="7" t="str">
        <f>IF((AND(T5554=0,H5554&gt;=L5554)),"Don’t change bids","OK")</f>
        <v>OK</v>
      </c>
      <c r="V5554" t="e">
        <f>IF((MATCH(F5554,W5554,0)),"Same","Diff")</f>
        <v>#N/A</v>
      </c>
      <c r="W5554" s="5">
        <f>ROUND(M5554,2)</f>
        <v>0.25</v>
      </c>
      <c r="X5554" s="5">
        <v>0.25</v>
      </c>
    </row>
    <row r="5555" spans="1:24" x14ac:dyDescent="0.25">
      <c r="A5555" t="s">
        <v>24</v>
      </c>
      <c r="B5555" t="s">
        <v>5567</v>
      </c>
      <c r="C5555" t="s">
        <v>4401</v>
      </c>
      <c r="D5555" t="s">
        <v>4865</v>
      </c>
      <c r="E5555" t="s">
        <v>569</v>
      </c>
      <c r="F5555" s="5">
        <v>0.37</v>
      </c>
      <c r="G5555" s="9">
        <v>0.1</v>
      </c>
      <c r="H5555" s="6">
        <f>G5555*100</f>
        <v>10</v>
      </c>
      <c r="I5555" t="s">
        <v>9716</v>
      </c>
      <c r="J5555" t="s">
        <v>10765</v>
      </c>
      <c r="K5555">
        <v>41</v>
      </c>
      <c r="L5555">
        <v>41</v>
      </c>
      <c r="M5555">
        <f>(F5555*(1+0.05))</f>
        <v>0.38850000000000001</v>
      </c>
      <c r="N5555">
        <f>IFERROR(ROUND(( (-1.208*LN(L5555) + 7.5474 + 4.6991*(2.71828^(-0.009*L5555)) + 0.0001*L5555*L5555 - 0.0432*L5555 + 4.7166)/3),2), " ")</f>
        <v>3.14</v>
      </c>
      <c r="O5555">
        <f>IFERROR(MAX(MIN(ROUND(N5555*(Q5555/P5555),2),4.5),1.9)," ")</f>
        <v>2.96</v>
      </c>
      <c r="P5555">
        <f>13.098*F5555^-1.237</f>
        <v>44.806338281983834</v>
      </c>
      <c r="Q5555">
        <f>13.098*M5555^-1.237</f>
        <v>42.182109086218873</v>
      </c>
      <c r="R5555" s="5">
        <f>IFERROR(ROUND(MAX(MIN((-105.4*LN(O5555) + 163.83),95),10),0)," ")</f>
        <v>49</v>
      </c>
      <c r="S5555" s="5" t="str">
        <f>IFERROR(CONCATENATE("(",R5555,",",ROUND((1.2*W5555),2),")")," ")</f>
        <v>(49,0.47)</v>
      </c>
      <c r="T5555">
        <f>R5555-L5555</f>
        <v>8</v>
      </c>
      <c r="U5555" s="7" t="str">
        <f>IF((AND(T5555=0,H5555&gt;=L5555)),"Don’t change bids","OK")</f>
        <v>OK</v>
      </c>
      <c r="V5555" t="e">
        <f>IF((MATCH(F5555,W5555,0)),"Same","Diff")</f>
        <v>#N/A</v>
      </c>
      <c r="W5555" s="5">
        <f>ROUND(M5555,2)</f>
        <v>0.39</v>
      </c>
      <c r="X5555" s="5">
        <v>0.39</v>
      </c>
    </row>
    <row r="5556" spans="1:24" x14ac:dyDescent="0.25">
      <c r="A5556" t="s">
        <v>24</v>
      </c>
      <c r="B5556" t="s">
        <v>5568</v>
      </c>
      <c r="C5556" t="s">
        <v>4401</v>
      </c>
      <c r="D5556" t="s">
        <v>4888</v>
      </c>
      <c r="E5556" t="s">
        <v>5287</v>
      </c>
      <c r="F5556" s="5">
        <v>0.17</v>
      </c>
      <c r="G5556" s="9">
        <v>0.1</v>
      </c>
      <c r="H5556" s="6">
        <f>G5556*100</f>
        <v>10</v>
      </c>
      <c r="I5556" t="s">
        <v>10716</v>
      </c>
      <c r="J5556" t="s">
        <v>10765</v>
      </c>
      <c r="K5556">
        <v>41</v>
      </c>
      <c r="L5556">
        <v>41</v>
      </c>
      <c r="M5556">
        <f>(F5556*(1+0.05))</f>
        <v>0.17850000000000002</v>
      </c>
      <c r="N5556">
        <f>IFERROR(ROUND(( (-1.208*LN(L5556) + 7.5474 + 4.6991*(2.71828^(-0.009*L5556)) + 0.0001*L5556*L5556 - 0.0432*L5556 + 4.7166)/3),2), " ")</f>
        <v>3.14</v>
      </c>
      <c r="O5556">
        <f>IFERROR(MAX(MIN(ROUND(N5556*(Q5556/P5556),2),4.5),1.9)," ")</f>
        <v>2.96</v>
      </c>
      <c r="P5556">
        <f>13.098*F5556^-1.237</f>
        <v>117.2572407556882</v>
      </c>
      <c r="Q5556">
        <f>13.098*M5556^-1.237</f>
        <v>110.38968838688318</v>
      </c>
      <c r="R5556" s="5">
        <f>IFERROR(ROUND(MAX(MIN((-105.4*LN(O5556) + 163.83),95),10),0)," ")</f>
        <v>49</v>
      </c>
      <c r="S5556" s="5" t="str">
        <f>IFERROR(CONCATENATE("(",R5556,",",ROUND((1.2*W5556),2),")")," ")</f>
        <v>(49,0.22)</v>
      </c>
      <c r="T5556">
        <f>R5556-L5556</f>
        <v>8</v>
      </c>
      <c r="U5556" s="7" t="str">
        <f>IF((AND(T5556=0,H5556&gt;=L5556)),"Don’t change bids","OK")</f>
        <v>OK</v>
      </c>
      <c r="V5556" t="e">
        <f>IF((MATCH(F5556,W5556,0)),"Same","Diff")</f>
        <v>#N/A</v>
      </c>
      <c r="W5556" s="5">
        <f>ROUND(M5556,2)</f>
        <v>0.18</v>
      </c>
      <c r="X5556" s="5">
        <v>0.18</v>
      </c>
    </row>
    <row r="5557" spans="1:24" x14ac:dyDescent="0.25">
      <c r="A5557" t="s">
        <v>24</v>
      </c>
      <c r="B5557" t="s">
        <v>5569</v>
      </c>
      <c r="C5557" t="s">
        <v>4401</v>
      </c>
      <c r="D5557" t="s">
        <v>4865</v>
      </c>
      <c r="E5557" t="s">
        <v>569</v>
      </c>
      <c r="F5557" s="5">
        <v>0.37</v>
      </c>
      <c r="G5557" s="9">
        <v>0.1</v>
      </c>
      <c r="H5557" s="6">
        <f>G5557*100</f>
        <v>10</v>
      </c>
      <c r="I5557" t="s">
        <v>9716</v>
      </c>
      <c r="J5557" t="s">
        <v>10765</v>
      </c>
      <c r="K5557">
        <v>41</v>
      </c>
      <c r="L5557">
        <v>41</v>
      </c>
      <c r="M5557">
        <f>(F5557*(1+0.05))</f>
        <v>0.38850000000000001</v>
      </c>
      <c r="N5557">
        <f>IFERROR(ROUND(( (-1.208*LN(L5557) + 7.5474 + 4.6991*(2.71828^(-0.009*L5557)) + 0.0001*L5557*L5557 - 0.0432*L5557 + 4.7166)/3),2), " ")</f>
        <v>3.14</v>
      </c>
      <c r="O5557">
        <f>IFERROR(MAX(MIN(ROUND(N5557*(Q5557/P5557),2),4.5),1.9)," ")</f>
        <v>2.96</v>
      </c>
      <c r="P5557">
        <f>13.098*F5557^-1.237</f>
        <v>44.806338281983834</v>
      </c>
      <c r="Q5557">
        <f>13.098*M5557^-1.237</f>
        <v>42.182109086218873</v>
      </c>
      <c r="R5557" s="5">
        <f>IFERROR(ROUND(MAX(MIN((-105.4*LN(O5557) + 163.83),95),10),0)," ")</f>
        <v>49</v>
      </c>
      <c r="S5557" s="5" t="str">
        <f>IFERROR(CONCATENATE("(",R5557,",",ROUND((1.2*W5557),2),")")," ")</f>
        <v>(49,0.47)</v>
      </c>
      <c r="T5557">
        <f>R5557-L5557</f>
        <v>8</v>
      </c>
      <c r="U5557" s="7" t="str">
        <f>IF((AND(T5557=0,H5557&gt;=L5557)),"Don’t change bids","OK")</f>
        <v>OK</v>
      </c>
      <c r="V5557" t="e">
        <f>IF((MATCH(F5557,W5557,0)),"Same","Diff")</f>
        <v>#N/A</v>
      </c>
      <c r="W5557" s="5">
        <f>ROUND(M5557,2)</f>
        <v>0.39</v>
      </c>
      <c r="X5557" s="5">
        <v>0.39</v>
      </c>
    </row>
    <row r="5558" spans="1:24" x14ac:dyDescent="0.25">
      <c r="A5558" t="s">
        <v>24</v>
      </c>
      <c r="B5558" t="s">
        <v>5570</v>
      </c>
      <c r="C5558" t="s">
        <v>4401</v>
      </c>
      <c r="D5558" t="s">
        <v>4865</v>
      </c>
      <c r="E5558" t="s">
        <v>4090</v>
      </c>
      <c r="F5558" s="5">
        <v>0.36</v>
      </c>
      <c r="G5558" s="9">
        <v>0.1</v>
      </c>
      <c r="H5558" s="6">
        <f>G5558*100</f>
        <v>10</v>
      </c>
      <c r="I5558" t="s">
        <v>10682</v>
      </c>
      <c r="J5558" t="s">
        <v>10765</v>
      </c>
      <c r="K5558">
        <v>41</v>
      </c>
      <c r="L5558">
        <v>41</v>
      </c>
      <c r="M5558">
        <f>(F5558*(1+0.05))</f>
        <v>0.378</v>
      </c>
      <c r="N5558">
        <f>IFERROR(ROUND(( (-1.208*LN(L5558) + 7.5474 + 4.6991*(2.71828^(-0.009*L5558)) + 0.0001*L5558*L5558 - 0.0432*L5558 + 4.7166)/3),2), " ")</f>
        <v>3.14</v>
      </c>
      <c r="O5558">
        <f>IFERROR(MAX(MIN(ROUND(N5558*(Q5558/P5558),2),4.5),1.9)," ")</f>
        <v>2.96</v>
      </c>
      <c r="P5558">
        <f>13.098*F5558^-1.237</f>
        <v>46.350966313994896</v>
      </c>
      <c r="Q5558">
        <f>13.098*M5558^-1.237</f>
        <v>43.636270944612029</v>
      </c>
      <c r="R5558" s="5">
        <f>IFERROR(ROUND(MAX(MIN((-105.4*LN(O5558) + 163.83),95),10),0)," ")</f>
        <v>49</v>
      </c>
      <c r="S5558" s="5" t="str">
        <f>IFERROR(CONCATENATE("(",R5558,",",ROUND((1.2*W5558),2),")")," ")</f>
        <v>(49,0.46)</v>
      </c>
      <c r="T5558">
        <f>R5558-L5558</f>
        <v>8</v>
      </c>
      <c r="U5558" s="7" t="str">
        <f>IF((AND(T5558=0,H5558&gt;=L5558)),"Don’t change bids","OK")</f>
        <v>OK</v>
      </c>
      <c r="V5558" t="e">
        <f>IF((MATCH(F5558,W5558,0)),"Same","Diff")</f>
        <v>#N/A</v>
      </c>
      <c r="W5558" s="5">
        <f>ROUND(M5558,2)</f>
        <v>0.38</v>
      </c>
      <c r="X5558" s="5">
        <v>0.38</v>
      </c>
    </row>
    <row r="5559" spans="1:24" x14ac:dyDescent="0.25">
      <c r="A5559" t="s">
        <v>24</v>
      </c>
      <c r="B5559" t="s">
        <v>5571</v>
      </c>
      <c r="C5559" t="s">
        <v>4401</v>
      </c>
      <c r="D5559" t="s">
        <v>4865</v>
      </c>
      <c r="E5559" t="s">
        <v>569</v>
      </c>
      <c r="F5559" s="5">
        <v>0.37</v>
      </c>
      <c r="G5559" s="9">
        <v>0.1</v>
      </c>
      <c r="H5559" s="6">
        <f>G5559*100</f>
        <v>10</v>
      </c>
      <c r="I5559" t="s">
        <v>9716</v>
      </c>
      <c r="J5559" t="s">
        <v>10765</v>
      </c>
      <c r="K5559">
        <v>41</v>
      </c>
      <c r="L5559">
        <v>41</v>
      </c>
      <c r="M5559">
        <f>(F5559*(1+0.05))</f>
        <v>0.38850000000000001</v>
      </c>
      <c r="N5559">
        <f>IFERROR(ROUND(( (-1.208*LN(L5559) + 7.5474 + 4.6991*(2.71828^(-0.009*L5559)) + 0.0001*L5559*L5559 - 0.0432*L5559 + 4.7166)/3),2), " ")</f>
        <v>3.14</v>
      </c>
      <c r="O5559">
        <f>IFERROR(MAX(MIN(ROUND(N5559*(Q5559/P5559),2),4.5),1.9)," ")</f>
        <v>2.96</v>
      </c>
      <c r="P5559">
        <f>13.098*F5559^-1.237</f>
        <v>44.806338281983834</v>
      </c>
      <c r="Q5559">
        <f>13.098*M5559^-1.237</f>
        <v>42.182109086218873</v>
      </c>
      <c r="R5559" s="5">
        <f>IFERROR(ROUND(MAX(MIN((-105.4*LN(O5559) + 163.83),95),10),0)," ")</f>
        <v>49</v>
      </c>
      <c r="S5559" s="5" t="str">
        <f>IFERROR(CONCATENATE("(",R5559,",",ROUND((1.2*W5559),2),")")," ")</f>
        <v>(49,0.47)</v>
      </c>
      <c r="T5559">
        <f>R5559-L5559</f>
        <v>8</v>
      </c>
      <c r="U5559" s="7" t="str">
        <f>IF((AND(T5559=0,H5559&gt;=L5559)),"Don’t change bids","OK")</f>
        <v>OK</v>
      </c>
      <c r="V5559" t="e">
        <f>IF((MATCH(F5559,W5559,0)),"Same","Diff")</f>
        <v>#N/A</v>
      </c>
      <c r="W5559" s="5">
        <f>ROUND(M5559,2)</f>
        <v>0.39</v>
      </c>
      <c r="X5559" s="5">
        <v>0.39</v>
      </c>
    </row>
    <row r="5560" spans="1:24" x14ac:dyDescent="0.25">
      <c r="A5560" t="s">
        <v>24</v>
      </c>
      <c r="B5560" t="s">
        <v>5572</v>
      </c>
      <c r="C5560" t="s">
        <v>4401</v>
      </c>
      <c r="D5560" t="s">
        <v>4911</v>
      </c>
      <c r="E5560" t="s">
        <v>569</v>
      </c>
      <c r="F5560" s="5">
        <v>0.37</v>
      </c>
      <c r="G5560" s="9">
        <v>0.1</v>
      </c>
      <c r="H5560" s="6">
        <f>G5560*100</f>
        <v>10</v>
      </c>
      <c r="I5560" t="s">
        <v>9716</v>
      </c>
      <c r="J5560" t="s">
        <v>10765</v>
      </c>
      <c r="K5560">
        <v>41</v>
      </c>
      <c r="L5560">
        <v>41</v>
      </c>
      <c r="M5560">
        <f>(F5560*(1+0.05))</f>
        <v>0.38850000000000001</v>
      </c>
      <c r="N5560">
        <f>IFERROR(ROUND(( (-1.208*LN(L5560) + 7.5474 + 4.6991*(2.71828^(-0.009*L5560)) + 0.0001*L5560*L5560 - 0.0432*L5560 + 4.7166)/3),2), " ")</f>
        <v>3.14</v>
      </c>
      <c r="O5560">
        <f>IFERROR(MAX(MIN(ROUND(N5560*(Q5560/P5560),2),4.5),1.9)," ")</f>
        <v>2.96</v>
      </c>
      <c r="P5560">
        <f>13.098*F5560^-1.237</f>
        <v>44.806338281983834</v>
      </c>
      <c r="Q5560">
        <f>13.098*M5560^-1.237</f>
        <v>42.182109086218873</v>
      </c>
      <c r="R5560" s="5">
        <f>IFERROR(ROUND(MAX(MIN((-105.4*LN(O5560) + 163.83),95),10),0)," ")</f>
        <v>49</v>
      </c>
      <c r="S5560" s="5" t="str">
        <f>IFERROR(CONCATENATE("(",R5560,",",ROUND((1.2*W5560),2),")")," ")</f>
        <v>(49,0.47)</v>
      </c>
      <c r="T5560">
        <f>R5560-L5560</f>
        <v>8</v>
      </c>
      <c r="U5560" s="7" t="str">
        <f>IF((AND(T5560=0,H5560&gt;=L5560)),"Don’t change bids","OK")</f>
        <v>OK</v>
      </c>
      <c r="V5560" t="e">
        <f>IF((MATCH(F5560,W5560,0)),"Same","Diff")</f>
        <v>#N/A</v>
      </c>
      <c r="W5560" s="5">
        <f>ROUND(M5560,2)</f>
        <v>0.39</v>
      </c>
      <c r="X5560" s="5">
        <v>0.39</v>
      </c>
    </row>
    <row r="5561" spans="1:24" x14ac:dyDescent="0.25">
      <c r="A5561" t="s">
        <v>24</v>
      </c>
      <c r="B5561" t="s">
        <v>5573</v>
      </c>
      <c r="C5561" t="s">
        <v>4401</v>
      </c>
      <c r="D5561" t="s">
        <v>4865</v>
      </c>
      <c r="E5561" t="s">
        <v>569</v>
      </c>
      <c r="F5561" s="5">
        <v>0.37</v>
      </c>
      <c r="G5561" s="9">
        <v>0.1</v>
      </c>
      <c r="H5561" s="6">
        <f>G5561*100</f>
        <v>10</v>
      </c>
      <c r="I5561" t="s">
        <v>9716</v>
      </c>
      <c r="J5561" t="s">
        <v>10765</v>
      </c>
      <c r="K5561">
        <v>41</v>
      </c>
      <c r="L5561">
        <v>41</v>
      </c>
      <c r="M5561">
        <f>(F5561*(1+0.05))</f>
        <v>0.38850000000000001</v>
      </c>
      <c r="N5561">
        <f>IFERROR(ROUND(( (-1.208*LN(L5561) + 7.5474 + 4.6991*(2.71828^(-0.009*L5561)) + 0.0001*L5561*L5561 - 0.0432*L5561 + 4.7166)/3),2), " ")</f>
        <v>3.14</v>
      </c>
      <c r="O5561">
        <f>IFERROR(MAX(MIN(ROUND(N5561*(Q5561/P5561),2),4.5),1.9)," ")</f>
        <v>2.96</v>
      </c>
      <c r="P5561">
        <f>13.098*F5561^-1.237</f>
        <v>44.806338281983834</v>
      </c>
      <c r="Q5561">
        <f>13.098*M5561^-1.237</f>
        <v>42.182109086218873</v>
      </c>
      <c r="R5561" s="5">
        <f>IFERROR(ROUND(MAX(MIN((-105.4*LN(O5561) + 163.83),95),10),0)," ")</f>
        <v>49</v>
      </c>
      <c r="S5561" s="5" t="str">
        <f>IFERROR(CONCATENATE("(",R5561,",",ROUND((1.2*W5561),2),")")," ")</f>
        <v>(49,0.47)</v>
      </c>
      <c r="T5561">
        <f>R5561-L5561</f>
        <v>8</v>
      </c>
      <c r="U5561" s="7" t="str">
        <f>IF((AND(T5561=0,H5561&gt;=L5561)),"Don’t change bids","OK")</f>
        <v>OK</v>
      </c>
      <c r="V5561" t="e">
        <f>IF((MATCH(F5561,W5561,0)),"Same","Diff")</f>
        <v>#N/A</v>
      </c>
      <c r="W5561" s="5">
        <f>ROUND(M5561,2)</f>
        <v>0.39</v>
      </c>
      <c r="X5561" s="5">
        <v>0.39</v>
      </c>
    </row>
    <row r="5562" spans="1:24" x14ac:dyDescent="0.25">
      <c r="A5562" t="s">
        <v>24</v>
      </c>
      <c r="B5562" t="s">
        <v>5574</v>
      </c>
      <c r="C5562" t="s">
        <v>4401</v>
      </c>
      <c r="D5562" t="s">
        <v>4865</v>
      </c>
      <c r="E5562" t="s">
        <v>4979</v>
      </c>
      <c r="F5562" s="5">
        <v>0.28000000000000003</v>
      </c>
      <c r="G5562" s="9">
        <v>0.1</v>
      </c>
      <c r="H5562" s="6">
        <f>G5562*100</f>
        <v>10</v>
      </c>
      <c r="I5562" t="s">
        <v>10708</v>
      </c>
      <c r="J5562" t="s">
        <v>10765</v>
      </c>
      <c r="K5562">
        <v>41</v>
      </c>
      <c r="L5562">
        <v>41</v>
      </c>
      <c r="M5562">
        <f>(F5562*(1+0.05))</f>
        <v>0.29400000000000004</v>
      </c>
      <c r="N5562">
        <f>IFERROR(ROUND(( (-1.208*LN(L5562) + 7.5474 + 4.6991*(2.71828^(-0.009*L5562)) + 0.0001*L5562*L5562 - 0.0432*L5562 + 4.7166)/3),2), " ")</f>
        <v>3.14</v>
      </c>
      <c r="O5562">
        <f>IFERROR(MAX(MIN(ROUND(N5562*(Q5562/P5562),2),4.5),1.9)," ")</f>
        <v>2.96</v>
      </c>
      <c r="P5562">
        <f>13.098*F5562^-1.237</f>
        <v>63.251452247346812</v>
      </c>
      <c r="Q5562">
        <f>13.098*M5562^-1.237</f>
        <v>59.54692485174926</v>
      </c>
      <c r="R5562" s="5">
        <f>IFERROR(ROUND(MAX(MIN((-105.4*LN(O5562) + 163.83),95),10),0)," ")</f>
        <v>49</v>
      </c>
      <c r="S5562" s="5" t="str">
        <f>IFERROR(CONCATENATE("(",R5562,",",ROUND((1.2*W5562),2),")")," ")</f>
        <v>(49,0.35)</v>
      </c>
      <c r="T5562">
        <f>R5562-L5562</f>
        <v>8</v>
      </c>
      <c r="U5562" s="7" t="str">
        <f>IF((AND(T5562=0,H5562&gt;=L5562)),"Don’t change bids","OK")</f>
        <v>OK</v>
      </c>
      <c r="V5562" t="e">
        <f>IF((MATCH(F5562,W5562,0)),"Same","Diff")</f>
        <v>#N/A</v>
      </c>
      <c r="W5562" s="5">
        <f>ROUND(M5562,2)</f>
        <v>0.28999999999999998</v>
      </c>
      <c r="X5562" s="5">
        <v>0.28999999999999998</v>
      </c>
    </row>
    <row r="5563" spans="1:24" x14ac:dyDescent="0.25">
      <c r="A5563" t="s">
        <v>24</v>
      </c>
      <c r="B5563" t="s">
        <v>5575</v>
      </c>
      <c r="C5563" t="s">
        <v>4401</v>
      </c>
      <c r="D5563" t="s">
        <v>4865</v>
      </c>
      <c r="E5563" t="s">
        <v>569</v>
      </c>
      <c r="F5563" s="5">
        <v>0.37</v>
      </c>
      <c r="G5563" s="9">
        <v>0.1</v>
      </c>
      <c r="H5563" s="6">
        <f>G5563*100</f>
        <v>10</v>
      </c>
      <c r="I5563" t="s">
        <v>9716</v>
      </c>
      <c r="J5563" t="s">
        <v>10765</v>
      </c>
      <c r="K5563">
        <v>41</v>
      </c>
      <c r="L5563">
        <v>41</v>
      </c>
      <c r="M5563">
        <f>(F5563*(1+0.05))</f>
        <v>0.38850000000000001</v>
      </c>
      <c r="N5563">
        <f>IFERROR(ROUND(( (-1.208*LN(L5563) + 7.5474 + 4.6991*(2.71828^(-0.009*L5563)) + 0.0001*L5563*L5563 - 0.0432*L5563 + 4.7166)/3),2), " ")</f>
        <v>3.14</v>
      </c>
      <c r="O5563">
        <f>IFERROR(MAX(MIN(ROUND(N5563*(Q5563/P5563),2),4.5),1.9)," ")</f>
        <v>2.96</v>
      </c>
      <c r="P5563">
        <f>13.098*F5563^-1.237</f>
        <v>44.806338281983834</v>
      </c>
      <c r="Q5563">
        <f>13.098*M5563^-1.237</f>
        <v>42.182109086218873</v>
      </c>
      <c r="R5563" s="5">
        <f>IFERROR(ROUND(MAX(MIN((-105.4*LN(O5563) + 163.83),95),10),0)," ")</f>
        <v>49</v>
      </c>
      <c r="S5563" s="5" t="str">
        <f>IFERROR(CONCATENATE("(",R5563,",",ROUND((1.2*W5563),2),")")," ")</f>
        <v>(49,0.47)</v>
      </c>
      <c r="T5563">
        <f>R5563-L5563</f>
        <v>8</v>
      </c>
      <c r="U5563" s="7" t="str">
        <f>IF((AND(T5563=0,H5563&gt;=L5563)),"Don’t change bids","OK")</f>
        <v>OK</v>
      </c>
      <c r="V5563" t="e">
        <f>IF((MATCH(F5563,W5563,0)),"Same","Diff")</f>
        <v>#N/A</v>
      </c>
      <c r="W5563" s="5">
        <f>ROUND(M5563,2)</f>
        <v>0.39</v>
      </c>
      <c r="X5563" s="5">
        <v>0.39</v>
      </c>
    </row>
    <row r="5564" spans="1:24" x14ac:dyDescent="0.25">
      <c r="A5564" t="s">
        <v>24</v>
      </c>
      <c r="B5564" t="s">
        <v>5576</v>
      </c>
      <c r="C5564" t="s">
        <v>4401</v>
      </c>
      <c r="D5564" t="s">
        <v>4865</v>
      </c>
      <c r="E5564" t="s">
        <v>1262</v>
      </c>
      <c r="F5564" s="5">
        <v>0.32</v>
      </c>
      <c r="G5564" s="9">
        <v>0.1</v>
      </c>
      <c r="H5564" s="6">
        <f>G5564*100</f>
        <v>10</v>
      </c>
      <c r="I5564" t="s">
        <v>10711</v>
      </c>
      <c r="J5564" t="s">
        <v>10765</v>
      </c>
      <c r="K5564">
        <v>41</v>
      </c>
      <c r="L5564">
        <v>41</v>
      </c>
      <c r="M5564">
        <f>(F5564*(1+0.05))</f>
        <v>0.33600000000000002</v>
      </c>
      <c r="N5564">
        <f>IFERROR(ROUND(( (-1.208*LN(L5564) + 7.5474 + 4.6991*(2.71828^(-0.009*L5564)) + 0.0001*L5564*L5564 - 0.0432*L5564 + 4.7166)/3),2), " ")</f>
        <v>3.14</v>
      </c>
      <c r="O5564">
        <f>IFERROR(MAX(MIN(ROUND(N5564*(Q5564/P5564),2),4.5),1.9)," ")</f>
        <v>2.96</v>
      </c>
      <c r="P5564">
        <f>13.098*F5564^-1.237</f>
        <v>53.62094491562582</v>
      </c>
      <c r="Q5564">
        <f>13.098*M5564^-1.237</f>
        <v>50.480459561376946</v>
      </c>
      <c r="R5564" s="5">
        <f>IFERROR(ROUND(MAX(MIN((-105.4*LN(O5564) + 163.83),95),10),0)," ")</f>
        <v>49</v>
      </c>
      <c r="S5564" s="5" t="str">
        <f>IFERROR(CONCATENATE("(",R5564,",",ROUND((1.2*W5564),2),")")," ")</f>
        <v>(49,0.41)</v>
      </c>
      <c r="T5564">
        <f>R5564-L5564</f>
        <v>8</v>
      </c>
      <c r="U5564" s="7" t="str">
        <f>IF((AND(T5564=0,H5564&gt;=L5564)),"Don’t change bids","OK")</f>
        <v>OK</v>
      </c>
      <c r="V5564" t="e">
        <f>IF((MATCH(F5564,W5564,0)),"Same","Diff")</f>
        <v>#N/A</v>
      </c>
      <c r="W5564" s="5">
        <f>ROUND(M5564,2)</f>
        <v>0.34</v>
      </c>
      <c r="X5564" s="5">
        <v>0.34</v>
      </c>
    </row>
    <row r="5565" spans="1:24" x14ac:dyDescent="0.25">
      <c r="A5565" t="s">
        <v>24</v>
      </c>
      <c r="B5565" t="s">
        <v>5577</v>
      </c>
      <c r="C5565" t="s">
        <v>4401</v>
      </c>
      <c r="D5565" t="s">
        <v>4865</v>
      </c>
      <c r="E5565" t="s">
        <v>1262</v>
      </c>
      <c r="F5565" s="5">
        <v>0.32</v>
      </c>
      <c r="G5565" s="9">
        <v>0.1</v>
      </c>
      <c r="H5565" s="6">
        <f>G5565*100</f>
        <v>10</v>
      </c>
      <c r="I5565" t="s">
        <v>10711</v>
      </c>
      <c r="J5565" t="s">
        <v>10765</v>
      </c>
      <c r="K5565">
        <v>41</v>
      </c>
      <c r="L5565">
        <v>41</v>
      </c>
      <c r="M5565">
        <f>(F5565*(1+0.05))</f>
        <v>0.33600000000000002</v>
      </c>
      <c r="N5565">
        <f>IFERROR(ROUND(( (-1.208*LN(L5565) + 7.5474 + 4.6991*(2.71828^(-0.009*L5565)) + 0.0001*L5565*L5565 - 0.0432*L5565 + 4.7166)/3),2), " ")</f>
        <v>3.14</v>
      </c>
      <c r="O5565">
        <f>IFERROR(MAX(MIN(ROUND(N5565*(Q5565/P5565),2),4.5),1.9)," ")</f>
        <v>2.96</v>
      </c>
      <c r="P5565">
        <f>13.098*F5565^-1.237</f>
        <v>53.62094491562582</v>
      </c>
      <c r="Q5565">
        <f>13.098*M5565^-1.237</f>
        <v>50.480459561376946</v>
      </c>
      <c r="R5565" s="5">
        <f>IFERROR(ROUND(MAX(MIN((-105.4*LN(O5565) + 163.83),95),10),0)," ")</f>
        <v>49</v>
      </c>
      <c r="S5565" s="5" t="str">
        <f>IFERROR(CONCATENATE("(",R5565,",",ROUND((1.2*W5565),2),")")," ")</f>
        <v>(49,0.41)</v>
      </c>
      <c r="T5565">
        <f>R5565-L5565</f>
        <v>8</v>
      </c>
      <c r="U5565" s="7" t="str">
        <f>IF((AND(T5565=0,H5565&gt;=L5565)),"Don’t change bids","OK")</f>
        <v>OK</v>
      </c>
      <c r="V5565" t="e">
        <f>IF((MATCH(F5565,W5565,0)),"Same","Diff")</f>
        <v>#N/A</v>
      </c>
      <c r="W5565" s="5">
        <f>ROUND(M5565,2)</f>
        <v>0.34</v>
      </c>
      <c r="X5565" s="5">
        <v>0.34</v>
      </c>
    </row>
    <row r="5566" spans="1:24" x14ac:dyDescent="0.25">
      <c r="A5566" t="s">
        <v>24</v>
      </c>
      <c r="B5566" t="s">
        <v>5578</v>
      </c>
      <c r="C5566" t="s">
        <v>4401</v>
      </c>
      <c r="D5566" t="s">
        <v>4865</v>
      </c>
      <c r="E5566" t="s">
        <v>569</v>
      </c>
      <c r="F5566" s="5">
        <v>0.37</v>
      </c>
      <c r="G5566" s="9">
        <v>0.1</v>
      </c>
      <c r="H5566" s="6">
        <f>G5566*100</f>
        <v>10</v>
      </c>
      <c r="I5566" t="s">
        <v>9716</v>
      </c>
      <c r="J5566" t="s">
        <v>10765</v>
      </c>
      <c r="K5566">
        <v>41</v>
      </c>
      <c r="L5566">
        <v>41</v>
      </c>
      <c r="M5566">
        <f>(F5566*(1+0.05))</f>
        <v>0.38850000000000001</v>
      </c>
      <c r="N5566">
        <f>IFERROR(ROUND(( (-1.208*LN(L5566) + 7.5474 + 4.6991*(2.71828^(-0.009*L5566)) + 0.0001*L5566*L5566 - 0.0432*L5566 + 4.7166)/3),2), " ")</f>
        <v>3.14</v>
      </c>
      <c r="O5566">
        <f>IFERROR(MAX(MIN(ROUND(N5566*(Q5566/P5566),2),4.5),1.9)," ")</f>
        <v>2.96</v>
      </c>
      <c r="P5566">
        <f>13.098*F5566^-1.237</f>
        <v>44.806338281983834</v>
      </c>
      <c r="Q5566">
        <f>13.098*M5566^-1.237</f>
        <v>42.182109086218873</v>
      </c>
      <c r="R5566" s="5">
        <f>IFERROR(ROUND(MAX(MIN((-105.4*LN(O5566) + 163.83),95),10),0)," ")</f>
        <v>49</v>
      </c>
      <c r="S5566" s="5" t="str">
        <f>IFERROR(CONCATENATE("(",R5566,",",ROUND((1.2*W5566),2),")")," ")</f>
        <v>(49,0.47)</v>
      </c>
      <c r="T5566">
        <f>R5566-L5566</f>
        <v>8</v>
      </c>
      <c r="U5566" s="7" t="str">
        <f>IF((AND(T5566=0,H5566&gt;=L5566)),"Don’t change bids","OK")</f>
        <v>OK</v>
      </c>
      <c r="V5566" t="e">
        <f>IF((MATCH(F5566,W5566,0)),"Same","Diff")</f>
        <v>#N/A</v>
      </c>
      <c r="W5566" s="5">
        <f>ROUND(M5566,2)</f>
        <v>0.39</v>
      </c>
      <c r="X5566" s="5">
        <v>0.39</v>
      </c>
    </row>
    <row r="5567" spans="1:24" x14ac:dyDescent="0.25">
      <c r="A5567" t="s">
        <v>24</v>
      </c>
      <c r="B5567" t="s">
        <v>5579</v>
      </c>
      <c r="C5567" t="s">
        <v>4401</v>
      </c>
      <c r="D5567" t="s">
        <v>4911</v>
      </c>
      <c r="E5567" t="s">
        <v>798</v>
      </c>
      <c r="F5567" s="5">
        <v>0.22</v>
      </c>
      <c r="G5567" s="9">
        <v>0.1</v>
      </c>
      <c r="H5567" s="6">
        <f>G5567*100</f>
        <v>10</v>
      </c>
      <c r="I5567" t="s">
        <v>10713</v>
      </c>
      <c r="J5567" t="s">
        <v>10765</v>
      </c>
      <c r="K5567">
        <v>41</v>
      </c>
      <c r="L5567">
        <v>41</v>
      </c>
      <c r="M5567">
        <f>(F5567*(1+0.05))</f>
        <v>0.23100000000000001</v>
      </c>
      <c r="N5567">
        <f>IFERROR(ROUND(( (-1.208*LN(L5567) + 7.5474 + 4.6991*(2.71828^(-0.009*L5567)) + 0.0001*L5567*L5567 - 0.0432*L5567 + 4.7166)/3),2), " ")</f>
        <v>3.14</v>
      </c>
      <c r="O5567">
        <f>IFERROR(MAX(MIN(ROUND(N5567*(Q5567/P5567),2),4.5),1.9)," ")</f>
        <v>2.96</v>
      </c>
      <c r="P5567">
        <f>13.098*F5567^-1.237</f>
        <v>85.236994902152389</v>
      </c>
      <c r="Q5567">
        <f>13.098*M5567^-1.237</f>
        <v>80.244812564604885</v>
      </c>
      <c r="R5567" s="5">
        <f>IFERROR(ROUND(MAX(MIN((-105.4*LN(O5567) + 163.83),95),10),0)," ")</f>
        <v>49</v>
      </c>
      <c r="S5567" s="5" t="str">
        <f>IFERROR(CONCATENATE("(",R5567,",",ROUND((1.2*W5567),2),")")," ")</f>
        <v>(49,0.28)</v>
      </c>
      <c r="T5567">
        <f>R5567-L5567</f>
        <v>8</v>
      </c>
      <c r="U5567" s="7" t="str">
        <f>IF((AND(T5567=0,H5567&gt;=L5567)),"Don’t change bids","OK")</f>
        <v>OK</v>
      </c>
      <c r="V5567" t="e">
        <f>IF((MATCH(F5567,W5567,0)),"Same","Diff")</f>
        <v>#N/A</v>
      </c>
      <c r="W5567" s="5">
        <f>ROUND(M5567,2)</f>
        <v>0.23</v>
      </c>
      <c r="X5567" s="5">
        <v>0.23</v>
      </c>
    </row>
    <row r="5568" spans="1:24" x14ac:dyDescent="0.25">
      <c r="A5568" t="s">
        <v>24</v>
      </c>
      <c r="B5568" t="s">
        <v>5580</v>
      </c>
      <c r="C5568" t="s">
        <v>4401</v>
      </c>
      <c r="D5568" t="s">
        <v>4865</v>
      </c>
      <c r="E5568" t="s">
        <v>4386</v>
      </c>
      <c r="F5568" s="5">
        <v>0.33</v>
      </c>
      <c r="G5568" s="9">
        <v>0.1</v>
      </c>
      <c r="H5568" s="6">
        <f>G5568*100</f>
        <v>10</v>
      </c>
      <c r="I5568" t="s">
        <v>10684</v>
      </c>
      <c r="J5568" t="s">
        <v>10765</v>
      </c>
      <c r="K5568">
        <v>41</v>
      </c>
      <c r="L5568">
        <v>41</v>
      </c>
      <c r="M5568">
        <f>(F5568*(1+0.05))</f>
        <v>0.34650000000000003</v>
      </c>
      <c r="N5568">
        <f>IFERROR(ROUND(( (-1.208*LN(L5568) + 7.5474 + 4.6991*(2.71828^(-0.009*L5568)) + 0.0001*L5568*L5568 - 0.0432*L5568 + 4.7166)/3),2), " ")</f>
        <v>3.14</v>
      </c>
      <c r="O5568">
        <f>IFERROR(MAX(MIN(ROUND(N5568*(Q5568/P5568),2),4.5),1.9)," ")</f>
        <v>2.96</v>
      </c>
      <c r="P5568">
        <f>13.098*F5568^-1.237</f>
        <v>51.618245932576549</v>
      </c>
      <c r="Q5568">
        <f>13.098*M5568^-1.237</f>
        <v>48.595055169744008</v>
      </c>
      <c r="R5568" s="5">
        <f>IFERROR(ROUND(MAX(MIN((-105.4*LN(O5568) + 163.83),95),10),0)," ")</f>
        <v>49</v>
      </c>
      <c r="S5568" s="5" t="str">
        <f>IFERROR(CONCATENATE("(",R5568,",",ROUND((1.2*W5568),2),")")," ")</f>
        <v>(49,0.42)</v>
      </c>
      <c r="T5568">
        <f>R5568-L5568</f>
        <v>8</v>
      </c>
      <c r="U5568" s="7" t="str">
        <f>IF((AND(T5568=0,H5568&gt;=L5568)),"Don’t change bids","OK")</f>
        <v>OK</v>
      </c>
      <c r="V5568" t="e">
        <f>IF((MATCH(F5568,W5568,0)),"Same","Diff")</f>
        <v>#N/A</v>
      </c>
      <c r="W5568" s="5">
        <f>ROUND(M5568,2)</f>
        <v>0.35</v>
      </c>
      <c r="X5568" s="5">
        <v>0.35</v>
      </c>
    </row>
    <row r="5569" spans="1:24" x14ac:dyDescent="0.25">
      <c r="A5569" t="s">
        <v>24</v>
      </c>
      <c r="B5569" t="s">
        <v>5581</v>
      </c>
      <c r="C5569" t="s">
        <v>4401</v>
      </c>
      <c r="D5569" t="s">
        <v>4865</v>
      </c>
      <c r="E5569" t="s">
        <v>4376</v>
      </c>
      <c r="F5569" s="5">
        <v>0.28999999999999998</v>
      </c>
      <c r="G5569" s="9">
        <v>0.1</v>
      </c>
      <c r="H5569" s="6">
        <f>G5569*100</f>
        <v>10</v>
      </c>
      <c r="I5569" t="s">
        <v>10685</v>
      </c>
      <c r="J5569" t="s">
        <v>10765</v>
      </c>
      <c r="K5569">
        <v>41</v>
      </c>
      <c r="L5569">
        <v>41</v>
      </c>
      <c r="M5569">
        <f>(F5569*(1+0.05))</f>
        <v>0.30449999999999999</v>
      </c>
      <c r="N5569">
        <f>IFERROR(ROUND(( (-1.208*LN(L5569) + 7.5474 + 4.6991*(2.71828^(-0.009*L5569)) + 0.0001*L5569*L5569 - 0.0432*L5569 + 4.7166)/3),2), " ")</f>
        <v>3.14</v>
      </c>
      <c r="O5569">
        <f>IFERROR(MAX(MIN(ROUND(N5569*(Q5569/P5569),2),4.5),1.9)," ")</f>
        <v>2.96</v>
      </c>
      <c r="P5569">
        <f>13.098*F5569^-1.237</f>
        <v>60.564573424104211</v>
      </c>
      <c r="Q5569">
        <f>13.098*M5569^-1.237</f>
        <v>57.017411841554363</v>
      </c>
      <c r="R5569" s="5">
        <f>IFERROR(ROUND(MAX(MIN((-105.4*LN(O5569) + 163.83),95),10),0)," ")</f>
        <v>49</v>
      </c>
      <c r="S5569" s="5" t="str">
        <f>IFERROR(CONCATENATE("(",R5569,",",ROUND((1.2*W5569),2),")")," ")</f>
        <v>(49,0.36)</v>
      </c>
      <c r="T5569">
        <f>R5569-L5569</f>
        <v>8</v>
      </c>
      <c r="U5569" s="7" t="str">
        <f>IF((AND(T5569=0,H5569&gt;=L5569)),"Don’t change bids","OK")</f>
        <v>OK</v>
      </c>
      <c r="V5569" t="e">
        <f>IF((MATCH(F5569,W5569,0)),"Same","Diff")</f>
        <v>#N/A</v>
      </c>
      <c r="W5569" s="5">
        <f>ROUND(M5569,2)</f>
        <v>0.3</v>
      </c>
      <c r="X5569" s="5">
        <v>0.3</v>
      </c>
    </row>
    <row r="5570" spans="1:24" x14ac:dyDescent="0.25">
      <c r="A5570" t="s">
        <v>24</v>
      </c>
      <c r="B5570" t="s">
        <v>5582</v>
      </c>
      <c r="C5570" t="s">
        <v>4401</v>
      </c>
      <c r="D5570" t="s">
        <v>4865</v>
      </c>
      <c r="E5570" t="s">
        <v>4979</v>
      </c>
      <c r="F5570" s="5">
        <v>0.28000000000000003</v>
      </c>
      <c r="G5570" s="9">
        <v>0.1</v>
      </c>
      <c r="H5570" s="6">
        <f>G5570*100</f>
        <v>10</v>
      </c>
      <c r="I5570" t="s">
        <v>10708</v>
      </c>
      <c r="J5570" t="s">
        <v>10765</v>
      </c>
      <c r="K5570">
        <v>41</v>
      </c>
      <c r="L5570">
        <v>41</v>
      </c>
      <c r="M5570">
        <f>(F5570*(1+0.05))</f>
        <v>0.29400000000000004</v>
      </c>
      <c r="N5570">
        <f>IFERROR(ROUND(( (-1.208*LN(L5570) + 7.5474 + 4.6991*(2.71828^(-0.009*L5570)) + 0.0001*L5570*L5570 - 0.0432*L5570 + 4.7166)/3),2), " ")</f>
        <v>3.14</v>
      </c>
      <c r="O5570">
        <f>IFERROR(MAX(MIN(ROUND(N5570*(Q5570/P5570),2),4.5),1.9)," ")</f>
        <v>2.96</v>
      </c>
      <c r="P5570">
        <f>13.098*F5570^-1.237</f>
        <v>63.251452247346812</v>
      </c>
      <c r="Q5570">
        <f>13.098*M5570^-1.237</f>
        <v>59.54692485174926</v>
      </c>
      <c r="R5570" s="5">
        <f>IFERROR(ROUND(MAX(MIN((-105.4*LN(O5570) + 163.83),95),10),0)," ")</f>
        <v>49</v>
      </c>
      <c r="S5570" s="5" t="str">
        <f>IFERROR(CONCATENATE("(",R5570,",",ROUND((1.2*W5570),2),")")," ")</f>
        <v>(49,0.35)</v>
      </c>
      <c r="T5570">
        <f>R5570-L5570</f>
        <v>8</v>
      </c>
      <c r="U5570" s="7" t="str">
        <f>IF((AND(T5570=0,H5570&gt;=L5570)),"Don’t change bids","OK")</f>
        <v>OK</v>
      </c>
      <c r="V5570" t="e">
        <f>IF((MATCH(F5570,W5570,0)),"Same","Diff")</f>
        <v>#N/A</v>
      </c>
      <c r="W5570" s="5">
        <f>ROUND(M5570,2)</f>
        <v>0.28999999999999998</v>
      </c>
      <c r="X5570" s="5">
        <v>0.28999999999999998</v>
      </c>
    </row>
    <row r="5571" spans="1:24" x14ac:dyDescent="0.25">
      <c r="A5571" t="s">
        <v>24</v>
      </c>
      <c r="B5571" t="s">
        <v>5583</v>
      </c>
      <c r="C5571" t="s">
        <v>4401</v>
      </c>
      <c r="D5571" t="s">
        <v>4865</v>
      </c>
      <c r="E5571" t="s">
        <v>539</v>
      </c>
      <c r="F5571" s="5">
        <v>0.35</v>
      </c>
      <c r="G5571" s="9">
        <v>0.1</v>
      </c>
      <c r="H5571" s="6">
        <f>G5571*100</f>
        <v>10</v>
      </c>
      <c r="I5571" t="s">
        <v>9712</v>
      </c>
      <c r="J5571" t="s">
        <v>10765</v>
      </c>
      <c r="K5571">
        <v>41</v>
      </c>
      <c r="L5571">
        <v>41</v>
      </c>
      <c r="M5571">
        <f>(F5571*(1+0.05))</f>
        <v>0.36749999999999999</v>
      </c>
      <c r="N5571">
        <f>IFERROR(ROUND(( (-1.208*LN(L5571) + 7.5474 + 4.6991*(2.71828^(-0.009*L5571)) + 0.0001*L5571*L5571 - 0.0432*L5571 + 4.7166)/3),2), " ")</f>
        <v>3.14</v>
      </c>
      <c r="O5571">
        <f>IFERROR(MAX(MIN(ROUND(N5571*(Q5571/P5571),2),4.5),1.9)," ")</f>
        <v>2.96</v>
      </c>
      <c r="P5571">
        <f>13.098*F5571^-1.237</f>
        <v>47.994648485198184</v>
      </c>
      <c r="Q5571">
        <f>13.098*M5571^-1.237</f>
        <v>45.183685513783573</v>
      </c>
      <c r="R5571" s="5">
        <f>IFERROR(ROUND(MAX(MIN((-105.4*LN(O5571) + 163.83),95),10),0)," ")</f>
        <v>49</v>
      </c>
      <c r="S5571" s="5" t="str">
        <f>IFERROR(CONCATENATE("(",R5571,",",ROUND((1.2*W5571),2),")")," ")</f>
        <v>(49,0.44)</v>
      </c>
      <c r="T5571">
        <f>R5571-L5571</f>
        <v>8</v>
      </c>
      <c r="U5571" s="7" t="str">
        <f>IF((AND(T5571=0,H5571&gt;=L5571)),"Don’t change bids","OK")</f>
        <v>OK</v>
      </c>
      <c r="V5571" t="e">
        <f>IF((MATCH(F5571,W5571,0)),"Same","Diff")</f>
        <v>#N/A</v>
      </c>
      <c r="W5571" s="5">
        <f>ROUND(M5571,2)</f>
        <v>0.37</v>
      </c>
      <c r="X5571" s="5">
        <v>0.37</v>
      </c>
    </row>
    <row r="5572" spans="1:24" x14ac:dyDescent="0.25">
      <c r="A5572" t="s">
        <v>24</v>
      </c>
      <c r="B5572" t="s">
        <v>5584</v>
      </c>
      <c r="C5572" t="s">
        <v>4401</v>
      </c>
      <c r="D5572" t="s">
        <v>4865</v>
      </c>
      <c r="E5572" t="s">
        <v>620</v>
      </c>
      <c r="F5572" s="5">
        <v>0.21</v>
      </c>
      <c r="G5572" s="9">
        <v>0.1</v>
      </c>
      <c r="H5572" s="6">
        <f>G5572*100</f>
        <v>10</v>
      </c>
      <c r="I5572" t="s">
        <v>9720</v>
      </c>
      <c r="J5572" t="s">
        <v>10765</v>
      </c>
      <c r="K5572">
        <v>41</v>
      </c>
      <c r="L5572">
        <v>41</v>
      </c>
      <c r="M5572">
        <f>(F5572*(1+0.05))</f>
        <v>0.2205</v>
      </c>
      <c r="N5572">
        <f>IFERROR(ROUND(( (-1.208*LN(L5572) + 7.5474 + 4.6991*(2.71828^(-0.009*L5572)) + 0.0001*L5572*L5572 - 0.0432*L5572 + 4.7166)/3),2), " ")</f>
        <v>3.14</v>
      </c>
      <c r="O5572">
        <f>IFERROR(MAX(MIN(ROUND(N5572*(Q5572/P5572),2),4.5),1.9)," ")</f>
        <v>2.96</v>
      </c>
      <c r="P5572">
        <f>13.098*F5572^-1.237</f>
        <v>90.285855701035672</v>
      </c>
      <c r="Q5572">
        <f>13.098*M5572^-1.237</f>
        <v>84.997970379896927</v>
      </c>
      <c r="R5572" s="5">
        <f>IFERROR(ROUND(MAX(MIN((-105.4*LN(O5572) + 163.83),95),10),0)," ")</f>
        <v>49</v>
      </c>
      <c r="S5572" s="5" t="str">
        <f>IFERROR(CONCATENATE("(",R5572,",",ROUND((1.2*W5572),2),")")," ")</f>
        <v>(49,0.26)</v>
      </c>
      <c r="T5572">
        <f>R5572-L5572</f>
        <v>8</v>
      </c>
      <c r="U5572" s="7" t="str">
        <f>IF((AND(T5572=0,H5572&gt;=L5572)),"Don’t change bids","OK")</f>
        <v>OK</v>
      </c>
      <c r="V5572" t="e">
        <f>IF((MATCH(F5572,W5572,0)),"Same","Diff")</f>
        <v>#N/A</v>
      </c>
      <c r="W5572" s="5">
        <f>ROUND(M5572,2)</f>
        <v>0.22</v>
      </c>
      <c r="X5572" s="5">
        <v>0.22</v>
      </c>
    </row>
    <row r="5573" spans="1:24" x14ac:dyDescent="0.25">
      <c r="A5573" t="s">
        <v>24</v>
      </c>
      <c r="B5573" t="s">
        <v>5585</v>
      </c>
      <c r="C5573" t="s">
        <v>4401</v>
      </c>
      <c r="D5573" t="s">
        <v>4865</v>
      </c>
      <c r="E5573" t="s">
        <v>569</v>
      </c>
      <c r="F5573" s="5">
        <v>0.37</v>
      </c>
      <c r="G5573" s="9">
        <v>0.1</v>
      </c>
      <c r="H5573" s="6">
        <f>G5573*100</f>
        <v>10</v>
      </c>
      <c r="I5573" t="s">
        <v>9716</v>
      </c>
      <c r="J5573" t="s">
        <v>10765</v>
      </c>
      <c r="K5573">
        <v>41</v>
      </c>
      <c r="L5573">
        <v>41</v>
      </c>
      <c r="M5573">
        <f>(F5573*(1+0.05))</f>
        <v>0.38850000000000001</v>
      </c>
      <c r="N5573">
        <f>IFERROR(ROUND(( (-1.208*LN(L5573) + 7.5474 + 4.6991*(2.71828^(-0.009*L5573)) + 0.0001*L5573*L5573 - 0.0432*L5573 + 4.7166)/3),2), " ")</f>
        <v>3.14</v>
      </c>
      <c r="O5573">
        <f>IFERROR(MAX(MIN(ROUND(N5573*(Q5573/P5573),2),4.5),1.9)," ")</f>
        <v>2.96</v>
      </c>
      <c r="P5573">
        <f>13.098*F5573^-1.237</f>
        <v>44.806338281983834</v>
      </c>
      <c r="Q5573">
        <f>13.098*M5573^-1.237</f>
        <v>42.182109086218873</v>
      </c>
      <c r="R5573" s="5">
        <f>IFERROR(ROUND(MAX(MIN((-105.4*LN(O5573) + 163.83),95),10),0)," ")</f>
        <v>49</v>
      </c>
      <c r="S5573" s="5" t="str">
        <f>IFERROR(CONCATENATE("(",R5573,",",ROUND((1.2*W5573),2),")")," ")</f>
        <v>(49,0.47)</v>
      </c>
      <c r="T5573">
        <f>R5573-L5573</f>
        <v>8</v>
      </c>
      <c r="U5573" s="7" t="str">
        <f>IF((AND(T5573=0,H5573&gt;=L5573)),"Don’t change bids","OK")</f>
        <v>OK</v>
      </c>
      <c r="V5573" t="e">
        <f>IF((MATCH(F5573,W5573,0)),"Same","Diff")</f>
        <v>#N/A</v>
      </c>
      <c r="W5573" s="5">
        <f>ROUND(M5573,2)</f>
        <v>0.39</v>
      </c>
      <c r="X5573" s="5">
        <v>0.39</v>
      </c>
    </row>
    <row r="5574" spans="1:24" x14ac:dyDescent="0.25">
      <c r="A5574" t="s">
        <v>24</v>
      </c>
      <c r="B5574" t="s">
        <v>5586</v>
      </c>
      <c r="C5574" t="s">
        <v>4401</v>
      </c>
      <c r="D5574" t="s">
        <v>4865</v>
      </c>
      <c r="E5574" t="s">
        <v>4873</v>
      </c>
      <c r="F5574" s="5">
        <v>0.25</v>
      </c>
      <c r="G5574" s="9">
        <v>0.1</v>
      </c>
      <c r="H5574" s="6">
        <f>G5574*100</f>
        <v>10</v>
      </c>
      <c r="I5574" t="s">
        <v>10692</v>
      </c>
      <c r="J5574" t="s">
        <v>10765</v>
      </c>
      <c r="K5574">
        <v>41</v>
      </c>
      <c r="L5574">
        <v>41</v>
      </c>
      <c r="M5574">
        <f>(F5574*(1+0.05))</f>
        <v>0.26250000000000001</v>
      </c>
      <c r="N5574">
        <f>IFERROR(ROUND(( (-1.208*LN(L5574) + 7.5474 + 4.6991*(2.71828^(-0.009*L5574)) + 0.0001*L5574*L5574 - 0.0432*L5574 + 4.7166)/3),2), " ")</f>
        <v>3.14</v>
      </c>
      <c r="O5574">
        <f>IFERROR(MAX(MIN(ROUND(N5574*(Q5574/P5574),2),4.5),1.9)," ")</f>
        <v>2.96</v>
      </c>
      <c r="P5574">
        <f>13.098*F5574^-1.237</f>
        <v>72.770137473005676</v>
      </c>
      <c r="Q5574">
        <f>13.098*M5574^-1.237</f>
        <v>68.508117262055379</v>
      </c>
      <c r="R5574" s="5">
        <f>IFERROR(ROUND(MAX(MIN((-105.4*LN(O5574) + 163.83),95),10),0)," ")</f>
        <v>49</v>
      </c>
      <c r="S5574" s="5" t="str">
        <f>IFERROR(CONCATENATE("(",R5574,",",ROUND((1.2*W5574),2),")")," ")</f>
        <v>(49,0.31)</v>
      </c>
      <c r="T5574">
        <f>R5574-L5574</f>
        <v>8</v>
      </c>
      <c r="U5574" s="7" t="str">
        <f>IF((AND(T5574=0,H5574&gt;=L5574)),"Don’t change bids","OK")</f>
        <v>OK</v>
      </c>
      <c r="V5574" t="e">
        <f>IF((MATCH(F5574,W5574,0)),"Same","Diff")</f>
        <v>#N/A</v>
      </c>
      <c r="W5574" s="5">
        <f>ROUND(M5574,2)</f>
        <v>0.26</v>
      </c>
      <c r="X5574" s="5">
        <v>0.26</v>
      </c>
    </row>
    <row r="5575" spans="1:24" x14ac:dyDescent="0.25">
      <c r="A5575" t="s">
        <v>24</v>
      </c>
      <c r="B5575" t="s">
        <v>5587</v>
      </c>
      <c r="C5575" t="s">
        <v>4401</v>
      </c>
      <c r="D5575" t="s">
        <v>4865</v>
      </c>
      <c r="E5575" t="s">
        <v>569</v>
      </c>
      <c r="F5575" s="5">
        <v>0.37</v>
      </c>
      <c r="G5575" s="9">
        <v>0.1</v>
      </c>
      <c r="H5575" s="6">
        <f>G5575*100</f>
        <v>10</v>
      </c>
      <c r="I5575" t="s">
        <v>9716</v>
      </c>
      <c r="J5575" t="s">
        <v>10765</v>
      </c>
      <c r="K5575">
        <v>41</v>
      </c>
      <c r="L5575">
        <v>41</v>
      </c>
      <c r="M5575">
        <f>(F5575*(1+0.05))</f>
        <v>0.38850000000000001</v>
      </c>
      <c r="N5575">
        <f>IFERROR(ROUND(( (-1.208*LN(L5575) + 7.5474 + 4.6991*(2.71828^(-0.009*L5575)) + 0.0001*L5575*L5575 - 0.0432*L5575 + 4.7166)/3),2), " ")</f>
        <v>3.14</v>
      </c>
      <c r="O5575">
        <f>IFERROR(MAX(MIN(ROUND(N5575*(Q5575/P5575),2),4.5),1.9)," ")</f>
        <v>2.96</v>
      </c>
      <c r="P5575">
        <f>13.098*F5575^-1.237</f>
        <v>44.806338281983834</v>
      </c>
      <c r="Q5575">
        <f>13.098*M5575^-1.237</f>
        <v>42.182109086218873</v>
      </c>
      <c r="R5575" s="5">
        <f>IFERROR(ROUND(MAX(MIN((-105.4*LN(O5575) + 163.83),95),10),0)," ")</f>
        <v>49</v>
      </c>
      <c r="S5575" s="5" t="str">
        <f>IFERROR(CONCATENATE("(",R5575,",",ROUND((1.2*W5575),2),")")," ")</f>
        <v>(49,0.47)</v>
      </c>
      <c r="T5575">
        <f>R5575-L5575</f>
        <v>8</v>
      </c>
      <c r="U5575" s="7" t="str">
        <f>IF((AND(T5575=0,H5575&gt;=L5575)),"Don’t change bids","OK")</f>
        <v>OK</v>
      </c>
      <c r="V5575" t="e">
        <f>IF((MATCH(F5575,W5575,0)),"Same","Diff")</f>
        <v>#N/A</v>
      </c>
      <c r="W5575" s="5">
        <f>ROUND(M5575,2)</f>
        <v>0.39</v>
      </c>
      <c r="X5575" s="5">
        <v>0.39</v>
      </c>
    </row>
    <row r="5576" spans="1:24" x14ac:dyDescent="0.25">
      <c r="A5576" t="s">
        <v>24</v>
      </c>
      <c r="B5576" t="s">
        <v>5588</v>
      </c>
      <c r="C5576" t="s">
        <v>4401</v>
      </c>
      <c r="D5576" t="s">
        <v>4865</v>
      </c>
      <c r="E5576" t="s">
        <v>539</v>
      </c>
      <c r="F5576" s="5">
        <v>0.35</v>
      </c>
      <c r="G5576" s="9">
        <v>0.1</v>
      </c>
      <c r="H5576" s="6">
        <f>G5576*100</f>
        <v>10</v>
      </c>
      <c r="I5576" t="s">
        <v>9712</v>
      </c>
      <c r="J5576" t="s">
        <v>10765</v>
      </c>
      <c r="K5576">
        <v>41</v>
      </c>
      <c r="L5576">
        <v>41</v>
      </c>
      <c r="M5576">
        <f>(F5576*(1+0.05))</f>
        <v>0.36749999999999999</v>
      </c>
      <c r="N5576">
        <f>IFERROR(ROUND(( (-1.208*LN(L5576) + 7.5474 + 4.6991*(2.71828^(-0.009*L5576)) + 0.0001*L5576*L5576 - 0.0432*L5576 + 4.7166)/3),2), " ")</f>
        <v>3.14</v>
      </c>
      <c r="O5576">
        <f>IFERROR(MAX(MIN(ROUND(N5576*(Q5576/P5576),2),4.5),1.9)," ")</f>
        <v>2.96</v>
      </c>
      <c r="P5576">
        <f>13.098*F5576^-1.237</f>
        <v>47.994648485198184</v>
      </c>
      <c r="Q5576">
        <f>13.098*M5576^-1.237</f>
        <v>45.183685513783573</v>
      </c>
      <c r="R5576" s="5">
        <f>IFERROR(ROUND(MAX(MIN((-105.4*LN(O5576) + 163.83),95),10),0)," ")</f>
        <v>49</v>
      </c>
      <c r="S5576" s="5" t="str">
        <f>IFERROR(CONCATENATE("(",R5576,",",ROUND((1.2*W5576),2),")")," ")</f>
        <v>(49,0.44)</v>
      </c>
      <c r="T5576">
        <f>R5576-L5576</f>
        <v>8</v>
      </c>
      <c r="U5576" s="7" t="str">
        <f>IF((AND(T5576=0,H5576&gt;=L5576)),"Don’t change bids","OK")</f>
        <v>OK</v>
      </c>
      <c r="V5576" t="e">
        <f>IF((MATCH(F5576,W5576,0)),"Same","Diff")</f>
        <v>#N/A</v>
      </c>
      <c r="W5576" s="5">
        <f>ROUND(M5576,2)</f>
        <v>0.37</v>
      </c>
      <c r="X5576" s="5">
        <v>0.37</v>
      </c>
    </row>
    <row r="5577" spans="1:24" x14ac:dyDescent="0.25">
      <c r="A5577" t="s">
        <v>24</v>
      </c>
      <c r="B5577" t="s">
        <v>5589</v>
      </c>
      <c r="C5577" t="s">
        <v>4401</v>
      </c>
      <c r="D5577" t="s">
        <v>4865</v>
      </c>
      <c r="E5577" t="s">
        <v>569</v>
      </c>
      <c r="F5577" s="5">
        <v>0.37</v>
      </c>
      <c r="G5577" s="9">
        <v>0.1</v>
      </c>
      <c r="H5577" s="6">
        <f>G5577*100</f>
        <v>10</v>
      </c>
      <c r="I5577" t="s">
        <v>9716</v>
      </c>
      <c r="J5577" t="s">
        <v>10765</v>
      </c>
      <c r="K5577">
        <v>41</v>
      </c>
      <c r="L5577">
        <v>41</v>
      </c>
      <c r="M5577">
        <f>(F5577*(1+0.05))</f>
        <v>0.38850000000000001</v>
      </c>
      <c r="N5577">
        <f>IFERROR(ROUND(( (-1.208*LN(L5577) + 7.5474 + 4.6991*(2.71828^(-0.009*L5577)) + 0.0001*L5577*L5577 - 0.0432*L5577 + 4.7166)/3),2), " ")</f>
        <v>3.14</v>
      </c>
      <c r="O5577">
        <f>IFERROR(MAX(MIN(ROUND(N5577*(Q5577/P5577),2),4.5),1.9)," ")</f>
        <v>2.96</v>
      </c>
      <c r="P5577">
        <f>13.098*F5577^-1.237</f>
        <v>44.806338281983834</v>
      </c>
      <c r="Q5577">
        <f>13.098*M5577^-1.237</f>
        <v>42.182109086218873</v>
      </c>
      <c r="R5577" s="5">
        <f>IFERROR(ROUND(MAX(MIN((-105.4*LN(O5577) + 163.83),95),10),0)," ")</f>
        <v>49</v>
      </c>
      <c r="S5577" s="5" t="str">
        <f>IFERROR(CONCATENATE("(",R5577,",",ROUND((1.2*W5577),2),")")," ")</f>
        <v>(49,0.47)</v>
      </c>
      <c r="T5577">
        <f>R5577-L5577</f>
        <v>8</v>
      </c>
      <c r="U5577" s="7" t="str">
        <f>IF((AND(T5577=0,H5577&gt;=L5577)),"Don’t change bids","OK")</f>
        <v>OK</v>
      </c>
      <c r="V5577" t="e">
        <f>IF((MATCH(F5577,W5577,0)),"Same","Diff")</f>
        <v>#N/A</v>
      </c>
      <c r="W5577" s="5">
        <f>ROUND(M5577,2)</f>
        <v>0.39</v>
      </c>
      <c r="X5577" s="5">
        <v>0.39</v>
      </c>
    </row>
    <row r="5578" spans="1:24" x14ac:dyDescent="0.25">
      <c r="A5578" t="s">
        <v>24</v>
      </c>
      <c r="B5578" t="s">
        <v>5590</v>
      </c>
      <c r="C5578" t="s">
        <v>4401</v>
      </c>
      <c r="D5578" t="s">
        <v>4865</v>
      </c>
      <c r="E5578" t="s">
        <v>569</v>
      </c>
      <c r="F5578" s="5">
        <v>0.37</v>
      </c>
      <c r="G5578" s="9">
        <v>0.1</v>
      </c>
      <c r="H5578" s="6">
        <f>G5578*100</f>
        <v>10</v>
      </c>
      <c r="I5578" t="s">
        <v>9716</v>
      </c>
      <c r="J5578" t="s">
        <v>10765</v>
      </c>
      <c r="K5578">
        <v>41</v>
      </c>
      <c r="L5578">
        <v>41</v>
      </c>
      <c r="M5578">
        <f>(F5578*(1+0.05))</f>
        <v>0.38850000000000001</v>
      </c>
      <c r="N5578">
        <f>IFERROR(ROUND(( (-1.208*LN(L5578) + 7.5474 + 4.6991*(2.71828^(-0.009*L5578)) + 0.0001*L5578*L5578 - 0.0432*L5578 + 4.7166)/3),2), " ")</f>
        <v>3.14</v>
      </c>
      <c r="O5578">
        <f>IFERROR(MAX(MIN(ROUND(N5578*(Q5578/P5578),2),4.5),1.9)," ")</f>
        <v>2.96</v>
      </c>
      <c r="P5578">
        <f>13.098*F5578^-1.237</f>
        <v>44.806338281983834</v>
      </c>
      <c r="Q5578">
        <f>13.098*M5578^-1.237</f>
        <v>42.182109086218873</v>
      </c>
      <c r="R5578" s="5">
        <f>IFERROR(ROUND(MAX(MIN((-105.4*LN(O5578) + 163.83),95),10),0)," ")</f>
        <v>49</v>
      </c>
      <c r="S5578" s="5" t="str">
        <f>IFERROR(CONCATENATE("(",R5578,",",ROUND((1.2*W5578),2),")")," ")</f>
        <v>(49,0.47)</v>
      </c>
      <c r="T5578">
        <f>R5578-L5578</f>
        <v>8</v>
      </c>
      <c r="U5578" s="7" t="str">
        <f>IF((AND(T5578=0,H5578&gt;=L5578)),"Don’t change bids","OK")</f>
        <v>OK</v>
      </c>
      <c r="V5578" t="e">
        <f>IF((MATCH(F5578,W5578,0)),"Same","Diff")</f>
        <v>#N/A</v>
      </c>
      <c r="W5578" s="5">
        <f>ROUND(M5578,2)</f>
        <v>0.39</v>
      </c>
      <c r="X5578" s="5">
        <v>0.39</v>
      </c>
    </row>
    <row r="5579" spans="1:24" x14ac:dyDescent="0.25">
      <c r="A5579" t="s">
        <v>24</v>
      </c>
      <c r="B5579" t="s">
        <v>5591</v>
      </c>
      <c r="C5579" t="s">
        <v>4401</v>
      </c>
      <c r="D5579" t="s">
        <v>4865</v>
      </c>
      <c r="E5579" t="s">
        <v>1180</v>
      </c>
      <c r="F5579" s="5">
        <v>0.49</v>
      </c>
      <c r="G5579" s="9">
        <v>0.1</v>
      </c>
      <c r="H5579" s="6">
        <f>G5579*100</f>
        <v>10</v>
      </c>
      <c r="I5579" t="s">
        <v>10720</v>
      </c>
      <c r="J5579" t="s">
        <v>10765</v>
      </c>
      <c r="K5579">
        <v>49</v>
      </c>
      <c r="L5579">
        <v>49</v>
      </c>
      <c r="M5579">
        <f>(F5579*(1+0.05))</f>
        <v>0.51449999999999996</v>
      </c>
      <c r="N5579">
        <f>IFERROR(ROUND(( (-1.208*LN(L5579) + 7.5474 + 4.6991*(2.71828^(-0.009*L5579)) + 0.0001*L5579*L5579 - 0.0432*L5579 + 4.7166)/3),2), " ")</f>
        <v>2.9</v>
      </c>
      <c r="O5579">
        <f>IFERROR(MAX(MIN(ROUND(N5579*(Q5579/P5579),2),4.5),1.9)," ")</f>
        <v>2.73</v>
      </c>
      <c r="P5579">
        <f>13.098*F5579^-1.237</f>
        <v>31.654279670314228</v>
      </c>
      <c r="Q5579">
        <f>13.098*M5579^-1.237</f>
        <v>29.800343641019271</v>
      </c>
      <c r="R5579" s="5">
        <f>IFERROR(ROUND(MAX(MIN((-105.4*LN(O5579) + 163.83),95),10),0)," ")</f>
        <v>58</v>
      </c>
      <c r="S5579" s="5" t="str">
        <f>IFERROR(CONCATENATE("(",R5579,",",ROUND((1.2*W5579),2),")")," ")</f>
        <v>(58,0.61)</v>
      </c>
      <c r="T5579">
        <f>R5579-L5579</f>
        <v>9</v>
      </c>
      <c r="U5579" s="7" t="str">
        <f>IF((AND(T5579=0,H5579&gt;=L5579)),"Don’t change bids","OK")</f>
        <v>OK</v>
      </c>
      <c r="V5579" t="e">
        <f>IF((MATCH(F5579,W5579,0)),"Same","Diff")</f>
        <v>#N/A</v>
      </c>
      <c r="W5579" s="5">
        <f>ROUND(M5579,2)</f>
        <v>0.51</v>
      </c>
      <c r="X5579" s="5">
        <v>0.51</v>
      </c>
    </row>
    <row r="5580" spans="1:24" x14ac:dyDescent="0.25">
      <c r="A5580" t="s">
        <v>24</v>
      </c>
      <c r="B5580" t="s">
        <v>5592</v>
      </c>
      <c r="C5580" t="s">
        <v>4401</v>
      </c>
      <c r="D5580" t="s">
        <v>4865</v>
      </c>
      <c r="E5580" t="s">
        <v>569</v>
      </c>
      <c r="F5580" s="5">
        <v>0.37</v>
      </c>
      <c r="G5580" s="9">
        <v>0.1</v>
      </c>
      <c r="H5580" s="6">
        <f>G5580*100</f>
        <v>10</v>
      </c>
      <c r="I5580" t="s">
        <v>9716</v>
      </c>
      <c r="J5580" t="s">
        <v>10765</v>
      </c>
      <c r="K5580">
        <v>41</v>
      </c>
      <c r="L5580">
        <v>41</v>
      </c>
      <c r="M5580">
        <f>(F5580*(1+0.05))</f>
        <v>0.38850000000000001</v>
      </c>
      <c r="N5580">
        <f>IFERROR(ROUND(( (-1.208*LN(L5580) + 7.5474 + 4.6991*(2.71828^(-0.009*L5580)) + 0.0001*L5580*L5580 - 0.0432*L5580 + 4.7166)/3),2), " ")</f>
        <v>3.14</v>
      </c>
      <c r="O5580">
        <f>IFERROR(MAX(MIN(ROUND(N5580*(Q5580/P5580),2),4.5),1.9)," ")</f>
        <v>2.96</v>
      </c>
      <c r="P5580">
        <f>13.098*F5580^-1.237</f>
        <v>44.806338281983834</v>
      </c>
      <c r="Q5580">
        <f>13.098*M5580^-1.237</f>
        <v>42.182109086218873</v>
      </c>
      <c r="R5580" s="5">
        <f>IFERROR(ROUND(MAX(MIN((-105.4*LN(O5580) + 163.83),95),10),0)," ")</f>
        <v>49</v>
      </c>
      <c r="S5580" s="5" t="str">
        <f>IFERROR(CONCATENATE("(",R5580,",",ROUND((1.2*W5580),2),")")," ")</f>
        <v>(49,0.47)</v>
      </c>
      <c r="T5580">
        <f>R5580-L5580</f>
        <v>8</v>
      </c>
      <c r="U5580" s="7" t="str">
        <f>IF((AND(T5580=0,H5580&gt;=L5580)),"Don’t change bids","OK")</f>
        <v>OK</v>
      </c>
      <c r="V5580" t="e">
        <f>IF((MATCH(F5580,W5580,0)),"Same","Diff")</f>
        <v>#N/A</v>
      </c>
      <c r="W5580" s="5">
        <f>ROUND(M5580,2)</f>
        <v>0.39</v>
      </c>
      <c r="X5580" s="5">
        <v>0.39</v>
      </c>
    </row>
    <row r="5581" spans="1:24" x14ac:dyDescent="0.25">
      <c r="A5581" t="s">
        <v>24</v>
      </c>
      <c r="B5581" t="s">
        <v>5593</v>
      </c>
      <c r="C5581" t="s">
        <v>4401</v>
      </c>
      <c r="D5581" t="s">
        <v>4911</v>
      </c>
      <c r="E5581" t="s">
        <v>620</v>
      </c>
      <c r="F5581" s="5">
        <v>0.21</v>
      </c>
      <c r="G5581" s="9">
        <v>0.1</v>
      </c>
      <c r="H5581" s="6">
        <f>G5581*100</f>
        <v>10</v>
      </c>
      <c r="I5581" t="s">
        <v>9720</v>
      </c>
      <c r="J5581" t="s">
        <v>10765</v>
      </c>
      <c r="K5581">
        <v>41</v>
      </c>
      <c r="L5581">
        <v>41</v>
      </c>
      <c r="M5581">
        <f>(F5581*(1+0.05))</f>
        <v>0.2205</v>
      </c>
      <c r="N5581">
        <f>IFERROR(ROUND(( (-1.208*LN(L5581) + 7.5474 + 4.6991*(2.71828^(-0.009*L5581)) + 0.0001*L5581*L5581 - 0.0432*L5581 + 4.7166)/3),2), " ")</f>
        <v>3.14</v>
      </c>
      <c r="O5581">
        <f>IFERROR(MAX(MIN(ROUND(N5581*(Q5581/P5581),2),4.5),1.9)," ")</f>
        <v>2.96</v>
      </c>
      <c r="P5581">
        <f>13.098*F5581^-1.237</f>
        <v>90.285855701035672</v>
      </c>
      <c r="Q5581">
        <f>13.098*M5581^-1.237</f>
        <v>84.997970379896927</v>
      </c>
      <c r="R5581" s="5">
        <f>IFERROR(ROUND(MAX(MIN((-105.4*LN(O5581) + 163.83),95),10),0)," ")</f>
        <v>49</v>
      </c>
      <c r="S5581" s="5" t="str">
        <f>IFERROR(CONCATENATE("(",R5581,",",ROUND((1.2*W5581),2),")")," ")</f>
        <v>(49,0.26)</v>
      </c>
      <c r="T5581">
        <f>R5581-L5581</f>
        <v>8</v>
      </c>
      <c r="U5581" s="7" t="str">
        <f>IF((AND(T5581=0,H5581&gt;=L5581)),"Don’t change bids","OK")</f>
        <v>OK</v>
      </c>
      <c r="V5581" t="e">
        <f>IF((MATCH(F5581,W5581,0)),"Same","Diff")</f>
        <v>#N/A</v>
      </c>
      <c r="W5581" s="5">
        <f>ROUND(M5581,2)</f>
        <v>0.22</v>
      </c>
      <c r="X5581" s="5">
        <v>0.22</v>
      </c>
    </row>
    <row r="5582" spans="1:24" x14ac:dyDescent="0.25">
      <c r="A5582" t="s">
        <v>24</v>
      </c>
      <c r="B5582" t="s">
        <v>5594</v>
      </c>
      <c r="C5582" t="s">
        <v>4401</v>
      </c>
      <c r="D5582" t="s">
        <v>4865</v>
      </c>
      <c r="E5582" t="s">
        <v>569</v>
      </c>
      <c r="F5582" s="5">
        <v>0.37</v>
      </c>
      <c r="G5582" s="9">
        <v>0.1</v>
      </c>
      <c r="H5582" s="6">
        <f>G5582*100</f>
        <v>10</v>
      </c>
      <c r="I5582" t="s">
        <v>9716</v>
      </c>
      <c r="J5582" t="s">
        <v>10765</v>
      </c>
      <c r="K5582">
        <v>41</v>
      </c>
      <c r="L5582">
        <v>41</v>
      </c>
      <c r="M5582">
        <f>(F5582*(1+0.05))</f>
        <v>0.38850000000000001</v>
      </c>
      <c r="N5582">
        <f>IFERROR(ROUND(( (-1.208*LN(L5582) + 7.5474 + 4.6991*(2.71828^(-0.009*L5582)) + 0.0001*L5582*L5582 - 0.0432*L5582 + 4.7166)/3),2), " ")</f>
        <v>3.14</v>
      </c>
      <c r="O5582">
        <f>IFERROR(MAX(MIN(ROUND(N5582*(Q5582/P5582),2),4.5),1.9)," ")</f>
        <v>2.96</v>
      </c>
      <c r="P5582">
        <f>13.098*F5582^-1.237</f>
        <v>44.806338281983834</v>
      </c>
      <c r="Q5582">
        <f>13.098*M5582^-1.237</f>
        <v>42.182109086218873</v>
      </c>
      <c r="R5582" s="5">
        <f>IFERROR(ROUND(MAX(MIN((-105.4*LN(O5582) + 163.83),95),10),0)," ")</f>
        <v>49</v>
      </c>
      <c r="S5582" s="5" t="str">
        <f>IFERROR(CONCATENATE("(",R5582,",",ROUND((1.2*W5582),2),")")," ")</f>
        <v>(49,0.47)</v>
      </c>
      <c r="T5582">
        <f>R5582-L5582</f>
        <v>8</v>
      </c>
      <c r="U5582" s="7" t="str">
        <f>IF((AND(T5582=0,H5582&gt;=L5582)),"Don’t change bids","OK")</f>
        <v>OK</v>
      </c>
      <c r="V5582" t="e">
        <f>IF((MATCH(F5582,W5582,0)),"Same","Diff")</f>
        <v>#N/A</v>
      </c>
      <c r="W5582" s="5">
        <f>ROUND(M5582,2)</f>
        <v>0.39</v>
      </c>
      <c r="X5582" s="5">
        <v>0.39</v>
      </c>
    </row>
    <row r="5583" spans="1:24" x14ac:dyDescent="0.25">
      <c r="A5583" t="s">
        <v>24</v>
      </c>
      <c r="B5583" t="s">
        <v>5595</v>
      </c>
      <c r="C5583" t="s">
        <v>4401</v>
      </c>
      <c r="D5583" t="s">
        <v>4865</v>
      </c>
      <c r="E5583" t="s">
        <v>569</v>
      </c>
      <c r="F5583" s="5">
        <v>0.37</v>
      </c>
      <c r="G5583" s="9">
        <v>0.1</v>
      </c>
      <c r="H5583" s="6">
        <f>G5583*100</f>
        <v>10</v>
      </c>
      <c r="I5583" t="s">
        <v>9716</v>
      </c>
      <c r="J5583" t="s">
        <v>10765</v>
      </c>
      <c r="K5583">
        <v>41</v>
      </c>
      <c r="L5583">
        <v>41</v>
      </c>
      <c r="M5583">
        <f>(F5583*(1+0.05))</f>
        <v>0.38850000000000001</v>
      </c>
      <c r="N5583">
        <f>IFERROR(ROUND(( (-1.208*LN(L5583) + 7.5474 + 4.6991*(2.71828^(-0.009*L5583)) + 0.0001*L5583*L5583 - 0.0432*L5583 + 4.7166)/3),2), " ")</f>
        <v>3.14</v>
      </c>
      <c r="O5583">
        <f>IFERROR(MAX(MIN(ROUND(N5583*(Q5583/P5583),2),4.5),1.9)," ")</f>
        <v>2.96</v>
      </c>
      <c r="P5583">
        <f>13.098*F5583^-1.237</f>
        <v>44.806338281983834</v>
      </c>
      <c r="Q5583">
        <f>13.098*M5583^-1.237</f>
        <v>42.182109086218873</v>
      </c>
      <c r="R5583" s="5">
        <f>IFERROR(ROUND(MAX(MIN((-105.4*LN(O5583) + 163.83),95),10),0)," ")</f>
        <v>49</v>
      </c>
      <c r="S5583" s="5" t="str">
        <f>IFERROR(CONCATENATE("(",R5583,",",ROUND((1.2*W5583),2),")")," ")</f>
        <v>(49,0.47)</v>
      </c>
      <c r="T5583">
        <f>R5583-L5583</f>
        <v>8</v>
      </c>
      <c r="U5583" s="7" t="str">
        <f>IF((AND(T5583=0,H5583&gt;=L5583)),"Don’t change bids","OK")</f>
        <v>OK</v>
      </c>
      <c r="V5583" t="e">
        <f>IF((MATCH(F5583,W5583,0)),"Same","Diff")</f>
        <v>#N/A</v>
      </c>
      <c r="W5583" s="5">
        <f>ROUND(M5583,2)</f>
        <v>0.39</v>
      </c>
      <c r="X5583" s="5">
        <v>0.39</v>
      </c>
    </row>
    <row r="5584" spans="1:24" x14ac:dyDescent="0.25">
      <c r="A5584" t="s">
        <v>24</v>
      </c>
      <c r="B5584" t="s">
        <v>5596</v>
      </c>
      <c r="C5584" t="s">
        <v>4401</v>
      </c>
      <c r="D5584" t="s">
        <v>4865</v>
      </c>
      <c r="E5584" t="s">
        <v>4873</v>
      </c>
      <c r="F5584" s="5">
        <v>0.25</v>
      </c>
      <c r="G5584" s="9">
        <v>0.1</v>
      </c>
      <c r="H5584" s="6">
        <f>G5584*100</f>
        <v>10</v>
      </c>
      <c r="I5584" t="s">
        <v>10692</v>
      </c>
      <c r="J5584" t="s">
        <v>10765</v>
      </c>
      <c r="K5584">
        <v>41</v>
      </c>
      <c r="L5584">
        <v>41</v>
      </c>
      <c r="M5584">
        <f>(F5584*(1+0.05))</f>
        <v>0.26250000000000001</v>
      </c>
      <c r="N5584">
        <f>IFERROR(ROUND(( (-1.208*LN(L5584) + 7.5474 + 4.6991*(2.71828^(-0.009*L5584)) + 0.0001*L5584*L5584 - 0.0432*L5584 + 4.7166)/3),2), " ")</f>
        <v>3.14</v>
      </c>
      <c r="O5584">
        <f>IFERROR(MAX(MIN(ROUND(N5584*(Q5584/P5584),2),4.5),1.9)," ")</f>
        <v>2.96</v>
      </c>
      <c r="P5584">
        <f>13.098*F5584^-1.237</f>
        <v>72.770137473005676</v>
      </c>
      <c r="Q5584">
        <f>13.098*M5584^-1.237</f>
        <v>68.508117262055379</v>
      </c>
      <c r="R5584" s="5">
        <f>IFERROR(ROUND(MAX(MIN((-105.4*LN(O5584) + 163.83),95),10),0)," ")</f>
        <v>49</v>
      </c>
      <c r="S5584" s="5" t="str">
        <f>IFERROR(CONCATENATE("(",R5584,",",ROUND((1.2*W5584),2),")")," ")</f>
        <v>(49,0.31)</v>
      </c>
      <c r="T5584">
        <f>R5584-L5584</f>
        <v>8</v>
      </c>
      <c r="U5584" s="7" t="str">
        <f>IF((AND(T5584=0,H5584&gt;=L5584)),"Don’t change bids","OK")</f>
        <v>OK</v>
      </c>
      <c r="V5584" t="e">
        <f>IF((MATCH(F5584,W5584,0)),"Same","Diff")</f>
        <v>#N/A</v>
      </c>
      <c r="W5584" s="5">
        <f>ROUND(M5584,2)</f>
        <v>0.26</v>
      </c>
      <c r="X5584" s="5">
        <v>0.26</v>
      </c>
    </row>
    <row r="5585" spans="1:24" x14ac:dyDescent="0.25">
      <c r="A5585" t="s">
        <v>24</v>
      </c>
      <c r="B5585" t="s">
        <v>5597</v>
      </c>
      <c r="C5585" t="s">
        <v>4401</v>
      </c>
      <c r="D5585" t="s">
        <v>4865</v>
      </c>
      <c r="E5585" t="s">
        <v>4090</v>
      </c>
      <c r="F5585" s="5">
        <v>0.36</v>
      </c>
      <c r="G5585" s="9">
        <v>0.1</v>
      </c>
      <c r="H5585" s="6">
        <f>G5585*100</f>
        <v>10</v>
      </c>
      <c r="I5585" t="s">
        <v>10682</v>
      </c>
      <c r="J5585" t="s">
        <v>10765</v>
      </c>
      <c r="K5585">
        <v>41</v>
      </c>
      <c r="L5585">
        <v>41</v>
      </c>
      <c r="M5585">
        <f>(F5585*(1+0.05))</f>
        <v>0.378</v>
      </c>
      <c r="N5585">
        <f>IFERROR(ROUND(( (-1.208*LN(L5585) + 7.5474 + 4.6991*(2.71828^(-0.009*L5585)) + 0.0001*L5585*L5585 - 0.0432*L5585 + 4.7166)/3),2), " ")</f>
        <v>3.14</v>
      </c>
      <c r="O5585">
        <f>IFERROR(MAX(MIN(ROUND(N5585*(Q5585/P5585),2),4.5),1.9)," ")</f>
        <v>2.96</v>
      </c>
      <c r="P5585">
        <f>13.098*F5585^-1.237</f>
        <v>46.350966313994896</v>
      </c>
      <c r="Q5585">
        <f>13.098*M5585^-1.237</f>
        <v>43.636270944612029</v>
      </c>
      <c r="R5585" s="5">
        <f>IFERROR(ROUND(MAX(MIN((-105.4*LN(O5585) + 163.83),95),10),0)," ")</f>
        <v>49</v>
      </c>
      <c r="S5585" s="5" t="str">
        <f>IFERROR(CONCATENATE("(",R5585,",",ROUND((1.2*W5585),2),")")," ")</f>
        <v>(49,0.46)</v>
      </c>
      <c r="T5585">
        <f>R5585-L5585</f>
        <v>8</v>
      </c>
      <c r="U5585" s="7" t="str">
        <f>IF((AND(T5585=0,H5585&gt;=L5585)),"Don’t change bids","OK")</f>
        <v>OK</v>
      </c>
      <c r="V5585" t="e">
        <f>IF((MATCH(F5585,W5585,0)),"Same","Diff")</f>
        <v>#N/A</v>
      </c>
      <c r="W5585" s="5">
        <f>ROUND(M5585,2)</f>
        <v>0.38</v>
      </c>
      <c r="X5585" s="5">
        <v>0.38</v>
      </c>
    </row>
    <row r="5586" spans="1:24" x14ac:dyDescent="0.25">
      <c r="A5586" t="s">
        <v>24</v>
      </c>
      <c r="B5586" t="s">
        <v>5598</v>
      </c>
      <c r="C5586" t="s">
        <v>4401</v>
      </c>
      <c r="D5586" t="s">
        <v>4865</v>
      </c>
      <c r="E5586" t="s">
        <v>539</v>
      </c>
      <c r="F5586" s="5">
        <v>0.35</v>
      </c>
      <c r="G5586" s="8">
        <v>1</v>
      </c>
      <c r="H5586" s="6">
        <f>G5586*100</f>
        <v>100</v>
      </c>
      <c r="I5586" t="s">
        <v>10721</v>
      </c>
      <c r="J5586" t="s">
        <v>10765</v>
      </c>
      <c r="K5586">
        <v>43</v>
      </c>
      <c r="L5586">
        <v>43</v>
      </c>
      <c r="M5586">
        <f>(F5586*(1+0.05))</f>
        <v>0.36749999999999999</v>
      </c>
      <c r="N5586">
        <f>IFERROR(ROUND(( (-1.208*LN(L5586) + 7.5474 + 4.6991*(2.71828^(-0.009*L5586)) + 0.0001*L5586*L5586 - 0.0432*L5586 + 4.7166)/3),2), " ")</f>
        <v>3.08</v>
      </c>
      <c r="O5586">
        <f>IFERROR(MAX(MIN(ROUND(N5586*(Q5586/P5586),2),4.5),1.9)," ")</f>
        <v>2.9</v>
      </c>
      <c r="P5586">
        <f>13.098*F5586^-1.237</f>
        <v>47.994648485198184</v>
      </c>
      <c r="Q5586">
        <f>13.098*M5586^-1.237</f>
        <v>45.183685513783573</v>
      </c>
      <c r="R5586" s="5">
        <f>IFERROR(ROUND(MAX(MIN((-105.4*LN(O5586) + 163.83),95),10),0)," ")</f>
        <v>52</v>
      </c>
      <c r="S5586" s="5" t="str">
        <f>IFERROR(CONCATENATE("(",R5586,",",ROUND((1.2*W5586),2),")")," ")</f>
        <v>(52,0.44)</v>
      </c>
      <c r="T5586">
        <f>R5586-L5586</f>
        <v>9</v>
      </c>
      <c r="U5586" s="7" t="str">
        <f>IF((AND(T5586=0,H5586&gt;=L5586)),"Don’t change bids","OK")</f>
        <v>OK</v>
      </c>
      <c r="V5586" t="e">
        <f>IF((MATCH(F5586,W5586,0)),"Same","Diff")</f>
        <v>#N/A</v>
      </c>
      <c r="W5586" s="5">
        <f>ROUND(M5586,2)</f>
        <v>0.37</v>
      </c>
      <c r="X5586" s="5">
        <v>0.37</v>
      </c>
    </row>
    <row r="5587" spans="1:24" x14ac:dyDescent="0.25">
      <c r="A5587" t="s">
        <v>24</v>
      </c>
      <c r="B5587" t="s">
        <v>5599</v>
      </c>
      <c r="C5587" t="s">
        <v>4401</v>
      </c>
      <c r="D5587" t="s">
        <v>4865</v>
      </c>
      <c r="E5587" t="s">
        <v>569</v>
      </c>
      <c r="F5587" s="5">
        <v>0.37</v>
      </c>
      <c r="G5587" s="9">
        <v>0.1</v>
      </c>
      <c r="H5587" s="6">
        <f>G5587*100</f>
        <v>10</v>
      </c>
      <c r="I5587" t="s">
        <v>9716</v>
      </c>
      <c r="J5587" t="s">
        <v>10765</v>
      </c>
      <c r="K5587">
        <v>41</v>
      </c>
      <c r="L5587">
        <v>41</v>
      </c>
      <c r="M5587">
        <f>(F5587*(1+0.05))</f>
        <v>0.38850000000000001</v>
      </c>
      <c r="N5587">
        <f>IFERROR(ROUND(( (-1.208*LN(L5587) + 7.5474 + 4.6991*(2.71828^(-0.009*L5587)) + 0.0001*L5587*L5587 - 0.0432*L5587 + 4.7166)/3),2), " ")</f>
        <v>3.14</v>
      </c>
      <c r="O5587">
        <f>IFERROR(MAX(MIN(ROUND(N5587*(Q5587/P5587),2),4.5),1.9)," ")</f>
        <v>2.96</v>
      </c>
      <c r="P5587">
        <f>13.098*F5587^-1.237</f>
        <v>44.806338281983834</v>
      </c>
      <c r="Q5587">
        <f>13.098*M5587^-1.237</f>
        <v>42.182109086218873</v>
      </c>
      <c r="R5587" s="5">
        <f>IFERROR(ROUND(MAX(MIN((-105.4*LN(O5587) + 163.83),95),10),0)," ")</f>
        <v>49</v>
      </c>
      <c r="S5587" s="5" t="str">
        <f>IFERROR(CONCATENATE("(",R5587,",",ROUND((1.2*W5587),2),")")," ")</f>
        <v>(49,0.47)</v>
      </c>
      <c r="T5587">
        <f>R5587-L5587</f>
        <v>8</v>
      </c>
      <c r="U5587" s="7" t="str">
        <f>IF((AND(T5587=0,H5587&gt;=L5587)),"Don’t change bids","OK")</f>
        <v>OK</v>
      </c>
      <c r="V5587" t="e">
        <f>IF((MATCH(F5587,W5587,0)),"Same","Diff")</f>
        <v>#N/A</v>
      </c>
      <c r="W5587" s="5">
        <f>ROUND(M5587,2)</f>
        <v>0.39</v>
      </c>
      <c r="X5587" s="5">
        <v>0.39</v>
      </c>
    </row>
    <row r="5588" spans="1:24" x14ac:dyDescent="0.25">
      <c r="A5588" t="s">
        <v>24</v>
      </c>
      <c r="B5588" t="s">
        <v>5600</v>
      </c>
      <c r="C5588" t="s">
        <v>4401</v>
      </c>
      <c r="D5588" t="s">
        <v>4865</v>
      </c>
      <c r="E5588" t="s">
        <v>1734</v>
      </c>
      <c r="F5588" s="5">
        <v>0.54</v>
      </c>
      <c r="G5588" s="8">
        <v>0.5</v>
      </c>
      <c r="H5588" s="6">
        <f>G5588*100</f>
        <v>50</v>
      </c>
      <c r="I5588" t="s">
        <v>10722</v>
      </c>
      <c r="J5588" t="s">
        <v>10765</v>
      </c>
      <c r="K5588">
        <v>49</v>
      </c>
      <c r="L5588">
        <v>49</v>
      </c>
      <c r="M5588">
        <f>(F5588*(1+0.05))</f>
        <v>0.56700000000000006</v>
      </c>
      <c r="N5588">
        <f>IFERROR(ROUND(( (-1.208*LN(L5588) + 7.5474 + 4.6991*(2.71828^(-0.009*L5588)) + 0.0001*L5588*L5588 - 0.0432*L5588 + 4.7166)/3),2), " ")</f>
        <v>2.9</v>
      </c>
      <c r="O5588">
        <f>IFERROR(MAX(MIN(ROUND(N5588*(Q5588/P5588),2),4.5),1.9)," ")</f>
        <v>2.73</v>
      </c>
      <c r="P5588">
        <f>13.098*F5588^-1.237</f>
        <v>28.069450139049223</v>
      </c>
      <c r="Q5588">
        <f>13.098*M5588^-1.237</f>
        <v>26.425471331845955</v>
      </c>
      <c r="R5588" s="5">
        <f>IFERROR(ROUND(MAX(MIN((-105.4*LN(O5588) + 163.83),95),10),0)," ")</f>
        <v>58</v>
      </c>
      <c r="S5588" s="5" t="str">
        <f>IFERROR(CONCATENATE("(",R5588,",",ROUND((1.2*W5588),2),")")," ")</f>
        <v>(58,0.68)</v>
      </c>
      <c r="T5588">
        <f>R5588-L5588</f>
        <v>9</v>
      </c>
      <c r="U5588" s="7" t="str">
        <f>IF((AND(T5588=0,H5588&gt;=L5588)),"Don’t change bids","OK")</f>
        <v>OK</v>
      </c>
      <c r="V5588" t="e">
        <f>IF((MATCH(F5588,W5588,0)),"Same","Diff")</f>
        <v>#N/A</v>
      </c>
      <c r="W5588" s="5">
        <f>ROUND(M5588,2)</f>
        <v>0.56999999999999995</v>
      </c>
      <c r="X5588" s="5">
        <v>0.56999999999999995</v>
      </c>
    </row>
    <row r="5589" spans="1:24" x14ac:dyDescent="0.25">
      <c r="A5589" t="s">
        <v>24</v>
      </c>
      <c r="B5589" t="s">
        <v>5601</v>
      </c>
      <c r="C5589" t="s">
        <v>4401</v>
      </c>
      <c r="D5589" t="s">
        <v>4865</v>
      </c>
      <c r="E5589" t="s">
        <v>591</v>
      </c>
      <c r="F5589" s="5">
        <v>0.3</v>
      </c>
      <c r="G5589" s="9">
        <v>0.1</v>
      </c>
      <c r="H5589" s="6">
        <f>G5589*100</f>
        <v>10</v>
      </c>
      <c r="I5589" t="s">
        <v>9718</v>
      </c>
      <c r="J5589" t="s">
        <v>10765</v>
      </c>
      <c r="K5589">
        <v>41</v>
      </c>
      <c r="L5589">
        <v>41</v>
      </c>
      <c r="M5589">
        <f>(F5589*(1+0.05))</f>
        <v>0.315</v>
      </c>
      <c r="N5589">
        <f>IFERROR(ROUND(( (-1.208*LN(L5589) + 7.5474 + 4.6991*(2.71828^(-0.009*L5589)) + 0.0001*L5589*L5589 - 0.0432*L5589 + 4.7166)/3),2), " ")</f>
        <v>3.14</v>
      </c>
      <c r="O5589">
        <f>IFERROR(MAX(MIN(ROUND(N5589*(Q5589/P5589),2),4.5),1.9)," ")</f>
        <v>2.96</v>
      </c>
      <c r="P5589">
        <f>13.098*F5589^-1.237</f>
        <v>58.077243311610999</v>
      </c>
      <c r="Q5589">
        <f>13.098*M5589^-1.237</f>
        <v>54.675760321666317</v>
      </c>
      <c r="R5589" s="5">
        <f>IFERROR(ROUND(MAX(MIN((-105.4*LN(O5589) + 163.83),95),10),0)," ")</f>
        <v>49</v>
      </c>
      <c r="S5589" s="5" t="str">
        <f>IFERROR(CONCATENATE("(",R5589,",",ROUND((1.2*W5589),2),")")," ")</f>
        <v>(49,0.38)</v>
      </c>
      <c r="T5589">
        <f>R5589-L5589</f>
        <v>8</v>
      </c>
      <c r="U5589" s="7" t="str">
        <f>IF((AND(T5589=0,H5589&gt;=L5589)),"Don’t change bids","OK")</f>
        <v>OK</v>
      </c>
      <c r="V5589" t="e">
        <f>IF((MATCH(F5589,W5589,0)),"Same","Diff")</f>
        <v>#N/A</v>
      </c>
      <c r="W5589" s="5">
        <f>ROUND(M5589,2)</f>
        <v>0.32</v>
      </c>
      <c r="X5589" s="5">
        <v>0.32</v>
      </c>
    </row>
    <row r="5590" spans="1:24" x14ac:dyDescent="0.25">
      <c r="A5590" t="s">
        <v>24</v>
      </c>
      <c r="B5590" t="s">
        <v>5602</v>
      </c>
      <c r="C5590" t="s">
        <v>4401</v>
      </c>
      <c r="D5590" t="s">
        <v>4865</v>
      </c>
      <c r="E5590" t="s">
        <v>4407</v>
      </c>
      <c r="F5590" s="5">
        <v>0.24</v>
      </c>
      <c r="G5590" s="9">
        <v>0.1</v>
      </c>
      <c r="H5590" s="6">
        <f>G5590*100</f>
        <v>10</v>
      </c>
      <c r="I5590" t="s">
        <v>10723</v>
      </c>
      <c r="J5590" t="s">
        <v>10765</v>
      </c>
      <c r="K5590">
        <v>49</v>
      </c>
      <c r="L5590">
        <v>49</v>
      </c>
      <c r="M5590">
        <f>(F5590*(1+0.05))</f>
        <v>0.252</v>
      </c>
      <c r="N5590">
        <f>IFERROR(ROUND(( (-1.208*LN(L5590) + 7.5474 + 4.6991*(2.71828^(-0.009*L5590)) + 0.0001*L5590*L5590 - 0.0432*L5590 + 4.7166)/3),2), " ")</f>
        <v>2.9</v>
      </c>
      <c r="O5590">
        <f>IFERROR(MAX(MIN(ROUND(N5590*(Q5590/P5590),2),4.5),1.9)," ")</f>
        <v>2.73</v>
      </c>
      <c r="P5590">
        <f>13.098*F5590^-1.237</f>
        <v>76.539157967055942</v>
      </c>
      <c r="Q5590">
        <f>13.098*M5590^-1.237</f>
        <v>72.056392790121649</v>
      </c>
      <c r="R5590" s="5">
        <f>IFERROR(ROUND(MAX(MIN((-105.4*LN(O5590) + 163.83),95),10),0)," ")</f>
        <v>58</v>
      </c>
      <c r="S5590" s="5" t="str">
        <f>IFERROR(CONCATENATE("(",R5590,",",ROUND((1.2*W5590),2),")")," ")</f>
        <v>(58,0.3)</v>
      </c>
      <c r="T5590">
        <f>R5590-L5590</f>
        <v>9</v>
      </c>
      <c r="U5590" s="7" t="str">
        <f>IF((AND(T5590=0,H5590&gt;=L5590)),"Don’t change bids","OK")</f>
        <v>OK</v>
      </c>
      <c r="V5590" t="e">
        <f>IF((MATCH(F5590,W5590,0)),"Same","Diff")</f>
        <v>#N/A</v>
      </c>
      <c r="W5590" s="5">
        <f>ROUND(M5590,2)</f>
        <v>0.25</v>
      </c>
      <c r="X5590" s="5">
        <v>0.25</v>
      </c>
    </row>
    <row r="5591" spans="1:24" x14ac:dyDescent="0.25">
      <c r="A5591" t="s">
        <v>24</v>
      </c>
      <c r="B5591" t="s">
        <v>5603</v>
      </c>
      <c r="C5591" t="s">
        <v>4401</v>
      </c>
      <c r="D5591" t="s">
        <v>4865</v>
      </c>
      <c r="E5591" t="s">
        <v>569</v>
      </c>
      <c r="F5591" s="5">
        <v>0.37</v>
      </c>
      <c r="G5591" s="9">
        <v>0.1</v>
      </c>
      <c r="H5591" s="6">
        <f>G5591*100</f>
        <v>10</v>
      </c>
      <c r="I5591" t="s">
        <v>9716</v>
      </c>
      <c r="J5591" t="s">
        <v>10765</v>
      </c>
      <c r="K5591">
        <v>41</v>
      </c>
      <c r="L5591">
        <v>41</v>
      </c>
      <c r="M5591">
        <f>(F5591*(1+0.05))</f>
        <v>0.38850000000000001</v>
      </c>
      <c r="N5591">
        <f>IFERROR(ROUND(( (-1.208*LN(L5591) + 7.5474 + 4.6991*(2.71828^(-0.009*L5591)) + 0.0001*L5591*L5591 - 0.0432*L5591 + 4.7166)/3),2), " ")</f>
        <v>3.14</v>
      </c>
      <c r="O5591">
        <f>IFERROR(MAX(MIN(ROUND(N5591*(Q5591/P5591),2),4.5),1.9)," ")</f>
        <v>2.96</v>
      </c>
      <c r="P5591">
        <f>13.098*F5591^-1.237</f>
        <v>44.806338281983834</v>
      </c>
      <c r="Q5591">
        <f>13.098*M5591^-1.237</f>
        <v>42.182109086218873</v>
      </c>
      <c r="R5591" s="5">
        <f>IFERROR(ROUND(MAX(MIN((-105.4*LN(O5591) + 163.83),95),10),0)," ")</f>
        <v>49</v>
      </c>
      <c r="S5591" s="5" t="str">
        <f>IFERROR(CONCATENATE("(",R5591,",",ROUND((1.2*W5591),2),")")," ")</f>
        <v>(49,0.47)</v>
      </c>
      <c r="T5591">
        <f>R5591-L5591</f>
        <v>8</v>
      </c>
      <c r="U5591" s="7" t="str">
        <f>IF((AND(T5591=0,H5591&gt;=L5591)),"Don’t change bids","OK")</f>
        <v>OK</v>
      </c>
      <c r="V5591" t="e">
        <f>IF((MATCH(F5591,W5591,0)),"Same","Diff")</f>
        <v>#N/A</v>
      </c>
      <c r="W5591" s="5">
        <f>ROUND(M5591,2)</f>
        <v>0.39</v>
      </c>
      <c r="X5591" s="5">
        <v>0.39</v>
      </c>
    </row>
    <row r="5592" spans="1:24" x14ac:dyDescent="0.25">
      <c r="A5592" t="s">
        <v>24</v>
      </c>
      <c r="B5592" t="s">
        <v>5604</v>
      </c>
      <c r="C5592" t="s">
        <v>4401</v>
      </c>
      <c r="D5592" t="s">
        <v>4865</v>
      </c>
      <c r="E5592" t="s">
        <v>539</v>
      </c>
      <c r="F5592" s="5">
        <v>0.35</v>
      </c>
      <c r="G5592" s="9">
        <v>0.1</v>
      </c>
      <c r="H5592" s="6">
        <f>G5592*100</f>
        <v>10</v>
      </c>
      <c r="I5592" t="s">
        <v>9712</v>
      </c>
      <c r="J5592" t="s">
        <v>10765</v>
      </c>
      <c r="K5592">
        <v>41</v>
      </c>
      <c r="L5592">
        <v>41</v>
      </c>
      <c r="M5592">
        <f>(F5592*(1+0.05))</f>
        <v>0.36749999999999999</v>
      </c>
      <c r="N5592">
        <f>IFERROR(ROUND(( (-1.208*LN(L5592) + 7.5474 + 4.6991*(2.71828^(-0.009*L5592)) + 0.0001*L5592*L5592 - 0.0432*L5592 + 4.7166)/3),2), " ")</f>
        <v>3.14</v>
      </c>
      <c r="O5592">
        <f>IFERROR(MAX(MIN(ROUND(N5592*(Q5592/P5592),2),4.5),1.9)," ")</f>
        <v>2.96</v>
      </c>
      <c r="P5592">
        <f>13.098*F5592^-1.237</f>
        <v>47.994648485198184</v>
      </c>
      <c r="Q5592">
        <f>13.098*M5592^-1.237</f>
        <v>45.183685513783573</v>
      </c>
      <c r="R5592" s="5">
        <f>IFERROR(ROUND(MAX(MIN((-105.4*LN(O5592) + 163.83),95),10),0)," ")</f>
        <v>49</v>
      </c>
      <c r="S5592" s="5" t="str">
        <f>IFERROR(CONCATENATE("(",R5592,",",ROUND((1.2*W5592),2),")")," ")</f>
        <v>(49,0.44)</v>
      </c>
      <c r="T5592">
        <f>R5592-L5592</f>
        <v>8</v>
      </c>
      <c r="U5592" s="7" t="str">
        <f>IF((AND(T5592=0,H5592&gt;=L5592)),"Don’t change bids","OK")</f>
        <v>OK</v>
      </c>
      <c r="V5592" t="e">
        <f>IF((MATCH(F5592,W5592,0)),"Same","Diff")</f>
        <v>#N/A</v>
      </c>
      <c r="W5592" s="5">
        <f>ROUND(M5592,2)</f>
        <v>0.37</v>
      </c>
      <c r="X5592" s="5">
        <v>0.37</v>
      </c>
    </row>
    <row r="5593" spans="1:24" x14ac:dyDescent="0.25">
      <c r="A5593" t="s">
        <v>24</v>
      </c>
      <c r="B5593" t="s">
        <v>5605</v>
      </c>
      <c r="C5593" t="s">
        <v>4401</v>
      </c>
      <c r="D5593" t="s">
        <v>4865</v>
      </c>
      <c r="E5593" t="s">
        <v>4979</v>
      </c>
      <c r="F5593" s="5">
        <v>0.28000000000000003</v>
      </c>
      <c r="G5593" s="9">
        <v>0.1</v>
      </c>
      <c r="H5593" s="6">
        <f>G5593*100</f>
        <v>10</v>
      </c>
      <c r="I5593" t="s">
        <v>10708</v>
      </c>
      <c r="J5593" t="s">
        <v>10765</v>
      </c>
      <c r="K5593">
        <v>41</v>
      </c>
      <c r="L5593">
        <v>41</v>
      </c>
      <c r="M5593">
        <f>(F5593*(1+0.05))</f>
        <v>0.29400000000000004</v>
      </c>
      <c r="N5593">
        <f>IFERROR(ROUND(( (-1.208*LN(L5593) + 7.5474 + 4.6991*(2.71828^(-0.009*L5593)) + 0.0001*L5593*L5593 - 0.0432*L5593 + 4.7166)/3),2), " ")</f>
        <v>3.14</v>
      </c>
      <c r="O5593">
        <f>IFERROR(MAX(MIN(ROUND(N5593*(Q5593/P5593),2),4.5),1.9)," ")</f>
        <v>2.96</v>
      </c>
      <c r="P5593">
        <f>13.098*F5593^-1.237</f>
        <v>63.251452247346812</v>
      </c>
      <c r="Q5593">
        <f>13.098*M5593^-1.237</f>
        <v>59.54692485174926</v>
      </c>
      <c r="R5593" s="5">
        <f>IFERROR(ROUND(MAX(MIN((-105.4*LN(O5593) + 163.83),95),10),0)," ")</f>
        <v>49</v>
      </c>
      <c r="S5593" s="5" t="str">
        <f>IFERROR(CONCATENATE("(",R5593,",",ROUND((1.2*W5593),2),")")," ")</f>
        <v>(49,0.35)</v>
      </c>
      <c r="T5593">
        <f>R5593-L5593</f>
        <v>8</v>
      </c>
      <c r="U5593" s="7" t="str">
        <f>IF((AND(T5593=0,H5593&gt;=L5593)),"Don’t change bids","OK")</f>
        <v>OK</v>
      </c>
      <c r="V5593" t="e">
        <f>IF((MATCH(F5593,W5593,0)),"Same","Diff")</f>
        <v>#N/A</v>
      </c>
      <c r="W5593" s="5">
        <f>ROUND(M5593,2)</f>
        <v>0.28999999999999998</v>
      </c>
      <c r="X5593" s="5">
        <v>0.28999999999999998</v>
      </c>
    </row>
    <row r="5594" spans="1:24" x14ac:dyDescent="0.25">
      <c r="A5594" t="s">
        <v>24</v>
      </c>
      <c r="B5594" t="s">
        <v>5606</v>
      </c>
      <c r="C5594" t="s">
        <v>4401</v>
      </c>
      <c r="D5594" t="s">
        <v>4865</v>
      </c>
      <c r="E5594" t="s">
        <v>569</v>
      </c>
      <c r="F5594" s="5">
        <v>0.37</v>
      </c>
      <c r="G5594" s="9">
        <v>0.1</v>
      </c>
      <c r="H5594" s="6">
        <f>G5594*100</f>
        <v>10</v>
      </c>
      <c r="I5594" t="s">
        <v>9716</v>
      </c>
      <c r="J5594" t="s">
        <v>10765</v>
      </c>
      <c r="K5594">
        <v>41</v>
      </c>
      <c r="L5594">
        <v>41</v>
      </c>
      <c r="M5594">
        <f>(F5594*(1+0.05))</f>
        <v>0.38850000000000001</v>
      </c>
      <c r="N5594">
        <f>IFERROR(ROUND(( (-1.208*LN(L5594) + 7.5474 + 4.6991*(2.71828^(-0.009*L5594)) + 0.0001*L5594*L5594 - 0.0432*L5594 + 4.7166)/3),2), " ")</f>
        <v>3.14</v>
      </c>
      <c r="O5594">
        <f>IFERROR(MAX(MIN(ROUND(N5594*(Q5594/P5594),2),4.5),1.9)," ")</f>
        <v>2.96</v>
      </c>
      <c r="P5594">
        <f>13.098*F5594^-1.237</f>
        <v>44.806338281983834</v>
      </c>
      <c r="Q5594">
        <f>13.098*M5594^-1.237</f>
        <v>42.182109086218873</v>
      </c>
      <c r="R5594" s="5">
        <f>IFERROR(ROUND(MAX(MIN((-105.4*LN(O5594) + 163.83),95),10),0)," ")</f>
        <v>49</v>
      </c>
      <c r="S5594" s="5" t="str">
        <f>IFERROR(CONCATENATE("(",R5594,",",ROUND((1.2*W5594),2),")")," ")</f>
        <v>(49,0.47)</v>
      </c>
      <c r="T5594">
        <f>R5594-L5594</f>
        <v>8</v>
      </c>
      <c r="U5594" s="7" t="str">
        <f>IF((AND(T5594=0,H5594&gt;=L5594)),"Don’t change bids","OK")</f>
        <v>OK</v>
      </c>
      <c r="V5594" t="e">
        <f>IF((MATCH(F5594,W5594,0)),"Same","Diff")</f>
        <v>#N/A</v>
      </c>
      <c r="W5594" s="5">
        <f>ROUND(M5594,2)</f>
        <v>0.39</v>
      </c>
      <c r="X5594" s="5">
        <v>0.39</v>
      </c>
    </row>
    <row r="5595" spans="1:24" x14ac:dyDescent="0.25">
      <c r="A5595" t="s">
        <v>24</v>
      </c>
      <c r="B5595" t="s">
        <v>5607</v>
      </c>
      <c r="C5595" t="s">
        <v>4401</v>
      </c>
      <c r="D5595" t="s">
        <v>4865</v>
      </c>
      <c r="E5595" t="s">
        <v>4407</v>
      </c>
      <c r="F5595" s="5">
        <v>0.24</v>
      </c>
      <c r="G5595" s="9">
        <v>0.1</v>
      </c>
      <c r="H5595" s="6">
        <f>G5595*100</f>
        <v>10</v>
      </c>
      <c r="I5595" t="s">
        <v>10724</v>
      </c>
      <c r="J5595" t="s">
        <v>10765</v>
      </c>
      <c r="K5595">
        <v>43</v>
      </c>
      <c r="L5595">
        <v>43</v>
      </c>
      <c r="M5595">
        <f>(F5595*(1+0.05))</f>
        <v>0.252</v>
      </c>
      <c r="N5595">
        <f>IFERROR(ROUND(( (-1.208*LN(L5595) + 7.5474 + 4.6991*(2.71828^(-0.009*L5595)) + 0.0001*L5595*L5595 - 0.0432*L5595 + 4.7166)/3),2), " ")</f>
        <v>3.08</v>
      </c>
      <c r="O5595">
        <f>IFERROR(MAX(MIN(ROUND(N5595*(Q5595/P5595),2),4.5),1.9)," ")</f>
        <v>2.9</v>
      </c>
      <c r="P5595">
        <f>13.098*F5595^-1.237</f>
        <v>76.539157967055942</v>
      </c>
      <c r="Q5595">
        <f>13.098*M5595^-1.237</f>
        <v>72.056392790121649</v>
      </c>
      <c r="R5595" s="5">
        <f>IFERROR(ROUND(MAX(MIN((-105.4*LN(O5595) + 163.83),95),10),0)," ")</f>
        <v>52</v>
      </c>
      <c r="S5595" s="5" t="str">
        <f>IFERROR(CONCATENATE("(",R5595,",",ROUND((1.2*W5595),2),")")," ")</f>
        <v>(52,0.3)</v>
      </c>
      <c r="T5595">
        <f>R5595-L5595</f>
        <v>9</v>
      </c>
      <c r="U5595" s="7" t="str">
        <f>IF((AND(T5595=0,H5595&gt;=L5595)),"Don’t change bids","OK")</f>
        <v>OK</v>
      </c>
      <c r="V5595" t="e">
        <f>IF((MATCH(F5595,W5595,0)),"Same","Diff")</f>
        <v>#N/A</v>
      </c>
      <c r="W5595" s="5">
        <f>ROUND(M5595,2)</f>
        <v>0.25</v>
      </c>
      <c r="X5595" s="5">
        <v>0.25</v>
      </c>
    </row>
    <row r="5596" spans="1:24" x14ac:dyDescent="0.25">
      <c r="A5596" t="s">
        <v>24</v>
      </c>
      <c r="B5596" t="s">
        <v>5608</v>
      </c>
      <c r="C5596" t="s">
        <v>4401</v>
      </c>
      <c r="D5596" t="s">
        <v>4865</v>
      </c>
      <c r="E5596" t="s">
        <v>1262</v>
      </c>
      <c r="F5596" s="5">
        <v>0.32</v>
      </c>
      <c r="G5596" s="9">
        <v>0.1</v>
      </c>
      <c r="H5596" s="6">
        <f>G5596*100</f>
        <v>10</v>
      </c>
      <c r="I5596" t="s">
        <v>10711</v>
      </c>
      <c r="J5596" t="s">
        <v>10765</v>
      </c>
      <c r="K5596">
        <v>41</v>
      </c>
      <c r="L5596">
        <v>41</v>
      </c>
      <c r="M5596">
        <f>(F5596*(1+0.05))</f>
        <v>0.33600000000000002</v>
      </c>
      <c r="N5596">
        <f>IFERROR(ROUND(( (-1.208*LN(L5596) + 7.5474 + 4.6991*(2.71828^(-0.009*L5596)) + 0.0001*L5596*L5596 - 0.0432*L5596 + 4.7166)/3),2), " ")</f>
        <v>3.14</v>
      </c>
      <c r="O5596">
        <f>IFERROR(MAX(MIN(ROUND(N5596*(Q5596/P5596),2),4.5),1.9)," ")</f>
        <v>2.96</v>
      </c>
      <c r="P5596">
        <f>13.098*F5596^-1.237</f>
        <v>53.62094491562582</v>
      </c>
      <c r="Q5596">
        <f>13.098*M5596^-1.237</f>
        <v>50.480459561376946</v>
      </c>
      <c r="R5596" s="5">
        <f>IFERROR(ROUND(MAX(MIN((-105.4*LN(O5596) + 163.83),95),10),0)," ")</f>
        <v>49</v>
      </c>
      <c r="S5596" s="5" t="str">
        <f>IFERROR(CONCATENATE("(",R5596,",",ROUND((1.2*W5596),2),")")," ")</f>
        <v>(49,0.41)</v>
      </c>
      <c r="T5596">
        <f>R5596-L5596</f>
        <v>8</v>
      </c>
      <c r="U5596" s="7" t="str">
        <f>IF((AND(T5596=0,H5596&gt;=L5596)),"Don’t change bids","OK")</f>
        <v>OK</v>
      </c>
      <c r="V5596" t="e">
        <f>IF((MATCH(F5596,W5596,0)),"Same","Diff")</f>
        <v>#N/A</v>
      </c>
      <c r="W5596" s="5">
        <f>ROUND(M5596,2)</f>
        <v>0.34</v>
      </c>
      <c r="X5596" s="5">
        <v>0.34</v>
      </c>
    </row>
    <row r="5597" spans="1:24" x14ac:dyDescent="0.25">
      <c r="A5597" t="s">
        <v>24</v>
      </c>
      <c r="B5597" t="s">
        <v>5609</v>
      </c>
      <c r="C5597" t="s">
        <v>4401</v>
      </c>
      <c r="D5597" t="s">
        <v>4865</v>
      </c>
      <c r="E5597" t="s">
        <v>569</v>
      </c>
      <c r="F5597" s="5">
        <v>0.37</v>
      </c>
      <c r="G5597" s="9">
        <v>0.1</v>
      </c>
      <c r="H5597" s="6">
        <f>G5597*100</f>
        <v>10</v>
      </c>
      <c r="I5597" t="s">
        <v>9716</v>
      </c>
      <c r="J5597" t="s">
        <v>10765</v>
      </c>
      <c r="K5597">
        <v>41</v>
      </c>
      <c r="L5597">
        <v>41</v>
      </c>
      <c r="M5597">
        <f>(F5597*(1+0.05))</f>
        <v>0.38850000000000001</v>
      </c>
      <c r="N5597">
        <f>IFERROR(ROUND(( (-1.208*LN(L5597) + 7.5474 + 4.6991*(2.71828^(-0.009*L5597)) + 0.0001*L5597*L5597 - 0.0432*L5597 + 4.7166)/3),2), " ")</f>
        <v>3.14</v>
      </c>
      <c r="O5597">
        <f>IFERROR(MAX(MIN(ROUND(N5597*(Q5597/P5597),2),4.5),1.9)," ")</f>
        <v>2.96</v>
      </c>
      <c r="P5597">
        <f>13.098*F5597^-1.237</f>
        <v>44.806338281983834</v>
      </c>
      <c r="Q5597">
        <f>13.098*M5597^-1.237</f>
        <v>42.182109086218873</v>
      </c>
      <c r="R5597" s="5">
        <f>IFERROR(ROUND(MAX(MIN((-105.4*LN(O5597) + 163.83),95),10),0)," ")</f>
        <v>49</v>
      </c>
      <c r="S5597" s="5" t="str">
        <f>IFERROR(CONCATENATE("(",R5597,",",ROUND((1.2*W5597),2),")")," ")</f>
        <v>(49,0.47)</v>
      </c>
      <c r="T5597">
        <f>R5597-L5597</f>
        <v>8</v>
      </c>
      <c r="U5597" s="7" t="str">
        <f>IF((AND(T5597=0,H5597&gt;=L5597)),"Don’t change bids","OK")</f>
        <v>OK</v>
      </c>
      <c r="V5597" t="e">
        <f>IF((MATCH(F5597,W5597,0)),"Same","Diff")</f>
        <v>#N/A</v>
      </c>
      <c r="W5597" s="5">
        <f>ROUND(M5597,2)</f>
        <v>0.39</v>
      </c>
      <c r="X5597" s="5">
        <v>0.39</v>
      </c>
    </row>
    <row r="5598" spans="1:24" x14ac:dyDescent="0.25">
      <c r="A5598" t="s">
        <v>24</v>
      </c>
      <c r="B5598" t="s">
        <v>5610</v>
      </c>
      <c r="C5598" t="s">
        <v>4401</v>
      </c>
      <c r="D5598" t="s">
        <v>4865</v>
      </c>
      <c r="E5598" t="s">
        <v>569</v>
      </c>
      <c r="F5598" s="5">
        <v>0.37</v>
      </c>
      <c r="G5598" s="9">
        <v>0.1</v>
      </c>
      <c r="H5598" s="6">
        <f>G5598*100</f>
        <v>10</v>
      </c>
      <c r="I5598" t="s">
        <v>9716</v>
      </c>
      <c r="J5598" t="s">
        <v>10765</v>
      </c>
      <c r="K5598">
        <v>41</v>
      </c>
      <c r="L5598">
        <v>41</v>
      </c>
      <c r="M5598">
        <f>(F5598*(1+0.05))</f>
        <v>0.38850000000000001</v>
      </c>
      <c r="N5598">
        <f>IFERROR(ROUND(( (-1.208*LN(L5598) + 7.5474 + 4.6991*(2.71828^(-0.009*L5598)) + 0.0001*L5598*L5598 - 0.0432*L5598 + 4.7166)/3),2), " ")</f>
        <v>3.14</v>
      </c>
      <c r="O5598">
        <f>IFERROR(MAX(MIN(ROUND(N5598*(Q5598/P5598),2),4.5),1.9)," ")</f>
        <v>2.96</v>
      </c>
      <c r="P5598">
        <f>13.098*F5598^-1.237</f>
        <v>44.806338281983834</v>
      </c>
      <c r="Q5598">
        <f>13.098*M5598^-1.237</f>
        <v>42.182109086218873</v>
      </c>
      <c r="R5598" s="5">
        <f>IFERROR(ROUND(MAX(MIN((-105.4*LN(O5598) + 163.83),95),10),0)," ")</f>
        <v>49</v>
      </c>
      <c r="S5598" s="5" t="str">
        <f>IFERROR(CONCATENATE("(",R5598,",",ROUND((1.2*W5598),2),")")," ")</f>
        <v>(49,0.47)</v>
      </c>
      <c r="T5598">
        <f>R5598-L5598</f>
        <v>8</v>
      </c>
      <c r="U5598" s="7" t="str">
        <f>IF((AND(T5598=0,H5598&gt;=L5598)),"Don’t change bids","OK")</f>
        <v>OK</v>
      </c>
      <c r="V5598" t="e">
        <f>IF((MATCH(F5598,W5598,0)),"Same","Diff")</f>
        <v>#N/A</v>
      </c>
      <c r="W5598" s="5">
        <f>ROUND(M5598,2)</f>
        <v>0.39</v>
      </c>
      <c r="X5598" s="5">
        <v>0.39</v>
      </c>
    </row>
    <row r="5599" spans="1:24" x14ac:dyDescent="0.25">
      <c r="A5599" t="s">
        <v>24</v>
      </c>
      <c r="B5599" t="s">
        <v>5611</v>
      </c>
      <c r="C5599" t="s">
        <v>4401</v>
      </c>
      <c r="D5599" t="s">
        <v>4865</v>
      </c>
      <c r="E5599" t="s">
        <v>587</v>
      </c>
      <c r="F5599" s="5">
        <v>0.4</v>
      </c>
      <c r="G5599" s="9">
        <v>0.1</v>
      </c>
      <c r="H5599" s="6">
        <f>G5599*100</f>
        <v>10</v>
      </c>
      <c r="I5599" t="s">
        <v>9717</v>
      </c>
      <c r="J5599" t="s">
        <v>10765</v>
      </c>
      <c r="K5599">
        <v>41</v>
      </c>
      <c r="L5599">
        <v>41</v>
      </c>
      <c r="M5599">
        <f>(F5599*(1+0.05))</f>
        <v>0.42000000000000004</v>
      </c>
      <c r="N5599">
        <f>IFERROR(ROUND(( (-1.208*LN(L5599) + 7.5474 + 4.6991*(2.71828^(-0.009*L5599)) + 0.0001*L5599*L5599 - 0.0432*L5599 + 4.7166)/3),2), " ")</f>
        <v>3.14</v>
      </c>
      <c r="O5599">
        <f>IFERROR(MAX(MIN(ROUND(N5599*(Q5599/P5599),2),4.5),1.9)," ")</f>
        <v>2.96</v>
      </c>
      <c r="P5599">
        <f>13.098*F5599^-1.237</f>
        <v>40.687103793377098</v>
      </c>
      <c r="Q5599">
        <f>13.098*M5599^-1.237</f>
        <v>38.304130987303544</v>
      </c>
      <c r="R5599" s="5">
        <f>IFERROR(ROUND(MAX(MIN((-105.4*LN(O5599) + 163.83),95),10),0)," ")</f>
        <v>49</v>
      </c>
      <c r="S5599" s="5" t="str">
        <f>IFERROR(CONCATENATE("(",R5599,",",ROUND((1.2*W5599),2),")")," ")</f>
        <v>(49,0.5)</v>
      </c>
      <c r="T5599">
        <f>R5599-L5599</f>
        <v>8</v>
      </c>
      <c r="U5599" s="7" t="str">
        <f>IF((AND(T5599=0,H5599&gt;=L5599)),"Don’t change bids","OK")</f>
        <v>OK</v>
      </c>
      <c r="V5599" t="e">
        <f>IF((MATCH(F5599,W5599,0)),"Same","Diff")</f>
        <v>#N/A</v>
      </c>
      <c r="W5599" s="5">
        <f>ROUND(M5599,2)</f>
        <v>0.42</v>
      </c>
      <c r="X5599" s="5">
        <v>0.42</v>
      </c>
    </row>
    <row r="5600" spans="1:24" x14ac:dyDescent="0.25">
      <c r="A5600" t="s">
        <v>24</v>
      </c>
      <c r="B5600" t="s">
        <v>5612</v>
      </c>
      <c r="C5600" t="s">
        <v>4401</v>
      </c>
      <c r="D5600" t="s">
        <v>4861</v>
      </c>
      <c r="E5600" t="s">
        <v>569</v>
      </c>
      <c r="F5600" s="5">
        <v>0.37</v>
      </c>
      <c r="G5600" s="9">
        <v>0.1</v>
      </c>
      <c r="H5600" s="6">
        <f>G5600*100</f>
        <v>10</v>
      </c>
      <c r="I5600" t="s">
        <v>9716</v>
      </c>
      <c r="J5600" t="s">
        <v>10765</v>
      </c>
      <c r="K5600">
        <v>41</v>
      </c>
      <c r="L5600">
        <v>41</v>
      </c>
      <c r="M5600">
        <f>(F5600*(1+0.05))</f>
        <v>0.38850000000000001</v>
      </c>
      <c r="N5600">
        <f>IFERROR(ROUND(( (-1.208*LN(L5600) + 7.5474 + 4.6991*(2.71828^(-0.009*L5600)) + 0.0001*L5600*L5600 - 0.0432*L5600 + 4.7166)/3),2), " ")</f>
        <v>3.14</v>
      </c>
      <c r="O5600">
        <f>IFERROR(MAX(MIN(ROUND(N5600*(Q5600/P5600),2),4.5),1.9)," ")</f>
        <v>2.96</v>
      </c>
      <c r="P5600">
        <f>13.098*F5600^-1.237</f>
        <v>44.806338281983834</v>
      </c>
      <c r="Q5600">
        <f>13.098*M5600^-1.237</f>
        <v>42.182109086218873</v>
      </c>
      <c r="R5600" s="5">
        <f>IFERROR(ROUND(MAX(MIN((-105.4*LN(O5600) + 163.83),95),10),0)," ")</f>
        <v>49</v>
      </c>
      <c r="S5600" s="5" t="str">
        <f>IFERROR(CONCATENATE("(",R5600,",",ROUND((1.2*W5600),2),")")," ")</f>
        <v>(49,0.47)</v>
      </c>
      <c r="T5600">
        <f>R5600-L5600</f>
        <v>8</v>
      </c>
      <c r="U5600" s="7" t="str">
        <f>IF((AND(T5600=0,H5600&gt;=L5600)),"Don’t change bids","OK")</f>
        <v>OK</v>
      </c>
      <c r="V5600" t="e">
        <f>IF((MATCH(F5600,W5600,0)),"Same","Diff")</f>
        <v>#N/A</v>
      </c>
      <c r="W5600" s="5">
        <f>ROUND(M5600,2)</f>
        <v>0.39</v>
      </c>
      <c r="X5600" s="5">
        <v>0.39</v>
      </c>
    </row>
    <row r="5601" spans="1:24" x14ac:dyDescent="0.25">
      <c r="A5601" t="s">
        <v>24</v>
      </c>
      <c r="B5601" t="s">
        <v>5613</v>
      </c>
      <c r="C5601" t="s">
        <v>4401</v>
      </c>
      <c r="D5601" t="s">
        <v>4865</v>
      </c>
      <c r="E5601" t="s">
        <v>569</v>
      </c>
      <c r="F5601" s="5">
        <v>0.37</v>
      </c>
      <c r="G5601" s="9">
        <v>0.1</v>
      </c>
      <c r="H5601" s="6">
        <f>G5601*100</f>
        <v>10</v>
      </c>
      <c r="I5601" t="s">
        <v>9716</v>
      </c>
      <c r="J5601" t="s">
        <v>10765</v>
      </c>
      <c r="K5601">
        <v>41</v>
      </c>
      <c r="L5601">
        <v>41</v>
      </c>
      <c r="M5601">
        <f>(F5601*(1+0.05))</f>
        <v>0.38850000000000001</v>
      </c>
      <c r="N5601">
        <f>IFERROR(ROUND(( (-1.208*LN(L5601) + 7.5474 + 4.6991*(2.71828^(-0.009*L5601)) + 0.0001*L5601*L5601 - 0.0432*L5601 + 4.7166)/3),2), " ")</f>
        <v>3.14</v>
      </c>
      <c r="O5601">
        <f>IFERROR(MAX(MIN(ROUND(N5601*(Q5601/P5601),2),4.5),1.9)," ")</f>
        <v>2.96</v>
      </c>
      <c r="P5601">
        <f>13.098*F5601^-1.237</f>
        <v>44.806338281983834</v>
      </c>
      <c r="Q5601">
        <f>13.098*M5601^-1.237</f>
        <v>42.182109086218873</v>
      </c>
      <c r="R5601" s="5">
        <f>IFERROR(ROUND(MAX(MIN((-105.4*LN(O5601) + 163.83),95),10),0)," ")</f>
        <v>49</v>
      </c>
      <c r="S5601" s="5" t="str">
        <f>IFERROR(CONCATENATE("(",R5601,",",ROUND((1.2*W5601),2),")")," ")</f>
        <v>(49,0.47)</v>
      </c>
      <c r="T5601">
        <f>R5601-L5601</f>
        <v>8</v>
      </c>
      <c r="U5601" s="7" t="str">
        <f>IF((AND(T5601=0,H5601&gt;=L5601)),"Don’t change bids","OK")</f>
        <v>OK</v>
      </c>
      <c r="V5601" t="e">
        <f>IF((MATCH(F5601,W5601,0)),"Same","Diff")</f>
        <v>#N/A</v>
      </c>
      <c r="W5601" s="5">
        <f>ROUND(M5601,2)</f>
        <v>0.39</v>
      </c>
      <c r="X5601" s="5">
        <v>0.39</v>
      </c>
    </row>
    <row r="5602" spans="1:24" x14ac:dyDescent="0.25">
      <c r="A5602" t="s">
        <v>24</v>
      </c>
      <c r="B5602" t="s">
        <v>5614</v>
      </c>
      <c r="C5602" t="s">
        <v>4401</v>
      </c>
      <c r="D5602" t="s">
        <v>4865</v>
      </c>
      <c r="E5602" t="s">
        <v>569</v>
      </c>
      <c r="F5602" s="5">
        <v>0.37</v>
      </c>
      <c r="G5602" s="9">
        <v>0.1</v>
      </c>
      <c r="H5602" s="6">
        <f>G5602*100</f>
        <v>10</v>
      </c>
      <c r="I5602" t="s">
        <v>9716</v>
      </c>
      <c r="J5602" t="s">
        <v>10765</v>
      </c>
      <c r="K5602">
        <v>41</v>
      </c>
      <c r="L5602">
        <v>41</v>
      </c>
      <c r="M5602">
        <f>(F5602*(1+0.05))</f>
        <v>0.38850000000000001</v>
      </c>
      <c r="N5602">
        <f>IFERROR(ROUND(( (-1.208*LN(L5602) + 7.5474 + 4.6991*(2.71828^(-0.009*L5602)) + 0.0001*L5602*L5602 - 0.0432*L5602 + 4.7166)/3),2), " ")</f>
        <v>3.14</v>
      </c>
      <c r="O5602">
        <f>IFERROR(MAX(MIN(ROUND(N5602*(Q5602/P5602),2),4.5),1.9)," ")</f>
        <v>2.96</v>
      </c>
      <c r="P5602">
        <f>13.098*F5602^-1.237</f>
        <v>44.806338281983834</v>
      </c>
      <c r="Q5602">
        <f>13.098*M5602^-1.237</f>
        <v>42.182109086218873</v>
      </c>
      <c r="R5602" s="5">
        <f>IFERROR(ROUND(MAX(MIN((-105.4*LN(O5602) + 163.83),95),10),0)," ")</f>
        <v>49</v>
      </c>
      <c r="S5602" s="5" t="str">
        <f>IFERROR(CONCATENATE("(",R5602,",",ROUND((1.2*W5602),2),")")," ")</f>
        <v>(49,0.47)</v>
      </c>
      <c r="T5602">
        <f>R5602-L5602</f>
        <v>8</v>
      </c>
      <c r="U5602" s="7" t="str">
        <f>IF((AND(T5602=0,H5602&gt;=L5602)),"Don’t change bids","OK")</f>
        <v>OK</v>
      </c>
      <c r="V5602" t="e">
        <f>IF((MATCH(F5602,W5602,0)),"Same","Diff")</f>
        <v>#N/A</v>
      </c>
      <c r="W5602" s="5">
        <f>ROUND(M5602,2)</f>
        <v>0.39</v>
      </c>
      <c r="X5602" s="5">
        <v>0.39</v>
      </c>
    </row>
    <row r="5603" spans="1:24" x14ac:dyDescent="0.25">
      <c r="A5603" t="s">
        <v>24</v>
      </c>
      <c r="B5603" t="s">
        <v>5615</v>
      </c>
      <c r="C5603" t="s">
        <v>4401</v>
      </c>
      <c r="D5603" t="s">
        <v>4865</v>
      </c>
      <c r="E5603" t="s">
        <v>4376</v>
      </c>
      <c r="F5603" s="5">
        <v>0.28999999999999998</v>
      </c>
      <c r="G5603" s="9">
        <v>0.1</v>
      </c>
      <c r="H5603" s="6">
        <f>G5603*100</f>
        <v>10</v>
      </c>
      <c r="I5603" t="s">
        <v>10685</v>
      </c>
      <c r="J5603" t="s">
        <v>10765</v>
      </c>
      <c r="K5603">
        <v>41</v>
      </c>
      <c r="L5603">
        <v>41</v>
      </c>
      <c r="M5603">
        <f>(F5603*(1+0.05))</f>
        <v>0.30449999999999999</v>
      </c>
      <c r="N5603">
        <f>IFERROR(ROUND(( (-1.208*LN(L5603) + 7.5474 + 4.6991*(2.71828^(-0.009*L5603)) + 0.0001*L5603*L5603 - 0.0432*L5603 + 4.7166)/3),2), " ")</f>
        <v>3.14</v>
      </c>
      <c r="O5603">
        <f>IFERROR(MAX(MIN(ROUND(N5603*(Q5603/P5603),2),4.5),1.9)," ")</f>
        <v>2.96</v>
      </c>
      <c r="P5603">
        <f>13.098*F5603^-1.237</f>
        <v>60.564573424104211</v>
      </c>
      <c r="Q5603">
        <f>13.098*M5603^-1.237</f>
        <v>57.017411841554363</v>
      </c>
      <c r="R5603" s="5">
        <f>IFERROR(ROUND(MAX(MIN((-105.4*LN(O5603) + 163.83),95),10),0)," ")</f>
        <v>49</v>
      </c>
      <c r="S5603" s="5" t="str">
        <f>IFERROR(CONCATENATE("(",R5603,",",ROUND((1.2*W5603),2),")")," ")</f>
        <v>(49,0.36)</v>
      </c>
      <c r="T5603">
        <f>R5603-L5603</f>
        <v>8</v>
      </c>
      <c r="U5603" s="7" t="str">
        <f>IF((AND(T5603=0,H5603&gt;=L5603)),"Don’t change bids","OK")</f>
        <v>OK</v>
      </c>
      <c r="V5603" t="e">
        <f>IF((MATCH(F5603,W5603,0)),"Same","Diff")</f>
        <v>#N/A</v>
      </c>
      <c r="W5603" s="5">
        <f>ROUND(M5603,2)</f>
        <v>0.3</v>
      </c>
      <c r="X5603" s="5">
        <v>0.3</v>
      </c>
    </row>
    <row r="5604" spans="1:24" x14ac:dyDescent="0.25">
      <c r="A5604" t="s">
        <v>24</v>
      </c>
      <c r="B5604" t="s">
        <v>5616</v>
      </c>
      <c r="C5604" t="s">
        <v>4401</v>
      </c>
      <c r="D5604" t="s">
        <v>4865</v>
      </c>
      <c r="E5604" t="s">
        <v>569</v>
      </c>
      <c r="F5604" s="5">
        <v>0.37</v>
      </c>
      <c r="G5604" s="9">
        <v>0.1</v>
      </c>
      <c r="H5604" s="6">
        <f>G5604*100</f>
        <v>10</v>
      </c>
      <c r="I5604" t="s">
        <v>9716</v>
      </c>
      <c r="J5604" t="s">
        <v>10765</v>
      </c>
      <c r="K5604">
        <v>41</v>
      </c>
      <c r="L5604">
        <v>41</v>
      </c>
      <c r="M5604">
        <f>(F5604*(1+0.05))</f>
        <v>0.38850000000000001</v>
      </c>
      <c r="N5604">
        <f>IFERROR(ROUND(( (-1.208*LN(L5604) + 7.5474 + 4.6991*(2.71828^(-0.009*L5604)) + 0.0001*L5604*L5604 - 0.0432*L5604 + 4.7166)/3),2), " ")</f>
        <v>3.14</v>
      </c>
      <c r="O5604">
        <f>IFERROR(MAX(MIN(ROUND(N5604*(Q5604/P5604),2),4.5),1.9)," ")</f>
        <v>2.96</v>
      </c>
      <c r="P5604">
        <f>13.098*F5604^-1.237</f>
        <v>44.806338281983834</v>
      </c>
      <c r="Q5604">
        <f>13.098*M5604^-1.237</f>
        <v>42.182109086218873</v>
      </c>
      <c r="R5604" s="5">
        <f>IFERROR(ROUND(MAX(MIN((-105.4*LN(O5604) + 163.83),95),10),0)," ")</f>
        <v>49</v>
      </c>
      <c r="S5604" s="5" t="str">
        <f>IFERROR(CONCATENATE("(",R5604,",",ROUND((1.2*W5604),2),")")," ")</f>
        <v>(49,0.47)</v>
      </c>
      <c r="T5604">
        <f>R5604-L5604</f>
        <v>8</v>
      </c>
      <c r="U5604" s="7" t="str">
        <f>IF((AND(T5604=0,H5604&gt;=L5604)),"Don’t change bids","OK")</f>
        <v>OK</v>
      </c>
      <c r="V5604" t="e">
        <f>IF((MATCH(F5604,W5604,0)),"Same","Diff")</f>
        <v>#N/A</v>
      </c>
      <c r="W5604" s="5">
        <f>ROUND(M5604,2)</f>
        <v>0.39</v>
      </c>
      <c r="X5604" s="5">
        <v>0.39</v>
      </c>
    </row>
    <row r="5605" spans="1:24" x14ac:dyDescent="0.25">
      <c r="A5605" t="s">
        <v>24</v>
      </c>
      <c r="B5605" t="s">
        <v>5617</v>
      </c>
      <c r="C5605" t="s">
        <v>4401</v>
      </c>
      <c r="D5605" t="s">
        <v>4865</v>
      </c>
      <c r="E5605" t="s">
        <v>4407</v>
      </c>
      <c r="F5605" s="5">
        <v>0.24</v>
      </c>
      <c r="G5605" s="9">
        <v>0.1</v>
      </c>
      <c r="H5605" s="6">
        <f>G5605*100</f>
        <v>10</v>
      </c>
      <c r="I5605" t="s">
        <v>10679</v>
      </c>
      <c r="J5605" t="s">
        <v>10765</v>
      </c>
      <c r="K5605">
        <v>41</v>
      </c>
      <c r="L5605">
        <v>41</v>
      </c>
      <c r="M5605">
        <f>(F5605*(1+0.05))</f>
        <v>0.252</v>
      </c>
      <c r="N5605">
        <f>IFERROR(ROUND(( (-1.208*LN(L5605) + 7.5474 + 4.6991*(2.71828^(-0.009*L5605)) + 0.0001*L5605*L5605 - 0.0432*L5605 + 4.7166)/3),2), " ")</f>
        <v>3.14</v>
      </c>
      <c r="O5605">
        <f>IFERROR(MAX(MIN(ROUND(N5605*(Q5605/P5605),2),4.5),1.9)," ")</f>
        <v>2.96</v>
      </c>
      <c r="P5605">
        <f>13.098*F5605^-1.237</f>
        <v>76.539157967055942</v>
      </c>
      <c r="Q5605">
        <f>13.098*M5605^-1.237</f>
        <v>72.056392790121649</v>
      </c>
      <c r="R5605" s="5">
        <f>IFERROR(ROUND(MAX(MIN((-105.4*LN(O5605) + 163.83),95),10),0)," ")</f>
        <v>49</v>
      </c>
      <c r="S5605" s="5" t="str">
        <f>IFERROR(CONCATENATE("(",R5605,",",ROUND((1.2*W5605),2),")")," ")</f>
        <v>(49,0.3)</v>
      </c>
      <c r="T5605">
        <f>R5605-L5605</f>
        <v>8</v>
      </c>
      <c r="U5605" s="7" t="str">
        <f>IF((AND(T5605=0,H5605&gt;=L5605)),"Don’t change bids","OK")</f>
        <v>OK</v>
      </c>
      <c r="V5605" t="e">
        <f>IF((MATCH(F5605,W5605,0)),"Same","Diff")</f>
        <v>#N/A</v>
      </c>
      <c r="W5605" s="5">
        <f>ROUND(M5605,2)</f>
        <v>0.25</v>
      </c>
      <c r="X5605" s="5">
        <v>0.25</v>
      </c>
    </row>
    <row r="5606" spans="1:24" x14ac:dyDescent="0.25">
      <c r="A5606" t="s">
        <v>24</v>
      </c>
      <c r="B5606" t="s">
        <v>5618</v>
      </c>
      <c r="C5606" t="s">
        <v>4401</v>
      </c>
      <c r="D5606" t="s">
        <v>4865</v>
      </c>
      <c r="E5606" t="s">
        <v>855</v>
      </c>
      <c r="F5606" s="5">
        <v>0.62</v>
      </c>
      <c r="G5606" s="8">
        <v>0.22220000000000001</v>
      </c>
      <c r="H5606" s="6">
        <f>G5606*100</f>
        <v>22.220000000000002</v>
      </c>
      <c r="I5606" t="s">
        <v>10725</v>
      </c>
      <c r="J5606" t="s">
        <v>10765</v>
      </c>
      <c r="K5606">
        <v>49</v>
      </c>
      <c r="L5606">
        <v>49</v>
      </c>
      <c r="M5606">
        <f>(F5606*(1+0.05))</f>
        <v>0.65100000000000002</v>
      </c>
      <c r="N5606">
        <f>IFERROR(ROUND(( (-1.208*LN(L5606) + 7.5474 + 4.6991*(2.71828^(-0.009*L5606)) + 0.0001*L5606*L5606 - 0.0432*L5606 + 4.7166)/3),2), " ")</f>
        <v>2.9</v>
      </c>
      <c r="O5606">
        <f>IFERROR(MAX(MIN(ROUND(N5606*(Q5606/P5606),2),4.5),1.9)," ")</f>
        <v>2.73</v>
      </c>
      <c r="P5606">
        <f>13.098*F5606^-1.237</f>
        <v>23.660094025313398</v>
      </c>
      <c r="Q5606">
        <f>13.098*M5606^-1.237</f>
        <v>22.274363526092106</v>
      </c>
      <c r="R5606" s="5">
        <f>IFERROR(ROUND(MAX(MIN((-105.4*LN(O5606) + 163.83),95),10),0)," ")</f>
        <v>58</v>
      </c>
      <c r="S5606" s="5" t="str">
        <f>IFERROR(CONCATENATE("(",R5606,",",ROUND((1.2*W5606),2),")")," ")</f>
        <v>(58,0.78)</v>
      </c>
      <c r="T5606">
        <f>R5606-L5606</f>
        <v>9</v>
      </c>
      <c r="U5606" s="7" t="str">
        <f>IF((AND(T5606=0,H5606&gt;=L5606)),"Don’t change bids","OK")</f>
        <v>OK</v>
      </c>
      <c r="V5606" t="e">
        <f>IF((MATCH(F5606,W5606,0)),"Same","Diff")</f>
        <v>#N/A</v>
      </c>
      <c r="W5606" s="5">
        <f>ROUND(M5606,2)</f>
        <v>0.65</v>
      </c>
      <c r="X5606" s="5">
        <v>0.65</v>
      </c>
    </row>
    <row r="5607" spans="1:24" x14ac:dyDescent="0.25">
      <c r="A5607" t="s">
        <v>24</v>
      </c>
      <c r="B5607" t="s">
        <v>5619</v>
      </c>
      <c r="C5607" t="s">
        <v>4401</v>
      </c>
      <c r="D5607" t="s">
        <v>4865</v>
      </c>
      <c r="E5607" t="s">
        <v>569</v>
      </c>
      <c r="F5607" s="5">
        <v>0.37</v>
      </c>
      <c r="G5607" s="9">
        <v>0.1</v>
      </c>
      <c r="H5607" s="6">
        <f>G5607*100</f>
        <v>10</v>
      </c>
      <c r="I5607" t="s">
        <v>9716</v>
      </c>
      <c r="J5607" t="s">
        <v>10765</v>
      </c>
      <c r="K5607">
        <v>41</v>
      </c>
      <c r="L5607">
        <v>41</v>
      </c>
      <c r="M5607">
        <f>(F5607*(1+0.05))</f>
        <v>0.38850000000000001</v>
      </c>
      <c r="N5607">
        <f>IFERROR(ROUND(( (-1.208*LN(L5607) + 7.5474 + 4.6991*(2.71828^(-0.009*L5607)) + 0.0001*L5607*L5607 - 0.0432*L5607 + 4.7166)/3),2), " ")</f>
        <v>3.14</v>
      </c>
      <c r="O5607">
        <f>IFERROR(MAX(MIN(ROUND(N5607*(Q5607/P5607),2),4.5),1.9)," ")</f>
        <v>2.96</v>
      </c>
      <c r="P5607">
        <f>13.098*F5607^-1.237</f>
        <v>44.806338281983834</v>
      </c>
      <c r="Q5607">
        <f>13.098*M5607^-1.237</f>
        <v>42.182109086218873</v>
      </c>
      <c r="R5607" s="5">
        <f>IFERROR(ROUND(MAX(MIN((-105.4*LN(O5607) + 163.83),95),10),0)," ")</f>
        <v>49</v>
      </c>
      <c r="S5607" s="5" t="str">
        <f>IFERROR(CONCATENATE("(",R5607,",",ROUND((1.2*W5607),2),")")," ")</f>
        <v>(49,0.47)</v>
      </c>
      <c r="T5607">
        <f>R5607-L5607</f>
        <v>8</v>
      </c>
      <c r="U5607" s="7" t="str">
        <f>IF((AND(T5607=0,H5607&gt;=L5607)),"Don’t change bids","OK")</f>
        <v>OK</v>
      </c>
      <c r="V5607" t="e">
        <f>IF((MATCH(F5607,W5607,0)),"Same","Diff")</f>
        <v>#N/A</v>
      </c>
      <c r="W5607" s="5">
        <f>ROUND(M5607,2)</f>
        <v>0.39</v>
      </c>
      <c r="X5607" s="5">
        <v>0.39</v>
      </c>
    </row>
    <row r="5608" spans="1:24" x14ac:dyDescent="0.25">
      <c r="A5608" t="s">
        <v>24</v>
      </c>
      <c r="B5608" t="s">
        <v>5620</v>
      </c>
      <c r="C5608" t="s">
        <v>4401</v>
      </c>
      <c r="D5608" t="s">
        <v>4865</v>
      </c>
      <c r="E5608" t="s">
        <v>4399</v>
      </c>
      <c r="F5608" s="5">
        <v>0.14000000000000001</v>
      </c>
      <c r="G5608" s="9">
        <v>0.1</v>
      </c>
      <c r="H5608" s="6">
        <f>G5608*100</f>
        <v>10</v>
      </c>
      <c r="I5608" t="s">
        <v>10718</v>
      </c>
      <c r="J5608" t="s">
        <v>10765</v>
      </c>
      <c r="K5608">
        <v>41</v>
      </c>
      <c r="L5608">
        <v>41</v>
      </c>
      <c r="M5608">
        <f>(F5608*(1+0.05))</f>
        <v>0.14700000000000002</v>
      </c>
      <c r="N5608">
        <f>IFERROR(ROUND(( (-1.208*LN(L5608) + 7.5474 + 4.6991*(2.71828^(-0.009*L5608)) + 0.0001*L5608*L5608 - 0.0432*L5608 + 4.7166)/3),2), " ")</f>
        <v>3.14</v>
      </c>
      <c r="O5608">
        <f>IFERROR(MAX(MIN(ROUND(N5608*(Q5608/P5608),2),4.5),1.9)," ")</f>
        <v>2.96</v>
      </c>
      <c r="P5608">
        <f>13.098*F5608^-1.237</f>
        <v>149.08865814963406</v>
      </c>
      <c r="Q5608">
        <f>13.098*M5608^-1.237</f>
        <v>140.3567951035746</v>
      </c>
      <c r="R5608" s="5">
        <f>IFERROR(ROUND(MAX(MIN((-105.4*LN(O5608) + 163.83),95),10),0)," ")</f>
        <v>49</v>
      </c>
      <c r="S5608" s="5" t="str">
        <f>IFERROR(CONCATENATE("(",R5608,",",ROUND((1.2*W5608),2),")")," ")</f>
        <v>(49,0.18)</v>
      </c>
      <c r="T5608">
        <f>R5608-L5608</f>
        <v>8</v>
      </c>
      <c r="U5608" s="7" t="str">
        <f>IF((AND(T5608=0,H5608&gt;=L5608)),"Don’t change bids","OK")</f>
        <v>OK</v>
      </c>
      <c r="V5608" t="e">
        <f>IF((MATCH(F5608,W5608,0)),"Same","Diff")</f>
        <v>#N/A</v>
      </c>
      <c r="W5608" s="5">
        <f>ROUND(M5608,2)</f>
        <v>0.15</v>
      </c>
      <c r="X5608" s="5">
        <v>0.15</v>
      </c>
    </row>
    <row r="5609" spans="1:24" x14ac:dyDescent="0.25">
      <c r="A5609" t="s">
        <v>24</v>
      </c>
      <c r="B5609" t="s">
        <v>5621</v>
      </c>
      <c r="C5609" t="s">
        <v>4401</v>
      </c>
      <c r="D5609" t="s">
        <v>4865</v>
      </c>
      <c r="E5609" t="s">
        <v>688</v>
      </c>
      <c r="F5609" s="5">
        <v>0.09</v>
      </c>
      <c r="G5609" s="9">
        <v>0.1</v>
      </c>
      <c r="H5609" s="6">
        <f>G5609*100</f>
        <v>10</v>
      </c>
      <c r="I5609" t="s">
        <v>9721</v>
      </c>
      <c r="J5609" t="s">
        <v>10765</v>
      </c>
      <c r="K5609">
        <v>41</v>
      </c>
      <c r="L5609">
        <v>41</v>
      </c>
      <c r="M5609">
        <f>(F5609*(1+0.05))</f>
        <v>9.4500000000000001E-2</v>
      </c>
      <c r="N5609">
        <f>IFERROR(ROUND(( (-1.208*LN(L5609) + 7.5474 + 4.6991*(2.71828^(-0.009*L5609)) + 0.0001*L5609*L5609 - 0.0432*L5609 + 4.7166)/3),2), " ")</f>
        <v>3.14</v>
      </c>
      <c r="O5609">
        <f>IFERROR(MAX(MIN(ROUND(N5609*(Q5609/P5609),2),4.5),1.9)," ")</f>
        <v>2.96</v>
      </c>
      <c r="P5609">
        <f>13.098*F5609^-1.237</f>
        <v>257.5176508379954</v>
      </c>
      <c r="Q5609">
        <f>13.098*M5609^-1.237</f>
        <v>242.43529053662712</v>
      </c>
      <c r="R5609" s="5">
        <f>IFERROR(ROUND(MAX(MIN((-105.4*LN(O5609) + 163.83),95),10),0)," ")</f>
        <v>49</v>
      </c>
      <c r="S5609" s="5" t="str">
        <f>IFERROR(CONCATENATE("(",R5609,",",ROUND((1.2*W5609),2),")")," ")</f>
        <v>(49,0.11)</v>
      </c>
      <c r="T5609">
        <f>R5609-L5609</f>
        <v>8</v>
      </c>
      <c r="U5609" s="7" t="str">
        <f>IF((AND(T5609=0,H5609&gt;=L5609)),"Don’t change bids","OK")</f>
        <v>OK</v>
      </c>
      <c r="V5609" t="str">
        <f>IF((MATCH(F5609,W5609,0)),"Same","Diff")</f>
        <v>Same</v>
      </c>
      <c r="W5609" s="5">
        <f>ROUND(M5609,2)</f>
        <v>0.09</v>
      </c>
      <c r="X5609" s="5">
        <v>0.09</v>
      </c>
    </row>
    <row r="5610" spans="1:24" x14ac:dyDescent="0.25">
      <c r="A5610" t="s">
        <v>24</v>
      </c>
      <c r="B5610" t="s">
        <v>5622</v>
      </c>
      <c r="C5610" t="s">
        <v>4401</v>
      </c>
      <c r="D5610" t="s">
        <v>4865</v>
      </c>
      <c r="E5610" t="s">
        <v>4374</v>
      </c>
      <c r="F5610" s="5">
        <v>0.2</v>
      </c>
      <c r="G5610" s="9">
        <v>0.1</v>
      </c>
      <c r="H5610" s="6">
        <f>G5610*100</f>
        <v>10</v>
      </c>
      <c r="I5610" t="s">
        <v>10700</v>
      </c>
      <c r="J5610" t="s">
        <v>10765</v>
      </c>
      <c r="K5610">
        <v>41</v>
      </c>
      <c r="L5610">
        <v>41</v>
      </c>
      <c r="M5610">
        <f>(F5610*(1+0.05))</f>
        <v>0.21000000000000002</v>
      </c>
      <c r="N5610">
        <f>IFERROR(ROUND(( (-1.208*LN(L5610) + 7.5474 + 4.6991*(2.71828^(-0.009*L5610)) + 0.0001*L5610*L5610 - 0.0432*L5610 + 4.7166)/3),2), " ")</f>
        <v>3.14</v>
      </c>
      <c r="O5610">
        <f>IFERROR(MAX(MIN(ROUND(N5610*(Q5610/P5610),2),4.5),1.9)," ")</f>
        <v>2.96</v>
      </c>
      <c r="P5610">
        <f>13.098*F5610^-1.237</f>
        <v>95.902710420438169</v>
      </c>
      <c r="Q5610">
        <f>13.098*M5610^-1.237</f>
        <v>90.285855701035672</v>
      </c>
      <c r="R5610" s="5">
        <f>IFERROR(ROUND(MAX(MIN((-105.4*LN(O5610) + 163.83),95),10),0)," ")</f>
        <v>49</v>
      </c>
      <c r="S5610" s="5" t="str">
        <f>IFERROR(CONCATENATE("(",R5610,",",ROUND((1.2*W5610),2),")")," ")</f>
        <v>(49,0.25)</v>
      </c>
      <c r="T5610">
        <f>R5610-L5610</f>
        <v>8</v>
      </c>
      <c r="U5610" s="7" t="str">
        <f>IF((AND(T5610=0,H5610&gt;=L5610)),"Don’t change bids","OK")</f>
        <v>OK</v>
      </c>
      <c r="V5610" t="e">
        <f>IF((MATCH(F5610,W5610,0)),"Same","Diff")</f>
        <v>#N/A</v>
      </c>
      <c r="W5610" s="5">
        <f>ROUND(M5610,2)</f>
        <v>0.21</v>
      </c>
      <c r="X5610" s="5">
        <v>0.21</v>
      </c>
    </row>
    <row r="5611" spans="1:24" x14ac:dyDescent="0.25">
      <c r="A5611" t="s">
        <v>24</v>
      </c>
      <c r="B5611" t="s">
        <v>5623</v>
      </c>
      <c r="C5611" t="s">
        <v>4401</v>
      </c>
      <c r="D5611" t="s">
        <v>4865</v>
      </c>
      <c r="E5611" t="s">
        <v>4376</v>
      </c>
      <c r="F5611" s="5">
        <v>0.28999999999999998</v>
      </c>
      <c r="G5611" s="9">
        <v>0.1</v>
      </c>
      <c r="H5611" s="6">
        <f>G5611*100</f>
        <v>10</v>
      </c>
      <c r="I5611" t="s">
        <v>10685</v>
      </c>
      <c r="J5611" t="s">
        <v>10765</v>
      </c>
      <c r="K5611">
        <v>41</v>
      </c>
      <c r="L5611">
        <v>41</v>
      </c>
      <c r="M5611">
        <f>(F5611*(1+0.05))</f>
        <v>0.30449999999999999</v>
      </c>
      <c r="N5611">
        <f>IFERROR(ROUND(( (-1.208*LN(L5611) + 7.5474 + 4.6991*(2.71828^(-0.009*L5611)) + 0.0001*L5611*L5611 - 0.0432*L5611 + 4.7166)/3),2), " ")</f>
        <v>3.14</v>
      </c>
      <c r="O5611">
        <f>IFERROR(MAX(MIN(ROUND(N5611*(Q5611/P5611),2),4.5),1.9)," ")</f>
        <v>2.96</v>
      </c>
      <c r="P5611">
        <f>13.098*F5611^-1.237</f>
        <v>60.564573424104211</v>
      </c>
      <c r="Q5611">
        <f>13.098*M5611^-1.237</f>
        <v>57.017411841554363</v>
      </c>
      <c r="R5611" s="5">
        <f>IFERROR(ROUND(MAX(MIN((-105.4*LN(O5611) + 163.83),95),10),0)," ")</f>
        <v>49</v>
      </c>
      <c r="S5611" s="5" t="str">
        <f>IFERROR(CONCATENATE("(",R5611,",",ROUND((1.2*W5611),2),")")," ")</f>
        <v>(49,0.36)</v>
      </c>
      <c r="T5611">
        <f>R5611-L5611</f>
        <v>8</v>
      </c>
      <c r="U5611" s="7" t="str">
        <f>IF((AND(T5611=0,H5611&gt;=L5611)),"Don’t change bids","OK")</f>
        <v>OK</v>
      </c>
      <c r="V5611" t="e">
        <f>IF((MATCH(F5611,W5611,0)),"Same","Diff")</f>
        <v>#N/A</v>
      </c>
      <c r="W5611" s="5">
        <f>ROUND(M5611,2)</f>
        <v>0.3</v>
      </c>
      <c r="X5611" s="5">
        <v>0.3</v>
      </c>
    </row>
    <row r="5612" spans="1:24" x14ac:dyDescent="0.25">
      <c r="A5612" t="s">
        <v>24</v>
      </c>
      <c r="B5612" t="s">
        <v>5624</v>
      </c>
      <c r="C5612" t="s">
        <v>4401</v>
      </c>
      <c r="D5612" t="s">
        <v>4865</v>
      </c>
      <c r="E5612" t="s">
        <v>4087</v>
      </c>
      <c r="F5612" s="5">
        <v>0.39</v>
      </c>
      <c r="G5612" s="9">
        <v>0.1</v>
      </c>
      <c r="H5612" s="6">
        <f>G5612*100</f>
        <v>10</v>
      </c>
      <c r="I5612" t="s">
        <v>10697</v>
      </c>
      <c r="J5612" t="s">
        <v>10765</v>
      </c>
      <c r="K5612">
        <v>49</v>
      </c>
      <c r="L5612">
        <v>49</v>
      </c>
      <c r="M5612">
        <f>(F5612*(1+0.05))</f>
        <v>0.40950000000000003</v>
      </c>
      <c r="N5612">
        <f>IFERROR(ROUND(( (-1.208*LN(L5612) + 7.5474 + 4.6991*(2.71828^(-0.009*L5612)) + 0.0001*L5612*L5612 - 0.0432*L5612 + 4.7166)/3),2), " ")</f>
        <v>2.9</v>
      </c>
      <c r="O5612">
        <f>IFERROR(MAX(MIN(ROUND(N5612*(Q5612/P5612),2),4.5),1.9)," ")</f>
        <v>2.73</v>
      </c>
      <c r="P5612">
        <f>13.098*F5612^-1.237</f>
        <v>41.981511148020871</v>
      </c>
      <c r="Q5612">
        <f>13.098*M5612^-1.237</f>
        <v>39.522727157603455</v>
      </c>
      <c r="R5612" s="5">
        <f>IFERROR(ROUND(MAX(MIN((-105.4*LN(O5612) + 163.83),95),10),0)," ")</f>
        <v>58</v>
      </c>
      <c r="S5612" s="5" t="str">
        <f>IFERROR(CONCATENATE("(",R5612,",",ROUND((1.2*W5612),2),")")," ")</f>
        <v>(58,0.49)</v>
      </c>
      <c r="T5612">
        <f>R5612-L5612</f>
        <v>9</v>
      </c>
      <c r="U5612" s="7" t="str">
        <f>IF((AND(T5612=0,H5612&gt;=L5612)),"Don’t change bids","OK")</f>
        <v>OK</v>
      </c>
      <c r="V5612" t="e">
        <f>IF((MATCH(F5612,W5612,0)),"Same","Diff")</f>
        <v>#N/A</v>
      </c>
      <c r="W5612" s="5">
        <f>ROUND(M5612,2)</f>
        <v>0.41</v>
      </c>
      <c r="X5612" s="5">
        <v>0.41</v>
      </c>
    </row>
    <row r="5613" spans="1:24" x14ac:dyDescent="0.25">
      <c r="A5613" t="s">
        <v>24</v>
      </c>
      <c r="B5613" t="s">
        <v>5625</v>
      </c>
      <c r="C5613" t="s">
        <v>4401</v>
      </c>
      <c r="D5613" t="s">
        <v>4865</v>
      </c>
      <c r="E5613" t="s">
        <v>620</v>
      </c>
      <c r="F5613" s="5">
        <v>0.21</v>
      </c>
      <c r="G5613" s="9">
        <v>0.1</v>
      </c>
      <c r="H5613" s="6">
        <f>G5613*100</f>
        <v>10</v>
      </c>
      <c r="I5613" t="s">
        <v>9720</v>
      </c>
      <c r="J5613" t="s">
        <v>10765</v>
      </c>
      <c r="K5613">
        <v>41</v>
      </c>
      <c r="L5613">
        <v>41</v>
      </c>
      <c r="M5613">
        <f>(F5613*(1+0.05))</f>
        <v>0.2205</v>
      </c>
      <c r="N5613">
        <f>IFERROR(ROUND(( (-1.208*LN(L5613) + 7.5474 + 4.6991*(2.71828^(-0.009*L5613)) + 0.0001*L5613*L5613 - 0.0432*L5613 + 4.7166)/3),2), " ")</f>
        <v>3.14</v>
      </c>
      <c r="O5613">
        <f>IFERROR(MAX(MIN(ROUND(N5613*(Q5613/P5613),2),4.5),1.9)," ")</f>
        <v>2.96</v>
      </c>
      <c r="P5613">
        <f>13.098*F5613^-1.237</f>
        <v>90.285855701035672</v>
      </c>
      <c r="Q5613">
        <f>13.098*M5613^-1.237</f>
        <v>84.997970379896927</v>
      </c>
      <c r="R5613" s="5">
        <f>IFERROR(ROUND(MAX(MIN((-105.4*LN(O5613) + 163.83),95),10),0)," ")</f>
        <v>49</v>
      </c>
      <c r="S5613" s="5" t="str">
        <f>IFERROR(CONCATENATE("(",R5613,",",ROUND((1.2*W5613),2),")")," ")</f>
        <v>(49,0.26)</v>
      </c>
      <c r="T5613">
        <f>R5613-L5613</f>
        <v>8</v>
      </c>
      <c r="U5613" s="7" t="str">
        <f>IF((AND(T5613=0,H5613&gt;=L5613)),"Don’t change bids","OK")</f>
        <v>OK</v>
      </c>
      <c r="V5613" t="e">
        <f>IF((MATCH(F5613,W5613,0)),"Same","Diff")</f>
        <v>#N/A</v>
      </c>
      <c r="W5613" s="5">
        <f>ROUND(M5613,2)</f>
        <v>0.22</v>
      </c>
      <c r="X5613" s="5">
        <v>0.22</v>
      </c>
    </row>
    <row r="5614" spans="1:24" x14ac:dyDescent="0.25">
      <c r="A5614" t="s">
        <v>24</v>
      </c>
      <c r="B5614" t="s">
        <v>5626</v>
      </c>
      <c r="C5614" t="s">
        <v>4401</v>
      </c>
      <c r="D5614" t="s">
        <v>4865</v>
      </c>
      <c r="E5614" t="s">
        <v>569</v>
      </c>
      <c r="F5614" s="5">
        <v>0.37</v>
      </c>
      <c r="G5614" s="9">
        <v>0.1</v>
      </c>
      <c r="H5614" s="6">
        <f>G5614*100</f>
        <v>10</v>
      </c>
      <c r="I5614" t="s">
        <v>9716</v>
      </c>
      <c r="J5614" t="s">
        <v>10765</v>
      </c>
      <c r="K5614">
        <v>41</v>
      </c>
      <c r="L5614">
        <v>41</v>
      </c>
      <c r="M5614">
        <f>(F5614*(1+0.05))</f>
        <v>0.38850000000000001</v>
      </c>
      <c r="N5614">
        <f>IFERROR(ROUND(( (-1.208*LN(L5614) + 7.5474 + 4.6991*(2.71828^(-0.009*L5614)) + 0.0001*L5614*L5614 - 0.0432*L5614 + 4.7166)/3),2), " ")</f>
        <v>3.14</v>
      </c>
      <c r="O5614">
        <f>IFERROR(MAX(MIN(ROUND(N5614*(Q5614/P5614),2),4.5),1.9)," ")</f>
        <v>2.96</v>
      </c>
      <c r="P5614">
        <f>13.098*F5614^-1.237</f>
        <v>44.806338281983834</v>
      </c>
      <c r="Q5614">
        <f>13.098*M5614^-1.237</f>
        <v>42.182109086218873</v>
      </c>
      <c r="R5614" s="5">
        <f>IFERROR(ROUND(MAX(MIN((-105.4*LN(O5614) + 163.83),95),10),0)," ")</f>
        <v>49</v>
      </c>
      <c r="S5614" s="5" t="str">
        <f>IFERROR(CONCATENATE("(",R5614,",",ROUND((1.2*W5614),2),")")," ")</f>
        <v>(49,0.47)</v>
      </c>
      <c r="T5614">
        <f>R5614-L5614</f>
        <v>8</v>
      </c>
      <c r="U5614" s="7" t="str">
        <f>IF((AND(T5614=0,H5614&gt;=L5614)),"Don’t change bids","OK")</f>
        <v>OK</v>
      </c>
      <c r="V5614" t="e">
        <f>IF((MATCH(F5614,W5614,0)),"Same","Diff")</f>
        <v>#N/A</v>
      </c>
      <c r="W5614" s="5">
        <f>ROUND(M5614,2)</f>
        <v>0.39</v>
      </c>
      <c r="X5614" s="5">
        <v>0.39</v>
      </c>
    </row>
    <row r="5615" spans="1:24" x14ac:dyDescent="0.25">
      <c r="A5615" t="s">
        <v>24</v>
      </c>
      <c r="B5615" t="s">
        <v>5627</v>
      </c>
      <c r="C5615" t="s">
        <v>4401</v>
      </c>
      <c r="D5615" t="s">
        <v>4865</v>
      </c>
      <c r="E5615" t="s">
        <v>569</v>
      </c>
      <c r="F5615" s="5">
        <v>0.37</v>
      </c>
      <c r="G5615" s="9">
        <v>0.1</v>
      </c>
      <c r="H5615" s="6">
        <f>G5615*100</f>
        <v>10</v>
      </c>
      <c r="I5615" t="s">
        <v>9716</v>
      </c>
      <c r="J5615" t="s">
        <v>10765</v>
      </c>
      <c r="K5615">
        <v>41</v>
      </c>
      <c r="L5615">
        <v>41</v>
      </c>
      <c r="M5615">
        <f>(F5615*(1+0.05))</f>
        <v>0.38850000000000001</v>
      </c>
      <c r="N5615">
        <f>IFERROR(ROUND(( (-1.208*LN(L5615) + 7.5474 + 4.6991*(2.71828^(-0.009*L5615)) + 0.0001*L5615*L5615 - 0.0432*L5615 + 4.7166)/3),2), " ")</f>
        <v>3.14</v>
      </c>
      <c r="O5615">
        <f>IFERROR(MAX(MIN(ROUND(N5615*(Q5615/P5615),2),4.5),1.9)," ")</f>
        <v>2.96</v>
      </c>
      <c r="P5615">
        <f>13.098*F5615^-1.237</f>
        <v>44.806338281983834</v>
      </c>
      <c r="Q5615">
        <f>13.098*M5615^-1.237</f>
        <v>42.182109086218873</v>
      </c>
      <c r="R5615" s="5">
        <f>IFERROR(ROUND(MAX(MIN((-105.4*LN(O5615) + 163.83),95),10),0)," ")</f>
        <v>49</v>
      </c>
      <c r="S5615" s="5" t="str">
        <f>IFERROR(CONCATENATE("(",R5615,",",ROUND((1.2*W5615),2),")")," ")</f>
        <v>(49,0.47)</v>
      </c>
      <c r="T5615">
        <f>R5615-L5615</f>
        <v>8</v>
      </c>
      <c r="U5615" s="7" t="str">
        <f>IF((AND(T5615=0,H5615&gt;=L5615)),"Don’t change bids","OK")</f>
        <v>OK</v>
      </c>
      <c r="V5615" t="e">
        <f>IF((MATCH(F5615,W5615,0)),"Same","Diff")</f>
        <v>#N/A</v>
      </c>
      <c r="W5615" s="5">
        <f>ROUND(M5615,2)</f>
        <v>0.39</v>
      </c>
      <c r="X5615" s="5">
        <v>0.39</v>
      </c>
    </row>
    <row r="5616" spans="1:24" x14ac:dyDescent="0.25">
      <c r="A5616" t="s">
        <v>24</v>
      </c>
      <c r="B5616" t="s">
        <v>5628</v>
      </c>
      <c r="C5616" t="s">
        <v>4401</v>
      </c>
      <c r="D5616" t="s">
        <v>4865</v>
      </c>
      <c r="E5616" t="s">
        <v>569</v>
      </c>
      <c r="F5616" s="5">
        <v>0.37</v>
      </c>
      <c r="G5616" s="9">
        <v>0.1</v>
      </c>
      <c r="H5616" s="6">
        <f>G5616*100</f>
        <v>10</v>
      </c>
      <c r="I5616" t="s">
        <v>9716</v>
      </c>
      <c r="J5616" t="s">
        <v>10765</v>
      </c>
      <c r="K5616">
        <v>41</v>
      </c>
      <c r="L5616">
        <v>41</v>
      </c>
      <c r="M5616">
        <f>(F5616*(1+0.05))</f>
        <v>0.38850000000000001</v>
      </c>
      <c r="N5616">
        <f>IFERROR(ROUND(( (-1.208*LN(L5616) + 7.5474 + 4.6991*(2.71828^(-0.009*L5616)) + 0.0001*L5616*L5616 - 0.0432*L5616 + 4.7166)/3),2), " ")</f>
        <v>3.14</v>
      </c>
      <c r="O5616">
        <f>IFERROR(MAX(MIN(ROUND(N5616*(Q5616/P5616),2),4.5),1.9)," ")</f>
        <v>2.96</v>
      </c>
      <c r="P5616">
        <f>13.098*F5616^-1.237</f>
        <v>44.806338281983834</v>
      </c>
      <c r="Q5616">
        <f>13.098*M5616^-1.237</f>
        <v>42.182109086218873</v>
      </c>
      <c r="R5616" s="5">
        <f>IFERROR(ROUND(MAX(MIN((-105.4*LN(O5616) + 163.83),95),10),0)," ")</f>
        <v>49</v>
      </c>
      <c r="S5616" s="5" t="str">
        <f>IFERROR(CONCATENATE("(",R5616,",",ROUND((1.2*W5616),2),")")," ")</f>
        <v>(49,0.47)</v>
      </c>
      <c r="T5616">
        <f>R5616-L5616</f>
        <v>8</v>
      </c>
      <c r="U5616" s="7" t="str">
        <f>IF((AND(T5616=0,H5616&gt;=L5616)),"Don’t change bids","OK")</f>
        <v>OK</v>
      </c>
      <c r="V5616" t="e">
        <f>IF((MATCH(F5616,W5616,0)),"Same","Diff")</f>
        <v>#N/A</v>
      </c>
      <c r="W5616" s="5">
        <f>ROUND(M5616,2)</f>
        <v>0.39</v>
      </c>
      <c r="X5616" s="5">
        <v>0.39</v>
      </c>
    </row>
    <row r="5617" spans="1:24" x14ac:dyDescent="0.25">
      <c r="A5617" t="s">
        <v>24</v>
      </c>
      <c r="B5617" t="s">
        <v>5629</v>
      </c>
      <c r="C5617" t="s">
        <v>4401</v>
      </c>
      <c r="D5617" t="s">
        <v>4865</v>
      </c>
      <c r="E5617" t="s">
        <v>4374</v>
      </c>
      <c r="F5617" s="5">
        <v>0.2</v>
      </c>
      <c r="G5617" s="9">
        <v>0.1</v>
      </c>
      <c r="H5617" s="6">
        <f>G5617*100</f>
        <v>10</v>
      </c>
      <c r="I5617" t="s">
        <v>10694</v>
      </c>
      <c r="J5617" t="s">
        <v>10765</v>
      </c>
      <c r="K5617">
        <v>49</v>
      </c>
      <c r="L5617">
        <v>49</v>
      </c>
      <c r="M5617">
        <f>(F5617*(1+0.05))</f>
        <v>0.21000000000000002</v>
      </c>
      <c r="N5617">
        <f>IFERROR(ROUND(( (-1.208*LN(L5617) + 7.5474 + 4.6991*(2.71828^(-0.009*L5617)) + 0.0001*L5617*L5617 - 0.0432*L5617 + 4.7166)/3),2), " ")</f>
        <v>2.9</v>
      </c>
      <c r="O5617">
        <f>IFERROR(MAX(MIN(ROUND(N5617*(Q5617/P5617),2),4.5),1.9)," ")</f>
        <v>2.73</v>
      </c>
      <c r="P5617">
        <f>13.098*F5617^-1.237</f>
        <v>95.902710420438169</v>
      </c>
      <c r="Q5617">
        <f>13.098*M5617^-1.237</f>
        <v>90.285855701035672</v>
      </c>
      <c r="R5617" s="5">
        <f>IFERROR(ROUND(MAX(MIN((-105.4*LN(O5617) + 163.83),95),10),0)," ")</f>
        <v>58</v>
      </c>
      <c r="S5617" s="5" t="str">
        <f>IFERROR(CONCATENATE("(",R5617,",",ROUND((1.2*W5617),2),")")," ")</f>
        <v>(58,0.25)</v>
      </c>
      <c r="T5617">
        <f>R5617-L5617</f>
        <v>9</v>
      </c>
      <c r="U5617" s="7" t="str">
        <f>IF((AND(T5617=0,H5617&gt;=L5617)),"Don’t change bids","OK")</f>
        <v>OK</v>
      </c>
      <c r="V5617" t="e">
        <f>IF((MATCH(F5617,W5617,0)),"Same","Diff")</f>
        <v>#N/A</v>
      </c>
      <c r="W5617" s="5">
        <f>ROUND(M5617,2)</f>
        <v>0.21</v>
      </c>
      <c r="X5617" s="5">
        <v>0.21</v>
      </c>
    </row>
    <row r="5618" spans="1:24" x14ac:dyDescent="0.25">
      <c r="A5618" t="s">
        <v>24</v>
      </c>
      <c r="B5618" t="s">
        <v>5630</v>
      </c>
      <c r="C5618" t="s">
        <v>4401</v>
      </c>
      <c r="D5618" t="s">
        <v>4402</v>
      </c>
      <c r="E5618" t="s">
        <v>569</v>
      </c>
      <c r="F5618" s="5">
        <v>0.37</v>
      </c>
      <c r="G5618" s="9">
        <v>0.1</v>
      </c>
      <c r="H5618" s="6">
        <f>G5618*100</f>
        <v>10</v>
      </c>
      <c r="I5618" t="s">
        <v>9716</v>
      </c>
      <c r="J5618" t="s">
        <v>10765</v>
      </c>
      <c r="K5618">
        <v>41</v>
      </c>
      <c r="L5618">
        <v>41</v>
      </c>
      <c r="M5618">
        <f>(F5618*(1+0.05))</f>
        <v>0.38850000000000001</v>
      </c>
      <c r="N5618">
        <f>IFERROR(ROUND(( (-1.208*LN(L5618) + 7.5474 + 4.6991*(2.71828^(-0.009*L5618)) + 0.0001*L5618*L5618 - 0.0432*L5618 + 4.7166)/3),2), " ")</f>
        <v>3.14</v>
      </c>
      <c r="O5618">
        <f>IFERROR(MAX(MIN(ROUND(N5618*(Q5618/P5618),2),4.5),1.9)," ")</f>
        <v>2.96</v>
      </c>
      <c r="P5618">
        <f>13.098*F5618^-1.237</f>
        <v>44.806338281983834</v>
      </c>
      <c r="Q5618">
        <f>13.098*M5618^-1.237</f>
        <v>42.182109086218873</v>
      </c>
      <c r="R5618" s="5">
        <f>IFERROR(ROUND(MAX(MIN((-105.4*LN(O5618) + 163.83),95),10),0)," ")</f>
        <v>49</v>
      </c>
      <c r="S5618" s="5" t="str">
        <f>IFERROR(CONCATENATE("(",R5618,",",ROUND((1.2*W5618),2),")")," ")</f>
        <v>(49,0.47)</v>
      </c>
      <c r="T5618">
        <f>R5618-L5618</f>
        <v>8</v>
      </c>
      <c r="U5618" s="7" t="str">
        <f>IF((AND(T5618=0,H5618&gt;=L5618)),"Don’t change bids","OK")</f>
        <v>OK</v>
      </c>
      <c r="V5618" t="e">
        <f>IF((MATCH(F5618,W5618,0)),"Same","Diff")</f>
        <v>#N/A</v>
      </c>
      <c r="W5618" s="5">
        <f>ROUND(M5618,2)</f>
        <v>0.39</v>
      </c>
      <c r="X5618" s="5">
        <v>0.39</v>
      </c>
    </row>
    <row r="5619" spans="1:24" x14ac:dyDescent="0.25">
      <c r="A5619" t="s">
        <v>24</v>
      </c>
      <c r="B5619" t="s">
        <v>5631</v>
      </c>
      <c r="C5619" t="s">
        <v>4401</v>
      </c>
      <c r="D5619" t="s">
        <v>4402</v>
      </c>
      <c r="E5619" t="s">
        <v>569</v>
      </c>
      <c r="F5619" s="5">
        <v>0.37</v>
      </c>
      <c r="G5619" s="9">
        <v>0.1</v>
      </c>
      <c r="H5619" s="6">
        <f>G5619*100</f>
        <v>10</v>
      </c>
      <c r="I5619" t="s">
        <v>9716</v>
      </c>
      <c r="J5619" t="s">
        <v>10765</v>
      </c>
      <c r="K5619">
        <v>41</v>
      </c>
      <c r="L5619">
        <v>41</v>
      </c>
      <c r="M5619">
        <f>(F5619*(1+0.05))</f>
        <v>0.38850000000000001</v>
      </c>
      <c r="N5619">
        <f>IFERROR(ROUND(( (-1.208*LN(L5619) + 7.5474 + 4.6991*(2.71828^(-0.009*L5619)) + 0.0001*L5619*L5619 - 0.0432*L5619 + 4.7166)/3),2), " ")</f>
        <v>3.14</v>
      </c>
      <c r="O5619">
        <f>IFERROR(MAX(MIN(ROUND(N5619*(Q5619/P5619),2),4.5),1.9)," ")</f>
        <v>2.96</v>
      </c>
      <c r="P5619">
        <f>13.098*F5619^-1.237</f>
        <v>44.806338281983834</v>
      </c>
      <c r="Q5619">
        <f>13.098*M5619^-1.237</f>
        <v>42.182109086218873</v>
      </c>
      <c r="R5619" s="5">
        <f>IFERROR(ROUND(MAX(MIN((-105.4*LN(O5619) + 163.83),95),10),0)," ")</f>
        <v>49</v>
      </c>
      <c r="S5619" s="5" t="str">
        <f>IFERROR(CONCATENATE("(",R5619,",",ROUND((1.2*W5619),2),")")," ")</f>
        <v>(49,0.47)</v>
      </c>
      <c r="T5619">
        <f>R5619-L5619</f>
        <v>8</v>
      </c>
      <c r="U5619" s="7" t="str">
        <f>IF((AND(T5619=0,H5619&gt;=L5619)),"Don’t change bids","OK")</f>
        <v>OK</v>
      </c>
      <c r="V5619" t="e">
        <f>IF((MATCH(F5619,W5619,0)),"Same","Diff")</f>
        <v>#N/A</v>
      </c>
      <c r="W5619" s="5">
        <f>ROUND(M5619,2)</f>
        <v>0.39</v>
      </c>
      <c r="X5619" s="5">
        <v>0.39</v>
      </c>
    </row>
    <row r="5620" spans="1:24" x14ac:dyDescent="0.25">
      <c r="A5620" t="s">
        <v>24</v>
      </c>
      <c r="B5620" t="s">
        <v>5632</v>
      </c>
      <c r="C5620" t="s">
        <v>4401</v>
      </c>
      <c r="D5620" t="s">
        <v>4402</v>
      </c>
      <c r="E5620" t="s">
        <v>569</v>
      </c>
      <c r="F5620" s="5">
        <v>0.37</v>
      </c>
      <c r="G5620" s="9">
        <v>0.1</v>
      </c>
      <c r="H5620" s="6">
        <f>G5620*100</f>
        <v>10</v>
      </c>
      <c r="I5620" t="s">
        <v>9716</v>
      </c>
      <c r="J5620" t="s">
        <v>10765</v>
      </c>
      <c r="K5620">
        <v>41</v>
      </c>
      <c r="L5620">
        <v>41</v>
      </c>
      <c r="M5620">
        <f>(F5620*(1+0.05))</f>
        <v>0.38850000000000001</v>
      </c>
      <c r="N5620">
        <f>IFERROR(ROUND(( (-1.208*LN(L5620) + 7.5474 + 4.6991*(2.71828^(-0.009*L5620)) + 0.0001*L5620*L5620 - 0.0432*L5620 + 4.7166)/3),2), " ")</f>
        <v>3.14</v>
      </c>
      <c r="O5620">
        <f>IFERROR(MAX(MIN(ROUND(N5620*(Q5620/P5620),2),4.5),1.9)," ")</f>
        <v>2.96</v>
      </c>
      <c r="P5620">
        <f>13.098*F5620^-1.237</f>
        <v>44.806338281983834</v>
      </c>
      <c r="Q5620">
        <f>13.098*M5620^-1.237</f>
        <v>42.182109086218873</v>
      </c>
      <c r="R5620" s="5">
        <f>IFERROR(ROUND(MAX(MIN((-105.4*LN(O5620) + 163.83),95),10),0)," ")</f>
        <v>49</v>
      </c>
      <c r="S5620" s="5" t="str">
        <f>IFERROR(CONCATENATE("(",R5620,",",ROUND((1.2*W5620),2),")")," ")</f>
        <v>(49,0.47)</v>
      </c>
      <c r="T5620">
        <f>R5620-L5620</f>
        <v>8</v>
      </c>
      <c r="U5620" s="7" t="str">
        <f>IF((AND(T5620=0,H5620&gt;=L5620)),"Don’t change bids","OK")</f>
        <v>OK</v>
      </c>
      <c r="V5620" t="e">
        <f>IF((MATCH(F5620,W5620,0)),"Same","Diff")</f>
        <v>#N/A</v>
      </c>
      <c r="W5620" s="5">
        <f>ROUND(M5620,2)</f>
        <v>0.39</v>
      </c>
      <c r="X5620" s="5">
        <v>0.39</v>
      </c>
    </row>
    <row r="5621" spans="1:24" x14ac:dyDescent="0.25">
      <c r="A5621" t="s">
        <v>24</v>
      </c>
      <c r="B5621" t="s">
        <v>5633</v>
      </c>
      <c r="C5621" t="s">
        <v>4401</v>
      </c>
      <c r="D5621" t="s">
        <v>4402</v>
      </c>
      <c r="E5621" t="s">
        <v>569</v>
      </c>
      <c r="F5621" s="5">
        <v>0.37</v>
      </c>
      <c r="G5621" s="9">
        <v>0.1</v>
      </c>
      <c r="H5621" s="6">
        <f>G5621*100</f>
        <v>10</v>
      </c>
      <c r="I5621" t="s">
        <v>9716</v>
      </c>
      <c r="J5621" t="s">
        <v>10765</v>
      </c>
      <c r="K5621">
        <v>41</v>
      </c>
      <c r="L5621">
        <v>41</v>
      </c>
      <c r="M5621">
        <f>(F5621*(1+0.05))</f>
        <v>0.38850000000000001</v>
      </c>
      <c r="N5621">
        <f>IFERROR(ROUND(( (-1.208*LN(L5621) + 7.5474 + 4.6991*(2.71828^(-0.009*L5621)) + 0.0001*L5621*L5621 - 0.0432*L5621 + 4.7166)/3),2), " ")</f>
        <v>3.14</v>
      </c>
      <c r="O5621">
        <f>IFERROR(MAX(MIN(ROUND(N5621*(Q5621/P5621),2),4.5),1.9)," ")</f>
        <v>2.96</v>
      </c>
      <c r="P5621">
        <f>13.098*F5621^-1.237</f>
        <v>44.806338281983834</v>
      </c>
      <c r="Q5621">
        <f>13.098*M5621^-1.237</f>
        <v>42.182109086218873</v>
      </c>
      <c r="R5621" s="5">
        <f>IFERROR(ROUND(MAX(MIN((-105.4*LN(O5621) + 163.83),95),10),0)," ")</f>
        <v>49</v>
      </c>
      <c r="S5621" s="5" t="str">
        <f>IFERROR(CONCATENATE("(",R5621,",",ROUND((1.2*W5621),2),")")," ")</f>
        <v>(49,0.47)</v>
      </c>
      <c r="T5621">
        <f>R5621-L5621</f>
        <v>8</v>
      </c>
      <c r="U5621" s="7" t="str">
        <f>IF((AND(T5621=0,H5621&gt;=L5621)),"Don’t change bids","OK")</f>
        <v>OK</v>
      </c>
      <c r="V5621" t="e">
        <f>IF((MATCH(F5621,W5621,0)),"Same","Diff")</f>
        <v>#N/A</v>
      </c>
      <c r="W5621" s="5">
        <f>ROUND(M5621,2)</f>
        <v>0.39</v>
      </c>
      <c r="X5621" s="5">
        <v>0.39</v>
      </c>
    </row>
    <row r="5622" spans="1:24" x14ac:dyDescent="0.25">
      <c r="A5622" t="s">
        <v>24</v>
      </c>
      <c r="B5622" t="s">
        <v>5634</v>
      </c>
      <c r="C5622" t="s">
        <v>4401</v>
      </c>
      <c r="D5622" t="s">
        <v>4406</v>
      </c>
      <c r="E5622" t="s">
        <v>569</v>
      </c>
      <c r="F5622" s="5">
        <v>0.37</v>
      </c>
      <c r="G5622" s="9">
        <v>0.1</v>
      </c>
      <c r="H5622" s="6">
        <f>G5622*100</f>
        <v>10</v>
      </c>
      <c r="I5622" t="s">
        <v>9716</v>
      </c>
      <c r="J5622" t="s">
        <v>10765</v>
      </c>
      <c r="K5622">
        <v>41</v>
      </c>
      <c r="L5622">
        <v>41</v>
      </c>
      <c r="M5622">
        <f>(F5622*(1+0.05))</f>
        <v>0.38850000000000001</v>
      </c>
      <c r="N5622">
        <f>IFERROR(ROUND(( (-1.208*LN(L5622) + 7.5474 + 4.6991*(2.71828^(-0.009*L5622)) + 0.0001*L5622*L5622 - 0.0432*L5622 + 4.7166)/3),2), " ")</f>
        <v>3.14</v>
      </c>
      <c r="O5622">
        <f>IFERROR(MAX(MIN(ROUND(N5622*(Q5622/P5622),2),4.5),1.9)," ")</f>
        <v>2.96</v>
      </c>
      <c r="P5622">
        <f>13.098*F5622^-1.237</f>
        <v>44.806338281983834</v>
      </c>
      <c r="Q5622">
        <f>13.098*M5622^-1.237</f>
        <v>42.182109086218873</v>
      </c>
      <c r="R5622" s="5">
        <f>IFERROR(ROUND(MAX(MIN((-105.4*LN(O5622) + 163.83),95),10),0)," ")</f>
        <v>49</v>
      </c>
      <c r="S5622" s="5" t="str">
        <f>IFERROR(CONCATENATE("(",R5622,",",ROUND((1.2*W5622),2),")")," ")</f>
        <v>(49,0.47)</v>
      </c>
      <c r="T5622">
        <f>R5622-L5622</f>
        <v>8</v>
      </c>
      <c r="U5622" s="7" t="str">
        <f>IF((AND(T5622=0,H5622&gt;=L5622)),"Don’t change bids","OK")</f>
        <v>OK</v>
      </c>
      <c r="V5622" t="e">
        <f>IF((MATCH(F5622,W5622,0)),"Same","Diff")</f>
        <v>#N/A</v>
      </c>
      <c r="W5622" s="5">
        <f>ROUND(M5622,2)</f>
        <v>0.39</v>
      </c>
      <c r="X5622" s="5">
        <v>0.39</v>
      </c>
    </row>
    <row r="5623" spans="1:24" x14ac:dyDescent="0.25">
      <c r="A5623" t="s">
        <v>24</v>
      </c>
      <c r="B5623" t="s">
        <v>5635</v>
      </c>
      <c r="C5623" t="s">
        <v>4401</v>
      </c>
      <c r="D5623" t="s">
        <v>4402</v>
      </c>
      <c r="E5623" t="s">
        <v>569</v>
      </c>
      <c r="F5623" s="5">
        <v>0.37</v>
      </c>
      <c r="G5623" s="9">
        <v>0.1</v>
      </c>
      <c r="H5623" s="6">
        <f>G5623*100</f>
        <v>10</v>
      </c>
      <c r="I5623" t="s">
        <v>9716</v>
      </c>
      <c r="J5623" t="s">
        <v>10765</v>
      </c>
      <c r="K5623">
        <v>41</v>
      </c>
      <c r="L5623">
        <v>41</v>
      </c>
      <c r="M5623">
        <f>(F5623*(1+0.05))</f>
        <v>0.38850000000000001</v>
      </c>
      <c r="N5623">
        <f>IFERROR(ROUND(( (-1.208*LN(L5623) + 7.5474 + 4.6991*(2.71828^(-0.009*L5623)) + 0.0001*L5623*L5623 - 0.0432*L5623 + 4.7166)/3),2), " ")</f>
        <v>3.14</v>
      </c>
      <c r="O5623">
        <f>IFERROR(MAX(MIN(ROUND(N5623*(Q5623/P5623),2),4.5),1.9)," ")</f>
        <v>2.96</v>
      </c>
      <c r="P5623">
        <f>13.098*F5623^-1.237</f>
        <v>44.806338281983834</v>
      </c>
      <c r="Q5623">
        <f>13.098*M5623^-1.237</f>
        <v>42.182109086218873</v>
      </c>
      <c r="R5623" s="5">
        <f>IFERROR(ROUND(MAX(MIN((-105.4*LN(O5623) + 163.83),95),10),0)," ")</f>
        <v>49</v>
      </c>
      <c r="S5623" s="5" t="str">
        <f>IFERROR(CONCATENATE("(",R5623,",",ROUND((1.2*W5623),2),")")," ")</f>
        <v>(49,0.47)</v>
      </c>
      <c r="T5623">
        <f>R5623-L5623</f>
        <v>8</v>
      </c>
      <c r="U5623" s="7" t="str">
        <f>IF((AND(T5623=0,H5623&gt;=L5623)),"Don’t change bids","OK")</f>
        <v>OK</v>
      </c>
      <c r="V5623" t="e">
        <f>IF((MATCH(F5623,W5623,0)),"Same","Diff")</f>
        <v>#N/A</v>
      </c>
      <c r="W5623" s="5">
        <f>ROUND(M5623,2)</f>
        <v>0.39</v>
      </c>
      <c r="X5623" s="5">
        <v>0.39</v>
      </c>
    </row>
    <row r="5624" spans="1:24" x14ac:dyDescent="0.25">
      <c r="A5624" t="s">
        <v>24</v>
      </c>
      <c r="B5624" t="s">
        <v>5636</v>
      </c>
      <c r="C5624" t="s">
        <v>4401</v>
      </c>
      <c r="D5624" t="s">
        <v>4406</v>
      </c>
      <c r="E5624" t="s">
        <v>569</v>
      </c>
      <c r="F5624" s="5">
        <v>0.37</v>
      </c>
      <c r="G5624" s="9">
        <v>0.1</v>
      </c>
      <c r="H5624" s="6">
        <f>G5624*100</f>
        <v>10</v>
      </c>
      <c r="I5624" t="s">
        <v>9716</v>
      </c>
      <c r="J5624" t="s">
        <v>10765</v>
      </c>
      <c r="K5624">
        <v>41</v>
      </c>
      <c r="L5624">
        <v>41</v>
      </c>
      <c r="M5624">
        <f>(F5624*(1+0.05))</f>
        <v>0.38850000000000001</v>
      </c>
      <c r="N5624">
        <f>IFERROR(ROUND(( (-1.208*LN(L5624) + 7.5474 + 4.6991*(2.71828^(-0.009*L5624)) + 0.0001*L5624*L5624 - 0.0432*L5624 + 4.7166)/3),2), " ")</f>
        <v>3.14</v>
      </c>
      <c r="O5624">
        <f>IFERROR(MAX(MIN(ROUND(N5624*(Q5624/P5624),2),4.5),1.9)," ")</f>
        <v>2.96</v>
      </c>
      <c r="P5624">
        <f>13.098*F5624^-1.237</f>
        <v>44.806338281983834</v>
      </c>
      <c r="Q5624">
        <f>13.098*M5624^-1.237</f>
        <v>42.182109086218873</v>
      </c>
      <c r="R5624" s="5">
        <f>IFERROR(ROUND(MAX(MIN((-105.4*LN(O5624) + 163.83),95),10),0)," ")</f>
        <v>49</v>
      </c>
      <c r="S5624" s="5" t="str">
        <f>IFERROR(CONCATENATE("(",R5624,",",ROUND((1.2*W5624),2),")")," ")</f>
        <v>(49,0.47)</v>
      </c>
      <c r="T5624">
        <f>R5624-L5624</f>
        <v>8</v>
      </c>
      <c r="U5624" s="7" t="str">
        <f>IF((AND(T5624=0,H5624&gt;=L5624)),"Don’t change bids","OK")</f>
        <v>OK</v>
      </c>
      <c r="V5624" t="e">
        <f>IF((MATCH(F5624,W5624,0)),"Same","Diff")</f>
        <v>#N/A</v>
      </c>
      <c r="W5624" s="5">
        <f>ROUND(M5624,2)</f>
        <v>0.39</v>
      </c>
      <c r="X5624" s="5">
        <v>0.39</v>
      </c>
    </row>
    <row r="5625" spans="1:24" x14ac:dyDescent="0.25">
      <c r="A5625" t="s">
        <v>24</v>
      </c>
      <c r="B5625" t="s">
        <v>5637</v>
      </c>
      <c r="C5625" t="s">
        <v>4401</v>
      </c>
      <c r="D5625" t="s">
        <v>4406</v>
      </c>
      <c r="E5625" t="s">
        <v>569</v>
      </c>
      <c r="F5625" s="5">
        <v>0.37</v>
      </c>
      <c r="G5625" s="9">
        <v>0.1</v>
      </c>
      <c r="H5625" s="6">
        <f>G5625*100</f>
        <v>10</v>
      </c>
      <c r="I5625" t="s">
        <v>9716</v>
      </c>
      <c r="J5625" t="s">
        <v>10765</v>
      </c>
      <c r="K5625">
        <v>41</v>
      </c>
      <c r="L5625">
        <v>41</v>
      </c>
      <c r="M5625">
        <f>(F5625*(1+0.05))</f>
        <v>0.38850000000000001</v>
      </c>
      <c r="N5625">
        <f>IFERROR(ROUND(( (-1.208*LN(L5625) + 7.5474 + 4.6991*(2.71828^(-0.009*L5625)) + 0.0001*L5625*L5625 - 0.0432*L5625 + 4.7166)/3),2), " ")</f>
        <v>3.14</v>
      </c>
      <c r="O5625">
        <f>IFERROR(MAX(MIN(ROUND(N5625*(Q5625/P5625),2),4.5),1.9)," ")</f>
        <v>2.96</v>
      </c>
      <c r="P5625">
        <f>13.098*F5625^-1.237</f>
        <v>44.806338281983834</v>
      </c>
      <c r="Q5625">
        <f>13.098*M5625^-1.237</f>
        <v>42.182109086218873</v>
      </c>
      <c r="R5625" s="5">
        <f>IFERROR(ROUND(MAX(MIN((-105.4*LN(O5625) + 163.83),95),10),0)," ")</f>
        <v>49</v>
      </c>
      <c r="S5625" s="5" t="str">
        <f>IFERROR(CONCATENATE("(",R5625,",",ROUND((1.2*W5625),2),")")," ")</f>
        <v>(49,0.47)</v>
      </c>
      <c r="T5625">
        <f>R5625-L5625</f>
        <v>8</v>
      </c>
      <c r="U5625" s="7" t="str">
        <f>IF((AND(T5625=0,H5625&gt;=L5625)),"Don’t change bids","OK")</f>
        <v>OK</v>
      </c>
      <c r="V5625" t="e">
        <f>IF((MATCH(F5625,W5625,0)),"Same","Diff")</f>
        <v>#N/A</v>
      </c>
      <c r="W5625" s="5">
        <f>ROUND(M5625,2)</f>
        <v>0.39</v>
      </c>
      <c r="X5625" s="5">
        <v>0.39</v>
      </c>
    </row>
    <row r="5626" spans="1:24" x14ac:dyDescent="0.25">
      <c r="A5626" t="s">
        <v>24</v>
      </c>
      <c r="B5626" t="s">
        <v>5638</v>
      </c>
      <c r="C5626" t="s">
        <v>4401</v>
      </c>
      <c r="D5626" t="s">
        <v>4402</v>
      </c>
      <c r="E5626" t="s">
        <v>569</v>
      </c>
      <c r="F5626" s="5">
        <v>0.37</v>
      </c>
      <c r="G5626" s="9">
        <v>0.1</v>
      </c>
      <c r="H5626" s="6">
        <f>G5626*100</f>
        <v>10</v>
      </c>
      <c r="I5626" t="s">
        <v>9716</v>
      </c>
      <c r="J5626" t="s">
        <v>10765</v>
      </c>
      <c r="K5626">
        <v>41</v>
      </c>
      <c r="L5626">
        <v>41</v>
      </c>
      <c r="M5626">
        <f>(F5626*(1+0.05))</f>
        <v>0.38850000000000001</v>
      </c>
      <c r="N5626">
        <f>IFERROR(ROUND(( (-1.208*LN(L5626) + 7.5474 + 4.6991*(2.71828^(-0.009*L5626)) + 0.0001*L5626*L5626 - 0.0432*L5626 + 4.7166)/3),2), " ")</f>
        <v>3.14</v>
      </c>
      <c r="O5626">
        <f>IFERROR(MAX(MIN(ROUND(N5626*(Q5626/P5626),2),4.5),1.9)," ")</f>
        <v>2.96</v>
      </c>
      <c r="P5626">
        <f>13.098*F5626^-1.237</f>
        <v>44.806338281983834</v>
      </c>
      <c r="Q5626">
        <f>13.098*M5626^-1.237</f>
        <v>42.182109086218873</v>
      </c>
      <c r="R5626" s="5">
        <f>IFERROR(ROUND(MAX(MIN((-105.4*LN(O5626) + 163.83),95),10),0)," ")</f>
        <v>49</v>
      </c>
      <c r="S5626" s="5" t="str">
        <f>IFERROR(CONCATENATE("(",R5626,",",ROUND((1.2*W5626),2),")")," ")</f>
        <v>(49,0.47)</v>
      </c>
      <c r="T5626">
        <f>R5626-L5626</f>
        <v>8</v>
      </c>
      <c r="U5626" s="7" t="str">
        <f>IF((AND(T5626=0,H5626&gt;=L5626)),"Don’t change bids","OK")</f>
        <v>OK</v>
      </c>
      <c r="V5626" t="e">
        <f>IF((MATCH(F5626,W5626,0)),"Same","Diff")</f>
        <v>#N/A</v>
      </c>
      <c r="W5626" s="5">
        <f>ROUND(M5626,2)</f>
        <v>0.39</v>
      </c>
      <c r="X5626" s="5">
        <v>0.39</v>
      </c>
    </row>
    <row r="5627" spans="1:24" x14ac:dyDescent="0.25">
      <c r="A5627" t="s">
        <v>24</v>
      </c>
      <c r="B5627" t="s">
        <v>5639</v>
      </c>
      <c r="C5627" t="s">
        <v>4401</v>
      </c>
      <c r="D5627" t="s">
        <v>4406</v>
      </c>
      <c r="E5627" t="s">
        <v>569</v>
      </c>
      <c r="F5627" s="5">
        <v>0.37</v>
      </c>
      <c r="G5627" s="9">
        <v>0.1</v>
      </c>
      <c r="H5627" s="6">
        <f>G5627*100</f>
        <v>10</v>
      </c>
      <c r="I5627" t="s">
        <v>9716</v>
      </c>
      <c r="J5627" t="s">
        <v>10765</v>
      </c>
      <c r="K5627">
        <v>41</v>
      </c>
      <c r="L5627">
        <v>41</v>
      </c>
      <c r="M5627">
        <f>(F5627*(1+0.05))</f>
        <v>0.38850000000000001</v>
      </c>
      <c r="N5627">
        <f>IFERROR(ROUND(( (-1.208*LN(L5627) + 7.5474 + 4.6991*(2.71828^(-0.009*L5627)) + 0.0001*L5627*L5627 - 0.0432*L5627 + 4.7166)/3),2), " ")</f>
        <v>3.14</v>
      </c>
      <c r="O5627">
        <f>IFERROR(MAX(MIN(ROUND(N5627*(Q5627/P5627),2),4.5),1.9)," ")</f>
        <v>2.96</v>
      </c>
      <c r="P5627">
        <f>13.098*F5627^-1.237</f>
        <v>44.806338281983834</v>
      </c>
      <c r="Q5627">
        <f>13.098*M5627^-1.237</f>
        <v>42.182109086218873</v>
      </c>
      <c r="R5627" s="5">
        <f>IFERROR(ROUND(MAX(MIN((-105.4*LN(O5627) + 163.83),95),10),0)," ")</f>
        <v>49</v>
      </c>
      <c r="S5627" s="5" t="str">
        <f>IFERROR(CONCATENATE("(",R5627,",",ROUND((1.2*W5627),2),")")," ")</f>
        <v>(49,0.47)</v>
      </c>
      <c r="T5627">
        <f>R5627-L5627</f>
        <v>8</v>
      </c>
      <c r="U5627" s="7" t="str">
        <f>IF((AND(T5627=0,H5627&gt;=L5627)),"Don’t change bids","OK")</f>
        <v>OK</v>
      </c>
      <c r="V5627" t="e">
        <f>IF((MATCH(F5627,W5627,0)),"Same","Diff")</f>
        <v>#N/A</v>
      </c>
      <c r="W5627" s="5">
        <f>ROUND(M5627,2)</f>
        <v>0.39</v>
      </c>
      <c r="X5627" s="5">
        <v>0.39</v>
      </c>
    </row>
    <row r="5628" spans="1:24" x14ac:dyDescent="0.25">
      <c r="A5628" t="s">
        <v>24</v>
      </c>
      <c r="B5628" t="s">
        <v>5640</v>
      </c>
      <c r="C5628" t="s">
        <v>4401</v>
      </c>
      <c r="D5628" t="s">
        <v>4402</v>
      </c>
      <c r="E5628" t="s">
        <v>569</v>
      </c>
      <c r="F5628" s="5">
        <v>0.37</v>
      </c>
      <c r="G5628" s="9">
        <v>0.1</v>
      </c>
      <c r="H5628" s="6">
        <f>G5628*100</f>
        <v>10</v>
      </c>
      <c r="I5628" t="s">
        <v>9716</v>
      </c>
      <c r="J5628" t="s">
        <v>10765</v>
      </c>
      <c r="K5628">
        <v>41</v>
      </c>
      <c r="L5628">
        <v>41</v>
      </c>
      <c r="M5628">
        <f>(F5628*(1+0.05))</f>
        <v>0.38850000000000001</v>
      </c>
      <c r="N5628">
        <f>IFERROR(ROUND(( (-1.208*LN(L5628) + 7.5474 + 4.6991*(2.71828^(-0.009*L5628)) + 0.0001*L5628*L5628 - 0.0432*L5628 + 4.7166)/3),2), " ")</f>
        <v>3.14</v>
      </c>
      <c r="O5628">
        <f>IFERROR(MAX(MIN(ROUND(N5628*(Q5628/P5628),2),4.5),1.9)," ")</f>
        <v>2.96</v>
      </c>
      <c r="P5628">
        <f>13.098*F5628^-1.237</f>
        <v>44.806338281983834</v>
      </c>
      <c r="Q5628">
        <f>13.098*M5628^-1.237</f>
        <v>42.182109086218873</v>
      </c>
      <c r="R5628" s="5">
        <f>IFERROR(ROUND(MAX(MIN((-105.4*LN(O5628) + 163.83),95),10),0)," ")</f>
        <v>49</v>
      </c>
      <c r="S5628" s="5" t="str">
        <f>IFERROR(CONCATENATE("(",R5628,",",ROUND((1.2*W5628),2),")")," ")</f>
        <v>(49,0.47)</v>
      </c>
      <c r="T5628">
        <f>R5628-L5628</f>
        <v>8</v>
      </c>
      <c r="U5628" s="7" t="str">
        <f>IF((AND(T5628=0,H5628&gt;=L5628)),"Don’t change bids","OK")</f>
        <v>OK</v>
      </c>
      <c r="V5628" t="e">
        <f>IF((MATCH(F5628,W5628,0)),"Same","Diff")</f>
        <v>#N/A</v>
      </c>
      <c r="W5628" s="5">
        <f>ROUND(M5628,2)</f>
        <v>0.39</v>
      </c>
      <c r="X5628" s="5">
        <v>0.39</v>
      </c>
    </row>
    <row r="5629" spans="1:24" x14ac:dyDescent="0.25">
      <c r="A5629" t="s">
        <v>24</v>
      </c>
      <c r="B5629" t="s">
        <v>5641</v>
      </c>
      <c r="C5629" t="s">
        <v>4401</v>
      </c>
      <c r="D5629" t="s">
        <v>4402</v>
      </c>
      <c r="E5629" t="s">
        <v>569</v>
      </c>
      <c r="F5629" s="5">
        <v>0.37</v>
      </c>
      <c r="G5629" s="9">
        <v>0.1</v>
      </c>
      <c r="H5629" s="6">
        <f>G5629*100</f>
        <v>10</v>
      </c>
      <c r="I5629" t="s">
        <v>9716</v>
      </c>
      <c r="J5629" t="s">
        <v>10765</v>
      </c>
      <c r="K5629">
        <v>41</v>
      </c>
      <c r="L5629">
        <v>41</v>
      </c>
      <c r="M5629">
        <f>(F5629*(1+0.05))</f>
        <v>0.38850000000000001</v>
      </c>
      <c r="N5629">
        <f>IFERROR(ROUND(( (-1.208*LN(L5629) + 7.5474 + 4.6991*(2.71828^(-0.009*L5629)) + 0.0001*L5629*L5629 - 0.0432*L5629 + 4.7166)/3),2), " ")</f>
        <v>3.14</v>
      </c>
      <c r="O5629">
        <f>IFERROR(MAX(MIN(ROUND(N5629*(Q5629/P5629),2),4.5),1.9)," ")</f>
        <v>2.96</v>
      </c>
      <c r="P5629">
        <f>13.098*F5629^-1.237</f>
        <v>44.806338281983834</v>
      </c>
      <c r="Q5629">
        <f>13.098*M5629^-1.237</f>
        <v>42.182109086218873</v>
      </c>
      <c r="R5629" s="5">
        <f>IFERROR(ROUND(MAX(MIN((-105.4*LN(O5629) + 163.83),95),10),0)," ")</f>
        <v>49</v>
      </c>
      <c r="S5629" s="5" t="str">
        <f>IFERROR(CONCATENATE("(",R5629,",",ROUND((1.2*W5629),2),")")," ")</f>
        <v>(49,0.47)</v>
      </c>
      <c r="T5629">
        <f>R5629-L5629</f>
        <v>8</v>
      </c>
      <c r="U5629" s="7" t="str">
        <f>IF((AND(T5629=0,H5629&gt;=L5629)),"Don’t change bids","OK")</f>
        <v>OK</v>
      </c>
      <c r="V5629" t="e">
        <f>IF((MATCH(F5629,W5629,0)),"Same","Diff")</f>
        <v>#N/A</v>
      </c>
      <c r="W5629" s="5">
        <f>ROUND(M5629,2)</f>
        <v>0.39</v>
      </c>
      <c r="X5629" s="5">
        <v>0.39</v>
      </c>
    </row>
    <row r="5630" spans="1:24" x14ac:dyDescent="0.25">
      <c r="A5630" t="s">
        <v>24</v>
      </c>
      <c r="B5630" t="s">
        <v>5642</v>
      </c>
      <c r="C5630" t="s">
        <v>4401</v>
      </c>
      <c r="D5630" t="s">
        <v>4402</v>
      </c>
      <c r="E5630" t="s">
        <v>569</v>
      </c>
      <c r="F5630" s="5">
        <v>0.37</v>
      </c>
      <c r="G5630" s="9">
        <v>0.1</v>
      </c>
      <c r="H5630" s="6">
        <f>G5630*100</f>
        <v>10</v>
      </c>
      <c r="I5630" t="s">
        <v>9716</v>
      </c>
      <c r="J5630" t="s">
        <v>10765</v>
      </c>
      <c r="K5630">
        <v>41</v>
      </c>
      <c r="L5630">
        <v>41</v>
      </c>
      <c r="M5630">
        <f>(F5630*(1+0.05))</f>
        <v>0.38850000000000001</v>
      </c>
      <c r="N5630">
        <f>IFERROR(ROUND(( (-1.208*LN(L5630) + 7.5474 + 4.6991*(2.71828^(-0.009*L5630)) + 0.0001*L5630*L5630 - 0.0432*L5630 + 4.7166)/3),2), " ")</f>
        <v>3.14</v>
      </c>
      <c r="O5630">
        <f>IFERROR(MAX(MIN(ROUND(N5630*(Q5630/P5630),2),4.5),1.9)," ")</f>
        <v>2.96</v>
      </c>
      <c r="P5630">
        <f>13.098*F5630^-1.237</f>
        <v>44.806338281983834</v>
      </c>
      <c r="Q5630">
        <f>13.098*M5630^-1.237</f>
        <v>42.182109086218873</v>
      </c>
      <c r="R5630" s="5">
        <f>IFERROR(ROUND(MAX(MIN((-105.4*LN(O5630) + 163.83),95),10),0)," ")</f>
        <v>49</v>
      </c>
      <c r="S5630" s="5" t="str">
        <f>IFERROR(CONCATENATE("(",R5630,",",ROUND((1.2*W5630),2),")")," ")</f>
        <v>(49,0.47)</v>
      </c>
      <c r="T5630">
        <f>R5630-L5630</f>
        <v>8</v>
      </c>
      <c r="U5630" s="7" t="str">
        <f>IF((AND(T5630=0,H5630&gt;=L5630)),"Don’t change bids","OK")</f>
        <v>OK</v>
      </c>
      <c r="V5630" t="e">
        <f>IF((MATCH(F5630,W5630,0)),"Same","Diff")</f>
        <v>#N/A</v>
      </c>
      <c r="W5630" s="5">
        <f>ROUND(M5630,2)</f>
        <v>0.39</v>
      </c>
      <c r="X5630" s="5">
        <v>0.39</v>
      </c>
    </row>
    <row r="5631" spans="1:24" x14ac:dyDescent="0.25">
      <c r="A5631" t="s">
        <v>24</v>
      </c>
      <c r="B5631" t="s">
        <v>5643</v>
      </c>
      <c r="C5631" t="s">
        <v>4401</v>
      </c>
      <c r="D5631" t="s">
        <v>4402</v>
      </c>
      <c r="E5631" t="s">
        <v>569</v>
      </c>
      <c r="F5631" s="5">
        <v>0.37</v>
      </c>
      <c r="G5631" s="9">
        <v>0.1</v>
      </c>
      <c r="H5631" s="6">
        <f>G5631*100</f>
        <v>10</v>
      </c>
      <c r="I5631" t="s">
        <v>9716</v>
      </c>
      <c r="J5631" t="s">
        <v>10765</v>
      </c>
      <c r="K5631">
        <v>41</v>
      </c>
      <c r="L5631">
        <v>41</v>
      </c>
      <c r="M5631">
        <f>(F5631*(1+0.05))</f>
        <v>0.38850000000000001</v>
      </c>
      <c r="N5631">
        <f>IFERROR(ROUND(( (-1.208*LN(L5631) + 7.5474 + 4.6991*(2.71828^(-0.009*L5631)) + 0.0001*L5631*L5631 - 0.0432*L5631 + 4.7166)/3),2), " ")</f>
        <v>3.14</v>
      </c>
      <c r="O5631">
        <f>IFERROR(MAX(MIN(ROUND(N5631*(Q5631/P5631),2),4.5),1.9)," ")</f>
        <v>2.96</v>
      </c>
      <c r="P5631">
        <f>13.098*F5631^-1.237</f>
        <v>44.806338281983834</v>
      </c>
      <c r="Q5631">
        <f>13.098*M5631^-1.237</f>
        <v>42.182109086218873</v>
      </c>
      <c r="R5631" s="5">
        <f>IFERROR(ROUND(MAX(MIN((-105.4*LN(O5631) + 163.83),95),10),0)," ")</f>
        <v>49</v>
      </c>
      <c r="S5631" s="5" t="str">
        <f>IFERROR(CONCATENATE("(",R5631,",",ROUND((1.2*W5631),2),")")," ")</f>
        <v>(49,0.47)</v>
      </c>
      <c r="T5631">
        <f>R5631-L5631</f>
        <v>8</v>
      </c>
      <c r="U5631" s="7" t="str">
        <f>IF((AND(T5631=0,H5631&gt;=L5631)),"Don’t change bids","OK")</f>
        <v>OK</v>
      </c>
      <c r="V5631" t="e">
        <f>IF((MATCH(F5631,W5631,0)),"Same","Diff")</f>
        <v>#N/A</v>
      </c>
      <c r="W5631" s="5">
        <f>ROUND(M5631,2)</f>
        <v>0.39</v>
      </c>
      <c r="X5631" s="5">
        <v>0.39</v>
      </c>
    </row>
    <row r="5632" spans="1:24" x14ac:dyDescent="0.25">
      <c r="A5632" t="s">
        <v>24</v>
      </c>
      <c r="B5632" t="s">
        <v>5644</v>
      </c>
      <c r="C5632" t="s">
        <v>4401</v>
      </c>
      <c r="D5632" t="s">
        <v>4406</v>
      </c>
      <c r="E5632" t="s">
        <v>569</v>
      </c>
      <c r="F5632" s="5">
        <v>0.37</v>
      </c>
      <c r="G5632" s="9">
        <v>0.1</v>
      </c>
      <c r="H5632" s="6">
        <f>G5632*100</f>
        <v>10</v>
      </c>
      <c r="I5632" t="s">
        <v>9716</v>
      </c>
      <c r="J5632" t="s">
        <v>10765</v>
      </c>
      <c r="K5632">
        <v>41</v>
      </c>
      <c r="L5632">
        <v>41</v>
      </c>
      <c r="M5632">
        <f>(F5632*(1+0.05))</f>
        <v>0.38850000000000001</v>
      </c>
      <c r="N5632">
        <f>IFERROR(ROUND(( (-1.208*LN(L5632) + 7.5474 + 4.6991*(2.71828^(-0.009*L5632)) + 0.0001*L5632*L5632 - 0.0432*L5632 + 4.7166)/3),2), " ")</f>
        <v>3.14</v>
      </c>
      <c r="O5632">
        <f>IFERROR(MAX(MIN(ROUND(N5632*(Q5632/P5632),2),4.5),1.9)," ")</f>
        <v>2.96</v>
      </c>
      <c r="P5632">
        <f>13.098*F5632^-1.237</f>
        <v>44.806338281983834</v>
      </c>
      <c r="Q5632">
        <f>13.098*M5632^-1.237</f>
        <v>42.182109086218873</v>
      </c>
      <c r="R5632" s="5">
        <f>IFERROR(ROUND(MAX(MIN((-105.4*LN(O5632) + 163.83),95),10),0)," ")</f>
        <v>49</v>
      </c>
      <c r="S5632" s="5" t="str">
        <f>IFERROR(CONCATENATE("(",R5632,",",ROUND((1.2*W5632),2),")")," ")</f>
        <v>(49,0.47)</v>
      </c>
      <c r="T5632">
        <f>R5632-L5632</f>
        <v>8</v>
      </c>
      <c r="U5632" s="7" t="str">
        <f>IF((AND(T5632=0,H5632&gt;=L5632)),"Don’t change bids","OK")</f>
        <v>OK</v>
      </c>
      <c r="V5632" t="e">
        <f>IF((MATCH(F5632,W5632,0)),"Same","Diff")</f>
        <v>#N/A</v>
      </c>
      <c r="W5632" s="5">
        <f>ROUND(M5632,2)</f>
        <v>0.39</v>
      </c>
      <c r="X5632" s="5">
        <v>0.39</v>
      </c>
    </row>
    <row r="5633" spans="1:24" x14ac:dyDescent="0.25">
      <c r="A5633" t="s">
        <v>24</v>
      </c>
      <c r="B5633" t="s">
        <v>5645</v>
      </c>
      <c r="C5633" t="s">
        <v>4401</v>
      </c>
      <c r="D5633" t="s">
        <v>4411</v>
      </c>
      <c r="E5633" t="s">
        <v>569</v>
      </c>
      <c r="F5633" s="5">
        <v>0.37</v>
      </c>
      <c r="G5633" s="9">
        <v>0.1</v>
      </c>
      <c r="H5633" s="6">
        <f>G5633*100</f>
        <v>10</v>
      </c>
      <c r="I5633" t="s">
        <v>9716</v>
      </c>
      <c r="J5633" t="s">
        <v>10765</v>
      </c>
      <c r="K5633">
        <v>41</v>
      </c>
      <c r="L5633">
        <v>41</v>
      </c>
      <c r="M5633">
        <f>(F5633*(1+0.05))</f>
        <v>0.38850000000000001</v>
      </c>
      <c r="N5633">
        <f>IFERROR(ROUND(( (-1.208*LN(L5633) + 7.5474 + 4.6991*(2.71828^(-0.009*L5633)) + 0.0001*L5633*L5633 - 0.0432*L5633 + 4.7166)/3),2), " ")</f>
        <v>3.14</v>
      </c>
      <c r="O5633">
        <f>IFERROR(MAX(MIN(ROUND(N5633*(Q5633/P5633),2),4.5),1.9)," ")</f>
        <v>2.96</v>
      </c>
      <c r="P5633">
        <f>13.098*F5633^-1.237</f>
        <v>44.806338281983834</v>
      </c>
      <c r="Q5633">
        <f>13.098*M5633^-1.237</f>
        <v>42.182109086218873</v>
      </c>
      <c r="R5633" s="5">
        <f>IFERROR(ROUND(MAX(MIN((-105.4*LN(O5633) + 163.83),95),10),0)," ")</f>
        <v>49</v>
      </c>
      <c r="S5633" s="5" t="str">
        <f>IFERROR(CONCATENATE("(",R5633,",",ROUND((1.2*W5633),2),")")," ")</f>
        <v>(49,0.47)</v>
      </c>
      <c r="T5633">
        <f>R5633-L5633</f>
        <v>8</v>
      </c>
      <c r="U5633" s="7" t="str">
        <f>IF((AND(T5633=0,H5633&gt;=L5633)),"Don’t change bids","OK")</f>
        <v>OK</v>
      </c>
      <c r="V5633" t="e">
        <f>IF((MATCH(F5633,W5633,0)),"Same","Diff")</f>
        <v>#N/A</v>
      </c>
      <c r="W5633" s="5">
        <f>ROUND(M5633,2)</f>
        <v>0.39</v>
      </c>
      <c r="X5633" s="5">
        <v>0.39</v>
      </c>
    </row>
    <row r="5634" spans="1:24" x14ac:dyDescent="0.25">
      <c r="A5634" t="s">
        <v>24</v>
      </c>
      <c r="B5634" t="s">
        <v>5646</v>
      </c>
      <c r="C5634" t="s">
        <v>4401</v>
      </c>
      <c r="D5634" t="s">
        <v>4406</v>
      </c>
      <c r="E5634" t="s">
        <v>569</v>
      </c>
      <c r="F5634" s="5">
        <v>0.37</v>
      </c>
      <c r="G5634" s="9">
        <v>0.1</v>
      </c>
      <c r="H5634" s="6">
        <f>G5634*100</f>
        <v>10</v>
      </c>
      <c r="I5634" t="s">
        <v>9716</v>
      </c>
      <c r="J5634" t="s">
        <v>10765</v>
      </c>
      <c r="K5634">
        <v>41</v>
      </c>
      <c r="L5634">
        <v>41</v>
      </c>
      <c r="M5634">
        <f>(F5634*(1+0.05))</f>
        <v>0.38850000000000001</v>
      </c>
      <c r="N5634">
        <f>IFERROR(ROUND(( (-1.208*LN(L5634) + 7.5474 + 4.6991*(2.71828^(-0.009*L5634)) + 0.0001*L5634*L5634 - 0.0432*L5634 + 4.7166)/3),2), " ")</f>
        <v>3.14</v>
      </c>
      <c r="O5634">
        <f>IFERROR(MAX(MIN(ROUND(N5634*(Q5634/P5634),2),4.5),1.9)," ")</f>
        <v>2.96</v>
      </c>
      <c r="P5634">
        <f>13.098*F5634^-1.237</f>
        <v>44.806338281983834</v>
      </c>
      <c r="Q5634">
        <f>13.098*M5634^-1.237</f>
        <v>42.182109086218873</v>
      </c>
      <c r="R5634" s="5">
        <f>IFERROR(ROUND(MAX(MIN((-105.4*LN(O5634) + 163.83),95),10),0)," ")</f>
        <v>49</v>
      </c>
      <c r="S5634" s="5" t="str">
        <f>IFERROR(CONCATENATE("(",R5634,",",ROUND((1.2*W5634),2),")")," ")</f>
        <v>(49,0.47)</v>
      </c>
      <c r="T5634">
        <f>R5634-L5634</f>
        <v>8</v>
      </c>
      <c r="U5634" s="7" t="str">
        <f>IF((AND(T5634=0,H5634&gt;=L5634)),"Don’t change bids","OK")</f>
        <v>OK</v>
      </c>
      <c r="V5634" t="e">
        <f>IF((MATCH(F5634,W5634,0)),"Same","Diff")</f>
        <v>#N/A</v>
      </c>
      <c r="W5634" s="5">
        <f>ROUND(M5634,2)</f>
        <v>0.39</v>
      </c>
      <c r="X5634" s="5">
        <v>0.39</v>
      </c>
    </row>
    <row r="5635" spans="1:24" x14ac:dyDescent="0.25">
      <c r="A5635" t="s">
        <v>24</v>
      </c>
      <c r="B5635" t="s">
        <v>5647</v>
      </c>
      <c r="C5635" t="s">
        <v>4401</v>
      </c>
      <c r="D5635" t="s">
        <v>4402</v>
      </c>
      <c r="E5635" t="s">
        <v>569</v>
      </c>
      <c r="F5635" s="5">
        <v>0.37</v>
      </c>
      <c r="G5635" s="9">
        <v>0.1</v>
      </c>
      <c r="H5635" s="6">
        <f>G5635*100</f>
        <v>10</v>
      </c>
      <c r="I5635" t="s">
        <v>9716</v>
      </c>
      <c r="J5635" t="s">
        <v>10765</v>
      </c>
      <c r="K5635">
        <v>41</v>
      </c>
      <c r="L5635">
        <v>41</v>
      </c>
      <c r="M5635">
        <f>(F5635*(1+0.05))</f>
        <v>0.38850000000000001</v>
      </c>
      <c r="N5635">
        <f>IFERROR(ROUND(( (-1.208*LN(L5635) + 7.5474 + 4.6991*(2.71828^(-0.009*L5635)) + 0.0001*L5635*L5635 - 0.0432*L5635 + 4.7166)/3),2), " ")</f>
        <v>3.14</v>
      </c>
      <c r="O5635">
        <f>IFERROR(MAX(MIN(ROUND(N5635*(Q5635/P5635),2),4.5),1.9)," ")</f>
        <v>2.96</v>
      </c>
      <c r="P5635">
        <f>13.098*F5635^-1.237</f>
        <v>44.806338281983834</v>
      </c>
      <c r="Q5635">
        <f>13.098*M5635^-1.237</f>
        <v>42.182109086218873</v>
      </c>
      <c r="R5635" s="5">
        <f>IFERROR(ROUND(MAX(MIN((-105.4*LN(O5635) + 163.83),95),10),0)," ")</f>
        <v>49</v>
      </c>
      <c r="S5635" s="5" t="str">
        <f>IFERROR(CONCATENATE("(",R5635,",",ROUND((1.2*W5635),2),")")," ")</f>
        <v>(49,0.47)</v>
      </c>
      <c r="T5635">
        <f>R5635-L5635</f>
        <v>8</v>
      </c>
      <c r="U5635" s="7" t="str">
        <f>IF((AND(T5635=0,H5635&gt;=L5635)),"Don’t change bids","OK")</f>
        <v>OK</v>
      </c>
      <c r="V5635" t="e">
        <f>IF((MATCH(F5635,W5635,0)),"Same","Diff")</f>
        <v>#N/A</v>
      </c>
      <c r="W5635" s="5">
        <f>ROUND(M5635,2)</f>
        <v>0.39</v>
      </c>
      <c r="X5635" s="5">
        <v>0.39</v>
      </c>
    </row>
    <row r="5636" spans="1:24" x14ac:dyDescent="0.25">
      <c r="A5636" t="s">
        <v>24</v>
      </c>
      <c r="B5636" t="s">
        <v>5648</v>
      </c>
      <c r="C5636" t="s">
        <v>4401</v>
      </c>
      <c r="D5636" t="s">
        <v>4402</v>
      </c>
      <c r="E5636" t="s">
        <v>569</v>
      </c>
      <c r="F5636" s="5">
        <v>0.37</v>
      </c>
      <c r="G5636" s="9">
        <v>0.1</v>
      </c>
      <c r="H5636" s="6">
        <f>G5636*100</f>
        <v>10</v>
      </c>
      <c r="I5636" t="s">
        <v>9716</v>
      </c>
      <c r="J5636" t="s">
        <v>10765</v>
      </c>
      <c r="K5636">
        <v>41</v>
      </c>
      <c r="L5636">
        <v>41</v>
      </c>
      <c r="M5636">
        <f>(F5636*(1+0.05))</f>
        <v>0.38850000000000001</v>
      </c>
      <c r="N5636">
        <f>IFERROR(ROUND(( (-1.208*LN(L5636) + 7.5474 + 4.6991*(2.71828^(-0.009*L5636)) + 0.0001*L5636*L5636 - 0.0432*L5636 + 4.7166)/3),2), " ")</f>
        <v>3.14</v>
      </c>
      <c r="O5636">
        <f>IFERROR(MAX(MIN(ROUND(N5636*(Q5636/P5636),2),4.5),1.9)," ")</f>
        <v>2.96</v>
      </c>
      <c r="P5636">
        <f>13.098*F5636^-1.237</f>
        <v>44.806338281983834</v>
      </c>
      <c r="Q5636">
        <f>13.098*M5636^-1.237</f>
        <v>42.182109086218873</v>
      </c>
      <c r="R5636" s="5">
        <f>IFERROR(ROUND(MAX(MIN((-105.4*LN(O5636) + 163.83),95),10),0)," ")</f>
        <v>49</v>
      </c>
      <c r="S5636" s="5" t="str">
        <f>IFERROR(CONCATENATE("(",R5636,",",ROUND((1.2*W5636),2),")")," ")</f>
        <v>(49,0.47)</v>
      </c>
      <c r="T5636">
        <f>R5636-L5636</f>
        <v>8</v>
      </c>
      <c r="U5636" s="7" t="str">
        <f>IF((AND(T5636=0,H5636&gt;=L5636)),"Don’t change bids","OK")</f>
        <v>OK</v>
      </c>
      <c r="V5636" t="e">
        <f>IF((MATCH(F5636,W5636,0)),"Same","Diff")</f>
        <v>#N/A</v>
      </c>
      <c r="W5636" s="5">
        <f>ROUND(M5636,2)</f>
        <v>0.39</v>
      </c>
      <c r="X5636" s="5">
        <v>0.39</v>
      </c>
    </row>
    <row r="5637" spans="1:24" x14ac:dyDescent="0.25">
      <c r="A5637" t="s">
        <v>24</v>
      </c>
      <c r="B5637" t="s">
        <v>5649</v>
      </c>
      <c r="C5637" t="s">
        <v>4401</v>
      </c>
      <c r="D5637" t="s">
        <v>4406</v>
      </c>
      <c r="E5637" t="s">
        <v>569</v>
      </c>
      <c r="F5637" s="5">
        <v>0.37</v>
      </c>
      <c r="G5637" s="9">
        <v>0.1</v>
      </c>
      <c r="H5637" s="6">
        <f>G5637*100</f>
        <v>10</v>
      </c>
      <c r="I5637" t="s">
        <v>9716</v>
      </c>
      <c r="J5637" t="s">
        <v>10765</v>
      </c>
      <c r="K5637">
        <v>41</v>
      </c>
      <c r="L5637">
        <v>41</v>
      </c>
      <c r="M5637">
        <f>(F5637*(1+0.05))</f>
        <v>0.38850000000000001</v>
      </c>
      <c r="N5637">
        <f>IFERROR(ROUND(( (-1.208*LN(L5637) + 7.5474 + 4.6991*(2.71828^(-0.009*L5637)) + 0.0001*L5637*L5637 - 0.0432*L5637 + 4.7166)/3),2), " ")</f>
        <v>3.14</v>
      </c>
      <c r="O5637">
        <f>IFERROR(MAX(MIN(ROUND(N5637*(Q5637/P5637),2),4.5),1.9)," ")</f>
        <v>2.96</v>
      </c>
      <c r="P5637">
        <f>13.098*F5637^-1.237</f>
        <v>44.806338281983834</v>
      </c>
      <c r="Q5637">
        <f>13.098*M5637^-1.237</f>
        <v>42.182109086218873</v>
      </c>
      <c r="R5637" s="5">
        <f>IFERROR(ROUND(MAX(MIN((-105.4*LN(O5637) + 163.83),95),10),0)," ")</f>
        <v>49</v>
      </c>
      <c r="S5637" s="5" t="str">
        <f>IFERROR(CONCATENATE("(",R5637,",",ROUND((1.2*W5637),2),")")," ")</f>
        <v>(49,0.47)</v>
      </c>
      <c r="T5637">
        <f>R5637-L5637</f>
        <v>8</v>
      </c>
      <c r="U5637" s="7" t="str">
        <f>IF((AND(T5637=0,H5637&gt;=L5637)),"Don’t change bids","OK")</f>
        <v>OK</v>
      </c>
      <c r="V5637" t="e">
        <f>IF((MATCH(F5637,W5637,0)),"Same","Diff")</f>
        <v>#N/A</v>
      </c>
      <c r="W5637" s="5">
        <f>ROUND(M5637,2)</f>
        <v>0.39</v>
      </c>
      <c r="X5637" s="5">
        <v>0.39</v>
      </c>
    </row>
    <row r="5638" spans="1:24" x14ac:dyDescent="0.25">
      <c r="A5638" t="s">
        <v>24</v>
      </c>
      <c r="B5638" t="s">
        <v>5650</v>
      </c>
      <c r="C5638" t="s">
        <v>4401</v>
      </c>
      <c r="D5638" t="s">
        <v>4402</v>
      </c>
      <c r="E5638" t="s">
        <v>569</v>
      </c>
      <c r="F5638" s="5">
        <v>0.37</v>
      </c>
      <c r="G5638" s="9">
        <v>0.1</v>
      </c>
      <c r="H5638" s="6">
        <f>G5638*100</f>
        <v>10</v>
      </c>
      <c r="I5638" t="s">
        <v>9716</v>
      </c>
      <c r="J5638" t="s">
        <v>10765</v>
      </c>
      <c r="K5638">
        <v>41</v>
      </c>
      <c r="L5638">
        <v>41</v>
      </c>
      <c r="M5638">
        <f>(F5638*(1+0.05))</f>
        <v>0.38850000000000001</v>
      </c>
      <c r="N5638">
        <f>IFERROR(ROUND(( (-1.208*LN(L5638) + 7.5474 + 4.6991*(2.71828^(-0.009*L5638)) + 0.0001*L5638*L5638 - 0.0432*L5638 + 4.7166)/3),2), " ")</f>
        <v>3.14</v>
      </c>
      <c r="O5638">
        <f>IFERROR(MAX(MIN(ROUND(N5638*(Q5638/P5638),2),4.5),1.9)," ")</f>
        <v>2.96</v>
      </c>
      <c r="P5638">
        <f>13.098*F5638^-1.237</f>
        <v>44.806338281983834</v>
      </c>
      <c r="Q5638">
        <f>13.098*M5638^-1.237</f>
        <v>42.182109086218873</v>
      </c>
      <c r="R5638" s="5">
        <f>IFERROR(ROUND(MAX(MIN((-105.4*LN(O5638) + 163.83),95),10),0)," ")</f>
        <v>49</v>
      </c>
      <c r="S5638" s="5" t="str">
        <f>IFERROR(CONCATENATE("(",R5638,",",ROUND((1.2*W5638),2),")")," ")</f>
        <v>(49,0.47)</v>
      </c>
      <c r="T5638">
        <f>R5638-L5638</f>
        <v>8</v>
      </c>
      <c r="U5638" s="7" t="str">
        <f>IF((AND(T5638=0,H5638&gt;=L5638)),"Don’t change bids","OK")</f>
        <v>OK</v>
      </c>
      <c r="V5638" t="e">
        <f>IF((MATCH(F5638,W5638,0)),"Same","Diff")</f>
        <v>#N/A</v>
      </c>
      <c r="W5638" s="5">
        <f>ROUND(M5638,2)</f>
        <v>0.39</v>
      </c>
      <c r="X5638" s="5">
        <v>0.39</v>
      </c>
    </row>
    <row r="5639" spans="1:24" x14ac:dyDescent="0.25">
      <c r="A5639" t="s">
        <v>24</v>
      </c>
      <c r="B5639" t="s">
        <v>5651</v>
      </c>
      <c r="C5639" t="s">
        <v>4401</v>
      </c>
      <c r="D5639" t="s">
        <v>4402</v>
      </c>
      <c r="E5639" t="s">
        <v>569</v>
      </c>
      <c r="F5639" s="5">
        <v>0.37</v>
      </c>
      <c r="G5639" s="9">
        <v>0.1</v>
      </c>
      <c r="H5639" s="6">
        <f>G5639*100</f>
        <v>10</v>
      </c>
      <c r="I5639" t="s">
        <v>9716</v>
      </c>
      <c r="J5639" t="s">
        <v>10765</v>
      </c>
      <c r="K5639">
        <v>41</v>
      </c>
      <c r="L5639">
        <v>41</v>
      </c>
      <c r="M5639">
        <f>(F5639*(1+0.05))</f>
        <v>0.38850000000000001</v>
      </c>
      <c r="N5639">
        <f>IFERROR(ROUND(( (-1.208*LN(L5639) + 7.5474 + 4.6991*(2.71828^(-0.009*L5639)) + 0.0001*L5639*L5639 - 0.0432*L5639 + 4.7166)/3),2), " ")</f>
        <v>3.14</v>
      </c>
      <c r="O5639">
        <f>IFERROR(MAX(MIN(ROUND(N5639*(Q5639/P5639),2),4.5),1.9)," ")</f>
        <v>2.96</v>
      </c>
      <c r="P5639">
        <f>13.098*F5639^-1.237</f>
        <v>44.806338281983834</v>
      </c>
      <c r="Q5639">
        <f>13.098*M5639^-1.237</f>
        <v>42.182109086218873</v>
      </c>
      <c r="R5639" s="5">
        <f>IFERROR(ROUND(MAX(MIN((-105.4*LN(O5639) + 163.83),95),10),0)," ")</f>
        <v>49</v>
      </c>
      <c r="S5639" s="5" t="str">
        <f>IFERROR(CONCATENATE("(",R5639,",",ROUND((1.2*W5639),2),")")," ")</f>
        <v>(49,0.47)</v>
      </c>
      <c r="T5639">
        <f>R5639-L5639</f>
        <v>8</v>
      </c>
      <c r="U5639" s="7" t="str">
        <f>IF((AND(T5639=0,H5639&gt;=L5639)),"Don’t change bids","OK")</f>
        <v>OK</v>
      </c>
      <c r="V5639" t="e">
        <f>IF((MATCH(F5639,W5639,0)),"Same","Diff")</f>
        <v>#N/A</v>
      </c>
      <c r="W5639" s="5">
        <f>ROUND(M5639,2)</f>
        <v>0.39</v>
      </c>
      <c r="X5639" s="5">
        <v>0.39</v>
      </c>
    </row>
    <row r="5640" spans="1:24" x14ac:dyDescent="0.25">
      <c r="A5640" t="s">
        <v>24</v>
      </c>
      <c r="B5640" t="s">
        <v>5652</v>
      </c>
      <c r="C5640" t="s">
        <v>4401</v>
      </c>
      <c r="D5640" t="s">
        <v>4406</v>
      </c>
      <c r="E5640" t="s">
        <v>569</v>
      </c>
      <c r="F5640" s="5">
        <v>0.37</v>
      </c>
      <c r="G5640" s="9">
        <v>0.1</v>
      </c>
      <c r="H5640" s="6">
        <f>G5640*100</f>
        <v>10</v>
      </c>
      <c r="I5640" t="s">
        <v>9716</v>
      </c>
      <c r="J5640" t="s">
        <v>10765</v>
      </c>
      <c r="K5640">
        <v>41</v>
      </c>
      <c r="L5640">
        <v>41</v>
      </c>
      <c r="M5640">
        <f>(F5640*(1+0.05))</f>
        <v>0.38850000000000001</v>
      </c>
      <c r="N5640">
        <f>IFERROR(ROUND(( (-1.208*LN(L5640) + 7.5474 + 4.6991*(2.71828^(-0.009*L5640)) + 0.0001*L5640*L5640 - 0.0432*L5640 + 4.7166)/3),2), " ")</f>
        <v>3.14</v>
      </c>
      <c r="O5640">
        <f>IFERROR(MAX(MIN(ROUND(N5640*(Q5640/P5640),2),4.5),1.9)," ")</f>
        <v>2.96</v>
      </c>
      <c r="P5640">
        <f>13.098*F5640^-1.237</f>
        <v>44.806338281983834</v>
      </c>
      <c r="Q5640">
        <f>13.098*M5640^-1.237</f>
        <v>42.182109086218873</v>
      </c>
      <c r="R5640" s="5">
        <f>IFERROR(ROUND(MAX(MIN((-105.4*LN(O5640) + 163.83),95),10),0)," ")</f>
        <v>49</v>
      </c>
      <c r="S5640" s="5" t="str">
        <f>IFERROR(CONCATENATE("(",R5640,",",ROUND((1.2*W5640),2),")")," ")</f>
        <v>(49,0.47)</v>
      </c>
      <c r="T5640">
        <f>R5640-L5640</f>
        <v>8</v>
      </c>
      <c r="U5640" s="7" t="str">
        <f>IF((AND(T5640=0,H5640&gt;=L5640)),"Don’t change bids","OK")</f>
        <v>OK</v>
      </c>
      <c r="V5640" t="e">
        <f>IF((MATCH(F5640,W5640,0)),"Same","Diff")</f>
        <v>#N/A</v>
      </c>
      <c r="W5640" s="5">
        <f>ROUND(M5640,2)</f>
        <v>0.39</v>
      </c>
      <c r="X5640" s="5">
        <v>0.39</v>
      </c>
    </row>
    <row r="5641" spans="1:24" x14ac:dyDescent="0.25">
      <c r="A5641" t="s">
        <v>24</v>
      </c>
      <c r="B5641" t="s">
        <v>5653</v>
      </c>
      <c r="C5641" t="s">
        <v>4401</v>
      </c>
      <c r="D5641" t="s">
        <v>4406</v>
      </c>
      <c r="E5641" t="s">
        <v>569</v>
      </c>
      <c r="F5641" s="5">
        <v>0.37</v>
      </c>
      <c r="G5641" s="9">
        <v>0.1</v>
      </c>
      <c r="H5641" s="6">
        <f>G5641*100</f>
        <v>10</v>
      </c>
      <c r="I5641" t="s">
        <v>9716</v>
      </c>
      <c r="J5641" t="s">
        <v>10765</v>
      </c>
      <c r="K5641">
        <v>41</v>
      </c>
      <c r="L5641">
        <v>41</v>
      </c>
      <c r="M5641">
        <f>(F5641*(1+0.05))</f>
        <v>0.38850000000000001</v>
      </c>
      <c r="N5641">
        <f>IFERROR(ROUND(( (-1.208*LN(L5641) + 7.5474 + 4.6991*(2.71828^(-0.009*L5641)) + 0.0001*L5641*L5641 - 0.0432*L5641 + 4.7166)/3),2), " ")</f>
        <v>3.14</v>
      </c>
      <c r="O5641">
        <f>IFERROR(MAX(MIN(ROUND(N5641*(Q5641/P5641),2),4.5),1.9)," ")</f>
        <v>2.96</v>
      </c>
      <c r="P5641">
        <f>13.098*F5641^-1.237</f>
        <v>44.806338281983834</v>
      </c>
      <c r="Q5641">
        <f>13.098*M5641^-1.237</f>
        <v>42.182109086218873</v>
      </c>
      <c r="R5641" s="5">
        <f>IFERROR(ROUND(MAX(MIN((-105.4*LN(O5641) + 163.83),95),10),0)," ")</f>
        <v>49</v>
      </c>
      <c r="S5641" s="5" t="str">
        <f>IFERROR(CONCATENATE("(",R5641,",",ROUND((1.2*W5641),2),")")," ")</f>
        <v>(49,0.47)</v>
      </c>
      <c r="T5641">
        <f>R5641-L5641</f>
        <v>8</v>
      </c>
      <c r="U5641" s="7" t="str">
        <f>IF((AND(T5641=0,H5641&gt;=L5641)),"Don’t change bids","OK")</f>
        <v>OK</v>
      </c>
      <c r="V5641" t="e">
        <f>IF((MATCH(F5641,W5641,0)),"Same","Diff")</f>
        <v>#N/A</v>
      </c>
      <c r="W5641" s="5">
        <f>ROUND(M5641,2)</f>
        <v>0.39</v>
      </c>
      <c r="X5641" s="5">
        <v>0.39</v>
      </c>
    </row>
    <row r="5642" spans="1:24" x14ac:dyDescent="0.25">
      <c r="A5642" t="s">
        <v>24</v>
      </c>
      <c r="B5642" t="s">
        <v>5654</v>
      </c>
      <c r="C5642" t="s">
        <v>4401</v>
      </c>
      <c r="D5642" t="s">
        <v>4406</v>
      </c>
      <c r="E5642" t="s">
        <v>569</v>
      </c>
      <c r="F5642" s="5">
        <v>0.37</v>
      </c>
      <c r="G5642" s="9">
        <v>0.1</v>
      </c>
      <c r="H5642" s="6">
        <f>G5642*100</f>
        <v>10</v>
      </c>
      <c r="I5642" t="s">
        <v>9716</v>
      </c>
      <c r="J5642" t="s">
        <v>10765</v>
      </c>
      <c r="K5642">
        <v>41</v>
      </c>
      <c r="L5642">
        <v>41</v>
      </c>
      <c r="M5642">
        <f>(F5642*(1+0.05))</f>
        <v>0.38850000000000001</v>
      </c>
      <c r="N5642">
        <f>IFERROR(ROUND(( (-1.208*LN(L5642) + 7.5474 + 4.6991*(2.71828^(-0.009*L5642)) + 0.0001*L5642*L5642 - 0.0432*L5642 + 4.7166)/3),2), " ")</f>
        <v>3.14</v>
      </c>
      <c r="O5642">
        <f>IFERROR(MAX(MIN(ROUND(N5642*(Q5642/P5642),2),4.5),1.9)," ")</f>
        <v>2.96</v>
      </c>
      <c r="P5642">
        <f>13.098*F5642^-1.237</f>
        <v>44.806338281983834</v>
      </c>
      <c r="Q5642">
        <f>13.098*M5642^-1.237</f>
        <v>42.182109086218873</v>
      </c>
      <c r="R5642" s="5">
        <f>IFERROR(ROUND(MAX(MIN((-105.4*LN(O5642) + 163.83),95),10),0)," ")</f>
        <v>49</v>
      </c>
      <c r="S5642" s="5" t="str">
        <f>IFERROR(CONCATENATE("(",R5642,",",ROUND((1.2*W5642),2),")")," ")</f>
        <v>(49,0.47)</v>
      </c>
      <c r="T5642">
        <f>R5642-L5642</f>
        <v>8</v>
      </c>
      <c r="U5642" s="7" t="str">
        <f>IF((AND(T5642=0,H5642&gt;=L5642)),"Don’t change bids","OK")</f>
        <v>OK</v>
      </c>
      <c r="V5642" t="e">
        <f>IF((MATCH(F5642,W5642,0)),"Same","Diff")</f>
        <v>#N/A</v>
      </c>
      <c r="W5642" s="5">
        <f>ROUND(M5642,2)</f>
        <v>0.39</v>
      </c>
      <c r="X5642" s="5">
        <v>0.39</v>
      </c>
    </row>
    <row r="5643" spans="1:24" x14ac:dyDescent="0.25">
      <c r="A5643" t="s">
        <v>24</v>
      </c>
      <c r="B5643" t="s">
        <v>5655</v>
      </c>
      <c r="C5643" t="s">
        <v>4401</v>
      </c>
      <c r="D5643" t="s">
        <v>4402</v>
      </c>
      <c r="E5643" t="s">
        <v>569</v>
      </c>
      <c r="F5643" s="5">
        <v>0.37</v>
      </c>
      <c r="G5643" s="9">
        <v>0.1</v>
      </c>
      <c r="H5643" s="6">
        <f>G5643*100</f>
        <v>10</v>
      </c>
      <c r="I5643" t="s">
        <v>9716</v>
      </c>
      <c r="J5643" t="s">
        <v>10765</v>
      </c>
      <c r="K5643">
        <v>41</v>
      </c>
      <c r="L5643">
        <v>41</v>
      </c>
      <c r="M5643">
        <f>(F5643*(1+0.05))</f>
        <v>0.38850000000000001</v>
      </c>
      <c r="N5643">
        <f>IFERROR(ROUND(( (-1.208*LN(L5643) + 7.5474 + 4.6991*(2.71828^(-0.009*L5643)) + 0.0001*L5643*L5643 - 0.0432*L5643 + 4.7166)/3),2), " ")</f>
        <v>3.14</v>
      </c>
      <c r="O5643">
        <f>IFERROR(MAX(MIN(ROUND(N5643*(Q5643/P5643),2),4.5),1.9)," ")</f>
        <v>2.96</v>
      </c>
      <c r="P5643">
        <f>13.098*F5643^-1.237</f>
        <v>44.806338281983834</v>
      </c>
      <c r="Q5643">
        <f>13.098*M5643^-1.237</f>
        <v>42.182109086218873</v>
      </c>
      <c r="R5643" s="5">
        <f>IFERROR(ROUND(MAX(MIN((-105.4*LN(O5643) + 163.83),95),10),0)," ")</f>
        <v>49</v>
      </c>
      <c r="S5643" s="5" t="str">
        <f>IFERROR(CONCATENATE("(",R5643,",",ROUND((1.2*W5643),2),")")," ")</f>
        <v>(49,0.47)</v>
      </c>
      <c r="T5643">
        <f>R5643-L5643</f>
        <v>8</v>
      </c>
      <c r="U5643" s="7" t="str">
        <f>IF((AND(T5643=0,H5643&gt;=L5643)),"Don’t change bids","OK")</f>
        <v>OK</v>
      </c>
      <c r="V5643" t="e">
        <f>IF((MATCH(F5643,W5643,0)),"Same","Diff")</f>
        <v>#N/A</v>
      </c>
      <c r="W5643" s="5">
        <f>ROUND(M5643,2)</f>
        <v>0.39</v>
      </c>
      <c r="X5643" s="5">
        <v>0.39</v>
      </c>
    </row>
    <row r="5644" spans="1:24" x14ac:dyDescent="0.25">
      <c r="A5644" t="s">
        <v>24</v>
      </c>
      <c r="B5644" t="s">
        <v>5656</v>
      </c>
      <c r="C5644" t="s">
        <v>4401</v>
      </c>
      <c r="D5644" t="s">
        <v>4402</v>
      </c>
      <c r="E5644" t="s">
        <v>569</v>
      </c>
      <c r="F5644" s="5">
        <v>0.37</v>
      </c>
      <c r="G5644" s="9">
        <v>0.1</v>
      </c>
      <c r="H5644" s="6">
        <f>G5644*100</f>
        <v>10</v>
      </c>
      <c r="I5644" t="s">
        <v>9716</v>
      </c>
      <c r="J5644" t="s">
        <v>10765</v>
      </c>
      <c r="K5644">
        <v>41</v>
      </c>
      <c r="L5644">
        <v>41</v>
      </c>
      <c r="M5644">
        <f>(F5644*(1+0.05))</f>
        <v>0.38850000000000001</v>
      </c>
      <c r="N5644">
        <f>IFERROR(ROUND(( (-1.208*LN(L5644) + 7.5474 + 4.6991*(2.71828^(-0.009*L5644)) + 0.0001*L5644*L5644 - 0.0432*L5644 + 4.7166)/3),2), " ")</f>
        <v>3.14</v>
      </c>
      <c r="O5644">
        <f>IFERROR(MAX(MIN(ROUND(N5644*(Q5644/P5644),2),4.5),1.9)," ")</f>
        <v>2.96</v>
      </c>
      <c r="P5644">
        <f>13.098*F5644^-1.237</f>
        <v>44.806338281983834</v>
      </c>
      <c r="Q5644">
        <f>13.098*M5644^-1.237</f>
        <v>42.182109086218873</v>
      </c>
      <c r="R5644" s="5">
        <f>IFERROR(ROUND(MAX(MIN((-105.4*LN(O5644) + 163.83),95),10),0)," ")</f>
        <v>49</v>
      </c>
      <c r="S5644" s="5" t="str">
        <f>IFERROR(CONCATENATE("(",R5644,",",ROUND((1.2*W5644),2),")")," ")</f>
        <v>(49,0.47)</v>
      </c>
      <c r="T5644">
        <f>R5644-L5644</f>
        <v>8</v>
      </c>
      <c r="U5644" s="7" t="str">
        <f>IF((AND(T5644=0,H5644&gt;=L5644)),"Don’t change bids","OK")</f>
        <v>OK</v>
      </c>
      <c r="V5644" t="e">
        <f>IF((MATCH(F5644,W5644,0)),"Same","Diff")</f>
        <v>#N/A</v>
      </c>
      <c r="W5644" s="5">
        <f>ROUND(M5644,2)</f>
        <v>0.39</v>
      </c>
      <c r="X5644" s="5">
        <v>0.39</v>
      </c>
    </row>
    <row r="5645" spans="1:24" x14ac:dyDescent="0.25">
      <c r="A5645" t="s">
        <v>24</v>
      </c>
      <c r="B5645" t="s">
        <v>5657</v>
      </c>
      <c r="C5645" t="s">
        <v>4401</v>
      </c>
      <c r="D5645" t="s">
        <v>4402</v>
      </c>
      <c r="E5645" t="s">
        <v>569</v>
      </c>
      <c r="F5645" s="5">
        <v>0.37</v>
      </c>
      <c r="G5645" s="9">
        <v>0.1</v>
      </c>
      <c r="H5645" s="6">
        <f>G5645*100</f>
        <v>10</v>
      </c>
      <c r="I5645" t="s">
        <v>9716</v>
      </c>
      <c r="J5645" t="s">
        <v>10765</v>
      </c>
      <c r="K5645">
        <v>41</v>
      </c>
      <c r="L5645">
        <v>41</v>
      </c>
      <c r="M5645">
        <f>(F5645*(1+0.05))</f>
        <v>0.38850000000000001</v>
      </c>
      <c r="N5645">
        <f>IFERROR(ROUND(( (-1.208*LN(L5645) + 7.5474 + 4.6991*(2.71828^(-0.009*L5645)) + 0.0001*L5645*L5645 - 0.0432*L5645 + 4.7166)/3),2), " ")</f>
        <v>3.14</v>
      </c>
      <c r="O5645">
        <f>IFERROR(MAX(MIN(ROUND(N5645*(Q5645/P5645),2),4.5),1.9)," ")</f>
        <v>2.96</v>
      </c>
      <c r="P5645">
        <f>13.098*F5645^-1.237</f>
        <v>44.806338281983834</v>
      </c>
      <c r="Q5645">
        <f>13.098*M5645^-1.237</f>
        <v>42.182109086218873</v>
      </c>
      <c r="R5645" s="5">
        <f>IFERROR(ROUND(MAX(MIN((-105.4*LN(O5645) + 163.83),95),10),0)," ")</f>
        <v>49</v>
      </c>
      <c r="S5645" s="5" t="str">
        <f>IFERROR(CONCATENATE("(",R5645,",",ROUND((1.2*W5645),2),")")," ")</f>
        <v>(49,0.47)</v>
      </c>
      <c r="T5645">
        <f>R5645-L5645</f>
        <v>8</v>
      </c>
      <c r="U5645" s="7" t="str">
        <f>IF((AND(T5645=0,H5645&gt;=L5645)),"Don’t change bids","OK")</f>
        <v>OK</v>
      </c>
      <c r="V5645" t="e">
        <f>IF((MATCH(F5645,W5645,0)),"Same","Diff")</f>
        <v>#N/A</v>
      </c>
      <c r="W5645" s="5">
        <f>ROUND(M5645,2)</f>
        <v>0.39</v>
      </c>
      <c r="X5645" s="5">
        <v>0.39</v>
      </c>
    </row>
    <row r="5646" spans="1:24" x14ac:dyDescent="0.25">
      <c r="A5646" t="s">
        <v>24</v>
      </c>
      <c r="B5646" t="s">
        <v>5658</v>
      </c>
      <c r="C5646" t="s">
        <v>4401</v>
      </c>
      <c r="D5646" t="s">
        <v>4454</v>
      </c>
      <c r="E5646" t="s">
        <v>4935</v>
      </c>
      <c r="F5646" s="5">
        <v>0.18</v>
      </c>
      <c r="G5646" s="9">
        <v>0.1</v>
      </c>
      <c r="H5646" s="6">
        <f>G5646*100</f>
        <v>10</v>
      </c>
      <c r="I5646" t="s">
        <v>10715</v>
      </c>
      <c r="J5646" t="s">
        <v>10765</v>
      </c>
      <c r="K5646">
        <v>41</v>
      </c>
      <c r="L5646">
        <v>41</v>
      </c>
      <c r="M5646">
        <f>(F5646*(1+0.05))</f>
        <v>0.189</v>
      </c>
      <c r="N5646">
        <f>IFERROR(ROUND(( (-1.208*LN(L5646) + 7.5474 + 4.6991*(2.71828^(-0.009*L5646)) + 0.0001*L5646*L5646 - 0.0432*L5646 + 4.7166)/3),2), " ")</f>
        <v>3.14</v>
      </c>
      <c r="O5646">
        <f>IFERROR(MAX(MIN(ROUND(N5646*(Q5646/P5646),2),4.5),1.9)," ")</f>
        <v>2.96</v>
      </c>
      <c r="P5646">
        <f>13.098*F5646^-1.237</f>
        <v>109.25288078238952</v>
      </c>
      <c r="Q5646">
        <f>13.098*M5646^-1.237</f>
        <v>102.85412983634636</v>
      </c>
      <c r="R5646" s="5">
        <f>IFERROR(ROUND(MAX(MIN((-105.4*LN(O5646) + 163.83),95),10),0)," ")</f>
        <v>49</v>
      </c>
      <c r="S5646" s="5" t="str">
        <f>IFERROR(CONCATENATE("(",R5646,",",ROUND((1.2*W5646),2),")")," ")</f>
        <v>(49,0.23)</v>
      </c>
      <c r="T5646">
        <f>R5646-L5646</f>
        <v>8</v>
      </c>
      <c r="U5646" s="7" t="str">
        <f>IF((AND(T5646=0,H5646&gt;=L5646)),"Don’t change bids","OK")</f>
        <v>OK</v>
      </c>
      <c r="V5646" t="e">
        <f>IF((MATCH(F5646,W5646,0)),"Same","Diff")</f>
        <v>#N/A</v>
      </c>
      <c r="W5646" s="5">
        <f>ROUND(M5646,2)</f>
        <v>0.19</v>
      </c>
      <c r="X5646" s="5">
        <v>0.19</v>
      </c>
    </row>
    <row r="5647" spans="1:24" x14ac:dyDescent="0.25">
      <c r="A5647" t="s">
        <v>24</v>
      </c>
      <c r="B5647" t="s">
        <v>5659</v>
      </c>
      <c r="C5647" t="s">
        <v>4401</v>
      </c>
      <c r="D5647" t="s">
        <v>4406</v>
      </c>
      <c r="E5647" t="s">
        <v>569</v>
      </c>
      <c r="F5647" s="5">
        <v>0.37</v>
      </c>
      <c r="G5647" s="9">
        <v>0.1</v>
      </c>
      <c r="H5647" s="6">
        <f>G5647*100</f>
        <v>10</v>
      </c>
      <c r="I5647" t="s">
        <v>9716</v>
      </c>
      <c r="J5647" t="s">
        <v>10765</v>
      </c>
      <c r="K5647">
        <v>41</v>
      </c>
      <c r="L5647">
        <v>41</v>
      </c>
      <c r="M5647">
        <f>(F5647*(1+0.05))</f>
        <v>0.38850000000000001</v>
      </c>
      <c r="N5647">
        <f>IFERROR(ROUND(( (-1.208*LN(L5647) + 7.5474 + 4.6991*(2.71828^(-0.009*L5647)) + 0.0001*L5647*L5647 - 0.0432*L5647 + 4.7166)/3),2), " ")</f>
        <v>3.14</v>
      </c>
      <c r="O5647">
        <f>IFERROR(MAX(MIN(ROUND(N5647*(Q5647/P5647),2),4.5),1.9)," ")</f>
        <v>2.96</v>
      </c>
      <c r="P5647">
        <f>13.098*F5647^-1.237</f>
        <v>44.806338281983834</v>
      </c>
      <c r="Q5647">
        <f>13.098*M5647^-1.237</f>
        <v>42.182109086218873</v>
      </c>
      <c r="R5647" s="5">
        <f>IFERROR(ROUND(MAX(MIN((-105.4*LN(O5647) + 163.83),95),10),0)," ")</f>
        <v>49</v>
      </c>
      <c r="S5647" s="5" t="str">
        <f>IFERROR(CONCATENATE("(",R5647,",",ROUND((1.2*W5647),2),")")," ")</f>
        <v>(49,0.47)</v>
      </c>
      <c r="T5647">
        <f>R5647-L5647</f>
        <v>8</v>
      </c>
      <c r="U5647" s="7" t="str">
        <f>IF((AND(T5647=0,H5647&gt;=L5647)),"Don’t change bids","OK")</f>
        <v>OK</v>
      </c>
      <c r="V5647" t="e">
        <f>IF((MATCH(F5647,W5647,0)),"Same","Diff")</f>
        <v>#N/A</v>
      </c>
      <c r="W5647" s="5">
        <f>ROUND(M5647,2)</f>
        <v>0.39</v>
      </c>
      <c r="X5647" s="5">
        <v>0.39</v>
      </c>
    </row>
    <row r="5648" spans="1:24" x14ac:dyDescent="0.25">
      <c r="A5648" t="s">
        <v>24</v>
      </c>
      <c r="B5648" t="s">
        <v>5660</v>
      </c>
      <c r="C5648" t="s">
        <v>4401</v>
      </c>
      <c r="D5648" t="s">
        <v>4402</v>
      </c>
      <c r="E5648" t="s">
        <v>569</v>
      </c>
      <c r="F5648" s="5">
        <v>0.37</v>
      </c>
      <c r="G5648" s="9">
        <v>0.1</v>
      </c>
      <c r="H5648" s="6">
        <f>G5648*100</f>
        <v>10</v>
      </c>
      <c r="I5648" t="s">
        <v>9716</v>
      </c>
      <c r="J5648" t="s">
        <v>10765</v>
      </c>
      <c r="K5648">
        <v>41</v>
      </c>
      <c r="L5648">
        <v>41</v>
      </c>
      <c r="M5648">
        <f>(F5648*(1+0.05))</f>
        <v>0.38850000000000001</v>
      </c>
      <c r="N5648">
        <f>IFERROR(ROUND(( (-1.208*LN(L5648) + 7.5474 + 4.6991*(2.71828^(-0.009*L5648)) + 0.0001*L5648*L5648 - 0.0432*L5648 + 4.7166)/3),2), " ")</f>
        <v>3.14</v>
      </c>
      <c r="O5648">
        <f>IFERROR(MAX(MIN(ROUND(N5648*(Q5648/P5648),2),4.5),1.9)," ")</f>
        <v>2.96</v>
      </c>
      <c r="P5648">
        <f>13.098*F5648^-1.237</f>
        <v>44.806338281983834</v>
      </c>
      <c r="Q5648">
        <f>13.098*M5648^-1.237</f>
        <v>42.182109086218873</v>
      </c>
      <c r="R5648" s="5">
        <f>IFERROR(ROUND(MAX(MIN((-105.4*LN(O5648) + 163.83),95),10),0)," ")</f>
        <v>49</v>
      </c>
      <c r="S5648" s="5" t="str">
        <f>IFERROR(CONCATENATE("(",R5648,",",ROUND((1.2*W5648),2),")")," ")</f>
        <v>(49,0.47)</v>
      </c>
      <c r="T5648">
        <f>R5648-L5648</f>
        <v>8</v>
      </c>
      <c r="U5648" s="7" t="str">
        <f>IF((AND(T5648=0,H5648&gt;=L5648)),"Don’t change bids","OK")</f>
        <v>OK</v>
      </c>
      <c r="V5648" t="e">
        <f>IF((MATCH(F5648,W5648,0)),"Same","Diff")</f>
        <v>#N/A</v>
      </c>
      <c r="W5648" s="5">
        <f>ROUND(M5648,2)</f>
        <v>0.39</v>
      </c>
      <c r="X5648" s="5">
        <v>0.39</v>
      </c>
    </row>
    <row r="5649" spans="1:24" x14ac:dyDescent="0.25">
      <c r="A5649" t="s">
        <v>24</v>
      </c>
      <c r="B5649" t="s">
        <v>5661</v>
      </c>
      <c r="C5649" t="s">
        <v>4401</v>
      </c>
      <c r="D5649" t="s">
        <v>4827</v>
      </c>
      <c r="E5649" t="s">
        <v>569</v>
      </c>
      <c r="F5649" s="5">
        <v>0.37</v>
      </c>
      <c r="G5649" s="9">
        <v>0.1</v>
      </c>
      <c r="H5649" s="6">
        <f>G5649*100</f>
        <v>10</v>
      </c>
      <c r="I5649" t="s">
        <v>9716</v>
      </c>
      <c r="J5649" t="s">
        <v>10765</v>
      </c>
      <c r="K5649">
        <v>41</v>
      </c>
      <c r="L5649">
        <v>41</v>
      </c>
      <c r="M5649">
        <f>(F5649*(1+0.05))</f>
        <v>0.38850000000000001</v>
      </c>
      <c r="N5649">
        <f>IFERROR(ROUND(( (-1.208*LN(L5649) + 7.5474 + 4.6991*(2.71828^(-0.009*L5649)) + 0.0001*L5649*L5649 - 0.0432*L5649 + 4.7166)/3),2), " ")</f>
        <v>3.14</v>
      </c>
      <c r="O5649">
        <f>IFERROR(MAX(MIN(ROUND(N5649*(Q5649/P5649),2),4.5),1.9)," ")</f>
        <v>2.96</v>
      </c>
      <c r="P5649">
        <f>13.098*F5649^-1.237</f>
        <v>44.806338281983834</v>
      </c>
      <c r="Q5649">
        <f>13.098*M5649^-1.237</f>
        <v>42.182109086218873</v>
      </c>
      <c r="R5649" s="5">
        <f>IFERROR(ROUND(MAX(MIN((-105.4*LN(O5649) + 163.83),95),10),0)," ")</f>
        <v>49</v>
      </c>
      <c r="S5649" s="5" t="str">
        <f>IFERROR(CONCATENATE("(",R5649,",",ROUND((1.2*W5649),2),")")," ")</f>
        <v>(49,0.47)</v>
      </c>
      <c r="T5649">
        <f>R5649-L5649</f>
        <v>8</v>
      </c>
      <c r="U5649" s="7" t="str">
        <f>IF((AND(T5649=0,H5649&gt;=L5649)),"Don’t change bids","OK")</f>
        <v>OK</v>
      </c>
      <c r="V5649" t="e">
        <f>IF((MATCH(F5649,W5649,0)),"Same","Diff")</f>
        <v>#N/A</v>
      </c>
      <c r="W5649" s="5">
        <f>ROUND(M5649,2)</f>
        <v>0.39</v>
      </c>
      <c r="X5649" s="5">
        <v>0.39</v>
      </c>
    </row>
    <row r="5650" spans="1:24" x14ac:dyDescent="0.25">
      <c r="A5650" t="s">
        <v>24</v>
      </c>
      <c r="B5650" t="s">
        <v>5662</v>
      </c>
      <c r="C5650" t="s">
        <v>4401</v>
      </c>
      <c r="D5650" t="s">
        <v>4402</v>
      </c>
      <c r="E5650" t="s">
        <v>569</v>
      </c>
      <c r="F5650" s="5">
        <v>0.37</v>
      </c>
      <c r="G5650" s="9">
        <v>0.1</v>
      </c>
      <c r="H5650" s="6">
        <f>G5650*100</f>
        <v>10</v>
      </c>
      <c r="I5650" t="s">
        <v>9716</v>
      </c>
      <c r="J5650" t="s">
        <v>10765</v>
      </c>
      <c r="K5650">
        <v>41</v>
      </c>
      <c r="L5650">
        <v>41</v>
      </c>
      <c r="M5650">
        <f>(F5650*(1+0.05))</f>
        <v>0.38850000000000001</v>
      </c>
      <c r="N5650">
        <f>IFERROR(ROUND(( (-1.208*LN(L5650) + 7.5474 + 4.6991*(2.71828^(-0.009*L5650)) + 0.0001*L5650*L5650 - 0.0432*L5650 + 4.7166)/3),2), " ")</f>
        <v>3.14</v>
      </c>
      <c r="O5650">
        <f>IFERROR(MAX(MIN(ROUND(N5650*(Q5650/P5650),2),4.5),1.9)," ")</f>
        <v>2.96</v>
      </c>
      <c r="P5650">
        <f>13.098*F5650^-1.237</f>
        <v>44.806338281983834</v>
      </c>
      <c r="Q5650">
        <f>13.098*M5650^-1.237</f>
        <v>42.182109086218873</v>
      </c>
      <c r="R5650" s="5">
        <f>IFERROR(ROUND(MAX(MIN((-105.4*LN(O5650) + 163.83),95),10),0)," ")</f>
        <v>49</v>
      </c>
      <c r="S5650" s="5" t="str">
        <f>IFERROR(CONCATENATE("(",R5650,",",ROUND((1.2*W5650),2),")")," ")</f>
        <v>(49,0.47)</v>
      </c>
      <c r="T5650">
        <f>R5650-L5650</f>
        <v>8</v>
      </c>
      <c r="U5650" s="7" t="str">
        <f>IF((AND(T5650=0,H5650&gt;=L5650)),"Don’t change bids","OK")</f>
        <v>OK</v>
      </c>
      <c r="V5650" t="e">
        <f>IF((MATCH(F5650,W5650,0)),"Same","Diff")</f>
        <v>#N/A</v>
      </c>
      <c r="W5650" s="5">
        <f>ROUND(M5650,2)</f>
        <v>0.39</v>
      </c>
      <c r="X5650" s="5">
        <v>0.39</v>
      </c>
    </row>
    <row r="5651" spans="1:24" x14ac:dyDescent="0.25">
      <c r="A5651" t="s">
        <v>24</v>
      </c>
      <c r="B5651" t="s">
        <v>5663</v>
      </c>
      <c r="C5651" t="s">
        <v>4401</v>
      </c>
      <c r="D5651" t="s">
        <v>4402</v>
      </c>
      <c r="E5651" t="s">
        <v>569</v>
      </c>
      <c r="F5651" s="5">
        <v>0.37</v>
      </c>
      <c r="G5651" s="9">
        <v>0.1</v>
      </c>
      <c r="H5651" s="6">
        <f>G5651*100</f>
        <v>10</v>
      </c>
      <c r="I5651" t="s">
        <v>9716</v>
      </c>
      <c r="J5651" t="s">
        <v>10765</v>
      </c>
      <c r="K5651">
        <v>41</v>
      </c>
      <c r="L5651">
        <v>41</v>
      </c>
      <c r="M5651">
        <f>(F5651*(1+0.05))</f>
        <v>0.38850000000000001</v>
      </c>
      <c r="N5651">
        <f>IFERROR(ROUND(( (-1.208*LN(L5651) + 7.5474 + 4.6991*(2.71828^(-0.009*L5651)) + 0.0001*L5651*L5651 - 0.0432*L5651 + 4.7166)/3),2), " ")</f>
        <v>3.14</v>
      </c>
      <c r="O5651">
        <f>IFERROR(MAX(MIN(ROUND(N5651*(Q5651/P5651),2),4.5),1.9)," ")</f>
        <v>2.96</v>
      </c>
      <c r="P5651">
        <f>13.098*F5651^-1.237</f>
        <v>44.806338281983834</v>
      </c>
      <c r="Q5651">
        <f>13.098*M5651^-1.237</f>
        <v>42.182109086218873</v>
      </c>
      <c r="R5651" s="5">
        <f>IFERROR(ROUND(MAX(MIN((-105.4*LN(O5651) + 163.83),95),10),0)," ")</f>
        <v>49</v>
      </c>
      <c r="S5651" s="5" t="str">
        <f>IFERROR(CONCATENATE("(",R5651,",",ROUND((1.2*W5651),2),")")," ")</f>
        <v>(49,0.47)</v>
      </c>
      <c r="T5651">
        <f>R5651-L5651</f>
        <v>8</v>
      </c>
      <c r="U5651" s="7" t="str">
        <f>IF((AND(T5651=0,H5651&gt;=L5651)),"Don’t change bids","OK")</f>
        <v>OK</v>
      </c>
      <c r="V5651" t="e">
        <f>IF((MATCH(F5651,W5651,0)),"Same","Diff")</f>
        <v>#N/A</v>
      </c>
      <c r="W5651" s="5">
        <f>ROUND(M5651,2)</f>
        <v>0.39</v>
      </c>
      <c r="X5651" s="5">
        <v>0.39</v>
      </c>
    </row>
    <row r="5652" spans="1:24" x14ac:dyDescent="0.25">
      <c r="A5652" t="s">
        <v>24</v>
      </c>
      <c r="B5652" t="s">
        <v>5664</v>
      </c>
      <c r="C5652" t="s">
        <v>4401</v>
      </c>
      <c r="D5652" t="s">
        <v>4402</v>
      </c>
      <c r="E5652" t="s">
        <v>569</v>
      </c>
      <c r="F5652" s="5">
        <v>0.37</v>
      </c>
      <c r="G5652" s="9">
        <v>0.1</v>
      </c>
      <c r="H5652" s="6">
        <f>G5652*100</f>
        <v>10</v>
      </c>
      <c r="I5652" t="s">
        <v>9716</v>
      </c>
      <c r="J5652" t="s">
        <v>10765</v>
      </c>
      <c r="K5652">
        <v>41</v>
      </c>
      <c r="L5652">
        <v>41</v>
      </c>
      <c r="M5652">
        <f>(F5652*(1+0.05))</f>
        <v>0.38850000000000001</v>
      </c>
      <c r="N5652">
        <f>IFERROR(ROUND(( (-1.208*LN(L5652) + 7.5474 + 4.6991*(2.71828^(-0.009*L5652)) + 0.0001*L5652*L5652 - 0.0432*L5652 + 4.7166)/3),2), " ")</f>
        <v>3.14</v>
      </c>
      <c r="O5652">
        <f>IFERROR(MAX(MIN(ROUND(N5652*(Q5652/P5652),2),4.5),1.9)," ")</f>
        <v>2.96</v>
      </c>
      <c r="P5652">
        <f>13.098*F5652^-1.237</f>
        <v>44.806338281983834</v>
      </c>
      <c r="Q5652">
        <f>13.098*M5652^-1.237</f>
        <v>42.182109086218873</v>
      </c>
      <c r="R5652" s="5">
        <f>IFERROR(ROUND(MAX(MIN((-105.4*LN(O5652) + 163.83),95),10),0)," ")</f>
        <v>49</v>
      </c>
      <c r="S5652" s="5" t="str">
        <f>IFERROR(CONCATENATE("(",R5652,",",ROUND((1.2*W5652),2),")")," ")</f>
        <v>(49,0.47)</v>
      </c>
      <c r="T5652">
        <f>R5652-L5652</f>
        <v>8</v>
      </c>
      <c r="U5652" s="7" t="str">
        <f>IF((AND(T5652=0,H5652&gt;=L5652)),"Don’t change bids","OK")</f>
        <v>OK</v>
      </c>
      <c r="V5652" t="e">
        <f>IF((MATCH(F5652,W5652,0)),"Same","Diff")</f>
        <v>#N/A</v>
      </c>
      <c r="W5652" s="5">
        <f>ROUND(M5652,2)</f>
        <v>0.39</v>
      </c>
      <c r="X5652" s="5">
        <v>0.39</v>
      </c>
    </row>
    <row r="5653" spans="1:24" x14ac:dyDescent="0.25">
      <c r="A5653" t="s">
        <v>24</v>
      </c>
      <c r="B5653" t="s">
        <v>5665</v>
      </c>
      <c r="C5653" t="s">
        <v>4401</v>
      </c>
      <c r="D5653" t="s">
        <v>4813</v>
      </c>
      <c r="E5653" t="s">
        <v>569</v>
      </c>
      <c r="F5653" s="5">
        <v>0.37</v>
      </c>
      <c r="G5653" s="9">
        <v>0.1</v>
      </c>
      <c r="H5653" s="6">
        <f>G5653*100</f>
        <v>10</v>
      </c>
      <c r="I5653" t="s">
        <v>9716</v>
      </c>
      <c r="J5653" t="s">
        <v>10765</v>
      </c>
      <c r="K5653">
        <v>41</v>
      </c>
      <c r="L5653">
        <v>41</v>
      </c>
      <c r="M5653">
        <f>(F5653*(1+0.05))</f>
        <v>0.38850000000000001</v>
      </c>
      <c r="N5653">
        <f>IFERROR(ROUND(( (-1.208*LN(L5653) + 7.5474 + 4.6991*(2.71828^(-0.009*L5653)) + 0.0001*L5653*L5653 - 0.0432*L5653 + 4.7166)/3),2), " ")</f>
        <v>3.14</v>
      </c>
      <c r="O5653">
        <f>IFERROR(MAX(MIN(ROUND(N5653*(Q5653/P5653),2),4.5),1.9)," ")</f>
        <v>2.96</v>
      </c>
      <c r="P5653">
        <f>13.098*F5653^-1.237</f>
        <v>44.806338281983834</v>
      </c>
      <c r="Q5653">
        <f>13.098*M5653^-1.237</f>
        <v>42.182109086218873</v>
      </c>
      <c r="R5653" s="5">
        <f>IFERROR(ROUND(MAX(MIN((-105.4*LN(O5653) + 163.83),95),10),0)," ")</f>
        <v>49</v>
      </c>
      <c r="S5653" s="5" t="str">
        <f>IFERROR(CONCATENATE("(",R5653,",",ROUND((1.2*W5653),2),")")," ")</f>
        <v>(49,0.47)</v>
      </c>
      <c r="T5653">
        <f>R5653-L5653</f>
        <v>8</v>
      </c>
      <c r="U5653" s="7" t="str">
        <f>IF((AND(T5653=0,H5653&gt;=L5653)),"Don’t change bids","OK")</f>
        <v>OK</v>
      </c>
      <c r="V5653" t="e">
        <f>IF((MATCH(F5653,W5653,0)),"Same","Diff")</f>
        <v>#N/A</v>
      </c>
      <c r="W5653" s="5">
        <f>ROUND(M5653,2)</f>
        <v>0.39</v>
      </c>
      <c r="X5653" s="5">
        <v>0.39</v>
      </c>
    </row>
    <row r="5654" spans="1:24" x14ac:dyDescent="0.25">
      <c r="A5654" t="s">
        <v>24</v>
      </c>
      <c r="B5654" t="s">
        <v>5666</v>
      </c>
      <c r="C5654" t="s">
        <v>4401</v>
      </c>
      <c r="D5654" t="s">
        <v>4402</v>
      </c>
      <c r="E5654" t="s">
        <v>569</v>
      </c>
      <c r="F5654" s="5">
        <v>0.37</v>
      </c>
      <c r="G5654" s="9">
        <v>0.1</v>
      </c>
      <c r="H5654" s="6">
        <f>G5654*100</f>
        <v>10</v>
      </c>
      <c r="I5654" t="s">
        <v>9716</v>
      </c>
      <c r="J5654" t="s">
        <v>10765</v>
      </c>
      <c r="K5654">
        <v>41</v>
      </c>
      <c r="L5654">
        <v>41</v>
      </c>
      <c r="M5654">
        <f>(F5654*(1+0.05))</f>
        <v>0.38850000000000001</v>
      </c>
      <c r="N5654">
        <f>IFERROR(ROUND(( (-1.208*LN(L5654) + 7.5474 + 4.6991*(2.71828^(-0.009*L5654)) + 0.0001*L5654*L5654 - 0.0432*L5654 + 4.7166)/3),2), " ")</f>
        <v>3.14</v>
      </c>
      <c r="O5654">
        <f>IFERROR(MAX(MIN(ROUND(N5654*(Q5654/P5654),2),4.5),1.9)," ")</f>
        <v>2.96</v>
      </c>
      <c r="P5654">
        <f>13.098*F5654^-1.237</f>
        <v>44.806338281983834</v>
      </c>
      <c r="Q5654">
        <f>13.098*M5654^-1.237</f>
        <v>42.182109086218873</v>
      </c>
      <c r="R5654" s="5">
        <f>IFERROR(ROUND(MAX(MIN((-105.4*LN(O5654) + 163.83),95),10),0)," ")</f>
        <v>49</v>
      </c>
      <c r="S5654" s="5" t="str">
        <f>IFERROR(CONCATENATE("(",R5654,",",ROUND((1.2*W5654),2),")")," ")</f>
        <v>(49,0.47)</v>
      </c>
      <c r="T5654">
        <f>R5654-L5654</f>
        <v>8</v>
      </c>
      <c r="U5654" s="7" t="str">
        <f>IF((AND(T5654=0,H5654&gt;=L5654)),"Don’t change bids","OK")</f>
        <v>OK</v>
      </c>
      <c r="V5654" t="e">
        <f>IF((MATCH(F5654,W5654,0)),"Same","Diff")</f>
        <v>#N/A</v>
      </c>
      <c r="W5654" s="5">
        <f>ROUND(M5654,2)</f>
        <v>0.39</v>
      </c>
      <c r="X5654" s="5">
        <v>0.39</v>
      </c>
    </row>
    <row r="5655" spans="1:24" x14ac:dyDescent="0.25">
      <c r="A5655" t="s">
        <v>24</v>
      </c>
      <c r="B5655" t="s">
        <v>5667</v>
      </c>
      <c r="C5655" t="s">
        <v>4401</v>
      </c>
      <c r="D5655" t="s">
        <v>4406</v>
      </c>
      <c r="E5655" t="s">
        <v>569</v>
      </c>
      <c r="F5655" s="5">
        <v>0.37</v>
      </c>
      <c r="G5655" s="9">
        <v>0.1</v>
      </c>
      <c r="H5655" s="6">
        <f>G5655*100</f>
        <v>10</v>
      </c>
      <c r="I5655" t="s">
        <v>9716</v>
      </c>
      <c r="J5655" t="s">
        <v>10765</v>
      </c>
      <c r="K5655">
        <v>41</v>
      </c>
      <c r="L5655">
        <v>41</v>
      </c>
      <c r="M5655">
        <f>(F5655*(1+0.05))</f>
        <v>0.38850000000000001</v>
      </c>
      <c r="N5655">
        <f>IFERROR(ROUND(( (-1.208*LN(L5655) + 7.5474 + 4.6991*(2.71828^(-0.009*L5655)) + 0.0001*L5655*L5655 - 0.0432*L5655 + 4.7166)/3),2), " ")</f>
        <v>3.14</v>
      </c>
      <c r="O5655">
        <f>IFERROR(MAX(MIN(ROUND(N5655*(Q5655/P5655),2),4.5),1.9)," ")</f>
        <v>2.96</v>
      </c>
      <c r="P5655">
        <f>13.098*F5655^-1.237</f>
        <v>44.806338281983834</v>
      </c>
      <c r="Q5655">
        <f>13.098*M5655^-1.237</f>
        <v>42.182109086218873</v>
      </c>
      <c r="R5655" s="5">
        <f>IFERROR(ROUND(MAX(MIN((-105.4*LN(O5655) + 163.83),95),10),0)," ")</f>
        <v>49</v>
      </c>
      <c r="S5655" s="5" t="str">
        <f>IFERROR(CONCATENATE("(",R5655,",",ROUND((1.2*W5655),2),")")," ")</f>
        <v>(49,0.47)</v>
      </c>
      <c r="T5655">
        <f>R5655-L5655</f>
        <v>8</v>
      </c>
      <c r="U5655" s="7" t="str">
        <f>IF((AND(T5655=0,H5655&gt;=L5655)),"Don’t change bids","OK")</f>
        <v>OK</v>
      </c>
      <c r="V5655" t="e">
        <f>IF((MATCH(F5655,W5655,0)),"Same","Diff")</f>
        <v>#N/A</v>
      </c>
      <c r="W5655" s="5">
        <f>ROUND(M5655,2)</f>
        <v>0.39</v>
      </c>
      <c r="X5655" s="5">
        <v>0.39</v>
      </c>
    </row>
    <row r="5656" spans="1:24" x14ac:dyDescent="0.25">
      <c r="A5656" t="s">
        <v>24</v>
      </c>
      <c r="B5656" t="s">
        <v>5668</v>
      </c>
      <c r="C5656" t="s">
        <v>4401</v>
      </c>
      <c r="D5656" t="s">
        <v>4406</v>
      </c>
      <c r="E5656" t="s">
        <v>569</v>
      </c>
      <c r="F5656" s="5">
        <v>0.37</v>
      </c>
      <c r="G5656" s="9">
        <v>0.1</v>
      </c>
      <c r="H5656" s="6">
        <f>G5656*100</f>
        <v>10</v>
      </c>
      <c r="I5656" t="s">
        <v>9716</v>
      </c>
      <c r="J5656" t="s">
        <v>10765</v>
      </c>
      <c r="K5656">
        <v>41</v>
      </c>
      <c r="L5656">
        <v>41</v>
      </c>
      <c r="M5656">
        <f>(F5656*(1+0.05))</f>
        <v>0.38850000000000001</v>
      </c>
      <c r="N5656">
        <f>IFERROR(ROUND(( (-1.208*LN(L5656) + 7.5474 + 4.6991*(2.71828^(-0.009*L5656)) + 0.0001*L5656*L5656 - 0.0432*L5656 + 4.7166)/3),2), " ")</f>
        <v>3.14</v>
      </c>
      <c r="O5656">
        <f>IFERROR(MAX(MIN(ROUND(N5656*(Q5656/P5656),2),4.5),1.9)," ")</f>
        <v>2.96</v>
      </c>
      <c r="P5656">
        <f>13.098*F5656^-1.237</f>
        <v>44.806338281983834</v>
      </c>
      <c r="Q5656">
        <f>13.098*M5656^-1.237</f>
        <v>42.182109086218873</v>
      </c>
      <c r="R5656" s="5">
        <f>IFERROR(ROUND(MAX(MIN((-105.4*LN(O5656) + 163.83),95),10),0)," ")</f>
        <v>49</v>
      </c>
      <c r="S5656" s="5" t="str">
        <f>IFERROR(CONCATENATE("(",R5656,",",ROUND((1.2*W5656),2),")")," ")</f>
        <v>(49,0.47)</v>
      </c>
      <c r="T5656">
        <f>R5656-L5656</f>
        <v>8</v>
      </c>
      <c r="U5656" s="7" t="str">
        <f>IF((AND(T5656=0,H5656&gt;=L5656)),"Don’t change bids","OK")</f>
        <v>OK</v>
      </c>
      <c r="V5656" t="e">
        <f>IF((MATCH(F5656,W5656,0)),"Same","Diff")</f>
        <v>#N/A</v>
      </c>
      <c r="W5656" s="5">
        <f>ROUND(M5656,2)</f>
        <v>0.39</v>
      </c>
      <c r="X5656" s="5">
        <v>0.39</v>
      </c>
    </row>
    <row r="5657" spans="1:24" x14ac:dyDescent="0.25">
      <c r="A5657" t="s">
        <v>24</v>
      </c>
      <c r="B5657" t="s">
        <v>5669</v>
      </c>
      <c r="C5657" t="s">
        <v>4401</v>
      </c>
      <c r="D5657" t="s">
        <v>4402</v>
      </c>
      <c r="E5657" t="s">
        <v>569</v>
      </c>
      <c r="F5657" s="5">
        <v>0.37</v>
      </c>
      <c r="G5657" s="9">
        <v>0.1</v>
      </c>
      <c r="H5657" s="6">
        <f>G5657*100</f>
        <v>10</v>
      </c>
      <c r="I5657" t="s">
        <v>9716</v>
      </c>
      <c r="J5657" t="s">
        <v>10765</v>
      </c>
      <c r="K5657">
        <v>41</v>
      </c>
      <c r="L5657">
        <v>41</v>
      </c>
      <c r="M5657">
        <f>(F5657*(1+0.05))</f>
        <v>0.38850000000000001</v>
      </c>
      <c r="N5657">
        <f>IFERROR(ROUND(( (-1.208*LN(L5657) + 7.5474 + 4.6991*(2.71828^(-0.009*L5657)) + 0.0001*L5657*L5657 - 0.0432*L5657 + 4.7166)/3),2), " ")</f>
        <v>3.14</v>
      </c>
      <c r="O5657">
        <f>IFERROR(MAX(MIN(ROUND(N5657*(Q5657/P5657),2),4.5),1.9)," ")</f>
        <v>2.96</v>
      </c>
      <c r="P5657">
        <f>13.098*F5657^-1.237</f>
        <v>44.806338281983834</v>
      </c>
      <c r="Q5657">
        <f>13.098*M5657^-1.237</f>
        <v>42.182109086218873</v>
      </c>
      <c r="R5657" s="5">
        <f>IFERROR(ROUND(MAX(MIN((-105.4*LN(O5657) + 163.83),95),10),0)," ")</f>
        <v>49</v>
      </c>
      <c r="S5657" s="5" t="str">
        <f>IFERROR(CONCATENATE("(",R5657,",",ROUND((1.2*W5657),2),")")," ")</f>
        <v>(49,0.47)</v>
      </c>
      <c r="T5657">
        <f>R5657-L5657</f>
        <v>8</v>
      </c>
      <c r="U5657" s="7" t="str">
        <f>IF((AND(T5657=0,H5657&gt;=L5657)),"Don’t change bids","OK")</f>
        <v>OK</v>
      </c>
      <c r="V5657" t="e">
        <f>IF((MATCH(F5657,W5657,0)),"Same","Diff")</f>
        <v>#N/A</v>
      </c>
      <c r="W5657" s="5">
        <f>ROUND(M5657,2)</f>
        <v>0.39</v>
      </c>
      <c r="X5657" s="5">
        <v>0.39</v>
      </c>
    </row>
    <row r="5658" spans="1:24" x14ac:dyDescent="0.25">
      <c r="A5658" t="s">
        <v>24</v>
      </c>
      <c r="B5658" t="s">
        <v>5670</v>
      </c>
      <c r="C5658" t="s">
        <v>4401</v>
      </c>
      <c r="D5658" t="s">
        <v>4402</v>
      </c>
      <c r="E5658" t="s">
        <v>569</v>
      </c>
      <c r="F5658" s="5">
        <v>0.37</v>
      </c>
      <c r="G5658" s="9">
        <v>0.1</v>
      </c>
      <c r="H5658" s="6">
        <f>G5658*100</f>
        <v>10</v>
      </c>
      <c r="I5658" t="s">
        <v>9716</v>
      </c>
      <c r="J5658" t="s">
        <v>10765</v>
      </c>
      <c r="K5658">
        <v>41</v>
      </c>
      <c r="L5658">
        <v>41</v>
      </c>
      <c r="M5658">
        <f>(F5658*(1+0.05))</f>
        <v>0.38850000000000001</v>
      </c>
      <c r="N5658">
        <f>IFERROR(ROUND(( (-1.208*LN(L5658) + 7.5474 + 4.6991*(2.71828^(-0.009*L5658)) + 0.0001*L5658*L5658 - 0.0432*L5658 + 4.7166)/3),2), " ")</f>
        <v>3.14</v>
      </c>
      <c r="O5658">
        <f>IFERROR(MAX(MIN(ROUND(N5658*(Q5658/P5658),2),4.5),1.9)," ")</f>
        <v>2.96</v>
      </c>
      <c r="P5658">
        <f>13.098*F5658^-1.237</f>
        <v>44.806338281983834</v>
      </c>
      <c r="Q5658">
        <f>13.098*M5658^-1.237</f>
        <v>42.182109086218873</v>
      </c>
      <c r="R5658" s="5">
        <f>IFERROR(ROUND(MAX(MIN((-105.4*LN(O5658) + 163.83),95),10),0)," ")</f>
        <v>49</v>
      </c>
      <c r="S5658" s="5" t="str">
        <f>IFERROR(CONCATENATE("(",R5658,",",ROUND((1.2*W5658),2),")")," ")</f>
        <v>(49,0.47)</v>
      </c>
      <c r="T5658">
        <f>R5658-L5658</f>
        <v>8</v>
      </c>
      <c r="U5658" s="7" t="str">
        <f>IF((AND(T5658=0,H5658&gt;=L5658)),"Don’t change bids","OK")</f>
        <v>OK</v>
      </c>
      <c r="V5658" t="e">
        <f>IF((MATCH(F5658,W5658,0)),"Same","Diff")</f>
        <v>#N/A</v>
      </c>
      <c r="W5658" s="5">
        <f>ROUND(M5658,2)</f>
        <v>0.39</v>
      </c>
      <c r="X5658" s="5">
        <v>0.39</v>
      </c>
    </row>
    <row r="5659" spans="1:24" x14ac:dyDescent="0.25">
      <c r="A5659" t="s">
        <v>24</v>
      </c>
      <c r="B5659" t="s">
        <v>5671</v>
      </c>
      <c r="C5659" t="s">
        <v>4401</v>
      </c>
      <c r="D5659" t="s">
        <v>4402</v>
      </c>
      <c r="E5659" t="s">
        <v>569</v>
      </c>
      <c r="F5659" s="5">
        <v>0.37</v>
      </c>
      <c r="G5659" s="9">
        <v>0.1</v>
      </c>
      <c r="H5659" s="6">
        <f>G5659*100</f>
        <v>10</v>
      </c>
      <c r="I5659" t="s">
        <v>9716</v>
      </c>
      <c r="J5659" t="s">
        <v>10765</v>
      </c>
      <c r="K5659">
        <v>41</v>
      </c>
      <c r="L5659">
        <v>41</v>
      </c>
      <c r="M5659">
        <f>(F5659*(1+0.05))</f>
        <v>0.38850000000000001</v>
      </c>
      <c r="N5659">
        <f>IFERROR(ROUND(( (-1.208*LN(L5659) + 7.5474 + 4.6991*(2.71828^(-0.009*L5659)) + 0.0001*L5659*L5659 - 0.0432*L5659 + 4.7166)/3),2), " ")</f>
        <v>3.14</v>
      </c>
      <c r="O5659">
        <f>IFERROR(MAX(MIN(ROUND(N5659*(Q5659/P5659),2),4.5),1.9)," ")</f>
        <v>2.96</v>
      </c>
      <c r="P5659">
        <f>13.098*F5659^-1.237</f>
        <v>44.806338281983834</v>
      </c>
      <c r="Q5659">
        <f>13.098*M5659^-1.237</f>
        <v>42.182109086218873</v>
      </c>
      <c r="R5659" s="5">
        <f>IFERROR(ROUND(MAX(MIN((-105.4*LN(O5659) + 163.83),95),10),0)," ")</f>
        <v>49</v>
      </c>
      <c r="S5659" s="5" t="str">
        <f>IFERROR(CONCATENATE("(",R5659,",",ROUND((1.2*W5659),2),")")," ")</f>
        <v>(49,0.47)</v>
      </c>
      <c r="T5659">
        <f>R5659-L5659</f>
        <v>8</v>
      </c>
      <c r="U5659" s="7" t="str">
        <f>IF((AND(T5659=0,H5659&gt;=L5659)),"Don’t change bids","OK")</f>
        <v>OK</v>
      </c>
      <c r="V5659" t="e">
        <f>IF((MATCH(F5659,W5659,0)),"Same","Diff")</f>
        <v>#N/A</v>
      </c>
      <c r="W5659" s="5">
        <f>ROUND(M5659,2)</f>
        <v>0.39</v>
      </c>
      <c r="X5659" s="5">
        <v>0.39</v>
      </c>
    </row>
    <row r="5660" spans="1:24" x14ac:dyDescent="0.25">
      <c r="A5660" t="s">
        <v>24</v>
      </c>
      <c r="B5660" t="s">
        <v>5672</v>
      </c>
      <c r="C5660" t="s">
        <v>4401</v>
      </c>
      <c r="D5660" t="s">
        <v>4402</v>
      </c>
      <c r="E5660" t="s">
        <v>569</v>
      </c>
      <c r="F5660" s="5">
        <v>0.37</v>
      </c>
      <c r="G5660" s="9">
        <v>0.1</v>
      </c>
      <c r="H5660" s="6">
        <f>G5660*100</f>
        <v>10</v>
      </c>
      <c r="I5660" t="s">
        <v>9716</v>
      </c>
      <c r="J5660" t="s">
        <v>10765</v>
      </c>
      <c r="K5660">
        <v>41</v>
      </c>
      <c r="L5660">
        <v>41</v>
      </c>
      <c r="M5660">
        <f>(F5660*(1+0.05))</f>
        <v>0.38850000000000001</v>
      </c>
      <c r="N5660">
        <f>IFERROR(ROUND(( (-1.208*LN(L5660) + 7.5474 + 4.6991*(2.71828^(-0.009*L5660)) + 0.0001*L5660*L5660 - 0.0432*L5660 + 4.7166)/3),2), " ")</f>
        <v>3.14</v>
      </c>
      <c r="O5660">
        <f>IFERROR(MAX(MIN(ROUND(N5660*(Q5660/P5660),2),4.5),1.9)," ")</f>
        <v>2.96</v>
      </c>
      <c r="P5660">
        <f>13.098*F5660^-1.237</f>
        <v>44.806338281983834</v>
      </c>
      <c r="Q5660">
        <f>13.098*M5660^-1.237</f>
        <v>42.182109086218873</v>
      </c>
      <c r="R5660" s="5">
        <f>IFERROR(ROUND(MAX(MIN((-105.4*LN(O5660) + 163.83),95),10),0)," ")</f>
        <v>49</v>
      </c>
      <c r="S5660" s="5" t="str">
        <f>IFERROR(CONCATENATE("(",R5660,",",ROUND((1.2*W5660),2),")")," ")</f>
        <v>(49,0.47)</v>
      </c>
      <c r="T5660">
        <f>R5660-L5660</f>
        <v>8</v>
      </c>
      <c r="U5660" s="7" t="str">
        <f>IF((AND(T5660=0,H5660&gt;=L5660)),"Don’t change bids","OK")</f>
        <v>OK</v>
      </c>
      <c r="V5660" t="e">
        <f>IF((MATCH(F5660,W5660,0)),"Same","Diff")</f>
        <v>#N/A</v>
      </c>
      <c r="W5660" s="5">
        <f>ROUND(M5660,2)</f>
        <v>0.39</v>
      </c>
      <c r="X5660" s="5">
        <v>0.39</v>
      </c>
    </row>
    <row r="5661" spans="1:24" x14ac:dyDescent="0.25">
      <c r="A5661" t="s">
        <v>24</v>
      </c>
      <c r="B5661" t="s">
        <v>5673</v>
      </c>
      <c r="C5661" t="s">
        <v>4401</v>
      </c>
      <c r="D5661" t="s">
        <v>4402</v>
      </c>
      <c r="E5661" t="s">
        <v>569</v>
      </c>
      <c r="F5661" s="5">
        <v>0.37</v>
      </c>
      <c r="G5661" s="9">
        <v>0.1</v>
      </c>
      <c r="H5661" s="6">
        <f>G5661*100</f>
        <v>10</v>
      </c>
      <c r="I5661" t="s">
        <v>9716</v>
      </c>
      <c r="J5661" t="s">
        <v>10765</v>
      </c>
      <c r="K5661">
        <v>41</v>
      </c>
      <c r="L5661">
        <v>41</v>
      </c>
      <c r="M5661">
        <f>(F5661*(1+0.05))</f>
        <v>0.38850000000000001</v>
      </c>
      <c r="N5661">
        <f>IFERROR(ROUND(( (-1.208*LN(L5661) + 7.5474 + 4.6991*(2.71828^(-0.009*L5661)) + 0.0001*L5661*L5661 - 0.0432*L5661 + 4.7166)/3),2), " ")</f>
        <v>3.14</v>
      </c>
      <c r="O5661">
        <f>IFERROR(MAX(MIN(ROUND(N5661*(Q5661/P5661),2),4.5),1.9)," ")</f>
        <v>2.96</v>
      </c>
      <c r="P5661">
        <f>13.098*F5661^-1.237</f>
        <v>44.806338281983834</v>
      </c>
      <c r="Q5661">
        <f>13.098*M5661^-1.237</f>
        <v>42.182109086218873</v>
      </c>
      <c r="R5661" s="5">
        <f>IFERROR(ROUND(MAX(MIN((-105.4*LN(O5661) + 163.83),95),10),0)," ")</f>
        <v>49</v>
      </c>
      <c r="S5661" s="5" t="str">
        <f>IFERROR(CONCATENATE("(",R5661,",",ROUND((1.2*W5661),2),")")," ")</f>
        <v>(49,0.47)</v>
      </c>
      <c r="T5661">
        <f>R5661-L5661</f>
        <v>8</v>
      </c>
      <c r="U5661" s="7" t="str">
        <f>IF((AND(T5661=0,H5661&gt;=L5661)),"Don’t change bids","OK")</f>
        <v>OK</v>
      </c>
      <c r="V5661" t="e">
        <f>IF((MATCH(F5661,W5661,0)),"Same","Diff")</f>
        <v>#N/A</v>
      </c>
      <c r="W5661" s="5">
        <f>ROUND(M5661,2)</f>
        <v>0.39</v>
      </c>
      <c r="X5661" s="5">
        <v>0.39</v>
      </c>
    </row>
    <row r="5662" spans="1:24" x14ac:dyDescent="0.25">
      <c r="A5662" t="s">
        <v>24</v>
      </c>
      <c r="B5662" t="s">
        <v>5674</v>
      </c>
      <c r="C5662" t="s">
        <v>4401</v>
      </c>
      <c r="D5662" t="s">
        <v>4402</v>
      </c>
      <c r="E5662" t="s">
        <v>569</v>
      </c>
      <c r="F5662" s="5">
        <v>0.37</v>
      </c>
      <c r="G5662" s="9">
        <v>0.1</v>
      </c>
      <c r="H5662" s="6">
        <f>G5662*100</f>
        <v>10</v>
      </c>
      <c r="I5662" t="s">
        <v>9716</v>
      </c>
      <c r="J5662" t="s">
        <v>10765</v>
      </c>
      <c r="K5662">
        <v>41</v>
      </c>
      <c r="L5662">
        <v>41</v>
      </c>
      <c r="M5662">
        <f>(F5662*(1+0.05))</f>
        <v>0.38850000000000001</v>
      </c>
      <c r="N5662">
        <f>IFERROR(ROUND(( (-1.208*LN(L5662) + 7.5474 + 4.6991*(2.71828^(-0.009*L5662)) + 0.0001*L5662*L5662 - 0.0432*L5662 + 4.7166)/3),2), " ")</f>
        <v>3.14</v>
      </c>
      <c r="O5662">
        <f>IFERROR(MAX(MIN(ROUND(N5662*(Q5662/P5662),2),4.5),1.9)," ")</f>
        <v>2.96</v>
      </c>
      <c r="P5662">
        <f>13.098*F5662^-1.237</f>
        <v>44.806338281983834</v>
      </c>
      <c r="Q5662">
        <f>13.098*M5662^-1.237</f>
        <v>42.182109086218873</v>
      </c>
      <c r="R5662" s="5">
        <f>IFERROR(ROUND(MAX(MIN((-105.4*LN(O5662) + 163.83),95),10),0)," ")</f>
        <v>49</v>
      </c>
      <c r="S5662" s="5" t="str">
        <f>IFERROR(CONCATENATE("(",R5662,",",ROUND((1.2*W5662),2),")")," ")</f>
        <v>(49,0.47)</v>
      </c>
      <c r="T5662">
        <f>R5662-L5662</f>
        <v>8</v>
      </c>
      <c r="U5662" s="7" t="str">
        <f>IF((AND(T5662=0,H5662&gt;=L5662)),"Don’t change bids","OK")</f>
        <v>OK</v>
      </c>
      <c r="V5662" t="e">
        <f>IF((MATCH(F5662,W5662,0)),"Same","Diff")</f>
        <v>#N/A</v>
      </c>
      <c r="W5662" s="5">
        <f>ROUND(M5662,2)</f>
        <v>0.39</v>
      </c>
      <c r="X5662" s="5">
        <v>0.39</v>
      </c>
    </row>
    <row r="5663" spans="1:24" x14ac:dyDescent="0.25">
      <c r="A5663" t="s">
        <v>24</v>
      </c>
      <c r="B5663" t="s">
        <v>5675</v>
      </c>
      <c r="C5663" t="s">
        <v>4401</v>
      </c>
      <c r="D5663" t="s">
        <v>4406</v>
      </c>
      <c r="E5663" t="s">
        <v>1262</v>
      </c>
      <c r="F5663" s="5">
        <v>0.32</v>
      </c>
      <c r="G5663" s="9">
        <v>0.1</v>
      </c>
      <c r="H5663" s="6">
        <f>G5663*100</f>
        <v>10</v>
      </c>
      <c r="I5663" t="s">
        <v>10711</v>
      </c>
      <c r="J5663" t="s">
        <v>10765</v>
      </c>
      <c r="K5663">
        <v>41</v>
      </c>
      <c r="L5663">
        <v>41</v>
      </c>
      <c r="M5663">
        <f>(F5663*(1+0.05))</f>
        <v>0.33600000000000002</v>
      </c>
      <c r="N5663">
        <f>IFERROR(ROUND(( (-1.208*LN(L5663) + 7.5474 + 4.6991*(2.71828^(-0.009*L5663)) + 0.0001*L5663*L5663 - 0.0432*L5663 + 4.7166)/3),2), " ")</f>
        <v>3.14</v>
      </c>
      <c r="O5663">
        <f>IFERROR(MAX(MIN(ROUND(N5663*(Q5663/P5663),2),4.5),1.9)," ")</f>
        <v>2.96</v>
      </c>
      <c r="P5663">
        <f>13.098*F5663^-1.237</f>
        <v>53.62094491562582</v>
      </c>
      <c r="Q5663">
        <f>13.098*M5663^-1.237</f>
        <v>50.480459561376946</v>
      </c>
      <c r="R5663" s="5">
        <f>IFERROR(ROUND(MAX(MIN((-105.4*LN(O5663) + 163.83),95),10),0)," ")</f>
        <v>49</v>
      </c>
      <c r="S5663" s="5" t="str">
        <f>IFERROR(CONCATENATE("(",R5663,",",ROUND((1.2*W5663),2),")")," ")</f>
        <v>(49,0.41)</v>
      </c>
      <c r="T5663">
        <f>R5663-L5663</f>
        <v>8</v>
      </c>
      <c r="U5663" s="7" t="str">
        <f>IF((AND(T5663=0,H5663&gt;=L5663)),"Don’t change bids","OK")</f>
        <v>OK</v>
      </c>
      <c r="V5663" t="e">
        <f>IF((MATCH(F5663,W5663,0)),"Same","Diff")</f>
        <v>#N/A</v>
      </c>
      <c r="W5663" s="5">
        <f>ROUND(M5663,2)</f>
        <v>0.34</v>
      </c>
      <c r="X5663" s="5">
        <v>0.34</v>
      </c>
    </row>
    <row r="5664" spans="1:24" x14ac:dyDescent="0.25">
      <c r="A5664" t="s">
        <v>24</v>
      </c>
      <c r="B5664" t="s">
        <v>5676</v>
      </c>
      <c r="C5664" t="s">
        <v>4401</v>
      </c>
      <c r="D5664" t="s">
        <v>4402</v>
      </c>
      <c r="E5664" t="s">
        <v>569</v>
      </c>
      <c r="F5664" s="5">
        <v>0.37</v>
      </c>
      <c r="G5664" s="9">
        <v>0.1</v>
      </c>
      <c r="H5664" s="6">
        <f>G5664*100</f>
        <v>10</v>
      </c>
      <c r="I5664" t="s">
        <v>9716</v>
      </c>
      <c r="J5664" t="s">
        <v>10765</v>
      </c>
      <c r="K5664">
        <v>41</v>
      </c>
      <c r="L5664">
        <v>41</v>
      </c>
      <c r="M5664">
        <f>(F5664*(1+0.05))</f>
        <v>0.38850000000000001</v>
      </c>
      <c r="N5664">
        <f>IFERROR(ROUND(( (-1.208*LN(L5664) + 7.5474 + 4.6991*(2.71828^(-0.009*L5664)) + 0.0001*L5664*L5664 - 0.0432*L5664 + 4.7166)/3),2), " ")</f>
        <v>3.14</v>
      </c>
      <c r="O5664">
        <f>IFERROR(MAX(MIN(ROUND(N5664*(Q5664/P5664),2),4.5),1.9)," ")</f>
        <v>2.96</v>
      </c>
      <c r="P5664">
        <f>13.098*F5664^-1.237</f>
        <v>44.806338281983834</v>
      </c>
      <c r="Q5664">
        <f>13.098*M5664^-1.237</f>
        <v>42.182109086218873</v>
      </c>
      <c r="R5664" s="5">
        <f>IFERROR(ROUND(MAX(MIN((-105.4*LN(O5664) + 163.83),95),10),0)," ")</f>
        <v>49</v>
      </c>
      <c r="S5664" s="5" t="str">
        <f>IFERROR(CONCATENATE("(",R5664,",",ROUND((1.2*W5664),2),")")," ")</f>
        <v>(49,0.47)</v>
      </c>
      <c r="T5664">
        <f>R5664-L5664</f>
        <v>8</v>
      </c>
      <c r="U5664" s="7" t="str">
        <f>IF((AND(T5664=0,H5664&gt;=L5664)),"Don’t change bids","OK")</f>
        <v>OK</v>
      </c>
      <c r="V5664" t="e">
        <f>IF((MATCH(F5664,W5664,0)),"Same","Diff")</f>
        <v>#N/A</v>
      </c>
      <c r="W5664" s="5">
        <f>ROUND(M5664,2)</f>
        <v>0.39</v>
      </c>
      <c r="X5664" s="5">
        <v>0.39</v>
      </c>
    </row>
    <row r="5665" spans="1:24" x14ac:dyDescent="0.25">
      <c r="A5665" t="s">
        <v>24</v>
      </c>
      <c r="B5665" t="s">
        <v>5677</v>
      </c>
      <c r="C5665" t="s">
        <v>4401</v>
      </c>
      <c r="D5665" t="s">
        <v>4402</v>
      </c>
      <c r="E5665" t="s">
        <v>569</v>
      </c>
      <c r="F5665" s="5">
        <v>0.37</v>
      </c>
      <c r="G5665" s="9">
        <v>0.1</v>
      </c>
      <c r="H5665" s="6">
        <f>G5665*100</f>
        <v>10</v>
      </c>
      <c r="I5665" t="s">
        <v>9716</v>
      </c>
      <c r="J5665" t="s">
        <v>10765</v>
      </c>
      <c r="K5665">
        <v>41</v>
      </c>
      <c r="L5665">
        <v>41</v>
      </c>
      <c r="M5665">
        <f>(F5665*(1+0.05))</f>
        <v>0.38850000000000001</v>
      </c>
      <c r="N5665">
        <f>IFERROR(ROUND(( (-1.208*LN(L5665) + 7.5474 + 4.6991*(2.71828^(-0.009*L5665)) + 0.0001*L5665*L5665 - 0.0432*L5665 + 4.7166)/3),2), " ")</f>
        <v>3.14</v>
      </c>
      <c r="O5665">
        <f>IFERROR(MAX(MIN(ROUND(N5665*(Q5665/P5665),2),4.5),1.9)," ")</f>
        <v>2.96</v>
      </c>
      <c r="P5665">
        <f>13.098*F5665^-1.237</f>
        <v>44.806338281983834</v>
      </c>
      <c r="Q5665">
        <f>13.098*M5665^-1.237</f>
        <v>42.182109086218873</v>
      </c>
      <c r="R5665" s="5">
        <f>IFERROR(ROUND(MAX(MIN((-105.4*LN(O5665) + 163.83),95),10),0)," ")</f>
        <v>49</v>
      </c>
      <c r="S5665" s="5" t="str">
        <f>IFERROR(CONCATENATE("(",R5665,",",ROUND((1.2*W5665),2),")")," ")</f>
        <v>(49,0.47)</v>
      </c>
      <c r="T5665">
        <f>R5665-L5665</f>
        <v>8</v>
      </c>
      <c r="U5665" s="7" t="str">
        <f>IF((AND(T5665=0,H5665&gt;=L5665)),"Don’t change bids","OK")</f>
        <v>OK</v>
      </c>
      <c r="V5665" t="e">
        <f>IF((MATCH(F5665,W5665,0)),"Same","Diff")</f>
        <v>#N/A</v>
      </c>
      <c r="W5665" s="5">
        <f>ROUND(M5665,2)</f>
        <v>0.39</v>
      </c>
      <c r="X5665" s="5">
        <v>0.39</v>
      </c>
    </row>
    <row r="5666" spans="1:24" x14ac:dyDescent="0.25">
      <c r="A5666" t="s">
        <v>24</v>
      </c>
      <c r="B5666" t="s">
        <v>5678</v>
      </c>
      <c r="C5666" t="s">
        <v>4401</v>
      </c>
      <c r="D5666" t="s">
        <v>4402</v>
      </c>
      <c r="E5666" t="s">
        <v>569</v>
      </c>
      <c r="F5666" s="5">
        <v>0.37</v>
      </c>
      <c r="G5666" s="9">
        <v>0.1</v>
      </c>
      <c r="H5666" s="6">
        <f>G5666*100</f>
        <v>10</v>
      </c>
      <c r="I5666" t="s">
        <v>9716</v>
      </c>
      <c r="J5666" t="s">
        <v>10765</v>
      </c>
      <c r="K5666">
        <v>41</v>
      </c>
      <c r="L5666">
        <v>41</v>
      </c>
      <c r="M5666">
        <f>(F5666*(1+0.05))</f>
        <v>0.38850000000000001</v>
      </c>
      <c r="N5666">
        <f>IFERROR(ROUND(( (-1.208*LN(L5666) + 7.5474 + 4.6991*(2.71828^(-0.009*L5666)) + 0.0001*L5666*L5666 - 0.0432*L5666 + 4.7166)/3),2), " ")</f>
        <v>3.14</v>
      </c>
      <c r="O5666">
        <f>IFERROR(MAX(MIN(ROUND(N5666*(Q5666/P5666),2),4.5),1.9)," ")</f>
        <v>2.96</v>
      </c>
      <c r="P5666">
        <f>13.098*F5666^-1.237</f>
        <v>44.806338281983834</v>
      </c>
      <c r="Q5666">
        <f>13.098*M5666^-1.237</f>
        <v>42.182109086218873</v>
      </c>
      <c r="R5666" s="5">
        <f>IFERROR(ROUND(MAX(MIN((-105.4*LN(O5666) + 163.83),95),10),0)," ")</f>
        <v>49</v>
      </c>
      <c r="S5666" s="5" t="str">
        <f>IFERROR(CONCATENATE("(",R5666,",",ROUND((1.2*W5666),2),")")," ")</f>
        <v>(49,0.47)</v>
      </c>
      <c r="T5666">
        <f>R5666-L5666</f>
        <v>8</v>
      </c>
      <c r="U5666" s="7" t="str">
        <f>IF((AND(T5666=0,H5666&gt;=L5666)),"Don’t change bids","OK")</f>
        <v>OK</v>
      </c>
      <c r="V5666" t="e">
        <f>IF((MATCH(F5666,W5666,0)),"Same","Diff")</f>
        <v>#N/A</v>
      </c>
      <c r="W5666" s="5">
        <f>ROUND(M5666,2)</f>
        <v>0.39</v>
      </c>
      <c r="X5666" s="5">
        <v>0.39</v>
      </c>
    </row>
    <row r="5667" spans="1:24" x14ac:dyDescent="0.25">
      <c r="A5667" t="s">
        <v>24</v>
      </c>
      <c r="B5667" t="s">
        <v>5679</v>
      </c>
      <c r="C5667" t="s">
        <v>4401</v>
      </c>
      <c r="D5667" t="s">
        <v>4402</v>
      </c>
      <c r="E5667" t="s">
        <v>569</v>
      </c>
      <c r="F5667" s="5">
        <v>0.37</v>
      </c>
      <c r="G5667" s="9">
        <v>0.1</v>
      </c>
      <c r="H5667" s="6">
        <f>G5667*100</f>
        <v>10</v>
      </c>
      <c r="I5667" t="s">
        <v>9716</v>
      </c>
      <c r="J5667" t="s">
        <v>10765</v>
      </c>
      <c r="K5667">
        <v>41</v>
      </c>
      <c r="L5667">
        <v>41</v>
      </c>
      <c r="M5667">
        <f>(F5667*(1+0.05))</f>
        <v>0.38850000000000001</v>
      </c>
      <c r="N5667">
        <f>IFERROR(ROUND(( (-1.208*LN(L5667) + 7.5474 + 4.6991*(2.71828^(-0.009*L5667)) + 0.0001*L5667*L5667 - 0.0432*L5667 + 4.7166)/3),2), " ")</f>
        <v>3.14</v>
      </c>
      <c r="O5667">
        <f>IFERROR(MAX(MIN(ROUND(N5667*(Q5667/P5667),2),4.5),1.9)," ")</f>
        <v>2.96</v>
      </c>
      <c r="P5667">
        <f>13.098*F5667^-1.237</f>
        <v>44.806338281983834</v>
      </c>
      <c r="Q5667">
        <f>13.098*M5667^-1.237</f>
        <v>42.182109086218873</v>
      </c>
      <c r="R5667" s="5">
        <f>IFERROR(ROUND(MAX(MIN((-105.4*LN(O5667) + 163.83),95),10),0)," ")</f>
        <v>49</v>
      </c>
      <c r="S5667" s="5" t="str">
        <f>IFERROR(CONCATENATE("(",R5667,",",ROUND((1.2*W5667),2),")")," ")</f>
        <v>(49,0.47)</v>
      </c>
      <c r="T5667">
        <f>R5667-L5667</f>
        <v>8</v>
      </c>
      <c r="U5667" s="7" t="str">
        <f>IF((AND(T5667=0,H5667&gt;=L5667)),"Don’t change bids","OK")</f>
        <v>OK</v>
      </c>
      <c r="V5667" t="e">
        <f>IF((MATCH(F5667,W5667,0)),"Same","Diff")</f>
        <v>#N/A</v>
      </c>
      <c r="W5667" s="5">
        <f>ROUND(M5667,2)</f>
        <v>0.39</v>
      </c>
      <c r="X5667" s="5">
        <v>0.39</v>
      </c>
    </row>
    <row r="5668" spans="1:24" x14ac:dyDescent="0.25">
      <c r="A5668" t="s">
        <v>24</v>
      </c>
      <c r="B5668" t="s">
        <v>5680</v>
      </c>
      <c r="C5668" t="s">
        <v>4401</v>
      </c>
      <c r="D5668" t="s">
        <v>4402</v>
      </c>
      <c r="E5668" t="s">
        <v>569</v>
      </c>
      <c r="F5668" s="5">
        <v>0.37</v>
      </c>
      <c r="G5668" s="9">
        <v>0.1</v>
      </c>
      <c r="H5668" s="6">
        <f>G5668*100</f>
        <v>10</v>
      </c>
      <c r="I5668" t="s">
        <v>9716</v>
      </c>
      <c r="J5668" t="s">
        <v>10765</v>
      </c>
      <c r="K5668">
        <v>41</v>
      </c>
      <c r="L5668">
        <v>41</v>
      </c>
      <c r="M5668">
        <f>(F5668*(1+0.05))</f>
        <v>0.38850000000000001</v>
      </c>
      <c r="N5668">
        <f>IFERROR(ROUND(( (-1.208*LN(L5668) + 7.5474 + 4.6991*(2.71828^(-0.009*L5668)) + 0.0001*L5668*L5668 - 0.0432*L5668 + 4.7166)/3),2), " ")</f>
        <v>3.14</v>
      </c>
      <c r="O5668">
        <f>IFERROR(MAX(MIN(ROUND(N5668*(Q5668/P5668),2),4.5),1.9)," ")</f>
        <v>2.96</v>
      </c>
      <c r="P5668">
        <f>13.098*F5668^-1.237</f>
        <v>44.806338281983834</v>
      </c>
      <c r="Q5668">
        <f>13.098*M5668^-1.237</f>
        <v>42.182109086218873</v>
      </c>
      <c r="R5668" s="5">
        <f>IFERROR(ROUND(MAX(MIN((-105.4*LN(O5668) + 163.83),95),10),0)," ")</f>
        <v>49</v>
      </c>
      <c r="S5668" s="5" t="str">
        <f>IFERROR(CONCATENATE("(",R5668,",",ROUND((1.2*W5668),2),")")," ")</f>
        <v>(49,0.47)</v>
      </c>
      <c r="T5668">
        <f>R5668-L5668</f>
        <v>8</v>
      </c>
      <c r="U5668" s="7" t="str">
        <f>IF((AND(T5668=0,H5668&gt;=L5668)),"Don’t change bids","OK")</f>
        <v>OK</v>
      </c>
      <c r="V5668" t="e">
        <f>IF((MATCH(F5668,W5668,0)),"Same","Diff")</f>
        <v>#N/A</v>
      </c>
      <c r="W5668" s="5">
        <f>ROUND(M5668,2)</f>
        <v>0.39</v>
      </c>
      <c r="X5668" s="5">
        <v>0.39</v>
      </c>
    </row>
    <row r="5669" spans="1:24" x14ac:dyDescent="0.25">
      <c r="A5669" t="s">
        <v>24</v>
      </c>
      <c r="B5669" t="s">
        <v>5681</v>
      </c>
      <c r="C5669" t="s">
        <v>4401</v>
      </c>
      <c r="D5669" t="s">
        <v>4406</v>
      </c>
      <c r="E5669" t="s">
        <v>569</v>
      </c>
      <c r="F5669" s="5">
        <v>0.37</v>
      </c>
      <c r="G5669" s="9">
        <v>0.1</v>
      </c>
      <c r="H5669" s="6">
        <f>G5669*100</f>
        <v>10</v>
      </c>
      <c r="I5669" t="s">
        <v>9716</v>
      </c>
      <c r="J5669" t="s">
        <v>10765</v>
      </c>
      <c r="K5669">
        <v>41</v>
      </c>
      <c r="L5669">
        <v>41</v>
      </c>
      <c r="M5669">
        <f>(F5669*(1+0.05))</f>
        <v>0.38850000000000001</v>
      </c>
      <c r="N5669">
        <f>IFERROR(ROUND(( (-1.208*LN(L5669) + 7.5474 + 4.6991*(2.71828^(-0.009*L5669)) + 0.0001*L5669*L5669 - 0.0432*L5669 + 4.7166)/3),2), " ")</f>
        <v>3.14</v>
      </c>
      <c r="O5669">
        <f>IFERROR(MAX(MIN(ROUND(N5669*(Q5669/P5669),2),4.5),1.9)," ")</f>
        <v>2.96</v>
      </c>
      <c r="P5669">
        <f>13.098*F5669^-1.237</f>
        <v>44.806338281983834</v>
      </c>
      <c r="Q5669">
        <f>13.098*M5669^-1.237</f>
        <v>42.182109086218873</v>
      </c>
      <c r="R5669" s="5">
        <f>IFERROR(ROUND(MAX(MIN((-105.4*LN(O5669) + 163.83),95),10),0)," ")</f>
        <v>49</v>
      </c>
      <c r="S5669" s="5" t="str">
        <f>IFERROR(CONCATENATE("(",R5669,",",ROUND((1.2*W5669),2),")")," ")</f>
        <v>(49,0.47)</v>
      </c>
      <c r="T5669">
        <f>R5669-L5669</f>
        <v>8</v>
      </c>
      <c r="U5669" s="7" t="str">
        <f>IF((AND(T5669=0,H5669&gt;=L5669)),"Don’t change bids","OK")</f>
        <v>OK</v>
      </c>
      <c r="V5669" t="e">
        <f>IF((MATCH(F5669,W5669,0)),"Same","Diff")</f>
        <v>#N/A</v>
      </c>
      <c r="W5669" s="5">
        <f>ROUND(M5669,2)</f>
        <v>0.39</v>
      </c>
      <c r="X5669" s="5">
        <v>0.39</v>
      </c>
    </row>
    <row r="5670" spans="1:24" x14ac:dyDescent="0.25">
      <c r="A5670" t="s">
        <v>24</v>
      </c>
      <c r="B5670" t="s">
        <v>5682</v>
      </c>
      <c r="C5670" t="s">
        <v>4401</v>
      </c>
      <c r="D5670" t="s">
        <v>4402</v>
      </c>
      <c r="E5670" t="s">
        <v>569</v>
      </c>
      <c r="F5670" s="5">
        <v>0.37</v>
      </c>
      <c r="G5670" s="9">
        <v>0.1</v>
      </c>
      <c r="H5670" s="6">
        <f>G5670*100</f>
        <v>10</v>
      </c>
      <c r="I5670" t="s">
        <v>9716</v>
      </c>
      <c r="J5670" t="s">
        <v>10765</v>
      </c>
      <c r="K5670">
        <v>41</v>
      </c>
      <c r="L5670">
        <v>41</v>
      </c>
      <c r="M5670">
        <f>(F5670*(1+0.05))</f>
        <v>0.38850000000000001</v>
      </c>
      <c r="N5670">
        <f>IFERROR(ROUND(( (-1.208*LN(L5670) + 7.5474 + 4.6991*(2.71828^(-0.009*L5670)) + 0.0001*L5670*L5670 - 0.0432*L5670 + 4.7166)/3),2), " ")</f>
        <v>3.14</v>
      </c>
      <c r="O5670">
        <f>IFERROR(MAX(MIN(ROUND(N5670*(Q5670/P5670),2),4.5),1.9)," ")</f>
        <v>2.96</v>
      </c>
      <c r="P5670">
        <f>13.098*F5670^-1.237</f>
        <v>44.806338281983834</v>
      </c>
      <c r="Q5670">
        <f>13.098*M5670^-1.237</f>
        <v>42.182109086218873</v>
      </c>
      <c r="R5670" s="5">
        <f>IFERROR(ROUND(MAX(MIN((-105.4*LN(O5670) + 163.83),95),10),0)," ")</f>
        <v>49</v>
      </c>
      <c r="S5670" s="5" t="str">
        <f>IFERROR(CONCATENATE("(",R5670,",",ROUND((1.2*W5670),2),")")," ")</f>
        <v>(49,0.47)</v>
      </c>
      <c r="T5670">
        <f>R5670-L5670</f>
        <v>8</v>
      </c>
      <c r="U5670" s="7" t="str">
        <f>IF((AND(T5670=0,H5670&gt;=L5670)),"Don’t change bids","OK")</f>
        <v>OK</v>
      </c>
      <c r="V5670" t="e">
        <f>IF((MATCH(F5670,W5670,0)),"Same","Diff")</f>
        <v>#N/A</v>
      </c>
      <c r="W5670" s="5">
        <f>ROUND(M5670,2)</f>
        <v>0.39</v>
      </c>
      <c r="X5670" s="5">
        <v>0.39</v>
      </c>
    </row>
    <row r="5671" spans="1:24" x14ac:dyDescent="0.25">
      <c r="A5671" t="s">
        <v>24</v>
      </c>
      <c r="B5671" t="s">
        <v>5683</v>
      </c>
      <c r="C5671" t="s">
        <v>4401</v>
      </c>
      <c r="D5671" t="s">
        <v>4406</v>
      </c>
      <c r="E5671" t="s">
        <v>569</v>
      </c>
      <c r="F5671" s="5">
        <v>0.37</v>
      </c>
      <c r="G5671" s="9">
        <v>0.1</v>
      </c>
      <c r="H5671" s="6">
        <f>G5671*100</f>
        <v>10</v>
      </c>
      <c r="I5671" t="s">
        <v>9716</v>
      </c>
      <c r="J5671" t="s">
        <v>10765</v>
      </c>
      <c r="K5671">
        <v>41</v>
      </c>
      <c r="L5671">
        <v>41</v>
      </c>
      <c r="M5671">
        <f>(F5671*(1+0.05))</f>
        <v>0.38850000000000001</v>
      </c>
      <c r="N5671">
        <f>IFERROR(ROUND(( (-1.208*LN(L5671) + 7.5474 + 4.6991*(2.71828^(-0.009*L5671)) + 0.0001*L5671*L5671 - 0.0432*L5671 + 4.7166)/3),2), " ")</f>
        <v>3.14</v>
      </c>
      <c r="O5671">
        <f>IFERROR(MAX(MIN(ROUND(N5671*(Q5671/P5671),2),4.5),1.9)," ")</f>
        <v>2.96</v>
      </c>
      <c r="P5671">
        <f>13.098*F5671^-1.237</f>
        <v>44.806338281983834</v>
      </c>
      <c r="Q5671">
        <f>13.098*M5671^-1.237</f>
        <v>42.182109086218873</v>
      </c>
      <c r="R5671" s="5">
        <f>IFERROR(ROUND(MAX(MIN((-105.4*LN(O5671) + 163.83),95),10),0)," ")</f>
        <v>49</v>
      </c>
      <c r="S5671" s="5" t="str">
        <f>IFERROR(CONCATENATE("(",R5671,",",ROUND((1.2*W5671),2),")")," ")</f>
        <v>(49,0.47)</v>
      </c>
      <c r="T5671">
        <f>R5671-L5671</f>
        <v>8</v>
      </c>
      <c r="U5671" s="7" t="str">
        <f>IF((AND(T5671=0,H5671&gt;=L5671)),"Don’t change bids","OK")</f>
        <v>OK</v>
      </c>
      <c r="V5671" t="e">
        <f>IF((MATCH(F5671,W5671,0)),"Same","Diff")</f>
        <v>#N/A</v>
      </c>
      <c r="W5671" s="5">
        <f>ROUND(M5671,2)</f>
        <v>0.39</v>
      </c>
      <c r="X5671" s="5">
        <v>0.39</v>
      </c>
    </row>
    <row r="5672" spans="1:24" x14ac:dyDescent="0.25">
      <c r="A5672" t="s">
        <v>24</v>
      </c>
      <c r="B5672" t="s">
        <v>5684</v>
      </c>
      <c r="C5672" t="s">
        <v>4401</v>
      </c>
      <c r="D5672" t="s">
        <v>4406</v>
      </c>
      <c r="E5672" t="s">
        <v>569</v>
      </c>
      <c r="F5672" s="5">
        <v>0.37</v>
      </c>
      <c r="G5672" s="9">
        <v>0.1</v>
      </c>
      <c r="H5672" s="6">
        <f>G5672*100</f>
        <v>10</v>
      </c>
      <c r="I5672" t="s">
        <v>9716</v>
      </c>
      <c r="J5672" t="s">
        <v>10765</v>
      </c>
      <c r="K5672">
        <v>41</v>
      </c>
      <c r="L5672">
        <v>41</v>
      </c>
      <c r="M5672">
        <f>(F5672*(1+0.05))</f>
        <v>0.38850000000000001</v>
      </c>
      <c r="N5672">
        <f>IFERROR(ROUND(( (-1.208*LN(L5672) + 7.5474 + 4.6991*(2.71828^(-0.009*L5672)) + 0.0001*L5672*L5672 - 0.0432*L5672 + 4.7166)/3),2), " ")</f>
        <v>3.14</v>
      </c>
      <c r="O5672">
        <f>IFERROR(MAX(MIN(ROUND(N5672*(Q5672/P5672),2),4.5),1.9)," ")</f>
        <v>2.96</v>
      </c>
      <c r="P5672">
        <f>13.098*F5672^-1.237</f>
        <v>44.806338281983834</v>
      </c>
      <c r="Q5672">
        <f>13.098*M5672^-1.237</f>
        <v>42.182109086218873</v>
      </c>
      <c r="R5672" s="5">
        <f>IFERROR(ROUND(MAX(MIN((-105.4*LN(O5672) + 163.83),95),10),0)," ")</f>
        <v>49</v>
      </c>
      <c r="S5672" s="5" t="str">
        <f>IFERROR(CONCATENATE("(",R5672,",",ROUND((1.2*W5672),2),")")," ")</f>
        <v>(49,0.47)</v>
      </c>
      <c r="T5672">
        <f>R5672-L5672</f>
        <v>8</v>
      </c>
      <c r="U5672" s="7" t="str">
        <f>IF((AND(T5672=0,H5672&gt;=L5672)),"Don’t change bids","OK")</f>
        <v>OK</v>
      </c>
      <c r="V5672" t="e">
        <f>IF((MATCH(F5672,W5672,0)),"Same","Diff")</f>
        <v>#N/A</v>
      </c>
      <c r="W5672" s="5">
        <f>ROUND(M5672,2)</f>
        <v>0.39</v>
      </c>
      <c r="X5672" s="5">
        <v>0.39</v>
      </c>
    </row>
    <row r="5673" spans="1:24" x14ac:dyDescent="0.25">
      <c r="A5673" t="s">
        <v>24</v>
      </c>
      <c r="B5673" t="s">
        <v>5685</v>
      </c>
      <c r="C5673" t="s">
        <v>4401</v>
      </c>
      <c r="D5673" t="s">
        <v>4402</v>
      </c>
      <c r="E5673" t="s">
        <v>569</v>
      </c>
      <c r="F5673" s="5">
        <v>0.37</v>
      </c>
      <c r="G5673" s="9">
        <v>0.1</v>
      </c>
      <c r="H5673" s="6">
        <f>G5673*100</f>
        <v>10</v>
      </c>
      <c r="I5673" t="s">
        <v>9716</v>
      </c>
      <c r="J5673" t="s">
        <v>10765</v>
      </c>
      <c r="K5673">
        <v>41</v>
      </c>
      <c r="L5673">
        <v>41</v>
      </c>
      <c r="M5673">
        <f>(F5673*(1+0.05))</f>
        <v>0.38850000000000001</v>
      </c>
      <c r="N5673">
        <f>IFERROR(ROUND(( (-1.208*LN(L5673) + 7.5474 + 4.6991*(2.71828^(-0.009*L5673)) + 0.0001*L5673*L5673 - 0.0432*L5673 + 4.7166)/3),2), " ")</f>
        <v>3.14</v>
      </c>
      <c r="O5673">
        <f>IFERROR(MAX(MIN(ROUND(N5673*(Q5673/P5673),2),4.5),1.9)," ")</f>
        <v>2.96</v>
      </c>
      <c r="P5673">
        <f>13.098*F5673^-1.237</f>
        <v>44.806338281983834</v>
      </c>
      <c r="Q5673">
        <f>13.098*M5673^-1.237</f>
        <v>42.182109086218873</v>
      </c>
      <c r="R5673" s="5">
        <f>IFERROR(ROUND(MAX(MIN((-105.4*LN(O5673) + 163.83),95),10),0)," ")</f>
        <v>49</v>
      </c>
      <c r="S5673" s="5" t="str">
        <f>IFERROR(CONCATENATE("(",R5673,",",ROUND((1.2*W5673),2),")")," ")</f>
        <v>(49,0.47)</v>
      </c>
      <c r="T5673">
        <f>R5673-L5673</f>
        <v>8</v>
      </c>
      <c r="U5673" s="7" t="str">
        <f>IF((AND(T5673=0,H5673&gt;=L5673)),"Don’t change bids","OK")</f>
        <v>OK</v>
      </c>
      <c r="V5673" t="e">
        <f>IF((MATCH(F5673,W5673,0)),"Same","Diff")</f>
        <v>#N/A</v>
      </c>
      <c r="W5673" s="5">
        <f>ROUND(M5673,2)</f>
        <v>0.39</v>
      </c>
      <c r="X5673" s="5">
        <v>0.39</v>
      </c>
    </row>
    <row r="5674" spans="1:24" x14ac:dyDescent="0.25">
      <c r="A5674" t="s">
        <v>24</v>
      </c>
      <c r="B5674" t="s">
        <v>5686</v>
      </c>
      <c r="C5674" t="s">
        <v>4401</v>
      </c>
      <c r="D5674" t="s">
        <v>4402</v>
      </c>
      <c r="E5674" t="s">
        <v>569</v>
      </c>
      <c r="F5674" s="5">
        <v>0.37</v>
      </c>
      <c r="G5674" s="9">
        <v>0.1</v>
      </c>
      <c r="H5674" s="6">
        <f>G5674*100</f>
        <v>10</v>
      </c>
      <c r="I5674" t="s">
        <v>9716</v>
      </c>
      <c r="J5674" t="s">
        <v>10765</v>
      </c>
      <c r="K5674">
        <v>41</v>
      </c>
      <c r="L5674">
        <v>41</v>
      </c>
      <c r="M5674">
        <f>(F5674*(1+0.05))</f>
        <v>0.38850000000000001</v>
      </c>
      <c r="N5674">
        <f>IFERROR(ROUND(( (-1.208*LN(L5674) + 7.5474 + 4.6991*(2.71828^(-0.009*L5674)) + 0.0001*L5674*L5674 - 0.0432*L5674 + 4.7166)/3),2), " ")</f>
        <v>3.14</v>
      </c>
      <c r="O5674">
        <f>IFERROR(MAX(MIN(ROUND(N5674*(Q5674/P5674),2),4.5),1.9)," ")</f>
        <v>2.96</v>
      </c>
      <c r="P5674">
        <f>13.098*F5674^-1.237</f>
        <v>44.806338281983834</v>
      </c>
      <c r="Q5674">
        <f>13.098*M5674^-1.237</f>
        <v>42.182109086218873</v>
      </c>
      <c r="R5674" s="5">
        <f>IFERROR(ROUND(MAX(MIN((-105.4*LN(O5674) + 163.83),95),10),0)," ")</f>
        <v>49</v>
      </c>
      <c r="S5674" s="5" t="str">
        <f>IFERROR(CONCATENATE("(",R5674,",",ROUND((1.2*W5674),2),")")," ")</f>
        <v>(49,0.47)</v>
      </c>
      <c r="T5674">
        <f>R5674-L5674</f>
        <v>8</v>
      </c>
      <c r="U5674" s="7" t="str">
        <f>IF((AND(T5674=0,H5674&gt;=L5674)),"Don’t change bids","OK")</f>
        <v>OK</v>
      </c>
      <c r="V5674" t="e">
        <f>IF((MATCH(F5674,W5674,0)),"Same","Diff")</f>
        <v>#N/A</v>
      </c>
      <c r="W5674" s="5">
        <f>ROUND(M5674,2)</f>
        <v>0.39</v>
      </c>
      <c r="X5674" s="5">
        <v>0.39</v>
      </c>
    </row>
    <row r="5675" spans="1:24" x14ac:dyDescent="0.25">
      <c r="A5675" t="s">
        <v>24</v>
      </c>
      <c r="B5675" t="s">
        <v>5687</v>
      </c>
      <c r="C5675" t="s">
        <v>4401</v>
      </c>
      <c r="D5675" t="s">
        <v>4406</v>
      </c>
      <c r="E5675" t="s">
        <v>569</v>
      </c>
      <c r="F5675" s="5">
        <v>0.37</v>
      </c>
      <c r="G5675" s="9">
        <v>0.1</v>
      </c>
      <c r="H5675" s="6">
        <f>G5675*100</f>
        <v>10</v>
      </c>
      <c r="I5675" t="s">
        <v>9716</v>
      </c>
      <c r="J5675" t="s">
        <v>10765</v>
      </c>
      <c r="K5675">
        <v>41</v>
      </c>
      <c r="L5675">
        <v>41</v>
      </c>
      <c r="M5675">
        <f>(F5675*(1+0.05))</f>
        <v>0.38850000000000001</v>
      </c>
      <c r="N5675">
        <f>IFERROR(ROUND(( (-1.208*LN(L5675) + 7.5474 + 4.6991*(2.71828^(-0.009*L5675)) + 0.0001*L5675*L5675 - 0.0432*L5675 + 4.7166)/3),2), " ")</f>
        <v>3.14</v>
      </c>
      <c r="O5675">
        <f>IFERROR(MAX(MIN(ROUND(N5675*(Q5675/P5675),2),4.5),1.9)," ")</f>
        <v>2.96</v>
      </c>
      <c r="P5675">
        <f>13.098*F5675^-1.237</f>
        <v>44.806338281983834</v>
      </c>
      <c r="Q5675">
        <f>13.098*M5675^-1.237</f>
        <v>42.182109086218873</v>
      </c>
      <c r="R5675" s="5">
        <f>IFERROR(ROUND(MAX(MIN((-105.4*LN(O5675) + 163.83),95),10),0)," ")</f>
        <v>49</v>
      </c>
      <c r="S5675" s="5" t="str">
        <f>IFERROR(CONCATENATE("(",R5675,",",ROUND((1.2*W5675),2),")")," ")</f>
        <v>(49,0.47)</v>
      </c>
      <c r="T5675">
        <f>R5675-L5675</f>
        <v>8</v>
      </c>
      <c r="U5675" s="7" t="str">
        <f>IF((AND(T5675=0,H5675&gt;=L5675)),"Don’t change bids","OK")</f>
        <v>OK</v>
      </c>
      <c r="V5675" t="e">
        <f>IF((MATCH(F5675,W5675,0)),"Same","Diff")</f>
        <v>#N/A</v>
      </c>
      <c r="W5675" s="5">
        <f>ROUND(M5675,2)</f>
        <v>0.39</v>
      </c>
      <c r="X5675" s="5">
        <v>0.39</v>
      </c>
    </row>
    <row r="5676" spans="1:24" x14ac:dyDescent="0.25">
      <c r="A5676" t="s">
        <v>24</v>
      </c>
      <c r="B5676" t="s">
        <v>5688</v>
      </c>
      <c r="C5676" t="s">
        <v>4401</v>
      </c>
      <c r="D5676" t="s">
        <v>4402</v>
      </c>
      <c r="E5676" t="s">
        <v>569</v>
      </c>
      <c r="F5676" s="5">
        <v>0.37</v>
      </c>
      <c r="G5676" s="9">
        <v>0.1</v>
      </c>
      <c r="H5676" s="6">
        <f>G5676*100</f>
        <v>10</v>
      </c>
      <c r="I5676" t="s">
        <v>9716</v>
      </c>
      <c r="J5676" t="s">
        <v>10765</v>
      </c>
      <c r="K5676">
        <v>41</v>
      </c>
      <c r="L5676">
        <v>41</v>
      </c>
      <c r="M5676">
        <f>(F5676*(1+0.05))</f>
        <v>0.38850000000000001</v>
      </c>
      <c r="N5676">
        <f>IFERROR(ROUND(( (-1.208*LN(L5676) + 7.5474 + 4.6991*(2.71828^(-0.009*L5676)) + 0.0001*L5676*L5676 - 0.0432*L5676 + 4.7166)/3),2), " ")</f>
        <v>3.14</v>
      </c>
      <c r="O5676">
        <f>IFERROR(MAX(MIN(ROUND(N5676*(Q5676/P5676),2),4.5),1.9)," ")</f>
        <v>2.96</v>
      </c>
      <c r="P5676">
        <f>13.098*F5676^-1.237</f>
        <v>44.806338281983834</v>
      </c>
      <c r="Q5676">
        <f>13.098*M5676^-1.237</f>
        <v>42.182109086218873</v>
      </c>
      <c r="R5676" s="5">
        <f>IFERROR(ROUND(MAX(MIN((-105.4*LN(O5676) + 163.83),95),10),0)," ")</f>
        <v>49</v>
      </c>
      <c r="S5676" s="5" t="str">
        <f>IFERROR(CONCATENATE("(",R5676,",",ROUND((1.2*W5676),2),")")," ")</f>
        <v>(49,0.47)</v>
      </c>
      <c r="T5676">
        <f>R5676-L5676</f>
        <v>8</v>
      </c>
      <c r="U5676" s="7" t="str">
        <f>IF((AND(T5676=0,H5676&gt;=L5676)),"Don’t change bids","OK")</f>
        <v>OK</v>
      </c>
      <c r="V5676" t="e">
        <f>IF((MATCH(F5676,W5676,0)),"Same","Diff")</f>
        <v>#N/A</v>
      </c>
      <c r="W5676" s="5">
        <f>ROUND(M5676,2)</f>
        <v>0.39</v>
      </c>
      <c r="X5676" s="5">
        <v>0.39</v>
      </c>
    </row>
    <row r="5677" spans="1:24" x14ac:dyDescent="0.25">
      <c r="A5677" t="s">
        <v>24</v>
      </c>
      <c r="B5677" t="s">
        <v>5689</v>
      </c>
      <c r="C5677" t="s">
        <v>4401</v>
      </c>
      <c r="D5677" t="s">
        <v>4402</v>
      </c>
      <c r="E5677" t="s">
        <v>569</v>
      </c>
      <c r="F5677" s="5">
        <v>0.37</v>
      </c>
      <c r="G5677" s="9">
        <v>0.1</v>
      </c>
      <c r="H5677" s="6">
        <f>G5677*100</f>
        <v>10</v>
      </c>
      <c r="I5677" t="s">
        <v>9716</v>
      </c>
      <c r="J5677" t="s">
        <v>10765</v>
      </c>
      <c r="K5677">
        <v>41</v>
      </c>
      <c r="L5677">
        <v>41</v>
      </c>
      <c r="M5677">
        <f>(F5677*(1+0.05))</f>
        <v>0.38850000000000001</v>
      </c>
      <c r="N5677">
        <f>IFERROR(ROUND(( (-1.208*LN(L5677) + 7.5474 + 4.6991*(2.71828^(-0.009*L5677)) + 0.0001*L5677*L5677 - 0.0432*L5677 + 4.7166)/3),2), " ")</f>
        <v>3.14</v>
      </c>
      <c r="O5677">
        <f>IFERROR(MAX(MIN(ROUND(N5677*(Q5677/P5677),2),4.5),1.9)," ")</f>
        <v>2.96</v>
      </c>
      <c r="P5677">
        <f>13.098*F5677^-1.237</f>
        <v>44.806338281983834</v>
      </c>
      <c r="Q5677">
        <f>13.098*M5677^-1.237</f>
        <v>42.182109086218873</v>
      </c>
      <c r="R5677" s="5">
        <f>IFERROR(ROUND(MAX(MIN((-105.4*LN(O5677) + 163.83),95),10),0)," ")</f>
        <v>49</v>
      </c>
      <c r="S5677" s="5" t="str">
        <f>IFERROR(CONCATENATE("(",R5677,",",ROUND((1.2*W5677),2),")")," ")</f>
        <v>(49,0.47)</v>
      </c>
      <c r="T5677">
        <f>R5677-L5677</f>
        <v>8</v>
      </c>
      <c r="U5677" s="7" t="str">
        <f>IF((AND(T5677=0,H5677&gt;=L5677)),"Don’t change bids","OK")</f>
        <v>OK</v>
      </c>
      <c r="V5677" t="e">
        <f>IF((MATCH(F5677,W5677,0)),"Same","Diff")</f>
        <v>#N/A</v>
      </c>
      <c r="W5677" s="5">
        <f>ROUND(M5677,2)</f>
        <v>0.39</v>
      </c>
      <c r="X5677" s="5">
        <v>0.39</v>
      </c>
    </row>
    <row r="5678" spans="1:24" x14ac:dyDescent="0.25">
      <c r="A5678" t="s">
        <v>24</v>
      </c>
      <c r="B5678" t="s">
        <v>5690</v>
      </c>
      <c r="C5678" t="s">
        <v>4401</v>
      </c>
      <c r="D5678" t="s">
        <v>4406</v>
      </c>
      <c r="E5678" t="s">
        <v>569</v>
      </c>
      <c r="F5678" s="5">
        <v>0.37</v>
      </c>
      <c r="G5678" s="9">
        <v>0.1</v>
      </c>
      <c r="H5678" s="6">
        <f>G5678*100</f>
        <v>10</v>
      </c>
      <c r="I5678" t="s">
        <v>9716</v>
      </c>
      <c r="J5678" t="s">
        <v>10765</v>
      </c>
      <c r="K5678">
        <v>41</v>
      </c>
      <c r="L5678">
        <v>41</v>
      </c>
      <c r="M5678">
        <f>(F5678*(1+0.05))</f>
        <v>0.38850000000000001</v>
      </c>
      <c r="N5678">
        <f>IFERROR(ROUND(( (-1.208*LN(L5678) + 7.5474 + 4.6991*(2.71828^(-0.009*L5678)) + 0.0001*L5678*L5678 - 0.0432*L5678 + 4.7166)/3),2), " ")</f>
        <v>3.14</v>
      </c>
      <c r="O5678">
        <f>IFERROR(MAX(MIN(ROUND(N5678*(Q5678/P5678),2),4.5),1.9)," ")</f>
        <v>2.96</v>
      </c>
      <c r="P5678">
        <f>13.098*F5678^-1.237</f>
        <v>44.806338281983834</v>
      </c>
      <c r="Q5678">
        <f>13.098*M5678^-1.237</f>
        <v>42.182109086218873</v>
      </c>
      <c r="R5678" s="5">
        <f>IFERROR(ROUND(MAX(MIN((-105.4*LN(O5678) + 163.83),95),10),0)," ")</f>
        <v>49</v>
      </c>
      <c r="S5678" s="5" t="str">
        <f>IFERROR(CONCATENATE("(",R5678,",",ROUND((1.2*W5678),2),")")," ")</f>
        <v>(49,0.47)</v>
      </c>
      <c r="T5678">
        <f>R5678-L5678</f>
        <v>8</v>
      </c>
      <c r="U5678" s="7" t="str">
        <f>IF((AND(T5678=0,H5678&gt;=L5678)),"Don’t change bids","OK")</f>
        <v>OK</v>
      </c>
      <c r="V5678" t="e">
        <f>IF((MATCH(F5678,W5678,0)),"Same","Diff")</f>
        <v>#N/A</v>
      </c>
      <c r="W5678" s="5">
        <f>ROUND(M5678,2)</f>
        <v>0.39</v>
      </c>
      <c r="X5678" s="5">
        <v>0.39</v>
      </c>
    </row>
    <row r="5679" spans="1:24" x14ac:dyDescent="0.25">
      <c r="A5679" t="s">
        <v>24</v>
      </c>
      <c r="B5679" t="s">
        <v>5691</v>
      </c>
      <c r="C5679" t="s">
        <v>4401</v>
      </c>
      <c r="D5679" t="s">
        <v>4402</v>
      </c>
      <c r="E5679" t="s">
        <v>569</v>
      </c>
      <c r="F5679" s="5">
        <v>0.37</v>
      </c>
      <c r="G5679" s="9">
        <v>0.1</v>
      </c>
      <c r="H5679" s="6">
        <f>G5679*100</f>
        <v>10</v>
      </c>
      <c r="I5679" t="s">
        <v>9716</v>
      </c>
      <c r="J5679" t="s">
        <v>10765</v>
      </c>
      <c r="K5679">
        <v>41</v>
      </c>
      <c r="L5679">
        <v>41</v>
      </c>
      <c r="M5679">
        <f>(F5679*(1+0.05))</f>
        <v>0.38850000000000001</v>
      </c>
      <c r="N5679">
        <f>IFERROR(ROUND(( (-1.208*LN(L5679) + 7.5474 + 4.6991*(2.71828^(-0.009*L5679)) + 0.0001*L5679*L5679 - 0.0432*L5679 + 4.7166)/3),2), " ")</f>
        <v>3.14</v>
      </c>
      <c r="O5679">
        <f>IFERROR(MAX(MIN(ROUND(N5679*(Q5679/P5679),2),4.5),1.9)," ")</f>
        <v>2.96</v>
      </c>
      <c r="P5679">
        <f>13.098*F5679^-1.237</f>
        <v>44.806338281983834</v>
      </c>
      <c r="Q5679">
        <f>13.098*M5679^-1.237</f>
        <v>42.182109086218873</v>
      </c>
      <c r="R5679" s="5">
        <f>IFERROR(ROUND(MAX(MIN((-105.4*LN(O5679) + 163.83),95),10),0)," ")</f>
        <v>49</v>
      </c>
      <c r="S5679" s="5" t="str">
        <f>IFERROR(CONCATENATE("(",R5679,",",ROUND((1.2*W5679),2),")")," ")</f>
        <v>(49,0.47)</v>
      </c>
      <c r="T5679">
        <f>R5679-L5679</f>
        <v>8</v>
      </c>
      <c r="U5679" s="7" t="str">
        <f>IF((AND(T5679=0,H5679&gt;=L5679)),"Don’t change bids","OK")</f>
        <v>OK</v>
      </c>
      <c r="V5679" t="e">
        <f>IF((MATCH(F5679,W5679,0)),"Same","Diff")</f>
        <v>#N/A</v>
      </c>
      <c r="W5679" s="5">
        <f>ROUND(M5679,2)</f>
        <v>0.39</v>
      </c>
      <c r="X5679" s="5">
        <v>0.39</v>
      </c>
    </row>
    <row r="5680" spans="1:24" x14ac:dyDescent="0.25">
      <c r="A5680" t="s">
        <v>24</v>
      </c>
      <c r="B5680" t="s">
        <v>5692</v>
      </c>
      <c r="C5680" t="s">
        <v>4401</v>
      </c>
      <c r="D5680" t="s">
        <v>4402</v>
      </c>
      <c r="E5680" t="s">
        <v>569</v>
      </c>
      <c r="F5680" s="5">
        <v>0.37</v>
      </c>
      <c r="G5680" s="9">
        <v>0.1</v>
      </c>
      <c r="H5680" s="6">
        <f>G5680*100</f>
        <v>10</v>
      </c>
      <c r="I5680" t="s">
        <v>9716</v>
      </c>
      <c r="J5680" t="s">
        <v>10765</v>
      </c>
      <c r="K5680">
        <v>41</v>
      </c>
      <c r="L5680">
        <v>41</v>
      </c>
      <c r="M5680">
        <f>(F5680*(1+0.05))</f>
        <v>0.38850000000000001</v>
      </c>
      <c r="N5680">
        <f>IFERROR(ROUND(( (-1.208*LN(L5680) + 7.5474 + 4.6991*(2.71828^(-0.009*L5680)) + 0.0001*L5680*L5680 - 0.0432*L5680 + 4.7166)/3),2), " ")</f>
        <v>3.14</v>
      </c>
      <c r="O5680">
        <f>IFERROR(MAX(MIN(ROUND(N5680*(Q5680/P5680),2),4.5),1.9)," ")</f>
        <v>2.96</v>
      </c>
      <c r="P5680">
        <f>13.098*F5680^-1.237</f>
        <v>44.806338281983834</v>
      </c>
      <c r="Q5680">
        <f>13.098*M5680^-1.237</f>
        <v>42.182109086218873</v>
      </c>
      <c r="R5680" s="5">
        <f>IFERROR(ROUND(MAX(MIN((-105.4*LN(O5680) + 163.83),95),10),0)," ")</f>
        <v>49</v>
      </c>
      <c r="S5680" s="5" t="str">
        <f>IFERROR(CONCATENATE("(",R5680,",",ROUND((1.2*W5680),2),")")," ")</f>
        <v>(49,0.47)</v>
      </c>
      <c r="T5680">
        <f>R5680-L5680</f>
        <v>8</v>
      </c>
      <c r="U5680" s="7" t="str">
        <f>IF((AND(T5680=0,H5680&gt;=L5680)),"Don’t change bids","OK")</f>
        <v>OK</v>
      </c>
      <c r="V5680" t="e">
        <f>IF((MATCH(F5680,W5680,0)),"Same","Diff")</f>
        <v>#N/A</v>
      </c>
      <c r="W5680" s="5">
        <f>ROUND(M5680,2)</f>
        <v>0.39</v>
      </c>
      <c r="X5680" s="5">
        <v>0.39</v>
      </c>
    </row>
    <row r="5681" spans="1:24" x14ac:dyDescent="0.25">
      <c r="A5681" t="s">
        <v>24</v>
      </c>
      <c r="B5681" t="s">
        <v>5693</v>
      </c>
      <c r="C5681" t="s">
        <v>4401</v>
      </c>
      <c r="D5681" t="s">
        <v>4402</v>
      </c>
      <c r="E5681" t="s">
        <v>569</v>
      </c>
      <c r="F5681" s="5">
        <v>0.37</v>
      </c>
      <c r="G5681" s="9">
        <v>0.1</v>
      </c>
      <c r="H5681" s="6">
        <f>G5681*100</f>
        <v>10</v>
      </c>
      <c r="I5681" t="s">
        <v>9716</v>
      </c>
      <c r="J5681" t="s">
        <v>10765</v>
      </c>
      <c r="K5681">
        <v>41</v>
      </c>
      <c r="L5681">
        <v>41</v>
      </c>
      <c r="M5681">
        <f>(F5681*(1+0.05))</f>
        <v>0.38850000000000001</v>
      </c>
      <c r="N5681">
        <f>IFERROR(ROUND(( (-1.208*LN(L5681) + 7.5474 + 4.6991*(2.71828^(-0.009*L5681)) + 0.0001*L5681*L5681 - 0.0432*L5681 + 4.7166)/3),2), " ")</f>
        <v>3.14</v>
      </c>
      <c r="O5681">
        <f>IFERROR(MAX(MIN(ROUND(N5681*(Q5681/P5681),2),4.5),1.9)," ")</f>
        <v>2.96</v>
      </c>
      <c r="P5681">
        <f>13.098*F5681^-1.237</f>
        <v>44.806338281983834</v>
      </c>
      <c r="Q5681">
        <f>13.098*M5681^-1.237</f>
        <v>42.182109086218873</v>
      </c>
      <c r="R5681" s="5">
        <f>IFERROR(ROUND(MAX(MIN((-105.4*LN(O5681) + 163.83),95),10),0)," ")</f>
        <v>49</v>
      </c>
      <c r="S5681" s="5" t="str">
        <f>IFERROR(CONCATENATE("(",R5681,",",ROUND((1.2*W5681),2),")")," ")</f>
        <v>(49,0.47)</v>
      </c>
      <c r="T5681">
        <f>R5681-L5681</f>
        <v>8</v>
      </c>
      <c r="U5681" s="7" t="str">
        <f>IF((AND(T5681=0,H5681&gt;=L5681)),"Don’t change bids","OK")</f>
        <v>OK</v>
      </c>
      <c r="V5681" t="e">
        <f>IF((MATCH(F5681,W5681,0)),"Same","Diff")</f>
        <v>#N/A</v>
      </c>
      <c r="W5681" s="5">
        <f>ROUND(M5681,2)</f>
        <v>0.39</v>
      </c>
      <c r="X5681" s="5">
        <v>0.39</v>
      </c>
    </row>
    <row r="5682" spans="1:24" x14ac:dyDescent="0.25">
      <c r="A5682" t="s">
        <v>24</v>
      </c>
      <c r="B5682" t="s">
        <v>5694</v>
      </c>
      <c r="C5682" t="s">
        <v>4401</v>
      </c>
      <c r="D5682" t="s">
        <v>4402</v>
      </c>
      <c r="E5682" t="s">
        <v>569</v>
      </c>
      <c r="F5682" s="5">
        <v>0.37</v>
      </c>
      <c r="G5682" s="9">
        <v>0.1</v>
      </c>
      <c r="H5682" s="6">
        <f>G5682*100</f>
        <v>10</v>
      </c>
      <c r="I5682" t="s">
        <v>9716</v>
      </c>
      <c r="J5682" t="s">
        <v>10765</v>
      </c>
      <c r="K5682">
        <v>41</v>
      </c>
      <c r="L5682">
        <v>41</v>
      </c>
      <c r="M5682">
        <f>(F5682*(1+0.05))</f>
        <v>0.38850000000000001</v>
      </c>
      <c r="N5682">
        <f>IFERROR(ROUND(( (-1.208*LN(L5682) + 7.5474 + 4.6991*(2.71828^(-0.009*L5682)) + 0.0001*L5682*L5682 - 0.0432*L5682 + 4.7166)/3),2), " ")</f>
        <v>3.14</v>
      </c>
      <c r="O5682">
        <f>IFERROR(MAX(MIN(ROUND(N5682*(Q5682/P5682),2),4.5),1.9)," ")</f>
        <v>2.96</v>
      </c>
      <c r="P5682">
        <f>13.098*F5682^-1.237</f>
        <v>44.806338281983834</v>
      </c>
      <c r="Q5682">
        <f>13.098*M5682^-1.237</f>
        <v>42.182109086218873</v>
      </c>
      <c r="R5682" s="5">
        <f>IFERROR(ROUND(MAX(MIN((-105.4*LN(O5682) + 163.83),95),10),0)," ")</f>
        <v>49</v>
      </c>
      <c r="S5682" s="5" t="str">
        <f>IFERROR(CONCATENATE("(",R5682,",",ROUND((1.2*W5682),2),")")," ")</f>
        <v>(49,0.47)</v>
      </c>
      <c r="T5682">
        <f>R5682-L5682</f>
        <v>8</v>
      </c>
      <c r="U5682" s="7" t="str">
        <f>IF((AND(T5682=0,H5682&gt;=L5682)),"Don’t change bids","OK")</f>
        <v>OK</v>
      </c>
      <c r="V5682" t="e">
        <f>IF((MATCH(F5682,W5682,0)),"Same","Diff")</f>
        <v>#N/A</v>
      </c>
      <c r="W5682" s="5">
        <f>ROUND(M5682,2)</f>
        <v>0.39</v>
      </c>
      <c r="X5682" s="5">
        <v>0.39</v>
      </c>
    </row>
    <row r="5683" spans="1:24" x14ac:dyDescent="0.25">
      <c r="A5683" t="s">
        <v>24</v>
      </c>
      <c r="B5683" t="s">
        <v>5695</v>
      </c>
      <c r="C5683" t="s">
        <v>4401</v>
      </c>
      <c r="D5683" t="s">
        <v>4406</v>
      </c>
      <c r="E5683" t="s">
        <v>569</v>
      </c>
      <c r="F5683" s="5">
        <v>0.37</v>
      </c>
      <c r="G5683" s="9">
        <v>0.1</v>
      </c>
      <c r="H5683" s="6">
        <f>G5683*100</f>
        <v>10</v>
      </c>
      <c r="I5683" t="s">
        <v>9716</v>
      </c>
      <c r="J5683" t="s">
        <v>10765</v>
      </c>
      <c r="K5683">
        <v>41</v>
      </c>
      <c r="L5683">
        <v>41</v>
      </c>
      <c r="M5683">
        <f>(F5683*(1+0.05))</f>
        <v>0.38850000000000001</v>
      </c>
      <c r="N5683">
        <f>IFERROR(ROUND(( (-1.208*LN(L5683) + 7.5474 + 4.6991*(2.71828^(-0.009*L5683)) + 0.0001*L5683*L5683 - 0.0432*L5683 + 4.7166)/3),2), " ")</f>
        <v>3.14</v>
      </c>
      <c r="O5683">
        <f>IFERROR(MAX(MIN(ROUND(N5683*(Q5683/P5683),2),4.5),1.9)," ")</f>
        <v>2.96</v>
      </c>
      <c r="P5683">
        <f>13.098*F5683^-1.237</f>
        <v>44.806338281983834</v>
      </c>
      <c r="Q5683">
        <f>13.098*M5683^-1.237</f>
        <v>42.182109086218873</v>
      </c>
      <c r="R5683" s="5">
        <f>IFERROR(ROUND(MAX(MIN((-105.4*LN(O5683) + 163.83),95),10),0)," ")</f>
        <v>49</v>
      </c>
      <c r="S5683" s="5" t="str">
        <f>IFERROR(CONCATENATE("(",R5683,",",ROUND((1.2*W5683),2),")")," ")</f>
        <v>(49,0.47)</v>
      </c>
      <c r="T5683">
        <f>R5683-L5683</f>
        <v>8</v>
      </c>
      <c r="U5683" s="7" t="str">
        <f>IF((AND(T5683=0,H5683&gt;=L5683)),"Don’t change bids","OK")</f>
        <v>OK</v>
      </c>
      <c r="V5683" t="e">
        <f>IF((MATCH(F5683,W5683,0)),"Same","Diff")</f>
        <v>#N/A</v>
      </c>
      <c r="W5683" s="5">
        <f>ROUND(M5683,2)</f>
        <v>0.39</v>
      </c>
      <c r="X5683" s="5">
        <v>0.39</v>
      </c>
    </row>
    <row r="5684" spans="1:24" x14ac:dyDescent="0.25">
      <c r="A5684" t="s">
        <v>24</v>
      </c>
      <c r="B5684" t="s">
        <v>5696</v>
      </c>
      <c r="C5684" t="s">
        <v>4401</v>
      </c>
      <c r="D5684" t="s">
        <v>4402</v>
      </c>
      <c r="E5684" t="s">
        <v>569</v>
      </c>
      <c r="F5684" s="5">
        <v>0.37</v>
      </c>
      <c r="G5684" s="9">
        <v>0.1</v>
      </c>
      <c r="H5684" s="6">
        <f>G5684*100</f>
        <v>10</v>
      </c>
      <c r="I5684" t="s">
        <v>9716</v>
      </c>
      <c r="J5684" t="s">
        <v>10765</v>
      </c>
      <c r="K5684">
        <v>41</v>
      </c>
      <c r="L5684">
        <v>41</v>
      </c>
      <c r="M5684">
        <f>(F5684*(1+0.05))</f>
        <v>0.38850000000000001</v>
      </c>
      <c r="N5684">
        <f>IFERROR(ROUND(( (-1.208*LN(L5684) + 7.5474 + 4.6991*(2.71828^(-0.009*L5684)) + 0.0001*L5684*L5684 - 0.0432*L5684 + 4.7166)/3),2), " ")</f>
        <v>3.14</v>
      </c>
      <c r="O5684">
        <f>IFERROR(MAX(MIN(ROUND(N5684*(Q5684/P5684),2),4.5),1.9)," ")</f>
        <v>2.96</v>
      </c>
      <c r="P5684">
        <f>13.098*F5684^-1.237</f>
        <v>44.806338281983834</v>
      </c>
      <c r="Q5684">
        <f>13.098*M5684^-1.237</f>
        <v>42.182109086218873</v>
      </c>
      <c r="R5684" s="5">
        <f>IFERROR(ROUND(MAX(MIN((-105.4*LN(O5684) + 163.83),95),10),0)," ")</f>
        <v>49</v>
      </c>
      <c r="S5684" s="5" t="str">
        <f>IFERROR(CONCATENATE("(",R5684,",",ROUND((1.2*W5684),2),")")," ")</f>
        <v>(49,0.47)</v>
      </c>
      <c r="T5684">
        <f>R5684-L5684</f>
        <v>8</v>
      </c>
      <c r="U5684" s="7" t="str">
        <f>IF((AND(T5684=0,H5684&gt;=L5684)),"Don’t change bids","OK")</f>
        <v>OK</v>
      </c>
      <c r="V5684" t="e">
        <f>IF((MATCH(F5684,W5684,0)),"Same","Diff")</f>
        <v>#N/A</v>
      </c>
      <c r="W5684" s="5">
        <f>ROUND(M5684,2)</f>
        <v>0.39</v>
      </c>
      <c r="X5684" s="5">
        <v>0.39</v>
      </c>
    </row>
    <row r="5685" spans="1:24" x14ac:dyDescent="0.25">
      <c r="A5685" t="s">
        <v>24</v>
      </c>
      <c r="B5685" t="s">
        <v>5697</v>
      </c>
      <c r="C5685" t="s">
        <v>4401</v>
      </c>
      <c r="D5685" t="s">
        <v>4402</v>
      </c>
      <c r="E5685" t="s">
        <v>569</v>
      </c>
      <c r="F5685" s="5">
        <v>0.37</v>
      </c>
      <c r="G5685" s="9">
        <v>0.1</v>
      </c>
      <c r="H5685" s="6">
        <f>G5685*100</f>
        <v>10</v>
      </c>
      <c r="I5685" t="s">
        <v>9716</v>
      </c>
      <c r="J5685" t="s">
        <v>10765</v>
      </c>
      <c r="K5685">
        <v>41</v>
      </c>
      <c r="L5685">
        <v>41</v>
      </c>
      <c r="M5685">
        <f>(F5685*(1+0.05))</f>
        <v>0.38850000000000001</v>
      </c>
      <c r="N5685">
        <f>IFERROR(ROUND(( (-1.208*LN(L5685) + 7.5474 + 4.6991*(2.71828^(-0.009*L5685)) + 0.0001*L5685*L5685 - 0.0432*L5685 + 4.7166)/3),2), " ")</f>
        <v>3.14</v>
      </c>
      <c r="O5685">
        <f>IFERROR(MAX(MIN(ROUND(N5685*(Q5685/P5685),2),4.5),1.9)," ")</f>
        <v>2.96</v>
      </c>
      <c r="P5685">
        <f>13.098*F5685^-1.237</f>
        <v>44.806338281983834</v>
      </c>
      <c r="Q5685">
        <f>13.098*M5685^-1.237</f>
        <v>42.182109086218873</v>
      </c>
      <c r="R5685" s="5">
        <f>IFERROR(ROUND(MAX(MIN((-105.4*LN(O5685) + 163.83),95),10),0)," ")</f>
        <v>49</v>
      </c>
      <c r="S5685" s="5" t="str">
        <f>IFERROR(CONCATENATE("(",R5685,",",ROUND((1.2*W5685),2),")")," ")</f>
        <v>(49,0.47)</v>
      </c>
      <c r="T5685">
        <f>R5685-L5685</f>
        <v>8</v>
      </c>
      <c r="U5685" s="7" t="str">
        <f>IF((AND(T5685=0,H5685&gt;=L5685)),"Don’t change bids","OK")</f>
        <v>OK</v>
      </c>
      <c r="V5685" t="e">
        <f>IF((MATCH(F5685,W5685,0)),"Same","Diff")</f>
        <v>#N/A</v>
      </c>
      <c r="W5685" s="5">
        <f>ROUND(M5685,2)</f>
        <v>0.39</v>
      </c>
      <c r="X5685" s="5">
        <v>0.39</v>
      </c>
    </row>
    <row r="5686" spans="1:24" x14ac:dyDescent="0.25">
      <c r="A5686" t="s">
        <v>24</v>
      </c>
      <c r="B5686" t="s">
        <v>5698</v>
      </c>
      <c r="C5686" t="s">
        <v>4401</v>
      </c>
      <c r="D5686" t="s">
        <v>4402</v>
      </c>
      <c r="E5686" t="s">
        <v>569</v>
      </c>
      <c r="F5686" s="5">
        <v>0.37</v>
      </c>
      <c r="G5686" s="9">
        <v>0.1</v>
      </c>
      <c r="H5686" s="6">
        <f>G5686*100</f>
        <v>10</v>
      </c>
      <c r="I5686" t="s">
        <v>9716</v>
      </c>
      <c r="J5686" t="s">
        <v>10765</v>
      </c>
      <c r="K5686">
        <v>41</v>
      </c>
      <c r="L5686">
        <v>41</v>
      </c>
      <c r="M5686">
        <f>(F5686*(1+0.05))</f>
        <v>0.38850000000000001</v>
      </c>
      <c r="N5686">
        <f>IFERROR(ROUND(( (-1.208*LN(L5686) + 7.5474 + 4.6991*(2.71828^(-0.009*L5686)) + 0.0001*L5686*L5686 - 0.0432*L5686 + 4.7166)/3),2), " ")</f>
        <v>3.14</v>
      </c>
      <c r="O5686">
        <f>IFERROR(MAX(MIN(ROUND(N5686*(Q5686/P5686),2),4.5),1.9)," ")</f>
        <v>2.96</v>
      </c>
      <c r="P5686">
        <f>13.098*F5686^-1.237</f>
        <v>44.806338281983834</v>
      </c>
      <c r="Q5686">
        <f>13.098*M5686^-1.237</f>
        <v>42.182109086218873</v>
      </c>
      <c r="R5686" s="5">
        <f>IFERROR(ROUND(MAX(MIN((-105.4*LN(O5686) + 163.83),95),10),0)," ")</f>
        <v>49</v>
      </c>
      <c r="S5686" s="5" t="str">
        <f>IFERROR(CONCATENATE("(",R5686,",",ROUND((1.2*W5686),2),")")," ")</f>
        <v>(49,0.47)</v>
      </c>
      <c r="T5686">
        <f>R5686-L5686</f>
        <v>8</v>
      </c>
      <c r="U5686" s="7" t="str">
        <f>IF((AND(T5686=0,H5686&gt;=L5686)),"Don’t change bids","OK")</f>
        <v>OK</v>
      </c>
      <c r="V5686" t="e">
        <f>IF((MATCH(F5686,W5686,0)),"Same","Diff")</f>
        <v>#N/A</v>
      </c>
      <c r="W5686" s="5">
        <f>ROUND(M5686,2)</f>
        <v>0.39</v>
      </c>
      <c r="X5686" s="5">
        <v>0.39</v>
      </c>
    </row>
    <row r="5687" spans="1:24" x14ac:dyDescent="0.25">
      <c r="A5687" t="s">
        <v>24</v>
      </c>
      <c r="B5687" t="s">
        <v>5699</v>
      </c>
      <c r="C5687" t="s">
        <v>4401</v>
      </c>
      <c r="D5687" t="s">
        <v>4402</v>
      </c>
      <c r="E5687" t="s">
        <v>569</v>
      </c>
      <c r="F5687" s="5">
        <v>0.37</v>
      </c>
      <c r="G5687" s="9">
        <v>0.1</v>
      </c>
      <c r="H5687" s="6">
        <f>G5687*100</f>
        <v>10</v>
      </c>
      <c r="I5687" t="s">
        <v>9716</v>
      </c>
      <c r="J5687" t="s">
        <v>10765</v>
      </c>
      <c r="K5687">
        <v>41</v>
      </c>
      <c r="L5687">
        <v>41</v>
      </c>
      <c r="M5687">
        <f>(F5687*(1+0.05))</f>
        <v>0.38850000000000001</v>
      </c>
      <c r="N5687">
        <f>IFERROR(ROUND(( (-1.208*LN(L5687) + 7.5474 + 4.6991*(2.71828^(-0.009*L5687)) + 0.0001*L5687*L5687 - 0.0432*L5687 + 4.7166)/3),2), " ")</f>
        <v>3.14</v>
      </c>
      <c r="O5687">
        <f>IFERROR(MAX(MIN(ROUND(N5687*(Q5687/P5687),2),4.5),1.9)," ")</f>
        <v>2.96</v>
      </c>
      <c r="P5687">
        <f>13.098*F5687^-1.237</f>
        <v>44.806338281983834</v>
      </c>
      <c r="Q5687">
        <f>13.098*M5687^-1.237</f>
        <v>42.182109086218873</v>
      </c>
      <c r="R5687" s="5">
        <f>IFERROR(ROUND(MAX(MIN((-105.4*LN(O5687) + 163.83),95),10),0)," ")</f>
        <v>49</v>
      </c>
      <c r="S5687" s="5" t="str">
        <f>IFERROR(CONCATENATE("(",R5687,",",ROUND((1.2*W5687),2),")")," ")</f>
        <v>(49,0.47)</v>
      </c>
      <c r="T5687">
        <f>R5687-L5687</f>
        <v>8</v>
      </c>
      <c r="U5687" s="7" t="str">
        <f>IF((AND(T5687=0,H5687&gt;=L5687)),"Don’t change bids","OK")</f>
        <v>OK</v>
      </c>
      <c r="V5687" t="e">
        <f>IF((MATCH(F5687,W5687,0)),"Same","Diff")</f>
        <v>#N/A</v>
      </c>
      <c r="W5687" s="5">
        <f>ROUND(M5687,2)</f>
        <v>0.39</v>
      </c>
      <c r="X5687" s="5">
        <v>0.39</v>
      </c>
    </row>
    <row r="5688" spans="1:24" x14ac:dyDescent="0.25">
      <c r="A5688" t="s">
        <v>24</v>
      </c>
      <c r="B5688" t="s">
        <v>5700</v>
      </c>
      <c r="C5688" t="s">
        <v>4401</v>
      </c>
      <c r="D5688" t="s">
        <v>4827</v>
      </c>
      <c r="E5688" t="s">
        <v>569</v>
      </c>
      <c r="F5688" s="5">
        <v>0.37</v>
      </c>
      <c r="G5688" s="9">
        <v>0.1</v>
      </c>
      <c r="H5688" s="6">
        <f>G5688*100</f>
        <v>10</v>
      </c>
      <c r="I5688" t="s">
        <v>9716</v>
      </c>
      <c r="J5688" t="s">
        <v>10765</v>
      </c>
      <c r="K5688">
        <v>41</v>
      </c>
      <c r="L5688">
        <v>41</v>
      </c>
      <c r="M5688">
        <f>(F5688*(1+0.05))</f>
        <v>0.38850000000000001</v>
      </c>
      <c r="N5688">
        <f>IFERROR(ROUND(( (-1.208*LN(L5688) + 7.5474 + 4.6991*(2.71828^(-0.009*L5688)) + 0.0001*L5688*L5688 - 0.0432*L5688 + 4.7166)/3),2), " ")</f>
        <v>3.14</v>
      </c>
      <c r="O5688">
        <f>IFERROR(MAX(MIN(ROUND(N5688*(Q5688/P5688),2),4.5),1.9)," ")</f>
        <v>2.96</v>
      </c>
      <c r="P5688">
        <f>13.098*F5688^-1.237</f>
        <v>44.806338281983834</v>
      </c>
      <c r="Q5688">
        <f>13.098*M5688^-1.237</f>
        <v>42.182109086218873</v>
      </c>
      <c r="R5688" s="5">
        <f>IFERROR(ROUND(MAX(MIN((-105.4*LN(O5688) + 163.83),95),10),0)," ")</f>
        <v>49</v>
      </c>
      <c r="S5688" s="5" t="str">
        <f>IFERROR(CONCATENATE("(",R5688,",",ROUND((1.2*W5688),2),")")," ")</f>
        <v>(49,0.47)</v>
      </c>
      <c r="T5688">
        <f>R5688-L5688</f>
        <v>8</v>
      </c>
      <c r="U5688" s="7" t="str">
        <f>IF((AND(T5688=0,H5688&gt;=L5688)),"Don’t change bids","OK")</f>
        <v>OK</v>
      </c>
      <c r="V5688" t="e">
        <f>IF((MATCH(F5688,W5688,0)),"Same","Diff")</f>
        <v>#N/A</v>
      </c>
      <c r="W5688" s="5">
        <f>ROUND(M5688,2)</f>
        <v>0.39</v>
      </c>
      <c r="X5688" s="5">
        <v>0.39</v>
      </c>
    </row>
    <row r="5689" spans="1:24" x14ac:dyDescent="0.25">
      <c r="A5689" t="s">
        <v>24</v>
      </c>
      <c r="B5689" t="s">
        <v>5701</v>
      </c>
      <c r="C5689" t="s">
        <v>4401</v>
      </c>
      <c r="D5689" t="s">
        <v>4402</v>
      </c>
      <c r="E5689" t="s">
        <v>569</v>
      </c>
      <c r="F5689" s="5">
        <v>0.37</v>
      </c>
      <c r="G5689" s="9">
        <v>0.1</v>
      </c>
      <c r="H5689" s="6">
        <f>G5689*100</f>
        <v>10</v>
      </c>
      <c r="I5689" t="s">
        <v>9716</v>
      </c>
      <c r="J5689" t="s">
        <v>10765</v>
      </c>
      <c r="K5689">
        <v>41</v>
      </c>
      <c r="L5689">
        <v>41</v>
      </c>
      <c r="M5689">
        <f>(F5689*(1+0.05))</f>
        <v>0.38850000000000001</v>
      </c>
      <c r="N5689">
        <f>IFERROR(ROUND(( (-1.208*LN(L5689) + 7.5474 + 4.6991*(2.71828^(-0.009*L5689)) + 0.0001*L5689*L5689 - 0.0432*L5689 + 4.7166)/3),2), " ")</f>
        <v>3.14</v>
      </c>
      <c r="O5689">
        <f>IFERROR(MAX(MIN(ROUND(N5689*(Q5689/P5689),2),4.5),1.9)," ")</f>
        <v>2.96</v>
      </c>
      <c r="P5689">
        <f>13.098*F5689^-1.237</f>
        <v>44.806338281983834</v>
      </c>
      <c r="Q5689">
        <f>13.098*M5689^-1.237</f>
        <v>42.182109086218873</v>
      </c>
      <c r="R5689" s="5">
        <f>IFERROR(ROUND(MAX(MIN((-105.4*LN(O5689) + 163.83),95),10),0)," ")</f>
        <v>49</v>
      </c>
      <c r="S5689" s="5" t="str">
        <f>IFERROR(CONCATENATE("(",R5689,",",ROUND((1.2*W5689),2),")")," ")</f>
        <v>(49,0.47)</v>
      </c>
      <c r="T5689">
        <f>R5689-L5689</f>
        <v>8</v>
      </c>
      <c r="U5689" s="7" t="str">
        <f>IF((AND(T5689=0,H5689&gt;=L5689)),"Don’t change bids","OK")</f>
        <v>OK</v>
      </c>
      <c r="V5689" t="e">
        <f>IF((MATCH(F5689,W5689,0)),"Same","Diff")</f>
        <v>#N/A</v>
      </c>
      <c r="W5689" s="5">
        <f>ROUND(M5689,2)</f>
        <v>0.39</v>
      </c>
      <c r="X5689" s="5">
        <v>0.39</v>
      </c>
    </row>
    <row r="5690" spans="1:24" x14ac:dyDescent="0.25">
      <c r="A5690" t="s">
        <v>24</v>
      </c>
      <c r="B5690" t="s">
        <v>5702</v>
      </c>
      <c r="C5690" t="s">
        <v>4401</v>
      </c>
      <c r="D5690" t="s">
        <v>4558</v>
      </c>
      <c r="E5690" t="s">
        <v>620</v>
      </c>
      <c r="F5690" s="5">
        <v>0.21</v>
      </c>
      <c r="G5690" s="9">
        <v>0.1</v>
      </c>
      <c r="H5690" s="6">
        <f>G5690*100</f>
        <v>10</v>
      </c>
      <c r="I5690" t="s">
        <v>9720</v>
      </c>
      <c r="J5690" t="s">
        <v>10765</v>
      </c>
      <c r="K5690">
        <v>41</v>
      </c>
      <c r="L5690">
        <v>41</v>
      </c>
      <c r="M5690">
        <f>(F5690*(1+0.05))</f>
        <v>0.2205</v>
      </c>
      <c r="N5690">
        <f>IFERROR(ROUND(( (-1.208*LN(L5690) + 7.5474 + 4.6991*(2.71828^(-0.009*L5690)) + 0.0001*L5690*L5690 - 0.0432*L5690 + 4.7166)/3),2), " ")</f>
        <v>3.14</v>
      </c>
      <c r="O5690">
        <f>IFERROR(MAX(MIN(ROUND(N5690*(Q5690/P5690),2),4.5),1.9)," ")</f>
        <v>2.96</v>
      </c>
      <c r="P5690">
        <f>13.098*F5690^-1.237</f>
        <v>90.285855701035672</v>
      </c>
      <c r="Q5690">
        <f>13.098*M5690^-1.237</f>
        <v>84.997970379896927</v>
      </c>
      <c r="R5690" s="5">
        <f>IFERROR(ROUND(MAX(MIN((-105.4*LN(O5690) + 163.83),95),10),0)," ")</f>
        <v>49</v>
      </c>
      <c r="S5690" s="5" t="str">
        <f>IFERROR(CONCATENATE("(",R5690,",",ROUND((1.2*W5690),2),")")," ")</f>
        <v>(49,0.26)</v>
      </c>
      <c r="T5690">
        <f>R5690-L5690</f>
        <v>8</v>
      </c>
      <c r="U5690" s="7" t="str">
        <f>IF((AND(T5690=0,H5690&gt;=L5690)),"Don’t change bids","OK")</f>
        <v>OK</v>
      </c>
      <c r="V5690" t="e">
        <f>IF((MATCH(F5690,W5690,0)),"Same","Diff")</f>
        <v>#N/A</v>
      </c>
      <c r="W5690" s="5">
        <f>ROUND(M5690,2)</f>
        <v>0.22</v>
      </c>
      <c r="X5690" s="5">
        <v>0.22</v>
      </c>
    </row>
    <row r="5691" spans="1:24" x14ac:dyDescent="0.25">
      <c r="A5691" t="s">
        <v>24</v>
      </c>
      <c r="B5691" t="s">
        <v>5703</v>
      </c>
      <c r="C5691" t="s">
        <v>4401</v>
      </c>
      <c r="D5691" t="s">
        <v>4558</v>
      </c>
      <c r="E5691" t="s">
        <v>569</v>
      </c>
      <c r="F5691" s="5">
        <v>0.37</v>
      </c>
      <c r="G5691" s="9">
        <v>0.1</v>
      </c>
      <c r="H5691" s="6">
        <f>G5691*100</f>
        <v>10</v>
      </c>
      <c r="I5691" t="s">
        <v>9716</v>
      </c>
      <c r="J5691" t="s">
        <v>10765</v>
      </c>
      <c r="K5691">
        <v>41</v>
      </c>
      <c r="L5691">
        <v>41</v>
      </c>
      <c r="M5691">
        <f>(F5691*(1+0.05))</f>
        <v>0.38850000000000001</v>
      </c>
      <c r="N5691">
        <f>IFERROR(ROUND(( (-1.208*LN(L5691) + 7.5474 + 4.6991*(2.71828^(-0.009*L5691)) + 0.0001*L5691*L5691 - 0.0432*L5691 + 4.7166)/3),2), " ")</f>
        <v>3.14</v>
      </c>
      <c r="O5691">
        <f>IFERROR(MAX(MIN(ROUND(N5691*(Q5691/P5691),2),4.5),1.9)," ")</f>
        <v>2.96</v>
      </c>
      <c r="P5691">
        <f>13.098*F5691^-1.237</f>
        <v>44.806338281983834</v>
      </c>
      <c r="Q5691">
        <f>13.098*M5691^-1.237</f>
        <v>42.182109086218873</v>
      </c>
      <c r="R5691" s="5">
        <f>IFERROR(ROUND(MAX(MIN((-105.4*LN(O5691) + 163.83),95),10),0)," ")</f>
        <v>49</v>
      </c>
      <c r="S5691" s="5" t="str">
        <f>IFERROR(CONCATENATE("(",R5691,",",ROUND((1.2*W5691),2),")")," ")</f>
        <v>(49,0.47)</v>
      </c>
      <c r="T5691">
        <f>R5691-L5691</f>
        <v>8</v>
      </c>
      <c r="U5691" s="7" t="str">
        <f>IF((AND(T5691=0,H5691&gt;=L5691)),"Don’t change bids","OK")</f>
        <v>OK</v>
      </c>
      <c r="V5691" t="e">
        <f>IF((MATCH(F5691,W5691,0)),"Same","Diff")</f>
        <v>#N/A</v>
      </c>
      <c r="W5691" s="5">
        <f>ROUND(M5691,2)</f>
        <v>0.39</v>
      </c>
      <c r="X5691" s="5">
        <v>0.39</v>
      </c>
    </row>
    <row r="5692" spans="1:24" x14ac:dyDescent="0.25">
      <c r="A5692" t="s">
        <v>24</v>
      </c>
      <c r="B5692" t="s">
        <v>5704</v>
      </c>
      <c r="C5692" t="s">
        <v>4401</v>
      </c>
      <c r="D5692" t="s">
        <v>4558</v>
      </c>
      <c r="E5692" t="s">
        <v>4979</v>
      </c>
      <c r="F5692" s="5">
        <v>0.28000000000000003</v>
      </c>
      <c r="G5692" s="9">
        <v>0.1</v>
      </c>
      <c r="H5692" s="6">
        <f>G5692*100</f>
        <v>10</v>
      </c>
      <c r="I5692" t="s">
        <v>10708</v>
      </c>
      <c r="J5692" t="s">
        <v>10765</v>
      </c>
      <c r="K5692">
        <v>41</v>
      </c>
      <c r="L5692">
        <v>41</v>
      </c>
      <c r="M5692">
        <f>(F5692*(1+0.05))</f>
        <v>0.29400000000000004</v>
      </c>
      <c r="N5692">
        <f>IFERROR(ROUND(( (-1.208*LN(L5692) + 7.5474 + 4.6991*(2.71828^(-0.009*L5692)) + 0.0001*L5692*L5692 - 0.0432*L5692 + 4.7166)/3),2), " ")</f>
        <v>3.14</v>
      </c>
      <c r="O5692">
        <f>IFERROR(MAX(MIN(ROUND(N5692*(Q5692/P5692),2),4.5),1.9)," ")</f>
        <v>2.96</v>
      </c>
      <c r="P5692">
        <f>13.098*F5692^-1.237</f>
        <v>63.251452247346812</v>
      </c>
      <c r="Q5692">
        <f>13.098*M5692^-1.237</f>
        <v>59.54692485174926</v>
      </c>
      <c r="R5692" s="5">
        <f>IFERROR(ROUND(MAX(MIN((-105.4*LN(O5692) + 163.83),95),10),0)," ")</f>
        <v>49</v>
      </c>
      <c r="S5692" s="5" t="str">
        <f>IFERROR(CONCATENATE("(",R5692,",",ROUND((1.2*W5692),2),")")," ")</f>
        <v>(49,0.35)</v>
      </c>
      <c r="T5692">
        <f>R5692-L5692</f>
        <v>8</v>
      </c>
      <c r="U5692" s="7" t="str">
        <f>IF((AND(T5692=0,H5692&gt;=L5692)),"Don’t change bids","OK")</f>
        <v>OK</v>
      </c>
      <c r="V5692" t="e">
        <f>IF((MATCH(F5692,W5692,0)),"Same","Diff")</f>
        <v>#N/A</v>
      </c>
      <c r="W5692" s="5">
        <f>ROUND(M5692,2)</f>
        <v>0.28999999999999998</v>
      </c>
      <c r="X5692" s="5">
        <v>0.28999999999999998</v>
      </c>
    </row>
    <row r="5693" spans="1:24" x14ac:dyDescent="0.25">
      <c r="A5693" t="s">
        <v>24</v>
      </c>
      <c r="B5693" t="s">
        <v>5705</v>
      </c>
      <c r="C5693" t="s">
        <v>4401</v>
      </c>
      <c r="D5693" t="s">
        <v>4558</v>
      </c>
      <c r="E5693" t="s">
        <v>569</v>
      </c>
      <c r="F5693" s="5">
        <v>0.37</v>
      </c>
      <c r="G5693" s="9">
        <v>0.1</v>
      </c>
      <c r="H5693" s="6">
        <f>G5693*100</f>
        <v>10</v>
      </c>
      <c r="I5693" t="s">
        <v>9716</v>
      </c>
      <c r="J5693" t="s">
        <v>10765</v>
      </c>
      <c r="K5693">
        <v>41</v>
      </c>
      <c r="L5693">
        <v>41</v>
      </c>
      <c r="M5693">
        <f>(F5693*(1+0.05))</f>
        <v>0.38850000000000001</v>
      </c>
      <c r="N5693">
        <f>IFERROR(ROUND(( (-1.208*LN(L5693) + 7.5474 + 4.6991*(2.71828^(-0.009*L5693)) + 0.0001*L5693*L5693 - 0.0432*L5693 + 4.7166)/3),2), " ")</f>
        <v>3.14</v>
      </c>
      <c r="O5693">
        <f>IFERROR(MAX(MIN(ROUND(N5693*(Q5693/P5693),2),4.5),1.9)," ")</f>
        <v>2.96</v>
      </c>
      <c r="P5693">
        <f>13.098*F5693^-1.237</f>
        <v>44.806338281983834</v>
      </c>
      <c r="Q5693">
        <f>13.098*M5693^-1.237</f>
        <v>42.182109086218873</v>
      </c>
      <c r="R5693" s="5">
        <f>IFERROR(ROUND(MAX(MIN((-105.4*LN(O5693) + 163.83),95),10),0)," ")</f>
        <v>49</v>
      </c>
      <c r="S5693" s="5" t="str">
        <f>IFERROR(CONCATENATE("(",R5693,",",ROUND((1.2*W5693),2),")")," ")</f>
        <v>(49,0.47)</v>
      </c>
      <c r="T5693">
        <f>R5693-L5693</f>
        <v>8</v>
      </c>
      <c r="U5693" s="7" t="str">
        <f>IF((AND(T5693=0,H5693&gt;=L5693)),"Don’t change bids","OK")</f>
        <v>OK</v>
      </c>
      <c r="V5693" t="e">
        <f>IF((MATCH(F5693,W5693,0)),"Same","Diff")</f>
        <v>#N/A</v>
      </c>
      <c r="W5693" s="5">
        <f>ROUND(M5693,2)</f>
        <v>0.39</v>
      </c>
      <c r="X5693" s="5">
        <v>0.39</v>
      </c>
    </row>
    <row r="5694" spans="1:24" x14ac:dyDescent="0.25">
      <c r="A5694" t="s">
        <v>24</v>
      </c>
      <c r="B5694" t="s">
        <v>5706</v>
      </c>
      <c r="C5694" t="s">
        <v>4401</v>
      </c>
      <c r="D5694" t="s">
        <v>4558</v>
      </c>
      <c r="E5694" t="s">
        <v>569</v>
      </c>
      <c r="F5694" s="5">
        <v>0.37</v>
      </c>
      <c r="G5694" s="9">
        <v>0.1</v>
      </c>
      <c r="H5694" s="6">
        <f>G5694*100</f>
        <v>10</v>
      </c>
      <c r="I5694" t="s">
        <v>9716</v>
      </c>
      <c r="J5694" t="s">
        <v>10765</v>
      </c>
      <c r="K5694">
        <v>41</v>
      </c>
      <c r="L5694">
        <v>41</v>
      </c>
      <c r="M5694">
        <f>(F5694*(1+0.05))</f>
        <v>0.38850000000000001</v>
      </c>
      <c r="N5694">
        <f>IFERROR(ROUND(( (-1.208*LN(L5694) + 7.5474 + 4.6991*(2.71828^(-0.009*L5694)) + 0.0001*L5694*L5694 - 0.0432*L5694 + 4.7166)/3),2), " ")</f>
        <v>3.14</v>
      </c>
      <c r="O5694">
        <f>IFERROR(MAX(MIN(ROUND(N5694*(Q5694/P5694),2),4.5),1.9)," ")</f>
        <v>2.96</v>
      </c>
      <c r="P5694">
        <f>13.098*F5694^-1.237</f>
        <v>44.806338281983834</v>
      </c>
      <c r="Q5694">
        <f>13.098*M5694^-1.237</f>
        <v>42.182109086218873</v>
      </c>
      <c r="R5694" s="5">
        <f>IFERROR(ROUND(MAX(MIN((-105.4*LN(O5694) + 163.83),95),10),0)," ")</f>
        <v>49</v>
      </c>
      <c r="S5694" s="5" t="str">
        <f>IFERROR(CONCATENATE("(",R5694,",",ROUND((1.2*W5694),2),")")," ")</f>
        <v>(49,0.47)</v>
      </c>
      <c r="T5694">
        <f>R5694-L5694</f>
        <v>8</v>
      </c>
      <c r="U5694" s="7" t="str">
        <f>IF((AND(T5694=0,H5694&gt;=L5694)),"Don’t change bids","OK")</f>
        <v>OK</v>
      </c>
      <c r="V5694" t="e">
        <f>IF((MATCH(F5694,W5694,0)),"Same","Diff")</f>
        <v>#N/A</v>
      </c>
      <c r="W5694" s="5">
        <f>ROUND(M5694,2)</f>
        <v>0.39</v>
      </c>
      <c r="X5694" s="5">
        <v>0.39</v>
      </c>
    </row>
    <row r="5695" spans="1:24" x14ac:dyDescent="0.25">
      <c r="A5695" t="s">
        <v>24</v>
      </c>
      <c r="B5695" t="s">
        <v>5707</v>
      </c>
      <c r="C5695" t="s">
        <v>4401</v>
      </c>
      <c r="D5695" t="s">
        <v>4558</v>
      </c>
      <c r="E5695" t="s">
        <v>569</v>
      </c>
      <c r="F5695" s="5">
        <v>0.37</v>
      </c>
      <c r="G5695" s="9">
        <v>0.1</v>
      </c>
      <c r="H5695" s="6">
        <f>G5695*100</f>
        <v>10</v>
      </c>
      <c r="I5695" t="s">
        <v>9716</v>
      </c>
      <c r="J5695" t="s">
        <v>10765</v>
      </c>
      <c r="K5695">
        <v>41</v>
      </c>
      <c r="L5695">
        <v>41</v>
      </c>
      <c r="M5695">
        <f>(F5695*(1+0.05))</f>
        <v>0.38850000000000001</v>
      </c>
      <c r="N5695">
        <f>IFERROR(ROUND(( (-1.208*LN(L5695) + 7.5474 + 4.6991*(2.71828^(-0.009*L5695)) + 0.0001*L5695*L5695 - 0.0432*L5695 + 4.7166)/3),2), " ")</f>
        <v>3.14</v>
      </c>
      <c r="O5695">
        <f>IFERROR(MAX(MIN(ROUND(N5695*(Q5695/P5695),2),4.5),1.9)," ")</f>
        <v>2.96</v>
      </c>
      <c r="P5695">
        <f>13.098*F5695^-1.237</f>
        <v>44.806338281983834</v>
      </c>
      <c r="Q5695">
        <f>13.098*M5695^-1.237</f>
        <v>42.182109086218873</v>
      </c>
      <c r="R5695" s="5">
        <f>IFERROR(ROUND(MAX(MIN((-105.4*LN(O5695) + 163.83),95),10),0)," ")</f>
        <v>49</v>
      </c>
      <c r="S5695" s="5" t="str">
        <f>IFERROR(CONCATENATE("(",R5695,",",ROUND((1.2*W5695),2),")")," ")</f>
        <v>(49,0.47)</v>
      </c>
      <c r="T5695">
        <f>R5695-L5695</f>
        <v>8</v>
      </c>
      <c r="U5695" s="7" t="str">
        <f>IF((AND(T5695=0,H5695&gt;=L5695)),"Don’t change bids","OK")</f>
        <v>OK</v>
      </c>
      <c r="V5695" t="e">
        <f>IF((MATCH(F5695,W5695,0)),"Same","Diff")</f>
        <v>#N/A</v>
      </c>
      <c r="W5695" s="5">
        <f>ROUND(M5695,2)</f>
        <v>0.39</v>
      </c>
      <c r="X5695" s="5">
        <v>0.39</v>
      </c>
    </row>
    <row r="5696" spans="1:24" x14ac:dyDescent="0.25">
      <c r="A5696" t="s">
        <v>24</v>
      </c>
      <c r="B5696" t="s">
        <v>5708</v>
      </c>
      <c r="C5696" t="s">
        <v>4401</v>
      </c>
      <c r="D5696" t="s">
        <v>4558</v>
      </c>
      <c r="E5696" t="s">
        <v>539</v>
      </c>
      <c r="F5696" s="5">
        <v>0.35</v>
      </c>
      <c r="G5696" s="9">
        <v>0.1</v>
      </c>
      <c r="H5696" s="6">
        <f>G5696*100</f>
        <v>10</v>
      </c>
      <c r="I5696" t="s">
        <v>9712</v>
      </c>
      <c r="J5696" t="s">
        <v>10765</v>
      </c>
      <c r="K5696">
        <v>41</v>
      </c>
      <c r="L5696">
        <v>41</v>
      </c>
      <c r="M5696">
        <f>(F5696*(1+0.05))</f>
        <v>0.36749999999999999</v>
      </c>
      <c r="N5696">
        <f>IFERROR(ROUND(( (-1.208*LN(L5696) + 7.5474 + 4.6991*(2.71828^(-0.009*L5696)) + 0.0001*L5696*L5696 - 0.0432*L5696 + 4.7166)/3),2), " ")</f>
        <v>3.14</v>
      </c>
      <c r="O5696">
        <f>IFERROR(MAX(MIN(ROUND(N5696*(Q5696/P5696),2),4.5),1.9)," ")</f>
        <v>2.96</v>
      </c>
      <c r="P5696">
        <f>13.098*F5696^-1.237</f>
        <v>47.994648485198184</v>
      </c>
      <c r="Q5696">
        <f>13.098*M5696^-1.237</f>
        <v>45.183685513783573</v>
      </c>
      <c r="R5696" s="5">
        <f>IFERROR(ROUND(MAX(MIN((-105.4*LN(O5696) + 163.83),95),10),0)," ")</f>
        <v>49</v>
      </c>
      <c r="S5696" s="5" t="str">
        <f>IFERROR(CONCATENATE("(",R5696,",",ROUND((1.2*W5696),2),")")," ")</f>
        <v>(49,0.44)</v>
      </c>
      <c r="T5696">
        <f>R5696-L5696</f>
        <v>8</v>
      </c>
      <c r="U5696" s="7" t="str">
        <f>IF((AND(T5696=0,H5696&gt;=L5696)),"Don’t change bids","OK")</f>
        <v>OK</v>
      </c>
      <c r="V5696" t="e">
        <f>IF((MATCH(F5696,W5696,0)),"Same","Diff")</f>
        <v>#N/A</v>
      </c>
      <c r="W5696" s="5">
        <f>ROUND(M5696,2)</f>
        <v>0.37</v>
      </c>
      <c r="X5696" s="5">
        <v>0.37</v>
      </c>
    </row>
    <row r="5697" spans="1:24" x14ac:dyDescent="0.25">
      <c r="A5697" t="s">
        <v>24</v>
      </c>
      <c r="B5697" t="s">
        <v>5709</v>
      </c>
      <c r="C5697" t="s">
        <v>4401</v>
      </c>
      <c r="D5697" t="s">
        <v>4558</v>
      </c>
      <c r="E5697" t="s">
        <v>569</v>
      </c>
      <c r="F5697" s="5">
        <v>0.37</v>
      </c>
      <c r="G5697" s="9">
        <v>0.1</v>
      </c>
      <c r="H5697" s="6">
        <f>G5697*100</f>
        <v>10</v>
      </c>
      <c r="I5697" t="s">
        <v>9716</v>
      </c>
      <c r="J5697" t="s">
        <v>10765</v>
      </c>
      <c r="K5697">
        <v>41</v>
      </c>
      <c r="L5697">
        <v>41</v>
      </c>
      <c r="M5697">
        <f>(F5697*(1+0.05))</f>
        <v>0.38850000000000001</v>
      </c>
      <c r="N5697">
        <f>IFERROR(ROUND(( (-1.208*LN(L5697) + 7.5474 + 4.6991*(2.71828^(-0.009*L5697)) + 0.0001*L5697*L5697 - 0.0432*L5697 + 4.7166)/3),2), " ")</f>
        <v>3.14</v>
      </c>
      <c r="O5697">
        <f>IFERROR(MAX(MIN(ROUND(N5697*(Q5697/P5697),2),4.5),1.9)," ")</f>
        <v>2.96</v>
      </c>
      <c r="P5697">
        <f>13.098*F5697^-1.237</f>
        <v>44.806338281983834</v>
      </c>
      <c r="Q5697">
        <f>13.098*M5697^-1.237</f>
        <v>42.182109086218873</v>
      </c>
      <c r="R5697" s="5">
        <f>IFERROR(ROUND(MAX(MIN((-105.4*LN(O5697) + 163.83),95),10),0)," ")</f>
        <v>49</v>
      </c>
      <c r="S5697" s="5" t="str">
        <f>IFERROR(CONCATENATE("(",R5697,",",ROUND((1.2*W5697),2),")")," ")</f>
        <v>(49,0.47)</v>
      </c>
      <c r="T5697">
        <f>R5697-L5697</f>
        <v>8</v>
      </c>
      <c r="U5697" s="7" t="str">
        <f>IF((AND(T5697=0,H5697&gt;=L5697)),"Don’t change bids","OK")</f>
        <v>OK</v>
      </c>
      <c r="V5697" t="e">
        <f>IF((MATCH(F5697,W5697,0)),"Same","Diff")</f>
        <v>#N/A</v>
      </c>
      <c r="W5697" s="5">
        <f>ROUND(M5697,2)</f>
        <v>0.39</v>
      </c>
      <c r="X5697" s="5">
        <v>0.39</v>
      </c>
    </row>
    <row r="5698" spans="1:24" x14ac:dyDescent="0.25">
      <c r="A5698" t="s">
        <v>24</v>
      </c>
      <c r="B5698" t="s">
        <v>5710</v>
      </c>
      <c r="C5698" t="s">
        <v>4401</v>
      </c>
      <c r="D5698" t="s">
        <v>4566</v>
      </c>
      <c r="E5698" t="s">
        <v>569</v>
      </c>
      <c r="F5698" s="5">
        <v>0.37</v>
      </c>
      <c r="G5698" s="9">
        <v>0.1</v>
      </c>
      <c r="H5698" s="6">
        <f>G5698*100</f>
        <v>10</v>
      </c>
      <c r="I5698" t="s">
        <v>9716</v>
      </c>
      <c r="J5698" t="s">
        <v>10765</v>
      </c>
      <c r="K5698">
        <v>41</v>
      </c>
      <c r="L5698">
        <v>41</v>
      </c>
      <c r="M5698">
        <f>(F5698*(1+0.05))</f>
        <v>0.38850000000000001</v>
      </c>
      <c r="N5698">
        <f>IFERROR(ROUND(( (-1.208*LN(L5698) + 7.5474 + 4.6991*(2.71828^(-0.009*L5698)) + 0.0001*L5698*L5698 - 0.0432*L5698 + 4.7166)/3),2), " ")</f>
        <v>3.14</v>
      </c>
      <c r="O5698">
        <f>IFERROR(MAX(MIN(ROUND(N5698*(Q5698/P5698),2),4.5),1.9)," ")</f>
        <v>2.96</v>
      </c>
      <c r="P5698">
        <f>13.098*F5698^-1.237</f>
        <v>44.806338281983834</v>
      </c>
      <c r="Q5698">
        <f>13.098*M5698^-1.237</f>
        <v>42.182109086218873</v>
      </c>
      <c r="R5698" s="5">
        <f>IFERROR(ROUND(MAX(MIN((-105.4*LN(O5698) + 163.83),95),10),0)," ")</f>
        <v>49</v>
      </c>
      <c r="S5698" s="5" t="str">
        <f>IFERROR(CONCATENATE("(",R5698,",",ROUND((1.2*W5698),2),")")," ")</f>
        <v>(49,0.47)</v>
      </c>
      <c r="T5698">
        <f>R5698-L5698</f>
        <v>8</v>
      </c>
      <c r="U5698" s="7" t="str">
        <f>IF((AND(T5698=0,H5698&gt;=L5698)),"Don’t change bids","OK")</f>
        <v>OK</v>
      </c>
      <c r="V5698" t="e">
        <f>IF((MATCH(F5698,W5698,0)),"Same","Diff")</f>
        <v>#N/A</v>
      </c>
      <c r="W5698" s="5">
        <f>ROUND(M5698,2)</f>
        <v>0.39</v>
      </c>
      <c r="X5698" s="5">
        <v>0.39</v>
      </c>
    </row>
    <row r="5699" spans="1:24" x14ac:dyDescent="0.25">
      <c r="A5699" t="s">
        <v>24</v>
      </c>
      <c r="B5699" t="s">
        <v>5711</v>
      </c>
      <c r="C5699" t="s">
        <v>4401</v>
      </c>
      <c r="D5699" t="s">
        <v>4558</v>
      </c>
      <c r="E5699" t="s">
        <v>569</v>
      </c>
      <c r="F5699" s="5">
        <v>0.37</v>
      </c>
      <c r="G5699" s="9">
        <v>0.1</v>
      </c>
      <c r="H5699" s="6">
        <f>G5699*100</f>
        <v>10</v>
      </c>
      <c r="I5699" t="s">
        <v>9716</v>
      </c>
      <c r="J5699" t="s">
        <v>10765</v>
      </c>
      <c r="K5699">
        <v>41</v>
      </c>
      <c r="L5699">
        <v>41</v>
      </c>
      <c r="M5699">
        <f>(F5699*(1+0.05))</f>
        <v>0.38850000000000001</v>
      </c>
      <c r="N5699">
        <f>IFERROR(ROUND(( (-1.208*LN(L5699) + 7.5474 + 4.6991*(2.71828^(-0.009*L5699)) + 0.0001*L5699*L5699 - 0.0432*L5699 + 4.7166)/3),2), " ")</f>
        <v>3.14</v>
      </c>
      <c r="O5699">
        <f>IFERROR(MAX(MIN(ROUND(N5699*(Q5699/P5699),2),4.5),1.9)," ")</f>
        <v>2.96</v>
      </c>
      <c r="P5699">
        <f>13.098*F5699^-1.237</f>
        <v>44.806338281983834</v>
      </c>
      <c r="Q5699">
        <f>13.098*M5699^-1.237</f>
        <v>42.182109086218873</v>
      </c>
      <c r="R5699" s="5">
        <f>IFERROR(ROUND(MAX(MIN((-105.4*LN(O5699) + 163.83),95),10),0)," ")</f>
        <v>49</v>
      </c>
      <c r="S5699" s="5" t="str">
        <f>IFERROR(CONCATENATE("(",R5699,",",ROUND((1.2*W5699),2),")")," ")</f>
        <v>(49,0.47)</v>
      </c>
      <c r="T5699">
        <f>R5699-L5699</f>
        <v>8</v>
      </c>
      <c r="U5699" s="7" t="str">
        <f>IF((AND(T5699=0,H5699&gt;=L5699)),"Don’t change bids","OK")</f>
        <v>OK</v>
      </c>
      <c r="V5699" t="e">
        <f>IF((MATCH(F5699,W5699,0)),"Same","Diff")</f>
        <v>#N/A</v>
      </c>
      <c r="W5699" s="5">
        <f>ROUND(M5699,2)</f>
        <v>0.39</v>
      </c>
      <c r="X5699" s="5">
        <v>0.39</v>
      </c>
    </row>
    <row r="5700" spans="1:24" x14ac:dyDescent="0.25">
      <c r="A5700" t="s">
        <v>24</v>
      </c>
      <c r="B5700" t="s">
        <v>5712</v>
      </c>
      <c r="C5700" t="s">
        <v>4401</v>
      </c>
      <c r="D5700" t="s">
        <v>4558</v>
      </c>
      <c r="E5700" t="s">
        <v>569</v>
      </c>
      <c r="F5700" s="5">
        <v>0.37</v>
      </c>
      <c r="G5700" s="9">
        <v>0.1</v>
      </c>
      <c r="H5700" s="6">
        <f>G5700*100</f>
        <v>10</v>
      </c>
      <c r="I5700" t="s">
        <v>9716</v>
      </c>
      <c r="J5700" t="s">
        <v>10765</v>
      </c>
      <c r="K5700">
        <v>41</v>
      </c>
      <c r="L5700">
        <v>41</v>
      </c>
      <c r="M5700">
        <f>(F5700*(1+0.05))</f>
        <v>0.38850000000000001</v>
      </c>
      <c r="N5700">
        <f>IFERROR(ROUND(( (-1.208*LN(L5700) + 7.5474 + 4.6991*(2.71828^(-0.009*L5700)) + 0.0001*L5700*L5700 - 0.0432*L5700 + 4.7166)/3),2), " ")</f>
        <v>3.14</v>
      </c>
      <c r="O5700">
        <f>IFERROR(MAX(MIN(ROUND(N5700*(Q5700/P5700),2),4.5),1.9)," ")</f>
        <v>2.96</v>
      </c>
      <c r="P5700">
        <f>13.098*F5700^-1.237</f>
        <v>44.806338281983834</v>
      </c>
      <c r="Q5700">
        <f>13.098*M5700^-1.237</f>
        <v>42.182109086218873</v>
      </c>
      <c r="R5700" s="5">
        <f>IFERROR(ROUND(MAX(MIN((-105.4*LN(O5700) + 163.83),95),10),0)," ")</f>
        <v>49</v>
      </c>
      <c r="S5700" s="5" t="str">
        <f>IFERROR(CONCATENATE("(",R5700,",",ROUND((1.2*W5700),2),")")," ")</f>
        <v>(49,0.47)</v>
      </c>
      <c r="T5700">
        <f>R5700-L5700</f>
        <v>8</v>
      </c>
      <c r="U5700" s="7" t="str">
        <f>IF((AND(T5700=0,H5700&gt;=L5700)),"Don’t change bids","OK")</f>
        <v>OK</v>
      </c>
      <c r="V5700" t="e">
        <f>IF((MATCH(F5700,W5700,0)),"Same","Diff")</f>
        <v>#N/A</v>
      </c>
      <c r="W5700" s="5">
        <f>ROUND(M5700,2)</f>
        <v>0.39</v>
      </c>
      <c r="X5700" s="5">
        <v>0.39</v>
      </c>
    </row>
    <row r="5701" spans="1:24" x14ac:dyDescent="0.25">
      <c r="A5701" t="s">
        <v>24</v>
      </c>
      <c r="B5701" t="s">
        <v>5713</v>
      </c>
      <c r="C5701" t="s">
        <v>4401</v>
      </c>
      <c r="D5701" t="s">
        <v>4566</v>
      </c>
      <c r="E5701" t="s">
        <v>569</v>
      </c>
      <c r="F5701" s="5">
        <v>0.37</v>
      </c>
      <c r="G5701" s="9">
        <v>0.1</v>
      </c>
      <c r="H5701" s="6">
        <f>G5701*100</f>
        <v>10</v>
      </c>
      <c r="I5701" t="s">
        <v>9716</v>
      </c>
      <c r="J5701" t="s">
        <v>10765</v>
      </c>
      <c r="K5701">
        <v>41</v>
      </c>
      <c r="L5701">
        <v>41</v>
      </c>
      <c r="M5701">
        <f>(F5701*(1+0.05))</f>
        <v>0.38850000000000001</v>
      </c>
      <c r="N5701">
        <f>IFERROR(ROUND(( (-1.208*LN(L5701) + 7.5474 + 4.6991*(2.71828^(-0.009*L5701)) + 0.0001*L5701*L5701 - 0.0432*L5701 + 4.7166)/3),2), " ")</f>
        <v>3.14</v>
      </c>
      <c r="O5701">
        <f>IFERROR(MAX(MIN(ROUND(N5701*(Q5701/P5701),2),4.5),1.9)," ")</f>
        <v>2.96</v>
      </c>
      <c r="P5701">
        <f>13.098*F5701^-1.237</f>
        <v>44.806338281983834</v>
      </c>
      <c r="Q5701">
        <f>13.098*M5701^-1.237</f>
        <v>42.182109086218873</v>
      </c>
      <c r="R5701" s="5">
        <f>IFERROR(ROUND(MAX(MIN((-105.4*LN(O5701) + 163.83),95),10),0)," ")</f>
        <v>49</v>
      </c>
      <c r="S5701" s="5" t="str">
        <f>IFERROR(CONCATENATE("(",R5701,",",ROUND((1.2*W5701),2),")")," ")</f>
        <v>(49,0.47)</v>
      </c>
      <c r="T5701">
        <f>R5701-L5701</f>
        <v>8</v>
      </c>
      <c r="U5701" s="7" t="str">
        <f>IF((AND(T5701=0,H5701&gt;=L5701)),"Don’t change bids","OK")</f>
        <v>OK</v>
      </c>
      <c r="V5701" t="e">
        <f>IF((MATCH(F5701,W5701,0)),"Same","Diff")</f>
        <v>#N/A</v>
      </c>
      <c r="W5701" s="5">
        <f>ROUND(M5701,2)</f>
        <v>0.39</v>
      </c>
      <c r="X5701" s="5">
        <v>0.39</v>
      </c>
    </row>
    <row r="5702" spans="1:24" x14ac:dyDescent="0.25">
      <c r="A5702" t="s">
        <v>24</v>
      </c>
      <c r="B5702" t="s">
        <v>5714</v>
      </c>
      <c r="C5702" t="s">
        <v>4401</v>
      </c>
      <c r="D5702" t="s">
        <v>4558</v>
      </c>
      <c r="E5702" t="s">
        <v>569</v>
      </c>
      <c r="F5702" s="5">
        <v>0.37</v>
      </c>
      <c r="G5702" s="9">
        <v>0.1</v>
      </c>
      <c r="H5702" s="6">
        <f>G5702*100</f>
        <v>10</v>
      </c>
      <c r="I5702" t="s">
        <v>9716</v>
      </c>
      <c r="J5702" t="s">
        <v>10765</v>
      </c>
      <c r="K5702">
        <v>41</v>
      </c>
      <c r="L5702">
        <v>41</v>
      </c>
      <c r="M5702">
        <f>(F5702*(1+0.05))</f>
        <v>0.38850000000000001</v>
      </c>
      <c r="N5702">
        <f>IFERROR(ROUND(( (-1.208*LN(L5702) + 7.5474 + 4.6991*(2.71828^(-0.009*L5702)) + 0.0001*L5702*L5702 - 0.0432*L5702 + 4.7166)/3),2), " ")</f>
        <v>3.14</v>
      </c>
      <c r="O5702">
        <f>IFERROR(MAX(MIN(ROUND(N5702*(Q5702/P5702),2),4.5),1.9)," ")</f>
        <v>2.96</v>
      </c>
      <c r="P5702">
        <f>13.098*F5702^-1.237</f>
        <v>44.806338281983834</v>
      </c>
      <c r="Q5702">
        <f>13.098*M5702^-1.237</f>
        <v>42.182109086218873</v>
      </c>
      <c r="R5702" s="5">
        <f>IFERROR(ROUND(MAX(MIN((-105.4*LN(O5702) + 163.83),95),10),0)," ")</f>
        <v>49</v>
      </c>
      <c r="S5702" s="5" t="str">
        <f>IFERROR(CONCATENATE("(",R5702,",",ROUND((1.2*W5702),2),")")," ")</f>
        <v>(49,0.47)</v>
      </c>
      <c r="T5702">
        <f>R5702-L5702</f>
        <v>8</v>
      </c>
      <c r="U5702" s="7" t="str">
        <f>IF((AND(T5702=0,H5702&gt;=L5702)),"Don’t change bids","OK")</f>
        <v>OK</v>
      </c>
      <c r="V5702" t="e">
        <f>IF((MATCH(F5702,W5702,0)),"Same","Diff")</f>
        <v>#N/A</v>
      </c>
      <c r="W5702" s="5">
        <f>ROUND(M5702,2)</f>
        <v>0.39</v>
      </c>
      <c r="X5702" s="5">
        <v>0.39</v>
      </c>
    </row>
    <row r="5703" spans="1:24" x14ac:dyDescent="0.25">
      <c r="A5703" t="s">
        <v>24</v>
      </c>
      <c r="B5703" t="s">
        <v>5715</v>
      </c>
      <c r="C5703" t="s">
        <v>4401</v>
      </c>
      <c r="D5703" t="s">
        <v>4558</v>
      </c>
      <c r="E5703" t="s">
        <v>535</v>
      </c>
      <c r="F5703" s="5">
        <v>0.23</v>
      </c>
      <c r="G5703" s="9">
        <v>0.1</v>
      </c>
      <c r="H5703" s="6">
        <f>G5703*100</f>
        <v>10</v>
      </c>
      <c r="I5703" t="s">
        <v>9719</v>
      </c>
      <c r="J5703" t="s">
        <v>10765</v>
      </c>
      <c r="K5703">
        <v>41</v>
      </c>
      <c r="L5703">
        <v>41</v>
      </c>
      <c r="M5703">
        <f>(F5703*(1+0.05))</f>
        <v>0.24150000000000002</v>
      </c>
      <c r="N5703">
        <f>IFERROR(ROUND(( (-1.208*LN(L5703) + 7.5474 + 4.6991*(2.71828^(-0.009*L5703)) + 0.0001*L5703*L5703 - 0.0432*L5703 + 4.7166)/3),2), " ")</f>
        <v>3.14</v>
      </c>
      <c r="O5703">
        <f>IFERROR(MAX(MIN(ROUND(N5703*(Q5703/P5703),2),4.5),1.9)," ")</f>
        <v>2.96</v>
      </c>
      <c r="P5703">
        <f>13.098*F5703^-1.237</f>
        <v>80.676612210847793</v>
      </c>
      <c r="Q5703">
        <f>13.098*M5703^-1.237</f>
        <v>75.951523544893519</v>
      </c>
      <c r="R5703" s="5">
        <f>IFERROR(ROUND(MAX(MIN((-105.4*LN(O5703) + 163.83),95),10),0)," ")</f>
        <v>49</v>
      </c>
      <c r="S5703" s="5" t="str">
        <f>IFERROR(CONCATENATE("(",R5703,",",ROUND((1.2*W5703),2),")")," ")</f>
        <v>(49,0.29)</v>
      </c>
      <c r="T5703">
        <f>R5703-L5703</f>
        <v>8</v>
      </c>
      <c r="U5703" s="7" t="str">
        <f>IF((AND(T5703=0,H5703&gt;=L5703)),"Don’t change bids","OK")</f>
        <v>OK</v>
      </c>
      <c r="V5703" t="e">
        <f>IF((MATCH(F5703,W5703,0)),"Same","Diff")</f>
        <v>#N/A</v>
      </c>
      <c r="W5703" s="5">
        <f>ROUND(M5703,2)</f>
        <v>0.24</v>
      </c>
      <c r="X5703" s="5">
        <v>0.24</v>
      </c>
    </row>
    <row r="5704" spans="1:24" x14ac:dyDescent="0.25">
      <c r="A5704" t="s">
        <v>24</v>
      </c>
      <c r="B5704" t="s">
        <v>5716</v>
      </c>
      <c r="C5704" t="s">
        <v>4401</v>
      </c>
      <c r="D5704" t="s">
        <v>4558</v>
      </c>
      <c r="E5704" t="s">
        <v>569</v>
      </c>
      <c r="F5704" s="5">
        <v>0.37</v>
      </c>
      <c r="G5704" s="9">
        <v>0.1</v>
      </c>
      <c r="H5704" s="6">
        <f>G5704*100</f>
        <v>10</v>
      </c>
      <c r="I5704" t="s">
        <v>9716</v>
      </c>
      <c r="J5704" t="s">
        <v>10765</v>
      </c>
      <c r="K5704">
        <v>41</v>
      </c>
      <c r="L5704">
        <v>41</v>
      </c>
      <c r="M5704">
        <f>(F5704*(1+0.05))</f>
        <v>0.38850000000000001</v>
      </c>
      <c r="N5704">
        <f>IFERROR(ROUND(( (-1.208*LN(L5704) + 7.5474 + 4.6991*(2.71828^(-0.009*L5704)) + 0.0001*L5704*L5704 - 0.0432*L5704 + 4.7166)/3),2), " ")</f>
        <v>3.14</v>
      </c>
      <c r="O5704">
        <f>IFERROR(MAX(MIN(ROUND(N5704*(Q5704/P5704),2),4.5),1.9)," ")</f>
        <v>2.96</v>
      </c>
      <c r="P5704">
        <f>13.098*F5704^-1.237</f>
        <v>44.806338281983834</v>
      </c>
      <c r="Q5704">
        <f>13.098*M5704^-1.237</f>
        <v>42.182109086218873</v>
      </c>
      <c r="R5704" s="5">
        <f>IFERROR(ROUND(MAX(MIN((-105.4*LN(O5704) + 163.83),95),10),0)," ")</f>
        <v>49</v>
      </c>
      <c r="S5704" s="5" t="str">
        <f>IFERROR(CONCATENATE("(",R5704,",",ROUND((1.2*W5704),2),")")," ")</f>
        <v>(49,0.47)</v>
      </c>
      <c r="T5704">
        <f>R5704-L5704</f>
        <v>8</v>
      </c>
      <c r="U5704" s="7" t="str">
        <f>IF((AND(T5704=0,H5704&gt;=L5704)),"Don’t change bids","OK")</f>
        <v>OK</v>
      </c>
      <c r="V5704" t="e">
        <f>IF((MATCH(F5704,W5704,0)),"Same","Diff")</f>
        <v>#N/A</v>
      </c>
      <c r="W5704" s="5">
        <f>ROUND(M5704,2)</f>
        <v>0.39</v>
      </c>
      <c r="X5704" s="5">
        <v>0.39</v>
      </c>
    </row>
    <row r="5705" spans="1:24" x14ac:dyDescent="0.25">
      <c r="A5705" t="s">
        <v>24</v>
      </c>
      <c r="B5705" t="s">
        <v>5717</v>
      </c>
      <c r="C5705" t="s">
        <v>4401</v>
      </c>
      <c r="D5705" t="s">
        <v>4558</v>
      </c>
      <c r="E5705" t="s">
        <v>569</v>
      </c>
      <c r="F5705" s="5">
        <v>0.37</v>
      </c>
      <c r="G5705" s="9">
        <v>0.1</v>
      </c>
      <c r="H5705" s="6">
        <f>G5705*100</f>
        <v>10</v>
      </c>
      <c r="I5705" t="s">
        <v>9716</v>
      </c>
      <c r="J5705" t="s">
        <v>10765</v>
      </c>
      <c r="K5705">
        <v>41</v>
      </c>
      <c r="L5705">
        <v>41</v>
      </c>
      <c r="M5705">
        <f>(F5705*(1+0.05))</f>
        <v>0.38850000000000001</v>
      </c>
      <c r="N5705">
        <f>IFERROR(ROUND(( (-1.208*LN(L5705) + 7.5474 + 4.6991*(2.71828^(-0.009*L5705)) + 0.0001*L5705*L5705 - 0.0432*L5705 + 4.7166)/3),2), " ")</f>
        <v>3.14</v>
      </c>
      <c r="O5705">
        <f>IFERROR(MAX(MIN(ROUND(N5705*(Q5705/P5705),2),4.5),1.9)," ")</f>
        <v>2.96</v>
      </c>
      <c r="P5705">
        <f>13.098*F5705^-1.237</f>
        <v>44.806338281983834</v>
      </c>
      <c r="Q5705">
        <f>13.098*M5705^-1.237</f>
        <v>42.182109086218873</v>
      </c>
      <c r="R5705" s="5">
        <f>IFERROR(ROUND(MAX(MIN((-105.4*LN(O5705) + 163.83),95),10),0)," ")</f>
        <v>49</v>
      </c>
      <c r="S5705" s="5" t="str">
        <f>IFERROR(CONCATENATE("(",R5705,",",ROUND((1.2*W5705),2),")")," ")</f>
        <v>(49,0.47)</v>
      </c>
      <c r="T5705">
        <f>R5705-L5705</f>
        <v>8</v>
      </c>
      <c r="U5705" s="7" t="str">
        <f>IF((AND(T5705=0,H5705&gt;=L5705)),"Don’t change bids","OK")</f>
        <v>OK</v>
      </c>
      <c r="V5705" t="e">
        <f>IF((MATCH(F5705,W5705,0)),"Same","Diff")</f>
        <v>#N/A</v>
      </c>
      <c r="W5705" s="5">
        <f>ROUND(M5705,2)</f>
        <v>0.39</v>
      </c>
      <c r="X5705" s="5">
        <v>0.39</v>
      </c>
    </row>
    <row r="5706" spans="1:24" x14ac:dyDescent="0.25">
      <c r="A5706" t="s">
        <v>24</v>
      </c>
      <c r="B5706" t="s">
        <v>5718</v>
      </c>
      <c r="C5706" t="s">
        <v>4401</v>
      </c>
      <c r="D5706" t="s">
        <v>5719</v>
      </c>
      <c r="E5706" t="s">
        <v>569</v>
      </c>
      <c r="F5706" s="5">
        <v>0.37</v>
      </c>
      <c r="G5706" s="9">
        <v>0.1</v>
      </c>
      <c r="H5706" s="6">
        <f>G5706*100</f>
        <v>10</v>
      </c>
      <c r="I5706" t="s">
        <v>9716</v>
      </c>
      <c r="J5706" t="s">
        <v>10765</v>
      </c>
      <c r="K5706">
        <v>41</v>
      </c>
      <c r="L5706">
        <v>41</v>
      </c>
      <c r="M5706">
        <f>(F5706*(1+0.05))</f>
        <v>0.38850000000000001</v>
      </c>
      <c r="N5706">
        <f>IFERROR(ROUND(( (-1.208*LN(L5706) + 7.5474 + 4.6991*(2.71828^(-0.009*L5706)) + 0.0001*L5706*L5706 - 0.0432*L5706 + 4.7166)/3),2), " ")</f>
        <v>3.14</v>
      </c>
      <c r="O5706">
        <f>IFERROR(MAX(MIN(ROUND(N5706*(Q5706/P5706),2),4.5),1.9)," ")</f>
        <v>2.96</v>
      </c>
      <c r="P5706">
        <f>13.098*F5706^-1.237</f>
        <v>44.806338281983834</v>
      </c>
      <c r="Q5706">
        <f>13.098*M5706^-1.237</f>
        <v>42.182109086218873</v>
      </c>
      <c r="R5706" s="5">
        <f>IFERROR(ROUND(MAX(MIN((-105.4*LN(O5706) + 163.83),95),10),0)," ")</f>
        <v>49</v>
      </c>
      <c r="S5706" s="5" t="str">
        <f>IFERROR(CONCATENATE("(",R5706,",",ROUND((1.2*W5706),2),")")," ")</f>
        <v>(49,0.47)</v>
      </c>
      <c r="T5706">
        <f>R5706-L5706</f>
        <v>8</v>
      </c>
      <c r="U5706" s="7" t="str">
        <f>IF((AND(T5706=0,H5706&gt;=L5706)),"Don’t change bids","OK")</f>
        <v>OK</v>
      </c>
      <c r="V5706" t="e">
        <f>IF((MATCH(F5706,W5706,0)),"Same","Diff")</f>
        <v>#N/A</v>
      </c>
      <c r="W5706" s="5">
        <f>ROUND(M5706,2)</f>
        <v>0.39</v>
      </c>
      <c r="X5706" s="5">
        <v>0.39</v>
      </c>
    </row>
    <row r="5707" spans="1:24" x14ac:dyDescent="0.25">
      <c r="A5707" t="s">
        <v>24</v>
      </c>
      <c r="B5707" t="s">
        <v>5720</v>
      </c>
      <c r="C5707" t="s">
        <v>4401</v>
      </c>
      <c r="D5707" t="s">
        <v>4558</v>
      </c>
      <c r="E5707" t="s">
        <v>569</v>
      </c>
      <c r="F5707" s="5">
        <v>0.37</v>
      </c>
      <c r="G5707" s="9">
        <v>0.1</v>
      </c>
      <c r="H5707" s="6">
        <f>G5707*100</f>
        <v>10</v>
      </c>
      <c r="I5707" t="s">
        <v>9716</v>
      </c>
      <c r="J5707" t="s">
        <v>10765</v>
      </c>
      <c r="K5707">
        <v>41</v>
      </c>
      <c r="L5707">
        <v>41</v>
      </c>
      <c r="M5707">
        <f>(F5707*(1+0.05))</f>
        <v>0.38850000000000001</v>
      </c>
      <c r="N5707">
        <f>IFERROR(ROUND(( (-1.208*LN(L5707) + 7.5474 + 4.6991*(2.71828^(-0.009*L5707)) + 0.0001*L5707*L5707 - 0.0432*L5707 + 4.7166)/3),2), " ")</f>
        <v>3.14</v>
      </c>
      <c r="O5707">
        <f>IFERROR(MAX(MIN(ROUND(N5707*(Q5707/P5707),2),4.5),1.9)," ")</f>
        <v>2.96</v>
      </c>
      <c r="P5707">
        <f>13.098*F5707^-1.237</f>
        <v>44.806338281983834</v>
      </c>
      <c r="Q5707">
        <f>13.098*M5707^-1.237</f>
        <v>42.182109086218873</v>
      </c>
      <c r="R5707" s="5">
        <f>IFERROR(ROUND(MAX(MIN((-105.4*LN(O5707) + 163.83),95),10),0)," ")</f>
        <v>49</v>
      </c>
      <c r="S5707" s="5" t="str">
        <f>IFERROR(CONCATENATE("(",R5707,",",ROUND((1.2*W5707),2),")")," ")</f>
        <v>(49,0.47)</v>
      </c>
      <c r="T5707">
        <f>R5707-L5707</f>
        <v>8</v>
      </c>
      <c r="U5707" s="7" t="str">
        <f>IF((AND(T5707=0,H5707&gt;=L5707)),"Don’t change bids","OK")</f>
        <v>OK</v>
      </c>
      <c r="V5707" t="e">
        <f>IF((MATCH(F5707,W5707,0)),"Same","Diff")</f>
        <v>#N/A</v>
      </c>
      <c r="W5707" s="5">
        <f>ROUND(M5707,2)</f>
        <v>0.39</v>
      </c>
      <c r="X5707" s="5">
        <v>0.39</v>
      </c>
    </row>
    <row r="5708" spans="1:24" x14ac:dyDescent="0.25">
      <c r="A5708" t="s">
        <v>24</v>
      </c>
      <c r="B5708" t="s">
        <v>5721</v>
      </c>
      <c r="C5708" t="s">
        <v>4401</v>
      </c>
      <c r="D5708" t="s">
        <v>4558</v>
      </c>
      <c r="E5708" t="s">
        <v>569</v>
      </c>
      <c r="F5708" s="5">
        <v>0.37</v>
      </c>
      <c r="G5708" s="9">
        <v>0.1</v>
      </c>
      <c r="H5708" s="6">
        <f>G5708*100</f>
        <v>10</v>
      </c>
      <c r="I5708" t="s">
        <v>9716</v>
      </c>
      <c r="J5708" t="s">
        <v>10765</v>
      </c>
      <c r="K5708">
        <v>41</v>
      </c>
      <c r="L5708">
        <v>41</v>
      </c>
      <c r="M5708">
        <f>(F5708*(1+0.05))</f>
        <v>0.38850000000000001</v>
      </c>
      <c r="N5708">
        <f>IFERROR(ROUND(( (-1.208*LN(L5708) + 7.5474 + 4.6991*(2.71828^(-0.009*L5708)) + 0.0001*L5708*L5708 - 0.0432*L5708 + 4.7166)/3),2), " ")</f>
        <v>3.14</v>
      </c>
      <c r="O5708">
        <f>IFERROR(MAX(MIN(ROUND(N5708*(Q5708/P5708),2),4.5),1.9)," ")</f>
        <v>2.96</v>
      </c>
      <c r="P5708">
        <f>13.098*F5708^-1.237</f>
        <v>44.806338281983834</v>
      </c>
      <c r="Q5708">
        <f>13.098*M5708^-1.237</f>
        <v>42.182109086218873</v>
      </c>
      <c r="R5708" s="5">
        <f>IFERROR(ROUND(MAX(MIN((-105.4*LN(O5708) + 163.83),95),10),0)," ")</f>
        <v>49</v>
      </c>
      <c r="S5708" s="5" t="str">
        <f>IFERROR(CONCATENATE("(",R5708,",",ROUND((1.2*W5708),2),")")," ")</f>
        <v>(49,0.47)</v>
      </c>
      <c r="T5708">
        <f>R5708-L5708</f>
        <v>8</v>
      </c>
      <c r="U5708" s="7" t="str">
        <f>IF((AND(T5708=0,H5708&gt;=L5708)),"Don’t change bids","OK")</f>
        <v>OK</v>
      </c>
      <c r="V5708" t="e">
        <f>IF((MATCH(F5708,W5708,0)),"Same","Diff")</f>
        <v>#N/A</v>
      </c>
      <c r="W5708" s="5">
        <f>ROUND(M5708,2)</f>
        <v>0.39</v>
      </c>
      <c r="X5708" s="5">
        <v>0.39</v>
      </c>
    </row>
    <row r="5709" spans="1:24" x14ac:dyDescent="0.25">
      <c r="A5709" t="s">
        <v>24</v>
      </c>
      <c r="B5709" t="s">
        <v>5722</v>
      </c>
      <c r="C5709" t="s">
        <v>4401</v>
      </c>
      <c r="D5709" t="s">
        <v>4558</v>
      </c>
      <c r="E5709" t="s">
        <v>569</v>
      </c>
      <c r="F5709" s="5">
        <v>0.37</v>
      </c>
      <c r="G5709" s="9">
        <v>0.1</v>
      </c>
      <c r="H5709" s="6">
        <f>G5709*100</f>
        <v>10</v>
      </c>
      <c r="I5709" t="s">
        <v>9716</v>
      </c>
      <c r="J5709" t="s">
        <v>10765</v>
      </c>
      <c r="K5709">
        <v>41</v>
      </c>
      <c r="L5709">
        <v>41</v>
      </c>
      <c r="M5709">
        <f>(F5709*(1+0.05))</f>
        <v>0.38850000000000001</v>
      </c>
      <c r="N5709">
        <f>IFERROR(ROUND(( (-1.208*LN(L5709) + 7.5474 + 4.6991*(2.71828^(-0.009*L5709)) + 0.0001*L5709*L5709 - 0.0432*L5709 + 4.7166)/3),2), " ")</f>
        <v>3.14</v>
      </c>
      <c r="O5709">
        <f>IFERROR(MAX(MIN(ROUND(N5709*(Q5709/P5709),2),4.5),1.9)," ")</f>
        <v>2.96</v>
      </c>
      <c r="P5709">
        <f>13.098*F5709^-1.237</f>
        <v>44.806338281983834</v>
      </c>
      <c r="Q5709">
        <f>13.098*M5709^-1.237</f>
        <v>42.182109086218873</v>
      </c>
      <c r="R5709" s="5">
        <f>IFERROR(ROUND(MAX(MIN((-105.4*LN(O5709) + 163.83),95),10),0)," ")</f>
        <v>49</v>
      </c>
      <c r="S5709" s="5" t="str">
        <f>IFERROR(CONCATENATE("(",R5709,",",ROUND((1.2*W5709),2),")")," ")</f>
        <v>(49,0.47)</v>
      </c>
      <c r="T5709">
        <f>R5709-L5709</f>
        <v>8</v>
      </c>
      <c r="U5709" s="7" t="str">
        <f>IF((AND(T5709=0,H5709&gt;=L5709)),"Don’t change bids","OK")</f>
        <v>OK</v>
      </c>
      <c r="V5709" t="e">
        <f>IF((MATCH(F5709,W5709,0)),"Same","Diff")</f>
        <v>#N/A</v>
      </c>
      <c r="W5709" s="5">
        <f>ROUND(M5709,2)</f>
        <v>0.39</v>
      </c>
      <c r="X5709" s="5">
        <v>0.39</v>
      </c>
    </row>
    <row r="5710" spans="1:24" x14ac:dyDescent="0.25">
      <c r="A5710" t="s">
        <v>24</v>
      </c>
      <c r="B5710" t="s">
        <v>5723</v>
      </c>
      <c r="C5710" t="s">
        <v>4401</v>
      </c>
      <c r="D5710" t="s">
        <v>4571</v>
      </c>
      <c r="E5710" t="s">
        <v>4873</v>
      </c>
      <c r="F5710" s="5">
        <v>0.25</v>
      </c>
      <c r="G5710" s="9">
        <v>0.1</v>
      </c>
      <c r="H5710" s="6">
        <f>G5710*100</f>
        <v>10</v>
      </c>
      <c r="I5710" t="s">
        <v>10692</v>
      </c>
      <c r="J5710" t="s">
        <v>10765</v>
      </c>
      <c r="K5710">
        <v>41</v>
      </c>
      <c r="L5710">
        <v>41</v>
      </c>
      <c r="M5710">
        <f>(F5710*(1+0.05))</f>
        <v>0.26250000000000001</v>
      </c>
      <c r="N5710">
        <f>IFERROR(ROUND(( (-1.208*LN(L5710) + 7.5474 + 4.6991*(2.71828^(-0.009*L5710)) + 0.0001*L5710*L5710 - 0.0432*L5710 + 4.7166)/3),2), " ")</f>
        <v>3.14</v>
      </c>
      <c r="O5710">
        <f>IFERROR(MAX(MIN(ROUND(N5710*(Q5710/P5710),2),4.5),1.9)," ")</f>
        <v>2.96</v>
      </c>
      <c r="P5710">
        <f>13.098*F5710^-1.237</f>
        <v>72.770137473005676</v>
      </c>
      <c r="Q5710">
        <f>13.098*M5710^-1.237</f>
        <v>68.508117262055379</v>
      </c>
      <c r="R5710" s="5">
        <f>IFERROR(ROUND(MAX(MIN((-105.4*LN(O5710) + 163.83),95),10),0)," ")</f>
        <v>49</v>
      </c>
      <c r="S5710" s="5" t="str">
        <f>IFERROR(CONCATENATE("(",R5710,",",ROUND((1.2*W5710),2),")")," ")</f>
        <v>(49,0.31)</v>
      </c>
      <c r="T5710">
        <f>R5710-L5710</f>
        <v>8</v>
      </c>
      <c r="U5710" s="7" t="str">
        <f>IF((AND(T5710=0,H5710&gt;=L5710)),"Don’t change bids","OK")</f>
        <v>OK</v>
      </c>
      <c r="V5710" t="e">
        <f>IF((MATCH(F5710,W5710,0)),"Same","Diff")</f>
        <v>#N/A</v>
      </c>
      <c r="W5710" s="5">
        <f>ROUND(M5710,2)</f>
        <v>0.26</v>
      </c>
      <c r="X5710" s="5">
        <v>0.26</v>
      </c>
    </row>
    <row r="5711" spans="1:24" x14ac:dyDescent="0.25">
      <c r="A5711" t="s">
        <v>24</v>
      </c>
      <c r="B5711" t="s">
        <v>5724</v>
      </c>
      <c r="C5711" t="s">
        <v>4401</v>
      </c>
      <c r="D5711" t="s">
        <v>4558</v>
      </c>
      <c r="E5711" t="s">
        <v>569</v>
      </c>
      <c r="F5711" s="5">
        <v>0.37</v>
      </c>
      <c r="G5711" s="9">
        <v>0.1</v>
      </c>
      <c r="H5711" s="6">
        <f>G5711*100</f>
        <v>10</v>
      </c>
      <c r="I5711" t="s">
        <v>9716</v>
      </c>
      <c r="J5711" t="s">
        <v>10765</v>
      </c>
      <c r="K5711">
        <v>41</v>
      </c>
      <c r="L5711">
        <v>41</v>
      </c>
      <c r="M5711">
        <f>(F5711*(1+0.05))</f>
        <v>0.38850000000000001</v>
      </c>
      <c r="N5711">
        <f>IFERROR(ROUND(( (-1.208*LN(L5711) + 7.5474 + 4.6991*(2.71828^(-0.009*L5711)) + 0.0001*L5711*L5711 - 0.0432*L5711 + 4.7166)/3),2), " ")</f>
        <v>3.14</v>
      </c>
      <c r="O5711">
        <f>IFERROR(MAX(MIN(ROUND(N5711*(Q5711/P5711),2),4.5),1.9)," ")</f>
        <v>2.96</v>
      </c>
      <c r="P5711">
        <f>13.098*F5711^-1.237</f>
        <v>44.806338281983834</v>
      </c>
      <c r="Q5711">
        <f>13.098*M5711^-1.237</f>
        <v>42.182109086218873</v>
      </c>
      <c r="R5711" s="5">
        <f>IFERROR(ROUND(MAX(MIN((-105.4*LN(O5711) + 163.83),95),10),0)," ")</f>
        <v>49</v>
      </c>
      <c r="S5711" s="5" t="str">
        <f>IFERROR(CONCATENATE("(",R5711,",",ROUND((1.2*W5711),2),")")," ")</f>
        <v>(49,0.47)</v>
      </c>
      <c r="T5711">
        <f>R5711-L5711</f>
        <v>8</v>
      </c>
      <c r="U5711" s="7" t="str">
        <f>IF((AND(T5711=0,H5711&gt;=L5711)),"Don’t change bids","OK")</f>
        <v>OK</v>
      </c>
      <c r="V5711" t="e">
        <f>IF((MATCH(F5711,W5711,0)),"Same","Diff")</f>
        <v>#N/A</v>
      </c>
      <c r="W5711" s="5">
        <f>ROUND(M5711,2)</f>
        <v>0.39</v>
      </c>
      <c r="X5711" s="5">
        <v>0.39</v>
      </c>
    </row>
    <row r="5712" spans="1:24" x14ac:dyDescent="0.25">
      <c r="A5712" t="s">
        <v>24</v>
      </c>
      <c r="B5712" t="s">
        <v>5725</v>
      </c>
      <c r="C5712" t="s">
        <v>4401</v>
      </c>
      <c r="D5712" t="s">
        <v>5118</v>
      </c>
      <c r="E5712" t="s">
        <v>569</v>
      </c>
      <c r="F5712" s="5">
        <v>0.37</v>
      </c>
      <c r="G5712" s="9">
        <v>0.1</v>
      </c>
      <c r="H5712" s="6">
        <f>G5712*100</f>
        <v>10</v>
      </c>
      <c r="I5712" t="s">
        <v>9716</v>
      </c>
      <c r="J5712" t="s">
        <v>10765</v>
      </c>
      <c r="K5712">
        <v>41</v>
      </c>
      <c r="L5712">
        <v>41</v>
      </c>
      <c r="M5712">
        <f>(F5712*(1+0.05))</f>
        <v>0.38850000000000001</v>
      </c>
      <c r="N5712">
        <f>IFERROR(ROUND(( (-1.208*LN(L5712) + 7.5474 + 4.6991*(2.71828^(-0.009*L5712)) + 0.0001*L5712*L5712 - 0.0432*L5712 + 4.7166)/3),2), " ")</f>
        <v>3.14</v>
      </c>
      <c r="O5712">
        <f>IFERROR(MAX(MIN(ROUND(N5712*(Q5712/P5712),2),4.5),1.9)," ")</f>
        <v>2.96</v>
      </c>
      <c r="P5712">
        <f>13.098*F5712^-1.237</f>
        <v>44.806338281983834</v>
      </c>
      <c r="Q5712">
        <f>13.098*M5712^-1.237</f>
        <v>42.182109086218873</v>
      </c>
      <c r="R5712" s="5">
        <f>IFERROR(ROUND(MAX(MIN((-105.4*LN(O5712) + 163.83),95),10),0)," ")</f>
        <v>49</v>
      </c>
      <c r="S5712" s="5" t="str">
        <f>IFERROR(CONCATENATE("(",R5712,",",ROUND((1.2*W5712),2),")")," ")</f>
        <v>(49,0.47)</v>
      </c>
      <c r="T5712">
        <f>R5712-L5712</f>
        <v>8</v>
      </c>
      <c r="U5712" s="7" t="str">
        <f>IF((AND(T5712=0,H5712&gt;=L5712)),"Don’t change bids","OK")</f>
        <v>OK</v>
      </c>
      <c r="V5712" t="e">
        <f>IF((MATCH(F5712,W5712,0)),"Same","Diff")</f>
        <v>#N/A</v>
      </c>
      <c r="W5712" s="5">
        <f>ROUND(M5712,2)</f>
        <v>0.39</v>
      </c>
      <c r="X5712" s="5">
        <v>0.39</v>
      </c>
    </row>
    <row r="5713" spans="1:24" x14ac:dyDescent="0.25">
      <c r="A5713" t="s">
        <v>24</v>
      </c>
      <c r="B5713" t="s">
        <v>5726</v>
      </c>
      <c r="C5713" t="s">
        <v>4401</v>
      </c>
      <c r="D5713" t="s">
        <v>4558</v>
      </c>
      <c r="E5713" t="s">
        <v>569</v>
      </c>
      <c r="F5713" s="5">
        <v>0.37</v>
      </c>
      <c r="G5713" s="9">
        <v>0.1</v>
      </c>
      <c r="H5713" s="6">
        <f>G5713*100</f>
        <v>10</v>
      </c>
      <c r="I5713" t="s">
        <v>9716</v>
      </c>
      <c r="J5713" t="s">
        <v>10765</v>
      </c>
      <c r="K5713">
        <v>41</v>
      </c>
      <c r="L5713">
        <v>41</v>
      </c>
      <c r="M5713">
        <f>(F5713*(1+0.05))</f>
        <v>0.38850000000000001</v>
      </c>
      <c r="N5713">
        <f>IFERROR(ROUND(( (-1.208*LN(L5713) + 7.5474 + 4.6991*(2.71828^(-0.009*L5713)) + 0.0001*L5713*L5713 - 0.0432*L5713 + 4.7166)/3),2), " ")</f>
        <v>3.14</v>
      </c>
      <c r="O5713">
        <f>IFERROR(MAX(MIN(ROUND(N5713*(Q5713/P5713),2),4.5),1.9)," ")</f>
        <v>2.96</v>
      </c>
      <c r="P5713">
        <f>13.098*F5713^-1.237</f>
        <v>44.806338281983834</v>
      </c>
      <c r="Q5713">
        <f>13.098*M5713^-1.237</f>
        <v>42.182109086218873</v>
      </c>
      <c r="R5713" s="5">
        <f>IFERROR(ROUND(MAX(MIN((-105.4*LN(O5713) + 163.83),95),10),0)," ")</f>
        <v>49</v>
      </c>
      <c r="S5713" s="5" t="str">
        <f>IFERROR(CONCATENATE("(",R5713,",",ROUND((1.2*W5713),2),")")," ")</f>
        <v>(49,0.47)</v>
      </c>
      <c r="T5713">
        <f>R5713-L5713</f>
        <v>8</v>
      </c>
      <c r="U5713" s="7" t="str">
        <f>IF((AND(T5713=0,H5713&gt;=L5713)),"Don’t change bids","OK")</f>
        <v>OK</v>
      </c>
      <c r="V5713" t="e">
        <f>IF((MATCH(F5713,W5713,0)),"Same","Diff")</f>
        <v>#N/A</v>
      </c>
      <c r="W5713" s="5">
        <f>ROUND(M5713,2)</f>
        <v>0.39</v>
      </c>
      <c r="X5713" s="5">
        <v>0.39</v>
      </c>
    </row>
    <row r="5714" spans="1:24" x14ac:dyDescent="0.25">
      <c r="A5714" t="s">
        <v>24</v>
      </c>
      <c r="B5714" t="s">
        <v>5727</v>
      </c>
      <c r="C5714" t="s">
        <v>4401</v>
      </c>
      <c r="D5714" t="s">
        <v>4558</v>
      </c>
      <c r="E5714" t="s">
        <v>569</v>
      </c>
      <c r="F5714" s="5">
        <v>0.37</v>
      </c>
      <c r="G5714" s="9">
        <v>0.1</v>
      </c>
      <c r="H5714" s="6">
        <f>G5714*100</f>
        <v>10</v>
      </c>
      <c r="I5714" t="s">
        <v>9716</v>
      </c>
      <c r="J5714" t="s">
        <v>10765</v>
      </c>
      <c r="K5714">
        <v>41</v>
      </c>
      <c r="L5714">
        <v>41</v>
      </c>
      <c r="M5714">
        <f>(F5714*(1+0.05))</f>
        <v>0.38850000000000001</v>
      </c>
      <c r="N5714">
        <f>IFERROR(ROUND(( (-1.208*LN(L5714) + 7.5474 + 4.6991*(2.71828^(-0.009*L5714)) + 0.0001*L5714*L5714 - 0.0432*L5714 + 4.7166)/3),2), " ")</f>
        <v>3.14</v>
      </c>
      <c r="O5714">
        <f>IFERROR(MAX(MIN(ROUND(N5714*(Q5714/P5714),2),4.5),1.9)," ")</f>
        <v>2.96</v>
      </c>
      <c r="P5714">
        <f>13.098*F5714^-1.237</f>
        <v>44.806338281983834</v>
      </c>
      <c r="Q5714">
        <f>13.098*M5714^-1.237</f>
        <v>42.182109086218873</v>
      </c>
      <c r="R5714" s="5">
        <f>IFERROR(ROUND(MAX(MIN((-105.4*LN(O5714) + 163.83),95),10),0)," ")</f>
        <v>49</v>
      </c>
      <c r="S5714" s="5" t="str">
        <f>IFERROR(CONCATENATE("(",R5714,",",ROUND((1.2*W5714),2),")")," ")</f>
        <v>(49,0.47)</v>
      </c>
      <c r="T5714">
        <f>R5714-L5714</f>
        <v>8</v>
      </c>
      <c r="U5714" s="7" t="str">
        <f>IF((AND(T5714=0,H5714&gt;=L5714)),"Don’t change bids","OK")</f>
        <v>OK</v>
      </c>
      <c r="V5714" t="e">
        <f>IF((MATCH(F5714,W5714,0)),"Same","Diff")</f>
        <v>#N/A</v>
      </c>
      <c r="W5714" s="5">
        <f>ROUND(M5714,2)</f>
        <v>0.39</v>
      </c>
      <c r="X5714" s="5">
        <v>0.39</v>
      </c>
    </row>
    <row r="5715" spans="1:24" x14ac:dyDescent="0.25">
      <c r="A5715" t="s">
        <v>24</v>
      </c>
      <c r="B5715" t="s">
        <v>5728</v>
      </c>
      <c r="C5715" t="s">
        <v>4401</v>
      </c>
      <c r="D5715" t="s">
        <v>4558</v>
      </c>
      <c r="E5715" t="s">
        <v>569</v>
      </c>
      <c r="F5715" s="5">
        <v>0.37</v>
      </c>
      <c r="G5715" s="9">
        <v>0.1</v>
      </c>
      <c r="H5715" s="6">
        <f>G5715*100</f>
        <v>10</v>
      </c>
      <c r="I5715" t="s">
        <v>9716</v>
      </c>
      <c r="J5715" t="s">
        <v>10765</v>
      </c>
      <c r="K5715">
        <v>41</v>
      </c>
      <c r="L5715">
        <v>41</v>
      </c>
      <c r="M5715">
        <f>(F5715*(1+0.05))</f>
        <v>0.38850000000000001</v>
      </c>
      <c r="N5715">
        <f>IFERROR(ROUND(( (-1.208*LN(L5715) + 7.5474 + 4.6991*(2.71828^(-0.009*L5715)) + 0.0001*L5715*L5715 - 0.0432*L5715 + 4.7166)/3),2), " ")</f>
        <v>3.14</v>
      </c>
      <c r="O5715">
        <f>IFERROR(MAX(MIN(ROUND(N5715*(Q5715/P5715),2),4.5),1.9)," ")</f>
        <v>2.96</v>
      </c>
      <c r="P5715">
        <f>13.098*F5715^-1.237</f>
        <v>44.806338281983834</v>
      </c>
      <c r="Q5715">
        <f>13.098*M5715^-1.237</f>
        <v>42.182109086218873</v>
      </c>
      <c r="R5715" s="5">
        <f>IFERROR(ROUND(MAX(MIN((-105.4*LN(O5715) + 163.83),95),10),0)," ")</f>
        <v>49</v>
      </c>
      <c r="S5715" s="5" t="str">
        <f>IFERROR(CONCATENATE("(",R5715,",",ROUND((1.2*W5715),2),")")," ")</f>
        <v>(49,0.47)</v>
      </c>
      <c r="T5715">
        <f>R5715-L5715</f>
        <v>8</v>
      </c>
      <c r="U5715" s="7" t="str">
        <f>IF((AND(T5715=0,H5715&gt;=L5715)),"Don’t change bids","OK")</f>
        <v>OK</v>
      </c>
      <c r="V5715" t="e">
        <f>IF((MATCH(F5715,W5715,0)),"Same","Diff")</f>
        <v>#N/A</v>
      </c>
      <c r="W5715" s="5">
        <f>ROUND(M5715,2)</f>
        <v>0.39</v>
      </c>
      <c r="X5715" s="5">
        <v>0.39</v>
      </c>
    </row>
    <row r="5716" spans="1:24" x14ac:dyDescent="0.25">
      <c r="A5716" t="s">
        <v>24</v>
      </c>
      <c r="B5716" t="s">
        <v>5729</v>
      </c>
      <c r="C5716" t="s">
        <v>4401</v>
      </c>
      <c r="D5716" t="s">
        <v>4566</v>
      </c>
      <c r="E5716" t="s">
        <v>569</v>
      </c>
      <c r="F5716" s="5">
        <v>0.37</v>
      </c>
      <c r="G5716" s="9">
        <v>0.1</v>
      </c>
      <c r="H5716" s="6">
        <f>G5716*100</f>
        <v>10</v>
      </c>
      <c r="I5716" t="s">
        <v>9716</v>
      </c>
      <c r="J5716" t="s">
        <v>10765</v>
      </c>
      <c r="K5716">
        <v>41</v>
      </c>
      <c r="L5716">
        <v>41</v>
      </c>
      <c r="M5716">
        <f>(F5716*(1+0.05))</f>
        <v>0.38850000000000001</v>
      </c>
      <c r="N5716">
        <f>IFERROR(ROUND(( (-1.208*LN(L5716) + 7.5474 + 4.6991*(2.71828^(-0.009*L5716)) + 0.0001*L5716*L5716 - 0.0432*L5716 + 4.7166)/3),2), " ")</f>
        <v>3.14</v>
      </c>
      <c r="O5716">
        <f>IFERROR(MAX(MIN(ROUND(N5716*(Q5716/P5716),2),4.5),1.9)," ")</f>
        <v>2.96</v>
      </c>
      <c r="P5716">
        <f>13.098*F5716^-1.237</f>
        <v>44.806338281983834</v>
      </c>
      <c r="Q5716">
        <f>13.098*M5716^-1.237</f>
        <v>42.182109086218873</v>
      </c>
      <c r="R5716" s="5">
        <f>IFERROR(ROUND(MAX(MIN((-105.4*LN(O5716) + 163.83),95),10),0)," ")</f>
        <v>49</v>
      </c>
      <c r="S5716" s="5" t="str">
        <f>IFERROR(CONCATENATE("(",R5716,",",ROUND((1.2*W5716),2),")")," ")</f>
        <v>(49,0.47)</v>
      </c>
      <c r="T5716">
        <f>R5716-L5716</f>
        <v>8</v>
      </c>
      <c r="U5716" s="7" t="str">
        <f>IF((AND(T5716=0,H5716&gt;=L5716)),"Don’t change bids","OK")</f>
        <v>OK</v>
      </c>
      <c r="V5716" t="e">
        <f>IF((MATCH(F5716,W5716,0)),"Same","Diff")</f>
        <v>#N/A</v>
      </c>
      <c r="W5716" s="5">
        <f>ROUND(M5716,2)</f>
        <v>0.39</v>
      </c>
      <c r="X5716" s="5">
        <v>0.39</v>
      </c>
    </row>
    <row r="5717" spans="1:24" x14ac:dyDescent="0.25">
      <c r="A5717" t="s">
        <v>24</v>
      </c>
      <c r="B5717" t="s">
        <v>5730</v>
      </c>
      <c r="C5717" t="s">
        <v>4401</v>
      </c>
      <c r="D5717" t="s">
        <v>4558</v>
      </c>
      <c r="E5717" t="s">
        <v>569</v>
      </c>
      <c r="F5717" s="5">
        <v>0.37</v>
      </c>
      <c r="G5717" s="9">
        <v>0.1</v>
      </c>
      <c r="H5717" s="6">
        <f>G5717*100</f>
        <v>10</v>
      </c>
      <c r="I5717" t="s">
        <v>9716</v>
      </c>
      <c r="J5717" t="s">
        <v>10765</v>
      </c>
      <c r="K5717">
        <v>41</v>
      </c>
      <c r="L5717">
        <v>41</v>
      </c>
      <c r="M5717">
        <f>(F5717*(1+0.05))</f>
        <v>0.38850000000000001</v>
      </c>
      <c r="N5717">
        <f>IFERROR(ROUND(( (-1.208*LN(L5717) + 7.5474 + 4.6991*(2.71828^(-0.009*L5717)) + 0.0001*L5717*L5717 - 0.0432*L5717 + 4.7166)/3),2), " ")</f>
        <v>3.14</v>
      </c>
      <c r="O5717">
        <f>IFERROR(MAX(MIN(ROUND(N5717*(Q5717/P5717),2),4.5),1.9)," ")</f>
        <v>2.96</v>
      </c>
      <c r="P5717">
        <f>13.098*F5717^-1.237</f>
        <v>44.806338281983834</v>
      </c>
      <c r="Q5717">
        <f>13.098*M5717^-1.237</f>
        <v>42.182109086218873</v>
      </c>
      <c r="R5717" s="5">
        <f>IFERROR(ROUND(MAX(MIN((-105.4*LN(O5717) + 163.83),95),10),0)," ")</f>
        <v>49</v>
      </c>
      <c r="S5717" s="5" t="str">
        <f>IFERROR(CONCATENATE("(",R5717,",",ROUND((1.2*W5717),2),")")," ")</f>
        <v>(49,0.47)</v>
      </c>
      <c r="T5717">
        <f>R5717-L5717</f>
        <v>8</v>
      </c>
      <c r="U5717" s="7" t="str">
        <f>IF((AND(T5717=0,H5717&gt;=L5717)),"Don’t change bids","OK")</f>
        <v>OK</v>
      </c>
      <c r="V5717" t="e">
        <f>IF((MATCH(F5717,W5717,0)),"Same","Diff")</f>
        <v>#N/A</v>
      </c>
      <c r="W5717" s="5">
        <f>ROUND(M5717,2)</f>
        <v>0.39</v>
      </c>
      <c r="X5717" s="5">
        <v>0.39</v>
      </c>
    </row>
    <row r="5718" spans="1:24" x14ac:dyDescent="0.25">
      <c r="A5718" t="s">
        <v>24</v>
      </c>
      <c r="B5718" t="s">
        <v>5731</v>
      </c>
      <c r="C5718" t="s">
        <v>4401</v>
      </c>
      <c r="D5718" t="s">
        <v>4566</v>
      </c>
      <c r="E5718" t="s">
        <v>569</v>
      </c>
      <c r="F5718" s="5">
        <v>0.37</v>
      </c>
      <c r="G5718" s="9">
        <v>0.1</v>
      </c>
      <c r="H5718" s="6">
        <f>G5718*100</f>
        <v>10</v>
      </c>
      <c r="I5718" t="s">
        <v>9716</v>
      </c>
      <c r="J5718" t="s">
        <v>10765</v>
      </c>
      <c r="K5718">
        <v>41</v>
      </c>
      <c r="L5718">
        <v>41</v>
      </c>
      <c r="M5718">
        <f>(F5718*(1+0.05))</f>
        <v>0.38850000000000001</v>
      </c>
      <c r="N5718">
        <f>IFERROR(ROUND(( (-1.208*LN(L5718) + 7.5474 + 4.6991*(2.71828^(-0.009*L5718)) + 0.0001*L5718*L5718 - 0.0432*L5718 + 4.7166)/3),2), " ")</f>
        <v>3.14</v>
      </c>
      <c r="O5718">
        <f>IFERROR(MAX(MIN(ROUND(N5718*(Q5718/P5718),2),4.5),1.9)," ")</f>
        <v>2.96</v>
      </c>
      <c r="P5718">
        <f>13.098*F5718^-1.237</f>
        <v>44.806338281983834</v>
      </c>
      <c r="Q5718">
        <f>13.098*M5718^-1.237</f>
        <v>42.182109086218873</v>
      </c>
      <c r="R5718" s="5">
        <f>IFERROR(ROUND(MAX(MIN((-105.4*LN(O5718) + 163.83),95),10),0)," ")</f>
        <v>49</v>
      </c>
      <c r="S5718" s="5" t="str">
        <f>IFERROR(CONCATENATE("(",R5718,",",ROUND((1.2*W5718),2),")")," ")</f>
        <v>(49,0.47)</v>
      </c>
      <c r="T5718">
        <f>R5718-L5718</f>
        <v>8</v>
      </c>
      <c r="U5718" s="7" t="str">
        <f>IF((AND(T5718=0,H5718&gt;=L5718)),"Don’t change bids","OK")</f>
        <v>OK</v>
      </c>
      <c r="V5718" t="e">
        <f>IF((MATCH(F5718,W5718,0)),"Same","Diff")</f>
        <v>#N/A</v>
      </c>
      <c r="W5718" s="5">
        <f>ROUND(M5718,2)</f>
        <v>0.39</v>
      </c>
      <c r="X5718" s="5">
        <v>0.39</v>
      </c>
    </row>
    <row r="5719" spans="1:24" x14ac:dyDescent="0.25">
      <c r="A5719" t="s">
        <v>24</v>
      </c>
      <c r="B5719" t="s">
        <v>5732</v>
      </c>
      <c r="C5719" t="s">
        <v>4401</v>
      </c>
      <c r="D5719" t="s">
        <v>4558</v>
      </c>
      <c r="E5719" t="s">
        <v>569</v>
      </c>
      <c r="F5719" s="5">
        <v>0.37</v>
      </c>
      <c r="G5719" s="9">
        <v>0.1</v>
      </c>
      <c r="H5719" s="6">
        <f>G5719*100</f>
        <v>10</v>
      </c>
      <c r="I5719" t="s">
        <v>9716</v>
      </c>
      <c r="J5719" t="s">
        <v>10765</v>
      </c>
      <c r="K5719">
        <v>41</v>
      </c>
      <c r="L5719">
        <v>41</v>
      </c>
      <c r="M5719">
        <f>(F5719*(1+0.05))</f>
        <v>0.38850000000000001</v>
      </c>
      <c r="N5719">
        <f>IFERROR(ROUND(( (-1.208*LN(L5719) + 7.5474 + 4.6991*(2.71828^(-0.009*L5719)) + 0.0001*L5719*L5719 - 0.0432*L5719 + 4.7166)/3),2), " ")</f>
        <v>3.14</v>
      </c>
      <c r="O5719">
        <f>IFERROR(MAX(MIN(ROUND(N5719*(Q5719/P5719),2),4.5),1.9)," ")</f>
        <v>2.96</v>
      </c>
      <c r="P5719">
        <f>13.098*F5719^-1.237</f>
        <v>44.806338281983834</v>
      </c>
      <c r="Q5719">
        <f>13.098*M5719^-1.237</f>
        <v>42.182109086218873</v>
      </c>
      <c r="R5719" s="5">
        <f>IFERROR(ROUND(MAX(MIN((-105.4*LN(O5719) + 163.83),95),10),0)," ")</f>
        <v>49</v>
      </c>
      <c r="S5719" s="5" t="str">
        <f>IFERROR(CONCATENATE("(",R5719,",",ROUND((1.2*W5719),2),")")," ")</f>
        <v>(49,0.47)</v>
      </c>
      <c r="T5719">
        <f>R5719-L5719</f>
        <v>8</v>
      </c>
      <c r="U5719" s="7" t="str">
        <f>IF((AND(T5719=0,H5719&gt;=L5719)),"Don’t change bids","OK")</f>
        <v>OK</v>
      </c>
      <c r="V5719" t="e">
        <f>IF((MATCH(F5719,W5719,0)),"Same","Diff")</f>
        <v>#N/A</v>
      </c>
      <c r="W5719" s="5">
        <f>ROUND(M5719,2)</f>
        <v>0.39</v>
      </c>
      <c r="X5719" s="5">
        <v>0.39</v>
      </c>
    </row>
    <row r="5720" spans="1:24" x14ac:dyDescent="0.25">
      <c r="A5720" t="s">
        <v>24</v>
      </c>
      <c r="B5720" t="s">
        <v>5733</v>
      </c>
      <c r="C5720" t="s">
        <v>4401</v>
      </c>
      <c r="D5720" t="s">
        <v>4558</v>
      </c>
      <c r="E5720" t="s">
        <v>569</v>
      </c>
      <c r="F5720" s="5">
        <v>0.37</v>
      </c>
      <c r="G5720" s="9">
        <v>0.1</v>
      </c>
      <c r="H5720" s="6">
        <f>G5720*100</f>
        <v>10</v>
      </c>
      <c r="I5720" t="s">
        <v>9716</v>
      </c>
      <c r="J5720" t="s">
        <v>10765</v>
      </c>
      <c r="K5720">
        <v>41</v>
      </c>
      <c r="L5720">
        <v>41</v>
      </c>
      <c r="M5720">
        <f>(F5720*(1+0.05))</f>
        <v>0.38850000000000001</v>
      </c>
      <c r="N5720">
        <f>IFERROR(ROUND(( (-1.208*LN(L5720) + 7.5474 + 4.6991*(2.71828^(-0.009*L5720)) + 0.0001*L5720*L5720 - 0.0432*L5720 + 4.7166)/3),2), " ")</f>
        <v>3.14</v>
      </c>
      <c r="O5720">
        <f>IFERROR(MAX(MIN(ROUND(N5720*(Q5720/P5720),2),4.5),1.9)," ")</f>
        <v>2.96</v>
      </c>
      <c r="P5720">
        <f>13.098*F5720^-1.237</f>
        <v>44.806338281983834</v>
      </c>
      <c r="Q5720">
        <f>13.098*M5720^-1.237</f>
        <v>42.182109086218873</v>
      </c>
      <c r="R5720" s="5">
        <f>IFERROR(ROUND(MAX(MIN((-105.4*LN(O5720) + 163.83),95),10),0)," ")</f>
        <v>49</v>
      </c>
      <c r="S5720" s="5" t="str">
        <f>IFERROR(CONCATENATE("(",R5720,",",ROUND((1.2*W5720),2),")")," ")</f>
        <v>(49,0.47)</v>
      </c>
      <c r="T5720">
        <f>R5720-L5720</f>
        <v>8</v>
      </c>
      <c r="U5720" s="7" t="str">
        <f>IF((AND(T5720=0,H5720&gt;=L5720)),"Don’t change bids","OK")</f>
        <v>OK</v>
      </c>
      <c r="V5720" t="e">
        <f>IF((MATCH(F5720,W5720,0)),"Same","Diff")</f>
        <v>#N/A</v>
      </c>
      <c r="W5720" s="5">
        <f>ROUND(M5720,2)</f>
        <v>0.39</v>
      </c>
      <c r="X5720" s="5">
        <v>0.39</v>
      </c>
    </row>
    <row r="5721" spans="1:24" x14ac:dyDescent="0.25">
      <c r="A5721" t="s">
        <v>24</v>
      </c>
      <c r="B5721" t="s">
        <v>5734</v>
      </c>
      <c r="C5721" t="s">
        <v>4401</v>
      </c>
      <c r="D5721" t="s">
        <v>4558</v>
      </c>
      <c r="E5721" t="s">
        <v>569</v>
      </c>
      <c r="F5721" s="5">
        <v>0.37</v>
      </c>
      <c r="G5721" s="9">
        <v>0.1</v>
      </c>
      <c r="H5721" s="6">
        <f>G5721*100</f>
        <v>10</v>
      </c>
      <c r="I5721" t="s">
        <v>9716</v>
      </c>
      <c r="J5721" t="s">
        <v>10765</v>
      </c>
      <c r="K5721">
        <v>41</v>
      </c>
      <c r="L5721">
        <v>41</v>
      </c>
      <c r="M5721">
        <f>(F5721*(1+0.05))</f>
        <v>0.38850000000000001</v>
      </c>
      <c r="N5721">
        <f>IFERROR(ROUND(( (-1.208*LN(L5721) + 7.5474 + 4.6991*(2.71828^(-0.009*L5721)) + 0.0001*L5721*L5721 - 0.0432*L5721 + 4.7166)/3),2), " ")</f>
        <v>3.14</v>
      </c>
      <c r="O5721">
        <f>IFERROR(MAX(MIN(ROUND(N5721*(Q5721/P5721),2),4.5),1.9)," ")</f>
        <v>2.96</v>
      </c>
      <c r="P5721">
        <f>13.098*F5721^-1.237</f>
        <v>44.806338281983834</v>
      </c>
      <c r="Q5721">
        <f>13.098*M5721^-1.237</f>
        <v>42.182109086218873</v>
      </c>
      <c r="R5721" s="5">
        <f>IFERROR(ROUND(MAX(MIN((-105.4*LN(O5721) + 163.83),95),10),0)," ")</f>
        <v>49</v>
      </c>
      <c r="S5721" s="5" t="str">
        <f>IFERROR(CONCATENATE("(",R5721,",",ROUND((1.2*W5721),2),")")," ")</f>
        <v>(49,0.47)</v>
      </c>
      <c r="T5721">
        <f>R5721-L5721</f>
        <v>8</v>
      </c>
      <c r="U5721" s="7" t="str">
        <f>IF((AND(T5721=0,H5721&gt;=L5721)),"Don’t change bids","OK")</f>
        <v>OK</v>
      </c>
      <c r="V5721" t="e">
        <f>IF((MATCH(F5721,W5721,0)),"Same","Diff")</f>
        <v>#N/A</v>
      </c>
      <c r="W5721" s="5">
        <f>ROUND(M5721,2)</f>
        <v>0.39</v>
      </c>
      <c r="X5721" s="5">
        <v>0.39</v>
      </c>
    </row>
    <row r="5722" spans="1:24" x14ac:dyDescent="0.25">
      <c r="A5722" t="s">
        <v>24</v>
      </c>
      <c r="B5722" t="s">
        <v>5735</v>
      </c>
      <c r="C5722" t="s">
        <v>4401</v>
      </c>
      <c r="D5722" t="s">
        <v>4558</v>
      </c>
      <c r="E5722" t="s">
        <v>569</v>
      </c>
      <c r="F5722" s="5">
        <v>0.37</v>
      </c>
      <c r="G5722" s="9">
        <v>0.1</v>
      </c>
      <c r="H5722" s="6">
        <f>G5722*100</f>
        <v>10</v>
      </c>
      <c r="I5722" t="s">
        <v>9716</v>
      </c>
      <c r="J5722" t="s">
        <v>10765</v>
      </c>
      <c r="K5722">
        <v>41</v>
      </c>
      <c r="L5722">
        <v>41</v>
      </c>
      <c r="M5722">
        <f>(F5722*(1+0.05))</f>
        <v>0.38850000000000001</v>
      </c>
      <c r="N5722">
        <f>IFERROR(ROUND(( (-1.208*LN(L5722) + 7.5474 + 4.6991*(2.71828^(-0.009*L5722)) + 0.0001*L5722*L5722 - 0.0432*L5722 + 4.7166)/3),2), " ")</f>
        <v>3.14</v>
      </c>
      <c r="O5722">
        <f>IFERROR(MAX(MIN(ROUND(N5722*(Q5722/P5722),2),4.5),1.9)," ")</f>
        <v>2.96</v>
      </c>
      <c r="P5722">
        <f>13.098*F5722^-1.237</f>
        <v>44.806338281983834</v>
      </c>
      <c r="Q5722">
        <f>13.098*M5722^-1.237</f>
        <v>42.182109086218873</v>
      </c>
      <c r="R5722" s="5">
        <f>IFERROR(ROUND(MAX(MIN((-105.4*LN(O5722) + 163.83),95),10),0)," ")</f>
        <v>49</v>
      </c>
      <c r="S5722" s="5" t="str">
        <f>IFERROR(CONCATENATE("(",R5722,",",ROUND((1.2*W5722),2),")")," ")</f>
        <v>(49,0.47)</v>
      </c>
      <c r="T5722">
        <f>R5722-L5722</f>
        <v>8</v>
      </c>
      <c r="U5722" s="7" t="str">
        <f>IF((AND(T5722=0,H5722&gt;=L5722)),"Don’t change bids","OK")</f>
        <v>OK</v>
      </c>
      <c r="V5722" t="e">
        <f>IF((MATCH(F5722,W5722,0)),"Same","Diff")</f>
        <v>#N/A</v>
      </c>
      <c r="W5722" s="5">
        <f>ROUND(M5722,2)</f>
        <v>0.39</v>
      </c>
      <c r="X5722" s="5">
        <v>0.39</v>
      </c>
    </row>
    <row r="5723" spans="1:24" x14ac:dyDescent="0.25">
      <c r="A5723" t="s">
        <v>24</v>
      </c>
      <c r="B5723" t="s">
        <v>5736</v>
      </c>
      <c r="C5723" t="s">
        <v>4401</v>
      </c>
      <c r="D5723" t="s">
        <v>4558</v>
      </c>
      <c r="E5723" t="s">
        <v>569</v>
      </c>
      <c r="F5723" s="5">
        <v>0.37</v>
      </c>
      <c r="G5723" s="9">
        <v>0.1</v>
      </c>
      <c r="H5723" s="6">
        <f>G5723*100</f>
        <v>10</v>
      </c>
      <c r="I5723" t="s">
        <v>9716</v>
      </c>
      <c r="J5723" t="s">
        <v>10765</v>
      </c>
      <c r="K5723">
        <v>41</v>
      </c>
      <c r="L5723">
        <v>41</v>
      </c>
      <c r="M5723">
        <f>(F5723*(1+0.05))</f>
        <v>0.38850000000000001</v>
      </c>
      <c r="N5723">
        <f>IFERROR(ROUND(( (-1.208*LN(L5723) + 7.5474 + 4.6991*(2.71828^(-0.009*L5723)) + 0.0001*L5723*L5723 - 0.0432*L5723 + 4.7166)/3),2), " ")</f>
        <v>3.14</v>
      </c>
      <c r="O5723">
        <f>IFERROR(MAX(MIN(ROUND(N5723*(Q5723/P5723),2),4.5),1.9)," ")</f>
        <v>2.96</v>
      </c>
      <c r="P5723">
        <f>13.098*F5723^-1.237</f>
        <v>44.806338281983834</v>
      </c>
      <c r="Q5723">
        <f>13.098*M5723^-1.237</f>
        <v>42.182109086218873</v>
      </c>
      <c r="R5723" s="5">
        <f>IFERROR(ROUND(MAX(MIN((-105.4*LN(O5723) + 163.83),95),10),0)," ")</f>
        <v>49</v>
      </c>
      <c r="S5723" s="5" t="str">
        <f>IFERROR(CONCATENATE("(",R5723,",",ROUND((1.2*W5723),2),")")," ")</f>
        <v>(49,0.47)</v>
      </c>
      <c r="T5723">
        <f>R5723-L5723</f>
        <v>8</v>
      </c>
      <c r="U5723" s="7" t="str">
        <f>IF((AND(T5723=0,H5723&gt;=L5723)),"Don’t change bids","OK")</f>
        <v>OK</v>
      </c>
      <c r="V5723" t="e">
        <f>IF((MATCH(F5723,W5723,0)),"Same","Diff")</f>
        <v>#N/A</v>
      </c>
      <c r="W5723" s="5">
        <f>ROUND(M5723,2)</f>
        <v>0.39</v>
      </c>
      <c r="X5723" s="5">
        <v>0.39</v>
      </c>
    </row>
    <row r="5724" spans="1:24" x14ac:dyDescent="0.25">
      <c r="A5724" t="s">
        <v>24</v>
      </c>
      <c r="B5724" t="s">
        <v>5737</v>
      </c>
      <c r="C5724" t="s">
        <v>4401</v>
      </c>
      <c r="D5724" t="s">
        <v>4558</v>
      </c>
      <c r="E5724" t="s">
        <v>569</v>
      </c>
      <c r="F5724" s="5">
        <v>0.37</v>
      </c>
      <c r="G5724" s="9">
        <v>0.1</v>
      </c>
      <c r="H5724" s="6">
        <f>G5724*100</f>
        <v>10</v>
      </c>
      <c r="I5724" t="s">
        <v>9716</v>
      </c>
      <c r="J5724" t="s">
        <v>10765</v>
      </c>
      <c r="K5724">
        <v>41</v>
      </c>
      <c r="L5724">
        <v>41</v>
      </c>
      <c r="M5724">
        <f>(F5724*(1+0.05))</f>
        <v>0.38850000000000001</v>
      </c>
      <c r="N5724">
        <f>IFERROR(ROUND(( (-1.208*LN(L5724) + 7.5474 + 4.6991*(2.71828^(-0.009*L5724)) + 0.0001*L5724*L5724 - 0.0432*L5724 + 4.7166)/3),2), " ")</f>
        <v>3.14</v>
      </c>
      <c r="O5724">
        <f>IFERROR(MAX(MIN(ROUND(N5724*(Q5724/P5724),2),4.5),1.9)," ")</f>
        <v>2.96</v>
      </c>
      <c r="P5724">
        <f>13.098*F5724^-1.237</f>
        <v>44.806338281983834</v>
      </c>
      <c r="Q5724">
        <f>13.098*M5724^-1.237</f>
        <v>42.182109086218873</v>
      </c>
      <c r="R5724" s="5">
        <f>IFERROR(ROUND(MAX(MIN((-105.4*LN(O5724) + 163.83),95),10),0)," ")</f>
        <v>49</v>
      </c>
      <c r="S5724" s="5" t="str">
        <f>IFERROR(CONCATENATE("(",R5724,",",ROUND((1.2*W5724),2),")")," ")</f>
        <v>(49,0.47)</v>
      </c>
      <c r="T5724">
        <f>R5724-L5724</f>
        <v>8</v>
      </c>
      <c r="U5724" s="7" t="str">
        <f>IF((AND(T5724=0,H5724&gt;=L5724)),"Don’t change bids","OK")</f>
        <v>OK</v>
      </c>
      <c r="V5724" t="e">
        <f>IF((MATCH(F5724,W5724,0)),"Same","Diff")</f>
        <v>#N/A</v>
      </c>
      <c r="W5724" s="5">
        <f>ROUND(M5724,2)</f>
        <v>0.39</v>
      </c>
      <c r="X5724" s="5">
        <v>0.39</v>
      </c>
    </row>
    <row r="5725" spans="1:24" x14ac:dyDescent="0.25">
      <c r="A5725" t="s">
        <v>24</v>
      </c>
      <c r="B5725" t="s">
        <v>5738</v>
      </c>
      <c r="C5725" t="s">
        <v>4401</v>
      </c>
      <c r="D5725" t="s">
        <v>4558</v>
      </c>
      <c r="E5725" t="s">
        <v>4873</v>
      </c>
      <c r="F5725" s="5">
        <v>0.25</v>
      </c>
      <c r="G5725" s="9">
        <v>0.1</v>
      </c>
      <c r="H5725" s="6">
        <f>G5725*100</f>
        <v>10</v>
      </c>
      <c r="I5725" t="s">
        <v>10679</v>
      </c>
      <c r="J5725" t="s">
        <v>10765</v>
      </c>
      <c r="K5725">
        <v>41</v>
      </c>
      <c r="L5725">
        <v>41</v>
      </c>
      <c r="M5725">
        <f>(F5725*(1+0.05))</f>
        <v>0.26250000000000001</v>
      </c>
      <c r="N5725">
        <f>IFERROR(ROUND(( (-1.208*LN(L5725) + 7.5474 + 4.6991*(2.71828^(-0.009*L5725)) + 0.0001*L5725*L5725 - 0.0432*L5725 + 4.7166)/3),2), " ")</f>
        <v>3.14</v>
      </c>
      <c r="O5725">
        <f>IFERROR(MAX(MIN(ROUND(N5725*(Q5725/P5725),2),4.5),1.9)," ")</f>
        <v>2.96</v>
      </c>
      <c r="P5725">
        <f>13.098*F5725^-1.237</f>
        <v>72.770137473005676</v>
      </c>
      <c r="Q5725">
        <f>13.098*M5725^-1.237</f>
        <v>68.508117262055379</v>
      </c>
      <c r="R5725" s="5">
        <f>IFERROR(ROUND(MAX(MIN((-105.4*LN(O5725) + 163.83),95),10),0)," ")</f>
        <v>49</v>
      </c>
      <c r="S5725" s="5" t="str">
        <f>IFERROR(CONCATENATE("(",R5725,",",ROUND((1.2*W5725),2),")")," ")</f>
        <v>(49,0.31)</v>
      </c>
      <c r="T5725">
        <f>R5725-L5725</f>
        <v>8</v>
      </c>
      <c r="U5725" s="7" t="str">
        <f>IF((AND(T5725=0,H5725&gt;=L5725)),"Don’t change bids","OK")</f>
        <v>OK</v>
      </c>
      <c r="V5725" t="e">
        <f>IF((MATCH(F5725,W5725,0)),"Same","Diff")</f>
        <v>#N/A</v>
      </c>
      <c r="W5725" s="5">
        <f>ROUND(M5725,2)</f>
        <v>0.26</v>
      </c>
      <c r="X5725" s="5">
        <v>0.26</v>
      </c>
    </row>
    <row r="5726" spans="1:24" x14ac:dyDescent="0.25">
      <c r="A5726" t="s">
        <v>24</v>
      </c>
      <c r="B5726" t="s">
        <v>5739</v>
      </c>
      <c r="C5726" t="s">
        <v>4401</v>
      </c>
      <c r="D5726" t="s">
        <v>4558</v>
      </c>
      <c r="E5726" t="s">
        <v>569</v>
      </c>
      <c r="F5726" s="5">
        <v>0.37</v>
      </c>
      <c r="G5726" s="9">
        <v>0.1</v>
      </c>
      <c r="H5726" s="6">
        <f>G5726*100</f>
        <v>10</v>
      </c>
      <c r="I5726" t="s">
        <v>9716</v>
      </c>
      <c r="J5726" t="s">
        <v>10765</v>
      </c>
      <c r="K5726">
        <v>41</v>
      </c>
      <c r="L5726">
        <v>41</v>
      </c>
      <c r="M5726">
        <f>(F5726*(1+0.05))</f>
        <v>0.38850000000000001</v>
      </c>
      <c r="N5726">
        <f>IFERROR(ROUND(( (-1.208*LN(L5726) + 7.5474 + 4.6991*(2.71828^(-0.009*L5726)) + 0.0001*L5726*L5726 - 0.0432*L5726 + 4.7166)/3),2), " ")</f>
        <v>3.14</v>
      </c>
      <c r="O5726">
        <f>IFERROR(MAX(MIN(ROUND(N5726*(Q5726/P5726),2),4.5),1.9)," ")</f>
        <v>2.96</v>
      </c>
      <c r="P5726">
        <f>13.098*F5726^-1.237</f>
        <v>44.806338281983834</v>
      </c>
      <c r="Q5726">
        <f>13.098*M5726^-1.237</f>
        <v>42.182109086218873</v>
      </c>
      <c r="R5726" s="5">
        <f>IFERROR(ROUND(MAX(MIN((-105.4*LN(O5726) + 163.83),95),10),0)," ")</f>
        <v>49</v>
      </c>
      <c r="S5726" s="5" t="str">
        <f>IFERROR(CONCATENATE("(",R5726,",",ROUND((1.2*W5726),2),")")," ")</f>
        <v>(49,0.47)</v>
      </c>
      <c r="T5726">
        <f>R5726-L5726</f>
        <v>8</v>
      </c>
      <c r="U5726" s="7" t="str">
        <f>IF((AND(T5726=0,H5726&gt;=L5726)),"Don’t change bids","OK")</f>
        <v>OK</v>
      </c>
      <c r="V5726" t="e">
        <f>IF((MATCH(F5726,W5726,0)),"Same","Diff")</f>
        <v>#N/A</v>
      </c>
      <c r="W5726" s="5">
        <f>ROUND(M5726,2)</f>
        <v>0.39</v>
      </c>
      <c r="X5726" s="5">
        <v>0.39</v>
      </c>
    </row>
    <row r="5727" spans="1:24" x14ac:dyDescent="0.25">
      <c r="A5727" t="s">
        <v>24</v>
      </c>
      <c r="B5727" t="s">
        <v>5740</v>
      </c>
      <c r="C5727" t="s">
        <v>4401</v>
      </c>
      <c r="D5727" t="s">
        <v>4558</v>
      </c>
      <c r="E5727" t="s">
        <v>569</v>
      </c>
      <c r="F5727" s="5">
        <v>0.37</v>
      </c>
      <c r="G5727" s="9">
        <v>0.1</v>
      </c>
      <c r="H5727" s="6">
        <f>G5727*100</f>
        <v>10</v>
      </c>
      <c r="I5727" t="s">
        <v>9716</v>
      </c>
      <c r="J5727" t="s">
        <v>10765</v>
      </c>
      <c r="K5727">
        <v>41</v>
      </c>
      <c r="L5727">
        <v>41</v>
      </c>
      <c r="M5727">
        <f>(F5727*(1+0.05))</f>
        <v>0.38850000000000001</v>
      </c>
      <c r="N5727">
        <f>IFERROR(ROUND(( (-1.208*LN(L5727) + 7.5474 + 4.6991*(2.71828^(-0.009*L5727)) + 0.0001*L5727*L5727 - 0.0432*L5727 + 4.7166)/3),2), " ")</f>
        <v>3.14</v>
      </c>
      <c r="O5727">
        <f>IFERROR(MAX(MIN(ROUND(N5727*(Q5727/P5727),2),4.5),1.9)," ")</f>
        <v>2.96</v>
      </c>
      <c r="P5727">
        <f>13.098*F5727^-1.237</f>
        <v>44.806338281983834</v>
      </c>
      <c r="Q5727">
        <f>13.098*M5727^-1.237</f>
        <v>42.182109086218873</v>
      </c>
      <c r="R5727" s="5">
        <f>IFERROR(ROUND(MAX(MIN((-105.4*LN(O5727) + 163.83),95),10),0)," ")</f>
        <v>49</v>
      </c>
      <c r="S5727" s="5" t="str">
        <f>IFERROR(CONCATENATE("(",R5727,",",ROUND((1.2*W5727),2),")")," ")</f>
        <v>(49,0.47)</v>
      </c>
      <c r="T5727">
        <f>R5727-L5727</f>
        <v>8</v>
      </c>
      <c r="U5727" s="7" t="str">
        <f>IF((AND(T5727=0,H5727&gt;=L5727)),"Don’t change bids","OK")</f>
        <v>OK</v>
      </c>
      <c r="V5727" t="e">
        <f>IF((MATCH(F5727,W5727,0)),"Same","Diff")</f>
        <v>#N/A</v>
      </c>
      <c r="W5727" s="5">
        <f>ROUND(M5727,2)</f>
        <v>0.39</v>
      </c>
      <c r="X5727" s="5">
        <v>0.39</v>
      </c>
    </row>
    <row r="5728" spans="1:24" x14ac:dyDescent="0.25">
      <c r="A5728" t="s">
        <v>24</v>
      </c>
      <c r="B5728" t="s">
        <v>5741</v>
      </c>
      <c r="C5728" t="s">
        <v>4401</v>
      </c>
      <c r="D5728" t="s">
        <v>4558</v>
      </c>
      <c r="E5728" t="s">
        <v>569</v>
      </c>
      <c r="F5728" s="5">
        <v>0.37</v>
      </c>
      <c r="G5728" s="9">
        <v>0.1</v>
      </c>
      <c r="H5728" s="6">
        <f>G5728*100</f>
        <v>10</v>
      </c>
      <c r="I5728" t="s">
        <v>9716</v>
      </c>
      <c r="J5728" t="s">
        <v>10765</v>
      </c>
      <c r="K5728">
        <v>41</v>
      </c>
      <c r="L5728">
        <v>41</v>
      </c>
      <c r="M5728">
        <f>(F5728*(1+0.05))</f>
        <v>0.38850000000000001</v>
      </c>
      <c r="N5728">
        <f>IFERROR(ROUND(( (-1.208*LN(L5728) + 7.5474 + 4.6991*(2.71828^(-0.009*L5728)) + 0.0001*L5728*L5728 - 0.0432*L5728 + 4.7166)/3),2), " ")</f>
        <v>3.14</v>
      </c>
      <c r="O5728">
        <f>IFERROR(MAX(MIN(ROUND(N5728*(Q5728/P5728),2),4.5),1.9)," ")</f>
        <v>2.96</v>
      </c>
      <c r="P5728">
        <f>13.098*F5728^-1.237</f>
        <v>44.806338281983834</v>
      </c>
      <c r="Q5728">
        <f>13.098*M5728^-1.237</f>
        <v>42.182109086218873</v>
      </c>
      <c r="R5728" s="5">
        <f>IFERROR(ROUND(MAX(MIN((-105.4*LN(O5728) + 163.83),95),10),0)," ")</f>
        <v>49</v>
      </c>
      <c r="S5728" s="5" t="str">
        <f>IFERROR(CONCATENATE("(",R5728,",",ROUND((1.2*W5728),2),")")," ")</f>
        <v>(49,0.47)</v>
      </c>
      <c r="T5728">
        <f>R5728-L5728</f>
        <v>8</v>
      </c>
      <c r="U5728" s="7" t="str">
        <f>IF((AND(T5728=0,H5728&gt;=L5728)),"Don’t change bids","OK")</f>
        <v>OK</v>
      </c>
      <c r="V5728" t="e">
        <f>IF((MATCH(F5728,W5728,0)),"Same","Diff")</f>
        <v>#N/A</v>
      </c>
      <c r="W5728" s="5">
        <f>ROUND(M5728,2)</f>
        <v>0.39</v>
      </c>
      <c r="X5728" s="5">
        <v>0.39</v>
      </c>
    </row>
    <row r="5729" spans="1:24" x14ac:dyDescent="0.25">
      <c r="A5729" t="s">
        <v>24</v>
      </c>
      <c r="B5729" t="s">
        <v>5742</v>
      </c>
      <c r="C5729" t="s">
        <v>4401</v>
      </c>
      <c r="D5729" t="s">
        <v>4558</v>
      </c>
      <c r="E5729" t="s">
        <v>4873</v>
      </c>
      <c r="F5729" s="5">
        <v>0.25</v>
      </c>
      <c r="G5729" s="9">
        <v>0.1</v>
      </c>
      <c r="H5729" s="6">
        <f>G5729*100</f>
        <v>10</v>
      </c>
      <c r="I5729" t="s">
        <v>10692</v>
      </c>
      <c r="J5729" t="s">
        <v>10765</v>
      </c>
      <c r="K5729">
        <v>41</v>
      </c>
      <c r="L5729">
        <v>41</v>
      </c>
      <c r="M5729">
        <f>(F5729*(1+0.05))</f>
        <v>0.26250000000000001</v>
      </c>
      <c r="N5729">
        <f>IFERROR(ROUND(( (-1.208*LN(L5729) + 7.5474 + 4.6991*(2.71828^(-0.009*L5729)) + 0.0001*L5729*L5729 - 0.0432*L5729 + 4.7166)/3),2), " ")</f>
        <v>3.14</v>
      </c>
      <c r="O5729">
        <f>IFERROR(MAX(MIN(ROUND(N5729*(Q5729/P5729),2),4.5),1.9)," ")</f>
        <v>2.96</v>
      </c>
      <c r="P5729">
        <f>13.098*F5729^-1.237</f>
        <v>72.770137473005676</v>
      </c>
      <c r="Q5729">
        <f>13.098*M5729^-1.237</f>
        <v>68.508117262055379</v>
      </c>
      <c r="R5729" s="5">
        <f>IFERROR(ROUND(MAX(MIN((-105.4*LN(O5729) + 163.83),95),10),0)," ")</f>
        <v>49</v>
      </c>
      <c r="S5729" s="5" t="str">
        <f>IFERROR(CONCATENATE("(",R5729,",",ROUND((1.2*W5729),2),")")," ")</f>
        <v>(49,0.31)</v>
      </c>
      <c r="T5729">
        <f>R5729-L5729</f>
        <v>8</v>
      </c>
      <c r="U5729" s="7" t="str">
        <f>IF((AND(T5729=0,H5729&gt;=L5729)),"Don’t change bids","OK")</f>
        <v>OK</v>
      </c>
      <c r="V5729" t="e">
        <f>IF((MATCH(F5729,W5729,0)),"Same","Diff")</f>
        <v>#N/A</v>
      </c>
      <c r="W5729" s="5">
        <f>ROUND(M5729,2)</f>
        <v>0.26</v>
      </c>
      <c r="X5729" s="5">
        <v>0.26</v>
      </c>
    </row>
    <row r="5730" spans="1:24" x14ac:dyDescent="0.25">
      <c r="A5730" t="s">
        <v>24</v>
      </c>
      <c r="B5730" t="s">
        <v>5743</v>
      </c>
      <c r="C5730" t="s">
        <v>4401</v>
      </c>
      <c r="D5730" t="s">
        <v>5118</v>
      </c>
      <c r="E5730" t="s">
        <v>569</v>
      </c>
      <c r="F5730" s="5">
        <v>0.37</v>
      </c>
      <c r="G5730" s="9">
        <v>0.1</v>
      </c>
      <c r="H5730" s="6">
        <f>G5730*100</f>
        <v>10</v>
      </c>
      <c r="I5730" t="s">
        <v>9716</v>
      </c>
      <c r="J5730" t="s">
        <v>10765</v>
      </c>
      <c r="K5730">
        <v>41</v>
      </c>
      <c r="L5730">
        <v>41</v>
      </c>
      <c r="M5730">
        <f>(F5730*(1+0.05))</f>
        <v>0.38850000000000001</v>
      </c>
      <c r="N5730">
        <f>IFERROR(ROUND(( (-1.208*LN(L5730) + 7.5474 + 4.6991*(2.71828^(-0.009*L5730)) + 0.0001*L5730*L5730 - 0.0432*L5730 + 4.7166)/3),2), " ")</f>
        <v>3.14</v>
      </c>
      <c r="O5730">
        <f>IFERROR(MAX(MIN(ROUND(N5730*(Q5730/P5730),2),4.5),1.9)," ")</f>
        <v>2.96</v>
      </c>
      <c r="P5730">
        <f>13.098*F5730^-1.237</f>
        <v>44.806338281983834</v>
      </c>
      <c r="Q5730">
        <f>13.098*M5730^-1.237</f>
        <v>42.182109086218873</v>
      </c>
      <c r="R5730" s="5">
        <f>IFERROR(ROUND(MAX(MIN((-105.4*LN(O5730) + 163.83),95),10),0)," ")</f>
        <v>49</v>
      </c>
      <c r="S5730" s="5" t="str">
        <f>IFERROR(CONCATENATE("(",R5730,",",ROUND((1.2*W5730),2),")")," ")</f>
        <v>(49,0.47)</v>
      </c>
      <c r="T5730">
        <f>R5730-L5730</f>
        <v>8</v>
      </c>
      <c r="U5730" s="7" t="str">
        <f>IF((AND(T5730=0,H5730&gt;=L5730)),"Don’t change bids","OK")</f>
        <v>OK</v>
      </c>
      <c r="V5730" t="e">
        <f>IF((MATCH(F5730,W5730,0)),"Same","Diff")</f>
        <v>#N/A</v>
      </c>
      <c r="W5730" s="5">
        <f>ROUND(M5730,2)</f>
        <v>0.39</v>
      </c>
      <c r="X5730" s="5">
        <v>0.39</v>
      </c>
    </row>
    <row r="5731" spans="1:24" x14ac:dyDescent="0.25">
      <c r="A5731" t="s">
        <v>24</v>
      </c>
      <c r="B5731" t="s">
        <v>5744</v>
      </c>
      <c r="C5731" t="s">
        <v>4401</v>
      </c>
      <c r="D5731" t="s">
        <v>4558</v>
      </c>
      <c r="E5731" t="s">
        <v>569</v>
      </c>
      <c r="F5731" s="5">
        <v>0.37</v>
      </c>
      <c r="G5731" s="9">
        <v>0.1</v>
      </c>
      <c r="H5731" s="6">
        <f>G5731*100</f>
        <v>10</v>
      </c>
      <c r="I5731" t="s">
        <v>9716</v>
      </c>
      <c r="J5731" t="s">
        <v>10765</v>
      </c>
      <c r="K5731">
        <v>41</v>
      </c>
      <c r="L5731">
        <v>41</v>
      </c>
      <c r="M5731">
        <f>(F5731*(1+0.05))</f>
        <v>0.38850000000000001</v>
      </c>
      <c r="N5731">
        <f>IFERROR(ROUND(( (-1.208*LN(L5731) + 7.5474 + 4.6991*(2.71828^(-0.009*L5731)) + 0.0001*L5731*L5731 - 0.0432*L5731 + 4.7166)/3),2), " ")</f>
        <v>3.14</v>
      </c>
      <c r="O5731">
        <f>IFERROR(MAX(MIN(ROUND(N5731*(Q5731/P5731),2),4.5),1.9)," ")</f>
        <v>2.96</v>
      </c>
      <c r="P5731">
        <f>13.098*F5731^-1.237</f>
        <v>44.806338281983834</v>
      </c>
      <c r="Q5731">
        <f>13.098*M5731^-1.237</f>
        <v>42.182109086218873</v>
      </c>
      <c r="R5731" s="5">
        <f>IFERROR(ROUND(MAX(MIN((-105.4*LN(O5731) + 163.83),95),10),0)," ")</f>
        <v>49</v>
      </c>
      <c r="S5731" s="5" t="str">
        <f>IFERROR(CONCATENATE("(",R5731,",",ROUND((1.2*W5731),2),")")," ")</f>
        <v>(49,0.47)</v>
      </c>
      <c r="T5731">
        <f>R5731-L5731</f>
        <v>8</v>
      </c>
      <c r="U5731" s="7" t="str">
        <f>IF((AND(T5731=0,H5731&gt;=L5731)),"Don’t change bids","OK")</f>
        <v>OK</v>
      </c>
      <c r="V5731" t="e">
        <f>IF((MATCH(F5731,W5731,0)),"Same","Diff")</f>
        <v>#N/A</v>
      </c>
      <c r="W5731" s="5">
        <f>ROUND(M5731,2)</f>
        <v>0.39</v>
      </c>
      <c r="X5731" s="5">
        <v>0.39</v>
      </c>
    </row>
    <row r="5732" spans="1:24" x14ac:dyDescent="0.25">
      <c r="A5732" t="s">
        <v>24</v>
      </c>
      <c r="B5732" t="s">
        <v>5745</v>
      </c>
      <c r="C5732" t="s">
        <v>4401</v>
      </c>
      <c r="D5732" t="s">
        <v>4560</v>
      </c>
      <c r="E5732" t="s">
        <v>569</v>
      </c>
      <c r="F5732" s="5">
        <v>0.37</v>
      </c>
      <c r="G5732" s="9">
        <v>0.1</v>
      </c>
      <c r="H5732" s="6">
        <f>G5732*100</f>
        <v>10</v>
      </c>
      <c r="I5732" t="s">
        <v>9716</v>
      </c>
      <c r="J5732" t="s">
        <v>10765</v>
      </c>
      <c r="K5732">
        <v>41</v>
      </c>
      <c r="L5732">
        <v>41</v>
      </c>
      <c r="M5732">
        <f>(F5732*(1+0.05))</f>
        <v>0.38850000000000001</v>
      </c>
      <c r="N5732">
        <f>IFERROR(ROUND(( (-1.208*LN(L5732) + 7.5474 + 4.6991*(2.71828^(-0.009*L5732)) + 0.0001*L5732*L5732 - 0.0432*L5732 + 4.7166)/3),2), " ")</f>
        <v>3.14</v>
      </c>
      <c r="O5732">
        <f>IFERROR(MAX(MIN(ROUND(N5732*(Q5732/P5732),2),4.5),1.9)," ")</f>
        <v>2.96</v>
      </c>
      <c r="P5732">
        <f>13.098*F5732^-1.237</f>
        <v>44.806338281983834</v>
      </c>
      <c r="Q5732">
        <f>13.098*M5732^-1.237</f>
        <v>42.182109086218873</v>
      </c>
      <c r="R5732" s="5">
        <f>IFERROR(ROUND(MAX(MIN((-105.4*LN(O5732) + 163.83),95),10),0)," ")</f>
        <v>49</v>
      </c>
      <c r="S5732" s="5" t="str">
        <f>IFERROR(CONCATENATE("(",R5732,",",ROUND((1.2*W5732),2),")")," ")</f>
        <v>(49,0.47)</v>
      </c>
      <c r="T5732">
        <f>R5732-L5732</f>
        <v>8</v>
      </c>
      <c r="U5732" s="7" t="str">
        <f>IF((AND(T5732=0,H5732&gt;=L5732)),"Don’t change bids","OK")</f>
        <v>OK</v>
      </c>
      <c r="V5732" t="e">
        <f>IF((MATCH(F5732,W5732,0)),"Same","Diff")</f>
        <v>#N/A</v>
      </c>
      <c r="W5732" s="5">
        <f>ROUND(M5732,2)</f>
        <v>0.39</v>
      </c>
      <c r="X5732" s="5">
        <v>0.39</v>
      </c>
    </row>
    <row r="5733" spans="1:24" x14ac:dyDescent="0.25">
      <c r="A5733" t="s">
        <v>24</v>
      </c>
      <c r="B5733" t="s">
        <v>5746</v>
      </c>
      <c r="C5733" t="s">
        <v>4401</v>
      </c>
      <c r="D5733" t="s">
        <v>4558</v>
      </c>
      <c r="E5733" t="s">
        <v>569</v>
      </c>
      <c r="F5733" s="5">
        <v>0.37</v>
      </c>
      <c r="G5733" s="9">
        <v>0.1</v>
      </c>
      <c r="H5733" s="6">
        <f>G5733*100</f>
        <v>10</v>
      </c>
      <c r="I5733" t="s">
        <v>9716</v>
      </c>
      <c r="J5733" t="s">
        <v>10765</v>
      </c>
      <c r="K5733">
        <v>41</v>
      </c>
      <c r="L5733">
        <v>41</v>
      </c>
      <c r="M5733">
        <f>(F5733*(1+0.05))</f>
        <v>0.38850000000000001</v>
      </c>
      <c r="N5733">
        <f>IFERROR(ROUND(( (-1.208*LN(L5733) + 7.5474 + 4.6991*(2.71828^(-0.009*L5733)) + 0.0001*L5733*L5733 - 0.0432*L5733 + 4.7166)/3),2), " ")</f>
        <v>3.14</v>
      </c>
      <c r="O5733">
        <f>IFERROR(MAX(MIN(ROUND(N5733*(Q5733/P5733),2),4.5),1.9)," ")</f>
        <v>2.96</v>
      </c>
      <c r="P5733">
        <f>13.098*F5733^-1.237</f>
        <v>44.806338281983834</v>
      </c>
      <c r="Q5733">
        <f>13.098*M5733^-1.237</f>
        <v>42.182109086218873</v>
      </c>
      <c r="R5733" s="5">
        <f>IFERROR(ROUND(MAX(MIN((-105.4*LN(O5733) + 163.83),95),10),0)," ")</f>
        <v>49</v>
      </c>
      <c r="S5733" s="5" t="str">
        <f>IFERROR(CONCATENATE("(",R5733,",",ROUND((1.2*W5733),2),")")," ")</f>
        <v>(49,0.47)</v>
      </c>
      <c r="T5733">
        <f>R5733-L5733</f>
        <v>8</v>
      </c>
      <c r="U5733" s="7" t="str">
        <f>IF((AND(T5733=0,H5733&gt;=L5733)),"Don’t change bids","OK")</f>
        <v>OK</v>
      </c>
      <c r="V5733" t="e">
        <f>IF((MATCH(F5733,W5733,0)),"Same","Diff")</f>
        <v>#N/A</v>
      </c>
      <c r="W5733" s="5">
        <f>ROUND(M5733,2)</f>
        <v>0.39</v>
      </c>
      <c r="X5733" s="5">
        <v>0.39</v>
      </c>
    </row>
    <row r="5734" spans="1:24" x14ac:dyDescent="0.25">
      <c r="A5734" t="s">
        <v>24</v>
      </c>
      <c r="B5734" t="s">
        <v>5747</v>
      </c>
      <c r="C5734" t="s">
        <v>4401</v>
      </c>
      <c r="D5734" t="s">
        <v>4558</v>
      </c>
      <c r="E5734" t="s">
        <v>569</v>
      </c>
      <c r="F5734" s="5">
        <v>0.37</v>
      </c>
      <c r="G5734" s="9">
        <v>0.1</v>
      </c>
      <c r="H5734" s="6">
        <f>G5734*100</f>
        <v>10</v>
      </c>
      <c r="I5734" t="s">
        <v>9716</v>
      </c>
      <c r="J5734" t="s">
        <v>10765</v>
      </c>
      <c r="K5734">
        <v>41</v>
      </c>
      <c r="L5734">
        <v>41</v>
      </c>
      <c r="M5734">
        <f>(F5734*(1+0.05))</f>
        <v>0.38850000000000001</v>
      </c>
      <c r="N5734">
        <f>IFERROR(ROUND(( (-1.208*LN(L5734) + 7.5474 + 4.6991*(2.71828^(-0.009*L5734)) + 0.0001*L5734*L5734 - 0.0432*L5734 + 4.7166)/3),2), " ")</f>
        <v>3.14</v>
      </c>
      <c r="O5734">
        <f>IFERROR(MAX(MIN(ROUND(N5734*(Q5734/P5734),2),4.5),1.9)," ")</f>
        <v>2.96</v>
      </c>
      <c r="P5734">
        <f>13.098*F5734^-1.237</f>
        <v>44.806338281983834</v>
      </c>
      <c r="Q5734">
        <f>13.098*M5734^-1.237</f>
        <v>42.182109086218873</v>
      </c>
      <c r="R5734" s="5">
        <f>IFERROR(ROUND(MAX(MIN((-105.4*LN(O5734) + 163.83),95),10),0)," ")</f>
        <v>49</v>
      </c>
      <c r="S5734" s="5" t="str">
        <f>IFERROR(CONCATENATE("(",R5734,",",ROUND((1.2*W5734),2),")")," ")</f>
        <v>(49,0.47)</v>
      </c>
      <c r="T5734">
        <f>R5734-L5734</f>
        <v>8</v>
      </c>
      <c r="U5734" s="7" t="str">
        <f>IF((AND(T5734=0,H5734&gt;=L5734)),"Don’t change bids","OK")</f>
        <v>OK</v>
      </c>
      <c r="V5734" t="e">
        <f>IF((MATCH(F5734,W5734,0)),"Same","Diff")</f>
        <v>#N/A</v>
      </c>
      <c r="W5734" s="5">
        <f>ROUND(M5734,2)</f>
        <v>0.39</v>
      </c>
      <c r="X5734" s="5">
        <v>0.39</v>
      </c>
    </row>
    <row r="5735" spans="1:24" x14ac:dyDescent="0.25">
      <c r="A5735" t="s">
        <v>24</v>
      </c>
      <c r="B5735" t="s">
        <v>5748</v>
      </c>
      <c r="C5735" t="s">
        <v>4401</v>
      </c>
      <c r="D5735" t="s">
        <v>4558</v>
      </c>
      <c r="E5735" t="s">
        <v>569</v>
      </c>
      <c r="F5735" s="5">
        <v>0.37</v>
      </c>
      <c r="G5735" s="9">
        <v>0.1</v>
      </c>
      <c r="H5735" s="6">
        <f>G5735*100</f>
        <v>10</v>
      </c>
      <c r="I5735" t="s">
        <v>9716</v>
      </c>
      <c r="J5735" t="s">
        <v>10765</v>
      </c>
      <c r="K5735">
        <v>41</v>
      </c>
      <c r="L5735">
        <v>41</v>
      </c>
      <c r="M5735">
        <f>(F5735*(1+0.05))</f>
        <v>0.38850000000000001</v>
      </c>
      <c r="N5735">
        <f>IFERROR(ROUND(( (-1.208*LN(L5735) + 7.5474 + 4.6991*(2.71828^(-0.009*L5735)) + 0.0001*L5735*L5735 - 0.0432*L5735 + 4.7166)/3),2), " ")</f>
        <v>3.14</v>
      </c>
      <c r="O5735">
        <f>IFERROR(MAX(MIN(ROUND(N5735*(Q5735/P5735),2),4.5),1.9)," ")</f>
        <v>2.96</v>
      </c>
      <c r="P5735">
        <f>13.098*F5735^-1.237</f>
        <v>44.806338281983834</v>
      </c>
      <c r="Q5735">
        <f>13.098*M5735^-1.237</f>
        <v>42.182109086218873</v>
      </c>
      <c r="R5735" s="5">
        <f>IFERROR(ROUND(MAX(MIN((-105.4*LN(O5735) + 163.83),95),10),0)," ")</f>
        <v>49</v>
      </c>
      <c r="S5735" s="5" t="str">
        <f>IFERROR(CONCATENATE("(",R5735,",",ROUND((1.2*W5735),2),")")," ")</f>
        <v>(49,0.47)</v>
      </c>
      <c r="T5735">
        <f>R5735-L5735</f>
        <v>8</v>
      </c>
      <c r="U5735" s="7" t="str">
        <f>IF((AND(T5735=0,H5735&gt;=L5735)),"Don’t change bids","OK")</f>
        <v>OK</v>
      </c>
      <c r="V5735" t="e">
        <f>IF((MATCH(F5735,W5735,0)),"Same","Diff")</f>
        <v>#N/A</v>
      </c>
      <c r="W5735" s="5">
        <f>ROUND(M5735,2)</f>
        <v>0.39</v>
      </c>
      <c r="X5735" s="5">
        <v>0.39</v>
      </c>
    </row>
    <row r="5736" spans="1:24" x14ac:dyDescent="0.25">
      <c r="A5736" t="s">
        <v>24</v>
      </c>
      <c r="B5736" t="s">
        <v>5749</v>
      </c>
      <c r="C5736" t="s">
        <v>4401</v>
      </c>
      <c r="D5736" t="s">
        <v>4558</v>
      </c>
      <c r="E5736" t="s">
        <v>569</v>
      </c>
      <c r="F5736" s="5">
        <v>0.37</v>
      </c>
      <c r="G5736" s="9">
        <v>0.1</v>
      </c>
      <c r="H5736" s="6">
        <f>G5736*100</f>
        <v>10</v>
      </c>
      <c r="I5736" t="s">
        <v>9716</v>
      </c>
      <c r="J5736" t="s">
        <v>10765</v>
      </c>
      <c r="K5736">
        <v>41</v>
      </c>
      <c r="L5736">
        <v>41</v>
      </c>
      <c r="M5736">
        <f>(F5736*(1+0.05))</f>
        <v>0.38850000000000001</v>
      </c>
      <c r="N5736">
        <f>IFERROR(ROUND(( (-1.208*LN(L5736) + 7.5474 + 4.6991*(2.71828^(-0.009*L5736)) + 0.0001*L5736*L5736 - 0.0432*L5736 + 4.7166)/3),2), " ")</f>
        <v>3.14</v>
      </c>
      <c r="O5736">
        <f>IFERROR(MAX(MIN(ROUND(N5736*(Q5736/P5736),2),4.5),1.9)," ")</f>
        <v>2.96</v>
      </c>
      <c r="P5736">
        <f>13.098*F5736^-1.237</f>
        <v>44.806338281983834</v>
      </c>
      <c r="Q5736">
        <f>13.098*M5736^-1.237</f>
        <v>42.182109086218873</v>
      </c>
      <c r="R5736" s="5">
        <f>IFERROR(ROUND(MAX(MIN((-105.4*LN(O5736) + 163.83),95),10),0)," ")</f>
        <v>49</v>
      </c>
      <c r="S5736" s="5" t="str">
        <f>IFERROR(CONCATENATE("(",R5736,",",ROUND((1.2*W5736),2),")")," ")</f>
        <v>(49,0.47)</v>
      </c>
      <c r="T5736">
        <f>R5736-L5736</f>
        <v>8</v>
      </c>
      <c r="U5736" s="7" t="str">
        <f>IF((AND(T5736=0,H5736&gt;=L5736)),"Don’t change bids","OK")</f>
        <v>OK</v>
      </c>
      <c r="V5736" t="e">
        <f>IF((MATCH(F5736,W5736,0)),"Same","Diff")</f>
        <v>#N/A</v>
      </c>
      <c r="W5736" s="5">
        <f>ROUND(M5736,2)</f>
        <v>0.39</v>
      </c>
      <c r="X5736" s="5">
        <v>0.39</v>
      </c>
    </row>
    <row r="5737" spans="1:24" x14ac:dyDescent="0.25">
      <c r="A5737" t="s">
        <v>24</v>
      </c>
      <c r="B5737" t="s">
        <v>5750</v>
      </c>
      <c r="C5737" t="s">
        <v>4401</v>
      </c>
      <c r="D5737" t="s">
        <v>4566</v>
      </c>
      <c r="E5737" t="s">
        <v>569</v>
      </c>
      <c r="F5737" s="5">
        <v>0.37</v>
      </c>
      <c r="G5737" s="9">
        <v>0.1</v>
      </c>
      <c r="H5737" s="6">
        <f>G5737*100</f>
        <v>10</v>
      </c>
      <c r="I5737" t="s">
        <v>9716</v>
      </c>
      <c r="J5737" t="s">
        <v>10765</v>
      </c>
      <c r="K5737">
        <v>41</v>
      </c>
      <c r="L5737">
        <v>41</v>
      </c>
      <c r="M5737">
        <f>(F5737*(1+0.05))</f>
        <v>0.38850000000000001</v>
      </c>
      <c r="N5737">
        <f>IFERROR(ROUND(( (-1.208*LN(L5737) + 7.5474 + 4.6991*(2.71828^(-0.009*L5737)) + 0.0001*L5737*L5737 - 0.0432*L5737 + 4.7166)/3),2), " ")</f>
        <v>3.14</v>
      </c>
      <c r="O5737">
        <f>IFERROR(MAX(MIN(ROUND(N5737*(Q5737/P5737),2),4.5),1.9)," ")</f>
        <v>2.96</v>
      </c>
      <c r="P5737">
        <f>13.098*F5737^-1.237</f>
        <v>44.806338281983834</v>
      </c>
      <c r="Q5737">
        <f>13.098*M5737^-1.237</f>
        <v>42.182109086218873</v>
      </c>
      <c r="R5737" s="5">
        <f>IFERROR(ROUND(MAX(MIN((-105.4*LN(O5737) + 163.83),95),10),0)," ")</f>
        <v>49</v>
      </c>
      <c r="S5737" s="5" t="str">
        <f>IFERROR(CONCATENATE("(",R5737,",",ROUND((1.2*W5737),2),")")," ")</f>
        <v>(49,0.47)</v>
      </c>
      <c r="T5737">
        <f>R5737-L5737</f>
        <v>8</v>
      </c>
      <c r="U5737" s="7" t="str">
        <f>IF((AND(T5737=0,H5737&gt;=L5737)),"Don’t change bids","OK")</f>
        <v>OK</v>
      </c>
      <c r="V5737" t="e">
        <f>IF((MATCH(F5737,W5737,0)),"Same","Diff")</f>
        <v>#N/A</v>
      </c>
      <c r="W5737" s="5">
        <f>ROUND(M5737,2)</f>
        <v>0.39</v>
      </c>
      <c r="X5737" s="5">
        <v>0.39</v>
      </c>
    </row>
    <row r="5738" spans="1:24" x14ac:dyDescent="0.25">
      <c r="A5738" t="s">
        <v>24</v>
      </c>
      <c r="B5738" t="s">
        <v>5751</v>
      </c>
      <c r="C5738" t="s">
        <v>4401</v>
      </c>
      <c r="D5738" t="s">
        <v>4558</v>
      </c>
      <c r="E5738" t="s">
        <v>569</v>
      </c>
      <c r="F5738" s="5">
        <v>0.37</v>
      </c>
      <c r="G5738" s="9">
        <v>0.1</v>
      </c>
      <c r="H5738" s="6">
        <f>G5738*100</f>
        <v>10</v>
      </c>
      <c r="I5738" t="s">
        <v>9716</v>
      </c>
      <c r="J5738" t="s">
        <v>10765</v>
      </c>
      <c r="K5738">
        <v>41</v>
      </c>
      <c r="L5738">
        <v>41</v>
      </c>
      <c r="M5738">
        <f>(F5738*(1+0.05))</f>
        <v>0.38850000000000001</v>
      </c>
      <c r="N5738">
        <f>IFERROR(ROUND(( (-1.208*LN(L5738) + 7.5474 + 4.6991*(2.71828^(-0.009*L5738)) + 0.0001*L5738*L5738 - 0.0432*L5738 + 4.7166)/3),2), " ")</f>
        <v>3.14</v>
      </c>
      <c r="O5738">
        <f>IFERROR(MAX(MIN(ROUND(N5738*(Q5738/P5738),2),4.5),1.9)," ")</f>
        <v>2.96</v>
      </c>
      <c r="P5738">
        <f>13.098*F5738^-1.237</f>
        <v>44.806338281983834</v>
      </c>
      <c r="Q5738">
        <f>13.098*M5738^-1.237</f>
        <v>42.182109086218873</v>
      </c>
      <c r="R5738" s="5">
        <f>IFERROR(ROUND(MAX(MIN((-105.4*LN(O5738) + 163.83),95),10),0)," ")</f>
        <v>49</v>
      </c>
      <c r="S5738" s="5" t="str">
        <f>IFERROR(CONCATENATE("(",R5738,",",ROUND((1.2*W5738),2),")")," ")</f>
        <v>(49,0.47)</v>
      </c>
      <c r="T5738">
        <f>R5738-L5738</f>
        <v>8</v>
      </c>
      <c r="U5738" s="7" t="str">
        <f>IF((AND(T5738=0,H5738&gt;=L5738)),"Don’t change bids","OK")</f>
        <v>OK</v>
      </c>
      <c r="V5738" t="e">
        <f>IF((MATCH(F5738,W5738,0)),"Same","Diff")</f>
        <v>#N/A</v>
      </c>
      <c r="W5738" s="5">
        <f>ROUND(M5738,2)</f>
        <v>0.39</v>
      </c>
      <c r="X5738" s="5">
        <v>0.39</v>
      </c>
    </row>
    <row r="5739" spans="1:24" x14ac:dyDescent="0.25">
      <c r="A5739" t="s">
        <v>24</v>
      </c>
      <c r="B5739" t="s">
        <v>5752</v>
      </c>
      <c r="C5739" t="s">
        <v>4401</v>
      </c>
      <c r="D5739" t="s">
        <v>4566</v>
      </c>
      <c r="E5739" t="s">
        <v>569</v>
      </c>
      <c r="F5739" s="5">
        <v>0.37</v>
      </c>
      <c r="G5739" s="9">
        <v>0.1</v>
      </c>
      <c r="H5739" s="6">
        <f>G5739*100</f>
        <v>10</v>
      </c>
      <c r="I5739" t="s">
        <v>9716</v>
      </c>
      <c r="J5739" t="s">
        <v>10765</v>
      </c>
      <c r="K5739">
        <v>41</v>
      </c>
      <c r="L5739">
        <v>41</v>
      </c>
      <c r="M5739">
        <f>(F5739*(1+0.05))</f>
        <v>0.38850000000000001</v>
      </c>
      <c r="N5739">
        <f>IFERROR(ROUND(( (-1.208*LN(L5739) + 7.5474 + 4.6991*(2.71828^(-0.009*L5739)) + 0.0001*L5739*L5739 - 0.0432*L5739 + 4.7166)/3),2), " ")</f>
        <v>3.14</v>
      </c>
      <c r="O5739">
        <f>IFERROR(MAX(MIN(ROUND(N5739*(Q5739/P5739),2),4.5),1.9)," ")</f>
        <v>2.96</v>
      </c>
      <c r="P5739">
        <f>13.098*F5739^-1.237</f>
        <v>44.806338281983834</v>
      </c>
      <c r="Q5739">
        <f>13.098*M5739^-1.237</f>
        <v>42.182109086218873</v>
      </c>
      <c r="R5739" s="5">
        <f>IFERROR(ROUND(MAX(MIN((-105.4*LN(O5739) + 163.83),95),10),0)," ")</f>
        <v>49</v>
      </c>
      <c r="S5739" s="5" t="str">
        <f>IFERROR(CONCATENATE("(",R5739,",",ROUND((1.2*W5739),2),")")," ")</f>
        <v>(49,0.47)</v>
      </c>
      <c r="T5739">
        <f>R5739-L5739</f>
        <v>8</v>
      </c>
      <c r="U5739" s="7" t="str">
        <f>IF((AND(T5739=0,H5739&gt;=L5739)),"Don’t change bids","OK")</f>
        <v>OK</v>
      </c>
      <c r="V5739" t="e">
        <f>IF((MATCH(F5739,W5739,0)),"Same","Diff")</f>
        <v>#N/A</v>
      </c>
      <c r="W5739" s="5">
        <f>ROUND(M5739,2)</f>
        <v>0.39</v>
      </c>
      <c r="X5739" s="5">
        <v>0.39</v>
      </c>
    </row>
    <row r="5740" spans="1:24" x14ac:dyDescent="0.25">
      <c r="A5740" t="s">
        <v>24</v>
      </c>
      <c r="B5740" t="s">
        <v>5753</v>
      </c>
      <c r="C5740" t="s">
        <v>4401</v>
      </c>
      <c r="D5740" t="s">
        <v>4560</v>
      </c>
      <c r="E5740" t="s">
        <v>569</v>
      </c>
      <c r="F5740" s="5">
        <v>0.37</v>
      </c>
      <c r="G5740" s="9">
        <v>0.1</v>
      </c>
      <c r="H5740" s="6">
        <f>G5740*100</f>
        <v>10</v>
      </c>
      <c r="I5740" t="s">
        <v>9716</v>
      </c>
      <c r="J5740" t="s">
        <v>10765</v>
      </c>
      <c r="K5740">
        <v>41</v>
      </c>
      <c r="L5740">
        <v>41</v>
      </c>
      <c r="M5740">
        <f>(F5740*(1+0.05))</f>
        <v>0.38850000000000001</v>
      </c>
      <c r="N5740">
        <f>IFERROR(ROUND(( (-1.208*LN(L5740) + 7.5474 + 4.6991*(2.71828^(-0.009*L5740)) + 0.0001*L5740*L5740 - 0.0432*L5740 + 4.7166)/3),2), " ")</f>
        <v>3.14</v>
      </c>
      <c r="O5740">
        <f>IFERROR(MAX(MIN(ROUND(N5740*(Q5740/P5740),2),4.5),1.9)," ")</f>
        <v>2.96</v>
      </c>
      <c r="P5740">
        <f>13.098*F5740^-1.237</f>
        <v>44.806338281983834</v>
      </c>
      <c r="Q5740">
        <f>13.098*M5740^-1.237</f>
        <v>42.182109086218873</v>
      </c>
      <c r="R5740" s="5">
        <f>IFERROR(ROUND(MAX(MIN((-105.4*LN(O5740) + 163.83),95),10),0)," ")</f>
        <v>49</v>
      </c>
      <c r="S5740" s="5" t="str">
        <f>IFERROR(CONCATENATE("(",R5740,",",ROUND((1.2*W5740),2),")")," ")</f>
        <v>(49,0.47)</v>
      </c>
      <c r="T5740">
        <f>R5740-L5740</f>
        <v>8</v>
      </c>
      <c r="U5740" s="7" t="str">
        <f>IF((AND(T5740=0,H5740&gt;=L5740)),"Don’t change bids","OK")</f>
        <v>OK</v>
      </c>
      <c r="V5740" t="e">
        <f>IF((MATCH(F5740,W5740,0)),"Same","Diff")</f>
        <v>#N/A</v>
      </c>
      <c r="W5740" s="5">
        <f>ROUND(M5740,2)</f>
        <v>0.39</v>
      </c>
      <c r="X5740" s="5">
        <v>0.39</v>
      </c>
    </row>
    <row r="5741" spans="1:24" x14ac:dyDescent="0.25">
      <c r="A5741" t="s">
        <v>24</v>
      </c>
      <c r="B5741" t="s">
        <v>5754</v>
      </c>
      <c r="C5741" t="s">
        <v>4401</v>
      </c>
      <c r="D5741" t="s">
        <v>4566</v>
      </c>
      <c r="E5741" t="s">
        <v>569</v>
      </c>
      <c r="F5741" s="5">
        <v>0.37</v>
      </c>
      <c r="G5741" s="9">
        <v>0.1</v>
      </c>
      <c r="H5741" s="6">
        <f>G5741*100</f>
        <v>10</v>
      </c>
      <c r="I5741" t="s">
        <v>9716</v>
      </c>
      <c r="J5741" t="s">
        <v>10765</v>
      </c>
      <c r="K5741">
        <v>41</v>
      </c>
      <c r="L5741">
        <v>41</v>
      </c>
      <c r="M5741">
        <f>(F5741*(1+0.05))</f>
        <v>0.38850000000000001</v>
      </c>
      <c r="N5741">
        <f>IFERROR(ROUND(( (-1.208*LN(L5741) + 7.5474 + 4.6991*(2.71828^(-0.009*L5741)) + 0.0001*L5741*L5741 - 0.0432*L5741 + 4.7166)/3),2), " ")</f>
        <v>3.14</v>
      </c>
      <c r="O5741">
        <f>IFERROR(MAX(MIN(ROUND(N5741*(Q5741/P5741),2),4.5),1.9)," ")</f>
        <v>2.96</v>
      </c>
      <c r="P5741">
        <f>13.098*F5741^-1.237</f>
        <v>44.806338281983834</v>
      </c>
      <c r="Q5741">
        <f>13.098*M5741^-1.237</f>
        <v>42.182109086218873</v>
      </c>
      <c r="R5741" s="5">
        <f>IFERROR(ROUND(MAX(MIN((-105.4*LN(O5741) + 163.83),95),10),0)," ")</f>
        <v>49</v>
      </c>
      <c r="S5741" s="5" t="str">
        <f>IFERROR(CONCATENATE("(",R5741,",",ROUND((1.2*W5741),2),")")," ")</f>
        <v>(49,0.47)</v>
      </c>
      <c r="T5741">
        <f>R5741-L5741</f>
        <v>8</v>
      </c>
      <c r="U5741" s="7" t="str">
        <f>IF((AND(T5741=0,H5741&gt;=L5741)),"Don’t change bids","OK")</f>
        <v>OK</v>
      </c>
      <c r="V5741" t="e">
        <f>IF((MATCH(F5741,W5741,0)),"Same","Diff")</f>
        <v>#N/A</v>
      </c>
      <c r="W5741" s="5">
        <f>ROUND(M5741,2)</f>
        <v>0.39</v>
      </c>
      <c r="X5741" s="5">
        <v>0.39</v>
      </c>
    </row>
    <row r="5742" spans="1:24" x14ac:dyDescent="0.25">
      <c r="A5742" t="s">
        <v>24</v>
      </c>
      <c r="B5742" t="s">
        <v>5755</v>
      </c>
      <c r="C5742" t="s">
        <v>4401</v>
      </c>
      <c r="D5742" t="s">
        <v>4566</v>
      </c>
      <c r="E5742" t="s">
        <v>569</v>
      </c>
      <c r="F5742" s="5">
        <v>0.37</v>
      </c>
      <c r="G5742" s="9">
        <v>0.1</v>
      </c>
      <c r="H5742" s="6">
        <f>G5742*100</f>
        <v>10</v>
      </c>
      <c r="I5742" t="s">
        <v>9716</v>
      </c>
      <c r="J5742" t="s">
        <v>10765</v>
      </c>
      <c r="K5742">
        <v>41</v>
      </c>
      <c r="L5742">
        <v>41</v>
      </c>
      <c r="M5742">
        <f>(F5742*(1+0.05))</f>
        <v>0.38850000000000001</v>
      </c>
      <c r="N5742">
        <f>IFERROR(ROUND(( (-1.208*LN(L5742) + 7.5474 + 4.6991*(2.71828^(-0.009*L5742)) + 0.0001*L5742*L5742 - 0.0432*L5742 + 4.7166)/3),2), " ")</f>
        <v>3.14</v>
      </c>
      <c r="O5742">
        <f>IFERROR(MAX(MIN(ROUND(N5742*(Q5742/P5742),2),4.5),1.9)," ")</f>
        <v>2.96</v>
      </c>
      <c r="P5742">
        <f>13.098*F5742^-1.237</f>
        <v>44.806338281983834</v>
      </c>
      <c r="Q5742">
        <f>13.098*M5742^-1.237</f>
        <v>42.182109086218873</v>
      </c>
      <c r="R5742" s="5">
        <f>IFERROR(ROUND(MAX(MIN((-105.4*LN(O5742) + 163.83),95),10),0)," ")</f>
        <v>49</v>
      </c>
      <c r="S5742" s="5" t="str">
        <f>IFERROR(CONCATENATE("(",R5742,",",ROUND((1.2*W5742),2),")")," ")</f>
        <v>(49,0.47)</v>
      </c>
      <c r="T5742">
        <f>R5742-L5742</f>
        <v>8</v>
      </c>
      <c r="U5742" s="7" t="str">
        <f>IF((AND(T5742=0,H5742&gt;=L5742)),"Don’t change bids","OK")</f>
        <v>OK</v>
      </c>
      <c r="V5742" t="e">
        <f>IF((MATCH(F5742,W5742,0)),"Same","Diff")</f>
        <v>#N/A</v>
      </c>
      <c r="W5742" s="5">
        <f>ROUND(M5742,2)</f>
        <v>0.39</v>
      </c>
      <c r="X5742" s="5">
        <v>0.39</v>
      </c>
    </row>
    <row r="5743" spans="1:24" x14ac:dyDescent="0.25">
      <c r="A5743" t="s">
        <v>24</v>
      </c>
      <c r="B5743" t="s">
        <v>5756</v>
      </c>
      <c r="C5743" t="s">
        <v>4401</v>
      </c>
      <c r="D5743" t="s">
        <v>4558</v>
      </c>
      <c r="E5743" t="s">
        <v>569</v>
      </c>
      <c r="F5743" s="5">
        <v>0.37</v>
      </c>
      <c r="G5743" s="9">
        <v>0.1</v>
      </c>
      <c r="H5743" s="6">
        <f>G5743*100</f>
        <v>10</v>
      </c>
      <c r="I5743" t="s">
        <v>9716</v>
      </c>
      <c r="J5743" t="s">
        <v>10765</v>
      </c>
      <c r="K5743">
        <v>41</v>
      </c>
      <c r="L5743">
        <v>41</v>
      </c>
      <c r="M5743">
        <f>(F5743*(1+0.05))</f>
        <v>0.38850000000000001</v>
      </c>
      <c r="N5743">
        <f>IFERROR(ROUND(( (-1.208*LN(L5743) + 7.5474 + 4.6991*(2.71828^(-0.009*L5743)) + 0.0001*L5743*L5743 - 0.0432*L5743 + 4.7166)/3),2), " ")</f>
        <v>3.14</v>
      </c>
      <c r="O5743">
        <f>IFERROR(MAX(MIN(ROUND(N5743*(Q5743/P5743),2),4.5),1.9)," ")</f>
        <v>2.96</v>
      </c>
      <c r="P5743">
        <f>13.098*F5743^-1.237</f>
        <v>44.806338281983834</v>
      </c>
      <c r="Q5743">
        <f>13.098*M5743^-1.237</f>
        <v>42.182109086218873</v>
      </c>
      <c r="R5743" s="5">
        <f>IFERROR(ROUND(MAX(MIN((-105.4*LN(O5743) + 163.83),95),10),0)," ")</f>
        <v>49</v>
      </c>
      <c r="S5743" s="5" t="str">
        <f>IFERROR(CONCATENATE("(",R5743,",",ROUND((1.2*W5743),2),")")," ")</f>
        <v>(49,0.47)</v>
      </c>
      <c r="T5743">
        <f>R5743-L5743</f>
        <v>8</v>
      </c>
      <c r="U5743" s="7" t="str">
        <f>IF((AND(T5743=0,H5743&gt;=L5743)),"Don’t change bids","OK")</f>
        <v>OK</v>
      </c>
      <c r="V5743" t="e">
        <f>IF((MATCH(F5743,W5743,0)),"Same","Diff")</f>
        <v>#N/A</v>
      </c>
      <c r="W5743" s="5">
        <f>ROUND(M5743,2)</f>
        <v>0.39</v>
      </c>
      <c r="X5743" s="5">
        <v>0.39</v>
      </c>
    </row>
    <row r="5744" spans="1:24" x14ac:dyDescent="0.25">
      <c r="A5744" t="s">
        <v>24</v>
      </c>
      <c r="B5744" t="s">
        <v>5757</v>
      </c>
      <c r="C5744" t="s">
        <v>4401</v>
      </c>
      <c r="D5744" t="s">
        <v>4558</v>
      </c>
      <c r="E5744" t="s">
        <v>569</v>
      </c>
      <c r="F5744" s="5">
        <v>0.37</v>
      </c>
      <c r="G5744" s="9">
        <v>0.1</v>
      </c>
      <c r="H5744" s="6">
        <f>G5744*100</f>
        <v>10</v>
      </c>
      <c r="I5744" t="s">
        <v>9716</v>
      </c>
      <c r="J5744" t="s">
        <v>10765</v>
      </c>
      <c r="K5744">
        <v>41</v>
      </c>
      <c r="L5744">
        <v>41</v>
      </c>
      <c r="M5744">
        <f>(F5744*(1+0.05))</f>
        <v>0.38850000000000001</v>
      </c>
      <c r="N5744">
        <f>IFERROR(ROUND(( (-1.208*LN(L5744) + 7.5474 + 4.6991*(2.71828^(-0.009*L5744)) + 0.0001*L5744*L5744 - 0.0432*L5744 + 4.7166)/3),2), " ")</f>
        <v>3.14</v>
      </c>
      <c r="O5744">
        <f>IFERROR(MAX(MIN(ROUND(N5744*(Q5744/P5744),2),4.5),1.9)," ")</f>
        <v>2.96</v>
      </c>
      <c r="P5744">
        <f>13.098*F5744^-1.237</f>
        <v>44.806338281983834</v>
      </c>
      <c r="Q5744">
        <f>13.098*M5744^-1.237</f>
        <v>42.182109086218873</v>
      </c>
      <c r="R5744" s="5">
        <f>IFERROR(ROUND(MAX(MIN((-105.4*LN(O5744) + 163.83),95),10),0)," ")</f>
        <v>49</v>
      </c>
      <c r="S5744" s="5" t="str">
        <f>IFERROR(CONCATENATE("(",R5744,",",ROUND((1.2*W5744),2),")")," ")</f>
        <v>(49,0.47)</v>
      </c>
      <c r="T5744">
        <f>R5744-L5744</f>
        <v>8</v>
      </c>
      <c r="U5744" s="7" t="str">
        <f>IF((AND(T5744=0,H5744&gt;=L5744)),"Don’t change bids","OK")</f>
        <v>OK</v>
      </c>
      <c r="V5744" t="e">
        <f>IF((MATCH(F5744,W5744,0)),"Same","Diff")</f>
        <v>#N/A</v>
      </c>
      <c r="W5744" s="5">
        <f>ROUND(M5744,2)</f>
        <v>0.39</v>
      </c>
      <c r="X5744" s="5">
        <v>0.39</v>
      </c>
    </row>
    <row r="5745" spans="1:24" x14ac:dyDescent="0.25">
      <c r="A5745" t="s">
        <v>24</v>
      </c>
      <c r="B5745" t="s">
        <v>5758</v>
      </c>
      <c r="C5745" t="s">
        <v>4401</v>
      </c>
      <c r="D5745" t="s">
        <v>4560</v>
      </c>
      <c r="E5745" t="s">
        <v>4090</v>
      </c>
      <c r="F5745" s="5">
        <v>0.36</v>
      </c>
      <c r="G5745" s="9">
        <v>0.1</v>
      </c>
      <c r="H5745" s="6">
        <f>G5745*100</f>
        <v>10</v>
      </c>
      <c r="I5745" t="s">
        <v>10682</v>
      </c>
      <c r="J5745" t="s">
        <v>10765</v>
      </c>
      <c r="K5745">
        <v>41</v>
      </c>
      <c r="L5745">
        <v>41</v>
      </c>
      <c r="M5745">
        <f>(F5745*(1+0.05))</f>
        <v>0.378</v>
      </c>
      <c r="N5745">
        <f>IFERROR(ROUND(( (-1.208*LN(L5745) + 7.5474 + 4.6991*(2.71828^(-0.009*L5745)) + 0.0001*L5745*L5745 - 0.0432*L5745 + 4.7166)/3),2), " ")</f>
        <v>3.14</v>
      </c>
      <c r="O5745">
        <f>IFERROR(MAX(MIN(ROUND(N5745*(Q5745/P5745),2),4.5),1.9)," ")</f>
        <v>2.96</v>
      </c>
      <c r="P5745">
        <f>13.098*F5745^-1.237</f>
        <v>46.350966313994896</v>
      </c>
      <c r="Q5745">
        <f>13.098*M5745^-1.237</f>
        <v>43.636270944612029</v>
      </c>
      <c r="R5745" s="5">
        <f>IFERROR(ROUND(MAX(MIN((-105.4*LN(O5745) + 163.83),95),10),0)," ")</f>
        <v>49</v>
      </c>
      <c r="S5745" s="5" t="str">
        <f>IFERROR(CONCATENATE("(",R5745,",",ROUND((1.2*W5745),2),")")," ")</f>
        <v>(49,0.46)</v>
      </c>
      <c r="T5745">
        <f>R5745-L5745</f>
        <v>8</v>
      </c>
      <c r="U5745" s="7" t="str">
        <f>IF((AND(T5745=0,H5745&gt;=L5745)),"Don’t change bids","OK")</f>
        <v>OK</v>
      </c>
      <c r="V5745" t="e">
        <f>IF((MATCH(F5745,W5745,0)),"Same","Diff")</f>
        <v>#N/A</v>
      </c>
      <c r="W5745" s="5">
        <f>ROUND(M5745,2)</f>
        <v>0.38</v>
      </c>
      <c r="X5745" s="5">
        <v>0.38</v>
      </c>
    </row>
    <row r="5746" spans="1:24" x14ac:dyDescent="0.25">
      <c r="A5746" t="s">
        <v>24</v>
      </c>
      <c r="B5746" t="s">
        <v>5759</v>
      </c>
      <c r="C5746" t="s">
        <v>4401</v>
      </c>
      <c r="D5746" t="s">
        <v>5118</v>
      </c>
      <c r="E5746" t="s">
        <v>569</v>
      </c>
      <c r="F5746" s="5">
        <v>0.37</v>
      </c>
      <c r="G5746" s="9">
        <v>0.1</v>
      </c>
      <c r="H5746" s="6">
        <f>G5746*100</f>
        <v>10</v>
      </c>
      <c r="I5746" t="s">
        <v>9716</v>
      </c>
      <c r="J5746" t="s">
        <v>10765</v>
      </c>
      <c r="K5746">
        <v>41</v>
      </c>
      <c r="L5746">
        <v>41</v>
      </c>
      <c r="M5746">
        <f>(F5746*(1+0.05))</f>
        <v>0.38850000000000001</v>
      </c>
      <c r="N5746">
        <f>IFERROR(ROUND(( (-1.208*LN(L5746) + 7.5474 + 4.6991*(2.71828^(-0.009*L5746)) + 0.0001*L5746*L5746 - 0.0432*L5746 + 4.7166)/3),2), " ")</f>
        <v>3.14</v>
      </c>
      <c r="O5746">
        <f>IFERROR(MAX(MIN(ROUND(N5746*(Q5746/P5746),2),4.5),1.9)," ")</f>
        <v>2.96</v>
      </c>
      <c r="P5746">
        <f>13.098*F5746^-1.237</f>
        <v>44.806338281983834</v>
      </c>
      <c r="Q5746">
        <f>13.098*M5746^-1.237</f>
        <v>42.182109086218873</v>
      </c>
      <c r="R5746" s="5">
        <f>IFERROR(ROUND(MAX(MIN((-105.4*LN(O5746) + 163.83),95),10),0)," ")</f>
        <v>49</v>
      </c>
      <c r="S5746" s="5" t="str">
        <f>IFERROR(CONCATENATE("(",R5746,",",ROUND((1.2*W5746),2),")")," ")</f>
        <v>(49,0.47)</v>
      </c>
      <c r="T5746">
        <f>R5746-L5746</f>
        <v>8</v>
      </c>
      <c r="U5746" s="7" t="str">
        <f>IF((AND(T5746=0,H5746&gt;=L5746)),"Don’t change bids","OK")</f>
        <v>OK</v>
      </c>
      <c r="V5746" t="e">
        <f>IF((MATCH(F5746,W5746,0)),"Same","Diff")</f>
        <v>#N/A</v>
      </c>
      <c r="W5746" s="5">
        <f>ROUND(M5746,2)</f>
        <v>0.39</v>
      </c>
      <c r="X5746" s="5">
        <v>0.39</v>
      </c>
    </row>
    <row r="5747" spans="1:24" x14ac:dyDescent="0.25">
      <c r="A5747" t="s">
        <v>24</v>
      </c>
      <c r="B5747" t="s">
        <v>5760</v>
      </c>
      <c r="C5747" t="s">
        <v>4401</v>
      </c>
      <c r="D5747" t="s">
        <v>4566</v>
      </c>
      <c r="E5747" t="s">
        <v>569</v>
      </c>
      <c r="F5747" s="5">
        <v>0.37</v>
      </c>
      <c r="G5747" s="9">
        <v>0.1</v>
      </c>
      <c r="H5747" s="6">
        <f>G5747*100</f>
        <v>10</v>
      </c>
      <c r="I5747" t="s">
        <v>9716</v>
      </c>
      <c r="J5747" t="s">
        <v>10765</v>
      </c>
      <c r="K5747">
        <v>41</v>
      </c>
      <c r="L5747">
        <v>41</v>
      </c>
      <c r="M5747">
        <f>(F5747*(1+0.05))</f>
        <v>0.38850000000000001</v>
      </c>
      <c r="N5747">
        <f>IFERROR(ROUND(( (-1.208*LN(L5747) + 7.5474 + 4.6991*(2.71828^(-0.009*L5747)) + 0.0001*L5747*L5747 - 0.0432*L5747 + 4.7166)/3),2), " ")</f>
        <v>3.14</v>
      </c>
      <c r="O5747">
        <f>IFERROR(MAX(MIN(ROUND(N5747*(Q5747/P5747),2),4.5),1.9)," ")</f>
        <v>2.96</v>
      </c>
      <c r="P5747">
        <f>13.098*F5747^-1.237</f>
        <v>44.806338281983834</v>
      </c>
      <c r="Q5747">
        <f>13.098*M5747^-1.237</f>
        <v>42.182109086218873</v>
      </c>
      <c r="R5747" s="5">
        <f>IFERROR(ROUND(MAX(MIN((-105.4*LN(O5747) + 163.83),95),10),0)," ")</f>
        <v>49</v>
      </c>
      <c r="S5747" s="5" t="str">
        <f>IFERROR(CONCATENATE("(",R5747,",",ROUND((1.2*W5747),2),")")," ")</f>
        <v>(49,0.47)</v>
      </c>
      <c r="T5747">
        <f>R5747-L5747</f>
        <v>8</v>
      </c>
      <c r="U5747" s="7" t="str">
        <f>IF((AND(T5747=0,H5747&gt;=L5747)),"Don’t change bids","OK")</f>
        <v>OK</v>
      </c>
      <c r="V5747" t="e">
        <f>IF((MATCH(F5747,W5747,0)),"Same","Diff")</f>
        <v>#N/A</v>
      </c>
      <c r="W5747" s="5">
        <f>ROUND(M5747,2)</f>
        <v>0.39</v>
      </c>
      <c r="X5747" s="5">
        <v>0.39</v>
      </c>
    </row>
    <row r="5748" spans="1:24" x14ac:dyDescent="0.25">
      <c r="A5748" t="s">
        <v>24</v>
      </c>
      <c r="B5748" t="s">
        <v>5761</v>
      </c>
      <c r="C5748" t="s">
        <v>4401</v>
      </c>
      <c r="D5748" t="s">
        <v>4558</v>
      </c>
      <c r="E5748" t="s">
        <v>569</v>
      </c>
      <c r="F5748" s="5">
        <v>0.37</v>
      </c>
      <c r="G5748" s="9">
        <v>0.1</v>
      </c>
      <c r="H5748" s="6">
        <f>G5748*100</f>
        <v>10</v>
      </c>
      <c r="I5748" t="s">
        <v>9716</v>
      </c>
      <c r="J5748" t="s">
        <v>10765</v>
      </c>
      <c r="K5748">
        <v>41</v>
      </c>
      <c r="L5748">
        <v>41</v>
      </c>
      <c r="M5748">
        <f>(F5748*(1+0.05))</f>
        <v>0.38850000000000001</v>
      </c>
      <c r="N5748">
        <f>IFERROR(ROUND(( (-1.208*LN(L5748) + 7.5474 + 4.6991*(2.71828^(-0.009*L5748)) + 0.0001*L5748*L5748 - 0.0432*L5748 + 4.7166)/3),2), " ")</f>
        <v>3.14</v>
      </c>
      <c r="O5748">
        <f>IFERROR(MAX(MIN(ROUND(N5748*(Q5748/P5748),2),4.5),1.9)," ")</f>
        <v>2.96</v>
      </c>
      <c r="P5748">
        <f>13.098*F5748^-1.237</f>
        <v>44.806338281983834</v>
      </c>
      <c r="Q5748">
        <f>13.098*M5748^-1.237</f>
        <v>42.182109086218873</v>
      </c>
      <c r="R5748" s="5">
        <f>IFERROR(ROUND(MAX(MIN((-105.4*LN(O5748) + 163.83),95),10),0)," ")</f>
        <v>49</v>
      </c>
      <c r="S5748" s="5" t="str">
        <f>IFERROR(CONCATENATE("(",R5748,",",ROUND((1.2*W5748),2),")")," ")</f>
        <v>(49,0.47)</v>
      </c>
      <c r="T5748">
        <f>R5748-L5748</f>
        <v>8</v>
      </c>
      <c r="U5748" s="7" t="str">
        <f>IF((AND(T5748=0,H5748&gt;=L5748)),"Don’t change bids","OK")</f>
        <v>OK</v>
      </c>
      <c r="V5748" t="e">
        <f>IF((MATCH(F5748,W5748,0)),"Same","Diff")</f>
        <v>#N/A</v>
      </c>
      <c r="W5748" s="5">
        <f>ROUND(M5748,2)</f>
        <v>0.39</v>
      </c>
      <c r="X5748" s="5">
        <v>0.39</v>
      </c>
    </row>
    <row r="5749" spans="1:24" x14ac:dyDescent="0.25">
      <c r="A5749" t="s">
        <v>24</v>
      </c>
      <c r="B5749" t="s">
        <v>5762</v>
      </c>
      <c r="C5749" t="s">
        <v>4401</v>
      </c>
      <c r="D5749" t="s">
        <v>4558</v>
      </c>
      <c r="E5749" t="s">
        <v>569</v>
      </c>
      <c r="F5749" s="5">
        <v>0.37</v>
      </c>
      <c r="G5749" s="9">
        <v>0.1</v>
      </c>
      <c r="H5749" s="6">
        <f>G5749*100</f>
        <v>10</v>
      </c>
      <c r="I5749" t="s">
        <v>9716</v>
      </c>
      <c r="J5749" t="s">
        <v>10765</v>
      </c>
      <c r="K5749">
        <v>41</v>
      </c>
      <c r="L5749">
        <v>41</v>
      </c>
      <c r="M5749">
        <f>(F5749*(1+0.05))</f>
        <v>0.38850000000000001</v>
      </c>
      <c r="N5749">
        <f>IFERROR(ROUND(( (-1.208*LN(L5749) + 7.5474 + 4.6991*(2.71828^(-0.009*L5749)) + 0.0001*L5749*L5749 - 0.0432*L5749 + 4.7166)/3),2), " ")</f>
        <v>3.14</v>
      </c>
      <c r="O5749">
        <f>IFERROR(MAX(MIN(ROUND(N5749*(Q5749/P5749),2),4.5),1.9)," ")</f>
        <v>2.96</v>
      </c>
      <c r="P5749">
        <f>13.098*F5749^-1.237</f>
        <v>44.806338281983834</v>
      </c>
      <c r="Q5749">
        <f>13.098*M5749^-1.237</f>
        <v>42.182109086218873</v>
      </c>
      <c r="R5749" s="5">
        <f>IFERROR(ROUND(MAX(MIN((-105.4*LN(O5749) + 163.83),95),10),0)," ")</f>
        <v>49</v>
      </c>
      <c r="S5749" s="5" t="str">
        <f>IFERROR(CONCATENATE("(",R5749,",",ROUND((1.2*W5749),2),")")," ")</f>
        <v>(49,0.47)</v>
      </c>
      <c r="T5749">
        <f>R5749-L5749</f>
        <v>8</v>
      </c>
      <c r="U5749" s="7" t="str">
        <f>IF((AND(T5749=0,H5749&gt;=L5749)),"Don’t change bids","OK")</f>
        <v>OK</v>
      </c>
      <c r="V5749" t="e">
        <f>IF((MATCH(F5749,W5749,0)),"Same","Diff")</f>
        <v>#N/A</v>
      </c>
      <c r="W5749" s="5">
        <f>ROUND(M5749,2)</f>
        <v>0.39</v>
      </c>
      <c r="X5749" s="5">
        <v>0.39</v>
      </c>
    </row>
    <row r="5750" spans="1:24" x14ac:dyDescent="0.25">
      <c r="A5750" t="s">
        <v>24</v>
      </c>
      <c r="B5750" t="s">
        <v>5763</v>
      </c>
      <c r="C5750" t="s">
        <v>4401</v>
      </c>
      <c r="D5750" t="s">
        <v>4558</v>
      </c>
      <c r="E5750" t="s">
        <v>569</v>
      </c>
      <c r="F5750" s="5">
        <v>0.37</v>
      </c>
      <c r="G5750" s="9">
        <v>0.1</v>
      </c>
      <c r="H5750" s="6">
        <f>G5750*100</f>
        <v>10</v>
      </c>
      <c r="I5750" t="s">
        <v>9716</v>
      </c>
      <c r="J5750" t="s">
        <v>10765</v>
      </c>
      <c r="K5750">
        <v>41</v>
      </c>
      <c r="L5750">
        <v>41</v>
      </c>
      <c r="M5750">
        <f>(F5750*(1+0.05))</f>
        <v>0.38850000000000001</v>
      </c>
      <c r="N5750">
        <f>IFERROR(ROUND(( (-1.208*LN(L5750) + 7.5474 + 4.6991*(2.71828^(-0.009*L5750)) + 0.0001*L5750*L5750 - 0.0432*L5750 + 4.7166)/3),2), " ")</f>
        <v>3.14</v>
      </c>
      <c r="O5750">
        <f>IFERROR(MAX(MIN(ROUND(N5750*(Q5750/P5750),2),4.5),1.9)," ")</f>
        <v>2.96</v>
      </c>
      <c r="P5750">
        <f>13.098*F5750^-1.237</f>
        <v>44.806338281983834</v>
      </c>
      <c r="Q5750">
        <f>13.098*M5750^-1.237</f>
        <v>42.182109086218873</v>
      </c>
      <c r="R5750" s="5">
        <f>IFERROR(ROUND(MAX(MIN((-105.4*LN(O5750) + 163.83),95),10),0)," ")</f>
        <v>49</v>
      </c>
      <c r="S5750" s="5" t="str">
        <f>IFERROR(CONCATENATE("(",R5750,",",ROUND((1.2*W5750),2),")")," ")</f>
        <v>(49,0.47)</v>
      </c>
      <c r="T5750">
        <f>R5750-L5750</f>
        <v>8</v>
      </c>
      <c r="U5750" s="7" t="str">
        <f>IF((AND(T5750=0,H5750&gt;=L5750)),"Don’t change bids","OK")</f>
        <v>OK</v>
      </c>
      <c r="V5750" t="e">
        <f>IF((MATCH(F5750,W5750,0)),"Same","Diff")</f>
        <v>#N/A</v>
      </c>
      <c r="W5750" s="5">
        <f>ROUND(M5750,2)</f>
        <v>0.39</v>
      </c>
      <c r="X5750" s="5">
        <v>0.39</v>
      </c>
    </row>
    <row r="5751" spans="1:24" x14ac:dyDescent="0.25">
      <c r="A5751" t="s">
        <v>24</v>
      </c>
      <c r="B5751" t="s">
        <v>5764</v>
      </c>
      <c r="C5751" t="s">
        <v>4401</v>
      </c>
      <c r="D5751" t="s">
        <v>4566</v>
      </c>
      <c r="E5751" t="s">
        <v>569</v>
      </c>
      <c r="F5751" s="5">
        <v>0.37</v>
      </c>
      <c r="G5751" s="9">
        <v>0.1</v>
      </c>
      <c r="H5751" s="6">
        <f>G5751*100</f>
        <v>10</v>
      </c>
      <c r="I5751" t="s">
        <v>9716</v>
      </c>
      <c r="J5751" t="s">
        <v>10765</v>
      </c>
      <c r="K5751">
        <v>41</v>
      </c>
      <c r="L5751">
        <v>41</v>
      </c>
      <c r="M5751">
        <f>(F5751*(1+0.05))</f>
        <v>0.38850000000000001</v>
      </c>
      <c r="N5751">
        <f>IFERROR(ROUND(( (-1.208*LN(L5751) + 7.5474 + 4.6991*(2.71828^(-0.009*L5751)) + 0.0001*L5751*L5751 - 0.0432*L5751 + 4.7166)/3),2), " ")</f>
        <v>3.14</v>
      </c>
      <c r="O5751">
        <f>IFERROR(MAX(MIN(ROUND(N5751*(Q5751/P5751),2),4.5),1.9)," ")</f>
        <v>2.96</v>
      </c>
      <c r="P5751">
        <f>13.098*F5751^-1.237</f>
        <v>44.806338281983834</v>
      </c>
      <c r="Q5751">
        <f>13.098*M5751^-1.237</f>
        <v>42.182109086218873</v>
      </c>
      <c r="R5751" s="5">
        <f>IFERROR(ROUND(MAX(MIN((-105.4*LN(O5751) + 163.83),95),10),0)," ")</f>
        <v>49</v>
      </c>
      <c r="S5751" s="5" t="str">
        <f>IFERROR(CONCATENATE("(",R5751,",",ROUND((1.2*W5751),2),")")," ")</f>
        <v>(49,0.47)</v>
      </c>
      <c r="T5751">
        <f>R5751-L5751</f>
        <v>8</v>
      </c>
      <c r="U5751" s="7" t="str">
        <f>IF((AND(T5751=0,H5751&gt;=L5751)),"Don’t change bids","OK")</f>
        <v>OK</v>
      </c>
      <c r="V5751" t="e">
        <f>IF((MATCH(F5751,W5751,0)),"Same","Diff")</f>
        <v>#N/A</v>
      </c>
      <c r="W5751" s="5">
        <f>ROUND(M5751,2)</f>
        <v>0.39</v>
      </c>
      <c r="X5751" s="5">
        <v>0.39</v>
      </c>
    </row>
    <row r="5752" spans="1:24" x14ac:dyDescent="0.25">
      <c r="A5752" t="s">
        <v>24</v>
      </c>
      <c r="B5752" t="s">
        <v>5765</v>
      </c>
      <c r="C5752" t="s">
        <v>4401</v>
      </c>
      <c r="D5752" t="s">
        <v>4558</v>
      </c>
      <c r="E5752" t="s">
        <v>569</v>
      </c>
      <c r="F5752" s="5">
        <v>0.37</v>
      </c>
      <c r="G5752" s="9">
        <v>0.1</v>
      </c>
      <c r="H5752" s="6">
        <f>G5752*100</f>
        <v>10</v>
      </c>
      <c r="I5752" t="s">
        <v>9716</v>
      </c>
      <c r="J5752" t="s">
        <v>10765</v>
      </c>
      <c r="K5752">
        <v>41</v>
      </c>
      <c r="L5752">
        <v>41</v>
      </c>
      <c r="M5752">
        <f>(F5752*(1+0.05))</f>
        <v>0.38850000000000001</v>
      </c>
      <c r="N5752">
        <f>IFERROR(ROUND(( (-1.208*LN(L5752) + 7.5474 + 4.6991*(2.71828^(-0.009*L5752)) + 0.0001*L5752*L5752 - 0.0432*L5752 + 4.7166)/3),2), " ")</f>
        <v>3.14</v>
      </c>
      <c r="O5752">
        <f>IFERROR(MAX(MIN(ROUND(N5752*(Q5752/P5752),2),4.5),1.9)," ")</f>
        <v>2.96</v>
      </c>
      <c r="P5752">
        <f>13.098*F5752^-1.237</f>
        <v>44.806338281983834</v>
      </c>
      <c r="Q5752">
        <f>13.098*M5752^-1.237</f>
        <v>42.182109086218873</v>
      </c>
      <c r="R5752" s="5">
        <f>IFERROR(ROUND(MAX(MIN((-105.4*LN(O5752) + 163.83),95),10),0)," ")</f>
        <v>49</v>
      </c>
      <c r="S5752" s="5" t="str">
        <f>IFERROR(CONCATENATE("(",R5752,",",ROUND((1.2*W5752),2),")")," ")</f>
        <v>(49,0.47)</v>
      </c>
      <c r="T5752">
        <f>R5752-L5752</f>
        <v>8</v>
      </c>
      <c r="U5752" s="7" t="str">
        <f>IF((AND(T5752=0,H5752&gt;=L5752)),"Don’t change bids","OK")</f>
        <v>OK</v>
      </c>
      <c r="V5752" t="e">
        <f>IF((MATCH(F5752,W5752,0)),"Same","Diff")</f>
        <v>#N/A</v>
      </c>
      <c r="W5752" s="5">
        <f>ROUND(M5752,2)</f>
        <v>0.39</v>
      </c>
      <c r="X5752" s="5">
        <v>0.39</v>
      </c>
    </row>
    <row r="5753" spans="1:24" x14ac:dyDescent="0.25">
      <c r="A5753" t="s">
        <v>24</v>
      </c>
      <c r="B5753" t="s">
        <v>5766</v>
      </c>
      <c r="C5753" t="s">
        <v>4401</v>
      </c>
      <c r="D5753" t="s">
        <v>4558</v>
      </c>
      <c r="E5753" t="s">
        <v>569</v>
      </c>
      <c r="F5753" s="5">
        <v>0.37</v>
      </c>
      <c r="G5753" s="9">
        <v>0.1</v>
      </c>
      <c r="H5753" s="6">
        <f>G5753*100</f>
        <v>10</v>
      </c>
      <c r="I5753" t="s">
        <v>9716</v>
      </c>
      <c r="J5753" t="s">
        <v>10765</v>
      </c>
      <c r="K5753">
        <v>41</v>
      </c>
      <c r="L5753">
        <v>41</v>
      </c>
      <c r="M5753">
        <f>(F5753*(1+0.05))</f>
        <v>0.38850000000000001</v>
      </c>
      <c r="N5753">
        <f>IFERROR(ROUND(( (-1.208*LN(L5753) + 7.5474 + 4.6991*(2.71828^(-0.009*L5753)) + 0.0001*L5753*L5753 - 0.0432*L5753 + 4.7166)/3),2), " ")</f>
        <v>3.14</v>
      </c>
      <c r="O5753">
        <f>IFERROR(MAX(MIN(ROUND(N5753*(Q5753/P5753),2),4.5),1.9)," ")</f>
        <v>2.96</v>
      </c>
      <c r="P5753">
        <f>13.098*F5753^-1.237</f>
        <v>44.806338281983834</v>
      </c>
      <c r="Q5753">
        <f>13.098*M5753^-1.237</f>
        <v>42.182109086218873</v>
      </c>
      <c r="R5753" s="5">
        <f>IFERROR(ROUND(MAX(MIN((-105.4*LN(O5753) + 163.83),95),10),0)," ")</f>
        <v>49</v>
      </c>
      <c r="S5753" s="5" t="str">
        <f>IFERROR(CONCATENATE("(",R5753,",",ROUND((1.2*W5753),2),")")," ")</f>
        <v>(49,0.47)</v>
      </c>
      <c r="T5753">
        <f>R5753-L5753</f>
        <v>8</v>
      </c>
      <c r="U5753" s="7" t="str">
        <f>IF((AND(T5753=0,H5753&gt;=L5753)),"Don’t change bids","OK")</f>
        <v>OK</v>
      </c>
      <c r="V5753" t="e">
        <f>IF((MATCH(F5753,W5753,0)),"Same","Diff")</f>
        <v>#N/A</v>
      </c>
      <c r="W5753" s="5">
        <f>ROUND(M5753,2)</f>
        <v>0.39</v>
      </c>
      <c r="X5753" s="5">
        <v>0.39</v>
      </c>
    </row>
    <row r="5754" spans="1:24" x14ac:dyDescent="0.25">
      <c r="A5754" t="s">
        <v>24</v>
      </c>
      <c r="B5754" t="s">
        <v>5767</v>
      </c>
      <c r="C5754" t="s">
        <v>4401</v>
      </c>
      <c r="D5754" t="s">
        <v>4560</v>
      </c>
      <c r="E5754" t="s">
        <v>569</v>
      </c>
      <c r="F5754" s="5">
        <v>0.37</v>
      </c>
      <c r="G5754" s="9">
        <v>0.1</v>
      </c>
      <c r="H5754" s="6">
        <f>G5754*100</f>
        <v>10</v>
      </c>
      <c r="I5754" t="s">
        <v>9716</v>
      </c>
      <c r="J5754" t="s">
        <v>10765</v>
      </c>
      <c r="K5754">
        <v>41</v>
      </c>
      <c r="L5754">
        <v>41</v>
      </c>
      <c r="M5754">
        <f>(F5754*(1+0.05))</f>
        <v>0.38850000000000001</v>
      </c>
      <c r="N5754">
        <f>IFERROR(ROUND(( (-1.208*LN(L5754) + 7.5474 + 4.6991*(2.71828^(-0.009*L5754)) + 0.0001*L5754*L5754 - 0.0432*L5754 + 4.7166)/3),2), " ")</f>
        <v>3.14</v>
      </c>
      <c r="O5754">
        <f>IFERROR(MAX(MIN(ROUND(N5754*(Q5754/P5754),2),4.5),1.9)," ")</f>
        <v>2.96</v>
      </c>
      <c r="P5754">
        <f>13.098*F5754^-1.237</f>
        <v>44.806338281983834</v>
      </c>
      <c r="Q5754">
        <f>13.098*M5754^-1.237</f>
        <v>42.182109086218873</v>
      </c>
      <c r="R5754" s="5">
        <f>IFERROR(ROUND(MAX(MIN((-105.4*LN(O5754) + 163.83),95),10),0)," ")</f>
        <v>49</v>
      </c>
      <c r="S5754" s="5" t="str">
        <f>IFERROR(CONCATENATE("(",R5754,",",ROUND((1.2*W5754),2),")")," ")</f>
        <v>(49,0.47)</v>
      </c>
      <c r="T5754">
        <f>R5754-L5754</f>
        <v>8</v>
      </c>
      <c r="U5754" s="7" t="str">
        <f>IF((AND(T5754=0,H5754&gt;=L5754)),"Don’t change bids","OK")</f>
        <v>OK</v>
      </c>
      <c r="V5754" t="e">
        <f>IF((MATCH(F5754,W5754,0)),"Same","Diff")</f>
        <v>#N/A</v>
      </c>
      <c r="W5754" s="5">
        <f>ROUND(M5754,2)</f>
        <v>0.39</v>
      </c>
      <c r="X5754" s="5">
        <v>0.39</v>
      </c>
    </row>
    <row r="5755" spans="1:24" x14ac:dyDescent="0.25">
      <c r="A5755" t="s">
        <v>24</v>
      </c>
      <c r="B5755" t="s">
        <v>5768</v>
      </c>
      <c r="C5755" t="s">
        <v>4401</v>
      </c>
      <c r="D5755" t="s">
        <v>5719</v>
      </c>
      <c r="E5755" t="s">
        <v>569</v>
      </c>
      <c r="F5755" s="5">
        <v>0.37</v>
      </c>
      <c r="G5755" s="9">
        <v>0.1</v>
      </c>
      <c r="H5755" s="6">
        <f>G5755*100</f>
        <v>10</v>
      </c>
      <c r="I5755" t="s">
        <v>9716</v>
      </c>
      <c r="J5755" t="s">
        <v>10765</v>
      </c>
      <c r="K5755">
        <v>41</v>
      </c>
      <c r="L5755">
        <v>41</v>
      </c>
      <c r="M5755">
        <f>(F5755*(1+0.05))</f>
        <v>0.38850000000000001</v>
      </c>
      <c r="N5755">
        <f>IFERROR(ROUND(( (-1.208*LN(L5755) + 7.5474 + 4.6991*(2.71828^(-0.009*L5755)) + 0.0001*L5755*L5755 - 0.0432*L5755 + 4.7166)/3),2), " ")</f>
        <v>3.14</v>
      </c>
      <c r="O5755">
        <f>IFERROR(MAX(MIN(ROUND(N5755*(Q5755/P5755),2),4.5),1.9)," ")</f>
        <v>2.96</v>
      </c>
      <c r="P5755">
        <f>13.098*F5755^-1.237</f>
        <v>44.806338281983834</v>
      </c>
      <c r="Q5755">
        <f>13.098*M5755^-1.237</f>
        <v>42.182109086218873</v>
      </c>
      <c r="R5755" s="5">
        <f>IFERROR(ROUND(MAX(MIN((-105.4*LN(O5755) + 163.83),95),10),0)," ")</f>
        <v>49</v>
      </c>
      <c r="S5755" s="5" t="str">
        <f>IFERROR(CONCATENATE("(",R5755,",",ROUND((1.2*W5755),2),")")," ")</f>
        <v>(49,0.47)</v>
      </c>
      <c r="T5755">
        <f>R5755-L5755</f>
        <v>8</v>
      </c>
      <c r="U5755" s="7" t="str">
        <f>IF((AND(T5755=0,H5755&gt;=L5755)),"Don’t change bids","OK")</f>
        <v>OK</v>
      </c>
      <c r="V5755" t="e">
        <f>IF((MATCH(F5755,W5755,0)),"Same","Diff")</f>
        <v>#N/A</v>
      </c>
      <c r="W5755" s="5">
        <f>ROUND(M5755,2)</f>
        <v>0.39</v>
      </c>
      <c r="X5755" s="5">
        <v>0.39</v>
      </c>
    </row>
    <row r="5756" spans="1:24" x14ac:dyDescent="0.25">
      <c r="A5756" t="s">
        <v>24</v>
      </c>
      <c r="B5756" t="s">
        <v>5769</v>
      </c>
      <c r="C5756" t="s">
        <v>4401</v>
      </c>
      <c r="D5756" t="s">
        <v>4558</v>
      </c>
      <c r="E5756" t="s">
        <v>569</v>
      </c>
      <c r="F5756" s="5">
        <v>0.37</v>
      </c>
      <c r="G5756" s="9">
        <v>0.1</v>
      </c>
      <c r="H5756" s="6">
        <f>G5756*100</f>
        <v>10</v>
      </c>
      <c r="I5756" t="s">
        <v>9716</v>
      </c>
      <c r="J5756" t="s">
        <v>10765</v>
      </c>
      <c r="K5756">
        <v>41</v>
      </c>
      <c r="L5756">
        <v>41</v>
      </c>
      <c r="M5756">
        <f>(F5756*(1+0.05))</f>
        <v>0.38850000000000001</v>
      </c>
      <c r="N5756">
        <f>IFERROR(ROUND(( (-1.208*LN(L5756) + 7.5474 + 4.6991*(2.71828^(-0.009*L5756)) + 0.0001*L5756*L5756 - 0.0432*L5756 + 4.7166)/3),2), " ")</f>
        <v>3.14</v>
      </c>
      <c r="O5756">
        <f>IFERROR(MAX(MIN(ROUND(N5756*(Q5756/P5756),2),4.5),1.9)," ")</f>
        <v>2.96</v>
      </c>
      <c r="P5756">
        <f>13.098*F5756^-1.237</f>
        <v>44.806338281983834</v>
      </c>
      <c r="Q5756">
        <f>13.098*M5756^-1.237</f>
        <v>42.182109086218873</v>
      </c>
      <c r="R5756" s="5">
        <f>IFERROR(ROUND(MAX(MIN((-105.4*LN(O5756) + 163.83),95),10),0)," ")</f>
        <v>49</v>
      </c>
      <c r="S5756" s="5" t="str">
        <f>IFERROR(CONCATENATE("(",R5756,",",ROUND((1.2*W5756),2),")")," ")</f>
        <v>(49,0.47)</v>
      </c>
      <c r="T5756">
        <f>R5756-L5756</f>
        <v>8</v>
      </c>
      <c r="U5756" s="7" t="str">
        <f>IF((AND(T5756=0,H5756&gt;=L5756)),"Don’t change bids","OK")</f>
        <v>OK</v>
      </c>
      <c r="V5756" t="e">
        <f>IF((MATCH(F5756,W5756,0)),"Same","Diff")</f>
        <v>#N/A</v>
      </c>
      <c r="W5756" s="5">
        <f>ROUND(M5756,2)</f>
        <v>0.39</v>
      </c>
      <c r="X5756" s="5">
        <v>0.39</v>
      </c>
    </row>
    <row r="5757" spans="1:24" x14ac:dyDescent="0.25">
      <c r="A5757" t="s">
        <v>24</v>
      </c>
      <c r="B5757" t="s">
        <v>5770</v>
      </c>
      <c r="C5757" t="s">
        <v>4401</v>
      </c>
      <c r="D5757" t="s">
        <v>4558</v>
      </c>
      <c r="E5757" t="s">
        <v>569</v>
      </c>
      <c r="F5757" s="5">
        <v>0.37</v>
      </c>
      <c r="G5757" s="9">
        <v>0.1</v>
      </c>
      <c r="H5757" s="6">
        <f>G5757*100</f>
        <v>10</v>
      </c>
      <c r="I5757" t="s">
        <v>9716</v>
      </c>
      <c r="J5757" t="s">
        <v>10765</v>
      </c>
      <c r="K5757">
        <v>41</v>
      </c>
      <c r="L5757">
        <v>41</v>
      </c>
      <c r="M5757">
        <f>(F5757*(1+0.05))</f>
        <v>0.38850000000000001</v>
      </c>
      <c r="N5757">
        <f>IFERROR(ROUND(( (-1.208*LN(L5757) + 7.5474 + 4.6991*(2.71828^(-0.009*L5757)) + 0.0001*L5757*L5757 - 0.0432*L5757 + 4.7166)/3),2), " ")</f>
        <v>3.14</v>
      </c>
      <c r="O5757">
        <f>IFERROR(MAX(MIN(ROUND(N5757*(Q5757/P5757),2),4.5),1.9)," ")</f>
        <v>2.96</v>
      </c>
      <c r="P5757">
        <f>13.098*F5757^-1.237</f>
        <v>44.806338281983834</v>
      </c>
      <c r="Q5757">
        <f>13.098*M5757^-1.237</f>
        <v>42.182109086218873</v>
      </c>
      <c r="R5757" s="5">
        <f>IFERROR(ROUND(MAX(MIN((-105.4*LN(O5757) + 163.83),95),10),0)," ")</f>
        <v>49</v>
      </c>
      <c r="S5757" s="5" t="str">
        <f>IFERROR(CONCATENATE("(",R5757,",",ROUND((1.2*W5757),2),")")," ")</f>
        <v>(49,0.47)</v>
      </c>
      <c r="T5757">
        <f>R5757-L5757</f>
        <v>8</v>
      </c>
      <c r="U5757" s="7" t="str">
        <f>IF((AND(T5757=0,H5757&gt;=L5757)),"Don’t change bids","OK")</f>
        <v>OK</v>
      </c>
      <c r="V5757" t="e">
        <f>IF((MATCH(F5757,W5757,0)),"Same","Diff")</f>
        <v>#N/A</v>
      </c>
      <c r="W5757" s="5">
        <f>ROUND(M5757,2)</f>
        <v>0.39</v>
      </c>
      <c r="X5757" s="5">
        <v>0.39</v>
      </c>
    </row>
    <row r="5758" spans="1:24" x14ac:dyDescent="0.25">
      <c r="A5758" t="s">
        <v>24</v>
      </c>
      <c r="B5758" t="s">
        <v>5771</v>
      </c>
      <c r="C5758" t="s">
        <v>4401</v>
      </c>
      <c r="D5758" t="s">
        <v>4558</v>
      </c>
      <c r="E5758" t="s">
        <v>569</v>
      </c>
      <c r="F5758" s="5">
        <v>0.37</v>
      </c>
      <c r="G5758" s="9">
        <v>0.1</v>
      </c>
      <c r="H5758" s="6">
        <f>G5758*100</f>
        <v>10</v>
      </c>
      <c r="I5758" t="s">
        <v>9716</v>
      </c>
      <c r="J5758" t="s">
        <v>10765</v>
      </c>
      <c r="K5758">
        <v>41</v>
      </c>
      <c r="L5758">
        <v>41</v>
      </c>
      <c r="M5758">
        <f>(F5758*(1+0.05))</f>
        <v>0.38850000000000001</v>
      </c>
      <c r="N5758">
        <f>IFERROR(ROUND(( (-1.208*LN(L5758) + 7.5474 + 4.6991*(2.71828^(-0.009*L5758)) + 0.0001*L5758*L5758 - 0.0432*L5758 + 4.7166)/3),2), " ")</f>
        <v>3.14</v>
      </c>
      <c r="O5758">
        <f>IFERROR(MAX(MIN(ROUND(N5758*(Q5758/P5758),2),4.5),1.9)," ")</f>
        <v>2.96</v>
      </c>
      <c r="P5758">
        <f>13.098*F5758^-1.237</f>
        <v>44.806338281983834</v>
      </c>
      <c r="Q5758">
        <f>13.098*M5758^-1.237</f>
        <v>42.182109086218873</v>
      </c>
      <c r="R5758" s="5">
        <f>IFERROR(ROUND(MAX(MIN((-105.4*LN(O5758) + 163.83),95),10),0)," ")</f>
        <v>49</v>
      </c>
      <c r="S5758" s="5" t="str">
        <f>IFERROR(CONCATENATE("(",R5758,",",ROUND((1.2*W5758),2),")")," ")</f>
        <v>(49,0.47)</v>
      </c>
      <c r="T5758">
        <f>R5758-L5758</f>
        <v>8</v>
      </c>
      <c r="U5758" s="7" t="str">
        <f>IF((AND(T5758=0,H5758&gt;=L5758)),"Don’t change bids","OK")</f>
        <v>OK</v>
      </c>
      <c r="V5758" t="e">
        <f>IF((MATCH(F5758,W5758,0)),"Same","Diff")</f>
        <v>#N/A</v>
      </c>
      <c r="W5758" s="5">
        <f>ROUND(M5758,2)</f>
        <v>0.39</v>
      </c>
      <c r="X5758" s="5">
        <v>0.39</v>
      </c>
    </row>
    <row r="5759" spans="1:24" x14ac:dyDescent="0.25">
      <c r="A5759" t="s">
        <v>24</v>
      </c>
      <c r="B5759" t="s">
        <v>5772</v>
      </c>
      <c r="C5759" t="s">
        <v>4401</v>
      </c>
      <c r="D5759" t="s">
        <v>4558</v>
      </c>
      <c r="E5759" t="s">
        <v>569</v>
      </c>
      <c r="F5759" s="5">
        <v>0.37</v>
      </c>
      <c r="G5759" s="9">
        <v>0.1</v>
      </c>
      <c r="H5759" s="6">
        <f>G5759*100</f>
        <v>10</v>
      </c>
      <c r="I5759" t="s">
        <v>9716</v>
      </c>
      <c r="J5759" t="s">
        <v>10765</v>
      </c>
      <c r="K5759">
        <v>41</v>
      </c>
      <c r="L5759">
        <v>41</v>
      </c>
      <c r="M5759">
        <f>(F5759*(1+0.05))</f>
        <v>0.38850000000000001</v>
      </c>
      <c r="N5759">
        <f>IFERROR(ROUND(( (-1.208*LN(L5759) + 7.5474 + 4.6991*(2.71828^(-0.009*L5759)) + 0.0001*L5759*L5759 - 0.0432*L5759 + 4.7166)/3),2), " ")</f>
        <v>3.14</v>
      </c>
      <c r="O5759">
        <f>IFERROR(MAX(MIN(ROUND(N5759*(Q5759/P5759),2),4.5),1.9)," ")</f>
        <v>2.96</v>
      </c>
      <c r="P5759">
        <f>13.098*F5759^-1.237</f>
        <v>44.806338281983834</v>
      </c>
      <c r="Q5759">
        <f>13.098*M5759^-1.237</f>
        <v>42.182109086218873</v>
      </c>
      <c r="R5759" s="5">
        <f>IFERROR(ROUND(MAX(MIN((-105.4*LN(O5759) + 163.83),95),10),0)," ")</f>
        <v>49</v>
      </c>
      <c r="S5759" s="5" t="str">
        <f>IFERROR(CONCATENATE("(",R5759,",",ROUND((1.2*W5759),2),")")," ")</f>
        <v>(49,0.47)</v>
      </c>
      <c r="T5759">
        <f>R5759-L5759</f>
        <v>8</v>
      </c>
      <c r="U5759" s="7" t="str">
        <f>IF((AND(T5759=0,H5759&gt;=L5759)),"Don’t change bids","OK")</f>
        <v>OK</v>
      </c>
      <c r="V5759" t="e">
        <f>IF((MATCH(F5759,W5759,0)),"Same","Diff")</f>
        <v>#N/A</v>
      </c>
      <c r="W5759" s="5">
        <f>ROUND(M5759,2)</f>
        <v>0.39</v>
      </c>
      <c r="X5759" s="5">
        <v>0.39</v>
      </c>
    </row>
    <row r="5760" spans="1:24" x14ac:dyDescent="0.25">
      <c r="A5760" t="s">
        <v>24</v>
      </c>
      <c r="B5760" t="s">
        <v>5773</v>
      </c>
      <c r="C5760" t="s">
        <v>4401</v>
      </c>
      <c r="D5760" t="s">
        <v>4566</v>
      </c>
      <c r="E5760" t="s">
        <v>569</v>
      </c>
      <c r="F5760" s="5">
        <v>0.37</v>
      </c>
      <c r="G5760" s="9">
        <v>0.1</v>
      </c>
      <c r="H5760" s="6">
        <f>G5760*100</f>
        <v>10</v>
      </c>
      <c r="I5760" t="s">
        <v>9716</v>
      </c>
      <c r="J5760" t="s">
        <v>10765</v>
      </c>
      <c r="K5760">
        <v>41</v>
      </c>
      <c r="L5760">
        <v>41</v>
      </c>
      <c r="M5760">
        <f>(F5760*(1+0.05))</f>
        <v>0.38850000000000001</v>
      </c>
      <c r="N5760">
        <f>IFERROR(ROUND(( (-1.208*LN(L5760) + 7.5474 + 4.6991*(2.71828^(-0.009*L5760)) + 0.0001*L5760*L5760 - 0.0432*L5760 + 4.7166)/3),2), " ")</f>
        <v>3.14</v>
      </c>
      <c r="O5760">
        <f>IFERROR(MAX(MIN(ROUND(N5760*(Q5760/P5760),2),4.5),1.9)," ")</f>
        <v>2.96</v>
      </c>
      <c r="P5760">
        <f>13.098*F5760^-1.237</f>
        <v>44.806338281983834</v>
      </c>
      <c r="Q5760">
        <f>13.098*M5760^-1.237</f>
        <v>42.182109086218873</v>
      </c>
      <c r="R5760" s="5">
        <f>IFERROR(ROUND(MAX(MIN((-105.4*LN(O5760) + 163.83),95),10),0)," ")</f>
        <v>49</v>
      </c>
      <c r="S5760" s="5" t="str">
        <f>IFERROR(CONCATENATE("(",R5760,",",ROUND((1.2*W5760),2),")")," ")</f>
        <v>(49,0.47)</v>
      </c>
      <c r="T5760">
        <f>R5760-L5760</f>
        <v>8</v>
      </c>
      <c r="U5760" s="7" t="str">
        <f>IF((AND(T5760=0,H5760&gt;=L5760)),"Don’t change bids","OK")</f>
        <v>OK</v>
      </c>
      <c r="V5760" t="e">
        <f>IF((MATCH(F5760,W5760,0)),"Same","Diff")</f>
        <v>#N/A</v>
      </c>
      <c r="W5760" s="5">
        <f>ROUND(M5760,2)</f>
        <v>0.39</v>
      </c>
      <c r="X5760" s="5">
        <v>0.39</v>
      </c>
    </row>
    <row r="5761" spans="1:24" x14ac:dyDescent="0.25">
      <c r="A5761" t="s">
        <v>24</v>
      </c>
      <c r="B5761" t="s">
        <v>5774</v>
      </c>
      <c r="C5761" t="s">
        <v>4401</v>
      </c>
      <c r="D5761" t="s">
        <v>4571</v>
      </c>
      <c r="E5761" t="s">
        <v>4377</v>
      </c>
      <c r="F5761" s="5">
        <v>0.15</v>
      </c>
      <c r="G5761" s="9">
        <v>0.1</v>
      </c>
      <c r="H5761" s="6">
        <f>G5761*100</f>
        <v>10</v>
      </c>
      <c r="I5761" t="s">
        <v>10726</v>
      </c>
      <c r="J5761" t="s">
        <v>10765</v>
      </c>
      <c r="K5761">
        <v>41</v>
      </c>
      <c r="L5761">
        <v>41</v>
      </c>
      <c r="M5761">
        <f>(F5761*(1+0.05))</f>
        <v>0.1575</v>
      </c>
      <c r="N5761">
        <f>IFERROR(ROUND(( (-1.208*LN(L5761) + 7.5474 + 4.6991*(2.71828^(-0.009*L5761)) + 0.0001*L5761*L5761 - 0.0432*L5761 + 4.7166)/3),2), " ")</f>
        <v>3.14</v>
      </c>
      <c r="O5761">
        <f>IFERROR(MAX(MIN(ROUND(N5761*(Q5761/P5761),2),4.5),1.9)," ")</f>
        <v>2.96</v>
      </c>
      <c r="P5761">
        <f>13.098*F5761^-1.237</f>
        <v>136.892639879602</v>
      </c>
      <c r="Q5761">
        <f>13.098*M5761^-1.237</f>
        <v>128.87507638230022</v>
      </c>
      <c r="R5761" s="5">
        <f>IFERROR(ROUND(MAX(MIN((-105.4*LN(O5761) + 163.83),95),10),0)," ")</f>
        <v>49</v>
      </c>
      <c r="S5761" s="5" t="str">
        <f>IFERROR(CONCATENATE("(",R5761,",",ROUND((1.2*W5761),2),")")," ")</f>
        <v>(49,0.19)</v>
      </c>
      <c r="T5761">
        <f>R5761-L5761</f>
        <v>8</v>
      </c>
      <c r="U5761" s="7" t="str">
        <f>IF((AND(T5761=0,H5761&gt;=L5761)),"Don’t change bids","OK")</f>
        <v>OK</v>
      </c>
      <c r="V5761" t="e">
        <f>IF((MATCH(F5761,W5761,0)),"Same","Diff")</f>
        <v>#N/A</v>
      </c>
      <c r="W5761" s="5">
        <f>ROUND(M5761,2)</f>
        <v>0.16</v>
      </c>
      <c r="X5761" s="5">
        <v>0.16</v>
      </c>
    </row>
    <row r="5762" spans="1:24" x14ac:dyDescent="0.25">
      <c r="A5762" t="s">
        <v>24</v>
      </c>
      <c r="B5762" t="s">
        <v>5775</v>
      </c>
      <c r="C5762" t="s">
        <v>4401</v>
      </c>
      <c r="D5762" t="s">
        <v>4566</v>
      </c>
      <c r="E5762" t="s">
        <v>569</v>
      </c>
      <c r="F5762" s="5">
        <v>0.37</v>
      </c>
      <c r="G5762" s="9">
        <v>0.1</v>
      </c>
      <c r="H5762" s="6">
        <f>G5762*100</f>
        <v>10</v>
      </c>
      <c r="I5762" t="s">
        <v>9716</v>
      </c>
      <c r="J5762" t="s">
        <v>10765</v>
      </c>
      <c r="K5762">
        <v>41</v>
      </c>
      <c r="L5762">
        <v>41</v>
      </c>
      <c r="M5762">
        <f>(F5762*(1+0.05))</f>
        <v>0.38850000000000001</v>
      </c>
      <c r="N5762">
        <f>IFERROR(ROUND(( (-1.208*LN(L5762) + 7.5474 + 4.6991*(2.71828^(-0.009*L5762)) + 0.0001*L5762*L5762 - 0.0432*L5762 + 4.7166)/3),2), " ")</f>
        <v>3.14</v>
      </c>
      <c r="O5762">
        <f>IFERROR(MAX(MIN(ROUND(N5762*(Q5762/P5762),2),4.5),1.9)," ")</f>
        <v>2.96</v>
      </c>
      <c r="P5762">
        <f>13.098*F5762^-1.237</f>
        <v>44.806338281983834</v>
      </c>
      <c r="Q5762">
        <f>13.098*M5762^-1.237</f>
        <v>42.182109086218873</v>
      </c>
      <c r="R5762" s="5">
        <f>IFERROR(ROUND(MAX(MIN((-105.4*LN(O5762) + 163.83),95),10),0)," ")</f>
        <v>49</v>
      </c>
      <c r="S5762" s="5" t="str">
        <f>IFERROR(CONCATENATE("(",R5762,",",ROUND((1.2*W5762),2),")")," ")</f>
        <v>(49,0.47)</v>
      </c>
      <c r="T5762">
        <f>R5762-L5762</f>
        <v>8</v>
      </c>
      <c r="U5762" s="7" t="str">
        <f>IF((AND(T5762=0,H5762&gt;=L5762)),"Don’t change bids","OK")</f>
        <v>OK</v>
      </c>
      <c r="V5762" t="e">
        <f>IF((MATCH(F5762,W5762,0)),"Same","Diff")</f>
        <v>#N/A</v>
      </c>
      <c r="W5762" s="5">
        <f>ROUND(M5762,2)</f>
        <v>0.39</v>
      </c>
      <c r="X5762" s="5">
        <v>0.39</v>
      </c>
    </row>
    <row r="5763" spans="1:24" x14ac:dyDescent="0.25">
      <c r="A5763" t="s">
        <v>24</v>
      </c>
      <c r="B5763" t="s">
        <v>5776</v>
      </c>
      <c r="C5763" t="s">
        <v>4401</v>
      </c>
      <c r="D5763" t="s">
        <v>4558</v>
      </c>
      <c r="E5763" t="s">
        <v>569</v>
      </c>
      <c r="F5763" s="5">
        <v>0.37</v>
      </c>
      <c r="G5763" s="9">
        <v>0.1</v>
      </c>
      <c r="H5763" s="6">
        <f>G5763*100</f>
        <v>10</v>
      </c>
      <c r="I5763" t="s">
        <v>9716</v>
      </c>
      <c r="J5763" t="s">
        <v>10765</v>
      </c>
      <c r="K5763">
        <v>41</v>
      </c>
      <c r="L5763">
        <v>41</v>
      </c>
      <c r="M5763">
        <f>(F5763*(1+0.05))</f>
        <v>0.38850000000000001</v>
      </c>
      <c r="N5763">
        <f>IFERROR(ROUND(( (-1.208*LN(L5763) + 7.5474 + 4.6991*(2.71828^(-0.009*L5763)) + 0.0001*L5763*L5763 - 0.0432*L5763 + 4.7166)/3),2), " ")</f>
        <v>3.14</v>
      </c>
      <c r="O5763">
        <f>IFERROR(MAX(MIN(ROUND(N5763*(Q5763/P5763),2),4.5),1.9)," ")</f>
        <v>2.96</v>
      </c>
      <c r="P5763">
        <f>13.098*F5763^-1.237</f>
        <v>44.806338281983834</v>
      </c>
      <c r="Q5763">
        <f>13.098*M5763^-1.237</f>
        <v>42.182109086218873</v>
      </c>
      <c r="R5763" s="5">
        <f>IFERROR(ROUND(MAX(MIN((-105.4*LN(O5763) + 163.83),95),10),0)," ")</f>
        <v>49</v>
      </c>
      <c r="S5763" s="5" t="str">
        <f>IFERROR(CONCATENATE("(",R5763,",",ROUND((1.2*W5763),2),")")," ")</f>
        <v>(49,0.47)</v>
      </c>
      <c r="T5763">
        <f>R5763-L5763</f>
        <v>8</v>
      </c>
      <c r="U5763" s="7" t="str">
        <f>IF((AND(T5763=0,H5763&gt;=L5763)),"Don’t change bids","OK")</f>
        <v>OK</v>
      </c>
      <c r="V5763" t="e">
        <f>IF((MATCH(F5763,W5763,0)),"Same","Diff")</f>
        <v>#N/A</v>
      </c>
      <c r="W5763" s="5">
        <f>ROUND(M5763,2)</f>
        <v>0.39</v>
      </c>
      <c r="X5763" s="5">
        <v>0.39</v>
      </c>
    </row>
    <row r="5764" spans="1:24" x14ac:dyDescent="0.25">
      <c r="A5764" t="s">
        <v>24</v>
      </c>
      <c r="B5764" t="s">
        <v>5777</v>
      </c>
      <c r="C5764" t="s">
        <v>4401</v>
      </c>
      <c r="D5764" t="s">
        <v>4558</v>
      </c>
      <c r="E5764" t="s">
        <v>569</v>
      </c>
      <c r="F5764" s="5">
        <v>0.37</v>
      </c>
      <c r="G5764" s="9">
        <v>0.1</v>
      </c>
      <c r="H5764" s="6">
        <f>G5764*100</f>
        <v>10</v>
      </c>
      <c r="I5764" t="s">
        <v>9716</v>
      </c>
      <c r="J5764" t="s">
        <v>10765</v>
      </c>
      <c r="K5764">
        <v>41</v>
      </c>
      <c r="L5764">
        <v>41</v>
      </c>
      <c r="M5764">
        <f>(F5764*(1+0.05))</f>
        <v>0.38850000000000001</v>
      </c>
      <c r="N5764">
        <f>IFERROR(ROUND(( (-1.208*LN(L5764) + 7.5474 + 4.6991*(2.71828^(-0.009*L5764)) + 0.0001*L5764*L5764 - 0.0432*L5764 + 4.7166)/3),2), " ")</f>
        <v>3.14</v>
      </c>
      <c r="O5764">
        <f>IFERROR(MAX(MIN(ROUND(N5764*(Q5764/P5764),2),4.5),1.9)," ")</f>
        <v>2.96</v>
      </c>
      <c r="P5764">
        <f>13.098*F5764^-1.237</f>
        <v>44.806338281983834</v>
      </c>
      <c r="Q5764">
        <f>13.098*M5764^-1.237</f>
        <v>42.182109086218873</v>
      </c>
      <c r="R5764" s="5">
        <f>IFERROR(ROUND(MAX(MIN((-105.4*LN(O5764) + 163.83),95),10),0)," ")</f>
        <v>49</v>
      </c>
      <c r="S5764" s="5" t="str">
        <f>IFERROR(CONCATENATE("(",R5764,",",ROUND((1.2*W5764),2),")")," ")</f>
        <v>(49,0.47)</v>
      </c>
      <c r="T5764">
        <f>R5764-L5764</f>
        <v>8</v>
      </c>
      <c r="U5764" s="7" t="str">
        <f>IF((AND(T5764=0,H5764&gt;=L5764)),"Don’t change bids","OK")</f>
        <v>OK</v>
      </c>
      <c r="V5764" t="e">
        <f>IF((MATCH(F5764,W5764,0)),"Same","Diff")</f>
        <v>#N/A</v>
      </c>
      <c r="W5764" s="5">
        <f>ROUND(M5764,2)</f>
        <v>0.39</v>
      </c>
      <c r="X5764" s="5">
        <v>0.39</v>
      </c>
    </row>
    <row r="5765" spans="1:24" x14ac:dyDescent="0.25">
      <c r="A5765" t="s">
        <v>24</v>
      </c>
      <c r="B5765" t="s">
        <v>5778</v>
      </c>
      <c r="C5765" t="s">
        <v>4401</v>
      </c>
      <c r="D5765" t="s">
        <v>5779</v>
      </c>
      <c r="E5765" t="s">
        <v>5287</v>
      </c>
      <c r="F5765" s="5">
        <v>0.17</v>
      </c>
      <c r="G5765" s="9">
        <v>0.1</v>
      </c>
      <c r="H5765" s="6">
        <f>G5765*100</f>
        <v>10</v>
      </c>
      <c r="I5765" t="s">
        <v>10716</v>
      </c>
      <c r="J5765" t="s">
        <v>10765</v>
      </c>
      <c r="K5765">
        <v>41</v>
      </c>
      <c r="L5765">
        <v>41</v>
      </c>
      <c r="M5765">
        <f>(F5765*(1+0.05))</f>
        <v>0.17850000000000002</v>
      </c>
      <c r="N5765">
        <f>IFERROR(ROUND(( (-1.208*LN(L5765) + 7.5474 + 4.6991*(2.71828^(-0.009*L5765)) + 0.0001*L5765*L5765 - 0.0432*L5765 + 4.7166)/3),2), " ")</f>
        <v>3.14</v>
      </c>
      <c r="O5765">
        <f>IFERROR(MAX(MIN(ROUND(N5765*(Q5765/P5765),2),4.5),1.9)," ")</f>
        <v>2.96</v>
      </c>
      <c r="P5765">
        <f>13.098*F5765^-1.237</f>
        <v>117.2572407556882</v>
      </c>
      <c r="Q5765">
        <f>13.098*M5765^-1.237</f>
        <v>110.38968838688318</v>
      </c>
      <c r="R5765" s="5">
        <f>IFERROR(ROUND(MAX(MIN((-105.4*LN(O5765) + 163.83),95),10),0)," ")</f>
        <v>49</v>
      </c>
      <c r="S5765" s="5" t="str">
        <f>IFERROR(CONCATENATE("(",R5765,",",ROUND((1.2*W5765),2),")")," ")</f>
        <v>(49,0.22)</v>
      </c>
      <c r="T5765">
        <f>R5765-L5765</f>
        <v>8</v>
      </c>
      <c r="U5765" s="7" t="str">
        <f>IF((AND(T5765=0,H5765&gt;=L5765)),"Don’t change bids","OK")</f>
        <v>OK</v>
      </c>
      <c r="V5765" t="e">
        <f>IF((MATCH(F5765,W5765,0)),"Same","Diff")</f>
        <v>#N/A</v>
      </c>
      <c r="W5765" s="5">
        <f>ROUND(M5765,2)</f>
        <v>0.18</v>
      </c>
      <c r="X5765" s="5">
        <v>0.18</v>
      </c>
    </row>
    <row r="5766" spans="1:24" x14ac:dyDescent="0.25">
      <c r="A5766" t="s">
        <v>24</v>
      </c>
      <c r="B5766" t="s">
        <v>5780</v>
      </c>
      <c r="C5766" t="s">
        <v>4401</v>
      </c>
      <c r="D5766" t="s">
        <v>5781</v>
      </c>
      <c r="E5766" t="s">
        <v>569</v>
      </c>
      <c r="F5766" s="5">
        <v>0.37</v>
      </c>
      <c r="G5766" s="9">
        <v>0.1</v>
      </c>
      <c r="H5766" s="6">
        <f>G5766*100</f>
        <v>10</v>
      </c>
      <c r="I5766" t="s">
        <v>9716</v>
      </c>
      <c r="J5766" t="s">
        <v>10765</v>
      </c>
      <c r="K5766">
        <v>41</v>
      </c>
      <c r="L5766">
        <v>41</v>
      </c>
      <c r="M5766">
        <f>(F5766*(1+0.05))</f>
        <v>0.38850000000000001</v>
      </c>
      <c r="N5766">
        <f>IFERROR(ROUND(( (-1.208*LN(L5766) + 7.5474 + 4.6991*(2.71828^(-0.009*L5766)) + 0.0001*L5766*L5766 - 0.0432*L5766 + 4.7166)/3),2), " ")</f>
        <v>3.14</v>
      </c>
      <c r="O5766">
        <f>IFERROR(MAX(MIN(ROUND(N5766*(Q5766/P5766),2),4.5),1.9)," ")</f>
        <v>2.96</v>
      </c>
      <c r="P5766">
        <f>13.098*F5766^-1.237</f>
        <v>44.806338281983834</v>
      </c>
      <c r="Q5766">
        <f>13.098*M5766^-1.237</f>
        <v>42.182109086218873</v>
      </c>
      <c r="R5766" s="5">
        <f>IFERROR(ROUND(MAX(MIN((-105.4*LN(O5766) + 163.83),95),10),0)," ")</f>
        <v>49</v>
      </c>
      <c r="S5766" s="5" t="str">
        <f>IFERROR(CONCATENATE("(",R5766,",",ROUND((1.2*W5766),2),")")," ")</f>
        <v>(49,0.47)</v>
      </c>
      <c r="T5766">
        <f>R5766-L5766</f>
        <v>8</v>
      </c>
      <c r="U5766" s="7" t="str">
        <f>IF((AND(T5766=0,H5766&gt;=L5766)),"Don’t change bids","OK")</f>
        <v>OK</v>
      </c>
      <c r="V5766" t="e">
        <f>IF((MATCH(F5766,W5766,0)),"Same","Diff")</f>
        <v>#N/A</v>
      </c>
      <c r="W5766" s="5">
        <f>ROUND(M5766,2)</f>
        <v>0.39</v>
      </c>
      <c r="X5766" s="5">
        <v>0.39</v>
      </c>
    </row>
    <row r="5767" spans="1:24" x14ac:dyDescent="0.25">
      <c r="A5767" t="s">
        <v>24</v>
      </c>
      <c r="B5767" t="s">
        <v>5782</v>
      </c>
      <c r="C5767" t="s">
        <v>4401</v>
      </c>
      <c r="D5767" t="s">
        <v>5783</v>
      </c>
      <c r="E5767" t="s">
        <v>569</v>
      </c>
      <c r="F5767" s="5">
        <v>0.37</v>
      </c>
      <c r="G5767" s="9">
        <v>0.1</v>
      </c>
      <c r="H5767" s="6">
        <f>G5767*100</f>
        <v>10</v>
      </c>
      <c r="I5767" t="s">
        <v>9716</v>
      </c>
      <c r="J5767" t="s">
        <v>10765</v>
      </c>
      <c r="K5767">
        <v>41</v>
      </c>
      <c r="L5767">
        <v>41</v>
      </c>
      <c r="M5767">
        <f>(F5767*(1+0.05))</f>
        <v>0.38850000000000001</v>
      </c>
      <c r="N5767">
        <f>IFERROR(ROUND(( (-1.208*LN(L5767) + 7.5474 + 4.6991*(2.71828^(-0.009*L5767)) + 0.0001*L5767*L5767 - 0.0432*L5767 + 4.7166)/3),2), " ")</f>
        <v>3.14</v>
      </c>
      <c r="O5767">
        <f>IFERROR(MAX(MIN(ROUND(N5767*(Q5767/P5767),2),4.5),1.9)," ")</f>
        <v>2.96</v>
      </c>
      <c r="P5767">
        <f>13.098*F5767^-1.237</f>
        <v>44.806338281983834</v>
      </c>
      <c r="Q5767">
        <f>13.098*M5767^-1.237</f>
        <v>42.182109086218873</v>
      </c>
      <c r="R5767" s="5">
        <f>IFERROR(ROUND(MAX(MIN((-105.4*LN(O5767) + 163.83),95),10),0)," ")</f>
        <v>49</v>
      </c>
      <c r="S5767" s="5" t="str">
        <f>IFERROR(CONCATENATE("(",R5767,",",ROUND((1.2*W5767),2),")")," ")</f>
        <v>(49,0.47)</v>
      </c>
      <c r="T5767">
        <f>R5767-L5767</f>
        <v>8</v>
      </c>
      <c r="U5767" s="7" t="str">
        <f>IF((AND(T5767=0,H5767&gt;=L5767)),"Don’t change bids","OK")</f>
        <v>OK</v>
      </c>
      <c r="V5767" t="e">
        <f>IF((MATCH(F5767,W5767,0)),"Same","Diff")</f>
        <v>#N/A</v>
      </c>
      <c r="W5767" s="5">
        <f>ROUND(M5767,2)</f>
        <v>0.39</v>
      </c>
      <c r="X5767" s="5">
        <v>0.39</v>
      </c>
    </row>
    <row r="5768" spans="1:24" x14ac:dyDescent="0.25">
      <c r="A5768" t="s">
        <v>24</v>
      </c>
      <c r="B5768" t="s">
        <v>5784</v>
      </c>
      <c r="C5768" t="s">
        <v>4401</v>
      </c>
      <c r="D5768" t="s">
        <v>5785</v>
      </c>
      <c r="E5768" t="s">
        <v>569</v>
      </c>
      <c r="F5768" s="5">
        <v>0.37</v>
      </c>
      <c r="G5768" s="9">
        <v>0.1</v>
      </c>
      <c r="H5768" s="6">
        <f>G5768*100</f>
        <v>10</v>
      </c>
      <c r="I5768" t="s">
        <v>9716</v>
      </c>
      <c r="J5768" t="s">
        <v>10765</v>
      </c>
      <c r="K5768">
        <v>41</v>
      </c>
      <c r="L5768">
        <v>41</v>
      </c>
      <c r="M5768">
        <f>(F5768*(1+0.05))</f>
        <v>0.38850000000000001</v>
      </c>
      <c r="N5768">
        <f>IFERROR(ROUND(( (-1.208*LN(L5768) + 7.5474 + 4.6991*(2.71828^(-0.009*L5768)) + 0.0001*L5768*L5768 - 0.0432*L5768 + 4.7166)/3),2), " ")</f>
        <v>3.14</v>
      </c>
      <c r="O5768">
        <f>IFERROR(MAX(MIN(ROUND(N5768*(Q5768/P5768),2),4.5),1.9)," ")</f>
        <v>2.96</v>
      </c>
      <c r="P5768">
        <f>13.098*F5768^-1.237</f>
        <v>44.806338281983834</v>
      </c>
      <c r="Q5768">
        <f>13.098*M5768^-1.237</f>
        <v>42.182109086218873</v>
      </c>
      <c r="R5768" s="5">
        <f>IFERROR(ROUND(MAX(MIN((-105.4*LN(O5768) + 163.83),95),10),0)," ")</f>
        <v>49</v>
      </c>
      <c r="S5768" s="5" t="str">
        <f>IFERROR(CONCATENATE("(",R5768,",",ROUND((1.2*W5768),2),")")," ")</f>
        <v>(49,0.47)</v>
      </c>
      <c r="T5768">
        <f>R5768-L5768</f>
        <v>8</v>
      </c>
      <c r="U5768" s="7" t="str">
        <f>IF((AND(T5768=0,H5768&gt;=L5768)),"Don’t change bids","OK")</f>
        <v>OK</v>
      </c>
      <c r="V5768" t="e">
        <f>IF((MATCH(F5768,W5768,0)),"Same","Diff")</f>
        <v>#N/A</v>
      </c>
      <c r="W5768" s="5">
        <f>ROUND(M5768,2)</f>
        <v>0.39</v>
      </c>
      <c r="X5768" s="5">
        <v>0.39</v>
      </c>
    </row>
    <row r="5769" spans="1:24" x14ac:dyDescent="0.25">
      <c r="A5769" t="s">
        <v>24</v>
      </c>
      <c r="B5769" t="s">
        <v>5786</v>
      </c>
      <c r="C5769" t="s">
        <v>4401</v>
      </c>
      <c r="D5769" t="s">
        <v>5779</v>
      </c>
      <c r="E5769" t="s">
        <v>4090</v>
      </c>
      <c r="F5769" s="5">
        <v>0.36</v>
      </c>
      <c r="G5769" s="9">
        <v>0.1</v>
      </c>
      <c r="H5769" s="6">
        <f>G5769*100</f>
        <v>10</v>
      </c>
      <c r="I5769" t="s">
        <v>10682</v>
      </c>
      <c r="J5769" t="s">
        <v>10765</v>
      </c>
      <c r="K5769">
        <v>41</v>
      </c>
      <c r="L5769">
        <v>41</v>
      </c>
      <c r="M5769">
        <f>(F5769*(1+0.05))</f>
        <v>0.378</v>
      </c>
      <c r="N5769">
        <f>IFERROR(ROUND(( (-1.208*LN(L5769) + 7.5474 + 4.6991*(2.71828^(-0.009*L5769)) + 0.0001*L5769*L5769 - 0.0432*L5769 + 4.7166)/3),2), " ")</f>
        <v>3.14</v>
      </c>
      <c r="O5769">
        <f>IFERROR(MAX(MIN(ROUND(N5769*(Q5769/P5769),2),4.5),1.9)," ")</f>
        <v>2.96</v>
      </c>
      <c r="P5769">
        <f>13.098*F5769^-1.237</f>
        <v>46.350966313994896</v>
      </c>
      <c r="Q5769">
        <f>13.098*M5769^-1.237</f>
        <v>43.636270944612029</v>
      </c>
      <c r="R5769" s="5">
        <f>IFERROR(ROUND(MAX(MIN((-105.4*LN(O5769) + 163.83),95),10),0)," ")</f>
        <v>49</v>
      </c>
      <c r="S5769" s="5" t="str">
        <f>IFERROR(CONCATENATE("(",R5769,",",ROUND((1.2*W5769),2),")")," ")</f>
        <v>(49,0.46)</v>
      </c>
      <c r="T5769">
        <f>R5769-L5769</f>
        <v>8</v>
      </c>
      <c r="U5769" s="7" t="str">
        <f>IF((AND(T5769=0,H5769&gt;=L5769)),"Don’t change bids","OK")</f>
        <v>OK</v>
      </c>
      <c r="V5769" t="e">
        <f>IF((MATCH(F5769,W5769,0)),"Same","Diff")</f>
        <v>#N/A</v>
      </c>
      <c r="W5769" s="5">
        <f>ROUND(M5769,2)</f>
        <v>0.38</v>
      </c>
      <c r="X5769" s="5">
        <v>0.38</v>
      </c>
    </row>
    <row r="5770" spans="1:24" x14ac:dyDescent="0.25">
      <c r="A5770" t="s">
        <v>24</v>
      </c>
      <c r="B5770" t="s">
        <v>5787</v>
      </c>
      <c r="C5770" t="s">
        <v>4401</v>
      </c>
      <c r="D5770" t="s">
        <v>5785</v>
      </c>
      <c r="E5770" t="s">
        <v>569</v>
      </c>
      <c r="F5770" s="5">
        <v>0.37</v>
      </c>
      <c r="G5770" s="9">
        <v>0.1</v>
      </c>
      <c r="H5770" s="6">
        <f>G5770*100</f>
        <v>10</v>
      </c>
      <c r="I5770" t="s">
        <v>9716</v>
      </c>
      <c r="J5770" t="s">
        <v>10765</v>
      </c>
      <c r="K5770">
        <v>41</v>
      </c>
      <c r="L5770">
        <v>41</v>
      </c>
      <c r="M5770">
        <f>(F5770*(1+0.05))</f>
        <v>0.38850000000000001</v>
      </c>
      <c r="N5770">
        <f>IFERROR(ROUND(( (-1.208*LN(L5770) + 7.5474 + 4.6991*(2.71828^(-0.009*L5770)) + 0.0001*L5770*L5770 - 0.0432*L5770 + 4.7166)/3),2), " ")</f>
        <v>3.14</v>
      </c>
      <c r="O5770">
        <f>IFERROR(MAX(MIN(ROUND(N5770*(Q5770/P5770),2),4.5),1.9)," ")</f>
        <v>2.96</v>
      </c>
      <c r="P5770">
        <f>13.098*F5770^-1.237</f>
        <v>44.806338281983834</v>
      </c>
      <c r="Q5770">
        <f>13.098*M5770^-1.237</f>
        <v>42.182109086218873</v>
      </c>
      <c r="R5770" s="5">
        <f>IFERROR(ROUND(MAX(MIN((-105.4*LN(O5770) + 163.83),95),10),0)," ")</f>
        <v>49</v>
      </c>
      <c r="S5770" s="5" t="str">
        <f>IFERROR(CONCATENATE("(",R5770,",",ROUND((1.2*W5770),2),")")," ")</f>
        <v>(49,0.47)</v>
      </c>
      <c r="T5770">
        <f>R5770-L5770</f>
        <v>8</v>
      </c>
      <c r="U5770" s="7" t="str">
        <f>IF((AND(T5770=0,H5770&gt;=L5770)),"Don’t change bids","OK")</f>
        <v>OK</v>
      </c>
      <c r="V5770" t="e">
        <f>IF((MATCH(F5770,W5770,0)),"Same","Diff")</f>
        <v>#N/A</v>
      </c>
      <c r="W5770" s="5">
        <f>ROUND(M5770,2)</f>
        <v>0.39</v>
      </c>
      <c r="X5770" s="5">
        <v>0.39</v>
      </c>
    </row>
    <row r="5771" spans="1:24" x14ac:dyDescent="0.25">
      <c r="A5771" t="s">
        <v>24</v>
      </c>
      <c r="B5771" t="s">
        <v>5788</v>
      </c>
      <c r="C5771" t="s">
        <v>4401</v>
      </c>
      <c r="D5771" t="s">
        <v>5779</v>
      </c>
      <c r="E5771" t="s">
        <v>569</v>
      </c>
      <c r="F5771" s="5">
        <v>0.37</v>
      </c>
      <c r="G5771" s="9">
        <v>0.1</v>
      </c>
      <c r="H5771" s="6">
        <f>G5771*100</f>
        <v>10</v>
      </c>
      <c r="I5771" t="s">
        <v>9716</v>
      </c>
      <c r="J5771" t="s">
        <v>10765</v>
      </c>
      <c r="K5771">
        <v>41</v>
      </c>
      <c r="L5771">
        <v>41</v>
      </c>
      <c r="M5771">
        <f>(F5771*(1+0.05))</f>
        <v>0.38850000000000001</v>
      </c>
      <c r="N5771">
        <f>IFERROR(ROUND(( (-1.208*LN(L5771) + 7.5474 + 4.6991*(2.71828^(-0.009*L5771)) + 0.0001*L5771*L5771 - 0.0432*L5771 + 4.7166)/3),2), " ")</f>
        <v>3.14</v>
      </c>
      <c r="O5771">
        <f>IFERROR(MAX(MIN(ROUND(N5771*(Q5771/P5771),2),4.5),1.9)," ")</f>
        <v>2.96</v>
      </c>
      <c r="P5771">
        <f>13.098*F5771^-1.237</f>
        <v>44.806338281983834</v>
      </c>
      <c r="Q5771">
        <f>13.098*M5771^-1.237</f>
        <v>42.182109086218873</v>
      </c>
      <c r="R5771" s="5">
        <f>IFERROR(ROUND(MAX(MIN((-105.4*LN(O5771) + 163.83),95),10),0)," ")</f>
        <v>49</v>
      </c>
      <c r="S5771" s="5" t="str">
        <f>IFERROR(CONCATENATE("(",R5771,",",ROUND((1.2*W5771),2),")")," ")</f>
        <v>(49,0.47)</v>
      </c>
      <c r="T5771">
        <f>R5771-L5771</f>
        <v>8</v>
      </c>
      <c r="U5771" s="7" t="str">
        <f>IF((AND(T5771=0,H5771&gt;=L5771)),"Don’t change bids","OK")</f>
        <v>OK</v>
      </c>
      <c r="V5771" t="e">
        <f>IF((MATCH(F5771,W5771,0)),"Same","Diff")</f>
        <v>#N/A</v>
      </c>
      <c r="W5771" s="5">
        <f>ROUND(M5771,2)</f>
        <v>0.39</v>
      </c>
      <c r="X5771" s="5">
        <v>0.39</v>
      </c>
    </row>
    <row r="5772" spans="1:24" x14ac:dyDescent="0.25">
      <c r="A5772" t="s">
        <v>24</v>
      </c>
      <c r="B5772" t="s">
        <v>5789</v>
      </c>
      <c r="C5772" t="s">
        <v>4401</v>
      </c>
      <c r="D5772" t="s">
        <v>5783</v>
      </c>
      <c r="E5772" t="s">
        <v>4979</v>
      </c>
      <c r="F5772" s="5">
        <v>0.28000000000000003</v>
      </c>
      <c r="G5772" s="9">
        <v>0.1</v>
      </c>
      <c r="H5772" s="6">
        <f>G5772*100</f>
        <v>10</v>
      </c>
      <c r="I5772" t="s">
        <v>10708</v>
      </c>
      <c r="J5772" t="s">
        <v>10765</v>
      </c>
      <c r="K5772">
        <v>41</v>
      </c>
      <c r="L5772">
        <v>41</v>
      </c>
      <c r="M5772">
        <f>(F5772*(1+0.05))</f>
        <v>0.29400000000000004</v>
      </c>
      <c r="N5772">
        <f>IFERROR(ROUND(( (-1.208*LN(L5772) + 7.5474 + 4.6991*(2.71828^(-0.009*L5772)) + 0.0001*L5772*L5772 - 0.0432*L5772 + 4.7166)/3),2), " ")</f>
        <v>3.14</v>
      </c>
      <c r="O5772">
        <f>IFERROR(MAX(MIN(ROUND(N5772*(Q5772/P5772),2),4.5),1.9)," ")</f>
        <v>2.96</v>
      </c>
      <c r="P5772">
        <f>13.098*F5772^-1.237</f>
        <v>63.251452247346812</v>
      </c>
      <c r="Q5772">
        <f>13.098*M5772^-1.237</f>
        <v>59.54692485174926</v>
      </c>
      <c r="R5772" s="5">
        <f>IFERROR(ROUND(MAX(MIN((-105.4*LN(O5772) + 163.83),95),10),0)," ")</f>
        <v>49</v>
      </c>
      <c r="S5772" s="5" t="str">
        <f>IFERROR(CONCATENATE("(",R5772,",",ROUND((1.2*W5772),2),")")," ")</f>
        <v>(49,0.35)</v>
      </c>
      <c r="T5772">
        <f>R5772-L5772</f>
        <v>8</v>
      </c>
      <c r="U5772" s="7" t="str">
        <f>IF((AND(T5772=0,H5772&gt;=L5772)),"Don’t change bids","OK")</f>
        <v>OK</v>
      </c>
      <c r="V5772" t="e">
        <f>IF((MATCH(F5772,W5772,0)),"Same","Diff")</f>
        <v>#N/A</v>
      </c>
      <c r="W5772" s="5">
        <f>ROUND(M5772,2)</f>
        <v>0.28999999999999998</v>
      </c>
      <c r="X5772" s="5">
        <v>0.28999999999999998</v>
      </c>
    </row>
    <row r="5773" spans="1:24" x14ac:dyDescent="0.25">
      <c r="A5773" t="s">
        <v>24</v>
      </c>
      <c r="B5773" t="s">
        <v>5790</v>
      </c>
      <c r="C5773" t="s">
        <v>4401</v>
      </c>
      <c r="D5773" t="s">
        <v>5791</v>
      </c>
      <c r="E5773" t="s">
        <v>569</v>
      </c>
      <c r="F5773" s="5">
        <v>0.37</v>
      </c>
      <c r="G5773" s="9">
        <v>0.1</v>
      </c>
      <c r="H5773" s="6">
        <f>G5773*100</f>
        <v>10</v>
      </c>
      <c r="I5773" t="s">
        <v>9716</v>
      </c>
      <c r="J5773" t="s">
        <v>10765</v>
      </c>
      <c r="K5773">
        <v>41</v>
      </c>
      <c r="L5773">
        <v>41</v>
      </c>
      <c r="M5773">
        <f>(F5773*(1+0.05))</f>
        <v>0.38850000000000001</v>
      </c>
      <c r="N5773">
        <f>IFERROR(ROUND(( (-1.208*LN(L5773) + 7.5474 + 4.6991*(2.71828^(-0.009*L5773)) + 0.0001*L5773*L5773 - 0.0432*L5773 + 4.7166)/3),2), " ")</f>
        <v>3.14</v>
      </c>
      <c r="O5773">
        <f>IFERROR(MAX(MIN(ROUND(N5773*(Q5773/P5773),2),4.5),1.9)," ")</f>
        <v>2.96</v>
      </c>
      <c r="P5773">
        <f>13.098*F5773^-1.237</f>
        <v>44.806338281983834</v>
      </c>
      <c r="Q5773">
        <f>13.098*M5773^-1.237</f>
        <v>42.182109086218873</v>
      </c>
      <c r="R5773" s="5">
        <f>IFERROR(ROUND(MAX(MIN((-105.4*LN(O5773) + 163.83),95),10),0)," ")</f>
        <v>49</v>
      </c>
      <c r="S5773" s="5" t="str">
        <f>IFERROR(CONCATENATE("(",R5773,",",ROUND((1.2*W5773),2),")")," ")</f>
        <v>(49,0.47)</v>
      </c>
      <c r="T5773">
        <f>R5773-L5773</f>
        <v>8</v>
      </c>
      <c r="U5773" s="7" t="str">
        <f>IF((AND(T5773=0,H5773&gt;=L5773)),"Don’t change bids","OK")</f>
        <v>OK</v>
      </c>
      <c r="V5773" t="e">
        <f>IF((MATCH(F5773,W5773,0)),"Same","Diff")</f>
        <v>#N/A</v>
      </c>
      <c r="W5773" s="5">
        <f>ROUND(M5773,2)</f>
        <v>0.39</v>
      </c>
      <c r="X5773" s="5">
        <v>0.39</v>
      </c>
    </row>
    <row r="5774" spans="1:24" x14ac:dyDescent="0.25">
      <c r="A5774" t="s">
        <v>24</v>
      </c>
      <c r="B5774" t="s">
        <v>5792</v>
      </c>
      <c r="C5774" t="s">
        <v>4401</v>
      </c>
      <c r="D5774" t="s">
        <v>5785</v>
      </c>
      <c r="E5774" t="s">
        <v>569</v>
      </c>
      <c r="F5774" s="5">
        <v>0.37</v>
      </c>
      <c r="G5774" s="9">
        <v>0.1</v>
      </c>
      <c r="H5774" s="6">
        <f>G5774*100</f>
        <v>10</v>
      </c>
      <c r="I5774" t="s">
        <v>9716</v>
      </c>
      <c r="J5774" t="s">
        <v>10765</v>
      </c>
      <c r="K5774">
        <v>41</v>
      </c>
      <c r="L5774">
        <v>41</v>
      </c>
      <c r="M5774">
        <f>(F5774*(1+0.05))</f>
        <v>0.38850000000000001</v>
      </c>
      <c r="N5774">
        <f>IFERROR(ROUND(( (-1.208*LN(L5774) + 7.5474 + 4.6991*(2.71828^(-0.009*L5774)) + 0.0001*L5774*L5774 - 0.0432*L5774 + 4.7166)/3),2), " ")</f>
        <v>3.14</v>
      </c>
      <c r="O5774">
        <f>IFERROR(MAX(MIN(ROUND(N5774*(Q5774/P5774),2),4.5),1.9)," ")</f>
        <v>2.96</v>
      </c>
      <c r="P5774">
        <f>13.098*F5774^-1.237</f>
        <v>44.806338281983834</v>
      </c>
      <c r="Q5774">
        <f>13.098*M5774^-1.237</f>
        <v>42.182109086218873</v>
      </c>
      <c r="R5774" s="5">
        <f>IFERROR(ROUND(MAX(MIN((-105.4*LN(O5774) + 163.83),95),10),0)," ")</f>
        <v>49</v>
      </c>
      <c r="S5774" s="5" t="str">
        <f>IFERROR(CONCATENATE("(",R5774,",",ROUND((1.2*W5774),2),")")," ")</f>
        <v>(49,0.47)</v>
      </c>
      <c r="T5774">
        <f>R5774-L5774</f>
        <v>8</v>
      </c>
      <c r="U5774" s="7" t="str">
        <f>IF((AND(T5774=0,H5774&gt;=L5774)),"Don’t change bids","OK")</f>
        <v>OK</v>
      </c>
      <c r="V5774" t="e">
        <f>IF((MATCH(F5774,W5774,0)),"Same","Diff")</f>
        <v>#N/A</v>
      </c>
      <c r="W5774" s="5">
        <f>ROUND(M5774,2)</f>
        <v>0.39</v>
      </c>
      <c r="X5774" s="5">
        <v>0.39</v>
      </c>
    </row>
    <row r="5775" spans="1:24" x14ac:dyDescent="0.25">
      <c r="A5775" t="s">
        <v>24</v>
      </c>
      <c r="B5775" t="s">
        <v>5793</v>
      </c>
      <c r="C5775" t="s">
        <v>4401</v>
      </c>
      <c r="D5775" t="s">
        <v>5791</v>
      </c>
      <c r="E5775" t="s">
        <v>569</v>
      </c>
      <c r="F5775" s="5">
        <v>0.37</v>
      </c>
      <c r="G5775" s="9">
        <v>0.1</v>
      </c>
      <c r="H5775" s="6">
        <f>G5775*100</f>
        <v>10</v>
      </c>
      <c r="I5775" t="s">
        <v>9716</v>
      </c>
      <c r="J5775" t="s">
        <v>10765</v>
      </c>
      <c r="K5775">
        <v>41</v>
      </c>
      <c r="L5775">
        <v>41</v>
      </c>
      <c r="M5775">
        <f>(F5775*(1+0.05))</f>
        <v>0.38850000000000001</v>
      </c>
      <c r="N5775">
        <f>IFERROR(ROUND(( (-1.208*LN(L5775) + 7.5474 + 4.6991*(2.71828^(-0.009*L5775)) + 0.0001*L5775*L5775 - 0.0432*L5775 + 4.7166)/3),2), " ")</f>
        <v>3.14</v>
      </c>
      <c r="O5775">
        <f>IFERROR(MAX(MIN(ROUND(N5775*(Q5775/P5775),2),4.5),1.9)," ")</f>
        <v>2.96</v>
      </c>
      <c r="P5775">
        <f>13.098*F5775^-1.237</f>
        <v>44.806338281983834</v>
      </c>
      <c r="Q5775">
        <f>13.098*M5775^-1.237</f>
        <v>42.182109086218873</v>
      </c>
      <c r="R5775" s="5">
        <f>IFERROR(ROUND(MAX(MIN((-105.4*LN(O5775) + 163.83),95),10),0)," ")</f>
        <v>49</v>
      </c>
      <c r="S5775" s="5" t="str">
        <f>IFERROR(CONCATENATE("(",R5775,",",ROUND((1.2*W5775),2),")")," ")</f>
        <v>(49,0.47)</v>
      </c>
      <c r="T5775">
        <f>R5775-L5775</f>
        <v>8</v>
      </c>
      <c r="U5775" s="7" t="str">
        <f>IF((AND(T5775=0,H5775&gt;=L5775)),"Don’t change bids","OK")</f>
        <v>OK</v>
      </c>
      <c r="V5775" t="e">
        <f>IF((MATCH(F5775,W5775,0)),"Same","Diff")</f>
        <v>#N/A</v>
      </c>
      <c r="W5775" s="5">
        <f>ROUND(M5775,2)</f>
        <v>0.39</v>
      </c>
      <c r="X5775" s="5">
        <v>0.39</v>
      </c>
    </row>
    <row r="5776" spans="1:24" x14ac:dyDescent="0.25">
      <c r="A5776" t="s">
        <v>24</v>
      </c>
      <c r="B5776" t="s">
        <v>5794</v>
      </c>
      <c r="C5776" t="s">
        <v>4401</v>
      </c>
      <c r="D5776" t="s">
        <v>5783</v>
      </c>
      <c r="E5776" t="s">
        <v>569</v>
      </c>
      <c r="F5776" s="5">
        <v>0.37</v>
      </c>
      <c r="G5776" s="9">
        <v>0.1</v>
      </c>
      <c r="H5776" s="6">
        <f>G5776*100</f>
        <v>10</v>
      </c>
      <c r="I5776" t="s">
        <v>9716</v>
      </c>
      <c r="J5776" t="s">
        <v>10765</v>
      </c>
      <c r="K5776">
        <v>41</v>
      </c>
      <c r="L5776">
        <v>41</v>
      </c>
      <c r="M5776">
        <f>(F5776*(1+0.05))</f>
        <v>0.38850000000000001</v>
      </c>
      <c r="N5776">
        <f>IFERROR(ROUND(( (-1.208*LN(L5776) + 7.5474 + 4.6991*(2.71828^(-0.009*L5776)) + 0.0001*L5776*L5776 - 0.0432*L5776 + 4.7166)/3),2), " ")</f>
        <v>3.14</v>
      </c>
      <c r="O5776">
        <f>IFERROR(MAX(MIN(ROUND(N5776*(Q5776/P5776),2),4.5),1.9)," ")</f>
        <v>2.96</v>
      </c>
      <c r="P5776">
        <f>13.098*F5776^-1.237</f>
        <v>44.806338281983834</v>
      </c>
      <c r="Q5776">
        <f>13.098*M5776^-1.237</f>
        <v>42.182109086218873</v>
      </c>
      <c r="R5776" s="5">
        <f>IFERROR(ROUND(MAX(MIN((-105.4*LN(O5776) + 163.83),95),10),0)," ")</f>
        <v>49</v>
      </c>
      <c r="S5776" s="5" t="str">
        <f>IFERROR(CONCATENATE("(",R5776,",",ROUND((1.2*W5776),2),")")," ")</f>
        <v>(49,0.47)</v>
      </c>
      <c r="T5776">
        <f>R5776-L5776</f>
        <v>8</v>
      </c>
      <c r="U5776" s="7" t="str">
        <f>IF((AND(T5776=0,H5776&gt;=L5776)),"Don’t change bids","OK")</f>
        <v>OK</v>
      </c>
      <c r="V5776" t="e">
        <f>IF((MATCH(F5776,W5776,0)),"Same","Diff")</f>
        <v>#N/A</v>
      </c>
      <c r="W5776" s="5">
        <f>ROUND(M5776,2)</f>
        <v>0.39</v>
      </c>
      <c r="X5776" s="5">
        <v>0.39</v>
      </c>
    </row>
    <row r="5777" spans="1:24" x14ac:dyDescent="0.25">
      <c r="A5777" t="s">
        <v>24</v>
      </c>
      <c r="B5777" t="s">
        <v>5795</v>
      </c>
      <c r="C5777" t="s">
        <v>4401</v>
      </c>
      <c r="D5777" t="s">
        <v>5779</v>
      </c>
      <c r="E5777" t="s">
        <v>4087</v>
      </c>
      <c r="F5777" s="5">
        <v>0.39</v>
      </c>
      <c r="G5777" s="9">
        <v>0.1</v>
      </c>
      <c r="H5777" s="6">
        <f>G5777*100</f>
        <v>10</v>
      </c>
      <c r="I5777" t="s">
        <v>10697</v>
      </c>
      <c r="J5777" t="s">
        <v>10765</v>
      </c>
      <c r="K5777">
        <v>49</v>
      </c>
      <c r="L5777">
        <v>49</v>
      </c>
      <c r="M5777">
        <f>(F5777*(1+0.05))</f>
        <v>0.40950000000000003</v>
      </c>
      <c r="N5777">
        <f>IFERROR(ROUND(( (-1.208*LN(L5777) + 7.5474 + 4.6991*(2.71828^(-0.009*L5777)) + 0.0001*L5777*L5777 - 0.0432*L5777 + 4.7166)/3),2), " ")</f>
        <v>2.9</v>
      </c>
      <c r="O5777">
        <f>IFERROR(MAX(MIN(ROUND(N5777*(Q5777/P5777),2),4.5),1.9)," ")</f>
        <v>2.73</v>
      </c>
      <c r="P5777">
        <f>13.098*F5777^-1.237</f>
        <v>41.981511148020871</v>
      </c>
      <c r="Q5777">
        <f>13.098*M5777^-1.237</f>
        <v>39.522727157603455</v>
      </c>
      <c r="R5777" s="5">
        <f>IFERROR(ROUND(MAX(MIN((-105.4*LN(O5777) + 163.83),95),10),0)," ")</f>
        <v>58</v>
      </c>
      <c r="S5777" s="5" t="str">
        <f>IFERROR(CONCATENATE("(",R5777,",",ROUND((1.2*W5777),2),")")," ")</f>
        <v>(58,0.49)</v>
      </c>
      <c r="T5777">
        <f>R5777-L5777</f>
        <v>9</v>
      </c>
      <c r="U5777" s="7" t="str">
        <f>IF((AND(T5777=0,H5777&gt;=L5777)),"Don’t change bids","OK")</f>
        <v>OK</v>
      </c>
      <c r="V5777" t="e">
        <f>IF((MATCH(F5777,W5777,0)),"Same","Diff")</f>
        <v>#N/A</v>
      </c>
      <c r="W5777" s="5">
        <f>ROUND(M5777,2)</f>
        <v>0.41</v>
      </c>
      <c r="X5777" s="5">
        <v>0.41</v>
      </c>
    </row>
    <row r="5778" spans="1:24" x14ac:dyDescent="0.25">
      <c r="A5778" t="s">
        <v>24</v>
      </c>
      <c r="B5778" t="s">
        <v>5796</v>
      </c>
      <c r="C5778" t="s">
        <v>4401</v>
      </c>
      <c r="D5778" t="s">
        <v>5785</v>
      </c>
      <c r="E5778" t="s">
        <v>569</v>
      </c>
      <c r="F5778" s="5">
        <v>0.37</v>
      </c>
      <c r="G5778" s="9">
        <v>0.1</v>
      </c>
      <c r="H5778" s="6">
        <f>G5778*100</f>
        <v>10</v>
      </c>
      <c r="I5778" t="s">
        <v>9716</v>
      </c>
      <c r="J5778" t="s">
        <v>10765</v>
      </c>
      <c r="K5778">
        <v>41</v>
      </c>
      <c r="L5778">
        <v>41</v>
      </c>
      <c r="M5778">
        <f>(F5778*(1+0.05))</f>
        <v>0.38850000000000001</v>
      </c>
      <c r="N5778">
        <f>IFERROR(ROUND(( (-1.208*LN(L5778) + 7.5474 + 4.6991*(2.71828^(-0.009*L5778)) + 0.0001*L5778*L5778 - 0.0432*L5778 + 4.7166)/3),2), " ")</f>
        <v>3.14</v>
      </c>
      <c r="O5778">
        <f>IFERROR(MAX(MIN(ROUND(N5778*(Q5778/P5778),2),4.5),1.9)," ")</f>
        <v>2.96</v>
      </c>
      <c r="P5778">
        <f>13.098*F5778^-1.237</f>
        <v>44.806338281983834</v>
      </c>
      <c r="Q5778">
        <f>13.098*M5778^-1.237</f>
        <v>42.182109086218873</v>
      </c>
      <c r="R5778" s="5">
        <f>IFERROR(ROUND(MAX(MIN((-105.4*LN(O5778) + 163.83),95),10),0)," ")</f>
        <v>49</v>
      </c>
      <c r="S5778" s="5" t="str">
        <f>IFERROR(CONCATENATE("(",R5778,",",ROUND((1.2*W5778),2),")")," ")</f>
        <v>(49,0.47)</v>
      </c>
      <c r="T5778">
        <f>R5778-L5778</f>
        <v>8</v>
      </c>
      <c r="U5778" s="7" t="str">
        <f>IF((AND(T5778=0,H5778&gt;=L5778)),"Don’t change bids","OK")</f>
        <v>OK</v>
      </c>
      <c r="V5778" t="e">
        <f>IF((MATCH(F5778,W5778,0)),"Same","Diff")</f>
        <v>#N/A</v>
      </c>
      <c r="W5778" s="5">
        <f>ROUND(M5778,2)</f>
        <v>0.39</v>
      </c>
      <c r="X5778" s="5">
        <v>0.39</v>
      </c>
    </row>
    <row r="5779" spans="1:24" x14ac:dyDescent="0.25">
      <c r="A5779" t="s">
        <v>24</v>
      </c>
      <c r="B5779" t="s">
        <v>5797</v>
      </c>
      <c r="C5779" t="s">
        <v>4401</v>
      </c>
      <c r="D5779" t="s">
        <v>5785</v>
      </c>
      <c r="E5779" t="s">
        <v>569</v>
      </c>
      <c r="F5779" s="5">
        <v>0.37</v>
      </c>
      <c r="G5779" s="9">
        <v>0.1</v>
      </c>
      <c r="H5779" s="6">
        <f>G5779*100</f>
        <v>10</v>
      </c>
      <c r="I5779" t="s">
        <v>9716</v>
      </c>
      <c r="J5779" t="s">
        <v>10765</v>
      </c>
      <c r="K5779">
        <v>41</v>
      </c>
      <c r="L5779">
        <v>41</v>
      </c>
      <c r="M5779">
        <f>(F5779*(1+0.05))</f>
        <v>0.38850000000000001</v>
      </c>
      <c r="N5779">
        <f>IFERROR(ROUND(( (-1.208*LN(L5779) + 7.5474 + 4.6991*(2.71828^(-0.009*L5779)) + 0.0001*L5779*L5779 - 0.0432*L5779 + 4.7166)/3),2), " ")</f>
        <v>3.14</v>
      </c>
      <c r="O5779">
        <f>IFERROR(MAX(MIN(ROUND(N5779*(Q5779/P5779),2),4.5),1.9)," ")</f>
        <v>2.96</v>
      </c>
      <c r="P5779">
        <f>13.098*F5779^-1.237</f>
        <v>44.806338281983834</v>
      </c>
      <c r="Q5779">
        <f>13.098*M5779^-1.237</f>
        <v>42.182109086218873</v>
      </c>
      <c r="R5779" s="5">
        <f>IFERROR(ROUND(MAX(MIN((-105.4*LN(O5779) + 163.83),95),10),0)," ")</f>
        <v>49</v>
      </c>
      <c r="S5779" s="5" t="str">
        <f>IFERROR(CONCATENATE("(",R5779,",",ROUND((1.2*W5779),2),")")," ")</f>
        <v>(49,0.47)</v>
      </c>
      <c r="T5779">
        <f>R5779-L5779</f>
        <v>8</v>
      </c>
      <c r="U5779" s="7" t="str">
        <f>IF((AND(T5779=0,H5779&gt;=L5779)),"Don’t change bids","OK")</f>
        <v>OK</v>
      </c>
      <c r="V5779" t="e">
        <f>IF((MATCH(F5779,W5779,0)),"Same","Diff")</f>
        <v>#N/A</v>
      </c>
      <c r="W5779" s="5">
        <f>ROUND(M5779,2)</f>
        <v>0.39</v>
      </c>
      <c r="X5779" s="5">
        <v>0.39</v>
      </c>
    </row>
    <row r="5780" spans="1:24" x14ac:dyDescent="0.25">
      <c r="A5780" t="s">
        <v>24</v>
      </c>
      <c r="B5780" t="s">
        <v>5798</v>
      </c>
      <c r="C5780" t="s">
        <v>4401</v>
      </c>
      <c r="D5780" t="s">
        <v>5785</v>
      </c>
      <c r="E5780" t="s">
        <v>569</v>
      </c>
      <c r="F5780" s="5">
        <v>0.37</v>
      </c>
      <c r="G5780" s="9">
        <v>0.1</v>
      </c>
      <c r="H5780" s="6">
        <f>G5780*100</f>
        <v>10</v>
      </c>
      <c r="I5780" t="s">
        <v>9716</v>
      </c>
      <c r="J5780" t="s">
        <v>10765</v>
      </c>
      <c r="K5780">
        <v>41</v>
      </c>
      <c r="L5780">
        <v>41</v>
      </c>
      <c r="M5780">
        <f>(F5780*(1+0.05))</f>
        <v>0.38850000000000001</v>
      </c>
      <c r="N5780">
        <f>IFERROR(ROUND(( (-1.208*LN(L5780) + 7.5474 + 4.6991*(2.71828^(-0.009*L5780)) + 0.0001*L5780*L5780 - 0.0432*L5780 + 4.7166)/3),2), " ")</f>
        <v>3.14</v>
      </c>
      <c r="O5780">
        <f>IFERROR(MAX(MIN(ROUND(N5780*(Q5780/P5780),2),4.5),1.9)," ")</f>
        <v>2.96</v>
      </c>
      <c r="P5780">
        <f>13.098*F5780^-1.237</f>
        <v>44.806338281983834</v>
      </c>
      <c r="Q5780">
        <f>13.098*M5780^-1.237</f>
        <v>42.182109086218873</v>
      </c>
      <c r="R5780" s="5">
        <f>IFERROR(ROUND(MAX(MIN((-105.4*LN(O5780) + 163.83),95),10),0)," ")</f>
        <v>49</v>
      </c>
      <c r="S5780" s="5" t="str">
        <f>IFERROR(CONCATENATE("(",R5780,",",ROUND((1.2*W5780),2),")")," ")</f>
        <v>(49,0.47)</v>
      </c>
      <c r="T5780">
        <f>R5780-L5780</f>
        <v>8</v>
      </c>
      <c r="U5780" s="7" t="str">
        <f>IF((AND(T5780=0,H5780&gt;=L5780)),"Don’t change bids","OK")</f>
        <v>OK</v>
      </c>
      <c r="V5780" t="e">
        <f>IF((MATCH(F5780,W5780,0)),"Same","Diff")</f>
        <v>#N/A</v>
      </c>
      <c r="W5780" s="5">
        <f>ROUND(M5780,2)</f>
        <v>0.39</v>
      </c>
      <c r="X5780" s="5">
        <v>0.39</v>
      </c>
    </row>
    <row r="5781" spans="1:24" x14ac:dyDescent="0.25">
      <c r="A5781" t="s">
        <v>24</v>
      </c>
      <c r="B5781" t="s">
        <v>5799</v>
      </c>
      <c r="C5781" t="s">
        <v>4401</v>
      </c>
      <c r="D5781" t="s">
        <v>5785</v>
      </c>
      <c r="E5781" t="s">
        <v>569</v>
      </c>
      <c r="F5781" s="5">
        <v>0.37</v>
      </c>
      <c r="G5781" s="9">
        <v>0.1</v>
      </c>
      <c r="H5781" s="6">
        <f>G5781*100</f>
        <v>10</v>
      </c>
      <c r="I5781" t="s">
        <v>9716</v>
      </c>
      <c r="J5781" t="s">
        <v>10765</v>
      </c>
      <c r="K5781">
        <v>41</v>
      </c>
      <c r="L5781">
        <v>41</v>
      </c>
      <c r="M5781">
        <f>(F5781*(1+0.05))</f>
        <v>0.38850000000000001</v>
      </c>
      <c r="N5781">
        <f>IFERROR(ROUND(( (-1.208*LN(L5781) + 7.5474 + 4.6991*(2.71828^(-0.009*L5781)) + 0.0001*L5781*L5781 - 0.0432*L5781 + 4.7166)/3),2), " ")</f>
        <v>3.14</v>
      </c>
      <c r="O5781">
        <f>IFERROR(MAX(MIN(ROUND(N5781*(Q5781/P5781),2),4.5),1.9)," ")</f>
        <v>2.96</v>
      </c>
      <c r="P5781">
        <f>13.098*F5781^-1.237</f>
        <v>44.806338281983834</v>
      </c>
      <c r="Q5781">
        <f>13.098*M5781^-1.237</f>
        <v>42.182109086218873</v>
      </c>
      <c r="R5781" s="5">
        <f>IFERROR(ROUND(MAX(MIN((-105.4*LN(O5781) + 163.83),95),10),0)," ")</f>
        <v>49</v>
      </c>
      <c r="S5781" s="5" t="str">
        <f>IFERROR(CONCATENATE("(",R5781,",",ROUND((1.2*W5781),2),")")," ")</f>
        <v>(49,0.47)</v>
      </c>
      <c r="T5781">
        <f>R5781-L5781</f>
        <v>8</v>
      </c>
      <c r="U5781" s="7" t="str">
        <f>IF((AND(T5781=0,H5781&gt;=L5781)),"Don’t change bids","OK")</f>
        <v>OK</v>
      </c>
      <c r="V5781" t="e">
        <f>IF((MATCH(F5781,W5781,0)),"Same","Diff")</f>
        <v>#N/A</v>
      </c>
      <c r="W5781" s="5">
        <f>ROUND(M5781,2)</f>
        <v>0.39</v>
      </c>
      <c r="X5781" s="5">
        <v>0.39</v>
      </c>
    </row>
    <row r="5782" spans="1:24" x14ac:dyDescent="0.25">
      <c r="A5782" t="s">
        <v>24</v>
      </c>
      <c r="B5782" t="s">
        <v>5800</v>
      </c>
      <c r="C5782" t="s">
        <v>4401</v>
      </c>
      <c r="D5782" t="s">
        <v>5779</v>
      </c>
      <c r="E5782" t="s">
        <v>688</v>
      </c>
      <c r="F5782" s="5">
        <v>0.09</v>
      </c>
      <c r="G5782" s="9">
        <v>0.1</v>
      </c>
      <c r="H5782" s="6">
        <f>G5782*100</f>
        <v>10</v>
      </c>
      <c r="I5782" t="s">
        <v>9721</v>
      </c>
      <c r="J5782" t="s">
        <v>10765</v>
      </c>
      <c r="K5782">
        <v>41</v>
      </c>
      <c r="L5782">
        <v>41</v>
      </c>
      <c r="M5782">
        <f>(F5782*(1+0.05))</f>
        <v>9.4500000000000001E-2</v>
      </c>
      <c r="N5782">
        <f>IFERROR(ROUND(( (-1.208*LN(L5782) + 7.5474 + 4.6991*(2.71828^(-0.009*L5782)) + 0.0001*L5782*L5782 - 0.0432*L5782 + 4.7166)/3),2), " ")</f>
        <v>3.14</v>
      </c>
      <c r="O5782">
        <f>IFERROR(MAX(MIN(ROUND(N5782*(Q5782/P5782),2),4.5),1.9)," ")</f>
        <v>2.96</v>
      </c>
      <c r="P5782">
        <f>13.098*F5782^-1.237</f>
        <v>257.5176508379954</v>
      </c>
      <c r="Q5782">
        <f>13.098*M5782^-1.237</f>
        <v>242.43529053662712</v>
      </c>
      <c r="R5782" s="5">
        <f>IFERROR(ROUND(MAX(MIN((-105.4*LN(O5782) + 163.83),95),10),0)," ")</f>
        <v>49</v>
      </c>
      <c r="S5782" s="5" t="str">
        <f>IFERROR(CONCATENATE("(",R5782,",",ROUND((1.2*W5782),2),")")," ")</f>
        <v>(49,0.11)</v>
      </c>
      <c r="T5782">
        <f>R5782-L5782</f>
        <v>8</v>
      </c>
      <c r="U5782" s="7" t="str">
        <f>IF((AND(T5782=0,H5782&gt;=L5782)),"Don’t change bids","OK")</f>
        <v>OK</v>
      </c>
      <c r="V5782" t="str">
        <f>IF((MATCH(F5782,W5782,0)),"Same","Diff")</f>
        <v>Same</v>
      </c>
      <c r="W5782" s="5">
        <f>ROUND(M5782,2)</f>
        <v>0.09</v>
      </c>
      <c r="X5782" s="5">
        <v>0.09</v>
      </c>
    </row>
    <row r="5783" spans="1:24" x14ac:dyDescent="0.25">
      <c r="A5783" t="s">
        <v>24</v>
      </c>
      <c r="B5783" t="s">
        <v>5801</v>
      </c>
      <c r="C5783" t="s">
        <v>4401</v>
      </c>
      <c r="D5783" t="s">
        <v>5779</v>
      </c>
      <c r="E5783" t="s">
        <v>569</v>
      </c>
      <c r="F5783" s="5">
        <v>0.37</v>
      </c>
      <c r="G5783" s="9">
        <v>0.1</v>
      </c>
      <c r="H5783" s="6">
        <f>G5783*100</f>
        <v>10</v>
      </c>
      <c r="I5783" t="s">
        <v>9716</v>
      </c>
      <c r="J5783" t="s">
        <v>10765</v>
      </c>
      <c r="K5783">
        <v>41</v>
      </c>
      <c r="L5783">
        <v>41</v>
      </c>
      <c r="M5783">
        <f>(F5783*(1+0.05))</f>
        <v>0.38850000000000001</v>
      </c>
      <c r="N5783">
        <f>IFERROR(ROUND(( (-1.208*LN(L5783) + 7.5474 + 4.6991*(2.71828^(-0.009*L5783)) + 0.0001*L5783*L5783 - 0.0432*L5783 + 4.7166)/3),2), " ")</f>
        <v>3.14</v>
      </c>
      <c r="O5783">
        <f>IFERROR(MAX(MIN(ROUND(N5783*(Q5783/P5783),2),4.5),1.9)," ")</f>
        <v>2.96</v>
      </c>
      <c r="P5783">
        <f>13.098*F5783^-1.237</f>
        <v>44.806338281983834</v>
      </c>
      <c r="Q5783">
        <f>13.098*M5783^-1.237</f>
        <v>42.182109086218873</v>
      </c>
      <c r="R5783" s="5">
        <f>IFERROR(ROUND(MAX(MIN((-105.4*LN(O5783) + 163.83),95),10),0)," ")</f>
        <v>49</v>
      </c>
      <c r="S5783" s="5" t="str">
        <f>IFERROR(CONCATENATE("(",R5783,",",ROUND((1.2*W5783),2),")")," ")</f>
        <v>(49,0.47)</v>
      </c>
      <c r="T5783">
        <f>R5783-L5783</f>
        <v>8</v>
      </c>
      <c r="U5783" s="7" t="str">
        <f>IF((AND(T5783=0,H5783&gt;=L5783)),"Don’t change bids","OK")</f>
        <v>OK</v>
      </c>
      <c r="V5783" t="e">
        <f>IF((MATCH(F5783,W5783,0)),"Same","Diff")</f>
        <v>#N/A</v>
      </c>
      <c r="W5783" s="5">
        <f>ROUND(M5783,2)</f>
        <v>0.39</v>
      </c>
      <c r="X5783" s="5">
        <v>0.39</v>
      </c>
    </row>
    <row r="5784" spans="1:24" x14ac:dyDescent="0.25">
      <c r="A5784" t="s">
        <v>24</v>
      </c>
      <c r="B5784" t="s">
        <v>5802</v>
      </c>
      <c r="C5784" t="s">
        <v>4401</v>
      </c>
      <c r="D5784" t="s">
        <v>5779</v>
      </c>
      <c r="E5784" t="s">
        <v>569</v>
      </c>
      <c r="F5784" s="5">
        <v>0.37</v>
      </c>
      <c r="G5784" s="9">
        <v>0.1</v>
      </c>
      <c r="H5784" s="6">
        <f>G5784*100</f>
        <v>10</v>
      </c>
      <c r="I5784" t="s">
        <v>9716</v>
      </c>
      <c r="J5784" t="s">
        <v>10765</v>
      </c>
      <c r="K5784">
        <v>41</v>
      </c>
      <c r="L5784">
        <v>41</v>
      </c>
      <c r="M5784">
        <f>(F5784*(1+0.05))</f>
        <v>0.38850000000000001</v>
      </c>
      <c r="N5784">
        <f>IFERROR(ROUND(( (-1.208*LN(L5784) + 7.5474 + 4.6991*(2.71828^(-0.009*L5784)) + 0.0001*L5784*L5784 - 0.0432*L5784 + 4.7166)/3),2), " ")</f>
        <v>3.14</v>
      </c>
      <c r="O5784">
        <f>IFERROR(MAX(MIN(ROUND(N5784*(Q5784/P5784),2),4.5),1.9)," ")</f>
        <v>2.96</v>
      </c>
      <c r="P5784">
        <f>13.098*F5784^-1.237</f>
        <v>44.806338281983834</v>
      </c>
      <c r="Q5784">
        <f>13.098*M5784^-1.237</f>
        <v>42.182109086218873</v>
      </c>
      <c r="R5784" s="5">
        <f>IFERROR(ROUND(MAX(MIN((-105.4*LN(O5784) + 163.83),95),10),0)," ")</f>
        <v>49</v>
      </c>
      <c r="S5784" s="5" t="str">
        <f>IFERROR(CONCATENATE("(",R5784,",",ROUND((1.2*W5784),2),")")," ")</f>
        <v>(49,0.47)</v>
      </c>
      <c r="T5784">
        <f>R5784-L5784</f>
        <v>8</v>
      </c>
      <c r="U5784" s="7" t="str">
        <f>IF((AND(T5784=0,H5784&gt;=L5784)),"Don’t change bids","OK")</f>
        <v>OK</v>
      </c>
      <c r="V5784" t="e">
        <f>IF((MATCH(F5784,W5784,0)),"Same","Diff")</f>
        <v>#N/A</v>
      </c>
      <c r="W5784" s="5">
        <f>ROUND(M5784,2)</f>
        <v>0.39</v>
      </c>
      <c r="X5784" s="5">
        <v>0.39</v>
      </c>
    </row>
    <row r="5785" spans="1:24" x14ac:dyDescent="0.25">
      <c r="A5785" t="s">
        <v>24</v>
      </c>
      <c r="B5785" t="s">
        <v>5803</v>
      </c>
      <c r="C5785" t="s">
        <v>4401</v>
      </c>
      <c r="D5785" t="s">
        <v>5779</v>
      </c>
      <c r="E5785" t="s">
        <v>569</v>
      </c>
      <c r="F5785" s="5">
        <v>0.37</v>
      </c>
      <c r="G5785" s="9">
        <v>0.1</v>
      </c>
      <c r="H5785" s="6">
        <f>G5785*100</f>
        <v>10</v>
      </c>
      <c r="I5785" t="s">
        <v>9716</v>
      </c>
      <c r="J5785" t="s">
        <v>10765</v>
      </c>
      <c r="K5785">
        <v>41</v>
      </c>
      <c r="L5785">
        <v>41</v>
      </c>
      <c r="M5785">
        <f>(F5785*(1+0.05))</f>
        <v>0.38850000000000001</v>
      </c>
      <c r="N5785">
        <f>IFERROR(ROUND(( (-1.208*LN(L5785) + 7.5474 + 4.6991*(2.71828^(-0.009*L5785)) + 0.0001*L5785*L5785 - 0.0432*L5785 + 4.7166)/3),2), " ")</f>
        <v>3.14</v>
      </c>
      <c r="O5785">
        <f>IFERROR(MAX(MIN(ROUND(N5785*(Q5785/P5785),2),4.5),1.9)," ")</f>
        <v>2.96</v>
      </c>
      <c r="P5785">
        <f>13.098*F5785^-1.237</f>
        <v>44.806338281983834</v>
      </c>
      <c r="Q5785">
        <f>13.098*M5785^-1.237</f>
        <v>42.182109086218873</v>
      </c>
      <c r="R5785" s="5">
        <f>IFERROR(ROUND(MAX(MIN((-105.4*LN(O5785) + 163.83),95),10),0)," ")</f>
        <v>49</v>
      </c>
      <c r="S5785" s="5" t="str">
        <f>IFERROR(CONCATENATE("(",R5785,",",ROUND((1.2*W5785),2),")")," ")</f>
        <v>(49,0.47)</v>
      </c>
      <c r="T5785">
        <f>R5785-L5785</f>
        <v>8</v>
      </c>
      <c r="U5785" s="7" t="str">
        <f>IF((AND(T5785=0,H5785&gt;=L5785)),"Don’t change bids","OK")</f>
        <v>OK</v>
      </c>
      <c r="V5785" t="e">
        <f>IF((MATCH(F5785,W5785,0)),"Same","Diff")</f>
        <v>#N/A</v>
      </c>
      <c r="W5785" s="5">
        <f>ROUND(M5785,2)</f>
        <v>0.39</v>
      </c>
      <c r="X5785" s="5">
        <v>0.39</v>
      </c>
    </row>
    <row r="5786" spans="1:24" x14ac:dyDescent="0.25">
      <c r="A5786" t="s">
        <v>24</v>
      </c>
      <c r="B5786" t="s">
        <v>5804</v>
      </c>
      <c r="C5786" t="s">
        <v>4401</v>
      </c>
      <c r="D5786" t="s">
        <v>5781</v>
      </c>
      <c r="E5786" t="s">
        <v>569</v>
      </c>
      <c r="F5786" s="5">
        <v>0.37</v>
      </c>
      <c r="G5786" s="9">
        <v>0.1</v>
      </c>
      <c r="H5786" s="6">
        <f>G5786*100</f>
        <v>10</v>
      </c>
      <c r="I5786" t="s">
        <v>9716</v>
      </c>
      <c r="J5786" t="s">
        <v>10765</v>
      </c>
      <c r="K5786">
        <v>41</v>
      </c>
      <c r="L5786">
        <v>41</v>
      </c>
      <c r="M5786">
        <f>(F5786*(1+0.05))</f>
        <v>0.38850000000000001</v>
      </c>
      <c r="N5786">
        <f>IFERROR(ROUND(( (-1.208*LN(L5786) + 7.5474 + 4.6991*(2.71828^(-0.009*L5786)) + 0.0001*L5786*L5786 - 0.0432*L5786 + 4.7166)/3),2), " ")</f>
        <v>3.14</v>
      </c>
      <c r="O5786">
        <f>IFERROR(MAX(MIN(ROUND(N5786*(Q5786/P5786),2),4.5),1.9)," ")</f>
        <v>2.96</v>
      </c>
      <c r="P5786">
        <f>13.098*F5786^-1.237</f>
        <v>44.806338281983834</v>
      </c>
      <c r="Q5786">
        <f>13.098*M5786^-1.237</f>
        <v>42.182109086218873</v>
      </c>
      <c r="R5786" s="5">
        <f>IFERROR(ROUND(MAX(MIN((-105.4*LN(O5786) + 163.83),95),10),0)," ")</f>
        <v>49</v>
      </c>
      <c r="S5786" s="5" t="str">
        <f>IFERROR(CONCATENATE("(",R5786,",",ROUND((1.2*W5786),2),")")," ")</f>
        <v>(49,0.47)</v>
      </c>
      <c r="T5786">
        <f>R5786-L5786</f>
        <v>8</v>
      </c>
      <c r="U5786" s="7" t="str">
        <f>IF((AND(T5786=0,H5786&gt;=L5786)),"Don’t change bids","OK")</f>
        <v>OK</v>
      </c>
      <c r="V5786" t="e">
        <f>IF((MATCH(F5786,W5786,0)),"Same","Diff")</f>
        <v>#N/A</v>
      </c>
      <c r="W5786" s="5">
        <f>ROUND(M5786,2)</f>
        <v>0.39</v>
      </c>
      <c r="X5786" s="5">
        <v>0.39</v>
      </c>
    </row>
    <row r="5787" spans="1:24" x14ac:dyDescent="0.25">
      <c r="A5787" t="s">
        <v>24</v>
      </c>
      <c r="B5787" t="s">
        <v>5805</v>
      </c>
      <c r="C5787" t="s">
        <v>4401</v>
      </c>
      <c r="D5787" t="s">
        <v>5779</v>
      </c>
      <c r="E5787" t="s">
        <v>569</v>
      </c>
      <c r="F5787" s="5">
        <v>0.37</v>
      </c>
      <c r="G5787" s="9">
        <v>0.1</v>
      </c>
      <c r="H5787" s="6">
        <f>G5787*100</f>
        <v>10</v>
      </c>
      <c r="I5787" t="s">
        <v>9716</v>
      </c>
      <c r="J5787" t="s">
        <v>10765</v>
      </c>
      <c r="K5787">
        <v>41</v>
      </c>
      <c r="L5787">
        <v>41</v>
      </c>
      <c r="M5787">
        <f>(F5787*(1+0.05))</f>
        <v>0.38850000000000001</v>
      </c>
      <c r="N5787">
        <f>IFERROR(ROUND(( (-1.208*LN(L5787) + 7.5474 + 4.6991*(2.71828^(-0.009*L5787)) + 0.0001*L5787*L5787 - 0.0432*L5787 + 4.7166)/3),2), " ")</f>
        <v>3.14</v>
      </c>
      <c r="O5787">
        <f>IFERROR(MAX(MIN(ROUND(N5787*(Q5787/P5787),2),4.5),1.9)," ")</f>
        <v>2.96</v>
      </c>
      <c r="P5787">
        <f>13.098*F5787^-1.237</f>
        <v>44.806338281983834</v>
      </c>
      <c r="Q5787">
        <f>13.098*M5787^-1.237</f>
        <v>42.182109086218873</v>
      </c>
      <c r="R5787" s="5">
        <f>IFERROR(ROUND(MAX(MIN((-105.4*LN(O5787) + 163.83),95),10),0)," ")</f>
        <v>49</v>
      </c>
      <c r="S5787" s="5" t="str">
        <f>IFERROR(CONCATENATE("(",R5787,",",ROUND((1.2*W5787),2),")")," ")</f>
        <v>(49,0.47)</v>
      </c>
      <c r="T5787">
        <f>R5787-L5787</f>
        <v>8</v>
      </c>
      <c r="U5787" s="7" t="str">
        <f>IF((AND(T5787=0,H5787&gt;=L5787)),"Don’t change bids","OK")</f>
        <v>OK</v>
      </c>
      <c r="V5787" t="e">
        <f>IF((MATCH(F5787,W5787,0)),"Same","Diff")</f>
        <v>#N/A</v>
      </c>
      <c r="W5787" s="5">
        <f>ROUND(M5787,2)</f>
        <v>0.39</v>
      </c>
      <c r="X5787" s="5">
        <v>0.39</v>
      </c>
    </row>
    <row r="5788" spans="1:24" x14ac:dyDescent="0.25">
      <c r="A5788" t="s">
        <v>24</v>
      </c>
      <c r="B5788" t="s">
        <v>5806</v>
      </c>
      <c r="C5788" t="s">
        <v>4401</v>
      </c>
      <c r="D5788" t="s">
        <v>5785</v>
      </c>
      <c r="E5788" t="s">
        <v>569</v>
      </c>
      <c r="F5788" s="5">
        <v>0.37</v>
      </c>
      <c r="G5788" s="9">
        <v>0.1</v>
      </c>
      <c r="H5788" s="6">
        <f>G5788*100</f>
        <v>10</v>
      </c>
      <c r="I5788" t="s">
        <v>9716</v>
      </c>
      <c r="J5788" t="s">
        <v>10765</v>
      </c>
      <c r="K5788">
        <v>41</v>
      </c>
      <c r="L5788">
        <v>41</v>
      </c>
      <c r="M5788">
        <f>(F5788*(1+0.05))</f>
        <v>0.38850000000000001</v>
      </c>
      <c r="N5788">
        <f>IFERROR(ROUND(( (-1.208*LN(L5788) + 7.5474 + 4.6991*(2.71828^(-0.009*L5788)) + 0.0001*L5788*L5788 - 0.0432*L5788 + 4.7166)/3),2), " ")</f>
        <v>3.14</v>
      </c>
      <c r="O5788">
        <f>IFERROR(MAX(MIN(ROUND(N5788*(Q5788/P5788),2),4.5),1.9)," ")</f>
        <v>2.96</v>
      </c>
      <c r="P5788">
        <f>13.098*F5788^-1.237</f>
        <v>44.806338281983834</v>
      </c>
      <c r="Q5788">
        <f>13.098*M5788^-1.237</f>
        <v>42.182109086218873</v>
      </c>
      <c r="R5788" s="5">
        <f>IFERROR(ROUND(MAX(MIN((-105.4*LN(O5788) + 163.83),95),10),0)," ")</f>
        <v>49</v>
      </c>
      <c r="S5788" s="5" t="str">
        <f>IFERROR(CONCATENATE("(",R5788,",",ROUND((1.2*W5788),2),")")," ")</f>
        <v>(49,0.47)</v>
      </c>
      <c r="T5788">
        <f>R5788-L5788</f>
        <v>8</v>
      </c>
      <c r="U5788" s="7" t="str">
        <f>IF((AND(T5788=0,H5788&gt;=L5788)),"Don’t change bids","OK")</f>
        <v>OK</v>
      </c>
      <c r="V5788" t="e">
        <f>IF((MATCH(F5788,W5788,0)),"Same","Diff")</f>
        <v>#N/A</v>
      </c>
      <c r="W5788" s="5">
        <f>ROUND(M5788,2)</f>
        <v>0.39</v>
      </c>
      <c r="X5788" s="5">
        <v>0.39</v>
      </c>
    </row>
    <row r="5789" spans="1:24" x14ac:dyDescent="0.25">
      <c r="A5789" t="s">
        <v>24</v>
      </c>
      <c r="B5789" t="s">
        <v>5807</v>
      </c>
      <c r="C5789" t="s">
        <v>4401</v>
      </c>
      <c r="D5789" t="s">
        <v>5785</v>
      </c>
      <c r="E5789" t="s">
        <v>569</v>
      </c>
      <c r="F5789" s="5">
        <v>0.37</v>
      </c>
      <c r="G5789" s="9">
        <v>0.1</v>
      </c>
      <c r="H5789" s="6">
        <f>G5789*100</f>
        <v>10</v>
      </c>
      <c r="I5789" t="s">
        <v>9716</v>
      </c>
      <c r="J5789" t="s">
        <v>10765</v>
      </c>
      <c r="K5789">
        <v>41</v>
      </c>
      <c r="L5789">
        <v>41</v>
      </c>
      <c r="M5789">
        <f>(F5789*(1+0.05))</f>
        <v>0.38850000000000001</v>
      </c>
      <c r="N5789">
        <f>IFERROR(ROUND(( (-1.208*LN(L5789) + 7.5474 + 4.6991*(2.71828^(-0.009*L5789)) + 0.0001*L5789*L5789 - 0.0432*L5789 + 4.7166)/3),2), " ")</f>
        <v>3.14</v>
      </c>
      <c r="O5789">
        <f>IFERROR(MAX(MIN(ROUND(N5789*(Q5789/P5789),2),4.5),1.9)," ")</f>
        <v>2.96</v>
      </c>
      <c r="P5789">
        <f>13.098*F5789^-1.237</f>
        <v>44.806338281983834</v>
      </c>
      <c r="Q5789">
        <f>13.098*M5789^-1.237</f>
        <v>42.182109086218873</v>
      </c>
      <c r="R5789" s="5">
        <f>IFERROR(ROUND(MAX(MIN((-105.4*LN(O5789) + 163.83),95),10),0)," ")</f>
        <v>49</v>
      </c>
      <c r="S5789" s="5" t="str">
        <f>IFERROR(CONCATENATE("(",R5789,",",ROUND((1.2*W5789),2),")")," ")</f>
        <v>(49,0.47)</v>
      </c>
      <c r="T5789">
        <f>R5789-L5789</f>
        <v>8</v>
      </c>
      <c r="U5789" s="7" t="str">
        <f>IF((AND(T5789=0,H5789&gt;=L5789)),"Don’t change bids","OK")</f>
        <v>OK</v>
      </c>
      <c r="V5789" t="e">
        <f>IF((MATCH(F5789,W5789,0)),"Same","Diff")</f>
        <v>#N/A</v>
      </c>
      <c r="W5789" s="5">
        <f>ROUND(M5789,2)</f>
        <v>0.39</v>
      </c>
      <c r="X5789" s="5">
        <v>0.39</v>
      </c>
    </row>
    <row r="5790" spans="1:24" x14ac:dyDescent="0.25">
      <c r="A5790" t="s">
        <v>24</v>
      </c>
      <c r="B5790" t="s">
        <v>5808</v>
      </c>
      <c r="C5790" t="s">
        <v>4401</v>
      </c>
      <c r="D5790" t="s">
        <v>5783</v>
      </c>
      <c r="E5790" t="s">
        <v>4090</v>
      </c>
      <c r="F5790" s="5">
        <v>0.36</v>
      </c>
      <c r="G5790" s="9">
        <v>0.1</v>
      </c>
      <c r="H5790" s="6">
        <f>G5790*100</f>
        <v>10</v>
      </c>
      <c r="I5790" t="s">
        <v>10682</v>
      </c>
      <c r="J5790" t="s">
        <v>10765</v>
      </c>
      <c r="K5790">
        <v>41</v>
      </c>
      <c r="L5790">
        <v>41</v>
      </c>
      <c r="M5790">
        <f>(F5790*(1+0.05))</f>
        <v>0.378</v>
      </c>
      <c r="N5790">
        <f>IFERROR(ROUND(( (-1.208*LN(L5790) + 7.5474 + 4.6991*(2.71828^(-0.009*L5790)) + 0.0001*L5790*L5790 - 0.0432*L5790 + 4.7166)/3),2), " ")</f>
        <v>3.14</v>
      </c>
      <c r="O5790">
        <f>IFERROR(MAX(MIN(ROUND(N5790*(Q5790/P5790),2),4.5),1.9)," ")</f>
        <v>2.96</v>
      </c>
      <c r="P5790">
        <f>13.098*F5790^-1.237</f>
        <v>46.350966313994896</v>
      </c>
      <c r="Q5790">
        <f>13.098*M5790^-1.237</f>
        <v>43.636270944612029</v>
      </c>
      <c r="R5790" s="5">
        <f>IFERROR(ROUND(MAX(MIN((-105.4*LN(O5790) + 163.83),95),10),0)," ")</f>
        <v>49</v>
      </c>
      <c r="S5790" s="5" t="str">
        <f>IFERROR(CONCATENATE("(",R5790,",",ROUND((1.2*W5790),2),")")," ")</f>
        <v>(49,0.46)</v>
      </c>
      <c r="T5790">
        <f>R5790-L5790</f>
        <v>8</v>
      </c>
      <c r="U5790" s="7" t="str">
        <f>IF((AND(T5790=0,H5790&gt;=L5790)),"Don’t change bids","OK")</f>
        <v>OK</v>
      </c>
      <c r="V5790" t="e">
        <f>IF((MATCH(F5790,W5790,0)),"Same","Diff")</f>
        <v>#N/A</v>
      </c>
      <c r="W5790" s="5">
        <f>ROUND(M5790,2)</f>
        <v>0.38</v>
      </c>
      <c r="X5790" s="5">
        <v>0.38</v>
      </c>
    </row>
    <row r="5791" spans="1:24" x14ac:dyDescent="0.25">
      <c r="A5791" t="s">
        <v>24</v>
      </c>
      <c r="B5791" t="s">
        <v>5809</v>
      </c>
      <c r="C5791" t="s">
        <v>4401</v>
      </c>
      <c r="D5791" t="s">
        <v>5785</v>
      </c>
      <c r="E5791" t="s">
        <v>569</v>
      </c>
      <c r="F5791" s="5">
        <v>0.37</v>
      </c>
      <c r="G5791" s="9">
        <v>0.1</v>
      </c>
      <c r="H5791" s="6">
        <f>G5791*100</f>
        <v>10</v>
      </c>
      <c r="I5791" t="s">
        <v>9716</v>
      </c>
      <c r="J5791" t="s">
        <v>10765</v>
      </c>
      <c r="K5791">
        <v>41</v>
      </c>
      <c r="L5791">
        <v>41</v>
      </c>
      <c r="M5791">
        <f>(F5791*(1+0.05))</f>
        <v>0.38850000000000001</v>
      </c>
      <c r="N5791">
        <f>IFERROR(ROUND(( (-1.208*LN(L5791) + 7.5474 + 4.6991*(2.71828^(-0.009*L5791)) + 0.0001*L5791*L5791 - 0.0432*L5791 + 4.7166)/3),2), " ")</f>
        <v>3.14</v>
      </c>
      <c r="O5791">
        <f>IFERROR(MAX(MIN(ROUND(N5791*(Q5791/P5791),2),4.5),1.9)," ")</f>
        <v>2.96</v>
      </c>
      <c r="P5791">
        <f>13.098*F5791^-1.237</f>
        <v>44.806338281983834</v>
      </c>
      <c r="Q5791">
        <f>13.098*M5791^-1.237</f>
        <v>42.182109086218873</v>
      </c>
      <c r="R5791" s="5">
        <f>IFERROR(ROUND(MAX(MIN((-105.4*LN(O5791) + 163.83),95),10),0)," ")</f>
        <v>49</v>
      </c>
      <c r="S5791" s="5" t="str">
        <f>IFERROR(CONCATENATE("(",R5791,",",ROUND((1.2*W5791),2),")")," ")</f>
        <v>(49,0.47)</v>
      </c>
      <c r="T5791">
        <f>R5791-L5791</f>
        <v>8</v>
      </c>
      <c r="U5791" s="7" t="str">
        <f>IF((AND(T5791=0,H5791&gt;=L5791)),"Don’t change bids","OK")</f>
        <v>OK</v>
      </c>
      <c r="V5791" t="e">
        <f>IF((MATCH(F5791,W5791,0)),"Same","Diff")</f>
        <v>#N/A</v>
      </c>
      <c r="W5791" s="5">
        <f>ROUND(M5791,2)</f>
        <v>0.39</v>
      </c>
      <c r="X5791" s="5">
        <v>0.39</v>
      </c>
    </row>
    <row r="5792" spans="1:24" x14ac:dyDescent="0.25">
      <c r="A5792" t="s">
        <v>24</v>
      </c>
      <c r="B5792" t="s">
        <v>5810</v>
      </c>
      <c r="C5792" t="s">
        <v>4401</v>
      </c>
      <c r="D5792" t="s">
        <v>5785</v>
      </c>
      <c r="E5792" t="s">
        <v>569</v>
      </c>
      <c r="F5792" s="5">
        <v>0.37</v>
      </c>
      <c r="G5792" s="9">
        <v>0.1</v>
      </c>
      <c r="H5792" s="6">
        <f>G5792*100</f>
        <v>10</v>
      </c>
      <c r="I5792" t="s">
        <v>9716</v>
      </c>
      <c r="J5792" t="s">
        <v>10765</v>
      </c>
      <c r="K5792">
        <v>41</v>
      </c>
      <c r="L5792">
        <v>41</v>
      </c>
      <c r="M5792">
        <f>(F5792*(1+0.05))</f>
        <v>0.38850000000000001</v>
      </c>
      <c r="N5792">
        <f>IFERROR(ROUND(( (-1.208*LN(L5792) + 7.5474 + 4.6991*(2.71828^(-0.009*L5792)) + 0.0001*L5792*L5792 - 0.0432*L5792 + 4.7166)/3),2), " ")</f>
        <v>3.14</v>
      </c>
      <c r="O5792">
        <f>IFERROR(MAX(MIN(ROUND(N5792*(Q5792/P5792),2),4.5),1.9)," ")</f>
        <v>2.96</v>
      </c>
      <c r="P5792">
        <f>13.098*F5792^-1.237</f>
        <v>44.806338281983834</v>
      </c>
      <c r="Q5792">
        <f>13.098*M5792^-1.237</f>
        <v>42.182109086218873</v>
      </c>
      <c r="R5792" s="5">
        <f>IFERROR(ROUND(MAX(MIN((-105.4*LN(O5792) + 163.83),95),10),0)," ")</f>
        <v>49</v>
      </c>
      <c r="S5792" s="5" t="str">
        <f>IFERROR(CONCATENATE("(",R5792,",",ROUND((1.2*W5792),2),")")," ")</f>
        <v>(49,0.47)</v>
      </c>
      <c r="T5792">
        <f>R5792-L5792</f>
        <v>8</v>
      </c>
      <c r="U5792" s="7" t="str">
        <f>IF((AND(T5792=0,H5792&gt;=L5792)),"Don’t change bids","OK")</f>
        <v>OK</v>
      </c>
      <c r="V5792" t="e">
        <f>IF((MATCH(F5792,W5792,0)),"Same","Diff")</f>
        <v>#N/A</v>
      </c>
      <c r="W5792" s="5">
        <f>ROUND(M5792,2)</f>
        <v>0.39</v>
      </c>
      <c r="X5792" s="5">
        <v>0.39</v>
      </c>
    </row>
    <row r="5793" spans="1:24" x14ac:dyDescent="0.25">
      <c r="A5793" t="s">
        <v>24</v>
      </c>
      <c r="B5793" t="s">
        <v>5811</v>
      </c>
      <c r="C5793" t="s">
        <v>4401</v>
      </c>
      <c r="D5793" t="s">
        <v>5779</v>
      </c>
      <c r="E5793" t="s">
        <v>569</v>
      </c>
      <c r="F5793" s="5">
        <v>0.37</v>
      </c>
      <c r="G5793" s="9">
        <v>0.1</v>
      </c>
      <c r="H5793" s="6">
        <f>G5793*100</f>
        <v>10</v>
      </c>
      <c r="I5793" t="s">
        <v>9716</v>
      </c>
      <c r="J5793" t="s">
        <v>10765</v>
      </c>
      <c r="K5793">
        <v>41</v>
      </c>
      <c r="L5793">
        <v>41</v>
      </c>
      <c r="M5793">
        <f>(F5793*(1+0.05))</f>
        <v>0.38850000000000001</v>
      </c>
      <c r="N5793">
        <f>IFERROR(ROUND(( (-1.208*LN(L5793) + 7.5474 + 4.6991*(2.71828^(-0.009*L5793)) + 0.0001*L5793*L5793 - 0.0432*L5793 + 4.7166)/3),2), " ")</f>
        <v>3.14</v>
      </c>
      <c r="O5793">
        <f>IFERROR(MAX(MIN(ROUND(N5793*(Q5793/P5793),2),4.5),1.9)," ")</f>
        <v>2.96</v>
      </c>
      <c r="P5793">
        <f>13.098*F5793^-1.237</f>
        <v>44.806338281983834</v>
      </c>
      <c r="Q5793">
        <f>13.098*M5793^-1.237</f>
        <v>42.182109086218873</v>
      </c>
      <c r="R5793" s="5">
        <f>IFERROR(ROUND(MAX(MIN((-105.4*LN(O5793) + 163.83),95),10),0)," ")</f>
        <v>49</v>
      </c>
      <c r="S5793" s="5" t="str">
        <f>IFERROR(CONCATENATE("(",R5793,",",ROUND((1.2*W5793),2),")")," ")</f>
        <v>(49,0.47)</v>
      </c>
      <c r="T5793">
        <f>R5793-L5793</f>
        <v>8</v>
      </c>
      <c r="U5793" s="7" t="str">
        <f>IF((AND(T5793=0,H5793&gt;=L5793)),"Don’t change bids","OK")</f>
        <v>OK</v>
      </c>
      <c r="V5793" t="e">
        <f>IF((MATCH(F5793,W5793,0)),"Same","Diff")</f>
        <v>#N/A</v>
      </c>
      <c r="W5793" s="5">
        <f>ROUND(M5793,2)</f>
        <v>0.39</v>
      </c>
      <c r="X5793" s="5">
        <v>0.39</v>
      </c>
    </row>
    <row r="5794" spans="1:24" x14ac:dyDescent="0.25">
      <c r="A5794" t="s">
        <v>24</v>
      </c>
      <c r="B5794" t="s">
        <v>5812</v>
      </c>
      <c r="C5794" t="s">
        <v>4401</v>
      </c>
      <c r="D5794" t="s">
        <v>5779</v>
      </c>
      <c r="E5794" t="s">
        <v>569</v>
      </c>
      <c r="F5794" s="5">
        <v>0.37</v>
      </c>
      <c r="G5794" s="9">
        <v>0.1</v>
      </c>
      <c r="H5794" s="6">
        <f>G5794*100</f>
        <v>10</v>
      </c>
      <c r="I5794" t="s">
        <v>9716</v>
      </c>
      <c r="J5794" t="s">
        <v>10765</v>
      </c>
      <c r="K5794">
        <v>41</v>
      </c>
      <c r="L5794">
        <v>41</v>
      </c>
      <c r="M5794">
        <f>(F5794*(1+0.05))</f>
        <v>0.38850000000000001</v>
      </c>
      <c r="N5794">
        <f>IFERROR(ROUND(( (-1.208*LN(L5794) + 7.5474 + 4.6991*(2.71828^(-0.009*L5794)) + 0.0001*L5794*L5794 - 0.0432*L5794 + 4.7166)/3),2), " ")</f>
        <v>3.14</v>
      </c>
      <c r="O5794">
        <f>IFERROR(MAX(MIN(ROUND(N5794*(Q5794/P5794),2),4.5),1.9)," ")</f>
        <v>2.96</v>
      </c>
      <c r="P5794">
        <f>13.098*F5794^-1.237</f>
        <v>44.806338281983834</v>
      </c>
      <c r="Q5794">
        <f>13.098*M5794^-1.237</f>
        <v>42.182109086218873</v>
      </c>
      <c r="R5794" s="5">
        <f>IFERROR(ROUND(MAX(MIN((-105.4*LN(O5794) + 163.83),95),10),0)," ")</f>
        <v>49</v>
      </c>
      <c r="S5794" s="5" t="str">
        <f>IFERROR(CONCATENATE("(",R5794,",",ROUND((1.2*W5794),2),")")," ")</f>
        <v>(49,0.47)</v>
      </c>
      <c r="T5794">
        <f>R5794-L5794</f>
        <v>8</v>
      </c>
      <c r="U5794" s="7" t="str">
        <f>IF((AND(T5794=0,H5794&gt;=L5794)),"Don’t change bids","OK")</f>
        <v>OK</v>
      </c>
      <c r="V5794" t="e">
        <f>IF((MATCH(F5794,W5794,0)),"Same","Diff")</f>
        <v>#N/A</v>
      </c>
      <c r="W5794" s="5">
        <f>ROUND(M5794,2)</f>
        <v>0.39</v>
      </c>
      <c r="X5794" s="5">
        <v>0.39</v>
      </c>
    </row>
    <row r="5795" spans="1:24" x14ac:dyDescent="0.25">
      <c r="A5795" t="s">
        <v>24</v>
      </c>
      <c r="B5795" t="s">
        <v>5813</v>
      </c>
      <c r="C5795" t="s">
        <v>4401</v>
      </c>
      <c r="D5795" t="s">
        <v>5785</v>
      </c>
      <c r="E5795" t="s">
        <v>569</v>
      </c>
      <c r="F5795" s="5">
        <v>0.37</v>
      </c>
      <c r="G5795" s="9">
        <v>0.1</v>
      </c>
      <c r="H5795" s="6">
        <f>G5795*100</f>
        <v>10</v>
      </c>
      <c r="I5795" t="s">
        <v>9716</v>
      </c>
      <c r="J5795" t="s">
        <v>10765</v>
      </c>
      <c r="K5795">
        <v>41</v>
      </c>
      <c r="L5795">
        <v>41</v>
      </c>
      <c r="M5795">
        <f>(F5795*(1+0.05))</f>
        <v>0.38850000000000001</v>
      </c>
      <c r="N5795">
        <f>IFERROR(ROUND(( (-1.208*LN(L5795) + 7.5474 + 4.6991*(2.71828^(-0.009*L5795)) + 0.0001*L5795*L5795 - 0.0432*L5795 + 4.7166)/3),2), " ")</f>
        <v>3.14</v>
      </c>
      <c r="O5795">
        <f>IFERROR(MAX(MIN(ROUND(N5795*(Q5795/P5795),2),4.5),1.9)," ")</f>
        <v>2.96</v>
      </c>
      <c r="P5795">
        <f>13.098*F5795^-1.237</f>
        <v>44.806338281983834</v>
      </c>
      <c r="Q5795">
        <f>13.098*M5795^-1.237</f>
        <v>42.182109086218873</v>
      </c>
      <c r="R5795" s="5">
        <f>IFERROR(ROUND(MAX(MIN((-105.4*LN(O5795) + 163.83),95),10),0)," ")</f>
        <v>49</v>
      </c>
      <c r="S5795" s="5" t="str">
        <f>IFERROR(CONCATENATE("(",R5795,",",ROUND((1.2*W5795),2),")")," ")</f>
        <v>(49,0.47)</v>
      </c>
      <c r="T5795">
        <f>R5795-L5795</f>
        <v>8</v>
      </c>
      <c r="U5795" s="7" t="str">
        <f>IF((AND(T5795=0,H5795&gt;=L5795)),"Don’t change bids","OK")</f>
        <v>OK</v>
      </c>
      <c r="V5795" t="e">
        <f>IF((MATCH(F5795,W5795,0)),"Same","Diff")</f>
        <v>#N/A</v>
      </c>
      <c r="W5795" s="5">
        <f>ROUND(M5795,2)</f>
        <v>0.39</v>
      </c>
      <c r="X5795" s="5">
        <v>0.39</v>
      </c>
    </row>
    <row r="5796" spans="1:24" x14ac:dyDescent="0.25">
      <c r="A5796" t="s">
        <v>24</v>
      </c>
      <c r="B5796" t="s">
        <v>5814</v>
      </c>
      <c r="C5796" t="s">
        <v>4401</v>
      </c>
      <c r="D5796" t="s">
        <v>5785</v>
      </c>
      <c r="E5796" t="s">
        <v>569</v>
      </c>
      <c r="F5796" s="5">
        <v>0.37</v>
      </c>
      <c r="G5796" s="9">
        <v>0.1</v>
      </c>
      <c r="H5796" s="6">
        <f>G5796*100</f>
        <v>10</v>
      </c>
      <c r="I5796" t="s">
        <v>9716</v>
      </c>
      <c r="J5796" t="s">
        <v>10765</v>
      </c>
      <c r="K5796">
        <v>41</v>
      </c>
      <c r="L5796">
        <v>41</v>
      </c>
      <c r="M5796">
        <f>(F5796*(1+0.05))</f>
        <v>0.38850000000000001</v>
      </c>
      <c r="N5796">
        <f>IFERROR(ROUND(( (-1.208*LN(L5796) + 7.5474 + 4.6991*(2.71828^(-0.009*L5796)) + 0.0001*L5796*L5796 - 0.0432*L5796 + 4.7166)/3),2), " ")</f>
        <v>3.14</v>
      </c>
      <c r="O5796">
        <f>IFERROR(MAX(MIN(ROUND(N5796*(Q5796/P5796),2),4.5),1.9)," ")</f>
        <v>2.96</v>
      </c>
      <c r="P5796">
        <f>13.098*F5796^-1.237</f>
        <v>44.806338281983834</v>
      </c>
      <c r="Q5796">
        <f>13.098*M5796^-1.237</f>
        <v>42.182109086218873</v>
      </c>
      <c r="R5796" s="5">
        <f>IFERROR(ROUND(MAX(MIN((-105.4*LN(O5796) + 163.83),95),10),0)," ")</f>
        <v>49</v>
      </c>
      <c r="S5796" s="5" t="str">
        <f>IFERROR(CONCATENATE("(",R5796,",",ROUND((1.2*W5796),2),")")," ")</f>
        <v>(49,0.47)</v>
      </c>
      <c r="T5796">
        <f>R5796-L5796</f>
        <v>8</v>
      </c>
      <c r="U5796" s="7" t="str">
        <f>IF((AND(T5796=0,H5796&gt;=L5796)),"Don’t change bids","OK")</f>
        <v>OK</v>
      </c>
      <c r="V5796" t="e">
        <f>IF((MATCH(F5796,W5796,0)),"Same","Diff")</f>
        <v>#N/A</v>
      </c>
      <c r="W5796" s="5">
        <f>ROUND(M5796,2)</f>
        <v>0.39</v>
      </c>
      <c r="X5796" s="5">
        <v>0.39</v>
      </c>
    </row>
    <row r="5797" spans="1:24" x14ac:dyDescent="0.25">
      <c r="A5797" t="s">
        <v>24</v>
      </c>
      <c r="B5797" t="s">
        <v>5815</v>
      </c>
      <c r="C5797" t="s">
        <v>4401</v>
      </c>
      <c r="D5797" t="s">
        <v>5779</v>
      </c>
      <c r="E5797" t="s">
        <v>569</v>
      </c>
      <c r="F5797" s="5">
        <v>0.37</v>
      </c>
      <c r="G5797" s="9">
        <v>0.1</v>
      </c>
      <c r="H5797" s="6">
        <f>G5797*100</f>
        <v>10</v>
      </c>
      <c r="I5797" t="s">
        <v>9716</v>
      </c>
      <c r="J5797" t="s">
        <v>10765</v>
      </c>
      <c r="K5797">
        <v>41</v>
      </c>
      <c r="L5797">
        <v>41</v>
      </c>
      <c r="M5797">
        <f>(F5797*(1+0.05))</f>
        <v>0.38850000000000001</v>
      </c>
      <c r="N5797">
        <f>IFERROR(ROUND(( (-1.208*LN(L5797) + 7.5474 + 4.6991*(2.71828^(-0.009*L5797)) + 0.0001*L5797*L5797 - 0.0432*L5797 + 4.7166)/3),2), " ")</f>
        <v>3.14</v>
      </c>
      <c r="O5797">
        <f>IFERROR(MAX(MIN(ROUND(N5797*(Q5797/P5797),2),4.5),1.9)," ")</f>
        <v>2.96</v>
      </c>
      <c r="P5797">
        <f>13.098*F5797^-1.237</f>
        <v>44.806338281983834</v>
      </c>
      <c r="Q5797">
        <f>13.098*M5797^-1.237</f>
        <v>42.182109086218873</v>
      </c>
      <c r="R5797" s="5">
        <f>IFERROR(ROUND(MAX(MIN((-105.4*LN(O5797) + 163.83),95),10),0)," ")</f>
        <v>49</v>
      </c>
      <c r="S5797" s="5" t="str">
        <f>IFERROR(CONCATENATE("(",R5797,",",ROUND((1.2*W5797),2),")")," ")</f>
        <v>(49,0.47)</v>
      </c>
      <c r="T5797">
        <f>R5797-L5797</f>
        <v>8</v>
      </c>
      <c r="U5797" s="7" t="str">
        <f>IF((AND(T5797=0,H5797&gt;=L5797)),"Don’t change bids","OK")</f>
        <v>OK</v>
      </c>
      <c r="V5797" t="e">
        <f>IF((MATCH(F5797,W5797,0)),"Same","Diff")</f>
        <v>#N/A</v>
      </c>
      <c r="W5797" s="5">
        <f>ROUND(M5797,2)</f>
        <v>0.39</v>
      </c>
      <c r="X5797" s="5">
        <v>0.39</v>
      </c>
    </row>
    <row r="5798" spans="1:24" x14ac:dyDescent="0.25">
      <c r="A5798" t="s">
        <v>24</v>
      </c>
      <c r="B5798" t="s">
        <v>5816</v>
      </c>
      <c r="C5798" t="s">
        <v>4401</v>
      </c>
      <c r="D5798" t="s">
        <v>5785</v>
      </c>
      <c r="E5798" t="s">
        <v>569</v>
      </c>
      <c r="F5798" s="5">
        <v>0.37</v>
      </c>
      <c r="G5798" s="9">
        <v>0.1</v>
      </c>
      <c r="H5798" s="6">
        <f>G5798*100</f>
        <v>10</v>
      </c>
      <c r="I5798" t="s">
        <v>9716</v>
      </c>
      <c r="J5798" t="s">
        <v>10765</v>
      </c>
      <c r="K5798">
        <v>41</v>
      </c>
      <c r="L5798">
        <v>41</v>
      </c>
      <c r="M5798">
        <f>(F5798*(1+0.05))</f>
        <v>0.38850000000000001</v>
      </c>
      <c r="N5798">
        <f>IFERROR(ROUND(( (-1.208*LN(L5798) + 7.5474 + 4.6991*(2.71828^(-0.009*L5798)) + 0.0001*L5798*L5798 - 0.0432*L5798 + 4.7166)/3),2), " ")</f>
        <v>3.14</v>
      </c>
      <c r="O5798">
        <f>IFERROR(MAX(MIN(ROUND(N5798*(Q5798/P5798),2),4.5),1.9)," ")</f>
        <v>2.96</v>
      </c>
      <c r="P5798">
        <f>13.098*F5798^-1.237</f>
        <v>44.806338281983834</v>
      </c>
      <c r="Q5798">
        <f>13.098*M5798^-1.237</f>
        <v>42.182109086218873</v>
      </c>
      <c r="R5798" s="5">
        <f>IFERROR(ROUND(MAX(MIN((-105.4*LN(O5798) + 163.83),95),10),0)," ")</f>
        <v>49</v>
      </c>
      <c r="S5798" s="5" t="str">
        <f>IFERROR(CONCATENATE("(",R5798,",",ROUND((1.2*W5798),2),")")," ")</f>
        <v>(49,0.47)</v>
      </c>
      <c r="T5798">
        <f>R5798-L5798</f>
        <v>8</v>
      </c>
      <c r="U5798" s="7" t="str">
        <f>IF((AND(T5798=0,H5798&gt;=L5798)),"Don’t change bids","OK")</f>
        <v>OK</v>
      </c>
      <c r="V5798" t="e">
        <f>IF((MATCH(F5798,W5798,0)),"Same","Diff")</f>
        <v>#N/A</v>
      </c>
      <c r="W5798" s="5">
        <f>ROUND(M5798,2)</f>
        <v>0.39</v>
      </c>
      <c r="X5798" s="5">
        <v>0.39</v>
      </c>
    </row>
    <row r="5799" spans="1:24" x14ac:dyDescent="0.25">
      <c r="A5799" t="s">
        <v>24</v>
      </c>
      <c r="B5799" t="s">
        <v>5817</v>
      </c>
      <c r="C5799" t="s">
        <v>4401</v>
      </c>
      <c r="D5799" t="s">
        <v>5785</v>
      </c>
      <c r="E5799" t="s">
        <v>569</v>
      </c>
      <c r="F5799" s="5">
        <v>0.37</v>
      </c>
      <c r="G5799" s="9">
        <v>0.1</v>
      </c>
      <c r="H5799" s="6">
        <f>G5799*100</f>
        <v>10</v>
      </c>
      <c r="I5799" t="s">
        <v>9716</v>
      </c>
      <c r="J5799" t="s">
        <v>10765</v>
      </c>
      <c r="K5799">
        <v>41</v>
      </c>
      <c r="L5799">
        <v>41</v>
      </c>
      <c r="M5799">
        <f>(F5799*(1+0.05))</f>
        <v>0.38850000000000001</v>
      </c>
      <c r="N5799">
        <f>IFERROR(ROUND(( (-1.208*LN(L5799) + 7.5474 + 4.6991*(2.71828^(-0.009*L5799)) + 0.0001*L5799*L5799 - 0.0432*L5799 + 4.7166)/3),2), " ")</f>
        <v>3.14</v>
      </c>
      <c r="O5799">
        <f>IFERROR(MAX(MIN(ROUND(N5799*(Q5799/P5799),2),4.5),1.9)," ")</f>
        <v>2.96</v>
      </c>
      <c r="P5799">
        <f>13.098*F5799^-1.237</f>
        <v>44.806338281983834</v>
      </c>
      <c r="Q5799">
        <f>13.098*M5799^-1.237</f>
        <v>42.182109086218873</v>
      </c>
      <c r="R5799" s="5">
        <f>IFERROR(ROUND(MAX(MIN((-105.4*LN(O5799) + 163.83),95),10),0)," ")</f>
        <v>49</v>
      </c>
      <c r="S5799" s="5" t="str">
        <f>IFERROR(CONCATENATE("(",R5799,",",ROUND((1.2*W5799),2),")")," ")</f>
        <v>(49,0.47)</v>
      </c>
      <c r="T5799">
        <f>R5799-L5799</f>
        <v>8</v>
      </c>
      <c r="U5799" s="7" t="str">
        <f>IF((AND(T5799=0,H5799&gt;=L5799)),"Don’t change bids","OK")</f>
        <v>OK</v>
      </c>
      <c r="V5799" t="e">
        <f>IF((MATCH(F5799,W5799,0)),"Same","Diff")</f>
        <v>#N/A</v>
      </c>
      <c r="W5799" s="5">
        <f>ROUND(M5799,2)</f>
        <v>0.39</v>
      </c>
      <c r="X5799" s="5">
        <v>0.39</v>
      </c>
    </row>
    <row r="5800" spans="1:24" x14ac:dyDescent="0.25">
      <c r="A5800" t="s">
        <v>24</v>
      </c>
      <c r="B5800" t="s">
        <v>5818</v>
      </c>
      <c r="C5800" t="s">
        <v>4401</v>
      </c>
      <c r="D5800" t="s">
        <v>5785</v>
      </c>
      <c r="E5800" t="s">
        <v>569</v>
      </c>
      <c r="F5800" s="5">
        <v>0.37</v>
      </c>
      <c r="G5800" s="9">
        <v>0.1</v>
      </c>
      <c r="H5800" s="6">
        <f>G5800*100</f>
        <v>10</v>
      </c>
      <c r="I5800" t="s">
        <v>9716</v>
      </c>
      <c r="J5800" t="s">
        <v>10765</v>
      </c>
      <c r="K5800">
        <v>41</v>
      </c>
      <c r="L5800">
        <v>41</v>
      </c>
      <c r="M5800">
        <f>(F5800*(1+0.05))</f>
        <v>0.38850000000000001</v>
      </c>
      <c r="N5800">
        <f>IFERROR(ROUND(( (-1.208*LN(L5800) + 7.5474 + 4.6991*(2.71828^(-0.009*L5800)) + 0.0001*L5800*L5800 - 0.0432*L5800 + 4.7166)/3),2), " ")</f>
        <v>3.14</v>
      </c>
      <c r="O5800">
        <f>IFERROR(MAX(MIN(ROUND(N5800*(Q5800/P5800),2),4.5),1.9)," ")</f>
        <v>2.96</v>
      </c>
      <c r="P5800">
        <f>13.098*F5800^-1.237</f>
        <v>44.806338281983834</v>
      </c>
      <c r="Q5800">
        <f>13.098*M5800^-1.237</f>
        <v>42.182109086218873</v>
      </c>
      <c r="R5800" s="5">
        <f>IFERROR(ROUND(MAX(MIN((-105.4*LN(O5800) + 163.83),95),10),0)," ")</f>
        <v>49</v>
      </c>
      <c r="S5800" s="5" t="str">
        <f>IFERROR(CONCATENATE("(",R5800,",",ROUND((1.2*W5800),2),")")," ")</f>
        <v>(49,0.47)</v>
      </c>
      <c r="T5800">
        <f>R5800-L5800</f>
        <v>8</v>
      </c>
      <c r="U5800" s="7" t="str">
        <f>IF((AND(T5800=0,H5800&gt;=L5800)),"Don’t change bids","OK")</f>
        <v>OK</v>
      </c>
      <c r="V5800" t="e">
        <f>IF((MATCH(F5800,W5800,0)),"Same","Diff")</f>
        <v>#N/A</v>
      </c>
      <c r="W5800" s="5">
        <f>ROUND(M5800,2)</f>
        <v>0.39</v>
      </c>
      <c r="X5800" s="5">
        <v>0.39</v>
      </c>
    </row>
    <row r="5801" spans="1:24" x14ac:dyDescent="0.25">
      <c r="A5801" t="s">
        <v>24</v>
      </c>
      <c r="B5801" t="s">
        <v>5819</v>
      </c>
      <c r="C5801" t="s">
        <v>4401</v>
      </c>
      <c r="D5801" t="s">
        <v>5785</v>
      </c>
      <c r="E5801" t="s">
        <v>569</v>
      </c>
      <c r="F5801" s="5">
        <v>0.37</v>
      </c>
      <c r="G5801" s="9">
        <v>0.1</v>
      </c>
      <c r="H5801" s="6">
        <f>G5801*100</f>
        <v>10</v>
      </c>
      <c r="I5801" t="s">
        <v>9716</v>
      </c>
      <c r="J5801" t="s">
        <v>10765</v>
      </c>
      <c r="K5801">
        <v>41</v>
      </c>
      <c r="L5801">
        <v>41</v>
      </c>
      <c r="M5801">
        <f>(F5801*(1+0.05))</f>
        <v>0.38850000000000001</v>
      </c>
      <c r="N5801">
        <f>IFERROR(ROUND(( (-1.208*LN(L5801) + 7.5474 + 4.6991*(2.71828^(-0.009*L5801)) + 0.0001*L5801*L5801 - 0.0432*L5801 + 4.7166)/3),2), " ")</f>
        <v>3.14</v>
      </c>
      <c r="O5801">
        <f>IFERROR(MAX(MIN(ROUND(N5801*(Q5801/P5801),2),4.5),1.9)," ")</f>
        <v>2.96</v>
      </c>
      <c r="P5801">
        <f>13.098*F5801^-1.237</f>
        <v>44.806338281983834</v>
      </c>
      <c r="Q5801">
        <f>13.098*M5801^-1.237</f>
        <v>42.182109086218873</v>
      </c>
      <c r="R5801" s="5">
        <f>IFERROR(ROUND(MAX(MIN((-105.4*LN(O5801) + 163.83),95),10),0)," ")</f>
        <v>49</v>
      </c>
      <c r="S5801" s="5" t="str">
        <f>IFERROR(CONCATENATE("(",R5801,",",ROUND((1.2*W5801),2),")")," ")</f>
        <v>(49,0.47)</v>
      </c>
      <c r="T5801">
        <f>R5801-L5801</f>
        <v>8</v>
      </c>
      <c r="U5801" s="7" t="str">
        <f>IF((AND(T5801=0,H5801&gt;=L5801)),"Don’t change bids","OK")</f>
        <v>OK</v>
      </c>
      <c r="V5801" t="e">
        <f>IF((MATCH(F5801,W5801,0)),"Same","Diff")</f>
        <v>#N/A</v>
      </c>
      <c r="W5801" s="5">
        <f>ROUND(M5801,2)</f>
        <v>0.39</v>
      </c>
      <c r="X5801" s="5">
        <v>0.39</v>
      </c>
    </row>
    <row r="5802" spans="1:24" x14ac:dyDescent="0.25">
      <c r="A5802" t="s">
        <v>24</v>
      </c>
      <c r="B5802" t="s">
        <v>5820</v>
      </c>
      <c r="C5802" t="s">
        <v>4401</v>
      </c>
      <c r="D5802" t="s">
        <v>5785</v>
      </c>
      <c r="E5802" t="s">
        <v>569</v>
      </c>
      <c r="F5802" s="5">
        <v>0.37</v>
      </c>
      <c r="G5802" s="9">
        <v>0.1</v>
      </c>
      <c r="H5802" s="6">
        <f>G5802*100</f>
        <v>10</v>
      </c>
      <c r="I5802" t="s">
        <v>9716</v>
      </c>
      <c r="J5802" t="s">
        <v>10765</v>
      </c>
      <c r="K5802">
        <v>41</v>
      </c>
      <c r="L5802">
        <v>41</v>
      </c>
      <c r="M5802">
        <f>(F5802*(1+0.05))</f>
        <v>0.38850000000000001</v>
      </c>
      <c r="N5802">
        <f>IFERROR(ROUND(( (-1.208*LN(L5802) + 7.5474 + 4.6991*(2.71828^(-0.009*L5802)) + 0.0001*L5802*L5802 - 0.0432*L5802 + 4.7166)/3),2), " ")</f>
        <v>3.14</v>
      </c>
      <c r="O5802">
        <f>IFERROR(MAX(MIN(ROUND(N5802*(Q5802/P5802),2),4.5),1.9)," ")</f>
        <v>2.96</v>
      </c>
      <c r="P5802">
        <f>13.098*F5802^-1.237</f>
        <v>44.806338281983834</v>
      </c>
      <c r="Q5802">
        <f>13.098*M5802^-1.237</f>
        <v>42.182109086218873</v>
      </c>
      <c r="R5802" s="5">
        <f>IFERROR(ROUND(MAX(MIN((-105.4*LN(O5802) + 163.83),95),10),0)," ")</f>
        <v>49</v>
      </c>
      <c r="S5802" s="5" t="str">
        <f>IFERROR(CONCATENATE("(",R5802,",",ROUND((1.2*W5802),2),")")," ")</f>
        <v>(49,0.47)</v>
      </c>
      <c r="T5802">
        <f>R5802-L5802</f>
        <v>8</v>
      </c>
      <c r="U5802" s="7" t="str">
        <f>IF((AND(T5802=0,H5802&gt;=L5802)),"Don’t change bids","OK")</f>
        <v>OK</v>
      </c>
      <c r="V5802" t="e">
        <f>IF((MATCH(F5802,W5802,0)),"Same","Diff")</f>
        <v>#N/A</v>
      </c>
      <c r="W5802" s="5">
        <f>ROUND(M5802,2)</f>
        <v>0.39</v>
      </c>
      <c r="X5802" s="5">
        <v>0.39</v>
      </c>
    </row>
    <row r="5803" spans="1:24" x14ac:dyDescent="0.25">
      <c r="A5803" t="s">
        <v>24</v>
      </c>
      <c r="B5803" t="s">
        <v>5821</v>
      </c>
      <c r="C5803" t="s">
        <v>4401</v>
      </c>
      <c r="D5803" t="s">
        <v>5785</v>
      </c>
      <c r="E5803" t="s">
        <v>569</v>
      </c>
      <c r="F5803" s="5">
        <v>0.37</v>
      </c>
      <c r="G5803" s="9">
        <v>0.1</v>
      </c>
      <c r="H5803" s="6">
        <f>G5803*100</f>
        <v>10</v>
      </c>
      <c r="I5803" t="s">
        <v>9716</v>
      </c>
      <c r="J5803" t="s">
        <v>10765</v>
      </c>
      <c r="K5803">
        <v>41</v>
      </c>
      <c r="L5803">
        <v>41</v>
      </c>
      <c r="M5803">
        <f>(F5803*(1+0.05))</f>
        <v>0.38850000000000001</v>
      </c>
      <c r="N5803">
        <f>IFERROR(ROUND(( (-1.208*LN(L5803) + 7.5474 + 4.6991*(2.71828^(-0.009*L5803)) + 0.0001*L5803*L5803 - 0.0432*L5803 + 4.7166)/3),2), " ")</f>
        <v>3.14</v>
      </c>
      <c r="O5803">
        <f>IFERROR(MAX(MIN(ROUND(N5803*(Q5803/P5803),2),4.5),1.9)," ")</f>
        <v>2.96</v>
      </c>
      <c r="P5803">
        <f>13.098*F5803^-1.237</f>
        <v>44.806338281983834</v>
      </c>
      <c r="Q5803">
        <f>13.098*M5803^-1.237</f>
        <v>42.182109086218873</v>
      </c>
      <c r="R5803" s="5">
        <f>IFERROR(ROUND(MAX(MIN((-105.4*LN(O5803) + 163.83),95),10),0)," ")</f>
        <v>49</v>
      </c>
      <c r="S5803" s="5" t="str">
        <f>IFERROR(CONCATENATE("(",R5803,",",ROUND((1.2*W5803),2),")")," ")</f>
        <v>(49,0.47)</v>
      </c>
      <c r="T5803">
        <f>R5803-L5803</f>
        <v>8</v>
      </c>
      <c r="U5803" s="7" t="str">
        <f>IF((AND(T5803=0,H5803&gt;=L5803)),"Don’t change bids","OK")</f>
        <v>OK</v>
      </c>
      <c r="V5803" t="e">
        <f>IF((MATCH(F5803,W5803,0)),"Same","Diff")</f>
        <v>#N/A</v>
      </c>
      <c r="W5803" s="5">
        <f>ROUND(M5803,2)</f>
        <v>0.39</v>
      </c>
      <c r="X5803" s="5">
        <v>0.39</v>
      </c>
    </row>
    <row r="5804" spans="1:24" x14ac:dyDescent="0.25">
      <c r="A5804" t="s">
        <v>24</v>
      </c>
      <c r="B5804" t="s">
        <v>5822</v>
      </c>
      <c r="C5804" t="s">
        <v>4401</v>
      </c>
      <c r="D5804" t="s">
        <v>5781</v>
      </c>
      <c r="E5804" t="s">
        <v>569</v>
      </c>
      <c r="F5804" s="5">
        <v>0.37</v>
      </c>
      <c r="G5804" s="9">
        <v>0.1</v>
      </c>
      <c r="H5804" s="6">
        <f>G5804*100</f>
        <v>10</v>
      </c>
      <c r="I5804" t="s">
        <v>9716</v>
      </c>
      <c r="J5804" t="s">
        <v>10765</v>
      </c>
      <c r="K5804">
        <v>41</v>
      </c>
      <c r="L5804">
        <v>41</v>
      </c>
      <c r="M5804">
        <f>(F5804*(1+0.05))</f>
        <v>0.38850000000000001</v>
      </c>
      <c r="N5804">
        <f>IFERROR(ROUND(( (-1.208*LN(L5804) + 7.5474 + 4.6991*(2.71828^(-0.009*L5804)) + 0.0001*L5804*L5804 - 0.0432*L5804 + 4.7166)/3),2), " ")</f>
        <v>3.14</v>
      </c>
      <c r="O5804">
        <f>IFERROR(MAX(MIN(ROUND(N5804*(Q5804/P5804),2),4.5),1.9)," ")</f>
        <v>2.96</v>
      </c>
      <c r="P5804">
        <f>13.098*F5804^-1.237</f>
        <v>44.806338281983834</v>
      </c>
      <c r="Q5804">
        <f>13.098*M5804^-1.237</f>
        <v>42.182109086218873</v>
      </c>
      <c r="R5804" s="5">
        <f>IFERROR(ROUND(MAX(MIN((-105.4*LN(O5804) + 163.83),95),10),0)," ")</f>
        <v>49</v>
      </c>
      <c r="S5804" s="5" t="str">
        <f>IFERROR(CONCATENATE("(",R5804,",",ROUND((1.2*W5804),2),")")," ")</f>
        <v>(49,0.47)</v>
      </c>
      <c r="T5804">
        <f>R5804-L5804</f>
        <v>8</v>
      </c>
      <c r="U5804" s="7" t="str">
        <f>IF((AND(T5804=0,H5804&gt;=L5804)),"Don’t change bids","OK")</f>
        <v>OK</v>
      </c>
      <c r="V5804" t="e">
        <f>IF((MATCH(F5804,W5804,0)),"Same","Diff")</f>
        <v>#N/A</v>
      </c>
      <c r="W5804" s="5">
        <f>ROUND(M5804,2)</f>
        <v>0.39</v>
      </c>
      <c r="X5804" s="5">
        <v>0.39</v>
      </c>
    </row>
    <row r="5805" spans="1:24" x14ac:dyDescent="0.25">
      <c r="A5805" t="s">
        <v>24</v>
      </c>
      <c r="B5805" t="s">
        <v>5823</v>
      </c>
      <c r="C5805" t="s">
        <v>4401</v>
      </c>
      <c r="D5805" t="s">
        <v>5785</v>
      </c>
      <c r="E5805" t="s">
        <v>569</v>
      </c>
      <c r="F5805" s="5">
        <v>0.37</v>
      </c>
      <c r="G5805" s="9">
        <v>0.1</v>
      </c>
      <c r="H5805" s="6">
        <f>G5805*100</f>
        <v>10</v>
      </c>
      <c r="I5805" t="s">
        <v>9716</v>
      </c>
      <c r="J5805" t="s">
        <v>10765</v>
      </c>
      <c r="K5805">
        <v>41</v>
      </c>
      <c r="L5805">
        <v>41</v>
      </c>
      <c r="M5805">
        <f>(F5805*(1+0.05))</f>
        <v>0.38850000000000001</v>
      </c>
      <c r="N5805">
        <f>IFERROR(ROUND(( (-1.208*LN(L5805) + 7.5474 + 4.6991*(2.71828^(-0.009*L5805)) + 0.0001*L5805*L5805 - 0.0432*L5805 + 4.7166)/3),2), " ")</f>
        <v>3.14</v>
      </c>
      <c r="O5805">
        <f>IFERROR(MAX(MIN(ROUND(N5805*(Q5805/P5805),2),4.5),1.9)," ")</f>
        <v>2.96</v>
      </c>
      <c r="P5805">
        <f>13.098*F5805^-1.237</f>
        <v>44.806338281983834</v>
      </c>
      <c r="Q5805">
        <f>13.098*M5805^-1.237</f>
        <v>42.182109086218873</v>
      </c>
      <c r="R5805" s="5">
        <f>IFERROR(ROUND(MAX(MIN((-105.4*LN(O5805) + 163.83),95),10),0)," ")</f>
        <v>49</v>
      </c>
      <c r="S5805" s="5" t="str">
        <f>IFERROR(CONCATENATE("(",R5805,",",ROUND((1.2*W5805),2),")")," ")</f>
        <v>(49,0.47)</v>
      </c>
      <c r="T5805">
        <f>R5805-L5805</f>
        <v>8</v>
      </c>
      <c r="U5805" s="7" t="str">
        <f>IF((AND(T5805=0,H5805&gt;=L5805)),"Don’t change bids","OK")</f>
        <v>OK</v>
      </c>
      <c r="V5805" t="e">
        <f>IF((MATCH(F5805,W5805,0)),"Same","Diff")</f>
        <v>#N/A</v>
      </c>
      <c r="W5805" s="5">
        <f>ROUND(M5805,2)</f>
        <v>0.39</v>
      </c>
      <c r="X5805" s="5">
        <v>0.39</v>
      </c>
    </row>
    <row r="5806" spans="1:24" x14ac:dyDescent="0.25">
      <c r="A5806" t="s">
        <v>24</v>
      </c>
      <c r="B5806" t="s">
        <v>5824</v>
      </c>
      <c r="C5806" t="s">
        <v>4401</v>
      </c>
      <c r="D5806" t="s">
        <v>5779</v>
      </c>
      <c r="E5806" t="s">
        <v>569</v>
      </c>
      <c r="F5806" s="5">
        <v>0.37</v>
      </c>
      <c r="G5806" s="9">
        <v>0.1</v>
      </c>
      <c r="H5806" s="6">
        <f>G5806*100</f>
        <v>10</v>
      </c>
      <c r="I5806" t="s">
        <v>9716</v>
      </c>
      <c r="J5806" t="s">
        <v>10765</v>
      </c>
      <c r="K5806">
        <v>41</v>
      </c>
      <c r="L5806">
        <v>41</v>
      </c>
      <c r="M5806">
        <f>(F5806*(1+0.05))</f>
        <v>0.38850000000000001</v>
      </c>
      <c r="N5806">
        <f>IFERROR(ROUND(( (-1.208*LN(L5806) + 7.5474 + 4.6991*(2.71828^(-0.009*L5806)) + 0.0001*L5806*L5806 - 0.0432*L5806 + 4.7166)/3),2), " ")</f>
        <v>3.14</v>
      </c>
      <c r="O5806">
        <f>IFERROR(MAX(MIN(ROUND(N5806*(Q5806/P5806),2),4.5),1.9)," ")</f>
        <v>2.96</v>
      </c>
      <c r="P5806">
        <f>13.098*F5806^-1.237</f>
        <v>44.806338281983834</v>
      </c>
      <c r="Q5806">
        <f>13.098*M5806^-1.237</f>
        <v>42.182109086218873</v>
      </c>
      <c r="R5806" s="5">
        <f>IFERROR(ROUND(MAX(MIN((-105.4*LN(O5806) + 163.83),95),10),0)," ")</f>
        <v>49</v>
      </c>
      <c r="S5806" s="5" t="str">
        <f>IFERROR(CONCATENATE("(",R5806,",",ROUND((1.2*W5806),2),")")," ")</f>
        <v>(49,0.47)</v>
      </c>
      <c r="T5806">
        <f>R5806-L5806</f>
        <v>8</v>
      </c>
      <c r="U5806" s="7" t="str">
        <f>IF((AND(T5806=0,H5806&gt;=L5806)),"Don’t change bids","OK")</f>
        <v>OK</v>
      </c>
      <c r="V5806" t="e">
        <f>IF((MATCH(F5806,W5806,0)),"Same","Diff")</f>
        <v>#N/A</v>
      </c>
      <c r="W5806" s="5">
        <f>ROUND(M5806,2)</f>
        <v>0.39</v>
      </c>
      <c r="X5806" s="5">
        <v>0.39</v>
      </c>
    </row>
    <row r="5807" spans="1:24" x14ac:dyDescent="0.25">
      <c r="A5807" t="s">
        <v>24</v>
      </c>
      <c r="B5807" t="s">
        <v>5825</v>
      </c>
      <c r="C5807" t="s">
        <v>4401</v>
      </c>
      <c r="D5807" t="s">
        <v>5785</v>
      </c>
      <c r="E5807" t="s">
        <v>569</v>
      </c>
      <c r="F5807" s="5">
        <v>0.37</v>
      </c>
      <c r="G5807" s="9">
        <v>0.1</v>
      </c>
      <c r="H5807" s="6">
        <f>G5807*100</f>
        <v>10</v>
      </c>
      <c r="I5807" t="s">
        <v>9716</v>
      </c>
      <c r="J5807" t="s">
        <v>10765</v>
      </c>
      <c r="K5807">
        <v>41</v>
      </c>
      <c r="L5807">
        <v>41</v>
      </c>
      <c r="M5807">
        <f>(F5807*(1+0.05))</f>
        <v>0.38850000000000001</v>
      </c>
      <c r="N5807">
        <f>IFERROR(ROUND(( (-1.208*LN(L5807) + 7.5474 + 4.6991*(2.71828^(-0.009*L5807)) + 0.0001*L5807*L5807 - 0.0432*L5807 + 4.7166)/3),2), " ")</f>
        <v>3.14</v>
      </c>
      <c r="O5807">
        <f>IFERROR(MAX(MIN(ROUND(N5807*(Q5807/P5807),2),4.5),1.9)," ")</f>
        <v>2.96</v>
      </c>
      <c r="P5807">
        <f>13.098*F5807^-1.237</f>
        <v>44.806338281983834</v>
      </c>
      <c r="Q5807">
        <f>13.098*M5807^-1.237</f>
        <v>42.182109086218873</v>
      </c>
      <c r="R5807" s="5">
        <f>IFERROR(ROUND(MAX(MIN((-105.4*LN(O5807) + 163.83),95),10),0)," ")</f>
        <v>49</v>
      </c>
      <c r="S5807" s="5" t="str">
        <f>IFERROR(CONCATENATE("(",R5807,",",ROUND((1.2*W5807),2),")")," ")</f>
        <v>(49,0.47)</v>
      </c>
      <c r="T5807">
        <f>R5807-L5807</f>
        <v>8</v>
      </c>
      <c r="U5807" s="7" t="str">
        <f>IF((AND(T5807=0,H5807&gt;=L5807)),"Don’t change bids","OK")</f>
        <v>OK</v>
      </c>
      <c r="V5807" t="e">
        <f>IF((MATCH(F5807,W5807,0)),"Same","Diff")</f>
        <v>#N/A</v>
      </c>
      <c r="W5807" s="5">
        <f>ROUND(M5807,2)</f>
        <v>0.39</v>
      </c>
      <c r="X5807" s="5">
        <v>0.39</v>
      </c>
    </row>
    <row r="5808" spans="1:24" x14ac:dyDescent="0.25">
      <c r="A5808" t="s">
        <v>24</v>
      </c>
      <c r="B5808" t="s">
        <v>5826</v>
      </c>
      <c r="C5808" t="s">
        <v>4401</v>
      </c>
      <c r="D5808" t="s">
        <v>5785</v>
      </c>
      <c r="E5808" t="s">
        <v>569</v>
      </c>
      <c r="F5808" s="5">
        <v>0.37</v>
      </c>
      <c r="G5808" s="9">
        <v>0.1</v>
      </c>
      <c r="H5808" s="6">
        <f>G5808*100</f>
        <v>10</v>
      </c>
      <c r="I5808" t="s">
        <v>9716</v>
      </c>
      <c r="J5808" t="s">
        <v>10765</v>
      </c>
      <c r="K5808">
        <v>41</v>
      </c>
      <c r="L5808">
        <v>41</v>
      </c>
      <c r="M5808">
        <f>(F5808*(1+0.05))</f>
        <v>0.38850000000000001</v>
      </c>
      <c r="N5808">
        <f>IFERROR(ROUND(( (-1.208*LN(L5808) + 7.5474 + 4.6991*(2.71828^(-0.009*L5808)) + 0.0001*L5808*L5808 - 0.0432*L5808 + 4.7166)/3),2), " ")</f>
        <v>3.14</v>
      </c>
      <c r="O5808">
        <f>IFERROR(MAX(MIN(ROUND(N5808*(Q5808/P5808),2),4.5),1.9)," ")</f>
        <v>2.96</v>
      </c>
      <c r="P5808">
        <f>13.098*F5808^-1.237</f>
        <v>44.806338281983834</v>
      </c>
      <c r="Q5808">
        <f>13.098*M5808^-1.237</f>
        <v>42.182109086218873</v>
      </c>
      <c r="R5808" s="5">
        <f>IFERROR(ROUND(MAX(MIN((-105.4*LN(O5808) + 163.83),95),10),0)," ")</f>
        <v>49</v>
      </c>
      <c r="S5808" s="5" t="str">
        <f>IFERROR(CONCATENATE("(",R5808,",",ROUND((1.2*W5808),2),")")," ")</f>
        <v>(49,0.47)</v>
      </c>
      <c r="T5808">
        <f>R5808-L5808</f>
        <v>8</v>
      </c>
      <c r="U5808" s="7" t="str">
        <f>IF((AND(T5808=0,H5808&gt;=L5808)),"Don’t change bids","OK")</f>
        <v>OK</v>
      </c>
      <c r="V5808" t="e">
        <f>IF((MATCH(F5808,W5808,0)),"Same","Diff")</f>
        <v>#N/A</v>
      </c>
      <c r="W5808" s="5">
        <f>ROUND(M5808,2)</f>
        <v>0.39</v>
      </c>
      <c r="X5808" s="5">
        <v>0.39</v>
      </c>
    </row>
    <row r="5809" spans="1:24" x14ac:dyDescent="0.25">
      <c r="A5809" t="s">
        <v>24</v>
      </c>
      <c r="B5809" t="s">
        <v>5827</v>
      </c>
      <c r="C5809" t="s">
        <v>4401</v>
      </c>
      <c r="D5809" t="s">
        <v>5785</v>
      </c>
      <c r="E5809" t="s">
        <v>569</v>
      </c>
      <c r="F5809" s="5">
        <v>0.37</v>
      </c>
      <c r="G5809" s="9">
        <v>0.1</v>
      </c>
      <c r="H5809" s="6">
        <f>G5809*100</f>
        <v>10</v>
      </c>
      <c r="I5809" t="s">
        <v>9716</v>
      </c>
      <c r="J5809" t="s">
        <v>10765</v>
      </c>
      <c r="K5809">
        <v>41</v>
      </c>
      <c r="L5809">
        <v>41</v>
      </c>
      <c r="M5809">
        <f>(F5809*(1+0.05))</f>
        <v>0.38850000000000001</v>
      </c>
      <c r="N5809">
        <f>IFERROR(ROUND(( (-1.208*LN(L5809) + 7.5474 + 4.6991*(2.71828^(-0.009*L5809)) + 0.0001*L5809*L5809 - 0.0432*L5809 + 4.7166)/3),2), " ")</f>
        <v>3.14</v>
      </c>
      <c r="O5809">
        <f>IFERROR(MAX(MIN(ROUND(N5809*(Q5809/P5809),2),4.5),1.9)," ")</f>
        <v>2.96</v>
      </c>
      <c r="P5809">
        <f>13.098*F5809^-1.237</f>
        <v>44.806338281983834</v>
      </c>
      <c r="Q5809">
        <f>13.098*M5809^-1.237</f>
        <v>42.182109086218873</v>
      </c>
      <c r="R5809" s="5">
        <f>IFERROR(ROUND(MAX(MIN((-105.4*LN(O5809) + 163.83),95),10),0)," ")</f>
        <v>49</v>
      </c>
      <c r="S5809" s="5" t="str">
        <f>IFERROR(CONCATENATE("(",R5809,",",ROUND((1.2*W5809),2),")")," ")</f>
        <v>(49,0.47)</v>
      </c>
      <c r="T5809">
        <f>R5809-L5809</f>
        <v>8</v>
      </c>
      <c r="U5809" s="7" t="str">
        <f>IF((AND(T5809=0,H5809&gt;=L5809)),"Don’t change bids","OK")</f>
        <v>OK</v>
      </c>
      <c r="V5809" t="e">
        <f>IF((MATCH(F5809,W5809,0)),"Same","Diff")</f>
        <v>#N/A</v>
      </c>
      <c r="W5809" s="5">
        <f>ROUND(M5809,2)</f>
        <v>0.39</v>
      </c>
      <c r="X5809" s="5">
        <v>0.39</v>
      </c>
    </row>
    <row r="5810" spans="1:24" x14ac:dyDescent="0.25">
      <c r="A5810" t="s">
        <v>24</v>
      </c>
      <c r="B5810" t="s">
        <v>5828</v>
      </c>
      <c r="C5810" t="s">
        <v>4401</v>
      </c>
      <c r="D5810" t="s">
        <v>5785</v>
      </c>
      <c r="E5810" t="s">
        <v>569</v>
      </c>
      <c r="F5810" s="5">
        <v>0.37</v>
      </c>
      <c r="G5810" s="9">
        <v>0.1</v>
      </c>
      <c r="H5810" s="6">
        <f>G5810*100</f>
        <v>10</v>
      </c>
      <c r="I5810" t="s">
        <v>9716</v>
      </c>
      <c r="J5810" t="s">
        <v>10765</v>
      </c>
      <c r="K5810">
        <v>41</v>
      </c>
      <c r="L5810">
        <v>41</v>
      </c>
      <c r="M5810">
        <f>(F5810*(1+0.05))</f>
        <v>0.38850000000000001</v>
      </c>
      <c r="N5810">
        <f>IFERROR(ROUND(( (-1.208*LN(L5810) + 7.5474 + 4.6991*(2.71828^(-0.009*L5810)) + 0.0001*L5810*L5810 - 0.0432*L5810 + 4.7166)/3),2), " ")</f>
        <v>3.14</v>
      </c>
      <c r="O5810">
        <f>IFERROR(MAX(MIN(ROUND(N5810*(Q5810/P5810),2),4.5),1.9)," ")</f>
        <v>2.96</v>
      </c>
      <c r="P5810">
        <f>13.098*F5810^-1.237</f>
        <v>44.806338281983834</v>
      </c>
      <c r="Q5810">
        <f>13.098*M5810^-1.237</f>
        <v>42.182109086218873</v>
      </c>
      <c r="R5810" s="5">
        <f>IFERROR(ROUND(MAX(MIN((-105.4*LN(O5810) + 163.83),95),10),0)," ")</f>
        <v>49</v>
      </c>
      <c r="S5810" s="5" t="str">
        <f>IFERROR(CONCATENATE("(",R5810,",",ROUND((1.2*W5810),2),")")," ")</f>
        <v>(49,0.47)</v>
      </c>
      <c r="T5810">
        <f>R5810-L5810</f>
        <v>8</v>
      </c>
      <c r="U5810" s="7" t="str">
        <f>IF((AND(T5810=0,H5810&gt;=L5810)),"Don’t change bids","OK")</f>
        <v>OK</v>
      </c>
      <c r="V5810" t="e">
        <f>IF((MATCH(F5810,W5810,0)),"Same","Diff")</f>
        <v>#N/A</v>
      </c>
      <c r="W5810" s="5">
        <f>ROUND(M5810,2)</f>
        <v>0.39</v>
      </c>
      <c r="X5810" s="5">
        <v>0.39</v>
      </c>
    </row>
    <row r="5811" spans="1:24" x14ac:dyDescent="0.25">
      <c r="A5811" t="s">
        <v>24</v>
      </c>
      <c r="B5811" t="s">
        <v>5829</v>
      </c>
      <c r="C5811" t="s">
        <v>4401</v>
      </c>
      <c r="D5811" t="s">
        <v>5785</v>
      </c>
      <c r="E5811" t="s">
        <v>569</v>
      </c>
      <c r="F5811" s="5">
        <v>0.37</v>
      </c>
      <c r="G5811" s="9">
        <v>0.1</v>
      </c>
      <c r="H5811" s="6">
        <f>G5811*100</f>
        <v>10</v>
      </c>
      <c r="I5811" t="s">
        <v>9716</v>
      </c>
      <c r="J5811" t="s">
        <v>10765</v>
      </c>
      <c r="K5811">
        <v>41</v>
      </c>
      <c r="L5811">
        <v>41</v>
      </c>
      <c r="M5811">
        <f>(F5811*(1+0.05))</f>
        <v>0.38850000000000001</v>
      </c>
      <c r="N5811">
        <f>IFERROR(ROUND(( (-1.208*LN(L5811) + 7.5474 + 4.6991*(2.71828^(-0.009*L5811)) + 0.0001*L5811*L5811 - 0.0432*L5811 + 4.7166)/3),2), " ")</f>
        <v>3.14</v>
      </c>
      <c r="O5811">
        <f>IFERROR(MAX(MIN(ROUND(N5811*(Q5811/P5811),2),4.5),1.9)," ")</f>
        <v>2.96</v>
      </c>
      <c r="P5811">
        <f>13.098*F5811^-1.237</f>
        <v>44.806338281983834</v>
      </c>
      <c r="Q5811">
        <f>13.098*M5811^-1.237</f>
        <v>42.182109086218873</v>
      </c>
      <c r="R5811" s="5">
        <f>IFERROR(ROUND(MAX(MIN((-105.4*LN(O5811) + 163.83),95),10),0)," ")</f>
        <v>49</v>
      </c>
      <c r="S5811" s="5" t="str">
        <f>IFERROR(CONCATENATE("(",R5811,",",ROUND((1.2*W5811),2),")")," ")</f>
        <v>(49,0.47)</v>
      </c>
      <c r="T5811">
        <f>R5811-L5811</f>
        <v>8</v>
      </c>
      <c r="U5811" s="7" t="str">
        <f>IF((AND(T5811=0,H5811&gt;=L5811)),"Don’t change bids","OK")</f>
        <v>OK</v>
      </c>
      <c r="V5811" t="e">
        <f>IF((MATCH(F5811,W5811,0)),"Same","Diff")</f>
        <v>#N/A</v>
      </c>
      <c r="W5811" s="5">
        <f>ROUND(M5811,2)</f>
        <v>0.39</v>
      </c>
      <c r="X5811" s="5">
        <v>0.39</v>
      </c>
    </row>
    <row r="5812" spans="1:24" x14ac:dyDescent="0.25">
      <c r="A5812" t="s">
        <v>24</v>
      </c>
      <c r="B5812" t="s">
        <v>5830</v>
      </c>
      <c r="C5812" t="s">
        <v>4401</v>
      </c>
      <c r="D5812" t="s">
        <v>5785</v>
      </c>
      <c r="E5812" t="s">
        <v>569</v>
      </c>
      <c r="F5812" s="5">
        <v>0.37</v>
      </c>
      <c r="G5812" s="9">
        <v>0.1</v>
      </c>
      <c r="H5812" s="6">
        <f>G5812*100</f>
        <v>10</v>
      </c>
      <c r="I5812" t="s">
        <v>9716</v>
      </c>
      <c r="J5812" t="s">
        <v>10765</v>
      </c>
      <c r="K5812">
        <v>41</v>
      </c>
      <c r="L5812">
        <v>41</v>
      </c>
      <c r="M5812">
        <f>(F5812*(1+0.05))</f>
        <v>0.38850000000000001</v>
      </c>
      <c r="N5812">
        <f>IFERROR(ROUND(( (-1.208*LN(L5812) + 7.5474 + 4.6991*(2.71828^(-0.009*L5812)) + 0.0001*L5812*L5812 - 0.0432*L5812 + 4.7166)/3),2), " ")</f>
        <v>3.14</v>
      </c>
      <c r="O5812">
        <f>IFERROR(MAX(MIN(ROUND(N5812*(Q5812/P5812),2),4.5),1.9)," ")</f>
        <v>2.96</v>
      </c>
      <c r="P5812">
        <f>13.098*F5812^-1.237</f>
        <v>44.806338281983834</v>
      </c>
      <c r="Q5812">
        <f>13.098*M5812^-1.237</f>
        <v>42.182109086218873</v>
      </c>
      <c r="R5812" s="5">
        <f>IFERROR(ROUND(MAX(MIN((-105.4*LN(O5812) + 163.83),95),10),0)," ")</f>
        <v>49</v>
      </c>
      <c r="S5812" s="5" t="str">
        <f>IFERROR(CONCATENATE("(",R5812,",",ROUND((1.2*W5812),2),")")," ")</f>
        <v>(49,0.47)</v>
      </c>
      <c r="T5812">
        <f>R5812-L5812</f>
        <v>8</v>
      </c>
      <c r="U5812" s="7" t="str">
        <f>IF((AND(T5812=0,H5812&gt;=L5812)),"Don’t change bids","OK")</f>
        <v>OK</v>
      </c>
      <c r="V5812" t="e">
        <f>IF((MATCH(F5812,W5812,0)),"Same","Diff")</f>
        <v>#N/A</v>
      </c>
      <c r="W5812" s="5">
        <f>ROUND(M5812,2)</f>
        <v>0.39</v>
      </c>
      <c r="X5812" s="5">
        <v>0.39</v>
      </c>
    </row>
    <row r="5813" spans="1:24" x14ac:dyDescent="0.25">
      <c r="A5813" t="s">
        <v>24</v>
      </c>
      <c r="B5813" t="s">
        <v>5831</v>
      </c>
      <c r="C5813" t="s">
        <v>4401</v>
      </c>
      <c r="D5813" t="s">
        <v>5832</v>
      </c>
      <c r="E5813" t="s">
        <v>569</v>
      </c>
      <c r="F5813" s="5">
        <v>0.37</v>
      </c>
      <c r="G5813" s="9">
        <v>0.1</v>
      </c>
      <c r="H5813" s="6">
        <f>G5813*100</f>
        <v>10</v>
      </c>
      <c r="I5813" t="s">
        <v>9716</v>
      </c>
      <c r="J5813" t="s">
        <v>10765</v>
      </c>
      <c r="K5813">
        <v>41</v>
      </c>
      <c r="L5813">
        <v>41</v>
      </c>
      <c r="M5813">
        <f>(F5813*(1+0.05))</f>
        <v>0.38850000000000001</v>
      </c>
      <c r="N5813">
        <f>IFERROR(ROUND(( (-1.208*LN(L5813) + 7.5474 + 4.6991*(2.71828^(-0.009*L5813)) + 0.0001*L5813*L5813 - 0.0432*L5813 + 4.7166)/3),2), " ")</f>
        <v>3.14</v>
      </c>
      <c r="O5813">
        <f>IFERROR(MAX(MIN(ROUND(N5813*(Q5813/P5813),2),4.5),1.9)," ")</f>
        <v>2.96</v>
      </c>
      <c r="P5813">
        <f>13.098*F5813^-1.237</f>
        <v>44.806338281983834</v>
      </c>
      <c r="Q5813">
        <f>13.098*M5813^-1.237</f>
        <v>42.182109086218873</v>
      </c>
      <c r="R5813" s="5">
        <f>IFERROR(ROUND(MAX(MIN((-105.4*LN(O5813) + 163.83),95),10),0)," ")</f>
        <v>49</v>
      </c>
      <c r="S5813" s="5" t="str">
        <f>IFERROR(CONCATENATE("(",R5813,",",ROUND((1.2*W5813),2),")")," ")</f>
        <v>(49,0.47)</v>
      </c>
      <c r="T5813">
        <f>R5813-L5813</f>
        <v>8</v>
      </c>
      <c r="U5813" s="7" t="str">
        <f>IF((AND(T5813=0,H5813&gt;=L5813)),"Don’t change bids","OK")</f>
        <v>OK</v>
      </c>
      <c r="V5813" t="e">
        <f>IF((MATCH(F5813,W5813,0)),"Same","Diff")</f>
        <v>#N/A</v>
      </c>
      <c r="W5813" s="5">
        <f>ROUND(M5813,2)</f>
        <v>0.39</v>
      </c>
      <c r="X5813" s="5">
        <v>0.39</v>
      </c>
    </row>
    <row r="5814" spans="1:24" x14ac:dyDescent="0.25">
      <c r="A5814" t="s">
        <v>24</v>
      </c>
      <c r="B5814" t="s">
        <v>5833</v>
      </c>
      <c r="C5814" t="s">
        <v>4401</v>
      </c>
      <c r="D5814" t="s">
        <v>5779</v>
      </c>
      <c r="E5814" t="s">
        <v>569</v>
      </c>
      <c r="F5814" s="5">
        <v>0.37</v>
      </c>
      <c r="G5814" s="9">
        <v>0.1</v>
      </c>
      <c r="H5814" s="6">
        <f>G5814*100</f>
        <v>10</v>
      </c>
      <c r="I5814" t="s">
        <v>9716</v>
      </c>
      <c r="J5814" t="s">
        <v>10765</v>
      </c>
      <c r="K5814">
        <v>41</v>
      </c>
      <c r="L5814">
        <v>41</v>
      </c>
      <c r="M5814">
        <f>(F5814*(1+0.05))</f>
        <v>0.38850000000000001</v>
      </c>
      <c r="N5814">
        <f>IFERROR(ROUND(( (-1.208*LN(L5814) + 7.5474 + 4.6991*(2.71828^(-0.009*L5814)) + 0.0001*L5814*L5814 - 0.0432*L5814 + 4.7166)/3),2), " ")</f>
        <v>3.14</v>
      </c>
      <c r="O5814">
        <f>IFERROR(MAX(MIN(ROUND(N5814*(Q5814/P5814),2),4.5),1.9)," ")</f>
        <v>2.96</v>
      </c>
      <c r="P5814">
        <f>13.098*F5814^-1.237</f>
        <v>44.806338281983834</v>
      </c>
      <c r="Q5814">
        <f>13.098*M5814^-1.237</f>
        <v>42.182109086218873</v>
      </c>
      <c r="R5814" s="5">
        <f>IFERROR(ROUND(MAX(MIN((-105.4*LN(O5814) + 163.83),95),10),0)," ")</f>
        <v>49</v>
      </c>
      <c r="S5814" s="5" t="str">
        <f>IFERROR(CONCATENATE("(",R5814,",",ROUND((1.2*W5814),2),")")," ")</f>
        <v>(49,0.47)</v>
      </c>
      <c r="T5814">
        <f>R5814-L5814</f>
        <v>8</v>
      </c>
      <c r="U5814" s="7" t="str">
        <f>IF((AND(T5814=0,H5814&gt;=L5814)),"Don’t change bids","OK")</f>
        <v>OK</v>
      </c>
      <c r="V5814" t="e">
        <f>IF((MATCH(F5814,W5814,0)),"Same","Diff")</f>
        <v>#N/A</v>
      </c>
      <c r="W5814" s="5">
        <f>ROUND(M5814,2)</f>
        <v>0.39</v>
      </c>
      <c r="X5814" s="5">
        <v>0.39</v>
      </c>
    </row>
    <row r="5815" spans="1:24" x14ac:dyDescent="0.25">
      <c r="A5815" t="s">
        <v>24</v>
      </c>
      <c r="B5815" t="s">
        <v>5834</v>
      </c>
      <c r="C5815" t="s">
        <v>4401</v>
      </c>
      <c r="D5815" t="s">
        <v>5779</v>
      </c>
      <c r="E5815" t="s">
        <v>569</v>
      </c>
      <c r="F5815" s="5">
        <v>0.37</v>
      </c>
      <c r="G5815" s="9">
        <v>0.1</v>
      </c>
      <c r="H5815" s="6">
        <f>G5815*100</f>
        <v>10</v>
      </c>
      <c r="I5815" t="s">
        <v>9716</v>
      </c>
      <c r="J5815" t="s">
        <v>10765</v>
      </c>
      <c r="K5815">
        <v>41</v>
      </c>
      <c r="L5815">
        <v>41</v>
      </c>
      <c r="M5815">
        <f>(F5815*(1+0.05))</f>
        <v>0.38850000000000001</v>
      </c>
      <c r="N5815">
        <f>IFERROR(ROUND(( (-1.208*LN(L5815) + 7.5474 + 4.6991*(2.71828^(-0.009*L5815)) + 0.0001*L5815*L5815 - 0.0432*L5815 + 4.7166)/3),2), " ")</f>
        <v>3.14</v>
      </c>
      <c r="O5815">
        <f>IFERROR(MAX(MIN(ROUND(N5815*(Q5815/P5815),2),4.5),1.9)," ")</f>
        <v>2.96</v>
      </c>
      <c r="P5815">
        <f>13.098*F5815^-1.237</f>
        <v>44.806338281983834</v>
      </c>
      <c r="Q5815">
        <f>13.098*M5815^-1.237</f>
        <v>42.182109086218873</v>
      </c>
      <c r="R5815" s="5">
        <f>IFERROR(ROUND(MAX(MIN((-105.4*LN(O5815) + 163.83),95),10),0)," ")</f>
        <v>49</v>
      </c>
      <c r="S5815" s="5" t="str">
        <f>IFERROR(CONCATENATE("(",R5815,",",ROUND((1.2*W5815),2),")")," ")</f>
        <v>(49,0.47)</v>
      </c>
      <c r="T5815">
        <f>R5815-L5815</f>
        <v>8</v>
      </c>
      <c r="U5815" s="7" t="str">
        <f>IF((AND(T5815=0,H5815&gt;=L5815)),"Don’t change bids","OK")</f>
        <v>OK</v>
      </c>
      <c r="V5815" t="e">
        <f>IF((MATCH(F5815,W5815,0)),"Same","Diff")</f>
        <v>#N/A</v>
      </c>
      <c r="W5815" s="5">
        <f>ROUND(M5815,2)</f>
        <v>0.39</v>
      </c>
      <c r="X5815" s="5">
        <v>0.39</v>
      </c>
    </row>
    <row r="5816" spans="1:24" x14ac:dyDescent="0.25">
      <c r="A5816" t="s">
        <v>24</v>
      </c>
      <c r="B5816" t="s">
        <v>5835</v>
      </c>
      <c r="C5816" t="s">
        <v>4401</v>
      </c>
      <c r="D5816" t="s">
        <v>5783</v>
      </c>
      <c r="E5816" t="s">
        <v>4376</v>
      </c>
      <c r="F5816" s="5">
        <v>0.28999999999999998</v>
      </c>
      <c r="G5816" s="9">
        <v>0.1</v>
      </c>
      <c r="H5816" s="6">
        <f>G5816*100</f>
        <v>10</v>
      </c>
      <c r="I5816" t="s">
        <v>10708</v>
      </c>
      <c r="J5816" t="s">
        <v>10765</v>
      </c>
      <c r="K5816">
        <v>41</v>
      </c>
      <c r="L5816">
        <v>41</v>
      </c>
      <c r="M5816">
        <f>(F5816*(1+0.05))</f>
        <v>0.30449999999999999</v>
      </c>
      <c r="N5816">
        <f>IFERROR(ROUND(( (-1.208*LN(L5816) + 7.5474 + 4.6991*(2.71828^(-0.009*L5816)) + 0.0001*L5816*L5816 - 0.0432*L5816 + 4.7166)/3),2), " ")</f>
        <v>3.14</v>
      </c>
      <c r="O5816">
        <f>IFERROR(MAX(MIN(ROUND(N5816*(Q5816/P5816),2),4.5),1.9)," ")</f>
        <v>2.96</v>
      </c>
      <c r="P5816">
        <f>13.098*F5816^-1.237</f>
        <v>60.564573424104211</v>
      </c>
      <c r="Q5816">
        <f>13.098*M5816^-1.237</f>
        <v>57.017411841554363</v>
      </c>
      <c r="R5816" s="5">
        <f>IFERROR(ROUND(MAX(MIN((-105.4*LN(O5816) + 163.83),95),10),0)," ")</f>
        <v>49</v>
      </c>
      <c r="S5816" s="5" t="str">
        <f>IFERROR(CONCATENATE("(",R5816,",",ROUND((1.2*W5816),2),")")," ")</f>
        <v>(49,0.36)</v>
      </c>
      <c r="T5816">
        <f>R5816-L5816</f>
        <v>8</v>
      </c>
      <c r="U5816" s="7" t="str">
        <f>IF((AND(T5816=0,H5816&gt;=L5816)),"Don’t change bids","OK")</f>
        <v>OK</v>
      </c>
      <c r="V5816" t="e">
        <f>IF((MATCH(F5816,W5816,0)),"Same","Diff")</f>
        <v>#N/A</v>
      </c>
      <c r="W5816" s="5">
        <f>ROUND(M5816,2)</f>
        <v>0.3</v>
      </c>
      <c r="X5816" s="5">
        <v>0.3</v>
      </c>
    </row>
    <row r="5817" spans="1:24" x14ac:dyDescent="0.25">
      <c r="A5817" t="s">
        <v>24</v>
      </c>
      <c r="B5817" t="s">
        <v>5836</v>
      </c>
      <c r="C5817" t="s">
        <v>4401</v>
      </c>
      <c r="D5817" t="s">
        <v>5785</v>
      </c>
      <c r="E5817" t="s">
        <v>569</v>
      </c>
      <c r="F5817" s="5">
        <v>0.37</v>
      </c>
      <c r="G5817" s="9">
        <v>0.1</v>
      </c>
      <c r="H5817" s="6">
        <f>G5817*100</f>
        <v>10</v>
      </c>
      <c r="I5817" t="s">
        <v>9716</v>
      </c>
      <c r="J5817" t="s">
        <v>10765</v>
      </c>
      <c r="K5817">
        <v>41</v>
      </c>
      <c r="L5817">
        <v>41</v>
      </c>
      <c r="M5817">
        <f>(F5817*(1+0.05))</f>
        <v>0.38850000000000001</v>
      </c>
      <c r="N5817">
        <f>IFERROR(ROUND(( (-1.208*LN(L5817) + 7.5474 + 4.6991*(2.71828^(-0.009*L5817)) + 0.0001*L5817*L5817 - 0.0432*L5817 + 4.7166)/3),2), " ")</f>
        <v>3.14</v>
      </c>
      <c r="O5817">
        <f>IFERROR(MAX(MIN(ROUND(N5817*(Q5817/P5817),2),4.5),1.9)," ")</f>
        <v>2.96</v>
      </c>
      <c r="P5817">
        <f>13.098*F5817^-1.237</f>
        <v>44.806338281983834</v>
      </c>
      <c r="Q5817">
        <f>13.098*M5817^-1.237</f>
        <v>42.182109086218873</v>
      </c>
      <c r="R5817" s="5">
        <f>IFERROR(ROUND(MAX(MIN((-105.4*LN(O5817) + 163.83),95),10),0)," ")</f>
        <v>49</v>
      </c>
      <c r="S5817" s="5" t="str">
        <f>IFERROR(CONCATENATE("(",R5817,",",ROUND((1.2*W5817),2),")")," ")</f>
        <v>(49,0.47)</v>
      </c>
      <c r="T5817">
        <f>R5817-L5817</f>
        <v>8</v>
      </c>
      <c r="U5817" s="7" t="str">
        <f>IF((AND(T5817=0,H5817&gt;=L5817)),"Don’t change bids","OK")</f>
        <v>OK</v>
      </c>
      <c r="V5817" t="e">
        <f>IF((MATCH(F5817,W5817,0)),"Same","Diff")</f>
        <v>#N/A</v>
      </c>
      <c r="W5817" s="5">
        <f>ROUND(M5817,2)</f>
        <v>0.39</v>
      </c>
      <c r="X5817" s="5">
        <v>0.39</v>
      </c>
    </row>
    <row r="5818" spans="1:24" x14ac:dyDescent="0.25">
      <c r="A5818" t="s">
        <v>24</v>
      </c>
      <c r="B5818" t="s">
        <v>5837</v>
      </c>
      <c r="C5818" t="s">
        <v>4401</v>
      </c>
      <c r="D5818" t="s">
        <v>5779</v>
      </c>
      <c r="E5818" t="s">
        <v>4979</v>
      </c>
      <c r="F5818" s="5">
        <v>0.28000000000000003</v>
      </c>
      <c r="G5818" s="9">
        <v>0.1</v>
      </c>
      <c r="H5818" s="6">
        <f>G5818*100</f>
        <v>10</v>
      </c>
      <c r="I5818" t="s">
        <v>10708</v>
      </c>
      <c r="J5818" t="s">
        <v>10765</v>
      </c>
      <c r="K5818">
        <v>41</v>
      </c>
      <c r="L5818">
        <v>41</v>
      </c>
      <c r="M5818">
        <f>(F5818*(1+0.05))</f>
        <v>0.29400000000000004</v>
      </c>
      <c r="N5818">
        <f>IFERROR(ROUND(( (-1.208*LN(L5818) + 7.5474 + 4.6991*(2.71828^(-0.009*L5818)) + 0.0001*L5818*L5818 - 0.0432*L5818 + 4.7166)/3),2), " ")</f>
        <v>3.14</v>
      </c>
      <c r="O5818">
        <f>IFERROR(MAX(MIN(ROUND(N5818*(Q5818/P5818),2),4.5),1.9)," ")</f>
        <v>2.96</v>
      </c>
      <c r="P5818">
        <f>13.098*F5818^-1.237</f>
        <v>63.251452247346812</v>
      </c>
      <c r="Q5818">
        <f>13.098*M5818^-1.237</f>
        <v>59.54692485174926</v>
      </c>
      <c r="R5818" s="5">
        <f>IFERROR(ROUND(MAX(MIN((-105.4*LN(O5818) + 163.83),95),10),0)," ")</f>
        <v>49</v>
      </c>
      <c r="S5818" s="5" t="str">
        <f>IFERROR(CONCATENATE("(",R5818,",",ROUND((1.2*W5818),2),")")," ")</f>
        <v>(49,0.35)</v>
      </c>
      <c r="T5818">
        <f>R5818-L5818</f>
        <v>8</v>
      </c>
      <c r="U5818" s="7" t="str">
        <f>IF((AND(T5818=0,H5818&gt;=L5818)),"Don’t change bids","OK")</f>
        <v>OK</v>
      </c>
      <c r="V5818" t="e">
        <f>IF((MATCH(F5818,W5818,0)),"Same","Diff")</f>
        <v>#N/A</v>
      </c>
      <c r="W5818" s="5">
        <f>ROUND(M5818,2)</f>
        <v>0.28999999999999998</v>
      </c>
      <c r="X5818" s="5">
        <v>0.28999999999999998</v>
      </c>
    </row>
    <row r="5819" spans="1:24" x14ac:dyDescent="0.25">
      <c r="A5819" t="s">
        <v>24</v>
      </c>
      <c r="B5819" t="s">
        <v>5838</v>
      </c>
      <c r="C5819" t="s">
        <v>4401</v>
      </c>
      <c r="D5819" t="s">
        <v>5785</v>
      </c>
      <c r="E5819" t="s">
        <v>569</v>
      </c>
      <c r="F5819" s="5">
        <v>0.37</v>
      </c>
      <c r="G5819" s="9">
        <v>0.1</v>
      </c>
      <c r="H5819" s="6">
        <f>G5819*100</f>
        <v>10</v>
      </c>
      <c r="I5819" t="s">
        <v>9716</v>
      </c>
      <c r="J5819" t="s">
        <v>10765</v>
      </c>
      <c r="K5819">
        <v>41</v>
      </c>
      <c r="L5819">
        <v>41</v>
      </c>
      <c r="M5819">
        <f>(F5819*(1+0.05))</f>
        <v>0.38850000000000001</v>
      </c>
      <c r="N5819">
        <f>IFERROR(ROUND(( (-1.208*LN(L5819) + 7.5474 + 4.6991*(2.71828^(-0.009*L5819)) + 0.0001*L5819*L5819 - 0.0432*L5819 + 4.7166)/3),2), " ")</f>
        <v>3.14</v>
      </c>
      <c r="O5819">
        <f>IFERROR(MAX(MIN(ROUND(N5819*(Q5819/P5819),2),4.5),1.9)," ")</f>
        <v>2.96</v>
      </c>
      <c r="P5819">
        <f>13.098*F5819^-1.237</f>
        <v>44.806338281983834</v>
      </c>
      <c r="Q5819">
        <f>13.098*M5819^-1.237</f>
        <v>42.182109086218873</v>
      </c>
      <c r="R5819" s="5">
        <f>IFERROR(ROUND(MAX(MIN((-105.4*LN(O5819) + 163.83),95),10),0)," ")</f>
        <v>49</v>
      </c>
      <c r="S5819" s="5" t="str">
        <f>IFERROR(CONCATENATE("(",R5819,",",ROUND((1.2*W5819),2),")")," ")</f>
        <v>(49,0.47)</v>
      </c>
      <c r="T5819">
        <f>R5819-L5819</f>
        <v>8</v>
      </c>
      <c r="U5819" s="7" t="str">
        <f>IF((AND(T5819=0,H5819&gt;=L5819)),"Don’t change bids","OK")</f>
        <v>OK</v>
      </c>
      <c r="V5819" t="e">
        <f>IF((MATCH(F5819,W5819,0)),"Same","Diff")</f>
        <v>#N/A</v>
      </c>
      <c r="W5819" s="5">
        <f>ROUND(M5819,2)</f>
        <v>0.39</v>
      </c>
      <c r="X5819" s="5">
        <v>0.39</v>
      </c>
    </row>
    <row r="5820" spans="1:24" x14ac:dyDescent="0.25">
      <c r="A5820" t="s">
        <v>24</v>
      </c>
      <c r="B5820" t="s">
        <v>5839</v>
      </c>
      <c r="C5820" t="s">
        <v>4401</v>
      </c>
      <c r="D5820" t="s">
        <v>5785</v>
      </c>
      <c r="E5820" t="s">
        <v>569</v>
      </c>
      <c r="F5820" s="5">
        <v>0.37</v>
      </c>
      <c r="G5820" s="9">
        <v>0.1</v>
      </c>
      <c r="H5820" s="6">
        <f>G5820*100</f>
        <v>10</v>
      </c>
      <c r="I5820" t="s">
        <v>9716</v>
      </c>
      <c r="J5820" t="s">
        <v>10765</v>
      </c>
      <c r="K5820">
        <v>41</v>
      </c>
      <c r="L5820">
        <v>41</v>
      </c>
      <c r="M5820">
        <f>(F5820*(1+0.05))</f>
        <v>0.38850000000000001</v>
      </c>
      <c r="N5820">
        <f>IFERROR(ROUND(( (-1.208*LN(L5820) + 7.5474 + 4.6991*(2.71828^(-0.009*L5820)) + 0.0001*L5820*L5820 - 0.0432*L5820 + 4.7166)/3),2), " ")</f>
        <v>3.14</v>
      </c>
      <c r="O5820">
        <f>IFERROR(MAX(MIN(ROUND(N5820*(Q5820/P5820),2),4.5),1.9)," ")</f>
        <v>2.96</v>
      </c>
      <c r="P5820">
        <f>13.098*F5820^-1.237</f>
        <v>44.806338281983834</v>
      </c>
      <c r="Q5820">
        <f>13.098*M5820^-1.237</f>
        <v>42.182109086218873</v>
      </c>
      <c r="R5820" s="5">
        <f>IFERROR(ROUND(MAX(MIN((-105.4*LN(O5820) + 163.83),95),10),0)," ")</f>
        <v>49</v>
      </c>
      <c r="S5820" s="5" t="str">
        <f>IFERROR(CONCATENATE("(",R5820,",",ROUND((1.2*W5820),2),")")," ")</f>
        <v>(49,0.47)</v>
      </c>
      <c r="T5820">
        <f>R5820-L5820</f>
        <v>8</v>
      </c>
      <c r="U5820" s="7" t="str">
        <f>IF((AND(T5820=0,H5820&gt;=L5820)),"Don’t change bids","OK")</f>
        <v>OK</v>
      </c>
      <c r="V5820" t="e">
        <f>IF((MATCH(F5820,W5820,0)),"Same","Diff")</f>
        <v>#N/A</v>
      </c>
      <c r="W5820" s="5">
        <f>ROUND(M5820,2)</f>
        <v>0.39</v>
      </c>
      <c r="X5820" s="5">
        <v>0.39</v>
      </c>
    </row>
    <row r="5821" spans="1:24" x14ac:dyDescent="0.25">
      <c r="A5821" t="s">
        <v>24</v>
      </c>
      <c r="B5821" t="s">
        <v>5840</v>
      </c>
      <c r="C5821" t="s">
        <v>4401</v>
      </c>
      <c r="D5821" t="s">
        <v>5785</v>
      </c>
      <c r="E5821" t="s">
        <v>569</v>
      </c>
      <c r="F5821" s="5">
        <v>0.37</v>
      </c>
      <c r="G5821" s="9">
        <v>0.1</v>
      </c>
      <c r="H5821" s="6">
        <f>G5821*100</f>
        <v>10</v>
      </c>
      <c r="I5821" t="s">
        <v>9716</v>
      </c>
      <c r="J5821" t="s">
        <v>10765</v>
      </c>
      <c r="K5821">
        <v>41</v>
      </c>
      <c r="L5821">
        <v>41</v>
      </c>
      <c r="M5821">
        <f>(F5821*(1+0.05))</f>
        <v>0.38850000000000001</v>
      </c>
      <c r="N5821">
        <f>IFERROR(ROUND(( (-1.208*LN(L5821) + 7.5474 + 4.6991*(2.71828^(-0.009*L5821)) + 0.0001*L5821*L5821 - 0.0432*L5821 + 4.7166)/3),2), " ")</f>
        <v>3.14</v>
      </c>
      <c r="O5821">
        <f>IFERROR(MAX(MIN(ROUND(N5821*(Q5821/P5821),2),4.5),1.9)," ")</f>
        <v>2.96</v>
      </c>
      <c r="P5821">
        <f>13.098*F5821^-1.237</f>
        <v>44.806338281983834</v>
      </c>
      <c r="Q5821">
        <f>13.098*M5821^-1.237</f>
        <v>42.182109086218873</v>
      </c>
      <c r="R5821" s="5">
        <f>IFERROR(ROUND(MAX(MIN((-105.4*LN(O5821) + 163.83),95),10),0)," ")</f>
        <v>49</v>
      </c>
      <c r="S5821" s="5" t="str">
        <f>IFERROR(CONCATENATE("(",R5821,",",ROUND((1.2*W5821),2),")")," ")</f>
        <v>(49,0.47)</v>
      </c>
      <c r="T5821">
        <f>R5821-L5821</f>
        <v>8</v>
      </c>
      <c r="U5821" s="7" t="str">
        <f>IF((AND(T5821=0,H5821&gt;=L5821)),"Don’t change bids","OK")</f>
        <v>OK</v>
      </c>
      <c r="V5821" t="e">
        <f>IF((MATCH(F5821,W5821,0)),"Same","Diff")</f>
        <v>#N/A</v>
      </c>
      <c r="W5821" s="5">
        <f>ROUND(M5821,2)</f>
        <v>0.39</v>
      </c>
      <c r="X5821" s="5">
        <v>0.39</v>
      </c>
    </row>
    <row r="5822" spans="1:24" x14ac:dyDescent="0.25">
      <c r="A5822" t="s">
        <v>24</v>
      </c>
      <c r="B5822" t="s">
        <v>5841</v>
      </c>
      <c r="C5822" t="s">
        <v>4401</v>
      </c>
      <c r="D5822" t="s">
        <v>5785</v>
      </c>
      <c r="E5822" t="s">
        <v>569</v>
      </c>
      <c r="F5822" s="5">
        <v>0.37</v>
      </c>
      <c r="G5822" s="9">
        <v>0.1</v>
      </c>
      <c r="H5822" s="6">
        <f>G5822*100</f>
        <v>10</v>
      </c>
      <c r="I5822" t="s">
        <v>9716</v>
      </c>
      <c r="J5822" t="s">
        <v>10765</v>
      </c>
      <c r="K5822">
        <v>41</v>
      </c>
      <c r="L5822">
        <v>41</v>
      </c>
      <c r="M5822">
        <f>(F5822*(1+0.05))</f>
        <v>0.38850000000000001</v>
      </c>
      <c r="N5822">
        <f>IFERROR(ROUND(( (-1.208*LN(L5822) + 7.5474 + 4.6991*(2.71828^(-0.009*L5822)) + 0.0001*L5822*L5822 - 0.0432*L5822 + 4.7166)/3),2), " ")</f>
        <v>3.14</v>
      </c>
      <c r="O5822">
        <f>IFERROR(MAX(MIN(ROUND(N5822*(Q5822/P5822),2),4.5),1.9)," ")</f>
        <v>2.96</v>
      </c>
      <c r="P5822">
        <f>13.098*F5822^-1.237</f>
        <v>44.806338281983834</v>
      </c>
      <c r="Q5822">
        <f>13.098*M5822^-1.237</f>
        <v>42.182109086218873</v>
      </c>
      <c r="R5822" s="5">
        <f>IFERROR(ROUND(MAX(MIN((-105.4*LN(O5822) + 163.83),95),10),0)," ")</f>
        <v>49</v>
      </c>
      <c r="S5822" s="5" t="str">
        <f>IFERROR(CONCATENATE("(",R5822,",",ROUND((1.2*W5822),2),")")," ")</f>
        <v>(49,0.47)</v>
      </c>
      <c r="T5822">
        <f>R5822-L5822</f>
        <v>8</v>
      </c>
      <c r="U5822" s="7" t="str">
        <f>IF((AND(T5822=0,H5822&gt;=L5822)),"Don’t change bids","OK")</f>
        <v>OK</v>
      </c>
      <c r="V5822" t="e">
        <f>IF((MATCH(F5822,W5822,0)),"Same","Diff")</f>
        <v>#N/A</v>
      </c>
      <c r="W5822" s="5">
        <f>ROUND(M5822,2)</f>
        <v>0.39</v>
      </c>
      <c r="X5822" s="5">
        <v>0.39</v>
      </c>
    </row>
    <row r="5823" spans="1:24" x14ac:dyDescent="0.25">
      <c r="A5823" t="s">
        <v>24</v>
      </c>
      <c r="B5823" t="s">
        <v>5842</v>
      </c>
      <c r="C5823" t="s">
        <v>4401</v>
      </c>
      <c r="D5823" t="s">
        <v>5783</v>
      </c>
      <c r="E5823" t="s">
        <v>569</v>
      </c>
      <c r="F5823" s="5">
        <v>0.37</v>
      </c>
      <c r="G5823" s="9">
        <v>0.1</v>
      </c>
      <c r="H5823" s="6">
        <f>G5823*100</f>
        <v>10</v>
      </c>
      <c r="I5823" t="s">
        <v>9716</v>
      </c>
      <c r="J5823" t="s">
        <v>10765</v>
      </c>
      <c r="K5823">
        <v>41</v>
      </c>
      <c r="L5823">
        <v>41</v>
      </c>
      <c r="M5823">
        <f>(F5823*(1+0.05))</f>
        <v>0.38850000000000001</v>
      </c>
      <c r="N5823">
        <f>IFERROR(ROUND(( (-1.208*LN(L5823) + 7.5474 + 4.6991*(2.71828^(-0.009*L5823)) + 0.0001*L5823*L5823 - 0.0432*L5823 + 4.7166)/3),2), " ")</f>
        <v>3.14</v>
      </c>
      <c r="O5823">
        <f>IFERROR(MAX(MIN(ROUND(N5823*(Q5823/P5823),2),4.5),1.9)," ")</f>
        <v>2.96</v>
      </c>
      <c r="P5823">
        <f>13.098*F5823^-1.237</f>
        <v>44.806338281983834</v>
      </c>
      <c r="Q5823">
        <f>13.098*M5823^-1.237</f>
        <v>42.182109086218873</v>
      </c>
      <c r="R5823" s="5">
        <f>IFERROR(ROUND(MAX(MIN((-105.4*LN(O5823) + 163.83),95),10),0)," ")</f>
        <v>49</v>
      </c>
      <c r="S5823" s="5" t="str">
        <f>IFERROR(CONCATENATE("(",R5823,",",ROUND((1.2*W5823),2),")")," ")</f>
        <v>(49,0.47)</v>
      </c>
      <c r="T5823">
        <f>R5823-L5823</f>
        <v>8</v>
      </c>
      <c r="U5823" s="7" t="str">
        <f>IF((AND(T5823=0,H5823&gt;=L5823)),"Don’t change bids","OK")</f>
        <v>OK</v>
      </c>
      <c r="V5823" t="e">
        <f>IF((MATCH(F5823,W5823,0)),"Same","Diff")</f>
        <v>#N/A</v>
      </c>
      <c r="W5823" s="5">
        <f>ROUND(M5823,2)</f>
        <v>0.39</v>
      </c>
      <c r="X5823" s="5">
        <v>0.39</v>
      </c>
    </row>
    <row r="5824" spans="1:24" x14ac:dyDescent="0.25">
      <c r="A5824" t="s">
        <v>24</v>
      </c>
      <c r="B5824" t="s">
        <v>5843</v>
      </c>
      <c r="C5824" t="s">
        <v>4401</v>
      </c>
      <c r="D5824" t="s">
        <v>5785</v>
      </c>
      <c r="E5824" t="s">
        <v>569</v>
      </c>
      <c r="F5824" s="5">
        <v>0.37</v>
      </c>
      <c r="G5824" s="9">
        <v>0.1</v>
      </c>
      <c r="H5824" s="6">
        <f>G5824*100</f>
        <v>10</v>
      </c>
      <c r="I5824" t="s">
        <v>9716</v>
      </c>
      <c r="J5824" t="s">
        <v>10765</v>
      </c>
      <c r="K5824">
        <v>41</v>
      </c>
      <c r="L5824">
        <v>41</v>
      </c>
      <c r="M5824">
        <f>(F5824*(1+0.05))</f>
        <v>0.38850000000000001</v>
      </c>
      <c r="N5824">
        <f>IFERROR(ROUND(( (-1.208*LN(L5824) + 7.5474 + 4.6991*(2.71828^(-0.009*L5824)) + 0.0001*L5824*L5824 - 0.0432*L5824 + 4.7166)/3),2), " ")</f>
        <v>3.14</v>
      </c>
      <c r="O5824">
        <f>IFERROR(MAX(MIN(ROUND(N5824*(Q5824/P5824),2),4.5),1.9)," ")</f>
        <v>2.96</v>
      </c>
      <c r="P5824">
        <f>13.098*F5824^-1.237</f>
        <v>44.806338281983834</v>
      </c>
      <c r="Q5824">
        <f>13.098*M5824^-1.237</f>
        <v>42.182109086218873</v>
      </c>
      <c r="R5824" s="5">
        <f>IFERROR(ROUND(MAX(MIN((-105.4*LN(O5824) + 163.83),95),10),0)," ")</f>
        <v>49</v>
      </c>
      <c r="S5824" s="5" t="str">
        <f>IFERROR(CONCATENATE("(",R5824,",",ROUND((1.2*W5824),2),")")," ")</f>
        <v>(49,0.47)</v>
      </c>
      <c r="T5824">
        <f>R5824-L5824</f>
        <v>8</v>
      </c>
      <c r="U5824" s="7" t="str">
        <f>IF((AND(T5824=0,H5824&gt;=L5824)),"Don’t change bids","OK")</f>
        <v>OK</v>
      </c>
      <c r="V5824" t="e">
        <f>IF((MATCH(F5824,W5824,0)),"Same","Diff")</f>
        <v>#N/A</v>
      </c>
      <c r="W5824" s="5">
        <f>ROUND(M5824,2)</f>
        <v>0.39</v>
      </c>
      <c r="X5824" s="5">
        <v>0.39</v>
      </c>
    </row>
    <row r="5825" spans="1:24" x14ac:dyDescent="0.25">
      <c r="A5825" t="s">
        <v>24</v>
      </c>
      <c r="B5825" t="s">
        <v>5844</v>
      </c>
      <c r="C5825" t="s">
        <v>4401</v>
      </c>
      <c r="D5825" t="s">
        <v>5785</v>
      </c>
      <c r="E5825" t="s">
        <v>569</v>
      </c>
      <c r="F5825" s="5">
        <v>0.37</v>
      </c>
      <c r="G5825" s="9">
        <v>0.1</v>
      </c>
      <c r="H5825" s="6">
        <f>G5825*100</f>
        <v>10</v>
      </c>
      <c r="I5825" t="s">
        <v>9716</v>
      </c>
      <c r="J5825" t="s">
        <v>10765</v>
      </c>
      <c r="K5825">
        <v>41</v>
      </c>
      <c r="L5825">
        <v>41</v>
      </c>
      <c r="M5825">
        <f>(F5825*(1+0.05))</f>
        <v>0.38850000000000001</v>
      </c>
      <c r="N5825">
        <f>IFERROR(ROUND(( (-1.208*LN(L5825) + 7.5474 + 4.6991*(2.71828^(-0.009*L5825)) + 0.0001*L5825*L5825 - 0.0432*L5825 + 4.7166)/3),2), " ")</f>
        <v>3.14</v>
      </c>
      <c r="O5825">
        <f>IFERROR(MAX(MIN(ROUND(N5825*(Q5825/P5825),2),4.5),1.9)," ")</f>
        <v>2.96</v>
      </c>
      <c r="P5825">
        <f>13.098*F5825^-1.237</f>
        <v>44.806338281983834</v>
      </c>
      <c r="Q5825">
        <f>13.098*M5825^-1.237</f>
        <v>42.182109086218873</v>
      </c>
      <c r="R5825" s="5">
        <f>IFERROR(ROUND(MAX(MIN((-105.4*LN(O5825) + 163.83),95),10),0)," ")</f>
        <v>49</v>
      </c>
      <c r="S5825" s="5" t="str">
        <f>IFERROR(CONCATENATE("(",R5825,",",ROUND((1.2*W5825),2),")")," ")</f>
        <v>(49,0.47)</v>
      </c>
      <c r="T5825">
        <f>R5825-L5825</f>
        <v>8</v>
      </c>
      <c r="U5825" s="7" t="str">
        <f>IF((AND(T5825=0,H5825&gt;=L5825)),"Don’t change bids","OK")</f>
        <v>OK</v>
      </c>
      <c r="V5825" t="e">
        <f>IF((MATCH(F5825,W5825,0)),"Same","Diff")</f>
        <v>#N/A</v>
      </c>
      <c r="W5825" s="5">
        <f>ROUND(M5825,2)</f>
        <v>0.39</v>
      </c>
      <c r="X5825" s="5">
        <v>0.39</v>
      </c>
    </row>
    <row r="5826" spans="1:24" x14ac:dyDescent="0.25">
      <c r="A5826" t="s">
        <v>24</v>
      </c>
      <c r="B5826" t="s">
        <v>5845</v>
      </c>
      <c r="C5826" t="s">
        <v>4401</v>
      </c>
      <c r="D5826" t="s">
        <v>5785</v>
      </c>
      <c r="E5826" t="s">
        <v>569</v>
      </c>
      <c r="F5826" s="5">
        <v>0.37</v>
      </c>
      <c r="G5826" s="9">
        <v>0.1</v>
      </c>
      <c r="H5826" s="6">
        <f>G5826*100</f>
        <v>10</v>
      </c>
      <c r="I5826" t="s">
        <v>9716</v>
      </c>
      <c r="J5826" t="s">
        <v>10765</v>
      </c>
      <c r="K5826">
        <v>41</v>
      </c>
      <c r="L5826">
        <v>41</v>
      </c>
      <c r="M5826">
        <f>(F5826*(1+0.05))</f>
        <v>0.38850000000000001</v>
      </c>
      <c r="N5826">
        <f>IFERROR(ROUND(( (-1.208*LN(L5826) + 7.5474 + 4.6991*(2.71828^(-0.009*L5826)) + 0.0001*L5826*L5826 - 0.0432*L5826 + 4.7166)/3),2), " ")</f>
        <v>3.14</v>
      </c>
      <c r="O5826">
        <f>IFERROR(MAX(MIN(ROUND(N5826*(Q5826/P5826),2),4.5),1.9)," ")</f>
        <v>2.96</v>
      </c>
      <c r="P5826">
        <f>13.098*F5826^-1.237</f>
        <v>44.806338281983834</v>
      </c>
      <c r="Q5826">
        <f>13.098*M5826^-1.237</f>
        <v>42.182109086218873</v>
      </c>
      <c r="R5826" s="5">
        <f>IFERROR(ROUND(MAX(MIN((-105.4*LN(O5826) + 163.83),95),10),0)," ")</f>
        <v>49</v>
      </c>
      <c r="S5826" s="5" t="str">
        <f>IFERROR(CONCATENATE("(",R5826,",",ROUND((1.2*W5826),2),")")," ")</f>
        <v>(49,0.47)</v>
      </c>
      <c r="T5826">
        <f>R5826-L5826</f>
        <v>8</v>
      </c>
      <c r="U5826" s="7" t="str">
        <f>IF((AND(T5826=0,H5826&gt;=L5826)),"Don’t change bids","OK")</f>
        <v>OK</v>
      </c>
      <c r="V5826" t="e">
        <f>IF((MATCH(F5826,W5826,0)),"Same","Diff")</f>
        <v>#N/A</v>
      </c>
      <c r="W5826" s="5">
        <f>ROUND(M5826,2)</f>
        <v>0.39</v>
      </c>
      <c r="X5826" s="5">
        <v>0.39</v>
      </c>
    </row>
    <row r="5827" spans="1:24" x14ac:dyDescent="0.25">
      <c r="A5827" t="s">
        <v>24</v>
      </c>
      <c r="B5827" t="s">
        <v>5846</v>
      </c>
      <c r="C5827" t="s">
        <v>4401</v>
      </c>
      <c r="D5827" t="s">
        <v>5785</v>
      </c>
      <c r="E5827" t="s">
        <v>569</v>
      </c>
      <c r="F5827" s="5">
        <v>0.37</v>
      </c>
      <c r="G5827" s="9">
        <v>0.1</v>
      </c>
      <c r="H5827" s="6">
        <f>G5827*100</f>
        <v>10</v>
      </c>
      <c r="I5827" t="s">
        <v>9716</v>
      </c>
      <c r="J5827" t="s">
        <v>10765</v>
      </c>
      <c r="K5827">
        <v>41</v>
      </c>
      <c r="L5827">
        <v>41</v>
      </c>
      <c r="M5827">
        <f>(F5827*(1+0.05))</f>
        <v>0.38850000000000001</v>
      </c>
      <c r="N5827">
        <f>IFERROR(ROUND(( (-1.208*LN(L5827) + 7.5474 + 4.6991*(2.71828^(-0.009*L5827)) + 0.0001*L5827*L5827 - 0.0432*L5827 + 4.7166)/3),2), " ")</f>
        <v>3.14</v>
      </c>
      <c r="O5827">
        <f>IFERROR(MAX(MIN(ROUND(N5827*(Q5827/P5827),2),4.5),1.9)," ")</f>
        <v>2.96</v>
      </c>
      <c r="P5827">
        <f>13.098*F5827^-1.237</f>
        <v>44.806338281983834</v>
      </c>
      <c r="Q5827">
        <f>13.098*M5827^-1.237</f>
        <v>42.182109086218873</v>
      </c>
      <c r="R5827" s="5">
        <f>IFERROR(ROUND(MAX(MIN((-105.4*LN(O5827) + 163.83),95),10),0)," ")</f>
        <v>49</v>
      </c>
      <c r="S5827" s="5" t="str">
        <f>IFERROR(CONCATENATE("(",R5827,",",ROUND((1.2*W5827),2),")")," ")</f>
        <v>(49,0.47)</v>
      </c>
      <c r="T5827">
        <f>R5827-L5827</f>
        <v>8</v>
      </c>
      <c r="U5827" s="7" t="str">
        <f>IF((AND(T5827=0,H5827&gt;=L5827)),"Don’t change bids","OK")</f>
        <v>OK</v>
      </c>
      <c r="V5827" t="e">
        <f>IF((MATCH(F5827,W5827,0)),"Same","Diff")</f>
        <v>#N/A</v>
      </c>
      <c r="W5827" s="5">
        <f>ROUND(M5827,2)</f>
        <v>0.39</v>
      </c>
      <c r="X5827" s="5">
        <v>0.39</v>
      </c>
    </row>
    <row r="5828" spans="1:24" x14ac:dyDescent="0.25">
      <c r="A5828" t="s">
        <v>24</v>
      </c>
      <c r="B5828" t="s">
        <v>5847</v>
      </c>
      <c r="C5828" t="s">
        <v>4401</v>
      </c>
      <c r="D5828" t="s">
        <v>5785</v>
      </c>
      <c r="E5828" t="s">
        <v>569</v>
      </c>
      <c r="F5828" s="5">
        <v>0.37</v>
      </c>
      <c r="G5828" s="9">
        <v>0.1</v>
      </c>
      <c r="H5828" s="6">
        <f>G5828*100</f>
        <v>10</v>
      </c>
      <c r="I5828" t="s">
        <v>9716</v>
      </c>
      <c r="J5828" t="s">
        <v>10765</v>
      </c>
      <c r="K5828">
        <v>41</v>
      </c>
      <c r="L5828">
        <v>41</v>
      </c>
      <c r="M5828">
        <f>(F5828*(1+0.05))</f>
        <v>0.38850000000000001</v>
      </c>
      <c r="N5828">
        <f>IFERROR(ROUND(( (-1.208*LN(L5828) + 7.5474 + 4.6991*(2.71828^(-0.009*L5828)) + 0.0001*L5828*L5828 - 0.0432*L5828 + 4.7166)/3),2), " ")</f>
        <v>3.14</v>
      </c>
      <c r="O5828">
        <f>IFERROR(MAX(MIN(ROUND(N5828*(Q5828/P5828),2),4.5),1.9)," ")</f>
        <v>2.96</v>
      </c>
      <c r="P5828">
        <f>13.098*F5828^-1.237</f>
        <v>44.806338281983834</v>
      </c>
      <c r="Q5828">
        <f>13.098*M5828^-1.237</f>
        <v>42.182109086218873</v>
      </c>
      <c r="R5828" s="5">
        <f>IFERROR(ROUND(MAX(MIN((-105.4*LN(O5828) + 163.83),95),10),0)," ")</f>
        <v>49</v>
      </c>
      <c r="S5828" s="5" t="str">
        <f>IFERROR(CONCATENATE("(",R5828,",",ROUND((1.2*W5828),2),")")," ")</f>
        <v>(49,0.47)</v>
      </c>
      <c r="T5828">
        <f>R5828-L5828</f>
        <v>8</v>
      </c>
      <c r="U5828" s="7" t="str">
        <f>IF((AND(T5828=0,H5828&gt;=L5828)),"Don’t change bids","OK")</f>
        <v>OK</v>
      </c>
      <c r="V5828" t="e">
        <f>IF((MATCH(F5828,W5828,0)),"Same","Diff")</f>
        <v>#N/A</v>
      </c>
      <c r="W5828" s="5">
        <f>ROUND(M5828,2)</f>
        <v>0.39</v>
      </c>
      <c r="X5828" s="5">
        <v>0.39</v>
      </c>
    </row>
    <row r="5829" spans="1:24" x14ac:dyDescent="0.25">
      <c r="A5829" t="s">
        <v>24</v>
      </c>
      <c r="B5829" t="s">
        <v>5848</v>
      </c>
      <c r="C5829" t="s">
        <v>4401</v>
      </c>
      <c r="D5829" t="s">
        <v>5779</v>
      </c>
      <c r="E5829" t="s">
        <v>569</v>
      </c>
      <c r="F5829" s="5">
        <v>0.37</v>
      </c>
      <c r="G5829" s="9">
        <v>0.1</v>
      </c>
      <c r="H5829" s="6">
        <f>G5829*100</f>
        <v>10</v>
      </c>
      <c r="I5829" t="s">
        <v>9716</v>
      </c>
      <c r="J5829" t="s">
        <v>10765</v>
      </c>
      <c r="K5829">
        <v>41</v>
      </c>
      <c r="L5829">
        <v>41</v>
      </c>
      <c r="M5829">
        <f>(F5829*(1+0.05))</f>
        <v>0.38850000000000001</v>
      </c>
      <c r="N5829">
        <f>IFERROR(ROUND(( (-1.208*LN(L5829) + 7.5474 + 4.6991*(2.71828^(-0.009*L5829)) + 0.0001*L5829*L5829 - 0.0432*L5829 + 4.7166)/3),2), " ")</f>
        <v>3.14</v>
      </c>
      <c r="O5829">
        <f>IFERROR(MAX(MIN(ROUND(N5829*(Q5829/P5829),2),4.5),1.9)," ")</f>
        <v>2.96</v>
      </c>
      <c r="P5829">
        <f>13.098*F5829^-1.237</f>
        <v>44.806338281983834</v>
      </c>
      <c r="Q5829">
        <f>13.098*M5829^-1.237</f>
        <v>42.182109086218873</v>
      </c>
      <c r="R5829" s="5">
        <f>IFERROR(ROUND(MAX(MIN((-105.4*LN(O5829) + 163.83),95),10),0)," ")</f>
        <v>49</v>
      </c>
      <c r="S5829" s="5" t="str">
        <f>IFERROR(CONCATENATE("(",R5829,",",ROUND((1.2*W5829),2),")")," ")</f>
        <v>(49,0.47)</v>
      </c>
      <c r="T5829">
        <f>R5829-L5829</f>
        <v>8</v>
      </c>
      <c r="U5829" s="7" t="str">
        <f>IF((AND(T5829=0,H5829&gt;=L5829)),"Don’t change bids","OK")</f>
        <v>OK</v>
      </c>
      <c r="V5829" t="e">
        <f>IF((MATCH(F5829,W5829,0)),"Same","Diff")</f>
        <v>#N/A</v>
      </c>
      <c r="W5829" s="5">
        <f>ROUND(M5829,2)</f>
        <v>0.39</v>
      </c>
      <c r="X5829" s="5">
        <v>0.39</v>
      </c>
    </row>
    <row r="5830" spans="1:24" x14ac:dyDescent="0.25">
      <c r="A5830" t="s">
        <v>24</v>
      </c>
      <c r="B5830" t="s">
        <v>5849</v>
      </c>
      <c r="C5830" t="s">
        <v>4401</v>
      </c>
      <c r="D5830" t="s">
        <v>5783</v>
      </c>
      <c r="E5830" t="s">
        <v>569</v>
      </c>
      <c r="F5830" s="5">
        <v>0.37</v>
      </c>
      <c r="G5830" s="9">
        <v>0.1</v>
      </c>
      <c r="H5830" s="6">
        <f>G5830*100</f>
        <v>10</v>
      </c>
      <c r="I5830" t="s">
        <v>9716</v>
      </c>
      <c r="J5830" t="s">
        <v>10765</v>
      </c>
      <c r="K5830">
        <v>41</v>
      </c>
      <c r="L5830">
        <v>41</v>
      </c>
      <c r="M5830">
        <f>(F5830*(1+0.05))</f>
        <v>0.38850000000000001</v>
      </c>
      <c r="N5830">
        <f>IFERROR(ROUND(( (-1.208*LN(L5830) + 7.5474 + 4.6991*(2.71828^(-0.009*L5830)) + 0.0001*L5830*L5830 - 0.0432*L5830 + 4.7166)/3),2), " ")</f>
        <v>3.14</v>
      </c>
      <c r="O5830">
        <f>IFERROR(MAX(MIN(ROUND(N5830*(Q5830/P5830),2),4.5),1.9)," ")</f>
        <v>2.96</v>
      </c>
      <c r="P5830">
        <f>13.098*F5830^-1.237</f>
        <v>44.806338281983834</v>
      </c>
      <c r="Q5830">
        <f>13.098*M5830^-1.237</f>
        <v>42.182109086218873</v>
      </c>
      <c r="R5830" s="5">
        <f>IFERROR(ROUND(MAX(MIN((-105.4*LN(O5830) + 163.83),95),10),0)," ")</f>
        <v>49</v>
      </c>
      <c r="S5830" s="5" t="str">
        <f>IFERROR(CONCATENATE("(",R5830,",",ROUND((1.2*W5830),2),")")," ")</f>
        <v>(49,0.47)</v>
      </c>
      <c r="T5830">
        <f>R5830-L5830</f>
        <v>8</v>
      </c>
      <c r="U5830" s="7" t="str">
        <f>IF((AND(T5830=0,H5830&gt;=L5830)),"Don’t change bids","OK")</f>
        <v>OK</v>
      </c>
      <c r="V5830" t="e">
        <f>IF((MATCH(F5830,W5830,0)),"Same","Diff")</f>
        <v>#N/A</v>
      </c>
      <c r="W5830" s="5">
        <f>ROUND(M5830,2)</f>
        <v>0.39</v>
      </c>
      <c r="X5830" s="5">
        <v>0.39</v>
      </c>
    </row>
    <row r="5831" spans="1:24" x14ac:dyDescent="0.25">
      <c r="A5831" t="s">
        <v>24</v>
      </c>
      <c r="B5831" t="s">
        <v>5850</v>
      </c>
      <c r="C5831" t="s">
        <v>4401</v>
      </c>
      <c r="D5831" t="s">
        <v>5785</v>
      </c>
      <c r="E5831" t="s">
        <v>569</v>
      </c>
      <c r="F5831" s="5">
        <v>0.37</v>
      </c>
      <c r="G5831" s="9">
        <v>0.1</v>
      </c>
      <c r="H5831" s="6">
        <f>G5831*100</f>
        <v>10</v>
      </c>
      <c r="I5831" t="s">
        <v>9716</v>
      </c>
      <c r="J5831" t="s">
        <v>10765</v>
      </c>
      <c r="K5831">
        <v>41</v>
      </c>
      <c r="L5831">
        <v>41</v>
      </c>
      <c r="M5831">
        <f>(F5831*(1+0.05))</f>
        <v>0.38850000000000001</v>
      </c>
      <c r="N5831">
        <f>IFERROR(ROUND(( (-1.208*LN(L5831) + 7.5474 + 4.6991*(2.71828^(-0.009*L5831)) + 0.0001*L5831*L5831 - 0.0432*L5831 + 4.7166)/3),2), " ")</f>
        <v>3.14</v>
      </c>
      <c r="O5831">
        <f>IFERROR(MAX(MIN(ROUND(N5831*(Q5831/P5831),2),4.5),1.9)," ")</f>
        <v>2.96</v>
      </c>
      <c r="P5831">
        <f>13.098*F5831^-1.237</f>
        <v>44.806338281983834</v>
      </c>
      <c r="Q5831">
        <f>13.098*M5831^-1.237</f>
        <v>42.182109086218873</v>
      </c>
      <c r="R5831" s="5">
        <f>IFERROR(ROUND(MAX(MIN((-105.4*LN(O5831) + 163.83),95),10),0)," ")</f>
        <v>49</v>
      </c>
      <c r="S5831" s="5" t="str">
        <f>IFERROR(CONCATENATE("(",R5831,",",ROUND((1.2*W5831),2),")")," ")</f>
        <v>(49,0.47)</v>
      </c>
      <c r="T5831">
        <f>R5831-L5831</f>
        <v>8</v>
      </c>
      <c r="U5831" s="7" t="str">
        <f>IF((AND(T5831=0,H5831&gt;=L5831)),"Don’t change bids","OK")</f>
        <v>OK</v>
      </c>
      <c r="V5831" t="e">
        <f>IF((MATCH(F5831,W5831,0)),"Same","Diff")</f>
        <v>#N/A</v>
      </c>
      <c r="W5831" s="5">
        <f>ROUND(M5831,2)</f>
        <v>0.39</v>
      </c>
      <c r="X5831" s="5">
        <v>0.39</v>
      </c>
    </row>
    <row r="5832" spans="1:24" x14ac:dyDescent="0.25">
      <c r="A5832" t="s">
        <v>24</v>
      </c>
      <c r="B5832" t="s">
        <v>5851</v>
      </c>
      <c r="C5832" t="s">
        <v>4401</v>
      </c>
      <c r="D5832" t="s">
        <v>5783</v>
      </c>
      <c r="E5832" t="s">
        <v>569</v>
      </c>
      <c r="F5832" s="5">
        <v>0.37</v>
      </c>
      <c r="G5832" s="9">
        <v>0.1</v>
      </c>
      <c r="H5832" s="6">
        <f>G5832*100</f>
        <v>10</v>
      </c>
      <c r="I5832" t="s">
        <v>9716</v>
      </c>
      <c r="J5832" t="s">
        <v>10765</v>
      </c>
      <c r="K5832">
        <v>41</v>
      </c>
      <c r="L5832">
        <v>41</v>
      </c>
      <c r="M5832">
        <f>(F5832*(1+0.05))</f>
        <v>0.38850000000000001</v>
      </c>
      <c r="N5832">
        <f>IFERROR(ROUND(( (-1.208*LN(L5832) + 7.5474 + 4.6991*(2.71828^(-0.009*L5832)) + 0.0001*L5832*L5832 - 0.0432*L5832 + 4.7166)/3),2), " ")</f>
        <v>3.14</v>
      </c>
      <c r="O5832">
        <f>IFERROR(MAX(MIN(ROUND(N5832*(Q5832/P5832),2),4.5),1.9)," ")</f>
        <v>2.96</v>
      </c>
      <c r="P5832">
        <f>13.098*F5832^-1.237</f>
        <v>44.806338281983834</v>
      </c>
      <c r="Q5832">
        <f>13.098*M5832^-1.237</f>
        <v>42.182109086218873</v>
      </c>
      <c r="R5832" s="5">
        <f>IFERROR(ROUND(MAX(MIN((-105.4*LN(O5832) + 163.83),95),10),0)," ")</f>
        <v>49</v>
      </c>
      <c r="S5832" s="5" t="str">
        <f>IFERROR(CONCATENATE("(",R5832,",",ROUND((1.2*W5832),2),")")," ")</f>
        <v>(49,0.47)</v>
      </c>
      <c r="T5832">
        <f>R5832-L5832</f>
        <v>8</v>
      </c>
      <c r="U5832" s="7" t="str">
        <f>IF((AND(T5832=0,H5832&gt;=L5832)),"Don’t change bids","OK")</f>
        <v>OK</v>
      </c>
      <c r="V5832" t="e">
        <f>IF((MATCH(F5832,W5832,0)),"Same","Diff")</f>
        <v>#N/A</v>
      </c>
      <c r="W5832" s="5">
        <f>ROUND(M5832,2)</f>
        <v>0.39</v>
      </c>
      <c r="X5832" s="5">
        <v>0.39</v>
      </c>
    </row>
    <row r="5833" spans="1:24" x14ac:dyDescent="0.25">
      <c r="A5833" t="s">
        <v>24</v>
      </c>
      <c r="B5833" t="s">
        <v>5852</v>
      </c>
      <c r="C5833" t="s">
        <v>4401</v>
      </c>
      <c r="D5833" t="s">
        <v>5785</v>
      </c>
      <c r="E5833" t="s">
        <v>569</v>
      </c>
      <c r="F5833" s="5">
        <v>0.37</v>
      </c>
      <c r="G5833" s="9">
        <v>0.1</v>
      </c>
      <c r="H5833" s="6">
        <f>G5833*100</f>
        <v>10</v>
      </c>
      <c r="I5833" t="s">
        <v>9716</v>
      </c>
      <c r="J5833" t="s">
        <v>10765</v>
      </c>
      <c r="K5833">
        <v>41</v>
      </c>
      <c r="L5833">
        <v>41</v>
      </c>
      <c r="M5833">
        <f>(F5833*(1+0.05))</f>
        <v>0.38850000000000001</v>
      </c>
      <c r="N5833">
        <f>IFERROR(ROUND(( (-1.208*LN(L5833) + 7.5474 + 4.6991*(2.71828^(-0.009*L5833)) + 0.0001*L5833*L5833 - 0.0432*L5833 + 4.7166)/3),2), " ")</f>
        <v>3.14</v>
      </c>
      <c r="O5833">
        <f>IFERROR(MAX(MIN(ROUND(N5833*(Q5833/P5833),2),4.5),1.9)," ")</f>
        <v>2.96</v>
      </c>
      <c r="P5833">
        <f>13.098*F5833^-1.237</f>
        <v>44.806338281983834</v>
      </c>
      <c r="Q5833">
        <f>13.098*M5833^-1.237</f>
        <v>42.182109086218873</v>
      </c>
      <c r="R5833" s="5">
        <f>IFERROR(ROUND(MAX(MIN((-105.4*LN(O5833) + 163.83),95),10),0)," ")</f>
        <v>49</v>
      </c>
      <c r="S5833" s="5" t="str">
        <f>IFERROR(CONCATENATE("(",R5833,",",ROUND((1.2*W5833),2),")")," ")</f>
        <v>(49,0.47)</v>
      </c>
      <c r="T5833">
        <f>R5833-L5833</f>
        <v>8</v>
      </c>
      <c r="U5833" s="7" t="str">
        <f>IF((AND(T5833=0,H5833&gt;=L5833)),"Don’t change bids","OK")</f>
        <v>OK</v>
      </c>
      <c r="V5833" t="e">
        <f>IF((MATCH(F5833,W5833,0)),"Same","Diff")</f>
        <v>#N/A</v>
      </c>
      <c r="W5833" s="5">
        <f>ROUND(M5833,2)</f>
        <v>0.39</v>
      </c>
      <c r="X5833" s="5">
        <v>0.39</v>
      </c>
    </row>
    <row r="5834" spans="1:24" x14ac:dyDescent="0.25">
      <c r="A5834" t="s">
        <v>24</v>
      </c>
      <c r="B5834" t="s">
        <v>5853</v>
      </c>
      <c r="C5834" t="s">
        <v>4401</v>
      </c>
      <c r="D5834" t="s">
        <v>5785</v>
      </c>
      <c r="E5834" t="s">
        <v>569</v>
      </c>
      <c r="F5834" s="5">
        <v>0.37</v>
      </c>
      <c r="G5834" s="9">
        <v>0.1</v>
      </c>
      <c r="H5834" s="6">
        <f>G5834*100</f>
        <v>10</v>
      </c>
      <c r="I5834" t="s">
        <v>9716</v>
      </c>
      <c r="J5834" t="s">
        <v>10765</v>
      </c>
      <c r="K5834">
        <v>41</v>
      </c>
      <c r="L5834">
        <v>41</v>
      </c>
      <c r="M5834">
        <f>(F5834*(1+0.05))</f>
        <v>0.38850000000000001</v>
      </c>
      <c r="N5834">
        <f>IFERROR(ROUND(( (-1.208*LN(L5834) + 7.5474 + 4.6991*(2.71828^(-0.009*L5834)) + 0.0001*L5834*L5834 - 0.0432*L5834 + 4.7166)/3),2), " ")</f>
        <v>3.14</v>
      </c>
      <c r="O5834">
        <f>IFERROR(MAX(MIN(ROUND(N5834*(Q5834/P5834),2),4.5),1.9)," ")</f>
        <v>2.96</v>
      </c>
      <c r="P5834">
        <f>13.098*F5834^-1.237</f>
        <v>44.806338281983834</v>
      </c>
      <c r="Q5834">
        <f>13.098*M5834^-1.237</f>
        <v>42.182109086218873</v>
      </c>
      <c r="R5834" s="5">
        <f>IFERROR(ROUND(MAX(MIN((-105.4*LN(O5834) + 163.83),95),10),0)," ")</f>
        <v>49</v>
      </c>
      <c r="S5834" s="5" t="str">
        <f>IFERROR(CONCATENATE("(",R5834,",",ROUND((1.2*W5834),2),")")," ")</f>
        <v>(49,0.47)</v>
      </c>
      <c r="T5834">
        <f>R5834-L5834</f>
        <v>8</v>
      </c>
      <c r="U5834" s="7" t="str">
        <f>IF((AND(T5834=0,H5834&gt;=L5834)),"Don’t change bids","OK")</f>
        <v>OK</v>
      </c>
      <c r="V5834" t="e">
        <f>IF((MATCH(F5834,W5834,0)),"Same","Diff")</f>
        <v>#N/A</v>
      </c>
      <c r="W5834" s="5">
        <f>ROUND(M5834,2)</f>
        <v>0.39</v>
      </c>
      <c r="X5834" s="5">
        <v>0.39</v>
      </c>
    </row>
    <row r="5835" spans="1:24" x14ac:dyDescent="0.25">
      <c r="A5835" t="s">
        <v>24</v>
      </c>
      <c r="B5835" t="s">
        <v>5854</v>
      </c>
      <c r="C5835" t="s">
        <v>4401</v>
      </c>
      <c r="D5835" t="s">
        <v>5785</v>
      </c>
      <c r="E5835" t="s">
        <v>569</v>
      </c>
      <c r="F5835" s="5">
        <v>0.37</v>
      </c>
      <c r="G5835" s="9">
        <v>0.1</v>
      </c>
      <c r="H5835" s="6">
        <f>G5835*100</f>
        <v>10</v>
      </c>
      <c r="I5835" t="s">
        <v>9716</v>
      </c>
      <c r="J5835" t="s">
        <v>10765</v>
      </c>
      <c r="K5835">
        <v>41</v>
      </c>
      <c r="L5835">
        <v>41</v>
      </c>
      <c r="M5835">
        <f>(F5835*(1+0.05))</f>
        <v>0.38850000000000001</v>
      </c>
      <c r="N5835">
        <f>IFERROR(ROUND(( (-1.208*LN(L5835) + 7.5474 + 4.6991*(2.71828^(-0.009*L5835)) + 0.0001*L5835*L5835 - 0.0432*L5835 + 4.7166)/3),2), " ")</f>
        <v>3.14</v>
      </c>
      <c r="O5835">
        <f>IFERROR(MAX(MIN(ROUND(N5835*(Q5835/P5835),2),4.5),1.9)," ")</f>
        <v>2.96</v>
      </c>
      <c r="P5835">
        <f>13.098*F5835^-1.237</f>
        <v>44.806338281983834</v>
      </c>
      <c r="Q5835">
        <f>13.098*M5835^-1.237</f>
        <v>42.182109086218873</v>
      </c>
      <c r="R5835" s="5">
        <f>IFERROR(ROUND(MAX(MIN((-105.4*LN(O5835) + 163.83),95),10),0)," ")</f>
        <v>49</v>
      </c>
      <c r="S5835" s="5" t="str">
        <f>IFERROR(CONCATENATE("(",R5835,",",ROUND((1.2*W5835),2),")")," ")</f>
        <v>(49,0.47)</v>
      </c>
      <c r="T5835">
        <f>R5835-L5835</f>
        <v>8</v>
      </c>
      <c r="U5835" s="7" t="str">
        <f>IF((AND(T5835=0,H5835&gt;=L5835)),"Don’t change bids","OK")</f>
        <v>OK</v>
      </c>
      <c r="V5835" t="e">
        <f>IF((MATCH(F5835,W5835,0)),"Same","Diff")</f>
        <v>#N/A</v>
      </c>
      <c r="W5835" s="5">
        <f>ROUND(M5835,2)</f>
        <v>0.39</v>
      </c>
      <c r="X5835" s="5">
        <v>0.39</v>
      </c>
    </row>
    <row r="5836" spans="1:24" x14ac:dyDescent="0.25">
      <c r="A5836" t="s">
        <v>24</v>
      </c>
      <c r="B5836" t="s">
        <v>5855</v>
      </c>
      <c r="C5836" t="s">
        <v>4401</v>
      </c>
      <c r="D5836" t="s">
        <v>5785</v>
      </c>
      <c r="E5836" t="s">
        <v>569</v>
      </c>
      <c r="F5836" s="5">
        <v>0.37</v>
      </c>
      <c r="G5836" s="9">
        <v>0.1</v>
      </c>
      <c r="H5836" s="6">
        <f>G5836*100</f>
        <v>10</v>
      </c>
      <c r="I5836" t="s">
        <v>9716</v>
      </c>
      <c r="J5836" t="s">
        <v>10765</v>
      </c>
      <c r="K5836">
        <v>41</v>
      </c>
      <c r="L5836">
        <v>41</v>
      </c>
      <c r="M5836">
        <f>(F5836*(1+0.05))</f>
        <v>0.38850000000000001</v>
      </c>
      <c r="N5836">
        <f>IFERROR(ROUND(( (-1.208*LN(L5836) + 7.5474 + 4.6991*(2.71828^(-0.009*L5836)) + 0.0001*L5836*L5836 - 0.0432*L5836 + 4.7166)/3),2), " ")</f>
        <v>3.14</v>
      </c>
      <c r="O5836">
        <f>IFERROR(MAX(MIN(ROUND(N5836*(Q5836/P5836),2),4.5),1.9)," ")</f>
        <v>2.96</v>
      </c>
      <c r="P5836">
        <f>13.098*F5836^-1.237</f>
        <v>44.806338281983834</v>
      </c>
      <c r="Q5836">
        <f>13.098*M5836^-1.237</f>
        <v>42.182109086218873</v>
      </c>
      <c r="R5836" s="5">
        <f>IFERROR(ROUND(MAX(MIN((-105.4*LN(O5836) + 163.83),95),10),0)," ")</f>
        <v>49</v>
      </c>
      <c r="S5836" s="5" t="str">
        <f>IFERROR(CONCATENATE("(",R5836,",",ROUND((1.2*W5836),2),")")," ")</f>
        <v>(49,0.47)</v>
      </c>
      <c r="T5836">
        <f>R5836-L5836</f>
        <v>8</v>
      </c>
      <c r="U5836" s="7" t="str">
        <f>IF((AND(T5836=0,H5836&gt;=L5836)),"Don’t change bids","OK")</f>
        <v>OK</v>
      </c>
      <c r="V5836" t="e">
        <f>IF((MATCH(F5836,W5836,0)),"Same","Diff")</f>
        <v>#N/A</v>
      </c>
      <c r="W5836" s="5">
        <f>ROUND(M5836,2)</f>
        <v>0.39</v>
      </c>
      <c r="X5836" s="5">
        <v>0.39</v>
      </c>
    </row>
    <row r="5837" spans="1:24" x14ac:dyDescent="0.25">
      <c r="A5837" t="s">
        <v>24</v>
      </c>
      <c r="B5837" t="s">
        <v>5856</v>
      </c>
      <c r="C5837" t="s">
        <v>4401</v>
      </c>
      <c r="D5837" t="s">
        <v>5785</v>
      </c>
      <c r="E5837" t="s">
        <v>1262</v>
      </c>
      <c r="F5837" s="5">
        <v>0.32</v>
      </c>
      <c r="G5837" s="9">
        <v>0.1</v>
      </c>
      <c r="H5837" s="6">
        <f>G5837*100</f>
        <v>10</v>
      </c>
      <c r="I5837" t="s">
        <v>10711</v>
      </c>
      <c r="J5837" t="s">
        <v>10765</v>
      </c>
      <c r="K5837">
        <v>41</v>
      </c>
      <c r="L5837">
        <v>41</v>
      </c>
      <c r="M5837">
        <f>(F5837*(1+0.05))</f>
        <v>0.33600000000000002</v>
      </c>
      <c r="N5837">
        <f>IFERROR(ROUND(( (-1.208*LN(L5837) + 7.5474 + 4.6991*(2.71828^(-0.009*L5837)) + 0.0001*L5837*L5837 - 0.0432*L5837 + 4.7166)/3),2), " ")</f>
        <v>3.14</v>
      </c>
      <c r="O5837">
        <f>IFERROR(MAX(MIN(ROUND(N5837*(Q5837/P5837),2),4.5),1.9)," ")</f>
        <v>2.96</v>
      </c>
      <c r="P5837">
        <f>13.098*F5837^-1.237</f>
        <v>53.62094491562582</v>
      </c>
      <c r="Q5837">
        <f>13.098*M5837^-1.237</f>
        <v>50.480459561376946</v>
      </c>
      <c r="R5837" s="5">
        <f>IFERROR(ROUND(MAX(MIN((-105.4*LN(O5837) + 163.83),95),10),0)," ")</f>
        <v>49</v>
      </c>
      <c r="S5837" s="5" t="str">
        <f>IFERROR(CONCATENATE("(",R5837,",",ROUND((1.2*W5837),2),")")," ")</f>
        <v>(49,0.41)</v>
      </c>
      <c r="T5837">
        <f>R5837-L5837</f>
        <v>8</v>
      </c>
      <c r="U5837" s="7" t="str">
        <f>IF((AND(T5837=0,H5837&gt;=L5837)),"Don’t change bids","OK")</f>
        <v>OK</v>
      </c>
      <c r="V5837" t="e">
        <f>IF((MATCH(F5837,W5837,0)),"Same","Diff")</f>
        <v>#N/A</v>
      </c>
      <c r="W5837" s="5">
        <f>ROUND(M5837,2)</f>
        <v>0.34</v>
      </c>
      <c r="X5837" s="5">
        <v>0.34</v>
      </c>
    </row>
    <row r="5838" spans="1:24" x14ac:dyDescent="0.25">
      <c r="A5838" t="s">
        <v>24</v>
      </c>
      <c r="B5838" t="s">
        <v>5857</v>
      </c>
      <c r="C5838" t="s">
        <v>4401</v>
      </c>
      <c r="D5838" t="s">
        <v>5785</v>
      </c>
      <c r="E5838" t="s">
        <v>569</v>
      </c>
      <c r="F5838" s="5">
        <v>0.37</v>
      </c>
      <c r="G5838" s="9">
        <v>0.1</v>
      </c>
      <c r="H5838" s="6">
        <f>G5838*100</f>
        <v>10</v>
      </c>
      <c r="I5838" t="s">
        <v>9716</v>
      </c>
      <c r="J5838" t="s">
        <v>10765</v>
      </c>
      <c r="K5838">
        <v>41</v>
      </c>
      <c r="L5838">
        <v>41</v>
      </c>
      <c r="M5838">
        <f>(F5838*(1+0.05))</f>
        <v>0.38850000000000001</v>
      </c>
      <c r="N5838">
        <f>IFERROR(ROUND(( (-1.208*LN(L5838) + 7.5474 + 4.6991*(2.71828^(-0.009*L5838)) + 0.0001*L5838*L5838 - 0.0432*L5838 + 4.7166)/3),2), " ")</f>
        <v>3.14</v>
      </c>
      <c r="O5838">
        <f>IFERROR(MAX(MIN(ROUND(N5838*(Q5838/P5838),2),4.5),1.9)," ")</f>
        <v>2.96</v>
      </c>
      <c r="P5838">
        <f>13.098*F5838^-1.237</f>
        <v>44.806338281983834</v>
      </c>
      <c r="Q5838">
        <f>13.098*M5838^-1.237</f>
        <v>42.182109086218873</v>
      </c>
      <c r="R5838" s="5">
        <f>IFERROR(ROUND(MAX(MIN((-105.4*LN(O5838) + 163.83),95),10),0)," ")</f>
        <v>49</v>
      </c>
      <c r="S5838" s="5" t="str">
        <f>IFERROR(CONCATENATE("(",R5838,",",ROUND((1.2*W5838),2),")")," ")</f>
        <v>(49,0.47)</v>
      </c>
      <c r="T5838">
        <f>R5838-L5838</f>
        <v>8</v>
      </c>
      <c r="U5838" s="7" t="str">
        <f>IF((AND(T5838=0,H5838&gt;=L5838)),"Don’t change bids","OK")</f>
        <v>OK</v>
      </c>
      <c r="V5838" t="e">
        <f>IF((MATCH(F5838,W5838,0)),"Same","Diff")</f>
        <v>#N/A</v>
      </c>
      <c r="W5838" s="5">
        <f>ROUND(M5838,2)</f>
        <v>0.39</v>
      </c>
      <c r="X5838" s="5">
        <v>0.39</v>
      </c>
    </row>
    <row r="5839" spans="1:24" x14ac:dyDescent="0.25">
      <c r="A5839" t="s">
        <v>24</v>
      </c>
      <c r="B5839" t="s">
        <v>5858</v>
      </c>
      <c r="C5839" t="s">
        <v>4401</v>
      </c>
      <c r="D5839" t="s">
        <v>5783</v>
      </c>
      <c r="E5839" t="s">
        <v>569</v>
      </c>
      <c r="F5839" s="5">
        <v>0.37</v>
      </c>
      <c r="G5839" s="9">
        <v>0.1</v>
      </c>
      <c r="H5839" s="6">
        <f>G5839*100</f>
        <v>10</v>
      </c>
      <c r="I5839" t="s">
        <v>9716</v>
      </c>
      <c r="J5839" t="s">
        <v>10765</v>
      </c>
      <c r="K5839">
        <v>41</v>
      </c>
      <c r="L5839">
        <v>41</v>
      </c>
      <c r="M5839">
        <f>(F5839*(1+0.05))</f>
        <v>0.38850000000000001</v>
      </c>
      <c r="N5839">
        <f>IFERROR(ROUND(( (-1.208*LN(L5839) + 7.5474 + 4.6991*(2.71828^(-0.009*L5839)) + 0.0001*L5839*L5839 - 0.0432*L5839 + 4.7166)/3),2), " ")</f>
        <v>3.14</v>
      </c>
      <c r="O5839">
        <f>IFERROR(MAX(MIN(ROUND(N5839*(Q5839/P5839),2),4.5),1.9)," ")</f>
        <v>2.96</v>
      </c>
      <c r="P5839">
        <f>13.098*F5839^-1.237</f>
        <v>44.806338281983834</v>
      </c>
      <c r="Q5839">
        <f>13.098*M5839^-1.237</f>
        <v>42.182109086218873</v>
      </c>
      <c r="R5839" s="5">
        <f>IFERROR(ROUND(MAX(MIN((-105.4*LN(O5839) + 163.83),95),10),0)," ")</f>
        <v>49</v>
      </c>
      <c r="S5839" s="5" t="str">
        <f>IFERROR(CONCATENATE("(",R5839,",",ROUND((1.2*W5839),2),")")," ")</f>
        <v>(49,0.47)</v>
      </c>
      <c r="T5839">
        <f>R5839-L5839</f>
        <v>8</v>
      </c>
      <c r="U5839" s="7" t="str">
        <f>IF((AND(T5839=0,H5839&gt;=L5839)),"Don’t change bids","OK")</f>
        <v>OK</v>
      </c>
      <c r="V5839" t="e">
        <f>IF((MATCH(F5839,W5839,0)),"Same","Diff")</f>
        <v>#N/A</v>
      </c>
      <c r="W5839" s="5">
        <f>ROUND(M5839,2)</f>
        <v>0.39</v>
      </c>
      <c r="X5839" s="5">
        <v>0.39</v>
      </c>
    </row>
    <row r="5840" spans="1:24" x14ac:dyDescent="0.25">
      <c r="A5840" t="s">
        <v>24</v>
      </c>
      <c r="B5840" t="s">
        <v>5859</v>
      </c>
      <c r="C5840" t="s">
        <v>4401</v>
      </c>
      <c r="D5840" t="s">
        <v>4406</v>
      </c>
      <c r="E5840" t="s">
        <v>569</v>
      </c>
      <c r="F5840" s="5">
        <v>0.37</v>
      </c>
      <c r="G5840" s="9">
        <v>0.1</v>
      </c>
      <c r="H5840" s="6">
        <f>G5840*100</f>
        <v>10</v>
      </c>
      <c r="I5840" t="s">
        <v>9716</v>
      </c>
      <c r="J5840" t="s">
        <v>10765</v>
      </c>
      <c r="K5840">
        <v>41</v>
      </c>
      <c r="L5840">
        <v>41</v>
      </c>
      <c r="M5840">
        <f>(F5840*(1+0.05))</f>
        <v>0.38850000000000001</v>
      </c>
      <c r="N5840">
        <f>IFERROR(ROUND(( (-1.208*LN(L5840) + 7.5474 + 4.6991*(2.71828^(-0.009*L5840)) + 0.0001*L5840*L5840 - 0.0432*L5840 + 4.7166)/3),2), " ")</f>
        <v>3.14</v>
      </c>
      <c r="O5840">
        <f>IFERROR(MAX(MIN(ROUND(N5840*(Q5840/P5840),2),4.5),1.9)," ")</f>
        <v>2.96</v>
      </c>
      <c r="P5840">
        <f>13.098*F5840^-1.237</f>
        <v>44.806338281983834</v>
      </c>
      <c r="Q5840">
        <f>13.098*M5840^-1.237</f>
        <v>42.182109086218873</v>
      </c>
      <c r="R5840" s="5">
        <f>IFERROR(ROUND(MAX(MIN((-105.4*LN(O5840) + 163.83),95),10),0)," ")</f>
        <v>49</v>
      </c>
      <c r="S5840" s="5" t="str">
        <f>IFERROR(CONCATENATE("(",R5840,",",ROUND((1.2*W5840),2),")")," ")</f>
        <v>(49,0.47)</v>
      </c>
      <c r="T5840">
        <f>R5840-L5840</f>
        <v>8</v>
      </c>
      <c r="U5840" s="7" t="str">
        <f>IF((AND(T5840=0,H5840&gt;=L5840)),"Don’t change bids","OK")</f>
        <v>OK</v>
      </c>
      <c r="V5840" t="e">
        <f>IF((MATCH(F5840,W5840,0)),"Same","Diff")</f>
        <v>#N/A</v>
      </c>
      <c r="W5840" s="5">
        <f>ROUND(M5840,2)</f>
        <v>0.39</v>
      </c>
      <c r="X5840" s="5">
        <v>0.39</v>
      </c>
    </row>
    <row r="5841" spans="1:24" x14ac:dyDescent="0.25">
      <c r="A5841" t="s">
        <v>24</v>
      </c>
      <c r="B5841" t="s">
        <v>5860</v>
      </c>
      <c r="C5841" t="s">
        <v>4401</v>
      </c>
      <c r="D5841" t="s">
        <v>4827</v>
      </c>
      <c r="E5841" t="s">
        <v>569</v>
      </c>
      <c r="F5841" s="5">
        <v>0.37</v>
      </c>
      <c r="G5841" s="9">
        <v>0.1</v>
      </c>
      <c r="H5841" s="6">
        <f>G5841*100</f>
        <v>10</v>
      </c>
      <c r="I5841" t="s">
        <v>9716</v>
      </c>
      <c r="J5841" t="s">
        <v>10765</v>
      </c>
      <c r="K5841">
        <v>41</v>
      </c>
      <c r="L5841">
        <v>41</v>
      </c>
      <c r="M5841">
        <f>(F5841*(1+0.05))</f>
        <v>0.38850000000000001</v>
      </c>
      <c r="N5841">
        <f>IFERROR(ROUND(( (-1.208*LN(L5841) + 7.5474 + 4.6991*(2.71828^(-0.009*L5841)) + 0.0001*L5841*L5841 - 0.0432*L5841 + 4.7166)/3),2), " ")</f>
        <v>3.14</v>
      </c>
      <c r="O5841">
        <f>IFERROR(MAX(MIN(ROUND(N5841*(Q5841/P5841),2),4.5),1.9)," ")</f>
        <v>2.96</v>
      </c>
      <c r="P5841">
        <f>13.098*F5841^-1.237</f>
        <v>44.806338281983834</v>
      </c>
      <c r="Q5841">
        <f>13.098*M5841^-1.237</f>
        <v>42.182109086218873</v>
      </c>
      <c r="R5841" s="5">
        <f>IFERROR(ROUND(MAX(MIN((-105.4*LN(O5841) + 163.83),95),10),0)," ")</f>
        <v>49</v>
      </c>
      <c r="S5841" s="5" t="str">
        <f>IFERROR(CONCATENATE("(",R5841,",",ROUND((1.2*W5841),2),")")," ")</f>
        <v>(49,0.47)</v>
      </c>
      <c r="T5841">
        <f>R5841-L5841</f>
        <v>8</v>
      </c>
      <c r="U5841" s="7" t="str">
        <f>IF((AND(T5841=0,H5841&gt;=L5841)),"Don’t change bids","OK")</f>
        <v>OK</v>
      </c>
      <c r="V5841" t="e">
        <f>IF((MATCH(F5841,W5841,0)),"Same","Diff")</f>
        <v>#N/A</v>
      </c>
      <c r="W5841" s="5">
        <f>ROUND(M5841,2)</f>
        <v>0.39</v>
      </c>
      <c r="X5841" s="5">
        <v>0.39</v>
      </c>
    </row>
    <row r="5842" spans="1:24" x14ac:dyDescent="0.25">
      <c r="A5842" t="s">
        <v>24</v>
      </c>
      <c r="B5842" t="s">
        <v>5861</v>
      </c>
      <c r="C5842" t="s">
        <v>4401</v>
      </c>
      <c r="D5842" t="s">
        <v>4406</v>
      </c>
      <c r="E5842" t="s">
        <v>569</v>
      </c>
      <c r="F5842" s="5">
        <v>0.37</v>
      </c>
      <c r="G5842" s="9">
        <v>0.1</v>
      </c>
      <c r="H5842" s="6">
        <f>G5842*100</f>
        <v>10</v>
      </c>
      <c r="I5842" t="s">
        <v>9716</v>
      </c>
      <c r="J5842" t="s">
        <v>10765</v>
      </c>
      <c r="K5842">
        <v>41</v>
      </c>
      <c r="L5842">
        <v>41</v>
      </c>
      <c r="M5842">
        <f>(F5842*(1+0.05))</f>
        <v>0.38850000000000001</v>
      </c>
      <c r="N5842">
        <f>IFERROR(ROUND(( (-1.208*LN(L5842) + 7.5474 + 4.6991*(2.71828^(-0.009*L5842)) + 0.0001*L5842*L5842 - 0.0432*L5842 + 4.7166)/3),2), " ")</f>
        <v>3.14</v>
      </c>
      <c r="O5842">
        <f>IFERROR(MAX(MIN(ROUND(N5842*(Q5842/P5842),2),4.5),1.9)," ")</f>
        <v>2.96</v>
      </c>
      <c r="P5842">
        <f>13.098*F5842^-1.237</f>
        <v>44.806338281983834</v>
      </c>
      <c r="Q5842">
        <f>13.098*M5842^-1.237</f>
        <v>42.182109086218873</v>
      </c>
      <c r="R5842" s="5">
        <f>IFERROR(ROUND(MAX(MIN((-105.4*LN(O5842) + 163.83),95),10),0)," ")</f>
        <v>49</v>
      </c>
      <c r="S5842" s="5" t="str">
        <f>IFERROR(CONCATENATE("(",R5842,",",ROUND((1.2*W5842),2),")")," ")</f>
        <v>(49,0.47)</v>
      </c>
      <c r="T5842">
        <f>R5842-L5842</f>
        <v>8</v>
      </c>
      <c r="U5842" s="7" t="str">
        <f>IF((AND(T5842=0,H5842&gt;=L5842)),"Don’t change bids","OK")</f>
        <v>OK</v>
      </c>
      <c r="V5842" t="e">
        <f>IF((MATCH(F5842,W5842,0)),"Same","Diff")</f>
        <v>#N/A</v>
      </c>
      <c r="W5842" s="5">
        <f>ROUND(M5842,2)</f>
        <v>0.39</v>
      </c>
      <c r="X5842" s="5">
        <v>0.39</v>
      </c>
    </row>
    <row r="5843" spans="1:24" x14ac:dyDescent="0.25">
      <c r="A5843" t="s">
        <v>24</v>
      </c>
      <c r="B5843" t="s">
        <v>5862</v>
      </c>
      <c r="C5843" t="s">
        <v>4401</v>
      </c>
      <c r="D5843" t="s">
        <v>4402</v>
      </c>
      <c r="E5843" t="s">
        <v>569</v>
      </c>
      <c r="F5843" s="5">
        <v>0.37</v>
      </c>
      <c r="G5843" s="9">
        <v>0.1</v>
      </c>
      <c r="H5843" s="6">
        <f>G5843*100</f>
        <v>10</v>
      </c>
      <c r="I5843" t="s">
        <v>9716</v>
      </c>
      <c r="J5843" t="s">
        <v>10765</v>
      </c>
      <c r="K5843">
        <v>41</v>
      </c>
      <c r="L5843">
        <v>41</v>
      </c>
      <c r="M5843">
        <f>(F5843*(1+0.05))</f>
        <v>0.38850000000000001</v>
      </c>
      <c r="N5843">
        <f>IFERROR(ROUND(( (-1.208*LN(L5843) + 7.5474 + 4.6991*(2.71828^(-0.009*L5843)) + 0.0001*L5843*L5843 - 0.0432*L5843 + 4.7166)/3),2), " ")</f>
        <v>3.14</v>
      </c>
      <c r="O5843">
        <f>IFERROR(MAX(MIN(ROUND(N5843*(Q5843/P5843),2),4.5),1.9)," ")</f>
        <v>2.96</v>
      </c>
      <c r="P5843">
        <f>13.098*F5843^-1.237</f>
        <v>44.806338281983834</v>
      </c>
      <c r="Q5843">
        <f>13.098*M5843^-1.237</f>
        <v>42.182109086218873</v>
      </c>
      <c r="R5843" s="5">
        <f>IFERROR(ROUND(MAX(MIN((-105.4*LN(O5843) + 163.83),95),10),0)," ")</f>
        <v>49</v>
      </c>
      <c r="S5843" s="5" t="str">
        <f>IFERROR(CONCATENATE("(",R5843,",",ROUND((1.2*W5843),2),")")," ")</f>
        <v>(49,0.47)</v>
      </c>
      <c r="T5843">
        <f>R5843-L5843</f>
        <v>8</v>
      </c>
      <c r="U5843" s="7" t="str">
        <f>IF((AND(T5843=0,H5843&gt;=L5843)),"Don’t change bids","OK")</f>
        <v>OK</v>
      </c>
      <c r="V5843" t="e">
        <f>IF((MATCH(F5843,W5843,0)),"Same","Diff")</f>
        <v>#N/A</v>
      </c>
      <c r="W5843" s="5">
        <f>ROUND(M5843,2)</f>
        <v>0.39</v>
      </c>
      <c r="X5843" s="5">
        <v>0.39</v>
      </c>
    </row>
    <row r="5844" spans="1:24" x14ac:dyDescent="0.25">
      <c r="A5844" t="s">
        <v>24</v>
      </c>
      <c r="B5844" t="s">
        <v>5863</v>
      </c>
      <c r="C5844" t="s">
        <v>4401</v>
      </c>
      <c r="D5844" t="s">
        <v>4402</v>
      </c>
      <c r="E5844" t="s">
        <v>569</v>
      </c>
      <c r="F5844" s="5">
        <v>0.37</v>
      </c>
      <c r="G5844" s="9">
        <v>0.1</v>
      </c>
      <c r="H5844" s="6">
        <f>G5844*100</f>
        <v>10</v>
      </c>
      <c r="I5844" t="s">
        <v>9716</v>
      </c>
      <c r="J5844" t="s">
        <v>10765</v>
      </c>
      <c r="K5844">
        <v>41</v>
      </c>
      <c r="L5844">
        <v>41</v>
      </c>
      <c r="M5844">
        <f>(F5844*(1+0.05))</f>
        <v>0.38850000000000001</v>
      </c>
      <c r="N5844">
        <f>IFERROR(ROUND(( (-1.208*LN(L5844) + 7.5474 + 4.6991*(2.71828^(-0.009*L5844)) + 0.0001*L5844*L5844 - 0.0432*L5844 + 4.7166)/3),2), " ")</f>
        <v>3.14</v>
      </c>
      <c r="O5844">
        <f>IFERROR(MAX(MIN(ROUND(N5844*(Q5844/P5844),2),4.5),1.9)," ")</f>
        <v>2.96</v>
      </c>
      <c r="P5844">
        <f>13.098*F5844^-1.237</f>
        <v>44.806338281983834</v>
      </c>
      <c r="Q5844">
        <f>13.098*M5844^-1.237</f>
        <v>42.182109086218873</v>
      </c>
      <c r="R5844" s="5">
        <f>IFERROR(ROUND(MAX(MIN((-105.4*LN(O5844) + 163.83),95),10),0)," ")</f>
        <v>49</v>
      </c>
      <c r="S5844" s="5" t="str">
        <f>IFERROR(CONCATENATE("(",R5844,",",ROUND((1.2*W5844),2),")")," ")</f>
        <v>(49,0.47)</v>
      </c>
      <c r="T5844">
        <f>R5844-L5844</f>
        <v>8</v>
      </c>
      <c r="U5844" s="7" t="str">
        <f>IF((AND(T5844=0,H5844&gt;=L5844)),"Don’t change bids","OK")</f>
        <v>OK</v>
      </c>
      <c r="V5844" t="e">
        <f>IF((MATCH(F5844,W5844,0)),"Same","Diff")</f>
        <v>#N/A</v>
      </c>
      <c r="W5844" s="5">
        <f>ROUND(M5844,2)</f>
        <v>0.39</v>
      </c>
      <c r="X5844" s="5">
        <v>0.39</v>
      </c>
    </row>
    <row r="5845" spans="1:24" x14ac:dyDescent="0.25">
      <c r="A5845" t="s">
        <v>24</v>
      </c>
      <c r="B5845" t="s">
        <v>5864</v>
      </c>
      <c r="C5845" t="s">
        <v>4401</v>
      </c>
      <c r="D5845" t="s">
        <v>4406</v>
      </c>
      <c r="E5845" t="s">
        <v>569</v>
      </c>
      <c r="F5845" s="5">
        <v>0.37</v>
      </c>
      <c r="G5845" s="9">
        <v>0.1</v>
      </c>
      <c r="H5845" s="6">
        <f>G5845*100</f>
        <v>10</v>
      </c>
      <c r="I5845" t="s">
        <v>9716</v>
      </c>
      <c r="J5845" t="s">
        <v>10765</v>
      </c>
      <c r="K5845">
        <v>41</v>
      </c>
      <c r="L5845">
        <v>41</v>
      </c>
      <c r="M5845">
        <f>(F5845*(1+0.05))</f>
        <v>0.38850000000000001</v>
      </c>
      <c r="N5845">
        <f>IFERROR(ROUND(( (-1.208*LN(L5845) + 7.5474 + 4.6991*(2.71828^(-0.009*L5845)) + 0.0001*L5845*L5845 - 0.0432*L5845 + 4.7166)/3),2), " ")</f>
        <v>3.14</v>
      </c>
      <c r="O5845">
        <f>IFERROR(MAX(MIN(ROUND(N5845*(Q5845/P5845),2),4.5),1.9)," ")</f>
        <v>2.96</v>
      </c>
      <c r="P5845">
        <f>13.098*F5845^-1.237</f>
        <v>44.806338281983834</v>
      </c>
      <c r="Q5845">
        <f>13.098*M5845^-1.237</f>
        <v>42.182109086218873</v>
      </c>
      <c r="R5845" s="5">
        <f>IFERROR(ROUND(MAX(MIN((-105.4*LN(O5845) + 163.83),95),10),0)," ")</f>
        <v>49</v>
      </c>
      <c r="S5845" s="5" t="str">
        <f>IFERROR(CONCATENATE("(",R5845,",",ROUND((1.2*W5845),2),")")," ")</f>
        <v>(49,0.47)</v>
      </c>
      <c r="T5845">
        <f>R5845-L5845</f>
        <v>8</v>
      </c>
      <c r="U5845" s="7" t="str">
        <f>IF((AND(T5845=0,H5845&gt;=L5845)),"Don’t change bids","OK")</f>
        <v>OK</v>
      </c>
      <c r="V5845" t="e">
        <f>IF((MATCH(F5845,W5845,0)),"Same","Diff")</f>
        <v>#N/A</v>
      </c>
      <c r="W5845" s="5">
        <f>ROUND(M5845,2)</f>
        <v>0.39</v>
      </c>
      <c r="X5845" s="5">
        <v>0.39</v>
      </c>
    </row>
    <row r="5846" spans="1:24" x14ac:dyDescent="0.25">
      <c r="A5846" t="s">
        <v>24</v>
      </c>
      <c r="B5846" t="s">
        <v>5865</v>
      </c>
      <c r="C5846" t="s">
        <v>4401</v>
      </c>
      <c r="D5846" t="s">
        <v>4402</v>
      </c>
      <c r="E5846" t="s">
        <v>569</v>
      </c>
      <c r="F5846" s="5">
        <v>0.37</v>
      </c>
      <c r="G5846" s="9">
        <v>0.1</v>
      </c>
      <c r="H5846" s="6">
        <f>G5846*100</f>
        <v>10</v>
      </c>
      <c r="I5846" t="s">
        <v>9716</v>
      </c>
      <c r="J5846" t="s">
        <v>10765</v>
      </c>
      <c r="K5846">
        <v>41</v>
      </c>
      <c r="L5846">
        <v>41</v>
      </c>
      <c r="M5846">
        <f>(F5846*(1+0.05))</f>
        <v>0.38850000000000001</v>
      </c>
      <c r="N5846">
        <f>IFERROR(ROUND(( (-1.208*LN(L5846) + 7.5474 + 4.6991*(2.71828^(-0.009*L5846)) + 0.0001*L5846*L5846 - 0.0432*L5846 + 4.7166)/3),2), " ")</f>
        <v>3.14</v>
      </c>
      <c r="O5846">
        <f>IFERROR(MAX(MIN(ROUND(N5846*(Q5846/P5846),2),4.5),1.9)," ")</f>
        <v>2.96</v>
      </c>
      <c r="P5846">
        <f>13.098*F5846^-1.237</f>
        <v>44.806338281983834</v>
      </c>
      <c r="Q5846">
        <f>13.098*M5846^-1.237</f>
        <v>42.182109086218873</v>
      </c>
      <c r="R5846" s="5">
        <f>IFERROR(ROUND(MAX(MIN((-105.4*LN(O5846) + 163.83),95),10),0)," ")</f>
        <v>49</v>
      </c>
      <c r="S5846" s="5" t="str">
        <f>IFERROR(CONCATENATE("(",R5846,",",ROUND((1.2*W5846),2),")")," ")</f>
        <v>(49,0.47)</v>
      </c>
      <c r="T5846">
        <f>R5846-L5846</f>
        <v>8</v>
      </c>
      <c r="U5846" s="7" t="str">
        <f>IF((AND(T5846=0,H5846&gt;=L5846)),"Don’t change bids","OK")</f>
        <v>OK</v>
      </c>
      <c r="V5846" t="e">
        <f>IF((MATCH(F5846,W5846,0)),"Same","Diff")</f>
        <v>#N/A</v>
      </c>
      <c r="W5846" s="5">
        <f>ROUND(M5846,2)</f>
        <v>0.39</v>
      </c>
      <c r="X5846" s="5">
        <v>0.39</v>
      </c>
    </row>
    <row r="5847" spans="1:24" x14ac:dyDescent="0.25">
      <c r="A5847" t="s">
        <v>24</v>
      </c>
      <c r="B5847" t="s">
        <v>5866</v>
      </c>
      <c r="C5847" t="s">
        <v>4401</v>
      </c>
      <c r="D5847" t="s">
        <v>4402</v>
      </c>
      <c r="E5847" t="s">
        <v>569</v>
      </c>
      <c r="F5847" s="5">
        <v>0.37</v>
      </c>
      <c r="G5847" s="9">
        <v>0.1</v>
      </c>
      <c r="H5847" s="6">
        <f>G5847*100</f>
        <v>10</v>
      </c>
      <c r="I5847" t="s">
        <v>9716</v>
      </c>
      <c r="J5847" t="s">
        <v>10765</v>
      </c>
      <c r="K5847">
        <v>41</v>
      </c>
      <c r="L5847">
        <v>41</v>
      </c>
      <c r="M5847">
        <f>(F5847*(1+0.05))</f>
        <v>0.38850000000000001</v>
      </c>
      <c r="N5847">
        <f>IFERROR(ROUND(( (-1.208*LN(L5847) + 7.5474 + 4.6991*(2.71828^(-0.009*L5847)) + 0.0001*L5847*L5847 - 0.0432*L5847 + 4.7166)/3),2), " ")</f>
        <v>3.14</v>
      </c>
      <c r="O5847">
        <f>IFERROR(MAX(MIN(ROUND(N5847*(Q5847/P5847),2),4.5),1.9)," ")</f>
        <v>2.96</v>
      </c>
      <c r="P5847">
        <f>13.098*F5847^-1.237</f>
        <v>44.806338281983834</v>
      </c>
      <c r="Q5847">
        <f>13.098*M5847^-1.237</f>
        <v>42.182109086218873</v>
      </c>
      <c r="R5847" s="5">
        <f>IFERROR(ROUND(MAX(MIN((-105.4*LN(O5847) + 163.83),95),10),0)," ")</f>
        <v>49</v>
      </c>
      <c r="S5847" s="5" t="str">
        <f>IFERROR(CONCATENATE("(",R5847,",",ROUND((1.2*W5847),2),")")," ")</f>
        <v>(49,0.47)</v>
      </c>
      <c r="T5847">
        <f>R5847-L5847</f>
        <v>8</v>
      </c>
      <c r="U5847" s="7" t="str">
        <f>IF((AND(T5847=0,H5847&gt;=L5847)),"Don’t change bids","OK")</f>
        <v>OK</v>
      </c>
      <c r="V5847" t="e">
        <f>IF((MATCH(F5847,W5847,0)),"Same","Diff")</f>
        <v>#N/A</v>
      </c>
      <c r="W5847" s="5">
        <f>ROUND(M5847,2)</f>
        <v>0.39</v>
      </c>
      <c r="X5847" s="5">
        <v>0.39</v>
      </c>
    </row>
    <row r="5848" spans="1:24" x14ac:dyDescent="0.25">
      <c r="A5848" t="s">
        <v>24</v>
      </c>
      <c r="B5848" t="s">
        <v>5867</v>
      </c>
      <c r="C5848" t="s">
        <v>4401</v>
      </c>
      <c r="D5848" t="s">
        <v>4402</v>
      </c>
      <c r="E5848" t="s">
        <v>569</v>
      </c>
      <c r="F5848" s="5">
        <v>0.37</v>
      </c>
      <c r="G5848" s="9">
        <v>0.1</v>
      </c>
      <c r="H5848" s="6">
        <f>G5848*100</f>
        <v>10</v>
      </c>
      <c r="I5848" t="s">
        <v>9716</v>
      </c>
      <c r="J5848" t="s">
        <v>10765</v>
      </c>
      <c r="K5848">
        <v>41</v>
      </c>
      <c r="L5848">
        <v>41</v>
      </c>
      <c r="M5848">
        <f>(F5848*(1+0.05))</f>
        <v>0.38850000000000001</v>
      </c>
      <c r="N5848">
        <f>IFERROR(ROUND(( (-1.208*LN(L5848) + 7.5474 + 4.6991*(2.71828^(-0.009*L5848)) + 0.0001*L5848*L5848 - 0.0432*L5848 + 4.7166)/3),2), " ")</f>
        <v>3.14</v>
      </c>
      <c r="O5848">
        <f>IFERROR(MAX(MIN(ROUND(N5848*(Q5848/P5848),2),4.5),1.9)," ")</f>
        <v>2.96</v>
      </c>
      <c r="P5848">
        <f>13.098*F5848^-1.237</f>
        <v>44.806338281983834</v>
      </c>
      <c r="Q5848">
        <f>13.098*M5848^-1.237</f>
        <v>42.182109086218873</v>
      </c>
      <c r="R5848" s="5">
        <f>IFERROR(ROUND(MAX(MIN((-105.4*LN(O5848) + 163.83),95),10),0)," ")</f>
        <v>49</v>
      </c>
      <c r="S5848" s="5" t="str">
        <f>IFERROR(CONCATENATE("(",R5848,",",ROUND((1.2*W5848),2),")")," ")</f>
        <v>(49,0.47)</v>
      </c>
      <c r="T5848">
        <f>R5848-L5848</f>
        <v>8</v>
      </c>
      <c r="U5848" s="7" t="str">
        <f>IF((AND(T5848=0,H5848&gt;=L5848)),"Don’t change bids","OK")</f>
        <v>OK</v>
      </c>
      <c r="V5848" t="e">
        <f>IF((MATCH(F5848,W5848,0)),"Same","Diff")</f>
        <v>#N/A</v>
      </c>
      <c r="W5848" s="5">
        <f>ROUND(M5848,2)</f>
        <v>0.39</v>
      </c>
      <c r="X5848" s="5">
        <v>0.39</v>
      </c>
    </row>
    <row r="5849" spans="1:24" x14ac:dyDescent="0.25">
      <c r="A5849" t="s">
        <v>24</v>
      </c>
      <c r="B5849" t="s">
        <v>5868</v>
      </c>
      <c r="C5849" t="s">
        <v>4401</v>
      </c>
      <c r="D5849" t="s">
        <v>4402</v>
      </c>
      <c r="E5849" t="s">
        <v>569</v>
      </c>
      <c r="F5849" s="5">
        <v>0.37</v>
      </c>
      <c r="G5849" s="9">
        <v>0.1</v>
      </c>
      <c r="H5849" s="6">
        <f>G5849*100</f>
        <v>10</v>
      </c>
      <c r="I5849" t="s">
        <v>9716</v>
      </c>
      <c r="J5849" t="s">
        <v>10765</v>
      </c>
      <c r="K5849">
        <v>41</v>
      </c>
      <c r="L5849">
        <v>41</v>
      </c>
      <c r="M5849">
        <f>(F5849*(1+0.05))</f>
        <v>0.38850000000000001</v>
      </c>
      <c r="N5849">
        <f>IFERROR(ROUND(( (-1.208*LN(L5849) + 7.5474 + 4.6991*(2.71828^(-0.009*L5849)) + 0.0001*L5849*L5849 - 0.0432*L5849 + 4.7166)/3),2), " ")</f>
        <v>3.14</v>
      </c>
      <c r="O5849">
        <f>IFERROR(MAX(MIN(ROUND(N5849*(Q5849/P5849),2),4.5),1.9)," ")</f>
        <v>2.96</v>
      </c>
      <c r="P5849">
        <f>13.098*F5849^-1.237</f>
        <v>44.806338281983834</v>
      </c>
      <c r="Q5849">
        <f>13.098*M5849^-1.237</f>
        <v>42.182109086218873</v>
      </c>
      <c r="R5849" s="5">
        <f>IFERROR(ROUND(MAX(MIN((-105.4*LN(O5849) + 163.83),95),10),0)," ")</f>
        <v>49</v>
      </c>
      <c r="S5849" s="5" t="str">
        <f>IFERROR(CONCATENATE("(",R5849,",",ROUND((1.2*W5849),2),")")," ")</f>
        <v>(49,0.47)</v>
      </c>
      <c r="T5849">
        <f>R5849-L5849</f>
        <v>8</v>
      </c>
      <c r="U5849" s="7" t="str">
        <f>IF((AND(T5849=0,H5849&gt;=L5849)),"Don’t change bids","OK")</f>
        <v>OK</v>
      </c>
      <c r="V5849" t="e">
        <f>IF((MATCH(F5849,W5849,0)),"Same","Diff")</f>
        <v>#N/A</v>
      </c>
      <c r="W5849" s="5">
        <f>ROUND(M5849,2)</f>
        <v>0.39</v>
      </c>
      <c r="X5849" s="5">
        <v>0.39</v>
      </c>
    </row>
    <row r="5850" spans="1:24" x14ac:dyDescent="0.25">
      <c r="A5850" t="s">
        <v>24</v>
      </c>
      <c r="B5850" t="s">
        <v>5869</v>
      </c>
      <c r="C5850" t="s">
        <v>4401</v>
      </c>
      <c r="D5850" t="s">
        <v>4406</v>
      </c>
      <c r="E5850" t="s">
        <v>569</v>
      </c>
      <c r="F5850" s="5">
        <v>0.37</v>
      </c>
      <c r="G5850" s="9">
        <v>0.1</v>
      </c>
      <c r="H5850" s="6">
        <f>G5850*100</f>
        <v>10</v>
      </c>
      <c r="I5850" t="s">
        <v>9716</v>
      </c>
      <c r="J5850" t="s">
        <v>10765</v>
      </c>
      <c r="K5850">
        <v>41</v>
      </c>
      <c r="L5850">
        <v>41</v>
      </c>
      <c r="M5850">
        <f>(F5850*(1+0.05))</f>
        <v>0.38850000000000001</v>
      </c>
      <c r="N5850">
        <f>IFERROR(ROUND(( (-1.208*LN(L5850) + 7.5474 + 4.6991*(2.71828^(-0.009*L5850)) + 0.0001*L5850*L5850 - 0.0432*L5850 + 4.7166)/3),2), " ")</f>
        <v>3.14</v>
      </c>
      <c r="O5850">
        <f>IFERROR(MAX(MIN(ROUND(N5850*(Q5850/P5850),2),4.5),1.9)," ")</f>
        <v>2.96</v>
      </c>
      <c r="P5850">
        <f>13.098*F5850^-1.237</f>
        <v>44.806338281983834</v>
      </c>
      <c r="Q5850">
        <f>13.098*M5850^-1.237</f>
        <v>42.182109086218873</v>
      </c>
      <c r="R5850" s="5">
        <f>IFERROR(ROUND(MAX(MIN((-105.4*LN(O5850) + 163.83),95),10),0)," ")</f>
        <v>49</v>
      </c>
      <c r="S5850" s="5" t="str">
        <f>IFERROR(CONCATENATE("(",R5850,",",ROUND((1.2*W5850),2),")")," ")</f>
        <v>(49,0.47)</v>
      </c>
      <c r="T5850">
        <f>R5850-L5850</f>
        <v>8</v>
      </c>
      <c r="U5850" s="7" t="str">
        <f>IF((AND(T5850=0,H5850&gt;=L5850)),"Don’t change bids","OK")</f>
        <v>OK</v>
      </c>
      <c r="V5850" t="e">
        <f>IF((MATCH(F5850,W5850,0)),"Same","Diff")</f>
        <v>#N/A</v>
      </c>
      <c r="W5850" s="5">
        <f>ROUND(M5850,2)</f>
        <v>0.39</v>
      </c>
      <c r="X5850" s="5">
        <v>0.39</v>
      </c>
    </row>
    <row r="5851" spans="1:24" x14ac:dyDescent="0.25">
      <c r="A5851" t="s">
        <v>24</v>
      </c>
      <c r="B5851" t="s">
        <v>5870</v>
      </c>
      <c r="C5851" t="s">
        <v>4401</v>
      </c>
      <c r="D5851" t="s">
        <v>4402</v>
      </c>
      <c r="E5851" t="s">
        <v>569</v>
      </c>
      <c r="F5851" s="5">
        <v>0.37</v>
      </c>
      <c r="G5851" s="9">
        <v>0.1</v>
      </c>
      <c r="H5851" s="6">
        <f>G5851*100</f>
        <v>10</v>
      </c>
      <c r="I5851" t="s">
        <v>9716</v>
      </c>
      <c r="J5851" t="s">
        <v>10765</v>
      </c>
      <c r="K5851">
        <v>41</v>
      </c>
      <c r="L5851">
        <v>41</v>
      </c>
      <c r="M5851">
        <f>(F5851*(1+0.05))</f>
        <v>0.38850000000000001</v>
      </c>
      <c r="N5851">
        <f>IFERROR(ROUND(( (-1.208*LN(L5851) + 7.5474 + 4.6991*(2.71828^(-0.009*L5851)) + 0.0001*L5851*L5851 - 0.0432*L5851 + 4.7166)/3),2), " ")</f>
        <v>3.14</v>
      </c>
      <c r="O5851">
        <f>IFERROR(MAX(MIN(ROUND(N5851*(Q5851/P5851),2),4.5),1.9)," ")</f>
        <v>2.96</v>
      </c>
      <c r="P5851">
        <f>13.098*F5851^-1.237</f>
        <v>44.806338281983834</v>
      </c>
      <c r="Q5851">
        <f>13.098*M5851^-1.237</f>
        <v>42.182109086218873</v>
      </c>
      <c r="R5851" s="5">
        <f>IFERROR(ROUND(MAX(MIN((-105.4*LN(O5851) + 163.83),95),10),0)," ")</f>
        <v>49</v>
      </c>
      <c r="S5851" s="5" t="str">
        <f>IFERROR(CONCATENATE("(",R5851,",",ROUND((1.2*W5851),2),")")," ")</f>
        <v>(49,0.47)</v>
      </c>
      <c r="T5851">
        <f>R5851-L5851</f>
        <v>8</v>
      </c>
      <c r="U5851" s="7" t="str">
        <f>IF((AND(T5851=0,H5851&gt;=L5851)),"Don’t change bids","OK")</f>
        <v>OK</v>
      </c>
      <c r="V5851" t="e">
        <f>IF((MATCH(F5851,W5851,0)),"Same","Diff")</f>
        <v>#N/A</v>
      </c>
      <c r="W5851" s="5">
        <f>ROUND(M5851,2)</f>
        <v>0.39</v>
      </c>
      <c r="X5851" s="5">
        <v>0.39</v>
      </c>
    </row>
    <row r="5852" spans="1:24" x14ac:dyDescent="0.25">
      <c r="A5852" t="s">
        <v>24</v>
      </c>
      <c r="B5852" t="s">
        <v>5871</v>
      </c>
      <c r="C5852" t="s">
        <v>4401</v>
      </c>
      <c r="D5852" t="s">
        <v>4406</v>
      </c>
      <c r="E5852" t="s">
        <v>569</v>
      </c>
      <c r="F5852" s="5">
        <v>0.37</v>
      </c>
      <c r="G5852" s="9">
        <v>0.1</v>
      </c>
      <c r="H5852" s="6">
        <f>G5852*100</f>
        <v>10</v>
      </c>
      <c r="I5852" t="s">
        <v>9716</v>
      </c>
      <c r="J5852" t="s">
        <v>10765</v>
      </c>
      <c r="K5852">
        <v>41</v>
      </c>
      <c r="L5852">
        <v>41</v>
      </c>
      <c r="M5852">
        <f>(F5852*(1+0.05))</f>
        <v>0.38850000000000001</v>
      </c>
      <c r="N5852">
        <f>IFERROR(ROUND(( (-1.208*LN(L5852) + 7.5474 + 4.6991*(2.71828^(-0.009*L5852)) + 0.0001*L5852*L5852 - 0.0432*L5852 + 4.7166)/3),2), " ")</f>
        <v>3.14</v>
      </c>
      <c r="O5852">
        <f>IFERROR(MAX(MIN(ROUND(N5852*(Q5852/P5852),2),4.5),1.9)," ")</f>
        <v>2.96</v>
      </c>
      <c r="P5852">
        <f>13.098*F5852^-1.237</f>
        <v>44.806338281983834</v>
      </c>
      <c r="Q5852">
        <f>13.098*M5852^-1.237</f>
        <v>42.182109086218873</v>
      </c>
      <c r="R5852" s="5">
        <f>IFERROR(ROUND(MAX(MIN((-105.4*LN(O5852) + 163.83),95),10),0)," ")</f>
        <v>49</v>
      </c>
      <c r="S5852" s="5" t="str">
        <f>IFERROR(CONCATENATE("(",R5852,",",ROUND((1.2*W5852),2),")")," ")</f>
        <v>(49,0.47)</v>
      </c>
      <c r="T5852">
        <f>R5852-L5852</f>
        <v>8</v>
      </c>
      <c r="U5852" s="7" t="str">
        <f>IF((AND(T5852=0,H5852&gt;=L5852)),"Don’t change bids","OK")</f>
        <v>OK</v>
      </c>
      <c r="V5852" t="e">
        <f>IF((MATCH(F5852,W5852,0)),"Same","Diff")</f>
        <v>#N/A</v>
      </c>
      <c r="W5852" s="5">
        <f>ROUND(M5852,2)</f>
        <v>0.39</v>
      </c>
      <c r="X5852" s="5">
        <v>0.39</v>
      </c>
    </row>
    <row r="5853" spans="1:24" x14ac:dyDescent="0.25">
      <c r="A5853" t="s">
        <v>24</v>
      </c>
      <c r="B5853" t="s">
        <v>5872</v>
      </c>
      <c r="C5853" t="s">
        <v>4401</v>
      </c>
      <c r="D5853" t="s">
        <v>4402</v>
      </c>
      <c r="E5853" t="s">
        <v>569</v>
      </c>
      <c r="F5853" s="5">
        <v>0.37</v>
      </c>
      <c r="G5853" s="9">
        <v>0.1</v>
      </c>
      <c r="H5853" s="6">
        <f>G5853*100</f>
        <v>10</v>
      </c>
      <c r="I5853" t="s">
        <v>9716</v>
      </c>
      <c r="J5853" t="s">
        <v>10765</v>
      </c>
      <c r="K5853">
        <v>41</v>
      </c>
      <c r="L5853">
        <v>41</v>
      </c>
      <c r="M5853">
        <f>(F5853*(1+0.05))</f>
        <v>0.38850000000000001</v>
      </c>
      <c r="N5853">
        <f>IFERROR(ROUND(( (-1.208*LN(L5853) + 7.5474 + 4.6991*(2.71828^(-0.009*L5853)) + 0.0001*L5853*L5853 - 0.0432*L5853 + 4.7166)/3),2), " ")</f>
        <v>3.14</v>
      </c>
      <c r="O5853">
        <f>IFERROR(MAX(MIN(ROUND(N5853*(Q5853/P5853),2),4.5),1.9)," ")</f>
        <v>2.96</v>
      </c>
      <c r="P5853">
        <f>13.098*F5853^-1.237</f>
        <v>44.806338281983834</v>
      </c>
      <c r="Q5853">
        <f>13.098*M5853^-1.237</f>
        <v>42.182109086218873</v>
      </c>
      <c r="R5853" s="5">
        <f>IFERROR(ROUND(MAX(MIN((-105.4*LN(O5853) + 163.83),95),10),0)," ")</f>
        <v>49</v>
      </c>
      <c r="S5853" s="5" t="str">
        <f>IFERROR(CONCATENATE("(",R5853,",",ROUND((1.2*W5853),2),")")," ")</f>
        <v>(49,0.47)</v>
      </c>
      <c r="T5853">
        <f>R5853-L5853</f>
        <v>8</v>
      </c>
      <c r="U5853" s="7" t="str">
        <f>IF((AND(T5853=0,H5853&gt;=L5853)),"Don’t change bids","OK")</f>
        <v>OK</v>
      </c>
      <c r="V5853" t="e">
        <f>IF((MATCH(F5853,W5853,0)),"Same","Diff")</f>
        <v>#N/A</v>
      </c>
      <c r="W5853" s="5">
        <f>ROUND(M5853,2)</f>
        <v>0.39</v>
      </c>
      <c r="X5853" s="5">
        <v>0.39</v>
      </c>
    </row>
    <row r="5854" spans="1:24" x14ac:dyDescent="0.25">
      <c r="A5854" t="s">
        <v>24</v>
      </c>
      <c r="B5854" t="s">
        <v>5873</v>
      </c>
      <c r="C5854" t="s">
        <v>4401</v>
      </c>
      <c r="D5854" t="s">
        <v>4402</v>
      </c>
      <c r="E5854" t="s">
        <v>569</v>
      </c>
      <c r="F5854" s="5">
        <v>0.37</v>
      </c>
      <c r="G5854" s="9">
        <v>0.1</v>
      </c>
      <c r="H5854" s="6">
        <f>G5854*100</f>
        <v>10</v>
      </c>
      <c r="I5854" t="s">
        <v>9716</v>
      </c>
      <c r="J5854" t="s">
        <v>10765</v>
      </c>
      <c r="K5854">
        <v>41</v>
      </c>
      <c r="L5854">
        <v>41</v>
      </c>
      <c r="M5854">
        <f>(F5854*(1+0.05))</f>
        <v>0.38850000000000001</v>
      </c>
      <c r="N5854">
        <f>IFERROR(ROUND(( (-1.208*LN(L5854) + 7.5474 + 4.6991*(2.71828^(-0.009*L5854)) + 0.0001*L5854*L5854 - 0.0432*L5854 + 4.7166)/3),2), " ")</f>
        <v>3.14</v>
      </c>
      <c r="O5854">
        <f>IFERROR(MAX(MIN(ROUND(N5854*(Q5854/P5854),2),4.5),1.9)," ")</f>
        <v>2.96</v>
      </c>
      <c r="P5854">
        <f>13.098*F5854^-1.237</f>
        <v>44.806338281983834</v>
      </c>
      <c r="Q5854">
        <f>13.098*M5854^-1.237</f>
        <v>42.182109086218873</v>
      </c>
      <c r="R5854" s="5">
        <f>IFERROR(ROUND(MAX(MIN((-105.4*LN(O5854) + 163.83),95),10),0)," ")</f>
        <v>49</v>
      </c>
      <c r="S5854" s="5" t="str">
        <f>IFERROR(CONCATENATE("(",R5854,",",ROUND((1.2*W5854),2),")")," ")</f>
        <v>(49,0.47)</v>
      </c>
      <c r="T5854">
        <f>R5854-L5854</f>
        <v>8</v>
      </c>
      <c r="U5854" s="7" t="str">
        <f>IF((AND(T5854=0,H5854&gt;=L5854)),"Don’t change bids","OK")</f>
        <v>OK</v>
      </c>
      <c r="V5854" t="e">
        <f>IF((MATCH(F5854,W5854,0)),"Same","Diff")</f>
        <v>#N/A</v>
      </c>
      <c r="W5854" s="5">
        <f>ROUND(M5854,2)</f>
        <v>0.39</v>
      </c>
      <c r="X5854" s="5">
        <v>0.39</v>
      </c>
    </row>
    <row r="5855" spans="1:24" x14ac:dyDescent="0.25">
      <c r="A5855" t="s">
        <v>24</v>
      </c>
      <c r="B5855" t="s">
        <v>5874</v>
      </c>
      <c r="C5855" t="s">
        <v>4401</v>
      </c>
      <c r="D5855" t="s">
        <v>4402</v>
      </c>
      <c r="E5855" t="s">
        <v>569</v>
      </c>
      <c r="F5855" s="5">
        <v>0.37</v>
      </c>
      <c r="G5855" s="9">
        <v>0.1</v>
      </c>
      <c r="H5855" s="6">
        <f>G5855*100</f>
        <v>10</v>
      </c>
      <c r="I5855" t="s">
        <v>9716</v>
      </c>
      <c r="J5855" t="s">
        <v>10765</v>
      </c>
      <c r="K5855">
        <v>41</v>
      </c>
      <c r="L5855">
        <v>41</v>
      </c>
      <c r="M5855">
        <f>(F5855*(1+0.05))</f>
        <v>0.38850000000000001</v>
      </c>
      <c r="N5855">
        <f>IFERROR(ROUND(( (-1.208*LN(L5855) + 7.5474 + 4.6991*(2.71828^(-0.009*L5855)) + 0.0001*L5855*L5855 - 0.0432*L5855 + 4.7166)/3),2), " ")</f>
        <v>3.14</v>
      </c>
      <c r="O5855">
        <f>IFERROR(MAX(MIN(ROUND(N5855*(Q5855/P5855),2),4.5),1.9)," ")</f>
        <v>2.96</v>
      </c>
      <c r="P5855">
        <f>13.098*F5855^-1.237</f>
        <v>44.806338281983834</v>
      </c>
      <c r="Q5855">
        <f>13.098*M5855^-1.237</f>
        <v>42.182109086218873</v>
      </c>
      <c r="R5855" s="5">
        <f>IFERROR(ROUND(MAX(MIN((-105.4*LN(O5855) + 163.83),95),10),0)," ")</f>
        <v>49</v>
      </c>
      <c r="S5855" s="5" t="str">
        <f>IFERROR(CONCATENATE("(",R5855,",",ROUND((1.2*W5855),2),")")," ")</f>
        <v>(49,0.47)</v>
      </c>
      <c r="T5855">
        <f>R5855-L5855</f>
        <v>8</v>
      </c>
      <c r="U5855" s="7" t="str">
        <f>IF((AND(T5855=0,H5855&gt;=L5855)),"Don’t change bids","OK")</f>
        <v>OK</v>
      </c>
      <c r="V5855" t="e">
        <f>IF((MATCH(F5855,W5855,0)),"Same","Diff")</f>
        <v>#N/A</v>
      </c>
      <c r="W5855" s="5">
        <f>ROUND(M5855,2)</f>
        <v>0.39</v>
      </c>
      <c r="X5855" s="5">
        <v>0.39</v>
      </c>
    </row>
    <row r="5856" spans="1:24" x14ac:dyDescent="0.25">
      <c r="A5856" t="s">
        <v>24</v>
      </c>
      <c r="B5856" t="s">
        <v>5875</v>
      </c>
      <c r="C5856" t="s">
        <v>4401</v>
      </c>
      <c r="D5856" t="s">
        <v>4406</v>
      </c>
      <c r="E5856" t="s">
        <v>569</v>
      </c>
      <c r="F5856" s="5">
        <v>0.37</v>
      </c>
      <c r="G5856" s="9">
        <v>0.1</v>
      </c>
      <c r="H5856" s="6">
        <f>G5856*100</f>
        <v>10</v>
      </c>
      <c r="I5856" t="s">
        <v>9716</v>
      </c>
      <c r="J5856" t="s">
        <v>10765</v>
      </c>
      <c r="K5856">
        <v>41</v>
      </c>
      <c r="L5856">
        <v>41</v>
      </c>
      <c r="M5856">
        <f>(F5856*(1+0.05))</f>
        <v>0.38850000000000001</v>
      </c>
      <c r="N5856">
        <f>IFERROR(ROUND(( (-1.208*LN(L5856) + 7.5474 + 4.6991*(2.71828^(-0.009*L5856)) + 0.0001*L5856*L5856 - 0.0432*L5856 + 4.7166)/3),2), " ")</f>
        <v>3.14</v>
      </c>
      <c r="O5856">
        <f>IFERROR(MAX(MIN(ROUND(N5856*(Q5856/P5856),2),4.5),1.9)," ")</f>
        <v>2.96</v>
      </c>
      <c r="P5856">
        <f>13.098*F5856^-1.237</f>
        <v>44.806338281983834</v>
      </c>
      <c r="Q5856">
        <f>13.098*M5856^-1.237</f>
        <v>42.182109086218873</v>
      </c>
      <c r="R5856" s="5">
        <f>IFERROR(ROUND(MAX(MIN((-105.4*LN(O5856) + 163.83),95),10),0)," ")</f>
        <v>49</v>
      </c>
      <c r="S5856" s="5" t="str">
        <f>IFERROR(CONCATENATE("(",R5856,",",ROUND((1.2*W5856),2),")")," ")</f>
        <v>(49,0.47)</v>
      </c>
      <c r="T5856">
        <f>R5856-L5856</f>
        <v>8</v>
      </c>
      <c r="U5856" s="7" t="str">
        <f>IF((AND(T5856=0,H5856&gt;=L5856)),"Don’t change bids","OK")</f>
        <v>OK</v>
      </c>
      <c r="V5856" t="e">
        <f>IF((MATCH(F5856,W5856,0)),"Same","Diff")</f>
        <v>#N/A</v>
      </c>
      <c r="W5856" s="5">
        <f>ROUND(M5856,2)</f>
        <v>0.39</v>
      </c>
      <c r="X5856" s="5">
        <v>0.39</v>
      </c>
    </row>
    <row r="5857" spans="1:24" x14ac:dyDescent="0.25">
      <c r="A5857" t="s">
        <v>24</v>
      </c>
      <c r="B5857" t="s">
        <v>5876</v>
      </c>
      <c r="C5857" t="s">
        <v>4401</v>
      </c>
      <c r="D5857" t="s">
        <v>4406</v>
      </c>
      <c r="E5857" t="s">
        <v>569</v>
      </c>
      <c r="F5857" s="5">
        <v>0.37</v>
      </c>
      <c r="G5857" s="9">
        <v>0.1</v>
      </c>
      <c r="H5857" s="6">
        <f>G5857*100</f>
        <v>10</v>
      </c>
      <c r="I5857" t="s">
        <v>9716</v>
      </c>
      <c r="J5857" t="s">
        <v>10765</v>
      </c>
      <c r="K5857">
        <v>41</v>
      </c>
      <c r="L5857">
        <v>41</v>
      </c>
      <c r="M5857">
        <f>(F5857*(1+0.05))</f>
        <v>0.38850000000000001</v>
      </c>
      <c r="N5857">
        <f>IFERROR(ROUND(( (-1.208*LN(L5857) + 7.5474 + 4.6991*(2.71828^(-0.009*L5857)) + 0.0001*L5857*L5857 - 0.0432*L5857 + 4.7166)/3),2), " ")</f>
        <v>3.14</v>
      </c>
      <c r="O5857">
        <f>IFERROR(MAX(MIN(ROUND(N5857*(Q5857/P5857),2),4.5),1.9)," ")</f>
        <v>2.96</v>
      </c>
      <c r="P5857">
        <f>13.098*F5857^-1.237</f>
        <v>44.806338281983834</v>
      </c>
      <c r="Q5857">
        <f>13.098*M5857^-1.237</f>
        <v>42.182109086218873</v>
      </c>
      <c r="R5857" s="5">
        <f>IFERROR(ROUND(MAX(MIN((-105.4*LN(O5857) + 163.83),95),10),0)," ")</f>
        <v>49</v>
      </c>
      <c r="S5857" s="5" t="str">
        <f>IFERROR(CONCATENATE("(",R5857,",",ROUND((1.2*W5857),2),")")," ")</f>
        <v>(49,0.47)</v>
      </c>
      <c r="T5857">
        <f>R5857-L5857</f>
        <v>8</v>
      </c>
      <c r="U5857" s="7" t="str">
        <f>IF((AND(T5857=0,H5857&gt;=L5857)),"Don’t change bids","OK")</f>
        <v>OK</v>
      </c>
      <c r="V5857" t="e">
        <f>IF((MATCH(F5857,W5857,0)),"Same","Diff")</f>
        <v>#N/A</v>
      </c>
      <c r="W5857" s="5">
        <f>ROUND(M5857,2)</f>
        <v>0.39</v>
      </c>
      <c r="X5857" s="5">
        <v>0.39</v>
      </c>
    </row>
    <row r="5858" spans="1:24" x14ac:dyDescent="0.25">
      <c r="A5858" t="s">
        <v>24</v>
      </c>
      <c r="B5858" t="s">
        <v>5877</v>
      </c>
      <c r="C5858" t="s">
        <v>4401</v>
      </c>
      <c r="D5858" t="s">
        <v>4402</v>
      </c>
      <c r="E5858" t="s">
        <v>569</v>
      </c>
      <c r="F5858" s="5">
        <v>0.37</v>
      </c>
      <c r="G5858" s="9">
        <v>0.1</v>
      </c>
      <c r="H5858" s="6">
        <f>G5858*100</f>
        <v>10</v>
      </c>
      <c r="I5858" t="s">
        <v>9716</v>
      </c>
      <c r="J5858" t="s">
        <v>10765</v>
      </c>
      <c r="K5858">
        <v>41</v>
      </c>
      <c r="L5858">
        <v>41</v>
      </c>
      <c r="M5858">
        <f>(F5858*(1+0.05))</f>
        <v>0.38850000000000001</v>
      </c>
      <c r="N5858">
        <f>IFERROR(ROUND(( (-1.208*LN(L5858) + 7.5474 + 4.6991*(2.71828^(-0.009*L5858)) + 0.0001*L5858*L5858 - 0.0432*L5858 + 4.7166)/3),2), " ")</f>
        <v>3.14</v>
      </c>
      <c r="O5858">
        <f>IFERROR(MAX(MIN(ROUND(N5858*(Q5858/P5858),2),4.5),1.9)," ")</f>
        <v>2.96</v>
      </c>
      <c r="P5858">
        <f>13.098*F5858^-1.237</f>
        <v>44.806338281983834</v>
      </c>
      <c r="Q5858">
        <f>13.098*M5858^-1.237</f>
        <v>42.182109086218873</v>
      </c>
      <c r="R5858" s="5">
        <f>IFERROR(ROUND(MAX(MIN((-105.4*LN(O5858) + 163.83),95),10),0)," ")</f>
        <v>49</v>
      </c>
      <c r="S5858" s="5" t="str">
        <f>IFERROR(CONCATENATE("(",R5858,",",ROUND((1.2*W5858),2),")")," ")</f>
        <v>(49,0.47)</v>
      </c>
      <c r="T5858">
        <f>R5858-L5858</f>
        <v>8</v>
      </c>
      <c r="U5858" s="7" t="str">
        <f>IF((AND(T5858=0,H5858&gt;=L5858)),"Don’t change bids","OK")</f>
        <v>OK</v>
      </c>
      <c r="V5858" t="e">
        <f>IF((MATCH(F5858,W5858,0)),"Same","Diff")</f>
        <v>#N/A</v>
      </c>
      <c r="W5858" s="5">
        <f>ROUND(M5858,2)</f>
        <v>0.39</v>
      </c>
      <c r="X5858" s="5">
        <v>0.39</v>
      </c>
    </row>
    <row r="5859" spans="1:24" x14ac:dyDescent="0.25">
      <c r="A5859" t="s">
        <v>24</v>
      </c>
      <c r="B5859" t="s">
        <v>5878</v>
      </c>
      <c r="C5859" t="s">
        <v>4401</v>
      </c>
      <c r="D5859" t="s">
        <v>4402</v>
      </c>
      <c r="E5859" t="s">
        <v>569</v>
      </c>
      <c r="F5859" s="5">
        <v>0.37</v>
      </c>
      <c r="G5859" s="9">
        <v>0.1</v>
      </c>
      <c r="H5859" s="6">
        <f>G5859*100</f>
        <v>10</v>
      </c>
      <c r="I5859" t="s">
        <v>9716</v>
      </c>
      <c r="J5859" t="s">
        <v>10765</v>
      </c>
      <c r="K5859">
        <v>41</v>
      </c>
      <c r="L5859">
        <v>41</v>
      </c>
      <c r="M5859">
        <f>(F5859*(1+0.05))</f>
        <v>0.38850000000000001</v>
      </c>
      <c r="N5859">
        <f>IFERROR(ROUND(( (-1.208*LN(L5859) + 7.5474 + 4.6991*(2.71828^(-0.009*L5859)) + 0.0001*L5859*L5859 - 0.0432*L5859 + 4.7166)/3),2), " ")</f>
        <v>3.14</v>
      </c>
      <c r="O5859">
        <f>IFERROR(MAX(MIN(ROUND(N5859*(Q5859/P5859),2),4.5),1.9)," ")</f>
        <v>2.96</v>
      </c>
      <c r="P5859">
        <f>13.098*F5859^-1.237</f>
        <v>44.806338281983834</v>
      </c>
      <c r="Q5859">
        <f>13.098*M5859^-1.237</f>
        <v>42.182109086218873</v>
      </c>
      <c r="R5859" s="5">
        <f>IFERROR(ROUND(MAX(MIN((-105.4*LN(O5859) + 163.83),95),10),0)," ")</f>
        <v>49</v>
      </c>
      <c r="S5859" s="5" t="str">
        <f>IFERROR(CONCATENATE("(",R5859,",",ROUND((1.2*W5859),2),")")," ")</f>
        <v>(49,0.47)</v>
      </c>
      <c r="T5859">
        <f>R5859-L5859</f>
        <v>8</v>
      </c>
      <c r="U5859" s="7" t="str">
        <f>IF((AND(T5859=0,H5859&gt;=L5859)),"Don’t change bids","OK")</f>
        <v>OK</v>
      </c>
      <c r="V5859" t="e">
        <f>IF((MATCH(F5859,W5859,0)),"Same","Diff")</f>
        <v>#N/A</v>
      </c>
      <c r="W5859" s="5">
        <f>ROUND(M5859,2)</f>
        <v>0.39</v>
      </c>
      <c r="X5859" s="5">
        <v>0.39</v>
      </c>
    </row>
    <row r="5860" spans="1:24" x14ac:dyDescent="0.25">
      <c r="A5860" t="s">
        <v>24</v>
      </c>
      <c r="B5860" t="s">
        <v>5879</v>
      </c>
      <c r="C5860" t="s">
        <v>4401</v>
      </c>
      <c r="D5860" t="s">
        <v>4402</v>
      </c>
      <c r="E5860" t="s">
        <v>569</v>
      </c>
      <c r="F5860" s="5">
        <v>0.37</v>
      </c>
      <c r="G5860" s="9">
        <v>0.1</v>
      </c>
      <c r="H5860" s="6">
        <f>G5860*100</f>
        <v>10</v>
      </c>
      <c r="I5860" t="s">
        <v>9716</v>
      </c>
      <c r="J5860" t="s">
        <v>10765</v>
      </c>
      <c r="K5860">
        <v>41</v>
      </c>
      <c r="L5860">
        <v>41</v>
      </c>
      <c r="M5860">
        <f>(F5860*(1+0.05))</f>
        <v>0.38850000000000001</v>
      </c>
      <c r="N5860">
        <f>IFERROR(ROUND(( (-1.208*LN(L5860) + 7.5474 + 4.6991*(2.71828^(-0.009*L5860)) + 0.0001*L5860*L5860 - 0.0432*L5860 + 4.7166)/3),2), " ")</f>
        <v>3.14</v>
      </c>
      <c r="O5860">
        <f>IFERROR(MAX(MIN(ROUND(N5860*(Q5860/P5860),2),4.5),1.9)," ")</f>
        <v>2.96</v>
      </c>
      <c r="P5860">
        <f>13.098*F5860^-1.237</f>
        <v>44.806338281983834</v>
      </c>
      <c r="Q5860">
        <f>13.098*M5860^-1.237</f>
        <v>42.182109086218873</v>
      </c>
      <c r="R5860" s="5">
        <f>IFERROR(ROUND(MAX(MIN((-105.4*LN(O5860) + 163.83),95),10),0)," ")</f>
        <v>49</v>
      </c>
      <c r="S5860" s="5" t="str">
        <f>IFERROR(CONCATENATE("(",R5860,",",ROUND((1.2*W5860),2),")")," ")</f>
        <v>(49,0.47)</v>
      </c>
      <c r="T5860">
        <f>R5860-L5860</f>
        <v>8</v>
      </c>
      <c r="U5860" s="7" t="str">
        <f>IF((AND(T5860=0,H5860&gt;=L5860)),"Don’t change bids","OK")</f>
        <v>OK</v>
      </c>
      <c r="V5860" t="e">
        <f>IF((MATCH(F5860,W5860,0)),"Same","Diff")</f>
        <v>#N/A</v>
      </c>
      <c r="W5860" s="5">
        <f>ROUND(M5860,2)</f>
        <v>0.39</v>
      </c>
      <c r="X5860" s="5">
        <v>0.39</v>
      </c>
    </row>
    <row r="5861" spans="1:24" x14ac:dyDescent="0.25">
      <c r="A5861" t="s">
        <v>24</v>
      </c>
      <c r="B5861" t="s">
        <v>5880</v>
      </c>
      <c r="C5861" t="s">
        <v>4401</v>
      </c>
      <c r="D5861" t="s">
        <v>4402</v>
      </c>
      <c r="E5861" t="s">
        <v>569</v>
      </c>
      <c r="F5861" s="5">
        <v>0.37</v>
      </c>
      <c r="G5861" s="9">
        <v>0.1</v>
      </c>
      <c r="H5861" s="6">
        <f>G5861*100</f>
        <v>10</v>
      </c>
      <c r="I5861" t="s">
        <v>9716</v>
      </c>
      <c r="J5861" t="s">
        <v>10765</v>
      </c>
      <c r="K5861">
        <v>41</v>
      </c>
      <c r="L5861">
        <v>41</v>
      </c>
      <c r="M5861">
        <f>(F5861*(1+0.05))</f>
        <v>0.38850000000000001</v>
      </c>
      <c r="N5861">
        <f>IFERROR(ROUND(( (-1.208*LN(L5861) + 7.5474 + 4.6991*(2.71828^(-0.009*L5861)) + 0.0001*L5861*L5861 - 0.0432*L5861 + 4.7166)/3),2), " ")</f>
        <v>3.14</v>
      </c>
      <c r="O5861">
        <f>IFERROR(MAX(MIN(ROUND(N5861*(Q5861/P5861),2),4.5),1.9)," ")</f>
        <v>2.96</v>
      </c>
      <c r="P5861">
        <f>13.098*F5861^-1.237</f>
        <v>44.806338281983834</v>
      </c>
      <c r="Q5861">
        <f>13.098*M5861^-1.237</f>
        <v>42.182109086218873</v>
      </c>
      <c r="R5861" s="5">
        <f>IFERROR(ROUND(MAX(MIN((-105.4*LN(O5861) + 163.83),95),10),0)," ")</f>
        <v>49</v>
      </c>
      <c r="S5861" s="5" t="str">
        <f>IFERROR(CONCATENATE("(",R5861,",",ROUND((1.2*W5861),2),")")," ")</f>
        <v>(49,0.47)</v>
      </c>
      <c r="T5861">
        <f>R5861-L5861</f>
        <v>8</v>
      </c>
      <c r="U5861" s="7" t="str">
        <f>IF((AND(T5861=0,H5861&gt;=L5861)),"Don’t change bids","OK")</f>
        <v>OK</v>
      </c>
      <c r="V5861" t="e">
        <f>IF((MATCH(F5861,W5861,0)),"Same","Diff")</f>
        <v>#N/A</v>
      </c>
      <c r="W5861" s="5">
        <f>ROUND(M5861,2)</f>
        <v>0.39</v>
      </c>
      <c r="X5861" s="5">
        <v>0.39</v>
      </c>
    </row>
    <row r="5862" spans="1:24" x14ac:dyDescent="0.25">
      <c r="A5862" t="s">
        <v>24</v>
      </c>
      <c r="B5862" t="s">
        <v>5881</v>
      </c>
      <c r="C5862" t="s">
        <v>4401</v>
      </c>
      <c r="D5862" t="s">
        <v>4402</v>
      </c>
      <c r="E5862" t="s">
        <v>569</v>
      </c>
      <c r="F5862" s="5">
        <v>0.37</v>
      </c>
      <c r="G5862" s="9">
        <v>0.1</v>
      </c>
      <c r="H5862" s="6">
        <f>G5862*100</f>
        <v>10</v>
      </c>
      <c r="I5862" t="s">
        <v>9716</v>
      </c>
      <c r="J5862" t="s">
        <v>10765</v>
      </c>
      <c r="K5862">
        <v>41</v>
      </c>
      <c r="L5862">
        <v>41</v>
      </c>
      <c r="M5862">
        <f>(F5862*(1+0.05))</f>
        <v>0.38850000000000001</v>
      </c>
      <c r="N5862">
        <f>IFERROR(ROUND(( (-1.208*LN(L5862) + 7.5474 + 4.6991*(2.71828^(-0.009*L5862)) + 0.0001*L5862*L5862 - 0.0432*L5862 + 4.7166)/3),2), " ")</f>
        <v>3.14</v>
      </c>
      <c r="O5862">
        <f>IFERROR(MAX(MIN(ROUND(N5862*(Q5862/P5862),2),4.5),1.9)," ")</f>
        <v>2.96</v>
      </c>
      <c r="P5862">
        <f>13.098*F5862^-1.237</f>
        <v>44.806338281983834</v>
      </c>
      <c r="Q5862">
        <f>13.098*M5862^-1.237</f>
        <v>42.182109086218873</v>
      </c>
      <c r="R5862" s="5">
        <f>IFERROR(ROUND(MAX(MIN((-105.4*LN(O5862) + 163.83),95),10),0)," ")</f>
        <v>49</v>
      </c>
      <c r="S5862" s="5" t="str">
        <f>IFERROR(CONCATENATE("(",R5862,",",ROUND((1.2*W5862),2),")")," ")</f>
        <v>(49,0.47)</v>
      </c>
      <c r="T5862">
        <f>R5862-L5862</f>
        <v>8</v>
      </c>
      <c r="U5862" s="7" t="str">
        <f>IF((AND(T5862=0,H5862&gt;=L5862)),"Don’t change bids","OK")</f>
        <v>OK</v>
      </c>
      <c r="V5862" t="e">
        <f>IF((MATCH(F5862,W5862,0)),"Same","Diff")</f>
        <v>#N/A</v>
      </c>
      <c r="W5862" s="5">
        <f>ROUND(M5862,2)</f>
        <v>0.39</v>
      </c>
      <c r="X5862" s="5">
        <v>0.39</v>
      </c>
    </row>
    <row r="5863" spans="1:24" x14ac:dyDescent="0.25">
      <c r="A5863" t="s">
        <v>24</v>
      </c>
      <c r="B5863" t="s">
        <v>5882</v>
      </c>
      <c r="C5863" t="s">
        <v>4401</v>
      </c>
      <c r="D5863" t="s">
        <v>4411</v>
      </c>
      <c r="E5863" t="s">
        <v>4086</v>
      </c>
      <c r="F5863" s="5">
        <v>0.44</v>
      </c>
      <c r="G5863" s="9">
        <v>0.1</v>
      </c>
      <c r="H5863" s="6">
        <f>G5863*100</f>
        <v>10</v>
      </c>
      <c r="I5863" t="s">
        <v>10717</v>
      </c>
      <c r="J5863" t="s">
        <v>10765</v>
      </c>
      <c r="K5863">
        <v>41</v>
      </c>
      <c r="L5863">
        <v>41</v>
      </c>
      <c r="M5863">
        <f>(F5863*(1+0.05))</f>
        <v>0.46200000000000002</v>
      </c>
      <c r="N5863">
        <f>IFERROR(ROUND(( (-1.208*LN(L5863) + 7.5474 + 4.6991*(2.71828^(-0.009*L5863)) + 0.0001*L5863*L5863 - 0.0432*L5863 + 4.7166)/3),2), " ")</f>
        <v>3.14</v>
      </c>
      <c r="O5863">
        <f>IFERROR(MAX(MIN(ROUND(N5863*(Q5863/P5863),2),4.5),1.9)," ")</f>
        <v>2.96</v>
      </c>
      <c r="P5863">
        <f>13.098*F5863^-1.237</f>
        <v>36.16213184607075</v>
      </c>
      <c r="Q5863">
        <f>13.098*M5863^-1.237</f>
        <v>34.044178765987922</v>
      </c>
      <c r="R5863" s="5">
        <f>IFERROR(ROUND(MAX(MIN((-105.4*LN(O5863) + 163.83),95),10),0)," ")</f>
        <v>49</v>
      </c>
      <c r="S5863" s="5" t="str">
        <f>IFERROR(CONCATENATE("(",R5863,",",ROUND((1.2*W5863),2),")")," ")</f>
        <v>(49,0.55)</v>
      </c>
      <c r="T5863">
        <f>R5863-L5863</f>
        <v>8</v>
      </c>
      <c r="U5863" s="7" t="str">
        <f>IF((AND(T5863=0,H5863&gt;=L5863)),"Don’t change bids","OK")</f>
        <v>OK</v>
      </c>
      <c r="V5863" t="e">
        <f>IF((MATCH(F5863,W5863,0)),"Same","Diff")</f>
        <v>#N/A</v>
      </c>
      <c r="W5863" s="5">
        <f>ROUND(M5863,2)</f>
        <v>0.46</v>
      </c>
      <c r="X5863" s="5">
        <v>0.46</v>
      </c>
    </row>
    <row r="5864" spans="1:24" x14ac:dyDescent="0.25">
      <c r="A5864" t="s">
        <v>24</v>
      </c>
      <c r="B5864" t="s">
        <v>5883</v>
      </c>
      <c r="C5864" t="s">
        <v>4401</v>
      </c>
      <c r="D5864" t="s">
        <v>4402</v>
      </c>
      <c r="E5864" t="s">
        <v>569</v>
      </c>
      <c r="F5864" s="5">
        <v>0.37</v>
      </c>
      <c r="G5864" s="9">
        <v>0.1</v>
      </c>
      <c r="H5864" s="6">
        <f>G5864*100</f>
        <v>10</v>
      </c>
      <c r="I5864" t="s">
        <v>9716</v>
      </c>
      <c r="J5864" t="s">
        <v>10765</v>
      </c>
      <c r="K5864">
        <v>41</v>
      </c>
      <c r="L5864">
        <v>41</v>
      </c>
      <c r="M5864">
        <f>(F5864*(1+0.05))</f>
        <v>0.38850000000000001</v>
      </c>
      <c r="N5864">
        <f>IFERROR(ROUND(( (-1.208*LN(L5864) + 7.5474 + 4.6991*(2.71828^(-0.009*L5864)) + 0.0001*L5864*L5864 - 0.0432*L5864 + 4.7166)/3),2), " ")</f>
        <v>3.14</v>
      </c>
      <c r="O5864">
        <f>IFERROR(MAX(MIN(ROUND(N5864*(Q5864/P5864),2),4.5),1.9)," ")</f>
        <v>2.96</v>
      </c>
      <c r="P5864">
        <f>13.098*F5864^-1.237</f>
        <v>44.806338281983834</v>
      </c>
      <c r="Q5864">
        <f>13.098*M5864^-1.237</f>
        <v>42.182109086218873</v>
      </c>
      <c r="R5864" s="5">
        <f>IFERROR(ROUND(MAX(MIN((-105.4*LN(O5864) + 163.83),95),10),0)," ")</f>
        <v>49</v>
      </c>
      <c r="S5864" s="5" t="str">
        <f>IFERROR(CONCATENATE("(",R5864,",",ROUND((1.2*W5864),2),")")," ")</f>
        <v>(49,0.47)</v>
      </c>
      <c r="T5864">
        <f>R5864-L5864</f>
        <v>8</v>
      </c>
      <c r="U5864" s="7" t="str">
        <f>IF((AND(T5864=0,H5864&gt;=L5864)),"Don’t change bids","OK")</f>
        <v>OK</v>
      </c>
      <c r="V5864" t="e">
        <f>IF((MATCH(F5864,W5864,0)),"Same","Diff")</f>
        <v>#N/A</v>
      </c>
      <c r="W5864" s="5">
        <f>ROUND(M5864,2)</f>
        <v>0.39</v>
      </c>
      <c r="X5864" s="5">
        <v>0.39</v>
      </c>
    </row>
    <row r="5865" spans="1:24" x14ac:dyDescent="0.25">
      <c r="A5865" t="s">
        <v>24</v>
      </c>
      <c r="B5865" t="s">
        <v>5884</v>
      </c>
      <c r="C5865" t="s">
        <v>4401</v>
      </c>
      <c r="D5865" t="s">
        <v>4402</v>
      </c>
      <c r="E5865" t="s">
        <v>569</v>
      </c>
      <c r="F5865" s="5">
        <v>0.37</v>
      </c>
      <c r="G5865" s="9">
        <v>0.1</v>
      </c>
      <c r="H5865" s="6">
        <f>G5865*100</f>
        <v>10</v>
      </c>
      <c r="I5865" t="s">
        <v>9716</v>
      </c>
      <c r="J5865" t="s">
        <v>10765</v>
      </c>
      <c r="K5865">
        <v>41</v>
      </c>
      <c r="L5865">
        <v>41</v>
      </c>
      <c r="M5865">
        <f>(F5865*(1+0.05))</f>
        <v>0.38850000000000001</v>
      </c>
      <c r="N5865">
        <f>IFERROR(ROUND(( (-1.208*LN(L5865) + 7.5474 + 4.6991*(2.71828^(-0.009*L5865)) + 0.0001*L5865*L5865 - 0.0432*L5865 + 4.7166)/3),2), " ")</f>
        <v>3.14</v>
      </c>
      <c r="O5865">
        <f>IFERROR(MAX(MIN(ROUND(N5865*(Q5865/P5865),2),4.5),1.9)," ")</f>
        <v>2.96</v>
      </c>
      <c r="P5865">
        <f>13.098*F5865^-1.237</f>
        <v>44.806338281983834</v>
      </c>
      <c r="Q5865">
        <f>13.098*M5865^-1.237</f>
        <v>42.182109086218873</v>
      </c>
      <c r="R5865" s="5">
        <f>IFERROR(ROUND(MAX(MIN((-105.4*LN(O5865) + 163.83),95),10),0)," ")</f>
        <v>49</v>
      </c>
      <c r="S5865" s="5" t="str">
        <f>IFERROR(CONCATENATE("(",R5865,",",ROUND((1.2*W5865),2),")")," ")</f>
        <v>(49,0.47)</v>
      </c>
      <c r="T5865">
        <f>R5865-L5865</f>
        <v>8</v>
      </c>
      <c r="U5865" s="7" t="str">
        <f>IF((AND(T5865=0,H5865&gt;=L5865)),"Don’t change bids","OK")</f>
        <v>OK</v>
      </c>
      <c r="V5865" t="e">
        <f>IF((MATCH(F5865,W5865,0)),"Same","Diff")</f>
        <v>#N/A</v>
      </c>
      <c r="W5865" s="5">
        <f>ROUND(M5865,2)</f>
        <v>0.39</v>
      </c>
      <c r="X5865" s="5">
        <v>0.39</v>
      </c>
    </row>
    <row r="5866" spans="1:24" x14ac:dyDescent="0.25">
      <c r="A5866" t="s">
        <v>24</v>
      </c>
      <c r="B5866" t="s">
        <v>5885</v>
      </c>
      <c r="C5866" t="s">
        <v>4401</v>
      </c>
      <c r="D5866" t="s">
        <v>4402</v>
      </c>
      <c r="E5866" t="s">
        <v>569</v>
      </c>
      <c r="F5866" s="5">
        <v>0.37</v>
      </c>
      <c r="G5866" s="9">
        <v>0.1</v>
      </c>
      <c r="H5866" s="6">
        <f>G5866*100</f>
        <v>10</v>
      </c>
      <c r="I5866" t="s">
        <v>9716</v>
      </c>
      <c r="J5866" t="s">
        <v>10765</v>
      </c>
      <c r="K5866">
        <v>41</v>
      </c>
      <c r="L5866">
        <v>41</v>
      </c>
      <c r="M5866">
        <f>(F5866*(1+0.05))</f>
        <v>0.38850000000000001</v>
      </c>
      <c r="N5866">
        <f>IFERROR(ROUND(( (-1.208*LN(L5866) + 7.5474 + 4.6991*(2.71828^(-0.009*L5866)) + 0.0001*L5866*L5866 - 0.0432*L5866 + 4.7166)/3),2), " ")</f>
        <v>3.14</v>
      </c>
      <c r="O5866">
        <f>IFERROR(MAX(MIN(ROUND(N5866*(Q5866/P5866),2),4.5),1.9)," ")</f>
        <v>2.96</v>
      </c>
      <c r="P5866">
        <f>13.098*F5866^-1.237</f>
        <v>44.806338281983834</v>
      </c>
      <c r="Q5866">
        <f>13.098*M5866^-1.237</f>
        <v>42.182109086218873</v>
      </c>
      <c r="R5866" s="5">
        <f>IFERROR(ROUND(MAX(MIN((-105.4*LN(O5866) + 163.83),95),10),0)," ")</f>
        <v>49</v>
      </c>
      <c r="S5866" s="5" t="str">
        <f>IFERROR(CONCATENATE("(",R5866,",",ROUND((1.2*W5866),2),")")," ")</f>
        <v>(49,0.47)</v>
      </c>
      <c r="T5866">
        <f>R5866-L5866</f>
        <v>8</v>
      </c>
      <c r="U5866" s="7" t="str">
        <f>IF((AND(T5866=0,H5866&gt;=L5866)),"Don’t change bids","OK")</f>
        <v>OK</v>
      </c>
      <c r="V5866" t="e">
        <f>IF((MATCH(F5866,W5866,0)),"Same","Diff")</f>
        <v>#N/A</v>
      </c>
      <c r="W5866" s="5">
        <f>ROUND(M5866,2)</f>
        <v>0.39</v>
      </c>
      <c r="X5866" s="5">
        <v>0.39</v>
      </c>
    </row>
    <row r="5867" spans="1:24" x14ac:dyDescent="0.25">
      <c r="A5867" t="s">
        <v>24</v>
      </c>
      <c r="B5867" t="s">
        <v>5886</v>
      </c>
      <c r="C5867" t="s">
        <v>4401</v>
      </c>
      <c r="D5867" t="s">
        <v>4402</v>
      </c>
      <c r="E5867" t="s">
        <v>569</v>
      </c>
      <c r="F5867" s="5">
        <v>0.37</v>
      </c>
      <c r="G5867" s="9">
        <v>0.1</v>
      </c>
      <c r="H5867" s="6">
        <f>G5867*100</f>
        <v>10</v>
      </c>
      <c r="I5867" t="s">
        <v>9716</v>
      </c>
      <c r="J5867" t="s">
        <v>10765</v>
      </c>
      <c r="K5867">
        <v>41</v>
      </c>
      <c r="L5867">
        <v>41</v>
      </c>
      <c r="M5867">
        <f>(F5867*(1+0.05))</f>
        <v>0.38850000000000001</v>
      </c>
      <c r="N5867">
        <f>IFERROR(ROUND(( (-1.208*LN(L5867) + 7.5474 + 4.6991*(2.71828^(-0.009*L5867)) + 0.0001*L5867*L5867 - 0.0432*L5867 + 4.7166)/3),2), " ")</f>
        <v>3.14</v>
      </c>
      <c r="O5867">
        <f>IFERROR(MAX(MIN(ROUND(N5867*(Q5867/P5867),2),4.5),1.9)," ")</f>
        <v>2.96</v>
      </c>
      <c r="P5867">
        <f>13.098*F5867^-1.237</f>
        <v>44.806338281983834</v>
      </c>
      <c r="Q5867">
        <f>13.098*M5867^-1.237</f>
        <v>42.182109086218873</v>
      </c>
      <c r="R5867" s="5">
        <f>IFERROR(ROUND(MAX(MIN((-105.4*LN(O5867) + 163.83),95),10),0)," ")</f>
        <v>49</v>
      </c>
      <c r="S5867" s="5" t="str">
        <f>IFERROR(CONCATENATE("(",R5867,",",ROUND((1.2*W5867),2),")")," ")</f>
        <v>(49,0.47)</v>
      </c>
      <c r="T5867">
        <f>R5867-L5867</f>
        <v>8</v>
      </c>
      <c r="U5867" s="7" t="str">
        <f>IF((AND(T5867=0,H5867&gt;=L5867)),"Don’t change bids","OK")</f>
        <v>OK</v>
      </c>
      <c r="V5867" t="e">
        <f>IF((MATCH(F5867,W5867,0)),"Same","Diff")</f>
        <v>#N/A</v>
      </c>
      <c r="W5867" s="5">
        <f>ROUND(M5867,2)</f>
        <v>0.39</v>
      </c>
      <c r="X5867" s="5">
        <v>0.39</v>
      </c>
    </row>
    <row r="5868" spans="1:24" x14ac:dyDescent="0.25">
      <c r="A5868" t="s">
        <v>24</v>
      </c>
      <c r="B5868" t="s">
        <v>5887</v>
      </c>
      <c r="C5868" t="s">
        <v>4401</v>
      </c>
      <c r="D5868" t="s">
        <v>4402</v>
      </c>
      <c r="E5868" t="s">
        <v>569</v>
      </c>
      <c r="F5868" s="5">
        <v>0.37</v>
      </c>
      <c r="G5868" s="9">
        <v>0.1</v>
      </c>
      <c r="H5868" s="6">
        <f>G5868*100</f>
        <v>10</v>
      </c>
      <c r="I5868" t="s">
        <v>9716</v>
      </c>
      <c r="J5868" t="s">
        <v>10765</v>
      </c>
      <c r="K5868">
        <v>41</v>
      </c>
      <c r="L5868">
        <v>41</v>
      </c>
      <c r="M5868">
        <f>(F5868*(1+0.05))</f>
        <v>0.38850000000000001</v>
      </c>
      <c r="N5868">
        <f>IFERROR(ROUND(( (-1.208*LN(L5868) + 7.5474 + 4.6991*(2.71828^(-0.009*L5868)) + 0.0001*L5868*L5868 - 0.0432*L5868 + 4.7166)/3),2), " ")</f>
        <v>3.14</v>
      </c>
      <c r="O5868">
        <f>IFERROR(MAX(MIN(ROUND(N5868*(Q5868/P5868),2),4.5),1.9)," ")</f>
        <v>2.96</v>
      </c>
      <c r="P5868">
        <f>13.098*F5868^-1.237</f>
        <v>44.806338281983834</v>
      </c>
      <c r="Q5868">
        <f>13.098*M5868^-1.237</f>
        <v>42.182109086218873</v>
      </c>
      <c r="R5868" s="5">
        <f>IFERROR(ROUND(MAX(MIN((-105.4*LN(O5868) + 163.83),95),10),0)," ")</f>
        <v>49</v>
      </c>
      <c r="S5868" s="5" t="str">
        <f>IFERROR(CONCATENATE("(",R5868,",",ROUND((1.2*W5868),2),")")," ")</f>
        <v>(49,0.47)</v>
      </c>
      <c r="T5868">
        <f>R5868-L5868</f>
        <v>8</v>
      </c>
      <c r="U5868" s="7" t="str">
        <f>IF((AND(T5868=0,H5868&gt;=L5868)),"Don’t change bids","OK")</f>
        <v>OK</v>
      </c>
      <c r="V5868" t="e">
        <f>IF((MATCH(F5868,W5868,0)),"Same","Diff")</f>
        <v>#N/A</v>
      </c>
      <c r="W5868" s="5">
        <f>ROUND(M5868,2)</f>
        <v>0.39</v>
      </c>
      <c r="X5868" s="5">
        <v>0.39</v>
      </c>
    </row>
    <row r="5869" spans="1:24" x14ac:dyDescent="0.25">
      <c r="A5869" t="s">
        <v>24</v>
      </c>
      <c r="B5869" t="s">
        <v>5888</v>
      </c>
      <c r="C5869" t="s">
        <v>4401</v>
      </c>
      <c r="D5869" t="s">
        <v>4402</v>
      </c>
      <c r="E5869" t="s">
        <v>569</v>
      </c>
      <c r="F5869" s="5">
        <v>0.37</v>
      </c>
      <c r="G5869" s="9">
        <v>0.1</v>
      </c>
      <c r="H5869" s="6">
        <f>G5869*100</f>
        <v>10</v>
      </c>
      <c r="I5869" t="s">
        <v>9716</v>
      </c>
      <c r="J5869" t="s">
        <v>10765</v>
      </c>
      <c r="K5869">
        <v>41</v>
      </c>
      <c r="L5869">
        <v>41</v>
      </c>
      <c r="M5869">
        <f>(F5869*(1+0.05))</f>
        <v>0.38850000000000001</v>
      </c>
      <c r="N5869">
        <f>IFERROR(ROUND(( (-1.208*LN(L5869) + 7.5474 + 4.6991*(2.71828^(-0.009*L5869)) + 0.0001*L5869*L5869 - 0.0432*L5869 + 4.7166)/3),2), " ")</f>
        <v>3.14</v>
      </c>
      <c r="O5869">
        <f>IFERROR(MAX(MIN(ROUND(N5869*(Q5869/P5869),2),4.5),1.9)," ")</f>
        <v>2.96</v>
      </c>
      <c r="P5869">
        <f>13.098*F5869^-1.237</f>
        <v>44.806338281983834</v>
      </c>
      <c r="Q5869">
        <f>13.098*M5869^-1.237</f>
        <v>42.182109086218873</v>
      </c>
      <c r="R5869" s="5">
        <f>IFERROR(ROUND(MAX(MIN((-105.4*LN(O5869) + 163.83),95),10),0)," ")</f>
        <v>49</v>
      </c>
      <c r="S5869" s="5" t="str">
        <f>IFERROR(CONCATENATE("(",R5869,",",ROUND((1.2*W5869),2),")")," ")</f>
        <v>(49,0.47)</v>
      </c>
      <c r="T5869">
        <f>R5869-L5869</f>
        <v>8</v>
      </c>
      <c r="U5869" s="7" t="str">
        <f>IF((AND(T5869=0,H5869&gt;=L5869)),"Don’t change bids","OK")</f>
        <v>OK</v>
      </c>
      <c r="V5869" t="e">
        <f>IF((MATCH(F5869,W5869,0)),"Same","Diff")</f>
        <v>#N/A</v>
      </c>
      <c r="W5869" s="5">
        <f>ROUND(M5869,2)</f>
        <v>0.39</v>
      </c>
      <c r="X5869" s="5">
        <v>0.39</v>
      </c>
    </row>
    <row r="5870" spans="1:24" x14ac:dyDescent="0.25">
      <c r="A5870" t="s">
        <v>24</v>
      </c>
      <c r="B5870" t="s">
        <v>5889</v>
      </c>
      <c r="C5870" t="s">
        <v>4401</v>
      </c>
      <c r="D5870" t="s">
        <v>4402</v>
      </c>
      <c r="E5870" t="s">
        <v>569</v>
      </c>
      <c r="F5870" s="5">
        <v>0.37</v>
      </c>
      <c r="G5870" s="9">
        <v>0.1</v>
      </c>
      <c r="H5870" s="6">
        <f>G5870*100</f>
        <v>10</v>
      </c>
      <c r="I5870" t="s">
        <v>9716</v>
      </c>
      <c r="J5870" t="s">
        <v>10765</v>
      </c>
      <c r="K5870">
        <v>41</v>
      </c>
      <c r="L5870">
        <v>41</v>
      </c>
      <c r="M5870">
        <f>(F5870*(1+0.05))</f>
        <v>0.38850000000000001</v>
      </c>
      <c r="N5870">
        <f>IFERROR(ROUND(( (-1.208*LN(L5870) + 7.5474 + 4.6991*(2.71828^(-0.009*L5870)) + 0.0001*L5870*L5870 - 0.0432*L5870 + 4.7166)/3),2), " ")</f>
        <v>3.14</v>
      </c>
      <c r="O5870">
        <f>IFERROR(MAX(MIN(ROUND(N5870*(Q5870/P5870),2),4.5),1.9)," ")</f>
        <v>2.96</v>
      </c>
      <c r="P5870">
        <f>13.098*F5870^-1.237</f>
        <v>44.806338281983834</v>
      </c>
      <c r="Q5870">
        <f>13.098*M5870^-1.237</f>
        <v>42.182109086218873</v>
      </c>
      <c r="R5870" s="5">
        <f>IFERROR(ROUND(MAX(MIN((-105.4*LN(O5870) + 163.83),95),10),0)," ")</f>
        <v>49</v>
      </c>
      <c r="S5870" s="5" t="str">
        <f>IFERROR(CONCATENATE("(",R5870,",",ROUND((1.2*W5870),2),")")," ")</f>
        <v>(49,0.47)</v>
      </c>
      <c r="T5870">
        <f>R5870-L5870</f>
        <v>8</v>
      </c>
      <c r="U5870" s="7" t="str">
        <f>IF((AND(T5870=0,H5870&gt;=L5870)),"Don’t change bids","OK")</f>
        <v>OK</v>
      </c>
      <c r="V5870" t="e">
        <f>IF((MATCH(F5870,W5870,0)),"Same","Diff")</f>
        <v>#N/A</v>
      </c>
      <c r="W5870" s="5">
        <f>ROUND(M5870,2)</f>
        <v>0.39</v>
      </c>
      <c r="X5870" s="5">
        <v>0.39</v>
      </c>
    </row>
    <row r="5871" spans="1:24" x14ac:dyDescent="0.25">
      <c r="A5871" t="s">
        <v>24</v>
      </c>
      <c r="B5871" t="s">
        <v>5890</v>
      </c>
      <c r="C5871" t="s">
        <v>4401</v>
      </c>
      <c r="D5871" t="s">
        <v>4406</v>
      </c>
      <c r="E5871" t="s">
        <v>569</v>
      </c>
      <c r="F5871" s="5">
        <v>0.37</v>
      </c>
      <c r="G5871" s="9">
        <v>0.1</v>
      </c>
      <c r="H5871" s="6">
        <f>G5871*100</f>
        <v>10</v>
      </c>
      <c r="I5871" t="s">
        <v>9716</v>
      </c>
      <c r="J5871" t="s">
        <v>10765</v>
      </c>
      <c r="K5871">
        <v>41</v>
      </c>
      <c r="L5871">
        <v>41</v>
      </c>
      <c r="M5871">
        <f>(F5871*(1+0.05))</f>
        <v>0.38850000000000001</v>
      </c>
      <c r="N5871">
        <f>IFERROR(ROUND(( (-1.208*LN(L5871) + 7.5474 + 4.6991*(2.71828^(-0.009*L5871)) + 0.0001*L5871*L5871 - 0.0432*L5871 + 4.7166)/3),2), " ")</f>
        <v>3.14</v>
      </c>
      <c r="O5871">
        <f>IFERROR(MAX(MIN(ROUND(N5871*(Q5871/P5871),2),4.5),1.9)," ")</f>
        <v>2.96</v>
      </c>
      <c r="P5871">
        <f>13.098*F5871^-1.237</f>
        <v>44.806338281983834</v>
      </c>
      <c r="Q5871">
        <f>13.098*M5871^-1.237</f>
        <v>42.182109086218873</v>
      </c>
      <c r="R5871" s="5">
        <f>IFERROR(ROUND(MAX(MIN((-105.4*LN(O5871) + 163.83),95),10),0)," ")</f>
        <v>49</v>
      </c>
      <c r="S5871" s="5" t="str">
        <f>IFERROR(CONCATENATE("(",R5871,",",ROUND((1.2*W5871),2),")")," ")</f>
        <v>(49,0.47)</v>
      </c>
      <c r="T5871">
        <f>R5871-L5871</f>
        <v>8</v>
      </c>
      <c r="U5871" s="7" t="str">
        <f>IF((AND(T5871=0,H5871&gt;=L5871)),"Don’t change bids","OK")</f>
        <v>OK</v>
      </c>
      <c r="V5871" t="e">
        <f>IF((MATCH(F5871,W5871,0)),"Same","Diff")</f>
        <v>#N/A</v>
      </c>
      <c r="W5871" s="5">
        <f>ROUND(M5871,2)</f>
        <v>0.39</v>
      </c>
      <c r="X5871" s="5">
        <v>0.39</v>
      </c>
    </row>
    <row r="5872" spans="1:24" x14ac:dyDescent="0.25">
      <c r="A5872" t="s">
        <v>24</v>
      </c>
      <c r="B5872" t="s">
        <v>5891</v>
      </c>
      <c r="C5872" t="s">
        <v>4401</v>
      </c>
      <c r="D5872" t="s">
        <v>4402</v>
      </c>
      <c r="E5872" t="s">
        <v>569</v>
      </c>
      <c r="F5872" s="5">
        <v>0.37</v>
      </c>
      <c r="G5872" s="9">
        <v>0.1</v>
      </c>
      <c r="H5872" s="6">
        <f>G5872*100</f>
        <v>10</v>
      </c>
      <c r="I5872" t="s">
        <v>9716</v>
      </c>
      <c r="J5872" t="s">
        <v>10765</v>
      </c>
      <c r="K5872">
        <v>41</v>
      </c>
      <c r="L5872">
        <v>41</v>
      </c>
      <c r="M5872">
        <f>(F5872*(1+0.05))</f>
        <v>0.38850000000000001</v>
      </c>
      <c r="N5872">
        <f>IFERROR(ROUND(( (-1.208*LN(L5872) + 7.5474 + 4.6991*(2.71828^(-0.009*L5872)) + 0.0001*L5872*L5872 - 0.0432*L5872 + 4.7166)/3),2), " ")</f>
        <v>3.14</v>
      </c>
      <c r="O5872">
        <f>IFERROR(MAX(MIN(ROUND(N5872*(Q5872/P5872),2),4.5),1.9)," ")</f>
        <v>2.96</v>
      </c>
      <c r="P5872">
        <f>13.098*F5872^-1.237</f>
        <v>44.806338281983834</v>
      </c>
      <c r="Q5872">
        <f>13.098*M5872^-1.237</f>
        <v>42.182109086218873</v>
      </c>
      <c r="R5872" s="5">
        <f>IFERROR(ROUND(MAX(MIN((-105.4*LN(O5872) + 163.83),95),10),0)," ")</f>
        <v>49</v>
      </c>
      <c r="S5872" s="5" t="str">
        <f>IFERROR(CONCATENATE("(",R5872,",",ROUND((1.2*W5872),2),")")," ")</f>
        <v>(49,0.47)</v>
      </c>
      <c r="T5872">
        <f>R5872-L5872</f>
        <v>8</v>
      </c>
      <c r="U5872" s="7" t="str">
        <f>IF((AND(T5872=0,H5872&gt;=L5872)),"Don’t change bids","OK")</f>
        <v>OK</v>
      </c>
      <c r="V5872" t="e">
        <f>IF((MATCH(F5872,W5872,0)),"Same","Diff")</f>
        <v>#N/A</v>
      </c>
      <c r="W5872" s="5">
        <f>ROUND(M5872,2)</f>
        <v>0.39</v>
      </c>
      <c r="X5872" s="5">
        <v>0.39</v>
      </c>
    </row>
    <row r="5873" spans="1:24" x14ac:dyDescent="0.25">
      <c r="A5873" t="s">
        <v>24</v>
      </c>
      <c r="B5873" t="s">
        <v>5892</v>
      </c>
      <c r="C5873" t="s">
        <v>4401</v>
      </c>
      <c r="D5873" t="s">
        <v>4406</v>
      </c>
      <c r="E5873" t="s">
        <v>569</v>
      </c>
      <c r="F5873" s="5">
        <v>0.37</v>
      </c>
      <c r="G5873" s="9">
        <v>0.1</v>
      </c>
      <c r="H5873" s="6">
        <f>G5873*100</f>
        <v>10</v>
      </c>
      <c r="I5873" t="s">
        <v>9716</v>
      </c>
      <c r="J5873" t="s">
        <v>10765</v>
      </c>
      <c r="K5873">
        <v>41</v>
      </c>
      <c r="L5873">
        <v>41</v>
      </c>
      <c r="M5873">
        <f>(F5873*(1+0.05))</f>
        <v>0.38850000000000001</v>
      </c>
      <c r="N5873">
        <f>IFERROR(ROUND(( (-1.208*LN(L5873) + 7.5474 + 4.6991*(2.71828^(-0.009*L5873)) + 0.0001*L5873*L5873 - 0.0432*L5873 + 4.7166)/3),2), " ")</f>
        <v>3.14</v>
      </c>
      <c r="O5873">
        <f>IFERROR(MAX(MIN(ROUND(N5873*(Q5873/P5873),2),4.5),1.9)," ")</f>
        <v>2.96</v>
      </c>
      <c r="P5873">
        <f>13.098*F5873^-1.237</f>
        <v>44.806338281983834</v>
      </c>
      <c r="Q5873">
        <f>13.098*M5873^-1.237</f>
        <v>42.182109086218873</v>
      </c>
      <c r="R5873" s="5">
        <f>IFERROR(ROUND(MAX(MIN((-105.4*LN(O5873) + 163.83),95),10),0)," ")</f>
        <v>49</v>
      </c>
      <c r="S5873" s="5" t="str">
        <f>IFERROR(CONCATENATE("(",R5873,",",ROUND((1.2*W5873),2),")")," ")</f>
        <v>(49,0.47)</v>
      </c>
      <c r="T5873">
        <f>R5873-L5873</f>
        <v>8</v>
      </c>
      <c r="U5873" s="7" t="str">
        <f>IF((AND(T5873=0,H5873&gt;=L5873)),"Don’t change bids","OK")</f>
        <v>OK</v>
      </c>
      <c r="V5873" t="e">
        <f>IF((MATCH(F5873,W5873,0)),"Same","Diff")</f>
        <v>#N/A</v>
      </c>
      <c r="W5873" s="5">
        <f>ROUND(M5873,2)</f>
        <v>0.39</v>
      </c>
      <c r="X5873" s="5">
        <v>0.39</v>
      </c>
    </row>
    <row r="5874" spans="1:24" x14ac:dyDescent="0.25">
      <c r="A5874" t="s">
        <v>24</v>
      </c>
      <c r="B5874" t="s">
        <v>5893</v>
      </c>
      <c r="C5874" t="s">
        <v>4401</v>
      </c>
      <c r="D5874" t="s">
        <v>4402</v>
      </c>
      <c r="E5874" t="s">
        <v>569</v>
      </c>
      <c r="F5874" s="5">
        <v>0.37</v>
      </c>
      <c r="G5874" s="9">
        <v>0.1</v>
      </c>
      <c r="H5874" s="6">
        <f>G5874*100</f>
        <v>10</v>
      </c>
      <c r="I5874" t="s">
        <v>9716</v>
      </c>
      <c r="J5874" t="s">
        <v>10765</v>
      </c>
      <c r="K5874">
        <v>41</v>
      </c>
      <c r="L5874">
        <v>41</v>
      </c>
      <c r="M5874">
        <f>(F5874*(1+0.05))</f>
        <v>0.38850000000000001</v>
      </c>
      <c r="N5874">
        <f>IFERROR(ROUND(( (-1.208*LN(L5874) + 7.5474 + 4.6991*(2.71828^(-0.009*L5874)) + 0.0001*L5874*L5874 - 0.0432*L5874 + 4.7166)/3),2), " ")</f>
        <v>3.14</v>
      </c>
      <c r="O5874">
        <f>IFERROR(MAX(MIN(ROUND(N5874*(Q5874/P5874),2),4.5),1.9)," ")</f>
        <v>2.96</v>
      </c>
      <c r="P5874">
        <f>13.098*F5874^-1.237</f>
        <v>44.806338281983834</v>
      </c>
      <c r="Q5874">
        <f>13.098*M5874^-1.237</f>
        <v>42.182109086218873</v>
      </c>
      <c r="R5874" s="5">
        <f>IFERROR(ROUND(MAX(MIN((-105.4*LN(O5874) + 163.83),95),10),0)," ")</f>
        <v>49</v>
      </c>
      <c r="S5874" s="5" t="str">
        <f>IFERROR(CONCATENATE("(",R5874,",",ROUND((1.2*W5874),2),")")," ")</f>
        <v>(49,0.47)</v>
      </c>
      <c r="T5874">
        <f>R5874-L5874</f>
        <v>8</v>
      </c>
      <c r="U5874" s="7" t="str">
        <f>IF((AND(T5874=0,H5874&gt;=L5874)),"Don’t change bids","OK")</f>
        <v>OK</v>
      </c>
      <c r="V5874" t="e">
        <f>IF((MATCH(F5874,W5874,0)),"Same","Diff")</f>
        <v>#N/A</v>
      </c>
      <c r="W5874" s="5">
        <f>ROUND(M5874,2)</f>
        <v>0.39</v>
      </c>
      <c r="X5874" s="5">
        <v>0.39</v>
      </c>
    </row>
    <row r="5875" spans="1:24" x14ac:dyDescent="0.25">
      <c r="A5875" t="s">
        <v>24</v>
      </c>
      <c r="B5875" t="s">
        <v>5894</v>
      </c>
      <c r="C5875" t="s">
        <v>4401</v>
      </c>
      <c r="D5875" t="s">
        <v>4402</v>
      </c>
      <c r="E5875" t="s">
        <v>569</v>
      </c>
      <c r="F5875" s="5">
        <v>0.37</v>
      </c>
      <c r="G5875" s="9">
        <v>0.1</v>
      </c>
      <c r="H5875" s="6">
        <f>G5875*100</f>
        <v>10</v>
      </c>
      <c r="I5875" t="s">
        <v>9716</v>
      </c>
      <c r="J5875" t="s">
        <v>10765</v>
      </c>
      <c r="K5875">
        <v>41</v>
      </c>
      <c r="L5875">
        <v>41</v>
      </c>
      <c r="M5875">
        <f>(F5875*(1+0.05))</f>
        <v>0.38850000000000001</v>
      </c>
      <c r="N5875">
        <f>IFERROR(ROUND(( (-1.208*LN(L5875) + 7.5474 + 4.6991*(2.71828^(-0.009*L5875)) + 0.0001*L5875*L5875 - 0.0432*L5875 + 4.7166)/3),2), " ")</f>
        <v>3.14</v>
      </c>
      <c r="O5875">
        <f>IFERROR(MAX(MIN(ROUND(N5875*(Q5875/P5875),2),4.5),1.9)," ")</f>
        <v>2.96</v>
      </c>
      <c r="P5875">
        <f>13.098*F5875^-1.237</f>
        <v>44.806338281983834</v>
      </c>
      <c r="Q5875">
        <f>13.098*M5875^-1.237</f>
        <v>42.182109086218873</v>
      </c>
      <c r="R5875" s="5">
        <f>IFERROR(ROUND(MAX(MIN((-105.4*LN(O5875) + 163.83),95),10),0)," ")</f>
        <v>49</v>
      </c>
      <c r="S5875" s="5" t="str">
        <f>IFERROR(CONCATENATE("(",R5875,",",ROUND((1.2*W5875),2),")")," ")</f>
        <v>(49,0.47)</v>
      </c>
      <c r="T5875">
        <f>R5875-L5875</f>
        <v>8</v>
      </c>
      <c r="U5875" s="7" t="str">
        <f>IF((AND(T5875=0,H5875&gt;=L5875)),"Don’t change bids","OK")</f>
        <v>OK</v>
      </c>
      <c r="V5875" t="e">
        <f>IF((MATCH(F5875,W5875,0)),"Same","Diff")</f>
        <v>#N/A</v>
      </c>
      <c r="W5875" s="5">
        <f>ROUND(M5875,2)</f>
        <v>0.39</v>
      </c>
      <c r="X5875" s="5">
        <v>0.39</v>
      </c>
    </row>
    <row r="5876" spans="1:24" x14ac:dyDescent="0.25">
      <c r="A5876" t="s">
        <v>24</v>
      </c>
      <c r="B5876" t="s">
        <v>5895</v>
      </c>
      <c r="C5876" t="s">
        <v>4401</v>
      </c>
      <c r="D5876" t="s">
        <v>4406</v>
      </c>
      <c r="E5876" t="s">
        <v>569</v>
      </c>
      <c r="F5876" s="5">
        <v>0.37</v>
      </c>
      <c r="G5876" s="9">
        <v>0.1</v>
      </c>
      <c r="H5876" s="6">
        <f>G5876*100</f>
        <v>10</v>
      </c>
      <c r="I5876" t="s">
        <v>9716</v>
      </c>
      <c r="J5876" t="s">
        <v>10765</v>
      </c>
      <c r="K5876">
        <v>41</v>
      </c>
      <c r="L5876">
        <v>41</v>
      </c>
      <c r="M5876">
        <f>(F5876*(1+0.05))</f>
        <v>0.38850000000000001</v>
      </c>
      <c r="N5876">
        <f>IFERROR(ROUND(( (-1.208*LN(L5876) + 7.5474 + 4.6991*(2.71828^(-0.009*L5876)) + 0.0001*L5876*L5876 - 0.0432*L5876 + 4.7166)/3),2), " ")</f>
        <v>3.14</v>
      </c>
      <c r="O5876">
        <f>IFERROR(MAX(MIN(ROUND(N5876*(Q5876/P5876),2),4.5),1.9)," ")</f>
        <v>2.96</v>
      </c>
      <c r="P5876">
        <f>13.098*F5876^-1.237</f>
        <v>44.806338281983834</v>
      </c>
      <c r="Q5876">
        <f>13.098*M5876^-1.237</f>
        <v>42.182109086218873</v>
      </c>
      <c r="R5876" s="5">
        <f>IFERROR(ROUND(MAX(MIN((-105.4*LN(O5876) + 163.83),95),10),0)," ")</f>
        <v>49</v>
      </c>
      <c r="S5876" s="5" t="str">
        <f>IFERROR(CONCATENATE("(",R5876,",",ROUND((1.2*W5876),2),")")," ")</f>
        <v>(49,0.47)</v>
      </c>
      <c r="T5876">
        <f>R5876-L5876</f>
        <v>8</v>
      </c>
      <c r="U5876" s="7" t="str">
        <f>IF((AND(T5876=0,H5876&gt;=L5876)),"Don’t change bids","OK")</f>
        <v>OK</v>
      </c>
      <c r="V5876" t="e">
        <f>IF((MATCH(F5876,W5876,0)),"Same","Diff")</f>
        <v>#N/A</v>
      </c>
      <c r="W5876" s="5">
        <f>ROUND(M5876,2)</f>
        <v>0.39</v>
      </c>
      <c r="X5876" s="5">
        <v>0.39</v>
      </c>
    </row>
    <row r="5877" spans="1:24" x14ac:dyDescent="0.25">
      <c r="A5877" t="s">
        <v>24</v>
      </c>
      <c r="B5877" t="s">
        <v>5896</v>
      </c>
      <c r="C5877" t="s">
        <v>4401</v>
      </c>
      <c r="D5877" t="s">
        <v>4402</v>
      </c>
      <c r="E5877" t="s">
        <v>569</v>
      </c>
      <c r="F5877" s="5">
        <v>0.37</v>
      </c>
      <c r="G5877" s="9">
        <v>0.1</v>
      </c>
      <c r="H5877" s="6">
        <f>G5877*100</f>
        <v>10</v>
      </c>
      <c r="I5877" t="s">
        <v>9716</v>
      </c>
      <c r="J5877" t="s">
        <v>10765</v>
      </c>
      <c r="K5877">
        <v>41</v>
      </c>
      <c r="L5877">
        <v>41</v>
      </c>
      <c r="M5877">
        <f>(F5877*(1+0.05))</f>
        <v>0.38850000000000001</v>
      </c>
      <c r="N5877">
        <f>IFERROR(ROUND(( (-1.208*LN(L5877) + 7.5474 + 4.6991*(2.71828^(-0.009*L5877)) + 0.0001*L5877*L5877 - 0.0432*L5877 + 4.7166)/3),2), " ")</f>
        <v>3.14</v>
      </c>
      <c r="O5877">
        <f>IFERROR(MAX(MIN(ROUND(N5877*(Q5877/P5877),2),4.5),1.9)," ")</f>
        <v>2.96</v>
      </c>
      <c r="P5877">
        <f>13.098*F5877^-1.237</f>
        <v>44.806338281983834</v>
      </c>
      <c r="Q5877">
        <f>13.098*M5877^-1.237</f>
        <v>42.182109086218873</v>
      </c>
      <c r="R5877" s="5">
        <f>IFERROR(ROUND(MAX(MIN((-105.4*LN(O5877) + 163.83),95),10),0)," ")</f>
        <v>49</v>
      </c>
      <c r="S5877" s="5" t="str">
        <f>IFERROR(CONCATENATE("(",R5877,",",ROUND((1.2*W5877),2),")")," ")</f>
        <v>(49,0.47)</v>
      </c>
      <c r="T5877">
        <f>R5877-L5877</f>
        <v>8</v>
      </c>
      <c r="U5877" s="7" t="str">
        <f>IF((AND(T5877=0,H5877&gt;=L5877)),"Don’t change bids","OK")</f>
        <v>OK</v>
      </c>
      <c r="V5877" t="e">
        <f>IF((MATCH(F5877,W5877,0)),"Same","Diff")</f>
        <v>#N/A</v>
      </c>
      <c r="W5877" s="5">
        <f>ROUND(M5877,2)</f>
        <v>0.39</v>
      </c>
      <c r="X5877" s="5">
        <v>0.39</v>
      </c>
    </row>
    <row r="5878" spans="1:24" x14ac:dyDescent="0.25">
      <c r="A5878" t="s">
        <v>24</v>
      </c>
      <c r="B5878" t="s">
        <v>5897</v>
      </c>
      <c r="C5878" t="s">
        <v>4401</v>
      </c>
      <c r="D5878" t="s">
        <v>4402</v>
      </c>
      <c r="E5878" t="s">
        <v>569</v>
      </c>
      <c r="F5878" s="5">
        <v>0.37</v>
      </c>
      <c r="G5878" s="9">
        <v>0.1</v>
      </c>
      <c r="H5878" s="6">
        <f>G5878*100</f>
        <v>10</v>
      </c>
      <c r="I5878" t="s">
        <v>9716</v>
      </c>
      <c r="J5878" t="s">
        <v>10765</v>
      </c>
      <c r="K5878">
        <v>41</v>
      </c>
      <c r="L5878">
        <v>41</v>
      </c>
      <c r="M5878">
        <f>(F5878*(1+0.05))</f>
        <v>0.38850000000000001</v>
      </c>
      <c r="N5878">
        <f>IFERROR(ROUND(( (-1.208*LN(L5878) + 7.5474 + 4.6991*(2.71828^(-0.009*L5878)) + 0.0001*L5878*L5878 - 0.0432*L5878 + 4.7166)/3),2), " ")</f>
        <v>3.14</v>
      </c>
      <c r="O5878">
        <f>IFERROR(MAX(MIN(ROUND(N5878*(Q5878/P5878),2),4.5),1.9)," ")</f>
        <v>2.96</v>
      </c>
      <c r="P5878">
        <f>13.098*F5878^-1.237</f>
        <v>44.806338281983834</v>
      </c>
      <c r="Q5878">
        <f>13.098*M5878^-1.237</f>
        <v>42.182109086218873</v>
      </c>
      <c r="R5878" s="5">
        <f>IFERROR(ROUND(MAX(MIN((-105.4*LN(O5878) + 163.83),95),10),0)," ")</f>
        <v>49</v>
      </c>
      <c r="S5878" s="5" t="str">
        <f>IFERROR(CONCATENATE("(",R5878,",",ROUND((1.2*W5878),2),")")," ")</f>
        <v>(49,0.47)</v>
      </c>
      <c r="T5878">
        <f>R5878-L5878</f>
        <v>8</v>
      </c>
      <c r="U5878" s="7" t="str">
        <f>IF((AND(T5878=0,H5878&gt;=L5878)),"Don’t change bids","OK")</f>
        <v>OK</v>
      </c>
      <c r="V5878" t="e">
        <f>IF((MATCH(F5878,W5878,0)),"Same","Diff")</f>
        <v>#N/A</v>
      </c>
      <c r="W5878" s="5">
        <f>ROUND(M5878,2)</f>
        <v>0.39</v>
      </c>
      <c r="X5878" s="5">
        <v>0.39</v>
      </c>
    </row>
    <row r="5879" spans="1:24" x14ac:dyDescent="0.25">
      <c r="A5879" t="s">
        <v>24</v>
      </c>
      <c r="B5879" t="s">
        <v>5898</v>
      </c>
      <c r="C5879" t="s">
        <v>4401</v>
      </c>
      <c r="D5879" t="s">
        <v>4402</v>
      </c>
      <c r="E5879" t="s">
        <v>569</v>
      </c>
      <c r="F5879" s="5">
        <v>0.37</v>
      </c>
      <c r="G5879" s="9">
        <v>0.1</v>
      </c>
      <c r="H5879" s="6">
        <f>G5879*100</f>
        <v>10</v>
      </c>
      <c r="I5879" t="s">
        <v>9716</v>
      </c>
      <c r="J5879" t="s">
        <v>10765</v>
      </c>
      <c r="K5879">
        <v>41</v>
      </c>
      <c r="L5879">
        <v>41</v>
      </c>
      <c r="M5879">
        <f>(F5879*(1+0.05))</f>
        <v>0.38850000000000001</v>
      </c>
      <c r="N5879">
        <f>IFERROR(ROUND(( (-1.208*LN(L5879) + 7.5474 + 4.6991*(2.71828^(-0.009*L5879)) + 0.0001*L5879*L5879 - 0.0432*L5879 + 4.7166)/3),2), " ")</f>
        <v>3.14</v>
      </c>
      <c r="O5879">
        <f>IFERROR(MAX(MIN(ROUND(N5879*(Q5879/P5879),2),4.5),1.9)," ")</f>
        <v>2.96</v>
      </c>
      <c r="P5879">
        <f>13.098*F5879^-1.237</f>
        <v>44.806338281983834</v>
      </c>
      <c r="Q5879">
        <f>13.098*M5879^-1.237</f>
        <v>42.182109086218873</v>
      </c>
      <c r="R5879" s="5">
        <f>IFERROR(ROUND(MAX(MIN((-105.4*LN(O5879) + 163.83),95),10),0)," ")</f>
        <v>49</v>
      </c>
      <c r="S5879" s="5" t="str">
        <f>IFERROR(CONCATENATE("(",R5879,",",ROUND((1.2*W5879),2),")")," ")</f>
        <v>(49,0.47)</v>
      </c>
      <c r="T5879">
        <f>R5879-L5879</f>
        <v>8</v>
      </c>
      <c r="U5879" s="7" t="str">
        <f>IF((AND(T5879=0,H5879&gt;=L5879)),"Don’t change bids","OK")</f>
        <v>OK</v>
      </c>
      <c r="V5879" t="e">
        <f>IF((MATCH(F5879,W5879,0)),"Same","Diff")</f>
        <v>#N/A</v>
      </c>
      <c r="W5879" s="5">
        <f>ROUND(M5879,2)</f>
        <v>0.39</v>
      </c>
      <c r="X5879" s="5">
        <v>0.39</v>
      </c>
    </row>
    <row r="5880" spans="1:24" x14ac:dyDescent="0.25">
      <c r="A5880" t="s">
        <v>24</v>
      </c>
      <c r="B5880" t="s">
        <v>5899</v>
      </c>
      <c r="C5880" t="s">
        <v>4401</v>
      </c>
      <c r="D5880" t="s">
        <v>4402</v>
      </c>
      <c r="E5880" t="s">
        <v>569</v>
      </c>
      <c r="F5880" s="5">
        <v>0.37</v>
      </c>
      <c r="G5880" s="9">
        <v>0.1</v>
      </c>
      <c r="H5880" s="6">
        <f>G5880*100</f>
        <v>10</v>
      </c>
      <c r="I5880" t="s">
        <v>9716</v>
      </c>
      <c r="J5880" t="s">
        <v>10765</v>
      </c>
      <c r="K5880">
        <v>41</v>
      </c>
      <c r="L5880">
        <v>41</v>
      </c>
      <c r="M5880">
        <f>(F5880*(1+0.05))</f>
        <v>0.38850000000000001</v>
      </c>
      <c r="N5880">
        <f>IFERROR(ROUND(( (-1.208*LN(L5880) + 7.5474 + 4.6991*(2.71828^(-0.009*L5880)) + 0.0001*L5880*L5880 - 0.0432*L5880 + 4.7166)/3),2), " ")</f>
        <v>3.14</v>
      </c>
      <c r="O5880">
        <f>IFERROR(MAX(MIN(ROUND(N5880*(Q5880/P5880),2),4.5),1.9)," ")</f>
        <v>2.96</v>
      </c>
      <c r="P5880">
        <f>13.098*F5880^-1.237</f>
        <v>44.806338281983834</v>
      </c>
      <c r="Q5880">
        <f>13.098*M5880^-1.237</f>
        <v>42.182109086218873</v>
      </c>
      <c r="R5880" s="5">
        <f>IFERROR(ROUND(MAX(MIN((-105.4*LN(O5880) + 163.83),95),10),0)," ")</f>
        <v>49</v>
      </c>
      <c r="S5880" s="5" t="str">
        <f>IFERROR(CONCATENATE("(",R5880,",",ROUND((1.2*W5880),2),")")," ")</f>
        <v>(49,0.47)</v>
      </c>
      <c r="T5880">
        <f>R5880-L5880</f>
        <v>8</v>
      </c>
      <c r="U5880" s="7" t="str">
        <f>IF((AND(T5880=0,H5880&gt;=L5880)),"Don’t change bids","OK")</f>
        <v>OK</v>
      </c>
      <c r="V5880" t="e">
        <f>IF((MATCH(F5880,W5880,0)),"Same","Diff")</f>
        <v>#N/A</v>
      </c>
      <c r="W5880" s="5">
        <f>ROUND(M5880,2)</f>
        <v>0.39</v>
      </c>
      <c r="X5880" s="5">
        <v>0.39</v>
      </c>
    </row>
    <row r="5881" spans="1:24" x14ac:dyDescent="0.25">
      <c r="A5881" t="s">
        <v>24</v>
      </c>
      <c r="B5881" t="s">
        <v>5900</v>
      </c>
      <c r="C5881" t="s">
        <v>4401</v>
      </c>
      <c r="D5881" t="s">
        <v>4402</v>
      </c>
      <c r="E5881" t="s">
        <v>569</v>
      </c>
      <c r="F5881" s="5">
        <v>0.37</v>
      </c>
      <c r="G5881" s="9">
        <v>0.1</v>
      </c>
      <c r="H5881" s="6">
        <f>G5881*100</f>
        <v>10</v>
      </c>
      <c r="I5881" t="s">
        <v>9716</v>
      </c>
      <c r="J5881" t="s">
        <v>10765</v>
      </c>
      <c r="K5881">
        <v>41</v>
      </c>
      <c r="L5881">
        <v>41</v>
      </c>
      <c r="M5881">
        <f>(F5881*(1+0.05))</f>
        <v>0.38850000000000001</v>
      </c>
      <c r="N5881">
        <f>IFERROR(ROUND(( (-1.208*LN(L5881) + 7.5474 + 4.6991*(2.71828^(-0.009*L5881)) + 0.0001*L5881*L5881 - 0.0432*L5881 + 4.7166)/3),2), " ")</f>
        <v>3.14</v>
      </c>
      <c r="O5881">
        <f>IFERROR(MAX(MIN(ROUND(N5881*(Q5881/P5881),2),4.5),1.9)," ")</f>
        <v>2.96</v>
      </c>
      <c r="P5881">
        <f>13.098*F5881^-1.237</f>
        <v>44.806338281983834</v>
      </c>
      <c r="Q5881">
        <f>13.098*M5881^-1.237</f>
        <v>42.182109086218873</v>
      </c>
      <c r="R5881" s="5">
        <f>IFERROR(ROUND(MAX(MIN((-105.4*LN(O5881) + 163.83),95),10),0)," ")</f>
        <v>49</v>
      </c>
      <c r="S5881" s="5" t="str">
        <f>IFERROR(CONCATENATE("(",R5881,",",ROUND((1.2*W5881),2),")")," ")</f>
        <v>(49,0.47)</v>
      </c>
      <c r="T5881">
        <f>R5881-L5881</f>
        <v>8</v>
      </c>
      <c r="U5881" s="7" t="str">
        <f>IF((AND(T5881=0,H5881&gt;=L5881)),"Don’t change bids","OK")</f>
        <v>OK</v>
      </c>
      <c r="V5881" t="e">
        <f>IF((MATCH(F5881,W5881,0)),"Same","Diff")</f>
        <v>#N/A</v>
      </c>
      <c r="W5881" s="5">
        <f>ROUND(M5881,2)</f>
        <v>0.39</v>
      </c>
      <c r="X5881" s="5">
        <v>0.39</v>
      </c>
    </row>
    <row r="5882" spans="1:24" x14ac:dyDescent="0.25">
      <c r="A5882" t="s">
        <v>24</v>
      </c>
      <c r="B5882" t="s">
        <v>5901</v>
      </c>
      <c r="C5882" t="s">
        <v>4401</v>
      </c>
      <c r="D5882" t="s">
        <v>4406</v>
      </c>
      <c r="E5882" t="s">
        <v>569</v>
      </c>
      <c r="F5882" s="5">
        <v>0.37</v>
      </c>
      <c r="G5882" s="9">
        <v>0.1</v>
      </c>
      <c r="H5882" s="6">
        <f>G5882*100</f>
        <v>10</v>
      </c>
      <c r="I5882" t="s">
        <v>9716</v>
      </c>
      <c r="J5882" t="s">
        <v>10765</v>
      </c>
      <c r="K5882">
        <v>41</v>
      </c>
      <c r="L5882">
        <v>41</v>
      </c>
      <c r="M5882">
        <f>(F5882*(1+0.05))</f>
        <v>0.38850000000000001</v>
      </c>
      <c r="N5882">
        <f>IFERROR(ROUND(( (-1.208*LN(L5882) + 7.5474 + 4.6991*(2.71828^(-0.009*L5882)) + 0.0001*L5882*L5882 - 0.0432*L5882 + 4.7166)/3),2), " ")</f>
        <v>3.14</v>
      </c>
      <c r="O5882">
        <f>IFERROR(MAX(MIN(ROUND(N5882*(Q5882/P5882),2),4.5),1.9)," ")</f>
        <v>2.96</v>
      </c>
      <c r="P5882">
        <f>13.098*F5882^-1.237</f>
        <v>44.806338281983834</v>
      </c>
      <c r="Q5882">
        <f>13.098*M5882^-1.237</f>
        <v>42.182109086218873</v>
      </c>
      <c r="R5882" s="5">
        <f>IFERROR(ROUND(MAX(MIN((-105.4*LN(O5882) + 163.83),95),10),0)," ")</f>
        <v>49</v>
      </c>
      <c r="S5882" s="5" t="str">
        <f>IFERROR(CONCATENATE("(",R5882,",",ROUND((1.2*W5882),2),")")," ")</f>
        <v>(49,0.47)</v>
      </c>
      <c r="T5882">
        <f>R5882-L5882</f>
        <v>8</v>
      </c>
      <c r="U5882" s="7" t="str">
        <f>IF((AND(T5882=0,H5882&gt;=L5882)),"Don’t change bids","OK")</f>
        <v>OK</v>
      </c>
      <c r="V5882" t="e">
        <f>IF((MATCH(F5882,W5882,0)),"Same","Diff")</f>
        <v>#N/A</v>
      </c>
      <c r="W5882" s="5">
        <f>ROUND(M5882,2)</f>
        <v>0.39</v>
      </c>
      <c r="X5882" s="5">
        <v>0.39</v>
      </c>
    </row>
    <row r="5883" spans="1:24" x14ac:dyDescent="0.25">
      <c r="A5883" t="s">
        <v>24</v>
      </c>
      <c r="B5883" t="s">
        <v>5902</v>
      </c>
      <c r="C5883" t="s">
        <v>4401</v>
      </c>
      <c r="D5883" t="s">
        <v>4402</v>
      </c>
      <c r="E5883" t="s">
        <v>569</v>
      </c>
      <c r="F5883" s="5">
        <v>0.37</v>
      </c>
      <c r="G5883" s="9">
        <v>0.1</v>
      </c>
      <c r="H5883" s="6">
        <f>G5883*100</f>
        <v>10</v>
      </c>
      <c r="I5883" t="s">
        <v>9716</v>
      </c>
      <c r="J5883" t="s">
        <v>10765</v>
      </c>
      <c r="K5883">
        <v>41</v>
      </c>
      <c r="L5883">
        <v>41</v>
      </c>
      <c r="M5883">
        <f>(F5883*(1+0.05))</f>
        <v>0.38850000000000001</v>
      </c>
      <c r="N5883">
        <f>IFERROR(ROUND(( (-1.208*LN(L5883) + 7.5474 + 4.6991*(2.71828^(-0.009*L5883)) + 0.0001*L5883*L5883 - 0.0432*L5883 + 4.7166)/3),2), " ")</f>
        <v>3.14</v>
      </c>
      <c r="O5883">
        <f>IFERROR(MAX(MIN(ROUND(N5883*(Q5883/P5883),2),4.5),1.9)," ")</f>
        <v>2.96</v>
      </c>
      <c r="P5883">
        <f>13.098*F5883^-1.237</f>
        <v>44.806338281983834</v>
      </c>
      <c r="Q5883">
        <f>13.098*M5883^-1.237</f>
        <v>42.182109086218873</v>
      </c>
      <c r="R5883" s="5">
        <f>IFERROR(ROUND(MAX(MIN((-105.4*LN(O5883) + 163.83),95),10),0)," ")</f>
        <v>49</v>
      </c>
      <c r="S5883" s="5" t="str">
        <f>IFERROR(CONCATENATE("(",R5883,",",ROUND((1.2*W5883),2),")")," ")</f>
        <v>(49,0.47)</v>
      </c>
      <c r="T5883">
        <f>R5883-L5883</f>
        <v>8</v>
      </c>
      <c r="U5883" s="7" t="str">
        <f>IF((AND(T5883=0,H5883&gt;=L5883)),"Don’t change bids","OK")</f>
        <v>OK</v>
      </c>
      <c r="V5883" t="e">
        <f>IF((MATCH(F5883,W5883,0)),"Same","Diff")</f>
        <v>#N/A</v>
      </c>
      <c r="W5883" s="5">
        <f>ROUND(M5883,2)</f>
        <v>0.39</v>
      </c>
      <c r="X5883" s="5">
        <v>0.39</v>
      </c>
    </row>
    <row r="5884" spans="1:24" x14ac:dyDescent="0.25">
      <c r="A5884" t="s">
        <v>24</v>
      </c>
      <c r="B5884" t="s">
        <v>5903</v>
      </c>
      <c r="C5884" t="s">
        <v>4401</v>
      </c>
      <c r="D5884" t="s">
        <v>4402</v>
      </c>
      <c r="E5884" t="s">
        <v>569</v>
      </c>
      <c r="F5884" s="5">
        <v>0.37</v>
      </c>
      <c r="G5884" s="9">
        <v>0.1</v>
      </c>
      <c r="H5884" s="6">
        <f>G5884*100</f>
        <v>10</v>
      </c>
      <c r="I5884" t="s">
        <v>9716</v>
      </c>
      <c r="J5884" t="s">
        <v>10765</v>
      </c>
      <c r="K5884">
        <v>41</v>
      </c>
      <c r="L5884">
        <v>41</v>
      </c>
      <c r="M5884">
        <f>(F5884*(1+0.05))</f>
        <v>0.38850000000000001</v>
      </c>
      <c r="N5884">
        <f>IFERROR(ROUND(( (-1.208*LN(L5884) + 7.5474 + 4.6991*(2.71828^(-0.009*L5884)) + 0.0001*L5884*L5884 - 0.0432*L5884 + 4.7166)/3),2), " ")</f>
        <v>3.14</v>
      </c>
      <c r="O5884">
        <f>IFERROR(MAX(MIN(ROUND(N5884*(Q5884/P5884),2),4.5),1.9)," ")</f>
        <v>2.96</v>
      </c>
      <c r="P5884">
        <f>13.098*F5884^-1.237</f>
        <v>44.806338281983834</v>
      </c>
      <c r="Q5884">
        <f>13.098*M5884^-1.237</f>
        <v>42.182109086218873</v>
      </c>
      <c r="R5884" s="5">
        <f>IFERROR(ROUND(MAX(MIN((-105.4*LN(O5884) + 163.83),95),10),0)," ")</f>
        <v>49</v>
      </c>
      <c r="S5884" s="5" t="str">
        <f>IFERROR(CONCATENATE("(",R5884,",",ROUND((1.2*W5884),2),")")," ")</f>
        <v>(49,0.47)</v>
      </c>
      <c r="T5884">
        <f>R5884-L5884</f>
        <v>8</v>
      </c>
      <c r="U5884" s="7" t="str">
        <f>IF((AND(T5884=0,H5884&gt;=L5884)),"Don’t change bids","OK")</f>
        <v>OK</v>
      </c>
      <c r="V5884" t="e">
        <f>IF((MATCH(F5884,W5884,0)),"Same","Diff")</f>
        <v>#N/A</v>
      </c>
      <c r="W5884" s="5">
        <f>ROUND(M5884,2)</f>
        <v>0.39</v>
      </c>
      <c r="X5884" s="5">
        <v>0.39</v>
      </c>
    </row>
    <row r="5885" spans="1:24" x14ac:dyDescent="0.25">
      <c r="A5885" t="s">
        <v>24</v>
      </c>
      <c r="B5885" t="s">
        <v>5904</v>
      </c>
      <c r="C5885" t="s">
        <v>4401</v>
      </c>
      <c r="D5885" t="s">
        <v>4406</v>
      </c>
      <c r="E5885" t="s">
        <v>569</v>
      </c>
      <c r="F5885" s="5">
        <v>0.37</v>
      </c>
      <c r="G5885" s="9">
        <v>0.1</v>
      </c>
      <c r="H5885" s="6">
        <f>G5885*100</f>
        <v>10</v>
      </c>
      <c r="I5885" t="s">
        <v>9716</v>
      </c>
      <c r="J5885" t="s">
        <v>10765</v>
      </c>
      <c r="K5885">
        <v>41</v>
      </c>
      <c r="L5885">
        <v>41</v>
      </c>
      <c r="M5885">
        <f>(F5885*(1+0.05))</f>
        <v>0.38850000000000001</v>
      </c>
      <c r="N5885">
        <f>IFERROR(ROUND(( (-1.208*LN(L5885) + 7.5474 + 4.6991*(2.71828^(-0.009*L5885)) + 0.0001*L5885*L5885 - 0.0432*L5885 + 4.7166)/3),2), " ")</f>
        <v>3.14</v>
      </c>
      <c r="O5885">
        <f>IFERROR(MAX(MIN(ROUND(N5885*(Q5885/P5885),2),4.5),1.9)," ")</f>
        <v>2.96</v>
      </c>
      <c r="P5885">
        <f>13.098*F5885^-1.237</f>
        <v>44.806338281983834</v>
      </c>
      <c r="Q5885">
        <f>13.098*M5885^-1.237</f>
        <v>42.182109086218873</v>
      </c>
      <c r="R5885" s="5">
        <f>IFERROR(ROUND(MAX(MIN((-105.4*LN(O5885) + 163.83),95),10),0)," ")</f>
        <v>49</v>
      </c>
      <c r="S5885" s="5" t="str">
        <f>IFERROR(CONCATENATE("(",R5885,",",ROUND((1.2*W5885),2),")")," ")</f>
        <v>(49,0.47)</v>
      </c>
      <c r="T5885">
        <f>R5885-L5885</f>
        <v>8</v>
      </c>
      <c r="U5885" s="7" t="str">
        <f>IF((AND(T5885=0,H5885&gt;=L5885)),"Don’t change bids","OK")</f>
        <v>OK</v>
      </c>
      <c r="V5885" t="e">
        <f>IF((MATCH(F5885,W5885,0)),"Same","Diff")</f>
        <v>#N/A</v>
      </c>
      <c r="W5885" s="5">
        <f>ROUND(M5885,2)</f>
        <v>0.39</v>
      </c>
      <c r="X5885" s="5">
        <v>0.39</v>
      </c>
    </row>
    <row r="5886" spans="1:24" x14ac:dyDescent="0.25">
      <c r="A5886" t="s">
        <v>24</v>
      </c>
      <c r="B5886" t="s">
        <v>5905</v>
      </c>
      <c r="C5886" t="s">
        <v>4401</v>
      </c>
      <c r="D5886" t="s">
        <v>4402</v>
      </c>
      <c r="E5886" t="s">
        <v>569</v>
      </c>
      <c r="F5886" s="5">
        <v>0.37</v>
      </c>
      <c r="G5886" s="9">
        <v>0.1</v>
      </c>
      <c r="H5886" s="6">
        <f>G5886*100</f>
        <v>10</v>
      </c>
      <c r="I5886" t="s">
        <v>9716</v>
      </c>
      <c r="J5886" t="s">
        <v>10765</v>
      </c>
      <c r="K5886">
        <v>41</v>
      </c>
      <c r="L5886">
        <v>41</v>
      </c>
      <c r="M5886">
        <f>(F5886*(1+0.05))</f>
        <v>0.38850000000000001</v>
      </c>
      <c r="N5886">
        <f>IFERROR(ROUND(( (-1.208*LN(L5886) + 7.5474 + 4.6991*(2.71828^(-0.009*L5886)) + 0.0001*L5886*L5886 - 0.0432*L5886 + 4.7166)/3),2), " ")</f>
        <v>3.14</v>
      </c>
      <c r="O5886">
        <f>IFERROR(MAX(MIN(ROUND(N5886*(Q5886/P5886),2),4.5),1.9)," ")</f>
        <v>2.96</v>
      </c>
      <c r="P5886">
        <f>13.098*F5886^-1.237</f>
        <v>44.806338281983834</v>
      </c>
      <c r="Q5886">
        <f>13.098*M5886^-1.237</f>
        <v>42.182109086218873</v>
      </c>
      <c r="R5886" s="5">
        <f>IFERROR(ROUND(MAX(MIN((-105.4*LN(O5886) + 163.83),95),10),0)," ")</f>
        <v>49</v>
      </c>
      <c r="S5886" s="5" t="str">
        <f>IFERROR(CONCATENATE("(",R5886,",",ROUND((1.2*W5886),2),")")," ")</f>
        <v>(49,0.47)</v>
      </c>
      <c r="T5886">
        <f>R5886-L5886</f>
        <v>8</v>
      </c>
      <c r="U5886" s="7" t="str">
        <f>IF((AND(T5886=0,H5886&gt;=L5886)),"Don’t change bids","OK")</f>
        <v>OK</v>
      </c>
      <c r="V5886" t="e">
        <f>IF((MATCH(F5886,W5886,0)),"Same","Diff")</f>
        <v>#N/A</v>
      </c>
      <c r="W5886" s="5">
        <f>ROUND(M5886,2)</f>
        <v>0.39</v>
      </c>
      <c r="X5886" s="5">
        <v>0.39</v>
      </c>
    </row>
    <row r="5887" spans="1:24" x14ac:dyDescent="0.25">
      <c r="A5887" t="s">
        <v>24</v>
      </c>
      <c r="B5887" t="s">
        <v>5906</v>
      </c>
      <c r="C5887" t="s">
        <v>4401</v>
      </c>
      <c r="D5887" t="s">
        <v>4402</v>
      </c>
      <c r="E5887" t="s">
        <v>569</v>
      </c>
      <c r="F5887" s="5">
        <v>0.37</v>
      </c>
      <c r="G5887" s="9">
        <v>0.1</v>
      </c>
      <c r="H5887" s="6">
        <f>G5887*100</f>
        <v>10</v>
      </c>
      <c r="I5887" t="s">
        <v>9716</v>
      </c>
      <c r="J5887" t="s">
        <v>10765</v>
      </c>
      <c r="K5887">
        <v>41</v>
      </c>
      <c r="L5887">
        <v>41</v>
      </c>
      <c r="M5887">
        <f>(F5887*(1+0.05))</f>
        <v>0.38850000000000001</v>
      </c>
      <c r="N5887">
        <f>IFERROR(ROUND(( (-1.208*LN(L5887) + 7.5474 + 4.6991*(2.71828^(-0.009*L5887)) + 0.0001*L5887*L5887 - 0.0432*L5887 + 4.7166)/3),2), " ")</f>
        <v>3.14</v>
      </c>
      <c r="O5887">
        <f>IFERROR(MAX(MIN(ROUND(N5887*(Q5887/P5887),2),4.5),1.9)," ")</f>
        <v>2.96</v>
      </c>
      <c r="P5887">
        <f>13.098*F5887^-1.237</f>
        <v>44.806338281983834</v>
      </c>
      <c r="Q5887">
        <f>13.098*M5887^-1.237</f>
        <v>42.182109086218873</v>
      </c>
      <c r="R5887" s="5">
        <f>IFERROR(ROUND(MAX(MIN((-105.4*LN(O5887) + 163.83),95),10),0)," ")</f>
        <v>49</v>
      </c>
      <c r="S5887" s="5" t="str">
        <f>IFERROR(CONCATENATE("(",R5887,",",ROUND((1.2*W5887),2),")")," ")</f>
        <v>(49,0.47)</v>
      </c>
      <c r="T5887">
        <f>R5887-L5887</f>
        <v>8</v>
      </c>
      <c r="U5887" s="7" t="str">
        <f>IF((AND(T5887=0,H5887&gt;=L5887)),"Don’t change bids","OK")</f>
        <v>OK</v>
      </c>
      <c r="V5887" t="e">
        <f>IF((MATCH(F5887,W5887,0)),"Same","Diff")</f>
        <v>#N/A</v>
      </c>
      <c r="W5887" s="5">
        <f>ROUND(M5887,2)</f>
        <v>0.39</v>
      </c>
      <c r="X5887" s="5">
        <v>0.39</v>
      </c>
    </row>
    <row r="5888" spans="1:24" x14ac:dyDescent="0.25">
      <c r="A5888" t="s">
        <v>24</v>
      </c>
      <c r="B5888" t="s">
        <v>5907</v>
      </c>
      <c r="C5888" t="s">
        <v>4401</v>
      </c>
      <c r="D5888" t="s">
        <v>4402</v>
      </c>
      <c r="E5888" t="s">
        <v>569</v>
      </c>
      <c r="F5888" s="5">
        <v>0.37</v>
      </c>
      <c r="G5888" s="9">
        <v>0.1</v>
      </c>
      <c r="H5888" s="6">
        <f>G5888*100</f>
        <v>10</v>
      </c>
      <c r="I5888" t="s">
        <v>9716</v>
      </c>
      <c r="J5888" t="s">
        <v>10765</v>
      </c>
      <c r="K5888">
        <v>41</v>
      </c>
      <c r="L5888">
        <v>41</v>
      </c>
      <c r="M5888">
        <f>(F5888*(1+0.05))</f>
        <v>0.38850000000000001</v>
      </c>
      <c r="N5888">
        <f>IFERROR(ROUND(( (-1.208*LN(L5888) + 7.5474 + 4.6991*(2.71828^(-0.009*L5888)) + 0.0001*L5888*L5888 - 0.0432*L5888 + 4.7166)/3),2), " ")</f>
        <v>3.14</v>
      </c>
      <c r="O5888">
        <f>IFERROR(MAX(MIN(ROUND(N5888*(Q5888/P5888),2),4.5),1.9)," ")</f>
        <v>2.96</v>
      </c>
      <c r="P5888">
        <f>13.098*F5888^-1.237</f>
        <v>44.806338281983834</v>
      </c>
      <c r="Q5888">
        <f>13.098*M5888^-1.237</f>
        <v>42.182109086218873</v>
      </c>
      <c r="R5888" s="5">
        <f>IFERROR(ROUND(MAX(MIN((-105.4*LN(O5888) + 163.83),95),10),0)," ")</f>
        <v>49</v>
      </c>
      <c r="S5888" s="5" t="str">
        <f>IFERROR(CONCATENATE("(",R5888,",",ROUND((1.2*W5888),2),")")," ")</f>
        <v>(49,0.47)</v>
      </c>
      <c r="T5888">
        <f>R5888-L5888</f>
        <v>8</v>
      </c>
      <c r="U5888" s="7" t="str">
        <f>IF((AND(T5888=0,H5888&gt;=L5888)),"Don’t change bids","OK")</f>
        <v>OK</v>
      </c>
      <c r="V5888" t="e">
        <f>IF((MATCH(F5888,W5888,0)),"Same","Diff")</f>
        <v>#N/A</v>
      </c>
      <c r="W5888" s="5">
        <f>ROUND(M5888,2)</f>
        <v>0.39</v>
      </c>
      <c r="X5888" s="5">
        <v>0.39</v>
      </c>
    </row>
    <row r="5889" spans="1:24" x14ac:dyDescent="0.25">
      <c r="A5889" t="s">
        <v>24</v>
      </c>
      <c r="B5889" t="s">
        <v>5908</v>
      </c>
      <c r="C5889" t="s">
        <v>4401</v>
      </c>
      <c r="D5889" t="s">
        <v>4402</v>
      </c>
      <c r="E5889" t="s">
        <v>569</v>
      </c>
      <c r="F5889" s="5">
        <v>0.37</v>
      </c>
      <c r="G5889" s="9">
        <v>0.1</v>
      </c>
      <c r="H5889" s="6">
        <f>G5889*100</f>
        <v>10</v>
      </c>
      <c r="I5889" t="s">
        <v>9716</v>
      </c>
      <c r="J5889" t="s">
        <v>10765</v>
      </c>
      <c r="K5889">
        <v>41</v>
      </c>
      <c r="L5889">
        <v>41</v>
      </c>
      <c r="M5889">
        <f>(F5889*(1+0.05))</f>
        <v>0.38850000000000001</v>
      </c>
      <c r="N5889">
        <f>IFERROR(ROUND(( (-1.208*LN(L5889) + 7.5474 + 4.6991*(2.71828^(-0.009*L5889)) + 0.0001*L5889*L5889 - 0.0432*L5889 + 4.7166)/3),2), " ")</f>
        <v>3.14</v>
      </c>
      <c r="O5889">
        <f>IFERROR(MAX(MIN(ROUND(N5889*(Q5889/P5889),2),4.5),1.9)," ")</f>
        <v>2.96</v>
      </c>
      <c r="P5889">
        <f>13.098*F5889^-1.237</f>
        <v>44.806338281983834</v>
      </c>
      <c r="Q5889">
        <f>13.098*M5889^-1.237</f>
        <v>42.182109086218873</v>
      </c>
      <c r="R5889" s="5">
        <f>IFERROR(ROUND(MAX(MIN((-105.4*LN(O5889) + 163.83),95),10),0)," ")</f>
        <v>49</v>
      </c>
      <c r="S5889" s="5" t="str">
        <f>IFERROR(CONCATENATE("(",R5889,",",ROUND((1.2*W5889),2),")")," ")</f>
        <v>(49,0.47)</v>
      </c>
      <c r="T5889">
        <f>R5889-L5889</f>
        <v>8</v>
      </c>
      <c r="U5889" s="7" t="str">
        <f>IF((AND(T5889=0,H5889&gt;=L5889)),"Don’t change bids","OK")</f>
        <v>OK</v>
      </c>
      <c r="V5889" t="e">
        <f>IF((MATCH(F5889,W5889,0)),"Same","Diff")</f>
        <v>#N/A</v>
      </c>
      <c r="W5889" s="5">
        <f>ROUND(M5889,2)</f>
        <v>0.39</v>
      </c>
      <c r="X5889" s="5">
        <v>0.39</v>
      </c>
    </row>
    <row r="5890" spans="1:24" x14ac:dyDescent="0.25">
      <c r="A5890" t="s">
        <v>24</v>
      </c>
      <c r="B5890" t="s">
        <v>5909</v>
      </c>
      <c r="C5890" t="s">
        <v>4401</v>
      </c>
      <c r="D5890" t="s">
        <v>4402</v>
      </c>
      <c r="E5890" t="s">
        <v>569</v>
      </c>
      <c r="F5890" s="5">
        <v>0.37</v>
      </c>
      <c r="G5890" s="9">
        <v>0.1</v>
      </c>
      <c r="H5890" s="6">
        <f>G5890*100</f>
        <v>10</v>
      </c>
      <c r="I5890" t="s">
        <v>9716</v>
      </c>
      <c r="J5890" t="s">
        <v>10765</v>
      </c>
      <c r="K5890">
        <v>41</v>
      </c>
      <c r="L5890">
        <v>41</v>
      </c>
      <c r="M5890">
        <f>(F5890*(1+0.05))</f>
        <v>0.38850000000000001</v>
      </c>
      <c r="N5890">
        <f>IFERROR(ROUND(( (-1.208*LN(L5890) + 7.5474 + 4.6991*(2.71828^(-0.009*L5890)) + 0.0001*L5890*L5890 - 0.0432*L5890 + 4.7166)/3),2), " ")</f>
        <v>3.14</v>
      </c>
      <c r="O5890">
        <f>IFERROR(MAX(MIN(ROUND(N5890*(Q5890/P5890),2),4.5),1.9)," ")</f>
        <v>2.96</v>
      </c>
      <c r="P5890">
        <f>13.098*F5890^-1.237</f>
        <v>44.806338281983834</v>
      </c>
      <c r="Q5890">
        <f>13.098*M5890^-1.237</f>
        <v>42.182109086218873</v>
      </c>
      <c r="R5890" s="5">
        <f>IFERROR(ROUND(MAX(MIN((-105.4*LN(O5890) + 163.83),95),10),0)," ")</f>
        <v>49</v>
      </c>
      <c r="S5890" s="5" t="str">
        <f>IFERROR(CONCATENATE("(",R5890,",",ROUND((1.2*W5890),2),")")," ")</f>
        <v>(49,0.47)</v>
      </c>
      <c r="T5890">
        <f>R5890-L5890</f>
        <v>8</v>
      </c>
      <c r="U5890" s="7" t="str">
        <f>IF((AND(T5890=0,H5890&gt;=L5890)),"Don’t change bids","OK")</f>
        <v>OK</v>
      </c>
      <c r="V5890" t="e">
        <f>IF((MATCH(F5890,W5890,0)),"Same","Diff")</f>
        <v>#N/A</v>
      </c>
      <c r="W5890" s="5">
        <f>ROUND(M5890,2)</f>
        <v>0.39</v>
      </c>
      <c r="X5890" s="5">
        <v>0.39</v>
      </c>
    </row>
    <row r="5891" spans="1:24" x14ac:dyDescent="0.25">
      <c r="A5891" t="s">
        <v>24</v>
      </c>
      <c r="B5891" t="s">
        <v>5910</v>
      </c>
      <c r="C5891" t="s">
        <v>4401</v>
      </c>
      <c r="D5891" t="s">
        <v>4402</v>
      </c>
      <c r="E5891" t="s">
        <v>569</v>
      </c>
      <c r="F5891" s="5">
        <v>0.37</v>
      </c>
      <c r="G5891" s="9">
        <v>0.1</v>
      </c>
      <c r="H5891" s="6">
        <f>G5891*100</f>
        <v>10</v>
      </c>
      <c r="I5891" t="s">
        <v>9716</v>
      </c>
      <c r="J5891" t="s">
        <v>10765</v>
      </c>
      <c r="K5891">
        <v>41</v>
      </c>
      <c r="L5891">
        <v>41</v>
      </c>
      <c r="M5891">
        <f>(F5891*(1+0.05))</f>
        <v>0.38850000000000001</v>
      </c>
      <c r="N5891">
        <f>IFERROR(ROUND(( (-1.208*LN(L5891) + 7.5474 + 4.6991*(2.71828^(-0.009*L5891)) + 0.0001*L5891*L5891 - 0.0432*L5891 + 4.7166)/3),2), " ")</f>
        <v>3.14</v>
      </c>
      <c r="O5891">
        <f>IFERROR(MAX(MIN(ROUND(N5891*(Q5891/P5891),2),4.5),1.9)," ")</f>
        <v>2.96</v>
      </c>
      <c r="P5891">
        <f>13.098*F5891^-1.237</f>
        <v>44.806338281983834</v>
      </c>
      <c r="Q5891">
        <f>13.098*M5891^-1.237</f>
        <v>42.182109086218873</v>
      </c>
      <c r="R5891" s="5">
        <f>IFERROR(ROUND(MAX(MIN((-105.4*LN(O5891) + 163.83),95),10),0)," ")</f>
        <v>49</v>
      </c>
      <c r="S5891" s="5" t="str">
        <f>IFERROR(CONCATENATE("(",R5891,",",ROUND((1.2*W5891),2),")")," ")</f>
        <v>(49,0.47)</v>
      </c>
      <c r="T5891">
        <f>R5891-L5891</f>
        <v>8</v>
      </c>
      <c r="U5891" s="7" t="str">
        <f>IF((AND(T5891=0,H5891&gt;=L5891)),"Don’t change bids","OK")</f>
        <v>OK</v>
      </c>
      <c r="V5891" t="e">
        <f>IF((MATCH(F5891,W5891,0)),"Same","Diff")</f>
        <v>#N/A</v>
      </c>
      <c r="W5891" s="5">
        <f>ROUND(M5891,2)</f>
        <v>0.39</v>
      </c>
      <c r="X5891" s="5">
        <v>0.39</v>
      </c>
    </row>
    <row r="5892" spans="1:24" x14ac:dyDescent="0.25">
      <c r="A5892" t="s">
        <v>24</v>
      </c>
      <c r="B5892" t="s">
        <v>5911</v>
      </c>
      <c r="C5892" t="s">
        <v>4401</v>
      </c>
      <c r="D5892" t="s">
        <v>4402</v>
      </c>
      <c r="E5892" t="s">
        <v>569</v>
      </c>
      <c r="F5892" s="5">
        <v>0.37</v>
      </c>
      <c r="G5892" s="9">
        <v>0.1</v>
      </c>
      <c r="H5892" s="6">
        <f>G5892*100</f>
        <v>10</v>
      </c>
      <c r="I5892" t="s">
        <v>9716</v>
      </c>
      <c r="J5892" t="s">
        <v>10765</v>
      </c>
      <c r="K5892">
        <v>41</v>
      </c>
      <c r="L5892">
        <v>41</v>
      </c>
      <c r="M5892">
        <f>(F5892*(1+0.05))</f>
        <v>0.38850000000000001</v>
      </c>
      <c r="N5892">
        <f>IFERROR(ROUND(( (-1.208*LN(L5892) + 7.5474 + 4.6991*(2.71828^(-0.009*L5892)) + 0.0001*L5892*L5892 - 0.0432*L5892 + 4.7166)/3),2), " ")</f>
        <v>3.14</v>
      </c>
      <c r="O5892">
        <f>IFERROR(MAX(MIN(ROUND(N5892*(Q5892/P5892),2),4.5),1.9)," ")</f>
        <v>2.96</v>
      </c>
      <c r="P5892">
        <f>13.098*F5892^-1.237</f>
        <v>44.806338281983834</v>
      </c>
      <c r="Q5892">
        <f>13.098*M5892^-1.237</f>
        <v>42.182109086218873</v>
      </c>
      <c r="R5892" s="5">
        <f>IFERROR(ROUND(MAX(MIN((-105.4*LN(O5892) + 163.83),95),10),0)," ")</f>
        <v>49</v>
      </c>
      <c r="S5892" s="5" t="str">
        <f>IFERROR(CONCATENATE("(",R5892,",",ROUND((1.2*W5892),2),")")," ")</f>
        <v>(49,0.47)</v>
      </c>
      <c r="T5892">
        <f>R5892-L5892</f>
        <v>8</v>
      </c>
      <c r="U5892" s="7" t="str">
        <f>IF((AND(T5892=0,H5892&gt;=L5892)),"Don’t change bids","OK")</f>
        <v>OK</v>
      </c>
      <c r="V5892" t="e">
        <f>IF((MATCH(F5892,W5892,0)),"Same","Diff")</f>
        <v>#N/A</v>
      </c>
      <c r="W5892" s="5">
        <f>ROUND(M5892,2)</f>
        <v>0.39</v>
      </c>
      <c r="X5892" s="5">
        <v>0.39</v>
      </c>
    </row>
    <row r="5893" spans="1:24" x14ac:dyDescent="0.25">
      <c r="A5893" t="s">
        <v>24</v>
      </c>
      <c r="B5893" t="s">
        <v>5912</v>
      </c>
      <c r="C5893" t="s">
        <v>4401</v>
      </c>
      <c r="D5893" t="s">
        <v>4402</v>
      </c>
      <c r="E5893" t="s">
        <v>569</v>
      </c>
      <c r="F5893" s="5">
        <v>0.37</v>
      </c>
      <c r="G5893" s="9">
        <v>0.1</v>
      </c>
      <c r="H5893" s="6">
        <f>G5893*100</f>
        <v>10</v>
      </c>
      <c r="I5893" t="s">
        <v>9716</v>
      </c>
      <c r="J5893" t="s">
        <v>10765</v>
      </c>
      <c r="K5893">
        <v>41</v>
      </c>
      <c r="L5893">
        <v>41</v>
      </c>
      <c r="M5893">
        <f>(F5893*(1+0.05))</f>
        <v>0.38850000000000001</v>
      </c>
      <c r="N5893">
        <f>IFERROR(ROUND(( (-1.208*LN(L5893) + 7.5474 + 4.6991*(2.71828^(-0.009*L5893)) + 0.0001*L5893*L5893 - 0.0432*L5893 + 4.7166)/3),2), " ")</f>
        <v>3.14</v>
      </c>
      <c r="O5893">
        <f>IFERROR(MAX(MIN(ROUND(N5893*(Q5893/P5893),2),4.5),1.9)," ")</f>
        <v>2.96</v>
      </c>
      <c r="P5893">
        <f>13.098*F5893^-1.237</f>
        <v>44.806338281983834</v>
      </c>
      <c r="Q5893">
        <f>13.098*M5893^-1.237</f>
        <v>42.182109086218873</v>
      </c>
      <c r="R5893" s="5">
        <f>IFERROR(ROUND(MAX(MIN((-105.4*LN(O5893) + 163.83),95),10),0)," ")</f>
        <v>49</v>
      </c>
      <c r="S5893" s="5" t="str">
        <f>IFERROR(CONCATENATE("(",R5893,",",ROUND((1.2*W5893),2),")")," ")</f>
        <v>(49,0.47)</v>
      </c>
      <c r="T5893">
        <f>R5893-L5893</f>
        <v>8</v>
      </c>
      <c r="U5893" s="7" t="str">
        <f>IF((AND(T5893=0,H5893&gt;=L5893)),"Don’t change bids","OK")</f>
        <v>OK</v>
      </c>
      <c r="V5893" t="e">
        <f>IF((MATCH(F5893,W5893,0)),"Same","Diff")</f>
        <v>#N/A</v>
      </c>
      <c r="W5893" s="5">
        <f>ROUND(M5893,2)</f>
        <v>0.39</v>
      </c>
      <c r="X5893" s="5">
        <v>0.39</v>
      </c>
    </row>
    <row r="5894" spans="1:24" x14ac:dyDescent="0.25">
      <c r="A5894" t="s">
        <v>24</v>
      </c>
      <c r="B5894" t="s">
        <v>5913</v>
      </c>
      <c r="C5894" t="s">
        <v>4401</v>
      </c>
      <c r="D5894" t="s">
        <v>4402</v>
      </c>
      <c r="E5894" t="s">
        <v>569</v>
      </c>
      <c r="F5894" s="5">
        <v>0.37</v>
      </c>
      <c r="G5894" s="9">
        <v>0.1</v>
      </c>
      <c r="H5894" s="6">
        <f>G5894*100</f>
        <v>10</v>
      </c>
      <c r="I5894" t="s">
        <v>9716</v>
      </c>
      <c r="J5894" t="s">
        <v>10765</v>
      </c>
      <c r="K5894">
        <v>41</v>
      </c>
      <c r="L5894">
        <v>41</v>
      </c>
      <c r="M5894">
        <f>(F5894*(1+0.05))</f>
        <v>0.38850000000000001</v>
      </c>
      <c r="N5894">
        <f>IFERROR(ROUND(( (-1.208*LN(L5894) + 7.5474 + 4.6991*(2.71828^(-0.009*L5894)) + 0.0001*L5894*L5894 - 0.0432*L5894 + 4.7166)/3),2), " ")</f>
        <v>3.14</v>
      </c>
      <c r="O5894">
        <f>IFERROR(MAX(MIN(ROUND(N5894*(Q5894/P5894),2),4.5),1.9)," ")</f>
        <v>2.96</v>
      </c>
      <c r="P5894">
        <f>13.098*F5894^-1.237</f>
        <v>44.806338281983834</v>
      </c>
      <c r="Q5894">
        <f>13.098*M5894^-1.237</f>
        <v>42.182109086218873</v>
      </c>
      <c r="R5894" s="5">
        <f>IFERROR(ROUND(MAX(MIN((-105.4*LN(O5894) + 163.83),95),10),0)," ")</f>
        <v>49</v>
      </c>
      <c r="S5894" s="5" t="str">
        <f>IFERROR(CONCATENATE("(",R5894,",",ROUND((1.2*W5894),2),")")," ")</f>
        <v>(49,0.47)</v>
      </c>
      <c r="T5894">
        <f>R5894-L5894</f>
        <v>8</v>
      </c>
      <c r="U5894" s="7" t="str">
        <f>IF((AND(T5894=0,H5894&gt;=L5894)),"Don’t change bids","OK")</f>
        <v>OK</v>
      </c>
      <c r="V5894" t="e">
        <f>IF((MATCH(F5894,W5894,0)),"Same","Diff")</f>
        <v>#N/A</v>
      </c>
      <c r="W5894" s="5">
        <f>ROUND(M5894,2)</f>
        <v>0.39</v>
      </c>
      <c r="X5894" s="5">
        <v>0.39</v>
      </c>
    </row>
    <row r="5895" spans="1:24" x14ac:dyDescent="0.25">
      <c r="A5895" t="s">
        <v>24</v>
      </c>
      <c r="B5895" t="s">
        <v>5914</v>
      </c>
      <c r="C5895" t="s">
        <v>4401</v>
      </c>
      <c r="D5895" t="s">
        <v>4402</v>
      </c>
      <c r="E5895" t="s">
        <v>569</v>
      </c>
      <c r="F5895" s="5">
        <v>0.37</v>
      </c>
      <c r="G5895" s="9">
        <v>0.1</v>
      </c>
      <c r="H5895" s="6">
        <f>G5895*100</f>
        <v>10</v>
      </c>
      <c r="I5895" t="s">
        <v>9716</v>
      </c>
      <c r="J5895" t="s">
        <v>10765</v>
      </c>
      <c r="K5895">
        <v>41</v>
      </c>
      <c r="L5895">
        <v>41</v>
      </c>
      <c r="M5895">
        <f>(F5895*(1+0.05))</f>
        <v>0.38850000000000001</v>
      </c>
      <c r="N5895">
        <f>IFERROR(ROUND(( (-1.208*LN(L5895) + 7.5474 + 4.6991*(2.71828^(-0.009*L5895)) + 0.0001*L5895*L5895 - 0.0432*L5895 + 4.7166)/3),2), " ")</f>
        <v>3.14</v>
      </c>
      <c r="O5895">
        <f>IFERROR(MAX(MIN(ROUND(N5895*(Q5895/P5895),2),4.5),1.9)," ")</f>
        <v>2.96</v>
      </c>
      <c r="P5895">
        <f>13.098*F5895^-1.237</f>
        <v>44.806338281983834</v>
      </c>
      <c r="Q5895">
        <f>13.098*M5895^-1.237</f>
        <v>42.182109086218873</v>
      </c>
      <c r="R5895" s="5">
        <f>IFERROR(ROUND(MAX(MIN((-105.4*LN(O5895) + 163.83),95),10),0)," ")</f>
        <v>49</v>
      </c>
      <c r="S5895" s="5" t="str">
        <f>IFERROR(CONCATENATE("(",R5895,",",ROUND((1.2*W5895),2),")")," ")</f>
        <v>(49,0.47)</v>
      </c>
      <c r="T5895">
        <f>R5895-L5895</f>
        <v>8</v>
      </c>
      <c r="U5895" s="7" t="str">
        <f>IF((AND(T5895=0,H5895&gt;=L5895)),"Don’t change bids","OK")</f>
        <v>OK</v>
      </c>
      <c r="V5895" t="e">
        <f>IF((MATCH(F5895,W5895,0)),"Same","Diff")</f>
        <v>#N/A</v>
      </c>
      <c r="W5895" s="5">
        <f>ROUND(M5895,2)</f>
        <v>0.39</v>
      </c>
      <c r="X5895" s="5">
        <v>0.39</v>
      </c>
    </row>
    <row r="5896" spans="1:24" x14ac:dyDescent="0.25">
      <c r="A5896" t="s">
        <v>24</v>
      </c>
      <c r="B5896" t="s">
        <v>5915</v>
      </c>
      <c r="C5896" t="s">
        <v>4401</v>
      </c>
      <c r="D5896" t="s">
        <v>4406</v>
      </c>
      <c r="E5896" t="s">
        <v>569</v>
      </c>
      <c r="F5896" s="5">
        <v>0.37</v>
      </c>
      <c r="G5896" s="9">
        <v>0.1</v>
      </c>
      <c r="H5896" s="6">
        <f>G5896*100</f>
        <v>10</v>
      </c>
      <c r="I5896" t="s">
        <v>9716</v>
      </c>
      <c r="J5896" t="s">
        <v>10765</v>
      </c>
      <c r="K5896">
        <v>41</v>
      </c>
      <c r="L5896">
        <v>41</v>
      </c>
      <c r="M5896">
        <f>(F5896*(1+0.05))</f>
        <v>0.38850000000000001</v>
      </c>
      <c r="N5896">
        <f>IFERROR(ROUND(( (-1.208*LN(L5896) + 7.5474 + 4.6991*(2.71828^(-0.009*L5896)) + 0.0001*L5896*L5896 - 0.0432*L5896 + 4.7166)/3),2), " ")</f>
        <v>3.14</v>
      </c>
      <c r="O5896">
        <f>IFERROR(MAX(MIN(ROUND(N5896*(Q5896/P5896),2),4.5),1.9)," ")</f>
        <v>2.96</v>
      </c>
      <c r="P5896">
        <f>13.098*F5896^-1.237</f>
        <v>44.806338281983834</v>
      </c>
      <c r="Q5896">
        <f>13.098*M5896^-1.237</f>
        <v>42.182109086218873</v>
      </c>
      <c r="R5896" s="5">
        <f>IFERROR(ROUND(MAX(MIN((-105.4*LN(O5896) + 163.83),95),10),0)," ")</f>
        <v>49</v>
      </c>
      <c r="S5896" s="5" t="str">
        <f>IFERROR(CONCATENATE("(",R5896,",",ROUND((1.2*W5896),2),")")," ")</f>
        <v>(49,0.47)</v>
      </c>
      <c r="T5896">
        <f>R5896-L5896</f>
        <v>8</v>
      </c>
      <c r="U5896" s="7" t="str">
        <f>IF((AND(T5896=0,H5896&gt;=L5896)),"Don’t change bids","OK")</f>
        <v>OK</v>
      </c>
      <c r="V5896" t="e">
        <f>IF((MATCH(F5896,W5896,0)),"Same","Diff")</f>
        <v>#N/A</v>
      </c>
      <c r="W5896" s="5">
        <f>ROUND(M5896,2)</f>
        <v>0.39</v>
      </c>
      <c r="X5896" s="5">
        <v>0.39</v>
      </c>
    </row>
    <row r="5897" spans="1:24" x14ac:dyDescent="0.25">
      <c r="A5897" t="s">
        <v>24</v>
      </c>
      <c r="B5897" t="s">
        <v>5916</v>
      </c>
      <c r="C5897" t="s">
        <v>4401</v>
      </c>
      <c r="D5897" t="s">
        <v>4402</v>
      </c>
      <c r="E5897" t="s">
        <v>569</v>
      </c>
      <c r="F5897" s="5">
        <v>0.37</v>
      </c>
      <c r="G5897" s="9">
        <v>0.1</v>
      </c>
      <c r="H5897" s="6">
        <f>G5897*100</f>
        <v>10</v>
      </c>
      <c r="I5897" t="s">
        <v>9716</v>
      </c>
      <c r="J5897" t="s">
        <v>10765</v>
      </c>
      <c r="K5897">
        <v>41</v>
      </c>
      <c r="L5897">
        <v>41</v>
      </c>
      <c r="M5897">
        <f>(F5897*(1+0.05))</f>
        <v>0.38850000000000001</v>
      </c>
      <c r="N5897">
        <f>IFERROR(ROUND(( (-1.208*LN(L5897) + 7.5474 + 4.6991*(2.71828^(-0.009*L5897)) + 0.0001*L5897*L5897 - 0.0432*L5897 + 4.7166)/3),2), " ")</f>
        <v>3.14</v>
      </c>
      <c r="O5897">
        <f>IFERROR(MAX(MIN(ROUND(N5897*(Q5897/P5897),2),4.5),1.9)," ")</f>
        <v>2.96</v>
      </c>
      <c r="P5897">
        <f>13.098*F5897^-1.237</f>
        <v>44.806338281983834</v>
      </c>
      <c r="Q5897">
        <f>13.098*M5897^-1.237</f>
        <v>42.182109086218873</v>
      </c>
      <c r="R5897" s="5">
        <f>IFERROR(ROUND(MAX(MIN((-105.4*LN(O5897) + 163.83),95),10),0)," ")</f>
        <v>49</v>
      </c>
      <c r="S5897" s="5" t="str">
        <f>IFERROR(CONCATENATE("(",R5897,",",ROUND((1.2*W5897),2),")")," ")</f>
        <v>(49,0.47)</v>
      </c>
      <c r="T5897">
        <f>R5897-L5897</f>
        <v>8</v>
      </c>
      <c r="U5897" s="7" t="str">
        <f>IF((AND(T5897=0,H5897&gt;=L5897)),"Don’t change bids","OK")</f>
        <v>OK</v>
      </c>
      <c r="V5897" t="e">
        <f>IF((MATCH(F5897,W5897,0)),"Same","Diff")</f>
        <v>#N/A</v>
      </c>
      <c r="W5897" s="5">
        <f>ROUND(M5897,2)</f>
        <v>0.39</v>
      </c>
      <c r="X5897" s="5">
        <v>0.39</v>
      </c>
    </row>
    <row r="5898" spans="1:24" x14ac:dyDescent="0.25">
      <c r="A5898" t="s">
        <v>24</v>
      </c>
      <c r="B5898" t="s">
        <v>5917</v>
      </c>
      <c r="C5898" t="s">
        <v>4401</v>
      </c>
      <c r="D5898" t="s">
        <v>4406</v>
      </c>
      <c r="E5898" t="s">
        <v>569</v>
      </c>
      <c r="F5898" s="5">
        <v>0.37</v>
      </c>
      <c r="G5898" s="9">
        <v>0.1</v>
      </c>
      <c r="H5898" s="6">
        <f>G5898*100</f>
        <v>10</v>
      </c>
      <c r="I5898" t="s">
        <v>9716</v>
      </c>
      <c r="J5898" t="s">
        <v>10765</v>
      </c>
      <c r="K5898">
        <v>41</v>
      </c>
      <c r="L5898">
        <v>41</v>
      </c>
      <c r="M5898">
        <f>(F5898*(1+0.05))</f>
        <v>0.38850000000000001</v>
      </c>
      <c r="N5898">
        <f>IFERROR(ROUND(( (-1.208*LN(L5898) + 7.5474 + 4.6991*(2.71828^(-0.009*L5898)) + 0.0001*L5898*L5898 - 0.0432*L5898 + 4.7166)/3),2), " ")</f>
        <v>3.14</v>
      </c>
      <c r="O5898">
        <f>IFERROR(MAX(MIN(ROUND(N5898*(Q5898/P5898),2),4.5),1.9)," ")</f>
        <v>2.96</v>
      </c>
      <c r="P5898">
        <f>13.098*F5898^-1.237</f>
        <v>44.806338281983834</v>
      </c>
      <c r="Q5898">
        <f>13.098*M5898^-1.237</f>
        <v>42.182109086218873</v>
      </c>
      <c r="R5898" s="5">
        <f>IFERROR(ROUND(MAX(MIN((-105.4*LN(O5898) + 163.83),95),10),0)," ")</f>
        <v>49</v>
      </c>
      <c r="S5898" s="5" t="str">
        <f>IFERROR(CONCATENATE("(",R5898,",",ROUND((1.2*W5898),2),")")," ")</f>
        <v>(49,0.47)</v>
      </c>
      <c r="T5898">
        <f>R5898-L5898</f>
        <v>8</v>
      </c>
      <c r="U5898" s="7" t="str">
        <f>IF((AND(T5898=0,H5898&gt;=L5898)),"Don’t change bids","OK")</f>
        <v>OK</v>
      </c>
      <c r="V5898" t="e">
        <f>IF((MATCH(F5898,W5898,0)),"Same","Diff")</f>
        <v>#N/A</v>
      </c>
      <c r="W5898" s="5">
        <f>ROUND(M5898,2)</f>
        <v>0.39</v>
      </c>
      <c r="X5898" s="5">
        <v>0.39</v>
      </c>
    </row>
    <row r="5899" spans="1:24" x14ac:dyDescent="0.25">
      <c r="A5899" t="s">
        <v>24</v>
      </c>
      <c r="B5899" t="s">
        <v>5918</v>
      </c>
      <c r="C5899" t="s">
        <v>4401</v>
      </c>
      <c r="D5899" t="s">
        <v>4402</v>
      </c>
      <c r="E5899" t="s">
        <v>569</v>
      </c>
      <c r="F5899" s="5">
        <v>0.37</v>
      </c>
      <c r="G5899" s="9">
        <v>0.1</v>
      </c>
      <c r="H5899" s="6">
        <f>G5899*100</f>
        <v>10</v>
      </c>
      <c r="I5899" t="s">
        <v>9716</v>
      </c>
      <c r="J5899" t="s">
        <v>10765</v>
      </c>
      <c r="K5899">
        <v>41</v>
      </c>
      <c r="L5899">
        <v>41</v>
      </c>
      <c r="M5899">
        <f>(F5899*(1+0.05))</f>
        <v>0.38850000000000001</v>
      </c>
      <c r="N5899">
        <f>IFERROR(ROUND(( (-1.208*LN(L5899) + 7.5474 + 4.6991*(2.71828^(-0.009*L5899)) + 0.0001*L5899*L5899 - 0.0432*L5899 + 4.7166)/3),2), " ")</f>
        <v>3.14</v>
      </c>
      <c r="O5899">
        <f>IFERROR(MAX(MIN(ROUND(N5899*(Q5899/P5899),2),4.5),1.9)," ")</f>
        <v>2.96</v>
      </c>
      <c r="P5899">
        <f>13.098*F5899^-1.237</f>
        <v>44.806338281983834</v>
      </c>
      <c r="Q5899">
        <f>13.098*M5899^-1.237</f>
        <v>42.182109086218873</v>
      </c>
      <c r="R5899" s="5">
        <f>IFERROR(ROUND(MAX(MIN((-105.4*LN(O5899) + 163.83),95),10),0)," ")</f>
        <v>49</v>
      </c>
      <c r="S5899" s="5" t="str">
        <f>IFERROR(CONCATENATE("(",R5899,",",ROUND((1.2*W5899),2),")")," ")</f>
        <v>(49,0.47)</v>
      </c>
      <c r="T5899">
        <f>R5899-L5899</f>
        <v>8</v>
      </c>
      <c r="U5899" s="7" t="str">
        <f>IF((AND(T5899=0,H5899&gt;=L5899)),"Don’t change bids","OK")</f>
        <v>OK</v>
      </c>
      <c r="V5899" t="e">
        <f>IF((MATCH(F5899,W5899,0)),"Same","Diff")</f>
        <v>#N/A</v>
      </c>
      <c r="W5899" s="5">
        <f>ROUND(M5899,2)</f>
        <v>0.39</v>
      </c>
      <c r="X5899" s="5">
        <v>0.39</v>
      </c>
    </row>
    <row r="5900" spans="1:24" x14ac:dyDescent="0.25">
      <c r="A5900" t="s">
        <v>24</v>
      </c>
      <c r="B5900" t="s">
        <v>5919</v>
      </c>
      <c r="C5900" t="s">
        <v>4401</v>
      </c>
      <c r="D5900" t="s">
        <v>4402</v>
      </c>
      <c r="E5900" t="s">
        <v>569</v>
      </c>
      <c r="F5900" s="5">
        <v>0.37</v>
      </c>
      <c r="G5900" s="9">
        <v>0.1</v>
      </c>
      <c r="H5900" s="6">
        <f>G5900*100</f>
        <v>10</v>
      </c>
      <c r="I5900" t="s">
        <v>9716</v>
      </c>
      <c r="J5900" t="s">
        <v>10765</v>
      </c>
      <c r="K5900">
        <v>41</v>
      </c>
      <c r="L5900">
        <v>41</v>
      </c>
      <c r="M5900">
        <f>(F5900*(1+0.05))</f>
        <v>0.38850000000000001</v>
      </c>
      <c r="N5900">
        <f>IFERROR(ROUND(( (-1.208*LN(L5900) + 7.5474 + 4.6991*(2.71828^(-0.009*L5900)) + 0.0001*L5900*L5900 - 0.0432*L5900 + 4.7166)/3),2), " ")</f>
        <v>3.14</v>
      </c>
      <c r="O5900">
        <f>IFERROR(MAX(MIN(ROUND(N5900*(Q5900/P5900),2),4.5),1.9)," ")</f>
        <v>2.96</v>
      </c>
      <c r="P5900">
        <f>13.098*F5900^-1.237</f>
        <v>44.806338281983834</v>
      </c>
      <c r="Q5900">
        <f>13.098*M5900^-1.237</f>
        <v>42.182109086218873</v>
      </c>
      <c r="R5900" s="5">
        <f>IFERROR(ROUND(MAX(MIN((-105.4*LN(O5900) + 163.83),95),10),0)," ")</f>
        <v>49</v>
      </c>
      <c r="S5900" s="5" t="str">
        <f>IFERROR(CONCATENATE("(",R5900,",",ROUND((1.2*W5900),2),")")," ")</f>
        <v>(49,0.47)</v>
      </c>
      <c r="T5900">
        <f>R5900-L5900</f>
        <v>8</v>
      </c>
      <c r="U5900" s="7" t="str">
        <f>IF((AND(T5900=0,H5900&gt;=L5900)),"Don’t change bids","OK")</f>
        <v>OK</v>
      </c>
      <c r="V5900" t="e">
        <f>IF((MATCH(F5900,W5900,0)),"Same","Diff")</f>
        <v>#N/A</v>
      </c>
      <c r="W5900" s="5">
        <f>ROUND(M5900,2)</f>
        <v>0.39</v>
      </c>
      <c r="X5900" s="5">
        <v>0.39</v>
      </c>
    </row>
    <row r="5901" spans="1:24" x14ac:dyDescent="0.25">
      <c r="A5901" t="s">
        <v>24</v>
      </c>
      <c r="B5901" t="s">
        <v>5920</v>
      </c>
      <c r="C5901" t="s">
        <v>4401</v>
      </c>
      <c r="D5901" t="s">
        <v>4406</v>
      </c>
      <c r="E5901" t="s">
        <v>569</v>
      </c>
      <c r="F5901" s="5">
        <v>0.37</v>
      </c>
      <c r="G5901" s="9">
        <v>0.1</v>
      </c>
      <c r="H5901" s="6">
        <f>G5901*100</f>
        <v>10</v>
      </c>
      <c r="I5901" t="s">
        <v>9716</v>
      </c>
      <c r="J5901" t="s">
        <v>10765</v>
      </c>
      <c r="K5901">
        <v>41</v>
      </c>
      <c r="L5901">
        <v>41</v>
      </c>
      <c r="M5901">
        <f>(F5901*(1+0.05))</f>
        <v>0.38850000000000001</v>
      </c>
      <c r="N5901">
        <f>IFERROR(ROUND(( (-1.208*LN(L5901) + 7.5474 + 4.6991*(2.71828^(-0.009*L5901)) + 0.0001*L5901*L5901 - 0.0432*L5901 + 4.7166)/3),2), " ")</f>
        <v>3.14</v>
      </c>
      <c r="O5901">
        <f>IFERROR(MAX(MIN(ROUND(N5901*(Q5901/P5901),2),4.5),1.9)," ")</f>
        <v>2.96</v>
      </c>
      <c r="P5901">
        <f>13.098*F5901^-1.237</f>
        <v>44.806338281983834</v>
      </c>
      <c r="Q5901">
        <f>13.098*M5901^-1.237</f>
        <v>42.182109086218873</v>
      </c>
      <c r="R5901" s="5">
        <f>IFERROR(ROUND(MAX(MIN((-105.4*LN(O5901) + 163.83),95),10),0)," ")</f>
        <v>49</v>
      </c>
      <c r="S5901" s="5" t="str">
        <f>IFERROR(CONCATENATE("(",R5901,",",ROUND((1.2*W5901),2),")")," ")</f>
        <v>(49,0.47)</v>
      </c>
      <c r="T5901">
        <f>R5901-L5901</f>
        <v>8</v>
      </c>
      <c r="U5901" s="7" t="str">
        <f>IF((AND(T5901=0,H5901&gt;=L5901)),"Don’t change bids","OK")</f>
        <v>OK</v>
      </c>
      <c r="V5901" t="e">
        <f>IF((MATCH(F5901,W5901,0)),"Same","Diff")</f>
        <v>#N/A</v>
      </c>
      <c r="W5901" s="5">
        <f>ROUND(M5901,2)</f>
        <v>0.39</v>
      </c>
      <c r="X5901" s="5">
        <v>0.39</v>
      </c>
    </row>
    <row r="5902" spans="1:24" x14ac:dyDescent="0.25">
      <c r="A5902" t="s">
        <v>24</v>
      </c>
      <c r="B5902" t="s">
        <v>5921</v>
      </c>
      <c r="C5902" t="s">
        <v>4401</v>
      </c>
      <c r="D5902" t="s">
        <v>4402</v>
      </c>
      <c r="E5902" t="s">
        <v>569</v>
      </c>
      <c r="F5902" s="5">
        <v>0.37</v>
      </c>
      <c r="G5902" s="9">
        <v>0.1</v>
      </c>
      <c r="H5902" s="6">
        <f>G5902*100</f>
        <v>10</v>
      </c>
      <c r="I5902" t="s">
        <v>9716</v>
      </c>
      <c r="J5902" t="s">
        <v>10765</v>
      </c>
      <c r="K5902">
        <v>41</v>
      </c>
      <c r="L5902">
        <v>41</v>
      </c>
      <c r="M5902">
        <f>(F5902*(1+0.05))</f>
        <v>0.38850000000000001</v>
      </c>
      <c r="N5902">
        <f>IFERROR(ROUND(( (-1.208*LN(L5902) + 7.5474 + 4.6991*(2.71828^(-0.009*L5902)) + 0.0001*L5902*L5902 - 0.0432*L5902 + 4.7166)/3),2), " ")</f>
        <v>3.14</v>
      </c>
      <c r="O5902">
        <f>IFERROR(MAX(MIN(ROUND(N5902*(Q5902/P5902),2),4.5),1.9)," ")</f>
        <v>2.96</v>
      </c>
      <c r="P5902">
        <f>13.098*F5902^-1.237</f>
        <v>44.806338281983834</v>
      </c>
      <c r="Q5902">
        <f>13.098*M5902^-1.237</f>
        <v>42.182109086218873</v>
      </c>
      <c r="R5902" s="5">
        <f>IFERROR(ROUND(MAX(MIN((-105.4*LN(O5902) + 163.83),95),10),0)," ")</f>
        <v>49</v>
      </c>
      <c r="S5902" s="5" t="str">
        <f>IFERROR(CONCATENATE("(",R5902,",",ROUND((1.2*W5902),2),")")," ")</f>
        <v>(49,0.47)</v>
      </c>
      <c r="T5902">
        <f>R5902-L5902</f>
        <v>8</v>
      </c>
      <c r="U5902" s="7" t="str">
        <f>IF((AND(T5902=0,H5902&gt;=L5902)),"Don’t change bids","OK")</f>
        <v>OK</v>
      </c>
      <c r="V5902" t="e">
        <f>IF((MATCH(F5902,W5902,0)),"Same","Diff")</f>
        <v>#N/A</v>
      </c>
      <c r="W5902" s="5">
        <f>ROUND(M5902,2)</f>
        <v>0.39</v>
      </c>
      <c r="X5902" s="5">
        <v>0.39</v>
      </c>
    </row>
    <row r="5903" spans="1:24" x14ac:dyDescent="0.25">
      <c r="A5903" t="s">
        <v>24</v>
      </c>
      <c r="B5903" t="s">
        <v>5922</v>
      </c>
      <c r="C5903" t="s">
        <v>4401</v>
      </c>
      <c r="D5903" t="s">
        <v>4406</v>
      </c>
      <c r="E5903" t="s">
        <v>569</v>
      </c>
      <c r="F5903" s="5">
        <v>0.37</v>
      </c>
      <c r="G5903" s="9">
        <v>0.1</v>
      </c>
      <c r="H5903" s="6">
        <f>G5903*100</f>
        <v>10</v>
      </c>
      <c r="I5903" t="s">
        <v>9716</v>
      </c>
      <c r="J5903" t="s">
        <v>10765</v>
      </c>
      <c r="K5903">
        <v>41</v>
      </c>
      <c r="L5903">
        <v>41</v>
      </c>
      <c r="M5903">
        <f>(F5903*(1+0.05))</f>
        <v>0.38850000000000001</v>
      </c>
      <c r="N5903">
        <f>IFERROR(ROUND(( (-1.208*LN(L5903) + 7.5474 + 4.6991*(2.71828^(-0.009*L5903)) + 0.0001*L5903*L5903 - 0.0432*L5903 + 4.7166)/3),2), " ")</f>
        <v>3.14</v>
      </c>
      <c r="O5903">
        <f>IFERROR(MAX(MIN(ROUND(N5903*(Q5903/P5903),2),4.5),1.9)," ")</f>
        <v>2.96</v>
      </c>
      <c r="P5903">
        <f>13.098*F5903^-1.237</f>
        <v>44.806338281983834</v>
      </c>
      <c r="Q5903">
        <f>13.098*M5903^-1.237</f>
        <v>42.182109086218873</v>
      </c>
      <c r="R5903" s="5">
        <f>IFERROR(ROUND(MAX(MIN((-105.4*LN(O5903) + 163.83),95),10),0)," ")</f>
        <v>49</v>
      </c>
      <c r="S5903" s="5" t="str">
        <f>IFERROR(CONCATENATE("(",R5903,",",ROUND((1.2*W5903),2),")")," ")</f>
        <v>(49,0.47)</v>
      </c>
      <c r="T5903">
        <f>R5903-L5903</f>
        <v>8</v>
      </c>
      <c r="U5903" s="7" t="str">
        <f>IF((AND(T5903=0,H5903&gt;=L5903)),"Don’t change bids","OK")</f>
        <v>OK</v>
      </c>
      <c r="V5903" t="e">
        <f>IF((MATCH(F5903,W5903,0)),"Same","Diff")</f>
        <v>#N/A</v>
      </c>
      <c r="W5903" s="5">
        <f>ROUND(M5903,2)</f>
        <v>0.39</v>
      </c>
      <c r="X5903" s="5">
        <v>0.39</v>
      </c>
    </row>
    <row r="5904" spans="1:24" x14ac:dyDescent="0.25">
      <c r="A5904" t="s">
        <v>24</v>
      </c>
      <c r="B5904" t="s">
        <v>5923</v>
      </c>
      <c r="C5904" t="s">
        <v>4401</v>
      </c>
      <c r="D5904" t="s">
        <v>4402</v>
      </c>
      <c r="E5904" t="s">
        <v>569</v>
      </c>
      <c r="F5904" s="5">
        <v>0.37</v>
      </c>
      <c r="G5904" s="9">
        <v>0.1</v>
      </c>
      <c r="H5904" s="6">
        <f>G5904*100</f>
        <v>10</v>
      </c>
      <c r="I5904" t="s">
        <v>9716</v>
      </c>
      <c r="J5904" t="s">
        <v>10765</v>
      </c>
      <c r="K5904">
        <v>41</v>
      </c>
      <c r="L5904">
        <v>41</v>
      </c>
      <c r="M5904">
        <f>(F5904*(1+0.05))</f>
        <v>0.38850000000000001</v>
      </c>
      <c r="N5904">
        <f>IFERROR(ROUND(( (-1.208*LN(L5904) + 7.5474 + 4.6991*(2.71828^(-0.009*L5904)) + 0.0001*L5904*L5904 - 0.0432*L5904 + 4.7166)/3),2), " ")</f>
        <v>3.14</v>
      </c>
      <c r="O5904">
        <f>IFERROR(MAX(MIN(ROUND(N5904*(Q5904/P5904),2),4.5),1.9)," ")</f>
        <v>2.96</v>
      </c>
      <c r="P5904">
        <f>13.098*F5904^-1.237</f>
        <v>44.806338281983834</v>
      </c>
      <c r="Q5904">
        <f>13.098*M5904^-1.237</f>
        <v>42.182109086218873</v>
      </c>
      <c r="R5904" s="5">
        <f>IFERROR(ROUND(MAX(MIN((-105.4*LN(O5904) + 163.83),95),10),0)," ")</f>
        <v>49</v>
      </c>
      <c r="S5904" s="5" t="str">
        <f>IFERROR(CONCATENATE("(",R5904,",",ROUND((1.2*W5904),2),")")," ")</f>
        <v>(49,0.47)</v>
      </c>
      <c r="T5904">
        <f>R5904-L5904</f>
        <v>8</v>
      </c>
      <c r="U5904" s="7" t="str">
        <f>IF((AND(T5904=0,H5904&gt;=L5904)),"Don’t change bids","OK")</f>
        <v>OK</v>
      </c>
      <c r="V5904" t="e">
        <f>IF((MATCH(F5904,W5904,0)),"Same","Diff")</f>
        <v>#N/A</v>
      </c>
      <c r="W5904" s="5">
        <f>ROUND(M5904,2)</f>
        <v>0.39</v>
      </c>
      <c r="X5904" s="5">
        <v>0.39</v>
      </c>
    </row>
    <row r="5905" spans="1:24" x14ac:dyDescent="0.25">
      <c r="A5905" t="s">
        <v>24</v>
      </c>
      <c r="B5905" t="s">
        <v>5924</v>
      </c>
      <c r="C5905" t="s">
        <v>4401</v>
      </c>
      <c r="D5905" t="s">
        <v>4402</v>
      </c>
      <c r="E5905" t="s">
        <v>569</v>
      </c>
      <c r="F5905" s="5">
        <v>0.37</v>
      </c>
      <c r="G5905" s="9">
        <v>0.1</v>
      </c>
      <c r="H5905" s="6">
        <f>G5905*100</f>
        <v>10</v>
      </c>
      <c r="I5905" t="s">
        <v>9716</v>
      </c>
      <c r="J5905" t="s">
        <v>10765</v>
      </c>
      <c r="K5905">
        <v>41</v>
      </c>
      <c r="L5905">
        <v>41</v>
      </c>
      <c r="M5905">
        <f>(F5905*(1+0.05))</f>
        <v>0.38850000000000001</v>
      </c>
      <c r="N5905">
        <f>IFERROR(ROUND(( (-1.208*LN(L5905) + 7.5474 + 4.6991*(2.71828^(-0.009*L5905)) + 0.0001*L5905*L5905 - 0.0432*L5905 + 4.7166)/3),2), " ")</f>
        <v>3.14</v>
      </c>
      <c r="O5905">
        <f>IFERROR(MAX(MIN(ROUND(N5905*(Q5905/P5905),2),4.5),1.9)," ")</f>
        <v>2.96</v>
      </c>
      <c r="P5905">
        <f>13.098*F5905^-1.237</f>
        <v>44.806338281983834</v>
      </c>
      <c r="Q5905">
        <f>13.098*M5905^-1.237</f>
        <v>42.182109086218873</v>
      </c>
      <c r="R5905" s="5">
        <f>IFERROR(ROUND(MAX(MIN((-105.4*LN(O5905) + 163.83),95),10),0)," ")</f>
        <v>49</v>
      </c>
      <c r="S5905" s="5" t="str">
        <f>IFERROR(CONCATENATE("(",R5905,",",ROUND((1.2*W5905),2),")")," ")</f>
        <v>(49,0.47)</v>
      </c>
      <c r="T5905">
        <f>R5905-L5905</f>
        <v>8</v>
      </c>
      <c r="U5905" s="7" t="str">
        <f>IF((AND(T5905=0,H5905&gt;=L5905)),"Don’t change bids","OK")</f>
        <v>OK</v>
      </c>
      <c r="V5905" t="e">
        <f>IF((MATCH(F5905,W5905,0)),"Same","Diff")</f>
        <v>#N/A</v>
      </c>
      <c r="W5905" s="5">
        <f>ROUND(M5905,2)</f>
        <v>0.39</v>
      </c>
      <c r="X5905" s="5">
        <v>0.39</v>
      </c>
    </row>
    <row r="5906" spans="1:24" x14ac:dyDescent="0.25">
      <c r="A5906" t="s">
        <v>24</v>
      </c>
      <c r="B5906" t="s">
        <v>5925</v>
      </c>
      <c r="C5906" t="s">
        <v>4401</v>
      </c>
      <c r="D5906" t="s">
        <v>4406</v>
      </c>
      <c r="E5906" t="s">
        <v>569</v>
      </c>
      <c r="F5906" s="5">
        <v>0.37</v>
      </c>
      <c r="G5906" s="9">
        <v>0.1</v>
      </c>
      <c r="H5906" s="6">
        <f>G5906*100</f>
        <v>10</v>
      </c>
      <c r="I5906" t="s">
        <v>9716</v>
      </c>
      <c r="J5906" t="s">
        <v>10765</v>
      </c>
      <c r="K5906">
        <v>41</v>
      </c>
      <c r="L5906">
        <v>41</v>
      </c>
      <c r="M5906">
        <f>(F5906*(1+0.05))</f>
        <v>0.38850000000000001</v>
      </c>
      <c r="N5906">
        <f>IFERROR(ROUND(( (-1.208*LN(L5906) + 7.5474 + 4.6991*(2.71828^(-0.009*L5906)) + 0.0001*L5906*L5906 - 0.0432*L5906 + 4.7166)/3),2), " ")</f>
        <v>3.14</v>
      </c>
      <c r="O5906">
        <f>IFERROR(MAX(MIN(ROUND(N5906*(Q5906/P5906),2),4.5),1.9)," ")</f>
        <v>2.96</v>
      </c>
      <c r="P5906">
        <f>13.098*F5906^-1.237</f>
        <v>44.806338281983834</v>
      </c>
      <c r="Q5906">
        <f>13.098*M5906^-1.237</f>
        <v>42.182109086218873</v>
      </c>
      <c r="R5906" s="5">
        <f>IFERROR(ROUND(MAX(MIN((-105.4*LN(O5906) + 163.83),95),10),0)," ")</f>
        <v>49</v>
      </c>
      <c r="S5906" s="5" t="str">
        <f>IFERROR(CONCATENATE("(",R5906,",",ROUND((1.2*W5906),2),")")," ")</f>
        <v>(49,0.47)</v>
      </c>
      <c r="T5906">
        <f>R5906-L5906</f>
        <v>8</v>
      </c>
      <c r="U5906" s="7" t="str">
        <f>IF((AND(T5906=0,H5906&gt;=L5906)),"Don’t change bids","OK")</f>
        <v>OK</v>
      </c>
      <c r="V5906" t="e">
        <f>IF((MATCH(F5906,W5906,0)),"Same","Diff")</f>
        <v>#N/A</v>
      </c>
      <c r="W5906" s="5">
        <f>ROUND(M5906,2)</f>
        <v>0.39</v>
      </c>
      <c r="X5906" s="5">
        <v>0.39</v>
      </c>
    </row>
    <row r="5907" spans="1:24" x14ac:dyDescent="0.25">
      <c r="A5907" t="s">
        <v>24</v>
      </c>
      <c r="B5907" t="s">
        <v>5926</v>
      </c>
      <c r="C5907" t="s">
        <v>4401</v>
      </c>
      <c r="D5907" t="s">
        <v>4454</v>
      </c>
      <c r="E5907" t="s">
        <v>591</v>
      </c>
      <c r="F5907" s="5">
        <v>0.3</v>
      </c>
      <c r="G5907" s="9">
        <v>0.1</v>
      </c>
      <c r="H5907" s="6">
        <f>G5907*100</f>
        <v>10</v>
      </c>
      <c r="I5907" t="s">
        <v>9718</v>
      </c>
      <c r="J5907" t="s">
        <v>10765</v>
      </c>
      <c r="K5907">
        <v>41</v>
      </c>
      <c r="L5907">
        <v>41</v>
      </c>
      <c r="M5907">
        <f>(F5907*(1+0.05))</f>
        <v>0.315</v>
      </c>
      <c r="N5907">
        <f>IFERROR(ROUND(( (-1.208*LN(L5907) + 7.5474 + 4.6991*(2.71828^(-0.009*L5907)) + 0.0001*L5907*L5907 - 0.0432*L5907 + 4.7166)/3),2), " ")</f>
        <v>3.14</v>
      </c>
      <c r="O5907">
        <f>IFERROR(MAX(MIN(ROUND(N5907*(Q5907/P5907),2),4.5),1.9)," ")</f>
        <v>2.96</v>
      </c>
      <c r="P5907">
        <f>13.098*F5907^-1.237</f>
        <v>58.077243311610999</v>
      </c>
      <c r="Q5907">
        <f>13.098*M5907^-1.237</f>
        <v>54.675760321666317</v>
      </c>
      <c r="R5907" s="5">
        <f>IFERROR(ROUND(MAX(MIN((-105.4*LN(O5907) + 163.83),95),10),0)," ")</f>
        <v>49</v>
      </c>
      <c r="S5907" s="5" t="str">
        <f>IFERROR(CONCATENATE("(",R5907,",",ROUND((1.2*W5907),2),")")," ")</f>
        <v>(49,0.38)</v>
      </c>
      <c r="T5907">
        <f>R5907-L5907</f>
        <v>8</v>
      </c>
      <c r="U5907" s="7" t="str">
        <f>IF((AND(T5907=0,H5907&gt;=L5907)),"Don’t change bids","OK")</f>
        <v>OK</v>
      </c>
      <c r="V5907" t="e">
        <f>IF((MATCH(F5907,W5907,0)),"Same","Diff")</f>
        <v>#N/A</v>
      </c>
      <c r="W5907" s="5">
        <f>ROUND(M5907,2)</f>
        <v>0.32</v>
      </c>
      <c r="X5907" s="5">
        <v>0.32</v>
      </c>
    </row>
    <row r="5908" spans="1:24" x14ac:dyDescent="0.25">
      <c r="A5908" t="s">
        <v>24</v>
      </c>
      <c r="B5908" t="s">
        <v>5927</v>
      </c>
      <c r="C5908" t="s">
        <v>4401</v>
      </c>
      <c r="D5908" t="s">
        <v>4402</v>
      </c>
      <c r="E5908" t="s">
        <v>569</v>
      </c>
      <c r="F5908" s="5">
        <v>0.37</v>
      </c>
      <c r="G5908" s="9">
        <v>0.1</v>
      </c>
      <c r="H5908" s="6">
        <f>G5908*100</f>
        <v>10</v>
      </c>
      <c r="I5908" t="s">
        <v>9716</v>
      </c>
      <c r="J5908" t="s">
        <v>10765</v>
      </c>
      <c r="K5908">
        <v>41</v>
      </c>
      <c r="L5908">
        <v>41</v>
      </c>
      <c r="M5908">
        <f>(F5908*(1+0.05))</f>
        <v>0.38850000000000001</v>
      </c>
      <c r="N5908">
        <f>IFERROR(ROUND(( (-1.208*LN(L5908) + 7.5474 + 4.6991*(2.71828^(-0.009*L5908)) + 0.0001*L5908*L5908 - 0.0432*L5908 + 4.7166)/3),2), " ")</f>
        <v>3.14</v>
      </c>
      <c r="O5908">
        <f>IFERROR(MAX(MIN(ROUND(N5908*(Q5908/P5908),2),4.5),1.9)," ")</f>
        <v>2.96</v>
      </c>
      <c r="P5908">
        <f>13.098*F5908^-1.237</f>
        <v>44.806338281983834</v>
      </c>
      <c r="Q5908">
        <f>13.098*M5908^-1.237</f>
        <v>42.182109086218873</v>
      </c>
      <c r="R5908" s="5">
        <f>IFERROR(ROUND(MAX(MIN((-105.4*LN(O5908) + 163.83),95),10),0)," ")</f>
        <v>49</v>
      </c>
      <c r="S5908" s="5" t="str">
        <f>IFERROR(CONCATENATE("(",R5908,",",ROUND((1.2*W5908),2),")")," ")</f>
        <v>(49,0.47)</v>
      </c>
      <c r="T5908">
        <f>R5908-L5908</f>
        <v>8</v>
      </c>
      <c r="U5908" s="7" t="str">
        <f>IF((AND(T5908=0,H5908&gt;=L5908)),"Don’t change bids","OK")</f>
        <v>OK</v>
      </c>
      <c r="V5908" t="e">
        <f>IF((MATCH(F5908,W5908,0)),"Same","Diff")</f>
        <v>#N/A</v>
      </c>
      <c r="W5908" s="5">
        <f>ROUND(M5908,2)</f>
        <v>0.39</v>
      </c>
      <c r="X5908" s="5">
        <v>0.39</v>
      </c>
    </row>
    <row r="5909" spans="1:24" x14ac:dyDescent="0.25">
      <c r="A5909" t="s">
        <v>24</v>
      </c>
      <c r="B5909" t="s">
        <v>5928</v>
      </c>
      <c r="C5909" t="s">
        <v>4401</v>
      </c>
      <c r="D5909" t="s">
        <v>4402</v>
      </c>
      <c r="E5909" t="s">
        <v>569</v>
      </c>
      <c r="F5909" s="5">
        <v>0.37</v>
      </c>
      <c r="G5909" s="9">
        <v>0.1</v>
      </c>
      <c r="H5909" s="6">
        <f>G5909*100</f>
        <v>10</v>
      </c>
      <c r="I5909" t="s">
        <v>9716</v>
      </c>
      <c r="J5909" t="s">
        <v>10765</v>
      </c>
      <c r="K5909">
        <v>41</v>
      </c>
      <c r="L5909">
        <v>41</v>
      </c>
      <c r="M5909">
        <f>(F5909*(1+0.05))</f>
        <v>0.38850000000000001</v>
      </c>
      <c r="N5909">
        <f>IFERROR(ROUND(( (-1.208*LN(L5909) + 7.5474 + 4.6991*(2.71828^(-0.009*L5909)) + 0.0001*L5909*L5909 - 0.0432*L5909 + 4.7166)/3),2), " ")</f>
        <v>3.14</v>
      </c>
      <c r="O5909">
        <f>IFERROR(MAX(MIN(ROUND(N5909*(Q5909/P5909),2),4.5),1.9)," ")</f>
        <v>2.96</v>
      </c>
      <c r="P5909">
        <f>13.098*F5909^-1.237</f>
        <v>44.806338281983834</v>
      </c>
      <c r="Q5909">
        <f>13.098*M5909^-1.237</f>
        <v>42.182109086218873</v>
      </c>
      <c r="R5909" s="5">
        <f>IFERROR(ROUND(MAX(MIN((-105.4*LN(O5909) + 163.83),95),10),0)," ")</f>
        <v>49</v>
      </c>
      <c r="S5909" s="5" t="str">
        <f>IFERROR(CONCATENATE("(",R5909,",",ROUND((1.2*W5909),2),")")," ")</f>
        <v>(49,0.47)</v>
      </c>
      <c r="T5909">
        <f>R5909-L5909</f>
        <v>8</v>
      </c>
      <c r="U5909" s="7" t="str">
        <f>IF((AND(T5909=0,H5909&gt;=L5909)),"Don’t change bids","OK")</f>
        <v>OK</v>
      </c>
      <c r="V5909" t="e">
        <f>IF((MATCH(F5909,W5909,0)),"Same","Diff")</f>
        <v>#N/A</v>
      </c>
      <c r="W5909" s="5">
        <f>ROUND(M5909,2)</f>
        <v>0.39</v>
      </c>
      <c r="X5909" s="5">
        <v>0.39</v>
      </c>
    </row>
    <row r="5910" spans="1:24" x14ac:dyDescent="0.25">
      <c r="A5910" t="s">
        <v>24</v>
      </c>
      <c r="B5910" t="s">
        <v>5929</v>
      </c>
      <c r="C5910" t="s">
        <v>4401</v>
      </c>
      <c r="D5910" t="s">
        <v>4402</v>
      </c>
      <c r="E5910" t="s">
        <v>569</v>
      </c>
      <c r="F5910" s="5">
        <v>0.37</v>
      </c>
      <c r="G5910" s="9">
        <v>0.1</v>
      </c>
      <c r="H5910" s="6">
        <f>G5910*100</f>
        <v>10</v>
      </c>
      <c r="I5910" t="s">
        <v>9716</v>
      </c>
      <c r="J5910" t="s">
        <v>10765</v>
      </c>
      <c r="K5910">
        <v>41</v>
      </c>
      <c r="L5910">
        <v>41</v>
      </c>
      <c r="M5910">
        <f>(F5910*(1+0.05))</f>
        <v>0.38850000000000001</v>
      </c>
      <c r="N5910">
        <f>IFERROR(ROUND(( (-1.208*LN(L5910) + 7.5474 + 4.6991*(2.71828^(-0.009*L5910)) + 0.0001*L5910*L5910 - 0.0432*L5910 + 4.7166)/3),2), " ")</f>
        <v>3.14</v>
      </c>
      <c r="O5910">
        <f>IFERROR(MAX(MIN(ROUND(N5910*(Q5910/P5910),2),4.5),1.9)," ")</f>
        <v>2.96</v>
      </c>
      <c r="P5910">
        <f>13.098*F5910^-1.237</f>
        <v>44.806338281983834</v>
      </c>
      <c r="Q5910">
        <f>13.098*M5910^-1.237</f>
        <v>42.182109086218873</v>
      </c>
      <c r="R5910" s="5">
        <f>IFERROR(ROUND(MAX(MIN((-105.4*LN(O5910) + 163.83),95),10),0)," ")</f>
        <v>49</v>
      </c>
      <c r="S5910" s="5" t="str">
        <f>IFERROR(CONCATENATE("(",R5910,",",ROUND((1.2*W5910),2),")")," ")</f>
        <v>(49,0.47)</v>
      </c>
      <c r="T5910">
        <f>R5910-L5910</f>
        <v>8</v>
      </c>
      <c r="U5910" s="7" t="str">
        <f>IF((AND(T5910=0,H5910&gt;=L5910)),"Don’t change bids","OK")</f>
        <v>OK</v>
      </c>
      <c r="V5910" t="e">
        <f>IF((MATCH(F5910,W5910,0)),"Same","Diff")</f>
        <v>#N/A</v>
      </c>
      <c r="W5910" s="5">
        <f>ROUND(M5910,2)</f>
        <v>0.39</v>
      </c>
      <c r="X5910" s="5">
        <v>0.39</v>
      </c>
    </row>
    <row r="5911" spans="1:24" x14ac:dyDescent="0.25">
      <c r="A5911" t="s">
        <v>24</v>
      </c>
      <c r="B5911" t="s">
        <v>5930</v>
      </c>
      <c r="C5911" t="s">
        <v>4401</v>
      </c>
      <c r="D5911" t="s">
        <v>5931</v>
      </c>
      <c r="E5911" t="s">
        <v>569</v>
      </c>
      <c r="F5911" s="5">
        <v>0.37</v>
      </c>
      <c r="G5911" s="9">
        <v>0.1</v>
      </c>
      <c r="H5911" s="6">
        <f>G5911*100</f>
        <v>10</v>
      </c>
      <c r="I5911" t="s">
        <v>9716</v>
      </c>
      <c r="J5911" t="s">
        <v>10765</v>
      </c>
      <c r="K5911">
        <v>41</v>
      </c>
      <c r="L5911">
        <v>41</v>
      </c>
      <c r="M5911">
        <f>(F5911*(1+0.05))</f>
        <v>0.38850000000000001</v>
      </c>
      <c r="N5911">
        <f>IFERROR(ROUND(( (-1.208*LN(L5911) + 7.5474 + 4.6991*(2.71828^(-0.009*L5911)) + 0.0001*L5911*L5911 - 0.0432*L5911 + 4.7166)/3),2), " ")</f>
        <v>3.14</v>
      </c>
      <c r="O5911">
        <f>IFERROR(MAX(MIN(ROUND(N5911*(Q5911/P5911),2),4.5),1.9)," ")</f>
        <v>2.96</v>
      </c>
      <c r="P5911">
        <f>13.098*F5911^-1.237</f>
        <v>44.806338281983834</v>
      </c>
      <c r="Q5911">
        <f>13.098*M5911^-1.237</f>
        <v>42.182109086218873</v>
      </c>
      <c r="R5911" s="5">
        <f>IFERROR(ROUND(MAX(MIN((-105.4*LN(O5911) + 163.83),95),10),0)," ")</f>
        <v>49</v>
      </c>
      <c r="S5911" s="5" t="str">
        <f>IFERROR(CONCATENATE("(",R5911,",",ROUND((1.2*W5911),2),")")," ")</f>
        <v>(49,0.47)</v>
      </c>
      <c r="T5911">
        <f>R5911-L5911</f>
        <v>8</v>
      </c>
      <c r="U5911" s="7" t="str">
        <f>IF((AND(T5911=0,H5911&gt;=L5911)),"Don’t change bids","OK")</f>
        <v>OK</v>
      </c>
      <c r="V5911" t="e">
        <f>IF((MATCH(F5911,W5911,0)),"Same","Diff")</f>
        <v>#N/A</v>
      </c>
      <c r="W5911" s="5">
        <f>ROUND(M5911,2)</f>
        <v>0.39</v>
      </c>
      <c r="X5911" s="5">
        <v>0.39</v>
      </c>
    </row>
    <row r="5912" spans="1:24" x14ac:dyDescent="0.25">
      <c r="A5912" t="s">
        <v>24</v>
      </c>
      <c r="B5912" t="s">
        <v>5932</v>
      </c>
      <c r="C5912" t="s">
        <v>4401</v>
      </c>
      <c r="D5912" t="s">
        <v>5931</v>
      </c>
      <c r="E5912" t="s">
        <v>569</v>
      </c>
      <c r="F5912" s="5">
        <v>0.37</v>
      </c>
      <c r="G5912" s="9">
        <v>0.1</v>
      </c>
      <c r="H5912" s="6">
        <f>G5912*100</f>
        <v>10</v>
      </c>
      <c r="I5912" t="s">
        <v>9716</v>
      </c>
      <c r="J5912" t="s">
        <v>10765</v>
      </c>
      <c r="K5912">
        <v>41</v>
      </c>
      <c r="L5912">
        <v>41</v>
      </c>
      <c r="M5912">
        <f>(F5912*(1+0.05))</f>
        <v>0.38850000000000001</v>
      </c>
      <c r="N5912">
        <f>IFERROR(ROUND(( (-1.208*LN(L5912) + 7.5474 + 4.6991*(2.71828^(-0.009*L5912)) + 0.0001*L5912*L5912 - 0.0432*L5912 + 4.7166)/3),2), " ")</f>
        <v>3.14</v>
      </c>
      <c r="O5912">
        <f>IFERROR(MAX(MIN(ROUND(N5912*(Q5912/P5912),2),4.5),1.9)," ")</f>
        <v>2.96</v>
      </c>
      <c r="P5912">
        <f>13.098*F5912^-1.237</f>
        <v>44.806338281983834</v>
      </c>
      <c r="Q5912">
        <f>13.098*M5912^-1.237</f>
        <v>42.182109086218873</v>
      </c>
      <c r="R5912" s="5">
        <f>IFERROR(ROUND(MAX(MIN((-105.4*LN(O5912) + 163.83),95),10),0)," ")</f>
        <v>49</v>
      </c>
      <c r="S5912" s="5" t="str">
        <f>IFERROR(CONCATENATE("(",R5912,",",ROUND((1.2*W5912),2),")")," ")</f>
        <v>(49,0.47)</v>
      </c>
      <c r="T5912">
        <f>R5912-L5912</f>
        <v>8</v>
      </c>
      <c r="U5912" s="7" t="str">
        <f>IF((AND(T5912=0,H5912&gt;=L5912)),"Don’t change bids","OK")</f>
        <v>OK</v>
      </c>
      <c r="V5912" t="e">
        <f>IF((MATCH(F5912,W5912,0)),"Same","Diff")</f>
        <v>#N/A</v>
      </c>
      <c r="W5912" s="5">
        <f>ROUND(M5912,2)</f>
        <v>0.39</v>
      </c>
      <c r="X5912" s="5">
        <v>0.39</v>
      </c>
    </row>
    <row r="5913" spans="1:24" x14ac:dyDescent="0.25">
      <c r="A5913" t="s">
        <v>24</v>
      </c>
      <c r="B5913" t="s">
        <v>5933</v>
      </c>
      <c r="C5913" t="s">
        <v>4401</v>
      </c>
      <c r="D5913" t="s">
        <v>5931</v>
      </c>
      <c r="E5913" t="s">
        <v>569</v>
      </c>
      <c r="F5913" s="5">
        <v>0.37</v>
      </c>
      <c r="G5913" s="9">
        <v>0.1</v>
      </c>
      <c r="H5913" s="6">
        <f>G5913*100</f>
        <v>10</v>
      </c>
      <c r="I5913" t="s">
        <v>9716</v>
      </c>
      <c r="J5913" t="s">
        <v>10765</v>
      </c>
      <c r="K5913">
        <v>41</v>
      </c>
      <c r="L5913">
        <v>41</v>
      </c>
      <c r="M5913">
        <f>(F5913*(1+0.05))</f>
        <v>0.38850000000000001</v>
      </c>
      <c r="N5913">
        <f>IFERROR(ROUND(( (-1.208*LN(L5913) + 7.5474 + 4.6991*(2.71828^(-0.009*L5913)) + 0.0001*L5913*L5913 - 0.0432*L5913 + 4.7166)/3),2), " ")</f>
        <v>3.14</v>
      </c>
      <c r="O5913">
        <f>IFERROR(MAX(MIN(ROUND(N5913*(Q5913/P5913),2),4.5),1.9)," ")</f>
        <v>2.96</v>
      </c>
      <c r="P5913">
        <f>13.098*F5913^-1.237</f>
        <v>44.806338281983834</v>
      </c>
      <c r="Q5913">
        <f>13.098*M5913^-1.237</f>
        <v>42.182109086218873</v>
      </c>
      <c r="R5913" s="5">
        <f>IFERROR(ROUND(MAX(MIN((-105.4*LN(O5913) + 163.83),95),10),0)," ")</f>
        <v>49</v>
      </c>
      <c r="S5913" s="5" t="str">
        <f>IFERROR(CONCATENATE("(",R5913,",",ROUND((1.2*W5913),2),")")," ")</f>
        <v>(49,0.47)</v>
      </c>
      <c r="T5913">
        <f>R5913-L5913</f>
        <v>8</v>
      </c>
      <c r="U5913" s="7" t="str">
        <f>IF((AND(T5913=0,H5913&gt;=L5913)),"Don’t change bids","OK")</f>
        <v>OK</v>
      </c>
      <c r="V5913" t="e">
        <f>IF((MATCH(F5913,W5913,0)),"Same","Diff")</f>
        <v>#N/A</v>
      </c>
      <c r="W5913" s="5">
        <f>ROUND(M5913,2)</f>
        <v>0.39</v>
      </c>
      <c r="X5913" s="5">
        <v>0.39</v>
      </c>
    </row>
    <row r="5914" spans="1:24" x14ac:dyDescent="0.25">
      <c r="A5914" t="s">
        <v>24</v>
      </c>
      <c r="B5914" t="s">
        <v>5934</v>
      </c>
      <c r="C5914" t="s">
        <v>4401</v>
      </c>
      <c r="D5914" t="s">
        <v>5935</v>
      </c>
      <c r="E5914" t="s">
        <v>569</v>
      </c>
      <c r="F5914" s="5">
        <v>0.37</v>
      </c>
      <c r="G5914" s="9">
        <v>0.1</v>
      </c>
      <c r="H5914" s="6">
        <f>G5914*100</f>
        <v>10</v>
      </c>
      <c r="I5914" t="s">
        <v>9716</v>
      </c>
      <c r="J5914" t="s">
        <v>10765</v>
      </c>
      <c r="K5914">
        <v>41</v>
      </c>
      <c r="L5914">
        <v>41</v>
      </c>
      <c r="M5914">
        <f>(F5914*(1+0.05))</f>
        <v>0.38850000000000001</v>
      </c>
      <c r="N5914">
        <f>IFERROR(ROUND(( (-1.208*LN(L5914) + 7.5474 + 4.6991*(2.71828^(-0.009*L5914)) + 0.0001*L5914*L5914 - 0.0432*L5914 + 4.7166)/3),2), " ")</f>
        <v>3.14</v>
      </c>
      <c r="O5914">
        <f>IFERROR(MAX(MIN(ROUND(N5914*(Q5914/P5914),2),4.5),1.9)," ")</f>
        <v>2.96</v>
      </c>
      <c r="P5914">
        <f>13.098*F5914^-1.237</f>
        <v>44.806338281983834</v>
      </c>
      <c r="Q5914">
        <f>13.098*M5914^-1.237</f>
        <v>42.182109086218873</v>
      </c>
      <c r="R5914" s="5">
        <f>IFERROR(ROUND(MAX(MIN((-105.4*LN(O5914) + 163.83),95),10),0)," ")</f>
        <v>49</v>
      </c>
      <c r="S5914" s="5" t="str">
        <f>IFERROR(CONCATENATE("(",R5914,",",ROUND((1.2*W5914),2),")")," ")</f>
        <v>(49,0.47)</v>
      </c>
      <c r="T5914">
        <f>R5914-L5914</f>
        <v>8</v>
      </c>
      <c r="U5914" s="7" t="str">
        <f>IF((AND(T5914=0,H5914&gt;=L5914)),"Don’t change bids","OK")</f>
        <v>OK</v>
      </c>
      <c r="V5914" t="e">
        <f>IF((MATCH(F5914,W5914,0)),"Same","Diff")</f>
        <v>#N/A</v>
      </c>
      <c r="W5914" s="5">
        <f>ROUND(M5914,2)</f>
        <v>0.39</v>
      </c>
      <c r="X5914" s="5">
        <v>0.39</v>
      </c>
    </row>
    <row r="5915" spans="1:24" x14ac:dyDescent="0.25">
      <c r="A5915" t="s">
        <v>24</v>
      </c>
      <c r="B5915" t="s">
        <v>5936</v>
      </c>
      <c r="C5915" t="s">
        <v>4401</v>
      </c>
      <c r="D5915" t="s">
        <v>5935</v>
      </c>
      <c r="E5915" t="s">
        <v>569</v>
      </c>
      <c r="F5915" s="5">
        <v>0.37</v>
      </c>
      <c r="G5915" s="9">
        <v>0.1</v>
      </c>
      <c r="H5915" s="6">
        <f>G5915*100</f>
        <v>10</v>
      </c>
      <c r="I5915" t="s">
        <v>9716</v>
      </c>
      <c r="J5915" t="s">
        <v>10765</v>
      </c>
      <c r="K5915">
        <v>41</v>
      </c>
      <c r="L5915">
        <v>41</v>
      </c>
      <c r="M5915">
        <f>(F5915*(1+0.05))</f>
        <v>0.38850000000000001</v>
      </c>
      <c r="N5915">
        <f>IFERROR(ROUND(( (-1.208*LN(L5915) + 7.5474 + 4.6991*(2.71828^(-0.009*L5915)) + 0.0001*L5915*L5915 - 0.0432*L5915 + 4.7166)/3),2), " ")</f>
        <v>3.14</v>
      </c>
      <c r="O5915">
        <f>IFERROR(MAX(MIN(ROUND(N5915*(Q5915/P5915),2),4.5),1.9)," ")</f>
        <v>2.96</v>
      </c>
      <c r="P5915">
        <f>13.098*F5915^-1.237</f>
        <v>44.806338281983834</v>
      </c>
      <c r="Q5915">
        <f>13.098*M5915^-1.237</f>
        <v>42.182109086218873</v>
      </c>
      <c r="R5915" s="5">
        <f>IFERROR(ROUND(MAX(MIN((-105.4*LN(O5915) + 163.83),95),10),0)," ")</f>
        <v>49</v>
      </c>
      <c r="S5915" s="5" t="str">
        <f>IFERROR(CONCATENATE("(",R5915,",",ROUND((1.2*W5915),2),")")," ")</f>
        <v>(49,0.47)</v>
      </c>
      <c r="T5915">
        <f>R5915-L5915</f>
        <v>8</v>
      </c>
      <c r="U5915" s="7" t="str">
        <f>IF((AND(T5915=0,H5915&gt;=L5915)),"Don’t change bids","OK")</f>
        <v>OK</v>
      </c>
      <c r="V5915" t="e">
        <f>IF((MATCH(F5915,W5915,0)),"Same","Diff")</f>
        <v>#N/A</v>
      </c>
      <c r="W5915" s="5">
        <f>ROUND(M5915,2)</f>
        <v>0.39</v>
      </c>
      <c r="X5915" s="5">
        <v>0.39</v>
      </c>
    </row>
    <row r="5916" spans="1:24" x14ac:dyDescent="0.25">
      <c r="A5916" t="s">
        <v>24</v>
      </c>
      <c r="B5916" t="s">
        <v>5937</v>
      </c>
      <c r="C5916" t="s">
        <v>4401</v>
      </c>
      <c r="D5916" t="s">
        <v>5938</v>
      </c>
      <c r="E5916" t="s">
        <v>569</v>
      </c>
      <c r="F5916" s="5">
        <v>0.37</v>
      </c>
      <c r="G5916" s="9">
        <v>0.1</v>
      </c>
      <c r="H5916" s="6">
        <f>G5916*100</f>
        <v>10</v>
      </c>
      <c r="I5916" t="s">
        <v>9716</v>
      </c>
      <c r="J5916" t="s">
        <v>10765</v>
      </c>
      <c r="K5916">
        <v>41</v>
      </c>
      <c r="L5916">
        <v>41</v>
      </c>
      <c r="M5916">
        <f>(F5916*(1+0.05))</f>
        <v>0.38850000000000001</v>
      </c>
      <c r="N5916">
        <f>IFERROR(ROUND(( (-1.208*LN(L5916) + 7.5474 + 4.6991*(2.71828^(-0.009*L5916)) + 0.0001*L5916*L5916 - 0.0432*L5916 + 4.7166)/3),2), " ")</f>
        <v>3.14</v>
      </c>
      <c r="O5916">
        <f>IFERROR(MAX(MIN(ROUND(N5916*(Q5916/P5916),2),4.5),1.9)," ")</f>
        <v>2.96</v>
      </c>
      <c r="P5916">
        <f>13.098*F5916^-1.237</f>
        <v>44.806338281983834</v>
      </c>
      <c r="Q5916">
        <f>13.098*M5916^-1.237</f>
        <v>42.182109086218873</v>
      </c>
      <c r="R5916" s="5">
        <f>IFERROR(ROUND(MAX(MIN((-105.4*LN(O5916) + 163.83),95),10),0)," ")</f>
        <v>49</v>
      </c>
      <c r="S5916" s="5" t="str">
        <f>IFERROR(CONCATENATE("(",R5916,",",ROUND((1.2*W5916),2),")")," ")</f>
        <v>(49,0.47)</v>
      </c>
      <c r="T5916">
        <f>R5916-L5916</f>
        <v>8</v>
      </c>
      <c r="U5916" s="7" t="str">
        <f>IF((AND(T5916=0,H5916&gt;=L5916)),"Don’t change bids","OK")</f>
        <v>OK</v>
      </c>
      <c r="V5916" t="e">
        <f>IF((MATCH(F5916,W5916,0)),"Same","Diff")</f>
        <v>#N/A</v>
      </c>
      <c r="W5916" s="5">
        <f>ROUND(M5916,2)</f>
        <v>0.39</v>
      </c>
      <c r="X5916" s="5">
        <v>0.39</v>
      </c>
    </row>
    <row r="5917" spans="1:24" x14ac:dyDescent="0.25">
      <c r="A5917" t="s">
        <v>24</v>
      </c>
      <c r="B5917" t="s">
        <v>5939</v>
      </c>
      <c r="C5917" t="s">
        <v>4401</v>
      </c>
      <c r="D5917" t="s">
        <v>5940</v>
      </c>
      <c r="E5917" t="s">
        <v>569</v>
      </c>
      <c r="F5917" s="5">
        <v>0.37</v>
      </c>
      <c r="G5917" s="9">
        <v>0.1</v>
      </c>
      <c r="H5917" s="6">
        <f>G5917*100</f>
        <v>10</v>
      </c>
      <c r="I5917" t="s">
        <v>9716</v>
      </c>
      <c r="J5917" t="s">
        <v>10765</v>
      </c>
      <c r="K5917">
        <v>41</v>
      </c>
      <c r="L5917">
        <v>41</v>
      </c>
      <c r="M5917">
        <f>(F5917*(1+0.05))</f>
        <v>0.38850000000000001</v>
      </c>
      <c r="N5917">
        <f>IFERROR(ROUND(( (-1.208*LN(L5917) + 7.5474 + 4.6991*(2.71828^(-0.009*L5917)) + 0.0001*L5917*L5917 - 0.0432*L5917 + 4.7166)/3),2), " ")</f>
        <v>3.14</v>
      </c>
      <c r="O5917">
        <f>IFERROR(MAX(MIN(ROUND(N5917*(Q5917/P5917),2),4.5),1.9)," ")</f>
        <v>2.96</v>
      </c>
      <c r="P5917">
        <f>13.098*F5917^-1.237</f>
        <v>44.806338281983834</v>
      </c>
      <c r="Q5917">
        <f>13.098*M5917^-1.237</f>
        <v>42.182109086218873</v>
      </c>
      <c r="R5917" s="5">
        <f>IFERROR(ROUND(MAX(MIN((-105.4*LN(O5917) + 163.83),95),10),0)," ")</f>
        <v>49</v>
      </c>
      <c r="S5917" s="5" t="str">
        <f>IFERROR(CONCATENATE("(",R5917,",",ROUND((1.2*W5917),2),")")," ")</f>
        <v>(49,0.47)</v>
      </c>
      <c r="T5917">
        <f>R5917-L5917</f>
        <v>8</v>
      </c>
      <c r="U5917" s="7" t="str">
        <f>IF((AND(T5917=0,H5917&gt;=L5917)),"Don’t change bids","OK")</f>
        <v>OK</v>
      </c>
      <c r="V5917" t="e">
        <f>IF((MATCH(F5917,W5917,0)),"Same","Diff")</f>
        <v>#N/A</v>
      </c>
      <c r="W5917" s="5">
        <f>ROUND(M5917,2)</f>
        <v>0.39</v>
      </c>
      <c r="X5917" s="5">
        <v>0.39</v>
      </c>
    </row>
    <row r="5918" spans="1:24" x14ac:dyDescent="0.25">
      <c r="A5918" t="s">
        <v>24</v>
      </c>
      <c r="B5918" t="s">
        <v>5941</v>
      </c>
      <c r="C5918" t="s">
        <v>4401</v>
      </c>
      <c r="D5918" t="s">
        <v>5942</v>
      </c>
      <c r="E5918" t="s">
        <v>569</v>
      </c>
      <c r="F5918" s="5">
        <v>0.37</v>
      </c>
      <c r="G5918" s="9">
        <v>0.1</v>
      </c>
      <c r="H5918" s="6">
        <f>G5918*100</f>
        <v>10</v>
      </c>
      <c r="I5918" t="s">
        <v>9716</v>
      </c>
      <c r="J5918" t="s">
        <v>10765</v>
      </c>
      <c r="K5918">
        <v>41</v>
      </c>
      <c r="L5918">
        <v>41</v>
      </c>
      <c r="M5918">
        <f>(F5918*(1+0.05))</f>
        <v>0.38850000000000001</v>
      </c>
      <c r="N5918">
        <f>IFERROR(ROUND(( (-1.208*LN(L5918) + 7.5474 + 4.6991*(2.71828^(-0.009*L5918)) + 0.0001*L5918*L5918 - 0.0432*L5918 + 4.7166)/3),2), " ")</f>
        <v>3.14</v>
      </c>
      <c r="O5918">
        <f>IFERROR(MAX(MIN(ROUND(N5918*(Q5918/P5918),2),4.5),1.9)," ")</f>
        <v>2.96</v>
      </c>
      <c r="P5918">
        <f>13.098*F5918^-1.237</f>
        <v>44.806338281983834</v>
      </c>
      <c r="Q5918">
        <f>13.098*M5918^-1.237</f>
        <v>42.182109086218873</v>
      </c>
      <c r="R5918" s="5">
        <f>IFERROR(ROUND(MAX(MIN((-105.4*LN(O5918) + 163.83),95),10),0)," ")</f>
        <v>49</v>
      </c>
      <c r="S5918" s="5" t="str">
        <f>IFERROR(CONCATENATE("(",R5918,",",ROUND((1.2*W5918),2),")")," ")</f>
        <v>(49,0.47)</v>
      </c>
      <c r="T5918">
        <f>R5918-L5918</f>
        <v>8</v>
      </c>
      <c r="U5918" s="7" t="str">
        <f>IF((AND(T5918=0,H5918&gt;=L5918)),"Don’t change bids","OK")</f>
        <v>OK</v>
      </c>
      <c r="V5918" t="e">
        <f>IF((MATCH(F5918,W5918,0)),"Same","Diff")</f>
        <v>#N/A</v>
      </c>
      <c r="W5918" s="5">
        <f>ROUND(M5918,2)</f>
        <v>0.39</v>
      </c>
      <c r="X5918" s="5">
        <v>0.39</v>
      </c>
    </row>
    <row r="5919" spans="1:24" x14ac:dyDescent="0.25">
      <c r="A5919" t="s">
        <v>24</v>
      </c>
      <c r="B5919" t="s">
        <v>5943</v>
      </c>
      <c r="C5919" t="s">
        <v>4401</v>
      </c>
      <c r="D5919" t="s">
        <v>5935</v>
      </c>
      <c r="E5919" t="s">
        <v>569</v>
      </c>
      <c r="F5919" s="5">
        <v>0.37</v>
      </c>
      <c r="G5919" s="9">
        <v>0.1</v>
      </c>
      <c r="H5919" s="6">
        <f>G5919*100</f>
        <v>10</v>
      </c>
      <c r="I5919" t="s">
        <v>9716</v>
      </c>
      <c r="J5919" t="s">
        <v>10765</v>
      </c>
      <c r="K5919">
        <v>41</v>
      </c>
      <c r="L5919">
        <v>41</v>
      </c>
      <c r="M5919">
        <f>(F5919*(1+0.05))</f>
        <v>0.38850000000000001</v>
      </c>
      <c r="N5919">
        <f>IFERROR(ROUND(( (-1.208*LN(L5919) + 7.5474 + 4.6991*(2.71828^(-0.009*L5919)) + 0.0001*L5919*L5919 - 0.0432*L5919 + 4.7166)/3),2), " ")</f>
        <v>3.14</v>
      </c>
      <c r="O5919">
        <f>IFERROR(MAX(MIN(ROUND(N5919*(Q5919/P5919),2),4.5),1.9)," ")</f>
        <v>2.96</v>
      </c>
      <c r="P5919">
        <f>13.098*F5919^-1.237</f>
        <v>44.806338281983834</v>
      </c>
      <c r="Q5919">
        <f>13.098*M5919^-1.237</f>
        <v>42.182109086218873</v>
      </c>
      <c r="R5919" s="5">
        <f>IFERROR(ROUND(MAX(MIN((-105.4*LN(O5919) + 163.83),95),10),0)," ")</f>
        <v>49</v>
      </c>
      <c r="S5919" s="5" t="str">
        <f>IFERROR(CONCATENATE("(",R5919,",",ROUND((1.2*W5919),2),")")," ")</f>
        <v>(49,0.47)</v>
      </c>
      <c r="T5919">
        <f>R5919-L5919</f>
        <v>8</v>
      </c>
      <c r="U5919" s="7" t="str">
        <f>IF((AND(T5919=0,H5919&gt;=L5919)),"Don’t change bids","OK")</f>
        <v>OK</v>
      </c>
      <c r="V5919" t="e">
        <f>IF((MATCH(F5919,W5919,0)),"Same","Diff")</f>
        <v>#N/A</v>
      </c>
      <c r="W5919" s="5">
        <f>ROUND(M5919,2)</f>
        <v>0.39</v>
      </c>
      <c r="X5919" s="5">
        <v>0.39</v>
      </c>
    </row>
    <row r="5920" spans="1:24" x14ac:dyDescent="0.25">
      <c r="A5920" t="s">
        <v>24</v>
      </c>
      <c r="B5920" t="s">
        <v>5944</v>
      </c>
      <c r="C5920" t="s">
        <v>4401</v>
      </c>
      <c r="D5920" t="s">
        <v>5938</v>
      </c>
      <c r="E5920" t="s">
        <v>569</v>
      </c>
      <c r="F5920" s="5">
        <v>0.37</v>
      </c>
      <c r="G5920" s="9">
        <v>0.1</v>
      </c>
      <c r="H5920" s="6">
        <f>G5920*100</f>
        <v>10</v>
      </c>
      <c r="I5920" t="s">
        <v>9716</v>
      </c>
      <c r="J5920" t="s">
        <v>10765</v>
      </c>
      <c r="K5920">
        <v>41</v>
      </c>
      <c r="L5920">
        <v>41</v>
      </c>
      <c r="M5920">
        <f>(F5920*(1+0.05))</f>
        <v>0.38850000000000001</v>
      </c>
      <c r="N5920">
        <f>IFERROR(ROUND(( (-1.208*LN(L5920) + 7.5474 + 4.6991*(2.71828^(-0.009*L5920)) + 0.0001*L5920*L5920 - 0.0432*L5920 + 4.7166)/3),2), " ")</f>
        <v>3.14</v>
      </c>
      <c r="O5920">
        <f>IFERROR(MAX(MIN(ROUND(N5920*(Q5920/P5920),2),4.5),1.9)," ")</f>
        <v>2.96</v>
      </c>
      <c r="P5920">
        <f>13.098*F5920^-1.237</f>
        <v>44.806338281983834</v>
      </c>
      <c r="Q5920">
        <f>13.098*M5920^-1.237</f>
        <v>42.182109086218873</v>
      </c>
      <c r="R5920" s="5">
        <f>IFERROR(ROUND(MAX(MIN((-105.4*LN(O5920) + 163.83),95),10),0)," ")</f>
        <v>49</v>
      </c>
      <c r="S5920" s="5" t="str">
        <f>IFERROR(CONCATENATE("(",R5920,",",ROUND((1.2*W5920),2),")")," ")</f>
        <v>(49,0.47)</v>
      </c>
      <c r="T5920">
        <f>R5920-L5920</f>
        <v>8</v>
      </c>
      <c r="U5920" s="7" t="str">
        <f>IF((AND(T5920=0,H5920&gt;=L5920)),"Don’t change bids","OK")</f>
        <v>OK</v>
      </c>
      <c r="V5920" t="e">
        <f>IF((MATCH(F5920,W5920,0)),"Same","Diff")</f>
        <v>#N/A</v>
      </c>
      <c r="W5920" s="5">
        <f>ROUND(M5920,2)</f>
        <v>0.39</v>
      </c>
      <c r="X5920" s="5">
        <v>0.39</v>
      </c>
    </row>
    <row r="5921" spans="1:24" x14ac:dyDescent="0.25">
      <c r="A5921" t="s">
        <v>24</v>
      </c>
      <c r="B5921" t="s">
        <v>5945</v>
      </c>
      <c r="C5921" t="s">
        <v>4401</v>
      </c>
      <c r="D5921" t="s">
        <v>5946</v>
      </c>
      <c r="E5921" t="s">
        <v>4090</v>
      </c>
      <c r="F5921" s="5">
        <v>0.36</v>
      </c>
      <c r="G5921" s="9">
        <v>0.1</v>
      </c>
      <c r="H5921" s="6">
        <f>G5921*100</f>
        <v>10</v>
      </c>
      <c r="I5921" t="s">
        <v>10682</v>
      </c>
      <c r="J5921" t="s">
        <v>10765</v>
      </c>
      <c r="K5921">
        <v>41</v>
      </c>
      <c r="L5921">
        <v>41</v>
      </c>
      <c r="M5921">
        <f>(F5921*(1+0.05))</f>
        <v>0.378</v>
      </c>
      <c r="N5921">
        <f>IFERROR(ROUND(( (-1.208*LN(L5921) + 7.5474 + 4.6991*(2.71828^(-0.009*L5921)) + 0.0001*L5921*L5921 - 0.0432*L5921 + 4.7166)/3),2), " ")</f>
        <v>3.14</v>
      </c>
      <c r="O5921">
        <f>IFERROR(MAX(MIN(ROUND(N5921*(Q5921/P5921),2),4.5),1.9)," ")</f>
        <v>2.96</v>
      </c>
      <c r="P5921">
        <f>13.098*F5921^-1.237</f>
        <v>46.350966313994896</v>
      </c>
      <c r="Q5921">
        <f>13.098*M5921^-1.237</f>
        <v>43.636270944612029</v>
      </c>
      <c r="R5921" s="5">
        <f>IFERROR(ROUND(MAX(MIN((-105.4*LN(O5921) + 163.83),95),10),0)," ")</f>
        <v>49</v>
      </c>
      <c r="S5921" s="5" t="str">
        <f>IFERROR(CONCATENATE("(",R5921,",",ROUND((1.2*W5921),2),")")," ")</f>
        <v>(49,0.46)</v>
      </c>
      <c r="T5921">
        <f>R5921-L5921</f>
        <v>8</v>
      </c>
      <c r="U5921" s="7" t="str">
        <f>IF((AND(T5921=0,H5921&gt;=L5921)),"Don’t change bids","OK")</f>
        <v>OK</v>
      </c>
      <c r="V5921" t="e">
        <f>IF((MATCH(F5921,W5921,0)),"Same","Diff")</f>
        <v>#N/A</v>
      </c>
      <c r="W5921" s="5">
        <f>ROUND(M5921,2)</f>
        <v>0.38</v>
      </c>
      <c r="X5921" s="5">
        <v>0.38</v>
      </c>
    </row>
    <row r="5922" spans="1:24" x14ac:dyDescent="0.25">
      <c r="A5922" t="s">
        <v>24</v>
      </c>
      <c r="B5922" t="s">
        <v>5947</v>
      </c>
      <c r="C5922" t="s">
        <v>4401</v>
      </c>
      <c r="D5922" t="s">
        <v>5931</v>
      </c>
      <c r="E5922" t="s">
        <v>569</v>
      </c>
      <c r="F5922" s="5">
        <v>0.37</v>
      </c>
      <c r="G5922" s="9">
        <v>0.1</v>
      </c>
      <c r="H5922" s="6">
        <f>G5922*100</f>
        <v>10</v>
      </c>
      <c r="I5922" t="s">
        <v>9716</v>
      </c>
      <c r="J5922" t="s">
        <v>10765</v>
      </c>
      <c r="K5922">
        <v>41</v>
      </c>
      <c r="L5922">
        <v>41</v>
      </c>
      <c r="M5922">
        <f>(F5922*(1+0.05))</f>
        <v>0.38850000000000001</v>
      </c>
      <c r="N5922">
        <f>IFERROR(ROUND(( (-1.208*LN(L5922) + 7.5474 + 4.6991*(2.71828^(-0.009*L5922)) + 0.0001*L5922*L5922 - 0.0432*L5922 + 4.7166)/3),2), " ")</f>
        <v>3.14</v>
      </c>
      <c r="O5922">
        <f>IFERROR(MAX(MIN(ROUND(N5922*(Q5922/P5922),2),4.5),1.9)," ")</f>
        <v>2.96</v>
      </c>
      <c r="P5922">
        <f>13.098*F5922^-1.237</f>
        <v>44.806338281983834</v>
      </c>
      <c r="Q5922">
        <f>13.098*M5922^-1.237</f>
        <v>42.182109086218873</v>
      </c>
      <c r="R5922" s="5">
        <f>IFERROR(ROUND(MAX(MIN((-105.4*LN(O5922) + 163.83),95),10),0)," ")</f>
        <v>49</v>
      </c>
      <c r="S5922" s="5" t="str">
        <f>IFERROR(CONCATENATE("(",R5922,",",ROUND((1.2*W5922),2),")")," ")</f>
        <v>(49,0.47)</v>
      </c>
      <c r="T5922">
        <f>R5922-L5922</f>
        <v>8</v>
      </c>
      <c r="U5922" s="7" t="str">
        <f>IF((AND(T5922=0,H5922&gt;=L5922)),"Don’t change bids","OK")</f>
        <v>OK</v>
      </c>
      <c r="V5922" t="e">
        <f>IF((MATCH(F5922,W5922,0)),"Same","Diff")</f>
        <v>#N/A</v>
      </c>
      <c r="W5922" s="5">
        <f>ROUND(M5922,2)</f>
        <v>0.39</v>
      </c>
      <c r="X5922" s="5">
        <v>0.39</v>
      </c>
    </row>
    <row r="5923" spans="1:24" x14ac:dyDescent="0.25">
      <c r="A5923" t="s">
        <v>24</v>
      </c>
      <c r="B5923" t="s">
        <v>5948</v>
      </c>
      <c r="C5923" t="s">
        <v>4401</v>
      </c>
      <c r="D5923" t="s">
        <v>5931</v>
      </c>
      <c r="E5923" t="s">
        <v>569</v>
      </c>
      <c r="F5923" s="5">
        <v>0.37</v>
      </c>
      <c r="G5923" s="9">
        <v>0.1</v>
      </c>
      <c r="H5923" s="6">
        <f>G5923*100</f>
        <v>10</v>
      </c>
      <c r="I5923" t="s">
        <v>9716</v>
      </c>
      <c r="J5923" t="s">
        <v>10765</v>
      </c>
      <c r="K5923">
        <v>41</v>
      </c>
      <c r="L5923">
        <v>41</v>
      </c>
      <c r="M5923">
        <f>(F5923*(1+0.05))</f>
        <v>0.38850000000000001</v>
      </c>
      <c r="N5923">
        <f>IFERROR(ROUND(( (-1.208*LN(L5923) + 7.5474 + 4.6991*(2.71828^(-0.009*L5923)) + 0.0001*L5923*L5923 - 0.0432*L5923 + 4.7166)/3),2), " ")</f>
        <v>3.14</v>
      </c>
      <c r="O5923">
        <f>IFERROR(MAX(MIN(ROUND(N5923*(Q5923/P5923),2),4.5),1.9)," ")</f>
        <v>2.96</v>
      </c>
      <c r="P5923">
        <f>13.098*F5923^-1.237</f>
        <v>44.806338281983834</v>
      </c>
      <c r="Q5923">
        <f>13.098*M5923^-1.237</f>
        <v>42.182109086218873</v>
      </c>
      <c r="R5923" s="5">
        <f>IFERROR(ROUND(MAX(MIN((-105.4*LN(O5923) + 163.83),95),10),0)," ")</f>
        <v>49</v>
      </c>
      <c r="S5923" s="5" t="str">
        <f>IFERROR(CONCATENATE("(",R5923,",",ROUND((1.2*W5923),2),")")," ")</f>
        <v>(49,0.47)</v>
      </c>
      <c r="T5923">
        <f>R5923-L5923</f>
        <v>8</v>
      </c>
      <c r="U5923" s="7" t="str">
        <f>IF((AND(T5923=0,H5923&gt;=L5923)),"Don’t change bids","OK")</f>
        <v>OK</v>
      </c>
      <c r="V5923" t="e">
        <f>IF((MATCH(F5923,W5923,0)),"Same","Diff")</f>
        <v>#N/A</v>
      </c>
      <c r="W5923" s="5">
        <f>ROUND(M5923,2)</f>
        <v>0.39</v>
      </c>
      <c r="X5923" s="5">
        <v>0.39</v>
      </c>
    </row>
    <row r="5924" spans="1:24" x14ac:dyDescent="0.25">
      <c r="A5924" t="s">
        <v>24</v>
      </c>
      <c r="B5924" t="s">
        <v>5949</v>
      </c>
      <c r="C5924" t="s">
        <v>4401</v>
      </c>
      <c r="D5924" t="s">
        <v>5935</v>
      </c>
      <c r="E5924" t="s">
        <v>569</v>
      </c>
      <c r="F5924" s="5">
        <v>0.37</v>
      </c>
      <c r="G5924" s="9">
        <v>0.1</v>
      </c>
      <c r="H5924" s="6">
        <f>G5924*100</f>
        <v>10</v>
      </c>
      <c r="I5924" t="s">
        <v>9716</v>
      </c>
      <c r="J5924" t="s">
        <v>10765</v>
      </c>
      <c r="K5924">
        <v>41</v>
      </c>
      <c r="L5924">
        <v>41</v>
      </c>
      <c r="M5924">
        <f>(F5924*(1+0.05))</f>
        <v>0.38850000000000001</v>
      </c>
      <c r="N5924">
        <f>IFERROR(ROUND(( (-1.208*LN(L5924) + 7.5474 + 4.6991*(2.71828^(-0.009*L5924)) + 0.0001*L5924*L5924 - 0.0432*L5924 + 4.7166)/3),2), " ")</f>
        <v>3.14</v>
      </c>
      <c r="O5924">
        <f>IFERROR(MAX(MIN(ROUND(N5924*(Q5924/P5924),2),4.5),1.9)," ")</f>
        <v>2.96</v>
      </c>
      <c r="P5924">
        <f>13.098*F5924^-1.237</f>
        <v>44.806338281983834</v>
      </c>
      <c r="Q5924">
        <f>13.098*M5924^-1.237</f>
        <v>42.182109086218873</v>
      </c>
      <c r="R5924" s="5">
        <f>IFERROR(ROUND(MAX(MIN((-105.4*LN(O5924) + 163.83),95),10),0)," ")</f>
        <v>49</v>
      </c>
      <c r="S5924" s="5" t="str">
        <f>IFERROR(CONCATENATE("(",R5924,",",ROUND((1.2*W5924),2),")")," ")</f>
        <v>(49,0.47)</v>
      </c>
      <c r="T5924">
        <f>R5924-L5924</f>
        <v>8</v>
      </c>
      <c r="U5924" s="7" t="str">
        <f>IF((AND(T5924=0,H5924&gt;=L5924)),"Don’t change bids","OK")</f>
        <v>OK</v>
      </c>
      <c r="V5924" t="e">
        <f>IF((MATCH(F5924,W5924,0)),"Same","Diff")</f>
        <v>#N/A</v>
      </c>
      <c r="W5924" s="5">
        <f>ROUND(M5924,2)</f>
        <v>0.39</v>
      </c>
      <c r="X5924" s="5">
        <v>0.39</v>
      </c>
    </row>
    <row r="5925" spans="1:24" x14ac:dyDescent="0.25">
      <c r="A5925" t="s">
        <v>24</v>
      </c>
      <c r="B5925" t="s">
        <v>5950</v>
      </c>
      <c r="C5925" t="s">
        <v>4401</v>
      </c>
      <c r="D5925" t="s">
        <v>5931</v>
      </c>
      <c r="E5925" t="s">
        <v>569</v>
      </c>
      <c r="F5925" s="5">
        <v>0.37</v>
      </c>
      <c r="G5925" s="9">
        <v>0.1</v>
      </c>
      <c r="H5925" s="6">
        <f>G5925*100</f>
        <v>10</v>
      </c>
      <c r="I5925" t="s">
        <v>9716</v>
      </c>
      <c r="J5925" t="s">
        <v>10765</v>
      </c>
      <c r="K5925">
        <v>41</v>
      </c>
      <c r="L5925">
        <v>41</v>
      </c>
      <c r="M5925">
        <f>(F5925*(1+0.05))</f>
        <v>0.38850000000000001</v>
      </c>
      <c r="N5925">
        <f>IFERROR(ROUND(( (-1.208*LN(L5925) + 7.5474 + 4.6991*(2.71828^(-0.009*L5925)) + 0.0001*L5925*L5925 - 0.0432*L5925 + 4.7166)/3),2), " ")</f>
        <v>3.14</v>
      </c>
      <c r="O5925">
        <f>IFERROR(MAX(MIN(ROUND(N5925*(Q5925/P5925),2),4.5),1.9)," ")</f>
        <v>2.96</v>
      </c>
      <c r="P5925">
        <f>13.098*F5925^-1.237</f>
        <v>44.806338281983834</v>
      </c>
      <c r="Q5925">
        <f>13.098*M5925^-1.237</f>
        <v>42.182109086218873</v>
      </c>
      <c r="R5925" s="5">
        <f>IFERROR(ROUND(MAX(MIN((-105.4*LN(O5925) + 163.83),95),10),0)," ")</f>
        <v>49</v>
      </c>
      <c r="S5925" s="5" t="str">
        <f>IFERROR(CONCATENATE("(",R5925,",",ROUND((1.2*W5925),2),")")," ")</f>
        <v>(49,0.47)</v>
      </c>
      <c r="T5925">
        <f>R5925-L5925</f>
        <v>8</v>
      </c>
      <c r="U5925" s="7" t="str">
        <f>IF((AND(T5925=0,H5925&gt;=L5925)),"Don’t change bids","OK")</f>
        <v>OK</v>
      </c>
      <c r="V5925" t="e">
        <f>IF((MATCH(F5925,W5925,0)),"Same","Diff")</f>
        <v>#N/A</v>
      </c>
      <c r="W5925" s="5">
        <f>ROUND(M5925,2)</f>
        <v>0.39</v>
      </c>
      <c r="X5925" s="5">
        <v>0.39</v>
      </c>
    </row>
    <row r="5926" spans="1:24" x14ac:dyDescent="0.25">
      <c r="A5926" t="s">
        <v>24</v>
      </c>
      <c r="B5926" t="s">
        <v>5951</v>
      </c>
      <c r="C5926" t="s">
        <v>4401</v>
      </c>
      <c r="D5926" t="s">
        <v>5952</v>
      </c>
      <c r="E5926" t="s">
        <v>569</v>
      </c>
      <c r="F5926" s="5">
        <v>0.37</v>
      </c>
      <c r="G5926" s="9">
        <v>0.1</v>
      </c>
      <c r="H5926" s="6">
        <f>G5926*100</f>
        <v>10</v>
      </c>
      <c r="I5926" t="s">
        <v>9716</v>
      </c>
      <c r="J5926" t="s">
        <v>10765</v>
      </c>
      <c r="K5926">
        <v>41</v>
      </c>
      <c r="L5926">
        <v>41</v>
      </c>
      <c r="M5926">
        <f>(F5926*(1+0.05))</f>
        <v>0.38850000000000001</v>
      </c>
      <c r="N5926">
        <f>IFERROR(ROUND(( (-1.208*LN(L5926) + 7.5474 + 4.6991*(2.71828^(-0.009*L5926)) + 0.0001*L5926*L5926 - 0.0432*L5926 + 4.7166)/3),2), " ")</f>
        <v>3.14</v>
      </c>
      <c r="O5926">
        <f>IFERROR(MAX(MIN(ROUND(N5926*(Q5926/P5926),2),4.5),1.9)," ")</f>
        <v>2.96</v>
      </c>
      <c r="P5926">
        <f>13.098*F5926^-1.237</f>
        <v>44.806338281983834</v>
      </c>
      <c r="Q5926">
        <f>13.098*M5926^-1.237</f>
        <v>42.182109086218873</v>
      </c>
      <c r="R5926" s="5">
        <f>IFERROR(ROUND(MAX(MIN((-105.4*LN(O5926) + 163.83),95),10),0)," ")</f>
        <v>49</v>
      </c>
      <c r="S5926" s="5" t="str">
        <f>IFERROR(CONCATENATE("(",R5926,",",ROUND((1.2*W5926),2),")")," ")</f>
        <v>(49,0.47)</v>
      </c>
      <c r="T5926">
        <f>R5926-L5926</f>
        <v>8</v>
      </c>
      <c r="U5926" s="7" t="str">
        <f>IF((AND(T5926=0,H5926&gt;=L5926)),"Don’t change bids","OK")</f>
        <v>OK</v>
      </c>
      <c r="V5926" t="e">
        <f>IF((MATCH(F5926,W5926,0)),"Same","Diff")</f>
        <v>#N/A</v>
      </c>
      <c r="W5926" s="5">
        <f>ROUND(M5926,2)</f>
        <v>0.39</v>
      </c>
      <c r="X5926" s="5">
        <v>0.39</v>
      </c>
    </row>
    <row r="5927" spans="1:24" x14ac:dyDescent="0.25">
      <c r="A5927" t="s">
        <v>24</v>
      </c>
      <c r="B5927" t="s">
        <v>5953</v>
      </c>
      <c r="C5927" t="s">
        <v>4401</v>
      </c>
      <c r="D5927" t="s">
        <v>5954</v>
      </c>
      <c r="E5927" t="s">
        <v>2478</v>
      </c>
      <c r="F5927" s="5">
        <v>0.48</v>
      </c>
      <c r="G5927" s="9">
        <v>0.1</v>
      </c>
      <c r="H5927" s="6">
        <f>G5927*100</f>
        <v>10</v>
      </c>
      <c r="I5927" t="s">
        <v>10727</v>
      </c>
      <c r="J5927" t="s">
        <v>10765</v>
      </c>
      <c r="K5927">
        <v>47</v>
      </c>
      <c r="L5927">
        <v>47</v>
      </c>
      <c r="M5927">
        <f>(F5927*(1+0.05))</f>
        <v>0.504</v>
      </c>
      <c r="N5927">
        <f>IFERROR(ROUND(( (-1.208*LN(L5927) + 7.5474 + 4.6991*(2.71828^(-0.009*L5927)) + 0.0001*L5927*L5927 - 0.0432*L5927 + 4.7166)/3),2), " ")</f>
        <v>2.96</v>
      </c>
      <c r="O5927">
        <f>IFERROR(MAX(MIN(ROUND(N5927*(Q5927/P5927),2),4.5),1.9)," ")</f>
        <v>2.79</v>
      </c>
      <c r="P5927">
        <f>13.098*F5927^-1.237</f>
        <v>32.472040162481385</v>
      </c>
      <c r="Q5927">
        <f>13.098*M5927^-1.237</f>
        <v>30.570209325420993</v>
      </c>
      <c r="R5927" s="5">
        <f>IFERROR(ROUND(MAX(MIN((-105.4*LN(O5927) + 163.83),95),10),0)," ")</f>
        <v>56</v>
      </c>
      <c r="S5927" s="5" t="str">
        <f>IFERROR(CONCATENATE("(",R5927,",",ROUND((1.2*W5927),2),")")," ")</f>
        <v>(56,0.6)</v>
      </c>
      <c r="T5927">
        <f>R5927-L5927</f>
        <v>9</v>
      </c>
      <c r="U5927" s="7" t="str">
        <f>IF((AND(T5927=0,H5927&gt;=L5927)),"Don’t change bids","OK")</f>
        <v>OK</v>
      </c>
      <c r="V5927" t="e">
        <f>IF((MATCH(F5927,W5927,0)),"Same","Diff")</f>
        <v>#N/A</v>
      </c>
      <c r="W5927" s="5">
        <f>ROUND(M5927,2)</f>
        <v>0.5</v>
      </c>
      <c r="X5927" s="5">
        <v>0.5</v>
      </c>
    </row>
    <row r="5928" spans="1:24" x14ac:dyDescent="0.25">
      <c r="A5928" t="s">
        <v>24</v>
      </c>
      <c r="B5928" t="s">
        <v>5955</v>
      </c>
      <c r="C5928" t="s">
        <v>4401</v>
      </c>
      <c r="D5928" t="s">
        <v>5935</v>
      </c>
      <c r="E5928" t="s">
        <v>569</v>
      </c>
      <c r="F5928" s="5">
        <v>0.37</v>
      </c>
      <c r="G5928" s="9">
        <v>0.1</v>
      </c>
      <c r="H5928" s="6">
        <f>G5928*100</f>
        <v>10</v>
      </c>
      <c r="I5928" t="s">
        <v>9716</v>
      </c>
      <c r="J5928" t="s">
        <v>10765</v>
      </c>
      <c r="K5928">
        <v>41</v>
      </c>
      <c r="L5928">
        <v>41</v>
      </c>
      <c r="M5928">
        <f>(F5928*(1+0.05))</f>
        <v>0.38850000000000001</v>
      </c>
      <c r="N5928">
        <f>IFERROR(ROUND(( (-1.208*LN(L5928) + 7.5474 + 4.6991*(2.71828^(-0.009*L5928)) + 0.0001*L5928*L5928 - 0.0432*L5928 + 4.7166)/3),2), " ")</f>
        <v>3.14</v>
      </c>
      <c r="O5928">
        <f>IFERROR(MAX(MIN(ROUND(N5928*(Q5928/P5928),2),4.5),1.9)," ")</f>
        <v>2.96</v>
      </c>
      <c r="P5928">
        <f>13.098*F5928^-1.237</f>
        <v>44.806338281983834</v>
      </c>
      <c r="Q5928">
        <f>13.098*M5928^-1.237</f>
        <v>42.182109086218873</v>
      </c>
      <c r="R5928" s="5">
        <f>IFERROR(ROUND(MAX(MIN((-105.4*LN(O5928) + 163.83),95),10),0)," ")</f>
        <v>49</v>
      </c>
      <c r="S5928" s="5" t="str">
        <f>IFERROR(CONCATENATE("(",R5928,",",ROUND((1.2*W5928),2),")")," ")</f>
        <v>(49,0.47)</v>
      </c>
      <c r="T5928">
        <f>R5928-L5928</f>
        <v>8</v>
      </c>
      <c r="U5928" s="7" t="str">
        <f>IF((AND(T5928=0,H5928&gt;=L5928)),"Don’t change bids","OK")</f>
        <v>OK</v>
      </c>
      <c r="V5928" t="e">
        <f>IF((MATCH(F5928,W5928,0)),"Same","Diff")</f>
        <v>#N/A</v>
      </c>
      <c r="W5928" s="5">
        <f>ROUND(M5928,2)</f>
        <v>0.39</v>
      </c>
      <c r="X5928" s="5">
        <v>0.39</v>
      </c>
    </row>
    <row r="5929" spans="1:24" x14ac:dyDescent="0.25">
      <c r="A5929" t="s">
        <v>24</v>
      </c>
      <c r="B5929" t="s">
        <v>5956</v>
      </c>
      <c r="C5929" t="s">
        <v>4401</v>
      </c>
      <c r="D5929" t="s">
        <v>5931</v>
      </c>
      <c r="E5929" t="s">
        <v>569</v>
      </c>
      <c r="F5929" s="5">
        <v>0.37</v>
      </c>
      <c r="G5929" s="9">
        <v>0.1</v>
      </c>
      <c r="H5929" s="6">
        <f>G5929*100</f>
        <v>10</v>
      </c>
      <c r="I5929" t="s">
        <v>9716</v>
      </c>
      <c r="J5929" t="s">
        <v>10765</v>
      </c>
      <c r="K5929">
        <v>41</v>
      </c>
      <c r="L5929">
        <v>41</v>
      </c>
      <c r="M5929">
        <f>(F5929*(1+0.05))</f>
        <v>0.38850000000000001</v>
      </c>
      <c r="N5929">
        <f>IFERROR(ROUND(( (-1.208*LN(L5929) + 7.5474 + 4.6991*(2.71828^(-0.009*L5929)) + 0.0001*L5929*L5929 - 0.0432*L5929 + 4.7166)/3),2), " ")</f>
        <v>3.14</v>
      </c>
      <c r="O5929">
        <f>IFERROR(MAX(MIN(ROUND(N5929*(Q5929/P5929),2),4.5),1.9)," ")</f>
        <v>2.96</v>
      </c>
      <c r="P5929">
        <f>13.098*F5929^-1.237</f>
        <v>44.806338281983834</v>
      </c>
      <c r="Q5929">
        <f>13.098*M5929^-1.237</f>
        <v>42.182109086218873</v>
      </c>
      <c r="R5929" s="5">
        <f>IFERROR(ROUND(MAX(MIN((-105.4*LN(O5929) + 163.83),95),10),0)," ")</f>
        <v>49</v>
      </c>
      <c r="S5929" s="5" t="str">
        <f>IFERROR(CONCATENATE("(",R5929,",",ROUND((1.2*W5929),2),")")," ")</f>
        <v>(49,0.47)</v>
      </c>
      <c r="T5929">
        <f>R5929-L5929</f>
        <v>8</v>
      </c>
      <c r="U5929" s="7" t="str">
        <f>IF((AND(T5929=0,H5929&gt;=L5929)),"Don’t change bids","OK")</f>
        <v>OK</v>
      </c>
      <c r="V5929" t="e">
        <f>IF((MATCH(F5929,W5929,0)),"Same","Diff")</f>
        <v>#N/A</v>
      </c>
      <c r="W5929" s="5">
        <f>ROUND(M5929,2)</f>
        <v>0.39</v>
      </c>
      <c r="X5929" s="5">
        <v>0.39</v>
      </c>
    </row>
    <row r="5930" spans="1:24" x14ac:dyDescent="0.25">
      <c r="A5930" t="s">
        <v>24</v>
      </c>
      <c r="B5930" t="s">
        <v>5957</v>
      </c>
      <c r="C5930" t="s">
        <v>4401</v>
      </c>
      <c r="D5930" t="s">
        <v>5931</v>
      </c>
      <c r="E5930" t="s">
        <v>569</v>
      </c>
      <c r="F5930" s="5">
        <v>0.37</v>
      </c>
      <c r="G5930" s="9">
        <v>0.1</v>
      </c>
      <c r="H5930" s="6">
        <f>G5930*100</f>
        <v>10</v>
      </c>
      <c r="I5930" t="s">
        <v>9716</v>
      </c>
      <c r="J5930" t="s">
        <v>10765</v>
      </c>
      <c r="K5930">
        <v>41</v>
      </c>
      <c r="L5930">
        <v>41</v>
      </c>
      <c r="M5930">
        <f>(F5930*(1+0.05))</f>
        <v>0.38850000000000001</v>
      </c>
      <c r="N5930">
        <f>IFERROR(ROUND(( (-1.208*LN(L5930) + 7.5474 + 4.6991*(2.71828^(-0.009*L5930)) + 0.0001*L5930*L5930 - 0.0432*L5930 + 4.7166)/3),2), " ")</f>
        <v>3.14</v>
      </c>
      <c r="O5930">
        <f>IFERROR(MAX(MIN(ROUND(N5930*(Q5930/P5930),2),4.5),1.9)," ")</f>
        <v>2.96</v>
      </c>
      <c r="P5930">
        <f>13.098*F5930^-1.237</f>
        <v>44.806338281983834</v>
      </c>
      <c r="Q5930">
        <f>13.098*M5930^-1.237</f>
        <v>42.182109086218873</v>
      </c>
      <c r="R5930" s="5">
        <f>IFERROR(ROUND(MAX(MIN((-105.4*LN(O5930) + 163.83),95),10),0)," ")</f>
        <v>49</v>
      </c>
      <c r="S5930" s="5" t="str">
        <f>IFERROR(CONCATENATE("(",R5930,",",ROUND((1.2*W5930),2),")")," ")</f>
        <v>(49,0.47)</v>
      </c>
      <c r="T5930">
        <f>R5930-L5930</f>
        <v>8</v>
      </c>
      <c r="U5930" s="7" t="str">
        <f>IF((AND(T5930=0,H5930&gt;=L5930)),"Don’t change bids","OK")</f>
        <v>OK</v>
      </c>
      <c r="V5930" t="e">
        <f>IF((MATCH(F5930,W5930,0)),"Same","Diff")</f>
        <v>#N/A</v>
      </c>
      <c r="W5930" s="5">
        <f>ROUND(M5930,2)</f>
        <v>0.39</v>
      </c>
      <c r="X5930" s="5">
        <v>0.39</v>
      </c>
    </row>
    <row r="5931" spans="1:24" x14ac:dyDescent="0.25">
      <c r="A5931" t="s">
        <v>24</v>
      </c>
      <c r="B5931" t="s">
        <v>5958</v>
      </c>
      <c r="C5931" t="s">
        <v>4401</v>
      </c>
      <c r="D5931" t="s">
        <v>5959</v>
      </c>
      <c r="E5931" t="s">
        <v>569</v>
      </c>
      <c r="F5931" s="5">
        <v>0.37</v>
      </c>
      <c r="G5931" s="9">
        <v>0.1</v>
      </c>
      <c r="H5931" s="6">
        <f>G5931*100</f>
        <v>10</v>
      </c>
      <c r="I5931" t="s">
        <v>9716</v>
      </c>
      <c r="J5931" t="s">
        <v>10765</v>
      </c>
      <c r="K5931">
        <v>41</v>
      </c>
      <c r="L5931">
        <v>41</v>
      </c>
      <c r="M5931">
        <f>(F5931*(1+0.05))</f>
        <v>0.38850000000000001</v>
      </c>
      <c r="N5931">
        <f>IFERROR(ROUND(( (-1.208*LN(L5931) + 7.5474 + 4.6991*(2.71828^(-0.009*L5931)) + 0.0001*L5931*L5931 - 0.0432*L5931 + 4.7166)/3),2), " ")</f>
        <v>3.14</v>
      </c>
      <c r="O5931">
        <f>IFERROR(MAX(MIN(ROUND(N5931*(Q5931/P5931),2),4.5),1.9)," ")</f>
        <v>2.96</v>
      </c>
      <c r="P5931">
        <f>13.098*F5931^-1.237</f>
        <v>44.806338281983834</v>
      </c>
      <c r="Q5931">
        <f>13.098*M5931^-1.237</f>
        <v>42.182109086218873</v>
      </c>
      <c r="R5931" s="5">
        <f>IFERROR(ROUND(MAX(MIN((-105.4*LN(O5931) + 163.83),95),10),0)," ")</f>
        <v>49</v>
      </c>
      <c r="S5931" s="5" t="str">
        <f>IFERROR(CONCATENATE("(",R5931,",",ROUND((1.2*W5931),2),")")," ")</f>
        <v>(49,0.47)</v>
      </c>
      <c r="T5931">
        <f>R5931-L5931</f>
        <v>8</v>
      </c>
      <c r="U5931" s="7" t="str">
        <f>IF((AND(T5931=0,H5931&gt;=L5931)),"Don’t change bids","OK")</f>
        <v>OK</v>
      </c>
      <c r="V5931" t="e">
        <f>IF((MATCH(F5931,W5931,0)),"Same","Diff")</f>
        <v>#N/A</v>
      </c>
      <c r="W5931" s="5">
        <f>ROUND(M5931,2)</f>
        <v>0.39</v>
      </c>
      <c r="X5931" s="5">
        <v>0.39</v>
      </c>
    </row>
    <row r="5932" spans="1:24" x14ac:dyDescent="0.25">
      <c r="A5932" t="s">
        <v>24</v>
      </c>
      <c r="B5932" t="s">
        <v>5960</v>
      </c>
      <c r="C5932" t="s">
        <v>4401</v>
      </c>
      <c r="D5932" t="s">
        <v>5931</v>
      </c>
      <c r="E5932" t="s">
        <v>569</v>
      </c>
      <c r="F5932" s="5">
        <v>0.37</v>
      </c>
      <c r="G5932" s="9">
        <v>0.1</v>
      </c>
      <c r="H5932" s="6">
        <f>G5932*100</f>
        <v>10</v>
      </c>
      <c r="I5932" t="s">
        <v>9716</v>
      </c>
      <c r="J5932" t="s">
        <v>10765</v>
      </c>
      <c r="K5932">
        <v>41</v>
      </c>
      <c r="L5932">
        <v>41</v>
      </c>
      <c r="M5932">
        <f>(F5932*(1+0.05))</f>
        <v>0.38850000000000001</v>
      </c>
      <c r="N5932">
        <f>IFERROR(ROUND(( (-1.208*LN(L5932) + 7.5474 + 4.6991*(2.71828^(-0.009*L5932)) + 0.0001*L5932*L5932 - 0.0432*L5932 + 4.7166)/3),2), " ")</f>
        <v>3.14</v>
      </c>
      <c r="O5932">
        <f>IFERROR(MAX(MIN(ROUND(N5932*(Q5932/P5932),2),4.5),1.9)," ")</f>
        <v>2.96</v>
      </c>
      <c r="P5932">
        <f>13.098*F5932^-1.237</f>
        <v>44.806338281983834</v>
      </c>
      <c r="Q5932">
        <f>13.098*M5932^-1.237</f>
        <v>42.182109086218873</v>
      </c>
      <c r="R5932" s="5">
        <f>IFERROR(ROUND(MAX(MIN((-105.4*LN(O5932) + 163.83),95),10),0)," ")</f>
        <v>49</v>
      </c>
      <c r="S5932" s="5" t="str">
        <f>IFERROR(CONCATENATE("(",R5932,",",ROUND((1.2*W5932),2),")")," ")</f>
        <v>(49,0.47)</v>
      </c>
      <c r="T5932">
        <f>R5932-L5932</f>
        <v>8</v>
      </c>
      <c r="U5932" s="7" t="str">
        <f>IF((AND(T5932=0,H5932&gt;=L5932)),"Don’t change bids","OK")</f>
        <v>OK</v>
      </c>
      <c r="V5932" t="e">
        <f>IF((MATCH(F5932,W5932,0)),"Same","Diff")</f>
        <v>#N/A</v>
      </c>
      <c r="W5932" s="5">
        <f>ROUND(M5932,2)</f>
        <v>0.39</v>
      </c>
      <c r="X5932" s="5">
        <v>0.39</v>
      </c>
    </row>
    <row r="5933" spans="1:24" x14ac:dyDescent="0.25">
      <c r="A5933" t="s">
        <v>24</v>
      </c>
      <c r="B5933" t="s">
        <v>5961</v>
      </c>
      <c r="C5933" t="s">
        <v>4401</v>
      </c>
      <c r="D5933" t="s">
        <v>5931</v>
      </c>
      <c r="E5933" t="s">
        <v>569</v>
      </c>
      <c r="F5933" s="5">
        <v>0.37</v>
      </c>
      <c r="G5933" s="9">
        <v>0.1</v>
      </c>
      <c r="H5933" s="6">
        <f>G5933*100</f>
        <v>10</v>
      </c>
      <c r="I5933" t="s">
        <v>9716</v>
      </c>
      <c r="J5933" t="s">
        <v>10765</v>
      </c>
      <c r="K5933">
        <v>41</v>
      </c>
      <c r="L5933">
        <v>41</v>
      </c>
      <c r="M5933">
        <f>(F5933*(1+0.05))</f>
        <v>0.38850000000000001</v>
      </c>
      <c r="N5933">
        <f>IFERROR(ROUND(( (-1.208*LN(L5933) + 7.5474 + 4.6991*(2.71828^(-0.009*L5933)) + 0.0001*L5933*L5933 - 0.0432*L5933 + 4.7166)/3),2), " ")</f>
        <v>3.14</v>
      </c>
      <c r="O5933">
        <f>IFERROR(MAX(MIN(ROUND(N5933*(Q5933/P5933),2),4.5),1.9)," ")</f>
        <v>2.96</v>
      </c>
      <c r="P5933">
        <f>13.098*F5933^-1.237</f>
        <v>44.806338281983834</v>
      </c>
      <c r="Q5933">
        <f>13.098*M5933^-1.237</f>
        <v>42.182109086218873</v>
      </c>
      <c r="R5933" s="5">
        <f>IFERROR(ROUND(MAX(MIN((-105.4*LN(O5933) + 163.83),95),10),0)," ")</f>
        <v>49</v>
      </c>
      <c r="S5933" s="5" t="str">
        <f>IFERROR(CONCATENATE("(",R5933,",",ROUND((1.2*W5933),2),")")," ")</f>
        <v>(49,0.47)</v>
      </c>
      <c r="T5933">
        <f>R5933-L5933</f>
        <v>8</v>
      </c>
      <c r="U5933" s="7" t="str">
        <f>IF((AND(T5933=0,H5933&gt;=L5933)),"Don’t change bids","OK")</f>
        <v>OK</v>
      </c>
      <c r="V5933" t="e">
        <f>IF((MATCH(F5933,W5933,0)),"Same","Diff")</f>
        <v>#N/A</v>
      </c>
      <c r="W5933" s="5">
        <f>ROUND(M5933,2)</f>
        <v>0.39</v>
      </c>
      <c r="X5933" s="5">
        <v>0.39</v>
      </c>
    </row>
    <row r="5934" spans="1:24" x14ac:dyDescent="0.25">
      <c r="A5934" t="s">
        <v>24</v>
      </c>
      <c r="B5934" t="s">
        <v>5962</v>
      </c>
      <c r="C5934" t="s">
        <v>4401</v>
      </c>
      <c r="D5934" t="s">
        <v>5963</v>
      </c>
      <c r="E5934" t="s">
        <v>1455</v>
      </c>
      <c r="F5934" s="5">
        <v>0.41</v>
      </c>
      <c r="G5934" s="8">
        <v>1</v>
      </c>
      <c r="H5934" s="6">
        <f>G5934*100</f>
        <v>100</v>
      </c>
      <c r="I5934" t="s">
        <v>10728</v>
      </c>
      <c r="J5934" t="s">
        <v>10765</v>
      </c>
      <c r="K5934">
        <v>43</v>
      </c>
      <c r="L5934">
        <v>43</v>
      </c>
      <c r="M5934">
        <f>(F5934*(1+0.05))</f>
        <v>0.43049999999999999</v>
      </c>
      <c r="N5934">
        <f>IFERROR(ROUND(( (-1.208*LN(L5934) + 7.5474 + 4.6991*(2.71828^(-0.009*L5934)) + 0.0001*L5934*L5934 - 0.0432*L5934 + 4.7166)/3),2), " ")</f>
        <v>3.08</v>
      </c>
      <c r="O5934">
        <f>IFERROR(MAX(MIN(ROUND(N5934*(Q5934/P5934),2),4.5),1.9)," ")</f>
        <v>2.9</v>
      </c>
      <c r="P5934">
        <f>13.098*F5934^-1.237</f>
        <v>39.463114296437524</v>
      </c>
      <c r="Q5934">
        <f>13.098*M5934^-1.237</f>
        <v>37.151828423426082</v>
      </c>
      <c r="R5934" s="5">
        <f>IFERROR(ROUND(MAX(MIN((-105.4*LN(O5934) + 163.83),95),10),0)," ")</f>
        <v>52</v>
      </c>
      <c r="S5934" s="5" t="str">
        <f>IFERROR(CONCATENATE("(",R5934,",",ROUND((1.2*W5934),2),")")," ")</f>
        <v>(52,0.52)</v>
      </c>
      <c r="T5934">
        <f>R5934-L5934</f>
        <v>9</v>
      </c>
      <c r="U5934" s="7" t="str">
        <f>IF((AND(T5934=0,H5934&gt;=L5934)),"Don’t change bids","OK")</f>
        <v>OK</v>
      </c>
      <c r="V5934" t="e">
        <f>IF((MATCH(F5934,W5934,0)),"Same","Diff")</f>
        <v>#N/A</v>
      </c>
      <c r="W5934" s="5">
        <f>ROUND(M5934,2)</f>
        <v>0.43</v>
      </c>
      <c r="X5934" s="5">
        <v>0.43</v>
      </c>
    </row>
    <row r="5935" spans="1:24" x14ac:dyDescent="0.25">
      <c r="A5935" t="s">
        <v>24</v>
      </c>
      <c r="B5935" t="s">
        <v>5964</v>
      </c>
      <c r="C5935" t="s">
        <v>4401</v>
      </c>
      <c r="D5935" t="s">
        <v>5931</v>
      </c>
      <c r="E5935" t="s">
        <v>569</v>
      </c>
      <c r="F5935" s="5">
        <v>0.37</v>
      </c>
      <c r="G5935" s="9">
        <v>0.1</v>
      </c>
      <c r="H5935" s="6">
        <f>G5935*100</f>
        <v>10</v>
      </c>
      <c r="I5935" t="s">
        <v>9716</v>
      </c>
      <c r="J5935" t="s">
        <v>10765</v>
      </c>
      <c r="K5935">
        <v>41</v>
      </c>
      <c r="L5935">
        <v>41</v>
      </c>
      <c r="M5935">
        <f>(F5935*(1+0.05))</f>
        <v>0.38850000000000001</v>
      </c>
      <c r="N5935">
        <f>IFERROR(ROUND(( (-1.208*LN(L5935) + 7.5474 + 4.6991*(2.71828^(-0.009*L5935)) + 0.0001*L5935*L5935 - 0.0432*L5935 + 4.7166)/3),2), " ")</f>
        <v>3.14</v>
      </c>
      <c r="O5935">
        <f>IFERROR(MAX(MIN(ROUND(N5935*(Q5935/P5935),2),4.5),1.9)," ")</f>
        <v>2.96</v>
      </c>
      <c r="P5935">
        <f>13.098*F5935^-1.237</f>
        <v>44.806338281983834</v>
      </c>
      <c r="Q5935">
        <f>13.098*M5935^-1.237</f>
        <v>42.182109086218873</v>
      </c>
      <c r="R5935" s="5">
        <f>IFERROR(ROUND(MAX(MIN((-105.4*LN(O5935) + 163.83),95),10),0)," ")</f>
        <v>49</v>
      </c>
      <c r="S5935" s="5" t="str">
        <f>IFERROR(CONCATENATE("(",R5935,",",ROUND((1.2*W5935),2),")")," ")</f>
        <v>(49,0.47)</v>
      </c>
      <c r="T5935">
        <f>R5935-L5935</f>
        <v>8</v>
      </c>
      <c r="U5935" s="7" t="str">
        <f>IF((AND(T5935=0,H5935&gt;=L5935)),"Don’t change bids","OK")</f>
        <v>OK</v>
      </c>
      <c r="V5935" t="e">
        <f>IF((MATCH(F5935,W5935,0)),"Same","Diff")</f>
        <v>#N/A</v>
      </c>
      <c r="W5935" s="5">
        <f>ROUND(M5935,2)</f>
        <v>0.39</v>
      </c>
      <c r="X5935" s="5">
        <v>0.39</v>
      </c>
    </row>
    <row r="5936" spans="1:24" x14ac:dyDescent="0.25">
      <c r="A5936" t="s">
        <v>24</v>
      </c>
      <c r="B5936" t="s">
        <v>5965</v>
      </c>
      <c r="C5936" t="s">
        <v>4401</v>
      </c>
      <c r="D5936" t="s">
        <v>5966</v>
      </c>
      <c r="E5936" t="s">
        <v>569</v>
      </c>
      <c r="F5936" s="5">
        <v>0.37</v>
      </c>
      <c r="G5936" s="9">
        <v>0.1</v>
      </c>
      <c r="H5936" s="6">
        <f>G5936*100</f>
        <v>10</v>
      </c>
      <c r="I5936" t="s">
        <v>9716</v>
      </c>
      <c r="J5936" t="s">
        <v>10765</v>
      </c>
      <c r="K5936">
        <v>41</v>
      </c>
      <c r="L5936">
        <v>41</v>
      </c>
      <c r="M5936">
        <f>(F5936*(1+0.05))</f>
        <v>0.38850000000000001</v>
      </c>
      <c r="N5936">
        <f>IFERROR(ROUND(( (-1.208*LN(L5936) + 7.5474 + 4.6991*(2.71828^(-0.009*L5936)) + 0.0001*L5936*L5936 - 0.0432*L5936 + 4.7166)/3),2), " ")</f>
        <v>3.14</v>
      </c>
      <c r="O5936">
        <f>IFERROR(MAX(MIN(ROUND(N5936*(Q5936/P5936),2),4.5),1.9)," ")</f>
        <v>2.96</v>
      </c>
      <c r="P5936">
        <f>13.098*F5936^-1.237</f>
        <v>44.806338281983834</v>
      </c>
      <c r="Q5936">
        <f>13.098*M5936^-1.237</f>
        <v>42.182109086218873</v>
      </c>
      <c r="R5936" s="5">
        <f>IFERROR(ROUND(MAX(MIN((-105.4*LN(O5936) + 163.83),95),10),0)," ")</f>
        <v>49</v>
      </c>
      <c r="S5936" s="5" t="str">
        <f>IFERROR(CONCATENATE("(",R5936,",",ROUND((1.2*W5936),2),")")," ")</f>
        <v>(49,0.47)</v>
      </c>
      <c r="T5936">
        <f>R5936-L5936</f>
        <v>8</v>
      </c>
      <c r="U5936" s="7" t="str">
        <f>IF((AND(T5936=0,H5936&gt;=L5936)),"Don’t change bids","OK")</f>
        <v>OK</v>
      </c>
      <c r="V5936" t="e">
        <f>IF((MATCH(F5936,W5936,0)),"Same","Diff")</f>
        <v>#N/A</v>
      </c>
      <c r="W5936" s="5">
        <f>ROUND(M5936,2)</f>
        <v>0.39</v>
      </c>
      <c r="X5936" s="5">
        <v>0.39</v>
      </c>
    </row>
    <row r="5937" spans="1:24" x14ac:dyDescent="0.25">
      <c r="A5937" t="s">
        <v>24</v>
      </c>
      <c r="B5937" t="s">
        <v>5967</v>
      </c>
      <c r="C5937" t="s">
        <v>4401</v>
      </c>
      <c r="D5937" t="s">
        <v>5931</v>
      </c>
      <c r="E5937" t="s">
        <v>569</v>
      </c>
      <c r="F5937" s="5">
        <v>0.37</v>
      </c>
      <c r="G5937" s="9">
        <v>0.1</v>
      </c>
      <c r="H5937" s="6">
        <f>G5937*100</f>
        <v>10</v>
      </c>
      <c r="I5937" t="s">
        <v>9716</v>
      </c>
      <c r="J5937" t="s">
        <v>10765</v>
      </c>
      <c r="K5937">
        <v>41</v>
      </c>
      <c r="L5937">
        <v>41</v>
      </c>
      <c r="M5937">
        <f>(F5937*(1+0.05))</f>
        <v>0.38850000000000001</v>
      </c>
      <c r="N5937">
        <f>IFERROR(ROUND(( (-1.208*LN(L5937) + 7.5474 + 4.6991*(2.71828^(-0.009*L5937)) + 0.0001*L5937*L5937 - 0.0432*L5937 + 4.7166)/3),2), " ")</f>
        <v>3.14</v>
      </c>
      <c r="O5937">
        <f>IFERROR(MAX(MIN(ROUND(N5937*(Q5937/P5937),2),4.5),1.9)," ")</f>
        <v>2.96</v>
      </c>
      <c r="P5937">
        <f>13.098*F5937^-1.237</f>
        <v>44.806338281983834</v>
      </c>
      <c r="Q5937">
        <f>13.098*M5937^-1.237</f>
        <v>42.182109086218873</v>
      </c>
      <c r="R5937" s="5">
        <f>IFERROR(ROUND(MAX(MIN((-105.4*LN(O5937) + 163.83),95),10),0)," ")</f>
        <v>49</v>
      </c>
      <c r="S5937" s="5" t="str">
        <f>IFERROR(CONCATENATE("(",R5937,",",ROUND((1.2*W5937),2),")")," ")</f>
        <v>(49,0.47)</v>
      </c>
      <c r="T5937">
        <f>R5937-L5937</f>
        <v>8</v>
      </c>
      <c r="U5937" s="7" t="str">
        <f>IF((AND(T5937=0,H5937&gt;=L5937)),"Don’t change bids","OK")</f>
        <v>OK</v>
      </c>
      <c r="V5937" t="e">
        <f>IF((MATCH(F5937,W5937,0)),"Same","Diff")</f>
        <v>#N/A</v>
      </c>
      <c r="W5937" s="5">
        <f>ROUND(M5937,2)</f>
        <v>0.39</v>
      </c>
      <c r="X5937" s="5">
        <v>0.39</v>
      </c>
    </row>
    <row r="5938" spans="1:24" x14ac:dyDescent="0.25">
      <c r="A5938" t="s">
        <v>24</v>
      </c>
      <c r="B5938" t="s">
        <v>5968</v>
      </c>
      <c r="C5938" t="s">
        <v>4401</v>
      </c>
      <c r="D5938" t="s">
        <v>5931</v>
      </c>
      <c r="E5938" t="s">
        <v>569</v>
      </c>
      <c r="F5938" s="5">
        <v>0.37</v>
      </c>
      <c r="G5938" s="9">
        <v>0.1</v>
      </c>
      <c r="H5938" s="6">
        <f>G5938*100</f>
        <v>10</v>
      </c>
      <c r="I5938" t="s">
        <v>9716</v>
      </c>
      <c r="J5938" t="s">
        <v>10765</v>
      </c>
      <c r="K5938">
        <v>41</v>
      </c>
      <c r="L5938">
        <v>41</v>
      </c>
      <c r="M5938">
        <f>(F5938*(1+0.05))</f>
        <v>0.38850000000000001</v>
      </c>
      <c r="N5938">
        <f>IFERROR(ROUND(( (-1.208*LN(L5938) + 7.5474 + 4.6991*(2.71828^(-0.009*L5938)) + 0.0001*L5938*L5938 - 0.0432*L5938 + 4.7166)/3),2), " ")</f>
        <v>3.14</v>
      </c>
      <c r="O5938">
        <f>IFERROR(MAX(MIN(ROUND(N5938*(Q5938/P5938),2),4.5),1.9)," ")</f>
        <v>2.96</v>
      </c>
      <c r="P5938">
        <f>13.098*F5938^-1.237</f>
        <v>44.806338281983834</v>
      </c>
      <c r="Q5938">
        <f>13.098*M5938^-1.237</f>
        <v>42.182109086218873</v>
      </c>
      <c r="R5938" s="5">
        <f>IFERROR(ROUND(MAX(MIN((-105.4*LN(O5938) + 163.83),95),10),0)," ")</f>
        <v>49</v>
      </c>
      <c r="S5938" s="5" t="str">
        <f>IFERROR(CONCATENATE("(",R5938,",",ROUND((1.2*W5938),2),")")," ")</f>
        <v>(49,0.47)</v>
      </c>
      <c r="T5938">
        <f>R5938-L5938</f>
        <v>8</v>
      </c>
      <c r="U5938" s="7" t="str">
        <f>IF((AND(T5938=0,H5938&gt;=L5938)),"Don’t change bids","OK")</f>
        <v>OK</v>
      </c>
      <c r="V5938" t="e">
        <f>IF((MATCH(F5938,W5938,0)),"Same","Diff")</f>
        <v>#N/A</v>
      </c>
      <c r="W5938" s="5">
        <f>ROUND(M5938,2)</f>
        <v>0.39</v>
      </c>
      <c r="X5938" s="5">
        <v>0.39</v>
      </c>
    </row>
    <row r="5939" spans="1:24" x14ac:dyDescent="0.25">
      <c r="A5939" t="s">
        <v>24</v>
      </c>
      <c r="B5939" t="s">
        <v>5969</v>
      </c>
      <c r="C5939" t="s">
        <v>4401</v>
      </c>
      <c r="D5939" t="s">
        <v>5952</v>
      </c>
      <c r="E5939" t="s">
        <v>569</v>
      </c>
      <c r="F5939" s="5">
        <v>0.37</v>
      </c>
      <c r="G5939" s="9">
        <v>0.1</v>
      </c>
      <c r="H5939" s="6">
        <f>G5939*100</f>
        <v>10</v>
      </c>
      <c r="I5939" t="s">
        <v>9716</v>
      </c>
      <c r="J5939" t="s">
        <v>10765</v>
      </c>
      <c r="K5939">
        <v>41</v>
      </c>
      <c r="L5939">
        <v>41</v>
      </c>
      <c r="M5939">
        <f>(F5939*(1+0.05))</f>
        <v>0.38850000000000001</v>
      </c>
      <c r="N5939">
        <f>IFERROR(ROUND(( (-1.208*LN(L5939) + 7.5474 + 4.6991*(2.71828^(-0.009*L5939)) + 0.0001*L5939*L5939 - 0.0432*L5939 + 4.7166)/3),2), " ")</f>
        <v>3.14</v>
      </c>
      <c r="O5939">
        <f>IFERROR(MAX(MIN(ROUND(N5939*(Q5939/P5939),2),4.5),1.9)," ")</f>
        <v>2.96</v>
      </c>
      <c r="P5939">
        <f>13.098*F5939^-1.237</f>
        <v>44.806338281983834</v>
      </c>
      <c r="Q5939">
        <f>13.098*M5939^-1.237</f>
        <v>42.182109086218873</v>
      </c>
      <c r="R5939" s="5">
        <f>IFERROR(ROUND(MAX(MIN((-105.4*LN(O5939) + 163.83),95),10),0)," ")</f>
        <v>49</v>
      </c>
      <c r="S5939" s="5" t="str">
        <f>IFERROR(CONCATENATE("(",R5939,",",ROUND((1.2*W5939),2),")")," ")</f>
        <v>(49,0.47)</v>
      </c>
      <c r="T5939">
        <f>R5939-L5939</f>
        <v>8</v>
      </c>
      <c r="U5939" s="7" t="str">
        <f>IF((AND(T5939=0,H5939&gt;=L5939)),"Don’t change bids","OK")</f>
        <v>OK</v>
      </c>
      <c r="V5939" t="e">
        <f>IF((MATCH(F5939,W5939,0)),"Same","Diff")</f>
        <v>#N/A</v>
      </c>
      <c r="W5939" s="5">
        <f>ROUND(M5939,2)</f>
        <v>0.39</v>
      </c>
      <c r="X5939" s="5">
        <v>0.39</v>
      </c>
    </row>
    <row r="5940" spans="1:24" x14ac:dyDescent="0.25">
      <c r="A5940" t="s">
        <v>24</v>
      </c>
      <c r="B5940" t="s">
        <v>5970</v>
      </c>
      <c r="C5940" t="s">
        <v>4401</v>
      </c>
      <c r="D5940" t="s">
        <v>5952</v>
      </c>
      <c r="E5940" t="s">
        <v>569</v>
      </c>
      <c r="F5940" s="5">
        <v>0.37</v>
      </c>
      <c r="G5940" s="9">
        <v>0.1</v>
      </c>
      <c r="H5940" s="6">
        <f>G5940*100</f>
        <v>10</v>
      </c>
      <c r="I5940" t="s">
        <v>9716</v>
      </c>
      <c r="J5940" t="s">
        <v>10765</v>
      </c>
      <c r="K5940">
        <v>41</v>
      </c>
      <c r="L5940">
        <v>41</v>
      </c>
      <c r="M5940">
        <f>(F5940*(1+0.05))</f>
        <v>0.38850000000000001</v>
      </c>
      <c r="N5940">
        <f>IFERROR(ROUND(( (-1.208*LN(L5940) + 7.5474 + 4.6991*(2.71828^(-0.009*L5940)) + 0.0001*L5940*L5940 - 0.0432*L5940 + 4.7166)/3),2), " ")</f>
        <v>3.14</v>
      </c>
      <c r="O5940">
        <f>IFERROR(MAX(MIN(ROUND(N5940*(Q5940/P5940),2),4.5),1.9)," ")</f>
        <v>2.96</v>
      </c>
      <c r="P5940">
        <f>13.098*F5940^-1.237</f>
        <v>44.806338281983834</v>
      </c>
      <c r="Q5940">
        <f>13.098*M5940^-1.237</f>
        <v>42.182109086218873</v>
      </c>
      <c r="R5940" s="5">
        <f>IFERROR(ROUND(MAX(MIN((-105.4*LN(O5940) + 163.83),95),10),0)," ")</f>
        <v>49</v>
      </c>
      <c r="S5940" s="5" t="str">
        <f>IFERROR(CONCATENATE("(",R5940,",",ROUND((1.2*W5940),2),")")," ")</f>
        <v>(49,0.47)</v>
      </c>
      <c r="T5940">
        <f>R5940-L5940</f>
        <v>8</v>
      </c>
      <c r="U5940" s="7" t="str">
        <f>IF((AND(T5940=0,H5940&gt;=L5940)),"Don’t change bids","OK")</f>
        <v>OK</v>
      </c>
      <c r="V5940" t="e">
        <f>IF((MATCH(F5940,W5940,0)),"Same","Diff")</f>
        <v>#N/A</v>
      </c>
      <c r="W5940" s="5">
        <f>ROUND(M5940,2)</f>
        <v>0.39</v>
      </c>
      <c r="X5940" s="5">
        <v>0.39</v>
      </c>
    </row>
    <row r="5941" spans="1:24" x14ac:dyDescent="0.25">
      <c r="A5941" t="s">
        <v>24</v>
      </c>
      <c r="B5941" t="s">
        <v>5971</v>
      </c>
      <c r="C5941" t="s">
        <v>4401</v>
      </c>
      <c r="D5941" t="s">
        <v>5959</v>
      </c>
      <c r="E5941" t="s">
        <v>569</v>
      </c>
      <c r="F5941" s="5">
        <v>0.37</v>
      </c>
      <c r="G5941" s="9">
        <v>0.1</v>
      </c>
      <c r="H5941" s="6">
        <f>G5941*100</f>
        <v>10</v>
      </c>
      <c r="I5941" t="s">
        <v>9716</v>
      </c>
      <c r="J5941" t="s">
        <v>10765</v>
      </c>
      <c r="K5941">
        <v>41</v>
      </c>
      <c r="L5941">
        <v>41</v>
      </c>
      <c r="M5941">
        <f>(F5941*(1+0.05))</f>
        <v>0.38850000000000001</v>
      </c>
      <c r="N5941">
        <f>IFERROR(ROUND(( (-1.208*LN(L5941) + 7.5474 + 4.6991*(2.71828^(-0.009*L5941)) + 0.0001*L5941*L5941 - 0.0432*L5941 + 4.7166)/3),2), " ")</f>
        <v>3.14</v>
      </c>
      <c r="O5941">
        <f>IFERROR(MAX(MIN(ROUND(N5941*(Q5941/P5941),2),4.5),1.9)," ")</f>
        <v>2.96</v>
      </c>
      <c r="P5941">
        <f>13.098*F5941^-1.237</f>
        <v>44.806338281983834</v>
      </c>
      <c r="Q5941">
        <f>13.098*M5941^-1.237</f>
        <v>42.182109086218873</v>
      </c>
      <c r="R5941" s="5">
        <f>IFERROR(ROUND(MAX(MIN((-105.4*LN(O5941) + 163.83),95),10),0)," ")</f>
        <v>49</v>
      </c>
      <c r="S5941" s="5" t="str">
        <f>IFERROR(CONCATENATE("(",R5941,",",ROUND((1.2*W5941),2),")")," ")</f>
        <v>(49,0.47)</v>
      </c>
      <c r="T5941">
        <f>R5941-L5941</f>
        <v>8</v>
      </c>
      <c r="U5941" s="7" t="str">
        <f>IF((AND(T5941=0,H5941&gt;=L5941)),"Don’t change bids","OK")</f>
        <v>OK</v>
      </c>
      <c r="V5941" t="e">
        <f>IF((MATCH(F5941,W5941,0)),"Same","Diff")</f>
        <v>#N/A</v>
      </c>
      <c r="W5941" s="5">
        <f>ROUND(M5941,2)</f>
        <v>0.39</v>
      </c>
      <c r="X5941" s="5">
        <v>0.39</v>
      </c>
    </row>
    <row r="5942" spans="1:24" x14ac:dyDescent="0.25">
      <c r="A5942" t="s">
        <v>24</v>
      </c>
      <c r="B5942" t="s">
        <v>5972</v>
      </c>
      <c r="C5942" t="s">
        <v>4401</v>
      </c>
      <c r="D5942" t="s">
        <v>5954</v>
      </c>
      <c r="E5942" t="s">
        <v>2478</v>
      </c>
      <c r="F5942" s="5">
        <v>0.48</v>
      </c>
      <c r="G5942" s="9">
        <v>0.1</v>
      </c>
      <c r="H5942" s="6">
        <f>G5942*100</f>
        <v>10</v>
      </c>
      <c r="I5942" t="s">
        <v>10727</v>
      </c>
      <c r="J5942" t="s">
        <v>10765</v>
      </c>
      <c r="K5942">
        <v>47</v>
      </c>
      <c r="L5942">
        <v>47</v>
      </c>
      <c r="M5942">
        <f>(F5942*(1+0.05))</f>
        <v>0.504</v>
      </c>
      <c r="N5942">
        <f>IFERROR(ROUND(( (-1.208*LN(L5942) + 7.5474 + 4.6991*(2.71828^(-0.009*L5942)) + 0.0001*L5942*L5942 - 0.0432*L5942 + 4.7166)/3),2), " ")</f>
        <v>2.96</v>
      </c>
      <c r="O5942">
        <f>IFERROR(MAX(MIN(ROUND(N5942*(Q5942/P5942),2),4.5),1.9)," ")</f>
        <v>2.79</v>
      </c>
      <c r="P5942">
        <f>13.098*F5942^-1.237</f>
        <v>32.472040162481385</v>
      </c>
      <c r="Q5942">
        <f>13.098*M5942^-1.237</f>
        <v>30.570209325420993</v>
      </c>
      <c r="R5942" s="5">
        <f>IFERROR(ROUND(MAX(MIN((-105.4*LN(O5942) + 163.83),95),10),0)," ")</f>
        <v>56</v>
      </c>
      <c r="S5942" s="5" t="str">
        <f>IFERROR(CONCATENATE("(",R5942,",",ROUND((1.2*W5942),2),")")," ")</f>
        <v>(56,0.6)</v>
      </c>
      <c r="T5942">
        <f>R5942-L5942</f>
        <v>9</v>
      </c>
      <c r="U5942" s="7" t="str">
        <f>IF((AND(T5942=0,H5942&gt;=L5942)),"Don’t change bids","OK")</f>
        <v>OK</v>
      </c>
      <c r="V5942" t="e">
        <f>IF((MATCH(F5942,W5942,0)),"Same","Diff")</f>
        <v>#N/A</v>
      </c>
      <c r="W5942" s="5">
        <f>ROUND(M5942,2)</f>
        <v>0.5</v>
      </c>
      <c r="X5942" s="5">
        <v>0.5</v>
      </c>
    </row>
    <row r="5943" spans="1:24" x14ac:dyDescent="0.25">
      <c r="A5943" t="s">
        <v>24</v>
      </c>
      <c r="B5943" t="s">
        <v>5973</v>
      </c>
      <c r="C5943" t="s">
        <v>4401</v>
      </c>
      <c r="D5943" t="s">
        <v>5959</v>
      </c>
      <c r="E5943" t="s">
        <v>569</v>
      </c>
      <c r="F5943" s="5">
        <v>0.37</v>
      </c>
      <c r="G5943" s="9">
        <v>0.1</v>
      </c>
      <c r="H5943" s="6">
        <f>G5943*100</f>
        <v>10</v>
      </c>
      <c r="I5943" t="s">
        <v>9716</v>
      </c>
      <c r="J5943" t="s">
        <v>10765</v>
      </c>
      <c r="K5943">
        <v>41</v>
      </c>
      <c r="L5943">
        <v>41</v>
      </c>
      <c r="M5943">
        <f>(F5943*(1+0.05))</f>
        <v>0.38850000000000001</v>
      </c>
      <c r="N5943">
        <f>IFERROR(ROUND(( (-1.208*LN(L5943) + 7.5474 + 4.6991*(2.71828^(-0.009*L5943)) + 0.0001*L5943*L5943 - 0.0432*L5943 + 4.7166)/3),2), " ")</f>
        <v>3.14</v>
      </c>
      <c r="O5943">
        <f>IFERROR(MAX(MIN(ROUND(N5943*(Q5943/P5943),2),4.5),1.9)," ")</f>
        <v>2.96</v>
      </c>
      <c r="P5943">
        <f>13.098*F5943^-1.237</f>
        <v>44.806338281983834</v>
      </c>
      <c r="Q5943">
        <f>13.098*M5943^-1.237</f>
        <v>42.182109086218873</v>
      </c>
      <c r="R5943" s="5">
        <f>IFERROR(ROUND(MAX(MIN((-105.4*LN(O5943) + 163.83),95),10),0)," ")</f>
        <v>49</v>
      </c>
      <c r="S5943" s="5" t="str">
        <f>IFERROR(CONCATENATE("(",R5943,",",ROUND((1.2*W5943),2),")")," ")</f>
        <v>(49,0.47)</v>
      </c>
      <c r="T5943">
        <f>R5943-L5943</f>
        <v>8</v>
      </c>
      <c r="U5943" s="7" t="str">
        <f>IF((AND(T5943=0,H5943&gt;=L5943)),"Don’t change bids","OK")</f>
        <v>OK</v>
      </c>
      <c r="V5943" t="e">
        <f>IF((MATCH(F5943,W5943,0)),"Same","Diff")</f>
        <v>#N/A</v>
      </c>
      <c r="W5943" s="5">
        <f>ROUND(M5943,2)</f>
        <v>0.39</v>
      </c>
      <c r="X5943" s="5">
        <v>0.39</v>
      </c>
    </row>
    <row r="5944" spans="1:24" x14ac:dyDescent="0.25">
      <c r="A5944" t="s">
        <v>24</v>
      </c>
      <c r="B5944" t="s">
        <v>5974</v>
      </c>
      <c r="C5944" t="s">
        <v>4401</v>
      </c>
      <c r="D5944" t="s">
        <v>5940</v>
      </c>
      <c r="E5944" t="s">
        <v>569</v>
      </c>
      <c r="F5944" s="5">
        <v>0.37</v>
      </c>
      <c r="G5944" s="9">
        <v>0.1</v>
      </c>
      <c r="H5944" s="6">
        <f>G5944*100</f>
        <v>10</v>
      </c>
      <c r="I5944" t="s">
        <v>9716</v>
      </c>
      <c r="J5944" t="s">
        <v>10765</v>
      </c>
      <c r="K5944">
        <v>41</v>
      </c>
      <c r="L5944">
        <v>41</v>
      </c>
      <c r="M5944">
        <f>(F5944*(1+0.05))</f>
        <v>0.38850000000000001</v>
      </c>
      <c r="N5944">
        <f>IFERROR(ROUND(( (-1.208*LN(L5944) + 7.5474 + 4.6991*(2.71828^(-0.009*L5944)) + 0.0001*L5944*L5944 - 0.0432*L5944 + 4.7166)/3),2), " ")</f>
        <v>3.14</v>
      </c>
      <c r="O5944">
        <f>IFERROR(MAX(MIN(ROUND(N5944*(Q5944/P5944),2),4.5),1.9)," ")</f>
        <v>2.96</v>
      </c>
      <c r="P5944">
        <f>13.098*F5944^-1.237</f>
        <v>44.806338281983834</v>
      </c>
      <c r="Q5944">
        <f>13.098*M5944^-1.237</f>
        <v>42.182109086218873</v>
      </c>
      <c r="R5944" s="5">
        <f>IFERROR(ROUND(MAX(MIN((-105.4*LN(O5944) + 163.83),95),10),0)," ")</f>
        <v>49</v>
      </c>
      <c r="S5944" s="5" t="str">
        <f>IFERROR(CONCATENATE("(",R5944,",",ROUND((1.2*W5944),2),")")," ")</f>
        <v>(49,0.47)</v>
      </c>
      <c r="T5944">
        <f>R5944-L5944</f>
        <v>8</v>
      </c>
      <c r="U5944" s="7" t="str">
        <f>IF((AND(T5944=0,H5944&gt;=L5944)),"Don’t change bids","OK")</f>
        <v>OK</v>
      </c>
      <c r="V5944" t="e">
        <f>IF((MATCH(F5944,W5944,0)),"Same","Diff")</f>
        <v>#N/A</v>
      </c>
      <c r="W5944" s="5">
        <f>ROUND(M5944,2)</f>
        <v>0.39</v>
      </c>
      <c r="X5944" s="5">
        <v>0.39</v>
      </c>
    </row>
    <row r="5945" spans="1:24" x14ac:dyDescent="0.25">
      <c r="A5945" t="s">
        <v>24</v>
      </c>
      <c r="B5945" t="s">
        <v>5975</v>
      </c>
      <c r="C5945" t="s">
        <v>4401</v>
      </c>
      <c r="D5945" t="s">
        <v>5935</v>
      </c>
      <c r="E5945" t="s">
        <v>569</v>
      </c>
      <c r="F5945" s="5">
        <v>0.37</v>
      </c>
      <c r="G5945" s="9">
        <v>0.1</v>
      </c>
      <c r="H5945" s="6">
        <f>G5945*100</f>
        <v>10</v>
      </c>
      <c r="I5945" t="s">
        <v>9716</v>
      </c>
      <c r="J5945" t="s">
        <v>10765</v>
      </c>
      <c r="K5945">
        <v>41</v>
      </c>
      <c r="L5945">
        <v>41</v>
      </c>
      <c r="M5945">
        <f>(F5945*(1+0.05))</f>
        <v>0.38850000000000001</v>
      </c>
      <c r="N5945">
        <f>IFERROR(ROUND(( (-1.208*LN(L5945) + 7.5474 + 4.6991*(2.71828^(-0.009*L5945)) + 0.0001*L5945*L5945 - 0.0432*L5945 + 4.7166)/3),2), " ")</f>
        <v>3.14</v>
      </c>
      <c r="O5945">
        <f>IFERROR(MAX(MIN(ROUND(N5945*(Q5945/P5945),2),4.5),1.9)," ")</f>
        <v>2.96</v>
      </c>
      <c r="P5945">
        <f>13.098*F5945^-1.237</f>
        <v>44.806338281983834</v>
      </c>
      <c r="Q5945">
        <f>13.098*M5945^-1.237</f>
        <v>42.182109086218873</v>
      </c>
      <c r="R5945" s="5">
        <f>IFERROR(ROUND(MAX(MIN((-105.4*LN(O5945) + 163.83),95),10),0)," ")</f>
        <v>49</v>
      </c>
      <c r="S5945" s="5" t="str">
        <f>IFERROR(CONCATENATE("(",R5945,",",ROUND((1.2*W5945),2),")")," ")</f>
        <v>(49,0.47)</v>
      </c>
      <c r="T5945">
        <f>R5945-L5945</f>
        <v>8</v>
      </c>
      <c r="U5945" s="7" t="str">
        <f>IF((AND(T5945=0,H5945&gt;=L5945)),"Don’t change bids","OK")</f>
        <v>OK</v>
      </c>
      <c r="V5945" t="e">
        <f>IF((MATCH(F5945,W5945,0)),"Same","Diff")</f>
        <v>#N/A</v>
      </c>
      <c r="W5945" s="5">
        <f>ROUND(M5945,2)</f>
        <v>0.39</v>
      </c>
      <c r="X5945" s="5">
        <v>0.39</v>
      </c>
    </row>
    <row r="5946" spans="1:24" x14ac:dyDescent="0.25">
      <c r="A5946" t="s">
        <v>24</v>
      </c>
      <c r="B5946" t="s">
        <v>5976</v>
      </c>
      <c r="C5946" t="s">
        <v>4401</v>
      </c>
      <c r="D5946" t="s">
        <v>5931</v>
      </c>
      <c r="E5946" t="s">
        <v>569</v>
      </c>
      <c r="F5946" s="5">
        <v>0.37</v>
      </c>
      <c r="G5946" s="9">
        <v>0.1</v>
      </c>
      <c r="H5946" s="6">
        <f>G5946*100</f>
        <v>10</v>
      </c>
      <c r="I5946" t="s">
        <v>9716</v>
      </c>
      <c r="J5946" t="s">
        <v>10765</v>
      </c>
      <c r="K5946">
        <v>41</v>
      </c>
      <c r="L5946">
        <v>41</v>
      </c>
      <c r="M5946">
        <f>(F5946*(1+0.05))</f>
        <v>0.38850000000000001</v>
      </c>
      <c r="N5946">
        <f>IFERROR(ROUND(( (-1.208*LN(L5946) + 7.5474 + 4.6991*(2.71828^(-0.009*L5946)) + 0.0001*L5946*L5946 - 0.0432*L5946 + 4.7166)/3),2), " ")</f>
        <v>3.14</v>
      </c>
      <c r="O5946">
        <f>IFERROR(MAX(MIN(ROUND(N5946*(Q5946/P5946),2),4.5),1.9)," ")</f>
        <v>2.96</v>
      </c>
      <c r="P5946">
        <f>13.098*F5946^-1.237</f>
        <v>44.806338281983834</v>
      </c>
      <c r="Q5946">
        <f>13.098*M5946^-1.237</f>
        <v>42.182109086218873</v>
      </c>
      <c r="R5946" s="5">
        <f>IFERROR(ROUND(MAX(MIN((-105.4*LN(O5946) + 163.83),95),10),0)," ")</f>
        <v>49</v>
      </c>
      <c r="S5946" s="5" t="str">
        <f>IFERROR(CONCATENATE("(",R5946,",",ROUND((1.2*W5946),2),")")," ")</f>
        <v>(49,0.47)</v>
      </c>
      <c r="T5946">
        <f>R5946-L5946</f>
        <v>8</v>
      </c>
      <c r="U5946" s="7" t="str">
        <f>IF((AND(T5946=0,H5946&gt;=L5946)),"Don’t change bids","OK")</f>
        <v>OK</v>
      </c>
      <c r="V5946" t="e">
        <f>IF((MATCH(F5946,W5946,0)),"Same","Diff")</f>
        <v>#N/A</v>
      </c>
      <c r="W5946" s="5">
        <f>ROUND(M5946,2)</f>
        <v>0.39</v>
      </c>
      <c r="X5946" s="5">
        <v>0.39</v>
      </c>
    </row>
    <row r="5947" spans="1:24" x14ac:dyDescent="0.25">
      <c r="A5947" t="s">
        <v>24</v>
      </c>
      <c r="B5947" t="s">
        <v>5977</v>
      </c>
      <c r="C5947" t="s">
        <v>4401</v>
      </c>
      <c r="D5947" t="s">
        <v>5938</v>
      </c>
      <c r="E5947" t="s">
        <v>569</v>
      </c>
      <c r="F5947" s="5">
        <v>0.37</v>
      </c>
      <c r="G5947" s="9">
        <v>0.1</v>
      </c>
      <c r="H5947" s="6">
        <f>G5947*100</f>
        <v>10</v>
      </c>
      <c r="I5947" t="s">
        <v>9716</v>
      </c>
      <c r="J5947" t="s">
        <v>10765</v>
      </c>
      <c r="K5947">
        <v>41</v>
      </c>
      <c r="L5947">
        <v>41</v>
      </c>
      <c r="M5947">
        <f>(F5947*(1+0.05))</f>
        <v>0.38850000000000001</v>
      </c>
      <c r="N5947">
        <f>IFERROR(ROUND(( (-1.208*LN(L5947) + 7.5474 + 4.6991*(2.71828^(-0.009*L5947)) + 0.0001*L5947*L5947 - 0.0432*L5947 + 4.7166)/3),2), " ")</f>
        <v>3.14</v>
      </c>
      <c r="O5947">
        <f>IFERROR(MAX(MIN(ROUND(N5947*(Q5947/P5947),2),4.5),1.9)," ")</f>
        <v>2.96</v>
      </c>
      <c r="P5947">
        <f>13.098*F5947^-1.237</f>
        <v>44.806338281983834</v>
      </c>
      <c r="Q5947">
        <f>13.098*M5947^-1.237</f>
        <v>42.182109086218873</v>
      </c>
      <c r="R5947" s="5">
        <f>IFERROR(ROUND(MAX(MIN((-105.4*LN(O5947) + 163.83),95),10),0)," ")</f>
        <v>49</v>
      </c>
      <c r="S5947" s="5" t="str">
        <f>IFERROR(CONCATENATE("(",R5947,",",ROUND((1.2*W5947),2),")")," ")</f>
        <v>(49,0.47)</v>
      </c>
      <c r="T5947">
        <f>R5947-L5947</f>
        <v>8</v>
      </c>
      <c r="U5947" s="7" t="str">
        <f>IF((AND(T5947=0,H5947&gt;=L5947)),"Don’t change bids","OK")</f>
        <v>OK</v>
      </c>
      <c r="V5947" t="e">
        <f>IF((MATCH(F5947,W5947,0)),"Same","Diff")</f>
        <v>#N/A</v>
      </c>
      <c r="W5947" s="5">
        <f>ROUND(M5947,2)</f>
        <v>0.39</v>
      </c>
      <c r="X5947" s="5">
        <v>0.39</v>
      </c>
    </row>
    <row r="5948" spans="1:24" x14ac:dyDescent="0.25">
      <c r="A5948" t="s">
        <v>24</v>
      </c>
      <c r="B5948" t="s">
        <v>5978</v>
      </c>
      <c r="C5948" t="s">
        <v>4401</v>
      </c>
      <c r="D5948" t="s">
        <v>5935</v>
      </c>
      <c r="E5948" t="s">
        <v>569</v>
      </c>
      <c r="F5948" s="5">
        <v>0.37</v>
      </c>
      <c r="G5948" s="9">
        <v>0.1</v>
      </c>
      <c r="H5948" s="6">
        <f>G5948*100</f>
        <v>10</v>
      </c>
      <c r="I5948" t="s">
        <v>9716</v>
      </c>
      <c r="J5948" t="s">
        <v>10765</v>
      </c>
      <c r="K5948">
        <v>41</v>
      </c>
      <c r="L5948">
        <v>41</v>
      </c>
      <c r="M5948">
        <f>(F5948*(1+0.05))</f>
        <v>0.38850000000000001</v>
      </c>
      <c r="N5948">
        <f>IFERROR(ROUND(( (-1.208*LN(L5948) + 7.5474 + 4.6991*(2.71828^(-0.009*L5948)) + 0.0001*L5948*L5948 - 0.0432*L5948 + 4.7166)/3),2), " ")</f>
        <v>3.14</v>
      </c>
      <c r="O5948">
        <f>IFERROR(MAX(MIN(ROUND(N5948*(Q5948/P5948),2),4.5),1.9)," ")</f>
        <v>2.96</v>
      </c>
      <c r="P5948">
        <f>13.098*F5948^-1.237</f>
        <v>44.806338281983834</v>
      </c>
      <c r="Q5948">
        <f>13.098*M5948^-1.237</f>
        <v>42.182109086218873</v>
      </c>
      <c r="R5948" s="5">
        <f>IFERROR(ROUND(MAX(MIN((-105.4*LN(O5948) + 163.83),95),10),0)," ")</f>
        <v>49</v>
      </c>
      <c r="S5948" s="5" t="str">
        <f>IFERROR(CONCATENATE("(",R5948,",",ROUND((1.2*W5948),2),")")," ")</f>
        <v>(49,0.47)</v>
      </c>
      <c r="T5948">
        <f>R5948-L5948</f>
        <v>8</v>
      </c>
      <c r="U5948" s="7" t="str">
        <f>IF((AND(T5948=0,H5948&gt;=L5948)),"Don’t change bids","OK")</f>
        <v>OK</v>
      </c>
      <c r="V5948" t="e">
        <f>IF((MATCH(F5948,W5948,0)),"Same","Diff")</f>
        <v>#N/A</v>
      </c>
      <c r="W5948" s="5">
        <f>ROUND(M5948,2)</f>
        <v>0.39</v>
      </c>
      <c r="X5948" s="5">
        <v>0.39</v>
      </c>
    </row>
    <row r="5949" spans="1:24" x14ac:dyDescent="0.25">
      <c r="A5949" t="s">
        <v>24</v>
      </c>
      <c r="B5949" t="s">
        <v>5979</v>
      </c>
      <c r="C5949" t="s">
        <v>4401</v>
      </c>
      <c r="D5949" t="s">
        <v>5959</v>
      </c>
      <c r="E5949" t="s">
        <v>569</v>
      </c>
      <c r="F5949" s="5">
        <v>0.37</v>
      </c>
      <c r="G5949" s="9">
        <v>0.1</v>
      </c>
      <c r="H5949" s="6">
        <f>G5949*100</f>
        <v>10</v>
      </c>
      <c r="I5949" t="s">
        <v>9716</v>
      </c>
      <c r="J5949" t="s">
        <v>10765</v>
      </c>
      <c r="K5949">
        <v>41</v>
      </c>
      <c r="L5949">
        <v>41</v>
      </c>
      <c r="M5949">
        <f>(F5949*(1+0.05))</f>
        <v>0.38850000000000001</v>
      </c>
      <c r="N5949">
        <f>IFERROR(ROUND(( (-1.208*LN(L5949) + 7.5474 + 4.6991*(2.71828^(-0.009*L5949)) + 0.0001*L5949*L5949 - 0.0432*L5949 + 4.7166)/3),2), " ")</f>
        <v>3.14</v>
      </c>
      <c r="O5949">
        <f>IFERROR(MAX(MIN(ROUND(N5949*(Q5949/P5949),2),4.5),1.9)," ")</f>
        <v>2.96</v>
      </c>
      <c r="P5949">
        <f>13.098*F5949^-1.237</f>
        <v>44.806338281983834</v>
      </c>
      <c r="Q5949">
        <f>13.098*M5949^-1.237</f>
        <v>42.182109086218873</v>
      </c>
      <c r="R5949" s="5">
        <f>IFERROR(ROUND(MAX(MIN((-105.4*LN(O5949) + 163.83),95),10),0)," ")</f>
        <v>49</v>
      </c>
      <c r="S5949" s="5" t="str">
        <f>IFERROR(CONCATENATE("(",R5949,",",ROUND((1.2*W5949),2),")")," ")</f>
        <v>(49,0.47)</v>
      </c>
      <c r="T5949">
        <f>R5949-L5949</f>
        <v>8</v>
      </c>
      <c r="U5949" s="7" t="str">
        <f>IF((AND(T5949=0,H5949&gt;=L5949)),"Don’t change bids","OK")</f>
        <v>OK</v>
      </c>
      <c r="V5949" t="e">
        <f>IF((MATCH(F5949,W5949,0)),"Same","Diff")</f>
        <v>#N/A</v>
      </c>
      <c r="W5949" s="5">
        <f>ROUND(M5949,2)</f>
        <v>0.39</v>
      </c>
      <c r="X5949" s="5">
        <v>0.39</v>
      </c>
    </row>
    <row r="5950" spans="1:24" x14ac:dyDescent="0.25">
      <c r="A5950" t="s">
        <v>24</v>
      </c>
      <c r="B5950" t="s">
        <v>5980</v>
      </c>
      <c r="C5950" t="s">
        <v>4401</v>
      </c>
      <c r="D5950" t="s">
        <v>5931</v>
      </c>
      <c r="E5950" t="s">
        <v>569</v>
      </c>
      <c r="F5950" s="5">
        <v>0.37</v>
      </c>
      <c r="G5950" s="9">
        <v>0.1</v>
      </c>
      <c r="H5950" s="6">
        <f>G5950*100</f>
        <v>10</v>
      </c>
      <c r="I5950" t="s">
        <v>9716</v>
      </c>
      <c r="J5950" t="s">
        <v>10765</v>
      </c>
      <c r="K5950">
        <v>41</v>
      </c>
      <c r="L5950">
        <v>41</v>
      </c>
      <c r="M5950">
        <f>(F5950*(1+0.05))</f>
        <v>0.38850000000000001</v>
      </c>
      <c r="N5950">
        <f>IFERROR(ROUND(( (-1.208*LN(L5950) + 7.5474 + 4.6991*(2.71828^(-0.009*L5950)) + 0.0001*L5950*L5950 - 0.0432*L5950 + 4.7166)/3),2), " ")</f>
        <v>3.14</v>
      </c>
      <c r="O5950">
        <f>IFERROR(MAX(MIN(ROUND(N5950*(Q5950/P5950),2),4.5),1.9)," ")</f>
        <v>2.96</v>
      </c>
      <c r="P5950">
        <f>13.098*F5950^-1.237</f>
        <v>44.806338281983834</v>
      </c>
      <c r="Q5950">
        <f>13.098*M5950^-1.237</f>
        <v>42.182109086218873</v>
      </c>
      <c r="R5950" s="5">
        <f>IFERROR(ROUND(MAX(MIN((-105.4*LN(O5950) + 163.83),95),10),0)," ")</f>
        <v>49</v>
      </c>
      <c r="S5950" s="5" t="str">
        <f>IFERROR(CONCATENATE("(",R5950,",",ROUND((1.2*W5950),2),")")," ")</f>
        <v>(49,0.47)</v>
      </c>
      <c r="T5950">
        <f>R5950-L5950</f>
        <v>8</v>
      </c>
      <c r="U5950" s="7" t="str">
        <f>IF((AND(T5950=0,H5950&gt;=L5950)),"Don’t change bids","OK")</f>
        <v>OK</v>
      </c>
      <c r="V5950" t="e">
        <f>IF((MATCH(F5950,W5950,0)),"Same","Diff")</f>
        <v>#N/A</v>
      </c>
      <c r="W5950" s="5">
        <f>ROUND(M5950,2)</f>
        <v>0.39</v>
      </c>
      <c r="X5950" s="5">
        <v>0.39</v>
      </c>
    </row>
    <row r="5951" spans="1:24" x14ac:dyDescent="0.25">
      <c r="A5951" t="s">
        <v>24</v>
      </c>
      <c r="B5951" t="s">
        <v>5981</v>
      </c>
      <c r="C5951" t="s">
        <v>4401</v>
      </c>
      <c r="D5951" t="s">
        <v>5938</v>
      </c>
      <c r="E5951" t="s">
        <v>569</v>
      </c>
      <c r="F5951" s="5">
        <v>0.37</v>
      </c>
      <c r="G5951" s="9">
        <v>0.1</v>
      </c>
      <c r="H5951" s="6">
        <f>G5951*100</f>
        <v>10</v>
      </c>
      <c r="I5951" t="s">
        <v>9716</v>
      </c>
      <c r="J5951" t="s">
        <v>10765</v>
      </c>
      <c r="K5951">
        <v>41</v>
      </c>
      <c r="L5951">
        <v>41</v>
      </c>
      <c r="M5951">
        <f>(F5951*(1+0.05))</f>
        <v>0.38850000000000001</v>
      </c>
      <c r="N5951">
        <f>IFERROR(ROUND(( (-1.208*LN(L5951) + 7.5474 + 4.6991*(2.71828^(-0.009*L5951)) + 0.0001*L5951*L5951 - 0.0432*L5951 + 4.7166)/3),2), " ")</f>
        <v>3.14</v>
      </c>
      <c r="O5951">
        <f>IFERROR(MAX(MIN(ROUND(N5951*(Q5951/P5951),2),4.5),1.9)," ")</f>
        <v>2.96</v>
      </c>
      <c r="P5951">
        <f>13.098*F5951^-1.237</f>
        <v>44.806338281983834</v>
      </c>
      <c r="Q5951">
        <f>13.098*M5951^-1.237</f>
        <v>42.182109086218873</v>
      </c>
      <c r="R5951" s="5">
        <f>IFERROR(ROUND(MAX(MIN((-105.4*LN(O5951) + 163.83),95),10),0)," ")</f>
        <v>49</v>
      </c>
      <c r="S5951" s="5" t="str">
        <f>IFERROR(CONCATENATE("(",R5951,",",ROUND((1.2*W5951),2),")")," ")</f>
        <v>(49,0.47)</v>
      </c>
      <c r="T5951">
        <f>R5951-L5951</f>
        <v>8</v>
      </c>
      <c r="U5951" s="7" t="str">
        <f>IF((AND(T5951=0,H5951&gt;=L5951)),"Don’t change bids","OK")</f>
        <v>OK</v>
      </c>
      <c r="V5951" t="e">
        <f>IF((MATCH(F5951,W5951,0)),"Same","Diff")</f>
        <v>#N/A</v>
      </c>
      <c r="W5951" s="5">
        <f>ROUND(M5951,2)</f>
        <v>0.39</v>
      </c>
      <c r="X5951" s="5">
        <v>0.39</v>
      </c>
    </row>
    <row r="5952" spans="1:24" x14ac:dyDescent="0.25">
      <c r="A5952" t="s">
        <v>24</v>
      </c>
      <c r="B5952" t="s">
        <v>5982</v>
      </c>
      <c r="C5952" t="s">
        <v>4401</v>
      </c>
      <c r="D5952" t="s">
        <v>5959</v>
      </c>
      <c r="E5952" t="s">
        <v>569</v>
      </c>
      <c r="F5952" s="5">
        <v>0.37</v>
      </c>
      <c r="G5952" s="9">
        <v>0.1</v>
      </c>
      <c r="H5952" s="6">
        <f>G5952*100</f>
        <v>10</v>
      </c>
      <c r="I5952" t="s">
        <v>9716</v>
      </c>
      <c r="J5952" t="s">
        <v>10765</v>
      </c>
      <c r="K5952">
        <v>41</v>
      </c>
      <c r="L5952">
        <v>41</v>
      </c>
      <c r="M5952">
        <f>(F5952*(1+0.05))</f>
        <v>0.38850000000000001</v>
      </c>
      <c r="N5952">
        <f>IFERROR(ROUND(( (-1.208*LN(L5952) + 7.5474 + 4.6991*(2.71828^(-0.009*L5952)) + 0.0001*L5952*L5952 - 0.0432*L5952 + 4.7166)/3),2), " ")</f>
        <v>3.14</v>
      </c>
      <c r="O5952">
        <f>IFERROR(MAX(MIN(ROUND(N5952*(Q5952/P5952),2),4.5),1.9)," ")</f>
        <v>2.96</v>
      </c>
      <c r="P5952">
        <f>13.098*F5952^-1.237</f>
        <v>44.806338281983834</v>
      </c>
      <c r="Q5952">
        <f>13.098*M5952^-1.237</f>
        <v>42.182109086218873</v>
      </c>
      <c r="R5952" s="5">
        <f>IFERROR(ROUND(MAX(MIN((-105.4*LN(O5952) + 163.83),95),10),0)," ")</f>
        <v>49</v>
      </c>
      <c r="S5952" s="5" t="str">
        <f>IFERROR(CONCATENATE("(",R5952,",",ROUND((1.2*W5952),2),")")," ")</f>
        <v>(49,0.47)</v>
      </c>
      <c r="T5952">
        <f>R5952-L5952</f>
        <v>8</v>
      </c>
      <c r="U5952" s="7" t="str">
        <f>IF((AND(T5952=0,H5952&gt;=L5952)),"Don’t change bids","OK")</f>
        <v>OK</v>
      </c>
      <c r="V5952" t="e">
        <f>IF((MATCH(F5952,W5952,0)),"Same","Diff")</f>
        <v>#N/A</v>
      </c>
      <c r="W5952" s="5">
        <f>ROUND(M5952,2)</f>
        <v>0.39</v>
      </c>
      <c r="X5952" s="5">
        <v>0.39</v>
      </c>
    </row>
    <row r="5953" spans="1:24" x14ac:dyDescent="0.25">
      <c r="A5953" t="s">
        <v>24</v>
      </c>
      <c r="B5953" t="s">
        <v>5983</v>
      </c>
      <c r="C5953" t="s">
        <v>4401</v>
      </c>
      <c r="D5953" t="s">
        <v>5954</v>
      </c>
      <c r="E5953" t="s">
        <v>2478</v>
      </c>
      <c r="F5953" s="5">
        <v>0.48</v>
      </c>
      <c r="G5953" s="9">
        <v>0.1</v>
      </c>
      <c r="H5953" s="6">
        <f>G5953*100</f>
        <v>10</v>
      </c>
      <c r="I5953" t="s">
        <v>10727</v>
      </c>
      <c r="J5953" t="s">
        <v>10765</v>
      </c>
      <c r="K5953">
        <v>47</v>
      </c>
      <c r="L5953">
        <v>47</v>
      </c>
      <c r="M5953">
        <f>(F5953*(1+0.05))</f>
        <v>0.504</v>
      </c>
      <c r="N5953">
        <f>IFERROR(ROUND(( (-1.208*LN(L5953) + 7.5474 + 4.6991*(2.71828^(-0.009*L5953)) + 0.0001*L5953*L5953 - 0.0432*L5953 + 4.7166)/3),2), " ")</f>
        <v>2.96</v>
      </c>
      <c r="O5953">
        <f>IFERROR(MAX(MIN(ROUND(N5953*(Q5953/P5953),2),4.5),1.9)," ")</f>
        <v>2.79</v>
      </c>
      <c r="P5953">
        <f>13.098*F5953^-1.237</f>
        <v>32.472040162481385</v>
      </c>
      <c r="Q5953">
        <f>13.098*M5953^-1.237</f>
        <v>30.570209325420993</v>
      </c>
      <c r="R5953" s="5">
        <f>IFERROR(ROUND(MAX(MIN((-105.4*LN(O5953) + 163.83),95),10),0)," ")</f>
        <v>56</v>
      </c>
      <c r="S5953" s="5" t="str">
        <f>IFERROR(CONCATENATE("(",R5953,",",ROUND((1.2*W5953),2),")")," ")</f>
        <v>(56,0.6)</v>
      </c>
      <c r="T5953">
        <f>R5953-L5953</f>
        <v>9</v>
      </c>
      <c r="U5953" s="7" t="str">
        <f>IF((AND(T5953=0,H5953&gt;=L5953)),"Don’t change bids","OK")</f>
        <v>OK</v>
      </c>
      <c r="V5953" t="e">
        <f>IF((MATCH(F5953,W5953,0)),"Same","Diff")</f>
        <v>#N/A</v>
      </c>
      <c r="W5953" s="5">
        <f>ROUND(M5953,2)</f>
        <v>0.5</v>
      </c>
      <c r="X5953" s="5">
        <v>0.5</v>
      </c>
    </row>
    <row r="5954" spans="1:24" x14ac:dyDescent="0.25">
      <c r="A5954" t="s">
        <v>24</v>
      </c>
      <c r="B5954" t="s">
        <v>5984</v>
      </c>
      <c r="C5954" t="s">
        <v>4401</v>
      </c>
      <c r="D5954" t="s">
        <v>5931</v>
      </c>
      <c r="E5954" t="s">
        <v>569</v>
      </c>
      <c r="F5954" s="5">
        <v>0.37</v>
      </c>
      <c r="G5954" s="9">
        <v>0.1</v>
      </c>
      <c r="H5954" s="6">
        <f>G5954*100</f>
        <v>10</v>
      </c>
      <c r="I5954" t="s">
        <v>9716</v>
      </c>
      <c r="J5954" t="s">
        <v>10765</v>
      </c>
      <c r="K5954">
        <v>41</v>
      </c>
      <c r="L5954">
        <v>41</v>
      </c>
      <c r="M5954">
        <f>(F5954*(1+0.05))</f>
        <v>0.38850000000000001</v>
      </c>
      <c r="N5954">
        <f>IFERROR(ROUND(( (-1.208*LN(L5954) + 7.5474 + 4.6991*(2.71828^(-0.009*L5954)) + 0.0001*L5954*L5954 - 0.0432*L5954 + 4.7166)/3),2), " ")</f>
        <v>3.14</v>
      </c>
      <c r="O5954">
        <f>IFERROR(MAX(MIN(ROUND(N5954*(Q5954/P5954),2),4.5),1.9)," ")</f>
        <v>2.96</v>
      </c>
      <c r="P5954">
        <f>13.098*F5954^-1.237</f>
        <v>44.806338281983834</v>
      </c>
      <c r="Q5954">
        <f>13.098*M5954^-1.237</f>
        <v>42.182109086218873</v>
      </c>
      <c r="R5954" s="5">
        <f>IFERROR(ROUND(MAX(MIN((-105.4*LN(O5954) + 163.83),95),10),0)," ")</f>
        <v>49</v>
      </c>
      <c r="S5954" s="5" t="str">
        <f>IFERROR(CONCATENATE("(",R5954,",",ROUND((1.2*W5954),2),")")," ")</f>
        <v>(49,0.47)</v>
      </c>
      <c r="T5954">
        <f>R5954-L5954</f>
        <v>8</v>
      </c>
      <c r="U5954" s="7" t="str">
        <f>IF((AND(T5954=0,H5954&gt;=L5954)),"Don’t change bids","OK")</f>
        <v>OK</v>
      </c>
      <c r="V5954" t="e">
        <f>IF((MATCH(F5954,W5954,0)),"Same","Diff")</f>
        <v>#N/A</v>
      </c>
      <c r="W5954" s="5">
        <f>ROUND(M5954,2)</f>
        <v>0.39</v>
      </c>
      <c r="X5954" s="5">
        <v>0.39</v>
      </c>
    </row>
    <row r="5955" spans="1:24" x14ac:dyDescent="0.25">
      <c r="A5955" t="s">
        <v>24</v>
      </c>
      <c r="B5955" t="s">
        <v>5985</v>
      </c>
      <c r="C5955" t="s">
        <v>4401</v>
      </c>
      <c r="D5955" t="s">
        <v>5935</v>
      </c>
      <c r="E5955" t="s">
        <v>569</v>
      </c>
      <c r="F5955" s="5">
        <v>0.37</v>
      </c>
      <c r="G5955" s="9">
        <v>0.1</v>
      </c>
      <c r="H5955" s="6">
        <f>G5955*100</f>
        <v>10</v>
      </c>
      <c r="I5955" t="s">
        <v>9716</v>
      </c>
      <c r="J5955" t="s">
        <v>10765</v>
      </c>
      <c r="K5955">
        <v>41</v>
      </c>
      <c r="L5955">
        <v>41</v>
      </c>
      <c r="M5955">
        <f>(F5955*(1+0.05))</f>
        <v>0.38850000000000001</v>
      </c>
      <c r="N5955">
        <f>IFERROR(ROUND(( (-1.208*LN(L5955) + 7.5474 + 4.6991*(2.71828^(-0.009*L5955)) + 0.0001*L5955*L5955 - 0.0432*L5955 + 4.7166)/3),2), " ")</f>
        <v>3.14</v>
      </c>
      <c r="O5955">
        <f>IFERROR(MAX(MIN(ROUND(N5955*(Q5955/P5955),2),4.5),1.9)," ")</f>
        <v>2.96</v>
      </c>
      <c r="P5955">
        <f>13.098*F5955^-1.237</f>
        <v>44.806338281983834</v>
      </c>
      <c r="Q5955">
        <f>13.098*M5955^-1.237</f>
        <v>42.182109086218873</v>
      </c>
      <c r="R5955" s="5">
        <f>IFERROR(ROUND(MAX(MIN((-105.4*LN(O5955) + 163.83),95),10),0)," ")</f>
        <v>49</v>
      </c>
      <c r="S5955" s="5" t="str">
        <f>IFERROR(CONCATENATE("(",R5955,",",ROUND((1.2*W5955),2),")")," ")</f>
        <v>(49,0.47)</v>
      </c>
      <c r="T5955">
        <f>R5955-L5955</f>
        <v>8</v>
      </c>
      <c r="U5955" s="7" t="str">
        <f>IF((AND(T5955=0,H5955&gt;=L5955)),"Don’t change bids","OK")</f>
        <v>OK</v>
      </c>
      <c r="V5955" t="e">
        <f>IF((MATCH(F5955,W5955,0)),"Same","Diff")</f>
        <v>#N/A</v>
      </c>
      <c r="W5955" s="5">
        <f>ROUND(M5955,2)</f>
        <v>0.39</v>
      </c>
      <c r="X5955" s="5">
        <v>0.39</v>
      </c>
    </row>
    <row r="5956" spans="1:24" x14ac:dyDescent="0.25">
      <c r="A5956" t="s">
        <v>24</v>
      </c>
      <c r="B5956" t="s">
        <v>5986</v>
      </c>
      <c r="C5956" t="s">
        <v>4401</v>
      </c>
      <c r="D5956" t="s">
        <v>5931</v>
      </c>
      <c r="E5956" t="s">
        <v>569</v>
      </c>
      <c r="F5956" s="5">
        <v>0.37</v>
      </c>
      <c r="G5956" s="9">
        <v>0.1</v>
      </c>
      <c r="H5956" s="6">
        <f>G5956*100</f>
        <v>10</v>
      </c>
      <c r="I5956" t="s">
        <v>9716</v>
      </c>
      <c r="J5956" t="s">
        <v>10765</v>
      </c>
      <c r="K5956">
        <v>41</v>
      </c>
      <c r="L5956">
        <v>41</v>
      </c>
      <c r="M5956">
        <f>(F5956*(1+0.05))</f>
        <v>0.38850000000000001</v>
      </c>
      <c r="N5956">
        <f>IFERROR(ROUND(( (-1.208*LN(L5956) + 7.5474 + 4.6991*(2.71828^(-0.009*L5956)) + 0.0001*L5956*L5956 - 0.0432*L5956 + 4.7166)/3),2), " ")</f>
        <v>3.14</v>
      </c>
      <c r="O5956">
        <f>IFERROR(MAX(MIN(ROUND(N5956*(Q5956/P5956),2),4.5),1.9)," ")</f>
        <v>2.96</v>
      </c>
      <c r="P5956">
        <f>13.098*F5956^-1.237</f>
        <v>44.806338281983834</v>
      </c>
      <c r="Q5956">
        <f>13.098*M5956^-1.237</f>
        <v>42.182109086218873</v>
      </c>
      <c r="R5956" s="5">
        <f>IFERROR(ROUND(MAX(MIN((-105.4*LN(O5956) + 163.83),95),10),0)," ")</f>
        <v>49</v>
      </c>
      <c r="S5956" s="5" t="str">
        <f>IFERROR(CONCATENATE("(",R5956,",",ROUND((1.2*W5956),2),")")," ")</f>
        <v>(49,0.47)</v>
      </c>
      <c r="T5956">
        <f>R5956-L5956</f>
        <v>8</v>
      </c>
      <c r="U5956" s="7" t="str">
        <f>IF((AND(T5956=0,H5956&gt;=L5956)),"Don’t change bids","OK")</f>
        <v>OK</v>
      </c>
      <c r="V5956" t="e">
        <f>IF((MATCH(F5956,W5956,0)),"Same","Diff")</f>
        <v>#N/A</v>
      </c>
      <c r="W5956" s="5">
        <f>ROUND(M5956,2)</f>
        <v>0.39</v>
      </c>
      <c r="X5956" s="5">
        <v>0.39</v>
      </c>
    </row>
    <row r="5957" spans="1:24" x14ac:dyDescent="0.25">
      <c r="A5957" t="s">
        <v>24</v>
      </c>
      <c r="B5957" t="s">
        <v>5987</v>
      </c>
      <c r="C5957" t="s">
        <v>4401</v>
      </c>
      <c r="D5957" t="s">
        <v>5988</v>
      </c>
      <c r="E5957" t="s">
        <v>569</v>
      </c>
      <c r="F5957" s="5">
        <v>0.37</v>
      </c>
      <c r="G5957" s="9">
        <v>0.1</v>
      </c>
      <c r="H5957" s="6">
        <f>G5957*100</f>
        <v>10</v>
      </c>
      <c r="I5957" t="s">
        <v>9716</v>
      </c>
      <c r="J5957" t="s">
        <v>10765</v>
      </c>
      <c r="K5957">
        <v>41</v>
      </c>
      <c r="L5957">
        <v>41</v>
      </c>
      <c r="M5957">
        <f>(F5957*(1+0.05))</f>
        <v>0.38850000000000001</v>
      </c>
      <c r="N5957">
        <f>IFERROR(ROUND(( (-1.208*LN(L5957) + 7.5474 + 4.6991*(2.71828^(-0.009*L5957)) + 0.0001*L5957*L5957 - 0.0432*L5957 + 4.7166)/3),2), " ")</f>
        <v>3.14</v>
      </c>
      <c r="O5957">
        <f>IFERROR(MAX(MIN(ROUND(N5957*(Q5957/P5957),2),4.5),1.9)," ")</f>
        <v>2.96</v>
      </c>
      <c r="P5957">
        <f>13.098*F5957^-1.237</f>
        <v>44.806338281983834</v>
      </c>
      <c r="Q5957">
        <f>13.098*M5957^-1.237</f>
        <v>42.182109086218873</v>
      </c>
      <c r="R5957" s="5">
        <f>IFERROR(ROUND(MAX(MIN((-105.4*LN(O5957) + 163.83),95),10),0)," ")</f>
        <v>49</v>
      </c>
      <c r="S5957" s="5" t="str">
        <f>IFERROR(CONCATENATE("(",R5957,",",ROUND((1.2*W5957),2),")")," ")</f>
        <v>(49,0.47)</v>
      </c>
      <c r="T5957">
        <f>R5957-L5957</f>
        <v>8</v>
      </c>
      <c r="U5957" s="7" t="str">
        <f>IF((AND(T5957=0,H5957&gt;=L5957)),"Don’t change bids","OK")</f>
        <v>OK</v>
      </c>
      <c r="V5957" t="e">
        <f>IF((MATCH(F5957,W5957,0)),"Same","Diff")</f>
        <v>#N/A</v>
      </c>
      <c r="W5957" s="5">
        <f>ROUND(M5957,2)</f>
        <v>0.39</v>
      </c>
      <c r="X5957" s="5">
        <v>0.39</v>
      </c>
    </row>
    <row r="5958" spans="1:24" x14ac:dyDescent="0.25">
      <c r="A5958" t="s">
        <v>24</v>
      </c>
      <c r="B5958" t="s">
        <v>5989</v>
      </c>
      <c r="C5958" t="s">
        <v>4401</v>
      </c>
      <c r="D5958" t="s">
        <v>5931</v>
      </c>
      <c r="E5958" t="s">
        <v>569</v>
      </c>
      <c r="F5958" s="5">
        <v>0.37</v>
      </c>
      <c r="G5958" s="9">
        <v>0.1</v>
      </c>
      <c r="H5958" s="6">
        <f>G5958*100</f>
        <v>10</v>
      </c>
      <c r="I5958" t="s">
        <v>9716</v>
      </c>
      <c r="J5958" t="s">
        <v>10765</v>
      </c>
      <c r="K5958">
        <v>41</v>
      </c>
      <c r="L5958">
        <v>41</v>
      </c>
      <c r="M5958">
        <f>(F5958*(1+0.05))</f>
        <v>0.38850000000000001</v>
      </c>
      <c r="N5958">
        <f>IFERROR(ROUND(( (-1.208*LN(L5958) + 7.5474 + 4.6991*(2.71828^(-0.009*L5958)) + 0.0001*L5958*L5958 - 0.0432*L5958 + 4.7166)/3),2), " ")</f>
        <v>3.14</v>
      </c>
      <c r="O5958">
        <f>IFERROR(MAX(MIN(ROUND(N5958*(Q5958/P5958),2),4.5),1.9)," ")</f>
        <v>2.96</v>
      </c>
      <c r="P5958">
        <f>13.098*F5958^-1.237</f>
        <v>44.806338281983834</v>
      </c>
      <c r="Q5958">
        <f>13.098*M5958^-1.237</f>
        <v>42.182109086218873</v>
      </c>
      <c r="R5958" s="5">
        <f>IFERROR(ROUND(MAX(MIN((-105.4*LN(O5958) + 163.83),95),10),0)," ")</f>
        <v>49</v>
      </c>
      <c r="S5958" s="5" t="str">
        <f>IFERROR(CONCATENATE("(",R5958,",",ROUND((1.2*W5958),2),")")," ")</f>
        <v>(49,0.47)</v>
      </c>
      <c r="T5958">
        <f>R5958-L5958</f>
        <v>8</v>
      </c>
      <c r="U5958" s="7" t="str">
        <f>IF((AND(T5958=0,H5958&gt;=L5958)),"Don’t change bids","OK")</f>
        <v>OK</v>
      </c>
      <c r="V5958" t="e">
        <f>IF((MATCH(F5958,W5958,0)),"Same","Diff")</f>
        <v>#N/A</v>
      </c>
      <c r="W5958" s="5">
        <f>ROUND(M5958,2)</f>
        <v>0.39</v>
      </c>
      <c r="X5958" s="5">
        <v>0.39</v>
      </c>
    </row>
    <row r="5959" spans="1:24" x14ac:dyDescent="0.25">
      <c r="A5959" t="s">
        <v>24</v>
      </c>
      <c r="B5959" t="s">
        <v>5990</v>
      </c>
      <c r="C5959" t="s">
        <v>4401</v>
      </c>
      <c r="D5959" t="s">
        <v>5931</v>
      </c>
      <c r="E5959" t="s">
        <v>569</v>
      </c>
      <c r="F5959" s="5">
        <v>0.37</v>
      </c>
      <c r="G5959" s="9">
        <v>0.1</v>
      </c>
      <c r="H5959" s="6">
        <f>G5959*100</f>
        <v>10</v>
      </c>
      <c r="I5959" t="s">
        <v>9716</v>
      </c>
      <c r="J5959" t="s">
        <v>10765</v>
      </c>
      <c r="K5959">
        <v>41</v>
      </c>
      <c r="L5959">
        <v>41</v>
      </c>
      <c r="M5959">
        <f>(F5959*(1+0.05))</f>
        <v>0.38850000000000001</v>
      </c>
      <c r="N5959">
        <f>IFERROR(ROUND(( (-1.208*LN(L5959) + 7.5474 + 4.6991*(2.71828^(-0.009*L5959)) + 0.0001*L5959*L5959 - 0.0432*L5959 + 4.7166)/3),2), " ")</f>
        <v>3.14</v>
      </c>
      <c r="O5959">
        <f>IFERROR(MAX(MIN(ROUND(N5959*(Q5959/P5959),2),4.5),1.9)," ")</f>
        <v>2.96</v>
      </c>
      <c r="P5959">
        <f>13.098*F5959^-1.237</f>
        <v>44.806338281983834</v>
      </c>
      <c r="Q5959">
        <f>13.098*M5959^-1.237</f>
        <v>42.182109086218873</v>
      </c>
      <c r="R5959" s="5">
        <f>IFERROR(ROUND(MAX(MIN((-105.4*LN(O5959) + 163.83),95),10),0)," ")</f>
        <v>49</v>
      </c>
      <c r="S5959" s="5" t="str">
        <f>IFERROR(CONCATENATE("(",R5959,",",ROUND((1.2*W5959),2),")")," ")</f>
        <v>(49,0.47)</v>
      </c>
      <c r="T5959">
        <f>R5959-L5959</f>
        <v>8</v>
      </c>
      <c r="U5959" s="7" t="str">
        <f>IF((AND(T5959=0,H5959&gt;=L5959)),"Don’t change bids","OK")</f>
        <v>OK</v>
      </c>
      <c r="V5959" t="e">
        <f>IF((MATCH(F5959,W5959,0)),"Same","Diff")</f>
        <v>#N/A</v>
      </c>
      <c r="W5959" s="5">
        <f>ROUND(M5959,2)</f>
        <v>0.39</v>
      </c>
      <c r="X5959" s="5">
        <v>0.39</v>
      </c>
    </row>
    <row r="5960" spans="1:24" x14ac:dyDescent="0.25">
      <c r="A5960" t="s">
        <v>24</v>
      </c>
      <c r="B5960" t="s">
        <v>5991</v>
      </c>
      <c r="C5960" t="s">
        <v>4401</v>
      </c>
      <c r="D5960" t="s">
        <v>5992</v>
      </c>
      <c r="E5960" t="s">
        <v>569</v>
      </c>
      <c r="F5960" s="5">
        <v>0.37</v>
      </c>
      <c r="G5960" s="9">
        <v>0.1</v>
      </c>
      <c r="H5960" s="6">
        <f>G5960*100</f>
        <v>10</v>
      </c>
      <c r="I5960" t="s">
        <v>9716</v>
      </c>
      <c r="J5960" t="s">
        <v>10765</v>
      </c>
      <c r="K5960">
        <v>41</v>
      </c>
      <c r="L5960">
        <v>41</v>
      </c>
      <c r="M5960">
        <f>(F5960*(1+0.05))</f>
        <v>0.38850000000000001</v>
      </c>
      <c r="N5960">
        <f>IFERROR(ROUND(( (-1.208*LN(L5960) + 7.5474 + 4.6991*(2.71828^(-0.009*L5960)) + 0.0001*L5960*L5960 - 0.0432*L5960 + 4.7166)/3),2), " ")</f>
        <v>3.14</v>
      </c>
      <c r="O5960">
        <f>IFERROR(MAX(MIN(ROUND(N5960*(Q5960/P5960),2),4.5),1.9)," ")</f>
        <v>2.96</v>
      </c>
      <c r="P5960">
        <f>13.098*F5960^-1.237</f>
        <v>44.806338281983834</v>
      </c>
      <c r="Q5960">
        <f>13.098*M5960^-1.237</f>
        <v>42.182109086218873</v>
      </c>
      <c r="R5960" s="5">
        <f>IFERROR(ROUND(MAX(MIN((-105.4*LN(O5960) + 163.83),95),10),0)," ")</f>
        <v>49</v>
      </c>
      <c r="S5960" s="5" t="str">
        <f>IFERROR(CONCATENATE("(",R5960,",",ROUND((1.2*W5960),2),")")," ")</f>
        <v>(49,0.47)</v>
      </c>
      <c r="T5960">
        <f>R5960-L5960</f>
        <v>8</v>
      </c>
      <c r="U5960" s="7" t="str">
        <f>IF((AND(T5960=0,H5960&gt;=L5960)),"Don’t change bids","OK")</f>
        <v>OK</v>
      </c>
      <c r="V5960" t="e">
        <f>IF((MATCH(F5960,W5960,0)),"Same","Diff")</f>
        <v>#N/A</v>
      </c>
      <c r="W5960" s="5">
        <f>ROUND(M5960,2)</f>
        <v>0.39</v>
      </c>
      <c r="X5960" s="5">
        <v>0.39</v>
      </c>
    </row>
    <row r="5961" spans="1:24" x14ac:dyDescent="0.25">
      <c r="A5961" t="s">
        <v>24</v>
      </c>
      <c r="B5961" t="s">
        <v>5993</v>
      </c>
      <c r="C5961" t="s">
        <v>4401</v>
      </c>
      <c r="D5961" t="s">
        <v>5938</v>
      </c>
      <c r="E5961" t="s">
        <v>569</v>
      </c>
      <c r="F5961" s="5">
        <v>0.37</v>
      </c>
      <c r="G5961" s="9">
        <v>0.1</v>
      </c>
      <c r="H5961" s="6">
        <f>G5961*100</f>
        <v>10</v>
      </c>
      <c r="I5961" t="s">
        <v>9716</v>
      </c>
      <c r="J5961" t="s">
        <v>10765</v>
      </c>
      <c r="K5961">
        <v>41</v>
      </c>
      <c r="L5961">
        <v>41</v>
      </c>
      <c r="M5961">
        <f>(F5961*(1+0.05))</f>
        <v>0.38850000000000001</v>
      </c>
      <c r="N5961">
        <f>IFERROR(ROUND(( (-1.208*LN(L5961) + 7.5474 + 4.6991*(2.71828^(-0.009*L5961)) + 0.0001*L5961*L5961 - 0.0432*L5961 + 4.7166)/3),2), " ")</f>
        <v>3.14</v>
      </c>
      <c r="O5961">
        <f>IFERROR(MAX(MIN(ROUND(N5961*(Q5961/P5961),2),4.5),1.9)," ")</f>
        <v>2.96</v>
      </c>
      <c r="P5961">
        <f>13.098*F5961^-1.237</f>
        <v>44.806338281983834</v>
      </c>
      <c r="Q5961">
        <f>13.098*M5961^-1.237</f>
        <v>42.182109086218873</v>
      </c>
      <c r="R5961" s="5">
        <f>IFERROR(ROUND(MAX(MIN((-105.4*LN(O5961) + 163.83),95),10),0)," ")</f>
        <v>49</v>
      </c>
      <c r="S5961" s="5" t="str">
        <f>IFERROR(CONCATENATE("(",R5961,",",ROUND((1.2*W5961),2),")")," ")</f>
        <v>(49,0.47)</v>
      </c>
      <c r="T5961">
        <f>R5961-L5961</f>
        <v>8</v>
      </c>
      <c r="U5961" s="7" t="str">
        <f>IF((AND(T5961=0,H5961&gt;=L5961)),"Don’t change bids","OK")</f>
        <v>OK</v>
      </c>
      <c r="V5961" t="e">
        <f>IF((MATCH(F5961,W5961,0)),"Same","Diff")</f>
        <v>#N/A</v>
      </c>
      <c r="W5961" s="5">
        <f>ROUND(M5961,2)</f>
        <v>0.39</v>
      </c>
      <c r="X5961" s="5">
        <v>0.39</v>
      </c>
    </row>
    <row r="5962" spans="1:24" x14ac:dyDescent="0.25">
      <c r="A5962" t="s">
        <v>24</v>
      </c>
      <c r="B5962" t="s">
        <v>5994</v>
      </c>
      <c r="C5962" t="s">
        <v>4401</v>
      </c>
      <c r="D5962" t="s">
        <v>5992</v>
      </c>
      <c r="E5962" t="s">
        <v>569</v>
      </c>
      <c r="F5962" s="5">
        <v>0.37</v>
      </c>
      <c r="G5962" s="9">
        <v>0.1</v>
      </c>
      <c r="H5962" s="6">
        <f>G5962*100</f>
        <v>10</v>
      </c>
      <c r="I5962" t="s">
        <v>9716</v>
      </c>
      <c r="J5962" t="s">
        <v>10765</v>
      </c>
      <c r="K5962">
        <v>41</v>
      </c>
      <c r="L5962">
        <v>41</v>
      </c>
      <c r="M5962">
        <f>(F5962*(1+0.05))</f>
        <v>0.38850000000000001</v>
      </c>
      <c r="N5962">
        <f>IFERROR(ROUND(( (-1.208*LN(L5962) + 7.5474 + 4.6991*(2.71828^(-0.009*L5962)) + 0.0001*L5962*L5962 - 0.0432*L5962 + 4.7166)/3),2), " ")</f>
        <v>3.14</v>
      </c>
      <c r="O5962">
        <f>IFERROR(MAX(MIN(ROUND(N5962*(Q5962/P5962),2),4.5),1.9)," ")</f>
        <v>2.96</v>
      </c>
      <c r="P5962">
        <f>13.098*F5962^-1.237</f>
        <v>44.806338281983834</v>
      </c>
      <c r="Q5962">
        <f>13.098*M5962^-1.237</f>
        <v>42.182109086218873</v>
      </c>
      <c r="R5962" s="5">
        <f>IFERROR(ROUND(MAX(MIN((-105.4*LN(O5962) + 163.83),95),10),0)," ")</f>
        <v>49</v>
      </c>
      <c r="S5962" s="5" t="str">
        <f>IFERROR(CONCATENATE("(",R5962,",",ROUND((1.2*W5962),2),")")," ")</f>
        <v>(49,0.47)</v>
      </c>
      <c r="T5962">
        <f>R5962-L5962</f>
        <v>8</v>
      </c>
      <c r="U5962" s="7" t="str">
        <f>IF((AND(T5962=0,H5962&gt;=L5962)),"Don’t change bids","OK")</f>
        <v>OK</v>
      </c>
      <c r="V5962" t="e">
        <f>IF((MATCH(F5962,W5962,0)),"Same","Diff")</f>
        <v>#N/A</v>
      </c>
      <c r="W5962" s="5">
        <f>ROUND(M5962,2)</f>
        <v>0.39</v>
      </c>
      <c r="X5962" s="5">
        <v>0.39</v>
      </c>
    </row>
    <row r="5963" spans="1:24" x14ac:dyDescent="0.25">
      <c r="A5963" t="s">
        <v>24</v>
      </c>
      <c r="B5963" t="s">
        <v>5995</v>
      </c>
      <c r="C5963" t="s">
        <v>4401</v>
      </c>
      <c r="D5963" t="s">
        <v>5959</v>
      </c>
      <c r="E5963" t="s">
        <v>569</v>
      </c>
      <c r="F5963" s="5">
        <v>0.37</v>
      </c>
      <c r="G5963" s="9">
        <v>0.1</v>
      </c>
      <c r="H5963" s="6">
        <f>G5963*100</f>
        <v>10</v>
      </c>
      <c r="I5963" t="s">
        <v>9716</v>
      </c>
      <c r="J5963" t="s">
        <v>10765</v>
      </c>
      <c r="K5963">
        <v>41</v>
      </c>
      <c r="L5963">
        <v>41</v>
      </c>
      <c r="M5963">
        <f>(F5963*(1+0.05))</f>
        <v>0.38850000000000001</v>
      </c>
      <c r="N5963">
        <f>IFERROR(ROUND(( (-1.208*LN(L5963) + 7.5474 + 4.6991*(2.71828^(-0.009*L5963)) + 0.0001*L5963*L5963 - 0.0432*L5963 + 4.7166)/3),2), " ")</f>
        <v>3.14</v>
      </c>
      <c r="O5963">
        <f>IFERROR(MAX(MIN(ROUND(N5963*(Q5963/P5963),2),4.5),1.9)," ")</f>
        <v>2.96</v>
      </c>
      <c r="P5963">
        <f>13.098*F5963^-1.237</f>
        <v>44.806338281983834</v>
      </c>
      <c r="Q5963">
        <f>13.098*M5963^-1.237</f>
        <v>42.182109086218873</v>
      </c>
      <c r="R5963" s="5">
        <f>IFERROR(ROUND(MAX(MIN((-105.4*LN(O5963) + 163.83),95),10),0)," ")</f>
        <v>49</v>
      </c>
      <c r="S5963" s="5" t="str">
        <f>IFERROR(CONCATENATE("(",R5963,",",ROUND((1.2*W5963),2),")")," ")</f>
        <v>(49,0.47)</v>
      </c>
      <c r="T5963">
        <f>R5963-L5963</f>
        <v>8</v>
      </c>
      <c r="U5963" s="7" t="str">
        <f>IF((AND(T5963=0,H5963&gt;=L5963)),"Don’t change bids","OK")</f>
        <v>OK</v>
      </c>
      <c r="V5963" t="e">
        <f>IF((MATCH(F5963,W5963,0)),"Same","Diff")</f>
        <v>#N/A</v>
      </c>
      <c r="W5963" s="5">
        <f>ROUND(M5963,2)</f>
        <v>0.39</v>
      </c>
      <c r="X5963" s="5">
        <v>0.39</v>
      </c>
    </row>
    <row r="5964" spans="1:24" x14ac:dyDescent="0.25">
      <c r="A5964" t="s">
        <v>24</v>
      </c>
      <c r="B5964" t="s">
        <v>5996</v>
      </c>
      <c r="C5964" t="s">
        <v>4401</v>
      </c>
      <c r="D5964" t="s">
        <v>5931</v>
      </c>
      <c r="E5964" t="s">
        <v>569</v>
      </c>
      <c r="F5964" s="5">
        <v>0.37</v>
      </c>
      <c r="G5964" s="9">
        <v>0.1</v>
      </c>
      <c r="H5964" s="6">
        <f>G5964*100</f>
        <v>10</v>
      </c>
      <c r="I5964" t="s">
        <v>9716</v>
      </c>
      <c r="J5964" t="s">
        <v>10765</v>
      </c>
      <c r="K5964">
        <v>41</v>
      </c>
      <c r="L5964">
        <v>41</v>
      </c>
      <c r="M5964">
        <f>(F5964*(1+0.05))</f>
        <v>0.38850000000000001</v>
      </c>
      <c r="N5964">
        <f>IFERROR(ROUND(( (-1.208*LN(L5964) + 7.5474 + 4.6991*(2.71828^(-0.009*L5964)) + 0.0001*L5964*L5964 - 0.0432*L5964 + 4.7166)/3),2), " ")</f>
        <v>3.14</v>
      </c>
      <c r="O5964">
        <f>IFERROR(MAX(MIN(ROUND(N5964*(Q5964/P5964),2),4.5),1.9)," ")</f>
        <v>2.96</v>
      </c>
      <c r="P5964">
        <f>13.098*F5964^-1.237</f>
        <v>44.806338281983834</v>
      </c>
      <c r="Q5964">
        <f>13.098*M5964^-1.237</f>
        <v>42.182109086218873</v>
      </c>
      <c r="R5964" s="5">
        <f>IFERROR(ROUND(MAX(MIN((-105.4*LN(O5964) + 163.83),95),10),0)," ")</f>
        <v>49</v>
      </c>
      <c r="S5964" s="5" t="str">
        <f>IFERROR(CONCATENATE("(",R5964,",",ROUND((1.2*W5964),2),")")," ")</f>
        <v>(49,0.47)</v>
      </c>
      <c r="T5964">
        <f>R5964-L5964</f>
        <v>8</v>
      </c>
      <c r="U5964" s="7" t="str">
        <f>IF((AND(T5964=0,H5964&gt;=L5964)),"Don’t change bids","OK")</f>
        <v>OK</v>
      </c>
      <c r="V5964" t="e">
        <f>IF((MATCH(F5964,W5964,0)),"Same","Diff")</f>
        <v>#N/A</v>
      </c>
      <c r="W5964" s="5">
        <f>ROUND(M5964,2)</f>
        <v>0.39</v>
      </c>
      <c r="X5964" s="5">
        <v>0.39</v>
      </c>
    </row>
    <row r="5965" spans="1:24" x14ac:dyDescent="0.25">
      <c r="A5965" t="s">
        <v>24</v>
      </c>
      <c r="B5965" t="s">
        <v>5997</v>
      </c>
      <c r="C5965" t="s">
        <v>4401</v>
      </c>
      <c r="D5965" t="s">
        <v>5940</v>
      </c>
      <c r="E5965" t="s">
        <v>569</v>
      </c>
      <c r="F5965" s="5">
        <v>0.37</v>
      </c>
      <c r="G5965" s="9">
        <v>0.1</v>
      </c>
      <c r="H5965" s="6">
        <f>G5965*100</f>
        <v>10</v>
      </c>
      <c r="I5965" t="s">
        <v>9716</v>
      </c>
      <c r="J5965" t="s">
        <v>10765</v>
      </c>
      <c r="K5965">
        <v>41</v>
      </c>
      <c r="L5965">
        <v>41</v>
      </c>
      <c r="M5965">
        <f>(F5965*(1+0.05))</f>
        <v>0.38850000000000001</v>
      </c>
      <c r="N5965">
        <f>IFERROR(ROUND(( (-1.208*LN(L5965) + 7.5474 + 4.6991*(2.71828^(-0.009*L5965)) + 0.0001*L5965*L5965 - 0.0432*L5965 + 4.7166)/3),2), " ")</f>
        <v>3.14</v>
      </c>
      <c r="O5965">
        <f>IFERROR(MAX(MIN(ROUND(N5965*(Q5965/P5965),2),4.5),1.9)," ")</f>
        <v>2.96</v>
      </c>
      <c r="P5965">
        <f>13.098*F5965^-1.237</f>
        <v>44.806338281983834</v>
      </c>
      <c r="Q5965">
        <f>13.098*M5965^-1.237</f>
        <v>42.182109086218873</v>
      </c>
      <c r="R5965" s="5">
        <f>IFERROR(ROUND(MAX(MIN((-105.4*LN(O5965) + 163.83),95),10),0)," ")</f>
        <v>49</v>
      </c>
      <c r="S5965" s="5" t="str">
        <f>IFERROR(CONCATENATE("(",R5965,",",ROUND((1.2*W5965),2),")")," ")</f>
        <v>(49,0.47)</v>
      </c>
      <c r="T5965">
        <f>R5965-L5965</f>
        <v>8</v>
      </c>
      <c r="U5965" s="7" t="str">
        <f>IF((AND(T5965=0,H5965&gt;=L5965)),"Don’t change bids","OK")</f>
        <v>OK</v>
      </c>
      <c r="V5965" t="e">
        <f>IF((MATCH(F5965,W5965,0)),"Same","Diff")</f>
        <v>#N/A</v>
      </c>
      <c r="W5965" s="5">
        <f>ROUND(M5965,2)</f>
        <v>0.39</v>
      </c>
      <c r="X5965" s="5">
        <v>0.39</v>
      </c>
    </row>
    <row r="5966" spans="1:24" x14ac:dyDescent="0.25">
      <c r="A5966" t="s">
        <v>24</v>
      </c>
      <c r="B5966" t="s">
        <v>5998</v>
      </c>
      <c r="C5966" t="s">
        <v>4401</v>
      </c>
      <c r="D5966" t="s">
        <v>5931</v>
      </c>
      <c r="E5966" t="s">
        <v>569</v>
      </c>
      <c r="F5966" s="5">
        <v>0.37</v>
      </c>
      <c r="G5966" s="9">
        <v>0.1</v>
      </c>
      <c r="H5966" s="6">
        <f>G5966*100</f>
        <v>10</v>
      </c>
      <c r="I5966" t="s">
        <v>9716</v>
      </c>
      <c r="J5966" t="s">
        <v>10765</v>
      </c>
      <c r="K5966">
        <v>41</v>
      </c>
      <c r="L5966">
        <v>41</v>
      </c>
      <c r="M5966">
        <f>(F5966*(1+0.05))</f>
        <v>0.38850000000000001</v>
      </c>
      <c r="N5966">
        <f>IFERROR(ROUND(( (-1.208*LN(L5966) + 7.5474 + 4.6991*(2.71828^(-0.009*L5966)) + 0.0001*L5966*L5966 - 0.0432*L5966 + 4.7166)/3),2), " ")</f>
        <v>3.14</v>
      </c>
      <c r="O5966">
        <f>IFERROR(MAX(MIN(ROUND(N5966*(Q5966/P5966),2),4.5),1.9)," ")</f>
        <v>2.96</v>
      </c>
      <c r="P5966">
        <f>13.098*F5966^-1.237</f>
        <v>44.806338281983834</v>
      </c>
      <c r="Q5966">
        <f>13.098*M5966^-1.237</f>
        <v>42.182109086218873</v>
      </c>
      <c r="R5966" s="5">
        <f>IFERROR(ROUND(MAX(MIN((-105.4*LN(O5966) + 163.83),95),10),0)," ")</f>
        <v>49</v>
      </c>
      <c r="S5966" s="5" t="str">
        <f>IFERROR(CONCATENATE("(",R5966,",",ROUND((1.2*W5966),2),")")," ")</f>
        <v>(49,0.47)</v>
      </c>
      <c r="T5966">
        <f>R5966-L5966</f>
        <v>8</v>
      </c>
      <c r="U5966" s="7" t="str">
        <f>IF((AND(T5966=0,H5966&gt;=L5966)),"Don’t change bids","OK")</f>
        <v>OK</v>
      </c>
      <c r="V5966" t="e">
        <f>IF((MATCH(F5966,W5966,0)),"Same","Diff")</f>
        <v>#N/A</v>
      </c>
      <c r="W5966" s="5">
        <f>ROUND(M5966,2)</f>
        <v>0.39</v>
      </c>
      <c r="X5966" s="5">
        <v>0.39</v>
      </c>
    </row>
    <row r="5967" spans="1:24" x14ac:dyDescent="0.25">
      <c r="A5967" t="s">
        <v>24</v>
      </c>
      <c r="B5967" t="s">
        <v>5999</v>
      </c>
      <c r="C5967" t="s">
        <v>4401</v>
      </c>
      <c r="D5967" t="s">
        <v>5931</v>
      </c>
      <c r="E5967" t="s">
        <v>569</v>
      </c>
      <c r="F5967" s="5">
        <v>0.37</v>
      </c>
      <c r="G5967" s="9">
        <v>0.1</v>
      </c>
      <c r="H5967" s="6">
        <f>G5967*100</f>
        <v>10</v>
      </c>
      <c r="I5967" t="s">
        <v>9716</v>
      </c>
      <c r="J5967" t="s">
        <v>10765</v>
      </c>
      <c r="K5967">
        <v>41</v>
      </c>
      <c r="L5967">
        <v>41</v>
      </c>
      <c r="M5967">
        <f>(F5967*(1+0.05))</f>
        <v>0.38850000000000001</v>
      </c>
      <c r="N5967">
        <f>IFERROR(ROUND(( (-1.208*LN(L5967) + 7.5474 + 4.6991*(2.71828^(-0.009*L5967)) + 0.0001*L5967*L5967 - 0.0432*L5967 + 4.7166)/3),2), " ")</f>
        <v>3.14</v>
      </c>
      <c r="O5967">
        <f>IFERROR(MAX(MIN(ROUND(N5967*(Q5967/P5967),2),4.5),1.9)," ")</f>
        <v>2.96</v>
      </c>
      <c r="P5967">
        <f>13.098*F5967^-1.237</f>
        <v>44.806338281983834</v>
      </c>
      <c r="Q5967">
        <f>13.098*M5967^-1.237</f>
        <v>42.182109086218873</v>
      </c>
      <c r="R5967" s="5">
        <f>IFERROR(ROUND(MAX(MIN((-105.4*LN(O5967) + 163.83),95),10),0)," ")</f>
        <v>49</v>
      </c>
      <c r="S5967" s="5" t="str">
        <f>IFERROR(CONCATENATE("(",R5967,",",ROUND((1.2*W5967),2),")")," ")</f>
        <v>(49,0.47)</v>
      </c>
      <c r="T5967">
        <f>R5967-L5967</f>
        <v>8</v>
      </c>
      <c r="U5967" s="7" t="str">
        <f>IF((AND(T5967=0,H5967&gt;=L5967)),"Don’t change bids","OK")</f>
        <v>OK</v>
      </c>
      <c r="V5967" t="e">
        <f>IF((MATCH(F5967,W5967,0)),"Same","Diff")</f>
        <v>#N/A</v>
      </c>
      <c r="W5967" s="5">
        <f>ROUND(M5967,2)</f>
        <v>0.39</v>
      </c>
      <c r="X5967" s="5">
        <v>0.39</v>
      </c>
    </row>
    <row r="5968" spans="1:24" x14ac:dyDescent="0.25">
      <c r="A5968" t="s">
        <v>24</v>
      </c>
      <c r="B5968" t="s">
        <v>6000</v>
      </c>
      <c r="C5968" t="s">
        <v>4401</v>
      </c>
      <c r="D5968" t="s">
        <v>5938</v>
      </c>
      <c r="E5968" t="s">
        <v>569</v>
      </c>
      <c r="F5968" s="5">
        <v>0.37</v>
      </c>
      <c r="G5968" s="9">
        <v>0.1</v>
      </c>
      <c r="H5968" s="6">
        <f>G5968*100</f>
        <v>10</v>
      </c>
      <c r="I5968" t="s">
        <v>9716</v>
      </c>
      <c r="J5968" t="s">
        <v>10765</v>
      </c>
      <c r="K5968">
        <v>41</v>
      </c>
      <c r="L5968">
        <v>41</v>
      </c>
      <c r="M5968">
        <f>(F5968*(1+0.05))</f>
        <v>0.38850000000000001</v>
      </c>
      <c r="N5968">
        <f>IFERROR(ROUND(( (-1.208*LN(L5968) + 7.5474 + 4.6991*(2.71828^(-0.009*L5968)) + 0.0001*L5968*L5968 - 0.0432*L5968 + 4.7166)/3),2), " ")</f>
        <v>3.14</v>
      </c>
      <c r="O5968">
        <f>IFERROR(MAX(MIN(ROUND(N5968*(Q5968/P5968),2),4.5),1.9)," ")</f>
        <v>2.96</v>
      </c>
      <c r="P5968">
        <f>13.098*F5968^-1.237</f>
        <v>44.806338281983834</v>
      </c>
      <c r="Q5968">
        <f>13.098*M5968^-1.237</f>
        <v>42.182109086218873</v>
      </c>
      <c r="R5968" s="5">
        <f>IFERROR(ROUND(MAX(MIN((-105.4*LN(O5968) + 163.83),95),10),0)," ")</f>
        <v>49</v>
      </c>
      <c r="S5968" s="5" t="str">
        <f>IFERROR(CONCATENATE("(",R5968,",",ROUND((1.2*W5968),2),")")," ")</f>
        <v>(49,0.47)</v>
      </c>
      <c r="T5968">
        <f>R5968-L5968</f>
        <v>8</v>
      </c>
      <c r="U5968" s="7" t="str">
        <f>IF((AND(T5968=0,H5968&gt;=L5968)),"Don’t change bids","OK")</f>
        <v>OK</v>
      </c>
      <c r="V5968" t="e">
        <f>IF((MATCH(F5968,W5968,0)),"Same","Diff")</f>
        <v>#N/A</v>
      </c>
      <c r="W5968" s="5">
        <f>ROUND(M5968,2)</f>
        <v>0.39</v>
      </c>
      <c r="X5968" s="5">
        <v>0.39</v>
      </c>
    </row>
    <row r="5969" spans="1:24" x14ac:dyDescent="0.25">
      <c r="A5969" t="s">
        <v>24</v>
      </c>
      <c r="B5969" t="s">
        <v>6001</v>
      </c>
      <c r="C5969" t="s">
        <v>4401</v>
      </c>
      <c r="D5969" t="s">
        <v>5931</v>
      </c>
      <c r="E5969" t="s">
        <v>569</v>
      </c>
      <c r="F5969" s="5">
        <v>0.37</v>
      </c>
      <c r="G5969" s="9">
        <v>0.1</v>
      </c>
      <c r="H5969" s="6">
        <f>G5969*100</f>
        <v>10</v>
      </c>
      <c r="I5969" t="s">
        <v>9716</v>
      </c>
      <c r="J5969" t="s">
        <v>10765</v>
      </c>
      <c r="K5969">
        <v>41</v>
      </c>
      <c r="L5969">
        <v>41</v>
      </c>
      <c r="M5969">
        <f>(F5969*(1+0.05))</f>
        <v>0.38850000000000001</v>
      </c>
      <c r="N5969">
        <f>IFERROR(ROUND(( (-1.208*LN(L5969) + 7.5474 + 4.6991*(2.71828^(-0.009*L5969)) + 0.0001*L5969*L5969 - 0.0432*L5969 + 4.7166)/3),2), " ")</f>
        <v>3.14</v>
      </c>
      <c r="O5969">
        <f>IFERROR(MAX(MIN(ROUND(N5969*(Q5969/P5969),2),4.5),1.9)," ")</f>
        <v>2.96</v>
      </c>
      <c r="P5969">
        <f>13.098*F5969^-1.237</f>
        <v>44.806338281983834</v>
      </c>
      <c r="Q5969">
        <f>13.098*M5969^-1.237</f>
        <v>42.182109086218873</v>
      </c>
      <c r="R5969" s="5">
        <f>IFERROR(ROUND(MAX(MIN((-105.4*LN(O5969) + 163.83),95),10),0)," ")</f>
        <v>49</v>
      </c>
      <c r="S5969" s="5" t="str">
        <f>IFERROR(CONCATENATE("(",R5969,",",ROUND((1.2*W5969),2),")")," ")</f>
        <v>(49,0.47)</v>
      </c>
      <c r="T5969">
        <f>R5969-L5969</f>
        <v>8</v>
      </c>
      <c r="U5969" s="7" t="str">
        <f>IF((AND(T5969=0,H5969&gt;=L5969)),"Don’t change bids","OK")</f>
        <v>OK</v>
      </c>
      <c r="V5969" t="e">
        <f>IF((MATCH(F5969,W5969,0)),"Same","Diff")</f>
        <v>#N/A</v>
      </c>
      <c r="W5969" s="5">
        <f>ROUND(M5969,2)</f>
        <v>0.39</v>
      </c>
      <c r="X5969" s="5">
        <v>0.39</v>
      </c>
    </row>
    <row r="5970" spans="1:24" x14ac:dyDescent="0.25">
      <c r="A5970" t="s">
        <v>24</v>
      </c>
      <c r="B5970" t="s">
        <v>6002</v>
      </c>
      <c r="C5970" t="s">
        <v>4401</v>
      </c>
      <c r="D5970" t="s">
        <v>5931</v>
      </c>
      <c r="E5970" t="s">
        <v>569</v>
      </c>
      <c r="F5970" s="5">
        <v>0.37</v>
      </c>
      <c r="G5970" s="9">
        <v>0.1</v>
      </c>
      <c r="H5970" s="6">
        <f>G5970*100</f>
        <v>10</v>
      </c>
      <c r="I5970" t="s">
        <v>9716</v>
      </c>
      <c r="J5970" t="s">
        <v>10765</v>
      </c>
      <c r="K5970">
        <v>41</v>
      </c>
      <c r="L5970">
        <v>41</v>
      </c>
      <c r="M5970">
        <f>(F5970*(1+0.05))</f>
        <v>0.38850000000000001</v>
      </c>
      <c r="N5970">
        <f>IFERROR(ROUND(( (-1.208*LN(L5970) + 7.5474 + 4.6991*(2.71828^(-0.009*L5970)) + 0.0001*L5970*L5970 - 0.0432*L5970 + 4.7166)/3),2), " ")</f>
        <v>3.14</v>
      </c>
      <c r="O5970">
        <f>IFERROR(MAX(MIN(ROUND(N5970*(Q5970/P5970),2),4.5),1.9)," ")</f>
        <v>2.96</v>
      </c>
      <c r="P5970">
        <f>13.098*F5970^-1.237</f>
        <v>44.806338281983834</v>
      </c>
      <c r="Q5970">
        <f>13.098*M5970^-1.237</f>
        <v>42.182109086218873</v>
      </c>
      <c r="R5970" s="5">
        <f>IFERROR(ROUND(MAX(MIN((-105.4*LN(O5970) + 163.83),95),10),0)," ")</f>
        <v>49</v>
      </c>
      <c r="S5970" s="5" t="str">
        <f>IFERROR(CONCATENATE("(",R5970,",",ROUND((1.2*W5970),2),")")," ")</f>
        <v>(49,0.47)</v>
      </c>
      <c r="T5970">
        <f>R5970-L5970</f>
        <v>8</v>
      </c>
      <c r="U5970" s="7" t="str">
        <f>IF((AND(T5970=0,H5970&gt;=L5970)),"Don’t change bids","OK")</f>
        <v>OK</v>
      </c>
      <c r="V5970" t="e">
        <f>IF((MATCH(F5970,W5970,0)),"Same","Diff")</f>
        <v>#N/A</v>
      </c>
      <c r="W5970" s="5">
        <f>ROUND(M5970,2)</f>
        <v>0.39</v>
      </c>
      <c r="X5970" s="5">
        <v>0.39</v>
      </c>
    </row>
    <row r="5971" spans="1:24" x14ac:dyDescent="0.25">
      <c r="A5971" t="s">
        <v>24</v>
      </c>
      <c r="B5971" t="s">
        <v>6003</v>
      </c>
      <c r="C5971" t="s">
        <v>4401</v>
      </c>
      <c r="D5971" t="s">
        <v>5931</v>
      </c>
      <c r="E5971" t="s">
        <v>569</v>
      </c>
      <c r="F5971" s="5">
        <v>0.37</v>
      </c>
      <c r="G5971" s="9">
        <v>0.1</v>
      </c>
      <c r="H5971" s="6">
        <f>G5971*100</f>
        <v>10</v>
      </c>
      <c r="I5971" t="s">
        <v>9716</v>
      </c>
      <c r="J5971" t="s">
        <v>10765</v>
      </c>
      <c r="K5971">
        <v>41</v>
      </c>
      <c r="L5971">
        <v>41</v>
      </c>
      <c r="M5971">
        <f>(F5971*(1+0.05))</f>
        <v>0.38850000000000001</v>
      </c>
      <c r="N5971">
        <f>IFERROR(ROUND(( (-1.208*LN(L5971) + 7.5474 + 4.6991*(2.71828^(-0.009*L5971)) + 0.0001*L5971*L5971 - 0.0432*L5971 + 4.7166)/3),2), " ")</f>
        <v>3.14</v>
      </c>
      <c r="O5971">
        <f>IFERROR(MAX(MIN(ROUND(N5971*(Q5971/P5971),2),4.5),1.9)," ")</f>
        <v>2.96</v>
      </c>
      <c r="P5971">
        <f>13.098*F5971^-1.237</f>
        <v>44.806338281983834</v>
      </c>
      <c r="Q5971">
        <f>13.098*M5971^-1.237</f>
        <v>42.182109086218873</v>
      </c>
      <c r="R5971" s="5">
        <f>IFERROR(ROUND(MAX(MIN((-105.4*LN(O5971) + 163.83),95),10),0)," ")</f>
        <v>49</v>
      </c>
      <c r="S5971" s="5" t="str">
        <f>IFERROR(CONCATENATE("(",R5971,",",ROUND((1.2*W5971),2),")")," ")</f>
        <v>(49,0.47)</v>
      </c>
      <c r="T5971">
        <f>R5971-L5971</f>
        <v>8</v>
      </c>
      <c r="U5971" s="7" t="str">
        <f>IF((AND(T5971=0,H5971&gt;=L5971)),"Don’t change bids","OK")</f>
        <v>OK</v>
      </c>
      <c r="V5971" t="e">
        <f>IF((MATCH(F5971,W5971,0)),"Same","Diff")</f>
        <v>#N/A</v>
      </c>
      <c r="W5971" s="5">
        <f>ROUND(M5971,2)</f>
        <v>0.39</v>
      </c>
      <c r="X5971" s="5">
        <v>0.39</v>
      </c>
    </row>
    <row r="5972" spans="1:24" x14ac:dyDescent="0.25">
      <c r="A5972" t="s">
        <v>24</v>
      </c>
      <c r="B5972" t="s">
        <v>6004</v>
      </c>
      <c r="C5972" t="s">
        <v>4401</v>
      </c>
      <c r="D5972" t="s">
        <v>5931</v>
      </c>
      <c r="E5972" t="s">
        <v>569</v>
      </c>
      <c r="F5972" s="5">
        <v>0.37</v>
      </c>
      <c r="G5972" s="9">
        <v>0.1</v>
      </c>
      <c r="H5972" s="6">
        <f>G5972*100</f>
        <v>10</v>
      </c>
      <c r="I5972" t="s">
        <v>9716</v>
      </c>
      <c r="J5972" t="s">
        <v>10765</v>
      </c>
      <c r="K5972">
        <v>41</v>
      </c>
      <c r="L5972">
        <v>41</v>
      </c>
      <c r="M5972">
        <f>(F5972*(1+0.05))</f>
        <v>0.38850000000000001</v>
      </c>
      <c r="N5972">
        <f>IFERROR(ROUND(( (-1.208*LN(L5972) + 7.5474 + 4.6991*(2.71828^(-0.009*L5972)) + 0.0001*L5972*L5972 - 0.0432*L5972 + 4.7166)/3),2), " ")</f>
        <v>3.14</v>
      </c>
      <c r="O5972">
        <f>IFERROR(MAX(MIN(ROUND(N5972*(Q5972/P5972),2),4.5),1.9)," ")</f>
        <v>2.96</v>
      </c>
      <c r="P5972">
        <f>13.098*F5972^-1.237</f>
        <v>44.806338281983834</v>
      </c>
      <c r="Q5972">
        <f>13.098*M5972^-1.237</f>
        <v>42.182109086218873</v>
      </c>
      <c r="R5972" s="5">
        <f>IFERROR(ROUND(MAX(MIN((-105.4*LN(O5972) + 163.83),95),10),0)," ")</f>
        <v>49</v>
      </c>
      <c r="S5972" s="5" t="str">
        <f>IFERROR(CONCATENATE("(",R5972,",",ROUND((1.2*W5972),2),")")," ")</f>
        <v>(49,0.47)</v>
      </c>
      <c r="T5972">
        <f>R5972-L5972</f>
        <v>8</v>
      </c>
      <c r="U5972" s="7" t="str">
        <f>IF((AND(T5972=0,H5972&gt;=L5972)),"Don’t change bids","OK")</f>
        <v>OK</v>
      </c>
      <c r="V5972" t="e">
        <f>IF((MATCH(F5972,W5972,0)),"Same","Diff")</f>
        <v>#N/A</v>
      </c>
      <c r="W5972" s="5">
        <f>ROUND(M5972,2)</f>
        <v>0.39</v>
      </c>
      <c r="X5972" s="5">
        <v>0.39</v>
      </c>
    </row>
    <row r="5973" spans="1:24" x14ac:dyDescent="0.25">
      <c r="A5973" t="s">
        <v>24</v>
      </c>
      <c r="B5973" t="s">
        <v>6005</v>
      </c>
      <c r="C5973" t="s">
        <v>4401</v>
      </c>
      <c r="D5973" t="s">
        <v>5931</v>
      </c>
      <c r="E5973" t="s">
        <v>569</v>
      </c>
      <c r="F5973" s="5">
        <v>0.37</v>
      </c>
      <c r="G5973" s="9">
        <v>0.1</v>
      </c>
      <c r="H5973" s="6">
        <f>G5973*100</f>
        <v>10</v>
      </c>
      <c r="I5973" t="s">
        <v>9716</v>
      </c>
      <c r="J5973" t="s">
        <v>10765</v>
      </c>
      <c r="K5973">
        <v>41</v>
      </c>
      <c r="L5973">
        <v>41</v>
      </c>
      <c r="M5973">
        <f>(F5973*(1+0.05))</f>
        <v>0.38850000000000001</v>
      </c>
      <c r="N5973">
        <f>IFERROR(ROUND(( (-1.208*LN(L5973) + 7.5474 + 4.6991*(2.71828^(-0.009*L5973)) + 0.0001*L5973*L5973 - 0.0432*L5973 + 4.7166)/3),2), " ")</f>
        <v>3.14</v>
      </c>
      <c r="O5973">
        <f>IFERROR(MAX(MIN(ROUND(N5973*(Q5973/P5973),2),4.5),1.9)," ")</f>
        <v>2.96</v>
      </c>
      <c r="P5973">
        <f>13.098*F5973^-1.237</f>
        <v>44.806338281983834</v>
      </c>
      <c r="Q5973">
        <f>13.098*M5973^-1.237</f>
        <v>42.182109086218873</v>
      </c>
      <c r="R5973" s="5">
        <f>IFERROR(ROUND(MAX(MIN((-105.4*LN(O5973) + 163.83),95),10),0)," ")</f>
        <v>49</v>
      </c>
      <c r="S5973" s="5" t="str">
        <f>IFERROR(CONCATENATE("(",R5973,",",ROUND((1.2*W5973),2),")")," ")</f>
        <v>(49,0.47)</v>
      </c>
      <c r="T5973">
        <f>R5973-L5973</f>
        <v>8</v>
      </c>
      <c r="U5973" s="7" t="str">
        <f>IF((AND(T5973=0,H5973&gt;=L5973)),"Don’t change bids","OK")</f>
        <v>OK</v>
      </c>
      <c r="V5973" t="e">
        <f>IF((MATCH(F5973,W5973,0)),"Same","Diff")</f>
        <v>#N/A</v>
      </c>
      <c r="W5973" s="5">
        <f>ROUND(M5973,2)</f>
        <v>0.39</v>
      </c>
      <c r="X5973" s="5">
        <v>0.39</v>
      </c>
    </row>
    <row r="5974" spans="1:24" x14ac:dyDescent="0.25">
      <c r="A5974" t="s">
        <v>24</v>
      </c>
      <c r="B5974" t="s">
        <v>6006</v>
      </c>
      <c r="C5974" t="s">
        <v>4401</v>
      </c>
      <c r="D5974" t="s">
        <v>5931</v>
      </c>
      <c r="E5974" t="s">
        <v>569</v>
      </c>
      <c r="F5974" s="5">
        <v>0.37</v>
      </c>
      <c r="G5974" s="9">
        <v>0.1</v>
      </c>
      <c r="H5974" s="6">
        <f>G5974*100</f>
        <v>10</v>
      </c>
      <c r="I5974" t="s">
        <v>9716</v>
      </c>
      <c r="J5974" t="s">
        <v>10765</v>
      </c>
      <c r="K5974">
        <v>41</v>
      </c>
      <c r="L5974">
        <v>41</v>
      </c>
      <c r="M5974">
        <f>(F5974*(1+0.05))</f>
        <v>0.38850000000000001</v>
      </c>
      <c r="N5974">
        <f>IFERROR(ROUND(( (-1.208*LN(L5974) + 7.5474 + 4.6991*(2.71828^(-0.009*L5974)) + 0.0001*L5974*L5974 - 0.0432*L5974 + 4.7166)/3),2), " ")</f>
        <v>3.14</v>
      </c>
      <c r="O5974">
        <f>IFERROR(MAX(MIN(ROUND(N5974*(Q5974/P5974),2),4.5),1.9)," ")</f>
        <v>2.96</v>
      </c>
      <c r="P5974">
        <f>13.098*F5974^-1.237</f>
        <v>44.806338281983834</v>
      </c>
      <c r="Q5974">
        <f>13.098*M5974^-1.237</f>
        <v>42.182109086218873</v>
      </c>
      <c r="R5974" s="5">
        <f>IFERROR(ROUND(MAX(MIN((-105.4*LN(O5974) + 163.83),95),10),0)," ")</f>
        <v>49</v>
      </c>
      <c r="S5974" s="5" t="str">
        <f>IFERROR(CONCATENATE("(",R5974,",",ROUND((1.2*W5974),2),")")," ")</f>
        <v>(49,0.47)</v>
      </c>
      <c r="T5974">
        <f>R5974-L5974</f>
        <v>8</v>
      </c>
      <c r="U5974" s="7" t="str">
        <f>IF((AND(T5974=0,H5974&gt;=L5974)),"Don’t change bids","OK")</f>
        <v>OK</v>
      </c>
      <c r="V5974" t="e">
        <f>IF((MATCH(F5974,W5974,0)),"Same","Diff")</f>
        <v>#N/A</v>
      </c>
      <c r="W5974" s="5">
        <f>ROUND(M5974,2)</f>
        <v>0.39</v>
      </c>
      <c r="X5974" s="5">
        <v>0.39</v>
      </c>
    </row>
    <row r="5975" spans="1:24" x14ac:dyDescent="0.25">
      <c r="A5975" t="s">
        <v>24</v>
      </c>
      <c r="B5975" t="s">
        <v>6007</v>
      </c>
      <c r="C5975" t="s">
        <v>4401</v>
      </c>
      <c r="D5975" t="s">
        <v>5940</v>
      </c>
      <c r="E5975" t="s">
        <v>569</v>
      </c>
      <c r="F5975" s="5">
        <v>0.37</v>
      </c>
      <c r="G5975" s="9">
        <v>0.1</v>
      </c>
      <c r="H5975" s="6">
        <f>G5975*100</f>
        <v>10</v>
      </c>
      <c r="I5975" t="s">
        <v>9716</v>
      </c>
      <c r="J5975" t="s">
        <v>10765</v>
      </c>
      <c r="K5975">
        <v>41</v>
      </c>
      <c r="L5975">
        <v>41</v>
      </c>
      <c r="M5975">
        <f>(F5975*(1+0.05))</f>
        <v>0.38850000000000001</v>
      </c>
      <c r="N5975">
        <f>IFERROR(ROUND(( (-1.208*LN(L5975) + 7.5474 + 4.6991*(2.71828^(-0.009*L5975)) + 0.0001*L5975*L5975 - 0.0432*L5975 + 4.7166)/3),2), " ")</f>
        <v>3.14</v>
      </c>
      <c r="O5975">
        <f>IFERROR(MAX(MIN(ROUND(N5975*(Q5975/P5975),2),4.5),1.9)," ")</f>
        <v>2.96</v>
      </c>
      <c r="P5975">
        <f>13.098*F5975^-1.237</f>
        <v>44.806338281983834</v>
      </c>
      <c r="Q5975">
        <f>13.098*M5975^-1.237</f>
        <v>42.182109086218873</v>
      </c>
      <c r="R5975" s="5">
        <f>IFERROR(ROUND(MAX(MIN((-105.4*LN(O5975) + 163.83),95),10),0)," ")</f>
        <v>49</v>
      </c>
      <c r="S5975" s="5" t="str">
        <f>IFERROR(CONCATENATE("(",R5975,",",ROUND((1.2*W5975),2),")")," ")</f>
        <v>(49,0.47)</v>
      </c>
      <c r="T5975">
        <f>R5975-L5975</f>
        <v>8</v>
      </c>
      <c r="U5975" s="7" t="str">
        <f>IF((AND(T5975=0,H5975&gt;=L5975)),"Don’t change bids","OK")</f>
        <v>OK</v>
      </c>
      <c r="V5975" t="e">
        <f>IF((MATCH(F5975,W5975,0)),"Same","Diff")</f>
        <v>#N/A</v>
      </c>
      <c r="W5975" s="5">
        <f>ROUND(M5975,2)</f>
        <v>0.39</v>
      </c>
      <c r="X5975" s="5">
        <v>0.39</v>
      </c>
    </row>
    <row r="5976" spans="1:24" x14ac:dyDescent="0.25">
      <c r="A5976" t="s">
        <v>24</v>
      </c>
      <c r="B5976" t="s">
        <v>6008</v>
      </c>
      <c r="C5976" t="s">
        <v>4401</v>
      </c>
      <c r="D5976" t="s">
        <v>6009</v>
      </c>
      <c r="E5976" t="s">
        <v>569</v>
      </c>
      <c r="F5976" s="5">
        <v>0.37</v>
      </c>
      <c r="G5976" s="9">
        <v>0.1</v>
      </c>
      <c r="H5976" s="6">
        <f>G5976*100</f>
        <v>10</v>
      </c>
      <c r="I5976" t="s">
        <v>9716</v>
      </c>
      <c r="J5976" t="s">
        <v>10765</v>
      </c>
      <c r="K5976">
        <v>41</v>
      </c>
      <c r="L5976">
        <v>41</v>
      </c>
      <c r="M5976">
        <f>(F5976*(1+0.05))</f>
        <v>0.38850000000000001</v>
      </c>
      <c r="N5976">
        <f>IFERROR(ROUND(( (-1.208*LN(L5976) + 7.5474 + 4.6991*(2.71828^(-0.009*L5976)) + 0.0001*L5976*L5976 - 0.0432*L5976 + 4.7166)/3),2), " ")</f>
        <v>3.14</v>
      </c>
      <c r="O5976">
        <f>IFERROR(MAX(MIN(ROUND(N5976*(Q5976/P5976),2),4.5),1.9)," ")</f>
        <v>2.96</v>
      </c>
      <c r="P5976">
        <f>13.098*F5976^-1.237</f>
        <v>44.806338281983834</v>
      </c>
      <c r="Q5976">
        <f>13.098*M5976^-1.237</f>
        <v>42.182109086218873</v>
      </c>
      <c r="R5976" s="5">
        <f>IFERROR(ROUND(MAX(MIN((-105.4*LN(O5976) + 163.83),95),10),0)," ")</f>
        <v>49</v>
      </c>
      <c r="S5976" s="5" t="str">
        <f>IFERROR(CONCATENATE("(",R5976,",",ROUND((1.2*W5976),2),")")," ")</f>
        <v>(49,0.47)</v>
      </c>
      <c r="T5976">
        <f>R5976-L5976</f>
        <v>8</v>
      </c>
      <c r="U5976" s="7" t="str">
        <f>IF((AND(T5976=0,H5976&gt;=L5976)),"Don’t change bids","OK")</f>
        <v>OK</v>
      </c>
      <c r="V5976" t="e">
        <f>IF((MATCH(F5976,W5976,0)),"Same","Diff")</f>
        <v>#N/A</v>
      </c>
      <c r="W5976" s="5">
        <f>ROUND(M5976,2)</f>
        <v>0.39</v>
      </c>
      <c r="X5976" s="5">
        <v>0.39</v>
      </c>
    </row>
    <row r="5977" spans="1:24" x14ac:dyDescent="0.25">
      <c r="A5977" t="s">
        <v>24</v>
      </c>
      <c r="B5977" t="s">
        <v>6010</v>
      </c>
      <c r="C5977" t="s">
        <v>4401</v>
      </c>
      <c r="D5977" t="s">
        <v>5931</v>
      </c>
      <c r="E5977" t="s">
        <v>569</v>
      </c>
      <c r="F5977" s="5">
        <v>0.37</v>
      </c>
      <c r="G5977" s="9">
        <v>0.1</v>
      </c>
      <c r="H5977" s="6">
        <f>G5977*100</f>
        <v>10</v>
      </c>
      <c r="I5977" t="s">
        <v>9716</v>
      </c>
      <c r="J5977" t="s">
        <v>10765</v>
      </c>
      <c r="K5977">
        <v>41</v>
      </c>
      <c r="L5977">
        <v>41</v>
      </c>
      <c r="M5977">
        <f>(F5977*(1+0.05))</f>
        <v>0.38850000000000001</v>
      </c>
      <c r="N5977">
        <f>IFERROR(ROUND(( (-1.208*LN(L5977) + 7.5474 + 4.6991*(2.71828^(-0.009*L5977)) + 0.0001*L5977*L5977 - 0.0432*L5977 + 4.7166)/3),2), " ")</f>
        <v>3.14</v>
      </c>
      <c r="O5977">
        <f>IFERROR(MAX(MIN(ROUND(N5977*(Q5977/P5977),2),4.5),1.9)," ")</f>
        <v>2.96</v>
      </c>
      <c r="P5977">
        <f>13.098*F5977^-1.237</f>
        <v>44.806338281983834</v>
      </c>
      <c r="Q5977">
        <f>13.098*M5977^-1.237</f>
        <v>42.182109086218873</v>
      </c>
      <c r="R5977" s="5">
        <f>IFERROR(ROUND(MAX(MIN((-105.4*LN(O5977) + 163.83),95),10),0)," ")</f>
        <v>49</v>
      </c>
      <c r="S5977" s="5" t="str">
        <f>IFERROR(CONCATENATE("(",R5977,",",ROUND((1.2*W5977),2),")")," ")</f>
        <v>(49,0.47)</v>
      </c>
      <c r="T5977">
        <f>R5977-L5977</f>
        <v>8</v>
      </c>
      <c r="U5977" s="7" t="str">
        <f>IF((AND(T5977=0,H5977&gt;=L5977)),"Don’t change bids","OK")</f>
        <v>OK</v>
      </c>
      <c r="V5977" t="e">
        <f>IF((MATCH(F5977,W5977,0)),"Same","Diff")</f>
        <v>#N/A</v>
      </c>
      <c r="W5977" s="5">
        <f>ROUND(M5977,2)</f>
        <v>0.39</v>
      </c>
      <c r="X5977" s="5">
        <v>0.39</v>
      </c>
    </row>
    <row r="5978" spans="1:24" x14ac:dyDescent="0.25">
      <c r="A5978" t="s">
        <v>24</v>
      </c>
      <c r="B5978" t="s">
        <v>6011</v>
      </c>
      <c r="C5978" t="s">
        <v>4401</v>
      </c>
      <c r="D5978" t="s">
        <v>5931</v>
      </c>
      <c r="E5978" t="s">
        <v>569</v>
      </c>
      <c r="F5978" s="5">
        <v>0.37</v>
      </c>
      <c r="G5978" s="9">
        <v>0.1</v>
      </c>
      <c r="H5978" s="6">
        <f>G5978*100</f>
        <v>10</v>
      </c>
      <c r="I5978" t="s">
        <v>9716</v>
      </c>
      <c r="J5978" t="s">
        <v>10765</v>
      </c>
      <c r="K5978">
        <v>41</v>
      </c>
      <c r="L5978">
        <v>41</v>
      </c>
      <c r="M5978">
        <f>(F5978*(1+0.05))</f>
        <v>0.38850000000000001</v>
      </c>
      <c r="N5978">
        <f>IFERROR(ROUND(( (-1.208*LN(L5978) + 7.5474 + 4.6991*(2.71828^(-0.009*L5978)) + 0.0001*L5978*L5978 - 0.0432*L5978 + 4.7166)/3),2), " ")</f>
        <v>3.14</v>
      </c>
      <c r="O5978">
        <f>IFERROR(MAX(MIN(ROUND(N5978*(Q5978/P5978),2),4.5),1.9)," ")</f>
        <v>2.96</v>
      </c>
      <c r="P5978">
        <f>13.098*F5978^-1.237</f>
        <v>44.806338281983834</v>
      </c>
      <c r="Q5978">
        <f>13.098*M5978^-1.237</f>
        <v>42.182109086218873</v>
      </c>
      <c r="R5978" s="5">
        <f>IFERROR(ROUND(MAX(MIN((-105.4*LN(O5978) + 163.83),95),10),0)," ")</f>
        <v>49</v>
      </c>
      <c r="S5978" s="5" t="str">
        <f>IFERROR(CONCATENATE("(",R5978,",",ROUND((1.2*W5978),2),")")," ")</f>
        <v>(49,0.47)</v>
      </c>
      <c r="T5978">
        <f>R5978-L5978</f>
        <v>8</v>
      </c>
      <c r="U5978" s="7" t="str">
        <f>IF((AND(T5978=0,H5978&gt;=L5978)),"Don’t change bids","OK")</f>
        <v>OK</v>
      </c>
      <c r="V5978" t="e">
        <f>IF((MATCH(F5978,W5978,0)),"Same","Diff")</f>
        <v>#N/A</v>
      </c>
      <c r="W5978" s="5">
        <f>ROUND(M5978,2)</f>
        <v>0.39</v>
      </c>
      <c r="X5978" s="5">
        <v>0.39</v>
      </c>
    </row>
    <row r="5979" spans="1:24" x14ac:dyDescent="0.25">
      <c r="A5979" t="s">
        <v>24</v>
      </c>
      <c r="B5979" t="s">
        <v>6012</v>
      </c>
      <c r="C5979" t="s">
        <v>4401</v>
      </c>
      <c r="D5979" t="s">
        <v>5959</v>
      </c>
      <c r="E5979" t="s">
        <v>1665</v>
      </c>
      <c r="F5979" s="5">
        <v>0.31</v>
      </c>
      <c r="G5979" s="9">
        <v>0.1</v>
      </c>
      <c r="H5979" s="6">
        <f>G5979*100</f>
        <v>10</v>
      </c>
      <c r="I5979" t="s">
        <v>10703</v>
      </c>
      <c r="J5979" t="s">
        <v>10765</v>
      </c>
      <c r="K5979">
        <v>41</v>
      </c>
      <c r="L5979">
        <v>41</v>
      </c>
      <c r="M5979">
        <f>(F5979*(1+0.05))</f>
        <v>0.32550000000000001</v>
      </c>
      <c r="N5979">
        <f>IFERROR(ROUND(( (-1.208*LN(L5979) + 7.5474 + 4.6991*(2.71828^(-0.009*L5979)) + 0.0001*L5979*L5979 - 0.0432*L5979 + 4.7166)/3),2), " ")</f>
        <v>3.14</v>
      </c>
      <c r="O5979">
        <f>IFERROR(MAX(MIN(ROUND(N5979*(Q5979/P5979),2),4.5),1.9)," ")</f>
        <v>2.96</v>
      </c>
      <c r="P5979">
        <f>13.098*F5979^-1.237</f>
        <v>55.76870640272314</v>
      </c>
      <c r="Q5979">
        <f>13.098*M5979^-1.237</f>
        <v>52.502430398845448</v>
      </c>
      <c r="R5979" s="5">
        <f>IFERROR(ROUND(MAX(MIN((-105.4*LN(O5979) + 163.83),95),10),0)," ")</f>
        <v>49</v>
      </c>
      <c r="S5979" s="5" t="str">
        <f>IFERROR(CONCATENATE("(",R5979,",",ROUND((1.2*W5979),2),")")," ")</f>
        <v>(49,0.4)</v>
      </c>
      <c r="T5979">
        <f>R5979-L5979</f>
        <v>8</v>
      </c>
      <c r="U5979" s="7" t="str">
        <f>IF((AND(T5979=0,H5979&gt;=L5979)),"Don’t change bids","OK")</f>
        <v>OK</v>
      </c>
      <c r="V5979" t="e">
        <f>IF((MATCH(F5979,W5979,0)),"Same","Diff")</f>
        <v>#N/A</v>
      </c>
      <c r="W5979" s="5">
        <f>ROUND(M5979,2)</f>
        <v>0.33</v>
      </c>
      <c r="X5979" s="5">
        <v>0.33</v>
      </c>
    </row>
    <row r="5980" spans="1:24" x14ac:dyDescent="0.25">
      <c r="A5980" t="s">
        <v>24</v>
      </c>
      <c r="B5980" t="s">
        <v>6013</v>
      </c>
      <c r="C5980" t="s">
        <v>4401</v>
      </c>
      <c r="D5980" t="s">
        <v>5931</v>
      </c>
      <c r="E5980" t="s">
        <v>569</v>
      </c>
      <c r="F5980" s="5">
        <v>0.37</v>
      </c>
      <c r="G5980" s="9">
        <v>0.1</v>
      </c>
      <c r="H5980" s="6">
        <f>G5980*100</f>
        <v>10</v>
      </c>
      <c r="I5980" t="s">
        <v>9716</v>
      </c>
      <c r="J5980" t="s">
        <v>10765</v>
      </c>
      <c r="K5980">
        <v>41</v>
      </c>
      <c r="L5980">
        <v>41</v>
      </c>
      <c r="M5980">
        <f>(F5980*(1+0.05))</f>
        <v>0.38850000000000001</v>
      </c>
      <c r="N5980">
        <f>IFERROR(ROUND(( (-1.208*LN(L5980) + 7.5474 + 4.6991*(2.71828^(-0.009*L5980)) + 0.0001*L5980*L5980 - 0.0432*L5980 + 4.7166)/3),2), " ")</f>
        <v>3.14</v>
      </c>
      <c r="O5980">
        <f>IFERROR(MAX(MIN(ROUND(N5980*(Q5980/P5980),2),4.5),1.9)," ")</f>
        <v>2.96</v>
      </c>
      <c r="P5980">
        <f>13.098*F5980^-1.237</f>
        <v>44.806338281983834</v>
      </c>
      <c r="Q5980">
        <f>13.098*M5980^-1.237</f>
        <v>42.182109086218873</v>
      </c>
      <c r="R5980" s="5">
        <f>IFERROR(ROUND(MAX(MIN((-105.4*LN(O5980) + 163.83),95),10),0)," ")</f>
        <v>49</v>
      </c>
      <c r="S5980" s="5" t="str">
        <f>IFERROR(CONCATENATE("(",R5980,",",ROUND((1.2*W5980),2),")")," ")</f>
        <v>(49,0.47)</v>
      </c>
      <c r="T5980">
        <f>R5980-L5980</f>
        <v>8</v>
      </c>
      <c r="U5980" s="7" t="str">
        <f>IF((AND(T5980=0,H5980&gt;=L5980)),"Don’t change bids","OK")</f>
        <v>OK</v>
      </c>
      <c r="V5980" t="e">
        <f>IF((MATCH(F5980,W5980,0)),"Same","Diff")</f>
        <v>#N/A</v>
      </c>
      <c r="W5980" s="5">
        <f>ROUND(M5980,2)</f>
        <v>0.39</v>
      </c>
      <c r="X5980" s="5">
        <v>0.39</v>
      </c>
    </row>
    <row r="5981" spans="1:24" x14ac:dyDescent="0.25">
      <c r="A5981" t="s">
        <v>24</v>
      </c>
      <c r="B5981" t="s">
        <v>6014</v>
      </c>
      <c r="C5981" t="s">
        <v>4401</v>
      </c>
      <c r="D5981" t="s">
        <v>6015</v>
      </c>
      <c r="E5981" t="s">
        <v>569</v>
      </c>
      <c r="F5981" s="5">
        <v>0.37</v>
      </c>
      <c r="G5981" s="9">
        <v>0.1</v>
      </c>
      <c r="H5981" s="6">
        <f>G5981*100</f>
        <v>10</v>
      </c>
      <c r="I5981" t="s">
        <v>9716</v>
      </c>
      <c r="J5981" t="s">
        <v>10765</v>
      </c>
      <c r="K5981">
        <v>41</v>
      </c>
      <c r="L5981">
        <v>41</v>
      </c>
      <c r="M5981">
        <f>(F5981*(1+0.05))</f>
        <v>0.38850000000000001</v>
      </c>
      <c r="N5981">
        <f>IFERROR(ROUND(( (-1.208*LN(L5981) + 7.5474 + 4.6991*(2.71828^(-0.009*L5981)) + 0.0001*L5981*L5981 - 0.0432*L5981 + 4.7166)/3),2), " ")</f>
        <v>3.14</v>
      </c>
      <c r="O5981">
        <f>IFERROR(MAX(MIN(ROUND(N5981*(Q5981/P5981),2),4.5),1.9)," ")</f>
        <v>2.96</v>
      </c>
      <c r="P5981">
        <f>13.098*F5981^-1.237</f>
        <v>44.806338281983834</v>
      </c>
      <c r="Q5981">
        <f>13.098*M5981^-1.237</f>
        <v>42.182109086218873</v>
      </c>
      <c r="R5981" s="5">
        <f>IFERROR(ROUND(MAX(MIN((-105.4*LN(O5981) + 163.83),95),10),0)," ")</f>
        <v>49</v>
      </c>
      <c r="S5981" s="5" t="str">
        <f>IFERROR(CONCATENATE("(",R5981,",",ROUND((1.2*W5981),2),")")," ")</f>
        <v>(49,0.47)</v>
      </c>
      <c r="T5981">
        <f>R5981-L5981</f>
        <v>8</v>
      </c>
      <c r="U5981" s="7" t="str">
        <f>IF((AND(T5981=0,H5981&gt;=L5981)),"Don’t change bids","OK")</f>
        <v>OK</v>
      </c>
      <c r="V5981" t="e">
        <f>IF((MATCH(F5981,W5981,0)),"Same","Diff")</f>
        <v>#N/A</v>
      </c>
      <c r="W5981" s="5">
        <f>ROUND(M5981,2)</f>
        <v>0.39</v>
      </c>
      <c r="X5981" s="5">
        <v>0.39</v>
      </c>
    </row>
    <row r="5982" spans="1:24" x14ac:dyDescent="0.25">
      <c r="A5982" t="s">
        <v>24</v>
      </c>
      <c r="B5982" t="s">
        <v>6016</v>
      </c>
      <c r="C5982" t="s">
        <v>4401</v>
      </c>
      <c r="D5982" t="s">
        <v>5931</v>
      </c>
      <c r="E5982" t="s">
        <v>569</v>
      </c>
      <c r="F5982" s="5">
        <v>0.37</v>
      </c>
      <c r="G5982" s="9">
        <v>0.1</v>
      </c>
      <c r="H5982" s="6">
        <f>G5982*100</f>
        <v>10</v>
      </c>
      <c r="I5982" t="s">
        <v>9716</v>
      </c>
      <c r="J5982" t="s">
        <v>10765</v>
      </c>
      <c r="K5982">
        <v>41</v>
      </c>
      <c r="L5982">
        <v>41</v>
      </c>
      <c r="M5982">
        <f>(F5982*(1+0.05))</f>
        <v>0.38850000000000001</v>
      </c>
      <c r="N5982">
        <f>IFERROR(ROUND(( (-1.208*LN(L5982) + 7.5474 + 4.6991*(2.71828^(-0.009*L5982)) + 0.0001*L5982*L5982 - 0.0432*L5982 + 4.7166)/3),2), " ")</f>
        <v>3.14</v>
      </c>
      <c r="O5982">
        <f>IFERROR(MAX(MIN(ROUND(N5982*(Q5982/P5982),2),4.5),1.9)," ")</f>
        <v>2.96</v>
      </c>
      <c r="P5982">
        <f>13.098*F5982^-1.237</f>
        <v>44.806338281983834</v>
      </c>
      <c r="Q5982">
        <f>13.098*M5982^-1.237</f>
        <v>42.182109086218873</v>
      </c>
      <c r="R5982" s="5">
        <f>IFERROR(ROUND(MAX(MIN((-105.4*LN(O5982) + 163.83),95),10),0)," ")</f>
        <v>49</v>
      </c>
      <c r="S5982" s="5" t="str">
        <f>IFERROR(CONCATENATE("(",R5982,",",ROUND((1.2*W5982),2),")")," ")</f>
        <v>(49,0.47)</v>
      </c>
      <c r="T5982">
        <f>R5982-L5982</f>
        <v>8</v>
      </c>
      <c r="U5982" s="7" t="str">
        <f>IF((AND(T5982=0,H5982&gt;=L5982)),"Don’t change bids","OK")</f>
        <v>OK</v>
      </c>
      <c r="V5982" t="e">
        <f>IF((MATCH(F5982,W5982,0)),"Same","Diff")</f>
        <v>#N/A</v>
      </c>
      <c r="W5982" s="5">
        <f>ROUND(M5982,2)</f>
        <v>0.39</v>
      </c>
      <c r="X5982" s="5">
        <v>0.39</v>
      </c>
    </row>
    <row r="5983" spans="1:24" x14ac:dyDescent="0.25">
      <c r="A5983" t="s">
        <v>24</v>
      </c>
      <c r="B5983" t="s">
        <v>6017</v>
      </c>
      <c r="C5983" t="s">
        <v>4401</v>
      </c>
      <c r="D5983" t="s">
        <v>5938</v>
      </c>
      <c r="E5983" t="s">
        <v>569</v>
      </c>
      <c r="F5983" s="5">
        <v>0.37</v>
      </c>
      <c r="G5983" s="9">
        <v>0.1</v>
      </c>
      <c r="H5983" s="6">
        <f>G5983*100</f>
        <v>10</v>
      </c>
      <c r="I5983" t="s">
        <v>9716</v>
      </c>
      <c r="J5983" t="s">
        <v>10765</v>
      </c>
      <c r="K5983">
        <v>41</v>
      </c>
      <c r="L5983">
        <v>41</v>
      </c>
      <c r="M5983">
        <f>(F5983*(1+0.05))</f>
        <v>0.38850000000000001</v>
      </c>
      <c r="N5983">
        <f>IFERROR(ROUND(( (-1.208*LN(L5983) + 7.5474 + 4.6991*(2.71828^(-0.009*L5983)) + 0.0001*L5983*L5983 - 0.0432*L5983 + 4.7166)/3),2), " ")</f>
        <v>3.14</v>
      </c>
      <c r="O5983">
        <f>IFERROR(MAX(MIN(ROUND(N5983*(Q5983/P5983),2),4.5),1.9)," ")</f>
        <v>2.96</v>
      </c>
      <c r="P5983">
        <f>13.098*F5983^-1.237</f>
        <v>44.806338281983834</v>
      </c>
      <c r="Q5983">
        <f>13.098*M5983^-1.237</f>
        <v>42.182109086218873</v>
      </c>
      <c r="R5983" s="5">
        <f>IFERROR(ROUND(MAX(MIN((-105.4*LN(O5983) + 163.83),95),10),0)," ")</f>
        <v>49</v>
      </c>
      <c r="S5983" s="5" t="str">
        <f>IFERROR(CONCATENATE("(",R5983,",",ROUND((1.2*W5983),2),")")," ")</f>
        <v>(49,0.47)</v>
      </c>
      <c r="T5983">
        <f>R5983-L5983</f>
        <v>8</v>
      </c>
      <c r="U5983" s="7" t="str">
        <f>IF((AND(T5983=0,H5983&gt;=L5983)),"Don’t change bids","OK")</f>
        <v>OK</v>
      </c>
      <c r="V5983" t="e">
        <f>IF((MATCH(F5983,W5983,0)),"Same","Diff")</f>
        <v>#N/A</v>
      </c>
      <c r="W5983" s="5">
        <f>ROUND(M5983,2)</f>
        <v>0.39</v>
      </c>
      <c r="X5983" s="5">
        <v>0.39</v>
      </c>
    </row>
    <row r="5984" spans="1:24" x14ac:dyDescent="0.25">
      <c r="A5984" t="s">
        <v>24</v>
      </c>
      <c r="B5984" t="s">
        <v>6018</v>
      </c>
      <c r="C5984" t="s">
        <v>4401</v>
      </c>
      <c r="D5984" t="s">
        <v>5935</v>
      </c>
      <c r="E5984" t="s">
        <v>569</v>
      </c>
      <c r="F5984" s="5">
        <v>0.37</v>
      </c>
      <c r="G5984" s="9">
        <v>0.1</v>
      </c>
      <c r="H5984" s="6">
        <f>G5984*100</f>
        <v>10</v>
      </c>
      <c r="I5984" t="s">
        <v>9716</v>
      </c>
      <c r="J5984" t="s">
        <v>10765</v>
      </c>
      <c r="K5984">
        <v>41</v>
      </c>
      <c r="L5984">
        <v>41</v>
      </c>
      <c r="M5984">
        <f>(F5984*(1+0.05))</f>
        <v>0.38850000000000001</v>
      </c>
      <c r="N5984">
        <f>IFERROR(ROUND(( (-1.208*LN(L5984) + 7.5474 + 4.6991*(2.71828^(-0.009*L5984)) + 0.0001*L5984*L5984 - 0.0432*L5984 + 4.7166)/3),2), " ")</f>
        <v>3.14</v>
      </c>
      <c r="O5984">
        <f>IFERROR(MAX(MIN(ROUND(N5984*(Q5984/P5984),2),4.5),1.9)," ")</f>
        <v>2.96</v>
      </c>
      <c r="P5984">
        <f>13.098*F5984^-1.237</f>
        <v>44.806338281983834</v>
      </c>
      <c r="Q5984">
        <f>13.098*M5984^-1.237</f>
        <v>42.182109086218873</v>
      </c>
      <c r="R5984" s="5">
        <f>IFERROR(ROUND(MAX(MIN((-105.4*LN(O5984) + 163.83),95),10),0)," ")</f>
        <v>49</v>
      </c>
      <c r="S5984" s="5" t="str">
        <f>IFERROR(CONCATENATE("(",R5984,",",ROUND((1.2*W5984),2),")")," ")</f>
        <v>(49,0.47)</v>
      </c>
      <c r="T5984">
        <f>R5984-L5984</f>
        <v>8</v>
      </c>
      <c r="U5984" s="7" t="str">
        <f>IF((AND(T5984=0,H5984&gt;=L5984)),"Don’t change bids","OK")</f>
        <v>OK</v>
      </c>
      <c r="V5984" t="e">
        <f>IF((MATCH(F5984,W5984,0)),"Same","Diff")</f>
        <v>#N/A</v>
      </c>
      <c r="W5984" s="5">
        <f>ROUND(M5984,2)</f>
        <v>0.39</v>
      </c>
      <c r="X5984" s="5">
        <v>0.39</v>
      </c>
    </row>
    <row r="5985" spans="1:24" x14ac:dyDescent="0.25">
      <c r="A5985" t="s">
        <v>24</v>
      </c>
      <c r="B5985" t="s">
        <v>6019</v>
      </c>
      <c r="C5985" t="s">
        <v>4401</v>
      </c>
      <c r="D5985" t="s">
        <v>5931</v>
      </c>
      <c r="E5985" t="s">
        <v>569</v>
      </c>
      <c r="F5985" s="5">
        <v>0.37</v>
      </c>
      <c r="G5985" s="9">
        <v>0.1</v>
      </c>
      <c r="H5985" s="6">
        <f>G5985*100</f>
        <v>10</v>
      </c>
      <c r="I5985" t="s">
        <v>9716</v>
      </c>
      <c r="J5985" t="s">
        <v>10765</v>
      </c>
      <c r="K5985">
        <v>41</v>
      </c>
      <c r="L5985">
        <v>41</v>
      </c>
      <c r="M5985">
        <f>(F5985*(1+0.05))</f>
        <v>0.38850000000000001</v>
      </c>
      <c r="N5985">
        <f>IFERROR(ROUND(( (-1.208*LN(L5985) + 7.5474 + 4.6991*(2.71828^(-0.009*L5985)) + 0.0001*L5985*L5985 - 0.0432*L5985 + 4.7166)/3),2), " ")</f>
        <v>3.14</v>
      </c>
      <c r="O5985">
        <f>IFERROR(MAX(MIN(ROUND(N5985*(Q5985/P5985),2),4.5),1.9)," ")</f>
        <v>2.96</v>
      </c>
      <c r="P5985">
        <f>13.098*F5985^-1.237</f>
        <v>44.806338281983834</v>
      </c>
      <c r="Q5985">
        <f>13.098*M5985^-1.237</f>
        <v>42.182109086218873</v>
      </c>
      <c r="R5985" s="5">
        <f>IFERROR(ROUND(MAX(MIN((-105.4*LN(O5985) + 163.83),95),10),0)," ")</f>
        <v>49</v>
      </c>
      <c r="S5985" s="5" t="str">
        <f>IFERROR(CONCATENATE("(",R5985,",",ROUND((1.2*W5985),2),")")," ")</f>
        <v>(49,0.47)</v>
      </c>
      <c r="T5985">
        <f>R5985-L5985</f>
        <v>8</v>
      </c>
      <c r="U5985" s="7" t="str">
        <f>IF((AND(T5985=0,H5985&gt;=L5985)),"Don’t change bids","OK")</f>
        <v>OK</v>
      </c>
      <c r="V5985" t="e">
        <f>IF((MATCH(F5985,W5985,0)),"Same","Diff")</f>
        <v>#N/A</v>
      </c>
      <c r="W5985" s="5">
        <f>ROUND(M5985,2)</f>
        <v>0.39</v>
      </c>
      <c r="X5985" s="5">
        <v>0.39</v>
      </c>
    </row>
    <row r="5986" spans="1:24" x14ac:dyDescent="0.25">
      <c r="A5986" t="s">
        <v>24</v>
      </c>
      <c r="B5986" t="s">
        <v>6020</v>
      </c>
      <c r="C5986" t="s">
        <v>4401</v>
      </c>
      <c r="D5986" t="s">
        <v>4490</v>
      </c>
      <c r="E5986" t="s">
        <v>569</v>
      </c>
      <c r="F5986" s="5">
        <v>0.37</v>
      </c>
      <c r="G5986" s="9">
        <v>0.1</v>
      </c>
      <c r="H5986" s="6">
        <f>G5986*100</f>
        <v>10</v>
      </c>
      <c r="I5986" t="s">
        <v>9716</v>
      </c>
      <c r="J5986" t="s">
        <v>10765</v>
      </c>
      <c r="K5986">
        <v>41</v>
      </c>
      <c r="L5986">
        <v>41</v>
      </c>
      <c r="M5986">
        <f>(F5986*(1+0.05))</f>
        <v>0.38850000000000001</v>
      </c>
      <c r="N5986">
        <f>IFERROR(ROUND(( (-1.208*LN(L5986) + 7.5474 + 4.6991*(2.71828^(-0.009*L5986)) + 0.0001*L5986*L5986 - 0.0432*L5986 + 4.7166)/3),2), " ")</f>
        <v>3.14</v>
      </c>
      <c r="O5986">
        <f>IFERROR(MAX(MIN(ROUND(N5986*(Q5986/P5986),2),4.5),1.9)," ")</f>
        <v>2.96</v>
      </c>
      <c r="P5986">
        <f>13.098*F5986^-1.237</f>
        <v>44.806338281983834</v>
      </c>
      <c r="Q5986">
        <f>13.098*M5986^-1.237</f>
        <v>42.182109086218873</v>
      </c>
      <c r="R5986" s="5">
        <f>IFERROR(ROUND(MAX(MIN((-105.4*LN(O5986) + 163.83),95),10),0)," ")</f>
        <v>49</v>
      </c>
      <c r="S5986" s="5" t="str">
        <f>IFERROR(CONCATENATE("(",R5986,",",ROUND((1.2*W5986),2),")")," ")</f>
        <v>(49,0.47)</v>
      </c>
      <c r="T5986">
        <f>R5986-L5986</f>
        <v>8</v>
      </c>
      <c r="U5986" s="7" t="str">
        <f>IF((AND(T5986=0,H5986&gt;=L5986)),"Don’t change bids","OK")</f>
        <v>OK</v>
      </c>
      <c r="V5986" t="e">
        <f>IF((MATCH(F5986,W5986,0)),"Same","Diff")</f>
        <v>#N/A</v>
      </c>
      <c r="W5986" s="5">
        <f>ROUND(M5986,2)</f>
        <v>0.39</v>
      </c>
      <c r="X5986" s="5">
        <v>0.39</v>
      </c>
    </row>
    <row r="5987" spans="1:24" x14ac:dyDescent="0.25">
      <c r="A5987" t="s">
        <v>24</v>
      </c>
      <c r="B5987" t="s">
        <v>6021</v>
      </c>
      <c r="C5987" t="s">
        <v>4401</v>
      </c>
      <c r="D5987" t="s">
        <v>4478</v>
      </c>
      <c r="E5987" t="s">
        <v>569</v>
      </c>
      <c r="F5987" s="5">
        <v>0.37</v>
      </c>
      <c r="G5987" s="9">
        <v>0.1</v>
      </c>
      <c r="H5987" s="6">
        <f>G5987*100</f>
        <v>10</v>
      </c>
      <c r="I5987" t="s">
        <v>9716</v>
      </c>
      <c r="J5987" t="s">
        <v>10765</v>
      </c>
      <c r="K5987">
        <v>41</v>
      </c>
      <c r="L5987">
        <v>41</v>
      </c>
      <c r="M5987">
        <f>(F5987*(1+0.05))</f>
        <v>0.38850000000000001</v>
      </c>
      <c r="N5987">
        <f>IFERROR(ROUND(( (-1.208*LN(L5987) + 7.5474 + 4.6991*(2.71828^(-0.009*L5987)) + 0.0001*L5987*L5987 - 0.0432*L5987 + 4.7166)/3),2), " ")</f>
        <v>3.14</v>
      </c>
      <c r="O5987">
        <f>IFERROR(MAX(MIN(ROUND(N5987*(Q5987/P5987),2),4.5),1.9)," ")</f>
        <v>2.96</v>
      </c>
      <c r="P5987">
        <f>13.098*F5987^-1.237</f>
        <v>44.806338281983834</v>
      </c>
      <c r="Q5987">
        <f>13.098*M5987^-1.237</f>
        <v>42.182109086218873</v>
      </c>
      <c r="R5987" s="5">
        <f>IFERROR(ROUND(MAX(MIN((-105.4*LN(O5987) + 163.83),95),10),0)," ")</f>
        <v>49</v>
      </c>
      <c r="S5987" s="5" t="str">
        <f>IFERROR(CONCATENATE("(",R5987,",",ROUND((1.2*W5987),2),")")," ")</f>
        <v>(49,0.47)</v>
      </c>
      <c r="T5987">
        <f>R5987-L5987</f>
        <v>8</v>
      </c>
      <c r="U5987" s="7" t="str">
        <f>IF((AND(T5987=0,H5987&gt;=L5987)),"Don’t change bids","OK")</f>
        <v>OK</v>
      </c>
      <c r="V5987" t="e">
        <f>IF((MATCH(F5987,W5987,0)),"Same","Diff")</f>
        <v>#N/A</v>
      </c>
      <c r="W5987" s="5">
        <f>ROUND(M5987,2)</f>
        <v>0.39</v>
      </c>
      <c r="X5987" s="5">
        <v>0.39</v>
      </c>
    </row>
    <row r="5988" spans="1:24" x14ac:dyDescent="0.25">
      <c r="A5988" t="s">
        <v>24</v>
      </c>
      <c r="B5988" t="s">
        <v>6022</v>
      </c>
      <c r="C5988" t="s">
        <v>4401</v>
      </c>
      <c r="D5988" t="s">
        <v>4490</v>
      </c>
      <c r="E5988" t="s">
        <v>569</v>
      </c>
      <c r="F5988" s="5">
        <v>0.37</v>
      </c>
      <c r="G5988" s="9">
        <v>0.1</v>
      </c>
      <c r="H5988" s="6">
        <f>G5988*100</f>
        <v>10</v>
      </c>
      <c r="I5988" t="s">
        <v>9716</v>
      </c>
      <c r="J5988" t="s">
        <v>10765</v>
      </c>
      <c r="K5988">
        <v>41</v>
      </c>
      <c r="L5988">
        <v>41</v>
      </c>
      <c r="M5988">
        <f>(F5988*(1+0.05))</f>
        <v>0.38850000000000001</v>
      </c>
      <c r="N5988">
        <f>IFERROR(ROUND(( (-1.208*LN(L5988) + 7.5474 + 4.6991*(2.71828^(-0.009*L5988)) + 0.0001*L5988*L5988 - 0.0432*L5988 + 4.7166)/3),2), " ")</f>
        <v>3.14</v>
      </c>
      <c r="O5988">
        <f>IFERROR(MAX(MIN(ROUND(N5988*(Q5988/P5988),2),4.5),1.9)," ")</f>
        <v>2.96</v>
      </c>
      <c r="P5988">
        <f>13.098*F5988^-1.237</f>
        <v>44.806338281983834</v>
      </c>
      <c r="Q5988">
        <f>13.098*M5988^-1.237</f>
        <v>42.182109086218873</v>
      </c>
      <c r="R5988" s="5">
        <f>IFERROR(ROUND(MAX(MIN((-105.4*LN(O5988) + 163.83),95),10),0)," ")</f>
        <v>49</v>
      </c>
      <c r="S5988" s="5" t="str">
        <f>IFERROR(CONCATENATE("(",R5988,",",ROUND((1.2*W5988),2),")")," ")</f>
        <v>(49,0.47)</v>
      </c>
      <c r="T5988">
        <f>R5988-L5988</f>
        <v>8</v>
      </c>
      <c r="U5988" s="7" t="str">
        <f>IF((AND(T5988=0,H5988&gt;=L5988)),"Don’t change bids","OK")</f>
        <v>OK</v>
      </c>
      <c r="V5988" t="e">
        <f>IF((MATCH(F5988,W5988,0)),"Same","Diff")</f>
        <v>#N/A</v>
      </c>
      <c r="W5988" s="5">
        <f>ROUND(M5988,2)</f>
        <v>0.39</v>
      </c>
      <c r="X5988" s="5">
        <v>0.39</v>
      </c>
    </row>
    <row r="5989" spans="1:24" x14ac:dyDescent="0.25">
      <c r="A5989" t="s">
        <v>24</v>
      </c>
      <c r="B5989" t="s">
        <v>6023</v>
      </c>
      <c r="C5989" t="s">
        <v>4401</v>
      </c>
      <c r="D5989" t="s">
        <v>4490</v>
      </c>
      <c r="E5989" t="s">
        <v>569</v>
      </c>
      <c r="F5989" s="5">
        <v>0.37</v>
      </c>
      <c r="G5989" s="9">
        <v>0.1</v>
      </c>
      <c r="H5989" s="6">
        <f>G5989*100</f>
        <v>10</v>
      </c>
      <c r="I5989" t="s">
        <v>9716</v>
      </c>
      <c r="J5989" t="s">
        <v>10765</v>
      </c>
      <c r="K5989">
        <v>41</v>
      </c>
      <c r="L5989">
        <v>41</v>
      </c>
      <c r="M5989">
        <f>(F5989*(1+0.05))</f>
        <v>0.38850000000000001</v>
      </c>
      <c r="N5989">
        <f>IFERROR(ROUND(( (-1.208*LN(L5989) + 7.5474 + 4.6991*(2.71828^(-0.009*L5989)) + 0.0001*L5989*L5989 - 0.0432*L5989 + 4.7166)/3),2), " ")</f>
        <v>3.14</v>
      </c>
      <c r="O5989">
        <f>IFERROR(MAX(MIN(ROUND(N5989*(Q5989/P5989),2),4.5),1.9)," ")</f>
        <v>2.96</v>
      </c>
      <c r="P5989">
        <f>13.098*F5989^-1.237</f>
        <v>44.806338281983834</v>
      </c>
      <c r="Q5989">
        <f>13.098*M5989^-1.237</f>
        <v>42.182109086218873</v>
      </c>
      <c r="R5989" s="5">
        <f>IFERROR(ROUND(MAX(MIN((-105.4*LN(O5989) + 163.83),95),10),0)," ")</f>
        <v>49</v>
      </c>
      <c r="S5989" s="5" t="str">
        <f>IFERROR(CONCATENATE("(",R5989,",",ROUND((1.2*W5989),2),")")," ")</f>
        <v>(49,0.47)</v>
      </c>
      <c r="T5989">
        <f>R5989-L5989</f>
        <v>8</v>
      </c>
      <c r="U5989" s="7" t="str">
        <f>IF((AND(T5989=0,H5989&gt;=L5989)),"Don’t change bids","OK")</f>
        <v>OK</v>
      </c>
      <c r="V5989" t="e">
        <f>IF((MATCH(F5989,W5989,0)),"Same","Diff")</f>
        <v>#N/A</v>
      </c>
      <c r="W5989" s="5">
        <f>ROUND(M5989,2)</f>
        <v>0.39</v>
      </c>
      <c r="X5989" s="5">
        <v>0.39</v>
      </c>
    </row>
    <row r="5990" spans="1:24" x14ac:dyDescent="0.25">
      <c r="A5990" t="s">
        <v>24</v>
      </c>
      <c r="B5990" t="s">
        <v>6024</v>
      </c>
      <c r="C5990" t="s">
        <v>4401</v>
      </c>
      <c r="D5990" t="s">
        <v>4480</v>
      </c>
      <c r="E5990" t="s">
        <v>569</v>
      </c>
      <c r="F5990" s="5">
        <v>0.37</v>
      </c>
      <c r="G5990" s="9">
        <v>0.1</v>
      </c>
      <c r="H5990" s="6">
        <f>G5990*100</f>
        <v>10</v>
      </c>
      <c r="I5990" t="s">
        <v>9716</v>
      </c>
      <c r="J5990" t="s">
        <v>10765</v>
      </c>
      <c r="K5990">
        <v>41</v>
      </c>
      <c r="L5990">
        <v>41</v>
      </c>
      <c r="M5990">
        <f>(F5990*(1+0.05))</f>
        <v>0.38850000000000001</v>
      </c>
      <c r="N5990">
        <f>IFERROR(ROUND(( (-1.208*LN(L5990) + 7.5474 + 4.6991*(2.71828^(-0.009*L5990)) + 0.0001*L5990*L5990 - 0.0432*L5990 + 4.7166)/3),2), " ")</f>
        <v>3.14</v>
      </c>
      <c r="O5990">
        <f>IFERROR(MAX(MIN(ROUND(N5990*(Q5990/P5990),2),4.5),1.9)," ")</f>
        <v>2.96</v>
      </c>
      <c r="P5990">
        <f>13.098*F5990^-1.237</f>
        <v>44.806338281983834</v>
      </c>
      <c r="Q5990">
        <f>13.098*M5990^-1.237</f>
        <v>42.182109086218873</v>
      </c>
      <c r="R5990" s="5">
        <f>IFERROR(ROUND(MAX(MIN((-105.4*LN(O5990) + 163.83),95),10),0)," ")</f>
        <v>49</v>
      </c>
      <c r="S5990" s="5" t="str">
        <f>IFERROR(CONCATENATE("(",R5990,",",ROUND((1.2*W5990),2),")")," ")</f>
        <v>(49,0.47)</v>
      </c>
      <c r="T5990">
        <f>R5990-L5990</f>
        <v>8</v>
      </c>
      <c r="U5990" s="7" t="str">
        <f>IF((AND(T5990=0,H5990&gt;=L5990)),"Don’t change bids","OK")</f>
        <v>OK</v>
      </c>
      <c r="V5990" t="e">
        <f>IF((MATCH(F5990,W5990,0)),"Same","Diff")</f>
        <v>#N/A</v>
      </c>
      <c r="W5990" s="5">
        <f>ROUND(M5990,2)</f>
        <v>0.39</v>
      </c>
      <c r="X5990" s="5">
        <v>0.39</v>
      </c>
    </row>
    <row r="5991" spans="1:24" x14ac:dyDescent="0.25">
      <c r="A5991" t="s">
        <v>24</v>
      </c>
      <c r="B5991" t="s">
        <v>6025</v>
      </c>
      <c r="C5991" t="s">
        <v>4401</v>
      </c>
      <c r="D5991" t="s">
        <v>4480</v>
      </c>
      <c r="E5991" t="s">
        <v>569</v>
      </c>
      <c r="F5991" s="5">
        <v>0.37</v>
      </c>
      <c r="G5991" s="9">
        <v>0.1</v>
      </c>
      <c r="H5991" s="6">
        <f>G5991*100</f>
        <v>10</v>
      </c>
      <c r="I5991" t="s">
        <v>9716</v>
      </c>
      <c r="J5991" t="s">
        <v>10765</v>
      </c>
      <c r="K5991">
        <v>41</v>
      </c>
      <c r="L5991">
        <v>41</v>
      </c>
      <c r="M5991">
        <f>(F5991*(1+0.05))</f>
        <v>0.38850000000000001</v>
      </c>
      <c r="N5991">
        <f>IFERROR(ROUND(( (-1.208*LN(L5991) + 7.5474 + 4.6991*(2.71828^(-0.009*L5991)) + 0.0001*L5991*L5991 - 0.0432*L5991 + 4.7166)/3),2), " ")</f>
        <v>3.14</v>
      </c>
      <c r="O5991">
        <f>IFERROR(MAX(MIN(ROUND(N5991*(Q5991/P5991),2),4.5),1.9)," ")</f>
        <v>2.96</v>
      </c>
      <c r="P5991">
        <f>13.098*F5991^-1.237</f>
        <v>44.806338281983834</v>
      </c>
      <c r="Q5991">
        <f>13.098*M5991^-1.237</f>
        <v>42.182109086218873</v>
      </c>
      <c r="R5991" s="5">
        <f>IFERROR(ROUND(MAX(MIN((-105.4*LN(O5991) + 163.83),95),10),0)," ")</f>
        <v>49</v>
      </c>
      <c r="S5991" s="5" t="str">
        <f>IFERROR(CONCATENATE("(",R5991,",",ROUND((1.2*W5991),2),")")," ")</f>
        <v>(49,0.47)</v>
      </c>
      <c r="T5991">
        <f>R5991-L5991</f>
        <v>8</v>
      </c>
      <c r="U5991" s="7" t="str">
        <f>IF((AND(T5991=0,H5991&gt;=L5991)),"Don’t change bids","OK")</f>
        <v>OK</v>
      </c>
      <c r="V5991" t="e">
        <f>IF((MATCH(F5991,W5991,0)),"Same","Diff")</f>
        <v>#N/A</v>
      </c>
      <c r="W5991" s="5">
        <f>ROUND(M5991,2)</f>
        <v>0.39</v>
      </c>
      <c r="X5991" s="5">
        <v>0.39</v>
      </c>
    </row>
    <row r="5992" spans="1:24" x14ac:dyDescent="0.25">
      <c r="A5992" t="s">
        <v>24</v>
      </c>
      <c r="B5992" t="s">
        <v>6026</v>
      </c>
      <c r="C5992" t="s">
        <v>4401</v>
      </c>
      <c r="D5992" t="s">
        <v>4478</v>
      </c>
      <c r="E5992" t="s">
        <v>569</v>
      </c>
      <c r="F5992" s="5">
        <v>0.37</v>
      </c>
      <c r="G5992" s="9">
        <v>0.1</v>
      </c>
      <c r="H5992" s="6">
        <f>G5992*100</f>
        <v>10</v>
      </c>
      <c r="I5992" t="s">
        <v>9716</v>
      </c>
      <c r="J5992" t="s">
        <v>10765</v>
      </c>
      <c r="K5992">
        <v>41</v>
      </c>
      <c r="L5992">
        <v>41</v>
      </c>
      <c r="M5992">
        <f>(F5992*(1+0.05))</f>
        <v>0.38850000000000001</v>
      </c>
      <c r="N5992">
        <f>IFERROR(ROUND(( (-1.208*LN(L5992) + 7.5474 + 4.6991*(2.71828^(-0.009*L5992)) + 0.0001*L5992*L5992 - 0.0432*L5992 + 4.7166)/3),2), " ")</f>
        <v>3.14</v>
      </c>
      <c r="O5992">
        <f>IFERROR(MAX(MIN(ROUND(N5992*(Q5992/P5992),2),4.5),1.9)," ")</f>
        <v>2.96</v>
      </c>
      <c r="P5992">
        <f>13.098*F5992^-1.237</f>
        <v>44.806338281983834</v>
      </c>
      <c r="Q5992">
        <f>13.098*M5992^-1.237</f>
        <v>42.182109086218873</v>
      </c>
      <c r="R5992" s="5">
        <f>IFERROR(ROUND(MAX(MIN((-105.4*LN(O5992) + 163.83),95),10),0)," ")</f>
        <v>49</v>
      </c>
      <c r="S5992" s="5" t="str">
        <f>IFERROR(CONCATENATE("(",R5992,",",ROUND((1.2*W5992),2),")")," ")</f>
        <v>(49,0.47)</v>
      </c>
      <c r="T5992">
        <f>R5992-L5992</f>
        <v>8</v>
      </c>
      <c r="U5992" s="7" t="str">
        <f>IF((AND(T5992=0,H5992&gt;=L5992)),"Don’t change bids","OK")</f>
        <v>OK</v>
      </c>
      <c r="V5992" t="e">
        <f>IF((MATCH(F5992,W5992,0)),"Same","Diff")</f>
        <v>#N/A</v>
      </c>
      <c r="W5992" s="5">
        <f>ROUND(M5992,2)</f>
        <v>0.39</v>
      </c>
      <c r="X5992" s="5">
        <v>0.39</v>
      </c>
    </row>
    <row r="5993" spans="1:24" x14ac:dyDescent="0.25">
      <c r="A5993" t="s">
        <v>24</v>
      </c>
      <c r="B5993" t="s">
        <v>6027</v>
      </c>
      <c r="C5993" t="s">
        <v>4401</v>
      </c>
      <c r="D5993" t="s">
        <v>4480</v>
      </c>
      <c r="E5993" t="s">
        <v>569</v>
      </c>
      <c r="F5993" s="5">
        <v>0.37</v>
      </c>
      <c r="G5993" s="9">
        <v>0.1</v>
      </c>
      <c r="H5993" s="6">
        <f>G5993*100</f>
        <v>10</v>
      </c>
      <c r="I5993" t="s">
        <v>9716</v>
      </c>
      <c r="J5993" t="s">
        <v>10765</v>
      </c>
      <c r="K5993">
        <v>41</v>
      </c>
      <c r="L5993">
        <v>41</v>
      </c>
      <c r="M5993">
        <f>(F5993*(1+0.05))</f>
        <v>0.38850000000000001</v>
      </c>
      <c r="N5993">
        <f>IFERROR(ROUND(( (-1.208*LN(L5993) + 7.5474 + 4.6991*(2.71828^(-0.009*L5993)) + 0.0001*L5993*L5993 - 0.0432*L5993 + 4.7166)/3),2), " ")</f>
        <v>3.14</v>
      </c>
      <c r="O5993">
        <f>IFERROR(MAX(MIN(ROUND(N5993*(Q5993/P5993),2),4.5),1.9)," ")</f>
        <v>2.96</v>
      </c>
      <c r="P5993">
        <f>13.098*F5993^-1.237</f>
        <v>44.806338281983834</v>
      </c>
      <c r="Q5993">
        <f>13.098*M5993^-1.237</f>
        <v>42.182109086218873</v>
      </c>
      <c r="R5993" s="5">
        <f>IFERROR(ROUND(MAX(MIN((-105.4*LN(O5993) + 163.83),95),10),0)," ")</f>
        <v>49</v>
      </c>
      <c r="S5993" s="5" t="str">
        <f>IFERROR(CONCATENATE("(",R5993,",",ROUND((1.2*W5993),2),")")," ")</f>
        <v>(49,0.47)</v>
      </c>
      <c r="T5993">
        <f>R5993-L5993</f>
        <v>8</v>
      </c>
      <c r="U5993" s="7" t="str">
        <f>IF((AND(T5993=0,H5993&gt;=L5993)),"Don’t change bids","OK")</f>
        <v>OK</v>
      </c>
      <c r="V5993" t="e">
        <f>IF((MATCH(F5993,W5993,0)),"Same","Diff")</f>
        <v>#N/A</v>
      </c>
      <c r="W5993" s="5">
        <f>ROUND(M5993,2)</f>
        <v>0.39</v>
      </c>
      <c r="X5993" s="5">
        <v>0.39</v>
      </c>
    </row>
    <row r="5994" spans="1:24" x14ac:dyDescent="0.25">
      <c r="A5994" t="s">
        <v>24</v>
      </c>
      <c r="B5994" t="s">
        <v>6028</v>
      </c>
      <c r="C5994" t="s">
        <v>4401</v>
      </c>
      <c r="D5994" t="s">
        <v>4480</v>
      </c>
      <c r="E5994" t="s">
        <v>569</v>
      </c>
      <c r="F5994" s="5">
        <v>0.37</v>
      </c>
      <c r="G5994" s="9">
        <v>0.1</v>
      </c>
      <c r="H5994" s="6">
        <f>G5994*100</f>
        <v>10</v>
      </c>
      <c r="I5994" t="s">
        <v>9716</v>
      </c>
      <c r="J5994" t="s">
        <v>10765</v>
      </c>
      <c r="K5994">
        <v>41</v>
      </c>
      <c r="L5994">
        <v>41</v>
      </c>
      <c r="M5994">
        <f>(F5994*(1+0.05))</f>
        <v>0.38850000000000001</v>
      </c>
      <c r="N5994">
        <f>IFERROR(ROUND(( (-1.208*LN(L5994) + 7.5474 + 4.6991*(2.71828^(-0.009*L5994)) + 0.0001*L5994*L5994 - 0.0432*L5994 + 4.7166)/3),2), " ")</f>
        <v>3.14</v>
      </c>
      <c r="O5994">
        <f>IFERROR(MAX(MIN(ROUND(N5994*(Q5994/P5994),2),4.5),1.9)," ")</f>
        <v>2.96</v>
      </c>
      <c r="P5994">
        <f>13.098*F5994^-1.237</f>
        <v>44.806338281983834</v>
      </c>
      <c r="Q5994">
        <f>13.098*M5994^-1.237</f>
        <v>42.182109086218873</v>
      </c>
      <c r="R5994" s="5">
        <f>IFERROR(ROUND(MAX(MIN((-105.4*LN(O5994) + 163.83),95),10),0)," ")</f>
        <v>49</v>
      </c>
      <c r="S5994" s="5" t="str">
        <f>IFERROR(CONCATENATE("(",R5994,",",ROUND((1.2*W5994),2),")")," ")</f>
        <v>(49,0.47)</v>
      </c>
      <c r="T5994">
        <f>R5994-L5994</f>
        <v>8</v>
      </c>
      <c r="U5994" s="7" t="str">
        <f>IF((AND(T5994=0,H5994&gt;=L5994)),"Don’t change bids","OK")</f>
        <v>OK</v>
      </c>
      <c r="V5994" t="e">
        <f>IF((MATCH(F5994,W5994,0)),"Same","Diff")</f>
        <v>#N/A</v>
      </c>
      <c r="W5994" s="5">
        <f>ROUND(M5994,2)</f>
        <v>0.39</v>
      </c>
      <c r="X5994" s="5">
        <v>0.39</v>
      </c>
    </row>
    <row r="5995" spans="1:24" x14ac:dyDescent="0.25">
      <c r="A5995" t="s">
        <v>24</v>
      </c>
      <c r="B5995" t="s">
        <v>6029</v>
      </c>
      <c r="C5995" t="s">
        <v>4401</v>
      </c>
      <c r="D5995" t="s">
        <v>4480</v>
      </c>
      <c r="E5995" t="s">
        <v>569</v>
      </c>
      <c r="F5995" s="5">
        <v>0.37</v>
      </c>
      <c r="G5995" s="9">
        <v>0.1</v>
      </c>
      <c r="H5995" s="6">
        <f>G5995*100</f>
        <v>10</v>
      </c>
      <c r="I5995" t="s">
        <v>9716</v>
      </c>
      <c r="J5995" t="s">
        <v>10765</v>
      </c>
      <c r="K5995">
        <v>41</v>
      </c>
      <c r="L5995">
        <v>41</v>
      </c>
      <c r="M5995">
        <f>(F5995*(1+0.05))</f>
        <v>0.38850000000000001</v>
      </c>
      <c r="N5995">
        <f>IFERROR(ROUND(( (-1.208*LN(L5995) + 7.5474 + 4.6991*(2.71828^(-0.009*L5995)) + 0.0001*L5995*L5995 - 0.0432*L5995 + 4.7166)/3),2), " ")</f>
        <v>3.14</v>
      </c>
      <c r="O5995">
        <f>IFERROR(MAX(MIN(ROUND(N5995*(Q5995/P5995),2),4.5),1.9)," ")</f>
        <v>2.96</v>
      </c>
      <c r="P5995">
        <f>13.098*F5995^-1.237</f>
        <v>44.806338281983834</v>
      </c>
      <c r="Q5995">
        <f>13.098*M5995^-1.237</f>
        <v>42.182109086218873</v>
      </c>
      <c r="R5995" s="5">
        <f>IFERROR(ROUND(MAX(MIN((-105.4*LN(O5995) + 163.83),95),10),0)," ")</f>
        <v>49</v>
      </c>
      <c r="S5995" s="5" t="str">
        <f>IFERROR(CONCATENATE("(",R5995,",",ROUND((1.2*W5995),2),")")," ")</f>
        <v>(49,0.47)</v>
      </c>
      <c r="T5995">
        <f>R5995-L5995</f>
        <v>8</v>
      </c>
      <c r="U5995" s="7" t="str">
        <f>IF((AND(T5995=0,H5995&gt;=L5995)),"Don’t change bids","OK")</f>
        <v>OK</v>
      </c>
      <c r="V5995" t="e">
        <f>IF((MATCH(F5995,W5995,0)),"Same","Diff")</f>
        <v>#N/A</v>
      </c>
      <c r="W5995" s="5">
        <f>ROUND(M5995,2)</f>
        <v>0.39</v>
      </c>
      <c r="X5995" s="5">
        <v>0.39</v>
      </c>
    </row>
    <row r="5996" spans="1:24" x14ac:dyDescent="0.25">
      <c r="A5996" t="s">
        <v>24</v>
      </c>
      <c r="B5996" t="s">
        <v>6030</v>
      </c>
      <c r="C5996" t="s">
        <v>4401</v>
      </c>
      <c r="D5996" t="s">
        <v>4490</v>
      </c>
      <c r="E5996" t="s">
        <v>4090</v>
      </c>
      <c r="F5996" s="5">
        <v>0.36</v>
      </c>
      <c r="G5996" s="9">
        <v>0.1</v>
      </c>
      <c r="H5996" s="6">
        <f>G5996*100</f>
        <v>10</v>
      </c>
      <c r="I5996" t="s">
        <v>10682</v>
      </c>
      <c r="J5996" t="s">
        <v>10765</v>
      </c>
      <c r="K5996">
        <v>41</v>
      </c>
      <c r="L5996">
        <v>41</v>
      </c>
      <c r="M5996">
        <f>(F5996*(1+0.05))</f>
        <v>0.378</v>
      </c>
      <c r="N5996">
        <f>IFERROR(ROUND(( (-1.208*LN(L5996) + 7.5474 + 4.6991*(2.71828^(-0.009*L5996)) + 0.0001*L5996*L5996 - 0.0432*L5996 + 4.7166)/3),2), " ")</f>
        <v>3.14</v>
      </c>
      <c r="O5996">
        <f>IFERROR(MAX(MIN(ROUND(N5996*(Q5996/P5996),2),4.5),1.9)," ")</f>
        <v>2.96</v>
      </c>
      <c r="P5996">
        <f>13.098*F5996^-1.237</f>
        <v>46.350966313994896</v>
      </c>
      <c r="Q5996">
        <f>13.098*M5996^-1.237</f>
        <v>43.636270944612029</v>
      </c>
      <c r="R5996" s="5">
        <f>IFERROR(ROUND(MAX(MIN((-105.4*LN(O5996) + 163.83),95),10),0)," ")</f>
        <v>49</v>
      </c>
      <c r="S5996" s="5" t="str">
        <f>IFERROR(CONCATENATE("(",R5996,",",ROUND((1.2*W5996),2),")")," ")</f>
        <v>(49,0.46)</v>
      </c>
      <c r="T5996">
        <f>R5996-L5996</f>
        <v>8</v>
      </c>
      <c r="U5996" s="7" t="str">
        <f>IF((AND(T5996=0,H5996&gt;=L5996)),"Don’t change bids","OK")</f>
        <v>OK</v>
      </c>
      <c r="V5996" t="e">
        <f>IF((MATCH(F5996,W5996,0)),"Same","Diff")</f>
        <v>#N/A</v>
      </c>
      <c r="W5996" s="5">
        <f>ROUND(M5996,2)</f>
        <v>0.38</v>
      </c>
      <c r="X5996" s="5">
        <v>0.38</v>
      </c>
    </row>
    <row r="5997" spans="1:24" x14ac:dyDescent="0.25">
      <c r="A5997" t="s">
        <v>24</v>
      </c>
      <c r="B5997" t="s">
        <v>6031</v>
      </c>
      <c r="C5997" t="s">
        <v>4401</v>
      </c>
      <c r="D5997" t="s">
        <v>4480</v>
      </c>
      <c r="E5997" t="s">
        <v>569</v>
      </c>
      <c r="F5997" s="5">
        <v>0.37</v>
      </c>
      <c r="G5997" s="9">
        <v>0.1</v>
      </c>
      <c r="H5997" s="6">
        <f>G5997*100</f>
        <v>10</v>
      </c>
      <c r="I5997" t="s">
        <v>9716</v>
      </c>
      <c r="J5997" t="s">
        <v>10765</v>
      </c>
      <c r="K5997">
        <v>41</v>
      </c>
      <c r="L5997">
        <v>41</v>
      </c>
      <c r="M5997">
        <f>(F5997*(1+0.05))</f>
        <v>0.38850000000000001</v>
      </c>
      <c r="N5997">
        <f>IFERROR(ROUND(( (-1.208*LN(L5997) + 7.5474 + 4.6991*(2.71828^(-0.009*L5997)) + 0.0001*L5997*L5997 - 0.0432*L5997 + 4.7166)/3),2), " ")</f>
        <v>3.14</v>
      </c>
      <c r="O5997">
        <f>IFERROR(MAX(MIN(ROUND(N5997*(Q5997/P5997),2),4.5),1.9)," ")</f>
        <v>2.96</v>
      </c>
      <c r="P5997">
        <f>13.098*F5997^-1.237</f>
        <v>44.806338281983834</v>
      </c>
      <c r="Q5997">
        <f>13.098*M5997^-1.237</f>
        <v>42.182109086218873</v>
      </c>
      <c r="R5997" s="5">
        <f>IFERROR(ROUND(MAX(MIN((-105.4*LN(O5997) + 163.83),95),10),0)," ")</f>
        <v>49</v>
      </c>
      <c r="S5997" s="5" t="str">
        <f>IFERROR(CONCATENATE("(",R5997,",",ROUND((1.2*W5997),2),")")," ")</f>
        <v>(49,0.47)</v>
      </c>
      <c r="T5997">
        <f>R5997-L5997</f>
        <v>8</v>
      </c>
      <c r="U5997" s="7" t="str">
        <f>IF((AND(T5997=0,H5997&gt;=L5997)),"Don’t change bids","OK")</f>
        <v>OK</v>
      </c>
      <c r="V5997" t="e">
        <f>IF((MATCH(F5997,W5997,0)),"Same","Diff")</f>
        <v>#N/A</v>
      </c>
      <c r="W5997" s="5">
        <f>ROUND(M5997,2)</f>
        <v>0.39</v>
      </c>
      <c r="X5997" s="5">
        <v>0.39</v>
      </c>
    </row>
    <row r="5998" spans="1:24" x14ac:dyDescent="0.25">
      <c r="A5998" t="s">
        <v>24</v>
      </c>
      <c r="B5998" t="s">
        <v>6032</v>
      </c>
      <c r="C5998" t="s">
        <v>4401</v>
      </c>
      <c r="D5998" t="s">
        <v>4480</v>
      </c>
      <c r="E5998" t="s">
        <v>569</v>
      </c>
      <c r="F5998" s="5">
        <v>0.37</v>
      </c>
      <c r="G5998" s="9">
        <v>0.1</v>
      </c>
      <c r="H5998" s="6">
        <f>G5998*100</f>
        <v>10</v>
      </c>
      <c r="I5998" t="s">
        <v>9716</v>
      </c>
      <c r="J5998" t="s">
        <v>10765</v>
      </c>
      <c r="K5998">
        <v>41</v>
      </c>
      <c r="L5998">
        <v>41</v>
      </c>
      <c r="M5998">
        <f>(F5998*(1+0.05))</f>
        <v>0.38850000000000001</v>
      </c>
      <c r="N5998">
        <f>IFERROR(ROUND(( (-1.208*LN(L5998) + 7.5474 + 4.6991*(2.71828^(-0.009*L5998)) + 0.0001*L5998*L5998 - 0.0432*L5998 + 4.7166)/3),2), " ")</f>
        <v>3.14</v>
      </c>
      <c r="O5998">
        <f>IFERROR(MAX(MIN(ROUND(N5998*(Q5998/P5998),2),4.5),1.9)," ")</f>
        <v>2.96</v>
      </c>
      <c r="P5998">
        <f>13.098*F5998^-1.237</f>
        <v>44.806338281983834</v>
      </c>
      <c r="Q5998">
        <f>13.098*M5998^-1.237</f>
        <v>42.182109086218873</v>
      </c>
      <c r="R5998" s="5">
        <f>IFERROR(ROUND(MAX(MIN((-105.4*LN(O5998) + 163.83),95),10),0)," ")</f>
        <v>49</v>
      </c>
      <c r="S5998" s="5" t="str">
        <f>IFERROR(CONCATENATE("(",R5998,",",ROUND((1.2*W5998),2),")")," ")</f>
        <v>(49,0.47)</v>
      </c>
      <c r="T5998">
        <f>R5998-L5998</f>
        <v>8</v>
      </c>
      <c r="U5998" s="7" t="str">
        <f>IF((AND(T5998=0,H5998&gt;=L5998)),"Don’t change bids","OK")</f>
        <v>OK</v>
      </c>
      <c r="V5998" t="e">
        <f>IF((MATCH(F5998,W5998,0)),"Same","Diff")</f>
        <v>#N/A</v>
      </c>
      <c r="W5998" s="5">
        <f>ROUND(M5998,2)</f>
        <v>0.39</v>
      </c>
      <c r="X5998" s="5">
        <v>0.39</v>
      </c>
    </row>
    <row r="5999" spans="1:24" x14ac:dyDescent="0.25">
      <c r="A5999" t="s">
        <v>24</v>
      </c>
      <c r="B5999" t="s">
        <v>6033</v>
      </c>
      <c r="C5999" t="s">
        <v>4401</v>
      </c>
      <c r="D5999" t="s">
        <v>4480</v>
      </c>
      <c r="E5999" t="s">
        <v>569</v>
      </c>
      <c r="F5999" s="5">
        <v>0.37</v>
      </c>
      <c r="G5999" s="9">
        <v>0.1</v>
      </c>
      <c r="H5999" s="6">
        <f>G5999*100</f>
        <v>10</v>
      </c>
      <c r="I5999" t="s">
        <v>9716</v>
      </c>
      <c r="J5999" t="s">
        <v>10765</v>
      </c>
      <c r="K5999">
        <v>41</v>
      </c>
      <c r="L5999">
        <v>41</v>
      </c>
      <c r="M5999">
        <f>(F5999*(1+0.05))</f>
        <v>0.38850000000000001</v>
      </c>
      <c r="N5999">
        <f>IFERROR(ROUND(( (-1.208*LN(L5999) + 7.5474 + 4.6991*(2.71828^(-0.009*L5999)) + 0.0001*L5999*L5999 - 0.0432*L5999 + 4.7166)/3),2), " ")</f>
        <v>3.14</v>
      </c>
      <c r="O5999">
        <f>IFERROR(MAX(MIN(ROUND(N5999*(Q5999/P5999),2),4.5),1.9)," ")</f>
        <v>2.96</v>
      </c>
      <c r="P5999">
        <f>13.098*F5999^-1.237</f>
        <v>44.806338281983834</v>
      </c>
      <c r="Q5999">
        <f>13.098*M5999^-1.237</f>
        <v>42.182109086218873</v>
      </c>
      <c r="R5999" s="5">
        <f>IFERROR(ROUND(MAX(MIN((-105.4*LN(O5999) + 163.83),95),10),0)," ")</f>
        <v>49</v>
      </c>
      <c r="S5999" s="5" t="str">
        <f>IFERROR(CONCATENATE("(",R5999,",",ROUND((1.2*W5999),2),")")," ")</f>
        <v>(49,0.47)</v>
      </c>
      <c r="T5999">
        <f>R5999-L5999</f>
        <v>8</v>
      </c>
      <c r="U5999" s="7" t="str">
        <f>IF((AND(T5999=0,H5999&gt;=L5999)),"Don’t change bids","OK")</f>
        <v>OK</v>
      </c>
      <c r="V5999" t="e">
        <f>IF((MATCH(F5999,W5999,0)),"Same","Diff")</f>
        <v>#N/A</v>
      </c>
      <c r="W5999" s="5">
        <f>ROUND(M5999,2)</f>
        <v>0.39</v>
      </c>
      <c r="X5999" s="5">
        <v>0.39</v>
      </c>
    </row>
    <row r="6000" spans="1:24" x14ac:dyDescent="0.25">
      <c r="A6000" t="s">
        <v>24</v>
      </c>
      <c r="B6000" t="s">
        <v>6034</v>
      </c>
      <c r="C6000" t="s">
        <v>4401</v>
      </c>
      <c r="D6000" t="s">
        <v>4480</v>
      </c>
      <c r="E6000" t="s">
        <v>569</v>
      </c>
      <c r="F6000" s="5">
        <v>0.37</v>
      </c>
      <c r="G6000" s="9">
        <v>0.1</v>
      </c>
      <c r="H6000" s="6">
        <f>G6000*100</f>
        <v>10</v>
      </c>
      <c r="I6000" t="s">
        <v>9716</v>
      </c>
      <c r="J6000" t="s">
        <v>10765</v>
      </c>
      <c r="K6000">
        <v>41</v>
      </c>
      <c r="L6000">
        <v>41</v>
      </c>
      <c r="M6000">
        <f>(F6000*(1+0.05))</f>
        <v>0.38850000000000001</v>
      </c>
      <c r="N6000">
        <f>IFERROR(ROUND(( (-1.208*LN(L6000) + 7.5474 + 4.6991*(2.71828^(-0.009*L6000)) + 0.0001*L6000*L6000 - 0.0432*L6000 + 4.7166)/3),2), " ")</f>
        <v>3.14</v>
      </c>
      <c r="O6000">
        <f>IFERROR(MAX(MIN(ROUND(N6000*(Q6000/P6000),2),4.5),1.9)," ")</f>
        <v>2.96</v>
      </c>
      <c r="P6000">
        <f>13.098*F6000^-1.237</f>
        <v>44.806338281983834</v>
      </c>
      <c r="Q6000">
        <f>13.098*M6000^-1.237</f>
        <v>42.182109086218873</v>
      </c>
      <c r="R6000" s="5">
        <f>IFERROR(ROUND(MAX(MIN((-105.4*LN(O6000) + 163.83),95),10),0)," ")</f>
        <v>49</v>
      </c>
      <c r="S6000" s="5" t="str">
        <f>IFERROR(CONCATENATE("(",R6000,",",ROUND((1.2*W6000),2),")")," ")</f>
        <v>(49,0.47)</v>
      </c>
      <c r="T6000">
        <f>R6000-L6000</f>
        <v>8</v>
      </c>
      <c r="U6000" s="7" t="str">
        <f>IF((AND(T6000=0,H6000&gt;=L6000)),"Don’t change bids","OK")</f>
        <v>OK</v>
      </c>
      <c r="V6000" t="e">
        <f>IF((MATCH(F6000,W6000,0)),"Same","Diff")</f>
        <v>#N/A</v>
      </c>
      <c r="W6000" s="5">
        <f>ROUND(M6000,2)</f>
        <v>0.39</v>
      </c>
      <c r="X6000" s="5">
        <v>0.39</v>
      </c>
    </row>
    <row r="6001" spans="1:24" x14ac:dyDescent="0.25">
      <c r="A6001" t="s">
        <v>24</v>
      </c>
      <c r="B6001" t="s">
        <v>6035</v>
      </c>
      <c r="C6001" t="s">
        <v>4401</v>
      </c>
      <c r="D6001" t="s">
        <v>4478</v>
      </c>
      <c r="E6001" t="s">
        <v>4087</v>
      </c>
      <c r="F6001" s="5">
        <v>0.39</v>
      </c>
      <c r="G6001" s="9">
        <v>0.1</v>
      </c>
      <c r="H6001" s="6">
        <f>G6001*100</f>
        <v>10</v>
      </c>
      <c r="I6001" t="s">
        <v>9716</v>
      </c>
      <c r="J6001" t="s">
        <v>10765</v>
      </c>
      <c r="K6001">
        <v>41</v>
      </c>
      <c r="L6001">
        <v>41</v>
      </c>
      <c r="M6001">
        <f>(F6001*(1+0.05))</f>
        <v>0.40950000000000003</v>
      </c>
      <c r="N6001">
        <f>IFERROR(ROUND(( (-1.208*LN(L6001) + 7.5474 + 4.6991*(2.71828^(-0.009*L6001)) + 0.0001*L6001*L6001 - 0.0432*L6001 + 4.7166)/3),2), " ")</f>
        <v>3.14</v>
      </c>
      <c r="O6001">
        <f>IFERROR(MAX(MIN(ROUND(N6001*(Q6001/P6001),2),4.5),1.9)," ")</f>
        <v>2.96</v>
      </c>
      <c r="P6001">
        <f>13.098*F6001^-1.237</f>
        <v>41.981511148020871</v>
      </c>
      <c r="Q6001">
        <f>13.098*M6001^-1.237</f>
        <v>39.522727157603455</v>
      </c>
      <c r="R6001" s="5">
        <f>IFERROR(ROUND(MAX(MIN((-105.4*LN(O6001) + 163.83),95),10),0)," ")</f>
        <v>49</v>
      </c>
      <c r="S6001" s="5" t="str">
        <f>IFERROR(CONCATENATE("(",R6001,",",ROUND((1.2*W6001),2),")")," ")</f>
        <v>(49,0.49)</v>
      </c>
      <c r="T6001">
        <f>R6001-L6001</f>
        <v>8</v>
      </c>
      <c r="U6001" s="7" t="str">
        <f>IF((AND(T6001=0,H6001&gt;=L6001)),"Don’t change bids","OK")</f>
        <v>OK</v>
      </c>
      <c r="V6001" t="e">
        <f>IF((MATCH(F6001,W6001,0)),"Same","Diff")</f>
        <v>#N/A</v>
      </c>
      <c r="W6001" s="5">
        <f>ROUND(M6001,2)</f>
        <v>0.41</v>
      </c>
      <c r="X6001" s="5">
        <v>0.41</v>
      </c>
    </row>
    <row r="6002" spans="1:24" x14ac:dyDescent="0.25">
      <c r="A6002" t="s">
        <v>24</v>
      </c>
      <c r="B6002" t="s">
        <v>6036</v>
      </c>
      <c r="C6002" t="s">
        <v>4401</v>
      </c>
      <c r="D6002" t="s">
        <v>4480</v>
      </c>
      <c r="E6002" t="s">
        <v>569</v>
      </c>
      <c r="F6002" s="5">
        <v>0.37</v>
      </c>
      <c r="G6002" s="9">
        <v>0.1</v>
      </c>
      <c r="H6002" s="6">
        <f>G6002*100</f>
        <v>10</v>
      </c>
      <c r="I6002" t="s">
        <v>9716</v>
      </c>
      <c r="J6002" t="s">
        <v>10765</v>
      </c>
      <c r="K6002">
        <v>41</v>
      </c>
      <c r="L6002">
        <v>41</v>
      </c>
      <c r="M6002">
        <f>(F6002*(1+0.05))</f>
        <v>0.38850000000000001</v>
      </c>
      <c r="N6002">
        <f>IFERROR(ROUND(( (-1.208*LN(L6002) + 7.5474 + 4.6991*(2.71828^(-0.009*L6002)) + 0.0001*L6002*L6002 - 0.0432*L6002 + 4.7166)/3),2), " ")</f>
        <v>3.14</v>
      </c>
      <c r="O6002">
        <f>IFERROR(MAX(MIN(ROUND(N6002*(Q6002/P6002),2),4.5),1.9)," ")</f>
        <v>2.96</v>
      </c>
      <c r="P6002">
        <f>13.098*F6002^-1.237</f>
        <v>44.806338281983834</v>
      </c>
      <c r="Q6002">
        <f>13.098*M6002^-1.237</f>
        <v>42.182109086218873</v>
      </c>
      <c r="R6002" s="5">
        <f>IFERROR(ROUND(MAX(MIN((-105.4*LN(O6002) + 163.83),95),10),0)," ")</f>
        <v>49</v>
      </c>
      <c r="S6002" s="5" t="str">
        <f>IFERROR(CONCATENATE("(",R6002,",",ROUND((1.2*W6002),2),")")," ")</f>
        <v>(49,0.47)</v>
      </c>
      <c r="T6002">
        <f>R6002-L6002</f>
        <v>8</v>
      </c>
      <c r="U6002" s="7" t="str">
        <f>IF((AND(T6002=0,H6002&gt;=L6002)),"Don’t change bids","OK")</f>
        <v>OK</v>
      </c>
      <c r="V6002" t="e">
        <f>IF((MATCH(F6002,W6002,0)),"Same","Diff")</f>
        <v>#N/A</v>
      </c>
      <c r="W6002" s="5">
        <f>ROUND(M6002,2)</f>
        <v>0.39</v>
      </c>
      <c r="X6002" s="5">
        <v>0.39</v>
      </c>
    </row>
    <row r="6003" spans="1:24" x14ac:dyDescent="0.25">
      <c r="A6003" t="s">
        <v>24</v>
      </c>
      <c r="B6003" t="s">
        <v>6037</v>
      </c>
      <c r="C6003" t="s">
        <v>4401</v>
      </c>
      <c r="D6003" t="s">
        <v>4478</v>
      </c>
      <c r="E6003" t="s">
        <v>569</v>
      </c>
      <c r="F6003" s="5">
        <v>0.37</v>
      </c>
      <c r="G6003" s="9">
        <v>0.1</v>
      </c>
      <c r="H6003" s="6">
        <f>G6003*100</f>
        <v>10</v>
      </c>
      <c r="I6003" t="s">
        <v>9716</v>
      </c>
      <c r="J6003" t="s">
        <v>10765</v>
      </c>
      <c r="K6003">
        <v>41</v>
      </c>
      <c r="L6003">
        <v>41</v>
      </c>
      <c r="M6003">
        <f>(F6003*(1+0.05))</f>
        <v>0.38850000000000001</v>
      </c>
      <c r="N6003">
        <f>IFERROR(ROUND(( (-1.208*LN(L6003) + 7.5474 + 4.6991*(2.71828^(-0.009*L6003)) + 0.0001*L6003*L6003 - 0.0432*L6003 + 4.7166)/3),2), " ")</f>
        <v>3.14</v>
      </c>
      <c r="O6003">
        <f>IFERROR(MAX(MIN(ROUND(N6003*(Q6003/P6003),2),4.5),1.9)," ")</f>
        <v>2.96</v>
      </c>
      <c r="P6003">
        <f>13.098*F6003^-1.237</f>
        <v>44.806338281983834</v>
      </c>
      <c r="Q6003">
        <f>13.098*M6003^-1.237</f>
        <v>42.182109086218873</v>
      </c>
      <c r="R6003" s="5">
        <f>IFERROR(ROUND(MAX(MIN((-105.4*LN(O6003) + 163.83),95),10),0)," ")</f>
        <v>49</v>
      </c>
      <c r="S6003" s="5" t="str">
        <f>IFERROR(CONCATENATE("(",R6003,",",ROUND((1.2*W6003),2),")")," ")</f>
        <v>(49,0.47)</v>
      </c>
      <c r="T6003">
        <f>R6003-L6003</f>
        <v>8</v>
      </c>
      <c r="U6003" s="7" t="str">
        <f>IF((AND(T6003=0,H6003&gt;=L6003)),"Don’t change bids","OK")</f>
        <v>OK</v>
      </c>
      <c r="V6003" t="e">
        <f>IF((MATCH(F6003,W6003,0)),"Same","Diff")</f>
        <v>#N/A</v>
      </c>
      <c r="W6003" s="5">
        <f>ROUND(M6003,2)</f>
        <v>0.39</v>
      </c>
      <c r="X6003" s="5">
        <v>0.39</v>
      </c>
    </row>
    <row r="6004" spans="1:24" x14ac:dyDescent="0.25">
      <c r="A6004" t="s">
        <v>24</v>
      </c>
      <c r="B6004" t="s">
        <v>6038</v>
      </c>
      <c r="C6004" t="s">
        <v>4401</v>
      </c>
      <c r="D6004" t="s">
        <v>4480</v>
      </c>
      <c r="E6004" t="s">
        <v>569</v>
      </c>
      <c r="F6004" s="5">
        <v>0.37</v>
      </c>
      <c r="G6004" s="9">
        <v>0.1</v>
      </c>
      <c r="H6004" s="6">
        <f>G6004*100</f>
        <v>10</v>
      </c>
      <c r="I6004" t="s">
        <v>9716</v>
      </c>
      <c r="J6004" t="s">
        <v>10765</v>
      </c>
      <c r="K6004">
        <v>41</v>
      </c>
      <c r="L6004">
        <v>41</v>
      </c>
      <c r="M6004">
        <f>(F6004*(1+0.05))</f>
        <v>0.38850000000000001</v>
      </c>
      <c r="N6004">
        <f>IFERROR(ROUND(( (-1.208*LN(L6004) + 7.5474 + 4.6991*(2.71828^(-0.009*L6004)) + 0.0001*L6004*L6004 - 0.0432*L6004 + 4.7166)/3),2), " ")</f>
        <v>3.14</v>
      </c>
      <c r="O6004">
        <f>IFERROR(MAX(MIN(ROUND(N6004*(Q6004/P6004),2),4.5),1.9)," ")</f>
        <v>2.96</v>
      </c>
      <c r="P6004">
        <f>13.098*F6004^-1.237</f>
        <v>44.806338281983834</v>
      </c>
      <c r="Q6004">
        <f>13.098*M6004^-1.237</f>
        <v>42.182109086218873</v>
      </c>
      <c r="R6004" s="5">
        <f>IFERROR(ROUND(MAX(MIN((-105.4*LN(O6004) + 163.83),95),10),0)," ")</f>
        <v>49</v>
      </c>
      <c r="S6004" s="5" t="str">
        <f>IFERROR(CONCATENATE("(",R6004,",",ROUND((1.2*W6004),2),")")," ")</f>
        <v>(49,0.47)</v>
      </c>
      <c r="T6004">
        <f>R6004-L6004</f>
        <v>8</v>
      </c>
      <c r="U6004" s="7" t="str">
        <f>IF((AND(T6004=0,H6004&gt;=L6004)),"Don’t change bids","OK")</f>
        <v>OK</v>
      </c>
      <c r="V6004" t="e">
        <f>IF((MATCH(F6004,W6004,0)),"Same","Diff")</f>
        <v>#N/A</v>
      </c>
      <c r="W6004" s="5">
        <f>ROUND(M6004,2)</f>
        <v>0.39</v>
      </c>
      <c r="X6004" s="5">
        <v>0.39</v>
      </c>
    </row>
    <row r="6005" spans="1:24" x14ac:dyDescent="0.25">
      <c r="A6005" t="s">
        <v>24</v>
      </c>
      <c r="B6005" t="s">
        <v>6039</v>
      </c>
      <c r="C6005" t="s">
        <v>4401</v>
      </c>
      <c r="D6005" t="s">
        <v>4480</v>
      </c>
      <c r="E6005" t="s">
        <v>569</v>
      </c>
      <c r="F6005" s="5">
        <v>0.37</v>
      </c>
      <c r="G6005" s="9">
        <v>0.1</v>
      </c>
      <c r="H6005" s="6">
        <f>G6005*100</f>
        <v>10</v>
      </c>
      <c r="I6005" t="s">
        <v>9716</v>
      </c>
      <c r="J6005" t="s">
        <v>10765</v>
      </c>
      <c r="K6005">
        <v>41</v>
      </c>
      <c r="L6005">
        <v>41</v>
      </c>
      <c r="M6005">
        <f>(F6005*(1+0.05))</f>
        <v>0.38850000000000001</v>
      </c>
      <c r="N6005">
        <f>IFERROR(ROUND(( (-1.208*LN(L6005) + 7.5474 + 4.6991*(2.71828^(-0.009*L6005)) + 0.0001*L6005*L6005 - 0.0432*L6005 + 4.7166)/3),2), " ")</f>
        <v>3.14</v>
      </c>
      <c r="O6005">
        <f>IFERROR(MAX(MIN(ROUND(N6005*(Q6005/P6005),2),4.5),1.9)," ")</f>
        <v>2.96</v>
      </c>
      <c r="P6005">
        <f>13.098*F6005^-1.237</f>
        <v>44.806338281983834</v>
      </c>
      <c r="Q6005">
        <f>13.098*M6005^-1.237</f>
        <v>42.182109086218873</v>
      </c>
      <c r="R6005" s="5">
        <f>IFERROR(ROUND(MAX(MIN((-105.4*LN(O6005) + 163.83),95),10),0)," ")</f>
        <v>49</v>
      </c>
      <c r="S6005" s="5" t="str">
        <f>IFERROR(CONCATENATE("(",R6005,",",ROUND((1.2*W6005),2),")")," ")</f>
        <v>(49,0.47)</v>
      </c>
      <c r="T6005">
        <f>R6005-L6005</f>
        <v>8</v>
      </c>
      <c r="U6005" s="7" t="str">
        <f>IF((AND(T6005=0,H6005&gt;=L6005)),"Don’t change bids","OK")</f>
        <v>OK</v>
      </c>
      <c r="V6005" t="e">
        <f>IF((MATCH(F6005,W6005,0)),"Same","Diff")</f>
        <v>#N/A</v>
      </c>
      <c r="W6005" s="5">
        <f>ROUND(M6005,2)</f>
        <v>0.39</v>
      </c>
      <c r="X6005" s="5">
        <v>0.39</v>
      </c>
    </row>
    <row r="6006" spans="1:24" x14ac:dyDescent="0.25">
      <c r="A6006" t="s">
        <v>24</v>
      </c>
      <c r="B6006" t="s">
        <v>6040</v>
      </c>
      <c r="C6006" t="s">
        <v>4401</v>
      </c>
      <c r="D6006" t="s">
        <v>4478</v>
      </c>
      <c r="E6006" t="s">
        <v>4090</v>
      </c>
      <c r="F6006" s="5">
        <v>0.36</v>
      </c>
      <c r="G6006" s="9">
        <v>0.1</v>
      </c>
      <c r="H6006" s="6">
        <f>G6006*100</f>
        <v>10</v>
      </c>
      <c r="I6006" t="s">
        <v>10682</v>
      </c>
      <c r="J6006" t="s">
        <v>10765</v>
      </c>
      <c r="K6006">
        <v>41</v>
      </c>
      <c r="L6006">
        <v>41</v>
      </c>
      <c r="M6006">
        <f>(F6006*(1+0.05))</f>
        <v>0.378</v>
      </c>
      <c r="N6006">
        <f>IFERROR(ROUND(( (-1.208*LN(L6006) + 7.5474 + 4.6991*(2.71828^(-0.009*L6006)) + 0.0001*L6006*L6006 - 0.0432*L6006 + 4.7166)/3),2), " ")</f>
        <v>3.14</v>
      </c>
      <c r="O6006">
        <f>IFERROR(MAX(MIN(ROUND(N6006*(Q6006/P6006),2),4.5),1.9)," ")</f>
        <v>2.96</v>
      </c>
      <c r="P6006">
        <f>13.098*F6006^-1.237</f>
        <v>46.350966313994896</v>
      </c>
      <c r="Q6006">
        <f>13.098*M6006^-1.237</f>
        <v>43.636270944612029</v>
      </c>
      <c r="R6006" s="5">
        <f>IFERROR(ROUND(MAX(MIN((-105.4*LN(O6006) + 163.83),95),10),0)," ")</f>
        <v>49</v>
      </c>
      <c r="S6006" s="5" t="str">
        <f>IFERROR(CONCATENATE("(",R6006,",",ROUND((1.2*W6006),2),")")," ")</f>
        <v>(49,0.46)</v>
      </c>
      <c r="T6006">
        <f>R6006-L6006</f>
        <v>8</v>
      </c>
      <c r="U6006" s="7" t="str">
        <f>IF((AND(T6006=0,H6006&gt;=L6006)),"Don’t change bids","OK")</f>
        <v>OK</v>
      </c>
      <c r="V6006" t="e">
        <f>IF((MATCH(F6006,W6006,0)),"Same","Diff")</f>
        <v>#N/A</v>
      </c>
      <c r="W6006" s="5">
        <f>ROUND(M6006,2)</f>
        <v>0.38</v>
      </c>
      <c r="X6006" s="5">
        <v>0.38</v>
      </c>
    </row>
    <row r="6007" spans="1:24" x14ac:dyDescent="0.25">
      <c r="A6007" t="s">
        <v>24</v>
      </c>
      <c r="B6007" t="s">
        <v>6041</v>
      </c>
      <c r="C6007" t="s">
        <v>4401</v>
      </c>
      <c r="D6007" t="s">
        <v>4480</v>
      </c>
      <c r="E6007" t="s">
        <v>569</v>
      </c>
      <c r="F6007" s="5">
        <v>0.37</v>
      </c>
      <c r="G6007" s="9">
        <v>0.1</v>
      </c>
      <c r="H6007" s="6">
        <f>G6007*100</f>
        <v>10</v>
      </c>
      <c r="I6007" t="s">
        <v>9716</v>
      </c>
      <c r="J6007" t="s">
        <v>10765</v>
      </c>
      <c r="K6007">
        <v>41</v>
      </c>
      <c r="L6007">
        <v>41</v>
      </c>
      <c r="M6007">
        <f>(F6007*(1+0.05))</f>
        <v>0.38850000000000001</v>
      </c>
      <c r="N6007">
        <f>IFERROR(ROUND(( (-1.208*LN(L6007) + 7.5474 + 4.6991*(2.71828^(-0.009*L6007)) + 0.0001*L6007*L6007 - 0.0432*L6007 + 4.7166)/3),2), " ")</f>
        <v>3.14</v>
      </c>
      <c r="O6007">
        <f>IFERROR(MAX(MIN(ROUND(N6007*(Q6007/P6007),2),4.5),1.9)," ")</f>
        <v>2.96</v>
      </c>
      <c r="P6007">
        <f>13.098*F6007^-1.237</f>
        <v>44.806338281983834</v>
      </c>
      <c r="Q6007">
        <f>13.098*M6007^-1.237</f>
        <v>42.182109086218873</v>
      </c>
      <c r="R6007" s="5">
        <f>IFERROR(ROUND(MAX(MIN((-105.4*LN(O6007) + 163.83),95),10),0)," ")</f>
        <v>49</v>
      </c>
      <c r="S6007" s="5" t="str">
        <f>IFERROR(CONCATENATE("(",R6007,",",ROUND((1.2*W6007),2),")")," ")</f>
        <v>(49,0.47)</v>
      </c>
      <c r="T6007">
        <f>R6007-L6007</f>
        <v>8</v>
      </c>
      <c r="U6007" s="7" t="str">
        <f>IF((AND(T6007=0,H6007&gt;=L6007)),"Don’t change bids","OK")</f>
        <v>OK</v>
      </c>
      <c r="V6007" t="e">
        <f>IF((MATCH(F6007,W6007,0)),"Same","Diff")</f>
        <v>#N/A</v>
      </c>
      <c r="W6007" s="5">
        <f>ROUND(M6007,2)</f>
        <v>0.39</v>
      </c>
      <c r="X6007" s="5">
        <v>0.39</v>
      </c>
    </row>
    <row r="6008" spans="1:24" x14ac:dyDescent="0.25">
      <c r="A6008" t="s">
        <v>24</v>
      </c>
      <c r="B6008" t="s">
        <v>6042</v>
      </c>
      <c r="C6008" t="s">
        <v>4401</v>
      </c>
      <c r="D6008" t="s">
        <v>4480</v>
      </c>
      <c r="E6008" t="s">
        <v>569</v>
      </c>
      <c r="F6008" s="5">
        <v>0.37</v>
      </c>
      <c r="G6008" s="9">
        <v>0.1</v>
      </c>
      <c r="H6008" s="6">
        <f>G6008*100</f>
        <v>10</v>
      </c>
      <c r="I6008" t="s">
        <v>9716</v>
      </c>
      <c r="J6008" t="s">
        <v>10765</v>
      </c>
      <c r="K6008">
        <v>41</v>
      </c>
      <c r="L6008">
        <v>41</v>
      </c>
      <c r="M6008">
        <f>(F6008*(1+0.05))</f>
        <v>0.38850000000000001</v>
      </c>
      <c r="N6008">
        <f>IFERROR(ROUND(( (-1.208*LN(L6008) + 7.5474 + 4.6991*(2.71828^(-0.009*L6008)) + 0.0001*L6008*L6008 - 0.0432*L6008 + 4.7166)/3),2), " ")</f>
        <v>3.14</v>
      </c>
      <c r="O6008">
        <f>IFERROR(MAX(MIN(ROUND(N6008*(Q6008/P6008),2),4.5),1.9)," ")</f>
        <v>2.96</v>
      </c>
      <c r="P6008">
        <f>13.098*F6008^-1.237</f>
        <v>44.806338281983834</v>
      </c>
      <c r="Q6008">
        <f>13.098*M6008^-1.237</f>
        <v>42.182109086218873</v>
      </c>
      <c r="R6008" s="5">
        <f>IFERROR(ROUND(MAX(MIN((-105.4*LN(O6008) + 163.83),95),10),0)," ")</f>
        <v>49</v>
      </c>
      <c r="S6008" s="5" t="str">
        <f>IFERROR(CONCATENATE("(",R6008,",",ROUND((1.2*W6008),2),")")," ")</f>
        <v>(49,0.47)</v>
      </c>
      <c r="T6008">
        <f>R6008-L6008</f>
        <v>8</v>
      </c>
      <c r="U6008" s="7" t="str">
        <f>IF((AND(T6008=0,H6008&gt;=L6008)),"Don’t change bids","OK")</f>
        <v>OK</v>
      </c>
      <c r="V6008" t="e">
        <f>IF((MATCH(F6008,W6008,0)),"Same","Diff")</f>
        <v>#N/A</v>
      </c>
      <c r="W6008" s="5">
        <f>ROUND(M6008,2)</f>
        <v>0.39</v>
      </c>
      <c r="X6008" s="5">
        <v>0.39</v>
      </c>
    </row>
    <row r="6009" spans="1:24" x14ac:dyDescent="0.25">
      <c r="A6009" t="s">
        <v>24</v>
      </c>
      <c r="B6009" t="s">
        <v>6043</v>
      </c>
      <c r="C6009" t="s">
        <v>4401</v>
      </c>
      <c r="D6009" t="s">
        <v>4478</v>
      </c>
      <c r="E6009" t="s">
        <v>569</v>
      </c>
      <c r="F6009" s="5">
        <v>0.37</v>
      </c>
      <c r="G6009" s="9">
        <v>0.1</v>
      </c>
      <c r="H6009" s="6">
        <f>G6009*100</f>
        <v>10</v>
      </c>
      <c r="I6009" t="s">
        <v>9716</v>
      </c>
      <c r="J6009" t="s">
        <v>10765</v>
      </c>
      <c r="K6009">
        <v>41</v>
      </c>
      <c r="L6009">
        <v>41</v>
      </c>
      <c r="M6009">
        <f>(F6009*(1+0.05))</f>
        <v>0.38850000000000001</v>
      </c>
      <c r="N6009">
        <f>IFERROR(ROUND(( (-1.208*LN(L6009) + 7.5474 + 4.6991*(2.71828^(-0.009*L6009)) + 0.0001*L6009*L6009 - 0.0432*L6009 + 4.7166)/3),2), " ")</f>
        <v>3.14</v>
      </c>
      <c r="O6009">
        <f>IFERROR(MAX(MIN(ROUND(N6009*(Q6009/P6009),2),4.5),1.9)," ")</f>
        <v>2.96</v>
      </c>
      <c r="P6009">
        <f>13.098*F6009^-1.237</f>
        <v>44.806338281983834</v>
      </c>
      <c r="Q6009">
        <f>13.098*M6009^-1.237</f>
        <v>42.182109086218873</v>
      </c>
      <c r="R6009" s="5">
        <f>IFERROR(ROUND(MAX(MIN((-105.4*LN(O6009) + 163.83),95),10),0)," ")</f>
        <v>49</v>
      </c>
      <c r="S6009" s="5" t="str">
        <f>IFERROR(CONCATENATE("(",R6009,",",ROUND((1.2*W6009),2),")")," ")</f>
        <v>(49,0.47)</v>
      </c>
      <c r="T6009">
        <f>R6009-L6009</f>
        <v>8</v>
      </c>
      <c r="U6009" s="7" t="str">
        <f>IF((AND(T6009=0,H6009&gt;=L6009)),"Don’t change bids","OK")</f>
        <v>OK</v>
      </c>
      <c r="V6009" t="e">
        <f>IF((MATCH(F6009,W6009,0)),"Same","Diff")</f>
        <v>#N/A</v>
      </c>
      <c r="W6009" s="5">
        <f>ROUND(M6009,2)</f>
        <v>0.39</v>
      </c>
      <c r="X6009" s="5">
        <v>0.39</v>
      </c>
    </row>
    <row r="6010" spans="1:24" x14ac:dyDescent="0.25">
      <c r="A6010" t="s">
        <v>24</v>
      </c>
      <c r="B6010" t="s">
        <v>6044</v>
      </c>
      <c r="C6010" t="s">
        <v>4401</v>
      </c>
      <c r="D6010" t="s">
        <v>4480</v>
      </c>
      <c r="E6010" t="s">
        <v>569</v>
      </c>
      <c r="F6010" s="5">
        <v>0.37</v>
      </c>
      <c r="G6010" s="9">
        <v>0.1</v>
      </c>
      <c r="H6010" s="6">
        <f>G6010*100</f>
        <v>10</v>
      </c>
      <c r="I6010" t="s">
        <v>9716</v>
      </c>
      <c r="J6010" t="s">
        <v>10765</v>
      </c>
      <c r="K6010">
        <v>41</v>
      </c>
      <c r="L6010">
        <v>41</v>
      </c>
      <c r="M6010">
        <f>(F6010*(1+0.05))</f>
        <v>0.38850000000000001</v>
      </c>
      <c r="N6010">
        <f>IFERROR(ROUND(( (-1.208*LN(L6010) + 7.5474 + 4.6991*(2.71828^(-0.009*L6010)) + 0.0001*L6010*L6010 - 0.0432*L6010 + 4.7166)/3),2), " ")</f>
        <v>3.14</v>
      </c>
      <c r="O6010">
        <f>IFERROR(MAX(MIN(ROUND(N6010*(Q6010/P6010),2),4.5),1.9)," ")</f>
        <v>2.96</v>
      </c>
      <c r="P6010">
        <f>13.098*F6010^-1.237</f>
        <v>44.806338281983834</v>
      </c>
      <c r="Q6010">
        <f>13.098*M6010^-1.237</f>
        <v>42.182109086218873</v>
      </c>
      <c r="R6010" s="5">
        <f>IFERROR(ROUND(MAX(MIN((-105.4*LN(O6010) + 163.83),95),10),0)," ")</f>
        <v>49</v>
      </c>
      <c r="S6010" s="5" t="str">
        <f>IFERROR(CONCATENATE("(",R6010,",",ROUND((1.2*W6010),2),")")," ")</f>
        <v>(49,0.47)</v>
      </c>
      <c r="T6010">
        <f>R6010-L6010</f>
        <v>8</v>
      </c>
      <c r="U6010" s="7" t="str">
        <f>IF((AND(T6010=0,H6010&gt;=L6010)),"Don’t change bids","OK")</f>
        <v>OK</v>
      </c>
      <c r="V6010" t="e">
        <f>IF((MATCH(F6010,W6010,0)),"Same","Diff")</f>
        <v>#N/A</v>
      </c>
      <c r="W6010" s="5">
        <f>ROUND(M6010,2)</f>
        <v>0.39</v>
      </c>
      <c r="X6010" s="5">
        <v>0.39</v>
      </c>
    </row>
    <row r="6011" spans="1:24" x14ac:dyDescent="0.25">
      <c r="A6011" t="s">
        <v>24</v>
      </c>
      <c r="B6011" t="s">
        <v>6045</v>
      </c>
      <c r="C6011" t="s">
        <v>4401</v>
      </c>
      <c r="D6011" t="s">
        <v>4480</v>
      </c>
      <c r="E6011" t="s">
        <v>569</v>
      </c>
      <c r="F6011" s="5">
        <v>0.37</v>
      </c>
      <c r="G6011" s="9">
        <v>0.1</v>
      </c>
      <c r="H6011" s="6">
        <f>G6011*100</f>
        <v>10</v>
      </c>
      <c r="I6011" t="s">
        <v>9716</v>
      </c>
      <c r="J6011" t="s">
        <v>10765</v>
      </c>
      <c r="K6011">
        <v>41</v>
      </c>
      <c r="L6011">
        <v>41</v>
      </c>
      <c r="M6011">
        <f>(F6011*(1+0.05))</f>
        <v>0.38850000000000001</v>
      </c>
      <c r="N6011">
        <f>IFERROR(ROUND(( (-1.208*LN(L6011) + 7.5474 + 4.6991*(2.71828^(-0.009*L6011)) + 0.0001*L6011*L6011 - 0.0432*L6011 + 4.7166)/3),2), " ")</f>
        <v>3.14</v>
      </c>
      <c r="O6011">
        <f>IFERROR(MAX(MIN(ROUND(N6011*(Q6011/P6011),2),4.5),1.9)," ")</f>
        <v>2.96</v>
      </c>
      <c r="P6011">
        <f>13.098*F6011^-1.237</f>
        <v>44.806338281983834</v>
      </c>
      <c r="Q6011">
        <f>13.098*M6011^-1.237</f>
        <v>42.182109086218873</v>
      </c>
      <c r="R6011" s="5">
        <f>IFERROR(ROUND(MAX(MIN((-105.4*LN(O6011) + 163.83),95),10),0)," ")</f>
        <v>49</v>
      </c>
      <c r="S6011" s="5" t="str">
        <f>IFERROR(CONCATENATE("(",R6011,",",ROUND((1.2*W6011),2),")")," ")</f>
        <v>(49,0.47)</v>
      </c>
      <c r="T6011">
        <f>R6011-L6011</f>
        <v>8</v>
      </c>
      <c r="U6011" s="7" t="str">
        <f>IF((AND(T6011=0,H6011&gt;=L6011)),"Don’t change bids","OK")</f>
        <v>OK</v>
      </c>
      <c r="V6011" t="e">
        <f>IF((MATCH(F6011,W6011,0)),"Same","Diff")</f>
        <v>#N/A</v>
      </c>
      <c r="W6011" s="5">
        <f>ROUND(M6011,2)</f>
        <v>0.39</v>
      </c>
      <c r="X6011" s="5">
        <v>0.39</v>
      </c>
    </row>
    <row r="6012" spans="1:24" x14ac:dyDescent="0.25">
      <c r="A6012" t="s">
        <v>24</v>
      </c>
      <c r="B6012" t="s">
        <v>6046</v>
      </c>
      <c r="C6012" t="s">
        <v>4401</v>
      </c>
      <c r="D6012" t="s">
        <v>4478</v>
      </c>
      <c r="E6012" t="s">
        <v>569</v>
      </c>
      <c r="F6012" s="5">
        <v>0.37</v>
      </c>
      <c r="G6012" s="9">
        <v>0.1</v>
      </c>
      <c r="H6012" s="6">
        <f>G6012*100</f>
        <v>10</v>
      </c>
      <c r="I6012" t="s">
        <v>9716</v>
      </c>
      <c r="J6012" t="s">
        <v>10765</v>
      </c>
      <c r="K6012">
        <v>41</v>
      </c>
      <c r="L6012">
        <v>41</v>
      </c>
      <c r="M6012">
        <f>(F6012*(1+0.05))</f>
        <v>0.38850000000000001</v>
      </c>
      <c r="N6012">
        <f>IFERROR(ROUND(( (-1.208*LN(L6012) + 7.5474 + 4.6991*(2.71828^(-0.009*L6012)) + 0.0001*L6012*L6012 - 0.0432*L6012 + 4.7166)/3),2), " ")</f>
        <v>3.14</v>
      </c>
      <c r="O6012">
        <f>IFERROR(MAX(MIN(ROUND(N6012*(Q6012/P6012),2),4.5),1.9)," ")</f>
        <v>2.96</v>
      </c>
      <c r="P6012">
        <f>13.098*F6012^-1.237</f>
        <v>44.806338281983834</v>
      </c>
      <c r="Q6012">
        <f>13.098*M6012^-1.237</f>
        <v>42.182109086218873</v>
      </c>
      <c r="R6012" s="5">
        <f>IFERROR(ROUND(MAX(MIN((-105.4*LN(O6012) + 163.83),95),10),0)," ")</f>
        <v>49</v>
      </c>
      <c r="S6012" s="5" t="str">
        <f>IFERROR(CONCATENATE("(",R6012,",",ROUND((1.2*W6012),2),")")," ")</f>
        <v>(49,0.47)</v>
      </c>
      <c r="T6012">
        <f>R6012-L6012</f>
        <v>8</v>
      </c>
      <c r="U6012" s="7" t="str">
        <f>IF((AND(T6012=0,H6012&gt;=L6012)),"Don’t change bids","OK")</f>
        <v>OK</v>
      </c>
      <c r="V6012" t="e">
        <f>IF((MATCH(F6012,W6012,0)),"Same","Diff")</f>
        <v>#N/A</v>
      </c>
      <c r="W6012" s="5">
        <f>ROUND(M6012,2)</f>
        <v>0.39</v>
      </c>
      <c r="X6012" s="5">
        <v>0.39</v>
      </c>
    </row>
    <row r="6013" spans="1:24" x14ac:dyDescent="0.25">
      <c r="A6013" t="s">
        <v>24</v>
      </c>
      <c r="B6013" t="s">
        <v>6047</v>
      </c>
      <c r="C6013" t="s">
        <v>4401</v>
      </c>
      <c r="D6013" t="s">
        <v>4478</v>
      </c>
      <c r="E6013" t="s">
        <v>4086</v>
      </c>
      <c r="F6013" s="5">
        <v>0.44</v>
      </c>
      <c r="G6013" s="9">
        <v>0.1</v>
      </c>
      <c r="H6013" s="6">
        <f>G6013*100</f>
        <v>10</v>
      </c>
      <c r="I6013" t="s">
        <v>10717</v>
      </c>
      <c r="J6013" t="s">
        <v>10765</v>
      </c>
      <c r="K6013">
        <v>41</v>
      </c>
      <c r="L6013">
        <v>41</v>
      </c>
      <c r="M6013">
        <f>(F6013*(1+0.05))</f>
        <v>0.46200000000000002</v>
      </c>
      <c r="N6013">
        <f>IFERROR(ROUND(( (-1.208*LN(L6013) + 7.5474 + 4.6991*(2.71828^(-0.009*L6013)) + 0.0001*L6013*L6013 - 0.0432*L6013 + 4.7166)/3),2), " ")</f>
        <v>3.14</v>
      </c>
      <c r="O6013">
        <f>IFERROR(MAX(MIN(ROUND(N6013*(Q6013/P6013),2),4.5),1.9)," ")</f>
        <v>2.96</v>
      </c>
      <c r="P6013">
        <f>13.098*F6013^-1.237</f>
        <v>36.16213184607075</v>
      </c>
      <c r="Q6013">
        <f>13.098*M6013^-1.237</f>
        <v>34.044178765987922</v>
      </c>
      <c r="R6013" s="5">
        <f>IFERROR(ROUND(MAX(MIN((-105.4*LN(O6013) + 163.83),95),10),0)," ")</f>
        <v>49</v>
      </c>
      <c r="S6013" s="5" t="str">
        <f>IFERROR(CONCATENATE("(",R6013,",",ROUND((1.2*W6013),2),")")," ")</f>
        <v>(49,0.55)</v>
      </c>
      <c r="T6013">
        <f>R6013-L6013</f>
        <v>8</v>
      </c>
      <c r="U6013" s="7" t="str">
        <f>IF((AND(T6013=0,H6013&gt;=L6013)),"Don’t change bids","OK")</f>
        <v>OK</v>
      </c>
      <c r="V6013" t="e">
        <f>IF((MATCH(F6013,W6013,0)),"Same","Diff")</f>
        <v>#N/A</v>
      </c>
      <c r="W6013" s="5">
        <f>ROUND(M6013,2)</f>
        <v>0.46</v>
      </c>
      <c r="X6013" s="5">
        <v>0.46</v>
      </c>
    </row>
    <row r="6014" spans="1:24" x14ac:dyDescent="0.25">
      <c r="A6014" t="s">
        <v>24</v>
      </c>
      <c r="B6014" t="s">
        <v>6048</v>
      </c>
      <c r="C6014" t="s">
        <v>4401</v>
      </c>
      <c r="D6014" t="s">
        <v>4490</v>
      </c>
      <c r="E6014" t="s">
        <v>569</v>
      </c>
      <c r="F6014" s="5">
        <v>0.37</v>
      </c>
      <c r="G6014" s="9">
        <v>0.1</v>
      </c>
      <c r="H6014" s="6">
        <f>G6014*100</f>
        <v>10</v>
      </c>
      <c r="I6014" t="s">
        <v>9716</v>
      </c>
      <c r="J6014" t="s">
        <v>10765</v>
      </c>
      <c r="K6014">
        <v>41</v>
      </c>
      <c r="L6014">
        <v>41</v>
      </c>
      <c r="M6014">
        <f>(F6014*(1+0.05))</f>
        <v>0.38850000000000001</v>
      </c>
      <c r="N6014">
        <f>IFERROR(ROUND(( (-1.208*LN(L6014) + 7.5474 + 4.6991*(2.71828^(-0.009*L6014)) + 0.0001*L6014*L6014 - 0.0432*L6014 + 4.7166)/3),2), " ")</f>
        <v>3.14</v>
      </c>
      <c r="O6014">
        <f>IFERROR(MAX(MIN(ROUND(N6014*(Q6014/P6014),2),4.5),1.9)," ")</f>
        <v>2.96</v>
      </c>
      <c r="P6014">
        <f>13.098*F6014^-1.237</f>
        <v>44.806338281983834</v>
      </c>
      <c r="Q6014">
        <f>13.098*M6014^-1.237</f>
        <v>42.182109086218873</v>
      </c>
      <c r="R6014" s="5">
        <f>IFERROR(ROUND(MAX(MIN((-105.4*LN(O6014) + 163.83),95),10),0)," ")</f>
        <v>49</v>
      </c>
      <c r="S6014" s="5" t="str">
        <f>IFERROR(CONCATENATE("(",R6014,",",ROUND((1.2*W6014),2),")")," ")</f>
        <v>(49,0.47)</v>
      </c>
      <c r="T6014">
        <f>R6014-L6014</f>
        <v>8</v>
      </c>
      <c r="U6014" s="7" t="str">
        <f>IF((AND(T6014=0,H6014&gt;=L6014)),"Don’t change bids","OK")</f>
        <v>OK</v>
      </c>
      <c r="V6014" t="e">
        <f>IF((MATCH(F6014,W6014,0)),"Same","Diff")</f>
        <v>#N/A</v>
      </c>
      <c r="W6014" s="5">
        <f>ROUND(M6014,2)</f>
        <v>0.39</v>
      </c>
      <c r="X6014" s="5">
        <v>0.39</v>
      </c>
    </row>
    <row r="6015" spans="1:24" x14ac:dyDescent="0.25">
      <c r="A6015" t="s">
        <v>24</v>
      </c>
      <c r="B6015" t="s">
        <v>6049</v>
      </c>
      <c r="C6015" t="s">
        <v>4401</v>
      </c>
      <c r="D6015" t="s">
        <v>4480</v>
      </c>
      <c r="E6015" t="s">
        <v>569</v>
      </c>
      <c r="F6015" s="5">
        <v>0.37</v>
      </c>
      <c r="G6015" s="9">
        <v>0.1</v>
      </c>
      <c r="H6015" s="6">
        <f>G6015*100</f>
        <v>10</v>
      </c>
      <c r="I6015" t="s">
        <v>9716</v>
      </c>
      <c r="J6015" t="s">
        <v>10765</v>
      </c>
      <c r="K6015">
        <v>41</v>
      </c>
      <c r="L6015">
        <v>41</v>
      </c>
      <c r="M6015">
        <f>(F6015*(1+0.05))</f>
        <v>0.38850000000000001</v>
      </c>
      <c r="N6015">
        <f>IFERROR(ROUND(( (-1.208*LN(L6015) + 7.5474 + 4.6991*(2.71828^(-0.009*L6015)) + 0.0001*L6015*L6015 - 0.0432*L6015 + 4.7166)/3),2), " ")</f>
        <v>3.14</v>
      </c>
      <c r="O6015">
        <f>IFERROR(MAX(MIN(ROUND(N6015*(Q6015/P6015),2),4.5),1.9)," ")</f>
        <v>2.96</v>
      </c>
      <c r="P6015">
        <f>13.098*F6015^-1.237</f>
        <v>44.806338281983834</v>
      </c>
      <c r="Q6015">
        <f>13.098*M6015^-1.237</f>
        <v>42.182109086218873</v>
      </c>
      <c r="R6015" s="5">
        <f>IFERROR(ROUND(MAX(MIN((-105.4*LN(O6015) + 163.83),95),10),0)," ")</f>
        <v>49</v>
      </c>
      <c r="S6015" s="5" t="str">
        <f>IFERROR(CONCATENATE("(",R6015,",",ROUND((1.2*W6015),2),")")," ")</f>
        <v>(49,0.47)</v>
      </c>
      <c r="T6015">
        <f>R6015-L6015</f>
        <v>8</v>
      </c>
      <c r="U6015" s="7" t="str">
        <f>IF((AND(T6015=0,H6015&gt;=L6015)),"Don’t change bids","OK")</f>
        <v>OK</v>
      </c>
      <c r="V6015" t="e">
        <f>IF((MATCH(F6015,W6015,0)),"Same","Diff")</f>
        <v>#N/A</v>
      </c>
      <c r="W6015" s="5">
        <f>ROUND(M6015,2)</f>
        <v>0.39</v>
      </c>
      <c r="X6015" s="5">
        <v>0.39</v>
      </c>
    </row>
    <row r="6016" spans="1:24" x14ac:dyDescent="0.25">
      <c r="A6016" t="s">
        <v>24</v>
      </c>
      <c r="B6016" t="s">
        <v>6050</v>
      </c>
      <c r="C6016" t="s">
        <v>4401</v>
      </c>
      <c r="D6016" t="s">
        <v>4480</v>
      </c>
      <c r="E6016" t="s">
        <v>569</v>
      </c>
      <c r="F6016" s="5">
        <v>0.37</v>
      </c>
      <c r="G6016" s="9">
        <v>0.1</v>
      </c>
      <c r="H6016" s="6">
        <f>G6016*100</f>
        <v>10</v>
      </c>
      <c r="I6016" t="s">
        <v>9716</v>
      </c>
      <c r="J6016" t="s">
        <v>10765</v>
      </c>
      <c r="K6016">
        <v>41</v>
      </c>
      <c r="L6016">
        <v>41</v>
      </c>
      <c r="M6016">
        <f>(F6016*(1+0.05))</f>
        <v>0.38850000000000001</v>
      </c>
      <c r="N6016">
        <f>IFERROR(ROUND(( (-1.208*LN(L6016) + 7.5474 + 4.6991*(2.71828^(-0.009*L6016)) + 0.0001*L6016*L6016 - 0.0432*L6016 + 4.7166)/3),2), " ")</f>
        <v>3.14</v>
      </c>
      <c r="O6016">
        <f>IFERROR(MAX(MIN(ROUND(N6016*(Q6016/P6016),2),4.5),1.9)," ")</f>
        <v>2.96</v>
      </c>
      <c r="P6016">
        <f>13.098*F6016^-1.237</f>
        <v>44.806338281983834</v>
      </c>
      <c r="Q6016">
        <f>13.098*M6016^-1.237</f>
        <v>42.182109086218873</v>
      </c>
      <c r="R6016" s="5">
        <f>IFERROR(ROUND(MAX(MIN((-105.4*LN(O6016) + 163.83),95),10),0)," ")</f>
        <v>49</v>
      </c>
      <c r="S6016" s="5" t="str">
        <f>IFERROR(CONCATENATE("(",R6016,",",ROUND((1.2*W6016),2),")")," ")</f>
        <v>(49,0.47)</v>
      </c>
      <c r="T6016">
        <f>R6016-L6016</f>
        <v>8</v>
      </c>
      <c r="U6016" s="7" t="str">
        <f>IF((AND(T6016=0,H6016&gt;=L6016)),"Don’t change bids","OK")</f>
        <v>OK</v>
      </c>
      <c r="V6016" t="e">
        <f>IF((MATCH(F6016,W6016,0)),"Same","Diff")</f>
        <v>#N/A</v>
      </c>
      <c r="W6016" s="5">
        <f>ROUND(M6016,2)</f>
        <v>0.39</v>
      </c>
      <c r="X6016" s="5">
        <v>0.39</v>
      </c>
    </row>
    <row r="6017" spans="1:24" x14ac:dyDescent="0.25">
      <c r="A6017" t="s">
        <v>24</v>
      </c>
      <c r="B6017" t="s">
        <v>6051</v>
      </c>
      <c r="C6017" t="s">
        <v>4401</v>
      </c>
      <c r="D6017" t="s">
        <v>4478</v>
      </c>
      <c r="E6017" t="s">
        <v>569</v>
      </c>
      <c r="F6017" s="5">
        <v>0.37</v>
      </c>
      <c r="G6017" s="9">
        <v>0.1</v>
      </c>
      <c r="H6017" s="6">
        <f>G6017*100</f>
        <v>10</v>
      </c>
      <c r="I6017" t="s">
        <v>9716</v>
      </c>
      <c r="J6017" t="s">
        <v>10765</v>
      </c>
      <c r="K6017">
        <v>41</v>
      </c>
      <c r="L6017">
        <v>41</v>
      </c>
      <c r="M6017">
        <f>(F6017*(1+0.05))</f>
        <v>0.38850000000000001</v>
      </c>
      <c r="N6017">
        <f>IFERROR(ROUND(( (-1.208*LN(L6017) + 7.5474 + 4.6991*(2.71828^(-0.009*L6017)) + 0.0001*L6017*L6017 - 0.0432*L6017 + 4.7166)/3),2), " ")</f>
        <v>3.14</v>
      </c>
      <c r="O6017">
        <f>IFERROR(MAX(MIN(ROUND(N6017*(Q6017/P6017),2),4.5),1.9)," ")</f>
        <v>2.96</v>
      </c>
      <c r="P6017">
        <f>13.098*F6017^-1.237</f>
        <v>44.806338281983834</v>
      </c>
      <c r="Q6017">
        <f>13.098*M6017^-1.237</f>
        <v>42.182109086218873</v>
      </c>
      <c r="R6017" s="5">
        <f>IFERROR(ROUND(MAX(MIN((-105.4*LN(O6017) + 163.83),95),10),0)," ")</f>
        <v>49</v>
      </c>
      <c r="S6017" s="5" t="str">
        <f>IFERROR(CONCATENATE("(",R6017,",",ROUND((1.2*W6017),2),")")," ")</f>
        <v>(49,0.47)</v>
      </c>
      <c r="T6017">
        <f>R6017-L6017</f>
        <v>8</v>
      </c>
      <c r="U6017" s="7" t="str">
        <f>IF((AND(T6017=0,H6017&gt;=L6017)),"Don’t change bids","OK")</f>
        <v>OK</v>
      </c>
      <c r="V6017" t="e">
        <f>IF((MATCH(F6017,W6017,0)),"Same","Diff")</f>
        <v>#N/A</v>
      </c>
      <c r="W6017" s="5">
        <f>ROUND(M6017,2)</f>
        <v>0.39</v>
      </c>
      <c r="X6017" s="5">
        <v>0.39</v>
      </c>
    </row>
    <row r="6018" spans="1:24" x14ac:dyDescent="0.25">
      <c r="A6018" t="s">
        <v>24</v>
      </c>
      <c r="B6018" t="s">
        <v>6052</v>
      </c>
      <c r="C6018" t="s">
        <v>4401</v>
      </c>
      <c r="D6018" t="s">
        <v>4480</v>
      </c>
      <c r="E6018" t="s">
        <v>569</v>
      </c>
      <c r="F6018" s="5">
        <v>0.37</v>
      </c>
      <c r="G6018" s="9">
        <v>0.1</v>
      </c>
      <c r="H6018" s="6">
        <f>G6018*100</f>
        <v>10</v>
      </c>
      <c r="I6018" t="s">
        <v>9716</v>
      </c>
      <c r="J6018" t="s">
        <v>10765</v>
      </c>
      <c r="K6018">
        <v>41</v>
      </c>
      <c r="L6018">
        <v>41</v>
      </c>
      <c r="M6018">
        <f>(F6018*(1+0.05))</f>
        <v>0.38850000000000001</v>
      </c>
      <c r="N6018">
        <f>IFERROR(ROUND(( (-1.208*LN(L6018) + 7.5474 + 4.6991*(2.71828^(-0.009*L6018)) + 0.0001*L6018*L6018 - 0.0432*L6018 + 4.7166)/3),2), " ")</f>
        <v>3.14</v>
      </c>
      <c r="O6018">
        <f>IFERROR(MAX(MIN(ROUND(N6018*(Q6018/P6018),2),4.5),1.9)," ")</f>
        <v>2.96</v>
      </c>
      <c r="P6018">
        <f>13.098*F6018^-1.237</f>
        <v>44.806338281983834</v>
      </c>
      <c r="Q6018">
        <f>13.098*M6018^-1.237</f>
        <v>42.182109086218873</v>
      </c>
      <c r="R6018" s="5">
        <f>IFERROR(ROUND(MAX(MIN((-105.4*LN(O6018) + 163.83),95),10),0)," ")</f>
        <v>49</v>
      </c>
      <c r="S6018" s="5" t="str">
        <f>IFERROR(CONCATENATE("(",R6018,",",ROUND((1.2*W6018),2),")")," ")</f>
        <v>(49,0.47)</v>
      </c>
      <c r="T6018">
        <f>R6018-L6018</f>
        <v>8</v>
      </c>
      <c r="U6018" s="7" t="str">
        <f>IF((AND(T6018=0,H6018&gt;=L6018)),"Don’t change bids","OK")</f>
        <v>OK</v>
      </c>
      <c r="V6018" t="e">
        <f>IF((MATCH(F6018,W6018,0)),"Same","Diff")</f>
        <v>#N/A</v>
      </c>
      <c r="W6018" s="5">
        <f>ROUND(M6018,2)</f>
        <v>0.39</v>
      </c>
      <c r="X6018" s="5">
        <v>0.39</v>
      </c>
    </row>
    <row r="6019" spans="1:24" x14ac:dyDescent="0.25">
      <c r="A6019" t="s">
        <v>24</v>
      </c>
      <c r="B6019" t="s">
        <v>6053</v>
      </c>
      <c r="C6019" t="s">
        <v>4401</v>
      </c>
      <c r="D6019" t="s">
        <v>4490</v>
      </c>
      <c r="E6019" t="s">
        <v>569</v>
      </c>
      <c r="F6019" s="5">
        <v>0.37</v>
      </c>
      <c r="G6019" s="9">
        <v>0.1</v>
      </c>
      <c r="H6019" s="6">
        <f>G6019*100</f>
        <v>10</v>
      </c>
      <c r="I6019" t="s">
        <v>9716</v>
      </c>
      <c r="J6019" t="s">
        <v>10765</v>
      </c>
      <c r="K6019">
        <v>41</v>
      </c>
      <c r="L6019">
        <v>41</v>
      </c>
      <c r="M6019">
        <f>(F6019*(1+0.05))</f>
        <v>0.38850000000000001</v>
      </c>
      <c r="N6019">
        <f>IFERROR(ROUND(( (-1.208*LN(L6019) + 7.5474 + 4.6991*(2.71828^(-0.009*L6019)) + 0.0001*L6019*L6019 - 0.0432*L6019 + 4.7166)/3),2), " ")</f>
        <v>3.14</v>
      </c>
      <c r="O6019">
        <f>IFERROR(MAX(MIN(ROUND(N6019*(Q6019/P6019),2),4.5),1.9)," ")</f>
        <v>2.96</v>
      </c>
      <c r="P6019">
        <f>13.098*F6019^-1.237</f>
        <v>44.806338281983834</v>
      </c>
      <c r="Q6019">
        <f>13.098*M6019^-1.237</f>
        <v>42.182109086218873</v>
      </c>
      <c r="R6019" s="5">
        <f>IFERROR(ROUND(MAX(MIN((-105.4*LN(O6019) + 163.83),95),10),0)," ")</f>
        <v>49</v>
      </c>
      <c r="S6019" s="5" t="str">
        <f>IFERROR(CONCATENATE("(",R6019,",",ROUND((1.2*W6019),2),")")," ")</f>
        <v>(49,0.47)</v>
      </c>
      <c r="T6019">
        <f>R6019-L6019</f>
        <v>8</v>
      </c>
      <c r="U6019" s="7" t="str">
        <f>IF((AND(T6019=0,H6019&gt;=L6019)),"Don’t change bids","OK")</f>
        <v>OK</v>
      </c>
      <c r="V6019" t="e">
        <f>IF((MATCH(F6019,W6019,0)),"Same","Diff")</f>
        <v>#N/A</v>
      </c>
      <c r="W6019" s="5">
        <f>ROUND(M6019,2)</f>
        <v>0.39</v>
      </c>
      <c r="X6019" s="5">
        <v>0.39</v>
      </c>
    </row>
    <row r="6020" spans="1:24" x14ac:dyDescent="0.25">
      <c r="A6020" t="s">
        <v>24</v>
      </c>
      <c r="B6020" t="s">
        <v>6054</v>
      </c>
      <c r="C6020" t="s">
        <v>4401</v>
      </c>
      <c r="D6020" t="s">
        <v>4480</v>
      </c>
      <c r="E6020" t="s">
        <v>569</v>
      </c>
      <c r="F6020" s="5">
        <v>0.37</v>
      </c>
      <c r="G6020" s="9">
        <v>0.1</v>
      </c>
      <c r="H6020" s="6">
        <f>G6020*100</f>
        <v>10</v>
      </c>
      <c r="I6020" t="s">
        <v>9716</v>
      </c>
      <c r="J6020" t="s">
        <v>10765</v>
      </c>
      <c r="K6020">
        <v>41</v>
      </c>
      <c r="L6020">
        <v>41</v>
      </c>
      <c r="M6020">
        <f>(F6020*(1+0.05))</f>
        <v>0.38850000000000001</v>
      </c>
      <c r="N6020">
        <f>IFERROR(ROUND(( (-1.208*LN(L6020) + 7.5474 + 4.6991*(2.71828^(-0.009*L6020)) + 0.0001*L6020*L6020 - 0.0432*L6020 + 4.7166)/3),2), " ")</f>
        <v>3.14</v>
      </c>
      <c r="O6020">
        <f>IFERROR(MAX(MIN(ROUND(N6020*(Q6020/P6020),2),4.5),1.9)," ")</f>
        <v>2.96</v>
      </c>
      <c r="P6020">
        <f>13.098*F6020^-1.237</f>
        <v>44.806338281983834</v>
      </c>
      <c r="Q6020">
        <f>13.098*M6020^-1.237</f>
        <v>42.182109086218873</v>
      </c>
      <c r="R6020" s="5">
        <f>IFERROR(ROUND(MAX(MIN((-105.4*LN(O6020) + 163.83),95),10),0)," ")</f>
        <v>49</v>
      </c>
      <c r="S6020" s="5" t="str">
        <f>IFERROR(CONCATENATE("(",R6020,",",ROUND((1.2*W6020),2),")")," ")</f>
        <v>(49,0.47)</v>
      </c>
      <c r="T6020">
        <f>R6020-L6020</f>
        <v>8</v>
      </c>
      <c r="U6020" s="7" t="str">
        <f>IF((AND(T6020=0,H6020&gt;=L6020)),"Don’t change bids","OK")</f>
        <v>OK</v>
      </c>
      <c r="V6020" t="e">
        <f>IF((MATCH(F6020,W6020,0)),"Same","Diff")</f>
        <v>#N/A</v>
      </c>
      <c r="W6020" s="5">
        <f>ROUND(M6020,2)</f>
        <v>0.39</v>
      </c>
      <c r="X6020" s="5">
        <v>0.39</v>
      </c>
    </row>
    <row r="6021" spans="1:24" x14ac:dyDescent="0.25">
      <c r="A6021" t="s">
        <v>24</v>
      </c>
      <c r="B6021" t="s">
        <v>6055</v>
      </c>
      <c r="C6021" t="s">
        <v>4401</v>
      </c>
      <c r="D6021" t="s">
        <v>4490</v>
      </c>
      <c r="E6021" t="s">
        <v>569</v>
      </c>
      <c r="F6021" s="5">
        <v>0.37</v>
      </c>
      <c r="G6021" s="9">
        <v>0.1</v>
      </c>
      <c r="H6021" s="6">
        <f>G6021*100</f>
        <v>10</v>
      </c>
      <c r="I6021" t="s">
        <v>9716</v>
      </c>
      <c r="J6021" t="s">
        <v>10765</v>
      </c>
      <c r="K6021">
        <v>41</v>
      </c>
      <c r="L6021">
        <v>41</v>
      </c>
      <c r="M6021">
        <f>(F6021*(1+0.05))</f>
        <v>0.38850000000000001</v>
      </c>
      <c r="N6021">
        <f>IFERROR(ROUND(( (-1.208*LN(L6021) + 7.5474 + 4.6991*(2.71828^(-0.009*L6021)) + 0.0001*L6021*L6021 - 0.0432*L6021 + 4.7166)/3),2), " ")</f>
        <v>3.14</v>
      </c>
      <c r="O6021">
        <f>IFERROR(MAX(MIN(ROUND(N6021*(Q6021/P6021),2),4.5),1.9)," ")</f>
        <v>2.96</v>
      </c>
      <c r="P6021">
        <f>13.098*F6021^-1.237</f>
        <v>44.806338281983834</v>
      </c>
      <c r="Q6021">
        <f>13.098*M6021^-1.237</f>
        <v>42.182109086218873</v>
      </c>
      <c r="R6021" s="5">
        <f>IFERROR(ROUND(MAX(MIN((-105.4*LN(O6021) + 163.83),95),10),0)," ")</f>
        <v>49</v>
      </c>
      <c r="S6021" s="5" t="str">
        <f>IFERROR(CONCATENATE("(",R6021,",",ROUND((1.2*W6021),2),")")," ")</f>
        <v>(49,0.47)</v>
      </c>
      <c r="T6021">
        <f>R6021-L6021</f>
        <v>8</v>
      </c>
      <c r="U6021" s="7" t="str">
        <f>IF((AND(T6021=0,H6021&gt;=L6021)),"Don’t change bids","OK")</f>
        <v>OK</v>
      </c>
      <c r="V6021" t="e">
        <f>IF((MATCH(F6021,W6021,0)),"Same","Diff")</f>
        <v>#N/A</v>
      </c>
      <c r="W6021" s="5">
        <f>ROUND(M6021,2)</f>
        <v>0.39</v>
      </c>
      <c r="X6021" s="5">
        <v>0.39</v>
      </c>
    </row>
    <row r="6022" spans="1:24" x14ac:dyDescent="0.25">
      <c r="A6022" t="s">
        <v>24</v>
      </c>
      <c r="B6022" t="s">
        <v>6056</v>
      </c>
      <c r="C6022" t="s">
        <v>4401</v>
      </c>
      <c r="D6022" t="s">
        <v>4478</v>
      </c>
      <c r="E6022" t="s">
        <v>569</v>
      </c>
      <c r="F6022" s="5">
        <v>0.37</v>
      </c>
      <c r="G6022" s="9">
        <v>0.1</v>
      </c>
      <c r="H6022" s="6">
        <f>G6022*100</f>
        <v>10</v>
      </c>
      <c r="I6022" t="s">
        <v>9716</v>
      </c>
      <c r="J6022" t="s">
        <v>10765</v>
      </c>
      <c r="K6022">
        <v>41</v>
      </c>
      <c r="L6022">
        <v>41</v>
      </c>
      <c r="M6022">
        <f>(F6022*(1+0.05))</f>
        <v>0.38850000000000001</v>
      </c>
      <c r="N6022">
        <f>IFERROR(ROUND(( (-1.208*LN(L6022) + 7.5474 + 4.6991*(2.71828^(-0.009*L6022)) + 0.0001*L6022*L6022 - 0.0432*L6022 + 4.7166)/3),2), " ")</f>
        <v>3.14</v>
      </c>
      <c r="O6022">
        <f>IFERROR(MAX(MIN(ROUND(N6022*(Q6022/P6022),2),4.5),1.9)," ")</f>
        <v>2.96</v>
      </c>
      <c r="P6022">
        <f>13.098*F6022^-1.237</f>
        <v>44.806338281983834</v>
      </c>
      <c r="Q6022">
        <f>13.098*M6022^-1.237</f>
        <v>42.182109086218873</v>
      </c>
      <c r="R6022" s="5">
        <f>IFERROR(ROUND(MAX(MIN((-105.4*LN(O6022) + 163.83),95),10),0)," ")</f>
        <v>49</v>
      </c>
      <c r="S6022" s="5" t="str">
        <f>IFERROR(CONCATENATE("(",R6022,",",ROUND((1.2*W6022),2),")")," ")</f>
        <v>(49,0.47)</v>
      </c>
      <c r="T6022">
        <f>R6022-L6022</f>
        <v>8</v>
      </c>
      <c r="U6022" s="7" t="str">
        <f>IF((AND(T6022=0,H6022&gt;=L6022)),"Don’t change bids","OK")</f>
        <v>OK</v>
      </c>
      <c r="V6022" t="e">
        <f>IF((MATCH(F6022,W6022,0)),"Same","Diff")</f>
        <v>#N/A</v>
      </c>
      <c r="W6022" s="5">
        <f>ROUND(M6022,2)</f>
        <v>0.39</v>
      </c>
      <c r="X6022" s="5">
        <v>0.39</v>
      </c>
    </row>
    <row r="6023" spans="1:24" x14ac:dyDescent="0.25">
      <c r="A6023" t="s">
        <v>24</v>
      </c>
      <c r="B6023" t="s">
        <v>6057</v>
      </c>
      <c r="C6023" t="s">
        <v>4401</v>
      </c>
      <c r="D6023" t="s">
        <v>4480</v>
      </c>
      <c r="E6023" t="s">
        <v>569</v>
      </c>
      <c r="F6023" s="5">
        <v>0.37</v>
      </c>
      <c r="G6023" s="9">
        <v>0.1</v>
      </c>
      <c r="H6023" s="6">
        <f>G6023*100</f>
        <v>10</v>
      </c>
      <c r="I6023" t="s">
        <v>9716</v>
      </c>
      <c r="J6023" t="s">
        <v>10765</v>
      </c>
      <c r="K6023">
        <v>41</v>
      </c>
      <c r="L6023">
        <v>41</v>
      </c>
      <c r="M6023">
        <f>(F6023*(1+0.05))</f>
        <v>0.38850000000000001</v>
      </c>
      <c r="N6023">
        <f>IFERROR(ROUND(( (-1.208*LN(L6023) + 7.5474 + 4.6991*(2.71828^(-0.009*L6023)) + 0.0001*L6023*L6023 - 0.0432*L6023 + 4.7166)/3),2), " ")</f>
        <v>3.14</v>
      </c>
      <c r="O6023">
        <f>IFERROR(MAX(MIN(ROUND(N6023*(Q6023/P6023),2),4.5),1.9)," ")</f>
        <v>2.96</v>
      </c>
      <c r="P6023">
        <f>13.098*F6023^-1.237</f>
        <v>44.806338281983834</v>
      </c>
      <c r="Q6023">
        <f>13.098*M6023^-1.237</f>
        <v>42.182109086218873</v>
      </c>
      <c r="R6023" s="5">
        <f>IFERROR(ROUND(MAX(MIN((-105.4*LN(O6023) + 163.83),95),10),0)," ")</f>
        <v>49</v>
      </c>
      <c r="S6023" s="5" t="str">
        <f>IFERROR(CONCATENATE("(",R6023,",",ROUND((1.2*W6023),2),")")," ")</f>
        <v>(49,0.47)</v>
      </c>
      <c r="T6023">
        <f>R6023-L6023</f>
        <v>8</v>
      </c>
      <c r="U6023" s="7" t="str">
        <f>IF((AND(T6023=0,H6023&gt;=L6023)),"Don’t change bids","OK")</f>
        <v>OK</v>
      </c>
      <c r="V6023" t="e">
        <f>IF((MATCH(F6023,W6023,0)),"Same","Diff")</f>
        <v>#N/A</v>
      </c>
      <c r="W6023" s="5">
        <f>ROUND(M6023,2)</f>
        <v>0.39</v>
      </c>
      <c r="X6023" s="5">
        <v>0.39</v>
      </c>
    </row>
    <row r="6024" spans="1:24" x14ac:dyDescent="0.25">
      <c r="A6024" t="s">
        <v>24</v>
      </c>
      <c r="B6024" t="s">
        <v>6058</v>
      </c>
      <c r="C6024" t="s">
        <v>4401</v>
      </c>
      <c r="D6024" t="s">
        <v>4478</v>
      </c>
      <c r="E6024" t="s">
        <v>569</v>
      </c>
      <c r="F6024" s="5">
        <v>0.37</v>
      </c>
      <c r="G6024" s="9">
        <v>0.1</v>
      </c>
      <c r="H6024" s="6">
        <f>G6024*100</f>
        <v>10</v>
      </c>
      <c r="I6024" t="s">
        <v>9716</v>
      </c>
      <c r="J6024" t="s">
        <v>10765</v>
      </c>
      <c r="K6024">
        <v>41</v>
      </c>
      <c r="L6024">
        <v>41</v>
      </c>
      <c r="M6024">
        <f>(F6024*(1+0.05))</f>
        <v>0.38850000000000001</v>
      </c>
      <c r="N6024">
        <f>IFERROR(ROUND(( (-1.208*LN(L6024) + 7.5474 + 4.6991*(2.71828^(-0.009*L6024)) + 0.0001*L6024*L6024 - 0.0432*L6024 + 4.7166)/3),2), " ")</f>
        <v>3.14</v>
      </c>
      <c r="O6024">
        <f>IFERROR(MAX(MIN(ROUND(N6024*(Q6024/P6024),2),4.5),1.9)," ")</f>
        <v>2.96</v>
      </c>
      <c r="P6024">
        <f>13.098*F6024^-1.237</f>
        <v>44.806338281983834</v>
      </c>
      <c r="Q6024">
        <f>13.098*M6024^-1.237</f>
        <v>42.182109086218873</v>
      </c>
      <c r="R6024" s="5">
        <f>IFERROR(ROUND(MAX(MIN((-105.4*LN(O6024) + 163.83),95),10),0)," ")</f>
        <v>49</v>
      </c>
      <c r="S6024" s="5" t="str">
        <f>IFERROR(CONCATENATE("(",R6024,",",ROUND((1.2*W6024),2),")")," ")</f>
        <v>(49,0.47)</v>
      </c>
      <c r="T6024">
        <f>R6024-L6024</f>
        <v>8</v>
      </c>
      <c r="U6024" s="7" t="str">
        <f>IF((AND(T6024=0,H6024&gt;=L6024)),"Don’t change bids","OK")</f>
        <v>OK</v>
      </c>
      <c r="V6024" t="e">
        <f>IF((MATCH(F6024,W6024,0)),"Same","Diff")</f>
        <v>#N/A</v>
      </c>
      <c r="W6024" s="5">
        <f>ROUND(M6024,2)</f>
        <v>0.39</v>
      </c>
      <c r="X6024" s="5">
        <v>0.39</v>
      </c>
    </row>
    <row r="6025" spans="1:24" x14ac:dyDescent="0.25">
      <c r="A6025" t="s">
        <v>24</v>
      </c>
      <c r="B6025" t="s">
        <v>6059</v>
      </c>
      <c r="C6025" t="s">
        <v>4401</v>
      </c>
      <c r="D6025" t="s">
        <v>4490</v>
      </c>
      <c r="E6025" t="s">
        <v>569</v>
      </c>
      <c r="F6025" s="5">
        <v>0.37</v>
      </c>
      <c r="G6025" s="9">
        <v>0.1</v>
      </c>
      <c r="H6025" s="6">
        <f>G6025*100</f>
        <v>10</v>
      </c>
      <c r="I6025" t="s">
        <v>9716</v>
      </c>
      <c r="J6025" t="s">
        <v>10765</v>
      </c>
      <c r="K6025">
        <v>41</v>
      </c>
      <c r="L6025">
        <v>41</v>
      </c>
      <c r="M6025">
        <f>(F6025*(1+0.05))</f>
        <v>0.38850000000000001</v>
      </c>
      <c r="N6025">
        <f>IFERROR(ROUND(( (-1.208*LN(L6025) + 7.5474 + 4.6991*(2.71828^(-0.009*L6025)) + 0.0001*L6025*L6025 - 0.0432*L6025 + 4.7166)/3),2), " ")</f>
        <v>3.14</v>
      </c>
      <c r="O6025">
        <f>IFERROR(MAX(MIN(ROUND(N6025*(Q6025/P6025),2),4.5),1.9)," ")</f>
        <v>2.96</v>
      </c>
      <c r="P6025">
        <f>13.098*F6025^-1.237</f>
        <v>44.806338281983834</v>
      </c>
      <c r="Q6025">
        <f>13.098*M6025^-1.237</f>
        <v>42.182109086218873</v>
      </c>
      <c r="R6025" s="5">
        <f>IFERROR(ROUND(MAX(MIN((-105.4*LN(O6025) + 163.83),95),10),0)," ")</f>
        <v>49</v>
      </c>
      <c r="S6025" s="5" t="str">
        <f>IFERROR(CONCATENATE("(",R6025,",",ROUND((1.2*W6025),2),")")," ")</f>
        <v>(49,0.47)</v>
      </c>
      <c r="T6025">
        <f>R6025-L6025</f>
        <v>8</v>
      </c>
      <c r="U6025" s="7" t="str">
        <f>IF((AND(T6025=0,H6025&gt;=L6025)),"Don’t change bids","OK")</f>
        <v>OK</v>
      </c>
      <c r="V6025" t="e">
        <f>IF((MATCH(F6025,W6025,0)),"Same","Diff")</f>
        <v>#N/A</v>
      </c>
      <c r="W6025" s="5">
        <f>ROUND(M6025,2)</f>
        <v>0.39</v>
      </c>
      <c r="X6025" s="5">
        <v>0.39</v>
      </c>
    </row>
    <row r="6026" spans="1:24" x14ac:dyDescent="0.25">
      <c r="A6026" t="s">
        <v>24</v>
      </c>
      <c r="B6026" t="s">
        <v>6060</v>
      </c>
      <c r="C6026" t="s">
        <v>4401</v>
      </c>
      <c r="D6026" t="s">
        <v>4480</v>
      </c>
      <c r="E6026" t="s">
        <v>569</v>
      </c>
      <c r="F6026" s="5">
        <v>0.37</v>
      </c>
      <c r="G6026" s="9">
        <v>0.1</v>
      </c>
      <c r="H6026" s="6">
        <f>G6026*100</f>
        <v>10</v>
      </c>
      <c r="I6026" t="s">
        <v>9716</v>
      </c>
      <c r="J6026" t="s">
        <v>10765</v>
      </c>
      <c r="K6026">
        <v>41</v>
      </c>
      <c r="L6026">
        <v>41</v>
      </c>
      <c r="M6026">
        <f>(F6026*(1+0.05))</f>
        <v>0.38850000000000001</v>
      </c>
      <c r="N6026">
        <f>IFERROR(ROUND(( (-1.208*LN(L6026) + 7.5474 + 4.6991*(2.71828^(-0.009*L6026)) + 0.0001*L6026*L6026 - 0.0432*L6026 + 4.7166)/3),2), " ")</f>
        <v>3.14</v>
      </c>
      <c r="O6026">
        <f>IFERROR(MAX(MIN(ROUND(N6026*(Q6026/P6026),2),4.5),1.9)," ")</f>
        <v>2.96</v>
      </c>
      <c r="P6026">
        <f>13.098*F6026^-1.237</f>
        <v>44.806338281983834</v>
      </c>
      <c r="Q6026">
        <f>13.098*M6026^-1.237</f>
        <v>42.182109086218873</v>
      </c>
      <c r="R6026" s="5">
        <f>IFERROR(ROUND(MAX(MIN((-105.4*LN(O6026) + 163.83),95),10),0)," ")</f>
        <v>49</v>
      </c>
      <c r="S6026" s="5" t="str">
        <f>IFERROR(CONCATENATE("(",R6026,",",ROUND((1.2*W6026),2),")")," ")</f>
        <v>(49,0.47)</v>
      </c>
      <c r="T6026">
        <f>R6026-L6026</f>
        <v>8</v>
      </c>
      <c r="U6026" s="7" t="str">
        <f>IF((AND(T6026=0,H6026&gt;=L6026)),"Don’t change bids","OK")</f>
        <v>OK</v>
      </c>
      <c r="V6026" t="e">
        <f>IF((MATCH(F6026,W6026,0)),"Same","Diff")</f>
        <v>#N/A</v>
      </c>
      <c r="W6026" s="5">
        <f>ROUND(M6026,2)</f>
        <v>0.39</v>
      </c>
      <c r="X6026" s="5">
        <v>0.39</v>
      </c>
    </row>
    <row r="6027" spans="1:24" x14ac:dyDescent="0.25">
      <c r="A6027" t="s">
        <v>24</v>
      </c>
      <c r="B6027" t="s">
        <v>6061</v>
      </c>
      <c r="C6027" t="s">
        <v>4401</v>
      </c>
      <c r="D6027" t="s">
        <v>4478</v>
      </c>
      <c r="E6027" t="s">
        <v>569</v>
      </c>
      <c r="F6027" s="5">
        <v>0.37</v>
      </c>
      <c r="G6027" s="9">
        <v>0.1</v>
      </c>
      <c r="H6027" s="6">
        <f>G6027*100</f>
        <v>10</v>
      </c>
      <c r="I6027" t="s">
        <v>9716</v>
      </c>
      <c r="J6027" t="s">
        <v>10765</v>
      </c>
      <c r="K6027">
        <v>41</v>
      </c>
      <c r="L6027">
        <v>41</v>
      </c>
      <c r="M6027">
        <f>(F6027*(1+0.05))</f>
        <v>0.38850000000000001</v>
      </c>
      <c r="N6027">
        <f>IFERROR(ROUND(( (-1.208*LN(L6027) + 7.5474 + 4.6991*(2.71828^(-0.009*L6027)) + 0.0001*L6027*L6027 - 0.0432*L6027 + 4.7166)/3),2), " ")</f>
        <v>3.14</v>
      </c>
      <c r="O6027">
        <f>IFERROR(MAX(MIN(ROUND(N6027*(Q6027/P6027),2),4.5),1.9)," ")</f>
        <v>2.96</v>
      </c>
      <c r="P6027">
        <f>13.098*F6027^-1.237</f>
        <v>44.806338281983834</v>
      </c>
      <c r="Q6027">
        <f>13.098*M6027^-1.237</f>
        <v>42.182109086218873</v>
      </c>
      <c r="R6027" s="5">
        <f>IFERROR(ROUND(MAX(MIN((-105.4*LN(O6027) + 163.83),95),10),0)," ")</f>
        <v>49</v>
      </c>
      <c r="S6027" s="5" t="str">
        <f>IFERROR(CONCATENATE("(",R6027,",",ROUND((1.2*W6027),2),")")," ")</f>
        <v>(49,0.47)</v>
      </c>
      <c r="T6027">
        <f>R6027-L6027</f>
        <v>8</v>
      </c>
      <c r="U6027" s="7" t="str">
        <f>IF((AND(T6027=0,H6027&gt;=L6027)),"Don’t change bids","OK")</f>
        <v>OK</v>
      </c>
      <c r="V6027" t="e">
        <f>IF((MATCH(F6027,W6027,0)),"Same","Diff")</f>
        <v>#N/A</v>
      </c>
      <c r="W6027" s="5">
        <f>ROUND(M6027,2)</f>
        <v>0.39</v>
      </c>
      <c r="X6027" s="5">
        <v>0.39</v>
      </c>
    </row>
    <row r="6028" spans="1:24" x14ac:dyDescent="0.25">
      <c r="A6028" t="s">
        <v>24</v>
      </c>
      <c r="B6028" t="s">
        <v>6062</v>
      </c>
      <c r="C6028" t="s">
        <v>4401</v>
      </c>
      <c r="D6028" t="s">
        <v>4478</v>
      </c>
      <c r="E6028" t="s">
        <v>569</v>
      </c>
      <c r="F6028" s="5">
        <v>0.37</v>
      </c>
      <c r="G6028" s="9">
        <v>0.1</v>
      </c>
      <c r="H6028" s="6">
        <f>G6028*100</f>
        <v>10</v>
      </c>
      <c r="I6028" t="s">
        <v>9716</v>
      </c>
      <c r="J6028" t="s">
        <v>10765</v>
      </c>
      <c r="K6028">
        <v>41</v>
      </c>
      <c r="L6028">
        <v>41</v>
      </c>
      <c r="M6028">
        <f>(F6028*(1+0.05))</f>
        <v>0.38850000000000001</v>
      </c>
      <c r="N6028">
        <f>IFERROR(ROUND(( (-1.208*LN(L6028) + 7.5474 + 4.6991*(2.71828^(-0.009*L6028)) + 0.0001*L6028*L6028 - 0.0432*L6028 + 4.7166)/3),2), " ")</f>
        <v>3.14</v>
      </c>
      <c r="O6028">
        <f>IFERROR(MAX(MIN(ROUND(N6028*(Q6028/P6028),2),4.5),1.9)," ")</f>
        <v>2.96</v>
      </c>
      <c r="P6028">
        <f>13.098*F6028^-1.237</f>
        <v>44.806338281983834</v>
      </c>
      <c r="Q6028">
        <f>13.098*M6028^-1.237</f>
        <v>42.182109086218873</v>
      </c>
      <c r="R6028" s="5">
        <f>IFERROR(ROUND(MAX(MIN((-105.4*LN(O6028) + 163.83),95),10),0)," ")</f>
        <v>49</v>
      </c>
      <c r="S6028" s="5" t="str">
        <f>IFERROR(CONCATENATE("(",R6028,",",ROUND((1.2*W6028),2),")")," ")</f>
        <v>(49,0.47)</v>
      </c>
      <c r="T6028">
        <f>R6028-L6028</f>
        <v>8</v>
      </c>
      <c r="U6028" s="7" t="str">
        <f>IF((AND(T6028=0,H6028&gt;=L6028)),"Don’t change bids","OK")</f>
        <v>OK</v>
      </c>
      <c r="V6028" t="e">
        <f>IF((MATCH(F6028,W6028,0)),"Same","Diff")</f>
        <v>#N/A</v>
      </c>
      <c r="W6028" s="5">
        <f>ROUND(M6028,2)</f>
        <v>0.39</v>
      </c>
      <c r="X6028" s="5">
        <v>0.39</v>
      </c>
    </row>
    <row r="6029" spans="1:24" x14ac:dyDescent="0.25">
      <c r="A6029" t="s">
        <v>24</v>
      </c>
      <c r="B6029" t="s">
        <v>6063</v>
      </c>
      <c r="C6029" t="s">
        <v>4401</v>
      </c>
      <c r="D6029" t="s">
        <v>4478</v>
      </c>
      <c r="E6029" t="s">
        <v>569</v>
      </c>
      <c r="F6029" s="5">
        <v>0.37</v>
      </c>
      <c r="G6029" s="9">
        <v>0.1</v>
      </c>
      <c r="H6029" s="6">
        <f>G6029*100</f>
        <v>10</v>
      </c>
      <c r="I6029" t="s">
        <v>9716</v>
      </c>
      <c r="J6029" t="s">
        <v>10765</v>
      </c>
      <c r="K6029">
        <v>41</v>
      </c>
      <c r="L6029">
        <v>41</v>
      </c>
      <c r="M6029">
        <f>(F6029*(1+0.05))</f>
        <v>0.38850000000000001</v>
      </c>
      <c r="N6029">
        <f>IFERROR(ROUND(( (-1.208*LN(L6029) + 7.5474 + 4.6991*(2.71828^(-0.009*L6029)) + 0.0001*L6029*L6029 - 0.0432*L6029 + 4.7166)/3),2), " ")</f>
        <v>3.14</v>
      </c>
      <c r="O6029">
        <f>IFERROR(MAX(MIN(ROUND(N6029*(Q6029/P6029),2),4.5),1.9)," ")</f>
        <v>2.96</v>
      </c>
      <c r="P6029">
        <f>13.098*F6029^-1.237</f>
        <v>44.806338281983834</v>
      </c>
      <c r="Q6029">
        <f>13.098*M6029^-1.237</f>
        <v>42.182109086218873</v>
      </c>
      <c r="R6029" s="5">
        <f>IFERROR(ROUND(MAX(MIN((-105.4*LN(O6029) + 163.83),95),10),0)," ")</f>
        <v>49</v>
      </c>
      <c r="S6029" s="5" t="str">
        <f>IFERROR(CONCATENATE("(",R6029,",",ROUND((1.2*W6029),2),")")," ")</f>
        <v>(49,0.47)</v>
      </c>
      <c r="T6029">
        <f>R6029-L6029</f>
        <v>8</v>
      </c>
      <c r="U6029" s="7" t="str">
        <f>IF((AND(T6029=0,H6029&gt;=L6029)),"Don’t change bids","OK")</f>
        <v>OK</v>
      </c>
      <c r="V6029" t="e">
        <f>IF((MATCH(F6029,W6029,0)),"Same","Diff")</f>
        <v>#N/A</v>
      </c>
      <c r="W6029" s="5">
        <f>ROUND(M6029,2)</f>
        <v>0.39</v>
      </c>
      <c r="X6029" s="5">
        <v>0.39</v>
      </c>
    </row>
    <row r="6030" spans="1:24" x14ac:dyDescent="0.25">
      <c r="A6030" t="s">
        <v>24</v>
      </c>
      <c r="B6030" t="s">
        <v>6064</v>
      </c>
      <c r="C6030" t="s">
        <v>4401</v>
      </c>
      <c r="D6030" t="s">
        <v>4480</v>
      </c>
      <c r="E6030" t="s">
        <v>569</v>
      </c>
      <c r="F6030" s="5">
        <v>0.37</v>
      </c>
      <c r="G6030" s="9">
        <v>0.1</v>
      </c>
      <c r="H6030" s="6">
        <f>G6030*100</f>
        <v>10</v>
      </c>
      <c r="I6030" t="s">
        <v>9716</v>
      </c>
      <c r="J6030" t="s">
        <v>10765</v>
      </c>
      <c r="K6030">
        <v>41</v>
      </c>
      <c r="L6030">
        <v>41</v>
      </c>
      <c r="M6030">
        <f>(F6030*(1+0.05))</f>
        <v>0.38850000000000001</v>
      </c>
      <c r="N6030">
        <f>IFERROR(ROUND(( (-1.208*LN(L6030) + 7.5474 + 4.6991*(2.71828^(-0.009*L6030)) + 0.0001*L6030*L6030 - 0.0432*L6030 + 4.7166)/3),2), " ")</f>
        <v>3.14</v>
      </c>
      <c r="O6030">
        <f>IFERROR(MAX(MIN(ROUND(N6030*(Q6030/P6030),2),4.5),1.9)," ")</f>
        <v>2.96</v>
      </c>
      <c r="P6030">
        <f>13.098*F6030^-1.237</f>
        <v>44.806338281983834</v>
      </c>
      <c r="Q6030">
        <f>13.098*M6030^-1.237</f>
        <v>42.182109086218873</v>
      </c>
      <c r="R6030" s="5">
        <f>IFERROR(ROUND(MAX(MIN((-105.4*LN(O6030) + 163.83),95),10),0)," ")</f>
        <v>49</v>
      </c>
      <c r="S6030" s="5" t="str">
        <f>IFERROR(CONCATENATE("(",R6030,",",ROUND((1.2*W6030),2),")")," ")</f>
        <v>(49,0.47)</v>
      </c>
      <c r="T6030">
        <f>R6030-L6030</f>
        <v>8</v>
      </c>
      <c r="U6030" s="7" t="str">
        <f>IF((AND(T6030=0,H6030&gt;=L6030)),"Don’t change bids","OK")</f>
        <v>OK</v>
      </c>
      <c r="V6030" t="e">
        <f>IF((MATCH(F6030,W6030,0)),"Same","Diff")</f>
        <v>#N/A</v>
      </c>
      <c r="W6030" s="5">
        <f>ROUND(M6030,2)</f>
        <v>0.39</v>
      </c>
      <c r="X6030" s="5">
        <v>0.39</v>
      </c>
    </row>
    <row r="6031" spans="1:24" x14ac:dyDescent="0.25">
      <c r="A6031" t="s">
        <v>24</v>
      </c>
      <c r="B6031" t="s">
        <v>6065</v>
      </c>
      <c r="C6031" t="s">
        <v>4401</v>
      </c>
      <c r="D6031" t="s">
        <v>4480</v>
      </c>
      <c r="E6031" t="s">
        <v>569</v>
      </c>
      <c r="F6031" s="5">
        <v>0.37</v>
      </c>
      <c r="G6031" s="9">
        <v>0.1</v>
      </c>
      <c r="H6031" s="6">
        <f>G6031*100</f>
        <v>10</v>
      </c>
      <c r="I6031" t="s">
        <v>9716</v>
      </c>
      <c r="J6031" t="s">
        <v>10765</v>
      </c>
      <c r="K6031">
        <v>41</v>
      </c>
      <c r="L6031">
        <v>41</v>
      </c>
      <c r="M6031">
        <f>(F6031*(1+0.05))</f>
        <v>0.38850000000000001</v>
      </c>
      <c r="N6031">
        <f>IFERROR(ROUND(( (-1.208*LN(L6031) + 7.5474 + 4.6991*(2.71828^(-0.009*L6031)) + 0.0001*L6031*L6031 - 0.0432*L6031 + 4.7166)/3),2), " ")</f>
        <v>3.14</v>
      </c>
      <c r="O6031">
        <f>IFERROR(MAX(MIN(ROUND(N6031*(Q6031/P6031),2),4.5),1.9)," ")</f>
        <v>2.96</v>
      </c>
      <c r="P6031">
        <f>13.098*F6031^-1.237</f>
        <v>44.806338281983834</v>
      </c>
      <c r="Q6031">
        <f>13.098*M6031^-1.237</f>
        <v>42.182109086218873</v>
      </c>
      <c r="R6031" s="5">
        <f>IFERROR(ROUND(MAX(MIN((-105.4*LN(O6031) + 163.83),95),10),0)," ")</f>
        <v>49</v>
      </c>
      <c r="S6031" s="5" t="str">
        <f>IFERROR(CONCATENATE("(",R6031,",",ROUND((1.2*W6031),2),")")," ")</f>
        <v>(49,0.47)</v>
      </c>
      <c r="T6031">
        <f>R6031-L6031</f>
        <v>8</v>
      </c>
      <c r="U6031" s="7" t="str">
        <f>IF((AND(T6031=0,H6031&gt;=L6031)),"Don’t change bids","OK")</f>
        <v>OK</v>
      </c>
      <c r="V6031" t="e">
        <f>IF((MATCH(F6031,W6031,0)),"Same","Diff")</f>
        <v>#N/A</v>
      </c>
      <c r="W6031" s="5">
        <f>ROUND(M6031,2)</f>
        <v>0.39</v>
      </c>
      <c r="X6031" s="5">
        <v>0.39</v>
      </c>
    </row>
    <row r="6032" spans="1:24" x14ac:dyDescent="0.25">
      <c r="A6032" t="s">
        <v>24</v>
      </c>
      <c r="B6032" t="s">
        <v>6066</v>
      </c>
      <c r="C6032" t="s">
        <v>4401</v>
      </c>
      <c r="D6032" t="s">
        <v>4490</v>
      </c>
      <c r="E6032" t="s">
        <v>569</v>
      </c>
      <c r="F6032" s="5">
        <v>0.37</v>
      </c>
      <c r="G6032" s="9">
        <v>0.1</v>
      </c>
      <c r="H6032" s="6">
        <f>G6032*100</f>
        <v>10</v>
      </c>
      <c r="I6032" t="s">
        <v>9716</v>
      </c>
      <c r="J6032" t="s">
        <v>10765</v>
      </c>
      <c r="K6032">
        <v>41</v>
      </c>
      <c r="L6032">
        <v>41</v>
      </c>
      <c r="M6032">
        <f>(F6032*(1+0.05))</f>
        <v>0.38850000000000001</v>
      </c>
      <c r="N6032">
        <f>IFERROR(ROUND(( (-1.208*LN(L6032) + 7.5474 + 4.6991*(2.71828^(-0.009*L6032)) + 0.0001*L6032*L6032 - 0.0432*L6032 + 4.7166)/3),2), " ")</f>
        <v>3.14</v>
      </c>
      <c r="O6032">
        <f>IFERROR(MAX(MIN(ROUND(N6032*(Q6032/P6032),2),4.5),1.9)," ")</f>
        <v>2.96</v>
      </c>
      <c r="P6032">
        <f>13.098*F6032^-1.237</f>
        <v>44.806338281983834</v>
      </c>
      <c r="Q6032">
        <f>13.098*M6032^-1.237</f>
        <v>42.182109086218873</v>
      </c>
      <c r="R6032" s="5">
        <f>IFERROR(ROUND(MAX(MIN((-105.4*LN(O6032) + 163.83),95),10),0)," ")</f>
        <v>49</v>
      </c>
      <c r="S6032" s="5" t="str">
        <f>IFERROR(CONCATENATE("(",R6032,",",ROUND((1.2*W6032),2),")")," ")</f>
        <v>(49,0.47)</v>
      </c>
      <c r="T6032">
        <f>R6032-L6032</f>
        <v>8</v>
      </c>
      <c r="U6032" s="7" t="str">
        <f>IF((AND(T6032=0,H6032&gt;=L6032)),"Don’t change bids","OK")</f>
        <v>OK</v>
      </c>
      <c r="V6032" t="e">
        <f>IF((MATCH(F6032,W6032,0)),"Same","Diff")</f>
        <v>#N/A</v>
      </c>
      <c r="W6032" s="5">
        <f>ROUND(M6032,2)</f>
        <v>0.39</v>
      </c>
      <c r="X6032" s="5">
        <v>0.39</v>
      </c>
    </row>
    <row r="6033" spans="1:24" x14ac:dyDescent="0.25">
      <c r="A6033" t="s">
        <v>24</v>
      </c>
      <c r="B6033" t="s">
        <v>6067</v>
      </c>
      <c r="C6033" t="s">
        <v>4401</v>
      </c>
      <c r="D6033" t="s">
        <v>4480</v>
      </c>
      <c r="E6033" t="s">
        <v>569</v>
      </c>
      <c r="F6033" s="5">
        <v>0.37</v>
      </c>
      <c r="G6033" s="9">
        <v>0.1</v>
      </c>
      <c r="H6033" s="6">
        <f>G6033*100</f>
        <v>10</v>
      </c>
      <c r="I6033" t="s">
        <v>9716</v>
      </c>
      <c r="J6033" t="s">
        <v>10765</v>
      </c>
      <c r="K6033">
        <v>41</v>
      </c>
      <c r="L6033">
        <v>41</v>
      </c>
      <c r="M6033">
        <f>(F6033*(1+0.05))</f>
        <v>0.38850000000000001</v>
      </c>
      <c r="N6033">
        <f>IFERROR(ROUND(( (-1.208*LN(L6033) + 7.5474 + 4.6991*(2.71828^(-0.009*L6033)) + 0.0001*L6033*L6033 - 0.0432*L6033 + 4.7166)/3),2), " ")</f>
        <v>3.14</v>
      </c>
      <c r="O6033">
        <f>IFERROR(MAX(MIN(ROUND(N6033*(Q6033/P6033),2),4.5),1.9)," ")</f>
        <v>2.96</v>
      </c>
      <c r="P6033">
        <f>13.098*F6033^-1.237</f>
        <v>44.806338281983834</v>
      </c>
      <c r="Q6033">
        <f>13.098*M6033^-1.237</f>
        <v>42.182109086218873</v>
      </c>
      <c r="R6033" s="5">
        <f>IFERROR(ROUND(MAX(MIN((-105.4*LN(O6033) + 163.83),95),10),0)," ")</f>
        <v>49</v>
      </c>
      <c r="S6033" s="5" t="str">
        <f>IFERROR(CONCATENATE("(",R6033,",",ROUND((1.2*W6033),2),")")," ")</f>
        <v>(49,0.47)</v>
      </c>
      <c r="T6033">
        <f>R6033-L6033</f>
        <v>8</v>
      </c>
      <c r="U6033" s="7" t="str">
        <f>IF((AND(T6033=0,H6033&gt;=L6033)),"Don’t change bids","OK")</f>
        <v>OK</v>
      </c>
      <c r="V6033" t="e">
        <f>IF((MATCH(F6033,W6033,0)),"Same","Diff")</f>
        <v>#N/A</v>
      </c>
      <c r="W6033" s="5">
        <f>ROUND(M6033,2)</f>
        <v>0.39</v>
      </c>
      <c r="X6033" s="5">
        <v>0.39</v>
      </c>
    </row>
    <row r="6034" spans="1:24" x14ac:dyDescent="0.25">
      <c r="A6034" t="s">
        <v>24</v>
      </c>
      <c r="B6034" t="s">
        <v>6068</v>
      </c>
      <c r="C6034" t="s">
        <v>4401</v>
      </c>
      <c r="D6034" t="s">
        <v>4480</v>
      </c>
      <c r="E6034" t="s">
        <v>569</v>
      </c>
      <c r="F6034" s="5">
        <v>0.37</v>
      </c>
      <c r="G6034" s="9">
        <v>0.1</v>
      </c>
      <c r="H6034" s="6">
        <f>G6034*100</f>
        <v>10</v>
      </c>
      <c r="I6034" t="s">
        <v>9716</v>
      </c>
      <c r="J6034" t="s">
        <v>10765</v>
      </c>
      <c r="K6034">
        <v>41</v>
      </c>
      <c r="L6034">
        <v>41</v>
      </c>
      <c r="M6034">
        <f>(F6034*(1+0.05))</f>
        <v>0.38850000000000001</v>
      </c>
      <c r="N6034">
        <f>IFERROR(ROUND(( (-1.208*LN(L6034) + 7.5474 + 4.6991*(2.71828^(-0.009*L6034)) + 0.0001*L6034*L6034 - 0.0432*L6034 + 4.7166)/3),2), " ")</f>
        <v>3.14</v>
      </c>
      <c r="O6034">
        <f>IFERROR(MAX(MIN(ROUND(N6034*(Q6034/P6034),2),4.5),1.9)," ")</f>
        <v>2.96</v>
      </c>
      <c r="P6034">
        <f>13.098*F6034^-1.237</f>
        <v>44.806338281983834</v>
      </c>
      <c r="Q6034">
        <f>13.098*M6034^-1.237</f>
        <v>42.182109086218873</v>
      </c>
      <c r="R6034" s="5">
        <f>IFERROR(ROUND(MAX(MIN((-105.4*LN(O6034) + 163.83),95),10),0)," ")</f>
        <v>49</v>
      </c>
      <c r="S6034" s="5" t="str">
        <f>IFERROR(CONCATENATE("(",R6034,",",ROUND((1.2*W6034),2),")")," ")</f>
        <v>(49,0.47)</v>
      </c>
      <c r="T6034">
        <f>R6034-L6034</f>
        <v>8</v>
      </c>
      <c r="U6034" s="7" t="str">
        <f>IF((AND(T6034=0,H6034&gt;=L6034)),"Don’t change bids","OK")</f>
        <v>OK</v>
      </c>
      <c r="V6034" t="e">
        <f>IF((MATCH(F6034,W6034,0)),"Same","Diff")</f>
        <v>#N/A</v>
      </c>
      <c r="W6034" s="5">
        <f>ROUND(M6034,2)</f>
        <v>0.39</v>
      </c>
      <c r="X6034" s="5">
        <v>0.39</v>
      </c>
    </row>
    <row r="6035" spans="1:24" x14ac:dyDescent="0.25">
      <c r="A6035" t="s">
        <v>24</v>
      </c>
      <c r="B6035" t="s">
        <v>6069</v>
      </c>
      <c r="C6035" t="s">
        <v>4401</v>
      </c>
      <c r="D6035" t="s">
        <v>4767</v>
      </c>
      <c r="E6035" t="s">
        <v>539</v>
      </c>
      <c r="F6035" s="5">
        <v>0.35</v>
      </c>
      <c r="G6035" s="9">
        <v>0.1</v>
      </c>
      <c r="H6035" s="6">
        <f>G6035*100</f>
        <v>10</v>
      </c>
      <c r="I6035" t="s">
        <v>9712</v>
      </c>
      <c r="J6035" t="s">
        <v>10765</v>
      </c>
      <c r="K6035">
        <v>41</v>
      </c>
      <c r="L6035">
        <v>41</v>
      </c>
      <c r="M6035">
        <f>(F6035*(1+0.05))</f>
        <v>0.36749999999999999</v>
      </c>
      <c r="N6035">
        <f>IFERROR(ROUND(( (-1.208*LN(L6035) + 7.5474 + 4.6991*(2.71828^(-0.009*L6035)) + 0.0001*L6035*L6035 - 0.0432*L6035 + 4.7166)/3),2), " ")</f>
        <v>3.14</v>
      </c>
      <c r="O6035">
        <f>IFERROR(MAX(MIN(ROUND(N6035*(Q6035/P6035),2),4.5),1.9)," ")</f>
        <v>2.96</v>
      </c>
      <c r="P6035">
        <f>13.098*F6035^-1.237</f>
        <v>47.994648485198184</v>
      </c>
      <c r="Q6035">
        <f>13.098*M6035^-1.237</f>
        <v>45.183685513783573</v>
      </c>
      <c r="R6035" s="5">
        <f>IFERROR(ROUND(MAX(MIN((-105.4*LN(O6035) + 163.83),95),10),0)," ")</f>
        <v>49</v>
      </c>
      <c r="S6035" s="5" t="str">
        <f>IFERROR(CONCATENATE("(",R6035,",",ROUND((1.2*W6035),2),")")," ")</f>
        <v>(49,0.44)</v>
      </c>
      <c r="T6035">
        <f>R6035-L6035</f>
        <v>8</v>
      </c>
      <c r="U6035" s="7" t="str">
        <f>IF((AND(T6035=0,H6035&gt;=L6035)),"Don’t change bids","OK")</f>
        <v>OK</v>
      </c>
      <c r="V6035" t="e">
        <f>IF((MATCH(F6035,W6035,0)),"Same","Diff")</f>
        <v>#N/A</v>
      </c>
      <c r="W6035" s="5">
        <f>ROUND(M6035,2)</f>
        <v>0.37</v>
      </c>
      <c r="X6035" s="5">
        <v>0.37</v>
      </c>
    </row>
    <row r="6036" spans="1:24" x14ac:dyDescent="0.25">
      <c r="A6036" t="s">
        <v>24</v>
      </c>
      <c r="B6036" t="s">
        <v>6070</v>
      </c>
      <c r="C6036" t="s">
        <v>4401</v>
      </c>
      <c r="D6036" t="s">
        <v>4480</v>
      </c>
      <c r="E6036" t="s">
        <v>569</v>
      </c>
      <c r="F6036" s="5">
        <v>0.37</v>
      </c>
      <c r="G6036" s="9">
        <v>0.1</v>
      </c>
      <c r="H6036" s="6">
        <f>G6036*100</f>
        <v>10</v>
      </c>
      <c r="I6036" t="s">
        <v>9716</v>
      </c>
      <c r="J6036" t="s">
        <v>10765</v>
      </c>
      <c r="K6036">
        <v>41</v>
      </c>
      <c r="L6036">
        <v>41</v>
      </c>
      <c r="M6036">
        <f>(F6036*(1+0.05))</f>
        <v>0.38850000000000001</v>
      </c>
      <c r="N6036">
        <f>IFERROR(ROUND(( (-1.208*LN(L6036) + 7.5474 + 4.6991*(2.71828^(-0.009*L6036)) + 0.0001*L6036*L6036 - 0.0432*L6036 + 4.7166)/3),2), " ")</f>
        <v>3.14</v>
      </c>
      <c r="O6036">
        <f>IFERROR(MAX(MIN(ROUND(N6036*(Q6036/P6036),2),4.5),1.9)," ")</f>
        <v>2.96</v>
      </c>
      <c r="P6036">
        <f>13.098*F6036^-1.237</f>
        <v>44.806338281983834</v>
      </c>
      <c r="Q6036">
        <f>13.098*M6036^-1.237</f>
        <v>42.182109086218873</v>
      </c>
      <c r="R6036" s="5">
        <f>IFERROR(ROUND(MAX(MIN((-105.4*LN(O6036) + 163.83),95),10),0)," ")</f>
        <v>49</v>
      </c>
      <c r="S6036" s="5" t="str">
        <f>IFERROR(CONCATENATE("(",R6036,",",ROUND((1.2*W6036),2),")")," ")</f>
        <v>(49,0.47)</v>
      </c>
      <c r="T6036">
        <f>R6036-L6036</f>
        <v>8</v>
      </c>
      <c r="U6036" s="7" t="str">
        <f>IF((AND(T6036=0,H6036&gt;=L6036)),"Don’t change bids","OK")</f>
        <v>OK</v>
      </c>
      <c r="V6036" t="e">
        <f>IF((MATCH(F6036,W6036,0)),"Same","Diff")</f>
        <v>#N/A</v>
      </c>
      <c r="W6036" s="5">
        <f>ROUND(M6036,2)</f>
        <v>0.39</v>
      </c>
      <c r="X6036" s="5">
        <v>0.39</v>
      </c>
    </row>
    <row r="6037" spans="1:24" x14ac:dyDescent="0.25">
      <c r="A6037" t="s">
        <v>24</v>
      </c>
      <c r="B6037" t="s">
        <v>6071</v>
      </c>
      <c r="C6037" t="s">
        <v>4401</v>
      </c>
      <c r="D6037" t="s">
        <v>4480</v>
      </c>
      <c r="E6037" t="s">
        <v>569</v>
      </c>
      <c r="F6037" s="5">
        <v>0.37</v>
      </c>
      <c r="G6037" s="9">
        <v>0.1</v>
      </c>
      <c r="H6037" s="6">
        <f>G6037*100</f>
        <v>10</v>
      </c>
      <c r="I6037" t="s">
        <v>9716</v>
      </c>
      <c r="J6037" t="s">
        <v>10765</v>
      </c>
      <c r="K6037">
        <v>41</v>
      </c>
      <c r="L6037">
        <v>41</v>
      </c>
      <c r="M6037">
        <f>(F6037*(1+0.05))</f>
        <v>0.38850000000000001</v>
      </c>
      <c r="N6037">
        <f>IFERROR(ROUND(( (-1.208*LN(L6037) + 7.5474 + 4.6991*(2.71828^(-0.009*L6037)) + 0.0001*L6037*L6037 - 0.0432*L6037 + 4.7166)/3),2), " ")</f>
        <v>3.14</v>
      </c>
      <c r="O6037">
        <f>IFERROR(MAX(MIN(ROUND(N6037*(Q6037/P6037),2),4.5),1.9)," ")</f>
        <v>2.96</v>
      </c>
      <c r="P6037">
        <f>13.098*F6037^-1.237</f>
        <v>44.806338281983834</v>
      </c>
      <c r="Q6037">
        <f>13.098*M6037^-1.237</f>
        <v>42.182109086218873</v>
      </c>
      <c r="R6037" s="5">
        <f>IFERROR(ROUND(MAX(MIN((-105.4*LN(O6037) + 163.83),95),10),0)," ")</f>
        <v>49</v>
      </c>
      <c r="S6037" s="5" t="str">
        <f>IFERROR(CONCATENATE("(",R6037,",",ROUND((1.2*W6037),2),")")," ")</f>
        <v>(49,0.47)</v>
      </c>
      <c r="T6037">
        <f>R6037-L6037</f>
        <v>8</v>
      </c>
      <c r="U6037" s="7" t="str">
        <f>IF((AND(T6037=0,H6037&gt;=L6037)),"Don’t change bids","OK")</f>
        <v>OK</v>
      </c>
      <c r="V6037" t="e">
        <f>IF((MATCH(F6037,W6037,0)),"Same","Diff")</f>
        <v>#N/A</v>
      </c>
      <c r="W6037" s="5">
        <f>ROUND(M6037,2)</f>
        <v>0.39</v>
      </c>
      <c r="X6037" s="5">
        <v>0.39</v>
      </c>
    </row>
    <row r="6038" spans="1:24" x14ac:dyDescent="0.25">
      <c r="A6038" t="s">
        <v>24</v>
      </c>
      <c r="B6038" t="s">
        <v>6072</v>
      </c>
      <c r="C6038" t="s">
        <v>4401</v>
      </c>
      <c r="D6038" t="s">
        <v>4480</v>
      </c>
      <c r="E6038" t="s">
        <v>569</v>
      </c>
      <c r="F6038" s="5">
        <v>0.37</v>
      </c>
      <c r="G6038" s="9">
        <v>0.1</v>
      </c>
      <c r="H6038" s="6">
        <f>G6038*100</f>
        <v>10</v>
      </c>
      <c r="I6038" t="s">
        <v>9716</v>
      </c>
      <c r="J6038" t="s">
        <v>10765</v>
      </c>
      <c r="K6038">
        <v>41</v>
      </c>
      <c r="L6038">
        <v>41</v>
      </c>
      <c r="M6038">
        <f>(F6038*(1+0.05))</f>
        <v>0.38850000000000001</v>
      </c>
      <c r="N6038">
        <f>IFERROR(ROUND(( (-1.208*LN(L6038) + 7.5474 + 4.6991*(2.71828^(-0.009*L6038)) + 0.0001*L6038*L6038 - 0.0432*L6038 + 4.7166)/3),2), " ")</f>
        <v>3.14</v>
      </c>
      <c r="O6038">
        <f>IFERROR(MAX(MIN(ROUND(N6038*(Q6038/P6038),2),4.5),1.9)," ")</f>
        <v>2.96</v>
      </c>
      <c r="P6038">
        <f>13.098*F6038^-1.237</f>
        <v>44.806338281983834</v>
      </c>
      <c r="Q6038">
        <f>13.098*M6038^-1.237</f>
        <v>42.182109086218873</v>
      </c>
      <c r="R6038" s="5">
        <f>IFERROR(ROUND(MAX(MIN((-105.4*LN(O6038) + 163.83),95),10),0)," ")</f>
        <v>49</v>
      </c>
      <c r="S6038" s="5" t="str">
        <f>IFERROR(CONCATENATE("(",R6038,",",ROUND((1.2*W6038),2),")")," ")</f>
        <v>(49,0.47)</v>
      </c>
      <c r="T6038">
        <f>R6038-L6038</f>
        <v>8</v>
      </c>
      <c r="U6038" s="7" t="str">
        <f>IF((AND(T6038=0,H6038&gt;=L6038)),"Don’t change bids","OK")</f>
        <v>OK</v>
      </c>
      <c r="V6038" t="e">
        <f>IF((MATCH(F6038,W6038,0)),"Same","Diff")</f>
        <v>#N/A</v>
      </c>
      <c r="W6038" s="5">
        <f>ROUND(M6038,2)</f>
        <v>0.39</v>
      </c>
      <c r="X6038" s="5">
        <v>0.39</v>
      </c>
    </row>
    <row r="6039" spans="1:24" x14ac:dyDescent="0.25">
      <c r="A6039" t="s">
        <v>24</v>
      </c>
      <c r="B6039" t="s">
        <v>6073</v>
      </c>
      <c r="C6039" t="s">
        <v>4401</v>
      </c>
      <c r="D6039" t="s">
        <v>4490</v>
      </c>
      <c r="E6039" t="s">
        <v>569</v>
      </c>
      <c r="F6039" s="5">
        <v>0.37</v>
      </c>
      <c r="G6039" s="9">
        <v>0.1</v>
      </c>
      <c r="H6039" s="6">
        <f>G6039*100</f>
        <v>10</v>
      </c>
      <c r="I6039" t="s">
        <v>9716</v>
      </c>
      <c r="J6039" t="s">
        <v>10765</v>
      </c>
      <c r="K6039">
        <v>41</v>
      </c>
      <c r="L6039">
        <v>41</v>
      </c>
      <c r="M6039">
        <f>(F6039*(1+0.05))</f>
        <v>0.38850000000000001</v>
      </c>
      <c r="N6039">
        <f>IFERROR(ROUND(( (-1.208*LN(L6039) + 7.5474 + 4.6991*(2.71828^(-0.009*L6039)) + 0.0001*L6039*L6039 - 0.0432*L6039 + 4.7166)/3),2), " ")</f>
        <v>3.14</v>
      </c>
      <c r="O6039">
        <f>IFERROR(MAX(MIN(ROUND(N6039*(Q6039/P6039),2),4.5),1.9)," ")</f>
        <v>2.96</v>
      </c>
      <c r="P6039">
        <f>13.098*F6039^-1.237</f>
        <v>44.806338281983834</v>
      </c>
      <c r="Q6039">
        <f>13.098*M6039^-1.237</f>
        <v>42.182109086218873</v>
      </c>
      <c r="R6039" s="5">
        <f>IFERROR(ROUND(MAX(MIN((-105.4*LN(O6039) + 163.83),95),10),0)," ")</f>
        <v>49</v>
      </c>
      <c r="S6039" s="5" t="str">
        <f>IFERROR(CONCATENATE("(",R6039,",",ROUND((1.2*W6039),2),")")," ")</f>
        <v>(49,0.47)</v>
      </c>
      <c r="T6039">
        <f>R6039-L6039</f>
        <v>8</v>
      </c>
      <c r="U6039" s="7" t="str">
        <f>IF((AND(T6039=0,H6039&gt;=L6039)),"Don’t change bids","OK")</f>
        <v>OK</v>
      </c>
      <c r="V6039" t="e">
        <f>IF((MATCH(F6039,W6039,0)),"Same","Diff")</f>
        <v>#N/A</v>
      </c>
      <c r="W6039" s="5">
        <f>ROUND(M6039,2)</f>
        <v>0.39</v>
      </c>
      <c r="X6039" s="5">
        <v>0.39</v>
      </c>
    </row>
    <row r="6040" spans="1:24" x14ac:dyDescent="0.25">
      <c r="A6040" t="s">
        <v>24</v>
      </c>
      <c r="B6040" t="s">
        <v>6074</v>
      </c>
      <c r="C6040" t="s">
        <v>4401</v>
      </c>
      <c r="D6040" t="s">
        <v>4480</v>
      </c>
      <c r="E6040" t="s">
        <v>569</v>
      </c>
      <c r="F6040" s="5">
        <v>0.37</v>
      </c>
      <c r="G6040" s="9">
        <v>0.1</v>
      </c>
      <c r="H6040" s="6">
        <f>G6040*100</f>
        <v>10</v>
      </c>
      <c r="I6040" t="s">
        <v>9716</v>
      </c>
      <c r="J6040" t="s">
        <v>10765</v>
      </c>
      <c r="K6040">
        <v>41</v>
      </c>
      <c r="L6040">
        <v>41</v>
      </c>
      <c r="M6040">
        <f>(F6040*(1+0.05))</f>
        <v>0.38850000000000001</v>
      </c>
      <c r="N6040">
        <f>IFERROR(ROUND(( (-1.208*LN(L6040) + 7.5474 + 4.6991*(2.71828^(-0.009*L6040)) + 0.0001*L6040*L6040 - 0.0432*L6040 + 4.7166)/3),2), " ")</f>
        <v>3.14</v>
      </c>
      <c r="O6040">
        <f>IFERROR(MAX(MIN(ROUND(N6040*(Q6040/P6040),2),4.5),1.9)," ")</f>
        <v>2.96</v>
      </c>
      <c r="P6040">
        <f>13.098*F6040^-1.237</f>
        <v>44.806338281983834</v>
      </c>
      <c r="Q6040">
        <f>13.098*M6040^-1.237</f>
        <v>42.182109086218873</v>
      </c>
      <c r="R6040" s="5">
        <f>IFERROR(ROUND(MAX(MIN((-105.4*LN(O6040) + 163.83),95),10),0)," ")</f>
        <v>49</v>
      </c>
      <c r="S6040" s="5" t="str">
        <f>IFERROR(CONCATENATE("(",R6040,",",ROUND((1.2*W6040),2),")")," ")</f>
        <v>(49,0.47)</v>
      </c>
      <c r="T6040">
        <f>R6040-L6040</f>
        <v>8</v>
      </c>
      <c r="U6040" s="7" t="str">
        <f>IF((AND(T6040=0,H6040&gt;=L6040)),"Don’t change bids","OK")</f>
        <v>OK</v>
      </c>
      <c r="V6040" t="e">
        <f>IF((MATCH(F6040,W6040,0)),"Same","Diff")</f>
        <v>#N/A</v>
      </c>
      <c r="W6040" s="5">
        <f>ROUND(M6040,2)</f>
        <v>0.39</v>
      </c>
      <c r="X6040" s="5">
        <v>0.39</v>
      </c>
    </row>
    <row r="6041" spans="1:24" x14ac:dyDescent="0.25">
      <c r="A6041" t="s">
        <v>24</v>
      </c>
      <c r="B6041" t="s">
        <v>6075</v>
      </c>
      <c r="C6041" t="s">
        <v>4401</v>
      </c>
      <c r="D6041" t="s">
        <v>4490</v>
      </c>
      <c r="E6041" t="s">
        <v>569</v>
      </c>
      <c r="F6041" s="5">
        <v>0.37</v>
      </c>
      <c r="G6041" s="9">
        <v>0.1</v>
      </c>
      <c r="H6041" s="6">
        <f>G6041*100</f>
        <v>10</v>
      </c>
      <c r="I6041" t="s">
        <v>9716</v>
      </c>
      <c r="J6041" t="s">
        <v>10765</v>
      </c>
      <c r="K6041">
        <v>41</v>
      </c>
      <c r="L6041">
        <v>41</v>
      </c>
      <c r="M6041">
        <f>(F6041*(1+0.05))</f>
        <v>0.38850000000000001</v>
      </c>
      <c r="N6041">
        <f>IFERROR(ROUND(( (-1.208*LN(L6041) + 7.5474 + 4.6991*(2.71828^(-0.009*L6041)) + 0.0001*L6041*L6041 - 0.0432*L6041 + 4.7166)/3),2), " ")</f>
        <v>3.14</v>
      </c>
      <c r="O6041">
        <f>IFERROR(MAX(MIN(ROUND(N6041*(Q6041/P6041),2),4.5),1.9)," ")</f>
        <v>2.96</v>
      </c>
      <c r="P6041">
        <f>13.098*F6041^-1.237</f>
        <v>44.806338281983834</v>
      </c>
      <c r="Q6041">
        <f>13.098*M6041^-1.237</f>
        <v>42.182109086218873</v>
      </c>
      <c r="R6041" s="5">
        <f>IFERROR(ROUND(MAX(MIN((-105.4*LN(O6041) + 163.83),95),10),0)," ")</f>
        <v>49</v>
      </c>
      <c r="S6041" s="5" t="str">
        <f>IFERROR(CONCATENATE("(",R6041,",",ROUND((1.2*W6041),2),")")," ")</f>
        <v>(49,0.47)</v>
      </c>
      <c r="T6041">
        <f>R6041-L6041</f>
        <v>8</v>
      </c>
      <c r="U6041" s="7" t="str">
        <f>IF((AND(T6041=0,H6041&gt;=L6041)),"Don’t change bids","OK")</f>
        <v>OK</v>
      </c>
      <c r="V6041" t="e">
        <f>IF((MATCH(F6041,W6041,0)),"Same","Diff")</f>
        <v>#N/A</v>
      </c>
      <c r="W6041" s="5">
        <f>ROUND(M6041,2)</f>
        <v>0.39</v>
      </c>
      <c r="X6041" s="5">
        <v>0.39</v>
      </c>
    </row>
    <row r="6042" spans="1:24" x14ac:dyDescent="0.25">
      <c r="A6042" t="s">
        <v>24</v>
      </c>
      <c r="B6042" t="s">
        <v>6076</v>
      </c>
      <c r="C6042" t="s">
        <v>4401</v>
      </c>
      <c r="D6042" t="s">
        <v>4480</v>
      </c>
      <c r="E6042" t="s">
        <v>569</v>
      </c>
      <c r="F6042" s="5">
        <v>0.37</v>
      </c>
      <c r="G6042" s="9">
        <v>0.1</v>
      </c>
      <c r="H6042" s="6">
        <f>G6042*100</f>
        <v>10</v>
      </c>
      <c r="I6042" t="s">
        <v>9716</v>
      </c>
      <c r="J6042" t="s">
        <v>10765</v>
      </c>
      <c r="K6042">
        <v>41</v>
      </c>
      <c r="L6042">
        <v>41</v>
      </c>
      <c r="M6042">
        <f>(F6042*(1+0.05))</f>
        <v>0.38850000000000001</v>
      </c>
      <c r="N6042">
        <f>IFERROR(ROUND(( (-1.208*LN(L6042) + 7.5474 + 4.6991*(2.71828^(-0.009*L6042)) + 0.0001*L6042*L6042 - 0.0432*L6042 + 4.7166)/3),2), " ")</f>
        <v>3.14</v>
      </c>
      <c r="O6042">
        <f>IFERROR(MAX(MIN(ROUND(N6042*(Q6042/P6042),2),4.5),1.9)," ")</f>
        <v>2.96</v>
      </c>
      <c r="P6042">
        <f>13.098*F6042^-1.237</f>
        <v>44.806338281983834</v>
      </c>
      <c r="Q6042">
        <f>13.098*M6042^-1.237</f>
        <v>42.182109086218873</v>
      </c>
      <c r="R6042" s="5">
        <f>IFERROR(ROUND(MAX(MIN((-105.4*LN(O6042) + 163.83),95),10),0)," ")</f>
        <v>49</v>
      </c>
      <c r="S6042" s="5" t="str">
        <f>IFERROR(CONCATENATE("(",R6042,",",ROUND((1.2*W6042),2),")")," ")</f>
        <v>(49,0.47)</v>
      </c>
      <c r="T6042">
        <f>R6042-L6042</f>
        <v>8</v>
      </c>
      <c r="U6042" s="7" t="str">
        <f>IF((AND(T6042=0,H6042&gt;=L6042)),"Don’t change bids","OK")</f>
        <v>OK</v>
      </c>
      <c r="V6042" t="e">
        <f>IF((MATCH(F6042,W6042,0)),"Same","Diff")</f>
        <v>#N/A</v>
      </c>
      <c r="W6042" s="5">
        <f>ROUND(M6042,2)</f>
        <v>0.39</v>
      </c>
      <c r="X6042" s="5">
        <v>0.39</v>
      </c>
    </row>
    <row r="6043" spans="1:24" x14ac:dyDescent="0.25">
      <c r="A6043" t="s">
        <v>24</v>
      </c>
      <c r="B6043" t="s">
        <v>6077</v>
      </c>
      <c r="C6043" t="s">
        <v>4401</v>
      </c>
      <c r="D6043" t="s">
        <v>4480</v>
      </c>
      <c r="E6043" t="s">
        <v>569</v>
      </c>
      <c r="F6043" s="5">
        <v>0.37</v>
      </c>
      <c r="G6043" s="9">
        <v>0.1</v>
      </c>
      <c r="H6043" s="6">
        <f>G6043*100</f>
        <v>10</v>
      </c>
      <c r="I6043" t="s">
        <v>9716</v>
      </c>
      <c r="J6043" t="s">
        <v>10765</v>
      </c>
      <c r="K6043">
        <v>41</v>
      </c>
      <c r="L6043">
        <v>41</v>
      </c>
      <c r="M6043">
        <f>(F6043*(1+0.05))</f>
        <v>0.38850000000000001</v>
      </c>
      <c r="N6043">
        <f>IFERROR(ROUND(( (-1.208*LN(L6043) + 7.5474 + 4.6991*(2.71828^(-0.009*L6043)) + 0.0001*L6043*L6043 - 0.0432*L6043 + 4.7166)/3),2), " ")</f>
        <v>3.14</v>
      </c>
      <c r="O6043">
        <f>IFERROR(MAX(MIN(ROUND(N6043*(Q6043/P6043),2),4.5),1.9)," ")</f>
        <v>2.96</v>
      </c>
      <c r="P6043">
        <f>13.098*F6043^-1.237</f>
        <v>44.806338281983834</v>
      </c>
      <c r="Q6043">
        <f>13.098*M6043^-1.237</f>
        <v>42.182109086218873</v>
      </c>
      <c r="R6043" s="5">
        <f>IFERROR(ROUND(MAX(MIN((-105.4*LN(O6043) + 163.83),95),10),0)," ")</f>
        <v>49</v>
      </c>
      <c r="S6043" s="5" t="str">
        <f>IFERROR(CONCATENATE("(",R6043,",",ROUND((1.2*W6043),2),")")," ")</f>
        <v>(49,0.47)</v>
      </c>
      <c r="T6043">
        <f>R6043-L6043</f>
        <v>8</v>
      </c>
      <c r="U6043" s="7" t="str">
        <f>IF((AND(T6043=0,H6043&gt;=L6043)),"Don’t change bids","OK")</f>
        <v>OK</v>
      </c>
      <c r="V6043" t="e">
        <f>IF((MATCH(F6043,W6043,0)),"Same","Diff")</f>
        <v>#N/A</v>
      </c>
      <c r="W6043" s="5">
        <f>ROUND(M6043,2)</f>
        <v>0.39</v>
      </c>
      <c r="X6043" s="5">
        <v>0.39</v>
      </c>
    </row>
    <row r="6044" spans="1:24" x14ac:dyDescent="0.25">
      <c r="A6044" t="s">
        <v>24</v>
      </c>
      <c r="B6044" t="s">
        <v>6078</v>
      </c>
      <c r="C6044" t="s">
        <v>4401</v>
      </c>
      <c r="D6044" t="s">
        <v>4480</v>
      </c>
      <c r="E6044" t="s">
        <v>569</v>
      </c>
      <c r="F6044" s="5">
        <v>0.37</v>
      </c>
      <c r="G6044" s="9">
        <v>0.1</v>
      </c>
      <c r="H6044" s="6">
        <f>G6044*100</f>
        <v>10</v>
      </c>
      <c r="I6044" t="s">
        <v>9716</v>
      </c>
      <c r="J6044" t="s">
        <v>10765</v>
      </c>
      <c r="K6044">
        <v>41</v>
      </c>
      <c r="L6044">
        <v>41</v>
      </c>
      <c r="M6044">
        <f>(F6044*(1+0.05))</f>
        <v>0.38850000000000001</v>
      </c>
      <c r="N6044">
        <f>IFERROR(ROUND(( (-1.208*LN(L6044) + 7.5474 + 4.6991*(2.71828^(-0.009*L6044)) + 0.0001*L6044*L6044 - 0.0432*L6044 + 4.7166)/3),2), " ")</f>
        <v>3.14</v>
      </c>
      <c r="O6044">
        <f>IFERROR(MAX(MIN(ROUND(N6044*(Q6044/P6044),2),4.5),1.9)," ")</f>
        <v>2.96</v>
      </c>
      <c r="P6044">
        <f>13.098*F6044^-1.237</f>
        <v>44.806338281983834</v>
      </c>
      <c r="Q6044">
        <f>13.098*M6044^-1.237</f>
        <v>42.182109086218873</v>
      </c>
      <c r="R6044" s="5">
        <f>IFERROR(ROUND(MAX(MIN((-105.4*LN(O6044) + 163.83),95),10),0)," ")</f>
        <v>49</v>
      </c>
      <c r="S6044" s="5" t="str">
        <f>IFERROR(CONCATENATE("(",R6044,",",ROUND((1.2*W6044),2),")")," ")</f>
        <v>(49,0.47)</v>
      </c>
      <c r="T6044">
        <f>R6044-L6044</f>
        <v>8</v>
      </c>
      <c r="U6044" s="7" t="str">
        <f>IF((AND(T6044=0,H6044&gt;=L6044)),"Don’t change bids","OK")</f>
        <v>OK</v>
      </c>
      <c r="V6044" t="e">
        <f>IF((MATCH(F6044,W6044,0)),"Same","Diff")</f>
        <v>#N/A</v>
      </c>
      <c r="W6044" s="5">
        <f>ROUND(M6044,2)</f>
        <v>0.39</v>
      </c>
      <c r="X6044" s="5">
        <v>0.39</v>
      </c>
    </row>
    <row r="6045" spans="1:24" x14ac:dyDescent="0.25">
      <c r="A6045" t="s">
        <v>24</v>
      </c>
      <c r="B6045" t="s">
        <v>6079</v>
      </c>
      <c r="C6045" t="s">
        <v>4401</v>
      </c>
      <c r="D6045" t="s">
        <v>4480</v>
      </c>
      <c r="E6045" t="s">
        <v>569</v>
      </c>
      <c r="F6045" s="5">
        <v>0.37</v>
      </c>
      <c r="G6045" s="9">
        <v>0.1</v>
      </c>
      <c r="H6045" s="6">
        <f>G6045*100</f>
        <v>10</v>
      </c>
      <c r="I6045" t="s">
        <v>9716</v>
      </c>
      <c r="J6045" t="s">
        <v>10765</v>
      </c>
      <c r="K6045">
        <v>41</v>
      </c>
      <c r="L6045">
        <v>41</v>
      </c>
      <c r="M6045">
        <f>(F6045*(1+0.05))</f>
        <v>0.38850000000000001</v>
      </c>
      <c r="N6045">
        <f>IFERROR(ROUND(( (-1.208*LN(L6045) + 7.5474 + 4.6991*(2.71828^(-0.009*L6045)) + 0.0001*L6045*L6045 - 0.0432*L6045 + 4.7166)/3),2), " ")</f>
        <v>3.14</v>
      </c>
      <c r="O6045">
        <f>IFERROR(MAX(MIN(ROUND(N6045*(Q6045/P6045),2),4.5),1.9)," ")</f>
        <v>2.96</v>
      </c>
      <c r="P6045">
        <f>13.098*F6045^-1.237</f>
        <v>44.806338281983834</v>
      </c>
      <c r="Q6045">
        <f>13.098*M6045^-1.237</f>
        <v>42.182109086218873</v>
      </c>
      <c r="R6045" s="5">
        <f>IFERROR(ROUND(MAX(MIN((-105.4*LN(O6045) + 163.83),95),10),0)," ")</f>
        <v>49</v>
      </c>
      <c r="S6045" s="5" t="str">
        <f>IFERROR(CONCATENATE("(",R6045,",",ROUND((1.2*W6045),2),")")," ")</f>
        <v>(49,0.47)</v>
      </c>
      <c r="T6045">
        <f>R6045-L6045</f>
        <v>8</v>
      </c>
      <c r="U6045" s="7" t="str">
        <f>IF((AND(T6045=0,H6045&gt;=L6045)),"Don’t change bids","OK")</f>
        <v>OK</v>
      </c>
      <c r="V6045" t="e">
        <f>IF((MATCH(F6045,W6045,0)),"Same","Diff")</f>
        <v>#N/A</v>
      </c>
      <c r="W6045" s="5">
        <f>ROUND(M6045,2)</f>
        <v>0.39</v>
      </c>
      <c r="X6045" s="5">
        <v>0.39</v>
      </c>
    </row>
    <row r="6046" spans="1:24" x14ac:dyDescent="0.25">
      <c r="A6046" t="s">
        <v>24</v>
      </c>
      <c r="B6046" t="s">
        <v>6080</v>
      </c>
      <c r="C6046" t="s">
        <v>4401</v>
      </c>
      <c r="D6046" t="s">
        <v>4490</v>
      </c>
      <c r="E6046" t="s">
        <v>1262</v>
      </c>
      <c r="F6046" s="5">
        <v>0.32</v>
      </c>
      <c r="G6046" s="9">
        <v>0.1</v>
      </c>
      <c r="H6046" s="6">
        <f>G6046*100</f>
        <v>10</v>
      </c>
      <c r="I6046" t="s">
        <v>10711</v>
      </c>
      <c r="J6046" t="s">
        <v>10765</v>
      </c>
      <c r="K6046">
        <v>41</v>
      </c>
      <c r="L6046">
        <v>41</v>
      </c>
      <c r="M6046">
        <f>(F6046*(1+0.05))</f>
        <v>0.33600000000000002</v>
      </c>
      <c r="N6046">
        <f>IFERROR(ROUND(( (-1.208*LN(L6046) + 7.5474 + 4.6991*(2.71828^(-0.009*L6046)) + 0.0001*L6046*L6046 - 0.0432*L6046 + 4.7166)/3),2), " ")</f>
        <v>3.14</v>
      </c>
      <c r="O6046">
        <f>IFERROR(MAX(MIN(ROUND(N6046*(Q6046/P6046),2),4.5),1.9)," ")</f>
        <v>2.96</v>
      </c>
      <c r="P6046">
        <f>13.098*F6046^-1.237</f>
        <v>53.62094491562582</v>
      </c>
      <c r="Q6046">
        <f>13.098*M6046^-1.237</f>
        <v>50.480459561376946</v>
      </c>
      <c r="R6046" s="5">
        <f>IFERROR(ROUND(MAX(MIN((-105.4*LN(O6046) + 163.83),95),10),0)," ")</f>
        <v>49</v>
      </c>
      <c r="S6046" s="5" t="str">
        <f>IFERROR(CONCATENATE("(",R6046,",",ROUND((1.2*W6046),2),")")," ")</f>
        <v>(49,0.41)</v>
      </c>
      <c r="T6046">
        <f>R6046-L6046</f>
        <v>8</v>
      </c>
      <c r="U6046" s="7" t="str">
        <f>IF((AND(T6046=0,H6046&gt;=L6046)),"Don’t change bids","OK")</f>
        <v>OK</v>
      </c>
      <c r="V6046" t="e">
        <f>IF((MATCH(F6046,W6046,0)),"Same","Diff")</f>
        <v>#N/A</v>
      </c>
      <c r="W6046" s="5">
        <f>ROUND(M6046,2)</f>
        <v>0.34</v>
      </c>
      <c r="X6046" s="5">
        <v>0.34</v>
      </c>
    </row>
    <row r="6047" spans="1:24" x14ac:dyDescent="0.25">
      <c r="A6047" t="s">
        <v>24</v>
      </c>
      <c r="B6047" t="s">
        <v>6081</v>
      </c>
      <c r="C6047" t="s">
        <v>4401</v>
      </c>
      <c r="D6047" t="s">
        <v>4490</v>
      </c>
      <c r="E6047" t="s">
        <v>569</v>
      </c>
      <c r="F6047" s="5">
        <v>0.37</v>
      </c>
      <c r="G6047" s="9">
        <v>0.1</v>
      </c>
      <c r="H6047" s="6">
        <f>G6047*100</f>
        <v>10</v>
      </c>
      <c r="I6047" t="s">
        <v>9716</v>
      </c>
      <c r="J6047" t="s">
        <v>10765</v>
      </c>
      <c r="K6047">
        <v>41</v>
      </c>
      <c r="L6047">
        <v>41</v>
      </c>
      <c r="M6047">
        <f>(F6047*(1+0.05))</f>
        <v>0.38850000000000001</v>
      </c>
      <c r="N6047">
        <f>IFERROR(ROUND(( (-1.208*LN(L6047) + 7.5474 + 4.6991*(2.71828^(-0.009*L6047)) + 0.0001*L6047*L6047 - 0.0432*L6047 + 4.7166)/3),2), " ")</f>
        <v>3.14</v>
      </c>
      <c r="O6047">
        <f>IFERROR(MAX(MIN(ROUND(N6047*(Q6047/P6047),2),4.5),1.9)," ")</f>
        <v>2.96</v>
      </c>
      <c r="P6047">
        <f>13.098*F6047^-1.237</f>
        <v>44.806338281983834</v>
      </c>
      <c r="Q6047">
        <f>13.098*M6047^-1.237</f>
        <v>42.182109086218873</v>
      </c>
      <c r="R6047" s="5">
        <f>IFERROR(ROUND(MAX(MIN((-105.4*LN(O6047) + 163.83),95),10),0)," ")</f>
        <v>49</v>
      </c>
      <c r="S6047" s="5" t="str">
        <f>IFERROR(CONCATENATE("(",R6047,",",ROUND((1.2*W6047),2),")")," ")</f>
        <v>(49,0.47)</v>
      </c>
      <c r="T6047">
        <f>R6047-L6047</f>
        <v>8</v>
      </c>
      <c r="U6047" s="7" t="str">
        <f>IF((AND(T6047=0,H6047&gt;=L6047)),"Don’t change bids","OK")</f>
        <v>OK</v>
      </c>
      <c r="V6047" t="e">
        <f>IF((MATCH(F6047,W6047,0)),"Same","Diff")</f>
        <v>#N/A</v>
      </c>
      <c r="W6047" s="5">
        <f>ROUND(M6047,2)</f>
        <v>0.39</v>
      </c>
      <c r="X6047" s="5">
        <v>0.39</v>
      </c>
    </row>
    <row r="6048" spans="1:24" x14ac:dyDescent="0.25">
      <c r="A6048" t="s">
        <v>24</v>
      </c>
      <c r="B6048" t="s">
        <v>6082</v>
      </c>
      <c r="C6048" t="s">
        <v>4401</v>
      </c>
      <c r="D6048" t="s">
        <v>4480</v>
      </c>
      <c r="E6048" t="s">
        <v>569</v>
      </c>
      <c r="F6048" s="5">
        <v>0.37</v>
      </c>
      <c r="G6048" s="9">
        <v>0.1</v>
      </c>
      <c r="H6048" s="6">
        <f>G6048*100</f>
        <v>10</v>
      </c>
      <c r="I6048" t="s">
        <v>9716</v>
      </c>
      <c r="J6048" t="s">
        <v>10765</v>
      </c>
      <c r="K6048">
        <v>41</v>
      </c>
      <c r="L6048">
        <v>41</v>
      </c>
      <c r="M6048">
        <f>(F6048*(1+0.05))</f>
        <v>0.38850000000000001</v>
      </c>
      <c r="N6048">
        <f>IFERROR(ROUND(( (-1.208*LN(L6048) + 7.5474 + 4.6991*(2.71828^(-0.009*L6048)) + 0.0001*L6048*L6048 - 0.0432*L6048 + 4.7166)/3),2), " ")</f>
        <v>3.14</v>
      </c>
      <c r="O6048">
        <f>IFERROR(MAX(MIN(ROUND(N6048*(Q6048/P6048),2),4.5),1.9)," ")</f>
        <v>2.96</v>
      </c>
      <c r="P6048">
        <f>13.098*F6048^-1.237</f>
        <v>44.806338281983834</v>
      </c>
      <c r="Q6048">
        <f>13.098*M6048^-1.237</f>
        <v>42.182109086218873</v>
      </c>
      <c r="R6048" s="5">
        <f>IFERROR(ROUND(MAX(MIN((-105.4*LN(O6048) + 163.83),95),10),0)," ")</f>
        <v>49</v>
      </c>
      <c r="S6048" s="5" t="str">
        <f>IFERROR(CONCATENATE("(",R6048,",",ROUND((1.2*W6048),2),")")," ")</f>
        <v>(49,0.47)</v>
      </c>
      <c r="T6048">
        <f>R6048-L6048</f>
        <v>8</v>
      </c>
      <c r="U6048" s="7" t="str">
        <f>IF((AND(T6048=0,H6048&gt;=L6048)),"Don’t change bids","OK")</f>
        <v>OK</v>
      </c>
      <c r="V6048" t="e">
        <f>IF((MATCH(F6048,W6048,0)),"Same","Diff")</f>
        <v>#N/A</v>
      </c>
      <c r="W6048" s="5">
        <f>ROUND(M6048,2)</f>
        <v>0.39</v>
      </c>
      <c r="X6048" s="5">
        <v>0.39</v>
      </c>
    </row>
    <row r="6049" spans="1:24" x14ac:dyDescent="0.25">
      <c r="A6049" t="s">
        <v>24</v>
      </c>
      <c r="B6049" t="s">
        <v>6083</v>
      </c>
      <c r="C6049" t="s">
        <v>4401</v>
      </c>
      <c r="D6049" t="s">
        <v>4480</v>
      </c>
      <c r="E6049" t="s">
        <v>569</v>
      </c>
      <c r="F6049" s="5">
        <v>0.37</v>
      </c>
      <c r="G6049" s="9">
        <v>0.1</v>
      </c>
      <c r="H6049" s="6">
        <f>G6049*100</f>
        <v>10</v>
      </c>
      <c r="I6049" t="s">
        <v>9716</v>
      </c>
      <c r="J6049" t="s">
        <v>10765</v>
      </c>
      <c r="K6049">
        <v>41</v>
      </c>
      <c r="L6049">
        <v>41</v>
      </c>
      <c r="M6049">
        <f>(F6049*(1+0.05))</f>
        <v>0.38850000000000001</v>
      </c>
      <c r="N6049">
        <f>IFERROR(ROUND(( (-1.208*LN(L6049) + 7.5474 + 4.6991*(2.71828^(-0.009*L6049)) + 0.0001*L6049*L6049 - 0.0432*L6049 + 4.7166)/3),2), " ")</f>
        <v>3.14</v>
      </c>
      <c r="O6049">
        <f>IFERROR(MAX(MIN(ROUND(N6049*(Q6049/P6049),2),4.5),1.9)," ")</f>
        <v>2.96</v>
      </c>
      <c r="P6049">
        <f>13.098*F6049^-1.237</f>
        <v>44.806338281983834</v>
      </c>
      <c r="Q6049">
        <f>13.098*M6049^-1.237</f>
        <v>42.182109086218873</v>
      </c>
      <c r="R6049" s="5">
        <f>IFERROR(ROUND(MAX(MIN((-105.4*LN(O6049) + 163.83),95),10),0)," ")</f>
        <v>49</v>
      </c>
      <c r="S6049" s="5" t="str">
        <f>IFERROR(CONCATENATE("(",R6049,",",ROUND((1.2*W6049),2),")")," ")</f>
        <v>(49,0.47)</v>
      </c>
      <c r="T6049">
        <f>R6049-L6049</f>
        <v>8</v>
      </c>
      <c r="U6049" s="7" t="str">
        <f>IF((AND(T6049=0,H6049&gt;=L6049)),"Don’t change bids","OK")</f>
        <v>OK</v>
      </c>
      <c r="V6049" t="e">
        <f>IF((MATCH(F6049,W6049,0)),"Same","Diff")</f>
        <v>#N/A</v>
      </c>
      <c r="W6049" s="5">
        <f>ROUND(M6049,2)</f>
        <v>0.39</v>
      </c>
      <c r="X6049" s="5">
        <v>0.39</v>
      </c>
    </row>
    <row r="6050" spans="1:24" x14ac:dyDescent="0.25">
      <c r="A6050" t="s">
        <v>24</v>
      </c>
      <c r="B6050" t="s">
        <v>6084</v>
      </c>
      <c r="C6050" t="s">
        <v>4401</v>
      </c>
      <c r="D6050" t="s">
        <v>4480</v>
      </c>
      <c r="E6050" t="s">
        <v>569</v>
      </c>
      <c r="F6050" s="5">
        <v>0.37</v>
      </c>
      <c r="G6050" s="9">
        <v>0.1</v>
      </c>
      <c r="H6050" s="6">
        <f>G6050*100</f>
        <v>10</v>
      </c>
      <c r="I6050" t="s">
        <v>9716</v>
      </c>
      <c r="J6050" t="s">
        <v>10765</v>
      </c>
      <c r="K6050">
        <v>41</v>
      </c>
      <c r="L6050">
        <v>41</v>
      </c>
      <c r="M6050">
        <f>(F6050*(1+0.05))</f>
        <v>0.38850000000000001</v>
      </c>
      <c r="N6050">
        <f>IFERROR(ROUND(( (-1.208*LN(L6050) + 7.5474 + 4.6991*(2.71828^(-0.009*L6050)) + 0.0001*L6050*L6050 - 0.0432*L6050 + 4.7166)/3),2), " ")</f>
        <v>3.14</v>
      </c>
      <c r="O6050">
        <f>IFERROR(MAX(MIN(ROUND(N6050*(Q6050/P6050),2),4.5),1.9)," ")</f>
        <v>2.96</v>
      </c>
      <c r="P6050">
        <f>13.098*F6050^-1.237</f>
        <v>44.806338281983834</v>
      </c>
      <c r="Q6050">
        <f>13.098*M6050^-1.237</f>
        <v>42.182109086218873</v>
      </c>
      <c r="R6050" s="5">
        <f>IFERROR(ROUND(MAX(MIN((-105.4*LN(O6050) + 163.83),95),10),0)," ")</f>
        <v>49</v>
      </c>
      <c r="S6050" s="5" t="str">
        <f>IFERROR(CONCATENATE("(",R6050,",",ROUND((1.2*W6050),2),")")," ")</f>
        <v>(49,0.47)</v>
      </c>
      <c r="T6050">
        <f>R6050-L6050</f>
        <v>8</v>
      </c>
      <c r="U6050" s="7" t="str">
        <f>IF((AND(T6050=0,H6050&gt;=L6050)),"Don’t change bids","OK")</f>
        <v>OK</v>
      </c>
      <c r="V6050" t="e">
        <f>IF((MATCH(F6050,W6050,0)),"Same","Diff")</f>
        <v>#N/A</v>
      </c>
      <c r="W6050" s="5">
        <f>ROUND(M6050,2)</f>
        <v>0.39</v>
      </c>
      <c r="X6050" s="5">
        <v>0.39</v>
      </c>
    </row>
    <row r="6051" spans="1:24" x14ac:dyDescent="0.25">
      <c r="A6051" t="s">
        <v>24</v>
      </c>
      <c r="B6051" t="s">
        <v>6085</v>
      </c>
      <c r="C6051" t="s">
        <v>4401</v>
      </c>
      <c r="D6051" t="s">
        <v>4480</v>
      </c>
      <c r="E6051" t="s">
        <v>569</v>
      </c>
      <c r="F6051" s="5">
        <v>0.37</v>
      </c>
      <c r="G6051" s="9">
        <v>0.1</v>
      </c>
      <c r="H6051" s="6">
        <f>G6051*100</f>
        <v>10</v>
      </c>
      <c r="I6051" t="s">
        <v>9716</v>
      </c>
      <c r="J6051" t="s">
        <v>10765</v>
      </c>
      <c r="K6051">
        <v>41</v>
      </c>
      <c r="L6051">
        <v>41</v>
      </c>
      <c r="M6051">
        <f>(F6051*(1+0.05))</f>
        <v>0.38850000000000001</v>
      </c>
      <c r="N6051">
        <f>IFERROR(ROUND(( (-1.208*LN(L6051) + 7.5474 + 4.6991*(2.71828^(-0.009*L6051)) + 0.0001*L6051*L6051 - 0.0432*L6051 + 4.7166)/3),2), " ")</f>
        <v>3.14</v>
      </c>
      <c r="O6051">
        <f>IFERROR(MAX(MIN(ROUND(N6051*(Q6051/P6051),2),4.5),1.9)," ")</f>
        <v>2.96</v>
      </c>
      <c r="P6051">
        <f>13.098*F6051^-1.237</f>
        <v>44.806338281983834</v>
      </c>
      <c r="Q6051">
        <f>13.098*M6051^-1.237</f>
        <v>42.182109086218873</v>
      </c>
      <c r="R6051" s="5">
        <f>IFERROR(ROUND(MAX(MIN((-105.4*LN(O6051) + 163.83),95),10),0)," ")</f>
        <v>49</v>
      </c>
      <c r="S6051" s="5" t="str">
        <f>IFERROR(CONCATENATE("(",R6051,",",ROUND((1.2*W6051),2),")")," ")</f>
        <v>(49,0.47)</v>
      </c>
      <c r="T6051">
        <f>R6051-L6051</f>
        <v>8</v>
      </c>
      <c r="U6051" s="7" t="str">
        <f>IF((AND(T6051=0,H6051&gt;=L6051)),"Don’t change bids","OK")</f>
        <v>OK</v>
      </c>
      <c r="V6051" t="e">
        <f>IF((MATCH(F6051,W6051,0)),"Same","Diff")</f>
        <v>#N/A</v>
      </c>
      <c r="W6051" s="5">
        <f>ROUND(M6051,2)</f>
        <v>0.39</v>
      </c>
      <c r="X6051" s="5">
        <v>0.39</v>
      </c>
    </row>
    <row r="6052" spans="1:24" x14ac:dyDescent="0.25">
      <c r="A6052" t="s">
        <v>24</v>
      </c>
      <c r="B6052" t="s">
        <v>6086</v>
      </c>
      <c r="C6052" t="s">
        <v>4401</v>
      </c>
      <c r="D6052" t="s">
        <v>4480</v>
      </c>
      <c r="E6052" t="s">
        <v>569</v>
      </c>
      <c r="F6052" s="5">
        <v>0.37</v>
      </c>
      <c r="G6052" s="9">
        <v>0.1</v>
      </c>
      <c r="H6052" s="6">
        <f>G6052*100</f>
        <v>10</v>
      </c>
      <c r="I6052" t="s">
        <v>9716</v>
      </c>
      <c r="J6052" t="s">
        <v>10765</v>
      </c>
      <c r="K6052">
        <v>41</v>
      </c>
      <c r="L6052">
        <v>41</v>
      </c>
      <c r="M6052">
        <f>(F6052*(1+0.05))</f>
        <v>0.38850000000000001</v>
      </c>
      <c r="N6052">
        <f>IFERROR(ROUND(( (-1.208*LN(L6052) + 7.5474 + 4.6991*(2.71828^(-0.009*L6052)) + 0.0001*L6052*L6052 - 0.0432*L6052 + 4.7166)/3),2), " ")</f>
        <v>3.14</v>
      </c>
      <c r="O6052">
        <f>IFERROR(MAX(MIN(ROUND(N6052*(Q6052/P6052),2),4.5),1.9)," ")</f>
        <v>2.96</v>
      </c>
      <c r="P6052">
        <f>13.098*F6052^-1.237</f>
        <v>44.806338281983834</v>
      </c>
      <c r="Q6052">
        <f>13.098*M6052^-1.237</f>
        <v>42.182109086218873</v>
      </c>
      <c r="R6052" s="5">
        <f>IFERROR(ROUND(MAX(MIN((-105.4*LN(O6052) + 163.83),95),10),0)," ")</f>
        <v>49</v>
      </c>
      <c r="S6052" s="5" t="str">
        <f>IFERROR(CONCATENATE("(",R6052,",",ROUND((1.2*W6052),2),")")," ")</f>
        <v>(49,0.47)</v>
      </c>
      <c r="T6052">
        <f>R6052-L6052</f>
        <v>8</v>
      </c>
      <c r="U6052" s="7" t="str">
        <f>IF((AND(T6052=0,H6052&gt;=L6052)),"Don’t change bids","OK")</f>
        <v>OK</v>
      </c>
      <c r="V6052" t="e">
        <f>IF((MATCH(F6052,W6052,0)),"Same","Diff")</f>
        <v>#N/A</v>
      </c>
      <c r="W6052" s="5">
        <f>ROUND(M6052,2)</f>
        <v>0.39</v>
      </c>
      <c r="X6052" s="5">
        <v>0.39</v>
      </c>
    </row>
    <row r="6053" spans="1:24" x14ac:dyDescent="0.25">
      <c r="A6053" t="s">
        <v>24</v>
      </c>
      <c r="B6053" t="s">
        <v>6087</v>
      </c>
      <c r="C6053" t="s">
        <v>4401</v>
      </c>
      <c r="D6053" t="s">
        <v>4478</v>
      </c>
      <c r="E6053" t="s">
        <v>569</v>
      </c>
      <c r="F6053" s="5">
        <v>0.37</v>
      </c>
      <c r="G6053" s="9">
        <v>0.1</v>
      </c>
      <c r="H6053" s="6">
        <f>G6053*100</f>
        <v>10</v>
      </c>
      <c r="I6053" t="s">
        <v>9716</v>
      </c>
      <c r="J6053" t="s">
        <v>10765</v>
      </c>
      <c r="K6053">
        <v>41</v>
      </c>
      <c r="L6053">
        <v>41</v>
      </c>
      <c r="M6053">
        <f>(F6053*(1+0.05))</f>
        <v>0.38850000000000001</v>
      </c>
      <c r="N6053">
        <f>IFERROR(ROUND(( (-1.208*LN(L6053) + 7.5474 + 4.6991*(2.71828^(-0.009*L6053)) + 0.0001*L6053*L6053 - 0.0432*L6053 + 4.7166)/3),2), " ")</f>
        <v>3.14</v>
      </c>
      <c r="O6053">
        <f>IFERROR(MAX(MIN(ROUND(N6053*(Q6053/P6053),2),4.5),1.9)," ")</f>
        <v>2.96</v>
      </c>
      <c r="P6053">
        <f>13.098*F6053^-1.237</f>
        <v>44.806338281983834</v>
      </c>
      <c r="Q6053">
        <f>13.098*M6053^-1.237</f>
        <v>42.182109086218873</v>
      </c>
      <c r="R6053" s="5">
        <f>IFERROR(ROUND(MAX(MIN((-105.4*LN(O6053) + 163.83),95),10),0)," ")</f>
        <v>49</v>
      </c>
      <c r="S6053" s="5" t="str">
        <f>IFERROR(CONCATENATE("(",R6053,",",ROUND((1.2*W6053),2),")")," ")</f>
        <v>(49,0.47)</v>
      </c>
      <c r="T6053">
        <f>R6053-L6053</f>
        <v>8</v>
      </c>
      <c r="U6053" s="7" t="str">
        <f>IF((AND(T6053=0,H6053&gt;=L6053)),"Don’t change bids","OK")</f>
        <v>OK</v>
      </c>
      <c r="V6053" t="e">
        <f>IF((MATCH(F6053,W6053,0)),"Same","Diff")</f>
        <v>#N/A</v>
      </c>
      <c r="W6053" s="5">
        <f>ROUND(M6053,2)</f>
        <v>0.39</v>
      </c>
      <c r="X6053" s="5">
        <v>0.39</v>
      </c>
    </row>
    <row r="6054" spans="1:24" x14ac:dyDescent="0.25">
      <c r="A6054" t="s">
        <v>24</v>
      </c>
      <c r="B6054" t="s">
        <v>6088</v>
      </c>
      <c r="C6054" t="s">
        <v>4401</v>
      </c>
      <c r="D6054" t="s">
        <v>4480</v>
      </c>
      <c r="E6054" t="s">
        <v>569</v>
      </c>
      <c r="F6054" s="5">
        <v>0.37</v>
      </c>
      <c r="G6054" s="9">
        <v>0.1</v>
      </c>
      <c r="H6054" s="6">
        <f>G6054*100</f>
        <v>10</v>
      </c>
      <c r="I6054" t="s">
        <v>9716</v>
      </c>
      <c r="J6054" t="s">
        <v>10765</v>
      </c>
      <c r="K6054">
        <v>41</v>
      </c>
      <c r="L6054">
        <v>41</v>
      </c>
      <c r="M6054">
        <f>(F6054*(1+0.05))</f>
        <v>0.38850000000000001</v>
      </c>
      <c r="N6054">
        <f>IFERROR(ROUND(( (-1.208*LN(L6054) + 7.5474 + 4.6991*(2.71828^(-0.009*L6054)) + 0.0001*L6054*L6054 - 0.0432*L6054 + 4.7166)/3),2), " ")</f>
        <v>3.14</v>
      </c>
      <c r="O6054">
        <f>IFERROR(MAX(MIN(ROUND(N6054*(Q6054/P6054),2),4.5),1.9)," ")</f>
        <v>2.96</v>
      </c>
      <c r="P6054">
        <f>13.098*F6054^-1.237</f>
        <v>44.806338281983834</v>
      </c>
      <c r="Q6054">
        <f>13.098*M6054^-1.237</f>
        <v>42.182109086218873</v>
      </c>
      <c r="R6054" s="5">
        <f>IFERROR(ROUND(MAX(MIN((-105.4*LN(O6054) + 163.83),95),10),0)," ")</f>
        <v>49</v>
      </c>
      <c r="S6054" s="5" t="str">
        <f>IFERROR(CONCATENATE("(",R6054,",",ROUND((1.2*W6054),2),")")," ")</f>
        <v>(49,0.47)</v>
      </c>
      <c r="T6054">
        <f>R6054-L6054</f>
        <v>8</v>
      </c>
      <c r="U6054" s="7" t="str">
        <f>IF((AND(T6054=0,H6054&gt;=L6054)),"Don’t change bids","OK")</f>
        <v>OK</v>
      </c>
      <c r="V6054" t="e">
        <f>IF((MATCH(F6054,W6054,0)),"Same","Diff")</f>
        <v>#N/A</v>
      </c>
      <c r="W6054" s="5">
        <f>ROUND(M6054,2)</f>
        <v>0.39</v>
      </c>
      <c r="X6054" s="5">
        <v>0.39</v>
      </c>
    </row>
    <row r="6055" spans="1:24" x14ac:dyDescent="0.25">
      <c r="A6055" t="s">
        <v>24</v>
      </c>
      <c r="B6055" t="s">
        <v>6089</v>
      </c>
      <c r="C6055" t="s">
        <v>4401</v>
      </c>
      <c r="D6055" t="s">
        <v>4480</v>
      </c>
      <c r="E6055" t="s">
        <v>569</v>
      </c>
      <c r="F6055" s="5">
        <v>0.37</v>
      </c>
      <c r="G6055" s="9">
        <v>0.1</v>
      </c>
      <c r="H6055" s="6">
        <f>G6055*100</f>
        <v>10</v>
      </c>
      <c r="I6055" t="s">
        <v>9716</v>
      </c>
      <c r="J6055" t="s">
        <v>10765</v>
      </c>
      <c r="K6055">
        <v>41</v>
      </c>
      <c r="L6055">
        <v>41</v>
      </c>
      <c r="M6055">
        <f>(F6055*(1+0.05))</f>
        <v>0.38850000000000001</v>
      </c>
      <c r="N6055">
        <f>IFERROR(ROUND(( (-1.208*LN(L6055) + 7.5474 + 4.6991*(2.71828^(-0.009*L6055)) + 0.0001*L6055*L6055 - 0.0432*L6055 + 4.7166)/3),2), " ")</f>
        <v>3.14</v>
      </c>
      <c r="O6055">
        <f>IFERROR(MAX(MIN(ROUND(N6055*(Q6055/P6055),2),4.5),1.9)," ")</f>
        <v>2.96</v>
      </c>
      <c r="P6055">
        <f>13.098*F6055^-1.237</f>
        <v>44.806338281983834</v>
      </c>
      <c r="Q6055">
        <f>13.098*M6055^-1.237</f>
        <v>42.182109086218873</v>
      </c>
      <c r="R6055" s="5">
        <f>IFERROR(ROUND(MAX(MIN((-105.4*LN(O6055) + 163.83),95),10),0)," ")</f>
        <v>49</v>
      </c>
      <c r="S6055" s="5" t="str">
        <f>IFERROR(CONCATENATE("(",R6055,",",ROUND((1.2*W6055),2),")")," ")</f>
        <v>(49,0.47)</v>
      </c>
      <c r="T6055">
        <f>R6055-L6055</f>
        <v>8</v>
      </c>
      <c r="U6055" s="7" t="str">
        <f>IF((AND(T6055=0,H6055&gt;=L6055)),"Don’t change bids","OK")</f>
        <v>OK</v>
      </c>
      <c r="V6055" t="e">
        <f>IF((MATCH(F6055,W6055,0)),"Same","Diff")</f>
        <v>#N/A</v>
      </c>
      <c r="W6055" s="5">
        <f>ROUND(M6055,2)</f>
        <v>0.39</v>
      </c>
      <c r="X6055" s="5">
        <v>0.39</v>
      </c>
    </row>
    <row r="6056" spans="1:24" x14ac:dyDescent="0.25">
      <c r="A6056" t="s">
        <v>24</v>
      </c>
      <c r="B6056" t="s">
        <v>6090</v>
      </c>
      <c r="C6056" t="s">
        <v>4401</v>
      </c>
      <c r="D6056" t="s">
        <v>4478</v>
      </c>
      <c r="E6056" t="s">
        <v>569</v>
      </c>
      <c r="F6056" s="5">
        <v>0.37</v>
      </c>
      <c r="G6056" s="9">
        <v>0.1</v>
      </c>
      <c r="H6056" s="6">
        <f>G6056*100</f>
        <v>10</v>
      </c>
      <c r="I6056" t="s">
        <v>9716</v>
      </c>
      <c r="J6056" t="s">
        <v>10765</v>
      </c>
      <c r="K6056">
        <v>41</v>
      </c>
      <c r="L6056">
        <v>41</v>
      </c>
      <c r="M6056">
        <f>(F6056*(1+0.05))</f>
        <v>0.38850000000000001</v>
      </c>
      <c r="N6056">
        <f>IFERROR(ROUND(( (-1.208*LN(L6056) + 7.5474 + 4.6991*(2.71828^(-0.009*L6056)) + 0.0001*L6056*L6056 - 0.0432*L6056 + 4.7166)/3),2), " ")</f>
        <v>3.14</v>
      </c>
      <c r="O6056">
        <f>IFERROR(MAX(MIN(ROUND(N6056*(Q6056/P6056),2),4.5),1.9)," ")</f>
        <v>2.96</v>
      </c>
      <c r="P6056">
        <f>13.098*F6056^-1.237</f>
        <v>44.806338281983834</v>
      </c>
      <c r="Q6056">
        <f>13.098*M6056^-1.237</f>
        <v>42.182109086218873</v>
      </c>
      <c r="R6056" s="5">
        <f>IFERROR(ROUND(MAX(MIN((-105.4*LN(O6056) + 163.83),95),10),0)," ")</f>
        <v>49</v>
      </c>
      <c r="S6056" s="5" t="str">
        <f>IFERROR(CONCATENATE("(",R6056,",",ROUND((1.2*W6056),2),")")," ")</f>
        <v>(49,0.47)</v>
      </c>
      <c r="T6056">
        <f>R6056-L6056</f>
        <v>8</v>
      </c>
      <c r="U6056" s="7" t="str">
        <f>IF((AND(T6056=0,H6056&gt;=L6056)),"Don’t change bids","OK")</f>
        <v>OK</v>
      </c>
      <c r="V6056" t="e">
        <f>IF((MATCH(F6056,W6056,0)),"Same","Diff")</f>
        <v>#N/A</v>
      </c>
      <c r="W6056" s="5">
        <f>ROUND(M6056,2)</f>
        <v>0.39</v>
      </c>
      <c r="X6056" s="5">
        <v>0.39</v>
      </c>
    </row>
    <row r="6057" spans="1:24" x14ac:dyDescent="0.25">
      <c r="A6057" t="s">
        <v>24</v>
      </c>
      <c r="B6057" t="s">
        <v>6091</v>
      </c>
      <c r="C6057" t="s">
        <v>4401</v>
      </c>
      <c r="D6057" t="s">
        <v>4490</v>
      </c>
      <c r="E6057" t="s">
        <v>569</v>
      </c>
      <c r="F6057" s="5">
        <v>0.37</v>
      </c>
      <c r="G6057" s="9">
        <v>0.1</v>
      </c>
      <c r="H6057" s="6">
        <f>G6057*100</f>
        <v>10</v>
      </c>
      <c r="I6057" t="s">
        <v>9716</v>
      </c>
      <c r="J6057" t="s">
        <v>10765</v>
      </c>
      <c r="K6057">
        <v>41</v>
      </c>
      <c r="L6057">
        <v>41</v>
      </c>
      <c r="M6057">
        <f>(F6057*(1+0.05))</f>
        <v>0.38850000000000001</v>
      </c>
      <c r="N6057">
        <f>IFERROR(ROUND(( (-1.208*LN(L6057) + 7.5474 + 4.6991*(2.71828^(-0.009*L6057)) + 0.0001*L6057*L6057 - 0.0432*L6057 + 4.7166)/3),2), " ")</f>
        <v>3.14</v>
      </c>
      <c r="O6057">
        <f>IFERROR(MAX(MIN(ROUND(N6057*(Q6057/P6057),2),4.5),1.9)," ")</f>
        <v>2.96</v>
      </c>
      <c r="P6057">
        <f>13.098*F6057^-1.237</f>
        <v>44.806338281983834</v>
      </c>
      <c r="Q6057">
        <f>13.098*M6057^-1.237</f>
        <v>42.182109086218873</v>
      </c>
      <c r="R6057" s="5">
        <f>IFERROR(ROUND(MAX(MIN((-105.4*LN(O6057) + 163.83),95),10),0)," ")</f>
        <v>49</v>
      </c>
      <c r="S6057" s="5" t="str">
        <f>IFERROR(CONCATENATE("(",R6057,",",ROUND((1.2*W6057),2),")")," ")</f>
        <v>(49,0.47)</v>
      </c>
      <c r="T6057">
        <f>R6057-L6057</f>
        <v>8</v>
      </c>
      <c r="U6057" s="7" t="str">
        <f>IF((AND(T6057=0,H6057&gt;=L6057)),"Don’t change bids","OK")</f>
        <v>OK</v>
      </c>
      <c r="V6057" t="e">
        <f>IF((MATCH(F6057,W6057,0)),"Same","Diff")</f>
        <v>#N/A</v>
      </c>
      <c r="W6057" s="5">
        <f>ROUND(M6057,2)</f>
        <v>0.39</v>
      </c>
      <c r="X6057" s="5">
        <v>0.39</v>
      </c>
    </row>
    <row r="6058" spans="1:24" x14ac:dyDescent="0.25">
      <c r="A6058" t="s">
        <v>24</v>
      </c>
      <c r="B6058" t="s">
        <v>6092</v>
      </c>
      <c r="C6058" t="s">
        <v>4401</v>
      </c>
      <c r="D6058" t="s">
        <v>4478</v>
      </c>
      <c r="E6058" t="s">
        <v>569</v>
      </c>
      <c r="F6058" s="5">
        <v>0.37</v>
      </c>
      <c r="G6058" s="9">
        <v>0.1</v>
      </c>
      <c r="H6058" s="6">
        <f>G6058*100</f>
        <v>10</v>
      </c>
      <c r="I6058" t="s">
        <v>9716</v>
      </c>
      <c r="J6058" t="s">
        <v>10765</v>
      </c>
      <c r="K6058">
        <v>41</v>
      </c>
      <c r="L6058">
        <v>41</v>
      </c>
      <c r="M6058">
        <f>(F6058*(1+0.05))</f>
        <v>0.38850000000000001</v>
      </c>
      <c r="N6058">
        <f>IFERROR(ROUND(( (-1.208*LN(L6058) + 7.5474 + 4.6991*(2.71828^(-0.009*L6058)) + 0.0001*L6058*L6058 - 0.0432*L6058 + 4.7166)/3),2), " ")</f>
        <v>3.14</v>
      </c>
      <c r="O6058">
        <f>IFERROR(MAX(MIN(ROUND(N6058*(Q6058/P6058),2),4.5),1.9)," ")</f>
        <v>2.96</v>
      </c>
      <c r="P6058">
        <f>13.098*F6058^-1.237</f>
        <v>44.806338281983834</v>
      </c>
      <c r="Q6058">
        <f>13.098*M6058^-1.237</f>
        <v>42.182109086218873</v>
      </c>
      <c r="R6058" s="5">
        <f>IFERROR(ROUND(MAX(MIN((-105.4*LN(O6058) + 163.83),95),10),0)," ")</f>
        <v>49</v>
      </c>
      <c r="S6058" s="5" t="str">
        <f>IFERROR(CONCATENATE("(",R6058,",",ROUND((1.2*W6058),2),")")," ")</f>
        <v>(49,0.47)</v>
      </c>
      <c r="T6058">
        <f>R6058-L6058</f>
        <v>8</v>
      </c>
      <c r="U6058" s="7" t="str">
        <f>IF((AND(T6058=0,H6058&gt;=L6058)),"Don’t change bids","OK")</f>
        <v>OK</v>
      </c>
      <c r="V6058" t="e">
        <f>IF((MATCH(F6058,W6058,0)),"Same","Diff")</f>
        <v>#N/A</v>
      </c>
      <c r="W6058" s="5">
        <f>ROUND(M6058,2)</f>
        <v>0.39</v>
      </c>
      <c r="X6058" s="5">
        <v>0.39</v>
      </c>
    </row>
    <row r="6059" spans="1:24" x14ac:dyDescent="0.25">
      <c r="A6059" t="s">
        <v>24</v>
      </c>
      <c r="B6059" t="s">
        <v>6093</v>
      </c>
      <c r="C6059" t="s">
        <v>4401</v>
      </c>
      <c r="D6059" t="s">
        <v>4490</v>
      </c>
      <c r="E6059" t="s">
        <v>569</v>
      </c>
      <c r="F6059" s="5">
        <v>0.37</v>
      </c>
      <c r="G6059" s="9">
        <v>0.1</v>
      </c>
      <c r="H6059" s="6">
        <f>G6059*100</f>
        <v>10</v>
      </c>
      <c r="I6059" t="s">
        <v>9716</v>
      </c>
      <c r="J6059" t="s">
        <v>10765</v>
      </c>
      <c r="K6059">
        <v>41</v>
      </c>
      <c r="L6059">
        <v>41</v>
      </c>
      <c r="M6059">
        <f>(F6059*(1+0.05))</f>
        <v>0.38850000000000001</v>
      </c>
      <c r="N6059">
        <f>IFERROR(ROUND(( (-1.208*LN(L6059) + 7.5474 + 4.6991*(2.71828^(-0.009*L6059)) + 0.0001*L6059*L6059 - 0.0432*L6059 + 4.7166)/3),2), " ")</f>
        <v>3.14</v>
      </c>
      <c r="O6059">
        <f>IFERROR(MAX(MIN(ROUND(N6059*(Q6059/P6059),2),4.5),1.9)," ")</f>
        <v>2.96</v>
      </c>
      <c r="P6059">
        <f>13.098*F6059^-1.237</f>
        <v>44.806338281983834</v>
      </c>
      <c r="Q6059">
        <f>13.098*M6059^-1.237</f>
        <v>42.182109086218873</v>
      </c>
      <c r="R6059" s="5">
        <f>IFERROR(ROUND(MAX(MIN((-105.4*LN(O6059) + 163.83),95),10),0)," ")</f>
        <v>49</v>
      </c>
      <c r="S6059" s="5" t="str">
        <f>IFERROR(CONCATENATE("(",R6059,",",ROUND((1.2*W6059),2),")")," ")</f>
        <v>(49,0.47)</v>
      </c>
      <c r="T6059">
        <f>R6059-L6059</f>
        <v>8</v>
      </c>
      <c r="U6059" s="7" t="str">
        <f>IF((AND(T6059=0,H6059&gt;=L6059)),"Don’t change bids","OK")</f>
        <v>OK</v>
      </c>
      <c r="V6059" t="e">
        <f>IF((MATCH(F6059,W6059,0)),"Same","Diff")</f>
        <v>#N/A</v>
      </c>
      <c r="W6059" s="5">
        <f>ROUND(M6059,2)</f>
        <v>0.39</v>
      </c>
      <c r="X6059" s="5">
        <v>0.39</v>
      </c>
    </row>
    <row r="6060" spans="1:24" x14ac:dyDescent="0.25">
      <c r="A6060" t="s">
        <v>24</v>
      </c>
      <c r="B6060" t="s">
        <v>6094</v>
      </c>
      <c r="C6060" t="s">
        <v>4401</v>
      </c>
      <c r="D6060" t="s">
        <v>4480</v>
      </c>
      <c r="E6060" t="s">
        <v>569</v>
      </c>
      <c r="F6060" s="5">
        <v>0.37</v>
      </c>
      <c r="G6060" s="9">
        <v>0.1</v>
      </c>
      <c r="H6060" s="6">
        <f>G6060*100</f>
        <v>10</v>
      </c>
      <c r="I6060" t="s">
        <v>9716</v>
      </c>
      <c r="J6060" t="s">
        <v>10765</v>
      </c>
      <c r="K6060">
        <v>41</v>
      </c>
      <c r="L6060">
        <v>41</v>
      </c>
      <c r="M6060">
        <f>(F6060*(1+0.05))</f>
        <v>0.38850000000000001</v>
      </c>
      <c r="N6060">
        <f>IFERROR(ROUND(( (-1.208*LN(L6060) + 7.5474 + 4.6991*(2.71828^(-0.009*L6060)) + 0.0001*L6060*L6060 - 0.0432*L6060 + 4.7166)/3),2), " ")</f>
        <v>3.14</v>
      </c>
      <c r="O6060">
        <f>IFERROR(MAX(MIN(ROUND(N6060*(Q6060/P6060),2),4.5),1.9)," ")</f>
        <v>2.96</v>
      </c>
      <c r="P6060">
        <f>13.098*F6060^-1.237</f>
        <v>44.806338281983834</v>
      </c>
      <c r="Q6060">
        <f>13.098*M6060^-1.237</f>
        <v>42.182109086218873</v>
      </c>
      <c r="R6060" s="5">
        <f>IFERROR(ROUND(MAX(MIN((-105.4*LN(O6060) + 163.83),95),10),0)," ")</f>
        <v>49</v>
      </c>
      <c r="S6060" s="5" t="str">
        <f>IFERROR(CONCATENATE("(",R6060,",",ROUND((1.2*W6060),2),")")," ")</f>
        <v>(49,0.47)</v>
      </c>
      <c r="T6060">
        <f>R6060-L6060</f>
        <v>8</v>
      </c>
      <c r="U6060" s="7" t="str">
        <f>IF((AND(T6060=0,H6060&gt;=L6060)),"Don’t change bids","OK")</f>
        <v>OK</v>
      </c>
      <c r="V6060" t="e">
        <f>IF((MATCH(F6060,W6060,0)),"Same","Diff")</f>
        <v>#N/A</v>
      </c>
      <c r="W6060" s="5">
        <f>ROUND(M6060,2)</f>
        <v>0.39</v>
      </c>
      <c r="X6060" s="5">
        <v>0.39</v>
      </c>
    </row>
    <row r="6061" spans="1:24" x14ac:dyDescent="0.25">
      <c r="A6061" t="s">
        <v>24</v>
      </c>
      <c r="B6061" t="s">
        <v>6095</v>
      </c>
      <c r="C6061" t="s">
        <v>4401</v>
      </c>
      <c r="D6061" t="s">
        <v>6096</v>
      </c>
      <c r="E6061" t="s">
        <v>569</v>
      </c>
      <c r="F6061" s="5">
        <v>0.37</v>
      </c>
      <c r="G6061" s="9">
        <v>0.1</v>
      </c>
      <c r="H6061" s="6">
        <f>G6061*100</f>
        <v>10</v>
      </c>
      <c r="I6061" t="s">
        <v>9716</v>
      </c>
      <c r="J6061" t="s">
        <v>10765</v>
      </c>
      <c r="K6061">
        <v>41</v>
      </c>
      <c r="L6061">
        <v>41</v>
      </c>
      <c r="M6061">
        <f>(F6061*(1+0.05))</f>
        <v>0.38850000000000001</v>
      </c>
      <c r="N6061">
        <f>IFERROR(ROUND(( (-1.208*LN(L6061) + 7.5474 + 4.6991*(2.71828^(-0.009*L6061)) + 0.0001*L6061*L6061 - 0.0432*L6061 + 4.7166)/3),2), " ")</f>
        <v>3.14</v>
      </c>
      <c r="O6061">
        <f>IFERROR(MAX(MIN(ROUND(N6061*(Q6061/P6061),2),4.5),1.9)," ")</f>
        <v>2.96</v>
      </c>
      <c r="P6061">
        <f>13.098*F6061^-1.237</f>
        <v>44.806338281983834</v>
      </c>
      <c r="Q6061">
        <f>13.098*M6061^-1.237</f>
        <v>42.182109086218873</v>
      </c>
      <c r="R6061" s="5">
        <f>IFERROR(ROUND(MAX(MIN((-105.4*LN(O6061) + 163.83),95),10),0)," ")</f>
        <v>49</v>
      </c>
      <c r="S6061" s="5" t="str">
        <f>IFERROR(CONCATENATE("(",R6061,",",ROUND((1.2*W6061),2),")")," ")</f>
        <v>(49,0.47)</v>
      </c>
      <c r="T6061">
        <f>R6061-L6061</f>
        <v>8</v>
      </c>
      <c r="U6061" s="7" t="str">
        <f>IF((AND(T6061=0,H6061&gt;=L6061)),"Don’t change bids","OK")</f>
        <v>OK</v>
      </c>
      <c r="V6061" t="e">
        <f>IF((MATCH(F6061,W6061,0)),"Same","Diff")</f>
        <v>#N/A</v>
      </c>
      <c r="W6061" s="5">
        <f>ROUND(M6061,2)</f>
        <v>0.39</v>
      </c>
      <c r="X6061" s="5">
        <v>0.39</v>
      </c>
    </row>
    <row r="6062" spans="1:24" x14ac:dyDescent="0.25">
      <c r="A6062" t="s">
        <v>24</v>
      </c>
      <c r="B6062" t="s">
        <v>6097</v>
      </c>
      <c r="C6062" t="s">
        <v>4401</v>
      </c>
      <c r="D6062" t="s">
        <v>6098</v>
      </c>
      <c r="E6062" t="s">
        <v>569</v>
      </c>
      <c r="F6062" s="5">
        <v>0.37</v>
      </c>
      <c r="G6062" s="9">
        <v>0.1</v>
      </c>
      <c r="H6062" s="6">
        <f>G6062*100</f>
        <v>10</v>
      </c>
      <c r="I6062" t="s">
        <v>9716</v>
      </c>
      <c r="J6062" t="s">
        <v>10765</v>
      </c>
      <c r="K6062">
        <v>41</v>
      </c>
      <c r="L6062">
        <v>41</v>
      </c>
      <c r="M6062">
        <f>(F6062*(1+0.05))</f>
        <v>0.38850000000000001</v>
      </c>
      <c r="N6062">
        <f>IFERROR(ROUND(( (-1.208*LN(L6062) + 7.5474 + 4.6991*(2.71828^(-0.009*L6062)) + 0.0001*L6062*L6062 - 0.0432*L6062 + 4.7166)/3),2), " ")</f>
        <v>3.14</v>
      </c>
      <c r="O6062">
        <f>IFERROR(MAX(MIN(ROUND(N6062*(Q6062/P6062),2),4.5),1.9)," ")</f>
        <v>2.96</v>
      </c>
      <c r="P6062">
        <f>13.098*F6062^-1.237</f>
        <v>44.806338281983834</v>
      </c>
      <c r="Q6062">
        <f>13.098*M6062^-1.237</f>
        <v>42.182109086218873</v>
      </c>
      <c r="R6062" s="5">
        <f>IFERROR(ROUND(MAX(MIN((-105.4*LN(O6062) + 163.83),95),10),0)," ")</f>
        <v>49</v>
      </c>
      <c r="S6062" s="5" t="str">
        <f>IFERROR(CONCATENATE("(",R6062,",",ROUND((1.2*W6062),2),")")," ")</f>
        <v>(49,0.47)</v>
      </c>
      <c r="T6062">
        <f>R6062-L6062</f>
        <v>8</v>
      </c>
      <c r="U6062" s="7" t="str">
        <f>IF((AND(T6062=0,H6062&gt;=L6062)),"Don’t change bids","OK")</f>
        <v>OK</v>
      </c>
      <c r="V6062" t="e">
        <f>IF((MATCH(F6062,W6062,0)),"Same","Diff")</f>
        <v>#N/A</v>
      </c>
      <c r="W6062" s="5">
        <f>ROUND(M6062,2)</f>
        <v>0.39</v>
      </c>
      <c r="X6062" s="5">
        <v>0.39</v>
      </c>
    </row>
    <row r="6063" spans="1:24" x14ac:dyDescent="0.25">
      <c r="A6063" t="s">
        <v>24</v>
      </c>
      <c r="B6063" t="s">
        <v>6099</v>
      </c>
      <c r="C6063" t="s">
        <v>4401</v>
      </c>
      <c r="D6063" t="s">
        <v>6098</v>
      </c>
      <c r="E6063" t="s">
        <v>569</v>
      </c>
      <c r="F6063" s="5">
        <v>0.37</v>
      </c>
      <c r="G6063" s="9">
        <v>0.1</v>
      </c>
      <c r="H6063" s="6">
        <f>G6063*100</f>
        <v>10</v>
      </c>
      <c r="I6063" t="s">
        <v>9716</v>
      </c>
      <c r="J6063" t="s">
        <v>10765</v>
      </c>
      <c r="K6063">
        <v>41</v>
      </c>
      <c r="L6063">
        <v>41</v>
      </c>
      <c r="M6063">
        <f>(F6063*(1+0.05))</f>
        <v>0.38850000000000001</v>
      </c>
      <c r="N6063">
        <f>IFERROR(ROUND(( (-1.208*LN(L6063) + 7.5474 + 4.6991*(2.71828^(-0.009*L6063)) + 0.0001*L6063*L6063 - 0.0432*L6063 + 4.7166)/3),2), " ")</f>
        <v>3.14</v>
      </c>
      <c r="O6063">
        <f>IFERROR(MAX(MIN(ROUND(N6063*(Q6063/P6063),2),4.5),1.9)," ")</f>
        <v>2.96</v>
      </c>
      <c r="P6063">
        <f>13.098*F6063^-1.237</f>
        <v>44.806338281983834</v>
      </c>
      <c r="Q6063">
        <f>13.098*M6063^-1.237</f>
        <v>42.182109086218873</v>
      </c>
      <c r="R6063" s="5">
        <f>IFERROR(ROUND(MAX(MIN((-105.4*LN(O6063) + 163.83),95),10),0)," ")</f>
        <v>49</v>
      </c>
      <c r="S6063" s="5" t="str">
        <f>IFERROR(CONCATENATE("(",R6063,",",ROUND((1.2*W6063),2),")")," ")</f>
        <v>(49,0.47)</v>
      </c>
      <c r="T6063">
        <f>R6063-L6063</f>
        <v>8</v>
      </c>
      <c r="U6063" s="7" t="str">
        <f>IF((AND(T6063=0,H6063&gt;=L6063)),"Don’t change bids","OK")</f>
        <v>OK</v>
      </c>
      <c r="V6063" t="e">
        <f>IF((MATCH(F6063,W6063,0)),"Same","Diff")</f>
        <v>#N/A</v>
      </c>
      <c r="W6063" s="5">
        <f>ROUND(M6063,2)</f>
        <v>0.39</v>
      </c>
      <c r="X6063" s="5">
        <v>0.39</v>
      </c>
    </row>
    <row r="6064" spans="1:24" x14ac:dyDescent="0.25">
      <c r="A6064" t="s">
        <v>24</v>
      </c>
      <c r="B6064" t="s">
        <v>6100</v>
      </c>
      <c r="C6064" t="s">
        <v>4401</v>
      </c>
      <c r="D6064" t="s">
        <v>6098</v>
      </c>
      <c r="E6064" t="s">
        <v>569</v>
      </c>
      <c r="F6064" s="5">
        <v>0.37</v>
      </c>
      <c r="G6064" s="9">
        <v>0.1</v>
      </c>
      <c r="H6064" s="6">
        <f>G6064*100</f>
        <v>10</v>
      </c>
      <c r="I6064" t="s">
        <v>9716</v>
      </c>
      <c r="J6064" t="s">
        <v>10765</v>
      </c>
      <c r="K6064">
        <v>41</v>
      </c>
      <c r="L6064">
        <v>41</v>
      </c>
      <c r="M6064">
        <f>(F6064*(1+0.05))</f>
        <v>0.38850000000000001</v>
      </c>
      <c r="N6064">
        <f>IFERROR(ROUND(( (-1.208*LN(L6064) + 7.5474 + 4.6991*(2.71828^(-0.009*L6064)) + 0.0001*L6064*L6064 - 0.0432*L6064 + 4.7166)/3),2), " ")</f>
        <v>3.14</v>
      </c>
      <c r="O6064">
        <f>IFERROR(MAX(MIN(ROUND(N6064*(Q6064/P6064),2),4.5),1.9)," ")</f>
        <v>2.96</v>
      </c>
      <c r="P6064">
        <f>13.098*F6064^-1.237</f>
        <v>44.806338281983834</v>
      </c>
      <c r="Q6064">
        <f>13.098*M6064^-1.237</f>
        <v>42.182109086218873</v>
      </c>
      <c r="R6064" s="5">
        <f>IFERROR(ROUND(MAX(MIN((-105.4*LN(O6064) + 163.83),95),10),0)," ")</f>
        <v>49</v>
      </c>
      <c r="S6064" s="5" t="str">
        <f>IFERROR(CONCATENATE("(",R6064,",",ROUND((1.2*W6064),2),")")," ")</f>
        <v>(49,0.47)</v>
      </c>
      <c r="T6064">
        <f>R6064-L6064</f>
        <v>8</v>
      </c>
      <c r="U6064" s="7" t="str">
        <f>IF((AND(T6064=0,H6064&gt;=L6064)),"Don’t change bids","OK")</f>
        <v>OK</v>
      </c>
      <c r="V6064" t="e">
        <f>IF((MATCH(F6064,W6064,0)),"Same","Diff")</f>
        <v>#N/A</v>
      </c>
      <c r="W6064" s="5">
        <f>ROUND(M6064,2)</f>
        <v>0.39</v>
      </c>
      <c r="X6064" s="5">
        <v>0.39</v>
      </c>
    </row>
    <row r="6065" spans="1:24" x14ac:dyDescent="0.25">
      <c r="A6065" t="s">
        <v>24</v>
      </c>
      <c r="B6065" t="s">
        <v>6101</v>
      </c>
      <c r="C6065" t="s">
        <v>4401</v>
      </c>
      <c r="D6065" t="s">
        <v>6102</v>
      </c>
      <c r="E6065" t="s">
        <v>569</v>
      </c>
      <c r="F6065" s="5">
        <v>0.37</v>
      </c>
      <c r="G6065" s="9">
        <v>0.1</v>
      </c>
      <c r="H6065" s="6">
        <f>G6065*100</f>
        <v>10</v>
      </c>
      <c r="I6065" t="s">
        <v>9716</v>
      </c>
      <c r="J6065" t="s">
        <v>10765</v>
      </c>
      <c r="K6065">
        <v>41</v>
      </c>
      <c r="L6065">
        <v>41</v>
      </c>
      <c r="M6065">
        <f>(F6065*(1+0.05))</f>
        <v>0.38850000000000001</v>
      </c>
      <c r="N6065">
        <f>IFERROR(ROUND(( (-1.208*LN(L6065) + 7.5474 + 4.6991*(2.71828^(-0.009*L6065)) + 0.0001*L6065*L6065 - 0.0432*L6065 + 4.7166)/3),2), " ")</f>
        <v>3.14</v>
      </c>
      <c r="O6065">
        <f>IFERROR(MAX(MIN(ROUND(N6065*(Q6065/P6065),2),4.5),1.9)," ")</f>
        <v>2.96</v>
      </c>
      <c r="P6065">
        <f>13.098*F6065^-1.237</f>
        <v>44.806338281983834</v>
      </c>
      <c r="Q6065">
        <f>13.098*M6065^-1.237</f>
        <v>42.182109086218873</v>
      </c>
      <c r="R6065" s="5">
        <f>IFERROR(ROUND(MAX(MIN((-105.4*LN(O6065) + 163.83),95),10),0)," ")</f>
        <v>49</v>
      </c>
      <c r="S6065" s="5" t="str">
        <f>IFERROR(CONCATENATE("(",R6065,",",ROUND((1.2*W6065),2),")")," ")</f>
        <v>(49,0.47)</v>
      </c>
      <c r="T6065">
        <f>R6065-L6065</f>
        <v>8</v>
      </c>
      <c r="U6065" s="7" t="str">
        <f>IF((AND(T6065=0,H6065&gt;=L6065)),"Don’t change bids","OK")</f>
        <v>OK</v>
      </c>
      <c r="V6065" t="e">
        <f>IF((MATCH(F6065,W6065,0)),"Same","Diff")</f>
        <v>#N/A</v>
      </c>
      <c r="W6065" s="5">
        <f>ROUND(M6065,2)</f>
        <v>0.39</v>
      </c>
      <c r="X6065" s="5">
        <v>0.39</v>
      </c>
    </row>
    <row r="6066" spans="1:24" x14ac:dyDescent="0.25">
      <c r="A6066" t="s">
        <v>24</v>
      </c>
      <c r="B6066" t="s">
        <v>6103</v>
      </c>
      <c r="C6066" t="s">
        <v>4401</v>
      </c>
      <c r="D6066" t="s">
        <v>6098</v>
      </c>
      <c r="E6066" t="s">
        <v>569</v>
      </c>
      <c r="F6066" s="5">
        <v>0.37</v>
      </c>
      <c r="G6066" s="9">
        <v>0.1</v>
      </c>
      <c r="H6066" s="6">
        <f>G6066*100</f>
        <v>10</v>
      </c>
      <c r="I6066" t="s">
        <v>9716</v>
      </c>
      <c r="J6066" t="s">
        <v>10765</v>
      </c>
      <c r="K6066">
        <v>41</v>
      </c>
      <c r="L6066">
        <v>41</v>
      </c>
      <c r="M6066">
        <f>(F6066*(1+0.05))</f>
        <v>0.38850000000000001</v>
      </c>
      <c r="N6066">
        <f>IFERROR(ROUND(( (-1.208*LN(L6066) + 7.5474 + 4.6991*(2.71828^(-0.009*L6066)) + 0.0001*L6066*L6066 - 0.0432*L6066 + 4.7166)/3),2), " ")</f>
        <v>3.14</v>
      </c>
      <c r="O6066">
        <f>IFERROR(MAX(MIN(ROUND(N6066*(Q6066/P6066),2),4.5),1.9)," ")</f>
        <v>2.96</v>
      </c>
      <c r="P6066">
        <f>13.098*F6066^-1.237</f>
        <v>44.806338281983834</v>
      </c>
      <c r="Q6066">
        <f>13.098*M6066^-1.237</f>
        <v>42.182109086218873</v>
      </c>
      <c r="R6066" s="5">
        <f>IFERROR(ROUND(MAX(MIN((-105.4*LN(O6066) + 163.83),95),10),0)," ")</f>
        <v>49</v>
      </c>
      <c r="S6066" s="5" t="str">
        <f>IFERROR(CONCATENATE("(",R6066,",",ROUND((1.2*W6066),2),")")," ")</f>
        <v>(49,0.47)</v>
      </c>
      <c r="T6066">
        <f>R6066-L6066</f>
        <v>8</v>
      </c>
      <c r="U6066" s="7" t="str">
        <f>IF((AND(T6066=0,H6066&gt;=L6066)),"Don’t change bids","OK")</f>
        <v>OK</v>
      </c>
      <c r="V6066" t="e">
        <f>IF((MATCH(F6066,W6066,0)),"Same","Diff")</f>
        <v>#N/A</v>
      </c>
      <c r="W6066" s="5">
        <f>ROUND(M6066,2)</f>
        <v>0.39</v>
      </c>
      <c r="X6066" s="5">
        <v>0.39</v>
      </c>
    </row>
    <row r="6067" spans="1:24" x14ac:dyDescent="0.25">
      <c r="A6067" t="s">
        <v>24</v>
      </c>
      <c r="B6067" t="s">
        <v>6104</v>
      </c>
      <c r="C6067" t="s">
        <v>4401</v>
      </c>
      <c r="D6067" t="s">
        <v>6098</v>
      </c>
      <c r="E6067" t="s">
        <v>569</v>
      </c>
      <c r="F6067" s="5">
        <v>0.37</v>
      </c>
      <c r="G6067" s="9">
        <v>0.1</v>
      </c>
      <c r="H6067" s="6">
        <f>G6067*100</f>
        <v>10</v>
      </c>
      <c r="I6067" t="s">
        <v>9716</v>
      </c>
      <c r="J6067" t="s">
        <v>10765</v>
      </c>
      <c r="K6067">
        <v>41</v>
      </c>
      <c r="L6067">
        <v>41</v>
      </c>
      <c r="M6067">
        <f>(F6067*(1+0.05))</f>
        <v>0.38850000000000001</v>
      </c>
      <c r="N6067">
        <f>IFERROR(ROUND(( (-1.208*LN(L6067) + 7.5474 + 4.6991*(2.71828^(-0.009*L6067)) + 0.0001*L6067*L6067 - 0.0432*L6067 + 4.7166)/3),2), " ")</f>
        <v>3.14</v>
      </c>
      <c r="O6067">
        <f>IFERROR(MAX(MIN(ROUND(N6067*(Q6067/P6067),2),4.5),1.9)," ")</f>
        <v>2.96</v>
      </c>
      <c r="P6067">
        <f>13.098*F6067^-1.237</f>
        <v>44.806338281983834</v>
      </c>
      <c r="Q6067">
        <f>13.098*M6067^-1.237</f>
        <v>42.182109086218873</v>
      </c>
      <c r="R6067" s="5">
        <f>IFERROR(ROUND(MAX(MIN((-105.4*LN(O6067) + 163.83),95),10),0)," ")</f>
        <v>49</v>
      </c>
      <c r="S6067" s="5" t="str">
        <f>IFERROR(CONCATENATE("(",R6067,",",ROUND((1.2*W6067),2),")")," ")</f>
        <v>(49,0.47)</v>
      </c>
      <c r="T6067">
        <f>R6067-L6067</f>
        <v>8</v>
      </c>
      <c r="U6067" s="7" t="str">
        <f>IF((AND(T6067=0,H6067&gt;=L6067)),"Don’t change bids","OK")</f>
        <v>OK</v>
      </c>
      <c r="V6067" t="e">
        <f>IF((MATCH(F6067,W6067,0)),"Same","Diff")</f>
        <v>#N/A</v>
      </c>
      <c r="W6067" s="5">
        <f>ROUND(M6067,2)</f>
        <v>0.39</v>
      </c>
      <c r="X6067" s="5">
        <v>0.39</v>
      </c>
    </row>
    <row r="6068" spans="1:24" x14ac:dyDescent="0.25">
      <c r="A6068" t="s">
        <v>24</v>
      </c>
      <c r="B6068" t="s">
        <v>6105</v>
      </c>
      <c r="C6068" t="s">
        <v>4401</v>
      </c>
      <c r="D6068" t="s">
        <v>6098</v>
      </c>
      <c r="E6068" t="s">
        <v>569</v>
      </c>
      <c r="F6068" s="5">
        <v>0.37</v>
      </c>
      <c r="G6068" s="9">
        <v>0.1</v>
      </c>
      <c r="H6068" s="6">
        <f>G6068*100</f>
        <v>10</v>
      </c>
      <c r="I6068" t="s">
        <v>9716</v>
      </c>
      <c r="J6068" t="s">
        <v>10765</v>
      </c>
      <c r="K6068">
        <v>41</v>
      </c>
      <c r="L6068">
        <v>41</v>
      </c>
      <c r="M6068">
        <f>(F6068*(1+0.05))</f>
        <v>0.38850000000000001</v>
      </c>
      <c r="N6068">
        <f>IFERROR(ROUND(( (-1.208*LN(L6068) + 7.5474 + 4.6991*(2.71828^(-0.009*L6068)) + 0.0001*L6068*L6068 - 0.0432*L6068 + 4.7166)/3),2), " ")</f>
        <v>3.14</v>
      </c>
      <c r="O6068">
        <f>IFERROR(MAX(MIN(ROUND(N6068*(Q6068/P6068),2),4.5),1.9)," ")</f>
        <v>2.96</v>
      </c>
      <c r="P6068">
        <f>13.098*F6068^-1.237</f>
        <v>44.806338281983834</v>
      </c>
      <c r="Q6068">
        <f>13.098*M6068^-1.237</f>
        <v>42.182109086218873</v>
      </c>
      <c r="R6068" s="5">
        <f>IFERROR(ROUND(MAX(MIN((-105.4*LN(O6068) + 163.83),95),10),0)," ")</f>
        <v>49</v>
      </c>
      <c r="S6068" s="5" t="str">
        <f>IFERROR(CONCATENATE("(",R6068,",",ROUND((1.2*W6068),2),")")," ")</f>
        <v>(49,0.47)</v>
      </c>
      <c r="T6068">
        <f>R6068-L6068</f>
        <v>8</v>
      </c>
      <c r="U6068" s="7" t="str">
        <f>IF((AND(T6068=0,H6068&gt;=L6068)),"Don’t change bids","OK")</f>
        <v>OK</v>
      </c>
      <c r="V6068" t="e">
        <f>IF((MATCH(F6068,W6068,0)),"Same","Diff")</f>
        <v>#N/A</v>
      </c>
      <c r="W6068" s="5">
        <f>ROUND(M6068,2)</f>
        <v>0.39</v>
      </c>
      <c r="X6068" s="5">
        <v>0.39</v>
      </c>
    </row>
    <row r="6069" spans="1:24" x14ac:dyDescent="0.25">
      <c r="A6069" t="s">
        <v>24</v>
      </c>
      <c r="B6069" t="s">
        <v>6106</v>
      </c>
      <c r="C6069" t="s">
        <v>4401</v>
      </c>
      <c r="D6069" t="s">
        <v>6107</v>
      </c>
      <c r="E6069" t="s">
        <v>569</v>
      </c>
      <c r="F6069" s="5">
        <v>0.37</v>
      </c>
      <c r="G6069" s="9">
        <v>0.1</v>
      </c>
      <c r="H6069" s="6">
        <f>G6069*100</f>
        <v>10</v>
      </c>
      <c r="I6069" t="s">
        <v>9716</v>
      </c>
      <c r="J6069" t="s">
        <v>10765</v>
      </c>
      <c r="K6069">
        <v>41</v>
      </c>
      <c r="L6069">
        <v>41</v>
      </c>
      <c r="M6069">
        <f>(F6069*(1+0.05))</f>
        <v>0.38850000000000001</v>
      </c>
      <c r="N6069">
        <f>IFERROR(ROUND(( (-1.208*LN(L6069) + 7.5474 + 4.6991*(2.71828^(-0.009*L6069)) + 0.0001*L6069*L6069 - 0.0432*L6069 + 4.7166)/3),2), " ")</f>
        <v>3.14</v>
      </c>
      <c r="O6069">
        <f>IFERROR(MAX(MIN(ROUND(N6069*(Q6069/P6069),2),4.5),1.9)," ")</f>
        <v>2.96</v>
      </c>
      <c r="P6069">
        <f>13.098*F6069^-1.237</f>
        <v>44.806338281983834</v>
      </c>
      <c r="Q6069">
        <f>13.098*M6069^-1.237</f>
        <v>42.182109086218873</v>
      </c>
      <c r="R6069" s="5">
        <f>IFERROR(ROUND(MAX(MIN((-105.4*LN(O6069) + 163.83),95),10),0)," ")</f>
        <v>49</v>
      </c>
      <c r="S6069" s="5" t="str">
        <f>IFERROR(CONCATENATE("(",R6069,",",ROUND((1.2*W6069),2),")")," ")</f>
        <v>(49,0.47)</v>
      </c>
      <c r="T6069">
        <f>R6069-L6069</f>
        <v>8</v>
      </c>
      <c r="U6069" s="7" t="str">
        <f>IF((AND(T6069=0,H6069&gt;=L6069)),"Don’t change bids","OK")</f>
        <v>OK</v>
      </c>
      <c r="V6069" t="e">
        <f>IF((MATCH(F6069,W6069,0)),"Same","Diff")</f>
        <v>#N/A</v>
      </c>
      <c r="W6069" s="5">
        <f>ROUND(M6069,2)</f>
        <v>0.39</v>
      </c>
      <c r="X6069" s="5">
        <v>0.39</v>
      </c>
    </row>
    <row r="6070" spans="1:24" x14ac:dyDescent="0.25">
      <c r="A6070" t="s">
        <v>24</v>
      </c>
      <c r="B6070" t="s">
        <v>6108</v>
      </c>
      <c r="C6070" t="s">
        <v>4401</v>
      </c>
      <c r="D6070" t="s">
        <v>6096</v>
      </c>
      <c r="E6070" t="s">
        <v>569</v>
      </c>
      <c r="F6070" s="5">
        <v>0.37</v>
      </c>
      <c r="G6070" s="9">
        <v>0.1</v>
      </c>
      <c r="H6070" s="6">
        <f>G6070*100</f>
        <v>10</v>
      </c>
      <c r="I6070" t="s">
        <v>9716</v>
      </c>
      <c r="J6070" t="s">
        <v>10765</v>
      </c>
      <c r="K6070">
        <v>41</v>
      </c>
      <c r="L6070">
        <v>41</v>
      </c>
      <c r="M6070">
        <f>(F6070*(1+0.05))</f>
        <v>0.38850000000000001</v>
      </c>
      <c r="N6070">
        <f>IFERROR(ROUND(( (-1.208*LN(L6070) + 7.5474 + 4.6991*(2.71828^(-0.009*L6070)) + 0.0001*L6070*L6070 - 0.0432*L6070 + 4.7166)/3),2), " ")</f>
        <v>3.14</v>
      </c>
      <c r="O6070">
        <f>IFERROR(MAX(MIN(ROUND(N6070*(Q6070/P6070),2),4.5),1.9)," ")</f>
        <v>2.96</v>
      </c>
      <c r="P6070">
        <f>13.098*F6070^-1.237</f>
        <v>44.806338281983834</v>
      </c>
      <c r="Q6070">
        <f>13.098*M6070^-1.237</f>
        <v>42.182109086218873</v>
      </c>
      <c r="R6070" s="5">
        <f>IFERROR(ROUND(MAX(MIN((-105.4*LN(O6070) + 163.83),95),10),0)," ")</f>
        <v>49</v>
      </c>
      <c r="S6070" s="5" t="str">
        <f>IFERROR(CONCATENATE("(",R6070,",",ROUND((1.2*W6070),2),")")," ")</f>
        <v>(49,0.47)</v>
      </c>
      <c r="T6070">
        <f>R6070-L6070</f>
        <v>8</v>
      </c>
      <c r="U6070" s="7" t="str">
        <f>IF((AND(T6070=0,H6070&gt;=L6070)),"Don’t change bids","OK")</f>
        <v>OK</v>
      </c>
      <c r="V6070" t="e">
        <f>IF((MATCH(F6070,W6070,0)),"Same","Diff")</f>
        <v>#N/A</v>
      </c>
      <c r="W6070" s="5">
        <f>ROUND(M6070,2)</f>
        <v>0.39</v>
      </c>
      <c r="X6070" s="5">
        <v>0.39</v>
      </c>
    </row>
    <row r="6071" spans="1:24" x14ac:dyDescent="0.25">
      <c r="A6071" t="s">
        <v>24</v>
      </c>
      <c r="B6071" t="s">
        <v>6109</v>
      </c>
      <c r="C6071" t="s">
        <v>4401</v>
      </c>
      <c r="D6071" t="s">
        <v>6102</v>
      </c>
      <c r="E6071" t="s">
        <v>569</v>
      </c>
      <c r="F6071" s="5">
        <v>0.37</v>
      </c>
      <c r="G6071" s="9">
        <v>0.1</v>
      </c>
      <c r="H6071" s="6">
        <f>G6071*100</f>
        <v>10</v>
      </c>
      <c r="I6071" t="s">
        <v>9716</v>
      </c>
      <c r="J6071" t="s">
        <v>10765</v>
      </c>
      <c r="K6071">
        <v>41</v>
      </c>
      <c r="L6071">
        <v>41</v>
      </c>
      <c r="M6071">
        <f>(F6071*(1+0.05))</f>
        <v>0.38850000000000001</v>
      </c>
      <c r="N6071">
        <f>IFERROR(ROUND(( (-1.208*LN(L6071) + 7.5474 + 4.6991*(2.71828^(-0.009*L6071)) + 0.0001*L6071*L6071 - 0.0432*L6071 + 4.7166)/3),2), " ")</f>
        <v>3.14</v>
      </c>
      <c r="O6071">
        <f>IFERROR(MAX(MIN(ROUND(N6071*(Q6071/P6071),2),4.5),1.9)," ")</f>
        <v>2.96</v>
      </c>
      <c r="P6071">
        <f>13.098*F6071^-1.237</f>
        <v>44.806338281983834</v>
      </c>
      <c r="Q6071">
        <f>13.098*M6071^-1.237</f>
        <v>42.182109086218873</v>
      </c>
      <c r="R6071" s="5">
        <f>IFERROR(ROUND(MAX(MIN((-105.4*LN(O6071) + 163.83),95),10),0)," ")</f>
        <v>49</v>
      </c>
      <c r="S6071" s="5" t="str">
        <f>IFERROR(CONCATENATE("(",R6071,",",ROUND((1.2*W6071),2),")")," ")</f>
        <v>(49,0.47)</v>
      </c>
      <c r="T6071">
        <f>R6071-L6071</f>
        <v>8</v>
      </c>
      <c r="U6071" s="7" t="str">
        <f>IF((AND(T6071=0,H6071&gt;=L6071)),"Don’t change bids","OK")</f>
        <v>OK</v>
      </c>
      <c r="V6071" t="e">
        <f>IF((MATCH(F6071,W6071,0)),"Same","Diff")</f>
        <v>#N/A</v>
      </c>
      <c r="W6071" s="5">
        <f>ROUND(M6071,2)</f>
        <v>0.39</v>
      </c>
      <c r="X6071" s="5">
        <v>0.39</v>
      </c>
    </row>
    <row r="6072" spans="1:24" x14ac:dyDescent="0.25">
      <c r="A6072" t="s">
        <v>24</v>
      </c>
      <c r="B6072" t="s">
        <v>6110</v>
      </c>
      <c r="C6072" t="s">
        <v>4401</v>
      </c>
      <c r="D6072" t="s">
        <v>6096</v>
      </c>
      <c r="E6072" t="s">
        <v>569</v>
      </c>
      <c r="F6072" s="5">
        <v>0.37</v>
      </c>
      <c r="G6072" s="9">
        <v>0.1</v>
      </c>
      <c r="H6072" s="6">
        <f>G6072*100</f>
        <v>10</v>
      </c>
      <c r="I6072" t="s">
        <v>9716</v>
      </c>
      <c r="J6072" t="s">
        <v>10765</v>
      </c>
      <c r="K6072">
        <v>41</v>
      </c>
      <c r="L6072">
        <v>41</v>
      </c>
      <c r="M6072">
        <f>(F6072*(1+0.05))</f>
        <v>0.38850000000000001</v>
      </c>
      <c r="N6072">
        <f>IFERROR(ROUND(( (-1.208*LN(L6072) + 7.5474 + 4.6991*(2.71828^(-0.009*L6072)) + 0.0001*L6072*L6072 - 0.0432*L6072 + 4.7166)/3),2), " ")</f>
        <v>3.14</v>
      </c>
      <c r="O6072">
        <f>IFERROR(MAX(MIN(ROUND(N6072*(Q6072/P6072),2),4.5),1.9)," ")</f>
        <v>2.96</v>
      </c>
      <c r="P6072">
        <f>13.098*F6072^-1.237</f>
        <v>44.806338281983834</v>
      </c>
      <c r="Q6072">
        <f>13.098*M6072^-1.237</f>
        <v>42.182109086218873</v>
      </c>
      <c r="R6072" s="5">
        <f>IFERROR(ROUND(MAX(MIN((-105.4*LN(O6072) + 163.83),95),10),0)," ")</f>
        <v>49</v>
      </c>
      <c r="S6072" s="5" t="str">
        <f>IFERROR(CONCATENATE("(",R6072,",",ROUND((1.2*W6072),2),")")," ")</f>
        <v>(49,0.47)</v>
      </c>
      <c r="T6072">
        <f>R6072-L6072</f>
        <v>8</v>
      </c>
      <c r="U6072" s="7" t="str">
        <f>IF((AND(T6072=0,H6072&gt;=L6072)),"Don’t change bids","OK")</f>
        <v>OK</v>
      </c>
      <c r="V6072" t="e">
        <f>IF((MATCH(F6072,W6072,0)),"Same","Diff")</f>
        <v>#N/A</v>
      </c>
      <c r="W6072" s="5">
        <f>ROUND(M6072,2)</f>
        <v>0.39</v>
      </c>
      <c r="X6072" s="5">
        <v>0.39</v>
      </c>
    </row>
    <row r="6073" spans="1:24" x14ac:dyDescent="0.25">
      <c r="A6073" t="s">
        <v>24</v>
      </c>
      <c r="B6073" t="s">
        <v>6111</v>
      </c>
      <c r="C6073" t="s">
        <v>4401</v>
      </c>
      <c r="D6073" t="s">
        <v>6098</v>
      </c>
      <c r="E6073" t="s">
        <v>569</v>
      </c>
      <c r="F6073" s="5">
        <v>0.37</v>
      </c>
      <c r="G6073" s="9">
        <v>0.1</v>
      </c>
      <c r="H6073" s="6">
        <f>G6073*100</f>
        <v>10</v>
      </c>
      <c r="I6073" t="s">
        <v>9716</v>
      </c>
      <c r="J6073" t="s">
        <v>10765</v>
      </c>
      <c r="K6073">
        <v>41</v>
      </c>
      <c r="L6073">
        <v>41</v>
      </c>
      <c r="M6073">
        <f>(F6073*(1+0.05))</f>
        <v>0.38850000000000001</v>
      </c>
      <c r="N6073">
        <f>IFERROR(ROUND(( (-1.208*LN(L6073) + 7.5474 + 4.6991*(2.71828^(-0.009*L6073)) + 0.0001*L6073*L6073 - 0.0432*L6073 + 4.7166)/3),2), " ")</f>
        <v>3.14</v>
      </c>
      <c r="O6073">
        <f>IFERROR(MAX(MIN(ROUND(N6073*(Q6073/P6073),2),4.5),1.9)," ")</f>
        <v>2.96</v>
      </c>
      <c r="P6073">
        <f>13.098*F6073^-1.237</f>
        <v>44.806338281983834</v>
      </c>
      <c r="Q6073">
        <f>13.098*M6073^-1.237</f>
        <v>42.182109086218873</v>
      </c>
      <c r="R6073" s="5">
        <f>IFERROR(ROUND(MAX(MIN((-105.4*LN(O6073) + 163.83),95),10),0)," ")</f>
        <v>49</v>
      </c>
      <c r="S6073" s="5" t="str">
        <f>IFERROR(CONCATENATE("(",R6073,",",ROUND((1.2*W6073),2),")")," ")</f>
        <v>(49,0.47)</v>
      </c>
      <c r="T6073">
        <f>R6073-L6073</f>
        <v>8</v>
      </c>
      <c r="U6073" s="7" t="str">
        <f>IF((AND(T6073=0,H6073&gt;=L6073)),"Don’t change bids","OK")</f>
        <v>OK</v>
      </c>
      <c r="V6073" t="e">
        <f>IF((MATCH(F6073,W6073,0)),"Same","Diff")</f>
        <v>#N/A</v>
      </c>
      <c r="W6073" s="5">
        <f>ROUND(M6073,2)</f>
        <v>0.39</v>
      </c>
      <c r="X6073" s="5">
        <v>0.39</v>
      </c>
    </row>
    <row r="6074" spans="1:24" x14ac:dyDescent="0.25">
      <c r="A6074" t="s">
        <v>24</v>
      </c>
      <c r="B6074" t="s">
        <v>6112</v>
      </c>
      <c r="C6074" t="s">
        <v>4401</v>
      </c>
      <c r="D6074" t="s">
        <v>6098</v>
      </c>
      <c r="E6074" t="s">
        <v>569</v>
      </c>
      <c r="F6074" s="5">
        <v>0.37</v>
      </c>
      <c r="G6074" s="9">
        <v>0.1</v>
      </c>
      <c r="H6074" s="6">
        <f>G6074*100</f>
        <v>10</v>
      </c>
      <c r="I6074" t="s">
        <v>9716</v>
      </c>
      <c r="J6074" t="s">
        <v>10765</v>
      </c>
      <c r="K6074">
        <v>41</v>
      </c>
      <c r="L6074">
        <v>41</v>
      </c>
      <c r="M6074">
        <f>(F6074*(1+0.05))</f>
        <v>0.38850000000000001</v>
      </c>
      <c r="N6074">
        <f>IFERROR(ROUND(( (-1.208*LN(L6074) + 7.5474 + 4.6991*(2.71828^(-0.009*L6074)) + 0.0001*L6074*L6074 - 0.0432*L6074 + 4.7166)/3),2), " ")</f>
        <v>3.14</v>
      </c>
      <c r="O6074">
        <f>IFERROR(MAX(MIN(ROUND(N6074*(Q6074/P6074),2),4.5),1.9)," ")</f>
        <v>2.96</v>
      </c>
      <c r="P6074">
        <f>13.098*F6074^-1.237</f>
        <v>44.806338281983834</v>
      </c>
      <c r="Q6074">
        <f>13.098*M6074^-1.237</f>
        <v>42.182109086218873</v>
      </c>
      <c r="R6074" s="5">
        <f>IFERROR(ROUND(MAX(MIN((-105.4*LN(O6074) + 163.83),95),10),0)," ")</f>
        <v>49</v>
      </c>
      <c r="S6074" s="5" t="str">
        <f>IFERROR(CONCATENATE("(",R6074,",",ROUND((1.2*W6074),2),")")," ")</f>
        <v>(49,0.47)</v>
      </c>
      <c r="T6074">
        <f>R6074-L6074</f>
        <v>8</v>
      </c>
      <c r="U6074" s="7" t="str">
        <f>IF((AND(T6074=0,H6074&gt;=L6074)),"Don’t change bids","OK")</f>
        <v>OK</v>
      </c>
      <c r="V6074" t="e">
        <f>IF((MATCH(F6074,W6074,0)),"Same","Diff")</f>
        <v>#N/A</v>
      </c>
      <c r="W6074" s="5">
        <f>ROUND(M6074,2)</f>
        <v>0.39</v>
      </c>
      <c r="X6074" s="5">
        <v>0.39</v>
      </c>
    </row>
    <row r="6075" spans="1:24" x14ac:dyDescent="0.25">
      <c r="A6075" t="s">
        <v>24</v>
      </c>
      <c r="B6075" t="s">
        <v>6113</v>
      </c>
      <c r="C6075" t="s">
        <v>4401</v>
      </c>
      <c r="D6075" t="s">
        <v>6098</v>
      </c>
      <c r="E6075" t="s">
        <v>569</v>
      </c>
      <c r="F6075" s="5">
        <v>0.37</v>
      </c>
      <c r="G6075" s="9">
        <v>0.1</v>
      </c>
      <c r="H6075" s="6">
        <f>G6075*100</f>
        <v>10</v>
      </c>
      <c r="I6075" t="s">
        <v>9716</v>
      </c>
      <c r="J6075" t="s">
        <v>10765</v>
      </c>
      <c r="K6075">
        <v>41</v>
      </c>
      <c r="L6075">
        <v>41</v>
      </c>
      <c r="M6075">
        <f>(F6075*(1+0.05))</f>
        <v>0.38850000000000001</v>
      </c>
      <c r="N6075">
        <f>IFERROR(ROUND(( (-1.208*LN(L6075) + 7.5474 + 4.6991*(2.71828^(-0.009*L6075)) + 0.0001*L6075*L6075 - 0.0432*L6075 + 4.7166)/3),2), " ")</f>
        <v>3.14</v>
      </c>
      <c r="O6075">
        <f>IFERROR(MAX(MIN(ROUND(N6075*(Q6075/P6075),2),4.5),1.9)," ")</f>
        <v>2.96</v>
      </c>
      <c r="P6075">
        <f>13.098*F6075^-1.237</f>
        <v>44.806338281983834</v>
      </c>
      <c r="Q6075">
        <f>13.098*M6075^-1.237</f>
        <v>42.182109086218873</v>
      </c>
      <c r="R6075" s="5">
        <f>IFERROR(ROUND(MAX(MIN((-105.4*LN(O6075) + 163.83),95),10),0)," ")</f>
        <v>49</v>
      </c>
      <c r="S6075" s="5" t="str">
        <f>IFERROR(CONCATENATE("(",R6075,",",ROUND((1.2*W6075),2),")")," ")</f>
        <v>(49,0.47)</v>
      </c>
      <c r="T6075">
        <f>R6075-L6075</f>
        <v>8</v>
      </c>
      <c r="U6075" s="7" t="str">
        <f>IF((AND(T6075=0,H6075&gt;=L6075)),"Don’t change bids","OK")</f>
        <v>OK</v>
      </c>
      <c r="V6075" t="e">
        <f>IF((MATCH(F6075,W6075,0)),"Same","Diff")</f>
        <v>#N/A</v>
      </c>
      <c r="W6075" s="5">
        <f>ROUND(M6075,2)</f>
        <v>0.39</v>
      </c>
      <c r="X6075" s="5">
        <v>0.39</v>
      </c>
    </row>
    <row r="6076" spans="1:24" x14ac:dyDescent="0.25">
      <c r="A6076" t="s">
        <v>24</v>
      </c>
      <c r="B6076" t="s">
        <v>6114</v>
      </c>
      <c r="C6076" t="s">
        <v>4401</v>
      </c>
      <c r="D6076" t="s">
        <v>6098</v>
      </c>
      <c r="E6076" t="s">
        <v>569</v>
      </c>
      <c r="F6076" s="5">
        <v>0.37</v>
      </c>
      <c r="G6076" s="9">
        <v>0.1</v>
      </c>
      <c r="H6076" s="6">
        <f>G6076*100</f>
        <v>10</v>
      </c>
      <c r="I6076" t="s">
        <v>9716</v>
      </c>
      <c r="J6076" t="s">
        <v>10765</v>
      </c>
      <c r="K6076">
        <v>41</v>
      </c>
      <c r="L6076">
        <v>41</v>
      </c>
      <c r="M6076">
        <f>(F6076*(1+0.05))</f>
        <v>0.38850000000000001</v>
      </c>
      <c r="N6076">
        <f>IFERROR(ROUND(( (-1.208*LN(L6076) + 7.5474 + 4.6991*(2.71828^(-0.009*L6076)) + 0.0001*L6076*L6076 - 0.0432*L6076 + 4.7166)/3),2), " ")</f>
        <v>3.14</v>
      </c>
      <c r="O6076">
        <f>IFERROR(MAX(MIN(ROUND(N6076*(Q6076/P6076),2),4.5),1.9)," ")</f>
        <v>2.96</v>
      </c>
      <c r="P6076">
        <f>13.098*F6076^-1.237</f>
        <v>44.806338281983834</v>
      </c>
      <c r="Q6076">
        <f>13.098*M6076^-1.237</f>
        <v>42.182109086218873</v>
      </c>
      <c r="R6076" s="5">
        <f>IFERROR(ROUND(MAX(MIN((-105.4*LN(O6076) + 163.83),95),10),0)," ")</f>
        <v>49</v>
      </c>
      <c r="S6076" s="5" t="str">
        <f>IFERROR(CONCATENATE("(",R6076,",",ROUND((1.2*W6076),2),")")," ")</f>
        <v>(49,0.47)</v>
      </c>
      <c r="T6076">
        <f>R6076-L6076</f>
        <v>8</v>
      </c>
      <c r="U6076" s="7" t="str">
        <f>IF((AND(T6076=0,H6076&gt;=L6076)),"Don’t change bids","OK")</f>
        <v>OK</v>
      </c>
      <c r="V6076" t="e">
        <f>IF((MATCH(F6076,W6076,0)),"Same","Diff")</f>
        <v>#N/A</v>
      </c>
      <c r="W6076" s="5">
        <f>ROUND(M6076,2)</f>
        <v>0.39</v>
      </c>
      <c r="X6076" s="5">
        <v>0.39</v>
      </c>
    </row>
    <row r="6077" spans="1:24" x14ac:dyDescent="0.25">
      <c r="A6077" t="s">
        <v>24</v>
      </c>
      <c r="B6077" t="s">
        <v>6115</v>
      </c>
      <c r="C6077" t="s">
        <v>4401</v>
      </c>
      <c r="D6077" t="s">
        <v>6107</v>
      </c>
      <c r="E6077" t="s">
        <v>569</v>
      </c>
      <c r="F6077" s="5">
        <v>0.37</v>
      </c>
      <c r="G6077" s="9">
        <v>0.1</v>
      </c>
      <c r="H6077" s="6">
        <f>G6077*100</f>
        <v>10</v>
      </c>
      <c r="I6077" t="s">
        <v>9716</v>
      </c>
      <c r="J6077" t="s">
        <v>10765</v>
      </c>
      <c r="K6077">
        <v>41</v>
      </c>
      <c r="L6077">
        <v>41</v>
      </c>
      <c r="M6077">
        <f>(F6077*(1+0.05))</f>
        <v>0.38850000000000001</v>
      </c>
      <c r="N6077">
        <f>IFERROR(ROUND(( (-1.208*LN(L6077) + 7.5474 + 4.6991*(2.71828^(-0.009*L6077)) + 0.0001*L6077*L6077 - 0.0432*L6077 + 4.7166)/3),2), " ")</f>
        <v>3.14</v>
      </c>
      <c r="O6077">
        <f>IFERROR(MAX(MIN(ROUND(N6077*(Q6077/P6077),2),4.5),1.9)," ")</f>
        <v>2.96</v>
      </c>
      <c r="P6077">
        <f>13.098*F6077^-1.237</f>
        <v>44.806338281983834</v>
      </c>
      <c r="Q6077">
        <f>13.098*M6077^-1.237</f>
        <v>42.182109086218873</v>
      </c>
      <c r="R6077" s="5">
        <f>IFERROR(ROUND(MAX(MIN((-105.4*LN(O6077) + 163.83),95),10),0)," ")</f>
        <v>49</v>
      </c>
      <c r="S6077" s="5" t="str">
        <f>IFERROR(CONCATENATE("(",R6077,",",ROUND((1.2*W6077),2),")")," ")</f>
        <v>(49,0.47)</v>
      </c>
      <c r="T6077">
        <f>R6077-L6077</f>
        <v>8</v>
      </c>
      <c r="U6077" s="7" t="str">
        <f>IF((AND(T6077=0,H6077&gt;=L6077)),"Don’t change bids","OK")</f>
        <v>OK</v>
      </c>
      <c r="V6077" t="e">
        <f>IF((MATCH(F6077,W6077,0)),"Same","Diff")</f>
        <v>#N/A</v>
      </c>
      <c r="W6077" s="5">
        <f>ROUND(M6077,2)</f>
        <v>0.39</v>
      </c>
      <c r="X6077" s="5">
        <v>0.39</v>
      </c>
    </row>
    <row r="6078" spans="1:24" x14ac:dyDescent="0.25">
      <c r="A6078" t="s">
        <v>24</v>
      </c>
      <c r="B6078" t="s">
        <v>6116</v>
      </c>
      <c r="C6078" t="s">
        <v>4401</v>
      </c>
      <c r="D6078" t="s">
        <v>6117</v>
      </c>
      <c r="E6078" t="s">
        <v>4376</v>
      </c>
      <c r="F6078" s="5">
        <v>0.28999999999999998</v>
      </c>
      <c r="G6078" s="8">
        <v>0.2069</v>
      </c>
      <c r="H6078" s="6">
        <f>G6078*100</f>
        <v>20.69</v>
      </c>
      <c r="I6078" t="s">
        <v>10729</v>
      </c>
      <c r="J6078" t="s">
        <v>10765</v>
      </c>
      <c r="K6078">
        <v>49</v>
      </c>
      <c r="L6078">
        <v>49</v>
      </c>
      <c r="M6078">
        <f>(F6078*(1+0.05))</f>
        <v>0.30449999999999999</v>
      </c>
      <c r="N6078">
        <f>IFERROR(ROUND(( (-1.208*LN(L6078) + 7.5474 + 4.6991*(2.71828^(-0.009*L6078)) + 0.0001*L6078*L6078 - 0.0432*L6078 + 4.7166)/3),2), " ")</f>
        <v>2.9</v>
      </c>
      <c r="O6078">
        <f>IFERROR(MAX(MIN(ROUND(N6078*(Q6078/P6078),2),4.5),1.9)," ")</f>
        <v>2.73</v>
      </c>
      <c r="P6078">
        <f>13.098*F6078^-1.237</f>
        <v>60.564573424104211</v>
      </c>
      <c r="Q6078">
        <f>13.098*M6078^-1.237</f>
        <v>57.017411841554363</v>
      </c>
      <c r="R6078" s="5">
        <f>IFERROR(ROUND(MAX(MIN((-105.4*LN(O6078) + 163.83),95),10),0)," ")</f>
        <v>58</v>
      </c>
      <c r="S6078" s="5" t="str">
        <f>IFERROR(CONCATENATE("(",R6078,",",ROUND((1.2*W6078),2),")")," ")</f>
        <v>(58,0.36)</v>
      </c>
      <c r="T6078">
        <f>R6078-L6078</f>
        <v>9</v>
      </c>
      <c r="U6078" s="7" t="str">
        <f>IF((AND(T6078=0,H6078&gt;=L6078)),"Don’t change bids","OK")</f>
        <v>OK</v>
      </c>
      <c r="V6078" t="e">
        <f>IF((MATCH(F6078,W6078,0)),"Same","Diff")</f>
        <v>#N/A</v>
      </c>
      <c r="W6078" s="5">
        <f>ROUND(M6078,2)</f>
        <v>0.3</v>
      </c>
      <c r="X6078" s="5">
        <v>0.3</v>
      </c>
    </row>
    <row r="6079" spans="1:24" x14ac:dyDescent="0.25">
      <c r="A6079" t="s">
        <v>24</v>
      </c>
      <c r="B6079" t="s">
        <v>6118</v>
      </c>
      <c r="C6079" t="s">
        <v>4401</v>
      </c>
      <c r="D6079" t="s">
        <v>6096</v>
      </c>
      <c r="E6079" t="s">
        <v>569</v>
      </c>
      <c r="F6079" s="5">
        <v>0.37</v>
      </c>
      <c r="G6079" s="9">
        <v>0.1</v>
      </c>
      <c r="H6079" s="6">
        <f>G6079*100</f>
        <v>10</v>
      </c>
      <c r="I6079" t="s">
        <v>9716</v>
      </c>
      <c r="J6079" t="s">
        <v>10765</v>
      </c>
      <c r="K6079">
        <v>41</v>
      </c>
      <c r="L6079">
        <v>41</v>
      </c>
      <c r="M6079">
        <f>(F6079*(1+0.05))</f>
        <v>0.38850000000000001</v>
      </c>
      <c r="N6079">
        <f>IFERROR(ROUND(( (-1.208*LN(L6079) + 7.5474 + 4.6991*(2.71828^(-0.009*L6079)) + 0.0001*L6079*L6079 - 0.0432*L6079 + 4.7166)/3),2), " ")</f>
        <v>3.14</v>
      </c>
      <c r="O6079">
        <f>IFERROR(MAX(MIN(ROUND(N6079*(Q6079/P6079),2),4.5),1.9)," ")</f>
        <v>2.96</v>
      </c>
      <c r="P6079">
        <f>13.098*F6079^-1.237</f>
        <v>44.806338281983834</v>
      </c>
      <c r="Q6079">
        <f>13.098*M6079^-1.237</f>
        <v>42.182109086218873</v>
      </c>
      <c r="R6079" s="5">
        <f>IFERROR(ROUND(MAX(MIN((-105.4*LN(O6079) + 163.83),95),10),0)," ")</f>
        <v>49</v>
      </c>
      <c r="S6079" s="5" t="str">
        <f>IFERROR(CONCATENATE("(",R6079,",",ROUND((1.2*W6079),2),")")," ")</f>
        <v>(49,0.47)</v>
      </c>
      <c r="T6079">
        <f>R6079-L6079</f>
        <v>8</v>
      </c>
      <c r="U6079" s="7" t="str">
        <f>IF((AND(T6079=0,H6079&gt;=L6079)),"Don’t change bids","OK")</f>
        <v>OK</v>
      </c>
      <c r="V6079" t="e">
        <f>IF((MATCH(F6079,W6079,0)),"Same","Diff")</f>
        <v>#N/A</v>
      </c>
      <c r="W6079" s="5">
        <f>ROUND(M6079,2)</f>
        <v>0.39</v>
      </c>
      <c r="X6079" s="5">
        <v>0.39</v>
      </c>
    </row>
    <row r="6080" spans="1:24" x14ac:dyDescent="0.25">
      <c r="A6080" t="s">
        <v>24</v>
      </c>
      <c r="B6080" t="s">
        <v>6119</v>
      </c>
      <c r="C6080" t="s">
        <v>4401</v>
      </c>
      <c r="D6080" t="s">
        <v>6098</v>
      </c>
      <c r="E6080" t="s">
        <v>569</v>
      </c>
      <c r="F6080" s="5">
        <v>0.37</v>
      </c>
      <c r="G6080" s="9">
        <v>0.1</v>
      </c>
      <c r="H6080" s="6">
        <f>G6080*100</f>
        <v>10</v>
      </c>
      <c r="I6080" t="s">
        <v>9716</v>
      </c>
      <c r="J6080" t="s">
        <v>10765</v>
      </c>
      <c r="K6080">
        <v>41</v>
      </c>
      <c r="L6080">
        <v>41</v>
      </c>
      <c r="M6080">
        <f>(F6080*(1+0.05))</f>
        <v>0.38850000000000001</v>
      </c>
      <c r="N6080">
        <f>IFERROR(ROUND(( (-1.208*LN(L6080) + 7.5474 + 4.6991*(2.71828^(-0.009*L6080)) + 0.0001*L6080*L6080 - 0.0432*L6080 + 4.7166)/3),2), " ")</f>
        <v>3.14</v>
      </c>
      <c r="O6080">
        <f>IFERROR(MAX(MIN(ROUND(N6080*(Q6080/P6080),2),4.5),1.9)," ")</f>
        <v>2.96</v>
      </c>
      <c r="P6080">
        <f>13.098*F6080^-1.237</f>
        <v>44.806338281983834</v>
      </c>
      <c r="Q6080">
        <f>13.098*M6080^-1.237</f>
        <v>42.182109086218873</v>
      </c>
      <c r="R6080" s="5">
        <f>IFERROR(ROUND(MAX(MIN((-105.4*LN(O6080) + 163.83),95),10),0)," ")</f>
        <v>49</v>
      </c>
      <c r="S6080" s="5" t="str">
        <f>IFERROR(CONCATENATE("(",R6080,",",ROUND((1.2*W6080),2),")")," ")</f>
        <v>(49,0.47)</v>
      </c>
      <c r="T6080">
        <f>R6080-L6080</f>
        <v>8</v>
      </c>
      <c r="U6080" s="7" t="str">
        <f>IF((AND(T6080=0,H6080&gt;=L6080)),"Don’t change bids","OK")</f>
        <v>OK</v>
      </c>
      <c r="V6080" t="e">
        <f>IF((MATCH(F6080,W6080,0)),"Same","Diff")</f>
        <v>#N/A</v>
      </c>
      <c r="W6080" s="5">
        <f>ROUND(M6080,2)</f>
        <v>0.39</v>
      </c>
      <c r="X6080" s="5">
        <v>0.39</v>
      </c>
    </row>
    <row r="6081" spans="1:24" x14ac:dyDescent="0.25">
      <c r="A6081" t="s">
        <v>24</v>
      </c>
      <c r="B6081" t="s">
        <v>6120</v>
      </c>
      <c r="C6081" t="s">
        <v>4401</v>
      </c>
      <c r="D6081" t="s">
        <v>6098</v>
      </c>
      <c r="E6081" t="s">
        <v>569</v>
      </c>
      <c r="F6081" s="5">
        <v>0.37</v>
      </c>
      <c r="G6081" s="9">
        <v>0.1</v>
      </c>
      <c r="H6081" s="6">
        <f>G6081*100</f>
        <v>10</v>
      </c>
      <c r="I6081" t="s">
        <v>9716</v>
      </c>
      <c r="J6081" t="s">
        <v>10765</v>
      </c>
      <c r="K6081">
        <v>41</v>
      </c>
      <c r="L6081">
        <v>41</v>
      </c>
      <c r="M6081">
        <f>(F6081*(1+0.05))</f>
        <v>0.38850000000000001</v>
      </c>
      <c r="N6081">
        <f>IFERROR(ROUND(( (-1.208*LN(L6081) + 7.5474 + 4.6991*(2.71828^(-0.009*L6081)) + 0.0001*L6081*L6081 - 0.0432*L6081 + 4.7166)/3),2), " ")</f>
        <v>3.14</v>
      </c>
      <c r="O6081">
        <f>IFERROR(MAX(MIN(ROUND(N6081*(Q6081/P6081),2),4.5),1.9)," ")</f>
        <v>2.96</v>
      </c>
      <c r="P6081">
        <f>13.098*F6081^-1.237</f>
        <v>44.806338281983834</v>
      </c>
      <c r="Q6081">
        <f>13.098*M6081^-1.237</f>
        <v>42.182109086218873</v>
      </c>
      <c r="R6081" s="5">
        <f>IFERROR(ROUND(MAX(MIN((-105.4*LN(O6081) + 163.83),95),10),0)," ")</f>
        <v>49</v>
      </c>
      <c r="S6081" s="5" t="str">
        <f>IFERROR(CONCATENATE("(",R6081,",",ROUND((1.2*W6081),2),")")," ")</f>
        <v>(49,0.47)</v>
      </c>
      <c r="T6081">
        <f>R6081-L6081</f>
        <v>8</v>
      </c>
      <c r="U6081" s="7" t="str">
        <f>IF((AND(T6081=0,H6081&gt;=L6081)),"Don’t change bids","OK")</f>
        <v>OK</v>
      </c>
      <c r="V6081" t="e">
        <f>IF((MATCH(F6081,W6081,0)),"Same","Diff")</f>
        <v>#N/A</v>
      </c>
      <c r="W6081" s="5">
        <f>ROUND(M6081,2)</f>
        <v>0.39</v>
      </c>
      <c r="X6081" s="5">
        <v>0.39</v>
      </c>
    </row>
    <row r="6082" spans="1:24" x14ac:dyDescent="0.25">
      <c r="A6082" t="s">
        <v>24</v>
      </c>
      <c r="B6082" t="s">
        <v>6121</v>
      </c>
      <c r="C6082" t="s">
        <v>4401</v>
      </c>
      <c r="D6082" t="s">
        <v>6098</v>
      </c>
      <c r="E6082" t="s">
        <v>569</v>
      </c>
      <c r="F6082" s="5">
        <v>0.37</v>
      </c>
      <c r="G6082" s="9">
        <v>0.1</v>
      </c>
      <c r="H6082" s="6">
        <f>G6082*100</f>
        <v>10</v>
      </c>
      <c r="I6082" t="s">
        <v>9716</v>
      </c>
      <c r="J6082" t="s">
        <v>10765</v>
      </c>
      <c r="K6082">
        <v>41</v>
      </c>
      <c r="L6082">
        <v>41</v>
      </c>
      <c r="M6082">
        <f>(F6082*(1+0.05))</f>
        <v>0.38850000000000001</v>
      </c>
      <c r="N6082">
        <f>IFERROR(ROUND(( (-1.208*LN(L6082) + 7.5474 + 4.6991*(2.71828^(-0.009*L6082)) + 0.0001*L6082*L6082 - 0.0432*L6082 + 4.7166)/3),2), " ")</f>
        <v>3.14</v>
      </c>
      <c r="O6082">
        <f>IFERROR(MAX(MIN(ROUND(N6082*(Q6082/P6082),2),4.5),1.9)," ")</f>
        <v>2.96</v>
      </c>
      <c r="P6082">
        <f>13.098*F6082^-1.237</f>
        <v>44.806338281983834</v>
      </c>
      <c r="Q6082">
        <f>13.098*M6082^-1.237</f>
        <v>42.182109086218873</v>
      </c>
      <c r="R6082" s="5">
        <f>IFERROR(ROUND(MAX(MIN((-105.4*LN(O6082) + 163.83),95),10),0)," ")</f>
        <v>49</v>
      </c>
      <c r="S6082" s="5" t="str">
        <f>IFERROR(CONCATENATE("(",R6082,",",ROUND((1.2*W6082),2),")")," ")</f>
        <v>(49,0.47)</v>
      </c>
      <c r="T6082">
        <f>R6082-L6082</f>
        <v>8</v>
      </c>
      <c r="U6082" s="7" t="str">
        <f>IF((AND(T6082=0,H6082&gt;=L6082)),"Don’t change bids","OK")</f>
        <v>OK</v>
      </c>
      <c r="V6082" t="e">
        <f>IF((MATCH(F6082,W6082,0)),"Same","Diff")</f>
        <v>#N/A</v>
      </c>
      <c r="W6082" s="5">
        <f>ROUND(M6082,2)</f>
        <v>0.39</v>
      </c>
      <c r="X6082" s="5">
        <v>0.39</v>
      </c>
    </row>
    <row r="6083" spans="1:24" x14ac:dyDescent="0.25">
      <c r="A6083" t="s">
        <v>24</v>
      </c>
      <c r="B6083" t="s">
        <v>6122</v>
      </c>
      <c r="C6083" t="s">
        <v>4401</v>
      </c>
      <c r="D6083" t="s">
        <v>6098</v>
      </c>
      <c r="E6083" t="s">
        <v>569</v>
      </c>
      <c r="F6083" s="5">
        <v>0.37</v>
      </c>
      <c r="G6083" s="9">
        <v>0.1</v>
      </c>
      <c r="H6083" s="6">
        <f>G6083*100</f>
        <v>10</v>
      </c>
      <c r="I6083" t="s">
        <v>9716</v>
      </c>
      <c r="J6083" t="s">
        <v>10765</v>
      </c>
      <c r="K6083">
        <v>41</v>
      </c>
      <c r="L6083">
        <v>41</v>
      </c>
      <c r="M6083">
        <f>(F6083*(1+0.05))</f>
        <v>0.38850000000000001</v>
      </c>
      <c r="N6083">
        <f>IFERROR(ROUND(( (-1.208*LN(L6083) + 7.5474 + 4.6991*(2.71828^(-0.009*L6083)) + 0.0001*L6083*L6083 - 0.0432*L6083 + 4.7166)/3),2), " ")</f>
        <v>3.14</v>
      </c>
      <c r="O6083">
        <f>IFERROR(MAX(MIN(ROUND(N6083*(Q6083/P6083),2),4.5),1.9)," ")</f>
        <v>2.96</v>
      </c>
      <c r="P6083">
        <f>13.098*F6083^-1.237</f>
        <v>44.806338281983834</v>
      </c>
      <c r="Q6083">
        <f>13.098*M6083^-1.237</f>
        <v>42.182109086218873</v>
      </c>
      <c r="R6083" s="5">
        <f>IFERROR(ROUND(MAX(MIN((-105.4*LN(O6083) + 163.83),95),10),0)," ")</f>
        <v>49</v>
      </c>
      <c r="S6083" s="5" t="str">
        <f>IFERROR(CONCATENATE("(",R6083,",",ROUND((1.2*W6083),2),")")," ")</f>
        <v>(49,0.47)</v>
      </c>
      <c r="T6083">
        <f>R6083-L6083</f>
        <v>8</v>
      </c>
      <c r="U6083" s="7" t="str">
        <f>IF((AND(T6083=0,H6083&gt;=L6083)),"Don’t change bids","OK")</f>
        <v>OK</v>
      </c>
      <c r="V6083" t="e">
        <f>IF((MATCH(F6083,W6083,0)),"Same","Diff")</f>
        <v>#N/A</v>
      </c>
      <c r="W6083" s="5">
        <f>ROUND(M6083,2)</f>
        <v>0.39</v>
      </c>
      <c r="X6083" s="5">
        <v>0.39</v>
      </c>
    </row>
    <row r="6084" spans="1:24" x14ac:dyDescent="0.25">
      <c r="A6084" t="s">
        <v>24</v>
      </c>
      <c r="B6084" t="s">
        <v>6123</v>
      </c>
      <c r="C6084" t="s">
        <v>4401</v>
      </c>
      <c r="D6084" t="s">
        <v>6098</v>
      </c>
      <c r="E6084" t="s">
        <v>569</v>
      </c>
      <c r="F6084" s="5">
        <v>0.37</v>
      </c>
      <c r="G6084" s="9">
        <v>0.1</v>
      </c>
      <c r="H6084" s="6">
        <f>G6084*100</f>
        <v>10</v>
      </c>
      <c r="I6084" t="s">
        <v>9716</v>
      </c>
      <c r="J6084" t="s">
        <v>10765</v>
      </c>
      <c r="K6084">
        <v>41</v>
      </c>
      <c r="L6084">
        <v>41</v>
      </c>
      <c r="M6084">
        <f>(F6084*(1+0.05))</f>
        <v>0.38850000000000001</v>
      </c>
      <c r="N6084">
        <f>IFERROR(ROUND(( (-1.208*LN(L6084) + 7.5474 + 4.6991*(2.71828^(-0.009*L6084)) + 0.0001*L6084*L6084 - 0.0432*L6084 + 4.7166)/3),2), " ")</f>
        <v>3.14</v>
      </c>
      <c r="O6084">
        <f>IFERROR(MAX(MIN(ROUND(N6084*(Q6084/P6084),2),4.5),1.9)," ")</f>
        <v>2.96</v>
      </c>
      <c r="P6084">
        <f>13.098*F6084^-1.237</f>
        <v>44.806338281983834</v>
      </c>
      <c r="Q6084">
        <f>13.098*M6084^-1.237</f>
        <v>42.182109086218873</v>
      </c>
      <c r="R6084" s="5">
        <f>IFERROR(ROUND(MAX(MIN((-105.4*LN(O6084) + 163.83),95),10),0)," ")</f>
        <v>49</v>
      </c>
      <c r="S6084" s="5" t="str">
        <f>IFERROR(CONCATENATE("(",R6084,",",ROUND((1.2*W6084),2),")")," ")</f>
        <v>(49,0.47)</v>
      </c>
      <c r="T6084">
        <f>R6084-L6084</f>
        <v>8</v>
      </c>
      <c r="U6084" s="7" t="str">
        <f>IF((AND(T6084=0,H6084&gt;=L6084)),"Don’t change bids","OK")</f>
        <v>OK</v>
      </c>
      <c r="V6084" t="e">
        <f>IF((MATCH(F6084,W6084,0)),"Same","Diff")</f>
        <v>#N/A</v>
      </c>
      <c r="W6084" s="5">
        <f>ROUND(M6084,2)</f>
        <v>0.39</v>
      </c>
      <c r="X6084" s="5">
        <v>0.39</v>
      </c>
    </row>
    <row r="6085" spans="1:24" x14ac:dyDescent="0.25">
      <c r="A6085" t="s">
        <v>24</v>
      </c>
      <c r="B6085" t="s">
        <v>6124</v>
      </c>
      <c r="C6085" t="s">
        <v>4401</v>
      </c>
      <c r="D6085" t="s">
        <v>6098</v>
      </c>
      <c r="E6085" t="s">
        <v>569</v>
      </c>
      <c r="F6085" s="5">
        <v>0.37</v>
      </c>
      <c r="G6085" s="9">
        <v>0.1</v>
      </c>
      <c r="H6085" s="6">
        <f>G6085*100</f>
        <v>10</v>
      </c>
      <c r="I6085" t="s">
        <v>9716</v>
      </c>
      <c r="J6085" t="s">
        <v>10765</v>
      </c>
      <c r="K6085">
        <v>41</v>
      </c>
      <c r="L6085">
        <v>41</v>
      </c>
      <c r="M6085">
        <f>(F6085*(1+0.05))</f>
        <v>0.38850000000000001</v>
      </c>
      <c r="N6085">
        <f>IFERROR(ROUND(( (-1.208*LN(L6085) + 7.5474 + 4.6991*(2.71828^(-0.009*L6085)) + 0.0001*L6085*L6085 - 0.0432*L6085 + 4.7166)/3),2), " ")</f>
        <v>3.14</v>
      </c>
      <c r="O6085">
        <f>IFERROR(MAX(MIN(ROUND(N6085*(Q6085/P6085),2),4.5),1.9)," ")</f>
        <v>2.96</v>
      </c>
      <c r="P6085">
        <f>13.098*F6085^-1.237</f>
        <v>44.806338281983834</v>
      </c>
      <c r="Q6085">
        <f>13.098*M6085^-1.237</f>
        <v>42.182109086218873</v>
      </c>
      <c r="R6085" s="5">
        <f>IFERROR(ROUND(MAX(MIN((-105.4*LN(O6085) + 163.83),95),10),0)," ")</f>
        <v>49</v>
      </c>
      <c r="S6085" s="5" t="str">
        <f>IFERROR(CONCATENATE("(",R6085,",",ROUND((1.2*W6085),2),")")," ")</f>
        <v>(49,0.47)</v>
      </c>
      <c r="T6085">
        <f>R6085-L6085</f>
        <v>8</v>
      </c>
      <c r="U6085" s="7" t="str">
        <f>IF((AND(T6085=0,H6085&gt;=L6085)),"Don’t change bids","OK")</f>
        <v>OK</v>
      </c>
      <c r="V6085" t="e">
        <f>IF((MATCH(F6085,W6085,0)),"Same","Diff")</f>
        <v>#N/A</v>
      </c>
      <c r="W6085" s="5">
        <f>ROUND(M6085,2)</f>
        <v>0.39</v>
      </c>
      <c r="X6085" s="5">
        <v>0.39</v>
      </c>
    </row>
    <row r="6086" spans="1:24" x14ac:dyDescent="0.25">
      <c r="A6086" t="s">
        <v>24</v>
      </c>
      <c r="B6086" t="s">
        <v>6125</v>
      </c>
      <c r="C6086" t="s">
        <v>4401</v>
      </c>
      <c r="D6086" t="s">
        <v>6107</v>
      </c>
      <c r="E6086" t="s">
        <v>569</v>
      </c>
      <c r="F6086" s="5">
        <v>0.37</v>
      </c>
      <c r="G6086" s="9">
        <v>0.1</v>
      </c>
      <c r="H6086" s="6">
        <f>G6086*100</f>
        <v>10</v>
      </c>
      <c r="I6086" t="s">
        <v>9716</v>
      </c>
      <c r="J6086" t="s">
        <v>10765</v>
      </c>
      <c r="K6086">
        <v>41</v>
      </c>
      <c r="L6086">
        <v>41</v>
      </c>
      <c r="M6086">
        <f>(F6086*(1+0.05))</f>
        <v>0.38850000000000001</v>
      </c>
      <c r="N6086">
        <f>IFERROR(ROUND(( (-1.208*LN(L6086) + 7.5474 + 4.6991*(2.71828^(-0.009*L6086)) + 0.0001*L6086*L6086 - 0.0432*L6086 + 4.7166)/3),2), " ")</f>
        <v>3.14</v>
      </c>
      <c r="O6086">
        <f>IFERROR(MAX(MIN(ROUND(N6086*(Q6086/P6086),2),4.5),1.9)," ")</f>
        <v>2.96</v>
      </c>
      <c r="P6086">
        <f>13.098*F6086^-1.237</f>
        <v>44.806338281983834</v>
      </c>
      <c r="Q6086">
        <f>13.098*M6086^-1.237</f>
        <v>42.182109086218873</v>
      </c>
      <c r="R6086" s="5">
        <f>IFERROR(ROUND(MAX(MIN((-105.4*LN(O6086) + 163.83),95),10),0)," ")</f>
        <v>49</v>
      </c>
      <c r="S6086" s="5" t="str">
        <f>IFERROR(CONCATENATE("(",R6086,",",ROUND((1.2*W6086),2),")")," ")</f>
        <v>(49,0.47)</v>
      </c>
      <c r="T6086">
        <f>R6086-L6086</f>
        <v>8</v>
      </c>
      <c r="U6086" s="7" t="str">
        <f>IF((AND(T6086=0,H6086&gt;=L6086)),"Don’t change bids","OK")</f>
        <v>OK</v>
      </c>
      <c r="V6086" t="e">
        <f>IF((MATCH(F6086,W6086,0)),"Same","Diff")</f>
        <v>#N/A</v>
      </c>
      <c r="W6086" s="5">
        <f>ROUND(M6086,2)</f>
        <v>0.39</v>
      </c>
      <c r="X6086" s="5">
        <v>0.39</v>
      </c>
    </row>
    <row r="6087" spans="1:24" x14ac:dyDescent="0.25">
      <c r="A6087" t="s">
        <v>24</v>
      </c>
      <c r="B6087" t="s">
        <v>6126</v>
      </c>
      <c r="C6087" t="s">
        <v>4401</v>
      </c>
      <c r="D6087" t="s">
        <v>6098</v>
      </c>
      <c r="E6087" t="s">
        <v>569</v>
      </c>
      <c r="F6087" s="5">
        <v>0.37</v>
      </c>
      <c r="G6087" s="9">
        <v>0.1</v>
      </c>
      <c r="H6087" s="6">
        <f>G6087*100</f>
        <v>10</v>
      </c>
      <c r="I6087" t="s">
        <v>9716</v>
      </c>
      <c r="J6087" t="s">
        <v>10765</v>
      </c>
      <c r="K6087">
        <v>41</v>
      </c>
      <c r="L6087">
        <v>41</v>
      </c>
      <c r="M6087">
        <f>(F6087*(1+0.05))</f>
        <v>0.38850000000000001</v>
      </c>
      <c r="N6087">
        <f>IFERROR(ROUND(( (-1.208*LN(L6087) + 7.5474 + 4.6991*(2.71828^(-0.009*L6087)) + 0.0001*L6087*L6087 - 0.0432*L6087 + 4.7166)/3),2), " ")</f>
        <v>3.14</v>
      </c>
      <c r="O6087">
        <f>IFERROR(MAX(MIN(ROUND(N6087*(Q6087/P6087),2),4.5),1.9)," ")</f>
        <v>2.96</v>
      </c>
      <c r="P6087">
        <f>13.098*F6087^-1.237</f>
        <v>44.806338281983834</v>
      </c>
      <c r="Q6087">
        <f>13.098*M6087^-1.237</f>
        <v>42.182109086218873</v>
      </c>
      <c r="R6087" s="5">
        <f>IFERROR(ROUND(MAX(MIN((-105.4*LN(O6087) + 163.83),95),10),0)," ")</f>
        <v>49</v>
      </c>
      <c r="S6087" s="5" t="str">
        <f>IFERROR(CONCATENATE("(",R6087,",",ROUND((1.2*W6087),2),")")," ")</f>
        <v>(49,0.47)</v>
      </c>
      <c r="T6087">
        <f>R6087-L6087</f>
        <v>8</v>
      </c>
      <c r="U6087" s="7" t="str">
        <f>IF((AND(T6087=0,H6087&gt;=L6087)),"Don’t change bids","OK")</f>
        <v>OK</v>
      </c>
      <c r="V6087" t="e">
        <f>IF((MATCH(F6087,W6087,0)),"Same","Diff")</f>
        <v>#N/A</v>
      </c>
      <c r="W6087" s="5">
        <f>ROUND(M6087,2)</f>
        <v>0.39</v>
      </c>
      <c r="X6087" s="5">
        <v>0.39</v>
      </c>
    </row>
    <row r="6088" spans="1:24" x14ac:dyDescent="0.25">
      <c r="A6088" t="s">
        <v>24</v>
      </c>
      <c r="B6088" t="s">
        <v>6127</v>
      </c>
      <c r="C6088" t="s">
        <v>4401</v>
      </c>
      <c r="D6088" t="s">
        <v>6096</v>
      </c>
      <c r="E6088" t="s">
        <v>569</v>
      </c>
      <c r="F6088" s="5">
        <v>0.37</v>
      </c>
      <c r="G6088" s="9">
        <v>0.1</v>
      </c>
      <c r="H6088" s="6">
        <f>G6088*100</f>
        <v>10</v>
      </c>
      <c r="I6088" t="s">
        <v>9716</v>
      </c>
      <c r="J6088" t="s">
        <v>10765</v>
      </c>
      <c r="K6088">
        <v>41</v>
      </c>
      <c r="L6088">
        <v>41</v>
      </c>
      <c r="M6088">
        <f>(F6088*(1+0.05))</f>
        <v>0.38850000000000001</v>
      </c>
      <c r="N6088">
        <f>IFERROR(ROUND(( (-1.208*LN(L6088) + 7.5474 + 4.6991*(2.71828^(-0.009*L6088)) + 0.0001*L6088*L6088 - 0.0432*L6088 + 4.7166)/3),2), " ")</f>
        <v>3.14</v>
      </c>
      <c r="O6088">
        <f>IFERROR(MAX(MIN(ROUND(N6088*(Q6088/P6088),2),4.5),1.9)," ")</f>
        <v>2.96</v>
      </c>
      <c r="P6088">
        <f>13.098*F6088^-1.237</f>
        <v>44.806338281983834</v>
      </c>
      <c r="Q6088">
        <f>13.098*M6088^-1.237</f>
        <v>42.182109086218873</v>
      </c>
      <c r="R6088" s="5">
        <f>IFERROR(ROUND(MAX(MIN((-105.4*LN(O6088) + 163.83),95),10),0)," ")</f>
        <v>49</v>
      </c>
      <c r="S6088" s="5" t="str">
        <f>IFERROR(CONCATENATE("(",R6088,",",ROUND((1.2*W6088),2),")")," ")</f>
        <v>(49,0.47)</v>
      </c>
      <c r="T6088">
        <f>R6088-L6088</f>
        <v>8</v>
      </c>
      <c r="U6088" s="7" t="str">
        <f>IF((AND(T6088=0,H6088&gt;=L6088)),"Don’t change bids","OK")</f>
        <v>OK</v>
      </c>
      <c r="V6088" t="e">
        <f>IF((MATCH(F6088,W6088,0)),"Same","Diff")</f>
        <v>#N/A</v>
      </c>
      <c r="W6088" s="5">
        <f>ROUND(M6088,2)</f>
        <v>0.39</v>
      </c>
      <c r="X6088" s="5">
        <v>0.39</v>
      </c>
    </row>
    <row r="6089" spans="1:24" x14ac:dyDescent="0.25">
      <c r="A6089" t="s">
        <v>24</v>
      </c>
      <c r="B6089" t="s">
        <v>6128</v>
      </c>
      <c r="C6089" t="s">
        <v>4401</v>
      </c>
      <c r="D6089" t="s">
        <v>6096</v>
      </c>
      <c r="E6089" t="s">
        <v>569</v>
      </c>
      <c r="F6089" s="5">
        <v>0.37</v>
      </c>
      <c r="G6089" s="9">
        <v>0.1</v>
      </c>
      <c r="H6089" s="6">
        <f>G6089*100</f>
        <v>10</v>
      </c>
      <c r="I6089" t="s">
        <v>9716</v>
      </c>
      <c r="J6089" t="s">
        <v>10765</v>
      </c>
      <c r="K6089">
        <v>41</v>
      </c>
      <c r="L6089">
        <v>41</v>
      </c>
      <c r="M6089">
        <f>(F6089*(1+0.05))</f>
        <v>0.38850000000000001</v>
      </c>
      <c r="N6089">
        <f>IFERROR(ROUND(( (-1.208*LN(L6089) + 7.5474 + 4.6991*(2.71828^(-0.009*L6089)) + 0.0001*L6089*L6089 - 0.0432*L6089 + 4.7166)/3),2), " ")</f>
        <v>3.14</v>
      </c>
      <c r="O6089">
        <f>IFERROR(MAX(MIN(ROUND(N6089*(Q6089/P6089),2),4.5),1.9)," ")</f>
        <v>2.96</v>
      </c>
      <c r="P6089">
        <f>13.098*F6089^-1.237</f>
        <v>44.806338281983834</v>
      </c>
      <c r="Q6089">
        <f>13.098*M6089^-1.237</f>
        <v>42.182109086218873</v>
      </c>
      <c r="R6089" s="5">
        <f>IFERROR(ROUND(MAX(MIN((-105.4*LN(O6089) + 163.83),95),10),0)," ")</f>
        <v>49</v>
      </c>
      <c r="S6089" s="5" t="str">
        <f>IFERROR(CONCATENATE("(",R6089,",",ROUND((1.2*W6089),2),")")," ")</f>
        <v>(49,0.47)</v>
      </c>
      <c r="T6089">
        <f>R6089-L6089</f>
        <v>8</v>
      </c>
      <c r="U6089" s="7" t="str">
        <f>IF((AND(T6089=0,H6089&gt;=L6089)),"Don’t change bids","OK")</f>
        <v>OK</v>
      </c>
      <c r="V6089" t="e">
        <f>IF((MATCH(F6089,W6089,0)),"Same","Diff")</f>
        <v>#N/A</v>
      </c>
      <c r="W6089" s="5">
        <f>ROUND(M6089,2)</f>
        <v>0.39</v>
      </c>
      <c r="X6089" s="5">
        <v>0.39</v>
      </c>
    </row>
    <row r="6090" spans="1:24" x14ac:dyDescent="0.25">
      <c r="A6090" t="s">
        <v>24</v>
      </c>
      <c r="B6090" t="s">
        <v>6129</v>
      </c>
      <c r="C6090" t="s">
        <v>4401</v>
      </c>
      <c r="D6090" t="s">
        <v>6096</v>
      </c>
      <c r="E6090" t="s">
        <v>569</v>
      </c>
      <c r="F6090" s="5">
        <v>0.37</v>
      </c>
      <c r="G6090" s="9">
        <v>0.1</v>
      </c>
      <c r="H6090" s="6">
        <f>G6090*100</f>
        <v>10</v>
      </c>
      <c r="I6090" t="s">
        <v>9716</v>
      </c>
      <c r="J6090" t="s">
        <v>10765</v>
      </c>
      <c r="K6090">
        <v>41</v>
      </c>
      <c r="L6090">
        <v>41</v>
      </c>
      <c r="M6090">
        <f>(F6090*(1+0.05))</f>
        <v>0.38850000000000001</v>
      </c>
      <c r="N6090">
        <f>IFERROR(ROUND(( (-1.208*LN(L6090) + 7.5474 + 4.6991*(2.71828^(-0.009*L6090)) + 0.0001*L6090*L6090 - 0.0432*L6090 + 4.7166)/3),2), " ")</f>
        <v>3.14</v>
      </c>
      <c r="O6090">
        <f>IFERROR(MAX(MIN(ROUND(N6090*(Q6090/P6090),2),4.5),1.9)," ")</f>
        <v>2.96</v>
      </c>
      <c r="P6090">
        <f>13.098*F6090^-1.237</f>
        <v>44.806338281983834</v>
      </c>
      <c r="Q6090">
        <f>13.098*M6090^-1.237</f>
        <v>42.182109086218873</v>
      </c>
      <c r="R6090" s="5">
        <f>IFERROR(ROUND(MAX(MIN((-105.4*LN(O6090) + 163.83),95),10),0)," ")</f>
        <v>49</v>
      </c>
      <c r="S6090" s="5" t="str">
        <f>IFERROR(CONCATENATE("(",R6090,",",ROUND((1.2*W6090),2),")")," ")</f>
        <v>(49,0.47)</v>
      </c>
      <c r="T6090">
        <f>R6090-L6090</f>
        <v>8</v>
      </c>
      <c r="U6090" s="7" t="str">
        <f>IF((AND(T6090=0,H6090&gt;=L6090)),"Don’t change bids","OK")</f>
        <v>OK</v>
      </c>
      <c r="V6090" t="e">
        <f>IF((MATCH(F6090,W6090,0)),"Same","Diff")</f>
        <v>#N/A</v>
      </c>
      <c r="W6090" s="5">
        <f>ROUND(M6090,2)</f>
        <v>0.39</v>
      </c>
      <c r="X6090" s="5">
        <v>0.39</v>
      </c>
    </row>
    <row r="6091" spans="1:24" x14ac:dyDescent="0.25">
      <c r="A6091" t="s">
        <v>24</v>
      </c>
      <c r="B6091" t="s">
        <v>6130</v>
      </c>
      <c r="C6091" t="s">
        <v>4401</v>
      </c>
      <c r="D6091" t="s">
        <v>6096</v>
      </c>
      <c r="E6091" t="s">
        <v>569</v>
      </c>
      <c r="F6091" s="5">
        <v>0.37</v>
      </c>
      <c r="G6091" s="9">
        <v>0.1</v>
      </c>
      <c r="H6091" s="6">
        <f>G6091*100</f>
        <v>10</v>
      </c>
      <c r="I6091" t="s">
        <v>9716</v>
      </c>
      <c r="J6091" t="s">
        <v>10765</v>
      </c>
      <c r="K6091">
        <v>41</v>
      </c>
      <c r="L6091">
        <v>41</v>
      </c>
      <c r="M6091">
        <f>(F6091*(1+0.05))</f>
        <v>0.38850000000000001</v>
      </c>
      <c r="N6091">
        <f>IFERROR(ROUND(( (-1.208*LN(L6091) + 7.5474 + 4.6991*(2.71828^(-0.009*L6091)) + 0.0001*L6091*L6091 - 0.0432*L6091 + 4.7166)/3),2), " ")</f>
        <v>3.14</v>
      </c>
      <c r="O6091">
        <f>IFERROR(MAX(MIN(ROUND(N6091*(Q6091/P6091),2),4.5),1.9)," ")</f>
        <v>2.96</v>
      </c>
      <c r="P6091">
        <f>13.098*F6091^-1.237</f>
        <v>44.806338281983834</v>
      </c>
      <c r="Q6091">
        <f>13.098*M6091^-1.237</f>
        <v>42.182109086218873</v>
      </c>
      <c r="R6091" s="5">
        <f>IFERROR(ROUND(MAX(MIN((-105.4*LN(O6091) + 163.83),95),10),0)," ")</f>
        <v>49</v>
      </c>
      <c r="S6091" s="5" t="str">
        <f>IFERROR(CONCATENATE("(",R6091,",",ROUND((1.2*W6091),2),")")," ")</f>
        <v>(49,0.47)</v>
      </c>
      <c r="T6091">
        <f>R6091-L6091</f>
        <v>8</v>
      </c>
      <c r="U6091" s="7" t="str">
        <f>IF((AND(T6091=0,H6091&gt;=L6091)),"Don’t change bids","OK")</f>
        <v>OK</v>
      </c>
      <c r="V6091" t="e">
        <f>IF((MATCH(F6091,W6091,0)),"Same","Diff")</f>
        <v>#N/A</v>
      </c>
      <c r="W6091" s="5">
        <f>ROUND(M6091,2)</f>
        <v>0.39</v>
      </c>
      <c r="X6091" s="5">
        <v>0.39</v>
      </c>
    </row>
    <row r="6092" spans="1:24" x14ac:dyDescent="0.25">
      <c r="A6092" t="s">
        <v>24</v>
      </c>
      <c r="B6092" t="s">
        <v>6131</v>
      </c>
      <c r="C6092" t="s">
        <v>4401</v>
      </c>
      <c r="D6092" t="s">
        <v>6098</v>
      </c>
      <c r="E6092" t="s">
        <v>569</v>
      </c>
      <c r="F6092" s="5">
        <v>0.37</v>
      </c>
      <c r="G6092" s="9">
        <v>0.1</v>
      </c>
      <c r="H6092" s="6">
        <f>G6092*100</f>
        <v>10</v>
      </c>
      <c r="I6092" t="s">
        <v>9716</v>
      </c>
      <c r="J6092" t="s">
        <v>10765</v>
      </c>
      <c r="K6092">
        <v>41</v>
      </c>
      <c r="L6092">
        <v>41</v>
      </c>
      <c r="M6092">
        <f>(F6092*(1+0.05))</f>
        <v>0.38850000000000001</v>
      </c>
      <c r="N6092">
        <f>IFERROR(ROUND(( (-1.208*LN(L6092) + 7.5474 + 4.6991*(2.71828^(-0.009*L6092)) + 0.0001*L6092*L6092 - 0.0432*L6092 + 4.7166)/3),2), " ")</f>
        <v>3.14</v>
      </c>
      <c r="O6092">
        <f>IFERROR(MAX(MIN(ROUND(N6092*(Q6092/P6092),2),4.5),1.9)," ")</f>
        <v>2.96</v>
      </c>
      <c r="P6092">
        <f>13.098*F6092^-1.237</f>
        <v>44.806338281983834</v>
      </c>
      <c r="Q6092">
        <f>13.098*M6092^-1.237</f>
        <v>42.182109086218873</v>
      </c>
      <c r="R6092" s="5">
        <f>IFERROR(ROUND(MAX(MIN((-105.4*LN(O6092) + 163.83),95),10),0)," ")</f>
        <v>49</v>
      </c>
      <c r="S6092" s="5" t="str">
        <f>IFERROR(CONCATENATE("(",R6092,",",ROUND((1.2*W6092),2),")")," ")</f>
        <v>(49,0.47)</v>
      </c>
      <c r="T6092">
        <f>R6092-L6092</f>
        <v>8</v>
      </c>
      <c r="U6092" s="7" t="str">
        <f>IF((AND(T6092=0,H6092&gt;=L6092)),"Don’t change bids","OK")</f>
        <v>OK</v>
      </c>
      <c r="V6092" t="e">
        <f>IF((MATCH(F6092,W6092,0)),"Same","Diff")</f>
        <v>#N/A</v>
      </c>
      <c r="W6092" s="5">
        <f>ROUND(M6092,2)</f>
        <v>0.39</v>
      </c>
      <c r="X6092" s="5">
        <v>0.39</v>
      </c>
    </row>
    <row r="6093" spans="1:24" x14ac:dyDescent="0.25">
      <c r="A6093" t="s">
        <v>24</v>
      </c>
      <c r="B6093" t="s">
        <v>6132</v>
      </c>
      <c r="C6093" t="s">
        <v>4401</v>
      </c>
      <c r="D6093" t="s">
        <v>6098</v>
      </c>
      <c r="E6093" t="s">
        <v>569</v>
      </c>
      <c r="F6093" s="5">
        <v>0.37</v>
      </c>
      <c r="G6093" s="9">
        <v>0.1</v>
      </c>
      <c r="H6093" s="6">
        <f>G6093*100</f>
        <v>10</v>
      </c>
      <c r="I6093" t="s">
        <v>9716</v>
      </c>
      <c r="J6093" t="s">
        <v>10765</v>
      </c>
      <c r="K6093">
        <v>41</v>
      </c>
      <c r="L6093">
        <v>41</v>
      </c>
      <c r="M6093">
        <f>(F6093*(1+0.05))</f>
        <v>0.38850000000000001</v>
      </c>
      <c r="N6093">
        <f>IFERROR(ROUND(( (-1.208*LN(L6093) + 7.5474 + 4.6991*(2.71828^(-0.009*L6093)) + 0.0001*L6093*L6093 - 0.0432*L6093 + 4.7166)/3),2), " ")</f>
        <v>3.14</v>
      </c>
      <c r="O6093">
        <f>IFERROR(MAX(MIN(ROUND(N6093*(Q6093/P6093),2),4.5),1.9)," ")</f>
        <v>2.96</v>
      </c>
      <c r="P6093">
        <f>13.098*F6093^-1.237</f>
        <v>44.806338281983834</v>
      </c>
      <c r="Q6093">
        <f>13.098*M6093^-1.237</f>
        <v>42.182109086218873</v>
      </c>
      <c r="R6093" s="5">
        <f>IFERROR(ROUND(MAX(MIN((-105.4*LN(O6093) + 163.83),95),10),0)," ")</f>
        <v>49</v>
      </c>
      <c r="S6093" s="5" t="str">
        <f>IFERROR(CONCATENATE("(",R6093,",",ROUND((1.2*W6093),2),")")," ")</f>
        <v>(49,0.47)</v>
      </c>
      <c r="T6093">
        <f>R6093-L6093</f>
        <v>8</v>
      </c>
      <c r="U6093" s="7" t="str">
        <f>IF((AND(T6093=0,H6093&gt;=L6093)),"Don’t change bids","OK")</f>
        <v>OK</v>
      </c>
      <c r="V6093" t="e">
        <f>IF((MATCH(F6093,W6093,0)),"Same","Diff")</f>
        <v>#N/A</v>
      </c>
      <c r="W6093" s="5">
        <f>ROUND(M6093,2)</f>
        <v>0.39</v>
      </c>
      <c r="X6093" s="5">
        <v>0.39</v>
      </c>
    </row>
    <row r="6094" spans="1:24" x14ac:dyDescent="0.25">
      <c r="A6094" t="s">
        <v>24</v>
      </c>
      <c r="B6094" t="s">
        <v>6133</v>
      </c>
      <c r="C6094" t="s">
        <v>4401</v>
      </c>
      <c r="D6094" t="s">
        <v>6098</v>
      </c>
      <c r="E6094" t="s">
        <v>569</v>
      </c>
      <c r="F6094" s="5">
        <v>0.37</v>
      </c>
      <c r="G6094" s="9">
        <v>0.1</v>
      </c>
      <c r="H6094" s="6">
        <f>G6094*100</f>
        <v>10</v>
      </c>
      <c r="I6094" t="s">
        <v>9716</v>
      </c>
      <c r="J6094" t="s">
        <v>10765</v>
      </c>
      <c r="K6094">
        <v>41</v>
      </c>
      <c r="L6094">
        <v>41</v>
      </c>
      <c r="M6094">
        <f>(F6094*(1+0.05))</f>
        <v>0.38850000000000001</v>
      </c>
      <c r="N6094">
        <f>IFERROR(ROUND(( (-1.208*LN(L6094) + 7.5474 + 4.6991*(2.71828^(-0.009*L6094)) + 0.0001*L6094*L6094 - 0.0432*L6094 + 4.7166)/3),2), " ")</f>
        <v>3.14</v>
      </c>
      <c r="O6094">
        <f>IFERROR(MAX(MIN(ROUND(N6094*(Q6094/P6094),2),4.5),1.9)," ")</f>
        <v>2.96</v>
      </c>
      <c r="P6094">
        <f>13.098*F6094^-1.237</f>
        <v>44.806338281983834</v>
      </c>
      <c r="Q6094">
        <f>13.098*M6094^-1.237</f>
        <v>42.182109086218873</v>
      </c>
      <c r="R6094" s="5">
        <f>IFERROR(ROUND(MAX(MIN((-105.4*LN(O6094) + 163.83),95),10),0)," ")</f>
        <v>49</v>
      </c>
      <c r="S6094" s="5" t="str">
        <f>IFERROR(CONCATENATE("(",R6094,",",ROUND((1.2*W6094),2),")")," ")</f>
        <v>(49,0.47)</v>
      </c>
      <c r="T6094">
        <f>R6094-L6094</f>
        <v>8</v>
      </c>
      <c r="U6094" s="7" t="str">
        <f>IF((AND(T6094=0,H6094&gt;=L6094)),"Don’t change bids","OK")</f>
        <v>OK</v>
      </c>
      <c r="V6094" t="e">
        <f>IF((MATCH(F6094,W6094,0)),"Same","Diff")</f>
        <v>#N/A</v>
      </c>
      <c r="W6094" s="5">
        <f>ROUND(M6094,2)</f>
        <v>0.39</v>
      </c>
      <c r="X6094" s="5">
        <v>0.39</v>
      </c>
    </row>
    <row r="6095" spans="1:24" x14ac:dyDescent="0.25">
      <c r="A6095" t="s">
        <v>24</v>
      </c>
      <c r="B6095" t="s">
        <v>6134</v>
      </c>
      <c r="C6095" t="s">
        <v>4401</v>
      </c>
      <c r="D6095" t="s">
        <v>6096</v>
      </c>
      <c r="E6095" t="s">
        <v>569</v>
      </c>
      <c r="F6095" s="5">
        <v>0.37</v>
      </c>
      <c r="G6095" s="9">
        <v>0.1</v>
      </c>
      <c r="H6095" s="6">
        <f>G6095*100</f>
        <v>10</v>
      </c>
      <c r="I6095" t="s">
        <v>9716</v>
      </c>
      <c r="J6095" t="s">
        <v>10765</v>
      </c>
      <c r="K6095">
        <v>41</v>
      </c>
      <c r="L6095">
        <v>41</v>
      </c>
      <c r="M6095">
        <f>(F6095*(1+0.05))</f>
        <v>0.38850000000000001</v>
      </c>
      <c r="N6095">
        <f>IFERROR(ROUND(( (-1.208*LN(L6095) + 7.5474 + 4.6991*(2.71828^(-0.009*L6095)) + 0.0001*L6095*L6095 - 0.0432*L6095 + 4.7166)/3),2), " ")</f>
        <v>3.14</v>
      </c>
      <c r="O6095">
        <f>IFERROR(MAX(MIN(ROUND(N6095*(Q6095/P6095),2),4.5),1.9)," ")</f>
        <v>2.96</v>
      </c>
      <c r="P6095">
        <f>13.098*F6095^-1.237</f>
        <v>44.806338281983834</v>
      </c>
      <c r="Q6095">
        <f>13.098*M6095^-1.237</f>
        <v>42.182109086218873</v>
      </c>
      <c r="R6095" s="5">
        <f>IFERROR(ROUND(MAX(MIN((-105.4*LN(O6095) + 163.83),95),10),0)," ")</f>
        <v>49</v>
      </c>
      <c r="S6095" s="5" t="str">
        <f>IFERROR(CONCATENATE("(",R6095,",",ROUND((1.2*W6095),2),")")," ")</f>
        <v>(49,0.47)</v>
      </c>
      <c r="T6095">
        <f>R6095-L6095</f>
        <v>8</v>
      </c>
      <c r="U6095" s="7" t="str">
        <f>IF((AND(T6095=0,H6095&gt;=L6095)),"Don’t change bids","OK")</f>
        <v>OK</v>
      </c>
      <c r="V6095" t="e">
        <f>IF((MATCH(F6095,W6095,0)),"Same","Diff")</f>
        <v>#N/A</v>
      </c>
      <c r="W6095" s="5">
        <f>ROUND(M6095,2)</f>
        <v>0.39</v>
      </c>
      <c r="X6095" s="5">
        <v>0.39</v>
      </c>
    </row>
    <row r="6096" spans="1:24" x14ac:dyDescent="0.25">
      <c r="A6096" t="s">
        <v>24</v>
      </c>
      <c r="B6096" t="s">
        <v>6135</v>
      </c>
      <c r="C6096" t="s">
        <v>4401</v>
      </c>
      <c r="D6096" t="s">
        <v>6098</v>
      </c>
      <c r="E6096" t="s">
        <v>569</v>
      </c>
      <c r="F6096" s="5">
        <v>0.37</v>
      </c>
      <c r="G6096" s="9">
        <v>0.1</v>
      </c>
      <c r="H6096" s="6">
        <f>G6096*100</f>
        <v>10</v>
      </c>
      <c r="I6096" t="s">
        <v>9716</v>
      </c>
      <c r="J6096" t="s">
        <v>10765</v>
      </c>
      <c r="K6096">
        <v>41</v>
      </c>
      <c r="L6096">
        <v>41</v>
      </c>
      <c r="M6096">
        <f>(F6096*(1+0.05))</f>
        <v>0.38850000000000001</v>
      </c>
      <c r="N6096">
        <f>IFERROR(ROUND(( (-1.208*LN(L6096) + 7.5474 + 4.6991*(2.71828^(-0.009*L6096)) + 0.0001*L6096*L6096 - 0.0432*L6096 + 4.7166)/3),2), " ")</f>
        <v>3.14</v>
      </c>
      <c r="O6096">
        <f>IFERROR(MAX(MIN(ROUND(N6096*(Q6096/P6096),2),4.5),1.9)," ")</f>
        <v>2.96</v>
      </c>
      <c r="P6096">
        <f>13.098*F6096^-1.237</f>
        <v>44.806338281983834</v>
      </c>
      <c r="Q6096">
        <f>13.098*M6096^-1.237</f>
        <v>42.182109086218873</v>
      </c>
      <c r="R6096" s="5">
        <f>IFERROR(ROUND(MAX(MIN((-105.4*LN(O6096) + 163.83),95),10),0)," ")</f>
        <v>49</v>
      </c>
      <c r="S6096" s="5" t="str">
        <f>IFERROR(CONCATENATE("(",R6096,",",ROUND((1.2*W6096),2),")")," ")</f>
        <v>(49,0.47)</v>
      </c>
      <c r="T6096">
        <f>R6096-L6096</f>
        <v>8</v>
      </c>
      <c r="U6096" s="7" t="str">
        <f>IF((AND(T6096=0,H6096&gt;=L6096)),"Don’t change bids","OK")</f>
        <v>OK</v>
      </c>
      <c r="V6096" t="e">
        <f>IF((MATCH(F6096,W6096,0)),"Same","Diff")</f>
        <v>#N/A</v>
      </c>
      <c r="W6096" s="5">
        <f>ROUND(M6096,2)</f>
        <v>0.39</v>
      </c>
      <c r="X6096" s="5">
        <v>0.39</v>
      </c>
    </row>
    <row r="6097" spans="1:24" x14ac:dyDescent="0.25">
      <c r="A6097" t="s">
        <v>24</v>
      </c>
      <c r="B6097" t="s">
        <v>6136</v>
      </c>
      <c r="C6097" t="s">
        <v>4401</v>
      </c>
      <c r="D6097" t="s">
        <v>6098</v>
      </c>
      <c r="E6097" t="s">
        <v>569</v>
      </c>
      <c r="F6097" s="5">
        <v>0.37</v>
      </c>
      <c r="G6097" s="9">
        <v>0.1</v>
      </c>
      <c r="H6097" s="6">
        <f>G6097*100</f>
        <v>10</v>
      </c>
      <c r="I6097" t="s">
        <v>9716</v>
      </c>
      <c r="J6097" t="s">
        <v>10765</v>
      </c>
      <c r="K6097">
        <v>41</v>
      </c>
      <c r="L6097">
        <v>41</v>
      </c>
      <c r="M6097">
        <f>(F6097*(1+0.05))</f>
        <v>0.38850000000000001</v>
      </c>
      <c r="N6097">
        <f>IFERROR(ROUND(( (-1.208*LN(L6097) + 7.5474 + 4.6991*(2.71828^(-0.009*L6097)) + 0.0001*L6097*L6097 - 0.0432*L6097 + 4.7166)/3),2), " ")</f>
        <v>3.14</v>
      </c>
      <c r="O6097">
        <f>IFERROR(MAX(MIN(ROUND(N6097*(Q6097/P6097),2),4.5),1.9)," ")</f>
        <v>2.96</v>
      </c>
      <c r="P6097">
        <f>13.098*F6097^-1.237</f>
        <v>44.806338281983834</v>
      </c>
      <c r="Q6097">
        <f>13.098*M6097^-1.237</f>
        <v>42.182109086218873</v>
      </c>
      <c r="R6097" s="5">
        <f>IFERROR(ROUND(MAX(MIN((-105.4*LN(O6097) + 163.83),95),10),0)," ")</f>
        <v>49</v>
      </c>
      <c r="S6097" s="5" t="str">
        <f>IFERROR(CONCATENATE("(",R6097,",",ROUND((1.2*W6097),2),")")," ")</f>
        <v>(49,0.47)</v>
      </c>
      <c r="T6097">
        <f>R6097-L6097</f>
        <v>8</v>
      </c>
      <c r="U6097" s="7" t="str">
        <f>IF((AND(T6097=0,H6097&gt;=L6097)),"Don’t change bids","OK")</f>
        <v>OK</v>
      </c>
      <c r="V6097" t="e">
        <f>IF((MATCH(F6097,W6097,0)),"Same","Diff")</f>
        <v>#N/A</v>
      </c>
      <c r="W6097" s="5">
        <f>ROUND(M6097,2)</f>
        <v>0.39</v>
      </c>
      <c r="X6097" s="5">
        <v>0.39</v>
      </c>
    </row>
    <row r="6098" spans="1:24" x14ac:dyDescent="0.25">
      <c r="A6098" t="s">
        <v>24</v>
      </c>
      <c r="B6098" t="s">
        <v>6137</v>
      </c>
      <c r="C6098" t="s">
        <v>4401</v>
      </c>
      <c r="D6098" t="s">
        <v>6096</v>
      </c>
      <c r="E6098" t="s">
        <v>569</v>
      </c>
      <c r="F6098" s="5">
        <v>0.37</v>
      </c>
      <c r="G6098" s="9">
        <v>0.1</v>
      </c>
      <c r="H6098" s="6">
        <f>G6098*100</f>
        <v>10</v>
      </c>
      <c r="I6098" t="s">
        <v>9716</v>
      </c>
      <c r="J6098" t="s">
        <v>10765</v>
      </c>
      <c r="K6098">
        <v>41</v>
      </c>
      <c r="L6098">
        <v>41</v>
      </c>
      <c r="M6098">
        <f>(F6098*(1+0.05))</f>
        <v>0.38850000000000001</v>
      </c>
      <c r="N6098">
        <f>IFERROR(ROUND(( (-1.208*LN(L6098) + 7.5474 + 4.6991*(2.71828^(-0.009*L6098)) + 0.0001*L6098*L6098 - 0.0432*L6098 + 4.7166)/3),2), " ")</f>
        <v>3.14</v>
      </c>
      <c r="O6098">
        <f>IFERROR(MAX(MIN(ROUND(N6098*(Q6098/P6098),2),4.5),1.9)," ")</f>
        <v>2.96</v>
      </c>
      <c r="P6098">
        <f>13.098*F6098^-1.237</f>
        <v>44.806338281983834</v>
      </c>
      <c r="Q6098">
        <f>13.098*M6098^-1.237</f>
        <v>42.182109086218873</v>
      </c>
      <c r="R6098" s="5">
        <f>IFERROR(ROUND(MAX(MIN((-105.4*LN(O6098) + 163.83),95),10),0)," ")</f>
        <v>49</v>
      </c>
      <c r="S6098" s="5" t="str">
        <f>IFERROR(CONCATENATE("(",R6098,",",ROUND((1.2*W6098),2),")")," ")</f>
        <v>(49,0.47)</v>
      </c>
      <c r="T6098">
        <f>R6098-L6098</f>
        <v>8</v>
      </c>
      <c r="U6098" s="7" t="str">
        <f>IF((AND(T6098=0,H6098&gt;=L6098)),"Don’t change bids","OK")</f>
        <v>OK</v>
      </c>
      <c r="V6098" t="e">
        <f>IF((MATCH(F6098,W6098,0)),"Same","Diff")</f>
        <v>#N/A</v>
      </c>
      <c r="W6098" s="5">
        <f>ROUND(M6098,2)</f>
        <v>0.39</v>
      </c>
      <c r="X6098" s="5">
        <v>0.39</v>
      </c>
    </row>
    <row r="6099" spans="1:24" x14ac:dyDescent="0.25">
      <c r="A6099" t="s">
        <v>24</v>
      </c>
      <c r="B6099" t="s">
        <v>6138</v>
      </c>
      <c r="C6099" t="s">
        <v>4401</v>
      </c>
      <c r="D6099" t="s">
        <v>6098</v>
      </c>
      <c r="E6099" t="s">
        <v>569</v>
      </c>
      <c r="F6099" s="5">
        <v>0.37</v>
      </c>
      <c r="G6099" s="9">
        <v>0.1</v>
      </c>
      <c r="H6099" s="6">
        <f>G6099*100</f>
        <v>10</v>
      </c>
      <c r="I6099" t="s">
        <v>9716</v>
      </c>
      <c r="J6099" t="s">
        <v>10765</v>
      </c>
      <c r="K6099">
        <v>41</v>
      </c>
      <c r="L6099">
        <v>41</v>
      </c>
      <c r="M6099">
        <f>(F6099*(1+0.05))</f>
        <v>0.38850000000000001</v>
      </c>
      <c r="N6099">
        <f>IFERROR(ROUND(( (-1.208*LN(L6099) + 7.5474 + 4.6991*(2.71828^(-0.009*L6099)) + 0.0001*L6099*L6099 - 0.0432*L6099 + 4.7166)/3),2), " ")</f>
        <v>3.14</v>
      </c>
      <c r="O6099">
        <f>IFERROR(MAX(MIN(ROUND(N6099*(Q6099/P6099),2),4.5),1.9)," ")</f>
        <v>2.96</v>
      </c>
      <c r="P6099">
        <f>13.098*F6099^-1.237</f>
        <v>44.806338281983834</v>
      </c>
      <c r="Q6099">
        <f>13.098*M6099^-1.237</f>
        <v>42.182109086218873</v>
      </c>
      <c r="R6099" s="5">
        <f>IFERROR(ROUND(MAX(MIN((-105.4*LN(O6099) + 163.83),95),10),0)," ")</f>
        <v>49</v>
      </c>
      <c r="S6099" s="5" t="str">
        <f>IFERROR(CONCATENATE("(",R6099,",",ROUND((1.2*W6099),2),")")," ")</f>
        <v>(49,0.47)</v>
      </c>
      <c r="T6099">
        <f>R6099-L6099</f>
        <v>8</v>
      </c>
      <c r="U6099" s="7" t="str">
        <f>IF((AND(T6099=0,H6099&gt;=L6099)),"Don’t change bids","OK")</f>
        <v>OK</v>
      </c>
      <c r="V6099" t="e">
        <f>IF((MATCH(F6099,W6099,0)),"Same","Diff")</f>
        <v>#N/A</v>
      </c>
      <c r="W6099" s="5">
        <f>ROUND(M6099,2)</f>
        <v>0.39</v>
      </c>
      <c r="X6099" s="5">
        <v>0.39</v>
      </c>
    </row>
    <row r="6100" spans="1:24" x14ac:dyDescent="0.25">
      <c r="A6100" t="s">
        <v>24</v>
      </c>
      <c r="B6100" t="s">
        <v>6139</v>
      </c>
      <c r="C6100" t="s">
        <v>4401</v>
      </c>
      <c r="D6100" t="s">
        <v>6098</v>
      </c>
      <c r="E6100" t="s">
        <v>569</v>
      </c>
      <c r="F6100" s="5">
        <v>0.37</v>
      </c>
      <c r="G6100" s="9">
        <v>0.1</v>
      </c>
      <c r="H6100" s="6">
        <f>G6100*100</f>
        <v>10</v>
      </c>
      <c r="I6100" t="s">
        <v>9716</v>
      </c>
      <c r="J6100" t="s">
        <v>10765</v>
      </c>
      <c r="K6100">
        <v>41</v>
      </c>
      <c r="L6100">
        <v>41</v>
      </c>
      <c r="M6100">
        <f>(F6100*(1+0.05))</f>
        <v>0.38850000000000001</v>
      </c>
      <c r="N6100">
        <f>IFERROR(ROUND(( (-1.208*LN(L6100) + 7.5474 + 4.6991*(2.71828^(-0.009*L6100)) + 0.0001*L6100*L6100 - 0.0432*L6100 + 4.7166)/3),2), " ")</f>
        <v>3.14</v>
      </c>
      <c r="O6100">
        <f>IFERROR(MAX(MIN(ROUND(N6100*(Q6100/P6100),2),4.5),1.9)," ")</f>
        <v>2.96</v>
      </c>
      <c r="P6100">
        <f>13.098*F6100^-1.237</f>
        <v>44.806338281983834</v>
      </c>
      <c r="Q6100">
        <f>13.098*M6100^-1.237</f>
        <v>42.182109086218873</v>
      </c>
      <c r="R6100" s="5">
        <f>IFERROR(ROUND(MAX(MIN((-105.4*LN(O6100) + 163.83),95),10),0)," ")</f>
        <v>49</v>
      </c>
      <c r="S6100" s="5" t="str">
        <f>IFERROR(CONCATENATE("(",R6100,",",ROUND((1.2*W6100),2),")")," ")</f>
        <v>(49,0.47)</v>
      </c>
      <c r="T6100">
        <f>R6100-L6100</f>
        <v>8</v>
      </c>
      <c r="U6100" s="7" t="str">
        <f>IF((AND(T6100=0,H6100&gt;=L6100)),"Don’t change bids","OK")</f>
        <v>OK</v>
      </c>
      <c r="V6100" t="e">
        <f>IF((MATCH(F6100,W6100,0)),"Same","Diff")</f>
        <v>#N/A</v>
      </c>
      <c r="W6100" s="5">
        <f>ROUND(M6100,2)</f>
        <v>0.39</v>
      </c>
      <c r="X6100" s="5">
        <v>0.39</v>
      </c>
    </row>
    <row r="6101" spans="1:24" x14ac:dyDescent="0.25">
      <c r="A6101" t="s">
        <v>24</v>
      </c>
      <c r="B6101" t="s">
        <v>6140</v>
      </c>
      <c r="C6101" t="s">
        <v>4401</v>
      </c>
      <c r="D6101" t="s">
        <v>6098</v>
      </c>
      <c r="E6101" t="s">
        <v>569</v>
      </c>
      <c r="F6101" s="5">
        <v>0.37</v>
      </c>
      <c r="G6101" s="9">
        <v>0.1</v>
      </c>
      <c r="H6101" s="6">
        <f>G6101*100</f>
        <v>10</v>
      </c>
      <c r="I6101" t="s">
        <v>9716</v>
      </c>
      <c r="J6101" t="s">
        <v>10765</v>
      </c>
      <c r="K6101">
        <v>41</v>
      </c>
      <c r="L6101">
        <v>41</v>
      </c>
      <c r="M6101">
        <f>(F6101*(1+0.05))</f>
        <v>0.38850000000000001</v>
      </c>
      <c r="N6101">
        <f>IFERROR(ROUND(( (-1.208*LN(L6101) + 7.5474 + 4.6991*(2.71828^(-0.009*L6101)) + 0.0001*L6101*L6101 - 0.0432*L6101 + 4.7166)/3),2), " ")</f>
        <v>3.14</v>
      </c>
      <c r="O6101">
        <f>IFERROR(MAX(MIN(ROUND(N6101*(Q6101/P6101),2),4.5),1.9)," ")</f>
        <v>2.96</v>
      </c>
      <c r="P6101">
        <f>13.098*F6101^-1.237</f>
        <v>44.806338281983834</v>
      </c>
      <c r="Q6101">
        <f>13.098*M6101^-1.237</f>
        <v>42.182109086218873</v>
      </c>
      <c r="R6101" s="5">
        <f>IFERROR(ROUND(MAX(MIN((-105.4*LN(O6101) + 163.83),95),10),0)," ")</f>
        <v>49</v>
      </c>
      <c r="S6101" s="5" t="str">
        <f>IFERROR(CONCATENATE("(",R6101,",",ROUND((1.2*W6101),2),")")," ")</f>
        <v>(49,0.47)</v>
      </c>
      <c r="T6101">
        <f>R6101-L6101</f>
        <v>8</v>
      </c>
      <c r="U6101" s="7" t="str">
        <f>IF((AND(T6101=0,H6101&gt;=L6101)),"Don’t change bids","OK")</f>
        <v>OK</v>
      </c>
      <c r="V6101" t="e">
        <f>IF((MATCH(F6101,W6101,0)),"Same","Diff")</f>
        <v>#N/A</v>
      </c>
      <c r="W6101" s="5">
        <f>ROUND(M6101,2)</f>
        <v>0.39</v>
      </c>
      <c r="X6101" s="5">
        <v>0.39</v>
      </c>
    </row>
    <row r="6102" spans="1:24" x14ac:dyDescent="0.25">
      <c r="A6102" t="s">
        <v>24</v>
      </c>
      <c r="B6102" t="s">
        <v>6141</v>
      </c>
      <c r="C6102" t="s">
        <v>4401</v>
      </c>
      <c r="D6102" t="s">
        <v>6098</v>
      </c>
      <c r="E6102" t="s">
        <v>569</v>
      </c>
      <c r="F6102" s="5">
        <v>0.37</v>
      </c>
      <c r="G6102" s="9">
        <v>0.1</v>
      </c>
      <c r="H6102" s="6">
        <f>G6102*100</f>
        <v>10</v>
      </c>
      <c r="I6102" t="s">
        <v>9716</v>
      </c>
      <c r="J6102" t="s">
        <v>10765</v>
      </c>
      <c r="K6102">
        <v>41</v>
      </c>
      <c r="L6102">
        <v>41</v>
      </c>
      <c r="M6102">
        <f>(F6102*(1+0.05))</f>
        <v>0.38850000000000001</v>
      </c>
      <c r="N6102">
        <f>IFERROR(ROUND(( (-1.208*LN(L6102) + 7.5474 + 4.6991*(2.71828^(-0.009*L6102)) + 0.0001*L6102*L6102 - 0.0432*L6102 + 4.7166)/3),2), " ")</f>
        <v>3.14</v>
      </c>
      <c r="O6102">
        <f>IFERROR(MAX(MIN(ROUND(N6102*(Q6102/P6102),2),4.5),1.9)," ")</f>
        <v>2.96</v>
      </c>
      <c r="P6102">
        <f>13.098*F6102^-1.237</f>
        <v>44.806338281983834</v>
      </c>
      <c r="Q6102">
        <f>13.098*M6102^-1.237</f>
        <v>42.182109086218873</v>
      </c>
      <c r="R6102" s="5">
        <f>IFERROR(ROUND(MAX(MIN((-105.4*LN(O6102) + 163.83),95),10),0)," ")</f>
        <v>49</v>
      </c>
      <c r="S6102" s="5" t="str">
        <f>IFERROR(CONCATENATE("(",R6102,",",ROUND((1.2*W6102),2),")")," ")</f>
        <v>(49,0.47)</v>
      </c>
      <c r="T6102">
        <f>R6102-L6102</f>
        <v>8</v>
      </c>
      <c r="U6102" s="7" t="str">
        <f>IF((AND(T6102=0,H6102&gt;=L6102)),"Don’t change bids","OK")</f>
        <v>OK</v>
      </c>
      <c r="V6102" t="e">
        <f>IF((MATCH(F6102,W6102,0)),"Same","Diff")</f>
        <v>#N/A</v>
      </c>
      <c r="W6102" s="5">
        <f>ROUND(M6102,2)</f>
        <v>0.39</v>
      </c>
      <c r="X6102" s="5">
        <v>0.39</v>
      </c>
    </row>
    <row r="6103" spans="1:24" x14ac:dyDescent="0.25">
      <c r="A6103" t="s">
        <v>24</v>
      </c>
      <c r="B6103" t="s">
        <v>6142</v>
      </c>
      <c r="C6103" t="s">
        <v>4401</v>
      </c>
      <c r="D6103" t="s">
        <v>6102</v>
      </c>
      <c r="E6103" t="s">
        <v>569</v>
      </c>
      <c r="F6103" s="5">
        <v>0.37</v>
      </c>
      <c r="G6103" s="9">
        <v>0.1</v>
      </c>
      <c r="H6103" s="6">
        <f>G6103*100</f>
        <v>10</v>
      </c>
      <c r="I6103" t="s">
        <v>9716</v>
      </c>
      <c r="J6103" t="s">
        <v>10765</v>
      </c>
      <c r="K6103">
        <v>41</v>
      </c>
      <c r="L6103">
        <v>41</v>
      </c>
      <c r="M6103">
        <f>(F6103*(1+0.05))</f>
        <v>0.38850000000000001</v>
      </c>
      <c r="N6103">
        <f>IFERROR(ROUND(( (-1.208*LN(L6103) + 7.5474 + 4.6991*(2.71828^(-0.009*L6103)) + 0.0001*L6103*L6103 - 0.0432*L6103 + 4.7166)/3),2), " ")</f>
        <v>3.14</v>
      </c>
      <c r="O6103">
        <f>IFERROR(MAX(MIN(ROUND(N6103*(Q6103/P6103),2),4.5),1.9)," ")</f>
        <v>2.96</v>
      </c>
      <c r="P6103">
        <f>13.098*F6103^-1.237</f>
        <v>44.806338281983834</v>
      </c>
      <c r="Q6103">
        <f>13.098*M6103^-1.237</f>
        <v>42.182109086218873</v>
      </c>
      <c r="R6103" s="5">
        <f>IFERROR(ROUND(MAX(MIN((-105.4*LN(O6103) + 163.83),95),10),0)," ")</f>
        <v>49</v>
      </c>
      <c r="S6103" s="5" t="str">
        <f>IFERROR(CONCATENATE("(",R6103,",",ROUND((1.2*W6103),2),")")," ")</f>
        <v>(49,0.47)</v>
      </c>
      <c r="T6103">
        <f>R6103-L6103</f>
        <v>8</v>
      </c>
      <c r="U6103" s="7" t="str">
        <f>IF((AND(T6103=0,H6103&gt;=L6103)),"Don’t change bids","OK")</f>
        <v>OK</v>
      </c>
      <c r="V6103" t="e">
        <f>IF((MATCH(F6103,W6103,0)),"Same","Diff")</f>
        <v>#N/A</v>
      </c>
      <c r="W6103" s="5">
        <f>ROUND(M6103,2)</f>
        <v>0.39</v>
      </c>
      <c r="X6103" s="5">
        <v>0.39</v>
      </c>
    </row>
    <row r="6104" spans="1:24" x14ac:dyDescent="0.25">
      <c r="A6104" t="s">
        <v>24</v>
      </c>
      <c r="B6104" t="s">
        <v>6143</v>
      </c>
      <c r="C6104" t="s">
        <v>4401</v>
      </c>
      <c r="D6104" t="s">
        <v>6098</v>
      </c>
      <c r="E6104" t="s">
        <v>569</v>
      </c>
      <c r="F6104" s="5">
        <v>0.37</v>
      </c>
      <c r="G6104" s="9">
        <v>0.1</v>
      </c>
      <c r="H6104" s="6">
        <f>G6104*100</f>
        <v>10</v>
      </c>
      <c r="I6104" t="s">
        <v>9716</v>
      </c>
      <c r="J6104" t="s">
        <v>10765</v>
      </c>
      <c r="K6104">
        <v>41</v>
      </c>
      <c r="L6104">
        <v>41</v>
      </c>
      <c r="M6104">
        <f>(F6104*(1+0.05))</f>
        <v>0.38850000000000001</v>
      </c>
      <c r="N6104">
        <f>IFERROR(ROUND(( (-1.208*LN(L6104) + 7.5474 + 4.6991*(2.71828^(-0.009*L6104)) + 0.0001*L6104*L6104 - 0.0432*L6104 + 4.7166)/3),2), " ")</f>
        <v>3.14</v>
      </c>
      <c r="O6104">
        <f>IFERROR(MAX(MIN(ROUND(N6104*(Q6104/P6104),2),4.5),1.9)," ")</f>
        <v>2.96</v>
      </c>
      <c r="P6104">
        <f>13.098*F6104^-1.237</f>
        <v>44.806338281983834</v>
      </c>
      <c r="Q6104">
        <f>13.098*M6104^-1.237</f>
        <v>42.182109086218873</v>
      </c>
      <c r="R6104" s="5">
        <f>IFERROR(ROUND(MAX(MIN((-105.4*LN(O6104) + 163.83),95),10),0)," ")</f>
        <v>49</v>
      </c>
      <c r="S6104" s="5" t="str">
        <f>IFERROR(CONCATENATE("(",R6104,",",ROUND((1.2*W6104),2),")")," ")</f>
        <v>(49,0.47)</v>
      </c>
      <c r="T6104">
        <f>R6104-L6104</f>
        <v>8</v>
      </c>
      <c r="U6104" s="7" t="str">
        <f>IF((AND(T6104=0,H6104&gt;=L6104)),"Don’t change bids","OK")</f>
        <v>OK</v>
      </c>
      <c r="V6104" t="e">
        <f>IF((MATCH(F6104,W6104,0)),"Same","Diff")</f>
        <v>#N/A</v>
      </c>
      <c r="W6104" s="5">
        <f>ROUND(M6104,2)</f>
        <v>0.39</v>
      </c>
      <c r="X6104" s="5">
        <v>0.39</v>
      </c>
    </row>
    <row r="6105" spans="1:24" x14ac:dyDescent="0.25">
      <c r="A6105" t="s">
        <v>24</v>
      </c>
      <c r="B6105" t="s">
        <v>6144</v>
      </c>
      <c r="C6105" t="s">
        <v>4401</v>
      </c>
      <c r="D6105" t="s">
        <v>6096</v>
      </c>
      <c r="E6105" t="s">
        <v>569</v>
      </c>
      <c r="F6105" s="5">
        <v>0.37</v>
      </c>
      <c r="G6105" s="9">
        <v>0.1</v>
      </c>
      <c r="H6105" s="6">
        <f>G6105*100</f>
        <v>10</v>
      </c>
      <c r="I6105" t="s">
        <v>9716</v>
      </c>
      <c r="J6105" t="s">
        <v>10765</v>
      </c>
      <c r="K6105">
        <v>41</v>
      </c>
      <c r="L6105">
        <v>41</v>
      </c>
      <c r="M6105">
        <f>(F6105*(1+0.05))</f>
        <v>0.38850000000000001</v>
      </c>
      <c r="N6105">
        <f>IFERROR(ROUND(( (-1.208*LN(L6105) + 7.5474 + 4.6991*(2.71828^(-0.009*L6105)) + 0.0001*L6105*L6105 - 0.0432*L6105 + 4.7166)/3),2), " ")</f>
        <v>3.14</v>
      </c>
      <c r="O6105">
        <f>IFERROR(MAX(MIN(ROUND(N6105*(Q6105/P6105),2),4.5),1.9)," ")</f>
        <v>2.96</v>
      </c>
      <c r="P6105">
        <f>13.098*F6105^-1.237</f>
        <v>44.806338281983834</v>
      </c>
      <c r="Q6105">
        <f>13.098*M6105^-1.237</f>
        <v>42.182109086218873</v>
      </c>
      <c r="R6105" s="5">
        <f>IFERROR(ROUND(MAX(MIN((-105.4*LN(O6105) + 163.83),95),10),0)," ")</f>
        <v>49</v>
      </c>
      <c r="S6105" s="5" t="str">
        <f>IFERROR(CONCATENATE("(",R6105,",",ROUND((1.2*W6105),2),")")," ")</f>
        <v>(49,0.47)</v>
      </c>
      <c r="T6105">
        <f>R6105-L6105</f>
        <v>8</v>
      </c>
      <c r="U6105" s="7" t="str">
        <f>IF((AND(T6105=0,H6105&gt;=L6105)),"Don’t change bids","OK")</f>
        <v>OK</v>
      </c>
      <c r="V6105" t="e">
        <f>IF((MATCH(F6105,W6105,0)),"Same","Diff")</f>
        <v>#N/A</v>
      </c>
      <c r="W6105" s="5">
        <f>ROUND(M6105,2)</f>
        <v>0.39</v>
      </c>
      <c r="X6105" s="5">
        <v>0.39</v>
      </c>
    </row>
    <row r="6106" spans="1:24" x14ac:dyDescent="0.25">
      <c r="A6106" t="s">
        <v>24</v>
      </c>
      <c r="B6106" t="s">
        <v>6145</v>
      </c>
      <c r="C6106" t="s">
        <v>4401</v>
      </c>
      <c r="D6106" t="s">
        <v>6098</v>
      </c>
      <c r="E6106" t="s">
        <v>569</v>
      </c>
      <c r="F6106" s="5">
        <v>0.37</v>
      </c>
      <c r="G6106" s="9">
        <v>0.1</v>
      </c>
      <c r="H6106" s="6">
        <f>G6106*100</f>
        <v>10</v>
      </c>
      <c r="I6106" t="s">
        <v>9716</v>
      </c>
      <c r="J6106" t="s">
        <v>10765</v>
      </c>
      <c r="K6106">
        <v>41</v>
      </c>
      <c r="L6106">
        <v>41</v>
      </c>
      <c r="M6106">
        <f>(F6106*(1+0.05))</f>
        <v>0.38850000000000001</v>
      </c>
      <c r="N6106">
        <f>IFERROR(ROUND(( (-1.208*LN(L6106) + 7.5474 + 4.6991*(2.71828^(-0.009*L6106)) + 0.0001*L6106*L6106 - 0.0432*L6106 + 4.7166)/3),2), " ")</f>
        <v>3.14</v>
      </c>
      <c r="O6106">
        <f>IFERROR(MAX(MIN(ROUND(N6106*(Q6106/P6106),2),4.5),1.9)," ")</f>
        <v>2.96</v>
      </c>
      <c r="P6106">
        <f>13.098*F6106^-1.237</f>
        <v>44.806338281983834</v>
      </c>
      <c r="Q6106">
        <f>13.098*M6106^-1.237</f>
        <v>42.182109086218873</v>
      </c>
      <c r="R6106" s="5">
        <f>IFERROR(ROUND(MAX(MIN((-105.4*LN(O6106) + 163.83),95),10),0)," ")</f>
        <v>49</v>
      </c>
      <c r="S6106" s="5" t="str">
        <f>IFERROR(CONCATENATE("(",R6106,",",ROUND((1.2*W6106),2),")")," ")</f>
        <v>(49,0.47)</v>
      </c>
      <c r="T6106">
        <f>R6106-L6106</f>
        <v>8</v>
      </c>
      <c r="U6106" s="7" t="str">
        <f>IF((AND(T6106=0,H6106&gt;=L6106)),"Don’t change bids","OK")</f>
        <v>OK</v>
      </c>
      <c r="V6106" t="e">
        <f>IF((MATCH(F6106,W6106,0)),"Same","Diff")</f>
        <v>#N/A</v>
      </c>
      <c r="W6106" s="5">
        <f>ROUND(M6106,2)</f>
        <v>0.39</v>
      </c>
      <c r="X6106" s="5">
        <v>0.39</v>
      </c>
    </row>
    <row r="6107" spans="1:24" x14ac:dyDescent="0.25">
      <c r="A6107" t="s">
        <v>24</v>
      </c>
      <c r="B6107" t="s">
        <v>6146</v>
      </c>
      <c r="C6107" t="s">
        <v>4401</v>
      </c>
      <c r="D6107" t="s">
        <v>6098</v>
      </c>
      <c r="E6107" t="s">
        <v>569</v>
      </c>
      <c r="F6107" s="5">
        <v>0.37</v>
      </c>
      <c r="G6107" s="9">
        <v>0.1</v>
      </c>
      <c r="H6107" s="6">
        <f>G6107*100</f>
        <v>10</v>
      </c>
      <c r="I6107" t="s">
        <v>9716</v>
      </c>
      <c r="J6107" t="s">
        <v>10765</v>
      </c>
      <c r="K6107">
        <v>41</v>
      </c>
      <c r="L6107">
        <v>41</v>
      </c>
      <c r="M6107">
        <f>(F6107*(1+0.05))</f>
        <v>0.38850000000000001</v>
      </c>
      <c r="N6107">
        <f>IFERROR(ROUND(( (-1.208*LN(L6107) + 7.5474 + 4.6991*(2.71828^(-0.009*L6107)) + 0.0001*L6107*L6107 - 0.0432*L6107 + 4.7166)/3),2), " ")</f>
        <v>3.14</v>
      </c>
      <c r="O6107">
        <f>IFERROR(MAX(MIN(ROUND(N6107*(Q6107/P6107),2),4.5),1.9)," ")</f>
        <v>2.96</v>
      </c>
      <c r="P6107">
        <f>13.098*F6107^-1.237</f>
        <v>44.806338281983834</v>
      </c>
      <c r="Q6107">
        <f>13.098*M6107^-1.237</f>
        <v>42.182109086218873</v>
      </c>
      <c r="R6107" s="5">
        <f>IFERROR(ROUND(MAX(MIN((-105.4*LN(O6107) + 163.83),95),10),0)," ")</f>
        <v>49</v>
      </c>
      <c r="S6107" s="5" t="str">
        <f>IFERROR(CONCATENATE("(",R6107,",",ROUND((1.2*W6107),2),")")," ")</f>
        <v>(49,0.47)</v>
      </c>
      <c r="T6107">
        <f>R6107-L6107</f>
        <v>8</v>
      </c>
      <c r="U6107" s="7" t="str">
        <f>IF((AND(T6107=0,H6107&gt;=L6107)),"Don’t change bids","OK")</f>
        <v>OK</v>
      </c>
      <c r="V6107" t="e">
        <f>IF((MATCH(F6107,W6107,0)),"Same","Diff")</f>
        <v>#N/A</v>
      </c>
      <c r="W6107" s="5">
        <f>ROUND(M6107,2)</f>
        <v>0.39</v>
      </c>
      <c r="X6107" s="5">
        <v>0.39</v>
      </c>
    </row>
    <row r="6108" spans="1:24" x14ac:dyDescent="0.25">
      <c r="A6108" t="s">
        <v>24</v>
      </c>
      <c r="B6108" t="s">
        <v>6147</v>
      </c>
      <c r="C6108" t="s">
        <v>4401</v>
      </c>
      <c r="D6108" t="s">
        <v>6098</v>
      </c>
      <c r="E6108" t="s">
        <v>569</v>
      </c>
      <c r="F6108" s="5">
        <v>0.37</v>
      </c>
      <c r="G6108" s="9">
        <v>0.1</v>
      </c>
      <c r="H6108" s="6">
        <f>G6108*100</f>
        <v>10</v>
      </c>
      <c r="I6108" t="s">
        <v>9716</v>
      </c>
      <c r="J6108" t="s">
        <v>10765</v>
      </c>
      <c r="K6108">
        <v>41</v>
      </c>
      <c r="L6108">
        <v>41</v>
      </c>
      <c r="M6108">
        <f>(F6108*(1+0.05))</f>
        <v>0.38850000000000001</v>
      </c>
      <c r="N6108">
        <f>IFERROR(ROUND(( (-1.208*LN(L6108) + 7.5474 + 4.6991*(2.71828^(-0.009*L6108)) + 0.0001*L6108*L6108 - 0.0432*L6108 + 4.7166)/3),2), " ")</f>
        <v>3.14</v>
      </c>
      <c r="O6108">
        <f>IFERROR(MAX(MIN(ROUND(N6108*(Q6108/P6108),2),4.5),1.9)," ")</f>
        <v>2.96</v>
      </c>
      <c r="P6108">
        <f>13.098*F6108^-1.237</f>
        <v>44.806338281983834</v>
      </c>
      <c r="Q6108">
        <f>13.098*M6108^-1.237</f>
        <v>42.182109086218873</v>
      </c>
      <c r="R6108" s="5">
        <f>IFERROR(ROUND(MAX(MIN((-105.4*LN(O6108) + 163.83),95),10),0)," ")</f>
        <v>49</v>
      </c>
      <c r="S6108" s="5" t="str">
        <f>IFERROR(CONCATENATE("(",R6108,",",ROUND((1.2*W6108),2),")")," ")</f>
        <v>(49,0.47)</v>
      </c>
      <c r="T6108">
        <f>R6108-L6108</f>
        <v>8</v>
      </c>
      <c r="U6108" s="7" t="str">
        <f>IF((AND(T6108=0,H6108&gt;=L6108)),"Don’t change bids","OK")</f>
        <v>OK</v>
      </c>
      <c r="V6108" t="e">
        <f>IF((MATCH(F6108,W6108,0)),"Same","Diff")</f>
        <v>#N/A</v>
      </c>
      <c r="W6108" s="5">
        <f>ROUND(M6108,2)</f>
        <v>0.39</v>
      </c>
      <c r="X6108" s="5">
        <v>0.39</v>
      </c>
    </row>
    <row r="6109" spans="1:24" x14ac:dyDescent="0.25">
      <c r="A6109" t="s">
        <v>24</v>
      </c>
      <c r="B6109" t="s">
        <v>6148</v>
      </c>
      <c r="C6109" t="s">
        <v>4401</v>
      </c>
      <c r="D6109" t="s">
        <v>6098</v>
      </c>
      <c r="E6109" t="s">
        <v>569</v>
      </c>
      <c r="F6109" s="5">
        <v>0.37</v>
      </c>
      <c r="G6109" s="9">
        <v>0.1</v>
      </c>
      <c r="H6109" s="6">
        <f>G6109*100</f>
        <v>10</v>
      </c>
      <c r="I6109" t="s">
        <v>9716</v>
      </c>
      <c r="J6109" t="s">
        <v>10765</v>
      </c>
      <c r="K6109">
        <v>41</v>
      </c>
      <c r="L6109">
        <v>41</v>
      </c>
      <c r="M6109">
        <f>(F6109*(1+0.05))</f>
        <v>0.38850000000000001</v>
      </c>
      <c r="N6109">
        <f>IFERROR(ROUND(( (-1.208*LN(L6109) + 7.5474 + 4.6991*(2.71828^(-0.009*L6109)) + 0.0001*L6109*L6109 - 0.0432*L6109 + 4.7166)/3),2), " ")</f>
        <v>3.14</v>
      </c>
      <c r="O6109">
        <f>IFERROR(MAX(MIN(ROUND(N6109*(Q6109/P6109),2),4.5),1.9)," ")</f>
        <v>2.96</v>
      </c>
      <c r="P6109">
        <f>13.098*F6109^-1.237</f>
        <v>44.806338281983834</v>
      </c>
      <c r="Q6109">
        <f>13.098*M6109^-1.237</f>
        <v>42.182109086218873</v>
      </c>
      <c r="R6109" s="5">
        <f>IFERROR(ROUND(MAX(MIN((-105.4*LN(O6109) + 163.83),95),10),0)," ")</f>
        <v>49</v>
      </c>
      <c r="S6109" s="5" t="str">
        <f>IFERROR(CONCATENATE("(",R6109,",",ROUND((1.2*W6109),2),")")," ")</f>
        <v>(49,0.47)</v>
      </c>
      <c r="T6109">
        <f>R6109-L6109</f>
        <v>8</v>
      </c>
      <c r="U6109" s="7" t="str">
        <f>IF((AND(T6109=0,H6109&gt;=L6109)),"Don’t change bids","OK")</f>
        <v>OK</v>
      </c>
      <c r="V6109" t="e">
        <f>IF((MATCH(F6109,W6109,0)),"Same","Diff")</f>
        <v>#N/A</v>
      </c>
      <c r="W6109" s="5">
        <f>ROUND(M6109,2)</f>
        <v>0.39</v>
      </c>
      <c r="X6109" s="5">
        <v>0.39</v>
      </c>
    </row>
    <row r="6110" spans="1:24" x14ac:dyDescent="0.25">
      <c r="A6110" t="s">
        <v>24</v>
      </c>
      <c r="B6110" t="s">
        <v>6149</v>
      </c>
      <c r="C6110" t="s">
        <v>4401</v>
      </c>
      <c r="D6110" t="s">
        <v>6096</v>
      </c>
      <c r="E6110" t="s">
        <v>539</v>
      </c>
      <c r="F6110" s="5">
        <v>0.35</v>
      </c>
      <c r="G6110" s="9">
        <v>0.1</v>
      </c>
      <c r="H6110" s="6">
        <f>G6110*100</f>
        <v>10</v>
      </c>
      <c r="I6110" t="s">
        <v>9712</v>
      </c>
      <c r="J6110" t="s">
        <v>10765</v>
      </c>
      <c r="K6110">
        <v>41</v>
      </c>
      <c r="L6110">
        <v>41</v>
      </c>
      <c r="M6110">
        <f>(F6110*(1+0.05))</f>
        <v>0.36749999999999999</v>
      </c>
      <c r="N6110">
        <f>IFERROR(ROUND(( (-1.208*LN(L6110) + 7.5474 + 4.6991*(2.71828^(-0.009*L6110)) + 0.0001*L6110*L6110 - 0.0432*L6110 + 4.7166)/3),2), " ")</f>
        <v>3.14</v>
      </c>
      <c r="O6110">
        <f>IFERROR(MAX(MIN(ROUND(N6110*(Q6110/P6110),2),4.5),1.9)," ")</f>
        <v>2.96</v>
      </c>
      <c r="P6110">
        <f>13.098*F6110^-1.237</f>
        <v>47.994648485198184</v>
      </c>
      <c r="Q6110">
        <f>13.098*M6110^-1.237</f>
        <v>45.183685513783573</v>
      </c>
      <c r="R6110" s="5">
        <f>IFERROR(ROUND(MAX(MIN((-105.4*LN(O6110) + 163.83),95),10),0)," ")</f>
        <v>49</v>
      </c>
      <c r="S6110" s="5" t="str">
        <f>IFERROR(CONCATENATE("(",R6110,",",ROUND((1.2*W6110),2),")")," ")</f>
        <v>(49,0.44)</v>
      </c>
      <c r="T6110">
        <f>R6110-L6110</f>
        <v>8</v>
      </c>
      <c r="U6110" s="7" t="str">
        <f>IF((AND(T6110=0,H6110&gt;=L6110)),"Don’t change bids","OK")</f>
        <v>OK</v>
      </c>
      <c r="V6110" t="e">
        <f>IF((MATCH(F6110,W6110,0)),"Same","Diff")</f>
        <v>#N/A</v>
      </c>
      <c r="W6110" s="5">
        <f>ROUND(M6110,2)</f>
        <v>0.37</v>
      </c>
      <c r="X6110" s="5">
        <v>0.37</v>
      </c>
    </row>
    <row r="6111" spans="1:24" x14ac:dyDescent="0.25">
      <c r="A6111" t="s">
        <v>24</v>
      </c>
      <c r="B6111" t="s">
        <v>6150</v>
      </c>
      <c r="C6111" t="s">
        <v>4401</v>
      </c>
      <c r="D6111" t="s">
        <v>6098</v>
      </c>
      <c r="E6111" t="s">
        <v>569</v>
      </c>
      <c r="F6111" s="5">
        <v>0.37</v>
      </c>
      <c r="G6111" s="9">
        <v>0.1</v>
      </c>
      <c r="H6111" s="6">
        <f>G6111*100</f>
        <v>10</v>
      </c>
      <c r="I6111" t="s">
        <v>9716</v>
      </c>
      <c r="J6111" t="s">
        <v>10765</v>
      </c>
      <c r="K6111">
        <v>41</v>
      </c>
      <c r="L6111">
        <v>41</v>
      </c>
      <c r="M6111">
        <f>(F6111*(1+0.05))</f>
        <v>0.38850000000000001</v>
      </c>
      <c r="N6111">
        <f>IFERROR(ROUND(( (-1.208*LN(L6111) + 7.5474 + 4.6991*(2.71828^(-0.009*L6111)) + 0.0001*L6111*L6111 - 0.0432*L6111 + 4.7166)/3),2), " ")</f>
        <v>3.14</v>
      </c>
      <c r="O6111">
        <f>IFERROR(MAX(MIN(ROUND(N6111*(Q6111/P6111),2),4.5),1.9)," ")</f>
        <v>2.96</v>
      </c>
      <c r="P6111">
        <f>13.098*F6111^-1.237</f>
        <v>44.806338281983834</v>
      </c>
      <c r="Q6111">
        <f>13.098*M6111^-1.237</f>
        <v>42.182109086218873</v>
      </c>
      <c r="R6111" s="5">
        <f>IFERROR(ROUND(MAX(MIN((-105.4*LN(O6111) + 163.83),95),10),0)," ")</f>
        <v>49</v>
      </c>
      <c r="S6111" s="5" t="str">
        <f>IFERROR(CONCATENATE("(",R6111,",",ROUND((1.2*W6111),2),")")," ")</f>
        <v>(49,0.47)</v>
      </c>
      <c r="T6111">
        <f>R6111-L6111</f>
        <v>8</v>
      </c>
      <c r="U6111" s="7" t="str">
        <f>IF((AND(T6111=0,H6111&gt;=L6111)),"Don’t change bids","OK")</f>
        <v>OK</v>
      </c>
      <c r="V6111" t="e">
        <f>IF((MATCH(F6111,W6111,0)),"Same","Diff")</f>
        <v>#N/A</v>
      </c>
      <c r="W6111" s="5">
        <f>ROUND(M6111,2)</f>
        <v>0.39</v>
      </c>
      <c r="X6111" s="5">
        <v>0.39</v>
      </c>
    </row>
    <row r="6112" spans="1:24" x14ac:dyDescent="0.25">
      <c r="A6112" t="s">
        <v>24</v>
      </c>
      <c r="B6112" t="s">
        <v>6151</v>
      </c>
      <c r="C6112" t="s">
        <v>4401</v>
      </c>
      <c r="D6112" t="s">
        <v>6096</v>
      </c>
      <c r="E6112" t="s">
        <v>4928</v>
      </c>
      <c r="F6112" s="5">
        <v>0.27</v>
      </c>
      <c r="G6112" s="9">
        <v>0.1</v>
      </c>
      <c r="H6112" s="6">
        <f>G6112*100</f>
        <v>10</v>
      </c>
      <c r="I6112" t="s">
        <v>10692</v>
      </c>
      <c r="J6112" t="s">
        <v>10765</v>
      </c>
      <c r="K6112">
        <v>41</v>
      </c>
      <c r="L6112">
        <v>41</v>
      </c>
      <c r="M6112">
        <f>(F6112*(1+0.05))</f>
        <v>0.28350000000000003</v>
      </c>
      <c r="N6112">
        <f>IFERROR(ROUND(( (-1.208*LN(L6112) + 7.5474 + 4.6991*(2.71828^(-0.009*L6112)) + 0.0001*L6112*L6112 - 0.0432*L6112 + 4.7166)/3),2), " ")</f>
        <v>3.14</v>
      </c>
      <c r="O6112">
        <f>IFERROR(MAX(MIN(ROUND(N6112*(Q6112/P6112),2),4.5),1.9)," ")</f>
        <v>2.96</v>
      </c>
      <c r="P6112">
        <f>13.098*F6112^-1.237</f>
        <v>66.161906288949226</v>
      </c>
      <c r="Q6112">
        <f>13.098*M6112^-1.237</f>
        <v>62.286918669156634</v>
      </c>
      <c r="R6112" s="5">
        <f>IFERROR(ROUND(MAX(MIN((-105.4*LN(O6112) + 163.83),95),10),0)," ")</f>
        <v>49</v>
      </c>
      <c r="S6112" s="5" t="str">
        <f>IFERROR(CONCATENATE("(",R6112,",",ROUND((1.2*W6112),2),")")," ")</f>
        <v>(49,0.34)</v>
      </c>
      <c r="T6112">
        <f>R6112-L6112</f>
        <v>8</v>
      </c>
      <c r="U6112" s="7" t="str">
        <f>IF((AND(T6112=0,H6112&gt;=L6112)),"Don’t change bids","OK")</f>
        <v>OK</v>
      </c>
      <c r="V6112" t="e">
        <f>IF((MATCH(F6112,W6112,0)),"Same","Diff")</f>
        <v>#N/A</v>
      </c>
      <c r="W6112" s="5">
        <f>ROUND(M6112,2)</f>
        <v>0.28000000000000003</v>
      </c>
      <c r="X6112" s="5">
        <v>0.28000000000000003</v>
      </c>
    </row>
    <row r="6113" spans="1:24" x14ac:dyDescent="0.25">
      <c r="A6113" t="s">
        <v>24</v>
      </c>
      <c r="B6113" t="s">
        <v>6152</v>
      </c>
      <c r="C6113" t="s">
        <v>4401</v>
      </c>
      <c r="D6113" t="s">
        <v>6098</v>
      </c>
      <c r="E6113" t="s">
        <v>569</v>
      </c>
      <c r="F6113" s="5">
        <v>0.37</v>
      </c>
      <c r="G6113" s="9">
        <v>0.1</v>
      </c>
      <c r="H6113" s="6">
        <f>G6113*100</f>
        <v>10</v>
      </c>
      <c r="I6113" t="s">
        <v>9716</v>
      </c>
      <c r="J6113" t="s">
        <v>10765</v>
      </c>
      <c r="K6113">
        <v>41</v>
      </c>
      <c r="L6113">
        <v>41</v>
      </c>
      <c r="M6113">
        <f>(F6113*(1+0.05))</f>
        <v>0.38850000000000001</v>
      </c>
      <c r="N6113">
        <f>IFERROR(ROUND(( (-1.208*LN(L6113) + 7.5474 + 4.6991*(2.71828^(-0.009*L6113)) + 0.0001*L6113*L6113 - 0.0432*L6113 + 4.7166)/3),2), " ")</f>
        <v>3.14</v>
      </c>
      <c r="O6113">
        <f>IFERROR(MAX(MIN(ROUND(N6113*(Q6113/P6113),2),4.5),1.9)," ")</f>
        <v>2.96</v>
      </c>
      <c r="P6113">
        <f>13.098*F6113^-1.237</f>
        <v>44.806338281983834</v>
      </c>
      <c r="Q6113">
        <f>13.098*M6113^-1.237</f>
        <v>42.182109086218873</v>
      </c>
      <c r="R6113" s="5">
        <f>IFERROR(ROUND(MAX(MIN((-105.4*LN(O6113) + 163.83),95),10),0)," ")</f>
        <v>49</v>
      </c>
      <c r="S6113" s="5" t="str">
        <f>IFERROR(CONCATENATE("(",R6113,",",ROUND((1.2*W6113),2),")")," ")</f>
        <v>(49,0.47)</v>
      </c>
      <c r="T6113">
        <f>R6113-L6113</f>
        <v>8</v>
      </c>
      <c r="U6113" s="7" t="str">
        <f>IF((AND(T6113=0,H6113&gt;=L6113)),"Don’t change bids","OK")</f>
        <v>OK</v>
      </c>
      <c r="V6113" t="e">
        <f>IF((MATCH(F6113,W6113,0)),"Same","Diff")</f>
        <v>#N/A</v>
      </c>
      <c r="W6113" s="5">
        <f>ROUND(M6113,2)</f>
        <v>0.39</v>
      </c>
      <c r="X6113" s="5">
        <v>0.39</v>
      </c>
    </row>
    <row r="6114" spans="1:24" x14ac:dyDescent="0.25">
      <c r="A6114" t="s">
        <v>24</v>
      </c>
      <c r="B6114" t="s">
        <v>6153</v>
      </c>
      <c r="C6114" t="s">
        <v>4401</v>
      </c>
      <c r="D6114" t="s">
        <v>6098</v>
      </c>
      <c r="E6114" t="s">
        <v>569</v>
      </c>
      <c r="F6114" s="5">
        <v>0.37</v>
      </c>
      <c r="G6114" s="9">
        <v>0.1</v>
      </c>
      <c r="H6114" s="6">
        <f>G6114*100</f>
        <v>10</v>
      </c>
      <c r="I6114" t="s">
        <v>9716</v>
      </c>
      <c r="J6114" t="s">
        <v>10765</v>
      </c>
      <c r="K6114">
        <v>41</v>
      </c>
      <c r="L6114">
        <v>41</v>
      </c>
      <c r="M6114">
        <f>(F6114*(1+0.05))</f>
        <v>0.38850000000000001</v>
      </c>
      <c r="N6114">
        <f>IFERROR(ROUND(( (-1.208*LN(L6114) + 7.5474 + 4.6991*(2.71828^(-0.009*L6114)) + 0.0001*L6114*L6114 - 0.0432*L6114 + 4.7166)/3),2), " ")</f>
        <v>3.14</v>
      </c>
      <c r="O6114">
        <f>IFERROR(MAX(MIN(ROUND(N6114*(Q6114/P6114),2),4.5),1.9)," ")</f>
        <v>2.96</v>
      </c>
      <c r="P6114">
        <f>13.098*F6114^-1.237</f>
        <v>44.806338281983834</v>
      </c>
      <c r="Q6114">
        <f>13.098*M6114^-1.237</f>
        <v>42.182109086218873</v>
      </c>
      <c r="R6114" s="5">
        <f>IFERROR(ROUND(MAX(MIN((-105.4*LN(O6114) + 163.83),95),10),0)," ")</f>
        <v>49</v>
      </c>
      <c r="S6114" s="5" t="str">
        <f>IFERROR(CONCATENATE("(",R6114,",",ROUND((1.2*W6114),2),")")," ")</f>
        <v>(49,0.47)</v>
      </c>
      <c r="T6114">
        <f>R6114-L6114</f>
        <v>8</v>
      </c>
      <c r="U6114" s="7" t="str">
        <f>IF((AND(T6114=0,H6114&gt;=L6114)),"Don’t change bids","OK")</f>
        <v>OK</v>
      </c>
      <c r="V6114" t="e">
        <f>IF((MATCH(F6114,W6114,0)),"Same","Diff")</f>
        <v>#N/A</v>
      </c>
      <c r="W6114" s="5">
        <f>ROUND(M6114,2)</f>
        <v>0.39</v>
      </c>
      <c r="X6114" s="5">
        <v>0.39</v>
      </c>
    </row>
    <row r="6115" spans="1:24" x14ac:dyDescent="0.25">
      <c r="A6115" t="s">
        <v>24</v>
      </c>
      <c r="B6115" t="s">
        <v>6154</v>
      </c>
      <c r="C6115" t="s">
        <v>4401</v>
      </c>
      <c r="D6115" t="s">
        <v>6098</v>
      </c>
      <c r="E6115" t="s">
        <v>569</v>
      </c>
      <c r="F6115" s="5">
        <v>0.37</v>
      </c>
      <c r="G6115" s="9">
        <v>0.1</v>
      </c>
      <c r="H6115" s="6">
        <f>G6115*100</f>
        <v>10</v>
      </c>
      <c r="I6115" t="s">
        <v>9716</v>
      </c>
      <c r="J6115" t="s">
        <v>10765</v>
      </c>
      <c r="K6115">
        <v>41</v>
      </c>
      <c r="L6115">
        <v>41</v>
      </c>
      <c r="M6115">
        <f>(F6115*(1+0.05))</f>
        <v>0.38850000000000001</v>
      </c>
      <c r="N6115">
        <f>IFERROR(ROUND(( (-1.208*LN(L6115) + 7.5474 + 4.6991*(2.71828^(-0.009*L6115)) + 0.0001*L6115*L6115 - 0.0432*L6115 + 4.7166)/3),2), " ")</f>
        <v>3.14</v>
      </c>
      <c r="O6115">
        <f>IFERROR(MAX(MIN(ROUND(N6115*(Q6115/P6115),2),4.5),1.9)," ")</f>
        <v>2.96</v>
      </c>
      <c r="P6115">
        <f>13.098*F6115^-1.237</f>
        <v>44.806338281983834</v>
      </c>
      <c r="Q6115">
        <f>13.098*M6115^-1.237</f>
        <v>42.182109086218873</v>
      </c>
      <c r="R6115" s="5">
        <f>IFERROR(ROUND(MAX(MIN((-105.4*LN(O6115) + 163.83),95),10),0)," ")</f>
        <v>49</v>
      </c>
      <c r="S6115" s="5" t="str">
        <f>IFERROR(CONCATENATE("(",R6115,",",ROUND((1.2*W6115),2),")")," ")</f>
        <v>(49,0.47)</v>
      </c>
      <c r="T6115">
        <f>R6115-L6115</f>
        <v>8</v>
      </c>
      <c r="U6115" s="7" t="str">
        <f>IF((AND(T6115=0,H6115&gt;=L6115)),"Don’t change bids","OK")</f>
        <v>OK</v>
      </c>
      <c r="V6115" t="e">
        <f>IF((MATCH(F6115,W6115,0)),"Same","Diff")</f>
        <v>#N/A</v>
      </c>
      <c r="W6115" s="5">
        <f>ROUND(M6115,2)</f>
        <v>0.39</v>
      </c>
      <c r="X6115" s="5">
        <v>0.39</v>
      </c>
    </row>
    <row r="6116" spans="1:24" x14ac:dyDescent="0.25">
      <c r="A6116" t="s">
        <v>24</v>
      </c>
      <c r="B6116" t="s">
        <v>6155</v>
      </c>
      <c r="C6116" t="s">
        <v>4401</v>
      </c>
      <c r="D6116" t="s">
        <v>6107</v>
      </c>
      <c r="E6116" t="s">
        <v>569</v>
      </c>
      <c r="F6116" s="5">
        <v>0.37</v>
      </c>
      <c r="G6116" s="9">
        <v>0.1</v>
      </c>
      <c r="H6116" s="6">
        <f>G6116*100</f>
        <v>10</v>
      </c>
      <c r="I6116" t="s">
        <v>9716</v>
      </c>
      <c r="J6116" t="s">
        <v>10765</v>
      </c>
      <c r="K6116">
        <v>41</v>
      </c>
      <c r="L6116">
        <v>41</v>
      </c>
      <c r="M6116">
        <f>(F6116*(1+0.05))</f>
        <v>0.38850000000000001</v>
      </c>
      <c r="N6116">
        <f>IFERROR(ROUND(( (-1.208*LN(L6116) + 7.5474 + 4.6991*(2.71828^(-0.009*L6116)) + 0.0001*L6116*L6116 - 0.0432*L6116 + 4.7166)/3),2), " ")</f>
        <v>3.14</v>
      </c>
      <c r="O6116">
        <f>IFERROR(MAX(MIN(ROUND(N6116*(Q6116/P6116),2),4.5),1.9)," ")</f>
        <v>2.96</v>
      </c>
      <c r="P6116">
        <f>13.098*F6116^-1.237</f>
        <v>44.806338281983834</v>
      </c>
      <c r="Q6116">
        <f>13.098*M6116^-1.237</f>
        <v>42.182109086218873</v>
      </c>
      <c r="R6116" s="5">
        <f>IFERROR(ROUND(MAX(MIN((-105.4*LN(O6116) + 163.83),95),10),0)," ")</f>
        <v>49</v>
      </c>
      <c r="S6116" s="5" t="str">
        <f>IFERROR(CONCATENATE("(",R6116,",",ROUND((1.2*W6116),2),")")," ")</f>
        <v>(49,0.47)</v>
      </c>
      <c r="T6116">
        <f>R6116-L6116</f>
        <v>8</v>
      </c>
      <c r="U6116" s="7" t="str">
        <f>IF((AND(T6116=0,H6116&gt;=L6116)),"Don’t change bids","OK")</f>
        <v>OK</v>
      </c>
      <c r="V6116" t="e">
        <f>IF((MATCH(F6116,W6116,0)),"Same","Diff")</f>
        <v>#N/A</v>
      </c>
      <c r="W6116" s="5">
        <f>ROUND(M6116,2)</f>
        <v>0.39</v>
      </c>
      <c r="X6116" s="5">
        <v>0.39</v>
      </c>
    </row>
    <row r="6117" spans="1:24" x14ac:dyDescent="0.25">
      <c r="A6117" t="s">
        <v>24</v>
      </c>
      <c r="B6117" t="s">
        <v>6156</v>
      </c>
      <c r="C6117" t="s">
        <v>4401</v>
      </c>
      <c r="D6117" t="s">
        <v>6107</v>
      </c>
      <c r="E6117" t="s">
        <v>569</v>
      </c>
      <c r="F6117" s="5">
        <v>0.37</v>
      </c>
      <c r="G6117" s="9">
        <v>0.1</v>
      </c>
      <c r="H6117" s="6">
        <f>G6117*100</f>
        <v>10</v>
      </c>
      <c r="I6117" t="s">
        <v>9716</v>
      </c>
      <c r="J6117" t="s">
        <v>10765</v>
      </c>
      <c r="K6117">
        <v>41</v>
      </c>
      <c r="L6117">
        <v>41</v>
      </c>
      <c r="M6117">
        <f>(F6117*(1+0.05))</f>
        <v>0.38850000000000001</v>
      </c>
      <c r="N6117">
        <f>IFERROR(ROUND(( (-1.208*LN(L6117) + 7.5474 + 4.6991*(2.71828^(-0.009*L6117)) + 0.0001*L6117*L6117 - 0.0432*L6117 + 4.7166)/3),2), " ")</f>
        <v>3.14</v>
      </c>
      <c r="O6117">
        <f>IFERROR(MAX(MIN(ROUND(N6117*(Q6117/P6117),2),4.5),1.9)," ")</f>
        <v>2.96</v>
      </c>
      <c r="P6117">
        <f>13.098*F6117^-1.237</f>
        <v>44.806338281983834</v>
      </c>
      <c r="Q6117">
        <f>13.098*M6117^-1.237</f>
        <v>42.182109086218873</v>
      </c>
      <c r="R6117" s="5">
        <f>IFERROR(ROUND(MAX(MIN((-105.4*LN(O6117) + 163.83),95),10),0)," ")</f>
        <v>49</v>
      </c>
      <c r="S6117" s="5" t="str">
        <f>IFERROR(CONCATENATE("(",R6117,",",ROUND((1.2*W6117),2),")")," ")</f>
        <v>(49,0.47)</v>
      </c>
      <c r="T6117">
        <f>R6117-L6117</f>
        <v>8</v>
      </c>
      <c r="U6117" s="7" t="str">
        <f>IF((AND(T6117=0,H6117&gt;=L6117)),"Don’t change bids","OK")</f>
        <v>OK</v>
      </c>
      <c r="V6117" t="e">
        <f>IF((MATCH(F6117,W6117,0)),"Same","Diff")</f>
        <v>#N/A</v>
      </c>
      <c r="W6117" s="5">
        <f>ROUND(M6117,2)</f>
        <v>0.39</v>
      </c>
      <c r="X6117" s="5">
        <v>0.39</v>
      </c>
    </row>
    <row r="6118" spans="1:24" x14ac:dyDescent="0.25">
      <c r="A6118" t="s">
        <v>24</v>
      </c>
      <c r="B6118" t="s">
        <v>6157</v>
      </c>
      <c r="C6118" t="s">
        <v>4401</v>
      </c>
      <c r="D6118" t="s">
        <v>6098</v>
      </c>
      <c r="E6118" t="s">
        <v>569</v>
      </c>
      <c r="F6118" s="5">
        <v>0.37</v>
      </c>
      <c r="G6118" s="9">
        <v>0.1</v>
      </c>
      <c r="H6118" s="6">
        <f>G6118*100</f>
        <v>10</v>
      </c>
      <c r="I6118" t="s">
        <v>9716</v>
      </c>
      <c r="J6118" t="s">
        <v>10765</v>
      </c>
      <c r="K6118">
        <v>41</v>
      </c>
      <c r="L6118">
        <v>41</v>
      </c>
      <c r="M6118">
        <f>(F6118*(1+0.05))</f>
        <v>0.38850000000000001</v>
      </c>
      <c r="N6118">
        <f>IFERROR(ROUND(( (-1.208*LN(L6118) + 7.5474 + 4.6991*(2.71828^(-0.009*L6118)) + 0.0001*L6118*L6118 - 0.0432*L6118 + 4.7166)/3),2), " ")</f>
        <v>3.14</v>
      </c>
      <c r="O6118">
        <f>IFERROR(MAX(MIN(ROUND(N6118*(Q6118/P6118),2),4.5),1.9)," ")</f>
        <v>2.96</v>
      </c>
      <c r="P6118">
        <f>13.098*F6118^-1.237</f>
        <v>44.806338281983834</v>
      </c>
      <c r="Q6118">
        <f>13.098*M6118^-1.237</f>
        <v>42.182109086218873</v>
      </c>
      <c r="R6118" s="5">
        <f>IFERROR(ROUND(MAX(MIN((-105.4*LN(O6118) + 163.83),95),10),0)," ")</f>
        <v>49</v>
      </c>
      <c r="S6118" s="5" t="str">
        <f>IFERROR(CONCATENATE("(",R6118,",",ROUND((1.2*W6118),2),")")," ")</f>
        <v>(49,0.47)</v>
      </c>
      <c r="T6118">
        <f>R6118-L6118</f>
        <v>8</v>
      </c>
      <c r="U6118" s="7" t="str">
        <f>IF((AND(T6118=0,H6118&gt;=L6118)),"Don’t change bids","OK")</f>
        <v>OK</v>
      </c>
      <c r="V6118" t="e">
        <f>IF((MATCH(F6118,W6118,0)),"Same","Diff")</f>
        <v>#N/A</v>
      </c>
      <c r="W6118" s="5">
        <f>ROUND(M6118,2)</f>
        <v>0.39</v>
      </c>
      <c r="X6118" s="5">
        <v>0.39</v>
      </c>
    </row>
    <row r="6119" spans="1:24" x14ac:dyDescent="0.25">
      <c r="A6119" t="s">
        <v>24</v>
      </c>
      <c r="B6119" t="s">
        <v>6158</v>
      </c>
      <c r="C6119" t="s">
        <v>4401</v>
      </c>
      <c r="D6119" t="s">
        <v>6107</v>
      </c>
      <c r="E6119" t="s">
        <v>569</v>
      </c>
      <c r="F6119" s="5">
        <v>0.37</v>
      </c>
      <c r="G6119" s="9">
        <v>0.1</v>
      </c>
      <c r="H6119" s="6">
        <f>G6119*100</f>
        <v>10</v>
      </c>
      <c r="I6119" t="s">
        <v>9716</v>
      </c>
      <c r="J6119" t="s">
        <v>10765</v>
      </c>
      <c r="K6119">
        <v>41</v>
      </c>
      <c r="L6119">
        <v>41</v>
      </c>
      <c r="M6119">
        <f>(F6119*(1+0.05))</f>
        <v>0.38850000000000001</v>
      </c>
      <c r="N6119">
        <f>IFERROR(ROUND(( (-1.208*LN(L6119) + 7.5474 + 4.6991*(2.71828^(-0.009*L6119)) + 0.0001*L6119*L6119 - 0.0432*L6119 + 4.7166)/3),2), " ")</f>
        <v>3.14</v>
      </c>
      <c r="O6119">
        <f>IFERROR(MAX(MIN(ROUND(N6119*(Q6119/P6119),2),4.5),1.9)," ")</f>
        <v>2.96</v>
      </c>
      <c r="P6119">
        <f>13.098*F6119^-1.237</f>
        <v>44.806338281983834</v>
      </c>
      <c r="Q6119">
        <f>13.098*M6119^-1.237</f>
        <v>42.182109086218873</v>
      </c>
      <c r="R6119" s="5">
        <f>IFERROR(ROUND(MAX(MIN((-105.4*LN(O6119) + 163.83),95),10),0)," ")</f>
        <v>49</v>
      </c>
      <c r="S6119" s="5" t="str">
        <f>IFERROR(CONCATENATE("(",R6119,",",ROUND((1.2*W6119),2),")")," ")</f>
        <v>(49,0.47)</v>
      </c>
      <c r="T6119">
        <f>R6119-L6119</f>
        <v>8</v>
      </c>
      <c r="U6119" s="7" t="str">
        <f>IF((AND(T6119=0,H6119&gt;=L6119)),"Don’t change bids","OK")</f>
        <v>OK</v>
      </c>
      <c r="V6119" t="e">
        <f>IF((MATCH(F6119,W6119,0)),"Same","Diff")</f>
        <v>#N/A</v>
      </c>
      <c r="W6119" s="5">
        <f>ROUND(M6119,2)</f>
        <v>0.39</v>
      </c>
      <c r="X6119" s="5">
        <v>0.39</v>
      </c>
    </row>
    <row r="6120" spans="1:24" x14ac:dyDescent="0.25">
      <c r="A6120" t="s">
        <v>24</v>
      </c>
      <c r="B6120" t="s">
        <v>6159</v>
      </c>
      <c r="C6120" t="s">
        <v>4401</v>
      </c>
      <c r="D6120" t="s">
        <v>6107</v>
      </c>
      <c r="E6120" t="s">
        <v>569</v>
      </c>
      <c r="F6120" s="5">
        <v>0.37</v>
      </c>
      <c r="G6120" s="9">
        <v>0.1</v>
      </c>
      <c r="H6120" s="6">
        <f>G6120*100</f>
        <v>10</v>
      </c>
      <c r="I6120" t="s">
        <v>9716</v>
      </c>
      <c r="J6120" t="s">
        <v>10765</v>
      </c>
      <c r="K6120">
        <v>41</v>
      </c>
      <c r="L6120">
        <v>41</v>
      </c>
      <c r="M6120">
        <f>(F6120*(1+0.05))</f>
        <v>0.38850000000000001</v>
      </c>
      <c r="N6120">
        <f>IFERROR(ROUND(( (-1.208*LN(L6120) + 7.5474 + 4.6991*(2.71828^(-0.009*L6120)) + 0.0001*L6120*L6120 - 0.0432*L6120 + 4.7166)/3),2), " ")</f>
        <v>3.14</v>
      </c>
      <c r="O6120">
        <f>IFERROR(MAX(MIN(ROUND(N6120*(Q6120/P6120),2),4.5),1.9)," ")</f>
        <v>2.96</v>
      </c>
      <c r="P6120">
        <f>13.098*F6120^-1.237</f>
        <v>44.806338281983834</v>
      </c>
      <c r="Q6120">
        <f>13.098*M6120^-1.237</f>
        <v>42.182109086218873</v>
      </c>
      <c r="R6120" s="5">
        <f>IFERROR(ROUND(MAX(MIN((-105.4*LN(O6120) + 163.83),95),10),0)," ")</f>
        <v>49</v>
      </c>
      <c r="S6120" s="5" t="str">
        <f>IFERROR(CONCATENATE("(",R6120,",",ROUND((1.2*W6120),2),")")," ")</f>
        <v>(49,0.47)</v>
      </c>
      <c r="T6120">
        <f>R6120-L6120</f>
        <v>8</v>
      </c>
      <c r="U6120" s="7" t="str">
        <f>IF((AND(T6120=0,H6120&gt;=L6120)),"Don’t change bids","OK")</f>
        <v>OK</v>
      </c>
      <c r="V6120" t="e">
        <f>IF((MATCH(F6120,W6120,0)),"Same","Diff")</f>
        <v>#N/A</v>
      </c>
      <c r="W6120" s="5">
        <f>ROUND(M6120,2)</f>
        <v>0.39</v>
      </c>
      <c r="X6120" s="5">
        <v>0.39</v>
      </c>
    </row>
    <row r="6121" spans="1:24" x14ac:dyDescent="0.25">
      <c r="A6121" t="s">
        <v>24</v>
      </c>
      <c r="B6121" t="s">
        <v>6160</v>
      </c>
      <c r="C6121" t="s">
        <v>4401</v>
      </c>
      <c r="D6121" t="s">
        <v>6098</v>
      </c>
      <c r="E6121" t="s">
        <v>569</v>
      </c>
      <c r="F6121" s="5">
        <v>0.37</v>
      </c>
      <c r="G6121" s="9">
        <v>0.1</v>
      </c>
      <c r="H6121" s="6">
        <f>G6121*100</f>
        <v>10</v>
      </c>
      <c r="I6121" t="s">
        <v>9716</v>
      </c>
      <c r="J6121" t="s">
        <v>10765</v>
      </c>
      <c r="K6121">
        <v>41</v>
      </c>
      <c r="L6121">
        <v>41</v>
      </c>
      <c r="M6121">
        <f>(F6121*(1+0.05))</f>
        <v>0.38850000000000001</v>
      </c>
      <c r="N6121">
        <f>IFERROR(ROUND(( (-1.208*LN(L6121) + 7.5474 + 4.6991*(2.71828^(-0.009*L6121)) + 0.0001*L6121*L6121 - 0.0432*L6121 + 4.7166)/3),2), " ")</f>
        <v>3.14</v>
      </c>
      <c r="O6121">
        <f>IFERROR(MAX(MIN(ROUND(N6121*(Q6121/P6121),2),4.5),1.9)," ")</f>
        <v>2.96</v>
      </c>
      <c r="P6121">
        <f>13.098*F6121^-1.237</f>
        <v>44.806338281983834</v>
      </c>
      <c r="Q6121">
        <f>13.098*M6121^-1.237</f>
        <v>42.182109086218873</v>
      </c>
      <c r="R6121" s="5">
        <f>IFERROR(ROUND(MAX(MIN((-105.4*LN(O6121) + 163.83),95),10),0)," ")</f>
        <v>49</v>
      </c>
      <c r="S6121" s="5" t="str">
        <f>IFERROR(CONCATENATE("(",R6121,",",ROUND((1.2*W6121),2),")")," ")</f>
        <v>(49,0.47)</v>
      </c>
      <c r="T6121">
        <f>R6121-L6121</f>
        <v>8</v>
      </c>
      <c r="U6121" s="7" t="str">
        <f>IF((AND(T6121=0,H6121&gt;=L6121)),"Don’t change bids","OK")</f>
        <v>OK</v>
      </c>
      <c r="V6121" t="e">
        <f>IF((MATCH(F6121,W6121,0)),"Same","Diff")</f>
        <v>#N/A</v>
      </c>
      <c r="W6121" s="5">
        <f>ROUND(M6121,2)</f>
        <v>0.39</v>
      </c>
      <c r="X6121" s="5">
        <v>0.39</v>
      </c>
    </row>
    <row r="6122" spans="1:24" x14ac:dyDescent="0.25">
      <c r="A6122" t="s">
        <v>24</v>
      </c>
      <c r="B6122" t="s">
        <v>6161</v>
      </c>
      <c r="C6122" t="s">
        <v>4401</v>
      </c>
      <c r="D6122" t="s">
        <v>6098</v>
      </c>
      <c r="E6122" t="s">
        <v>569</v>
      </c>
      <c r="F6122" s="5">
        <v>0.37</v>
      </c>
      <c r="G6122" s="9">
        <v>0.1</v>
      </c>
      <c r="H6122" s="6">
        <f>G6122*100</f>
        <v>10</v>
      </c>
      <c r="I6122" t="s">
        <v>9716</v>
      </c>
      <c r="J6122" t="s">
        <v>10765</v>
      </c>
      <c r="K6122">
        <v>41</v>
      </c>
      <c r="L6122">
        <v>41</v>
      </c>
      <c r="M6122">
        <f>(F6122*(1+0.05))</f>
        <v>0.38850000000000001</v>
      </c>
      <c r="N6122">
        <f>IFERROR(ROUND(( (-1.208*LN(L6122) + 7.5474 + 4.6991*(2.71828^(-0.009*L6122)) + 0.0001*L6122*L6122 - 0.0432*L6122 + 4.7166)/3),2), " ")</f>
        <v>3.14</v>
      </c>
      <c r="O6122">
        <f>IFERROR(MAX(MIN(ROUND(N6122*(Q6122/P6122),2),4.5),1.9)," ")</f>
        <v>2.96</v>
      </c>
      <c r="P6122">
        <f>13.098*F6122^-1.237</f>
        <v>44.806338281983834</v>
      </c>
      <c r="Q6122">
        <f>13.098*M6122^-1.237</f>
        <v>42.182109086218873</v>
      </c>
      <c r="R6122" s="5">
        <f>IFERROR(ROUND(MAX(MIN((-105.4*LN(O6122) + 163.83),95),10),0)," ")</f>
        <v>49</v>
      </c>
      <c r="S6122" s="5" t="str">
        <f>IFERROR(CONCATENATE("(",R6122,",",ROUND((1.2*W6122),2),")")," ")</f>
        <v>(49,0.47)</v>
      </c>
      <c r="T6122">
        <f>R6122-L6122</f>
        <v>8</v>
      </c>
      <c r="U6122" s="7" t="str">
        <f>IF((AND(T6122=0,H6122&gt;=L6122)),"Don’t change bids","OK")</f>
        <v>OK</v>
      </c>
      <c r="V6122" t="e">
        <f>IF((MATCH(F6122,W6122,0)),"Same","Diff")</f>
        <v>#N/A</v>
      </c>
      <c r="W6122" s="5">
        <f>ROUND(M6122,2)</f>
        <v>0.39</v>
      </c>
      <c r="X6122" s="5">
        <v>0.39</v>
      </c>
    </row>
    <row r="6123" spans="1:24" x14ac:dyDescent="0.25">
      <c r="A6123" t="s">
        <v>24</v>
      </c>
      <c r="B6123" t="s">
        <v>6162</v>
      </c>
      <c r="C6123" t="s">
        <v>4401</v>
      </c>
      <c r="D6123" t="s">
        <v>6098</v>
      </c>
      <c r="E6123" t="s">
        <v>569</v>
      </c>
      <c r="F6123" s="5">
        <v>0.37</v>
      </c>
      <c r="G6123" s="9">
        <v>0.1</v>
      </c>
      <c r="H6123" s="6">
        <f>G6123*100</f>
        <v>10</v>
      </c>
      <c r="I6123" t="s">
        <v>9716</v>
      </c>
      <c r="J6123" t="s">
        <v>10765</v>
      </c>
      <c r="K6123">
        <v>41</v>
      </c>
      <c r="L6123">
        <v>41</v>
      </c>
      <c r="M6123">
        <f>(F6123*(1+0.05))</f>
        <v>0.38850000000000001</v>
      </c>
      <c r="N6123">
        <f>IFERROR(ROUND(( (-1.208*LN(L6123) + 7.5474 + 4.6991*(2.71828^(-0.009*L6123)) + 0.0001*L6123*L6123 - 0.0432*L6123 + 4.7166)/3),2), " ")</f>
        <v>3.14</v>
      </c>
      <c r="O6123">
        <f>IFERROR(MAX(MIN(ROUND(N6123*(Q6123/P6123),2),4.5),1.9)," ")</f>
        <v>2.96</v>
      </c>
      <c r="P6123">
        <f>13.098*F6123^-1.237</f>
        <v>44.806338281983834</v>
      </c>
      <c r="Q6123">
        <f>13.098*M6123^-1.237</f>
        <v>42.182109086218873</v>
      </c>
      <c r="R6123" s="5">
        <f>IFERROR(ROUND(MAX(MIN((-105.4*LN(O6123) + 163.83),95),10),0)," ")</f>
        <v>49</v>
      </c>
      <c r="S6123" s="5" t="str">
        <f>IFERROR(CONCATENATE("(",R6123,",",ROUND((1.2*W6123),2),")")," ")</f>
        <v>(49,0.47)</v>
      </c>
      <c r="T6123">
        <f>R6123-L6123</f>
        <v>8</v>
      </c>
      <c r="U6123" s="7" t="str">
        <f>IF((AND(T6123=0,H6123&gt;=L6123)),"Don’t change bids","OK")</f>
        <v>OK</v>
      </c>
      <c r="V6123" t="e">
        <f>IF((MATCH(F6123,W6123,0)),"Same","Diff")</f>
        <v>#N/A</v>
      </c>
      <c r="W6123" s="5">
        <f>ROUND(M6123,2)</f>
        <v>0.39</v>
      </c>
      <c r="X6123" s="5">
        <v>0.39</v>
      </c>
    </row>
    <row r="6124" spans="1:24" x14ac:dyDescent="0.25">
      <c r="A6124" t="s">
        <v>24</v>
      </c>
      <c r="B6124" t="s">
        <v>6163</v>
      </c>
      <c r="C6124" t="s">
        <v>4401</v>
      </c>
      <c r="D6124" t="s">
        <v>6098</v>
      </c>
      <c r="E6124" t="s">
        <v>569</v>
      </c>
      <c r="F6124" s="5">
        <v>0.37</v>
      </c>
      <c r="G6124" s="9">
        <v>0.1</v>
      </c>
      <c r="H6124" s="6">
        <f>G6124*100</f>
        <v>10</v>
      </c>
      <c r="I6124" t="s">
        <v>9716</v>
      </c>
      <c r="J6124" t="s">
        <v>10765</v>
      </c>
      <c r="K6124">
        <v>41</v>
      </c>
      <c r="L6124">
        <v>41</v>
      </c>
      <c r="M6124">
        <f>(F6124*(1+0.05))</f>
        <v>0.38850000000000001</v>
      </c>
      <c r="N6124">
        <f>IFERROR(ROUND(( (-1.208*LN(L6124) + 7.5474 + 4.6991*(2.71828^(-0.009*L6124)) + 0.0001*L6124*L6124 - 0.0432*L6124 + 4.7166)/3),2), " ")</f>
        <v>3.14</v>
      </c>
      <c r="O6124">
        <f>IFERROR(MAX(MIN(ROUND(N6124*(Q6124/P6124),2),4.5),1.9)," ")</f>
        <v>2.96</v>
      </c>
      <c r="P6124">
        <f>13.098*F6124^-1.237</f>
        <v>44.806338281983834</v>
      </c>
      <c r="Q6124">
        <f>13.098*M6124^-1.237</f>
        <v>42.182109086218873</v>
      </c>
      <c r="R6124" s="5">
        <f>IFERROR(ROUND(MAX(MIN((-105.4*LN(O6124) + 163.83),95),10),0)," ")</f>
        <v>49</v>
      </c>
      <c r="S6124" s="5" t="str">
        <f>IFERROR(CONCATENATE("(",R6124,",",ROUND((1.2*W6124),2),")")," ")</f>
        <v>(49,0.47)</v>
      </c>
      <c r="T6124">
        <f>R6124-L6124</f>
        <v>8</v>
      </c>
      <c r="U6124" s="7" t="str">
        <f>IF((AND(T6124=0,H6124&gt;=L6124)),"Don’t change bids","OK")</f>
        <v>OK</v>
      </c>
      <c r="V6124" t="e">
        <f>IF((MATCH(F6124,W6124,0)),"Same","Diff")</f>
        <v>#N/A</v>
      </c>
      <c r="W6124" s="5">
        <f>ROUND(M6124,2)</f>
        <v>0.39</v>
      </c>
      <c r="X6124" s="5">
        <v>0.39</v>
      </c>
    </row>
    <row r="6125" spans="1:24" x14ac:dyDescent="0.25">
      <c r="A6125" t="s">
        <v>24</v>
      </c>
      <c r="B6125" t="s">
        <v>6164</v>
      </c>
      <c r="C6125" t="s">
        <v>4401</v>
      </c>
      <c r="D6125" t="s">
        <v>6098</v>
      </c>
      <c r="E6125" t="s">
        <v>569</v>
      </c>
      <c r="F6125" s="5">
        <v>0.37</v>
      </c>
      <c r="G6125" s="9">
        <v>0.1</v>
      </c>
      <c r="H6125" s="6">
        <f>G6125*100</f>
        <v>10</v>
      </c>
      <c r="I6125" t="s">
        <v>9716</v>
      </c>
      <c r="J6125" t="s">
        <v>10765</v>
      </c>
      <c r="K6125">
        <v>41</v>
      </c>
      <c r="L6125">
        <v>41</v>
      </c>
      <c r="M6125">
        <f>(F6125*(1+0.05))</f>
        <v>0.38850000000000001</v>
      </c>
      <c r="N6125">
        <f>IFERROR(ROUND(( (-1.208*LN(L6125) + 7.5474 + 4.6991*(2.71828^(-0.009*L6125)) + 0.0001*L6125*L6125 - 0.0432*L6125 + 4.7166)/3),2), " ")</f>
        <v>3.14</v>
      </c>
      <c r="O6125">
        <f>IFERROR(MAX(MIN(ROUND(N6125*(Q6125/P6125),2),4.5),1.9)," ")</f>
        <v>2.96</v>
      </c>
      <c r="P6125">
        <f>13.098*F6125^-1.237</f>
        <v>44.806338281983834</v>
      </c>
      <c r="Q6125">
        <f>13.098*M6125^-1.237</f>
        <v>42.182109086218873</v>
      </c>
      <c r="R6125" s="5">
        <f>IFERROR(ROUND(MAX(MIN((-105.4*LN(O6125) + 163.83),95),10),0)," ")</f>
        <v>49</v>
      </c>
      <c r="S6125" s="5" t="str">
        <f>IFERROR(CONCATENATE("(",R6125,",",ROUND((1.2*W6125),2),")")," ")</f>
        <v>(49,0.47)</v>
      </c>
      <c r="T6125">
        <f>R6125-L6125</f>
        <v>8</v>
      </c>
      <c r="U6125" s="7" t="str">
        <f>IF((AND(T6125=0,H6125&gt;=L6125)),"Don’t change bids","OK")</f>
        <v>OK</v>
      </c>
      <c r="V6125" t="e">
        <f>IF((MATCH(F6125,W6125,0)),"Same","Diff")</f>
        <v>#N/A</v>
      </c>
      <c r="W6125" s="5">
        <f>ROUND(M6125,2)</f>
        <v>0.39</v>
      </c>
      <c r="X6125" s="5">
        <v>0.39</v>
      </c>
    </row>
    <row r="6126" spans="1:24" x14ac:dyDescent="0.25">
      <c r="A6126" t="s">
        <v>24</v>
      </c>
      <c r="B6126" t="s">
        <v>6165</v>
      </c>
      <c r="C6126" t="s">
        <v>4401</v>
      </c>
      <c r="D6126" t="s">
        <v>6098</v>
      </c>
      <c r="E6126" t="s">
        <v>569</v>
      </c>
      <c r="F6126" s="5">
        <v>0.37</v>
      </c>
      <c r="G6126" s="9">
        <v>0.1</v>
      </c>
      <c r="H6126" s="6">
        <f>G6126*100</f>
        <v>10</v>
      </c>
      <c r="I6126" t="s">
        <v>9716</v>
      </c>
      <c r="J6126" t="s">
        <v>10765</v>
      </c>
      <c r="K6126">
        <v>41</v>
      </c>
      <c r="L6126">
        <v>41</v>
      </c>
      <c r="M6126">
        <f>(F6126*(1+0.05))</f>
        <v>0.38850000000000001</v>
      </c>
      <c r="N6126">
        <f>IFERROR(ROUND(( (-1.208*LN(L6126) + 7.5474 + 4.6991*(2.71828^(-0.009*L6126)) + 0.0001*L6126*L6126 - 0.0432*L6126 + 4.7166)/3),2), " ")</f>
        <v>3.14</v>
      </c>
      <c r="O6126">
        <f>IFERROR(MAX(MIN(ROUND(N6126*(Q6126/P6126),2),4.5),1.9)," ")</f>
        <v>2.96</v>
      </c>
      <c r="P6126">
        <f>13.098*F6126^-1.237</f>
        <v>44.806338281983834</v>
      </c>
      <c r="Q6126">
        <f>13.098*M6126^-1.237</f>
        <v>42.182109086218873</v>
      </c>
      <c r="R6126" s="5">
        <f>IFERROR(ROUND(MAX(MIN((-105.4*LN(O6126) + 163.83),95),10),0)," ")</f>
        <v>49</v>
      </c>
      <c r="S6126" s="5" t="str">
        <f>IFERROR(CONCATENATE("(",R6126,",",ROUND((1.2*W6126),2),")")," ")</f>
        <v>(49,0.47)</v>
      </c>
      <c r="T6126">
        <f>R6126-L6126</f>
        <v>8</v>
      </c>
      <c r="U6126" s="7" t="str">
        <f>IF((AND(T6126=0,H6126&gt;=L6126)),"Don’t change bids","OK")</f>
        <v>OK</v>
      </c>
      <c r="V6126" t="e">
        <f>IF((MATCH(F6126,W6126,0)),"Same","Diff")</f>
        <v>#N/A</v>
      </c>
      <c r="W6126" s="5">
        <f>ROUND(M6126,2)</f>
        <v>0.39</v>
      </c>
      <c r="X6126" s="5">
        <v>0.39</v>
      </c>
    </row>
    <row r="6127" spans="1:24" x14ac:dyDescent="0.25">
      <c r="A6127" t="s">
        <v>24</v>
      </c>
      <c r="B6127" t="s">
        <v>6166</v>
      </c>
      <c r="C6127" t="s">
        <v>4401</v>
      </c>
      <c r="D6127" t="s">
        <v>6096</v>
      </c>
      <c r="E6127" t="s">
        <v>569</v>
      </c>
      <c r="F6127" s="5">
        <v>0.37</v>
      </c>
      <c r="G6127" s="9">
        <v>0.1</v>
      </c>
      <c r="H6127" s="6">
        <f>G6127*100</f>
        <v>10</v>
      </c>
      <c r="I6127" t="s">
        <v>9716</v>
      </c>
      <c r="J6127" t="s">
        <v>10765</v>
      </c>
      <c r="K6127">
        <v>41</v>
      </c>
      <c r="L6127">
        <v>41</v>
      </c>
      <c r="M6127">
        <f>(F6127*(1+0.05))</f>
        <v>0.38850000000000001</v>
      </c>
      <c r="N6127">
        <f>IFERROR(ROUND(( (-1.208*LN(L6127) + 7.5474 + 4.6991*(2.71828^(-0.009*L6127)) + 0.0001*L6127*L6127 - 0.0432*L6127 + 4.7166)/3),2), " ")</f>
        <v>3.14</v>
      </c>
      <c r="O6127">
        <f>IFERROR(MAX(MIN(ROUND(N6127*(Q6127/P6127),2),4.5),1.9)," ")</f>
        <v>2.96</v>
      </c>
      <c r="P6127">
        <f>13.098*F6127^-1.237</f>
        <v>44.806338281983834</v>
      </c>
      <c r="Q6127">
        <f>13.098*M6127^-1.237</f>
        <v>42.182109086218873</v>
      </c>
      <c r="R6127" s="5">
        <f>IFERROR(ROUND(MAX(MIN((-105.4*LN(O6127) + 163.83),95),10),0)," ")</f>
        <v>49</v>
      </c>
      <c r="S6127" s="5" t="str">
        <f>IFERROR(CONCATENATE("(",R6127,",",ROUND((1.2*W6127),2),")")," ")</f>
        <v>(49,0.47)</v>
      </c>
      <c r="T6127">
        <f>R6127-L6127</f>
        <v>8</v>
      </c>
      <c r="U6127" s="7" t="str">
        <f>IF((AND(T6127=0,H6127&gt;=L6127)),"Don’t change bids","OK")</f>
        <v>OK</v>
      </c>
      <c r="V6127" t="e">
        <f>IF((MATCH(F6127,W6127,0)),"Same","Diff")</f>
        <v>#N/A</v>
      </c>
      <c r="W6127" s="5">
        <f>ROUND(M6127,2)</f>
        <v>0.39</v>
      </c>
      <c r="X6127" s="5">
        <v>0.39</v>
      </c>
    </row>
    <row r="6128" spans="1:24" x14ac:dyDescent="0.25">
      <c r="A6128" t="s">
        <v>24</v>
      </c>
      <c r="B6128" t="s">
        <v>6167</v>
      </c>
      <c r="C6128" t="s">
        <v>4401</v>
      </c>
      <c r="D6128" t="s">
        <v>6096</v>
      </c>
      <c r="E6128" t="s">
        <v>569</v>
      </c>
      <c r="F6128" s="5">
        <v>0.37</v>
      </c>
      <c r="G6128" s="9">
        <v>0.1</v>
      </c>
      <c r="H6128" s="6">
        <f>G6128*100</f>
        <v>10</v>
      </c>
      <c r="I6128" t="s">
        <v>9716</v>
      </c>
      <c r="J6128" t="s">
        <v>10765</v>
      </c>
      <c r="K6128">
        <v>41</v>
      </c>
      <c r="L6128">
        <v>41</v>
      </c>
      <c r="M6128">
        <f>(F6128*(1+0.05))</f>
        <v>0.38850000000000001</v>
      </c>
      <c r="N6128">
        <f>IFERROR(ROUND(( (-1.208*LN(L6128) + 7.5474 + 4.6991*(2.71828^(-0.009*L6128)) + 0.0001*L6128*L6128 - 0.0432*L6128 + 4.7166)/3),2), " ")</f>
        <v>3.14</v>
      </c>
      <c r="O6128">
        <f>IFERROR(MAX(MIN(ROUND(N6128*(Q6128/P6128),2),4.5),1.9)," ")</f>
        <v>2.96</v>
      </c>
      <c r="P6128">
        <f>13.098*F6128^-1.237</f>
        <v>44.806338281983834</v>
      </c>
      <c r="Q6128">
        <f>13.098*M6128^-1.237</f>
        <v>42.182109086218873</v>
      </c>
      <c r="R6128" s="5">
        <f>IFERROR(ROUND(MAX(MIN((-105.4*LN(O6128) + 163.83),95),10),0)," ")</f>
        <v>49</v>
      </c>
      <c r="S6128" s="5" t="str">
        <f>IFERROR(CONCATENATE("(",R6128,",",ROUND((1.2*W6128),2),")")," ")</f>
        <v>(49,0.47)</v>
      </c>
      <c r="T6128">
        <f>R6128-L6128</f>
        <v>8</v>
      </c>
      <c r="U6128" s="7" t="str">
        <f>IF((AND(T6128=0,H6128&gt;=L6128)),"Don’t change bids","OK")</f>
        <v>OK</v>
      </c>
      <c r="V6128" t="e">
        <f>IF((MATCH(F6128,W6128,0)),"Same","Diff")</f>
        <v>#N/A</v>
      </c>
      <c r="W6128" s="5">
        <f>ROUND(M6128,2)</f>
        <v>0.39</v>
      </c>
      <c r="X6128" s="5">
        <v>0.39</v>
      </c>
    </row>
    <row r="6129" spans="1:24" x14ac:dyDescent="0.25">
      <c r="A6129" t="s">
        <v>24</v>
      </c>
      <c r="B6129" t="s">
        <v>6168</v>
      </c>
      <c r="C6129" t="s">
        <v>4401</v>
      </c>
      <c r="D6129" t="s">
        <v>6098</v>
      </c>
      <c r="E6129" t="s">
        <v>569</v>
      </c>
      <c r="F6129" s="5">
        <v>0.37</v>
      </c>
      <c r="G6129" s="9">
        <v>0.1</v>
      </c>
      <c r="H6129" s="6">
        <f>G6129*100</f>
        <v>10</v>
      </c>
      <c r="I6129" t="s">
        <v>9716</v>
      </c>
      <c r="J6129" t="s">
        <v>10765</v>
      </c>
      <c r="K6129">
        <v>41</v>
      </c>
      <c r="L6129">
        <v>41</v>
      </c>
      <c r="M6129">
        <f>(F6129*(1+0.05))</f>
        <v>0.38850000000000001</v>
      </c>
      <c r="N6129">
        <f>IFERROR(ROUND(( (-1.208*LN(L6129) + 7.5474 + 4.6991*(2.71828^(-0.009*L6129)) + 0.0001*L6129*L6129 - 0.0432*L6129 + 4.7166)/3),2), " ")</f>
        <v>3.14</v>
      </c>
      <c r="O6129">
        <f>IFERROR(MAX(MIN(ROUND(N6129*(Q6129/P6129),2),4.5),1.9)," ")</f>
        <v>2.96</v>
      </c>
      <c r="P6129">
        <f>13.098*F6129^-1.237</f>
        <v>44.806338281983834</v>
      </c>
      <c r="Q6129">
        <f>13.098*M6129^-1.237</f>
        <v>42.182109086218873</v>
      </c>
      <c r="R6129" s="5">
        <f>IFERROR(ROUND(MAX(MIN((-105.4*LN(O6129) + 163.83),95),10),0)," ")</f>
        <v>49</v>
      </c>
      <c r="S6129" s="5" t="str">
        <f>IFERROR(CONCATENATE("(",R6129,",",ROUND((1.2*W6129),2),")")," ")</f>
        <v>(49,0.47)</v>
      </c>
      <c r="T6129">
        <f>R6129-L6129</f>
        <v>8</v>
      </c>
      <c r="U6129" s="7" t="str">
        <f>IF((AND(T6129=0,H6129&gt;=L6129)),"Don’t change bids","OK")</f>
        <v>OK</v>
      </c>
      <c r="V6129" t="e">
        <f>IF((MATCH(F6129,W6129,0)),"Same","Diff")</f>
        <v>#N/A</v>
      </c>
      <c r="W6129" s="5">
        <f>ROUND(M6129,2)</f>
        <v>0.39</v>
      </c>
      <c r="X6129" s="5">
        <v>0.39</v>
      </c>
    </row>
    <row r="6130" spans="1:24" x14ac:dyDescent="0.25">
      <c r="A6130" t="s">
        <v>24</v>
      </c>
      <c r="B6130" t="s">
        <v>6169</v>
      </c>
      <c r="C6130" t="s">
        <v>4401</v>
      </c>
      <c r="D6130" t="s">
        <v>6098</v>
      </c>
      <c r="E6130" t="s">
        <v>569</v>
      </c>
      <c r="F6130" s="5">
        <v>0.37</v>
      </c>
      <c r="G6130" s="9">
        <v>0.1</v>
      </c>
      <c r="H6130" s="6">
        <f>G6130*100</f>
        <v>10</v>
      </c>
      <c r="I6130" t="s">
        <v>9716</v>
      </c>
      <c r="J6130" t="s">
        <v>10765</v>
      </c>
      <c r="K6130">
        <v>41</v>
      </c>
      <c r="L6130">
        <v>41</v>
      </c>
      <c r="M6130">
        <f>(F6130*(1+0.05))</f>
        <v>0.38850000000000001</v>
      </c>
      <c r="N6130">
        <f>IFERROR(ROUND(( (-1.208*LN(L6130) + 7.5474 + 4.6991*(2.71828^(-0.009*L6130)) + 0.0001*L6130*L6130 - 0.0432*L6130 + 4.7166)/3),2), " ")</f>
        <v>3.14</v>
      </c>
      <c r="O6130">
        <f>IFERROR(MAX(MIN(ROUND(N6130*(Q6130/P6130),2),4.5),1.9)," ")</f>
        <v>2.96</v>
      </c>
      <c r="P6130">
        <f>13.098*F6130^-1.237</f>
        <v>44.806338281983834</v>
      </c>
      <c r="Q6130">
        <f>13.098*M6130^-1.237</f>
        <v>42.182109086218873</v>
      </c>
      <c r="R6130" s="5">
        <f>IFERROR(ROUND(MAX(MIN((-105.4*LN(O6130) + 163.83),95),10),0)," ")</f>
        <v>49</v>
      </c>
      <c r="S6130" s="5" t="str">
        <f>IFERROR(CONCATENATE("(",R6130,",",ROUND((1.2*W6130),2),")")," ")</f>
        <v>(49,0.47)</v>
      </c>
      <c r="T6130">
        <f>R6130-L6130</f>
        <v>8</v>
      </c>
      <c r="U6130" s="7" t="str">
        <f>IF((AND(T6130=0,H6130&gt;=L6130)),"Don’t change bids","OK")</f>
        <v>OK</v>
      </c>
      <c r="V6130" t="e">
        <f>IF((MATCH(F6130,W6130,0)),"Same","Diff")</f>
        <v>#N/A</v>
      </c>
      <c r="W6130" s="5">
        <f>ROUND(M6130,2)</f>
        <v>0.39</v>
      </c>
      <c r="X6130" s="5">
        <v>0.39</v>
      </c>
    </row>
    <row r="6131" spans="1:24" x14ac:dyDescent="0.25">
      <c r="A6131" t="s">
        <v>24</v>
      </c>
      <c r="B6131" t="s">
        <v>6170</v>
      </c>
      <c r="C6131" t="s">
        <v>4401</v>
      </c>
      <c r="D6131" t="s">
        <v>6098</v>
      </c>
      <c r="E6131" t="s">
        <v>569</v>
      </c>
      <c r="F6131" s="5">
        <v>0.37</v>
      </c>
      <c r="G6131" s="9">
        <v>0.1</v>
      </c>
      <c r="H6131" s="6">
        <f>G6131*100</f>
        <v>10</v>
      </c>
      <c r="I6131" t="s">
        <v>9716</v>
      </c>
      <c r="J6131" t="s">
        <v>10765</v>
      </c>
      <c r="K6131">
        <v>41</v>
      </c>
      <c r="L6131">
        <v>41</v>
      </c>
      <c r="M6131">
        <f>(F6131*(1+0.05))</f>
        <v>0.38850000000000001</v>
      </c>
      <c r="N6131">
        <f>IFERROR(ROUND(( (-1.208*LN(L6131) + 7.5474 + 4.6991*(2.71828^(-0.009*L6131)) + 0.0001*L6131*L6131 - 0.0432*L6131 + 4.7166)/3),2), " ")</f>
        <v>3.14</v>
      </c>
      <c r="O6131">
        <f>IFERROR(MAX(MIN(ROUND(N6131*(Q6131/P6131),2),4.5),1.9)," ")</f>
        <v>2.96</v>
      </c>
      <c r="P6131">
        <f>13.098*F6131^-1.237</f>
        <v>44.806338281983834</v>
      </c>
      <c r="Q6131">
        <f>13.098*M6131^-1.237</f>
        <v>42.182109086218873</v>
      </c>
      <c r="R6131" s="5">
        <f>IFERROR(ROUND(MAX(MIN((-105.4*LN(O6131) + 163.83),95),10),0)," ")</f>
        <v>49</v>
      </c>
      <c r="S6131" s="5" t="str">
        <f>IFERROR(CONCATENATE("(",R6131,",",ROUND((1.2*W6131),2),")")," ")</f>
        <v>(49,0.47)</v>
      </c>
      <c r="T6131">
        <f>R6131-L6131</f>
        <v>8</v>
      </c>
      <c r="U6131" s="7" t="str">
        <f>IF((AND(T6131=0,H6131&gt;=L6131)),"Don’t change bids","OK")</f>
        <v>OK</v>
      </c>
      <c r="V6131" t="e">
        <f>IF((MATCH(F6131,W6131,0)),"Same","Diff")</f>
        <v>#N/A</v>
      </c>
      <c r="W6131" s="5">
        <f>ROUND(M6131,2)</f>
        <v>0.39</v>
      </c>
      <c r="X6131" s="5">
        <v>0.39</v>
      </c>
    </row>
    <row r="6132" spans="1:24" x14ac:dyDescent="0.25">
      <c r="A6132" t="s">
        <v>24</v>
      </c>
      <c r="B6132" t="s">
        <v>6171</v>
      </c>
      <c r="C6132" t="s">
        <v>4401</v>
      </c>
      <c r="D6132" t="s">
        <v>6098</v>
      </c>
      <c r="E6132" t="s">
        <v>569</v>
      </c>
      <c r="F6132" s="5">
        <v>0.37</v>
      </c>
      <c r="G6132" s="9">
        <v>0.1</v>
      </c>
      <c r="H6132" s="6">
        <f>G6132*100</f>
        <v>10</v>
      </c>
      <c r="I6132" t="s">
        <v>9716</v>
      </c>
      <c r="J6132" t="s">
        <v>10765</v>
      </c>
      <c r="K6132">
        <v>41</v>
      </c>
      <c r="L6132">
        <v>41</v>
      </c>
      <c r="M6132">
        <f>(F6132*(1+0.05))</f>
        <v>0.38850000000000001</v>
      </c>
      <c r="N6132">
        <f>IFERROR(ROUND(( (-1.208*LN(L6132) + 7.5474 + 4.6991*(2.71828^(-0.009*L6132)) + 0.0001*L6132*L6132 - 0.0432*L6132 + 4.7166)/3),2), " ")</f>
        <v>3.14</v>
      </c>
      <c r="O6132">
        <f>IFERROR(MAX(MIN(ROUND(N6132*(Q6132/P6132),2),4.5),1.9)," ")</f>
        <v>2.96</v>
      </c>
      <c r="P6132">
        <f>13.098*F6132^-1.237</f>
        <v>44.806338281983834</v>
      </c>
      <c r="Q6132">
        <f>13.098*M6132^-1.237</f>
        <v>42.182109086218873</v>
      </c>
      <c r="R6132" s="5">
        <f>IFERROR(ROUND(MAX(MIN((-105.4*LN(O6132) + 163.83),95),10),0)," ")</f>
        <v>49</v>
      </c>
      <c r="S6132" s="5" t="str">
        <f>IFERROR(CONCATENATE("(",R6132,",",ROUND((1.2*W6132),2),")")," ")</f>
        <v>(49,0.47)</v>
      </c>
      <c r="T6132">
        <f>R6132-L6132</f>
        <v>8</v>
      </c>
      <c r="U6132" s="7" t="str">
        <f>IF((AND(T6132=0,H6132&gt;=L6132)),"Don’t change bids","OK")</f>
        <v>OK</v>
      </c>
      <c r="V6132" t="e">
        <f>IF((MATCH(F6132,W6132,0)),"Same","Diff")</f>
        <v>#N/A</v>
      </c>
      <c r="W6132" s="5">
        <f>ROUND(M6132,2)</f>
        <v>0.39</v>
      </c>
      <c r="X6132" s="5">
        <v>0.39</v>
      </c>
    </row>
    <row r="6133" spans="1:24" x14ac:dyDescent="0.25">
      <c r="A6133" t="s">
        <v>24</v>
      </c>
      <c r="B6133" t="s">
        <v>6172</v>
      </c>
      <c r="C6133" t="s">
        <v>4401</v>
      </c>
      <c r="D6133" t="s">
        <v>6173</v>
      </c>
      <c r="E6133" t="s">
        <v>569</v>
      </c>
      <c r="F6133" s="5">
        <v>0.37</v>
      </c>
      <c r="G6133" s="9">
        <v>0.1</v>
      </c>
      <c r="H6133" s="6">
        <f>G6133*100</f>
        <v>10</v>
      </c>
      <c r="I6133" t="s">
        <v>9716</v>
      </c>
      <c r="J6133" t="s">
        <v>10765</v>
      </c>
      <c r="K6133">
        <v>41</v>
      </c>
      <c r="L6133">
        <v>41</v>
      </c>
      <c r="M6133">
        <f>(F6133*(1+0.05))</f>
        <v>0.38850000000000001</v>
      </c>
      <c r="N6133">
        <f>IFERROR(ROUND(( (-1.208*LN(L6133) + 7.5474 + 4.6991*(2.71828^(-0.009*L6133)) + 0.0001*L6133*L6133 - 0.0432*L6133 + 4.7166)/3),2), " ")</f>
        <v>3.14</v>
      </c>
      <c r="O6133">
        <f>IFERROR(MAX(MIN(ROUND(N6133*(Q6133/P6133),2),4.5),1.9)," ")</f>
        <v>2.96</v>
      </c>
      <c r="P6133">
        <f>13.098*F6133^-1.237</f>
        <v>44.806338281983834</v>
      </c>
      <c r="Q6133">
        <f>13.098*M6133^-1.237</f>
        <v>42.182109086218873</v>
      </c>
      <c r="R6133" s="5">
        <f>IFERROR(ROUND(MAX(MIN((-105.4*LN(O6133) + 163.83),95),10),0)," ")</f>
        <v>49</v>
      </c>
      <c r="S6133" s="5" t="str">
        <f>IFERROR(CONCATENATE("(",R6133,",",ROUND((1.2*W6133),2),")")," ")</f>
        <v>(49,0.47)</v>
      </c>
      <c r="T6133">
        <f>R6133-L6133</f>
        <v>8</v>
      </c>
      <c r="U6133" s="7" t="str">
        <f>IF((AND(T6133=0,H6133&gt;=L6133)),"Don’t change bids","OK")</f>
        <v>OK</v>
      </c>
      <c r="V6133" t="e">
        <f>IF((MATCH(F6133,W6133,0)),"Same","Diff")</f>
        <v>#N/A</v>
      </c>
      <c r="W6133" s="5">
        <f>ROUND(M6133,2)</f>
        <v>0.39</v>
      </c>
      <c r="X6133" s="5">
        <v>0.39</v>
      </c>
    </row>
    <row r="6134" spans="1:24" x14ac:dyDescent="0.25">
      <c r="A6134" t="s">
        <v>24</v>
      </c>
      <c r="B6134" t="s">
        <v>6174</v>
      </c>
      <c r="C6134" t="s">
        <v>4401</v>
      </c>
      <c r="D6134" t="s">
        <v>6175</v>
      </c>
      <c r="E6134" t="s">
        <v>569</v>
      </c>
      <c r="F6134" s="5">
        <v>0.37</v>
      </c>
      <c r="G6134" s="9">
        <v>0.1</v>
      </c>
      <c r="H6134" s="6">
        <f>G6134*100</f>
        <v>10</v>
      </c>
      <c r="I6134" t="s">
        <v>9716</v>
      </c>
      <c r="J6134" t="s">
        <v>10765</v>
      </c>
      <c r="K6134">
        <v>41</v>
      </c>
      <c r="L6134">
        <v>41</v>
      </c>
      <c r="M6134">
        <f>(F6134*(1+0.05))</f>
        <v>0.38850000000000001</v>
      </c>
      <c r="N6134">
        <f>IFERROR(ROUND(( (-1.208*LN(L6134) + 7.5474 + 4.6991*(2.71828^(-0.009*L6134)) + 0.0001*L6134*L6134 - 0.0432*L6134 + 4.7166)/3),2), " ")</f>
        <v>3.14</v>
      </c>
      <c r="O6134">
        <f>IFERROR(MAX(MIN(ROUND(N6134*(Q6134/P6134),2),4.5),1.9)," ")</f>
        <v>2.96</v>
      </c>
      <c r="P6134">
        <f>13.098*F6134^-1.237</f>
        <v>44.806338281983834</v>
      </c>
      <c r="Q6134">
        <f>13.098*M6134^-1.237</f>
        <v>42.182109086218873</v>
      </c>
      <c r="R6134" s="5">
        <f>IFERROR(ROUND(MAX(MIN((-105.4*LN(O6134) + 163.83),95),10),0)," ")</f>
        <v>49</v>
      </c>
      <c r="S6134" s="5" t="str">
        <f>IFERROR(CONCATENATE("(",R6134,",",ROUND((1.2*W6134),2),")")," ")</f>
        <v>(49,0.47)</v>
      </c>
      <c r="T6134">
        <f>R6134-L6134</f>
        <v>8</v>
      </c>
      <c r="U6134" s="7" t="str">
        <f>IF((AND(T6134=0,H6134&gt;=L6134)),"Don’t change bids","OK")</f>
        <v>OK</v>
      </c>
      <c r="V6134" t="e">
        <f>IF((MATCH(F6134,W6134,0)),"Same","Diff")</f>
        <v>#N/A</v>
      </c>
      <c r="W6134" s="5">
        <f>ROUND(M6134,2)</f>
        <v>0.39</v>
      </c>
      <c r="X6134" s="5">
        <v>0.39</v>
      </c>
    </row>
    <row r="6135" spans="1:24" x14ac:dyDescent="0.25">
      <c r="A6135" t="s">
        <v>24</v>
      </c>
      <c r="B6135" t="s">
        <v>6176</v>
      </c>
      <c r="C6135" t="s">
        <v>4401</v>
      </c>
      <c r="D6135" t="s">
        <v>6177</v>
      </c>
      <c r="E6135" t="s">
        <v>569</v>
      </c>
      <c r="F6135" s="5">
        <v>0.37</v>
      </c>
      <c r="G6135" s="9">
        <v>0.1</v>
      </c>
      <c r="H6135" s="6">
        <f>G6135*100</f>
        <v>10</v>
      </c>
      <c r="I6135" t="s">
        <v>9716</v>
      </c>
      <c r="J6135" t="s">
        <v>10765</v>
      </c>
      <c r="K6135">
        <v>41</v>
      </c>
      <c r="L6135">
        <v>41</v>
      </c>
      <c r="M6135">
        <f>(F6135*(1+0.05))</f>
        <v>0.38850000000000001</v>
      </c>
      <c r="N6135">
        <f>IFERROR(ROUND(( (-1.208*LN(L6135) + 7.5474 + 4.6991*(2.71828^(-0.009*L6135)) + 0.0001*L6135*L6135 - 0.0432*L6135 + 4.7166)/3),2), " ")</f>
        <v>3.14</v>
      </c>
      <c r="O6135">
        <f>IFERROR(MAX(MIN(ROUND(N6135*(Q6135/P6135),2),4.5),1.9)," ")</f>
        <v>2.96</v>
      </c>
      <c r="P6135">
        <f>13.098*F6135^-1.237</f>
        <v>44.806338281983834</v>
      </c>
      <c r="Q6135">
        <f>13.098*M6135^-1.237</f>
        <v>42.182109086218873</v>
      </c>
      <c r="R6135" s="5">
        <f>IFERROR(ROUND(MAX(MIN((-105.4*LN(O6135) + 163.83),95),10),0)," ")</f>
        <v>49</v>
      </c>
      <c r="S6135" s="5" t="str">
        <f>IFERROR(CONCATENATE("(",R6135,",",ROUND((1.2*W6135),2),")")," ")</f>
        <v>(49,0.47)</v>
      </c>
      <c r="T6135">
        <f>R6135-L6135</f>
        <v>8</v>
      </c>
      <c r="U6135" s="7" t="str">
        <f>IF((AND(T6135=0,H6135&gt;=L6135)),"Don’t change bids","OK")</f>
        <v>OK</v>
      </c>
      <c r="V6135" t="e">
        <f>IF((MATCH(F6135,W6135,0)),"Same","Diff")</f>
        <v>#N/A</v>
      </c>
      <c r="W6135" s="5">
        <f>ROUND(M6135,2)</f>
        <v>0.39</v>
      </c>
      <c r="X6135" s="5">
        <v>0.39</v>
      </c>
    </row>
    <row r="6136" spans="1:24" x14ac:dyDescent="0.25">
      <c r="A6136" t="s">
        <v>24</v>
      </c>
      <c r="B6136" t="s">
        <v>6178</v>
      </c>
      <c r="C6136" t="s">
        <v>4401</v>
      </c>
      <c r="D6136" t="s">
        <v>6179</v>
      </c>
      <c r="E6136" t="s">
        <v>591</v>
      </c>
      <c r="F6136" s="5">
        <v>0.3</v>
      </c>
      <c r="G6136" s="9">
        <v>0.1</v>
      </c>
      <c r="H6136" s="6">
        <f>G6136*100</f>
        <v>10</v>
      </c>
      <c r="I6136" t="s">
        <v>9718</v>
      </c>
      <c r="J6136" t="s">
        <v>10765</v>
      </c>
      <c r="K6136">
        <v>41</v>
      </c>
      <c r="L6136">
        <v>41</v>
      </c>
      <c r="M6136">
        <f>(F6136*(1+0.05))</f>
        <v>0.315</v>
      </c>
      <c r="N6136">
        <f>IFERROR(ROUND(( (-1.208*LN(L6136) + 7.5474 + 4.6991*(2.71828^(-0.009*L6136)) + 0.0001*L6136*L6136 - 0.0432*L6136 + 4.7166)/3),2), " ")</f>
        <v>3.14</v>
      </c>
      <c r="O6136">
        <f>IFERROR(MAX(MIN(ROUND(N6136*(Q6136/P6136),2),4.5),1.9)," ")</f>
        <v>2.96</v>
      </c>
      <c r="P6136">
        <f>13.098*F6136^-1.237</f>
        <v>58.077243311610999</v>
      </c>
      <c r="Q6136">
        <f>13.098*M6136^-1.237</f>
        <v>54.675760321666317</v>
      </c>
      <c r="R6136" s="5">
        <f>IFERROR(ROUND(MAX(MIN((-105.4*LN(O6136) + 163.83),95),10),0)," ")</f>
        <v>49</v>
      </c>
      <c r="S6136" s="5" t="str">
        <f>IFERROR(CONCATENATE("(",R6136,",",ROUND((1.2*W6136),2),")")," ")</f>
        <v>(49,0.38)</v>
      </c>
      <c r="T6136">
        <f>R6136-L6136</f>
        <v>8</v>
      </c>
      <c r="U6136" s="7" t="str">
        <f>IF((AND(T6136=0,H6136&gt;=L6136)),"Don’t change bids","OK")</f>
        <v>OK</v>
      </c>
      <c r="V6136" t="e">
        <f>IF((MATCH(F6136,W6136,0)),"Same","Diff")</f>
        <v>#N/A</v>
      </c>
      <c r="W6136" s="5">
        <f>ROUND(M6136,2)</f>
        <v>0.32</v>
      </c>
      <c r="X6136" s="5">
        <v>0.32</v>
      </c>
    </row>
    <row r="6137" spans="1:24" x14ac:dyDescent="0.25">
      <c r="A6137" t="s">
        <v>24</v>
      </c>
      <c r="B6137" t="s">
        <v>6180</v>
      </c>
      <c r="C6137" t="s">
        <v>4401</v>
      </c>
      <c r="D6137" t="s">
        <v>6177</v>
      </c>
      <c r="E6137" t="s">
        <v>569</v>
      </c>
      <c r="F6137" s="5">
        <v>0.37</v>
      </c>
      <c r="G6137" s="9">
        <v>0.1</v>
      </c>
      <c r="H6137" s="6">
        <f>G6137*100</f>
        <v>10</v>
      </c>
      <c r="I6137" t="s">
        <v>9716</v>
      </c>
      <c r="J6137" t="s">
        <v>10765</v>
      </c>
      <c r="K6137">
        <v>41</v>
      </c>
      <c r="L6137">
        <v>41</v>
      </c>
      <c r="M6137">
        <f>(F6137*(1+0.05))</f>
        <v>0.38850000000000001</v>
      </c>
      <c r="N6137">
        <f>IFERROR(ROUND(( (-1.208*LN(L6137) + 7.5474 + 4.6991*(2.71828^(-0.009*L6137)) + 0.0001*L6137*L6137 - 0.0432*L6137 + 4.7166)/3),2), " ")</f>
        <v>3.14</v>
      </c>
      <c r="O6137">
        <f>IFERROR(MAX(MIN(ROUND(N6137*(Q6137/P6137),2),4.5),1.9)," ")</f>
        <v>2.96</v>
      </c>
      <c r="P6137">
        <f>13.098*F6137^-1.237</f>
        <v>44.806338281983834</v>
      </c>
      <c r="Q6137">
        <f>13.098*M6137^-1.237</f>
        <v>42.182109086218873</v>
      </c>
      <c r="R6137" s="5">
        <f>IFERROR(ROUND(MAX(MIN((-105.4*LN(O6137) + 163.83),95),10),0)," ")</f>
        <v>49</v>
      </c>
      <c r="S6137" s="5" t="str">
        <f>IFERROR(CONCATENATE("(",R6137,",",ROUND((1.2*W6137),2),")")," ")</f>
        <v>(49,0.47)</v>
      </c>
      <c r="T6137">
        <f>R6137-L6137</f>
        <v>8</v>
      </c>
      <c r="U6137" s="7" t="str">
        <f>IF((AND(T6137=0,H6137&gt;=L6137)),"Don’t change bids","OK")</f>
        <v>OK</v>
      </c>
      <c r="V6137" t="e">
        <f>IF((MATCH(F6137,W6137,0)),"Same","Diff")</f>
        <v>#N/A</v>
      </c>
      <c r="W6137" s="5">
        <f>ROUND(M6137,2)</f>
        <v>0.39</v>
      </c>
      <c r="X6137" s="5">
        <v>0.39</v>
      </c>
    </row>
    <row r="6138" spans="1:24" x14ac:dyDescent="0.25">
      <c r="A6138" t="s">
        <v>24</v>
      </c>
      <c r="B6138" t="s">
        <v>6181</v>
      </c>
      <c r="C6138" t="s">
        <v>4401</v>
      </c>
      <c r="D6138" t="s">
        <v>6177</v>
      </c>
      <c r="E6138" t="s">
        <v>569</v>
      </c>
      <c r="F6138" s="5">
        <v>0.37</v>
      </c>
      <c r="G6138" s="9">
        <v>0.1</v>
      </c>
      <c r="H6138" s="6">
        <f>G6138*100</f>
        <v>10</v>
      </c>
      <c r="I6138" t="s">
        <v>9716</v>
      </c>
      <c r="J6138" t="s">
        <v>10765</v>
      </c>
      <c r="K6138">
        <v>41</v>
      </c>
      <c r="L6138">
        <v>41</v>
      </c>
      <c r="M6138">
        <f>(F6138*(1+0.05))</f>
        <v>0.38850000000000001</v>
      </c>
      <c r="N6138">
        <f>IFERROR(ROUND(( (-1.208*LN(L6138) + 7.5474 + 4.6991*(2.71828^(-0.009*L6138)) + 0.0001*L6138*L6138 - 0.0432*L6138 + 4.7166)/3),2), " ")</f>
        <v>3.14</v>
      </c>
      <c r="O6138">
        <f>IFERROR(MAX(MIN(ROUND(N6138*(Q6138/P6138),2),4.5),1.9)," ")</f>
        <v>2.96</v>
      </c>
      <c r="P6138">
        <f>13.098*F6138^-1.237</f>
        <v>44.806338281983834</v>
      </c>
      <c r="Q6138">
        <f>13.098*M6138^-1.237</f>
        <v>42.182109086218873</v>
      </c>
      <c r="R6138" s="5">
        <f>IFERROR(ROUND(MAX(MIN((-105.4*LN(O6138) + 163.83),95),10),0)," ")</f>
        <v>49</v>
      </c>
      <c r="S6138" s="5" t="str">
        <f>IFERROR(CONCATENATE("(",R6138,",",ROUND((1.2*W6138),2),")")," ")</f>
        <v>(49,0.47)</v>
      </c>
      <c r="T6138">
        <f>R6138-L6138</f>
        <v>8</v>
      </c>
      <c r="U6138" s="7" t="str">
        <f>IF((AND(T6138=0,H6138&gt;=L6138)),"Don’t change bids","OK")</f>
        <v>OK</v>
      </c>
      <c r="V6138" t="e">
        <f>IF((MATCH(F6138,W6138,0)),"Same","Diff")</f>
        <v>#N/A</v>
      </c>
      <c r="W6138" s="5">
        <f>ROUND(M6138,2)</f>
        <v>0.39</v>
      </c>
      <c r="X6138" s="5">
        <v>0.39</v>
      </c>
    </row>
    <row r="6139" spans="1:24" x14ac:dyDescent="0.25">
      <c r="A6139" t="s">
        <v>24</v>
      </c>
      <c r="B6139" t="s">
        <v>6182</v>
      </c>
      <c r="C6139" t="s">
        <v>4401</v>
      </c>
      <c r="D6139" t="s">
        <v>6177</v>
      </c>
      <c r="E6139" t="s">
        <v>569</v>
      </c>
      <c r="F6139" s="5">
        <v>0.37</v>
      </c>
      <c r="G6139" s="9">
        <v>0.1</v>
      </c>
      <c r="H6139" s="6">
        <f>G6139*100</f>
        <v>10</v>
      </c>
      <c r="I6139" t="s">
        <v>9716</v>
      </c>
      <c r="J6139" t="s">
        <v>10765</v>
      </c>
      <c r="K6139">
        <v>41</v>
      </c>
      <c r="L6139">
        <v>41</v>
      </c>
      <c r="M6139">
        <f>(F6139*(1+0.05))</f>
        <v>0.38850000000000001</v>
      </c>
      <c r="N6139">
        <f>IFERROR(ROUND(( (-1.208*LN(L6139) + 7.5474 + 4.6991*(2.71828^(-0.009*L6139)) + 0.0001*L6139*L6139 - 0.0432*L6139 + 4.7166)/3),2), " ")</f>
        <v>3.14</v>
      </c>
      <c r="O6139">
        <f>IFERROR(MAX(MIN(ROUND(N6139*(Q6139/P6139),2),4.5),1.9)," ")</f>
        <v>2.96</v>
      </c>
      <c r="P6139">
        <f>13.098*F6139^-1.237</f>
        <v>44.806338281983834</v>
      </c>
      <c r="Q6139">
        <f>13.098*M6139^-1.237</f>
        <v>42.182109086218873</v>
      </c>
      <c r="R6139" s="5">
        <f>IFERROR(ROUND(MAX(MIN((-105.4*LN(O6139) + 163.83),95),10),0)," ")</f>
        <v>49</v>
      </c>
      <c r="S6139" s="5" t="str">
        <f>IFERROR(CONCATENATE("(",R6139,",",ROUND((1.2*W6139),2),")")," ")</f>
        <v>(49,0.47)</v>
      </c>
      <c r="T6139">
        <f>R6139-L6139</f>
        <v>8</v>
      </c>
      <c r="U6139" s="7" t="str">
        <f>IF((AND(T6139=0,H6139&gt;=L6139)),"Don’t change bids","OK")</f>
        <v>OK</v>
      </c>
      <c r="V6139" t="e">
        <f>IF((MATCH(F6139,W6139,0)),"Same","Diff")</f>
        <v>#N/A</v>
      </c>
      <c r="W6139" s="5">
        <f>ROUND(M6139,2)</f>
        <v>0.39</v>
      </c>
      <c r="X6139" s="5">
        <v>0.39</v>
      </c>
    </row>
    <row r="6140" spans="1:24" x14ac:dyDescent="0.25">
      <c r="A6140" t="s">
        <v>24</v>
      </c>
      <c r="B6140" t="s">
        <v>6183</v>
      </c>
      <c r="C6140" t="s">
        <v>4401</v>
      </c>
      <c r="D6140" t="s">
        <v>6175</v>
      </c>
      <c r="E6140" t="s">
        <v>569</v>
      </c>
      <c r="F6140" s="5">
        <v>0.37</v>
      </c>
      <c r="G6140" s="9">
        <v>0.1</v>
      </c>
      <c r="H6140" s="6">
        <f>G6140*100</f>
        <v>10</v>
      </c>
      <c r="I6140" t="s">
        <v>9716</v>
      </c>
      <c r="J6140" t="s">
        <v>10765</v>
      </c>
      <c r="K6140">
        <v>41</v>
      </c>
      <c r="L6140">
        <v>41</v>
      </c>
      <c r="M6140">
        <f>(F6140*(1+0.05))</f>
        <v>0.38850000000000001</v>
      </c>
      <c r="N6140">
        <f>IFERROR(ROUND(( (-1.208*LN(L6140) + 7.5474 + 4.6991*(2.71828^(-0.009*L6140)) + 0.0001*L6140*L6140 - 0.0432*L6140 + 4.7166)/3),2), " ")</f>
        <v>3.14</v>
      </c>
      <c r="O6140">
        <f>IFERROR(MAX(MIN(ROUND(N6140*(Q6140/P6140),2),4.5),1.9)," ")</f>
        <v>2.96</v>
      </c>
      <c r="P6140">
        <f>13.098*F6140^-1.237</f>
        <v>44.806338281983834</v>
      </c>
      <c r="Q6140">
        <f>13.098*M6140^-1.237</f>
        <v>42.182109086218873</v>
      </c>
      <c r="R6140" s="5">
        <f>IFERROR(ROUND(MAX(MIN((-105.4*LN(O6140) + 163.83),95),10),0)," ")</f>
        <v>49</v>
      </c>
      <c r="S6140" s="5" t="str">
        <f>IFERROR(CONCATENATE("(",R6140,",",ROUND((1.2*W6140),2),")")," ")</f>
        <v>(49,0.47)</v>
      </c>
      <c r="T6140">
        <f>R6140-L6140</f>
        <v>8</v>
      </c>
      <c r="U6140" s="7" t="str">
        <f>IF((AND(T6140=0,H6140&gt;=L6140)),"Don’t change bids","OK")</f>
        <v>OK</v>
      </c>
      <c r="V6140" t="e">
        <f>IF((MATCH(F6140,W6140,0)),"Same","Diff")</f>
        <v>#N/A</v>
      </c>
      <c r="W6140" s="5">
        <f>ROUND(M6140,2)</f>
        <v>0.39</v>
      </c>
      <c r="X6140" s="5">
        <v>0.39</v>
      </c>
    </row>
    <row r="6141" spans="1:24" x14ac:dyDescent="0.25">
      <c r="A6141" t="s">
        <v>24</v>
      </c>
      <c r="B6141" t="s">
        <v>6184</v>
      </c>
      <c r="C6141" t="s">
        <v>4401</v>
      </c>
      <c r="D6141" t="s">
        <v>6177</v>
      </c>
      <c r="E6141" t="s">
        <v>569</v>
      </c>
      <c r="F6141" s="5">
        <v>0.37</v>
      </c>
      <c r="G6141" s="9">
        <v>0.1</v>
      </c>
      <c r="H6141" s="6">
        <f>G6141*100</f>
        <v>10</v>
      </c>
      <c r="I6141" t="s">
        <v>9716</v>
      </c>
      <c r="J6141" t="s">
        <v>10765</v>
      </c>
      <c r="K6141">
        <v>41</v>
      </c>
      <c r="L6141">
        <v>41</v>
      </c>
      <c r="M6141">
        <f>(F6141*(1+0.05))</f>
        <v>0.38850000000000001</v>
      </c>
      <c r="N6141">
        <f>IFERROR(ROUND(( (-1.208*LN(L6141) + 7.5474 + 4.6991*(2.71828^(-0.009*L6141)) + 0.0001*L6141*L6141 - 0.0432*L6141 + 4.7166)/3),2), " ")</f>
        <v>3.14</v>
      </c>
      <c r="O6141">
        <f>IFERROR(MAX(MIN(ROUND(N6141*(Q6141/P6141),2),4.5),1.9)," ")</f>
        <v>2.96</v>
      </c>
      <c r="P6141">
        <f>13.098*F6141^-1.237</f>
        <v>44.806338281983834</v>
      </c>
      <c r="Q6141">
        <f>13.098*M6141^-1.237</f>
        <v>42.182109086218873</v>
      </c>
      <c r="R6141" s="5">
        <f>IFERROR(ROUND(MAX(MIN((-105.4*LN(O6141) + 163.83),95),10),0)," ")</f>
        <v>49</v>
      </c>
      <c r="S6141" s="5" t="str">
        <f>IFERROR(CONCATENATE("(",R6141,",",ROUND((1.2*W6141),2),")")," ")</f>
        <v>(49,0.47)</v>
      </c>
      <c r="T6141">
        <f>R6141-L6141</f>
        <v>8</v>
      </c>
      <c r="U6141" s="7" t="str">
        <f>IF((AND(T6141=0,H6141&gt;=L6141)),"Don’t change bids","OK")</f>
        <v>OK</v>
      </c>
      <c r="V6141" t="e">
        <f>IF((MATCH(F6141,W6141,0)),"Same","Diff")</f>
        <v>#N/A</v>
      </c>
      <c r="W6141" s="5">
        <f>ROUND(M6141,2)</f>
        <v>0.39</v>
      </c>
      <c r="X6141" s="5">
        <v>0.39</v>
      </c>
    </row>
    <row r="6142" spans="1:24" x14ac:dyDescent="0.25">
      <c r="A6142" t="s">
        <v>24</v>
      </c>
      <c r="B6142" t="s">
        <v>6185</v>
      </c>
      <c r="C6142" t="s">
        <v>4401</v>
      </c>
      <c r="D6142" t="s">
        <v>6177</v>
      </c>
      <c r="E6142" t="s">
        <v>569</v>
      </c>
      <c r="F6142" s="5">
        <v>0.37</v>
      </c>
      <c r="G6142" s="9">
        <v>0.1</v>
      </c>
      <c r="H6142" s="6">
        <f>G6142*100</f>
        <v>10</v>
      </c>
      <c r="I6142" t="s">
        <v>9716</v>
      </c>
      <c r="J6142" t="s">
        <v>10765</v>
      </c>
      <c r="K6142">
        <v>41</v>
      </c>
      <c r="L6142">
        <v>41</v>
      </c>
      <c r="M6142">
        <f>(F6142*(1+0.05))</f>
        <v>0.38850000000000001</v>
      </c>
      <c r="N6142">
        <f>IFERROR(ROUND(( (-1.208*LN(L6142) + 7.5474 + 4.6991*(2.71828^(-0.009*L6142)) + 0.0001*L6142*L6142 - 0.0432*L6142 + 4.7166)/3),2), " ")</f>
        <v>3.14</v>
      </c>
      <c r="O6142">
        <f>IFERROR(MAX(MIN(ROUND(N6142*(Q6142/P6142),2),4.5),1.9)," ")</f>
        <v>2.96</v>
      </c>
      <c r="P6142">
        <f>13.098*F6142^-1.237</f>
        <v>44.806338281983834</v>
      </c>
      <c r="Q6142">
        <f>13.098*M6142^-1.237</f>
        <v>42.182109086218873</v>
      </c>
      <c r="R6142" s="5">
        <f>IFERROR(ROUND(MAX(MIN((-105.4*LN(O6142) + 163.83),95),10),0)," ")</f>
        <v>49</v>
      </c>
      <c r="S6142" s="5" t="str">
        <f>IFERROR(CONCATENATE("(",R6142,",",ROUND((1.2*W6142),2),")")," ")</f>
        <v>(49,0.47)</v>
      </c>
      <c r="T6142">
        <f>R6142-L6142</f>
        <v>8</v>
      </c>
      <c r="U6142" s="7" t="str">
        <f>IF((AND(T6142=0,H6142&gt;=L6142)),"Don’t change bids","OK")</f>
        <v>OK</v>
      </c>
      <c r="V6142" t="e">
        <f>IF((MATCH(F6142,W6142,0)),"Same","Diff")</f>
        <v>#N/A</v>
      </c>
      <c r="W6142" s="5">
        <f>ROUND(M6142,2)</f>
        <v>0.39</v>
      </c>
      <c r="X6142" s="5">
        <v>0.39</v>
      </c>
    </row>
    <row r="6143" spans="1:24" x14ac:dyDescent="0.25">
      <c r="A6143" t="s">
        <v>24</v>
      </c>
      <c r="B6143" t="s">
        <v>6186</v>
      </c>
      <c r="C6143" t="s">
        <v>4401</v>
      </c>
      <c r="D6143" t="s">
        <v>6187</v>
      </c>
      <c r="E6143" t="s">
        <v>569</v>
      </c>
      <c r="F6143" s="5">
        <v>0.37</v>
      </c>
      <c r="G6143" s="9">
        <v>0.1</v>
      </c>
      <c r="H6143" s="6">
        <f>G6143*100</f>
        <v>10</v>
      </c>
      <c r="I6143" t="s">
        <v>9716</v>
      </c>
      <c r="J6143" t="s">
        <v>10765</v>
      </c>
      <c r="K6143">
        <v>41</v>
      </c>
      <c r="L6143">
        <v>41</v>
      </c>
      <c r="M6143">
        <f>(F6143*(1+0.05))</f>
        <v>0.38850000000000001</v>
      </c>
      <c r="N6143">
        <f>IFERROR(ROUND(( (-1.208*LN(L6143) + 7.5474 + 4.6991*(2.71828^(-0.009*L6143)) + 0.0001*L6143*L6143 - 0.0432*L6143 + 4.7166)/3),2), " ")</f>
        <v>3.14</v>
      </c>
      <c r="O6143">
        <f>IFERROR(MAX(MIN(ROUND(N6143*(Q6143/P6143),2),4.5),1.9)," ")</f>
        <v>2.96</v>
      </c>
      <c r="P6143">
        <f>13.098*F6143^-1.237</f>
        <v>44.806338281983834</v>
      </c>
      <c r="Q6143">
        <f>13.098*M6143^-1.237</f>
        <v>42.182109086218873</v>
      </c>
      <c r="R6143" s="5">
        <f>IFERROR(ROUND(MAX(MIN((-105.4*LN(O6143) + 163.83),95),10),0)," ")</f>
        <v>49</v>
      </c>
      <c r="S6143" s="5" t="str">
        <f>IFERROR(CONCATENATE("(",R6143,",",ROUND((1.2*W6143),2),")")," ")</f>
        <v>(49,0.47)</v>
      </c>
      <c r="T6143">
        <f>R6143-L6143</f>
        <v>8</v>
      </c>
      <c r="U6143" s="7" t="str">
        <f>IF((AND(T6143=0,H6143&gt;=L6143)),"Don’t change bids","OK")</f>
        <v>OK</v>
      </c>
      <c r="V6143" t="e">
        <f>IF((MATCH(F6143,W6143,0)),"Same","Diff")</f>
        <v>#N/A</v>
      </c>
      <c r="W6143" s="5">
        <f>ROUND(M6143,2)</f>
        <v>0.39</v>
      </c>
      <c r="X6143" s="5">
        <v>0.39</v>
      </c>
    </row>
    <row r="6144" spans="1:24" x14ac:dyDescent="0.25">
      <c r="A6144" t="s">
        <v>24</v>
      </c>
      <c r="B6144" t="s">
        <v>6188</v>
      </c>
      <c r="C6144" t="s">
        <v>4401</v>
      </c>
      <c r="D6144" t="s">
        <v>6175</v>
      </c>
      <c r="E6144" t="s">
        <v>569</v>
      </c>
      <c r="F6144" s="5">
        <v>0.37</v>
      </c>
      <c r="G6144" s="9">
        <v>0.1</v>
      </c>
      <c r="H6144" s="6">
        <f>G6144*100</f>
        <v>10</v>
      </c>
      <c r="I6144" t="s">
        <v>9716</v>
      </c>
      <c r="J6144" t="s">
        <v>10765</v>
      </c>
      <c r="K6144">
        <v>41</v>
      </c>
      <c r="L6144">
        <v>41</v>
      </c>
      <c r="M6144">
        <f>(F6144*(1+0.05))</f>
        <v>0.38850000000000001</v>
      </c>
      <c r="N6144">
        <f>IFERROR(ROUND(( (-1.208*LN(L6144) + 7.5474 + 4.6991*(2.71828^(-0.009*L6144)) + 0.0001*L6144*L6144 - 0.0432*L6144 + 4.7166)/3),2), " ")</f>
        <v>3.14</v>
      </c>
      <c r="O6144">
        <f>IFERROR(MAX(MIN(ROUND(N6144*(Q6144/P6144),2),4.5),1.9)," ")</f>
        <v>2.96</v>
      </c>
      <c r="P6144">
        <f>13.098*F6144^-1.237</f>
        <v>44.806338281983834</v>
      </c>
      <c r="Q6144">
        <f>13.098*M6144^-1.237</f>
        <v>42.182109086218873</v>
      </c>
      <c r="R6144" s="5">
        <f>IFERROR(ROUND(MAX(MIN((-105.4*LN(O6144) + 163.83),95),10),0)," ")</f>
        <v>49</v>
      </c>
      <c r="S6144" s="5" t="str">
        <f>IFERROR(CONCATENATE("(",R6144,",",ROUND((1.2*W6144),2),")")," ")</f>
        <v>(49,0.47)</v>
      </c>
      <c r="T6144">
        <f>R6144-L6144</f>
        <v>8</v>
      </c>
      <c r="U6144" s="7" t="str">
        <f>IF((AND(T6144=0,H6144&gt;=L6144)),"Don’t change bids","OK")</f>
        <v>OK</v>
      </c>
      <c r="V6144" t="e">
        <f>IF((MATCH(F6144,W6144,0)),"Same","Diff")</f>
        <v>#N/A</v>
      </c>
      <c r="W6144" s="5">
        <f>ROUND(M6144,2)</f>
        <v>0.39</v>
      </c>
      <c r="X6144" s="5">
        <v>0.39</v>
      </c>
    </row>
    <row r="6145" spans="1:24" x14ac:dyDescent="0.25">
      <c r="A6145" t="s">
        <v>24</v>
      </c>
      <c r="B6145" t="s">
        <v>6189</v>
      </c>
      <c r="C6145" t="s">
        <v>4401</v>
      </c>
      <c r="D6145" t="s">
        <v>6177</v>
      </c>
      <c r="E6145" t="s">
        <v>569</v>
      </c>
      <c r="F6145" s="5">
        <v>0.37</v>
      </c>
      <c r="G6145" s="9">
        <v>0.1</v>
      </c>
      <c r="H6145" s="6">
        <f>G6145*100</f>
        <v>10</v>
      </c>
      <c r="I6145" t="s">
        <v>9716</v>
      </c>
      <c r="J6145" t="s">
        <v>10765</v>
      </c>
      <c r="K6145">
        <v>41</v>
      </c>
      <c r="L6145">
        <v>41</v>
      </c>
      <c r="M6145">
        <f>(F6145*(1+0.05))</f>
        <v>0.38850000000000001</v>
      </c>
      <c r="N6145">
        <f>IFERROR(ROUND(( (-1.208*LN(L6145) + 7.5474 + 4.6991*(2.71828^(-0.009*L6145)) + 0.0001*L6145*L6145 - 0.0432*L6145 + 4.7166)/3),2), " ")</f>
        <v>3.14</v>
      </c>
      <c r="O6145">
        <f>IFERROR(MAX(MIN(ROUND(N6145*(Q6145/P6145),2),4.5),1.9)," ")</f>
        <v>2.96</v>
      </c>
      <c r="P6145">
        <f>13.098*F6145^-1.237</f>
        <v>44.806338281983834</v>
      </c>
      <c r="Q6145">
        <f>13.098*M6145^-1.237</f>
        <v>42.182109086218873</v>
      </c>
      <c r="R6145" s="5">
        <f>IFERROR(ROUND(MAX(MIN((-105.4*LN(O6145) + 163.83),95),10),0)," ")</f>
        <v>49</v>
      </c>
      <c r="S6145" s="5" t="str">
        <f>IFERROR(CONCATENATE("(",R6145,",",ROUND((1.2*W6145),2),")")," ")</f>
        <v>(49,0.47)</v>
      </c>
      <c r="T6145">
        <f>R6145-L6145</f>
        <v>8</v>
      </c>
      <c r="U6145" s="7" t="str">
        <f>IF((AND(T6145=0,H6145&gt;=L6145)),"Don’t change bids","OK")</f>
        <v>OK</v>
      </c>
      <c r="V6145" t="e">
        <f>IF((MATCH(F6145,W6145,0)),"Same","Diff")</f>
        <v>#N/A</v>
      </c>
      <c r="W6145" s="5">
        <f>ROUND(M6145,2)</f>
        <v>0.39</v>
      </c>
      <c r="X6145" s="5">
        <v>0.39</v>
      </c>
    </row>
    <row r="6146" spans="1:24" x14ac:dyDescent="0.25">
      <c r="A6146" t="s">
        <v>24</v>
      </c>
      <c r="B6146" t="s">
        <v>6190</v>
      </c>
      <c r="C6146" t="s">
        <v>4401</v>
      </c>
      <c r="D6146" t="s">
        <v>6177</v>
      </c>
      <c r="E6146" t="s">
        <v>569</v>
      </c>
      <c r="F6146" s="5">
        <v>0.37</v>
      </c>
      <c r="G6146" s="9">
        <v>0.1</v>
      </c>
      <c r="H6146" s="6">
        <f>G6146*100</f>
        <v>10</v>
      </c>
      <c r="I6146" t="s">
        <v>9716</v>
      </c>
      <c r="J6146" t="s">
        <v>10765</v>
      </c>
      <c r="K6146">
        <v>41</v>
      </c>
      <c r="L6146">
        <v>41</v>
      </c>
      <c r="M6146">
        <f>(F6146*(1+0.05))</f>
        <v>0.38850000000000001</v>
      </c>
      <c r="N6146">
        <f>IFERROR(ROUND(( (-1.208*LN(L6146) + 7.5474 + 4.6991*(2.71828^(-0.009*L6146)) + 0.0001*L6146*L6146 - 0.0432*L6146 + 4.7166)/3),2), " ")</f>
        <v>3.14</v>
      </c>
      <c r="O6146">
        <f>IFERROR(MAX(MIN(ROUND(N6146*(Q6146/P6146),2),4.5),1.9)," ")</f>
        <v>2.96</v>
      </c>
      <c r="P6146">
        <f>13.098*F6146^-1.237</f>
        <v>44.806338281983834</v>
      </c>
      <c r="Q6146">
        <f>13.098*M6146^-1.237</f>
        <v>42.182109086218873</v>
      </c>
      <c r="R6146" s="5">
        <f>IFERROR(ROUND(MAX(MIN((-105.4*LN(O6146) + 163.83),95),10),0)," ")</f>
        <v>49</v>
      </c>
      <c r="S6146" s="5" t="str">
        <f>IFERROR(CONCATENATE("(",R6146,",",ROUND((1.2*W6146),2),")")," ")</f>
        <v>(49,0.47)</v>
      </c>
      <c r="T6146">
        <f>R6146-L6146</f>
        <v>8</v>
      </c>
      <c r="U6146" s="7" t="str">
        <f>IF((AND(T6146=0,H6146&gt;=L6146)),"Don’t change bids","OK")</f>
        <v>OK</v>
      </c>
      <c r="V6146" t="e">
        <f>IF((MATCH(F6146,W6146,0)),"Same","Diff")</f>
        <v>#N/A</v>
      </c>
      <c r="W6146" s="5">
        <f>ROUND(M6146,2)</f>
        <v>0.39</v>
      </c>
      <c r="X6146" s="5">
        <v>0.39</v>
      </c>
    </row>
    <row r="6147" spans="1:24" x14ac:dyDescent="0.25">
      <c r="A6147" t="s">
        <v>24</v>
      </c>
      <c r="B6147" t="s">
        <v>6191</v>
      </c>
      <c r="C6147" t="s">
        <v>4401</v>
      </c>
      <c r="D6147" t="s">
        <v>6177</v>
      </c>
      <c r="E6147" t="s">
        <v>569</v>
      </c>
      <c r="F6147" s="5">
        <v>0.37</v>
      </c>
      <c r="G6147" s="9">
        <v>0.1</v>
      </c>
      <c r="H6147" s="6">
        <f>G6147*100</f>
        <v>10</v>
      </c>
      <c r="I6147" t="s">
        <v>9716</v>
      </c>
      <c r="J6147" t="s">
        <v>10765</v>
      </c>
      <c r="K6147">
        <v>41</v>
      </c>
      <c r="L6147">
        <v>41</v>
      </c>
      <c r="M6147">
        <f>(F6147*(1+0.05))</f>
        <v>0.38850000000000001</v>
      </c>
      <c r="N6147">
        <f>IFERROR(ROUND(( (-1.208*LN(L6147) + 7.5474 + 4.6991*(2.71828^(-0.009*L6147)) + 0.0001*L6147*L6147 - 0.0432*L6147 + 4.7166)/3),2), " ")</f>
        <v>3.14</v>
      </c>
      <c r="O6147">
        <f>IFERROR(MAX(MIN(ROUND(N6147*(Q6147/P6147),2),4.5),1.9)," ")</f>
        <v>2.96</v>
      </c>
      <c r="P6147">
        <f>13.098*F6147^-1.237</f>
        <v>44.806338281983834</v>
      </c>
      <c r="Q6147">
        <f>13.098*M6147^-1.237</f>
        <v>42.182109086218873</v>
      </c>
      <c r="R6147" s="5">
        <f>IFERROR(ROUND(MAX(MIN((-105.4*LN(O6147) + 163.83),95),10),0)," ")</f>
        <v>49</v>
      </c>
      <c r="S6147" s="5" t="str">
        <f>IFERROR(CONCATENATE("(",R6147,",",ROUND((1.2*W6147),2),")")," ")</f>
        <v>(49,0.47)</v>
      </c>
      <c r="T6147">
        <f>R6147-L6147</f>
        <v>8</v>
      </c>
      <c r="U6147" s="7" t="str">
        <f>IF((AND(T6147=0,H6147&gt;=L6147)),"Don’t change bids","OK")</f>
        <v>OK</v>
      </c>
      <c r="V6147" t="e">
        <f>IF((MATCH(F6147,W6147,0)),"Same","Diff")</f>
        <v>#N/A</v>
      </c>
      <c r="W6147" s="5">
        <f>ROUND(M6147,2)</f>
        <v>0.39</v>
      </c>
      <c r="X6147" s="5">
        <v>0.39</v>
      </c>
    </row>
    <row r="6148" spans="1:24" x14ac:dyDescent="0.25">
      <c r="A6148" t="s">
        <v>24</v>
      </c>
      <c r="B6148" t="s">
        <v>6192</v>
      </c>
      <c r="C6148" t="s">
        <v>4401</v>
      </c>
      <c r="D6148" t="s">
        <v>6177</v>
      </c>
      <c r="E6148" t="s">
        <v>569</v>
      </c>
      <c r="F6148" s="5">
        <v>0.37</v>
      </c>
      <c r="G6148" s="9">
        <v>0.1</v>
      </c>
      <c r="H6148" s="6">
        <f>G6148*100</f>
        <v>10</v>
      </c>
      <c r="I6148" t="s">
        <v>9716</v>
      </c>
      <c r="J6148" t="s">
        <v>10765</v>
      </c>
      <c r="K6148">
        <v>41</v>
      </c>
      <c r="L6148">
        <v>41</v>
      </c>
      <c r="M6148">
        <f>(F6148*(1+0.05))</f>
        <v>0.38850000000000001</v>
      </c>
      <c r="N6148">
        <f>IFERROR(ROUND(( (-1.208*LN(L6148) + 7.5474 + 4.6991*(2.71828^(-0.009*L6148)) + 0.0001*L6148*L6148 - 0.0432*L6148 + 4.7166)/3),2), " ")</f>
        <v>3.14</v>
      </c>
      <c r="O6148">
        <f>IFERROR(MAX(MIN(ROUND(N6148*(Q6148/P6148),2),4.5),1.9)," ")</f>
        <v>2.96</v>
      </c>
      <c r="P6148">
        <f>13.098*F6148^-1.237</f>
        <v>44.806338281983834</v>
      </c>
      <c r="Q6148">
        <f>13.098*M6148^-1.237</f>
        <v>42.182109086218873</v>
      </c>
      <c r="R6148" s="5">
        <f>IFERROR(ROUND(MAX(MIN((-105.4*LN(O6148) + 163.83),95),10),0)," ")</f>
        <v>49</v>
      </c>
      <c r="S6148" s="5" t="str">
        <f>IFERROR(CONCATENATE("(",R6148,",",ROUND((1.2*W6148),2),")")," ")</f>
        <v>(49,0.47)</v>
      </c>
      <c r="T6148">
        <f>R6148-L6148</f>
        <v>8</v>
      </c>
      <c r="U6148" s="7" t="str">
        <f>IF((AND(T6148=0,H6148&gt;=L6148)),"Don’t change bids","OK")</f>
        <v>OK</v>
      </c>
      <c r="V6148" t="e">
        <f>IF((MATCH(F6148,W6148,0)),"Same","Diff")</f>
        <v>#N/A</v>
      </c>
      <c r="W6148" s="5">
        <f>ROUND(M6148,2)</f>
        <v>0.39</v>
      </c>
      <c r="X6148" s="5">
        <v>0.39</v>
      </c>
    </row>
    <row r="6149" spans="1:24" x14ac:dyDescent="0.25">
      <c r="A6149" t="s">
        <v>24</v>
      </c>
      <c r="B6149" t="s">
        <v>6193</v>
      </c>
      <c r="C6149" t="s">
        <v>4401</v>
      </c>
      <c r="D6149" t="s">
        <v>6177</v>
      </c>
      <c r="E6149" t="s">
        <v>569</v>
      </c>
      <c r="F6149" s="5">
        <v>0.37</v>
      </c>
      <c r="G6149" s="9">
        <v>0.1</v>
      </c>
      <c r="H6149" s="6">
        <f>G6149*100</f>
        <v>10</v>
      </c>
      <c r="I6149" t="s">
        <v>9716</v>
      </c>
      <c r="J6149" t="s">
        <v>10765</v>
      </c>
      <c r="K6149">
        <v>41</v>
      </c>
      <c r="L6149">
        <v>41</v>
      </c>
      <c r="M6149">
        <f>(F6149*(1+0.05))</f>
        <v>0.38850000000000001</v>
      </c>
      <c r="N6149">
        <f>IFERROR(ROUND(( (-1.208*LN(L6149) + 7.5474 + 4.6991*(2.71828^(-0.009*L6149)) + 0.0001*L6149*L6149 - 0.0432*L6149 + 4.7166)/3),2), " ")</f>
        <v>3.14</v>
      </c>
      <c r="O6149">
        <f>IFERROR(MAX(MIN(ROUND(N6149*(Q6149/P6149),2),4.5),1.9)," ")</f>
        <v>2.96</v>
      </c>
      <c r="P6149">
        <f>13.098*F6149^-1.237</f>
        <v>44.806338281983834</v>
      </c>
      <c r="Q6149">
        <f>13.098*M6149^-1.237</f>
        <v>42.182109086218873</v>
      </c>
      <c r="R6149" s="5">
        <f>IFERROR(ROUND(MAX(MIN((-105.4*LN(O6149) + 163.83),95),10),0)," ")</f>
        <v>49</v>
      </c>
      <c r="S6149" s="5" t="str">
        <f>IFERROR(CONCATENATE("(",R6149,",",ROUND((1.2*W6149),2),")")," ")</f>
        <v>(49,0.47)</v>
      </c>
      <c r="T6149">
        <f>R6149-L6149</f>
        <v>8</v>
      </c>
      <c r="U6149" s="7" t="str">
        <f>IF((AND(T6149=0,H6149&gt;=L6149)),"Don’t change bids","OK")</f>
        <v>OK</v>
      </c>
      <c r="V6149" t="e">
        <f>IF((MATCH(F6149,W6149,0)),"Same","Diff")</f>
        <v>#N/A</v>
      </c>
      <c r="W6149" s="5">
        <f>ROUND(M6149,2)</f>
        <v>0.39</v>
      </c>
      <c r="X6149" s="5">
        <v>0.39</v>
      </c>
    </row>
    <row r="6150" spans="1:24" x14ac:dyDescent="0.25">
      <c r="A6150" t="s">
        <v>24</v>
      </c>
      <c r="B6150" t="s">
        <v>6194</v>
      </c>
      <c r="C6150" t="s">
        <v>4401</v>
      </c>
      <c r="D6150" t="s">
        <v>6177</v>
      </c>
      <c r="E6150" t="s">
        <v>569</v>
      </c>
      <c r="F6150" s="5">
        <v>0.37</v>
      </c>
      <c r="G6150" s="9">
        <v>0.1</v>
      </c>
      <c r="H6150" s="6">
        <f>G6150*100</f>
        <v>10</v>
      </c>
      <c r="I6150" t="s">
        <v>9716</v>
      </c>
      <c r="J6150" t="s">
        <v>10765</v>
      </c>
      <c r="K6150">
        <v>41</v>
      </c>
      <c r="L6150">
        <v>41</v>
      </c>
      <c r="M6150">
        <f>(F6150*(1+0.05))</f>
        <v>0.38850000000000001</v>
      </c>
      <c r="N6150">
        <f>IFERROR(ROUND(( (-1.208*LN(L6150) + 7.5474 + 4.6991*(2.71828^(-0.009*L6150)) + 0.0001*L6150*L6150 - 0.0432*L6150 + 4.7166)/3),2), " ")</f>
        <v>3.14</v>
      </c>
      <c r="O6150">
        <f>IFERROR(MAX(MIN(ROUND(N6150*(Q6150/P6150),2),4.5),1.9)," ")</f>
        <v>2.96</v>
      </c>
      <c r="P6150">
        <f>13.098*F6150^-1.237</f>
        <v>44.806338281983834</v>
      </c>
      <c r="Q6150">
        <f>13.098*M6150^-1.237</f>
        <v>42.182109086218873</v>
      </c>
      <c r="R6150" s="5">
        <f>IFERROR(ROUND(MAX(MIN((-105.4*LN(O6150) + 163.83),95),10),0)," ")</f>
        <v>49</v>
      </c>
      <c r="S6150" s="5" t="str">
        <f>IFERROR(CONCATENATE("(",R6150,",",ROUND((1.2*W6150),2),")")," ")</f>
        <v>(49,0.47)</v>
      </c>
      <c r="T6150">
        <f>R6150-L6150</f>
        <v>8</v>
      </c>
      <c r="U6150" s="7" t="str">
        <f>IF((AND(T6150=0,H6150&gt;=L6150)),"Don’t change bids","OK")</f>
        <v>OK</v>
      </c>
      <c r="V6150" t="e">
        <f>IF((MATCH(F6150,W6150,0)),"Same","Diff")</f>
        <v>#N/A</v>
      </c>
      <c r="W6150" s="5">
        <f>ROUND(M6150,2)</f>
        <v>0.39</v>
      </c>
      <c r="X6150" s="5">
        <v>0.39</v>
      </c>
    </row>
    <row r="6151" spans="1:24" x14ac:dyDescent="0.25">
      <c r="A6151" t="s">
        <v>24</v>
      </c>
      <c r="B6151" t="s">
        <v>6195</v>
      </c>
      <c r="C6151" t="s">
        <v>4401</v>
      </c>
      <c r="D6151" t="s">
        <v>6177</v>
      </c>
      <c r="E6151" t="s">
        <v>569</v>
      </c>
      <c r="F6151" s="5">
        <v>0.37</v>
      </c>
      <c r="G6151" s="9">
        <v>0.1</v>
      </c>
      <c r="H6151" s="6">
        <f>G6151*100</f>
        <v>10</v>
      </c>
      <c r="I6151" t="s">
        <v>9716</v>
      </c>
      <c r="J6151" t="s">
        <v>10765</v>
      </c>
      <c r="K6151">
        <v>41</v>
      </c>
      <c r="L6151">
        <v>41</v>
      </c>
      <c r="M6151">
        <f>(F6151*(1+0.05))</f>
        <v>0.38850000000000001</v>
      </c>
      <c r="N6151">
        <f>IFERROR(ROUND(( (-1.208*LN(L6151) + 7.5474 + 4.6991*(2.71828^(-0.009*L6151)) + 0.0001*L6151*L6151 - 0.0432*L6151 + 4.7166)/3),2), " ")</f>
        <v>3.14</v>
      </c>
      <c r="O6151">
        <f>IFERROR(MAX(MIN(ROUND(N6151*(Q6151/P6151),2),4.5),1.9)," ")</f>
        <v>2.96</v>
      </c>
      <c r="P6151">
        <f>13.098*F6151^-1.237</f>
        <v>44.806338281983834</v>
      </c>
      <c r="Q6151">
        <f>13.098*M6151^-1.237</f>
        <v>42.182109086218873</v>
      </c>
      <c r="R6151" s="5">
        <f>IFERROR(ROUND(MAX(MIN((-105.4*LN(O6151) + 163.83),95),10),0)," ")</f>
        <v>49</v>
      </c>
      <c r="S6151" s="5" t="str">
        <f>IFERROR(CONCATENATE("(",R6151,",",ROUND((1.2*W6151),2),")")," ")</f>
        <v>(49,0.47)</v>
      </c>
      <c r="T6151">
        <f>R6151-L6151</f>
        <v>8</v>
      </c>
      <c r="U6151" s="7" t="str">
        <f>IF((AND(T6151=0,H6151&gt;=L6151)),"Don’t change bids","OK")</f>
        <v>OK</v>
      </c>
      <c r="V6151" t="e">
        <f>IF((MATCH(F6151,W6151,0)),"Same","Diff")</f>
        <v>#N/A</v>
      </c>
      <c r="W6151" s="5">
        <f>ROUND(M6151,2)</f>
        <v>0.39</v>
      </c>
      <c r="X6151" s="5">
        <v>0.39</v>
      </c>
    </row>
    <row r="6152" spans="1:24" x14ac:dyDescent="0.25">
      <c r="A6152" t="s">
        <v>24</v>
      </c>
      <c r="B6152" t="s">
        <v>6196</v>
      </c>
      <c r="C6152" t="s">
        <v>4401</v>
      </c>
      <c r="D6152" t="s">
        <v>6177</v>
      </c>
      <c r="E6152" t="s">
        <v>569</v>
      </c>
      <c r="F6152" s="5">
        <v>0.37</v>
      </c>
      <c r="G6152" s="9">
        <v>0.1</v>
      </c>
      <c r="H6152" s="6">
        <f>G6152*100</f>
        <v>10</v>
      </c>
      <c r="I6152" t="s">
        <v>9716</v>
      </c>
      <c r="J6152" t="s">
        <v>10765</v>
      </c>
      <c r="K6152">
        <v>41</v>
      </c>
      <c r="L6152">
        <v>41</v>
      </c>
      <c r="M6152">
        <f>(F6152*(1+0.05))</f>
        <v>0.38850000000000001</v>
      </c>
      <c r="N6152">
        <f>IFERROR(ROUND(( (-1.208*LN(L6152) + 7.5474 + 4.6991*(2.71828^(-0.009*L6152)) + 0.0001*L6152*L6152 - 0.0432*L6152 + 4.7166)/3),2), " ")</f>
        <v>3.14</v>
      </c>
      <c r="O6152">
        <f>IFERROR(MAX(MIN(ROUND(N6152*(Q6152/P6152),2),4.5),1.9)," ")</f>
        <v>2.96</v>
      </c>
      <c r="P6152">
        <f>13.098*F6152^-1.237</f>
        <v>44.806338281983834</v>
      </c>
      <c r="Q6152">
        <f>13.098*M6152^-1.237</f>
        <v>42.182109086218873</v>
      </c>
      <c r="R6152" s="5">
        <f>IFERROR(ROUND(MAX(MIN((-105.4*LN(O6152) + 163.83),95),10),0)," ")</f>
        <v>49</v>
      </c>
      <c r="S6152" s="5" t="str">
        <f>IFERROR(CONCATENATE("(",R6152,",",ROUND((1.2*W6152),2),")")," ")</f>
        <v>(49,0.47)</v>
      </c>
      <c r="T6152">
        <f>R6152-L6152</f>
        <v>8</v>
      </c>
      <c r="U6152" s="7" t="str">
        <f>IF((AND(T6152=0,H6152&gt;=L6152)),"Don’t change bids","OK")</f>
        <v>OK</v>
      </c>
      <c r="V6152" t="e">
        <f>IF((MATCH(F6152,W6152,0)),"Same","Diff")</f>
        <v>#N/A</v>
      </c>
      <c r="W6152" s="5">
        <f>ROUND(M6152,2)</f>
        <v>0.39</v>
      </c>
      <c r="X6152" s="5">
        <v>0.39</v>
      </c>
    </row>
    <row r="6153" spans="1:24" x14ac:dyDescent="0.25">
      <c r="A6153" t="s">
        <v>24</v>
      </c>
      <c r="B6153" t="s">
        <v>6197</v>
      </c>
      <c r="C6153" t="s">
        <v>4401</v>
      </c>
      <c r="D6153" t="s">
        <v>6177</v>
      </c>
      <c r="E6153" t="s">
        <v>569</v>
      </c>
      <c r="F6153" s="5">
        <v>0.37</v>
      </c>
      <c r="G6153" s="9">
        <v>0.1</v>
      </c>
      <c r="H6153" s="6">
        <f>G6153*100</f>
        <v>10</v>
      </c>
      <c r="I6153" t="s">
        <v>9716</v>
      </c>
      <c r="J6153" t="s">
        <v>10765</v>
      </c>
      <c r="K6153">
        <v>41</v>
      </c>
      <c r="L6153">
        <v>41</v>
      </c>
      <c r="M6153">
        <f>(F6153*(1+0.05))</f>
        <v>0.38850000000000001</v>
      </c>
      <c r="N6153">
        <f>IFERROR(ROUND(( (-1.208*LN(L6153) + 7.5474 + 4.6991*(2.71828^(-0.009*L6153)) + 0.0001*L6153*L6153 - 0.0432*L6153 + 4.7166)/3),2), " ")</f>
        <v>3.14</v>
      </c>
      <c r="O6153">
        <f>IFERROR(MAX(MIN(ROUND(N6153*(Q6153/P6153),2),4.5),1.9)," ")</f>
        <v>2.96</v>
      </c>
      <c r="P6153">
        <f>13.098*F6153^-1.237</f>
        <v>44.806338281983834</v>
      </c>
      <c r="Q6153">
        <f>13.098*M6153^-1.237</f>
        <v>42.182109086218873</v>
      </c>
      <c r="R6153" s="5">
        <f>IFERROR(ROUND(MAX(MIN((-105.4*LN(O6153) + 163.83),95),10),0)," ")</f>
        <v>49</v>
      </c>
      <c r="S6153" s="5" t="str">
        <f>IFERROR(CONCATENATE("(",R6153,",",ROUND((1.2*W6153),2),")")," ")</f>
        <v>(49,0.47)</v>
      </c>
      <c r="T6153">
        <f>R6153-L6153</f>
        <v>8</v>
      </c>
      <c r="U6153" s="7" t="str">
        <f>IF((AND(T6153=0,H6153&gt;=L6153)),"Don’t change bids","OK")</f>
        <v>OK</v>
      </c>
      <c r="V6153" t="e">
        <f>IF((MATCH(F6153,W6153,0)),"Same","Diff")</f>
        <v>#N/A</v>
      </c>
      <c r="W6153" s="5">
        <f>ROUND(M6153,2)</f>
        <v>0.39</v>
      </c>
      <c r="X6153" s="5">
        <v>0.39</v>
      </c>
    </row>
    <row r="6154" spans="1:24" x14ac:dyDescent="0.25">
      <c r="A6154" t="s">
        <v>24</v>
      </c>
      <c r="B6154" t="s">
        <v>6198</v>
      </c>
      <c r="C6154" t="s">
        <v>4401</v>
      </c>
      <c r="D6154" t="s">
        <v>6177</v>
      </c>
      <c r="E6154" t="s">
        <v>569</v>
      </c>
      <c r="F6154" s="5">
        <v>0.37</v>
      </c>
      <c r="G6154" s="9">
        <v>0.1</v>
      </c>
      <c r="H6154" s="6">
        <f>G6154*100</f>
        <v>10</v>
      </c>
      <c r="I6154" t="s">
        <v>9716</v>
      </c>
      <c r="J6154" t="s">
        <v>10765</v>
      </c>
      <c r="K6154">
        <v>41</v>
      </c>
      <c r="L6154">
        <v>41</v>
      </c>
      <c r="M6154">
        <f>(F6154*(1+0.05))</f>
        <v>0.38850000000000001</v>
      </c>
      <c r="N6154">
        <f>IFERROR(ROUND(( (-1.208*LN(L6154) + 7.5474 + 4.6991*(2.71828^(-0.009*L6154)) + 0.0001*L6154*L6154 - 0.0432*L6154 + 4.7166)/3),2), " ")</f>
        <v>3.14</v>
      </c>
      <c r="O6154">
        <f>IFERROR(MAX(MIN(ROUND(N6154*(Q6154/P6154),2),4.5),1.9)," ")</f>
        <v>2.96</v>
      </c>
      <c r="P6154">
        <f>13.098*F6154^-1.237</f>
        <v>44.806338281983834</v>
      </c>
      <c r="Q6154">
        <f>13.098*M6154^-1.237</f>
        <v>42.182109086218873</v>
      </c>
      <c r="R6154" s="5">
        <f>IFERROR(ROUND(MAX(MIN((-105.4*LN(O6154) + 163.83),95),10),0)," ")</f>
        <v>49</v>
      </c>
      <c r="S6154" s="5" t="str">
        <f>IFERROR(CONCATENATE("(",R6154,",",ROUND((1.2*W6154),2),")")," ")</f>
        <v>(49,0.47)</v>
      </c>
      <c r="T6154">
        <f>R6154-L6154</f>
        <v>8</v>
      </c>
      <c r="U6154" s="7" t="str">
        <f>IF((AND(T6154=0,H6154&gt;=L6154)),"Don’t change bids","OK")</f>
        <v>OK</v>
      </c>
      <c r="V6154" t="e">
        <f>IF((MATCH(F6154,W6154,0)),"Same","Diff")</f>
        <v>#N/A</v>
      </c>
      <c r="W6154" s="5">
        <f>ROUND(M6154,2)</f>
        <v>0.39</v>
      </c>
      <c r="X6154" s="5">
        <v>0.39</v>
      </c>
    </row>
    <row r="6155" spans="1:24" x14ac:dyDescent="0.25">
      <c r="A6155" t="s">
        <v>24</v>
      </c>
      <c r="B6155" t="s">
        <v>6199</v>
      </c>
      <c r="C6155" t="s">
        <v>4401</v>
      </c>
      <c r="D6155" t="s">
        <v>6177</v>
      </c>
      <c r="E6155" t="s">
        <v>569</v>
      </c>
      <c r="F6155" s="5">
        <v>0.37</v>
      </c>
      <c r="G6155" s="9">
        <v>0.1</v>
      </c>
      <c r="H6155" s="6">
        <f>G6155*100</f>
        <v>10</v>
      </c>
      <c r="I6155" t="s">
        <v>9716</v>
      </c>
      <c r="J6155" t="s">
        <v>10765</v>
      </c>
      <c r="K6155">
        <v>41</v>
      </c>
      <c r="L6155">
        <v>41</v>
      </c>
      <c r="M6155">
        <f>(F6155*(1+0.05))</f>
        <v>0.38850000000000001</v>
      </c>
      <c r="N6155">
        <f>IFERROR(ROUND(( (-1.208*LN(L6155) + 7.5474 + 4.6991*(2.71828^(-0.009*L6155)) + 0.0001*L6155*L6155 - 0.0432*L6155 + 4.7166)/3),2), " ")</f>
        <v>3.14</v>
      </c>
      <c r="O6155">
        <f>IFERROR(MAX(MIN(ROUND(N6155*(Q6155/P6155),2),4.5),1.9)," ")</f>
        <v>2.96</v>
      </c>
      <c r="P6155">
        <f>13.098*F6155^-1.237</f>
        <v>44.806338281983834</v>
      </c>
      <c r="Q6155">
        <f>13.098*M6155^-1.237</f>
        <v>42.182109086218873</v>
      </c>
      <c r="R6155" s="5">
        <f>IFERROR(ROUND(MAX(MIN((-105.4*LN(O6155) + 163.83),95),10),0)," ")</f>
        <v>49</v>
      </c>
      <c r="S6155" s="5" t="str">
        <f>IFERROR(CONCATENATE("(",R6155,",",ROUND((1.2*W6155),2),")")," ")</f>
        <v>(49,0.47)</v>
      </c>
      <c r="T6155">
        <f>R6155-L6155</f>
        <v>8</v>
      </c>
      <c r="U6155" s="7" t="str">
        <f>IF((AND(T6155=0,H6155&gt;=L6155)),"Don’t change bids","OK")</f>
        <v>OK</v>
      </c>
      <c r="V6155" t="e">
        <f>IF((MATCH(F6155,W6155,0)),"Same","Diff")</f>
        <v>#N/A</v>
      </c>
      <c r="W6155" s="5">
        <f>ROUND(M6155,2)</f>
        <v>0.39</v>
      </c>
      <c r="X6155" s="5">
        <v>0.39</v>
      </c>
    </row>
    <row r="6156" spans="1:24" x14ac:dyDescent="0.25">
      <c r="A6156" t="s">
        <v>24</v>
      </c>
      <c r="B6156" t="s">
        <v>6200</v>
      </c>
      <c r="C6156" t="s">
        <v>4401</v>
      </c>
      <c r="D6156" t="s">
        <v>6177</v>
      </c>
      <c r="E6156" t="s">
        <v>569</v>
      </c>
      <c r="F6156" s="5">
        <v>0.37</v>
      </c>
      <c r="G6156" s="9">
        <v>0.1</v>
      </c>
      <c r="H6156" s="6">
        <f>G6156*100</f>
        <v>10</v>
      </c>
      <c r="I6156" t="s">
        <v>9716</v>
      </c>
      <c r="J6156" t="s">
        <v>10765</v>
      </c>
      <c r="K6156">
        <v>41</v>
      </c>
      <c r="L6156">
        <v>41</v>
      </c>
      <c r="M6156">
        <f>(F6156*(1+0.05))</f>
        <v>0.38850000000000001</v>
      </c>
      <c r="N6156">
        <f>IFERROR(ROUND(( (-1.208*LN(L6156) + 7.5474 + 4.6991*(2.71828^(-0.009*L6156)) + 0.0001*L6156*L6156 - 0.0432*L6156 + 4.7166)/3),2), " ")</f>
        <v>3.14</v>
      </c>
      <c r="O6156">
        <f>IFERROR(MAX(MIN(ROUND(N6156*(Q6156/P6156),2),4.5),1.9)," ")</f>
        <v>2.96</v>
      </c>
      <c r="P6156">
        <f>13.098*F6156^-1.237</f>
        <v>44.806338281983834</v>
      </c>
      <c r="Q6156">
        <f>13.098*M6156^-1.237</f>
        <v>42.182109086218873</v>
      </c>
      <c r="R6156" s="5">
        <f>IFERROR(ROUND(MAX(MIN((-105.4*LN(O6156) + 163.83),95),10),0)," ")</f>
        <v>49</v>
      </c>
      <c r="S6156" s="5" t="str">
        <f>IFERROR(CONCATENATE("(",R6156,",",ROUND((1.2*W6156),2),")")," ")</f>
        <v>(49,0.47)</v>
      </c>
      <c r="T6156">
        <f>R6156-L6156</f>
        <v>8</v>
      </c>
      <c r="U6156" s="7" t="str">
        <f>IF((AND(T6156=0,H6156&gt;=L6156)),"Don’t change bids","OK")</f>
        <v>OK</v>
      </c>
      <c r="V6156" t="e">
        <f>IF((MATCH(F6156,W6156,0)),"Same","Diff")</f>
        <v>#N/A</v>
      </c>
      <c r="W6156" s="5">
        <f>ROUND(M6156,2)</f>
        <v>0.39</v>
      </c>
      <c r="X6156" s="5">
        <v>0.39</v>
      </c>
    </row>
    <row r="6157" spans="1:24" x14ac:dyDescent="0.25">
      <c r="A6157" t="s">
        <v>24</v>
      </c>
      <c r="B6157" t="s">
        <v>6201</v>
      </c>
      <c r="C6157" t="s">
        <v>4401</v>
      </c>
      <c r="D6157" t="s">
        <v>6177</v>
      </c>
      <c r="E6157" t="s">
        <v>569</v>
      </c>
      <c r="F6157" s="5">
        <v>0.37</v>
      </c>
      <c r="G6157" s="9">
        <v>0.1</v>
      </c>
      <c r="H6157" s="6">
        <f>G6157*100</f>
        <v>10</v>
      </c>
      <c r="I6157" t="s">
        <v>9716</v>
      </c>
      <c r="J6157" t="s">
        <v>10765</v>
      </c>
      <c r="K6157">
        <v>41</v>
      </c>
      <c r="L6157">
        <v>41</v>
      </c>
      <c r="M6157">
        <f>(F6157*(1+0.05))</f>
        <v>0.38850000000000001</v>
      </c>
      <c r="N6157">
        <f>IFERROR(ROUND(( (-1.208*LN(L6157) + 7.5474 + 4.6991*(2.71828^(-0.009*L6157)) + 0.0001*L6157*L6157 - 0.0432*L6157 + 4.7166)/3),2), " ")</f>
        <v>3.14</v>
      </c>
      <c r="O6157">
        <f>IFERROR(MAX(MIN(ROUND(N6157*(Q6157/P6157),2),4.5),1.9)," ")</f>
        <v>2.96</v>
      </c>
      <c r="P6157">
        <f>13.098*F6157^-1.237</f>
        <v>44.806338281983834</v>
      </c>
      <c r="Q6157">
        <f>13.098*M6157^-1.237</f>
        <v>42.182109086218873</v>
      </c>
      <c r="R6157" s="5">
        <f>IFERROR(ROUND(MAX(MIN((-105.4*LN(O6157) + 163.83),95),10),0)," ")</f>
        <v>49</v>
      </c>
      <c r="S6157" s="5" t="str">
        <f>IFERROR(CONCATENATE("(",R6157,",",ROUND((1.2*W6157),2),")")," ")</f>
        <v>(49,0.47)</v>
      </c>
      <c r="T6157">
        <f>R6157-L6157</f>
        <v>8</v>
      </c>
      <c r="U6157" s="7" t="str">
        <f>IF((AND(T6157=0,H6157&gt;=L6157)),"Don’t change bids","OK")</f>
        <v>OK</v>
      </c>
      <c r="V6157" t="e">
        <f>IF((MATCH(F6157,W6157,0)),"Same","Diff")</f>
        <v>#N/A</v>
      </c>
      <c r="W6157" s="5">
        <f>ROUND(M6157,2)</f>
        <v>0.39</v>
      </c>
      <c r="X6157" s="5">
        <v>0.39</v>
      </c>
    </row>
    <row r="6158" spans="1:24" x14ac:dyDescent="0.25">
      <c r="A6158" t="s">
        <v>24</v>
      </c>
      <c r="B6158" t="s">
        <v>6202</v>
      </c>
      <c r="C6158" t="s">
        <v>4401</v>
      </c>
      <c r="D6158" t="s">
        <v>6177</v>
      </c>
      <c r="E6158" t="s">
        <v>569</v>
      </c>
      <c r="F6158" s="5">
        <v>0.37</v>
      </c>
      <c r="G6158" s="9">
        <v>0.1</v>
      </c>
      <c r="H6158" s="6">
        <f>G6158*100</f>
        <v>10</v>
      </c>
      <c r="I6158" t="s">
        <v>9716</v>
      </c>
      <c r="J6158" t="s">
        <v>10765</v>
      </c>
      <c r="K6158">
        <v>41</v>
      </c>
      <c r="L6158">
        <v>41</v>
      </c>
      <c r="M6158">
        <f>(F6158*(1+0.05))</f>
        <v>0.38850000000000001</v>
      </c>
      <c r="N6158">
        <f>IFERROR(ROUND(( (-1.208*LN(L6158) + 7.5474 + 4.6991*(2.71828^(-0.009*L6158)) + 0.0001*L6158*L6158 - 0.0432*L6158 + 4.7166)/3),2), " ")</f>
        <v>3.14</v>
      </c>
      <c r="O6158">
        <f>IFERROR(MAX(MIN(ROUND(N6158*(Q6158/P6158),2),4.5),1.9)," ")</f>
        <v>2.96</v>
      </c>
      <c r="P6158">
        <f>13.098*F6158^-1.237</f>
        <v>44.806338281983834</v>
      </c>
      <c r="Q6158">
        <f>13.098*M6158^-1.237</f>
        <v>42.182109086218873</v>
      </c>
      <c r="R6158" s="5">
        <f>IFERROR(ROUND(MAX(MIN((-105.4*LN(O6158) + 163.83),95),10),0)," ")</f>
        <v>49</v>
      </c>
      <c r="S6158" s="5" t="str">
        <f>IFERROR(CONCATENATE("(",R6158,",",ROUND((1.2*W6158),2),")")," ")</f>
        <v>(49,0.47)</v>
      </c>
      <c r="T6158">
        <f>R6158-L6158</f>
        <v>8</v>
      </c>
      <c r="U6158" s="7" t="str">
        <f>IF((AND(T6158=0,H6158&gt;=L6158)),"Don’t change bids","OK")</f>
        <v>OK</v>
      </c>
      <c r="V6158" t="e">
        <f>IF((MATCH(F6158,W6158,0)),"Same","Diff")</f>
        <v>#N/A</v>
      </c>
      <c r="W6158" s="5">
        <f>ROUND(M6158,2)</f>
        <v>0.39</v>
      </c>
      <c r="X6158" s="5">
        <v>0.39</v>
      </c>
    </row>
    <row r="6159" spans="1:24" x14ac:dyDescent="0.25">
      <c r="A6159" t="s">
        <v>24</v>
      </c>
      <c r="B6159" t="s">
        <v>6203</v>
      </c>
      <c r="C6159" t="s">
        <v>4401</v>
      </c>
      <c r="D6159" t="s">
        <v>6187</v>
      </c>
      <c r="E6159" t="s">
        <v>569</v>
      </c>
      <c r="F6159" s="5">
        <v>0.37</v>
      </c>
      <c r="G6159" s="9">
        <v>0.1</v>
      </c>
      <c r="H6159" s="6">
        <f>G6159*100</f>
        <v>10</v>
      </c>
      <c r="I6159" t="s">
        <v>9716</v>
      </c>
      <c r="J6159" t="s">
        <v>10765</v>
      </c>
      <c r="K6159">
        <v>41</v>
      </c>
      <c r="L6159">
        <v>41</v>
      </c>
      <c r="M6159">
        <f>(F6159*(1+0.05))</f>
        <v>0.38850000000000001</v>
      </c>
      <c r="N6159">
        <f>IFERROR(ROUND(( (-1.208*LN(L6159) + 7.5474 + 4.6991*(2.71828^(-0.009*L6159)) + 0.0001*L6159*L6159 - 0.0432*L6159 + 4.7166)/3),2), " ")</f>
        <v>3.14</v>
      </c>
      <c r="O6159">
        <f>IFERROR(MAX(MIN(ROUND(N6159*(Q6159/P6159),2),4.5),1.9)," ")</f>
        <v>2.96</v>
      </c>
      <c r="P6159">
        <f>13.098*F6159^-1.237</f>
        <v>44.806338281983834</v>
      </c>
      <c r="Q6159">
        <f>13.098*M6159^-1.237</f>
        <v>42.182109086218873</v>
      </c>
      <c r="R6159" s="5">
        <f>IFERROR(ROUND(MAX(MIN((-105.4*LN(O6159) + 163.83),95),10),0)," ")</f>
        <v>49</v>
      </c>
      <c r="S6159" s="5" t="str">
        <f>IFERROR(CONCATENATE("(",R6159,",",ROUND((1.2*W6159),2),")")," ")</f>
        <v>(49,0.47)</v>
      </c>
      <c r="T6159">
        <f>R6159-L6159</f>
        <v>8</v>
      </c>
      <c r="U6159" s="7" t="str">
        <f>IF((AND(T6159=0,H6159&gt;=L6159)),"Don’t change bids","OK")</f>
        <v>OK</v>
      </c>
      <c r="V6159" t="e">
        <f>IF((MATCH(F6159,W6159,0)),"Same","Diff")</f>
        <v>#N/A</v>
      </c>
      <c r="W6159" s="5">
        <f>ROUND(M6159,2)</f>
        <v>0.39</v>
      </c>
      <c r="X6159" s="5">
        <v>0.39</v>
      </c>
    </row>
    <row r="6160" spans="1:24" x14ac:dyDescent="0.25">
      <c r="A6160" t="s">
        <v>24</v>
      </c>
      <c r="B6160" t="s">
        <v>6204</v>
      </c>
      <c r="C6160" t="s">
        <v>4401</v>
      </c>
      <c r="D6160" t="s">
        <v>6205</v>
      </c>
      <c r="E6160" t="s">
        <v>2318</v>
      </c>
      <c r="F6160" s="5">
        <v>0.43</v>
      </c>
      <c r="G6160" s="9">
        <v>0.1</v>
      </c>
      <c r="H6160" s="6">
        <f>G6160*100</f>
        <v>10</v>
      </c>
      <c r="I6160" t="s">
        <v>10730</v>
      </c>
      <c r="J6160" t="s">
        <v>10765</v>
      </c>
      <c r="K6160">
        <v>41</v>
      </c>
      <c r="L6160">
        <v>41</v>
      </c>
      <c r="M6160">
        <f>(F6160*(1+0.05))</f>
        <v>0.45150000000000001</v>
      </c>
      <c r="N6160">
        <f>IFERROR(ROUND(( (-1.208*LN(L6160) + 7.5474 + 4.6991*(2.71828^(-0.009*L6160)) + 0.0001*L6160*L6160 - 0.0432*L6160 + 4.7166)/3),2), " ")</f>
        <v>3.14</v>
      </c>
      <c r="O6160">
        <f>IFERROR(MAX(MIN(ROUND(N6160*(Q6160/P6160),2),4.5),1.9)," ")</f>
        <v>2.96</v>
      </c>
      <c r="P6160">
        <f>13.098*F6160^-1.237</f>
        <v>37.205273937739072</v>
      </c>
      <c r="Q6160">
        <f>13.098*M6160^-1.237</f>
        <v>35.026225842146168</v>
      </c>
      <c r="R6160" s="5">
        <f>IFERROR(ROUND(MAX(MIN((-105.4*LN(O6160) + 163.83),95),10),0)," ")</f>
        <v>49</v>
      </c>
      <c r="S6160" s="5" t="str">
        <f>IFERROR(CONCATENATE("(",R6160,",",ROUND((1.2*W6160),2),")")," ")</f>
        <v>(49,0.54)</v>
      </c>
      <c r="T6160">
        <f>R6160-L6160</f>
        <v>8</v>
      </c>
      <c r="U6160" s="7" t="str">
        <f>IF((AND(T6160=0,H6160&gt;=L6160)),"Don’t change bids","OK")</f>
        <v>OK</v>
      </c>
      <c r="V6160" t="e">
        <f>IF((MATCH(F6160,W6160,0)),"Same","Diff")</f>
        <v>#N/A</v>
      </c>
      <c r="W6160" s="5">
        <f>ROUND(M6160,2)</f>
        <v>0.45</v>
      </c>
      <c r="X6160" s="5">
        <v>0.45</v>
      </c>
    </row>
    <row r="6161" spans="1:24" x14ac:dyDescent="0.25">
      <c r="A6161" t="s">
        <v>24</v>
      </c>
      <c r="B6161" t="s">
        <v>6206</v>
      </c>
      <c r="C6161" t="s">
        <v>4401</v>
      </c>
      <c r="D6161" t="s">
        <v>6207</v>
      </c>
      <c r="E6161" t="s">
        <v>569</v>
      </c>
      <c r="F6161" s="5">
        <v>0.37</v>
      </c>
      <c r="G6161" s="9">
        <v>0.1</v>
      </c>
      <c r="H6161" s="6">
        <f>G6161*100</f>
        <v>10</v>
      </c>
      <c r="I6161" t="s">
        <v>9716</v>
      </c>
      <c r="J6161" t="s">
        <v>10765</v>
      </c>
      <c r="K6161">
        <v>41</v>
      </c>
      <c r="L6161">
        <v>41</v>
      </c>
      <c r="M6161">
        <f>(F6161*(1+0.05))</f>
        <v>0.38850000000000001</v>
      </c>
      <c r="N6161">
        <f>IFERROR(ROUND(( (-1.208*LN(L6161) + 7.5474 + 4.6991*(2.71828^(-0.009*L6161)) + 0.0001*L6161*L6161 - 0.0432*L6161 + 4.7166)/3),2), " ")</f>
        <v>3.14</v>
      </c>
      <c r="O6161">
        <f>IFERROR(MAX(MIN(ROUND(N6161*(Q6161/P6161),2),4.5),1.9)," ")</f>
        <v>2.96</v>
      </c>
      <c r="P6161">
        <f>13.098*F6161^-1.237</f>
        <v>44.806338281983834</v>
      </c>
      <c r="Q6161">
        <f>13.098*M6161^-1.237</f>
        <v>42.182109086218873</v>
      </c>
      <c r="R6161" s="5">
        <f>IFERROR(ROUND(MAX(MIN((-105.4*LN(O6161) + 163.83),95),10),0)," ")</f>
        <v>49</v>
      </c>
      <c r="S6161" s="5" t="str">
        <f>IFERROR(CONCATENATE("(",R6161,",",ROUND((1.2*W6161),2),")")," ")</f>
        <v>(49,0.47)</v>
      </c>
      <c r="T6161">
        <f>R6161-L6161</f>
        <v>8</v>
      </c>
      <c r="U6161" s="7" t="str">
        <f>IF((AND(T6161=0,H6161&gt;=L6161)),"Don’t change bids","OK")</f>
        <v>OK</v>
      </c>
      <c r="V6161" t="e">
        <f>IF((MATCH(F6161,W6161,0)),"Same","Diff")</f>
        <v>#N/A</v>
      </c>
      <c r="W6161" s="5">
        <f>ROUND(M6161,2)</f>
        <v>0.39</v>
      </c>
      <c r="X6161" s="5">
        <v>0.39</v>
      </c>
    </row>
    <row r="6162" spans="1:24" x14ac:dyDescent="0.25">
      <c r="A6162" t="s">
        <v>24</v>
      </c>
      <c r="B6162" t="s">
        <v>6208</v>
      </c>
      <c r="C6162" t="s">
        <v>4401</v>
      </c>
      <c r="D6162" t="s">
        <v>6177</v>
      </c>
      <c r="E6162" t="s">
        <v>569</v>
      </c>
      <c r="F6162" s="5">
        <v>0.37</v>
      </c>
      <c r="G6162" s="9">
        <v>0.1</v>
      </c>
      <c r="H6162" s="6">
        <f>G6162*100</f>
        <v>10</v>
      </c>
      <c r="I6162" t="s">
        <v>9716</v>
      </c>
      <c r="J6162" t="s">
        <v>10765</v>
      </c>
      <c r="K6162">
        <v>41</v>
      </c>
      <c r="L6162">
        <v>41</v>
      </c>
      <c r="M6162">
        <f>(F6162*(1+0.05))</f>
        <v>0.38850000000000001</v>
      </c>
      <c r="N6162">
        <f>IFERROR(ROUND(( (-1.208*LN(L6162) + 7.5474 + 4.6991*(2.71828^(-0.009*L6162)) + 0.0001*L6162*L6162 - 0.0432*L6162 + 4.7166)/3),2), " ")</f>
        <v>3.14</v>
      </c>
      <c r="O6162">
        <f>IFERROR(MAX(MIN(ROUND(N6162*(Q6162/P6162),2),4.5),1.9)," ")</f>
        <v>2.96</v>
      </c>
      <c r="P6162">
        <f>13.098*F6162^-1.237</f>
        <v>44.806338281983834</v>
      </c>
      <c r="Q6162">
        <f>13.098*M6162^-1.237</f>
        <v>42.182109086218873</v>
      </c>
      <c r="R6162" s="5">
        <f>IFERROR(ROUND(MAX(MIN((-105.4*LN(O6162) + 163.83),95),10),0)," ")</f>
        <v>49</v>
      </c>
      <c r="S6162" s="5" t="str">
        <f>IFERROR(CONCATENATE("(",R6162,",",ROUND((1.2*W6162),2),")")," ")</f>
        <v>(49,0.47)</v>
      </c>
      <c r="T6162">
        <f>R6162-L6162</f>
        <v>8</v>
      </c>
      <c r="U6162" s="7" t="str">
        <f>IF((AND(T6162=0,H6162&gt;=L6162)),"Don’t change bids","OK")</f>
        <v>OK</v>
      </c>
      <c r="V6162" t="e">
        <f>IF((MATCH(F6162,W6162,0)),"Same","Diff")</f>
        <v>#N/A</v>
      </c>
      <c r="W6162" s="5">
        <f>ROUND(M6162,2)</f>
        <v>0.39</v>
      </c>
      <c r="X6162" s="5">
        <v>0.39</v>
      </c>
    </row>
    <row r="6163" spans="1:24" x14ac:dyDescent="0.25">
      <c r="A6163" t="s">
        <v>24</v>
      </c>
      <c r="B6163" t="s">
        <v>6209</v>
      </c>
      <c r="C6163" t="s">
        <v>4401</v>
      </c>
      <c r="D6163" t="s">
        <v>6187</v>
      </c>
      <c r="E6163" t="s">
        <v>569</v>
      </c>
      <c r="F6163" s="5">
        <v>0.37</v>
      </c>
      <c r="G6163" s="9">
        <v>0.1</v>
      </c>
      <c r="H6163" s="6">
        <f>G6163*100</f>
        <v>10</v>
      </c>
      <c r="I6163" t="s">
        <v>9716</v>
      </c>
      <c r="J6163" t="s">
        <v>10765</v>
      </c>
      <c r="K6163">
        <v>41</v>
      </c>
      <c r="L6163">
        <v>41</v>
      </c>
      <c r="M6163">
        <f>(F6163*(1+0.05))</f>
        <v>0.38850000000000001</v>
      </c>
      <c r="N6163">
        <f>IFERROR(ROUND(( (-1.208*LN(L6163) + 7.5474 + 4.6991*(2.71828^(-0.009*L6163)) + 0.0001*L6163*L6163 - 0.0432*L6163 + 4.7166)/3),2), " ")</f>
        <v>3.14</v>
      </c>
      <c r="O6163">
        <f>IFERROR(MAX(MIN(ROUND(N6163*(Q6163/P6163),2),4.5),1.9)," ")</f>
        <v>2.96</v>
      </c>
      <c r="P6163">
        <f>13.098*F6163^-1.237</f>
        <v>44.806338281983834</v>
      </c>
      <c r="Q6163">
        <f>13.098*M6163^-1.237</f>
        <v>42.182109086218873</v>
      </c>
      <c r="R6163" s="5">
        <f>IFERROR(ROUND(MAX(MIN((-105.4*LN(O6163) + 163.83),95),10),0)," ")</f>
        <v>49</v>
      </c>
      <c r="S6163" s="5" t="str">
        <f>IFERROR(CONCATENATE("(",R6163,",",ROUND((1.2*W6163),2),")")," ")</f>
        <v>(49,0.47)</v>
      </c>
      <c r="T6163">
        <f>R6163-L6163</f>
        <v>8</v>
      </c>
      <c r="U6163" s="7" t="str">
        <f>IF((AND(T6163=0,H6163&gt;=L6163)),"Don’t change bids","OK")</f>
        <v>OK</v>
      </c>
      <c r="V6163" t="e">
        <f>IF((MATCH(F6163,W6163,0)),"Same","Diff")</f>
        <v>#N/A</v>
      </c>
      <c r="W6163" s="5">
        <f>ROUND(M6163,2)</f>
        <v>0.39</v>
      </c>
      <c r="X6163" s="5">
        <v>0.39</v>
      </c>
    </row>
    <row r="6164" spans="1:24" x14ac:dyDescent="0.25">
      <c r="A6164" t="s">
        <v>24</v>
      </c>
      <c r="B6164" t="s">
        <v>6210</v>
      </c>
      <c r="C6164" t="s">
        <v>4401</v>
      </c>
      <c r="D6164" t="s">
        <v>6177</v>
      </c>
      <c r="E6164" t="s">
        <v>569</v>
      </c>
      <c r="F6164" s="5">
        <v>0.37</v>
      </c>
      <c r="G6164" s="9">
        <v>0.1</v>
      </c>
      <c r="H6164" s="6">
        <f>G6164*100</f>
        <v>10</v>
      </c>
      <c r="I6164" t="s">
        <v>9716</v>
      </c>
      <c r="J6164" t="s">
        <v>10765</v>
      </c>
      <c r="K6164">
        <v>41</v>
      </c>
      <c r="L6164">
        <v>41</v>
      </c>
      <c r="M6164">
        <f>(F6164*(1+0.05))</f>
        <v>0.38850000000000001</v>
      </c>
      <c r="N6164">
        <f>IFERROR(ROUND(( (-1.208*LN(L6164) + 7.5474 + 4.6991*(2.71828^(-0.009*L6164)) + 0.0001*L6164*L6164 - 0.0432*L6164 + 4.7166)/3),2), " ")</f>
        <v>3.14</v>
      </c>
      <c r="O6164">
        <f>IFERROR(MAX(MIN(ROUND(N6164*(Q6164/P6164),2),4.5),1.9)," ")</f>
        <v>2.96</v>
      </c>
      <c r="P6164">
        <f>13.098*F6164^-1.237</f>
        <v>44.806338281983834</v>
      </c>
      <c r="Q6164">
        <f>13.098*M6164^-1.237</f>
        <v>42.182109086218873</v>
      </c>
      <c r="R6164" s="5">
        <f>IFERROR(ROUND(MAX(MIN((-105.4*LN(O6164) + 163.83),95),10),0)," ")</f>
        <v>49</v>
      </c>
      <c r="S6164" s="5" t="str">
        <f>IFERROR(CONCATENATE("(",R6164,",",ROUND((1.2*W6164),2),")")," ")</f>
        <v>(49,0.47)</v>
      </c>
      <c r="T6164">
        <f>R6164-L6164</f>
        <v>8</v>
      </c>
      <c r="U6164" s="7" t="str">
        <f>IF((AND(T6164=0,H6164&gt;=L6164)),"Don’t change bids","OK")</f>
        <v>OK</v>
      </c>
      <c r="V6164" t="e">
        <f>IF((MATCH(F6164,W6164,0)),"Same","Diff")</f>
        <v>#N/A</v>
      </c>
      <c r="W6164" s="5">
        <f>ROUND(M6164,2)</f>
        <v>0.39</v>
      </c>
      <c r="X6164" s="5">
        <v>0.39</v>
      </c>
    </row>
    <row r="6165" spans="1:24" x14ac:dyDescent="0.25">
      <c r="A6165" t="s">
        <v>24</v>
      </c>
      <c r="B6165" t="s">
        <v>6211</v>
      </c>
      <c r="C6165" t="s">
        <v>4401</v>
      </c>
      <c r="D6165" t="s">
        <v>6177</v>
      </c>
      <c r="E6165" t="s">
        <v>569</v>
      </c>
      <c r="F6165" s="5">
        <v>0.37</v>
      </c>
      <c r="G6165" s="9">
        <v>0.1</v>
      </c>
      <c r="H6165" s="6">
        <f>G6165*100</f>
        <v>10</v>
      </c>
      <c r="I6165" t="s">
        <v>9716</v>
      </c>
      <c r="J6165" t="s">
        <v>10765</v>
      </c>
      <c r="K6165">
        <v>41</v>
      </c>
      <c r="L6165">
        <v>41</v>
      </c>
      <c r="M6165">
        <f>(F6165*(1+0.05))</f>
        <v>0.38850000000000001</v>
      </c>
      <c r="N6165">
        <f>IFERROR(ROUND(( (-1.208*LN(L6165) + 7.5474 + 4.6991*(2.71828^(-0.009*L6165)) + 0.0001*L6165*L6165 - 0.0432*L6165 + 4.7166)/3),2), " ")</f>
        <v>3.14</v>
      </c>
      <c r="O6165">
        <f>IFERROR(MAX(MIN(ROUND(N6165*(Q6165/P6165),2),4.5),1.9)," ")</f>
        <v>2.96</v>
      </c>
      <c r="P6165">
        <f>13.098*F6165^-1.237</f>
        <v>44.806338281983834</v>
      </c>
      <c r="Q6165">
        <f>13.098*M6165^-1.237</f>
        <v>42.182109086218873</v>
      </c>
      <c r="R6165" s="5">
        <f>IFERROR(ROUND(MAX(MIN((-105.4*LN(O6165) + 163.83),95),10),0)," ")</f>
        <v>49</v>
      </c>
      <c r="S6165" s="5" t="str">
        <f>IFERROR(CONCATENATE("(",R6165,",",ROUND((1.2*W6165),2),")")," ")</f>
        <v>(49,0.47)</v>
      </c>
      <c r="T6165">
        <f>R6165-L6165</f>
        <v>8</v>
      </c>
      <c r="U6165" s="7" t="str">
        <f>IF((AND(T6165=0,H6165&gt;=L6165)),"Don’t change bids","OK")</f>
        <v>OK</v>
      </c>
      <c r="V6165" t="e">
        <f>IF((MATCH(F6165,W6165,0)),"Same","Diff")</f>
        <v>#N/A</v>
      </c>
      <c r="W6165" s="5">
        <f>ROUND(M6165,2)</f>
        <v>0.39</v>
      </c>
      <c r="X6165" s="5">
        <v>0.39</v>
      </c>
    </row>
    <row r="6166" spans="1:24" x14ac:dyDescent="0.25">
      <c r="A6166" t="s">
        <v>24</v>
      </c>
      <c r="B6166" t="s">
        <v>6212</v>
      </c>
      <c r="C6166" t="s">
        <v>4401</v>
      </c>
      <c r="D6166" t="s">
        <v>6205</v>
      </c>
      <c r="E6166" t="s">
        <v>569</v>
      </c>
      <c r="F6166" s="5">
        <v>0.37</v>
      </c>
      <c r="G6166" s="9">
        <v>0.1</v>
      </c>
      <c r="H6166" s="6">
        <f>G6166*100</f>
        <v>10</v>
      </c>
      <c r="I6166" t="s">
        <v>9716</v>
      </c>
      <c r="J6166" t="s">
        <v>10765</v>
      </c>
      <c r="K6166">
        <v>41</v>
      </c>
      <c r="L6166">
        <v>41</v>
      </c>
      <c r="M6166">
        <f>(F6166*(1+0.05))</f>
        <v>0.38850000000000001</v>
      </c>
      <c r="N6166">
        <f>IFERROR(ROUND(( (-1.208*LN(L6166) + 7.5474 + 4.6991*(2.71828^(-0.009*L6166)) + 0.0001*L6166*L6166 - 0.0432*L6166 + 4.7166)/3),2), " ")</f>
        <v>3.14</v>
      </c>
      <c r="O6166">
        <f>IFERROR(MAX(MIN(ROUND(N6166*(Q6166/P6166),2),4.5),1.9)," ")</f>
        <v>2.96</v>
      </c>
      <c r="P6166">
        <f>13.098*F6166^-1.237</f>
        <v>44.806338281983834</v>
      </c>
      <c r="Q6166">
        <f>13.098*M6166^-1.237</f>
        <v>42.182109086218873</v>
      </c>
      <c r="R6166" s="5">
        <f>IFERROR(ROUND(MAX(MIN((-105.4*LN(O6166) + 163.83),95),10),0)," ")</f>
        <v>49</v>
      </c>
      <c r="S6166" s="5" t="str">
        <f>IFERROR(CONCATENATE("(",R6166,",",ROUND((1.2*W6166),2),")")," ")</f>
        <v>(49,0.47)</v>
      </c>
      <c r="T6166">
        <f>R6166-L6166</f>
        <v>8</v>
      </c>
      <c r="U6166" s="7" t="str">
        <f>IF((AND(T6166=0,H6166&gt;=L6166)),"Don’t change bids","OK")</f>
        <v>OK</v>
      </c>
      <c r="V6166" t="e">
        <f>IF((MATCH(F6166,W6166,0)),"Same","Diff")</f>
        <v>#N/A</v>
      </c>
      <c r="W6166" s="5">
        <f>ROUND(M6166,2)</f>
        <v>0.39</v>
      </c>
      <c r="X6166" s="5">
        <v>0.39</v>
      </c>
    </row>
    <row r="6167" spans="1:24" x14ac:dyDescent="0.25">
      <c r="A6167" t="s">
        <v>24</v>
      </c>
      <c r="B6167" t="s">
        <v>6213</v>
      </c>
      <c r="C6167" t="s">
        <v>4401</v>
      </c>
      <c r="D6167" t="s">
        <v>6214</v>
      </c>
      <c r="E6167" t="s">
        <v>569</v>
      </c>
      <c r="F6167" s="5">
        <v>0.37</v>
      </c>
      <c r="G6167" s="9">
        <v>0.1</v>
      </c>
      <c r="H6167" s="6">
        <f>G6167*100</f>
        <v>10</v>
      </c>
      <c r="I6167" t="s">
        <v>9716</v>
      </c>
      <c r="J6167" t="s">
        <v>10765</v>
      </c>
      <c r="K6167">
        <v>41</v>
      </c>
      <c r="L6167">
        <v>41</v>
      </c>
      <c r="M6167">
        <f>(F6167*(1+0.05))</f>
        <v>0.38850000000000001</v>
      </c>
      <c r="N6167">
        <f>IFERROR(ROUND(( (-1.208*LN(L6167) + 7.5474 + 4.6991*(2.71828^(-0.009*L6167)) + 0.0001*L6167*L6167 - 0.0432*L6167 + 4.7166)/3),2), " ")</f>
        <v>3.14</v>
      </c>
      <c r="O6167">
        <f>IFERROR(MAX(MIN(ROUND(N6167*(Q6167/P6167),2),4.5),1.9)," ")</f>
        <v>2.96</v>
      </c>
      <c r="P6167">
        <f>13.098*F6167^-1.237</f>
        <v>44.806338281983834</v>
      </c>
      <c r="Q6167">
        <f>13.098*M6167^-1.237</f>
        <v>42.182109086218873</v>
      </c>
      <c r="R6167" s="5">
        <f>IFERROR(ROUND(MAX(MIN((-105.4*LN(O6167) + 163.83),95),10),0)," ")</f>
        <v>49</v>
      </c>
      <c r="S6167" s="5" t="str">
        <f>IFERROR(CONCATENATE("(",R6167,",",ROUND((1.2*W6167),2),")")," ")</f>
        <v>(49,0.47)</v>
      </c>
      <c r="T6167">
        <f>R6167-L6167</f>
        <v>8</v>
      </c>
      <c r="U6167" s="7" t="str">
        <f>IF((AND(T6167=0,H6167&gt;=L6167)),"Don’t change bids","OK")</f>
        <v>OK</v>
      </c>
      <c r="V6167" t="e">
        <f>IF((MATCH(F6167,W6167,0)),"Same","Diff")</f>
        <v>#N/A</v>
      </c>
      <c r="W6167" s="5">
        <f>ROUND(M6167,2)</f>
        <v>0.39</v>
      </c>
      <c r="X6167" s="5">
        <v>0.39</v>
      </c>
    </row>
    <row r="6168" spans="1:24" x14ac:dyDescent="0.25">
      <c r="A6168" t="s">
        <v>24</v>
      </c>
      <c r="B6168" t="s">
        <v>6215</v>
      </c>
      <c r="C6168" t="s">
        <v>4401</v>
      </c>
      <c r="D6168" t="s">
        <v>6179</v>
      </c>
      <c r="E6168" t="s">
        <v>1262</v>
      </c>
      <c r="F6168" s="5">
        <v>0.32</v>
      </c>
      <c r="G6168" s="9">
        <v>0.1</v>
      </c>
      <c r="H6168" s="6">
        <f>G6168*100</f>
        <v>10</v>
      </c>
      <c r="I6168" t="s">
        <v>10711</v>
      </c>
      <c r="J6168" t="s">
        <v>10765</v>
      </c>
      <c r="K6168">
        <v>41</v>
      </c>
      <c r="L6168">
        <v>41</v>
      </c>
      <c r="M6168">
        <f>(F6168*(1+0.05))</f>
        <v>0.33600000000000002</v>
      </c>
      <c r="N6168">
        <f>IFERROR(ROUND(( (-1.208*LN(L6168) + 7.5474 + 4.6991*(2.71828^(-0.009*L6168)) + 0.0001*L6168*L6168 - 0.0432*L6168 + 4.7166)/3),2), " ")</f>
        <v>3.14</v>
      </c>
      <c r="O6168">
        <f>IFERROR(MAX(MIN(ROUND(N6168*(Q6168/P6168),2),4.5),1.9)," ")</f>
        <v>2.96</v>
      </c>
      <c r="P6168">
        <f>13.098*F6168^-1.237</f>
        <v>53.62094491562582</v>
      </c>
      <c r="Q6168">
        <f>13.098*M6168^-1.237</f>
        <v>50.480459561376946</v>
      </c>
      <c r="R6168" s="5">
        <f>IFERROR(ROUND(MAX(MIN((-105.4*LN(O6168) + 163.83),95),10),0)," ")</f>
        <v>49</v>
      </c>
      <c r="S6168" s="5" t="str">
        <f>IFERROR(CONCATENATE("(",R6168,",",ROUND((1.2*W6168),2),")")," ")</f>
        <v>(49,0.41)</v>
      </c>
      <c r="T6168">
        <f>R6168-L6168</f>
        <v>8</v>
      </c>
      <c r="U6168" s="7" t="str">
        <f>IF((AND(T6168=0,H6168&gt;=L6168)),"Don’t change bids","OK")</f>
        <v>OK</v>
      </c>
      <c r="V6168" t="e">
        <f>IF((MATCH(F6168,W6168,0)),"Same","Diff")</f>
        <v>#N/A</v>
      </c>
      <c r="W6168" s="5">
        <f>ROUND(M6168,2)</f>
        <v>0.34</v>
      </c>
      <c r="X6168" s="5">
        <v>0.34</v>
      </c>
    </row>
    <row r="6169" spans="1:24" x14ac:dyDescent="0.25">
      <c r="A6169" t="s">
        <v>24</v>
      </c>
      <c r="B6169" t="s">
        <v>6216</v>
      </c>
      <c r="C6169" t="s">
        <v>4401</v>
      </c>
      <c r="D6169" t="s">
        <v>6177</v>
      </c>
      <c r="E6169" t="s">
        <v>569</v>
      </c>
      <c r="F6169" s="5">
        <v>0.37</v>
      </c>
      <c r="G6169" s="9">
        <v>0.1</v>
      </c>
      <c r="H6169" s="6">
        <f>G6169*100</f>
        <v>10</v>
      </c>
      <c r="I6169" t="s">
        <v>9716</v>
      </c>
      <c r="J6169" t="s">
        <v>10765</v>
      </c>
      <c r="K6169">
        <v>41</v>
      </c>
      <c r="L6169">
        <v>41</v>
      </c>
      <c r="M6169">
        <f>(F6169*(1+0.05))</f>
        <v>0.38850000000000001</v>
      </c>
      <c r="N6169">
        <f>IFERROR(ROUND(( (-1.208*LN(L6169) + 7.5474 + 4.6991*(2.71828^(-0.009*L6169)) + 0.0001*L6169*L6169 - 0.0432*L6169 + 4.7166)/3),2), " ")</f>
        <v>3.14</v>
      </c>
      <c r="O6169">
        <f>IFERROR(MAX(MIN(ROUND(N6169*(Q6169/P6169),2),4.5),1.9)," ")</f>
        <v>2.96</v>
      </c>
      <c r="P6169">
        <f>13.098*F6169^-1.237</f>
        <v>44.806338281983834</v>
      </c>
      <c r="Q6169">
        <f>13.098*M6169^-1.237</f>
        <v>42.182109086218873</v>
      </c>
      <c r="R6169" s="5">
        <f>IFERROR(ROUND(MAX(MIN((-105.4*LN(O6169) + 163.83),95),10),0)," ")</f>
        <v>49</v>
      </c>
      <c r="S6169" s="5" t="str">
        <f>IFERROR(CONCATENATE("(",R6169,",",ROUND((1.2*W6169),2),")")," ")</f>
        <v>(49,0.47)</v>
      </c>
      <c r="T6169">
        <f>R6169-L6169</f>
        <v>8</v>
      </c>
      <c r="U6169" s="7" t="str">
        <f>IF((AND(T6169=0,H6169&gt;=L6169)),"Don’t change bids","OK")</f>
        <v>OK</v>
      </c>
      <c r="V6169" t="e">
        <f>IF((MATCH(F6169,W6169,0)),"Same","Diff")</f>
        <v>#N/A</v>
      </c>
      <c r="W6169" s="5">
        <f>ROUND(M6169,2)</f>
        <v>0.39</v>
      </c>
      <c r="X6169" s="5">
        <v>0.39</v>
      </c>
    </row>
    <row r="6170" spans="1:24" x14ac:dyDescent="0.25">
      <c r="A6170" t="s">
        <v>24</v>
      </c>
      <c r="B6170" t="s">
        <v>6217</v>
      </c>
      <c r="C6170" t="s">
        <v>4401</v>
      </c>
      <c r="D6170" t="s">
        <v>6207</v>
      </c>
      <c r="E6170" t="s">
        <v>569</v>
      </c>
      <c r="F6170" s="5">
        <v>0.37</v>
      </c>
      <c r="G6170" s="9">
        <v>0.1</v>
      </c>
      <c r="H6170" s="6">
        <f>G6170*100</f>
        <v>10</v>
      </c>
      <c r="I6170" t="s">
        <v>9716</v>
      </c>
      <c r="J6170" t="s">
        <v>10765</v>
      </c>
      <c r="K6170">
        <v>41</v>
      </c>
      <c r="L6170">
        <v>41</v>
      </c>
      <c r="M6170">
        <f>(F6170*(1+0.05))</f>
        <v>0.38850000000000001</v>
      </c>
      <c r="N6170">
        <f>IFERROR(ROUND(( (-1.208*LN(L6170) + 7.5474 + 4.6991*(2.71828^(-0.009*L6170)) + 0.0001*L6170*L6170 - 0.0432*L6170 + 4.7166)/3),2), " ")</f>
        <v>3.14</v>
      </c>
      <c r="O6170">
        <f>IFERROR(MAX(MIN(ROUND(N6170*(Q6170/P6170),2),4.5),1.9)," ")</f>
        <v>2.96</v>
      </c>
      <c r="P6170">
        <f>13.098*F6170^-1.237</f>
        <v>44.806338281983834</v>
      </c>
      <c r="Q6170">
        <f>13.098*M6170^-1.237</f>
        <v>42.182109086218873</v>
      </c>
      <c r="R6170" s="5">
        <f>IFERROR(ROUND(MAX(MIN((-105.4*LN(O6170) + 163.83),95),10),0)," ")</f>
        <v>49</v>
      </c>
      <c r="S6170" s="5" t="str">
        <f>IFERROR(CONCATENATE("(",R6170,",",ROUND((1.2*W6170),2),")")," ")</f>
        <v>(49,0.47)</v>
      </c>
      <c r="T6170">
        <f>R6170-L6170</f>
        <v>8</v>
      </c>
      <c r="U6170" s="7" t="str">
        <f>IF((AND(T6170=0,H6170&gt;=L6170)),"Don’t change bids","OK")</f>
        <v>OK</v>
      </c>
      <c r="V6170" t="e">
        <f>IF((MATCH(F6170,W6170,0)),"Same","Diff")</f>
        <v>#N/A</v>
      </c>
      <c r="W6170" s="5">
        <f>ROUND(M6170,2)</f>
        <v>0.39</v>
      </c>
      <c r="X6170" s="5">
        <v>0.39</v>
      </c>
    </row>
    <row r="6171" spans="1:24" x14ac:dyDescent="0.25">
      <c r="A6171" t="s">
        <v>24</v>
      </c>
      <c r="B6171" t="s">
        <v>6218</v>
      </c>
      <c r="C6171" t="s">
        <v>4401</v>
      </c>
      <c r="D6171" t="s">
        <v>6205</v>
      </c>
      <c r="E6171" t="s">
        <v>569</v>
      </c>
      <c r="F6171" s="5">
        <v>0.37</v>
      </c>
      <c r="G6171" s="9">
        <v>0.1</v>
      </c>
      <c r="H6171" s="6">
        <f>G6171*100</f>
        <v>10</v>
      </c>
      <c r="I6171" t="s">
        <v>9716</v>
      </c>
      <c r="J6171" t="s">
        <v>10765</v>
      </c>
      <c r="K6171">
        <v>41</v>
      </c>
      <c r="L6171">
        <v>41</v>
      </c>
      <c r="M6171">
        <f>(F6171*(1+0.05))</f>
        <v>0.38850000000000001</v>
      </c>
      <c r="N6171">
        <f>IFERROR(ROUND(( (-1.208*LN(L6171) + 7.5474 + 4.6991*(2.71828^(-0.009*L6171)) + 0.0001*L6171*L6171 - 0.0432*L6171 + 4.7166)/3),2), " ")</f>
        <v>3.14</v>
      </c>
      <c r="O6171">
        <f>IFERROR(MAX(MIN(ROUND(N6171*(Q6171/P6171),2),4.5),1.9)," ")</f>
        <v>2.96</v>
      </c>
      <c r="P6171">
        <f>13.098*F6171^-1.237</f>
        <v>44.806338281983834</v>
      </c>
      <c r="Q6171">
        <f>13.098*M6171^-1.237</f>
        <v>42.182109086218873</v>
      </c>
      <c r="R6171" s="5">
        <f>IFERROR(ROUND(MAX(MIN((-105.4*LN(O6171) + 163.83),95),10),0)," ")</f>
        <v>49</v>
      </c>
      <c r="S6171" s="5" t="str">
        <f>IFERROR(CONCATENATE("(",R6171,",",ROUND((1.2*W6171),2),")")," ")</f>
        <v>(49,0.47)</v>
      </c>
      <c r="T6171">
        <f>R6171-L6171</f>
        <v>8</v>
      </c>
      <c r="U6171" s="7" t="str">
        <f>IF((AND(T6171=0,H6171&gt;=L6171)),"Don’t change bids","OK")</f>
        <v>OK</v>
      </c>
      <c r="V6171" t="e">
        <f>IF((MATCH(F6171,W6171,0)),"Same","Diff")</f>
        <v>#N/A</v>
      </c>
      <c r="W6171" s="5">
        <f>ROUND(M6171,2)</f>
        <v>0.39</v>
      </c>
      <c r="X6171" s="5">
        <v>0.39</v>
      </c>
    </row>
    <row r="6172" spans="1:24" x14ac:dyDescent="0.25">
      <c r="A6172" t="s">
        <v>24</v>
      </c>
      <c r="B6172" t="s">
        <v>6219</v>
      </c>
      <c r="C6172" t="s">
        <v>4401</v>
      </c>
      <c r="D6172" t="s">
        <v>6175</v>
      </c>
      <c r="E6172" t="s">
        <v>569</v>
      </c>
      <c r="F6172" s="5">
        <v>0.37</v>
      </c>
      <c r="G6172" s="9">
        <v>0.1</v>
      </c>
      <c r="H6172" s="6">
        <f>G6172*100</f>
        <v>10</v>
      </c>
      <c r="I6172" t="s">
        <v>9716</v>
      </c>
      <c r="J6172" t="s">
        <v>10765</v>
      </c>
      <c r="K6172">
        <v>41</v>
      </c>
      <c r="L6172">
        <v>41</v>
      </c>
      <c r="M6172">
        <f>(F6172*(1+0.05))</f>
        <v>0.38850000000000001</v>
      </c>
      <c r="N6172">
        <f>IFERROR(ROUND(( (-1.208*LN(L6172) + 7.5474 + 4.6991*(2.71828^(-0.009*L6172)) + 0.0001*L6172*L6172 - 0.0432*L6172 + 4.7166)/3),2), " ")</f>
        <v>3.14</v>
      </c>
      <c r="O6172">
        <f>IFERROR(MAX(MIN(ROUND(N6172*(Q6172/P6172),2),4.5),1.9)," ")</f>
        <v>2.96</v>
      </c>
      <c r="P6172">
        <f>13.098*F6172^-1.237</f>
        <v>44.806338281983834</v>
      </c>
      <c r="Q6172">
        <f>13.098*M6172^-1.237</f>
        <v>42.182109086218873</v>
      </c>
      <c r="R6172" s="5">
        <f>IFERROR(ROUND(MAX(MIN((-105.4*LN(O6172) + 163.83),95),10),0)," ")</f>
        <v>49</v>
      </c>
      <c r="S6172" s="5" t="str">
        <f>IFERROR(CONCATENATE("(",R6172,",",ROUND((1.2*W6172),2),")")," ")</f>
        <v>(49,0.47)</v>
      </c>
      <c r="T6172">
        <f>R6172-L6172</f>
        <v>8</v>
      </c>
      <c r="U6172" s="7" t="str">
        <f>IF((AND(T6172=0,H6172&gt;=L6172)),"Don’t change bids","OK")</f>
        <v>OK</v>
      </c>
      <c r="V6172" t="e">
        <f>IF((MATCH(F6172,W6172,0)),"Same","Diff")</f>
        <v>#N/A</v>
      </c>
      <c r="W6172" s="5">
        <f>ROUND(M6172,2)</f>
        <v>0.39</v>
      </c>
      <c r="X6172" s="5">
        <v>0.39</v>
      </c>
    </row>
    <row r="6173" spans="1:24" x14ac:dyDescent="0.25">
      <c r="A6173" t="s">
        <v>24</v>
      </c>
      <c r="B6173" t="s">
        <v>6220</v>
      </c>
      <c r="C6173" t="s">
        <v>4401</v>
      </c>
      <c r="D6173" t="s">
        <v>6177</v>
      </c>
      <c r="E6173" t="s">
        <v>569</v>
      </c>
      <c r="F6173" s="5">
        <v>0.37</v>
      </c>
      <c r="G6173" s="9">
        <v>0.1</v>
      </c>
      <c r="H6173" s="6">
        <f>G6173*100</f>
        <v>10</v>
      </c>
      <c r="I6173" t="s">
        <v>9716</v>
      </c>
      <c r="J6173" t="s">
        <v>10765</v>
      </c>
      <c r="K6173">
        <v>41</v>
      </c>
      <c r="L6173">
        <v>41</v>
      </c>
      <c r="M6173">
        <f>(F6173*(1+0.05))</f>
        <v>0.38850000000000001</v>
      </c>
      <c r="N6173">
        <f>IFERROR(ROUND(( (-1.208*LN(L6173) + 7.5474 + 4.6991*(2.71828^(-0.009*L6173)) + 0.0001*L6173*L6173 - 0.0432*L6173 + 4.7166)/3),2), " ")</f>
        <v>3.14</v>
      </c>
      <c r="O6173">
        <f>IFERROR(MAX(MIN(ROUND(N6173*(Q6173/P6173),2),4.5),1.9)," ")</f>
        <v>2.96</v>
      </c>
      <c r="P6173">
        <f>13.098*F6173^-1.237</f>
        <v>44.806338281983834</v>
      </c>
      <c r="Q6173">
        <f>13.098*M6173^-1.237</f>
        <v>42.182109086218873</v>
      </c>
      <c r="R6173" s="5">
        <f>IFERROR(ROUND(MAX(MIN((-105.4*LN(O6173) + 163.83),95),10),0)," ")</f>
        <v>49</v>
      </c>
      <c r="S6173" s="5" t="str">
        <f>IFERROR(CONCATENATE("(",R6173,",",ROUND((1.2*W6173),2),")")," ")</f>
        <v>(49,0.47)</v>
      </c>
      <c r="T6173">
        <f>R6173-L6173</f>
        <v>8</v>
      </c>
      <c r="U6173" s="7" t="str">
        <f>IF((AND(T6173=0,H6173&gt;=L6173)),"Don’t change bids","OK")</f>
        <v>OK</v>
      </c>
      <c r="V6173" t="e">
        <f>IF((MATCH(F6173,W6173,0)),"Same","Diff")</f>
        <v>#N/A</v>
      </c>
      <c r="W6173" s="5">
        <f>ROUND(M6173,2)</f>
        <v>0.39</v>
      </c>
      <c r="X6173" s="5">
        <v>0.39</v>
      </c>
    </row>
    <row r="6174" spans="1:24" x14ac:dyDescent="0.25">
      <c r="A6174" t="s">
        <v>24</v>
      </c>
      <c r="B6174" t="s">
        <v>6221</v>
      </c>
      <c r="C6174" t="s">
        <v>4401</v>
      </c>
      <c r="D6174" t="s">
        <v>6177</v>
      </c>
      <c r="E6174" t="s">
        <v>569</v>
      </c>
      <c r="F6174" s="5">
        <v>0.37</v>
      </c>
      <c r="G6174" s="9">
        <v>0.1</v>
      </c>
      <c r="H6174" s="6">
        <f>G6174*100</f>
        <v>10</v>
      </c>
      <c r="I6174" t="s">
        <v>9716</v>
      </c>
      <c r="J6174" t="s">
        <v>10765</v>
      </c>
      <c r="K6174">
        <v>41</v>
      </c>
      <c r="L6174">
        <v>41</v>
      </c>
      <c r="M6174">
        <f>(F6174*(1+0.05))</f>
        <v>0.38850000000000001</v>
      </c>
      <c r="N6174">
        <f>IFERROR(ROUND(( (-1.208*LN(L6174) + 7.5474 + 4.6991*(2.71828^(-0.009*L6174)) + 0.0001*L6174*L6174 - 0.0432*L6174 + 4.7166)/3),2), " ")</f>
        <v>3.14</v>
      </c>
      <c r="O6174">
        <f>IFERROR(MAX(MIN(ROUND(N6174*(Q6174/P6174),2),4.5),1.9)," ")</f>
        <v>2.96</v>
      </c>
      <c r="P6174">
        <f>13.098*F6174^-1.237</f>
        <v>44.806338281983834</v>
      </c>
      <c r="Q6174">
        <f>13.098*M6174^-1.237</f>
        <v>42.182109086218873</v>
      </c>
      <c r="R6174" s="5">
        <f>IFERROR(ROUND(MAX(MIN((-105.4*LN(O6174) + 163.83),95),10),0)," ")</f>
        <v>49</v>
      </c>
      <c r="S6174" s="5" t="str">
        <f>IFERROR(CONCATENATE("(",R6174,",",ROUND((1.2*W6174),2),")")," ")</f>
        <v>(49,0.47)</v>
      </c>
      <c r="T6174">
        <f>R6174-L6174</f>
        <v>8</v>
      </c>
      <c r="U6174" s="7" t="str">
        <f>IF((AND(T6174=0,H6174&gt;=L6174)),"Don’t change bids","OK")</f>
        <v>OK</v>
      </c>
      <c r="V6174" t="e">
        <f>IF((MATCH(F6174,W6174,0)),"Same","Diff")</f>
        <v>#N/A</v>
      </c>
      <c r="W6174" s="5">
        <f>ROUND(M6174,2)</f>
        <v>0.39</v>
      </c>
      <c r="X6174" s="5">
        <v>0.39</v>
      </c>
    </row>
    <row r="6175" spans="1:24" x14ac:dyDescent="0.25">
      <c r="A6175" t="s">
        <v>24</v>
      </c>
      <c r="B6175" t="s">
        <v>6222</v>
      </c>
      <c r="C6175" t="s">
        <v>4401</v>
      </c>
      <c r="D6175" t="s">
        <v>6187</v>
      </c>
      <c r="E6175" t="s">
        <v>569</v>
      </c>
      <c r="F6175" s="5">
        <v>0.37</v>
      </c>
      <c r="G6175" s="9">
        <v>0.1</v>
      </c>
      <c r="H6175" s="6">
        <f>G6175*100</f>
        <v>10</v>
      </c>
      <c r="I6175" t="s">
        <v>9716</v>
      </c>
      <c r="J6175" t="s">
        <v>10765</v>
      </c>
      <c r="K6175">
        <v>41</v>
      </c>
      <c r="L6175">
        <v>41</v>
      </c>
      <c r="M6175">
        <f>(F6175*(1+0.05))</f>
        <v>0.38850000000000001</v>
      </c>
      <c r="N6175">
        <f>IFERROR(ROUND(( (-1.208*LN(L6175) + 7.5474 + 4.6991*(2.71828^(-0.009*L6175)) + 0.0001*L6175*L6175 - 0.0432*L6175 + 4.7166)/3),2), " ")</f>
        <v>3.14</v>
      </c>
      <c r="O6175">
        <f>IFERROR(MAX(MIN(ROUND(N6175*(Q6175/P6175),2),4.5),1.9)," ")</f>
        <v>2.96</v>
      </c>
      <c r="P6175">
        <f>13.098*F6175^-1.237</f>
        <v>44.806338281983834</v>
      </c>
      <c r="Q6175">
        <f>13.098*M6175^-1.237</f>
        <v>42.182109086218873</v>
      </c>
      <c r="R6175" s="5">
        <f>IFERROR(ROUND(MAX(MIN((-105.4*LN(O6175) + 163.83),95),10),0)," ")</f>
        <v>49</v>
      </c>
      <c r="S6175" s="5" t="str">
        <f>IFERROR(CONCATENATE("(",R6175,",",ROUND((1.2*W6175),2),")")," ")</f>
        <v>(49,0.47)</v>
      </c>
      <c r="T6175">
        <f>R6175-L6175</f>
        <v>8</v>
      </c>
      <c r="U6175" s="7" t="str">
        <f>IF((AND(T6175=0,H6175&gt;=L6175)),"Don’t change bids","OK")</f>
        <v>OK</v>
      </c>
      <c r="V6175" t="e">
        <f>IF((MATCH(F6175,W6175,0)),"Same","Diff")</f>
        <v>#N/A</v>
      </c>
      <c r="W6175" s="5">
        <f>ROUND(M6175,2)</f>
        <v>0.39</v>
      </c>
      <c r="X6175" s="5">
        <v>0.39</v>
      </c>
    </row>
    <row r="6176" spans="1:24" x14ac:dyDescent="0.25">
      <c r="A6176" t="s">
        <v>24</v>
      </c>
      <c r="B6176" t="s">
        <v>6223</v>
      </c>
      <c r="C6176" t="s">
        <v>4401</v>
      </c>
      <c r="D6176" t="s">
        <v>6207</v>
      </c>
      <c r="E6176" t="s">
        <v>569</v>
      </c>
      <c r="F6176" s="5">
        <v>0.37</v>
      </c>
      <c r="G6176" s="9">
        <v>0.1</v>
      </c>
      <c r="H6176" s="6">
        <f>G6176*100</f>
        <v>10</v>
      </c>
      <c r="I6176" t="s">
        <v>9716</v>
      </c>
      <c r="J6176" t="s">
        <v>10765</v>
      </c>
      <c r="K6176">
        <v>41</v>
      </c>
      <c r="L6176">
        <v>41</v>
      </c>
      <c r="M6176">
        <f>(F6176*(1+0.05))</f>
        <v>0.38850000000000001</v>
      </c>
      <c r="N6176">
        <f>IFERROR(ROUND(( (-1.208*LN(L6176) + 7.5474 + 4.6991*(2.71828^(-0.009*L6176)) + 0.0001*L6176*L6176 - 0.0432*L6176 + 4.7166)/3),2), " ")</f>
        <v>3.14</v>
      </c>
      <c r="O6176">
        <f>IFERROR(MAX(MIN(ROUND(N6176*(Q6176/P6176),2),4.5),1.9)," ")</f>
        <v>2.96</v>
      </c>
      <c r="P6176">
        <f>13.098*F6176^-1.237</f>
        <v>44.806338281983834</v>
      </c>
      <c r="Q6176">
        <f>13.098*M6176^-1.237</f>
        <v>42.182109086218873</v>
      </c>
      <c r="R6176" s="5">
        <f>IFERROR(ROUND(MAX(MIN((-105.4*LN(O6176) + 163.83),95),10),0)," ")</f>
        <v>49</v>
      </c>
      <c r="S6176" s="5" t="str">
        <f>IFERROR(CONCATENATE("(",R6176,",",ROUND((1.2*W6176),2),")")," ")</f>
        <v>(49,0.47)</v>
      </c>
      <c r="T6176">
        <f>R6176-L6176</f>
        <v>8</v>
      </c>
      <c r="U6176" s="7" t="str">
        <f>IF((AND(T6176=0,H6176&gt;=L6176)),"Don’t change bids","OK")</f>
        <v>OK</v>
      </c>
      <c r="V6176" t="e">
        <f>IF((MATCH(F6176,W6176,0)),"Same","Diff")</f>
        <v>#N/A</v>
      </c>
      <c r="W6176" s="5">
        <f>ROUND(M6176,2)</f>
        <v>0.39</v>
      </c>
      <c r="X6176" s="5">
        <v>0.39</v>
      </c>
    </row>
    <row r="6177" spans="1:24" x14ac:dyDescent="0.25">
      <c r="A6177" t="s">
        <v>24</v>
      </c>
      <c r="B6177" t="s">
        <v>6224</v>
      </c>
      <c r="C6177" t="s">
        <v>4401</v>
      </c>
      <c r="D6177" t="s">
        <v>6177</v>
      </c>
      <c r="E6177" t="s">
        <v>569</v>
      </c>
      <c r="F6177" s="5">
        <v>0.37</v>
      </c>
      <c r="G6177" s="9">
        <v>0.1</v>
      </c>
      <c r="H6177" s="6">
        <f>G6177*100</f>
        <v>10</v>
      </c>
      <c r="I6177" t="s">
        <v>9716</v>
      </c>
      <c r="J6177" t="s">
        <v>10765</v>
      </c>
      <c r="K6177">
        <v>41</v>
      </c>
      <c r="L6177">
        <v>41</v>
      </c>
      <c r="M6177">
        <f>(F6177*(1+0.05))</f>
        <v>0.38850000000000001</v>
      </c>
      <c r="N6177">
        <f>IFERROR(ROUND(( (-1.208*LN(L6177) + 7.5474 + 4.6991*(2.71828^(-0.009*L6177)) + 0.0001*L6177*L6177 - 0.0432*L6177 + 4.7166)/3),2), " ")</f>
        <v>3.14</v>
      </c>
      <c r="O6177">
        <f>IFERROR(MAX(MIN(ROUND(N6177*(Q6177/P6177),2),4.5),1.9)," ")</f>
        <v>2.96</v>
      </c>
      <c r="P6177">
        <f>13.098*F6177^-1.237</f>
        <v>44.806338281983834</v>
      </c>
      <c r="Q6177">
        <f>13.098*M6177^-1.237</f>
        <v>42.182109086218873</v>
      </c>
      <c r="R6177" s="5">
        <f>IFERROR(ROUND(MAX(MIN((-105.4*LN(O6177) + 163.83),95),10),0)," ")</f>
        <v>49</v>
      </c>
      <c r="S6177" s="5" t="str">
        <f>IFERROR(CONCATENATE("(",R6177,",",ROUND((1.2*W6177),2),")")," ")</f>
        <v>(49,0.47)</v>
      </c>
      <c r="T6177">
        <f>R6177-L6177</f>
        <v>8</v>
      </c>
      <c r="U6177" s="7" t="str">
        <f>IF((AND(T6177=0,H6177&gt;=L6177)),"Don’t change bids","OK")</f>
        <v>OK</v>
      </c>
      <c r="V6177" t="e">
        <f>IF((MATCH(F6177,W6177,0)),"Same","Diff")</f>
        <v>#N/A</v>
      </c>
      <c r="W6177" s="5">
        <f>ROUND(M6177,2)</f>
        <v>0.39</v>
      </c>
      <c r="X6177" s="5">
        <v>0.39</v>
      </c>
    </row>
    <row r="6178" spans="1:24" x14ac:dyDescent="0.25">
      <c r="A6178" t="s">
        <v>24</v>
      </c>
      <c r="B6178" t="s">
        <v>6225</v>
      </c>
      <c r="C6178" t="s">
        <v>4401</v>
      </c>
      <c r="D6178" t="s">
        <v>6177</v>
      </c>
      <c r="E6178" t="s">
        <v>1584</v>
      </c>
      <c r="F6178" s="5">
        <v>0.55000000000000004</v>
      </c>
      <c r="G6178" s="9">
        <v>0.1</v>
      </c>
      <c r="H6178" s="6">
        <f>G6178*100</f>
        <v>10</v>
      </c>
      <c r="I6178" t="s">
        <v>10731</v>
      </c>
      <c r="J6178" t="s">
        <v>10765</v>
      </c>
      <c r="K6178">
        <v>41</v>
      </c>
      <c r="L6178">
        <v>41</v>
      </c>
      <c r="M6178">
        <f>(F6178*(1+0.05))</f>
        <v>0.57750000000000012</v>
      </c>
      <c r="N6178">
        <f>IFERROR(ROUND(( (-1.208*LN(L6178) + 7.5474 + 4.6991*(2.71828^(-0.009*L6178)) + 0.0001*L6178*L6178 - 0.0432*L6178 + 4.7166)/3),2), " ")</f>
        <v>3.14</v>
      </c>
      <c r="O6178">
        <f>IFERROR(MAX(MIN(ROUND(N6178*(Q6178/P6178),2),4.5),1.9)," ")</f>
        <v>2.96</v>
      </c>
      <c r="P6178">
        <f>13.098*F6178^-1.237</f>
        <v>27.439509209061011</v>
      </c>
      <c r="Q6178">
        <f>13.098*M6178^-1.237</f>
        <v>25.832424944984179</v>
      </c>
      <c r="R6178" s="5">
        <f>IFERROR(ROUND(MAX(MIN((-105.4*LN(O6178) + 163.83),95),10),0)," ")</f>
        <v>49</v>
      </c>
      <c r="S6178" s="5" t="str">
        <f>IFERROR(CONCATENATE("(",R6178,",",ROUND((1.2*W6178),2),")")," ")</f>
        <v>(49,0.7)</v>
      </c>
      <c r="T6178">
        <f>R6178-L6178</f>
        <v>8</v>
      </c>
      <c r="U6178" s="7" t="str">
        <f>IF((AND(T6178=0,H6178&gt;=L6178)),"Don’t change bids","OK")</f>
        <v>OK</v>
      </c>
      <c r="V6178" t="e">
        <f>IF((MATCH(F6178,W6178,0)),"Same","Diff")</f>
        <v>#N/A</v>
      </c>
      <c r="W6178" s="5">
        <f>ROUND(M6178,2)</f>
        <v>0.57999999999999996</v>
      </c>
      <c r="X6178" s="5">
        <v>0.57999999999999996</v>
      </c>
    </row>
    <row r="6179" spans="1:24" x14ac:dyDescent="0.25">
      <c r="A6179" t="s">
        <v>24</v>
      </c>
      <c r="B6179" t="s">
        <v>6226</v>
      </c>
      <c r="C6179" t="s">
        <v>4401</v>
      </c>
      <c r="D6179" t="s">
        <v>6177</v>
      </c>
      <c r="E6179" t="s">
        <v>569</v>
      </c>
      <c r="F6179" s="5">
        <v>0.37</v>
      </c>
      <c r="G6179" s="9">
        <v>0.1</v>
      </c>
      <c r="H6179" s="6">
        <f>G6179*100</f>
        <v>10</v>
      </c>
      <c r="I6179" t="s">
        <v>9716</v>
      </c>
      <c r="J6179" t="s">
        <v>10765</v>
      </c>
      <c r="K6179">
        <v>41</v>
      </c>
      <c r="L6179">
        <v>41</v>
      </c>
      <c r="M6179">
        <f>(F6179*(1+0.05))</f>
        <v>0.38850000000000001</v>
      </c>
      <c r="N6179">
        <f>IFERROR(ROUND(( (-1.208*LN(L6179) + 7.5474 + 4.6991*(2.71828^(-0.009*L6179)) + 0.0001*L6179*L6179 - 0.0432*L6179 + 4.7166)/3),2), " ")</f>
        <v>3.14</v>
      </c>
      <c r="O6179">
        <f>IFERROR(MAX(MIN(ROUND(N6179*(Q6179/P6179),2),4.5),1.9)," ")</f>
        <v>2.96</v>
      </c>
      <c r="P6179">
        <f>13.098*F6179^-1.237</f>
        <v>44.806338281983834</v>
      </c>
      <c r="Q6179">
        <f>13.098*M6179^-1.237</f>
        <v>42.182109086218873</v>
      </c>
      <c r="R6179" s="5">
        <f>IFERROR(ROUND(MAX(MIN((-105.4*LN(O6179) + 163.83),95),10),0)," ")</f>
        <v>49</v>
      </c>
      <c r="S6179" s="5" t="str">
        <f>IFERROR(CONCATENATE("(",R6179,",",ROUND((1.2*W6179),2),")")," ")</f>
        <v>(49,0.47)</v>
      </c>
      <c r="T6179">
        <f>R6179-L6179</f>
        <v>8</v>
      </c>
      <c r="U6179" s="7" t="str">
        <f>IF((AND(T6179=0,H6179&gt;=L6179)),"Don’t change bids","OK")</f>
        <v>OK</v>
      </c>
      <c r="V6179" t="e">
        <f>IF((MATCH(F6179,W6179,0)),"Same","Diff")</f>
        <v>#N/A</v>
      </c>
      <c r="W6179" s="5">
        <f>ROUND(M6179,2)</f>
        <v>0.39</v>
      </c>
      <c r="X6179" s="5">
        <v>0.39</v>
      </c>
    </row>
    <row r="6180" spans="1:24" x14ac:dyDescent="0.25">
      <c r="A6180" t="s">
        <v>24</v>
      </c>
      <c r="B6180" t="s">
        <v>6227</v>
      </c>
      <c r="C6180" t="s">
        <v>4401</v>
      </c>
      <c r="D6180" t="s">
        <v>6207</v>
      </c>
      <c r="E6180" t="s">
        <v>569</v>
      </c>
      <c r="F6180" s="5">
        <v>0.37</v>
      </c>
      <c r="G6180" s="9">
        <v>0.1</v>
      </c>
      <c r="H6180" s="6">
        <f>G6180*100</f>
        <v>10</v>
      </c>
      <c r="I6180" t="s">
        <v>9716</v>
      </c>
      <c r="J6180" t="s">
        <v>10765</v>
      </c>
      <c r="K6180">
        <v>41</v>
      </c>
      <c r="L6180">
        <v>41</v>
      </c>
      <c r="M6180">
        <f>(F6180*(1+0.05))</f>
        <v>0.38850000000000001</v>
      </c>
      <c r="N6180">
        <f>IFERROR(ROUND(( (-1.208*LN(L6180) + 7.5474 + 4.6991*(2.71828^(-0.009*L6180)) + 0.0001*L6180*L6180 - 0.0432*L6180 + 4.7166)/3),2), " ")</f>
        <v>3.14</v>
      </c>
      <c r="O6180">
        <f>IFERROR(MAX(MIN(ROUND(N6180*(Q6180/P6180),2),4.5),1.9)," ")</f>
        <v>2.96</v>
      </c>
      <c r="P6180">
        <f>13.098*F6180^-1.237</f>
        <v>44.806338281983834</v>
      </c>
      <c r="Q6180">
        <f>13.098*M6180^-1.237</f>
        <v>42.182109086218873</v>
      </c>
      <c r="R6180" s="5">
        <f>IFERROR(ROUND(MAX(MIN((-105.4*LN(O6180) + 163.83),95),10),0)," ")</f>
        <v>49</v>
      </c>
      <c r="S6180" s="5" t="str">
        <f>IFERROR(CONCATENATE("(",R6180,",",ROUND((1.2*W6180),2),")")," ")</f>
        <v>(49,0.47)</v>
      </c>
      <c r="T6180">
        <f>R6180-L6180</f>
        <v>8</v>
      </c>
      <c r="U6180" s="7" t="str">
        <f>IF((AND(T6180=0,H6180&gt;=L6180)),"Don’t change bids","OK")</f>
        <v>OK</v>
      </c>
      <c r="V6180" t="e">
        <f>IF((MATCH(F6180,W6180,0)),"Same","Diff")</f>
        <v>#N/A</v>
      </c>
      <c r="W6180" s="5">
        <f>ROUND(M6180,2)</f>
        <v>0.39</v>
      </c>
      <c r="X6180" s="5">
        <v>0.39</v>
      </c>
    </row>
    <row r="6181" spans="1:24" x14ac:dyDescent="0.25">
      <c r="A6181" t="s">
        <v>24</v>
      </c>
      <c r="B6181" t="s">
        <v>6228</v>
      </c>
      <c r="C6181" t="s">
        <v>4401</v>
      </c>
      <c r="D6181" t="s">
        <v>6187</v>
      </c>
      <c r="E6181" t="s">
        <v>569</v>
      </c>
      <c r="F6181" s="5">
        <v>0.37</v>
      </c>
      <c r="G6181" s="9">
        <v>0.1</v>
      </c>
      <c r="H6181" s="6">
        <f>G6181*100</f>
        <v>10</v>
      </c>
      <c r="I6181" t="s">
        <v>9716</v>
      </c>
      <c r="J6181" t="s">
        <v>10765</v>
      </c>
      <c r="K6181">
        <v>41</v>
      </c>
      <c r="L6181">
        <v>41</v>
      </c>
      <c r="M6181">
        <f>(F6181*(1+0.05))</f>
        <v>0.38850000000000001</v>
      </c>
      <c r="N6181">
        <f>IFERROR(ROUND(( (-1.208*LN(L6181) + 7.5474 + 4.6991*(2.71828^(-0.009*L6181)) + 0.0001*L6181*L6181 - 0.0432*L6181 + 4.7166)/3),2), " ")</f>
        <v>3.14</v>
      </c>
      <c r="O6181">
        <f>IFERROR(MAX(MIN(ROUND(N6181*(Q6181/P6181),2),4.5),1.9)," ")</f>
        <v>2.96</v>
      </c>
      <c r="P6181">
        <f>13.098*F6181^-1.237</f>
        <v>44.806338281983834</v>
      </c>
      <c r="Q6181">
        <f>13.098*M6181^-1.237</f>
        <v>42.182109086218873</v>
      </c>
      <c r="R6181" s="5">
        <f>IFERROR(ROUND(MAX(MIN((-105.4*LN(O6181) + 163.83),95),10),0)," ")</f>
        <v>49</v>
      </c>
      <c r="S6181" s="5" t="str">
        <f>IFERROR(CONCATENATE("(",R6181,",",ROUND((1.2*W6181),2),")")," ")</f>
        <v>(49,0.47)</v>
      </c>
      <c r="T6181">
        <f>R6181-L6181</f>
        <v>8</v>
      </c>
      <c r="U6181" s="7" t="str">
        <f>IF((AND(T6181=0,H6181&gt;=L6181)),"Don’t change bids","OK")</f>
        <v>OK</v>
      </c>
      <c r="V6181" t="e">
        <f>IF((MATCH(F6181,W6181,0)),"Same","Diff")</f>
        <v>#N/A</v>
      </c>
      <c r="W6181" s="5">
        <f>ROUND(M6181,2)</f>
        <v>0.39</v>
      </c>
      <c r="X6181" s="5">
        <v>0.39</v>
      </c>
    </row>
    <row r="6182" spans="1:24" x14ac:dyDescent="0.25">
      <c r="A6182" t="s">
        <v>24</v>
      </c>
      <c r="B6182" t="s">
        <v>6229</v>
      </c>
      <c r="C6182" t="s">
        <v>4401</v>
      </c>
      <c r="D6182" t="s">
        <v>6187</v>
      </c>
      <c r="E6182" t="s">
        <v>569</v>
      </c>
      <c r="F6182" s="5">
        <v>0.37</v>
      </c>
      <c r="G6182" s="9">
        <v>0.1</v>
      </c>
      <c r="H6182" s="6">
        <f>G6182*100</f>
        <v>10</v>
      </c>
      <c r="I6182" t="s">
        <v>9716</v>
      </c>
      <c r="J6182" t="s">
        <v>10765</v>
      </c>
      <c r="K6182">
        <v>41</v>
      </c>
      <c r="L6182">
        <v>41</v>
      </c>
      <c r="M6182">
        <f>(F6182*(1+0.05))</f>
        <v>0.38850000000000001</v>
      </c>
      <c r="N6182">
        <f>IFERROR(ROUND(( (-1.208*LN(L6182) + 7.5474 + 4.6991*(2.71828^(-0.009*L6182)) + 0.0001*L6182*L6182 - 0.0432*L6182 + 4.7166)/3),2), " ")</f>
        <v>3.14</v>
      </c>
      <c r="O6182">
        <f>IFERROR(MAX(MIN(ROUND(N6182*(Q6182/P6182),2),4.5),1.9)," ")</f>
        <v>2.96</v>
      </c>
      <c r="P6182">
        <f>13.098*F6182^-1.237</f>
        <v>44.806338281983834</v>
      </c>
      <c r="Q6182">
        <f>13.098*M6182^-1.237</f>
        <v>42.182109086218873</v>
      </c>
      <c r="R6182" s="5">
        <f>IFERROR(ROUND(MAX(MIN((-105.4*LN(O6182) + 163.83),95),10),0)," ")</f>
        <v>49</v>
      </c>
      <c r="S6182" s="5" t="str">
        <f>IFERROR(CONCATENATE("(",R6182,",",ROUND((1.2*W6182),2),")")," ")</f>
        <v>(49,0.47)</v>
      </c>
      <c r="T6182">
        <f>R6182-L6182</f>
        <v>8</v>
      </c>
      <c r="U6182" s="7" t="str">
        <f>IF((AND(T6182=0,H6182&gt;=L6182)),"Don’t change bids","OK")</f>
        <v>OK</v>
      </c>
      <c r="V6182" t="e">
        <f>IF((MATCH(F6182,W6182,0)),"Same","Diff")</f>
        <v>#N/A</v>
      </c>
      <c r="W6182" s="5">
        <f>ROUND(M6182,2)</f>
        <v>0.39</v>
      </c>
      <c r="X6182" s="5">
        <v>0.39</v>
      </c>
    </row>
    <row r="6183" spans="1:24" x14ac:dyDescent="0.25">
      <c r="A6183" t="s">
        <v>24</v>
      </c>
      <c r="B6183" t="s">
        <v>6230</v>
      </c>
      <c r="C6183" t="s">
        <v>4401</v>
      </c>
      <c r="D6183" t="s">
        <v>6175</v>
      </c>
      <c r="E6183" t="s">
        <v>569</v>
      </c>
      <c r="F6183" s="5">
        <v>0.37</v>
      </c>
      <c r="G6183" s="9">
        <v>0.1</v>
      </c>
      <c r="H6183" s="6">
        <f>G6183*100</f>
        <v>10</v>
      </c>
      <c r="I6183" t="s">
        <v>9716</v>
      </c>
      <c r="J6183" t="s">
        <v>10765</v>
      </c>
      <c r="K6183">
        <v>41</v>
      </c>
      <c r="L6183">
        <v>41</v>
      </c>
      <c r="M6183">
        <f>(F6183*(1+0.05))</f>
        <v>0.38850000000000001</v>
      </c>
      <c r="N6183">
        <f>IFERROR(ROUND(( (-1.208*LN(L6183) + 7.5474 + 4.6991*(2.71828^(-0.009*L6183)) + 0.0001*L6183*L6183 - 0.0432*L6183 + 4.7166)/3),2), " ")</f>
        <v>3.14</v>
      </c>
      <c r="O6183">
        <f>IFERROR(MAX(MIN(ROUND(N6183*(Q6183/P6183),2),4.5),1.9)," ")</f>
        <v>2.96</v>
      </c>
      <c r="P6183">
        <f>13.098*F6183^-1.237</f>
        <v>44.806338281983834</v>
      </c>
      <c r="Q6183">
        <f>13.098*M6183^-1.237</f>
        <v>42.182109086218873</v>
      </c>
      <c r="R6183" s="5">
        <f>IFERROR(ROUND(MAX(MIN((-105.4*LN(O6183) + 163.83),95),10),0)," ")</f>
        <v>49</v>
      </c>
      <c r="S6183" s="5" t="str">
        <f>IFERROR(CONCATENATE("(",R6183,",",ROUND((1.2*W6183),2),")")," ")</f>
        <v>(49,0.47)</v>
      </c>
      <c r="T6183">
        <f>R6183-L6183</f>
        <v>8</v>
      </c>
      <c r="U6183" s="7" t="str">
        <f>IF((AND(T6183=0,H6183&gt;=L6183)),"Don’t change bids","OK")</f>
        <v>OK</v>
      </c>
      <c r="V6183" t="e">
        <f>IF((MATCH(F6183,W6183,0)),"Same","Diff")</f>
        <v>#N/A</v>
      </c>
      <c r="W6183" s="5">
        <f>ROUND(M6183,2)</f>
        <v>0.39</v>
      </c>
      <c r="X6183" s="5">
        <v>0.39</v>
      </c>
    </row>
    <row r="6184" spans="1:24" x14ac:dyDescent="0.25">
      <c r="A6184" t="s">
        <v>24</v>
      </c>
      <c r="B6184" t="s">
        <v>6231</v>
      </c>
      <c r="C6184" t="s">
        <v>4401</v>
      </c>
      <c r="D6184" t="s">
        <v>6177</v>
      </c>
      <c r="E6184" t="s">
        <v>569</v>
      </c>
      <c r="F6184" s="5">
        <v>0.37</v>
      </c>
      <c r="G6184" s="9">
        <v>0.1</v>
      </c>
      <c r="H6184" s="6">
        <f>G6184*100</f>
        <v>10</v>
      </c>
      <c r="I6184" t="s">
        <v>9716</v>
      </c>
      <c r="J6184" t="s">
        <v>10765</v>
      </c>
      <c r="K6184">
        <v>41</v>
      </c>
      <c r="L6184">
        <v>41</v>
      </c>
      <c r="M6184">
        <f>(F6184*(1+0.05))</f>
        <v>0.38850000000000001</v>
      </c>
      <c r="N6184">
        <f>IFERROR(ROUND(( (-1.208*LN(L6184) + 7.5474 + 4.6991*(2.71828^(-0.009*L6184)) + 0.0001*L6184*L6184 - 0.0432*L6184 + 4.7166)/3),2), " ")</f>
        <v>3.14</v>
      </c>
      <c r="O6184">
        <f>IFERROR(MAX(MIN(ROUND(N6184*(Q6184/P6184),2),4.5),1.9)," ")</f>
        <v>2.96</v>
      </c>
      <c r="P6184">
        <f>13.098*F6184^-1.237</f>
        <v>44.806338281983834</v>
      </c>
      <c r="Q6184">
        <f>13.098*M6184^-1.237</f>
        <v>42.182109086218873</v>
      </c>
      <c r="R6184" s="5">
        <f>IFERROR(ROUND(MAX(MIN((-105.4*LN(O6184) + 163.83),95),10),0)," ")</f>
        <v>49</v>
      </c>
      <c r="S6184" s="5" t="str">
        <f>IFERROR(CONCATENATE("(",R6184,",",ROUND((1.2*W6184),2),")")," ")</f>
        <v>(49,0.47)</v>
      </c>
      <c r="T6184">
        <f>R6184-L6184</f>
        <v>8</v>
      </c>
      <c r="U6184" s="7" t="str">
        <f>IF((AND(T6184=0,H6184&gt;=L6184)),"Don’t change bids","OK")</f>
        <v>OK</v>
      </c>
      <c r="V6184" t="e">
        <f>IF((MATCH(F6184,W6184,0)),"Same","Diff")</f>
        <v>#N/A</v>
      </c>
      <c r="W6184" s="5">
        <f>ROUND(M6184,2)</f>
        <v>0.39</v>
      </c>
      <c r="X6184" s="5">
        <v>0.39</v>
      </c>
    </row>
    <row r="6185" spans="1:24" x14ac:dyDescent="0.25">
      <c r="A6185" t="s">
        <v>24</v>
      </c>
      <c r="B6185" t="s">
        <v>6232</v>
      </c>
      <c r="C6185" t="s">
        <v>4401</v>
      </c>
      <c r="D6185" t="s">
        <v>6177</v>
      </c>
      <c r="E6185" t="s">
        <v>569</v>
      </c>
      <c r="F6185" s="5">
        <v>0.37</v>
      </c>
      <c r="G6185" s="9">
        <v>0.1</v>
      </c>
      <c r="H6185" s="6">
        <f>G6185*100</f>
        <v>10</v>
      </c>
      <c r="I6185" t="s">
        <v>9716</v>
      </c>
      <c r="J6185" t="s">
        <v>10765</v>
      </c>
      <c r="K6185">
        <v>41</v>
      </c>
      <c r="L6185">
        <v>41</v>
      </c>
      <c r="M6185">
        <f>(F6185*(1+0.05))</f>
        <v>0.38850000000000001</v>
      </c>
      <c r="N6185">
        <f>IFERROR(ROUND(( (-1.208*LN(L6185) + 7.5474 + 4.6991*(2.71828^(-0.009*L6185)) + 0.0001*L6185*L6185 - 0.0432*L6185 + 4.7166)/3),2), " ")</f>
        <v>3.14</v>
      </c>
      <c r="O6185">
        <f>IFERROR(MAX(MIN(ROUND(N6185*(Q6185/P6185),2),4.5),1.9)," ")</f>
        <v>2.96</v>
      </c>
      <c r="P6185">
        <f>13.098*F6185^-1.237</f>
        <v>44.806338281983834</v>
      </c>
      <c r="Q6185">
        <f>13.098*M6185^-1.237</f>
        <v>42.182109086218873</v>
      </c>
      <c r="R6185" s="5">
        <f>IFERROR(ROUND(MAX(MIN((-105.4*LN(O6185) + 163.83),95),10),0)," ")</f>
        <v>49</v>
      </c>
      <c r="S6185" s="5" t="str">
        <f>IFERROR(CONCATENATE("(",R6185,",",ROUND((1.2*W6185),2),")")," ")</f>
        <v>(49,0.47)</v>
      </c>
      <c r="T6185">
        <f>R6185-L6185</f>
        <v>8</v>
      </c>
      <c r="U6185" s="7" t="str">
        <f>IF((AND(T6185=0,H6185&gt;=L6185)),"Don’t change bids","OK")</f>
        <v>OK</v>
      </c>
      <c r="V6185" t="e">
        <f>IF((MATCH(F6185,W6185,0)),"Same","Diff")</f>
        <v>#N/A</v>
      </c>
      <c r="W6185" s="5">
        <f>ROUND(M6185,2)</f>
        <v>0.39</v>
      </c>
      <c r="X6185" s="5">
        <v>0.39</v>
      </c>
    </row>
    <row r="6186" spans="1:24" x14ac:dyDescent="0.25">
      <c r="A6186" t="s">
        <v>24</v>
      </c>
      <c r="B6186" t="s">
        <v>6233</v>
      </c>
      <c r="C6186" t="s">
        <v>4401</v>
      </c>
      <c r="D6186" t="s">
        <v>6214</v>
      </c>
      <c r="E6186" t="s">
        <v>569</v>
      </c>
      <c r="F6186" s="5">
        <v>0.37</v>
      </c>
      <c r="G6186" s="9">
        <v>0.1</v>
      </c>
      <c r="H6186" s="6">
        <f>G6186*100</f>
        <v>10</v>
      </c>
      <c r="I6186" t="s">
        <v>9716</v>
      </c>
      <c r="J6186" t="s">
        <v>10765</v>
      </c>
      <c r="K6186">
        <v>41</v>
      </c>
      <c r="L6186">
        <v>41</v>
      </c>
      <c r="M6186">
        <f>(F6186*(1+0.05))</f>
        <v>0.38850000000000001</v>
      </c>
      <c r="N6186">
        <f>IFERROR(ROUND(( (-1.208*LN(L6186) + 7.5474 + 4.6991*(2.71828^(-0.009*L6186)) + 0.0001*L6186*L6186 - 0.0432*L6186 + 4.7166)/3),2), " ")</f>
        <v>3.14</v>
      </c>
      <c r="O6186">
        <f>IFERROR(MAX(MIN(ROUND(N6186*(Q6186/P6186),2),4.5),1.9)," ")</f>
        <v>2.96</v>
      </c>
      <c r="P6186">
        <f>13.098*F6186^-1.237</f>
        <v>44.806338281983834</v>
      </c>
      <c r="Q6186">
        <f>13.098*M6186^-1.237</f>
        <v>42.182109086218873</v>
      </c>
      <c r="R6186" s="5">
        <f>IFERROR(ROUND(MAX(MIN((-105.4*LN(O6186) + 163.83),95),10),0)," ")</f>
        <v>49</v>
      </c>
      <c r="S6186" s="5" t="str">
        <f>IFERROR(CONCATENATE("(",R6186,",",ROUND((1.2*W6186),2),")")," ")</f>
        <v>(49,0.47)</v>
      </c>
      <c r="T6186">
        <f>R6186-L6186</f>
        <v>8</v>
      </c>
      <c r="U6186" s="7" t="str">
        <f>IF((AND(T6186=0,H6186&gt;=L6186)),"Don’t change bids","OK")</f>
        <v>OK</v>
      </c>
      <c r="V6186" t="e">
        <f>IF((MATCH(F6186,W6186,0)),"Same","Diff")</f>
        <v>#N/A</v>
      </c>
      <c r="W6186" s="5">
        <f>ROUND(M6186,2)</f>
        <v>0.39</v>
      </c>
      <c r="X6186" s="5">
        <v>0.39</v>
      </c>
    </row>
    <row r="6187" spans="1:24" x14ac:dyDescent="0.25">
      <c r="A6187" t="s">
        <v>24</v>
      </c>
      <c r="B6187" t="s">
        <v>6234</v>
      </c>
      <c r="C6187" t="s">
        <v>4401</v>
      </c>
      <c r="D6187" t="s">
        <v>6175</v>
      </c>
      <c r="E6187" t="s">
        <v>569</v>
      </c>
      <c r="F6187" s="5">
        <v>0.37</v>
      </c>
      <c r="G6187" s="9">
        <v>0.1</v>
      </c>
      <c r="H6187" s="6">
        <f>G6187*100</f>
        <v>10</v>
      </c>
      <c r="I6187" t="s">
        <v>9716</v>
      </c>
      <c r="J6187" t="s">
        <v>10765</v>
      </c>
      <c r="K6187">
        <v>41</v>
      </c>
      <c r="L6187">
        <v>41</v>
      </c>
      <c r="M6187">
        <f>(F6187*(1+0.05))</f>
        <v>0.38850000000000001</v>
      </c>
      <c r="N6187">
        <f>IFERROR(ROUND(( (-1.208*LN(L6187) + 7.5474 + 4.6991*(2.71828^(-0.009*L6187)) + 0.0001*L6187*L6187 - 0.0432*L6187 + 4.7166)/3),2), " ")</f>
        <v>3.14</v>
      </c>
      <c r="O6187">
        <f>IFERROR(MAX(MIN(ROUND(N6187*(Q6187/P6187),2),4.5),1.9)," ")</f>
        <v>2.96</v>
      </c>
      <c r="P6187">
        <f>13.098*F6187^-1.237</f>
        <v>44.806338281983834</v>
      </c>
      <c r="Q6187">
        <f>13.098*M6187^-1.237</f>
        <v>42.182109086218873</v>
      </c>
      <c r="R6187" s="5">
        <f>IFERROR(ROUND(MAX(MIN((-105.4*LN(O6187) + 163.83),95),10),0)," ")</f>
        <v>49</v>
      </c>
      <c r="S6187" s="5" t="str">
        <f>IFERROR(CONCATENATE("(",R6187,",",ROUND((1.2*W6187),2),")")," ")</f>
        <v>(49,0.47)</v>
      </c>
      <c r="T6187">
        <f>R6187-L6187</f>
        <v>8</v>
      </c>
      <c r="U6187" s="7" t="str">
        <f>IF((AND(T6187=0,H6187&gt;=L6187)),"Don’t change bids","OK")</f>
        <v>OK</v>
      </c>
      <c r="V6187" t="e">
        <f>IF((MATCH(F6187,W6187,0)),"Same","Diff")</f>
        <v>#N/A</v>
      </c>
      <c r="W6187" s="5">
        <f>ROUND(M6187,2)</f>
        <v>0.39</v>
      </c>
      <c r="X6187" s="5">
        <v>0.39</v>
      </c>
    </row>
    <row r="6188" spans="1:24" x14ac:dyDescent="0.25">
      <c r="A6188" t="s">
        <v>24</v>
      </c>
      <c r="B6188" t="s">
        <v>6235</v>
      </c>
      <c r="C6188" t="s">
        <v>4401</v>
      </c>
      <c r="D6188" t="s">
        <v>6175</v>
      </c>
      <c r="E6188" t="s">
        <v>569</v>
      </c>
      <c r="F6188" s="5">
        <v>0.37</v>
      </c>
      <c r="G6188" s="9">
        <v>0.1</v>
      </c>
      <c r="H6188" s="6">
        <f>G6188*100</f>
        <v>10</v>
      </c>
      <c r="I6188" t="s">
        <v>9716</v>
      </c>
      <c r="J6188" t="s">
        <v>10765</v>
      </c>
      <c r="K6188">
        <v>41</v>
      </c>
      <c r="L6188">
        <v>41</v>
      </c>
      <c r="M6188">
        <f>(F6188*(1+0.05))</f>
        <v>0.38850000000000001</v>
      </c>
      <c r="N6188">
        <f>IFERROR(ROUND(( (-1.208*LN(L6188) + 7.5474 + 4.6991*(2.71828^(-0.009*L6188)) + 0.0001*L6188*L6188 - 0.0432*L6188 + 4.7166)/3),2), " ")</f>
        <v>3.14</v>
      </c>
      <c r="O6188">
        <f>IFERROR(MAX(MIN(ROUND(N6188*(Q6188/P6188),2),4.5),1.9)," ")</f>
        <v>2.96</v>
      </c>
      <c r="P6188">
        <f>13.098*F6188^-1.237</f>
        <v>44.806338281983834</v>
      </c>
      <c r="Q6188">
        <f>13.098*M6188^-1.237</f>
        <v>42.182109086218873</v>
      </c>
      <c r="R6188" s="5">
        <f>IFERROR(ROUND(MAX(MIN((-105.4*LN(O6188) + 163.83),95),10),0)," ")</f>
        <v>49</v>
      </c>
      <c r="S6188" s="5" t="str">
        <f>IFERROR(CONCATENATE("(",R6188,",",ROUND((1.2*W6188),2),")")," ")</f>
        <v>(49,0.47)</v>
      </c>
      <c r="T6188">
        <f>R6188-L6188</f>
        <v>8</v>
      </c>
      <c r="U6188" s="7" t="str">
        <f>IF((AND(T6188=0,H6188&gt;=L6188)),"Don’t change bids","OK")</f>
        <v>OK</v>
      </c>
      <c r="V6188" t="e">
        <f>IF((MATCH(F6188,W6188,0)),"Same","Diff")</f>
        <v>#N/A</v>
      </c>
      <c r="W6188" s="5">
        <f>ROUND(M6188,2)</f>
        <v>0.39</v>
      </c>
      <c r="X6188" s="5">
        <v>0.39</v>
      </c>
    </row>
    <row r="6189" spans="1:24" x14ac:dyDescent="0.25">
      <c r="A6189" t="s">
        <v>24</v>
      </c>
      <c r="B6189" t="s">
        <v>6236</v>
      </c>
      <c r="C6189" t="s">
        <v>4401</v>
      </c>
      <c r="D6189" t="s">
        <v>6179</v>
      </c>
      <c r="E6189" t="s">
        <v>569</v>
      </c>
      <c r="F6189" s="5">
        <v>0.37</v>
      </c>
      <c r="G6189" s="9">
        <v>0.1</v>
      </c>
      <c r="H6189" s="6">
        <f>G6189*100</f>
        <v>10</v>
      </c>
      <c r="I6189" t="s">
        <v>9716</v>
      </c>
      <c r="J6189" t="s">
        <v>10765</v>
      </c>
      <c r="K6189">
        <v>41</v>
      </c>
      <c r="L6189">
        <v>41</v>
      </c>
      <c r="M6189">
        <f>(F6189*(1+0.05))</f>
        <v>0.38850000000000001</v>
      </c>
      <c r="N6189">
        <f>IFERROR(ROUND(( (-1.208*LN(L6189) + 7.5474 + 4.6991*(2.71828^(-0.009*L6189)) + 0.0001*L6189*L6189 - 0.0432*L6189 + 4.7166)/3),2), " ")</f>
        <v>3.14</v>
      </c>
      <c r="O6189">
        <f>IFERROR(MAX(MIN(ROUND(N6189*(Q6189/P6189),2),4.5),1.9)," ")</f>
        <v>2.96</v>
      </c>
      <c r="P6189">
        <f>13.098*F6189^-1.237</f>
        <v>44.806338281983834</v>
      </c>
      <c r="Q6189">
        <f>13.098*M6189^-1.237</f>
        <v>42.182109086218873</v>
      </c>
      <c r="R6189" s="5">
        <f>IFERROR(ROUND(MAX(MIN((-105.4*LN(O6189) + 163.83),95),10),0)," ")</f>
        <v>49</v>
      </c>
      <c r="S6189" s="5" t="str">
        <f>IFERROR(CONCATENATE("(",R6189,",",ROUND((1.2*W6189),2),")")," ")</f>
        <v>(49,0.47)</v>
      </c>
      <c r="T6189">
        <f>R6189-L6189</f>
        <v>8</v>
      </c>
      <c r="U6189" s="7" t="str">
        <f>IF((AND(T6189=0,H6189&gt;=L6189)),"Don’t change bids","OK")</f>
        <v>OK</v>
      </c>
      <c r="V6189" t="e">
        <f>IF((MATCH(F6189,W6189,0)),"Same","Diff")</f>
        <v>#N/A</v>
      </c>
      <c r="W6189" s="5">
        <f>ROUND(M6189,2)</f>
        <v>0.39</v>
      </c>
      <c r="X6189" s="5">
        <v>0.39</v>
      </c>
    </row>
    <row r="6190" spans="1:24" x14ac:dyDescent="0.25">
      <c r="A6190" t="s">
        <v>24</v>
      </c>
      <c r="B6190" t="s">
        <v>6237</v>
      </c>
      <c r="C6190" t="s">
        <v>4401</v>
      </c>
      <c r="D6190" t="s">
        <v>6177</v>
      </c>
      <c r="E6190" t="s">
        <v>569</v>
      </c>
      <c r="F6190" s="5">
        <v>0.37</v>
      </c>
      <c r="G6190" s="9">
        <v>0.1</v>
      </c>
      <c r="H6190" s="6">
        <f>G6190*100</f>
        <v>10</v>
      </c>
      <c r="I6190" t="s">
        <v>9716</v>
      </c>
      <c r="J6190" t="s">
        <v>10765</v>
      </c>
      <c r="K6190">
        <v>41</v>
      </c>
      <c r="L6190">
        <v>41</v>
      </c>
      <c r="M6190">
        <f>(F6190*(1+0.05))</f>
        <v>0.38850000000000001</v>
      </c>
      <c r="N6190">
        <f>IFERROR(ROUND(( (-1.208*LN(L6190) + 7.5474 + 4.6991*(2.71828^(-0.009*L6190)) + 0.0001*L6190*L6190 - 0.0432*L6190 + 4.7166)/3),2), " ")</f>
        <v>3.14</v>
      </c>
      <c r="O6190">
        <f>IFERROR(MAX(MIN(ROUND(N6190*(Q6190/P6190),2),4.5),1.9)," ")</f>
        <v>2.96</v>
      </c>
      <c r="P6190">
        <f>13.098*F6190^-1.237</f>
        <v>44.806338281983834</v>
      </c>
      <c r="Q6190">
        <f>13.098*M6190^-1.237</f>
        <v>42.182109086218873</v>
      </c>
      <c r="R6190" s="5">
        <f>IFERROR(ROUND(MAX(MIN((-105.4*LN(O6190) + 163.83),95),10),0)," ")</f>
        <v>49</v>
      </c>
      <c r="S6190" s="5" t="str">
        <f>IFERROR(CONCATENATE("(",R6190,",",ROUND((1.2*W6190),2),")")," ")</f>
        <v>(49,0.47)</v>
      </c>
      <c r="T6190">
        <f>R6190-L6190</f>
        <v>8</v>
      </c>
      <c r="U6190" s="7" t="str">
        <f>IF((AND(T6190=0,H6190&gt;=L6190)),"Don’t change bids","OK")</f>
        <v>OK</v>
      </c>
      <c r="V6190" t="e">
        <f>IF((MATCH(F6190,W6190,0)),"Same","Diff")</f>
        <v>#N/A</v>
      </c>
      <c r="W6190" s="5">
        <f>ROUND(M6190,2)</f>
        <v>0.39</v>
      </c>
      <c r="X6190" s="5">
        <v>0.39</v>
      </c>
    </row>
    <row r="6191" spans="1:24" x14ac:dyDescent="0.25">
      <c r="A6191" t="s">
        <v>24</v>
      </c>
      <c r="B6191" t="s">
        <v>6238</v>
      </c>
      <c r="C6191" t="s">
        <v>4401</v>
      </c>
      <c r="D6191" t="s">
        <v>6177</v>
      </c>
      <c r="E6191" t="s">
        <v>569</v>
      </c>
      <c r="F6191" s="5">
        <v>0.37</v>
      </c>
      <c r="G6191" s="9">
        <v>0.1</v>
      </c>
      <c r="H6191" s="6">
        <f>G6191*100</f>
        <v>10</v>
      </c>
      <c r="I6191" t="s">
        <v>9716</v>
      </c>
      <c r="J6191" t="s">
        <v>10765</v>
      </c>
      <c r="K6191">
        <v>41</v>
      </c>
      <c r="L6191">
        <v>41</v>
      </c>
      <c r="M6191">
        <f>(F6191*(1+0.05))</f>
        <v>0.38850000000000001</v>
      </c>
      <c r="N6191">
        <f>IFERROR(ROUND(( (-1.208*LN(L6191) + 7.5474 + 4.6991*(2.71828^(-0.009*L6191)) + 0.0001*L6191*L6191 - 0.0432*L6191 + 4.7166)/3),2), " ")</f>
        <v>3.14</v>
      </c>
      <c r="O6191">
        <f>IFERROR(MAX(MIN(ROUND(N6191*(Q6191/P6191),2),4.5),1.9)," ")</f>
        <v>2.96</v>
      </c>
      <c r="P6191">
        <f>13.098*F6191^-1.237</f>
        <v>44.806338281983834</v>
      </c>
      <c r="Q6191">
        <f>13.098*M6191^-1.237</f>
        <v>42.182109086218873</v>
      </c>
      <c r="R6191" s="5">
        <f>IFERROR(ROUND(MAX(MIN((-105.4*LN(O6191) + 163.83),95),10),0)," ")</f>
        <v>49</v>
      </c>
      <c r="S6191" s="5" t="str">
        <f>IFERROR(CONCATENATE("(",R6191,",",ROUND((1.2*W6191),2),")")," ")</f>
        <v>(49,0.47)</v>
      </c>
      <c r="T6191">
        <f>R6191-L6191</f>
        <v>8</v>
      </c>
      <c r="U6191" s="7" t="str">
        <f>IF((AND(T6191=0,H6191&gt;=L6191)),"Don’t change bids","OK")</f>
        <v>OK</v>
      </c>
      <c r="V6191" t="e">
        <f>IF((MATCH(F6191,W6191,0)),"Same","Diff")</f>
        <v>#N/A</v>
      </c>
      <c r="W6191" s="5">
        <f>ROUND(M6191,2)</f>
        <v>0.39</v>
      </c>
      <c r="X6191" s="5">
        <v>0.39</v>
      </c>
    </row>
    <row r="6192" spans="1:24" x14ac:dyDescent="0.25">
      <c r="A6192" t="s">
        <v>24</v>
      </c>
      <c r="B6192" t="s">
        <v>6239</v>
      </c>
      <c r="C6192" t="s">
        <v>4401</v>
      </c>
      <c r="D6192" t="s">
        <v>6205</v>
      </c>
      <c r="E6192" t="s">
        <v>569</v>
      </c>
      <c r="F6192" s="5">
        <v>0.37</v>
      </c>
      <c r="G6192" s="9">
        <v>0.1</v>
      </c>
      <c r="H6192" s="6">
        <f>G6192*100</f>
        <v>10</v>
      </c>
      <c r="I6192" t="s">
        <v>9716</v>
      </c>
      <c r="J6192" t="s">
        <v>10765</v>
      </c>
      <c r="K6192">
        <v>41</v>
      </c>
      <c r="L6192">
        <v>41</v>
      </c>
      <c r="M6192">
        <f>(F6192*(1+0.05))</f>
        <v>0.38850000000000001</v>
      </c>
      <c r="N6192">
        <f>IFERROR(ROUND(( (-1.208*LN(L6192) + 7.5474 + 4.6991*(2.71828^(-0.009*L6192)) + 0.0001*L6192*L6192 - 0.0432*L6192 + 4.7166)/3),2), " ")</f>
        <v>3.14</v>
      </c>
      <c r="O6192">
        <f>IFERROR(MAX(MIN(ROUND(N6192*(Q6192/P6192),2),4.5),1.9)," ")</f>
        <v>2.96</v>
      </c>
      <c r="P6192">
        <f>13.098*F6192^-1.237</f>
        <v>44.806338281983834</v>
      </c>
      <c r="Q6192">
        <f>13.098*M6192^-1.237</f>
        <v>42.182109086218873</v>
      </c>
      <c r="R6192" s="5">
        <f>IFERROR(ROUND(MAX(MIN((-105.4*LN(O6192) + 163.83),95),10),0)," ")</f>
        <v>49</v>
      </c>
      <c r="S6192" s="5" t="str">
        <f>IFERROR(CONCATENATE("(",R6192,",",ROUND((1.2*W6192),2),")")," ")</f>
        <v>(49,0.47)</v>
      </c>
      <c r="T6192">
        <f>R6192-L6192</f>
        <v>8</v>
      </c>
      <c r="U6192" s="7" t="str">
        <f>IF((AND(T6192=0,H6192&gt;=L6192)),"Don’t change bids","OK")</f>
        <v>OK</v>
      </c>
      <c r="V6192" t="e">
        <f>IF((MATCH(F6192,W6192,0)),"Same","Diff")</f>
        <v>#N/A</v>
      </c>
      <c r="W6192" s="5">
        <f>ROUND(M6192,2)</f>
        <v>0.39</v>
      </c>
      <c r="X6192" s="5">
        <v>0.39</v>
      </c>
    </row>
    <row r="6193" spans="1:24" x14ac:dyDescent="0.25">
      <c r="A6193" t="s">
        <v>24</v>
      </c>
      <c r="B6193" t="s">
        <v>6240</v>
      </c>
      <c r="C6193" t="s">
        <v>4401</v>
      </c>
      <c r="D6193" t="s">
        <v>6177</v>
      </c>
      <c r="E6193" t="s">
        <v>569</v>
      </c>
      <c r="F6193" s="5">
        <v>0.37</v>
      </c>
      <c r="G6193" s="9">
        <v>0.1</v>
      </c>
      <c r="H6193" s="6">
        <f>G6193*100</f>
        <v>10</v>
      </c>
      <c r="I6193" t="s">
        <v>9716</v>
      </c>
      <c r="J6193" t="s">
        <v>10765</v>
      </c>
      <c r="K6193">
        <v>41</v>
      </c>
      <c r="L6193">
        <v>41</v>
      </c>
      <c r="M6193">
        <f>(F6193*(1+0.05))</f>
        <v>0.38850000000000001</v>
      </c>
      <c r="N6193">
        <f>IFERROR(ROUND(( (-1.208*LN(L6193) + 7.5474 + 4.6991*(2.71828^(-0.009*L6193)) + 0.0001*L6193*L6193 - 0.0432*L6193 + 4.7166)/3),2), " ")</f>
        <v>3.14</v>
      </c>
      <c r="O6193">
        <f>IFERROR(MAX(MIN(ROUND(N6193*(Q6193/P6193),2),4.5),1.9)," ")</f>
        <v>2.96</v>
      </c>
      <c r="P6193">
        <f>13.098*F6193^-1.237</f>
        <v>44.806338281983834</v>
      </c>
      <c r="Q6193">
        <f>13.098*M6193^-1.237</f>
        <v>42.182109086218873</v>
      </c>
      <c r="R6193" s="5">
        <f>IFERROR(ROUND(MAX(MIN((-105.4*LN(O6193) + 163.83),95),10),0)," ")</f>
        <v>49</v>
      </c>
      <c r="S6193" s="5" t="str">
        <f>IFERROR(CONCATENATE("(",R6193,",",ROUND((1.2*W6193),2),")")," ")</f>
        <v>(49,0.47)</v>
      </c>
      <c r="T6193">
        <f>R6193-L6193</f>
        <v>8</v>
      </c>
      <c r="U6193" s="7" t="str">
        <f>IF((AND(T6193=0,H6193&gt;=L6193)),"Don’t change bids","OK")</f>
        <v>OK</v>
      </c>
      <c r="V6193" t="e">
        <f>IF((MATCH(F6193,W6193,0)),"Same","Diff")</f>
        <v>#N/A</v>
      </c>
      <c r="W6193" s="5">
        <f>ROUND(M6193,2)</f>
        <v>0.39</v>
      </c>
      <c r="X6193" s="5">
        <v>0.39</v>
      </c>
    </row>
    <row r="6194" spans="1:24" x14ac:dyDescent="0.25">
      <c r="A6194" t="s">
        <v>24</v>
      </c>
      <c r="B6194" t="s">
        <v>6241</v>
      </c>
      <c r="C6194" t="s">
        <v>4401</v>
      </c>
      <c r="D6194" t="s">
        <v>6177</v>
      </c>
      <c r="E6194" t="s">
        <v>569</v>
      </c>
      <c r="F6194" s="5">
        <v>0.37</v>
      </c>
      <c r="G6194" s="9">
        <v>0.1</v>
      </c>
      <c r="H6194" s="6">
        <f>G6194*100</f>
        <v>10</v>
      </c>
      <c r="I6194" t="s">
        <v>9716</v>
      </c>
      <c r="J6194" t="s">
        <v>10765</v>
      </c>
      <c r="K6194">
        <v>41</v>
      </c>
      <c r="L6194">
        <v>41</v>
      </c>
      <c r="M6194">
        <f>(F6194*(1+0.05))</f>
        <v>0.38850000000000001</v>
      </c>
      <c r="N6194">
        <f>IFERROR(ROUND(( (-1.208*LN(L6194) + 7.5474 + 4.6991*(2.71828^(-0.009*L6194)) + 0.0001*L6194*L6194 - 0.0432*L6194 + 4.7166)/3),2), " ")</f>
        <v>3.14</v>
      </c>
      <c r="O6194">
        <f>IFERROR(MAX(MIN(ROUND(N6194*(Q6194/P6194),2),4.5),1.9)," ")</f>
        <v>2.96</v>
      </c>
      <c r="P6194">
        <f>13.098*F6194^-1.237</f>
        <v>44.806338281983834</v>
      </c>
      <c r="Q6194">
        <f>13.098*M6194^-1.237</f>
        <v>42.182109086218873</v>
      </c>
      <c r="R6194" s="5">
        <f>IFERROR(ROUND(MAX(MIN((-105.4*LN(O6194) + 163.83),95),10),0)," ")</f>
        <v>49</v>
      </c>
      <c r="S6194" s="5" t="str">
        <f>IFERROR(CONCATENATE("(",R6194,",",ROUND((1.2*W6194),2),")")," ")</f>
        <v>(49,0.47)</v>
      </c>
      <c r="T6194">
        <f>R6194-L6194</f>
        <v>8</v>
      </c>
      <c r="U6194" s="7" t="str">
        <f>IF((AND(T6194=0,H6194&gt;=L6194)),"Don’t change bids","OK")</f>
        <v>OK</v>
      </c>
      <c r="V6194" t="e">
        <f>IF((MATCH(F6194,W6194,0)),"Same","Diff")</f>
        <v>#N/A</v>
      </c>
      <c r="W6194" s="5">
        <f>ROUND(M6194,2)</f>
        <v>0.39</v>
      </c>
      <c r="X6194" s="5">
        <v>0.39</v>
      </c>
    </row>
    <row r="6195" spans="1:24" x14ac:dyDescent="0.25">
      <c r="A6195" t="s">
        <v>24</v>
      </c>
      <c r="B6195" t="s">
        <v>6242</v>
      </c>
      <c r="C6195" t="s">
        <v>4401</v>
      </c>
      <c r="D6195" t="s">
        <v>6243</v>
      </c>
      <c r="E6195" t="s">
        <v>569</v>
      </c>
      <c r="F6195" s="5">
        <v>0.37</v>
      </c>
      <c r="G6195" s="9">
        <v>0.1</v>
      </c>
      <c r="H6195" s="6">
        <f>G6195*100</f>
        <v>10</v>
      </c>
      <c r="I6195" t="s">
        <v>9716</v>
      </c>
      <c r="J6195" t="s">
        <v>10765</v>
      </c>
      <c r="K6195">
        <v>41</v>
      </c>
      <c r="L6195">
        <v>41</v>
      </c>
      <c r="M6195">
        <f>(F6195*(1+0.05))</f>
        <v>0.38850000000000001</v>
      </c>
      <c r="N6195">
        <f>IFERROR(ROUND(( (-1.208*LN(L6195) + 7.5474 + 4.6991*(2.71828^(-0.009*L6195)) + 0.0001*L6195*L6195 - 0.0432*L6195 + 4.7166)/3),2), " ")</f>
        <v>3.14</v>
      </c>
      <c r="O6195">
        <f>IFERROR(MAX(MIN(ROUND(N6195*(Q6195/P6195),2),4.5),1.9)," ")</f>
        <v>2.96</v>
      </c>
      <c r="P6195">
        <f>13.098*F6195^-1.237</f>
        <v>44.806338281983834</v>
      </c>
      <c r="Q6195">
        <f>13.098*M6195^-1.237</f>
        <v>42.182109086218873</v>
      </c>
      <c r="R6195" s="5">
        <f>IFERROR(ROUND(MAX(MIN((-105.4*LN(O6195) + 163.83),95),10),0)," ")</f>
        <v>49</v>
      </c>
      <c r="S6195" s="5" t="str">
        <f>IFERROR(CONCATENATE("(",R6195,",",ROUND((1.2*W6195),2),")")," ")</f>
        <v>(49,0.47)</v>
      </c>
      <c r="T6195">
        <f>R6195-L6195</f>
        <v>8</v>
      </c>
      <c r="U6195" s="7" t="str">
        <f>IF((AND(T6195=0,H6195&gt;=L6195)),"Don’t change bids","OK")</f>
        <v>OK</v>
      </c>
      <c r="V6195" t="e">
        <f>IF((MATCH(F6195,W6195,0)),"Same","Diff")</f>
        <v>#N/A</v>
      </c>
      <c r="W6195" s="5">
        <f>ROUND(M6195,2)</f>
        <v>0.39</v>
      </c>
      <c r="X6195" s="5">
        <v>0.39</v>
      </c>
    </row>
    <row r="6196" spans="1:24" x14ac:dyDescent="0.25">
      <c r="A6196" t="s">
        <v>24</v>
      </c>
      <c r="B6196" t="s">
        <v>6244</v>
      </c>
      <c r="C6196" t="s">
        <v>4401</v>
      </c>
      <c r="D6196" t="s">
        <v>6245</v>
      </c>
      <c r="E6196" t="s">
        <v>1665</v>
      </c>
      <c r="F6196" s="5">
        <v>0.31</v>
      </c>
      <c r="G6196" s="9">
        <v>0.1</v>
      </c>
      <c r="H6196" s="6">
        <f>G6196*100</f>
        <v>10</v>
      </c>
      <c r="I6196" t="s">
        <v>10703</v>
      </c>
      <c r="J6196" t="s">
        <v>10765</v>
      </c>
      <c r="K6196">
        <v>41</v>
      </c>
      <c r="L6196">
        <v>41</v>
      </c>
      <c r="M6196">
        <f>(F6196*(1+0.05))</f>
        <v>0.32550000000000001</v>
      </c>
      <c r="N6196">
        <f>IFERROR(ROUND(( (-1.208*LN(L6196) + 7.5474 + 4.6991*(2.71828^(-0.009*L6196)) + 0.0001*L6196*L6196 - 0.0432*L6196 + 4.7166)/3),2), " ")</f>
        <v>3.14</v>
      </c>
      <c r="O6196">
        <f>IFERROR(MAX(MIN(ROUND(N6196*(Q6196/P6196),2),4.5),1.9)," ")</f>
        <v>2.96</v>
      </c>
      <c r="P6196">
        <f>13.098*F6196^-1.237</f>
        <v>55.76870640272314</v>
      </c>
      <c r="Q6196">
        <f>13.098*M6196^-1.237</f>
        <v>52.502430398845448</v>
      </c>
      <c r="R6196" s="5">
        <f>IFERROR(ROUND(MAX(MIN((-105.4*LN(O6196) + 163.83),95),10),0)," ")</f>
        <v>49</v>
      </c>
      <c r="S6196" s="5" t="str">
        <f>IFERROR(CONCATENATE("(",R6196,",",ROUND((1.2*W6196),2),")")," ")</f>
        <v>(49,0.4)</v>
      </c>
      <c r="T6196">
        <f>R6196-L6196</f>
        <v>8</v>
      </c>
      <c r="U6196" s="7" t="str">
        <f>IF((AND(T6196=0,H6196&gt;=L6196)),"Don’t change bids","OK")</f>
        <v>OK</v>
      </c>
      <c r="V6196" t="e">
        <f>IF((MATCH(F6196,W6196,0)),"Same","Diff")</f>
        <v>#N/A</v>
      </c>
      <c r="W6196" s="5">
        <f>ROUND(M6196,2)</f>
        <v>0.33</v>
      </c>
      <c r="X6196" s="5">
        <v>0.33</v>
      </c>
    </row>
    <row r="6197" spans="1:24" x14ac:dyDescent="0.25">
      <c r="A6197" t="s">
        <v>24</v>
      </c>
      <c r="B6197" t="s">
        <v>6246</v>
      </c>
      <c r="C6197" t="s">
        <v>4401</v>
      </c>
      <c r="D6197" t="s">
        <v>6177</v>
      </c>
      <c r="E6197" t="s">
        <v>569</v>
      </c>
      <c r="F6197" s="5">
        <v>0.37</v>
      </c>
      <c r="G6197" s="9">
        <v>0.1</v>
      </c>
      <c r="H6197" s="6">
        <f>G6197*100</f>
        <v>10</v>
      </c>
      <c r="I6197" t="s">
        <v>9716</v>
      </c>
      <c r="J6197" t="s">
        <v>10765</v>
      </c>
      <c r="K6197">
        <v>41</v>
      </c>
      <c r="L6197">
        <v>41</v>
      </c>
      <c r="M6197">
        <f>(F6197*(1+0.05))</f>
        <v>0.38850000000000001</v>
      </c>
      <c r="N6197">
        <f>IFERROR(ROUND(( (-1.208*LN(L6197) + 7.5474 + 4.6991*(2.71828^(-0.009*L6197)) + 0.0001*L6197*L6197 - 0.0432*L6197 + 4.7166)/3),2), " ")</f>
        <v>3.14</v>
      </c>
      <c r="O6197">
        <f>IFERROR(MAX(MIN(ROUND(N6197*(Q6197/P6197),2),4.5),1.9)," ")</f>
        <v>2.96</v>
      </c>
      <c r="P6197">
        <f>13.098*F6197^-1.237</f>
        <v>44.806338281983834</v>
      </c>
      <c r="Q6197">
        <f>13.098*M6197^-1.237</f>
        <v>42.182109086218873</v>
      </c>
      <c r="R6197" s="5">
        <f>IFERROR(ROUND(MAX(MIN((-105.4*LN(O6197) + 163.83),95),10),0)," ")</f>
        <v>49</v>
      </c>
      <c r="S6197" s="5" t="str">
        <f>IFERROR(CONCATENATE("(",R6197,",",ROUND((1.2*W6197),2),")")," ")</f>
        <v>(49,0.47)</v>
      </c>
      <c r="T6197">
        <f>R6197-L6197</f>
        <v>8</v>
      </c>
      <c r="U6197" s="7" t="str">
        <f>IF((AND(T6197=0,H6197&gt;=L6197)),"Don’t change bids","OK")</f>
        <v>OK</v>
      </c>
      <c r="V6197" t="e">
        <f>IF((MATCH(F6197,W6197,0)),"Same","Diff")</f>
        <v>#N/A</v>
      </c>
      <c r="W6197" s="5">
        <f>ROUND(M6197,2)</f>
        <v>0.39</v>
      </c>
      <c r="X6197" s="5">
        <v>0.39</v>
      </c>
    </row>
    <row r="6198" spans="1:24" x14ac:dyDescent="0.25">
      <c r="A6198" t="s">
        <v>24</v>
      </c>
      <c r="B6198" t="s">
        <v>6247</v>
      </c>
      <c r="C6198" t="s">
        <v>4401</v>
      </c>
      <c r="D6198" t="s">
        <v>6205</v>
      </c>
      <c r="E6198" t="s">
        <v>569</v>
      </c>
      <c r="F6198" s="5">
        <v>0.37</v>
      </c>
      <c r="G6198" s="9">
        <v>0.1</v>
      </c>
      <c r="H6198" s="6">
        <f>G6198*100</f>
        <v>10</v>
      </c>
      <c r="I6198" t="s">
        <v>9716</v>
      </c>
      <c r="J6198" t="s">
        <v>10765</v>
      </c>
      <c r="K6198">
        <v>41</v>
      </c>
      <c r="L6198">
        <v>41</v>
      </c>
      <c r="M6198">
        <f>(F6198*(1+0.05))</f>
        <v>0.38850000000000001</v>
      </c>
      <c r="N6198">
        <f>IFERROR(ROUND(( (-1.208*LN(L6198) + 7.5474 + 4.6991*(2.71828^(-0.009*L6198)) + 0.0001*L6198*L6198 - 0.0432*L6198 + 4.7166)/3),2), " ")</f>
        <v>3.14</v>
      </c>
      <c r="O6198">
        <f>IFERROR(MAX(MIN(ROUND(N6198*(Q6198/P6198),2),4.5),1.9)," ")</f>
        <v>2.96</v>
      </c>
      <c r="P6198">
        <f>13.098*F6198^-1.237</f>
        <v>44.806338281983834</v>
      </c>
      <c r="Q6198">
        <f>13.098*M6198^-1.237</f>
        <v>42.182109086218873</v>
      </c>
      <c r="R6198" s="5">
        <f>IFERROR(ROUND(MAX(MIN((-105.4*LN(O6198) + 163.83),95),10),0)," ")</f>
        <v>49</v>
      </c>
      <c r="S6198" s="5" t="str">
        <f>IFERROR(CONCATENATE("(",R6198,",",ROUND((1.2*W6198),2),")")," ")</f>
        <v>(49,0.47)</v>
      </c>
      <c r="T6198">
        <f>R6198-L6198</f>
        <v>8</v>
      </c>
      <c r="U6198" s="7" t="str">
        <f>IF((AND(T6198=0,H6198&gt;=L6198)),"Don’t change bids","OK")</f>
        <v>OK</v>
      </c>
      <c r="V6198" t="e">
        <f>IF((MATCH(F6198,W6198,0)),"Same","Diff")</f>
        <v>#N/A</v>
      </c>
      <c r="W6198" s="5">
        <f>ROUND(M6198,2)</f>
        <v>0.39</v>
      </c>
      <c r="X6198" s="5">
        <v>0.39</v>
      </c>
    </row>
    <row r="6199" spans="1:24" x14ac:dyDescent="0.25">
      <c r="A6199" t="s">
        <v>24</v>
      </c>
      <c r="B6199" t="s">
        <v>6248</v>
      </c>
      <c r="C6199" t="s">
        <v>4401</v>
      </c>
      <c r="D6199" t="s">
        <v>6177</v>
      </c>
      <c r="E6199" t="s">
        <v>569</v>
      </c>
      <c r="F6199" s="5">
        <v>0.37</v>
      </c>
      <c r="G6199" s="9">
        <v>0.1</v>
      </c>
      <c r="H6199" s="6">
        <f>G6199*100</f>
        <v>10</v>
      </c>
      <c r="I6199" t="s">
        <v>9716</v>
      </c>
      <c r="J6199" t="s">
        <v>10765</v>
      </c>
      <c r="K6199">
        <v>41</v>
      </c>
      <c r="L6199">
        <v>41</v>
      </c>
      <c r="M6199">
        <f>(F6199*(1+0.05))</f>
        <v>0.38850000000000001</v>
      </c>
      <c r="N6199">
        <f>IFERROR(ROUND(( (-1.208*LN(L6199) + 7.5474 + 4.6991*(2.71828^(-0.009*L6199)) + 0.0001*L6199*L6199 - 0.0432*L6199 + 4.7166)/3),2), " ")</f>
        <v>3.14</v>
      </c>
      <c r="O6199">
        <f>IFERROR(MAX(MIN(ROUND(N6199*(Q6199/P6199),2),4.5),1.9)," ")</f>
        <v>2.96</v>
      </c>
      <c r="P6199">
        <f>13.098*F6199^-1.237</f>
        <v>44.806338281983834</v>
      </c>
      <c r="Q6199">
        <f>13.098*M6199^-1.237</f>
        <v>42.182109086218873</v>
      </c>
      <c r="R6199" s="5">
        <f>IFERROR(ROUND(MAX(MIN((-105.4*LN(O6199) + 163.83),95),10),0)," ")</f>
        <v>49</v>
      </c>
      <c r="S6199" s="5" t="str">
        <f>IFERROR(CONCATENATE("(",R6199,",",ROUND((1.2*W6199),2),")")," ")</f>
        <v>(49,0.47)</v>
      </c>
      <c r="T6199">
        <f>R6199-L6199</f>
        <v>8</v>
      </c>
      <c r="U6199" s="7" t="str">
        <f>IF((AND(T6199=0,H6199&gt;=L6199)),"Don’t change bids","OK")</f>
        <v>OK</v>
      </c>
      <c r="V6199" t="e">
        <f>IF((MATCH(F6199,W6199,0)),"Same","Diff")</f>
        <v>#N/A</v>
      </c>
      <c r="W6199" s="5">
        <f>ROUND(M6199,2)</f>
        <v>0.39</v>
      </c>
      <c r="X6199" s="5">
        <v>0.39</v>
      </c>
    </row>
    <row r="6200" spans="1:24" x14ac:dyDescent="0.25">
      <c r="A6200" t="s">
        <v>24</v>
      </c>
      <c r="B6200" t="s">
        <v>6249</v>
      </c>
      <c r="C6200" t="s">
        <v>4401</v>
      </c>
      <c r="D6200" t="s">
        <v>6177</v>
      </c>
      <c r="E6200" t="s">
        <v>569</v>
      </c>
      <c r="F6200" s="5">
        <v>0.37</v>
      </c>
      <c r="G6200" s="9">
        <v>0.1</v>
      </c>
      <c r="H6200" s="6">
        <f>G6200*100</f>
        <v>10</v>
      </c>
      <c r="I6200" t="s">
        <v>9716</v>
      </c>
      <c r="J6200" t="s">
        <v>10765</v>
      </c>
      <c r="K6200">
        <v>41</v>
      </c>
      <c r="L6200">
        <v>41</v>
      </c>
      <c r="M6200">
        <f>(F6200*(1+0.05))</f>
        <v>0.38850000000000001</v>
      </c>
      <c r="N6200">
        <f>IFERROR(ROUND(( (-1.208*LN(L6200) + 7.5474 + 4.6991*(2.71828^(-0.009*L6200)) + 0.0001*L6200*L6200 - 0.0432*L6200 + 4.7166)/3),2), " ")</f>
        <v>3.14</v>
      </c>
      <c r="O6200">
        <f>IFERROR(MAX(MIN(ROUND(N6200*(Q6200/P6200),2),4.5),1.9)," ")</f>
        <v>2.96</v>
      </c>
      <c r="P6200">
        <f>13.098*F6200^-1.237</f>
        <v>44.806338281983834</v>
      </c>
      <c r="Q6200">
        <f>13.098*M6200^-1.237</f>
        <v>42.182109086218873</v>
      </c>
      <c r="R6200" s="5">
        <f>IFERROR(ROUND(MAX(MIN((-105.4*LN(O6200) + 163.83),95),10),0)," ")</f>
        <v>49</v>
      </c>
      <c r="S6200" s="5" t="str">
        <f>IFERROR(CONCATENATE("(",R6200,",",ROUND((1.2*W6200),2),")")," ")</f>
        <v>(49,0.47)</v>
      </c>
      <c r="T6200">
        <f>R6200-L6200</f>
        <v>8</v>
      </c>
      <c r="U6200" s="7" t="str">
        <f>IF((AND(T6200=0,H6200&gt;=L6200)),"Don’t change bids","OK")</f>
        <v>OK</v>
      </c>
      <c r="V6200" t="e">
        <f>IF((MATCH(F6200,W6200,0)),"Same","Diff")</f>
        <v>#N/A</v>
      </c>
      <c r="W6200" s="5">
        <f>ROUND(M6200,2)</f>
        <v>0.39</v>
      </c>
      <c r="X6200" s="5">
        <v>0.39</v>
      </c>
    </row>
    <row r="6201" spans="1:24" x14ac:dyDescent="0.25">
      <c r="A6201" t="s">
        <v>24</v>
      </c>
      <c r="B6201" t="s">
        <v>6250</v>
      </c>
      <c r="C6201" t="s">
        <v>4401</v>
      </c>
      <c r="D6201" t="s">
        <v>6177</v>
      </c>
      <c r="E6201" t="s">
        <v>569</v>
      </c>
      <c r="F6201" s="5">
        <v>0.37</v>
      </c>
      <c r="G6201" s="9">
        <v>0.1</v>
      </c>
      <c r="H6201" s="6">
        <f>G6201*100</f>
        <v>10</v>
      </c>
      <c r="I6201" t="s">
        <v>9716</v>
      </c>
      <c r="J6201" t="s">
        <v>10765</v>
      </c>
      <c r="K6201">
        <v>41</v>
      </c>
      <c r="L6201">
        <v>41</v>
      </c>
      <c r="M6201">
        <f>(F6201*(1+0.05))</f>
        <v>0.38850000000000001</v>
      </c>
      <c r="N6201">
        <f>IFERROR(ROUND(( (-1.208*LN(L6201) + 7.5474 + 4.6991*(2.71828^(-0.009*L6201)) + 0.0001*L6201*L6201 - 0.0432*L6201 + 4.7166)/3),2), " ")</f>
        <v>3.14</v>
      </c>
      <c r="O6201">
        <f>IFERROR(MAX(MIN(ROUND(N6201*(Q6201/P6201),2),4.5),1.9)," ")</f>
        <v>2.96</v>
      </c>
      <c r="P6201">
        <f>13.098*F6201^-1.237</f>
        <v>44.806338281983834</v>
      </c>
      <c r="Q6201">
        <f>13.098*M6201^-1.237</f>
        <v>42.182109086218873</v>
      </c>
      <c r="R6201" s="5">
        <f>IFERROR(ROUND(MAX(MIN((-105.4*LN(O6201) + 163.83),95),10),0)," ")</f>
        <v>49</v>
      </c>
      <c r="S6201" s="5" t="str">
        <f>IFERROR(CONCATENATE("(",R6201,",",ROUND((1.2*W6201),2),")")," ")</f>
        <v>(49,0.47)</v>
      </c>
      <c r="T6201">
        <f>R6201-L6201</f>
        <v>8</v>
      </c>
      <c r="U6201" s="7" t="str">
        <f>IF((AND(T6201=0,H6201&gt;=L6201)),"Don’t change bids","OK")</f>
        <v>OK</v>
      </c>
      <c r="V6201" t="e">
        <f>IF((MATCH(F6201,W6201,0)),"Same","Diff")</f>
        <v>#N/A</v>
      </c>
      <c r="W6201" s="5">
        <f>ROUND(M6201,2)</f>
        <v>0.39</v>
      </c>
      <c r="X6201" s="5">
        <v>0.39</v>
      </c>
    </row>
    <row r="6202" spans="1:24" x14ac:dyDescent="0.25">
      <c r="A6202" t="s">
        <v>24</v>
      </c>
      <c r="B6202" t="s">
        <v>6251</v>
      </c>
      <c r="C6202" t="s">
        <v>4401</v>
      </c>
      <c r="D6202" t="s">
        <v>6177</v>
      </c>
      <c r="E6202" t="s">
        <v>569</v>
      </c>
      <c r="F6202" s="5">
        <v>0.37</v>
      </c>
      <c r="G6202" s="9">
        <v>0.1</v>
      </c>
      <c r="H6202" s="6">
        <f>G6202*100</f>
        <v>10</v>
      </c>
      <c r="I6202" t="s">
        <v>9716</v>
      </c>
      <c r="J6202" t="s">
        <v>10765</v>
      </c>
      <c r="K6202">
        <v>41</v>
      </c>
      <c r="L6202">
        <v>41</v>
      </c>
      <c r="M6202">
        <f>(F6202*(1+0.05))</f>
        <v>0.38850000000000001</v>
      </c>
      <c r="N6202">
        <f>IFERROR(ROUND(( (-1.208*LN(L6202) + 7.5474 + 4.6991*(2.71828^(-0.009*L6202)) + 0.0001*L6202*L6202 - 0.0432*L6202 + 4.7166)/3),2), " ")</f>
        <v>3.14</v>
      </c>
      <c r="O6202">
        <f>IFERROR(MAX(MIN(ROUND(N6202*(Q6202/P6202),2),4.5),1.9)," ")</f>
        <v>2.96</v>
      </c>
      <c r="P6202">
        <f>13.098*F6202^-1.237</f>
        <v>44.806338281983834</v>
      </c>
      <c r="Q6202">
        <f>13.098*M6202^-1.237</f>
        <v>42.182109086218873</v>
      </c>
      <c r="R6202" s="5">
        <f>IFERROR(ROUND(MAX(MIN((-105.4*LN(O6202) + 163.83),95),10),0)," ")</f>
        <v>49</v>
      </c>
      <c r="S6202" s="5" t="str">
        <f>IFERROR(CONCATENATE("(",R6202,",",ROUND((1.2*W6202),2),")")," ")</f>
        <v>(49,0.47)</v>
      </c>
      <c r="T6202">
        <f>R6202-L6202</f>
        <v>8</v>
      </c>
      <c r="U6202" s="7" t="str">
        <f>IF((AND(T6202=0,H6202&gt;=L6202)),"Don’t change bids","OK")</f>
        <v>OK</v>
      </c>
      <c r="V6202" t="e">
        <f>IF((MATCH(F6202,W6202,0)),"Same","Diff")</f>
        <v>#N/A</v>
      </c>
      <c r="W6202" s="5">
        <f>ROUND(M6202,2)</f>
        <v>0.39</v>
      </c>
      <c r="X6202" s="5">
        <v>0.39</v>
      </c>
    </row>
    <row r="6203" spans="1:24" x14ac:dyDescent="0.25">
      <c r="A6203" t="s">
        <v>24</v>
      </c>
      <c r="B6203" t="s">
        <v>6252</v>
      </c>
      <c r="C6203" t="s">
        <v>4401</v>
      </c>
      <c r="D6203" t="s">
        <v>6175</v>
      </c>
      <c r="E6203" t="s">
        <v>4928</v>
      </c>
      <c r="F6203" s="5">
        <v>0.27</v>
      </c>
      <c r="G6203" s="9">
        <v>0.1</v>
      </c>
      <c r="H6203" s="6">
        <f>G6203*100</f>
        <v>10</v>
      </c>
      <c r="I6203" t="s">
        <v>10702</v>
      </c>
      <c r="J6203" t="s">
        <v>10765</v>
      </c>
      <c r="K6203">
        <v>49</v>
      </c>
      <c r="L6203">
        <v>49</v>
      </c>
      <c r="M6203">
        <f>(F6203*(1+0.05))</f>
        <v>0.28350000000000003</v>
      </c>
      <c r="N6203">
        <f>IFERROR(ROUND(( (-1.208*LN(L6203) + 7.5474 + 4.6991*(2.71828^(-0.009*L6203)) + 0.0001*L6203*L6203 - 0.0432*L6203 + 4.7166)/3),2), " ")</f>
        <v>2.9</v>
      </c>
      <c r="O6203">
        <f>IFERROR(MAX(MIN(ROUND(N6203*(Q6203/P6203),2),4.5),1.9)," ")</f>
        <v>2.73</v>
      </c>
      <c r="P6203">
        <f>13.098*F6203^-1.237</f>
        <v>66.161906288949226</v>
      </c>
      <c r="Q6203">
        <f>13.098*M6203^-1.237</f>
        <v>62.286918669156634</v>
      </c>
      <c r="R6203" s="5">
        <f>IFERROR(ROUND(MAX(MIN((-105.4*LN(O6203) + 163.83),95),10),0)," ")</f>
        <v>58</v>
      </c>
      <c r="S6203" s="5" t="str">
        <f>IFERROR(CONCATENATE("(",R6203,",",ROUND((1.2*W6203),2),")")," ")</f>
        <v>(58,0.34)</v>
      </c>
      <c r="T6203">
        <f>R6203-L6203</f>
        <v>9</v>
      </c>
      <c r="U6203" s="7" t="str">
        <f>IF((AND(T6203=0,H6203&gt;=L6203)),"Don’t change bids","OK")</f>
        <v>OK</v>
      </c>
      <c r="V6203" t="e">
        <f>IF((MATCH(F6203,W6203,0)),"Same","Diff")</f>
        <v>#N/A</v>
      </c>
      <c r="W6203" s="5">
        <f>ROUND(M6203,2)</f>
        <v>0.28000000000000003</v>
      </c>
      <c r="X6203" s="5">
        <v>0.28000000000000003</v>
      </c>
    </row>
    <row r="6204" spans="1:24" x14ac:dyDescent="0.25">
      <c r="A6204" t="s">
        <v>24</v>
      </c>
      <c r="B6204" t="s">
        <v>6253</v>
      </c>
      <c r="C6204" t="s">
        <v>4401</v>
      </c>
      <c r="D6204" t="s">
        <v>6187</v>
      </c>
      <c r="E6204" t="s">
        <v>569</v>
      </c>
      <c r="F6204" s="5">
        <v>0.37</v>
      </c>
      <c r="G6204" s="9">
        <v>0.1</v>
      </c>
      <c r="H6204" s="6">
        <f>G6204*100</f>
        <v>10</v>
      </c>
      <c r="I6204" t="s">
        <v>9716</v>
      </c>
      <c r="J6204" t="s">
        <v>10765</v>
      </c>
      <c r="K6204">
        <v>41</v>
      </c>
      <c r="L6204">
        <v>41</v>
      </c>
      <c r="M6204">
        <f>(F6204*(1+0.05))</f>
        <v>0.38850000000000001</v>
      </c>
      <c r="N6204">
        <f>IFERROR(ROUND(( (-1.208*LN(L6204) + 7.5474 + 4.6991*(2.71828^(-0.009*L6204)) + 0.0001*L6204*L6204 - 0.0432*L6204 + 4.7166)/3),2), " ")</f>
        <v>3.14</v>
      </c>
      <c r="O6204">
        <f>IFERROR(MAX(MIN(ROUND(N6204*(Q6204/P6204),2),4.5),1.9)," ")</f>
        <v>2.96</v>
      </c>
      <c r="P6204">
        <f>13.098*F6204^-1.237</f>
        <v>44.806338281983834</v>
      </c>
      <c r="Q6204">
        <f>13.098*M6204^-1.237</f>
        <v>42.182109086218873</v>
      </c>
      <c r="R6204" s="5">
        <f>IFERROR(ROUND(MAX(MIN((-105.4*LN(O6204) + 163.83),95),10),0)," ")</f>
        <v>49</v>
      </c>
      <c r="S6204" s="5" t="str">
        <f>IFERROR(CONCATENATE("(",R6204,",",ROUND((1.2*W6204),2),")")," ")</f>
        <v>(49,0.47)</v>
      </c>
      <c r="T6204">
        <f>R6204-L6204</f>
        <v>8</v>
      </c>
      <c r="U6204" s="7" t="str">
        <f>IF((AND(T6204=0,H6204&gt;=L6204)),"Don’t change bids","OK")</f>
        <v>OK</v>
      </c>
      <c r="V6204" t="e">
        <f>IF((MATCH(F6204,W6204,0)),"Same","Diff")</f>
        <v>#N/A</v>
      </c>
      <c r="W6204" s="5">
        <f>ROUND(M6204,2)</f>
        <v>0.39</v>
      </c>
      <c r="X6204" s="5">
        <v>0.39</v>
      </c>
    </row>
    <row r="6205" spans="1:24" x14ac:dyDescent="0.25">
      <c r="A6205" t="s">
        <v>24</v>
      </c>
      <c r="B6205" t="s">
        <v>6254</v>
      </c>
      <c r="C6205" t="s">
        <v>4401</v>
      </c>
      <c r="D6205" t="s">
        <v>6187</v>
      </c>
      <c r="E6205" t="s">
        <v>569</v>
      </c>
      <c r="F6205" s="5">
        <v>0.37</v>
      </c>
      <c r="G6205" s="9">
        <v>0.1</v>
      </c>
      <c r="H6205" s="6">
        <f>G6205*100</f>
        <v>10</v>
      </c>
      <c r="I6205" t="s">
        <v>9716</v>
      </c>
      <c r="J6205" t="s">
        <v>10765</v>
      </c>
      <c r="K6205">
        <v>41</v>
      </c>
      <c r="L6205">
        <v>41</v>
      </c>
      <c r="M6205">
        <f>(F6205*(1+0.05))</f>
        <v>0.38850000000000001</v>
      </c>
      <c r="N6205">
        <f>IFERROR(ROUND(( (-1.208*LN(L6205) + 7.5474 + 4.6991*(2.71828^(-0.009*L6205)) + 0.0001*L6205*L6205 - 0.0432*L6205 + 4.7166)/3),2), " ")</f>
        <v>3.14</v>
      </c>
      <c r="O6205">
        <f>IFERROR(MAX(MIN(ROUND(N6205*(Q6205/P6205),2),4.5),1.9)," ")</f>
        <v>2.96</v>
      </c>
      <c r="P6205">
        <f>13.098*F6205^-1.237</f>
        <v>44.806338281983834</v>
      </c>
      <c r="Q6205">
        <f>13.098*M6205^-1.237</f>
        <v>42.182109086218873</v>
      </c>
      <c r="R6205" s="5">
        <f>IFERROR(ROUND(MAX(MIN((-105.4*LN(O6205) + 163.83),95),10),0)," ")</f>
        <v>49</v>
      </c>
      <c r="S6205" s="5" t="str">
        <f>IFERROR(CONCATENATE("(",R6205,",",ROUND((1.2*W6205),2),")")," ")</f>
        <v>(49,0.47)</v>
      </c>
      <c r="T6205">
        <f>R6205-L6205</f>
        <v>8</v>
      </c>
      <c r="U6205" s="7" t="str">
        <f>IF((AND(T6205=0,H6205&gt;=L6205)),"Don’t change bids","OK")</f>
        <v>OK</v>
      </c>
      <c r="V6205" t="e">
        <f>IF((MATCH(F6205,W6205,0)),"Same","Diff")</f>
        <v>#N/A</v>
      </c>
      <c r="W6205" s="5">
        <f>ROUND(M6205,2)</f>
        <v>0.39</v>
      </c>
      <c r="X6205" s="5">
        <v>0.39</v>
      </c>
    </row>
    <row r="6206" spans="1:24" x14ac:dyDescent="0.25">
      <c r="A6206" t="s">
        <v>24</v>
      </c>
      <c r="B6206" t="s">
        <v>6255</v>
      </c>
      <c r="C6206" t="s">
        <v>4401</v>
      </c>
      <c r="D6206" t="s">
        <v>6214</v>
      </c>
      <c r="E6206" t="s">
        <v>569</v>
      </c>
      <c r="F6206" s="5">
        <v>0.37</v>
      </c>
      <c r="G6206" s="9">
        <v>0.1</v>
      </c>
      <c r="H6206" s="6">
        <f>G6206*100</f>
        <v>10</v>
      </c>
      <c r="I6206" t="s">
        <v>9716</v>
      </c>
      <c r="J6206" t="s">
        <v>10765</v>
      </c>
      <c r="K6206">
        <v>41</v>
      </c>
      <c r="L6206">
        <v>41</v>
      </c>
      <c r="M6206">
        <f>(F6206*(1+0.05))</f>
        <v>0.38850000000000001</v>
      </c>
      <c r="N6206">
        <f>IFERROR(ROUND(( (-1.208*LN(L6206) + 7.5474 + 4.6991*(2.71828^(-0.009*L6206)) + 0.0001*L6206*L6206 - 0.0432*L6206 + 4.7166)/3),2), " ")</f>
        <v>3.14</v>
      </c>
      <c r="O6206">
        <f>IFERROR(MAX(MIN(ROUND(N6206*(Q6206/P6206),2),4.5),1.9)," ")</f>
        <v>2.96</v>
      </c>
      <c r="P6206">
        <f>13.098*F6206^-1.237</f>
        <v>44.806338281983834</v>
      </c>
      <c r="Q6206">
        <f>13.098*M6206^-1.237</f>
        <v>42.182109086218873</v>
      </c>
      <c r="R6206" s="5">
        <f>IFERROR(ROUND(MAX(MIN((-105.4*LN(O6206) + 163.83),95),10),0)," ")</f>
        <v>49</v>
      </c>
      <c r="S6206" s="5" t="str">
        <f>IFERROR(CONCATENATE("(",R6206,",",ROUND((1.2*W6206),2),")")," ")</f>
        <v>(49,0.47)</v>
      </c>
      <c r="T6206">
        <f>R6206-L6206</f>
        <v>8</v>
      </c>
      <c r="U6206" s="7" t="str">
        <f>IF((AND(T6206=0,H6206&gt;=L6206)),"Don’t change bids","OK")</f>
        <v>OK</v>
      </c>
      <c r="V6206" t="e">
        <f>IF((MATCH(F6206,W6206,0)),"Same","Diff")</f>
        <v>#N/A</v>
      </c>
      <c r="W6206" s="5">
        <f>ROUND(M6206,2)</f>
        <v>0.39</v>
      </c>
      <c r="X6206" s="5">
        <v>0.39</v>
      </c>
    </row>
    <row r="6207" spans="1:24" x14ac:dyDescent="0.25">
      <c r="A6207" t="s">
        <v>24</v>
      </c>
      <c r="B6207" t="s">
        <v>6256</v>
      </c>
      <c r="C6207" t="s">
        <v>4401</v>
      </c>
      <c r="D6207" t="s">
        <v>6257</v>
      </c>
      <c r="E6207" t="s">
        <v>569</v>
      </c>
      <c r="F6207" s="5">
        <v>0.37</v>
      </c>
      <c r="G6207" s="9">
        <v>0.1</v>
      </c>
      <c r="H6207" s="6">
        <f>G6207*100</f>
        <v>10</v>
      </c>
      <c r="I6207" t="s">
        <v>9716</v>
      </c>
      <c r="J6207" t="s">
        <v>10765</v>
      </c>
      <c r="K6207">
        <v>41</v>
      </c>
      <c r="L6207">
        <v>41</v>
      </c>
      <c r="M6207">
        <f>(F6207*(1+0.05))</f>
        <v>0.38850000000000001</v>
      </c>
      <c r="N6207">
        <f>IFERROR(ROUND(( (-1.208*LN(L6207) + 7.5474 + 4.6991*(2.71828^(-0.009*L6207)) + 0.0001*L6207*L6207 - 0.0432*L6207 + 4.7166)/3),2), " ")</f>
        <v>3.14</v>
      </c>
      <c r="O6207">
        <f>IFERROR(MAX(MIN(ROUND(N6207*(Q6207/P6207),2),4.5),1.9)," ")</f>
        <v>2.96</v>
      </c>
      <c r="P6207">
        <f>13.098*F6207^-1.237</f>
        <v>44.806338281983834</v>
      </c>
      <c r="Q6207">
        <f>13.098*M6207^-1.237</f>
        <v>42.182109086218873</v>
      </c>
      <c r="R6207" s="5">
        <f>IFERROR(ROUND(MAX(MIN((-105.4*LN(O6207) + 163.83),95),10),0)," ")</f>
        <v>49</v>
      </c>
      <c r="S6207" s="5" t="str">
        <f>IFERROR(CONCATENATE("(",R6207,",",ROUND((1.2*W6207),2),")")," ")</f>
        <v>(49,0.47)</v>
      </c>
      <c r="T6207">
        <f>R6207-L6207</f>
        <v>8</v>
      </c>
      <c r="U6207" s="7" t="str">
        <f>IF((AND(T6207=0,H6207&gt;=L6207)),"Don’t change bids","OK")</f>
        <v>OK</v>
      </c>
      <c r="V6207" t="e">
        <f>IF((MATCH(F6207,W6207,0)),"Same","Diff")</f>
        <v>#N/A</v>
      </c>
      <c r="W6207" s="5">
        <f>ROUND(M6207,2)</f>
        <v>0.39</v>
      </c>
      <c r="X6207" s="5">
        <v>0.39</v>
      </c>
    </row>
    <row r="6208" spans="1:24" x14ac:dyDescent="0.25">
      <c r="A6208" t="s">
        <v>24</v>
      </c>
      <c r="B6208" t="s">
        <v>6258</v>
      </c>
      <c r="C6208" t="s">
        <v>4401</v>
      </c>
      <c r="D6208" t="s">
        <v>6259</v>
      </c>
      <c r="E6208" t="s">
        <v>569</v>
      </c>
      <c r="F6208" s="5">
        <v>0.37</v>
      </c>
      <c r="G6208" s="9">
        <v>0.1</v>
      </c>
      <c r="H6208" s="6">
        <f>G6208*100</f>
        <v>10</v>
      </c>
      <c r="I6208" t="s">
        <v>9716</v>
      </c>
      <c r="J6208" t="s">
        <v>10765</v>
      </c>
      <c r="K6208">
        <v>41</v>
      </c>
      <c r="L6208">
        <v>41</v>
      </c>
      <c r="M6208">
        <f>(F6208*(1+0.05))</f>
        <v>0.38850000000000001</v>
      </c>
      <c r="N6208">
        <f>IFERROR(ROUND(( (-1.208*LN(L6208) + 7.5474 + 4.6991*(2.71828^(-0.009*L6208)) + 0.0001*L6208*L6208 - 0.0432*L6208 + 4.7166)/3),2), " ")</f>
        <v>3.14</v>
      </c>
      <c r="O6208">
        <f>IFERROR(MAX(MIN(ROUND(N6208*(Q6208/P6208),2),4.5),1.9)," ")</f>
        <v>2.96</v>
      </c>
      <c r="P6208">
        <f>13.098*F6208^-1.237</f>
        <v>44.806338281983834</v>
      </c>
      <c r="Q6208">
        <f>13.098*M6208^-1.237</f>
        <v>42.182109086218873</v>
      </c>
      <c r="R6208" s="5">
        <f>IFERROR(ROUND(MAX(MIN((-105.4*LN(O6208) + 163.83),95),10),0)," ")</f>
        <v>49</v>
      </c>
      <c r="S6208" s="5" t="str">
        <f>IFERROR(CONCATENATE("(",R6208,",",ROUND((1.2*W6208),2),")")," ")</f>
        <v>(49,0.47)</v>
      </c>
      <c r="T6208">
        <f>R6208-L6208</f>
        <v>8</v>
      </c>
      <c r="U6208" s="7" t="str">
        <f>IF((AND(T6208=0,H6208&gt;=L6208)),"Don’t change bids","OK")</f>
        <v>OK</v>
      </c>
      <c r="V6208" t="e">
        <f>IF((MATCH(F6208,W6208,0)),"Same","Diff")</f>
        <v>#N/A</v>
      </c>
      <c r="W6208" s="5">
        <f>ROUND(M6208,2)</f>
        <v>0.39</v>
      </c>
      <c r="X6208" s="5">
        <v>0.39</v>
      </c>
    </row>
    <row r="6209" spans="1:24" x14ac:dyDescent="0.25">
      <c r="A6209" t="s">
        <v>24</v>
      </c>
      <c r="B6209" t="s">
        <v>6260</v>
      </c>
      <c r="C6209" t="s">
        <v>4401</v>
      </c>
      <c r="D6209" t="s">
        <v>6259</v>
      </c>
      <c r="E6209" t="s">
        <v>569</v>
      </c>
      <c r="F6209" s="5">
        <v>0.37</v>
      </c>
      <c r="G6209" s="9">
        <v>0.1</v>
      </c>
      <c r="H6209" s="6">
        <f>G6209*100</f>
        <v>10</v>
      </c>
      <c r="I6209" t="s">
        <v>9716</v>
      </c>
      <c r="J6209" t="s">
        <v>10765</v>
      </c>
      <c r="K6209">
        <v>41</v>
      </c>
      <c r="L6209">
        <v>41</v>
      </c>
      <c r="M6209">
        <f>(F6209*(1+0.05))</f>
        <v>0.38850000000000001</v>
      </c>
      <c r="N6209">
        <f>IFERROR(ROUND(( (-1.208*LN(L6209) + 7.5474 + 4.6991*(2.71828^(-0.009*L6209)) + 0.0001*L6209*L6209 - 0.0432*L6209 + 4.7166)/3),2), " ")</f>
        <v>3.14</v>
      </c>
      <c r="O6209">
        <f>IFERROR(MAX(MIN(ROUND(N6209*(Q6209/P6209),2),4.5),1.9)," ")</f>
        <v>2.96</v>
      </c>
      <c r="P6209">
        <f>13.098*F6209^-1.237</f>
        <v>44.806338281983834</v>
      </c>
      <c r="Q6209">
        <f>13.098*M6209^-1.237</f>
        <v>42.182109086218873</v>
      </c>
      <c r="R6209" s="5">
        <f>IFERROR(ROUND(MAX(MIN((-105.4*LN(O6209) + 163.83),95),10),0)," ")</f>
        <v>49</v>
      </c>
      <c r="S6209" s="5" t="str">
        <f>IFERROR(CONCATENATE("(",R6209,",",ROUND((1.2*W6209),2),")")," ")</f>
        <v>(49,0.47)</v>
      </c>
      <c r="T6209">
        <f>R6209-L6209</f>
        <v>8</v>
      </c>
      <c r="U6209" s="7" t="str">
        <f>IF((AND(T6209=0,H6209&gt;=L6209)),"Don’t change bids","OK")</f>
        <v>OK</v>
      </c>
      <c r="V6209" t="e">
        <f>IF((MATCH(F6209,W6209,0)),"Same","Diff")</f>
        <v>#N/A</v>
      </c>
      <c r="W6209" s="5">
        <f>ROUND(M6209,2)</f>
        <v>0.39</v>
      </c>
      <c r="X6209" s="5">
        <v>0.39</v>
      </c>
    </row>
    <row r="6210" spans="1:24" x14ac:dyDescent="0.25">
      <c r="A6210" t="s">
        <v>24</v>
      </c>
      <c r="B6210" t="s">
        <v>6261</v>
      </c>
      <c r="C6210" t="s">
        <v>4401</v>
      </c>
      <c r="D6210" t="s">
        <v>6262</v>
      </c>
      <c r="E6210" t="s">
        <v>569</v>
      </c>
      <c r="F6210" s="5">
        <v>0.37</v>
      </c>
      <c r="G6210" s="9">
        <v>0.1</v>
      </c>
      <c r="H6210" s="6">
        <f>G6210*100</f>
        <v>10</v>
      </c>
      <c r="I6210" t="s">
        <v>9716</v>
      </c>
      <c r="J6210" t="s">
        <v>10765</v>
      </c>
      <c r="K6210">
        <v>41</v>
      </c>
      <c r="L6210">
        <v>41</v>
      </c>
      <c r="M6210">
        <f>(F6210*(1+0.05))</f>
        <v>0.38850000000000001</v>
      </c>
      <c r="N6210">
        <f>IFERROR(ROUND(( (-1.208*LN(L6210) + 7.5474 + 4.6991*(2.71828^(-0.009*L6210)) + 0.0001*L6210*L6210 - 0.0432*L6210 + 4.7166)/3),2), " ")</f>
        <v>3.14</v>
      </c>
      <c r="O6210">
        <f>IFERROR(MAX(MIN(ROUND(N6210*(Q6210/P6210),2),4.5),1.9)," ")</f>
        <v>2.96</v>
      </c>
      <c r="P6210">
        <f>13.098*F6210^-1.237</f>
        <v>44.806338281983834</v>
      </c>
      <c r="Q6210">
        <f>13.098*M6210^-1.237</f>
        <v>42.182109086218873</v>
      </c>
      <c r="R6210" s="5">
        <f>IFERROR(ROUND(MAX(MIN((-105.4*LN(O6210) + 163.83),95),10),0)," ")</f>
        <v>49</v>
      </c>
      <c r="S6210" s="5" t="str">
        <f>IFERROR(CONCATENATE("(",R6210,",",ROUND((1.2*W6210),2),")")," ")</f>
        <v>(49,0.47)</v>
      </c>
      <c r="T6210">
        <f>R6210-L6210</f>
        <v>8</v>
      </c>
      <c r="U6210" s="7" t="str">
        <f>IF((AND(T6210=0,H6210&gt;=L6210)),"Don’t change bids","OK")</f>
        <v>OK</v>
      </c>
      <c r="V6210" t="e">
        <f>IF((MATCH(F6210,W6210,0)),"Same","Diff")</f>
        <v>#N/A</v>
      </c>
      <c r="W6210" s="5">
        <f>ROUND(M6210,2)</f>
        <v>0.39</v>
      </c>
      <c r="X6210" s="5">
        <v>0.39</v>
      </c>
    </row>
    <row r="6211" spans="1:24" x14ac:dyDescent="0.25">
      <c r="A6211" t="s">
        <v>24</v>
      </c>
      <c r="B6211" t="s">
        <v>6263</v>
      </c>
      <c r="C6211" t="s">
        <v>4401</v>
      </c>
      <c r="D6211" t="s">
        <v>6264</v>
      </c>
      <c r="E6211" t="s">
        <v>569</v>
      </c>
      <c r="F6211" s="5">
        <v>0.37</v>
      </c>
      <c r="G6211" s="9">
        <v>0.1</v>
      </c>
      <c r="H6211" s="6">
        <f>G6211*100</f>
        <v>10</v>
      </c>
      <c r="I6211" t="s">
        <v>9716</v>
      </c>
      <c r="J6211" t="s">
        <v>10765</v>
      </c>
      <c r="K6211">
        <v>41</v>
      </c>
      <c r="L6211">
        <v>41</v>
      </c>
      <c r="M6211">
        <f>(F6211*(1+0.05))</f>
        <v>0.38850000000000001</v>
      </c>
      <c r="N6211">
        <f>IFERROR(ROUND(( (-1.208*LN(L6211) + 7.5474 + 4.6991*(2.71828^(-0.009*L6211)) + 0.0001*L6211*L6211 - 0.0432*L6211 + 4.7166)/3),2), " ")</f>
        <v>3.14</v>
      </c>
      <c r="O6211">
        <f>IFERROR(MAX(MIN(ROUND(N6211*(Q6211/P6211),2),4.5),1.9)," ")</f>
        <v>2.96</v>
      </c>
      <c r="P6211">
        <f>13.098*F6211^-1.237</f>
        <v>44.806338281983834</v>
      </c>
      <c r="Q6211">
        <f>13.098*M6211^-1.237</f>
        <v>42.182109086218873</v>
      </c>
      <c r="R6211" s="5">
        <f>IFERROR(ROUND(MAX(MIN((-105.4*LN(O6211) + 163.83),95),10),0)," ")</f>
        <v>49</v>
      </c>
      <c r="S6211" s="5" t="str">
        <f>IFERROR(CONCATENATE("(",R6211,",",ROUND((1.2*W6211),2),")")," ")</f>
        <v>(49,0.47)</v>
      </c>
      <c r="T6211">
        <f>R6211-L6211</f>
        <v>8</v>
      </c>
      <c r="U6211" s="7" t="str">
        <f>IF((AND(T6211=0,H6211&gt;=L6211)),"Don’t change bids","OK")</f>
        <v>OK</v>
      </c>
      <c r="V6211" t="e">
        <f>IF((MATCH(F6211,W6211,0)),"Same","Diff")</f>
        <v>#N/A</v>
      </c>
      <c r="W6211" s="5">
        <f>ROUND(M6211,2)</f>
        <v>0.39</v>
      </c>
      <c r="X6211" s="5">
        <v>0.39</v>
      </c>
    </row>
    <row r="6212" spans="1:24" x14ac:dyDescent="0.25">
      <c r="A6212" t="s">
        <v>24</v>
      </c>
      <c r="B6212" t="s">
        <v>6265</v>
      </c>
      <c r="C6212" t="s">
        <v>4401</v>
      </c>
      <c r="D6212" t="s">
        <v>6266</v>
      </c>
      <c r="E6212" t="s">
        <v>569</v>
      </c>
      <c r="F6212" s="5">
        <v>0.37</v>
      </c>
      <c r="G6212" s="9">
        <v>0.1</v>
      </c>
      <c r="H6212" s="6">
        <f>G6212*100</f>
        <v>10</v>
      </c>
      <c r="I6212" t="s">
        <v>9716</v>
      </c>
      <c r="J6212" t="s">
        <v>10765</v>
      </c>
      <c r="K6212">
        <v>41</v>
      </c>
      <c r="L6212">
        <v>41</v>
      </c>
      <c r="M6212">
        <f>(F6212*(1+0.05))</f>
        <v>0.38850000000000001</v>
      </c>
      <c r="N6212">
        <f>IFERROR(ROUND(( (-1.208*LN(L6212) + 7.5474 + 4.6991*(2.71828^(-0.009*L6212)) + 0.0001*L6212*L6212 - 0.0432*L6212 + 4.7166)/3),2), " ")</f>
        <v>3.14</v>
      </c>
      <c r="O6212">
        <f>IFERROR(MAX(MIN(ROUND(N6212*(Q6212/P6212),2),4.5),1.9)," ")</f>
        <v>2.96</v>
      </c>
      <c r="P6212">
        <f>13.098*F6212^-1.237</f>
        <v>44.806338281983834</v>
      </c>
      <c r="Q6212">
        <f>13.098*M6212^-1.237</f>
        <v>42.182109086218873</v>
      </c>
      <c r="R6212" s="5">
        <f>IFERROR(ROUND(MAX(MIN((-105.4*LN(O6212) + 163.83),95),10),0)," ")</f>
        <v>49</v>
      </c>
      <c r="S6212" s="5" t="str">
        <f>IFERROR(CONCATENATE("(",R6212,",",ROUND((1.2*W6212),2),")")," ")</f>
        <v>(49,0.47)</v>
      </c>
      <c r="T6212">
        <f>R6212-L6212</f>
        <v>8</v>
      </c>
      <c r="U6212" s="7" t="str">
        <f>IF((AND(T6212=0,H6212&gt;=L6212)),"Don’t change bids","OK")</f>
        <v>OK</v>
      </c>
      <c r="V6212" t="e">
        <f>IF((MATCH(F6212,W6212,0)),"Same","Diff")</f>
        <v>#N/A</v>
      </c>
      <c r="W6212" s="5">
        <f>ROUND(M6212,2)</f>
        <v>0.39</v>
      </c>
      <c r="X6212" s="5">
        <v>0.39</v>
      </c>
    </row>
    <row r="6213" spans="1:24" x14ac:dyDescent="0.25">
      <c r="A6213" t="s">
        <v>24</v>
      </c>
      <c r="B6213" t="s">
        <v>6267</v>
      </c>
      <c r="C6213" t="s">
        <v>4401</v>
      </c>
      <c r="D6213" t="s">
        <v>6268</v>
      </c>
      <c r="E6213" t="s">
        <v>569</v>
      </c>
      <c r="F6213" s="5">
        <v>0.37</v>
      </c>
      <c r="G6213" s="9">
        <v>0.1</v>
      </c>
      <c r="H6213" s="6">
        <f>G6213*100</f>
        <v>10</v>
      </c>
      <c r="I6213" t="s">
        <v>9716</v>
      </c>
      <c r="J6213" t="s">
        <v>10765</v>
      </c>
      <c r="K6213">
        <v>41</v>
      </c>
      <c r="L6213">
        <v>41</v>
      </c>
      <c r="M6213">
        <f>(F6213*(1+0.05))</f>
        <v>0.38850000000000001</v>
      </c>
      <c r="N6213">
        <f>IFERROR(ROUND(( (-1.208*LN(L6213) + 7.5474 + 4.6991*(2.71828^(-0.009*L6213)) + 0.0001*L6213*L6213 - 0.0432*L6213 + 4.7166)/3),2), " ")</f>
        <v>3.14</v>
      </c>
      <c r="O6213">
        <f>IFERROR(MAX(MIN(ROUND(N6213*(Q6213/P6213),2),4.5),1.9)," ")</f>
        <v>2.96</v>
      </c>
      <c r="P6213">
        <f>13.098*F6213^-1.237</f>
        <v>44.806338281983834</v>
      </c>
      <c r="Q6213">
        <f>13.098*M6213^-1.237</f>
        <v>42.182109086218873</v>
      </c>
      <c r="R6213" s="5">
        <f>IFERROR(ROUND(MAX(MIN((-105.4*LN(O6213) + 163.83),95),10),0)," ")</f>
        <v>49</v>
      </c>
      <c r="S6213" s="5" t="str">
        <f>IFERROR(CONCATENATE("(",R6213,",",ROUND((1.2*W6213),2),")")," ")</f>
        <v>(49,0.47)</v>
      </c>
      <c r="T6213">
        <f>R6213-L6213</f>
        <v>8</v>
      </c>
      <c r="U6213" s="7" t="str">
        <f>IF((AND(T6213=0,H6213&gt;=L6213)),"Don’t change bids","OK")</f>
        <v>OK</v>
      </c>
      <c r="V6213" t="e">
        <f>IF((MATCH(F6213,W6213,0)),"Same","Diff")</f>
        <v>#N/A</v>
      </c>
      <c r="W6213" s="5">
        <f>ROUND(M6213,2)</f>
        <v>0.39</v>
      </c>
      <c r="X6213" s="5">
        <v>0.39</v>
      </c>
    </row>
    <row r="6214" spans="1:24" x14ac:dyDescent="0.25">
      <c r="A6214" t="s">
        <v>24</v>
      </c>
      <c r="B6214" t="s">
        <v>6269</v>
      </c>
      <c r="C6214" t="s">
        <v>4401</v>
      </c>
      <c r="D6214" t="s">
        <v>6264</v>
      </c>
      <c r="E6214" t="s">
        <v>569</v>
      </c>
      <c r="F6214" s="5">
        <v>0.37</v>
      </c>
      <c r="G6214" s="9">
        <v>0.1</v>
      </c>
      <c r="H6214" s="6">
        <f>G6214*100</f>
        <v>10</v>
      </c>
      <c r="I6214" t="s">
        <v>9716</v>
      </c>
      <c r="J6214" t="s">
        <v>10765</v>
      </c>
      <c r="K6214">
        <v>41</v>
      </c>
      <c r="L6214">
        <v>41</v>
      </c>
      <c r="M6214">
        <f>(F6214*(1+0.05))</f>
        <v>0.38850000000000001</v>
      </c>
      <c r="N6214">
        <f>IFERROR(ROUND(( (-1.208*LN(L6214) + 7.5474 + 4.6991*(2.71828^(-0.009*L6214)) + 0.0001*L6214*L6214 - 0.0432*L6214 + 4.7166)/3),2), " ")</f>
        <v>3.14</v>
      </c>
      <c r="O6214">
        <f>IFERROR(MAX(MIN(ROUND(N6214*(Q6214/P6214),2),4.5),1.9)," ")</f>
        <v>2.96</v>
      </c>
      <c r="P6214">
        <f>13.098*F6214^-1.237</f>
        <v>44.806338281983834</v>
      </c>
      <c r="Q6214">
        <f>13.098*M6214^-1.237</f>
        <v>42.182109086218873</v>
      </c>
      <c r="R6214" s="5">
        <f>IFERROR(ROUND(MAX(MIN((-105.4*LN(O6214) + 163.83),95),10),0)," ")</f>
        <v>49</v>
      </c>
      <c r="S6214" s="5" t="str">
        <f>IFERROR(CONCATENATE("(",R6214,",",ROUND((1.2*W6214),2),")")," ")</f>
        <v>(49,0.47)</v>
      </c>
      <c r="T6214">
        <f>R6214-L6214</f>
        <v>8</v>
      </c>
      <c r="U6214" s="7" t="str">
        <f>IF((AND(T6214=0,H6214&gt;=L6214)),"Don’t change bids","OK")</f>
        <v>OK</v>
      </c>
      <c r="V6214" t="e">
        <f>IF((MATCH(F6214,W6214,0)),"Same","Diff")</f>
        <v>#N/A</v>
      </c>
      <c r="W6214" s="5">
        <f>ROUND(M6214,2)</f>
        <v>0.39</v>
      </c>
      <c r="X6214" s="5">
        <v>0.39</v>
      </c>
    </row>
    <row r="6215" spans="1:24" x14ac:dyDescent="0.25">
      <c r="A6215" t="s">
        <v>24</v>
      </c>
      <c r="B6215" t="s">
        <v>6270</v>
      </c>
      <c r="C6215" t="s">
        <v>4401</v>
      </c>
      <c r="D6215" t="s">
        <v>6257</v>
      </c>
      <c r="E6215" t="s">
        <v>569</v>
      </c>
      <c r="F6215" s="5">
        <v>0.37</v>
      </c>
      <c r="G6215" s="9">
        <v>0.1</v>
      </c>
      <c r="H6215" s="6">
        <f>G6215*100</f>
        <v>10</v>
      </c>
      <c r="I6215" t="s">
        <v>9716</v>
      </c>
      <c r="J6215" t="s">
        <v>10765</v>
      </c>
      <c r="K6215">
        <v>41</v>
      </c>
      <c r="L6215">
        <v>41</v>
      </c>
      <c r="M6215">
        <f>(F6215*(1+0.05))</f>
        <v>0.38850000000000001</v>
      </c>
      <c r="N6215">
        <f>IFERROR(ROUND(( (-1.208*LN(L6215) + 7.5474 + 4.6991*(2.71828^(-0.009*L6215)) + 0.0001*L6215*L6215 - 0.0432*L6215 + 4.7166)/3),2), " ")</f>
        <v>3.14</v>
      </c>
      <c r="O6215">
        <f>IFERROR(MAX(MIN(ROUND(N6215*(Q6215/P6215),2),4.5),1.9)," ")</f>
        <v>2.96</v>
      </c>
      <c r="P6215">
        <f>13.098*F6215^-1.237</f>
        <v>44.806338281983834</v>
      </c>
      <c r="Q6215">
        <f>13.098*M6215^-1.237</f>
        <v>42.182109086218873</v>
      </c>
      <c r="R6215" s="5">
        <f>IFERROR(ROUND(MAX(MIN((-105.4*LN(O6215) + 163.83),95),10),0)," ")</f>
        <v>49</v>
      </c>
      <c r="S6215" s="5" t="str">
        <f>IFERROR(CONCATENATE("(",R6215,",",ROUND((1.2*W6215),2),")")," ")</f>
        <v>(49,0.47)</v>
      </c>
      <c r="T6215">
        <f>R6215-L6215</f>
        <v>8</v>
      </c>
      <c r="U6215" s="7" t="str">
        <f>IF((AND(T6215=0,H6215&gt;=L6215)),"Don’t change bids","OK")</f>
        <v>OK</v>
      </c>
      <c r="V6215" t="e">
        <f>IF((MATCH(F6215,W6215,0)),"Same","Diff")</f>
        <v>#N/A</v>
      </c>
      <c r="W6215" s="5">
        <f>ROUND(M6215,2)</f>
        <v>0.39</v>
      </c>
      <c r="X6215" s="5">
        <v>0.39</v>
      </c>
    </row>
    <row r="6216" spans="1:24" x14ac:dyDescent="0.25">
      <c r="A6216" t="s">
        <v>24</v>
      </c>
      <c r="B6216" t="s">
        <v>6271</v>
      </c>
      <c r="C6216" t="s">
        <v>4401</v>
      </c>
      <c r="D6216" t="s">
        <v>6262</v>
      </c>
      <c r="E6216" t="s">
        <v>569</v>
      </c>
      <c r="F6216" s="5">
        <v>0.37</v>
      </c>
      <c r="G6216" s="9">
        <v>0.1</v>
      </c>
      <c r="H6216" s="6">
        <f>G6216*100</f>
        <v>10</v>
      </c>
      <c r="I6216" t="s">
        <v>9716</v>
      </c>
      <c r="J6216" t="s">
        <v>10765</v>
      </c>
      <c r="K6216">
        <v>41</v>
      </c>
      <c r="L6216">
        <v>41</v>
      </c>
      <c r="M6216">
        <f>(F6216*(1+0.05))</f>
        <v>0.38850000000000001</v>
      </c>
      <c r="N6216">
        <f>IFERROR(ROUND(( (-1.208*LN(L6216) + 7.5474 + 4.6991*(2.71828^(-0.009*L6216)) + 0.0001*L6216*L6216 - 0.0432*L6216 + 4.7166)/3),2), " ")</f>
        <v>3.14</v>
      </c>
      <c r="O6216">
        <f>IFERROR(MAX(MIN(ROUND(N6216*(Q6216/P6216),2),4.5),1.9)," ")</f>
        <v>2.96</v>
      </c>
      <c r="P6216">
        <f>13.098*F6216^-1.237</f>
        <v>44.806338281983834</v>
      </c>
      <c r="Q6216">
        <f>13.098*M6216^-1.237</f>
        <v>42.182109086218873</v>
      </c>
      <c r="R6216" s="5">
        <f>IFERROR(ROUND(MAX(MIN((-105.4*LN(O6216) + 163.83),95),10),0)," ")</f>
        <v>49</v>
      </c>
      <c r="S6216" s="5" t="str">
        <f>IFERROR(CONCATENATE("(",R6216,",",ROUND((1.2*W6216),2),")")," ")</f>
        <v>(49,0.47)</v>
      </c>
      <c r="T6216">
        <f>R6216-L6216</f>
        <v>8</v>
      </c>
      <c r="U6216" s="7" t="str">
        <f>IF((AND(T6216=0,H6216&gt;=L6216)),"Don’t change bids","OK")</f>
        <v>OK</v>
      </c>
      <c r="V6216" t="e">
        <f>IF((MATCH(F6216,W6216,0)),"Same","Diff")</f>
        <v>#N/A</v>
      </c>
      <c r="W6216" s="5">
        <f>ROUND(M6216,2)</f>
        <v>0.39</v>
      </c>
      <c r="X6216" s="5">
        <v>0.39</v>
      </c>
    </row>
    <row r="6217" spans="1:24" x14ac:dyDescent="0.25">
      <c r="A6217" t="s">
        <v>24</v>
      </c>
      <c r="B6217" t="s">
        <v>6272</v>
      </c>
      <c r="C6217" t="s">
        <v>4401</v>
      </c>
      <c r="D6217" t="s">
        <v>6273</v>
      </c>
      <c r="E6217" t="s">
        <v>569</v>
      </c>
      <c r="F6217" s="5">
        <v>0.37</v>
      </c>
      <c r="G6217" s="9">
        <v>0.1</v>
      </c>
      <c r="H6217" s="6">
        <f>G6217*100</f>
        <v>10</v>
      </c>
      <c r="I6217" t="s">
        <v>9716</v>
      </c>
      <c r="J6217" t="s">
        <v>10765</v>
      </c>
      <c r="K6217">
        <v>41</v>
      </c>
      <c r="L6217">
        <v>41</v>
      </c>
      <c r="M6217">
        <f>(F6217*(1+0.05))</f>
        <v>0.38850000000000001</v>
      </c>
      <c r="N6217">
        <f>IFERROR(ROUND(( (-1.208*LN(L6217) + 7.5474 + 4.6991*(2.71828^(-0.009*L6217)) + 0.0001*L6217*L6217 - 0.0432*L6217 + 4.7166)/3),2), " ")</f>
        <v>3.14</v>
      </c>
      <c r="O6217">
        <f>IFERROR(MAX(MIN(ROUND(N6217*(Q6217/P6217),2),4.5),1.9)," ")</f>
        <v>2.96</v>
      </c>
      <c r="P6217">
        <f>13.098*F6217^-1.237</f>
        <v>44.806338281983834</v>
      </c>
      <c r="Q6217">
        <f>13.098*M6217^-1.237</f>
        <v>42.182109086218873</v>
      </c>
      <c r="R6217" s="5">
        <f>IFERROR(ROUND(MAX(MIN((-105.4*LN(O6217) + 163.83),95),10),0)," ")</f>
        <v>49</v>
      </c>
      <c r="S6217" s="5" t="str">
        <f>IFERROR(CONCATENATE("(",R6217,",",ROUND((1.2*W6217),2),")")," ")</f>
        <v>(49,0.47)</v>
      </c>
      <c r="T6217">
        <f>R6217-L6217</f>
        <v>8</v>
      </c>
      <c r="U6217" s="7" t="str">
        <f>IF((AND(T6217=0,H6217&gt;=L6217)),"Don’t change bids","OK")</f>
        <v>OK</v>
      </c>
      <c r="V6217" t="e">
        <f>IF((MATCH(F6217,W6217,0)),"Same","Diff")</f>
        <v>#N/A</v>
      </c>
      <c r="W6217" s="5">
        <f>ROUND(M6217,2)</f>
        <v>0.39</v>
      </c>
      <c r="X6217" s="5">
        <v>0.39</v>
      </c>
    </row>
    <row r="6218" spans="1:24" x14ac:dyDescent="0.25">
      <c r="A6218" t="s">
        <v>24</v>
      </c>
      <c r="B6218" t="s">
        <v>6274</v>
      </c>
      <c r="C6218" t="s">
        <v>4401</v>
      </c>
      <c r="D6218" t="s">
        <v>6259</v>
      </c>
      <c r="E6218" t="s">
        <v>569</v>
      </c>
      <c r="F6218" s="5">
        <v>0.37</v>
      </c>
      <c r="G6218" s="9">
        <v>0.1</v>
      </c>
      <c r="H6218" s="6">
        <f>G6218*100</f>
        <v>10</v>
      </c>
      <c r="I6218" t="s">
        <v>9716</v>
      </c>
      <c r="J6218" t="s">
        <v>10765</v>
      </c>
      <c r="K6218">
        <v>41</v>
      </c>
      <c r="L6218">
        <v>41</v>
      </c>
      <c r="M6218">
        <f>(F6218*(1+0.05))</f>
        <v>0.38850000000000001</v>
      </c>
      <c r="N6218">
        <f>IFERROR(ROUND(( (-1.208*LN(L6218) + 7.5474 + 4.6991*(2.71828^(-0.009*L6218)) + 0.0001*L6218*L6218 - 0.0432*L6218 + 4.7166)/3),2), " ")</f>
        <v>3.14</v>
      </c>
      <c r="O6218">
        <f>IFERROR(MAX(MIN(ROUND(N6218*(Q6218/P6218),2),4.5),1.9)," ")</f>
        <v>2.96</v>
      </c>
      <c r="P6218">
        <f>13.098*F6218^-1.237</f>
        <v>44.806338281983834</v>
      </c>
      <c r="Q6218">
        <f>13.098*M6218^-1.237</f>
        <v>42.182109086218873</v>
      </c>
      <c r="R6218" s="5">
        <f>IFERROR(ROUND(MAX(MIN((-105.4*LN(O6218) + 163.83),95),10),0)," ")</f>
        <v>49</v>
      </c>
      <c r="S6218" s="5" t="str">
        <f>IFERROR(CONCATENATE("(",R6218,",",ROUND((1.2*W6218),2),")")," ")</f>
        <v>(49,0.47)</v>
      </c>
      <c r="T6218">
        <f>R6218-L6218</f>
        <v>8</v>
      </c>
      <c r="U6218" s="7" t="str">
        <f>IF((AND(T6218=0,H6218&gt;=L6218)),"Don’t change bids","OK")</f>
        <v>OK</v>
      </c>
      <c r="V6218" t="e">
        <f>IF((MATCH(F6218,W6218,0)),"Same","Diff")</f>
        <v>#N/A</v>
      </c>
      <c r="W6218" s="5">
        <f>ROUND(M6218,2)</f>
        <v>0.39</v>
      </c>
      <c r="X6218" s="5">
        <v>0.39</v>
      </c>
    </row>
    <row r="6219" spans="1:24" x14ac:dyDescent="0.25">
      <c r="A6219" t="s">
        <v>24</v>
      </c>
      <c r="B6219" t="s">
        <v>6275</v>
      </c>
      <c r="C6219" t="s">
        <v>4401</v>
      </c>
      <c r="D6219" t="s">
        <v>6257</v>
      </c>
      <c r="E6219" t="s">
        <v>569</v>
      </c>
      <c r="F6219" s="5">
        <v>0.37</v>
      </c>
      <c r="G6219" s="9">
        <v>0.1</v>
      </c>
      <c r="H6219" s="6">
        <f>G6219*100</f>
        <v>10</v>
      </c>
      <c r="I6219" t="s">
        <v>9716</v>
      </c>
      <c r="J6219" t="s">
        <v>10765</v>
      </c>
      <c r="K6219">
        <v>41</v>
      </c>
      <c r="L6219">
        <v>41</v>
      </c>
      <c r="M6219">
        <f>(F6219*(1+0.05))</f>
        <v>0.38850000000000001</v>
      </c>
      <c r="N6219">
        <f>IFERROR(ROUND(( (-1.208*LN(L6219) + 7.5474 + 4.6991*(2.71828^(-0.009*L6219)) + 0.0001*L6219*L6219 - 0.0432*L6219 + 4.7166)/3),2), " ")</f>
        <v>3.14</v>
      </c>
      <c r="O6219">
        <f>IFERROR(MAX(MIN(ROUND(N6219*(Q6219/P6219),2),4.5),1.9)," ")</f>
        <v>2.96</v>
      </c>
      <c r="P6219">
        <f>13.098*F6219^-1.237</f>
        <v>44.806338281983834</v>
      </c>
      <c r="Q6219">
        <f>13.098*M6219^-1.237</f>
        <v>42.182109086218873</v>
      </c>
      <c r="R6219" s="5">
        <f>IFERROR(ROUND(MAX(MIN((-105.4*LN(O6219) + 163.83),95),10),0)," ")</f>
        <v>49</v>
      </c>
      <c r="S6219" s="5" t="str">
        <f>IFERROR(CONCATENATE("(",R6219,",",ROUND((1.2*W6219),2),")")," ")</f>
        <v>(49,0.47)</v>
      </c>
      <c r="T6219">
        <f>R6219-L6219</f>
        <v>8</v>
      </c>
      <c r="U6219" s="7" t="str">
        <f>IF((AND(T6219=0,H6219&gt;=L6219)),"Don’t change bids","OK")</f>
        <v>OK</v>
      </c>
      <c r="V6219" t="e">
        <f>IF((MATCH(F6219,W6219,0)),"Same","Diff")</f>
        <v>#N/A</v>
      </c>
      <c r="W6219" s="5">
        <f>ROUND(M6219,2)</f>
        <v>0.39</v>
      </c>
      <c r="X6219" s="5">
        <v>0.39</v>
      </c>
    </row>
    <row r="6220" spans="1:24" x14ac:dyDescent="0.25">
      <c r="A6220" t="s">
        <v>24</v>
      </c>
      <c r="B6220" t="s">
        <v>6276</v>
      </c>
      <c r="C6220" t="s">
        <v>4401</v>
      </c>
      <c r="D6220" t="s">
        <v>6262</v>
      </c>
      <c r="E6220" t="s">
        <v>569</v>
      </c>
      <c r="F6220" s="5">
        <v>0.37</v>
      </c>
      <c r="G6220" s="9">
        <v>0.1</v>
      </c>
      <c r="H6220" s="6">
        <f>G6220*100</f>
        <v>10</v>
      </c>
      <c r="I6220" t="s">
        <v>9716</v>
      </c>
      <c r="J6220" t="s">
        <v>10765</v>
      </c>
      <c r="K6220">
        <v>41</v>
      </c>
      <c r="L6220">
        <v>41</v>
      </c>
      <c r="M6220">
        <f>(F6220*(1+0.05))</f>
        <v>0.38850000000000001</v>
      </c>
      <c r="N6220">
        <f>IFERROR(ROUND(( (-1.208*LN(L6220) + 7.5474 + 4.6991*(2.71828^(-0.009*L6220)) + 0.0001*L6220*L6220 - 0.0432*L6220 + 4.7166)/3),2), " ")</f>
        <v>3.14</v>
      </c>
      <c r="O6220">
        <f>IFERROR(MAX(MIN(ROUND(N6220*(Q6220/P6220),2),4.5),1.9)," ")</f>
        <v>2.96</v>
      </c>
      <c r="P6220">
        <f>13.098*F6220^-1.237</f>
        <v>44.806338281983834</v>
      </c>
      <c r="Q6220">
        <f>13.098*M6220^-1.237</f>
        <v>42.182109086218873</v>
      </c>
      <c r="R6220" s="5">
        <f>IFERROR(ROUND(MAX(MIN((-105.4*LN(O6220) + 163.83),95),10),0)," ")</f>
        <v>49</v>
      </c>
      <c r="S6220" s="5" t="str">
        <f>IFERROR(CONCATENATE("(",R6220,",",ROUND((1.2*W6220),2),")")," ")</f>
        <v>(49,0.47)</v>
      </c>
      <c r="T6220">
        <f>R6220-L6220</f>
        <v>8</v>
      </c>
      <c r="U6220" s="7" t="str">
        <f>IF((AND(T6220=0,H6220&gt;=L6220)),"Don’t change bids","OK")</f>
        <v>OK</v>
      </c>
      <c r="V6220" t="e">
        <f>IF((MATCH(F6220,W6220,0)),"Same","Diff")</f>
        <v>#N/A</v>
      </c>
      <c r="W6220" s="5">
        <f>ROUND(M6220,2)</f>
        <v>0.39</v>
      </c>
      <c r="X6220" s="5">
        <v>0.39</v>
      </c>
    </row>
    <row r="6221" spans="1:24" x14ac:dyDescent="0.25">
      <c r="A6221" t="s">
        <v>24</v>
      </c>
      <c r="B6221" t="s">
        <v>6277</v>
      </c>
      <c r="C6221" t="s">
        <v>4401</v>
      </c>
      <c r="D6221" t="s">
        <v>6257</v>
      </c>
      <c r="E6221" t="s">
        <v>569</v>
      </c>
      <c r="F6221" s="5">
        <v>0.37</v>
      </c>
      <c r="G6221" s="9">
        <v>0.1</v>
      </c>
      <c r="H6221" s="6">
        <f>G6221*100</f>
        <v>10</v>
      </c>
      <c r="I6221" t="s">
        <v>9716</v>
      </c>
      <c r="J6221" t="s">
        <v>10765</v>
      </c>
      <c r="K6221">
        <v>41</v>
      </c>
      <c r="L6221">
        <v>41</v>
      </c>
      <c r="M6221">
        <f>(F6221*(1+0.05))</f>
        <v>0.38850000000000001</v>
      </c>
      <c r="N6221">
        <f>IFERROR(ROUND(( (-1.208*LN(L6221) + 7.5474 + 4.6991*(2.71828^(-0.009*L6221)) + 0.0001*L6221*L6221 - 0.0432*L6221 + 4.7166)/3),2), " ")</f>
        <v>3.14</v>
      </c>
      <c r="O6221">
        <f>IFERROR(MAX(MIN(ROUND(N6221*(Q6221/P6221),2),4.5),1.9)," ")</f>
        <v>2.96</v>
      </c>
      <c r="P6221">
        <f>13.098*F6221^-1.237</f>
        <v>44.806338281983834</v>
      </c>
      <c r="Q6221">
        <f>13.098*M6221^-1.237</f>
        <v>42.182109086218873</v>
      </c>
      <c r="R6221" s="5">
        <f>IFERROR(ROUND(MAX(MIN((-105.4*LN(O6221) + 163.83),95),10),0)," ")</f>
        <v>49</v>
      </c>
      <c r="S6221" s="5" t="str">
        <f>IFERROR(CONCATENATE("(",R6221,",",ROUND((1.2*W6221),2),")")," ")</f>
        <v>(49,0.47)</v>
      </c>
      <c r="T6221">
        <f>R6221-L6221</f>
        <v>8</v>
      </c>
      <c r="U6221" s="7" t="str">
        <f>IF((AND(T6221=0,H6221&gt;=L6221)),"Don’t change bids","OK")</f>
        <v>OK</v>
      </c>
      <c r="V6221" t="e">
        <f>IF((MATCH(F6221,W6221,0)),"Same","Diff")</f>
        <v>#N/A</v>
      </c>
      <c r="W6221" s="5">
        <f>ROUND(M6221,2)</f>
        <v>0.39</v>
      </c>
      <c r="X6221" s="5">
        <v>0.39</v>
      </c>
    </row>
    <row r="6222" spans="1:24" x14ac:dyDescent="0.25">
      <c r="A6222" t="s">
        <v>24</v>
      </c>
      <c r="B6222" t="s">
        <v>6278</v>
      </c>
      <c r="C6222" t="s">
        <v>4401</v>
      </c>
      <c r="D6222" t="s">
        <v>6257</v>
      </c>
      <c r="E6222" t="s">
        <v>569</v>
      </c>
      <c r="F6222" s="5">
        <v>0.37</v>
      </c>
      <c r="G6222" s="9">
        <v>0.1</v>
      </c>
      <c r="H6222" s="6">
        <f>G6222*100</f>
        <v>10</v>
      </c>
      <c r="I6222" t="s">
        <v>9716</v>
      </c>
      <c r="J6222" t="s">
        <v>10765</v>
      </c>
      <c r="K6222">
        <v>41</v>
      </c>
      <c r="L6222">
        <v>41</v>
      </c>
      <c r="M6222">
        <f>(F6222*(1+0.05))</f>
        <v>0.38850000000000001</v>
      </c>
      <c r="N6222">
        <f>IFERROR(ROUND(( (-1.208*LN(L6222) + 7.5474 + 4.6991*(2.71828^(-0.009*L6222)) + 0.0001*L6222*L6222 - 0.0432*L6222 + 4.7166)/3),2), " ")</f>
        <v>3.14</v>
      </c>
      <c r="O6222">
        <f>IFERROR(MAX(MIN(ROUND(N6222*(Q6222/P6222),2),4.5),1.9)," ")</f>
        <v>2.96</v>
      </c>
      <c r="P6222">
        <f>13.098*F6222^-1.237</f>
        <v>44.806338281983834</v>
      </c>
      <c r="Q6222">
        <f>13.098*M6222^-1.237</f>
        <v>42.182109086218873</v>
      </c>
      <c r="R6222" s="5">
        <f>IFERROR(ROUND(MAX(MIN((-105.4*LN(O6222) + 163.83),95),10),0)," ")</f>
        <v>49</v>
      </c>
      <c r="S6222" s="5" t="str">
        <f>IFERROR(CONCATENATE("(",R6222,",",ROUND((1.2*W6222),2),")")," ")</f>
        <v>(49,0.47)</v>
      </c>
      <c r="T6222">
        <f>R6222-L6222</f>
        <v>8</v>
      </c>
      <c r="U6222" s="7" t="str">
        <f>IF((AND(T6222=0,H6222&gt;=L6222)),"Don’t change bids","OK")</f>
        <v>OK</v>
      </c>
      <c r="V6222" t="e">
        <f>IF((MATCH(F6222,W6222,0)),"Same","Diff")</f>
        <v>#N/A</v>
      </c>
      <c r="W6222" s="5">
        <f>ROUND(M6222,2)</f>
        <v>0.39</v>
      </c>
      <c r="X6222" s="5">
        <v>0.39</v>
      </c>
    </row>
    <row r="6223" spans="1:24" x14ac:dyDescent="0.25">
      <c r="A6223" t="s">
        <v>24</v>
      </c>
      <c r="B6223" t="s">
        <v>6279</v>
      </c>
      <c r="C6223" t="s">
        <v>4401</v>
      </c>
      <c r="D6223" t="s">
        <v>6259</v>
      </c>
      <c r="E6223" t="s">
        <v>569</v>
      </c>
      <c r="F6223" s="5">
        <v>0.37</v>
      </c>
      <c r="G6223" s="9">
        <v>0.1</v>
      </c>
      <c r="H6223" s="6">
        <f>G6223*100</f>
        <v>10</v>
      </c>
      <c r="I6223" t="s">
        <v>9716</v>
      </c>
      <c r="J6223" t="s">
        <v>10765</v>
      </c>
      <c r="K6223">
        <v>41</v>
      </c>
      <c r="L6223">
        <v>41</v>
      </c>
      <c r="M6223">
        <f>(F6223*(1+0.05))</f>
        <v>0.38850000000000001</v>
      </c>
      <c r="N6223">
        <f>IFERROR(ROUND(( (-1.208*LN(L6223) + 7.5474 + 4.6991*(2.71828^(-0.009*L6223)) + 0.0001*L6223*L6223 - 0.0432*L6223 + 4.7166)/3),2), " ")</f>
        <v>3.14</v>
      </c>
      <c r="O6223">
        <f>IFERROR(MAX(MIN(ROUND(N6223*(Q6223/P6223),2),4.5),1.9)," ")</f>
        <v>2.96</v>
      </c>
      <c r="P6223">
        <f>13.098*F6223^-1.237</f>
        <v>44.806338281983834</v>
      </c>
      <c r="Q6223">
        <f>13.098*M6223^-1.237</f>
        <v>42.182109086218873</v>
      </c>
      <c r="R6223" s="5">
        <f>IFERROR(ROUND(MAX(MIN((-105.4*LN(O6223) + 163.83),95),10),0)," ")</f>
        <v>49</v>
      </c>
      <c r="S6223" s="5" t="str">
        <f>IFERROR(CONCATENATE("(",R6223,",",ROUND((1.2*W6223),2),")")," ")</f>
        <v>(49,0.47)</v>
      </c>
      <c r="T6223">
        <f>R6223-L6223</f>
        <v>8</v>
      </c>
      <c r="U6223" s="7" t="str">
        <f>IF((AND(T6223=0,H6223&gt;=L6223)),"Don’t change bids","OK")</f>
        <v>OK</v>
      </c>
      <c r="V6223" t="e">
        <f>IF((MATCH(F6223,W6223,0)),"Same","Diff")</f>
        <v>#N/A</v>
      </c>
      <c r="W6223" s="5">
        <f>ROUND(M6223,2)</f>
        <v>0.39</v>
      </c>
      <c r="X6223" s="5">
        <v>0.39</v>
      </c>
    </row>
    <row r="6224" spans="1:24" x14ac:dyDescent="0.25">
      <c r="A6224" t="s">
        <v>24</v>
      </c>
      <c r="B6224" t="s">
        <v>6280</v>
      </c>
      <c r="C6224" t="s">
        <v>4401</v>
      </c>
      <c r="D6224" t="s">
        <v>6259</v>
      </c>
      <c r="E6224" t="s">
        <v>569</v>
      </c>
      <c r="F6224" s="5">
        <v>0.37</v>
      </c>
      <c r="G6224" s="9">
        <v>0.1</v>
      </c>
      <c r="H6224" s="6">
        <f>G6224*100</f>
        <v>10</v>
      </c>
      <c r="I6224" t="s">
        <v>9716</v>
      </c>
      <c r="J6224" t="s">
        <v>10765</v>
      </c>
      <c r="K6224">
        <v>41</v>
      </c>
      <c r="L6224">
        <v>41</v>
      </c>
      <c r="M6224">
        <f>(F6224*(1+0.05))</f>
        <v>0.38850000000000001</v>
      </c>
      <c r="N6224">
        <f>IFERROR(ROUND(( (-1.208*LN(L6224) + 7.5474 + 4.6991*(2.71828^(-0.009*L6224)) + 0.0001*L6224*L6224 - 0.0432*L6224 + 4.7166)/3),2), " ")</f>
        <v>3.14</v>
      </c>
      <c r="O6224">
        <f>IFERROR(MAX(MIN(ROUND(N6224*(Q6224/P6224),2),4.5),1.9)," ")</f>
        <v>2.96</v>
      </c>
      <c r="P6224">
        <f>13.098*F6224^-1.237</f>
        <v>44.806338281983834</v>
      </c>
      <c r="Q6224">
        <f>13.098*M6224^-1.237</f>
        <v>42.182109086218873</v>
      </c>
      <c r="R6224" s="5">
        <f>IFERROR(ROUND(MAX(MIN((-105.4*LN(O6224) + 163.83),95),10),0)," ")</f>
        <v>49</v>
      </c>
      <c r="S6224" s="5" t="str">
        <f>IFERROR(CONCATENATE("(",R6224,",",ROUND((1.2*W6224),2),")")," ")</f>
        <v>(49,0.47)</v>
      </c>
      <c r="T6224">
        <f>R6224-L6224</f>
        <v>8</v>
      </c>
      <c r="U6224" s="7" t="str">
        <f>IF((AND(T6224=0,H6224&gt;=L6224)),"Don’t change bids","OK")</f>
        <v>OK</v>
      </c>
      <c r="V6224" t="e">
        <f>IF((MATCH(F6224,W6224,0)),"Same","Diff")</f>
        <v>#N/A</v>
      </c>
      <c r="W6224" s="5">
        <f>ROUND(M6224,2)</f>
        <v>0.39</v>
      </c>
      <c r="X6224" s="5">
        <v>0.39</v>
      </c>
    </row>
    <row r="6225" spans="1:24" x14ac:dyDescent="0.25">
      <c r="A6225" t="s">
        <v>24</v>
      </c>
      <c r="B6225" t="s">
        <v>6281</v>
      </c>
      <c r="C6225" t="s">
        <v>4401</v>
      </c>
      <c r="D6225" t="s">
        <v>6257</v>
      </c>
      <c r="E6225" t="s">
        <v>569</v>
      </c>
      <c r="F6225" s="5">
        <v>0.37</v>
      </c>
      <c r="G6225" s="9">
        <v>0.1</v>
      </c>
      <c r="H6225" s="6">
        <f>G6225*100</f>
        <v>10</v>
      </c>
      <c r="I6225" t="s">
        <v>9716</v>
      </c>
      <c r="J6225" t="s">
        <v>10765</v>
      </c>
      <c r="K6225">
        <v>41</v>
      </c>
      <c r="L6225">
        <v>41</v>
      </c>
      <c r="M6225">
        <f>(F6225*(1+0.05))</f>
        <v>0.38850000000000001</v>
      </c>
      <c r="N6225">
        <f>IFERROR(ROUND(( (-1.208*LN(L6225) + 7.5474 + 4.6991*(2.71828^(-0.009*L6225)) + 0.0001*L6225*L6225 - 0.0432*L6225 + 4.7166)/3),2), " ")</f>
        <v>3.14</v>
      </c>
      <c r="O6225">
        <f>IFERROR(MAX(MIN(ROUND(N6225*(Q6225/P6225),2),4.5),1.9)," ")</f>
        <v>2.96</v>
      </c>
      <c r="P6225">
        <f>13.098*F6225^-1.237</f>
        <v>44.806338281983834</v>
      </c>
      <c r="Q6225">
        <f>13.098*M6225^-1.237</f>
        <v>42.182109086218873</v>
      </c>
      <c r="R6225" s="5">
        <f>IFERROR(ROUND(MAX(MIN((-105.4*LN(O6225) + 163.83),95),10),0)," ")</f>
        <v>49</v>
      </c>
      <c r="S6225" s="5" t="str">
        <f>IFERROR(CONCATENATE("(",R6225,",",ROUND((1.2*W6225),2),")")," ")</f>
        <v>(49,0.47)</v>
      </c>
      <c r="T6225">
        <f>R6225-L6225</f>
        <v>8</v>
      </c>
      <c r="U6225" s="7" t="str">
        <f>IF((AND(T6225=0,H6225&gt;=L6225)),"Don’t change bids","OK")</f>
        <v>OK</v>
      </c>
      <c r="V6225" t="e">
        <f>IF((MATCH(F6225,W6225,0)),"Same","Diff")</f>
        <v>#N/A</v>
      </c>
      <c r="W6225" s="5">
        <f>ROUND(M6225,2)</f>
        <v>0.39</v>
      </c>
      <c r="X6225" s="5">
        <v>0.39</v>
      </c>
    </row>
    <row r="6226" spans="1:24" x14ac:dyDescent="0.25">
      <c r="A6226" t="s">
        <v>24</v>
      </c>
      <c r="B6226" t="s">
        <v>6282</v>
      </c>
      <c r="C6226" t="s">
        <v>4401</v>
      </c>
      <c r="D6226" t="s">
        <v>6262</v>
      </c>
      <c r="E6226" t="s">
        <v>569</v>
      </c>
      <c r="F6226" s="5">
        <v>0.37</v>
      </c>
      <c r="G6226" s="9">
        <v>0.1</v>
      </c>
      <c r="H6226" s="6">
        <f>G6226*100</f>
        <v>10</v>
      </c>
      <c r="I6226" t="s">
        <v>9716</v>
      </c>
      <c r="J6226" t="s">
        <v>10765</v>
      </c>
      <c r="K6226">
        <v>41</v>
      </c>
      <c r="L6226">
        <v>41</v>
      </c>
      <c r="M6226">
        <f>(F6226*(1+0.05))</f>
        <v>0.38850000000000001</v>
      </c>
      <c r="N6226">
        <f>IFERROR(ROUND(( (-1.208*LN(L6226) + 7.5474 + 4.6991*(2.71828^(-0.009*L6226)) + 0.0001*L6226*L6226 - 0.0432*L6226 + 4.7166)/3),2), " ")</f>
        <v>3.14</v>
      </c>
      <c r="O6226">
        <f>IFERROR(MAX(MIN(ROUND(N6226*(Q6226/P6226),2),4.5),1.9)," ")</f>
        <v>2.96</v>
      </c>
      <c r="P6226">
        <f>13.098*F6226^-1.237</f>
        <v>44.806338281983834</v>
      </c>
      <c r="Q6226">
        <f>13.098*M6226^-1.237</f>
        <v>42.182109086218873</v>
      </c>
      <c r="R6226" s="5">
        <f>IFERROR(ROUND(MAX(MIN((-105.4*LN(O6226) + 163.83),95),10),0)," ")</f>
        <v>49</v>
      </c>
      <c r="S6226" s="5" t="str">
        <f>IFERROR(CONCATENATE("(",R6226,",",ROUND((1.2*W6226),2),")")," ")</f>
        <v>(49,0.47)</v>
      </c>
      <c r="T6226">
        <f>R6226-L6226</f>
        <v>8</v>
      </c>
      <c r="U6226" s="7" t="str">
        <f>IF((AND(T6226=0,H6226&gt;=L6226)),"Don’t change bids","OK")</f>
        <v>OK</v>
      </c>
      <c r="V6226" t="e">
        <f>IF((MATCH(F6226,W6226,0)),"Same","Diff")</f>
        <v>#N/A</v>
      </c>
      <c r="W6226" s="5">
        <f>ROUND(M6226,2)</f>
        <v>0.39</v>
      </c>
      <c r="X6226" s="5">
        <v>0.39</v>
      </c>
    </row>
    <row r="6227" spans="1:24" x14ac:dyDescent="0.25">
      <c r="A6227" t="s">
        <v>24</v>
      </c>
      <c r="B6227" t="s">
        <v>6283</v>
      </c>
      <c r="C6227" t="s">
        <v>4401</v>
      </c>
      <c r="D6227" t="s">
        <v>6264</v>
      </c>
      <c r="E6227" t="s">
        <v>569</v>
      </c>
      <c r="F6227" s="5">
        <v>0.37</v>
      </c>
      <c r="G6227" s="9">
        <v>0.1</v>
      </c>
      <c r="H6227" s="6">
        <f>G6227*100</f>
        <v>10</v>
      </c>
      <c r="I6227" t="s">
        <v>9716</v>
      </c>
      <c r="J6227" t="s">
        <v>10765</v>
      </c>
      <c r="K6227">
        <v>41</v>
      </c>
      <c r="L6227">
        <v>41</v>
      </c>
      <c r="M6227">
        <f>(F6227*(1+0.05))</f>
        <v>0.38850000000000001</v>
      </c>
      <c r="N6227">
        <f>IFERROR(ROUND(( (-1.208*LN(L6227) + 7.5474 + 4.6991*(2.71828^(-0.009*L6227)) + 0.0001*L6227*L6227 - 0.0432*L6227 + 4.7166)/3),2), " ")</f>
        <v>3.14</v>
      </c>
      <c r="O6227">
        <f>IFERROR(MAX(MIN(ROUND(N6227*(Q6227/P6227),2),4.5),1.9)," ")</f>
        <v>2.96</v>
      </c>
      <c r="P6227">
        <f>13.098*F6227^-1.237</f>
        <v>44.806338281983834</v>
      </c>
      <c r="Q6227">
        <f>13.098*M6227^-1.237</f>
        <v>42.182109086218873</v>
      </c>
      <c r="R6227" s="5">
        <f>IFERROR(ROUND(MAX(MIN((-105.4*LN(O6227) + 163.83),95),10),0)," ")</f>
        <v>49</v>
      </c>
      <c r="S6227" s="5" t="str">
        <f>IFERROR(CONCATENATE("(",R6227,",",ROUND((1.2*W6227),2),")")," ")</f>
        <v>(49,0.47)</v>
      </c>
      <c r="T6227">
        <f>R6227-L6227</f>
        <v>8</v>
      </c>
      <c r="U6227" s="7" t="str">
        <f>IF((AND(T6227=0,H6227&gt;=L6227)),"Don’t change bids","OK")</f>
        <v>OK</v>
      </c>
      <c r="V6227" t="e">
        <f>IF((MATCH(F6227,W6227,0)),"Same","Diff")</f>
        <v>#N/A</v>
      </c>
      <c r="W6227" s="5">
        <f>ROUND(M6227,2)</f>
        <v>0.39</v>
      </c>
      <c r="X6227" s="5">
        <v>0.39</v>
      </c>
    </row>
    <row r="6228" spans="1:24" x14ac:dyDescent="0.25">
      <c r="A6228" t="s">
        <v>24</v>
      </c>
      <c r="B6228" t="s">
        <v>6284</v>
      </c>
      <c r="C6228" t="s">
        <v>4401</v>
      </c>
      <c r="D6228" t="s">
        <v>6257</v>
      </c>
      <c r="E6228" t="s">
        <v>569</v>
      </c>
      <c r="F6228" s="5">
        <v>0.37</v>
      </c>
      <c r="G6228" s="9">
        <v>0.1</v>
      </c>
      <c r="H6228" s="6">
        <f>G6228*100</f>
        <v>10</v>
      </c>
      <c r="I6228" t="s">
        <v>9716</v>
      </c>
      <c r="J6228" t="s">
        <v>10765</v>
      </c>
      <c r="K6228">
        <v>41</v>
      </c>
      <c r="L6228">
        <v>41</v>
      </c>
      <c r="M6228">
        <f>(F6228*(1+0.05))</f>
        <v>0.38850000000000001</v>
      </c>
      <c r="N6228">
        <f>IFERROR(ROUND(( (-1.208*LN(L6228) + 7.5474 + 4.6991*(2.71828^(-0.009*L6228)) + 0.0001*L6228*L6228 - 0.0432*L6228 + 4.7166)/3),2), " ")</f>
        <v>3.14</v>
      </c>
      <c r="O6228">
        <f>IFERROR(MAX(MIN(ROUND(N6228*(Q6228/P6228),2),4.5),1.9)," ")</f>
        <v>2.96</v>
      </c>
      <c r="P6228">
        <f>13.098*F6228^-1.237</f>
        <v>44.806338281983834</v>
      </c>
      <c r="Q6228">
        <f>13.098*M6228^-1.237</f>
        <v>42.182109086218873</v>
      </c>
      <c r="R6228" s="5">
        <f>IFERROR(ROUND(MAX(MIN((-105.4*LN(O6228) + 163.83),95),10),0)," ")</f>
        <v>49</v>
      </c>
      <c r="S6228" s="5" t="str">
        <f>IFERROR(CONCATENATE("(",R6228,",",ROUND((1.2*W6228),2),")")," ")</f>
        <v>(49,0.47)</v>
      </c>
      <c r="T6228">
        <f>R6228-L6228</f>
        <v>8</v>
      </c>
      <c r="U6228" s="7" t="str">
        <f>IF((AND(T6228=0,H6228&gt;=L6228)),"Don’t change bids","OK")</f>
        <v>OK</v>
      </c>
      <c r="V6228" t="e">
        <f>IF((MATCH(F6228,W6228,0)),"Same","Diff")</f>
        <v>#N/A</v>
      </c>
      <c r="W6228" s="5">
        <f>ROUND(M6228,2)</f>
        <v>0.39</v>
      </c>
      <c r="X6228" s="5">
        <v>0.39</v>
      </c>
    </row>
    <row r="6229" spans="1:24" x14ac:dyDescent="0.25">
      <c r="A6229" t="s">
        <v>24</v>
      </c>
      <c r="B6229" t="s">
        <v>6285</v>
      </c>
      <c r="C6229" t="s">
        <v>4401</v>
      </c>
      <c r="D6229" t="s">
        <v>6259</v>
      </c>
      <c r="E6229" t="s">
        <v>569</v>
      </c>
      <c r="F6229" s="5">
        <v>0.37</v>
      </c>
      <c r="G6229" s="9">
        <v>0.1</v>
      </c>
      <c r="H6229" s="6">
        <f>G6229*100</f>
        <v>10</v>
      </c>
      <c r="I6229" t="s">
        <v>9716</v>
      </c>
      <c r="J6229" t="s">
        <v>10765</v>
      </c>
      <c r="K6229">
        <v>41</v>
      </c>
      <c r="L6229">
        <v>41</v>
      </c>
      <c r="M6229">
        <f>(F6229*(1+0.05))</f>
        <v>0.38850000000000001</v>
      </c>
      <c r="N6229">
        <f>IFERROR(ROUND(( (-1.208*LN(L6229) + 7.5474 + 4.6991*(2.71828^(-0.009*L6229)) + 0.0001*L6229*L6229 - 0.0432*L6229 + 4.7166)/3),2), " ")</f>
        <v>3.14</v>
      </c>
      <c r="O6229">
        <f>IFERROR(MAX(MIN(ROUND(N6229*(Q6229/P6229),2),4.5),1.9)," ")</f>
        <v>2.96</v>
      </c>
      <c r="P6229">
        <f>13.098*F6229^-1.237</f>
        <v>44.806338281983834</v>
      </c>
      <c r="Q6229">
        <f>13.098*M6229^-1.237</f>
        <v>42.182109086218873</v>
      </c>
      <c r="R6229" s="5">
        <f>IFERROR(ROUND(MAX(MIN((-105.4*LN(O6229) + 163.83),95),10),0)," ")</f>
        <v>49</v>
      </c>
      <c r="S6229" s="5" t="str">
        <f>IFERROR(CONCATENATE("(",R6229,",",ROUND((1.2*W6229),2),")")," ")</f>
        <v>(49,0.47)</v>
      </c>
      <c r="T6229">
        <f>R6229-L6229</f>
        <v>8</v>
      </c>
      <c r="U6229" s="7" t="str">
        <f>IF((AND(T6229=0,H6229&gt;=L6229)),"Don’t change bids","OK")</f>
        <v>OK</v>
      </c>
      <c r="V6229" t="e">
        <f>IF((MATCH(F6229,W6229,0)),"Same","Diff")</f>
        <v>#N/A</v>
      </c>
      <c r="W6229" s="5">
        <f>ROUND(M6229,2)</f>
        <v>0.39</v>
      </c>
      <c r="X6229" s="5">
        <v>0.39</v>
      </c>
    </row>
    <row r="6230" spans="1:24" x14ac:dyDescent="0.25">
      <c r="A6230" t="s">
        <v>24</v>
      </c>
      <c r="B6230" t="s">
        <v>6286</v>
      </c>
      <c r="C6230" t="s">
        <v>4401</v>
      </c>
      <c r="D6230" t="s">
        <v>6259</v>
      </c>
      <c r="E6230" t="s">
        <v>569</v>
      </c>
      <c r="F6230" s="5">
        <v>0.37</v>
      </c>
      <c r="G6230" s="9">
        <v>0.1</v>
      </c>
      <c r="H6230" s="6">
        <f>G6230*100</f>
        <v>10</v>
      </c>
      <c r="I6230" t="s">
        <v>9716</v>
      </c>
      <c r="J6230" t="s">
        <v>10765</v>
      </c>
      <c r="K6230">
        <v>41</v>
      </c>
      <c r="L6230">
        <v>41</v>
      </c>
      <c r="M6230">
        <f>(F6230*(1+0.05))</f>
        <v>0.38850000000000001</v>
      </c>
      <c r="N6230">
        <f>IFERROR(ROUND(( (-1.208*LN(L6230) + 7.5474 + 4.6991*(2.71828^(-0.009*L6230)) + 0.0001*L6230*L6230 - 0.0432*L6230 + 4.7166)/3),2), " ")</f>
        <v>3.14</v>
      </c>
      <c r="O6230">
        <f>IFERROR(MAX(MIN(ROUND(N6230*(Q6230/P6230),2),4.5),1.9)," ")</f>
        <v>2.96</v>
      </c>
      <c r="P6230">
        <f>13.098*F6230^-1.237</f>
        <v>44.806338281983834</v>
      </c>
      <c r="Q6230">
        <f>13.098*M6230^-1.237</f>
        <v>42.182109086218873</v>
      </c>
      <c r="R6230" s="5">
        <f>IFERROR(ROUND(MAX(MIN((-105.4*LN(O6230) + 163.83),95),10),0)," ")</f>
        <v>49</v>
      </c>
      <c r="S6230" s="5" t="str">
        <f>IFERROR(CONCATENATE("(",R6230,",",ROUND((1.2*W6230),2),")")," ")</f>
        <v>(49,0.47)</v>
      </c>
      <c r="T6230">
        <f>R6230-L6230</f>
        <v>8</v>
      </c>
      <c r="U6230" s="7" t="str">
        <f>IF((AND(T6230=0,H6230&gt;=L6230)),"Don’t change bids","OK")</f>
        <v>OK</v>
      </c>
      <c r="V6230" t="e">
        <f>IF((MATCH(F6230,W6230,0)),"Same","Diff")</f>
        <v>#N/A</v>
      </c>
      <c r="W6230" s="5">
        <f>ROUND(M6230,2)</f>
        <v>0.39</v>
      </c>
      <c r="X6230" s="5">
        <v>0.39</v>
      </c>
    </row>
    <row r="6231" spans="1:24" x14ac:dyDescent="0.25">
      <c r="A6231" t="s">
        <v>24</v>
      </c>
      <c r="B6231" t="s">
        <v>6287</v>
      </c>
      <c r="C6231" t="s">
        <v>4401</v>
      </c>
      <c r="D6231" t="s">
        <v>6259</v>
      </c>
      <c r="E6231" t="s">
        <v>569</v>
      </c>
      <c r="F6231" s="5">
        <v>0.37</v>
      </c>
      <c r="G6231" s="9">
        <v>0.1</v>
      </c>
      <c r="H6231" s="6">
        <f>G6231*100</f>
        <v>10</v>
      </c>
      <c r="I6231" t="s">
        <v>9716</v>
      </c>
      <c r="J6231" t="s">
        <v>10765</v>
      </c>
      <c r="K6231">
        <v>41</v>
      </c>
      <c r="L6231">
        <v>41</v>
      </c>
      <c r="M6231">
        <f>(F6231*(1+0.05))</f>
        <v>0.38850000000000001</v>
      </c>
      <c r="N6231">
        <f>IFERROR(ROUND(( (-1.208*LN(L6231) + 7.5474 + 4.6991*(2.71828^(-0.009*L6231)) + 0.0001*L6231*L6231 - 0.0432*L6231 + 4.7166)/3),2), " ")</f>
        <v>3.14</v>
      </c>
      <c r="O6231">
        <f>IFERROR(MAX(MIN(ROUND(N6231*(Q6231/P6231),2),4.5),1.9)," ")</f>
        <v>2.96</v>
      </c>
      <c r="P6231">
        <f>13.098*F6231^-1.237</f>
        <v>44.806338281983834</v>
      </c>
      <c r="Q6231">
        <f>13.098*M6231^-1.237</f>
        <v>42.182109086218873</v>
      </c>
      <c r="R6231" s="5">
        <f>IFERROR(ROUND(MAX(MIN((-105.4*LN(O6231) + 163.83),95),10),0)," ")</f>
        <v>49</v>
      </c>
      <c r="S6231" s="5" t="str">
        <f>IFERROR(CONCATENATE("(",R6231,",",ROUND((1.2*W6231),2),")")," ")</f>
        <v>(49,0.47)</v>
      </c>
      <c r="T6231">
        <f>R6231-L6231</f>
        <v>8</v>
      </c>
      <c r="U6231" s="7" t="str">
        <f>IF((AND(T6231=0,H6231&gt;=L6231)),"Don’t change bids","OK")</f>
        <v>OK</v>
      </c>
      <c r="V6231" t="e">
        <f>IF((MATCH(F6231,W6231,0)),"Same","Diff")</f>
        <v>#N/A</v>
      </c>
      <c r="W6231" s="5">
        <f>ROUND(M6231,2)</f>
        <v>0.39</v>
      </c>
      <c r="X6231" s="5">
        <v>0.39</v>
      </c>
    </row>
    <row r="6232" spans="1:24" x14ac:dyDescent="0.25">
      <c r="A6232" t="s">
        <v>24</v>
      </c>
      <c r="B6232" t="s">
        <v>6288</v>
      </c>
      <c r="C6232" t="s">
        <v>4401</v>
      </c>
      <c r="D6232" t="s">
        <v>6259</v>
      </c>
      <c r="E6232" t="s">
        <v>569</v>
      </c>
      <c r="F6232" s="5">
        <v>0.37</v>
      </c>
      <c r="G6232" s="9">
        <v>0.1</v>
      </c>
      <c r="H6232" s="6">
        <f>G6232*100</f>
        <v>10</v>
      </c>
      <c r="I6232" t="s">
        <v>9716</v>
      </c>
      <c r="J6232" t="s">
        <v>10765</v>
      </c>
      <c r="K6232">
        <v>41</v>
      </c>
      <c r="L6232">
        <v>41</v>
      </c>
      <c r="M6232">
        <f>(F6232*(1+0.05))</f>
        <v>0.38850000000000001</v>
      </c>
      <c r="N6232">
        <f>IFERROR(ROUND(( (-1.208*LN(L6232) + 7.5474 + 4.6991*(2.71828^(-0.009*L6232)) + 0.0001*L6232*L6232 - 0.0432*L6232 + 4.7166)/3),2), " ")</f>
        <v>3.14</v>
      </c>
      <c r="O6232">
        <f>IFERROR(MAX(MIN(ROUND(N6232*(Q6232/P6232),2),4.5),1.9)," ")</f>
        <v>2.96</v>
      </c>
      <c r="P6232">
        <f>13.098*F6232^-1.237</f>
        <v>44.806338281983834</v>
      </c>
      <c r="Q6232">
        <f>13.098*M6232^-1.237</f>
        <v>42.182109086218873</v>
      </c>
      <c r="R6232" s="5">
        <f>IFERROR(ROUND(MAX(MIN((-105.4*LN(O6232) + 163.83),95),10),0)," ")</f>
        <v>49</v>
      </c>
      <c r="S6232" s="5" t="str">
        <f>IFERROR(CONCATENATE("(",R6232,",",ROUND((1.2*W6232),2),")")," ")</f>
        <v>(49,0.47)</v>
      </c>
      <c r="T6232">
        <f>R6232-L6232</f>
        <v>8</v>
      </c>
      <c r="U6232" s="7" t="str">
        <f>IF((AND(T6232=0,H6232&gt;=L6232)),"Don’t change bids","OK")</f>
        <v>OK</v>
      </c>
      <c r="V6232" t="e">
        <f>IF((MATCH(F6232,W6232,0)),"Same","Diff")</f>
        <v>#N/A</v>
      </c>
      <c r="W6232" s="5">
        <f>ROUND(M6232,2)</f>
        <v>0.39</v>
      </c>
      <c r="X6232" s="5">
        <v>0.39</v>
      </c>
    </row>
    <row r="6233" spans="1:24" x14ac:dyDescent="0.25">
      <c r="A6233" t="s">
        <v>24</v>
      </c>
      <c r="B6233" t="s">
        <v>6289</v>
      </c>
      <c r="C6233" t="s">
        <v>4401</v>
      </c>
      <c r="D6233" t="s">
        <v>6259</v>
      </c>
      <c r="E6233" t="s">
        <v>569</v>
      </c>
      <c r="F6233" s="5">
        <v>0.37</v>
      </c>
      <c r="G6233" s="9">
        <v>0.1</v>
      </c>
      <c r="H6233" s="6">
        <f>G6233*100</f>
        <v>10</v>
      </c>
      <c r="I6233" t="s">
        <v>9716</v>
      </c>
      <c r="J6233" t="s">
        <v>10765</v>
      </c>
      <c r="K6233">
        <v>41</v>
      </c>
      <c r="L6233">
        <v>41</v>
      </c>
      <c r="M6233">
        <f>(F6233*(1+0.05))</f>
        <v>0.38850000000000001</v>
      </c>
      <c r="N6233">
        <f>IFERROR(ROUND(( (-1.208*LN(L6233) + 7.5474 + 4.6991*(2.71828^(-0.009*L6233)) + 0.0001*L6233*L6233 - 0.0432*L6233 + 4.7166)/3),2), " ")</f>
        <v>3.14</v>
      </c>
      <c r="O6233">
        <f>IFERROR(MAX(MIN(ROUND(N6233*(Q6233/P6233),2),4.5),1.9)," ")</f>
        <v>2.96</v>
      </c>
      <c r="P6233">
        <f>13.098*F6233^-1.237</f>
        <v>44.806338281983834</v>
      </c>
      <c r="Q6233">
        <f>13.098*M6233^-1.237</f>
        <v>42.182109086218873</v>
      </c>
      <c r="R6233" s="5">
        <f>IFERROR(ROUND(MAX(MIN((-105.4*LN(O6233) + 163.83),95),10),0)," ")</f>
        <v>49</v>
      </c>
      <c r="S6233" s="5" t="str">
        <f>IFERROR(CONCATENATE("(",R6233,",",ROUND((1.2*W6233),2),")")," ")</f>
        <v>(49,0.47)</v>
      </c>
      <c r="T6233">
        <f>R6233-L6233</f>
        <v>8</v>
      </c>
      <c r="U6233" s="7" t="str">
        <f>IF((AND(T6233=0,H6233&gt;=L6233)),"Don’t change bids","OK")</f>
        <v>OK</v>
      </c>
      <c r="V6233" t="e">
        <f>IF((MATCH(F6233,W6233,0)),"Same","Diff")</f>
        <v>#N/A</v>
      </c>
      <c r="W6233" s="5">
        <f>ROUND(M6233,2)</f>
        <v>0.39</v>
      </c>
      <c r="X6233" s="5">
        <v>0.39</v>
      </c>
    </row>
    <row r="6234" spans="1:24" x14ac:dyDescent="0.25">
      <c r="A6234" t="s">
        <v>24</v>
      </c>
      <c r="B6234" t="s">
        <v>6290</v>
      </c>
      <c r="C6234" t="s">
        <v>4401</v>
      </c>
      <c r="D6234" t="s">
        <v>6291</v>
      </c>
      <c r="E6234" t="s">
        <v>569</v>
      </c>
      <c r="F6234" s="5">
        <v>0.37</v>
      </c>
      <c r="G6234" s="9">
        <v>0.1</v>
      </c>
      <c r="H6234" s="6">
        <f>G6234*100</f>
        <v>10</v>
      </c>
      <c r="I6234" t="s">
        <v>9716</v>
      </c>
      <c r="J6234" t="s">
        <v>10765</v>
      </c>
      <c r="K6234">
        <v>41</v>
      </c>
      <c r="L6234">
        <v>41</v>
      </c>
      <c r="M6234">
        <f>(F6234*(1+0.05))</f>
        <v>0.38850000000000001</v>
      </c>
      <c r="N6234">
        <f>IFERROR(ROUND(( (-1.208*LN(L6234) + 7.5474 + 4.6991*(2.71828^(-0.009*L6234)) + 0.0001*L6234*L6234 - 0.0432*L6234 + 4.7166)/3),2), " ")</f>
        <v>3.14</v>
      </c>
      <c r="O6234">
        <f>IFERROR(MAX(MIN(ROUND(N6234*(Q6234/P6234),2),4.5),1.9)," ")</f>
        <v>2.96</v>
      </c>
      <c r="P6234">
        <f>13.098*F6234^-1.237</f>
        <v>44.806338281983834</v>
      </c>
      <c r="Q6234">
        <f>13.098*M6234^-1.237</f>
        <v>42.182109086218873</v>
      </c>
      <c r="R6234" s="5">
        <f>IFERROR(ROUND(MAX(MIN((-105.4*LN(O6234) + 163.83),95),10),0)," ")</f>
        <v>49</v>
      </c>
      <c r="S6234" s="5" t="str">
        <f>IFERROR(CONCATENATE("(",R6234,",",ROUND((1.2*W6234),2),")")," ")</f>
        <v>(49,0.47)</v>
      </c>
      <c r="T6234">
        <f>R6234-L6234</f>
        <v>8</v>
      </c>
      <c r="U6234" s="7" t="str">
        <f>IF((AND(T6234=0,H6234&gt;=L6234)),"Don’t change bids","OK")</f>
        <v>OK</v>
      </c>
      <c r="V6234" t="e">
        <f>IF((MATCH(F6234,W6234,0)),"Same","Diff")</f>
        <v>#N/A</v>
      </c>
      <c r="W6234" s="5">
        <f>ROUND(M6234,2)</f>
        <v>0.39</v>
      </c>
      <c r="X6234" s="5">
        <v>0.39</v>
      </c>
    </row>
    <row r="6235" spans="1:24" x14ac:dyDescent="0.25">
      <c r="A6235" t="s">
        <v>24</v>
      </c>
      <c r="B6235" t="s">
        <v>6292</v>
      </c>
      <c r="C6235" t="s">
        <v>4401</v>
      </c>
      <c r="D6235" t="s">
        <v>6259</v>
      </c>
      <c r="E6235" t="s">
        <v>569</v>
      </c>
      <c r="F6235" s="5">
        <v>0.37</v>
      </c>
      <c r="G6235" s="9">
        <v>0.1</v>
      </c>
      <c r="H6235" s="6">
        <f>G6235*100</f>
        <v>10</v>
      </c>
      <c r="I6235" t="s">
        <v>9716</v>
      </c>
      <c r="J6235" t="s">
        <v>10765</v>
      </c>
      <c r="K6235">
        <v>41</v>
      </c>
      <c r="L6235">
        <v>41</v>
      </c>
      <c r="M6235">
        <f>(F6235*(1+0.05))</f>
        <v>0.38850000000000001</v>
      </c>
      <c r="N6235">
        <f>IFERROR(ROUND(( (-1.208*LN(L6235) + 7.5474 + 4.6991*(2.71828^(-0.009*L6235)) + 0.0001*L6235*L6235 - 0.0432*L6235 + 4.7166)/3),2), " ")</f>
        <v>3.14</v>
      </c>
      <c r="O6235">
        <f>IFERROR(MAX(MIN(ROUND(N6235*(Q6235/P6235),2),4.5),1.9)," ")</f>
        <v>2.96</v>
      </c>
      <c r="P6235">
        <f>13.098*F6235^-1.237</f>
        <v>44.806338281983834</v>
      </c>
      <c r="Q6235">
        <f>13.098*M6235^-1.237</f>
        <v>42.182109086218873</v>
      </c>
      <c r="R6235" s="5">
        <f>IFERROR(ROUND(MAX(MIN((-105.4*LN(O6235) + 163.83),95),10),0)," ")</f>
        <v>49</v>
      </c>
      <c r="S6235" s="5" t="str">
        <f>IFERROR(CONCATENATE("(",R6235,",",ROUND((1.2*W6235),2),")")," ")</f>
        <v>(49,0.47)</v>
      </c>
      <c r="T6235">
        <f>R6235-L6235</f>
        <v>8</v>
      </c>
      <c r="U6235" s="7" t="str">
        <f>IF((AND(T6235=0,H6235&gt;=L6235)),"Don’t change bids","OK")</f>
        <v>OK</v>
      </c>
      <c r="V6235" t="e">
        <f>IF((MATCH(F6235,W6235,0)),"Same","Diff")</f>
        <v>#N/A</v>
      </c>
      <c r="W6235" s="5">
        <f>ROUND(M6235,2)</f>
        <v>0.39</v>
      </c>
      <c r="X6235" s="5">
        <v>0.39</v>
      </c>
    </row>
    <row r="6236" spans="1:24" x14ac:dyDescent="0.25">
      <c r="A6236" t="s">
        <v>24</v>
      </c>
      <c r="B6236" t="s">
        <v>6293</v>
      </c>
      <c r="C6236" t="s">
        <v>4401</v>
      </c>
      <c r="D6236" t="s">
        <v>6259</v>
      </c>
      <c r="E6236" t="s">
        <v>569</v>
      </c>
      <c r="F6236" s="5">
        <v>0.37</v>
      </c>
      <c r="G6236" s="9">
        <v>0.1</v>
      </c>
      <c r="H6236" s="6">
        <f>G6236*100</f>
        <v>10</v>
      </c>
      <c r="I6236" t="s">
        <v>9716</v>
      </c>
      <c r="J6236" t="s">
        <v>10765</v>
      </c>
      <c r="K6236">
        <v>41</v>
      </c>
      <c r="L6236">
        <v>41</v>
      </c>
      <c r="M6236">
        <f>(F6236*(1+0.05))</f>
        <v>0.38850000000000001</v>
      </c>
      <c r="N6236">
        <f>IFERROR(ROUND(( (-1.208*LN(L6236) + 7.5474 + 4.6991*(2.71828^(-0.009*L6236)) + 0.0001*L6236*L6236 - 0.0432*L6236 + 4.7166)/3),2), " ")</f>
        <v>3.14</v>
      </c>
      <c r="O6236">
        <f>IFERROR(MAX(MIN(ROUND(N6236*(Q6236/P6236),2),4.5),1.9)," ")</f>
        <v>2.96</v>
      </c>
      <c r="P6236">
        <f>13.098*F6236^-1.237</f>
        <v>44.806338281983834</v>
      </c>
      <c r="Q6236">
        <f>13.098*M6236^-1.237</f>
        <v>42.182109086218873</v>
      </c>
      <c r="R6236" s="5">
        <f>IFERROR(ROUND(MAX(MIN((-105.4*LN(O6236) + 163.83),95),10),0)," ")</f>
        <v>49</v>
      </c>
      <c r="S6236" s="5" t="str">
        <f>IFERROR(CONCATENATE("(",R6236,",",ROUND((1.2*W6236),2),")")," ")</f>
        <v>(49,0.47)</v>
      </c>
      <c r="T6236">
        <f>R6236-L6236</f>
        <v>8</v>
      </c>
      <c r="U6236" s="7" t="str">
        <f>IF((AND(T6236=0,H6236&gt;=L6236)),"Don’t change bids","OK")</f>
        <v>OK</v>
      </c>
      <c r="V6236" t="e">
        <f>IF((MATCH(F6236,W6236,0)),"Same","Diff")</f>
        <v>#N/A</v>
      </c>
      <c r="W6236" s="5">
        <f>ROUND(M6236,2)</f>
        <v>0.39</v>
      </c>
      <c r="X6236" s="5">
        <v>0.39</v>
      </c>
    </row>
    <row r="6237" spans="1:24" x14ac:dyDescent="0.25">
      <c r="A6237" t="s">
        <v>24</v>
      </c>
      <c r="B6237" t="s">
        <v>6294</v>
      </c>
      <c r="C6237" t="s">
        <v>4401</v>
      </c>
      <c r="D6237" t="s">
        <v>6259</v>
      </c>
      <c r="E6237" t="s">
        <v>569</v>
      </c>
      <c r="F6237" s="5">
        <v>0.37</v>
      </c>
      <c r="G6237" s="9">
        <v>0.1</v>
      </c>
      <c r="H6237" s="6">
        <f>G6237*100</f>
        <v>10</v>
      </c>
      <c r="I6237" t="s">
        <v>9716</v>
      </c>
      <c r="J6237" t="s">
        <v>10765</v>
      </c>
      <c r="K6237">
        <v>41</v>
      </c>
      <c r="L6237">
        <v>41</v>
      </c>
      <c r="M6237">
        <f>(F6237*(1+0.05))</f>
        <v>0.38850000000000001</v>
      </c>
      <c r="N6237">
        <f>IFERROR(ROUND(( (-1.208*LN(L6237) + 7.5474 + 4.6991*(2.71828^(-0.009*L6237)) + 0.0001*L6237*L6237 - 0.0432*L6237 + 4.7166)/3),2), " ")</f>
        <v>3.14</v>
      </c>
      <c r="O6237">
        <f>IFERROR(MAX(MIN(ROUND(N6237*(Q6237/P6237),2),4.5),1.9)," ")</f>
        <v>2.96</v>
      </c>
      <c r="P6237">
        <f>13.098*F6237^-1.237</f>
        <v>44.806338281983834</v>
      </c>
      <c r="Q6237">
        <f>13.098*M6237^-1.237</f>
        <v>42.182109086218873</v>
      </c>
      <c r="R6237" s="5">
        <f>IFERROR(ROUND(MAX(MIN((-105.4*LN(O6237) + 163.83),95),10),0)," ")</f>
        <v>49</v>
      </c>
      <c r="S6237" s="5" t="str">
        <f>IFERROR(CONCATENATE("(",R6237,",",ROUND((1.2*W6237),2),")")," ")</f>
        <v>(49,0.47)</v>
      </c>
      <c r="T6237">
        <f>R6237-L6237</f>
        <v>8</v>
      </c>
      <c r="U6237" s="7" t="str">
        <f>IF((AND(T6237=0,H6237&gt;=L6237)),"Don’t change bids","OK")</f>
        <v>OK</v>
      </c>
      <c r="V6237" t="e">
        <f>IF((MATCH(F6237,W6237,0)),"Same","Diff")</f>
        <v>#N/A</v>
      </c>
      <c r="W6237" s="5">
        <f>ROUND(M6237,2)</f>
        <v>0.39</v>
      </c>
      <c r="X6237" s="5">
        <v>0.39</v>
      </c>
    </row>
    <row r="6238" spans="1:24" x14ac:dyDescent="0.25">
      <c r="A6238" t="s">
        <v>24</v>
      </c>
      <c r="B6238" t="s">
        <v>6295</v>
      </c>
      <c r="C6238" t="s">
        <v>4401</v>
      </c>
      <c r="D6238" t="s">
        <v>6262</v>
      </c>
      <c r="E6238" t="s">
        <v>569</v>
      </c>
      <c r="F6238" s="5">
        <v>0.37</v>
      </c>
      <c r="G6238" s="9">
        <v>0.1</v>
      </c>
      <c r="H6238" s="6">
        <f>G6238*100</f>
        <v>10</v>
      </c>
      <c r="I6238" t="s">
        <v>9716</v>
      </c>
      <c r="J6238" t="s">
        <v>10765</v>
      </c>
      <c r="K6238">
        <v>41</v>
      </c>
      <c r="L6238">
        <v>41</v>
      </c>
      <c r="M6238">
        <f>(F6238*(1+0.05))</f>
        <v>0.38850000000000001</v>
      </c>
      <c r="N6238">
        <f>IFERROR(ROUND(( (-1.208*LN(L6238) + 7.5474 + 4.6991*(2.71828^(-0.009*L6238)) + 0.0001*L6238*L6238 - 0.0432*L6238 + 4.7166)/3),2), " ")</f>
        <v>3.14</v>
      </c>
      <c r="O6238">
        <f>IFERROR(MAX(MIN(ROUND(N6238*(Q6238/P6238),2),4.5),1.9)," ")</f>
        <v>2.96</v>
      </c>
      <c r="P6238">
        <f>13.098*F6238^-1.237</f>
        <v>44.806338281983834</v>
      </c>
      <c r="Q6238">
        <f>13.098*M6238^-1.237</f>
        <v>42.182109086218873</v>
      </c>
      <c r="R6238" s="5">
        <f>IFERROR(ROUND(MAX(MIN((-105.4*LN(O6238) + 163.83),95),10),0)," ")</f>
        <v>49</v>
      </c>
      <c r="S6238" s="5" t="str">
        <f>IFERROR(CONCATENATE("(",R6238,",",ROUND((1.2*W6238),2),")")," ")</f>
        <v>(49,0.47)</v>
      </c>
      <c r="T6238">
        <f>R6238-L6238</f>
        <v>8</v>
      </c>
      <c r="U6238" s="7" t="str">
        <f>IF((AND(T6238=0,H6238&gt;=L6238)),"Don’t change bids","OK")</f>
        <v>OK</v>
      </c>
      <c r="V6238" t="e">
        <f>IF((MATCH(F6238,W6238,0)),"Same","Diff")</f>
        <v>#N/A</v>
      </c>
      <c r="W6238" s="5">
        <f>ROUND(M6238,2)</f>
        <v>0.39</v>
      </c>
      <c r="X6238" s="5">
        <v>0.39</v>
      </c>
    </row>
    <row r="6239" spans="1:24" x14ac:dyDescent="0.25">
      <c r="A6239" t="s">
        <v>24</v>
      </c>
      <c r="B6239" t="s">
        <v>6296</v>
      </c>
      <c r="C6239" t="s">
        <v>4401</v>
      </c>
      <c r="D6239" t="s">
        <v>6259</v>
      </c>
      <c r="E6239" t="s">
        <v>569</v>
      </c>
      <c r="F6239" s="5">
        <v>0.37</v>
      </c>
      <c r="G6239" s="9">
        <v>0.1</v>
      </c>
      <c r="H6239" s="6">
        <f>G6239*100</f>
        <v>10</v>
      </c>
      <c r="I6239" t="s">
        <v>9716</v>
      </c>
      <c r="J6239" t="s">
        <v>10765</v>
      </c>
      <c r="K6239">
        <v>41</v>
      </c>
      <c r="L6239">
        <v>41</v>
      </c>
      <c r="M6239">
        <f>(F6239*(1+0.05))</f>
        <v>0.38850000000000001</v>
      </c>
      <c r="N6239">
        <f>IFERROR(ROUND(( (-1.208*LN(L6239) + 7.5474 + 4.6991*(2.71828^(-0.009*L6239)) + 0.0001*L6239*L6239 - 0.0432*L6239 + 4.7166)/3),2), " ")</f>
        <v>3.14</v>
      </c>
      <c r="O6239">
        <f>IFERROR(MAX(MIN(ROUND(N6239*(Q6239/P6239),2),4.5),1.9)," ")</f>
        <v>2.96</v>
      </c>
      <c r="P6239">
        <f>13.098*F6239^-1.237</f>
        <v>44.806338281983834</v>
      </c>
      <c r="Q6239">
        <f>13.098*M6239^-1.237</f>
        <v>42.182109086218873</v>
      </c>
      <c r="R6239" s="5">
        <f>IFERROR(ROUND(MAX(MIN((-105.4*LN(O6239) + 163.83),95),10),0)," ")</f>
        <v>49</v>
      </c>
      <c r="S6239" s="5" t="str">
        <f>IFERROR(CONCATENATE("(",R6239,",",ROUND((1.2*W6239),2),")")," ")</f>
        <v>(49,0.47)</v>
      </c>
      <c r="T6239">
        <f>R6239-L6239</f>
        <v>8</v>
      </c>
      <c r="U6239" s="7" t="str">
        <f>IF((AND(T6239=0,H6239&gt;=L6239)),"Don’t change bids","OK")</f>
        <v>OK</v>
      </c>
      <c r="V6239" t="e">
        <f>IF((MATCH(F6239,W6239,0)),"Same","Diff")</f>
        <v>#N/A</v>
      </c>
      <c r="W6239" s="5">
        <f>ROUND(M6239,2)</f>
        <v>0.39</v>
      </c>
      <c r="X6239" s="5">
        <v>0.39</v>
      </c>
    </row>
    <row r="6240" spans="1:24" x14ac:dyDescent="0.25">
      <c r="A6240" t="s">
        <v>24</v>
      </c>
      <c r="B6240" t="s">
        <v>6297</v>
      </c>
      <c r="C6240" t="s">
        <v>4401</v>
      </c>
      <c r="D6240" t="s">
        <v>6262</v>
      </c>
      <c r="E6240" t="s">
        <v>569</v>
      </c>
      <c r="F6240" s="5">
        <v>0.37</v>
      </c>
      <c r="G6240" s="9">
        <v>0.1</v>
      </c>
      <c r="H6240" s="6">
        <f>G6240*100</f>
        <v>10</v>
      </c>
      <c r="I6240" t="s">
        <v>9716</v>
      </c>
      <c r="J6240" t="s">
        <v>10765</v>
      </c>
      <c r="K6240">
        <v>41</v>
      </c>
      <c r="L6240">
        <v>41</v>
      </c>
      <c r="M6240">
        <f>(F6240*(1+0.05))</f>
        <v>0.38850000000000001</v>
      </c>
      <c r="N6240">
        <f>IFERROR(ROUND(( (-1.208*LN(L6240) + 7.5474 + 4.6991*(2.71828^(-0.009*L6240)) + 0.0001*L6240*L6240 - 0.0432*L6240 + 4.7166)/3),2), " ")</f>
        <v>3.14</v>
      </c>
      <c r="O6240">
        <f>IFERROR(MAX(MIN(ROUND(N6240*(Q6240/P6240),2),4.5),1.9)," ")</f>
        <v>2.96</v>
      </c>
      <c r="P6240">
        <f>13.098*F6240^-1.237</f>
        <v>44.806338281983834</v>
      </c>
      <c r="Q6240">
        <f>13.098*M6240^-1.237</f>
        <v>42.182109086218873</v>
      </c>
      <c r="R6240" s="5">
        <f>IFERROR(ROUND(MAX(MIN((-105.4*LN(O6240) + 163.83),95),10),0)," ")</f>
        <v>49</v>
      </c>
      <c r="S6240" s="5" t="str">
        <f>IFERROR(CONCATENATE("(",R6240,",",ROUND((1.2*W6240),2),")")," ")</f>
        <v>(49,0.47)</v>
      </c>
      <c r="T6240">
        <f>R6240-L6240</f>
        <v>8</v>
      </c>
      <c r="U6240" s="7" t="str">
        <f>IF((AND(T6240=0,H6240&gt;=L6240)),"Don’t change bids","OK")</f>
        <v>OK</v>
      </c>
      <c r="V6240" t="e">
        <f>IF((MATCH(F6240,W6240,0)),"Same","Diff")</f>
        <v>#N/A</v>
      </c>
      <c r="W6240" s="5">
        <f>ROUND(M6240,2)</f>
        <v>0.39</v>
      </c>
      <c r="X6240" s="5">
        <v>0.39</v>
      </c>
    </row>
    <row r="6241" spans="1:24" x14ac:dyDescent="0.25">
      <c r="A6241" t="s">
        <v>24</v>
      </c>
      <c r="B6241" t="s">
        <v>6298</v>
      </c>
      <c r="C6241" t="s">
        <v>4401</v>
      </c>
      <c r="D6241" t="s">
        <v>6264</v>
      </c>
      <c r="E6241" t="s">
        <v>569</v>
      </c>
      <c r="F6241" s="5">
        <v>0.37</v>
      </c>
      <c r="G6241" s="9">
        <v>0.1</v>
      </c>
      <c r="H6241" s="6">
        <f>G6241*100</f>
        <v>10</v>
      </c>
      <c r="I6241" t="s">
        <v>9716</v>
      </c>
      <c r="J6241" t="s">
        <v>10765</v>
      </c>
      <c r="K6241">
        <v>41</v>
      </c>
      <c r="L6241">
        <v>41</v>
      </c>
      <c r="M6241">
        <f>(F6241*(1+0.05))</f>
        <v>0.38850000000000001</v>
      </c>
      <c r="N6241">
        <f>IFERROR(ROUND(( (-1.208*LN(L6241) + 7.5474 + 4.6991*(2.71828^(-0.009*L6241)) + 0.0001*L6241*L6241 - 0.0432*L6241 + 4.7166)/3),2), " ")</f>
        <v>3.14</v>
      </c>
      <c r="O6241">
        <f>IFERROR(MAX(MIN(ROUND(N6241*(Q6241/P6241),2),4.5),1.9)," ")</f>
        <v>2.96</v>
      </c>
      <c r="P6241">
        <f>13.098*F6241^-1.237</f>
        <v>44.806338281983834</v>
      </c>
      <c r="Q6241">
        <f>13.098*M6241^-1.237</f>
        <v>42.182109086218873</v>
      </c>
      <c r="R6241" s="5">
        <f>IFERROR(ROUND(MAX(MIN((-105.4*LN(O6241) + 163.83),95),10),0)," ")</f>
        <v>49</v>
      </c>
      <c r="S6241" s="5" t="str">
        <f>IFERROR(CONCATENATE("(",R6241,",",ROUND((1.2*W6241),2),")")," ")</f>
        <v>(49,0.47)</v>
      </c>
      <c r="T6241">
        <f>R6241-L6241</f>
        <v>8</v>
      </c>
      <c r="U6241" s="7" t="str">
        <f>IF((AND(T6241=0,H6241&gt;=L6241)),"Don’t change bids","OK")</f>
        <v>OK</v>
      </c>
      <c r="V6241" t="e">
        <f>IF((MATCH(F6241,W6241,0)),"Same","Diff")</f>
        <v>#N/A</v>
      </c>
      <c r="W6241" s="5">
        <f>ROUND(M6241,2)</f>
        <v>0.39</v>
      </c>
      <c r="X6241" s="5">
        <v>0.39</v>
      </c>
    </row>
    <row r="6242" spans="1:24" x14ac:dyDescent="0.25">
      <c r="A6242" t="s">
        <v>24</v>
      </c>
      <c r="B6242" t="s">
        <v>6299</v>
      </c>
      <c r="C6242" t="s">
        <v>4401</v>
      </c>
      <c r="D6242" t="s">
        <v>6257</v>
      </c>
      <c r="E6242" t="s">
        <v>569</v>
      </c>
      <c r="F6242" s="5">
        <v>0.37</v>
      </c>
      <c r="G6242" s="9">
        <v>0.1</v>
      </c>
      <c r="H6242" s="6">
        <f>G6242*100</f>
        <v>10</v>
      </c>
      <c r="I6242" t="s">
        <v>9716</v>
      </c>
      <c r="J6242" t="s">
        <v>10765</v>
      </c>
      <c r="K6242">
        <v>41</v>
      </c>
      <c r="L6242">
        <v>41</v>
      </c>
      <c r="M6242">
        <f>(F6242*(1+0.05))</f>
        <v>0.38850000000000001</v>
      </c>
      <c r="N6242">
        <f>IFERROR(ROUND(( (-1.208*LN(L6242) + 7.5474 + 4.6991*(2.71828^(-0.009*L6242)) + 0.0001*L6242*L6242 - 0.0432*L6242 + 4.7166)/3),2), " ")</f>
        <v>3.14</v>
      </c>
      <c r="O6242">
        <f>IFERROR(MAX(MIN(ROUND(N6242*(Q6242/P6242),2),4.5),1.9)," ")</f>
        <v>2.96</v>
      </c>
      <c r="P6242">
        <f>13.098*F6242^-1.237</f>
        <v>44.806338281983834</v>
      </c>
      <c r="Q6242">
        <f>13.098*M6242^-1.237</f>
        <v>42.182109086218873</v>
      </c>
      <c r="R6242" s="5">
        <f>IFERROR(ROUND(MAX(MIN((-105.4*LN(O6242) + 163.83),95),10),0)," ")</f>
        <v>49</v>
      </c>
      <c r="S6242" s="5" t="str">
        <f>IFERROR(CONCATENATE("(",R6242,",",ROUND((1.2*W6242),2),")")," ")</f>
        <v>(49,0.47)</v>
      </c>
      <c r="T6242">
        <f>R6242-L6242</f>
        <v>8</v>
      </c>
      <c r="U6242" s="7" t="str">
        <f>IF((AND(T6242=0,H6242&gt;=L6242)),"Don’t change bids","OK")</f>
        <v>OK</v>
      </c>
      <c r="V6242" t="e">
        <f>IF((MATCH(F6242,W6242,0)),"Same","Diff")</f>
        <v>#N/A</v>
      </c>
      <c r="W6242" s="5">
        <f>ROUND(M6242,2)</f>
        <v>0.39</v>
      </c>
      <c r="X6242" s="5">
        <v>0.39</v>
      </c>
    </row>
    <row r="6243" spans="1:24" x14ac:dyDescent="0.25">
      <c r="A6243" t="s">
        <v>24</v>
      </c>
      <c r="B6243" t="s">
        <v>6300</v>
      </c>
      <c r="C6243" t="s">
        <v>4401</v>
      </c>
      <c r="D6243" t="s">
        <v>6257</v>
      </c>
      <c r="E6243" t="s">
        <v>569</v>
      </c>
      <c r="F6243" s="5">
        <v>0.37</v>
      </c>
      <c r="G6243" s="9">
        <v>0.1</v>
      </c>
      <c r="H6243" s="6">
        <f>G6243*100</f>
        <v>10</v>
      </c>
      <c r="I6243" t="s">
        <v>9716</v>
      </c>
      <c r="J6243" t="s">
        <v>10765</v>
      </c>
      <c r="K6243">
        <v>41</v>
      </c>
      <c r="L6243">
        <v>41</v>
      </c>
      <c r="M6243">
        <f>(F6243*(1+0.05))</f>
        <v>0.38850000000000001</v>
      </c>
      <c r="N6243">
        <f>IFERROR(ROUND(( (-1.208*LN(L6243) + 7.5474 + 4.6991*(2.71828^(-0.009*L6243)) + 0.0001*L6243*L6243 - 0.0432*L6243 + 4.7166)/3),2), " ")</f>
        <v>3.14</v>
      </c>
      <c r="O6243">
        <f>IFERROR(MAX(MIN(ROUND(N6243*(Q6243/P6243),2),4.5),1.9)," ")</f>
        <v>2.96</v>
      </c>
      <c r="P6243">
        <f>13.098*F6243^-1.237</f>
        <v>44.806338281983834</v>
      </c>
      <c r="Q6243">
        <f>13.098*M6243^-1.237</f>
        <v>42.182109086218873</v>
      </c>
      <c r="R6243" s="5">
        <f>IFERROR(ROUND(MAX(MIN((-105.4*LN(O6243) + 163.83),95),10),0)," ")</f>
        <v>49</v>
      </c>
      <c r="S6243" s="5" t="str">
        <f>IFERROR(CONCATENATE("(",R6243,",",ROUND((1.2*W6243),2),")")," ")</f>
        <v>(49,0.47)</v>
      </c>
      <c r="T6243">
        <f>R6243-L6243</f>
        <v>8</v>
      </c>
      <c r="U6243" s="7" t="str">
        <f>IF((AND(T6243=0,H6243&gt;=L6243)),"Don’t change bids","OK")</f>
        <v>OK</v>
      </c>
      <c r="V6243" t="e">
        <f>IF((MATCH(F6243,W6243,0)),"Same","Diff")</f>
        <v>#N/A</v>
      </c>
      <c r="W6243" s="5">
        <f>ROUND(M6243,2)</f>
        <v>0.39</v>
      </c>
      <c r="X6243" s="5">
        <v>0.39</v>
      </c>
    </row>
    <row r="6244" spans="1:24" x14ac:dyDescent="0.25">
      <c r="A6244" t="s">
        <v>24</v>
      </c>
      <c r="B6244" t="s">
        <v>6301</v>
      </c>
      <c r="C6244" t="s">
        <v>4401</v>
      </c>
      <c r="D6244" t="s">
        <v>6257</v>
      </c>
      <c r="E6244" t="s">
        <v>569</v>
      </c>
      <c r="F6244" s="5">
        <v>0.37</v>
      </c>
      <c r="G6244" s="9">
        <v>0.1</v>
      </c>
      <c r="H6244" s="6">
        <f>G6244*100</f>
        <v>10</v>
      </c>
      <c r="I6244" t="s">
        <v>9716</v>
      </c>
      <c r="J6244" t="s">
        <v>10765</v>
      </c>
      <c r="K6244">
        <v>41</v>
      </c>
      <c r="L6244">
        <v>41</v>
      </c>
      <c r="M6244">
        <f>(F6244*(1+0.05))</f>
        <v>0.38850000000000001</v>
      </c>
      <c r="N6244">
        <f>IFERROR(ROUND(( (-1.208*LN(L6244) + 7.5474 + 4.6991*(2.71828^(-0.009*L6244)) + 0.0001*L6244*L6244 - 0.0432*L6244 + 4.7166)/3),2), " ")</f>
        <v>3.14</v>
      </c>
      <c r="O6244">
        <f>IFERROR(MAX(MIN(ROUND(N6244*(Q6244/P6244),2),4.5),1.9)," ")</f>
        <v>2.96</v>
      </c>
      <c r="P6244">
        <f>13.098*F6244^-1.237</f>
        <v>44.806338281983834</v>
      </c>
      <c r="Q6244">
        <f>13.098*M6244^-1.237</f>
        <v>42.182109086218873</v>
      </c>
      <c r="R6244" s="5">
        <f>IFERROR(ROUND(MAX(MIN((-105.4*LN(O6244) + 163.83),95),10),0)," ")</f>
        <v>49</v>
      </c>
      <c r="S6244" s="5" t="str">
        <f>IFERROR(CONCATENATE("(",R6244,",",ROUND((1.2*W6244),2),")")," ")</f>
        <v>(49,0.47)</v>
      </c>
      <c r="T6244">
        <f>R6244-L6244</f>
        <v>8</v>
      </c>
      <c r="U6244" s="7" t="str">
        <f>IF((AND(T6244=0,H6244&gt;=L6244)),"Don’t change bids","OK")</f>
        <v>OK</v>
      </c>
      <c r="V6244" t="e">
        <f>IF((MATCH(F6244,W6244,0)),"Same","Diff")</f>
        <v>#N/A</v>
      </c>
      <c r="W6244" s="5">
        <f>ROUND(M6244,2)</f>
        <v>0.39</v>
      </c>
      <c r="X6244" s="5">
        <v>0.39</v>
      </c>
    </row>
    <row r="6245" spans="1:24" x14ac:dyDescent="0.25">
      <c r="A6245" t="s">
        <v>24</v>
      </c>
      <c r="B6245" t="s">
        <v>6302</v>
      </c>
      <c r="C6245" t="s">
        <v>4401</v>
      </c>
      <c r="D6245" t="s">
        <v>6259</v>
      </c>
      <c r="E6245" t="s">
        <v>569</v>
      </c>
      <c r="F6245" s="5">
        <v>0.37</v>
      </c>
      <c r="G6245" s="9">
        <v>0.1</v>
      </c>
      <c r="H6245" s="6">
        <f>G6245*100</f>
        <v>10</v>
      </c>
      <c r="I6245" t="s">
        <v>9716</v>
      </c>
      <c r="J6245" t="s">
        <v>10765</v>
      </c>
      <c r="K6245">
        <v>41</v>
      </c>
      <c r="L6245">
        <v>41</v>
      </c>
      <c r="M6245">
        <f>(F6245*(1+0.05))</f>
        <v>0.38850000000000001</v>
      </c>
      <c r="N6245">
        <f>IFERROR(ROUND(( (-1.208*LN(L6245) + 7.5474 + 4.6991*(2.71828^(-0.009*L6245)) + 0.0001*L6245*L6245 - 0.0432*L6245 + 4.7166)/3),2), " ")</f>
        <v>3.14</v>
      </c>
      <c r="O6245">
        <f>IFERROR(MAX(MIN(ROUND(N6245*(Q6245/P6245),2),4.5),1.9)," ")</f>
        <v>2.96</v>
      </c>
      <c r="P6245">
        <f>13.098*F6245^-1.237</f>
        <v>44.806338281983834</v>
      </c>
      <c r="Q6245">
        <f>13.098*M6245^-1.237</f>
        <v>42.182109086218873</v>
      </c>
      <c r="R6245" s="5">
        <f>IFERROR(ROUND(MAX(MIN((-105.4*LN(O6245) + 163.83),95),10),0)," ")</f>
        <v>49</v>
      </c>
      <c r="S6245" s="5" t="str">
        <f>IFERROR(CONCATENATE("(",R6245,",",ROUND((1.2*W6245),2),")")," ")</f>
        <v>(49,0.47)</v>
      </c>
      <c r="T6245">
        <f>R6245-L6245</f>
        <v>8</v>
      </c>
      <c r="U6245" s="7" t="str">
        <f>IF((AND(T6245=0,H6245&gt;=L6245)),"Don’t change bids","OK")</f>
        <v>OK</v>
      </c>
      <c r="V6245" t="e">
        <f>IF((MATCH(F6245,W6245,0)),"Same","Diff")</f>
        <v>#N/A</v>
      </c>
      <c r="W6245" s="5">
        <f>ROUND(M6245,2)</f>
        <v>0.39</v>
      </c>
      <c r="X6245" s="5">
        <v>0.39</v>
      </c>
    </row>
    <row r="6246" spans="1:24" x14ac:dyDescent="0.25">
      <c r="A6246" t="s">
        <v>24</v>
      </c>
      <c r="B6246" t="s">
        <v>6303</v>
      </c>
      <c r="C6246" t="s">
        <v>4401</v>
      </c>
      <c r="D6246" t="s">
        <v>6259</v>
      </c>
      <c r="E6246" t="s">
        <v>569</v>
      </c>
      <c r="F6246" s="5">
        <v>0.37</v>
      </c>
      <c r="G6246" s="9">
        <v>0.1</v>
      </c>
      <c r="H6246" s="6">
        <f>G6246*100</f>
        <v>10</v>
      </c>
      <c r="I6246" t="s">
        <v>9716</v>
      </c>
      <c r="J6246" t="s">
        <v>10765</v>
      </c>
      <c r="K6246">
        <v>41</v>
      </c>
      <c r="L6246">
        <v>41</v>
      </c>
      <c r="M6246">
        <f>(F6246*(1+0.05))</f>
        <v>0.38850000000000001</v>
      </c>
      <c r="N6246">
        <f>IFERROR(ROUND(( (-1.208*LN(L6246) + 7.5474 + 4.6991*(2.71828^(-0.009*L6246)) + 0.0001*L6246*L6246 - 0.0432*L6246 + 4.7166)/3),2), " ")</f>
        <v>3.14</v>
      </c>
      <c r="O6246">
        <f>IFERROR(MAX(MIN(ROUND(N6246*(Q6246/P6246),2),4.5),1.9)," ")</f>
        <v>2.96</v>
      </c>
      <c r="P6246">
        <f>13.098*F6246^-1.237</f>
        <v>44.806338281983834</v>
      </c>
      <c r="Q6246">
        <f>13.098*M6246^-1.237</f>
        <v>42.182109086218873</v>
      </c>
      <c r="R6246" s="5">
        <f>IFERROR(ROUND(MAX(MIN((-105.4*LN(O6246) + 163.83),95),10),0)," ")</f>
        <v>49</v>
      </c>
      <c r="S6246" s="5" t="str">
        <f>IFERROR(CONCATENATE("(",R6246,",",ROUND((1.2*W6246),2),")")," ")</f>
        <v>(49,0.47)</v>
      </c>
      <c r="T6246">
        <f>R6246-L6246</f>
        <v>8</v>
      </c>
      <c r="U6246" s="7" t="str">
        <f>IF((AND(T6246=0,H6246&gt;=L6246)),"Don’t change bids","OK")</f>
        <v>OK</v>
      </c>
      <c r="V6246" t="e">
        <f>IF((MATCH(F6246,W6246,0)),"Same","Diff")</f>
        <v>#N/A</v>
      </c>
      <c r="W6246" s="5">
        <f>ROUND(M6246,2)</f>
        <v>0.39</v>
      </c>
      <c r="X6246" s="5">
        <v>0.39</v>
      </c>
    </row>
    <row r="6247" spans="1:24" x14ac:dyDescent="0.25">
      <c r="A6247" t="s">
        <v>24</v>
      </c>
      <c r="B6247" t="s">
        <v>6304</v>
      </c>
      <c r="C6247" t="s">
        <v>4401</v>
      </c>
      <c r="D6247" t="s">
        <v>6264</v>
      </c>
      <c r="E6247" t="s">
        <v>569</v>
      </c>
      <c r="F6247" s="5">
        <v>0.37</v>
      </c>
      <c r="G6247" s="9">
        <v>0.1</v>
      </c>
      <c r="H6247" s="6">
        <f>G6247*100</f>
        <v>10</v>
      </c>
      <c r="I6247" t="s">
        <v>9716</v>
      </c>
      <c r="J6247" t="s">
        <v>10765</v>
      </c>
      <c r="K6247">
        <v>41</v>
      </c>
      <c r="L6247">
        <v>41</v>
      </c>
      <c r="M6247">
        <f>(F6247*(1+0.05))</f>
        <v>0.38850000000000001</v>
      </c>
      <c r="N6247">
        <f>IFERROR(ROUND(( (-1.208*LN(L6247) + 7.5474 + 4.6991*(2.71828^(-0.009*L6247)) + 0.0001*L6247*L6247 - 0.0432*L6247 + 4.7166)/3),2), " ")</f>
        <v>3.14</v>
      </c>
      <c r="O6247">
        <f>IFERROR(MAX(MIN(ROUND(N6247*(Q6247/P6247),2),4.5),1.9)," ")</f>
        <v>2.96</v>
      </c>
      <c r="P6247">
        <f>13.098*F6247^-1.237</f>
        <v>44.806338281983834</v>
      </c>
      <c r="Q6247">
        <f>13.098*M6247^-1.237</f>
        <v>42.182109086218873</v>
      </c>
      <c r="R6247" s="5">
        <f>IFERROR(ROUND(MAX(MIN((-105.4*LN(O6247) + 163.83),95),10),0)," ")</f>
        <v>49</v>
      </c>
      <c r="S6247" s="5" t="str">
        <f>IFERROR(CONCATENATE("(",R6247,",",ROUND((1.2*W6247),2),")")," ")</f>
        <v>(49,0.47)</v>
      </c>
      <c r="T6247">
        <f>R6247-L6247</f>
        <v>8</v>
      </c>
      <c r="U6247" s="7" t="str">
        <f>IF((AND(T6247=0,H6247&gt;=L6247)),"Don’t change bids","OK")</f>
        <v>OK</v>
      </c>
      <c r="V6247" t="e">
        <f>IF((MATCH(F6247,W6247,0)),"Same","Diff")</f>
        <v>#N/A</v>
      </c>
      <c r="W6247" s="5">
        <f>ROUND(M6247,2)</f>
        <v>0.39</v>
      </c>
      <c r="X6247" s="5">
        <v>0.39</v>
      </c>
    </row>
    <row r="6248" spans="1:24" x14ac:dyDescent="0.25">
      <c r="A6248" t="s">
        <v>24</v>
      </c>
      <c r="B6248" t="s">
        <v>6305</v>
      </c>
      <c r="C6248" t="s">
        <v>4401</v>
      </c>
      <c r="D6248" t="s">
        <v>6268</v>
      </c>
      <c r="E6248" t="s">
        <v>569</v>
      </c>
      <c r="F6248" s="5">
        <v>0.37</v>
      </c>
      <c r="G6248" s="9">
        <v>0.1</v>
      </c>
      <c r="H6248" s="6">
        <f>G6248*100</f>
        <v>10</v>
      </c>
      <c r="I6248" t="s">
        <v>9716</v>
      </c>
      <c r="J6248" t="s">
        <v>10765</v>
      </c>
      <c r="K6248">
        <v>41</v>
      </c>
      <c r="L6248">
        <v>41</v>
      </c>
      <c r="M6248">
        <f>(F6248*(1+0.05))</f>
        <v>0.38850000000000001</v>
      </c>
      <c r="N6248">
        <f>IFERROR(ROUND(( (-1.208*LN(L6248) + 7.5474 + 4.6991*(2.71828^(-0.009*L6248)) + 0.0001*L6248*L6248 - 0.0432*L6248 + 4.7166)/3),2), " ")</f>
        <v>3.14</v>
      </c>
      <c r="O6248">
        <f>IFERROR(MAX(MIN(ROUND(N6248*(Q6248/P6248),2),4.5),1.9)," ")</f>
        <v>2.96</v>
      </c>
      <c r="P6248">
        <f>13.098*F6248^-1.237</f>
        <v>44.806338281983834</v>
      </c>
      <c r="Q6248">
        <f>13.098*M6248^-1.237</f>
        <v>42.182109086218873</v>
      </c>
      <c r="R6248" s="5">
        <f>IFERROR(ROUND(MAX(MIN((-105.4*LN(O6248) + 163.83),95),10),0)," ")</f>
        <v>49</v>
      </c>
      <c r="S6248" s="5" t="str">
        <f>IFERROR(CONCATENATE("(",R6248,",",ROUND((1.2*W6248),2),")")," ")</f>
        <v>(49,0.47)</v>
      </c>
      <c r="T6248">
        <f>R6248-L6248</f>
        <v>8</v>
      </c>
      <c r="U6248" s="7" t="str">
        <f>IF((AND(T6248=0,H6248&gt;=L6248)),"Don’t change bids","OK")</f>
        <v>OK</v>
      </c>
      <c r="V6248" t="e">
        <f>IF((MATCH(F6248,W6248,0)),"Same","Diff")</f>
        <v>#N/A</v>
      </c>
      <c r="W6248" s="5">
        <f>ROUND(M6248,2)</f>
        <v>0.39</v>
      </c>
      <c r="X6248" s="5">
        <v>0.39</v>
      </c>
    </row>
    <row r="6249" spans="1:24" x14ac:dyDescent="0.25">
      <c r="A6249" t="s">
        <v>24</v>
      </c>
      <c r="B6249" t="s">
        <v>6306</v>
      </c>
      <c r="C6249" t="s">
        <v>4401</v>
      </c>
      <c r="D6249" t="s">
        <v>6259</v>
      </c>
      <c r="E6249" t="s">
        <v>569</v>
      </c>
      <c r="F6249" s="5">
        <v>0.37</v>
      </c>
      <c r="G6249" s="9">
        <v>0.1</v>
      </c>
      <c r="H6249" s="6">
        <f>G6249*100</f>
        <v>10</v>
      </c>
      <c r="I6249" t="s">
        <v>9716</v>
      </c>
      <c r="J6249" t="s">
        <v>10765</v>
      </c>
      <c r="K6249">
        <v>41</v>
      </c>
      <c r="L6249">
        <v>41</v>
      </c>
      <c r="M6249">
        <f>(F6249*(1+0.05))</f>
        <v>0.38850000000000001</v>
      </c>
      <c r="N6249">
        <f>IFERROR(ROUND(( (-1.208*LN(L6249) + 7.5474 + 4.6991*(2.71828^(-0.009*L6249)) + 0.0001*L6249*L6249 - 0.0432*L6249 + 4.7166)/3),2), " ")</f>
        <v>3.14</v>
      </c>
      <c r="O6249">
        <f>IFERROR(MAX(MIN(ROUND(N6249*(Q6249/P6249),2),4.5),1.9)," ")</f>
        <v>2.96</v>
      </c>
      <c r="P6249">
        <f>13.098*F6249^-1.237</f>
        <v>44.806338281983834</v>
      </c>
      <c r="Q6249">
        <f>13.098*M6249^-1.237</f>
        <v>42.182109086218873</v>
      </c>
      <c r="R6249" s="5">
        <f>IFERROR(ROUND(MAX(MIN((-105.4*LN(O6249) + 163.83),95),10),0)," ")</f>
        <v>49</v>
      </c>
      <c r="S6249" s="5" t="str">
        <f>IFERROR(CONCATENATE("(",R6249,",",ROUND((1.2*W6249),2),")")," ")</f>
        <v>(49,0.47)</v>
      </c>
      <c r="T6249">
        <f>R6249-L6249</f>
        <v>8</v>
      </c>
      <c r="U6249" s="7" t="str">
        <f>IF((AND(T6249=0,H6249&gt;=L6249)),"Don’t change bids","OK")</f>
        <v>OK</v>
      </c>
      <c r="V6249" t="e">
        <f>IF((MATCH(F6249,W6249,0)),"Same","Diff")</f>
        <v>#N/A</v>
      </c>
      <c r="W6249" s="5">
        <f>ROUND(M6249,2)</f>
        <v>0.39</v>
      </c>
      <c r="X6249" s="5">
        <v>0.39</v>
      </c>
    </row>
    <row r="6250" spans="1:24" x14ac:dyDescent="0.25">
      <c r="A6250" t="s">
        <v>24</v>
      </c>
      <c r="B6250" t="s">
        <v>6307</v>
      </c>
      <c r="C6250" t="s">
        <v>4401</v>
      </c>
      <c r="D6250" t="s">
        <v>6257</v>
      </c>
      <c r="E6250" t="s">
        <v>569</v>
      </c>
      <c r="F6250" s="5">
        <v>0.37</v>
      </c>
      <c r="G6250" s="9">
        <v>0.1</v>
      </c>
      <c r="H6250" s="6">
        <f>G6250*100</f>
        <v>10</v>
      </c>
      <c r="I6250" t="s">
        <v>9716</v>
      </c>
      <c r="J6250" t="s">
        <v>10765</v>
      </c>
      <c r="K6250">
        <v>41</v>
      </c>
      <c r="L6250">
        <v>41</v>
      </c>
      <c r="M6250">
        <f>(F6250*(1+0.05))</f>
        <v>0.38850000000000001</v>
      </c>
      <c r="N6250">
        <f>IFERROR(ROUND(( (-1.208*LN(L6250) + 7.5474 + 4.6991*(2.71828^(-0.009*L6250)) + 0.0001*L6250*L6250 - 0.0432*L6250 + 4.7166)/3),2), " ")</f>
        <v>3.14</v>
      </c>
      <c r="O6250">
        <f>IFERROR(MAX(MIN(ROUND(N6250*(Q6250/P6250),2),4.5),1.9)," ")</f>
        <v>2.96</v>
      </c>
      <c r="P6250">
        <f>13.098*F6250^-1.237</f>
        <v>44.806338281983834</v>
      </c>
      <c r="Q6250">
        <f>13.098*M6250^-1.237</f>
        <v>42.182109086218873</v>
      </c>
      <c r="R6250" s="5">
        <f>IFERROR(ROUND(MAX(MIN((-105.4*LN(O6250) + 163.83),95),10),0)," ")</f>
        <v>49</v>
      </c>
      <c r="S6250" s="5" t="str">
        <f>IFERROR(CONCATENATE("(",R6250,",",ROUND((1.2*W6250),2),")")," ")</f>
        <v>(49,0.47)</v>
      </c>
      <c r="T6250">
        <f>R6250-L6250</f>
        <v>8</v>
      </c>
      <c r="U6250" s="7" t="str">
        <f>IF((AND(T6250=0,H6250&gt;=L6250)),"Don’t change bids","OK")</f>
        <v>OK</v>
      </c>
      <c r="V6250" t="e">
        <f>IF((MATCH(F6250,W6250,0)),"Same","Diff")</f>
        <v>#N/A</v>
      </c>
      <c r="W6250" s="5">
        <f>ROUND(M6250,2)</f>
        <v>0.39</v>
      </c>
      <c r="X6250" s="5">
        <v>0.39</v>
      </c>
    </row>
    <row r="6251" spans="1:24" x14ac:dyDescent="0.25">
      <c r="A6251" t="s">
        <v>24</v>
      </c>
      <c r="B6251" t="s">
        <v>6308</v>
      </c>
      <c r="C6251" t="s">
        <v>4401</v>
      </c>
      <c r="D6251" t="s">
        <v>6262</v>
      </c>
      <c r="E6251" t="s">
        <v>569</v>
      </c>
      <c r="F6251" s="5">
        <v>0.37</v>
      </c>
      <c r="G6251" s="9">
        <v>0.1</v>
      </c>
      <c r="H6251" s="6">
        <f>G6251*100</f>
        <v>10</v>
      </c>
      <c r="I6251" t="s">
        <v>9716</v>
      </c>
      <c r="J6251" t="s">
        <v>10765</v>
      </c>
      <c r="K6251">
        <v>41</v>
      </c>
      <c r="L6251">
        <v>41</v>
      </c>
      <c r="M6251">
        <f>(F6251*(1+0.05))</f>
        <v>0.38850000000000001</v>
      </c>
      <c r="N6251">
        <f>IFERROR(ROUND(( (-1.208*LN(L6251) + 7.5474 + 4.6991*(2.71828^(-0.009*L6251)) + 0.0001*L6251*L6251 - 0.0432*L6251 + 4.7166)/3),2), " ")</f>
        <v>3.14</v>
      </c>
      <c r="O6251">
        <f>IFERROR(MAX(MIN(ROUND(N6251*(Q6251/P6251),2),4.5),1.9)," ")</f>
        <v>2.96</v>
      </c>
      <c r="P6251">
        <f>13.098*F6251^-1.237</f>
        <v>44.806338281983834</v>
      </c>
      <c r="Q6251">
        <f>13.098*M6251^-1.237</f>
        <v>42.182109086218873</v>
      </c>
      <c r="R6251" s="5">
        <f>IFERROR(ROUND(MAX(MIN((-105.4*LN(O6251) + 163.83),95),10),0)," ")</f>
        <v>49</v>
      </c>
      <c r="S6251" s="5" t="str">
        <f>IFERROR(CONCATENATE("(",R6251,",",ROUND((1.2*W6251),2),")")," ")</f>
        <v>(49,0.47)</v>
      </c>
      <c r="T6251">
        <f>R6251-L6251</f>
        <v>8</v>
      </c>
      <c r="U6251" s="7" t="str">
        <f>IF((AND(T6251=0,H6251&gt;=L6251)),"Don’t change bids","OK")</f>
        <v>OK</v>
      </c>
      <c r="V6251" t="e">
        <f>IF((MATCH(F6251,W6251,0)),"Same","Diff")</f>
        <v>#N/A</v>
      </c>
      <c r="W6251" s="5">
        <f>ROUND(M6251,2)</f>
        <v>0.39</v>
      </c>
      <c r="X6251" s="5">
        <v>0.39</v>
      </c>
    </row>
    <row r="6252" spans="1:24" x14ac:dyDescent="0.25">
      <c r="A6252" t="s">
        <v>24</v>
      </c>
      <c r="B6252" t="s">
        <v>6309</v>
      </c>
      <c r="C6252" t="s">
        <v>4401</v>
      </c>
      <c r="D6252" t="s">
        <v>6259</v>
      </c>
      <c r="E6252" t="s">
        <v>569</v>
      </c>
      <c r="F6252" s="5">
        <v>0.37</v>
      </c>
      <c r="G6252" s="9">
        <v>0.1</v>
      </c>
      <c r="H6252" s="6">
        <f>G6252*100</f>
        <v>10</v>
      </c>
      <c r="I6252" t="s">
        <v>9716</v>
      </c>
      <c r="J6252" t="s">
        <v>10765</v>
      </c>
      <c r="K6252">
        <v>41</v>
      </c>
      <c r="L6252">
        <v>41</v>
      </c>
      <c r="M6252">
        <f>(F6252*(1+0.05))</f>
        <v>0.38850000000000001</v>
      </c>
      <c r="N6252">
        <f>IFERROR(ROUND(( (-1.208*LN(L6252) + 7.5474 + 4.6991*(2.71828^(-0.009*L6252)) + 0.0001*L6252*L6252 - 0.0432*L6252 + 4.7166)/3),2), " ")</f>
        <v>3.14</v>
      </c>
      <c r="O6252">
        <f>IFERROR(MAX(MIN(ROUND(N6252*(Q6252/P6252),2),4.5),1.9)," ")</f>
        <v>2.96</v>
      </c>
      <c r="P6252">
        <f>13.098*F6252^-1.237</f>
        <v>44.806338281983834</v>
      </c>
      <c r="Q6252">
        <f>13.098*M6252^-1.237</f>
        <v>42.182109086218873</v>
      </c>
      <c r="R6252" s="5">
        <f>IFERROR(ROUND(MAX(MIN((-105.4*LN(O6252) + 163.83),95),10),0)," ")</f>
        <v>49</v>
      </c>
      <c r="S6252" s="5" t="str">
        <f>IFERROR(CONCATENATE("(",R6252,",",ROUND((1.2*W6252),2),")")," ")</f>
        <v>(49,0.47)</v>
      </c>
      <c r="T6252">
        <f>R6252-L6252</f>
        <v>8</v>
      </c>
      <c r="U6252" s="7" t="str">
        <f>IF((AND(T6252=0,H6252&gt;=L6252)),"Don’t change bids","OK")</f>
        <v>OK</v>
      </c>
      <c r="V6252" t="e">
        <f>IF((MATCH(F6252,W6252,0)),"Same","Diff")</f>
        <v>#N/A</v>
      </c>
      <c r="W6252" s="5">
        <f>ROUND(M6252,2)</f>
        <v>0.39</v>
      </c>
      <c r="X6252" s="5">
        <v>0.39</v>
      </c>
    </row>
    <row r="6253" spans="1:24" x14ac:dyDescent="0.25">
      <c r="A6253" t="s">
        <v>24</v>
      </c>
      <c r="B6253" t="s">
        <v>6310</v>
      </c>
      <c r="C6253" t="s">
        <v>4401</v>
      </c>
      <c r="D6253" t="s">
        <v>6259</v>
      </c>
      <c r="E6253" t="s">
        <v>569</v>
      </c>
      <c r="F6253" s="5">
        <v>0.37</v>
      </c>
      <c r="G6253" s="9">
        <v>0.1</v>
      </c>
      <c r="H6253" s="6">
        <f>G6253*100</f>
        <v>10</v>
      </c>
      <c r="I6253" t="s">
        <v>9716</v>
      </c>
      <c r="J6253" t="s">
        <v>10765</v>
      </c>
      <c r="K6253">
        <v>41</v>
      </c>
      <c r="L6253">
        <v>41</v>
      </c>
      <c r="M6253">
        <f>(F6253*(1+0.05))</f>
        <v>0.38850000000000001</v>
      </c>
      <c r="N6253">
        <f>IFERROR(ROUND(( (-1.208*LN(L6253) + 7.5474 + 4.6991*(2.71828^(-0.009*L6253)) + 0.0001*L6253*L6253 - 0.0432*L6253 + 4.7166)/3),2), " ")</f>
        <v>3.14</v>
      </c>
      <c r="O6253">
        <f>IFERROR(MAX(MIN(ROUND(N6253*(Q6253/P6253),2),4.5),1.9)," ")</f>
        <v>2.96</v>
      </c>
      <c r="P6253">
        <f>13.098*F6253^-1.237</f>
        <v>44.806338281983834</v>
      </c>
      <c r="Q6253">
        <f>13.098*M6253^-1.237</f>
        <v>42.182109086218873</v>
      </c>
      <c r="R6253" s="5">
        <f>IFERROR(ROUND(MAX(MIN((-105.4*LN(O6253) + 163.83),95),10),0)," ")</f>
        <v>49</v>
      </c>
      <c r="S6253" s="5" t="str">
        <f>IFERROR(CONCATENATE("(",R6253,",",ROUND((1.2*W6253),2),")")," ")</f>
        <v>(49,0.47)</v>
      </c>
      <c r="T6253">
        <f>R6253-L6253</f>
        <v>8</v>
      </c>
      <c r="U6253" s="7" t="str">
        <f>IF((AND(T6253=0,H6253&gt;=L6253)),"Don’t change bids","OK")</f>
        <v>OK</v>
      </c>
      <c r="V6253" t="e">
        <f>IF((MATCH(F6253,W6253,0)),"Same","Diff")</f>
        <v>#N/A</v>
      </c>
      <c r="W6253" s="5">
        <f>ROUND(M6253,2)</f>
        <v>0.39</v>
      </c>
      <c r="X6253" s="5">
        <v>0.39</v>
      </c>
    </row>
    <row r="6254" spans="1:24" x14ac:dyDescent="0.25">
      <c r="A6254" t="s">
        <v>24</v>
      </c>
      <c r="B6254" t="s">
        <v>6311</v>
      </c>
      <c r="C6254" t="s">
        <v>4401</v>
      </c>
      <c r="D6254" t="s">
        <v>6259</v>
      </c>
      <c r="E6254" t="s">
        <v>569</v>
      </c>
      <c r="F6254" s="5">
        <v>0.37</v>
      </c>
      <c r="G6254" s="9">
        <v>0.1</v>
      </c>
      <c r="H6254" s="6">
        <f>G6254*100</f>
        <v>10</v>
      </c>
      <c r="I6254" t="s">
        <v>9716</v>
      </c>
      <c r="J6254" t="s">
        <v>10765</v>
      </c>
      <c r="K6254">
        <v>41</v>
      </c>
      <c r="L6254">
        <v>41</v>
      </c>
      <c r="M6254">
        <f>(F6254*(1+0.05))</f>
        <v>0.38850000000000001</v>
      </c>
      <c r="N6254">
        <f>IFERROR(ROUND(( (-1.208*LN(L6254) + 7.5474 + 4.6991*(2.71828^(-0.009*L6254)) + 0.0001*L6254*L6254 - 0.0432*L6254 + 4.7166)/3),2), " ")</f>
        <v>3.14</v>
      </c>
      <c r="O6254">
        <f>IFERROR(MAX(MIN(ROUND(N6254*(Q6254/P6254),2),4.5),1.9)," ")</f>
        <v>2.96</v>
      </c>
      <c r="P6254">
        <f>13.098*F6254^-1.237</f>
        <v>44.806338281983834</v>
      </c>
      <c r="Q6254">
        <f>13.098*M6254^-1.237</f>
        <v>42.182109086218873</v>
      </c>
      <c r="R6254" s="5">
        <f>IFERROR(ROUND(MAX(MIN((-105.4*LN(O6254) + 163.83),95),10),0)," ")</f>
        <v>49</v>
      </c>
      <c r="S6254" s="5" t="str">
        <f>IFERROR(CONCATENATE("(",R6254,",",ROUND((1.2*W6254),2),")")," ")</f>
        <v>(49,0.47)</v>
      </c>
      <c r="T6254">
        <f>R6254-L6254</f>
        <v>8</v>
      </c>
      <c r="U6254" s="7" t="str">
        <f>IF((AND(T6254=0,H6254&gt;=L6254)),"Don’t change bids","OK")</f>
        <v>OK</v>
      </c>
      <c r="V6254" t="e">
        <f>IF((MATCH(F6254,W6254,0)),"Same","Diff")</f>
        <v>#N/A</v>
      </c>
      <c r="W6254" s="5">
        <f>ROUND(M6254,2)</f>
        <v>0.39</v>
      </c>
      <c r="X6254" s="5">
        <v>0.39</v>
      </c>
    </row>
    <row r="6255" spans="1:24" x14ac:dyDescent="0.25">
      <c r="A6255" t="s">
        <v>24</v>
      </c>
      <c r="B6255" t="s">
        <v>6312</v>
      </c>
      <c r="C6255" t="s">
        <v>4401</v>
      </c>
      <c r="D6255" t="s">
        <v>6259</v>
      </c>
      <c r="E6255" t="s">
        <v>569</v>
      </c>
      <c r="F6255" s="5">
        <v>0.37</v>
      </c>
      <c r="G6255" s="9">
        <v>0.1</v>
      </c>
      <c r="H6255" s="6">
        <f>G6255*100</f>
        <v>10</v>
      </c>
      <c r="I6255" t="s">
        <v>9716</v>
      </c>
      <c r="J6255" t="s">
        <v>10765</v>
      </c>
      <c r="K6255">
        <v>41</v>
      </c>
      <c r="L6255">
        <v>41</v>
      </c>
      <c r="M6255">
        <f>(F6255*(1+0.05))</f>
        <v>0.38850000000000001</v>
      </c>
      <c r="N6255">
        <f>IFERROR(ROUND(( (-1.208*LN(L6255) + 7.5474 + 4.6991*(2.71828^(-0.009*L6255)) + 0.0001*L6255*L6255 - 0.0432*L6255 + 4.7166)/3),2), " ")</f>
        <v>3.14</v>
      </c>
      <c r="O6255">
        <f>IFERROR(MAX(MIN(ROUND(N6255*(Q6255/P6255),2),4.5),1.9)," ")</f>
        <v>2.96</v>
      </c>
      <c r="P6255">
        <f>13.098*F6255^-1.237</f>
        <v>44.806338281983834</v>
      </c>
      <c r="Q6255">
        <f>13.098*M6255^-1.237</f>
        <v>42.182109086218873</v>
      </c>
      <c r="R6255" s="5">
        <f>IFERROR(ROUND(MAX(MIN((-105.4*LN(O6255) + 163.83),95),10),0)," ")</f>
        <v>49</v>
      </c>
      <c r="S6255" s="5" t="str">
        <f>IFERROR(CONCATENATE("(",R6255,",",ROUND((1.2*W6255),2),")")," ")</f>
        <v>(49,0.47)</v>
      </c>
      <c r="T6255">
        <f>R6255-L6255</f>
        <v>8</v>
      </c>
      <c r="U6255" s="7" t="str">
        <f>IF((AND(T6255=0,H6255&gt;=L6255)),"Don’t change bids","OK")</f>
        <v>OK</v>
      </c>
      <c r="V6255" t="e">
        <f>IF((MATCH(F6255,W6255,0)),"Same","Diff")</f>
        <v>#N/A</v>
      </c>
      <c r="W6255" s="5">
        <f>ROUND(M6255,2)</f>
        <v>0.39</v>
      </c>
      <c r="X6255" s="5">
        <v>0.39</v>
      </c>
    </row>
    <row r="6256" spans="1:24" x14ac:dyDescent="0.25">
      <c r="A6256" t="s">
        <v>24</v>
      </c>
      <c r="B6256" t="s">
        <v>6313</v>
      </c>
      <c r="C6256" t="s">
        <v>4401</v>
      </c>
      <c r="D6256" t="s">
        <v>6257</v>
      </c>
      <c r="E6256" t="s">
        <v>569</v>
      </c>
      <c r="F6256" s="5">
        <v>0.37</v>
      </c>
      <c r="G6256" s="9">
        <v>0.1</v>
      </c>
      <c r="H6256" s="6">
        <f>G6256*100</f>
        <v>10</v>
      </c>
      <c r="I6256" t="s">
        <v>9716</v>
      </c>
      <c r="J6256" t="s">
        <v>10765</v>
      </c>
      <c r="K6256">
        <v>41</v>
      </c>
      <c r="L6256">
        <v>41</v>
      </c>
      <c r="M6256">
        <f>(F6256*(1+0.05))</f>
        <v>0.38850000000000001</v>
      </c>
      <c r="N6256">
        <f>IFERROR(ROUND(( (-1.208*LN(L6256) + 7.5474 + 4.6991*(2.71828^(-0.009*L6256)) + 0.0001*L6256*L6256 - 0.0432*L6256 + 4.7166)/3),2), " ")</f>
        <v>3.14</v>
      </c>
      <c r="O6256">
        <f>IFERROR(MAX(MIN(ROUND(N6256*(Q6256/P6256),2),4.5),1.9)," ")</f>
        <v>2.96</v>
      </c>
      <c r="P6256">
        <f>13.098*F6256^-1.237</f>
        <v>44.806338281983834</v>
      </c>
      <c r="Q6256">
        <f>13.098*M6256^-1.237</f>
        <v>42.182109086218873</v>
      </c>
      <c r="R6256" s="5">
        <f>IFERROR(ROUND(MAX(MIN((-105.4*LN(O6256) + 163.83),95),10),0)," ")</f>
        <v>49</v>
      </c>
      <c r="S6256" s="5" t="str">
        <f>IFERROR(CONCATENATE("(",R6256,",",ROUND((1.2*W6256),2),")")," ")</f>
        <v>(49,0.47)</v>
      </c>
      <c r="T6256">
        <f>R6256-L6256</f>
        <v>8</v>
      </c>
      <c r="U6256" s="7" t="str">
        <f>IF((AND(T6256=0,H6256&gt;=L6256)),"Don’t change bids","OK")</f>
        <v>OK</v>
      </c>
      <c r="V6256" t="e">
        <f>IF((MATCH(F6256,W6256,0)),"Same","Diff")</f>
        <v>#N/A</v>
      </c>
      <c r="W6256" s="5">
        <f>ROUND(M6256,2)</f>
        <v>0.39</v>
      </c>
      <c r="X6256" s="5">
        <v>0.39</v>
      </c>
    </row>
    <row r="6257" spans="1:24" x14ac:dyDescent="0.25">
      <c r="A6257" t="s">
        <v>24</v>
      </c>
      <c r="B6257" t="s">
        <v>6314</v>
      </c>
      <c r="C6257" t="s">
        <v>4401</v>
      </c>
      <c r="D6257" t="s">
        <v>6257</v>
      </c>
      <c r="E6257" t="s">
        <v>4090</v>
      </c>
      <c r="F6257" s="5">
        <v>0.36</v>
      </c>
      <c r="G6257" s="9">
        <v>0.1</v>
      </c>
      <c r="H6257" s="6">
        <f>G6257*100</f>
        <v>10</v>
      </c>
      <c r="I6257" t="s">
        <v>10682</v>
      </c>
      <c r="J6257" t="s">
        <v>10765</v>
      </c>
      <c r="K6257">
        <v>41</v>
      </c>
      <c r="L6257">
        <v>41</v>
      </c>
      <c r="M6257">
        <f>(F6257*(1+0.05))</f>
        <v>0.378</v>
      </c>
      <c r="N6257">
        <f>IFERROR(ROUND(( (-1.208*LN(L6257) + 7.5474 + 4.6991*(2.71828^(-0.009*L6257)) + 0.0001*L6257*L6257 - 0.0432*L6257 + 4.7166)/3),2), " ")</f>
        <v>3.14</v>
      </c>
      <c r="O6257">
        <f>IFERROR(MAX(MIN(ROUND(N6257*(Q6257/P6257),2),4.5),1.9)," ")</f>
        <v>2.96</v>
      </c>
      <c r="P6257">
        <f>13.098*F6257^-1.237</f>
        <v>46.350966313994896</v>
      </c>
      <c r="Q6257">
        <f>13.098*M6257^-1.237</f>
        <v>43.636270944612029</v>
      </c>
      <c r="R6257" s="5">
        <f>IFERROR(ROUND(MAX(MIN((-105.4*LN(O6257) + 163.83),95),10),0)," ")</f>
        <v>49</v>
      </c>
      <c r="S6257" s="5" t="str">
        <f>IFERROR(CONCATENATE("(",R6257,",",ROUND((1.2*W6257),2),")")," ")</f>
        <v>(49,0.46)</v>
      </c>
      <c r="T6257">
        <f>R6257-L6257</f>
        <v>8</v>
      </c>
      <c r="U6257" s="7" t="str">
        <f>IF((AND(T6257=0,H6257&gt;=L6257)),"Don’t change bids","OK")</f>
        <v>OK</v>
      </c>
      <c r="V6257" t="e">
        <f>IF((MATCH(F6257,W6257,0)),"Same","Diff")</f>
        <v>#N/A</v>
      </c>
      <c r="W6257" s="5">
        <f>ROUND(M6257,2)</f>
        <v>0.38</v>
      </c>
      <c r="X6257" s="5">
        <v>0.38</v>
      </c>
    </row>
    <row r="6258" spans="1:24" x14ac:dyDescent="0.25">
      <c r="A6258" t="s">
        <v>24</v>
      </c>
      <c r="B6258" t="s">
        <v>6315</v>
      </c>
      <c r="C6258" t="s">
        <v>4401</v>
      </c>
      <c r="D6258" t="s">
        <v>6268</v>
      </c>
      <c r="E6258" t="s">
        <v>569</v>
      </c>
      <c r="F6258" s="5">
        <v>0.37</v>
      </c>
      <c r="G6258" s="9">
        <v>0.1</v>
      </c>
      <c r="H6258" s="6">
        <f>G6258*100</f>
        <v>10</v>
      </c>
      <c r="I6258" t="s">
        <v>9716</v>
      </c>
      <c r="J6258" t="s">
        <v>10765</v>
      </c>
      <c r="K6258">
        <v>41</v>
      </c>
      <c r="L6258">
        <v>41</v>
      </c>
      <c r="M6258">
        <f>(F6258*(1+0.05))</f>
        <v>0.38850000000000001</v>
      </c>
      <c r="N6258">
        <f>IFERROR(ROUND(( (-1.208*LN(L6258) + 7.5474 + 4.6991*(2.71828^(-0.009*L6258)) + 0.0001*L6258*L6258 - 0.0432*L6258 + 4.7166)/3),2), " ")</f>
        <v>3.14</v>
      </c>
      <c r="O6258">
        <f>IFERROR(MAX(MIN(ROUND(N6258*(Q6258/P6258),2),4.5),1.9)," ")</f>
        <v>2.96</v>
      </c>
      <c r="P6258">
        <f>13.098*F6258^-1.237</f>
        <v>44.806338281983834</v>
      </c>
      <c r="Q6258">
        <f>13.098*M6258^-1.237</f>
        <v>42.182109086218873</v>
      </c>
      <c r="R6258" s="5">
        <f>IFERROR(ROUND(MAX(MIN((-105.4*LN(O6258) + 163.83),95),10),0)," ")</f>
        <v>49</v>
      </c>
      <c r="S6258" s="5" t="str">
        <f>IFERROR(CONCATENATE("(",R6258,",",ROUND((1.2*W6258),2),")")," ")</f>
        <v>(49,0.47)</v>
      </c>
      <c r="T6258">
        <f>R6258-L6258</f>
        <v>8</v>
      </c>
      <c r="U6258" s="7" t="str">
        <f>IF((AND(T6258=0,H6258&gt;=L6258)),"Don’t change bids","OK")</f>
        <v>OK</v>
      </c>
      <c r="V6258" t="e">
        <f>IF((MATCH(F6258,W6258,0)),"Same","Diff")</f>
        <v>#N/A</v>
      </c>
      <c r="W6258" s="5">
        <f>ROUND(M6258,2)</f>
        <v>0.39</v>
      </c>
      <c r="X6258" s="5">
        <v>0.39</v>
      </c>
    </row>
    <row r="6259" spans="1:24" x14ac:dyDescent="0.25">
      <c r="A6259" t="s">
        <v>24</v>
      </c>
      <c r="B6259" t="s">
        <v>6316</v>
      </c>
      <c r="C6259" t="s">
        <v>4401</v>
      </c>
      <c r="D6259" t="s">
        <v>6259</v>
      </c>
      <c r="E6259" t="s">
        <v>569</v>
      </c>
      <c r="F6259" s="5">
        <v>0.37</v>
      </c>
      <c r="G6259" s="9">
        <v>0.1</v>
      </c>
      <c r="H6259" s="6">
        <f>G6259*100</f>
        <v>10</v>
      </c>
      <c r="I6259" t="s">
        <v>9716</v>
      </c>
      <c r="J6259" t="s">
        <v>10765</v>
      </c>
      <c r="K6259">
        <v>41</v>
      </c>
      <c r="L6259">
        <v>41</v>
      </c>
      <c r="M6259">
        <f>(F6259*(1+0.05))</f>
        <v>0.38850000000000001</v>
      </c>
      <c r="N6259">
        <f>IFERROR(ROUND(( (-1.208*LN(L6259) + 7.5474 + 4.6991*(2.71828^(-0.009*L6259)) + 0.0001*L6259*L6259 - 0.0432*L6259 + 4.7166)/3),2), " ")</f>
        <v>3.14</v>
      </c>
      <c r="O6259">
        <f>IFERROR(MAX(MIN(ROUND(N6259*(Q6259/P6259),2),4.5),1.9)," ")</f>
        <v>2.96</v>
      </c>
      <c r="P6259">
        <f>13.098*F6259^-1.237</f>
        <v>44.806338281983834</v>
      </c>
      <c r="Q6259">
        <f>13.098*M6259^-1.237</f>
        <v>42.182109086218873</v>
      </c>
      <c r="R6259" s="5">
        <f>IFERROR(ROUND(MAX(MIN((-105.4*LN(O6259) + 163.83),95),10),0)," ")</f>
        <v>49</v>
      </c>
      <c r="S6259" s="5" t="str">
        <f>IFERROR(CONCATENATE("(",R6259,",",ROUND((1.2*W6259),2),")")," ")</f>
        <v>(49,0.47)</v>
      </c>
      <c r="T6259">
        <f>R6259-L6259</f>
        <v>8</v>
      </c>
      <c r="U6259" s="7" t="str">
        <f>IF((AND(T6259=0,H6259&gt;=L6259)),"Don’t change bids","OK")</f>
        <v>OK</v>
      </c>
      <c r="V6259" t="e">
        <f>IF((MATCH(F6259,W6259,0)),"Same","Diff")</f>
        <v>#N/A</v>
      </c>
      <c r="W6259" s="5">
        <f>ROUND(M6259,2)</f>
        <v>0.39</v>
      </c>
      <c r="X6259" s="5">
        <v>0.39</v>
      </c>
    </row>
    <row r="6260" spans="1:24" x14ac:dyDescent="0.25">
      <c r="A6260" t="s">
        <v>24</v>
      </c>
      <c r="B6260" t="s">
        <v>6317</v>
      </c>
      <c r="C6260" t="s">
        <v>4401</v>
      </c>
      <c r="D6260" t="s">
        <v>6257</v>
      </c>
      <c r="E6260" t="s">
        <v>4090</v>
      </c>
      <c r="F6260" s="5">
        <v>0.36</v>
      </c>
      <c r="G6260" s="9">
        <v>0.1</v>
      </c>
      <c r="H6260" s="6">
        <f>G6260*100</f>
        <v>10</v>
      </c>
      <c r="I6260" t="s">
        <v>10682</v>
      </c>
      <c r="J6260" t="s">
        <v>10765</v>
      </c>
      <c r="K6260">
        <v>41</v>
      </c>
      <c r="L6260">
        <v>41</v>
      </c>
      <c r="M6260">
        <f>(F6260*(1+0.05))</f>
        <v>0.378</v>
      </c>
      <c r="N6260">
        <f>IFERROR(ROUND(( (-1.208*LN(L6260) + 7.5474 + 4.6991*(2.71828^(-0.009*L6260)) + 0.0001*L6260*L6260 - 0.0432*L6260 + 4.7166)/3),2), " ")</f>
        <v>3.14</v>
      </c>
      <c r="O6260">
        <f>IFERROR(MAX(MIN(ROUND(N6260*(Q6260/P6260),2),4.5),1.9)," ")</f>
        <v>2.96</v>
      </c>
      <c r="P6260">
        <f>13.098*F6260^-1.237</f>
        <v>46.350966313994896</v>
      </c>
      <c r="Q6260">
        <f>13.098*M6260^-1.237</f>
        <v>43.636270944612029</v>
      </c>
      <c r="R6260" s="5">
        <f>IFERROR(ROUND(MAX(MIN((-105.4*LN(O6260) + 163.83),95),10),0)," ")</f>
        <v>49</v>
      </c>
      <c r="S6260" s="5" t="str">
        <f>IFERROR(CONCATENATE("(",R6260,",",ROUND((1.2*W6260),2),")")," ")</f>
        <v>(49,0.46)</v>
      </c>
      <c r="T6260">
        <f>R6260-L6260</f>
        <v>8</v>
      </c>
      <c r="U6260" s="7" t="str">
        <f>IF((AND(T6260=0,H6260&gt;=L6260)),"Don’t change bids","OK")</f>
        <v>OK</v>
      </c>
      <c r="V6260" t="e">
        <f>IF((MATCH(F6260,W6260,0)),"Same","Diff")</f>
        <v>#N/A</v>
      </c>
      <c r="W6260" s="5">
        <f>ROUND(M6260,2)</f>
        <v>0.38</v>
      </c>
      <c r="X6260" s="5">
        <v>0.38</v>
      </c>
    </row>
    <row r="6261" spans="1:24" x14ac:dyDescent="0.25">
      <c r="A6261" t="s">
        <v>24</v>
      </c>
      <c r="B6261" t="s">
        <v>6318</v>
      </c>
      <c r="C6261" t="s">
        <v>4401</v>
      </c>
      <c r="D6261" t="s">
        <v>6259</v>
      </c>
      <c r="E6261" t="s">
        <v>569</v>
      </c>
      <c r="F6261" s="5">
        <v>0.37</v>
      </c>
      <c r="G6261" s="9">
        <v>0.1</v>
      </c>
      <c r="H6261" s="6">
        <f>G6261*100</f>
        <v>10</v>
      </c>
      <c r="I6261" t="s">
        <v>9716</v>
      </c>
      <c r="J6261" t="s">
        <v>10765</v>
      </c>
      <c r="K6261">
        <v>41</v>
      </c>
      <c r="L6261">
        <v>41</v>
      </c>
      <c r="M6261">
        <f>(F6261*(1+0.05))</f>
        <v>0.38850000000000001</v>
      </c>
      <c r="N6261">
        <f>IFERROR(ROUND(( (-1.208*LN(L6261) + 7.5474 + 4.6991*(2.71828^(-0.009*L6261)) + 0.0001*L6261*L6261 - 0.0432*L6261 + 4.7166)/3),2), " ")</f>
        <v>3.14</v>
      </c>
      <c r="O6261">
        <f>IFERROR(MAX(MIN(ROUND(N6261*(Q6261/P6261),2),4.5),1.9)," ")</f>
        <v>2.96</v>
      </c>
      <c r="P6261">
        <f>13.098*F6261^-1.237</f>
        <v>44.806338281983834</v>
      </c>
      <c r="Q6261">
        <f>13.098*M6261^-1.237</f>
        <v>42.182109086218873</v>
      </c>
      <c r="R6261" s="5">
        <f>IFERROR(ROUND(MAX(MIN((-105.4*LN(O6261) + 163.83),95),10),0)," ")</f>
        <v>49</v>
      </c>
      <c r="S6261" s="5" t="str">
        <f>IFERROR(CONCATENATE("(",R6261,",",ROUND((1.2*W6261),2),")")," ")</f>
        <v>(49,0.47)</v>
      </c>
      <c r="T6261">
        <f>R6261-L6261</f>
        <v>8</v>
      </c>
      <c r="U6261" s="7" t="str">
        <f>IF((AND(T6261=0,H6261&gt;=L6261)),"Don’t change bids","OK")</f>
        <v>OK</v>
      </c>
      <c r="V6261" t="e">
        <f>IF((MATCH(F6261,W6261,0)),"Same","Diff")</f>
        <v>#N/A</v>
      </c>
      <c r="W6261" s="5">
        <f>ROUND(M6261,2)</f>
        <v>0.39</v>
      </c>
      <c r="X6261" s="5">
        <v>0.39</v>
      </c>
    </row>
    <row r="6262" spans="1:24" x14ac:dyDescent="0.25">
      <c r="A6262" t="s">
        <v>24</v>
      </c>
      <c r="B6262" t="s">
        <v>6319</v>
      </c>
      <c r="C6262" t="s">
        <v>4401</v>
      </c>
      <c r="D6262" t="s">
        <v>6259</v>
      </c>
      <c r="E6262" t="s">
        <v>569</v>
      </c>
      <c r="F6262" s="5">
        <v>0.37</v>
      </c>
      <c r="G6262" s="9">
        <v>0.1</v>
      </c>
      <c r="H6262" s="6">
        <f>G6262*100</f>
        <v>10</v>
      </c>
      <c r="I6262" t="s">
        <v>9716</v>
      </c>
      <c r="J6262" t="s">
        <v>10765</v>
      </c>
      <c r="K6262">
        <v>41</v>
      </c>
      <c r="L6262">
        <v>41</v>
      </c>
      <c r="M6262">
        <f>(F6262*(1+0.05))</f>
        <v>0.38850000000000001</v>
      </c>
      <c r="N6262">
        <f>IFERROR(ROUND(( (-1.208*LN(L6262) + 7.5474 + 4.6991*(2.71828^(-0.009*L6262)) + 0.0001*L6262*L6262 - 0.0432*L6262 + 4.7166)/3),2), " ")</f>
        <v>3.14</v>
      </c>
      <c r="O6262">
        <f>IFERROR(MAX(MIN(ROUND(N6262*(Q6262/P6262),2),4.5),1.9)," ")</f>
        <v>2.96</v>
      </c>
      <c r="P6262">
        <f>13.098*F6262^-1.237</f>
        <v>44.806338281983834</v>
      </c>
      <c r="Q6262">
        <f>13.098*M6262^-1.237</f>
        <v>42.182109086218873</v>
      </c>
      <c r="R6262" s="5">
        <f>IFERROR(ROUND(MAX(MIN((-105.4*LN(O6262) + 163.83),95),10),0)," ")</f>
        <v>49</v>
      </c>
      <c r="S6262" s="5" t="str">
        <f>IFERROR(CONCATENATE("(",R6262,",",ROUND((1.2*W6262),2),")")," ")</f>
        <v>(49,0.47)</v>
      </c>
      <c r="T6262">
        <f>R6262-L6262</f>
        <v>8</v>
      </c>
      <c r="U6262" s="7" t="str">
        <f>IF((AND(T6262=0,H6262&gt;=L6262)),"Don’t change bids","OK")</f>
        <v>OK</v>
      </c>
      <c r="V6262" t="e">
        <f>IF((MATCH(F6262,W6262,0)),"Same","Diff")</f>
        <v>#N/A</v>
      </c>
      <c r="W6262" s="5">
        <f>ROUND(M6262,2)</f>
        <v>0.39</v>
      </c>
      <c r="X6262" s="5">
        <v>0.39</v>
      </c>
    </row>
    <row r="6263" spans="1:24" x14ac:dyDescent="0.25">
      <c r="A6263" t="s">
        <v>24</v>
      </c>
      <c r="B6263" t="s">
        <v>6320</v>
      </c>
      <c r="C6263" t="s">
        <v>4401</v>
      </c>
      <c r="D6263" t="s">
        <v>6262</v>
      </c>
      <c r="E6263" t="s">
        <v>569</v>
      </c>
      <c r="F6263" s="5">
        <v>0.37</v>
      </c>
      <c r="G6263" s="9">
        <v>0.1</v>
      </c>
      <c r="H6263" s="6">
        <f>G6263*100</f>
        <v>10</v>
      </c>
      <c r="I6263" t="s">
        <v>9716</v>
      </c>
      <c r="J6263" t="s">
        <v>10765</v>
      </c>
      <c r="K6263">
        <v>41</v>
      </c>
      <c r="L6263">
        <v>41</v>
      </c>
      <c r="M6263">
        <f>(F6263*(1+0.05))</f>
        <v>0.38850000000000001</v>
      </c>
      <c r="N6263">
        <f>IFERROR(ROUND(( (-1.208*LN(L6263) + 7.5474 + 4.6991*(2.71828^(-0.009*L6263)) + 0.0001*L6263*L6263 - 0.0432*L6263 + 4.7166)/3),2), " ")</f>
        <v>3.14</v>
      </c>
      <c r="O6263">
        <f>IFERROR(MAX(MIN(ROUND(N6263*(Q6263/P6263),2),4.5),1.9)," ")</f>
        <v>2.96</v>
      </c>
      <c r="P6263">
        <f>13.098*F6263^-1.237</f>
        <v>44.806338281983834</v>
      </c>
      <c r="Q6263">
        <f>13.098*M6263^-1.237</f>
        <v>42.182109086218873</v>
      </c>
      <c r="R6263" s="5">
        <f>IFERROR(ROUND(MAX(MIN((-105.4*LN(O6263) + 163.83),95),10),0)," ")</f>
        <v>49</v>
      </c>
      <c r="S6263" s="5" t="str">
        <f>IFERROR(CONCATENATE("(",R6263,",",ROUND((1.2*W6263),2),")")," ")</f>
        <v>(49,0.47)</v>
      </c>
      <c r="T6263">
        <f>R6263-L6263</f>
        <v>8</v>
      </c>
      <c r="U6263" s="7" t="str">
        <f>IF((AND(T6263=0,H6263&gt;=L6263)),"Don’t change bids","OK")</f>
        <v>OK</v>
      </c>
      <c r="V6263" t="e">
        <f>IF((MATCH(F6263,W6263,0)),"Same","Diff")</f>
        <v>#N/A</v>
      </c>
      <c r="W6263" s="5">
        <f>ROUND(M6263,2)</f>
        <v>0.39</v>
      </c>
      <c r="X6263" s="5">
        <v>0.39</v>
      </c>
    </row>
    <row r="6264" spans="1:24" x14ac:dyDescent="0.25">
      <c r="A6264" t="s">
        <v>24</v>
      </c>
      <c r="B6264" t="s">
        <v>6321</v>
      </c>
      <c r="C6264" t="s">
        <v>4401</v>
      </c>
      <c r="D6264" t="s">
        <v>6257</v>
      </c>
      <c r="E6264" t="s">
        <v>569</v>
      </c>
      <c r="F6264" s="5">
        <v>0.37</v>
      </c>
      <c r="G6264" s="9">
        <v>0.1</v>
      </c>
      <c r="H6264" s="6">
        <f>G6264*100</f>
        <v>10</v>
      </c>
      <c r="I6264" t="s">
        <v>9716</v>
      </c>
      <c r="J6264" t="s">
        <v>10765</v>
      </c>
      <c r="K6264">
        <v>41</v>
      </c>
      <c r="L6264">
        <v>41</v>
      </c>
      <c r="M6264">
        <f>(F6264*(1+0.05))</f>
        <v>0.38850000000000001</v>
      </c>
      <c r="N6264">
        <f>IFERROR(ROUND(( (-1.208*LN(L6264) + 7.5474 + 4.6991*(2.71828^(-0.009*L6264)) + 0.0001*L6264*L6264 - 0.0432*L6264 + 4.7166)/3),2), " ")</f>
        <v>3.14</v>
      </c>
      <c r="O6264">
        <f>IFERROR(MAX(MIN(ROUND(N6264*(Q6264/P6264),2),4.5),1.9)," ")</f>
        <v>2.96</v>
      </c>
      <c r="P6264">
        <f>13.098*F6264^-1.237</f>
        <v>44.806338281983834</v>
      </c>
      <c r="Q6264">
        <f>13.098*M6264^-1.237</f>
        <v>42.182109086218873</v>
      </c>
      <c r="R6264" s="5">
        <f>IFERROR(ROUND(MAX(MIN((-105.4*LN(O6264) + 163.83),95),10),0)," ")</f>
        <v>49</v>
      </c>
      <c r="S6264" s="5" t="str">
        <f>IFERROR(CONCATENATE("(",R6264,",",ROUND((1.2*W6264),2),")")," ")</f>
        <v>(49,0.47)</v>
      </c>
      <c r="T6264">
        <f>R6264-L6264</f>
        <v>8</v>
      </c>
      <c r="U6264" s="7" t="str">
        <f>IF((AND(T6264=0,H6264&gt;=L6264)),"Don’t change bids","OK")</f>
        <v>OK</v>
      </c>
      <c r="V6264" t="e">
        <f>IF((MATCH(F6264,W6264,0)),"Same","Diff")</f>
        <v>#N/A</v>
      </c>
      <c r="W6264" s="5">
        <f>ROUND(M6264,2)</f>
        <v>0.39</v>
      </c>
      <c r="X6264" s="5">
        <v>0.39</v>
      </c>
    </row>
    <row r="6265" spans="1:24" x14ac:dyDescent="0.25">
      <c r="A6265" t="s">
        <v>24</v>
      </c>
      <c r="B6265" t="s">
        <v>6322</v>
      </c>
      <c r="C6265" t="s">
        <v>4401</v>
      </c>
      <c r="D6265" t="s">
        <v>6257</v>
      </c>
      <c r="E6265" t="s">
        <v>587</v>
      </c>
      <c r="F6265" s="5">
        <v>0.4</v>
      </c>
      <c r="G6265" s="9">
        <v>0.1</v>
      </c>
      <c r="H6265" s="6">
        <f>G6265*100</f>
        <v>10</v>
      </c>
      <c r="I6265" t="s">
        <v>9717</v>
      </c>
      <c r="J6265" t="s">
        <v>10765</v>
      </c>
      <c r="K6265">
        <v>41</v>
      </c>
      <c r="L6265">
        <v>41</v>
      </c>
      <c r="M6265">
        <f>(F6265*(1+0.05))</f>
        <v>0.42000000000000004</v>
      </c>
      <c r="N6265">
        <f>IFERROR(ROUND(( (-1.208*LN(L6265) + 7.5474 + 4.6991*(2.71828^(-0.009*L6265)) + 0.0001*L6265*L6265 - 0.0432*L6265 + 4.7166)/3),2), " ")</f>
        <v>3.14</v>
      </c>
      <c r="O6265">
        <f>IFERROR(MAX(MIN(ROUND(N6265*(Q6265/P6265),2),4.5),1.9)," ")</f>
        <v>2.96</v>
      </c>
      <c r="P6265">
        <f>13.098*F6265^-1.237</f>
        <v>40.687103793377098</v>
      </c>
      <c r="Q6265">
        <f>13.098*M6265^-1.237</f>
        <v>38.304130987303544</v>
      </c>
      <c r="R6265" s="5">
        <f>IFERROR(ROUND(MAX(MIN((-105.4*LN(O6265) + 163.83),95),10),0)," ")</f>
        <v>49</v>
      </c>
      <c r="S6265" s="5" t="str">
        <f>IFERROR(CONCATENATE("(",R6265,",",ROUND((1.2*W6265),2),")")," ")</f>
        <v>(49,0.5)</v>
      </c>
      <c r="T6265">
        <f>R6265-L6265</f>
        <v>8</v>
      </c>
      <c r="U6265" s="7" t="str">
        <f>IF((AND(T6265=0,H6265&gt;=L6265)),"Don’t change bids","OK")</f>
        <v>OK</v>
      </c>
      <c r="V6265" t="e">
        <f>IF((MATCH(F6265,W6265,0)),"Same","Diff")</f>
        <v>#N/A</v>
      </c>
      <c r="W6265" s="5">
        <f>ROUND(M6265,2)</f>
        <v>0.42</v>
      </c>
      <c r="X6265" s="5">
        <v>0.42</v>
      </c>
    </row>
    <row r="6266" spans="1:24" x14ac:dyDescent="0.25">
      <c r="A6266" t="s">
        <v>24</v>
      </c>
      <c r="B6266" t="s">
        <v>6323</v>
      </c>
      <c r="C6266" t="s">
        <v>4401</v>
      </c>
      <c r="D6266" t="s">
        <v>6259</v>
      </c>
      <c r="E6266" t="s">
        <v>569</v>
      </c>
      <c r="F6266" s="5">
        <v>0.37</v>
      </c>
      <c r="G6266" s="9">
        <v>0.1</v>
      </c>
      <c r="H6266" s="6">
        <f>G6266*100</f>
        <v>10</v>
      </c>
      <c r="I6266" t="s">
        <v>9716</v>
      </c>
      <c r="J6266" t="s">
        <v>10765</v>
      </c>
      <c r="K6266">
        <v>41</v>
      </c>
      <c r="L6266">
        <v>41</v>
      </c>
      <c r="M6266">
        <f>(F6266*(1+0.05))</f>
        <v>0.38850000000000001</v>
      </c>
      <c r="N6266">
        <f>IFERROR(ROUND(( (-1.208*LN(L6266) + 7.5474 + 4.6991*(2.71828^(-0.009*L6266)) + 0.0001*L6266*L6266 - 0.0432*L6266 + 4.7166)/3),2), " ")</f>
        <v>3.14</v>
      </c>
      <c r="O6266">
        <f>IFERROR(MAX(MIN(ROUND(N6266*(Q6266/P6266),2),4.5),1.9)," ")</f>
        <v>2.96</v>
      </c>
      <c r="P6266">
        <f>13.098*F6266^-1.237</f>
        <v>44.806338281983834</v>
      </c>
      <c r="Q6266">
        <f>13.098*M6266^-1.237</f>
        <v>42.182109086218873</v>
      </c>
      <c r="R6266" s="5">
        <f>IFERROR(ROUND(MAX(MIN((-105.4*LN(O6266) + 163.83),95),10),0)," ")</f>
        <v>49</v>
      </c>
      <c r="S6266" s="5" t="str">
        <f>IFERROR(CONCATENATE("(",R6266,",",ROUND((1.2*W6266),2),")")," ")</f>
        <v>(49,0.47)</v>
      </c>
      <c r="T6266">
        <f>R6266-L6266</f>
        <v>8</v>
      </c>
      <c r="U6266" s="7" t="str">
        <f>IF((AND(T6266=0,H6266&gt;=L6266)),"Don’t change bids","OK")</f>
        <v>OK</v>
      </c>
      <c r="V6266" t="e">
        <f>IF((MATCH(F6266,W6266,0)),"Same","Diff")</f>
        <v>#N/A</v>
      </c>
      <c r="W6266" s="5">
        <f>ROUND(M6266,2)</f>
        <v>0.39</v>
      </c>
      <c r="X6266" s="5">
        <v>0.39</v>
      </c>
    </row>
    <row r="6267" spans="1:24" x14ac:dyDescent="0.25">
      <c r="A6267" t="s">
        <v>24</v>
      </c>
      <c r="B6267" t="s">
        <v>6324</v>
      </c>
      <c r="C6267" t="s">
        <v>4401</v>
      </c>
      <c r="D6267" t="s">
        <v>4406</v>
      </c>
      <c r="E6267" t="s">
        <v>569</v>
      </c>
      <c r="F6267" s="5">
        <v>0.37</v>
      </c>
      <c r="G6267" s="9">
        <v>0.1</v>
      </c>
      <c r="H6267" s="6">
        <f>G6267*100</f>
        <v>10</v>
      </c>
      <c r="I6267" t="s">
        <v>9716</v>
      </c>
      <c r="J6267" t="s">
        <v>10765</v>
      </c>
      <c r="K6267">
        <v>41</v>
      </c>
      <c r="L6267">
        <v>41</v>
      </c>
      <c r="M6267">
        <f>(F6267*(1+0.05))</f>
        <v>0.38850000000000001</v>
      </c>
      <c r="N6267">
        <f>IFERROR(ROUND(( (-1.208*LN(L6267) + 7.5474 + 4.6991*(2.71828^(-0.009*L6267)) + 0.0001*L6267*L6267 - 0.0432*L6267 + 4.7166)/3),2), " ")</f>
        <v>3.14</v>
      </c>
      <c r="O6267">
        <f>IFERROR(MAX(MIN(ROUND(N6267*(Q6267/P6267),2),4.5),1.9)," ")</f>
        <v>2.96</v>
      </c>
      <c r="P6267">
        <f>13.098*F6267^-1.237</f>
        <v>44.806338281983834</v>
      </c>
      <c r="Q6267">
        <f>13.098*M6267^-1.237</f>
        <v>42.182109086218873</v>
      </c>
      <c r="R6267" s="5">
        <f>IFERROR(ROUND(MAX(MIN((-105.4*LN(O6267) + 163.83),95),10),0)," ")</f>
        <v>49</v>
      </c>
      <c r="S6267" s="5" t="str">
        <f>IFERROR(CONCATENATE("(",R6267,",",ROUND((1.2*W6267),2),")")," ")</f>
        <v>(49,0.47)</v>
      </c>
      <c r="T6267">
        <f>R6267-L6267</f>
        <v>8</v>
      </c>
      <c r="U6267" s="7" t="str">
        <f>IF((AND(T6267=0,H6267&gt;=L6267)),"Don’t change bids","OK")</f>
        <v>OK</v>
      </c>
      <c r="V6267" t="e">
        <f>IF((MATCH(F6267,W6267,0)),"Same","Diff")</f>
        <v>#N/A</v>
      </c>
      <c r="W6267" s="5">
        <f>ROUND(M6267,2)</f>
        <v>0.39</v>
      </c>
      <c r="X6267" s="5">
        <v>0.39</v>
      </c>
    </row>
    <row r="6268" spans="1:24" x14ac:dyDescent="0.25">
      <c r="A6268" t="s">
        <v>24</v>
      </c>
      <c r="B6268" t="s">
        <v>6325</v>
      </c>
      <c r="C6268" t="s">
        <v>4401</v>
      </c>
      <c r="D6268" t="s">
        <v>4402</v>
      </c>
      <c r="E6268" t="s">
        <v>569</v>
      </c>
      <c r="F6268" s="5">
        <v>0.37</v>
      </c>
      <c r="G6268" s="9">
        <v>0.1</v>
      </c>
      <c r="H6268" s="6">
        <f>G6268*100</f>
        <v>10</v>
      </c>
      <c r="I6268" t="s">
        <v>9716</v>
      </c>
      <c r="J6268" t="s">
        <v>10765</v>
      </c>
      <c r="K6268">
        <v>41</v>
      </c>
      <c r="L6268">
        <v>41</v>
      </c>
      <c r="M6268">
        <f>(F6268*(1+0.05))</f>
        <v>0.38850000000000001</v>
      </c>
      <c r="N6268">
        <f>IFERROR(ROUND(( (-1.208*LN(L6268) + 7.5474 + 4.6991*(2.71828^(-0.009*L6268)) + 0.0001*L6268*L6268 - 0.0432*L6268 + 4.7166)/3),2), " ")</f>
        <v>3.14</v>
      </c>
      <c r="O6268">
        <f>IFERROR(MAX(MIN(ROUND(N6268*(Q6268/P6268),2),4.5),1.9)," ")</f>
        <v>2.96</v>
      </c>
      <c r="P6268">
        <f>13.098*F6268^-1.237</f>
        <v>44.806338281983834</v>
      </c>
      <c r="Q6268">
        <f>13.098*M6268^-1.237</f>
        <v>42.182109086218873</v>
      </c>
      <c r="R6268" s="5">
        <f>IFERROR(ROUND(MAX(MIN((-105.4*LN(O6268) + 163.83),95),10),0)," ")</f>
        <v>49</v>
      </c>
      <c r="S6268" s="5" t="str">
        <f>IFERROR(CONCATENATE("(",R6268,",",ROUND((1.2*W6268),2),")")," ")</f>
        <v>(49,0.47)</v>
      </c>
      <c r="T6268">
        <f>R6268-L6268</f>
        <v>8</v>
      </c>
      <c r="U6268" s="7" t="str">
        <f>IF((AND(T6268=0,H6268&gt;=L6268)),"Don’t change bids","OK")</f>
        <v>OK</v>
      </c>
      <c r="V6268" t="e">
        <f>IF((MATCH(F6268,W6268,0)),"Same","Diff")</f>
        <v>#N/A</v>
      </c>
      <c r="W6268" s="5">
        <f>ROUND(M6268,2)</f>
        <v>0.39</v>
      </c>
      <c r="X6268" s="5">
        <v>0.39</v>
      </c>
    </row>
    <row r="6269" spans="1:24" x14ac:dyDescent="0.25">
      <c r="A6269" t="s">
        <v>24</v>
      </c>
      <c r="B6269" t="s">
        <v>6326</v>
      </c>
      <c r="C6269" t="s">
        <v>4401</v>
      </c>
      <c r="D6269" t="s">
        <v>4402</v>
      </c>
      <c r="E6269" t="s">
        <v>569</v>
      </c>
      <c r="F6269" s="5">
        <v>0.37</v>
      </c>
      <c r="G6269" s="9">
        <v>0.1</v>
      </c>
      <c r="H6269" s="6">
        <f>G6269*100</f>
        <v>10</v>
      </c>
      <c r="I6269" t="s">
        <v>9716</v>
      </c>
      <c r="J6269" t="s">
        <v>10765</v>
      </c>
      <c r="K6269">
        <v>41</v>
      </c>
      <c r="L6269">
        <v>41</v>
      </c>
      <c r="M6269">
        <f>(F6269*(1+0.05))</f>
        <v>0.38850000000000001</v>
      </c>
      <c r="N6269">
        <f>IFERROR(ROUND(( (-1.208*LN(L6269) + 7.5474 + 4.6991*(2.71828^(-0.009*L6269)) + 0.0001*L6269*L6269 - 0.0432*L6269 + 4.7166)/3),2), " ")</f>
        <v>3.14</v>
      </c>
      <c r="O6269">
        <f>IFERROR(MAX(MIN(ROUND(N6269*(Q6269/P6269),2),4.5),1.9)," ")</f>
        <v>2.96</v>
      </c>
      <c r="P6269">
        <f>13.098*F6269^-1.237</f>
        <v>44.806338281983834</v>
      </c>
      <c r="Q6269">
        <f>13.098*M6269^-1.237</f>
        <v>42.182109086218873</v>
      </c>
      <c r="R6269" s="5">
        <f>IFERROR(ROUND(MAX(MIN((-105.4*LN(O6269) + 163.83),95),10),0)," ")</f>
        <v>49</v>
      </c>
      <c r="S6269" s="5" t="str">
        <f>IFERROR(CONCATENATE("(",R6269,",",ROUND((1.2*W6269),2),")")," ")</f>
        <v>(49,0.47)</v>
      </c>
      <c r="T6269">
        <f>R6269-L6269</f>
        <v>8</v>
      </c>
      <c r="U6269" s="7" t="str">
        <f>IF((AND(T6269=0,H6269&gt;=L6269)),"Don’t change bids","OK")</f>
        <v>OK</v>
      </c>
      <c r="V6269" t="e">
        <f>IF((MATCH(F6269,W6269,0)),"Same","Diff")</f>
        <v>#N/A</v>
      </c>
      <c r="W6269" s="5">
        <f>ROUND(M6269,2)</f>
        <v>0.39</v>
      </c>
      <c r="X6269" s="5">
        <v>0.39</v>
      </c>
    </row>
    <row r="6270" spans="1:24" x14ac:dyDescent="0.25">
      <c r="A6270" t="s">
        <v>24</v>
      </c>
      <c r="B6270" t="s">
        <v>6327</v>
      </c>
      <c r="C6270" t="s">
        <v>4401</v>
      </c>
      <c r="D6270" t="s">
        <v>4402</v>
      </c>
      <c r="E6270" t="s">
        <v>569</v>
      </c>
      <c r="F6270" s="5">
        <v>0.37</v>
      </c>
      <c r="G6270" s="9">
        <v>0.1</v>
      </c>
      <c r="H6270" s="6">
        <f>G6270*100</f>
        <v>10</v>
      </c>
      <c r="I6270" t="s">
        <v>9716</v>
      </c>
      <c r="J6270" t="s">
        <v>10765</v>
      </c>
      <c r="K6270">
        <v>41</v>
      </c>
      <c r="L6270">
        <v>41</v>
      </c>
      <c r="M6270">
        <f>(F6270*(1+0.05))</f>
        <v>0.38850000000000001</v>
      </c>
      <c r="N6270">
        <f>IFERROR(ROUND(( (-1.208*LN(L6270) + 7.5474 + 4.6991*(2.71828^(-0.009*L6270)) + 0.0001*L6270*L6270 - 0.0432*L6270 + 4.7166)/3),2), " ")</f>
        <v>3.14</v>
      </c>
      <c r="O6270">
        <f>IFERROR(MAX(MIN(ROUND(N6270*(Q6270/P6270),2),4.5),1.9)," ")</f>
        <v>2.96</v>
      </c>
      <c r="P6270">
        <f>13.098*F6270^-1.237</f>
        <v>44.806338281983834</v>
      </c>
      <c r="Q6270">
        <f>13.098*M6270^-1.237</f>
        <v>42.182109086218873</v>
      </c>
      <c r="R6270" s="5">
        <f>IFERROR(ROUND(MAX(MIN((-105.4*LN(O6270) + 163.83),95),10),0)," ")</f>
        <v>49</v>
      </c>
      <c r="S6270" s="5" t="str">
        <f>IFERROR(CONCATENATE("(",R6270,",",ROUND((1.2*W6270),2),")")," ")</f>
        <v>(49,0.47)</v>
      </c>
      <c r="T6270">
        <f>R6270-L6270</f>
        <v>8</v>
      </c>
      <c r="U6270" s="7" t="str">
        <f>IF((AND(T6270=0,H6270&gt;=L6270)),"Don’t change bids","OK")</f>
        <v>OK</v>
      </c>
      <c r="V6270" t="e">
        <f>IF((MATCH(F6270,W6270,0)),"Same","Diff")</f>
        <v>#N/A</v>
      </c>
      <c r="W6270" s="5">
        <f>ROUND(M6270,2)</f>
        <v>0.39</v>
      </c>
      <c r="X6270" s="5">
        <v>0.39</v>
      </c>
    </row>
    <row r="6271" spans="1:24" x14ac:dyDescent="0.25">
      <c r="A6271" t="s">
        <v>24</v>
      </c>
      <c r="B6271" t="s">
        <v>6328</v>
      </c>
      <c r="C6271" t="s">
        <v>4401</v>
      </c>
      <c r="D6271" t="s">
        <v>4402</v>
      </c>
      <c r="E6271" t="s">
        <v>569</v>
      </c>
      <c r="F6271" s="5">
        <v>0.37</v>
      </c>
      <c r="G6271" s="9">
        <v>0.1</v>
      </c>
      <c r="H6271" s="6">
        <f>G6271*100</f>
        <v>10</v>
      </c>
      <c r="I6271" t="s">
        <v>9716</v>
      </c>
      <c r="J6271" t="s">
        <v>10765</v>
      </c>
      <c r="K6271">
        <v>41</v>
      </c>
      <c r="L6271">
        <v>41</v>
      </c>
      <c r="M6271">
        <f>(F6271*(1+0.05))</f>
        <v>0.38850000000000001</v>
      </c>
      <c r="N6271">
        <f>IFERROR(ROUND(( (-1.208*LN(L6271) + 7.5474 + 4.6991*(2.71828^(-0.009*L6271)) + 0.0001*L6271*L6271 - 0.0432*L6271 + 4.7166)/3),2), " ")</f>
        <v>3.14</v>
      </c>
      <c r="O6271">
        <f>IFERROR(MAX(MIN(ROUND(N6271*(Q6271/P6271),2),4.5),1.9)," ")</f>
        <v>2.96</v>
      </c>
      <c r="P6271">
        <f>13.098*F6271^-1.237</f>
        <v>44.806338281983834</v>
      </c>
      <c r="Q6271">
        <f>13.098*M6271^-1.237</f>
        <v>42.182109086218873</v>
      </c>
      <c r="R6271" s="5">
        <f>IFERROR(ROUND(MAX(MIN((-105.4*LN(O6271) + 163.83),95),10),0)," ")</f>
        <v>49</v>
      </c>
      <c r="S6271" s="5" t="str">
        <f>IFERROR(CONCATENATE("(",R6271,",",ROUND((1.2*W6271),2),")")," ")</f>
        <v>(49,0.47)</v>
      </c>
      <c r="T6271">
        <f>R6271-L6271</f>
        <v>8</v>
      </c>
      <c r="U6271" s="7" t="str">
        <f>IF((AND(T6271=0,H6271&gt;=L6271)),"Don’t change bids","OK")</f>
        <v>OK</v>
      </c>
      <c r="V6271" t="e">
        <f>IF((MATCH(F6271,W6271,0)),"Same","Diff")</f>
        <v>#N/A</v>
      </c>
      <c r="W6271" s="5">
        <f>ROUND(M6271,2)</f>
        <v>0.39</v>
      </c>
      <c r="X6271" s="5">
        <v>0.39</v>
      </c>
    </row>
    <row r="6272" spans="1:24" x14ac:dyDescent="0.25">
      <c r="A6272" t="s">
        <v>24</v>
      </c>
      <c r="B6272" t="s">
        <v>6329</v>
      </c>
      <c r="C6272" t="s">
        <v>4401</v>
      </c>
      <c r="D6272" t="s">
        <v>4402</v>
      </c>
      <c r="E6272" t="s">
        <v>569</v>
      </c>
      <c r="F6272" s="5">
        <v>0.37</v>
      </c>
      <c r="G6272" s="9">
        <v>0.1</v>
      </c>
      <c r="H6272" s="6">
        <f>G6272*100</f>
        <v>10</v>
      </c>
      <c r="I6272" t="s">
        <v>9716</v>
      </c>
      <c r="J6272" t="s">
        <v>10765</v>
      </c>
      <c r="K6272">
        <v>41</v>
      </c>
      <c r="L6272">
        <v>41</v>
      </c>
      <c r="M6272">
        <f>(F6272*(1+0.05))</f>
        <v>0.38850000000000001</v>
      </c>
      <c r="N6272">
        <f>IFERROR(ROUND(( (-1.208*LN(L6272) + 7.5474 + 4.6991*(2.71828^(-0.009*L6272)) + 0.0001*L6272*L6272 - 0.0432*L6272 + 4.7166)/3),2), " ")</f>
        <v>3.14</v>
      </c>
      <c r="O6272">
        <f>IFERROR(MAX(MIN(ROUND(N6272*(Q6272/P6272),2),4.5),1.9)," ")</f>
        <v>2.96</v>
      </c>
      <c r="P6272">
        <f>13.098*F6272^-1.237</f>
        <v>44.806338281983834</v>
      </c>
      <c r="Q6272">
        <f>13.098*M6272^-1.237</f>
        <v>42.182109086218873</v>
      </c>
      <c r="R6272" s="5">
        <f>IFERROR(ROUND(MAX(MIN((-105.4*LN(O6272) + 163.83),95),10),0)," ")</f>
        <v>49</v>
      </c>
      <c r="S6272" s="5" t="str">
        <f>IFERROR(CONCATENATE("(",R6272,",",ROUND((1.2*W6272),2),")")," ")</f>
        <v>(49,0.47)</v>
      </c>
      <c r="T6272">
        <f>R6272-L6272</f>
        <v>8</v>
      </c>
      <c r="U6272" s="7" t="str">
        <f>IF((AND(T6272=0,H6272&gt;=L6272)),"Don’t change bids","OK")</f>
        <v>OK</v>
      </c>
      <c r="V6272" t="e">
        <f>IF((MATCH(F6272,W6272,0)),"Same","Diff")</f>
        <v>#N/A</v>
      </c>
      <c r="W6272" s="5">
        <f>ROUND(M6272,2)</f>
        <v>0.39</v>
      </c>
      <c r="X6272" s="5">
        <v>0.39</v>
      </c>
    </row>
    <row r="6273" spans="1:24" x14ac:dyDescent="0.25">
      <c r="A6273" t="s">
        <v>24</v>
      </c>
      <c r="B6273" t="s">
        <v>6330</v>
      </c>
      <c r="C6273" t="s">
        <v>4401</v>
      </c>
      <c r="D6273" t="s">
        <v>4402</v>
      </c>
      <c r="E6273" t="s">
        <v>569</v>
      </c>
      <c r="F6273" s="5">
        <v>0.37</v>
      </c>
      <c r="G6273" s="9">
        <v>0.1</v>
      </c>
      <c r="H6273" s="6">
        <f>G6273*100</f>
        <v>10</v>
      </c>
      <c r="I6273" t="s">
        <v>9716</v>
      </c>
      <c r="J6273" t="s">
        <v>10765</v>
      </c>
      <c r="K6273">
        <v>41</v>
      </c>
      <c r="L6273">
        <v>41</v>
      </c>
      <c r="M6273">
        <f>(F6273*(1+0.05))</f>
        <v>0.38850000000000001</v>
      </c>
      <c r="N6273">
        <f>IFERROR(ROUND(( (-1.208*LN(L6273) + 7.5474 + 4.6991*(2.71828^(-0.009*L6273)) + 0.0001*L6273*L6273 - 0.0432*L6273 + 4.7166)/3),2), " ")</f>
        <v>3.14</v>
      </c>
      <c r="O6273">
        <f>IFERROR(MAX(MIN(ROUND(N6273*(Q6273/P6273),2),4.5),1.9)," ")</f>
        <v>2.96</v>
      </c>
      <c r="P6273">
        <f>13.098*F6273^-1.237</f>
        <v>44.806338281983834</v>
      </c>
      <c r="Q6273">
        <f>13.098*M6273^-1.237</f>
        <v>42.182109086218873</v>
      </c>
      <c r="R6273" s="5">
        <f>IFERROR(ROUND(MAX(MIN((-105.4*LN(O6273) + 163.83),95),10),0)," ")</f>
        <v>49</v>
      </c>
      <c r="S6273" s="5" t="str">
        <f>IFERROR(CONCATENATE("(",R6273,",",ROUND((1.2*W6273),2),")")," ")</f>
        <v>(49,0.47)</v>
      </c>
      <c r="T6273">
        <f>R6273-L6273</f>
        <v>8</v>
      </c>
      <c r="U6273" s="7" t="str">
        <f>IF((AND(T6273=0,H6273&gt;=L6273)),"Don’t change bids","OK")</f>
        <v>OK</v>
      </c>
      <c r="V6273" t="e">
        <f>IF((MATCH(F6273,W6273,0)),"Same","Diff")</f>
        <v>#N/A</v>
      </c>
      <c r="W6273" s="5">
        <f>ROUND(M6273,2)</f>
        <v>0.39</v>
      </c>
      <c r="X6273" s="5">
        <v>0.39</v>
      </c>
    </row>
    <row r="6274" spans="1:24" x14ac:dyDescent="0.25">
      <c r="A6274" t="s">
        <v>24</v>
      </c>
      <c r="B6274" t="s">
        <v>6331</v>
      </c>
      <c r="C6274" t="s">
        <v>4401</v>
      </c>
      <c r="D6274" t="s">
        <v>4402</v>
      </c>
      <c r="E6274" t="s">
        <v>569</v>
      </c>
      <c r="F6274" s="5">
        <v>0.37</v>
      </c>
      <c r="G6274" s="9">
        <v>0.1</v>
      </c>
      <c r="H6274" s="6">
        <f>G6274*100</f>
        <v>10</v>
      </c>
      <c r="I6274" t="s">
        <v>9716</v>
      </c>
      <c r="J6274" t="s">
        <v>10765</v>
      </c>
      <c r="K6274">
        <v>41</v>
      </c>
      <c r="L6274">
        <v>41</v>
      </c>
      <c r="M6274">
        <f>(F6274*(1+0.05))</f>
        <v>0.38850000000000001</v>
      </c>
      <c r="N6274">
        <f>IFERROR(ROUND(( (-1.208*LN(L6274) + 7.5474 + 4.6991*(2.71828^(-0.009*L6274)) + 0.0001*L6274*L6274 - 0.0432*L6274 + 4.7166)/3),2), " ")</f>
        <v>3.14</v>
      </c>
      <c r="O6274">
        <f>IFERROR(MAX(MIN(ROUND(N6274*(Q6274/P6274),2),4.5),1.9)," ")</f>
        <v>2.96</v>
      </c>
      <c r="P6274">
        <f>13.098*F6274^-1.237</f>
        <v>44.806338281983834</v>
      </c>
      <c r="Q6274">
        <f>13.098*M6274^-1.237</f>
        <v>42.182109086218873</v>
      </c>
      <c r="R6274" s="5">
        <f>IFERROR(ROUND(MAX(MIN((-105.4*LN(O6274) + 163.83),95),10),0)," ")</f>
        <v>49</v>
      </c>
      <c r="S6274" s="5" t="str">
        <f>IFERROR(CONCATENATE("(",R6274,",",ROUND((1.2*W6274),2),")")," ")</f>
        <v>(49,0.47)</v>
      </c>
      <c r="T6274">
        <f>R6274-L6274</f>
        <v>8</v>
      </c>
      <c r="U6274" s="7" t="str">
        <f>IF((AND(T6274=0,H6274&gt;=L6274)),"Don’t change bids","OK")</f>
        <v>OK</v>
      </c>
      <c r="V6274" t="e">
        <f>IF((MATCH(F6274,W6274,0)),"Same","Diff")</f>
        <v>#N/A</v>
      </c>
      <c r="W6274" s="5">
        <f>ROUND(M6274,2)</f>
        <v>0.39</v>
      </c>
      <c r="X6274" s="5">
        <v>0.39</v>
      </c>
    </row>
    <row r="6275" spans="1:24" x14ac:dyDescent="0.25">
      <c r="A6275" t="s">
        <v>24</v>
      </c>
      <c r="B6275" t="s">
        <v>6332</v>
      </c>
      <c r="C6275" t="s">
        <v>4401</v>
      </c>
      <c r="D6275" t="s">
        <v>4402</v>
      </c>
      <c r="E6275" t="s">
        <v>569</v>
      </c>
      <c r="F6275" s="5">
        <v>0.37</v>
      </c>
      <c r="G6275" s="9">
        <v>0.1</v>
      </c>
      <c r="H6275" s="6">
        <f>G6275*100</f>
        <v>10</v>
      </c>
      <c r="I6275" t="s">
        <v>9716</v>
      </c>
      <c r="J6275" t="s">
        <v>10765</v>
      </c>
      <c r="K6275">
        <v>41</v>
      </c>
      <c r="L6275">
        <v>41</v>
      </c>
      <c r="M6275">
        <f>(F6275*(1+0.05))</f>
        <v>0.38850000000000001</v>
      </c>
      <c r="N6275">
        <f>IFERROR(ROUND(( (-1.208*LN(L6275) + 7.5474 + 4.6991*(2.71828^(-0.009*L6275)) + 0.0001*L6275*L6275 - 0.0432*L6275 + 4.7166)/3),2), " ")</f>
        <v>3.14</v>
      </c>
      <c r="O6275">
        <f>IFERROR(MAX(MIN(ROUND(N6275*(Q6275/P6275),2),4.5),1.9)," ")</f>
        <v>2.96</v>
      </c>
      <c r="P6275">
        <f>13.098*F6275^-1.237</f>
        <v>44.806338281983834</v>
      </c>
      <c r="Q6275">
        <f>13.098*M6275^-1.237</f>
        <v>42.182109086218873</v>
      </c>
      <c r="R6275" s="5">
        <f>IFERROR(ROUND(MAX(MIN((-105.4*LN(O6275) + 163.83),95),10),0)," ")</f>
        <v>49</v>
      </c>
      <c r="S6275" s="5" t="str">
        <f>IFERROR(CONCATENATE("(",R6275,",",ROUND((1.2*W6275),2),")")," ")</f>
        <v>(49,0.47)</v>
      </c>
      <c r="T6275">
        <f>R6275-L6275</f>
        <v>8</v>
      </c>
      <c r="U6275" s="7" t="str">
        <f>IF((AND(T6275=0,H6275&gt;=L6275)),"Don’t change bids","OK")</f>
        <v>OK</v>
      </c>
      <c r="V6275" t="e">
        <f>IF((MATCH(F6275,W6275,0)),"Same","Diff")</f>
        <v>#N/A</v>
      </c>
      <c r="W6275" s="5">
        <f>ROUND(M6275,2)</f>
        <v>0.39</v>
      </c>
      <c r="X6275" s="5">
        <v>0.39</v>
      </c>
    </row>
    <row r="6276" spans="1:24" x14ac:dyDescent="0.25">
      <c r="A6276" t="s">
        <v>24</v>
      </c>
      <c r="B6276" t="s">
        <v>6333</v>
      </c>
      <c r="C6276" t="s">
        <v>4401</v>
      </c>
      <c r="D6276" t="s">
        <v>4406</v>
      </c>
      <c r="E6276" t="s">
        <v>569</v>
      </c>
      <c r="F6276" s="5">
        <v>0.37</v>
      </c>
      <c r="G6276" s="9">
        <v>0.1</v>
      </c>
      <c r="H6276" s="6">
        <f>G6276*100</f>
        <v>10</v>
      </c>
      <c r="I6276" t="s">
        <v>9716</v>
      </c>
      <c r="J6276" t="s">
        <v>10765</v>
      </c>
      <c r="K6276">
        <v>41</v>
      </c>
      <c r="L6276">
        <v>41</v>
      </c>
      <c r="M6276">
        <f>(F6276*(1+0.05))</f>
        <v>0.38850000000000001</v>
      </c>
      <c r="N6276">
        <f>IFERROR(ROUND(( (-1.208*LN(L6276) + 7.5474 + 4.6991*(2.71828^(-0.009*L6276)) + 0.0001*L6276*L6276 - 0.0432*L6276 + 4.7166)/3),2), " ")</f>
        <v>3.14</v>
      </c>
      <c r="O6276">
        <f>IFERROR(MAX(MIN(ROUND(N6276*(Q6276/P6276),2),4.5),1.9)," ")</f>
        <v>2.96</v>
      </c>
      <c r="P6276">
        <f>13.098*F6276^-1.237</f>
        <v>44.806338281983834</v>
      </c>
      <c r="Q6276">
        <f>13.098*M6276^-1.237</f>
        <v>42.182109086218873</v>
      </c>
      <c r="R6276" s="5">
        <f>IFERROR(ROUND(MAX(MIN((-105.4*LN(O6276) + 163.83),95),10),0)," ")</f>
        <v>49</v>
      </c>
      <c r="S6276" s="5" t="str">
        <f>IFERROR(CONCATENATE("(",R6276,",",ROUND((1.2*W6276),2),")")," ")</f>
        <v>(49,0.47)</v>
      </c>
      <c r="T6276">
        <f>R6276-L6276</f>
        <v>8</v>
      </c>
      <c r="U6276" s="7" t="str">
        <f>IF((AND(T6276=0,H6276&gt;=L6276)),"Don’t change bids","OK")</f>
        <v>OK</v>
      </c>
      <c r="V6276" t="e">
        <f>IF((MATCH(F6276,W6276,0)),"Same","Diff")</f>
        <v>#N/A</v>
      </c>
      <c r="W6276" s="5">
        <f>ROUND(M6276,2)</f>
        <v>0.39</v>
      </c>
      <c r="X6276" s="5">
        <v>0.39</v>
      </c>
    </row>
    <row r="6277" spans="1:24" x14ac:dyDescent="0.25">
      <c r="A6277" t="s">
        <v>24</v>
      </c>
      <c r="B6277" t="s">
        <v>6334</v>
      </c>
      <c r="C6277" t="s">
        <v>4401</v>
      </c>
      <c r="D6277" t="s">
        <v>4827</v>
      </c>
      <c r="E6277" t="s">
        <v>569</v>
      </c>
      <c r="F6277" s="5">
        <v>0.37</v>
      </c>
      <c r="G6277" s="9">
        <v>0.1</v>
      </c>
      <c r="H6277" s="6">
        <f>G6277*100</f>
        <v>10</v>
      </c>
      <c r="I6277" t="s">
        <v>9716</v>
      </c>
      <c r="J6277" t="s">
        <v>10765</v>
      </c>
      <c r="K6277">
        <v>41</v>
      </c>
      <c r="L6277">
        <v>41</v>
      </c>
      <c r="M6277">
        <f>(F6277*(1+0.05))</f>
        <v>0.38850000000000001</v>
      </c>
      <c r="N6277">
        <f>IFERROR(ROUND(( (-1.208*LN(L6277) + 7.5474 + 4.6991*(2.71828^(-0.009*L6277)) + 0.0001*L6277*L6277 - 0.0432*L6277 + 4.7166)/3),2), " ")</f>
        <v>3.14</v>
      </c>
      <c r="O6277">
        <f>IFERROR(MAX(MIN(ROUND(N6277*(Q6277/P6277),2),4.5),1.9)," ")</f>
        <v>2.96</v>
      </c>
      <c r="P6277">
        <f>13.098*F6277^-1.237</f>
        <v>44.806338281983834</v>
      </c>
      <c r="Q6277">
        <f>13.098*M6277^-1.237</f>
        <v>42.182109086218873</v>
      </c>
      <c r="R6277" s="5">
        <f>IFERROR(ROUND(MAX(MIN((-105.4*LN(O6277) + 163.83),95),10),0)," ")</f>
        <v>49</v>
      </c>
      <c r="S6277" s="5" t="str">
        <f>IFERROR(CONCATENATE("(",R6277,",",ROUND((1.2*W6277),2),")")," ")</f>
        <v>(49,0.47)</v>
      </c>
      <c r="T6277">
        <f>R6277-L6277</f>
        <v>8</v>
      </c>
      <c r="U6277" s="7" t="str">
        <f>IF((AND(T6277=0,H6277&gt;=L6277)),"Don’t change bids","OK")</f>
        <v>OK</v>
      </c>
      <c r="V6277" t="e">
        <f>IF((MATCH(F6277,W6277,0)),"Same","Diff")</f>
        <v>#N/A</v>
      </c>
      <c r="W6277" s="5">
        <f>ROUND(M6277,2)</f>
        <v>0.39</v>
      </c>
      <c r="X6277" s="5">
        <v>0.39</v>
      </c>
    </row>
    <row r="6278" spans="1:24" x14ac:dyDescent="0.25">
      <c r="A6278" t="s">
        <v>24</v>
      </c>
      <c r="B6278" t="s">
        <v>6335</v>
      </c>
      <c r="C6278" t="s">
        <v>4401</v>
      </c>
      <c r="D6278" t="s">
        <v>4402</v>
      </c>
      <c r="E6278" t="s">
        <v>569</v>
      </c>
      <c r="F6278" s="5">
        <v>0.37</v>
      </c>
      <c r="G6278" s="9">
        <v>0.1</v>
      </c>
      <c r="H6278" s="6">
        <f>G6278*100</f>
        <v>10</v>
      </c>
      <c r="I6278" t="s">
        <v>9716</v>
      </c>
      <c r="J6278" t="s">
        <v>10765</v>
      </c>
      <c r="K6278">
        <v>41</v>
      </c>
      <c r="L6278">
        <v>41</v>
      </c>
      <c r="M6278">
        <f>(F6278*(1+0.05))</f>
        <v>0.38850000000000001</v>
      </c>
      <c r="N6278">
        <f>IFERROR(ROUND(( (-1.208*LN(L6278) + 7.5474 + 4.6991*(2.71828^(-0.009*L6278)) + 0.0001*L6278*L6278 - 0.0432*L6278 + 4.7166)/3),2), " ")</f>
        <v>3.14</v>
      </c>
      <c r="O6278">
        <f>IFERROR(MAX(MIN(ROUND(N6278*(Q6278/P6278),2),4.5),1.9)," ")</f>
        <v>2.96</v>
      </c>
      <c r="P6278">
        <f>13.098*F6278^-1.237</f>
        <v>44.806338281983834</v>
      </c>
      <c r="Q6278">
        <f>13.098*M6278^-1.237</f>
        <v>42.182109086218873</v>
      </c>
      <c r="R6278" s="5">
        <f>IFERROR(ROUND(MAX(MIN((-105.4*LN(O6278) + 163.83),95),10),0)," ")</f>
        <v>49</v>
      </c>
      <c r="S6278" s="5" t="str">
        <f>IFERROR(CONCATENATE("(",R6278,",",ROUND((1.2*W6278),2),")")," ")</f>
        <v>(49,0.47)</v>
      </c>
      <c r="T6278">
        <f>R6278-L6278</f>
        <v>8</v>
      </c>
      <c r="U6278" s="7" t="str">
        <f>IF((AND(T6278=0,H6278&gt;=L6278)),"Don’t change bids","OK")</f>
        <v>OK</v>
      </c>
      <c r="V6278" t="e">
        <f>IF((MATCH(F6278,W6278,0)),"Same","Diff")</f>
        <v>#N/A</v>
      </c>
      <c r="W6278" s="5">
        <f>ROUND(M6278,2)</f>
        <v>0.39</v>
      </c>
      <c r="X6278" s="5">
        <v>0.39</v>
      </c>
    </row>
    <row r="6279" spans="1:24" x14ac:dyDescent="0.25">
      <c r="A6279" t="s">
        <v>24</v>
      </c>
      <c r="B6279" t="s">
        <v>6336</v>
      </c>
      <c r="C6279" t="s">
        <v>4401</v>
      </c>
      <c r="D6279" t="s">
        <v>4402</v>
      </c>
      <c r="E6279" t="s">
        <v>569</v>
      </c>
      <c r="F6279" s="5">
        <v>0.37</v>
      </c>
      <c r="G6279" s="9">
        <v>0.1</v>
      </c>
      <c r="H6279" s="6">
        <f>G6279*100</f>
        <v>10</v>
      </c>
      <c r="I6279" t="s">
        <v>9716</v>
      </c>
      <c r="J6279" t="s">
        <v>10765</v>
      </c>
      <c r="K6279">
        <v>41</v>
      </c>
      <c r="L6279">
        <v>41</v>
      </c>
      <c r="M6279">
        <f>(F6279*(1+0.05))</f>
        <v>0.38850000000000001</v>
      </c>
      <c r="N6279">
        <f>IFERROR(ROUND(( (-1.208*LN(L6279) + 7.5474 + 4.6991*(2.71828^(-0.009*L6279)) + 0.0001*L6279*L6279 - 0.0432*L6279 + 4.7166)/3),2), " ")</f>
        <v>3.14</v>
      </c>
      <c r="O6279">
        <f>IFERROR(MAX(MIN(ROUND(N6279*(Q6279/P6279),2),4.5),1.9)," ")</f>
        <v>2.96</v>
      </c>
      <c r="P6279">
        <f>13.098*F6279^-1.237</f>
        <v>44.806338281983834</v>
      </c>
      <c r="Q6279">
        <f>13.098*M6279^-1.237</f>
        <v>42.182109086218873</v>
      </c>
      <c r="R6279" s="5">
        <f>IFERROR(ROUND(MAX(MIN((-105.4*LN(O6279) + 163.83),95),10),0)," ")</f>
        <v>49</v>
      </c>
      <c r="S6279" s="5" t="str">
        <f>IFERROR(CONCATENATE("(",R6279,",",ROUND((1.2*W6279),2),")")," ")</f>
        <v>(49,0.47)</v>
      </c>
      <c r="T6279">
        <f>R6279-L6279</f>
        <v>8</v>
      </c>
      <c r="U6279" s="7" t="str">
        <f>IF((AND(T6279=0,H6279&gt;=L6279)),"Don’t change bids","OK")</f>
        <v>OK</v>
      </c>
      <c r="V6279" t="e">
        <f>IF((MATCH(F6279,W6279,0)),"Same","Diff")</f>
        <v>#N/A</v>
      </c>
      <c r="W6279" s="5">
        <f>ROUND(M6279,2)</f>
        <v>0.39</v>
      </c>
      <c r="X6279" s="5">
        <v>0.39</v>
      </c>
    </row>
    <row r="6280" spans="1:24" x14ac:dyDescent="0.25">
      <c r="A6280" t="s">
        <v>24</v>
      </c>
      <c r="B6280" t="s">
        <v>6337</v>
      </c>
      <c r="C6280" t="s">
        <v>4401</v>
      </c>
      <c r="D6280" t="s">
        <v>4402</v>
      </c>
      <c r="E6280" t="s">
        <v>569</v>
      </c>
      <c r="F6280" s="5">
        <v>0.37</v>
      </c>
      <c r="G6280" s="9">
        <v>0.1</v>
      </c>
      <c r="H6280" s="6">
        <f>G6280*100</f>
        <v>10</v>
      </c>
      <c r="I6280" t="s">
        <v>9716</v>
      </c>
      <c r="J6280" t="s">
        <v>10765</v>
      </c>
      <c r="K6280">
        <v>41</v>
      </c>
      <c r="L6280">
        <v>41</v>
      </c>
      <c r="M6280">
        <f>(F6280*(1+0.05))</f>
        <v>0.38850000000000001</v>
      </c>
      <c r="N6280">
        <f>IFERROR(ROUND(( (-1.208*LN(L6280) + 7.5474 + 4.6991*(2.71828^(-0.009*L6280)) + 0.0001*L6280*L6280 - 0.0432*L6280 + 4.7166)/3),2), " ")</f>
        <v>3.14</v>
      </c>
      <c r="O6280">
        <f>IFERROR(MAX(MIN(ROUND(N6280*(Q6280/P6280),2),4.5),1.9)," ")</f>
        <v>2.96</v>
      </c>
      <c r="P6280">
        <f>13.098*F6280^-1.237</f>
        <v>44.806338281983834</v>
      </c>
      <c r="Q6280">
        <f>13.098*M6280^-1.237</f>
        <v>42.182109086218873</v>
      </c>
      <c r="R6280" s="5">
        <f>IFERROR(ROUND(MAX(MIN((-105.4*LN(O6280) + 163.83),95),10),0)," ")</f>
        <v>49</v>
      </c>
      <c r="S6280" s="5" t="str">
        <f>IFERROR(CONCATENATE("(",R6280,",",ROUND((1.2*W6280),2),")")," ")</f>
        <v>(49,0.47)</v>
      </c>
      <c r="T6280">
        <f>R6280-L6280</f>
        <v>8</v>
      </c>
      <c r="U6280" s="7" t="str">
        <f>IF((AND(T6280=0,H6280&gt;=L6280)),"Don’t change bids","OK")</f>
        <v>OK</v>
      </c>
      <c r="V6280" t="e">
        <f>IF((MATCH(F6280,W6280,0)),"Same","Diff")</f>
        <v>#N/A</v>
      </c>
      <c r="W6280" s="5">
        <f>ROUND(M6280,2)</f>
        <v>0.39</v>
      </c>
      <c r="X6280" s="5">
        <v>0.39</v>
      </c>
    </row>
    <row r="6281" spans="1:24" x14ac:dyDescent="0.25">
      <c r="A6281" t="s">
        <v>24</v>
      </c>
      <c r="B6281" t="s">
        <v>6338</v>
      </c>
      <c r="C6281" t="s">
        <v>4401</v>
      </c>
      <c r="D6281" t="s">
        <v>4402</v>
      </c>
      <c r="E6281" t="s">
        <v>569</v>
      </c>
      <c r="F6281" s="5">
        <v>0.37</v>
      </c>
      <c r="G6281" s="9">
        <v>0.1</v>
      </c>
      <c r="H6281" s="6">
        <f>G6281*100</f>
        <v>10</v>
      </c>
      <c r="I6281" t="s">
        <v>9716</v>
      </c>
      <c r="J6281" t="s">
        <v>10765</v>
      </c>
      <c r="K6281">
        <v>41</v>
      </c>
      <c r="L6281">
        <v>41</v>
      </c>
      <c r="M6281">
        <f>(F6281*(1+0.05))</f>
        <v>0.38850000000000001</v>
      </c>
      <c r="N6281">
        <f>IFERROR(ROUND(( (-1.208*LN(L6281) + 7.5474 + 4.6991*(2.71828^(-0.009*L6281)) + 0.0001*L6281*L6281 - 0.0432*L6281 + 4.7166)/3),2), " ")</f>
        <v>3.14</v>
      </c>
      <c r="O6281">
        <f>IFERROR(MAX(MIN(ROUND(N6281*(Q6281/P6281),2),4.5),1.9)," ")</f>
        <v>2.96</v>
      </c>
      <c r="P6281">
        <f>13.098*F6281^-1.237</f>
        <v>44.806338281983834</v>
      </c>
      <c r="Q6281">
        <f>13.098*M6281^-1.237</f>
        <v>42.182109086218873</v>
      </c>
      <c r="R6281" s="5">
        <f>IFERROR(ROUND(MAX(MIN((-105.4*LN(O6281) + 163.83),95),10),0)," ")</f>
        <v>49</v>
      </c>
      <c r="S6281" s="5" t="str">
        <f>IFERROR(CONCATENATE("(",R6281,",",ROUND((1.2*W6281),2),")")," ")</f>
        <v>(49,0.47)</v>
      </c>
      <c r="T6281">
        <f>R6281-L6281</f>
        <v>8</v>
      </c>
      <c r="U6281" s="7" t="str">
        <f>IF((AND(T6281=0,H6281&gt;=L6281)),"Don’t change bids","OK")</f>
        <v>OK</v>
      </c>
      <c r="V6281" t="e">
        <f>IF((MATCH(F6281,W6281,0)),"Same","Diff")</f>
        <v>#N/A</v>
      </c>
      <c r="W6281" s="5">
        <f>ROUND(M6281,2)</f>
        <v>0.39</v>
      </c>
      <c r="X6281" s="5">
        <v>0.39</v>
      </c>
    </row>
    <row r="6282" spans="1:24" x14ac:dyDescent="0.25">
      <c r="A6282" t="s">
        <v>24</v>
      </c>
      <c r="B6282" t="s">
        <v>6339</v>
      </c>
      <c r="C6282" t="s">
        <v>4401</v>
      </c>
      <c r="D6282" t="s">
        <v>4402</v>
      </c>
      <c r="E6282" t="s">
        <v>569</v>
      </c>
      <c r="F6282" s="5">
        <v>0.37</v>
      </c>
      <c r="G6282" s="9">
        <v>0.1</v>
      </c>
      <c r="H6282" s="6">
        <f>G6282*100</f>
        <v>10</v>
      </c>
      <c r="I6282" t="s">
        <v>9716</v>
      </c>
      <c r="J6282" t="s">
        <v>10765</v>
      </c>
      <c r="K6282">
        <v>41</v>
      </c>
      <c r="L6282">
        <v>41</v>
      </c>
      <c r="M6282">
        <f>(F6282*(1+0.05))</f>
        <v>0.38850000000000001</v>
      </c>
      <c r="N6282">
        <f>IFERROR(ROUND(( (-1.208*LN(L6282) + 7.5474 + 4.6991*(2.71828^(-0.009*L6282)) + 0.0001*L6282*L6282 - 0.0432*L6282 + 4.7166)/3),2), " ")</f>
        <v>3.14</v>
      </c>
      <c r="O6282">
        <f>IFERROR(MAX(MIN(ROUND(N6282*(Q6282/P6282),2),4.5),1.9)," ")</f>
        <v>2.96</v>
      </c>
      <c r="P6282">
        <f>13.098*F6282^-1.237</f>
        <v>44.806338281983834</v>
      </c>
      <c r="Q6282">
        <f>13.098*M6282^-1.237</f>
        <v>42.182109086218873</v>
      </c>
      <c r="R6282" s="5">
        <f>IFERROR(ROUND(MAX(MIN((-105.4*LN(O6282) + 163.83),95),10),0)," ")</f>
        <v>49</v>
      </c>
      <c r="S6282" s="5" t="str">
        <f>IFERROR(CONCATENATE("(",R6282,",",ROUND((1.2*W6282),2),")")," ")</f>
        <v>(49,0.47)</v>
      </c>
      <c r="T6282">
        <f>R6282-L6282</f>
        <v>8</v>
      </c>
      <c r="U6282" s="7" t="str">
        <f>IF((AND(T6282=0,H6282&gt;=L6282)),"Don’t change bids","OK")</f>
        <v>OK</v>
      </c>
      <c r="V6282" t="e">
        <f>IF((MATCH(F6282,W6282,0)),"Same","Diff")</f>
        <v>#N/A</v>
      </c>
      <c r="W6282" s="5">
        <f>ROUND(M6282,2)</f>
        <v>0.39</v>
      </c>
      <c r="X6282" s="5">
        <v>0.39</v>
      </c>
    </row>
    <row r="6283" spans="1:24" x14ac:dyDescent="0.25">
      <c r="A6283" t="s">
        <v>24</v>
      </c>
      <c r="B6283" t="s">
        <v>6340</v>
      </c>
      <c r="C6283" t="s">
        <v>4401</v>
      </c>
      <c r="D6283" t="s">
        <v>4402</v>
      </c>
      <c r="E6283" t="s">
        <v>569</v>
      </c>
      <c r="F6283" s="5">
        <v>0.37</v>
      </c>
      <c r="G6283" s="9">
        <v>0.1</v>
      </c>
      <c r="H6283" s="6">
        <f>G6283*100</f>
        <v>10</v>
      </c>
      <c r="I6283" t="s">
        <v>9716</v>
      </c>
      <c r="J6283" t="s">
        <v>10765</v>
      </c>
      <c r="K6283">
        <v>41</v>
      </c>
      <c r="L6283">
        <v>41</v>
      </c>
      <c r="M6283">
        <f>(F6283*(1+0.05))</f>
        <v>0.38850000000000001</v>
      </c>
      <c r="N6283">
        <f>IFERROR(ROUND(( (-1.208*LN(L6283) + 7.5474 + 4.6991*(2.71828^(-0.009*L6283)) + 0.0001*L6283*L6283 - 0.0432*L6283 + 4.7166)/3),2), " ")</f>
        <v>3.14</v>
      </c>
      <c r="O6283">
        <f>IFERROR(MAX(MIN(ROUND(N6283*(Q6283/P6283),2),4.5),1.9)," ")</f>
        <v>2.96</v>
      </c>
      <c r="P6283">
        <f>13.098*F6283^-1.237</f>
        <v>44.806338281983834</v>
      </c>
      <c r="Q6283">
        <f>13.098*M6283^-1.237</f>
        <v>42.182109086218873</v>
      </c>
      <c r="R6283" s="5">
        <f>IFERROR(ROUND(MAX(MIN((-105.4*LN(O6283) + 163.83),95),10),0)," ")</f>
        <v>49</v>
      </c>
      <c r="S6283" s="5" t="str">
        <f>IFERROR(CONCATENATE("(",R6283,",",ROUND((1.2*W6283),2),")")," ")</f>
        <v>(49,0.47)</v>
      </c>
      <c r="T6283">
        <f>R6283-L6283</f>
        <v>8</v>
      </c>
      <c r="U6283" s="7" t="str">
        <f>IF((AND(T6283=0,H6283&gt;=L6283)),"Don’t change bids","OK")</f>
        <v>OK</v>
      </c>
      <c r="V6283" t="e">
        <f>IF((MATCH(F6283,W6283,0)),"Same","Diff")</f>
        <v>#N/A</v>
      </c>
      <c r="W6283" s="5">
        <f>ROUND(M6283,2)</f>
        <v>0.39</v>
      </c>
      <c r="X6283" s="5">
        <v>0.39</v>
      </c>
    </row>
    <row r="6284" spans="1:24" x14ac:dyDescent="0.25">
      <c r="A6284" t="s">
        <v>24</v>
      </c>
      <c r="B6284" t="s">
        <v>6341</v>
      </c>
      <c r="C6284" t="s">
        <v>4401</v>
      </c>
      <c r="D6284" t="s">
        <v>4402</v>
      </c>
      <c r="E6284" t="s">
        <v>569</v>
      </c>
      <c r="F6284" s="5">
        <v>0.37</v>
      </c>
      <c r="G6284" s="9">
        <v>0.1</v>
      </c>
      <c r="H6284" s="6">
        <f>G6284*100</f>
        <v>10</v>
      </c>
      <c r="I6284" t="s">
        <v>9716</v>
      </c>
      <c r="J6284" t="s">
        <v>10765</v>
      </c>
      <c r="K6284">
        <v>41</v>
      </c>
      <c r="L6284">
        <v>41</v>
      </c>
      <c r="M6284">
        <f>(F6284*(1+0.05))</f>
        <v>0.38850000000000001</v>
      </c>
      <c r="N6284">
        <f>IFERROR(ROUND(( (-1.208*LN(L6284) + 7.5474 + 4.6991*(2.71828^(-0.009*L6284)) + 0.0001*L6284*L6284 - 0.0432*L6284 + 4.7166)/3),2), " ")</f>
        <v>3.14</v>
      </c>
      <c r="O6284">
        <f>IFERROR(MAX(MIN(ROUND(N6284*(Q6284/P6284),2),4.5),1.9)," ")</f>
        <v>2.96</v>
      </c>
      <c r="P6284">
        <f>13.098*F6284^-1.237</f>
        <v>44.806338281983834</v>
      </c>
      <c r="Q6284">
        <f>13.098*M6284^-1.237</f>
        <v>42.182109086218873</v>
      </c>
      <c r="R6284" s="5">
        <f>IFERROR(ROUND(MAX(MIN((-105.4*LN(O6284) + 163.83),95),10),0)," ")</f>
        <v>49</v>
      </c>
      <c r="S6284" s="5" t="str">
        <f>IFERROR(CONCATENATE("(",R6284,",",ROUND((1.2*W6284),2),")")," ")</f>
        <v>(49,0.47)</v>
      </c>
      <c r="T6284">
        <f>R6284-L6284</f>
        <v>8</v>
      </c>
      <c r="U6284" s="7" t="str">
        <f>IF((AND(T6284=0,H6284&gt;=L6284)),"Don’t change bids","OK")</f>
        <v>OK</v>
      </c>
      <c r="V6284" t="e">
        <f>IF((MATCH(F6284,W6284,0)),"Same","Diff")</f>
        <v>#N/A</v>
      </c>
      <c r="W6284" s="5">
        <f>ROUND(M6284,2)</f>
        <v>0.39</v>
      </c>
      <c r="X6284" s="5">
        <v>0.39</v>
      </c>
    </row>
    <row r="6285" spans="1:24" x14ac:dyDescent="0.25">
      <c r="A6285" t="s">
        <v>24</v>
      </c>
      <c r="B6285" t="s">
        <v>6342</v>
      </c>
      <c r="C6285" t="s">
        <v>4401</v>
      </c>
      <c r="D6285" t="s">
        <v>4406</v>
      </c>
      <c r="E6285" t="s">
        <v>569</v>
      </c>
      <c r="F6285" s="5">
        <v>0.37</v>
      </c>
      <c r="G6285" s="9">
        <v>0.1</v>
      </c>
      <c r="H6285" s="6">
        <f>G6285*100</f>
        <v>10</v>
      </c>
      <c r="I6285" t="s">
        <v>9716</v>
      </c>
      <c r="J6285" t="s">
        <v>10765</v>
      </c>
      <c r="K6285">
        <v>41</v>
      </c>
      <c r="L6285">
        <v>41</v>
      </c>
      <c r="M6285">
        <f>(F6285*(1+0.05))</f>
        <v>0.38850000000000001</v>
      </c>
      <c r="N6285">
        <f>IFERROR(ROUND(( (-1.208*LN(L6285) + 7.5474 + 4.6991*(2.71828^(-0.009*L6285)) + 0.0001*L6285*L6285 - 0.0432*L6285 + 4.7166)/3),2), " ")</f>
        <v>3.14</v>
      </c>
      <c r="O6285">
        <f>IFERROR(MAX(MIN(ROUND(N6285*(Q6285/P6285),2),4.5),1.9)," ")</f>
        <v>2.96</v>
      </c>
      <c r="P6285">
        <f>13.098*F6285^-1.237</f>
        <v>44.806338281983834</v>
      </c>
      <c r="Q6285">
        <f>13.098*M6285^-1.237</f>
        <v>42.182109086218873</v>
      </c>
      <c r="R6285" s="5">
        <f>IFERROR(ROUND(MAX(MIN((-105.4*LN(O6285) + 163.83),95),10),0)," ")</f>
        <v>49</v>
      </c>
      <c r="S6285" s="5" t="str">
        <f>IFERROR(CONCATENATE("(",R6285,",",ROUND((1.2*W6285),2),")")," ")</f>
        <v>(49,0.47)</v>
      </c>
      <c r="T6285">
        <f>R6285-L6285</f>
        <v>8</v>
      </c>
      <c r="U6285" s="7" t="str">
        <f>IF((AND(T6285=0,H6285&gt;=L6285)),"Don’t change bids","OK")</f>
        <v>OK</v>
      </c>
      <c r="V6285" t="e">
        <f>IF((MATCH(F6285,W6285,0)),"Same","Diff")</f>
        <v>#N/A</v>
      </c>
      <c r="W6285" s="5">
        <f>ROUND(M6285,2)</f>
        <v>0.39</v>
      </c>
      <c r="X6285" s="5">
        <v>0.39</v>
      </c>
    </row>
    <row r="6286" spans="1:24" x14ac:dyDescent="0.25">
      <c r="A6286" t="s">
        <v>24</v>
      </c>
      <c r="B6286" t="s">
        <v>6343</v>
      </c>
      <c r="C6286" t="s">
        <v>4401</v>
      </c>
      <c r="D6286" t="s">
        <v>4402</v>
      </c>
      <c r="E6286" t="s">
        <v>569</v>
      </c>
      <c r="F6286" s="5">
        <v>0.37</v>
      </c>
      <c r="G6286" s="9">
        <v>0.1</v>
      </c>
      <c r="H6286" s="6">
        <f>G6286*100</f>
        <v>10</v>
      </c>
      <c r="I6286" t="s">
        <v>9716</v>
      </c>
      <c r="J6286" t="s">
        <v>10765</v>
      </c>
      <c r="K6286">
        <v>41</v>
      </c>
      <c r="L6286">
        <v>41</v>
      </c>
      <c r="M6286">
        <f>(F6286*(1+0.05))</f>
        <v>0.38850000000000001</v>
      </c>
      <c r="N6286">
        <f>IFERROR(ROUND(( (-1.208*LN(L6286) + 7.5474 + 4.6991*(2.71828^(-0.009*L6286)) + 0.0001*L6286*L6286 - 0.0432*L6286 + 4.7166)/3),2), " ")</f>
        <v>3.14</v>
      </c>
      <c r="O6286">
        <f>IFERROR(MAX(MIN(ROUND(N6286*(Q6286/P6286),2),4.5),1.9)," ")</f>
        <v>2.96</v>
      </c>
      <c r="P6286">
        <f>13.098*F6286^-1.237</f>
        <v>44.806338281983834</v>
      </c>
      <c r="Q6286">
        <f>13.098*M6286^-1.237</f>
        <v>42.182109086218873</v>
      </c>
      <c r="R6286" s="5">
        <f>IFERROR(ROUND(MAX(MIN((-105.4*LN(O6286) + 163.83),95),10),0)," ")</f>
        <v>49</v>
      </c>
      <c r="S6286" s="5" t="str">
        <f>IFERROR(CONCATENATE("(",R6286,",",ROUND((1.2*W6286),2),")")," ")</f>
        <v>(49,0.47)</v>
      </c>
      <c r="T6286">
        <f>R6286-L6286</f>
        <v>8</v>
      </c>
      <c r="U6286" s="7" t="str">
        <f>IF((AND(T6286=0,H6286&gt;=L6286)),"Don’t change bids","OK")</f>
        <v>OK</v>
      </c>
      <c r="V6286" t="e">
        <f>IF((MATCH(F6286,W6286,0)),"Same","Diff")</f>
        <v>#N/A</v>
      </c>
      <c r="W6286" s="5">
        <f>ROUND(M6286,2)</f>
        <v>0.39</v>
      </c>
      <c r="X6286" s="5">
        <v>0.39</v>
      </c>
    </row>
    <row r="6287" spans="1:24" x14ac:dyDescent="0.25">
      <c r="A6287" t="s">
        <v>24</v>
      </c>
      <c r="B6287" t="s">
        <v>6344</v>
      </c>
      <c r="C6287" t="s">
        <v>4401</v>
      </c>
      <c r="D6287" t="s">
        <v>4402</v>
      </c>
      <c r="E6287" t="s">
        <v>569</v>
      </c>
      <c r="F6287" s="5">
        <v>0.37</v>
      </c>
      <c r="G6287" s="9">
        <v>0.1</v>
      </c>
      <c r="H6287" s="6">
        <f>G6287*100</f>
        <v>10</v>
      </c>
      <c r="I6287" t="s">
        <v>9716</v>
      </c>
      <c r="J6287" t="s">
        <v>10765</v>
      </c>
      <c r="K6287">
        <v>41</v>
      </c>
      <c r="L6287">
        <v>41</v>
      </c>
      <c r="M6287">
        <f>(F6287*(1+0.05))</f>
        <v>0.38850000000000001</v>
      </c>
      <c r="N6287">
        <f>IFERROR(ROUND(( (-1.208*LN(L6287) + 7.5474 + 4.6991*(2.71828^(-0.009*L6287)) + 0.0001*L6287*L6287 - 0.0432*L6287 + 4.7166)/3),2), " ")</f>
        <v>3.14</v>
      </c>
      <c r="O6287">
        <f>IFERROR(MAX(MIN(ROUND(N6287*(Q6287/P6287),2),4.5),1.9)," ")</f>
        <v>2.96</v>
      </c>
      <c r="P6287">
        <f>13.098*F6287^-1.237</f>
        <v>44.806338281983834</v>
      </c>
      <c r="Q6287">
        <f>13.098*M6287^-1.237</f>
        <v>42.182109086218873</v>
      </c>
      <c r="R6287" s="5">
        <f>IFERROR(ROUND(MAX(MIN((-105.4*LN(O6287) + 163.83),95),10),0)," ")</f>
        <v>49</v>
      </c>
      <c r="S6287" s="5" t="str">
        <f>IFERROR(CONCATENATE("(",R6287,",",ROUND((1.2*W6287),2),")")," ")</f>
        <v>(49,0.47)</v>
      </c>
      <c r="T6287">
        <f>R6287-L6287</f>
        <v>8</v>
      </c>
      <c r="U6287" s="7" t="str">
        <f>IF((AND(T6287=0,H6287&gt;=L6287)),"Don’t change bids","OK")</f>
        <v>OK</v>
      </c>
      <c r="V6287" t="e">
        <f>IF((MATCH(F6287,W6287,0)),"Same","Diff")</f>
        <v>#N/A</v>
      </c>
      <c r="W6287" s="5">
        <f>ROUND(M6287,2)</f>
        <v>0.39</v>
      </c>
      <c r="X6287" s="5">
        <v>0.39</v>
      </c>
    </row>
    <row r="6288" spans="1:24" x14ac:dyDescent="0.25">
      <c r="A6288" t="s">
        <v>24</v>
      </c>
      <c r="B6288" t="s">
        <v>6345</v>
      </c>
      <c r="C6288" t="s">
        <v>4401</v>
      </c>
      <c r="D6288" t="s">
        <v>4402</v>
      </c>
      <c r="E6288" t="s">
        <v>569</v>
      </c>
      <c r="F6288" s="5">
        <v>0.37</v>
      </c>
      <c r="G6288" s="9">
        <v>0.1</v>
      </c>
      <c r="H6288" s="6">
        <f>G6288*100</f>
        <v>10</v>
      </c>
      <c r="I6288" t="s">
        <v>9716</v>
      </c>
      <c r="J6288" t="s">
        <v>10765</v>
      </c>
      <c r="K6288">
        <v>41</v>
      </c>
      <c r="L6288">
        <v>41</v>
      </c>
      <c r="M6288">
        <f>(F6288*(1+0.05))</f>
        <v>0.38850000000000001</v>
      </c>
      <c r="N6288">
        <f>IFERROR(ROUND(( (-1.208*LN(L6288) + 7.5474 + 4.6991*(2.71828^(-0.009*L6288)) + 0.0001*L6288*L6288 - 0.0432*L6288 + 4.7166)/3),2), " ")</f>
        <v>3.14</v>
      </c>
      <c r="O6288">
        <f>IFERROR(MAX(MIN(ROUND(N6288*(Q6288/P6288),2),4.5),1.9)," ")</f>
        <v>2.96</v>
      </c>
      <c r="P6288">
        <f>13.098*F6288^-1.237</f>
        <v>44.806338281983834</v>
      </c>
      <c r="Q6288">
        <f>13.098*M6288^-1.237</f>
        <v>42.182109086218873</v>
      </c>
      <c r="R6288" s="5">
        <f>IFERROR(ROUND(MAX(MIN((-105.4*LN(O6288) + 163.83),95),10),0)," ")</f>
        <v>49</v>
      </c>
      <c r="S6288" s="5" t="str">
        <f>IFERROR(CONCATENATE("(",R6288,",",ROUND((1.2*W6288),2),")")," ")</f>
        <v>(49,0.47)</v>
      </c>
      <c r="T6288">
        <f>R6288-L6288</f>
        <v>8</v>
      </c>
      <c r="U6288" s="7" t="str">
        <f>IF((AND(T6288=0,H6288&gt;=L6288)),"Don’t change bids","OK")</f>
        <v>OK</v>
      </c>
      <c r="V6288" t="e">
        <f>IF((MATCH(F6288,W6288,0)),"Same","Diff")</f>
        <v>#N/A</v>
      </c>
      <c r="W6288" s="5">
        <f>ROUND(M6288,2)</f>
        <v>0.39</v>
      </c>
      <c r="X6288" s="5">
        <v>0.39</v>
      </c>
    </row>
    <row r="6289" spans="1:24" x14ac:dyDescent="0.25">
      <c r="A6289" t="s">
        <v>24</v>
      </c>
      <c r="B6289" t="s">
        <v>6346</v>
      </c>
      <c r="C6289" t="s">
        <v>4401</v>
      </c>
      <c r="D6289" t="s">
        <v>4402</v>
      </c>
      <c r="E6289" t="s">
        <v>569</v>
      </c>
      <c r="F6289" s="5">
        <v>0.37</v>
      </c>
      <c r="G6289" s="9">
        <v>0.1</v>
      </c>
      <c r="H6289" s="6">
        <f>G6289*100</f>
        <v>10</v>
      </c>
      <c r="I6289" t="s">
        <v>9716</v>
      </c>
      <c r="J6289" t="s">
        <v>10765</v>
      </c>
      <c r="K6289">
        <v>41</v>
      </c>
      <c r="L6289">
        <v>41</v>
      </c>
      <c r="M6289">
        <f>(F6289*(1+0.05))</f>
        <v>0.38850000000000001</v>
      </c>
      <c r="N6289">
        <f>IFERROR(ROUND(( (-1.208*LN(L6289) + 7.5474 + 4.6991*(2.71828^(-0.009*L6289)) + 0.0001*L6289*L6289 - 0.0432*L6289 + 4.7166)/3),2), " ")</f>
        <v>3.14</v>
      </c>
      <c r="O6289">
        <f>IFERROR(MAX(MIN(ROUND(N6289*(Q6289/P6289),2),4.5),1.9)," ")</f>
        <v>2.96</v>
      </c>
      <c r="P6289">
        <f>13.098*F6289^-1.237</f>
        <v>44.806338281983834</v>
      </c>
      <c r="Q6289">
        <f>13.098*M6289^-1.237</f>
        <v>42.182109086218873</v>
      </c>
      <c r="R6289" s="5">
        <f>IFERROR(ROUND(MAX(MIN((-105.4*LN(O6289) + 163.83),95),10),0)," ")</f>
        <v>49</v>
      </c>
      <c r="S6289" s="5" t="str">
        <f>IFERROR(CONCATENATE("(",R6289,",",ROUND((1.2*W6289),2),")")," ")</f>
        <v>(49,0.47)</v>
      </c>
      <c r="T6289">
        <f>R6289-L6289</f>
        <v>8</v>
      </c>
      <c r="U6289" s="7" t="str">
        <f>IF((AND(T6289=0,H6289&gt;=L6289)),"Don’t change bids","OK")</f>
        <v>OK</v>
      </c>
      <c r="V6289" t="e">
        <f>IF((MATCH(F6289,W6289,0)),"Same","Diff")</f>
        <v>#N/A</v>
      </c>
      <c r="W6289" s="5">
        <f>ROUND(M6289,2)</f>
        <v>0.39</v>
      </c>
      <c r="X6289" s="5">
        <v>0.39</v>
      </c>
    </row>
    <row r="6290" spans="1:24" x14ac:dyDescent="0.25">
      <c r="A6290" t="s">
        <v>24</v>
      </c>
      <c r="B6290" t="s">
        <v>6347</v>
      </c>
      <c r="C6290" t="s">
        <v>4401</v>
      </c>
      <c r="D6290" t="s">
        <v>4402</v>
      </c>
      <c r="E6290" t="s">
        <v>569</v>
      </c>
      <c r="F6290" s="5">
        <v>0.37</v>
      </c>
      <c r="G6290" s="9">
        <v>0.1</v>
      </c>
      <c r="H6290" s="6">
        <f>G6290*100</f>
        <v>10</v>
      </c>
      <c r="I6290" t="s">
        <v>9716</v>
      </c>
      <c r="J6290" t="s">
        <v>10765</v>
      </c>
      <c r="K6290">
        <v>41</v>
      </c>
      <c r="L6290">
        <v>41</v>
      </c>
      <c r="M6290">
        <f>(F6290*(1+0.05))</f>
        <v>0.38850000000000001</v>
      </c>
      <c r="N6290">
        <f>IFERROR(ROUND(( (-1.208*LN(L6290) + 7.5474 + 4.6991*(2.71828^(-0.009*L6290)) + 0.0001*L6290*L6290 - 0.0432*L6290 + 4.7166)/3),2), " ")</f>
        <v>3.14</v>
      </c>
      <c r="O6290">
        <f>IFERROR(MAX(MIN(ROUND(N6290*(Q6290/P6290),2),4.5),1.9)," ")</f>
        <v>2.96</v>
      </c>
      <c r="P6290">
        <f>13.098*F6290^-1.237</f>
        <v>44.806338281983834</v>
      </c>
      <c r="Q6290">
        <f>13.098*M6290^-1.237</f>
        <v>42.182109086218873</v>
      </c>
      <c r="R6290" s="5">
        <f>IFERROR(ROUND(MAX(MIN((-105.4*LN(O6290) + 163.83),95),10),0)," ")</f>
        <v>49</v>
      </c>
      <c r="S6290" s="5" t="str">
        <f>IFERROR(CONCATENATE("(",R6290,",",ROUND((1.2*W6290),2),")")," ")</f>
        <v>(49,0.47)</v>
      </c>
      <c r="T6290">
        <f>R6290-L6290</f>
        <v>8</v>
      </c>
      <c r="U6290" s="7" t="str">
        <f>IF((AND(T6290=0,H6290&gt;=L6290)),"Don’t change bids","OK")</f>
        <v>OK</v>
      </c>
      <c r="V6290" t="e">
        <f>IF((MATCH(F6290,W6290,0)),"Same","Diff")</f>
        <v>#N/A</v>
      </c>
      <c r="W6290" s="5">
        <f>ROUND(M6290,2)</f>
        <v>0.39</v>
      </c>
      <c r="X6290" s="5">
        <v>0.39</v>
      </c>
    </row>
    <row r="6291" spans="1:24" x14ac:dyDescent="0.25">
      <c r="A6291" t="s">
        <v>24</v>
      </c>
      <c r="B6291" t="s">
        <v>6348</v>
      </c>
      <c r="C6291" t="s">
        <v>4401</v>
      </c>
      <c r="D6291" t="s">
        <v>4402</v>
      </c>
      <c r="E6291" t="s">
        <v>569</v>
      </c>
      <c r="F6291" s="5">
        <v>0.37</v>
      </c>
      <c r="G6291" s="9">
        <v>0.1</v>
      </c>
      <c r="H6291" s="6">
        <f>G6291*100</f>
        <v>10</v>
      </c>
      <c r="I6291" t="s">
        <v>9716</v>
      </c>
      <c r="J6291" t="s">
        <v>10765</v>
      </c>
      <c r="K6291">
        <v>41</v>
      </c>
      <c r="L6291">
        <v>41</v>
      </c>
      <c r="M6291">
        <f>(F6291*(1+0.05))</f>
        <v>0.38850000000000001</v>
      </c>
      <c r="N6291">
        <f>IFERROR(ROUND(( (-1.208*LN(L6291) + 7.5474 + 4.6991*(2.71828^(-0.009*L6291)) + 0.0001*L6291*L6291 - 0.0432*L6291 + 4.7166)/3),2), " ")</f>
        <v>3.14</v>
      </c>
      <c r="O6291">
        <f>IFERROR(MAX(MIN(ROUND(N6291*(Q6291/P6291),2),4.5),1.9)," ")</f>
        <v>2.96</v>
      </c>
      <c r="P6291">
        <f>13.098*F6291^-1.237</f>
        <v>44.806338281983834</v>
      </c>
      <c r="Q6291">
        <f>13.098*M6291^-1.237</f>
        <v>42.182109086218873</v>
      </c>
      <c r="R6291" s="5">
        <f>IFERROR(ROUND(MAX(MIN((-105.4*LN(O6291) + 163.83),95),10),0)," ")</f>
        <v>49</v>
      </c>
      <c r="S6291" s="5" t="str">
        <f>IFERROR(CONCATENATE("(",R6291,",",ROUND((1.2*W6291),2),")")," ")</f>
        <v>(49,0.47)</v>
      </c>
      <c r="T6291">
        <f>R6291-L6291</f>
        <v>8</v>
      </c>
      <c r="U6291" s="7" t="str">
        <f>IF((AND(T6291=0,H6291&gt;=L6291)),"Don’t change bids","OK")</f>
        <v>OK</v>
      </c>
      <c r="V6291" t="e">
        <f>IF((MATCH(F6291,W6291,0)),"Same","Diff")</f>
        <v>#N/A</v>
      </c>
      <c r="W6291" s="5">
        <f>ROUND(M6291,2)</f>
        <v>0.39</v>
      </c>
      <c r="X6291" s="5">
        <v>0.39</v>
      </c>
    </row>
    <row r="6292" spans="1:24" x14ac:dyDescent="0.25">
      <c r="A6292" t="s">
        <v>24</v>
      </c>
      <c r="B6292" t="s">
        <v>6349</v>
      </c>
      <c r="C6292" t="s">
        <v>4401</v>
      </c>
      <c r="D6292" t="s">
        <v>4406</v>
      </c>
      <c r="E6292" t="s">
        <v>569</v>
      </c>
      <c r="F6292" s="5">
        <v>0.37</v>
      </c>
      <c r="G6292" s="9">
        <v>0.1</v>
      </c>
      <c r="H6292" s="6">
        <f>G6292*100</f>
        <v>10</v>
      </c>
      <c r="I6292" t="s">
        <v>9716</v>
      </c>
      <c r="J6292" t="s">
        <v>10765</v>
      </c>
      <c r="K6292">
        <v>41</v>
      </c>
      <c r="L6292">
        <v>41</v>
      </c>
      <c r="M6292">
        <f>(F6292*(1+0.05))</f>
        <v>0.38850000000000001</v>
      </c>
      <c r="N6292">
        <f>IFERROR(ROUND(( (-1.208*LN(L6292) + 7.5474 + 4.6991*(2.71828^(-0.009*L6292)) + 0.0001*L6292*L6292 - 0.0432*L6292 + 4.7166)/3),2), " ")</f>
        <v>3.14</v>
      </c>
      <c r="O6292">
        <f>IFERROR(MAX(MIN(ROUND(N6292*(Q6292/P6292),2),4.5),1.9)," ")</f>
        <v>2.96</v>
      </c>
      <c r="P6292">
        <f>13.098*F6292^-1.237</f>
        <v>44.806338281983834</v>
      </c>
      <c r="Q6292">
        <f>13.098*M6292^-1.237</f>
        <v>42.182109086218873</v>
      </c>
      <c r="R6292" s="5">
        <f>IFERROR(ROUND(MAX(MIN((-105.4*LN(O6292) + 163.83),95),10),0)," ")</f>
        <v>49</v>
      </c>
      <c r="S6292" s="5" t="str">
        <f>IFERROR(CONCATENATE("(",R6292,",",ROUND((1.2*W6292),2),")")," ")</f>
        <v>(49,0.47)</v>
      </c>
      <c r="T6292">
        <f>R6292-L6292</f>
        <v>8</v>
      </c>
      <c r="U6292" s="7" t="str">
        <f>IF((AND(T6292=0,H6292&gt;=L6292)),"Don’t change bids","OK")</f>
        <v>OK</v>
      </c>
      <c r="V6292" t="e">
        <f>IF((MATCH(F6292,W6292,0)),"Same","Diff")</f>
        <v>#N/A</v>
      </c>
      <c r="W6292" s="5">
        <f>ROUND(M6292,2)</f>
        <v>0.39</v>
      </c>
      <c r="X6292" s="5">
        <v>0.39</v>
      </c>
    </row>
    <row r="6293" spans="1:24" x14ac:dyDescent="0.25">
      <c r="A6293" t="s">
        <v>24</v>
      </c>
      <c r="B6293" t="s">
        <v>6350</v>
      </c>
      <c r="C6293" t="s">
        <v>4401</v>
      </c>
      <c r="D6293" t="s">
        <v>4402</v>
      </c>
      <c r="E6293" t="s">
        <v>569</v>
      </c>
      <c r="F6293" s="5">
        <v>0.37</v>
      </c>
      <c r="G6293" s="9">
        <v>0.1</v>
      </c>
      <c r="H6293" s="6">
        <f>G6293*100</f>
        <v>10</v>
      </c>
      <c r="I6293" t="s">
        <v>9716</v>
      </c>
      <c r="J6293" t="s">
        <v>10765</v>
      </c>
      <c r="K6293">
        <v>41</v>
      </c>
      <c r="L6293">
        <v>41</v>
      </c>
      <c r="M6293">
        <f>(F6293*(1+0.05))</f>
        <v>0.38850000000000001</v>
      </c>
      <c r="N6293">
        <f>IFERROR(ROUND(( (-1.208*LN(L6293) + 7.5474 + 4.6991*(2.71828^(-0.009*L6293)) + 0.0001*L6293*L6293 - 0.0432*L6293 + 4.7166)/3),2), " ")</f>
        <v>3.14</v>
      </c>
      <c r="O6293">
        <f>IFERROR(MAX(MIN(ROUND(N6293*(Q6293/P6293),2),4.5),1.9)," ")</f>
        <v>2.96</v>
      </c>
      <c r="P6293">
        <f>13.098*F6293^-1.237</f>
        <v>44.806338281983834</v>
      </c>
      <c r="Q6293">
        <f>13.098*M6293^-1.237</f>
        <v>42.182109086218873</v>
      </c>
      <c r="R6293" s="5">
        <f>IFERROR(ROUND(MAX(MIN((-105.4*LN(O6293) + 163.83),95),10),0)," ")</f>
        <v>49</v>
      </c>
      <c r="S6293" s="5" t="str">
        <f>IFERROR(CONCATENATE("(",R6293,",",ROUND((1.2*W6293),2),")")," ")</f>
        <v>(49,0.47)</v>
      </c>
      <c r="T6293">
        <f>R6293-L6293</f>
        <v>8</v>
      </c>
      <c r="U6293" s="7" t="str">
        <f>IF((AND(T6293=0,H6293&gt;=L6293)),"Don’t change bids","OK")</f>
        <v>OK</v>
      </c>
      <c r="V6293" t="e">
        <f>IF((MATCH(F6293,W6293,0)),"Same","Diff")</f>
        <v>#N/A</v>
      </c>
      <c r="W6293" s="5">
        <f>ROUND(M6293,2)</f>
        <v>0.39</v>
      </c>
      <c r="X6293" s="5">
        <v>0.39</v>
      </c>
    </row>
    <row r="6294" spans="1:24" x14ac:dyDescent="0.25">
      <c r="A6294" t="s">
        <v>24</v>
      </c>
      <c r="B6294" t="s">
        <v>6351</v>
      </c>
      <c r="C6294" t="s">
        <v>4401</v>
      </c>
      <c r="D6294" t="s">
        <v>4402</v>
      </c>
      <c r="E6294" t="s">
        <v>569</v>
      </c>
      <c r="F6294" s="5">
        <v>0.37</v>
      </c>
      <c r="G6294" s="9">
        <v>0.1</v>
      </c>
      <c r="H6294" s="6">
        <f>G6294*100</f>
        <v>10</v>
      </c>
      <c r="I6294" t="s">
        <v>9716</v>
      </c>
      <c r="J6294" t="s">
        <v>10765</v>
      </c>
      <c r="K6294">
        <v>41</v>
      </c>
      <c r="L6294">
        <v>41</v>
      </c>
      <c r="M6294">
        <f>(F6294*(1+0.05))</f>
        <v>0.38850000000000001</v>
      </c>
      <c r="N6294">
        <f>IFERROR(ROUND(( (-1.208*LN(L6294) + 7.5474 + 4.6991*(2.71828^(-0.009*L6294)) + 0.0001*L6294*L6294 - 0.0432*L6294 + 4.7166)/3),2), " ")</f>
        <v>3.14</v>
      </c>
      <c r="O6294">
        <f>IFERROR(MAX(MIN(ROUND(N6294*(Q6294/P6294),2),4.5),1.9)," ")</f>
        <v>2.96</v>
      </c>
      <c r="P6294">
        <f>13.098*F6294^-1.237</f>
        <v>44.806338281983834</v>
      </c>
      <c r="Q6294">
        <f>13.098*M6294^-1.237</f>
        <v>42.182109086218873</v>
      </c>
      <c r="R6294" s="5">
        <f>IFERROR(ROUND(MAX(MIN((-105.4*LN(O6294) + 163.83),95),10),0)," ")</f>
        <v>49</v>
      </c>
      <c r="S6294" s="5" t="str">
        <f>IFERROR(CONCATENATE("(",R6294,",",ROUND((1.2*W6294),2),")")," ")</f>
        <v>(49,0.47)</v>
      </c>
      <c r="T6294">
        <f>R6294-L6294</f>
        <v>8</v>
      </c>
      <c r="U6294" s="7" t="str">
        <f>IF((AND(T6294=0,H6294&gt;=L6294)),"Don’t change bids","OK")</f>
        <v>OK</v>
      </c>
      <c r="V6294" t="e">
        <f>IF((MATCH(F6294,W6294,0)),"Same","Diff")</f>
        <v>#N/A</v>
      </c>
      <c r="W6294" s="5">
        <f>ROUND(M6294,2)</f>
        <v>0.39</v>
      </c>
      <c r="X6294" s="5">
        <v>0.39</v>
      </c>
    </row>
    <row r="6295" spans="1:24" x14ac:dyDescent="0.25">
      <c r="A6295" t="s">
        <v>24</v>
      </c>
      <c r="B6295" t="s">
        <v>6352</v>
      </c>
      <c r="C6295" t="s">
        <v>4401</v>
      </c>
      <c r="D6295" t="s">
        <v>4402</v>
      </c>
      <c r="E6295" t="s">
        <v>569</v>
      </c>
      <c r="F6295" s="5">
        <v>0.37</v>
      </c>
      <c r="G6295" s="9">
        <v>0.1</v>
      </c>
      <c r="H6295" s="6">
        <f>G6295*100</f>
        <v>10</v>
      </c>
      <c r="I6295" t="s">
        <v>9716</v>
      </c>
      <c r="J6295" t="s">
        <v>10765</v>
      </c>
      <c r="K6295">
        <v>41</v>
      </c>
      <c r="L6295">
        <v>41</v>
      </c>
      <c r="M6295">
        <f>(F6295*(1+0.05))</f>
        <v>0.38850000000000001</v>
      </c>
      <c r="N6295">
        <f>IFERROR(ROUND(( (-1.208*LN(L6295) + 7.5474 + 4.6991*(2.71828^(-0.009*L6295)) + 0.0001*L6295*L6295 - 0.0432*L6295 + 4.7166)/3),2), " ")</f>
        <v>3.14</v>
      </c>
      <c r="O6295">
        <f>IFERROR(MAX(MIN(ROUND(N6295*(Q6295/P6295),2),4.5),1.9)," ")</f>
        <v>2.96</v>
      </c>
      <c r="P6295">
        <f>13.098*F6295^-1.237</f>
        <v>44.806338281983834</v>
      </c>
      <c r="Q6295">
        <f>13.098*M6295^-1.237</f>
        <v>42.182109086218873</v>
      </c>
      <c r="R6295" s="5">
        <f>IFERROR(ROUND(MAX(MIN((-105.4*LN(O6295) + 163.83),95),10),0)," ")</f>
        <v>49</v>
      </c>
      <c r="S6295" s="5" t="str">
        <f>IFERROR(CONCATENATE("(",R6295,",",ROUND((1.2*W6295),2),")")," ")</f>
        <v>(49,0.47)</v>
      </c>
      <c r="T6295">
        <f>R6295-L6295</f>
        <v>8</v>
      </c>
      <c r="U6295" s="7" t="str">
        <f>IF((AND(T6295=0,H6295&gt;=L6295)),"Don’t change bids","OK")</f>
        <v>OK</v>
      </c>
      <c r="V6295" t="e">
        <f>IF((MATCH(F6295,W6295,0)),"Same","Diff")</f>
        <v>#N/A</v>
      </c>
      <c r="W6295" s="5">
        <f>ROUND(M6295,2)</f>
        <v>0.39</v>
      </c>
      <c r="X6295" s="5">
        <v>0.39</v>
      </c>
    </row>
    <row r="6296" spans="1:24" x14ac:dyDescent="0.25">
      <c r="A6296" t="s">
        <v>24</v>
      </c>
      <c r="B6296" t="s">
        <v>6353</v>
      </c>
      <c r="C6296" t="s">
        <v>4401</v>
      </c>
      <c r="D6296" t="s">
        <v>4406</v>
      </c>
      <c r="E6296" t="s">
        <v>587</v>
      </c>
      <c r="F6296" s="5">
        <v>0.4</v>
      </c>
      <c r="G6296" s="9">
        <v>0.1</v>
      </c>
      <c r="H6296" s="6">
        <f>G6296*100</f>
        <v>10</v>
      </c>
      <c r="I6296" t="s">
        <v>9717</v>
      </c>
      <c r="J6296" t="s">
        <v>10765</v>
      </c>
      <c r="K6296">
        <v>41</v>
      </c>
      <c r="L6296">
        <v>41</v>
      </c>
      <c r="M6296">
        <f>(F6296*(1+0.05))</f>
        <v>0.42000000000000004</v>
      </c>
      <c r="N6296">
        <f>IFERROR(ROUND(( (-1.208*LN(L6296) + 7.5474 + 4.6991*(2.71828^(-0.009*L6296)) + 0.0001*L6296*L6296 - 0.0432*L6296 + 4.7166)/3),2), " ")</f>
        <v>3.14</v>
      </c>
      <c r="O6296">
        <f>IFERROR(MAX(MIN(ROUND(N6296*(Q6296/P6296),2),4.5),1.9)," ")</f>
        <v>2.96</v>
      </c>
      <c r="P6296">
        <f>13.098*F6296^-1.237</f>
        <v>40.687103793377098</v>
      </c>
      <c r="Q6296">
        <f>13.098*M6296^-1.237</f>
        <v>38.304130987303544</v>
      </c>
      <c r="R6296" s="5">
        <f>IFERROR(ROUND(MAX(MIN((-105.4*LN(O6296) + 163.83),95),10),0)," ")</f>
        <v>49</v>
      </c>
      <c r="S6296" s="5" t="str">
        <f>IFERROR(CONCATENATE("(",R6296,",",ROUND((1.2*W6296),2),")")," ")</f>
        <v>(49,0.5)</v>
      </c>
      <c r="T6296">
        <f>R6296-L6296</f>
        <v>8</v>
      </c>
      <c r="U6296" s="7" t="str">
        <f>IF((AND(T6296=0,H6296&gt;=L6296)),"Don’t change bids","OK")</f>
        <v>OK</v>
      </c>
      <c r="V6296" t="e">
        <f>IF((MATCH(F6296,W6296,0)),"Same","Diff")</f>
        <v>#N/A</v>
      </c>
      <c r="W6296" s="5">
        <f>ROUND(M6296,2)</f>
        <v>0.42</v>
      </c>
      <c r="X6296" s="5">
        <v>0.42</v>
      </c>
    </row>
    <row r="6297" spans="1:24" x14ac:dyDescent="0.25">
      <c r="A6297" t="s">
        <v>24</v>
      </c>
      <c r="B6297" t="s">
        <v>6354</v>
      </c>
      <c r="C6297" t="s">
        <v>4401</v>
      </c>
      <c r="D6297" t="s">
        <v>4406</v>
      </c>
      <c r="E6297" t="s">
        <v>569</v>
      </c>
      <c r="F6297" s="5">
        <v>0.37</v>
      </c>
      <c r="G6297" s="9">
        <v>0.1</v>
      </c>
      <c r="H6297" s="6">
        <f>G6297*100</f>
        <v>10</v>
      </c>
      <c r="I6297" t="s">
        <v>9716</v>
      </c>
      <c r="J6297" t="s">
        <v>10765</v>
      </c>
      <c r="K6297">
        <v>41</v>
      </c>
      <c r="L6297">
        <v>41</v>
      </c>
      <c r="M6297">
        <f>(F6297*(1+0.05))</f>
        <v>0.38850000000000001</v>
      </c>
      <c r="N6297">
        <f>IFERROR(ROUND(( (-1.208*LN(L6297) + 7.5474 + 4.6991*(2.71828^(-0.009*L6297)) + 0.0001*L6297*L6297 - 0.0432*L6297 + 4.7166)/3),2), " ")</f>
        <v>3.14</v>
      </c>
      <c r="O6297">
        <f>IFERROR(MAX(MIN(ROUND(N6297*(Q6297/P6297),2),4.5),1.9)," ")</f>
        <v>2.96</v>
      </c>
      <c r="P6297">
        <f>13.098*F6297^-1.237</f>
        <v>44.806338281983834</v>
      </c>
      <c r="Q6297">
        <f>13.098*M6297^-1.237</f>
        <v>42.182109086218873</v>
      </c>
      <c r="R6297" s="5">
        <f>IFERROR(ROUND(MAX(MIN((-105.4*LN(O6297) + 163.83),95),10),0)," ")</f>
        <v>49</v>
      </c>
      <c r="S6297" s="5" t="str">
        <f>IFERROR(CONCATENATE("(",R6297,",",ROUND((1.2*W6297),2),")")," ")</f>
        <v>(49,0.47)</v>
      </c>
      <c r="T6297">
        <f>R6297-L6297</f>
        <v>8</v>
      </c>
      <c r="U6297" s="7" t="str">
        <f>IF((AND(T6297=0,H6297&gt;=L6297)),"Don’t change bids","OK")</f>
        <v>OK</v>
      </c>
      <c r="V6297" t="e">
        <f>IF((MATCH(F6297,W6297,0)),"Same","Diff")</f>
        <v>#N/A</v>
      </c>
      <c r="W6297" s="5">
        <f>ROUND(M6297,2)</f>
        <v>0.39</v>
      </c>
      <c r="X6297" s="5">
        <v>0.39</v>
      </c>
    </row>
    <row r="6298" spans="1:24" x14ac:dyDescent="0.25">
      <c r="A6298" t="s">
        <v>24</v>
      </c>
      <c r="B6298" t="s">
        <v>6355</v>
      </c>
      <c r="C6298" t="s">
        <v>4401</v>
      </c>
      <c r="D6298" t="s">
        <v>4402</v>
      </c>
      <c r="E6298" t="s">
        <v>569</v>
      </c>
      <c r="F6298" s="5">
        <v>0.37</v>
      </c>
      <c r="G6298" s="9">
        <v>0.1</v>
      </c>
      <c r="H6298" s="6">
        <f>G6298*100</f>
        <v>10</v>
      </c>
      <c r="I6298" t="s">
        <v>9716</v>
      </c>
      <c r="J6298" t="s">
        <v>10765</v>
      </c>
      <c r="K6298">
        <v>41</v>
      </c>
      <c r="L6298">
        <v>41</v>
      </c>
      <c r="M6298">
        <f>(F6298*(1+0.05))</f>
        <v>0.38850000000000001</v>
      </c>
      <c r="N6298">
        <f>IFERROR(ROUND(( (-1.208*LN(L6298) + 7.5474 + 4.6991*(2.71828^(-0.009*L6298)) + 0.0001*L6298*L6298 - 0.0432*L6298 + 4.7166)/3),2), " ")</f>
        <v>3.14</v>
      </c>
      <c r="O6298">
        <f>IFERROR(MAX(MIN(ROUND(N6298*(Q6298/P6298),2),4.5),1.9)," ")</f>
        <v>2.96</v>
      </c>
      <c r="P6298">
        <f>13.098*F6298^-1.237</f>
        <v>44.806338281983834</v>
      </c>
      <c r="Q6298">
        <f>13.098*M6298^-1.237</f>
        <v>42.182109086218873</v>
      </c>
      <c r="R6298" s="5">
        <f>IFERROR(ROUND(MAX(MIN((-105.4*LN(O6298) + 163.83),95),10),0)," ")</f>
        <v>49</v>
      </c>
      <c r="S6298" s="5" t="str">
        <f>IFERROR(CONCATENATE("(",R6298,",",ROUND((1.2*W6298),2),")")," ")</f>
        <v>(49,0.47)</v>
      </c>
      <c r="T6298">
        <f>R6298-L6298</f>
        <v>8</v>
      </c>
      <c r="U6298" s="7" t="str">
        <f>IF((AND(T6298=0,H6298&gt;=L6298)),"Don’t change bids","OK")</f>
        <v>OK</v>
      </c>
      <c r="V6298" t="e">
        <f>IF((MATCH(F6298,W6298,0)),"Same","Diff")</f>
        <v>#N/A</v>
      </c>
      <c r="W6298" s="5">
        <f>ROUND(M6298,2)</f>
        <v>0.39</v>
      </c>
      <c r="X6298" s="5">
        <v>0.39</v>
      </c>
    </row>
    <row r="6299" spans="1:24" x14ac:dyDescent="0.25">
      <c r="A6299" t="s">
        <v>24</v>
      </c>
      <c r="B6299" t="s">
        <v>6356</v>
      </c>
      <c r="C6299" t="s">
        <v>4401</v>
      </c>
      <c r="D6299" t="s">
        <v>4402</v>
      </c>
      <c r="E6299" t="s">
        <v>569</v>
      </c>
      <c r="F6299" s="5">
        <v>0.37</v>
      </c>
      <c r="G6299" s="9">
        <v>0.1</v>
      </c>
      <c r="H6299" s="6">
        <f>G6299*100</f>
        <v>10</v>
      </c>
      <c r="I6299" t="s">
        <v>9716</v>
      </c>
      <c r="J6299" t="s">
        <v>10765</v>
      </c>
      <c r="K6299">
        <v>41</v>
      </c>
      <c r="L6299">
        <v>41</v>
      </c>
      <c r="M6299">
        <f>(F6299*(1+0.05))</f>
        <v>0.38850000000000001</v>
      </c>
      <c r="N6299">
        <f>IFERROR(ROUND(( (-1.208*LN(L6299) + 7.5474 + 4.6991*(2.71828^(-0.009*L6299)) + 0.0001*L6299*L6299 - 0.0432*L6299 + 4.7166)/3),2), " ")</f>
        <v>3.14</v>
      </c>
      <c r="O6299">
        <f>IFERROR(MAX(MIN(ROUND(N6299*(Q6299/P6299),2),4.5),1.9)," ")</f>
        <v>2.96</v>
      </c>
      <c r="P6299">
        <f>13.098*F6299^-1.237</f>
        <v>44.806338281983834</v>
      </c>
      <c r="Q6299">
        <f>13.098*M6299^-1.237</f>
        <v>42.182109086218873</v>
      </c>
      <c r="R6299" s="5">
        <f>IFERROR(ROUND(MAX(MIN((-105.4*LN(O6299) + 163.83),95),10),0)," ")</f>
        <v>49</v>
      </c>
      <c r="S6299" s="5" t="str">
        <f>IFERROR(CONCATENATE("(",R6299,",",ROUND((1.2*W6299),2),")")," ")</f>
        <v>(49,0.47)</v>
      </c>
      <c r="T6299">
        <f>R6299-L6299</f>
        <v>8</v>
      </c>
      <c r="U6299" s="7" t="str">
        <f>IF((AND(T6299=0,H6299&gt;=L6299)),"Don’t change bids","OK")</f>
        <v>OK</v>
      </c>
      <c r="V6299" t="e">
        <f>IF((MATCH(F6299,W6299,0)),"Same","Diff")</f>
        <v>#N/A</v>
      </c>
      <c r="W6299" s="5">
        <f>ROUND(M6299,2)</f>
        <v>0.39</v>
      </c>
      <c r="X6299" s="5">
        <v>0.39</v>
      </c>
    </row>
    <row r="6300" spans="1:24" x14ac:dyDescent="0.25">
      <c r="A6300" t="s">
        <v>24</v>
      </c>
      <c r="B6300" t="s">
        <v>6357</v>
      </c>
      <c r="C6300" t="s">
        <v>4401</v>
      </c>
      <c r="D6300" t="s">
        <v>4406</v>
      </c>
      <c r="E6300" t="s">
        <v>569</v>
      </c>
      <c r="F6300" s="5">
        <v>0.37</v>
      </c>
      <c r="G6300" s="9">
        <v>0.1</v>
      </c>
      <c r="H6300" s="6">
        <f>G6300*100</f>
        <v>10</v>
      </c>
      <c r="I6300" t="s">
        <v>9716</v>
      </c>
      <c r="J6300" t="s">
        <v>10765</v>
      </c>
      <c r="K6300">
        <v>41</v>
      </c>
      <c r="L6300">
        <v>41</v>
      </c>
      <c r="M6300">
        <f>(F6300*(1+0.05))</f>
        <v>0.38850000000000001</v>
      </c>
      <c r="N6300">
        <f>IFERROR(ROUND(( (-1.208*LN(L6300) + 7.5474 + 4.6991*(2.71828^(-0.009*L6300)) + 0.0001*L6300*L6300 - 0.0432*L6300 + 4.7166)/3),2), " ")</f>
        <v>3.14</v>
      </c>
      <c r="O6300">
        <f>IFERROR(MAX(MIN(ROUND(N6300*(Q6300/P6300),2),4.5),1.9)," ")</f>
        <v>2.96</v>
      </c>
      <c r="P6300">
        <f>13.098*F6300^-1.237</f>
        <v>44.806338281983834</v>
      </c>
      <c r="Q6300">
        <f>13.098*M6300^-1.237</f>
        <v>42.182109086218873</v>
      </c>
      <c r="R6300" s="5">
        <f>IFERROR(ROUND(MAX(MIN((-105.4*LN(O6300) + 163.83),95),10),0)," ")</f>
        <v>49</v>
      </c>
      <c r="S6300" s="5" t="str">
        <f>IFERROR(CONCATENATE("(",R6300,",",ROUND((1.2*W6300),2),")")," ")</f>
        <v>(49,0.47)</v>
      </c>
      <c r="T6300">
        <f>R6300-L6300</f>
        <v>8</v>
      </c>
      <c r="U6300" s="7" t="str">
        <f>IF((AND(T6300=0,H6300&gt;=L6300)),"Don’t change bids","OK")</f>
        <v>OK</v>
      </c>
      <c r="V6300" t="e">
        <f>IF((MATCH(F6300,W6300,0)),"Same","Diff")</f>
        <v>#N/A</v>
      </c>
      <c r="W6300" s="5">
        <f>ROUND(M6300,2)</f>
        <v>0.39</v>
      </c>
      <c r="X6300" s="5">
        <v>0.39</v>
      </c>
    </row>
    <row r="6301" spans="1:24" x14ac:dyDescent="0.25">
      <c r="A6301" t="s">
        <v>24</v>
      </c>
      <c r="B6301" t="s">
        <v>6358</v>
      </c>
      <c r="C6301" t="s">
        <v>4401</v>
      </c>
      <c r="D6301" t="s">
        <v>4402</v>
      </c>
      <c r="E6301" t="s">
        <v>569</v>
      </c>
      <c r="F6301" s="5">
        <v>0.37</v>
      </c>
      <c r="G6301" s="9">
        <v>0.1</v>
      </c>
      <c r="H6301" s="6">
        <f>G6301*100</f>
        <v>10</v>
      </c>
      <c r="I6301" t="s">
        <v>9716</v>
      </c>
      <c r="J6301" t="s">
        <v>10765</v>
      </c>
      <c r="K6301">
        <v>41</v>
      </c>
      <c r="L6301">
        <v>41</v>
      </c>
      <c r="M6301">
        <f>(F6301*(1+0.05))</f>
        <v>0.38850000000000001</v>
      </c>
      <c r="N6301">
        <f>IFERROR(ROUND(( (-1.208*LN(L6301) + 7.5474 + 4.6991*(2.71828^(-0.009*L6301)) + 0.0001*L6301*L6301 - 0.0432*L6301 + 4.7166)/3),2), " ")</f>
        <v>3.14</v>
      </c>
      <c r="O6301">
        <f>IFERROR(MAX(MIN(ROUND(N6301*(Q6301/P6301),2),4.5),1.9)," ")</f>
        <v>2.96</v>
      </c>
      <c r="P6301">
        <f>13.098*F6301^-1.237</f>
        <v>44.806338281983834</v>
      </c>
      <c r="Q6301">
        <f>13.098*M6301^-1.237</f>
        <v>42.182109086218873</v>
      </c>
      <c r="R6301" s="5">
        <f>IFERROR(ROUND(MAX(MIN((-105.4*LN(O6301) + 163.83),95),10),0)," ")</f>
        <v>49</v>
      </c>
      <c r="S6301" s="5" t="str">
        <f>IFERROR(CONCATENATE("(",R6301,",",ROUND((1.2*W6301),2),")")," ")</f>
        <v>(49,0.47)</v>
      </c>
      <c r="T6301">
        <f>R6301-L6301</f>
        <v>8</v>
      </c>
      <c r="U6301" s="7" t="str">
        <f>IF((AND(T6301=0,H6301&gt;=L6301)),"Don’t change bids","OK")</f>
        <v>OK</v>
      </c>
      <c r="V6301" t="e">
        <f>IF((MATCH(F6301,W6301,0)),"Same","Diff")</f>
        <v>#N/A</v>
      </c>
      <c r="W6301" s="5">
        <f>ROUND(M6301,2)</f>
        <v>0.39</v>
      </c>
      <c r="X6301" s="5">
        <v>0.39</v>
      </c>
    </row>
    <row r="6302" spans="1:24" x14ac:dyDescent="0.25">
      <c r="A6302" t="s">
        <v>24</v>
      </c>
      <c r="B6302" t="s">
        <v>6359</v>
      </c>
      <c r="C6302" t="s">
        <v>4401</v>
      </c>
      <c r="D6302" t="s">
        <v>4402</v>
      </c>
      <c r="E6302" t="s">
        <v>569</v>
      </c>
      <c r="F6302" s="5">
        <v>0.37</v>
      </c>
      <c r="G6302" s="9">
        <v>0.1</v>
      </c>
      <c r="H6302" s="6">
        <f>G6302*100</f>
        <v>10</v>
      </c>
      <c r="I6302" t="s">
        <v>9716</v>
      </c>
      <c r="J6302" t="s">
        <v>10765</v>
      </c>
      <c r="K6302">
        <v>41</v>
      </c>
      <c r="L6302">
        <v>41</v>
      </c>
      <c r="M6302">
        <f>(F6302*(1+0.05))</f>
        <v>0.38850000000000001</v>
      </c>
      <c r="N6302">
        <f>IFERROR(ROUND(( (-1.208*LN(L6302) + 7.5474 + 4.6991*(2.71828^(-0.009*L6302)) + 0.0001*L6302*L6302 - 0.0432*L6302 + 4.7166)/3),2), " ")</f>
        <v>3.14</v>
      </c>
      <c r="O6302">
        <f>IFERROR(MAX(MIN(ROUND(N6302*(Q6302/P6302),2),4.5),1.9)," ")</f>
        <v>2.96</v>
      </c>
      <c r="P6302">
        <f>13.098*F6302^-1.237</f>
        <v>44.806338281983834</v>
      </c>
      <c r="Q6302">
        <f>13.098*M6302^-1.237</f>
        <v>42.182109086218873</v>
      </c>
      <c r="R6302" s="5">
        <f>IFERROR(ROUND(MAX(MIN((-105.4*LN(O6302) + 163.83),95),10),0)," ")</f>
        <v>49</v>
      </c>
      <c r="S6302" s="5" t="str">
        <f>IFERROR(CONCATENATE("(",R6302,",",ROUND((1.2*W6302),2),")")," ")</f>
        <v>(49,0.47)</v>
      </c>
      <c r="T6302">
        <f>R6302-L6302</f>
        <v>8</v>
      </c>
      <c r="U6302" s="7" t="str">
        <f>IF((AND(T6302=0,H6302&gt;=L6302)),"Don’t change bids","OK")</f>
        <v>OK</v>
      </c>
      <c r="V6302" t="e">
        <f>IF((MATCH(F6302,W6302,0)),"Same","Diff")</f>
        <v>#N/A</v>
      </c>
      <c r="W6302" s="5">
        <f>ROUND(M6302,2)</f>
        <v>0.39</v>
      </c>
      <c r="X6302" s="5">
        <v>0.39</v>
      </c>
    </row>
    <row r="6303" spans="1:24" x14ac:dyDescent="0.25">
      <c r="A6303" t="s">
        <v>24</v>
      </c>
      <c r="B6303" t="s">
        <v>6360</v>
      </c>
      <c r="C6303" t="s">
        <v>4401</v>
      </c>
      <c r="D6303" t="s">
        <v>4411</v>
      </c>
      <c r="E6303" t="s">
        <v>4377</v>
      </c>
      <c r="F6303" s="5">
        <v>0.15</v>
      </c>
      <c r="G6303" s="9">
        <v>0.1</v>
      </c>
      <c r="H6303" s="6">
        <f>G6303*100</f>
        <v>10</v>
      </c>
      <c r="I6303" t="s">
        <v>10726</v>
      </c>
      <c r="J6303" t="s">
        <v>10765</v>
      </c>
      <c r="K6303">
        <v>41</v>
      </c>
      <c r="L6303">
        <v>41</v>
      </c>
      <c r="M6303">
        <f>(F6303*(1+0.05))</f>
        <v>0.1575</v>
      </c>
      <c r="N6303">
        <f>IFERROR(ROUND(( (-1.208*LN(L6303) + 7.5474 + 4.6991*(2.71828^(-0.009*L6303)) + 0.0001*L6303*L6303 - 0.0432*L6303 + 4.7166)/3),2), " ")</f>
        <v>3.14</v>
      </c>
      <c r="O6303">
        <f>IFERROR(MAX(MIN(ROUND(N6303*(Q6303/P6303),2),4.5),1.9)," ")</f>
        <v>2.96</v>
      </c>
      <c r="P6303">
        <f>13.098*F6303^-1.237</f>
        <v>136.892639879602</v>
      </c>
      <c r="Q6303">
        <f>13.098*M6303^-1.237</f>
        <v>128.87507638230022</v>
      </c>
      <c r="R6303" s="5">
        <f>IFERROR(ROUND(MAX(MIN((-105.4*LN(O6303) + 163.83),95),10),0)," ")</f>
        <v>49</v>
      </c>
      <c r="S6303" s="5" t="str">
        <f>IFERROR(CONCATENATE("(",R6303,",",ROUND((1.2*W6303),2),")")," ")</f>
        <v>(49,0.19)</v>
      </c>
      <c r="T6303">
        <f>R6303-L6303</f>
        <v>8</v>
      </c>
      <c r="U6303" s="7" t="str">
        <f>IF((AND(T6303=0,H6303&gt;=L6303)),"Don’t change bids","OK")</f>
        <v>OK</v>
      </c>
      <c r="V6303" t="e">
        <f>IF((MATCH(F6303,W6303,0)),"Same","Diff")</f>
        <v>#N/A</v>
      </c>
      <c r="W6303" s="5">
        <f>ROUND(M6303,2)</f>
        <v>0.16</v>
      </c>
      <c r="X6303" s="5">
        <v>0.16</v>
      </c>
    </row>
    <row r="6304" spans="1:24" x14ac:dyDescent="0.25">
      <c r="A6304" t="s">
        <v>24</v>
      </c>
      <c r="B6304" t="s">
        <v>6361</v>
      </c>
      <c r="C6304" t="s">
        <v>4401</v>
      </c>
      <c r="D6304" t="s">
        <v>4402</v>
      </c>
      <c r="E6304" t="s">
        <v>569</v>
      </c>
      <c r="F6304" s="5">
        <v>0.37</v>
      </c>
      <c r="G6304" s="9">
        <v>0.1</v>
      </c>
      <c r="H6304" s="6">
        <f>G6304*100</f>
        <v>10</v>
      </c>
      <c r="I6304" t="s">
        <v>9716</v>
      </c>
      <c r="J6304" t="s">
        <v>10765</v>
      </c>
      <c r="K6304">
        <v>41</v>
      </c>
      <c r="L6304">
        <v>41</v>
      </c>
      <c r="M6304">
        <f>(F6304*(1+0.05))</f>
        <v>0.38850000000000001</v>
      </c>
      <c r="N6304">
        <f>IFERROR(ROUND(( (-1.208*LN(L6304) + 7.5474 + 4.6991*(2.71828^(-0.009*L6304)) + 0.0001*L6304*L6304 - 0.0432*L6304 + 4.7166)/3),2), " ")</f>
        <v>3.14</v>
      </c>
      <c r="O6304">
        <f>IFERROR(MAX(MIN(ROUND(N6304*(Q6304/P6304),2),4.5),1.9)," ")</f>
        <v>2.96</v>
      </c>
      <c r="P6304">
        <f>13.098*F6304^-1.237</f>
        <v>44.806338281983834</v>
      </c>
      <c r="Q6304">
        <f>13.098*M6304^-1.237</f>
        <v>42.182109086218873</v>
      </c>
      <c r="R6304" s="5">
        <f>IFERROR(ROUND(MAX(MIN((-105.4*LN(O6304) + 163.83),95),10),0)," ")</f>
        <v>49</v>
      </c>
      <c r="S6304" s="5" t="str">
        <f>IFERROR(CONCATENATE("(",R6304,",",ROUND((1.2*W6304),2),")")," ")</f>
        <v>(49,0.47)</v>
      </c>
      <c r="T6304">
        <f>R6304-L6304</f>
        <v>8</v>
      </c>
      <c r="U6304" s="7" t="str">
        <f>IF((AND(T6304=0,H6304&gt;=L6304)),"Don’t change bids","OK")</f>
        <v>OK</v>
      </c>
      <c r="V6304" t="e">
        <f>IF((MATCH(F6304,W6304,0)),"Same","Diff")</f>
        <v>#N/A</v>
      </c>
      <c r="W6304" s="5">
        <f>ROUND(M6304,2)</f>
        <v>0.39</v>
      </c>
      <c r="X6304" s="5">
        <v>0.39</v>
      </c>
    </row>
    <row r="6305" spans="1:24" x14ac:dyDescent="0.25">
      <c r="A6305" t="s">
        <v>24</v>
      </c>
      <c r="B6305" t="s">
        <v>6362</v>
      </c>
      <c r="C6305" t="s">
        <v>4401</v>
      </c>
      <c r="D6305" t="s">
        <v>4406</v>
      </c>
      <c r="E6305" t="s">
        <v>569</v>
      </c>
      <c r="F6305" s="5">
        <v>0.37</v>
      </c>
      <c r="G6305" s="9">
        <v>0.1</v>
      </c>
      <c r="H6305" s="6">
        <f>G6305*100</f>
        <v>10</v>
      </c>
      <c r="I6305" t="s">
        <v>9716</v>
      </c>
      <c r="J6305" t="s">
        <v>10765</v>
      </c>
      <c r="K6305">
        <v>41</v>
      </c>
      <c r="L6305">
        <v>41</v>
      </c>
      <c r="M6305">
        <f>(F6305*(1+0.05))</f>
        <v>0.38850000000000001</v>
      </c>
      <c r="N6305">
        <f>IFERROR(ROUND(( (-1.208*LN(L6305) + 7.5474 + 4.6991*(2.71828^(-0.009*L6305)) + 0.0001*L6305*L6305 - 0.0432*L6305 + 4.7166)/3),2), " ")</f>
        <v>3.14</v>
      </c>
      <c r="O6305">
        <f>IFERROR(MAX(MIN(ROUND(N6305*(Q6305/P6305),2),4.5),1.9)," ")</f>
        <v>2.96</v>
      </c>
      <c r="P6305">
        <f>13.098*F6305^-1.237</f>
        <v>44.806338281983834</v>
      </c>
      <c r="Q6305">
        <f>13.098*M6305^-1.237</f>
        <v>42.182109086218873</v>
      </c>
      <c r="R6305" s="5">
        <f>IFERROR(ROUND(MAX(MIN((-105.4*LN(O6305) + 163.83),95),10),0)," ")</f>
        <v>49</v>
      </c>
      <c r="S6305" s="5" t="str">
        <f>IFERROR(CONCATENATE("(",R6305,",",ROUND((1.2*W6305),2),")")," ")</f>
        <v>(49,0.47)</v>
      </c>
      <c r="T6305">
        <f>R6305-L6305</f>
        <v>8</v>
      </c>
      <c r="U6305" s="7" t="str">
        <f>IF((AND(T6305=0,H6305&gt;=L6305)),"Don’t change bids","OK")</f>
        <v>OK</v>
      </c>
      <c r="V6305" t="e">
        <f>IF((MATCH(F6305,W6305,0)),"Same","Diff")</f>
        <v>#N/A</v>
      </c>
      <c r="W6305" s="5">
        <f>ROUND(M6305,2)</f>
        <v>0.39</v>
      </c>
      <c r="X6305" s="5">
        <v>0.39</v>
      </c>
    </row>
    <row r="6306" spans="1:24" x14ac:dyDescent="0.25">
      <c r="A6306" t="s">
        <v>24</v>
      </c>
      <c r="B6306" t="s">
        <v>6363</v>
      </c>
      <c r="C6306" t="s">
        <v>4401</v>
      </c>
      <c r="D6306" t="s">
        <v>4406</v>
      </c>
      <c r="E6306" t="s">
        <v>569</v>
      </c>
      <c r="F6306" s="5">
        <v>0.37</v>
      </c>
      <c r="G6306" s="9">
        <v>0.1</v>
      </c>
      <c r="H6306" s="6">
        <f>G6306*100</f>
        <v>10</v>
      </c>
      <c r="I6306" t="s">
        <v>9716</v>
      </c>
      <c r="J6306" t="s">
        <v>10765</v>
      </c>
      <c r="K6306">
        <v>41</v>
      </c>
      <c r="L6306">
        <v>41</v>
      </c>
      <c r="M6306">
        <f>(F6306*(1+0.05))</f>
        <v>0.38850000000000001</v>
      </c>
      <c r="N6306">
        <f>IFERROR(ROUND(( (-1.208*LN(L6306) + 7.5474 + 4.6991*(2.71828^(-0.009*L6306)) + 0.0001*L6306*L6306 - 0.0432*L6306 + 4.7166)/3),2), " ")</f>
        <v>3.14</v>
      </c>
      <c r="O6306">
        <f>IFERROR(MAX(MIN(ROUND(N6306*(Q6306/P6306),2),4.5),1.9)," ")</f>
        <v>2.96</v>
      </c>
      <c r="P6306">
        <f>13.098*F6306^-1.237</f>
        <v>44.806338281983834</v>
      </c>
      <c r="Q6306">
        <f>13.098*M6306^-1.237</f>
        <v>42.182109086218873</v>
      </c>
      <c r="R6306" s="5">
        <f>IFERROR(ROUND(MAX(MIN((-105.4*LN(O6306) + 163.83),95),10),0)," ")</f>
        <v>49</v>
      </c>
      <c r="S6306" s="5" t="str">
        <f>IFERROR(CONCATENATE("(",R6306,",",ROUND((1.2*W6306),2),")")," ")</f>
        <v>(49,0.47)</v>
      </c>
      <c r="T6306">
        <f>R6306-L6306</f>
        <v>8</v>
      </c>
      <c r="U6306" s="7" t="str">
        <f>IF((AND(T6306=0,H6306&gt;=L6306)),"Don’t change bids","OK")</f>
        <v>OK</v>
      </c>
      <c r="V6306" t="e">
        <f>IF((MATCH(F6306,W6306,0)),"Same","Diff")</f>
        <v>#N/A</v>
      </c>
      <c r="W6306" s="5">
        <f>ROUND(M6306,2)</f>
        <v>0.39</v>
      </c>
      <c r="X6306" s="5">
        <v>0.39</v>
      </c>
    </row>
    <row r="6307" spans="1:24" x14ac:dyDescent="0.25">
      <c r="A6307" t="s">
        <v>24</v>
      </c>
      <c r="B6307" t="s">
        <v>6364</v>
      </c>
      <c r="C6307" t="s">
        <v>4401</v>
      </c>
      <c r="D6307" t="s">
        <v>4406</v>
      </c>
      <c r="E6307" t="s">
        <v>4381</v>
      </c>
      <c r="F6307" s="5">
        <v>0.26</v>
      </c>
      <c r="G6307" s="9">
        <v>0.1</v>
      </c>
      <c r="H6307" s="6">
        <f>G6307*100</f>
        <v>10</v>
      </c>
      <c r="I6307" t="s">
        <v>10689</v>
      </c>
      <c r="J6307" t="s">
        <v>10765</v>
      </c>
      <c r="K6307">
        <v>41</v>
      </c>
      <c r="L6307">
        <v>41</v>
      </c>
      <c r="M6307">
        <f>(F6307*(1+0.05))</f>
        <v>0.27300000000000002</v>
      </c>
      <c r="N6307">
        <f>IFERROR(ROUND(( (-1.208*LN(L6307) + 7.5474 + 4.6991*(2.71828^(-0.009*L6307)) + 0.0001*L6307*L6307 - 0.0432*L6307 + 4.7166)/3),2), " ")</f>
        <v>3.14</v>
      </c>
      <c r="O6307">
        <f>IFERROR(MAX(MIN(ROUND(N6307*(Q6307/P6307),2),4.5),1.9)," ")</f>
        <v>2.96</v>
      </c>
      <c r="P6307">
        <f>13.098*F6307^-1.237</f>
        <v>69.323894817785259</v>
      </c>
      <c r="Q6307">
        <f>13.098*M6307^-1.237</f>
        <v>65.263715036967952</v>
      </c>
      <c r="R6307" s="5">
        <f>IFERROR(ROUND(MAX(MIN((-105.4*LN(O6307) + 163.83),95),10),0)," ")</f>
        <v>49</v>
      </c>
      <c r="S6307" s="5" t="str">
        <f>IFERROR(CONCATENATE("(",R6307,",",ROUND((1.2*W6307),2),")")," ")</f>
        <v>(49,0.32)</v>
      </c>
      <c r="T6307">
        <f>R6307-L6307</f>
        <v>8</v>
      </c>
      <c r="U6307" s="7" t="str">
        <f>IF((AND(T6307=0,H6307&gt;=L6307)),"Don’t change bids","OK")</f>
        <v>OK</v>
      </c>
      <c r="V6307" t="e">
        <f>IF((MATCH(F6307,W6307,0)),"Same","Diff")</f>
        <v>#N/A</v>
      </c>
      <c r="W6307" s="5">
        <f>ROUND(M6307,2)</f>
        <v>0.27</v>
      </c>
      <c r="X6307" s="5">
        <v>0.27</v>
      </c>
    </row>
    <row r="6308" spans="1:24" x14ac:dyDescent="0.25">
      <c r="A6308" t="s">
        <v>24</v>
      </c>
      <c r="B6308" t="s">
        <v>6365</v>
      </c>
      <c r="C6308" t="s">
        <v>4401</v>
      </c>
      <c r="D6308" t="s">
        <v>4402</v>
      </c>
      <c r="E6308" t="s">
        <v>569</v>
      </c>
      <c r="F6308" s="5">
        <v>0.37</v>
      </c>
      <c r="G6308" s="9">
        <v>0.1</v>
      </c>
      <c r="H6308" s="6">
        <f>G6308*100</f>
        <v>10</v>
      </c>
      <c r="I6308" t="s">
        <v>9716</v>
      </c>
      <c r="J6308" t="s">
        <v>10765</v>
      </c>
      <c r="K6308">
        <v>41</v>
      </c>
      <c r="L6308">
        <v>41</v>
      </c>
      <c r="M6308">
        <f>(F6308*(1+0.05))</f>
        <v>0.38850000000000001</v>
      </c>
      <c r="N6308">
        <f>IFERROR(ROUND(( (-1.208*LN(L6308) + 7.5474 + 4.6991*(2.71828^(-0.009*L6308)) + 0.0001*L6308*L6308 - 0.0432*L6308 + 4.7166)/3),2), " ")</f>
        <v>3.14</v>
      </c>
      <c r="O6308">
        <f>IFERROR(MAX(MIN(ROUND(N6308*(Q6308/P6308),2),4.5),1.9)," ")</f>
        <v>2.96</v>
      </c>
      <c r="P6308">
        <f>13.098*F6308^-1.237</f>
        <v>44.806338281983834</v>
      </c>
      <c r="Q6308">
        <f>13.098*M6308^-1.237</f>
        <v>42.182109086218873</v>
      </c>
      <c r="R6308" s="5">
        <f>IFERROR(ROUND(MAX(MIN((-105.4*LN(O6308) + 163.83),95),10),0)," ")</f>
        <v>49</v>
      </c>
      <c r="S6308" s="5" t="str">
        <f>IFERROR(CONCATENATE("(",R6308,",",ROUND((1.2*W6308),2),")")," ")</f>
        <v>(49,0.47)</v>
      </c>
      <c r="T6308">
        <f>R6308-L6308</f>
        <v>8</v>
      </c>
      <c r="U6308" s="7" t="str">
        <f>IF((AND(T6308=0,H6308&gt;=L6308)),"Don’t change bids","OK")</f>
        <v>OK</v>
      </c>
      <c r="V6308" t="e">
        <f>IF((MATCH(F6308,W6308,0)),"Same","Diff")</f>
        <v>#N/A</v>
      </c>
      <c r="W6308" s="5">
        <f>ROUND(M6308,2)</f>
        <v>0.39</v>
      </c>
      <c r="X6308" s="5">
        <v>0.39</v>
      </c>
    </row>
    <row r="6309" spans="1:24" x14ac:dyDescent="0.25">
      <c r="A6309" t="s">
        <v>24</v>
      </c>
      <c r="B6309" t="s">
        <v>6366</v>
      </c>
      <c r="C6309" t="s">
        <v>4401</v>
      </c>
      <c r="D6309" t="s">
        <v>4406</v>
      </c>
      <c r="E6309" t="s">
        <v>569</v>
      </c>
      <c r="F6309" s="5">
        <v>0.37</v>
      </c>
      <c r="G6309" s="9">
        <v>0.1</v>
      </c>
      <c r="H6309" s="6">
        <f>G6309*100</f>
        <v>10</v>
      </c>
      <c r="I6309" t="s">
        <v>9716</v>
      </c>
      <c r="J6309" t="s">
        <v>10765</v>
      </c>
      <c r="K6309">
        <v>41</v>
      </c>
      <c r="L6309">
        <v>41</v>
      </c>
      <c r="M6309">
        <f>(F6309*(1+0.05))</f>
        <v>0.38850000000000001</v>
      </c>
      <c r="N6309">
        <f>IFERROR(ROUND(( (-1.208*LN(L6309) + 7.5474 + 4.6991*(2.71828^(-0.009*L6309)) + 0.0001*L6309*L6309 - 0.0432*L6309 + 4.7166)/3),2), " ")</f>
        <v>3.14</v>
      </c>
      <c r="O6309">
        <f>IFERROR(MAX(MIN(ROUND(N6309*(Q6309/P6309),2),4.5),1.9)," ")</f>
        <v>2.96</v>
      </c>
      <c r="P6309">
        <f>13.098*F6309^-1.237</f>
        <v>44.806338281983834</v>
      </c>
      <c r="Q6309">
        <f>13.098*M6309^-1.237</f>
        <v>42.182109086218873</v>
      </c>
      <c r="R6309" s="5">
        <f>IFERROR(ROUND(MAX(MIN((-105.4*LN(O6309) + 163.83),95),10),0)," ")</f>
        <v>49</v>
      </c>
      <c r="S6309" s="5" t="str">
        <f>IFERROR(CONCATENATE("(",R6309,",",ROUND((1.2*W6309),2),")")," ")</f>
        <v>(49,0.47)</v>
      </c>
      <c r="T6309">
        <f>R6309-L6309</f>
        <v>8</v>
      </c>
      <c r="U6309" s="7" t="str">
        <f>IF((AND(T6309=0,H6309&gt;=L6309)),"Don’t change bids","OK")</f>
        <v>OK</v>
      </c>
      <c r="V6309" t="e">
        <f>IF((MATCH(F6309,W6309,0)),"Same","Diff")</f>
        <v>#N/A</v>
      </c>
      <c r="W6309" s="5">
        <f>ROUND(M6309,2)</f>
        <v>0.39</v>
      </c>
      <c r="X6309" s="5">
        <v>0.39</v>
      </c>
    </row>
    <row r="6310" spans="1:24" x14ac:dyDescent="0.25">
      <c r="A6310" t="s">
        <v>24</v>
      </c>
      <c r="B6310" t="s">
        <v>6367</v>
      </c>
      <c r="C6310" t="s">
        <v>4401</v>
      </c>
      <c r="D6310" t="s">
        <v>4402</v>
      </c>
      <c r="E6310" t="s">
        <v>569</v>
      </c>
      <c r="F6310" s="5">
        <v>0.37</v>
      </c>
      <c r="G6310" s="9">
        <v>0.1</v>
      </c>
      <c r="H6310" s="6">
        <f>G6310*100</f>
        <v>10</v>
      </c>
      <c r="I6310" t="s">
        <v>9716</v>
      </c>
      <c r="J6310" t="s">
        <v>10765</v>
      </c>
      <c r="K6310">
        <v>41</v>
      </c>
      <c r="L6310">
        <v>41</v>
      </c>
      <c r="M6310">
        <f>(F6310*(1+0.05))</f>
        <v>0.38850000000000001</v>
      </c>
      <c r="N6310">
        <f>IFERROR(ROUND(( (-1.208*LN(L6310) + 7.5474 + 4.6991*(2.71828^(-0.009*L6310)) + 0.0001*L6310*L6310 - 0.0432*L6310 + 4.7166)/3),2), " ")</f>
        <v>3.14</v>
      </c>
      <c r="O6310">
        <f>IFERROR(MAX(MIN(ROUND(N6310*(Q6310/P6310),2),4.5),1.9)," ")</f>
        <v>2.96</v>
      </c>
      <c r="P6310">
        <f>13.098*F6310^-1.237</f>
        <v>44.806338281983834</v>
      </c>
      <c r="Q6310">
        <f>13.098*M6310^-1.237</f>
        <v>42.182109086218873</v>
      </c>
      <c r="R6310" s="5">
        <f>IFERROR(ROUND(MAX(MIN((-105.4*LN(O6310) + 163.83),95),10),0)," ")</f>
        <v>49</v>
      </c>
      <c r="S6310" s="5" t="str">
        <f>IFERROR(CONCATENATE("(",R6310,",",ROUND((1.2*W6310),2),")")," ")</f>
        <v>(49,0.47)</v>
      </c>
      <c r="T6310">
        <f>R6310-L6310</f>
        <v>8</v>
      </c>
      <c r="U6310" s="7" t="str">
        <f>IF((AND(T6310=0,H6310&gt;=L6310)),"Don’t change bids","OK")</f>
        <v>OK</v>
      </c>
      <c r="V6310" t="e">
        <f>IF((MATCH(F6310,W6310,0)),"Same","Diff")</f>
        <v>#N/A</v>
      </c>
      <c r="W6310" s="5">
        <f>ROUND(M6310,2)</f>
        <v>0.39</v>
      </c>
      <c r="X6310" s="5">
        <v>0.39</v>
      </c>
    </row>
    <row r="6311" spans="1:24" x14ac:dyDescent="0.25">
      <c r="A6311" t="s">
        <v>24</v>
      </c>
      <c r="B6311" t="s">
        <v>6368</v>
      </c>
      <c r="C6311" t="s">
        <v>4401</v>
      </c>
      <c r="D6311" t="s">
        <v>4402</v>
      </c>
      <c r="E6311" t="s">
        <v>569</v>
      </c>
      <c r="F6311" s="5">
        <v>0.37</v>
      </c>
      <c r="G6311" s="9">
        <v>0.1</v>
      </c>
      <c r="H6311" s="6">
        <f>G6311*100</f>
        <v>10</v>
      </c>
      <c r="I6311" t="s">
        <v>9716</v>
      </c>
      <c r="J6311" t="s">
        <v>10765</v>
      </c>
      <c r="K6311">
        <v>41</v>
      </c>
      <c r="L6311">
        <v>41</v>
      </c>
      <c r="M6311">
        <f>(F6311*(1+0.05))</f>
        <v>0.38850000000000001</v>
      </c>
      <c r="N6311">
        <f>IFERROR(ROUND(( (-1.208*LN(L6311) + 7.5474 + 4.6991*(2.71828^(-0.009*L6311)) + 0.0001*L6311*L6311 - 0.0432*L6311 + 4.7166)/3),2), " ")</f>
        <v>3.14</v>
      </c>
      <c r="O6311">
        <f>IFERROR(MAX(MIN(ROUND(N6311*(Q6311/P6311),2),4.5),1.9)," ")</f>
        <v>2.96</v>
      </c>
      <c r="P6311">
        <f>13.098*F6311^-1.237</f>
        <v>44.806338281983834</v>
      </c>
      <c r="Q6311">
        <f>13.098*M6311^-1.237</f>
        <v>42.182109086218873</v>
      </c>
      <c r="R6311" s="5">
        <f>IFERROR(ROUND(MAX(MIN((-105.4*LN(O6311) + 163.83),95),10),0)," ")</f>
        <v>49</v>
      </c>
      <c r="S6311" s="5" t="str">
        <f>IFERROR(CONCATENATE("(",R6311,",",ROUND((1.2*W6311),2),")")," ")</f>
        <v>(49,0.47)</v>
      </c>
      <c r="T6311">
        <f>R6311-L6311</f>
        <v>8</v>
      </c>
      <c r="U6311" s="7" t="str">
        <f>IF((AND(T6311=0,H6311&gt;=L6311)),"Don’t change bids","OK")</f>
        <v>OK</v>
      </c>
      <c r="V6311" t="e">
        <f>IF((MATCH(F6311,W6311,0)),"Same","Diff")</f>
        <v>#N/A</v>
      </c>
      <c r="W6311" s="5">
        <f>ROUND(M6311,2)</f>
        <v>0.39</v>
      </c>
      <c r="X6311" s="5">
        <v>0.39</v>
      </c>
    </row>
    <row r="6312" spans="1:24" x14ac:dyDescent="0.25">
      <c r="A6312" t="s">
        <v>24</v>
      </c>
      <c r="B6312" t="s">
        <v>6369</v>
      </c>
      <c r="C6312" t="s">
        <v>4401</v>
      </c>
      <c r="D6312" t="s">
        <v>4402</v>
      </c>
      <c r="E6312" t="s">
        <v>569</v>
      </c>
      <c r="F6312" s="5">
        <v>0.37</v>
      </c>
      <c r="G6312" s="9">
        <v>0.1</v>
      </c>
      <c r="H6312" s="6">
        <f>G6312*100</f>
        <v>10</v>
      </c>
      <c r="I6312" t="s">
        <v>9716</v>
      </c>
      <c r="J6312" t="s">
        <v>10765</v>
      </c>
      <c r="K6312">
        <v>41</v>
      </c>
      <c r="L6312">
        <v>41</v>
      </c>
      <c r="M6312">
        <f>(F6312*(1+0.05))</f>
        <v>0.38850000000000001</v>
      </c>
      <c r="N6312">
        <f>IFERROR(ROUND(( (-1.208*LN(L6312) + 7.5474 + 4.6991*(2.71828^(-0.009*L6312)) + 0.0001*L6312*L6312 - 0.0432*L6312 + 4.7166)/3),2), " ")</f>
        <v>3.14</v>
      </c>
      <c r="O6312">
        <f>IFERROR(MAX(MIN(ROUND(N6312*(Q6312/P6312),2),4.5),1.9)," ")</f>
        <v>2.96</v>
      </c>
      <c r="P6312">
        <f>13.098*F6312^-1.237</f>
        <v>44.806338281983834</v>
      </c>
      <c r="Q6312">
        <f>13.098*M6312^-1.237</f>
        <v>42.182109086218873</v>
      </c>
      <c r="R6312" s="5">
        <f>IFERROR(ROUND(MAX(MIN((-105.4*LN(O6312) + 163.83),95),10),0)," ")</f>
        <v>49</v>
      </c>
      <c r="S6312" s="5" t="str">
        <f>IFERROR(CONCATENATE("(",R6312,",",ROUND((1.2*W6312),2),")")," ")</f>
        <v>(49,0.47)</v>
      </c>
      <c r="T6312">
        <f>R6312-L6312</f>
        <v>8</v>
      </c>
      <c r="U6312" s="7" t="str">
        <f>IF((AND(T6312=0,H6312&gt;=L6312)),"Don’t change bids","OK")</f>
        <v>OK</v>
      </c>
      <c r="V6312" t="e">
        <f>IF((MATCH(F6312,W6312,0)),"Same","Diff")</f>
        <v>#N/A</v>
      </c>
      <c r="W6312" s="5">
        <f>ROUND(M6312,2)</f>
        <v>0.39</v>
      </c>
      <c r="X6312" s="5">
        <v>0.39</v>
      </c>
    </row>
    <row r="6313" spans="1:24" x14ac:dyDescent="0.25">
      <c r="A6313" t="s">
        <v>24</v>
      </c>
      <c r="B6313" t="s">
        <v>6370</v>
      </c>
      <c r="C6313" t="s">
        <v>4401</v>
      </c>
      <c r="D6313" t="s">
        <v>4402</v>
      </c>
      <c r="E6313" t="s">
        <v>569</v>
      </c>
      <c r="F6313" s="5">
        <v>0.37</v>
      </c>
      <c r="G6313" s="9">
        <v>0.1</v>
      </c>
      <c r="H6313" s="6">
        <f>G6313*100</f>
        <v>10</v>
      </c>
      <c r="I6313" t="s">
        <v>9716</v>
      </c>
      <c r="J6313" t="s">
        <v>10765</v>
      </c>
      <c r="K6313">
        <v>41</v>
      </c>
      <c r="L6313">
        <v>41</v>
      </c>
      <c r="M6313">
        <f>(F6313*(1+0.05))</f>
        <v>0.38850000000000001</v>
      </c>
      <c r="N6313">
        <f>IFERROR(ROUND(( (-1.208*LN(L6313) + 7.5474 + 4.6991*(2.71828^(-0.009*L6313)) + 0.0001*L6313*L6313 - 0.0432*L6313 + 4.7166)/3),2), " ")</f>
        <v>3.14</v>
      </c>
      <c r="O6313">
        <f>IFERROR(MAX(MIN(ROUND(N6313*(Q6313/P6313),2),4.5),1.9)," ")</f>
        <v>2.96</v>
      </c>
      <c r="P6313">
        <f>13.098*F6313^-1.237</f>
        <v>44.806338281983834</v>
      </c>
      <c r="Q6313">
        <f>13.098*M6313^-1.237</f>
        <v>42.182109086218873</v>
      </c>
      <c r="R6313" s="5">
        <f>IFERROR(ROUND(MAX(MIN((-105.4*LN(O6313) + 163.83),95),10),0)," ")</f>
        <v>49</v>
      </c>
      <c r="S6313" s="5" t="str">
        <f>IFERROR(CONCATENATE("(",R6313,",",ROUND((1.2*W6313),2),")")," ")</f>
        <v>(49,0.47)</v>
      </c>
      <c r="T6313">
        <f>R6313-L6313</f>
        <v>8</v>
      </c>
      <c r="U6313" s="7" t="str">
        <f>IF((AND(T6313=0,H6313&gt;=L6313)),"Don’t change bids","OK")</f>
        <v>OK</v>
      </c>
      <c r="V6313" t="e">
        <f>IF((MATCH(F6313,W6313,0)),"Same","Diff")</f>
        <v>#N/A</v>
      </c>
      <c r="W6313" s="5">
        <f>ROUND(M6313,2)</f>
        <v>0.39</v>
      </c>
      <c r="X6313" s="5">
        <v>0.39</v>
      </c>
    </row>
    <row r="6314" spans="1:24" x14ac:dyDescent="0.25">
      <c r="A6314" t="s">
        <v>24</v>
      </c>
      <c r="B6314" t="s">
        <v>6371</v>
      </c>
      <c r="C6314" t="s">
        <v>4401</v>
      </c>
      <c r="D6314" t="s">
        <v>4402</v>
      </c>
      <c r="E6314" t="s">
        <v>569</v>
      </c>
      <c r="F6314" s="5">
        <v>0.37</v>
      </c>
      <c r="G6314" s="9">
        <v>0.1</v>
      </c>
      <c r="H6314" s="6">
        <f>G6314*100</f>
        <v>10</v>
      </c>
      <c r="I6314" t="s">
        <v>9716</v>
      </c>
      <c r="J6314" t="s">
        <v>10765</v>
      </c>
      <c r="K6314">
        <v>41</v>
      </c>
      <c r="L6314">
        <v>41</v>
      </c>
      <c r="M6314">
        <f>(F6314*(1+0.05))</f>
        <v>0.38850000000000001</v>
      </c>
      <c r="N6314">
        <f>IFERROR(ROUND(( (-1.208*LN(L6314) + 7.5474 + 4.6991*(2.71828^(-0.009*L6314)) + 0.0001*L6314*L6314 - 0.0432*L6314 + 4.7166)/3),2), " ")</f>
        <v>3.14</v>
      </c>
      <c r="O6314">
        <f>IFERROR(MAX(MIN(ROUND(N6314*(Q6314/P6314),2),4.5),1.9)," ")</f>
        <v>2.96</v>
      </c>
      <c r="P6314">
        <f>13.098*F6314^-1.237</f>
        <v>44.806338281983834</v>
      </c>
      <c r="Q6314">
        <f>13.098*M6314^-1.237</f>
        <v>42.182109086218873</v>
      </c>
      <c r="R6314" s="5">
        <f>IFERROR(ROUND(MAX(MIN((-105.4*LN(O6314) + 163.83),95),10),0)," ")</f>
        <v>49</v>
      </c>
      <c r="S6314" s="5" t="str">
        <f>IFERROR(CONCATENATE("(",R6314,",",ROUND((1.2*W6314),2),")")," ")</f>
        <v>(49,0.47)</v>
      </c>
      <c r="T6314">
        <f>R6314-L6314</f>
        <v>8</v>
      </c>
      <c r="U6314" s="7" t="str">
        <f>IF((AND(T6314=0,H6314&gt;=L6314)),"Don’t change bids","OK")</f>
        <v>OK</v>
      </c>
      <c r="V6314" t="e">
        <f>IF((MATCH(F6314,W6314,0)),"Same","Diff")</f>
        <v>#N/A</v>
      </c>
      <c r="W6314" s="5">
        <f>ROUND(M6314,2)</f>
        <v>0.39</v>
      </c>
      <c r="X6314" s="5">
        <v>0.39</v>
      </c>
    </row>
    <row r="6315" spans="1:24" x14ac:dyDescent="0.25">
      <c r="A6315" t="s">
        <v>24</v>
      </c>
      <c r="B6315" t="s">
        <v>6372</v>
      </c>
      <c r="C6315" t="s">
        <v>4401</v>
      </c>
      <c r="D6315" t="s">
        <v>4406</v>
      </c>
      <c r="E6315" t="s">
        <v>569</v>
      </c>
      <c r="F6315" s="5">
        <v>0.37</v>
      </c>
      <c r="G6315" s="9">
        <v>0.1</v>
      </c>
      <c r="H6315" s="6">
        <f>G6315*100</f>
        <v>10</v>
      </c>
      <c r="I6315" t="s">
        <v>9716</v>
      </c>
      <c r="J6315" t="s">
        <v>10765</v>
      </c>
      <c r="K6315">
        <v>41</v>
      </c>
      <c r="L6315">
        <v>41</v>
      </c>
      <c r="M6315">
        <f>(F6315*(1+0.05))</f>
        <v>0.38850000000000001</v>
      </c>
      <c r="N6315">
        <f>IFERROR(ROUND(( (-1.208*LN(L6315) + 7.5474 + 4.6991*(2.71828^(-0.009*L6315)) + 0.0001*L6315*L6315 - 0.0432*L6315 + 4.7166)/3),2), " ")</f>
        <v>3.14</v>
      </c>
      <c r="O6315">
        <f>IFERROR(MAX(MIN(ROUND(N6315*(Q6315/P6315),2),4.5),1.9)," ")</f>
        <v>2.96</v>
      </c>
      <c r="P6315">
        <f>13.098*F6315^-1.237</f>
        <v>44.806338281983834</v>
      </c>
      <c r="Q6315">
        <f>13.098*M6315^-1.237</f>
        <v>42.182109086218873</v>
      </c>
      <c r="R6315" s="5">
        <f>IFERROR(ROUND(MAX(MIN((-105.4*LN(O6315) + 163.83),95),10),0)," ")</f>
        <v>49</v>
      </c>
      <c r="S6315" s="5" t="str">
        <f>IFERROR(CONCATENATE("(",R6315,",",ROUND((1.2*W6315),2),")")," ")</f>
        <v>(49,0.47)</v>
      </c>
      <c r="T6315">
        <f>R6315-L6315</f>
        <v>8</v>
      </c>
      <c r="U6315" s="7" t="str">
        <f>IF((AND(T6315=0,H6315&gt;=L6315)),"Don’t change bids","OK")</f>
        <v>OK</v>
      </c>
      <c r="V6315" t="e">
        <f>IF((MATCH(F6315,W6315,0)),"Same","Diff")</f>
        <v>#N/A</v>
      </c>
      <c r="W6315" s="5">
        <f>ROUND(M6315,2)</f>
        <v>0.39</v>
      </c>
      <c r="X6315" s="5">
        <v>0.39</v>
      </c>
    </row>
    <row r="6316" spans="1:24" x14ac:dyDescent="0.25">
      <c r="A6316" t="s">
        <v>24</v>
      </c>
      <c r="B6316" t="s">
        <v>6373</v>
      </c>
      <c r="C6316" t="s">
        <v>4401</v>
      </c>
      <c r="D6316" t="s">
        <v>4402</v>
      </c>
      <c r="E6316" t="s">
        <v>569</v>
      </c>
      <c r="F6316" s="5">
        <v>0.37</v>
      </c>
      <c r="G6316" s="9">
        <v>0.1</v>
      </c>
      <c r="H6316" s="6">
        <f>G6316*100</f>
        <v>10</v>
      </c>
      <c r="I6316" t="s">
        <v>9716</v>
      </c>
      <c r="J6316" t="s">
        <v>10765</v>
      </c>
      <c r="K6316">
        <v>41</v>
      </c>
      <c r="L6316">
        <v>41</v>
      </c>
      <c r="M6316">
        <f>(F6316*(1+0.05))</f>
        <v>0.38850000000000001</v>
      </c>
      <c r="N6316">
        <f>IFERROR(ROUND(( (-1.208*LN(L6316) + 7.5474 + 4.6991*(2.71828^(-0.009*L6316)) + 0.0001*L6316*L6316 - 0.0432*L6316 + 4.7166)/3),2), " ")</f>
        <v>3.14</v>
      </c>
      <c r="O6316">
        <f>IFERROR(MAX(MIN(ROUND(N6316*(Q6316/P6316),2),4.5),1.9)," ")</f>
        <v>2.96</v>
      </c>
      <c r="P6316">
        <f>13.098*F6316^-1.237</f>
        <v>44.806338281983834</v>
      </c>
      <c r="Q6316">
        <f>13.098*M6316^-1.237</f>
        <v>42.182109086218873</v>
      </c>
      <c r="R6316" s="5">
        <f>IFERROR(ROUND(MAX(MIN((-105.4*LN(O6316) + 163.83),95),10),0)," ")</f>
        <v>49</v>
      </c>
      <c r="S6316" s="5" t="str">
        <f>IFERROR(CONCATENATE("(",R6316,",",ROUND((1.2*W6316),2),")")," ")</f>
        <v>(49,0.47)</v>
      </c>
      <c r="T6316">
        <f>R6316-L6316</f>
        <v>8</v>
      </c>
      <c r="U6316" s="7" t="str">
        <f>IF((AND(T6316=0,H6316&gt;=L6316)),"Don’t change bids","OK")</f>
        <v>OK</v>
      </c>
      <c r="V6316" t="e">
        <f>IF((MATCH(F6316,W6316,0)),"Same","Diff")</f>
        <v>#N/A</v>
      </c>
      <c r="W6316" s="5">
        <f>ROUND(M6316,2)</f>
        <v>0.39</v>
      </c>
      <c r="X6316" s="5">
        <v>0.39</v>
      </c>
    </row>
    <row r="6317" spans="1:24" x14ac:dyDescent="0.25">
      <c r="A6317" t="s">
        <v>24</v>
      </c>
      <c r="B6317" t="s">
        <v>6374</v>
      </c>
      <c r="C6317" t="s">
        <v>4401</v>
      </c>
      <c r="D6317" t="s">
        <v>4406</v>
      </c>
      <c r="E6317" t="s">
        <v>569</v>
      </c>
      <c r="F6317" s="5">
        <v>0.37</v>
      </c>
      <c r="G6317" s="9">
        <v>0.1</v>
      </c>
      <c r="H6317" s="6">
        <f>G6317*100</f>
        <v>10</v>
      </c>
      <c r="I6317" t="s">
        <v>9716</v>
      </c>
      <c r="J6317" t="s">
        <v>10765</v>
      </c>
      <c r="K6317">
        <v>41</v>
      </c>
      <c r="L6317">
        <v>41</v>
      </c>
      <c r="M6317">
        <f>(F6317*(1+0.05))</f>
        <v>0.38850000000000001</v>
      </c>
      <c r="N6317">
        <f>IFERROR(ROUND(( (-1.208*LN(L6317) + 7.5474 + 4.6991*(2.71828^(-0.009*L6317)) + 0.0001*L6317*L6317 - 0.0432*L6317 + 4.7166)/3),2), " ")</f>
        <v>3.14</v>
      </c>
      <c r="O6317">
        <f>IFERROR(MAX(MIN(ROUND(N6317*(Q6317/P6317),2),4.5),1.9)," ")</f>
        <v>2.96</v>
      </c>
      <c r="P6317">
        <f>13.098*F6317^-1.237</f>
        <v>44.806338281983834</v>
      </c>
      <c r="Q6317">
        <f>13.098*M6317^-1.237</f>
        <v>42.182109086218873</v>
      </c>
      <c r="R6317" s="5">
        <f>IFERROR(ROUND(MAX(MIN((-105.4*LN(O6317) + 163.83),95),10),0)," ")</f>
        <v>49</v>
      </c>
      <c r="S6317" s="5" t="str">
        <f>IFERROR(CONCATENATE("(",R6317,",",ROUND((1.2*W6317),2),")")," ")</f>
        <v>(49,0.47)</v>
      </c>
      <c r="T6317">
        <f>R6317-L6317</f>
        <v>8</v>
      </c>
      <c r="U6317" s="7" t="str">
        <f>IF((AND(T6317=0,H6317&gt;=L6317)),"Don’t change bids","OK")</f>
        <v>OK</v>
      </c>
      <c r="V6317" t="e">
        <f>IF((MATCH(F6317,W6317,0)),"Same","Diff")</f>
        <v>#N/A</v>
      </c>
      <c r="W6317" s="5">
        <f>ROUND(M6317,2)</f>
        <v>0.39</v>
      </c>
      <c r="X6317" s="5">
        <v>0.39</v>
      </c>
    </row>
    <row r="6318" spans="1:24" x14ac:dyDescent="0.25">
      <c r="A6318" t="s">
        <v>24</v>
      </c>
      <c r="B6318" t="s">
        <v>6375</v>
      </c>
      <c r="C6318" t="s">
        <v>4401</v>
      </c>
      <c r="D6318" t="s">
        <v>4402</v>
      </c>
      <c r="E6318" t="s">
        <v>569</v>
      </c>
      <c r="F6318" s="5">
        <v>0.37</v>
      </c>
      <c r="G6318" s="9">
        <v>0.1</v>
      </c>
      <c r="H6318" s="6">
        <f>G6318*100</f>
        <v>10</v>
      </c>
      <c r="I6318" t="s">
        <v>9716</v>
      </c>
      <c r="J6318" t="s">
        <v>10765</v>
      </c>
      <c r="K6318">
        <v>41</v>
      </c>
      <c r="L6318">
        <v>41</v>
      </c>
      <c r="M6318">
        <f>(F6318*(1+0.05))</f>
        <v>0.38850000000000001</v>
      </c>
      <c r="N6318">
        <f>IFERROR(ROUND(( (-1.208*LN(L6318) + 7.5474 + 4.6991*(2.71828^(-0.009*L6318)) + 0.0001*L6318*L6318 - 0.0432*L6318 + 4.7166)/3),2), " ")</f>
        <v>3.14</v>
      </c>
      <c r="O6318">
        <f>IFERROR(MAX(MIN(ROUND(N6318*(Q6318/P6318),2),4.5),1.9)," ")</f>
        <v>2.96</v>
      </c>
      <c r="P6318">
        <f>13.098*F6318^-1.237</f>
        <v>44.806338281983834</v>
      </c>
      <c r="Q6318">
        <f>13.098*M6318^-1.237</f>
        <v>42.182109086218873</v>
      </c>
      <c r="R6318" s="5">
        <f>IFERROR(ROUND(MAX(MIN((-105.4*LN(O6318) + 163.83),95),10),0)," ")</f>
        <v>49</v>
      </c>
      <c r="S6318" s="5" t="str">
        <f>IFERROR(CONCATENATE("(",R6318,",",ROUND((1.2*W6318),2),")")," ")</f>
        <v>(49,0.47)</v>
      </c>
      <c r="T6318">
        <f>R6318-L6318</f>
        <v>8</v>
      </c>
      <c r="U6318" s="7" t="str">
        <f>IF((AND(T6318=0,H6318&gt;=L6318)),"Don’t change bids","OK")</f>
        <v>OK</v>
      </c>
      <c r="V6318" t="e">
        <f>IF((MATCH(F6318,W6318,0)),"Same","Diff")</f>
        <v>#N/A</v>
      </c>
      <c r="W6318" s="5">
        <f>ROUND(M6318,2)</f>
        <v>0.39</v>
      </c>
      <c r="X6318" s="5">
        <v>0.39</v>
      </c>
    </row>
    <row r="6319" spans="1:24" x14ac:dyDescent="0.25">
      <c r="A6319" t="s">
        <v>24</v>
      </c>
      <c r="B6319" t="s">
        <v>6376</v>
      </c>
      <c r="C6319" t="s">
        <v>4401</v>
      </c>
      <c r="D6319" t="s">
        <v>4402</v>
      </c>
      <c r="E6319" t="s">
        <v>569</v>
      </c>
      <c r="F6319" s="5">
        <v>0.37</v>
      </c>
      <c r="G6319" s="9">
        <v>0.1</v>
      </c>
      <c r="H6319" s="6">
        <f>G6319*100</f>
        <v>10</v>
      </c>
      <c r="I6319" t="s">
        <v>9716</v>
      </c>
      <c r="J6319" t="s">
        <v>10765</v>
      </c>
      <c r="K6319">
        <v>41</v>
      </c>
      <c r="L6319">
        <v>41</v>
      </c>
      <c r="M6319">
        <f>(F6319*(1+0.05))</f>
        <v>0.38850000000000001</v>
      </c>
      <c r="N6319">
        <f>IFERROR(ROUND(( (-1.208*LN(L6319) + 7.5474 + 4.6991*(2.71828^(-0.009*L6319)) + 0.0001*L6319*L6319 - 0.0432*L6319 + 4.7166)/3),2), " ")</f>
        <v>3.14</v>
      </c>
      <c r="O6319">
        <f>IFERROR(MAX(MIN(ROUND(N6319*(Q6319/P6319),2),4.5),1.9)," ")</f>
        <v>2.96</v>
      </c>
      <c r="P6319">
        <f>13.098*F6319^-1.237</f>
        <v>44.806338281983834</v>
      </c>
      <c r="Q6319">
        <f>13.098*M6319^-1.237</f>
        <v>42.182109086218873</v>
      </c>
      <c r="R6319" s="5">
        <f>IFERROR(ROUND(MAX(MIN((-105.4*LN(O6319) + 163.83),95),10),0)," ")</f>
        <v>49</v>
      </c>
      <c r="S6319" s="5" t="str">
        <f>IFERROR(CONCATENATE("(",R6319,",",ROUND((1.2*W6319),2),")")," ")</f>
        <v>(49,0.47)</v>
      </c>
      <c r="T6319">
        <f>R6319-L6319</f>
        <v>8</v>
      </c>
      <c r="U6319" s="7" t="str">
        <f>IF((AND(T6319=0,H6319&gt;=L6319)),"Don’t change bids","OK")</f>
        <v>OK</v>
      </c>
      <c r="V6319" t="e">
        <f>IF((MATCH(F6319,W6319,0)),"Same","Diff")</f>
        <v>#N/A</v>
      </c>
      <c r="W6319" s="5">
        <f>ROUND(M6319,2)</f>
        <v>0.39</v>
      </c>
      <c r="X6319" s="5">
        <v>0.39</v>
      </c>
    </row>
    <row r="6320" spans="1:24" x14ac:dyDescent="0.25">
      <c r="A6320" t="s">
        <v>24</v>
      </c>
      <c r="B6320" t="s">
        <v>6377</v>
      </c>
      <c r="C6320" t="s">
        <v>4401</v>
      </c>
      <c r="D6320" t="s">
        <v>4406</v>
      </c>
      <c r="E6320" t="s">
        <v>569</v>
      </c>
      <c r="F6320" s="5">
        <v>0.37</v>
      </c>
      <c r="G6320" s="9">
        <v>0.1</v>
      </c>
      <c r="H6320" s="6">
        <f>G6320*100</f>
        <v>10</v>
      </c>
      <c r="I6320" t="s">
        <v>9716</v>
      </c>
      <c r="J6320" t="s">
        <v>10765</v>
      </c>
      <c r="K6320">
        <v>41</v>
      </c>
      <c r="L6320">
        <v>41</v>
      </c>
      <c r="M6320">
        <f>(F6320*(1+0.05))</f>
        <v>0.38850000000000001</v>
      </c>
      <c r="N6320">
        <f>IFERROR(ROUND(( (-1.208*LN(L6320) + 7.5474 + 4.6991*(2.71828^(-0.009*L6320)) + 0.0001*L6320*L6320 - 0.0432*L6320 + 4.7166)/3),2), " ")</f>
        <v>3.14</v>
      </c>
      <c r="O6320">
        <f>IFERROR(MAX(MIN(ROUND(N6320*(Q6320/P6320),2),4.5),1.9)," ")</f>
        <v>2.96</v>
      </c>
      <c r="P6320">
        <f>13.098*F6320^-1.237</f>
        <v>44.806338281983834</v>
      </c>
      <c r="Q6320">
        <f>13.098*M6320^-1.237</f>
        <v>42.182109086218873</v>
      </c>
      <c r="R6320" s="5">
        <f>IFERROR(ROUND(MAX(MIN((-105.4*LN(O6320) + 163.83),95),10),0)," ")</f>
        <v>49</v>
      </c>
      <c r="S6320" s="5" t="str">
        <f>IFERROR(CONCATENATE("(",R6320,",",ROUND((1.2*W6320),2),")")," ")</f>
        <v>(49,0.47)</v>
      </c>
      <c r="T6320">
        <f>R6320-L6320</f>
        <v>8</v>
      </c>
      <c r="U6320" s="7" t="str">
        <f>IF((AND(T6320=0,H6320&gt;=L6320)),"Don’t change bids","OK")</f>
        <v>OK</v>
      </c>
      <c r="V6320" t="e">
        <f>IF((MATCH(F6320,W6320,0)),"Same","Diff")</f>
        <v>#N/A</v>
      </c>
      <c r="W6320" s="5">
        <f>ROUND(M6320,2)</f>
        <v>0.39</v>
      </c>
      <c r="X6320" s="5">
        <v>0.39</v>
      </c>
    </row>
    <row r="6321" spans="1:24" x14ac:dyDescent="0.25">
      <c r="A6321" t="s">
        <v>24</v>
      </c>
      <c r="B6321" t="s">
        <v>6378</v>
      </c>
      <c r="C6321" t="s">
        <v>4401</v>
      </c>
      <c r="D6321" t="s">
        <v>4406</v>
      </c>
      <c r="E6321" t="s">
        <v>569</v>
      </c>
      <c r="F6321" s="5">
        <v>0.37</v>
      </c>
      <c r="G6321" s="9">
        <v>0.1</v>
      </c>
      <c r="H6321" s="6">
        <f>G6321*100</f>
        <v>10</v>
      </c>
      <c r="I6321" t="s">
        <v>9716</v>
      </c>
      <c r="J6321" t="s">
        <v>10765</v>
      </c>
      <c r="K6321">
        <v>41</v>
      </c>
      <c r="L6321">
        <v>41</v>
      </c>
      <c r="M6321">
        <f>(F6321*(1+0.05))</f>
        <v>0.38850000000000001</v>
      </c>
      <c r="N6321">
        <f>IFERROR(ROUND(( (-1.208*LN(L6321) + 7.5474 + 4.6991*(2.71828^(-0.009*L6321)) + 0.0001*L6321*L6321 - 0.0432*L6321 + 4.7166)/3),2), " ")</f>
        <v>3.14</v>
      </c>
      <c r="O6321">
        <f>IFERROR(MAX(MIN(ROUND(N6321*(Q6321/P6321),2),4.5),1.9)," ")</f>
        <v>2.96</v>
      </c>
      <c r="P6321">
        <f>13.098*F6321^-1.237</f>
        <v>44.806338281983834</v>
      </c>
      <c r="Q6321">
        <f>13.098*M6321^-1.237</f>
        <v>42.182109086218873</v>
      </c>
      <c r="R6321" s="5">
        <f>IFERROR(ROUND(MAX(MIN((-105.4*LN(O6321) + 163.83),95),10),0)," ")</f>
        <v>49</v>
      </c>
      <c r="S6321" s="5" t="str">
        <f>IFERROR(CONCATENATE("(",R6321,",",ROUND((1.2*W6321),2),")")," ")</f>
        <v>(49,0.47)</v>
      </c>
      <c r="T6321">
        <f>R6321-L6321</f>
        <v>8</v>
      </c>
      <c r="U6321" s="7" t="str">
        <f>IF((AND(T6321=0,H6321&gt;=L6321)),"Don’t change bids","OK")</f>
        <v>OK</v>
      </c>
      <c r="V6321" t="e">
        <f>IF((MATCH(F6321,W6321,0)),"Same","Diff")</f>
        <v>#N/A</v>
      </c>
      <c r="W6321" s="5">
        <f>ROUND(M6321,2)</f>
        <v>0.39</v>
      </c>
      <c r="X6321" s="5">
        <v>0.39</v>
      </c>
    </row>
    <row r="6322" spans="1:24" x14ac:dyDescent="0.25">
      <c r="A6322" t="s">
        <v>24</v>
      </c>
      <c r="B6322" t="s">
        <v>6379</v>
      </c>
      <c r="C6322" t="s">
        <v>4401</v>
      </c>
      <c r="D6322" t="s">
        <v>4402</v>
      </c>
      <c r="E6322" t="s">
        <v>569</v>
      </c>
      <c r="F6322" s="5">
        <v>0.37</v>
      </c>
      <c r="G6322" s="9">
        <v>0.1</v>
      </c>
      <c r="H6322" s="6">
        <f>G6322*100</f>
        <v>10</v>
      </c>
      <c r="I6322" t="s">
        <v>9716</v>
      </c>
      <c r="J6322" t="s">
        <v>10765</v>
      </c>
      <c r="K6322">
        <v>41</v>
      </c>
      <c r="L6322">
        <v>41</v>
      </c>
      <c r="M6322">
        <f>(F6322*(1+0.05))</f>
        <v>0.38850000000000001</v>
      </c>
      <c r="N6322">
        <f>IFERROR(ROUND(( (-1.208*LN(L6322) + 7.5474 + 4.6991*(2.71828^(-0.009*L6322)) + 0.0001*L6322*L6322 - 0.0432*L6322 + 4.7166)/3),2), " ")</f>
        <v>3.14</v>
      </c>
      <c r="O6322">
        <f>IFERROR(MAX(MIN(ROUND(N6322*(Q6322/P6322),2),4.5),1.9)," ")</f>
        <v>2.96</v>
      </c>
      <c r="P6322">
        <f>13.098*F6322^-1.237</f>
        <v>44.806338281983834</v>
      </c>
      <c r="Q6322">
        <f>13.098*M6322^-1.237</f>
        <v>42.182109086218873</v>
      </c>
      <c r="R6322" s="5">
        <f>IFERROR(ROUND(MAX(MIN((-105.4*LN(O6322) + 163.83),95),10),0)," ")</f>
        <v>49</v>
      </c>
      <c r="S6322" s="5" t="str">
        <f>IFERROR(CONCATENATE("(",R6322,",",ROUND((1.2*W6322),2),")")," ")</f>
        <v>(49,0.47)</v>
      </c>
      <c r="T6322">
        <f>R6322-L6322</f>
        <v>8</v>
      </c>
      <c r="U6322" s="7" t="str">
        <f>IF((AND(T6322=0,H6322&gt;=L6322)),"Don’t change bids","OK")</f>
        <v>OK</v>
      </c>
      <c r="V6322" t="e">
        <f>IF((MATCH(F6322,W6322,0)),"Same","Diff")</f>
        <v>#N/A</v>
      </c>
      <c r="W6322" s="5">
        <f>ROUND(M6322,2)</f>
        <v>0.39</v>
      </c>
      <c r="X6322" s="5">
        <v>0.39</v>
      </c>
    </row>
    <row r="6323" spans="1:24" x14ac:dyDescent="0.25">
      <c r="A6323" t="s">
        <v>24</v>
      </c>
      <c r="B6323" t="s">
        <v>6380</v>
      </c>
      <c r="C6323" t="s">
        <v>4401</v>
      </c>
      <c r="D6323" t="s">
        <v>4402</v>
      </c>
      <c r="E6323" t="s">
        <v>569</v>
      </c>
      <c r="F6323" s="5">
        <v>0.37</v>
      </c>
      <c r="G6323" s="9">
        <v>0.1</v>
      </c>
      <c r="H6323" s="6">
        <f>G6323*100</f>
        <v>10</v>
      </c>
      <c r="I6323" t="s">
        <v>9716</v>
      </c>
      <c r="J6323" t="s">
        <v>10765</v>
      </c>
      <c r="K6323">
        <v>41</v>
      </c>
      <c r="L6323">
        <v>41</v>
      </c>
      <c r="M6323">
        <f>(F6323*(1+0.05))</f>
        <v>0.38850000000000001</v>
      </c>
      <c r="N6323">
        <f>IFERROR(ROUND(( (-1.208*LN(L6323) + 7.5474 + 4.6991*(2.71828^(-0.009*L6323)) + 0.0001*L6323*L6323 - 0.0432*L6323 + 4.7166)/3),2), " ")</f>
        <v>3.14</v>
      </c>
      <c r="O6323">
        <f>IFERROR(MAX(MIN(ROUND(N6323*(Q6323/P6323),2),4.5),1.9)," ")</f>
        <v>2.96</v>
      </c>
      <c r="P6323">
        <f>13.098*F6323^-1.237</f>
        <v>44.806338281983834</v>
      </c>
      <c r="Q6323">
        <f>13.098*M6323^-1.237</f>
        <v>42.182109086218873</v>
      </c>
      <c r="R6323" s="5">
        <f>IFERROR(ROUND(MAX(MIN((-105.4*LN(O6323) + 163.83),95),10),0)," ")</f>
        <v>49</v>
      </c>
      <c r="S6323" s="5" t="str">
        <f>IFERROR(CONCATENATE("(",R6323,",",ROUND((1.2*W6323),2),")")," ")</f>
        <v>(49,0.47)</v>
      </c>
      <c r="T6323">
        <f>R6323-L6323</f>
        <v>8</v>
      </c>
      <c r="U6323" s="7" t="str">
        <f>IF((AND(T6323=0,H6323&gt;=L6323)),"Don’t change bids","OK")</f>
        <v>OK</v>
      </c>
      <c r="V6323" t="e">
        <f>IF((MATCH(F6323,W6323,0)),"Same","Diff")</f>
        <v>#N/A</v>
      </c>
      <c r="W6323" s="5">
        <f>ROUND(M6323,2)</f>
        <v>0.39</v>
      </c>
      <c r="X6323" s="5">
        <v>0.39</v>
      </c>
    </row>
    <row r="6324" spans="1:24" x14ac:dyDescent="0.25">
      <c r="A6324" t="s">
        <v>24</v>
      </c>
      <c r="B6324" t="s">
        <v>6381</v>
      </c>
      <c r="C6324" t="s">
        <v>4401</v>
      </c>
      <c r="D6324" t="s">
        <v>4402</v>
      </c>
      <c r="E6324" t="s">
        <v>569</v>
      </c>
      <c r="F6324" s="5">
        <v>0.37</v>
      </c>
      <c r="G6324" s="9">
        <v>0.1</v>
      </c>
      <c r="H6324" s="6">
        <f>G6324*100</f>
        <v>10</v>
      </c>
      <c r="I6324" t="s">
        <v>9716</v>
      </c>
      <c r="J6324" t="s">
        <v>10765</v>
      </c>
      <c r="K6324">
        <v>41</v>
      </c>
      <c r="L6324">
        <v>41</v>
      </c>
      <c r="M6324">
        <f>(F6324*(1+0.05))</f>
        <v>0.38850000000000001</v>
      </c>
      <c r="N6324">
        <f>IFERROR(ROUND(( (-1.208*LN(L6324) + 7.5474 + 4.6991*(2.71828^(-0.009*L6324)) + 0.0001*L6324*L6324 - 0.0432*L6324 + 4.7166)/3),2), " ")</f>
        <v>3.14</v>
      </c>
      <c r="O6324">
        <f>IFERROR(MAX(MIN(ROUND(N6324*(Q6324/P6324),2),4.5),1.9)," ")</f>
        <v>2.96</v>
      </c>
      <c r="P6324">
        <f>13.098*F6324^-1.237</f>
        <v>44.806338281983834</v>
      </c>
      <c r="Q6324">
        <f>13.098*M6324^-1.237</f>
        <v>42.182109086218873</v>
      </c>
      <c r="R6324" s="5">
        <f>IFERROR(ROUND(MAX(MIN((-105.4*LN(O6324) + 163.83),95),10),0)," ")</f>
        <v>49</v>
      </c>
      <c r="S6324" s="5" t="str">
        <f>IFERROR(CONCATENATE("(",R6324,",",ROUND((1.2*W6324),2),")")," ")</f>
        <v>(49,0.47)</v>
      </c>
      <c r="T6324">
        <f>R6324-L6324</f>
        <v>8</v>
      </c>
      <c r="U6324" s="7" t="str">
        <f>IF((AND(T6324=0,H6324&gt;=L6324)),"Don’t change bids","OK")</f>
        <v>OK</v>
      </c>
      <c r="V6324" t="e">
        <f>IF((MATCH(F6324,W6324,0)),"Same","Diff")</f>
        <v>#N/A</v>
      </c>
      <c r="W6324" s="5">
        <f>ROUND(M6324,2)</f>
        <v>0.39</v>
      </c>
      <c r="X6324" s="5">
        <v>0.39</v>
      </c>
    </row>
    <row r="6325" spans="1:24" x14ac:dyDescent="0.25">
      <c r="A6325" t="s">
        <v>24</v>
      </c>
      <c r="B6325" t="s">
        <v>6382</v>
      </c>
      <c r="C6325" t="s">
        <v>4401</v>
      </c>
      <c r="D6325" t="s">
        <v>4402</v>
      </c>
      <c r="E6325" t="s">
        <v>569</v>
      </c>
      <c r="F6325" s="5">
        <v>0.37</v>
      </c>
      <c r="G6325" s="9">
        <v>0.1</v>
      </c>
      <c r="H6325" s="6">
        <f>G6325*100</f>
        <v>10</v>
      </c>
      <c r="I6325" t="s">
        <v>9716</v>
      </c>
      <c r="J6325" t="s">
        <v>10765</v>
      </c>
      <c r="K6325">
        <v>41</v>
      </c>
      <c r="L6325">
        <v>41</v>
      </c>
      <c r="M6325">
        <f>(F6325*(1+0.05))</f>
        <v>0.38850000000000001</v>
      </c>
      <c r="N6325">
        <f>IFERROR(ROUND(( (-1.208*LN(L6325) + 7.5474 + 4.6991*(2.71828^(-0.009*L6325)) + 0.0001*L6325*L6325 - 0.0432*L6325 + 4.7166)/3),2), " ")</f>
        <v>3.14</v>
      </c>
      <c r="O6325">
        <f>IFERROR(MAX(MIN(ROUND(N6325*(Q6325/P6325),2),4.5),1.9)," ")</f>
        <v>2.96</v>
      </c>
      <c r="P6325">
        <f>13.098*F6325^-1.237</f>
        <v>44.806338281983834</v>
      </c>
      <c r="Q6325">
        <f>13.098*M6325^-1.237</f>
        <v>42.182109086218873</v>
      </c>
      <c r="R6325" s="5">
        <f>IFERROR(ROUND(MAX(MIN((-105.4*LN(O6325) + 163.83),95),10),0)," ")</f>
        <v>49</v>
      </c>
      <c r="S6325" s="5" t="str">
        <f>IFERROR(CONCATENATE("(",R6325,",",ROUND((1.2*W6325),2),")")," ")</f>
        <v>(49,0.47)</v>
      </c>
      <c r="T6325">
        <f>R6325-L6325</f>
        <v>8</v>
      </c>
      <c r="U6325" s="7" t="str">
        <f>IF((AND(T6325=0,H6325&gt;=L6325)),"Don’t change bids","OK")</f>
        <v>OK</v>
      </c>
      <c r="V6325" t="e">
        <f>IF((MATCH(F6325,W6325,0)),"Same","Diff")</f>
        <v>#N/A</v>
      </c>
      <c r="W6325" s="5">
        <f>ROUND(M6325,2)</f>
        <v>0.39</v>
      </c>
      <c r="X6325" s="5">
        <v>0.39</v>
      </c>
    </row>
    <row r="6326" spans="1:24" x14ac:dyDescent="0.25">
      <c r="A6326" t="s">
        <v>24</v>
      </c>
      <c r="B6326" t="s">
        <v>6383</v>
      </c>
      <c r="C6326" t="s">
        <v>4401</v>
      </c>
      <c r="D6326" t="s">
        <v>4402</v>
      </c>
      <c r="E6326" t="s">
        <v>569</v>
      </c>
      <c r="F6326" s="5">
        <v>0.37</v>
      </c>
      <c r="G6326" s="9">
        <v>0.1</v>
      </c>
      <c r="H6326" s="6">
        <f>G6326*100</f>
        <v>10</v>
      </c>
      <c r="I6326" t="s">
        <v>9716</v>
      </c>
      <c r="J6326" t="s">
        <v>10765</v>
      </c>
      <c r="K6326">
        <v>41</v>
      </c>
      <c r="L6326">
        <v>41</v>
      </c>
      <c r="M6326">
        <f>(F6326*(1+0.05))</f>
        <v>0.38850000000000001</v>
      </c>
      <c r="N6326">
        <f>IFERROR(ROUND(( (-1.208*LN(L6326) + 7.5474 + 4.6991*(2.71828^(-0.009*L6326)) + 0.0001*L6326*L6326 - 0.0432*L6326 + 4.7166)/3),2), " ")</f>
        <v>3.14</v>
      </c>
      <c r="O6326">
        <f>IFERROR(MAX(MIN(ROUND(N6326*(Q6326/P6326),2),4.5),1.9)," ")</f>
        <v>2.96</v>
      </c>
      <c r="P6326">
        <f>13.098*F6326^-1.237</f>
        <v>44.806338281983834</v>
      </c>
      <c r="Q6326">
        <f>13.098*M6326^-1.237</f>
        <v>42.182109086218873</v>
      </c>
      <c r="R6326" s="5">
        <f>IFERROR(ROUND(MAX(MIN((-105.4*LN(O6326) + 163.83),95),10),0)," ")</f>
        <v>49</v>
      </c>
      <c r="S6326" s="5" t="str">
        <f>IFERROR(CONCATENATE("(",R6326,",",ROUND((1.2*W6326),2),")")," ")</f>
        <v>(49,0.47)</v>
      </c>
      <c r="T6326">
        <f>R6326-L6326</f>
        <v>8</v>
      </c>
      <c r="U6326" s="7" t="str">
        <f>IF((AND(T6326=0,H6326&gt;=L6326)),"Don’t change bids","OK")</f>
        <v>OK</v>
      </c>
      <c r="V6326" t="e">
        <f>IF((MATCH(F6326,W6326,0)),"Same","Diff")</f>
        <v>#N/A</v>
      </c>
      <c r="W6326" s="5">
        <f>ROUND(M6326,2)</f>
        <v>0.39</v>
      </c>
      <c r="X6326" s="5">
        <v>0.39</v>
      </c>
    </row>
    <row r="6327" spans="1:24" x14ac:dyDescent="0.25">
      <c r="A6327" t="s">
        <v>24</v>
      </c>
      <c r="B6327" t="s">
        <v>6384</v>
      </c>
      <c r="C6327" t="s">
        <v>4401</v>
      </c>
      <c r="D6327" t="s">
        <v>4406</v>
      </c>
      <c r="E6327" t="s">
        <v>569</v>
      </c>
      <c r="F6327" s="5">
        <v>0.37</v>
      </c>
      <c r="G6327" s="9">
        <v>0.1</v>
      </c>
      <c r="H6327" s="6">
        <f>G6327*100</f>
        <v>10</v>
      </c>
      <c r="I6327" t="s">
        <v>9716</v>
      </c>
      <c r="J6327" t="s">
        <v>10765</v>
      </c>
      <c r="K6327">
        <v>41</v>
      </c>
      <c r="L6327">
        <v>41</v>
      </c>
      <c r="M6327">
        <f>(F6327*(1+0.05))</f>
        <v>0.38850000000000001</v>
      </c>
      <c r="N6327">
        <f>IFERROR(ROUND(( (-1.208*LN(L6327) + 7.5474 + 4.6991*(2.71828^(-0.009*L6327)) + 0.0001*L6327*L6327 - 0.0432*L6327 + 4.7166)/3),2), " ")</f>
        <v>3.14</v>
      </c>
      <c r="O6327">
        <f>IFERROR(MAX(MIN(ROUND(N6327*(Q6327/P6327),2),4.5),1.9)," ")</f>
        <v>2.96</v>
      </c>
      <c r="P6327">
        <f>13.098*F6327^-1.237</f>
        <v>44.806338281983834</v>
      </c>
      <c r="Q6327">
        <f>13.098*M6327^-1.237</f>
        <v>42.182109086218873</v>
      </c>
      <c r="R6327" s="5">
        <f>IFERROR(ROUND(MAX(MIN((-105.4*LN(O6327) + 163.83),95),10),0)," ")</f>
        <v>49</v>
      </c>
      <c r="S6327" s="5" t="str">
        <f>IFERROR(CONCATENATE("(",R6327,",",ROUND((1.2*W6327),2),")")," ")</f>
        <v>(49,0.47)</v>
      </c>
      <c r="T6327">
        <f>R6327-L6327</f>
        <v>8</v>
      </c>
      <c r="U6327" s="7" t="str">
        <f>IF((AND(T6327=0,H6327&gt;=L6327)),"Don’t change bids","OK")</f>
        <v>OK</v>
      </c>
      <c r="V6327" t="e">
        <f>IF((MATCH(F6327,W6327,0)),"Same","Diff")</f>
        <v>#N/A</v>
      </c>
      <c r="W6327" s="5">
        <f>ROUND(M6327,2)</f>
        <v>0.39</v>
      </c>
      <c r="X6327" s="5">
        <v>0.39</v>
      </c>
    </row>
    <row r="6328" spans="1:24" x14ac:dyDescent="0.25">
      <c r="A6328" t="s">
        <v>24</v>
      </c>
      <c r="B6328" t="s">
        <v>6385</v>
      </c>
      <c r="C6328" t="s">
        <v>4401</v>
      </c>
      <c r="D6328" t="s">
        <v>4402</v>
      </c>
      <c r="E6328" t="s">
        <v>569</v>
      </c>
      <c r="F6328" s="5">
        <v>0.37</v>
      </c>
      <c r="G6328" s="9">
        <v>0.1</v>
      </c>
      <c r="H6328" s="6">
        <f>G6328*100</f>
        <v>10</v>
      </c>
      <c r="I6328" t="s">
        <v>9716</v>
      </c>
      <c r="J6328" t="s">
        <v>10765</v>
      </c>
      <c r="K6328">
        <v>41</v>
      </c>
      <c r="L6328">
        <v>41</v>
      </c>
      <c r="M6328">
        <f>(F6328*(1+0.05))</f>
        <v>0.38850000000000001</v>
      </c>
      <c r="N6328">
        <f>IFERROR(ROUND(( (-1.208*LN(L6328) + 7.5474 + 4.6991*(2.71828^(-0.009*L6328)) + 0.0001*L6328*L6328 - 0.0432*L6328 + 4.7166)/3),2), " ")</f>
        <v>3.14</v>
      </c>
      <c r="O6328">
        <f>IFERROR(MAX(MIN(ROUND(N6328*(Q6328/P6328),2),4.5),1.9)," ")</f>
        <v>2.96</v>
      </c>
      <c r="P6328">
        <f>13.098*F6328^-1.237</f>
        <v>44.806338281983834</v>
      </c>
      <c r="Q6328">
        <f>13.098*M6328^-1.237</f>
        <v>42.182109086218873</v>
      </c>
      <c r="R6328" s="5">
        <f>IFERROR(ROUND(MAX(MIN((-105.4*LN(O6328) + 163.83),95),10),0)," ")</f>
        <v>49</v>
      </c>
      <c r="S6328" s="5" t="str">
        <f>IFERROR(CONCATENATE("(",R6328,",",ROUND((1.2*W6328),2),")")," ")</f>
        <v>(49,0.47)</v>
      </c>
      <c r="T6328">
        <f>R6328-L6328</f>
        <v>8</v>
      </c>
      <c r="U6328" s="7" t="str">
        <f>IF((AND(T6328=0,H6328&gt;=L6328)),"Don’t change bids","OK")</f>
        <v>OK</v>
      </c>
      <c r="V6328" t="e">
        <f>IF((MATCH(F6328,W6328,0)),"Same","Diff")</f>
        <v>#N/A</v>
      </c>
      <c r="W6328" s="5">
        <f>ROUND(M6328,2)</f>
        <v>0.39</v>
      </c>
      <c r="X6328" s="5">
        <v>0.39</v>
      </c>
    </row>
    <row r="6329" spans="1:24" x14ac:dyDescent="0.25">
      <c r="A6329" t="s">
        <v>24</v>
      </c>
      <c r="B6329" t="s">
        <v>6386</v>
      </c>
      <c r="C6329" t="s">
        <v>4401</v>
      </c>
      <c r="D6329" t="s">
        <v>4402</v>
      </c>
      <c r="E6329" t="s">
        <v>569</v>
      </c>
      <c r="F6329" s="5">
        <v>0.37</v>
      </c>
      <c r="G6329" s="9">
        <v>0.1</v>
      </c>
      <c r="H6329" s="6">
        <f>G6329*100</f>
        <v>10</v>
      </c>
      <c r="I6329" t="s">
        <v>9716</v>
      </c>
      <c r="J6329" t="s">
        <v>10765</v>
      </c>
      <c r="K6329">
        <v>41</v>
      </c>
      <c r="L6329">
        <v>41</v>
      </c>
      <c r="M6329">
        <f>(F6329*(1+0.05))</f>
        <v>0.38850000000000001</v>
      </c>
      <c r="N6329">
        <f>IFERROR(ROUND(( (-1.208*LN(L6329) + 7.5474 + 4.6991*(2.71828^(-0.009*L6329)) + 0.0001*L6329*L6329 - 0.0432*L6329 + 4.7166)/3),2), " ")</f>
        <v>3.14</v>
      </c>
      <c r="O6329">
        <f>IFERROR(MAX(MIN(ROUND(N6329*(Q6329/P6329),2),4.5),1.9)," ")</f>
        <v>2.96</v>
      </c>
      <c r="P6329">
        <f>13.098*F6329^-1.237</f>
        <v>44.806338281983834</v>
      </c>
      <c r="Q6329">
        <f>13.098*M6329^-1.237</f>
        <v>42.182109086218873</v>
      </c>
      <c r="R6329" s="5">
        <f>IFERROR(ROUND(MAX(MIN((-105.4*LN(O6329) + 163.83),95),10),0)," ")</f>
        <v>49</v>
      </c>
      <c r="S6329" s="5" t="str">
        <f>IFERROR(CONCATENATE("(",R6329,",",ROUND((1.2*W6329),2),")")," ")</f>
        <v>(49,0.47)</v>
      </c>
      <c r="T6329">
        <f>R6329-L6329</f>
        <v>8</v>
      </c>
      <c r="U6329" s="7" t="str">
        <f>IF((AND(T6329=0,H6329&gt;=L6329)),"Don’t change bids","OK")</f>
        <v>OK</v>
      </c>
      <c r="V6329" t="e">
        <f>IF((MATCH(F6329,W6329,0)),"Same","Diff")</f>
        <v>#N/A</v>
      </c>
      <c r="W6329" s="5">
        <f>ROUND(M6329,2)</f>
        <v>0.39</v>
      </c>
      <c r="X6329" s="5">
        <v>0.39</v>
      </c>
    </row>
    <row r="6330" spans="1:24" x14ac:dyDescent="0.25">
      <c r="A6330" t="s">
        <v>24</v>
      </c>
      <c r="B6330" t="s">
        <v>6387</v>
      </c>
      <c r="C6330" t="s">
        <v>4401</v>
      </c>
      <c r="D6330" t="s">
        <v>4406</v>
      </c>
      <c r="E6330" t="s">
        <v>569</v>
      </c>
      <c r="F6330" s="5">
        <v>0.37</v>
      </c>
      <c r="G6330" s="9">
        <v>0.1</v>
      </c>
      <c r="H6330" s="6">
        <f>G6330*100</f>
        <v>10</v>
      </c>
      <c r="I6330" t="s">
        <v>9716</v>
      </c>
      <c r="J6330" t="s">
        <v>10765</v>
      </c>
      <c r="K6330">
        <v>41</v>
      </c>
      <c r="L6330">
        <v>41</v>
      </c>
      <c r="M6330">
        <f>(F6330*(1+0.05))</f>
        <v>0.38850000000000001</v>
      </c>
      <c r="N6330">
        <f>IFERROR(ROUND(( (-1.208*LN(L6330) + 7.5474 + 4.6991*(2.71828^(-0.009*L6330)) + 0.0001*L6330*L6330 - 0.0432*L6330 + 4.7166)/3),2), " ")</f>
        <v>3.14</v>
      </c>
      <c r="O6330">
        <f>IFERROR(MAX(MIN(ROUND(N6330*(Q6330/P6330),2),4.5),1.9)," ")</f>
        <v>2.96</v>
      </c>
      <c r="P6330">
        <f>13.098*F6330^-1.237</f>
        <v>44.806338281983834</v>
      </c>
      <c r="Q6330">
        <f>13.098*M6330^-1.237</f>
        <v>42.182109086218873</v>
      </c>
      <c r="R6330" s="5">
        <f>IFERROR(ROUND(MAX(MIN((-105.4*LN(O6330) + 163.83),95),10),0)," ")</f>
        <v>49</v>
      </c>
      <c r="S6330" s="5" t="str">
        <f>IFERROR(CONCATENATE("(",R6330,",",ROUND((1.2*W6330),2),")")," ")</f>
        <v>(49,0.47)</v>
      </c>
      <c r="T6330">
        <f>R6330-L6330</f>
        <v>8</v>
      </c>
      <c r="U6330" s="7" t="str">
        <f>IF((AND(T6330=0,H6330&gt;=L6330)),"Don’t change bids","OK")</f>
        <v>OK</v>
      </c>
      <c r="V6330" t="e">
        <f>IF((MATCH(F6330,W6330,0)),"Same","Diff")</f>
        <v>#N/A</v>
      </c>
      <c r="W6330" s="5">
        <f>ROUND(M6330,2)</f>
        <v>0.39</v>
      </c>
      <c r="X6330" s="5">
        <v>0.39</v>
      </c>
    </row>
    <row r="6331" spans="1:24" x14ac:dyDescent="0.25">
      <c r="A6331" t="s">
        <v>24</v>
      </c>
      <c r="B6331" t="s">
        <v>6388</v>
      </c>
      <c r="C6331" t="s">
        <v>4401</v>
      </c>
      <c r="D6331" t="s">
        <v>4402</v>
      </c>
      <c r="E6331" t="s">
        <v>569</v>
      </c>
      <c r="F6331" s="5">
        <v>0.37</v>
      </c>
      <c r="G6331" s="9">
        <v>0.1</v>
      </c>
      <c r="H6331" s="6">
        <f>G6331*100</f>
        <v>10</v>
      </c>
      <c r="I6331" t="s">
        <v>9716</v>
      </c>
      <c r="J6331" t="s">
        <v>10765</v>
      </c>
      <c r="K6331">
        <v>41</v>
      </c>
      <c r="L6331">
        <v>41</v>
      </c>
      <c r="M6331">
        <f>(F6331*(1+0.05))</f>
        <v>0.38850000000000001</v>
      </c>
      <c r="N6331">
        <f>IFERROR(ROUND(( (-1.208*LN(L6331) + 7.5474 + 4.6991*(2.71828^(-0.009*L6331)) + 0.0001*L6331*L6331 - 0.0432*L6331 + 4.7166)/3),2), " ")</f>
        <v>3.14</v>
      </c>
      <c r="O6331">
        <f>IFERROR(MAX(MIN(ROUND(N6331*(Q6331/P6331),2),4.5),1.9)," ")</f>
        <v>2.96</v>
      </c>
      <c r="P6331">
        <f>13.098*F6331^-1.237</f>
        <v>44.806338281983834</v>
      </c>
      <c r="Q6331">
        <f>13.098*M6331^-1.237</f>
        <v>42.182109086218873</v>
      </c>
      <c r="R6331" s="5">
        <f>IFERROR(ROUND(MAX(MIN((-105.4*LN(O6331) + 163.83),95),10),0)," ")</f>
        <v>49</v>
      </c>
      <c r="S6331" s="5" t="str">
        <f>IFERROR(CONCATENATE("(",R6331,",",ROUND((1.2*W6331),2),")")," ")</f>
        <v>(49,0.47)</v>
      </c>
      <c r="T6331">
        <f>R6331-L6331</f>
        <v>8</v>
      </c>
      <c r="U6331" s="7" t="str">
        <f>IF((AND(T6331=0,H6331&gt;=L6331)),"Don’t change bids","OK")</f>
        <v>OK</v>
      </c>
      <c r="V6331" t="e">
        <f>IF((MATCH(F6331,W6331,0)),"Same","Diff")</f>
        <v>#N/A</v>
      </c>
      <c r="W6331" s="5">
        <f>ROUND(M6331,2)</f>
        <v>0.39</v>
      </c>
      <c r="X6331" s="5">
        <v>0.39</v>
      </c>
    </row>
    <row r="6332" spans="1:24" x14ac:dyDescent="0.25">
      <c r="A6332" t="s">
        <v>24</v>
      </c>
      <c r="B6332" t="s">
        <v>6389</v>
      </c>
      <c r="C6332" t="s">
        <v>4401</v>
      </c>
      <c r="D6332" t="s">
        <v>4402</v>
      </c>
      <c r="E6332" t="s">
        <v>569</v>
      </c>
      <c r="F6332" s="5">
        <v>0.37</v>
      </c>
      <c r="G6332" s="9">
        <v>0.1</v>
      </c>
      <c r="H6332" s="6">
        <f>G6332*100</f>
        <v>10</v>
      </c>
      <c r="I6332" t="s">
        <v>9716</v>
      </c>
      <c r="J6332" t="s">
        <v>10765</v>
      </c>
      <c r="K6332">
        <v>41</v>
      </c>
      <c r="L6332">
        <v>41</v>
      </c>
      <c r="M6332">
        <f>(F6332*(1+0.05))</f>
        <v>0.38850000000000001</v>
      </c>
      <c r="N6332">
        <f>IFERROR(ROUND(( (-1.208*LN(L6332) + 7.5474 + 4.6991*(2.71828^(-0.009*L6332)) + 0.0001*L6332*L6332 - 0.0432*L6332 + 4.7166)/3),2), " ")</f>
        <v>3.14</v>
      </c>
      <c r="O6332">
        <f>IFERROR(MAX(MIN(ROUND(N6332*(Q6332/P6332),2),4.5),1.9)," ")</f>
        <v>2.96</v>
      </c>
      <c r="P6332">
        <f>13.098*F6332^-1.237</f>
        <v>44.806338281983834</v>
      </c>
      <c r="Q6332">
        <f>13.098*M6332^-1.237</f>
        <v>42.182109086218873</v>
      </c>
      <c r="R6332" s="5">
        <f>IFERROR(ROUND(MAX(MIN((-105.4*LN(O6332) + 163.83),95),10),0)," ")</f>
        <v>49</v>
      </c>
      <c r="S6332" s="5" t="str">
        <f>IFERROR(CONCATENATE("(",R6332,",",ROUND((1.2*W6332),2),")")," ")</f>
        <v>(49,0.47)</v>
      </c>
      <c r="T6332">
        <f>R6332-L6332</f>
        <v>8</v>
      </c>
      <c r="U6332" s="7" t="str">
        <f>IF((AND(T6332=0,H6332&gt;=L6332)),"Don’t change bids","OK")</f>
        <v>OK</v>
      </c>
      <c r="V6332" t="e">
        <f>IF((MATCH(F6332,W6332,0)),"Same","Diff")</f>
        <v>#N/A</v>
      </c>
      <c r="W6332" s="5">
        <f>ROUND(M6332,2)</f>
        <v>0.39</v>
      </c>
      <c r="X6332" s="5">
        <v>0.39</v>
      </c>
    </row>
    <row r="6333" spans="1:24" x14ac:dyDescent="0.25">
      <c r="A6333" t="s">
        <v>24</v>
      </c>
      <c r="B6333" t="s">
        <v>6390</v>
      </c>
      <c r="C6333" t="s">
        <v>4401</v>
      </c>
      <c r="D6333" t="s">
        <v>4406</v>
      </c>
      <c r="E6333" t="s">
        <v>569</v>
      </c>
      <c r="F6333" s="5">
        <v>0.37</v>
      </c>
      <c r="G6333" s="9">
        <v>0.1</v>
      </c>
      <c r="H6333" s="6">
        <f>G6333*100</f>
        <v>10</v>
      </c>
      <c r="I6333" t="s">
        <v>9716</v>
      </c>
      <c r="J6333" t="s">
        <v>10765</v>
      </c>
      <c r="K6333">
        <v>41</v>
      </c>
      <c r="L6333">
        <v>41</v>
      </c>
      <c r="M6333">
        <f>(F6333*(1+0.05))</f>
        <v>0.38850000000000001</v>
      </c>
      <c r="N6333">
        <f>IFERROR(ROUND(( (-1.208*LN(L6333) + 7.5474 + 4.6991*(2.71828^(-0.009*L6333)) + 0.0001*L6333*L6333 - 0.0432*L6333 + 4.7166)/3),2), " ")</f>
        <v>3.14</v>
      </c>
      <c r="O6333">
        <f>IFERROR(MAX(MIN(ROUND(N6333*(Q6333/P6333),2),4.5),1.9)," ")</f>
        <v>2.96</v>
      </c>
      <c r="P6333">
        <f>13.098*F6333^-1.237</f>
        <v>44.806338281983834</v>
      </c>
      <c r="Q6333">
        <f>13.098*M6333^-1.237</f>
        <v>42.182109086218873</v>
      </c>
      <c r="R6333" s="5">
        <f>IFERROR(ROUND(MAX(MIN((-105.4*LN(O6333) + 163.83),95),10),0)," ")</f>
        <v>49</v>
      </c>
      <c r="S6333" s="5" t="str">
        <f>IFERROR(CONCATENATE("(",R6333,",",ROUND((1.2*W6333),2),")")," ")</f>
        <v>(49,0.47)</v>
      </c>
      <c r="T6333">
        <f>R6333-L6333</f>
        <v>8</v>
      </c>
      <c r="U6333" s="7" t="str">
        <f>IF((AND(T6333=0,H6333&gt;=L6333)),"Don’t change bids","OK")</f>
        <v>OK</v>
      </c>
      <c r="V6333" t="e">
        <f>IF((MATCH(F6333,W6333,0)),"Same","Diff")</f>
        <v>#N/A</v>
      </c>
      <c r="W6333" s="5">
        <f>ROUND(M6333,2)</f>
        <v>0.39</v>
      </c>
      <c r="X6333" s="5">
        <v>0.39</v>
      </c>
    </row>
    <row r="6334" spans="1:24" x14ac:dyDescent="0.25">
      <c r="A6334" t="s">
        <v>24</v>
      </c>
      <c r="B6334" t="s">
        <v>6391</v>
      </c>
      <c r="C6334" t="s">
        <v>4401</v>
      </c>
      <c r="D6334" t="s">
        <v>4402</v>
      </c>
      <c r="E6334" t="s">
        <v>569</v>
      </c>
      <c r="F6334" s="5">
        <v>0.37</v>
      </c>
      <c r="G6334" s="9">
        <v>0.1</v>
      </c>
      <c r="H6334" s="6">
        <f>G6334*100</f>
        <v>10</v>
      </c>
      <c r="I6334" t="s">
        <v>9716</v>
      </c>
      <c r="J6334" t="s">
        <v>10765</v>
      </c>
      <c r="K6334">
        <v>41</v>
      </c>
      <c r="L6334">
        <v>41</v>
      </c>
      <c r="M6334">
        <f>(F6334*(1+0.05))</f>
        <v>0.38850000000000001</v>
      </c>
      <c r="N6334">
        <f>IFERROR(ROUND(( (-1.208*LN(L6334) + 7.5474 + 4.6991*(2.71828^(-0.009*L6334)) + 0.0001*L6334*L6334 - 0.0432*L6334 + 4.7166)/3),2), " ")</f>
        <v>3.14</v>
      </c>
      <c r="O6334">
        <f>IFERROR(MAX(MIN(ROUND(N6334*(Q6334/P6334),2),4.5),1.9)," ")</f>
        <v>2.96</v>
      </c>
      <c r="P6334">
        <f>13.098*F6334^-1.237</f>
        <v>44.806338281983834</v>
      </c>
      <c r="Q6334">
        <f>13.098*M6334^-1.237</f>
        <v>42.182109086218873</v>
      </c>
      <c r="R6334" s="5">
        <f>IFERROR(ROUND(MAX(MIN((-105.4*LN(O6334) + 163.83),95),10),0)," ")</f>
        <v>49</v>
      </c>
      <c r="S6334" s="5" t="str">
        <f>IFERROR(CONCATENATE("(",R6334,",",ROUND((1.2*W6334),2),")")," ")</f>
        <v>(49,0.47)</v>
      </c>
      <c r="T6334">
        <f>R6334-L6334</f>
        <v>8</v>
      </c>
      <c r="U6334" s="7" t="str">
        <f>IF((AND(T6334=0,H6334&gt;=L6334)),"Don’t change bids","OK")</f>
        <v>OK</v>
      </c>
      <c r="V6334" t="e">
        <f>IF((MATCH(F6334,W6334,0)),"Same","Diff")</f>
        <v>#N/A</v>
      </c>
      <c r="W6334" s="5">
        <f>ROUND(M6334,2)</f>
        <v>0.39</v>
      </c>
      <c r="X6334" s="5">
        <v>0.39</v>
      </c>
    </row>
    <row r="6335" spans="1:24" x14ac:dyDescent="0.25">
      <c r="A6335" t="s">
        <v>24</v>
      </c>
      <c r="B6335" t="s">
        <v>6392</v>
      </c>
      <c r="C6335" t="s">
        <v>4401</v>
      </c>
      <c r="D6335" t="s">
        <v>4402</v>
      </c>
      <c r="E6335" t="s">
        <v>569</v>
      </c>
      <c r="F6335" s="5">
        <v>0.37</v>
      </c>
      <c r="G6335" s="9">
        <v>0.1</v>
      </c>
      <c r="H6335" s="6">
        <f>G6335*100</f>
        <v>10</v>
      </c>
      <c r="I6335" t="s">
        <v>9716</v>
      </c>
      <c r="J6335" t="s">
        <v>10765</v>
      </c>
      <c r="K6335">
        <v>41</v>
      </c>
      <c r="L6335">
        <v>41</v>
      </c>
      <c r="M6335">
        <f>(F6335*(1+0.05))</f>
        <v>0.38850000000000001</v>
      </c>
      <c r="N6335">
        <f>IFERROR(ROUND(( (-1.208*LN(L6335) + 7.5474 + 4.6991*(2.71828^(-0.009*L6335)) + 0.0001*L6335*L6335 - 0.0432*L6335 + 4.7166)/3),2), " ")</f>
        <v>3.14</v>
      </c>
      <c r="O6335">
        <f>IFERROR(MAX(MIN(ROUND(N6335*(Q6335/P6335),2),4.5),1.9)," ")</f>
        <v>2.96</v>
      </c>
      <c r="P6335">
        <f>13.098*F6335^-1.237</f>
        <v>44.806338281983834</v>
      </c>
      <c r="Q6335">
        <f>13.098*M6335^-1.237</f>
        <v>42.182109086218873</v>
      </c>
      <c r="R6335" s="5">
        <f>IFERROR(ROUND(MAX(MIN((-105.4*LN(O6335) + 163.83),95),10),0)," ")</f>
        <v>49</v>
      </c>
      <c r="S6335" s="5" t="str">
        <f>IFERROR(CONCATENATE("(",R6335,",",ROUND((1.2*W6335),2),")")," ")</f>
        <v>(49,0.47)</v>
      </c>
      <c r="T6335">
        <f>R6335-L6335</f>
        <v>8</v>
      </c>
      <c r="U6335" s="7" t="str">
        <f>IF((AND(T6335=0,H6335&gt;=L6335)),"Don’t change bids","OK")</f>
        <v>OK</v>
      </c>
      <c r="V6335" t="e">
        <f>IF((MATCH(F6335,W6335,0)),"Same","Diff")</f>
        <v>#N/A</v>
      </c>
      <c r="W6335" s="5">
        <f>ROUND(M6335,2)</f>
        <v>0.39</v>
      </c>
      <c r="X6335" s="5">
        <v>0.39</v>
      </c>
    </row>
    <row r="6336" spans="1:24" x14ac:dyDescent="0.25">
      <c r="A6336" t="s">
        <v>24</v>
      </c>
      <c r="B6336" t="s">
        <v>6393</v>
      </c>
      <c r="C6336" t="s">
        <v>4401</v>
      </c>
      <c r="D6336" t="s">
        <v>4406</v>
      </c>
      <c r="E6336" t="s">
        <v>569</v>
      </c>
      <c r="F6336" s="5">
        <v>0.37</v>
      </c>
      <c r="G6336" s="9">
        <v>0.1</v>
      </c>
      <c r="H6336" s="6">
        <f>G6336*100</f>
        <v>10</v>
      </c>
      <c r="I6336" t="s">
        <v>9716</v>
      </c>
      <c r="J6336" t="s">
        <v>10765</v>
      </c>
      <c r="K6336">
        <v>41</v>
      </c>
      <c r="L6336">
        <v>41</v>
      </c>
      <c r="M6336">
        <f>(F6336*(1+0.05))</f>
        <v>0.38850000000000001</v>
      </c>
      <c r="N6336">
        <f>IFERROR(ROUND(( (-1.208*LN(L6336) + 7.5474 + 4.6991*(2.71828^(-0.009*L6336)) + 0.0001*L6336*L6336 - 0.0432*L6336 + 4.7166)/3),2), " ")</f>
        <v>3.14</v>
      </c>
      <c r="O6336">
        <f>IFERROR(MAX(MIN(ROUND(N6336*(Q6336/P6336),2),4.5),1.9)," ")</f>
        <v>2.96</v>
      </c>
      <c r="P6336">
        <f>13.098*F6336^-1.237</f>
        <v>44.806338281983834</v>
      </c>
      <c r="Q6336">
        <f>13.098*M6336^-1.237</f>
        <v>42.182109086218873</v>
      </c>
      <c r="R6336" s="5">
        <f>IFERROR(ROUND(MAX(MIN((-105.4*LN(O6336) + 163.83),95),10),0)," ")</f>
        <v>49</v>
      </c>
      <c r="S6336" s="5" t="str">
        <f>IFERROR(CONCATENATE("(",R6336,",",ROUND((1.2*W6336),2),")")," ")</f>
        <v>(49,0.47)</v>
      </c>
      <c r="T6336">
        <f>R6336-L6336</f>
        <v>8</v>
      </c>
      <c r="U6336" s="7" t="str">
        <f>IF((AND(T6336=0,H6336&gt;=L6336)),"Don’t change bids","OK")</f>
        <v>OK</v>
      </c>
      <c r="V6336" t="e">
        <f>IF((MATCH(F6336,W6336,0)),"Same","Diff")</f>
        <v>#N/A</v>
      </c>
      <c r="W6336" s="5">
        <f>ROUND(M6336,2)</f>
        <v>0.39</v>
      </c>
      <c r="X6336" s="5">
        <v>0.39</v>
      </c>
    </row>
    <row r="6337" spans="1:24" x14ac:dyDescent="0.25">
      <c r="A6337" t="s">
        <v>24</v>
      </c>
      <c r="B6337" t="s">
        <v>6394</v>
      </c>
      <c r="C6337" t="s">
        <v>4401</v>
      </c>
      <c r="D6337" t="s">
        <v>4402</v>
      </c>
      <c r="E6337" t="s">
        <v>569</v>
      </c>
      <c r="F6337" s="5">
        <v>0.37</v>
      </c>
      <c r="G6337" s="9">
        <v>0.1</v>
      </c>
      <c r="H6337" s="6">
        <f>G6337*100</f>
        <v>10</v>
      </c>
      <c r="I6337" t="s">
        <v>9716</v>
      </c>
      <c r="J6337" t="s">
        <v>10765</v>
      </c>
      <c r="K6337">
        <v>41</v>
      </c>
      <c r="L6337">
        <v>41</v>
      </c>
      <c r="M6337">
        <f>(F6337*(1+0.05))</f>
        <v>0.38850000000000001</v>
      </c>
      <c r="N6337">
        <f>IFERROR(ROUND(( (-1.208*LN(L6337) + 7.5474 + 4.6991*(2.71828^(-0.009*L6337)) + 0.0001*L6337*L6337 - 0.0432*L6337 + 4.7166)/3),2), " ")</f>
        <v>3.14</v>
      </c>
      <c r="O6337">
        <f>IFERROR(MAX(MIN(ROUND(N6337*(Q6337/P6337),2),4.5),1.9)," ")</f>
        <v>2.96</v>
      </c>
      <c r="P6337">
        <f>13.098*F6337^-1.237</f>
        <v>44.806338281983834</v>
      </c>
      <c r="Q6337">
        <f>13.098*M6337^-1.237</f>
        <v>42.182109086218873</v>
      </c>
      <c r="R6337" s="5">
        <f>IFERROR(ROUND(MAX(MIN((-105.4*LN(O6337) + 163.83),95),10),0)," ")</f>
        <v>49</v>
      </c>
      <c r="S6337" s="5" t="str">
        <f>IFERROR(CONCATENATE("(",R6337,",",ROUND((1.2*W6337),2),")")," ")</f>
        <v>(49,0.47)</v>
      </c>
      <c r="T6337">
        <f>R6337-L6337</f>
        <v>8</v>
      </c>
      <c r="U6337" s="7" t="str">
        <f>IF((AND(T6337=0,H6337&gt;=L6337)),"Don’t change bids","OK")</f>
        <v>OK</v>
      </c>
      <c r="V6337" t="e">
        <f>IF((MATCH(F6337,W6337,0)),"Same","Diff")</f>
        <v>#N/A</v>
      </c>
      <c r="W6337" s="5">
        <f>ROUND(M6337,2)</f>
        <v>0.39</v>
      </c>
      <c r="X6337" s="5">
        <v>0.39</v>
      </c>
    </row>
    <row r="6338" spans="1:24" x14ac:dyDescent="0.25">
      <c r="A6338" t="s">
        <v>24</v>
      </c>
      <c r="B6338" t="s">
        <v>6395</v>
      </c>
      <c r="C6338" t="s">
        <v>4401</v>
      </c>
      <c r="D6338" t="s">
        <v>4562</v>
      </c>
      <c r="E6338" t="s">
        <v>569</v>
      </c>
      <c r="F6338" s="5">
        <v>0.37</v>
      </c>
      <c r="G6338" s="9">
        <v>0.1</v>
      </c>
      <c r="H6338" s="6">
        <f>G6338*100</f>
        <v>10</v>
      </c>
      <c r="I6338" t="s">
        <v>9716</v>
      </c>
      <c r="J6338" t="s">
        <v>10765</v>
      </c>
      <c r="K6338">
        <v>41</v>
      </c>
      <c r="L6338">
        <v>41</v>
      </c>
      <c r="M6338">
        <f>(F6338*(1+0.05))</f>
        <v>0.38850000000000001</v>
      </c>
      <c r="N6338">
        <f>IFERROR(ROUND(( (-1.208*LN(L6338) + 7.5474 + 4.6991*(2.71828^(-0.009*L6338)) + 0.0001*L6338*L6338 - 0.0432*L6338 + 4.7166)/3),2), " ")</f>
        <v>3.14</v>
      </c>
      <c r="O6338">
        <f>IFERROR(MAX(MIN(ROUND(N6338*(Q6338/P6338),2),4.5),1.9)," ")</f>
        <v>2.96</v>
      </c>
      <c r="P6338">
        <f>13.098*F6338^-1.237</f>
        <v>44.806338281983834</v>
      </c>
      <c r="Q6338">
        <f>13.098*M6338^-1.237</f>
        <v>42.182109086218873</v>
      </c>
      <c r="R6338" s="5">
        <f>IFERROR(ROUND(MAX(MIN((-105.4*LN(O6338) + 163.83),95),10),0)," ")</f>
        <v>49</v>
      </c>
      <c r="S6338" s="5" t="str">
        <f>IFERROR(CONCATENATE("(",R6338,",",ROUND((1.2*W6338),2),")")," ")</f>
        <v>(49,0.47)</v>
      </c>
      <c r="T6338">
        <f>R6338-L6338</f>
        <v>8</v>
      </c>
      <c r="U6338" s="7" t="str">
        <f>IF((AND(T6338=0,H6338&gt;=L6338)),"Don’t change bids","OK")</f>
        <v>OK</v>
      </c>
      <c r="V6338" t="e">
        <f>IF((MATCH(F6338,W6338,0)),"Same","Diff")</f>
        <v>#N/A</v>
      </c>
      <c r="W6338" s="5">
        <f>ROUND(M6338,2)</f>
        <v>0.39</v>
      </c>
      <c r="X6338" s="5">
        <v>0.39</v>
      </c>
    </row>
    <row r="6339" spans="1:24" x14ac:dyDescent="0.25">
      <c r="A6339" t="s">
        <v>24</v>
      </c>
      <c r="B6339" t="s">
        <v>6396</v>
      </c>
      <c r="C6339" t="s">
        <v>4401</v>
      </c>
      <c r="D6339" t="s">
        <v>4558</v>
      </c>
      <c r="E6339" t="s">
        <v>569</v>
      </c>
      <c r="F6339" s="5">
        <v>0.37</v>
      </c>
      <c r="G6339" s="9">
        <v>0.1</v>
      </c>
      <c r="H6339" s="6">
        <f>G6339*100</f>
        <v>10</v>
      </c>
      <c r="I6339" t="s">
        <v>9716</v>
      </c>
      <c r="J6339" t="s">
        <v>10765</v>
      </c>
      <c r="K6339">
        <v>41</v>
      </c>
      <c r="L6339">
        <v>41</v>
      </c>
      <c r="M6339">
        <f>(F6339*(1+0.05))</f>
        <v>0.38850000000000001</v>
      </c>
      <c r="N6339">
        <f>IFERROR(ROUND(( (-1.208*LN(L6339) + 7.5474 + 4.6991*(2.71828^(-0.009*L6339)) + 0.0001*L6339*L6339 - 0.0432*L6339 + 4.7166)/3),2), " ")</f>
        <v>3.14</v>
      </c>
      <c r="O6339">
        <f>IFERROR(MAX(MIN(ROUND(N6339*(Q6339/P6339),2),4.5),1.9)," ")</f>
        <v>2.96</v>
      </c>
      <c r="P6339">
        <f>13.098*F6339^-1.237</f>
        <v>44.806338281983834</v>
      </c>
      <c r="Q6339">
        <f>13.098*M6339^-1.237</f>
        <v>42.182109086218873</v>
      </c>
      <c r="R6339" s="5">
        <f>IFERROR(ROUND(MAX(MIN((-105.4*LN(O6339) + 163.83),95),10),0)," ")</f>
        <v>49</v>
      </c>
      <c r="S6339" s="5" t="str">
        <f>IFERROR(CONCATENATE("(",R6339,",",ROUND((1.2*W6339),2),")")," ")</f>
        <v>(49,0.47)</v>
      </c>
      <c r="T6339">
        <f>R6339-L6339</f>
        <v>8</v>
      </c>
      <c r="U6339" s="7" t="str">
        <f>IF((AND(T6339=0,H6339&gt;=L6339)),"Don’t change bids","OK")</f>
        <v>OK</v>
      </c>
      <c r="V6339" t="e">
        <f>IF((MATCH(F6339,W6339,0)),"Same","Diff")</f>
        <v>#N/A</v>
      </c>
      <c r="W6339" s="5">
        <f>ROUND(M6339,2)</f>
        <v>0.39</v>
      </c>
      <c r="X6339" s="5">
        <v>0.39</v>
      </c>
    </row>
    <row r="6340" spans="1:24" x14ac:dyDescent="0.25">
      <c r="A6340" t="s">
        <v>24</v>
      </c>
      <c r="B6340" t="s">
        <v>6397</v>
      </c>
      <c r="C6340" t="s">
        <v>4401</v>
      </c>
      <c r="D6340" t="s">
        <v>4558</v>
      </c>
      <c r="E6340" t="s">
        <v>569</v>
      </c>
      <c r="F6340" s="5">
        <v>0.37</v>
      </c>
      <c r="G6340" s="9">
        <v>0.1</v>
      </c>
      <c r="H6340" s="6">
        <f>G6340*100</f>
        <v>10</v>
      </c>
      <c r="I6340" t="s">
        <v>9716</v>
      </c>
      <c r="J6340" t="s">
        <v>10765</v>
      </c>
      <c r="K6340">
        <v>41</v>
      </c>
      <c r="L6340">
        <v>41</v>
      </c>
      <c r="M6340">
        <f>(F6340*(1+0.05))</f>
        <v>0.38850000000000001</v>
      </c>
      <c r="N6340">
        <f>IFERROR(ROUND(( (-1.208*LN(L6340) + 7.5474 + 4.6991*(2.71828^(-0.009*L6340)) + 0.0001*L6340*L6340 - 0.0432*L6340 + 4.7166)/3),2), " ")</f>
        <v>3.14</v>
      </c>
      <c r="O6340">
        <f>IFERROR(MAX(MIN(ROUND(N6340*(Q6340/P6340),2),4.5),1.9)," ")</f>
        <v>2.96</v>
      </c>
      <c r="P6340">
        <f>13.098*F6340^-1.237</f>
        <v>44.806338281983834</v>
      </c>
      <c r="Q6340">
        <f>13.098*M6340^-1.237</f>
        <v>42.182109086218873</v>
      </c>
      <c r="R6340" s="5">
        <f>IFERROR(ROUND(MAX(MIN((-105.4*LN(O6340) + 163.83),95),10),0)," ")</f>
        <v>49</v>
      </c>
      <c r="S6340" s="5" t="str">
        <f>IFERROR(CONCATENATE("(",R6340,",",ROUND((1.2*W6340),2),")")," ")</f>
        <v>(49,0.47)</v>
      </c>
      <c r="T6340">
        <f>R6340-L6340</f>
        <v>8</v>
      </c>
      <c r="U6340" s="7" t="str">
        <f>IF((AND(T6340=0,H6340&gt;=L6340)),"Don’t change bids","OK")</f>
        <v>OK</v>
      </c>
      <c r="V6340" t="e">
        <f>IF((MATCH(F6340,W6340,0)),"Same","Diff")</f>
        <v>#N/A</v>
      </c>
      <c r="W6340" s="5">
        <f>ROUND(M6340,2)</f>
        <v>0.39</v>
      </c>
      <c r="X6340" s="5">
        <v>0.39</v>
      </c>
    </row>
    <row r="6341" spans="1:24" x14ac:dyDescent="0.25">
      <c r="A6341" t="s">
        <v>24</v>
      </c>
      <c r="B6341" t="s">
        <v>6398</v>
      </c>
      <c r="C6341" t="s">
        <v>4401</v>
      </c>
      <c r="D6341" t="s">
        <v>4558</v>
      </c>
      <c r="E6341" t="s">
        <v>569</v>
      </c>
      <c r="F6341" s="5">
        <v>0.37</v>
      </c>
      <c r="G6341" s="9">
        <v>0.1</v>
      </c>
      <c r="H6341" s="6">
        <f>G6341*100</f>
        <v>10</v>
      </c>
      <c r="I6341" t="s">
        <v>9716</v>
      </c>
      <c r="J6341" t="s">
        <v>10765</v>
      </c>
      <c r="K6341">
        <v>41</v>
      </c>
      <c r="L6341">
        <v>41</v>
      </c>
      <c r="M6341">
        <f>(F6341*(1+0.05))</f>
        <v>0.38850000000000001</v>
      </c>
      <c r="N6341">
        <f>IFERROR(ROUND(( (-1.208*LN(L6341) + 7.5474 + 4.6991*(2.71828^(-0.009*L6341)) + 0.0001*L6341*L6341 - 0.0432*L6341 + 4.7166)/3),2), " ")</f>
        <v>3.14</v>
      </c>
      <c r="O6341">
        <f>IFERROR(MAX(MIN(ROUND(N6341*(Q6341/P6341),2),4.5),1.9)," ")</f>
        <v>2.96</v>
      </c>
      <c r="P6341">
        <f>13.098*F6341^-1.237</f>
        <v>44.806338281983834</v>
      </c>
      <c r="Q6341">
        <f>13.098*M6341^-1.237</f>
        <v>42.182109086218873</v>
      </c>
      <c r="R6341" s="5">
        <f>IFERROR(ROUND(MAX(MIN((-105.4*LN(O6341) + 163.83),95),10),0)," ")</f>
        <v>49</v>
      </c>
      <c r="S6341" s="5" t="str">
        <f>IFERROR(CONCATENATE("(",R6341,",",ROUND((1.2*W6341),2),")")," ")</f>
        <v>(49,0.47)</v>
      </c>
      <c r="T6341">
        <f>R6341-L6341</f>
        <v>8</v>
      </c>
      <c r="U6341" s="7" t="str">
        <f>IF((AND(T6341=0,H6341&gt;=L6341)),"Don’t change bids","OK")</f>
        <v>OK</v>
      </c>
      <c r="V6341" t="e">
        <f>IF((MATCH(F6341,W6341,0)),"Same","Diff")</f>
        <v>#N/A</v>
      </c>
      <c r="W6341" s="5">
        <f>ROUND(M6341,2)</f>
        <v>0.39</v>
      </c>
      <c r="X6341" s="5">
        <v>0.39</v>
      </c>
    </row>
    <row r="6342" spans="1:24" x14ac:dyDescent="0.25">
      <c r="A6342" t="s">
        <v>24</v>
      </c>
      <c r="B6342" t="s">
        <v>6399</v>
      </c>
      <c r="C6342" t="s">
        <v>4401</v>
      </c>
      <c r="D6342" t="s">
        <v>4558</v>
      </c>
      <c r="E6342" t="s">
        <v>569</v>
      </c>
      <c r="F6342" s="5">
        <v>0.37</v>
      </c>
      <c r="G6342" s="9">
        <v>0.1</v>
      </c>
      <c r="H6342" s="6">
        <f>G6342*100</f>
        <v>10</v>
      </c>
      <c r="I6342" t="s">
        <v>9716</v>
      </c>
      <c r="J6342" t="s">
        <v>10765</v>
      </c>
      <c r="K6342">
        <v>41</v>
      </c>
      <c r="L6342">
        <v>41</v>
      </c>
      <c r="M6342">
        <f>(F6342*(1+0.05))</f>
        <v>0.38850000000000001</v>
      </c>
      <c r="N6342">
        <f>IFERROR(ROUND(( (-1.208*LN(L6342) + 7.5474 + 4.6991*(2.71828^(-0.009*L6342)) + 0.0001*L6342*L6342 - 0.0432*L6342 + 4.7166)/3),2), " ")</f>
        <v>3.14</v>
      </c>
      <c r="O6342">
        <f>IFERROR(MAX(MIN(ROUND(N6342*(Q6342/P6342),2),4.5),1.9)," ")</f>
        <v>2.96</v>
      </c>
      <c r="P6342">
        <f>13.098*F6342^-1.237</f>
        <v>44.806338281983834</v>
      </c>
      <c r="Q6342">
        <f>13.098*M6342^-1.237</f>
        <v>42.182109086218873</v>
      </c>
      <c r="R6342" s="5">
        <f>IFERROR(ROUND(MAX(MIN((-105.4*LN(O6342) + 163.83),95),10),0)," ")</f>
        <v>49</v>
      </c>
      <c r="S6342" s="5" t="str">
        <f>IFERROR(CONCATENATE("(",R6342,",",ROUND((1.2*W6342),2),")")," ")</f>
        <v>(49,0.47)</v>
      </c>
      <c r="T6342">
        <f>R6342-L6342</f>
        <v>8</v>
      </c>
      <c r="U6342" s="7" t="str">
        <f>IF((AND(T6342=0,H6342&gt;=L6342)),"Don’t change bids","OK")</f>
        <v>OK</v>
      </c>
      <c r="V6342" t="e">
        <f>IF((MATCH(F6342,W6342,0)),"Same","Diff")</f>
        <v>#N/A</v>
      </c>
      <c r="W6342" s="5">
        <f>ROUND(M6342,2)</f>
        <v>0.39</v>
      </c>
      <c r="X6342" s="5">
        <v>0.39</v>
      </c>
    </row>
    <row r="6343" spans="1:24" x14ac:dyDescent="0.25">
      <c r="A6343" t="s">
        <v>24</v>
      </c>
      <c r="B6343" t="s">
        <v>6400</v>
      </c>
      <c r="C6343" t="s">
        <v>4401</v>
      </c>
      <c r="D6343" t="s">
        <v>4558</v>
      </c>
      <c r="E6343" t="s">
        <v>569</v>
      </c>
      <c r="F6343" s="5">
        <v>0.37</v>
      </c>
      <c r="G6343" s="9">
        <v>0.1</v>
      </c>
      <c r="H6343" s="6">
        <f>G6343*100</f>
        <v>10</v>
      </c>
      <c r="I6343" t="s">
        <v>9716</v>
      </c>
      <c r="J6343" t="s">
        <v>10765</v>
      </c>
      <c r="K6343">
        <v>41</v>
      </c>
      <c r="L6343">
        <v>41</v>
      </c>
      <c r="M6343">
        <f>(F6343*(1+0.05))</f>
        <v>0.38850000000000001</v>
      </c>
      <c r="N6343">
        <f>IFERROR(ROUND(( (-1.208*LN(L6343) + 7.5474 + 4.6991*(2.71828^(-0.009*L6343)) + 0.0001*L6343*L6343 - 0.0432*L6343 + 4.7166)/3),2), " ")</f>
        <v>3.14</v>
      </c>
      <c r="O6343">
        <f>IFERROR(MAX(MIN(ROUND(N6343*(Q6343/P6343),2),4.5),1.9)," ")</f>
        <v>2.96</v>
      </c>
      <c r="P6343">
        <f>13.098*F6343^-1.237</f>
        <v>44.806338281983834</v>
      </c>
      <c r="Q6343">
        <f>13.098*M6343^-1.237</f>
        <v>42.182109086218873</v>
      </c>
      <c r="R6343" s="5">
        <f>IFERROR(ROUND(MAX(MIN((-105.4*LN(O6343) + 163.83),95),10),0)," ")</f>
        <v>49</v>
      </c>
      <c r="S6343" s="5" t="str">
        <f>IFERROR(CONCATENATE("(",R6343,",",ROUND((1.2*W6343),2),")")," ")</f>
        <v>(49,0.47)</v>
      </c>
      <c r="T6343">
        <f>R6343-L6343</f>
        <v>8</v>
      </c>
      <c r="U6343" s="7" t="str">
        <f>IF((AND(T6343=0,H6343&gt;=L6343)),"Don’t change bids","OK")</f>
        <v>OK</v>
      </c>
      <c r="V6343" t="e">
        <f>IF((MATCH(F6343,W6343,0)),"Same","Diff")</f>
        <v>#N/A</v>
      </c>
      <c r="W6343" s="5">
        <f>ROUND(M6343,2)</f>
        <v>0.39</v>
      </c>
      <c r="X6343" s="5">
        <v>0.39</v>
      </c>
    </row>
    <row r="6344" spans="1:24" x14ac:dyDescent="0.25">
      <c r="A6344" t="s">
        <v>24</v>
      </c>
      <c r="B6344" t="s">
        <v>6401</v>
      </c>
      <c r="C6344" t="s">
        <v>4401</v>
      </c>
      <c r="D6344" t="s">
        <v>4558</v>
      </c>
      <c r="E6344" t="s">
        <v>569</v>
      </c>
      <c r="F6344" s="5">
        <v>0.37</v>
      </c>
      <c r="G6344" s="9">
        <v>0.1</v>
      </c>
      <c r="H6344" s="6">
        <f>G6344*100</f>
        <v>10</v>
      </c>
      <c r="I6344" t="s">
        <v>9716</v>
      </c>
      <c r="J6344" t="s">
        <v>10765</v>
      </c>
      <c r="K6344">
        <v>41</v>
      </c>
      <c r="L6344">
        <v>41</v>
      </c>
      <c r="M6344">
        <f>(F6344*(1+0.05))</f>
        <v>0.38850000000000001</v>
      </c>
      <c r="N6344">
        <f>IFERROR(ROUND(( (-1.208*LN(L6344) + 7.5474 + 4.6991*(2.71828^(-0.009*L6344)) + 0.0001*L6344*L6344 - 0.0432*L6344 + 4.7166)/3),2), " ")</f>
        <v>3.14</v>
      </c>
      <c r="O6344">
        <f>IFERROR(MAX(MIN(ROUND(N6344*(Q6344/P6344),2),4.5),1.9)," ")</f>
        <v>2.96</v>
      </c>
      <c r="P6344">
        <f>13.098*F6344^-1.237</f>
        <v>44.806338281983834</v>
      </c>
      <c r="Q6344">
        <f>13.098*M6344^-1.237</f>
        <v>42.182109086218873</v>
      </c>
      <c r="R6344" s="5">
        <f>IFERROR(ROUND(MAX(MIN((-105.4*LN(O6344) + 163.83),95),10),0)," ")</f>
        <v>49</v>
      </c>
      <c r="S6344" s="5" t="str">
        <f>IFERROR(CONCATENATE("(",R6344,",",ROUND((1.2*W6344),2),")")," ")</f>
        <v>(49,0.47)</v>
      </c>
      <c r="T6344">
        <f>R6344-L6344</f>
        <v>8</v>
      </c>
      <c r="U6344" s="7" t="str">
        <f>IF((AND(T6344=0,H6344&gt;=L6344)),"Don’t change bids","OK")</f>
        <v>OK</v>
      </c>
      <c r="V6344" t="e">
        <f>IF((MATCH(F6344,W6344,0)),"Same","Diff")</f>
        <v>#N/A</v>
      </c>
      <c r="W6344" s="5">
        <f>ROUND(M6344,2)</f>
        <v>0.39</v>
      </c>
      <c r="X6344" s="5">
        <v>0.39</v>
      </c>
    </row>
    <row r="6345" spans="1:24" x14ac:dyDescent="0.25">
      <c r="A6345" t="s">
        <v>24</v>
      </c>
      <c r="B6345" t="s">
        <v>6402</v>
      </c>
      <c r="C6345" t="s">
        <v>4401</v>
      </c>
      <c r="D6345" t="s">
        <v>5146</v>
      </c>
      <c r="E6345" t="s">
        <v>569</v>
      </c>
      <c r="F6345" s="5">
        <v>0.37</v>
      </c>
      <c r="G6345" s="9">
        <v>0.1</v>
      </c>
      <c r="H6345" s="6">
        <f>G6345*100</f>
        <v>10</v>
      </c>
      <c r="I6345" t="s">
        <v>9716</v>
      </c>
      <c r="J6345" t="s">
        <v>10765</v>
      </c>
      <c r="K6345">
        <v>41</v>
      </c>
      <c r="L6345">
        <v>41</v>
      </c>
      <c r="M6345">
        <f>(F6345*(1+0.05))</f>
        <v>0.38850000000000001</v>
      </c>
      <c r="N6345">
        <f>IFERROR(ROUND(( (-1.208*LN(L6345) + 7.5474 + 4.6991*(2.71828^(-0.009*L6345)) + 0.0001*L6345*L6345 - 0.0432*L6345 + 4.7166)/3),2), " ")</f>
        <v>3.14</v>
      </c>
      <c r="O6345">
        <f>IFERROR(MAX(MIN(ROUND(N6345*(Q6345/P6345),2),4.5),1.9)," ")</f>
        <v>2.96</v>
      </c>
      <c r="P6345">
        <f>13.098*F6345^-1.237</f>
        <v>44.806338281983834</v>
      </c>
      <c r="Q6345">
        <f>13.098*M6345^-1.237</f>
        <v>42.182109086218873</v>
      </c>
      <c r="R6345" s="5">
        <f>IFERROR(ROUND(MAX(MIN((-105.4*LN(O6345) + 163.83),95),10),0)," ")</f>
        <v>49</v>
      </c>
      <c r="S6345" s="5" t="str">
        <f>IFERROR(CONCATENATE("(",R6345,",",ROUND((1.2*W6345),2),")")," ")</f>
        <v>(49,0.47)</v>
      </c>
      <c r="T6345">
        <f>R6345-L6345</f>
        <v>8</v>
      </c>
      <c r="U6345" s="7" t="str">
        <f>IF((AND(T6345=0,H6345&gt;=L6345)),"Don’t change bids","OK")</f>
        <v>OK</v>
      </c>
      <c r="V6345" t="e">
        <f>IF((MATCH(F6345,W6345,0)),"Same","Diff")</f>
        <v>#N/A</v>
      </c>
      <c r="W6345" s="5">
        <f>ROUND(M6345,2)</f>
        <v>0.39</v>
      </c>
      <c r="X6345" s="5">
        <v>0.39</v>
      </c>
    </row>
    <row r="6346" spans="1:24" x14ac:dyDescent="0.25">
      <c r="A6346" t="s">
        <v>24</v>
      </c>
      <c r="B6346" t="s">
        <v>6403</v>
      </c>
      <c r="C6346" t="s">
        <v>4401</v>
      </c>
      <c r="D6346" t="s">
        <v>4558</v>
      </c>
      <c r="E6346" t="s">
        <v>569</v>
      </c>
      <c r="F6346" s="5">
        <v>0.37</v>
      </c>
      <c r="G6346" s="9">
        <v>0.1</v>
      </c>
      <c r="H6346" s="6">
        <f>G6346*100</f>
        <v>10</v>
      </c>
      <c r="I6346" t="s">
        <v>9716</v>
      </c>
      <c r="J6346" t="s">
        <v>10765</v>
      </c>
      <c r="K6346">
        <v>41</v>
      </c>
      <c r="L6346">
        <v>41</v>
      </c>
      <c r="M6346">
        <f>(F6346*(1+0.05))</f>
        <v>0.38850000000000001</v>
      </c>
      <c r="N6346">
        <f>IFERROR(ROUND(( (-1.208*LN(L6346) + 7.5474 + 4.6991*(2.71828^(-0.009*L6346)) + 0.0001*L6346*L6346 - 0.0432*L6346 + 4.7166)/3),2), " ")</f>
        <v>3.14</v>
      </c>
      <c r="O6346">
        <f>IFERROR(MAX(MIN(ROUND(N6346*(Q6346/P6346),2),4.5),1.9)," ")</f>
        <v>2.96</v>
      </c>
      <c r="P6346">
        <f>13.098*F6346^-1.237</f>
        <v>44.806338281983834</v>
      </c>
      <c r="Q6346">
        <f>13.098*M6346^-1.237</f>
        <v>42.182109086218873</v>
      </c>
      <c r="R6346" s="5">
        <f>IFERROR(ROUND(MAX(MIN((-105.4*LN(O6346) + 163.83),95),10),0)," ")</f>
        <v>49</v>
      </c>
      <c r="S6346" s="5" t="str">
        <f>IFERROR(CONCATENATE("(",R6346,",",ROUND((1.2*W6346),2),")")," ")</f>
        <v>(49,0.47)</v>
      </c>
      <c r="T6346">
        <f>R6346-L6346</f>
        <v>8</v>
      </c>
      <c r="U6346" s="7" t="str">
        <f>IF((AND(T6346=0,H6346&gt;=L6346)),"Don’t change bids","OK")</f>
        <v>OK</v>
      </c>
      <c r="V6346" t="e">
        <f>IF((MATCH(F6346,W6346,0)),"Same","Diff")</f>
        <v>#N/A</v>
      </c>
      <c r="W6346" s="5">
        <f>ROUND(M6346,2)</f>
        <v>0.39</v>
      </c>
      <c r="X6346" s="5">
        <v>0.39</v>
      </c>
    </row>
    <row r="6347" spans="1:24" x14ac:dyDescent="0.25">
      <c r="A6347" t="s">
        <v>24</v>
      </c>
      <c r="B6347" t="s">
        <v>6404</v>
      </c>
      <c r="C6347" t="s">
        <v>4401</v>
      </c>
      <c r="D6347" t="s">
        <v>4558</v>
      </c>
      <c r="E6347" t="s">
        <v>569</v>
      </c>
      <c r="F6347" s="5">
        <v>0.37</v>
      </c>
      <c r="G6347" s="9">
        <v>0.1</v>
      </c>
      <c r="H6347" s="6">
        <f>G6347*100</f>
        <v>10</v>
      </c>
      <c r="I6347" t="s">
        <v>9716</v>
      </c>
      <c r="J6347" t="s">
        <v>10765</v>
      </c>
      <c r="K6347">
        <v>41</v>
      </c>
      <c r="L6347">
        <v>41</v>
      </c>
      <c r="M6347">
        <f>(F6347*(1+0.05))</f>
        <v>0.38850000000000001</v>
      </c>
      <c r="N6347">
        <f>IFERROR(ROUND(( (-1.208*LN(L6347) + 7.5474 + 4.6991*(2.71828^(-0.009*L6347)) + 0.0001*L6347*L6347 - 0.0432*L6347 + 4.7166)/3),2), " ")</f>
        <v>3.14</v>
      </c>
      <c r="O6347">
        <f>IFERROR(MAX(MIN(ROUND(N6347*(Q6347/P6347),2),4.5),1.9)," ")</f>
        <v>2.96</v>
      </c>
      <c r="P6347">
        <f>13.098*F6347^-1.237</f>
        <v>44.806338281983834</v>
      </c>
      <c r="Q6347">
        <f>13.098*M6347^-1.237</f>
        <v>42.182109086218873</v>
      </c>
      <c r="R6347" s="5">
        <f>IFERROR(ROUND(MAX(MIN((-105.4*LN(O6347) + 163.83),95),10),0)," ")</f>
        <v>49</v>
      </c>
      <c r="S6347" s="5" t="str">
        <f>IFERROR(CONCATENATE("(",R6347,",",ROUND((1.2*W6347),2),")")," ")</f>
        <v>(49,0.47)</v>
      </c>
      <c r="T6347">
        <f>R6347-L6347</f>
        <v>8</v>
      </c>
      <c r="U6347" s="7" t="str">
        <f>IF((AND(T6347=0,H6347&gt;=L6347)),"Don’t change bids","OK")</f>
        <v>OK</v>
      </c>
      <c r="V6347" t="e">
        <f>IF((MATCH(F6347,W6347,0)),"Same","Diff")</f>
        <v>#N/A</v>
      </c>
      <c r="W6347" s="5">
        <f>ROUND(M6347,2)</f>
        <v>0.39</v>
      </c>
      <c r="X6347" s="5">
        <v>0.39</v>
      </c>
    </row>
    <row r="6348" spans="1:24" x14ac:dyDescent="0.25">
      <c r="A6348" t="s">
        <v>24</v>
      </c>
      <c r="B6348" t="s">
        <v>6405</v>
      </c>
      <c r="C6348" t="s">
        <v>4401</v>
      </c>
      <c r="D6348" t="s">
        <v>4558</v>
      </c>
      <c r="E6348" t="s">
        <v>569</v>
      </c>
      <c r="F6348" s="5">
        <v>0.37</v>
      </c>
      <c r="G6348" s="9">
        <v>0.1</v>
      </c>
      <c r="H6348" s="6">
        <f>G6348*100</f>
        <v>10</v>
      </c>
      <c r="I6348" t="s">
        <v>9716</v>
      </c>
      <c r="J6348" t="s">
        <v>10765</v>
      </c>
      <c r="K6348">
        <v>41</v>
      </c>
      <c r="L6348">
        <v>41</v>
      </c>
      <c r="M6348">
        <f>(F6348*(1+0.05))</f>
        <v>0.38850000000000001</v>
      </c>
      <c r="N6348">
        <f>IFERROR(ROUND(( (-1.208*LN(L6348) + 7.5474 + 4.6991*(2.71828^(-0.009*L6348)) + 0.0001*L6348*L6348 - 0.0432*L6348 + 4.7166)/3),2), " ")</f>
        <v>3.14</v>
      </c>
      <c r="O6348">
        <f>IFERROR(MAX(MIN(ROUND(N6348*(Q6348/P6348),2),4.5),1.9)," ")</f>
        <v>2.96</v>
      </c>
      <c r="P6348">
        <f>13.098*F6348^-1.237</f>
        <v>44.806338281983834</v>
      </c>
      <c r="Q6348">
        <f>13.098*M6348^-1.237</f>
        <v>42.182109086218873</v>
      </c>
      <c r="R6348" s="5">
        <f>IFERROR(ROUND(MAX(MIN((-105.4*LN(O6348) + 163.83),95),10),0)," ")</f>
        <v>49</v>
      </c>
      <c r="S6348" s="5" t="str">
        <f>IFERROR(CONCATENATE("(",R6348,",",ROUND((1.2*W6348),2),")")," ")</f>
        <v>(49,0.47)</v>
      </c>
      <c r="T6348">
        <f>R6348-L6348</f>
        <v>8</v>
      </c>
      <c r="U6348" s="7" t="str">
        <f>IF((AND(T6348=0,H6348&gt;=L6348)),"Don’t change bids","OK")</f>
        <v>OK</v>
      </c>
      <c r="V6348" t="e">
        <f>IF((MATCH(F6348,W6348,0)),"Same","Diff")</f>
        <v>#N/A</v>
      </c>
      <c r="W6348" s="5">
        <f>ROUND(M6348,2)</f>
        <v>0.39</v>
      </c>
      <c r="X6348" s="5">
        <v>0.39</v>
      </c>
    </row>
    <row r="6349" spans="1:24" x14ac:dyDescent="0.25">
      <c r="A6349" t="s">
        <v>24</v>
      </c>
      <c r="B6349" t="s">
        <v>6406</v>
      </c>
      <c r="C6349" t="s">
        <v>4401</v>
      </c>
      <c r="D6349" t="s">
        <v>4566</v>
      </c>
      <c r="E6349" t="s">
        <v>569</v>
      </c>
      <c r="F6349" s="5">
        <v>0.37</v>
      </c>
      <c r="G6349" s="9">
        <v>0.1</v>
      </c>
      <c r="H6349" s="6">
        <f>G6349*100</f>
        <v>10</v>
      </c>
      <c r="I6349" t="s">
        <v>9716</v>
      </c>
      <c r="J6349" t="s">
        <v>10765</v>
      </c>
      <c r="K6349">
        <v>41</v>
      </c>
      <c r="L6349">
        <v>41</v>
      </c>
      <c r="M6349">
        <f>(F6349*(1+0.05))</f>
        <v>0.38850000000000001</v>
      </c>
      <c r="N6349">
        <f>IFERROR(ROUND(( (-1.208*LN(L6349) + 7.5474 + 4.6991*(2.71828^(-0.009*L6349)) + 0.0001*L6349*L6349 - 0.0432*L6349 + 4.7166)/3),2), " ")</f>
        <v>3.14</v>
      </c>
      <c r="O6349">
        <f>IFERROR(MAX(MIN(ROUND(N6349*(Q6349/P6349),2),4.5),1.9)," ")</f>
        <v>2.96</v>
      </c>
      <c r="P6349">
        <f>13.098*F6349^-1.237</f>
        <v>44.806338281983834</v>
      </c>
      <c r="Q6349">
        <f>13.098*M6349^-1.237</f>
        <v>42.182109086218873</v>
      </c>
      <c r="R6349" s="5">
        <f>IFERROR(ROUND(MAX(MIN((-105.4*LN(O6349) + 163.83),95),10),0)," ")</f>
        <v>49</v>
      </c>
      <c r="S6349" s="5" t="str">
        <f>IFERROR(CONCATENATE("(",R6349,",",ROUND((1.2*W6349),2),")")," ")</f>
        <v>(49,0.47)</v>
      </c>
      <c r="T6349">
        <f>R6349-L6349</f>
        <v>8</v>
      </c>
      <c r="U6349" s="7" t="str">
        <f>IF((AND(T6349=0,H6349&gt;=L6349)),"Don’t change bids","OK")</f>
        <v>OK</v>
      </c>
      <c r="V6349" t="e">
        <f>IF((MATCH(F6349,W6349,0)),"Same","Diff")</f>
        <v>#N/A</v>
      </c>
      <c r="W6349" s="5">
        <f>ROUND(M6349,2)</f>
        <v>0.39</v>
      </c>
      <c r="X6349" s="5">
        <v>0.39</v>
      </c>
    </row>
    <row r="6350" spans="1:24" x14ac:dyDescent="0.25">
      <c r="A6350" t="s">
        <v>24</v>
      </c>
      <c r="B6350" t="s">
        <v>6407</v>
      </c>
      <c r="C6350" t="s">
        <v>4401</v>
      </c>
      <c r="D6350" t="s">
        <v>4558</v>
      </c>
      <c r="E6350" t="s">
        <v>569</v>
      </c>
      <c r="F6350" s="5">
        <v>0.37</v>
      </c>
      <c r="G6350" s="9">
        <v>0.1</v>
      </c>
      <c r="H6350" s="6">
        <f>G6350*100</f>
        <v>10</v>
      </c>
      <c r="I6350" t="s">
        <v>9716</v>
      </c>
      <c r="J6350" t="s">
        <v>10765</v>
      </c>
      <c r="K6350">
        <v>41</v>
      </c>
      <c r="L6350">
        <v>41</v>
      </c>
      <c r="M6350">
        <f>(F6350*(1+0.05))</f>
        <v>0.38850000000000001</v>
      </c>
      <c r="N6350">
        <f>IFERROR(ROUND(( (-1.208*LN(L6350) + 7.5474 + 4.6991*(2.71828^(-0.009*L6350)) + 0.0001*L6350*L6350 - 0.0432*L6350 + 4.7166)/3),2), " ")</f>
        <v>3.14</v>
      </c>
      <c r="O6350">
        <f>IFERROR(MAX(MIN(ROUND(N6350*(Q6350/P6350),2),4.5),1.9)," ")</f>
        <v>2.96</v>
      </c>
      <c r="P6350">
        <f>13.098*F6350^-1.237</f>
        <v>44.806338281983834</v>
      </c>
      <c r="Q6350">
        <f>13.098*M6350^-1.237</f>
        <v>42.182109086218873</v>
      </c>
      <c r="R6350" s="5">
        <f>IFERROR(ROUND(MAX(MIN((-105.4*LN(O6350) + 163.83),95),10),0)," ")</f>
        <v>49</v>
      </c>
      <c r="S6350" s="5" t="str">
        <f>IFERROR(CONCATENATE("(",R6350,",",ROUND((1.2*W6350),2),")")," ")</f>
        <v>(49,0.47)</v>
      </c>
      <c r="T6350">
        <f>R6350-L6350</f>
        <v>8</v>
      </c>
      <c r="U6350" s="7" t="str">
        <f>IF((AND(T6350=0,H6350&gt;=L6350)),"Don’t change bids","OK")</f>
        <v>OK</v>
      </c>
      <c r="V6350" t="e">
        <f>IF((MATCH(F6350,W6350,0)),"Same","Diff")</f>
        <v>#N/A</v>
      </c>
      <c r="W6350" s="5">
        <f>ROUND(M6350,2)</f>
        <v>0.39</v>
      </c>
      <c r="X6350" s="5">
        <v>0.39</v>
      </c>
    </row>
    <row r="6351" spans="1:24" x14ac:dyDescent="0.25">
      <c r="A6351" t="s">
        <v>24</v>
      </c>
      <c r="B6351" t="s">
        <v>6408</v>
      </c>
      <c r="C6351" t="s">
        <v>4401</v>
      </c>
      <c r="D6351" t="s">
        <v>4566</v>
      </c>
      <c r="E6351" t="s">
        <v>569</v>
      </c>
      <c r="F6351" s="5">
        <v>0.37</v>
      </c>
      <c r="G6351" s="9">
        <v>0.1</v>
      </c>
      <c r="H6351" s="6">
        <f>G6351*100</f>
        <v>10</v>
      </c>
      <c r="I6351" t="s">
        <v>9716</v>
      </c>
      <c r="J6351" t="s">
        <v>10765</v>
      </c>
      <c r="K6351">
        <v>41</v>
      </c>
      <c r="L6351">
        <v>41</v>
      </c>
      <c r="M6351">
        <f>(F6351*(1+0.05))</f>
        <v>0.38850000000000001</v>
      </c>
      <c r="N6351">
        <f>IFERROR(ROUND(( (-1.208*LN(L6351) + 7.5474 + 4.6991*(2.71828^(-0.009*L6351)) + 0.0001*L6351*L6351 - 0.0432*L6351 + 4.7166)/3),2), " ")</f>
        <v>3.14</v>
      </c>
      <c r="O6351">
        <f>IFERROR(MAX(MIN(ROUND(N6351*(Q6351/P6351),2),4.5),1.9)," ")</f>
        <v>2.96</v>
      </c>
      <c r="P6351">
        <f>13.098*F6351^-1.237</f>
        <v>44.806338281983834</v>
      </c>
      <c r="Q6351">
        <f>13.098*M6351^-1.237</f>
        <v>42.182109086218873</v>
      </c>
      <c r="R6351" s="5">
        <f>IFERROR(ROUND(MAX(MIN((-105.4*LN(O6351) + 163.83),95),10),0)," ")</f>
        <v>49</v>
      </c>
      <c r="S6351" s="5" t="str">
        <f>IFERROR(CONCATENATE("(",R6351,",",ROUND((1.2*W6351),2),")")," ")</f>
        <v>(49,0.47)</v>
      </c>
      <c r="T6351">
        <f>R6351-L6351</f>
        <v>8</v>
      </c>
      <c r="U6351" s="7" t="str">
        <f>IF((AND(T6351=0,H6351&gt;=L6351)),"Don’t change bids","OK")</f>
        <v>OK</v>
      </c>
      <c r="V6351" t="e">
        <f>IF((MATCH(F6351,W6351,0)),"Same","Diff")</f>
        <v>#N/A</v>
      </c>
      <c r="W6351" s="5">
        <f>ROUND(M6351,2)</f>
        <v>0.39</v>
      </c>
      <c r="X6351" s="5">
        <v>0.39</v>
      </c>
    </row>
    <row r="6352" spans="1:24" x14ac:dyDescent="0.25">
      <c r="A6352" t="s">
        <v>24</v>
      </c>
      <c r="B6352" t="s">
        <v>6409</v>
      </c>
      <c r="C6352" t="s">
        <v>4401</v>
      </c>
      <c r="D6352" t="s">
        <v>4558</v>
      </c>
      <c r="E6352" t="s">
        <v>569</v>
      </c>
      <c r="F6352" s="5">
        <v>0.37</v>
      </c>
      <c r="G6352" s="9">
        <v>0.1</v>
      </c>
      <c r="H6352" s="6">
        <f>G6352*100</f>
        <v>10</v>
      </c>
      <c r="I6352" t="s">
        <v>9716</v>
      </c>
      <c r="J6352" t="s">
        <v>10765</v>
      </c>
      <c r="K6352">
        <v>41</v>
      </c>
      <c r="L6352">
        <v>41</v>
      </c>
      <c r="M6352">
        <f>(F6352*(1+0.05))</f>
        <v>0.38850000000000001</v>
      </c>
      <c r="N6352">
        <f>IFERROR(ROUND(( (-1.208*LN(L6352) + 7.5474 + 4.6991*(2.71828^(-0.009*L6352)) + 0.0001*L6352*L6352 - 0.0432*L6352 + 4.7166)/3),2), " ")</f>
        <v>3.14</v>
      </c>
      <c r="O6352">
        <f>IFERROR(MAX(MIN(ROUND(N6352*(Q6352/P6352),2),4.5),1.9)," ")</f>
        <v>2.96</v>
      </c>
      <c r="P6352">
        <f>13.098*F6352^-1.237</f>
        <v>44.806338281983834</v>
      </c>
      <c r="Q6352">
        <f>13.098*M6352^-1.237</f>
        <v>42.182109086218873</v>
      </c>
      <c r="R6352" s="5">
        <f>IFERROR(ROUND(MAX(MIN((-105.4*LN(O6352) + 163.83),95),10),0)," ")</f>
        <v>49</v>
      </c>
      <c r="S6352" s="5" t="str">
        <f>IFERROR(CONCATENATE("(",R6352,",",ROUND((1.2*W6352),2),")")," ")</f>
        <v>(49,0.47)</v>
      </c>
      <c r="T6352">
        <f>R6352-L6352</f>
        <v>8</v>
      </c>
      <c r="U6352" s="7" t="str">
        <f>IF((AND(T6352=0,H6352&gt;=L6352)),"Don’t change bids","OK")</f>
        <v>OK</v>
      </c>
      <c r="V6352" t="e">
        <f>IF((MATCH(F6352,W6352,0)),"Same","Diff")</f>
        <v>#N/A</v>
      </c>
      <c r="W6352" s="5">
        <f>ROUND(M6352,2)</f>
        <v>0.39</v>
      </c>
      <c r="X6352" s="5">
        <v>0.39</v>
      </c>
    </row>
    <row r="6353" spans="1:24" x14ac:dyDescent="0.25">
      <c r="A6353" t="s">
        <v>24</v>
      </c>
      <c r="B6353" t="s">
        <v>6410</v>
      </c>
      <c r="C6353" t="s">
        <v>4401</v>
      </c>
      <c r="D6353" t="s">
        <v>4560</v>
      </c>
      <c r="E6353" t="s">
        <v>569</v>
      </c>
      <c r="F6353" s="5">
        <v>0.37</v>
      </c>
      <c r="G6353" s="9">
        <v>0.1</v>
      </c>
      <c r="H6353" s="6">
        <f>G6353*100</f>
        <v>10</v>
      </c>
      <c r="I6353" t="s">
        <v>9716</v>
      </c>
      <c r="J6353" t="s">
        <v>10765</v>
      </c>
      <c r="K6353">
        <v>41</v>
      </c>
      <c r="L6353">
        <v>41</v>
      </c>
      <c r="M6353">
        <f>(F6353*(1+0.05))</f>
        <v>0.38850000000000001</v>
      </c>
      <c r="N6353">
        <f>IFERROR(ROUND(( (-1.208*LN(L6353) + 7.5474 + 4.6991*(2.71828^(-0.009*L6353)) + 0.0001*L6353*L6353 - 0.0432*L6353 + 4.7166)/3),2), " ")</f>
        <v>3.14</v>
      </c>
      <c r="O6353">
        <f>IFERROR(MAX(MIN(ROUND(N6353*(Q6353/P6353),2),4.5),1.9)," ")</f>
        <v>2.96</v>
      </c>
      <c r="P6353">
        <f>13.098*F6353^-1.237</f>
        <v>44.806338281983834</v>
      </c>
      <c r="Q6353">
        <f>13.098*M6353^-1.237</f>
        <v>42.182109086218873</v>
      </c>
      <c r="R6353" s="5">
        <f>IFERROR(ROUND(MAX(MIN((-105.4*LN(O6353) + 163.83),95),10),0)," ")</f>
        <v>49</v>
      </c>
      <c r="S6353" s="5" t="str">
        <f>IFERROR(CONCATENATE("(",R6353,",",ROUND((1.2*W6353),2),")")," ")</f>
        <v>(49,0.47)</v>
      </c>
      <c r="T6353">
        <f>R6353-L6353</f>
        <v>8</v>
      </c>
      <c r="U6353" s="7" t="str">
        <f>IF((AND(T6353=0,H6353&gt;=L6353)),"Don’t change bids","OK")</f>
        <v>OK</v>
      </c>
      <c r="V6353" t="e">
        <f>IF((MATCH(F6353,W6353,0)),"Same","Diff")</f>
        <v>#N/A</v>
      </c>
      <c r="W6353" s="5">
        <f>ROUND(M6353,2)</f>
        <v>0.39</v>
      </c>
      <c r="X6353" s="5">
        <v>0.39</v>
      </c>
    </row>
    <row r="6354" spans="1:24" x14ac:dyDescent="0.25">
      <c r="A6354" t="s">
        <v>24</v>
      </c>
      <c r="B6354" t="s">
        <v>6411</v>
      </c>
      <c r="C6354" t="s">
        <v>4401</v>
      </c>
      <c r="D6354" t="s">
        <v>4558</v>
      </c>
      <c r="E6354" t="s">
        <v>569</v>
      </c>
      <c r="F6354" s="5">
        <v>0.37</v>
      </c>
      <c r="G6354" s="9">
        <v>0.1</v>
      </c>
      <c r="H6354" s="6">
        <f>G6354*100</f>
        <v>10</v>
      </c>
      <c r="I6354" t="s">
        <v>9716</v>
      </c>
      <c r="J6354" t="s">
        <v>10765</v>
      </c>
      <c r="K6354">
        <v>41</v>
      </c>
      <c r="L6354">
        <v>41</v>
      </c>
      <c r="M6354">
        <f>(F6354*(1+0.05))</f>
        <v>0.38850000000000001</v>
      </c>
      <c r="N6354">
        <f>IFERROR(ROUND(( (-1.208*LN(L6354) + 7.5474 + 4.6991*(2.71828^(-0.009*L6354)) + 0.0001*L6354*L6354 - 0.0432*L6354 + 4.7166)/3),2), " ")</f>
        <v>3.14</v>
      </c>
      <c r="O6354">
        <f>IFERROR(MAX(MIN(ROUND(N6354*(Q6354/P6354),2),4.5),1.9)," ")</f>
        <v>2.96</v>
      </c>
      <c r="P6354">
        <f>13.098*F6354^-1.237</f>
        <v>44.806338281983834</v>
      </c>
      <c r="Q6354">
        <f>13.098*M6354^-1.237</f>
        <v>42.182109086218873</v>
      </c>
      <c r="R6354" s="5">
        <f>IFERROR(ROUND(MAX(MIN((-105.4*LN(O6354) + 163.83),95),10),0)," ")</f>
        <v>49</v>
      </c>
      <c r="S6354" s="5" t="str">
        <f>IFERROR(CONCATENATE("(",R6354,",",ROUND((1.2*W6354),2),")")," ")</f>
        <v>(49,0.47)</v>
      </c>
      <c r="T6354">
        <f>R6354-L6354</f>
        <v>8</v>
      </c>
      <c r="U6354" s="7" t="str">
        <f>IF((AND(T6354=0,H6354&gt;=L6354)),"Don’t change bids","OK")</f>
        <v>OK</v>
      </c>
      <c r="V6354" t="e">
        <f>IF((MATCH(F6354,W6354,0)),"Same","Diff")</f>
        <v>#N/A</v>
      </c>
      <c r="W6354" s="5">
        <f>ROUND(M6354,2)</f>
        <v>0.39</v>
      </c>
      <c r="X6354" s="5">
        <v>0.39</v>
      </c>
    </row>
    <row r="6355" spans="1:24" x14ac:dyDescent="0.25">
      <c r="A6355" t="s">
        <v>24</v>
      </c>
      <c r="B6355" t="s">
        <v>6412</v>
      </c>
      <c r="C6355" t="s">
        <v>4401</v>
      </c>
      <c r="D6355" t="s">
        <v>5146</v>
      </c>
      <c r="E6355" t="s">
        <v>569</v>
      </c>
      <c r="F6355" s="5">
        <v>0.37</v>
      </c>
      <c r="G6355" s="9">
        <v>0.1</v>
      </c>
      <c r="H6355" s="6">
        <f>G6355*100</f>
        <v>10</v>
      </c>
      <c r="I6355" t="s">
        <v>9716</v>
      </c>
      <c r="J6355" t="s">
        <v>10765</v>
      </c>
      <c r="K6355">
        <v>41</v>
      </c>
      <c r="L6355">
        <v>41</v>
      </c>
      <c r="M6355">
        <f>(F6355*(1+0.05))</f>
        <v>0.38850000000000001</v>
      </c>
      <c r="N6355">
        <f>IFERROR(ROUND(( (-1.208*LN(L6355) + 7.5474 + 4.6991*(2.71828^(-0.009*L6355)) + 0.0001*L6355*L6355 - 0.0432*L6355 + 4.7166)/3),2), " ")</f>
        <v>3.14</v>
      </c>
      <c r="O6355">
        <f>IFERROR(MAX(MIN(ROUND(N6355*(Q6355/P6355),2),4.5),1.9)," ")</f>
        <v>2.96</v>
      </c>
      <c r="P6355">
        <f>13.098*F6355^-1.237</f>
        <v>44.806338281983834</v>
      </c>
      <c r="Q6355">
        <f>13.098*M6355^-1.237</f>
        <v>42.182109086218873</v>
      </c>
      <c r="R6355" s="5">
        <f>IFERROR(ROUND(MAX(MIN((-105.4*LN(O6355) + 163.83),95),10),0)," ")</f>
        <v>49</v>
      </c>
      <c r="S6355" s="5" t="str">
        <f>IFERROR(CONCATENATE("(",R6355,",",ROUND((1.2*W6355),2),")")," ")</f>
        <v>(49,0.47)</v>
      </c>
      <c r="T6355">
        <f>R6355-L6355</f>
        <v>8</v>
      </c>
      <c r="U6355" s="7" t="str">
        <f>IF((AND(T6355=0,H6355&gt;=L6355)),"Don’t change bids","OK")</f>
        <v>OK</v>
      </c>
      <c r="V6355" t="e">
        <f>IF((MATCH(F6355,W6355,0)),"Same","Diff")</f>
        <v>#N/A</v>
      </c>
      <c r="W6355" s="5">
        <f>ROUND(M6355,2)</f>
        <v>0.39</v>
      </c>
      <c r="X6355" s="5">
        <v>0.39</v>
      </c>
    </row>
    <row r="6356" spans="1:24" x14ac:dyDescent="0.25">
      <c r="A6356" t="s">
        <v>24</v>
      </c>
      <c r="B6356" t="s">
        <v>6413</v>
      </c>
      <c r="C6356" t="s">
        <v>4401</v>
      </c>
      <c r="D6356" t="s">
        <v>4560</v>
      </c>
      <c r="E6356" t="s">
        <v>569</v>
      </c>
      <c r="F6356" s="5">
        <v>0.37</v>
      </c>
      <c r="G6356" s="9">
        <v>0.1</v>
      </c>
      <c r="H6356" s="6">
        <f>G6356*100</f>
        <v>10</v>
      </c>
      <c r="I6356" t="s">
        <v>9716</v>
      </c>
      <c r="J6356" t="s">
        <v>10765</v>
      </c>
      <c r="K6356">
        <v>41</v>
      </c>
      <c r="L6356">
        <v>41</v>
      </c>
      <c r="M6356">
        <f>(F6356*(1+0.05))</f>
        <v>0.38850000000000001</v>
      </c>
      <c r="N6356">
        <f>IFERROR(ROUND(( (-1.208*LN(L6356) + 7.5474 + 4.6991*(2.71828^(-0.009*L6356)) + 0.0001*L6356*L6356 - 0.0432*L6356 + 4.7166)/3),2), " ")</f>
        <v>3.14</v>
      </c>
      <c r="O6356">
        <f>IFERROR(MAX(MIN(ROUND(N6356*(Q6356/P6356),2),4.5),1.9)," ")</f>
        <v>2.96</v>
      </c>
      <c r="P6356">
        <f>13.098*F6356^-1.237</f>
        <v>44.806338281983834</v>
      </c>
      <c r="Q6356">
        <f>13.098*M6356^-1.237</f>
        <v>42.182109086218873</v>
      </c>
      <c r="R6356" s="5">
        <f>IFERROR(ROUND(MAX(MIN((-105.4*LN(O6356) + 163.83),95),10),0)," ")</f>
        <v>49</v>
      </c>
      <c r="S6356" s="5" t="str">
        <f>IFERROR(CONCATENATE("(",R6356,",",ROUND((1.2*W6356),2),")")," ")</f>
        <v>(49,0.47)</v>
      </c>
      <c r="T6356">
        <f>R6356-L6356</f>
        <v>8</v>
      </c>
      <c r="U6356" s="7" t="str">
        <f>IF((AND(T6356=0,H6356&gt;=L6356)),"Don’t change bids","OK")</f>
        <v>OK</v>
      </c>
      <c r="V6356" t="e">
        <f>IF((MATCH(F6356,W6356,0)),"Same","Diff")</f>
        <v>#N/A</v>
      </c>
      <c r="W6356" s="5">
        <f>ROUND(M6356,2)</f>
        <v>0.39</v>
      </c>
      <c r="X6356" s="5">
        <v>0.39</v>
      </c>
    </row>
    <row r="6357" spans="1:24" x14ac:dyDescent="0.25">
      <c r="A6357" t="s">
        <v>24</v>
      </c>
      <c r="B6357" t="s">
        <v>6414</v>
      </c>
      <c r="C6357" t="s">
        <v>4401</v>
      </c>
      <c r="D6357" t="s">
        <v>4558</v>
      </c>
      <c r="E6357" t="s">
        <v>569</v>
      </c>
      <c r="F6357" s="5">
        <v>0.37</v>
      </c>
      <c r="G6357" s="9">
        <v>0.1</v>
      </c>
      <c r="H6357" s="6">
        <f>G6357*100</f>
        <v>10</v>
      </c>
      <c r="I6357" t="s">
        <v>9716</v>
      </c>
      <c r="J6357" t="s">
        <v>10765</v>
      </c>
      <c r="K6357">
        <v>41</v>
      </c>
      <c r="L6357">
        <v>41</v>
      </c>
      <c r="M6357">
        <f>(F6357*(1+0.05))</f>
        <v>0.38850000000000001</v>
      </c>
      <c r="N6357">
        <f>IFERROR(ROUND(( (-1.208*LN(L6357) + 7.5474 + 4.6991*(2.71828^(-0.009*L6357)) + 0.0001*L6357*L6357 - 0.0432*L6357 + 4.7166)/3),2), " ")</f>
        <v>3.14</v>
      </c>
      <c r="O6357">
        <f>IFERROR(MAX(MIN(ROUND(N6357*(Q6357/P6357),2),4.5),1.9)," ")</f>
        <v>2.96</v>
      </c>
      <c r="P6357">
        <f>13.098*F6357^-1.237</f>
        <v>44.806338281983834</v>
      </c>
      <c r="Q6357">
        <f>13.098*M6357^-1.237</f>
        <v>42.182109086218873</v>
      </c>
      <c r="R6357" s="5">
        <f>IFERROR(ROUND(MAX(MIN((-105.4*LN(O6357) + 163.83),95),10),0)," ")</f>
        <v>49</v>
      </c>
      <c r="S6357" s="5" t="str">
        <f>IFERROR(CONCATENATE("(",R6357,",",ROUND((1.2*W6357),2),")")," ")</f>
        <v>(49,0.47)</v>
      </c>
      <c r="T6357">
        <f>R6357-L6357</f>
        <v>8</v>
      </c>
      <c r="U6357" s="7" t="str">
        <f>IF((AND(T6357=0,H6357&gt;=L6357)),"Don’t change bids","OK")</f>
        <v>OK</v>
      </c>
      <c r="V6357" t="e">
        <f>IF((MATCH(F6357,W6357,0)),"Same","Diff")</f>
        <v>#N/A</v>
      </c>
      <c r="W6357" s="5">
        <f>ROUND(M6357,2)</f>
        <v>0.39</v>
      </c>
      <c r="X6357" s="5">
        <v>0.39</v>
      </c>
    </row>
    <row r="6358" spans="1:24" x14ac:dyDescent="0.25">
      <c r="A6358" t="s">
        <v>24</v>
      </c>
      <c r="B6358" t="s">
        <v>6415</v>
      </c>
      <c r="C6358" t="s">
        <v>4401</v>
      </c>
      <c r="D6358" t="s">
        <v>4566</v>
      </c>
      <c r="E6358" t="s">
        <v>569</v>
      </c>
      <c r="F6358" s="5">
        <v>0.37</v>
      </c>
      <c r="G6358" s="9">
        <v>0.1</v>
      </c>
      <c r="H6358" s="6">
        <f>G6358*100</f>
        <v>10</v>
      </c>
      <c r="I6358" t="s">
        <v>9716</v>
      </c>
      <c r="J6358" t="s">
        <v>10765</v>
      </c>
      <c r="K6358">
        <v>41</v>
      </c>
      <c r="L6358">
        <v>41</v>
      </c>
      <c r="M6358">
        <f>(F6358*(1+0.05))</f>
        <v>0.38850000000000001</v>
      </c>
      <c r="N6358">
        <f>IFERROR(ROUND(( (-1.208*LN(L6358) + 7.5474 + 4.6991*(2.71828^(-0.009*L6358)) + 0.0001*L6358*L6358 - 0.0432*L6358 + 4.7166)/3),2), " ")</f>
        <v>3.14</v>
      </c>
      <c r="O6358">
        <f>IFERROR(MAX(MIN(ROUND(N6358*(Q6358/P6358),2),4.5),1.9)," ")</f>
        <v>2.96</v>
      </c>
      <c r="P6358">
        <f>13.098*F6358^-1.237</f>
        <v>44.806338281983834</v>
      </c>
      <c r="Q6358">
        <f>13.098*M6358^-1.237</f>
        <v>42.182109086218873</v>
      </c>
      <c r="R6358" s="5">
        <f>IFERROR(ROUND(MAX(MIN((-105.4*LN(O6358) + 163.83),95),10),0)," ")</f>
        <v>49</v>
      </c>
      <c r="S6358" s="5" t="str">
        <f>IFERROR(CONCATENATE("(",R6358,",",ROUND((1.2*W6358),2),")")," ")</f>
        <v>(49,0.47)</v>
      </c>
      <c r="T6358">
        <f>R6358-L6358</f>
        <v>8</v>
      </c>
      <c r="U6358" s="7" t="str">
        <f>IF((AND(T6358=0,H6358&gt;=L6358)),"Don’t change bids","OK")</f>
        <v>OK</v>
      </c>
      <c r="V6358" t="e">
        <f>IF((MATCH(F6358,W6358,0)),"Same","Diff")</f>
        <v>#N/A</v>
      </c>
      <c r="W6358" s="5">
        <f>ROUND(M6358,2)</f>
        <v>0.39</v>
      </c>
      <c r="X6358" s="5">
        <v>0.39</v>
      </c>
    </row>
    <row r="6359" spans="1:24" x14ac:dyDescent="0.25">
      <c r="A6359" t="s">
        <v>24</v>
      </c>
      <c r="B6359" t="s">
        <v>6416</v>
      </c>
      <c r="C6359" t="s">
        <v>4401</v>
      </c>
      <c r="D6359" t="s">
        <v>4566</v>
      </c>
      <c r="E6359" t="s">
        <v>569</v>
      </c>
      <c r="F6359" s="5">
        <v>0.37</v>
      </c>
      <c r="G6359" s="9">
        <v>0.1</v>
      </c>
      <c r="H6359" s="6">
        <f>G6359*100</f>
        <v>10</v>
      </c>
      <c r="I6359" t="s">
        <v>9716</v>
      </c>
      <c r="J6359" t="s">
        <v>10765</v>
      </c>
      <c r="K6359">
        <v>41</v>
      </c>
      <c r="L6359">
        <v>41</v>
      </c>
      <c r="M6359">
        <f>(F6359*(1+0.05))</f>
        <v>0.38850000000000001</v>
      </c>
      <c r="N6359">
        <f>IFERROR(ROUND(( (-1.208*LN(L6359) + 7.5474 + 4.6991*(2.71828^(-0.009*L6359)) + 0.0001*L6359*L6359 - 0.0432*L6359 + 4.7166)/3),2), " ")</f>
        <v>3.14</v>
      </c>
      <c r="O6359">
        <f>IFERROR(MAX(MIN(ROUND(N6359*(Q6359/P6359),2),4.5),1.9)," ")</f>
        <v>2.96</v>
      </c>
      <c r="P6359">
        <f>13.098*F6359^-1.237</f>
        <v>44.806338281983834</v>
      </c>
      <c r="Q6359">
        <f>13.098*M6359^-1.237</f>
        <v>42.182109086218873</v>
      </c>
      <c r="R6359" s="5">
        <f>IFERROR(ROUND(MAX(MIN((-105.4*LN(O6359) + 163.83),95),10),0)," ")</f>
        <v>49</v>
      </c>
      <c r="S6359" s="5" t="str">
        <f>IFERROR(CONCATENATE("(",R6359,",",ROUND((1.2*W6359),2),")")," ")</f>
        <v>(49,0.47)</v>
      </c>
      <c r="T6359">
        <f>R6359-L6359</f>
        <v>8</v>
      </c>
      <c r="U6359" s="7" t="str">
        <f>IF((AND(T6359=0,H6359&gt;=L6359)),"Don’t change bids","OK")</f>
        <v>OK</v>
      </c>
      <c r="V6359" t="e">
        <f>IF((MATCH(F6359,W6359,0)),"Same","Diff")</f>
        <v>#N/A</v>
      </c>
      <c r="W6359" s="5">
        <f>ROUND(M6359,2)</f>
        <v>0.39</v>
      </c>
      <c r="X6359" s="5">
        <v>0.39</v>
      </c>
    </row>
    <row r="6360" spans="1:24" x14ac:dyDescent="0.25">
      <c r="A6360" t="s">
        <v>24</v>
      </c>
      <c r="B6360" t="s">
        <v>6417</v>
      </c>
      <c r="C6360" t="s">
        <v>4401</v>
      </c>
      <c r="D6360" t="s">
        <v>4558</v>
      </c>
      <c r="E6360" t="s">
        <v>569</v>
      </c>
      <c r="F6360" s="5">
        <v>0.37</v>
      </c>
      <c r="G6360" s="9">
        <v>0.1</v>
      </c>
      <c r="H6360" s="6">
        <f>G6360*100</f>
        <v>10</v>
      </c>
      <c r="I6360" t="s">
        <v>9716</v>
      </c>
      <c r="J6360" t="s">
        <v>10765</v>
      </c>
      <c r="K6360">
        <v>41</v>
      </c>
      <c r="L6360">
        <v>41</v>
      </c>
      <c r="M6360">
        <f>(F6360*(1+0.05))</f>
        <v>0.38850000000000001</v>
      </c>
      <c r="N6360">
        <f>IFERROR(ROUND(( (-1.208*LN(L6360) + 7.5474 + 4.6991*(2.71828^(-0.009*L6360)) + 0.0001*L6360*L6360 - 0.0432*L6360 + 4.7166)/3),2), " ")</f>
        <v>3.14</v>
      </c>
      <c r="O6360">
        <f>IFERROR(MAX(MIN(ROUND(N6360*(Q6360/P6360),2),4.5),1.9)," ")</f>
        <v>2.96</v>
      </c>
      <c r="P6360">
        <f>13.098*F6360^-1.237</f>
        <v>44.806338281983834</v>
      </c>
      <c r="Q6360">
        <f>13.098*M6360^-1.237</f>
        <v>42.182109086218873</v>
      </c>
      <c r="R6360" s="5">
        <f>IFERROR(ROUND(MAX(MIN((-105.4*LN(O6360) + 163.83),95),10),0)," ")</f>
        <v>49</v>
      </c>
      <c r="S6360" s="5" t="str">
        <f>IFERROR(CONCATENATE("(",R6360,",",ROUND((1.2*W6360),2),")")," ")</f>
        <v>(49,0.47)</v>
      </c>
      <c r="T6360">
        <f>R6360-L6360</f>
        <v>8</v>
      </c>
      <c r="U6360" s="7" t="str">
        <f>IF((AND(T6360=0,H6360&gt;=L6360)),"Don’t change bids","OK")</f>
        <v>OK</v>
      </c>
      <c r="V6360" t="e">
        <f>IF((MATCH(F6360,W6360,0)),"Same","Diff")</f>
        <v>#N/A</v>
      </c>
      <c r="W6360" s="5">
        <f>ROUND(M6360,2)</f>
        <v>0.39</v>
      </c>
      <c r="X6360" s="5">
        <v>0.39</v>
      </c>
    </row>
    <row r="6361" spans="1:24" x14ac:dyDescent="0.25">
      <c r="A6361" t="s">
        <v>24</v>
      </c>
      <c r="B6361" t="s">
        <v>6418</v>
      </c>
      <c r="C6361" t="s">
        <v>4401</v>
      </c>
      <c r="D6361" t="s">
        <v>4558</v>
      </c>
      <c r="E6361" t="s">
        <v>569</v>
      </c>
      <c r="F6361" s="5">
        <v>0.37</v>
      </c>
      <c r="G6361" s="9">
        <v>0.1</v>
      </c>
      <c r="H6361" s="6">
        <f>G6361*100</f>
        <v>10</v>
      </c>
      <c r="I6361" t="s">
        <v>9716</v>
      </c>
      <c r="J6361" t="s">
        <v>10765</v>
      </c>
      <c r="K6361">
        <v>41</v>
      </c>
      <c r="L6361">
        <v>41</v>
      </c>
      <c r="M6361">
        <f>(F6361*(1+0.05))</f>
        <v>0.38850000000000001</v>
      </c>
      <c r="N6361">
        <f>IFERROR(ROUND(( (-1.208*LN(L6361) + 7.5474 + 4.6991*(2.71828^(-0.009*L6361)) + 0.0001*L6361*L6361 - 0.0432*L6361 + 4.7166)/3),2), " ")</f>
        <v>3.14</v>
      </c>
      <c r="O6361">
        <f>IFERROR(MAX(MIN(ROUND(N6361*(Q6361/P6361),2),4.5),1.9)," ")</f>
        <v>2.96</v>
      </c>
      <c r="P6361">
        <f>13.098*F6361^-1.237</f>
        <v>44.806338281983834</v>
      </c>
      <c r="Q6361">
        <f>13.098*M6361^-1.237</f>
        <v>42.182109086218873</v>
      </c>
      <c r="R6361" s="5">
        <f>IFERROR(ROUND(MAX(MIN((-105.4*LN(O6361) + 163.83),95),10),0)," ")</f>
        <v>49</v>
      </c>
      <c r="S6361" s="5" t="str">
        <f>IFERROR(CONCATENATE("(",R6361,",",ROUND((1.2*W6361),2),")")," ")</f>
        <v>(49,0.47)</v>
      </c>
      <c r="T6361">
        <f>R6361-L6361</f>
        <v>8</v>
      </c>
      <c r="U6361" s="7" t="str">
        <f>IF((AND(T6361=0,H6361&gt;=L6361)),"Don’t change bids","OK")</f>
        <v>OK</v>
      </c>
      <c r="V6361" t="e">
        <f>IF((MATCH(F6361,W6361,0)),"Same","Diff")</f>
        <v>#N/A</v>
      </c>
      <c r="W6361" s="5">
        <f>ROUND(M6361,2)</f>
        <v>0.39</v>
      </c>
      <c r="X6361" s="5">
        <v>0.39</v>
      </c>
    </row>
    <row r="6362" spans="1:24" x14ac:dyDescent="0.25">
      <c r="A6362" t="s">
        <v>24</v>
      </c>
      <c r="B6362" t="s">
        <v>6419</v>
      </c>
      <c r="C6362" t="s">
        <v>4401</v>
      </c>
      <c r="D6362" t="s">
        <v>4558</v>
      </c>
      <c r="E6362" t="s">
        <v>569</v>
      </c>
      <c r="F6362" s="5">
        <v>0.37</v>
      </c>
      <c r="G6362" s="9">
        <v>0.1</v>
      </c>
      <c r="H6362" s="6">
        <f>G6362*100</f>
        <v>10</v>
      </c>
      <c r="I6362" t="s">
        <v>9716</v>
      </c>
      <c r="J6362" t="s">
        <v>10765</v>
      </c>
      <c r="K6362">
        <v>41</v>
      </c>
      <c r="L6362">
        <v>41</v>
      </c>
      <c r="M6362">
        <f>(F6362*(1+0.05))</f>
        <v>0.38850000000000001</v>
      </c>
      <c r="N6362">
        <f>IFERROR(ROUND(( (-1.208*LN(L6362) + 7.5474 + 4.6991*(2.71828^(-0.009*L6362)) + 0.0001*L6362*L6362 - 0.0432*L6362 + 4.7166)/3),2), " ")</f>
        <v>3.14</v>
      </c>
      <c r="O6362">
        <f>IFERROR(MAX(MIN(ROUND(N6362*(Q6362/P6362),2),4.5),1.9)," ")</f>
        <v>2.96</v>
      </c>
      <c r="P6362">
        <f>13.098*F6362^-1.237</f>
        <v>44.806338281983834</v>
      </c>
      <c r="Q6362">
        <f>13.098*M6362^-1.237</f>
        <v>42.182109086218873</v>
      </c>
      <c r="R6362" s="5">
        <f>IFERROR(ROUND(MAX(MIN((-105.4*LN(O6362) + 163.83),95),10),0)," ")</f>
        <v>49</v>
      </c>
      <c r="S6362" s="5" t="str">
        <f>IFERROR(CONCATENATE("(",R6362,",",ROUND((1.2*W6362),2),")")," ")</f>
        <v>(49,0.47)</v>
      </c>
      <c r="T6362">
        <f>R6362-L6362</f>
        <v>8</v>
      </c>
      <c r="U6362" s="7" t="str">
        <f>IF((AND(T6362=0,H6362&gt;=L6362)),"Don’t change bids","OK")</f>
        <v>OK</v>
      </c>
      <c r="V6362" t="e">
        <f>IF((MATCH(F6362,W6362,0)),"Same","Diff")</f>
        <v>#N/A</v>
      </c>
      <c r="W6362" s="5">
        <f>ROUND(M6362,2)</f>
        <v>0.39</v>
      </c>
      <c r="X6362" s="5">
        <v>0.39</v>
      </c>
    </row>
    <row r="6363" spans="1:24" x14ac:dyDescent="0.25">
      <c r="A6363" t="s">
        <v>24</v>
      </c>
      <c r="B6363" t="s">
        <v>6420</v>
      </c>
      <c r="C6363" t="s">
        <v>4401</v>
      </c>
      <c r="D6363" t="s">
        <v>4566</v>
      </c>
      <c r="E6363" t="s">
        <v>569</v>
      </c>
      <c r="F6363" s="5">
        <v>0.37</v>
      </c>
      <c r="G6363" s="9">
        <v>0.1</v>
      </c>
      <c r="H6363" s="6">
        <f>G6363*100</f>
        <v>10</v>
      </c>
      <c r="I6363" t="s">
        <v>9716</v>
      </c>
      <c r="J6363" t="s">
        <v>10765</v>
      </c>
      <c r="K6363">
        <v>41</v>
      </c>
      <c r="L6363">
        <v>41</v>
      </c>
      <c r="M6363">
        <f>(F6363*(1+0.05))</f>
        <v>0.38850000000000001</v>
      </c>
      <c r="N6363">
        <f>IFERROR(ROUND(( (-1.208*LN(L6363) + 7.5474 + 4.6991*(2.71828^(-0.009*L6363)) + 0.0001*L6363*L6363 - 0.0432*L6363 + 4.7166)/3),2), " ")</f>
        <v>3.14</v>
      </c>
      <c r="O6363">
        <f>IFERROR(MAX(MIN(ROUND(N6363*(Q6363/P6363),2),4.5),1.9)," ")</f>
        <v>2.96</v>
      </c>
      <c r="P6363">
        <f>13.098*F6363^-1.237</f>
        <v>44.806338281983834</v>
      </c>
      <c r="Q6363">
        <f>13.098*M6363^-1.237</f>
        <v>42.182109086218873</v>
      </c>
      <c r="R6363" s="5">
        <f>IFERROR(ROUND(MAX(MIN((-105.4*LN(O6363) + 163.83),95),10),0)," ")</f>
        <v>49</v>
      </c>
      <c r="S6363" s="5" t="str">
        <f>IFERROR(CONCATENATE("(",R6363,",",ROUND((1.2*W6363),2),")")," ")</f>
        <v>(49,0.47)</v>
      </c>
      <c r="T6363">
        <f>R6363-L6363</f>
        <v>8</v>
      </c>
      <c r="U6363" s="7" t="str">
        <f>IF((AND(T6363=0,H6363&gt;=L6363)),"Don’t change bids","OK")</f>
        <v>OK</v>
      </c>
      <c r="V6363" t="e">
        <f>IF((MATCH(F6363,W6363,0)),"Same","Diff")</f>
        <v>#N/A</v>
      </c>
      <c r="W6363" s="5">
        <f>ROUND(M6363,2)</f>
        <v>0.39</v>
      </c>
      <c r="X6363" s="5">
        <v>0.39</v>
      </c>
    </row>
    <row r="6364" spans="1:24" x14ac:dyDescent="0.25">
      <c r="A6364" t="s">
        <v>24</v>
      </c>
      <c r="B6364" t="s">
        <v>6421</v>
      </c>
      <c r="C6364" t="s">
        <v>4401</v>
      </c>
      <c r="D6364" t="s">
        <v>4558</v>
      </c>
      <c r="E6364" t="s">
        <v>569</v>
      </c>
      <c r="F6364" s="5">
        <v>0.37</v>
      </c>
      <c r="G6364" s="9">
        <v>0.1</v>
      </c>
      <c r="H6364" s="6">
        <f>G6364*100</f>
        <v>10</v>
      </c>
      <c r="I6364" t="s">
        <v>9716</v>
      </c>
      <c r="J6364" t="s">
        <v>10765</v>
      </c>
      <c r="K6364">
        <v>41</v>
      </c>
      <c r="L6364">
        <v>41</v>
      </c>
      <c r="M6364">
        <f>(F6364*(1+0.05))</f>
        <v>0.38850000000000001</v>
      </c>
      <c r="N6364">
        <f>IFERROR(ROUND(( (-1.208*LN(L6364) + 7.5474 + 4.6991*(2.71828^(-0.009*L6364)) + 0.0001*L6364*L6364 - 0.0432*L6364 + 4.7166)/3),2), " ")</f>
        <v>3.14</v>
      </c>
      <c r="O6364">
        <f>IFERROR(MAX(MIN(ROUND(N6364*(Q6364/P6364),2),4.5),1.9)," ")</f>
        <v>2.96</v>
      </c>
      <c r="P6364">
        <f>13.098*F6364^-1.237</f>
        <v>44.806338281983834</v>
      </c>
      <c r="Q6364">
        <f>13.098*M6364^-1.237</f>
        <v>42.182109086218873</v>
      </c>
      <c r="R6364" s="5">
        <f>IFERROR(ROUND(MAX(MIN((-105.4*LN(O6364) + 163.83),95),10),0)," ")</f>
        <v>49</v>
      </c>
      <c r="S6364" s="5" t="str">
        <f>IFERROR(CONCATENATE("(",R6364,",",ROUND((1.2*W6364),2),")")," ")</f>
        <v>(49,0.47)</v>
      </c>
      <c r="T6364">
        <f>R6364-L6364</f>
        <v>8</v>
      </c>
      <c r="U6364" s="7" t="str">
        <f>IF((AND(T6364=0,H6364&gt;=L6364)),"Don’t change bids","OK")</f>
        <v>OK</v>
      </c>
      <c r="V6364" t="e">
        <f>IF((MATCH(F6364,W6364,0)),"Same","Diff")</f>
        <v>#N/A</v>
      </c>
      <c r="W6364" s="5">
        <f>ROUND(M6364,2)</f>
        <v>0.39</v>
      </c>
      <c r="X6364" s="5">
        <v>0.39</v>
      </c>
    </row>
    <row r="6365" spans="1:24" x14ac:dyDescent="0.25">
      <c r="A6365" t="s">
        <v>24</v>
      </c>
      <c r="B6365" t="s">
        <v>6422</v>
      </c>
      <c r="C6365" t="s">
        <v>4401</v>
      </c>
      <c r="D6365" t="s">
        <v>6423</v>
      </c>
      <c r="E6365" t="s">
        <v>569</v>
      </c>
      <c r="F6365" s="5">
        <v>0.37</v>
      </c>
      <c r="G6365" s="9">
        <v>0.1</v>
      </c>
      <c r="H6365" s="6">
        <f>G6365*100</f>
        <v>10</v>
      </c>
      <c r="I6365" t="s">
        <v>9716</v>
      </c>
      <c r="J6365" t="s">
        <v>10765</v>
      </c>
      <c r="K6365">
        <v>41</v>
      </c>
      <c r="L6365">
        <v>41</v>
      </c>
      <c r="M6365">
        <f>(F6365*(1+0.05))</f>
        <v>0.38850000000000001</v>
      </c>
      <c r="N6365">
        <f>IFERROR(ROUND(( (-1.208*LN(L6365) + 7.5474 + 4.6991*(2.71828^(-0.009*L6365)) + 0.0001*L6365*L6365 - 0.0432*L6365 + 4.7166)/3),2), " ")</f>
        <v>3.14</v>
      </c>
      <c r="O6365">
        <f>IFERROR(MAX(MIN(ROUND(N6365*(Q6365/P6365),2),4.5),1.9)," ")</f>
        <v>2.96</v>
      </c>
      <c r="P6365">
        <f>13.098*F6365^-1.237</f>
        <v>44.806338281983834</v>
      </c>
      <c r="Q6365">
        <f>13.098*M6365^-1.237</f>
        <v>42.182109086218873</v>
      </c>
      <c r="R6365" s="5">
        <f>IFERROR(ROUND(MAX(MIN((-105.4*LN(O6365) + 163.83),95),10),0)," ")</f>
        <v>49</v>
      </c>
      <c r="S6365" s="5" t="str">
        <f>IFERROR(CONCATENATE("(",R6365,",",ROUND((1.2*W6365),2),")")," ")</f>
        <v>(49,0.47)</v>
      </c>
      <c r="T6365">
        <f>R6365-L6365</f>
        <v>8</v>
      </c>
      <c r="U6365" s="7" t="str">
        <f>IF((AND(T6365=0,H6365&gt;=L6365)),"Don’t change bids","OK")</f>
        <v>OK</v>
      </c>
      <c r="V6365" t="e">
        <f>IF((MATCH(F6365,W6365,0)),"Same","Diff")</f>
        <v>#N/A</v>
      </c>
      <c r="W6365" s="5">
        <f>ROUND(M6365,2)</f>
        <v>0.39</v>
      </c>
      <c r="X6365" s="5">
        <v>0.39</v>
      </c>
    </row>
    <row r="6366" spans="1:24" x14ac:dyDescent="0.25">
      <c r="A6366" t="s">
        <v>24</v>
      </c>
      <c r="B6366" t="s">
        <v>6424</v>
      </c>
      <c r="C6366" t="s">
        <v>4401</v>
      </c>
      <c r="D6366" t="s">
        <v>4566</v>
      </c>
      <c r="E6366" t="s">
        <v>569</v>
      </c>
      <c r="F6366" s="5">
        <v>0.37</v>
      </c>
      <c r="G6366" s="9">
        <v>0.1</v>
      </c>
      <c r="H6366" s="6">
        <f>G6366*100</f>
        <v>10</v>
      </c>
      <c r="I6366" t="s">
        <v>9716</v>
      </c>
      <c r="J6366" t="s">
        <v>10765</v>
      </c>
      <c r="K6366">
        <v>41</v>
      </c>
      <c r="L6366">
        <v>41</v>
      </c>
      <c r="M6366">
        <f>(F6366*(1+0.05))</f>
        <v>0.38850000000000001</v>
      </c>
      <c r="N6366">
        <f>IFERROR(ROUND(( (-1.208*LN(L6366) + 7.5474 + 4.6991*(2.71828^(-0.009*L6366)) + 0.0001*L6366*L6366 - 0.0432*L6366 + 4.7166)/3),2), " ")</f>
        <v>3.14</v>
      </c>
      <c r="O6366">
        <f>IFERROR(MAX(MIN(ROUND(N6366*(Q6366/P6366),2),4.5),1.9)," ")</f>
        <v>2.96</v>
      </c>
      <c r="P6366">
        <f>13.098*F6366^-1.237</f>
        <v>44.806338281983834</v>
      </c>
      <c r="Q6366">
        <f>13.098*M6366^-1.237</f>
        <v>42.182109086218873</v>
      </c>
      <c r="R6366" s="5">
        <f>IFERROR(ROUND(MAX(MIN((-105.4*LN(O6366) + 163.83),95),10),0)," ")</f>
        <v>49</v>
      </c>
      <c r="S6366" s="5" t="str">
        <f>IFERROR(CONCATENATE("(",R6366,",",ROUND((1.2*W6366),2),")")," ")</f>
        <v>(49,0.47)</v>
      </c>
      <c r="T6366">
        <f>R6366-L6366</f>
        <v>8</v>
      </c>
      <c r="U6366" s="7" t="str">
        <f>IF((AND(T6366=0,H6366&gt;=L6366)),"Don’t change bids","OK")</f>
        <v>OK</v>
      </c>
      <c r="V6366" t="e">
        <f>IF((MATCH(F6366,W6366,0)),"Same","Diff")</f>
        <v>#N/A</v>
      </c>
      <c r="W6366" s="5">
        <f>ROUND(M6366,2)</f>
        <v>0.39</v>
      </c>
      <c r="X6366" s="5">
        <v>0.39</v>
      </c>
    </row>
    <row r="6367" spans="1:24" x14ac:dyDescent="0.25">
      <c r="A6367" t="s">
        <v>24</v>
      </c>
      <c r="B6367" t="s">
        <v>6425</v>
      </c>
      <c r="C6367" t="s">
        <v>4401</v>
      </c>
      <c r="D6367" t="s">
        <v>4558</v>
      </c>
      <c r="E6367" t="s">
        <v>569</v>
      </c>
      <c r="F6367" s="5">
        <v>0.37</v>
      </c>
      <c r="G6367" s="9">
        <v>0.1</v>
      </c>
      <c r="H6367" s="6">
        <f>G6367*100</f>
        <v>10</v>
      </c>
      <c r="I6367" t="s">
        <v>9716</v>
      </c>
      <c r="J6367" t="s">
        <v>10765</v>
      </c>
      <c r="K6367">
        <v>41</v>
      </c>
      <c r="L6367">
        <v>41</v>
      </c>
      <c r="M6367">
        <f>(F6367*(1+0.05))</f>
        <v>0.38850000000000001</v>
      </c>
      <c r="N6367">
        <f>IFERROR(ROUND(( (-1.208*LN(L6367) + 7.5474 + 4.6991*(2.71828^(-0.009*L6367)) + 0.0001*L6367*L6367 - 0.0432*L6367 + 4.7166)/3),2), " ")</f>
        <v>3.14</v>
      </c>
      <c r="O6367">
        <f>IFERROR(MAX(MIN(ROUND(N6367*(Q6367/P6367),2),4.5),1.9)," ")</f>
        <v>2.96</v>
      </c>
      <c r="P6367">
        <f>13.098*F6367^-1.237</f>
        <v>44.806338281983834</v>
      </c>
      <c r="Q6367">
        <f>13.098*M6367^-1.237</f>
        <v>42.182109086218873</v>
      </c>
      <c r="R6367" s="5">
        <f>IFERROR(ROUND(MAX(MIN((-105.4*LN(O6367) + 163.83),95),10),0)," ")</f>
        <v>49</v>
      </c>
      <c r="S6367" s="5" t="str">
        <f>IFERROR(CONCATENATE("(",R6367,",",ROUND((1.2*W6367),2),")")," ")</f>
        <v>(49,0.47)</v>
      </c>
      <c r="T6367">
        <f>R6367-L6367</f>
        <v>8</v>
      </c>
      <c r="U6367" s="7" t="str">
        <f>IF((AND(T6367=0,H6367&gt;=L6367)),"Don’t change bids","OK")</f>
        <v>OK</v>
      </c>
      <c r="V6367" t="e">
        <f>IF((MATCH(F6367,W6367,0)),"Same","Diff")</f>
        <v>#N/A</v>
      </c>
      <c r="W6367" s="5">
        <f>ROUND(M6367,2)</f>
        <v>0.39</v>
      </c>
      <c r="X6367" s="5">
        <v>0.39</v>
      </c>
    </row>
    <row r="6368" spans="1:24" x14ac:dyDescent="0.25">
      <c r="A6368" t="s">
        <v>24</v>
      </c>
      <c r="B6368" t="s">
        <v>6426</v>
      </c>
      <c r="C6368" t="s">
        <v>4401</v>
      </c>
      <c r="D6368" t="s">
        <v>4566</v>
      </c>
      <c r="E6368" t="s">
        <v>569</v>
      </c>
      <c r="F6368" s="5">
        <v>0.37</v>
      </c>
      <c r="G6368" s="9">
        <v>0.1</v>
      </c>
      <c r="H6368" s="6">
        <f>G6368*100</f>
        <v>10</v>
      </c>
      <c r="I6368" t="s">
        <v>9716</v>
      </c>
      <c r="J6368" t="s">
        <v>10765</v>
      </c>
      <c r="K6368">
        <v>41</v>
      </c>
      <c r="L6368">
        <v>41</v>
      </c>
      <c r="M6368">
        <f>(F6368*(1+0.05))</f>
        <v>0.38850000000000001</v>
      </c>
      <c r="N6368">
        <f>IFERROR(ROUND(( (-1.208*LN(L6368) + 7.5474 + 4.6991*(2.71828^(-0.009*L6368)) + 0.0001*L6368*L6368 - 0.0432*L6368 + 4.7166)/3),2), " ")</f>
        <v>3.14</v>
      </c>
      <c r="O6368">
        <f>IFERROR(MAX(MIN(ROUND(N6368*(Q6368/P6368),2),4.5),1.9)," ")</f>
        <v>2.96</v>
      </c>
      <c r="P6368">
        <f>13.098*F6368^-1.237</f>
        <v>44.806338281983834</v>
      </c>
      <c r="Q6368">
        <f>13.098*M6368^-1.237</f>
        <v>42.182109086218873</v>
      </c>
      <c r="R6368" s="5">
        <f>IFERROR(ROUND(MAX(MIN((-105.4*LN(O6368) + 163.83),95),10),0)," ")</f>
        <v>49</v>
      </c>
      <c r="S6368" s="5" t="str">
        <f>IFERROR(CONCATENATE("(",R6368,",",ROUND((1.2*W6368),2),")")," ")</f>
        <v>(49,0.47)</v>
      </c>
      <c r="T6368">
        <f>R6368-L6368</f>
        <v>8</v>
      </c>
      <c r="U6368" s="7" t="str">
        <f>IF((AND(T6368=0,H6368&gt;=L6368)),"Don’t change bids","OK")</f>
        <v>OK</v>
      </c>
      <c r="V6368" t="e">
        <f>IF((MATCH(F6368,W6368,0)),"Same","Diff")</f>
        <v>#N/A</v>
      </c>
      <c r="W6368" s="5">
        <f>ROUND(M6368,2)</f>
        <v>0.39</v>
      </c>
      <c r="X6368" s="5">
        <v>0.39</v>
      </c>
    </row>
    <row r="6369" spans="1:24" x14ac:dyDescent="0.25">
      <c r="A6369" t="s">
        <v>24</v>
      </c>
      <c r="B6369" t="s">
        <v>6427</v>
      </c>
      <c r="C6369" t="s">
        <v>4401</v>
      </c>
      <c r="D6369" t="s">
        <v>4558</v>
      </c>
      <c r="E6369" t="s">
        <v>4090</v>
      </c>
      <c r="F6369" s="5">
        <v>0.36</v>
      </c>
      <c r="G6369" s="9">
        <v>0.1</v>
      </c>
      <c r="H6369" s="6">
        <f>G6369*100</f>
        <v>10</v>
      </c>
      <c r="I6369" t="s">
        <v>10682</v>
      </c>
      <c r="J6369" t="s">
        <v>10765</v>
      </c>
      <c r="K6369">
        <v>41</v>
      </c>
      <c r="L6369">
        <v>41</v>
      </c>
      <c r="M6369">
        <f>(F6369*(1+0.05))</f>
        <v>0.378</v>
      </c>
      <c r="N6369">
        <f>IFERROR(ROUND(( (-1.208*LN(L6369) + 7.5474 + 4.6991*(2.71828^(-0.009*L6369)) + 0.0001*L6369*L6369 - 0.0432*L6369 + 4.7166)/3),2), " ")</f>
        <v>3.14</v>
      </c>
      <c r="O6369">
        <f>IFERROR(MAX(MIN(ROUND(N6369*(Q6369/P6369),2),4.5),1.9)," ")</f>
        <v>2.96</v>
      </c>
      <c r="P6369">
        <f>13.098*F6369^-1.237</f>
        <v>46.350966313994896</v>
      </c>
      <c r="Q6369">
        <f>13.098*M6369^-1.237</f>
        <v>43.636270944612029</v>
      </c>
      <c r="R6369" s="5">
        <f>IFERROR(ROUND(MAX(MIN((-105.4*LN(O6369) + 163.83),95),10),0)," ")</f>
        <v>49</v>
      </c>
      <c r="S6369" s="5" t="str">
        <f>IFERROR(CONCATENATE("(",R6369,",",ROUND((1.2*W6369),2),")")," ")</f>
        <v>(49,0.46)</v>
      </c>
      <c r="T6369">
        <f>R6369-L6369</f>
        <v>8</v>
      </c>
      <c r="U6369" s="7" t="str">
        <f>IF((AND(T6369=0,H6369&gt;=L6369)),"Don’t change bids","OK")</f>
        <v>OK</v>
      </c>
      <c r="V6369" t="e">
        <f>IF((MATCH(F6369,W6369,0)),"Same","Diff")</f>
        <v>#N/A</v>
      </c>
      <c r="W6369" s="5">
        <f>ROUND(M6369,2)</f>
        <v>0.38</v>
      </c>
      <c r="X6369" s="5">
        <v>0.38</v>
      </c>
    </row>
    <row r="6370" spans="1:24" x14ac:dyDescent="0.25">
      <c r="A6370" t="s">
        <v>24</v>
      </c>
      <c r="B6370" t="s">
        <v>6428</v>
      </c>
      <c r="C6370" t="s">
        <v>4401</v>
      </c>
      <c r="D6370" t="s">
        <v>4560</v>
      </c>
      <c r="E6370" t="s">
        <v>1455</v>
      </c>
      <c r="F6370" s="5">
        <v>0.41</v>
      </c>
      <c r="G6370" s="9">
        <v>0.1</v>
      </c>
      <c r="H6370" s="6">
        <f>G6370*100</f>
        <v>10</v>
      </c>
      <c r="I6370" t="s">
        <v>10681</v>
      </c>
      <c r="J6370" t="s">
        <v>10765</v>
      </c>
      <c r="K6370">
        <v>41</v>
      </c>
      <c r="L6370">
        <v>41</v>
      </c>
      <c r="M6370">
        <f>(F6370*(1+0.05))</f>
        <v>0.43049999999999999</v>
      </c>
      <c r="N6370">
        <f>IFERROR(ROUND(( (-1.208*LN(L6370) + 7.5474 + 4.6991*(2.71828^(-0.009*L6370)) + 0.0001*L6370*L6370 - 0.0432*L6370 + 4.7166)/3),2), " ")</f>
        <v>3.14</v>
      </c>
      <c r="O6370">
        <f>IFERROR(MAX(MIN(ROUND(N6370*(Q6370/P6370),2),4.5),1.9)," ")</f>
        <v>2.96</v>
      </c>
      <c r="P6370">
        <f>13.098*F6370^-1.237</f>
        <v>39.463114296437524</v>
      </c>
      <c r="Q6370">
        <f>13.098*M6370^-1.237</f>
        <v>37.151828423426082</v>
      </c>
      <c r="R6370" s="5">
        <f>IFERROR(ROUND(MAX(MIN((-105.4*LN(O6370) + 163.83),95),10),0)," ")</f>
        <v>49</v>
      </c>
      <c r="S6370" s="5" t="str">
        <f>IFERROR(CONCATENATE("(",R6370,",",ROUND((1.2*W6370),2),")")," ")</f>
        <v>(49,0.52)</v>
      </c>
      <c r="T6370">
        <f>R6370-L6370</f>
        <v>8</v>
      </c>
      <c r="U6370" s="7" t="str">
        <f>IF((AND(T6370=0,H6370&gt;=L6370)),"Don’t change bids","OK")</f>
        <v>OK</v>
      </c>
      <c r="V6370" t="e">
        <f>IF((MATCH(F6370,W6370,0)),"Same","Diff")</f>
        <v>#N/A</v>
      </c>
      <c r="W6370" s="5">
        <f>ROUND(M6370,2)</f>
        <v>0.43</v>
      </c>
      <c r="X6370" s="5">
        <v>0.43</v>
      </c>
    </row>
    <row r="6371" spans="1:24" x14ac:dyDescent="0.25">
      <c r="A6371" t="s">
        <v>24</v>
      </c>
      <c r="B6371" t="s">
        <v>6429</v>
      </c>
      <c r="C6371" t="s">
        <v>4401</v>
      </c>
      <c r="D6371" t="s">
        <v>4566</v>
      </c>
      <c r="E6371" t="s">
        <v>569</v>
      </c>
      <c r="F6371" s="5">
        <v>0.37</v>
      </c>
      <c r="G6371" s="9">
        <v>0.1</v>
      </c>
      <c r="H6371" s="6">
        <f>G6371*100</f>
        <v>10</v>
      </c>
      <c r="I6371" t="s">
        <v>9716</v>
      </c>
      <c r="J6371" t="s">
        <v>10765</v>
      </c>
      <c r="K6371">
        <v>41</v>
      </c>
      <c r="L6371">
        <v>41</v>
      </c>
      <c r="M6371">
        <f>(F6371*(1+0.05))</f>
        <v>0.38850000000000001</v>
      </c>
      <c r="N6371">
        <f>IFERROR(ROUND(( (-1.208*LN(L6371) + 7.5474 + 4.6991*(2.71828^(-0.009*L6371)) + 0.0001*L6371*L6371 - 0.0432*L6371 + 4.7166)/3),2), " ")</f>
        <v>3.14</v>
      </c>
      <c r="O6371">
        <f>IFERROR(MAX(MIN(ROUND(N6371*(Q6371/P6371),2),4.5),1.9)," ")</f>
        <v>2.96</v>
      </c>
      <c r="P6371">
        <f>13.098*F6371^-1.237</f>
        <v>44.806338281983834</v>
      </c>
      <c r="Q6371">
        <f>13.098*M6371^-1.237</f>
        <v>42.182109086218873</v>
      </c>
      <c r="R6371" s="5">
        <f>IFERROR(ROUND(MAX(MIN((-105.4*LN(O6371) + 163.83),95),10),0)," ")</f>
        <v>49</v>
      </c>
      <c r="S6371" s="5" t="str">
        <f>IFERROR(CONCATENATE("(",R6371,",",ROUND((1.2*W6371),2),")")," ")</f>
        <v>(49,0.47)</v>
      </c>
      <c r="T6371">
        <f>R6371-L6371</f>
        <v>8</v>
      </c>
      <c r="U6371" s="7" t="str">
        <f>IF((AND(T6371=0,H6371&gt;=L6371)),"Don’t change bids","OK")</f>
        <v>OK</v>
      </c>
      <c r="V6371" t="e">
        <f>IF((MATCH(F6371,W6371,0)),"Same","Diff")</f>
        <v>#N/A</v>
      </c>
      <c r="W6371" s="5">
        <f>ROUND(M6371,2)</f>
        <v>0.39</v>
      </c>
      <c r="X6371" s="5">
        <v>0.39</v>
      </c>
    </row>
    <row r="6372" spans="1:24" x14ac:dyDescent="0.25">
      <c r="A6372" t="s">
        <v>24</v>
      </c>
      <c r="B6372" t="s">
        <v>6430</v>
      </c>
      <c r="C6372" t="s">
        <v>4401</v>
      </c>
      <c r="D6372" t="s">
        <v>4558</v>
      </c>
      <c r="E6372" t="s">
        <v>569</v>
      </c>
      <c r="F6372" s="5">
        <v>0.37</v>
      </c>
      <c r="G6372" s="9">
        <v>0.1</v>
      </c>
      <c r="H6372" s="6">
        <f>G6372*100</f>
        <v>10</v>
      </c>
      <c r="I6372" t="s">
        <v>9716</v>
      </c>
      <c r="J6372" t="s">
        <v>10765</v>
      </c>
      <c r="K6372">
        <v>41</v>
      </c>
      <c r="L6372">
        <v>41</v>
      </c>
      <c r="M6372">
        <f>(F6372*(1+0.05))</f>
        <v>0.38850000000000001</v>
      </c>
      <c r="N6372">
        <f>IFERROR(ROUND(( (-1.208*LN(L6372) + 7.5474 + 4.6991*(2.71828^(-0.009*L6372)) + 0.0001*L6372*L6372 - 0.0432*L6372 + 4.7166)/3),2), " ")</f>
        <v>3.14</v>
      </c>
      <c r="O6372">
        <f>IFERROR(MAX(MIN(ROUND(N6372*(Q6372/P6372),2),4.5),1.9)," ")</f>
        <v>2.96</v>
      </c>
      <c r="P6372">
        <f>13.098*F6372^-1.237</f>
        <v>44.806338281983834</v>
      </c>
      <c r="Q6372">
        <f>13.098*M6372^-1.237</f>
        <v>42.182109086218873</v>
      </c>
      <c r="R6372" s="5">
        <f>IFERROR(ROUND(MAX(MIN((-105.4*LN(O6372) + 163.83),95),10),0)," ")</f>
        <v>49</v>
      </c>
      <c r="S6372" s="5" t="str">
        <f>IFERROR(CONCATENATE("(",R6372,",",ROUND((1.2*W6372),2),")")," ")</f>
        <v>(49,0.47)</v>
      </c>
      <c r="T6372">
        <f>R6372-L6372</f>
        <v>8</v>
      </c>
      <c r="U6372" s="7" t="str">
        <f>IF((AND(T6372=0,H6372&gt;=L6372)),"Don’t change bids","OK")</f>
        <v>OK</v>
      </c>
      <c r="V6372" t="e">
        <f>IF((MATCH(F6372,W6372,0)),"Same","Diff")</f>
        <v>#N/A</v>
      </c>
      <c r="W6372" s="5">
        <f>ROUND(M6372,2)</f>
        <v>0.39</v>
      </c>
      <c r="X6372" s="5">
        <v>0.39</v>
      </c>
    </row>
    <row r="6373" spans="1:24" x14ac:dyDescent="0.25">
      <c r="A6373" t="s">
        <v>24</v>
      </c>
      <c r="B6373" t="s">
        <v>6431</v>
      </c>
      <c r="C6373" t="s">
        <v>4401</v>
      </c>
      <c r="D6373" t="s">
        <v>6423</v>
      </c>
      <c r="E6373" t="s">
        <v>569</v>
      </c>
      <c r="F6373" s="5">
        <v>0.37</v>
      </c>
      <c r="G6373" s="9">
        <v>0.1</v>
      </c>
      <c r="H6373" s="6">
        <f>G6373*100</f>
        <v>10</v>
      </c>
      <c r="I6373" t="s">
        <v>9716</v>
      </c>
      <c r="J6373" t="s">
        <v>10765</v>
      </c>
      <c r="K6373">
        <v>41</v>
      </c>
      <c r="L6373">
        <v>41</v>
      </c>
      <c r="M6373">
        <f>(F6373*(1+0.05))</f>
        <v>0.38850000000000001</v>
      </c>
      <c r="N6373">
        <f>IFERROR(ROUND(( (-1.208*LN(L6373) + 7.5474 + 4.6991*(2.71828^(-0.009*L6373)) + 0.0001*L6373*L6373 - 0.0432*L6373 + 4.7166)/3),2), " ")</f>
        <v>3.14</v>
      </c>
      <c r="O6373">
        <f>IFERROR(MAX(MIN(ROUND(N6373*(Q6373/P6373),2),4.5),1.9)," ")</f>
        <v>2.96</v>
      </c>
      <c r="P6373">
        <f>13.098*F6373^-1.237</f>
        <v>44.806338281983834</v>
      </c>
      <c r="Q6373">
        <f>13.098*M6373^-1.237</f>
        <v>42.182109086218873</v>
      </c>
      <c r="R6373" s="5">
        <f>IFERROR(ROUND(MAX(MIN((-105.4*LN(O6373) + 163.83),95),10),0)," ")</f>
        <v>49</v>
      </c>
      <c r="S6373" s="5" t="str">
        <f>IFERROR(CONCATENATE("(",R6373,",",ROUND((1.2*W6373),2),")")," ")</f>
        <v>(49,0.47)</v>
      </c>
      <c r="T6373">
        <f>R6373-L6373</f>
        <v>8</v>
      </c>
      <c r="U6373" s="7" t="str">
        <f>IF((AND(T6373=0,H6373&gt;=L6373)),"Don’t change bids","OK")</f>
        <v>OK</v>
      </c>
      <c r="V6373" t="e">
        <f>IF((MATCH(F6373,W6373,0)),"Same","Diff")</f>
        <v>#N/A</v>
      </c>
      <c r="W6373" s="5">
        <f>ROUND(M6373,2)</f>
        <v>0.39</v>
      </c>
      <c r="X6373" s="5">
        <v>0.39</v>
      </c>
    </row>
    <row r="6374" spans="1:24" x14ac:dyDescent="0.25">
      <c r="A6374" t="s">
        <v>24</v>
      </c>
      <c r="B6374" t="s">
        <v>6432</v>
      </c>
      <c r="C6374" t="s">
        <v>4401</v>
      </c>
      <c r="D6374" t="s">
        <v>4558</v>
      </c>
      <c r="E6374" t="s">
        <v>569</v>
      </c>
      <c r="F6374" s="5">
        <v>0.37</v>
      </c>
      <c r="G6374" s="9">
        <v>0.1</v>
      </c>
      <c r="H6374" s="6">
        <f>G6374*100</f>
        <v>10</v>
      </c>
      <c r="I6374" t="s">
        <v>9716</v>
      </c>
      <c r="J6374" t="s">
        <v>10765</v>
      </c>
      <c r="K6374">
        <v>41</v>
      </c>
      <c r="L6374">
        <v>41</v>
      </c>
      <c r="M6374">
        <f>(F6374*(1+0.05))</f>
        <v>0.38850000000000001</v>
      </c>
      <c r="N6374">
        <f>IFERROR(ROUND(( (-1.208*LN(L6374) + 7.5474 + 4.6991*(2.71828^(-0.009*L6374)) + 0.0001*L6374*L6374 - 0.0432*L6374 + 4.7166)/3),2), " ")</f>
        <v>3.14</v>
      </c>
      <c r="O6374">
        <f>IFERROR(MAX(MIN(ROUND(N6374*(Q6374/P6374),2),4.5),1.9)," ")</f>
        <v>2.96</v>
      </c>
      <c r="P6374">
        <f>13.098*F6374^-1.237</f>
        <v>44.806338281983834</v>
      </c>
      <c r="Q6374">
        <f>13.098*M6374^-1.237</f>
        <v>42.182109086218873</v>
      </c>
      <c r="R6374" s="5">
        <f>IFERROR(ROUND(MAX(MIN((-105.4*LN(O6374) + 163.83),95),10),0)," ")</f>
        <v>49</v>
      </c>
      <c r="S6374" s="5" t="str">
        <f>IFERROR(CONCATENATE("(",R6374,",",ROUND((1.2*W6374),2),")")," ")</f>
        <v>(49,0.47)</v>
      </c>
      <c r="T6374">
        <f>R6374-L6374</f>
        <v>8</v>
      </c>
      <c r="U6374" s="7" t="str">
        <f>IF((AND(T6374=0,H6374&gt;=L6374)),"Don’t change bids","OK")</f>
        <v>OK</v>
      </c>
      <c r="V6374" t="e">
        <f>IF((MATCH(F6374,W6374,0)),"Same","Diff")</f>
        <v>#N/A</v>
      </c>
      <c r="W6374" s="5">
        <f>ROUND(M6374,2)</f>
        <v>0.39</v>
      </c>
      <c r="X6374" s="5">
        <v>0.39</v>
      </c>
    </row>
    <row r="6375" spans="1:24" x14ac:dyDescent="0.25">
      <c r="A6375" t="s">
        <v>24</v>
      </c>
      <c r="B6375" t="s">
        <v>6433</v>
      </c>
      <c r="C6375" t="s">
        <v>4401</v>
      </c>
      <c r="D6375" t="s">
        <v>4558</v>
      </c>
      <c r="E6375" t="s">
        <v>569</v>
      </c>
      <c r="F6375" s="5">
        <v>0.37</v>
      </c>
      <c r="G6375" s="9">
        <v>0.1</v>
      </c>
      <c r="H6375" s="6">
        <f>G6375*100</f>
        <v>10</v>
      </c>
      <c r="I6375" t="s">
        <v>9716</v>
      </c>
      <c r="J6375" t="s">
        <v>10765</v>
      </c>
      <c r="K6375">
        <v>41</v>
      </c>
      <c r="L6375">
        <v>41</v>
      </c>
      <c r="M6375">
        <f>(F6375*(1+0.05))</f>
        <v>0.38850000000000001</v>
      </c>
      <c r="N6375">
        <f>IFERROR(ROUND(( (-1.208*LN(L6375) + 7.5474 + 4.6991*(2.71828^(-0.009*L6375)) + 0.0001*L6375*L6375 - 0.0432*L6375 + 4.7166)/3),2), " ")</f>
        <v>3.14</v>
      </c>
      <c r="O6375">
        <f>IFERROR(MAX(MIN(ROUND(N6375*(Q6375/P6375),2),4.5),1.9)," ")</f>
        <v>2.96</v>
      </c>
      <c r="P6375">
        <f>13.098*F6375^-1.237</f>
        <v>44.806338281983834</v>
      </c>
      <c r="Q6375">
        <f>13.098*M6375^-1.237</f>
        <v>42.182109086218873</v>
      </c>
      <c r="R6375" s="5">
        <f>IFERROR(ROUND(MAX(MIN((-105.4*LN(O6375) + 163.83),95),10),0)," ")</f>
        <v>49</v>
      </c>
      <c r="S6375" s="5" t="str">
        <f>IFERROR(CONCATENATE("(",R6375,",",ROUND((1.2*W6375),2),")")," ")</f>
        <v>(49,0.47)</v>
      </c>
      <c r="T6375">
        <f>R6375-L6375</f>
        <v>8</v>
      </c>
      <c r="U6375" s="7" t="str">
        <f>IF((AND(T6375=0,H6375&gt;=L6375)),"Don’t change bids","OK")</f>
        <v>OK</v>
      </c>
      <c r="V6375" t="e">
        <f>IF((MATCH(F6375,W6375,0)),"Same","Diff")</f>
        <v>#N/A</v>
      </c>
      <c r="W6375" s="5">
        <f>ROUND(M6375,2)</f>
        <v>0.39</v>
      </c>
      <c r="X6375" s="5">
        <v>0.39</v>
      </c>
    </row>
    <row r="6376" spans="1:24" x14ac:dyDescent="0.25">
      <c r="A6376" t="s">
        <v>24</v>
      </c>
      <c r="B6376" t="s">
        <v>6434</v>
      </c>
      <c r="C6376" t="s">
        <v>4401</v>
      </c>
      <c r="D6376" t="s">
        <v>4558</v>
      </c>
      <c r="E6376" t="s">
        <v>569</v>
      </c>
      <c r="F6376" s="5">
        <v>0.37</v>
      </c>
      <c r="G6376" s="9">
        <v>0.1</v>
      </c>
      <c r="H6376" s="6">
        <f>G6376*100</f>
        <v>10</v>
      </c>
      <c r="I6376" t="s">
        <v>9716</v>
      </c>
      <c r="J6376" t="s">
        <v>10765</v>
      </c>
      <c r="K6376">
        <v>41</v>
      </c>
      <c r="L6376">
        <v>41</v>
      </c>
      <c r="M6376">
        <f>(F6376*(1+0.05))</f>
        <v>0.38850000000000001</v>
      </c>
      <c r="N6376">
        <f>IFERROR(ROUND(( (-1.208*LN(L6376) + 7.5474 + 4.6991*(2.71828^(-0.009*L6376)) + 0.0001*L6376*L6376 - 0.0432*L6376 + 4.7166)/3),2), " ")</f>
        <v>3.14</v>
      </c>
      <c r="O6376">
        <f>IFERROR(MAX(MIN(ROUND(N6376*(Q6376/P6376),2),4.5),1.9)," ")</f>
        <v>2.96</v>
      </c>
      <c r="P6376">
        <f>13.098*F6376^-1.237</f>
        <v>44.806338281983834</v>
      </c>
      <c r="Q6376">
        <f>13.098*M6376^-1.237</f>
        <v>42.182109086218873</v>
      </c>
      <c r="R6376" s="5">
        <f>IFERROR(ROUND(MAX(MIN((-105.4*LN(O6376) + 163.83),95),10),0)," ")</f>
        <v>49</v>
      </c>
      <c r="S6376" s="5" t="str">
        <f>IFERROR(CONCATENATE("(",R6376,",",ROUND((1.2*W6376),2),")")," ")</f>
        <v>(49,0.47)</v>
      </c>
      <c r="T6376">
        <f>R6376-L6376</f>
        <v>8</v>
      </c>
      <c r="U6376" s="7" t="str">
        <f>IF((AND(T6376=0,H6376&gt;=L6376)),"Don’t change bids","OK")</f>
        <v>OK</v>
      </c>
      <c r="V6376" t="e">
        <f>IF((MATCH(F6376,W6376,0)),"Same","Diff")</f>
        <v>#N/A</v>
      </c>
      <c r="W6376" s="5">
        <f>ROUND(M6376,2)</f>
        <v>0.39</v>
      </c>
      <c r="X6376" s="5">
        <v>0.39</v>
      </c>
    </row>
    <row r="6377" spans="1:24" x14ac:dyDescent="0.25">
      <c r="A6377" t="s">
        <v>24</v>
      </c>
      <c r="B6377" t="s">
        <v>6435</v>
      </c>
      <c r="C6377" t="s">
        <v>4401</v>
      </c>
      <c r="D6377" t="s">
        <v>4558</v>
      </c>
      <c r="E6377" t="s">
        <v>569</v>
      </c>
      <c r="F6377" s="5">
        <v>0.37</v>
      </c>
      <c r="G6377" s="9">
        <v>0.1</v>
      </c>
      <c r="H6377" s="6">
        <f>G6377*100</f>
        <v>10</v>
      </c>
      <c r="I6377" t="s">
        <v>9716</v>
      </c>
      <c r="J6377" t="s">
        <v>10765</v>
      </c>
      <c r="K6377">
        <v>41</v>
      </c>
      <c r="L6377">
        <v>41</v>
      </c>
      <c r="M6377">
        <f>(F6377*(1+0.05))</f>
        <v>0.38850000000000001</v>
      </c>
      <c r="N6377">
        <f>IFERROR(ROUND(( (-1.208*LN(L6377) + 7.5474 + 4.6991*(2.71828^(-0.009*L6377)) + 0.0001*L6377*L6377 - 0.0432*L6377 + 4.7166)/3),2), " ")</f>
        <v>3.14</v>
      </c>
      <c r="O6377">
        <f>IFERROR(MAX(MIN(ROUND(N6377*(Q6377/P6377),2),4.5),1.9)," ")</f>
        <v>2.96</v>
      </c>
      <c r="P6377">
        <f>13.098*F6377^-1.237</f>
        <v>44.806338281983834</v>
      </c>
      <c r="Q6377">
        <f>13.098*M6377^-1.237</f>
        <v>42.182109086218873</v>
      </c>
      <c r="R6377" s="5">
        <f>IFERROR(ROUND(MAX(MIN((-105.4*LN(O6377) + 163.83),95),10),0)," ")</f>
        <v>49</v>
      </c>
      <c r="S6377" s="5" t="str">
        <f>IFERROR(CONCATENATE("(",R6377,",",ROUND((1.2*W6377),2),")")," ")</f>
        <v>(49,0.47)</v>
      </c>
      <c r="T6377">
        <f>R6377-L6377</f>
        <v>8</v>
      </c>
      <c r="U6377" s="7" t="str">
        <f>IF((AND(T6377=0,H6377&gt;=L6377)),"Don’t change bids","OK")</f>
        <v>OK</v>
      </c>
      <c r="V6377" t="e">
        <f>IF((MATCH(F6377,W6377,0)),"Same","Diff")</f>
        <v>#N/A</v>
      </c>
      <c r="W6377" s="5">
        <f>ROUND(M6377,2)</f>
        <v>0.39</v>
      </c>
      <c r="X6377" s="5">
        <v>0.39</v>
      </c>
    </row>
    <row r="6378" spans="1:24" x14ac:dyDescent="0.25">
      <c r="A6378" t="s">
        <v>24</v>
      </c>
      <c r="B6378" t="s">
        <v>6436</v>
      </c>
      <c r="C6378" t="s">
        <v>4401</v>
      </c>
      <c r="D6378" t="s">
        <v>4558</v>
      </c>
      <c r="E6378" t="s">
        <v>569</v>
      </c>
      <c r="F6378" s="5">
        <v>0.37</v>
      </c>
      <c r="G6378" s="9">
        <v>0.1</v>
      </c>
      <c r="H6378" s="6">
        <f>G6378*100</f>
        <v>10</v>
      </c>
      <c r="I6378" t="s">
        <v>9716</v>
      </c>
      <c r="J6378" t="s">
        <v>10765</v>
      </c>
      <c r="K6378">
        <v>41</v>
      </c>
      <c r="L6378">
        <v>41</v>
      </c>
      <c r="M6378">
        <f>(F6378*(1+0.05))</f>
        <v>0.38850000000000001</v>
      </c>
      <c r="N6378">
        <f>IFERROR(ROUND(( (-1.208*LN(L6378) + 7.5474 + 4.6991*(2.71828^(-0.009*L6378)) + 0.0001*L6378*L6378 - 0.0432*L6378 + 4.7166)/3),2), " ")</f>
        <v>3.14</v>
      </c>
      <c r="O6378">
        <f>IFERROR(MAX(MIN(ROUND(N6378*(Q6378/P6378),2),4.5),1.9)," ")</f>
        <v>2.96</v>
      </c>
      <c r="P6378">
        <f>13.098*F6378^-1.237</f>
        <v>44.806338281983834</v>
      </c>
      <c r="Q6378">
        <f>13.098*M6378^-1.237</f>
        <v>42.182109086218873</v>
      </c>
      <c r="R6378" s="5">
        <f>IFERROR(ROUND(MAX(MIN((-105.4*LN(O6378) + 163.83),95),10),0)," ")</f>
        <v>49</v>
      </c>
      <c r="S6378" s="5" t="str">
        <f>IFERROR(CONCATENATE("(",R6378,",",ROUND((1.2*W6378),2),")")," ")</f>
        <v>(49,0.47)</v>
      </c>
      <c r="T6378">
        <f>R6378-L6378</f>
        <v>8</v>
      </c>
      <c r="U6378" s="7" t="str">
        <f>IF((AND(T6378=0,H6378&gt;=L6378)),"Don’t change bids","OK")</f>
        <v>OK</v>
      </c>
      <c r="V6378" t="e">
        <f>IF((MATCH(F6378,W6378,0)),"Same","Diff")</f>
        <v>#N/A</v>
      </c>
      <c r="W6378" s="5">
        <f>ROUND(M6378,2)</f>
        <v>0.39</v>
      </c>
      <c r="X6378" s="5">
        <v>0.39</v>
      </c>
    </row>
    <row r="6379" spans="1:24" x14ac:dyDescent="0.25">
      <c r="A6379" t="s">
        <v>24</v>
      </c>
      <c r="B6379" t="s">
        <v>6437</v>
      </c>
      <c r="C6379" t="s">
        <v>4401</v>
      </c>
      <c r="D6379" t="s">
        <v>4558</v>
      </c>
      <c r="E6379" t="s">
        <v>569</v>
      </c>
      <c r="F6379" s="5">
        <v>0.37</v>
      </c>
      <c r="G6379" s="9">
        <v>0.1</v>
      </c>
      <c r="H6379" s="6">
        <f>G6379*100</f>
        <v>10</v>
      </c>
      <c r="I6379" t="s">
        <v>9716</v>
      </c>
      <c r="J6379" t="s">
        <v>10765</v>
      </c>
      <c r="K6379">
        <v>41</v>
      </c>
      <c r="L6379">
        <v>41</v>
      </c>
      <c r="M6379">
        <f>(F6379*(1+0.05))</f>
        <v>0.38850000000000001</v>
      </c>
      <c r="N6379">
        <f>IFERROR(ROUND(( (-1.208*LN(L6379) + 7.5474 + 4.6991*(2.71828^(-0.009*L6379)) + 0.0001*L6379*L6379 - 0.0432*L6379 + 4.7166)/3),2), " ")</f>
        <v>3.14</v>
      </c>
      <c r="O6379">
        <f>IFERROR(MAX(MIN(ROUND(N6379*(Q6379/P6379),2),4.5),1.9)," ")</f>
        <v>2.96</v>
      </c>
      <c r="P6379">
        <f>13.098*F6379^-1.237</f>
        <v>44.806338281983834</v>
      </c>
      <c r="Q6379">
        <f>13.098*M6379^-1.237</f>
        <v>42.182109086218873</v>
      </c>
      <c r="R6379" s="5">
        <f>IFERROR(ROUND(MAX(MIN((-105.4*LN(O6379) + 163.83),95),10),0)," ")</f>
        <v>49</v>
      </c>
      <c r="S6379" s="5" t="str">
        <f>IFERROR(CONCATENATE("(",R6379,",",ROUND((1.2*W6379),2),")")," ")</f>
        <v>(49,0.47)</v>
      </c>
      <c r="T6379">
        <f>R6379-L6379</f>
        <v>8</v>
      </c>
      <c r="U6379" s="7" t="str">
        <f>IF((AND(T6379=0,H6379&gt;=L6379)),"Don’t change bids","OK")</f>
        <v>OK</v>
      </c>
      <c r="V6379" t="e">
        <f>IF((MATCH(F6379,W6379,0)),"Same","Diff")</f>
        <v>#N/A</v>
      </c>
      <c r="W6379" s="5">
        <f>ROUND(M6379,2)</f>
        <v>0.39</v>
      </c>
      <c r="X6379" s="5">
        <v>0.39</v>
      </c>
    </row>
    <row r="6380" spans="1:24" x14ac:dyDescent="0.25">
      <c r="A6380" t="s">
        <v>24</v>
      </c>
      <c r="B6380" t="s">
        <v>6438</v>
      </c>
      <c r="C6380" t="s">
        <v>4401</v>
      </c>
      <c r="D6380" t="s">
        <v>5146</v>
      </c>
      <c r="E6380" t="s">
        <v>569</v>
      </c>
      <c r="F6380" s="5">
        <v>0.37</v>
      </c>
      <c r="G6380" s="9">
        <v>0.1</v>
      </c>
      <c r="H6380" s="6">
        <f>G6380*100</f>
        <v>10</v>
      </c>
      <c r="I6380" t="s">
        <v>9716</v>
      </c>
      <c r="J6380" t="s">
        <v>10765</v>
      </c>
      <c r="K6380">
        <v>41</v>
      </c>
      <c r="L6380">
        <v>41</v>
      </c>
      <c r="M6380">
        <f>(F6380*(1+0.05))</f>
        <v>0.38850000000000001</v>
      </c>
      <c r="N6380">
        <f>IFERROR(ROUND(( (-1.208*LN(L6380) + 7.5474 + 4.6991*(2.71828^(-0.009*L6380)) + 0.0001*L6380*L6380 - 0.0432*L6380 + 4.7166)/3),2), " ")</f>
        <v>3.14</v>
      </c>
      <c r="O6380">
        <f>IFERROR(MAX(MIN(ROUND(N6380*(Q6380/P6380),2),4.5),1.9)," ")</f>
        <v>2.96</v>
      </c>
      <c r="P6380">
        <f>13.098*F6380^-1.237</f>
        <v>44.806338281983834</v>
      </c>
      <c r="Q6380">
        <f>13.098*M6380^-1.237</f>
        <v>42.182109086218873</v>
      </c>
      <c r="R6380" s="5">
        <f>IFERROR(ROUND(MAX(MIN((-105.4*LN(O6380) + 163.83),95),10),0)," ")</f>
        <v>49</v>
      </c>
      <c r="S6380" s="5" t="str">
        <f>IFERROR(CONCATENATE("(",R6380,",",ROUND((1.2*W6380),2),")")," ")</f>
        <v>(49,0.47)</v>
      </c>
      <c r="T6380">
        <f>R6380-L6380</f>
        <v>8</v>
      </c>
      <c r="U6380" s="7" t="str">
        <f>IF((AND(T6380=0,H6380&gt;=L6380)),"Don’t change bids","OK")</f>
        <v>OK</v>
      </c>
      <c r="V6380" t="e">
        <f>IF((MATCH(F6380,W6380,0)),"Same","Diff")</f>
        <v>#N/A</v>
      </c>
      <c r="W6380" s="5">
        <f>ROUND(M6380,2)</f>
        <v>0.39</v>
      </c>
      <c r="X6380" s="5">
        <v>0.39</v>
      </c>
    </row>
    <row r="6381" spans="1:24" x14ac:dyDescent="0.25">
      <c r="A6381" t="s">
        <v>24</v>
      </c>
      <c r="B6381" t="s">
        <v>6439</v>
      </c>
      <c r="C6381" t="s">
        <v>4401</v>
      </c>
      <c r="D6381" t="s">
        <v>4597</v>
      </c>
      <c r="E6381" t="s">
        <v>569</v>
      </c>
      <c r="F6381" s="5">
        <v>0.37</v>
      </c>
      <c r="G6381" s="9">
        <v>0.1</v>
      </c>
      <c r="H6381" s="6">
        <f>G6381*100</f>
        <v>10</v>
      </c>
      <c r="I6381" t="s">
        <v>9716</v>
      </c>
      <c r="J6381" t="s">
        <v>10765</v>
      </c>
      <c r="K6381">
        <v>41</v>
      </c>
      <c r="L6381">
        <v>41</v>
      </c>
      <c r="M6381">
        <f>(F6381*(1+0.05))</f>
        <v>0.38850000000000001</v>
      </c>
      <c r="N6381">
        <f>IFERROR(ROUND(( (-1.208*LN(L6381) + 7.5474 + 4.6991*(2.71828^(-0.009*L6381)) + 0.0001*L6381*L6381 - 0.0432*L6381 + 4.7166)/3),2), " ")</f>
        <v>3.14</v>
      </c>
      <c r="O6381">
        <f>IFERROR(MAX(MIN(ROUND(N6381*(Q6381/P6381),2),4.5),1.9)," ")</f>
        <v>2.96</v>
      </c>
      <c r="P6381">
        <f>13.098*F6381^-1.237</f>
        <v>44.806338281983834</v>
      </c>
      <c r="Q6381">
        <f>13.098*M6381^-1.237</f>
        <v>42.182109086218873</v>
      </c>
      <c r="R6381" s="5">
        <f>IFERROR(ROUND(MAX(MIN((-105.4*LN(O6381) + 163.83),95),10),0)," ")</f>
        <v>49</v>
      </c>
      <c r="S6381" s="5" t="str">
        <f>IFERROR(CONCATENATE("(",R6381,",",ROUND((1.2*W6381),2),")")," ")</f>
        <v>(49,0.47)</v>
      </c>
      <c r="T6381">
        <f>R6381-L6381</f>
        <v>8</v>
      </c>
      <c r="U6381" s="7" t="str">
        <f>IF((AND(T6381=0,H6381&gt;=L6381)),"Don’t change bids","OK")</f>
        <v>OK</v>
      </c>
      <c r="V6381" t="e">
        <f>IF((MATCH(F6381,W6381,0)),"Same","Diff")</f>
        <v>#N/A</v>
      </c>
      <c r="W6381" s="5">
        <f>ROUND(M6381,2)</f>
        <v>0.39</v>
      </c>
      <c r="X6381" s="5">
        <v>0.39</v>
      </c>
    </row>
    <row r="6382" spans="1:24" x14ac:dyDescent="0.25">
      <c r="A6382" t="s">
        <v>24</v>
      </c>
      <c r="B6382" t="s">
        <v>6440</v>
      </c>
      <c r="C6382" t="s">
        <v>4401</v>
      </c>
      <c r="D6382" t="s">
        <v>4558</v>
      </c>
      <c r="E6382" t="s">
        <v>569</v>
      </c>
      <c r="F6382" s="5">
        <v>0.37</v>
      </c>
      <c r="G6382" s="9">
        <v>0.1</v>
      </c>
      <c r="H6382" s="6">
        <f>G6382*100</f>
        <v>10</v>
      </c>
      <c r="I6382" t="s">
        <v>9716</v>
      </c>
      <c r="J6382" t="s">
        <v>10765</v>
      </c>
      <c r="K6382">
        <v>41</v>
      </c>
      <c r="L6382">
        <v>41</v>
      </c>
      <c r="M6382">
        <f>(F6382*(1+0.05))</f>
        <v>0.38850000000000001</v>
      </c>
      <c r="N6382">
        <f>IFERROR(ROUND(( (-1.208*LN(L6382) + 7.5474 + 4.6991*(2.71828^(-0.009*L6382)) + 0.0001*L6382*L6382 - 0.0432*L6382 + 4.7166)/3),2), " ")</f>
        <v>3.14</v>
      </c>
      <c r="O6382">
        <f>IFERROR(MAX(MIN(ROUND(N6382*(Q6382/P6382),2),4.5),1.9)," ")</f>
        <v>2.96</v>
      </c>
      <c r="P6382">
        <f>13.098*F6382^-1.237</f>
        <v>44.806338281983834</v>
      </c>
      <c r="Q6382">
        <f>13.098*M6382^-1.237</f>
        <v>42.182109086218873</v>
      </c>
      <c r="R6382" s="5">
        <f>IFERROR(ROUND(MAX(MIN((-105.4*LN(O6382) + 163.83),95),10),0)," ")</f>
        <v>49</v>
      </c>
      <c r="S6382" s="5" t="str">
        <f>IFERROR(CONCATENATE("(",R6382,",",ROUND((1.2*W6382),2),")")," ")</f>
        <v>(49,0.47)</v>
      </c>
      <c r="T6382">
        <f>R6382-L6382</f>
        <v>8</v>
      </c>
      <c r="U6382" s="7" t="str">
        <f>IF((AND(T6382=0,H6382&gt;=L6382)),"Don’t change bids","OK")</f>
        <v>OK</v>
      </c>
      <c r="V6382" t="e">
        <f>IF((MATCH(F6382,W6382,0)),"Same","Diff")</f>
        <v>#N/A</v>
      </c>
      <c r="W6382" s="5">
        <f>ROUND(M6382,2)</f>
        <v>0.39</v>
      </c>
      <c r="X6382" s="5">
        <v>0.39</v>
      </c>
    </row>
    <row r="6383" spans="1:24" x14ac:dyDescent="0.25">
      <c r="A6383" t="s">
        <v>24</v>
      </c>
      <c r="B6383" t="s">
        <v>6441</v>
      </c>
      <c r="C6383" t="s">
        <v>4401</v>
      </c>
      <c r="D6383" t="s">
        <v>4558</v>
      </c>
      <c r="E6383" t="s">
        <v>569</v>
      </c>
      <c r="F6383" s="5">
        <v>0.37</v>
      </c>
      <c r="G6383" s="9">
        <v>0.1</v>
      </c>
      <c r="H6383" s="6">
        <f>G6383*100</f>
        <v>10</v>
      </c>
      <c r="I6383" t="s">
        <v>9716</v>
      </c>
      <c r="J6383" t="s">
        <v>10765</v>
      </c>
      <c r="K6383">
        <v>41</v>
      </c>
      <c r="L6383">
        <v>41</v>
      </c>
      <c r="M6383">
        <f>(F6383*(1+0.05))</f>
        <v>0.38850000000000001</v>
      </c>
      <c r="N6383">
        <f>IFERROR(ROUND(( (-1.208*LN(L6383) + 7.5474 + 4.6991*(2.71828^(-0.009*L6383)) + 0.0001*L6383*L6383 - 0.0432*L6383 + 4.7166)/3),2), " ")</f>
        <v>3.14</v>
      </c>
      <c r="O6383">
        <f>IFERROR(MAX(MIN(ROUND(N6383*(Q6383/P6383),2),4.5),1.9)," ")</f>
        <v>2.96</v>
      </c>
      <c r="P6383">
        <f>13.098*F6383^-1.237</f>
        <v>44.806338281983834</v>
      </c>
      <c r="Q6383">
        <f>13.098*M6383^-1.237</f>
        <v>42.182109086218873</v>
      </c>
      <c r="R6383" s="5">
        <f>IFERROR(ROUND(MAX(MIN((-105.4*LN(O6383) + 163.83),95),10),0)," ")</f>
        <v>49</v>
      </c>
      <c r="S6383" s="5" t="str">
        <f>IFERROR(CONCATENATE("(",R6383,",",ROUND((1.2*W6383),2),")")," ")</f>
        <v>(49,0.47)</v>
      </c>
      <c r="T6383">
        <f>R6383-L6383</f>
        <v>8</v>
      </c>
      <c r="U6383" s="7" t="str">
        <f>IF((AND(T6383=0,H6383&gt;=L6383)),"Don’t change bids","OK")</f>
        <v>OK</v>
      </c>
      <c r="V6383" t="e">
        <f>IF((MATCH(F6383,W6383,0)),"Same","Diff")</f>
        <v>#N/A</v>
      </c>
      <c r="W6383" s="5">
        <f>ROUND(M6383,2)</f>
        <v>0.39</v>
      </c>
      <c r="X6383" s="5">
        <v>0.39</v>
      </c>
    </row>
    <row r="6384" spans="1:24" x14ac:dyDescent="0.25">
      <c r="A6384" t="s">
        <v>24</v>
      </c>
      <c r="B6384" t="s">
        <v>6442</v>
      </c>
      <c r="C6384" t="s">
        <v>4401</v>
      </c>
      <c r="D6384" t="s">
        <v>4566</v>
      </c>
      <c r="E6384" t="s">
        <v>569</v>
      </c>
      <c r="F6384" s="5">
        <v>0.37</v>
      </c>
      <c r="G6384" s="9">
        <v>0.1</v>
      </c>
      <c r="H6384" s="6">
        <f>G6384*100</f>
        <v>10</v>
      </c>
      <c r="I6384" t="s">
        <v>9716</v>
      </c>
      <c r="J6384" t="s">
        <v>10765</v>
      </c>
      <c r="K6384">
        <v>41</v>
      </c>
      <c r="L6384">
        <v>41</v>
      </c>
      <c r="M6384">
        <f>(F6384*(1+0.05))</f>
        <v>0.38850000000000001</v>
      </c>
      <c r="N6384">
        <f>IFERROR(ROUND(( (-1.208*LN(L6384) + 7.5474 + 4.6991*(2.71828^(-0.009*L6384)) + 0.0001*L6384*L6384 - 0.0432*L6384 + 4.7166)/3),2), " ")</f>
        <v>3.14</v>
      </c>
      <c r="O6384">
        <f>IFERROR(MAX(MIN(ROUND(N6384*(Q6384/P6384),2),4.5),1.9)," ")</f>
        <v>2.96</v>
      </c>
      <c r="P6384">
        <f>13.098*F6384^-1.237</f>
        <v>44.806338281983834</v>
      </c>
      <c r="Q6384">
        <f>13.098*M6384^-1.237</f>
        <v>42.182109086218873</v>
      </c>
      <c r="R6384" s="5">
        <f>IFERROR(ROUND(MAX(MIN((-105.4*LN(O6384) + 163.83),95),10),0)," ")</f>
        <v>49</v>
      </c>
      <c r="S6384" s="5" t="str">
        <f>IFERROR(CONCATENATE("(",R6384,",",ROUND((1.2*W6384),2),")")," ")</f>
        <v>(49,0.47)</v>
      </c>
      <c r="T6384">
        <f>R6384-L6384</f>
        <v>8</v>
      </c>
      <c r="U6384" s="7" t="str">
        <f>IF((AND(T6384=0,H6384&gt;=L6384)),"Don’t change bids","OK")</f>
        <v>OK</v>
      </c>
      <c r="V6384" t="e">
        <f>IF((MATCH(F6384,W6384,0)),"Same","Diff")</f>
        <v>#N/A</v>
      </c>
      <c r="W6384" s="5">
        <f>ROUND(M6384,2)</f>
        <v>0.39</v>
      </c>
      <c r="X6384" s="5">
        <v>0.39</v>
      </c>
    </row>
    <row r="6385" spans="1:24" x14ac:dyDescent="0.25">
      <c r="A6385" t="s">
        <v>24</v>
      </c>
      <c r="B6385" t="s">
        <v>6443</v>
      </c>
      <c r="C6385" t="s">
        <v>4401</v>
      </c>
      <c r="D6385" t="s">
        <v>4558</v>
      </c>
      <c r="E6385" t="s">
        <v>569</v>
      </c>
      <c r="F6385" s="5">
        <v>0.37</v>
      </c>
      <c r="G6385" s="9">
        <v>0.1</v>
      </c>
      <c r="H6385" s="6">
        <f>G6385*100</f>
        <v>10</v>
      </c>
      <c r="I6385" t="s">
        <v>9716</v>
      </c>
      <c r="J6385" t="s">
        <v>10765</v>
      </c>
      <c r="K6385">
        <v>41</v>
      </c>
      <c r="L6385">
        <v>41</v>
      </c>
      <c r="M6385">
        <f>(F6385*(1+0.05))</f>
        <v>0.38850000000000001</v>
      </c>
      <c r="N6385">
        <f>IFERROR(ROUND(( (-1.208*LN(L6385) + 7.5474 + 4.6991*(2.71828^(-0.009*L6385)) + 0.0001*L6385*L6385 - 0.0432*L6385 + 4.7166)/3),2), " ")</f>
        <v>3.14</v>
      </c>
      <c r="O6385">
        <f>IFERROR(MAX(MIN(ROUND(N6385*(Q6385/P6385),2),4.5),1.9)," ")</f>
        <v>2.96</v>
      </c>
      <c r="P6385">
        <f>13.098*F6385^-1.237</f>
        <v>44.806338281983834</v>
      </c>
      <c r="Q6385">
        <f>13.098*M6385^-1.237</f>
        <v>42.182109086218873</v>
      </c>
      <c r="R6385" s="5">
        <f>IFERROR(ROUND(MAX(MIN((-105.4*LN(O6385) + 163.83),95),10),0)," ")</f>
        <v>49</v>
      </c>
      <c r="S6385" s="5" t="str">
        <f>IFERROR(CONCATENATE("(",R6385,",",ROUND((1.2*W6385),2),")")," ")</f>
        <v>(49,0.47)</v>
      </c>
      <c r="T6385">
        <f>R6385-L6385</f>
        <v>8</v>
      </c>
      <c r="U6385" s="7" t="str">
        <f>IF((AND(T6385=0,H6385&gt;=L6385)),"Don’t change bids","OK")</f>
        <v>OK</v>
      </c>
      <c r="V6385" t="e">
        <f>IF((MATCH(F6385,W6385,0)),"Same","Diff")</f>
        <v>#N/A</v>
      </c>
      <c r="W6385" s="5">
        <f>ROUND(M6385,2)</f>
        <v>0.39</v>
      </c>
      <c r="X6385" s="5">
        <v>0.39</v>
      </c>
    </row>
    <row r="6386" spans="1:24" x14ac:dyDescent="0.25">
      <c r="A6386" t="s">
        <v>24</v>
      </c>
      <c r="B6386" t="s">
        <v>6444</v>
      </c>
      <c r="C6386" t="s">
        <v>4401</v>
      </c>
      <c r="D6386" t="s">
        <v>4558</v>
      </c>
      <c r="E6386" t="s">
        <v>4374</v>
      </c>
      <c r="F6386" s="5">
        <v>0.2</v>
      </c>
      <c r="G6386" s="9">
        <v>0.1</v>
      </c>
      <c r="H6386" s="6">
        <f>G6386*100</f>
        <v>10</v>
      </c>
      <c r="I6386" t="s">
        <v>10694</v>
      </c>
      <c r="J6386" t="s">
        <v>10765</v>
      </c>
      <c r="K6386">
        <v>49</v>
      </c>
      <c r="L6386">
        <v>49</v>
      </c>
      <c r="M6386">
        <f>(F6386*(1+0.05))</f>
        <v>0.21000000000000002</v>
      </c>
      <c r="N6386">
        <f>IFERROR(ROUND(( (-1.208*LN(L6386) + 7.5474 + 4.6991*(2.71828^(-0.009*L6386)) + 0.0001*L6386*L6386 - 0.0432*L6386 + 4.7166)/3),2), " ")</f>
        <v>2.9</v>
      </c>
      <c r="O6386">
        <f>IFERROR(MAX(MIN(ROUND(N6386*(Q6386/P6386),2),4.5),1.9)," ")</f>
        <v>2.73</v>
      </c>
      <c r="P6386">
        <f>13.098*F6386^-1.237</f>
        <v>95.902710420438169</v>
      </c>
      <c r="Q6386">
        <f>13.098*M6386^-1.237</f>
        <v>90.285855701035672</v>
      </c>
      <c r="R6386" s="5">
        <f>IFERROR(ROUND(MAX(MIN((-105.4*LN(O6386) + 163.83),95),10),0)," ")</f>
        <v>58</v>
      </c>
      <c r="S6386" s="5" t="str">
        <f>IFERROR(CONCATENATE("(",R6386,",",ROUND((1.2*W6386),2),")")," ")</f>
        <v>(58,0.25)</v>
      </c>
      <c r="T6386">
        <f>R6386-L6386</f>
        <v>9</v>
      </c>
      <c r="U6386" s="7" t="str">
        <f>IF((AND(T6386=0,H6386&gt;=L6386)),"Don’t change bids","OK")</f>
        <v>OK</v>
      </c>
      <c r="V6386" t="e">
        <f>IF((MATCH(F6386,W6386,0)),"Same","Diff")</f>
        <v>#N/A</v>
      </c>
      <c r="W6386" s="5">
        <f>ROUND(M6386,2)</f>
        <v>0.21</v>
      </c>
      <c r="X6386" s="5">
        <v>0.21</v>
      </c>
    </row>
    <row r="6387" spans="1:24" x14ac:dyDescent="0.25">
      <c r="A6387" t="s">
        <v>24</v>
      </c>
      <c r="B6387" t="s">
        <v>6445</v>
      </c>
      <c r="C6387" t="s">
        <v>4401</v>
      </c>
      <c r="D6387" t="s">
        <v>4558</v>
      </c>
      <c r="E6387" t="s">
        <v>569</v>
      </c>
      <c r="F6387" s="5">
        <v>0.37</v>
      </c>
      <c r="G6387" s="9">
        <v>0.1</v>
      </c>
      <c r="H6387" s="6">
        <f>G6387*100</f>
        <v>10</v>
      </c>
      <c r="I6387" t="s">
        <v>9716</v>
      </c>
      <c r="J6387" t="s">
        <v>10765</v>
      </c>
      <c r="K6387">
        <v>41</v>
      </c>
      <c r="L6387">
        <v>41</v>
      </c>
      <c r="M6387">
        <f>(F6387*(1+0.05))</f>
        <v>0.38850000000000001</v>
      </c>
      <c r="N6387">
        <f>IFERROR(ROUND(( (-1.208*LN(L6387) + 7.5474 + 4.6991*(2.71828^(-0.009*L6387)) + 0.0001*L6387*L6387 - 0.0432*L6387 + 4.7166)/3),2), " ")</f>
        <v>3.14</v>
      </c>
      <c r="O6387">
        <f>IFERROR(MAX(MIN(ROUND(N6387*(Q6387/P6387),2),4.5),1.9)," ")</f>
        <v>2.96</v>
      </c>
      <c r="P6387">
        <f>13.098*F6387^-1.237</f>
        <v>44.806338281983834</v>
      </c>
      <c r="Q6387">
        <f>13.098*M6387^-1.237</f>
        <v>42.182109086218873</v>
      </c>
      <c r="R6387" s="5">
        <f>IFERROR(ROUND(MAX(MIN((-105.4*LN(O6387) + 163.83),95),10),0)," ")</f>
        <v>49</v>
      </c>
      <c r="S6387" s="5" t="str">
        <f>IFERROR(CONCATENATE("(",R6387,",",ROUND((1.2*W6387),2),")")," ")</f>
        <v>(49,0.47)</v>
      </c>
      <c r="T6387">
        <f>R6387-L6387</f>
        <v>8</v>
      </c>
      <c r="U6387" s="7" t="str">
        <f>IF((AND(T6387=0,H6387&gt;=L6387)),"Don’t change bids","OK")</f>
        <v>OK</v>
      </c>
      <c r="V6387" t="e">
        <f>IF((MATCH(F6387,W6387,0)),"Same","Diff")</f>
        <v>#N/A</v>
      </c>
      <c r="W6387" s="5">
        <f>ROUND(M6387,2)</f>
        <v>0.39</v>
      </c>
      <c r="X6387" s="5">
        <v>0.39</v>
      </c>
    </row>
    <row r="6388" spans="1:24" x14ac:dyDescent="0.25">
      <c r="A6388" t="s">
        <v>24</v>
      </c>
      <c r="B6388" t="s">
        <v>6446</v>
      </c>
      <c r="C6388" t="s">
        <v>4401</v>
      </c>
      <c r="D6388" t="s">
        <v>4558</v>
      </c>
      <c r="E6388" t="s">
        <v>569</v>
      </c>
      <c r="F6388" s="5">
        <v>0.37</v>
      </c>
      <c r="G6388" s="9">
        <v>0.1</v>
      </c>
      <c r="H6388" s="6">
        <f>G6388*100</f>
        <v>10</v>
      </c>
      <c r="I6388" t="s">
        <v>9716</v>
      </c>
      <c r="J6388" t="s">
        <v>10765</v>
      </c>
      <c r="K6388">
        <v>41</v>
      </c>
      <c r="L6388">
        <v>41</v>
      </c>
      <c r="M6388">
        <f>(F6388*(1+0.05))</f>
        <v>0.38850000000000001</v>
      </c>
      <c r="N6388">
        <f>IFERROR(ROUND(( (-1.208*LN(L6388) + 7.5474 + 4.6991*(2.71828^(-0.009*L6388)) + 0.0001*L6388*L6388 - 0.0432*L6388 + 4.7166)/3),2), " ")</f>
        <v>3.14</v>
      </c>
      <c r="O6388">
        <f>IFERROR(MAX(MIN(ROUND(N6388*(Q6388/P6388),2),4.5),1.9)," ")</f>
        <v>2.96</v>
      </c>
      <c r="P6388">
        <f>13.098*F6388^-1.237</f>
        <v>44.806338281983834</v>
      </c>
      <c r="Q6388">
        <f>13.098*M6388^-1.237</f>
        <v>42.182109086218873</v>
      </c>
      <c r="R6388" s="5">
        <f>IFERROR(ROUND(MAX(MIN((-105.4*LN(O6388) + 163.83),95),10),0)," ")</f>
        <v>49</v>
      </c>
      <c r="S6388" s="5" t="str">
        <f>IFERROR(CONCATENATE("(",R6388,",",ROUND((1.2*W6388),2),")")," ")</f>
        <v>(49,0.47)</v>
      </c>
      <c r="T6388">
        <f>R6388-L6388</f>
        <v>8</v>
      </c>
      <c r="U6388" s="7" t="str">
        <f>IF((AND(T6388=0,H6388&gt;=L6388)),"Don’t change bids","OK")</f>
        <v>OK</v>
      </c>
      <c r="V6388" t="e">
        <f>IF((MATCH(F6388,W6388,0)),"Same","Diff")</f>
        <v>#N/A</v>
      </c>
      <c r="W6388" s="5">
        <f>ROUND(M6388,2)</f>
        <v>0.39</v>
      </c>
      <c r="X6388" s="5">
        <v>0.39</v>
      </c>
    </row>
    <row r="6389" spans="1:24" x14ac:dyDescent="0.25">
      <c r="A6389" t="s">
        <v>24</v>
      </c>
      <c r="B6389" t="s">
        <v>6447</v>
      </c>
      <c r="C6389" t="s">
        <v>4401</v>
      </c>
      <c r="D6389" t="s">
        <v>4558</v>
      </c>
      <c r="E6389" t="s">
        <v>569</v>
      </c>
      <c r="F6389" s="5">
        <v>0.37</v>
      </c>
      <c r="G6389" s="9">
        <v>0.1</v>
      </c>
      <c r="H6389" s="6">
        <f>G6389*100</f>
        <v>10</v>
      </c>
      <c r="I6389" t="s">
        <v>9716</v>
      </c>
      <c r="J6389" t="s">
        <v>10765</v>
      </c>
      <c r="K6389">
        <v>41</v>
      </c>
      <c r="L6389">
        <v>41</v>
      </c>
      <c r="M6389">
        <f>(F6389*(1+0.05))</f>
        <v>0.38850000000000001</v>
      </c>
      <c r="N6389">
        <f>IFERROR(ROUND(( (-1.208*LN(L6389) + 7.5474 + 4.6991*(2.71828^(-0.009*L6389)) + 0.0001*L6389*L6389 - 0.0432*L6389 + 4.7166)/3),2), " ")</f>
        <v>3.14</v>
      </c>
      <c r="O6389">
        <f>IFERROR(MAX(MIN(ROUND(N6389*(Q6389/P6389),2),4.5),1.9)," ")</f>
        <v>2.96</v>
      </c>
      <c r="P6389">
        <f>13.098*F6389^-1.237</f>
        <v>44.806338281983834</v>
      </c>
      <c r="Q6389">
        <f>13.098*M6389^-1.237</f>
        <v>42.182109086218873</v>
      </c>
      <c r="R6389" s="5">
        <f>IFERROR(ROUND(MAX(MIN((-105.4*LN(O6389) + 163.83),95),10),0)," ")</f>
        <v>49</v>
      </c>
      <c r="S6389" s="5" t="str">
        <f>IFERROR(CONCATENATE("(",R6389,",",ROUND((1.2*W6389),2),")")," ")</f>
        <v>(49,0.47)</v>
      </c>
      <c r="T6389">
        <f>R6389-L6389</f>
        <v>8</v>
      </c>
      <c r="U6389" s="7" t="str">
        <f>IF((AND(T6389=0,H6389&gt;=L6389)),"Don’t change bids","OK")</f>
        <v>OK</v>
      </c>
      <c r="V6389" t="e">
        <f>IF((MATCH(F6389,W6389,0)),"Same","Diff")</f>
        <v>#N/A</v>
      </c>
      <c r="W6389" s="5">
        <f>ROUND(M6389,2)</f>
        <v>0.39</v>
      </c>
      <c r="X6389" s="5">
        <v>0.39</v>
      </c>
    </row>
    <row r="6390" spans="1:24" x14ac:dyDescent="0.25">
      <c r="A6390" t="s">
        <v>24</v>
      </c>
      <c r="B6390" t="s">
        <v>6448</v>
      </c>
      <c r="C6390" t="s">
        <v>4401</v>
      </c>
      <c r="D6390" t="s">
        <v>4566</v>
      </c>
      <c r="E6390" t="s">
        <v>569</v>
      </c>
      <c r="F6390" s="5">
        <v>0.37</v>
      </c>
      <c r="G6390" s="9">
        <v>0.1</v>
      </c>
      <c r="H6390" s="6">
        <f>G6390*100</f>
        <v>10</v>
      </c>
      <c r="I6390" t="s">
        <v>9716</v>
      </c>
      <c r="J6390" t="s">
        <v>10765</v>
      </c>
      <c r="K6390">
        <v>41</v>
      </c>
      <c r="L6390">
        <v>41</v>
      </c>
      <c r="M6390">
        <f>(F6390*(1+0.05))</f>
        <v>0.38850000000000001</v>
      </c>
      <c r="N6390">
        <f>IFERROR(ROUND(( (-1.208*LN(L6390) + 7.5474 + 4.6991*(2.71828^(-0.009*L6390)) + 0.0001*L6390*L6390 - 0.0432*L6390 + 4.7166)/3),2), " ")</f>
        <v>3.14</v>
      </c>
      <c r="O6390">
        <f>IFERROR(MAX(MIN(ROUND(N6390*(Q6390/P6390),2),4.5),1.9)," ")</f>
        <v>2.96</v>
      </c>
      <c r="P6390">
        <f>13.098*F6390^-1.237</f>
        <v>44.806338281983834</v>
      </c>
      <c r="Q6390">
        <f>13.098*M6390^-1.237</f>
        <v>42.182109086218873</v>
      </c>
      <c r="R6390" s="5">
        <f>IFERROR(ROUND(MAX(MIN((-105.4*LN(O6390) + 163.83),95),10),0)," ")</f>
        <v>49</v>
      </c>
      <c r="S6390" s="5" t="str">
        <f>IFERROR(CONCATENATE("(",R6390,",",ROUND((1.2*W6390),2),")")," ")</f>
        <v>(49,0.47)</v>
      </c>
      <c r="T6390">
        <f>R6390-L6390</f>
        <v>8</v>
      </c>
      <c r="U6390" s="7" t="str">
        <f>IF((AND(T6390=0,H6390&gt;=L6390)),"Don’t change bids","OK")</f>
        <v>OK</v>
      </c>
      <c r="V6390" t="e">
        <f>IF((MATCH(F6390,W6390,0)),"Same","Diff")</f>
        <v>#N/A</v>
      </c>
      <c r="W6390" s="5">
        <f>ROUND(M6390,2)</f>
        <v>0.39</v>
      </c>
      <c r="X6390" s="5">
        <v>0.39</v>
      </c>
    </row>
    <row r="6391" spans="1:24" x14ac:dyDescent="0.25">
      <c r="A6391" t="s">
        <v>24</v>
      </c>
      <c r="B6391" t="s">
        <v>6449</v>
      </c>
      <c r="C6391" t="s">
        <v>4401</v>
      </c>
      <c r="D6391" t="s">
        <v>4558</v>
      </c>
      <c r="E6391" t="s">
        <v>569</v>
      </c>
      <c r="F6391" s="5">
        <v>0.37</v>
      </c>
      <c r="G6391" s="9">
        <v>0.1</v>
      </c>
      <c r="H6391" s="6">
        <f>G6391*100</f>
        <v>10</v>
      </c>
      <c r="I6391" t="s">
        <v>9716</v>
      </c>
      <c r="J6391" t="s">
        <v>10765</v>
      </c>
      <c r="K6391">
        <v>41</v>
      </c>
      <c r="L6391">
        <v>41</v>
      </c>
      <c r="M6391">
        <f>(F6391*(1+0.05))</f>
        <v>0.38850000000000001</v>
      </c>
      <c r="N6391">
        <f>IFERROR(ROUND(( (-1.208*LN(L6391) + 7.5474 + 4.6991*(2.71828^(-0.009*L6391)) + 0.0001*L6391*L6391 - 0.0432*L6391 + 4.7166)/3),2), " ")</f>
        <v>3.14</v>
      </c>
      <c r="O6391">
        <f>IFERROR(MAX(MIN(ROUND(N6391*(Q6391/P6391),2),4.5),1.9)," ")</f>
        <v>2.96</v>
      </c>
      <c r="P6391">
        <f>13.098*F6391^-1.237</f>
        <v>44.806338281983834</v>
      </c>
      <c r="Q6391">
        <f>13.098*M6391^-1.237</f>
        <v>42.182109086218873</v>
      </c>
      <c r="R6391" s="5">
        <f>IFERROR(ROUND(MAX(MIN((-105.4*LN(O6391) + 163.83),95),10),0)," ")</f>
        <v>49</v>
      </c>
      <c r="S6391" s="5" t="str">
        <f>IFERROR(CONCATENATE("(",R6391,",",ROUND((1.2*W6391),2),")")," ")</f>
        <v>(49,0.47)</v>
      </c>
      <c r="T6391">
        <f>R6391-L6391</f>
        <v>8</v>
      </c>
      <c r="U6391" s="7" t="str">
        <f>IF((AND(T6391=0,H6391&gt;=L6391)),"Don’t change bids","OK")</f>
        <v>OK</v>
      </c>
      <c r="V6391" t="e">
        <f>IF((MATCH(F6391,W6391,0)),"Same","Diff")</f>
        <v>#N/A</v>
      </c>
      <c r="W6391" s="5">
        <f>ROUND(M6391,2)</f>
        <v>0.39</v>
      </c>
      <c r="X6391" s="5">
        <v>0.39</v>
      </c>
    </row>
    <row r="6392" spans="1:24" x14ac:dyDescent="0.25">
      <c r="A6392" t="s">
        <v>24</v>
      </c>
      <c r="B6392" t="s">
        <v>6450</v>
      </c>
      <c r="C6392" t="s">
        <v>4401</v>
      </c>
      <c r="D6392" t="s">
        <v>4566</v>
      </c>
      <c r="E6392" t="s">
        <v>569</v>
      </c>
      <c r="F6392" s="5">
        <v>0.37</v>
      </c>
      <c r="G6392" s="9">
        <v>0.1</v>
      </c>
      <c r="H6392" s="6">
        <f>G6392*100</f>
        <v>10</v>
      </c>
      <c r="I6392" t="s">
        <v>9716</v>
      </c>
      <c r="J6392" t="s">
        <v>10765</v>
      </c>
      <c r="K6392">
        <v>41</v>
      </c>
      <c r="L6392">
        <v>41</v>
      </c>
      <c r="M6392">
        <f>(F6392*(1+0.05))</f>
        <v>0.38850000000000001</v>
      </c>
      <c r="N6392">
        <f>IFERROR(ROUND(( (-1.208*LN(L6392) + 7.5474 + 4.6991*(2.71828^(-0.009*L6392)) + 0.0001*L6392*L6392 - 0.0432*L6392 + 4.7166)/3),2), " ")</f>
        <v>3.14</v>
      </c>
      <c r="O6392">
        <f>IFERROR(MAX(MIN(ROUND(N6392*(Q6392/P6392),2),4.5),1.9)," ")</f>
        <v>2.96</v>
      </c>
      <c r="P6392">
        <f>13.098*F6392^-1.237</f>
        <v>44.806338281983834</v>
      </c>
      <c r="Q6392">
        <f>13.098*M6392^-1.237</f>
        <v>42.182109086218873</v>
      </c>
      <c r="R6392" s="5">
        <f>IFERROR(ROUND(MAX(MIN((-105.4*LN(O6392) + 163.83),95),10),0)," ")</f>
        <v>49</v>
      </c>
      <c r="S6392" s="5" t="str">
        <f>IFERROR(CONCATENATE("(",R6392,",",ROUND((1.2*W6392),2),")")," ")</f>
        <v>(49,0.47)</v>
      </c>
      <c r="T6392">
        <f>R6392-L6392</f>
        <v>8</v>
      </c>
      <c r="U6392" s="7" t="str">
        <f>IF((AND(T6392=0,H6392&gt;=L6392)),"Don’t change bids","OK")</f>
        <v>OK</v>
      </c>
      <c r="V6392" t="e">
        <f>IF((MATCH(F6392,W6392,0)),"Same","Diff")</f>
        <v>#N/A</v>
      </c>
      <c r="W6392" s="5">
        <f>ROUND(M6392,2)</f>
        <v>0.39</v>
      </c>
      <c r="X6392" s="5">
        <v>0.39</v>
      </c>
    </row>
    <row r="6393" spans="1:24" x14ac:dyDescent="0.25">
      <c r="A6393" t="s">
        <v>24</v>
      </c>
      <c r="B6393" t="s">
        <v>6451</v>
      </c>
      <c r="C6393" t="s">
        <v>4401</v>
      </c>
      <c r="D6393" t="s">
        <v>4566</v>
      </c>
      <c r="E6393" t="s">
        <v>569</v>
      </c>
      <c r="F6393" s="5">
        <v>0.37</v>
      </c>
      <c r="G6393" s="9">
        <v>0.1</v>
      </c>
      <c r="H6393" s="6">
        <f>G6393*100</f>
        <v>10</v>
      </c>
      <c r="I6393" t="s">
        <v>9716</v>
      </c>
      <c r="J6393" t="s">
        <v>10765</v>
      </c>
      <c r="K6393">
        <v>41</v>
      </c>
      <c r="L6393">
        <v>41</v>
      </c>
      <c r="M6393">
        <f>(F6393*(1+0.05))</f>
        <v>0.38850000000000001</v>
      </c>
      <c r="N6393">
        <f>IFERROR(ROUND(( (-1.208*LN(L6393) + 7.5474 + 4.6991*(2.71828^(-0.009*L6393)) + 0.0001*L6393*L6393 - 0.0432*L6393 + 4.7166)/3),2), " ")</f>
        <v>3.14</v>
      </c>
      <c r="O6393">
        <f>IFERROR(MAX(MIN(ROUND(N6393*(Q6393/P6393),2),4.5),1.9)," ")</f>
        <v>2.96</v>
      </c>
      <c r="P6393">
        <f>13.098*F6393^-1.237</f>
        <v>44.806338281983834</v>
      </c>
      <c r="Q6393">
        <f>13.098*M6393^-1.237</f>
        <v>42.182109086218873</v>
      </c>
      <c r="R6393" s="5">
        <f>IFERROR(ROUND(MAX(MIN((-105.4*LN(O6393) + 163.83),95),10),0)," ")</f>
        <v>49</v>
      </c>
      <c r="S6393" s="5" t="str">
        <f>IFERROR(CONCATENATE("(",R6393,",",ROUND((1.2*W6393),2),")")," ")</f>
        <v>(49,0.47)</v>
      </c>
      <c r="T6393">
        <f>R6393-L6393</f>
        <v>8</v>
      </c>
      <c r="U6393" s="7" t="str">
        <f>IF((AND(T6393=0,H6393&gt;=L6393)),"Don’t change bids","OK")</f>
        <v>OK</v>
      </c>
      <c r="V6393" t="e">
        <f>IF((MATCH(F6393,W6393,0)),"Same","Diff")</f>
        <v>#N/A</v>
      </c>
      <c r="W6393" s="5">
        <f>ROUND(M6393,2)</f>
        <v>0.39</v>
      </c>
      <c r="X6393" s="5">
        <v>0.39</v>
      </c>
    </row>
    <row r="6394" spans="1:24" x14ac:dyDescent="0.25">
      <c r="A6394" t="s">
        <v>24</v>
      </c>
      <c r="B6394" t="s">
        <v>6452</v>
      </c>
      <c r="C6394" t="s">
        <v>4401</v>
      </c>
      <c r="D6394" t="s">
        <v>4558</v>
      </c>
      <c r="E6394" t="s">
        <v>569</v>
      </c>
      <c r="F6394" s="5">
        <v>0.37</v>
      </c>
      <c r="G6394" s="9">
        <v>0.1</v>
      </c>
      <c r="H6394" s="6">
        <f>G6394*100</f>
        <v>10</v>
      </c>
      <c r="I6394" t="s">
        <v>9716</v>
      </c>
      <c r="J6394" t="s">
        <v>10765</v>
      </c>
      <c r="K6394">
        <v>41</v>
      </c>
      <c r="L6394">
        <v>41</v>
      </c>
      <c r="M6394">
        <f>(F6394*(1+0.05))</f>
        <v>0.38850000000000001</v>
      </c>
      <c r="N6394">
        <f>IFERROR(ROUND(( (-1.208*LN(L6394) + 7.5474 + 4.6991*(2.71828^(-0.009*L6394)) + 0.0001*L6394*L6394 - 0.0432*L6394 + 4.7166)/3),2), " ")</f>
        <v>3.14</v>
      </c>
      <c r="O6394">
        <f>IFERROR(MAX(MIN(ROUND(N6394*(Q6394/P6394),2),4.5),1.9)," ")</f>
        <v>2.96</v>
      </c>
      <c r="P6394">
        <f>13.098*F6394^-1.237</f>
        <v>44.806338281983834</v>
      </c>
      <c r="Q6394">
        <f>13.098*M6394^-1.237</f>
        <v>42.182109086218873</v>
      </c>
      <c r="R6394" s="5">
        <f>IFERROR(ROUND(MAX(MIN((-105.4*LN(O6394) + 163.83),95),10),0)," ")</f>
        <v>49</v>
      </c>
      <c r="S6394" s="5" t="str">
        <f>IFERROR(CONCATENATE("(",R6394,",",ROUND((1.2*W6394),2),")")," ")</f>
        <v>(49,0.47)</v>
      </c>
      <c r="T6394">
        <f>R6394-L6394</f>
        <v>8</v>
      </c>
      <c r="U6394" s="7" t="str">
        <f>IF((AND(T6394=0,H6394&gt;=L6394)),"Don’t change bids","OK")</f>
        <v>OK</v>
      </c>
      <c r="V6394" t="e">
        <f>IF((MATCH(F6394,W6394,0)),"Same","Diff")</f>
        <v>#N/A</v>
      </c>
      <c r="W6394" s="5">
        <f>ROUND(M6394,2)</f>
        <v>0.39</v>
      </c>
      <c r="X6394" s="5">
        <v>0.39</v>
      </c>
    </row>
    <row r="6395" spans="1:24" x14ac:dyDescent="0.25">
      <c r="A6395" t="s">
        <v>24</v>
      </c>
      <c r="B6395" t="s">
        <v>6453</v>
      </c>
      <c r="C6395" t="s">
        <v>4401</v>
      </c>
      <c r="D6395" t="s">
        <v>4558</v>
      </c>
      <c r="E6395" t="s">
        <v>569</v>
      </c>
      <c r="F6395" s="5">
        <v>0.37</v>
      </c>
      <c r="G6395" s="9">
        <v>0.1</v>
      </c>
      <c r="H6395" s="6">
        <f>G6395*100</f>
        <v>10</v>
      </c>
      <c r="I6395" t="s">
        <v>9716</v>
      </c>
      <c r="J6395" t="s">
        <v>10765</v>
      </c>
      <c r="K6395">
        <v>41</v>
      </c>
      <c r="L6395">
        <v>41</v>
      </c>
      <c r="M6395">
        <f>(F6395*(1+0.05))</f>
        <v>0.38850000000000001</v>
      </c>
      <c r="N6395">
        <f>IFERROR(ROUND(( (-1.208*LN(L6395) + 7.5474 + 4.6991*(2.71828^(-0.009*L6395)) + 0.0001*L6395*L6395 - 0.0432*L6395 + 4.7166)/3),2), " ")</f>
        <v>3.14</v>
      </c>
      <c r="O6395">
        <f>IFERROR(MAX(MIN(ROUND(N6395*(Q6395/P6395),2),4.5),1.9)," ")</f>
        <v>2.96</v>
      </c>
      <c r="P6395">
        <f>13.098*F6395^-1.237</f>
        <v>44.806338281983834</v>
      </c>
      <c r="Q6395">
        <f>13.098*M6395^-1.237</f>
        <v>42.182109086218873</v>
      </c>
      <c r="R6395" s="5">
        <f>IFERROR(ROUND(MAX(MIN((-105.4*LN(O6395) + 163.83),95),10),0)," ")</f>
        <v>49</v>
      </c>
      <c r="S6395" s="5" t="str">
        <f>IFERROR(CONCATENATE("(",R6395,",",ROUND((1.2*W6395),2),")")," ")</f>
        <v>(49,0.47)</v>
      </c>
      <c r="T6395">
        <f>R6395-L6395</f>
        <v>8</v>
      </c>
      <c r="U6395" s="7" t="str">
        <f>IF((AND(T6395=0,H6395&gt;=L6395)),"Don’t change bids","OK")</f>
        <v>OK</v>
      </c>
      <c r="V6395" t="e">
        <f>IF((MATCH(F6395,W6395,0)),"Same","Diff")</f>
        <v>#N/A</v>
      </c>
      <c r="W6395" s="5">
        <f>ROUND(M6395,2)</f>
        <v>0.39</v>
      </c>
      <c r="X6395" s="5">
        <v>0.39</v>
      </c>
    </row>
    <row r="6396" spans="1:24" x14ac:dyDescent="0.25">
      <c r="A6396" t="s">
        <v>24</v>
      </c>
      <c r="B6396" t="s">
        <v>6454</v>
      </c>
      <c r="C6396" t="s">
        <v>4401</v>
      </c>
      <c r="D6396" t="s">
        <v>4558</v>
      </c>
      <c r="E6396" t="s">
        <v>569</v>
      </c>
      <c r="F6396" s="5">
        <v>0.37</v>
      </c>
      <c r="G6396" s="9">
        <v>0.1</v>
      </c>
      <c r="H6396" s="6">
        <f>G6396*100</f>
        <v>10</v>
      </c>
      <c r="I6396" t="s">
        <v>9716</v>
      </c>
      <c r="J6396" t="s">
        <v>10765</v>
      </c>
      <c r="K6396">
        <v>41</v>
      </c>
      <c r="L6396">
        <v>41</v>
      </c>
      <c r="M6396">
        <f>(F6396*(1+0.05))</f>
        <v>0.38850000000000001</v>
      </c>
      <c r="N6396">
        <f>IFERROR(ROUND(( (-1.208*LN(L6396) + 7.5474 + 4.6991*(2.71828^(-0.009*L6396)) + 0.0001*L6396*L6396 - 0.0432*L6396 + 4.7166)/3),2), " ")</f>
        <v>3.14</v>
      </c>
      <c r="O6396">
        <f>IFERROR(MAX(MIN(ROUND(N6396*(Q6396/P6396),2),4.5),1.9)," ")</f>
        <v>2.96</v>
      </c>
      <c r="P6396">
        <f>13.098*F6396^-1.237</f>
        <v>44.806338281983834</v>
      </c>
      <c r="Q6396">
        <f>13.098*M6396^-1.237</f>
        <v>42.182109086218873</v>
      </c>
      <c r="R6396" s="5">
        <f>IFERROR(ROUND(MAX(MIN((-105.4*LN(O6396) + 163.83),95),10),0)," ")</f>
        <v>49</v>
      </c>
      <c r="S6396" s="5" t="str">
        <f>IFERROR(CONCATENATE("(",R6396,",",ROUND((1.2*W6396),2),")")," ")</f>
        <v>(49,0.47)</v>
      </c>
      <c r="T6396">
        <f>R6396-L6396</f>
        <v>8</v>
      </c>
      <c r="U6396" s="7" t="str">
        <f>IF((AND(T6396=0,H6396&gt;=L6396)),"Don’t change bids","OK")</f>
        <v>OK</v>
      </c>
      <c r="V6396" t="e">
        <f>IF((MATCH(F6396,W6396,0)),"Same","Diff")</f>
        <v>#N/A</v>
      </c>
      <c r="W6396" s="5">
        <f>ROUND(M6396,2)</f>
        <v>0.39</v>
      </c>
      <c r="X6396" s="5">
        <v>0.39</v>
      </c>
    </row>
    <row r="6397" spans="1:24" x14ac:dyDescent="0.25">
      <c r="A6397" t="s">
        <v>24</v>
      </c>
      <c r="B6397" t="s">
        <v>6455</v>
      </c>
      <c r="C6397" t="s">
        <v>4401</v>
      </c>
      <c r="D6397" t="s">
        <v>4558</v>
      </c>
      <c r="E6397" t="s">
        <v>539</v>
      </c>
      <c r="F6397" s="5">
        <v>0.35</v>
      </c>
      <c r="G6397" s="9">
        <v>0.1</v>
      </c>
      <c r="H6397" s="6">
        <f>G6397*100</f>
        <v>10</v>
      </c>
      <c r="I6397" t="s">
        <v>9712</v>
      </c>
      <c r="J6397" t="s">
        <v>10765</v>
      </c>
      <c r="K6397">
        <v>41</v>
      </c>
      <c r="L6397">
        <v>41</v>
      </c>
      <c r="M6397">
        <f>(F6397*(1+0.05))</f>
        <v>0.36749999999999999</v>
      </c>
      <c r="N6397">
        <f>IFERROR(ROUND(( (-1.208*LN(L6397) + 7.5474 + 4.6991*(2.71828^(-0.009*L6397)) + 0.0001*L6397*L6397 - 0.0432*L6397 + 4.7166)/3),2), " ")</f>
        <v>3.14</v>
      </c>
      <c r="O6397">
        <f>IFERROR(MAX(MIN(ROUND(N6397*(Q6397/P6397),2),4.5),1.9)," ")</f>
        <v>2.96</v>
      </c>
      <c r="P6397">
        <f>13.098*F6397^-1.237</f>
        <v>47.994648485198184</v>
      </c>
      <c r="Q6397">
        <f>13.098*M6397^-1.237</f>
        <v>45.183685513783573</v>
      </c>
      <c r="R6397" s="5">
        <f>IFERROR(ROUND(MAX(MIN((-105.4*LN(O6397) + 163.83),95),10),0)," ")</f>
        <v>49</v>
      </c>
      <c r="S6397" s="5" t="str">
        <f>IFERROR(CONCATENATE("(",R6397,",",ROUND((1.2*W6397),2),")")," ")</f>
        <v>(49,0.44)</v>
      </c>
      <c r="T6397">
        <f>R6397-L6397</f>
        <v>8</v>
      </c>
      <c r="U6397" s="7" t="str">
        <f>IF((AND(T6397=0,H6397&gt;=L6397)),"Don’t change bids","OK")</f>
        <v>OK</v>
      </c>
      <c r="V6397" t="e">
        <f>IF((MATCH(F6397,W6397,0)),"Same","Diff")</f>
        <v>#N/A</v>
      </c>
      <c r="W6397" s="5">
        <f>ROUND(M6397,2)</f>
        <v>0.37</v>
      </c>
      <c r="X6397" s="5">
        <v>0.37</v>
      </c>
    </row>
    <row r="6398" spans="1:24" x14ac:dyDescent="0.25">
      <c r="A6398" t="s">
        <v>24</v>
      </c>
      <c r="B6398" t="s">
        <v>6456</v>
      </c>
      <c r="C6398" t="s">
        <v>4401</v>
      </c>
      <c r="D6398" t="s">
        <v>4558</v>
      </c>
      <c r="E6398" t="s">
        <v>569</v>
      </c>
      <c r="F6398" s="5">
        <v>0.37</v>
      </c>
      <c r="G6398" s="9">
        <v>0.1</v>
      </c>
      <c r="H6398" s="6">
        <f>G6398*100</f>
        <v>10</v>
      </c>
      <c r="I6398" t="s">
        <v>9716</v>
      </c>
      <c r="J6398" t="s">
        <v>10765</v>
      </c>
      <c r="K6398">
        <v>41</v>
      </c>
      <c r="L6398">
        <v>41</v>
      </c>
      <c r="M6398">
        <f>(F6398*(1+0.05))</f>
        <v>0.38850000000000001</v>
      </c>
      <c r="N6398">
        <f>IFERROR(ROUND(( (-1.208*LN(L6398) + 7.5474 + 4.6991*(2.71828^(-0.009*L6398)) + 0.0001*L6398*L6398 - 0.0432*L6398 + 4.7166)/3),2), " ")</f>
        <v>3.14</v>
      </c>
      <c r="O6398">
        <f>IFERROR(MAX(MIN(ROUND(N6398*(Q6398/P6398),2),4.5),1.9)," ")</f>
        <v>2.96</v>
      </c>
      <c r="P6398">
        <f>13.098*F6398^-1.237</f>
        <v>44.806338281983834</v>
      </c>
      <c r="Q6398">
        <f>13.098*M6398^-1.237</f>
        <v>42.182109086218873</v>
      </c>
      <c r="R6398" s="5">
        <f>IFERROR(ROUND(MAX(MIN((-105.4*LN(O6398) + 163.83),95),10),0)," ")</f>
        <v>49</v>
      </c>
      <c r="S6398" s="5" t="str">
        <f>IFERROR(CONCATENATE("(",R6398,",",ROUND((1.2*W6398),2),")")," ")</f>
        <v>(49,0.47)</v>
      </c>
      <c r="T6398">
        <f>R6398-L6398</f>
        <v>8</v>
      </c>
      <c r="U6398" s="7" t="str">
        <f>IF((AND(T6398=0,H6398&gt;=L6398)),"Don’t change bids","OK")</f>
        <v>OK</v>
      </c>
      <c r="V6398" t="e">
        <f>IF((MATCH(F6398,W6398,0)),"Same","Diff")</f>
        <v>#N/A</v>
      </c>
      <c r="W6398" s="5">
        <f>ROUND(M6398,2)</f>
        <v>0.39</v>
      </c>
      <c r="X6398" s="5">
        <v>0.39</v>
      </c>
    </row>
    <row r="6399" spans="1:24" x14ac:dyDescent="0.25">
      <c r="A6399" t="s">
        <v>24</v>
      </c>
      <c r="B6399" t="s">
        <v>6457</v>
      </c>
      <c r="C6399" t="s">
        <v>4401</v>
      </c>
      <c r="D6399" t="s">
        <v>4558</v>
      </c>
      <c r="E6399" t="s">
        <v>569</v>
      </c>
      <c r="F6399" s="5">
        <v>0.37</v>
      </c>
      <c r="G6399" s="9">
        <v>0.1</v>
      </c>
      <c r="H6399" s="6">
        <f>G6399*100</f>
        <v>10</v>
      </c>
      <c r="I6399" t="s">
        <v>9716</v>
      </c>
      <c r="J6399" t="s">
        <v>10765</v>
      </c>
      <c r="K6399">
        <v>41</v>
      </c>
      <c r="L6399">
        <v>41</v>
      </c>
      <c r="M6399">
        <f>(F6399*(1+0.05))</f>
        <v>0.38850000000000001</v>
      </c>
      <c r="N6399">
        <f>IFERROR(ROUND(( (-1.208*LN(L6399) + 7.5474 + 4.6991*(2.71828^(-0.009*L6399)) + 0.0001*L6399*L6399 - 0.0432*L6399 + 4.7166)/3),2), " ")</f>
        <v>3.14</v>
      </c>
      <c r="O6399">
        <f>IFERROR(MAX(MIN(ROUND(N6399*(Q6399/P6399),2),4.5),1.9)," ")</f>
        <v>2.96</v>
      </c>
      <c r="P6399">
        <f>13.098*F6399^-1.237</f>
        <v>44.806338281983834</v>
      </c>
      <c r="Q6399">
        <f>13.098*M6399^-1.237</f>
        <v>42.182109086218873</v>
      </c>
      <c r="R6399" s="5">
        <f>IFERROR(ROUND(MAX(MIN((-105.4*LN(O6399) + 163.83),95),10),0)," ")</f>
        <v>49</v>
      </c>
      <c r="S6399" s="5" t="str">
        <f>IFERROR(CONCATENATE("(",R6399,",",ROUND((1.2*W6399),2),")")," ")</f>
        <v>(49,0.47)</v>
      </c>
      <c r="T6399">
        <f>R6399-L6399</f>
        <v>8</v>
      </c>
      <c r="U6399" s="7" t="str">
        <f>IF((AND(T6399=0,H6399&gt;=L6399)),"Don’t change bids","OK")</f>
        <v>OK</v>
      </c>
      <c r="V6399" t="e">
        <f>IF((MATCH(F6399,W6399,0)),"Same","Diff")</f>
        <v>#N/A</v>
      </c>
      <c r="W6399" s="5">
        <f>ROUND(M6399,2)</f>
        <v>0.39</v>
      </c>
      <c r="X6399" s="5">
        <v>0.39</v>
      </c>
    </row>
    <row r="6400" spans="1:24" x14ac:dyDescent="0.25">
      <c r="A6400" t="s">
        <v>24</v>
      </c>
      <c r="B6400" t="s">
        <v>6458</v>
      </c>
      <c r="C6400" t="s">
        <v>4401</v>
      </c>
      <c r="D6400" t="s">
        <v>4558</v>
      </c>
      <c r="E6400" t="s">
        <v>4979</v>
      </c>
      <c r="F6400" s="5">
        <v>0.28000000000000003</v>
      </c>
      <c r="G6400" s="9">
        <v>0.1</v>
      </c>
      <c r="H6400" s="6">
        <f>G6400*100</f>
        <v>10</v>
      </c>
      <c r="I6400" t="s">
        <v>10708</v>
      </c>
      <c r="J6400" t="s">
        <v>10765</v>
      </c>
      <c r="K6400">
        <v>41</v>
      </c>
      <c r="L6400">
        <v>41</v>
      </c>
      <c r="M6400">
        <f>(F6400*(1+0.05))</f>
        <v>0.29400000000000004</v>
      </c>
      <c r="N6400">
        <f>IFERROR(ROUND(( (-1.208*LN(L6400) + 7.5474 + 4.6991*(2.71828^(-0.009*L6400)) + 0.0001*L6400*L6400 - 0.0432*L6400 + 4.7166)/3),2), " ")</f>
        <v>3.14</v>
      </c>
      <c r="O6400">
        <f>IFERROR(MAX(MIN(ROUND(N6400*(Q6400/P6400),2),4.5),1.9)," ")</f>
        <v>2.96</v>
      </c>
      <c r="P6400">
        <f>13.098*F6400^-1.237</f>
        <v>63.251452247346812</v>
      </c>
      <c r="Q6400">
        <f>13.098*M6400^-1.237</f>
        <v>59.54692485174926</v>
      </c>
      <c r="R6400" s="5">
        <f>IFERROR(ROUND(MAX(MIN((-105.4*LN(O6400) + 163.83),95),10),0)," ")</f>
        <v>49</v>
      </c>
      <c r="S6400" s="5" t="str">
        <f>IFERROR(CONCATENATE("(",R6400,",",ROUND((1.2*W6400),2),")")," ")</f>
        <v>(49,0.35)</v>
      </c>
      <c r="T6400">
        <f>R6400-L6400</f>
        <v>8</v>
      </c>
      <c r="U6400" s="7" t="str">
        <f>IF((AND(T6400=0,H6400&gt;=L6400)),"Don’t change bids","OK")</f>
        <v>OK</v>
      </c>
      <c r="V6400" t="e">
        <f>IF((MATCH(F6400,W6400,0)),"Same","Diff")</f>
        <v>#N/A</v>
      </c>
      <c r="W6400" s="5">
        <f>ROUND(M6400,2)</f>
        <v>0.28999999999999998</v>
      </c>
      <c r="X6400" s="5">
        <v>0.28999999999999998</v>
      </c>
    </row>
    <row r="6401" spans="1:24" x14ac:dyDescent="0.25">
      <c r="A6401" t="s">
        <v>24</v>
      </c>
      <c r="B6401" t="s">
        <v>6459</v>
      </c>
      <c r="C6401" t="s">
        <v>4401</v>
      </c>
      <c r="D6401" t="s">
        <v>4558</v>
      </c>
      <c r="E6401" t="s">
        <v>569</v>
      </c>
      <c r="F6401" s="5">
        <v>0.37</v>
      </c>
      <c r="G6401" s="9">
        <v>0.1</v>
      </c>
      <c r="H6401" s="6">
        <f>G6401*100</f>
        <v>10</v>
      </c>
      <c r="I6401" t="s">
        <v>9716</v>
      </c>
      <c r="J6401" t="s">
        <v>10765</v>
      </c>
      <c r="K6401">
        <v>41</v>
      </c>
      <c r="L6401">
        <v>41</v>
      </c>
      <c r="M6401">
        <f>(F6401*(1+0.05))</f>
        <v>0.38850000000000001</v>
      </c>
      <c r="N6401">
        <f>IFERROR(ROUND(( (-1.208*LN(L6401) + 7.5474 + 4.6991*(2.71828^(-0.009*L6401)) + 0.0001*L6401*L6401 - 0.0432*L6401 + 4.7166)/3),2), " ")</f>
        <v>3.14</v>
      </c>
      <c r="O6401">
        <f>IFERROR(MAX(MIN(ROUND(N6401*(Q6401/P6401),2),4.5),1.9)," ")</f>
        <v>2.96</v>
      </c>
      <c r="P6401">
        <f>13.098*F6401^-1.237</f>
        <v>44.806338281983834</v>
      </c>
      <c r="Q6401">
        <f>13.098*M6401^-1.237</f>
        <v>42.182109086218873</v>
      </c>
      <c r="R6401" s="5">
        <f>IFERROR(ROUND(MAX(MIN((-105.4*LN(O6401) + 163.83),95),10),0)," ")</f>
        <v>49</v>
      </c>
      <c r="S6401" s="5" t="str">
        <f>IFERROR(CONCATENATE("(",R6401,",",ROUND((1.2*W6401),2),")")," ")</f>
        <v>(49,0.47)</v>
      </c>
      <c r="T6401">
        <f>R6401-L6401</f>
        <v>8</v>
      </c>
      <c r="U6401" s="7" t="str">
        <f>IF((AND(T6401=0,H6401&gt;=L6401)),"Don’t change bids","OK")</f>
        <v>OK</v>
      </c>
      <c r="V6401" t="e">
        <f>IF((MATCH(F6401,W6401,0)),"Same","Diff")</f>
        <v>#N/A</v>
      </c>
      <c r="W6401" s="5">
        <f>ROUND(M6401,2)</f>
        <v>0.39</v>
      </c>
      <c r="X6401" s="5">
        <v>0.39</v>
      </c>
    </row>
    <row r="6402" spans="1:24" x14ac:dyDescent="0.25">
      <c r="A6402" t="s">
        <v>24</v>
      </c>
      <c r="B6402" t="s">
        <v>6460</v>
      </c>
      <c r="C6402" t="s">
        <v>4401</v>
      </c>
      <c r="D6402" t="s">
        <v>4558</v>
      </c>
      <c r="E6402" t="s">
        <v>569</v>
      </c>
      <c r="F6402" s="5">
        <v>0.37</v>
      </c>
      <c r="G6402" s="9">
        <v>0.1</v>
      </c>
      <c r="H6402" s="6">
        <f>G6402*100</f>
        <v>10</v>
      </c>
      <c r="I6402" t="s">
        <v>9716</v>
      </c>
      <c r="J6402" t="s">
        <v>10765</v>
      </c>
      <c r="K6402">
        <v>41</v>
      </c>
      <c r="L6402">
        <v>41</v>
      </c>
      <c r="M6402">
        <f>(F6402*(1+0.05))</f>
        <v>0.38850000000000001</v>
      </c>
      <c r="N6402">
        <f>IFERROR(ROUND(( (-1.208*LN(L6402) + 7.5474 + 4.6991*(2.71828^(-0.009*L6402)) + 0.0001*L6402*L6402 - 0.0432*L6402 + 4.7166)/3),2), " ")</f>
        <v>3.14</v>
      </c>
      <c r="O6402">
        <f>IFERROR(MAX(MIN(ROUND(N6402*(Q6402/P6402),2),4.5),1.9)," ")</f>
        <v>2.96</v>
      </c>
      <c r="P6402">
        <f>13.098*F6402^-1.237</f>
        <v>44.806338281983834</v>
      </c>
      <c r="Q6402">
        <f>13.098*M6402^-1.237</f>
        <v>42.182109086218873</v>
      </c>
      <c r="R6402" s="5">
        <f>IFERROR(ROUND(MAX(MIN((-105.4*LN(O6402) + 163.83),95),10),0)," ")</f>
        <v>49</v>
      </c>
      <c r="S6402" s="5" t="str">
        <f>IFERROR(CONCATENATE("(",R6402,",",ROUND((1.2*W6402),2),")")," ")</f>
        <v>(49,0.47)</v>
      </c>
      <c r="T6402">
        <f>R6402-L6402</f>
        <v>8</v>
      </c>
      <c r="U6402" s="7" t="str">
        <f>IF((AND(T6402=0,H6402&gt;=L6402)),"Don’t change bids","OK")</f>
        <v>OK</v>
      </c>
      <c r="V6402" t="e">
        <f>IF((MATCH(F6402,W6402,0)),"Same","Diff")</f>
        <v>#N/A</v>
      </c>
      <c r="W6402" s="5">
        <f>ROUND(M6402,2)</f>
        <v>0.39</v>
      </c>
      <c r="X6402" s="5">
        <v>0.39</v>
      </c>
    </row>
    <row r="6403" spans="1:24" x14ac:dyDescent="0.25">
      <c r="A6403" t="s">
        <v>24</v>
      </c>
      <c r="B6403" t="s">
        <v>6461</v>
      </c>
      <c r="C6403" t="s">
        <v>4401</v>
      </c>
      <c r="D6403" t="s">
        <v>4558</v>
      </c>
      <c r="E6403" t="s">
        <v>569</v>
      </c>
      <c r="F6403" s="5">
        <v>0.37</v>
      </c>
      <c r="G6403" s="9">
        <v>0.1</v>
      </c>
      <c r="H6403" s="6">
        <f>G6403*100</f>
        <v>10</v>
      </c>
      <c r="I6403" t="s">
        <v>9716</v>
      </c>
      <c r="J6403" t="s">
        <v>10765</v>
      </c>
      <c r="K6403">
        <v>41</v>
      </c>
      <c r="L6403">
        <v>41</v>
      </c>
      <c r="M6403">
        <f>(F6403*(1+0.05))</f>
        <v>0.38850000000000001</v>
      </c>
      <c r="N6403">
        <f>IFERROR(ROUND(( (-1.208*LN(L6403) + 7.5474 + 4.6991*(2.71828^(-0.009*L6403)) + 0.0001*L6403*L6403 - 0.0432*L6403 + 4.7166)/3),2), " ")</f>
        <v>3.14</v>
      </c>
      <c r="O6403">
        <f>IFERROR(MAX(MIN(ROUND(N6403*(Q6403/P6403),2),4.5),1.9)," ")</f>
        <v>2.96</v>
      </c>
      <c r="P6403">
        <f>13.098*F6403^-1.237</f>
        <v>44.806338281983834</v>
      </c>
      <c r="Q6403">
        <f>13.098*M6403^-1.237</f>
        <v>42.182109086218873</v>
      </c>
      <c r="R6403" s="5">
        <f>IFERROR(ROUND(MAX(MIN((-105.4*LN(O6403) + 163.83),95),10),0)," ")</f>
        <v>49</v>
      </c>
      <c r="S6403" s="5" t="str">
        <f>IFERROR(CONCATENATE("(",R6403,",",ROUND((1.2*W6403),2),")")," ")</f>
        <v>(49,0.47)</v>
      </c>
      <c r="T6403">
        <f>R6403-L6403</f>
        <v>8</v>
      </c>
      <c r="U6403" s="7" t="str">
        <f>IF((AND(T6403=0,H6403&gt;=L6403)),"Don’t change bids","OK")</f>
        <v>OK</v>
      </c>
      <c r="V6403" t="e">
        <f>IF((MATCH(F6403,W6403,0)),"Same","Diff")</f>
        <v>#N/A</v>
      </c>
      <c r="W6403" s="5">
        <f>ROUND(M6403,2)</f>
        <v>0.39</v>
      </c>
      <c r="X6403" s="5">
        <v>0.39</v>
      </c>
    </row>
    <row r="6404" spans="1:24" x14ac:dyDescent="0.25">
      <c r="A6404" t="s">
        <v>24</v>
      </c>
      <c r="B6404" t="s">
        <v>6462</v>
      </c>
      <c r="C6404" t="s">
        <v>4401</v>
      </c>
      <c r="D6404" t="s">
        <v>4558</v>
      </c>
      <c r="E6404" t="s">
        <v>569</v>
      </c>
      <c r="F6404" s="5">
        <v>0.37</v>
      </c>
      <c r="G6404" s="9">
        <v>0.1</v>
      </c>
      <c r="H6404" s="6">
        <f>G6404*100</f>
        <v>10</v>
      </c>
      <c r="I6404" t="s">
        <v>9716</v>
      </c>
      <c r="J6404" t="s">
        <v>10765</v>
      </c>
      <c r="K6404">
        <v>41</v>
      </c>
      <c r="L6404">
        <v>41</v>
      </c>
      <c r="M6404">
        <f>(F6404*(1+0.05))</f>
        <v>0.38850000000000001</v>
      </c>
      <c r="N6404">
        <f>IFERROR(ROUND(( (-1.208*LN(L6404) + 7.5474 + 4.6991*(2.71828^(-0.009*L6404)) + 0.0001*L6404*L6404 - 0.0432*L6404 + 4.7166)/3),2), " ")</f>
        <v>3.14</v>
      </c>
      <c r="O6404">
        <f>IFERROR(MAX(MIN(ROUND(N6404*(Q6404/P6404),2),4.5),1.9)," ")</f>
        <v>2.96</v>
      </c>
      <c r="P6404">
        <f>13.098*F6404^-1.237</f>
        <v>44.806338281983834</v>
      </c>
      <c r="Q6404">
        <f>13.098*M6404^-1.237</f>
        <v>42.182109086218873</v>
      </c>
      <c r="R6404" s="5">
        <f>IFERROR(ROUND(MAX(MIN((-105.4*LN(O6404) + 163.83),95),10),0)," ")</f>
        <v>49</v>
      </c>
      <c r="S6404" s="5" t="str">
        <f>IFERROR(CONCATENATE("(",R6404,",",ROUND((1.2*W6404),2),")")," ")</f>
        <v>(49,0.47)</v>
      </c>
      <c r="T6404">
        <f>R6404-L6404</f>
        <v>8</v>
      </c>
      <c r="U6404" s="7" t="str">
        <f>IF((AND(T6404=0,H6404&gt;=L6404)),"Don’t change bids","OK")</f>
        <v>OK</v>
      </c>
      <c r="V6404" t="e">
        <f>IF((MATCH(F6404,W6404,0)),"Same","Diff")</f>
        <v>#N/A</v>
      </c>
      <c r="W6404" s="5">
        <f>ROUND(M6404,2)</f>
        <v>0.39</v>
      </c>
      <c r="X6404" s="5">
        <v>0.39</v>
      </c>
    </row>
    <row r="6405" spans="1:24" x14ac:dyDescent="0.25">
      <c r="A6405" t="s">
        <v>24</v>
      </c>
      <c r="B6405" t="s">
        <v>6463</v>
      </c>
      <c r="C6405" t="s">
        <v>4401</v>
      </c>
      <c r="D6405" t="s">
        <v>4560</v>
      </c>
      <c r="E6405" t="s">
        <v>569</v>
      </c>
      <c r="F6405" s="5">
        <v>0.37</v>
      </c>
      <c r="G6405" s="9">
        <v>0.1</v>
      </c>
      <c r="H6405" s="6">
        <f>G6405*100</f>
        <v>10</v>
      </c>
      <c r="I6405" t="s">
        <v>9716</v>
      </c>
      <c r="J6405" t="s">
        <v>10765</v>
      </c>
      <c r="K6405">
        <v>41</v>
      </c>
      <c r="L6405">
        <v>41</v>
      </c>
      <c r="M6405">
        <f>(F6405*(1+0.05))</f>
        <v>0.38850000000000001</v>
      </c>
      <c r="N6405">
        <f>IFERROR(ROUND(( (-1.208*LN(L6405) + 7.5474 + 4.6991*(2.71828^(-0.009*L6405)) + 0.0001*L6405*L6405 - 0.0432*L6405 + 4.7166)/3),2), " ")</f>
        <v>3.14</v>
      </c>
      <c r="O6405">
        <f>IFERROR(MAX(MIN(ROUND(N6405*(Q6405/P6405),2),4.5),1.9)," ")</f>
        <v>2.96</v>
      </c>
      <c r="P6405">
        <f>13.098*F6405^-1.237</f>
        <v>44.806338281983834</v>
      </c>
      <c r="Q6405">
        <f>13.098*M6405^-1.237</f>
        <v>42.182109086218873</v>
      </c>
      <c r="R6405" s="5">
        <f>IFERROR(ROUND(MAX(MIN((-105.4*LN(O6405) + 163.83),95),10),0)," ")</f>
        <v>49</v>
      </c>
      <c r="S6405" s="5" t="str">
        <f>IFERROR(CONCATENATE("(",R6405,",",ROUND((1.2*W6405),2),")")," ")</f>
        <v>(49,0.47)</v>
      </c>
      <c r="T6405">
        <f>R6405-L6405</f>
        <v>8</v>
      </c>
      <c r="U6405" s="7" t="str">
        <f>IF((AND(T6405=0,H6405&gt;=L6405)),"Don’t change bids","OK")</f>
        <v>OK</v>
      </c>
      <c r="V6405" t="e">
        <f>IF((MATCH(F6405,W6405,0)),"Same","Diff")</f>
        <v>#N/A</v>
      </c>
      <c r="W6405" s="5">
        <f>ROUND(M6405,2)</f>
        <v>0.39</v>
      </c>
      <c r="X6405" s="5">
        <v>0.39</v>
      </c>
    </row>
    <row r="6406" spans="1:24" x14ac:dyDescent="0.25">
      <c r="A6406" t="s">
        <v>24</v>
      </c>
      <c r="B6406" t="s">
        <v>6464</v>
      </c>
      <c r="C6406" t="s">
        <v>4401</v>
      </c>
      <c r="D6406" t="s">
        <v>4566</v>
      </c>
      <c r="E6406" t="s">
        <v>569</v>
      </c>
      <c r="F6406" s="5">
        <v>0.37</v>
      </c>
      <c r="G6406" s="9">
        <v>0.1</v>
      </c>
      <c r="H6406" s="6">
        <f>G6406*100</f>
        <v>10</v>
      </c>
      <c r="I6406" t="s">
        <v>9716</v>
      </c>
      <c r="J6406" t="s">
        <v>10765</v>
      </c>
      <c r="K6406">
        <v>41</v>
      </c>
      <c r="L6406">
        <v>41</v>
      </c>
      <c r="M6406">
        <f>(F6406*(1+0.05))</f>
        <v>0.38850000000000001</v>
      </c>
      <c r="N6406">
        <f>IFERROR(ROUND(( (-1.208*LN(L6406) + 7.5474 + 4.6991*(2.71828^(-0.009*L6406)) + 0.0001*L6406*L6406 - 0.0432*L6406 + 4.7166)/3),2), " ")</f>
        <v>3.14</v>
      </c>
      <c r="O6406">
        <f>IFERROR(MAX(MIN(ROUND(N6406*(Q6406/P6406),2),4.5),1.9)," ")</f>
        <v>2.96</v>
      </c>
      <c r="P6406">
        <f>13.098*F6406^-1.237</f>
        <v>44.806338281983834</v>
      </c>
      <c r="Q6406">
        <f>13.098*M6406^-1.237</f>
        <v>42.182109086218873</v>
      </c>
      <c r="R6406" s="5">
        <f>IFERROR(ROUND(MAX(MIN((-105.4*LN(O6406) + 163.83),95),10),0)," ")</f>
        <v>49</v>
      </c>
      <c r="S6406" s="5" t="str">
        <f>IFERROR(CONCATENATE("(",R6406,",",ROUND((1.2*W6406),2),")")," ")</f>
        <v>(49,0.47)</v>
      </c>
      <c r="T6406">
        <f>R6406-L6406</f>
        <v>8</v>
      </c>
      <c r="U6406" s="7" t="str">
        <f>IF((AND(T6406=0,H6406&gt;=L6406)),"Don’t change bids","OK")</f>
        <v>OK</v>
      </c>
      <c r="V6406" t="e">
        <f>IF((MATCH(F6406,W6406,0)),"Same","Diff")</f>
        <v>#N/A</v>
      </c>
      <c r="W6406" s="5">
        <f>ROUND(M6406,2)</f>
        <v>0.39</v>
      </c>
      <c r="X6406" s="5">
        <v>0.39</v>
      </c>
    </row>
    <row r="6407" spans="1:24" x14ac:dyDescent="0.25">
      <c r="A6407" t="s">
        <v>24</v>
      </c>
      <c r="B6407" t="s">
        <v>6465</v>
      </c>
      <c r="C6407" t="s">
        <v>4401</v>
      </c>
      <c r="D6407" t="s">
        <v>4566</v>
      </c>
      <c r="E6407" t="s">
        <v>569</v>
      </c>
      <c r="F6407" s="5">
        <v>0.37</v>
      </c>
      <c r="G6407" s="9">
        <v>0.1</v>
      </c>
      <c r="H6407" s="6">
        <f>G6407*100</f>
        <v>10</v>
      </c>
      <c r="I6407" t="s">
        <v>9716</v>
      </c>
      <c r="J6407" t="s">
        <v>10765</v>
      </c>
      <c r="K6407">
        <v>41</v>
      </c>
      <c r="L6407">
        <v>41</v>
      </c>
      <c r="M6407">
        <f>(F6407*(1+0.05))</f>
        <v>0.38850000000000001</v>
      </c>
      <c r="N6407">
        <f>IFERROR(ROUND(( (-1.208*LN(L6407) + 7.5474 + 4.6991*(2.71828^(-0.009*L6407)) + 0.0001*L6407*L6407 - 0.0432*L6407 + 4.7166)/3),2), " ")</f>
        <v>3.14</v>
      </c>
      <c r="O6407">
        <f>IFERROR(MAX(MIN(ROUND(N6407*(Q6407/P6407),2),4.5),1.9)," ")</f>
        <v>2.96</v>
      </c>
      <c r="P6407">
        <f>13.098*F6407^-1.237</f>
        <v>44.806338281983834</v>
      </c>
      <c r="Q6407">
        <f>13.098*M6407^-1.237</f>
        <v>42.182109086218873</v>
      </c>
      <c r="R6407" s="5">
        <f>IFERROR(ROUND(MAX(MIN((-105.4*LN(O6407) + 163.83),95),10),0)," ")</f>
        <v>49</v>
      </c>
      <c r="S6407" s="5" t="str">
        <f>IFERROR(CONCATENATE("(",R6407,",",ROUND((1.2*W6407),2),")")," ")</f>
        <v>(49,0.47)</v>
      </c>
      <c r="T6407">
        <f>R6407-L6407</f>
        <v>8</v>
      </c>
      <c r="U6407" s="7" t="str">
        <f>IF((AND(T6407=0,H6407&gt;=L6407)),"Don’t change bids","OK")</f>
        <v>OK</v>
      </c>
      <c r="V6407" t="e">
        <f>IF((MATCH(F6407,W6407,0)),"Same","Diff")</f>
        <v>#N/A</v>
      </c>
      <c r="W6407" s="5">
        <f>ROUND(M6407,2)</f>
        <v>0.39</v>
      </c>
      <c r="X6407" s="5">
        <v>0.39</v>
      </c>
    </row>
    <row r="6408" spans="1:24" x14ac:dyDescent="0.25">
      <c r="A6408" t="s">
        <v>24</v>
      </c>
      <c r="B6408" t="s">
        <v>6466</v>
      </c>
      <c r="C6408" t="s">
        <v>4401</v>
      </c>
      <c r="D6408" t="s">
        <v>4558</v>
      </c>
      <c r="E6408" t="s">
        <v>569</v>
      </c>
      <c r="F6408" s="5">
        <v>0.37</v>
      </c>
      <c r="G6408" s="9">
        <v>0.1</v>
      </c>
      <c r="H6408" s="6">
        <f>G6408*100</f>
        <v>10</v>
      </c>
      <c r="I6408" t="s">
        <v>9716</v>
      </c>
      <c r="J6408" t="s">
        <v>10765</v>
      </c>
      <c r="K6408">
        <v>41</v>
      </c>
      <c r="L6408">
        <v>41</v>
      </c>
      <c r="M6408">
        <f>(F6408*(1+0.05))</f>
        <v>0.38850000000000001</v>
      </c>
      <c r="N6408">
        <f>IFERROR(ROUND(( (-1.208*LN(L6408) + 7.5474 + 4.6991*(2.71828^(-0.009*L6408)) + 0.0001*L6408*L6408 - 0.0432*L6408 + 4.7166)/3),2), " ")</f>
        <v>3.14</v>
      </c>
      <c r="O6408">
        <f>IFERROR(MAX(MIN(ROUND(N6408*(Q6408/P6408),2),4.5),1.9)," ")</f>
        <v>2.96</v>
      </c>
      <c r="P6408">
        <f>13.098*F6408^-1.237</f>
        <v>44.806338281983834</v>
      </c>
      <c r="Q6408">
        <f>13.098*M6408^-1.237</f>
        <v>42.182109086218873</v>
      </c>
      <c r="R6408" s="5">
        <f>IFERROR(ROUND(MAX(MIN((-105.4*LN(O6408) + 163.83),95),10),0)," ")</f>
        <v>49</v>
      </c>
      <c r="S6408" s="5" t="str">
        <f>IFERROR(CONCATENATE("(",R6408,",",ROUND((1.2*W6408),2),")")," ")</f>
        <v>(49,0.47)</v>
      </c>
      <c r="T6408">
        <f>R6408-L6408</f>
        <v>8</v>
      </c>
      <c r="U6408" s="7" t="str">
        <f>IF((AND(T6408=0,H6408&gt;=L6408)),"Don’t change bids","OK")</f>
        <v>OK</v>
      </c>
      <c r="V6408" t="e">
        <f>IF((MATCH(F6408,W6408,0)),"Same","Diff")</f>
        <v>#N/A</v>
      </c>
      <c r="W6408" s="5">
        <f>ROUND(M6408,2)</f>
        <v>0.39</v>
      </c>
      <c r="X6408" s="5">
        <v>0.39</v>
      </c>
    </row>
    <row r="6409" spans="1:24" x14ac:dyDescent="0.25">
      <c r="A6409" t="s">
        <v>24</v>
      </c>
      <c r="B6409" t="s">
        <v>6467</v>
      </c>
      <c r="C6409" t="s">
        <v>4401</v>
      </c>
      <c r="D6409" t="s">
        <v>4558</v>
      </c>
      <c r="E6409" t="s">
        <v>569</v>
      </c>
      <c r="F6409" s="5">
        <v>0.37</v>
      </c>
      <c r="G6409" s="9">
        <v>0.1</v>
      </c>
      <c r="H6409" s="6">
        <f>G6409*100</f>
        <v>10</v>
      </c>
      <c r="I6409" t="s">
        <v>9716</v>
      </c>
      <c r="J6409" t="s">
        <v>10765</v>
      </c>
      <c r="K6409">
        <v>41</v>
      </c>
      <c r="L6409">
        <v>41</v>
      </c>
      <c r="M6409">
        <f>(F6409*(1+0.05))</f>
        <v>0.38850000000000001</v>
      </c>
      <c r="N6409">
        <f>IFERROR(ROUND(( (-1.208*LN(L6409) + 7.5474 + 4.6991*(2.71828^(-0.009*L6409)) + 0.0001*L6409*L6409 - 0.0432*L6409 + 4.7166)/3),2), " ")</f>
        <v>3.14</v>
      </c>
      <c r="O6409">
        <f>IFERROR(MAX(MIN(ROUND(N6409*(Q6409/P6409),2),4.5),1.9)," ")</f>
        <v>2.96</v>
      </c>
      <c r="P6409">
        <f>13.098*F6409^-1.237</f>
        <v>44.806338281983834</v>
      </c>
      <c r="Q6409">
        <f>13.098*M6409^-1.237</f>
        <v>42.182109086218873</v>
      </c>
      <c r="R6409" s="5">
        <f>IFERROR(ROUND(MAX(MIN((-105.4*LN(O6409) + 163.83),95),10),0)," ")</f>
        <v>49</v>
      </c>
      <c r="S6409" s="5" t="str">
        <f>IFERROR(CONCATENATE("(",R6409,",",ROUND((1.2*W6409),2),")")," ")</f>
        <v>(49,0.47)</v>
      </c>
      <c r="T6409">
        <f>R6409-L6409</f>
        <v>8</v>
      </c>
      <c r="U6409" s="7" t="str">
        <f>IF((AND(T6409=0,H6409&gt;=L6409)),"Don’t change bids","OK")</f>
        <v>OK</v>
      </c>
      <c r="V6409" t="e">
        <f>IF((MATCH(F6409,W6409,0)),"Same","Diff")</f>
        <v>#N/A</v>
      </c>
      <c r="W6409" s="5">
        <f>ROUND(M6409,2)</f>
        <v>0.39</v>
      </c>
      <c r="X6409" s="5">
        <v>0.39</v>
      </c>
    </row>
    <row r="6410" spans="1:24" x14ac:dyDescent="0.25">
      <c r="A6410" t="s">
        <v>24</v>
      </c>
      <c r="B6410" t="s">
        <v>6468</v>
      </c>
      <c r="C6410" t="s">
        <v>4401</v>
      </c>
      <c r="D6410" t="s">
        <v>4558</v>
      </c>
      <c r="E6410" t="s">
        <v>569</v>
      </c>
      <c r="F6410" s="5">
        <v>0.37</v>
      </c>
      <c r="G6410" s="9">
        <v>0.1</v>
      </c>
      <c r="H6410" s="6">
        <f>G6410*100</f>
        <v>10</v>
      </c>
      <c r="I6410" t="s">
        <v>9716</v>
      </c>
      <c r="J6410" t="s">
        <v>10765</v>
      </c>
      <c r="K6410">
        <v>41</v>
      </c>
      <c r="L6410">
        <v>41</v>
      </c>
      <c r="M6410">
        <f>(F6410*(1+0.05))</f>
        <v>0.38850000000000001</v>
      </c>
      <c r="N6410">
        <f>IFERROR(ROUND(( (-1.208*LN(L6410) + 7.5474 + 4.6991*(2.71828^(-0.009*L6410)) + 0.0001*L6410*L6410 - 0.0432*L6410 + 4.7166)/3),2), " ")</f>
        <v>3.14</v>
      </c>
      <c r="O6410">
        <f>IFERROR(MAX(MIN(ROUND(N6410*(Q6410/P6410),2),4.5),1.9)," ")</f>
        <v>2.96</v>
      </c>
      <c r="P6410">
        <f>13.098*F6410^-1.237</f>
        <v>44.806338281983834</v>
      </c>
      <c r="Q6410">
        <f>13.098*M6410^-1.237</f>
        <v>42.182109086218873</v>
      </c>
      <c r="R6410" s="5">
        <f>IFERROR(ROUND(MAX(MIN((-105.4*LN(O6410) + 163.83),95),10),0)," ")</f>
        <v>49</v>
      </c>
      <c r="S6410" s="5" t="str">
        <f>IFERROR(CONCATENATE("(",R6410,",",ROUND((1.2*W6410),2),")")," ")</f>
        <v>(49,0.47)</v>
      </c>
      <c r="T6410">
        <f>R6410-L6410</f>
        <v>8</v>
      </c>
      <c r="U6410" s="7" t="str">
        <f>IF((AND(T6410=0,H6410&gt;=L6410)),"Don’t change bids","OK")</f>
        <v>OK</v>
      </c>
      <c r="V6410" t="e">
        <f>IF((MATCH(F6410,W6410,0)),"Same","Diff")</f>
        <v>#N/A</v>
      </c>
      <c r="W6410" s="5">
        <f>ROUND(M6410,2)</f>
        <v>0.39</v>
      </c>
      <c r="X6410" s="5">
        <v>0.39</v>
      </c>
    </row>
    <row r="6411" spans="1:24" x14ac:dyDescent="0.25">
      <c r="A6411" t="s">
        <v>24</v>
      </c>
      <c r="B6411" t="s">
        <v>6469</v>
      </c>
      <c r="C6411" t="s">
        <v>4401</v>
      </c>
      <c r="D6411" t="s">
        <v>4566</v>
      </c>
      <c r="E6411" t="s">
        <v>569</v>
      </c>
      <c r="F6411" s="5">
        <v>0.37</v>
      </c>
      <c r="G6411" s="9">
        <v>0.1</v>
      </c>
      <c r="H6411" s="6">
        <f>G6411*100</f>
        <v>10</v>
      </c>
      <c r="I6411" t="s">
        <v>9716</v>
      </c>
      <c r="J6411" t="s">
        <v>10765</v>
      </c>
      <c r="K6411">
        <v>41</v>
      </c>
      <c r="L6411">
        <v>41</v>
      </c>
      <c r="M6411">
        <f>(F6411*(1+0.05))</f>
        <v>0.38850000000000001</v>
      </c>
      <c r="N6411">
        <f>IFERROR(ROUND(( (-1.208*LN(L6411) + 7.5474 + 4.6991*(2.71828^(-0.009*L6411)) + 0.0001*L6411*L6411 - 0.0432*L6411 + 4.7166)/3),2), " ")</f>
        <v>3.14</v>
      </c>
      <c r="O6411">
        <f>IFERROR(MAX(MIN(ROUND(N6411*(Q6411/P6411),2),4.5),1.9)," ")</f>
        <v>2.96</v>
      </c>
      <c r="P6411">
        <f>13.098*F6411^-1.237</f>
        <v>44.806338281983834</v>
      </c>
      <c r="Q6411">
        <f>13.098*M6411^-1.237</f>
        <v>42.182109086218873</v>
      </c>
      <c r="R6411" s="5">
        <f>IFERROR(ROUND(MAX(MIN((-105.4*LN(O6411) + 163.83),95),10),0)," ")</f>
        <v>49</v>
      </c>
      <c r="S6411" s="5" t="str">
        <f>IFERROR(CONCATENATE("(",R6411,",",ROUND((1.2*W6411),2),")")," ")</f>
        <v>(49,0.47)</v>
      </c>
      <c r="T6411">
        <f>R6411-L6411</f>
        <v>8</v>
      </c>
      <c r="U6411" s="7" t="str">
        <f>IF((AND(T6411=0,H6411&gt;=L6411)),"Don’t change bids","OK")</f>
        <v>OK</v>
      </c>
      <c r="V6411" t="e">
        <f>IF((MATCH(F6411,W6411,0)),"Same","Diff")</f>
        <v>#N/A</v>
      </c>
      <c r="W6411" s="5">
        <f>ROUND(M6411,2)</f>
        <v>0.39</v>
      </c>
      <c r="X6411" s="5">
        <v>0.39</v>
      </c>
    </row>
    <row r="6412" spans="1:24" x14ac:dyDescent="0.25">
      <c r="A6412" t="s">
        <v>24</v>
      </c>
      <c r="B6412" t="s">
        <v>6470</v>
      </c>
      <c r="C6412" t="s">
        <v>4401</v>
      </c>
      <c r="D6412" t="s">
        <v>4558</v>
      </c>
      <c r="E6412" t="s">
        <v>569</v>
      </c>
      <c r="F6412" s="5">
        <v>0.37</v>
      </c>
      <c r="G6412" s="9">
        <v>0.1</v>
      </c>
      <c r="H6412" s="6">
        <f>G6412*100</f>
        <v>10</v>
      </c>
      <c r="I6412" t="s">
        <v>9716</v>
      </c>
      <c r="J6412" t="s">
        <v>10765</v>
      </c>
      <c r="K6412">
        <v>41</v>
      </c>
      <c r="L6412">
        <v>41</v>
      </c>
      <c r="M6412">
        <f>(F6412*(1+0.05))</f>
        <v>0.38850000000000001</v>
      </c>
      <c r="N6412">
        <f>IFERROR(ROUND(( (-1.208*LN(L6412) + 7.5474 + 4.6991*(2.71828^(-0.009*L6412)) + 0.0001*L6412*L6412 - 0.0432*L6412 + 4.7166)/3),2), " ")</f>
        <v>3.14</v>
      </c>
      <c r="O6412">
        <f>IFERROR(MAX(MIN(ROUND(N6412*(Q6412/P6412),2),4.5),1.9)," ")</f>
        <v>2.96</v>
      </c>
      <c r="P6412">
        <f>13.098*F6412^-1.237</f>
        <v>44.806338281983834</v>
      </c>
      <c r="Q6412">
        <f>13.098*M6412^-1.237</f>
        <v>42.182109086218873</v>
      </c>
      <c r="R6412" s="5">
        <f>IFERROR(ROUND(MAX(MIN((-105.4*LN(O6412) + 163.83),95),10),0)," ")</f>
        <v>49</v>
      </c>
      <c r="S6412" s="5" t="str">
        <f>IFERROR(CONCATENATE("(",R6412,",",ROUND((1.2*W6412),2),")")," ")</f>
        <v>(49,0.47)</v>
      </c>
      <c r="T6412">
        <f>R6412-L6412</f>
        <v>8</v>
      </c>
      <c r="U6412" s="7" t="str">
        <f>IF((AND(T6412=0,H6412&gt;=L6412)),"Don’t change bids","OK")</f>
        <v>OK</v>
      </c>
      <c r="V6412" t="e">
        <f>IF((MATCH(F6412,W6412,0)),"Same","Diff")</f>
        <v>#N/A</v>
      </c>
      <c r="W6412" s="5">
        <f>ROUND(M6412,2)</f>
        <v>0.39</v>
      </c>
      <c r="X6412" s="5">
        <v>0.39</v>
      </c>
    </row>
    <row r="6413" spans="1:24" x14ac:dyDescent="0.25">
      <c r="A6413" t="s">
        <v>24</v>
      </c>
      <c r="B6413" t="s">
        <v>6471</v>
      </c>
      <c r="C6413" t="s">
        <v>4401</v>
      </c>
      <c r="D6413" t="s">
        <v>6472</v>
      </c>
      <c r="E6413" t="s">
        <v>569</v>
      </c>
      <c r="F6413" s="5">
        <v>0.37</v>
      </c>
      <c r="G6413" s="9">
        <v>0.1</v>
      </c>
      <c r="H6413" s="6">
        <f>G6413*100</f>
        <v>10</v>
      </c>
      <c r="I6413" t="s">
        <v>9716</v>
      </c>
      <c r="J6413" t="s">
        <v>10765</v>
      </c>
      <c r="K6413">
        <v>41</v>
      </c>
      <c r="L6413">
        <v>41</v>
      </c>
      <c r="M6413">
        <f>(F6413*(1+0.05))</f>
        <v>0.38850000000000001</v>
      </c>
      <c r="N6413">
        <f>IFERROR(ROUND(( (-1.208*LN(L6413) + 7.5474 + 4.6991*(2.71828^(-0.009*L6413)) + 0.0001*L6413*L6413 - 0.0432*L6413 + 4.7166)/3),2), " ")</f>
        <v>3.14</v>
      </c>
      <c r="O6413">
        <f>IFERROR(MAX(MIN(ROUND(N6413*(Q6413/P6413),2),4.5),1.9)," ")</f>
        <v>2.96</v>
      </c>
      <c r="P6413">
        <f>13.098*F6413^-1.237</f>
        <v>44.806338281983834</v>
      </c>
      <c r="Q6413">
        <f>13.098*M6413^-1.237</f>
        <v>42.182109086218873</v>
      </c>
      <c r="R6413" s="5">
        <f>IFERROR(ROUND(MAX(MIN((-105.4*LN(O6413) + 163.83),95),10),0)," ")</f>
        <v>49</v>
      </c>
      <c r="S6413" s="5" t="str">
        <f>IFERROR(CONCATENATE("(",R6413,",",ROUND((1.2*W6413),2),")")," ")</f>
        <v>(49,0.47)</v>
      </c>
      <c r="T6413">
        <f>R6413-L6413</f>
        <v>8</v>
      </c>
      <c r="U6413" s="7" t="str">
        <f>IF((AND(T6413=0,H6413&gt;=L6413)),"Don’t change bids","OK")</f>
        <v>OK</v>
      </c>
      <c r="V6413" t="e">
        <f>IF((MATCH(F6413,W6413,0)),"Same","Diff")</f>
        <v>#N/A</v>
      </c>
      <c r="W6413" s="5">
        <f>ROUND(M6413,2)</f>
        <v>0.39</v>
      </c>
      <c r="X6413" s="5">
        <v>0.39</v>
      </c>
    </row>
    <row r="6414" spans="1:24" x14ac:dyDescent="0.25">
      <c r="A6414" t="s">
        <v>24</v>
      </c>
      <c r="B6414" t="s">
        <v>6473</v>
      </c>
      <c r="C6414" t="s">
        <v>4401</v>
      </c>
      <c r="D6414" t="s">
        <v>6474</v>
      </c>
      <c r="E6414" t="s">
        <v>569</v>
      </c>
      <c r="F6414" s="5">
        <v>0.37</v>
      </c>
      <c r="G6414" s="9">
        <v>0.1</v>
      </c>
      <c r="H6414" s="6">
        <f>G6414*100</f>
        <v>10</v>
      </c>
      <c r="I6414" t="s">
        <v>9716</v>
      </c>
      <c r="J6414" t="s">
        <v>10765</v>
      </c>
      <c r="K6414">
        <v>41</v>
      </c>
      <c r="L6414">
        <v>41</v>
      </c>
      <c r="M6414">
        <f>(F6414*(1+0.05))</f>
        <v>0.38850000000000001</v>
      </c>
      <c r="N6414">
        <f>IFERROR(ROUND(( (-1.208*LN(L6414) + 7.5474 + 4.6991*(2.71828^(-0.009*L6414)) + 0.0001*L6414*L6414 - 0.0432*L6414 + 4.7166)/3),2), " ")</f>
        <v>3.14</v>
      </c>
      <c r="O6414">
        <f>IFERROR(MAX(MIN(ROUND(N6414*(Q6414/P6414),2),4.5),1.9)," ")</f>
        <v>2.96</v>
      </c>
      <c r="P6414">
        <f>13.098*F6414^-1.237</f>
        <v>44.806338281983834</v>
      </c>
      <c r="Q6414">
        <f>13.098*M6414^-1.237</f>
        <v>42.182109086218873</v>
      </c>
      <c r="R6414" s="5">
        <f>IFERROR(ROUND(MAX(MIN((-105.4*LN(O6414) + 163.83),95),10),0)," ")</f>
        <v>49</v>
      </c>
      <c r="S6414" s="5" t="str">
        <f>IFERROR(CONCATENATE("(",R6414,",",ROUND((1.2*W6414),2),")")," ")</f>
        <v>(49,0.47)</v>
      </c>
      <c r="T6414">
        <f>R6414-L6414</f>
        <v>8</v>
      </c>
      <c r="U6414" s="7" t="str">
        <f>IF((AND(T6414=0,H6414&gt;=L6414)),"Don’t change bids","OK")</f>
        <v>OK</v>
      </c>
      <c r="V6414" t="e">
        <f>IF((MATCH(F6414,W6414,0)),"Same","Diff")</f>
        <v>#N/A</v>
      </c>
      <c r="W6414" s="5">
        <f>ROUND(M6414,2)</f>
        <v>0.39</v>
      </c>
      <c r="X6414" s="5">
        <v>0.39</v>
      </c>
    </row>
    <row r="6415" spans="1:24" x14ac:dyDescent="0.25">
      <c r="A6415" t="s">
        <v>24</v>
      </c>
      <c r="B6415" t="s">
        <v>6475</v>
      </c>
      <c r="C6415" t="s">
        <v>4401</v>
      </c>
      <c r="D6415" t="s">
        <v>6474</v>
      </c>
      <c r="E6415" t="s">
        <v>569</v>
      </c>
      <c r="F6415" s="5">
        <v>0.37</v>
      </c>
      <c r="G6415" s="9">
        <v>0.1</v>
      </c>
      <c r="H6415" s="6">
        <f>G6415*100</f>
        <v>10</v>
      </c>
      <c r="I6415" t="s">
        <v>9716</v>
      </c>
      <c r="J6415" t="s">
        <v>10765</v>
      </c>
      <c r="K6415">
        <v>41</v>
      </c>
      <c r="L6415">
        <v>41</v>
      </c>
      <c r="M6415">
        <f>(F6415*(1+0.05))</f>
        <v>0.38850000000000001</v>
      </c>
      <c r="N6415">
        <f>IFERROR(ROUND(( (-1.208*LN(L6415) + 7.5474 + 4.6991*(2.71828^(-0.009*L6415)) + 0.0001*L6415*L6415 - 0.0432*L6415 + 4.7166)/3),2), " ")</f>
        <v>3.14</v>
      </c>
      <c r="O6415">
        <f>IFERROR(MAX(MIN(ROUND(N6415*(Q6415/P6415),2),4.5),1.9)," ")</f>
        <v>2.96</v>
      </c>
      <c r="P6415">
        <f>13.098*F6415^-1.237</f>
        <v>44.806338281983834</v>
      </c>
      <c r="Q6415">
        <f>13.098*M6415^-1.237</f>
        <v>42.182109086218873</v>
      </c>
      <c r="R6415" s="5">
        <f>IFERROR(ROUND(MAX(MIN((-105.4*LN(O6415) + 163.83),95),10),0)," ")</f>
        <v>49</v>
      </c>
      <c r="S6415" s="5" t="str">
        <f>IFERROR(CONCATENATE("(",R6415,",",ROUND((1.2*W6415),2),")")," ")</f>
        <v>(49,0.47)</v>
      </c>
      <c r="T6415">
        <f>R6415-L6415</f>
        <v>8</v>
      </c>
      <c r="U6415" s="7" t="str">
        <f>IF((AND(T6415=0,H6415&gt;=L6415)),"Don’t change bids","OK")</f>
        <v>OK</v>
      </c>
      <c r="V6415" t="e">
        <f>IF((MATCH(F6415,W6415,0)),"Same","Diff")</f>
        <v>#N/A</v>
      </c>
      <c r="W6415" s="5">
        <f>ROUND(M6415,2)</f>
        <v>0.39</v>
      </c>
      <c r="X6415" s="5">
        <v>0.39</v>
      </c>
    </row>
    <row r="6416" spans="1:24" x14ac:dyDescent="0.25">
      <c r="A6416" t="s">
        <v>24</v>
      </c>
      <c r="B6416" t="s">
        <v>6476</v>
      </c>
      <c r="C6416" t="s">
        <v>4401</v>
      </c>
      <c r="D6416" t="s">
        <v>6474</v>
      </c>
      <c r="E6416" t="s">
        <v>569</v>
      </c>
      <c r="F6416" s="5">
        <v>0.37</v>
      </c>
      <c r="G6416" s="9">
        <v>0.1</v>
      </c>
      <c r="H6416" s="6">
        <f>G6416*100</f>
        <v>10</v>
      </c>
      <c r="I6416" t="s">
        <v>9716</v>
      </c>
      <c r="J6416" t="s">
        <v>10765</v>
      </c>
      <c r="K6416">
        <v>41</v>
      </c>
      <c r="L6416">
        <v>41</v>
      </c>
      <c r="M6416">
        <f>(F6416*(1+0.05))</f>
        <v>0.38850000000000001</v>
      </c>
      <c r="N6416">
        <f>IFERROR(ROUND(( (-1.208*LN(L6416) + 7.5474 + 4.6991*(2.71828^(-0.009*L6416)) + 0.0001*L6416*L6416 - 0.0432*L6416 + 4.7166)/3),2), " ")</f>
        <v>3.14</v>
      </c>
      <c r="O6416">
        <f>IFERROR(MAX(MIN(ROUND(N6416*(Q6416/P6416),2),4.5),1.9)," ")</f>
        <v>2.96</v>
      </c>
      <c r="P6416">
        <f>13.098*F6416^-1.237</f>
        <v>44.806338281983834</v>
      </c>
      <c r="Q6416">
        <f>13.098*M6416^-1.237</f>
        <v>42.182109086218873</v>
      </c>
      <c r="R6416" s="5">
        <f>IFERROR(ROUND(MAX(MIN((-105.4*LN(O6416) + 163.83),95),10),0)," ")</f>
        <v>49</v>
      </c>
      <c r="S6416" s="5" t="str">
        <f>IFERROR(CONCATENATE("(",R6416,",",ROUND((1.2*W6416),2),")")," ")</f>
        <v>(49,0.47)</v>
      </c>
      <c r="T6416">
        <f>R6416-L6416</f>
        <v>8</v>
      </c>
      <c r="U6416" s="7" t="str">
        <f>IF((AND(T6416=0,H6416&gt;=L6416)),"Don’t change bids","OK")</f>
        <v>OK</v>
      </c>
      <c r="V6416" t="e">
        <f>IF((MATCH(F6416,W6416,0)),"Same","Diff")</f>
        <v>#N/A</v>
      </c>
      <c r="W6416" s="5">
        <f>ROUND(M6416,2)</f>
        <v>0.39</v>
      </c>
      <c r="X6416" s="5">
        <v>0.39</v>
      </c>
    </row>
    <row r="6417" spans="1:24" x14ac:dyDescent="0.25">
      <c r="A6417" t="s">
        <v>24</v>
      </c>
      <c r="B6417" t="s">
        <v>6477</v>
      </c>
      <c r="C6417" t="s">
        <v>4401</v>
      </c>
      <c r="D6417" t="s">
        <v>6474</v>
      </c>
      <c r="E6417" t="s">
        <v>569</v>
      </c>
      <c r="F6417" s="5">
        <v>0.37</v>
      </c>
      <c r="G6417" s="9">
        <v>0.1</v>
      </c>
      <c r="H6417" s="6">
        <f>G6417*100</f>
        <v>10</v>
      </c>
      <c r="I6417" t="s">
        <v>9716</v>
      </c>
      <c r="J6417" t="s">
        <v>10765</v>
      </c>
      <c r="K6417">
        <v>41</v>
      </c>
      <c r="L6417">
        <v>41</v>
      </c>
      <c r="M6417">
        <f>(F6417*(1+0.05))</f>
        <v>0.38850000000000001</v>
      </c>
      <c r="N6417">
        <f>IFERROR(ROUND(( (-1.208*LN(L6417) + 7.5474 + 4.6991*(2.71828^(-0.009*L6417)) + 0.0001*L6417*L6417 - 0.0432*L6417 + 4.7166)/3),2), " ")</f>
        <v>3.14</v>
      </c>
      <c r="O6417">
        <f>IFERROR(MAX(MIN(ROUND(N6417*(Q6417/P6417),2),4.5),1.9)," ")</f>
        <v>2.96</v>
      </c>
      <c r="P6417">
        <f>13.098*F6417^-1.237</f>
        <v>44.806338281983834</v>
      </c>
      <c r="Q6417">
        <f>13.098*M6417^-1.237</f>
        <v>42.182109086218873</v>
      </c>
      <c r="R6417" s="5">
        <f>IFERROR(ROUND(MAX(MIN((-105.4*LN(O6417) + 163.83),95),10),0)," ")</f>
        <v>49</v>
      </c>
      <c r="S6417" s="5" t="str">
        <f>IFERROR(CONCATENATE("(",R6417,",",ROUND((1.2*W6417),2),")")," ")</f>
        <v>(49,0.47)</v>
      </c>
      <c r="T6417">
        <f>R6417-L6417</f>
        <v>8</v>
      </c>
      <c r="U6417" s="7" t="str">
        <f>IF((AND(T6417=0,H6417&gt;=L6417)),"Don’t change bids","OK")</f>
        <v>OK</v>
      </c>
      <c r="V6417" t="e">
        <f>IF((MATCH(F6417,W6417,0)),"Same","Diff")</f>
        <v>#N/A</v>
      </c>
      <c r="W6417" s="5">
        <f>ROUND(M6417,2)</f>
        <v>0.39</v>
      </c>
      <c r="X6417" s="5">
        <v>0.39</v>
      </c>
    </row>
    <row r="6418" spans="1:24" x14ac:dyDescent="0.25">
      <c r="A6418" t="s">
        <v>24</v>
      </c>
      <c r="B6418" t="s">
        <v>6478</v>
      </c>
      <c r="C6418" t="s">
        <v>4401</v>
      </c>
      <c r="D6418" t="s">
        <v>6472</v>
      </c>
      <c r="E6418" t="s">
        <v>569</v>
      </c>
      <c r="F6418" s="5">
        <v>0.37</v>
      </c>
      <c r="G6418" s="9">
        <v>0.1</v>
      </c>
      <c r="H6418" s="6">
        <f>G6418*100</f>
        <v>10</v>
      </c>
      <c r="I6418" t="s">
        <v>9716</v>
      </c>
      <c r="J6418" t="s">
        <v>10765</v>
      </c>
      <c r="K6418">
        <v>41</v>
      </c>
      <c r="L6418">
        <v>41</v>
      </c>
      <c r="M6418">
        <f>(F6418*(1+0.05))</f>
        <v>0.38850000000000001</v>
      </c>
      <c r="N6418">
        <f>IFERROR(ROUND(( (-1.208*LN(L6418) + 7.5474 + 4.6991*(2.71828^(-0.009*L6418)) + 0.0001*L6418*L6418 - 0.0432*L6418 + 4.7166)/3),2), " ")</f>
        <v>3.14</v>
      </c>
      <c r="O6418">
        <f>IFERROR(MAX(MIN(ROUND(N6418*(Q6418/P6418),2),4.5),1.9)," ")</f>
        <v>2.96</v>
      </c>
      <c r="P6418">
        <f>13.098*F6418^-1.237</f>
        <v>44.806338281983834</v>
      </c>
      <c r="Q6418">
        <f>13.098*M6418^-1.237</f>
        <v>42.182109086218873</v>
      </c>
      <c r="R6418" s="5">
        <f>IFERROR(ROUND(MAX(MIN((-105.4*LN(O6418) + 163.83),95),10),0)," ")</f>
        <v>49</v>
      </c>
      <c r="S6418" s="5" t="str">
        <f>IFERROR(CONCATENATE("(",R6418,",",ROUND((1.2*W6418),2),")")," ")</f>
        <v>(49,0.47)</v>
      </c>
      <c r="T6418">
        <f>R6418-L6418</f>
        <v>8</v>
      </c>
      <c r="U6418" s="7" t="str">
        <f>IF((AND(T6418=0,H6418&gt;=L6418)),"Don’t change bids","OK")</f>
        <v>OK</v>
      </c>
      <c r="V6418" t="e">
        <f>IF((MATCH(F6418,W6418,0)),"Same","Diff")</f>
        <v>#N/A</v>
      </c>
      <c r="W6418" s="5">
        <f>ROUND(M6418,2)</f>
        <v>0.39</v>
      </c>
      <c r="X6418" s="5">
        <v>0.39</v>
      </c>
    </row>
    <row r="6419" spans="1:24" x14ac:dyDescent="0.25">
      <c r="A6419" t="s">
        <v>24</v>
      </c>
      <c r="B6419" t="s">
        <v>6479</v>
      </c>
      <c r="C6419" t="s">
        <v>4401</v>
      </c>
      <c r="D6419" t="s">
        <v>6474</v>
      </c>
      <c r="E6419" t="s">
        <v>569</v>
      </c>
      <c r="F6419" s="5">
        <v>0.37</v>
      </c>
      <c r="G6419" s="9">
        <v>0.1</v>
      </c>
      <c r="H6419" s="6">
        <f>G6419*100</f>
        <v>10</v>
      </c>
      <c r="I6419" t="s">
        <v>9716</v>
      </c>
      <c r="J6419" t="s">
        <v>10765</v>
      </c>
      <c r="K6419">
        <v>41</v>
      </c>
      <c r="L6419">
        <v>41</v>
      </c>
      <c r="M6419">
        <f>(F6419*(1+0.05))</f>
        <v>0.38850000000000001</v>
      </c>
      <c r="N6419">
        <f>IFERROR(ROUND(( (-1.208*LN(L6419) + 7.5474 + 4.6991*(2.71828^(-0.009*L6419)) + 0.0001*L6419*L6419 - 0.0432*L6419 + 4.7166)/3),2), " ")</f>
        <v>3.14</v>
      </c>
      <c r="O6419">
        <f>IFERROR(MAX(MIN(ROUND(N6419*(Q6419/P6419),2),4.5),1.9)," ")</f>
        <v>2.96</v>
      </c>
      <c r="P6419">
        <f>13.098*F6419^-1.237</f>
        <v>44.806338281983834</v>
      </c>
      <c r="Q6419">
        <f>13.098*M6419^-1.237</f>
        <v>42.182109086218873</v>
      </c>
      <c r="R6419" s="5">
        <f>IFERROR(ROUND(MAX(MIN((-105.4*LN(O6419) + 163.83),95),10),0)," ")</f>
        <v>49</v>
      </c>
      <c r="S6419" s="5" t="str">
        <f>IFERROR(CONCATENATE("(",R6419,",",ROUND((1.2*W6419),2),")")," ")</f>
        <v>(49,0.47)</v>
      </c>
      <c r="T6419">
        <f>R6419-L6419</f>
        <v>8</v>
      </c>
      <c r="U6419" s="7" t="str">
        <f>IF((AND(T6419=0,H6419&gt;=L6419)),"Don’t change bids","OK")</f>
        <v>OK</v>
      </c>
      <c r="V6419" t="e">
        <f>IF((MATCH(F6419,W6419,0)),"Same","Diff")</f>
        <v>#N/A</v>
      </c>
      <c r="W6419" s="5">
        <f>ROUND(M6419,2)</f>
        <v>0.39</v>
      </c>
      <c r="X6419" s="5">
        <v>0.39</v>
      </c>
    </row>
    <row r="6420" spans="1:24" x14ac:dyDescent="0.25">
      <c r="A6420" t="s">
        <v>24</v>
      </c>
      <c r="B6420" t="s">
        <v>6480</v>
      </c>
      <c r="C6420" t="s">
        <v>4401</v>
      </c>
      <c r="D6420" t="s">
        <v>6472</v>
      </c>
      <c r="E6420" t="s">
        <v>569</v>
      </c>
      <c r="F6420" s="5">
        <v>0.37</v>
      </c>
      <c r="G6420" s="9">
        <v>0.1</v>
      </c>
      <c r="H6420" s="6">
        <f>G6420*100</f>
        <v>10</v>
      </c>
      <c r="I6420" t="s">
        <v>9716</v>
      </c>
      <c r="J6420" t="s">
        <v>10765</v>
      </c>
      <c r="K6420">
        <v>41</v>
      </c>
      <c r="L6420">
        <v>41</v>
      </c>
      <c r="M6420">
        <f>(F6420*(1+0.05))</f>
        <v>0.38850000000000001</v>
      </c>
      <c r="N6420">
        <f>IFERROR(ROUND(( (-1.208*LN(L6420) + 7.5474 + 4.6991*(2.71828^(-0.009*L6420)) + 0.0001*L6420*L6420 - 0.0432*L6420 + 4.7166)/3),2), " ")</f>
        <v>3.14</v>
      </c>
      <c r="O6420">
        <f>IFERROR(MAX(MIN(ROUND(N6420*(Q6420/P6420),2),4.5),1.9)," ")</f>
        <v>2.96</v>
      </c>
      <c r="P6420">
        <f>13.098*F6420^-1.237</f>
        <v>44.806338281983834</v>
      </c>
      <c r="Q6420">
        <f>13.098*M6420^-1.237</f>
        <v>42.182109086218873</v>
      </c>
      <c r="R6420" s="5">
        <f>IFERROR(ROUND(MAX(MIN((-105.4*LN(O6420) + 163.83),95),10),0)," ")</f>
        <v>49</v>
      </c>
      <c r="S6420" s="5" t="str">
        <f>IFERROR(CONCATENATE("(",R6420,",",ROUND((1.2*W6420),2),")")," ")</f>
        <v>(49,0.47)</v>
      </c>
      <c r="T6420">
        <f>R6420-L6420</f>
        <v>8</v>
      </c>
      <c r="U6420" s="7" t="str">
        <f>IF((AND(T6420=0,H6420&gt;=L6420)),"Don’t change bids","OK")</f>
        <v>OK</v>
      </c>
      <c r="V6420" t="e">
        <f>IF((MATCH(F6420,W6420,0)),"Same","Diff")</f>
        <v>#N/A</v>
      </c>
      <c r="W6420" s="5">
        <f>ROUND(M6420,2)</f>
        <v>0.39</v>
      </c>
      <c r="X6420" s="5">
        <v>0.39</v>
      </c>
    </row>
    <row r="6421" spans="1:24" x14ac:dyDescent="0.25">
      <c r="A6421" t="s">
        <v>24</v>
      </c>
      <c r="B6421" t="s">
        <v>6481</v>
      </c>
      <c r="C6421" t="s">
        <v>4401</v>
      </c>
      <c r="D6421" t="s">
        <v>6482</v>
      </c>
      <c r="E6421" t="s">
        <v>587</v>
      </c>
      <c r="F6421" s="5">
        <v>0.4</v>
      </c>
      <c r="G6421" s="9">
        <v>0.1</v>
      </c>
      <c r="H6421" s="6">
        <f>G6421*100</f>
        <v>10</v>
      </c>
      <c r="I6421" t="s">
        <v>9717</v>
      </c>
      <c r="J6421" t="s">
        <v>10765</v>
      </c>
      <c r="K6421">
        <v>41</v>
      </c>
      <c r="L6421">
        <v>41</v>
      </c>
      <c r="M6421">
        <f>(F6421*(1+0.05))</f>
        <v>0.42000000000000004</v>
      </c>
      <c r="N6421">
        <f>IFERROR(ROUND(( (-1.208*LN(L6421) + 7.5474 + 4.6991*(2.71828^(-0.009*L6421)) + 0.0001*L6421*L6421 - 0.0432*L6421 + 4.7166)/3),2), " ")</f>
        <v>3.14</v>
      </c>
      <c r="O6421">
        <f>IFERROR(MAX(MIN(ROUND(N6421*(Q6421/P6421),2),4.5),1.9)," ")</f>
        <v>2.96</v>
      </c>
      <c r="P6421">
        <f>13.098*F6421^-1.237</f>
        <v>40.687103793377098</v>
      </c>
      <c r="Q6421">
        <f>13.098*M6421^-1.237</f>
        <v>38.304130987303544</v>
      </c>
      <c r="R6421" s="5">
        <f>IFERROR(ROUND(MAX(MIN((-105.4*LN(O6421) + 163.83),95),10),0)," ")</f>
        <v>49</v>
      </c>
      <c r="S6421" s="5" t="str">
        <f>IFERROR(CONCATENATE("(",R6421,",",ROUND((1.2*W6421),2),")")," ")</f>
        <v>(49,0.5)</v>
      </c>
      <c r="T6421">
        <f>R6421-L6421</f>
        <v>8</v>
      </c>
      <c r="U6421" s="7" t="str">
        <f>IF((AND(T6421=0,H6421&gt;=L6421)),"Don’t change bids","OK")</f>
        <v>OK</v>
      </c>
      <c r="V6421" t="e">
        <f>IF((MATCH(F6421,W6421,0)),"Same","Diff")</f>
        <v>#N/A</v>
      </c>
      <c r="W6421" s="5">
        <f>ROUND(M6421,2)</f>
        <v>0.42</v>
      </c>
      <c r="X6421" s="5">
        <v>0.42</v>
      </c>
    </row>
    <row r="6422" spans="1:24" x14ac:dyDescent="0.25">
      <c r="A6422" t="s">
        <v>24</v>
      </c>
      <c r="B6422" t="s">
        <v>6483</v>
      </c>
      <c r="C6422" t="s">
        <v>4401</v>
      </c>
      <c r="D6422" t="s">
        <v>6474</v>
      </c>
      <c r="E6422" t="s">
        <v>569</v>
      </c>
      <c r="F6422" s="5">
        <v>0.37</v>
      </c>
      <c r="G6422" s="9">
        <v>0.1</v>
      </c>
      <c r="H6422" s="6">
        <f>G6422*100</f>
        <v>10</v>
      </c>
      <c r="I6422" t="s">
        <v>9716</v>
      </c>
      <c r="J6422" t="s">
        <v>10765</v>
      </c>
      <c r="K6422">
        <v>41</v>
      </c>
      <c r="L6422">
        <v>41</v>
      </c>
      <c r="M6422">
        <f>(F6422*(1+0.05))</f>
        <v>0.38850000000000001</v>
      </c>
      <c r="N6422">
        <f>IFERROR(ROUND(( (-1.208*LN(L6422) + 7.5474 + 4.6991*(2.71828^(-0.009*L6422)) + 0.0001*L6422*L6422 - 0.0432*L6422 + 4.7166)/3),2), " ")</f>
        <v>3.14</v>
      </c>
      <c r="O6422">
        <f>IFERROR(MAX(MIN(ROUND(N6422*(Q6422/P6422),2),4.5),1.9)," ")</f>
        <v>2.96</v>
      </c>
      <c r="P6422">
        <f>13.098*F6422^-1.237</f>
        <v>44.806338281983834</v>
      </c>
      <c r="Q6422">
        <f>13.098*M6422^-1.237</f>
        <v>42.182109086218873</v>
      </c>
      <c r="R6422" s="5">
        <f>IFERROR(ROUND(MAX(MIN((-105.4*LN(O6422) + 163.83),95),10),0)," ")</f>
        <v>49</v>
      </c>
      <c r="S6422" s="5" t="str">
        <f>IFERROR(CONCATENATE("(",R6422,",",ROUND((1.2*W6422),2),")")," ")</f>
        <v>(49,0.47)</v>
      </c>
      <c r="T6422">
        <f>R6422-L6422</f>
        <v>8</v>
      </c>
      <c r="U6422" s="7" t="str">
        <f>IF((AND(T6422=0,H6422&gt;=L6422)),"Don’t change bids","OK")</f>
        <v>OK</v>
      </c>
      <c r="V6422" t="e">
        <f>IF((MATCH(F6422,W6422,0)),"Same","Diff")</f>
        <v>#N/A</v>
      </c>
      <c r="W6422" s="5">
        <f>ROUND(M6422,2)</f>
        <v>0.39</v>
      </c>
      <c r="X6422" s="5">
        <v>0.39</v>
      </c>
    </row>
    <row r="6423" spans="1:24" x14ac:dyDescent="0.25">
      <c r="A6423" t="s">
        <v>24</v>
      </c>
      <c r="B6423" t="s">
        <v>6484</v>
      </c>
      <c r="C6423" t="s">
        <v>4401</v>
      </c>
      <c r="D6423" t="s">
        <v>6472</v>
      </c>
      <c r="E6423" t="s">
        <v>569</v>
      </c>
      <c r="F6423" s="5">
        <v>0.37</v>
      </c>
      <c r="G6423" s="9">
        <v>0.1</v>
      </c>
      <c r="H6423" s="6">
        <f>G6423*100</f>
        <v>10</v>
      </c>
      <c r="I6423" t="s">
        <v>9716</v>
      </c>
      <c r="J6423" t="s">
        <v>10765</v>
      </c>
      <c r="K6423">
        <v>41</v>
      </c>
      <c r="L6423">
        <v>41</v>
      </c>
      <c r="M6423">
        <f>(F6423*(1+0.05))</f>
        <v>0.38850000000000001</v>
      </c>
      <c r="N6423">
        <f>IFERROR(ROUND(( (-1.208*LN(L6423) + 7.5474 + 4.6991*(2.71828^(-0.009*L6423)) + 0.0001*L6423*L6423 - 0.0432*L6423 + 4.7166)/3),2), " ")</f>
        <v>3.14</v>
      </c>
      <c r="O6423">
        <f>IFERROR(MAX(MIN(ROUND(N6423*(Q6423/P6423),2),4.5),1.9)," ")</f>
        <v>2.96</v>
      </c>
      <c r="P6423">
        <f>13.098*F6423^-1.237</f>
        <v>44.806338281983834</v>
      </c>
      <c r="Q6423">
        <f>13.098*M6423^-1.237</f>
        <v>42.182109086218873</v>
      </c>
      <c r="R6423" s="5">
        <f>IFERROR(ROUND(MAX(MIN((-105.4*LN(O6423) + 163.83),95),10),0)," ")</f>
        <v>49</v>
      </c>
      <c r="S6423" s="5" t="str">
        <f>IFERROR(CONCATENATE("(",R6423,",",ROUND((1.2*W6423),2),")")," ")</f>
        <v>(49,0.47)</v>
      </c>
      <c r="T6423">
        <f>R6423-L6423</f>
        <v>8</v>
      </c>
      <c r="U6423" s="7" t="str">
        <f>IF((AND(T6423=0,H6423&gt;=L6423)),"Don’t change bids","OK")</f>
        <v>OK</v>
      </c>
      <c r="V6423" t="e">
        <f>IF((MATCH(F6423,W6423,0)),"Same","Diff")</f>
        <v>#N/A</v>
      </c>
      <c r="W6423" s="5">
        <f>ROUND(M6423,2)</f>
        <v>0.39</v>
      </c>
      <c r="X6423" s="5">
        <v>0.39</v>
      </c>
    </row>
    <row r="6424" spans="1:24" x14ac:dyDescent="0.25">
      <c r="A6424" t="s">
        <v>24</v>
      </c>
      <c r="B6424" t="s">
        <v>6485</v>
      </c>
      <c r="C6424" t="s">
        <v>4401</v>
      </c>
      <c r="D6424" t="s">
        <v>6486</v>
      </c>
      <c r="E6424" t="s">
        <v>2031</v>
      </c>
      <c r="F6424" s="5">
        <v>0.42</v>
      </c>
      <c r="G6424" s="9">
        <v>0.1</v>
      </c>
      <c r="H6424" s="6">
        <f>G6424*100</f>
        <v>10</v>
      </c>
      <c r="I6424" t="s">
        <v>10732</v>
      </c>
      <c r="J6424" t="s">
        <v>10765</v>
      </c>
      <c r="K6424">
        <v>41</v>
      </c>
      <c r="L6424">
        <v>41</v>
      </c>
      <c r="M6424">
        <f>(F6424*(1+0.05))</f>
        <v>0.441</v>
      </c>
      <c r="N6424">
        <f>IFERROR(ROUND(( (-1.208*LN(L6424) + 7.5474 + 4.6991*(2.71828^(-0.009*L6424)) + 0.0001*L6424*L6424 - 0.0432*L6424 + 4.7166)/3),2), " ")</f>
        <v>3.14</v>
      </c>
      <c r="O6424">
        <f>IFERROR(MAX(MIN(ROUND(N6424*(Q6424/P6424),2),4.5),1.9)," ")</f>
        <v>2.96</v>
      </c>
      <c r="P6424">
        <f>13.098*F6424^-1.237</f>
        <v>38.304130987303552</v>
      </c>
      <c r="Q6424">
        <f>13.098*M6424^-1.237</f>
        <v>36.06072474815312</v>
      </c>
      <c r="R6424" s="5">
        <f>IFERROR(ROUND(MAX(MIN((-105.4*LN(O6424) + 163.83),95),10),0)," ")</f>
        <v>49</v>
      </c>
      <c r="S6424" s="5" t="str">
        <f>IFERROR(CONCATENATE("(",R6424,",",ROUND((1.2*W6424),2),")")," ")</f>
        <v>(49,0.53)</v>
      </c>
      <c r="T6424">
        <f>R6424-L6424</f>
        <v>8</v>
      </c>
      <c r="U6424" s="7" t="str">
        <f>IF((AND(T6424=0,H6424&gt;=L6424)),"Don’t change bids","OK")</f>
        <v>OK</v>
      </c>
      <c r="V6424" t="e">
        <f>IF((MATCH(F6424,W6424,0)),"Same","Diff")</f>
        <v>#N/A</v>
      </c>
      <c r="W6424" s="5">
        <f>ROUND(M6424,2)</f>
        <v>0.44</v>
      </c>
      <c r="X6424" s="5">
        <v>0.44</v>
      </c>
    </row>
    <row r="6425" spans="1:24" x14ac:dyDescent="0.25">
      <c r="A6425" t="s">
        <v>24</v>
      </c>
      <c r="B6425" t="s">
        <v>6487</v>
      </c>
      <c r="C6425" t="s">
        <v>4401</v>
      </c>
      <c r="D6425" t="s">
        <v>6474</v>
      </c>
      <c r="E6425" t="s">
        <v>569</v>
      </c>
      <c r="F6425" s="5">
        <v>0.37</v>
      </c>
      <c r="G6425" s="9">
        <v>0.1</v>
      </c>
      <c r="H6425" s="6">
        <f>G6425*100</f>
        <v>10</v>
      </c>
      <c r="I6425" t="s">
        <v>9716</v>
      </c>
      <c r="J6425" t="s">
        <v>10765</v>
      </c>
      <c r="K6425">
        <v>41</v>
      </c>
      <c r="L6425">
        <v>41</v>
      </c>
      <c r="M6425">
        <f>(F6425*(1+0.05))</f>
        <v>0.38850000000000001</v>
      </c>
      <c r="N6425">
        <f>IFERROR(ROUND(( (-1.208*LN(L6425) + 7.5474 + 4.6991*(2.71828^(-0.009*L6425)) + 0.0001*L6425*L6425 - 0.0432*L6425 + 4.7166)/3),2), " ")</f>
        <v>3.14</v>
      </c>
      <c r="O6425">
        <f>IFERROR(MAX(MIN(ROUND(N6425*(Q6425/P6425),2),4.5),1.9)," ")</f>
        <v>2.96</v>
      </c>
      <c r="P6425">
        <f>13.098*F6425^-1.237</f>
        <v>44.806338281983834</v>
      </c>
      <c r="Q6425">
        <f>13.098*M6425^-1.237</f>
        <v>42.182109086218873</v>
      </c>
      <c r="R6425" s="5">
        <f>IFERROR(ROUND(MAX(MIN((-105.4*LN(O6425) + 163.83),95),10),0)," ")</f>
        <v>49</v>
      </c>
      <c r="S6425" s="5" t="str">
        <f>IFERROR(CONCATENATE("(",R6425,",",ROUND((1.2*W6425),2),")")," ")</f>
        <v>(49,0.47)</v>
      </c>
      <c r="T6425">
        <f>R6425-L6425</f>
        <v>8</v>
      </c>
      <c r="U6425" s="7" t="str">
        <f>IF((AND(T6425=0,H6425&gt;=L6425)),"Don’t change bids","OK")</f>
        <v>OK</v>
      </c>
      <c r="V6425" t="e">
        <f>IF((MATCH(F6425,W6425,0)),"Same","Diff")</f>
        <v>#N/A</v>
      </c>
      <c r="W6425" s="5">
        <f>ROUND(M6425,2)</f>
        <v>0.39</v>
      </c>
      <c r="X6425" s="5">
        <v>0.39</v>
      </c>
    </row>
    <row r="6426" spans="1:24" x14ac:dyDescent="0.25">
      <c r="A6426" t="s">
        <v>24</v>
      </c>
      <c r="B6426" t="s">
        <v>6488</v>
      </c>
      <c r="C6426" t="s">
        <v>4401</v>
      </c>
      <c r="D6426" t="s">
        <v>6474</v>
      </c>
      <c r="E6426" t="s">
        <v>569</v>
      </c>
      <c r="F6426" s="5">
        <v>0.37</v>
      </c>
      <c r="G6426" s="9">
        <v>0.1</v>
      </c>
      <c r="H6426" s="6">
        <f>G6426*100</f>
        <v>10</v>
      </c>
      <c r="I6426" t="s">
        <v>9716</v>
      </c>
      <c r="J6426" t="s">
        <v>10765</v>
      </c>
      <c r="K6426">
        <v>41</v>
      </c>
      <c r="L6426">
        <v>41</v>
      </c>
      <c r="M6426">
        <f>(F6426*(1+0.05))</f>
        <v>0.38850000000000001</v>
      </c>
      <c r="N6426">
        <f>IFERROR(ROUND(( (-1.208*LN(L6426) + 7.5474 + 4.6991*(2.71828^(-0.009*L6426)) + 0.0001*L6426*L6426 - 0.0432*L6426 + 4.7166)/3),2), " ")</f>
        <v>3.14</v>
      </c>
      <c r="O6426">
        <f>IFERROR(MAX(MIN(ROUND(N6426*(Q6426/P6426),2),4.5),1.9)," ")</f>
        <v>2.96</v>
      </c>
      <c r="P6426">
        <f>13.098*F6426^-1.237</f>
        <v>44.806338281983834</v>
      </c>
      <c r="Q6426">
        <f>13.098*M6426^-1.237</f>
        <v>42.182109086218873</v>
      </c>
      <c r="R6426" s="5">
        <f>IFERROR(ROUND(MAX(MIN((-105.4*LN(O6426) + 163.83),95),10),0)," ")</f>
        <v>49</v>
      </c>
      <c r="S6426" s="5" t="str">
        <f>IFERROR(CONCATENATE("(",R6426,",",ROUND((1.2*W6426),2),")")," ")</f>
        <v>(49,0.47)</v>
      </c>
      <c r="T6426">
        <f>R6426-L6426</f>
        <v>8</v>
      </c>
      <c r="U6426" s="7" t="str">
        <f>IF((AND(T6426=0,H6426&gt;=L6426)),"Don’t change bids","OK")</f>
        <v>OK</v>
      </c>
      <c r="V6426" t="e">
        <f>IF((MATCH(F6426,W6426,0)),"Same","Diff")</f>
        <v>#N/A</v>
      </c>
      <c r="W6426" s="5">
        <f>ROUND(M6426,2)</f>
        <v>0.39</v>
      </c>
      <c r="X6426" s="5">
        <v>0.39</v>
      </c>
    </row>
    <row r="6427" spans="1:24" x14ac:dyDescent="0.25">
      <c r="A6427" t="s">
        <v>24</v>
      </c>
      <c r="B6427" t="s">
        <v>6489</v>
      </c>
      <c r="C6427" t="s">
        <v>4401</v>
      </c>
      <c r="D6427" t="s">
        <v>6490</v>
      </c>
      <c r="E6427" t="s">
        <v>569</v>
      </c>
      <c r="F6427" s="5">
        <v>0.37</v>
      </c>
      <c r="G6427" s="9">
        <v>0.1</v>
      </c>
      <c r="H6427" s="6">
        <f>G6427*100</f>
        <v>10</v>
      </c>
      <c r="I6427" t="s">
        <v>9716</v>
      </c>
      <c r="J6427" t="s">
        <v>10765</v>
      </c>
      <c r="K6427">
        <v>41</v>
      </c>
      <c r="L6427">
        <v>41</v>
      </c>
      <c r="M6427">
        <f>(F6427*(1+0.05))</f>
        <v>0.38850000000000001</v>
      </c>
      <c r="N6427">
        <f>IFERROR(ROUND(( (-1.208*LN(L6427) + 7.5474 + 4.6991*(2.71828^(-0.009*L6427)) + 0.0001*L6427*L6427 - 0.0432*L6427 + 4.7166)/3),2), " ")</f>
        <v>3.14</v>
      </c>
      <c r="O6427">
        <f>IFERROR(MAX(MIN(ROUND(N6427*(Q6427/P6427),2),4.5),1.9)," ")</f>
        <v>2.96</v>
      </c>
      <c r="P6427">
        <f>13.098*F6427^-1.237</f>
        <v>44.806338281983834</v>
      </c>
      <c r="Q6427">
        <f>13.098*M6427^-1.237</f>
        <v>42.182109086218873</v>
      </c>
      <c r="R6427" s="5">
        <f>IFERROR(ROUND(MAX(MIN((-105.4*LN(O6427) + 163.83),95),10),0)," ")</f>
        <v>49</v>
      </c>
      <c r="S6427" s="5" t="str">
        <f>IFERROR(CONCATENATE("(",R6427,",",ROUND((1.2*W6427),2),")")," ")</f>
        <v>(49,0.47)</v>
      </c>
      <c r="T6427">
        <f>R6427-L6427</f>
        <v>8</v>
      </c>
      <c r="U6427" s="7" t="str">
        <f>IF((AND(T6427=0,H6427&gt;=L6427)),"Don’t change bids","OK")</f>
        <v>OK</v>
      </c>
      <c r="V6427" t="e">
        <f>IF((MATCH(F6427,W6427,0)),"Same","Diff")</f>
        <v>#N/A</v>
      </c>
      <c r="W6427" s="5">
        <f>ROUND(M6427,2)</f>
        <v>0.39</v>
      </c>
      <c r="X6427" s="5">
        <v>0.39</v>
      </c>
    </row>
    <row r="6428" spans="1:24" x14ac:dyDescent="0.25">
      <c r="A6428" t="s">
        <v>24</v>
      </c>
      <c r="B6428" t="s">
        <v>6491</v>
      </c>
      <c r="C6428" t="s">
        <v>4401</v>
      </c>
      <c r="D6428" t="s">
        <v>6474</v>
      </c>
      <c r="E6428" t="s">
        <v>569</v>
      </c>
      <c r="F6428" s="5">
        <v>0.37</v>
      </c>
      <c r="G6428" s="9">
        <v>0.1</v>
      </c>
      <c r="H6428" s="6">
        <f>G6428*100</f>
        <v>10</v>
      </c>
      <c r="I6428" t="s">
        <v>9716</v>
      </c>
      <c r="J6428" t="s">
        <v>10765</v>
      </c>
      <c r="K6428">
        <v>41</v>
      </c>
      <c r="L6428">
        <v>41</v>
      </c>
      <c r="M6428">
        <f>(F6428*(1+0.05))</f>
        <v>0.38850000000000001</v>
      </c>
      <c r="N6428">
        <f>IFERROR(ROUND(( (-1.208*LN(L6428) + 7.5474 + 4.6991*(2.71828^(-0.009*L6428)) + 0.0001*L6428*L6428 - 0.0432*L6428 + 4.7166)/3),2), " ")</f>
        <v>3.14</v>
      </c>
      <c r="O6428">
        <f>IFERROR(MAX(MIN(ROUND(N6428*(Q6428/P6428),2),4.5),1.9)," ")</f>
        <v>2.96</v>
      </c>
      <c r="P6428">
        <f>13.098*F6428^-1.237</f>
        <v>44.806338281983834</v>
      </c>
      <c r="Q6428">
        <f>13.098*M6428^-1.237</f>
        <v>42.182109086218873</v>
      </c>
      <c r="R6428" s="5">
        <f>IFERROR(ROUND(MAX(MIN((-105.4*LN(O6428) + 163.83),95),10),0)," ")</f>
        <v>49</v>
      </c>
      <c r="S6428" s="5" t="str">
        <f>IFERROR(CONCATENATE("(",R6428,",",ROUND((1.2*W6428),2),")")," ")</f>
        <v>(49,0.47)</v>
      </c>
      <c r="T6428">
        <f>R6428-L6428</f>
        <v>8</v>
      </c>
      <c r="U6428" s="7" t="str">
        <f>IF((AND(T6428=0,H6428&gt;=L6428)),"Don’t change bids","OK")</f>
        <v>OK</v>
      </c>
      <c r="V6428" t="e">
        <f>IF((MATCH(F6428,W6428,0)),"Same","Diff")</f>
        <v>#N/A</v>
      </c>
      <c r="W6428" s="5">
        <f>ROUND(M6428,2)</f>
        <v>0.39</v>
      </c>
      <c r="X6428" s="5">
        <v>0.39</v>
      </c>
    </row>
    <row r="6429" spans="1:24" x14ac:dyDescent="0.25">
      <c r="A6429" t="s">
        <v>24</v>
      </c>
      <c r="B6429" t="s">
        <v>6492</v>
      </c>
      <c r="C6429" t="s">
        <v>4401</v>
      </c>
      <c r="D6429" t="s">
        <v>6474</v>
      </c>
      <c r="E6429" t="s">
        <v>569</v>
      </c>
      <c r="F6429" s="5">
        <v>0.37</v>
      </c>
      <c r="G6429" s="9">
        <v>0.1</v>
      </c>
      <c r="H6429" s="6">
        <f>G6429*100</f>
        <v>10</v>
      </c>
      <c r="I6429" t="s">
        <v>9716</v>
      </c>
      <c r="J6429" t="s">
        <v>10765</v>
      </c>
      <c r="K6429">
        <v>41</v>
      </c>
      <c r="L6429">
        <v>41</v>
      </c>
      <c r="M6429">
        <f>(F6429*(1+0.05))</f>
        <v>0.38850000000000001</v>
      </c>
      <c r="N6429">
        <f>IFERROR(ROUND(( (-1.208*LN(L6429) + 7.5474 + 4.6991*(2.71828^(-0.009*L6429)) + 0.0001*L6429*L6429 - 0.0432*L6429 + 4.7166)/3),2), " ")</f>
        <v>3.14</v>
      </c>
      <c r="O6429">
        <f>IFERROR(MAX(MIN(ROUND(N6429*(Q6429/P6429),2),4.5),1.9)," ")</f>
        <v>2.96</v>
      </c>
      <c r="P6429">
        <f>13.098*F6429^-1.237</f>
        <v>44.806338281983834</v>
      </c>
      <c r="Q6429">
        <f>13.098*M6429^-1.237</f>
        <v>42.182109086218873</v>
      </c>
      <c r="R6429" s="5">
        <f>IFERROR(ROUND(MAX(MIN((-105.4*LN(O6429) + 163.83),95),10),0)," ")</f>
        <v>49</v>
      </c>
      <c r="S6429" s="5" t="str">
        <f>IFERROR(CONCATENATE("(",R6429,",",ROUND((1.2*W6429),2),")")," ")</f>
        <v>(49,0.47)</v>
      </c>
      <c r="T6429">
        <f>R6429-L6429</f>
        <v>8</v>
      </c>
      <c r="U6429" s="7" t="str">
        <f>IF((AND(T6429=0,H6429&gt;=L6429)),"Don’t change bids","OK")</f>
        <v>OK</v>
      </c>
      <c r="V6429" t="e">
        <f>IF((MATCH(F6429,W6429,0)),"Same","Diff")</f>
        <v>#N/A</v>
      </c>
      <c r="W6429" s="5">
        <f>ROUND(M6429,2)</f>
        <v>0.39</v>
      </c>
      <c r="X6429" s="5">
        <v>0.39</v>
      </c>
    </row>
    <row r="6430" spans="1:24" x14ac:dyDescent="0.25">
      <c r="A6430" t="s">
        <v>24</v>
      </c>
      <c r="B6430" t="s">
        <v>6493</v>
      </c>
      <c r="C6430" t="s">
        <v>4401</v>
      </c>
      <c r="D6430" t="s">
        <v>6474</v>
      </c>
      <c r="E6430" t="s">
        <v>569</v>
      </c>
      <c r="F6430" s="5">
        <v>0.37</v>
      </c>
      <c r="G6430" s="9">
        <v>0.1</v>
      </c>
      <c r="H6430" s="6">
        <f>G6430*100</f>
        <v>10</v>
      </c>
      <c r="I6430" t="s">
        <v>9716</v>
      </c>
      <c r="J6430" t="s">
        <v>10765</v>
      </c>
      <c r="K6430">
        <v>41</v>
      </c>
      <c r="L6430">
        <v>41</v>
      </c>
      <c r="M6430">
        <f>(F6430*(1+0.05))</f>
        <v>0.38850000000000001</v>
      </c>
      <c r="N6430">
        <f>IFERROR(ROUND(( (-1.208*LN(L6430) + 7.5474 + 4.6991*(2.71828^(-0.009*L6430)) + 0.0001*L6430*L6430 - 0.0432*L6430 + 4.7166)/3),2), " ")</f>
        <v>3.14</v>
      </c>
      <c r="O6430">
        <f>IFERROR(MAX(MIN(ROUND(N6430*(Q6430/P6430),2),4.5),1.9)," ")</f>
        <v>2.96</v>
      </c>
      <c r="P6430">
        <f>13.098*F6430^-1.237</f>
        <v>44.806338281983834</v>
      </c>
      <c r="Q6430">
        <f>13.098*M6430^-1.237</f>
        <v>42.182109086218873</v>
      </c>
      <c r="R6430" s="5">
        <f>IFERROR(ROUND(MAX(MIN((-105.4*LN(O6430) + 163.83),95),10),0)," ")</f>
        <v>49</v>
      </c>
      <c r="S6430" s="5" t="str">
        <f>IFERROR(CONCATENATE("(",R6430,",",ROUND((1.2*W6430),2),")")," ")</f>
        <v>(49,0.47)</v>
      </c>
      <c r="T6430">
        <f>R6430-L6430</f>
        <v>8</v>
      </c>
      <c r="U6430" s="7" t="str">
        <f>IF((AND(T6430=0,H6430&gt;=L6430)),"Don’t change bids","OK")</f>
        <v>OK</v>
      </c>
      <c r="V6430" t="e">
        <f>IF((MATCH(F6430,W6430,0)),"Same","Diff")</f>
        <v>#N/A</v>
      </c>
      <c r="W6430" s="5">
        <f>ROUND(M6430,2)</f>
        <v>0.39</v>
      </c>
      <c r="X6430" s="5">
        <v>0.39</v>
      </c>
    </row>
    <row r="6431" spans="1:24" x14ac:dyDescent="0.25">
      <c r="A6431" t="s">
        <v>24</v>
      </c>
      <c r="B6431" t="s">
        <v>6494</v>
      </c>
      <c r="C6431" t="s">
        <v>4401</v>
      </c>
      <c r="D6431" t="s">
        <v>6474</v>
      </c>
      <c r="E6431" t="s">
        <v>569</v>
      </c>
      <c r="F6431" s="5">
        <v>0.37</v>
      </c>
      <c r="G6431" s="9">
        <v>0.1</v>
      </c>
      <c r="H6431" s="6">
        <f>G6431*100</f>
        <v>10</v>
      </c>
      <c r="I6431" t="s">
        <v>9716</v>
      </c>
      <c r="J6431" t="s">
        <v>10765</v>
      </c>
      <c r="K6431">
        <v>41</v>
      </c>
      <c r="L6431">
        <v>41</v>
      </c>
      <c r="M6431">
        <f>(F6431*(1+0.05))</f>
        <v>0.38850000000000001</v>
      </c>
      <c r="N6431">
        <f>IFERROR(ROUND(( (-1.208*LN(L6431) + 7.5474 + 4.6991*(2.71828^(-0.009*L6431)) + 0.0001*L6431*L6431 - 0.0432*L6431 + 4.7166)/3),2), " ")</f>
        <v>3.14</v>
      </c>
      <c r="O6431">
        <f>IFERROR(MAX(MIN(ROUND(N6431*(Q6431/P6431),2),4.5),1.9)," ")</f>
        <v>2.96</v>
      </c>
      <c r="P6431">
        <f>13.098*F6431^-1.237</f>
        <v>44.806338281983834</v>
      </c>
      <c r="Q6431">
        <f>13.098*M6431^-1.237</f>
        <v>42.182109086218873</v>
      </c>
      <c r="R6431" s="5">
        <f>IFERROR(ROUND(MAX(MIN((-105.4*LN(O6431) + 163.83),95),10),0)," ")</f>
        <v>49</v>
      </c>
      <c r="S6431" s="5" t="str">
        <f>IFERROR(CONCATENATE("(",R6431,",",ROUND((1.2*W6431),2),")")," ")</f>
        <v>(49,0.47)</v>
      </c>
      <c r="T6431">
        <f>R6431-L6431</f>
        <v>8</v>
      </c>
      <c r="U6431" s="7" t="str">
        <f>IF((AND(T6431=0,H6431&gt;=L6431)),"Don’t change bids","OK")</f>
        <v>OK</v>
      </c>
      <c r="V6431" t="e">
        <f>IF((MATCH(F6431,W6431,0)),"Same","Diff")</f>
        <v>#N/A</v>
      </c>
      <c r="W6431" s="5">
        <f>ROUND(M6431,2)</f>
        <v>0.39</v>
      </c>
      <c r="X6431" s="5">
        <v>0.39</v>
      </c>
    </row>
    <row r="6432" spans="1:24" x14ac:dyDescent="0.25">
      <c r="A6432" t="s">
        <v>24</v>
      </c>
      <c r="B6432" t="s">
        <v>6495</v>
      </c>
      <c r="C6432" t="s">
        <v>4401</v>
      </c>
      <c r="D6432" t="s">
        <v>6474</v>
      </c>
      <c r="E6432" t="s">
        <v>569</v>
      </c>
      <c r="F6432" s="5">
        <v>0.37</v>
      </c>
      <c r="G6432" s="9">
        <v>0.1</v>
      </c>
      <c r="H6432" s="6">
        <f>G6432*100</f>
        <v>10</v>
      </c>
      <c r="I6432" t="s">
        <v>9716</v>
      </c>
      <c r="J6432" t="s">
        <v>10765</v>
      </c>
      <c r="K6432">
        <v>41</v>
      </c>
      <c r="L6432">
        <v>41</v>
      </c>
      <c r="M6432">
        <f>(F6432*(1+0.05))</f>
        <v>0.38850000000000001</v>
      </c>
      <c r="N6432">
        <f>IFERROR(ROUND(( (-1.208*LN(L6432) + 7.5474 + 4.6991*(2.71828^(-0.009*L6432)) + 0.0001*L6432*L6432 - 0.0432*L6432 + 4.7166)/3),2), " ")</f>
        <v>3.14</v>
      </c>
      <c r="O6432">
        <f>IFERROR(MAX(MIN(ROUND(N6432*(Q6432/P6432),2),4.5),1.9)," ")</f>
        <v>2.96</v>
      </c>
      <c r="P6432">
        <f>13.098*F6432^-1.237</f>
        <v>44.806338281983834</v>
      </c>
      <c r="Q6432">
        <f>13.098*M6432^-1.237</f>
        <v>42.182109086218873</v>
      </c>
      <c r="R6432" s="5">
        <f>IFERROR(ROUND(MAX(MIN((-105.4*LN(O6432) + 163.83),95),10),0)," ")</f>
        <v>49</v>
      </c>
      <c r="S6432" s="5" t="str">
        <f>IFERROR(CONCATENATE("(",R6432,",",ROUND((1.2*W6432),2),")")," ")</f>
        <v>(49,0.47)</v>
      </c>
      <c r="T6432">
        <f>R6432-L6432</f>
        <v>8</v>
      </c>
      <c r="U6432" s="7" t="str">
        <f>IF((AND(T6432=0,H6432&gt;=L6432)),"Don’t change bids","OK")</f>
        <v>OK</v>
      </c>
      <c r="V6432" t="e">
        <f>IF((MATCH(F6432,W6432,0)),"Same","Diff")</f>
        <v>#N/A</v>
      </c>
      <c r="W6432" s="5">
        <f>ROUND(M6432,2)</f>
        <v>0.39</v>
      </c>
      <c r="X6432" s="5">
        <v>0.39</v>
      </c>
    </row>
    <row r="6433" spans="1:24" x14ac:dyDescent="0.25">
      <c r="A6433" t="s">
        <v>24</v>
      </c>
      <c r="B6433" t="s">
        <v>6496</v>
      </c>
      <c r="C6433" t="s">
        <v>4401</v>
      </c>
      <c r="D6433" t="s">
        <v>6474</v>
      </c>
      <c r="E6433" t="s">
        <v>569</v>
      </c>
      <c r="F6433" s="5">
        <v>0.37</v>
      </c>
      <c r="G6433" s="9">
        <v>0.1</v>
      </c>
      <c r="H6433" s="6">
        <f>G6433*100</f>
        <v>10</v>
      </c>
      <c r="I6433" t="s">
        <v>9716</v>
      </c>
      <c r="J6433" t="s">
        <v>10765</v>
      </c>
      <c r="K6433">
        <v>41</v>
      </c>
      <c r="L6433">
        <v>41</v>
      </c>
      <c r="M6433">
        <f>(F6433*(1+0.05))</f>
        <v>0.38850000000000001</v>
      </c>
      <c r="N6433">
        <f>IFERROR(ROUND(( (-1.208*LN(L6433) + 7.5474 + 4.6991*(2.71828^(-0.009*L6433)) + 0.0001*L6433*L6433 - 0.0432*L6433 + 4.7166)/3),2), " ")</f>
        <v>3.14</v>
      </c>
      <c r="O6433">
        <f>IFERROR(MAX(MIN(ROUND(N6433*(Q6433/P6433),2),4.5),1.9)," ")</f>
        <v>2.96</v>
      </c>
      <c r="P6433">
        <f>13.098*F6433^-1.237</f>
        <v>44.806338281983834</v>
      </c>
      <c r="Q6433">
        <f>13.098*M6433^-1.237</f>
        <v>42.182109086218873</v>
      </c>
      <c r="R6433" s="5">
        <f>IFERROR(ROUND(MAX(MIN((-105.4*LN(O6433) + 163.83),95),10),0)," ")</f>
        <v>49</v>
      </c>
      <c r="S6433" s="5" t="str">
        <f>IFERROR(CONCATENATE("(",R6433,",",ROUND((1.2*W6433),2),")")," ")</f>
        <v>(49,0.47)</v>
      </c>
      <c r="T6433">
        <f>R6433-L6433</f>
        <v>8</v>
      </c>
      <c r="U6433" s="7" t="str">
        <f>IF((AND(T6433=0,H6433&gt;=L6433)),"Don’t change bids","OK")</f>
        <v>OK</v>
      </c>
      <c r="V6433" t="e">
        <f>IF((MATCH(F6433,W6433,0)),"Same","Diff")</f>
        <v>#N/A</v>
      </c>
      <c r="W6433" s="5">
        <f>ROUND(M6433,2)</f>
        <v>0.39</v>
      </c>
      <c r="X6433" s="5">
        <v>0.39</v>
      </c>
    </row>
    <row r="6434" spans="1:24" x14ac:dyDescent="0.25">
      <c r="A6434" t="s">
        <v>24</v>
      </c>
      <c r="B6434" t="s">
        <v>6497</v>
      </c>
      <c r="C6434" t="s">
        <v>4401</v>
      </c>
      <c r="D6434" t="s">
        <v>6472</v>
      </c>
      <c r="E6434" t="s">
        <v>569</v>
      </c>
      <c r="F6434" s="5">
        <v>0.37</v>
      </c>
      <c r="G6434" s="9">
        <v>0.1</v>
      </c>
      <c r="H6434" s="6">
        <f>G6434*100</f>
        <v>10</v>
      </c>
      <c r="I6434" t="s">
        <v>9716</v>
      </c>
      <c r="J6434" t="s">
        <v>10765</v>
      </c>
      <c r="K6434">
        <v>41</v>
      </c>
      <c r="L6434">
        <v>41</v>
      </c>
      <c r="M6434">
        <f>(F6434*(1+0.05))</f>
        <v>0.38850000000000001</v>
      </c>
      <c r="N6434">
        <f>IFERROR(ROUND(( (-1.208*LN(L6434) + 7.5474 + 4.6991*(2.71828^(-0.009*L6434)) + 0.0001*L6434*L6434 - 0.0432*L6434 + 4.7166)/3),2), " ")</f>
        <v>3.14</v>
      </c>
      <c r="O6434">
        <f>IFERROR(MAX(MIN(ROUND(N6434*(Q6434/P6434),2),4.5),1.9)," ")</f>
        <v>2.96</v>
      </c>
      <c r="P6434">
        <f>13.098*F6434^-1.237</f>
        <v>44.806338281983834</v>
      </c>
      <c r="Q6434">
        <f>13.098*M6434^-1.237</f>
        <v>42.182109086218873</v>
      </c>
      <c r="R6434" s="5">
        <f>IFERROR(ROUND(MAX(MIN((-105.4*LN(O6434) + 163.83),95),10),0)," ")</f>
        <v>49</v>
      </c>
      <c r="S6434" s="5" t="str">
        <f>IFERROR(CONCATENATE("(",R6434,",",ROUND((1.2*W6434),2),")")," ")</f>
        <v>(49,0.47)</v>
      </c>
      <c r="T6434">
        <f>R6434-L6434</f>
        <v>8</v>
      </c>
      <c r="U6434" s="7" t="str">
        <f>IF((AND(T6434=0,H6434&gt;=L6434)),"Don’t change bids","OK")</f>
        <v>OK</v>
      </c>
      <c r="V6434" t="e">
        <f>IF((MATCH(F6434,W6434,0)),"Same","Diff")</f>
        <v>#N/A</v>
      </c>
      <c r="W6434" s="5">
        <f>ROUND(M6434,2)</f>
        <v>0.39</v>
      </c>
      <c r="X6434" s="5">
        <v>0.39</v>
      </c>
    </row>
    <row r="6435" spans="1:24" x14ac:dyDescent="0.25">
      <c r="A6435" t="s">
        <v>24</v>
      </c>
      <c r="B6435" t="s">
        <v>6498</v>
      </c>
      <c r="C6435" t="s">
        <v>4401</v>
      </c>
      <c r="D6435" t="s">
        <v>6474</v>
      </c>
      <c r="E6435" t="s">
        <v>569</v>
      </c>
      <c r="F6435" s="5">
        <v>0.37</v>
      </c>
      <c r="G6435" s="9">
        <v>0.1</v>
      </c>
      <c r="H6435" s="6">
        <f>G6435*100</f>
        <v>10</v>
      </c>
      <c r="I6435" t="s">
        <v>9716</v>
      </c>
      <c r="J6435" t="s">
        <v>10765</v>
      </c>
      <c r="K6435">
        <v>41</v>
      </c>
      <c r="L6435">
        <v>41</v>
      </c>
      <c r="M6435">
        <f>(F6435*(1+0.05))</f>
        <v>0.38850000000000001</v>
      </c>
      <c r="N6435">
        <f>IFERROR(ROUND(( (-1.208*LN(L6435) + 7.5474 + 4.6991*(2.71828^(-0.009*L6435)) + 0.0001*L6435*L6435 - 0.0432*L6435 + 4.7166)/3),2), " ")</f>
        <v>3.14</v>
      </c>
      <c r="O6435">
        <f>IFERROR(MAX(MIN(ROUND(N6435*(Q6435/P6435),2),4.5),1.9)," ")</f>
        <v>2.96</v>
      </c>
      <c r="P6435">
        <f>13.098*F6435^-1.237</f>
        <v>44.806338281983834</v>
      </c>
      <c r="Q6435">
        <f>13.098*M6435^-1.237</f>
        <v>42.182109086218873</v>
      </c>
      <c r="R6435" s="5">
        <f>IFERROR(ROUND(MAX(MIN((-105.4*LN(O6435) + 163.83),95),10),0)," ")</f>
        <v>49</v>
      </c>
      <c r="S6435" s="5" t="str">
        <f>IFERROR(CONCATENATE("(",R6435,",",ROUND((1.2*W6435),2),")")," ")</f>
        <v>(49,0.47)</v>
      </c>
      <c r="T6435">
        <f>R6435-L6435</f>
        <v>8</v>
      </c>
      <c r="U6435" s="7" t="str">
        <f>IF((AND(T6435=0,H6435&gt;=L6435)),"Don’t change bids","OK")</f>
        <v>OK</v>
      </c>
      <c r="V6435" t="e">
        <f>IF((MATCH(F6435,W6435,0)),"Same","Diff")</f>
        <v>#N/A</v>
      </c>
      <c r="W6435" s="5">
        <f>ROUND(M6435,2)</f>
        <v>0.39</v>
      </c>
      <c r="X6435" s="5">
        <v>0.39</v>
      </c>
    </row>
    <row r="6436" spans="1:24" x14ac:dyDescent="0.25">
      <c r="A6436" t="s">
        <v>24</v>
      </c>
      <c r="B6436" t="s">
        <v>6499</v>
      </c>
      <c r="C6436" t="s">
        <v>4401</v>
      </c>
      <c r="D6436" t="s">
        <v>6474</v>
      </c>
      <c r="E6436" t="s">
        <v>569</v>
      </c>
      <c r="F6436" s="5">
        <v>0.37</v>
      </c>
      <c r="G6436" s="9">
        <v>0.1</v>
      </c>
      <c r="H6436" s="6">
        <f>G6436*100</f>
        <v>10</v>
      </c>
      <c r="I6436" t="s">
        <v>9716</v>
      </c>
      <c r="J6436" t="s">
        <v>10765</v>
      </c>
      <c r="K6436">
        <v>41</v>
      </c>
      <c r="L6436">
        <v>41</v>
      </c>
      <c r="M6436">
        <f>(F6436*(1+0.05))</f>
        <v>0.38850000000000001</v>
      </c>
      <c r="N6436">
        <f>IFERROR(ROUND(( (-1.208*LN(L6436) + 7.5474 + 4.6991*(2.71828^(-0.009*L6436)) + 0.0001*L6436*L6436 - 0.0432*L6436 + 4.7166)/3),2), " ")</f>
        <v>3.14</v>
      </c>
      <c r="O6436">
        <f>IFERROR(MAX(MIN(ROUND(N6436*(Q6436/P6436),2),4.5),1.9)," ")</f>
        <v>2.96</v>
      </c>
      <c r="P6436">
        <f>13.098*F6436^-1.237</f>
        <v>44.806338281983834</v>
      </c>
      <c r="Q6436">
        <f>13.098*M6436^-1.237</f>
        <v>42.182109086218873</v>
      </c>
      <c r="R6436" s="5">
        <f>IFERROR(ROUND(MAX(MIN((-105.4*LN(O6436) + 163.83),95),10),0)," ")</f>
        <v>49</v>
      </c>
      <c r="S6436" s="5" t="str">
        <f>IFERROR(CONCATENATE("(",R6436,",",ROUND((1.2*W6436),2),")")," ")</f>
        <v>(49,0.47)</v>
      </c>
      <c r="T6436">
        <f>R6436-L6436</f>
        <v>8</v>
      </c>
      <c r="U6436" s="7" t="str">
        <f>IF((AND(T6436=0,H6436&gt;=L6436)),"Don’t change bids","OK")</f>
        <v>OK</v>
      </c>
      <c r="V6436" t="e">
        <f>IF((MATCH(F6436,W6436,0)),"Same","Diff")</f>
        <v>#N/A</v>
      </c>
      <c r="W6436" s="5">
        <f>ROUND(M6436,2)</f>
        <v>0.39</v>
      </c>
      <c r="X6436" s="5">
        <v>0.39</v>
      </c>
    </row>
    <row r="6437" spans="1:24" x14ac:dyDescent="0.25">
      <c r="A6437" t="s">
        <v>24</v>
      </c>
      <c r="B6437" t="s">
        <v>6500</v>
      </c>
      <c r="C6437" t="s">
        <v>4401</v>
      </c>
      <c r="D6437" t="s">
        <v>6474</v>
      </c>
      <c r="E6437" t="s">
        <v>569</v>
      </c>
      <c r="F6437" s="5">
        <v>0.37</v>
      </c>
      <c r="G6437" s="9">
        <v>0.1</v>
      </c>
      <c r="H6437" s="6">
        <f>G6437*100</f>
        <v>10</v>
      </c>
      <c r="I6437" t="s">
        <v>9716</v>
      </c>
      <c r="J6437" t="s">
        <v>10765</v>
      </c>
      <c r="K6437">
        <v>41</v>
      </c>
      <c r="L6437">
        <v>41</v>
      </c>
      <c r="M6437">
        <f>(F6437*(1+0.05))</f>
        <v>0.38850000000000001</v>
      </c>
      <c r="N6437">
        <f>IFERROR(ROUND(( (-1.208*LN(L6437) + 7.5474 + 4.6991*(2.71828^(-0.009*L6437)) + 0.0001*L6437*L6437 - 0.0432*L6437 + 4.7166)/3),2), " ")</f>
        <v>3.14</v>
      </c>
      <c r="O6437">
        <f>IFERROR(MAX(MIN(ROUND(N6437*(Q6437/P6437),2),4.5),1.9)," ")</f>
        <v>2.96</v>
      </c>
      <c r="P6437">
        <f>13.098*F6437^-1.237</f>
        <v>44.806338281983834</v>
      </c>
      <c r="Q6437">
        <f>13.098*M6437^-1.237</f>
        <v>42.182109086218873</v>
      </c>
      <c r="R6437" s="5">
        <f>IFERROR(ROUND(MAX(MIN((-105.4*LN(O6437) + 163.83),95),10),0)," ")</f>
        <v>49</v>
      </c>
      <c r="S6437" s="5" t="str">
        <f>IFERROR(CONCATENATE("(",R6437,",",ROUND((1.2*W6437),2),")")," ")</f>
        <v>(49,0.47)</v>
      </c>
      <c r="T6437">
        <f>R6437-L6437</f>
        <v>8</v>
      </c>
      <c r="U6437" s="7" t="str">
        <f>IF((AND(T6437=0,H6437&gt;=L6437)),"Don’t change bids","OK")</f>
        <v>OK</v>
      </c>
      <c r="V6437" t="e">
        <f>IF((MATCH(F6437,W6437,0)),"Same","Diff")</f>
        <v>#N/A</v>
      </c>
      <c r="W6437" s="5">
        <f>ROUND(M6437,2)</f>
        <v>0.39</v>
      </c>
      <c r="X6437" s="5">
        <v>0.39</v>
      </c>
    </row>
    <row r="6438" spans="1:24" x14ac:dyDescent="0.25">
      <c r="A6438" t="s">
        <v>24</v>
      </c>
      <c r="B6438" t="s">
        <v>6501</v>
      </c>
      <c r="C6438" t="s">
        <v>4401</v>
      </c>
      <c r="D6438" t="s">
        <v>6490</v>
      </c>
      <c r="E6438" t="s">
        <v>569</v>
      </c>
      <c r="F6438" s="5">
        <v>0.37</v>
      </c>
      <c r="G6438" s="9">
        <v>0.1</v>
      </c>
      <c r="H6438" s="6">
        <f>G6438*100</f>
        <v>10</v>
      </c>
      <c r="I6438" t="s">
        <v>9716</v>
      </c>
      <c r="J6438" t="s">
        <v>10765</v>
      </c>
      <c r="K6438">
        <v>41</v>
      </c>
      <c r="L6438">
        <v>41</v>
      </c>
      <c r="M6438">
        <f>(F6438*(1+0.05))</f>
        <v>0.38850000000000001</v>
      </c>
      <c r="N6438">
        <f>IFERROR(ROUND(( (-1.208*LN(L6438) + 7.5474 + 4.6991*(2.71828^(-0.009*L6438)) + 0.0001*L6438*L6438 - 0.0432*L6438 + 4.7166)/3),2), " ")</f>
        <v>3.14</v>
      </c>
      <c r="O6438">
        <f>IFERROR(MAX(MIN(ROUND(N6438*(Q6438/P6438),2),4.5),1.9)," ")</f>
        <v>2.96</v>
      </c>
      <c r="P6438">
        <f>13.098*F6438^-1.237</f>
        <v>44.806338281983834</v>
      </c>
      <c r="Q6438">
        <f>13.098*M6438^-1.237</f>
        <v>42.182109086218873</v>
      </c>
      <c r="R6438" s="5">
        <f>IFERROR(ROUND(MAX(MIN((-105.4*LN(O6438) + 163.83),95),10),0)," ")</f>
        <v>49</v>
      </c>
      <c r="S6438" s="5" t="str">
        <f>IFERROR(CONCATENATE("(",R6438,",",ROUND((1.2*W6438),2),")")," ")</f>
        <v>(49,0.47)</v>
      </c>
      <c r="T6438">
        <f>R6438-L6438</f>
        <v>8</v>
      </c>
      <c r="U6438" s="7" t="str">
        <f>IF((AND(T6438=0,H6438&gt;=L6438)),"Don’t change bids","OK")</f>
        <v>OK</v>
      </c>
      <c r="V6438" t="e">
        <f>IF((MATCH(F6438,W6438,0)),"Same","Diff")</f>
        <v>#N/A</v>
      </c>
      <c r="W6438" s="5">
        <f>ROUND(M6438,2)</f>
        <v>0.39</v>
      </c>
      <c r="X6438" s="5">
        <v>0.39</v>
      </c>
    </row>
    <row r="6439" spans="1:24" x14ac:dyDescent="0.25">
      <c r="A6439" t="s">
        <v>24</v>
      </c>
      <c r="B6439" t="s">
        <v>6502</v>
      </c>
      <c r="C6439" t="s">
        <v>4401</v>
      </c>
      <c r="D6439" t="s">
        <v>6474</v>
      </c>
      <c r="E6439" t="s">
        <v>569</v>
      </c>
      <c r="F6439" s="5">
        <v>0.37</v>
      </c>
      <c r="G6439" s="9">
        <v>0.1</v>
      </c>
      <c r="H6439" s="6">
        <f>G6439*100</f>
        <v>10</v>
      </c>
      <c r="I6439" t="s">
        <v>9716</v>
      </c>
      <c r="J6439" t="s">
        <v>10765</v>
      </c>
      <c r="K6439">
        <v>41</v>
      </c>
      <c r="L6439">
        <v>41</v>
      </c>
      <c r="M6439">
        <f>(F6439*(1+0.05))</f>
        <v>0.38850000000000001</v>
      </c>
      <c r="N6439">
        <f>IFERROR(ROUND(( (-1.208*LN(L6439) + 7.5474 + 4.6991*(2.71828^(-0.009*L6439)) + 0.0001*L6439*L6439 - 0.0432*L6439 + 4.7166)/3),2), " ")</f>
        <v>3.14</v>
      </c>
      <c r="O6439">
        <f>IFERROR(MAX(MIN(ROUND(N6439*(Q6439/P6439),2),4.5),1.9)," ")</f>
        <v>2.96</v>
      </c>
      <c r="P6439">
        <f>13.098*F6439^-1.237</f>
        <v>44.806338281983834</v>
      </c>
      <c r="Q6439">
        <f>13.098*M6439^-1.237</f>
        <v>42.182109086218873</v>
      </c>
      <c r="R6439" s="5">
        <f>IFERROR(ROUND(MAX(MIN((-105.4*LN(O6439) + 163.83),95),10),0)," ")</f>
        <v>49</v>
      </c>
      <c r="S6439" s="5" t="str">
        <f>IFERROR(CONCATENATE("(",R6439,",",ROUND((1.2*W6439),2),")")," ")</f>
        <v>(49,0.47)</v>
      </c>
      <c r="T6439">
        <f>R6439-L6439</f>
        <v>8</v>
      </c>
      <c r="U6439" s="7" t="str">
        <f>IF((AND(T6439=0,H6439&gt;=L6439)),"Don’t change bids","OK")</f>
        <v>OK</v>
      </c>
      <c r="V6439" t="e">
        <f>IF((MATCH(F6439,W6439,0)),"Same","Diff")</f>
        <v>#N/A</v>
      </c>
      <c r="W6439" s="5">
        <f>ROUND(M6439,2)</f>
        <v>0.39</v>
      </c>
      <c r="X6439" s="5">
        <v>0.39</v>
      </c>
    </row>
    <row r="6440" spans="1:24" x14ac:dyDescent="0.25">
      <c r="A6440" t="s">
        <v>24</v>
      </c>
      <c r="B6440" t="s">
        <v>6503</v>
      </c>
      <c r="C6440" t="s">
        <v>4401</v>
      </c>
      <c r="D6440" t="s">
        <v>6472</v>
      </c>
      <c r="E6440" t="s">
        <v>569</v>
      </c>
      <c r="F6440" s="5">
        <v>0.37</v>
      </c>
      <c r="G6440" s="9">
        <v>0.1</v>
      </c>
      <c r="H6440" s="6">
        <f>G6440*100</f>
        <v>10</v>
      </c>
      <c r="I6440" t="s">
        <v>9716</v>
      </c>
      <c r="J6440" t="s">
        <v>10765</v>
      </c>
      <c r="K6440">
        <v>41</v>
      </c>
      <c r="L6440">
        <v>41</v>
      </c>
      <c r="M6440">
        <f>(F6440*(1+0.05))</f>
        <v>0.38850000000000001</v>
      </c>
      <c r="N6440">
        <f>IFERROR(ROUND(( (-1.208*LN(L6440) + 7.5474 + 4.6991*(2.71828^(-0.009*L6440)) + 0.0001*L6440*L6440 - 0.0432*L6440 + 4.7166)/3),2), " ")</f>
        <v>3.14</v>
      </c>
      <c r="O6440">
        <f>IFERROR(MAX(MIN(ROUND(N6440*(Q6440/P6440),2),4.5),1.9)," ")</f>
        <v>2.96</v>
      </c>
      <c r="P6440">
        <f>13.098*F6440^-1.237</f>
        <v>44.806338281983834</v>
      </c>
      <c r="Q6440">
        <f>13.098*M6440^-1.237</f>
        <v>42.182109086218873</v>
      </c>
      <c r="R6440" s="5">
        <f>IFERROR(ROUND(MAX(MIN((-105.4*LN(O6440) + 163.83),95),10),0)," ")</f>
        <v>49</v>
      </c>
      <c r="S6440" s="5" t="str">
        <f>IFERROR(CONCATENATE("(",R6440,",",ROUND((1.2*W6440),2),")")," ")</f>
        <v>(49,0.47)</v>
      </c>
      <c r="T6440">
        <f>R6440-L6440</f>
        <v>8</v>
      </c>
      <c r="U6440" s="7" t="str">
        <f>IF((AND(T6440=0,H6440&gt;=L6440)),"Don’t change bids","OK")</f>
        <v>OK</v>
      </c>
      <c r="V6440" t="e">
        <f>IF((MATCH(F6440,W6440,0)),"Same","Diff")</f>
        <v>#N/A</v>
      </c>
      <c r="W6440" s="5">
        <f>ROUND(M6440,2)</f>
        <v>0.39</v>
      </c>
      <c r="X6440" s="5">
        <v>0.39</v>
      </c>
    </row>
    <row r="6441" spans="1:24" x14ac:dyDescent="0.25">
      <c r="A6441" t="s">
        <v>24</v>
      </c>
      <c r="B6441" t="s">
        <v>6504</v>
      </c>
      <c r="C6441" t="s">
        <v>4401</v>
      </c>
      <c r="D6441" t="s">
        <v>6472</v>
      </c>
      <c r="E6441" t="s">
        <v>569</v>
      </c>
      <c r="F6441" s="5">
        <v>0.37</v>
      </c>
      <c r="G6441" s="9">
        <v>0.1</v>
      </c>
      <c r="H6441" s="6">
        <f>G6441*100</f>
        <v>10</v>
      </c>
      <c r="I6441" t="s">
        <v>9716</v>
      </c>
      <c r="J6441" t="s">
        <v>10765</v>
      </c>
      <c r="K6441">
        <v>41</v>
      </c>
      <c r="L6441">
        <v>41</v>
      </c>
      <c r="M6441">
        <f>(F6441*(1+0.05))</f>
        <v>0.38850000000000001</v>
      </c>
      <c r="N6441">
        <f>IFERROR(ROUND(( (-1.208*LN(L6441) + 7.5474 + 4.6991*(2.71828^(-0.009*L6441)) + 0.0001*L6441*L6441 - 0.0432*L6441 + 4.7166)/3),2), " ")</f>
        <v>3.14</v>
      </c>
      <c r="O6441">
        <f>IFERROR(MAX(MIN(ROUND(N6441*(Q6441/P6441),2),4.5),1.9)," ")</f>
        <v>2.96</v>
      </c>
      <c r="P6441">
        <f>13.098*F6441^-1.237</f>
        <v>44.806338281983834</v>
      </c>
      <c r="Q6441">
        <f>13.098*M6441^-1.237</f>
        <v>42.182109086218873</v>
      </c>
      <c r="R6441" s="5">
        <f>IFERROR(ROUND(MAX(MIN((-105.4*LN(O6441) + 163.83),95),10),0)," ")</f>
        <v>49</v>
      </c>
      <c r="S6441" s="5" t="str">
        <f>IFERROR(CONCATENATE("(",R6441,",",ROUND((1.2*W6441),2),")")," ")</f>
        <v>(49,0.47)</v>
      </c>
      <c r="T6441">
        <f>R6441-L6441</f>
        <v>8</v>
      </c>
      <c r="U6441" s="7" t="str">
        <f>IF((AND(T6441=0,H6441&gt;=L6441)),"Don’t change bids","OK")</f>
        <v>OK</v>
      </c>
      <c r="V6441" t="e">
        <f>IF((MATCH(F6441,W6441,0)),"Same","Diff")</f>
        <v>#N/A</v>
      </c>
      <c r="W6441" s="5">
        <f>ROUND(M6441,2)</f>
        <v>0.39</v>
      </c>
      <c r="X6441" s="5">
        <v>0.39</v>
      </c>
    </row>
    <row r="6442" spans="1:24" x14ac:dyDescent="0.25">
      <c r="A6442" t="s">
        <v>24</v>
      </c>
      <c r="B6442" t="s">
        <v>6505</v>
      </c>
      <c r="C6442" t="s">
        <v>4401</v>
      </c>
      <c r="D6442" t="s">
        <v>6506</v>
      </c>
      <c r="E6442" t="s">
        <v>569</v>
      </c>
      <c r="F6442" s="5">
        <v>0.37</v>
      </c>
      <c r="G6442" s="9">
        <v>0.1</v>
      </c>
      <c r="H6442" s="6">
        <f>G6442*100</f>
        <v>10</v>
      </c>
      <c r="I6442" t="s">
        <v>9716</v>
      </c>
      <c r="J6442" t="s">
        <v>10765</v>
      </c>
      <c r="K6442">
        <v>41</v>
      </c>
      <c r="L6442">
        <v>41</v>
      </c>
      <c r="M6442">
        <f>(F6442*(1+0.05))</f>
        <v>0.38850000000000001</v>
      </c>
      <c r="N6442">
        <f>IFERROR(ROUND(( (-1.208*LN(L6442) + 7.5474 + 4.6991*(2.71828^(-0.009*L6442)) + 0.0001*L6442*L6442 - 0.0432*L6442 + 4.7166)/3),2), " ")</f>
        <v>3.14</v>
      </c>
      <c r="O6442">
        <f>IFERROR(MAX(MIN(ROUND(N6442*(Q6442/P6442),2),4.5),1.9)," ")</f>
        <v>2.96</v>
      </c>
      <c r="P6442">
        <f>13.098*F6442^-1.237</f>
        <v>44.806338281983834</v>
      </c>
      <c r="Q6442">
        <f>13.098*M6442^-1.237</f>
        <v>42.182109086218873</v>
      </c>
      <c r="R6442" s="5">
        <f>IFERROR(ROUND(MAX(MIN((-105.4*LN(O6442) + 163.83),95),10),0)," ")</f>
        <v>49</v>
      </c>
      <c r="S6442" s="5" t="str">
        <f>IFERROR(CONCATENATE("(",R6442,",",ROUND((1.2*W6442),2),")")," ")</f>
        <v>(49,0.47)</v>
      </c>
      <c r="T6442">
        <f>R6442-L6442</f>
        <v>8</v>
      </c>
      <c r="U6442" s="7" t="str">
        <f>IF((AND(T6442=0,H6442&gt;=L6442)),"Don’t change bids","OK")</f>
        <v>OK</v>
      </c>
      <c r="V6442" t="e">
        <f>IF((MATCH(F6442,W6442,0)),"Same","Diff")</f>
        <v>#N/A</v>
      </c>
      <c r="W6442" s="5">
        <f>ROUND(M6442,2)</f>
        <v>0.39</v>
      </c>
      <c r="X6442" s="5">
        <v>0.39</v>
      </c>
    </row>
    <row r="6443" spans="1:24" x14ac:dyDescent="0.25">
      <c r="A6443" t="s">
        <v>24</v>
      </c>
      <c r="B6443" t="s">
        <v>6507</v>
      </c>
      <c r="C6443" t="s">
        <v>4401</v>
      </c>
      <c r="D6443" t="s">
        <v>6472</v>
      </c>
      <c r="E6443" t="s">
        <v>569</v>
      </c>
      <c r="F6443" s="5">
        <v>0.37</v>
      </c>
      <c r="G6443" s="9">
        <v>0.1</v>
      </c>
      <c r="H6443" s="6">
        <f>G6443*100</f>
        <v>10</v>
      </c>
      <c r="I6443" t="s">
        <v>9716</v>
      </c>
      <c r="J6443" t="s">
        <v>10765</v>
      </c>
      <c r="K6443">
        <v>41</v>
      </c>
      <c r="L6443">
        <v>41</v>
      </c>
      <c r="M6443">
        <f>(F6443*(1+0.05))</f>
        <v>0.38850000000000001</v>
      </c>
      <c r="N6443">
        <f>IFERROR(ROUND(( (-1.208*LN(L6443) + 7.5474 + 4.6991*(2.71828^(-0.009*L6443)) + 0.0001*L6443*L6443 - 0.0432*L6443 + 4.7166)/3),2), " ")</f>
        <v>3.14</v>
      </c>
      <c r="O6443">
        <f>IFERROR(MAX(MIN(ROUND(N6443*(Q6443/P6443),2),4.5),1.9)," ")</f>
        <v>2.96</v>
      </c>
      <c r="P6443">
        <f>13.098*F6443^-1.237</f>
        <v>44.806338281983834</v>
      </c>
      <c r="Q6443">
        <f>13.098*M6443^-1.237</f>
        <v>42.182109086218873</v>
      </c>
      <c r="R6443" s="5">
        <f>IFERROR(ROUND(MAX(MIN((-105.4*LN(O6443) + 163.83),95),10),0)," ")</f>
        <v>49</v>
      </c>
      <c r="S6443" s="5" t="str">
        <f>IFERROR(CONCATENATE("(",R6443,",",ROUND((1.2*W6443),2),")")," ")</f>
        <v>(49,0.47)</v>
      </c>
      <c r="T6443">
        <f>R6443-L6443</f>
        <v>8</v>
      </c>
      <c r="U6443" s="7" t="str">
        <f>IF((AND(T6443=0,H6443&gt;=L6443)),"Don’t change bids","OK")</f>
        <v>OK</v>
      </c>
      <c r="V6443" t="e">
        <f>IF((MATCH(F6443,W6443,0)),"Same","Diff")</f>
        <v>#N/A</v>
      </c>
      <c r="W6443" s="5">
        <f>ROUND(M6443,2)</f>
        <v>0.39</v>
      </c>
      <c r="X6443" s="5">
        <v>0.39</v>
      </c>
    </row>
    <row r="6444" spans="1:24" x14ac:dyDescent="0.25">
      <c r="A6444" t="s">
        <v>24</v>
      </c>
      <c r="B6444" t="s">
        <v>6508</v>
      </c>
      <c r="C6444" t="s">
        <v>4401</v>
      </c>
      <c r="D6444" t="s">
        <v>6474</v>
      </c>
      <c r="E6444" t="s">
        <v>569</v>
      </c>
      <c r="F6444" s="5">
        <v>0.37</v>
      </c>
      <c r="G6444" s="9">
        <v>0.1</v>
      </c>
      <c r="H6444" s="6">
        <f>G6444*100</f>
        <v>10</v>
      </c>
      <c r="I6444" t="s">
        <v>9716</v>
      </c>
      <c r="J6444" t="s">
        <v>10765</v>
      </c>
      <c r="K6444">
        <v>41</v>
      </c>
      <c r="L6444">
        <v>41</v>
      </c>
      <c r="M6444">
        <f>(F6444*(1+0.05))</f>
        <v>0.38850000000000001</v>
      </c>
      <c r="N6444">
        <f>IFERROR(ROUND(( (-1.208*LN(L6444) + 7.5474 + 4.6991*(2.71828^(-0.009*L6444)) + 0.0001*L6444*L6444 - 0.0432*L6444 + 4.7166)/3),2), " ")</f>
        <v>3.14</v>
      </c>
      <c r="O6444">
        <f>IFERROR(MAX(MIN(ROUND(N6444*(Q6444/P6444),2),4.5),1.9)," ")</f>
        <v>2.96</v>
      </c>
      <c r="P6444">
        <f>13.098*F6444^-1.237</f>
        <v>44.806338281983834</v>
      </c>
      <c r="Q6444">
        <f>13.098*M6444^-1.237</f>
        <v>42.182109086218873</v>
      </c>
      <c r="R6444" s="5">
        <f>IFERROR(ROUND(MAX(MIN((-105.4*LN(O6444) + 163.83),95),10),0)," ")</f>
        <v>49</v>
      </c>
      <c r="S6444" s="5" t="str">
        <f>IFERROR(CONCATENATE("(",R6444,",",ROUND((1.2*W6444),2),")")," ")</f>
        <v>(49,0.47)</v>
      </c>
      <c r="T6444">
        <f>R6444-L6444</f>
        <v>8</v>
      </c>
      <c r="U6444" s="7" t="str">
        <f>IF((AND(T6444=0,H6444&gt;=L6444)),"Don’t change bids","OK")</f>
        <v>OK</v>
      </c>
      <c r="V6444" t="e">
        <f>IF((MATCH(F6444,W6444,0)),"Same","Diff")</f>
        <v>#N/A</v>
      </c>
      <c r="W6444" s="5">
        <f>ROUND(M6444,2)</f>
        <v>0.39</v>
      </c>
      <c r="X6444" s="5">
        <v>0.39</v>
      </c>
    </row>
    <row r="6445" spans="1:24" x14ac:dyDescent="0.25">
      <c r="A6445" t="s">
        <v>24</v>
      </c>
      <c r="B6445" t="s">
        <v>6509</v>
      </c>
      <c r="C6445" t="s">
        <v>4401</v>
      </c>
      <c r="D6445" t="s">
        <v>6510</v>
      </c>
      <c r="E6445" t="s">
        <v>569</v>
      </c>
      <c r="F6445" s="5">
        <v>0.37</v>
      </c>
      <c r="G6445" s="9">
        <v>0.1</v>
      </c>
      <c r="H6445" s="6">
        <f>G6445*100</f>
        <v>10</v>
      </c>
      <c r="I6445" t="s">
        <v>9716</v>
      </c>
      <c r="J6445" t="s">
        <v>10765</v>
      </c>
      <c r="K6445">
        <v>41</v>
      </c>
      <c r="L6445">
        <v>41</v>
      </c>
      <c r="M6445">
        <f>(F6445*(1+0.05))</f>
        <v>0.38850000000000001</v>
      </c>
      <c r="N6445">
        <f>IFERROR(ROUND(( (-1.208*LN(L6445) + 7.5474 + 4.6991*(2.71828^(-0.009*L6445)) + 0.0001*L6445*L6445 - 0.0432*L6445 + 4.7166)/3),2), " ")</f>
        <v>3.14</v>
      </c>
      <c r="O6445">
        <f>IFERROR(MAX(MIN(ROUND(N6445*(Q6445/P6445),2),4.5),1.9)," ")</f>
        <v>2.96</v>
      </c>
      <c r="P6445">
        <f>13.098*F6445^-1.237</f>
        <v>44.806338281983834</v>
      </c>
      <c r="Q6445">
        <f>13.098*M6445^-1.237</f>
        <v>42.182109086218873</v>
      </c>
      <c r="R6445" s="5">
        <f>IFERROR(ROUND(MAX(MIN((-105.4*LN(O6445) + 163.83),95),10),0)," ")</f>
        <v>49</v>
      </c>
      <c r="S6445" s="5" t="str">
        <f>IFERROR(CONCATENATE("(",R6445,",",ROUND((1.2*W6445),2),")")," ")</f>
        <v>(49,0.47)</v>
      </c>
      <c r="T6445">
        <f>R6445-L6445</f>
        <v>8</v>
      </c>
      <c r="U6445" s="7" t="str">
        <f>IF((AND(T6445=0,H6445&gt;=L6445)),"Don’t change bids","OK")</f>
        <v>OK</v>
      </c>
      <c r="V6445" t="e">
        <f>IF((MATCH(F6445,W6445,0)),"Same","Diff")</f>
        <v>#N/A</v>
      </c>
      <c r="W6445" s="5">
        <f>ROUND(M6445,2)</f>
        <v>0.39</v>
      </c>
      <c r="X6445" s="5">
        <v>0.39</v>
      </c>
    </row>
    <row r="6446" spans="1:24" x14ac:dyDescent="0.25">
      <c r="A6446" t="s">
        <v>24</v>
      </c>
      <c r="B6446" t="s">
        <v>6511</v>
      </c>
      <c r="C6446" t="s">
        <v>4401</v>
      </c>
      <c r="D6446" t="s">
        <v>6472</v>
      </c>
      <c r="E6446" t="s">
        <v>569</v>
      </c>
      <c r="F6446" s="5">
        <v>0.37</v>
      </c>
      <c r="G6446" s="9">
        <v>0.1</v>
      </c>
      <c r="H6446" s="6">
        <f>G6446*100</f>
        <v>10</v>
      </c>
      <c r="I6446" t="s">
        <v>9716</v>
      </c>
      <c r="J6446" t="s">
        <v>10765</v>
      </c>
      <c r="K6446">
        <v>41</v>
      </c>
      <c r="L6446">
        <v>41</v>
      </c>
      <c r="M6446">
        <f>(F6446*(1+0.05))</f>
        <v>0.38850000000000001</v>
      </c>
      <c r="N6446">
        <f>IFERROR(ROUND(( (-1.208*LN(L6446) + 7.5474 + 4.6991*(2.71828^(-0.009*L6446)) + 0.0001*L6446*L6446 - 0.0432*L6446 + 4.7166)/3),2), " ")</f>
        <v>3.14</v>
      </c>
      <c r="O6446">
        <f>IFERROR(MAX(MIN(ROUND(N6446*(Q6446/P6446),2),4.5),1.9)," ")</f>
        <v>2.96</v>
      </c>
      <c r="P6446">
        <f>13.098*F6446^-1.237</f>
        <v>44.806338281983834</v>
      </c>
      <c r="Q6446">
        <f>13.098*M6446^-1.237</f>
        <v>42.182109086218873</v>
      </c>
      <c r="R6446" s="5">
        <f>IFERROR(ROUND(MAX(MIN((-105.4*LN(O6446) + 163.83),95),10),0)," ")</f>
        <v>49</v>
      </c>
      <c r="S6446" s="5" t="str">
        <f>IFERROR(CONCATENATE("(",R6446,",",ROUND((1.2*W6446),2),")")," ")</f>
        <v>(49,0.47)</v>
      </c>
      <c r="T6446">
        <f>R6446-L6446</f>
        <v>8</v>
      </c>
      <c r="U6446" s="7" t="str">
        <f>IF((AND(T6446=0,H6446&gt;=L6446)),"Don’t change bids","OK")</f>
        <v>OK</v>
      </c>
      <c r="V6446" t="e">
        <f>IF((MATCH(F6446,W6446,0)),"Same","Diff")</f>
        <v>#N/A</v>
      </c>
      <c r="W6446" s="5">
        <f>ROUND(M6446,2)</f>
        <v>0.39</v>
      </c>
      <c r="X6446" s="5">
        <v>0.39</v>
      </c>
    </row>
    <row r="6447" spans="1:24" x14ac:dyDescent="0.25">
      <c r="A6447" t="s">
        <v>24</v>
      </c>
      <c r="B6447" t="s">
        <v>6512</v>
      </c>
      <c r="C6447" t="s">
        <v>4401</v>
      </c>
      <c r="D6447" t="s">
        <v>6474</v>
      </c>
      <c r="E6447" t="s">
        <v>569</v>
      </c>
      <c r="F6447" s="5">
        <v>0.37</v>
      </c>
      <c r="G6447" s="9">
        <v>0.1</v>
      </c>
      <c r="H6447" s="6">
        <f>G6447*100</f>
        <v>10</v>
      </c>
      <c r="I6447" t="s">
        <v>9716</v>
      </c>
      <c r="J6447" t="s">
        <v>10765</v>
      </c>
      <c r="K6447">
        <v>41</v>
      </c>
      <c r="L6447">
        <v>41</v>
      </c>
      <c r="M6447">
        <f>(F6447*(1+0.05))</f>
        <v>0.38850000000000001</v>
      </c>
      <c r="N6447">
        <f>IFERROR(ROUND(( (-1.208*LN(L6447) + 7.5474 + 4.6991*(2.71828^(-0.009*L6447)) + 0.0001*L6447*L6447 - 0.0432*L6447 + 4.7166)/3),2), " ")</f>
        <v>3.14</v>
      </c>
      <c r="O6447">
        <f>IFERROR(MAX(MIN(ROUND(N6447*(Q6447/P6447),2),4.5),1.9)," ")</f>
        <v>2.96</v>
      </c>
      <c r="P6447">
        <f>13.098*F6447^-1.237</f>
        <v>44.806338281983834</v>
      </c>
      <c r="Q6447">
        <f>13.098*M6447^-1.237</f>
        <v>42.182109086218873</v>
      </c>
      <c r="R6447" s="5">
        <f>IFERROR(ROUND(MAX(MIN((-105.4*LN(O6447) + 163.83),95),10),0)," ")</f>
        <v>49</v>
      </c>
      <c r="S6447" s="5" t="str">
        <f>IFERROR(CONCATENATE("(",R6447,",",ROUND((1.2*W6447),2),")")," ")</f>
        <v>(49,0.47)</v>
      </c>
      <c r="T6447">
        <f>R6447-L6447</f>
        <v>8</v>
      </c>
      <c r="U6447" s="7" t="str">
        <f>IF((AND(T6447=0,H6447&gt;=L6447)),"Don’t change bids","OK")</f>
        <v>OK</v>
      </c>
      <c r="V6447" t="e">
        <f>IF((MATCH(F6447,W6447,0)),"Same","Diff")</f>
        <v>#N/A</v>
      </c>
      <c r="W6447" s="5">
        <f>ROUND(M6447,2)</f>
        <v>0.39</v>
      </c>
      <c r="X6447" s="5">
        <v>0.39</v>
      </c>
    </row>
    <row r="6448" spans="1:24" x14ac:dyDescent="0.25">
      <c r="A6448" t="s">
        <v>24</v>
      </c>
      <c r="B6448" t="s">
        <v>6513</v>
      </c>
      <c r="C6448" t="s">
        <v>4401</v>
      </c>
      <c r="D6448" t="s">
        <v>6474</v>
      </c>
      <c r="E6448" t="s">
        <v>569</v>
      </c>
      <c r="F6448" s="5">
        <v>0.37</v>
      </c>
      <c r="G6448" s="9">
        <v>0.1</v>
      </c>
      <c r="H6448" s="6">
        <f>G6448*100</f>
        <v>10</v>
      </c>
      <c r="I6448" t="s">
        <v>9716</v>
      </c>
      <c r="J6448" t="s">
        <v>10765</v>
      </c>
      <c r="K6448">
        <v>41</v>
      </c>
      <c r="L6448">
        <v>41</v>
      </c>
      <c r="M6448">
        <f>(F6448*(1+0.05))</f>
        <v>0.38850000000000001</v>
      </c>
      <c r="N6448">
        <f>IFERROR(ROUND(( (-1.208*LN(L6448) + 7.5474 + 4.6991*(2.71828^(-0.009*L6448)) + 0.0001*L6448*L6448 - 0.0432*L6448 + 4.7166)/3),2), " ")</f>
        <v>3.14</v>
      </c>
      <c r="O6448">
        <f>IFERROR(MAX(MIN(ROUND(N6448*(Q6448/P6448),2),4.5),1.9)," ")</f>
        <v>2.96</v>
      </c>
      <c r="P6448">
        <f>13.098*F6448^-1.237</f>
        <v>44.806338281983834</v>
      </c>
      <c r="Q6448">
        <f>13.098*M6448^-1.237</f>
        <v>42.182109086218873</v>
      </c>
      <c r="R6448" s="5">
        <f>IFERROR(ROUND(MAX(MIN((-105.4*LN(O6448) + 163.83),95),10),0)," ")</f>
        <v>49</v>
      </c>
      <c r="S6448" s="5" t="str">
        <f>IFERROR(CONCATENATE("(",R6448,",",ROUND((1.2*W6448),2),")")," ")</f>
        <v>(49,0.47)</v>
      </c>
      <c r="T6448">
        <f>R6448-L6448</f>
        <v>8</v>
      </c>
      <c r="U6448" s="7" t="str">
        <f>IF((AND(T6448=0,H6448&gt;=L6448)),"Don’t change bids","OK")</f>
        <v>OK</v>
      </c>
      <c r="V6448" t="e">
        <f>IF((MATCH(F6448,W6448,0)),"Same","Diff")</f>
        <v>#N/A</v>
      </c>
      <c r="W6448" s="5">
        <f>ROUND(M6448,2)</f>
        <v>0.39</v>
      </c>
      <c r="X6448" s="5">
        <v>0.39</v>
      </c>
    </row>
    <row r="6449" spans="1:24" x14ac:dyDescent="0.25">
      <c r="A6449" t="s">
        <v>24</v>
      </c>
      <c r="B6449" t="s">
        <v>6514</v>
      </c>
      <c r="C6449" t="s">
        <v>4401</v>
      </c>
      <c r="D6449" t="s">
        <v>6474</v>
      </c>
      <c r="E6449" t="s">
        <v>569</v>
      </c>
      <c r="F6449" s="5">
        <v>0.37</v>
      </c>
      <c r="G6449" s="9">
        <v>0.1</v>
      </c>
      <c r="H6449" s="6">
        <f>G6449*100</f>
        <v>10</v>
      </c>
      <c r="I6449" t="s">
        <v>9716</v>
      </c>
      <c r="J6449" t="s">
        <v>10765</v>
      </c>
      <c r="K6449">
        <v>41</v>
      </c>
      <c r="L6449">
        <v>41</v>
      </c>
      <c r="M6449">
        <f>(F6449*(1+0.05))</f>
        <v>0.38850000000000001</v>
      </c>
      <c r="N6449">
        <f>IFERROR(ROUND(( (-1.208*LN(L6449) + 7.5474 + 4.6991*(2.71828^(-0.009*L6449)) + 0.0001*L6449*L6449 - 0.0432*L6449 + 4.7166)/3),2), " ")</f>
        <v>3.14</v>
      </c>
      <c r="O6449">
        <f>IFERROR(MAX(MIN(ROUND(N6449*(Q6449/P6449),2),4.5),1.9)," ")</f>
        <v>2.96</v>
      </c>
      <c r="P6449">
        <f>13.098*F6449^-1.237</f>
        <v>44.806338281983834</v>
      </c>
      <c r="Q6449">
        <f>13.098*M6449^-1.237</f>
        <v>42.182109086218873</v>
      </c>
      <c r="R6449" s="5">
        <f>IFERROR(ROUND(MAX(MIN((-105.4*LN(O6449) + 163.83),95),10),0)," ")</f>
        <v>49</v>
      </c>
      <c r="S6449" s="5" t="str">
        <f>IFERROR(CONCATENATE("(",R6449,",",ROUND((1.2*W6449),2),")")," ")</f>
        <v>(49,0.47)</v>
      </c>
      <c r="T6449">
        <f>R6449-L6449</f>
        <v>8</v>
      </c>
      <c r="U6449" s="7" t="str">
        <f>IF((AND(T6449=0,H6449&gt;=L6449)),"Don’t change bids","OK")</f>
        <v>OK</v>
      </c>
      <c r="V6449" t="e">
        <f>IF((MATCH(F6449,W6449,0)),"Same","Diff")</f>
        <v>#N/A</v>
      </c>
      <c r="W6449" s="5">
        <f>ROUND(M6449,2)</f>
        <v>0.39</v>
      </c>
      <c r="X6449" s="5">
        <v>0.39</v>
      </c>
    </row>
    <row r="6450" spans="1:24" x14ac:dyDescent="0.25">
      <c r="A6450" t="s">
        <v>24</v>
      </c>
      <c r="B6450" t="s">
        <v>6515</v>
      </c>
      <c r="C6450" t="s">
        <v>4401</v>
      </c>
      <c r="D6450" t="s">
        <v>6474</v>
      </c>
      <c r="E6450" t="s">
        <v>569</v>
      </c>
      <c r="F6450" s="5">
        <v>0.37</v>
      </c>
      <c r="G6450" s="9">
        <v>0.1</v>
      </c>
      <c r="H6450" s="6">
        <f>G6450*100</f>
        <v>10</v>
      </c>
      <c r="I6450" t="s">
        <v>9716</v>
      </c>
      <c r="J6450" t="s">
        <v>10765</v>
      </c>
      <c r="K6450">
        <v>41</v>
      </c>
      <c r="L6450">
        <v>41</v>
      </c>
      <c r="M6450">
        <f>(F6450*(1+0.05))</f>
        <v>0.38850000000000001</v>
      </c>
      <c r="N6450">
        <f>IFERROR(ROUND(( (-1.208*LN(L6450) + 7.5474 + 4.6991*(2.71828^(-0.009*L6450)) + 0.0001*L6450*L6450 - 0.0432*L6450 + 4.7166)/3),2), " ")</f>
        <v>3.14</v>
      </c>
      <c r="O6450">
        <f>IFERROR(MAX(MIN(ROUND(N6450*(Q6450/P6450),2),4.5),1.9)," ")</f>
        <v>2.96</v>
      </c>
      <c r="P6450">
        <f>13.098*F6450^-1.237</f>
        <v>44.806338281983834</v>
      </c>
      <c r="Q6450">
        <f>13.098*M6450^-1.237</f>
        <v>42.182109086218873</v>
      </c>
      <c r="R6450" s="5">
        <f>IFERROR(ROUND(MAX(MIN((-105.4*LN(O6450) + 163.83),95),10),0)," ")</f>
        <v>49</v>
      </c>
      <c r="S6450" s="5" t="str">
        <f>IFERROR(CONCATENATE("(",R6450,",",ROUND((1.2*W6450),2),")")," ")</f>
        <v>(49,0.47)</v>
      </c>
      <c r="T6450">
        <f>R6450-L6450</f>
        <v>8</v>
      </c>
      <c r="U6450" s="7" t="str">
        <f>IF((AND(T6450=0,H6450&gt;=L6450)),"Don’t change bids","OK")</f>
        <v>OK</v>
      </c>
      <c r="V6450" t="e">
        <f>IF((MATCH(F6450,W6450,0)),"Same","Diff")</f>
        <v>#N/A</v>
      </c>
      <c r="W6450" s="5">
        <f>ROUND(M6450,2)</f>
        <v>0.39</v>
      </c>
      <c r="X6450" s="5">
        <v>0.39</v>
      </c>
    </row>
    <row r="6451" spans="1:24" x14ac:dyDescent="0.25">
      <c r="A6451" t="s">
        <v>24</v>
      </c>
      <c r="B6451" t="s">
        <v>6516</v>
      </c>
      <c r="C6451" t="s">
        <v>4401</v>
      </c>
      <c r="D6451" t="s">
        <v>6474</v>
      </c>
      <c r="E6451" t="s">
        <v>569</v>
      </c>
      <c r="F6451" s="5">
        <v>0.37</v>
      </c>
      <c r="G6451" s="9">
        <v>0.1</v>
      </c>
      <c r="H6451" s="6">
        <f>G6451*100</f>
        <v>10</v>
      </c>
      <c r="I6451" t="s">
        <v>9716</v>
      </c>
      <c r="J6451" t="s">
        <v>10765</v>
      </c>
      <c r="K6451">
        <v>41</v>
      </c>
      <c r="L6451">
        <v>41</v>
      </c>
      <c r="M6451">
        <f>(F6451*(1+0.05))</f>
        <v>0.38850000000000001</v>
      </c>
      <c r="N6451">
        <f>IFERROR(ROUND(( (-1.208*LN(L6451) + 7.5474 + 4.6991*(2.71828^(-0.009*L6451)) + 0.0001*L6451*L6451 - 0.0432*L6451 + 4.7166)/3),2), " ")</f>
        <v>3.14</v>
      </c>
      <c r="O6451">
        <f>IFERROR(MAX(MIN(ROUND(N6451*(Q6451/P6451),2),4.5),1.9)," ")</f>
        <v>2.96</v>
      </c>
      <c r="P6451">
        <f>13.098*F6451^-1.237</f>
        <v>44.806338281983834</v>
      </c>
      <c r="Q6451">
        <f>13.098*M6451^-1.237</f>
        <v>42.182109086218873</v>
      </c>
      <c r="R6451" s="5">
        <f>IFERROR(ROUND(MAX(MIN((-105.4*LN(O6451) + 163.83),95),10),0)," ")</f>
        <v>49</v>
      </c>
      <c r="S6451" s="5" t="str">
        <f>IFERROR(CONCATENATE("(",R6451,",",ROUND((1.2*W6451),2),")")," ")</f>
        <v>(49,0.47)</v>
      </c>
      <c r="T6451">
        <f>R6451-L6451</f>
        <v>8</v>
      </c>
      <c r="U6451" s="7" t="str">
        <f>IF((AND(T6451=0,H6451&gt;=L6451)),"Don’t change bids","OK")</f>
        <v>OK</v>
      </c>
      <c r="V6451" t="e">
        <f>IF((MATCH(F6451,W6451,0)),"Same","Diff")</f>
        <v>#N/A</v>
      </c>
      <c r="W6451" s="5">
        <f>ROUND(M6451,2)</f>
        <v>0.39</v>
      </c>
      <c r="X6451" s="5">
        <v>0.39</v>
      </c>
    </row>
    <row r="6452" spans="1:24" x14ac:dyDescent="0.25">
      <c r="A6452" t="s">
        <v>24</v>
      </c>
      <c r="B6452" t="s">
        <v>6517</v>
      </c>
      <c r="C6452" t="s">
        <v>4401</v>
      </c>
      <c r="D6452" t="s">
        <v>6510</v>
      </c>
      <c r="E6452" t="s">
        <v>569</v>
      </c>
      <c r="F6452" s="5">
        <v>0.37</v>
      </c>
      <c r="G6452" s="9">
        <v>0.1</v>
      </c>
      <c r="H6452" s="6">
        <f>G6452*100</f>
        <v>10</v>
      </c>
      <c r="I6452" t="s">
        <v>9716</v>
      </c>
      <c r="J6452" t="s">
        <v>10765</v>
      </c>
      <c r="K6452">
        <v>41</v>
      </c>
      <c r="L6452">
        <v>41</v>
      </c>
      <c r="M6452">
        <f>(F6452*(1+0.05))</f>
        <v>0.38850000000000001</v>
      </c>
      <c r="N6452">
        <f>IFERROR(ROUND(( (-1.208*LN(L6452) + 7.5474 + 4.6991*(2.71828^(-0.009*L6452)) + 0.0001*L6452*L6452 - 0.0432*L6452 + 4.7166)/3),2), " ")</f>
        <v>3.14</v>
      </c>
      <c r="O6452">
        <f>IFERROR(MAX(MIN(ROUND(N6452*(Q6452/P6452),2),4.5),1.9)," ")</f>
        <v>2.96</v>
      </c>
      <c r="P6452">
        <f>13.098*F6452^-1.237</f>
        <v>44.806338281983834</v>
      </c>
      <c r="Q6452">
        <f>13.098*M6452^-1.237</f>
        <v>42.182109086218873</v>
      </c>
      <c r="R6452" s="5">
        <f>IFERROR(ROUND(MAX(MIN((-105.4*LN(O6452) + 163.83),95),10),0)," ")</f>
        <v>49</v>
      </c>
      <c r="S6452" s="5" t="str">
        <f>IFERROR(CONCATENATE("(",R6452,",",ROUND((1.2*W6452),2),")")," ")</f>
        <v>(49,0.47)</v>
      </c>
      <c r="T6452">
        <f>R6452-L6452</f>
        <v>8</v>
      </c>
      <c r="U6452" s="7" t="str">
        <f>IF((AND(T6452=0,H6452&gt;=L6452)),"Don’t change bids","OK")</f>
        <v>OK</v>
      </c>
      <c r="V6452" t="e">
        <f>IF((MATCH(F6452,W6452,0)),"Same","Diff")</f>
        <v>#N/A</v>
      </c>
      <c r="W6452" s="5">
        <f>ROUND(M6452,2)</f>
        <v>0.39</v>
      </c>
      <c r="X6452" s="5">
        <v>0.39</v>
      </c>
    </row>
    <row r="6453" spans="1:24" x14ac:dyDescent="0.25">
      <c r="A6453" t="s">
        <v>24</v>
      </c>
      <c r="B6453" t="s">
        <v>6518</v>
      </c>
      <c r="C6453" t="s">
        <v>4401</v>
      </c>
      <c r="D6453" t="s">
        <v>6474</v>
      </c>
      <c r="E6453" t="s">
        <v>569</v>
      </c>
      <c r="F6453" s="5">
        <v>0.37</v>
      </c>
      <c r="G6453" s="9">
        <v>0.1</v>
      </c>
      <c r="H6453" s="6">
        <f>G6453*100</f>
        <v>10</v>
      </c>
      <c r="I6453" t="s">
        <v>9716</v>
      </c>
      <c r="J6453" t="s">
        <v>10765</v>
      </c>
      <c r="K6453">
        <v>41</v>
      </c>
      <c r="L6453">
        <v>41</v>
      </c>
      <c r="M6453">
        <f>(F6453*(1+0.05))</f>
        <v>0.38850000000000001</v>
      </c>
      <c r="N6453">
        <f>IFERROR(ROUND(( (-1.208*LN(L6453) + 7.5474 + 4.6991*(2.71828^(-0.009*L6453)) + 0.0001*L6453*L6453 - 0.0432*L6453 + 4.7166)/3),2), " ")</f>
        <v>3.14</v>
      </c>
      <c r="O6453">
        <f>IFERROR(MAX(MIN(ROUND(N6453*(Q6453/P6453),2),4.5),1.9)," ")</f>
        <v>2.96</v>
      </c>
      <c r="P6453">
        <f>13.098*F6453^-1.237</f>
        <v>44.806338281983834</v>
      </c>
      <c r="Q6453">
        <f>13.098*M6453^-1.237</f>
        <v>42.182109086218873</v>
      </c>
      <c r="R6453" s="5">
        <f>IFERROR(ROUND(MAX(MIN((-105.4*LN(O6453) + 163.83),95),10),0)," ")</f>
        <v>49</v>
      </c>
      <c r="S6453" s="5" t="str">
        <f>IFERROR(CONCATENATE("(",R6453,",",ROUND((1.2*W6453),2),")")," ")</f>
        <v>(49,0.47)</v>
      </c>
      <c r="T6453">
        <f>R6453-L6453</f>
        <v>8</v>
      </c>
      <c r="U6453" s="7" t="str">
        <f>IF((AND(T6453=0,H6453&gt;=L6453)),"Don’t change bids","OK")</f>
        <v>OK</v>
      </c>
      <c r="V6453" t="e">
        <f>IF((MATCH(F6453,W6453,0)),"Same","Diff")</f>
        <v>#N/A</v>
      </c>
      <c r="W6453" s="5">
        <f>ROUND(M6453,2)</f>
        <v>0.39</v>
      </c>
      <c r="X6453" s="5">
        <v>0.39</v>
      </c>
    </row>
    <row r="6454" spans="1:24" x14ac:dyDescent="0.25">
      <c r="A6454" t="s">
        <v>24</v>
      </c>
      <c r="B6454" t="s">
        <v>6519</v>
      </c>
      <c r="C6454" t="s">
        <v>4401</v>
      </c>
      <c r="D6454" t="s">
        <v>6472</v>
      </c>
      <c r="E6454" t="s">
        <v>569</v>
      </c>
      <c r="F6454" s="5">
        <v>0.37</v>
      </c>
      <c r="G6454" s="9">
        <v>0.1</v>
      </c>
      <c r="H6454" s="6">
        <f>G6454*100</f>
        <v>10</v>
      </c>
      <c r="I6454" t="s">
        <v>9716</v>
      </c>
      <c r="J6454" t="s">
        <v>10765</v>
      </c>
      <c r="K6454">
        <v>41</v>
      </c>
      <c r="L6454">
        <v>41</v>
      </c>
      <c r="M6454">
        <f>(F6454*(1+0.05))</f>
        <v>0.38850000000000001</v>
      </c>
      <c r="N6454">
        <f>IFERROR(ROUND(( (-1.208*LN(L6454) + 7.5474 + 4.6991*(2.71828^(-0.009*L6454)) + 0.0001*L6454*L6454 - 0.0432*L6454 + 4.7166)/3),2), " ")</f>
        <v>3.14</v>
      </c>
      <c r="O6454">
        <f>IFERROR(MAX(MIN(ROUND(N6454*(Q6454/P6454),2),4.5),1.9)," ")</f>
        <v>2.96</v>
      </c>
      <c r="P6454">
        <f>13.098*F6454^-1.237</f>
        <v>44.806338281983834</v>
      </c>
      <c r="Q6454">
        <f>13.098*M6454^-1.237</f>
        <v>42.182109086218873</v>
      </c>
      <c r="R6454" s="5">
        <f>IFERROR(ROUND(MAX(MIN((-105.4*LN(O6454) + 163.83),95),10),0)," ")</f>
        <v>49</v>
      </c>
      <c r="S6454" s="5" t="str">
        <f>IFERROR(CONCATENATE("(",R6454,",",ROUND((1.2*W6454),2),")")," ")</f>
        <v>(49,0.47)</v>
      </c>
      <c r="T6454">
        <f>R6454-L6454</f>
        <v>8</v>
      </c>
      <c r="U6454" s="7" t="str">
        <f>IF((AND(T6454=0,H6454&gt;=L6454)),"Don’t change bids","OK")</f>
        <v>OK</v>
      </c>
      <c r="V6454" t="e">
        <f>IF((MATCH(F6454,W6454,0)),"Same","Diff")</f>
        <v>#N/A</v>
      </c>
      <c r="W6454" s="5">
        <f>ROUND(M6454,2)</f>
        <v>0.39</v>
      </c>
      <c r="X6454" s="5">
        <v>0.39</v>
      </c>
    </row>
    <row r="6455" spans="1:24" x14ac:dyDescent="0.25">
      <c r="A6455" t="s">
        <v>24</v>
      </c>
      <c r="B6455" t="s">
        <v>6520</v>
      </c>
      <c r="C6455" t="s">
        <v>4401</v>
      </c>
      <c r="D6455" t="s">
        <v>6472</v>
      </c>
      <c r="E6455" t="s">
        <v>569</v>
      </c>
      <c r="F6455" s="5">
        <v>0.37</v>
      </c>
      <c r="G6455" s="9">
        <v>0.1</v>
      </c>
      <c r="H6455" s="6">
        <f>G6455*100</f>
        <v>10</v>
      </c>
      <c r="I6455" t="s">
        <v>9716</v>
      </c>
      <c r="J6455" t="s">
        <v>10765</v>
      </c>
      <c r="K6455">
        <v>41</v>
      </c>
      <c r="L6455">
        <v>41</v>
      </c>
      <c r="M6455">
        <f>(F6455*(1+0.05))</f>
        <v>0.38850000000000001</v>
      </c>
      <c r="N6455">
        <f>IFERROR(ROUND(( (-1.208*LN(L6455) + 7.5474 + 4.6991*(2.71828^(-0.009*L6455)) + 0.0001*L6455*L6455 - 0.0432*L6455 + 4.7166)/3),2), " ")</f>
        <v>3.14</v>
      </c>
      <c r="O6455">
        <f>IFERROR(MAX(MIN(ROUND(N6455*(Q6455/P6455),2),4.5),1.9)," ")</f>
        <v>2.96</v>
      </c>
      <c r="P6455">
        <f>13.098*F6455^-1.237</f>
        <v>44.806338281983834</v>
      </c>
      <c r="Q6455">
        <f>13.098*M6455^-1.237</f>
        <v>42.182109086218873</v>
      </c>
      <c r="R6455" s="5">
        <f>IFERROR(ROUND(MAX(MIN((-105.4*LN(O6455) + 163.83),95),10),0)," ")</f>
        <v>49</v>
      </c>
      <c r="S6455" s="5" t="str">
        <f>IFERROR(CONCATENATE("(",R6455,",",ROUND((1.2*W6455),2),")")," ")</f>
        <v>(49,0.47)</v>
      </c>
      <c r="T6455">
        <f>R6455-L6455</f>
        <v>8</v>
      </c>
      <c r="U6455" s="7" t="str">
        <f>IF((AND(T6455=0,H6455&gt;=L6455)),"Don’t change bids","OK")</f>
        <v>OK</v>
      </c>
      <c r="V6455" t="e">
        <f>IF((MATCH(F6455,W6455,0)),"Same","Diff")</f>
        <v>#N/A</v>
      </c>
      <c r="W6455" s="5">
        <f>ROUND(M6455,2)</f>
        <v>0.39</v>
      </c>
      <c r="X6455" s="5">
        <v>0.39</v>
      </c>
    </row>
    <row r="6456" spans="1:24" x14ac:dyDescent="0.25">
      <c r="A6456" t="s">
        <v>24</v>
      </c>
      <c r="B6456" t="s">
        <v>6521</v>
      </c>
      <c r="C6456" t="s">
        <v>4401</v>
      </c>
      <c r="D6456" t="s">
        <v>6522</v>
      </c>
      <c r="E6456" t="s">
        <v>569</v>
      </c>
      <c r="F6456" s="5">
        <v>0.37</v>
      </c>
      <c r="G6456" s="9">
        <v>0.1</v>
      </c>
      <c r="H6456" s="6">
        <f>G6456*100</f>
        <v>10</v>
      </c>
      <c r="I6456" t="s">
        <v>9716</v>
      </c>
      <c r="J6456" t="s">
        <v>10765</v>
      </c>
      <c r="K6456">
        <v>41</v>
      </c>
      <c r="L6456">
        <v>41</v>
      </c>
      <c r="M6456">
        <f>(F6456*(1+0.05))</f>
        <v>0.38850000000000001</v>
      </c>
      <c r="N6456">
        <f>IFERROR(ROUND(( (-1.208*LN(L6456) + 7.5474 + 4.6991*(2.71828^(-0.009*L6456)) + 0.0001*L6456*L6456 - 0.0432*L6456 + 4.7166)/3),2), " ")</f>
        <v>3.14</v>
      </c>
      <c r="O6456">
        <f>IFERROR(MAX(MIN(ROUND(N6456*(Q6456/P6456),2),4.5),1.9)," ")</f>
        <v>2.96</v>
      </c>
      <c r="P6456">
        <f>13.098*F6456^-1.237</f>
        <v>44.806338281983834</v>
      </c>
      <c r="Q6456">
        <f>13.098*M6456^-1.237</f>
        <v>42.182109086218873</v>
      </c>
      <c r="R6456" s="5">
        <f>IFERROR(ROUND(MAX(MIN((-105.4*LN(O6456) + 163.83),95),10),0)," ")</f>
        <v>49</v>
      </c>
      <c r="S6456" s="5" t="str">
        <f>IFERROR(CONCATENATE("(",R6456,",",ROUND((1.2*W6456),2),")")," ")</f>
        <v>(49,0.47)</v>
      </c>
      <c r="T6456">
        <f>R6456-L6456</f>
        <v>8</v>
      </c>
      <c r="U6456" s="7" t="str">
        <f>IF((AND(T6456=0,H6456&gt;=L6456)),"Don’t change bids","OK")</f>
        <v>OK</v>
      </c>
      <c r="V6456" t="e">
        <f>IF((MATCH(F6456,W6456,0)),"Same","Diff")</f>
        <v>#N/A</v>
      </c>
      <c r="W6456" s="5">
        <f>ROUND(M6456,2)</f>
        <v>0.39</v>
      </c>
      <c r="X6456" s="5">
        <v>0.39</v>
      </c>
    </row>
    <row r="6457" spans="1:24" x14ac:dyDescent="0.25">
      <c r="A6457" t="s">
        <v>24</v>
      </c>
      <c r="B6457" t="s">
        <v>6523</v>
      </c>
      <c r="C6457" t="s">
        <v>4401</v>
      </c>
      <c r="D6457" t="s">
        <v>6474</v>
      </c>
      <c r="E6457" t="s">
        <v>569</v>
      </c>
      <c r="F6457" s="5">
        <v>0.37</v>
      </c>
      <c r="G6457" s="9">
        <v>0.1</v>
      </c>
      <c r="H6457" s="6">
        <f>G6457*100</f>
        <v>10</v>
      </c>
      <c r="I6457" t="s">
        <v>9716</v>
      </c>
      <c r="J6457" t="s">
        <v>10765</v>
      </c>
      <c r="K6457">
        <v>41</v>
      </c>
      <c r="L6457">
        <v>41</v>
      </c>
      <c r="M6457">
        <f>(F6457*(1+0.05))</f>
        <v>0.38850000000000001</v>
      </c>
      <c r="N6457">
        <f>IFERROR(ROUND(( (-1.208*LN(L6457) + 7.5474 + 4.6991*(2.71828^(-0.009*L6457)) + 0.0001*L6457*L6457 - 0.0432*L6457 + 4.7166)/3),2), " ")</f>
        <v>3.14</v>
      </c>
      <c r="O6457">
        <f>IFERROR(MAX(MIN(ROUND(N6457*(Q6457/P6457),2),4.5),1.9)," ")</f>
        <v>2.96</v>
      </c>
      <c r="P6457">
        <f>13.098*F6457^-1.237</f>
        <v>44.806338281983834</v>
      </c>
      <c r="Q6457">
        <f>13.098*M6457^-1.237</f>
        <v>42.182109086218873</v>
      </c>
      <c r="R6457" s="5">
        <f>IFERROR(ROUND(MAX(MIN((-105.4*LN(O6457) + 163.83),95),10),0)," ")</f>
        <v>49</v>
      </c>
      <c r="S6457" s="5" t="str">
        <f>IFERROR(CONCATENATE("(",R6457,",",ROUND((1.2*W6457),2),")")," ")</f>
        <v>(49,0.47)</v>
      </c>
      <c r="T6457">
        <f>R6457-L6457</f>
        <v>8</v>
      </c>
      <c r="U6457" s="7" t="str">
        <f>IF((AND(T6457=0,H6457&gt;=L6457)),"Don’t change bids","OK")</f>
        <v>OK</v>
      </c>
      <c r="V6457" t="e">
        <f>IF((MATCH(F6457,W6457,0)),"Same","Diff")</f>
        <v>#N/A</v>
      </c>
      <c r="W6457" s="5">
        <f>ROUND(M6457,2)</f>
        <v>0.39</v>
      </c>
      <c r="X6457" s="5">
        <v>0.39</v>
      </c>
    </row>
    <row r="6458" spans="1:24" x14ac:dyDescent="0.25">
      <c r="A6458" t="s">
        <v>24</v>
      </c>
      <c r="B6458" t="s">
        <v>6524</v>
      </c>
      <c r="C6458" t="s">
        <v>4401</v>
      </c>
      <c r="D6458" t="s">
        <v>6474</v>
      </c>
      <c r="E6458" t="s">
        <v>569</v>
      </c>
      <c r="F6458" s="5">
        <v>0.37</v>
      </c>
      <c r="G6458" s="9">
        <v>0.1</v>
      </c>
      <c r="H6458" s="6">
        <f>G6458*100</f>
        <v>10</v>
      </c>
      <c r="I6458" t="s">
        <v>9716</v>
      </c>
      <c r="J6458" t="s">
        <v>10765</v>
      </c>
      <c r="K6458">
        <v>41</v>
      </c>
      <c r="L6458">
        <v>41</v>
      </c>
      <c r="M6458">
        <f>(F6458*(1+0.05))</f>
        <v>0.38850000000000001</v>
      </c>
      <c r="N6458">
        <f>IFERROR(ROUND(( (-1.208*LN(L6458) + 7.5474 + 4.6991*(2.71828^(-0.009*L6458)) + 0.0001*L6458*L6458 - 0.0432*L6458 + 4.7166)/3),2), " ")</f>
        <v>3.14</v>
      </c>
      <c r="O6458">
        <f>IFERROR(MAX(MIN(ROUND(N6458*(Q6458/P6458),2),4.5),1.9)," ")</f>
        <v>2.96</v>
      </c>
      <c r="P6458">
        <f>13.098*F6458^-1.237</f>
        <v>44.806338281983834</v>
      </c>
      <c r="Q6458">
        <f>13.098*M6458^-1.237</f>
        <v>42.182109086218873</v>
      </c>
      <c r="R6458" s="5">
        <f>IFERROR(ROUND(MAX(MIN((-105.4*LN(O6458) + 163.83),95),10),0)," ")</f>
        <v>49</v>
      </c>
      <c r="S6458" s="5" t="str">
        <f>IFERROR(CONCATENATE("(",R6458,",",ROUND((1.2*W6458),2),")")," ")</f>
        <v>(49,0.47)</v>
      </c>
      <c r="T6458">
        <f>R6458-L6458</f>
        <v>8</v>
      </c>
      <c r="U6458" s="7" t="str">
        <f>IF((AND(T6458=0,H6458&gt;=L6458)),"Don’t change bids","OK")</f>
        <v>OK</v>
      </c>
      <c r="V6458" t="e">
        <f>IF((MATCH(F6458,W6458,0)),"Same","Diff")</f>
        <v>#N/A</v>
      </c>
      <c r="W6458" s="5">
        <f>ROUND(M6458,2)</f>
        <v>0.39</v>
      </c>
      <c r="X6458" s="5">
        <v>0.39</v>
      </c>
    </row>
    <row r="6459" spans="1:24" x14ac:dyDescent="0.25">
      <c r="A6459" t="s">
        <v>24</v>
      </c>
      <c r="B6459" t="s">
        <v>6525</v>
      </c>
      <c r="C6459" t="s">
        <v>4401</v>
      </c>
      <c r="D6459" t="s">
        <v>6474</v>
      </c>
      <c r="E6459" t="s">
        <v>569</v>
      </c>
      <c r="F6459" s="5">
        <v>0.37</v>
      </c>
      <c r="G6459" s="9">
        <v>0.1</v>
      </c>
      <c r="H6459" s="6">
        <f>G6459*100</f>
        <v>10</v>
      </c>
      <c r="I6459" t="s">
        <v>9716</v>
      </c>
      <c r="J6459" t="s">
        <v>10765</v>
      </c>
      <c r="K6459">
        <v>41</v>
      </c>
      <c r="L6459">
        <v>41</v>
      </c>
      <c r="M6459">
        <f>(F6459*(1+0.05))</f>
        <v>0.38850000000000001</v>
      </c>
      <c r="N6459">
        <f>IFERROR(ROUND(( (-1.208*LN(L6459) + 7.5474 + 4.6991*(2.71828^(-0.009*L6459)) + 0.0001*L6459*L6459 - 0.0432*L6459 + 4.7166)/3),2), " ")</f>
        <v>3.14</v>
      </c>
      <c r="O6459">
        <f>IFERROR(MAX(MIN(ROUND(N6459*(Q6459/P6459),2),4.5),1.9)," ")</f>
        <v>2.96</v>
      </c>
      <c r="P6459">
        <f>13.098*F6459^-1.237</f>
        <v>44.806338281983834</v>
      </c>
      <c r="Q6459">
        <f>13.098*M6459^-1.237</f>
        <v>42.182109086218873</v>
      </c>
      <c r="R6459" s="5">
        <f>IFERROR(ROUND(MAX(MIN((-105.4*LN(O6459) + 163.83),95),10),0)," ")</f>
        <v>49</v>
      </c>
      <c r="S6459" s="5" t="str">
        <f>IFERROR(CONCATENATE("(",R6459,",",ROUND((1.2*W6459),2),")")," ")</f>
        <v>(49,0.47)</v>
      </c>
      <c r="T6459">
        <f>R6459-L6459</f>
        <v>8</v>
      </c>
      <c r="U6459" s="7" t="str">
        <f>IF((AND(T6459=0,H6459&gt;=L6459)),"Don’t change bids","OK")</f>
        <v>OK</v>
      </c>
      <c r="V6459" t="e">
        <f>IF((MATCH(F6459,W6459,0)),"Same","Diff")</f>
        <v>#N/A</v>
      </c>
      <c r="W6459" s="5">
        <f>ROUND(M6459,2)</f>
        <v>0.39</v>
      </c>
      <c r="X6459" s="5">
        <v>0.39</v>
      </c>
    </row>
    <row r="6460" spans="1:24" x14ac:dyDescent="0.25">
      <c r="A6460" t="s">
        <v>24</v>
      </c>
      <c r="B6460" t="s">
        <v>6526</v>
      </c>
      <c r="C6460" t="s">
        <v>4401</v>
      </c>
      <c r="D6460" t="s">
        <v>6522</v>
      </c>
      <c r="E6460" t="s">
        <v>569</v>
      </c>
      <c r="F6460" s="5">
        <v>0.37</v>
      </c>
      <c r="G6460" s="9">
        <v>0.1</v>
      </c>
      <c r="H6460" s="6">
        <f>G6460*100</f>
        <v>10</v>
      </c>
      <c r="I6460" t="s">
        <v>9716</v>
      </c>
      <c r="J6460" t="s">
        <v>10765</v>
      </c>
      <c r="K6460">
        <v>41</v>
      </c>
      <c r="L6460">
        <v>41</v>
      </c>
      <c r="M6460">
        <f>(F6460*(1+0.05))</f>
        <v>0.38850000000000001</v>
      </c>
      <c r="N6460">
        <f>IFERROR(ROUND(( (-1.208*LN(L6460) + 7.5474 + 4.6991*(2.71828^(-0.009*L6460)) + 0.0001*L6460*L6460 - 0.0432*L6460 + 4.7166)/3),2), " ")</f>
        <v>3.14</v>
      </c>
      <c r="O6460">
        <f>IFERROR(MAX(MIN(ROUND(N6460*(Q6460/P6460),2),4.5),1.9)," ")</f>
        <v>2.96</v>
      </c>
      <c r="P6460">
        <f>13.098*F6460^-1.237</f>
        <v>44.806338281983834</v>
      </c>
      <c r="Q6460">
        <f>13.098*M6460^-1.237</f>
        <v>42.182109086218873</v>
      </c>
      <c r="R6460" s="5">
        <f>IFERROR(ROUND(MAX(MIN((-105.4*LN(O6460) + 163.83),95),10),0)," ")</f>
        <v>49</v>
      </c>
      <c r="S6460" s="5" t="str">
        <f>IFERROR(CONCATENATE("(",R6460,",",ROUND((1.2*W6460),2),")")," ")</f>
        <v>(49,0.47)</v>
      </c>
      <c r="T6460">
        <f>R6460-L6460</f>
        <v>8</v>
      </c>
      <c r="U6460" s="7" t="str">
        <f>IF((AND(T6460=0,H6460&gt;=L6460)),"Don’t change bids","OK")</f>
        <v>OK</v>
      </c>
      <c r="V6460" t="e">
        <f>IF((MATCH(F6460,W6460,0)),"Same","Diff")</f>
        <v>#N/A</v>
      </c>
      <c r="W6460" s="5">
        <f>ROUND(M6460,2)</f>
        <v>0.39</v>
      </c>
      <c r="X6460" s="5">
        <v>0.39</v>
      </c>
    </row>
    <row r="6461" spans="1:24" x14ac:dyDescent="0.25">
      <c r="A6461" t="s">
        <v>24</v>
      </c>
      <c r="B6461" t="s">
        <v>6527</v>
      </c>
      <c r="C6461" t="s">
        <v>4401</v>
      </c>
      <c r="D6461" t="s">
        <v>6474</v>
      </c>
      <c r="E6461" t="s">
        <v>569</v>
      </c>
      <c r="F6461" s="5">
        <v>0.37</v>
      </c>
      <c r="G6461" s="9">
        <v>0.1</v>
      </c>
      <c r="H6461" s="6">
        <f>G6461*100</f>
        <v>10</v>
      </c>
      <c r="I6461" t="s">
        <v>9716</v>
      </c>
      <c r="J6461" t="s">
        <v>10765</v>
      </c>
      <c r="K6461">
        <v>41</v>
      </c>
      <c r="L6461">
        <v>41</v>
      </c>
      <c r="M6461">
        <f>(F6461*(1+0.05))</f>
        <v>0.38850000000000001</v>
      </c>
      <c r="N6461">
        <f>IFERROR(ROUND(( (-1.208*LN(L6461) + 7.5474 + 4.6991*(2.71828^(-0.009*L6461)) + 0.0001*L6461*L6461 - 0.0432*L6461 + 4.7166)/3),2), " ")</f>
        <v>3.14</v>
      </c>
      <c r="O6461">
        <f>IFERROR(MAX(MIN(ROUND(N6461*(Q6461/P6461),2),4.5),1.9)," ")</f>
        <v>2.96</v>
      </c>
      <c r="P6461">
        <f>13.098*F6461^-1.237</f>
        <v>44.806338281983834</v>
      </c>
      <c r="Q6461">
        <f>13.098*M6461^-1.237</f>
        <v>42.182109086218873</v>
      </c>
      <c r="R6461" s="5">
        <f>IFERROR(ROUND(MAX(MIN((-105.4*LN(O6461) + 163.83),95),10),0)," ")</f>
        <v>49</v>
      </c>
      <c r="S6461" s="5" t="str">
        <f>IFERROR(CONCATENATE("(",R6461,",",ROUND((1.2*W6461),2),")")," ")</f>
        <v>(49,0.47)</v>
      </c>
      <c r="T6461">
        <f>R6461-L6461</f>
        <v>8</v>
      </c>
      <c r="U6461" s="7" t="str">
        <f>IF((AND(T6461=0,H6461&gt;=L6461)),"Don’t change bids","OK")</f>
        <v>OK</v>
      </c>
      <c r="V6461" t="e">
        <f>IF((MATCH(F6461,W6461,0)),"Same","Diff")</f>
        <v>#N/A</v>
      </c>
      <c r="W6461" s="5">
        <f>ROUND(M6461,2)</f>
        <v>0.39</v>
      </c>
      <c r="X6461" s="5">
        <v>0.39</v>
      </c>
    </row>
    <row r="6462" spans="1:24" x14ac:dyDescent="0.25">
      <c r="A6462" t="s">
        <v>24</v>
      </c>
      <c r="B6462" t="s">
        <v>6528</v>
      </c>
      <c r="C6462" t="s">
        <v>4401</v>
      </c>
      <c r="D6462" t="s">
        <v>6474</v>
      </c>
      <c r="E6462" t="s">
        <v>569</v>
      </c>
      <c r="F6462" s="5">
        <v>0.37</v>
      </c>
      <c r="G6462" s="9">
        <v>0.1</v>
      </c>
      <c r="H6462" s="6">
        <f>G6462*100</f>
        <v>10</v>
      </c>
      <c r="I6462" t="s">
        <v>9716</v>
      </c>
      <c r="J6462" t="s">
        <v>10765</v>
      </c>
      <c r="K6462">
        <v>41</v>
      </c>
      <c r="L6462">
        <v>41</v>
      </c>
      <c r="M6462">
        <f>(F6462*(1+0.05))</f>
        <v>0.38850000000000001</v>
      </c>
      <c r="N6462">
        <f>IFERROR(ROUND(( (-1.208*LN(L6462) + 7.5474 + 4.6991*(2.71828^(-0.009*L6462)) + 0.0001*L6462*L6462 - 0.0432*L6462 + 4.7166)/3),2), " ")</f>
        <v>3.14</v>
      </c>
      <c r="O6462">
        <f>IFERROR(MAX(MIN(ROUND(N6462*(Q6462/P6462),2),4.5),1.9)," ")</f>
        <v>2.96</v>
      </c>
      <c r="P6462">
        <f>13.098*F6462^-1.237</f>
        <v>44.806338281983834</v>
      </c>
      <c r="Q6462">
        <f>13.098*M6462^-1.237</f>
        <v>42.182109086218873</v>
      </c>
      <c r="R6462" s="5">
        <f>IFERROR(ROUND(MAX(MIN((-105.4*LN(O6462) + 163.83),95),10),0)," ")</f>
        <v>49</v>
      </c>
      <c r="S6462" s="5" t="str">
        <f>IFERROR(CONCATENATE("(",R6462,",",ROUND((1.2*W6462),2),")")," ")</f>
        <v>(49,0.47)</v>
      </c>
      <c r="T6462">
        <f>R6462-L6462</f>
        <v>8</v>
      </c>
      <c r="U6462" s="7" t="str">
        <f>IF((AND(T6462=0,H6462&gt;=L6462)),"Don’t change bids","OK")</f>
        <v>OK</v>
      </c>
      <c r="V6462" t="e">
        <f>IF((MATCH(F6462,W6462,0)),"Same","Diff")</f>
        <v>#N/A</v>
      </c>
      <c r="W6462" s="5">
        <f>ROUND(M6462,2)</f>
        <v>0.39</v>
      </c>
      <c r="X6462" s="5">
        <v>0.39</v>
      </c>
    </row>
    <row r="6463" spans="1:24" x14ac:dyDescent="0.25">
      <c r="A6463" t="s">
        <v>24</v>
      </c>
      <c r="B6463" t="s">
        <v>6529</v>
      </c>
      <c r="C6463" t="s">
        <v>4401</v>
      </c>
      <c r="D6463" t="s">
        <v>6474</v>
      </c>
      <c r="E6463" t="s">
        <v>569</v>
      </c>
      <c r="F6463" s="5">
        <v>0.37</v>
      </c>
      <c r="G6463" s="9">
        <v>0.1</v>
      </c>
      <c r="H6463" s="6">
        <f>G6463*100</f>
        <v>10</v>
      </c>
      <c r="I6463" t="s">
        <v>9716</v>
      </c>
      <c r="J6463" t="s">
        <v>10765</v>
      </c>
      <c r="K6463">
        <v>41</v>
      </c>
      <c r="L6463">
        <v>41</v>
      </c>
      <c r="M6463">
        <f>(F6463*(1+0.05))</f>
        <v>0.38850000000000001</v>
      </c>
      <c r="N6463">
        <f>IFERROR(ROUND(( (-1.208*LN(L6463) + 7.5474 + 4.6991*(2.71828^(-0.009*L6463)) + 0.0001*L6463*L6463 - 0.0432*L6463 + 4.7166)/3),2), " ")</f>
        <v>3.14</v>
      </c>
      <c r="O6463">
        <f>IFERROR(MAX(MIN(ROUND(N6463*(Q6463/P6463),2),4.5),1.9)," ")</f>
        <v>2.96</v>
      </c>
      <c r="P6463">
        <f>13.098*F6463^-1.237</f>
        <v>44.806338281983834</v>
      </c>
      <c r="Q6463">
        <f>13.098*M6463^-1.237</f>
        <v>42.182109086218873</v>
      </c>
      <c r="R6463" s="5">
        <f>IFERROR(ROUND(MAX(MIN((-105.4*LN(O6463) + 163.83),95),10),0)," ")</f>
        <v>49</v>
      </c>
      <c r="S6463" s="5" t="str">
        <f>IFERROR(CONCATENATE("(",R6463,",",ROUND((1.2*W6463),2),")")," ")</f>
        <v>(49,0.47)</v>
      </c>
      <c r="T6463">
        <f>R6463-L6463</f>
        <v>8</v>
      </c>
      <c r="U6463" s="7" t="str">
        <f>IF((AND(T6463=0,H6463&gt;=L6463)),"Don’t change bids","OK")</f>
        <v>OK</v>
      </c>
      <c r="V6463" t="e">
        <f>IF((MATCH(F6463,W6463,0)),"Same","Diff")</f>
        <v>#N/A</v>
      </c>
      <c r="W6463" s="5">
        <f>ROUND(M6463,2)</f>
        <v>0.39</v>
      </c>
      <c r="X6463" s="5">
        <v>0.39</v>
      </c>
    </row>
    <row r="6464" spans="1:24" x14ac:dyDescent="0.25">
      <c r="A6464" t="s">
        <v>24</v>
      </c>
      <c r="B6464" t="s">
        <v>6530</v>
      </c>
      <c r="C6464" t="s">
        <v>4401</v>
      </c>
      <c r="D6464" t="s">
        <v>6474</v>
      </c>
      <c r="E6464" t="s">
        <v>569</v>
      </c>
      <c r="F6464" s="5">
        <v>0.37</v>
      </c>
      <c r="G6464" s="9">
        <v>0.1</v>
      </c>
      <c r="H6464" s="6">
        <f>G6464*100</f>
        <v>10</v>
      </c>
      <c r="I6464" t="s">
        <v>9716</v>
      </c>
      <c r="J6464" t="s">
        <v>10765</v>
      </c>
      <c r="K6464">
        <v>41</v>
      </c>
      <c r="L6464">
        <v>41</v>
      </c>
      <c r="M6464">
        <f>(F6464*(1+0.05))</f>
        <v>0.38850000000000001</v>
      </c>
      <c r="N6464">
        <f>IFERROR(ROUND(( (-1.208*LN(L6464) + 7.5474 + 4.6991*(2.71828^(-0.009*L6464)) + 0.0001*L6464*L6464 - 0.0432*L6464 + 4.7166)/3),2), " ")</f>
        <v>3.14</v>
      </c>
      <c r="O6464">
        <f>IFERROR(MAX(MIN(ROUND(N6464*(Q6464/P6464),2),4.5),1.9)," ")</f>
        <v>2.96</v>
      </c>
      <c r="P6464">
        <f>13.098*F6464^-1.237</f>
        <v>44.806338281983834</v>
      </c>
      <c r="Q6464">
        <f>13.098*M6464^-1.237</f>
        <v>42.182109086218873</v>
      </c>
      <c r="R6464" s="5">
        <f>IFERROR(ROUND(MAX(MIN((-105.4*LN(O6464) + 163.83),95),10),0)," ")</f>
        <v>49</v>
      </c>
      <c r="S6464" s="5" t="str">
        <f>IFERROR(CONCATENATE("(",R6464,",",ROUND((1.2*W6464),2),")")," ")</f>
        <v>(49,0.47)</v>
      </c>
      <c r="T6464">
        <f>R6464-L6464</f>
        <v>8</v>
      </c>
      <c r="U6464" s="7" t="str">
        <f>IF((AND(T6464=0,H6464&gt;=L6464)),"Don’t change bids","OK")</f>
        <v>OK</v>
      </c>
      <c r="V6464" t="e">
        <f>IF((MATCH(F6464,W6464,0)),"Same","Diff")</f>
        <v>#N/A</v>
      </c>
      <c r="W6464" s="5">
        <f>ROUND(M6464,2)</f>
        <v>0.39</v>
      </c>
      <c r="X6464" s="5">
        <v>0.39</v>
      </c>
    </row>
    <row r="6465" spans="1:24" x14ac:dyDescent="0.25">
      <c r="A6465" t="s">
        <v>24</v>
      </c>
      <c r="B6465" t="s">
        <v>6531</v>
      </c>
      <c r="C6465" t="s">
        <v>4401</v>
      </c>
      <c r="D6465" t="s">
        <v>6510</v>
      </c>
      <c r="E6465" t="s">
        <v>569</v>
      </c>
      <c r="F6465" s="5">
        <v>0.37</v>
      </c>
      <c r="G6465" s="9">
        <v>0.1</v>
      </c>
      <c r="H6465" s="6">
        <f>G6465*100</f>
        <v>10</v>
      </c>
      <c r="I6465" t="s">
        <v>9716</v>
      </c>
      <c r="J6465" t="s">
        <v>10765</v>
      </c>
      <c r="K6465">
        <v>41</v>
      </c>
      <c r="L6465">
        <v>41</v>
      </c>
      <c r="M6465">
        <f>(F6465*(1+0.05))</f>
        <v>0.38850000000000001</v>
      </c>
      <c r="N6465">
        <f>IFERROR(ROUND(( (-1.208*LN(L6465) + 7.5474 + 4.6991*(2.71828^(-0.009*L6465)) + 0.0001*L6465*L6465 - 0.0432*L6465 + 4.7166)/3),2), " ")</f>
        <v>3.14</v>
      </c>
      <c r="O6465">
        <f>IFERROR(MAX(MIN(ROUND(N6465*(Q6465/P6465),2),4.5),1.9)," ")</f>
        <v>2.96</v>
      </c>
      <c r="P6465">
        <f>13.098*F6465^-1.237</f>
        <v>44.806338281983834</v>
      </c>
      <c r="Q6465">
        <f>13.098*M6465^-1.237</f>
        <v>42.182109086218873</v>
      </c>
      <c r="R6465" s="5">
        <f>IFERROR(ROUND(MAX(MIN((-105.4*LN(O6465) + 163.83),95),10),0)," ")</f>
        <v>49</v>
      </c>
      <c r="S6465" s="5" t="str">
        <f>IFERROR(CONCATENATE("(",R6465,",",ROUND((1.2*W6465),2),")")," ")</f>
        <v>(49,0.47)</v>
      </c>
      <c r="T6465">
        <f>R6465-L6465</f>
        <v>8</v>
      </c>
      <c r="U6465" s="7" t="str">
        <f>IF((AND(T6465=0,H6465&gt;=L6465)),"Don’t change bids","OK")</f>
        <v>OK</v>
      </c>
      <c r="V6465" t="e">
        <f>IF((MATCH(F6465,W6465,0)),"Same","Diff")</f>
        <v>#N/A</v>
      </c>
      <c r="W6465" s="5">
        <f>ROUND(M6465,2)</f>
        <v>0.39</v>
      </c>
      <c r="X6465" s="5">
        <v>0.39</v>
      </c>
    </row>
    <row r="6466" spans="1:24" x14ac:dyDescent="0.25">
      <c r="A6466" t="s">
        <v>24</v>
      </c>
      <c r="B6466" t="s">
        <v>6532</v>
      </c>
      <c r="C6466" t="s">
        <v>4401</v>
      </c>
      <c r="D6466" t="s">
        <v>6474</v>
      </c>
      <c r="E6466" t="s">
        <v>569</v>
      </c>
      <c r="F6466" s="5">
        <v>0.37</v>
      </c>
      <c r="G6466" s="9">
        <v>0.1</v>
      </c>
      <c r="H6466" s="6">
        <f>G6466*100</f>
        <v>10</v>
      </c>
      <c r="I6466" t="s">
        <v>9716</v>
      </c>
      <c r="J6466" t="s">
        <v>10765</v>
      </c>
      <c r="K6466">
        <v>41</v>
      </c>
      <c r="L6466">
        <v>41</v>
      </c>
      <c r="M6466">
        <f>(F6466*(1+0.05))</f>
        <v>0.38850000000000001</v>
      </c>
      <c r="N6466">
        <f>IFERROR(ROUND(( (-1.208*LN(L6466) + 7.5474 + 4.6991*(2.71828^(-0.009*L6466)) + 0.0001*L6466*L6466 - 0.0432*L6466 + 4.7166)/3),2), " ")</f>
        <v>3.14</v>
      </c>
      <c r="O6466">
        <f>IFERROR(MAX(MIN(ROUND(N6466*(Q6466/P6466),2),4.5),1.9)," ")</f>
        <v>2.96</v>
      </c>
      <c r="P6466">
        <f>13.098*F6466^-1.237</f>
        <v>44.806338281983834</v>
      </c>
      <c r="Q6466">
        <f>13.098*M6466^-1.237</f>
        <v>42.182109086218873</v>
      </c>
      <c r="R6466" s="5">
        <f>IFERROR(ROUND(MAX(MIN((-105.4*LN(O6466) + 163.83),95),10),0)," ")</f>
        <v>49</v>
      </c>
      <c r="S6466" s="5" t="str">
        <f>IFERROR(CONCATENATE("(",R6466,",",ROUND((1.2*W6466),2),")")," ")</f>
        <v>(49,0.47)</v>
      </c>
      <c r="T6466">
        <f>R6466-L6466</f>
        <v>8</v>
      </c>
      <c r="U6466" s="7" t="str">
        <f>IF((AND(T6466=0,H6466&gt;=L6466)),"Don’t change bids","OK")</f>
        <v>OK</v>
      </c>
      <c r="V6466" t="e">
        <f>IF((MATCH(F6466,W6466,0)),"Same","Diff")</f>
        <v>#N/A</v>
      </c>
      <c r="W6466" s="5">
        <f>ROUND(M6466,2)</f>
        <v>0.39</v>
      </c>
      <c r="X6466" s="5">
        <v>0.39</v>
      </c>
    </row>
    <row r="6467" spans="1:24" x14ac:dyDescent="0.25">
      <c r="A6467" t="s">
        <v>24</v>
      </c>
      <c r="B6467" t="s">
        <v>6533</v>
      </c>
      <c r="C6467" t="s">
        <v>4401</v>
      </c>
      <c r="D6467" t="s">
        <v>6510</v>
      </c>
      <c r="E6467" t="s">
        <v>569</v>
      </c>
      <c r="F6467" s="5">
        <v>0.37</v>
      </c>
      <c r="G6467" s="9">
        <v>0.1</v>
      </c>
      <c r="H6467" s="6">
        <f>G6467*100</f>
        <v>10</v>
      </c>
      <c r="I6467" t="s">
        <v>9716</v>
      </c>
      <c r="J6467" t="s">
        <v>10765</v>
      </c>
      <c r="K6467">
        <v>41</v>
      </c>
      <c r="L6467">
        <v>41</v>
      </c>
      <c r="M6467">
        <f>(F6467*(1+0.05))</f>
        <v>0.38850000000000001</v>
      </c>
      <c r="N6467">
        <f>IFERROR(ROUND(( (-1.208*LN(L6467) + 7.5474 + 4.6991*(2.71828^(-0.009*L6467)) + 0.0001*L6467*L6467 - 0.0432*L6467 + 4.7166)/3),2), " ")</f>
        <v>3.14</v>
      </c>
      <c r="O6467">
        <f>IFERROR(MAX(MIN(ROUND(N6467*(Q6467/P6467),2),4.5),1.9)," ")</f>
        <v>2.96</v>
      </c>
      <c r="P6467">
        <f>13.098*F6467^-1.237</f>
        <v>44.806338281983834</v>
      </c>
      <c r="Q6467">
        <f>13.098*M6467^-1.237</f>
        <v>42.182109086218873</v>
      </c>
      <c r="R6467" s="5">
        <f>IFERROR(ROUND(MAX(MIN((-105.4*LN(O6467) + 163.83),95),10),0)," ")</f>
        <v>49</v>
      </c>
      <c r="S6467" s="5" t="str">
        <f>IFERROR(CONCATENATE("(",R6467,",",ROUND((1.2*W6467),2),")")," ")</f>
        <v>(49,0.47)</v>
      </c>
      <c r="T6467">
        <f>R6467-L6467</f>
        <v>8</v>
      </c>
      <c r="U6467" s="7" t="str">
        <f>IF((AND(T6467=0,H6467&gt;=L6467)),"Don’t change bids","OK")</f>
        <v>OK</v>
      </c>
      <c r="V6467" t="e">
        <f>IF((MATCH(F6467,W6467,0)),"Same","Diff")</f>
        <v>#N/A</v>
      </c>
      <c r="W6467" s="5">
        <f>ROUND(M6467,2)</f>
        <v>0.39</v>
      </c>
      <c r="X6467" s="5">
        <v>0.39</v>
      </c>
    </row>
    <row r="6468" spans="1:24" x14ac:dyDescent="0.25">
      <c r="A6468" t="s">
        <v>24</v>
      </c>
      <c r="B6468" t="s">
        <v>6534</v>
      </c>
      <c r="C6468" t="s">
        <v>4401</v>
      </c>
      <c r="D6468" t="s">
        <v>6474</v>
      </c>
      <c r="E6468" t="s">
        <v>569</v>
      </c>
      <c r="F6468" s="5">
        <v>0.37</v>
      </c>
      <c r="G6468" s="9">
        <v>0.1</v>
      </c>
      <c r="H6468" s="6">
        <f>G6468*100</f>
        <v>10</v>
      </c>
      <c r="I6468" t="s">
        <v>9716</v>
      </c>
      <c r="J6468" t="s">
        <v>10765</v>
      </c>
      <c r="K6468">
        <v>41</v>
      </c>
      <c r="L6468">
        <v>41</v>
      </c>
      <c r="M6468">
        <f>(F6468*(1+0.05))</f>
        <v>0.38850000000000001</v>
      </c>
      <c r="N6468">
        <f>IFERROR(ROUND(( (-1.208*LN(L6468) + 7.5474 + 4.6991*(2.71828^(-0.009*L6468)) + 0.0001*L6468*L6468 - 0.0432*L6468 + 4.7166)/3),2), " ")</f>
        <v>3.14</v>
      </c>
      <c r="O6468">
        <f>IFERROR(MAX(MIN(ROUND(N6468*(Q6468/P6468),2),4.5),1.9)," ")</f>
        <v>2.96</v>
      </c>
      <c r="P6468">
        <f>13.098*F6468^-1.237</f>
        <v>44.806338281983834</v>
      </c>
      <c r="Q6468">
        <f>13.098*M6468^-1.237</f>
        <v>42.182109086218873</v>
      </c>
      <c r="R6468" s="5">
        <f>IFERROR(ROUND(MAX(MIN((-105.4*LN(O6468) + 163.83),95),10),0)," ")</f>
        <v>49</v>
      </c>
      <c r="S6468" s="5" t="str">
        <f>IFERROR(CONCATENATE("(",R6468,",",ROUND((1.2*W6468),2),")")," ")</f>
        <v>(49,0.47)</v>
      </c>
      <c r="T6468">
        <f>R6468-L6468</f>
        <v>8</v>
      </c>
      <c r="U6468" s="7" t="str">
        <f>IF((AND(T6468=0,H6468&gt;=L6468)),"Don’t change bids","OK")</f>
        <v>OK</v>
      </c>
      <c r="V6468" t="e">
        <f>IF((MATCH(F6468,W6468,0)),"Same","Diff")</f>
        <v>#N/A</v>
      </c>
      <c r="W6468" s="5">
        <f>ROUND(M6468,2)</f>
        <v>0.39</v>
      </c>
      <c r="X6468" s="5">
        <v>0.39</v>
      </c>
    </row>
    <row r="6469" spans="1:24" x14ac:dyDescent="0.25">
      <c r="A6469" t="s">
        <v>24</v>
      </c>
      <c r="B6469" t="s">
        <v>6535</v>
      </c>
      <c r="C6469" t="s">
        <v>4401</v>
      </c>
      <c r="D6469" t="s">
        <v>6474</v>
      </c>
      <c r="E6469" t="s">
        <v>569</v>
      </c>
      <c r="F6469" s="5">
        <v>0.37</v>
      </c>
      <c r="G6469" s="9">
        <v>0.1</v>
      </c>
      <c r="H6469" s="6">
        <f>G6469*100</f>
        <v>10</v>
      </c>
      <c r="I6469" t="s">
        <v>9716</v>
      </c>
      <c r="J6469" t="s">
        <v>10765</v>
      </c>
      <c r="K6469">
        <v>41</v>
      </c>
      <c r="L6469">
        <v>41</v>
      </c>
      <c r="M6469">
        <f>(F6469*(1+0.05))</f>
        <v>0.38850000000000001</v>
      </c>
      <c r="N6469">
        <f>IFERROR(ROUND(( (-1.208*LN(L6469) + 7.5474 + 4.6991*(2.71828^(-0.009*L6469)) + 0.0001*L6469*L6469 - 0.0432*L6469 + 4.7166)/3),2), " ")</f>
        <v>3.14</v>
      </c>
      <c r="O6469">
        <f>IFERROR(MAX(MIN(ROUND(N6469*(Q6469/P6469),2),4.5),1.9)," ")</f>
        <v>2.96</v>
      </c>
      <c r="P6469">
        <f>13.098*F6469^-1.237</f>
        <v>44.806338281983834</v>
      </c>
      <c r="Q6469">
        <f>13.098*M6469^-1.237</f>
        <v>42.182109086218873</v>
      </c>
      <c r="R6469" s="5">
        <f>IFERROR(ROUND(MAX(MIN((-105.4*LN(O6469) + 163.83),95),10),0)," ")</f>
        <v>49</v>
      </c>
      <c r="S6469" s="5" t="str">
        <f>IFERROR(CONCATENATE("(",R6469,",",ROUND((1.2*W6469),2),")")," ")</f>
        <v>(49,0.47)</v>
      </c>
      <c r="T6469">
        <f>R6469-L6469</f>
        <v>8</v>
      </c>
      <c r="U6469" s="7" t="str">
        <f>IF((AND(T6469=0,H6469&gt;=L6469)),"Don’t change bids","OK")</f>
        <v>OK</v>
      </c>
      <c r="V6469" t="e">
        <f>IF((MATCH(F6469,W6469,0)),"Same","Diff")</f>
        <v>#N/A</v>
      </c>
      <c r="W6469" s="5">
        <f>ROUND(M6469,2)</f>
        <v>0.39</v>
      </c>
      <c r="X6469" s="5">
        <v>0.39</v>
      </c>
    </row>
    <row r="6470" spans="1:24" x14ac:dyDescent="0.25">
      <c r="A6470" t="s">
        <v>24</v>
      </c>
      <c r="B6470" t="s">
        <v>6536</v>
      </c>
      <c r="C6470" t="s">
        <v>4401</v>
      </c>
      <c r="D6470" t="s">
        <v>6474</v>
      </c>
      <c r="E6470" t="s">
        <v>569</v>
      </c>
      <c r="F6470" s="5">
        <v>0.37</v>
      </c>
      <c r="G6470" s="9">
        <v>0.1</v>
      </c>
      <c r="H6470" s="6">
        <f>G6470*100</f>
        <v>10</v>
      </c>
      <c r="I6470" t="s">
        <v>9716</v>
      </c>
      <c r="J6470" t="s">
        <v>10765</v>
      </c>
      <c r="K6470">
        <v>41</v>
      </c>
      <c r="L6470">
        <v>41</v>
      </c>
      <c r="M6470">
        <f>(F6470*(1+0.05))</f>
        <v>0.38850000000000001</v>
      </c>
      <c r="N6470">
        <f>IFERROR(ROUND(( (-1.208*LN(L6470) + 7.5474 + 4.6991*(2.71828^(-0.009*L6470)) + 0.0001*L6470*L6470 - 0.0432*L6470 + 4.7166)/3),2), " ")</f>
        <v>3.14</v>
      </c>
      <c r="O6470">
        <f>IFERROR(MAX(MIN(ROUND(N6470*(Q6470/P6470),2),4.5),1.9)," ")</f>
        <v>2.96</v>
      </c>
      <c r="P6470">
        <f>13.098*F6470^-1.237</f>
        <v>44.806338281983834</v>
      </c>
      <c r="Q6470">
        <f>13.098*M6470^-1.237</f>
        <v>42.182109086218873</v>
      </c>
      <c r="R6470" s="5">
        <f>IFERROR(ROUND(MAX(MIN((-105.4*LN(O6470) + 163.83),95),10),0)," ")</f>
        <v>49</v>
      </c>
      <c r="S6470" s="5" t="str">
        <f>IFERROR(CONCATENATE("(",R6470,",",ROUND((1.2*W6470),2),")")," ")</f>
        <v>(49,0.47)</v>
      </c>
      <c r="T6470">
        <f>R6470-L6470</f>
        <v>8</v>
      </c>
      <c r="U6470" s="7" t="str">
        <f>IF((AND(T6470=0,H6470&gt;=L6470)),"Don’t change bids","OK")</f>
        <v>OK</v>
      </c>
      <c r="V6470" t="e">
        <f>IF((MATCH(F6470,W6470,0)),"Same","Diff")</f>
        <v>#N/A</v>
      </c>
      <c r="W6470" s="5">
        <f>ROUND(M6470,2)</f>
        <v>0.39</v>
      </c>
      <c r="X6470" s="5">
        <v>0.39</v>
      </c>
    </row>
    <row r="6471" spans="1:24" x14ac:dyDescent="0.25">
      <c r="A6471" t="s">
        <v>24</v>
      </c>
      <c r="B6471" t="s">
        <v>6537</v>
      </c>
      <c r="C6471" t="s">
        <v>4401</v>
      </c>
      <c r="D6471" t="s">
        <v>6490</v>
      </c>
      <c r="E6471" t="s">
        <v>569</v>
      </c>
      <c r="F6471" s="5">
        <v>0.37</v>
      </c>
      <c r="G6471" s="9">
        <v>0.1</v>
      </c>
      <c r="H6471" s="6">
        <f>G6471*100</f>
        <v>10</v>
      </c>
      <c r="I6471" t="s">
        <v>9716</v>
      </c>
      <c r="J6471" t="s">
        <v>10765</v>
      </c>
      <c r="K6471">
        <v>41</v>
      </c>
      <c r="L6471">
        <v>41</v>
      </c>
      <c r="M6471">
        <f>(F6471*(1+0.05))</f>
        <v>0.38850000000000001</v>
      </c>
      <c r="N6471">
        <f>IFERROR(ROUND(( (-1.208*LN(L6471) + 7.5474 + 4.6991*(2.71828^(-0.009*L6471)) + 0.0001*L6471*L6471 - 0.0432*L6471 + 4.7166)/3),2), " ")</f>
        <v>3.14</v>
      </c>
      <c r="O6471">
        <f>IFERROR(MAX(MIN(ROUND(N6471*(Q6471/P6471),2),4.5),1.9)," ")</f>
        <v>2.96</v>
      </c>
      <c r="P6471">
        <f>13.098*F6471^-1.237</f>
        <v>44.806338281983834</v>
      </c>
      <c r="Q6471">
        <f>13.098*M6471^-1.237</f>
        <v>42.182109086218873</v>
      </c>
      <c r="R6471" s="5">
        <f>IFERROR(ROUND(MAX(MIN((-105.4*LN(O6471) + 163.83),95),10),0)," ")</f>
        <v>49</v>
      </c>
      <c r="S6471" s="5" t="str">
        <f>IFERROR(CONCATENATE("(",R6471,",",ROUND((1.2*W6471),2),")")," ")</f>
        <v>(49,0.47)</v>
      </c>
      <c r="T6471">
        <f>R6471-L6471</f>
        <v>8</v>
      </c>
      <c r="U6471" s="7" t="str">
        <f>IF((AND(T6471=0,H6471&gt;=L6471)),"Don’t change bids","OK")</f>
        <v>OK</v>
      </c>
      <c r="V6471" t="e">
        <f>IF((MATCH(F6471,W6471,0)),"Same","Diff")</f>
        <v>#N/A</v>
      </c>
      <c r="W6471" s="5">
        <f>ROUND(M6471,2)</f>
        <v>0.39</v>
      </c>
      <c r="X6471" s="5">
        <v>0.39</v>
      </c>
    </row>
    <row r="6472" spans="1:24" x14ac:dyDescent="0.25">
      <c r="A6472" t="s">
        <v>24</v>
      </c>
      <c r="B6472" t="s">
        <v>6538</v>
      </c>
      <c r="C6472" t="s">
        <v>4401</v>
      </c>
      <c r="D6472" t="s">
        <v>6474</v>
      </c>
      <c r="E6472" t="s">
        <v>569</v>
      </c>
      <c r="F6472" s="5">
        <v>0.37</v>
      </c>
      <c r="G6472" s="9">
        <v>0.1</v>
      </c>
      <c r="H6472" s="6">
        <f>G6472*100</f>
        <v>10</v>
      </c>
      <c r="I6472" t="s">
        <v>9716</v>
      </c>
      <c r="J6472" t="s">
        <v>10765</v>
      </c>
      <c r="K6472">
        <v>41</v>
      </c>
      <c r="L6472">
        <v>41</v>
      </c>
      <c r="M6472">
        <f>(F6472*(1+0.05))</f>
        <v>0.38850000000000001</v>
      </c>
      <c r="N6472">
        <f>IFERROR(ROUND(( (-1.208*LN(L6472) + 7.5474 + 4.6991*(2.71828^(-0.009*L6472)) + 0.0001*L6472*L6472 - 0.0432*L6472 + 4.7166)/3),2), " ")</f>
        <v>3.14</v>
      </c>
      <c r="O6472">
        <f>IFERROR(MAX(MIN(ROUND(N6472*(Q6472/P6472),2),4.5),1.9)," ")</f>
        <v>2.96</v>
      </c>
      <c r="P6472">
        <f>13.098*F6472^-1.237</f>
        <v>44.806338281983834</v>
      </c>
      <c r="Q6472">
        <f>13.098*M6472^-1.237</f>
        <v>42.182109086218873</v>
      </c>
      <c r="R6472" s="5">
        <f>IFERROR(ROUND(MAX(MIN((-105.4*LN(O6472) + 163.83),95),10),0)," ")</f>
        <v>49</v>
      </c>
      <c r="S6472" s="5" t="str">
        <f>IFERROR(CONCATENATE("(",R6472,",",ROUND((1.2*W6472),2),")")," ")</f>
        <v>(49,0.47)</v>
      </c>
      <c r="T6472">
        <f>R6472-L6472</f>
        <v>8</v>
      </c>
      <c r="U6472" s="7" t="str">
        <f>IF((AND(T6472=0,H6472&gt;=L6472)),"Don’t change bids","OK")</f>
        <v>OK</v>
      </c>
      <c r="V6472" t="e">
        <f>IF((MATCH(F6472,W6472,0)),"Same","Diff")</f>
        <v>#N/A</v>
      </c>
      <c r="W6472" s="5">
        <f>ROUND(M6472,2)</f>
        <v>0.39</v>
      </c>
      <c r="X6472" s="5">
        <v>0.39</v>
      </c>
    </row>
    <row r="6473" spans="1:24" x14ac:dyDescent="0.25">
      <c r="A6473" t="s">
        <v>24</v>
      </c>
      <c r="B6473" t="s">
        <v>6539</v>
      </c>
      <c r="C6473" t="s">
        <v>4401</v>
      </c>
      <c r="D6473" t="s">
        <v>6474</v>
      </c>
      <c r="E6473" t="s">
        <v>569</v>
      </c>
      <c r="F6473" s="5">
        <v>0.37</v>
      </c>
      <c r="G6473" s="9">
        <v>0.1</v>
      </c>
      <c r="H6473" s="6">
        <f>G6473*100</f>
        <v>10</v>
      </c>
      <c r="I6473" t="s">
        <v>9716</v>
      </c>
      <c r="J6473" t="s">
        <v>10765</v>
      </c>
      <c r="K6473">
        <v>41</v>
      </c>
      <c r="L6473">
        <v>41</v>
      </c>
      <c r="M6473">
        <f>(F6473*(1+0.05))</f>
        <v>0.38850000000000001</v>
      </c>
      <c r="N6473">
        <f>IFERROR(ROUND(( (-1.208*LN(L6473) + 7.5474 + 4.6991*(2.71828^(-0.009*L6473)) + 0.0001*L6473*L6473 - 0.0432*L6473 + 4.7166)/3),2), " ")</f>
        <v>3.14</v>
      </c>
      <c r="O6473">
        <f>IFERROR(MAX(MIN(ROUND(N6473*(Q6473/P6473),2),4.5),1.9)," ")</f>
        <v>2.96</v>
      </c>
      <c r="P6473">
        <f>13.098*F6473^-1.237</f>
        <v>44.806338281983834</v>
      </c>
      <c r="Q6473">
        <f>13.098*M6473^-1.237</f>
        <v>42.182109086218873</v>
      </c>
      <c r="R6473" s="5">
        <f>IFERROR(ROUND(MAX(MIN((-105.4*LN(O6473) + 163.83),95),10),0)," ")</f>
        <v>49</v>
      </c>
      <c r="S6473" s="5" t="str">
        <f>IFERROR(CONCATENATE("(",R6473,",",ROUND((1.2*W6473),2),")")," ")</f>
        <v>(49,0.47)</v>
      </c>
      <c r="T6473">
        <f>R6473-L6473</f>
        <v>8</v>
      </c>
      <c r="U6473" s="7" t="str">
        <f>IF((AND(T6473=0,H6473&gt;=L6473)),"Don’t change bids","OK")</f>
        <v>OK</v>
      </c>
      <c r="V6473" t="e">
        <f>IF((MATCH(F6473,W6473,0)),"Same","Diff")</f>
        <v>#N/A</v>
      </c>
      <c r="W6473" s="5">
        <f>ROUND(M6473,2)</f>
        <v>0.39</v>
      </c>
      <c r="X6473" s="5">
        <v>0.39</v>
      </c>
    </row>
    <row r="6474" spans="1:24" x14ac:dyDescent="0.25">
      <c r="A6474" t="s">
        <v>24</v>
      </c>
      <c r="B6474" t="s">
        <v>6540</v>
      </c>
      <c r="C6474" t="s">
        <v>4401</v>
      </c>
      <c r="D6474" t="s">
        <v>6474</v>
      </c>
      <c r="E6474" t="s">
        <v>569</v>
      </c>
      <c r="F6474" s="5">
        <v>0.37</v>
      </c>
      <c r="G6474" s="9">
        <v>0.1</v>
      </c>
      <c r="H6474" s="6">
        <f>G6474*100</f>
        <v>10</v>
      </c>
      <c r="I6474" t="s">
        <v>9716</v>
      </c>
      <c r="J6474" t="s">
        <v>10765</v>
      </c>
      <c r="K6474">
        <v>41</v>
      </c>
      <c r="L6474">
        <v>41</v>
      </c>
      <c r="M6474">
        <f>(F6474*(1+0.05))</f>
        <v>0.38850000000000001</v>
      </c>
      <c r="N6474">
        <f>IFERROR(ROUND(( (-1.208*LN(L6474) + 7.5474 + 4.6991*(2.71828^(-0.009*L6474)) + 0.0001*L6474*L6474 - 0.0432*L6474 + 4.7166)/3),2), " ")</f>
        <v>3.14</v>
      </c>
      <c r="O6474">
        <f>IFERROR(MAX(MIN(ROUND(N6474*(Q6474/P6474),2),4.5),1.9)," ")</f>
        <v>2.96</v>
      </c>
      <c r="P6474">
        <f>13.098*F6474^-1.237</f>
        <v>44.806338281983834</v>
      </c>
      <c r="Q6474">
        <f>13.098*M6474^-1.237</f>
        <v>42.182109086218873</v>
      </c>
      <c r="R6474" s="5">
        <f>IFERROR(ROUND(MAX(MIN((-105.4*LN(O6474) + 163.83),95),10),0)," ")</f>
        <v>49</v>
      </c>
      <c r="S6474" s="5" t="str">
        <f>IFERROR(CONCATENATE("(",R6474,",",ROUND((1.2*W6474),2),")")," ")</f>
        <v>(49,0.47)</v>
      </c>
      <c r="T6474">
        <f>R6474-L6474</f>
        <v>8</v>
      </c>
      <c r="U6474" s="7" t="str">
        <f>IF((AND(T6474=0,H6474&gt;=L6474)),"Don’t change bids","OK")</f>
        <v>OK</v>
      </c>
      <c r="V6474" t="e">
        <f>IF((MATCH(F6474,W6474,0)),"Same","Diff")</f>
        <v>#N/A</v>
      </c>
      <c r="W6474" s="5">
        <f>ROUND(M6474,2)</f>
        <v>0.39</v>
      </c>
      <c r="X6474" s="5">
        <v>0.39</v>
      </c>
    </row>
    <row r="6475" spans="1:24" x14ac:dyDescent="0.25">
      <c r="A6475" t="s">
        <v>24</v>
      </c>
      <c r="B6475" t="s">
        <v>6541</v>
      </c>
      <c r="C6475" t="s">
        <v>4401</v>
      </c>
      <c r="D6475" t="s">
        <v>6474</v>
      </c>
      <c r="E6475" t="s">
        <v>569</v>
      </c>
      <c r="F6475" s="5">
        <v>0.37</v>
      </c>
      <c r="G6475" s="9">
        <v>0.1</v>
      </c>
      <c r="H6475" s="6">
        <f>G6475*100</f>
        <v>10</v>
      </c>
      <c r="I6475" t="s">
        <v>9716</v>
      </c>
      <c r="J6475" t="s">
        <v>10765</v>
      </c>
      <c r="K6475">
        <v>41</v>
      </c>
      <c r="L6475">
        <v>41</v>
      </c>
      <c r="M6475">
        <f>(F6475*(1+0.05))</f>
        <v>0.38850000000000001</v>
      </c>
      <c r="N6475">
        <f>IFERROR(ROUND(( (-1.208*LN(L6475) + 7.5474 + 4.6991*(2.71828^(-0.009*L6475)) + 0.0001*L6475*L6475 - 0.0432*L6475 + 4.7166)/3),2), " ")</f>
        <v>3.14</v>
      </c>
      <c r="O6475">
        <f>IFERROR(MAX(MIN(ROUND(N6475*(Q6475/P6475),2),4.5),1.9)," ")</f>
        <v>2.96</v>
      </c>
      <c r="P6475">
        <f>13.098*F6475^-1.237</f>
        <v>44.806338281983834</v>
      </c>
      <c r="Q6475">
        <f>13.098*M6475^-1.237</f>
        <v>42.182109086218873</v>
      </c>
      <c r="R6475" s="5">
        <f>IFERROR(ROUND(MAX(MIN((-105.4*LN(O6475) + 163.83),95),10),0)," ")</f>
        <v>49</v>
      </c>
      <c r="S6475" s="5" t="str">
        <f>IFERROR(CONCATENATE("(",R6475,",",ROUND((1.2*W6475),2),")")," ")</f>
        <v>(49,0.47)</v>
      </c>
      <c r="T6475">
        <f>R6475-L6475</f>
        <v>8</v>
      </c>
      <c r="U6475" s="7" t="str">
        <f>IF((AND(T6475=0,H6475&gt;=L6475)),"Don’t change bids","OK")</f>
        <v>OK</v>
      </c>
      <c r="V6475" t="e">
        <f>IF((MATCH(F6475,W6475,0)),"Same","Diff")</f>
        <v>#N/A</v>
      </c>
      <c r="W6475" s="5">
        <f>ROUND(M6475,2)</f>
        <v>0.39</v>
      </c>
      <c r="X6475" s="5">
        <v>0.39</v>
      </c>
    </row>
    <row r="6476" spans="1:24" x14ac:dyDescent="0.25">
      <c r="A6476" t="s">
        <v>24</v>
      </c>
      <c r="B6476" t="s">
        <v>6542</v>
      </c>
      <c r="C6476" t="s">
        <v>4401</v>
      </c>
      <c r="D6476" t="s">
        <v>6472</v>
      </c>
      <c r="E6476" t="s">
        <v>569</v>
      </c>
      <c r="F6476" s="5">
        <v>0.37</v>
      </c>
      <c r="G6476" s="9">
        <v>0.1</v>
      </c>
      <c r="H6476" s="6">
        <f>G6476*100</f>
        <v>10</v>
      </c>
      <c r="I6476" t="s">
        <v>9716</v>
      </c>
      <c r="J6476" t="s">
        <v>10765</v>
      </c>
      <c r="K6476">
        <v>41</v>
      </c>
      <c r="L6476">
        <v>41</v>
      </c>
      <c r="M6476">
        <f>(F6476*(1+0.05))</f>
        <v>0.38850000000000001</v>
      </c>
      <c r="N6476">
        <f>IFERROR(ROUND(( (-1.208*LN(L6476) + 7.5474 + 4.6991*(2.71828^(-0.009*L6476)) + 0.0001*L6476*L6476 - 0.0432*L6476 + 4.7166)/3),2), " ")</f>
        <v>3.14</v>
      </c>
      <c r="O6476">
        <f>IFERROR(MAX(MIN(ROUND(N6476*(Q6476/P6476),2),4.5),1.9)," ")</f>
        <v>2.96</v>
      </c>
      <c r="P6476">
        <f>13.098*F6476^-1.237</f>
        <v>44.806338281983834</v>
      </c>
      <c r="Q6476">
        <f>13.098*M6476^-1.237</f>
        <v>42.182109086218873</v>
      </c>
      <c r="R6476" s="5">
        <f>IFERROR(ROUND(MAX(MIN((-105.4*LN(O6476) + 163.83),95),10),0)," ")</f>
        <v>49</v>
      </c>
      <c r="S6476" s="5" t="str">
        <f>IFERROR(CONCATENATE("(",R6476,",",ROUND((1.2*W6476),2),")")," ")</f>
        <v>(49,0.47)</v>
      </c>
      <c r="T6476">
        <f>R6476-L6476</f>
        <v>8</v>
      </c>
      <c r="U6476" s="7" t="str">
        <f>IF((AND(T6476=0,H6476&gt;=L6476)),"Don’t change bids","OK")</f>
        <v>OK</v>
      </c>
      <c r="V6476" t="e">
        <f>IF((MATCH(F6476,W6476,0)),"Same","Diff")</f>
        <v>#N/A</v>
      </c>
      <c r="W6476" s="5">
        <f>ROUND(M6476,2)</f>
        <v>0.39</v>
      </c>
      <c r="X6476" s="5">
        <v>0.39</v>
      </c>
    </row>
    <row r="6477" spans="1:24" x14ac:dyDescent="0.25">
      <c r="A6477" t="s">
        <v>24</v>
      </c>
      <c r="B6477" t="s">
        <v>6543</v>
      </c>
      <c r="C6477" t="s">
        <v>4401</v>
      </c>
      <c r="D6477" t="s">
        <v>6472</v>
      </c>
      <c r="E6477" t="s">
        <v>569</v>
      </c>
      <c r="F6477" s="5">
        <v>0.37</v>
      </c>
      <c r="G6477" s="9">
        <v>0.1</v>
      </c>
      <c r="H6477" s="6">
        <f>G6477*100</f>
        <v>10</v>
      </c>
      <c r="I6477" t="s">
        <v>9716</v>
      </c>
      <c r="J6477" t="s">
        <v>10765</v>
      </c>
      <c r="K6477">
        <v>41</v>
      </c>
      <c r="L6477">
        <v>41</v>
      </c>
      <c r="M6477">
        <f>(F6477*(1+0.05))</f>
        <v>0.38850000000000001</v>
      </c>
      <c r="N6477">
        <f>IFERROR(ROUND(( (-1.208*LN(L6477) + 7.5474 + 4.6991*(2.71828^(-0.009*L6477)) + 0.0001*L6477*L6477 - 0.0432*L6477 + 4.7166)/3),2), " ")</f>
        <v>3.14</v>
      </c>
      <c r="O6477">
        <f>IFERROR(MAX(MIN(ROUND(N6477*(Q6477/P6477),2),4.5),1.9)," ")</f>
        <v>2.96</v>
      </c>
      <c r="P6477">
        <f>13.098*F6477^-1.237</f>
        <v>44.806338281983834</v>
      </c>
      <c r="Q6477">
        <f>13.098*M6477^-1.237</f>
        <v>42.182109086218873</v>
      </c>
      <c r="R6477" s="5">
        <f>IFERROR(ROUND(MAX(MIN((-105.4*LN(O6477) + 163.83),95),10),0)," ")</f>
        <v>49</v>
      </c>
      <c r="S6477" s="5" t="str">
        <f>IFERROR(CONCATENATE("(",R6477,",",ROUND((1.2*W6477),2),")")," ")</f>
        <v>(49,0.47)</v>
      </c>
      <c r="T6477">
        <f>R6477-L6477</f>
        <v>8</v>
      </c>
      <c r="U6477" s="7" t="str">
        <f>IF((AND(T6477=0,H6477&gt;=L6477)),"Don’t change bids","OK")</f>
        <v>OK</v>
      </c>
      <c r="V6477" t="e">
        <f>IF((MATCH(F6477,W6477,0)),"Same","Diff")</f>
        <v>#N/A</v>
      </c>
      <c r="W6477" s="5">
        <f>ROUND(M6477,2)</f>
        <v>0.39</v>
      </c>
      <c r="X6477" s="5">
        <v>0.39</v>
      </c>
    </row>
    <row r="6478" spans="1:24" x14ac:dyDescent="0.25">
      <c r="A6478" t="s">
        <v>24</v>
      </c>
      <c r="B6478" t="s">
        <v>6544</v>
      </c>
      <c r="C6478" t="s">
        <v>4401</v>
      </c>
      <c r="D6478" t="s">
        <v>6472</v>
      </c>
      <c r="E6478" t="s">
        <v>569</v>
      </c>
      <c r="F6478" s="5">
        <v>0.37</v>
      </c>
      <c r="G6478" s="9">
        <v>0.1</v>
      </c>
      <c r="H6478" s="6">
        <f>G6478*100</f>
        <v>10</v>
      </c>
      <c r="I6478" t="s">
        <v>9716</v>
      </c>
      <c r="J6478" t="s">
        <v>10765</v>
      </c>
      <c r="K6478">
        <v>41</v>
      </c>
      <c r="L6478">
        <v>41</v>
      </c>
      <c r="M6478">
        <f>(F6478*(1+0.05))</f>
        <v>0.38850000000000001</v>
      </c>
      <c r="N6478">
        <f>IFERROR(ROUND(( (-1.208*LN(L6478) + 7.5474 + 4.6991*(2.71828^(-0.009*L6478)) + 0.0001*L6478*L6478 - 0.0432*L6478 + 4.7166)/3),2), " ")</f>
        <v>3.14</v>
      </c>
      <c r="O6478">
        <f>IFERROR(MAX(MIN(ROUND(N6478*(Q6478/P6478),2),4.5),1.9)," ")</f>
        <v>2.96</v>
      </c>
      <c r="P6478">
        <f>13.098*F6478^-1.237</f>
        <v>44.806338281983834</v>
      </c>
      <c r="Q6478">
        <f>13.098*M6478^-1.237</f>
        <v>42.182109086218873</v>
      </c>
      <c r="R6478" s="5">
        <f>IFERROR(ROUND(MAX(MIN((-105.4*LN(O6478) + 163.83),95),10),0)," ")</f>
        <v>49</v>
      </c>
      <c r="S6478" s="5" t="str">
        <f>IFERROR(CONCATENATE("(",R6478,",",ROUND((1.2*W6478),2),")")," ")</f>
        <v>(49,0.47)</v>
      </c>
      <c r="T6478">
        <f>R6478-L6478</f>
        <v>8</v>
      </c>
      <c r="U6478" s="7" t="str">
        <f>IF((AND(T6478=0,H6478&gt;=L6478)),"Don’t change bids","OK")</f>
        <v>OK</v>
      </c>
      <c r="V6478" t="e">
        <f>IF((MATCH(F6478,W6478,0)),"Same","Diff")</f>
        <v>#N/A</v>
      </c>
      <c r="W6478" s="5">
        <f>ROUND(M6478,2)</f>
        <v>0.39</v>
      </c>
      <c r="X6478" s="5">
        <v>0.39</v>
      </c>
    </row>
    <row r="6479" spans="1:24" x14ac:dyDescent="0.25">
      <c r="A6479" t="s">
        <v>24</v>
      </c>
      <c r="B6479" t="s">
        <v>6545</v>
      </c>
      <c r="C6479" t="s">
        <v>4401</v>
      </c>
      <c r="D6479" t="s">
        <v>6522</v>
      </c>
      <c r="E6479" t="s">
        <v>569</v>
      </c>
      <c r="F6479" s="5">
        <v>0.37</v>
      </c>
      <c r="G6479" s="9">
        <v>0.1</v>
      </c>
      <c r="H6479" s="6">
        <f>G6479*100</f>
        <v>10</v>
      </c>
      <c r="I6479" t="s">
        <v>9716</v>
      </c>
      <c r="J6479" t="s">
        <v>10765</v>
      </c>
      <c r="K6479">
        <v>41</v>
      </c>
      <c r="L6479">
        <v>41</v>
      </c>
      <c r="M6479">
        <f>(F6479*(1+0.05))</f>
        <v>0.38850000000000001</v>
      </c>
      <c r="N6479">
        <f>IFERROR(ROUND(( (-1.208*LN(L6479) + 7.5474 + 4.6991*(2.71828^(-0.009*L6479)) + 0.0001*L6479*L6479 - 0.0432*L6479 + 4.7166)/3),2), " ")</f>
        <v>3.14</v>
      </c>
      <c r="O6479">
        <f>IFERROR(MAX(MIN(ROUND(N6479*(Q6479/P6479),2),4.5),1.9)," ")</f>
        <v>2.96</v>
      </c>
      <c r="P6479">
        <f>13.098*F6479^-1.237</f>
        <v>44.806338281983834</v>
      </c>
      <c r="Q6479">
        <f>13.098*M6479^-1.237</f>
        <v>42.182109086218873</v>
      </c>
      <c r="R6479" s="5">
        <f>IFERROR(ROUND(MAX(MIN((-105.4*LN(O6479) + 163.83),95),10),0)," ")</f>
        <v>49</v>
      </c>
      <c r="S6479" s="5" t="str">
        <f>IFERROR(CONCATENATE("(",R6479,",",ROUND((1.2*W6479),2),")")," ")</f>
        <v>(49,0.47)</v>
      </c>
      <c r="T6479">
        <f>R6479-L6479</f>
        <v>8</v>
      </c>
      <c r="U6479" s="7" t="str">
        <f>IF((AND(T6479=0,H6479&gt;=L6479)),"Don’t change bids","OK")</f>
        <v>OK</v>
      </c>
      <c r="V6479" t="e">
        <f>IF((MATCH(F6479,W6479,0)),"Same","Diff")</f>
        <v>#N/A</v>
      </c>
      <c r="W6479" s="5">
        <f>ROUND(M6479,2)</f>
        <v>0.39</v>
      </c>
      <c r="X6479" s="5">
        <v>0.39</v>
      </c>
    </row>
    <row r="6480" spans="1:24" x14ac:dyDescent="0.25">
      <c r="A6480" t="s">
        <v>24</v>
      </c>
      <c r="B6480" t="s">
        <v>6546</v>
      </c>
      <c r="C6480" t="s">
        <v>4401</v>
      </c>
      <c r="D6480" t="s">
        <v>6472</v>
      </c>
      <c r="E6480" t="s">
        <v>569</v>
      </c>
      <c r="F6480" s="5">
        <v>0.37</v>
      </c>
      <c r="G6480" s="9">
        <v>0.1</v>
      </c>
      <c r="H6480" s="6">
        <f>G6480*100</f>
        <v>10</v>
      </c>
      <c r="I6480" t="s">
        <v>9716</v>
      </c>
      <c r="J6480" t="s">
        <v>10765</v>
      </c>
      <c r="K6480">
        <v>41</v>
      </c>
      <c r="L6480">
        <v>41</v>
      </c>
      <c r="M6480">
        <f>(F6480*(1+0.05))</f>
        <v>0.38850000000000001</v>
      </c>
      <c r="N6480">
        <f>IFERROR(ROUND(( (-1.208*LN(L6480) + 7.5474 + 4.6991*(2.71828^(-0.009*L6480)) + 0.0001*L6480*L6480 - 0.0432*L6480 + 4.7166)/3),2), " ")</f>
        <v>3.14</v>
      </c>
      <c r="O6480">
        <f>IFERROR(MAX(MIN(ROUND(N6480*(Q6480/P6480),2),4.5),1.9)," ")</f>
        <v>2.96</v>
      </c>
      <c r="P6480">
        <f>13.098*F6480^-1.237</f>
        <v>44.806338281983834</v>
      </c>
      <c r="Q6480">
        <f>13.098*M6480^-1.237</f>
        <v>42.182109086218873</v>
      </c>
      <c r="R6480" s="5">
        <f>IFERROR(ROUND(MAX(MIN((-105.4*LN(O6480) + 163.83),95),10),0)," ")</f>
        <v>49</v>
      </c>
      <c r="S6480" s="5" t="str">
        <f>IFERROR(CONCATENATE("(",R6480,",",ROUND((1.2*W6480),2),")")," ")</f>
        <v>(49,0.47)</v>
      </c>
      <c r="T6480">
        <f>R6480-L6480</f>
        <v>8</v>
      </c>
      <c r="U6480" s="7" t="str">
        <f>IF((AND(T6480=0,H6480&gt;=L6480)),"Don’t change bids","OK")</f>
        <v>OK</v>
      </c>
      <c r="V6480" t="e">
        <f>IF((MATCH(F6480,W6480,0)),"Same","Diff")</f>
        <v>#N/A</v>
      </c>
      <c r="W6480" s="5">
        <f>ROUND(M6480,2)</f>
        <v>0.39</v>
      </c>
      <c r="X6480" s="5">
        <v>0.39</v>
      </c>
    </row>
    <row r="6481" spans="1:24" x14ac:dyDescent="0.25">
      <c r="A6481" t="s">
        <v>24</v>
      </c>
      <c r="B6481" t="s">
        <v>6547</v>
      </c>
      <c r="C6481" t="s">
        <v>4401</v>
      </c>
      <c r="D6481" t="s">
        <v>6474</v>
      </c>
      <c r="E6481" t="s">
        <v>569</v>
      </c>
      <c r="F6481" s="5">
        <v>0.37</v>
      </c>
      <c r="G6481" s="9">
        <v>0.1</v>
      </c>
      <c r="H6481" s="6">
        <f>G6481*100</f>
        <v>10</v>
      </c>
      <c r="I6481" t="s">
        <v>9716</v>
      </c>
      <c r="J6481" t="s">
        <v>10765</v>
      </c>
      <c r="K6481">
        <v>41</v>
      </c>
      <c r="L6481">
        <v>41</v>
      </c>
      <c r="M6481">
        <f>(F6481*(1+0.05))</f>
        <v>0.38850000000000001</v>
      </c>
      <c r="N6481">
        <f>IFERROR(ROUND(( (-1.208*LN(L6481) + 7.5474 + 4.6991*(2.71828^(-0.009*L6481)) + 0.0001*L6481*L6481 - 0.0432*L6481 + 4.7166)/3),2), " ")</f>
        <v>3.14</v>
      </c>
      <c r="O6481">
        <f>IFERROR(MAX(MIN(ROUND(N6481*(Q6481/P6481),2),4.5),1.9)," ")</f>
        <v>2.96</v>
      </c>
      <c r="P6481">
        <f>13.098*F6481^-1.237</f>
        <v>44.806338281983834</v>
      </c>
      <c r="Q6481">
        <f>13.098*M6481^-1.237</f>
        <v>42.182109086218873</v>
      </c>
      <c r="R6481" s="5">
        <f>IFERROR(ROUND(MAX(MIN((-105.4*LN(O6481) + 163.83),95),10),0)," ")</f>
        <v>49</v>
      </c>
      <c r="S6481" s="5" t="str">
        <f>IFERROR(CONCATENATE("(",R6481,",",ROUND((1.2*W6481),2),")")," ")</f>
        <v>(49,0.47)</v>
      </c>
      <c r="T6481">
        <f>R6481-L6481</f>
        <v>8</v>
      </c>
      <c r="U6481" s="7" t="str">
        <f>IF((AND(T6481=0,H6481&gt;=L6481)),"Don’t change bids","OK")</f>
        <v>OK</v>
      </c>
      <c r="V6481" t="e">
        <f>IF((MATCH(F6481,W6481,0)),"Same","Diff")</f>
        <v>#N/A</v>
      </c>
      <c r="W6481" s="5">
        <f>ROUND(M6481,2)</f>
        <v>0.39</v>
      </c>
      <c r="X6481" s="5">
        <v>0.39</v>
      </c>
    </row>
    <row r="6482" spans="1:24" x14ac:dyDescent="0.25">
      <c r="A6482" t="s">
        <v>24</v>
      </c>
      <c r="B6482" t="s">
        <v>6548</v>
      </c>
      <c r="C6482" t="s">
        <v>4401</v>
      </c>
      <c r="D6482" t="s">
        <v>6474</v>
      </c>
      <c r="E6482" t="s">
        <v>569</v>
      </c>
      <c r="F6482" s="5">
        <v>0.37</v>
      </c>
      <c r="G6482" s="9">
        <v>0.1</v>
      </c>
      <c r="H6482" s="6">
        <f>G6482*100</f>
        <v>10</v>
      </c>
      <c r="I6482" t="s">
        <v>9716</v>
      </c>
      <c r="J6482" t="s">
        <v>10765</v>
      </c>
      <c r="K6482">
        <v>41</v>
      </c>
      <c r="L6482">
        <v>41</v>
      </c>
      <c r="M6482">
        <f>(F6482*(1+0.05))</f>
        <v>0.38850000000000001</v>
      </c>
      <c r="N6482">
        <f>IFERROR(ROUND(( (-1.208*LN(L6482) + 7.5474 + 4.6991*(2.71828^(-0.009*L6482)) + 0.0001*L6482*L6482 - 0.0432*L6482 + 4.7166)/3),2), " ")</f>
        <v>3.14</v>
      </c>
      <c r="O6482">
        <f>IFERROR(MAX(MIN(ROUND(N6482*(Q6482/P6482),2),4.5),1.9)," ")</f>
        <v>2.96</v>
      </c>
      <c r="P6482">
        <f>13.098*F6482^-1.237</f>
        <v>44.806338281983834</v>
      </c>
      <c r="Q6482">
        <f>13.098*M6482^-1.237</f>
        <v>42.182109086218873</v>
      </c>
      <c r="R6482" s="5">
        <f>IFERROR(ROUND(MAX(MIN((-105.4*LN(O6482) + 163.83),95),10),0)," ")</f>
        <v>49</v>
      </c>
      <c r="S6482" s="5" t="str">
        <f>IFERROR(CONCATENATE("(",R6482,",",ROUND((1.2*W6482),2),")")," ")</f>
        <v>(49,0.47)</v>
      </c>
      <c r="T6482">
        <f>R6482-L6482</f>
        <v>8</v>
      </c>
      <c r="U6482" s="7" t="str">
        <f>IF((AND(T6482=0,H6482&gt;=L6482)),"Don’t change bids","OK")</f>
        <v>OK</v>
      </c>
      <c r="V6482" t="e">
        <f>IF((MATCH(F6482,W6482,0)),"Same","Diff")</f>
        <v>#N/A</v>
      </c>
      <c r="W6482" s="5">
        <f>ROUND(M6482,2)</f>
        <v>0.39</v>
      </c>
      <c r="X6482" s="5">
        <v>0.39</v>
      </c>
    </row>
    <row r="6483" spans="1:24" x14ac:dyDescent="0.25">
      <c r="A6483" t="s">
        <v>24</v>
      </c>
      <c r="B6483" t="s">
        <v>6549</v>
      </c>
      <c r="C6483" t="s">
        <v>4401</v>
      </c>
      <c r="D6483" t="s">
        <v>6474</v>
      </c>
      <c r="E6483" t="s">
        <v>569</v>
      </c>
      <c r="F6483" s="5">
        <v>0.37</v>
      </c>
      <c r="G6483" s="9">
        <v>0.1</v>
      </c>
      <c r="H6483" s="6">
        <f>G6483*100</f>
        <v>10</v>
      </c>
      <c r="I6483" t="s">
        <v>9716</v>
      </c>
      <c r="J6483" t="s">
        <v>10765</v>
      </c>
      <c r="K6483">
        <v>41</v>
      </c>
      <c r="L6483">
        <v>41</v>
      </c>
      <c r="M6483">
        <f>(F6483*(1+0.05))</f>
        <v>0.38850000000000001</v>
      </c>
      <c r="N6483">
        <f>IFERROR(ROUND(( (-1.208*LN(L6483) + 7.5474 + 4.6991*(2.71828^(-0.009*L6483)) + 0.0001*L6483*L6483 - 0.0432*L6483 + 4.7166)/3),2), " ")</f>
        <v>3.14</v>
      </c>
      <c r="O6483">
        <f>IFERROR(MAX(MIN(ROUND(N6483*(Q6483/P6483),2),4.5),1.9)," ")</f>
        <v>2.96</v>
      </c>
      <c r="P6483">
        <f>13.098*F6483^-1.237</f>
        <v>44.806338281983834</v>
      </c>
      <c r="Q6483">
        <f>13.098*M6483^-1.237</f>
        <v>42.182109086218873</v>
      </c>
      <c r="R6483" s="5">
        <f>IFERROR(ROUND(MAX(MIN((-105.4*LN(O6483) + 163.83),95),10),0)," ")</f>
        <v>49</v>
      </c>
      <c r="S6483" s="5" t="str">
        <f>IFERROR(CONCATENATE("(",R6483,",",ROUND((1.2*W6483),2),")")," ")</f>
        <v>(49,0.47)</v>
      </c>
      <c r="T6483">
        <f>R6483-L6483</f>
        <v>8</v>
      </c>
      <c r="U6483" s="7" t="str">
        <f>IF((AND(T6483=0,H6483&gt;=L6483)),"Don’t change bids","OK")</f>
        <v>OK</v>
      </c>
      <c r="V6483" t="e">
        <f>IF((MATCH(F6483,W6483,0)),"Same","Diff")</f>
        <v>#N/A</v>
      </c>
      <c r="W6483" s="5">
        <f>ROUND(M6483,2)</f>
        <v>0.39</v>
      </c>
      <c r="X6483" s="5">
        <v>0.39</v>
      </c>
    </row>
    <row r="6484" spans="1:24" x14ac:dyDescent="0.25">
      <c r="A6484" t="s">
        <v>24</v>
      </c>
      <c r="B6484" t="s">
        <v>6550</v>
      </c>
      <c r="C6484" t="s">
        <v>4401</v>
      </c>
      <c r="D6484" t="s">
        <v>6474</v>
      </c>
      <c r="E6484" t="s">
        <v>569</v>
      </c>
      <c r="F6484" s="5">
        <v>0.37</v>
      </c>
      <c r="G6484" s="9">
        <v>0.1</v>
      </c>
      <c r="H6484" s="6">
        <f>G6484*100</f>
        <v>10</v>
      </c>
      <c r="I6484" t="s">
        <v>9716</v>
      </c>
      <c r="J6484" t="s">
        <v>10765</v>
      </c>
      <c r="K6484">
        <v>41</v>
      </c>
      <c r="L6484">
        <v>41</v>
      </c>
      <c r="M6484">
        <f>(F6484*(1+0.05))</f>
        <v>0.38850000000000001</v>
      </c>
      <c r="N6484">
        <f>IFERROR(ROUND(( (-1.208*LN(L6484) + 7.5474 + 4.6991*(2.71828^(-0.009*L6484)) + 0.0001*L6484*L6484 - 0.0432*L6484 + 4.7166)/3),2), " ")</f>
        <v>3.14</v>
      </c>
      <c r="O6484">
        <f>IFERROR(MAX(MIN(ROUND(N6484*(Q6484/P6484),2),4.5),1.9)," ")</f>
        <v>2.96</v>
      </c>
      <c r="P6484">
        <f>13.098*F6484^-1.237</f>
        <v>44.806338281983834</v>
      </c>
      <c r="Q6484">
        <f>13.098*M6484^-1.237</f>
        <v>42.182109086218873</v>
      </c>
      <c r="R6484" s="5">
        <f>IFERROR(ROUND(MAX(MIN((-105.4*LN(O6484) + 163.83),95),10),0)," ")</f>
        <v>49</v>
      </c>
      <c r="S6484" s="5" t="str">
        <f>IFERROR(CONCATENATE("(",R6484,",",ROUND((1.2*W6484),2),")")," ")</f>
        <v>(49,0.47)</v>
      </c>
      <c r="T6484">
        <f>R6484-L6484</f>
        <v>8</v>
      </c>
      <c r="U6484" s="7" t="str">
        <f>IF((AND(T6484=0,H6484&gt;=L6484)),"Don’t change bids","OK")</f>
        <v>OK</v>
      </c>
      <c r="V6484" t="e">
        <f>IF((MATCH(F6484,W6484,0)),"Same","Diff")</f>
        <v>#N/A</v>
      </c>
      <c r="W6484" s="5">
        <f>ROUND(M6484,2)</f>
        <v>0.39</v>
      </c>
      <c r="X6484" s="5">
        <v>0.39</v>
      </c>
    </row>
    <row r="6485" spans="1:24" x14ac:dyDescent="0.25">
      <c r="A6485" t="s">
        <v>24</v>
      </c>
      <c r="B6485" t="s">
        <v>6551</v>
      </c>
      <c r="C6485" t="s">
        <v>4401</v>
      </c>
      <c r="D6485" t="s">
        <v>6472</v>
      </c>
      <c r="E6485" t="s">
        <v>569</v>
      </c>
      <c r="F6485" s="5">
        <v>0.37</v>
      </c>
      <c r="G6485" s="9">
        <v>0.1</v>
      </c>
      <c r="H6485" s="6">
        <f>G6485*100</f>
        <v>10</v>
      </c>
      <c r="I6485" t="s">
        <v>9716</v>
      </c>
      <c r="J6485" t="s">
        <v>10765</v>
      </c>
      <c r="K6485">
        <v>41</v>
      </c>
      <c r="L6485">
        <v>41</v>
      </c>
      <c r="M6485">
        <f>(F6485*(1+0.05))</f>
        <v>0.38850000000000001</v>
      </c>
      <c r="N6485">
        <f>IFERROR(ROUND(( (-1.208*LN(L6485) + 7.5474 + 4.6991*(2.71828^(-0.009*L6485)) + 0.0001*L6485*L6485 - 0.0432*L6485 + 4.7166)/3),2), " ")</f>
        <v>3.14</v>
      </c>
      <c r="O6485">
        <f>IFERROR(MAX(MIN(ROUND(N6485*(Q6485/P6485),2),4.5),1.9)," ")</f>
        <v>2.96</v>
      </c>
      <c r="P6485">
        <f>13.098*F6485^-1.237</f>
        <v>44.806338281983834</v>
      </c>
      <c r="Q6485">
        <f>13.098*M6485^-1.237</f>
        <v>42.182109086218873</v>
      </c>
      <c r="R6485" s="5">
        <f>IFERROR(ROUND(MAX(MIN((-105.4*LN(O6485) + 163.83),95),10),0)," ")</f>
        <v>49</v>
      </c>
      <c r="S6485" s="5" t="str">
        <f>IFERROR(CONCATENATE("(",R6485,",",ROUND((1.2*W6485),2),")")," ")</f>
        <v>(49,0.47)</v>
      </c>
      <c r="T6485">
        <f>R6485-L6485</f>
        <v>8</v>
      </c>
      <c r="U6485" s="7" t="str">
        <f>IF((AND(T6485=0,H6485&gt;=L6485)),"Don’t change bids","OK")</f>
        <v>OK</v>
      </c>
      <c r="V6485" t="e">
        <f>IF((MATCH(F6485,W6485,0)),"Same","Diff")</f>
        <v>#N/A</v>
      </c>
      <c r="W6485" s="5">
        <f>ROUND(M6485,2)</f>
        <v>0.39</v>
      </c>
      <c r="X6485" s="5">
        <v>0.39</v>
      </c>
    </row>
    <row r="6486" spans="1:24" x14ac:dyDescent="0.25">
      <c r="A6486" t="s">
        <v>24</v>
      </c>
      <c r="B6486" t="s">
        <v>6552</v>
      </c>
      <c r="C6486" t="s">
        <v>4401</v>
      </c>
      <c r="D6486" t="s">
        <v>4478</v>
      </c>
      <c r="E6486" t="s">
        <v>569</v>
      </c>
      <c r="F6486" s="5">
        <v>0.37</v>
      </c>
      <c r="G6486" s="9">
        <v>0.1</v>
      </c>
      <c r="H6486" s="6">
        <f>G6486*100</f>
        <v>10</v>
      </c>
      <c r="I6486" t="s">
        <v>9716</v>
      </c>
      <c r="J6486" t="s">
        <v>10765</v>
      </c>
      <c r="K6486">
        <v>41</v>
      </c>
      <c r="L6486">
        <v>41</v>
      </c>
      <c r="M6486">
        <f>(F6486*(1+0.05))</f>
        <v>0.38850000000000001</v>
      </c>
      <c r="N6486">
        <f>IFERROR(ROUND(( (-1.208*LN(L6486) + 7.5474 + 4.6991*(2.71828^(-0.009*L6486)) + 0.0001*L6486*L6486 - 0.0432*L6486 + 4.7166)/3),2), " ")</f>
        <v>3.14</v>
      </c>
      <c r="O6486">
        <f>IFERROR(MAX(MIN(ROUND(N6486*(Q6486/P6486),2),4.5),1.9)," ")</f>
        <v>2.96</v>
      </c>
      <c r="P6486">
        <f>13.098*F6486^-1.237</f>
        <v>44.806338281983834</v>
      </c>
      <c r="Q6486">
        <f>13.098*M6486^-1.237</f>
        <v>42.182109086218873</v>
      </c>
      <c r="R6486" s="5">
        <f>IFERROR(ROUND(MAX(MIN((-105.4*LN(O6486) + 163.83),95),10),0)," ")</f>
        <v>49</v>
      </c>
      <c r="S6486" s="5" t="str">
        <f>IFERROR(CONCATENATE("(",R6486,",",ROUND((1.2*W6486),2),")")," ")</f>
        <v>(49,0.47)</v>
      </c>
      <c r="T6486">
        <f>R6486-L6486</f>
        <v>8</v>
      </c>
      <c r="U6486" s="7" t="str">
        <f>IF((AND(T6486=0,H6486&gt;=L6486)),"Don’t change bids","OK")</f>
        <v>OK</v>
      </c>
      <c r="V6486" t="e">
        <f>IF((MATCH(F6486,W6486,0)),"Same","Diff")</f>
        <v>#N/A</v>
      </c>
      <c r="W6486" s="5">
        <f>ROUND(M6486,2)</f>
        <v>0.39</v>
      </c>
      <c r="X6486" s="5">
        <v>0.39</v>
      </c>
    </row>
    <row r="6487" spans="1:24" x14ac:dyDescent="0.25">
      <c r="A6487" t="s">
        <v>24</v>
      </c>
      <c r="B6487" t="s">
        <v>6553</v>
      </c>
      <c r="C6487" t="s">
        <v>4401</v>
      </c>
      <c r="D6487" t="s">
        <v>4478</v>
      </c>
      <c r="E6487" t="s">
        <v>569</v>
      </c>
      <c r="F6487" s="5">
        <v>0.37</v>
      </c>
      <c r="G6487" s="9">
        <v>0.1</v>
      </c>
      <c r="H6487" s="6">
        <f>G6487*100</f>
        <v>10</v>
      </c>
      <c r="I6487" t="s">
        <v>9716</v>
      </c>
      <c r="J6487" t="s">
        <v>10765</v>
      </c>
      <c r="K6487">
        <v>41</v>
      </c>
      <c r="L6487">
        <v>41</v>
      </c>
      <c r="M6487">
        <f>(F6487*(1+0.05))</f>
        <v>0.38850000000000001</v>
      </c>
      <c r="N6487">
        <f>IFERROR(ROUND(( (-1.208*LN(L6487) + 7.5474 + 4.6991*(2.71828^(-0.009*L6487)) + 0.0001*L6487*L6487 - 0.0432*L6487 + 4.7166)/3),2), " ")</f>
        <v>3.14</v>
      </c>
      <c r="O6487">
        <f>IFERROR(MAX(MIN(ROUND(N6487*(Q6487/P6487),2),4.5),1.9)," ")</f>
        <v>2.96</v>
      </c>
      <c r="P6487">
        <f>13.098*F6487^-1.237</f>
        <v>44.806338281983834</v>
      </c>
      <c r="Q6487">
        <f>13.098*M6487^-1.237</f>
        <v>42.182109086218873</v>
      </c>
      <c r="R6487" s="5">
        <f>IFERROR(ROUND(MAX(MIN((-105.4*LN(O6487) + 163.83),95),10),0)," ")</f>
        <v>49</v>
      </c>
      <c r="S6487" s="5" t="str">
        <f>IFERROR(CONCATENATE("(",R6487,",",ROUND((1.2*W6487),2),")")," ")</f>
        <v>(49,0.47)</v>
      </c>
      <c r="T6487">
        <f>R6487-L6487</f>
        <v>8</v>
      </c>
      <c r="U6487" s="7" t="str">
        <f>IF((AND(T6487=0,H6487&gt;=L6487)),"Don’t change bids","OK")</f>
        <v>OK</v>
      </c>
      <c r="V6487" t="e">
        <f>IF((MATCH(F6487,W6487,0)),"Same","Diff")</f>
        <v>#N/A</v>
      </c>
      <c r="W6487" s="5">
        <f>ROUND(M6487,2)</f>
        <v>0.39</v>
      </c>
      <c r="X6487" s="5">
        <v>0.39</v>
      </c>
    </row>
    <row r="6488" spans="1:24" x14ac:dyDescent="0.25">
      <c r="A6488" t="s">
        <v>24</v>
      </c>
      <c r="B6488" t="s">
        <v>6554</v>
      </c>
      <c r="C6488" t="s">
        <v>4401</v>
      </c>
      <c r="D6488" t="s">
        <v>4480</v>
      </c>
      <c r="E6488" t="s">
        <v>569</v>
      </c>
      <c r="F6488" s="5">
        <v>0.37</v>
      </c>
      <c r="G6488" s="9">
        <v>0.1</v>
      </c>
      <c r="H6488" s="6">
        <f>G6488*100</f>
        <v>10</v>
      </c>
      <c r="I6488" t="s">
        <v>9716</v>
      </c>
      <c r="J6488" t="s">
        <v>10765</v>
      </c>
      <c r="K6488">
        <v>41</v>
      </c>
      <c r="L6488">
        <v>41</v>
      </c>
      <c r="M6488">
        <f>(F6488*(1+0.05))</f>
        <v>0.38850000000000001</v>
      </c>
      <c r="N6488">
        <f>IFERROR(ROUND(( (-1.208*LN(L6488) + 7.5474 + 4.6991*(2.71828^(-0.009*L6488)) + 0.0001*L6488*L6488 - 0.0432*L6488 + 4.7166)/3),2), " ")</f>
        <v>3.14</v>
      </c>
      <c r="O6488">
        <f>IFERROR(MAX(MIN(ROUND(N6488*(Q6488/P6488),2),4.5),1.9)," ")</f>
        <v>2.96</v>
      </c>
      <c r="P6488">
        <f>13.098*F6488^-1.237</f>
        <v>44.806338281983834</v>
      </c>
      <c r="Q6488">
        <f>13.098*M6488^-1.237</f>
        <v>42.182109086218873</v>
      </c>
      <c r="R6488" s="5">
        <f>IFERROR(ROUND(MAX(MIN((-105.4*LN(O6488) + 163.83),95),10),0)," ")</f>
        <v>49</v>
      </c>
      <c r="S6488" s="5" t="str">
        <f>IFERROR(CONCATENATE("(",R6488,",",ROUND((1.2*W6488),2),")")," ")</f>
        <v>(49,0.47)</v>
      </c>
      <c r="T6488">
        <f>R6488-L6488</f>
        <v>8</v>
      </c>
      <c r="U6488" s="7" t="str">
        <f>IF((AND(T6488=0,H6488&gt;=L6488)),"Don’t change bids","OK")</f>
        <v>OK</v>
      </c>
      <c r="V6488" t="e">
        <f>IF((MATCH(F6488,W6488,0)),"Same","Diff")</f>
        <v>#N/A</v>
      </c>
      <c r="W6488" s="5">
        <f>ROUND(M6488,2)</f>
        <v>0.39</v>
      </c>
      <c r="X6488" s="5">
        <v>0.39</v>
      </c>
    </row>
    <row r="6489" spans="1:24" x14ac:dyDescent="0.25">
      <c r="A6489" t="s">
        <v>24</v>
      </c>
      <c r="B6489" t="s">
        <v>6555</v>
      </c>
      <c r="C6489" t="s">
        <v>4401</v>
      </c>
      <c r="D6489" t="s">
        <v>4480</v>
      </c>
      <c r="E6489" t="s">
        <v>569</v>
      </c>
      <c r="F6489" s="5">
        <v>0.37</v>
      </c>
      <c r="G6489" s="9">
        <v>0.1</v>
      </c>
      <c r="H6489" s="6">
        <f>G6489*100</f>
        <v>10</v>
      </c>
      <c r="I6489" t="s">
        <v>9716</v>
      </c>
      <c r="J6489" t="s">
        <v>10765</v>
      </c>
      <c r="K6489">
        <v>41</v>
      </c>
      <c r="L6489">
        <v>41</v>
      </c>
      <c r="M6489">
        <f>(F6489*(1+0.05))</f>
        <v>0.38850000000000001</v>
      </c>
      <c r="N6489">
        <f>IFERROR(ROUND(( (-1.208*LN(L6489) + 7.5474 + 4.6991*(2.71828^(-0.009*L6489)) + 0.0001*L6489*L6489 - 0.0432*L6489 + 4.7166)/3),2), " ")</f>
        <v>3.14</v>
      </c>
      <c r="O6489">
        <f>IFERROR(MAX(MIN(ROUND(N6489*(Q6489/P6489),2),4.5),1.9)," ")</f>
        <v>2.96</v>
      </c>
      <c r="P6489">
        <f>13.098*F6489^-1.237</f>
        <v>44.806338281983834</v>
      </c>
      <c r="Q6489">
        <f>13.098*M6489^-1.237</f>
        <v>42.182109086218873</v>
      </c>
      <c r="R6489" s="5">
        <f>IFERROR(ROUND(MAX(MIN((-105.4*LN(O6489) + 163.83),95),10),0)," ")</f>
        <v>49</v>
      </c>
      <c r="S6489" s="5" t="str">
        <f>IFERROR(CONCATENATE("(",R6489,",",ROUND((1.2*W6489),2),")")," ")</f>
        <v>(49,0.47)</v>
      </c>
      <c r="T6489">
        <f>R6489-L6489</f>
        <v>8</v>
      </c>
      <c r="U6489" s="7" t="str">
        <f>IF((AND(T6489=0,H6489&gt;=L6489)),"Don’t change bids","OK")</f>
        <v>OK</v>
      </c>
      <c r="V6489" t="e">
        <f>IF((MATCH(F6489,W6489,0)),"Same","Diff")</f>
        <v>#N/A</v>
      </c>
      <c r="W6489" s="5">
        <f>ROUND(M6489,2)</f>
        <v>0.39</v>
      </c>
      <c r="X6489" s="5">
        <v>0.39</v>
      </c>
    </row>
    <row r="6490" spans="1:24" x14ac:dyDescent="0.25">
      <c r="A6490" t="s">
        <v>24</v>
      </c>
      <c r="B6490" t="s">
        <v>6556</v>
      </c>
      <c r="C6490" t="s">
        <v>4401</v>
      </c>
      <c r="D6490" t="s">
        <v>4480</v>
      </c>
      <c r="E6490" t="s">
        <v>569</v>
      </c>
      <c r="F6490" s="5">
        <v>0.37</v>
      </c>
      <c r="G6490" s="9">
        <v>0.1</v>
      </c>
      <c r="H6490" s="6">
        <f>G6490*100</f>
        <v>10</v>
      </c>
      <c r="I6490" t="s">
        <v>9716</v>
      </c>
      <c r="J6490" t="s">
        <v>10765</v>
      </c>
      <c r="K6490">
        <v>41</v>
      </c>
      <c r="L6490">
        <v>41</v>
      </c>
      <c r="M6490">
        <f>(F6490*(1+0.05))</f>
        <v>0.38850000000000001</v>
      </c>
      <c r="N6490">
        <f>IFERROR(ROUND(( (-1.208*LN(L6490) + 7.5474 + 4.6991*(2.71828^(-0.009*L6490)) + 0.0001*L6490*L6490 - 0.0432*L6490 + 4.7166)/3),2), " ")</f>
        <v>3.14</v>
      </c>
      <c r="O6490">
        <f>IFERROR(MAX(MIN(ROUND(N6490*(Q6490/P6490),2),4.5),1.9)," ")</f>
        <v>2.96</v>
      </c>
      <c r="P6490">
        <f>13.098*F6490^-1.237</f>
        <v>44.806338281983834</v>
      </c>
      <c r="Q6490">
        <f>13.098*M6490^-1.237</f>
        <v>42.182109086218873</v>
      </c>
      <c r="R6490" s="5">
        <f>IFERROR(ROUND(MAX(MIN((-105.4*LN(O6490) + 163.83),95),10),0)," ")</f>
        <v>49</v>
      </c>
      <c r="S6490" s="5" t="str">
        <f>IFERROR(CONCATENATE("(",R6490,",",ROUND((1.2*W6490),2),")")," ")</f>
        <v>(49,0.47)</v>
      </c>
      <c r="T6490">
        <f>R6490-L6490</f>
        <v>8</v>
      </c>
      <c r="U6490" s="7" t="str">
        <f>IF((AND(T6490=0,H6490&gt;=L6490)),"Don’t change bids","OK")</f>
        <v>OK</v>
      </c>
      <c r="V6490" t="e">
        <f>IF((MATCH(F6490,W6490,0)),"Same","Diff")</f>
        <v>#N/A</v>
      </c>
      <c r="W6490" s="5">
        <f>ROUND(M6490,2)</f>
        <v>0.39</v>
      </c>
      <c r="X6490" s="5">
        <v>0.39</v>
      </c>
    </row>
    <row r="6491" spans="1:24" x14ac:dyDescent="0.25">
      <c r="A6491" t="s">
        <v>24</v>
      </c>
      <c r="B6491" t="s">
        <v>6557</v>
      </c>
      <c r="C6491" t="s">
        <v>4401</v>
      </c>
      <c r="D6491" t="s">
        <v>4490</v>
      </c>
      <c r="E6491" t="s">
        <v>569</v>
      </c>
      <c r="F6491" s="5">
        <v>0.37</v>
      </c>
      <c r="G6491" s="9">
        <v>0.1</v>
      </c>
      <c r="H6491" s="6">
        <f>G6491*100</f>
        <v>10</v>
      </c>
      <c r="I6491" t="s">
        <v>9716</v>
      </c>
      <c r="J6491" t="s">
        <v>10765</v>
      </c>
      <c r="K6491">
        <v>41</v>
      </c>
      <c r="L6491">
        <v>41</v>
      </c>
      <c r="M6491">
        <f>(F6491*(1+0.05))</f>
        <v>0.38850000000000001</v>
      </c>
      <c r="N6491">
        <f>IFERROR(ROUND(( (-1.208*LN(L6491) + 7.5474 + 4.6991*(2.71828^(-0.009*L6491)) + 0.0001*L6491*L6491 - 0.0432*L6491 + 4.7166)/3),2), " ")</f>
        <v>3.14</v>
      </c>
      <c r="O6491">
        <f>IFERROR(MAX(MIN(ROUND(N6491*(Q6491/P6491),2),4.5),1.9)," ")</f>
        <v>2.96</v>
      </c>
      <c r="P6491">
        <f>13.098*F6491^-1.237</f>
        <v>44.806338281983834</v>
      </c>
      <c r="Q6491">
        <f>13.098*M6491^-1.237</f>
        <v>42.182109086218873</v>
      </c>
      <c r="R6491" s="5">
        <f>IFERROR(ROUND(MAX(MIN((-105.4*LN(O6491) + 163.83),95),10),0)," ")</f>
        <v>49</v>
      </c>
      <c r="S6491" s="5" t="str">
        <f>IFERROR(CONCATENATE("(",R6491,",",ROUND((1.2*W6491),2),")")," ")</f>
        <v>(49,0.47)</v>
      </c>
      <c r="T6491">
        <f>R6491-L6491</f>
        <v>8</v>
      </c>
      <c r="U6491" s="7" t="str">
        <f>IF((AND(T6491=0,H6491&gt;=L6491)),"Don’t change bids","OK")</f>
        <v>OK</v>
      </c>
      <c r="V6491" t="e">
        <f>IF((MATCH(F6491,W6491,0)),"Same","Diff")</f>
        <v>#N/A</v>
      </c>
      <c r="W6491" s="5">
        <f>ROUND(M6491,2)</f>
        <v>0.39</v>
      </c>
      <c r="X6491" s="5">
        <v>0.39</v>
      </c>
    </row>
    <row r="6492" spans="1:24" x14ac:dyDescent="0.25">
      <c r="A6492" t="s">
        <v>24</v>
      </c>
      <c r="B6492" t="s">
        <v>6558</v>
      </c>
      <c r="C6492" t="s">
        <v>4401</v>
      </c>
      <c r="D6492" t="s">
        <v>4480</v>
      </c>
      <c r="E6492" t="s">
        <v>569</v>
      </c>
      <c r="F6492" s="5">
        <v>0.37</v>
      </c>
      <c r="G6492" s="9">
        <v>0.1</v>
      </c>
      <c r="H6492" s="6">
        <f>G6492*100</f>
        <v>10</v>
      </c>
      <c r="I6492" t="s">
        <v>9716</v>
      </c>
      <c r="J6492" t="s">
        <v>10765</v>
      </c>
      <c r="K6492">
        <v>41</v>
      </c>
      <c r="L6492">
        <v>41</v>
      </c>
      <c r="M6492">
        <f>(F6492*(1+0.05))</f>
        <v>0.38850000000000001</v>
      </c>
      <c r="N6492">
        <f>IFERROR(ROUND(( (-1.208*LN(L6492) + 7.5474 + 4.6991*(2.71828^(-0.009*L6492)) + 0.0001*L6492*L6492 - 0.0432*L6492 + 4.7166)/3),2), " ")</f>
        <v>3.14</v>
      </c>
      <c r="O6492">
        <f>IFERROR(MAX(MIN(ROUND(N6492*(Q6492/P6492),2),4.5),1.9)," ")</f>
        <v>2.96</v>
      </c>
      <c r="P6492">
        <f>13.098*F6492^-1.237</f>
        <v>44.806338281983834</v>
      </c>
      <c r="Q6492">
        <f>13.098*M6492^-1.237</f>
        <v>42.182109086218873</v>
      </c>
      <c r="R6492" s="5">
        <f>IFERROR(ROUND(MAX(MIN((-105.4*LN(O6492) + 163.83),95),10),0)," ")</f>
        <v>49</v>
      </c>
      <c r="S6492" s="5" t="str">
        <f>IFERROR(CONCATENATE("(",R6492,",",ROUND((1.2*W6492),2),")")," ")</f>
        <v>(49,0.47)</v>
      </c>
      <c r="T6492">
        <f>R6492-L6492</f>
        <v>8</v>
      </c>
      <c r="U6492" s="7" t="str">
        <f>IF((AND(T6492=0,H6492&gt;=L6492)),"Don’t change bids","OK")</f>
        <v>OK</v>
      </c>
      <c r="V6492" t="e">
        <f>IF((MATCH(F6492,W6492,0)),"Same","Diff")</f>
        <v>#N/A</v>
      </c>
      <c r="W6492" s="5">
        <f>ROUND(M6492,2)</f>
        <v>0.39</v>
      </c>
      <c r="X6492" s="5">
        <v>0.39</v>
      </c>
    </row>
    <row r="6493" spans="1:24" x14ac:dyDescent="0.25">
      <c r="A6493" t="s">
        <v>24</v>
      </c>
      <c r="B6493" t="s">
        <v>6559</v>
      </c>
      <c r="C6493" t="s">
        <v>4401</v>
      </c>
      <c r="D6493" t="s">
        <v>4480</v>
      </c>
      <c r="E6493" t="s">
        <v>569</v>
      </c>
      <c r="F6493" s="5">
        <v>0.37</v>
      </c>
      <c r="G6493" s="9">
        <v>0.1</v>
      </c>
      <c r="H6493" s="6">
        <f>G6493*100</f>
        <v>10</v>
      </c>
      <c r="I6493" t="s">
        <v>9716</v>
      </c>
      <c r="J6493" t="s">
        <v>10765</v>
      </c>
      <c r="K6493">
        <v>41</v>
      </c>
      <c r="L6493">
        <v>41</v>
      </c>
      <c r="M6493">
        <f>(F6493*(1+0.05))</f>
        <v>0.38850000000000001</v>
      </c>
      <c r="N6493">
        <f>IFERROR(ROUND(( (-1.208*LN(L6493) + 7.5474 + 4.6991*(2.71828^(-0.009*L6493)) + 0.0001*L6493*L6493 - 0.0432*L6493 + 4.7166)/3),2), " ")</f>
        <v>3.14</v>
      </c>
      <c r="O6493">
        <f>IFERROR(MAX(MIN(ROUND(N6493*(Q6493/P6493),2),4.5),1.9)," ")</f>
        <v>2.96</v>
      </c>
      <c r="P6493">
        <f>13.098*F6493^-1.237</f>
        <v>44.806338281983834</v>
      </c>
      <c r="Q6493">
        <f>13.098*M6493^-1.237</f>
        <v>42.182109086218873</v>
      </c>
      <c r="R6493" s="5">
        <f>IFERROR(ROUND(MAX(MIN((-105.4*LN(O6493) + 163.83),95),10),0)," ")</f>
        <v>49</v>
      </c>
      <c r="S6493" s="5" t="str">
        <f>IFERROR(CONCATENATE("(",R6493,",",ROUND((1.2*W6493),2),")")," ")</f>
        <v>(49,0.47)</v>
      </c>
      <c r="T6493">
        <f>R6493-L6493</f>
        <v>8</v>
      </c>
      <c r="U6493" s="7" t="str">
        <f>IF((AND(T6493=0,H6493&gt;=L6493)),"Don’t change bids","OK")</f>
        <v>OK</v>
      </c>
      <c r="V6493" t="e">
        <f>IF((MATCH(F6493,W6493,0)),"Same","Diff")</f>
        <v>#N/A</v>
      </c>
      <c r="W6493" s="5">
        <f>ROUND(M6493,2)</f>
        <v>0.39</v>
      </c>
      <c r="X6493" s="5">
        <v>0.39</v>
      </c>
    </row>
    <row r="6494" spans="1:24" x14ac:dyDescent="0.25">
      <c r="A6494" t="s">
        <v>24</v>
      </c>
      <c r="B6494" t="s">
        <v>6560</v>
      </c>
      <c r="C6494" t="s">
        <v>4401</v>
      </c>
      <c r="D6494" t="s">
        <v>4478</v>
      </c>
      <c r="E6494" t="s">
        <v>569</v>
      </c>
      <c r="F6494" s="5">
        <v>0.37</v>
      </c>
      <c r="G6494" s="9">
        <v>0.1</v>
      </c>
      <c r="H6494" s="6">
        <f>G6494*100</f>
        <v>10</v>
      </c>
      <c r="I6494" t="s">
        <v>9716</v>
      </c>
      <c r="J6494" t="s">
        <v>10765</v>
      </c>
      <c r="K6494">
        <v>41</v>
      </c>
      <c r="L6494">
        <v>41</v>
      </c>
      <c r="M6494">
        <f>(F6494*(1+0.05))</f>
        <v>0.38850000000000001</v>
      </c>
      <c r="N6494">
        <f>IFERROR(ROUND(( (-1.208*LN(L6494) + 7.5474 + 4.6991*(2.71828^(-0.009*L6494)) + 0.0001*L6494*L6494 - 0.0432*L6494 + 4.7166)/3),2), " ")</f>
        <v>3.14</v>
      </c>
      <c r="O6494">
        <f>IFERROR(MAX(MIN(ROUND(N6494*(Q6494/P6494),2),4.5),1.9)," ")</f>
        <v>2.96</v>
      </c>
      <c r="P6494">
        <f>13.098*F6494^-1.237</f>
        <v>44.806338281983834</v>
      </c>
      <c r="Q6494">
        <f>13.098*M6494^-1.237</f>
        <v>42.182109086218873</v>
      </c>
      <c r="R6494" s="5">
        <f>IFERROR(ROUND(MAX(MIN((-105.4*LN(O6494) + 163.83),95),10),0)," ")</f>
        <v>49</v>
      </c>
      <c r="S6494" s="5" t="str">
        <f>IFERROR(CONCATENATE("(",R6494,",",ROUND((1.2*W6494),2),")")," ")</f>
        <v>(49,0.47)</v>
      </c>
      <c r="T6494">
        <f>R6494-L6494</f>
        <v>8</v>
      </c>
      <c r="U6494" s="7" t="str">
        <f>IF((AND(T6494=0,H6494&gt;=L6494)),"Don’t change bids","OK")</f>
        <v>OK</v>
      </c>
      <c r="V6494" t="e">
        <f>IF((MATCH(F6494,W6494,0)),"Same","Diff")</f>
        <v>#N/A</v>
      </c>
      <c r="W6494" s="5">
        <f>ROUND(M6494,2)</f>
        <v>0.39</v>
      </c>
      <c r="X6494" s="5">
        <v>0.39</v>
      </c>
    </row>
    <row r="6495" spans="1:24" x14ac:dyDescent="0.25">
      <c r="A6495" t="s">
        <v>24</v>
      </c>
      <c r="B6495" t="s">
        <v>6561</v>
      </c>
      <c r="C6495" t="s">
        <v>4401</v>
      </c>
      <c r="D6495" t="s">
        <v>4478</v>
      </c>
      <c r="E6495" t="s">
        <v>569</v>
      </c>
      <c r="F6495" s="5">
        <v>0.37</v>
      </c>
      <c r="G6495" s="9">
        <v>0.1</v>
      </c>
      <c r="H6495" s="6">
        <f>G6495*100</f>
        <v>10</v>
      </c>
      <c r="I6495" t="s">
        <v>9716</v>
      </c>
      <c r="J6495" t="s">
        <v>10765</v>
      </c>
      <c r="K6495">
        <v>41</v>
      </c>
      <c r="L6495">
        <v>41</v>
      </c>
      <c r="M6495">
        <f>(F6495*(1+0.05))</f>
        <v>0.38850000000000001</v>
      </c>
      <c r="N6495">
        <f>IFERROR(ROUND(( (-1.208*LN(L6495) + 7.5474 + 4.6991*(2.71828^(-0.009*L6495)) + 0.0001*L6495*L6495 - 0.0432*L6495 + 4.7166)/3),2), " ")</f>
        <v>3.14</v>
      </c>
      <c r="O6495">
        <f>IFERROR(MAX(MIN(ROUND(N6495*(Q6495/P6495),2),4.5),1.9)," ")</f>
        <v>2.96</v>
      </c>
      <c r="P6495">
        <f>13.098*F6495^-1.237</f>
        <v>44.806338281983834</v>
      </c>
      <c r="Q6495">
        <f>13.098*M6495^-1.237</f>
        <v>42.182109086218873</v>
      </c>
      <c r="R6495" s="5">
        <f>IFERROR(ROUND(MAX(MIN((-105.4*LN(O6495) + 163.83),95),10),0)," ")</f>
        <v>49</v>
      </c>
      <c r="S6495" s="5" t="str">
        <f>IFERROR(CONCATENATE("(",R6495,",",ROUND((1.2*W6495),2),")")," ")</f>
        <v>(49,0.47)</v>
      </c>
      <c r="T6495">
        <f>R6495-L6495</f>
        <v>8</v>
      </c>
      <c r="U6495" s="7" t="str">
        <f>IF((AND(T6495=0,H6495&gt;=L6495)),"Don’t change bids","OK")</f>
        <v>OK</v>
      </c>
      <c r="V6495" t="e">
        <f>IF((MATCH(F6495,W6495,0)),"Same","Diff")</f>
        <v>#N/A</v>
      </c>
      <c r="W6495" s="5">
        <f>ROUND(M6495,2)</f>
        <v>0.39</v>
      </c>
      <c r="X6495" s="5">
        <v>0.39</v>
      </c>
    </row>
    <row r="6496" spans="1:24" x14ac:dyDescent="0.25">
      <c r="A6496" t="s">
        <v>24</v>
      </c>
      <c r="B6496" t="s">
        <v>6562</v>
      </c>
      <c r="C6496" t="s">
        <v>4401</v>
      </c>
      <c r="D6496" t="s">
        <v>4498</v>
      </c>
      <c r="E6496" t="s">
        <v>569</v>
      </c>
      <c r="F6496" s="5">
        <v>0.37</v>
      </c>
      <c r="G6496" s="9">
        <v>0.1</v>
      </c>
      <c r="H6496" s="6">
        <f>G6496*100</f>
        <v>10</v>
      </c>
      <c r="I6496" t="s">
        <v>9716</v>
      </c>
      <c r="J6496" t="s">
        <v>10765</v>
      </c>
      <c r="K6496">
        <v>41</v>
      </c>
      <c r="L6496">
        <v>41</v>
      </c>
      <c r="M6496">
        <f>(F6496*(1+0.05))</f>
        <v>0.38850000000000001</v>
      </c>
      <c r="N6496">
        <f>IFERROR(ROUND(( (-1.208*LN(L6496) + 7.5474 + 4.6991*(2.71828^(-0.009*L6496)) + 0.0001*L6496*L6496 - 0.0432*L6496 + 4.7166)/3),2), " ")</f>
        <v>3.14</v>
      </c>
      <c r="O6496">
        <f>IFERROR(MAX(MIN(ROUND(N6496*(Q6496/P6496),2),4.5),1.9)," ")</f>
        <v>2.96</v>
      </c>
      <c r="P6496">
        <f>13.098*F6496^-1.237</f>
        <v>44.806338281983834</v>
      </c>
      <c r="Q6496">
        <f>13.098*M6496^-1.237</f>
        <v>42.182109086218873</v>
      </c>
      <c r="R6496" s="5">
        <f>IFERROR(ROUND(MAX(MIN((-105.4*LN(O6496) + 163.83),95),10),0)," ")</f>
        <v>49</v>
      </c>
      <c r="S6496" s="5" t="str">
        <f>IFERROR(CONCATENATE("(",R6496,",",ROUND((1.2*W6496),2),")")," ")</f>
        <v>(49,0.47)</v>
      </c>
      <c r="T6496">
        <f>R6496-L6496</f>
        <v>8</v>
      </c>
      <c r="U6496" s="7" t="str">
        <f>IF((AND(T6496=0,H6496&gt;=L6496)),"Don’t change bids","OK")</f>
        <v>OK</v>
      </c>
      <c r="V6496" t="e">
        <f>IF((MATCH(F6496,W6496,0)),"Same","Diff")</f>
        <v>#N/A</v>
      </c>
      <c r="W6496" s="5">
        <f>ROUND(M6496,2)</f>
        <v>0.39</v>
      </c>
      <c r="X6496" s="5">
        <v>0.39</v>
      </c>
    </row>
    <row r="6497" spans="1:24" x14ac:dyDescent="0.25">
      <c r="A6497" t="s">
        <v>24</v>
      </c>
      <c r="B6497" t="s">
        <v>6563</v>
      </c>
      <c r="C6497" t="s">
        <v>4401</v>
      </c>
      <c r="D6497" t="s">
        <v>4478</v>
      </c>
      <c r="E6497" t="s">
        <v>569</v>
      </c>
      <c r="F6497" s="5">
        <v>0.37</v>
      </c>
      <c r="G6497" s="9">
        <v>0.1</v>
      </c>
      <c r="H6497" s="6">
        <f>G6497*100</f>
        <v>10</v>
      </c>
      <c r="I6497" t="s">
        <v>9716</v>
      </c>
      <c r="J6497" t="s">
        <v>10765</v>
      </c>
      <c r="K6497">
        <v>41</v>
      </c>
      <c r="L6497">
        <v>41</v>
      </c>
      <c r="M6497">
        <f>(F6497*(1+0.05))</f>
        <v>0.38850000000000001</v>
      </c>
      <c r="N6497">
        <f>IFERROR(ROUND(( (-1.208*LN(L6497) + 7.5474 + 4.6991*(2.71828^(-0.009*L6497)) + 0.0001*L6497*L6497 - 0.0432*L6497 + 4.7166)/3),2), " ")</f>
        <v>3.14</v>
      </c>
      <c r="O6497">
        <f>IFERROR(MAX(MIN(ROUND(N6497*(Q6497/P6497),2),4.5),1.9)," ")</f>
        <v>2.96</v>
      </c>
      <c r="P6497">
        <f>13.098*F6497^-1.237</f>
        <v>44.806338281983834</v>
      </c>
      <c r="Q6497">
        <f>13.098*M6497^-1.237</f>
        <v>42.182109086218873</v>
      </c>
      <c r="R6497" s="5">
        <f>IFERROR(ROUND(MAX(MIN((-105.4*LN(O6497) + 163.83),95),10),0)," ")</f>
        <v>49</v>
      </c>
      <c r="S6497" s="5" t="str">
        <f>IFERROR(CONCATENATE("(",R6497,",",ROUND((1.2*W6497),2),")")," ")</f>
        <v>(49,0.47)</v>
      </c>
      <c r="T6497">
        <f>R6497-L6497</f>
        <v>8</v>
      </c>
      <c r="U6497" s="7" t="str">
        <f>IF((AND(T6497=0,H6497&gt;=L6497)),"Don’t change bids","OK")</f>
        <v>OK</v>
      </c>
      <c r="V6497" t="e">
        <f>IF((MATCH(F6497,W6497,0)),"Same","Diff")</f>
        <v>#N/A</v>
      </c>
      <c r="W6497" s="5">
        <f>ROUND(M6497,2)</f>
        <v>0.39</v>
      </c>
      <c r="X6497" s="5">
        <v>0.39</v>
      </c>
    </row>
    <row r="6498" spans="1:24" x14ac:dyDescent="0.25">
      <c r="A6498" t="s">
        <v>24</v>
      </c>
      <c r="B6498" t="s">
        <v>6564</v>
      </c>
      <c r="C6498" t="s">
        <v>4401</v>
      </c>
      <c r="D6498" t="s">
        <v>4498</v>
      </c>
      <c r="E6498" t="s">
        <v>569</v>
      </c>
      <c r="F6498" s="5">
        <v>0.37</v>
      </c>
      <c r="G6498" s="9">
        <v>0.1</v>
      </c>
      <c r="H6498" s="6">
        <f>G6498*100</f>
        <v>10</v>
      </c>
      <c r="I6498" t="s">
        <v>9716</v>
      </c>
      <c r="J6498" t="s">
        <v>10765</v>
      </c>
      <c r="K6498">
        <v>41</v>
      </c>
      <c r="L6498">
        <v>41</v>
      </c>
      <c r="M6498">
        <f>(F6498*(1+0.05))</f>
        <v>0.38850000000000001</v>
      </c>
      <c r="N6498">
        <f>IFERROR(ROUND(( (-1.208*LN(L6498) + 7.5474 + 4.6991*(2.71828^(-0.009*L6498)) + 0.0001*L6498*L6498 - 0.0432*L6498 + 4.7166)/3),2), " ")</f>
        <v>3.14</v>
      </c>
      <c r="O6498">
        <f>IFERROR(MAX(MIN(ROUND(N6498*(Q6498/P6498),2),4.5),1.9)," ")</f>
        <v>2.96</v>
      </c>
      <c r="P6498">
        <f>13.098*F6498^-1.237</f>
        <v>44.806338281983834</v>
      </c>
      <c r="Q6498">
        <f>13.098*M6498^-1.237</f>
        <v>42.182109086218873</v>
      </c>
      <c r="R6498" s="5">
        <f>IFERROR(ROUND(MAX(MIN((-105.4*LN(O6498) + 163.83),95),10),0)," ")</f>
        <v>49</v>
      </c>
      <c r="S6498" s="5" t="str">
        <f>IFERROR(CONCATENATE("(",R6498,",",ROUND((1.2*W6498),2),")")," ")</f>
        <v>(49,0.47)</v>
      </c>
      <c r="T6498">
        <f>R6498-L6498</f>
        <v>8</v>
      </c>
      <c r="U6498" s="7" t="str">
        <f>IF((AND(T6498=0,H6498&gt;=L6498)),"Don’t change bids","OK")</f>
        <v>OK</v>
      </c>
      <c r="V6498" t="e">
        <f>IF((MATCH(F6498,W6498,0)),"Same","Diff")</f>
        <v>#N/A</v>
      </c>
      <c r="W6498" s="5">
        <f>ROUND(M6498,2)</f>
        <v>0.39</v>
      </c>
      <c r="X6498" s="5">
        <v>0.39</v>
      </c>
    </row>
    <row r="6499" spans="1:24" x14ac:dyDescent="0.25">
      <c r="A6499" t="s">
        <v>24</v>
      </c>
      <c r="B6499" t="s">
        <v>6565</v>
      </c>
      <c r="C6499" t="s">
        <v>4401</v>
      </c>
      <c r="D6499" t="s">
        <v>4478</v>
      </c>
      <c r="E6499" t="s">
        <v>539</v>
      </c>
      <c r="F6499" s="5">
        <v>0.35</v>
      </c>
      <c r="G6499" s="9">
        <v>0.1</v>
      </c>
      <c r="H6499" s="6">
        <f>G6499*100</f>
        <v>10</v>
      </c>
      <c r="I6499" t="s">
        <v>9712</v>
      </c>
      <c r="J6499" t="s">
        <v>10765</v>
      </c>
      <c r="K6499">
        <v>41</v>
      </c>
      <c r="L6499">
        <v>41</v>
      </c>
      <c r="M6499">
        <f>(F6499*(1+0.05))</f>
        <v>0.36749999999999999</v>
      </c>
      <c r="N6499">
        <f>IFERROR(ROUND(( (-1.208*LN(L6499) + 7.5474 + 4.6991*(2.71828^(-0.009*L6499)) + 0.0001*L6499*L6499 - 0.0432*L6499 + 4.7166)/3),2), " ")</f>
        <v>3.14</v>
      </c>
      <c r="O6499">
        <f>IFERROR(MAX(MIN(ROUND(N6499*(Q6499/P6499),2),4.5),1.9)," ")</f>
        <v>2.96</v>
      </c>
      <c r="P6499">
        <f>13.098*F6499^-1.237</f>
        <v>47.994648485198184</v>
      </c>
      <c r="Q6499">
        <f>13.098*M6499^-1.237</f>
        <v>45.183685513783573</v>
      </c>
      <c r="R6499" s="5">
        <f>IFERROR(ROUND(MAX(MIN((-105.4*LN(O6499) + 163.83),95),10),0)," ")</f>
        <v>49</v>
      </c>
      <c r="S6499" s="5" t="str">
        <f>IFERROR(CONCATENATE("(",R6499,",",ROUND((1.2*W6499),2),")")," ")</f>
        <v>(49,0.44)</v>
      </c>
      <c r="T6499">
        <f>R6499-L6499</f>
        <v>8</v>
      </c>
      <c r="U6499" s="7" t="str">
        <f>IF((AND(T6499=0,H6499&gt;=L6499)),"Don’t change bids","OK")</f>
        <v>OK</v>
      </c>
      <c r="V6499" t="e">
        <f>IF((MATCH(F6499,W6499,0)),"Same","Diff")</f>
        <v>#N/A</v>
      </c>
      <c r="W6499" s="5">
        <f>ROUND(M6499,2)</f>
        <v>0.37</v>
      </c>
      <c r="X6499" s="5">
        <v>0.37</v>
      </c>
    </row>
    <row r="6500" spans="1:24" x14ac:dyDescent="0.25">
      <c r="A6500" t="s">
        <v>24</v>
      </c>
      <c r="B6500" t="s">
        <v>6566</v>
      </c>
      <c r="C6500" t="s">
        <v>4401</v>
      </c>
      <c r="D6500" t="s">
        <v>4480</v>
      </c>
      <c r="E6500" t="s">
        <v>569</v>
      </c>
      <c r="F6500" s="5">
        <v>0.37</v>
      </c>
      <c r="G6500" s="9">
        <v>0.1</v>
      </c>
      <c r="H6500" s="6">
        <f>G6500*100</f>
        <v>10</v>
      </c>
      <c r="I6500" t="s">
        <v>9716</v>
      </c>
      <c r="J6500" t="s">
        <v>10765</v>
      </c>
      <c r="K6500">
        <v>41</v>
      </c>
      <c r="L6500">
        <v>41</v>
      </c>
      <c r="M6500">
        <f>(F6500*(1+0.05))</f>
        <v>0.38850000000000001</v>
      </c>
      <c r="N6500">
        <f>IFERROR(ROUND(( (-1.208*LN(L6500) + 7.5474 + 4.6991*(2.71828^(-0.009*L6500)) + 0.0001*L6500*L6500 - 0.0432*L6500 + 4.7166)/3),2), " ")</f>
        <v>3.14</v>
      </c>
      <c r="O6500">
        <f>IFERROR(MAX(MIN(ROUND(N6500*(Q6500/P6500),2),4.5),1.9)," ")</f>
        <v>2.96</v>
      </c>
      <c r="P6500">
        <f>13.098*F6500^-1.237</f>
        <v>44.806338281983834</v>
      </c>
      <c r="Q6500">
        <f>13.098*M6500^-1.237</f>
        <v>42.182109086218873</v>
      </c>
      <c r="R6500" s="5">
        <f>IFERROR(ROUND(MAX(MIN((-105.4*LN(O6500) + 163.83),95),10),0)," ")</f>
        <v>49</v>
      </c>
      <c r="S6500" s="5" t="str">
        <f>IFERROR(CONCATENATE("(",R6500,",",ROUND((1.2*W6500),2),")")," ")</f>
        <v>(49,0.47)</v>
      </c>
      <c r="T6500">
        <f>R6500-L6500</f>
        <v>8</v>
      </c>
      <c r="U6500" s="7" t="str">
        <f>IF((AND(T6500=0,H6500&gt;=L6500)),"Don’t change bids","OK")</f>
        <v>OK</v>
      </c>
      <c r="V6500" t="e">
        <f>IF((MATCH(F6500,W6500,0)),"Same","Diff")</f>
        <v>#N/A</v>
      </c>
      <c r="W6500" s="5">
        <f>ROUND(M6500,2)</f>
        <v>0.39</v>
      </c>
      <c r="X6500" s="5">
        <v>0.39</v>
      </c>
    </row>
    <row r="6501" spans="1:24" x14ac:dyDescent="0.25">
      <c r="A6501" t="s">
        <v>24</v>
      </c>
      <c r="B6501" t="s">
        <v>6567</v>
      </c>
      <c r="C6501" t="s">
        <v>4401</v>
      </c>
      <c r="D6501" t="s">
        <v>4480</v>
      </c>
      <c r="E6501" t="s">
        <v>569</v>
      </c>
      <c r="F6501" s="5">
        <v>0.37</v>
      </c>
      <c r="G6501" s="9">
        <v>0.1</v>
      </c>
      <c r="H6501" s="6">
        <f>G6501*100</f>
        <v>10</v>
      </c>
      <c r="I6501" t="s">
        <v>9716</v>
      </c>
      <c r="J6501" t="s">
        <v>10765</v>
      </c>
      <c r="K6501">
        <v>41</v>
      </c>
      <c r="L6501">
        <v>41</v>
      </c>
      <c r="M6501">
        <f>(F6501*(1+0.05))</f>
        <v>0.38850000000000001</v>
      </c>
      <c r="N6501">
        <f>IFERROR(ROUND(( (-1.208*LN(L6501) + 7.5474 + 4.6991*(2.71828^(-0.009*L6501)) + 0.0001*L6501*L6501 - 0.0432*L6501 + 4.7166)/3),2), " ")</f>
        <v>3.14</v>
      </c>
      <c r="O6501">
        <f>IFERROR(MAX(MIN(ROUND(N6501*(Q6501/P6501),2),4.5),1.9)," ")</f>
        <v>2.96</v>
      </c>
      <c r="P6501">
        <f>13.098*F6501^-1.237</f>
        <v>44.806338281983834</v>
      </c>
      <c r="Q6501">
        <f>13.098*M6501^-1.237</f>
        <v>42.182109086218873</v>
      </c>
      <c r="R6501" s="5">
        <f>IFERROR(ROUND(MAX(MIN((-105.4*LN(O6501) + 163.83),95),10),0)," ")</f>
        <v>49</v>
      </c>
      <c r="S6501" s="5" t="str">
        <f>IFERROR(CONCATENATE("(",R6501,",",ROUND((1.2*W6501),2),")")," ")</f>
        <v>(49,0.47)</v>
      </c>
      <c r="T6501">
        <f>R6501-L6501</f>
        <v>8</v>
      </c>
      <c r="U6501" s="7" t="str">
        <f>IF((AND(T6501=0,H6501&gt;=L6501)),"Don’t change bids","OK")</f>
        <v>OK</v>
      </c>
      <c r="V6501" t="e">
        <f>IF((MATCH(F6501,W6501,0)),"Same","Diff")</f>
        <v>#N/A</v>
      </c>
      <c r="W6501" s="5">
        <f>ROUND(M6501,2)</f>
        <v>0.39</v>
      </c>
      <c r="X6501" s="5">
        <v>0.39</v>
      </c>
    </row>
    <row r="6502" spans="1:24" x14ac:dyDescent="0.25">
      <c r="A6502" t="s">
        <v>24</v>
      </c>
      <c r="B6502" t="s">
        <v>6568</v>
      </c>
      <c r="C6502" t="s">
        <v>4401</v>
      </c>
      <c r="D6502" t="s">
        <v>4478</v>
      </c>
      <c r="E6502" t="s">
        <v>539</v>
      </c>
      <c r="F6502" s="5">
        <v>0.35</v>
      </c>
      <c r="G6502" s="9">
        <v>0.1</v>
      </c>
      <c r="H6502" s="6">
        <f>G6502*100</f>
        <v>10</v>
      </c>
      <c r="I6502" t="s">
        <v>9712</v>
      </c>
      <c r="J6502" t="s">
        <v>10765</v>
      </c>
      <c r="K6502">
        <v>41</v>
      </c>
      <c r="L6502">
        <v>41</v>
      </c>
      <c r="M6502">
        <f>(F6502*(1+0.05))</f>
        <v>0.36749999999999999</v>
      </c>
      <c r="N6502">
        <f>IFERROR(ROUND(( (-1.208*LN(L6502) + 7.5474 + 4.6991*(2.71828^(-0.009*L6502)) + 0.0001*L6502*L6502 - 0.0432*L6502 + 4.7166)/3),2), " ")</f>
        <v>3.14</v>
      </c>
      <c r="O6502">
        <f>IFERROR(MAX(MIN(ROUND(N6502*(Q6502/P6502),2),4.5),1.9)," ")</f>
        <v>2.96</v>
      </c>
      <c r="P6502">
        <f>13.098*F6502^-1.237</f>
        <v>47.994648485198184</v>
      </c>
      <c r="Q6502">
        <f>13.098*M6502^-1.237</f>
        <v>45.183685513783573</v>
      </c>
      <c r="R6502" s="5">
        <f>IFERROR(ROUND(MAX(MIN((-105.4*LN(O6502) + 163.83),95),10),0)," ")</f>
        <v>49</v>
      </c>
      <c r="S6502" s="5" t="str">
        <f>IFERROR(CONCATENATE("(",R6502,",",ROUND((1.2*W6502),2),")")," ")</f>
        <v>(49,0.44)</v>
      </c>
      <c r="T6502">
        <f>R6502-L6502</f>
        <v>8</v>
      </c>
      <c r="U6502" s="7" t="str">
        <f>IF((AND(T6502=0,H6502&gt;=L6502)),"Don’t change bids","OK")</f>
        <v>OK</v>
      </c>
      <c r="V6502" t="e">
        <f>IF((MATCH(F6502,W6502,0)),"Same","Diff")</f>
        <v>#N/A</v>
      </c>
      <c r="W6502" s="5">
        <f>ROUND(M6502,2)</f>
        <v>0.37</v>
      </c>
      <c r="X6502" s="5">
        <v>0.37</v>
      </c>
    </row>
    <row r="6503" spans="1:24" x14ac:dyDescent="0.25">
      <c r="A6503" t="s">
        <v>24</v>
      </c>
      <c r="B6503" t="s">
        <v>6569</v>
      </c>
      <c r="C6503" t="s">
        <v>4401</v>
      </c>
      <c r="D6503" t="s">
        <v>4490</v>
      </c>
      <c r="E6503" t="s">
        <v>569</v>
      </c>
      <c r="F6503" s="5">
        <v>0.37</v>
      </c>
      <c r="G6503" s="9">
        <v>0.1</v>
      </c>
      <c r="H6503" s="6">
        <f>G6503*100</f>
        <v>10</v>
      </c>
      <c r="I6503" t="s">
        <v>9716</v>
      </c>
      <c r="J6503" t="s">
        <v>10765</v>
      </c>
      <c r="K6503">
        <v>41</v>
      </c>
      <c r="L6503">
        <v>41</v>
      </c>
      <c r="M6503">
        <f>(F6503*(1+0.05))</f>
        <v>0.38850000000000001</v>
      </c>
      <c r="N6503">
        <f>IFERROR(ROUND(( (-1.208*LN(L6503) + 7.5474 + 4.6991*(2.71828^(-0.009*L6503)) + 0.0001*L6503*L6503 - 0.0432*L6503 + 4.7166)/3),2), " ")</f>
        <v>3.14</v>
      </c>
      <c r="O6503">
        <f>IFERROR(MAX(MIN(ROUND(N6503*(Q6503/P6503),2),4.5),1.9)," ")</f>
        <v>2.96</v>
      </c>
      <c r="P6503">
        <f>13.098*F6503^-1.237</f>
        <v>44.806338281983834</v>
      </c>
      <c r="Q6503">
        <f>13.098*M6503^-1.237</f>
        <v>42.182109086218873</v>
      </c>
      <c r="R6503" s="5">
        <f>IFERROR(ROUND(MAX(MIN((-105.4*LN(O6503) + 163.83),95),10),0)," ")</f>
        <v>49</v>
      </c>
      <c r="S6503" s="5" t="str">
        <f>IFERROR(CONCATENATE("(",R6503,",",ROUND((1.2*W6503),2),")")," ")</f>
        <v>(49,0.47)</v>
      </c>
      <c r="T6503">
        <f>R6503-L6503</f>
        <v>8</v>
      </c>
      <c r="U6503" s="7" t="str">
        <f>IF((AND(T6503=0,H6503&gt;=L6503)),"Don’t change bids","OK")</f>
        <v>OK</v>
      </c>
      <c r="V6503" t="e">
        <f>IF((MATCH(F6503,W6503,0)),"Same","Diff")</f>
        <v>#N/A</v>
      </c>
      <c r="W6503" s="5">
        <f>ROUND(M6503,2)</f>
        <v>0.39</v>
      </c>
      <c r="X6503" s="5">
        <v>0.39</v>
      </c>
    </row>
    <row r="6504" spans="1:24" x14ac:dyDescent="0.25">
      <c r="A6504" t="s">
        <v>24</v>
      </c>
      <c r="B6504" t="s">
        <v>6570</v>
      </c>
      <c r="C6504" t="s">
        <v>4401</v>
      </c>
      <c r="D6504" t="s">
        <v>4480</v>
      </c>
      <c r="E6504" t="s">
        <v>569</v>
      </c>
      <c r="F6504" s="5">
        <v>0.37</v>
      </c>
      <c r="G6504" s="9">
        <v>0.1</v>
      </c>
      <c r="H6504" s="6">
        <f>G6504*100</f>
        <v>10</v>
      </c>
      <c r="I6504" t="s">
        <v>9716</v>
      </c>
      <c r="J6504" t="s">
        <v>10765</v>
      </c>
      <c r="K6504">
        <v>41</v>
      </c>
      <c r="L6504">
        <v>41</v>
      </c>
      <c r="M6504">
        <f>(F6504*(1+0.05))</f>
        <v>0.38850000000000001</v>
      </c>
      <c r="N6504">
        <f>IFERROR(ROUND(( (-1.208*LN(L6504) + 7.5474 + 4.6991*(2.71828^(-0.009*L6504)) + 0.0001*L6504*L6504 - 0.0432*L6504 + 4.7166)/3),2), " ")</f>
        <v>3.14</v>
      </c>
      <c r="O6504">
        <f>IFERROR(MAX(MIN(ROUND(N6504*(Q6504/P6504),2),4.5),1.9)," ")</f>
        <v>2.96</v>
      </c>
      <c r="P6504">
        <f>13.098*F6504^-1.237</f>
        <v>44.806338281983834</v>
      </c>
      <c r="Q6504">
        <f>13.098*M6504^-1.237</f>
        <v>42.182109086218873</v>
      </c>
      <c r="R6504" s="5">
        <f>IFERROR(ROUND(MAX(MIN((-105.4*LN(O6504) + 163.83),95),10),0)," ")</f>
        <v>49</v>
      </c>
      <c r="S6504" s="5" t="str">
        <f>IFERROR(CONCATENATE("(",R6504,",",ROUND((1.2*W6504),2),")")," ")</f>
        <v>(49,0.47)</v>
      </c>
      <c r="T6504">
        <f>R6504-L6504</f>
        <v>8</v>
      </c>
      <c r="U6504" s="7" t="str">
        <f>IF((AND(T6504=0,H6504&gt;=L6504)),"Don’t change bids","OK")</f>
        <v>OK</v>
      </c>
      <c r="V6504" t="e">
        <f>IF((MATCH(F6504,W6504,0)),"Same","Diff")</f>
        <v>#N/A</v>
      </c>
      <c r="W6504" s="5">
        <f>ROUND(M6504,2)</f>
        <v>0.39</v>
      </c>
      <c r="X6504" s="5">
        <v>0.39</v>
      </c>
    </row>
    <row r="6505" spans="1:24" x14ac:dyDescent="0.25">
      <c r="A6505" t="s">
        <v>24</v>
      </c>
      <c r="B6505" t="s">
        <v>6571</v>
      </c>
      <c r="C6505" t="s">
        <v>4401</v>
      </c>
      <c r="D6505" t="s">
        <v>4480</v>
      </c>
      <c r="E6505" t="s">
        <v>569</v>
      </c>
      <c r="F6505" s="5">
        <v>0.37</v>
      </c>
      <c r="G6505" s="9">
        <v>0.1</v>
      </c>
      <c r="H6505" s="6">
        <f>G6505*100</f>
        <v>10</v>
      </c>
      <c r="I6505" t="s">
        <v>9716</v>
      </c>
      <c r="J6505" t="s">
        <v>10765</v>
      </c>
      <c r="K6505">
        <v>41</v>
      </c>
      <c r="L6505">
        <v>41</v>
      </c>
      <c r="M6505">
        <f>(F6505*(1+0.05))</f>
        <v>0.38850000000000001</v>
      </c>
      <c r="N6505">
        <f>IFERROR(ROUND(( (-1.208*LN(L6505) + 7.5474 + 4.6991*(2.71828^(-0.009*L6505)) + 0.0001*L6505*L6505 - 0.0432*L6505 + 4.7166)/3),2), " ")</f>
        <v>3.14</v>
      </c>
      <c r="O6505">
        <f>IFERROR(MAX(MIN(ROUND(N6505*(Q6505/P6505),2),4.5),1.9)," ")</f>
        <v>2.96</v>
      </c>
      <c r="P6505">
        <f>13.098*F6505^-1.237</f>
        <v>44.806338281983834</v>
      </c>
      <c r="Q6505">
        <f>13.098*M6505^-1.237</f>
        <v>42.182109086218873</v>
      </c>
      <c r="R6505" s="5">
        <f>IFERROR(ROUND(MAX(MIN((-105.4*LN(O6505) + 163.83),95),10),0)," ")</f>
        <v>49</v>
      </c>
      <c r="S6505" s="5" t="str">
        <f>IFERROR(CONCATENATE("(",R6505,",",ROUND((1.2*W6505),2),")")," ")</f>
        <v>(49,0.47)</v>
      </c>
      <c r="T6505">
        <f>R6505-L6505</f>
        <v>8</v>
      </c>
      <c r="U6505" s="7" t="str">
        <f>IF((AND(T6505=0,H6505&gt;=L6505)),"Don’t change bids","OK")</f>
        <v>OK</v>
      </c>
      <c r="V6505" t="e">
        <f>IF((MATCH(F6505,W6505,0)),"Same","Diff")</f>
        <v>#N/A</v>
      </c>
      <c r="W6505" s="5">
        <f>ROUND(M6505,2)</f>
        <v>0.39</v>
      </c>
      <c r="X6505" s="5">
        <v>0.39</v>
      </c>
    </row>
    <row r="6506" spans="1:24" x14ac:dyDescent="0.25">
      <c r="A6506" t="s">
        <v>24</v>
      </c>
      <c r="B6506" t="s">
        <v>6572</v>
      </c>
      <c r="C6506" t="s">
        <v>4401</v>
      </c>
      <c r="D6506" t="s">
        <v>4480</v>
      </c>
      <c r="E6506" t="s">
        <v>569</v>
      </c>
      <c r="F6506" s="5">
        <v>0.37</v>
      </c>
      <c r="G6506" s="9">
        <v>0.1</v>
      </c>
      <c r="H6506" s="6">
        <f>G6506*100</f>
        <v>10</v>
      </c>
      <c r="I6506" t="s">
        <v>9716</v>
      </c>
      <c r="J6506" t="s">
        <v>10765</v>
      </c>
      <c r="K6506">
        <v>41</v>
      </c>
      <c r="L6506">
        <v>41</v>
      </c>
      <c r="M6506">
        <f>(F6506*(1+0.05))</f>
        <v>0.38850000000000001</v>
      </c>
      <c r="N6506">
        <f>IFERROR(ROUND(( (-1.208*LN(L6506) + 7.5474 + 4.6991*(2.71828^(-0.009*L6506)) + 0.0001*L6506*L6506 - 0.0432*L6506 + 4.7166)/3),2), " ")</f>
        <v>3.14</v>
      </c>
      <c r="O6506">
        <f>IFERROR(MAX(MIN(ROUND(N6506*(Q6506/P6506),2),4.5),1.9)," ")</f>
        <v>2.96</v>
      </c>
      <c r="P6506">
        <f>13.098*F6506^-1.237</f>
        <v>44.806338281983834</v>
      </c>
      <c r="Q6506">
        <f>13.098*M6506^-1.237</f>
        <v>42.182109086218873</v>
      </c>
      <c r="R6506" s="5">
        <f>IFERROR(ROUND(MAX(MIN((-105.4*LN(O6506) + 163.83),95),10),0)," ")</f>
        <v>49</v>
      </c>
      <c r="S6506" s="5" t="str">
        <f>IFERROR(CONCATENATE("(",R6506,",",ROUND((1.2*W6506),2),")")," ")</f>
        <v>(49,0.47)</v>
      </c>
      <c r="T6506">
        <f>R6506-L6506</f>
        <v>8</v>
      </c>
      <c r="U6506" s="7" t="str">
        <f>IF((AND(T6506=0,H6506&gt;=L6506)),"Don’t change bids","OK")</f>
        <v>OK</v>
      </c>
      <c r="V6506" t="e">
        <f>IF((MATCH(F6506,W6506,0)),"Same","Diff")</f>
        <v>#N/A</v>
      </c>
      <c r="W6506" s="5">
        <f>ROUND(M6506,2)</f>
        <v>0.39</v>
      </c>
      <c r="X6506" s="5">
        <v>0.39</v>
      </c>
    </row>
    <row r="6507" spans="1:24" x14ac:dyDescent="0.25">
      <c r="A6507" t="s">
        <v>24</v>
      </c>
      <c r="B6507" t="s">
        <v>6573</v>
      </c>
      <c r="C6507" t="s">
        <v>4401</v>
      </c>
      <c r="D6507" t="s">
        <v>4490</v>
      </c>
      <c r="E6507" t="s">
        <v>569</v>
      </c>
      <c r="F6507" s="5">
        <v>0.37</v>
      </c>
      <c r="G6507" s="9">
        <v>0.1</v>
      </c>
      <c r="H6507" s="6">
        <f>G6507*100</f>
        <v>10</v>
      </c>
      <c r="I6507" t="s">
        <v>9716</v>
      </c>
      <c r="J6507" t="s">
        <v>10765</v>
      </c>
      <c r="K6507">
        <v>41</v>
      </c>
      <c r="L6507">
        <v>41</v>
      </c>
      <c r="M6507">
        <f>(F6507*(1+0.05))</f>
        <v>0.38850000000000001</v>
      </c>
      <c r="N6507">
        <f>IFERROR(ROUND(( (-1.208*LN(L6507) + 7.5474 + 4.6991*(2.71828^(-0.009*L6507)) + 0.0001*L6507*L6507 - 0.0432*L6507 + 4.7166)/3),2), " ")</f>
        <v>3.14</v>
      </c>
      <c r="O6507">
        <f>IFERROR(MAX(MIN(ROUND(N6507*(Q6507/P6507),2),4.5),1.9)," ")</f>
        <v>2.96</v>
      </c>
      <c r="P6507">
        <f>13.098*F6507^-1.237</f>
        <v>44.806338281983834</v>
      </c>
      <c r="Q6507">
        <f>13.098*M6507^-1.237</f>
        <v>42.182109086218873</v>
      </c>
      <c r="R6507" s="5">
        <f>IFERROR(ROUND(MAX(MIN((-105.4*LN(O6507) + 163.83),95),10),0)," ")</f>
        <v>49</v>
      </c>
      <c r="S6507" s="5" t="str">
        <f>IFERROR(CONCATENATE("(",R6507,",",ROUND((1.2*W6507),2),")")," ")</f>
        <v>(49,0.47)</v>
      </c>
      <c r="T6507">
        <f>R6507-L6507</f>
        <v>8</v>
      </c>
      <c r="U6507" s="7" t="str">
        <f>IF((AND(T6507=0,H6507&gt;=L6507)),"Don’t change bids","OK")</f>
        <v>OK</v>
      </c>
      <c r="V6507" t="e">
        <f>IF((MATCH(F6507,W6507,0)),"Same","Diff")</f>
        <v>#N/A</v>
      </c>
      <c r="W6507" s="5">
        <f>ROUND(M6507,2)</f>
        <v>0.39</v>
      </c>
      <c r="X6507" s="5">
        <v>0.39</v>
      </c>
    </row>
    <row r="6508" spans="1:24" x14ac:dyDescent="0.25">
      <c r="A6508" t="s">
        <v>24</v>
      </c>
      <c r="B6508" t="s">
        <v>6574</v>
      </c>
      <c r="C6508" t="s">
        <v>4401</v>
      </c>
      <c r="D6508" t="s">
        <v>4480</v>
      </c>
      <c r="E6508" t="s">
        <v>569</v>
      </c>
      <c r="F6508" s="5">
        <v>0.37</v>
      </c>
      <c r="G6508" s="9">
        <v>0.1</v>
      </c>
      <c r="H6508" s="6">
        <f>G6508*100</f>
        <v>10</v>
      </c>
      <c r="I6508" t="s">
        <v>9716</v>
      </c>
      <c r="J6508" t="s">
        <v>10765</v>
      </c>
      <c r="K6508">
        <v>41</v>
      </c>
      <c r="L6508">
        <v>41</v>
      </c>
      <c r="M6508">
        <f>(F6508*(1+0.05))</f>
        <v>0.38850000000000001</v>
      </c>
      <c r="N6508">
        <f>IFERROR(ROUND(( (-1.208*LN(L6508) + 7.5474 + 4.6991*(2.71828^(-0.009*L6508)) + 0.0001*L6508*L6508 - 0.0432*L6508 + 4.7166)/3),2), " ")</f>
        <v>3.14</v>
      </c>
      <c r="O6508">
        <f>IFERROR(MAX(MIN(ROUND(N6508*(Q6508/P6508),2),4.5),1.9)," ")</f>
        <v>2.96</v>
      </c>
      <c r="P6508">
        <f>13.098*F6508^-1.237</f>
        <v>44.806338281983834</v>
      </c>
      <c r="Q6508">
        <f>13.098*M6508^-1.237</f>
        <v>42.182109086218873</v>
      </c>
      <c r="R6508" s="5">
        <f>IFERROR(ROUND(MAX(MIN((-105.4*LN(O6508) + 163.83),95),10),0)," ")</f>
        <v>49</v>
      </c>
      <c r="S6508" s="5" t="str">
        <f>IFERROR(CONCATENATE("(",R6508,",",ROUND((1.2*W6508),2),")")," ")</f>
        <v>(49,0.47)</v>
      </c>
      <c r="T6508">
        <f>R6508-L6508</f>
        <v>8</v>
      </c>
      <c r="U6508" s="7" t="str">
        <f>IF((AND(T6508=0,H6508&gt;=L6508)),"Don’t change bids","OK")</f>
        <v>OK</v>
      </c>
      <c r="V6508" t="e">
        <f>IF((MATCH(F6508,W6508,0)),"Same","Diff")</f>
        <v>#N/A</v>
      </c>
      <c r="W6508" s="5">
        <f>ROUND(M6508,2)</f>
        <v>0.39</v>
      </c>
      <c r="X6508" s="5">
        <v>0.39</v>
      </c>
    </row>
    <row r="6509" spans="1:24" x14ac:dyDescent="0.25">
      <c r="A6509" t="s">
        <v>24</v>
      </c>
      <c r="B6509" t="s">
        <v>6575</v>
      </c>
      <c r="C6509" t="s">
        <v>4401</v>
      </c>
      <c r="D6509" t="s">
        <v>4767</v>
      </c>
      <c r="E6509" t="s">
        <v>1262</v>
      </c>
      <c r="F6509" s="5">
        <v>0.32</v>
      </c>
      <c r="G6509" s="9">
        <v>0.1</v>
      </c>
      <c r="H6509" s="6">
        <f>G6509*100</f>
        <v>10</v>
      </c>
      <c r="I6509" t="s">
        <v>10711</v>
      </c>
      <c r="J6509" t="s">
        <v>10765</v>
      </c>
      <c r="K6509">
        <v>41</v>
      </c>
      <c r="L6509">
        <v>41</v>
      </c>
      <c r="M6509">
        <f>(F6509*(1+0.05))</f>
        <v>0.33600000000000002</v>
      </c>
      <c r="N6509">
        <f>IFERROR(ROUND(( (-1.208*LN(L6509) + 7.5474 + 4.6991*(2.71828^(-0.009*L6509)) + 0.0001*L6509*L6509 - 0.0432*L6509 + 4.7166)/3),2), " ")</f>
        <v>3.14</v>
      </c>
      <c r="O6509">
        <f>IFERROR(MAX(MIN(ROUND(N6509*(Q6509/P6509),2),4.5),1.9)," ")</f>
        <v>2.96</v>
      </c>
      <c r="P6509">
        <f>13.098*F6509^-1.237</f>
        <v>53.62094491562582</v>
      </c>
      <c r="Q6509">
        <f>13.098*M6509^-1.237</f>
        <v>50.480459561376946</v>
      </c>
      <c r="R6509" s="5">
        <f>IFERROR(ROUND(MAX(MIN((-105.4*LN(O6509) + 163.83),95),10),0)," ")</f>
        <v>49</v>
      </c>
      <c r="S6509" s="5" t="str">
        <f>IFERROR(CONCATENATE("(",R6509,",",ROUND((1.2*W6509),2),")")," ")</f>
        <v>(49,0.41)</v>
      </c>
      <c r="T6509">
        <f>R6509-L6509</f>
        <v>8</v>
      </c>
      <c r="U6509" s="7" t="str">
        <f>IF((AND(T6509=0,H6509&gt;=L6509)),"Don’t change bids","OK")</f>
        <v>OK</v>
      </c>
      <c r="V6509" t="e">
        <f>IF((MATCH(F6509,W6509,0)),"Same","Diff")</f>
        <v>#N/A</v>
      </c>
      <c r="W6509" s="5">
        <f>ROUND(M6509,2)</f>
        <v>0.34</v>
      </c>
      <c r="X6509" s="5">
        <v>0.34</v>
      </c>
    </row>
    <row r="6510" spans="1:24" x14ac:dyDescent="0.25">
      <c r="A6510" t="s">
        <v>24</v>
      </c>
      <c r="B6510" t="s">
        <v>6576</v>
      </c>
      <c r="C6510" t="s">
        <v>4401</v>
      </c>
      <c r="D6510" t="s">
        <v>4547</v>
      </c>
      <c r="E6510" t="s">
        <v>1325</v>
      </c>
      <c r="F6510" s="5">
        <v>0.38</v>
      </c>
      <c r="G6510" s="9">
        <v>0.1</v>
      </c>
      <c r="H6510" s="6">
        <f>G6510*100</f>
        <v>10</v>
      </c>
      <c r="I6510" t="s">
        <v>10682</v>
      </c>
      <c r="J6510" t="s">
        <v>10765</v>
      </c>
      <c r="K6510">
        <v>41</v>
      </c>
      <c r="L6510">
        <v>41</v>
      </c>
      <c r="M6510">
        <f>(F6510*(1+0.05))</f>
        <v>0.39900000000000002</v>
      </c>
      <c r="N6510">
        <f>IFERROR(ROUND(( (-1.208*LN(L6510) + 7.5474 + 4.6991*(2.71828^(-0.009*L6510)) + 0.0001*L6510*L6510 - 0.0432*L6510 + 4.7166)/3),2), " ")</f>
        <v>3.14</v>
      </c>
      <c r="O6510">
        <f>IFERROR(MAX(MIN(ROUND(N6510*(Q6510/P6510),2),4.5),1.9)," ")</f>
        <v>2.96</v>
      </c>
      <c r="P6510">
        <f>13.098*F6510^-1.237</f>
        <v>43.352353277658167</v>
      </c>
      <c r="Q6510">
        <f>13.098*M6510^-1.237</f>
        <v>40.813281451248919</v>
      </c>
      <c r="R6510" s="5">
        <f>IFERROR(ROUND(MAX(MIN((-105.4*LN(O6510) + 163.83),95),10),0)," ")</f>
        <v>49</v>
      </c>
      <c r="S6510" s="5" t="str">
        <f>IFERROR(CONCATENATE("(",R6510,",",ROUND((1.2*W6510),2),")")," ")</f>
        <v>(49,0.48)</v>
      </c>
      <c r="T6510">
        <f>R6510-L6510</f>
        <v>8</v>
      </c>
      <c r="U6510" s="7" t="str">
        <f>IF((AND(T6510=0,H6510&gt;=L6510)),"Don’t change bids","OK")</f>
        <v>OK</v>
      </c>
      <c r="V6510" t="e">
        <f>IF((MATCH(F6510,W6510,0)),"Same","Diff")</f>
        <v>#N/A</v>
      </c>
      <c r="W6510" s="5">
        <f>ROUND(M6510,2)</f>
        <v>0.4</v>
      </c>
      <c r="X6510" s="5">
        <v>0.4</v>
      </c>
    </row>
    <row r="6511" spans="1:24" x14ac:dyDescent="0.25">
      <c r="A6511" t="s">
        <v>24</v>
      </c>
      <c r="B6511" t="s">
        <v>6577</v>
      </c>
      <c r="C6511" t="s">
        <v>4401</v>
      </c>
      <c r="D6511" t="s">
        <v>4480</v>
      </c>
      <c r="E6511" t="s">
        <v>569</v>
      </c>
      <c r="F6511" s="5">
        <v>0.37</v>
      </c>
      <c r="G6511" s="9">
        <v>0.1</v>
      </c>
      <c r="H6511" s="6">
        <f>G6511*100</f>
        <v>10</v>
      </c>
      <c r="I6511" t="s">
        <v>9716</v>
      </c>
      <c r="J6511" t="s">
        <v>10765</v>
      </c>
      <c r="K6511">
        <v>41</v>
      </c>
      <c r="L6511">
        <v>41</v>
      </c>
      <c r="M6511">
        <f>(F6511*(1+0.05))</f>
        <v>0.38850000000000001</v>
      </c>
      <c r="N6511">
        <f>IFERROR(ROUND(( (-1.208*LN(L6511) + 7.5474 + 4.6991*(2.71828^(-0.009*L6511)) + 0.0001*L6511*L6511 - 0.0432*L6511 + 4.7166)/3),2), " ")</f>
        <v>3.14</v>
      </c>
      <c r="O6511">
        <f>IFERROR(MAX(MIN(ROUND(N6511*(Q6511/P6511),2),4.5),1.9)," ")</f>
        <v>2.96</v>
      </c>
      <c r="P6511">
        <f>13.098*F6511^-1.237</f>
        <v>44.806338281983834</v>
      </c>
      <c r="Q6511">
        <f>13.098*M6511^-1.237</f>
        <v>42.182109086218873</v>
      </c>
      <c r="R6511" s="5">
        <f>IFERROR(ROUND(MAX(MIN((-105.4*LN(O6511) + 163.83),95),10),0)," ")</f>
        <v>49</v>
      </c>
      <c r="S6511" s="5" t="str">
        <f>IFERROR(CONCATENATE("(",R6511,",",ROUND((1.2*W6511),2),")")," ")</f>
        <v>(49,0.47)</v>
      </c>
      <c r="T6511">
        <f>R6511-L6511</f>
        <v>8</v>
      </c>
      <c r="U6511" s="7" t="str">
        <f>IF((AND(T6511=0,H6511&gt;=L6511)),"Don’t change bids","OK")</f>
        <v>OK</v>
      </c>
      <c r="V6511" t="e">
        <f>IF((MATCH(F6511,W6511,0)),"Same","Diff")</f>
        <v>#N/A</v>
      </c>
      <c r="W6511" s="5">
        <f>ROUND(M6511,2)</f>
        <v>0.39</v>
      </c>
      <c r="X6511" s="5">
        <v>0.39</v>
      </c>
    </row>
    <row r="6512" spans="1:24" x14ac:dyDescent="0.25">
      <c r="A6512" t="s">
        <v>24</v>
      </c>
      <c r="B6512" t="s">
        <v>6578</v>
      </c>
      <c r="C6512" t="s">
        <v>4401</v>
      </c>
      <c r="D6512" t="s">
        <v>4490</v>
      </c>
      <c r="E6512" t="s">
        <v>569</v>
      </c>
      <c r="F6512" s="5">
        <v>0.37</v>
      </c>
      <c r="G6512" s="9">
        <v>0.1</v>
      </c>
      <c r="H6512" s="6">
        <f>G6512*100</f>
        <v>10</v>
      </c>
      <c r="I6512" t="s">
        <v>9716</v>
      </c>
      <c r="J6512" t="s">
        <v>10765</v>
      </c>
      <c r="K6512">
        <v>41</v>
      </c>
      <c r="L6512">
        <v>41</v>
      </c>
      <c r="M6512">
        <f>(F6512*(1+0.05))</f>
        <v>0.38850000000000001</v>
      </c>
      <c r="N6512">
        <f>IFERROR(ROUND(( (-1.208*LN(L6512) + 7.5474 + 4.6991*(2.71828^(-0.009*L6512)) + 0.0001*L6512*L6512 - 0.0432*L6512 + 4.7166)/3),2), " ")</f>
        <v>3.14</v>
      </c>
      <c r="O6512">
        <f>IFERROR(MAX(MIN(ROUND(N6512*(Q6512/P6512),2),4.5),1.9)," ")</f>
        <v>2.96</v>
      </c>
      <c r="P6512">
        <f>13.098*F6512^-1.237</f>
        <v>44.806338281983834</v>
      </c>
      <c r="Q6512">
        <f>13.098*M6512^-1.237</f>
        <v>42.182109086218873</v>
      </c>
      <c r="R6512" s="5">
        <f>IFERROR(ROUND(MAX(MIN((-105.4*LN(O6512) + 163.83),95),10),0)," ")</f>
        <v>49</v>
      </c>
      <c r="S6512" s="5" t="str">
        <f>IFERROR(CONCATENATE("(",R6512,",",ROUND((1.2*W6512),2),")")," ")</f>
        <v>(49,0.47)</v>
      </c>
      <c r="T6512">
        <f>R6512-L6512</f>
        <v>8</v>
      </c>
      <c r="U6512" s="7" t="str">
        <f>IF((AND(T6512=0,H6512&gt;=L6512)),"Don’t change bids","OK")</f>
        <v>OK</v>
      </c>
      <c r="V6512" t="e">
        <f>IF((MATCH(F6512,W6512,0)),"Same","Diff")</f>
        <v>#N/A</v>
      </c>
      <c r="W6512" s="5">
        <f>ROUND(M6512,2)</f>
        <v>0.39</v>
      </c>
      <c r="X6512" s="5">
        <v>0.39</v>
      </c>
    </row>
    <row r="6513" spans="1:24" x14ac:dyDescent="0.25">
      <c r="A6513" t="s">
        <v>24</v>
      </c>
      <c r="B6513" t="s">
        <v>6579</v>
      </c>
      <c r="C6513" t="s">
        <v>4401</v>
      </c>
      <c r="D6513" t="s">
        <v>4480</v>
      </c>
      <c r="E6513" t="s">
        <v>569</v>
      </c>
      <c r="F6513" s="5">
        <v>0.37</v>
      </c>
      <c r="G6513" s="9">
        <v>0.1</v>
      </c>
      <c r="H6513" s="6">
        <f>G6513*100</f>
        <v>10</v>
      </c>
      <c r="I6513" t="s">
        <v>9716</v>
      </c>
      <c r="J6513" t="s">
        <v>10765</v>
      </c>
      <c r="K6513">
        <v>41</v>
      </c>
      <c r="L6513">
        <v>41</v>
      </c>
      <c r="M6513">
        <f>(F6513*(1+0.05))</f>
        <v>0.38850000000000001</v>
      </c>
      <c r="N6513">
        <f>IFERROR(ROUND(( (-1.208*LN(L6513) + 7.5474 + 4.6991*(2.71828^(-0.009*L6513)) + 0.0001*L6513*L6513 - 0.0432*L6513 + 4.7166)/3),2), " ")</f>
        <v>3.14</v>
      </c>
      <c r="O6513">
        <f>IFERROR(MAX(MIN(ROUND(N6513*(Q6513/P6513),2),4.5),1.9)," ")</f>
        <v>2.96</v>
      </c>
      <c r="P6513">
        <f>13.098*F6513^-1.237</f>
        <v>44.806338281983834</v>
      </c>
      <c r="Q6513">
        <f>13.098*M6513^-1.237</f>
        <v>42.182109086218873</v>
      </c>
      <c r="R6513" s="5">
        <f>IFERROR(ROUND(MAX(MIN((-105.4*LN(O6513) + 163.83),95),10),0)," ")</f>
        <v>49</v>
      </c>
      <c r="S6513" s="5" t="str">
        <f>IFERROR(CONCATENATE("(",R6513,",",ROUND((1.2*W6513),2),")")," ")</f>
        <v>(49,0.47)</v>
      </c>
      <c r="T6513">
        <f>R6513-L6513</f>
        <v>8</v>
      </c>
      <c r="U6513" s="7" t="str">
        <f>IF((AND(T6513=0,H6513&gt;=L6513)),"Don’t change bids","OK")</f>
        <v>OK</v>
      </c>
      <c r="V6513" t="e">
        <f>IF((MATCH(F6513,W6513,0)),"Same","Diff")</f>
        <v>#N/A</v>
      </c>
      <c r="W6513" s="5">
        <f>ROUND(M6513,2)</f>
        <v>0.39</v>
      </c>
      <c r="X6513" s="5">
        <v>0.39</v>
      </c>
    </row>
    <row r="6514" spans="1:24" x14ac:dyDescent="0.25">
      <c r="A6514" t="s">
        <v>24</v>
      </c>
      <c r="B6514" t="s">
        <v>6580</v>
      </c>
      <c r="C6514" t="s">
        <v>4401</v>
      </c>
      <c r="D6514" t="s">
        <v>4480</v>
      </c>
      <c r="E6514" t="s">
        <v>569</v>
      </c>
      <c r="F6514" s="5">
        <v>0.37</v>
      </c>
      <c r="G6514" s="9">
        <v>0.1</v>
      </c>
      <c r="H6514" s="6">
        <f>G6514*100</f>
        <v>10</v>
      </c>
      <c r="I6514" t="s">
        <v>9716</v>
      </c>
      <c r="J6514" t="s">
        <v>10765</v>
      </c>
      <c r="K6514">
        <v>41</v>
      </c>
      <c r="L6514">
        <v>41</v>
      </c>
      <c r="M6514">
        <f>(F6514*(1+0.05))</f>
        <v>0.38850000000000001</v>
      </c>
      <c r="N6514">
        <f>IFERROR(ROUND(( (-1.208*LN(L6514) + 7.5474 + 4.6991*(2.71828^(-0.009*L6514)) + 0.0001*L6514*L6514 - 0.0432*L6514 + 4.7166)/3),2), " ")</f>
        <v>3.14</v>
      </c>
      <c r="O6514">
        <f>IFERROR(MAX(MIN(ROUND(N6514*(Q6514/P6514),2),4.5),1.9)," ")</f>
        <v>2.96</v>
      </c>
      <c r="P6514">
        <f>13.098*F6514^-1.237</f>
        <v>44.806338281983834</v>
      </c>
      <c r="Q6514">
        <f>13.098*M6514^-1.237</f>
        <v>42.182109086218873</v>
      </c>
      <c r="R6514" s="5">
        <f>IFERROR(ROUND(MAX(MIN((-105.4*LN(O6514) + 163.83),95),10),0)," ")</f>
        <v>49</v>
      </c>
      <c r="S6514" s="5" t="str">
        <f>IFERROR(CONCATENATE("(",R6514,",",ROUND((1.2*W6514),2),")")," ")</f>
        <v>(49,0.47)</v>
      </c>
      <c r="T6514">
        <f>R6514-L6514</f>
        <v>8</v>
      </c>
      <c r="U6514" s="7" t="str">
        <f>IF((AND(T6514=0,H6514&gt;=L6514)),"Don’t change bids","OK")</f>
        <v>OK</v>
      </c>
      <c r="V6514" t="e">
        <f>IF((MATCH(F6514,W6514,0)),"Same","Diff")</f>
        <v>#N/A</v>
      </c>
      <c r="W6514" s="5">
        <f>ROUND(M6514,2)</f>
        <v>0.39</v>
      </c>
      <c r="X6514" s="5">
        <v>0.39</v>
      </c>
    </row>
    <row r="6515" spans="1:24" x14ac:dyDescent="0.25">
      <c r="A6515" t="s">
        <v>24</v>
      </c>
      <c r="B6515" t="s">
        <v>6581</v>
      </c>
      <c r="C6515" t="s">
        <v>4401</v>
      </c>
      <c r="D6515" t="s">
        <v>4490</v>
      </c>
      <c r="E6515" t="s">
        <v>569</v>
      </c>
      <c r="F6515" s="5">
        <v>0.37</v>
      </c>
      <c r="G6515" s="9">
        <v>0.1</v>
      </c>
      <c r="H6515" s="6">
        <f>G6515*100</f>
        <v>10</v>
      </c>
      <c r="I6515" t="s">
        <v>9716</v>
      </c>
      <c r="J6515" t="s">
        <v>10765</v>
      </c>
      <c r="K6515">
        <v>41</v>
      </c>
      <c r="L6515">
        <v>41</v>
      </c>
      <c r="M6515">
        <f>(F6515*(1+0.05))</f>
        <v>0.38850000000000001</v>
      </c>
      <c r="N6515">
        <f>IFERROR(ROUND(( (-1.208*LN(L6515) + 7.5474 + 4.6991*(2.71828^(-0.009*L6515)) + 0.0001*L6515*L6515 - 0.0432*L6515 + 4.7166)/3),2), " ")</f>
        <v>3.14</v>
      </c>
      <c r="O6515">
        <f>IFERROR(MAX(MIN(ROUND(N6515*(Q6515/P6515),2),4.5),1.9)," ")</f>
        <v>2.96</v>
      </c>
      <c r="P6515">
        <f>13.098*F6515^-1.237</f>
        <v>44.806338281983834</v>
      </c>
      <c r="Q6515">
        <f>13.098*M6515^-1.237</f>
        <v>42.182109086218873</v>
      </c>
      <c r="R6515" s="5">
        <f>IFERROR(ROUND(MAX(MIN((-105.4*LN(O6515) + 163.83),95),10),0)," ")</f>
        <v>49</v>
      </c>
      <c r="S6515" s="5" t="str">
        <f>IFERROR(CONCATENATE("(",R6515,",",ROUND((1.2*W6515),2),")")," ")</f>
        <v>(49,0.47)</v>
      </c>
      <c r="T6515">
        <f>R6515-L6515</f>
        <v>8</v>
      </c>
      <c r="U6515" s="7" t="str">
        <f>IF((AND(T6515=0,H6515&gt;=L6515)),"Don’t change bids","OK")</f>
        <v>OK</v>
      </c>
      <c r="V6515" t="e">
        <f>IF((MATCH(F6515,W6515,0)),"Same","Diff")</f>
        <v>#N/A</v>
      </c>
      <c r="W6515" s="5">
        <f>ROUND(M6515,2)</f>
        <v>0.39</v>
      </c>
      <c r="X6515" s="5">
        <v>0.39</v>
      </c>
    </row>
    <row r="6516" spans="1:24" x14ac:dyDescent="0.25">
      <c r="A6516" t="s">
        <v>24</v>
      </c>
      <c r="B6516" t="s">
        <v>6582</v>
      </c>
      <c r="C6516" t="s">
        <v>4401</v>
      </c>
      <c r="D6516" t="s">
        <v>4490</v>
      </c>
      <c r="E6516" t="s">
        <v>569</v>
      </c>
      <c r="F6516" s="5">
        <v>0.37</v>
      </c>
      <c r="G6516" s="9">
        <v>0.1</v>
      </c>
      <c r="H6516" s="6">
        <f>G6516*100</f>
        <v>10</v>
      </c>
      <c r="I6516" t="s">
        <v>9716</v>
      </c>
      <c r="J6516" t="s">
        <v>10765</v>
      </c>
      <c r="K6516">
        <v>41</v>
      </c>
      <c r="L6516">
        <v>41</v>
      </c>
      <c r="M6516">
        <f>(F6516*(1+0.05))</f>
        <v>0.38850000000000001</v>
      </c>
      <c r="N6516">
        <f>IFERROR(ROUND(( (-1.208*LN(L6516) + 7.5474 + 4.6991*(2.71828^(-0.009*L6516)) + 0.0001*L6516*L6516 - 0.0432*L6516 + 4.7166)/3),2), " ")</f>
        <v>3.14</v>
      </c>
      <c r="O6516">
        <f>IFERROR(MAX(MIN(ROUND(N6516*(Q6516/P6516),2),4.5),1.9)," ")</f>
        <v>2.96</v>
      </c>
      <c r="P6516">
        <f>13.098*F6516^-1.237</f>
        <v>44.806338281983834</v>
      </c>
      <c r="Q6516">
        <f>13.098*M6516^-1.237</f>
        <v>42.182109086218873</v>
      </c>
      <c r="R6516" s="5">
        <f>IFERROR(ROUND(MAX(MIN((-105.4*LN(O6516) + 163.83),95),10),0)," ")</f>
        <v>49</v>
      </c>
      <c r="S6516" s="5" t="str">
        <f>IFERROR(CONCATENATE("(",R6516,",",ROUND((1.2*W6516),2),")")," ")</f>
        <v>(49,0.47)</v>
      </c>
      <c r="T6516">
        <f>R6516-L6516</f>
        <v>8</v>
      </c>
      <c r="U6516" s="7" t="str">
        <f>IF((AND(T6516=0,H6516&gt;=L6516)),"Don’t change bids","OK")</f>
        <v>OK</v>
      </c>
      <c r="V6516" t="e">
        <f>IF((MATCH(F6516,W6516,0)),"Same","Diff")</f>
        <v>#N/A</v>
      </c>
      <c r="W6516" s="5">
        <f>ROUND(M6516,2)</f>
        <v>0.39</v>
      </c>
      <c r="X6516" s="5">
        <v>0.39</v>
      </c>
    </row>
    <row r="6517" spans="1:24" x14ac:dyDescent="0.25">
      <c r="A6517" t="s">
        <v>24</v>
      </c>
      <c r="B6517" t="s">
        <v>6583</v>
      </c>
      <c r="C6517" t="s">
        <v>4401</v>
      </c>
      <c r="D6517" t="s">
        <v>4480</v>
      </c>
      <c r="E6517" t="s">
        <v>569</v>
      </c>
      <c r="F6517" s="5">
        <v>0.37</v>
      </c>
      <c r="G6517" s="9">
        <v>0.1</v>
      </c>
      <c r="H6517" s="6">
        <f>G6517*100</f>
        <v>10</v>
      </c>
      <c r="I6517" t="s">
        <v>9716</v>
      </c>
      <c r="J6517" t="s">
        <v>10765</v>
      </c>
      <c r="K6517">
        <v>41</v>
      </c>
      <c r="L6517">
        <v>41</v>
      </c>
      <c r="M6517">
        <f>(F6517*(1+0.05))</f>
        <v>0.38850000000000001</v>
      </c>
      <c r="N6517">
        <f>IFERROR(ROUND(( (-1.208*LN(L6517) + 7.5474 + 4.6991*(2.71828^(-0.009*L6517)) + 0.0001*L6517*L6517 - 0.0432*L6517 + 4.7166)/3),2), " ")</f>
        <v>3.14</v>
      </c>
      <c r="O6517">
        <f>IFERROR(MAX(MIN(ROUND(N6517*(Q6517/P6517),2),4.5),1.9)," ")</f>
        <v>2.96</v>
      </c>
      <c r="P6517">
        <f>13.098*F6517^-1.237</f>
        <v>44.806338281983834</v>
      </c>
      <c r="Q6517">
        <f>13.098*M6517^-1.237</f>
        <v>42.182109086218873</v>
      </c>
      <c r="R6517" s="5">
        <f>IFERROR(ROUND(MAX(MIN((-105.4*LN(O6517) + 163.83),95),10),0)," ")</f>
        <v>49</v>
      </c>
      <c r="S6517" s="5" t="str">
        <f>IFERROR(CONCATENATE("(",R6517,",",ROUND((1.2*W6517),2),")")," ")</f>
        <v>(49,0.47)</v>
      </c>
      <c r="T6517">
        <f>R6517-L6517</f>
        <v>8</v>
      </c>
      <c r="U6517" s="7" t="str">
        <f>IF((AND(T6517=0,H6517&gt;=L6517)),"Don’t change bids","OK")</f>
        <v>OK</v>
      </c>
      <c r="V6517" t="e">
        <f>IF((MATCH(F6517,W6517,0)),"Same","Diff")</f>
        <v>#N/A</v>
      </c>
      <c r="W6517" s="5">
        <f>ROUND(M6517,2)</f>
        <v>0.39</v>
      </c>
      <c r="X6517" s="5">
        <v>0.39</v>
      </c>
    </row>
    <row r="6518" spans="1:24" x14ac:dyDescent="0.25">
      <c r="A6518" t="s">
        <v>24</v>
      </c>
      <c r="B6518" t="s">
        <v>6584</v>
      </c>
      <c r="C6518" t="s">
        <v>4401</v>
      </c>
      <c r="D6518" t="s">
        <v>4480</v>
      </c>
      <c r="E6518" t="s">
        <v>569</v>
      </c>
      <c r="F6518" s="5">
        <v>0.37</v>
      </c>
      <c r="G6518" s="9">
        <v>0.1</v>
      </c>
      <c r="H6518" s="6">
        <f>G6518*100</f>
        <v>10</v>
      </c>
      <c r="I6518" t="s">
        <v>9716</v>
      </c>
      <c r="J6518" t="s">
        <v>10765</v>
      </c>
      <c r="K6518">
        <v>41</v>
      </c>
      <c r="L6518">
        <v>41</v>
      </c>
      <c r="M6518">
        <f>(F6518*(1+0.05))</f>
        <v>0.38850000000000001</v>
      </c>
      <c r="N6518">
        <f>IFERROR(ROUND(( (-1.208*LN(L6518) + 7.5474 + 4.6991*(2.71828^(-0.009*L6518)) + 0.0001*L6518*L6518 - 0.0432*L6518 + 4.7166)/3),2), " ")</f>
        <v>3.14</v>
      </c>
      <c r="O6518">
        <f>IFERROR(MAX(MIN(ROUND(N6518*(Q6518/P6518),2),4.5),1.9)," ")</f>
        <v>2.96</v>
      </c>
      <c r="P6518">
        <f>13.098*F6518^-1.237</f>
        <v>44.806338281983834</v>
      </c>
      <c r="Q6518">
        <f>13.098*M6518^-1.237</f>
        <v>42.182109086218873</v>
      </c>
      <c r="R6518" s="5">
        <f>IFERROR(ROUND(MAX(MIN((-105.4*LN(O6518) + 163.83),95),10),0)," ")</f>
        <v>49</v>
      </c>
      <c r="S6518" s="5" t="str">
        <f>IFERROR(CONCATENATE("(",R6518,",",ROUND((1.2*W6518),2),")")," ")</f>
        <v>(49,0.47)</v>
      </c>
      <c r="T6518">
        <f>R6518-L6518</f>
        <v>8</v>
      </c>
      <c r="U6518" s="7" t="str">
        <f>IF((AND(T6518=0,H6518&gt;=L6518)),"Don’t change bids","OK")</f>
        <v>OK</v>
      </c>
      <c r="V6518" t="e">
        <f>IF((MATCH(F6518,W6518,0)),"Same","Diff")</f>
        <v>#N/A</v>
      </c>
      <c r="W6518" s="5">
        <f>ROUND(M6518,2)</f>
        <v>0.39</v>
      </c>
      <c r="X6518" s="5">
        <v>0.39</v>
      </c>
    </row>
    <row r="6519" spans="1:24" x14ac:dyDescent="0.25">
      <c r="A6519" t="s">
        <v>24</v>
      </c>
      <c r="B6519" t="s">
        <v>6585</v>
      </c>
      <c r="C6519" t="s">
        <v>4401</v>
      </c>
      <c r="D6519" t="s">
        <v>4480</v>
      </c>
      <c r="E6519" t="s">
        <v>569</v>
      </c>
      <c r="F6519" s="5">
        <v>0.37</v>
      </c>
      <c r="G6519" s="9">
        <v>0.1</v>
      </c>
      <c r="H6519" s="6">
        <f>G6519*100</f>
        <v>10</v>
      </c>
      <c r="I6519" t="s">
        <v>9716</v>
      </c>
      <c r="J6519" t="s">
        <v>10765</v>
      </c>
      <c r="K6519">
        <v>41</v>
      </c>
      <c r="L6519">
        <v>41</v>
      </c>
      <c r="M6519">
        <f>(F6519*(1+0.05))</f>
        <v>0.38850000000000001</v>
      </c>
      <c r="N6519">
        <f>IFERROR(ROUND(( (-1.208*LN(L6519) + 7.5474 + 4.6991*(2.71828^(-0.009*L6519)) + 0.0001*L6519*L6519 - 0.0432*L6519 + 4.7166)/3),2), " ")</f>
        <v>3.14</v>
      </c>
      <c r="O6519">
        <f>IFERROR(MAX(MIN(ROUND(N6519*(Q6519/P6519),2),4.5),1.9)," ")</f>
        <v>2.96</v>
      </c>
      <c r="P6519">
        <f>13.098*F6519^-1.237</f>
        <v>44.806338281983834</v>
      </c>
      <c r="Q6519">
        <f>13.098*M6519^-1.237</f>
        <v>42.182109086218873</v>
      </c>
      <c r="R6519" s="5">
        <f>IFERROR(ROUND(MAX(MIN((-105.4*LN(O6519) + 163.83),95),10),0)," ")</f>
        <v>49</v>
      </c>
      <c r="S6519" s="5" t="str">
        <f>IFERROR(CONCATENATE("(",R6519,",",ROUND((1.2*W6519),2),")")," ")</f>
        <v>(49,0.47)</v>
      </c>
      <c r="T6519">
        <f>R6519-L6519</f>
        <v>8</v>
      </c>
      <c r="U6519" s="7" t="str">
        <f>IF((AND(T6519=0,H6519&gt;=L6519)),"Don’t change bids","OK")</f>
        <v>OK</v>
      </c>
      <c r="V6519" t="e">
        <f>IF((MATCH(F6519,W6519,0)),"Same","Diff")</f>
        <v>#N/A</v>
      </c>
      <c r="W6519" s="5">
        <f>ROUND(M6519,2)</f>
        <v>0.39</v>
      </c>
      <c r="X6519" s="5">
        <v>0.39</v>
      </c>
    </row>
    <row r="6520" spans="1:24" x14ac:dyDescent="0.25">
      <c r="A6520" t="s">
        <v>24</v>
      </c>
      <c r="B6520" t="s">
        <v>6586</v>
      </c>
      <c r="C6520" t="s">
        <v>4401</v>
      </c>
      <c r="D6520" t="s">
        <v>4490</v>
      </c>
      <c r="E6520" t="s">
        <v>569</v>
      </c>
      <c r="F6520" s="5">
        <v>0.37</v>
      </c>
      <c r="G6520" s="9">
        <v>0.1</v>
      </c>
      <c r="H6520" s="6">
        <f>G6520*100</f>
        <v>10</v>
      </c>
      <c r="I6520" t="s">
        <v>9716</v>
      </c>
      <c r="J6520" t="s">
        <v>10765</v>
      </c>
      <c r="K6520">
        <v>41</v>
      </c>
      <c r="L6520">
        <v>41</v>
      </c>
      <c r="M6520">
        <f>(F6520*(1+0.05))</f>
        <v>0.38850000000000001</v>
      </c>
      <c r="N6520">
        <f>IFERROR(ROUND(( (-1.208*LN(L6520) + 7.5474 + 4.6991*(2.71828^(-0.009*L6520)) + 0.0001*L6520*L6520 - 0.0432*L6520 + 4.7166)/3),2), " ")</f>
        <v>3.14</v>
      </c>
      <c r="O6520">
        <f>IFERROR(MAX(MIN(ROUND(N6520*(Q6520/P6520),2),4.5),1.9)," ")</f>
        <v>2.96</v>
      </c>
      <c r="P6520">
        <f>13.098*F6520^-1.237</f>
        <v>44.806338281983834</v>
      </c>
      <c r="Q6520">
        <f>13.098*M6520^-1.237</f>
        <v>42.182109086218873</v>
      </c>
      <c r="R6520" s="5">
        <f>IFERROR(ROUND(MAX(MIN((-105.4*LN(O6520) + 163.83),95),10),0)," ")</f>
        <v>49</v>
      </c>
      <c r="S6520" s="5" t="str">
        <f>IFERROR(CONCATENATE("(",R6520,",",ROUND((1.2*W6520),2),")")," ")</f>
        <v>(49,0.47)</v>
      </c>
      <c r="T6520">
        <f>R6520-L6520</f>
        <v>8</v>
      </c>
      <c r="U6520" s="7" t="str">
        <f>IF((AND(T6520=0,H6520&gt;=L6520)),"Don’t change bids","OK")</f>
        <v>OK</v>
      </c>
      <c r="V6520" t="e">
        <f>IF((MATCH(F6520,W6520,0)),"Same","Diff")</f>
        <v>#N/A</v>
      </c>
      <c r="W6520" s="5">
        <f>ROUND(M6520,2)</f>
        <v>0.39</v>
      </c>
      <c r="X6520" s="5">
        <v>0.39</v>
      </c>
    </row>
    <row r="6521" spans="1:24" x14ac:dyDescent="0.25">
      <c r="A6521" t="s">
        <v>24</v>
      </c>
      <c r="B6521" t="s">
        <v>6587</v>
      </c>
      <c r="C6521" t="s">
        <v>4401</v>
      </c>
      <c r="D6521" t="s">
        <v>4480</v>
      </c>
      <c r="E6521" t="s">
        <v>1665</v>
      </c>
      <c r="F6521" s="5">
        <v>0.31</v>
      </c>
      <c r="G6521" s="9">
        <v>0.1</v>
      </c>
      <c r="H6521" s="6">
        <f>G6521*100</f>
        <v>10</v>
      </c>
      <c r="I6521" t="s">
        <v>10703</v>
      </c>
      <c r="J6521" t="s">
        <v>10765</v>
      </c>
      <c r="K6521">
        <v>41</v>
      </c>
      <c r="L6521">
        <v>41</v>
      </c>
      <c r="M6521">
        <f>(F6521*(1+0.05))</f>
        <v>0.32550000000000001</v>
      </c>
      <c r="N6521">
        <f>IFERROR(ROUND(( (-1.208*LN(L6521) + 7.5474 + 4.6991*(2.71828^(-0.009*L6521)) + 0.0001*L6521*L6521 - 0.0432*L6521 + 4.7166)/3),2), " ")</f>
        <v>3.14</v>
      </c>
      <c r="O6521">
        <f>IFERROR(MAX(MIN(ROUND(N6521*(Q6521/P6521),2),4.5),1.9)," ")</f>
        <v>2.96</v>
      </c>
      <c r="P6521">
        <f>13.098*F6521^-1.237</f>
        <v>55.76870640272314</v>
      </c>
      <c r="Q6521">
        <f>13.098*M6521^-1.237</f>
        <v>52.502430398845448</v>
      </c>
      <c r="R6521" s="5">
        <f>IFERROR(ROUND(MAX(MIN((-105.4*LN(O6521) + 163.83),95),10),0)," ")</f>
        <v>49</v>
      </c>
      <c r="S6521" s="5" t="str">
        <f>IFERROR(CONCATENATE("(",R6521,",",ROUND((1.2*W6521),2),")")," ")</f>
        <v>(49,0.4)</v>
      </c>
      <c r="T6521">
        <f>R6521-L6521</f>
        <v>8</v>
      </c>
      <c r="U6521" s="7" t="str">
        <f>IF((AND(T6521=0,H6521&gt;=L6521)),"Don’t change bids","OK")</f>
        <v>OK</v>
      </c>
      <c r="V6521" t="e">
        <f>IF((MATCH(F6521,W6521,0)),"Same","Diff")</f>
        <v>#N/A</v>
      </c>
      <c r="W6521" s="5">
        <f>ROUND(M6521,2)</f>
        <v>0.33</v>
      </c>
      <c r="X6521" s="5">
        <v>0.33</v>
      </c>
    </row>
    <row r="6522" spans="1:24" x14ac:dyDescent="0.25">
      <c r="A6522" t="s">
        <v>24</v>
      </c>
      <c r="B6522" t="s">
        <v>6588</v>
      </c>
      <c r="C6522" t="s">
        <v>4401</v>
      </c>
      <c r="D6522" t="s">
        <v>4480</v>
      </c>
      <c r="E6522" t="s">
        <v>569</v>
      </c>
      <c r="F6522" s="5">
        <v>0.37</v>
      </c>
      <c r="G6522" s="9">
        <v>0.1</v>
      </c>
      <c r="H6522" s="6">
        <f>G6522*100</f>
        <v>10</v>
      </c>
      <c r="I6522" t="s">
        <v>9716</v>
      </c>
      <c r="J6522" t="s">
        <v>10765</v>
      </c>
      <c r="K6522">
        <v>41</v>
      </c>
      <c r="L6522">
        <v>41</v>
      </c>
      <c r="M6522">
        <f>(F6522*(1+0.05))</f>
        <v>0.38850000000000001</v>
      </c>
      <c r="N6522">
        <f>IFERROR(ROUND(( (-1.208*LN(L6522) + 7.5474 + 4.6991*(2.71828^(-0.009*L6522)) + 0.0001*L6522*L6522 - 0.0432*L6522 + 4.7166)/3),2), " ")</f>
        <v>3.14</v>
      </c>
      <c r="O6522">
        <f>IFERROR(MAX(MIN(ROUND(N6522*(Q6522/P6522),2),4.5),1.9)," ")</f>
        <v>2.96</v>
      </c>
      <c r="P6522">
        <f>13.098*F6522^-1.237</f>
        <v>44.806338281983834</v>
      </c>
      <c r="Q6522">
        <f>13.098*M6522^-1.237</f>
        <v>42.182109086218873</v>
      </c>
      <c r="R6522" s="5">
        <f>IFERROR(ROUND(MAX(MIN((-105.4*LN(O6522) + 163.83),95),10),0)," ")</f>
        <v>49</v>
      </c>
      <c r="S6522" s="5" t="str">
        <f>IFERROR(CONCATENATE("(",R6522,",",ROUND((1.2*W6522),2),")")," ")</f>
        <v>(49,0.47)</v>
      </c>
      <c r="T6522">
        <f>R6522-L6522</f>
        <v>8</v>
      </c>
      <c r="U6522" s="7" t="str">
        <f>IF((AND(T6522=0,H6522&gt;=L6522)),"Don’t change bids","OK")</f>
        <v>OK</v>
      </c>
      <c r="V6522" t="e">
        <f>IF((MATCH(F6522,W6522,0)),"Same","Diff")</f>
        <v>#N/A</v>
      </c>
      <c r="W6522" s="5">
        <f>ROUND(M6522,2)</f>
        <v>0.39</v>
      </c>
      <c r="X6522" s="5">
        <v>0.39</v>
      </c>
    </row>
    <row r="6523" spans="1:24" x14ac:dyDescent="0.25">
      <c r="A6523" t="s">
        <v>24</v>
      </c>
      <c r="B6523" t="s">
        <v>6589</v>
      </c>
      <c r="C6523" t="s">
        <v>4401</v>
      </c>
      <c r="D6523" t="s">
        <v>4480</v>
      </c>
      <c r="E6523" t="s">
        <v>569</v>
      </c>
      <c r="F6523" s="5">
        <v>0.37</v>
      </c>
      <c r="G6523" s="9">
        <v>0.1</v>
      </c>
      <c r="H6523" s="6">
        <f>G6523*100</f>
        <v>10</v>
      </c>
      <c r="I6523" t="s">
        <v>9716</v>
      </c>
      <c r="J6523" t="s">
        <v>10765</v>
      </c>
      <c r="K6523">
        <v>41</v>
      </c>
      <c r="L6523">
        <v>41</v>
      </c>
      <c r="M6523">
        <f>(F6523*(1+0.05))</f>
        <v>0.38850000000000001</v>
      </c>
      <c r="N6523">
        <f>IFERROR(ROUND(( (-1.208*LN(L6523) + 7.5474 + 4.6991*(2.71828^(-0.009*L6523)) + 0.0001*L6523*L6523 - 0.0432*L6523 + 4.7166)/3),2), " ")</f>
        <v>3.14</v>
      </c>
      <c r="O6523">
        <f>IFERROR(MAX(MIN(ROUND(N6523*(Q6523/P6523),2),4.5),1.9)," ")</f>
        <v>2.96</v>
      </c>
      <c r="P6523">
        <f>13.098*F6523^-1.237</f>
        <v>44.806338281983834</v>
      </c>
      <c r="Q6523">
        <f>13.098*M6523^-1.237</f>
        <v>42.182109086218873</v>
      </c>
      <c r="R6523" s="5">
        <f>IFERROR(ROUND(MAX(MIN((-105.4*LN(O6523) + 163.83),95),10),0)," ")</f>
        <v>49</v>
      </c>
      <c r="S6523" s="5" t="str">
        <f>IFERROR(CONCATENATE("(",R6523,",",ROUND((1.2*W6523),2),")")," ")</f>
        <v>(49,0.47)</v>
      </c>
      <c r="T6523">
        <f>R6523-L6523</f>
        <v>8</v>
      </c>
      <c r="U6523" s="7" t="str">
        <f>IF((AND(T6523=0,H6523&gt;=L6523)),"Don’t change bids","OK")</f>
        <v>OK</v>
      </c>
      <c r="V6523" t="e">
        <f>IF((MATCH(F6523,W6523,0)),"Same","Diff")</f>
        <v>#N/A</v>
      </c>
      <c r="W6523" s="5">
        <f>ROUND(M6523,2)</f>
        <v>0.39</v>
      </c>
      <c r="X6523" s="5">
        <v>0.39</v>
      </c>
    </row>
    <row r="6524" spans="1:24" x14ac:dyDescent="0.25">
      <c r="A6524" t="s">
        <v>24</v>
      </c>
      <c r="B6524" t="s">
        <v>6590</v>
      </c>
      <c r="C6524" t="s">
        <v>4401</v>
      </c>
      <c r="D6524" t="s">
        <v>4480</v>
      </c>
      <c r="E6524" t="s">
        <v>569</v>
      </c>
      <c r="F6524" s="5">
        <v>0.37</v>
      </c>
      <c r="G6524" s="9">
        <v>0.1</v>
      </c>
      <c r="H6524" s="6">
        <f>G6524*100</f>
        <v>10</v>
      </c>
      <c r="I6524" t="s">
        <v>9716</v>
      </c>
      <c r="J6524" t="s">
        <v>10765</v>
      </c>
      <c r="K6524">
        <v>41</v>
      </c>
      <c r="L6524">
        <v>41</v>
      </c>
      <c r="M6524">
        <f>(F6524*(1+0.05))</f>
        <v>0.38850000000000001</v>
      </c>
      <c r="N6524">
        <f>IFERROR(ROUND(( (-1.208*LN(L6524) + 7.5474 + 4.6991*(2.71828^(-0.009*L6524)) + 0.0001*L6524*L6524 - 0.0432*L6524 + 4.7166)/3),2), " ")</f>
        <v>3.14</v>
      </c>
      <c r="O6524">
        <f>IFERROR(MAX(MIN(ROUND(N6524*(Q6524/P6524),2),4.5),1.9)," ")</f>
        <v>2.96</v>
      </c>
      <c r="P6524">
        <f>13.098*F6524^-1.237</f>
        <v>44.806338281983834</v>
      </c>
      <c r="Q6524">
        <f>13.098*M6524^-1.237</f>
        <v>42.182109086218873</v>
      </c>
      <c r="R6524" s="5">
        <f>IFERROR(ROUND(MAX(MIN((-105.4*LN(O6524) + 163.83),95),10),0)," ")</f>
        <v>49</v>
      </c>
      <c r="S6524" s="5" t="str">
        <f>IFERROR(CONCATENATE("(",R6524,",",ROUND((1.2*W6524),2),")")," ")</f>
        <v>(49,0.47)</v>
      </c>
      <c r="T6524">
        <f>R6524-L6524</f>
        <v>8</v>
      </c>
      <c r="U6524" s="7" t="str">
        <f>IF((AND(T6524=0,H6524&gt;=L6524)),"Don’t change bids","OK")</f>
        <v>OK</v>
      </c>
      <c r="V6524" t="e">
        <f>IF((MATCH(F6524,W6524,0)),"Same","Diff")</f>
        <v>#N/A</v>
      </c>
      <c r="W6524" s="5">
        <f>ROUND(M6524,2)</f>
        <v>0.39</v>
      </c>
      <c r="X6524" s="5">
        <v>0.39</v>
      </c>
    </row>
    <row r="6525" spans="1:24" x14ac:dyDescent="0.25">
      <c r="A6525" t="s">
        <v>24</v>
      </c>
      <c r="B6525" t="s">
        <v>6591</v>
      </c>
      <c r="C6525" t="s">
        <v>4401</v>
      </c>
      <c r="D6525" t="s">
        <v>4478</v>
      </c>
      <c r="E6525" t="s">
        <v>4087</v>
      </c>
      <c r="F6525" s="5">
        <v>0.39</v>
      </c>
      <c r="G6525" s="9">
        <v>0.1</v>
      </c>
      <c r="H6525" s="6">
        <f>G6525*100</f>
        <v>10</v>
      </c>
      <c r="I6525" t="s">
        <v>9716</v>
      </c>
      <c r="J6525" t="s">
        <v>10765</v>
      </c>
      <c r="K6525">
        <v>41</v>
      </c>
      <c r="L6525">
        <v>41</v>
      </c>
      <c r="M6525">
        <f>(F6525*(1+0.05))</f>
        <v>0.40950000000000003</v>
      </c>
      <c r="N6525">
        <f>IFERROR(ROUND(( (-1.208*LN(L6525) + 7.5474 + 4.6991*(2.71828^(-0.009*L6525)) + 0.0001*L6525*L6525 - 0.0432*L6525 + 4.7166)/3),2), " ")</f>
        <v>3.14</v>
      </c>
      <c r="O6525">
        <f>IFERROR(MAX(MIN(ROUND(N6525*(Q6525/P6525),2),4.5),1.9)," ")</f>
        <v>2.96</v>
      </c>
      <c r="P6525">
        <f>13.098*F6525^-1.237</f>
        <v>41.981511148020871</v>
      </c>
      <c r="Q6525">
        <f>13.098*M6525^-1.237</f>
        <v>39.522727157603455</v>
      </c>
      <c r="R6525" s="5">
        <f>IFERROR(ROUND(MAX(MIN((-105.4*LN(O6525) + 163.83),95),10),0)," ")</f>
        <v>49</v>
      </c>
      <c r="S6525" s="5" t="str">
        <f>IFERROR(CONCATENATE("(",R6525,",",ROUND((1.2*W6525),2),")")," ")</f>
        <v>(49,0.49)</v>
      </c>
      <c r="T6525">
        <f>R6525-L6525</f>
        <v>8</v>
      </c>
      <c r="U6525" s="7" t="str">
        <f>IF((AND(T6525=0,H6525&gt;=L6525)),"Don’t change bids","OK")</f>
        <v>OK</v>
      </c>
      <c r="V6525" t="e">
        <f>IF((MATCH(F6525,W6525,0)),"Same","Diff")</f>
        <v>#N/A</v>
      </c>
      <c r="W6525" s="5">
        <f>ROUND(M6525,2)</f>
        <v>0.41</v>
      </c>
      <c r="X6525" s="5">
        <v>0.41</v>
      </c>
    </row>
    <row r="6526" spans="1:24" x14ac:dyDescent="0.25">
      <c r="A6526" t="s">
        <v>24</v>
      </c>
      <c r="B6526" t="s">
        <v>6592</v>
      </c>
      <c r="C6526" t="s">
        <v>4401</v>
      </c>
      <c r="D6526" t="s">
        <v>4480</v>
      </c>
      <c r="E6526" t="s">
        <v>569</v>
      </c>
      <c r="F6526" s="5">
        <v>0.37</v>
      </c>
      <c r="G6526" s="9">
        <v>0.1</v>
      </c>
      <c r="H6526" s="6">
        <f>G6526*100</f>
        <v>10</v>
      </c>
      <c r="I6526" t="s">
        <v>9716</v>
      </c>
      <c r="J6526" t="s">
        <v>10765</v>
      </c>
      <c r="K6526">
        <v>41</v>
      </c>
      <c r="L6526">
        <v>41</v>
      </c>
      <c r="M6526">
        <f>(F6526*(1+0.05))</f>
        <v>0.38850000000000001</v>
      </c>
      <c r="N6526">
        <f>IFERROR(ROUND(( (-1.208*LN(L6526) + 7.5474 + 4.6991*(2.71828^(-0.009*L6526)) + 0.0001*L6526*L6526 - 0.0432*L6526 + 4.7166)/3),2), " ")</f>
        <v>3.14</v>
      </c>
      <c r="O6526">
        <f>IFERROR(MAX(MIN(ROUND(N6526*(Q6526/P6526),2),4.5),1.9)," ")</f>
        <v>2.96</v>
      </c>
      <c r="P6526">
        <f>13.098*F6526^-1.237</f>
        <v>44.806338281983834</v>
      </c>
      <c r="Q6526">
        <f>13.098*M6526^-1.237</f>
        <v>42.182109086218873</v>
      </c>
      <c r="R6526" s="5">
        <f>IFERROR(ROUND(MAX(MIN((-105.4*LN(O6526) + 163.83),95),10),0)," ")</f>
        <v>49</v>
      </c>
      <c r="S6526" s="5" t="str">
        <f>IFERROR(CONCATENATE("(",R6526,",",ROUND((1.2*W6526),2),")")," ")</f>
        <v>(49,0.47)</v>
      </c>
      <c r="T6526">
        <f>R6526-L6526</f>
        <v>8</v>
      </c>
      <c r="U6526" s="7" t="str">
        <f>IF((AND(T6526=0,H6526&gt;=L6526)),"Don’t change bids","OK")</f>
        <v>OK</v>
      </c>
      <c r="V6526" t="e">
        <f>IF((MATCH(F6526,W6526,0)),"Same","Diff")</f>
        <v>#N/A</v>
      </c>
      <c r="W6526" s="5">
        <f>ROUND(M6526,2)</f>
        <v>0.39</v>
      </c>
      <c r="X6526" s="5">
        <v>0.39</v>
      </c>
    </row>
    <row r="6527" spans="1:24" x14ac:dyDescent="0.25">
      <c r="A6527" t="s">
        <v>24</v>
      </c>
      <c r="B6527" t="s">
        <v>6593</v>
      </c>
      <c r="C6527" t="s">
        <v>4401</v>
      </c>
      <c r="D6527" t="s">
        <v>4490</v>
      </c>
      <c r="E6527" t="s">
        <v>569</v>
      </c>
      <c r="F6527" s="5">
        <v>0.37</v>
      </c>
      <c r="G6527" s="9">
        <v>0.1</v>
      </c>
      <c r="H6527" s="6">
        <f>G6527*100</f>
        <v>10</v>
      </c>
      <c r="I6527" t="s">
        <v>9716</v>
      </c>
      <c r="J6527" t="s">
        <v>10765</v>
      </c>
      <c r="K6527">
        <v>41</v>
      </c>
      <c r="L6527">
        <v>41</v>
      </c>
      <c r="M6527">
        <f>(F6527*(1+0.05))</f>
        <v>0.38850000000000001</v>
      </c>
      <c r="N6527">
        <f>IFERROR(ROUND(( (-1.208*LN(L6527) + 7.5474 + 4.6991*(2.71828^(-0.009*L6527)) + 0.0001*L6527*L6527 - 0.0432*L6527 + 4.7166)/3),2), " ")</f>
        <v>3.14</v>
      </c>
      <c r="O6527">
        <f>IFERROR(MAX(MIN(ROUND(N6527*(Q6527/P6527),2),4.5),1.9)," ")</f>
        <v>2.96</v>
      </c>
      <c r="P6527">
        <f>13.098*F6527^-1.237</f>
        <v>44.806338281983834</v>
      </c>
      <c r="Q6527">
        <f>13.098*M6527^-1.237</f>
        <v>42.182109086218873</v>
      </c>
      <c r="R6527" s="5">
        <f>IFERROR(ROUND(MAX(MIN((-105.4*LN(O6527) + 163.83),95),10),0)," ")</f>
        <v>49</v>
      </c>
      <c r="S6527" s="5" t="str">
        <f>IFERROR(CONCATENATE("(",R6527,",",ROUND((1.2*W6527),2),")")," ")</f>
        <v>(49,0.47)</v>
      </c>
      <c r="T6527">
        <f>R6527-L6527</f>
        <v>8</v>
      </c>
      <c r="U6527" s="7" t="str">
        <f>IF((AND(T6527=0,H6527&gt;=L6527)),"Don’t change bids","OK")</f>
        <v>OK</v>
      </c>
      <c r="V6527" t="e">
        <f>IF((MATCH(F6527,W6527,0)),"Same","Diff")</f>
        <v>#N/A</v>
      </c>
      <c r="W6527" s="5">
        <f>ROUND(M6527,2)</f>
        <v>0.39</v>
      </c>
      <c r="X6527" s="5">
        <v>0.39</v>
      </c>
    </row>
    <row r="6528" spans="1:24" x14ac:dyDescent="0.25">
      <c r="A6528" t="s">
        <v>24</v>
      </c>
      <c r="B6528" t="s">
        <v>6594</v>
      </c>
      <c r="C6528" t="s">
        <v>4401</v>
      </c>
      <c r="D6528" t="s">
        <v>4490</v>
      </c>
      <c r="E6528" t="s">
        <v>569</v>
      </c>
      <c r="F6528" s="5">
        <v>0.37</v>
      </c>
      <c r="G6528" s="9">
        <v>0.1</v>
      </c>
      <c r="H6528" s="6">
        <f>G6528*100</f>
        <v>10</v>
      </c>
      <c r="I6528" t="s">
        <v>9716</v>
      </c>
      <c r="J6528" t="s">
        <v>10765</v>
      </c>
      <c r="K6528">
        <v>41</v>
      </c>
      <c r="L6528">
        <v>41</v>
      </c>
      <c r="M6528">
        <f>(F6528*(1+0.05))</f>
        <v>0.38850000000000001</v>
      </c>
      <c r="N6528">
        <f>IFERROR(ROUND(( (-1.208*LN(L6528) + 7.5474 + 4.6991*(2.71828^(-0.009*L6528)) + 0.0001*L6528*L6528 - 0.0432*L6528 + 4.7166)/3),2), " ")</f>
        <v>3.14</v>
      </c>
      <c r="O6528">
        <f>IFERROR(MAX(MIN(ROUND(N6528*(Q6528/P6528),2),4.5),1.9)," ")</f>
        <v>2.96</v>
      </c>
      <c r="P6528">
        <f>13.098*F6528^-1.237</f>
        <v>44.806338281983834</v>
      </c>
      <c r="Q6528">
        <f>13.098*M6528^-1.237</f>
        <v>42.182109086218873</v>
      </c>
      <c r="R6528" s="5">
        <f>IFERROR(ROUND(MAX(MIN((-105.4*LN(O6528) + 163.83),95),10),0)," ")</f>
        <v>49</v>
      </c>
      <c r="S6528" s="5" t="str">
        <f>IFERROR(CONCATENATE("(",R6528,",",ROUND((1.2*W6528),2),")")," ")</f>
        <v>(49,0.47)</v>
      </c>
      <c r="T6528">
        <f>R6528-L6528</f>
        <v>8</v>
      </c>
      <c r="U6528" s="7" t="str">
        <f>IF((AND(T6528=0,H6528&gt;=L6528)),"Don’t change bids","OK")</f>
        <v>OK</v>
      </c>
      <c r="V6528" t="e">
        <f>IF((MATCH(F6528,W6528,0)),"Same","Diff")</f>
        <v>#N/A</v>
      </c>
      <c r="W6528" s="5">
        <f>ROUND(M6528,2)</f>
        <v>0.39</v>
      </c>
      <c r="X6528" s="5">
        <v>0.39</v>
      </c>
    </row>
    <row r="6529" spans="1:24" x14ac:dyDescent="0.25">
      <c r="A6529" t="s">
        <v>24</v>
      </c>
      <c r="B6529" t="s">
        <v>6595</v>
      </c>
      <c r="C6529" t="s">
        <v>4401</v>
      </c>
      <c r="D6529" t="s">
        <v>4490</v>
      </c>
      <c r="E6529" t="s">
        <v>569</v>
      </c>
      <c r="F6529" s="5">
        <v>0.37</v>
      </c>
      <c r="G6529" s="9">
        <v>0.1</v>
      </c>
      <c r="H6529" s="6">
        <f>G6529*100</f>
        <v>10</v>
      </c>
      <c r="I6529" t="s">
        <v>9716</v>
      </c>
      <c r="J6529" t="s">
        <v>10765</v>
      </c>
      <c r="K6529">
        <v>41</v>
      </c>
      <c r="L6529">
        <v>41</v>
      </c>
      <c r="M6529">
        <f>(F6529*(1+0.05))</f>
        <v>0.38850000000000001</v>
      </c>
      <c r="N6529">
        <f>IFERROR(ROUND(( (-1.208*LN(L6529) + 7.5474 + 4.6991*(2.71828^(-0.009*L6529)) + 0.0001*L6529*L6529 - 0.0432*L6529 + 4.7166)/3),2), " ")</f>
        <v>3.14</v>
      </c>
      <c r="O6529">
        <f>IFERROR(MAX(MIN(ROUND(N6529*(Q6529/P6529),2),4.5),1.9)," ")</f>
        <v>2.96</v>
      </c>
      <c r="P6529">
        <f>13.098*F6529^-1.237</f>
        <v>44.806338281983834</v>
      </c>
      <c r="Q6529">
        <f>13.098*M6529^-1.237</f>
        <v>42.182109086218873</v>
      </c>
      <c r="R6529" s="5">
        <f>IFERROR(ROUND(MAX(MIN((-105.4*LN(O6529) + 163.83),95),10),0)," ")</f>
        <v>49</v>
      </c>
      <c r="S6529" s="5" t="str">
        <f>IFERROR(CONCATENATE("(",R6529,",",ROUND((1.2*W6529),2),")")," ")</f>
        <v>(49,0.47)</v>
      </c>
      <c r="T6529">
        <f>R6529-L6529</f>
        <v>8</v>
      </c>
      <c r="U6529" s="7" t="str">
        <f>IF((AND(T6529=0,H6529&gt;=L6529)),"Don’t change bids","OK")</f>
        <v>OK</v>
      </c>
      <c r="V6529" t="e">
        <f>IF((MATCH(F6529,W6529,0)),"Same","Diff")</f>
        <v>#N/A</v>
      </c>
      <c r="W6529" s="5">
        <f>ROUND(M6529,2)</f>
        <v>0.39</v>
      </c>
      <c r="X6529" s="5">
        <v>0.39</v>
      </c>
    </row>
    <row r="6530" spans="1:24" x14ac:dyDescent="0.25">
      <c r="A6530" t="s">
        <v>24</v>
      </c>
      <c r="B6530" t="s">
        <v>6596</v>
      </c>
      <c r="C6530" t="s">
        <v>4401</v>
      </c>
      <c r="D6530" t="s">
        <v>4480</v>
      </c>
      <c r="E6530" t="s">
        <v>569</v>
      </c>
      <c r="F6530" s="5">
        <v>0.37</v>
      </c>
      <c r="G6530" s="9">
        <v>0.1</v>
      </c>
      <c r="H6530" s="6">
        <f>G6530*100</f>
        <v>10</v>
      </c>
      <c r="I6530" t="s">
        <v>9716</v>
      </c>
      <c r="J6530" t="s">
        <v>10765</v>
      </c>
      <c r="K6530">
        <v>41</v>
      </c>
      <c r="L6530">
        <v>41</v>
      </c>
      <c r="M6530">
        <f>(F6530*(1+0.05))</f>
        <v>0.38850000000000001</v>
      </c>
      <c r="N6530">
        <f>IFERROR(ROUND(( (-1.208*LN(L6530) + 7.5474 + 4.6991*(2.71828^(-0.009*L6530)) + 0.0001*L6530*L6530 - 0.0432*L6530 + 4.7166)/3),2), " ")</f>
        <v>3.14</v>
      </c>
      <c r="O6530">
        <f>IFERROR(MAX(MIN(ROUND(N6530*(Q6530/P6530),2),4.5),1.9)," ")</f>
        <v>2.96</v>
      </c>
      <c r="P6530">
        <f>13.098*F6530^-1.237</f>
        <v>44.806338281983834</v>
      </c>
      <c r="Q6530">
        <f>13.098*M6530^-1.237</f>
        <v>42.182109086218873</v>
      </c>
      <c r="R6530" s="5">
        <f>IFERROR(ROUND(MAX(MIN((-105.4*LN(O6530) + 163.83),95),10),0)," ")</f>
        <v>49</v>
      </c>
      <c r="S6530" s="5" t="str">
        <f>IFERROR(CONCATENATE("(",R6530,",",ROUND((1.2*W6530),2),")")," ")</f>
        <v>(49,0.47)</v>
      </c>
      <c r="T6530">
        <f>R6530-L6530</f>
        <v>8</v>
      </c>
      <c r="U6530" s="7" t="str">
        <f>IF((AND(T6530=0,H6530&gt;=L6530)),"Don’t change bids","OK")</f>
        <v>OK</v>
      </c>
      <c r="V6530" t="e">
        <f>IF((MATCH(F6530,W6530,0)),"Same","Diff")</f>
        <v>#N/A</v>
      </c>
      <c r="W6530" s="5">
        <f>ROUND(M6530,2)</f>
        <v>0.39</v>
      </c>
      <c r="X6530" s="5">
        <v>0.39</v>
      </c>
    </row>
    <row r="6531" spans="1:24" x14ac:dyDescent="0.25">
      <c r="A6531" t="s">
        <v>24</v>
      </c>
      <c r="B6531" t="s">
        <v>6597</v>
      </c>
      <c r="C6531" t="s">
        <v>4401</v>
      </c>
      <c r="D6531" t="s">
        <v>4480</v>
      </c>
      <c r="E6531" t="s">
        <v>569</v>
      </c>
      <c r="F6531" s="5">
        <v>0.37</v>
      </c>
      <c r="G6531" s="9">
        <v>0.1</v>
      </c>
      <c r="H6531" s="6">
        <f>G6531*100</f>
        <v>10</v>
      </c>
      <c r="I6531" t="s">
        <v>9716</v>
      </c>
      <c r="J6531" t="s">
        <v>10765</v>
      </c>
      <c r="K6531">
        <v>41</v>
      </c>
      <c r="L6531">
        <v>41</v>
      </c>
      <c r="M6531">
        <f>(F6531*(1+0.05))</f>
        <v>0.38850000000000001</v>
      </c>
      <c r="N6531">
        <f>IFERROR(ROUND(( (-1.208*LN(L6531) + 7.5474 + 4.6991*(2.71828^(-0.009*L6531)) + 0.0001*L6531*L6531 - 0.0432*L6531 + 4.7166)/3),2), " ")</f>
        <v>3.14</v>
      </c>
      <c r="O6531">
        <f>IFERROR(MAX(MIN(ROUND(N6531*(Q6531/P6531),2),4.5),1.9)," ")</f>
        <v>2.96</v>
      </c>
      <c r="P6531">
        <f>13.098*F6531^-1.237</f>
        <v>44.806338281983834</v>
      </c>
      <c r="Q6531">
        <f>13.098*M6531^-1.237</f>
        <v>42.182109086218873</v>
      </c>
      <c r="R6531" s="5">
        <f>IFERROR(ROUND(MAX(MIN((-105.4*LN(O6531) + 163.83),95),10),0)," ")</f>
        <v>49</v>
      </c>
      <c r="S6531" s="5" t="str">
        <f>IFERROR(CONCATENATE("(",R6531,",",ROUND((1.2*W6531),2),")")," ")</f>
        <v>(49,0.47)</v>
      </c>
      <c r="T6531">
        <f>R6531-L6531</f>
        <v>8</v>
      </c>
      <c r="U6531" s="7" t="str">
        <f>IF((AND(T6531=0,H6531&gt;=L6531)),"Don’t change bids","OK")</f>
        <v>OK</v>
      </c>
      <c r="V6531" t="e">
        <f>IF((MATCH(F6531,W6531,0)),"Same","Diff")</f>
        <v>#N/A</v>
      </c>
      <c r="W6531" s="5">
        <f>ROUND(M6531,2)</f>
        <v>0.39</v>
      </c>
      <c r="X6531" s="5">
        <v>0.39</v>
      </c>
    </row>
    <row r="6532" spans="1:24" x14ac:dyDescent="0.25">
      <c r="A6532" t="s">
        <v>24</v>
      </c>
      <c r="B6532" t="s">
        <v>6598</v>
      </c>
      <c r="C6532" t="s">
        <v>4401</v>
      </c>
      <c r="D6532" t="s">
        <v>4480</v>
      </c>
      <c r="E6532" t="s">
        <v>569</v>
      </c>
      <c r="F6532" s="5">
        <v>0.37</v>
      </c>
      <c r="G6532" s="9">
        <v>0.1</v>
      </c>
      <c r="H6532" s="6">
        <f>G6532*100</f>
        <v>10</v>
      </c>
      <c r="I6532" t="s">
        <v>9716</v>
      </c>
      <c r="J6532" t="s">
        <v>10765</v>
      </c>
      <c r="K6532">
        <v>41</v>
      </c>
      <c r="L6532">
        <v>41</v>
      </c>
      <c r="M6532">
        <f>(F6532*(1+0.05))</f>
        <v>0.38850000000000001</v>
      </c>
      <c r="N6532">
        <f>IFERROR(ROUND(( (-1.208*LN(L6532) + 7.5474 + 4.6991*(2.71828^(-0.009*L6532)) + 0.0001*L6532*L6532 - 0.0432*L6532 + 4.7166)/3),2), " ")</f>
        <v>3.14</v>
      </c>
      <c r="O6532">
        <f>IFERROR(MAX(MIN(ROUND(N6532*(Q6532/P6532),2),4.5),1.9)," ")</f>
        <v>2.96</v>
      </c>
      <c r="P6532">
        <f>13.098*F6532^-1.237</f>
        <v>44.806338281983834</v>
      </c>
      <c r="Q6532">
        <f>13.098*M6532^-1.237</f>
        <v>42.182109086218873</v>
      </c>
      <c r="R6532" s="5">
        <f>IFERROR(ROUND(MAX(MIN((-105.4*LN(O6532) + 163.83),95),10),0)," ")</f>
        <v>49</v>
      </c>
      <c r="S6532" s="5" t="str">
        <f>IFERROR(CONCATENATE("(",R6532,",",ROUND((1.2*W6532),2),")")," ")</f>
        <v>(49,0.47)</v>
      </c>
      <c r="T6532">
        <f>R6532-L6532</f>
        <v>8</v>
      </c>
      <c r="U6532" s="7" t="str">
        <f>IF((AND(T6532=0,H6532&gt;=L6532)),"Don’t change bids","OK")</f>
        <v>OK</v>
      </c>
      <c r="V6532" t="e">
        <f>IF((MATCH(F6532,W6532,0)),"Same","Diff")</f>
        <v>#N/A</v>
      </c>
      <c r="W6532" s="5">
        <f>ROUND(M6532,2)</f>
        <v>0.39</v>
      </c>
      <c r="X6532" s="5">
        <v>0.39</v>
      </c>
    </row>
    <row r="6533" spans="1:24" x14ac:dyDescent="0.25">
      <c r="A6533" t="s">
        <v>24</v>
      </c>
      <c r="B6533" t="s">
        <v>6599</v>
      </c>
      <c r="C6533" t="s">
        <v>4401</v>
      </c>
      <c r="D6533" t="s">
        <v>4480</v>
      </c>
      <c r="E6533" t="s">
        <v>569</v>
      </c>
      <c r="F6533" s="5">
        <v>0.37</v>
      </c>
      <c r="G6533" s="9">
        <v>0.1</v>
      </c>
      <c r="H6533" s="6">
        <f>G6533*100</f>
        <v>10</v>
      </c>
      <c r="I6533" t="s">
        <v>9716</v>
      </c>
      <c r="J6533" t="s">
        <v>10765</v>
      </c>
      <c r="K6533">
        <v>41</v>
      </c>
      <c r="L6533">
        <v>41</v>
      </c>
      <c r="M6533">
        <f>(F6533*(1+0.05))</f>
        <v>0.38850000000000001</v>
      </c>
      <c r="N6533">
        <f>IFERROR(ROUND(( (-1.208*LN(L6533) + 7.5474 + 4.6991*(2.71828^(-0.009*L6533)) + 0.0001*L6533*L6533 - 0.0432*L6533 + 4.7166)/3),2), " ")</f>
        <v>3.14</v>
      </c>
      <c r="O6533">
        <f>IFERROR(MAX(MIN(ROUND(N6533*(Q6533/P6533),2),4.5),1.9)," ")</f>
        <v>2.96</v>
      </c>
      <c r="P6533">
        <f>13.098*F6533^-1.237</f>
        <v>44.806338281983834</v>
      </c>
      <c r="Q6533">
        <f>13.098*M6533^-1.237</f>
        <v>42.182109086218873</v>
      </c>
      <c r="R6533" s="5">
        <f>IFERROR(ROUND(MAX(MIN((-105.4*LN(O6533) + 163.83),95),10),0)," ")</f>
        <v>49</v>
      </c>
      <c r="S6533" s="5" t="str">
        <f>IFERROR(CONCATENATE("(",R6533,",",ROUND((1.2*W6533),2),")")," ")</f>
        <v>(49,0.47)</v>
      </c>
      <c r="T6533">
        <f>R6533-L6533</f>
        <v>8</v>
      </c>
      <c r="U6533" s="7" t="str">
        <f>IF((AND(T6533=0,H6533&gt;=L6533)),"Don’t change bids","OK")</f>
        <v>OK</v>
      </c>
      <c r="V6533" t="e">
        <f>IF((MATCH(F6533,W6533,0)),"Same","Diff")</f>
        <v>#N/A</v>
      </c>
      <c r="W6533" s="5">
        <f>ROUND(M6533,2)</f>
        <v>0.39</v>
      </c>
      <c r="X6533" s="5">
        <v>0.39</v>
      </c>
    </row>
    <row r="6534" spans="1:24" x14ac:dyDescent="0.25">
      <c r="A6534" t="s">
        <v>24</v>
      </c>
      <c r="B6534" t="s">
        <v>6600</v>
      </c>
      <c r="C6534" t="s">
        <v>4401</v>
      </c>
      <c r="D6534" t="s">
        <v>4480</v>
      </c>
      <c r="E6534" t="s">
        <v>569</v>
      </c>
      <c r="F6534" s="5">
        <v>0.37</v>
      </c>
      <c r="G6534" s="9">
        <v>0.1</v>
      </c>
      <c r="H6534" s="6">
        <f>G6534*100</f>
        <v>10</v>
      </c>
      <c r="I6534" t="s">
        <v>9716</v>
      </c>
      <c r="J6534" t="s">
        <v>10765</v>
      </c>
      <c r="K6534">
        <v>41</v>
      </c>
      <c r="L6534">
        <v>41</v>
      </c>
      <c r="M6534">
        <f>(F6534*(1+0.05))</f>
        <v>0.38850000000000001</v>
      </c>
      <c r="N6534">
        <f>IFERROR(ROUND(( (-1.208*LN(L6534) + 7.5474 + 4.6991*(2.71828^(-0.009*L6534)) + 0.0001*L6534*L6534 - 0.0432*L6534 + 4.7166)/3),2), " ")</f>
        <v>3.14</v>
      </c>
      <c r="O6534">
        <f>IFERROR(MAX(MIN(ROUND(N6534*(Q6534/P6534),2),4.5),1.9)," ")</f>
        <v>2.96</v>
      </c>
      <c r="P6534">
        <f>13.098*F6534^-1.237</f>
        <v>44.806338281983834</v>
      </c>
      <c r="Q6534">
        <f>13.098*M6534^-1.237</f>
        <v>42.182109086218873</v>
      </c>
      <c r="R6534" s="5">
        <f>IFERROR(ROUND(MAX(MIN((-105.4*LN(O6534) + 163.83),95),10),0)," ")</f>
        <v>49</v>
      </c>
      <c r="S6534" s="5" t="str">
        <f>IFERROR(CONCATENATE("(",R6534,",",ROUND((1.2*W6534),2),")")," ")</f>
        <v>(49,0.47)</v>
      </c>
      <c r="T6534">
        <f>R6534-L6534</f>
        <v>8</v>
      </c>
      <c r="U6534" s="7" t="str">
        <f>IF((AND(T6534=0,H6534&gt;=L6534)),"Don’t change bids","OK")</f>
        <v>OK</v>
      </c>
      <c r="V6534" t="e">
        <f>IF((MATCH(F6534,W6534,0)),"Same","Diff")</f>
        <v>#N/A</v>
      </c>
      <c r="W6534" s="5">
        <f>ROUND(M6534,2)</f>
        <v>0.39</v>
      </c>
      <c r="X6534" s="5">
        <v>0.39</v>
      </c>
    </row>
    <row r="6535" spans="1:24" x14ac:dyDescent="0.25">
      <c r="A6535" t="s">
        <v>24</v>
      </c>
      <c r="B6535" t="s">
        <v>6601</v>
      </c>
      <c r="C6535" t="s">
        <v>4401</v>
      </c>
      <c r="D6535" t="s">
        <v>4480</v>
      </c>
      <c r="E6535" t="s">
        <v>569</v>
      </c>
      <c r="F6535" s="5">
        <v>0.37</v>
      </c>
      <c r="G6535" s="9">
        <v>0.1</v>
      </c>
      <c r="H6535" s="6">
        <f>G6535*100</f>
        <v>10</v>
      </c>
      <c r="I6535" t="s">
        <v>9716</v>
      </c>
      <c r="J6535" t="s">
        <v>10765</v>
      </c>
      <c r="K6535">
        <v>41</v>
      </c>
      <c r="L6535">
        <v>41</v>
      </c>
      <c r="M6535">
        <f>(F6535*(1+0.05))</f>
        <v>0.38850000000000001</v>
      </c>
      <c r="N6535">
        <f>IFERROR(ROUND(( (-1.208*LN(L6535) + 7.5474 + 4.6991*(2.71828^(-0.009*L6535)) + 0.0001*L6535*L6535 - 0.0432*L6535 + 4.7166)/3),2), " ")</f>
        <v>3.14</v>
      </c>
      <c r="O6535">
        <f>IFERROR(MAX(MIN(ROUND(N6535*(Q6535/P6535),2),4.5),1.9)," ")</f>
        <v>2.96</v>
      </c>
      <c r="P6535">
        <f>13.098*F6535^-1.237</f>
        <v>44.806338281983834</v>
      </c>
      <c r="Q6535">
        <f>13.098*M6535^-1.237</f>
        <v>42.182109086218873</v>
      </c>
      <c r="R6535" s="5">
        <f>IFERROR(ROUND(MAX(MIN((-105.4*LN(O6535) + 163.83),95),10),0)," ")</f>
        <v>49</v>
      </c>
      <c r="S6535" s="5" t="str">
        <f>IFERROR(CONCATENATE("(",R6535,",",ROUND((1.2*W6535),2),")")," ")</f>
        <v>(49,0.47)</v>
      </c>
      <c r="T6535">
        <f>R6535-L6535</f>
        <v>8</v>
      </c>
      <c r="U6535" s="7" t="str">
        <f>IF((AND(T6535=0,H6535&gt;=L6535)),"Don’t change bids","OK")</f>
        <v>OK</v>
      </c>
      <c r="V6535" t="e">
        <f>IF((MATCH(F6535,W6535,0)),"Same","Diff")</f>
        <v>#N/A</v>
      </c>
      <c r="W6535" s="5">
        <f>ROUND(M6535,2)</f>
        <v>0.39</v>
      </c>
      <c r="X6535" s="5">
        <v>0.39</v>
      </c>
    </row>
    <row r="6536" spans="1:24" x14ac:dyDescent="0.25">
      <c r="A6536" t="s">
        <v>24</v>
      </c>
      <c r="B6536" t="s">
        <v>6602</v>
      </c>
      <c r="C6536" t="s">
        <v>4401</v>
      </c>
      <c r="D6536" t="s">
        <v>4480</v>
      </c>
      <c r="E6536" t="s">
        <v>569</v>
      </c>
      <c r="F6536" s="5">
        <v>0.37</v>
      </c>
      <c r="G6536" s="9">
        <v>0.1</v>
      </c>
      <c r="H6536" s="6">
        <f>G6536*100</f>
        <v>10</v>
      </c>
      <c r="I6536" t="s">
        <v>9716</v>
      </c>
      <c r="J6536" t="s">
        <v>10765</v>
      </c>
      <c r="K6536">
        <v>41</v>
      </c>
      <c r="L6536">
        <v>41</v>
      </c>
      <c r="M6536">
        <f>(F6536*(1+0.05))</f>
        <v>0.38850000000000001</v>
      </c>
      <c r="N6536">
        <f>IFERROR(ROUND(( (-1.208*LN(L6536) + 7.5474 + 4.6991*(2.71828^(-0.009*L6536)) + 0.0001*L6536*L6536 - 0.0432*L6536 + 4.7166)/3),2), " ")</f>
        <v>3.14</v>
      </c>
      <c r="O6536">
        <f>IFERROR(MAX(MIN(ROUND(N6536*(Q6536/P6536),2),4.5),1.9)," ")</f>
        <v>2.96</v>
      </c>
      <c r="P6536">
        <f>13.098*F6536^-1.237</f>
        <v>44.806338281983834</v>
      </c>
      <c r="Q6536">
        <f>13.098*M6536^-1.237</f>
        <v>42.182109086218873</v>
      </c>
      <c r="R6536" s="5">
        <f>IFERROR(ROUND(MAX(MIN((-105.4*LN(O6536) + 163.83),95),10),0)," ")</f>
        <v>49</v>
      </c>
      <c r="S6536" s="5" t="str">
        <f>IFERROR(CONCATENATE("(",R6536,",",ROUND((1.2*W6536),2),")")," ")</f>
        <v>(49,0.47)</v>
      </c>
      <c r="T6536">
        <f>R6536-L6536</f>
        <v>8</v>
      </c>
      <c r="U6536" s="7" t="str">
        <f>IF((AND(T6536=0,H6536&gt;=L6536)),"Don’t change bids","OK")</f>
        <v>OK</v>
      </c>
      <c r="V6536" t="e">
        <f>IF((MATCH(F6536,W6536,0)),"Same","Diff")</f>
        <v>#N/A</v>
      </c>
      <c r="W6536" s="5">
        <f>ROUND(M6536,2)</f>
        <v>0.39</v>
      </c>
      <c r="X6536" s="5">
        <v>0.39</v>
      </c>
    </row>
    <row r="6537" spans="1:24" x14ac:dyDescent="0.25">
      <c r="A6537" t="s">
        <v>24</v>
      </c>
      <c r="B6537" t="s">
        <v>6603</v>
      </c>
      <c r="C6537" t="s">
        <v>4401</v>
      </c>
      <c r="D6537" t="s">
        <v>4480</v>
      </c>
      <c r="E6537" t="s">
        <v>569</v>
      </c>
      <c r="F6537" s="5">
        <v>0.37</v>
      </c>
      <c r="G6537" s="9">
        <v>0.1</v>
      </c>
      <c r="H6537" s="6">
        <f>G6537*100</f>
        <v>10</v>
      </c>
      <c r="I6537" t="s">
        <v>9716</v>
      </c>
      <c r="J6537" t="s">
        <v>10765</v>
      </c>
      <c r="K6537">
        <v>41</v>
      </c>
      <c r="L6537">
        <v>41</v>
      </c>
      <c r="M6537">
        <f>(F6537*(1+0.05))</f>
        <v>0.38850000000000001</v>
      </c>
      <c r="N6537">
        <f>IFERROR(ROUND(( (-1.208*LN(L6537) + 7.5474 + 4.6991*(2.71828^(-0.009*L6537)) + 0.0001*L6537*L6537 - 0.0432*L6537 + 4.7166)/3),2), " ")</f>
        <v>3.14</v>
      </c>
      <c r="O6537">
        <f>IFERROR(MAX(MIN(ROUND(N6537*(Q6537/P6537),2),4.5),1.9)," ")</f>
        <v>2.96</v>
      </c>
      <c r="P6537">
        <f>13.098*F6537^-1.237</f>
        <v>44.806338281983834</v>
      </c>
      <c r="Q6537">
        <f>13.098*M6537^-1.237</f>
        <v>42.182109086218873</v>
      </c>
      <c r="R6537" s="5">
        <f>IFERROR(ROUND(MAX(MIN((-105.4*LN(O6537) + 163.83),95),10),0)," ")</f>
        <v>49</v>
      </c>
      <c r="S6537" s="5" t="str">
        <f>IFERROR(CONCATENATE("(",R6537,",",ROUND((1.2*W6537),2),")")," ")</f>
        <v>(49,0.47)</v>
      </c>
      <c r="T6537">
        <f>R6537-L6537</f>
        <v>8</v>
      </c>
      <c r="U6537" s="7" t="str">
        <f>IF((AND(T6537=0,H6537&gt;=L6537)),"Don’t change bids","OK")</f>
        <v>OK</v>
      </c>
      <c r="V6537" t="e">
        <f>IF((MATCH(F6537,W6537,0)),"Same","Diff")</f>
        <v>#N/A</v>
      </c>
      <c r="W6537" s="5">
        <f>ROUND(M6537,2)</f>
        <v>0.39</v>
      </c>
      <c r="X6537" s="5">
        <v>0.39</v>
      </c>
    </row>
    <row r="6538" spans="1:24" x14ac:dyDescent="0.25">
      <c r="A6538" t="s">
        <v>24</v>
      </c>
      <c r="B6538" t="s">
        <v>6604</v>
      </c>
      <c r="C6538" t="s">
        <v>4401</v>
      </c>
      <c r="D6538" t="s">
        <v>4480</v>
      </c>
      <c r="E6538" t="s">
        <v>569</v>
      </c>
      <c r="F6538" s="5">
        <v>0.37</v>
      </c>
      <c r="G6538" s="9">
        <v>0.1</v>
      </c>
      <c r="H6538" s="6">
        <f>G6538*100</f>
        <v>10</v>
      </c>
      <c r="I6538" t="s">
        <v>9716</v>
      </c>
      <c r="J6538" t="s">
        <v>10765</v>
      </c>
      <c r="K6538">
        <v>41</v>
      </c>
      <c r="L6538">
        <v>41</v>
      </c>
      <c r="M6538">
        <f>(F6538*(1+0.05))</f>
        <v>0.38850000000000001</v>
      </c>
      <c r="N6538">
        <f>IFERROR(ROUND(( (-1.208*LN(L6538) + 7.5474 + 4.6991*(2.71828^(-0.009*L6538)) + 0.0001*L6538*L6538 - 0.0432*L6538 + 4.7166)/3),2), " ")</f>
        <v>3.14</v>
      </c>
      <c r="O6538">
        <f>IFERROR(MAX(MIN(ROUND(N6538*(Q6538/P6538),2),4.5),1.9)," ")</f>
        <v>2.96</v>
      </c>
      <c r="P6538">
        <f>13.098*F6538^-1.237</f>
        <v>44.806338281983834</v>
      </c>
      <c r="Q6538">
        <f>13.098*M6538^-1.237</f>
        <v>42.182109086218873</v>
      </c>
      <c r="R6538" s="5">
        <f>IFERROR(ROUND(MAX(MIN((-105.4*LN(O6538) + 163.83),95),10),0)," ")</f>
        <v>49</v>
      </c>
      <c r="S6538" s="5" t="str">
        <f>IFERROR(CONCATENATE("(",R6538,",",ROUND((1.2*W6538),2),")")," ")</f>
        <v>(49,0.47)</v>
      </c>
      <c r="T6538">
        <f>R6538-L6538</f>
        <v>8</v>
      </c>
      <c r="U6538" s="7" t="str">
        <f>IF((AND(T6538=0,H6538&gt;=L6538)),"Don’t change bids","OK")</f>
        <v>OK</v>
      </c>
      <c r="V6538" t="e">
        <f>IF((MATCH(F6538,W6538,0)),"Same","Diff")</f>
        <v>#N/A</v>
      </c>
      <c r="W6538" s="5">
        <f>ROUND(M6538,2)</f>
        <v>0.39</v>
      </c>
      <c r="X6538" s="5">
        <v>0.39</v>
      </c>
    </row>
    <row r="6539" spans="1:24" x14ac:dyDescent="0.25">
      <c r="A6539" t="s">
        <v>24</v>
      </c>
      <c r="B6539" t="s">
        <v>6605</v>
      </c>
      <c r="C6539" t="s">
        <v>4401</v>
      </c>
      <c r="D6539" t="s">
        <v>4478</v>
      </c>
      <c r="E6539" t="s">
        <v>569</v>
      </c>
      <c r="F6539" s="5">
        <v>0.37</v>
      </c>
      <c r="G6539" s="9">
        <v>0.1</v>
      </c>
      <c r="H6539" s="6">
        <f>G6539*100</f>
        <v>10</v>
      </c>
      <c r="I6539" t="s">
        <v>9716</v>
      </c>
      <c r="J6539" t="s">
        <v>10765</v>
      </c>
      <c r="K6539">
        <v>41</v>
      </c>
      <c r="L6539">
        <v>41</v>
      </c>
      <c r="M6539">
        <f>(F6539*(1+0.05))</f>
        <v>0.38850000000000001</v>
      </c>
      <c r="N6539">
        <f>IFERROR(ROUND(( (-1.208*LN(L6539) + 7.5474 + 4.6991*(2.71828^(-0.009*L6539)) + 0.0001*L6539*L6539 - 0.0432*L6539 + 4.7166)/3),2), " ")</f>
        <v>3.14</v>
      </c>
      <c r="O6539">
        <f>IFERROR(MAX(MIN(ROUND(N6539*(Q6539/P6539),2),4.5),1.9)," ")</f>
        <v>2.96</v>
      </c>
      <c r="P6539">
        <f>13.098*F6539^-1.237</f>
        <v>44.806338281983834</v>
      </c>
      <c r="Q6539">
        <f>13.098*M6539^-1.237</f>
        <v>42.182109086218873</v>
      </c>
      <c r="R6539" s="5">
        <f>IFERROR(ROUND(MAX(MIN((-105.4*LN(O6539) + 163.83),95),10),0)," ")</f>
        <v>49</v>
      </c>
      <c r="S6539" s="5" t="str">
        <f>IFERROR(CONCATENATE("(",R6539,",",ROUND((1.2*W6539),2),")")," ")</f>
        <v>(49,0.47)</v>
      </c>
      <c r="T6539">
        <f>R6539-L6539</f>
        <v>8</v>
      </c>
      <c r="U6539" s="7" t="str">
        <f>IF((AND(T6539=0,H6539&gt;=L6539)),"Don’t change bids","OK")</f>
        <v>OK</v>
      </c>
      <c r="V6539" t="e">
        <f>IF((MATCH(F6539,W6539,0)),"Same","Diff")</f>
        <v>#N/A</v>
      </c>
      <c r="W6539" s="5">
        <f>ROUND(M6539,2)</f>
        <v>0.39</v>
      </c>
      <c r="X6539" s="5">
        <v>0.39</v>
      </c>
    </row>
    <row r="6540" spans="1:24" x14ac:dyDescent="0.25">
      <c r="A6540" t="s">
        <v>24</v>
      </c>
      <c r="B6540" t="s">
        <v>6606</v>
      </c>
      <c r="C6540" t="s">
        <v>4401</v>
      </c>
      <c r="D6540" t="s">
        <v>4480</v>
      </c>
      <c r="E6540" t="s">
        <v>569</v>
      </c>
      <c r="F6540" s="5">
        <v>0.37</v>
      </c>
      <c r="G6540" s="9">
        <v>0.1</v>
      </c>
      <c r="H6540" s="6">
        <f>G6540*100</f>
        <v>10</v>
      </c>
      <c r="I6540" t="s">
        <v>9716</v>
      </c>
      <c r="J6540" t="s">
        <v>10765</v>
      </c>
      <c r="K6540">
        <v>41</v>
      </c>
      <c r="L6540">
        <v>41</v>
      </c>
      <c r="M6540">
        <f>(F6540*(1+0.05))</f>
        <v>0.38850000000000001</v>
      </c>
      <c r="N6540">
        <f>IFERROR(ROUND(( (-1.208*LN(L6540) + 7.5474 + 4.6991*(2.71828^(-0.009*L6540)) + 0.0001*L6540*L6540 - 0.0432*L6540 + 4.7166)/3),2), " ")</f>
        <v>3.14</v>
      </c>
      <c r="O6540">
        <f>IFERROR(MAX(MIN(ROUND(N6540*(Q6540/P6540),2),4.5),1.9)," ")</f>
        <v>2.96</v>
      </c>
      <c r="P6540">
        <f>13.098*F6540^-1.237</f>
        <v>44.806338281983834</v>
      </c>
      <c r="Q6540">
        <f>13.098*M6540^-1.237</f>
        <v>42.182109086218873</v>
      </c>
      <c r="R6540" s="5">
        <f>IFERROR(ROUND(MAX(MIN((-105.4*LN(O6540) + 163.83),95),10),0)," ")</f>
        <v>49</v>
      </c>
      <c r="S6540" s="5" t="str">
        <f>IFERROR(CONCATENATE("(",R6540,",",ROUND((1.2*W6540),2),")")," ")</f>
        <v>(49,0.47)</v>
      </c>
      <c r="T6540">
        <f>R6540-L6540</f>
        <v>8</v>
      </c>
      <c r="U6540" s="7" t="str">
        <f>IF((AND(T6540=0,H6540&gt;=L6540)),"Don’t change bids","OK")</f>
        <v>OK</v>
      </c>
      <c r="V6540" t="e">
        <f>IF((MATCH(F6540,W6540,0)),"Same","Diff")</f>
        <v>#N/A</v>
      </c>
      <c r="W6540" s="5">
        <f>ROUND(M6540,2)</f>
        <v>0.39</v>
      </c>
      <c r="X6540" s="5">
        <v>0.39</v>
      </c>
    </row>
    <row r="6541" spans="1:24" x14ac:dyDescent="0.25">
      <c r="A6541" t="s">
        <v>24</v>
      </c>
      <c r="B6541" t="s">
        <v>6607</v>
      </c>
      <c r="C6541" t="s">
        <v>4401</v>
      </c>
      <c r="D6541" t="s">
        <v>4478</v>
      </c>
      <c r="E6541" t="s">
        <v>569</v>
      </c>
      <c r="F6541" s="5">
        <v>0.37</v>
      </c>
      <c r="G6541" s="9">
        <v>0.1</v>
      </c>
      <c r="H6541" s="6">
        <f>G6541*100</f>
        <v>10</v>
      </c>
      <c r="I6541" t="s">
        <v>9716</v>
      </c>
      <c r="J6541" t="s">
        <v>10765</v>
      </c>
      <c r="K6541">
        <v>41</v>
      </c>
      <c r="L6541">
        <v>41</v>
      </c>
      <c r="M6541">
        <f>(F6541*(1+0.05))</f>
        <v>0.38850000000000001</v>
      </c>
      <c r="N6541">
        <f>IFERROR(ROUND(( (-1.208*LN(L6541) + 7.5474 + 4.6991*(2.71828^(-0.009*L6541)) + 0.0001*L6541*L6541 - 0.0432*L6541 + 4.7166)/3),2), " ")</f>
        <v>3.14</v>
      </c>
      <c r="O6541">
        <f>IFERROR(MAX(MIN(ROUND(N6541*(Q6541/P6541),2),4.5),1.9)," ")</f>
        <v>2.96</v>
      </c>
      <c r="P6541">
        <f>13.098*F6541^-1.237</f>
        <v>44.806338281983834</v>
      </c>
      <c r="Q6541">
        <f>13.098*M6541^-1.237</f>
        <v>42.182109086218873</v>
      </c>
      <c r="R6541" s="5">
        <f>IFERROR(ROUND(MAX(MIN((-105.4*LN(O6541) + 163.83),95),10),0)," ")</f>
        <v>49</v>
      </c>
      <c r="S6541" s="5" t="str">
        <f>IFERROR(CONCATENATE("(",R6541,",",ROUND((1.2*W6541),2),")")," ")</f>
        <v>(49,0.47)</v>
      </c>
      <c r="T6541">
        <f>R6541-L6541</f>
        <v>8</v>
      </c>
      <c r="U6541" s="7" t="str">
        <f>IF((AND(T6541=0,H6541&gt;=L6541)),"Don’t change bids","OK")</f>
        <v>OK</v>
      </c>
      <c r="V6541" t="e">
        <f>IF((MATCH(F6541,W6541,0)),"Same","Diff")</f>
        <v>#N/A</v>
      </c>
      <c r="W6541" s="5">
        <f>ROUND(M6541,2)</f>
        <v>0.39</v>
      </c>
      <c r="X6541" s="5">
        <v>0.39</v>
      </c>
    </row>
    <row r="6542" spans="1:24" x14ac:dyDescent="0.25">
      <c r="A6542" t="s">
        <v>24</v>
      </c>
      <c r="B6542" t="s">
        <v>6608</v>
      </c>
      <c r="C6542" t="s">
        <v>4401</v>
      </c>
      <c r="D6542" t="s">
        <v>4478</v>
      </c>
      <c r="E6542" t="s">
        <v>569</v>
      </c>
      <c r="F6542" s="5">
        <v>0.37</v>
      </c>
      <c r="G6542" s="9">
        <v>0.1</v>
      </c>
      <c r="H6542" s="6">
        <f>G6542*100</f>
        <v>10</v>
      </c>
      <c r="I6542" t="s">
        <v>9716</v>
      </c>
      <c r="J6542" t="s">
        <v>10765</v>
      </c>
      <c r="K6542">
        <v>41</v>
      </c>
      <c r="L6542">
        <v>41</v>
      </c>
      <c r="M6542">
        <f>(F6542*(1+0.05))</f>
        <v>0.38850000000000001</v>
      </c>
      <c r="N6542">
        <f>IFERROR(ROUND(( (-1.208*LN(L6542) + 7.5474 + 4.6991*(2.71828^(-0.009*L6542)) + 0.0001*L6542*L6542 - 0.0432*L6542 + 4.7166)/3),2), " ")</f>
        <v>3.14</v>
      </c>
      <c r="O6542">
        <f>IFERROR(MAX(MIN(ROUND(N6542*(Q6542/P6542),2),4.5),1.9)," ")</f>
        <v>2.96</v>
      </c>
      <c r="P6542">
        <f>13.098*F6542^-1.237</f>
        <v>44.806338281983834</v>
      </c>
      <c r="Q6542">
        <f>13.098*M6542^-1.237</f>
        <v>42.182109086218873</v>
      </c>
      <c r="R6542" s="5">
        <f>IFERROR(ROUND(MAX(MIN((-105.4*LN(O6542) + 163.83),95),10),0)," ")</f>
        <v>49</v>
      </c>
      <c r="S6542" s="5" t="str">
        <f>IFERROR(CONCATENATE("(",R6542,",",ROUND((1.2*W6542),2),")")," ")</f>
        <v>(49,0.47)</v>
      </c>
      <c r="T6542">
        <f>R6542-L6542</f>
        <v>8</v>
      </c>
      <c r="U6542" s="7" t="str">
        <f>IF((AND(T6542=0,H6542&gt;=L6542)),"Don’t change bids","OK")</f>
        <v>OK</v>
      </c>
      <c r="V6542" t="e">
        <f>IF((MATCH(F6542,W6542,0)),"Same","Diff")</f>
        <v>#N/A</v>
      </c>
      <c r="W6542" s="5">
        <f>ROUND(M6542,2)</f>
        <v>0.39</v>
      </c>
      <c r="X6542" s="5">
        <v>0.39</v>
      </c>
    </row>
    <row r="6543" spans="1:24" x14ac:dyDescent="0.25">
      <c r="A6543" t="s">
        <v>24</v>
      </c>
      <c r="B6543" t="s">
        <v>6609</v>
      </c>
      <c r="C6543" t="s">
        <v>4401</v>
      </c>
      <c r="D6543" t="s">
        <v>4480</v>
      </c>
      <c r="E6543" t="s">
        <v>569</v>
      </c>
      <c r="F6543" s="5">
        <v>0.37</v>
      </c>
      <c r="G6543" s="9">
        <v>0.1</v>
      </c>
      <c r="H6543" s="6">
        <f>G6543*100</f>
        <v>10</v>
      </c>
      <c r="I6543" t="s">
        <v>9716</v>
      </c>
      <c r="J6543" t="s">
        <v>10765</v>
      </c>
      <c r="K6543">
        <v>41</v>
      </c>
      <c r="L6543">
        <v>41</v>
      </c>
      <c r="M6543">
        <f>(F6543*(1+0.05))</f>
        <v>0.38850000000000001</v>
      </c>
      <c r="N6543">
        <f>IFERROR(ROUND(( (-1.208*LN(L6543) + 7.5474 + 4.6991*(2.71828^(-0.009*L6543)) + 0.0001*L6543*L6543 - 0.0432*L6543 + 4.7166)/3),2), " ")</f>
        <v>3.14</v>
      </c>
      <c r="O6543">
        <f>IFERROR(MAX(MIN(ROUND(N6543*(Q6543/P6543),2),4.5),1.9)," ")</f>
        <v>2.96</v>
      </c>
      <c r="P6543">
        <f>13.098*F6543^-1.237</f>
        <v>44.806338281983834</v>
      </c>
      <c r="Q6543">
        <f>13.098*M6543^-1.237</f>
        <v>42.182109086218873</v>
      </c>
      <c r="R6543" s="5">
        <f>IFERROR(ROUND(MAX(MIN((-105.4*LN(O6543) + 163.83),95),10),0)," ")</f>
        <v>49</v>
      </c>
      <c r="S6543" s="5" t="str">
        <f>IFERROR(CONCATENATE("(",R6543,",",ROUND((1.2*W6543),2),")")," ")</f>
        <v>(49,0.47)</v>
      </c>
      <c r="T6543">
        <f>R6543-L6543</f>
        <v>8</v>
      </c>
      <c r="U6543" s="7" t="str">
        <f>IF((AND(T6543=0,H6543&gt;=L6543)),"Don’t change bids","OK")</f>
        <v>OK</v>
      </c>
      <c r="V6543" t="e">
        <f>IF((MATCH(F6543,W6543,0)),"Same","Diff")</f>
        <v>#N/A</v>
      </c>
      <c r="W6543" s="5">
        <f>ROUND(M6543,2)</f>
        <v>0.39</v>
      </c>
      <c r="X6543" s="5">
        <v>0.39</v>
      </c>
    </row>
    <row r="6544" spans="1:24" x14ac:dyDescent="0.25">
      <c r="A6544" t="s">
        <v>24</v>
      </c>
      <c r="B6544" t="s">
        <v>6610</v>
      </c>
      <c r="C6544" t="s">
        <v>4401</v>
      </c>
      <c r="D6544" t="s">
        <v>4490</v>
      </c>
      <c r="E6544" t="s">
        <v>569</v>
      </c>
      <c r="F6544" s="5">
        <v>0.37</v>
      </c>
      <c r="G6544" s="9">
        <v>0.1</v>
      </c>
      <c r="H6544" s="6">
        <f>G6544*100</f>
        <v>10</v>
      </c>
      <c r="I6544" t="s">
        <v>9716</v>
      </c>
      <c r="J6544" t="s">
        <v>10765</v>
      </c>
      <c r="K6544">
        <v>41</v>
      </c>
      <c r="L6544">
        <v>41</v>
      </c>
      <c r="M6544">
        <f>(F6544*(1+0.05))</f>
        <v>0.38850000000000001</v>
      </c>
      <c r="N6544">
        <f>IFERROR(ROUND(( (-1.208*LN(L6544) + 7.5474 + 4.6991*(2.71828^(-0.009*L6544)) + 0.0001*L6544*L6544 - 0.0432*L6544 + 4.7166)/3),2), " ")</f>
        <v>3.14</v>
      </c>
      <c r="O6544">
        <f>IFERROR(MAX(MIN(ROUND(N6544*(Q6544/P6544),2),4.5),1.9)," ")</f>
        <v>2.96</v>
      </c>
      <c r="P6544">
        <f>13.098*F6544^-1.237</f>
        <v>44.806338281983834</v>
      </c>
      <c r="Q6544">
        <f>13.098*M6544^-1.237</f>
        <v>42.182109086218873</v>
      </c>
      <c r="R6544" s="5">
        <f>IFERROR(ROUND(MAX(MIN((-105.4*LN(O6544) + 163.83),95),10),0)," ")</f>
        <v>49</v>
      </c>
      <c r="S6544" s="5" t="str">
        <f>IFERROR(CONCATENATE("(",R6544,",",ROUND((1.2*W6544),2),")")," ")</f>
        <v>(49,0.47)</v>
      </c>
      <c r="T6544">
        <f>R6544-L6544</f>
        <v>8</v>
      </c>
      <c r="U6544" s="7" t="str">
        <f>IF((AND(T6544=0,H6544&gt;=L6544)),"Don’t change bids","OK")</f>
        <v>OK</v>
      </c>
      <c r="V6544" t="e">
        <f>IF((MATCH(F6544,W6544,0)),"Same","Diff")</f>
        <v>#N/A</v>
      </c>
      <c r="W6544" s="5">
        <f>ROUND(M6544,2)</f>
        <v>0.39</v>
      </c>
      <c r="X6544" s="5">
        <v>0.39</v>
      </c>
    </row>
    <row r="6545" spans="1:24" x14ac:dyDescent="0.25">
      <c r="A6545" t="s">
        <v>24</v>
      </c>
      <c r="B6545" t="s">
        <v>6611</v>
      </c>
      <c r="C6545" t="s">
        <v>4401</v>
      </c>
      <c r="D6545" t="s">
        <v>4498</v>
      </c>
      <c r="E6545" t="s">
        <v>569</v>
      </c>
      <c r="F6545" s="5">
        <v>0.37</v>
      </c>
      <c r="G6545" s="9">
        <v>0.1</v>
      </c>
      <c r="H6545" s="6">
        <f>G6545*100</f>
        <v>10</v>
      </c>
      <c r="I6545" t="s">
        <v>9716</v>
      </c>
      <c r="J6545" t="s">
        <v>10765</v>
      </c>
      <c r="K6545">
        <v>41</v>
      </c>
      <c r="L6545">
        <v>41</v>
      </c>
      <c r="M6545">
        <f>(F6545*(1+0.05))</f>
        <v>0.38850000000000001</v>
      </c>
      <c r="N6545">
        <f>IFERROR(ROUND(( (-1.208*LN(L6545) + 7.5474 + 4.6991*(2.71828^(-0.009*L6545)) + 0.0001*L6545*L6545 - 0.0432*L6545 + 4.7166)/3),2), " ")</f>
        <v>3.14</v>
      </c>
      <c r="O6545">
        <f>IFERROR(MAX(MIN(ROUND(N6545*(Q6545/P6545),2),4.5),1.9)," ")</f>
        <v>2.96</v>
      </c>
      <c r="P6545">
        <f>13.098*F6545^-1.237</f>
        <v>44.806338281983834</v>
      </c>
      <c r="Q6545">
        <f>13.098*M6545^-1.237</f>
        <v>42.182109086218873</v>
      </c>
      <c r="R6545" s="5">
        <f>IFERROR(ROUND(MAX(MIN((-105.4*LN(O6545) + 163.83),95),10),0)," ")</f>
        <v>49</v>
      </c>
      <c r="S6545" s="5" t="str">
        <f>IFERROR(CONCATENATE("(",R6545,",",ROUND((1.2*W6545),2),")")," ")</f>
        <v>(49,0.47)</v>
      </c>
      <c r="T6545">
        <f>R6545-L6545</f>
        <v>8</v>
      </c>
      <c r="U6545" s="7" t="str">
        <f>IF((AND(T6545=0,H6545&gt;=L6545)),"Don’t change bids","OK")</f>
        <v>OK</v>
      </c>
      <c r="V6545" t="e">
        <f>IF((MATCH(F6545,W6545,0)),"Same","Diff")</f>
        <v>#N/A</v>
      </c>
      <c r="W6545" s="5">
        <f>ROUND(M6545,2)</f>
        <v>0.39</v>
      </c>
      <c r="X6545" s="5">
        <v>0.39</v>
      </c>
    </row>
    <row r="6546" spans="1:24" x14ac:dyDescent="0.25">
      <c r="A6546" t="s">
        <v>24</v>
      </c>
      <c r="B6546" t="s">
        <v>6612</v>
      </c>
      <c r="C6546" t="s">
        <v>4401</v>
      </c>
      <c r="D6546" t="s">
        <v>4480</v>
      </c>
      <c r="E6546" t="s">
        <v>569</v>
      </c>
      <c r="F6546" s="5">
        <v>0.37</v>
      </c>
      <c r="G6546" s="9">
        <v>0.1</v>
      </c>
      <c r="H6546" s="6">
        <f>G6546*100</f>
        <v>10</v>
      </c>
      <c r="I6546" t="s">
        <v>9716</v>
      </c>
      <c r="J6546" t="s">
        <v>10765</v>
      </c>
      <c r="K6546">
        <v>41</v>
      </c>
      <c r="L6546">
        <v>41</v>
      </c>
      <c r="M6546">
        <f>(F6546*(1+0.05))</f>
        <v>0.38850000000000001</v>
      </c>
      <c r="N6546">
        <f>IFERROR(ROUND(( (-1.208*LN(L6546) + 7.5474 + 4.6991*(2.71828^(-0.009*L6546)) + 0.0001*L6546*L6546 - 0.0432*L6546 + 4.7166)/3),2), " ")</f>
        <v>3.14</v>
      </c>
      <c r="O6546">
        <f>IFERROR(MAX(MIN(ROUND(N6546*(Q6546/P6546),2),4.5),1.9)," ")</f>
        <v>2.96</v>
      </c>
      <c r="P6546">
        <f>13.098*F6546^-1.237</f>
        <v>44.806338281983834</v>
      </c>
      <c r="Q6546">
        <f>13.098*M6546^-1.237</f>
        <v>42.182109086218873</v>
      </c>
      <c r="R6546" s="5">
        <f>IFERROR(ROUND(MAX(MIN((-105.4*LN(O6546) + 163.83),95),10),0)," ")</f>
        <v>49</v>
      </c>
      <c r="S6546" s="5" t="str">
        <f>IFERROR(CONCATENATE("(",R6546,",",ROUND((1.2*W6546),2),")")," ")</f>
        <v>(49,0.47)</v>
      </c>
      <c r="T6546">
        <f>R6546-L6546</f>
        <v>8</v>
      </c>
      <c r="U6546" s="7" t="str">
        <f>IF((AND(T6546=0,H6546&gt;=L6546)),"Don’t change bids","OK")</f>
        <v>OK</v>
      </c>
      <c r="V6546" t="e">
        <f>IF((MATCH(F6546,W6546,0)),"Same","Diff")</f>
        <v>#N/A</v>
      </c>
      <c r="W6546" s="5">
        <f>ROUND(M6546,2)</f>
        <v>0.39</v>
      </c>
      <c r="X6546" s="5">
        <v>0.39</v>
      </c>
    </row>
    <row r="6547" spans="1:24" x14ac:dyDescent="0.25">
      <c r="A6547" t="s">
        <v>24</v>
      </c>
      <c r="B6547" t="s">
        <v>6613</v>
      </c>
      <c r="C6547" t="s">
        <v>4401</v>
      </c>
      <c r="D6547" t="s">
        <v>4480</v>
      </c>
      <c r="E6547" t="s">
        <v>569</v>
      </c>
      <c r="F6547" s="5">
        <v>0.37</v>
      </c>
      <c r="G6547" s="9">
        <v>0.1</v>
      </c>
      <c r="H6547" s="6">
        <f>G6547*100</f>
        <v>10</v>
      </c>
      <c r="I6547" t="s">
        <v>9716</v>
      </c>
      <c r="J6547" t="s">
        <v>10765</v>
      </c>
      <c r="K6547">
        <v>41</v>
      </c>
      <c r="L6547">
        <v>41</v>
      </c>
      <c r="M6547">
        <f>(F6547*(1+0.05))</f>
        <v>0.38850000000000001</v>
      </c>
      <c r="N6547">
        <f>IFERROR(ROUND(( (-1.208*LN(L6547) + 7.5474 + 4.6991*(2.71828^(-0.009*L6547)) + 0.0001*L6547*L6547 - 0.0432*L6547 + 4.7166)/3),2), " ")</f>
        <v>3.14</v>
      </c>
      <c r="O6547">
        <f>IFERROR(MAX(MIN(ROUND(N6547*(Q6547/P6547),2),4.5),1.9)," ")</f>
        <v>2.96</v>
      </c>
      <c r="P6547">
        <f>13.098*F6547^-1.237</f>
        <v>44.806338281983834</v>
      </c>
      <c r="Q6547">
        <f>13.098*M6547^-1.237</f>
        <v>42.182109086218873</v>
      </c>
      <c r="R6547" s="5">
        <f>IFERROR(ROUND(MAX(MIN((-105.4*LN(O6547) + 163.83),95),10),0)," ")</f>
        <v>49</v>
      </c>
      <c r="S6547" s="5" t="str">
        <f>IFERROR(CONCATENATE("(",R6547,",",ROUND((1.2*W6547),2),")")," ")</f>
        <v>(49,0.47)</v>
      </c>
      <c r="T6547">
        <f>R6547-L6547</f>
        <v>8</v>
      </c>
      <c r="U6547" s="7" t="str">
        <f>IF((AND(T6547=0,H6547&gt;=L6547)),"Don’t change bids","OK")</f>
        <v>OK</v>
      </c>
      <c r="V6547" t="e">
        <f>IF((MATCH(F6547,W6547,0)),"Same","Diff")</f>
        <v>#N/A</v>
      </c>
      <c r="W6547" s="5">
        <f>ROUND(M6547,2)</f>
        <v>0.39</v>
      </c>
      <c r="X6547" s="5">
        <v>0.39</v>
      </c>
    </row>
    <row r="6548" spans="1:24" x14ac:dyDescent="0.25">
      <c r="A6548" t="s">
        <v>24</v>
      </c>
      <c r="B6548" t="s">
        <v>6614</v>
      </c>
      <c r="C6548" t="s">
        <v>4401</v>
      </c>
      <c r="D6548" t="s">
        <v>4480</v>
      </c>
      <c r="E6548" t="s">
        <v>569</v>
      </c>
      <c r="F6548" s="5">
        <v>0.37</v>
      </c>
      <c r="G6548" s="9">
        <v>0.1</v>
      </c>
      <c r="H6548" s="6">
        <f>G6548*100</f>
        <v>10</v>
      </c>
      <c r="I6548" t="s">
        <v>9716</v>
      </c>
      <c r="J6548" t="s">
        <v>10765</v>
      </c>
      <c r="K6548">
        <v>41</v>
      </c>
      <c r="L6548">
        <v>41</v>
      </c>
      <c r="M6548">
        <f>(F6548*(1+0.05))</f>
        <v>0.38850000000000001</v>
      </c>
      <c r="N6548">
        <f>IFERROR(ROUND(( (-1.208*LN(L6548) + 7.5474 + 4.6991*(2.71828^(-0.009*L6548)) + 0.0001*L6548*L6548 - 0.0432*L6548 + 4.7166)/3),2), " ")</f>
        <v>3.14</v>
      </c>
      <c r="O6548">
        <f>IFERROR(MAX(MIN(ROUND(N6548*(Q6548/P6548),2),4.5),1.9)," ")</f>
        <v>2.96</v>
      </c>
      <c r="P6548">
        <f>13.098*F6548^-1.237</f>
        <v>44.806338281983834</v>
      </c>
      <c r="Q6548">
        <f>13.098*M6548^-1.237</f>
        <v>42.182109086218873</v>
      </c>
      <c r="R6548" s="5">
        <f>IFERROR(ROUND(MAX(MIN((-105.4*LN(O6548) + 163.83),95),10),0)," ")</f>
        <v>49</v>
      </c>
      <c r="S6548" s="5" t="str">
        <f>IFERROR(CONCATENATE("(",R6548,",",ROUND((1.2*W6548),2),")")," ")</f>
        <v>(49,0.47)</v>
      </c>
      <c r="T6548">
        <f>R6548-L6548</f>
        <v>8</v>
      </c>
      <c r="U6548" s="7" t="str">
        <f>IF((AND(T6548=0,H6548&gt;=L6548)),"Don’t change bids","OK")</f>
        <v>OK</v>
      </c>
      <c r="V6548" t="e">
        <f>IF((MATCH(F6548,W6548,0)),"Same","Diff")</f>
        <v>#N/A</v>
      </c>
      <c r="W6548" s="5">
        <f>ROUND(M6548,2)</f>
        <v>0.39</v>
      </c>
      <c r="X6548" s="5">
        <v>0.39</v>
      </c>
    </row>
    <row r="6549" spans="1:24" x14ac:dyDescent="0.25">
      <c r="A6549" t="s">
        <v>24</v>
      </c>
      <c r="B6549" t="s">
        <v>6615</v>
      </c>
      <c r="C6549" t="s">
        <v>4401</v>
      </c>
      <c r="D6549" t="s">
        <v>4480</v>
      </c>
      <c r="E6549" t="s">
        <v>569</v>
      </c>
      <c r="F6549" s="5">
        <v>0.37</v>
      </c>
      <c r="G6549" s="9">
        <v>0.1</v>
      </c>
      <c r="H6549" s="6">
        <f>G6549*100</f>
        <v>10</v>
      </c>
      <c r="I6549" t="s">
        <v>9716</v>
      </c>
      <c r="J6549" t="s">
        <v>10765</v>
      </c>
      <c r="K6549">
        <v>41</v>
      </c>
      <c r="L6549">
        <v>41</v>
      </c>
      <c r="M6549">
        <f>(F6549*(1+0.05))</f>
        <v>0.38850000000000001</v>
      </c>
      <c r="N6549">
        <f>IFERROR(ROUND(( (-1.208*LN(L6549) + 7.5474 + 4.6991*(2.71828^(-0.009*L6549)) + 0.0001*L6549*L6549 - 0.0432*L6549 + 4.7166)/3),2), " ")</f>
        <v>3.14</v>
      </c>
      <c r="O6549">
        <f>IFERROR(MAX(MIN(ROUND(N6549*(Q6549/P6549),2),4.5),1.9)," ")</f>
        <v>2.96</v>
      </c>
      <c r="P6549">
        <f>13.098*F6549^-1.237</f>
        <v>44.806338281983834</v>
      </c>
      <c r="Q6549">
        <f>13.098*M6549^-1.237</f>
        <v>42.182109086218873</v>
      </c>
      <c r="R6549" s="5">
        <f>IFERROR(ROUND(MAX(MIN((-105.4*LN(O6549) + 163.83),95),10),0)," ")</f>
        <v>49</v>
      </c>
      <c r="S6549" s="5" t="str">
        <f>IFERROR(CONCATENATE("(",R6549,",",ROUND((1.2*W6549),2),")")," ")</f>
        <v>(49,0.47)</v>
      </c>
      <c r="T6549">
        <f>R6549-L6549</f>
        <v>8</v>
      </c>
      <c r="U6549" s="7" t="str">
        <f>IF((AND(T6549=0,H6549&gt;=L6549)),"Don’t change bids","OK")</f>
        <v>OK</v>
      </c>
      <c r="V6549" t="e">
        <f>IF((MATCH(F6549,W6549,0)),"Same","Diff")</f>
        <v>#N/A</v>
      </c>
      <c r="W6549" s="5">
        <f>ROUND(M6549,2)</f>
        <v>0.39</v>
      </c>
      <c r="X6549" s="5">
        <v>0.39</v>
      </c>
    </row>
    <row r="6550" spans="1:24" x14ac:dyDescent="0.25">
      <c r="A6550" t="s">
        <v>24</v>
      </c>
      <c r="B6550" t="s">
        <v>6616</v>
      </c>
      <c r="C6550" t="s">
        <v>4401</v>
      </c>
      <c r="D6550" t="s">
        <v>4498</v>
      </c>
      <c r="E6550" t="s">
        <v>569</v>
      </c>
      <c r="F6550" s="5">
        <v>0.37</v>
      </c>
      <c r="G6550" s="9">
        <v>0.1</v>
      </c>
      <c r="H6550" s="6">
        <f>G6550*100</f>
        <v>10</v>
      </c>
      <c r="I6550" t="s">
        <v>9716</v>
      </c>
      <c r="J6550" t="s">
        <v>10765</v>
      </c>
      <c r="K6550">
        <v>41</v>
      </c>
      <c r="L6550">
        <v>41</v>
      </c>
      <c r="M6550">
        <f>(F6550*(1+0.05))</f>
        <v>0.38850000000000001</v>
      </c>
      <c r="N6550">
        <f>IFERROR(ROUND(( (-1.208*LN(L6550) + 7.5474 + 4.6991*(2.71828^(-0.009*L6550)) + 0.0001*L6550*L6550 - 0.0432*L6550 + 4.7166)/3),2), " ")</f>
        <v>3.14</v>
      </c>
      <c r="O6550">
        <f>IFERROR(MAX(MIN(ROUND(N6550*(Q6550/P6550),2),4.5),1.9)," ")</f>
        <v>2.96</v>
      </c>
      <c r="P6550">
        <f>13.098*F6550^-1.237</f>
        <v>44.806338281983834</v>
      </c>
      <c r="Q6550">
        <f>13.098*M6550^-1.237</f>
        <v>42.182109086218873</v>
      </c>
      <c r="R6550" s="5">
        <f>IFERROR(ROUND(MAX(MIN((-105.4*LN(O6550) + 163.83),95),10),0)," ")</f>
        <v>49</v>
      </c>
      <c r="S6550" s="5" t="str">
        <f>IFERROR(CONCATENATE("(",R6550,",",ROUND((1.2*W6550),2),")")," ")</f>
        <v>(49,0.47)</v>
      </c>
      <c r="T6550">
        <f>R6550-L6550</f>
        <v>8</v>
      </c>
      <c r="U6550" s="7" t="str">
        <f>IF((AND(T6550=0,H6550&gt;=L6550)),"Don’t change bids","OK")</f>
        <v>OK</v>
      </c>
      <c r="V6550" t="e">
        <f>IF((MATCH(F6550,W6550,0)),"Same","Diff")</f>
        <v>#N/A</v>
      </c>
      <c r="W6550" s="5">
        <f>ROUND(M6550,2)</f>
        <v>0.39</v>
      </c>
      <c r="X6550" s="5">
        <v>0.39</v>
      </c>
    </row>
    <row r="6551" spans="1:24" x14ac:dyDescent="0.25">
      <c r="A6551" t="s">
        <v>24</v>
      </c>
      <c r="B6551" t="s">
        <v>6617</v>
      </c>
      <c r="C6551" t="s">
        <v>4401</v>
      </c>
      <c r="D6551" t="s">
        <v>4490</v>
      </c>
      <c r="E6551" t="s">
        <v>569</v>
      </c>
      <c r="F6551" s="5">
        <v>0.37</v>
      </c>
      <c r="G6551" s="9">
        <v>0.1</v>
      </c>
      <c r="H6551" s="6">
        <f>G6551*100</f>
        <v>10</v>
      </c>
      <c r="I6551" t="s">
        <v>9716</v>
      </c>
      <c r="J6551" t="s">
        <v>10765</v>
      </c>
      <c r="K6551">
        <v>41</v>
      </c>
      <c r="L6551">
        <v>41</v>
      </c>
      <c r="M6551">
        <f>(F6551*(1+0.05))</f>
        <v>0.38850000000000001</v>
      </c>
      <c r="N6551">
        <f>IFERROR(ROUND(( (-1.208*LN(L6551) + 7.5474 + 4.6991*(2.71828^(-0.009*L6551)) + 0.0001*L6551*L6551 - 0.0432*L6551 + 4.7166)/3),2), " ")</f>
        <v>3.14</v>
      </c>
      <c r="O6551">
        <f>IFERROR(MAX(MIN(ROUND(N6551*(Q6551/P6551),2),4.5),1.9)," ")</f>
        <v>2.96</v>
      </c>
      <c r="P6551">
        <f>13.098*F6551^-1.237</f>
        <v>44.806338281983834</v>
      </c>
      <c r="Q6551">
        <f>13.098*M6551^-1.237</f>
        <v>42.182109086218873</v>
      </c>
      <c r="R6551" s="5">
        <f>IFERROR(ROUND(MAX(MIN((-105.4*LN(O6551) + 163.83),95),10),0)," ")</f>
        <v>49</v>
      </c>
      <c r="S6551" s="5" t="str">
        <f>IFERROR(CONCATENATE("(",R6551,",",ROUND((1.2*W6551),2),")")," ")</f>
        <v>(49,0.47)</v>
      </c>
      <c r="T6551">
        <f>R6551-L6551</f>
        <v>8</v>
      </c>
      <c r="U6551" s="7" t="str">
        <f>IF((AND(T6551=0,H6551&gt;=L6551)),"Don’t change bids","OK")</f>
        <v>OK</v>
      </c>
      <c r="V6551" t="e">
        <f>IF((MATCH(F6551,W6551,0)),"Same","Diff")</f>
        <v>#N/A</v>
      </c>
      <c r="W6551" s="5">
        <f>ROUND(M6551,2)</f>
        <v>0.39</v>
      </c>
      <c r="X6551" s="5">
        <v>0.39</v>
      </c>
    </row>
    <row r="6552" spans="1:24" x14ac:dyDescent="0.25">
      <c r="A6552" t="s">
        <v>24</v>
      </c>
      <c r="B6552" t="s">
        <v>6618</v>
      </c>
      <c r="C6552" t="s">
        <v>4401</v>
      </c>
      <c r="D6552" t="s">
        <v>4480</v>
      </c>
      <c r="E6552" t="s">
        <v>569</v>
      </c>
      <c r="F6552" s="5">
        <v>0.37</v>
      </c>
      <c r="G6552" s="9">
        <v>0.1</v>
      </c>
      <c r="H6552" s="6">
        <f>G6552*100</f>
        <v>10</v>
      </c>
      <c r="I6552" t="s">
        <v>9716</v>
      </c>
      <c r="J6552" t="s">
        <v>10765</v>
      </c>
      <c r="K6552">
        <v>41</v>
      </c>
      <c r="L6552">
        <v>41</v>
      </c>
      <c r="M6552">
        <f>(F6552*(1+0.05))</f>
        <v>0.38850000000000001</v>
      </c>
      <c r="N6552">
        <f>IFERROR(ROUND(( (-1.208*LN(L6552) + 7.5474 + 4.6991*(2.71828^(-0.009*L6552)) + 0.0001*L6552*L6552 - 0.0432*L6552 + 4.7166)/3),2), " ")</f>
        <v>3.14</v>
      </c>
      <c r="O6552">
        <f>IFERROR(MAX(MIN(ROUND(N6552*(Q6552/P6552),2),4.5),1.9)," ")</f>
        <v>2.96</v>
      </c>
      <c r="P6552">
        <f>13.098*F6552^-1.237</f>
        <v>44.806338281983834</v>
      </c>
      <c r="Q6552">
        <f>13.098*M6552^-1.237</f>
        <v>42.182109086218873</v>
      </c>
      <c r="R6552" s="5">
        <f>IFERROR(ROUND(MAX(MIN((-105.4*LN(O6552) + 163.83),95),10),0)," ")</f>
        <v>49</v>
      </c>
      <c r="S6552" s="5" t="str">
        <f>IFERROR(CONCATENATE("(",R6552,",",ROUND((1.2*W6552),2),")")," ")</f>
        <v>(49,0.47)</v>
      </c>
      <c r="T6552">
        <f>R6552-L6552</f>
        <v>8</v>
      </c>
      <c r="U6552" s="7" t="str">
        <f>IF((AND(T6552=0,H6552&gt;=L6552)),"Don’t change bids","OK")</f>
        <v>OK</v>
      </c>
      <c r="V6552" t="e">
        <f>IF((MATCH(F6552,W6552,0)),"Same","Diff")</f>
        <v>#N/A</v>
      </c>
      <c r="W6552" s="5">
        <f>ROUND(M6552,2)</f>
        <v>0.39</v>
      </c>
      <c r="X6552" s="5">
        <v>0.39</v>
      </c>
    </row>
    <row r="6553" spans="1:24" x14ac:dyDescent="0.25">
      <c r="A6553" t="s">
        <v>24</v>
      </c>
      <c r="B6553" t="s">
        <v>6619</v>
      </c>
      <c r="C6553" t="s">
        <v>4401</v>
      </c>
      <c r="D6553" t="s">
        <v>4480</v>
      </c>
      <c r="E6553" t="s">
        <v>1262</v>
      </c>
      <c r="F6553" s="5">
        <v>0.32</v>
      </c>
      <c r="G6553" s="9">
        <v>0.1</v>
      </c>
      <c r="H6553" s="6">
        <f>G6553*100</f>
        <v>10</v>
      </c>
      <c r="I6553" t="s">
        <v>10711</v>
      </c>
      <c r="J6553" t="s">
        <v>10765</v>
      </c>
      <c r="K6553">
        <v>41</v>
      </c>
      <c r="L6553">
        <v>41</v>
      </c>
      <c r="M6553">
        <f>(F6553*(1+0.05))</f>
        <v>0.33600000000000002</v>
      </c>
      <c r="N6553">
        <f>IFERROR(ROUND(( (-1.208*LN(L6553) + 7.5474 + 4.6991*(2.71828^(-0.009*L6553)) + 0.0001*L6553*L6553 - 0.0432*L6553 + 4.7166)/3),2), " ")</f>
        <v>3.14</v>
      </c>
      <c r="O6553">
        <f>IFERROR(MAX(MIN(ROUND(N6553*(Q6553/P6553),2),4.5),1.9)," ")</f>
        <v>2.96</v>
      </c>
      <c r="P6553">
        <f>13.098*F6553^-1.237</f>
        <v>53.62094491562582</v>
      </c>
      <c r="Q6553">
        <f>13.098*M6553^-1.237</f>
        <v>50.480459561376946</v>
      </c>
      <c r="R6553" s="5">
        <f>IFERROR(ROUND(MAX(MIN((-105.4*LN(O6553) + 163.83),95),10),0)," ")</f>
        <v>49</v>
      </c>
      <c r="S6553" s="5" t="str">
        <f>IFERROR(CONCATENATE("(",R6553,",",ROUND((1.2*W6553),2),")")," ")</f>
        <v>(49,0.41)</v>
      </c>
      <c r="T6553">
        <f>R6553-L6553</f>
        <v>8</v>
      </c>
      <c r="U6553" s="7" t="str">
        <f>IF((AND(T6553=0,H6553&gt;=L6553)),"Don’t change bids","OK")</f>
        <v>OK</v>
      </c>
      <c r="V6553" t="e">
        <f>IF((MATCH(F6553,W6553,0)),"Same","Diff")</f>
        <v>#N/A</v>
      </c>
      <c r="W6553" s="5">
        <f>ROUND(M6553,2)</f>
        <v>0.34</v>
      </c>
      <c r="X6553" s="5">
        <v>0.34</v>
      </c>
    </row>
    <row r="6554" spans="1:24" x14ac:dyDescent="0.25">
      <c r="A6554" t="s">
        <v>24</v>
      </c>
      <c r="B6554" t="s">
        <v>6620</v>
      </c>
      <c r="C6554" t="s">
        <v>4401</v>
      </c>
      <c r="D6554" t="s">
        <v>4480</v>
      </c>
      <c r="E6554" t="s">
        <v>569</v>
      </c>
      <c r="F6554" s="5">
        <v>0.37</v>
      </c>
      <c r="G6554" s="9">
        <v>0.1</v>
      </c>
      <c r="H6554" s="6">
        <f>G6554*100</f>
        <v>10</v>
      </c>
      <c r="I6554" t="s">
        <v>9716</v>
      </c>
      <c r="J6554" t="s">
        <v>10765</v>
      </c>
      <c r="K6554">
        <v>41</v>
      </c>
      <c r="L6554">
        <v>41</v>
      </c>
      <c r="M6554">
        <f>(F6554*(1+0.05))</f>
        <v>0.38850000000000001</v>
      </c>
      <c r="N6554">
        <f>IFERROR(ROUND(( (-1.208*LN(L6554) + 7.5474 + 4.6991*(2.71828^(-0.009*L6554)) + 0.0001*L6554*L6554 - 0.0432*L6554 + 4.7166)/3),2), " ")</f>
        <v>3.14</v>
      </c>
      <c r="O6554">
        <f>IFERROR(MAX(MIN(ROUND(N6554*(Q6554/P6554),2),4.5),1.9)," ")</f>
        <v>2.96</v>
      </c>
      <c r="P6554">
        <f>13.098*F6554^-1.237</f>
        <v>44.806338281983834</v>
      </c>
      <c r="Q6554">
        <f>13.098*M6554^-1.237</f>
        <v>42.182109086218873</v>
      </c>
      <c r="R6554" s="5">
        <f>IFERROR(ROUND(MAX(MIN((-105.4*LN(O6554) + 163.83),95),10),0)," ")</f>
        <v>49</v>
      </c>
      <c r="S6554" s="5" t="str">
        <f>IFERROR(CONCATENATE("(",R6554,",",ROUND((1.2*W6554),2),")")," ")</f>
        <v>(49,0.47)</v>
      </c>
      <c r="T6554">
        <f>R6554-L6554</f>
        <v>8</v>
      </c>
      <c r="U6554" s="7" t="str">
        <f>IF((AND(T6554=0,H6554&gt;=L6554)),"Don’t change bids","OK")</f>
        <v>OK</v>
      </c>
      <c r="V6554" t="e">
        <f>IF((MATCH(F6554,W6554,0)),"Same","Diff")</f>
        <v>#N/A</v>
      </c>
      <c r="W6554" s="5">
        <f>ROUND(M6554,2)</f>
        <v>0.39</v>
      </c>
      <c r="X6554" s="5">
        <v>0.39</v>
      </c>
    </row>
    <row r="6555" spans="1:24" x14ac:dyDescent="0.25">
      <c r="A6555" t="s">
        <v>24</v>
      </c>
      <c r="B6555" t="s">
        <v>6621</v>
      </c>
      <c r="C6555" t="s">
        <v>4401</v>
      </c>
      <c r="D6555" t="s">
        <v>4480</v>
      </c>
      <c r="E6555" t="s">
        <v>569</v>
      </c>
      <c r="F6555" s="5">
        <v>0.37</v>
      </c>
      <c r="G6555" s="9">
        <v>0.1</v>
      </c>
      <c r="H6555" s="6">
        <f>G6555*100</f>
        <v>10</v>
      </c>
      <c r="I6555" t="s">
        <v>9716</v>
      </c>
      <c r="J6555" t="s">
        <v>10765</v>
      </c>
      <c r="K6555">
        <v>41</v>
      </c>
      <c r="L6555">
        <v>41</v>
      </c>
      <c r="M6555">
        <f>(F6555*(1+0.05))</f>
        <v>0.38850000000000001</v>
      </c>
      <c r="N6555">
        <f>IFERROR(ROUND(( (-1.208*LN(L6555) + 7.5474 + 4.6991*(2.71828^(-0.009*L6555)) + 0.0001*L6555*L6555 - 0.0432*L6555 + 4.7166)/3),2), " ")</f>
        <v>3.14</v>
      </c>
      <c r="O6555">
        <f>IFERROR(MAX(MIN(ROUND(N6555*(Q6555/P6555),2),4.5),1.9)," ")</f>
        <v>2.96</v>
      </c>
      <c r="P6555">
        <f>13.098*F6555^-1.237</f>
        <v>44.806338281983834</v>
      </c>
      <c r="Q6555">
        <f>13.098*M6555^-1.237</f>
        <v>42.182109086218873</v>
      </c>
      <c r="R6555" s="5">
        <f>IFERROR(ROUND(MAX(MIN((-105.4*LN(O6555) + 163.83),95),10),0)," ")</f>
        <v>49</v>
      </c>
      <c r="S6555" s="5" t="str">
        <f>IFERROR(CONCATENATE("(",R6555,",",ROUND((1.2*W6555),2),")")," ")</f>
        <v>(49,0.47)</v>
      </c>
      <c r="T6555">
        <f>R6555-L6555</f>
        <v>8</v>
      </c>
      <c r="U6555" s="7" t="str">
        <f>IF((AND(T6555=0,H6555&gt;=L6555)),"Don’t change bids","OK")</f>
        <v>OK</v>
      </c>
      <c r="V6555" t="e">
        <f>IF((MATCH(F6555,W6555,0)),"Same","Diff")</f>
        <v>#N/A</v>
      </c>
      <c r="W6555" s="5">
        <f>ROUND(M6555,2)</f>
        <v>0.39</v>
      </c>
      <c r="X6555" s="5">
        <v>0.39</v>
      </c>
    </row>
    <row r="6556" spans="1:24" x14ac:dyDescent="0.25">
      <c r="A6556" t="s">
        <v>24</v>
      </c>
      <c r="B6556" t="s">
        <v>6622</v>
      </c>
      <c r="C6556" t="s">
        <v>4401</v>
      </c>
      <c r="D6556" t="s">
        <v>4478</v>
      </c>
      <c r="E6556" t="s">
        <v>569</v>
      </c>
      <c r="F6556" s="5">
        <v>0.37</v>
      </c>
      <c r="G6556" s="9">
        <v>0.1</v>
      </c>
      <c r="H6556" s="6">
        <f>G6556*100</f>
        <v>10</v>
      </c>
      <c r="I6556" t="s">
        <v>9716</v>
      </c>
      <c r="J6556" t="s">
        <v>10765</v>
      </c>
      <c r="K6556">
        <v>41</v>
      </c>
      <c r="L6556">
        <v>41</v>
      </c>
      <c r="M6556">
        <f>(F6556*(1+0.05))</f>
        <v>0.38850000000000001</v>
      </c>
      <c r="N6556">
        <f>IFERROR(ROUND(( (-1.208*LN(L6556) + 7.5474 + 4.6991*(2.71828^(-0.009*L6556)) + 0.0001*L6556*L6556 - 0.0432*L6556 + 4.7166)/3),2), " ")</f>
        <v>3.14</v>
      </c>
      <c r="O6556">
        <f>IFERROR(MAX(MIN(ROUND(N6556*(Q6556/P6556),2),4.5),1.9)," ")</f>
        <v>2.96</v>
      </c>
      <c r="P6556">
        <f>13.098*F6556^-1.237</f>
        <v>44.806338281983834</v>
      </c>
      <c r="Q6556">
        <f>13.098*M6556^-1.237</f>
        <v>42.182109086218873</v>
      </c>
      <c r="R6556" s="5">
        <f>IFERROR(ROUND(MAX(MIN((-105.4*LN(O6556) + 163.83),95),10),0)," ")</f>
        <v>49</v>
      </c>
      <c r="S6556" s="5" t="str">
        <f>IFERROR(CONCATENATE("(",R6556,",",ROUND((1.2*W6556),2),")")," ")</f>
        <v>(49,0.47)</v>
      </c>
      <c r="T6556">
        <f>R6556-L6556</f>
        <v>8</v>
      </c>
      <c r="U6556" s="7" t="str">
        <f>IF((AND(T6556=0,H6556&gt;=L6556)),"Don’t change bids","OK")</f>
        <v>OK</v>
      </c>
      <c r="V6556" t="e">
        <f>IF((MATCH(F6556,W6556,0)),"Same","Diff")</f>
        <v>#N/A</v>
      </c>
      <c r="W6556" s="5">
        <f>ROUND(M6556,2)</f>
        <v>0.39</v>
      </c>
      <c r="X6556" s="5">
        <v>0.39</v>
      </c>
    </row>
    <row r="6557" spans="1:24" x14ac:dyDescent="0.25">
      <c r="A6557" t="s">
        <v>24</v>
      </c>
      <c r="B6557" t="s">
        <v>6623</v>
      </c>
      <c r="C6557" t="s">
        <v>4401</v>
      </c>
      <c r="D6557" t="s">
        <v>4480</v>
      </c>
      <c r="E6557" t="s">
        <v>569</v>
      </c>
      <c r="F6557" s="5">
        <v>0.37</v>
      </c>
      <c r="G6557" s="9">
        <v>0.1</v>
      </c>
      <c r="H6557" s="6">
        <f>G6557*100</f>
        <v>10</v>
      </c>
      <c r="I6557" t="s">
        <v>9716</v>
      </c>
      <c r="J6557" t="s">
        <v>10765</v>
      </c>
      <c r="K6557">
        <v>41</v>
      </c>
      <c r="L6557">
        <v>41</v>
      </c>
      <c r="M6557">
        <f>(F6557*(1+0.05))</f>
        <v>0.38850000000000001</v>
      </c>
      <c r="N6557">
        <f>IFERROR(ROUND(( (-1.208*LN(L6557) + 7.5474 + 4.6991*(2.71828^(-0.009*L6557)) + 0.0001*L6557*L6557 - 0.0432*L6557 + 4.7166)/3),2), " ")</f>
        <v>3.14</v>
      </c>
      <c r="O6557">
        <f>IFERROR(MAX(MIN(ROUND(N6557*(Q6557/P6557),2),4.5),1.9)," ")</f>
        <v>2.96</v>
      </c>
      <c r="P6557">
        <f>13.098*F6557^-1.237</f>
        <v>44.806338281983834</v>
      </c>
      <c r="Q6557">
        <f>13.098*M6557^-1.237</f>
        <v>42.182109086218873</v>
      </c>
      <c r="R6557" s="5">
        <f>IFERROR(ROUND(MAX(MIN((-105.4*LN(O6557) + 163.83),95),10),0)," ")</f>
        <v>49</v>
      </c>
      <c r="S6557" s="5" t="str">
        <f>IFERROR(CONCATENATE("(",R6557,",",ROUND((1.2*W6557),2),")")," ")</f>
        <v>(49,0.47)</v>
      </c>
      <c r="T6557">
        <f>R6557-L6557</f>
        <v>8</v>
      </c>
      <c r="U6557" s="7" t="str">
        <f>IF((AND(T6557=0,H6557&gt;=L6557)),"Don’t change bids","OK")</f>
        <v>OK</v>
      </c>
      <c r="V6557" t="e">
        <f>IF((MATCH(F6557,W6557,0)),"Same","Diff")</f>
        <v>#N/A</v>
      </c>
      <c r="W6557" s="5">
        <f>ROUND(M6557,2)</f>
        <v>0.39</v>
      </c>
      <c r="X6557" s="5">
        <v>0.39</v>
      </c>
    </row>
    <row r="6558" spans="1:24" x14ac:dyDescent="0.25">
      <c r="A6558" t="s">
        <v>24</v>
      </c>
      <c r="B6558" t="s">
        <v>6624</v>
      </c>
      <c r="C6558" t="s">
        <v>4401</v>
      </c>
      <c r="D6558" t="s">
        <v>4498</v>
      </c>
      <c r="E6558" t="s">
        <v>1455</v>
      </c>
      <c r="F6558" s="5">
        <v>0.41</v>
      </c>
      <c r="G6558" s="9">
        <v>0.1</v>
      </c>
      <c r="H6558" s="6">
        <f>G6558*100</f>
        <v>10</v>
      </c>
      <c r="I6558" t="s">
        <v>10733</v>
      </c>
      <c r="J6558" t="s">
        <v>10765</v>
      </c>
      <c r="K6558">
        <v>49</v>
      </c>
      <c r="L6558">
        <v>49</v>
      </c>
      <c r="M6558">
        <f>(F6558*(1+0.05))</f>
        <v>0.43049999999999999</v>
      </c>
      <c r="N6558">
        <f>IFERROR(ROUND(( (-1.208*LN(L6558) + 7.5474 + 4.6991*(2.71828^(-0.009*L6558)) + 0.0001*L6558*L6558 - 0.0432*L6558 + 4.7166)/3),2), " ")</f>
        <v>2.9</v>
      </c>
      <c r="O6558">
        <f>IFERROR(MAX(MIN(ROUND(N6558*(Q6558/P6558),2),4.5),1.9)," ")</f>
        <v>2.73</v>
      </c>
      <c r="P6558">
        <f>13.098*F6558^-1.237</f>
        <v>39.463114296437524</v>
      </c>
      <c r="Q6558">
        <f>13.098*M6558^-1.237</f>
        <v>37.151828423426082</v>
      </c>
      <c r="R6558" s="5">
        <f>IFERROR(ROUND(MAX(MIN((-105.4*LN(O6558) + 163.83),95),10),0)," ")</f>
        <v>58</v>
      </c>
      <c r="S6558" s="5" t="str">
        <f>IFERROR(CONCATENATE("(",R6558,",",ROUND((1.2*W6558),2),")")," ")</f>
        <v>(58,0.52)</v>
      </c>
      <c r="T6558">
        <f>R6558-L6558</f>
        <v>9</v>
      </c>
      <c r="U6558" s="7" t="str">
        <f>IF((AND(T6558=0,H6558&gt;=L6558)),"Don’t change bids","OK")</f>
        <v>OK</v>
      </c>
      <c r="V6558" t="e">
        <f>IF((MATCH(F6558,W6558,0)),"Same","Diff")</f>
        <v>#N/A</v>
      </c>
      <c r="W6558" s="5">
        <f>ROUND(M6558,2)</f>
        <v>0.43</v>
      </c>
      <c r="X6558" s="5">
        <v>0.43</v>
      </c>
    </row>
    <row r="6559" spans="1:24" x14ac:dyDescent="0.25">
      <c r="A6559" t="s">
        <v>24</v>
      </c>
      <c r="B6559" t="s">
        <v>6625</v>
      </c>
      <c r="C6559" t="s">
        <v>4401</v>
      </c>
      <c r="D6559" t="s">
        <v>4478</v>
      </c>
      <c r="E6559" t="s">
        <v>569</v>
      </c>
      <c r="F6559" s="5">
        <v>0.37</v>
      </c>
      <c r="G6559" s="9">
        <v>0.1</v>
      </c>
      <c r="H6559" s="6">
        <f>G6559*100</f>
        <v>10</v>
      </c>
      <c r="I6559" t="s">
        <v>9716</v>
      </c>
      <c r="J6559" t="s">
        <v>10765</v>
      </c>
      <c r="K6559">
        <v>41</v>
      </c>
      <c r="L6559">
        <v>41</v>
      </c>
      <c r="M6559">
        <f>(F6559*(1+0.05))</f>
        <v>0.38850000000000001</v>
      </c>
      <c r="N6559">
        <f>IFERROR(ROUND(( (-1.208*LN(L6559) + 7.5474 + 4.6991*(2.71828^(-0.009*L6559)) + 0.0001*L6559*L6559 - 0.0432*L6559 + 4.7166)/3),2), " ")</f>
        <v>3.14</v>
      </c>
      <c r="O6559">
        <f>IFERROR(MAX(MIN(ROUND(N6559*(Q6559/P6559),2),4.5),1.9)," ")</f>
        <v>2.96</v>
      </c>
      <c r="P6559">
        <f>13.098*F6559^-1.237</f>
        <v>44.806338281983834</v>
      </c>
      <c r="Q6559">
        <f>13.098*M6559^-1.237</f>
        <v>42.182109086218873</v>
      </c>
      <c r="R6559" s="5">
        <f>IFERROR(ROUND(MAX(MIN((-105.4*LN(O6559) + 163.83),95),10),0)," ")</f>
        <v>49</v>
      </c>
      <c r="S6559" s="5" t="str">
        <f>IFERROR(CONCATENATE("(",R6559,",",ROUND((1.2*W6559),2),")")," ")</f>
        <v>(49,0.47)</v>
      </c>
      <c r="T6559">
        <f>R6559-L6559</f>
        <v>8</v>
      </c>
      <c r="U6559" s="7" t="str">
        <f>IF((AND(T6559=0,H6559&gt;=L6559)),"Don’t change bids","OK")</f>
        <v>OK</v>
      </c>
      <c r="V6559" t="e">
        <f>IF((MATCH(F6559,W6559,0)),"Same","Diff")</f>
        <v>#N/A</v>
      </c>
      <c r="W6559" s="5">
        <f>ROUND(M6559,2)</f>
        <v>0.39</v>
      </c>
      <c r="X6559" s="5">
        <v>0.39</v>
      </c>
    </row>
    <row r="6560" spans="1:24" x14ac:dyDescent="0.25">
      <c r="A6560" t="s">
        <v>24</v>
      </c>
      <c r="B6560" t="s">
        <v>6626</v>
      </c>
      <c r="C6560" t="s">
        <v>4401</v>
      </c>
      <c r="D6560" t="s">
        <v>4478</v>
      </c>
      <c r="E6560" t="s">
        <v>2031</v>
      </c>
      <c r="F6560" s="5">
        <v>0.42</v>
      </c>
      <c r="G6560" s="9">
        <v>0.1</v>
      </c>
      <c r="H6560" s="6">
        <f>G6560*100</f>
        <v>10</v>
      </c>
      <c r="I6560" t="s">
        <v>9717</v>
      </c>
      <c r="J6560" t="s">
        <v>10765</v>
      </c>
      <c r="K6560">
        <v>41</v>
      </c>
      <c r="L6560">
        <v>41</v>
      </c>
      <c r="M6560">
        <f>(F6560*(1+0.05))</f>
        <v>0.441</v>
      </c>
      <c r="N6560">
        <f>IFERROR(ROUND(( (-1.208*LN(L6560) + 7.5474 + 4.6991*(2.71828^(-0.009*L6560)) + 0.0001*L6560*L6560 - 0.0432*L6560 + 4.7166)/3),2), " ")</f>
        <v>3.14</v>
      </c>
      <c r="O6560">
        <f>IFERROR(MAX(MIN(ROUND(N6560*(Q6560/P6560),2),4.5),1.9)," ")</f>
        <v>2.96</v>
      </c>
      <c r="P6560">
        <f>13.098*F6560^-1.237</f>
        <v>38.304130987303552</v>
      </c>
      <c r="Q6560">
        <f>13.098*M6560^-1.237</f>
        <v>36.06072474815312</v>
      </c>
      <c r="R6560" s="5">
        <f>IFERROR(ROUND(MAX(MIN((-105.4*LN(O6560) + 163.83),95),10),0)," ")</f>
        <v>49</v>
      </c>
      <c r="S6560" s="5" t="str">
        <f>IFERROR(CONCATENATE("(",R6560,",",ROUND((1.2*W6560),2),")")," ")</f>
        <v>(49,0.53)</v>
      </c>
      <c r="T6560">
        <f>R6560-L6560</f>
        <v>8</v>
      </c>
      <c r="U6560" s="7" t="str">
        <f>IF((AND(T6560=0,H6560&gt;=L6560)),"Don’t change bids","OK")</f>
        <v>OK</v>
      </c>
      <c r="V6560" t="e">
        <f>IF((MATCH(F6560,W6560,0)),"Same","Diff")</f>
        <v>#N/A</v>
      </c>
      <c r="W6560" s="5">
        <f>ROUND(M6560,2)</f>
        <v>0.44</v>
      </c>
      <c r="X6560" s="5">
        <v>0.44</v>
      </c>
    </row>
    <row r="6561" spans="1:24" x14ac:dyDescent="0.25">
      <c r="A6561" t="s">
        <v>24</v>
      </c>
      <c r="B6561" t="s">
        <v>6627</v>
      </c>
      <c r="C6561" t="s">
        <v>4401</v>
      </c>
      <c r="D6561" t="s">
        <v>4945</v>
      </c>
      <c r="E6561" t="s">
        <v>569</v>
      </c>
      <c r="F6561" s="5">
        <v>0.37</v>
      </c>
      <c r="G6561" s="9">
        <v>0.1</v>
      </c>
      <c r="H6561" s="6">
        <f>G6561*100</f>
        <v>10</v>
      </c>
      <c r="I6561" t="s">
        <v>9716</v>
      </c>
      <c r="J6561" t="s">
        <v>10765</v>
      </c>
      <c r="K6561">
        <v>41</v>
      </c>
      <c r="L6561">
        <v>41</v>
      </c>
      <c r="M6561">
        <f>(F6561*(1+0.05))</f>
        <v>0.38850000000000001</v>
      </c>
      <c r="N6561">
        <f>IFERROR(ROUND(( (-1.208*LN(L6561) + 7.5474 + 4.6991*(2.71828^(-0.009*L6561)) + 0.0001*L6561*L6561 - 0.0432*L6561 + 4.7166)/3),2), " ")</f>
        <v>3.14</v>
      </c>
      <c r="O6561">
        <f>IFERROR(MAX(MIN(ROUND(N6561*(Q6561/P6561),2),4.5),1.9)," ")</f>
        <v>2.96</v>
      </c>
      <c r="P6561">
        <f>13.098*F6561^-1.237</f>
        <v>44.806338281983834</v>
      </c>
      <c r="Q6561">
        <f>13.098*M6561^-1.237</f>
        <v>42.182109086218873</v>
      </c>
      <c r="R6561" s="5">
        <f>IFERROR(ROUND(MAX(MIN((-105.4*LN(O6561) + 163.83),95),10),0)," ")</f>
        <v>49</v>
      </c>
      <c r="S6561" s="5" t="str">
        <f>IFERROR(CONCATENATE("(",R6561,",",ROUND((1.2*W6561),2),")")," ")</f>
        <v>(49,0.47)</v>
      </c>
      <c r="T6561">
        <f>R6561-L6561</f>
        <v>8</v>
      </c>
      <c r="U6561" s="7" t="str">
        <f>IF((AND(T6561=0,H6561&gt;=L6561)),"Don’t change bids","OK")</f>
        <v>OK</v>
      </c>
      <c r="V6561" t="e">
        <f>IF((MATCH(F6561,W6561,0)),"Same","Diff")</f>
        <v>#N/A</v>
      </c>
      <c r="W6561" s="5">
        <f>ROUND(M6561,2)</f>
        <v>0.39</v>
      </c>
      <c r="X6561" s="5">
        <v>0.39</v>
      </c>
    </row>
    <row r="6562" spans="1:24" x14ac:dyDescent="0.25">
      <c r="A6562" t="s">
        <v>24</v>
      </c>
      <c r="B6562" t="s">
        <v>6628</v>
      </c>
      <c r="C6562" t="s">
        <v>4401</v>
      </c>
      <c r="D6562" t="s">
        <v>4945</v>
      </c>
      <c r="E6562" t="s">
        <v>569</v>
      </c>
      <c r="F6562" s="5">
        <v>0.37</v>
      </c>
      <c r="G6562" s="9">
        <v>0.1</v>
      </c>
      <c r="H6562" s="6">
        <f>G6562*100</f>
        <v>10</v>
      </c>
      <c r="I6562" t="s">
        <v>9716</v>
      </c>
      <c r="J6562" t="s">
        <v>10765</v>
      </c>
      <c r="K6562">
        <v>41</v>
      </c>
      <c r="L6562">
        <v>41</v>
      </c>
      <c r="M6562">
        <f>(F6562*(1+0.05))</f>
        <v>0.38850000000000001</v>
      </c>
      <c r="N6562">
        <f>IFERROR(ROUND(( (-1.208*LN(L6562) + 7.5474 + 4.6991*(2.71828^(-0.009*L6562)) + 0.0001*L6562*L6562 - 0.0432*L6562 + 4.7166)/3),2), " ")</f>
        <v>3.14</v>
      </c>
      <c r="O6562">
        <f>IFERROR(MAX(MIN(ROUND(N6562*(Q6562/P6562),2),4.5),1.9)," ")</f>
        <v>2.96</v>
      </c>
      <c r="P6562">
        <f>13.098*F6562^-1.237</f>
        <v>44.806338281983834</v>
      </c>
      <c r="Q6562">
        <f>13.098*M6562^-1.237</f>
        <v>42.182109086218873</v>
      </c>
      <c r="R6562" s="5">
        <f>IFERROR(ROUND(MAX(MIN((-105.4*LN(O6562) + 163.83),95),10),0)," ")</f>
        <v>49</v>
      </c>
      <c r="S6562" s="5" t="str">
        <f>IFERROR(CONCATENATE("(",R6562,",",ROUND((1.2*W6562),2),")")," ")</f>
        <v>(49,0.47)</v>
      </c>
      <c r="T6562">
        <f>R6562-L6562</f>
        <v>8</v>
      </c>
      <c r="U6562" s="7" t="str">
        <f>IF((AND(T6562=0,H6562&gt;=L6562)),"Don’t change bids","OK")</f>
        <v>OK</v>
      </c>
      <c r="V6562" t="e">
        <f>IF((MATCH(F6562,W6562,0)),"Same","Diff")</f>
        <v>#N/A</v>
      </c>
      <c r="W6562" s="5">
        <f>ROUND(M6562,2)</f>
        <v>0.39</v>
      </c>
      <c r="X6562" s="5">
        <v>0.39</v>
      </c>
    </row>
    <row r="6563" spans="1:24" x14ac:dyDescent="0.25">
      <c r="A6563" t="s">
        <v>24</v>
      </c>
      <c r="B6563" t="s">
        <v>6629</v>
      </c>
      <c r="C6563" t="s">
        <v>4401</v>
      </c>
      <c r="D6563" t="s">
        <v>4945</v>
      </c>
      <c r="E6563" t="s">
        <v>591</v>
      </c>
      <c r="F6563" s="5">
        <v>0.3</v>
      </c>
      <c r="G6563" s="9">
        <v>0.1</v>
      </c>
      <c r="H6563" s="6">
        <f>G6563*100</f>
        <v>10</v>
      </c>
      <c r="I6563" t="s">
        <v>9718</v>
      </c>
      <c r="J6563" t="s">
        <v>10765</v>
      </c>
      <c r="K6563">
        <v>41</v>
      </c>
      <c r="L6563">
        <v>41</v>
      </c>
      <c r="M6563">
        <f>(F6563*(1+0.05))</f>
        <v>0.315</v>
      </c>
      <c r="N6563">
        <f>IFERROR(ROUND(( (-1.208*LN(L6563) + 7.5474 + 4.6991*(2.71828^(-0.009*L6563)) + 0.0001*L6563*L6563 - 0.0432*L6563 + 4.7166)/3),2), " ")</f>
        <v>3.14</v>
      </c>
      <c r="O6563">
        <f>IFERROR(MAX(MIN(ROUND(N6563*(Q6563/P6563),2),4.5),1.9)," ")</f>
        <v>2.96</v>
      </c>
      <c r="P6563">
        <f>13.098*F6563^-1.237</f>
        <v>58.077243311610999</v>
      </c>
      <c r="Q6563">
        <f>13.098*M6563^-1.237</f>
        <v>54.675760321666317</v>
      </c>
      <c r="R6563" s="5">
        <f>IFERROR(ROUND(MAX(MIN((-105.4*LN(O6563) + 163.83),95),10),0)," ")</f>
        <v>49</v>
      </c>
      <c r="S6563" s="5" t="str">
        <f>IFERROR(CONCATENATE("(",R6563,",",ROUND((1.2*W6563),2),")")," ")</f>
        <v>(49,0.38)</v>
      </c>
      <c r="T6563">
        <f>R6563-L6563</f>
        <v>8</v>
      </c>
      <c r="U6563" s="7" t="str">
        <f>IF((AND(T6563=0,H6563&gt;=L6563)),"Don’t change bids","OK")</f>
        <v>OK</v>
      </c>
      <c r="V6563" t="e">
        <f>IF((MATCH(F6563,W6563,0)),"Same","Diff")</f>
        <v>#N/A</v>
      </c>
      <c r="W6563" s="5">
        <f>ROUND(M6563,2)</f>
        <v>0.32</v>
      </c>
      <c r="X6563" s="5">
        <v>0.32</v>
      </c>
    </row>
    <row r="6564" spans="1:24" x14ac:dyDescent="0.25">
      <c r="A6564" t="s">
        <v>24</v>
      </c>
      <c r="B6564" t="s">
        <v>6630</v>
      </c>
      <c r="C6564" t="s">
        <v>4401</v>
      </c>
      <c r="D6564" t="s">
        <v>4945</v>
      </c>
      <c r="E6564" t="s">
        <v>569</v>
      </c>
      <c r="F6564" s="5">
        <v>0.37</v>
      </c>
      <c r="G6564" s="9">
        <v>0.1</v>
      </c>
      <c r="H6564" s="6">
        <f>G6564*100</f>
        <v>10</v>
      </c>
      <c r="I6564" t="s">
        <v>9716</v>
      </c>
      <c r="J6564" t="s">
        <v>10765</v>
      </c>
      <c r="K6564">
        <v>41</v>
      </c>
      <c r="L6564">
        <v>41</v>
      </c>
      <c r="M6564">
        <f>(F6564*(1+0.05))</f>
        <v>0.38850000000000001</v>
      </c>
      <c r="N6564">
        <f>IFERROR(ROUND(( (-1.208*LN(L6564) + 7.5474 + 4.6991*(2.71828^(-0.009*L6564)) + 0.0001*L6564*L6564 - 0.0432*L6564 + 4.7166)/3),2), " ")</f>
        <v>3.14</v>
      </c>
      <c r="O6564">
        <f>IFERROR(MAX(MIN(ROUND(N6564*(Q6564/P6564),2),4.5),1.9)," ")</f>
        <v>2.96</v>
      </c>
      <c r="P6564">
        <f>13.098*F6564^-1.237</f>
        <v>44.806338281983834</v>
      </c>
      <c r="Q6564">
        <f>13.098*M6564^-1.237</f>
        <v>42.182109086218873</v>
      </c>
      <c r="R6564" s="5">
        <f>IFERROR(ROUND(MAX(MIN((-105.4*LN(O6564) + 163.83),95),10),0)," ")</f>
        <v>49</v>
      </c>
      <c r="S6564" s="5" t="str">
        <f>IFERROR(CONCATENATE("(",R6564,",",ROUND((1.2*W6564),2),")")," ")</f>
        <v>(49,0.47)</v>
      </c>
      <c r="T6564">
        <f>R6564-L6564</f>
        <v>8</v>
      </c>
      <c r="U6564" s="7" t="str">
        <f>IF((AND(T6564=0,H6564&gt;=L6564)),"Don’t change bids","OK")</f>
        <v>OK</v>
      </c>
      <c r="V6564" t="e">
        <f>IF((MATCH(F6564,W6564,0)),"Same","Diff")</f>
        <v>#N/A</v>
      </c>
      <c r="W6564" s="5">
        <f>ROUND(M6564,2)</f>
        <v>0.39</v>
      </c>
      <c r="X6564" s="5">
        <v>0.39</v>
      </c>
    </row>
    <row r="6565" spans="1:24" x14ac:dyDescent="0.25">
      <c r="A6565" t="s">
        <v>24</v>
      </c>
      <c r="B6565" t="s">
        <v>6631</v>
      </c>
      <c r="C6565" t="s">
        <v>4401</v>
      </c>
      <c r="D6565" t="s">
        <v>4945</v>
      </c>
      <c r="E6565" t="s">
        <v>569</v>
      </c>
      <c r="F6565" s="5">
        <v>0.37</v>
      </c>
      <c r="G6565" s="9">
        <v>0.1</v>
      </c>
      <c r="H6565" s="6">
        <f>G6565*100</f>
        <v>10</v>
      </c>
      <c r="I6565" t="s">
        <v>9716</v>
      </c>
      <c r="J6565" t="s">
        <v>10765</v>
      </c>
      <c r="K6565">
        <v>41</v>
      </c>
      <c r="L6565">
        <v>41</v>
      </c>
      <c r="M6565">
        <f>(F6565*(1+0.05))</f>
        <v>0.38850000000000001</v>
      </c>
      <c r="N6565">
        <f>IFERROR(ROUND(( (-1.208*LN(L6565) + 7.5474 + 4.6991*(2.71828^(-0.009*L6565)) + 0.0001*L6565*L6565 - 0.0432*L6565 + 4.7166)/3),2), " ")</f>
        <v>3.14</v>
      </c>
      <c r="O6565">
        <f>IFERROR(MAX(MIN(ROUND(N6565*(Q6565/P6565),2),4.5),1.9)," ")</f>
        <v>2.96</v>
      </c>
      <c r="P6565">
        <f>13.098*F6565^-1.237</f>
        <v>44.806338281983834</v>
      </c>
      <c r="Q6565">
        <f>13.098*M6565^-1.237</f>
        <v>42.182109086218873</v>
      </c>
      <c r="R6565" s="5">
        <f>IFERROR(ROUND(MAX(MIN((-105.4*LN(O6565) + 163.83),95),10),0)," ")</f>
        <v>49</v>
      </c>
      <c r="S6565" s="5" t="str">
        <f>IFERROR(CONCATENATE("(",R6565,",",ROUND((1.2*W6565),2),")")," ")</f>
        <v>(49,0.47)</v>
      </c>
      <c r="T6565">
        <f>R6565-L6565</f>
        <v>8</v>
      </c>
      <c r="U6565" s="7" t="str">
        <f>IF((AND(T6565=0,H6565&gt;=L6565)),"Don’t change bids","OK")</f>
        <v>OK</v>
      </c>
      <c r="V6565" t="e">
        <f>IF((MATCH(F6565,W6565,0)),"Same","Diff")</f>
        <v>#N/A</v>
      </c>
      <c r="W6565" s="5">
        <f>ROUND(M6565,2)</f>
        <v>0.39</v>
      </c>
      <c r="X6565" s="5">
        <v>0.39</v>
      </c>
    </row>
    <row r="6566" spans="1:24" x14ac:dyDescent="0.25">
      <c r="A6566" t="s">
        <v>24</v>
      </c>
      <c r="B6566" t="s">
        <v>6632</v>
      </c>
      <c r="C6566" t="s">
        <v>4401</v>
      </c>
      <c r="D6566" t="s">
        <v>4945</v>
      </c>
      <c r="E6566" t="s">
        <v>569</v>
      </c>
      <c r="F6566" s="5">
        <v>0.37</v>
      </c>
      <c r="G6566" s="9">
        <v>0.1</v>
      </c>
      <c r="H6566" s="6">
        <f>G6566*100</f>
        <v>10</v>
      </c>
      <c r="I6566" t="s">
        <v>9716</v>
      </c>
      <c r="J6566" t="s">
        <v>10765</v>
      </c>
      <c r="K6566">
        <v>41</v>
      </c>
      <c r="L6566">
        <v>41</v>
      </c>
      <c r="M6566">
        <f>(F6566*(1+0.05))</f>
        <v>0.38850000000000001</v>
      </c>
      <c r="N6566">
        <f>IFERROR(ROUND(( (-1.208*LN(L6566) + 7.5474 + 4.6991*(2.71828^(-0.009*L6566)) + 0.0001*L6566*L6566 - 0.0432*L6566 + 4.7166)/3),2), " ")</f>
        <v>3.14</v>
      </c>
      <c r="O6566">
        <f>IFERROR(MAX(MIN(ROUND(N6566*(Q6566/P6566),2),4.5),1.9)," ")</f>
        <v>2.96</v>
      </c>
      <c r="P6566">
        <f>13.098*F6566^-1.237</f>
        <v>44.806338281983834</v>
      </c>
      <c r="Q6566">
        <f>13.098*M6566^-1.237</f>
        <v>42.182109086218873</v>
      </c>
      <c r="R6566" s="5">
        <f>IFERROR(ROUND(MAX(MIN((-105.4*LN(O6566) + 163.83),95),10),0)," ")</f>
        <v>49</v>
      </c>
      <c r="S6566" s="5" t="str">
        <f>IFERROR(CONCATENATE("(",R6566,",",ROUND((1.2*W6566),2),")")," ")</f>
        <v>(49,0.47)</v>
      </c>
      <c r="T6566">
        <f>R6566-L6566</f>
        <v>8</v>
      </c>
      <c r="U6566" s="7" t="str">
        <f>IF((AND(T6566=0,H6566&gt;=L6566)),"Don’t change bids","OK")</f>
        <v>OK</v>
      </c>
      <c r="V6566" t="e">
        <f>IF((MATCH(F6566,W6566,0)),"Same","Diff")</f>
        <v>#N/A</v>
      </c>
      <c r="W6566" s="5">
        <f>ROUND(M6566,2)</f>
        <v>0.39</v>
      </c>
      <c r="X6566" s="5">
        <v>0.39</v>
      </c>
    </row>
    <row r="6567" spans="1:24" x14ac:dyDescent="0.25">
      <c r="A6567" t="s">
        <v>24</v>
      </c>
      <c r="B6567" t="s">
        <v>6633</v>
      </c>
      <c r="C6567" t="s">
        <v>4401</v>
      </c>
      <c r="D6567" t="s">
        <v>4945</v>
      </c>
      <c r="E6567" t="s">
        <v>4407</v>
      </c>
      <c r="F6567" s="5">
        <v>0.24</v>
      </c>
      <c r="G6567" s="9">
        <v>0.1</v>
      </c>
      <c r="H6567" s="6">
        <f>G6567*100</f>
        <v>10</v>
      </c>
      <c r="I6567" t="s">
        <v>10692</v>
      </c>
      <c r="J6567" t="s">
        <v>10765</v>
      </c>
      <c r="K6567">
        <v>41</v>
      </c>
      <c r="L6567">
        <v>41</v>
      </c>
      <c r="M6567">
        <f>(F6567*(1+0.05))</f>
        <v>0.252</v>
      </c>
      <c r="N6567">
        <f>IFERROR(ROUND(( (-1.208*LN(L6567) + 7.5474 + 4.6991*(2.71828^(-0.009*L6567)) + 0.0001*L6567*L6567 - 0.0432*L6567 + 4.7166)/3),2), " ")</f>
        <v>3.14</v>
      </c>
      <c r="O6567">
        <f>IFERROR(MAX(MIN(ROUND(N6567*(Q6567/P6567),2),4.5),1.9)," ")</f>
        <v>2.96</v>
      </c>
      <c r="P6567">
        <f>13.098*F6567^-1.237</f>
        <v>76.539157967055942</v>
      </c>
      <c r="Q6567">
        <f>13.098*M6567^-1.237</f>
        <v>72.056392790121649</v>
      </c>
      <c r="R6567" s="5">
        <f>IFERROR(ROUND(MAX(MIN((-105.4*LN(O6567) + 163.83),95),10),0)," ")</f>
        <v>49</v>
      </c>
      <c r="S6567" s="5" t="str">
        <f>IFERROR(CONCATENATE("(",R6567,",",ROUND((1.2*W6567),2),")")," ")</f>
        <v>(49,0.3)</v>
      </c>
      <c r="T6567">
        <f>R6567-L6567</f>
        <v>8</v>
      </c>
      <c r="U6567" s="7" t="str">
        <f>IF((AND(T6567=0,H6567&gt;=L6567)),"Don’t change bids","OK")</f>
        <v>OK</v>
      </c>
      <c r="V6567" t="e">
        <f>IF((MATCH(F6567,W6567,0)),"Same","Diff")</f>
        <v>#N/A</v>
      </c>
      <c r="W6567" s="5">
        <f>ROUND(M6567,2)</f>
        <v>0.25</v>
      </c>
      <c r="X6567" s="5">
        <v>0.25</v>
      </c>
    </row>
    <row r="6568" spans="1:24" x14ac:dyDescent="0.25">
      <c r="A6568" t="s">
        <v>24</v>
      </c>
      <c r="B6568" t="s">
        <v>6634</v>
      </c>
      <c r="C6568" t="s">
        <v>4401</v>
      </c>
      <c r="D6568" t="s">
        <v>4945</v>
      </c>
      <c r="E6568" t="s">
        <v>569</v>
      </c>
      <c r="F6568" s="5">
        <v>0.37</v>
      </c>
      <c r="G6568" s="9">
        <v>0.1</v>
      </c>
      <c r="H6568" s="6">
        <f>G6568*100</f>
        <v>10</v>
      </c>
      <c r="I6568" t="s">
        <v>9716</v>
      </c>
      <c r="J6568" t="s">
        <v>10765</v>
      </c>
      <c r="K6568">
        <v>41</v>
      </c>
      <c r="L6568">
        <v>41</v>
      </c>
      <c r="M6568">
        <f>(F6568*(1+0.05))</f>
        <v>0.38850000000000001</v>
      </c>
      <c r="N6568">
        <f>IFERROR(ROUND(( (-1.208*LN(L6568) + 7.5474 + 4.6991*(2.71828^(-0.009*L6568)) + 0.0001*L6568*L6568 - 0.0432*L6568 + 4.7166)/3),2), " ")</f>
        <v>3.14</v>
      </c>
      <c r="O6568">
        <f>IFERROR(MAX(MIN(ROUND(N6568*(Q6568/P6568),2),4.5),1.9)," ")</f>
        <v>2.96</v>
      </c>
      <c r="P6568">
        <f>13.098*F6568^-1.237</f>
        <v>44.806338281983834</v>
      </c>
      <c r="Q6568">
        <f>13.098*M6568^-1.237</f>
        <v>42.182109086218873</v>
      </c>
      <c r="R6568" s="5">
        <f>IFERROR(ROUND(MAX(MIN((-105.4*LN(O6568) + 163.83),95),10),0)," ")</f>
        <v>49</v>
      </c>
      <c r="S6568" s="5" t="str">
        <f>IFERROR(CONCATENATE("(",R6568,",",ROUND((1.2*W6568),2),")")," ")</f>
        <v>(49,0.47)</v>
      </c>
      <c r="T6568">
        <f>R6568-L6568</f>
        <v>8</v>
      </c>
      <c r="U6568" s="7" t="str">
        <f>IF((AND(T6568=0,H6568&gt;=L6568)),"Don’t change bids","OK")</f>
        <v>OK</v>
      </c>
      <c r="V6568" t="e">
        <f>IF((MATCH(F6568,W6568,0)),"Same","Diff")</f>
        <v>#N/A</v>
      </c>
      <c r="W6568" s="5">
        <f>ROUND(M6568,2)</f>
        <v>0.39</v>
      </c>
      <c r="X6568" s="5">
        <v>0.39</v>
      </c>
    </row>
    <row r="6569" spans="1:24" x14ac:dyDescent="0.25">
      <c r="A6569" t="s">
        <v>24</v>
      </c>
      <c r="B6569" t="s">
        <v>6635</v>
      </c>
      <c r="C6569" t="s">
        <v>4401</v>
      </c>
      <c r="D6569" t="s">
        <v>4945</v>
      </c>
      <c r="E6569" t="s">
        <v>569</v>
      </c>
      <c r="F6569" s="5">
        <v>0.37</v>
      </c>
      <c r="G6569" s="9">
        <v>0.1</v>
      </c>
      <c r="H6569" s="6">
        <f>G6569*100</f>
        <v>10</v>
      </c>
      <c r="I6569" t="s">
        <v>9716</v>
      </c>
      <c r="J6569" t="s">
        <v>10765</v>
      </c>
      <c r="K6569">
        <v>41</v>
      </c>
      <c r="L6569">
        <v>41</v>
      </c>
      <c r="M6569">
        <f>(F6569*(1+0.05))</f>
        <v>0.38850000000000001</v>
      </c>
      <c r="N6569">
        <f>IFERROR(ROUND(( (-1.208*LN(L6569) + 7.5474 + 4.6991*(2.71828^(-0.009*L6569)) + 0.0001*L6569*L6569 - 0.0432*L6569 + 4.7166)/3),2), " ")</f>
        <v>3.14</v>
      </c>
      <c r="O6569">
        <f>IFERROR(MAX(MIN(ROUND(N6569*(Q6569/P6569),2),4.5),1.9)," ")</f>
        <v>2.96</v>
      </c>
      <c r="P6569">
        <f>13.098*F6569^-1.237</f>
        <v>44.806338281983834</v>
      </c>
      <c r="Q6569">
        <f>13.098*M6569^-1.237</f>
        <v>42.182109086218873</v>
      </c>
      <c r="R6569" s="5">
        <f>IFERROR(ROUND(MAX(MIN((-105.4*LN(O6569) + 163.83),95),10),0)," ")</f>
        <v>49</v>
      </c>
      <c r="S6569" s="5" t="str">
        <f>IFERROR(CONCATENATE("(",R6569,",",ROUND((1.2*W6569),2),")")," ")</f>
        <v>(49,0.47)</v>
      </c>
      <c r="T6569">
        <f>R6569-L6569</f>
        <v>8</v>
      </c>
      <c r="U6569" s="7" t="str">
        <f>IF((AND(T6569=0,H6569&gt;=L6569)),"Don’t change bids","OK")</f>
        <v>OK</v>
      </c>
      <c r="V6569" t="e">
        <f>IF((MATCH(F6569,W6569,0)),"Same","Diff")</f>
        <v>#N/A</v>
      </c>
      <c r="W6569" s="5">
        <f>ROUND(M6569,2)</f>
        <v>0.39</v>
      </c>
      <c r="X6569" s="5">
        <v>0.39</v>
      </c>
    </row>
    <row r="6570" spans="1:24" x14ac:dyDescent="0.25">
      <c r="A6570" t="s">
        <v>24</v>
      </c>
      <c r="B6570" t="s">
        <v>6636</v>
      </c>
      <c r="C6570" t="s">
        <v>4401</v>
      </c>
      <c r="D6570" t="s">
        <v>4983</v>
      </c>
      <c r="E6570" t="s">
        <v>1262</v>
      </c>
      <c r="F6570" s="5">
        <v>0.32</v>
      </c>
      <c r="G6570" s="9">
        <v>0.1</v>
      </c>
      <c r="H6570" s="6">
        <f>G6570*100</f>
        <v>10</v>
      </c>
      <c r="I6570" t="s">
        <v>10711</v>
      </c>
      <c r="J6570" t="s">
        <v>10765</v>
      </c>
      <c r="K6570">
        <v>41</v>
      </c>
      <c r="L6570">
        <v>41</v>
      </c>
      <c r="M6570">
        <f>(F6570*(1+0.05))</f>
        <v>0.33600000000000002</v>
      </c>
      <c r="N6570">
        <f>IFERROR(ROUND(( (-1.208*LN(L6570) + 7.5474 + 4.6991*(2.71828^(-0.009*L6570)) + 0.0001*L6570*L6570 - 0.0432*L6570 + 4.7166)/3),2), " ")</f>
        <v>3.14</v>
      </c>
      <c r="O6570">
        <f>IFERROR(MAX(MIN(ROUND(N6570*(Q6570/P6570),2),4.5),1.9)," ")</f>
        <v>2.96</v>
      </c>
      <c r="P6570">
        <f>13.098*F6570^-1.237</f>
        <v>53.62094491562582</v>
      </c>
      <c r="Q6570">
        <f>13.098*M6570^-1.237</f>
        <v>50.480459561376946</v>
      </c>
      <c r="R6570" s="5">
        <f>IFERROR(ROUND(MAX(MIN((-105.4*LN(O6570) + 163.83),95),10),0)," ")</f>
        <v>49</v>
      </c>
      <c r="S6570" s="5" t="str">
        <f>IFERROR(CONCATENATE("(",R6570,",",ROUND((1.2*W6570),2),")")," ")</f>
        <v>(49,0.41)</v>
      </c>
      <c r="T6570">
        <f>R6570-L6570</f>
        <v>8</v>
      </c>
      <c r="U6570" s="7" t="str">
        <f>IF((AND(T6570=0,H6570&gt;=L6570)),"Don’t change bids","OK")</f>
        <v>OK</v>
      </c>
      <c r="V6570" t="e">
        <f>IF((MATCH(F6570,W6570,0)),"Same","Diff")</f>
        <v>#N/A</v>
      </c>
      <c r="W6570" s="5">
        <f>ROUND(M6570,2)</f>
        <v>0.34</v>
      </c>
      <c r="X6570" s="5">
        <v>0.34</v>
      </c>
    </row>
    <row r="6571" spans="1:24" x14ac:dyDescent="0.25">
      <c r="A6571" t="s">
        <v>24</v>
      </c>
      <c r="B6571" t="s">
        <v>6637</v>
      </c>
      <c r="C6571" t="s">
        <v>4401</v>
      </c>
      <c r="D6571" t="s">
        <v>4945</v>
      </c>
      <c r="E6571" t="s">
        <v>569</v>
      </c>
      <c r="F6571" s="5">
        <v>0.37</v>
      </c>
      <c r="G6571" s="9">
        <v>0.1</v>
      </c>
      <c r="H6571" s="6">
        <f>G6571*100</f>
        <v>10</v>
      </c>
      <c r="I6571" t="s">
        <v>9716</v>
      </c>
      <c r="J6571" t="s">
        <v>10765</v>
      </c>
      <c r="K6571">
        <v>41</v>
      </c>
      <c r="L6571">
        <v>41</v>
      </c>
      <c r="M6571">
        <f>(F6571*(1+0.05))</f>
        <v>0.38850000000000001</v>
      </c>
      <c r="N6571">
        <f>IFERROR(ROUND(( (-1.208*LN(L6571) + 7.5474 + 4.6991*(2.71828^(-0.009*L6571)) + 0.0001*L6571*L6571 - 0.0432*L6571 + 4.7166)/3),2), " ")</f>
        <v>3.14</v>
      </c>
      <c r="O6571">
        <f>IFERROR(MAX(MIN(ROUND(N6571*(Q6571/P6571),2),4.5),1.9)," ")</f>
        <v>2.96</v>
      </c>
      <c r="P6571">
        <f>13.098*F6571^-1.237</f>
        <v>44.806338281983834</v>
      </c>
      <c r="Q6571">
        <f>13.098*M6571^-1.237</f>
        <v>42.182109086218873</v>
      </c>
      <c r="R6571" s="5">
        <f>IFERROR(ROUND(MAX(MIN((-105.4*LN(O6571) + 163.83),95),10),0)," ")</f>
        <v>49</v>
      </c>
      <c r="S6571" s="5" t="str">
        <f>IFERROR(CONCATENATE("(",R6571,",",ROUND((1.2*W6571),2),")")," ")</f>
        <v>(49,0.47)</v>
      </c>
      <c r="T6571">
        <f>R6571-L6571</f>
        <v>8</v>
      </c>
      <c r="U6571" s="7" t="str">
        <f>IF((AND(T6571=0,H6571&gt;=L6571)),"Don’t change bids","OK")</f>
        <v>OK</v>
      </c>
      <c r="V6571" t="e">
        <f>IF((MATCH(F6571,W6571,0)),"Same","Diff")</f>
        <v>#N/A</v>
      </c>
      <c r="W6571" s="5">
        <f>ROUND(M6571,2)</f>
        <v>0.39</v>
      </c>
      <c r="X6571" s="5">
        <v>0.39</v>
      </c>
    </row>
    <row r="6572" spans="1:24" x14ac:dyDescent="0.25">
      <c r="A6572" t="s">
        <v>24</v>
      </c>
      <c r="B6572" t="s">
        <v>6638</v>
      </c>
      <c r="C6572" t="s">
        <v>4401</v>
      </c>
      <c r="D6572" t="s">
        <v>4945</v>
      </c>
      <c r="E6572" t="s">
        <v>569</v>
      </c>
      <c r="F6572" s="5">
        <v>0.37</v>
      </c>
      <c r="G6572" s="9">
        <v>0.1</v>
      </c>
      <c r="H6572" s="6">
        <f>G6572*100</f>
        <v>10</v>
      </c>
      <c r="I6572" t="s">
        <v>9716</v>
      </c>
      <c r="J6572" t="s">
        <v>10765</v>
      </c>
      <c r="K6572">
        <v>41</v>
      </c>
      <c r="L6572">
        <v>41</v>
      </c>
      <c r="M6572">
        <f>(F6572*(1+0.05))</f>
        <v>0.38850000000000001</v>
      </c>
      <c r="N6572">
        <f>IFERROR(ROUND(( (-1.208*LN(L6572) + 7.5474 + 4.6991*(2.71828^(-0.009*L6572)) + 0.0001*L6572*L6572 - 0.0432*L6572 + 4.7166)/3),2), " ")</f>
        <v>3.14</v>
      </c>
      <c r="O6572">
        <f>IFERROR(MAX(MIN(ROUND(N6572*(Q6572/P6572),2),4.5),1.9)," ")</f>
        <v>2.96</v>
      </c>
      <c r="P6572">
        <f>13.098*F6572^-1.237</f>
        <v>44.806338281983834</v>
      </c>
      <c r="Q6572">
        <f>13.098*M6572^-1.237</f>
        <v>42.182109086218873</v>
      </c>
      <c r="R6572" s="5">
        <f>IFERROR(ROUND(MAX(MIN((-105.4*LN(O6572) + 163.83),95),10),0)," ")</f>
        <v>49</v>
      </c>
      <c r="S6572" s="5" t="str">
        <f>IFERROR(CONCATENATE("(",R6572,",",ROUND((1.2*W6572),2),")")," ")</f>
        <v>(49,0.47)</v>
      </c>
      <c r="T6572">
        <f>R6572-L6572</f>
        <v>8</v>
      </c>
      <c r="U6572" s="7" t="str">
        <f>IF((AND(T6572=0,H6572&gt;=L6572)),"Don’t change bids","OK")</f>
        <v>OK</v>
      </c>
      <c r="V6572" t="e">
        <f>IF((MATCH(F6572,W6572,0)),"Same","Diff")</f>
        <v>#N/A</v>
      </c>
      <c r="W6572" s="5">
        <f>ROUND(M6572,2)</f>
        <v>0.39</v>
      </c>
      <c r="X6572" s="5">
        <v>0.39</v>
      </c>
    </row>
    <row r="6573" spans="1:24" x14ac:dyDescent="0.25">
      <c r="A6573" t="s">
        <v>24</v>
      </c>
      <c r="B6573" t="s">
        <v>6639</v>
      </c>
      <c r="C6573" t="s">
        <v>4401</v>
      </c>
      <c r="D6573" t="s">
        <v>4945</v>
      </c>
      <c r="E6573" t="s">
        <v>569</v>
      </c>
      <c r="F6573" s="5">
        <v>0.37</v>
      </c>
      <c r="G6573" s="9">
        <v>0.1</v>
      </c>
      <c r="H6573" s="6">
        <f>G6573*100</f>
        <v>10</v>
      </c>
      <c r="I6573" t="s">
        <v>9716</v>
      </c>
      <c r="J6573" t="s">
        <v>10765</v>
      </c>
      <c r="K6573">
        <v>41</v>
      </c>
      <c r="L6573">
        <v>41</v>
      </c>
      <c r="M6573">
        <f>(F6573*(1+0.05))</f>
        <v>0.38850000000000001</v>
      </c>
      <c r="N6573">
        <f>IFERROR(ROUND(( (-1.208*LN(L6573) + 7.5474 + 4.6991*(2.71828^(-0.009*L6573)) + 0.0001*L6573*L6573 - 0.0432*L6573 + 4.7166)/3),2), " ")</f>
        <v>3.14</v>
      </c>
      <c r="O6573">
        <f>IFERROR(MAX(MIN(ROUND(N6573*(Q6573/P6573),2),4.5),1.9)," ")</f>
        <v>2.96</v>
      </c>
      <c r="P6573">
        <f>13.098*F6573^-1.237</f>
        <v>44.806338281983834</v>
      </c>
      <c r="Q6573">
        <f>13.098*M6573^-1.237</f>
        <v>42.182109086218873</v>
      </c>
      <c r="R6573" s="5">
        <f>IFERROR(ROUND(MAX(MIN((-105.4*LN(O6573) + 163.83),95),10),0)," ")</f>
        <v>49</v>
      </c>
      <c r="S6573" s="5" t="str">
        <f>IFERROR(CONCATENATE("(",R6573,",",ROUND((1.2*W6573),2),")")," ")</f>
        <v>(49,0.47)</v>
      </c>
      <c r="T6573">
        <f>R6573-L6573</f>
        <v>8</v>
      </c>
      <c r="U6573" s="7" t="str">
        <f>IF((AND(T6573=0,H6573&gt;=L6573)),"Don’t change bids","OK")</f>
        <v>OK</v>
      </c>
      <c r="V6573" t="e">
        <f>IF((MATCH(F6573,W6573,0)),"Same","Diff")</f>
        <v>#N/A</v>
      </c>
      <c r="W6573" s="5">
        <f>ROUND(M6573,2)</f>
        <v>0.39</v>
      </c>
      <c r="X6573" s="5">
        <v>0.39</v>
      </c>
    </row>
    <row r="6574" spans="1:24" x14ac:dyDescent="0.25">
      <c r="A6574" t="s">
        <v>24</v>
      </c>
      <c r="B6574" t="s">
        <v>6640</v>
      </c>
      <c r="C6574" t="s">
        <v>4401</v>
      </c>
      <c r="D6574" t="s">
        <v>4945</v>
      </c>
      <c r="E6574" t="s">
        <v>569</v>
      </c>
      <c r="F6574" s="5">
        <v>0.37</v>
      </c>
      <c r="G6574" s="9">
        <v>0.1</v>
      </c>
      <c r="H6574" s="6">
        <f>G6574*100</f>
        <v>10</v>
      </c>
      <c r="I6574" t="s">
        <v>9716</v>
      </c>
      <c r="J6574" t="s">
        <v>10765</v>
      </c>
      <c r="K6574">
        <v>41</v>
      </c>
      <c r="L6574">
        <v>41</v>
      </c>
      <c r="M6574">
        <f>(F6574*(1+0.05))</f>
        <v>0.38850000000000001</v>
      </c>
      <c r="N6574">
        <f>IFERROR(ROUND(( (-1.208*LN(L6574) + 7.5474 + 4.6991*(2.71828^(-0.009*L6574)) + 0.0001*L6574*L6574 - 0.0432*L6574 + 4.7166)/3),2), " ")</f>
        <v>3.14</v>
      </c>
      <c r="O6574">
        <f>IFERROR(MAX(MIN(ROUND(N6574*(Q6574/P6574),2),4.5),1.9)," ")</f>
        <v>2.96</v>
      </c>
      <c r="P6574">
        <f>13.098*F6574^-1.237</f>
        <v>44.806338281983834</v>
      </c>
      <c r="Q6574">
        <f>13.098*M6574^-1.237</f>
        <v>42.182109086218873</v>
      </c>
      <c r="R6574" s="5">
        <f>IFERROR(ROUND(MAX(MIN((-105.4*LN(O6574) + 163.83),95),10),0)," ")</f>
        <v>49</v>
      </c>
      <c r="S6574" s="5" t="str">
        <f>IFERROR(CONCATENATE("(",R6574,",",ROUND((1.2*W6574),2),")")," ")</f>
        <v>(49,0.47)</v>
      </c>
      <c r="T6574">
        <f>R6574-L6574</f>
        <v>8</v>
      </c>
      <c r="U6574" s="7" t="str">
        <f>IF((AND(T6574=0,H6574&gt;=L6574)),"Don’t change bids","OK")</f>
        <v>OK</v>
      </c>
      <c r="V6574" t="e">
        <f>IF((MATCH(F6574,W6574,0)),"Same","Diff")</f>
        <v>#N/A</v>
      </c>
      <c r="W6574" s="5">
        <f>ROUND(M6574,2)</f>
        <v>0.39</v>
      </c>
      <c r="X6574" s="5">
        <v>0.39</v>
      </c>
    </row>
    <row r="6575" spans="1:24" x14ac:dyDescent="0.25">
      <c r="A6575" t="s">
        <v>24</v>
      </c>
      <c r="B6575" t="s">
        <v>6641</v>
      </c>
      <c r="C6575" t="s">
        <v>4401</v>
      </c>
      <c r="D6575" t="s">
        <v>4945</v>
      </c>
      <c r="E6575" t="s">
        <v>569</v>
      </c>
      <c r="F6575" s="5">
        <v>0.37</v>
      </c>
      <c r="G6575" s="9">
        <v>0.1</v>
      </c>
      <c r="H6575" s="6">
        <f>G6575*100</f>
        <v>10</v>
      </c>
      <c r="I6575" t="s">
        <v>9716</v>
      </c>
      <c r="J6575" t="s">
        <v>10765</v>
      </c>
      <c r="K6575">
        <v>41</v>
      </c>
      <c r="L6575">
        <v>41</v>
      </c>
      <c r="M6575">
        <f>(F6575*(1+0.05))</f>
        <v>0.38850000000000001</v>
      </c>
      <c r="N6575">
        <f>IFERROR(ROUND(( (-1.208*LN(L6575) + 7.5474 + 4.6991*(2.71828^(-0.009*L6575)) + 0.0001*L6575*L6575 - 0.0432*L6575 + 4.7166)/3),2), " ")</f>
        <v>3.14</v>
      </c>
      <c r="O6575">
        <f>IFERROR(MAX(MIN(ROUND(N6575*(Q6575/P6575),2),4.5),1.9)," ")</f>
        <v>2.96</v>
      </c>
      <c r="P6575">
        <f>13.098*F6575^-1.237</f>
        <v>44.806338281983834</v>
      </c>
      <c r="Q6575">
        <f>13.098*M6575^-1.237</f>
        <v>42.182109086218873</v>
      </c>
      <c r="R6575" s="5">
        <f>IFERROR(ROUND(MAX(MIN((-105.4*LN(O6575) + 163.83),95),10),0)," ")</f>
        <v>49</v>
      </c>
      <c r="S6575" s="5" t="str">
        <f>IFERROR(CONCATENATE("(",R6575,",",ROUND((1.2*W6575),2),")")," ")</f>
        <v>(49,0.47)</v>
      </c>
      <c r="T6575">
        <f>R6575-L6575</f>
        <v>8</v>
      </c>
      <c r="U6575" s="7" t="str">
        <f>IF((AND(T6575=0,H6575&gt;=L6575)),"Don’t change bids","OK")</f>
        <v>OK</v>
      </c>
      <c r="V6575" t="e">
        <f>IF((MATCH(F6575,W6575,0)),"Same","Diff")</f>
        <v>#N/A</v>
      </c>
      <c r="W6575" s="5">
        <f>ROUND(M6575,2)</f>
        <v>0.39</v>
      </c>
      <c r="X6575" s="5">
        <v>0.39</v>
      </c>
    </row>
    <row r="6576" spans="1:24" x14ac:dyDescent="0.25">
      <c r="A6576" t="s">
        <v>24</v>
      </c>
      <c r="B6576" t="s">
        <v>6642</v>
      </c>
      <c r="C6576" t="s">
        <v>4401</v>
      </c>
      <c r="D6576" t="s">
        <v>4945</v>
      </c>
      <c r="E6576" t="s">
        <v>569</v>
      </c>
      <c r="F6576" s="5">
        <v>0.37</v>
      </c>
      <c r="G6576" s="9">
        <v>0.1</v>
      </c>
      <c r="H6576" s="6">
        <f>G6576*100</f>
        <v>10</v>
      </c>
      <c r="I6576" t="s">
        <v>9716</v>
      </c>
      <c r="J6576" t="s">
        <v>10765</v>
      </c>
      <c r="K6576">
        <v>41</v>
      </c>
      <c r="L6576">
        <v>41</v>
      </c>
      <c r="M6576">
        <f>(F6576*(1+0.05))</f>
        <v>0.38850000000000001</v>
      </c>
      <c r="N6576">
        <f>IFERROR(ROUND(( (-1.208*LN(L6576) + 7.5474 + 4.6991*(2.71828^(-0.009*L6576)) + 0.0001*L6576*L6576 - 0.0432*L6576 + 4.7166)/3),2), " ")</f>
        <v>3.14</v>
      </c>
      <c r="O6576">
        <f>IFERROR(MAX(MIN(ROUND(N6576*(Q6576/P6576),2),4.5),1.9)," ")</f>
        <v>2.96</v>
      </c>
      <c r="P6576">
        <f>13.098*F6576^-1.237</f>
        <v>44.806338281983834</v>
      </c>
      <c r="Q6576">
        <f>13.098*M6576^-1.237</f>
        <v>42.182109086218873</v>
      </c>
      <c r="R6576" s="5">
        <f>IFERROR(ROUND(MAX(MIN((-105.4*LN(O6576) + 163.83),95),10),0)," ")</f>
        <v>49</v>
      </c>
      <c r="S6576" s="5" t="str">
        <f>IFERROR(CONCATENATE("(",R6576,",",ROUND((1.2*W6576),2),")")," ")</f>
        <v>(49,0.47)</v>
      </c>
      <c r="T6576">
        <f>R6576-L6576</f>
        <v>8</v>
      </c>
      <c r="U6576" s="7" t="str">
        <f>IF((AND(T6576=0,H6576&gt;=L6576)),"Don’t change bids","OK")</f>
        <v>OK</v>
      </c>
      <c r="V6576" t="e">
        <f>IF((MATCH(F6576,W6576,0)),"Same","Diff")</f>
        <v>#N/A</v>
      </c>
      <c r="W6576" s="5">
        <f>ROUND(M6576,2)</f>
        <v>0.39</v>
      </c>
      <c r="X6576" s="5">
        <v>0.39</v>
      </c>
    </row>
    <row r="6577" spans="1:24" x14ac:dyDescent="0.25">
      <c r="A6577" t="s">
        <v>24</v>
      </c>
      <c r="B6577" t="s">
        <v>6643</v>
      </c>
      <c r="C6577" t="s">
        <v>4401</v>
      </c>
      <c r="D6577" t="s">
        <v>6644</v>
      </c>
      <c r="E6577" t="s">
        <v>569</v>
      </c>
      <c r="F6577" s="5">
        <v>0.37</v>
      </c>
      <c r="G6577" s="9">
        <v>0.1</v>
      </c>
      <c r="H6577" s="6">
        <f>G6577*100</f>
        <v>10</v>
      </c>
      <c r="I6577" t="s">
        <v>9716</v>
      </c>
      <c r="J6577" t="s">
        <v>10765</v>
      </c>
      <c r="K6577">
        <v>41</v>
      </c>
      <c r="L6577">
        <v>41</v>
      </c>
      <c r="M6577">
        <f>(F6577*(1+0.05))</f>
        <v>0.38850000000000001</v>
      </c>
      <c r="N6577">
        <f>IFERROR(ROUND(( (-1.208*LN(L6577) + 7.5474 + 4.6991*(2.71828^(-0.009*L6577)) + 0.0001*L6577*L6577 - 0.0432*L6577 + 4.7166)/3),2), " ")</f>
        <v>3.14</v>
      </c>
      <c r="O6577">
        <f>IFERROR(MAX(MIN(ROUND(N6577*(Q6577/P6577),2),4.5),1.9)," ")</f>
        <v>2.96</v>
      </c>
      <c r="P6577">
        <f>13.098*F6577^-1.237</f>
        <v>44.806338281983834</v>
      </c>
      <c r="Q6577">
        <f>13.098*M6577^-1.237</f>
        <v>42.182109086218873</v>
      </c>
      <c r="R6577" s="5">
        <f>IFERROR(ROUND(MAX(MIN((-105.4*LN(O6577) + 163.83),95),10),0)," ")</f>
        <v>49</v>
      </c>
      <c r="S6577" s="5" t="str">
        <f>IFERROR(CONCATENATE("(",R6577,",",ROUND((1.2*W6577),2),")")," ")</f>
        <v>(49,0.47)</v>
      </c>
      <c r="T6577">
        <f>R6577-L6577</f>
        <v>8</v>
      </c>
      <c r="U6577" s="7" t="str">
        <f>IF((AND(T6577=0,H6577&gt;=L6577)),"Don’t change bids","OK")</f>
        <v>OK</v>
      </c>
      <c r="V6577" t="e">
        <f>IF((MATCH(F6577,W6577,0)),"Same","Diff")</f>
        <v>#N/A</v>
      </c>
      <c r="W6577" s="5">
        <f>ROUND(M6577,2)</f>
        <v>0.39</v>
      </c>
      <c r="X6577" s="5">
        <v>0.39</v>
      </c>
    </row>
    <row r="6578" spans="1:24" x14ac:dyDescent="0.25">
      <c r="A6578" t="s">
        <v>24</v>
      </c>
      <c r="B6578" t="s">
        <v>6645</v>
      </c>
      <c r="C6578" t="s">
        <v>4401</v>
      </c>
      <c r="D6578" t="s">
        <v>4945</v>
      </c>
      <c r="E6578" t="s">
        <v>539</v>
      </c>
      <c r="F6578" s="5">
        <v>0.35</v>
      </c>
      <c r="G6578" s="9">
        <v>0.1</v>
      </c>
      <c r="H6578" s="6">
        <f>G6578*100</f>
        <v>10</v>
      </c>
      <c r="I6578" t="s">
        <v>9712</v>
      </c>
      <c r="J6578" t="s">
        <v>10765</v>
      </c>
      <c r="K6578">
        <v>41</v>
      </c>
      <c r="L6578">
        <v>41</v>
      </c>
      <c r="M6578">
        <f>(F6578*(1+0.05))</f>
        <v>0.36749999999999999</v>
      </c>
      <c r="N6578">
        <f>IFERROR(ROUND(( (-1.208*LN(L6578) + 7.5474 + 4.6991*(2.71828^(-0.009*L6578)) + 0.0001*L6578*L6578 - 0.0432*L6578 + 4.7166)/3),2), " ")</f>
        <v>3.14</v>
      </c>
      <c r="O6578">
        <f>IFERROR(MAX(MIN(ROUND(N6578*(Q6578/P6578),2),4.5),1.9)," ")</f>
        <v>2.96</v>
      </c>
      <c r="P6578">
        <f>13.098*F6578^-1.237</f>
        <v>47.994648485198184</v>
      </c>
      <c r="Q6578">
        <f>13.098*M6578^-1.237</f>
        <v>45.183685513783573</v>
      </c>
      <c r="R6578" s="5">
        <f>IFERROR(ROUND(MAX(MIN((-105.4*LN(O6578) + 163.83),95),10),0)," ")</f>
        <v>49</v>
      </c>
      <c r="S6578" s="5" t="str">
        <f>IFERROR(CONCATENATE("(",R6578,",",ROUND((1.2*W6578),2),")")," ")</f>
        <v>(49,0.44)</v>
      </c>
      <c r="T6578">
        <f>R6578-L6578</f>
        <v>8</v>
      </c>
      <c r="U6578" s="7" t="str">
        <f>IF((AND(T6578=0,H6578&gt;=L6578)),"Don’t change bids","OK")</f>
        <v>OK</v>
      </c>
      <c r="V6578" t="e">
        <f>IF((MATCH(F6578,W6578,0)),"Same","Diff")</f>
        <v>#N/A</v>
      </c>
      <c r="W6578" s="5">
        <f>ROUND(M6578,2)</f>
        <v>0.37</v>
      </c>
      <c r="X6578" s="5">
        <v>0.37</v>
      </c>
    </row>
    <row r="6579" spans="1:24" x14ac:dyDescent="0.25">
      <c r="A6579" t="s">
        <v>24</v>
      </c>
      <c r="B6579" t="s">
        <v>6646</v>
      </c>
      <c r="C6579" t="s">
        <v>4401</v>
      </c>
      <c r="D6579" t="s">
        <v>4945</v>
      </c>
      <c r="E6579" t="s">
        <v>4090</v>
      </c>
      <c r="F6579" s="5">
        <v>0.36</v>
      </c>
      <c r="G6579" s="9">
        <v>0.1</v>
      </c>
      <c r="H6579" s="6">
        <f>G6579*100</f>
        <v>10</v>
      </c>
      <c r="I6579" t="s">
        <v>10682</v>
      </c>
      <c r="J6579" t="s">
        <v>10765</v>
      </c>
      <c r="K6579">
        <v>41</v>
      </c>
      <c r="L6579">
        <v>41</v>
      </c>
      <c r="M6579">
        <f>(F6579*(1+0.05))</f>
        <v>0.378</v>
      </c>
      <c r="N6579">
        <f>IFERROR(ROUND(( (-1.208*LN(L6579) + 7.5474 + 4.6991*(2.71828^(-0.009*L6579)) + 0.0001*L6579*L6579 - 0.0432*L6579 + 4.7166)/3),2), " ")</f>
        <v>3.14</v>
      </c>
      <c r="O6579">
        <f>IFERROR(MAX(MIN(ROUND(N6579*(Q6579/P6579),2),4.5),1.9)," ")</f>
        <v>2.96</v>
      </c>
      <c r="P6579">
        <f>13.098*F6579^-1.237</f>
        <v>46.350966313994896</v>
      </c>
      <c r="Q6579">
        <f>13.098*M6579^-1.237</f>
        <v>43.636270944612029</v>
      </c>
      <c r="R6579" s="5">
        <f>IFERROR(ROUND(MAX(MIN((-105.4*LN(O6579) + 163.83),95),10),0)," ")</f>
        <v>49</v>
      </c>
      <c r="S6579" s="5" t="str">
        <f>IFERROR(CONCATENATE("(",R6579,",",ROUND((1.2*W6579),2),")")," ")</f>
        <v>(49,0.46)</v>
      </c>
      <c r="T6579">
        <f>R6579-L6579</f>
        <v>8</v>
      </c>
      <c r="U6579" s="7" t="str">
        <f>IF((AND(T6579=0,H6579&gt;=L6579)),"Don’t change bids","OK")</f>
        <v>OK</v>
      </c>
      <c r="V6579" t="e">
        <f>IF((MATCH(F6579,W6579,0)),"Same","Diff")</f>
        <v>#N/A</v>
      </c>
      <c r="W6579" s="5">
        <f>ROUND(M6579,2)</f>
        <v>0.38</v>
      </c>
      <c r="X6579" s="5">
        <v>0.38</v>
      </c>
    </row>
    <row r="6580" spans="1:24" x14ac:dyDescent="0.25">
      <c r="A6580" t="s">
        <v>24</v>
      </c>
      <c r="B6580" t="s">
        <v>6647</v>
      </c>
      <c r="C6580" t="s">
        <v>4401</v>
      </c>
      <c r="D6580" t="s">
        <v>4945</v>
      </c>
      <c r="E6580" t="s">
        <v>569</v>
      </c>
      <c r="F6580" s="5">
        <v>0.37</v>
      </c>
      <c r="G6580" s="9">
        <v>0.1</v>
      </c>
      <c r="H6580" s="6">
        <f>G6580*100</f>
        <v>10</v>
      </c>
      <c r="I6580" t="s">
        <v>9716</v>
      </c>
      <c r="J6580" t="s">
        <v>10765</v>
      </c>
      <c r="K6580">
        <v>41</v>
      </c>
      <c r="L6580">
        <v>41</v>
      </c>
      <c r="M6580">
        <f>(F6580*(1+0.05))</f>
        <v>0.38850000000000001</v>
      </c>
      <c r="N6580">
        <f>IFERROR(ROUND(( (-1.208*LN(L6580) + 7.5474 + 4.6991*(2.71828^(-0.009*L6580)) + 0.0001*L6580*L6580 - 0.0432*L6580 + 4.7166)/3),2), " ")</f>
        <v>3.14</v>
      </c>
      <c r="O6580">
        <f>IFERROR(MAX(MIN(ROUND(N6580*(Q6580/P6580),2),4.5),1.9)," ")</f>
        <v>2.96</v>
      </c>
      <c r="P6580">
        <f>13.098*F6580^-1.237</f>
        <v>44.806338281983834</v>
      </c>
      <c r="Q6580">
        <f>13.098*M6580^-1.237</f>
        <v>42.182109086218873</v>
      </c>
      <c r="R6580" s="5">
        <f>IFERROR(ROUND(MAX(MIN((-105.4*LN(O6580) + 163.83),95),10),0)," ")</f>
        <v>49</v>
      </c>
      <c r="S6580" s="5" t="str">
        <f>IFERROR(CONCATENATE("(",R6580,",",ROUND((1.2*W6580),2),")")," ")</f>
        <v>(49,0.47)</v>
      </c>
      <c r="T6580">
        <f>R6580-L6580</f>
        <v>8</v>
      </c>
      <c r="U6580" s="7" t="str">
        <f>IF((AND(T6580=0,H6580&gt;=L6580)),"Don’t change bids","OK")</f>
        <v>OK</v>
      </c>
      <c r="V6580" t="e">
        <f>IF((MATCH(F6580,W6580,0)),"Same","Diff")</f>
        <v>#N/A</v>
      </c>
      <c r="W6580" s="5">
        <f>ROUND(M6580,2)</f>
        <v>0.39</v>
      </c>
      <c r="X6580" s="5">
        <v>0.39</v>
      </c>
    </row>
    <row r="6581" spans="1:24" x14ac:dyDescent="0.25">
      <c r="A6581" t="s">
        <v>24</v>
      </c>
      <c r="B6581" t="s">
        <v>6648</v>
      </c>
      <c r="C6581" t="s">
        <v>4401</v>
      </c>
      <c r="D6581" t="s">
        <v>4945</v>
      </c>
      <c r="E6581" t="s">
        <v>569</v>
      </c>
      <c r="F6581" s="5">
        <v>0.37</v>
      </c>
      <c r="G6581" s="9">
        <v>0.1</v>
      </c>
      <c r="H6581" s="6">
        <f>G6581*100</f>
        <v>10</v>
      </c>
      <c r="I6581" t="s">
        <v>9716</v>
      </c>
      <c r="J6581" t="s">
        <v>10765</v>
      </c>
      <c r="K6581">
        <v>41</v>
      </c>
      <c r="L6581">
        <v>41</v>
      </c>
      <c r="M6581">
        <f>(F6581*(1+0.05))</f>
        <v>0.38850000000000001</v>
      </c>
      <c r="N6581">
        <f>IFERROR(ROUND(( (-1.208*LN(L6581) + 7.5474 + 4.6991*(2.71828^(-0.009*L6581)) + 0.0001*L6581*L6581 - 0.0432*L6581 + 4.7166)/3),2), " ")</f>
        <v>3.14</v>
      </c>
      <c r="O6581">
        <f>IFERROR(MAX(MIN(ROUND(N6581*(Q6581/P6581),2),4.5),1.9)," ")</f>
        <v>2.96</v>
      </c>
      <c r="P6581">
        <f>13.098*F6581^-1.237</f>
        <v>44.806338281983834</v>
      </c>
      <c r="Q6581">
        <f>13.098*M6581^-1.237</f>
        <v>42.182109086218873</v>
      </c>
      <c r="R6581" s="5">
        <f>IFERROR(ROUND(MAX(MIN((-105.4*LN(O6581) + 163.83),95),10),0)," ")</f>
        <v>49</v>
      </c>
      <c r="S6581" s="5" t="str">
        <f>IFERROR(CONCATENATE("(",R6581,",",ROUND((1.2*W6581),2),")")," ")</f>
        <v>(49,0.47)</v>
      </c>
      <c r="T6581">
        <f>R6581-L6581</f>
        <v>8</v>
      </c>
      <c r="U6581" s="7" t="str">
        <f>IF((AND(T6581=0,H6581&gt;=L6581)),"Don’t change bids","OK")</f>
        <v>OK</v>
      </c>
      <c r="V6581" t="e">
        <f>IF((MATCH(F6581,W6581,0)),"Same","Diff")</f>
        <v>#N/A</v>
      </c>
      <c r="W6581" s="5">
        <f>ROUND(M6581,2)</f>
        <v>0.39</v>
      </c>
      <c r="X6581" s="5">
        <v>0.39</v>
      </c>
    </row>
    <row r="6582" spans="1:24" x14ac:dyDescent="0.25">
      <c r="A6582" t="s">
        <v>24</v>
      </c>
      <c r="B6582" t="s">
        <v>6649</v>
      </c>
      <c r="C6582" t="s">
        <v>4401</v>
      </c>
      <c r="D6582" t="s">
        <v>4945</v>
      </c>
      <c r="E6582" t="s">
        <v>569</v>
      </c>
      <c r="F6582" s="5">
        <v>0.37</v>
      </c>
      <c r="G6582" s="9">
        <v>0.1</v>
      </c>
      <c r="H6582" s="6">
        <f>G6582*100</f>
        <v>10</v>
      </c>
      <c r="I6582" t="s">
        <v>9716</v>
      </c>
      <c r="J6582" t="s">
        <v>10765</v>
      </c>
      <c r="K6582">
        <v>41</v>
      </c>
      <c r="L6582">
        <v>41</v>
      </c>
      <c r="M6582">
        <f>(F6582*(1+0.05))</f>
        <v>0.38850000000000001</v>
      </c>
      <c r="N6582">
        <f>IFERROR(ROUND(( (-1.208*LN(L6582) + 7.5474 + 4.6991*(2.71828^(-0.009*L6582)) + 0.0001*L6582*L6582 - 0.0432*L6582 + 4.7166)/3),2), " ")</f>
        <v>3.14</v>
      </c>
      <c r="O6582">
        <f>IFERROR(MAX(MIN(ROUND(N6582*(Q6582/P6582),2),4.5),1.9)," ")</f>
        <v>2.96</v>
      </c>
      <c r="P6582">
        <f>13.098*F6582^-1.237</f>
        <v>44.806338281983834</v>
      </c>
      <c r="Q6582">
        <f>13.098*M6582^-1.237</f>
        <v>42.182109086218873</v>
      </c>
      <c r="R6582" s="5">
        <f>IFERROR(ROUND(MAX(MIN((-105.4*LN(O6582) + 163.83),95),10),0)," ")</f>
        <v>49</v>
      </c>
      <c r="S6582" s="5" t="str">
        <f>IFERROR(CONCATENATE("(",R6582,",",ROUND((1.2*W6582),2),")")," ")</f>
        <v>(49,0.47)</v>
      </c>
      <c r="T6582">
        <f>R6582-L6582</f>
        <v>8</v>
      </c>
      <c r="U6582" s="7" t="str">
        <f>IF((AND(T6582=0,H6582&gt;=L6582)),"Don’t change bids","OK")</f>
        <v>OK</v>
      </c>
      <c r="V6582" t="e">
        <f>IF((MATCH(F6582,W6582,0)),"Same","Diff")</f>
        <v>#N/A</v>
      </c>
      <c r="W6582" s="5">
        <f>ROUND(M6582,2)</f>
        <v>0.39</v>
      </c>
      <c r="X6582" s="5">
        <v>0.39</v>
      </c>
    </row>
    <row r="6583" spans="1:24" x14ac:dyDescent="0.25">
      <c r="A6583" t="s">
        <v>24</v>
      </c>
      <c r="B6583" t="s">
        <v>6650</v>
      </c>
      <c r="C6583" t="s">
        <v>4401</v>
      </c>
      <c r="D6583" t="s">
        <v>4945</v>
      </c>
      <c r="E6583" t="s">
        <v>569</v>
      </c>
      <c r="F6583" s="5">
        <v>0.37</v>
      </c>
      <c r="G6583" s="9">
        <v>0.1</v>
      </c>
      <c r="H6583" s="6">
        <f>G6583*100</f>
        <v>10</v>
      </c>
      <c r="I6583" t="s">
        <v>9716</v>
      </c>
      <c r="J6583" t="s">
        <v>10765</v>
      </c>
      <c r="K6583">
        <v>41</v>
      </c>
      <c r="L6583">
        <v>41</v>
      </c>
      <c r="M6583">
        <f>(F6583*(1+0.05))</f>
        <v>0.38850000000000001</v>
      </c>
      <c r="N6583">
        <f>IFERROR(ROUND(( (-1.208*LN(L6583) + 7.5474 + 4.6991*(2.71828^(-0.009*L6583)) + 0.0001*L6583*L6583 - 0.0432*L6583 + 4.7166)/3),2), " ")</f>
        <v>3.14</v>
      </c>
      <c r="O6583">
        <f>IFERROR(MAX(MIN(ROUND(N6583*(Q6583/P6583),2),4.5),1.9)," ")</f>
        <v>2.96</v>
      </c>
      <c r="P6583">
        <f>13.098*F6583^-1.237</f>
        <v>44.806338281983834</v>
      </c>
      <c r="Q6583">
        <f>13.098*M6583^-1.237</f>
        <v>42.182109086218873</v>
      </c>
      <c r="R6583" s="5">
        <f>IFERROR(ROUND(MAX(MIN((-105.4*LN(O6583) + 163.83),95),10),0)," ")</f>
        <v>49</v>
      </c>
      <c r="S6583" s="5" t="str">
        <f>IFERROR(CONCATENATE("(",R6583,",",ROUND((1.2*W6583),2),")")," ")</f>
        <v>(49,0.47)</v>
      </c>
      <c r="T6583">
        <f>R6583-L6583</f>
        <v>8</v>
      </c>
      <c r="U6583" s="7" t="str">
        <f>IF((AND(T6583=0,H6583&gt;=L6583)),"Don’t change bids","OK")</f>
        <v>OK</v>
      </c>
      <c r="V6583" t="e">
        <f>IF((MATCH(F6583,W6583,0)),"Same","Diff")</f>
        <v>#N/A</v>
      </c>
      <c r="W6583" s="5">
        <f>ROUND(M6583,2)</f>
        <v>0.39</v>
      </c>
      <c r="X6583" s="5">
        <v>0.39</v>
      </c>
    </row>
    <row r="6584" spans="1:24" x14ac:dyDescent="0.25">
      <c r="A6584" t="s">
        <v>24</v>
      </c>
      <c r="B6584" t="s">
        <v>6651</v>
      </c>
      <c r="C6584" t="s">
        <v>4401</v>
      </c>
      <c r="D6584" t="s">
        <v>4945</v>
      </c>
      <c r="E6584" t="s">
        <v>569</v>
      </c>
      <c r="F6584" s="5">
        <v>0.37</v>
      </c>
      <c r="G6584" s="9">
        <v>0.1</v>
      </c>
      <c r="H6584" s="6">
        <f>G6584*100</f>
        <v>10</v>
      </c>
      <c r="I6584" t="s">
        <v>9716</v>
      </c>
      <c r="J6584" t="s">
        <v>10765</v>
      </c>
      <c r="K6584">
        <v>41</v>
      </c>
      <c r="L6584">
        <v>41</v>
      </c>
      <c r="M6584">
        <f>(F6584*(1+0.05))</f>
        <v>0.38850000000000001</v>
      </c>
      <c r="N6584">
        <f>IFERROR(ROUND(( (-1.208*LN(L6584) + 7.5474 + 4.6991*(2.71828^(-0.009*L6584)) + 0.0001*L6584*L6584 - 0.0432*L6584 + 4.7166)/3),2), " ")</f>
        <v>3.14</v>
      </c>
      <c r="O6584">
        <f>IFERROR(MAX(MIN(ROUND(N6584*(Q6584/P6584),2),4.5),1.9)," ")</f>
        <v>2.96</v>
      </c>
      <c r="P6584">
        <f>13.098*F6584^-1.237</f>
        <v>44.806338281983834</v>
      </c>
      <c r="Q6584">
        <f>13.098*M6584^-1.237</f>
        <v>42.182109086218873</v>
      </c>
      <c r="R6584" s="5">
        <f>IFERROR(ROUND(MAX(MIN((-105.4*LN(O6584) + 163.83),95),10),0)," ")</f>
        <v>49</v>
      </c>
      <c r="S6584" s="5" t="str">
        <f>IFERROR(CONCATENATE("(",R6584,",",ROUND((1.2*W6584),2),")")," ")</f>
        <v>(49,0.47)</v>
      </c>
      <c r="T6584">
        <f>R6584-L6584</f>
        <v>8</v>
      </c>
      <c r="U6584" s="7" t="str">
        <f>IF((AND(T6584=0,H6584&gt;=L6584)),"Don’t change bids","OK")</f>
        <v>OK</v>
      </c>
      <c r="V6584" t="e">
        <f>IF((MATCH(F6584,W6584,0)),"Same","Diff")</f>
        <v>#N/A</v>
      </c>
      <c r="W6584" s="5">
        <f>ROUND(M6584,2)</f>
        <v>0.39</v>
      </c>
      <c r="X6584" s="5">
        <v>0.39</v>
      </c>
    </row>
    <row r="6585" spans="1:24" x14ac:dyDescent="0.25">
      <c r="A6585" t="s">
        <v>24</v>
      </c>
      <c r="B6585" t="s">
        <v>6652</v>
      </c>
      <c r="C6585" t="s">
        <v>4401</v>
      </c>
      <c r="D6585" t="s">
        <v>4983</v>
      </c>
      <c r="E6585" t="s">
        <v>4958</v>
      </c>
      <c r="F6585" s="5">
        <v>0.12</v>
      </c>
      <c r="G6585" s="9">
        <v>0.1</v>
      </c>
      <c r="H6585" s="6">
        <f>G6585*100</f>
        <v>10</v>
      </c>
      <c r="I6585" t="s">
        <v>10707</v>
      </c>
      <c r="J6585" t="s">
        <v>10765</v>
      </c>
      <c r="K6585">
        <v>41</v>
      </c>
      <c r="L6585">
        <v>41</v>
      </c>
      <c r="M6585">
        <f>(F6585*(1+0.05))</f>
        <v>0.126</v>
      </c>
      <c r="N6585">
        <f>IFERROR(ROUND(( (-1.208*LN(L6585) + 7.5474 + 4.6991*(2.71828^(-0.009*L6585)) + 0.0001*L6585*L6585 - 0.0432*L6585 + 4.7166)/3),2), " ")</f>
        <v>3.14</v>
      </c>
      <c r="O6585">
        <f>IFERROR(MAX(MIN(ROUND(N6585*(Q6585/P6585),2),4.5),1.9)," ")</f>
        <v>2.96</v>
      </c>
      <c r="P6585">
        <f>13.098*F6585^-1.237</f>
        <v>180.4088278097978</v>
      </c>
      <c r="Q6585">
        <f>13.098*M6585^-1.237</f>
        <v>169.84259697583181</v>
      </c>
      <c r="R6585" s="5">
        <f>IFERROR(ROUND(MAX(MIN((-105.4*LN(O6585) + 163.83),95),10),0)," ")</f>
        <v>49</v>
      </c>
      <c r="S6585" s="5" t="str">
        <f>IFERROR(CONCATENATE("(",R6585,",",ROUND((1.2*W6585),2),")")," ")</f>
        <v>(49,0.16)</v>
      </c>
      <c r="T6585">
        <f>R6585-L6585</f>
        <v>8</v>
      </c>
      <c r="U6585" s="7" t="str">
        <f>IF((AND(T6585=0,H6585&gt;=L6585)),"Don’t change bids","OK")</f>
        <v>OK</v>
      </c>
      <c r="V6585" t="e">
        <f>IF((MATCH(F6585,W6585,0)),"Same","Diff")</f>
        <v>#N/A</v>
      </c>
      <c r="W6585" s="5">
        <f>ROUND(M6585,2)</f>
        <v>0.13</v>
      </c>
      <c r="X6585" s="5">
        <v>0.13</v>
      </c>
    </row>
    <row r="6586" spans="1:24" x14ac:dyDescent="0.25">
      <c r="A6586" t="s">
        <v>24</v>
      </c>
      <c r="B6586" t="s">
        <v>6653</v>
      </c>
      <c r="C6586" t="s">
        <v>4401</v>
      </c>
      <c r="D6586" t="s">
        <v>4945</v>
      </c>
      <c r="E6586" t="s">
        <v>569</v>
      </c>
      <c r="F6586" s="5">
        <v>0.37</v>
      </c>
      <c r="G6586" s="9">
        <v>0.1</v>
      </c>
      <c r="H6586" s="6">
        <f>G6586*100</f>
        <v>10</v>
      </c>
      <c r="I6586" t="s">
        <v>9716</v>
      </c>
      <c r="J6586" t="s">
        <v>10765</v>
      </c>
      <c r="K6586">
        <v>41</v>
      </c>
      <c r="L6586">
        <v>41</v>
      </c>
      <c r="M6586">
        <f>(F6586*(1+0.05))</f>
        <v>0.38850000000000001</v>
      </c>
      <c r="N6586">
        <f>IFERROR(ROUND(( (-1.208*LN(L6586) + 7.5474 + 4.6991*(2.71828^(-0.009*L6586)) + 0.0001*L6586*L6586 - 0.0432*L6586 + 4.7166)/3),2), " ")</f>
        <v>3.14</v>
      </c>
      <c r="O6586">
        <f>IFERROR(MAX(MIN(ROUND(N6586*(Q6586/P6586),2),4.5),1.9)," ")</f>
        <v>2.96</v>
      </c>
      <c r="P6586">
        <f>13.098*F6586^-1.237</f>
        <v>44.806338281983834</v>
      </c>
      <c r="Q6586">
        <f>13.098*M6586^-1.237</f>
        <v>42.182109086218873</v>
      </c>
      <c r="R6586" s="5">
        <f>IFERROR(ROUND(MAX(MIN((-105.4*LN(O6586) + 163.83),95),10),0)," ")</f>
        <v>49</v>
      </c>
      <c r="S6586" s="5" t="str">
        <f>IFERROR(CONCATENATE("(",R6586,",",ROUND((1.2*W6586),2),")")," ")</f>
        <v>(49,0.47)</v>
      </c>
      <c r="T6586">
        <f>R6586-L6586</f>
        <v>8</v>
      </c>
      <c r="U6586" s="7" t="str">
        <f>IF((AND(T6586=0,H6586&gt;=L6586)),"Don’t change bids","OK")</f>
        <v>OK</v>
      </c>
      <c r="V6586" t="e">
        <f>IF((MATCH(F6586,W6586,0)),"Same","Diff")</f>
        <v>#N/A</v>
      </c>
      <c r="W6586" s="5">
        <f>ROUND(M6586,2)</f>
        <v>0.39</v>
      </c>
      <c r="X6586" s="5">
        <v>0.39</v>
      </c>
    </row>
    <row r="6587" spans="1:24" x14ac:dyDescent="0.25">
      <c r="A6587" t="s">
        <v>24</v>
      </c>
      <c r="B6587" t="s">
        <v>6654</v>
      </c>
      <c r="C6587" t="s">
        <v>4401</v>
      </c>
      <c r="D6587" t="s">
        <v>4945</v>
      </c>
      <c r="E6587" t="s">
        <v>569</v>
      </c>
      <c r="F6587" s="5">
        <v>0.37</v>
      </c>
      <c r="G6587" s="9">
        <v>0.1</v>
      </c>
      <c r="H6587" s="6">
        <f>G6587*100</f>
        <v>10</v>
      </c>
      <c r="I6587" t="s">
        <v>9716</v>
      </c>
      <c r="J6587" t="s">
        <v>10765</v>
      </c>
      <c r="K6587">
        <v>41</v>
      </c>
      <c r="L6587">
        <v>41</v>
      </c>
      <c r="M6587">
        <f>(F6587*(1+0.05))</f>
        <v>0.38850000000000001</v>
      </c>
      <c r="N6587">
        <f>IFERROR(ROUND(( (-1.208*LN(L6587) + 7.5474 + 4.6991*(2.71828^(-0.009*L6587)) + 0.0001*L6587*L6587 - 0.0432*L6587 + 4.7166)/3),2), " ")</f>
        <v>3.14</v>
      </c>
      <c r="O6587">
        <f>IFERROR(MAX(MIN(ROUND(N6587*(Q6587/P6587),2),4.5),1.9)," ")</f>
        <v>2.96</v>
      </c>
      <c r="P6587">
        <f>13.098*F6587^-1.237</f>
        <v>44.806338281983834</v>
      </c>
      <c r="Q6587">
        <f>13.098*M6587^-1.237</f>
        <v>42.182109086218873</v>
      </c>
      <c r="R6587" s="5">
        <f>IFERROR(ROUND(MAX(MIN((-105.4*LN(O6587) + 163.83),95),10),0)," ")</f>
        <v>49</v>
      </c>
      <c r="S6587" s="5" t="str">
        <f>IFERROR(CONCATENATE("(",R6587,",",ROUND((1.2*W6587),2),")")," ")</f>
        <v>(49,0.47)</v>
      </c>
      <c r="T6587">
        <f>R6587-L6587</f>
        <v>8</v>
      </c>
      <c r="U6587" s="7" t="str">
        <f>IF((AND(T6587=0,H6587&gt;=L6587)),"Don’t change bids","OK")</f>
        <v>OK</v>
      </c>
      <c r="V6587" t="e">
        <f>IF((MATCH(F6587,W6587,0)),"Same","Diff")</f>
        <v>#N/A</v>
      </c>
      <c r="W6587" s="5">
        <f>ROUND(M6587,2)</f>
        <v>0.39</v>
      </c>
      <c r="X6587" s="5">
        <v>0.39</v>
      </c>
    </row>
    <row r="6588" spans="1:24" x14ac:dyDescent="0.25">
      <c r="A6588" t="s">
        <v>24</v>
      </c>
      <c r="B6588" t="s">
        <v>6655</v>
      </c>
      <c r="C6588" t="s">
        <v>4401</v>
      </c>
      <c r="D6588" t="s">
        <v>4945</v>
      </c>
      <c r="E6588" t="s">
        <v>569</v>
      </c>
      <c r="F6588" s="5">
        <v>0.37</v>
      </c>
      <c r="G6588" s="9">
        <v>0.1</v>
      </c>
      <c r="H6588" s="6">
        <f>G6588*100</f>
        <v>10</v>
      </c>
      <c r="I6588" t="s">
        <v>9716</v>
      </c>
      <c r="J6588" t="s">
        <v>10765</v>
      </c>
      <c r="K6588">
        <v>41</v>
      </c>
      <c r="L6588">
        <v>41</v>
      </c>
      <c r="M6588">
        <f>(F6588*(1+0.05))</f>
        <v>0.38850000000000001</v>
      </c>
      <c r="N6588">
        <f>IFERROR(ROUND(( (-1.208*LN(L6588) + 7.5474 + 4.6991*(2.71828^(-0.009*L6588)) + 0.0001*L6588*L6588 - 0.0432*L6588 + 4.7166)/3),2), " ")</f>
        <v>3.14</v>
      </c>
      <c r="O6588">
        <f>IFERROR(MAX(MIN(ROUND(N6588*(Q6588/P6588),2),4.5),1.9)," ")</f>
        <v>2.96</v>
      </c>
      <c r="P6588">
        <f>13.098*F6588^-1.237</f>
        <v>44.806338281983834</v>
      </c>
      <c r="Q6588">
        <f>13.098*M6588^-1.237</f>
        <v>42.182109086218873</v>
      </c>
      <c r="R6588" s="5">
        <f>IFERROR(ROUND(MAX(MIN((-105.4*LN(O6588) + 163.83),95),10),0)," ")</f>
        <v>49</v>
      </c>
      <c r="S6588" s="5" t="str">
        <f>IFERROR(CONCATENATE("(",R6588,",",ROUND((1.2*W6588),2),")")," ")</f>
        <v>(49,0.47)</v>
      </c>
      <c r="T6588">
        <f>R6588-L6588</f>
        <v>8</v>
      </c>
      <c r="U6588" s="7" t="str">
        <f>IF((AND(T6588=0,H6588&gt;=L6588)),"Don’t change bids","OK")</f>
        <v>OK</v>
      </c>
      <c r="V6588" t="e">
        <f>IF((MATCH(F6588,W6588,0)),"Same","Diff")</f>
        <v>#N/A</v>
      </c>
      <c r="W6588" s="5">
        <f>ROUND(M6588,2)</f>
        <v>0.39</v>
      </c>
      <c r="X6588" s="5">
        <v>0.39</v>
      </c>
    </row>
    <row r="6589" spans="1:24" x14ac:dyDescent="0.25">
      <c r="A6589" t="s">
        <v>24</v>
      </c>
      <c r="B6589" t="s">
        <v>6656</v>
      </c>
      <c r="C6589" t="s">
        <v>4401</v>
      </c>
      <c r="D6589" t="s">
        <v>4945</v>
      </c>
      <c r="E6589" t="s">
        <v>569</v>
      </c>
      <c r="F6589" s="5">
        <v>0.37</v>
      </c>
      <c r="G6589" s="9">
        <v>0.1</v>
      </c>
      <c r="H6589" s="6">
        <f>G6589*100</f>
        <v>10</v>
      </c>
      <c r="I6589" t="s">
        <v>9716</v>
      </c>
      <c r="J6589" t="s">
        <v>10765</v>
      </c>
      <c r="K6589">
        <v>41</v>
      </c>
      <c r="L6589">
        <v>41</v>
      </c>
      <c r="M6589">
        <f>(F6589*(1+0.05))</f>
        <v>0.38850000000000001</v>
      </c>
      <c r="N6589">
        <f>IFERROR(ROUND(( (-1.208*LN(L6589) + 7.5474 + 4.6991*(2.71828^(-0.009*L6589)) + 0.0001*L6589*L6589 - 0.0432*L6589 + 4.7166)/3),2), " ")</f>
        <v>3.14</v>
      </c>
      <c r="O6589">
        <f>IFERROR(MAX(MIN(ROUND(N6589*(Q6589/P6589),2),4.5),1.9)," ")</f>
        <v>2.96</v>
      </c>
      <c r="P6589">
        <f>13.098*F6589^-1.237</f>
        <v>44.806338281983834</v>
      </c>
      <c r="Q6589">
        <f>13.098*M6589^-1.237</f>
        <v>42.182109086218873</v>
      </c>
      <c r="R6589" s="5">
        <f>IFERROR(ROUND(MAX(MIN((-105.4*LN(O6589) + 163.83),95),10),0)," ")</f>
        <v>49</v>
      </c>
      <c r="S6589" s="5" t="str">
        <f>IFERROR(CONCATENATE("(",R6589,",",ROUND((1.2*W6589),2),")")," ")</f>
        <v>(49,0.47)</v>
      </c>
      <c r="T6589">
        <f>R6589-L6589</f>
        <v>8</v>
      </c>
      <c r="U6589" s="7" t="str">
        <f>IF((AND(T6589=0,H6589&gt;=L6589)),"Don’t change bids","OK")</f>
        <v>OK</v>
      </c>
      <c r="V6589" t="e">
        <f>IF((MATCH(F6589,W6589,0)),"Same","Diff")</f>
        <v>#N/A</v>
      </c>
      <c r="W6589" s="5">
        <f>ROUND(M6589,2)</f>
        <v>0.39</v>
      </c>
      <c r="X6589" s="5">
        <v>0.39</v>
      </c>
    </row>
    <row r="6590" spans="1:24" x14ac:dyDescent="0.25">
      <c r="A6590" t="s">
        <v>24</v>
      </c>
      <c r="B6590" t="s">
        <v>6657</v>
      </c>
      <c r="C6590" t="s">
        <v>4401</v>
      </c>
      <c r="D6590" t="s">
        <v>4945</v>
      </c>
      <c r="E6590" t="s">
        <v>569</v>
      </c>
      <c r="F6590" s="5">
        <v>0.37</v>
      </c>
      <c r="G6590" s="9">
        <v>0.1</v>
      </c>
      <c r="H6590" s="6">
        <f>G6590*100</f>
        <v>10</v>
      </c>
      <c r="I6590" t="s">
        <v>9716</v>
      </c>
      <c r="J6590" t="s">
        <v>10765</v>
      </c>
      <c r="K6590">
        <v>41</v>
      </c>
      <c r="L6590">
        <v>41</v>
      </c>
      <c r="M6590">
        <f>(F6590*(1+0.05))</f>
        <v>0.38850000000000001</v>
      </c>
      <c r="N6590">
        <f>IFERROR(ROUND(( (-1.208*LN(L6590) + 7.5474 + 4.6991*(2.71828^(-0.009*L6590)) + 0.0001*L6590*L6590 - 0.0432*L6590 + 4.7166)/3),2), " ")</f>
        <v>3.14</v>
      </c>
      <c r="O6590">
        <f>IFERROR(MAX(MIN(ROUND(N6590*(Q6590/P6590),2),4.5),1.9)," ")</f>
        <v>2.96</v>
      </c>
      <c r="P6590">
        <f>13.098*F6590^-1.237</f>
        <v>44.806338281983834</v>
      </c>
      <c r="Q6590">
        <f>13.098*M6590^-1.237</f>
        <v>42.182109086218873</v>
      </c>
      <c r="R6590" s="5">
        <f>IFERROR(ROUND(MAX(MIN((-105.4*LN(O6590) + 163.83),95),10),0)," ")</f>
        <v>49</v>
      </c>
      <c r="S6590" s="5" t="str">
        <f>IFERROR(CONCATENATE("(",R6590,",",ROUND((1.2*W6590),2),")")," ")</f>
        <v>(49,0.47)</v>
      </c>
      <c r="T6590">
        <f>R6590-L6590</f>
        <v>8</v>
      </c>
      <c r="U6590" s="7" t="str">
        <f>IF((AND(T6590=0,H6590&gt;=L6590)),"Don’t change bids","OK")</f>
        <v>OK</v>
      </c>
      <c r="V6590" t="e">
        <f>IF((MATCH(F6590,W6590,0)),"Same","Diff")</f>
        <v>#N/A</v>
      </c>
      <c r="W6590" s="5">
        <f>ROUND(M6590,2)</f>
        <v>0.39</v>
      </c>
      <c r="X6590" s="5">
        <v>0.39</v>
      </c>
    </row>
    <row r="6591" spans="1:24" x14ac:dyDescent="0.25">
      <c r="A6591" t="s">
        <v>24</v>
      </c>
      <c r="B6591" t="s">
        <v>6658</v>
      </c>
      <c r="C6591" t="s">
        <v>4401</v>
      </c>
      <c r="D6591" t="s">
        <v>4945</v>
      </c>
      <c r="E6591" t="s">
        <v>591</v>
      </c>
      <c r="F6591" s="5">
        <v>0.3</v>
      </c>
      <c r="G6591" s="9">
        <v>0.1</v>
      </c>
      <c r="H6591" s="6">
        <f>G6591*100</f>
        <v>10</v>
      </c>
      <c r="I6591" t="s">
        <v>9718</v>
      </c>
      <c r="J6591" t="s">
        <v>10765</v>
      </c>
      <c r="K6591">
        <v>41</v>
      </c>
      <c r="L6591">
        <v>41</v>
      </c>
      <c r="M6591">
        <f>(F6591*(1+0.05))</f>
        <v>0.315</v>
      </c>
      <c r="N6591">
        <f>IFERROR(ROUND(( (-1.208*LN(L6591) + 7.5474 + 4.6991*(2.71828^(-0.009*L6591)) + 0.0001*L6591*L6591 - 0.0432*L6591 + 4.7166)/3),2), " ")</f>
        <v>3.14</v>
      </c>
      <c r="O6591">
        <f>IFERROR(MAX(MIN(ROUND(N6591*(Q6591/P6591),2),4.5),1.9)," ")</f>
        <v>2.96</v>
      </c>
      <c r="P6591">
        <f>13.098*F6591^-1.237</f>
        <v>58.077243311610999</v>
      </c>
      <c r="Q6591">
        <f>13.098*M6591^-1.237</f>
        <v>54.675760321666317</v>
      </c>
      <c r="R6591" s="5">
        <f>IFERROR(ROUND(MAX(MIN((-105.4*LN(O6591) + 163.83),95),10),0)," ")</f>
        <v>49</v>
      </c>
      <c r="S6591" s="5" t="str">
        <f>IFERROR(CONCATENATE("(",R6591,",",ROUND((1.2*W6591),2),")")," ")</f>
        <v>(49,0.38)</v>
      </c>
      <c r="T6591">
        <f>R6591-L6591</f>
        <v>8</v>
      </c>
      <c r="U6591" s="7" t="str">
        <f>IF((AND(T6591=0,H6591&gt;=L6591)),"Don’t change bids","OK")</f>
        <v>OK</v>
      </c>
      <c r="V6591" t="e">
        <f>IF((MATCH(F6591,W6591,0)),"Same","Diff")</f>
        <v>#N/A</v>
      </c>
      <c r="W6591" s="5">
        <f>ROUND(M6591,2)</f>
        <v>0.32</v>
      </c>
      <c r="X6591" s="5">
        <v>0.32</v>
      </c>
    </row>
    <row r="6592" spans="1:24" x14ac:dyDescent="0.25">
      <c r="A6592" t="s">
        <v>24</v>
      </c>
      <c r="B6592" t="s">
        <v>6659</v>
      </c>
      <c r="C6592" t="s">
        <v>4401</v>
      </c>
      <c r="D6592" t="s">
        <v>4963</v>
      </c>
      <c r="E6592" t="s">
        <v>569</v>
      </c>
      <c r="F6592" s="5">
        <v>0.37</v>
      </c>
      <c r="G6592" s="9">
        <v>0.1</v>
      </c>
      <c r="H6592" s="6">
        <f>G6592*100</f>
        <v>10</v>
      </c>
      <c r="I6592" t="s">
        <v>9716</v>
      </c>
      <c r="J6592" t="s">
        <v>10765</v>
      </c>
      <c r="K6592">
        <v>41</v>
      </c>
      <c r="L6592">
        <v>41</v>
      </c>
      <c r="M6592">
        <f>(F6592*(1+0.05))</f>
        <v>0.38850000000000001</v>
      </c>
      <c r="N6592">
        <f>IFERROR(ROUND(( (-1.208*LN(L6592) + 7.5474 + 4.6991*(2.71828^(-0.009*L6592)) + 0.0001*L6592*L6592 - 0.0432*L6592 + 4.7166)/3),2), " ")</f>
        <v>3.14</v>
      </c>
      <c r="O6592">
        <f>IFERROR(MAX(MIN(ROUND(N6592*(Q6592/P6592),2),4.5),1.9)," ")</f>
        <v>2.96</v>
      </c>
      <c r="P6592">
        <f>13.098*F6592^-1.237</f>
        <v>44.806338281983834</v>
      </c>
      <c r="Q6592">
        <f>13.098*M6592^-1.237</f>
        <v>42.182109086218873</v>
      </c>
      <c r="R6592" s="5">
        <f>IFERROR(ROUND(MAX(MIN((-105.4*LN(O6592) + 163.83),95),10),0)," ")</f>
        <v>49</v>
      </c>
      <c r="S6592" s="5" t="str">
        <f>IFERROR(CONCATENATE("(",R6592,",",ROUND((1.2*W6592),2),")")," ")</f>
        <v>(49,0.47)</v>
      </c>
      <c r="T6592">
        <f>R6592-L6592</f>
        <v>8</v>
      </c>
      <c r="U6592" s="7" t="str">
        <f>IF((AND(T6592=0,H6592&gt;=L6592)),"Don’t change bids","OK")</f>
        <v>OK</v>
      </c>
      <c r="V6592" t="e">
        <f>IF((MATCH(F6592,W6592,0)),"Same","Diff")</f>
        <v>#N/A</v>
      </c>
      <c r="W6592" s="5">
        <f>ROUND(M6592,2)</f>
        <v>0.39</v>
      </c>
      <c r="X6592" s="5">
        <v>0.39</v>
      </c>
    </row>
    <row r="6593" spans="1:24" x14ac:dyDescent="0.25">
      <c r="A6593" t="s">
        <v>24</v>
      </c>
      <c r="B6593" t="s">
        <v>6660</v>
      </c>
      <c r="C6593" t="s">
        <v>4401</v>
      </c>
      <c r="D6593" t="s">
        <v>4945</v>
      </c>
      <c r="E6593" t="s">
        <v>569</v>
      </c>
      <c r="F6593" s="5">
        <v>0.37</v>
      </c>
      <c r="G6593" s="9">
        <v>0.1</v>
      </c>
      <c r="H6593" s="6">
        <f>G6593*100</f>
        <v>10</v>
      </c>
      <c r="I6593" t="s">
        <v>9716</v>
      </c>
      <c r="J6593" t="s">
        <v>10765</v>
      </c>
      <c r="K6593">
        <v>41</v>
      </c>
      <c r="L6593">
        <v>41</v>
      </c>
      <c r="M6593">
        <f>(F6593*(1+0.05))</f>
        <v>0.38850000000000001</v>
      </c>
      <c r="N6593">
        <f>IFERROR(ROUND(( (-1.208*LN(L6593) + 7.5474 + 4.6991*(2.71828^(-0.009*L6593)) + 0.0001*L6593*L6593 - 0.0432*L6593 + 4.7166)/3),2), " ")</f>
        <v>3.14</v>
      </c>
      <c r="O6593">
        <f>IFERROR(MAX(MIN(ROUND(N6593*(Q6593/P6593),2),4.5),1.9)," ")</f>
        <v>2.96</v>
      </c>
      <c r="P6593">
        <f>13.098*F6593^-1.237</f>
        <v>44.806338281983834</v>
      </c>
      <c r="Q6593">
        <f>13.098*M6593^-1.237</f>
        <v>42.182109086218873</v>
      </c>
      <c r="R6593" s="5">
        <f>IFERROR(ROUND(MAX(MIN((-105.4*LN(O6593) + 163.83),95),10),0)," ")</f>
        <v>49</v>
      </c>
      <c r="S6593" s="5" t="str">
        <f>IFERROR(CONCATENATE("(",R6593,",",ROUND((1.2*W6593),2),")")," ")</f>
        <v>(49,0.47)</v>
      </c>
      <c r="T6593">
        <f>R6593-L6593</f>
        <v>8</v>
      </c>
      <c r="U6593" s="7" t="str">
        <f>IF((AND(T6593=0,H6593&gt;=L6593)),"Don’t change bids","OK")</f>
        <v>OK</v>
      </c>
      <c r="V6593" t="e">
        <f>IF((MATCH(F6593,W6593,0)),"Same","Diff")</f>
        <v>#N/A</v>
      </c>
      <c r="W6593" s="5">
        <f>ROUND(M6593,2)</f>
        <v>0.39</v>
      </c>
      <c r="X6593" s="5">
        <v>0.39</v>
      </c>
    </row>
    <row r="6594" spans="1:24" x14ac:dyDescent="0.25">
      <c r="A6594" t="s">
        <v>24</v>
      </c>
      <c r="B6594" t="s">
        <v>6661</v>
      </c>
      <c r="C6594" t="s">
        <v>4401</v>
      </c>
      <c r="D6594" t="s">
        <v>4945</v>
      </c>
      <c r="E6594" t="s">
        <v>569</v>
      </c>
      <c r="F6594" s="5">
        <v>0.37</v>
      </c>
      <c r="G6594" s="9">
        <v>0.1</v>
      </c>
      <c r="H6594" s="6">
        <f>G6594*100</f>
        <v>10</v>
      </c>
      <c r="I6594" t="s">
        <v>9716</v>
      </c>
      <c r="J6594" t="s">
        <v>10765</v>
      </c>
      <c r="K6594">
        <v>41</v>
      </c>
      <c r="L6594">
        <v>41</v>
      </c>
      <c r="M6594">
        <f>(F6594*(1+0.05))</f>
        <v>0.38850000000000001</v>
      </c>
      <c r="N6594">
        <f>IFERROR(ROUND(( (-1.208*LN(L6594) + 7.5474 + 4.6991*(2.71828^(-0.009*L6594)) + 0.0001*L6594*L6594 - 0.0432*L6594 + 4.7166)/3),2), " ")</f>
        <v>3.14</v>
      </c>
      <c r="O6594">
        <f>IFERROR(MAX(MIN(ROUND(N6594*(Q6594/P6594),2),4.5),1.9)," ")</f>
        <v>2.96</v>
      </c>
      <c r="P6594">
        <f>13.098*F6594^-1.237</f>
        <v>44.806338281983834</v>
      </c>
      <c r="Q6594">
        <f>13.098*M6594^-1.237</f>
        <v>42.182109086218873</v>
      </c>
      <c r="R6594" s="5">
        <f>IFERROR(ROUND(MAX(MIN((-105.4*LN(O6594) + 163.83),95),10),0)," ")</f>
        <v>49</v>
      </c>
      <c r="S6594" s="5" t="str">
        <f>IFERROR(CONCATENATE("(",R6594,",",ROUND((1.2*W6594),2),")")," ")</f>
        <v>(49,0.47)</v>
      </c>
      <c r="T6594">
        <f>R6594-L6594</f>
        <v>8</v>
      </c>
      <c r="U6594" s="7" t="str">
        <f>IF((AND(T6594=0,H6594&gt;=L6594)),"Don’t change bids","OK")</f>
        <v>OK</v>
      </c>
      <c r="V6594" t="e">
        <f>IF((MATCH(F6594,W6594,0)),"Same","Diff")</f>
        <v>#N/A</v>
      </c>
      <c r="W6594" s="5">
        <f>ROUND(M6594,2)</f>
        <v>0.39</v>
      </c>
      <c r="X6594" s="5">
        <v>0.39</v>
      </c>
    </row>
    <row r="6595" spans="1:24" x14ac:dyDescent="0.25">
      <c r="A6595" t="s">
        <v>24</v>
      </c>
      <c r="B6595" t="s">
        <v>6662</v>
      </c>
      <c r="C6595" t="s">
        <v>4401</v>
      </c>
      <c r="D6595" t="s">
        <v>4945</v>
      </c>
      <c r="E6595" t="s">
        <v>569</v>
      </c>
      <c r="F6595" s="5">
        <v>0.37</v>
      </c>
      <c r="G6595" s="9">
        <v>0.1</v>
      </c>
      <c r="H6595" s="6">
        <f>G6595*100</f>
        <v>10</v>
      </c>
      <c r="I6595" t="s">
        <v>9716</v>
      </c>
      <c r="J6595" t="s">
        <v>10765</v>
      </c>
      <c r="K6595">
        <v>41</v>
      </c>
      <c r="L6595">
        <v>41</v>
      </c>
      <c r="M6595">
        <f>(F6595*(1+0.05))</f>
        <v>0.38850000000000001</v>
      </c>
      <c r="N6595">
        <f>IFERROR(ROUND(( (-1.208*LN(L6595) + 7.5474 + 4.6991*(2.71828^(-0.009*L6595)) + 0.0001*L6595*L6595 - 0.0432*L6595 + 4.7166)/3),2), " ")</f>
        <v>3.14</v>
      </c>
      <c r="O6595">
        <f>IFERROR(MAX(MIN(ROUND(N6595*(Q6595/P6595),2),4.5),1.9)," ")</f>
        <v>2.96</v>
      </c>
      <c r="P6595">
        <f>13.098*F6595^-1.237</f>
        <v>44.806338281983834</v>
      </c>
      <c r="Q6595">
        <f>13.098*M6595^-1.237</f>
        <v>42.182109086218873</v>
      </c>
      <c r="R6595" s="5">
        <f>IFERROR(ROUND(MAX(MIN((-105.4*LN(O6595) + 163.83),95),10),0)," ")</f>
        <v>49</v>
      </c>
      <c r="S6595" s="5" t="str">
        <f>IFERROR(CONCATENATE("(",R6595,",",ROUND((1.2*W6595),2),")")," ")</f>
        <v>(49,0.47)</v>
      </c>
      <c r="T6595">
        <f>R6595-L6595</f>
        <v>8</v>
      </c>
      <c r="U6595" s="7" t="str">
        <f>IF((AND(T6595=0,H6595&gt;=L6595)),"Don’t change bids","OK")</f>
        <v>OK</v>
      </c>
      <c r="V6595" t="e">
        <f>IF((MATCH(F6595,W6595,0)),"Same","Diff")</f>
        <v>#N/A</v>
      </c>
      <c r="W6595" s="5">
        <f>ROUND(M6595,2)</f>
        <v>0.39</v>
      </c>
      <c r="X6595" s="5">
        <v>0.39</v>
      </c>
    </row>
    <row r="6596" spans="1:24" x14ac:dyDescent="0.25">
      <c r="A6596" t="s">
        <v>24</v>
      </c>
      <c r="B6596" t="s">
        <v>6663</v>
      </c>
      <c r="C6596" t="s">
        <v>4401</v>
      </c>
      <c r="D6596" t="s">
        <v>4945</v>
      </c>
      <c r="E6596" t="s">
        <v>569</v>
      </c>
      <c r="F6596" s="5">
        <v>0.37</v>
      </c>
      <c r="G6596" s="9">
        <v>0.1</v>
      </c>
      <c r="H6596" s="6">
        <f>G6596*100</f>
        <v>10</v>
      </c>
      <c r="I6596" t="s">
        <v>9716</v>
      </c>
      <c r="J6596" t="s">
        <v>10765</v>
      </c>
      <c r="K6596">
        <v>41</v>
      </c>
      <c r="L6596">
        <v>41</v>
      </c>
      <c r="M6596">
        <f>(F6596*(1+0.05))</f>
        <v>0.38850000000000001</v>
      </c>
      <c r="N6596">
        <f>IFERROR(ROUND(( (-1.208*LN(L6596) + 7.5474 + 4.6991*(2.71828^(-0.009*L6596)) + 0.0001*L6596*L6596 - 0.0432*L6596 + 4.7166)/3),2), " ")</f>
        <v>3.14</v>
      </c>
      <c r="O6596">
        <f>IFERROR(MAX(MIN(ROUND(N6596*(Q6596/P6596),2),4.5),1.9)," ")</f>
        <v>2.96</v>
      </c>
      <c r="P6596">
        <f>13.098*F6596^-1.237</f>
        <v>44.806338281983834</v>
      </c>
      <c r="Q6596">
        <f>13.098*M6596^-1.237</f>
        <v>42.182109086218873</v>
      </c>
      <c r="R6596" s="5">
        <f>IFERROR(ROUND(MAX(MIN((-105.4*LN(O6596) + 163.83),95),10),0)," ")</f>
        <v>49</v>
      </c>
      <c r="S6596" s="5" t="str">
        <f>IFERROR(CONCATENATE("(",R6596,",",ROUND((1.2*W6596),2),")")," ")</f>
        <v>(49,0.47)</v>
      </c>
      <c r="T6596">
        <f>R6596-L6596</f>
        <v>8</v>
      </c>
      <c r="U6596" s="7" t="str">
        <f>IF((AND(T6596=0,H6596&gt;=L6596)),"Don’t change bids","OK")</f>
        <v>OK</v>
      </c>
      <c r="V6596" t="e">
        <f>IF((MATCH(F6596,W6596,0)),"Same","Diff")</f>
        <v>#N/A</v>
      </c>
      <c r="W6596" s="5">
        <f>ROUND(M6596,2)</f>
        <v>0.39</v>
      </c>
      <c r="X6596" s="5">
        <v>0.39</v>
      </c>
    </row>
    <row r="6597" spans="1:24" x14ac:dyDescent="0.25">
      <c r="A6597" t="s">
        <v>24</v>
      </c>
      <c r="B6597" t="s">
        <v>6664</v>
      </c>
      <c r="C6597" t="s">
        <v>4401</v>
      </c>
      <c r="D6597" t="s">
        <v>6665</v>
      </c>
      <c r="E6597" t="s">
        <v>539</v>
      </c>
      <c r="F6597" s="5">
        <v>0.35</v>
      </c>
      <c r="G6597" s="9">
        <v>0.1</v>
      </c>
      <c r="H6597" s="6">
        <f>G6597*100</f>
        <v>10</v>
      </c>
      <c r="I6597" t="s">
        <v>9712</v>
      </c>
      <c r="J6597" t="s">
        <v>10765</v>
      </c>
      <c r="K6597">
        <v>41</v>
      </c>
      <c r="L6597">
        <v>41</v>
      </c>
      <c r="M6597">
        <f>(F6597*(1+0.05))</f>
        <v>0.36749999999999999</v>
      </c>
      <c r="N6597">
        <f>IFERROR(ROUND(( (-1.208*LN(L6597) + 7.5474 + 4.6991*(2.71828^(-0.009*L6597)) + 0.0001*L6597*L6597 - 0.0432*L6597 + 4.7166)/3),2), " ")</f>
        <v>3.14</v>
      </c>
      <c r="O6597">
        <f>IFERROR(MAX(MIN(ROUND(N6597*(Q6597/P6597),2),4.5),1.9)," ")</f>
        <v>2.96</v>
      </c>
      <c r="P6597">
        <f>13.098*F6597^-1.237</f>
        <v>47.994648485198184</v>
      </c>
      <c r="Q6597">
        <f>13.098*M6597^-1.237</f>
        <v>45.183685513783573</v>
      </c>
      <c r="R6597" s="5">
        <f>IFERROR(ROUND(MAX(MIN((-105.4*LN(O6597) + 163.83),95),10),0)," ")</f>
        <v>49</v>
      </c>
      <c r="S6597" s="5" t="str">
        <f>IFERROR(CONCATENATE("(",R6597,",",ROUND((1.2*W6597),2),")")," ")</f>
        <v>(49,0.44)</v>
      </c>
      <c r="T6597">
        <f>R6597-L6597</f>
        <v>8</v>
      </c>
      <c r="U6597" s="7" t="str">
        <f>IF((AND(T6597=0,H6597&gt;=L6597)),"Don’t change bids","OK")</f>
        <v>OK</v>
      </c>
      <c r="V6597" t="e">
        <f>IF((MATCH(F6597,W6597,0)),"Same","Diff")</f>
        <v>#N/A</v>
      </c>
      <c r="W6597" s="5">
        <f>ROUND(M6597,2)</f>
        <v>0.37</v>
      </c>
      <c r="X6597" s="5">
        <v>0.37</v>
      </c>
    </row>
    <row r="6598" spans="1:24" x14ac:dyDescent="0.25">
      <c r="A6598" t="s">
        <v>24</v>
      </c>
      <c r="B6598" t="s">
        <v>6666</v>
      </c>
      <c r="C6598" t="s">
        <v>4401</v>
      </c>
      <c r="D6598" t="s">
        <v>4945</v>
      </c>
      <c r="E6598" t="s">
        <v>569</v>
      </c>
      <c r="F6598" s="5">
        <v>0.37</v>
      </c>
      <c r="G6598" s="9">
        <v>0.1</v>
      </c>
      <c r="H6598" s="6">
        <f>G6598*100</f>
        <v>10</v>
      </c>
      <c r="I6598" t="s">
        <v>9716</v>
      </c>
      <c r="J6598" t="s">
        <v>10765</v>
      </c>
      <c r="K6598">
        <v>41</v>
      </c>
      <c r="L6598">
        <v>41</v>
      </c>
      <c r="M6598">
        <f>(F6598*(1+0.05))</f>
        <v>0.38850000000000001</v>
      </c>
      <c r="N6598">
        <f>IFERROR(ROUND(( (-1.208*LN(L6598) + 7.5474 + 4.6991*(2.71828^(-0.009*L6598)) + 0.0001*L6598*L6598 - 0.0432*L6598 + 4.7166)/3),2), " ")</f>
        <v>3.14</v>
      </c>
      <c r="O6598">
        <f>IFERROR(MAX(MIN(ROUND(N6598*(Q6598/P6598),2),4.5),1.9)," ")</f>
        <v>2.96</v>
      </c>
      <c r="P6598">
        <f>13.098*F6598^-1.237</f>
        <v>44.806338281983834</v>
      </c>
      <c r="Q6598">
        <f>13.098*M6598^-1.237</f>
        <v>42.182109086218873</v>
      </c>
      <c r="R6598" s="5">
        <f>IFERROR(ROUND(MAX(MIN((-105.4*LN(O6598) + 163.83),95),10),0)," ")</f>
        <v>49</v>
      </c>
      <c r="S6598" s="5" t="str">
        <f>IFERROR(CONCATENATE("(",R6598,",",ROUND((1.2*W6598),2),")")," ")</f>
        <v>(49,0.47)</v>
      </c>
      <c r="T6598">
        <f>R6598-L6598</f>
        <v>8</v>
      </c>
      <c r="U6598" s="7" t="str">
        <f>IF((AND(T6598=0,H6598&gt;=L6598)),"Don’t change bids","OK")</f>
        <v>OK</v>
      </c>
      <c r="V6598" t="e">
        <f>IF((MATCH(F6598,W6598,0)),"Same","Diff")</f>
        <v>#N/A</v>
      </c>
      <c r="W6598" s="5">
        <f>ROUND(M6598,2)</f>
        <v>0.39</v>
      </c>
      <c r="X6598" s="5">
        <v>0.39</v>
      </c>
    </row>
    <row r="6599" spans="1:24" x14ac:dyDescent="0.25">
      <c r="A6599" t="s">
        <v>24</v>
      </c>
      <c r="B6599" t="s">
        <v>6667</v>
      </c>
      <c r="C6599" t="s">
        <v>4401</v>
      </c>
      <c r="D6599" t="s">
        <v>4945</v>
      </c>
      <c r="E6599" t="s">
        <v>569</v>
      </c>
      <c r="F6599" s="5">
        <v>0.37</v>
      </c>
      <c r="G6599" s="9">
        <v>0.1</v>
      </c>
      <c r="H6599" s="6">
        <f>G6599*100</f>
        <v>10</v>
      </c>
      <c r="I6599" t="s">
        <v>9716</v>
      </c>
      <c r="J6599" t="s">
        <v>10765</v>
      </c>
      <c r="K6599">
        <v>41</v>
      </c>
      <c r="L6599">
        <v>41</v>
      </c>
      <c r="M6599">
        <f>(F6599*(1+0.05))</f>
        <v>0.38850000000000001</v>
      </c>
      <c r="N6599">
        <f>IFERROR(ROUND(( (-1.208*LN(L6599) + 7.5474 + 4.6991*(2.71828^(-0.009*L6599)) + 0.0001*L6599*L6599 - 0.0432*L6599 + 4.7166)/3),2), " ")</f>
        <v>3.14</v>
      </c>
      <c r="O6599">
        <f>IFERROR(MAX(MIN(ROUND(N6599*(Q6599/P6599),2),4.5),1.9)," ")</f>
        <v>2.96</v>
      </c>
      <c r="P6599">
        <f>13.098*F6599^-1.237</f>
        <v>44.806338281983834</v>
      </c>
      <c r="Q6599">
        <f>13.098*M6599^-1.237</f>
        <v>42.182109086218873</v>
      </c>
      <c r="R6599" s="5">
        <f>IFERROR(ROUND(MAX(MIN((-105.4*LN(O6599) + 163.83),95),10),0)," ")</f>
        <v>49</v>
      </c>
      <c r="S6599" s="5" t="str">
        <f>IFERROR(CONCATENATE("(",R6599,",",ROUND((1.2*W6599),2),")")," ")</f>
        <v>(49,0.47)</v>
      </c>
      <c r="T6599">
        <f>R6599-L6599</f>
        <v>8</v>
      </c>
      <c r="U6599" s="7" t="str">
        <f>IF((AND(T6599=0,H6599&gt;=L6599)),"Don’t change bids","OK")</f>
        <v>OK</v>
      </c>
      <c r="V6599" t="e">
        <f>IF((MATCH(F6599,W6599,0)),"Same","Diff")</f>
        <v>#N/A</v>
      </c>
      <c r="W6599" s="5">
        <f>ROUND(M6599,2)</f>
        <v>0.39</v>
      </c>
      <c r="X6599" s="5">
        <v>0.39</v>
      </c>
    </row>
    <row r="6600" spans="1:24" x14ac:dyDescent="0.25">
      <c r="A6600" t="s">
        <v>24</v>
      </c>
      <c r="B6600" t="s">
        <v>6668</v>
      </c>
      <c r="C6600" t="s">
        <v>4401</v>
      </c>
      <c r="D6600" t="s">
        <v>4945</v>
      </c>
      <c r="E6600" t="s">
        <v>569</v>
      </c>
      <c r="F6600" s="5">
        <v>0.37</v>
      </c>
      <c r="G6600" s="9">
        <v>0.1</v>
      </c>
      <c r="H6600" s="6">
        <f>G6600*100</f>
        <v>10</v>
      </c>
      <c r="I6600" t="s">
        <v>9716</v>
      </c>
      <c r="J6600" t="s">
        <v>10765</v>
      </c>
      <c r="K6600">
        <v>41</v>
      </c>
      <c r="L6600">
        <v>41</v>
      </c>
      <c r="M6600">
        <f>(F6600*(1+0.05))</f>
        <v>0.38850000000000001</v>
      </c>
      <c r="N6600">
        <f>IFERROR(ROUND(( (-1.208*LN(L6600) + 7.5474 + 4.6991*(2.71828^(-0.009*L6600)) + 0.0001*L6600*L6600 - 0.0432*L6600 + 4.7166)/3),2), " ")</f>
        <v>3.14</v>
      </c>
      <c r="O6600">
        <f>IFERROR(MAX(MIN(ROUND(N6600*(Q6600/P6600),2),4.5),1.9)," ")</f>
        <v>2.96</v>
      </c>
      <c r="P6600">
        <f>13.098*F6600^-1.237</f>
        <v>44.806338281983834</v>
      </c>
      <c r="Q6600">
        <f>13.098*M6600^-1.237</f>
        <v>42.182109086218873</v>
      </c>
      <c r="R6600" s="5">
        <f>IFERROR(ROUND(MAX(MIN((-105.4*LN(O6600) + 163.83),95),10),0)," ")</f>
        <v>49</v>
      </c>
      <c r="S6600" s="5" t="str">
        <f>IFERROR(CONCATENATE("(",R6600,",",ROUND((1.2*W6600),2),")")," ")</f>
        <v>(49,0.47)</v>
      </c>
      <c r="T6600">
        <f>R6600-L6600</f>
        <v>8</v>
      </c>
      <c r="U6600" s="7" t="str">
        <f>IF((AND(T6600=0,H6600&gt;=L6600)),"Don’t change bids","OK")</f>
        <v>OK</v>
      </c>
      <c r="V6600" t="e">
        <f>IF((MATCH(F6600,W6600,0)),"Same","Diff")</f>
        <v>#N/A</v>
      </c>
      <c r="W6600" s="5">
        <f>ROUND(M6600,2)</f>
        <v>0.39</v>
      </c>
      <c r="X6600" s="5">
        <v>0.39</v>
      </c>
    </row>
    <row r="6601" spans="1:24" x14ac:dyDescent="0.25">
      <c r="A6601" t="s">
        <v>24</v>
      </c>
      <c r="B6601" t="s">
        <v>6669</v>
      </c>
      <c r="C6601" t="s">
        <v>4401</v>
      </c>
      <c r="D6601" t="s">
        <v>4945</v>
      </c>
      <c r="E6601" t="s">
        <v>569</v>
      </c>
      <c r="F6601" s="5">
        <v>0.37</v>
      </c>
      <c r="G6601" s="9">
        <v>0.1</v>
      </c>
      <c r="H6601" s="6">
        <f>G6601*100</f>
        <v>10</v>
      </c>
      <c r="I6601" t="s">
        <v>9716</v>
      </c>
      <c r="J6601" t="s">
        <v>10765</v>
      </c>
      <c r="K6601">
        <v>41</v>
      </c>
      <c r="L6601">
        <v>41</v>
      </c>
      <c r="M6601">
        <f>(F6601*(1+0.05))</f>
        <v>0.38850000000000001</v>
      </c>
      <c r="N6601">
        <f>IFERROR(ROUND(( (-1.208*LN(L6601) + 7.5474 + 4.6991*(2.71828^(-0.009*L6601)) + 0.0001*L6601*L6601 - 0.0432*L6601 + 4.7166)/3),2), " ")</f>
        <v>3.14</v>
      </c>
      <c r="O6601">
        <f>IFERROR(MAX(MIN(ROUND(N6601*(Q6601/P6601),2),4.5),1.9)," ")</f>
        <v>2.96</v>
      </c>
      <c r="P6601">
        <f>13.098*F6601^-1.237</f>
        <v>44.806338281983834</v>
      </c>
      <c r="Q6601">
        <f>13.098*M6601^-1.237</f>
        <v>42.182109086218873</v>
      </c>
      <c r="R6601" s="5">
        <f>IFERROR(ROUND(MAX(MIN((-105.4*LN(O6601) + 163.83),95),10),0)," ")</f>
        <v>49</v>
      </c>
      <c r="S6601" s="5" t="str">
        <f>IFERROR(CONCATENATE("(",R6601,",",ROUND((1.2*W6601),2),")")," ")</f>
        <v>(49,0.47)</v>
      </c>
      <c r="T6601">
        <f>R6601-L6601</f>
        <v>8</v>
      </c>
      <c r="U6601" s="7" t="str">
        <f>IF((AND(T6601=0,H6601&gt;=L6601)),"Don’t change bids","OK")</f>
        <v>OK</v>
      </c>
      <c r="V6601" t="e">
        <f>IF((MATCH(F6601,W6601,0)),"Same","Diff")</f>
        <v>#N/A</v>
      </c>
      <c r="W6601" s="5">
        <f>ROUND(M6601,2)</f>
        <v>0.39</v>
      </c>
      <c r="X6601" s="5">
        <v>0.39</v>
      </c>
    </row>
    <row r="6602" spans="1:24" x14ac:dyDescent="0.25">
      <c r="A6602" t="s">
        <v>24</v>
      </c>
      <c r="B6602" t="s">
        <v>6670</v>
      </c>
      <c r="C6602" t="s">
        <v>4401</v>
      </c>
      <c r="D6602" t="s">
        <v>4945</v>
      </c>
      <c r="E6602" t="s">
        <v>569</v>
      </c>
      <c r="F6602" s="5">
        <v>0.37</v>
      </c>
      <c r="G6602" s="9">
        <v>0.1</v>
      </c>
      <c r="H6602" s="6">
        <f>G6602*100</f>
        <v>10</v>
      </c>
      <c r="I6602" t="s">
        <v>9716</v>
      </c>
      <c r="J6602" t="s">
        <v>10765</v>
      </c>
      <c r="K6602">
        <v>41</v>
      </c>
      <c r="L6602">
        <v>41</v>
      </c>
      <c r="M6602">
        <f>(F6602*(1+0.05))</f>
        <v>0.38850000000000001</v>
      </c>
      <c r="N6602">
        <f>IFERROR(ROUND(( (-1.208*LN(L6602) + 7.5474 + 4.6991*(2.71828^(-0.009*L6602)) + 0.0001*L6602*L6602 - 0.0432*L6602 + 4.7166)/3),2), " ")</f>
        <v>3.14</v>
      </c>
      <c r="O6602">
        <f>IFERROR(MAX(MIN(ROUND(N6602*(Q6602/P6602),2),4.5),1.9)," ")</f>
        <v>2.96</v>
      </c>
      <c r="P6602">
        <f>13.098*F6602^-1.237</f>
        <v>44.806338281983834</v>
      </c>
      <c r="Q6602">
        <f>13.098*M6602^-1.237</f>
        <v>42.182109086218873</v>
      </c>
      <c r="R6602" s="5">
        <f>IFERROR(ROUND(MAX(MIN((-105.4*LN(O6602) + 163.83),95),10),0)," ")</f>
        <v>49</v>
      </c>
      <c r="S6602" s="5" t="str">
        <f>IFERROR(CONCATENATE("(",R6602,",",ROUND((1.2*W6602),2),")")," ")</f>
        <v>(49,0.47)</v>
      </c>
      <c r="T6602">
        <f>R6602-L6602</f>
        <v>8</v>
      </c>
      <c r="U6602" s="7" t="str">
        <f>IF((AND(T6602=0,H6602&gt;=L6602)),"Don’t change bids","OK")</f>
        <v>OK</v>
      </c>
      <c r="V6602" t="e">
        <f>IF((MATCH(F6602,W6602,0)),"Same","Diff")</f>
        <v>#N/A</v>
      </c>
      <c r="W6602" s="5">
        <f>ROUND(M6602,2)</f>
        <v>0.39</v>
      </c>
      <c r="X6602" s="5">
        <v>0.39</v>
      </c>
    </row>
    <row r="6603" spans="1:24" x14ac:dyDescent="0.25">
      <c r="A6603" t="s">
        <v>24</v>
      </c>
      <c r="B6603" t="s">
        <v>6671</v>
      </c>
      <c r="C6603" t="s">
        <v>4401</v>
      </c>
      <c r="D6603" t="s">
        <v>4945</v>
      </c>
      <c r="E6603" t="s">
        <v>569</v>
      </c>
      <c r="F6603" s="5">
        <v>0.37</v>
      </c>
      <c r="G6603" s="9">
        <v>0.1</v>
      </c>
      <c r="H6603" s="6">
        <f>G6603*100</f>
        <v>10</v>
      </c>
      <c r="I6603" t="s">
        <v>9716</v>
      </c>
      <c r="J6603" t="s">
        <v>10765</v>
      </c>
      <c r="K6603">
        <v>41</v>
      </c>
      <c r="L6603">
        <v>41</v>
      </c>
      <c r="M6603">
        <f>(F6603*(1+0.05))</f>
        <v>0.38850000000000001</v>
      </c>
      <c r="N6603">
        <f>IFERROR(ROUND(( (-1.208*LN(L6603) + 7.5474 + 4.6991*(2.71828^(-0.009*L6603)) + 0.0001*L6603*L6603 - 0.0432*L6603 + 4.7166)/3),2), " ")</f>
        <v>3.14</v>
      </c>
      <c r="O6603">
        <f>IFERROR(MAX(MIN(ROUND(N6603*(Q6603/P6603),2),4.5),1.9)," ")</f>
        <v>2.96</v>
      </c>
      <c r="P6603">
        <f>13.098*F6603^-1.237</f>
        <v>44.806338281983834</v>
      </c>
      <c r="Q6603">
        <f>13.098*M6603^-1.237</f>
        <v>42.182109086218873</v>
      </c>
      <c r="R6603" s="5">
        <f>IFERROR(ROUND(MAX(MIN((-105.4*LN(O6603) + 163.83),95),10),0)," ")</f>
        <v>49</v>
      </c>
      <c r="S6603" s="5" t="str">
        <f>IFERROR(CONCATENATE("(",R6603,",",ROUND((1.2*W6603),2),")")," ")</f>
        <v>(49,0.47)</v>
      </c>
      <c r="T6603">
        <f>R6603-L6603</f>
        <v>8</v>
      </c>
      <c r="U6603" s="7" t="str">
        <f>IF((AND(T6603=0,H6603&gt;=L6603)),"Don’t change bids","OK")</f>
        <v>OK</v>
      </c>
      <c r="V6603" t="e">
        <f>IF((MATCH(F6603,W6603,0)),"Same","Diff")</f>
        <v>#N/A</v>
      </c>
      <c r="W6603" s="5">
        <f>ROUND(M6603,2)</f>
        <v>0.39</v>
      </c>
      <c r="X6603" s="5">
        <v>0.39</v>
      </c>
    </row>
    <row r="6604" spans="1:24" x14ac:dyDescent="0.25">
      <c r="A6604" t="s">
        <v>24</v>
      </c>
      <c r="B6604" t="s">
        <v>6672</v>
      </c>
      <c r="C6604" t="s">
        <v>4401</v>
      </c>
      <c r="D6604" t="s">
        <v>4945</v>
      </c>
      <c r="E6604" t="s">
        <v>569</v>
      </c>
      <c r="F6604" s="5">
        <v>0.37</v>
      </c>
      <c r="G6604" s="9">
        <v>0.1</v>
      </c>
      <c r="H6604" s="6">
        <f>G6604*100</f>
        <v>10</v>
      </c>
      <c r="I6604" t="s">
        <v>9716</v>
      </c>
      <c r="J6604" t="s">
        <v>10765</v>
      </c>
      <c r="K6604">
        <v>41</v>
      </c>
      <c r="L6604">
        <v>41</v>
      </c>
      <c r="M6604">
        <f>(F6604*(1+0.05))</f>
        <v>0.38850000000000001</v>
      </c>
      <c r="N6604">
        <f>IFERROR(ROUND(( (-1.208*LN(L6604) + 7.5474 + 4.6991*(2.71828^(-0.009*L6604)) + 0.0001*L6604*L6604 - 0.0432*L6604 + 4.7166)/3),2), " ")</f>
        <v>3.14</v>
      </c>
      <c r="O6604">
        <f>IFERROR(MAX(MIN(ROUND(N6604*(Q6604/P6604),2),4.5),1.9)," ")</f>
        <v>2.96</v>
      </c>
      <c r="P6604">
        <f>13.098*F6604^-1.237</f>
        <v>44.806338281983834</v>
      </c>
      <c r="Q6604">
        <f>13.098*M6604^-1.237</f>
        <v>42.182109086218873</v>
      </c>
      <c r="R6604" s="5">
        <f>IFERROR(ROUND(MAX(MIN((-105.4*LN(O6604) + 163.83),95),10),0)," ")</f>
        <v>49</v>
      </c>
      <c r="S6604" s="5" t="str">
        <f>IFERROR(CONCATENATE("(",R6604,",",ROUND((1.2*W6604),2),")")," ")</f>
        <v>(49,0.47)</v>
      </c>
      <c r="T6604">
        <f>R6604-L6604</f>
        <v>8</v>
      </c>
      <c r="U6604" s="7" t="str">
        <f>IF((AND(T6604=0,H6604&gt;=L6604)),"Don’t change bids","OK")</f>
        <v>OK</v>
      </c>
      <c r="V6604" t="e">
        <f>IF((MATCH(F6604,W6604,0)),"Same","Diff")</f>
        <v>#N/A</v>
      </c>
      <c r="W6604" s="5">
        <f>ROUND(M6604,2)</f>
        <v>0.39</v>
      </c>
      <c r="X6604" s="5">
        <v>0.39</v>
      </c>
    </row>
    <row r="6605" spans="1:24" x14ac:dyDescent="0.25">
      <c r="A6605" t="s">
        <v>24</v>
      </c>
      <c r="B6605" t="s">
        <v>6673</v>
      </c>
      <c r="C6605" t="s">
        <v>4401</v>
      </c>
      <c r="D6605" t="s">
        <v>4945</v>
      </c>
      <c r="E6605" t="s">
        <v>569</v>
      </c>
      <c r="F6605" s="5">
        <v>0.37</v>
      </c>
      <c r="G6605" s="9">
        <v>0.1</v>
      </c>
      <c r="H6605" s="6">
        <f>G6605*100</f>
        <v>10</v>
      </c>
      <c r="I6605" t="s">
        <v>9716</v>
      </c>
      <c r="J6605" t="s">
        <v>10765</v>
      </c>
      <c r="K6605">
        <v>41</v>
      </c>
      <c r="L6605">
        <v>41</v>
      </c>
      <c r="M6605">
        <f>(F6605*(1+0.05))</f>
        <v>0.38850000000000001</v>
      </c>
      <c r="N6605">
        <f>IFERROR(ROUND(( (-1.208*LN(L6605) + 7.5474 + 4.6991*(2.71828^(-0.009*L6605)) + 0.0001*L6605*L6605 - 0.0432*L6605 + 4.7166)/3),2), " ")</f>
        <v>3.14</v>
      </c>
      <c r="O6605">
        <f>IFERROR(MAX(MIN(ROUND(N6605*(Q6605/P6605),2),4.5),1.9)," ")</f>
        <v>2.96</v>
      </c>
      <c r="P6605">
        <f>13.098*F6605^-1.237</f>
        <v>44.806338281983834</v>
      </c>
      <c r="Q6605">
        <f>13.098*M6605^-1.237</f>
        <v>42.182109086218873</v>
      </c>
      <c r="R6605" s="5">
        <f>IFERROR(ROUND(MAX(MIN((-105.4*LN(O6605) + 163.83),95),10),0)," ")</f>
        <v>49</v>
      </c>
      <c r="S6605" s="5" t="str">
        <f>IFERROR(CONCATENATE("(",R6605,",",ROUND((1.2*W6605),2),")")," ")</f>
        <v>(49,0.47)</v>
      </c>
      <c r="T6605">
        <f>R6605-L6605</f>
        <v>8</v>
      </c>
      <c r="U6605" s="7" t="str">
        <f>IF((AND(T6605=0,H6605&gt;=L6605)),"Don’t change bids","OK")</f>
        <v>OK</v>
      </c>
      <c r="V6605" t="e">
        <f>IF((MATCH(F6605,W6605,0)),"Same","Diff")</f>
        <v>#N/A</v>
      </c>
      <c r="W6605" s="5">
        <f>ROUND(M6605,2)</f>
        <v>0.39</v>
      </c>
      <c r="X6605" s="5">
        <v>0.39</v>
      </c>
    </row>
    <row r="6606" spans="1:24" x14ac:dyDescent="0.25">
      <c r="A6606" t="s">
        <v>24</v>
      </c>
      <c r="B6606" t="s">
        <v>6674</v>
      </c>
      <c r="C6606" t="s">
        <v>4401</v>
      </c>
      <c r="D6606" t="s">
        <v>4945</v>
      </c>
      <c r="E6606" t="s">
        <v>569</v>
      </c>
      <c r="F6606" s="5">
        <v>0.37</v>
      </c>
      <c r="G6606" s="9">
        <v>0.1</v>
      </c>
      <c r="H6606" s="6">
        <f>G6606*100</f>
        <v>10</v>
      </c>
      <c r="I6606" t="s">
        <v>9716</v>
      </c>
      <c r="J6606" t="s">
        <v>10765</v>
      </c>
      <c r="K6606">
        <v>41</v>
      </c>
      <c r="L6606">
        <v>41</v>
      </c>
      <c r="M6606">
        <f>(F6606*(1+0.05))</f>
        <v>0.38850000000000001</v>
      </c>
      <c r="N6606">
        <f>IFERROR(ROUND(( (-1.208*LN(L6606) + 7.5474 + 4.6991*(2.71828^(-0.009*L6606)) + 0.0001*L6606*L6606 - 0.0432*L6606 + 4.7166)/3),2), " ")</f>
        <v>3.14</v>
      </c>
      <c r="O6606">
        <f>IFERROR(MAX(MIN(ROUND(N6606*(Q6606/P6606),2),4.5),1.9)," ")</f>
        <v>2.96</v>
      </c>
      <c r="P6606">
        <f>13.098*F6606^-1.237</f>
        <v>44.806338281983834</v>
      </c>
      <c r="Q6606">
        <f>13.098*M6606^-1.237</f>
        <v>42.182109086218873</v>
      </c>
      <c r="R6606" s="5">
        <f>IFERROR(ROUND(MAX(MIN((-105.4*LN(O6606) + 163.83),95),10),0)," ")</f>
        <v>49</v>
      </c>
      <c r="S6606" s="5" t="str">
        <f>IFERROR(CONCATENATE("(",R6606,",",ROUND((1.2*W6606),2),")")," ")</f>
        <v>(49,0.47)</v>
      </c>
      <c r="T6606">
        <f>R6606-L6606</f>
        <v>8</v>
      </c>
      <c r="U6606" s="7" t="str">
        <f>IF((AND(T6606=0,H6606&gt;=L6606)),"Don’t change bids","OK")</f>
        <v>OK</v>
      </c>
      <c r="V6606" t="e">
        <f>IF((MATCH(F6606,W6606,0)),"Same","Diff")</f>
        <v>#N/A</v>
      </c>
      <c r="W6606" s="5">
        <f>ROUND(M6606,2)</f>
        <v>0.39</v>
      </c>
      <c r="X6606" s="5">
        <v>0.39</v>
      </c>
    </row>
    <row r="6607" spans="1:24" x14ac:dyDescent="0.25">
      <c r="A6607" t="s">
        <v>24</v>
      </c>
      <c r="B6607" t="s">
        <v>6675</v>
      </c>
      <c r="C6607" t="s">
        <v>4401</v>
      </c>
      <c r="D6607" t="s">
        <v>4945</v>
      </c>
      <c r="E6607" t="s">
        <v>569</v>
      </c>
      <c r="F6607" s="5">
        <v>0.37</v>
      </c>
      <c r="G6607" s="9">
        <v>0.1</v>
      </c>
      <c r="H6607" s="6">
        <f>G6607*100</f>
        <v>10</v>
      </c>
      <c r="I6607" t="s">
        <v>9716</v>
      </c>
      <c r="J6607" t="s">
        <v>10765</v>
      </c>
      <c r="K6607">
        <v>41</v>
      </c>
      <c r="L6607">
        <v>41</v>
      </c>
      <c r="M6607">
        <f>(F6607*(1+0.05))</f>
        <v>0.38850000000000001</v>
      </c>
      <c r="N6607">
        <f>IFERROR(ROUND(( (-1.208*LN(L6607) + 7.5474 + 4.6991*(2.71828^(-0.009*L6607)) + 0.0001*L6607*L6607 - 0.0432*L6607 + 4.7166)/3),2), " ")</f>
        <v>3.14</v>
      </c>
      <c r="O6607">
        <f>IFERROR(MAX(MIN(ROUND(N6607*(Q6607/P6607),2),4.5),1.9)," ")</f>
        <v>2.96</v>
      </c>
      <c r="P6607">
        <f>13.098*F6607^-1.237</f>
        <v>44.806338281983834</v>
      </c>
      <c r="Q6607">
        <f>13.098*M6607^-1.237</f>
        <v>42.182109086218873</v>
      </c>
      <c r="R6607" s="5">
        <f>IFERROR(ROUND(MAX(MIN((-105.4*LN(O6607) + 163.83),95),10),0)," ")</f>
        <v>49</v>
      </c>
      <c r="S6607" s="5" t="str">
        <f>IFERROR(CONCATENATE("(",R6607,",",ROUND((1.2*W6607),2),")")," ")</f>
        <v>(49,0.47)</v>
      </c>
      <c r="T6607">
        <f>R6607-L6607</f>
        <v>8</v>
      </c>
      <c r="U6607" s="7" t="str">
        <f>IF((AND(T6607=0,H6607&gt;=L6607)),"Don’t change bids","OK")</f>
        <v>OK</v>
      </c>
      <c r="V6607" t="e">
        <f>IF((MATCH(F6607,W6607,0)),"Same","Diff")</f>
        <v>#N/A</v>
      </c>
      <c r="W6607" s="5">
        <f>ROUND(M6607,2)</f>
        <v>0.39</v>
      </c>
      <c r="X6607" s="5">
        <v>0.39</v>
      </c>
    </row>
    <row r="6608" spans="1:24" x14ac:dyDescent="0.25">
      <c r="A6608" t="s">
        <v>24</v>
      </c>
      <c r="B6608" t="s">
        <v>6676</v>
      </c>
      <c r="C6608" t="s">
        <v>4401</v>
      </c>
      <c r="D6608" t="s">
        <v>4945</v>
      </c>
      <c r="E6608" t="s">
        <v>569</v>
      </c>
      <c r="F6608" s="5">
        <v>0.37</v>
      </c>
      <c r="G6608" s="9">
        <v>0.1</v>
      </c>
      <c r="H6608" s="6">
        <f>G6608*100</f>
        <v>10</v>
      </c>
      <c r="I6608" t="s">
        <v>9716</v>
      </c>
      <c r="J6608" t="s">
        <v>10765</v>
      </c>
      <c r="K6608">
        <v>41</v>
      </c>
      <c r="L6608">
        <v>41</v>
      </c>
      <c r="M6608">
        <f>(F6608*(1+0.05))</f>
        <v>0.38850000000000001</v>
      </c>
      <c r="N6608">
        <f>IFERROR(ROUND(( (-1.208*LN(L6608) + 7.5474 + 4.6991*(2.71828^(-0.009*L6608)) + 0.0001*L6608*L6608 - 0.0432*L6608 + 4.7166)/3),2), " ")</f>
        <v>3.14</v>
      </c>
      <c r="O6608">
        <f>IFERROR(MAX(MIN(ROUND(N6608*(Q6608/P6608),2),4.5),1.9)," ")</f>
        <v>2.96</v>
      </c>
      <c r="P6608">
        <f>13.098*F6608^-1.237</f>
        <v>44.806338281983834</v>
      </c>
      <c r="Q6608">
        <f>13.098*M6608^-1.237</f>
        <v>42.182109086218873</v>
      </c>
      <c r="R6608" s="5">
        <f>IFERROR(ROUND(MAX(MIN((-105.4*LN(O6608) + 163.83),95),10),0)," ")</f>
        <v>49</v>
      </c>
      <c r="S6608" s="5" t="str">
        <f>IFERROR(CONCATENATE("(",R6608,",",ROUND((1.2*W6608),2),")")," ")</f>
        <v>(49,0.47)</v>
      </c>
      <c r="T6608">
        <f>R6608-L6608</f>
        <v>8</v>
      </c>
      <c r="U6608" s="7" t="str">
        <f>IF((AND(T6608=0,H6608&gt;=L6608)),"Don’t change bids","OK")</f>
        <v>OK</v>
      </c>
      <c r="V6608" t="e">
        <f>IF((MATCH(F6608,W6608,0)),"Same","Diff")</f>
        <v>#N/A</v>
      </c>
      <c r="W6608" s="5">
        <f>ROUND(M6608,2)</f>
        <v>0.39</v>
      </c>
      <c r="X6608" s="5">
        <v>0.39</v>
      </c>
    </row>
    <row r="6609" spans="1:24" x14ac:dyDescent="0.25">
      <c r="A6609" t="s">
        <v>24</v>
      </c>
      <c r="B6609" t="s">
        <v>6677</v>
      </c>
      <c r="C6609" t="s">
        <v>4401</v>
      </c>
      <c r="D6609" t="s">
        <v>4945</v>
      </c>
      <c r="E6609" t="s">
        <v>569</v>
      </c>
      <c r="F6609" s="5">
        <v>0.37</v>
      </c>
      <c r="G6609" s="9">
        <v>0.1</v>
      </c>
      <c r="H6609" s="6">
        <f>G6609*100</f>
        <v>10</v>
      </c>
      <c r="I6609" t="s">
        <v>9716</v>
      </c>
      <c r="J6609" t="s">
        <v>10765</v>
      </c>
      <c r="K6609">
        <v>41</v>
      </c>
      <c r="L6609">
        <v>41</v>
      </c>
      <c r="M6609">
        <f>(F6609*(1+0.05))</f>
        <v>0.38850000000000001</v>
      </c>
      <c r="N6609">
        <f>IFERROR(ROUND(( (-1.208*LN(L6609) + 7.5474 + 4.6991*(2.71828^(-0.009*L6609)) + 0.0001*L6609*L6609 - 0.0432*L6609 + 4.7166)/3),2), " ")</f>
        <v>3.14</v>
      </c>
      <c r="O6609">
        <f>IFERROR(MAX(MIN(ROUND(N6609*(Q6609/P6609),2),4.5),1.9)," ")</f>
        <v>2.96</v>
      </c>
      <c r="P6609">
        <f>13.098*F6609^-1.237</f>
        <v>44.806338281983834</v>
      </c>
      <c r="Q6609">
        <f>13.098*M6609^-1.237</f>
        <v>42.182109086218873</v>
      </c>
      <c r="R6609" s="5">
        <f>IFERROR(ROUND(MAX(MIN((-105.4*LN(O6609) + 163.83),95),10),0)," ")</f>
        <v>49</v>
      </c>
      <c r="S6609" s="5" t="str">
        <f>IFERROR(CONCATENATE("(",R6609,",",ROUND((1.2*W6609),2),")")," ")</f>
        <v>(49,0.47)</v>
      </c>
      <c r="T6609">
        <f>R6609-L6609</f>
        <v>8</v>
      </c>
      <c r="U6609" s="7" t="str">
        <f>IF((AND(T6609=0,H6609&gt;=L6609)),"Don’t change bids","OK")</f>
        <v>OK</v>
      </c>
      <c r="V6609" t="e">
        <f>IF((MATCH(F6609,W6609,0)),"Same","Diff")</f>
        <v>#N/A</v>
      </c>
      <c r="W6609" s="5">
        <f>ROUND(M6609,2)</f>
        <v>0.39</v>
      </c>
      <c r="X6609" s="5">
        <v>0.39</v>
      </c>
    </row>
    <row r="6610" spans="1:24" x14ac:dyDescent="0.25">
      <c r="A6610" t="s">
        <v>24</v>
      </c>
      <c r="B6610" t="s">
        <v>6678</v>
      </c>
      <c r="C6610" t="s">
        <v>4401</v>
      </c>
      <c r="D6610" t="s">
        <v>4945</v>
      </c>
      <c r="E6610" t="s">
        <v>569</v>
      </c>
      <c r="F6610" s="5">
        <v>0.37</v>
      </c>
      <c r="G6610" s="9">
        <v>0.1</v>
      </c>
      <c r="H6610" s="6">
        <f>G6610*100</f>
        <v>10</v>
      </c>
      <c r="I6610" t="s">
        <v>9716</v>
      </c>
      <c r="J6610" t="s">
        <v>10765</v>
      </c>
      <c r="K6610">
        <v>41</v>
      </c>
      <c r="L6610">
        <v>41</v>
      </c>
      <c r="M6610">
        <f>(F6610*(1+0.05))</f>
        <v>0.38850000000000001</v>
      </c>
      <c r="N6610">
        <f>IFERROR(ROUND(( (-1.208*LN(L6610) + 7.5474 + 4.6991*(2.71828^(-0.009*L6610)) + 0.0001*L6610*L6610 - 0.0432*L6610 + 4.7166)/3),2), " ")</f>
        <v>3.14</v>
      </c>
      <c r="O6610">
        <f>IFERROR(MAX(MIN(ROUND(N6610*(Q6610/P6610),2),4.5),1.9)," ")</f>
        <v>2.96</v>
      </c>
      <c r="P6610">
        <f>13.098*F6610^-1.237</f>
        <v>44.806338281983834</v>
      </c>
      <c r="Q6610">
        <f>13.098*M6610^-1.237</f>
        <v>42.182109086218873</v>
      </c>
      <c r="R6610" s="5">
        <f>IFERROR(ROUND(MAX(MIN((-105.4*LN(O6610) + 163.83),95),10),0)," ")</f>
        <v>49</v>
      </c>
      <c r="S6610" s="5" t="str">
        <f>IFERROR(CONCATENATE("(",R6610,",",ROUND((1.2*W6610),2),")")," ")</f>
        <v>(49,0.47)</v>
      </c>
      <c r="T6610">
        <f>R6610-L6610</f>
        <v>8</v>
      </c>
      <c r="U6610" s="7" t="str">
        <f>IF((AND(T6610=0,H6610&gt;=L6610)),"Don’t change bids","OK")</f>
        <v>OK</v>
      </c>
      <c r="V6610" t="e">
        <f>IF((MATCH(F6610,W6610,0)),"Same","Diff")</f>
        <v>#N/A</v>
      </c>
      <c r="W6610" s="5">
        <f>ROUND(M6610,2)</f>
        <v>0.39</v>
      </c>
      <c r="X6610" s="5">
        <v>0.39</v>
      </c>
    </row>
    <row r="6611" spans="1:24" x14ac:dyDescent="0.25">
      <c r="A6611" t="s">
        <v>24</v>
      </c>
      <c r="B6611" t="s">
        <v>6679</v>
      </c>
      <c r="C6611" t="s">
        <v>4401</v>
      </c>
      <c r="D6611" t="s">
        <v>4945</v>
      </c>
      <c r="E6611" t="s">
        <v>569</v>
      </c>
      <c r="F6611" s="5">
        <v>0.37</v>
      </c>
      <c r="G6611" s="9">
        <v>0.1</v>
      </c>
      <c r="H6611" s="6">
        <f>G6611*100</f>
        <v>10</v>
      </c>
      <c r="I6611" t="s">
        <v>9716</v>
      </c>
      <c r="J6611" t="s">
        <v>10765</v>
      </c>
      <c r="K6611">
        <v>41</v>
      </c>
      <c r="L6611">
        <v>41</v>
      </c>
      <c r="M6611">
        <f>(F6611*(1+0.05))</f>
        <v>0.38850000000000001</v>
      </c>
      <c r="N6611">
        <f>IFERROR(ROUND(( (-1.208*LN(L6611) + 7.5474 + 4.6991*(2.71828^(-0.009*L6611)) + 0.0001*L6611*L6611 - 0.0432*L6611 + 4.7166)/3),2), " ")</f>
        <v>3.14</v>
      </c>
      <c r="O6611">
        <f>IFERROR(MAX(MIN(ROUND(N6611*(Q6611/P6611),2),4.5),1.9)," ")</f>
        <v>2.96</v>
      </c>
      <c r="P6611">
        <f>13.098*F6611^-1.237</f>
        <v>44.806338281983834</v>
      </c>
      <c r="Q6611">
        <f>13.098*M6611^-1.237</f>
        <v>42.182109086218873</v>
      </c>
      <c r="R6611" s="5">
        <f>IFERROR(ROUND(MAX(MIN((-105.4*LN(O6611) + 163.83),95),10),0)," ")</f>
        <v>49</v>
      </c>
      <c r="S6611" s="5" t="str">
        <f>IFERROR(CONCATENATE("(",R6611,",",ROUND((1.2*W6611),2),")")," ")</f>
        <v>(49,0.47)</v>
      </c>
      <c r="T6611">
        <f>R6611-L6611</f>
        <v>8</v>
      </c>
      <c r="U6611" s="7" t="str">
        <f>IF((AND(T6611=0,H6611&gt;=L6611)),"Don’t change bids","OK")</f>
        <v>OK</v>
      </c>
      <c r="V6611" t="e">
        <f>IF((MATCH(F6611,W6611,0)),"Same","Diff")</f>
        <v>#N/A</v>
      </c>
      <c r="W6611" s="5">
        <f>ROUND(M6611,2)</f>
        <v>0.39</v>
      </c>
      <c r="X6611" s="5">
        <v>0.39</v>
      </c>
    </row>
    <row r="6612" spans="1:24" x14ac:dyDescent="0.25">
      <c r="A6612" t="s">
        <v>24</v>
      </c>
      <c r="B6612" t="s">
        <v>6680</v>
      </c>
      <c r="C6612" t="s">
        <v>4401</v>
      </c>
      <c r="D6612" t="s">
        <v>4945</v>
      </c>
      <c r="E6612" t="s">
        <v>569</v>
      </c>
      <c r="F6612" s="5">
        <v>0.37</v>
      </c>
      <c r="G6612" s="9">
        <v>0.1</v>
      </c>
      <c r="H6612" s="6">
        <f>G6612*100</f>
        <v>10</v>
      </c>
      <c r="I6612" t="s">
        <v>9716</v>
      </c>
      <c r="J6612" t="s">
        <v>10765</v>
      </c>
      <c r="K6612">
        <v>41</v>
      </c>
      <c r="L6612">
        <v>41</v>
      </c>
      <c r="M6612">
        <f>(F6612*(1+0.05))</f>
        <v>0.38850000000000001</v>
      </c>
      <c r="N6612">
        <f>IFERROR(ROUND(( (-1.208*LN(L6612) + 7.5474 + 4.6991*(2.71828^(-0.009*L6612)) + 0.0001*L6612*L6612 - 0.0432*L6612 + 4.7166)/3),2), " ")</f>
        <v>3.14</v>
      </c>
      <c r="O6612">
        <f>IFERROR(MAX(MIN(ROUND(N6612*(Q6612/P6612),2),4.5),1.9)," ")</f>
        <v>2.96</v>
      </c>
      <c r="P6612">
        <f>13.098*F6612^-1.237</f>
        <v>44.806338281983834</v>
      </c>
      <c r="Q6612">
        <f>13.098*M6612^-1.237</f>
        <v>42.182109086218873</v>
      </c>
      <c r="R6612" s="5">
        <f>IFERROR(ROUND(MAX(MIN((-105.4*LN(O6612) + 163.83),95),10),0)," ")</f>
        <v>49</v>
      </c>
      <c r="S6612" s="5" t="str">
        <f>IFERROR(CONCATENATE("(",R6612,",",ROUND((1.2*W6612),2),")")," ")</f>
        <v>(49,0.47)</v>
      </c>
      <c r="T6612">
        <f>R6612-L6612</f>
        <v>8</v>
      </c>
      <c r="U6612" s="7" t="str">
        <f>IF((AND(T6612=0,H6612&gt;=L6612)),"Don’t change bids","OK")</f>
        <v>OK</v>
      </c>
      <c r="V6612" t="e">
        <f>IF((MATCH(F6612,W6612,0)),"Same","Diff")</f>
        <v>#N/A</v>
      </c>
      <c r="W6612" s="5">
        <f>ROUND(M6612,2)</f>
        <v>0.39</v>
      </c>
      <c r="X6612" s="5">
        <v>0.39</v>
      </c>
    </row>
    <row r="6613" spans="1:24" x14ac:dyDescent="0.25">
      <c r="A6613" t="s">
        <v>24</v>
      </c>
      <c r="B6613" t="s">
        <v>6681</v>
      </c>
      <c r="C6613" t="s">
        <v>4401</v>
      </c>
      <c r="D6613" t="s">
        <v>4945</v>
      </c>
      <c r="E6613" t="s">
        <v>569</v>
      </c>
      <c r="F6613" s="5">
        <v>0.37</v>
      </c>
      <c r="G6613" s="9">
        <v>0.1</v>
      </c>
      <c r="H6613" s="6">
        <f>G6613*100</f>
        <v>10</v>
      </c>
      <c r="I6613" t="s">
        <v>9716</v>
      </c>
      <c r="J6613" t="s">
        <v>10765</v>
      </c>
      <c r="K6613">
        <v>41</v>
      </c>
      <c r="L6613">
        <v>41</v>
      </c>
      <c r="M6613">
        <f>(F6613*(1+0.05))</f>
        <v>0.38850000000000001</v>
      </c>
      <c r="N6613">
        <f>IFERROR(ROUND(( (-1.208*LN(L6613) + 7.5474 + 4.6991*(2.71828^(-0.009*L6613)) + 0.0001*L6613*L6613 - 0.0432*L6613 + 4.7166)/3),2), " ")</f>
        <v>3.14</v>
      </c>
      <c r="O6613">
        <f>IFERROR(MAX(MIN(ROUND(N6613*(Q6613/P6613),2),4.5),1.9)," ")</f>
        <v>2.96</v>
      </c>
      <c r="P6613">
        <f>13.098*F6613^-1.237</f>
        <v>44.806338281983834</v>
      </c>
      <c r="Q6613">
        <f>13.098*M6613^-1.237</f>
        <v>42.182109086218873</v>
      </c>
      <c r="R6613" s="5">
        <f>IFERROR(ROUND(MAX(MIN((-105.4*LN(O6613) + 163.83),95),10),0)," ")</f>
        <v>49</v>
      </c>
      <c r="S6613" s="5" t="str">
        <f>IFERROR(CONCATENATE("(",R6613,",",ROUND((1.2*W6613),2),")")," ")</f>
        <v>(49,0.47)</v>
      </c>
      <c r="T6613">
        <f>R6613-L6613</f>
        <v>8</v>
      </c>
      <c r="U6613" s="7" t="str">
        <f>IF((AND(T6613=0,H6613&gt;=L6613)),"Don’t change bids","OK")</f>
        <v>OK</v>
      </c>
      <c r="V6613" t="e">
        <f>IF((MATCH(F6613,W6613,0)),"Same","Diff")</f>
        <v>#N/A</v>
      </c>
      <c r="W6613" s="5">
        <f>ROUND(M6613,2)</f>
        <v>0.39</v>
      </c>
      <c r="X6613" s="5">
        <v>0.39</v>
      </c>
    </row>
    <row r="6614" spans="1:24" x14ac:dyDescent="0.25">
      <c r="A6614" t="s">
        <v>24</v>
      </c>
      <c r="B6614" t="s">
        <v>6682</v>
      </c>
      <c r="C6614" t="s">
        <v>4401</v>
      </c>
      <c r="D6614" t="s">
        <v>4945</v>
      </c>
      <c r="E6614" t="s">
        <v>569</v>
      </c>
      <c r="F6614" s="5">
        <v>0.37</v>
      </c>
      <c r="G6614" s="9">
        <v>0.1</v>
      </c>
      <c r="H6614" s="6">
        <f>G6614*100</f>
        <v>10</v>
      </c>
      <c r="I6614" t="s">
        <v>9716</v>
      </c>
      <c r="J6614" t="s">
        <v>10765</v>
      </c>
      <c r="K6614">
        <v>41</v>
      </c>
      <c r="L6614">
        <v>41</v>
      </c>
      <c r="M6614">
        <f>(F6614*(1+0.05))</f>
        <v>0.38850000000000001</v>
      </c>
      <c r="N6614">
        <f>IFERROR(ROUND(( (-1.208*LN(L6614) + 7.5474 + 4.6991*(2.71828^(-0.009*L6614)) + 0.0001*L6614*L6614 - 0.0432*L6614 + 4.7166)/3),2), " ")</f>
        <v>3.14</v>
      </c>
      <c r="O6614">
        <f>IFERROR(MAX(MIN(ROUND(N6614*(Q6614/P6614),2),4.5),1.9)," ")</f>
        <v>2.96</v>
      </c>
      <c r="P6614">
        <f>13.098*F6614^-1.237</f>
        <v>44.806338281983834</v>
      </c>
      <c r="Q6614">
        <f>13.098*M6614^-1.237</f>
        <v>42.182109086218873</v>
      </c>
      <c r="R6614" s="5">
        <f>IFERROR(ROUND(MAX(MIN((-105.4*LN(O6614) + 163.83),95),10),0)," ")</f>
        <v>49</v>
      </c>
      <c r="S6614" s="5" t="str">
        <f>IFERROR(CONCATENATE("(",R6614,",",ROUND((1.2*W6614),2),")")," ")</f>
        <v>(49,0.47)</v>
      </c>
      <c r="T6614">
        <f>R6614-L6614</f>
        <v>8</v>
      </c>
      <c r="U6614" s="7" t="str">
        <f>IF((AND(T6614=0,H6614&gt;=L6614)),"Don’t change bids","OK")</f>
        <v>OK</v>
      </c>
      <c r="V6614" t="e">
        <f>IF((MATCH(F6614,W6614,0)),"Same","Diff")</f>
        <v>#N/A</v>
      </c>
      <c r="W6614" s="5">
        <f>ROUND(M6614,2)</f>
        <v>0.39</v>
      </c>
      <c r="X6614" s="5">
        <v>0.39</v>
      </c>
    </row>
    <row r="6615" spans="1:24" x14ac:dyDescent="0.25">
      <c r="A6615" t="s">
        <v>24</v>
      </c>
      <c r="B6615" t="s">
        <v>6683</v>
      </c>
      <c r="C6615" t="s">
        <v>4401</v>
      </c>
      <c r="D6615" t="s">
        <v>4963</v>
      </c>
      <c r="E6615" t="s">
        <v>569</v>
      </c>
      <c r="F6615" s="5">
        <v>0.37</v>
      </c>
      <c r="G6615" s="9">
        <v>0.1</v>
      </c>
      <c r="H6615" s="6">
        <f>G6615*100</f>
        <v>10</v>
      </c>
      <c r="I6615" t="s">
        <v>9716</v>
      </c>
      <c r="J6615" t="s">
        <v>10765</v>
      </c>
      <c r="K6615">
        <v>41</v>
      </c>
      <c r="L6615">
        <v>41</v>
      </c>
      <c r="M6615">
        <f>(F6615*(1+0.05))</f>
        <v>0.38850000000000001</v>
      </c>
      <c r="N6615">
        <f>IFERROR(ROUND(( (-1.208*LN(L6615) + 7.5474 + 4.6991*(2.71828^(-0.009*L6615)) + 0.0001*L6615*L6615 - 0.0432*L6615 + 4.7166)/3),2), " ")</f>
        <v>3.14</v>
      </c>
      <c r="O6615">
        <f>IFERROR(MAX(MIN(ROUND(N6615*(Q6615/P6615),2),4.5),1.9)," ")</f>
        <v>2.96</v>
      </c>
      <c r="P6615">
        <f>13.098*F6615^-1.237</f>
        <v>44.806338281983834</v>
      </c>
      <c r="Q6615">
        <f>13.098*M6615^-1.237</f>
        <v>42.182109086218873</v>
      </c>
      <c r="R6615" s="5">
        <f>IFERROR(ROUND(MAX(MIN((-105.4*LN(O6615) + 163.83),95),10),0)," ")</f>
        <v>49</v>
      </c>
      <c r="S6615" s="5" t="str">
        <f>IFERROR(CONCATENATE("(",R6615,",",ROUND((1.2*W6615),2),")")," ")</f>
        <v>(49,0.47)</v>
      </c>
      <c r="T6615">
        <f>R6615-L6615</f>
        <v>8</v>
      </c>
      <c r="U6615" s="7" t="str">
        <f>IF((AND(T6615=0,H6615&gt;=L6615)),"Don’t change bids","OK")</f>
        <v>OK</v>
      </c>
      <c r="V6615" t="e">
        <f>IF((MATCH(F6615,W6615,0)),"Same","Diff")</f>
        <v>#N/A</v>
      </c>
      <c r="W6615" s="5">
        <f>ROUND(M6615,2)</f>
        <v>0.39</v>
      </c>
      <c r="X6615" s="5">
        <v>0.39</v>
      </c>
    </row>
    <row r="6616" spans="1:24" x14ac:dyDescent="0.25">
      <c r="A6616" t="s">
        <v>24</v>
      </c>
      <c r="B6616" t="s">
        <v>6684</v>
      </c>
      <c r="C6616" t="s">
        <v>4401</v>
      </c>
      <c r="D6616" t="s">
        <v>4945</v>
      </c>
      <c r="E6616" t="s">
        <v>569</v>
      </c>
      <c r="F6616" s="5">
        <v>0.37</v>
      </c>
      <c r="G6616" s="9">
        <v>0.1</v>
      </c>
      <c r="H6616" s="6">
        <f>G6616*100</f>
        <v>10</v>
      </c>
      <c r="I6616" t="s">
        <v>9716</v>
      </c>
      <c r="J6616" t="s">
        <v>10765</v>
      </c>
      <c r="K6616">
        <v>41</v>
      </c>
      <c r="L6616">
        <v>41</v>
      </c>
      <c r="M6616">
        <f>(F6616*(1+0.05))</f>
        <v>0.38850000000000001</v>
      </c>
      <c r="N6616">
        <f>IFERROR(ROUND(( (-1.208*LN(L6616) + 7.5474 + 4.6991*(2.71828^(-0.009*L6616)) + 0.0001*L6616*L6616 - 0.0432*L6616 + 4.7166)/3),2), " ")</f>
        <v>3.14</v>
      </c>
      <c r="O6616">
        <f>IFERROR(MAX(MIN(ROUND(N6616*(Q6616/P6616),2),4.5),1.9)," ")</f>
        <v>2.96</v>
      </c>
      <c r="P6616">
        <f>13.098*F6616^-1.237</f>
        <v>44.806338281983834</v>
      </c>
      <c r="Q6616">
        <f>13.098*M6616^-1.237</f>
        <v>42.182109086218873</v>
      </c>
      <c r="R6616" s="5">
        <f>IFERROR(ROUND(MAX(MIN((-105.4*LN(O6616) + 163.83),95),10),0)," ")</f>
        <v>49</v>
      </c>
      <c r="S6616" s="5" t="str">
        <f>IFERROR(CONCATENATE("(",R6616,",",ROUND((1.2*W6616),2),")")," ")</f>
        <v>(49,0.47)</v>
      </c>
      <c r="T6616">
        <f>R6616-L6616</f>
        <v>8</v>
      </c>
      <c r="U6616" s="7" t="str">
        <f>IF((AND(T6616=0,H6616&gt;=L6616)),"Don’t change bids","OK")</f>
        <v>OK</v>
      </c>
      <c r="V6616" t="e">
        <f>IF((MATCH(F6616,W6616,0)),"Same","Diff")</f>
        <v>#N/A</v>
      </c>
      <c r="W6616" s="5">
        <f>ROUND(M6616,2)</f>
        <v>0.39</v>
      </c>
      <c r="X6616" s="5">
        <v>0.39</v>
      </c>
    </row>
    <row r="6617" spans="1:24" x14ac:dyDescent="0.25">
      <c r="A6617" t="s">
        <v>24</v>
      </c>
      <c r="B6617" t="s">
        <v>6685</v>
      </c>
      <c r="C6617" t="s">
        <v>4401</v>
      </c>
      <c r="D6617" t="s">
        <v>4945</v>
      </c>
      <c r="E6617" t="s">
        <v>569</v>
      </c>
      <c r="F6617" s="5">
        <v>0.37</v>
      </c>
      <c r="G6617" s="9">
        <v>0.1</v>
      </c>
      <c r="H6617" s="6">
        <f>G6617*100</f>
        <v>10</v>
      </c>
      <c r="I6617" t="s">
        <v>9716</v>
      </c>
      <c r="J6617" t="s">
        <v>10765</v>
      </c>
      <c r="K6617">
        <v>41</v>
      </c>
      <c r="L6617">
        <v>41</v>
      </c>
      <c r="M6617">
        <f>(F6617*(1+0.05))</f>
        <v>0.38850000000000001</v>
      </c>
      <c r="N6617">
        <f>IFERROR(ROUND(( (-1.208*LN(L6617) + 7.5474 + 4.6991*(2.71828^(-0.009*L6617)) + 0.0001*L6617*L6617 - 0.0432*L6617 + 4.7166)/3),2), " ")</f>
        <v>3.14</v>
      </c>
      <c r="O6617">
        <f>IFERROR(MAX(MIN(ROUND(N6617*(Q6617/P6617),2),4.5),1.9)," ")</f>
        <v>2.96</v>
      </c>
      <c r="P6617">
        <f>13.098*F6617^-1.237</f>
        <v>44.806338281983834</v>
      </c>
      <c r="Q6617">
        <f>13.098*M6617^-1.237</f>
        <v>42.182109086218873</v>
      </c>
      <c r="R6617" s="5">
        <f>IFERROR(ROUND(MAX(MIN((-105.4*LN(O6617) + 163.83),95),10),0)," ")</f>
        <v>49</v>
      </c>
      <c r="S6617" s="5" t="str">
        <f>IFERROR(CONCATENATE("(",R6617,",",ROUND((1.2*W6617),2),")")," ")</f>
        <v>(49,0.47)</v>
      </c>
      <c r="T6617">
        <f>R6617-L6617</f>
        <v>8</v>
      </c>
      <c r="U6617" s="7" t="str">
        <f>IF((AND(T6617=0,H6617&gt;=L6617)),"Don’t change bids","OK")</f>
        <v>OK</v>
      </c>
      <c r="V6617" t="e">
        <f>IF((MATCH(F6617,W6617,0)),"Same","Diff")</f>
        <v>#N/A</v>
      </c>
      <c r="W6617" s="5">
        <f>ROUND(M6617,2)</f>
        <v>0.39</v>
      </c>
      <c r="X6617" s="5">
        <v>0.39</v>
      </c>
    </row>
    <row r="6618" spans="1:24" x14ac:dyDescent="0.25">
      <c r="A6618" t="s">
        <v>24</v>
      </c>
      <c r="B6618" t="s">
        <v>6686</v>
      </c>
      <c r="C6618" t="s">
        <v>4401</v>
      </c>
      <c r="D6618" t="s">
        <v>4945</v>
      </c>
      <c r="E6618" t="s">
        <v>569</v>
      </c>
      <c r="F6618" s="5">
        <v>0.37</v>
      </c>
      <c r="G6618" s="9">
        <v>0.1</v>
      </c>
      <c r="H6618" s="6">
        <f>G6618*100</f>
        <v>10</v>
      </c>
      <c r="I6618" t="s">
        <v>9716</v>
      </c>
      <c r="J6618" t="s">
        <v>10765</v>
      </c>
      <c r="K6618">
        <v>41</v>
      </c>
      <c r="L6618">
        <v>41</v>
      </c>
      <c r="M6618">
        <f>(F6618*(1+0.05))</f>
        <v>0.38850000000000001</v>
      </c>
      <c r="N6618">
        <f>IFERROR(ROUND(( (-1.208*LN(L6618) + 7.5474 + 4.6991*(2.71828^(-0.009*L6618)) + 0.0001*L6618*L6618 - 0.0432*L6618 + 4.7166)/3),2), " ")</f>
        <v>3.14</v>
      </c>
      <c r="O6618">
        <f>IFERROR(MAX(MIN(ROUND(N6618*(Q6618/P6618),2),4.5),1.9)," ")</f>
        <v>2.96</v>
      </c>
      <c r="P6618">
        <f>13.098*F6618^-1.237</f>
        <v>44.806338281983834</v>
      </c>
      <c r="Q6618">
        <f>13.098*M6618^-1.237</f>
        <v>42.182109086218873</v>
      </c>
      <c r="R6618" s="5">
        <f>IFERROR(ROUND(MAX(MIN((-105.4*LN(O6618) + 163.83),95),10),0)," ")</f>
        <v>49</v>
      </c>
      <c r="S6618" s="5" t="str">
        <f>IFERROR(CONCATENATE("(",R6618,",",ROUND((1.2*W6618),2),")")," ")</f>
        <v>(49,0.47)</v>
      </c>
      <c r="T6618">
        <f>R6618-L6618</f>
        <v>8</v>
      </c>
      <c r="U6618" s="7" t="str">
        <f>IF((AND(T6618=0,H6618&gt;=L6618)),"Don’t change bids","OK")</f>
        <v>OK</v>
      </c>
      <c r="V6618" t="e">
        <f>IF((MATCH(F6618,W6618,0)),"Same","Diff")</f>
        <v>#N/A</v>
      </c>
      <c r="W6618" s="5">
        <f>ROUND(M6618,2)</f>
        <v>0.39</v>
      </c>
      <c r="X6618" s="5">
        <v>0.39</v>
      </c>
    </row>
    <row r="6619" spans="1:24" x14ac:dyDescent="0.25">
      <c r="A6619" t="s">
        <v>24</v>
      </c>
      <c r="B6619" t="s">
        <v>6687</v>
      </c>
      <c r="C6619" t="s">
        <v>4401</v>
      </c>
      <c r="D6619" t="s">
        <v>4945</v>
      </c>
      <c r="E6619" t="s">
        <v>569</v>
      </c>
      <c r="F6619" s="5">
        <v>0.37</v>
      </c>
      <c r="G6619" s="9">
        <v>0.1</v>
      </c>
      <c r="H6619" s="6">
        <f>G6619*100</f>
        <v>10</v>
      </c>
      <c r="I6619" t="s">
        <v>9716</v>
      </c>
      <c r="J6619" t="s">
        <v>10765</v>
      </c>
      <c r="K6619">
        <v>41</v>
      </c>
      <c r="L6619">
        <v>41</v>
      </c>
      <c r="M6619">
        <f>(F6619*(1+0.05))</f>
        <v>0.38850000000000001</v>
      </c>
      <c r="N6619">
        <f>IFERROR(ROUND(( (-1.208*LN(L6619) + 7.5474 + 4.6991*(2.71828^(-0.009*L6619)) + 0.0001*L6619*L6619 - 0.0432*L6619 + 4.7166)/3),2), " ")</f>
        <v>3.14</v>
      </c>
      <c r="O6619">
        <f>IFERROR(MAX(MIN(ROUND(N6619*(Q6619/P6619),2),4.5),1.9)," ")</f>
        <v>2.96</v>
      </c>
      <c r="P6619">
        <f>13.098*F6619^-1.237</f>
        <v>44.806338281983834</v>
      </c>
      <c r="Q6619">
        <f>13.098*M6619^-1.237</f>
        <v>42.182109086218873</v>
      </c>
      <c r="R6619" s="5">
        <f>IFERROR(ROUND(MAX(MIN((-105.4*LN(O6619) + 163.83),95),10),0)," ")</f>
        <v>49</v>
      </c>
      <c r="S6619" s="5" t="str">
        <f>IFERROR(CONCATENATE("(",R6619,",",ROUND((1.2*W6619),2),")")," ")</f>
        <v>(49,0.47)</v>
      </c>
      <c r="T6619">
        <f>R6619-L6619</f>
        <v>8</v>
      </c>
      <c r="U6619" s="7" t="str">
        <f>IF((AND(T6619=0,H6619&gt;=L6619)),"Don’t change bids","OK")</f>
        <v>OK</v>
      </c>
      <c r="V6619" t="e">
        <f>IF((MATCH(F6619,W6619,0)),"Same","Diff")</f>
        <v>#N/A</v>
      </c>
      <c r="W6619" s="5">
        <f>ROUND(M6619,2)</f>
        <v>0.39</v>
      </c>
      <c r="X6619" s="5">
        <v>0.39</v>
      </c>
    </row>
    <row r="6620" spans="1:24" x14ac:dyDescent="0.25">
      <c r="A6620" t="s">
        <v>24</v>
      </c>
      <c r="B6620" t="s">
        <v>6688</v>
      </c>
      <c r="C6620" t="s">
        <v>4401</v>
      </c>
      <c r="D6620" t="s">
        <v>4945</v>
      </c>
      <c r="E6620" t="s">
        <v>569</v>
      </c>
      <c r="F6620" s="5">
        <v>0.37</v>
      </c>
      <c r="G6620" s="9">
        <v>0.1</v>
      </c>
      <c r="H6620" s="6">
        <f>G6620*100</f>
        <v>10</v>
      </c>
      <c r="I6620" t="s">
        <v>9716</v>
      </c>
      <c r="J6620" t="s">
        <v>10765</v>
      </c>
      <c r="K6620">
        <v>41</v>
      </c>
      <c r="L6620">
        <v>41</v>
      </c>
      <c r="M6620">
        <f>(F6620*(1+0.05))</f>
        <v>0.38850000000000001</v>
      </c>
      <c r="N6620">
        <f>IFERROR(ROUND(( (-1.208*LN(L6620) + 7.5474 + 4.6991*(2.71828^(-0.009*L6620)) + 0.0001*L6620*L6620 - 0.0432*L6620 + 4.7166)/3),2), " ")</f>
        <v>3.14</v>
      </c>
      <c r="O6620">
        <f>IFERROR(MAX(MIN(ROUND(N6620*(Q6620/P6620),2),4.5),1.9)," ")</f>
        <v>2.96</v>
      </c>
      <c r="P6620">
        <f>13.098*F6620^-1.237</f>
        <v>44.806338281983834</v>
      </c>
      <c r="Q6620">
        <f>13.098*M6620^-1.237</f>
        <v>42.182109086218873</v>
      </c>
      <c r="R6620" s="5">
        <f>IFERROR(ROUND(MAX(MIN((-105.4*LN(O6620) + 163.83),95),10),0)," ")</f>
        <v>49</v>
      </c>
      <c r="S6620" s="5" t="str">
        <f>IFERROR(CONCATENATE("(",R6620,",",ROUND((1.2*W6620),2),")")," ")</f>
        <v>(49,0.47)</v>
      </c>
      <c r="T6620">
        <f>R6620-L6620</f>
        <v>8</v>
      </c>
      <c r="U6620" s="7" t="str">
        <f>IF((AND(T6620=0,H6620&gt;=L6620)),"Don’t change bids","OK")</f>
        <v>OK</v>
      </c>
      <c r="V6620" t="e">
        <f>IF((MATCH(F6620,W6620,0)),"Same","Diff")</f>
        <v>#N/A</v>
      </c>
      <c r="W6620" s="5">
        <f>ROUND(M6620,2)</f>
        <v>0.39</v>
      </c>
      <c r="X6620" s="5">
        <v>0.39</v>
      </c>
    </row>
    <row r="6621" spans="1:24" x14ac:dyDescent="0.25">
      <c r="A6621" t="s">
        <v>24</v>
      </c>
      <c r="B6621" t="s">
        <v>6689</v>
      </c>
      <c r="C6621" t="s">
        <v>4401</v>
      </c>
      <c r="D6621" t="s">
        <v>4945</v>
      </c>
      <c r="E6621" t="s">
        <v>569</v>
      </c>
      <c r="F6621" s="5">
        <v>0.37</v>
      </c>
      <c r="G6621" s="9">
        <v>0.1</v>
      </c>
      <c r="H6621" s="6">
        <f>G6621*100</f>
        <v>10</v>
      </c>
      <c r="I6621" t="s">
        <v>9716</v>
      </c>
      <c r="J6621" t="s">
        <v>10765</v>
      </c>
      <c r="K6621">
        <v>41</v>
      </c>
      <c r="L6621">
        <v>41</v>
      </c>
      <c r="M6621">
        <f>(F6621*(1+0.05))</f>
        <v>0.38850000000000001</v>
      </c>
      <c r="N6621">
        <f>IFERROR(ROUND(( (-1.208*LN(L6621) + 7.5474 + 4.6991*(2.71828^(-0.009*L6621)) + 0.0001*L6621*L6621 - 0.0432*L6621 + 4.7166)/3),2), " ")</f>
        <v>3.14</v>
      </c>
      <c r="O6621">
        <f>IFERROR(MAX(MIN(ROUND(N6621*(Q6621/P6621),2),4.5),1.9)," ")</f>
        <v>2.96</v>
      </c>
      <c r="P6621">
        <f>13.098*F6621^-1.237</f>
        <v>44.806338281983834</v>
      </c>
      <c r="Q6621">
        <f>13.098*M6621^-1.237</f>
        <v>42.182109086218873</v>
      </c>
      <c r="R6621" s="5">
        <f>IFERROR(ROUND(MAX(MIN((-105.4*LN(O6621) + 163.83),95),10),0)," ")</f>
        <v>49</v>
      </c>
      <c r="S6621" s="5" t="str">
        <f>IFERROR(CONCATENATE("(",R6621,",",ROUND((1.2*W6621),2),")")," ")</f>
        <v>(49,0.47)</v>
      </c>
      <c r="T6621">
        <f>R6621-L6621</f>
        <v>8</v>
      </c>
      <c r="U6621" s="7" t="str">
        <f>IF((AND(T6621=0,H6621&gt;=L6621)),"Don’t change bids","OK")</f>
        <v>OK</v>
      </c>
      <c r="V6621" t="e">
        <f>IF((MATCH(F6621,W6621,0)),"Same","Diff")</f>
        <v>#N/A</v>
      </c>
      <c r="W6621" s="5">
        <f>ROUND(M6621,2)</f>
        <v>0.39</v>
      </c>
      <c r="X6621" s="5">
        <v>0.39</v>
      </c>
    </row>
    <row r="6622" spans="1:24" x14ac:dyDescent="0.25">
      <c r="A6622" t="s">
        <v>24</v>
      </c>
      <c r="B6622" t="s">
        <v>6690</v>
      </c>
      <c r="C6622" t="s">
        <v>4401</v>
      </c>
      <c r="D6622" t="s">
        <v>4945</v>
      </c>
      <c r="E6622" t="s">
        <v>569</v>
      </c>
      <c r="F6622" s="5">
        <v>0.37</v>
      </c>
      <c r="G6622" s="9">
        <v>0.1</v>
      </c>
      <c r="H6622" s="6">
        <f>G6622*100</f>
        <v>10</v>
      </c>
      <c r="I6622" t="s">
        <v>9716</v>
      </c>
      <c r="J6622" t="s">
        <v>10765</v>
      </c>
      <c r="K6622">
        <v>41</v>
      </c>
      <c r="L6622">
        <v>41</v>
      </c>
      <c r="M6622">
        <f>(F6622*(1+0.05))</f>
        <v>0.38850000000000001</v>
      </c>
      <c r="N6622">
        <f>IFERROR(ROUND(( (-1.208*LN(L6622) + 7.5474 + 4.6991*(2.71828^(-0.009*L6622)) + 0.0001*L6622*L6622 - 0.0432*L6622 + 4.7166)/3),2), " ")</f>
        <v>3.14</v>
      </c>
      <c r="O6622">
        <f>IFERROR(MAX(MIN(ROUND(N6622*(Q6622/P6622),2),4.5),1.9)," ")</f>
        <v>2.96</v>
      </c>
      <c r="P6622">
        <f>13.098*F6622^-1.237</f>
        <v>44.806338281983834</v>
      </c>
      <c r="Q6622">
        <f>13.098*M6622^-1.237</f>
        <v>42.182109086218873</v>
      </c>
      <c r="R6622" s="5">
        <f>IFERROR(ROUND(MAX(MIN((-105.4*LN(O6622) + 163.83),95),10),0)," ")</f>
        <v>49</v>
      </c>
      <c r="S6622" s="5" t="str">
        <f>IFERROR(CONCATENATE("(",R6622,",",ROUND((1.2*W6622),2),")")," ")</f>
        <v>(49,0.47)</v>
      </c>
      <c r="T6622">
        <f>R6622-L6622</f>
        <v>8</v>
      </c>
      <c r="U6622" s="7" t="str">
        <f>IF((AND(T6622=0,H6622&gt;=L6622)),"Don’t change bids","OK")</f>
        <v>OK</v>
      </c>
      <c r="V6622" t="e">
        <f>IF((MATCH(F6622,W6622,0)),"Same","Diff")</f>
        <v>#N/A</v>
      </c>
      <c r="W6622" s="5">
        <f>ROUND(M6622,2)</f>
        <v>0.39</v>
      </c>
      <c r="X6622" s="5">
        <v>0.39</v>
      </c>
    </row>
    <row r="6623" spans="1:24" x14ac:dyDescent="0.25">
      <c r="A6623" t="s">
        <v>24</v>
      </c>
      <c r="B6623" t="s">
        <v>6691</v>
      </c>
      <c r="C6623" t="s">
        <v>4401</v>
      </c>
      <c r="D6623" t="s">
        <v>4945</v>
      </c>
      <c r="E6623" t="s">
        <v>539</v>
      </c>
      <c r="F6623" s="5">
        <v>0.35</v>
      </c>
      <c r="G6623" s="9">
        <v>0.1</v>
      </c>
      <c r="H6623" s="6">
        <f>G6623*100</f>
        <v>10</v>
      </c>
      <c r="I6623" t="s">
        <v>10684</v>
      </c>
      <c r="J6623" t="s">
        <v>10765</v>
      </c>
      <c r="K6623">
        <v>41</v>
      </c>
      <c r="L6623">
        <v>41</v>
      </c>
      <c r="M6623">
        <f>(F6623*(1+0.05))</f>
        <v>0.36749999999999999</v>
      </c>
      <c r="N6623">
        <f>IFERROR(ROUND(( (-1.208*LN(L6623) + 7.5474 + 4.6991*(2.71828^(-0.009*L6623)) + 0.0001*L6623*L6623 - 0.0432*L6623 + 4.7166)/3),2), " ")</f>
        <v>3.14</v>
      </c>
      <c r="O6623">
        <f>IFERROR(MAX(MIN(ROUND(N6623*(Q6623/P6623),2),4.5),1.9)," ")</f>
        <v>2.96</v>
      </c>
      <c r="P6623">
        <f>13.098*F6623^-1.237</f>
        <v>47.994648485198184</v>
      </c>
      <c r="Q6623">
        <f>13.098*M6623^-1.237</f>
        <v>45.183685513783573</v>
      </c>
      <c r="R6623" s="5">
        <f>IFERROR(ROUND(MAX(MIN((-105.4*LN(O6623) + 163.83),95),10),0)," ")</f>
        <v>49</v>
      </c>
      <c r="S6623" s="5" t="str">
        <f>IFERROR(CONCATENATE("(",R6623,",",ROUND((1.2*W6623),2),")")," ")</f>
        <v>(49,0.44)</v>
      </c>
      <c r="T6623">
        <f>R6623-L6623</f>
        <v>8</v>
      </c>
      <c r="U6623" s="7" t="str">
        <f>IF((AND(T6623=0,H6623&gt;=L6623)),"Don’t change bids","OK")</f>
        <v>OK</v>
      </c>
      <c r="V6623" t="e">
        <f>IF((MATCH(F6623,W6623,0)),"Same","Diff")</f>
        <v>#N/A</v>
      </c>
      <c r="W6623" s="5">
        <f>ROUND(M6623,2)</f>
        <v>0.37</v>
      </c>
      <c r="X6623" s="5">
        <v>0.37</v>
      </c>
    </row>
    <row r="6624" spans="1:24" x14ac:dyDescent="0.25">
      <c r="A6624" t="s">
        <v>24</v>
      </c>
      <c r="B6624" t="s">
        <v>6692</v>
      </c>
      <c r="C6624" t="s">
        <v>4401</v>
      </c>
      <c r="D6624" t="s">
        <v>4945</v>
      </c>
      <c r="E6624" t="s">
        <v>569</v>
      </c>
      <c r="F6624" s="5">
        <v>0.37</v>
      </c>
      <c r="G6624" s="9">
        <v>0.1</v>
      </c>
      <c r="H6624" s="6">
        <f>G6624*100</f>
        <v>10</v>
      </c>
      <c r="I6624" t="s">
        <v>9716</v>
      </c>
      <c r="J6624" t="s">
        <v>10765</v>
      </c>
      <c r="K6624">
        <v>41</v>
      </c>
      <c r="L6624">
        <v>41</v>
      </c>
      <c r="M6624">
        <f>(F6624*(1+0.05))</f>
        <v>0.38850000000000001</v>
      </c>
      <c r="N6624">
        <f>IFERROR(ROUND(( (-1.208*LN(L6624) + 7.5474 + 4.6991*(2.71828^(-0.009*L6624)) + 0.0001*L6624*L6624 - 0.0432*L6624 + 4.7166)/3),2), " ")</f>
        <v>3.14</v>
      </c>
      <c r="O6624">
        <f>IFERROR(MAX(MIN(ROUND(N6624*(Q6624/P6624),2),4.5),1.9)," ")</f>
        <v>2.96</v>
      </c>
      <c r="P6624">
        <f>13.098*F6624^-1.237</f>
        <v>44.806338281983834</v>
      </c>
      <c r="Q6624">
        <f>13.098*M6624^-1.237</f>
        <v>42.182109086218873</v>
      </c>
      <c r="R6624" s="5">
        <f>IFERROR(ROUND(MAX(MIN((-105.4*LN(O6624) + 163.83),95),10),0)," ")</f>
        <v>49</v>
      </c>
      <c r="S6624" s="5" t="str">
        <f>IFERROR(CONCATENATE("(",R6624,",",ROUND((1.2*W6624),2),")")," ")</f>
        <v>(49,0.47)</v>
      </c>
      <c r="T6624">
        <f>R6624-L6624</f>
        <v>8</v>
      </c>
      <c r="U6624" s="7" t="str">
        <f>IF((AND(T6624=0,H6624&gt;=L6624)),"Don’t change bids","OK")</f>
        <v>OK</v>
      </c>
      <c r="V6624" t="e">
        <f>IF((MATCH(F6624,W6624,0)),"Same","Diff")</f>
        <v>#N/A</v>
      </c>
      <c r="W6624" s="5">
        <f>ROUND(M6624,2)</f>
        <v>0.39</v>
      </c>
      <c r="X6624" s="5">
        <v>0.39</v>
      </c>
    </row>
    <row r="6625" spans="1:24" x14ac:dyDescent="0.25">
      <c r="A6625" t="s">
        <v>24</v>
      </c>
      <c r="B6625" t="s">
        <v>6693</v>
      </c>
      <c r="C6625" t="s">
        <v>4401</v>
      </c>
      <c r="D6625" t="s">
        <v>4963</v>
      </c>
      <c r="E6625" t="s">
        <v>569</v>
      </c>
      <c r="F6625" s="5">
        <v>0.37</v>
      </c>
      <c r="G6625" s="9">
        <v>0.1</v>
      </c>
      <c r="H6625" s="6">
        <f>G6625*100</f>
        <v>10</v>
      </c>
      <c r="I6625" t="s">
        <v>9716</v>
      </c>
      <c r="J6625" t="s">
        <v>10765</v>
      </c>
      <c r="K6625">
        <v>41</v>
      </c>
      <c r="L6625">
        <v>41</v>
      </c>
      <c r="M6625">
        <f>(F6625*(1+0.05))</f>
        <v>0.38850000000000001</v>
      </c>
      <c r="N6625">
        <f>IFERROR(ROUND(( (-1.208*LN(L6625) + 7.5474 + 4.6991*(2.71828^(-0.009*L6625)) + 0.0001*L6625*L6625 - 0.0432*L6625 + 4.7166)/3),2), " ")</f>
        <v>3.14</v>
      </c>
      <c r="O6625">
        <f>IFERROR(MAX(MIN(ROUND(N6625*(Q6625/P6625),2),4.5),1.9)," ")</f>
        <v>2.96</v>
      </c>
      <c r="P6625">
        <f>13.098*F6625^-1.237</f>
        <v>44.806338281983834</v>
      </c>
      <c r="Q6625">
        <f>13.098*M6625^-1.237</f>
        <v>42.182109086218873</v>
      </c>
      <c r="R6625" s="5">
        <f>IFERROR(ROUND(MAX(MIN((-105.4*LN(O6625) + 163.83),95),10),0)," ")</f>
        <v>49</v>
      </c>
      <c r="S6625" s="5" t="str">
        <f>IFERROR(CONCATENATE("(",R6625,",",ROUND((1.2*W6625),2),")")," ")</f>
        <v>(49,0.47)</v>
      </c>
      <c r="T6625">
        <f>R6625-L6625</f>
        <v>8</v>
      </c>
      <c r="U6625" s="7" t="str">
        <f>IF((AND(T6625=0,H6625&gt;=L6625)),"Don’t change bids","OK")</f>
        <v>OK</v>
      </c>
      <c r="V6625" t="e">
        <f>IF((MATCH(F6625,W6625,0)),"Same","Diff")</f>
        <v>#N/A</v>
      </c>
      <c r="W6625" s="5">
        <f>ROUND(M6625,2)</f>
        <v>0.39</v>
      </c>
      <c r="X6625" s="5">
        <v>0.39</v>
      </c>
    </row>
    <row r="6626" spans="1:24" x14ac:dyDescent="0.25">
      <c r="A6626" t="s">
        <v>24</v>
      </c>
      <c r="B6626" t="s">
        <v>6694</v>
      </c>
      <c r="C6626" t="s">
        <v>4401</v>
      </c>
      <c r="D6626" t="s">
        <v>4983</v>
      </c>
      <c r="E6626" t="s">
        <v>4979</v>
      </c>
      <c r="F6626" s="5">
        <v>0.28000000000000003</v>
      </c>
      <c r="G6626" s="8">
        <v>0.1012</v>
      </c>
      <c r="H6626" s="6">
        <f>G6626*100</f>
        <v>10.119999999999999</v>
      </c>
      <c r="I6626" t="s">
        <v>10734</v>
      </c>
      <c r="J6626" t="s">
        <v>10765</v>
      </c>
      <c r="K6626">
        <v>19</v>
      </c>
      <c r="L6626">
        <v>19</v>
      </c>
      <c r="M6626">
        <f>(F6626*(1+0.05))</f>
        <v>0.29400000000000004</v>
      </c>
      <c r="N6626">
        <f>IFERROR(ROUND(( (-1.208*LN(L6626) + 7.5474 + 4.6991*(2.71828^(-0.009*L6626)) + 0.0001*L6626*L6626 - 0.0432*L6626 + 4.7166)/3),2), " ")</f>
        <v>3.96</v>
      </c>
      <c r="O6626">
        <f>IFERROR(MAX(MIN(ROUND(N6626*(Q6626/P6626),2),4.5),1.9)," ")</f>
        <v>3.73</v>
      </c>
      <c r="P6626">
        <f>13.098*F6626^-1.237</f>
        <v>63.251452247346812</v>
      </c>
      <c r="Q6626">
        <f>13.098*M6626^-1.237</f>
        <v>59.54692485174926</v>
      </c>
      <c r="R6626" s="5">
        <f>IFERROR(ROUND(MAX(MIN((-105.4*LN(O6626) + 163.83),95),10),0)," ")</f>
        <v>25</v>
      </c>
      <c r="S6626" s="5" t="str">
        <f>IFERROR(CONCATENATE("(",R6626,",",ROUND((1.2*W6626),2),")")," ")</f>
        <v>(25,0.35)</v>
      </c>
      <c r="T6626">
        <f>R6626-L6626</f>
        <v>6</v>
      </c>
      <c r="U6626" s="7" t="str">
        <f>IF((AND(T6626=0,H6626&gt;=L6626)),"Don’t change bids","OK")</f>
        <v>OK</v>
      </c>
      <c r="V6626" t="e">
        <f>IF((MATCH(F6626,W6626,0)),"Same","Diff")</f>
        <v>#N/A</v>
      </c>
      <c r="W6626" s="5">
        <f>ROUND(M6626,2)</f>
        <v>0.28999999999999998</v>
      </c>
      <c r="X6626" s="5">
        <v>0.28999999999999998</v>
      </c>
    </row>
    <row r="6627" spans="1:24" x14ac:dyDescent="0.25">
      <c r="A6627" t="s">
        <v>24</v>
      </c>
      <c r="B6627" t="s">
        <v>6695</v>
      </c>
      <c r="C6627" t="s">
        <v>4401</v>
      </c>
      <c r="D6627" t="s">
        <v>4945</v>
      </c>
      <c r="E6627" t="s">
        <v>569</v>
      </c>
      <c r="F6627" s="5">
        <v>0.37</v>
      </c>
      <c r="G6627" s="9">
        <v>0.1</v>
      </c>
      <c r="H6627" s="6">
        <f>G6627*100</f>
        <v>10</v>
      </c>
      <c r="I6627" t="s">
        <v>9716</v>
      </c>
      <c r="J6627" t="s">
        <v>10765</v>
      </c>
      <c r="K6627">
        <v>41</v>
      </c>
      <c r="L6627">
        <v>41</v>
      </c>
      <c r="M6627">
        <f>(F6627*(1+0.05))</f>
        <v>0.38850000000000001</v>
      </c>
      <c r="N6627">
        <f>IFERROR(ROUND(( (-1.208*LN(L6627) + 7.5474 + 4.6991*(2.71828^(-0.009*L6627)) + 0.0001*L6627*L6627 - 0.0432*L6627 + 4.7166)/3),2), " ")</f>
        <v>3.14</v>
      </c>
      <c r="O6627">
        <f>IFERROR(MAX(MIN(ROUND(N6627*(Q6627/P6627),2),4.5),1.9)," ")</f>
        <v>2.96</v>
      </c>
      <c r="P6627">
        <f>13.098*F6627^-1.237</f>
        <v>44.806338281983834</v>
      </c>
      <c r="Q6627">
        <f>13.098*M6627^-1.237</f>
        <v>42.182109086218873</v>
      </c>
      <c r="R6627" s="5">
        <f>IFERROR(ROUND(MAX(MIN((-105.4*LN(O6627) + 163.83),95),10),0)," ")</f>
        <v>49</v>
      </c>
      <c r="S6627" s="5" t="str">
        <f>IFERROR(CONCATENATE("(",R6627,",",ROUND((1.2*W6627),2),")")," ")</f>
        <v>(49,0.47)</v>
      </c>
      <c r="T6627">
        <f>R6627-L6627</f>
        <v>8</v>
      </c>
      <c r="U6627" s="7" t="str">
        <f>IF((AND(T6627=0,H6627&gt;=L6627)),"Don’t change bids","OK")</f>
        <v>OK</v>
      </c>
      <c r="V6627" t="e">
        <f>IF((MATCH(F6627,W6627,0)),"Same","Diff")</f>
        <v>#N/A</v>
      </c>
      <c r="W6627" s="5">
        <f>ROUND(M6627,2)</f>
        <v>0.39</v>
      </c>
      <c r="X6627" s="5">
        <v>0.39</v>
      </c>
    </row>
    <row r="6628" spans="1:24" x14ac:dyDescent="0.25">
      <c r="A6628" t="s">
        <v>24</v>
      </c>
      <c r="B6628" t="s">
        <v>6696</v>
      </c>
      <c r="C6628" t="s">
        <v>4401</v>
      </c>
      <c r="D6628" t="s">
        <v>4945</v>
      </c>
      <c r="E6628" t="s">
        <v>569</v>
      </c>
      <c r="F6628" s="5">
        <v>0.37</v>
      </c>
      <c r="G6628" s="9">
        <v>0.1</v>
      </c>
      <c r="H6628" s="6">
        <f>G6628*100</f>
        <v>10</v>
      </c>
      <c r="I6628" t="s">
        <v>9716</v>
      </c>
      <c r="J6628" t="s">
        <v>10765</v>
      </c>
      <c r="K6628">
        <v>41</v>
      </c>
      <c r="L6628">
        <v>41</v>
      </c>
      <c r="M6628">
        <f>(F6628*(1+0.05))</f>
        <v>0.38850000000000001</v>
      </c>
      <c r="N6628">
        <f>IFERROR(ROUND(( (-1.208*LN(L6628) + 7.5474 + 4.6991*(2.71828^(-0.009*L6628)) + 0.0001*L6628*L6628 - 0.0432*L6628 + 4.7166)/3),2), " ")</f>
        <v>3.14</v>
      </c>
      <c r="O6628">
        <f>IFERROR(MAX(MIN(ROUND(N6628*(Q6628/P6628),2),4.5),1.9)," ")</f>
        <v>2.96</v>
      </c>
      <c r="P6628">
        <f>13.098*F6628^-1.237</f>
        <v>44.806338281983834</v>
      </c>
      <c r="Q6628">
        <f>13.098*M6628^-1.237</f>
        <v>42.182109086218873</v>
      </c>
      <c r="R6628" s="5">
        <f>IFERROR(ROUND(MAX(MIN((-105.4*LN(O6628) + 163.83),95),10),0)," ")</f>
        <v>49</v>
      </c>
      <c r="S6628" s="5" t="str">
        <f>IFERROR(CONCATENATE("(",R6628,",",ROUND((1.2*W6628),2),")")," ")</f>
        <v>(49,0.47)</v>
      </c>
      <c r="T6628">
        <f>R6628-L6628</f>
        <v>8</v>
      </c>
      <c r="U6628" s="7" t="str">
        <f>IF((AND(T6628=0,H6628&gt;=L6628)),"Don’t change bids","OK")</f>
        <v>OK</v>
      </c>
      <c r="V6628" t="e">
        <f>IF((MATCH(F6628,W6628,0)),"Same","Diff")</f>
        <v>#N/A</v>
      </c>
      <c r="W6628" s="5">
        <f>ROUND(M6628,2)</f>
        <v>0.39</v>
      </c>
      <c r="X6628" s="5">
        <v>0.39</v>
      </c>
    </row>
    <row r="6629" spans="1:24" x14ac:dyDescent="0.25">
      <c r="A6629" t="s">
        <v>24</v>
      </c>
      <c r="B6629" t="s">
        <v>6697</v>
      </c>
      <c r="C6629" t="s">
        <v>4401</v>
      </c>
      <c r="D6629" t="s">
        <v>4945</v>
      </c>
      <c r="E6629" t="s">
        <v>569</v>
      </c>
      <c r="F6629" s="5">
        <v>0.37</v>
      </c>
      <c r="G6629" s="9">
        <v>0.1</v>
      </c>
      <c r="H6629" s="6">
        <f>G6629*100</f>
        <v>10</v>
      </c>
      <c r="I6629" t="s">
        <v>9716</v>
      </c>
      <c r="J6629" t="s">
        <v>10765</v>
      </c>
      <c r="K6629">
        <v>41</v>
      </c>
      <c r="L6629">
        <v>41</v>
      </c>
      <c r="M6629">
        <f>(F6629*(1+0.05))</f>
        <v>0.38850000000000001</v>
      </c>
      <c r="N6629">
        <f>IFERROR(ROUND(( (-1.208*LN(L6629) + 7.5474 + 4.6991*(2.71828^(-0.009*L6629)) + 0.0001*L6629*L6629 - 0.0432*L6629 + 4.7166)/3),2), " ")</f>
        <v>3.14</v>
      </c>
      <c r="O6629">
        <f>IFERROR(MAX(MIN(ROUND(N6629*(Q6629/P6629),2),4.5),1.9)," ")</f>
        <v>2.96</v>
      </c>
      <c r="P6629">
        <f>13.098*F6629^-1.237</f>
        <v>44.806338281983834</v>
      </c>
      <c r="Q6629">
        <f>13.098*M6629^-1.237</f>
        <v>42.182109086218873</v>
      </c>
      <c r="R6629" s="5">
        <f>IFERROR(ROUND(MAX(MIN((-105.4*LN(O6629) + 163.83),95),10),0)," ")</f>
        <v>49</v>
      </c>
      <c r="S6629" s="5" t="str">
        <f>IFERROR(CONCATENATE("(",R6629,",",ROUND((1.2*W6629),2),")")," ")</f>
        <v>(49,0.47)</v>
      </c>
      <c r="T6629">
        <f>R6629-L6629</f>
        <v>8</v>
      </c>
      <c r="U6629" s="7" t="str">
        <f>IF((AND(T6629=0,H6629&gt;=L6629)),"Don’t change bids","OK")</f>
        <v>OK</v>
      </c>
      <c r="V6629" t="e">
        <f>IF((MATCH(F6629,W6629,0)),"Same","Diff")</f>
        <v>#N/A</v>
      </c>
      <c r="W6629" s="5">
        <f>ROUND(M6629,2)</f>
        <v>0.39</v>
      </c>
      <c r="X6629" s="5">
        <v>0.39</v>
      </c>
    </row>
    <row r="6630" spans="1:24" x14ac:dyDescent="0.25">
      <c r="A6630" t="s">
        <v>24</v>
      </c>
      <c r="B6630" t="s">
        <v>6698</v>
      </c>
      <c r="C6630" t="s">
        <v>4401</v>
      </c>
      <c r="D6630" t="s">
        <v>4945</v>
      </c>
      <c r="E6630" t="s">
        <v>569</v>
      </c>
      <c r="F6630" s="5">
        <v>0.37</v>
      </c>
      <c r="G6630" s="9">
        <v>0.1</v>
      </c>
      <c r="H6630" s="6">
        <f>G6630*100</f>
        <v>10</v>
      </c>
      <c r="I6630" t="s">
        <v>9716</v>
      </c>
      <c r="J6630" t="s">
        <v>10765</v>
      </c>
      <c r="K6630">
        <v>41</v>
      </c>
      <c r="L6630">
        <v>41</v>
      </c>
      <c r="M6630">
        <f>(F6630*(1+0.05))</f>
        <v>0.38850000000000001</v>
      </c>
      <c r="N6630">
        <f>IFERROR(ROUND(( (-1.208*LN(L6630) + 7.5474 + 4.6991*(2.71828^(-0.009*L6630)) + 0.0001*L6630*L6630 - 0.0432*L6630 + 4.7166)/3),2), " ")</f>
        <v>3.14</v>
      </c>
      <c r="O6630">
        <f>IFERROR(MAX(MIN(ROUND(N6630*(Q6630/P6630),2),4.5),1.9)," ")</f>
        <v>2.96</v>
      </c>
      <c r="P6630">
        <f>13.098*F6630^-1.237</f>
        <v>44.806338281983834</v>
      </c>
      <c r="Q6630">
        <f>13.098*M6630^-1.237</f>
        <v>42.182109086218873</v>
      </c>
      <c r="R6630" s="5">
        <f>IFERROR(ROUND(MAX(MIN((-105.4*LN(O6630) + 163.83),95),10),0)," ")</f>
        <v>49</v>
      </c>
      <c r="S6630" s="5" t="str">
        <f>IFERROR(CONCATENATE("(",R6630,",",ROUND((1.2*W6630),2),")")," ")</f>
        <v>(49,0.47)</v>
      </c>
      <c r="T6630">
        <f>R6630-L6630</f>
        <v>8</v>
      </c>
      <c r="U6630" s="7" t="str">
        <f>IF((AND(T6630=0,H6630&gt;=L6630)),"Don’t change bids","OK")</f>
        <v>OK</v>
      </c>
      <c r="V6630" t="e">
        <f>IF((MATCH(F6630,W6630,0)),"Same","Diff")</f>
        <v>#N/A</v>
      </c>
      <c r="W6630" s="5">
        <f>ROUND(M6630,2)</f>
        <v>0.39</v>
      </c>
      <c r="X6630" s="5">
        <v>0.39</v>
      </c>
    </row>
    <row r="6631" spans="1:24" x14ac:dyDescent="0.25">
      <c r="A6631" t="s">
        <v>24</v>
      </c>
      <c r="B6631" t="s">
        <v>6699</v>
      </c>
      <c r="C6631" t="s">
        <v>4401</v>
      </c>
      <c r="D6631" t="s">
        <v>4945</v>
      </c>
      <c r="E6631" t="s">
        <v>569</v>
      </c>
      <c r="F6631" s="5">
        <v>0.37</v>
      </c>
      <c r="G6631" s="9">
        <v>0.1</v>
      </c>
      <c r="H6631" s="6">
        <f>G6631*100</f>
        <v>10</v>
      </c>
      <c r="I6631" t="s">
        <v>9716</v>
      </c>
      <c r="J6631" t="s">
        <v>10765</v>
      </c>
      <c r="K6631">
        <v>41</v>
      </c>
      <c r="L6631">
        <v>41</v>
      </c>
      <c r="M6631">
        <f>(F6631*(1+0.05))</f>
        <v>0.38850000000000001</v>
      </c>
      <c r="N6631">
        <f>IFERROR(ROUND(( (-1.208*LN(L6631) + 7.5474 + 4.6991*(2.71828^(-0.009*L6631)) + 0.0001*L6631*L6631 - 0.0432*L6631 + 4.7166)/3),2), " ")</f>
        <v>3.14</v>
      </c>
      <c r="O6631">
        <f>IFERROR(MAX(MIN(ROUND(N6631*(Q6631/P6631),2),4.5),1.9)," ")</f>
        <v>2.96</v>
      </c>
      <c r="P6631">
        <f>13.098*F6631^-1.237</f>
        <v>44.806338281983834</v>
      </c>
      <c r="Q6631">
        <f>13.098*M6631^-1.237</f>
        <v>42.182109086218873</v>
      </c>
      <c r="R6631" s="5">
        <f>IFERROR(ROUND(MAX(MIN((-105.4*LN(O6631) + 163.83),95),10),0)," ")</f>
        <v>49</v>
      </c>
      <c r="S6631" s="5" t="str">
        <f>IFERROR(CONCATENATE("(",R6631,",",ROUND((1.2*W6631),2),")")," ")</f>
        <v>(49,0.47)</v>
      </c>
      <c r="T6631">
        <f>R6631-L6631</f>
        <v>8</v>
      </c>
      <c r="U6631" s="7" t="str">
        <f>IF((AND(T6631=0,H6631&gt;=L6631)),"Don’t change bids","OK")</f>
        <v>OK</v>
      </c>
      <c r="V6631" t="e">
        <f>IF((MATCH(F6631,W6631,0)),"Same","Diff")</f>
        <v>#N/A</v>
      </c>
      <c r="W6631" s="5">
        <f>ROUND(M6631,2)</f>
        <v>0.39</v>
      </c>
      <c r="X6631" s="5">
        <v>0.39</v>
      </c>
    </row>
    <row r="6632" spans="1:24" x14ac:dyDescent="0.25">
      <c r="A6632" t="s">
        <v>24</v>
      </c>
      <c r="B6632" t="s">
        <v>6700</v>
      </c>
      <c r="C6632" t="s">
        <v>4401</v>
      </c>
      <c r="D6632" t="s">
        <v>4945</v>
      </c>
      <c r="E6632" t="s">
        <v>2318</v>
      </c>
      <c r="F6632" s="5">
        <v>0.43</v>
      </c>
      <c r="G6632" s="8">
        <v>0.66669999999999996</v>
      </c>
      <c r="H6632" s="6">
        <f>G6632*100</f>
        <v>66.67</v>
      </c>
      <c r="I6632" t="s">
        <v>10735</v>
      </c>
      <c r="J6632" t="s">
        <v>10765</v>
      </c>
      <c r="K6632">
        <v>49</v>
      </c>
      <c r="L6632">
        <v>49</v>
      </c>
      <c r="M6632">
        <f>(F6632*(1+0.05))</f>
        <v>0.45150000000000001</v>
      </c>
      <c r="N6632">
        <f>IFERROR(ROUND(( (-1.208*LN(L6632) + 7.5474 + 4.6991*(2.71828^(-0.009*L6632)) + 0.0001*L6632*L6632 - 0.0432*L6632 + 4.7166)/3),2), " ")</f>
        <v>2.9</v>
      </c>
      <c r="O6632">
        <f>IFERROR(MAX(MIN(ROUND(N6632*(Q6632/P6632),2),4.5),1.9)," ")</f>
        <v>2.73</v>
      </c>
      <c r="P6632">
        <f>13.098*F6632^-1.237</f>
        <v>37.205273937739072</v>
      </c>
      <c r="Q6632">
        <f>13.098*M6632^-1.237</f>
        <v>35.026225842146168</v>
      </c>
      <c r="R6632" s="5">
        <f>IFERROR(ROUND(MAX(MIN((-105.4*LN(O6632) + 163.83),95),10),0)," ")</f>
        <v>58</v>
      </c>
      <c r="S6632" s="5" t="str">
        <f>IFERROR(CONCATENATE("(",R6632,",",ROUND((1.2*W6632),2),")")," ")</f>
        <v>(58,0.54)</v>
      </c>
      <c r="T6632">
        <f>R6632-L6632</f>
        <v>9</v>
      </c>
      <c r="U6632" s="7" t="str">
        <f>IF((AND(T6632=0,H6632&gt;=L6632)),"Don’t change bids","OK")</f>
        <v>OK</v>
      </c>
      <c r="V6632" t="e">
        <f>IF((MATCH(F6632,W6632,0)),"Same","Diff")</f>
        <v>#N/A</v>
      </c>
      <c r="W6632" s="5">
        <f>ROUND(M6632,2)</f>
        <v>0.45</v>
      </c>
      <c r="X6632" s="5">
        <v>0.45</v>
      </c>
    </row>
    <row r="6633" spans="1:24" x14ac:dyDescent="0.25">
      <c r="A6633" t="s">
        <v>24</v>
      </c>
      <c r="B6633" t="s">
        <v>6701</v>
      </c>
      <c r="C6633" t="s">
        <v>4401</v>
      </c>
      <c r="D6633" t="s">
        <v>4983</v>
      </c>
      <c r="E6633" t="s">
        <v>4090</v>
      </c>
      <c r="F6633" s="5">
        <v>0.36</v>
      </c>
      <c r="G6633" s="9">
        <v>0.1</v>
      </c>
      <c r="H6633" s="6">
        <f>G6633*100</f>
        <v>10</v>
      </c>
      <c r="I6633" t="s">
        <v>10682</v>
      </c>
      <c r="J6633" t="s">
        <v>10765</v>
      </c>
      <c r="K6633">
        <v>41</v>
      </c>
      <c r="L6633">
        <v>41</v>
      </c>
      <c r="M6633">
        <f>(F6633*(1+0.05))</f>
        <v>0.378</v>
      </c>
      <c r="N6633">
        <f>IFERROR(ROUND(( (-1.208*LN(L6633) + 7.5474 + 4.6991*(2.71828^(-0.009*L6633)) + 0.0001*L6633*L6633 - 0.0432*L6633 + 4.7166)/3),2), " ")</f>
        <v>3.14</v>
      </c>
      <c r="O6633">
        <f>IFERROR(MAX(MIN(ROUND(N6633*(Q6633/P6633),2),4.5),1.9)," ")</f>
        <v>2.96</v>
      </c>
      <c r="P6633">
        <f>13.098*F6633^-1.237</f>
        <v>46.350966313994896</v>
      </c>
      <c r="Q6633">
        <f>13.098*M6633^-1.237</f>
        <v>43.636270944612029</v>
      </c>
      <c r="R6633" s="5">
        <f>IFERROR(ROUND(MAX(MIN((-105.4*LN(O6633) + 163.83),95),10),0)," ")</f>
        <v>49</v>
      </c>
      <c r="S6633" s="5" t="str">
        <f>IFERROR(CONCATENATE("(",R6633,",",ROUND((1.2*W6633),2),")")," ")</f>
        <v>(49,0.46)</v>
      </c>
      <c r="T6633">
        <f>R6633-L6633</f>
        <v>8</v>
      </c>
      <c r="U6633" s="7" t="str">
        <f>IF((AND(T6633=0,H6633&gt;=L6633)),"Don’t change bids","OK")</f>
        <v>OK</v>
      </c>
      <c r="V6633" t="e">
        <f>IF((MATCH(F6633,W6633,0)),"Same","Diff")</f>
        <v>#N/A</v>
      </c>
      <c r="W6633" s="5">
        <f>ROUND(M6633,2)</f>
        <v>0.38</v>
      </c>
      <c r="X6633" s="5">
        <v>0.38</v>
      </c>
    </row>
    <row r="6634" spans="1:24" x14ac:dyDescent="0.25">
      <c r="A6634" t="s">
        <v>24</v>
      </c>
      <c r="B6634" t="s">
        <v>6702</v>
      </c>
      <c r="C6634" t="s">
        <v>4401</v>
      </c>
      <c r="D6634" t="s">
        <v>4945</v>
      </c>
      <c r="E6634" t="s">
        <v>569</v>
      </c>
      <c r="F6634" s="5">
        <v>0.37</v>
      </c>
      <c r="G6634" s="9">
        <v>0.1</v>
      </c>
      <c r="H6634" s="6">
        <f>G6634*100</f>
        <v>10</v>
      </c>
      <c r="I6634" t="s">
        <v>9716</v>
      </c>
      <c r="J6634" t="s">
        <v>10765</v>
      </c>
      <c r="K6634">
        <v>41</v>
      </c>
      <c r="L6634">
        <v>41</v>
      </c>
      <c r="M6634">
        <f>(F6634*(1+0.05))</f>
        <v>0.38850000000000001</v>
      </c>
      <c r="N6634">
        <f>IFERROR(ROUND(( (-1.208*LN(L6634) + 7.5474 + 4.6991*(2.71828^(-0.009*L6634)) + 0.0001*L6634*L6634 - 0.0432*L6634 + 4.7166)/3),2), " ")</f>
        <v>3.14</v>
      </c>
      <c r="O6634">
        <f>IFERROR(MAX(MIN(ROUND(N6634*(Q6634/P6634),2),4.5),1.9)," ")</f>
        <v>2.96</v>
      </c>
      <c r="P6634">
        <f>13.098*F6634^-1.237</f>
        <v>44.806338281983834</v>
      </c>
      <c r="Q6634">
        <f>13.098*M6634^-1.237</f>
        <v>42.182109086218873</v>
      </c>
      <c r="R6634" s="5">
        <f>IFERROR(ROUND(MAX(MIN((-105.4*LN(O6634) + 163.83),95),10),0)," ")</f>
        <v>49</v>
      </c>
      <c r="S6634" s="5" t="str">
        <f>IFERROR(CONCATENATE("(",R6634,",",ROUND((1.2*W6634),2),")")," ")</f>
        <v>(49,0.47)</v>
      </c>
      <c r="T6634">
        <f>R6634-L6634</f>
        <v>8</v>
      </c>
      <c r="U6634" s="7" t="str">
        <f>IF((AND(T6634=0,H6634&gt;=L6634)),"Don’t change bids","OK")</f>
        <v>OK</v>
      </c>
      <c r="V6634" t="e">
        <f>IF((MATCH(F6634,W6634,0)),"Same","Diff")</f>
        <v>#N/A</v>
      </c>
      <c r="W6634" s="5">
        <f>ROUND(M6634,2)</f>
        <v>0.39</v>
      </c>
      <c r="X6634" s="5">
        <v>0.39</v>
      </c>
    </row>
    <row r="6635" spans="1:24" x14ac:dyDescent="0.25">
      <c r="A6635" t="s">
        <v>24</v>
      </c>
      <c r="B6635" t="s">
        <v>6703</v>
      </c>
      <c r="C6635" t="s">
        <v>4401</v>
      </c>
      <c r="D6635" t="s">
        <v>6704</v>
      </c>
      <c r="E6635" t="s">
        <v>569</v>
      </c>
      <c r="F6635" s="5">
        <v>0.37</v>
      </c>
      <c r="G6635" s="9">
        <v>0.1</v>
      </c>
      <c r="H6635" s="6">
        <f>G6635*100</f>
        <v>10</v>
      </c>
      <c r="I6635" t="s">
        <v>9716</v>
      </c>
      <c r="J6635" t="s">
        <v>10765</v>
      </c>
      <c r="K6635">
        <v>41</v>
      </c>
      <c r="L6635">
        <v>41</v>
      </c>
      <c r="M6635">
        <f>(F6635*(1+0.05))</f>
        <v>0.38850000000000001</v>
      </c>
      <c r="N6635">
        <f>IFERROR(ROUND(( (-1.208*LN(L6635) + 7.5474 + 4.6991*(2.71828^(-0.009*L6635)) + 0.0001*L6635*L6635 - 0.0432*L6635 + 4.7166)/3),2), " ")</f>
        <v>3.14</v>
      </c>
      <c r="O6635">
        <f>IFERROR(MAX(MIN(ROUND(N6635*(Q6635/P6635),2),4.5),1.9)," ")</f>
        <v>2.96</v>
      </c>
      <c r="P6635">
        <f>13.098*F6635^-1.237</f>
        <v>44.806338281983834</v>
      </c>
      <c r="Q6635">
        <f>13.098*M6635^-1.237</f>
        <v>42.182109086218873</v>
      </c>
      <c r="R6635" s="5">
        <f>IFERROR(ROUND(MAX(MIN((-105.4*LN(O6635) + 163.83),95),10),0)," ")</f>
        <v>49</v>
      </c>
      <c r="S6635" s="5" t="str">
        <f>IFERROR(CONCATENATE("(",R6635,",",ROUND((1.2*W6635),2),")")," ")</f>
        <v>(49,0.47)</v>
      </c>
      <c r="T6635">
        <f>R6635-L6635</f>
        <v>8</v>
      </c>
      <c r="U6635" s="7" t="str">
        <f>IF((AND(T6635=0,H6635&gt;=L6635)),"Don’t change bids","OK")</f>
        <v>OK</v>
      </c>
      <c r="V6635" t="e">
        <f>IF((MATCH(F6635,W6635,0)),"Same","Diff")</f>
        <v>#N/A</v>
      </c>
      <c r="W6635" s="5">
        <f>ROUND(M6635,2)</f>
        <v>0.39</v>
      </c>
      <c r="X6635" s="5">
        <v>0.39</v>
      </c>
    </row>
    <row r="6636" spans="1:24" x14ac:dyDescent="0.25">
      <c r="A6636" t="s">
        <v>24</v>
      </c>
      <c r="B6636" t="s">
        <v>6705</v>
      </c>
      <c r="C6636" t="s">
        <v>4401</v>
      </c>
      <c r="D6636" t="s">
        <v>6706</v>
      </c>
      <c r="E6636" t="s">
        <v>569</v>
      </c>
      <c r="F6636" s="5">
        <v>0.37</v>
      </c>
      <c r="G6636" s="9">
        <v>0.1</v>
      </c>
      <c r="H6636" s="6">
        <f>G6636*100</f>
        <v>10</v>
      </c>
      <c r="I6636" t="s">
        <v>9716</v>
      </c>
      <c r="J6636" t="s">
        <v>10765</v>
      </c>
      <c r="K6636">
        <v>41</v>
      </c>
      <c r="L6636">
        <v>41</v>
      </c>
      <c r="M6636">
        <f>(F6636*(1+0.05))</f>
        <v>0.38850000000000001</v>
      </c>
      <c r="N6636">
        <f>IFERROR(ROUND(( (-1.208*LN(L6636) + 7.5474 + 4.6991*(2.71828^(-0.009*L6636)) + 0.0001*L6636*L6636 - 0.0432*L6636 + 4.7166)/3),2), " ")</f>
        <v>3.14</v>
      </c>
      <c r="O6636">
        <f>IFERROR(MAX(MIN(ROUND(N6636*(Q6636/P6636),2),4.5),1.9)," ")</f>
        <v>2.96</v>
      </c>
      <c r="P6636">
        <f>13.098*F6636^-1.237</f>
        <v>44.806338281983834</v>
      </c>
      <c r="Q6636">
        <f>13.098*M6636^-1.237</f>
        <v>42.182109086218873</v>
      </c>
      <c r="R6636" s="5">
        <f>IFERROR(ROUND(MAX(MIN((-105.4*LN(O6636) + 163.83),95),10),0)," ")</f>
        <v>49</v>
      </c>
      <c r="S6636" s="5" t="str">
        <f>IFERROR(CONCATENATE("(",R6636,",",ROUND((1.2*W6636),2),")")," ")</f>
        <v>(49,0.47)</v>
      </c>
      <c r="T6636">
        <f>R6636-L6636</f>
        <v>8</v>
      </c>
      <c r="U6636" s="7" t="str">
        <f>IF((AND(T6636=0,H6636&gt;=L6636)),"Don’t change bids","OK")</f>
        <v>OK</v>
      </c>
      <c r="V6636" t="e">
        <f>IF((MATCH(F6636,W6636,0)),"Same","Diff")</f>
        <v>#N/A</v>
      </c>
      <c r="W6636" s="5">
        <f>ROUND(M6636,2)</f>
        <v>0.39</v>
      </c>
      <c r="X6636" s="5">
        <v>0.39</v>
      </c>
    </row>
    <row r="6637" spans="1:24" x14ac:dyDescent="0.25">
      <c r="A6637" t="s">
        <v>24</v>
      </c>
      <c r="B6637" t="s">
        <v>6707</v>
      </c>
      <c r="C6637" t="s">
        <v>4401</v>
      </c>
      <c r="D6637" t="s">
        <v>6704</v>
      </c>
      <c r="E6637" t="s">
        <v>569</v>
      </c>
      <c r="F6637" s="5">
        <v>0.37</v>
      </c>
      <c r="G6637" s="9">
        <v>0.1</v>
      </c>
      <c r="H6637" s="6">
        <f>G6637*100</f>
        <v>10</v>
      </c>
      <c r="I6637" t="s">
        <v>9716</v>
      </c>
      <c r="J6637" t="s">
        <v>10765</v>
      </c>
      <c r="K6637">
        <v>41</v>
      </c>
      <c r="L6637">
        <v>41</v>
      </c>
      <c r="M6637">
        <f>(F6637*(1+0.05))</f>
        <v>0.38850000000000001</v>
      </c>
      <c r="N6637">
        <f>IFERROR(ROUND(( (-1.208*LN(L6637) + 7.5474 + 4.6991*(2.71828^(-0.009*L6637)) + 0.0001*L6637*L6637 - 0.0432*L6637 + 4.7166)/3),2), " ")</f>
        <v>3.14</v>
      </c>
      <c r="O6637">
        <f>IFERROR(MAX(MIN(ROUND(N6637*(Q6637/P6637),2),4.5),1.9)," ")</f>
        <v>2.96</v>
      </c>
      <c r="P6637">
        <f>13.098*F6637^-1.237</f>
        <v>44.806338281983834</v>
      </c>
      <c r="Q6637">
        <f>13.098*M6637^-1.237</f>
        <v>42.182109086218873</v>
      </c>
      <c r="R6637" s="5">
        <f>IFERROR(ROUND(MAX(MIN((-105.4*LN(O6637) + 163.83),95),10),0)," ")</f>
        <v>49</v>
      </c>
      <c r="S6637" s="5" t="str">
        <f>IFERROR(CONCATENATE("(",R6637,",",ROUND((1.2*W6637),2),")")," ")</f>
        <v>(49,0.47)</v>
      </c>
      <c r="T6637">
        <f>R6637-L6637</f>
        <v>8</v>
      </c>
      <c r="U6637" s="7" t="str">
        <f>IF((AND(T6637=0,H6637&gt;=L6637)),"Don’t change bids","OK")</f>
        <v>OK</v>
      </c>
      <c r="V6637" t="e">
        <f>IF((MATCH(F6637,W6637,0)),"Same","Diff")</f>
        <v>#N/A</v>
      </c>
      <c r="W6637" s="5">
        <f>ROUND(M6637,2)</f>
        <v>0.39</v>
      </c>
      <c r="X6637" s="5">
        <v>0.39</v>
      </c>
    </row>
    <row r="6638" spans="1:24" x14ac:dyDescent="0.25">
      <c r="A6638" t="s">
        <v>24</v>
      </c>
      <c r="B6638" t="s">
        <v>6708</v>
      </c>
      <c r="C6638" t="s">
        <v>4401</v>
      </c>
      <c r="D6638" t="s">
        <v>6704</v>
      </c>
      <c r="E6638" t="s">
        <v>4090</v>
      </c>
      <c r="F6638" s="5">
        <v>0.36</v>
      </c>
      <c r="G6638" s="9">
        <v>0.1</v>
      </c>
      <c r="H6638" s="6">
        <f>G6638*100</f>
        <v>10</v>
      </c>
      <c r="I6638" t="s">
        <v>10682</v>
      </c>
      <c r="J6638" t="s">
        <v>10765</v>
      </c>
      <c r="K6638">
        <v>41</v>
      </c>
      <c r="L6638">
        <v>41</v>
      </c>
      <c r="M6638">
        <f>(F6638*(1+0.05))</f>
        <v>0.378</v>
      </c>
      <c r="N6638">
        <f>IFERROR(ROUND(( (-1.208*LN(L6638) + 7.5474 + 4.6991*(2.71828^(-0.009*L6638)) + 0.0001*L6638*L6638 - 0.0432*L6638 + 4.7166)/3),2), " ")</f>
        <v>3.14</v>
      </c>
      <c r="O6638">
        <f>IFERROR(MAX(MIN(ROUND(N6638*(Q6638/P6638),2),4.5),1.9)," ")</f>
        <v>2.96</v>
      </c>
      <c r="P6638">
        <f>13.098*F6638^-1.237</f>
        <v>46.350966313994896</v>
      </c>
      <c r="Q6638">
        <f>13.098*M6638^-1.237</f>
        <v>43.636270944612029</v>
      </c>
      <c r="R6638" s="5">
        <f>IFERROR(ROUND(MAX(MIN((-105.4*LN(O6638) + 163.83),95),10),0)," ")</f>
        <v>49</v>
      </c>
      <c r="S6638" s="5" t="str">
        <f>IFERROR(CONCATENATE("(",R6638,",",ROUND((1.2*W6638),2),")")," ")</f>
        <v>(49,0.46)</v>
      </c>
      <c r="T6638">
        <f>R6638-L6638</f>
        <v>8</v>
      </c>
      <c r="U6638" s="7" t="str">
        <f>IF((AND(T6638=0,H6638&gt;=L6638)),"Don’t change bids","OK")</f>
        <v>OK</v>
      </c>
      <c r="V6638" t="e">
        <f>IF((MATCH(F6638,W6638,0)),"Same","Diff")</f>
        <v>#N/A</v>
      </c>
      <c r="W6638" s="5">
        <f>ROUND(M6638,2)</f>
        <v>0.38</v>
      </c>
      <c r="X6638" s="5">
        <v>0.38</v>
      </c>
    </row>
    <row r="6639" spans="1:24" x14ac:dyDescent="0.25">
      <c r="A6639" t="s">
        <v>24</v>
      </c>
      <c r="B6639" t="s">
        <v>6709</v>
      </c>
      <c r="C6639" t="s">
        <v>4401</v>
      </c>
      <c r="D6639" t="s">
        <v>6706</v>
      </c>
      <c r="E6639" t="s">
        <v>1455</v>
      </c>
      <c r="F6639" s="5">
        <v>0.41</v>
      </c>
      <c r="G6639" s="8">
        <v>1</v>
      </c>
      <c r="H6639" s="6">
        <f>G6639*100</f>
        <v>100</v>
      </c>
      <c r="I6639" t="s">
        <v>10733</v>
      </c>
      <c r="J6639" t="s">
        <v>10765</v>
      </c>
      <c r="K6639">
        <v>49</v>
      </c>
      <c r="L6639">
        <v>49</v>
      </c>
      <c r="M6639">
        <f>(F6639*(1+0.05))</f>
        <v>0.43049999999999999</v>
      </c>
      <c r="N6639">
        <f>IFERROR(ROUND(( (-1.208*LN(L6639) + 7.5474 + 4.6991*(2.71828^(-0.009*L6639)) + 0.0001*L6639*L6639 - 0.0432*L6639 + 4.7166)/3),2), " ")</f>
        <v>2.9</v>
      </c>
      <c r="O6639">
        <f>IFERROR(MAX(MIN(ROUND(N6639*(Q6639/P6639),2),4.5),1.9)," ")</f>
        <v>2.73</v>
      </c>
      <c r="P6639">
        <f>13.098*F6639^-1.237</f>
        <v>39.463114296437524</v>
      </c>
      <c r="Q6639">
        <f>13.098*M6639^-1.237</f>
        <v>37.151828423426082</v>
      </c>
      <c r="R6639" s="5">
        <f>IFERROR(ROUND(MAX(MIN((-105.4*LN(O6639) + 163.83),95),10),0)," ")</f>
        <v>58</v>
      </c>
      <c r="S6639" s="5" t="str">
        <f>IFERROR(CONCATENATE("(",R6639,",",ROUND((1.2*W6639),2),")")," ")</f>
        <v>(58,0.52)</v>
      </c>
      <c r="T6639">
        <f>R6639-L6639</f>
        <v>9</v>
      </c>
      <c r="U6639" s="7" t="str">
        <f>IF((AND(T6639=0,H6639&gt;=L6639)),"Don’t change bids","OK")</f>
        <v>OK</v>
      </c>
      <c r="V6639" t="e">
        <f>IF((MATCH(F6639,W6639,0)),"Same","Diff")</f>
        <v>#N/A</v>
      </c>
      <c r="W6639" s="5">
        <f>ROUND(M6639,2)</f>
        <v>0.43</v>
      </c>
      <c r="X6639" s="5">
        <v>0.43</v>
      </c>
    </row>
    <row r="6640" spans="1:24" x14ac:dyDescent="0.25">
      <c r="A6640" t="s">
        <v>24</v>
      </c>
      <c r="B6640" t="s">
        <v>6710</v>
      </c>
      <c r="C6640" t="s">
        <v>4401</v>
      </c>
      <c r="D6640" t="s">
        <v>6704</v>
      </c>
      <c r="E6640" t="s">
        <v>4090</v>
      </c>
      <c r="F6640" s="5">
        <v>0.36</v>
      </c>
      <c r="G6640" s="9">
        <v>0.1</v>
      </c>
      <c r="H6640" s="6">
        <f>G6640*100</f>
        <v>10</v>
      </c>
      <c r="I6640" t="s">
        <v>10682</v>
      </c>
      <c r="J6640" t="s">
        <v>10765</v>
      </c>
      <c r="K6640">
        <v>41</v>
      </c>
      <c r="L6640">
        <v>41</v>
      </c>
      <c r="M6640">
        <f>(F6640*(1+0.05))</f>
        <v>0.378</v>
      </c>
      <c r="N6640">
        <f>IFERROR(ROUND(( (-1.208*LN(L6640) + 7.5474 + 4.6991*(2.71828^(-0.009*L6640)) + 0.0001*L6640*L6640 - 0.0432*L6640 + 4.7166)/3),2), " ")</f>
        <v>3.14</v>
      </c>
      <c r="O6640">
        <f>IFERROR(MAX(MIN(ROUND(N6640*(Q6640/P6640),2),4.5),1.9)," ")</f>
        <v>2.96</v>
      </c>
      <c r="P6640">
        <f>13.098*F6640^-1.237</f>
        <v>46.350966313994896</v>
      </c>
      <c r="Q6640">
        <f>13.098*M6640^-1.237</f>
        <v>43.636270944612029</v>
      </c>
      <c r="R6640" s="5">
        <f>IFERROR(ROUND(MAX(MIN((-105.4*LN(O6640) + 163.83),95),10),0)," ")</f>
        <v>49</v>
      </c>
      <c r="S6640" s="5" t="str">
        <f>IFERROR(CONCATENATE("(",R6640,",",ROUND((1.2*W6640),2),")")," ")</f>
        <v>(49,0.46)</v>
      </c>
      <c r="T6640">
        <f>R6640-L6640</f>
        <v>8</v>
      </c>
      <c r="U6640" s="7" t="str">
        <f>IF((AND(T6640=0,H6640&gt;=L6640)),"Don’t change bids","OK")</f>
        <v>OK</v>
      </c>
      <c r="V6640" t="e">
        <f>IF((MATCH(F6640,W6640,0)),"Same","Diff")</f>
        <v>#N/A</v>
      </c>
      <c r="W6640" s="5">
        <f>ROUND(M6640,2)</f>
        <v>0.38</v>
      </c>
      <c r="X6640" s="5">
        <v>0.38</v>
      </c>
    </row>
    <row r="6641" spans="1:24" x14ac:dyDescent="0.25">
      <c r="A6641" t="s">
        <v>24</v>
      </c>
      <c r="B6641" t="s">
        <v>6711</v>
      </c>
      <c r="C6641" t="s">
        <v>4401</v>
      </c>
      <c r="D6641" t="s">
        <v>6704</v>
      </c>
      <c r="E6641" t="s">
        <v>569</v>
      </c>
      <c r="F6641" s="5">
        <v>0.37</v>
      </c>
      <c r="G6641" s="9">
        <v>0.1</v>
      </c>
      <c r="H6641" s="6">
        <f>G6641*100</f>
        <v>10</v>
      </c>
      <c r="I6641" t="s">
        <v>9716</v>
      </c>
      <c r="J6641" t="s">
        <v>10765</v>
      </c>
      <c r="K6641">
        <v>41</v>
      </c>
      <c r="L6641">
        <v>41</v>
      </c>
      <c r="M6641">
        <f>(F6641*(1+0.05))</f>
        <v>0.38850000000000001</v>
      </c>
      <c r="N6641">
        <f>IFERROR(ROUND(( (-1.208*LN(L6641) + 7.5474 + 4.6991*(2.71828^(-0.009*L6641)) + 0.0001*L6641*L6641 - 0.0432*L6641 + 4.7166)/3),2), " ")</f>
        <v>3.14</v>
      </c>
      <c r="O6641">
        <f>IFERROR(MAX(MIN(ROUND(N6641*(Q6641/P6641),2),4.5),1.9)," ")</f>
        <v>2.96</v>
      </c>
      <c r="P6641">
        <f>13.098*F6641^-1.237</f>
        <v>44.806338281983834</v>
      </c>
      <c r="Q6641">
        <f>13.098*M6641^-1.237</f>
        <v>42.182109086218873</v>
      </c>
      <c r="R6641" s="5">
        <f>IFERROR(ROUND(MAX(MIN((-105.4*LN(O6641) + 163.83),95),10),0)," ")</f>
        <v>49</v>
      </c>
      <c r="S6641" s="5" t="str">
        <f>IFERROR(CONCATENATE("(",R6641,",",ROUND((1.2*W6641),2),")")," ")</f>
        <v>(49,0.47)</v>
      </c>
      <c r="T6641">
        <f>R6641-L6641</f>
        <v>8</v>
      </c>
      <c r="U6641" s="7" t="str">
        <f>IF((AND(T6641=0,H6641&gt;=L6641)),"Don’t change bids","OK")</f>
        <v>OK</v>
      </c>
      <c r="V6641" t="e">
        <f>IF((MATCH(F6641,W6641,0)),"Same","Diff")</f>
        <v>#N/A</v>
      </c>
      <c r="W6641" s="5">
        <f>ROUND(M6641,2)</f>
        <v>0.39</v>
      </c>
      <c r="X6641" s="5">
        <v>0.39</v>
      </c>
    </row>
    <row r="6642" spans="1:24" x14ac:dyDescent="0.25">
      <c r="A6642" t="s">
        <v>24</v>
      </c>
      <c r="B6642" t="s">
        <v>6712</v>
      </c>
      <c r="C6642" t="s">
        <v>4401</v>
      </c>
      <c r="D6642" t="s">
        <v>6704</v>
      </c>
      <c r="E6642" t="s">
        <v>569</v>
      </c>
      <c r="F6642" s="5">
        <v>0.37</v>
      </c>
      <c r="G6642" s="9">
        <v>0.1</v>
      </c>
      <c r="H6642" s="6">
        <f>G6642*100</f>
        <v>10</v>
      </c>
      <c r="I6642" t="s">
        <v>9716</v>
      </c>
      <c r="J6642" t="s">
        <v>10765</v>
      </c>
      <c r="K6642">
        <v>41</v>
      </c>
      <c r="L6642">
        <v>41</v>
      </c>
      <c r="M6642">
        <f>(F6642*(1+0.05))</f>
        <v>0.38850000000000001</v>
      </c>
      <c r="N6642">
        <f>IFERROR(ROUND(( (-1.208*LN(L6642) + 7.5474 + 4.6991*(2.71828^(-0.009*L6642)) + 0.0001*L6642*L6642 - 0.0432*L6642 + 4.7166)/3),2), " ")</f>
        <v>3.14</v>
      </c>
      <c r="O6642">
        <f>IFERROR(MAX(MIN(ROUND(N6642*(Q6642/P6642),2),4.5),1.9)," ")</f>
        <v>2.96</v>
      </c>
      <c r="P6642">
        <f>13.098*F6642^-1.237</f>
        <v>44.806338281983834</v>
      </c>
      <c r="Q6642">
        <f>13.098*M6642^-1.237</f>
        <v>42.182109086218873</v>
      </c>
      <c r="R6642" s="5">
        <f>IFERROR(ROUND(MAX(MIN((-105.4*LN(O6642) + 163.83),95),10),0)," ")</f>
        <v>49</v>
      </c>
      <c r="S6642" s="5" t="str">
        <f>IFERROR(CONCATENATE("(",R6642,",",ROUND((1.2*W6642),2),")")," ")</f>
        <v>(49,0.47)</v>
      </c>
      <c r="T6642">
        <f>R6642-L6642</f>
        <v>8</v>
      </c>
      <c r="U6642" s="7" t="str">
        <f>IF((AND(T6642=0,H6642&gt;=L6642)),"Don’t change bids","OK")</f>
        <v>OK</v>
      </c>
      <c r="V6642" t="e">
        <f>IF((MATCH(F6642,W6642,0)),"Same","Diff")</f>
        <v>#N/A</v>
      </c>
      <c r="W6642" s="5">
        <f>ROUND(M6642,2)</f>
        <v>0.39</v>
      </c>
      <c r="X6642" s="5">
        <v>0.39</v>
      </c>
    </row>
    <row r="6643" spans="1:24" x14ac:dyDescent="0.25">
      <c r="A6643" t="s">
        <v>24</v>
      </c>
      <c r="B6643" t="s">
        <v>6713</v>
      </c>
      <c r="C6643" t="s">
        <v>4401</v>
      </c>
      <c r="D6643" t="s">
        <v>6714</v>
      </c>
      <c r="E6643" t="s">
        <v>569</v>
      </c>
      <c r="F6643" s="5">
        <v>0.37</v>
      </c>
      <c r="G6643" s="9">
        <v>0.1</v>
      </c>
      <c r="H6643" s="6">
        <f>G6643*100</f>
        <v>10</v>
      </c>
      <c r="I6643" t="s">
        <v>9716</v>
      </c>
      <c r="J6643" t="s">
        <v>10765</v>
      </c>
      <c r="K6643">
        <v>41</v>
      </c>
      <c r="L6643">
        <v>41</v>
      </c>
      <c r="M6643">
        <f>(F6643*(1+0.05))</f>
        <v>0.38850000000000001</v>
      </c>
      <c r="N6643">
        <f>IFERROR(ROUND(( (-1.208*LN(L6643) + 7.5474 + 4.6991*(2.71828^(-0.009*L6643)) + 0.0001*L6643*L6643 - 0.0432*L6643 + 4.7166)/3),2), " ")</f>
        <v>3.14</v>
      </c>
      <c r="O6643">
        <f>IFERROR(MAX(MIN(ROUND(N6643*(Q6643/P6643),2),4.5),1.9)," ")</f>
        <v>2.96</v>
      </c>
      <c r="P6643">
        <f>13.098*F6643^-1.237</f>
        <v>44.806338281983834</v>
      </c>
      <c r="Q6643">
        <f>13.098*M6643^-1.237</f>
        <v>42.182109086218873</v>
      </c>
      <c r="R6643" s="5">
        <f>IFERROR(ROUND(MAX(MIN((-105.4*LN(O6643) + 163.83),95),10),0)," ")</f>
        <v>49</v>
      </c>
      <c r="S6643" s="5" t="str">
        <f>IFERROR(CONCATENATE("(",R6643,",",ROUND((1.2*W6643),2),")")," ")</f>
        <v>(49,0.47)</v>
      </c>
      <c r="T6643">
        <f>R6643-L6643</f>
        <v>8</v>
      </c>
      <c r="U6643" s="7" t="str">
        <f>IF((AND(T6643=0,H6643&gt;=L6643)),"Don’t change bids","OK")</f>
        <v>OK</v>
      </c>
      <c r="V6643" t="e">
        <f>IF((MATCH(F6643,W6643,0)),"Same","Diff")</f>
        <v>#N/A</v>
      </c>
      <c r="W6643" s="5">
        <f>ROUND(M6643,2)</f>
        <v>0.39</v>
      </c>
      <c r="X6643" s="5">
        <v>0.39</v>
      </c>
    </row>
    <row r="6644" spans="1:24" x14ac:dyDescent="0.25">
      <c r="A6644" t="s">
        <v>24</v>
      </c>
      <c r="B6644" t="s">
        <v>6715</v>
      </c>
      <c r="C6644" t="s">
        <v>4401</v>
      </c>
      <c r="D6644" t="s">
        <v>6716</v>
      </c>
      <c r="E6644" t="s">
        <v>569</v>
      </c>
      <c r="F6644" s="5">
        <v>0.37</v>
      </c>
      <c r="G6644" s="9">
        <v>0.1</v>
      </c>
      <c r="H6644" s="6">
        <f>G6644*100</f>
        <v>10</v>
      </c>
      <c r="I6644" t="s">
        <v>9716</v>
      </c>
      <c r="J6644" t="s">
        <v>10765</v>
      </c>
      <c r="K6644">
        <v>41</v>
      </c>
      <c r="L6644">
        <v>41</v>
      </c>
      <c r="M6644">
        <f>(F6644*(1+0.05))</f>
        <v>0.38850000000000001</v>
      </c>
      <c r="N6644">
        <f>IFERROR(ROUND(( (-1.208*LN(L6644) + 7.5474 + 4.6991*(2.71828^(-0.009*L6644)) + 0.0001*L6644*L6644 - 0.0432*L6644 + 4.7166)/3),2), " ")</f>
        <v>3.14</v>
      </c>
      <c r="O6644">
        <f>IFERROR(MAX(MIN(ROUND(N6644*(Q6644/P6644),2),4.5),1.9)," ")</f>
        <v>2.96</v>
      </c>
      <c r="P6644">
        <f>13.098*F6644^-1.237</f>
        <v>44.806338281983834</v>
      </c>
      <c r="Q6644">
        <f>13.098*M6644^-1.237</f>
        <v>42.182109086218873</v>
      </c>
      <c r="R6644" s="5">
        <f>IFERROR(ROUND(MAX(MIN((-105.4*LN(O6644) + 163.83),95),10),0)," ")</f>
        <v>49</v>
      </c>
      <c r="S6644" s="5" t="str">
        <f>IFERROR(CONCATENATE("(",R6644,",",ROUND((1.2*W6644),2),")")," ")</f>
        <v>(49,0.47)</v>
      </c>
      <c r="T6644">
        <f>R6644-L6644</f>
        <v>8</v>
      </c>
      <c r="U6644" s="7" t="str">
        <f>IF((AND(T6644=0,H6644&gt;=L6644)),"Don’t change bids","OK")</f>
        <v>OK</v>
      </c>
      <c r="V6644" t="e">
        <f>IF((MATCH(F6644,W6644,0)),"Same","Diff")</f>
        <v>#N/A</v>
      </c>
      <c r="W6644" s="5">
        <f>ROUND(M6644,2)</f>
        <v>0.39</v>
      </c>
      <c r="X6644" s="5">
        <v>0.39</v>
      </c>
    </row>
    <row r="6645" spans="1:24" x14ac:dyDescent="0.25">
      <c r="A6645" t="s">
        <v>24</v>
      </c>
      <c r="B6645" t="s">
        <v>6717</v>
      </c>
      <c r="C6645" t="s">
        <v>4401</v>
      </c>
      <c r="D6645" t="s">
        <v>6718</v>
      </c>
      <c r="E6645" t="s">
        <v>569</v>
      </c>
      <c r="F6645" s="5">
        <v>0.37</v>
      </c>
      <c r="G6645" s="9">
        <v>0.1</v>
      </c>
      <c r="H6645" s="6">
        <f>G6645*100</f>
        <v>10</v>
      </c>
      <c r="I6645" t="s">
        <v>9716</v>
      </c>
      <c r="J6645" t="s">
        <v>10765</v>
      </c>
      <c r="K6645">
        <v>41</v>
      </c>
      <c r="L6645">
        <v>41</v>
      </c>
      <c r="M6645">
        <f>(F6645*(1+0.05))</f>
        <v>0.38850000000000001</v>
      </c>
      <c r="N6645">
        <f>IFERROR(ROUND(( (-1.208*LN(L6645) + 7.5474 + 4.6991*(2.71828^(-0.009*L6645)) + 0.0001*L6645*L6645 - 0.0432*L6645 + 4.7166)/3),2), " ")</f>
        <v>3.14</v>
      </c>
      <c r="O6645">
        <f>IFERROR(MAX(MIN(ROUND(N6645*(Q6645/P6645),2),4.5),1.9)," ")</f>
        <v>2.96</v>
      </c>
      <c r="P6645">
        <f>13.098*F6645^-1.237</f>
        <v>44.806338281983834</v>
      </c>
      <c r="Q6645">
        <f>13.098*M6645^-1.237</f>
        <v>42.182109086218873</v>
      </c>
      <c r="R6645" s="5">
        <f>IFERROR(ROUND(MAX(MIN((-105.4*LN(O6645) + 163.83),95),10),0)," ")</f>
        <v>49</v>
      </c>
      <c r="S6645" s="5" t="str">
        <f>IFERROR(CONCATENATE("(",R6645,",",ROUND((1.2*W6645),2),")")," ")</f>
        <v>(49,0.47)</v>
      </c>
      <c r="T6645">
        <f>R6645-L6645</f>
        <v>8</v>
      </c>
      <c r="U6645" s="7" t="str">
        <f>IF((AND(T6645=0,H6645&gt;=L6645)),"Don’t change bids","OK")</f>
        <v>OK</v>
      </c>
      <c r="V6645" t="e">
        <f>IF((MATCH(F6645,W6645,0)),"Same","Diff")</f>
        <v>#N/A</v>
      </c>
      <c r="W6645" s="5">
        <f>ROUND(M6645,2)</f>
        <v>0.39</v>
      </c>
      <c r="X6645" s="5">
        <v>0.39</v>
      </c>
    </row>
    <row r="6646" spans="1:24" x14ac:dyDescent="0.25">
      <c r="A6646" t="s">
        <v>24</v>
      </c>
      <c r="B6646" t="s">
        <v>6719</v>
      </c>
      <c r="C6646" t="s">
        <v>4401</v>
      </c>
      <c r="D6646" t="s">
        <v>6704</v>
      </c>
      <c r="E6646" t="s">
        <v>4090</v>
      </c>
      <c r="F6646" s="5">
        <v>0.36</v>
      </c>
      <c r="G6646" s="9">
        <v>0.1</v>
      </c>
      <c r="H6646" s="6">
        <f>G6646*100</f>
        <v>10</v>
      </c>
      <c r="I6646" t="s">
        <v>10682</v>
      </c>
      <c r="J6646" t="s">
        <v>10765</v>
      </c>
      <c r="K6646">
        <v>41</v>
      </c>
      <c r="L6646">
        <v>41</v>
      </c>
      <c r="M6646">
        <f>(F6646*(1+0.05))</f>
        <v>0.378</v>
      </c>
      <c r="N6646">
        <f>IFERROR(ROUND(( (-1.208*LN(L6646) + 7.5474 + 4.6991*(2.71828^(-0.009*L6646)) + 0.0001*L6646*L6646 - 0.0432*L6646 + 4.7166)/3),2), " ")</f>
        <v>3.14</v>
      </c>
      <c r="O6646">
        <f>IFERROR(MAX(MIN(ROUND(N6646*(Q6646/P6646),2),4.5),1.9)," ")</f>
        <v>2.96</v>
      </c>
      <c r="P6646">
        <f>13.098*F6646^-1.237</f>
        <v>46.350966313994896</v>
      </c>
      <c r="Q6646">
        <f>13.098*M6646^-1.237</f>
        <v>43.636270944612029</v>
      </c>
      <c r="R6646" s="5">
        <f>IFERROR(ROUND(MAX(MIN((-105.4*LN(O6646) + 163.83),95),10),0)," ")</f>
        <v>49</v>
      </c>
      <c r="S6646" s="5" t="str">
        <f>IFERROR(CONCATENATE("(",R6646,",",ROUND((1.2*W6646),2),")")," ")</f>
        <v>(49,0.46)</v>
      </c>
      <c r="T6646">
        <f>R6646-L6646</f>
        <v>8</v>
      </c>
      <c r="U6646" s="7" t="str">
        <f>IF((AND(T6646=0,H6646&gt;=L6646)),"Don’t change bids","OK")</f>
        <v>OK</v>
      </c>
      <c r="V6646" t="e">
        <f>IF((MATCH(F6646,W6646,0)),"Same","Diff")</f>
        <v>#N/A</v>
      </c>
      <c r="W6646" s="5">
        <f>ROUND(M6646,2)</f>
        <v>0.38</v>
      </c>
      <c r="X6646" s="5">
        <v>0.38</v>
      </c>
    </row>
    <row r="6647" spans="1:24" x14ac:dyDescent="0.25">
      <c r="A6647" t="s">
        <v>24</v>
      </c>
      <c r="B6647" t="s">
        <v>6720</v>
      </c>
      <c r="C6647" t="s">
        <v>4401</v>
      </c>
      <c r="D6647" t="s">
        <v>6704</v>
      </c>
      <c r="E6647" t="s">
        <v>569</v>
      </c>
      <c r="F6647" s="5">
        <v>0.37</v>
      </c>
      <c r="G6647" s="9">
        <v>0.1</v>
      </c>
      <c r="H6647" s="6">
        <f>G6647*100</f>
        <v>10</v>
      </c>
      <c r="I6647" t="s">
        <v>9716</v>
      </c>
      <c r="J6647" t="s">
        <v>10765</v>
      </c>
      <c r="K6647">
        <v>41</v>
      </c>
      <c r="L6647">
        <v>41</v>
      </c>
      <c r="M6647">
        <f>(F6647*(1+0.05))</f>
        <v>0.38850000000000001</v>
      </c>
      <c r="N6647">
        <f>IFERROR(ROUND(( (-1.208*LN(L6647) + 7.5474 + 4.6991*(2.71828^(-0.009*L6647)) + 0.0001*L6647*L6647 - 0.0432*L6647 + 4.7166)/3),2), " ")</f>
        <v>3.14</v>
      </c>
      <c r="O6647">
        <f>IFERROR(MAX(MIN(ROUND(N6647*(Q6647/P6647),2),4.5),1.9)," ")</f>
        <v>2.96</v>
      </c>
      <c r="P6647">
        <f>13.098*F6647^-1.237</f>
        <v>44.806338281983834</v>
      </c>
      <c r="Q6647">
        <f>13.098*M6647^-1.237</f>
        <v>42.182109086218873</v>
      </c>
      <c r="R6647" s="5">
        <f>IFERROR(ROUND(MAX(MIN((-105.4*LN(O6647) + 163.83),95),10),0)," ")</f>
        <v>49</v>
      </c>
      <c r="S6647" s="5" t="str">
        <f>IFERROR(CONCATENATE("(",R6647,",",ROUND((1.2*W6647),2),")")," ")</f>
        <v>(49,0.47)</v>
      </c>
      <c r="T6647">
        <f>R6647-L6647</f>
        <v>8</v>
      </c>
      <c r="U6647" s="7" t="str">
        <f>IF((AND(T6647=0,H6647&gt;=L6647)),"Don’t change bids","OK")</f>
        <v>OK</v>
      </c>
      <c r="V6647" t="e">
        <f>IF((MATCH(F6647,W6647,0)),"Same","Diff")</f>
        <v>#N/A</v>
      </c>
      <c r="W6647" s="5">
        <f>ROUND(M6647,2)</f>
        <v>0.39</v>
      </c>
      <c r="X6647" s="5">
        <v>0.39</v>
      </c>
    </row>
    <row r="6648" spans="1:24" x14ac:dyDescent="0.25">
      <c r="A6648" t="s">
        <v>24</v>
      </c>
      <c r="B6648" t="s">
        <v>6721</v>
      </c>
      <c r="C6648" t="s">
        <v>4401</v>
      </c>
      <c r="D6648" t="s">
        <v>6704</v>
      </c>
      <c r="E6648" t="s">
        <v>569</v>
      </c>
      <c r="F6648" s="5">
        <v>0.37</v>
      </c>
      <c r="G6648" s="9">
        <v>0.1</v>
      </c>
      <c r="H6648" s="6">
        <f>G6648*100</f>
        <v>10</v>
      </c>
      <c r="I6648" t="s">
        <v>9716</v>
      </c>
      <c r="J6648" t="s">
        <v>10765</v>
      </c>
      <c r="K6648">
        <v>41</v>
      </c>
      <c r="L6648">
        <v>41</v>
      </c>
      <c r="M6648">
        <f>(F6648*(1+0.05))</f>
        <v>0.38850000000000001</v>
      </c>
      <c r="N6648">
        <f>IFERROR(ROUND(( (-1.208*LN(L6648) + 7.5474 + 4.6991*(2.71828^(-0.009*L6648)) + 0.0001*L6648*L6648 - 0.0432*L6648 + 4.7166)/3),2), " ")</f>
        <v>3.14</v>
      </c>
      <c r="O6648">
        <f>IFERROR(MAX(MIN(ROUND(N6648*(Q6648/P6648),2),4.5),1.9)," ")</f>
        <v>2.96</v>
      </c>
      <c r="P6648">
        <f>13.098*F6648^-1.237</f>
        <v>44.806338281983834</v>
      </c>
      <c r="Q6648">
        <f>13.098*M6648^-1.237</f>
        <v>42.182109086218873</v>
      </c>
      <c r="R6648" s="5">
        <f>IFERROR(ROUND(MAX(MIN((-105.4*LN(O6648) + 163.83),95),10),0)," ")</f>
        <v>49</v>
      </c>
      <c r="S6648" s="5" t="str">
        <f>IFERROR(CONCATENATE("(",R6648,",",ROUND((1.2*W6648),2),")")," ")</f>
        <v>(49,0.47)</v>
      </c>
      <c r="T6648">
        <f>R6648-L6648</f>
        <v>8</v>
      </c>
      <c r="U6648" s="7" t="str">
        <f>IF((AND(T6648=0,H6648&gt;=L6648)),"Don’t change bids","OK")</f>
        <v>OK</v>
      </c>
      <c r="V6648" t="e">
        <f>IF((MATCH(F6648,W6648,0)),"Same","Diff")</f>
        <v>#N/A</v>
      </c>
      <c r="W6648" s="5">
        <f>ROUND(M6648,2)</f>
        <v>0.39</v>
      </c>
      <c r="X6648" s="5">
        <v>0.39</v>
      </c>
    </row>
    <row r="6649" spans="1:24" x14ac:dyDescent="0.25">
      <c r="A6649" t="s">
        <v>24</v>
      </c>
      <c r="B6649" t="s">
        <v>6722</v>
      </c>
      <c r="C6649" t="s">
        <v>4401</v>
      </c>
      <c r="D6649" t="s">
        <v>6714</v>
      </c>
      <c r="E6649" t="s">
        <v>569</v>
      </c>
      <c r="F6649" s="5">
        <v>0.37</v>
      </c>
      <c r="G6649" s="9">
        <v>0.1</v>
      </c>
      <c r="H6649" s="6">
        <f>G6649*100</f>
        <v>10</v>
      </c>
      <c r="I6649" t="s">
        <v>9716</v>
      </c>
      <c r="J6649" t="s">
        <v>10765</v>
      </c>
      <c r="K6649">
        <v>41</v>
      </c>
      <c r="L6649">
        <v>41</v>
      </c>
      <c r="M6649">
        <f>(F6649*(1+0.05))</f>
        <v>0.38850000000000001</v>
      </c>
      <c r="N6649">
        <f>IFERROR(ROUND(( (-1.208*LN(L6649) + 7.5474 + 4.6991*(2.71828^(-0.009*L6649)) + 0.0001*L6649*L6649 - 0.0432*L6649 + 4.7166)/3),2), " ")</f>
        <v>3.14</v>
      </c>
      <c r="O6649">
        <f>IFERROR(MAX(MIN(ROUND(N6649*(Q6649/P6649),2),4.5),1.9)," ")</f>
        <v>2.96</v>
      </c>
      <c r="P6649">
        <f>13.098*F6649^-1.237</f>
        <v>44.806338281983834</v>
      </c>
      <c r="Q6649">
        <f>13.098*M6649^-1.237</f>
        <v>42.182109086218873</v>
      </c>
      <c r="R6649" s="5">
        <f>IFERROR(ROUND(MAX(MIN((-105.4*LN(O6649) + 163.83),95),10),0)," ")</f>
        <v>49</v>
      </c>
      <c r="S6649" s="5" t="str">
        <f>IFERROR(CONCATENATE("(",R6649,",",ROUND((1.2*W6649),2),")")," ")</f>
        <v>(49,0.47)</v>
      </c>
      <c r="T6649">
        <f>R6649-L6649</f>
        <v>8</v>
      </c>
      <c r="U6649" s="7" t="str">
        <f>IF((AND(T6649=0,H6649&gt;=L6649)),"Don’t change bids","OK")</f>
        <v>OK</v>
      </c>
      <c r="V6649" t="e">
        <f>IF((MATCH(F6649,W6649,0)),"Same","Diff")</f>
        <v>#N/A</v>
      </c>
      <c r="W6649" s="5">
        <f>ROUND(M6649,2)</f>
        <v>0.39</v>
      </c>
      <c r="X6649" s="5">
        <v>0.39</v>
      </c>
    </row>
    <row r="6650" spans="1:24" x14ac:dyDescent="0.25">
      <c r="A6650" t="s">
        <v>24</v>
      </c>
      <c r="B6650" t="s">
        <v>6723</v>
      </c>
      <c r="C6650" t="s">
        <v>4401</v>
      </c>
      <c r="D6650" t="s">
        <v>6704</v>
      </c>
      <c r="E6650" t="s">
        <v>4087</v>
      </c>
      <c r="F6650" s="5">
        <v>0.39</v>
      </c>
      <c r="G6650" s="8">
        <v>1</v>
      </c>
      <c r="H6650" s="6">
        <f>G6650*100</f>
        <v>100</v>
      </c>
      <c r="I6650" t="s">
        <v>10697</v>
      </c>
      <c r="J6650" t="s">
        <v>10765</v>
      </c>
      <c r="K6650">
        <v>49</v>
      </c>
      <c r="L6650">
        <v>49</v>
      </c>
      <c r="M6650">
        <f>(F6650*(1+0.05))</f>
        <v>0.40950000000000003</v>
      </c>
      <c r="N6650">
        <f>IFERROR(ROUND(( (-1.208*LN(L6650) + 7.5474 + 4.6991*(2.71828^(-0.009*L6650)) + 0.0001*L6650*L6650 - 0.0432*L6650 + 4.7166)/3),2), " ")</f>
        <v>2.9</v>
      </c>
      <c r="O6650">
        <f>IFERROR(MAX(MIN(ROUND(N6650*(Q6650/P6650),2),4.5),1.9)," ")</f>
        <v>2.73</v>
      </c>
      <c r="P6650">
        <f>13.098*F6650^-1.237</f>
        <v>41.981511148020871</v>
      </c>
      <c r="Q6650">
        <f>13.098*M6650^-1.237</f>
        <v>39.522727157603455</v>
      </c>
      <c r="R6650" s="5">
        <f>IFERROR(ROUND(MAX(MIN((-105.4*LN(O6650) + 163.83),95),10),0)," ")</f>
        <v>58</v>
      </c>
      <c r="S6650" s="5" t="str">
        <f>IFERROR(CONCATENATE("(",R6650,",",ROUND((1.2*W6650),2),")")," ")</f>
        <v>(58,0.49)</v>
      </c>
      <c r="T6650">
        <f>R6650-L6650</f>
        <v>9</v>
      </c>
      <c r="U6650" s="7" t="str">
        <f>IF((AND(T6650=0,H6650&gt;=L6650)),"Don’t change bids","OK")</f>
        <v>OK</v>
      </c>
      <c r="V6650" t="e">
        <f>IF((MATCH(F6650,W6650,0)),"Same","Diff")</f>
        <v>#N/A</v>
      </c>
      <c r="W6650" s="5">
        <f>ROUND(M6650,2)</f>
        <v>0.41</v>
      </c>
      <c r="X6650" s="5">
        <v>0.41</v>
      </c>
    </row>
    <row r="6651" spans="1:24" x14ac:dyDescent="0.25">
      <c r="A6651" t="s">
        <v>24</v>
      </c>
      <c r="B6651" t="s">
        <v>6724</v>
      </c>
      <c r="C6651" t="s">
        <v>4401</v>
      </c>
      <c r="D6651" t="s">
        <v>6706</v>
      </c>
      <c r="E6651" t="s">
        <v>569</v>
      </c>
      <c r="F6651" s="5">
        <v>0.37</v>
      </c>
      <c r="G6651" s="9">
        <v>0.1</v>
      </c>
      <c r="H6651" s="6">
        <f>G6651*100</f>
        <v>10</v>
      </c>
      <c r="I6651" t="s">
        <v>9716</v>
      </c>
      <c r="J6651" t="s">
        <v>10765</v>
      </c>
      <c r="K6651">
        <v>41</v>
      </c>
      <c r="L6651">
        <v>41</v>
      </c>
      <c r="M6651">
        <f>(F6651*(1+0.05))</f>
        <v>0.38850000000000001</v>
      </c>
      <c r="N6651">
        <f>IFERROR(ROUND(( (-1.208*LN(L6651) + 7.5474 + 4.6991*(2.71828^(-0.009*L6651)) + 0.0001*L6651*L6651 - 0.0432*L6651 + 4.7166)/3),2), " ")</f>
        <v>3.14</v>
      </c>
      <c r="O6651">
        <f>IFERROR(MAX(MIN(ROUND(N6651*(Q6651/P6651),2),4.5),1.9)," ")</f>
        <v>2.96</v>
      </c>
      <c r="P6651">
        <f>13.098*F6651^-1.237</f>
        <v>44.806338281983834</v>
      </c>
      <c r="Q6651">
        <f>13.098*M6651^-1.237</f>
        <v>42.182109086218873</v>
      </c>
      <c r="R6651" s="5">
        <f>IFERROR(ROUND(MAX(MIN((-105.4*LN(O6651) + 163.83),95),10),0)," ")</f>
        <v>49</v>
      </c>
      <c r="S6651" s="5" t="str">
        <f>IFERROR(CONCATENATE("(",R6651,",",ROUND((1.2*W6651),2),")")," ")</f>
        <v>(49,0.47)</v>
      </c>
      <c r="T6651">
        <f>R6651-L6651</f>
        <v>8</v>
      </c>
      <c r="U6651" s="7" t="str">
        <f>IF((AND(T6651=0,H6651&gt;=L6651)),"Don’t change bids","OK")</f>
        <v>OK</v>
      </c>
      <c r="V6651" t="e">
        <f>IF((MATCH(F6651,W6651,0)),"Same","Diff")</f>
        <v>#N/A</v>
      </c>
      <c r="W6651" s="5">
        <f>ROUND(M6651,2)</f>
        <v>0.39</v>
      </c>
      <c r="X6651" s="5">
        <v>0.39</v>
      </c>
    </row>
    <row r="6652" spans="1:24" x14ac:dyDescent="0.25">
      <c r="A6652" t="s">
        <v>24</v>
      </c>
      <c r="B6652" t="s">
        <v>6725</v>
      </c>
      <c r="C6652" t="s">
        <v>4401</v>
      </c>
      <c r="D6652" t="s">
        <v>6726</v>
      </c>
      <c r="E6652" t="s">
        <v>569</v>
      </c>
      <c r="F6652" s="5">
        <v>0.37</v>
      </c>
      <c r="G6652" s="8">
        <v>0.30769999999999997</v>
      </c>
      <c r="H6652" s="6">
        <f>G6652*100</f>
        <v>30.769999999999996</v>
      </c>
      <c r="I6652" t="s">
        <v>10701</v>
      </c>
      <c r="J6652" t="s">
        <v>10765</v>
      </c>
      <c r="K6652">
        <v>49</v>
      </c>
      <c r="L6652">
        <v>49</v>
      </c>
      <c r="M6652">
        <f>(F6652*(1+0.05))</f>
        <v>0.38850000000000001</v>
      </c>
      <c r="N6652">
        <f>IFERROR(ROUND(( (-1.208*LN(L6652) + 7.5474 + 4.6991*(2.71828^(-0.009*L6652)) + 0.0001*L6652*L6652 - 0.0432*L6652 + 4.7166)/3),2), " ")</f>
        <v>2.9</v>
      </c>
      <c r="O6652">
        <f>IFERROR(MAX(MIN(ROUND(N6652*(Q6652/P6652),2),4.5),1.9)," ")</f>
        <v>2.73</v>
      </c>
      <c r="P6652">
        <f>13.098*F6652^-1.237</f>
        <v>44.806338281983834</v>
      </c>
      <c r="Q6652">
        <f>13.098*M6652^-1.237</f>
        <v>42.182109086218873</v>
      </c>
      <c r="R6652" s="5">
        <f>IFERROR(ROUND(MAX(MIN((-105.4*LN(O6652) + 163.83),95),10),0)," ")</f>
        <v>58</v>
      </c>
      <c r="S6652" s="5" t="str">
        <f>IFERROR(CONCATENATE("(",R6652,",",ROUND((1.2*W6652),2),")")," ")</f>
        <v>(58,0.47)</v>
      </c>
      <c r="T6652">
        <f>R6652-L6652</f>
        <v>9</v>
      </c>
      <c r="U6652" s="7" t="str">
        <f>IF((AND(T6652=0,H6652&gt;=L6652)),"Don’t change bids","OK")</f>
        <v>OK</v>
      </c>
      <c r="V6652" t="e">
        <f>IF((MATCH(F6652,W6652,0)),"Same","Diff")</f>
        <v>#N/A</v>
      </c>
      <c r="W6652" s="5">
        <f>ROUND(M6652,2)</f>
        <v>0.39</v>
      </c>
      <c r="X6652" s="5">
        <v>0.39</v>
      </c>
    </row>
    <row r="6653" spans="1:24" x14ac:dyDescent="0.25">
      <c r="A6653" t="s">
        <v>24</v>
      </c>
      <c r="B6653" t="s">
        <v>6727</v>
      </c>
      <c r="C6653" t="s">
        <v>4401</v>
      </c>
      <c r="D6653" t="s">
        <v>6704</v>
      </c>
      <c r="E6653" t="s">
        <v>569</v>
      </c>
      <c r="F6653" s="5">
        <v>0.37</v>
      </c>
      <c r="G6653" s="9">
        <v>0.1</v>
      </c>
      <c r="H6653" s="6">
        <f>G6653*100</f>
        <v>10</v>
      </c>
      <c r="I6653" t="s">
        <v>9716</v>
      </c>
      <c r="J6653" t="s">
        <v>10765</v>
      </c>
      <c r="K6653">
        <v>41</v>
      </c>
      <c r="L6653">
        <v>41</v>
      </c>
      <c r="M6653">
        <f>(F6653*(1+0.05))</f>
        <v>0.38850000000000001</v>
      </c>
      <c r="N6653">
        <f>IFERROR(ROUND(( (-1.208*LN(L6653) + 7.5474 + 4.6991*(2.71828^(-0.009*L6653)) + 0.0001*L6653*L6653 - 0.0432*L6653 + 4.7166)/3),2), " ")</f>
        <v>3.14</v>
      </c>
      <c r="O6653">
        <f>IFERROR(MAX(MIN(ROUND(N6653*(Q6653/P6653),2),4.5),1.9)," ")</f>
        <v>2.96</v>
      </c>
      <c r="P6653">
        <f>13.098*F6653^-1.237</f>
        <v>44.806338281983834</v>
      </c>
      <c r="Q6653">
        <f>13.098*M6653^-1.237</f>
        <v>42.182109086218873</v>
      </c>
      <c r="R6653" s="5">
        <f>IFERROR(ROUND(MAX(MIN((-105.4*LN(O6653) + 163.83),95),10),0)," ")</f>
        <v>49</v>
      </c>
      <c r="S6653" s="5" t="str">
        <f>IFERROR(CONCATENATE("(",R6653,",",ROUND((1.2*W6653),2),")")," ")</f>
        <v>(49,0.47)</v>
      </c>
      <c r="T6653">
        <f>R6653-L6653</f>
        <v>8</v>
      </c>
      <c r="U6653" s="7" t="str">
        <f>IF((AND(T6653=0,H6653&gt;=L6653)),"Don’t change bids","OK")</f>
        <v>OK</v>
      </c>
      <c r="V6653" t="e">
        <f>IF((MATCH(F6653,W6653,0)),"Same","Diff")</f>
        <v>#N/A</v>
      </c>
      <c r="W6653" s="5">
        <f>ROUND(M6653,2)</f>
        <v>0.39</v>
      </c>
      <c r="X6653" s="5">
        <v>0.39</v>
      </c>
    </row>
    <row r="6654" spans="1:24" x14ac:dyDescent="0.25">
      <c r="A6654" t="s">
        <v>24</v>
      </c>
      <c r="B6654" t="s">
        <v>6728</v>
      </c>
      <c r="C6654" t="s">
        <v>4401</v>
      </c>
      <c r="D6654" t="s">
        <v>6714</v>
      </c>
      <c r="E6654" t="s">
        <v>569</v>
      </c>
      <c r="F6654" s="5">
        <v>0.37</v>
      </c>
      <c r="G6654" s="9">
        <v>0.1</v>
      </c>
      <c r="H6654" s="6">
        <f>G6654*100</f>
        <v>10</v>
      </c>
      <c r="I6654" t="s">
        <v>9716</v>
      </c>
      <c r="J6654" t="s">
        <v>10765</v>
      </c>
      <c r="K6654">
        <v>41</v>
      </c>
      <c r="L6654">
        <v>41</v>
      </c>
      <c r="M6654">
        <f>(F6654*(1+0.05))</f>
        <v>0.38850000000000001</v>
      </c>
      <c r="N6654">
        <f>IFERROR(ROUND(( (-1.208*LN(L6654) + 7.5474 + 4.6991*(2.71828^(-0.009*L6654)) + 0.0001*L6654*L6654 - 0.0432*L6654 + 4.7166)/3),2), " ")</f>
        <v>3.14</v>
      </c>
      <c r="O6654">
        <f>IFERROR(MAX(MIN(ROUND(N6654*(Q6654/P6654),2),4.5),1.9)," ")</f>
        <v>2.96</v>
      </c>
      <c r="P6654">
        <f>13.098*F6654^-1.237</f>
        <v>44.806338281983834</v>
      </c>
      <c r="Q6654">
        <f>13.098*M6654^-1.237</f>
        <v>42.182109086218873</v>
      </c>
      <c r="R6654" s="5">
        <f>IFERROR(ROUND(MAX(MIN((-105.4*LN(O6654) + 163.83),95),10),0)," ")</f>
        <v>49</v>
      </c>
      <c r="S6654" s="5" t="str">
        <f>IFERROR(CONCATENATE("(",R6654,",",ROUND((1.2*W6654),2),")")," ")</f>
        <v>(49,0.47)</v>
      </c>
      <c r="T6654">
        <f>R6654-L6654</f>
        <v>8</v>
      </c>
      <c r="U6654" s="7" t="str">
        <f>IF((AND(T6654=0,H6654&gt;=L6654)),"Don’t change bids","OK")</f>
        <v>OK</v>
      </c>
      <c r="V6654" t="e">
        <f>IF((MATCH(F6654,W6654,0)),"Same","Diff")</f>
        <v>#N/A</v>
      </c>
      <c r="W6654" s="5">
        <f>ROUND(M6654,2)</f>
        <v>0.39</v>
      </c>
      <c r="X6654" s="5">
        <v>0.39</v>
      </c>
    </row>
    <row r="6655" spans="1:24" x14ac:dyDescent="0.25">
      <c r="A6655" t="s">
        <v>24</v>
      </c>
      <c r="B6655" t="s">
        <v>6729</v>
      </c>
      <c r="C6655" t="s">
        <v>4401</v>
      </c>
      <c r="D6655" t="s">
        <v>6704</v>
      </c>
      <c r="E6655" t="s">
        <v>569</v>
      </c>
      <c r="F6655" s="5">
        <v>0.37</v>
      </c>
      <c r="G6655" s="9">
        <v>0.1</v>
      </c>
      <c r="H6655" s="6">
        <f>G6655*100</f>
        <v>10</v>
      </c>
      <c r="I6655" t="s">
        <v>9716</v>
      </c>
      <c r="J6655" t="s">
        <v>10765</v>
      </c>
      <c r="K6655">
        <v>41</v>
      </c>
      <c r="L6655">
        <v>41</v>
      </c>
      <c r="M6655">
        <f>(F6655*(1+0.05))</f>
        <v>0.38850000000000001</v>
      </c>
      <c r="N6655">
        <f>IFERROR(ROUND(( (-1.208*LN(L6655) + 7.5474 + 4.6991*(2.71828^(-0.009*L6655)) + 0.0001*L6655*L6655 - 0.0432*L6655 + 4.7166)/3),2), " ")</f>
        <v>3.14</v>
      </c>
      <c r="O6655">
        <f>IFERROR(MAX(MIN(ROUND(N6655*(Q6655/P6655),2),4.5),1.9)," ")</f>
        <v>2.96</v>
      </c>
      <c r="P6655">
        <f>13.098*F6655^-1.237</f>
        <v>44.806338281983834</v>
      </c>
      <c r="Q6655">
        <f>13.098*M6655^-1.237</f>
        <v>42.182109086218873</v>
      </c>
      <c r="R6655" s="5">
        <f>IFERROR(ROUND(MAX(MIN((-105.4*LN(O6655) + 163.83),95),10),0)," ")</f>
        <v>49</v>
      </c>
      <c r="S6655" s="5" t="str">
        <f>IFERROR(CONCATENATE("(",R6655,",",ROUND((1.2*W6655),2),")")," ")</f>
        <v>(49,0.47)</v>
      </c>
      <c r="T6655">
        <f>R6655-L6655</f>
        <v>8</v>
      </c>
      <c r="U6655" s="7" t="str">
        <f>IF((AND(T6655=0,H6655&gt;=L6655)),"Don’t change bids","OK")</f>
        <v>OK</v>
      </c>
      <c r="V6655" t="e">
        <f>IF((MATCH(F6655,W6655,0)),"Same","Diff")</f>
        <v>#N/A</v>
      </c>
      <c r="W6655" s="5">
        <f>ROUND(M6655,2)</f>
        <v>0.39</v>
      </c>
      <c r="X6655" s="5">
        <v>0.39</v>
      </c>
    </row>
    <row r="6656" spans="1:24" x14ac:dyDescent="0.25">
      <c r="A6656" t="s">
        <v>24</v>
      </c>
      <c r="B6656" t="s">
        <v>6730</v>
      </c>
      <c r="C6656" t="s">
        <v>4401</v>
      </c>
      <c r="D6656" t="s">
        <v>6704</v>
      </c>
      <c r="E6656" t="s">
        <v>569</v>
      </c>
      <c r="F6656" s="5">
        <v>0.37</v>
      </c>
      <c r="G6656" s="9">
        <v>0.1</v>
      </c>
      <c r="H6656" s="6">
        <f>G6656*100</f>
        <v>10</v>
      </c>
      <c r="I6656" t="s">
        <v>9716</v>
      </c>
      <c r="J6656" t="s">
        <v>10765</v>
      </c>
      <c r="K6656">
        <v>41</v>
      </c>
      <c r="L6656">
        <v>41</v>
      </c>
      <c r="M6656">
        <f>(F6656*(1+0.05))</f>
        <v>0.38850000000000001</v>
      </c>
      <c r="N6656">
        <f>IFERROR(ROUND(( (-1.208*LN(L6656) + 7.5474 + 4.6991*(2.71828^(-0.009*L6656)) + 0.0001*L6656*L6656 - 0.0432*L6656 + 4.7166)/3),2), " ")</f>
        <v>3.14</v>
      </c>
      <c r="O6656">
        <f>IFERROR(MAX(MIN(ROUND(N6656*(Q6656/P6656),2),4.5),1.9)," ")</f>
        <v>2.96</v>
      </c>
      <c r="P6656">
        <f>13.098*F6656^-1.237</f>
        <v>44.806338281983834</v>
      </c>
      <c r="Q6656">
        <f>13.098*M6656^-1.237</f>
        <v>42.182109086218873</v>
      </c>
      <c r="R6656" s="5">
        <f>IFERROR(ROUND(MAX(MIN((-105.4*LN(O6656) + 163.83),95),10),0)," ")</f>
        <v>49</v>
      </c>
      <c r="S6656" s="5" t="str">
        <f>IFERROR(CONCATENATE("(",R6656,",",ROUND((1.2*W6656),2),")")," ")</f>
        <v>(49,0.47)</v>
      </c>
      <c r="T6656">
        <f>R6656-L6656</f>
        <v>8</v>
      </c>
      <c r="U6656" s="7" t="str">
        <f>IF((AND(T6656=0,H6656&gt;=L6656)),"Don’t change bids","OK")</f>
        <v>OK</v>
      </c>
      <c r="V6656" t="e">
        <f>IF((MATCH(F6656,W6656,0)),"Same","Diff")</f>
        <v>#N/A</v>
      </c>
      <c r="W6656" s="5">
        <f>ROUND(M6656,2)</f>
        <v>0.39</v>
      </c>
      <c r="X6656" s="5">
        <v>0.39</v>
      </c>
    </row>
    <row r="6657" spans="1:24" x14ac:dyDescent="0.25">
      <c r="A6657" t="s">
        <v>24</v>
      </c>
      <c r="B6657" t="s">
        <v>6731</v>
      </c>
      <c r="C6657" t="s">
        <v>4401</v>
      </c>
      <c r="D6657" t="s">
        <v>6726</v>
      </c>
      <c r="E6657" t="s">
        <v>4381</v>
      </c>
      <c r="F6657" s="5">
        <v>0.26</v>
      </c>
      <c r="G6657" s="9">
        <v>0.1</v>
      </c>
      <c r="H6657" s="6">
        <f>G6657*100</f>
        <v>10</v>
      </c>
      <c r="I6657" t="s">
        <v>10736</v>
      </c>
      <c r="J6657" t="s">
        <v>10765</v>
      </c>
      <c r="K6657">
        <v>49</v>
      </c>
      <c r="L6657">
        <v>49</v>
      </c>
      <c r="M6657">
        <f>(F6657*(1+0.05))</f>
        <v>0.27300000000000002</v>
      </c>
      <c r="N6657">
        <f>IFERROR(ROUND(( (-1.208*LN(L6657) + 7.5474 + 4.6991*(2.71828^(-0.009*L6657)) + 0.0001*L6657*L6657 - 0.0432*L6657 + 4.7166)/3),2), " ")</f>
        <v>2.9</v>
      </c>
      <c r="O6657">
        <f>IFERROR(MAX(MIN(ROUND(N6657*(Q6657/P6657),2),4.5),1.9)," ")</f>
        <v>2.73</v>
      </c>
      <c r="P6657">
        <f>13.098*F6657^-1.237</f>
        <v>69.323894817785259</v>
      </c>
      <c r="Q6657">
        <f>13.098*M6657^-1.237</f>
        <v>65.263715036967952</v>
      </c>
      <c r="R6657" s="5">
        <f>IFERROR(ROUND(MAX(MIN((-105.4*LN(O6657) + 163.83),95),10),0)," ")</f>
        <v>58</v>
      </c>
      <c r="S6657" s="5" t="str">
        <f>IFERROR(CONCATENATE("(",R6657,",",ROUND((1.2*W6657),2),")")," ")</f>
        <v>(58,0.32)</v>
      </c>
      <c r="T6657">
        <f>R6657-L6657</f>
        <v>9</v>
      </c>
      <c r="U6657" s="7" t="str">
        <f>IF((AND(T6657=0,H6657&gt;=L6657)),"Don’t change bids","OK")</f>
        <v>OK</v>
      </c>
      <c r="V6657" t="e">
        <f>IF((MATCH(F6657,W6657,0)),"Same","Diff")</f>
        <v>#N/A</v>
      </c>
      <c r="W6657" s="5">
        <f>ROUND(M6657,2)</f>
        <v>0.27</v>
      </c>
      <c r="X6657" s="5">
        <v>0.27</v>
      </c>
    </row>
    <row r="6658" spans="1:24" x14ac:dyDescent="0.25">
      <c r="A6658" t="s">
        <v>24</v>
      </c>
      <c r="B6658" t="s">
        <v>6732</v>
      </c>
      <c r="C6658" t="s">
        <v>4401</v>
      </c>
      <c r="D6658" t="s">
        <v>6733</v>
      </c>
      <c r="E6658" t="s">
        <v>1262</v>
      </c>
      <c r="F6658" s="5">
        <v>0.32</v>
      </c>
      <c r="G6658" s="9">
        <v>0.1</v>
      </c>
      <c r="H6658" s="6">
        <f>G6658*100</f>
        <v>10</v>
      </c>
      <c r="I6658" t="s">
        <v>10711</v>
      </c>
      <c r="J6658" t="s">
        <v>10765</v>
      </c>
      <c r="K6658">
        <v>41</v>
      </c>
      <c r="L6658">
        <v>41</v>
      </c>
      <c r="M6658">
        <f>(F6658*(1+0.05))</f>
        <v>0.33600000000000002</v>
      </c>
      <c r="N6658">
        <f>IFERROR(ROUND(( (-1.208*LN(L6658) + 7.5474 + 4.6991*(2.71828^(-0.009*L6658)) + 0.0001*L6658*L6658 - 0.0432*L6658 + 4.7166)/3),2), " ")</f>
        <v>3.14</v>
      </c>
      <c r="O6658">
        <f>IFERROR(MAX(MIN(ROUND(N6658*(Q6658/P6658),2),4.5),1.9)," ")</f>
        <v>2.96</v>
      </c>
      <c r="P6658">
        <f>13.098*F6658^-1.237</f>
        <v>53.62094491562582</v>
      </c>
      <c r="Q6658">
        <f>13.098*M6658^-1.237</f>
        <v>50.480459561376946</v>
      </c>
      <c r="R6658" s="5">
        <f>IFERROR(ROUND(MAX(MIN((-105.4*LN(O6658) + 163.83),95),10),0)," ")</f>
        <v>49</v>
      </c>
      <c r="S6658" s="5" t="str">
        <f>IFERROR(CONCATENATE("(",R6658,",",ROUND((1.2*W6658),2),")")," ")</f>
        <v>(49,0.41)</v>
      </c>
      <c r="T6658">
        <f>R6658-L6658</f>
        <v>8</v>
      </c>
      <c r="U6658" s="7" t="str">
        <f>IF((AND(T6658=0,H6658&gt;=L6658)),"Don’t change bids","OK")</f>
        <v>OK</v>
      </c>
      <c r="V6658" t="e">
        <f>IF((MATCH(F6658,W6658,0)),"Same","Diff")</f>
        <v>#N/A</v>
      </c>
      <c r="W6658" s="5">
        <f>ROUND(M6658,2)</f>
        <v>0.34</v>
      </c>
      <c r="X6658" s="5">
        <v>0.34</v>
      </c>
    </row>
    <row r="6659" spans="1:24" x14ac:dyDescent="0.25">
      <c r="A6659" t="s">
        <v>24</v>
      </c>
      <c r="B6659" t="s">
        <v>6734</v>
      </c>
      <c r="C6659" t="s">
        <v>4401</v>
      </c>
      <c r="D6659" t="s">
        <v>6704</v>
      </c>
      <c r="E6659" t="s">
        <v>569</v>
      </c>
      <c r="F6659" s="5">
        <v>0.37</v>
      </c>
      <c r="G6659" s="9">
        <v>0.1</v>
      </c>
      <c r="H6659" s="6">
        <f>G6659*100</f>
        <v>10</v>
      </c>
      <c r="I6659" t="s">
        <v>9716</v>
      </c>
      <c r="J6659" t="s">
        <v>10765</v>
      </c>
      <c r="K6659">
        <v>41</v>
      </c>
      <c r="L6659">
        <v>41</v>
      </c>
      <c r="M6659">
        <f>(F6659*(1+0.05))</f>
        <v>0.38850000000000001</v>
      </c>
      <c r="N6659">
        <f>IFERROR(ROUND(( (-1.208*LN(L6659) + 7.5474 + 4.6991*(2.71828^(-0.009*L6659)) + 0.0001*L6659*L6659 - 0.0432*L6659 + 4.7166)/3),2), " ")</f>
        <v>3.14</v>
      </c>
      <c r="O6659">
        <f>IFERROR(MAX(MIN(ROUND(N6659*(Q6659/P6659),2),4.5),1.9)," ")</f>
        <v>2.96</v>
      </c>
      <c r="P6659">
        <f>13.098*F6659^-1.237</f>
        <v>44.806338281983834</v>
      </c>
      <c r="Q6659">
        <f>13.098*M6659^-1.237</f>
        <v>42.182109086218873</v>
      </c>
      <c r="R6659" s="5">
        <f>IFERROR(ROUND(MAX(MIN((-105.4*LN(O6659) + 163.83),95),10),0)," ")</f>
        <v>49</v>
      </c>
      <c r="S6659" s="5" t="str">
        <f>IFERROR(CONCATENATE("(",R6659,",",ROUND((1.2*W6659),2),")")," ")</f>
        <v>(49,0.47)</v>
      </c>
      <c r="T6659">
        <f>R6659-L6659</f>
        <v>8</v>
      </c>
      <c r="U6659" s="7" t="str">
        <f>IF((AND(T6659=0,H6659&gt;=L6659)),"Don’t change bids","OK")</f>
        <v>OK</v>
      </c>
      <c r="V6659" t="e">
        <f>IF((MATCH(F6659,W6659,0)),"Same","Diff")</f>
        <v>#N/A</v>
      </c>
      <c r="W6659" s="5">
        <f>ROUND(M6659,2)</f>
        <v>0.39</v>
      </c>
      <c r="X6659" s="5">
        <v>0.39</v>
      </c>
    </row>
    <row r="6660" spans="1:24" x14ac:dyDescent="0.25">
      <c r="A6660" t="s">
        <v>24</v>
      </c>
      <c r="B6660" t="s">
        <v>6735</v>
      </c>
      <c r="C6660" t="s">
        <v>4401</v>
      </c>
      <c r="D6660" t="s">
        <v>6706</v>
      </c>
      <c r="E6660" t="s">
        <v>1262</v>
      </c>
      <c r="F6660" s="5">
        <v>0.32</v>
      </c>
      <c r="G6660" s="9">
        <v>0.1</v>
      </c>
      <c r="H6660" s="6">
        <f>G6660*100</f>
        <v>10</v>
      </c>
      <c r="I6660" t="s">
        <v>10711</v>
      </c>
      <c r="J6660" t="s">
        <v>10765</v>
      </c>
      <c r="K6660">
        <v>41</v>
      </c>
      <c r="L6660">
        <v>41</v>
      </c>
      <c r="M6660">
        <f>(F6660*(1+0.05))</f>
        <v>0.33600000000000002</v>
      </c>
      <c r="N6660">
        <f>IFERROR(ROUND(( (-1.208*LN(L6660) + 7.5474 + 4.6991*(2.71828^(-0.009*L6660)) + 0.0001*L6660*L6660 - 0.0432*L6660 + 4.7166)/3),2), " ")</f>
        <v>3.14</v>
      </c>
      <c r="O6660">
        <f>IFERROR(MAX(MIN(ROUND(N6660*(Q6660/P6660),2),4.5),1.9)," ")</f>
        <v>2.96</v>
      </c>
      <c r="P6660">
        <f>13.098*F6660^-1.237</f>
        <v>53.62094491562582</v>
      </c>
      <c r="Q6660">
        <f>13.098*M6660^-1.237</f>
        <v>50.480459561376946</v>
      </c>
      <c r="R6660" s="5">
        <f>IFERROR(ROUND(MAX(MIN((-105.4*LN(O6660) + 163.83),95),10),0)," ")</f>
        <v>49</v>
      </c>
      <c r="S6660" s="5" t="str">
        <f>IFERROR(CONCATENATE("(",R6660,",",ROUND((1.2*W6660),2),")")," ")</f>
        <v>(49,0.41)</v>
      </c>
      <c r="T6660">
        <f>R6660-L6660</f>
        <v>8</v>
      </c>
      <c r="U6660" s="7" t="str">
        <f>IF((AND(T6660=0,H6660&gt;=L6660)),"Don’t change bids","OK")</f>
        <v>OK</v>
      </c>
      <c r="V6660" t="e">
        <f>IF((MATCH(F6660,W6660,0)),"Same","Diff")</f>
        <v>#N/A</v>
      </c>
      <c r="W6660" s="5">
        <f>ROUND(M6660,2)</f>
        <v>0.34</v>
      </c>
      <c r="X6660" s="5">
        <v>0.34</v>
      </c>
    </row>
    <row r="6661" spans="1:24" x14ac:dyDescent="0.25">
      <c r="A6661" t="s">
        <v>24</v>
      </c>
      <c r="B6661" t="s">
        <v>6736</v>
      </c>
      <c r="C6661" t="s">
        <v>4401</v>
      </c>
      <c r="D6661" t="s">
        <v>6716</v>
      </c>
      <c r="E6661" t="s">
        <v>569</v>
      </c>
      <c r="F6661" s="5">
        <v>0.37</v>
      </c>
      <c r="G6661" s="9">
        <v>0.1</v>
      </c>
      <c r="H6661" s="6">
        <f>G6661*100</f>
        <v>10</v>
      </c>
      <c r="I6661" t="s">
        <v>9716</v>
      </c>
      <c r="J6661" t="s">
        <v>10765</v>
      </c>
      <c r="K6661">
        <v>41</v>
      </c>
      <c r="L6661">
        <v>41</v>
      </c>
      <c r="M6661">
        <f>(F6661*(1+0.05))</f>
        <v>0.38850000000000001</v>
      </c>
      <c r="N6661">
        <f>IFERROR(ROUND(( (-1.208*LN(L6661) + 7.5474 + 4.6991*(2.71828^(-0.009*L6661)) + 0.0001*L6661*L6661 - 0.0432*L6661 + 4.7166)/3),2), " ")</f>
        <v>3.14</v>
      </c>
      <c r="O6661">
        <f>IFERROR(MAX(MIN(ROUND(N6661*(Q6661/P6661),2),4.5),1.9)," ")</f>
        <v>2.96</v>
      </c>
      <c r="P6661">
        <f>13.098*F6661^-1.237</f>
        <v>44.806338281983834</v>
      </c>
      <c r="Q6661">
        <f>13.098*M6661^-1.237</f>
        <v>42.182109086218873</v>
      </c>
      <c r="R6661" s="5">
        <f>IFERROR(ROUND(MAX(MIN((-105.4*LN(O6661) + 163.83),95),10),0)," ")</f>
        <v>49</v>
      </c>
      <c r="S6661" s="5" t="str">
        <f>IFERROR(CONCATENATE("(",R6661,",",ROUND((1.2*W6661),2),")")," ")</f>
        <v>(49,0.47)</v>
      </c>
      <c r="T6661">
        <f>R6661-L6661</f>
        <v>8</v>
      </c>
      <c r="U6661" s="7" t="str">
        <f>IF((AND(T6661=0,H6661&gt;=L6661)),"Don’t change bids","OK")</f>
        <v>OK</v>
      </c>
      <c r="V6661" t="e">
        <f>IF((MATCH(F6661,W6661,0)),"Same","Diff")</f>
        <v>#N/A</v>
      </c>
      <c r="W6661" s="5">
        <f>ROUND(M6661,2)</f>
        <v>0.39</v>
      </c>
      <c r="X6661" s="5">
        <v>0.39</v>
      </c>
    </row>
    <row r="6662" spans="1:24" x14ac:dyDescent="0.25">
      <c r="A6662" t="s">
        <v>24</v>
      </c>
      <c r="B6662" t="s">
        <v>6737</v>
      </c>
      <c r="C6662" t="s">
        <v>4401</v>
      </c>
      <c r="D6662" t="s">
        <v>6738</v>
      </c>
      <c r="E6662" t="s">
        <v>587</v>
      </c>
      <c r="F6662" s="5">
        <v>0.4</v>
      </c>
      <c r="G6662" s="9">
        <v>0.1</v>
      </c>
      <c r="H6662" s="6">
        <f>G6662*100</f>
        <v>10</v>
      </c>
      <c r="I6662" t="s">
        <v>9717</v>
      </c>
      <c r="J6662" t="s">
        <v>10765</v>
      </c>
      <c r="K6662">
        <v>41</v>
      </c>
      <c r="L6662">
        <v>41</v>
      </c>
      <c r="M6662">
        <f>(F6662*(1+0.05))</f>
        <v>0.42000000000000004</v>
      </c>
      <c r="N6662">
        <f>IFERROR(ROUND(( (-1.208*LN(L6662) + 7.5474 + 4.6991*(2.71828^(-0.009*L6662)) + 0.0001*L6662*L6662 - 0.0432*L6662 + 4.7166)/3),2), " ")</f>
        <v>3.14</v>
      </c>
      <c r="O6662">
        <f>IFERROR(MAX(MIN(ROUND(N6662*(Q6662/P6662),2),4.5),1.9)," ")</f>
        <v>2.96</v>
      </c>
      <c r="P6662">
        <f>13.098*F6662^-1.237</f>
        <v>40.687103793377098</v>
      </c>
      <c r="Q6662">
        <f>13.098*M6662^-1.237</f>
        <v>38.304130987303544</v>
      </c>
      <c r="R6662" s="5">
        <f>IFERROR(ROUND(MAX(MIN((-105.4*LN(O6662) + 163.83),95),10),0)," ")</f>
        <v>49</v>
      </c>
      <c r="S6662" s="5" t="str">
        <f>IFERROR(CONCATENATE("(",R6662,",",ROUND((1.2*W6662),2),")")," ")</f>
        <v>(49,0.5)</v>
      </c>
      <c r="T6662">
        <f>R6662-L6662</f>
        <v>8</v>
      </c>
      <c r="U6662" s="7" t="str">
        <f>IF((AND(T6662=0,H6662&gt;=L6662)),"Don’t change bids","OK")</f>
        <v>OK</v>
      </c>
      <c r="V6662" t="e">
        <f>IF((MATCH(F6662,W6662,0)),"Same","Diff")</f>
        <v>#N/A</v>
      </c>
      <c r="W6662" s="5">
        <f>ROUND(M6662,2)</f>
        <v>0.42</v>
      </c>
      <c r="X6662" s="5">
        <v>0.42</v>
      </c>
    </row>
    <row r="6663" spans="1:24" x14ac:dyDescent="0.25">
      <c r="A6663" t="s">
        <v>24</v>
      </c>
      <c r="B6663" t="s">
        <v>6739</v>
      </c>
      <c r="C6663" t="s">
        <v>4401</v>
      </c>
      <c r="D6663" t="s">
        <v>6704</v>
      </c>
      <c r="E6663" t="s">
        <v>569</v>
      </c>
      <c r="F6663" s="5">
        <v>0.37</v>
      </c>
      <c r="G6663" s="9">
        <v>0.1</v>
      </c>
      <c r="H6663" s="6">
        <f>G6663*100</f>
        <v>10</v>
      </c>
      <c r="I6663" t="s">
        <v>9716</v>
      </c>
      <c r="J6663" t="s">
        <v>10765</v>
      </c>
      <c r="K6663">
        <v>41</v>
      </c>
      <c r="L6663">
        <v>41</v>
      </c>
      <c r="M6663">
        <f>(F6663*(1+0.05))</f>
        <v>0.38850000000000001</v>
      </c>
      <c r="N6663">
        <f>IFERROR(ROUND(( (-1.208*LN(L6663) + 7.5474 + 4.6991*(2.71828^(-0.009*L6663)) + 0.0001*L6663*L6663 - 0.0432*L6663 + 4.7166)/3),2), " ")</f>
        <v>3.14</v>
      </c>
      <c r="O6663">
        <f>IFERROR(MAX(MIN(ROUND(N6663*(Q6663/P6663),2),4.5),1.9)," ")</f>
        <v>2.96</v>
      </c>
      <c r="P6663">
        <f>13.098*F6663^-1.237</f>
        <v>44.806338281983834</v>
      </c>
      <c r="Q6663">
        <f>13.098*M6663^-1.237</f>
        <v>42.182109086218873</v>
      </c>
      <c r="R6663" s="5">
        <f>IFERROR(ROUND(MAX(MIN((-105.4*LN(O6663) + 163.83),95),10),0)," ")</f>
        <v>49</v>
      </c>
      <c r="S6663" s="5" t="str">
        <f>IFERROR(CONCATENATE("(",R6663,",",ROUND((1.2*W6663),2),")")," ")</f>
        <v>(49,0.47)</v>
      </c>
      <c r="T6663">
        <f>R6663-L6663</f>
        <v>8</v>
      </c>
      <c r="U6663" s="7" t="str">
        <f>IF((AND(T6663=0,H6663&gt;=L6663)),"Don’t change bids","OK")</f>
        <v>OK</v>
      </c>
      <c r="V6663" t="e">
        <f>IF((MATCH(F6663,W6663,0)),"Same","Diff")</f>
        <v>#N/A</v>
      </c>
      <c r="W6663" s="5">
        <f>ROUND(M6663,2)</f>
        <v>0.39</v>
      </c>
      <c r="X6663" s="5">
        <v>0.39</v>
      </c>
    </row>
    <row r="6664" spans="1:24" x14ac:dyDescent="0.25">
      <c r="A6664" t="s">
        <v>24</v>
      </c>
      <c r="B6664" t="s">
        <v>6740</v>
      </c>
      <c r="C6664" t="s">
        <v>4401</v>
      </c>
      <c r="D6664" t="s">
        <v>6741</v>
      </c>
      <c r="E6664" t="s">
        <v>569</v>
      </c>
      <c r="F6664" s="5">
        <v>0.37</v>
      </c>
      <c r="G6664" s="9">
        <v>0.1</v>
      </c>
      <c r="H6664" s="6">
        <f>G6664*100</f>
        <v>10</v>
      </c>
      <c r="I6664" t="s">
        <v>9716</v>
      </c>
      <c r="J6664" t="s">
        <v>10765</v>
      </c>
      <c r="K6664">
        <v>41</v>
      </c>
      <c r="L6664">
        <v>41</v>
      </c>
      <c r="M6664">
        <f>(F6664*(1+0.05))</f>
        <v>0.38850000000000001</v>
      </c>
      <c r="N6664">
        <f>IFERROR(ROUND(( (-1.208*LN(L6664) + 7.5474 + 4.6991*(2.71828^(-0.009*L6664)) + 0.0001*L6664*L6664 - 0.0432*L6664 + 4.7166)/3),2), " ")</f>
        <v>3.14</v>
      </c>
      <c r="O6664">
        <f>IFERROR(MAX(MIN(ROUND(N6664*(Q6664/P6664),2),4.5),1.9)," ")</f>
        <v>2.96</v>
      </c>
      <c r="P6664">
        <f>13.098*F6664^-1.237</f>
        <v>44.806338281983834</v>
      </c>
      <c r="Q6664">
        <f>13.098*M6664^-1.237</f>
        <v>42.182109086218873</v>
      </c>
      <c r="R6664" s="5">
        <f>IFERROR(ROUND(MAX(MIN((-105.4*LN(O6664) + 163.83),95),10),0)," ")</f>
        <v>49</v>
      </c>
      <c r="S6664" s="5" t="str">
        <f>IFERROR(CONCATENATE("(",R6664,",",ROUND((1.2*W6664),2),")")," ")</f>
        <v>(49,0.47)</v>
      </c>
      <c r="T6664">
        <f>R6664-L6664</f>
        <v>8</v>
      </c>
      <c r="U6664" s="7" t="str">
        <f>IF((AND(T6664=0,H6664&gt;=L6664)),"Don’t change bids","OK")</f>
        <v>OK</v>
      </c>
      <c r="V6664" t="e">
        <f>IF((MATCH(F6664,W6664,0)),"Same","Diff")</f>
        <v>#N/A</v>
      </c>
      <c r="W6664" s="5">
        <f>ROUND(M6664,2)</f>
        <v>0.39</v>
      </c>
      <c r="X6664" s="5">
        <v>0.39</v>
      </c>
    </row>
    <row r="6665" spans="1:24" x14ac:dyDescent="0.25">
      <c r="A6665" t="s">
        <v>24</v>
      </c>
      <c r="B6665" t="s">
        <v>6742</v>
      </c>
      <c r="C6665" t="s">
        <v>4401</v>
      </c>
      <c r="D6665" t="s">
        <v>6704</v>
      </c>
      <c r="E6665" t="s">
        <v>569</v>
      </c>
      <c r="F6665" s="5">
        <v>0.37</v>
      </c>
      <c r="G6665" s="9">
        <v>0.1</v>
      </c>
      <c r="H6665" s="6">
        <f>G6665*100</f>
        <v>10</v>
      </c>
      <c r="I6665" t="s">
        <v>9716</v>
      </c>
      <c r="J6665" t="s">
        <v>10765</v>
      </c>
      <c r="K6665">
        <v>41</v>
      </c>
      <c r="L6665">
        <v>41</v>
      </c>
      <c r="M6665">
        <f>(F6665*(1+0.05))</f>
        <v>0.38850000000000001</v>
      </c>
      <c r="N6665">
        <f>IFERROR(ROUND(( (-1.208*LN(L6665) + 7.5474 + 4.6991*(2.71828^(-0.009*L6665)) + 0.0001*L6665*L6665 - 0.0432*L6665 + 4.7166)/3),2), " ")</f>
        <v>3.14</v>
      </c>
      <c r="O6665">
        <f>IFERROR(MAX(MIN(ROUND(N6665*(Q6665/P6665),2),4.5),1.9)," ")</f>
        <v>2.96</v>
      </c>
      <c r="P6665">
        <f>13.098*F6665^-1.237</f>
        <v>44.806338281983834</v>
      </c>
      <c r="Q6665">
        <f>13.098*M6665^-1.237</f>
        <v>42.182109086218873</v>
      </c>
      <c r="R6665" s="5">
        <f>IFERROR(ROUND(MAX(MIN((-105.4*LN(O6665) + 163.83),95),10),0)," ")</f>
        <v>49</v>
      </c>
      <c r="S6665" s="5" t="str">
        <f>IFERROR(CONCATENATE("(",R6665,",",ROUND((1.2*W6665),2),")")," ")</f>
        <v>(49,0.47)</v>
      </c>
      <c r="T6665">
        <f>R6665-L6665</f>
        <v>8</v>
      </c>
      <c r="U6665" s="7" t="str">
        <f>IF((AND(T6665=0,H6665&gt;=L6665)),"Don’t change bids","OK")</f>
        <v>OK</v>
      </c>
      <c r="V6665" t="e">
        <f>IF((MATCH(F6665,W6665,0)),"Same","Diff")</f>
        <v>#N/A</v>
      </c>
      <c r="W6665" s="5">
        <f>ROUND(M6665,2)</f>
        <v>0.39</v>
      </c>
      <c r="X6665" s="5">
        <v>0.39</v>
      </c>
    </row>
    <row r="6666" spans="1:24" x14ac:dyDescent="0.25">
      <c r="A6666" t="s">
        <v>24</v>
      </c>
      <c r="B6666" t="s">
        <v>6743</v>
      </c>
      <c r="C6666" t="s">
        <v>4401</v>
      </c>
      <c r="D6666" t="s">
        <v>6718</v>
      </c>
      <c r="E6666" t="s">
        <v>569</v>
      </c>
      <c r="F6666" s="5">
        <v>0.37</v>
      </c>
      <c r="G6666" s="9">
        <v>0.1</v>
      </c>
      <c r="H6666" s="6">
        <f>G6666*100</f>
        <v>10</v>
      </c>
      <c r="I6666" t="s">
        <v>9716</v>
      </c>
      <c r="J6666" t="s">
        <v>10765</v>
      </c>
      <c r="K6666">
        <v>41</v>
      </c>
      <c r="L6666">
        <v>41</v>
      </c>
      <c r="M6666">
        <f>(F6666*(1+0.05))</f>
        <v>0.38850000000000001</v>
      </c>
      <c r="N6666">
        <f>IFERROR(ROUND(( (-1.208*LN(L6666) + 7.5474 + 4.6991*(2.71828^(-0.009*L6666)) + 0.0001*L6666*L6666 - 0.0432*L6666 + 4.7166)/3),2), " ")</f>
        <v>3.14</v>
      </c>
      <c r="O6666">
        <f>IFERROR(MAX(MIN(ROUND(N6666*(Q6666/P6666),2),4.5),1.9)," ")</f>
        <v>2.96</v>
      </c>
      <c r="P6666">
        <f>13.098*F6666^-1.237</f>
        <v>44.806338281983834</v>
      </c>
      <c r="Q6666">
        <f>13.098*M6666^-1.237</f>
        <v>42.182109086218873</v>
      </c>
      <c r="R6666" s="5">
        <f>IFERROR(ROUND(MAX(MIN((-105.4*LN(O6666) + 163.83),95),10),0)," ")</f>
        <v>49</v>
      </c>
      <c r="S6666" s="5" t="str">
        <f>IFERROR(CONCATENATE("(",R6666,",",ROUND((1.2*W6666),2),")")," ")</f>
        <v>(49,0.47)</v>
      </c>
      <c r="T6666">
        <f>R6666-L6666</f>
        <v>8</v>
      </c>
      <c r="U6666" s="7" t="str">
        <f>IF((AND(T6666=0,H6666&gt;=L6666)),"Don’t change bids","OK")</f>
        <v>OK</v>
      </c>
      <c r="V6666" t="e">
        <f>IF((MATCH(F6666,W6666,0)),"Same","Diff")</f>
        <v>#N/A</v>
      </c>
      <c r="W6666" s="5">
        <f>ROUND(M6666,2)</f>
        <v>0.39</v>
      </c>
      <c r="X6666" s="5">
        <v>0.39</v>
      </c>
    </row>
    <row r="6667" spans="1:24" x14ac:dyDescent="0.25">
      <c r="A6667" t="s">
        <v>24</v>
      </c>
      <c r="B6667" t="s">
        <v>6744</v>
      </c>
      <c r="C6667" t="s">
        <v>4401</v>
      </c>
      <c r="D6667" t="s">
        <v>6741</v>
      </c>
      <c r="E6667" t="s">
        <v>569</v>
      </c>
      <c r="F6667" s="5">
        <v>0.37</v>
      </c>
      <c r="G6667" s="9">
        <v>0.1</v>
      </c>
      <c r="H6667" s="6">
        <f>G6667*100</f>
        <v>10</v>
      </c>
      <c r="I6667" t="s">
        <v>9716</v>
      </c>
      <c r="J6667" t="s">
        <v>10765</v>
      </c>
      <c r="K6667">
        <v>41</v>
      </c>
      <c r="L6667">
        <v>41</v>
      </c>
      <c r="M6667">
        <f>(F6667*(1+0.05))</f>
        <v>0.38850000000000001</v>
      </c>
      <c r="N6667">
        <f>IFERROR(ROUND(( (-1.208*LN(L6667) + 7.5474 + 4.6991*(2.71828^(-0.009*L6667)) + 0.0001*L6667*L6667 - 0.0432*L6667 + 4.7166)/3),2), " ")</f>
        <v>3.14</v>
      </c>
      <c r="O6667">
        <f>IFERROR(MAX(MIN(ROUND(N6667*(Q6667/P6667),2),4.5),1.9)," ")</f>
        <v>2.96</v>
      </c>
      <c r="P6667">
        <f>13.098*F6667^-1.237</f>
        <v>44.806338281983834</v>
      </c>
      <c r="Q6667">
        <f>13.098*M6667^-1.237</f>
        <v>42.182109086218873</v>
      </c>
      <c r="R6667" s="5">
        <f>IFERROR(ROUND(MAX(MIN((-105.4*LN(O6667) + 163.83),95),10),0)," ")</f>
        <v>49</v>
      </c>
      <c r="S6667" s="5" t="str">
        <f>IFERROR(CONCATENATE("(",R6667,",",ROUND((1.2*W6667),2),")")," ")</f>
        <v>(49,0.47)</v>
      </c>
      <c r="T6667">
        <f>R6667-L6667</f>
        <v>8</v>
      </c>
      <c r="U6667" s="7" t="str">
        <f>IF((AND(T6667=0,H6667&gt;=L6667)),"Don’t change bids","OK")</f>
        <v>OK</v>
      </c>
      <c r="V6667" t="e">
        <f>IF((MATCH(F6667,W6667,0)),"Same","Diff")</f>
        <v>#N/A</v>
      </c>
      <c r="W6667" s="5">
        <f>ROUND(M6667,2)</f>
        <v>0.39</v>
      </c>
      <c r="X6667" s="5">
        <v>0.39</v>
      </c>
    </row>
    <row r="6668" spans="1:24" x14ac:dyDescent="0.25">
      <c r="A6668" t="s">
        <v>24</v>
      </c>
      <c r="B6668" t="s">
        <v>6745</v>
      </c>
      <c r="C6668" t="s">
        <v>4401</v>
      </c>
      <c r="D6668" t="s">
        <v>6704</v>
      </c>
      <c r="E6668" t="s">
        <v>569</v>
      </c>
      <c r="F6668" s="5">
        <v>0.37</v>
      </c>
      <c r="G6668" s="9">
        <v>0.1</v>
      </c>
      <c r="H6668" s="6">
        <f>G6668*100</f>
        <v>10</v>
      </c>
      <c r="I6668" t="s">
        <v>9716</v>
      </c>
      <c r="J6668" t="s">
        <v>10765</v>
      </c>
      <c r="K6668">
        <v>41</v>
      </c>
      <c r="L6668">
        <v>41</v>
      </c>
      <c r="M6668">
        <f>(F6668*(1+0.05))</f>
        <v>0.38850000000000001</v>
      </c>
      <c r="N6668">
        <f>IFERROR(ROUND(( (-1.208*LN(L6668) + 7.5474 + 4.6991*(2.71828^(-0.009*L6668)) + 0.0001*L6668*L6668 - 0.0432*L6668 + 4.7166)/3),2), " ")</f>
        <v>3.14</v>
      </c>
      <c r="O6668">
        <f>IFERROR(MAX(MIN(ROUND(N6668*(Q6668/P6668),2),4.5),1.9)," ")</f>
        <v>2.96</v>
      </c>
      <c r="P6668">
        <f>13.098*F6668^-1.237</f>
        <v>44.806338281983834</v>
      </c>
      <c r="Q6668">
        <f>13.098*M6668^-1.237</f>
        <v>42.182109086218873</v>
      </c>
      <c r="R6668" s="5">
        <f>IFERROR(ROUND(MAX(MIN((-105.4*LN(O6668) + 163.83),95),10),0)," ")</f>
        <v>49</v>
      </c>
      <c r="S6668" s="5" t="str">
        <f>IFERROR(CONCATENATE("(",R6668,",",ROUND((1.2*W6668),2),")")," ")</f>
        <v>(49,0.47)</v>
      </c>
      <c r="T6668">
        <f>R6668-L6668</f>
        <v>8</v>
      </c>
      <c r="U6668" s="7" t="str">
        <f>IF((AND(T6668=0,H6668&gt;=L6668)),"Don’t change bids","OK")</f>
        <v>OK</v>
      </c>
      <c r="V6668" t="e">
        <f>IF((MATCH(F6668,W6668,0)),"Same","Diff")</f>
        <v>#N/A</v>
      </c>
      <c r="W6668" s="5">
        <f>ROUND(M6668,2)</f>
        <v>0.39</v>
      </c>
      <c r="X6668" s="5">
        <v>0.39</v>
      </c>
    </row>
    <row r="6669" spans="1:24" x14ac:dyDescent="0.25">
      <c r="A6669" t="s">
        <v>24</v>
      </c>
      <c r="B6669" t="s">
        <v>6746</v>
      </c>
      <c r="C6669" t="s">
        <v>4401</v>
      </c>
      <c r="D6669" t="s">
        <v>6718</v>
      </c>
      <c r="E6669" t="s">
        <v>591</v>
      </c>
      <c r="F6669" s="5">
        <v>0.3</v>
      </c>
      <c r="G6669" s="9">
        <v>0.1</v>
      </c>
      <c r="H6669" s="6">
        <f>G6669*100</f>
        <v>10</v>
      </c>
      <c r="I6669" t="s">
        <v>9718</v>
      </c>
      <c r="J6669" t="s">
        <v>10765</v>
      </c>
      <c r="K6669">
        <v>41</v>
      </c>
      <c r="L6669">
        <v>41</v>
      </c>
      <c r="M6669">
        <f>(F6669*(1+0.05))</f>
        <v>0.315</v>
      </c>
      <c r="N6669">
        <f>IFERROR(ROUND(( (-1.208*LN(L6669) + 7.5474 + 4.6991*(2.71828^(-0.009*L6669)) + 0.0001*L6669*L6669 - 0.0432*L6669 + 4.7166)/3),2), " ")</f>
        <v>3.14</v>
      </c>
      <c r="O6669">
        <f>IFERROR(MAX(MIN(ROUND(N6669*(Q6669/P6669),2),4.5),1.9)," ")</f>
        <v>2.96</v>
      </c>
      <c r="P6669">
        <f>13.098*F6669^-1.237</f>
        <v>58.077243311610999</v>
      </c>
      <c r="Q6669">
        <f>13.098*M6669^-1.237</f>
        <v>54.675760321666317</v>
      </c>
      <c r="R6669" s="5">
        <f>IFERROR(ROUND(MAX(MIN((-105.4*LN(O6669) + 163.83),95),10),0)," ")</f>
        <v>49</v>
      </c>
      <c r="S6669" s="5" t="str">
        <f>IFERROR(CONCATENATE("(",R6669,",",ROUND((1.2*W6669),2),")")," ")</f>
        <v>(49,0.38)</v>
      </c>
      <c r="T6669">
        <f>R6669-L6669</f>
        <v>8</v>
      </c>
      <c r="U6669" s="7" t="str">
        <f>IF((AND(T6669=0,H6669&gt;=L6669)),"Don’t change bids","OK")</f>
        <v>OK</v>
      </c>
      <c r="V6669" t="e">
        <f>IF((MATCH(F6669,W6669,0)),"Same","Diff")</f>
        <v>#N/A</v>
      </c>
      <c r="W6669" s="5">
        <f>ROUND(M6669,2)</f>
        <v>0.32</v>
      </c>
      <c r="X6669" s="5">
        <v>0.32</v>
      </c>
    </row>
    <row r="6670" spans="1:24" x14ac:dyDescent="0.25">
      <c r="A6670" t="s">
        <v>24</v>
      </c>
      <c r="B6670" t="s">
        <v>6747</v>
      </c>
      <c r="C6670" t="s">
        <v>4401</v>
      </c>
      <c r="D6670" t="s">
        <v>6706</v>
      </c>
      <c r="E6670" t="s">
        <v>569</v>
      </c>
      <c r="F6670" s="5">
        <v>0.37</v>
      </c>
      <c r="G6670" s="9">
        <v>0.1</v>
      </c>
      <c r="H6670" s="6">
        <f>G6670*100</f>
        <v>10</v>
      </c>
      <c r="I6670" t="s">
        <v>9716</v>
      </c>
      <c r="J6670" t="s">
        <v>10765</v>
      </c>
      <c r="K6670">
        <v>41</v>
      </c>
      <c r="L6670">
        <v>41</v>
      </c>
      <c r="M6670">
        <f>(F6670*(1+0.05))</f>
        <v>0.38850000000000001</v>
      </c>
      <c r="N6670">
        <f>IFERROR(ROUND(( (-1.208*LN(L6670) + 7.5474 + 4.6991*(2.71828^(-0.009*L6670)) + 0.0001*L6670*L6670 - 0.0432*L6670 + 4.7166)/3),2), " ")</f>
        <v>3.14</v>
      </c>
      <c r="O6670">
        <f>IFERROR(MAX(MIN(ROUND(N6670*(Q6670/P6670),2),4.5),1.9)," ")</f>
        <v>2.96</v>
      </c>
      <c r="P6670">
        <f>13.098*F6670^-1.237</f>
        <v>44.806338281983834</v>
      </c>
      <c r="Q6670">
        <f>13.098*M6670^-1.237</f>
        <v>42.182109086218873</v>
      </c>
      <c r="R6670" s="5">
        <f>IFERROR(ROUND(MAX(MIN((-105.4*LN(O6670) + 163.83),95),10),0)," ")</f>
        <v>49</v>
      </c>
      <c r="S6670" s="5" t="str">
        <f>IFERROR(CONCATENATE("(",R6670,",",ROUND((1.2*W6670),2),")")," ")</f>
        <v>(49,0.47)</v>
      </c>
      <c r="T6670">
        <f>R6670-L6670</f>
        <v>8</v>
      </c>
      <c r="U6670" s="7" t="str">
        <f>IF((AND(T6670=0,H6670&gt;=L6670)),"Don’t change bids","OK")</f>
        <v>OK</v>
      </c>
      <c r="V6670" t="e">
        <f>IF((MATCH(F6670,W6670,0)),"Same","Diff")</f>
        <v>#N/A</v>
      </c>
      <c r="W6670" s="5">
        <f>ROUND(M6670,2)</f>
        <v>0.39</v>
      </c>
      <c r="X6670" s="5">
        <v>0.39</v>
      </c>
    </row>
    <row r="6671" spans="1:24" x14ac:dyDescent="0.25">
      <c r="A6671" t="s">
        <v>24</v>
      </c>
      <c r="B6671" t="s">
        <v>6748</v>
      </c>
      <c r="C6671" t="s">
        <v>4401</v>
      </c>
      <c r="D6671" t="s">
        <v>6704</v>
      </c>
      <c r="E6671" t="s">
        <v>569</v>
      </c>
      <c r="F6671" s="5">
        <v>0.37</v>
      </c>
      <c r="G6671" s="9">
        <v>0.1</v>
      </c>
      <c r="H6671" s="6">
        <f>G6671*100</f>
        <v>10</v>
      </c>
      <c r="I6671" t="s">
        <v>9716</v>
      </c>
      <c r="J6671" t="s">
        <v>10765</v>
      </c>
      <c r="K6671">
        <v>41</v>
      </c>
      <c r="L6671">
        <v>41</v>
      </c>
      <c r="M6671">
        <f>(F6671*(1+0.05))</f>
        <v>0.38850000000000001</v>
      </c>
      <c r="N6671">
        <f>IFERROR(ROUND(( (-1.208*LN(L6671) + 7.5474 + 4.6991*(2.71828^(-0.009*L6671)) + 0.0001*L6671*L6671 - 0.0432*L6671 + 4.7166)/3),2), " ")</f>
        <v>3.14</v>
      </c>
      <c r="O6671">
        <f>IFERROR(MAX(MIN(ROUND(N6671*(Q6671/P6671),2),4.5),1.9)," ")</f>
        <v>2.96</v>
      </c>
      <c r="P6671">
        <f>13.098*F6671^-1.237</f>
        <v>44.806338281983834</v>
      </c>
      <c r="Q6671">
        <f>13.098*M6671^-1.237</f>
        <v>42.182109086218873</v>
      </c>
      <c r="R6671" s="5">
        <f>IFERROR(ROUND(MAX(MIN((-105.4*LN(O6671) + 163.83),95),10),0)," ")</f>
        <v>49</v>
      </c>
      <c r="S6671" s="5" t="str">
        <f>IFERROR(CONCATENATE("(",R6671,",",ROUND((1.2*W6671),2),")")," ")</f>
        <v>(49,0.47)</v>
      </c>
      <c r="T6671">
        <f>R6671-L6671</f>
        <v>8</v>
      </c>
      <c r="U6671" s="7" t="str">
        <f>IF((AND(T6671=0,H6671&gt;=L6671)),"Don’t change bids","OK")</f>
        <v>OK</v>
      </c>
      <c r="V6671" t="e">
        <f>IF((MATCH(F6671,W6671,0)),"Same","Diff")</f>
        <v>#N/A</v>
      </c>
      <c r="W6671" s="5">
        <f>ROUND(M6671,2)</f>
        <v>0.39</v>
      </c>
      <c r="X6671" s="5">
        <v>0.39</v>
      </c>
    </row>
    <row r="6672" spans="1:24" x14ac:dyDescent="0.25">
      <c r="A6672" t="s">
        <v>24</v>
      </c>
      <c r="B6672" t="s">
        <v>6749</v>
      </c>
      <c r="C6672" t="s">
        <v>4401</v>
      </c>
      <c r="D6672" t="s">
        <v>6706</v>
      </c>
      <c r="E6672" t="s">
        <v>569</v>
      </c>
      <c r="F6672" s="5">
        <v>0.37</v>
      </c>
      <c r="G6672" s="9">
        <v>0.1</v>
      </c>
      <c r="H6672" s="6">
        <f>G6672*100</f>
        <v>10</v>
      </c>
      <c r="I6672" t="s">
        <v>9716</v>
      </c>
      <c r="J6672" t="s">
        <v>10765</v>
      </c>
      <c r="K6672">
        <v>41</v>
      </c>
      <c r="L6672">
        <v>41</v>
      </c>
      <c r="M6672">
        <f>(F6672*(1+0.05))</f>
        <v>0.38850000000000001</v>
      </c>
      <c r="N6672">
        <f>IFERROR(ROUND(( (-1.208*LN(L6672) + 7.5474 + 4.6991*(2.71828^(-0.009*L6672)) + 0.0001*L6672*L6672 - 0.0432*L6672 + 4.7166)/3),2), " ")</f>
        <v>3.14</v>
      </c>
      <c r="O6672">
        <f>IFERROR(MAX(MIN(ROUND(N6672*(Q6672/P6672),2),4.5),1.9)," ")</f>
        <v>2.96</v>
      </c>
      <c r="P6672">
        <f>13.098*F6672^-1.237</f>
        <v>44.806338281983834</v>
      </c>
      <c r="Q6672">
        <f>13.098*M6672^-1.237</f>
        <v>42.182109086218873</v>
      </c>
      <c r="R6672" s="5">
        <f>IFERROR(ROUND(MAX(MIN((-105.4*LN(O6672) + 163.83),95),10),0)," ")</f>
        <v>49</v>
      </c>
      <c r="S6672" s="5" t="str">
        <f>IFERROR(CONCATENATE("(",R6672,",",ROUND((1.2*W6672),2),")")," ")</f>
        <v>(49,0.47)</v>
      </c>
      <c r="T6672">
        <f>R6672-L6672</f>
        <v>8</v>
      </c>
      <c r="U6672" s="7" t="str">
        <f>IF((AND(T6672=0,H6672&gt;=L6672)),"Don’t change bids","OK")</f>
        <v>OK</v>
      </c>
      <c r="V6672" t="e">
        <f>IF((MATCH(F6672,W6672,0)),"Same","Diff")</f>
        <v>#N/A</v>
      </c>
      <c r="W6672" s="5">
        <f>ROUND(M6672,2)</f>
        <v>0.39</v>
      </c>
      <c r="X6672" s="5">
        <v>0.39</v>
      </c>
    </row>
    <row r="6673" spans="1:24" x14ac:dyDescent="0.25">
      <c r="A6673" t="s">
        <v>24</v>
      </c>
      <c r="B6673" t="s">
        <v>6750</v>
      </c>
      <c r="C6673" t="s">
        <v>4401</v>
      </c>
      <c r="D6673" t="s">
        <v>6741</v>
      </c>
      <c r="E6673" t="s">
        <v>4377</v>
      </c>
      <c r="F6673" s="5">
        <v>0.15</v>
      </c>
      <c r="G6673" s="9">
        <v>0.1</v>
      </c>
      <c r="H6673" s="6">
        <f>G6673*100</f>
        <v>10</v>
      </c>
      <c r="I6673" t="s">
        <v>10726</v>
      </c>
      <c r="J6673" t="s">
        <v>10765</v>
      </c>
      <c r="K6673">
        <v>41</v>
      </c>
      <c r="L6673">
        <v>41</v>
      </c>
      <c r="M6673">
        <f>(F6673*(1+0.05))</f>
        <v>0.1575</v>
      </c>
      <c r="N6673">
        <f>IFERROR(ROUND(( (-1.208*LN(L6673) + 7.5474 + 4.6991*(2.71828^(-0.009*L6673)) + 0.0001*L6673*L6673 - 0.0432*L6673 + 4.7166)/3),2), " ")</f>
        <v>3.14</v>
      </c>
      <c r="O6673">
        <f>IFERROR(MAX(MIN(ROUND(N6673*(Q6673/P6673),2),4.5),1.9)," ")</f>
        <v>2.96</v>
      </c>
      <c r="P6673">
        <f>13.098*F6673^-1.237</f>
        <v>136.892639879602</v>
      </c>
      <c r="Q6673">
        <f>13.098*M6673^-1.237</f>
        <v>128.87507638230022</v>
      </c>
      <c r="R6673" s="5">
        <f>IFERROR(ROUND(MAX(MIN((-105.4*LN(O6673) + 163.83),95),10),0)," ")</f>
        <v>49</v>
      </c>
      <c r="S6673" s="5" t="str">
        <f>IFERROR(CONCATENATE("(",R6673,",",ROUND((1.2*W6673),2),")")," ")</f>
        <v>(49,0.19)</v>
      </c>
      <c r="T6673">
        <f>R6673-L6673</f>
        <v>8</v>
      </c>
      <c r="U6673" s="7" t="str">
        <f>IF((AND(T6673=0,H6673&gt;=L6673)),"Don’t change bids","OK")</f>
        <v>OK</v>
      </c>
      <c r="V6673" t="e">
        <f>IF((MATCH(F6673,W6673,0)),"Same","Diff")</f>
        <v>#N/A</v>
      </c>
      <c r="W6673" s="5">
        <f>ROUND(M6673,2)</f>
        <v>0.16</v>
      </c>
      <c r="X6673" s="5">
        <v>0.16</v>
      </c>
    </row>
    <row r="6674" spans="1:24" x14ac:dyDescent="0.25">
      <c r="A6674" t="s">
        <v>24</v>
      </c>
      <c r="B6674" t="s">
        <v>6751</v>
      </c>
      <c r="C6674" t="s">
        <v>4401</v>
      </c>
      <c r="D6674" t="s">
        <v>6704</v>
      </c>
      <c r="E6674" t="s">
        <v>539</v>
      </c>
      <c r="F6674" s="5">
        <v>0.35</v>
      </c>
      <c r="G6674" s="9">
        <v>0.1</v>
      </c>
      <c r="H6674" s="6">
        <f>G6674*100</f>
        <v>10</v>
      </c>
      <c r="I6674" t="s">
        <v>9712</v>
      </c>
      <c r="J6674" t="s">
        <v>10765</v>
      </c>
      <c r="K6674">
        <v>41</v>
      </c>
      <c r="L6674">
        <v>41</v>
      </c>
      <c r="M6674">
        <f>(F6674*(1+0.05))</f>
        <v>0.36749999999999999</v>
      </c>
      <c r="N6674">
        <f>IFERROR(ROUND(( (-1.208*LN(L6674) + 7.5474 + 4.6991*(2.71828^(-0.009*L6674)) + 0.0001*L6674*L6674 - 0.0432*L6674 + 4.7166)/3),2), " ")</f>
        <v>3.14</v>
      </c>
      <c r="O6674">
        <f>IFERROR(MAX(MIN(ROUND(N6674*(Q6674/P6674),2),4.5),1.9)," ")</f>
        <v>2.96</v>
      </c>
      <c r="P6674">
        <f>13.098*F6674^-1.237</f>
        <v>47.994648485198184</v>
      </c>
      <c r="Q6674">
        <f>13.098*M6674^-1.237</f>
        <v>45.183685513783573</v>
      </c>
      <c r="R6674" s="5">
        <f>IFERROR(ROUND(MAX(MIN((-105.4*LN(O6674) + 163.83),95),10),0)," ")</f>
        <v>49</v>
      </c>
      <c r="S6674" s="5" t="str">
        <f>IFERROR(CONCATENATE("(",R6674,",",ROUND((1.2*W6674),2),")")," ")</f>
        <v>(49,0.44)</v>
      </c>
      <c r="T6674">
        <f>R6674-L6674</f>
        <v>8</v>
      </c>
      <c r="U6674" s="7" t="str">
        <f>IF((AND(T6674=0,H6674&gt;=L6674)),"Don’t change bids","OK")</f>
        <v>OK</v>
      </c>
      <c r="V6674" t="e">
        <f>IF((MATCH(F6674,W6674,0)),"Same","Diff")</f>
        <v>#N/A</v>
      </c>
      <c r="W6674" s="5">
        <f>ROUND(M6674,2)</f>
        <v>0.37</v>
      </c>
      <c r="X6674" s="5">
        <v>0.37</v>
      </c>
    </row>
    <row r="6675" spans="1:24" x14ac:dyDescent="0.25">
      <c r="A6675" t="s">
        <v>24</v>
      </c>
      <c r="B6675" t="s">
        <v>6752</v>
      </c>
      <c r="C6675" t="s">
        <v>4401</v>
      </c>
      <c r="D6675" t="s">
        <v>6716</v>
      </c>
      <c r="E6675" t="s">
        <v>569</v>
      </c>
      <c r="F6675" s="5">
        <v>0.37</v>
      </c>
      <c r="G6675" s="9">
        <v>0.1</v>
      </c>
      <c r="H6675" s="6">
        <f>G6675*100</f>
        <v>10</v>
      </c>
      <c r="I6675" t="s">
        <v>9716</v>
      </c>
      <c r="J6675" t="s">
        <v>10765</v>
      </c>
      <c r="K6675">
        <v>41</v>
      </c>
      <c r="L6675">
        <v>41</v>
      </c>
      <c r="M6675">
        <f>(F6675*(1+0.05))</f>
        <v>0.38850000000000001</v>
      </c>
      <c r="N6675">
        <f>IFERROR(ROUND(( (-1.208*LN(L6675) + 7.5474 + 4.6991*(2.71828^(-0.009*L6675)) + 0.0001*L6675*L6675 - 0.0432*L6675 + 4.7166)/3),2), " ")</f>
        <v>3.14</v>
      </c>
      <c r="O6675">
        <f>IFERROR(MAX(MIN(ROUND(N6675*(Q6675/P6675),2),4.5),1.9)," ")</f>
        <v>2.96</v>
      </c>
      <c r="P6675">
        <f>13.098*F6675^-1.237</f>
        <v>44.806338281983834</v>
      </c>
      <c r="Q6675">
        <f>13.098*M6675^-1.237</f>
        <v>42.182109086218873</v>
      </c>
      <c r="R6675" s="5">
        <f>IFERROR(ROUND(MAX(MIN((-105.4*LN(O6675) + 163.83),95),10),0)," ")</f>
        <v>49</v>
      </c>
      <c r="S6675" s="5" t="str">
        <f>IFERROR(CONCATENATE("(",R6675,",",ROUND((1.2*W6675),2),")")," ")</f>
        <v>(49,0.47)</v>
      </c>
      <c r="T6675">
        <f>R6675-L6675</f>
        <v>8</v>
      </c>
      <c r="U6675" s="7" t="str">
        <f>IF((AND(T6675=0,H6675&gt;=L6675)),"Don’t change bids","OK")</f>
        <v>OK</v>
      </c>
      <c r="V6675" t="e">
        <f>IF((MATCH(F6675,W6675,0)),"Same","Diff")</f>
        <v>#N/A</v>
      </c>
      <c r="W6675" s="5">
        <f>ROUND(M6675,2)</f>
        <v>0.39</v>
      </c>
      <c r="X6675" s="5">
        <v>0.39</v>
      </c>
    </row>
    <row r="6676" spans="1:24" x14ac:dyDescent="0.25">
      <c r="A6676" t="s">
        <v>24</v>
      </c>
      <c r="B6676" t="s">
        <v>6753</v>
      </c>
      <c r="C6676" t="s">
        <v>4401</v>
      </c>
      <c r="D6676" t="s">
        <v>6718</v>
      </c>
      <c r="E6676" t="s">
        <v>4374</v>
      </c>
      <c r="F6676" s="5">
        <v>0.2</v>
      </c>
      <c r="G6676" s="9">
        <v>0.1</v>
      </c>
      <c r="H6676" s="6">
        <f>G6676*100</f>
        <v>10</v>
      </c>
      <c r="I6676" t="s">
        <v>10700</v>
      </c>
      <c r="J6676" t="s">
        <v>10765</v>
      </c>
      <c r="K6676">
        <v>41</v>
      </c>
      <c r="L6676">
        <v>41</v>
      </c>
      <c r="M6676">
        <f>(F6676*(1+0.05))</f>
        <v>0.21000000000000002</v>
      </c>
      <c r="N6676">
        <f>IFERROR(ROUND(( (-1.208*LN(L6676) + 7.5474 + 4.6991*(2.71828^(-0.009*L6676)) + 0.0001*L6676*L6676 - 0.0432*L6676 + 4.7166)/3),2), " ")</f>
        <v>3.14</v>
      </c>
      <c r="O6676">
        <f>IFERROR(MAX(MIN(ROUND(N6676*(Q6676/P6676),2),4.5),1.9)," ")</f>
        <v>2.96</v>
      </c>
      <c r="P6676">
        <f>13.098*F6676^-1.237</f>
        <v>95.902710420438169</v>
      </c>
      <c r="Q6676">
        <f>13.098*M6676^-1.237</f>
        <v>90.285855701035672</v>
      </c>
      <c r="R6676" s="5">
        <f>IFERROR(ROUND(MAX(MIN((-105.4*LN(O6676) + 163.83),95),10),0)," ")</f>
        <v>49</v>
      </c>
      <c r="S6676" s="5" t="str">
        <f>IFERROR(CONCATENATE("(",R6676,",",ROUND((1.2*W6676),2),")")," ")</f>
        <v>(49,0.25)</v>
      </c>
      <c r="T6676">
        <f>R6676-L6676</f>
        <v>8</v>
      </c>
      <c r="U6676" s="7" t="str">
        <f>IF((AND(T6676=0,H6676&gt;=L6676)),"Don’t change bids","OK")</f>
        <v>OK</v>
      </c>
      <c r="V6676" t="e">
        <f>IF((MATCH(F6676,W6676,0)),"Same","Diff")</f>
        <v>#N/A</v>
      </c>
      <c r="W6676" s="5">
        <f>ROUND(M6676,2)</f>
        <v>0.21</v>
      </c>
      <c r="X6676" s="5">
        <v>0.21</v>
      </c>
    </row>
    <row r="6677" spans="1:24" x14ac:dyDescent="0.25">
      <c r="A6677" t="s">
        <v>24</v>
      </c>
      <c r="B6677" t="s">
        <v>6754</v>
      </c>
      <c r="C6677" t="s">
        <v>4401</v>
      </c>
      <c r="D6677" t="s">
        <v>6704</v>
      </c>
      <c r="E6677" t="s">
        <v>4090</v>
      </c>
      <c r="F6677" s="5">
        <v>0.36</v>
      </c>
      <c r="G6677" s="9">
        <v>0.1</v>
      </c>
      <c r="H6677" s="6">
        <f>G6677*100</f>
        <v>10</v>
      </c>
      <c r="I6677" t="s">
        <v>10682</v>
      </c>
      <c r="J6677" t="s">
        <v>10765</v>
      </c>
      <c r="K6677">
        <v>41</v>
      </c>
      <c r="L6677">
        <v>41</v>
      </c>
      <c r="M6677">
        <f>(F6677*(1+0.05))</f>
        <v>0.378</v>
      </c>
      <c r="N6677">
        <f>IFERROR(ROUND(( (-1.208*LN(L6677) + 7.5474 + 4.6991*(2.71828^(-0.009*L6677)) + 0.0001*L6677*L6677 - 0.0432*L6677 + 4.7166)/3),2), " ")</f>
        <v>3.14</v>
      </c>
      <c r="O6677">
        <f>IFERROR(MAX(MIN(ROUND(N6677*(Q6677/P6677),2),4.5),1.9)," ")</f>
        <v>2.96</v>
      </c>
      <c r="P6677">
        <f>13.098*F6677^-1.237</f>
        <v>46.350966313994896</v>
      </c>
      <c r="Q6677">
        <f>13.098*M6677^-1.237</f>
        <v>43.636270944612029</v>
      </c>
      <c r="R6677" s="5">
        <f>IFERROR(ROUND(MAX(MIN((-105.4*LN(O6677) + 163.83),95),10),0)," ")</f>
        <v>49</v>
      </c>
      <c r="S6677" s="5" t="str">
        <f>IFERROR(CONCATENATE("(",R6677,",",ROUND((1.2*W6677),2),")")," ")</f>
        <v>(49,0.46)</v>
      </c>
      <c r="T6677">
        <f>R6677-L6677</f>
        <v>8</v>
      </c>
      <c r="U6677" s="7" t="str">
        <f>IF((AND(T6677=0,H6677&gt;=L6677)),"Don’t change bids","OK")</f>
        <v>OK</v>
      </c>
      <c r="V6677" t="e">
        <f>IF((MATCH(F6677,W6677,0)),"Same","Diff")</f>
        <v>#N/A</v>
      </c>
      <c r="W6677" s="5">
        <f>ROUND(M6677,2)</f>
        <v>0.38</v>
      </c>
      <c r="X6677" s="5">
        <v>0.38</v>
      </c>
    </row>
    <row r="6678" spans="1:24" x14ac:dyDescent="0.25">
      <c r="A6678" t="s">
        <v>24</v>
      </c>
      <c r="B6678" t="s">
        <v>6755</v>
      </c>
      <c r="C6678" t="s">
        <v>4401</v>
      </c>
      <c r="D6678" t="s">
        <v>6741</v>
      </c>
      <c r="E6678" t="s">
        <v>4935</v>
      </c>
      <c r="F6678" s="5">
        <v>0.18</v>
      </c>
      <c r="G6678" s="9">
        <v>0.1</v>
      </c>
      <c r="H6678" s="6">
        <f>G6678*100</f>
        <v>10</v>
      </c>
      <c r="I6678" t="s">
        <v>10715</v>
      </c>
      <c r="J6678" t="s">
        <v>10765</v>
      </c>
      <c r="K6678">
        <v>41</v>
      </c>
      <c r="L6678">
        <v>41</v>
      </c>
      <c r="M6678">
        <f>(F6678*(1+0.05))</f>
        <v>0.189</v>
      </c>
      <c r="N6678">
        <f>IFERROR(ROUND(( (-1.208*LN(L6678) + 7.5474 + 4.6991*(2.71828^(-0.009*L6678)) + 0.0001*L6678*L6678 - 0.0432*L6678 + 4.7166)/3),2), " ")</f>
        <v>3.14</v>
      </c>
      <c r="O6678">
        <f>IFERROR(MAX(MIN(ROUND(N6678*(Q6678/P6678),2),4.5),1.9)," ")</f>
        <v>2.96</v>
      </c>
      <c r="P6678">
        <f>13.098*F6678^-1.237</f>
        <v>109.25288078238952</v>
      </c>
      <c r="Q6678">
        <f>13.098*M6678^-1.237</f>
        <v>102.85412983634636</v>
      </c>
      <c r="R6678" s="5">
        <f>IFERROR(ROUND(MAX(MIN((-105.4*LN(O6678) + 163.83),95),10),0)," ")</f>
        <v>49</v>
      </c>
      <c r="S6678" s="5" t="str">
        <f>IFERROR(CONCATENATE("(",R6678,",",ROUND((1.2*W6678),2),")")," ")</f>
        <v>(49,0.23)</v>
      </c>
      <c r="T6678">
        <f>R6678-L6678</f>
        <v>8</v>
      </c>
      <c r="U6678" s="7" t="str">
        <f>IF((AND(T6678=0,H6678&gt;=L6678)),"Don’t change bids","OK")</f>
        <v>OK</v>
      </c>
      <c r="V6678" t="e">
        <f>IF((MATCH(F6678,W6678,0)),"Same","Diff")</f>
        <v>#N/A</v>
      </c>
      <c r="W6678" s="5">
        <f>ROUND(M6678,2)</f>
        <v>0.19</v>
      </c>
      <c r="X6678" s="5">
        <v>0.19</v>
      </c>
    </row>
    <row r="6679" spans="1:24" x14ac:dyDescent="0.25">
      <c r="A6679" t="s">
        <v>24</v>
      </c>
      <c r="B6679" t="s">
        <v>6756</v>
      </c>
      <c r="C6679" t="s">
        <v>4401</v>
      </c>
      <c r="D6679" t="s">
        <v>6704</v>
      </c>
      <c r="E6679" t="s">
        <v>569</v>
      </c>
      <c r="F6679" s="5">
        <v>0.37</v>
      </c>
      <c r="G6679" s="9">
        <v>0.1</v>
      </c>
      <c r="H6679" s="6">
        <f>G6679*100</f>
        <v>10</v>
      </c>
      <c r="I6679" t="s">
        <v>9716</v>
      </c>
      <c r="J6679" t="s">
        <v>10765</v>
      </c>
      <c r="K6679">
        <v>41</v>
      </c>
      <c r="L6679">
        <v>41</v>
      </c>
      <c r="M6679">
        <f>(F6679*(1+0.05))</f>
        <v>0.38850000000000001</v>
      </c>
      <c r="N6679">
        <f>IFERROR(ROUND(( (-1.208*LN(L6679) + 7.5474 + 4.6991*(2.71828^(-0.009*L6679)) + 0.0001*L6679*L6679 - 0.0432*L6679 + 4.7166)/3),2), " ")</f>
        <v>3.14</v>
      </c>
      <c r="O6679">
        <f>IFERROR(MAX(MIN(ROUND(N6679*(Q6679/P6679),2),4.5),1.9)," ")</f>
        <v>2.96</v>
      </c>
      <c r="P6679">
        <f>13.098*F6679^-1.237</f>
        <v>44.806338281983834</v>
      </c>
      <c r="Q6679">
        <f>13.098*M6679^-1.237</f>
        <v>42.182109086218873</v>
      </c>
      <c r="R6679" s="5">
        <f>IFERROR(ROUND(MAX(MIN((-105.4*LN(O6679) + 163.83),95),10),0)," ")</f>
        <v>49</v>
      </c>
      <c r="S6679" s="5" t="str">
        <f>IFERROR(CONCATENATE("(",R6679,",",ROUND((1.2*W6679),2),")")," ")</f>
        <v>(49,0.47)</v>
      </c>
      <c r="T6679">
        <f>R6679-L6679</f>
        <v>8</v>
      </c>
      <c r="U6679" s="7" t="str">
        <f>IF((AND(T6679=0,H6679&gt;=L6679)),"Don’t change bids","OK")</f>
        <v>OK</v>
      </c>
      <c r="V6679" t="e">
        <f>IF((MATCH(F6679,W6679,0)),"Same","Diff")</f>
        <v>#N/A</v>
      </c>
      <c r="W6679" s="5">
        <f>ROUND(M6679,2)</f>
        <v>0.39</v>
      </c>
      <c r="X6679" s="5">
        <v>0.39</v>
      </c>
    </row>
    <row r="6680" spans="1:24" x14ac:dyDescent="0.25">
      <c r="A6680" t="s">
        <v>24</v>
      </c>
      <c r="B6680" t="s">
        <v>6757</v>
      </c>
      <c r="C6680" t="s">
        <v>4401</v>
      </c>
      <c r="D6680" t="s">
        <v>6714</v>
      </c>
      <c r="E6680" t="s">
        <v>569</v>
      </c>
      <c r="F6680" s="5">
        <v>0.37</v>
      </c>
      <c r="G6680" s="9">
        <v>0.1</v>
      </c>
      <c r="H6680" s="6">
        <f>G6680*100</f>
        <v>10</v>
      </c>
      <c r="I6680" t="s">
        <v>9716</v>
      </c>
      <c r="J6680" t="s">
        <v>10765</v>
      </c>
      <c r="K6680">
        <v>41</v>
      </c>
      <c r="L6680">
        <v>41</v>
      </c>
      <c r="M6680">
        <f>(F6680*(1+0.05))</f>
        <v>0.38850000000000001</v>
      </c>
      <c r="N6680">
        <f>IFERROR(ROUND(( (-1.208*LN(L6680) + 7.5474 + 4.6991*(2.71828^(-0.009*L6680)) + 0.0001*L6680*L6680 - 0.0432*L6680 + 4.7166)/3),2), " ")</f>
        <v>3.14</v>
      </c>
      <c r="O6680">
        <f>IFERROR(MAX(MIN(ROUND(N6680*(Q6680/P6680),2),4.5),1.9)," ")</f>
        <v>2.96</v>
      </c>
      <c r="P6680">
        <f>13.098*F6680^-1.237</f>
        <v>44.806338281983834</v>
      </c>
      <c r="Q6680">
        <f>13.098*M6680^-1.237</f>
        <v>42.182109086218873</v>
      </c>
      <c r="R6680" s="5">
        <f>IFERROR(ROUND(MAX(MIN((-105.4*LN(O6680) + 163.83),95),10),0)," ")</f>
        <v>49</v>
      </c>
      <c r="S6680" s="5" t="str">
        <f>IFERROR(CONCATENATE("(",R6680,",",ROUND((1.2*W6680),2),")")," ")</f>
        <v>(49,0.47)</v>
      </c>
      <c r="T6680">
        <f>R6680-L6680</f>
        <v>8</v>
      </c>
      <c r="U6680" s="7" t="str">
        <f>IF((AND(T6680=0,H6680&gt;=L6680)),"Don’t change bids","OK")</f>
        <v>OK</v>
      </c>
      <c r="V6680" t="e">
        <f>IF((MATCH(F6680,W6680,0)),"Same","Diff")</f>
        <v>#N/A</v>
      </c>
      <c r="W6680" s="5">
        <f>ROUND(M6680,2)</f>
        <v>0.39</v>
      </c>
      <c r="X6680" s="5">
        <v>0.39</v>
      </c>
    </row>
    <row r="6681" spans="1:24" x14ac:dyDescent="0.25">
      <c r="A6681" t="s">
        <v>24</v>
      </c>
      <c r="B6681" t="s">
        <v>6758</v>
      </c>
      <c r="C6681" t="s">
        <v>4401</v>
      </c>
      <c r="D6681" t="s">
        <v>6704</v>
      </c>
      <c r="E6681" t="s">
        <v>569</v>
      </c>
      <c r="F6681" s="5">
        <v>0.37</v>
      </c>
      <c r="G6681" s="9">
        <v>0.1</v>
      </c>
      <c r="H6681" s="6">
        <f>G6681*100</f>
        <v>10</v>
      </c>
      <c r="I6681" t="s">
        <v>9716</v>
      </c>
      <c r="J6681" t="s">
        <v>10765</v>
      </c>
      <c r="K6681">
        <v>41</v>
      </c>
      <c r="L6681">
        <v>41</v>
      </c>
      <c r="M6681">
        <f>(F6681*(1+0.05))</f>
        <v>0.38850000000000001</v>
      </c>
      <c r="N6681">
        <f>IFERROR(ROUND(( (-1.208*LN(L6681) + 7.5474 + 4.6991*(2.71828^(-0.009*L6681)) + 0.0001*L6681*L6681 - 0.0432*L6681 + 4.7166)/3),2), " ")</f>
        <v>3.14</v>
      </c>
      <c r="O6681">
        <f>IFERROR(MAX(MIN(ROUND(N6681*(Q6681/P6681),2),4.5),1.9)," ")</f>
        <v>2.96</v>
      </c>
      <c r="P6681">
        <f>13.098*F6681^-1.237</f>
        <v>44.806338281983834</v>
      </c>
      <c r="Q6681">
        <f>13.098*M6681^-1.237</f>
        <v>42.182109086218873</v>
      </c>
      <c r="R6681" s="5">
        <f>IFERROR(ROUND(MAX(MIN((-105.4*LN(O6681) + 163.83),95),10),0)," ")</f>
        <v>49</v>
      </c>
      <c r="S6681" s="5" t="str">
        <f>IFERROR(CONCATENATE("(",R6681,",",ROUND((1.2*W6681),2),")")," ")</f>
        <v>(49,0.47)</v>
      </c>
      <c r="T6681">
        <f>R6681-L6681</f>
        <v>8</v>
      </c>
      <c r="U6681" s="7" t="str">
        <f>IF((AND(T6681=0,H6681&gt;=L6681)),"Don’t change bids","OK")</f>
        <v>OK</v>
      </c>
      <c r="V6681" t="e">
        <f>IF((MATCH(F6681,W6681,0)),"Same","Diff")</f>
        <v>#N/A</v>
      </c>
      <c r="W6681" s="5">
        <f>ROUND(M6681,2)</f>
        <v>0.39</v>
      </c>
      <c r="X6681" s="5">
        <v>0.39</v>
      </c>
    </row>
    <row r="6682" spans="1:24" x14ac:dyDescent="0.25">
      <c r="A6682" t="s">
        <v>24</v>
      </c>
      <c r="B6682" t="s">
        <v>6759</v>
      </c>
      <c r="C6682" t="s">
        <v>4401</v>
      </c>
      <c r="D6682" t="s">
        <v>6741</v>
      </c>
      <c r="E6682" t="s">
        <v>569</v>
      </c>
      <c r="F6682" s="5">
        <v>0.37</v>
      </c>
      <c r="G6682" s="9">
        <v>0.1</v>
      </c>
      <c r="H6682" s="6">
        <f>G6682*100</f>
        <v>10</v>
      </c>
      <c r="I6682" t="s">
        <v>9716</v>
      </c>
      <c r="J6682" t="s">
        <v>10765</v>
      </c>
      <c r="K6682">
        <v>41</v>
      </c>
      <c r="L6682">
        <v>41</v>
      </c>
      <c r="M6682">
        <f>(F6682*(1+0.05))</f>
        <v>0.38850000000000001</v>
      </c>
      <c r="N6682">
        <f>IFERROR(ROUND(( (-1.208*LN(L6682) + 7.5474 + 4.6991*(2.71828^(-0.009*L6682)) + 0.0001*L6682*L6682 - 0.0432*L6682 + 4.7166)/3),2), " ")</f>
        <v>3.14</v>
      </c>
      <c r="O6682">
        <f>IFERROR(MAX(MIN(ROUND(N6682*(Q6682/P6682),2),4.5),1.9)," ")</f>
        <v>2.96</v>
      </c>
      <c r="P6682">
        <f>13.098*F6682^-1.237</f>
        <v>44.806338281983834</v>
      </c>
      <c r="Q6682">
        <f>13.098*M6682^-1.237</f>
        <v>42.182109086218873</v>
      </c>
      <c r="R6682" s="5">
        <f>IFERROR(ROUND(MAX(MIN((-105.4*LN(O6682) + 163.83),95),10),0)," ")</f>
        <v>49</v>
      </c>
      <c r="S6682" s="5" t="str">
        <f>IFERROR(CONCATENATE("(",R6682,",",ROUND((1.2*W6682),2),")")," ")</f>
        <v>(49,0.47)</v>
      </c>
      <c r="T6682">
        <f>R6682-L6682</f>
        <v>8</v>
      </c>
      <c r="U6682" s="7" t="str">
        <f>IF((AND(T6682=0,H6682&gt;=L6682)),"Don’t change bids","OK")</f>
        <v>OK</v>
      </c>
      <c r="V6682" t="e">
        <f>IF((MATCH(F6682,W6682,0)),"Same","Diff")</f>
        <v>#N/A</v>
      </c>
      <c r="W6682" s="5">
        <f>ROUND(M6682,2)</f>
        <v>0.39</v>
      </c>
      <c r="X6682" s="5">
        <v>0.39</v>
      </c>
    </row>
    <row r="6683" spans="1:24" x14ac:dyDescent="0.25">
      <c r="A6683" t="s">
        <v>24</v>
      </c>
      <c r="B6683" t="s">
        <v>6760</v>
      </c>
      <c r="C6683" t="s">
        <v>4401</v>
      </c>
      <c r="D6683" t="s">
        <v>6741</v>
      </c>
      <c r="E6683" t="s">
        <v>569</v>
      </c>
      <c r="F6683" s="5">
        <v>0.37</v>
      </c>
      <c r="G6683" s="9">
        <v>0.1</v>
      </c>
      <c r="H6683" s="6">
        <f>G6683*100</f>
        <v>10</v>
      </c>
      <c r="I6683" t="s">
        <v>9716</v>
      </c>
      <c r="J6683" t="s">
        <v>10765</v>
      </c>
      <c r="K6683">
        <v>41</v>
      </c>
      <c r="L6683">
        <v>41</v>
      </c>
      <c r="M6683">
        <f>(F6683*(1+0.05))</f>
        <v>0.38850000000000001</v>
      </c>
      <c r="N6683">
        <f>IFERROR(ROUND(( (-1.208*LN(L6683) + 7.5474 + 4.6991*(2.71828^(-0.009*L6683)) + 0.0001*L6683*L6683 - 0.0432*L6683 + 4.7166)/3),2), " ")</f>
        <v>3.14</v>
      </c>
      <c r="O6683">
        <f>IFERROR(MAX(MIN(ROUND(N6683*(Q6683/P6683),2),4.5),1.9)," ")</f>
        <v>2.96</v>
      </c>
      <c r="P6683">
        <f>13.098*F6683^-1.237</f>
        <v>44.806338281983834</v>
      </c>
      <c r="Q6683">
        <f>13.098*M6683^-1.237</f>
        <v>42.182109086218873</v>
      </c>
      <c r="R6683" s="5">
        <f>IFERROR(ROUND(MAX(MIN((-105.4*LN(O6683) + 163.83),95),10),0)," ")</f>
        <v>49</v>
      </c>
      <c r="S6683" s="5" t="str">
        <f>IFERROR(CONCATENATE("(",R6683,",",ROUND((1.2*W6683),2),")")," ")</f>
        <v>(49,0.47)</v>
      </c>
      <c r="T6683">
        <f>R6683-L6683</f>
        <v>8</v>
      </c>
      <c r="U6683" s="7" t="str">
        <f>IF((AND(T6683=0,H6683&gt;=L6683)),"Don’t change bids","OK")</f>
        <v>OK</v>
      </c>
      <c r="V6683" t="e">
        <f>IF((MATCH(F6683,W6683,0)),"Same","Diff")</f>
        <v>#N/A</v>
      </c>
      <c r="W6683" s="5">
        <f>ROUND(M6683,2)</f>
        <v>0.39</v>
      </c>
      <c r="X6683" s="5">
        <v>0.39</v>
      </c>
    </row>
    <row r="6684" spans="1:24" x14ac:dyDescent="0.25">
      <c r="A6684" t="s">
        <v>24</v>
      </c>
      <c r="B6684" t="s">
        <v>6761</v>
      </c>
      <c r="C6684" t="s">
        <v>4401</v>
      </c>
      <c r="D6684" t="s">
        <v>6704</v>
      </c>
      <c r="E6684" t="s">
        <v>569</v>
      </c>
      <c r="F6684" s="5">
        <v>0.37</v>
      </c>
      <c r="G6684" s="9">
        <v>0.1</v>
      </c>
      <c r="H6684" s="6">
        <f>G6684*100</f>
        <v>10</v>
      </c>
      <c r="I6684" t="s">
        <v>9716</v>
      </c>
      <c r="J6684" t="s">
        <v>10765</v>
      </c>
      <c r="K6684">
        <v>41</v>
      </c>
      <c r="L6684">
        <v>41</v>
      </c>
      <c r="M6684">
        <f>(F6684*(1+0.05))</f>
        <v>0.38850000000000001</v>
      </c>
      <c r="N6684">
        <f>IFERROR(ROUND(( (-1.208*LN(L6684) + 7.5474 + 4.6991*(2.71828^(-0.009*L6684)) + 0.0001*L6684*L6684 - 0.0432*L6684 + 4.7166)/3),2), " ")</f>
        <v>3.14</v>
      </c>
      <c r="O6684">
        <f>IFERROR(MAX(MIN(ROUND(N6684*(Q6684/P6684),2),4.5),1.9)," ")</f>
        <v>2.96</v>
      </c>
      <c r="P6684">
        <f>13.098*F6684^-1.237</f>
        <v>44.806338281983834</v>
      </c>
      <c r="Q6684">
        <f>13.098*M6684^-1.237</f>
        <v>42.182109086218873</v>
      </c>
      <c r="R6684" s="5">
        <f>IFERROR(ROUND(MAX(MIN((-105.4*LN(O6684) + 163.83),95),10),0)," ")</f>
        <v>49</v>
      </c>
      <c r="S6684" s="5" t="str">
        <f>IFERROR(CONCATENATE("(",R6684,",",ROUND((1.2*W6684),2),")")," ")</f>
        <v>(49,0.47)</v>
      </c>
      <c r="T6684">
        <f>R6684-L6684</f>
        <v>8</v>
      </c>
      <c r="U6684" s="7" t="str">
        <f>IF((AND(T6684=0,H6684&gt;=L6684)),"Don’t change bids","OK")</f>
        <v>OK</v>
      </c>
      <c r="V6684" t="e">
        <f>IF((MATCH(F6684,W6684,0)),"Same","Diff")</f>
        <v>#N/A</v>
      </c>
      <c r="W6684" s="5">
        <f>ROUND(M6684,2)</f>
        <v>0.39</v>
      </c>
      <c r="X6684" s="5">
        <v>0.39</v>
      </c>
    </row>
    <row r="6685" spans="1:24" x14ac:dyDescent="0.25">
      <c r="A6685" t="s">
        <v>24</v>
      </c>
      <c r="B6685" t="s">
        <v>6762</v>
      </c>
      <c r="C6685" t="s">
        <v>4401</v>
      </c>
      <c r="D6685" t="s">
        <v>6704</v>
      </c>
      <c r="E6685" t="s">
        <v>569</v>
      </c>
      <c r="F6685" s="5">
        <v>0.37</v>
      </c>
      <c r="G6685" s="9">
        <v>0.1</v>
      </c>
      <c r="H6685" s="6">
        <f>G6685*100</f>
        <v>10</v>
      </c>
      <c r="I6685" t="s">
        <v>9716</v>
      </c>
      <c r="J6685" t="s">
        <v>10765</v>
      </c>
      <c r="K6685">
        <v>41</v>
      </c>
      <c r="L6685">
        <v>41</v>
      </c>
      <c r="M6685">
        <f>(F6685*(1+0.05))</f>
        <v>0.38850000000000001</v>
      </c>
      <c r="N6685">
        <f>IFERROR(ROUND(( (-1.208*LN(L6685) + 7.5474 + 4.6991*(2.71828^(-0.009*L6685)) + 0.0001*L6685*L6685 - 0.0432*L6685 + 4.7166)/3),2), " ")</f>
        <v>3.14</v>
      </c>
      <c r="O6685">
        <f>IFERROR(MAX(MIN(ROUND(N6685*(Q6685/P6685),2),4.5),1.9)," ")</f>
        <v>2.96</v>
      </c>
      <c r="P6685">
        <f>13.098*F6685^-1.237</f>
        <v>44.806338281983834</v>
      </c>
      <c r="Q6685">
        <f>13.098*M6685^-1.237</f>
        <v>42.182109086218873</v>
      </c>
      <c r="R6685" s="5">
        <f>IFERROR(ROUND(MAX(MIN((-105.4*LN(O6685) + 163.83),95),10),0)," ")</f>
        <v>49</v>
      </c>
      <c r="S6685" s="5" t="str">
        <f>IFERROR(CONCATENATE("(",R6685,",",ROUND((1.2*W6685),2),")")," ")</f>
        <v>(49,0.47)</v>
      </c>
      <c r="T6685">
        <f>R6685-L6685</f>
        <v>8</v>
      </c>
      <c r="U6685" s="7" t="str">
        <f>IF((AND(T6685=0,H6685&gt;=L6685)),"Don’t change bids","OK")</f>
        <v>OK</v>
      </c>
      <c r="V6685" t="e">
        <f>IF((MATCH(F6685,W6685,0)),"Same","Diff")</f>
        <v>#N/A</v>
      </c>
      <c r="W6685" s="5">
        <f>ROUND(M6685,2)</f>
        <v>0.39</v>
      </c>
      <c r="X6685" s="5">
        <v>0.39</v>
      </c>
    </row>
    <row r="6686" spans="1:24" x14ac:dyDescent="0.25">
      <c r="A6686" t="s">
        <v>24</v>
      </c>
      <c r="B6686" t="s">
        <v>6763</v>
      </c>
      <c r="C6686" t="s">
        <v>4401</v>
      </c>
      <c r="D6686" t="s">
        <v>6714</v>
      </c>
      <c r="E6686" t="s">
        <v>569</v>
      </c>
      <c r="F6686" s="5">
        <v>0.37</v>
      </c>
      <c r="G6686" s="9">
        <v>0.1</v>
      </c>
      <c r="H6686" s="6">
        <f>G6686*100</f>
        <v>10</v>
      </c>
      <c r="I6686" t="s">
        <v>9716</v>
      </c>
      <c r="J6686" t="s">
        <v>10765</v>
      </c>
      <c r="K6686">
        <v>41</v>
      </c>
      <c r="L6686">
        <v>41</v>
      </c>
      <c r="M6686">
        <f>(F6686*(1+0.05))</f>
        <v>0.38850000000000001</v>
      </c>
      <c r="N6686">
        <f>IFERROR(ROUND(( (-1.208*LN(L6686) + 7.5474 + 4.6991*(2.71828^(-0.009*L6686)) + 0.0001*L6686*L6686 - 0.0432*L6686 + 4.7166)/3),2), " ")</f>
        <v>3.14</v>
      </c>
      <c r="O6686">
        <f>IFERROR(MAX(MIN(ROUND(N6686*(Q6686/P6686),2),4.5),1.9)," ")</f>
        <v>2.96</v>
      </c>
      <c r="P6686">
        <f>13.098*F6686^-1.237</f>
        <v>44.806338281983834</v>
      </c>
      <c r="Q6686">
        <f>13.098*M6686^-1.237</f>
        <v>42.182109086218873</v>
      </c>
      <c r="R6686" s="5">
        <f>IFERROR(ROUND(MAX(MIN((-105.4*LN(O6686) + 163.83),95),10),0)," ")</f>
        <v>49</v>
      </c>
      <c r="S6686" s="5" t="str">
        <f>IFERROR(CONCATENATE("(",R6686,",",ROUND((1.2*W6686),2),")")," ")</f>
        <v>(49,0.47)</v>
      </c>
      <c r="T6686">
        <f>R6686-L6686</f>
        <v>8</v>
      </c>
      <c r="U6686" s="7" t="str">
        <f>IF((AND(T6686=0,H6686&gt;=L6686)),"Don’t change bids","OK")</f>
        <v>OK</v>
      </c>
      <c r="V6686" t="e">
        <f>IF((MATCH(F6686,W6686,0)),"Same","Diff")</f>
        <v>#N/A</v>
      </c>
      <c r="W6686" s="5">
        <f>ROUND(M6686,2)</f>
        <v>0.39</v>
      </c>
      <c r="X6686" s="5">
        <v>0.39</v>
      </c>
    </row>
    <row r="6687" spans="1:24" x14ac:dyDescent="0.25">
      <c r="A6687" t="s">
        <v>24</v>
      </c>
      <c r="B6687" t="s">
        <v>6764</v>
      </c>
      <c r="C6687" t="s">
        <v>4401</v>
      </c>
      <c r="D6687" t="s">
        <v>6706</v>
      </c>
      <c r="E6687" t="s">
        <v>569</v>
      </c>
      <c r="F6687" s="5">
        <v>0.37</v>
      </c>
      <c r="G6687" s="9">
        <v>0.1</v>
      </c>
      <c r="H6687" s="6">
        <f>G6687*100</f>
        <v>10</v>
      </c>
      <c r="I6687" t="s">
        <v>9716</v>
      </c>
      <c r="J6687" t="s">
        <v>10765</v>
      </c>
      <c r="K6687">
        <v>41</v>
      </c>
      <c r="L6687">
        <v>41</v>
      </c>
      <c r="M6687">
        <f>(F6687*(1+0.05))</f>
        <v>0.38850000000000001</v>
      </c>
      <c r="N6687">
        <f>IFERROR(ROUND(( (-1.208*LN(L6687) + 7.5474 + 4.6991*(2.71828^(-0.009*L6687)) + 0.0001*L6687*L6687 - 0.0432*L6687 + 4.7166)/3),2), " ")</f>
        <v>3.14</v>
      </c>
      <c r="O6687">
        <f>IFERROR(MAX(MIN(ROUND(N6687*(Q6687/P6687),2),4.5),1.9)," ")</f>
        <v>2.96</v>
      </c>
      <c r="P6687">
        <f>13.098*F6687^-1.237</f>
        <v>44.806338281983834</v>
      </c>
      <c r="Q6687">
        <f>13.098*M6687^-1.237</f>
        <v>42.182109086218873</v>
      </c>
      <c r="R6687" s="5">
        <f>IFERROR(ROUND(MAX(MIN((-105.4*LN(O6687) + 163.83),95),10),0)," ")</f>
        <v>49</v>
      </c>
      <c r="S6687" s="5" t="str">
        <f>IFERROR(CONCATENATE("(",R6687,",",ROUND((1.2*W6687),2),")")," ")</f>
        <v>(49,0.47)</v>
      </c>
      <c r="T6687">
        <f>R6687-L6687</f>
        <v>8</v>
      </c>
      <c r="U6687" s="7" t="str">
        <f>IF((AND(T6687=0,H6687&gt;=L6687)),"Don’t change bids","OK")</f>
        <v>OK</v>
      </c>
      <c r="V6687" t="e">
        <f>IF((MATCH(F6687,W6687,0)),"Same","Diff")</f>
        <v>#N/A</v>
      </c>
      <c r="W6687" s="5">
        <f>ROUND(M6687,2)</f>
        <v>0.39</v>
      </c>
      <c r="X6687" s="5">
        <v>0.39</v>
      </c>
    </row>
    <row r="6688" spans="1:24" x14ac:dyDescent="0.25">
      <c r="A6688" t="s">
        <v>24</v>
      </c>
      <c r="B6688" t="s">
        <v>6765</v>
      </c>
      <c r="C6688" t="s">
        <v>4401</v>
      </c>
      <c r="D6688" t="s">
        <v>6706</v>
      </c>
      <c r="E6688" t="s">
        <v>569</v>
      </c>
      <c r="F6688" s="5">
        <v>0.37</v>
      </c>
      <c r="G6688" s="9">
        <v>0.1</v>
      </c>
      <c r="H6688" s="6">
        <f>G6688*100</f>
        <v>10</v>
      </c>
      <c r="I6688" t="s">
        <v>9716</v>
      </c>
      <c r="J6688" t="s">
        <v>10765</v>
      </c>
      <c r="K6688">
        <v>41</v>
      </c>
      <c r="L6688">
        <v>41</v>
      </c>
      <c r="M6688">
        <f>(F6688*(1+0.05))</f>
        <v>0.38850000000000001</v>
      </c>
      <c r="N6688">
        <f>IFERROR(ROUND(( (-1.208*LN(L6688) + 7.5474 + 4.6991*(2.71828^(-0.009*L6688)) + 0.0001*L6688*L6688 - 0.0432*L6688 + 4.7166)/3),2), " ")</f>
        <v>3.14</v>
      </c>
      <c r="O6688">
        <f>IFERROR(MAX(MIN(ROUND(N6688*(Q6688/P6688),2),4.5),1.9)," ")</f>
        <v>2.96</v>
      </c>
      <c r="P6688">
        <f>13.098*F6688^-1.237</f>
        <v>44.806338281983834</v>
      </c>
      <c r="Q6688">
        <f>13.098*M6688^-1.237</f>
        <v>42.182109086218873</v>
      </c>
      <c r="R6688" s="5">
        <f>IFERROR(ROUND(MAX(MIN((-105.4*LN(O6688) + 163.83),95),10),0)," ")</f>
        <v>49</v>
      </c>
      <c r="S6688" s="5" t="str">
        <f>IFERROR(CONCATENATE("(",R6688,",",ROUND((1.2*W6688),2),")")," ")</f>
        <v>(49,0.47)</v>
      </c>
      <c r="T6688">
        <f>R6688-L6688</f>
        <v>8</v>
      </c>
      <c r="U6688" s="7" t="str">
        <f>IF((AND(T6688=0,H6688&gt;=L6688)),"Don’t change bids","OK")</f>
        <v>OK</v>
      </c>
      <c r="V6688" t="e">
        <f>IF((MATCH(F6688,W6688,0)),"Same","Diff")</f>
        <v>#N/A</v>
      </c>
      <c r="W6688" s="5">
        <f>ROUND(M6688,2)</f>
        <v>0.39</v>
      </c>
      <c r="X6688" s="5">
        <v>0.39</v>
      </c>
    </row>
    <row r="6689" spans="1:24" x14ac:dyDescent="0.25">
      <c r="A6689" t="s">
        <v>24</v>
      </c>
      <c r="B6689" t="s">
        <v>6766</v>
      </c>
      <c r="C6689" t="s">
        <v>4401</v>
      </c>
      <c r="D6689" t="s">
        <v>6741</v>
      </c>
      <c r="E6689" t="s">
        <v>569</v>
      </c>
      <c r="F6689" s="5">
        <v>0.37</v>
      </c>
      <c r="G6689" s="9">
        <v>0.1</v>
      </c>
      <c r="H6689" s="6">
        <f>G6689*100</f>
        <v>10</v>
      </c>
      <c r="I6689" t="s">
        <v>9716</v>
      </c>
      <c r="J6689" t="s">
        <v>10765</v>
      </c>
      <c r="K6689">
        <v>41</v>
      </c>
      <c r="L6689">
        <v>41</v>
      </c>
      <c r="M6689">
        <f>(F6689*(1+0.05))</f>
        <v>0.38850000000000001</v>
      </c>
      <c r="N6689">
        <f>IFERROR(ROUND(( (-1.208*LN(L6689) + 7.5474 + 4.6991*(2.71828^(-0.009*L6689)) + 0.0001*L6689*L6689 - 0.0432*L6689 + 4.7166)/3),2), " ")</f>
        <v>3.14</v>
      </c>
      <c r="O6689">
        <f>IFERROR(MAX(MIN(ROUND(N6689*(Q6689/P6689),2),4.5),1.9)," ")</f>
        <v>2.96</v>
      </c>
      <c r="P6689">
        <f>13.098*F6689^-1.237</f>
        <v>44.806338281983834</v>
      </c>
      <c r="Q6689">
        <f>13.098*M6689^-1.237</f>
        <v>42.182109086218873</v>
      </c>
      <c r="R6689" s="5">
        <f>IFERROR(ROUND(MAX(MIN((-105.4*LN(O6689) + 163.83),95),10),0)," ")</f>
        <v>49</v>
      </c>
      <c r="S6689" s="5" t="str">
        <f>IFERROR(CONCATENATE("(",R6689,",",ROUND((1.2*W6689),2),")")," ")</f>
        <v>(49,0.47)</v>
      </c>
      <c r="T6689">
        <f>R6689-L6689</f>
        <v>8</v>
      </c>
      <c r="U6689" s="7" t="str">
        <f>IF((AND(T6689=0,H6689&gt;=L6689)),"Don’t change bids","OK")</f>
        <v>OK</v>
      </c>
      <c r="V6689" t="e">
        <f>IF((MATCH(F6689,W6689,0)),"Same","Diff")</f>
        <v>#N/A</v>
      </c>
      <c r="W6689" s="5">
        <f>ROUND(M6689,2)</f>
        <v>0.39</v>
      </c>
      <c r="X6689" s="5">
        <v>0.39</v>
      </c>
    </row>
    <row r="6690" spans="1:24" x14ac:dyDescent="0.25">
      <c r="A6690" t="s">
        <v>24</v>
      </c>
      <c r="B6690" t="s">
        <v>6767</v>
      </c>
      <c r="C6690" t="s">
        <v>4401</v>
      </c>
      <c r="D6690" t="s">
        <v>6733</v>
      </c>
      <c r="E6690" t="s">
        <v>569</v>
      </c>
      <c r="F6690" s="5">
        <v>0.37</v>
      </c>
      <c r="G6690" s="9">
        <v>0.1</v>
      </c>
      <c r="H6690" s="6">
        <f>G6690*100</f>
        <v>10</v>
      </c>
      <c r="I6690" t="s">
        <v>9716</v>
      </c>
      <c r="J6690" t="s">
        <v>10765</v>
      </c>
      <c r="K6690">
        <v>41</v>
      </c>
      <c r="L6690">
        <v>41</v>
      </c>
      <c r="M6690">
        <f>(F6690*(1+0.05))</f>
        <v>0.38850000000000001</v>
      </c>
      <c r="N6690">
        <f>IFERROR(ROUND(( (-1.208*LN(L6690) + 7.5474 + 4.6991*(2.71828^(-0.009*L6690)) + 0.0001*L6690*L6690 - 0.0432*L6690 + 4.7166)/3),2), " ")</f>
        <v>3.14</v>
      </c>
      <c r="O6690">
        <f>IFERROR(MAX(MIN(ROUND(N6690*(Q6690/P6690),2),4.5),1.9)," ")</f>
        <v>2.96</v>
      </c>
      <c r="P6690">
        <f>13.098*F6690^-1.237</f>
        <v>44.806338281983834</v>
      </c>
      <c r="Q6690">
        <f>13.098*M6690^-1.237</f>
        <v>42.182109086218873</v>
      </c>
      <c r="R6690" s="5">
        <f>IFERROR(ROUND(MAX(MIN((-105.4*LN(O6690) + 163.83),95),10),0)," ")</f>
        <v>49</v>
      </c>
      <c r="S6690" s="5" t="str">
        <f>IFERROR(CONCATENATE("(",R6690,",",ROUND((1.2*W6690),2),")")," ")</f>
        <v>(49,0.47)</v>
      </c>
      <c r="T6690">
        <f>R6690-L6690</f>
        <v>8</v>
      </c>
      <c r="U6690" s="7" t="str">
        <f>IF((AND(T6690=0,H6690&gt;=L6690)),"Don’t change bids","OK")</f>
        <v>OK</v>
      </c>
      <c r="V6690" t="e">
        <f>IF((MATCH(F6690,W6690,0)),"Same","Diff")</f>
        <v>#N/A</v>
      </c>
      <c r="W6690" s="5">
        <f>ROUND(M6690,2)</f>
        <v>0.39</v>
      </c>
      <c r="X6690" s="5">
        <v>0.39</v>
      </c>
    </row>
    <row r="6691" spans="1:24" x14ac:dyDescent="0.25">
      <c r="A6691" t="s">
        <v>24</v>
      </c>
      <c r="B6691" t="s">
        <v>6768</v>
      </c>
      <c r="C6691" t="s">
        <v>4401</v>
      </c>
      <c r="D6691" t="s">
        <v>6741</v>
      </c>
      <c r="E6691" t="s">
        <v>569</v>
      </c>
      <c r="F6691" s="5">
        <v>0.37</v>
      </c>
      <c r="G6691" s="9">
        <v>0.1</v>
      </c>
      <c r="H6691" s="6">
        <f>G6691*100</f>
        <v>10</v>
      </c>
      <c r="I6691" t="s">
        <v>9716</v>
      </c>
      <c r="J6691" t="s">
        <v>10765</v>
      </c>
      <c r="K6691">
        <v>41</v>
      </c>
      <c r="L6691">
        <v>41</v>
      </c>
      <c r="M6691">
        <f>(F6691*(1+0.05))</f>
        <v>0.38850000000000001</v>
      </c>
      <c r="N6691">
        <f>IFERROR(ROUND(( (-1.208*LN(L6691) + 7.5474 + 4.6991*(2.71828^(-0.009*L6691)) + 0.0001*L6691*L6691 - 0.0432*L6691 + 4.7166)/3),2), " ")</f>
        <v>3.14</v>
      </c>
      <c r="O6691">
        <f>IFERROR(MAX(MIN(ROUND(N6691*(Q6691/P6691),2),4.5),1.9)," ")</f>
        <v>2.96</v>
      </c>
      <c r="P6691">
        <f>13.098*F6691^-1.237</f>
        <v>44.806338281983834</v>
      </c>
      <c r="Q6691">
        <f>13.098*M6691^-1.237</f>
        <v>42.182109086218873</v>
      </c>
      <c r="R6691" s="5">
        <f>IFERROR(ROUND(MAX(MIN((-105.4*LN(O6691) + 163.83),95),10),0)," ")</f>
        <v>49</v>
      </c>
      <c r="S6691" s="5" t="str">
        <f>IFERROR(CONCATENATE("(",R6691,",",ROUND((1.2*W6691),2),")")," ")</f>
        <v>(49,0.47)</v>
      </c>
      <c r="T6691">
        <f>R6691-L6691</f>
        <v>8</v>
      </c>
      <c r="U6691" s="7" t="str">
        <f>IF((AND(T6691=0,H6691&gt;=L6691)),"Don’t change bids","OK")</f>
        <v>OK</v>
      </c>
      <c r="V6691" t="e">
        <f>IF((MATCH(F6691,W6691,0)),"Same","Diff")</f>
        <v>#N/A</v>
      </c>
      <c r="W6691" s="5">
        <f>ROUND(M6691,2)</f>
        <v>0.39</v>
      </c>
      <c r="X6691" s="5">
        <v>0.39</v>
      </c>
    </row>
    <row r="6692" spans="1:24" x14ac:dyDescent="0.25">
      <c r="A6692" t="s">
        <v>24</v>
      </c>
      <c r="B6692" t="s">
        <v>6769</v>
      </c>
      <c r="C6692" t="s">
        <v>4401</v>
      </c>
      <c r="D6692" t="s">
        <v>6704</v>
      </c>
      <c r="E6692" t="s">
        <v>569</v>
      </c>
      <c r="F6692" s="5">
        <v>0.37</v>
      </c>
      <c r="G6692" s="9">
        <v>0.1</v>
      </c>
      <c r="H6692" s="6">
        <f>G6692*100</f>
        <v>10</v>
      </c>
      <c r="I6692" t="s">
        <v>9716</v>
      </c>
      <c r="J6692" t="s">
        <v>10765</v>
      </c>
      <c r="K6692">
        <v>41</v>
      </c>
      <c r="L6692">
        <v>41</v>
      </c>
      <c r="M6692">
        <f>(F6692*(1+0.05))</f>
        <v>0.38850000000000001</v>
      </c>
      <c r="N6692">
        <f>IFERROR(ROUND(( (-1.208*LN(L6692) + 7.5474 + 4.6991*(2.71828^(-0.009*L6692)) + 0.0001*L6692*L6692 - 0.0432*L6692 + 4.7166)/3),2), " ")</f>
        <v>3.14</v>
      </c>
      <c r="O6692">
        <f>IFERROR(MAX(MIN(ROUND(N6692*(Q6692/P6692),2),4.5),1.9)," ")</f>
        <v>2.96</v>
      </c>
      <c r="P6692">
        <f>13.098*F6692^-1.237</f>
        <v>44.806338281983834</v>
      </c>
      <c r="Q6692">
        <f>13.098*M6692^-1.237</f>
        <v>42.182109086218873</v>
      </c>
      <c r="R6692" s="5">
        <f>IFERROR(ROUND(MAX(MIN((-105.4*LN(O6692) + 163.83),95),10),0)," ")</f>
        <v>49</v>
      </c>
      <c r="S6692" s="5" t="str">
        <f>IFERROR(CONCATENATE("(",R6692,",",ROUND((1.2*W6692),2),")")," ")</f>
        <v>(49,0.47)</v>
      </c>
      <c r="T6692">
        <f>R6692-L6692</f>
        <v>8</v>
      </c>
      <c r="U6692" s="7" t="str">
        <f>IF((AND(T6692=0,H6692&gt;=L6692)),"Don’t change bids","OK")</f>
        <v>OK</v>
      </c>
      <c r="V6692" t="e">
        <f>IF((MATCH(F6692,W6692,0)),"Same","Diff")</f>
        <v>#N/A</v>
      </c>
      <c r="W6692" s="5">
        <f>ROUND(M6692,2)</f>
        <v>0.39</v>
      </c>
      <c r="X6692" s="5">
        <v>0.39</v>
      </c>
    </row>
    <row r="6693" spans="1:24" x14ac:dyDescent="0.25">
      <c r="A6693" t="s">
        <v>24</v>
      </c>
      <c r="B6693" t="s">
        <v>6770</v>
      </c>
      <c r="C6693" t="s">
        <v>4401</v>
      </c>
      <c r="D6693" t="s">
        <v>6706</v>
      </c>
      <c r="E6693" t="s">
        <v>569</v>
      </c>
      <c r="F6693" s="5">
        <v>0.37</v>
      </c>
      <c r="G6693" s="9">
        <v>0.1</v>
      </c>
      <c r="H6693" s="6">
        <f>G6693*100</f>
        <v>10</v>
      </c>
      <c r="I6693" t="s">
        <v>9716</v>
      </c>
      <c r="J6693" t="s">
        <v>10765</v>
      </c>
      <c r="K6693">
        <v>41</v>
      </c>
      <c r="L6693">
        <v>41</v>
      </c>
      <c r="M6693">
        <f>(F6693*(1+0.05))</f>
        <v>0.38850000000000001</v>
      </c>
      <c r="N6693">
        <f>IFERROR(ROUND(( (-1.208*LN(L6693) + 7.5474 + 4.6991*(2.71828^(-0.009*L6693)) + 0.0001*L6693*L6693 - 0.0432*L6693 + 4.7166)/3),2), " ")</f>
        <v>3.14</v>
      </c>
      <c r="O6693">
        <f>IFERROR(MAX(MIN(ROUND(N6693*(Q6693/P6693),2),4.5),1.9)," ")</f>
        <v>2.96</v>
      </c>
      <c r="P6693">
        <f>13.098*F6693^-1.237</f>
        <v>44.806338281983834</v>
      </c>
      <c r="Q6693">
        <f>13.098*M6693^-1.237</f>
        <v>42.182109086218873</v>
      </c>
      <c r="R6693" s="5">
        <f>IFERROR(ROUND(MAX(MIN((-105.4*LN(O6693) + 163.83),95),10),0)," ")</f>
        <v>49</v>
      </c>
      <c r="S6693" s="5" t="str">
        <f>IFERROR(CONCATENATE("(",R6693,",",ROUND((1.2*W6693),2),")")," ")</f>
        <v>(49,0.47)</v>
      </c>
      <c r="T6693">
        <f>R6693-L6693</f>
        <v>8</v>
      </c>
      <c r="U6693" s="7" t="str">
        <f>IF((AND(T6693=0,H6693&gt;=L6693)),"Don’t change bids","OK")</f>
        <v>OK</v>
      </c>
      <c r="V6693" t="e">
        <f>IF((MATCH(F6693,W6693,0)),"Same","Diff")</f>
        <v>#N/A</v>
      </c>
      <c r="W6693" s="5">
        <f>ROUND(M6693,2)</f>
        <v>0.39</v>
      </c>
      <c r="X6693" s="5">
        <v>0.39</v>
      </c>
    </row>
    <row r="6694" spans="1:24" x14ac:dyDescent="0.25">
      <c r="A6694" t="s">
        <v>24</v>
      </c>
      <c r="B6694" t="s">
        <v>6771</v>
      </c>
      <c r="C6694" t="s">
        <v>4401</v>
      </c>
      <c r="D6694" t="s">
        <v>6714</v>
      </c>
      <c r="E6694" t="s">
        <v>569</v>
      </c>
      <c r="F6694" s="5">
        <v>0.37</v>
      </c>
      <c r="G6694" s="9">
        <v>0.1</v>
      </c>
      <c r="H6694" s="6">
        <f>G6694*100</f>
        <v>10</v>
      </c>
      <c r="I6694" t="s">
        <v>9716</v>
      </c>
      <c r="J6694" t="s">
        <v>10765</v>
      </c>
      <c r="K6694">
        <v>41</v>
      </c>
      <c r="L6694">
        <v>41</v>
      </c>
      <c r="M6694">
        <f>(F6694*(1+0.05))</f>
        <v>0.38850000000000001</v>
      </c>
      <c r="N6694">
        <f>IFERROR(ROUND(( (-1.208*LN(L6694) + 7.5474 + 4.6991*(2.71828^(-0.009*L6694)) + 0.0001*L6694*L6694 - 0.0432*L6694 + 4.7166)/3),2), " ")</f>
        <v>3.14</v>
      </c>
      <c r="O6694">
        <f>IFERROR(MAX(MIN(ROUND(N6694*(Q6694/P6694),2),4.5),1.9)," ")</f>
        <v>2.96</v>
      </c>
      <c r="P6694">
        <f>13.098*F6694^-1.237</f>
        <v>44.806338281983834</v>
      </c>
      <c r="Q6694">
        <f>13.098*M6694^-1.237</f>
        <v>42.182109086218873</v>
      </c>
      <c r="R6694" s="5">
        <f>IFERROR(ROUND(MAX(MIN((-105.4*LN(O6694) + 163.83),95),10),0)," ")</f>
        <v>49</v>
      </c>
      <c r="S6694" s="5" t="str">
        <f>IFERROR(CONCATENATE("(",R6694,",",ROUND((1.2*W6694),2),")")," ")</f>
        <v>(49,0.47)</v>
      </c>
      <c r="T6694">
        <f>R6694-L6694</f>
        <v>8</v>
      </c>
      <c r="U6694" s="7" t="str">
        <f>IF((AND(T6694=0,H6694&gt;=L6694)),"Don’t change bids","OK")</f>
        <v>OK</v>
      </c>
      <c r="V6694" t="e">
        <f>IF((MATCH(F6694,W6694,0)),"Same","Diff")</f>
        <v>#N/A</v>
      </c>
      <c r="W6694" s="5">
        <f>ROUND(M6694,2)</f>
        <v>0.39</v>
      </c>
      <c r="X6694" s="5">
        <v>0.39</v>
      </c>
    </row>
    <row r="6695" spans="1:24" x14ac:dyDescent="0.25">
      <c r="A6695" t="s">
        <v>24</v>
      </c>
      <c r="B6695" t="s">
        <v>6772</v>
      </c>
      <c r="C6695" t="s">
        <v>4401</v>
      </c>
      <c r="D6695" t="s">
        <v>6714</v>
      </c>
      <c r="E6695" t="s">
        <v>569</v>
      </c>
      <c r="F6695" s="5">
        <v>0.37</v>
      </c>
      <c r="G6695" s="9">
        <v>0.1</v>
      </c>
      <c r="H6695" s="6">
        <f>G6695*100</f>
        <v>10</v>
      </c>
      <c r="I6695" t="s">
        <v>9716</v>
      </c>
      <c r="J6695" t="s">
        <v>10765</v>
      </c>
      <c r="K6695">
        <v>41</v>
      </c>
      <c r="L6695">
        <v>41</v>
      </c>
      <c r="M6695">
        <f>(F6695*(1+0.05))</f>
        <v>0.38850000000000001</v>
      </c>
      <c r="N6695">
        <f>IFERROR(ROUND(( (-1.208*LN(L6695) + 7.5474 + 4.6991*(2.71828^(-0.009*L6695)) + 0.0001*L6695*L6695 - 0.0432*L6695 + 4.7166)/3),2), " ")</f>
        <v>3.14</v>
      </c>
      <c r="O6695">
        <f>IFERROR(MAX(MIN(ROUND(N6695*(Q6695/P6695),2),4.5),1.9)," ")</f>
        <v>2.96</v>
      </c>
      <c r="P6695">
        <f>13.098*F6695^-1.237</f>
        <v>44.806338281983834</v>
      </c>
      <c r="Q6695">
        <f>13.098*M6695^-1.237</f>
        <v>42.182109086218873</v>
      </c>
      <c r="R6695" s="5">
        <f>IFERROR(ROUND(MAX(MIN((-105.4*LN(O6695) + 163.83),95),10),0)," ")</f>
        <v>49</v>
      </c>
      <c r="S6695" s="5" t="str">
        <f>IFERROR(CONCATENATE("(",R6695,",",ROUND((1.2*W6695),2),")")," ")</f>
        <v>(49,0.47)</v>
      </c>
      <c r="T6695">
        <f>R6695-L6695</f>
        <v>8</v>
      </c>
      <c r="U6695" s="7" t="str">
        <f>IF((AND(T6695=0,H6695&gt;=L6695)),"Don’t change bids","OK")</f>
        <v>OK</v>
      </c>
      <c r="V6695" t="e">
        <f>IF((MATCH(F6695,W6695,0)),"Same","Diff")</f>
        <v>#N/A</v>
      </c>
      <c r="W6695" s="5">
        <f>ROUND(M6695,2)</f>
        <v>0.39</v>
      </c>
      <c r="X6695" s="5">
        <v>0.39</v>
      </c>
    </row>
    <row r="6696" spans="1:24" x14ac:dyDescent="0.25">
      <c r="A6696" t="s">
        <v>24</v>
      </c>
      <c r="B6696" t="s">
        <v>6773</v>
      </c>
      <c r="C6696" t="s">
        <v>4401</v>
      </c>
      <c r="D6696" t="s">
        <v>6733</v>
      </c>
      <c r="E6696" t="s">
        <v>569</v>
      </c>
      <c r="F6696" s="5">
        <v>0.37</v>
      </c>
      <c r="G6696" s="9">
        <v>0.1</v>
      </c>
      <c r="H6696" s="6">
        <f>G6696*100</f>
        <v>10</v>
      </c>
      <c r="I6696" t="s">
        <v>9716</v>
      </c>
      <c r="J6696" t="s">
        <v>10765</v>
      </c>
      <c r="K6696">
        <v>41</v>
      </c>
      <c r="L6696">
        <v>41</v>
      </c>
      <c r="M6696">
        <f>(F6696*(1+0.05))</f>
        <v>0.38850000000000001</v>
      </c>
      <c r="N6696">
        <f>IFERROR(ROUND(( (-1.208*LN(L6696) + 7.5474 + 4.6991*(2.71828^(-0.009*L6696)) + 0.0001*L6696*L6696 - 0.0432*L6696 + 4.7166)/3),2), " ")</f>
        <v>3.14</v>
      </c>
      <c r="O6696">
        <f>IFERROR(MAX(MIN(ROUND(N6696*(Q6696/P6696),2),4.5),1.9)," ")</f>
        <v>2.96</v>
      </c>
      <c r="P6696">
        <f>13.098*F6696^-1.237</f>
        <v>44.806338281983834</v>
      </c>
      <c r="Q6696">
        <f>13.098*M6696^-1.237</f>
        <v>42.182109086218873</v>
      </c>
      <c r="R6696" s="5">
        <f>IFERROR(ROUND(MAX(MIN((-105.4*LN(O6696) + 163.83),95),10),0)," ")</f>
        <v>49</v>
      </c>
      <c r="S6696" s="5" t="str">
        <f>IFERROR(CONCATENATE("(",R6696,",",ROUND((1.2*W6696),2),")")," ")</f>
        <v>(49,0.47)</v>
      </c>
      <c r="T6696">
        <f>R6696-L6696</f>
        <v>8</v>
      </c>
      <c r="U6696" s="7" t="str">
        <f>IF((AND(T6696=0,H6696&gt;=L6696)),"Don’t change bids","OK")</f>
        <v>OK</v>
      </c>
      <c r="V6696" t="e">
        <f>IF((MATCH(F6696,W6696,0)),"Same","Diff")</f>
        <v>#N/A</v>
      </c>
      <c r="W6696" s="5">
        <f>ROUND(M6696,2)</f>
        <v>0.39</v>
      </c>
      <c r="X6696" s="5">
        <v>0.39</v>
      </c>
    </row>
    <row r="6697" spans="1:24" x14ac:dyDescent="0.25">
      <c r="A6697" t="s">
        <v>24</v>
      </c>
      <c r="B6697" t="s">
        <v>6774</v>
      </c>
      <c r="C6697" t="s">
        <v>4401</v>
      </c>
      <c r="D6697" t="s">
        <v>6704</v>
      </c>
      <c r="E6697" t="s">
        <v>569</v>
      </c>
      <c r="F6697" s="5">
        <v>0.37</v>
      </c>
      <c r="G6697" s="9">
        <v>0.1</v>
      </c>
      <c r="H6697" s="6">
        <f>G6697*100</f>
        <v>10</v>
      </c>
      <c r="I6697" t="s">
        <v>9716</v>
      </c>
      <c r="J6697" t="s">
        <v>10765</v>
      </c>
      <c r="K6697">
        <v>41</v>
      </c>
      <c r="L6697">
        <v>41</v>
      </c>
      <c r="M6697">
        <f>(F6697*(1+0.05))</f>
        <v>0.38850000000000001</v>
      </c>
      <c r="N6697">
        <f>IFERROR(ROUND(( (-1.208*LN(L6697) + 7.5474 + 4.6991*(2.71828^(-0.009*L6697)) + 0.0001*L6697*L6697 - 0.0432*L6697 + 4.7166)/3),2), " ")</f>
        <v>3.14</v>
      </c>
      <c r="O6697">
        <f>IFERROR(MAX(MIN(ROUND(N6697*(Q6697/P6697),2),4.5),1.9)," ")</f>
        <v>2.96</v>
      </c>
      <c r="P6697">
        <f>13.098*F6697^-1.237</f>
        <v>44.806338281983834</v>
      </c>
      <c r="Q6697">
        <f>13.098*M6697^-1.237</f>
        <v>42.182109086218873</v>
      </c>
      <c r="R6697" s="5">
        <f>IFERROR(ROUND(MAX(MIN((-105.4*LN(O6697) + 163.83),95),10),0)," ")</f>
        <v>49</v>
      </c>
      <c r="S6697" s="5" t="str">
        <f>IFERROR(CONCATENATE("(",R6697,",",ROUND((1.2*W6697),2),")")," ")</f>
        <v>(49,0.47)</v>
      </c>
      <c r="T6697">
        <f>R6697-L6697</f>
        <v>8</v>
      </c>
      <c r="U6697" s="7" t="str">
        <f>IF((AND(T6697=0,H6697&gt;=L6697)),"Don’t change bids","OK")</f>
        <v>OK</v>
      </c>
      <c r="V6697" t="e">
        <f>IF((MATCH(F6697,W6697,0)),"Same","Diff")</f>
        <v>#N/A</v>
      </c>
      <c r="W6697" s="5">
        <f>ROUND(M6697,2)</f>
        <v>0.39</v>
      </c>
      <c r="X6697" s="5">
        <v>0.39</v>
      </c>
    </row>
    <row r="6698" spans="1:24" x14ac:dyDescent="0.25">
      <c r="A6698" t="s">
        <v>24</v>
      </c>
      <c r="B6698" t="s">
        <v>6775</v>
      </c>
      <c r="C6698" t="s">
        <v>4401</v>
      </c>
      <c r="D6698" t="s">
        <v>6704</v>
      </c>
      <c r="E6698" t="s">
        <v>569</v>
      </c>
      <c r="F6698" s="5">
        <v>0.37</v>
      </c>
      <c r="G6698" s="9">
        <v>0.1</v>
      </c>
      <c r="H6698" s="6">
        <f>G6698*100</f>
        <v>10</v>
      </c>
      <c r="I6698" t="s">
        <v>9716</v>
      </c>
      <c r="J6698" t="s">
        <v>10765</v>
      </c>
      <c r="K6698">
        <v>41</v>
      </c>
      <c r="L6698">
        <v>41</v>
      </c>
      <c r="M6698">
        <f>(F6698*(1+0.05))</f>
        <v>0.38850000000000001</v>
      </c>
      <c r="N6698">
        <f>IFERROR(ROUND(( (-1.208*LN(L6698) + 7.5474 + 4.6991*(2.71828^(-0.009*L6698)) + 0.0001*L6698*L6698 - 0.0432*L6698 + 4.7166)/3),2), " ")</f>
        <v>3.14</v>
      </c>
      <c r="O6698">
        <f>IFERROR(MAX(MIN(ROUND(N6698*(Q6698/P6698),2),4.5),1.9)," ")</f>
        <v>2.96</v>
      </c>
      <c r="P6698">
        <f>13.098*F6698^-1.237</f>
        <v>44.806338281983834</v>
      </c>
      <c r="Q6698">
        <f>13.098*M6698^-1.237</f>
        <v>42.182109086218873</v>
      </c>
      <c r="R6698" s="5">
        <f>IFERROR(ROUND(MAX(MIN((-105.4*LN(O6698) + 163.83),95),10),0)," ")</f>
        <v>49</v>
      </c>
      <c r="S6698" s="5" t="str">
        <f>IFERROR(CONCATENATE("(",R6698,",",ROUND((1.2*W6698),2),")")," ")</f>
        <v>(49,0.47)</v>
      </c>
      <c r="T6698">
        <f>R6698-L6698</f>
        <v>8</v>
      </c>
      <c r="U6698" s="7" t="str">
        <f>IF((AND(T6698=0,H6698&gt;=L6698)),"Don’t change bids","OK")</f>
        <v>OK</v>
      </c>
      <c r="V6698" t="e">
        <f>IF((MATCH(F6698,W6698,0)),"Same","Diff")</f>
        <v>#N/A</v>
      </c>
      <c r="W6698" s="5">
        <f>ROUND(M6698,2)</f>
        <v>0.39</v>
      </c>
      <c r="X6698" s="5">
        <v>0.39</v>
      </c>
    </row>
    <row r="6699" spans="1:24" x14ac:dyDescent="0.25">
      <c r="A6699" t="s">
        <v>24</v>
      </c>
      <c r="B6699" t="s">
        <v>6776</v>
      </c>
      <c r="C6699" t="s">
        <v>4401</v>
      </c>
      <c r="D6699" t="s">
        <v>6706</v>
      </c>
      <c r="E6699" t="s">
        <v>569</v>
      </c>
      <c r="F6699" s="5">
        <v>0.37</v>
      </c>
      <c r="G6699" s="9">
        <v>0.1</v>
      </c>
      <c r="H6699" s="6">
        <f>G6699*100</f>
        <v>10</v>
      </c>
      <c r="I6699" t="s">
        <v>9716</v>
      </c>
      <c r="J6699" t="s">
        <v>10765</v>
      </c>
      <c r="K6699">
        <v>41</v>
      </c>
      <c r="L6699">
        <v>41</v>
      </c>
      <c r="M6699">
        <f>(F6699*(1+0.05))</f>
        <v>0.38850000000000001</v>
      </c>
      <c r="N6699">
        <f>IFERROR(ROUND(( (-1.208*LN(L6699) + 7.5474 + 4.6991*(2.71828^(-0.009*L6699)) + 0.0001*L6699*L6699 - 0.0432*L6699 + 4.7166)/3),2), " ")</f>
        <v>3.14</v>
      </c>
      <c r="O6699">
        <f>IFERROR(MAX(MIN(ROUND(N6699*(Q6699/P6699),2),4.5),1.9)," ")</f>
        <v>2.96</v>
      </c>
      <c r="P6699">
        <f>13.098*F6699^-1.237</f>
        <v>44.806338281983834</v>
      </c>
      <c r="Q6699">
        <f>13.098*M6699^-1.237</f>
        <v>42.182109086218873</v>
      </c>
      <c r="R6699" s="5">
        <f>IFERROR(ROUND(MAX(MIN((-105.4*LN(O6699) + 163.83),95),10),0)," ")</f>
        <v>49</v>
      </c>
      <c r="S6699" s="5" t="str">
        <f>IFERROR(CONCATENATE("(",R6699,",",ROUND((1.2*W6699),2),")")," ")</f>
        <v>(49,0.47)</v>
      </c>
      <c r="T6699">
        <f>R6699-L6699</f>
        <v>8</v>
      </c>
      <c r="U6699" s="7" t="str">
        <f>IF((AND(T6699=0,H6699&gt;=L6699)),"Don’t change bids","OK")</f>
        <v>OK</v>
      </c>
      <c r="V6699" t="e">
        <f>IF((MATCH(F6699,W6699,0)),"Same","Diff")</f>
        <v>#N/A</v>
      </c>
      <c r="W6699" s="5">
        <f>ROUND(M6699,2)</f>
        <v>0.39</v>
      </c>
      <c r="X6699" s="5">
        <v>0.39</v>
      </c>
    </row>
    <row r="6700" spans="1:24" x14ac:dyDescent="0.25">
      <c r="A6700" t="s">
        <v>24</v>
      </c>
      <c r="B6700" t="s">
        <v>6777</v>
      </c>
      <c r="C6700" t="s">
        <v>4401</v>
      </c>
      <c r="D6700" t="s">
        <v>6704</v>
      </c>
      <c r="E6700" t="s">
        <v>569</v>
      </c>
      <c r="F6700" s="5">
        <v>0.37</v>
      </c>
      <c r="G6700" s="9">
        <v>0.1</v>
      </c>
      <c r="H6700" s="6">
        <f>G6700*100</f>
        <v>10</v>
      </c>
      <c r="I6700" t="s">
        <v>9716</v>
      </c>
      <c r="J6700" t="s">
        <v>10765</v>
      </c>
      <c r="K6700">
        <v>41</v>
      </c>
      <c r="L6700">
        <v>41</v>
      </c>
      <c r="M6700">
        <f>(F6700*(1+0.05))</f>
        <v>0.38850000000000001</v>
      </c>
      <c r="N6700">
        <f>IFERROR(ROUND(( (-1.208*LN(L6700) + 7.5474 + 4.6991*(2.71828^(-0.009*L6700)) + 0.0001*L6700*L6700 - 0.0432*L6700 + 4.7166)/3),2), " ")</f>
        <v>3.14</v>
      </c>
      <c r="O6700">
        <f>IFERROR(MAX(MIN(ROUND(N6700*(Q6700/P6700),2),4.5),1.9)," ")</f>
        <v>2.96</v>
      </c>
      <c r="P6700">
        <f>13.098*F6700^-1.237</f>
        <v>44.806338281983834</v>
      </c>
      <c r="Q6700">
        <f>13.098*M6700^-1.237</f>
        <v>42.182109086218873</v>
      </c>
      <c r="R6700" s="5">
        <f>IFERROR(ROUND(MAX(MIN((-105.4*LN(O6700) + 163.83),95),10),0)," ")</f>
        <v>49</v>
      </c>
      <c r="S6700" s="5" t="str">
        <f>IFERROR(CONCATENATE("(",R6700,",",ROUND((1.2*W6700),2),")")," ")</f>
        <v>(49,0.47)</v>
      </c>
      <c r="T6700">
        <f>R6700-L6700</f>
        <v>8</v>
      </c>
      <c r="U6700" s="7" t="str">
        <f>IF((AND(T6700=0,H6700&gt;=L6700)),"Don’t change bids","OK")</f>
        <v>OK</v>
      </c>
      <c r="V6700" t="e">
        <f>IF((MATCH(F6700,W6700,0)),"Same","Diff")</f>
        <v>#N/A</v>
      </c>
      <c r="W6700" s="5">
        <f>ROUND(M6700,2)</f>
        <v>0.39</v>
      </c>
      <c r="X6700" s="5">
        <v>0.39</v>
      </c>
    </row>
    <row r="6701" spans="1:24" x14ac:dyDescent="0.25">
      <c r="A6701" t="s">
        <v>24</v>
      </c>
      <c r="B6701" t="s">
        <v>6778</v>
      </c>
      <c r="C6701" t="s">
        <v>4401</v>
      </c>
      <c r="D6701" t="s">
        <v>6706</v>
      </c>
      <c r="E6701" t="s">
        <v>569</v>
      </c>
      <c r="F6701" s="5">
        <v>0.37</v>
      </c>
      <c r="G6701" s="9">
        <v>0.1</v>
      </c>
      <c r="H6701" s="6">
        <f>G6701*100</f>
        <v>10</v>
      </c>
      <c r="I6701" t="s">
        <v>9716</v>
      </c>
      <c r="J6701" t="s">
        <v>10765</v>
      </c>
      <c r="K6701">
        <v>41</v>
      </c>
      <c r="L6701">
        <v>41</v>
      </c>
      <c r="M6701">
        <f>(F6701*(1+0.05))</f>
        <v>0.38850000000000001</v>
      </c>
      <c r="N6701">
        <f>IFERROR(ROUND(( (-1.208*LN(L6701) + 7.5474 + 4.6991*(2.71828^(-0.009*L6701)) + 0.0001*L6701*L6701 - 0.0432*L6701 + 4.7166)/3),2), " ")</f>
        <v>3.14</v>
      </c>
      <c r="O6701">
        <f>IFERROR(MAX(MIN(ROUND(N6701*(Q6701/P6701),2),4.5),1.9)," ")</f>
        <v>2.96</v>
      </c>
      <c r="P6701">
        <f>13.098*F6701^-1.237</f>
        <v>44.806338281983834</v>
      </c>
      <c r="Q6701">
        <f>13.098*M6701^-1.237</f>
        <v>42.182109086218873</v>
      </c>
      <c r="R6701" s="5">
        <f>IFERROR(ROUND(MAX(MIN((-105.4*LN(O6701) + 163.83),95),10),0)," ")</f>
        <v>49</v>
      </c>
      <c r="S6701" s="5" t="str">
        <f>IFERROR(CONCATENATE("(",R6701,",",ROUND((1.2*W6701),2),")")," ")</f>
        <v>(49,0.47)</v>
      </c>
      <c r="T6701">
        <f>R6701-L6701</f>
        <v>8</v>
      </c>
      <c r="U6701" s="7" t="str">
        <f>IF((AND(T6701=0,H6701&gt;=L6701)),"Don’t change bids","OK")</f>
        <v>OK</v>
      </c>
      <c r="V6701" t="e">
        <f>IF((MATCH(F6701,W6701,0)),"Same","Diff")</f>
        <v>#N/A</v>
      </c>
      <c r="W6701" s="5">
        <f>ROUND(M6701,2)</f>
        <v>0.39</v>
      </c>
      <c r="X6701" s="5">
        <v>0.39</v>
      </c>
    </row>
    <row r="6702" spans="1:24" x14ac:dyDescent="0.25">
      <c r="A6702" t="s">
        <v>24</v>
      </c>
      <c r="B6702" t="s">
        <v>6779</v>
      </c>
      <c r="C6702" t="s">
        <v>4401</v>
      </c>
      <c r="D6702" t="s">
        <v>6714</v>
      </c>
      <c r="E6702" t="s">
        <v>569</v>
      </c>
      <c r="F6702" s="5">
        <v>0.37</v>
      </c>
      <c r="G6702" s="9">
        <v>0.1</v>
      </c>
      <c r="H6702" s="6">
        <f>G6702*100</f>
        <v>10</v>
      </c>
      <c r="I6702" t="s">
        <v>9716</v>
      </c>
      <c r="J6702" t="s">
        <v>10765</v>
      </c>
      <c r="K6702">
        <v>41</v>
      </c>
      <c r="L6702">
        <v>41</v>
      </c>
      <c r="M6702">
        <f>(F6702*(1+0.05))</f>
        <v>0.38850000000000001</v>
      </c>
      <c r="N6702">
        <f>IFERROR(ROUND(( (-1.208*LN(L6702) + 7.5474 + 4.6991*(2.71828^(-0.009*L6702)) + 0.0001*L6702*L6702 - 0.0432*L6702 + 4.7166)/3),2), " ")</f>
        <v>3.14</v>
      </c>
      <c r="O6702">
        <f>IFERROR(MAX(MIN(ROUND(N6702*(Q6702/P6702),2),4.5),1.9)," ")</f>
        <v>2.96</v>
      </c>
      <c r="P6702">
        <f>13.098*F6702^-1.237</f>
        <v>44.806338281983834</v>
      </c>
      <c r="Q6702">
        <f>13.098*M6702^-1.237</f>
        <v>42.182109086218873</v>
      </c>
      <c r="R6702" s="5">
        <f>IFERROR(ROUND(MAX(MIN((-105.4*LN(O6702) + 163.83),95),10),0)," ")</f>
        <v>49</v>
      </c>
      <c r="S6702" s="5" t="str">
        <f>IFERROR(CONCATENATE("(",R6702,",",ROUND((1.2*W6702),2),")")," ")</f>
        <v>(49,0.47)</v>
      </c>
      <c r="T6702">
        <f>R6702-L6702</f>
        <v>8</v>
      </c>
      <c r="U6702" s="7" t="str">
        <f>IF((AND(T6702=0,H6702&gt;=L6702)),"Don’t change bids","OK")</f>
        <v>OK</v>
      </c>
      <c r="V6702" t="e">
        <f>IF((MATCH(F6702,W6702,0)),"Same","Diff")</f>
        <v>#N/A</v>
      </c>
      <c r="W6702" s="5">
        <f>ROUND(M6702,2)</f>
        <v>0.39</v>
      </c>
      <c r="X6702" s="5">
        <v>0.39</v>
      </c>
    </row>
    <row r="6703" spans="1:24" x14ac:dyDescent="0.25">
      <c r="A6703" t="s">
        <v>24</v>
      </c>
      <c r="B6703" t="s">
        <v>6780</v>
      </c>
      <c r="C6703" t="s">
        <v>4401</v>
      </c>
      <c r="D6703" t="s">
        <v>6704</v>
      </c>
      <c r="E6703" t="s">
        <v>569</v>
      </c>
      <c r="F6703" s="5">
        <v>0.37</v>
      </c>
      <c r="G6703" s="9">
        <v>0.1</v>
      </c>
      <c r="H6703" s="6">
        <f>G6703*100</f>
        <v>10</v>
      </c>
      <c r="I6703" t="s">
        <v>9716</v>
      </c>
      <c r="J6703" t="s">
        <v>10765</v>
      </c>
      <c r="K6703">
        <v>41</v>
      </c>
      <c r="L6703">
        <v>41</v>
      </c>
      <c r="M6703">
        <f>(F6703*(1+0.05))</f>
        <v>0.38850000000000001</v>
      </c>
      <c r="N6703">
        <f>IFERROR(ROUND(( (-1.208*LN(L6703) + 7.5474 + 4.6991*(2.71828^(-0.009*L6703)) + 0.0001*L6703*L6703 - 0.0432*L6703 + 4.7166)/3),2), " ")</f>
        <v>3.14</v>
      </c>
      <c r="O6703">
        <f>IFERROR(MAX(MIN(ROUND(N6703*(Q6703/P6703),2),4.5),1.9)," ")</f>
        <v>2.96</v>
      </c>
      <c r="P6703">
        <f>13.098*F6703^-1.237</f>
        <v>44.806338281983834</v>
      </c>
      <c r="Q6703">
        <f>13.098*M6703^-1.237</f>
        <v>42.182109086218873</v>
      </c>
      <c r="R6703" s="5">
        <f>IFERROR(ROUND(MAX(MIN((-105.4*LN(O6703) + 163.83),95),10),0)," ")</f>
        <v>49</v>
      </c>
      <c r="S6703" s="5" t="str">
        <f>IFERROR(CONCATENATE("(",R6703,",",ROUND((1.2*W6703),2),")")," ")</f>
        <v>(49,0.47)</v>
      </c>
      <c r="T6703">
        <f>R6703-L6703</f>
        <v>8</v>
      </c>
      <c r="U6703" s="7" t="str">
        <f>IF((AND(T6703=0,H6703&gt;=L6703)),"Don’t change bids","OK")</f>
        <v>OK</v>
      </c>
      <c r="V6703" t="e">
        <f>IF((MATCH(F6703,W6703,0)),"Same","Diff")</f>
        <v>#N/A</v>
      </c>
      <c r="W6703" s="5">
        <f>ROUND(M6703,2)</f>
        <v>0.39</v>
      </c>
      <c r="X6703" s="5">
        <v>0.39</v>
      </c>
    </row>
    <row r="6704" spans="1:24" x14ac:dyDescent="0.25">
      <c r="A6704" t="s">
        <v>24</v>
      </c>
      <c r="B6704" t="s">
        <v>6781</v>
      </c>
      <c r="C6704" t="s">
        <v>4401</v>
      </c>
      <c r="D6704" t="s">
        <v>6741</v>
      </c>
      <c r="E6704" t="s">
        <v>569</v>
      </c>
      <c r="F6704" s="5">
        <v>0.37</v>
      </c>
      <c r="G6704" s="9">
        <v>0.1</v>
      </c>
      <c r="H6704" s="6">
        <f>G6704*100</f>
        <v>10</v>
      </c>
      <c r="I6704" t="s">
        <v>9716</v>
      </c>
      <c r="J6704" t="s">
        <v>10765</v>
      </c>
      <c r="K6704">
        <v>41</v>
      </c>
      <c r="L6704">
        <v>41</v>
      </c>
      <c r="M6704">
        <f>(F6704*(1+0.05))</f>
        <v>0.38850000000000001</v>
      </c>
      <c r="N6704">
        <f>IFERROR(ROUND(( (-1.208*LN(L6704) + 7.5474 + 4.6991*(2.71828^(-0.009*L6704)) + 0.0001*L6704*L6704 - 0.0432*L6704 + 4.7166)/3),2), " ")</f>
        <v>3.14</v>
      </c>
      <c r="O6704">
        <f>IFERROR(MAX(MIN(ROUND(N6704*(Q6704/P6704),2),4.5),1.9)," ")</f>
        <v>2.96</v>
      </c>
      <c r="P6704">
        <f>13.098*F6704^-1.237</f>
        <v>44.806338281983834</v>
      </c>
      <c r="Q6704">
        <f>13.098*M6704^-1.237</f>
        <v>42.182109086218873</v>
      </c>
      <c r="R6704" s="5">
        <f>IFERROR(ROUND(MAX(MIN((-105.4*LN(O6704) + 163.83),95),10),0)," ")</f>
        <v>49</v>
      </c>
      <c r="S6704" s="5" t="str">
        <f>IFERROR(CONCATENATE("(",R6704,",",ROUND((1.2*W6704),2),")")," ")</f>
        <v>(49,0.47)</v>
      </c>
      <c r="T6704">
        <f>R6704-L6704</f>
        <v>8</v>
      </c>
      <c r="U6704" s="7" t="str">
        <f>IF((AND(T6704=0,H6704&gt;=L6704)),"Don’t change bids","OK")</f>
        <v>OK</v>
      </c>
      <c r="V6704" t="e">
        <f>IF((MATCH(F6704,W6704,0)),"Same","Diff")</f>
        <v>#N/A</v>
      </c>
      <c r="W6704" s="5">
        <f>ROUND(M6704,2)</f>
        <v>0.39</v>
      </c>
      <c r="X6704" s="5">
        <v>0.39</v>
      </c>
    </row>
    <row r="6705" spans="1:24" x14ac:dyDescent="0.25">
      <c r="A6705" t="s">
        <v>24</v>
      </c>
      <c r="B6705" t="s">
        <v>6782</v>
      </c>
      <c r="C6705" t="s">
        <v>4401</v>
      </c>
      <c r="D6705" t="s">
        <v>4865</v>
      </c>
      <c r="E6705" t="s">
        <v>1455</v>
      </c>
      <c r="F6705" s="5">
        <v>0.41</v>
      </c>
      <c r="G6705" s="9">
        <v>0.1</v>
      </c>
      <c r="H6705" s="6">
        <f>G6705*100</f>
        <v>10</v>
      </c>
      <c r="I6705" t="s">
        <v>10681</v>
      </c>
      <c r="J6705" t="s">
        <v>10765</v>
      </c>
      <c r="K6705">
        <v>41</v>
      </c>
      <c r="L6705">
        <v>41</v>
      </c>
      <c r="M6705">
        <f>(F6705*(1+0.05))</f>
        <v>0.43049999999999999</v>
      </c>
      <c r="N6705">
        <f>IFERROR(ROUND(( (-1.208*LN(L6705) + 7.5474 + 4.6991*(2.71828^(-0.009*L6705)) + 0.0001*L6705*L6705 - 0.0432*L6705 + 4.7166)/3),2), " ")</f>
        <v>3.14</v>
      </c>
      <c r="O6705">
        <f>IFERROR(MAX(MIN(ROUND(N6705*(Q6705/P6705),2),4.5),1.9)," ")</f>
        <v>2.96</v>
      </c>
      <c r="P6705">
        <f>13.098*F6705^-1.237</f>
        <v>39.463114296437524</v>
      </c>
      <c r="Q6705">
        <f>13.098*M6705^-1.237</f>
        <v>37.151828423426082</v>
      </c>
      <c r="R6705" s="5">
        <f>IFERROR(ROUND(MAX(MIN((-105.4*LN(O6705) + 163.83),95),10),0)," ")</f>
        <v>49</v>
      </c>
      <c r="S6705" s="5" t="str">
        <f>IFERROR(CONCATENATE("(",R6705,",",ROUND((1.2*W6705),2),")")," ")</f>
        <v>(49,0.52)</v>
      </c>
      <c r="T6705">
        <f>R6705-L6705</f>
        <v>8</v>
      </c>
      <c r="U6705" s="7" t="str">
        <f>IF((AND(T6705=0,H6705&gt;=L6705)),"Don’t change bids","OK")</f>
        <v>OK</v>
      </c>
      <c r="V6705" t="e">
        <f>IF((MATCH(F6705,W6705,0)),"Same","Diff")</f>
        <v>#N/A</v>
      </c>
      <c r="W6705" s="5">
        <f>ROUND(M6705,2)</f>
        <v>0.43</v>
      </c>
      <c r="X6705" s="5">
        <v>0.43</v>
      </c>
    </row>
    <row r="6706" spans="1:24" x14ac:dyDescent="0.25">
      <c r="A6706" t="s">
        <v>24</v>
      </c>
      <c r="B6706" t="s">
        <v>6783</v>
      </c>
      <c r="C6706" t="s">
        <v>4401</v>
      </c>
      <c r="D6706" t="s">
        <v>4865</v>
      </c>
      <c r="E6706" t="s">
        <v>539</v>
      </c>
      <c r="F6706" s="5">
        <v>0.35</v>
      </c>
      <c r="G6706" s="8">
        <v>0.25</v>
      </c>
      <c r="H6706" s="6">
        <f>G6706*100</f>
        <v>25</v>
      </c>
      <c r="I6706" t="s">
        <v>10737</v>
      </c>
      <c r="J6706" t="s">
        <v>10765</v>
      </c>
      <c r="K6706">
        <v>49</v>
      </c>
      <c r="L6706">
        <v>49</v>
      </c>
      <c r="M6706">
        <f>(F6706*(1+0.05))</f>
        <v>0.36749999999999999</v>
      </c>
      <c r="N6706">
        <f>IFERROR(ROUND(( (-1.208*LN(L6706) + 7.5474 + 4.6991*(2.71828^(-0.009*L6706)) + 0.0001*L6706*L6706 - 0.0432*L6706 + 4.7166)/3),2), " ")</f>
        <v>2.9</v>
      </c>
      <c r="O6706">
        <f>IFERROR(MAX(MIN(ROUND(N6706*(Q6706/P6706),2),4.5),1.9)," ")</f>
        <v>2.73</v>
      </c>
      <c r="P6706">
        <f>13.098*F6706^-1.237</f>
        <v>47.994648485198184</v>
      </c>
      <c r="Q6706">
        <f>13.098*M6706^-1.237</f>
        <v>45.183685513783573</v>
      </c>
      <c r="R6706" s="5">
        <f>IFERROR(ROUND(MAX(MIN((-105.4*LN(O6706) + 163.83),95),10),0)," ")</f>
        <v>58</v>
      </c>
      <c r="S6706" s="5" t="str">
        <f>IFERROR(CONCATENATE("(",R6706,",",ROUND((1.2*W6706),2),")")," ")</f>
        <v>(58,0.44)</v>
      </c>
      <c r="T6706">
        <f>R6706-L6706</f>
        <v>9</v>
      </c>
      <c r="U6706" s="7" t="str">
        <f>IF((AND(T6706=0,H6706&gt;=L6706)),"Don’t change bids","OK")</f>
        <v>OK</v>
      </c>
      <c r="V6706" t="e">
        <f>IF((MATCH(F6706,W6706,0)),"Same","Diff")</f>
        <v>#N/A</v>
      </c>
      <c r="W6706" s="5">
        <f>ROUND(M6706,2)</f>
        <v>0.37</v>
      </c>
      <c r="X6706" s="5">
        <v>0.37</v>
      </c>
    </row>
    <row r="6707" spans="1:24" x14ac:dyDescent="0.25">
      <c r="A6707" t="s">
        <v>24</v>
      </c>
      <c r="B6707" t="s">
        <v>6784</v>
      </c>
      <c r="C6707" t="s">
        <v>4401</v>
      </c>
      <c r="D6707" t="s">
        <v>4865</v>
      </c>
      <c r="E6707" t="s">
        <v>4399</v>
      </c>
      <c r="F6707" s="5">
        <v>0.14000000000000001</v>
      </c>
      <c r="G6707" s="9">
        <v>0.1</v>
      </c>
      <c r="H6707" s="6">
        <f>G6707*100</f>
        <v>10</v>
      </c>
      <c r="I6707" t="s">
        <v>10718</v>
      </c>
      <c r="J6707" t="s">
        <v>10765</v>
      </c>
      <c r="K6707">
        <v>41</v>
      </c>
      <c r="L6707">
        <v>41</v>
      </c>
      <c r="M6707">
        <f>(F6707*(1+0.05))</f>
        <v>0.14700000000000002</v>
      </c>
      <c r="N6707">
        <f>IFERROR(ROUND(( (-1.208*LN(L6707) + 7.5474 + 4.6991*(2.71828^(-0.009*L6707)) + 0.0001*L6707*L6707 - 0.0432*L6707 + 4.7166)/3),2), " ")</f>
        <v>3.14</v>
      </c>
      <c r="O6707">
        <f>IFERROR(MAX(MIN(ROUND(N6707*(Q6707/P6707),2),4.5),1.9)," ")</f>
        <v>2.96</v>
      </c>
      <c r="P6707">
        <f>13.098*F6707^-1.237</f>
        <v>149.08865814963406</v>
      </c>
      <c r="Q6707">
        <f>13.098*M6707^-1.237</f>
        <v>140.3567951035746</v>
      </c>
      <c r="R6707" s="5">
        <f>IFERROR(ROUND(MAX(MIN((-105.4*LN(O6707) + 163.83),95),10),0)," ")</f>
        <v>49</v>
      </c>
      <c r="S6707" s="5" t="str">
        <f>IFERROR(CONCATENATE("(",R6707,",",ROUND((1.2*W6707),2),")")," ")</f>
        <v>(49,0.18)</v>
      </c>
      <c r="T6707">
        <f>R6707-L6707</f>
        <v>8</v>
      </c>
      <c r="U6707" s="7" t="str">
        <f>IF((AND(T6707=0,H6707&gt;=L6707)),"Don’t change bids","OK")</f>
        <v>OK</v>
      </c>
      <c r="V6707" t="e">
        <f>IF((MATCH(F6707,W6707,0)),"Same","Diff")</f>
        <v>#N/A</v>
      </c>
      <c r="W6707" s="5">
        <f>ROUND(M6707,2)</f>
        <v>0.15</v>
      </c>
      <c r="X6707" s="5">
        <v>0.15</v>
      </c>
    </row>
    <row r="6708" spans="1:24" x14ac:dyDescent="0.25">
      <c r="A6708" t="s">
        <v>24</v>
      </c>
      <c r="B6708" t="s">
        <v>6785</v>
      </c>
      <c r="C6708" t="s">
        <v>4401</v>
      </c>
      <c r="D6708" t="s">
        <v>4885</v>
      </c>
      <c r="E6708" t="s">
        <v>569</v>
      </c>
      <c r="F6708" s="5">
        <v>0.37</v>
      </c>
      <c r="G6708" s="9">
        <v>0.1</v>
      </c>
      <c r="H6708" s="6">
        <f>G6708*100</f>
        <v>10</v>
      </c>
      <c r="I6708" t="s">
        <v>9716</v>
      </c>
      <c r="J6708" t="s">
        <v>10765</v>
      </c>
      <c r="K6708">
        <v>41</v>
      </c>
      <c r="L6708">
        <v>41</v>
      </c>
      <c r="M6708">
        <f>(F6708*(1+0.05))</f>
        <v>0.38850000000000001</v>
      </c>
      <c r="N6708">
        <f>IFERROR(ROUND(( (-1.208*LN(L6708) + 7.5474 + 4.6991*(2.71828^(-0.009*L6708)) + 0.0001*L6708*L6708 - 0.0432*L6708 + 4.7166)/3),2), " ")</f>
        <v>3.14</v>
      </c>
      <c r="O6708">
        <f>IFERROR(MAX(MIN(ROUND(N6708*(Q6708/P6708),2),4.5),1.9)," ")</f>
        <v>2.96</v>
      </c>
      <c r="P6708">
        <f>13.098*F6708^-1.237</f>
        <v>44.806338281983834</v>
      </c>
      <c r="Q6708">
        <f>13.098*M6708^-1.237</f>
        <v>42.182109086218873</v>
      </c>
      <c r="R6708" s="5">
        <f>IFERROR(ROUND(MAX(MIN((-105.4*LN(O6708) + 163.83),95),10),0)," ")</f>
        <v>49</v>
      </c>
      <c r="S6708" s="5" t="str">
        <f>IFERROR(CONCATENATE("(",R6708,",",ROUND((1.2*W6708),2),")")," ")</f>
        <v>(49,0.47)</v>
      </c>
      <c r="T6708">
        <f>R6708-L6708</f>
        <v>8</v>
      </c>
      <c r="U6708" s="7" t="str">
        <f>IF((AND(T6708=0,H6708&gt;=L6708)),"Don’t change bids","OK")</f>
        <v>OK</v>
      </c>
      <c r="V6708" t="e">
        <f>IF((MATCH(F6708,W6708,0)),"Same","Diff")</f>
        <v>#N/A</v>
      </c>
      <c r="W6708" s="5">
        <f>ROUND(M6708,2)</f>
        <v>0.39</v>
      </c>
      <c r="X6708" s="5">
        <v>0.39</v>
      </c>
    </row>
    <row r="6709" spans="1:24" x14ac:dyDescent="0.25">
      <c r="A6709" t="s">
        <v>24</v>
      </c>
      <c r="B6709" t="s">
        <v>6786</v>
      </c>
      <c r="C6709" t="s">
        <v>4401</v>
      </c>
      <c r="D6709" t="s">
        <v>4865</v>
      </c>
      <c r="E6709" t="s">
        <v>569</v>
      </c>
      <c r="F6709" s="5">
        <v>0.37</v>
      </c>
      <c r="G6709" s="9">
        <v>0.1</v>
      </c>
      <c r="H6709" s="6">
        <f>G6709*100</f>
        <v>10</v>
      </c>
      <c r="I6709" t="s">
        <v>9716</v>
      </c>
      <c r="J6709" t="s">
        <v>10765</v>
      </c>
      <c r="K6709">
        <v>41</v>
      </c>
      <c r="L6709">
        <v>41</v>
      </c>
      <c r="M6709">
        <f>(F6709*(1+0.05))</f>
        <v>0.38850000000000001</v>
      </c>
      <c r="N6709">
        <f>IFERROR(ROUND(( (-1.208*LN(L6709) + 7.5474 + 4.6991*(2.71828^(-0.009*L6709)) + 0.0001*L6709*L6709 - 0.0432*L6709 + 4.7166)/3),2), " ")</f>
        <v>3.14</v>
      </c>
      <c r="O6709">
        <f>IFERROR(MAX(MIN(ROUND(N6709*(Q6709/P6709),2),4.5),1.9)," ")</f>
        <v>2.96</v>
      </c>
      <c r="P6709">
        <f>13.098*F6709^-1.237</f>
        <v>44.806338281983834</v>
      </c>
      <c r="Q6709">
        <f>13.098*M6709^-1.237</f>
        <v>42.182109086218873</v>
      </c>
      <c r="R6709" s="5">
        <f>IFERROR(ROUND(MAX(MIN((-105.4*LN(O6709) + 163.83),95),10),0)," ")</f>
        <v>49</v>
      </c>
      <c r="S6709" s="5" t="str">
        <f>IFERROR(CONCATENATE("(",R6709,",",ROUND((1.2*W6709),2),")")," ")</f>
        <v>(49,0.47)</v>
      </c>
      <c r="T6709">
        <f>R6709-L6709</f>
        <v>8</v>
      </c>
      <c r="U6709" s="7" t="str">
        <f>IF((AND(T6709=0,H6709&gt;=L6709)),"Don’t change bids","OK")</f>
        <v>OK</v>
      </c>
      <c r="V6709" t="e">
        <f>IF((MATCH(F6709,W6709,0)),"Same","Diff")</f>
        <v>#N/A</v>
      </c>
      <c r="W6709" s="5">
        <f>ROUND(M6709,2)</f>
        <v>0.39</v>
      </c>
      <c r="X6709" s="5">
        <v>0.39</v>
      </c>
    </row>
    <row r="6710" spans="1:24" x14ac:dyDescent="0.25">
      <c r="A6710" t="s">
        <v>24</v>
      </c>
      <c r="B6710" t="s">
        <v>6787</v>
      </c>
      <c r="C6710" t="s">
        <v>4401</v>
      </c>
      <c r="D6710" t="s">
        <v>4865</v>
      </c>
      <c r="E6710" t="s">
        <v>1262</v>
      </c>
      <c r="F6710" s="5">
        <v>0.32</v>
      </c>
      <c r="G6710" s="9">
        <v>0.1</v>
      </c>
      <c r="H6710" s="6">
        <f>G6710*100</f>
        <v>10</v>
      </c>
      <c r="I6710" t="s">
        <v>10711</v>
      </c>
      <c r="J6710" t="s">
        <v>10765</v>
      </c>
      <c r="K6710">
        <v>41</v>
      </c>
      <c r="L6710">
        <v>41</v>
      </c>
      <c r="M6710">
        <f>(F6710*(1+0.05))</f>
        <v>0.33600000000000002</v>
      </c>
      <c r="N6710">
        <f>IFERROR(ROUND(( (-1.208*LN(L6710) + 7.5474 + 4.6991*(2.71828^(-0.009*L6710)) + 0.0001*L6710*L6710 - 0.0432*L6710 + 4.7166)/3),2), " ")</f>
        <v>3.14</v>
      </c>
      <c r="O6710">
        <f>IFERROR(MAX(MIN(ROUND(N6710*(Q6710/P6710),2),4.5),1.9)," ")</f>
        <v>2.96</v>
      </c>
      <c r="P6710">
        <f>13.098*F6710^-1.237</f>
        <v>53.62094491562582</v>
      </c>
      <c r="Q6710">
        <f>13.098*M6710^-1.237</f>
        <v>50.480459561376946</v>
      </c>
      <c r="R6710" s="5">
        <f>IFERROR(ROUND(MAX(MIN((-105.4*LN(O6710) + 163.83),95),10),0)," ")</f>
        <v>49</v>
      </c>
      <c r="S6710" s="5" t="str">
        <f>IFERROR(CONCATENATE("(",R6710,",",ROUND((1.2*W6710),2),")")," ")</f>
        <v>(49,0.41)</v>
      </c>
      <c r="T6710">
        <f>R6710-L6710</f>
        <v>8</v>
      </c>
      <c r="U6710" s="7" t="str">
        <f>IF((AND(T6710=0,H6710&gt;=L6710)),"Don’t change bids","OK")</f>
        <v>OK</v>
      </c>
      <c r="V6710" t="e">
        <f>IF((MATCH(F6710,W6710,0)),"Same","Diff")</f>
        <v>#N/A</v>
      </c>
      <c r="W6710" s="5">
        <f>ROUND(M6710,2)</f>
        <v>0.34</v>
      </c>
      <c r="X6710" s="5">
        <v>0.34</v>
      </c>
    </row>
    <row r="6711" spans="1:24" x14ac:dyDescent="0.25">
      <c r="A6711" t="s">
        <v>24</v>
      </c>
      <c r="B6711" t="s">
        <v>6788</v>
      </c>
      <c r="C6711" t="s">
        <v>4401</v>
      </c>
      <c r="D6711" t="s">
        <v>4865</v>
      </c>
      <c r="E6711" t="s">
        <v>1665</v>
      </c>
      <c r="F6711" s="5">
        <v>0.31</v>
      </c>
      <c r="G6711" s="9">
        <v>0.1</v>
      </c>
      <c r="H6711" s="6">
        <f>G6711*100</f>
        <v>10</v>
      </c>
      <c r="I6711" t="s">
        <v>10703</v>
      </c>
      <c r="J6711" t="s">
        <v>10765</v>
      </c>
      <c r="K6711">
        <v>41</v>
      </c>
      <c r="L6711">
        <v>41</v>
      </c>
      <c r="M6711">
        <f>(F6711*(1+0.05))</f>
        <v>0.32550000000000001</v>
      </c>
      <c r="N6711">
        <f>IFERROR(ROUND(( (-1.208*LN(L6711) + 7.5474 + 4.6991*(2.71828^(-0.009*L6711)) + 0.0001*L6711*L6711 - 0.0432*L6711 + 4.7166)/3),2), " ")</f>
        <v>3.14</v>
      </c>
      <c r="O6711">
        <f>IFERROR(MAX(MIN(ROUND(N6711*(Q6711/P6711),2),4.5),1.9)," ")</f>
        <v>2.96</v>
      </c>
      <c r="P6711">
        <f>13.098*F6711^-1.237</f>
        <v>55.76870640272314</v>
      </c>
      <c r="Q6711">
        <f>13.098*M6711^-1.237</f>
        <v>52.502430398845448</v>
      </c>
      <c r="R6711" s="5">
        <f>IFERROR(ROUND(MAX(MIN((-105.4*LN(O6711) + 163.83),95),10),0)," ")</f>
        <v>49</v>
      </c>
      <c r="S6711" s="5" t="str">
        <f>IFERROR(CONCATENATE("(",R6711,",",ROUND((1.2*W6711),2),")")," ")</f>
        <v>(49,0.4)</v>
      </c>
      <c r="T6711">
        <f>R6711-L6711</f>
        <v>8</v>
      </c>
      <c r="U6711" s="7" t="str">
        <f>IF((AND(T6711=0,H6711&gt;=L6711)),"Don’t change bids","OK")</f>
        <v>OK</v>
      </c>
      <c r="V6711" t="e">
        <f>IF((MATCH(F6711,W6711,0)),"Same","Diff")</f>
        <v>#N/A</v>
      </c>
      <c r="W6711" s="5">
        <f>ROUND(M6711,2)</f>
        <v>0.33</v>
      </c>
      <c r="X6711" s="5">
        <v>0.33</v>
      </c>
    </row>
    <row r="6712" spans="1:24" x14ac:dyDescent="0.25">
      <c r="A6712" t="s">
        <v>24</v>
      </c>
      <c r="B6712" t="s">
        <v>6789</v>
      </c>
      <c r="C6712" t="s">
        <v>4401</v>
      </c>
      <c r="D6712" t="s">
        <v>4865</v>
      </c>
      <c r="E6712" t="s">
        <v>591</v>
      </c>
      <c r="F6712" s="5">
        <v>0.3</v>
      </c>
      <c r="G6712" s="9">
        <v>0.1</v>
      </c>
      <c r="H6712" s="6">
        <f>G6712*100</f>
        <v>10</v>
      </c>
      <c r="I6712" t="s">
        <v>9718</v>
      </c>
      <c r="J6712" t="s">
        <v>10765</v>
      </c>
      <c r="K6712">
        <v>41</v>
      </c>
      <c r="L6712">
        <v>41</v>
      </c>
      <c r="M6712">
        <f>(F6712*(1+0.05))</f>
        <v>0.315</v>
      </c>
      <c r="N6712">
        <f>IFERROR(ROUND(( (-1.208*LN(L6712) + 7.5474 + 4.6991*(2.71828^(-0.009*L6712)) + 0.0001*L6712*L6712 - 0.0432*L6712 + 4.7166)/3),2), " ")</f>
        <v>3.14</v>
      </c>
      <c r="O6712">
        <f>IFERROR(MAX(MIN(ROUND(N6712*(Q6712/P6712),2),4.5),1.9)," ")</f>
        <v>2.96</v>
      </c>
      <c r="P6712">
        <f>13.098*F6712^-1.237</f>
        <v>58.077243311610999</v>
      </c>
      <c r="Q6712">
        <f>13.098*M6712^-1.237</f>
        <v>54.675760321666317</v>
      </c>
      <c r="R6712" s="5">
        <f>IFERROR(ROUND(MAX(MIN((-105.4*LN(O6712) + 163.83),95),10),0)," ")</f>
        <v>49</v>
      </c>
      <c r="S6712" s="5" t="str">
        <f>IFERROR(CONCATENATE("(",R6712,",",ROUND((1.2*W6712),2),")")," ")</f>
        <v>(49,0.38)</v>
      </c>
      <c r="T6712">
        <f>R6712-L6712</f>
        <v>8</v>
      </c>
      <c r="U6712" s="7" t="str">
        <f>IF((AND(T6712=0,H6712&gt;=L6712)),"Don’t change bids","OK")</f>
        <v>OK</v>
      </c>
      <c r="V6712" t="e">
        <f>IF((MATCH(F6712,W6712,0)),"Same","Diff")</f>
        <v>#N/A</v>
      </c>
      <c r="W6712" s="5">
        <f>ROUND(M6712,2)</f>
        <v>0.32</v>
      </c>
      <c r="X6712" s="5">
        <v>0.32</v>
      </c>
    </row>
    <row r="6713" spans="1:24" x14ac:dyDescent="0.25">
      <c r="A6713" t="s">
        <v>24</v>
      </c>
      <c r="B6713" t="s">
        <v>6790</v>
      </c>
      <c r="C6713" t="s">
        <v>4401</v>
      </c>
      <c r="D6713" t="s">
        <v>4865</v>
      </c>
      <c r="E6713" t="s">
        <v>569</v>
      </c>
      <c r="F6713" s="5">
        <v>0.37</v>
      </c>
      <c r="G6713" s="9">
        <v>0.1</v>
      </c>
      <c r="H6713" s="6">
        <f>G6713*100</f>
        <v>10</v>
      </c>
      <c r="I6713" t="s">
        <v>9716</v>
      </c>
      <c r="J6713" t="s">
        <v>10765</v>
      </c>
      <c r="K6713">
        <v>41</v>
      </c>
      <c r="L6713">
        <v>41</v>
      </c>
      <c r="M6713">
        <f>(F6713*(1+0.05))</f>
        <v>0.38850000000000001</v>
      </c>
      <c r="N6713">
        <f>IFERROR(ROUND(( (-1.208*LN(L6713) + 7.5474 + 4.6991*(2.71828^(-0.009*L6713)) + 0.0001*L6713*L6713 - 0.0432*L6713 + 4.7166)/3),2), " ")</f>
        <v>3.14</v>
      </c>
      <c r="O6713">
        <f>IFERROR(MAX(MIN(ROUND(N6713*(Q6713/P6713),2),4.5),1.9)," ")</f>
        <v>2.96</v>
      </c>
      <c r="P6713">
        <f>13.098*F6713^-1.237</f>
        <v>44.806338281983834</v>
      </c>
      <c r="Q6713">
        <f>13.098*M6713^-1.237</f>
        <v>42.182109086218873</v>
      </c>
      <c r="R6713" s="5">
        <f>IFERROR(ROUND(MAX(MIN((-105.4*LN(O6713) + 163.83),95),10),0)," ")</f>
        <v>49</v>
      </c>
      <c r="S6713" s="5" t="str">
        <f>IFERROR(CONCATENATE("(",R6713,",",ROUND((1.2*W6713),2),")")," ")</f>
        <v>(49,0.47)</v>
      </c>
      <c r="T6713">
        <f>R6713-L6713</f>
        <v>8</v>
      </c>
      <c r="U6713" s="7" t="str">
        <f>IF((AND(T6713=0,H6713&gt;=L6713)),"Don’t change bids","OK")</f>
        <v>OK</v>
      </c>
      <c r="V6713" t="e">
        <f>IF((MATCH(F6713,W6713,0)),"Same","Diff")</f>
        <v>#N/A</v>
      </c>
      <c r="W6713" s="5">
        <f>ROUND(M6713,2)</f>
        <v>0.39</v>
      </c>
      <c r="X6713" s="5">
        <v>0.39</v>
      </c>
    </row>
    <row r="6714" spans="1:24" x14ac:dyDescent="0.25">
      <c r="A6714" t="s">
        <v>24</v>
      </c>
      <c r="B6714" t="s">
        <v>6791</v>
      </c>
      <c r="C6714" t="s">
        <v>4401</v>
      </c>
      <c r="D6714" t="s">
        <v>4865</v>
      </c>
      <c r="E6714" t="s">
        <v>4873</v>
      </c>
      <c r="F6714" s="5">
        <v>0.25</v>
      </c>
      <c r="G6714" s="8">
        <v>0.33329999999999999</v>
      </c>
      <c r="H6714" s="6">
        <f>G6714*100</f>
        <v>33.33</v>
      </c>
      <c r="I6714" t="s">
        <v>10738</v>
      </c>
      <c r="J6714" t="s">
        <v>10765</v>
      </c>
      <c r="K6714">
        <v>43</v>
      </c>
      <c r="L6714">
        <v>43</v>
      </c>
      <c r="M6714">
        <f>(F6714*(1+0.05))</f>
        <v>0.26250000000000001</v>
      </c>
      <c r="N6714">
        <f>IFERROR(ROUND(( (-1.208*LN(L6714) + 7.5474 + 4.6991*(2.71828^(-0.009*L6714)) + 0.0001*L6714*L6714 - 0.0432*L6714 + 4.7166)/3),2), " ")</f>
        <v>3.08</v>
      </c>
      <c r="O6714">
        <f>IFERROR(MAX(MIN(ROUND(N6714*(Q6714/P6714),2),4.5),1.9)," ")</f>
        <v>2.9</v>
      </c>
      <c r="P6714">
        <f>13.098*F6714^-1.237</f>
        <v>72.770137473005676</v>
      </c>
      <c r="Q6714">
        <f>13.098*M6714^-1.237</f>
        <v>68.508117262055379</v>
      </c>
      <c r="R6714" s="5">
        <f>IFERROR(ROUND(MAX(MIN((-105.4*LN(O6714) + 163.83),95),10),0)," ")</f>
        <v>52</v>
      </c>
      <c r="S6714" s="5" t="str">
        <f>IFERROR(CONCATENATE("(",R6714,",",ROUND((1.2*W6714),2),")")," ")</f>
        <v>(52,0.31)</v>
      </c>
      <c r="T6714">
        <f>R6714-L6714</f>
        <v>9</v>
      </c>
      <c r="U6714" s="7" t="str">
        <f>IF((AND(T6714=0,H6714&gt;=L6714)),"Don’t change bids","OK")</f>
        <v>OK</v>
      </c>
      <c r="V6714" t="e">
        <f>IF((MATCH(F6714,W6714,0)),"Same","Diff")</f>
        <v>#N/A</v>
      </c>
      <c r="W6714" s="5">
        <f>ROUND(M6714,2)</f>
        <v>0.26</v>
      </c>
      <c r="X6714" s="5">
        <v>0.26</v>
      </c>
    </row>
    <row r="6715" spans="1:24" x14ac:dyDescent="0.25">
      <c r="A6715" t="s">
        <v>24</v>
      </c>
      <c r="B6715" t="s">
        <v>6792</v>
      </c>
      <c r="C6715" t="s">
        <v>4401</v>
      </c>
      <c r="D6715" t="s">
        <v>4865</v>
      </c>
      <c r="E6715" t="s">
        <v>5220</v>
      </c>
      <c r="F6715" s="5">
        <v>0.1</v>
      </c>
      <c r="G6715" s="9">
        <v>0.1</v>
      </c>
      <c r="H6715" s="6">
        <f>G6715*100</f>
        <v>10</v>
      </c>
      <c r="I6715" t="s">
        <v>10714</v>
      </c>
      <c r="J6715" t="s">
        <v>10765</v>
      </c>
      <c r="K6715">
        <v>41</v>
      </c>
      <c r="L6715">
        <v>41</v>
      </c>
      <c r="M6715">
        <f>(F6715*(1+0.05))</f>
        <v>0.10500000000000001</v>
      </c>
      <c r="N6715">
        <f>IFERROR(ROUND(( (-1.208*LN(L6715) + 7.5474 + 4.6991*(2.71828^(-0.009*L6715)) + 0.0001*L6715*L6715 - 0.0432*L6715 + 4.7166)/3),2), " ")</f>
        <v>3.14</v>
      </c>
      <c r="O6715">
        <f>IFERROR(MAX(MIN(ROUND(N6715*(Q6715/P6715),2),4.5),1.9)," ")</f>
        <v>2.96</v>
      </c>
      <c r="P6715">
        <f>13.098*F6715^-1.237</f>
        <v>226.05024709287684</v>
      </c>
      <c r="Q6715">
        <f>13.098*M6715^-1.237</f>
        <v>212.81087782333921</v>
      </c>
      <c r="R6715" s="5">
        <f>IFERROR(ROUND(MAX(MIN((-105.4*LN(O6715) + 163.83),95),10),0)," ")</f>
        <v>49</v>
      </c>
      <c r="S6715" s="5" t="str">
        <f>IFERROR(CONCATENATE("(",R6715,",",ROUND((1.2*W6715),2),")")," ")</f>
        <v>(49,0.13)</v>
      </c>
      <c r="T6715">
        <f>R6715-L6715</f>
        <v>8</v>
      </c>
      <c r="U6715" s="7" t="str">
        <f>IF((AND(T6715=0,H6715&gt;=L6715)),"Don’t change bids","OK")</f>
        <v>OK</v>
      </c>
      <c r="V6715" t="e">
        <f>IF((MATCH(F6715,W6715,0)),"Same","Diff")</f>
        <v>#N/A</v>
      </c>
      <c r="W6715" s="5">
        <f>ROUND(M6715,2)</f>
        <v>0.11</v>
      </c>
      <c r="X6715" s="5">
        <v>0.11</v>
      </c>
    </row>
    <row r="6716" spans="1:24" x14ac:dyDescent="0.25">
      <c r="A6716" t="s">
        <v>24</v>
      </c>
      <c r="B6716" t="s">
        <v>6793</v>
      </c>
      <c r="C6716" t="s">
        <v>4401</v>
      </c>
      <c r="D6716" t="s">
        <v>4865</v>
      </c>
      <c r="E6716" t="s">
        <v>4399</v>
      </c>
      <c r="F6716" s="5">
        <v>0.14000000000000001</v>
      </c>
      <c r="G6716" s="9">
        <v>0.1</v>
      </c>
      <c r="H6716" s="6">
        <f>G6716*100</f>
        <v>10</v>
      </c>
      <c r="I6716" t="s">
        <v>10718</v>
      </c>
      <c r="J6716" t="s">
        <v>10765</v>
      </c>
      <c r="K6716">
        <v>41</v>
      </c>
      <c r="L6716">
        <v>41</v>
      </c>
      <c r="M6716">
        <f>(F6716*(1+0.05))</f>
        <v>0.14700000000000002</v>
      </c>
      <c r="N6716">
        <f>IFERROR(ROUND(( (-1.208*LN(L6716) + 7.5474 + 4.6991*(2.71828^(-0.009*L6716)) + 0.0001*L6716*L6716 - 0.0432*L6716 + 4.7166)/3),2), " ")</f>
        <v>3.14</v>
      </c>
      <c r="O6716">
        <f>IFERROR(MAX(MIN(ROUND(N6716*(Q6716/P6716),2),4.5),1.9)," ")</f>
        <v>2.96</v>
      </c>
      <c r="P6716">
        <f>13.098*F6716^-1.237</f>
        <v>149.08865814963406</v>
      </c>
      <c r="Q6716">
        <f>13.098*M6716^-1.237</f>
        <v>140.3567951035746</v>
      </c>
      <c r="R6716" s="5">
        <f>IFERROR(ROUND(MAX(MIN((-105.4*LN(O6716) + 163.83),95),10),0)," ")</f>
        <v>49</v>
      </c>
      <c r="S6716" s="5" t="str">
        <f>IFERROR(CONCATENATE("(",R6716,",",ROUND((1.2*W6716),2),")")," ")</f>
        <v>(49,0.18)</v>
      </c>
      <c r="T6716">
        <f>R6716-L6716</f>
        <v>8</v>
      </c>
      <c r="U6716" s="7" t="str">
        <f>IF((AND(T6716=0,H6716&gt;=L6716)),"Don’t change bids","OK")</f>
        <v>OK</v>
      </c>
      <c r="V6716" t="e">
        <f>IF((MATCH(F6716,W6716,0)),"Same","Diff")</f>
        <v>#N/A</v>
      </c>
      <c r="W6716" s="5">
        <f>ROUND(M6716,2)</f>
        <v>0.15</v>
      </c>
      <c r="X6716" s="5">
        <v>0.15</v>
      </c>
    </row>
    <row r="6717" spans="1:24" x14ac:dyDescent="0.25">
      <c r="A6717" t="s">
        <v>24</v>
      </c>
      <c r="B6717" t="s">
        <v>6794</v>
      </c>
      <c r="C6717" t="s">
        <v>4401</v>
      </c>
      <c r="D6717" t="s">
        <v>4865</v>
      </c>
      <c r="E6717" t="s">
        <v>798</v>
      </c>
      <c r="F6717" s="5">
        <v>0.22</v>
      </c>
      <c r="G6717" s="9">
        <v>0.1</v>
      </c>
      <c r="H6717" s="6">
        <f>G6717*100</f>
        <v>10</v>
      </c>
      <c r="I6717" t="s">
        <v>10713</v>
      </c>
      <c r="J6717" t="s">
        <v>10765</v>
      </c>
      <c r="K6717">
        <v>41</v>
      </c>
      <c r="L6717">
        <v>41</v>
      </c>
      <c r="M6717">
        <f>(F6717*(1+0.05))</f>
        <v>0.23100000000000001</v>
      </c>
      <c r="N6717">
        <f>IFERROR(ROUND(( (-1.208*LN(L6717) + 7.5474 + 4.6991*(2.71828^(-0.009*L6717)) + 0.0001*L6717*L6717 - 0.0432*L6717 + 4.7166)/3),2), " ")</f>
        <v>3.14</v>
      </c>
      <c r="O6717">
        <f>IFERROR(MAX(MIN(ROUND(N6717*(Q6717/P6717),2),4.5),1.9)," ")</f>
        <v>2.96</v>
      </c>
      <c r="P6717">
        <f>13.098*F6717^-1.237</f>
        <v>85.236994902152389</v>
      </c>
      <c r="Q6717">
        <f>13.098*M6717^-1.237</f>
        <v>80.244812564604885</v>
      </c>
      <c r="R6717" s="5">
        <f>IFERROR(ROUND(MAX(MIN((-105.4*LN(O6717) + 163.83),95),10),0)," ")</f>
        <v>49</v>
      </c>
      <c r="S6717" s="5" t="str">
        <f>IFERROR(CONCATENATE("(",R6717,",",ROUND((1.2*W6717),2),")")," ")</f>
        <v>(49,0.28)</v>
      </c>
      <c r="T6717">
        <f>R6717-L6717</f>
        <v>8</v>
      </c>
      <c r="U6717" s="7" t="str">
        <f>IF((AND(T6717=0,H6717&gt;=L6717)),"Don’t change bids","OK")</f>
        <v>OK</v>
      </c>
      <c r="V6717" t="e">
        <f>IF((MATCH(F6717,W6717,0)),"Same","Diff")</f>
        <v>#N/A</v>
      </c>
      <c r="W6717" s="5">
        <f>ROUND(M6717,2)</f>
        <v>0.23</v>
      </c>
      <c r="X6717" s="5">
        <v>0.23</v>
      </c>
    </row>
    <row r="6718" spans="1:24" x14ac:dyDescent="0.25">
      <c r="A6718" t="s">
        <v>24</v>
      </c>
      <c r="B6718" t="s">
        <v>6795</v>
      </c>
      <c r="C6718" t="s">
        <v>4401</v>
      </c>
      <c r="D6718" t="s">
        <v>4861</v>
      </c>
      <c r="E6718" t="s">
        <v>569</v>
      </c>
      <c r="F6718" s="5">
        <v>0.37</v>
      </c>
      <c r="G6718" s="9">
        <v>0.1</v>
      </c>
      <c r="H6718" s="6">
        <f>G6718*100</f>
        <v>10</v>
      </c>
      <c r="I6718" t="s">
        <v>9716</v>
      </c>
      <c r="J6718" t="s">
        <v>10765</v>
      </c>
      <c r="K6718">
        <v>41</v>
      </c>
      <c r="L6718">
        <v>41</v>
      </c>
      <c r="M6718">
        <f>(F6718*(1+0.05))</f>
        <v>0.38850000000000001</v>
      </c>
      <c r="N6718">
        <f>IFERROR(ROUND(( (-1.208*LN(L6718) + 7.5474 + 4.6991*(2.71828^(-0.009*L6718)) + 0.0001*L6718*L6718 - 0.0432*L6718 + 4.7166)/3),2), " ")</f>
        <v>3.14</v>
      </c>
      <c r="O6718">
        <f>IFERROR(MAX(MIN(ROUND(N6718*(Q6718/P6718),2),4.5),1.9)," ")</f>
        <v>2.96</v>
      </c>
      <c r="P6718">
        <f>13.098*F6718^-1.237</f>
        <v>44.806338281983834</v>
      </c>
      <c r="Q6718">
        <f>13.098*M6718^-1.237</f>
        <v>42.182109086218873</v>
      </c>
      <c r="R6718" s="5">
        <f>IFERROR(ROUND(MAX(MIN((-105.4*LN(O6718) + 163.83),95),10),0)," ")</f>
        <v>49</v>
      </c>
      <c r="S6718" s="5" t="str">
        <f>IFERROR(CONCATENATE("(",R6718,",",ROUND((1.2*W6718),2),")")," ")</f>
        <v>(49,0.47)</v>
      </c>
      <c r="T6718">
        <f>R6718-L6718</f>
        <v>8</v>
      </c>
      <c r="U6718" s="7" t="str">
        <f>IF((AND(T6718=0,H6718&gt;=L6718)),"Don’t change bids","OK")</f>
        <v>OK</v>
      </c>
      <c r="V6718" t="e">
        <f>IF((MATCH(F6718,W6718,0)),"Same","Diff")</f>
        <v>#N/A</v>
      </c>
      <c r="W6718" s="5">
        <f>ROUND(M6718,2)</f>
        <v>0.39</v>
      </c>
      <c r="X6718" s="5">
        <v>0.39</v>
      </c>
    </row>
    <row r="6719" spans="1:24" x14ac:dyDescent="0.25">
      <c r="A6719" t="s">
        <v>24</v>
      </c>
      <c r="B6719" t="s">
        <v>6796</v>
      </c>
      <c r="C6719" t="s">
        <v>4401</v>
      </c>
      <c r="D6719" t="s">
        <v>4865</v>
      </c>
      <c r="E6719" t="s">
        <v>4087</v>
      </c>
      <c r="F6719" s="5">
        <v>0.39</v>
      </c>
      <c r="G6719" s="9">
        <v>0.1</v>
      </c>
      <c r="H6719" s="6">
        <f>G6719*100</f>
        <v>10</v>
      </c>
      <c r="I6719" t="s">
        <v>10688</v>
      </c>
      <c r="J6719" t="s">
        <v>10765</v>
      </c>
      <c r="K6719">
        <v>41</v>
      </c>
      <c r="L6719">
        <v>41</v>
      </c>
      <c r="M6719">
        <f>(F6719*(1+0.05))</f>
        <v>0.40950000000000003</v>
      </c>
      <c r="N6719">
        <f>IFERROR(ROUND(( (-1.208*LN(L6719) + 7.5474 + 4.6991*(2.71828^(-0.009*L6719)) + 0.0001*L6719*L6719 - 0.0432*L6719 + 4.7166)/3),2), " ")</f>
        <v>3.14</v>
      </c>
      <c r="O6719">
        <f>IFERROR(MAX(MIN(ROUND(N6719*(Q6719/P6719),2),4.5),1.9)," ")</f>
        <v>2.96</v>
      </c>
      <c r="P6719">
        <f>13.098*F6719^-1.237</f>
        <v>41.981511148020871</v>
      </c>
      <c r="Q6719">
        <f>13.098*M6719^-1.237</f>
        <v>39.522727157603455</v>
      </c>
      <c r="R6719" s="5">
        <f>IFERROR(ROUND(MAX(MIN((-105.4*LN(O6719) + 163.83),95),10),0)," ")</f>
        <v>49</v>
      </c>
      <c r="S6719" s="5" t="str">
        <f>IFERROR(CONCATENATE("(",R6719,",",ROUND((1.2*W6719),2),")")," ")</f>
        <v>(49,0.49)</v>
      </c>
      <c r="T6719">
        <f>R6719-L6719</f>
        <v>8</v>
      </c>
      <c r="U6719" s="7" t="str">
        <f>IF((AND(T6719=0,H6719&gt;=L6719)),"Don’t change bids","OK")</f>
        <v>OK</v>
      </c>
      <c r="V6719" t="e">
        <f>IF((MATCH(F6719,W6719,0)),"Same","Diff")</f>
        <v>#N/A</v>
      </c>
      <c r="W6719" s="5">
        <f>ROUND(M6719,2)</f>
        <v>0.41</v>
      </c>
      <c r="X6719" s="5">
        <v>0.41</v>
      </c>
    </row>
    <row r="6720" spans="1:24" x14ac:dyDescent="0.25">
      <c r="A6720" t="s">
        <v>24</v>
      </c>
      <c r="B6720" t="s">
        <v>6797</v>
      </c>
      <c r="C6720" t="s">
        <v>4401</v>
      </c>
      <c r="D6720" t="s">
        <v>4865</v>
      </c>
      <c r="E6720" t="s">
        <v>569</v>
      </c>
      <c r="F6720" s="5">
        <v>0.37</v>
      </c>
      <c r="G6720" s="9">
        <v>0.1</v>
      </c>
      <c r="H6720" s="6">
        <f>G6720*100</f>
        <v>10</v>
      </c>
      <c r="I6720" t="s">
        <v>9716</v>
      </c>
      <c r="J6720" t="s">
        <v>10765</v>
      </c>
      <c r="K6720">
        <v>41</v>
      </c>
      <c r="L6720">
        <v>41</v>
      </c>
      <c r="M6720">
        <f>(F6720*(1+0.05))</f>
        <v>0.38850000000000001</v>
      </c>
      <c r="N6720">
        <f>IFERROR(ROUND(( (-1.208*LN(L6720) + 7.5474 + 4.6991*(2.71828^(-0.009*L6720)) + 0.0001*L6720*L6720 - 0.0432*L6720 + 4.7166)/3),2), " ")</f>
        <v>3.14</v>
      </c>
      <c r="O6720">
        <f>IFERROR(MAX(MIN(ROUND(N6720*(Q6720/P6720),2),4.5),1.9)," ")</f>
        <v>2.96</v>
      </c>
      <c r="P6720">
        <f>13.098*F6720^-1.237</f>
        <v>44.806338281983834</v>
      </c>
      <c r="Q6720">
        <f>13.098*M6720^-1.237</f>
        <v>42.182109086218873</v>
      </c>
      <c r="R6720" s="5">
        <f>IFERROR(ROUND(MAX(MIN((-105.4*LN(O6720) + 163.83),95),10),0)," ")</f>
        <v>49</v>
      </c>
      <c r="S6720" s="5" t="str">
        <f>IFERROR(CONCATENATE("(",R6720,",",ROUND((1.2*W6720),2),")")," ")</f>
        <v>(49,0.47)</v>
      </c>
      <c r="T6720">
        <f>R6720-L6720</f>
        <v>8</v>
      </c>
      <c r="U6720" s="7" t="str">
        <f>IF((AND(T6720=0,H6720&gt;=L6720)),"Don’t change bids","OK")</f>
        <v>OK</v>
      </c>
      <c r="V6720" t="e">
        <f>IF((MATCH(F6720,W6720,0)),"Same","Diff")</f>
        <v>#N/A</v>
      </c>
      <c r="W6720" s="5">
        <f>ROUND(M6720,2)</f>
        <v>0.39</v>
      </c>
      <c r="X6720" s="5">
        <v>0.39</v>
      </c>
    </row>
    <row r="6721" spans="1:24" x14ac:dyDescent="0.25">
      <c r="A6721" t="s">
        <v>24</v>
      </c>
      <c r="B6721" t="s">
        <v>6798</v>
      </c>
      <c r="C6721" t="s">
        <v>4401</v>
      </c>
      <c r="D6721" t="s">
        <v>4865</v>
      </c>
      <c r="E6721" t="s">
        <v>569</v>
      </c>
      <c r="F6721" s="5">
        <v>0.37</v>
      </c>
      <c r="G6721" s="9">
        <v>0.1</v>
      </c>
      <c r="H6721" s="6">
        <f>G6721*100</f>
        <v>10</v>
      </c>
      <c r="I6721" t="s">
        <v>9716</v>
      </c>
      <c r="J6721" t="s">
        <v>10765</v>
      </c>
      <c r="K6721">
        <v>41</v>
      </c>
      <c r="L6721">
        <v>41</v>
      </c>
      <c r="M6721">
        <f>(F6721*(1+0.05))</f>
        <v>0.38850000000000001</v>
      </c>
      <c r="N6721">
        <f>IFERROR(ROUND(( (-1.208*LN(L6721) + 7.5474 + 4.6991*(2.71828^(-0.009*L6721)) + 0.0001*L6721*L6721 - 0.0432*L6721 + 4.7166)/3),2), " ")</f>
        <v>3.14</v>
      </c>
      <c r="O6721">
        <f>IFERROR(MAX(MIN(ROUND(N6721*(Q6721/P6721),2),4.5),1.9)," ")</f>
        <v>2.96</v>
      </c>
      <c r="P6721">
        <f>13.098*F6721^-1.237</f>
        <v>44.806338281983834</v>
      </c>
      <c r="Q6721">
        <f>13.098*M6721^-1.237</f>
        <v>42.182109086218873</v>
      </c>
      <c r="R6721" s="5">
        <f>IFERROR(ROUND(MAX(MIN((-105.4*LN(O6721) + 163.83),95),10),0)," ")</f>
        <v>49</v>
      </c>
      <c r="S6721" s="5" t="str">
        <f>IFERROR(CONCATENATE("(",R6721,",",ROUND((1.2*W6721),2),")")," ")</f>
        <v>(49,0.47)</v>
      </c>
      <c r="T6721">
        <f>R6721-L6721</f>
        <v>8</v>
      </c>
      <c r="U6721" s="7" t="str">
        <f>IF((AND(T6721=0,H6721&gt;=L6721)),"Don’t change bids","OK")</f>
        <v>OK</v>
      </c>
      <c r="V6721" t="e">
        <f>IF((MATCH(F6721,W6721,0)),"Same","Diff")</f>
        <v>#N/A</v>
      </c>
      <c r="W6721" s="5">
        <f>ROUND(M6721,2)</f>
        <v>0.39</v>
      </c>
      <c r="X6721" s="5">
        <v>0.39</v>
      </c>
    </row>
    <row r="6722" spans="1:24" x14ac:dyDescent="0.25">
      <c r="A6722" t="s">
        <v>24</v>
      </c>
      <c r="B6722" t="s">
        <v>6799</v>
      </c>
      <c r="C6722" t="s">
        <v>4401</v>
      </c>
      <c r="D6722" t="s">
        <v>4865</v>
      </c>
      <c r="E6722" t="s">
        <v>539</v>
      </c>
      <c r="F6722" s="5">
        <v>0.35</v>
      </c>
      <c r="G6722" s="9">
        <v>0.1</v>
      </c>
      <c r="H6722" s="6">
        <f>G6722*100</f>
        <v>10</v>
      </c>
      <c r="I6722" t="s">
        <v>10737</v>
      </c>
      <c r="J6722" t="s">
        <v>10765</v>
      </c>
      <c r="K6722">
        <v>49</v>
      </c>
      <c r="L6722">
        <v>49</v>
      </c>
      <c r="M6722">
        <f>(F6722*(1+0.05))</f>
        <v>0.36749999999999999</v>
      </c>
      <c r="N6722">
        <f>IFERROR(ROUND(( (-1.208*LN(L6722) + 7.5474 + 4.6991*(2.71828^(-0.009*L6722)) + 0.0001*L6722*L6722 - 0.0432*L6722 + 4.7166)/3),2), " ")</f>
        <v>2.9</v>
      </c>
      <c r="O6722">
        <f>IFERROR(MAX(MIN(ROUND(N6722*(Q6722/P6722),2),4.5),1.9)," ")</f>
        <v>2.73</v>
      </c>
      <c r="P6722">
        <f>13.098*F6722^-1.237</f>
        <v>47.994648485198184</v>
      </c>
      <c r="Q6722">
        <f>13.098*M6722^-1.237</f>
        <v>45.183685513783573</v>
      </c>
      <c r="R6722" s="5">
        <f>IFERROR(ROUND(MAX(MIN((-105.4*LN(O6722) + 163.83),95),10),0)," ")</f>
        <v>58</v>
      </c>
      <c r="S6722" s="5" t="str">
        <f>IFERROR(CONCATENATE("(",R6722,",",ROUND((1.2*W6722),2),")")," ")</f>
        <v>(58,0.44)</v>
      </c>
      <c r="T6722">
        <f>R6722-L6722</f>
        <v>9</v>
      </c>
      <c r="U6722" s="7" t="str">
        <f>IF((AND(T6722=0,H6722&gt;=L6722)),"Don’t change bids","OK")</f>
        <v>OK</v>
      </c>
      <c r="V6722" t="e">
        <f>IF((MATCH(F6722,W6722,0)),"Same","Diff")</f>
        <v>#N/A</v>
      </c>
      <c r="W6722" s="5">
        <f>ROUND(M6722,2)</f>
        <v>0.37</v>
      </c>
      <c r="X6722" s="5">
        <v>0.37</v>
      </c>
    </row>
    <row r="6723" spans="1:24" x14ac:dyDescent="0.25">
      <c r="A6723" t="s">
        <v>24</v>
      </c>
      <c r="B6723" t="s">
        <v>6800</v>
      </c>
      <c r="C6723" t="s">
        <v>4401</v>
      </c>
      <c r="D6723" t="s">
        <v>4865</v>
      </c>
      <c r="E6723" t="s">
        <v>4090</v>
      </c>
      <c r="F6723" s="5">
        <v>0.36</v>
      </c>
      <c r="G6723" s="9">
        <v>0.1</v>
      </c>
      <c r="H6723" s="6">
        <f>G6723*100</f>
        <v>10</v>
      </c>
      <c r="I6723" t="s">
        <v>10682</v>
      </c>
      <c r="J6723" t="s">
        <v>10765</v>
      </c>
      <c r="K6723">
        <v>41</v>
      </c>
      <c r="L6723">
        <v>41</v>
      </c>
      <c r="M6723">
        <f>(F6723*(1+0.05))</f>
        <v>0.378</v>
      </c>
      <c r="N6723">
        <f>IFERROR(ROUND(( (-1.208*LN(L6723) + 7.5474 + 4.6991*(2.71828^(-0.009*L6723)) + 0.0001*L6723*L6723 - 0.0432*L6723 + 4.7166)/3),2), " ")</f>
        <v>3.14</v>
      </c>
      <c r="O6723">
        <f>IFERROR(MAX(MIN(ROUND(N6723*(Q6723/P6723),2),4.5),1.9)," ")</f>
        <v>2.96</v>
      </c>
      <c r="P6723">
        <f>13.098*F6723^-1.237</f>
        <v>46.350966313994896</v>
      </c>
      <c r="Q6723">
        <f>13.098*M6723^-1.237</f>
        <v>43.636270944612029</v>
      </c>
      <c r="R6723" s="5">
        <f>IFERROR(ROUND(MAX(MIN((-105.4*LN(O6723) + 163.83),95),10),0)," ")</f>
        <v>49</v>
      </c>
      <c r="S6723" s="5" t="str">
        <f>IFERROR(CONCATENATE("(",R6723,",",ROUND((1.2*W6723),2),")")," ")</f>
        <v>(49,0.46)</v>
      </c>
      <c r="T6723">
        <f>R6723-L6723</f>
        <v>8</v>
      </c>
      <c r="U6723" s="7" t="str">
        <f>IF((AND(T6723=0,H6723&gt;=L6723)),"Don’t change bids","OK")</f>
        <v>OK</v>
      </c>
      <c r="V6723" t="e">
        <f>IF((MATCH(F6723,W6723,0)),"Same","Diff")</f>
        <v>#N/A</v>
      </c>
      <c r="W6723" s="5">
        <f>ROUND(M6723,2)</f>
        <v>0.38</v>
      </c>
      <c r="X6723" s="5">
        <v>0.38</v>
      </c>
    </row>
    <row r="6724" spans="1:24" x14ac:dyDescent="0.25">
      <c r="A6724" t="s">
        <v>24</v>
      </c>
      <c r="B6724" t="s">
        <v>6801</v>
      </c>
      <c r="C6724" t="s">
        <v>4401</v>
      </c>
      <c r="D6724" t="s">
        <v>4865</v>
      </c>
      <c r="E6724" t="s">
        <v>798</v>
      </c>
      <c r="F6724" s="5">
        <v>0.22</v>
      </c>
      <c r="G6724" s="9">
        <v>0.1</v>
      </c>
      <c r="H6724" s="6">
        <f>G6724*100</f>
        <v>10</v>
      </c>
      <c r="I6724" t="s">
        <v>10713</v>
      </c>
      <c r="J6724" t="s">
        <v>10765</v>
      </c>
      <c r="K6724">
        <v>41</v>
      </c>
      <c r="L6724">
        <v>41</v>
      </c>
      <c r="M6724">
        <f>(F6724*(1+0.05))</f>
        <v>0.23100000000000001</v>
      </c>
      <c r="N6724">
        <f>IFERROR(ROUND(( (-1.208*LN(L6724) + 7.5474 + 4.6991*(2.71828^(-0.009*L6724)) + 0.0001*L6724*L6724 - 0.0432*L6724 + 4.7166)/3),2), " ")</f>
        <v>3.14</v>
      </c>
      <c r="O6724">
        <f>IFERROR(MAX(MIN(ROUND(N6724*(Q6724/P6724),2),4.5),1.9)," ")</f>
        <v>2.96</v>
      </c>
      <c r="P6724">
        <f>13.098*F6724^-1.237</f>
        <v>85.236994902152389</v>
      </c>
      <c r="Q6724">
        <f>13.098*M6724^-1.237</f>
        <v>80.244812564604885</v>
      </c>
      <c r="R6724" s="5">
        <f>IFERROR(ROUND(MAX(MIN((-105.4*LN(O6724) + 163.83),95),10),0)," ")</f>
        <v>49</v>
      </c>
      <c r="S6724" s="5" t="str">
        <f>IFERROR(CONCATENATE("(",R6724,",",ROUND((1.2*W6724),2),")")," ")</f>
        <v>(49,0.28)</v>
      </c>
      <c r="T6724">
        <f>R6724-L6724</f>
        <v>8</v>
      </c>
      <c r="U6724" s="7" t="str">
        <f>IF((AND(T6724=0,H6724&gt;=L6724)),"Don’t change bids","OK")</f>
        <v>OK</v>
      </c>
      <c r="V6724" t="e">
        <f>IF((MATCH(F6724,W6724,0)),"Same","Diff")</f>
        <v>#N/A</v>
      </c>
      <c r="W6724" s="5">
        <f>ROUND(M6724,2)</f>
        <v>0.23</v>
      </c>
      <c r="X6724" s="5">
        <v>0.23</v>
      </c>
    </row>
    <row r="6725" spans="1:24" x14ac:dyDescent="0.25">
      <c r="A6725" t="s">
        <v>24</v>
      </c>
      <c r="B6725" t="s">
        <v>6802</v>
      </c>
      <c r="C6725" t="s">
        <v>4401</v>
      </c>
      <c r="D6725" t="s">
        <v>4865</v>
      </c>
      <c r="E6725" t="s">
        <v>4087</v>
      </c>
      <c r="F6725" s="5">
        <v>0.39</v>
      </c>
      <c r="G6725" s="8">
        <v>1</v>
      </c>
      <c r="H6725" s="6">
        <f>G6725*100</f>
        <v>100</v>
      </c>
      <c r="I6725" t="s">
        <v>10739</v>
      </c>
      <c r="J6725" t="s">
        <v>10765</v>
      </c>
      <c r="K6725">
        <v>43</v>
      </c>
      <c r="L6725">
        <v>43</v>
      </c>
      <c r="M6725">
        <f>(F6725*(1+0.05))</f>
        <v>0.40950000000000003</v>
      </c>
      <c r="N6725">
        <f>IFERROR(ROUND(( (-1.208*LN(L6725) + 7.5474 + 4.6991*(2.71828^(-0.009*L6725)) + 0.0001*L6725*L6725 - 0.0432*L6725 + 4.7166)/3),2), " ")</f>
        <v>3.08</v>
      </c>
      <c r="O6725">
        <f>IFERROR(MAX(MIN(ROUND(N6725*(Q6725/P6725),2),4.5),1.9)," ")</f>
        <v>2.9</v>
      </c>
      <c r="P6725">
        <f>13.098*F6725^-1.237</f>
        <v>41.981511148020871</v>
      </c>
      <c r="Q6725">
        <f>13.098*M6725^-1.237</f>
        <v>39.522727157603455</v>
      </c>
      <c r="R6725" s="5">
        <f>IFERROR(ROUND(MAX(MIN((-105.4*LN(O6725) + 163.83),95),10),0)," ")</f>
        <v>52</v>
      </c>
      <c r="S6725" s="5" t="str">
        <f>IFERROR(CONCATENATE("(",R6725,",",ROUND((1.2*W6725),2),")")," ")</f>
        <v>(52,0.49)</v>
      </c>
      <c r="T6725">
        <f>R6725-L6725</f>
        <v>9</v>
      </c>
      <c r="U6725" s="7" t="str">
        <f>IF((AND(T6725=0,H6725&gt;=L6725)),"Don’t change bids","OK")</f>
        <v>OK</v>
      </c>
      <c r="V6725" t="e">
        <f>IF((MATCH(F6725,W6725,0)),"Same","Diff")</f>
        <v>#N/A</v>
      </c>
      <c r="W6725" s="5">
        <f>ROUND(M6725,2)</f>
        <v>0.41</v>
      </c>
      <c r="X6725" s="5">
        <v>0.41</v>
      </c>
    </row>
    <row r="6726" spans="1:24" x14ac:dyDescent="0.25">
      <c r="A6726" t="s">
        <v>24</v>
      </c>
      <c r="B6726" t="s">
        <v>6803</v>
      </c>
      <c r="C6726" t="s">
        <v>4401</v>
      </c>
      <c r="D6726" t="s">
        <v>4865</v>
      </c>
      <c r="E6726" t="s">
        <v>4385</v>
      </c>
      <c r="F6726" s="5">
        <v>0.13</v>
      </c>
      <c r="G6726" s="9">
        <v>0.1</v>
      </c>
      <c r="H6726" s="6">
        <f>G6726*100</f>
        <v>10</v>
      </c>
      <c r="I6726" t="s">
        <v>10683</v>
      </c>
      <c r="J6726" t="s">
        <v>10765</v>
      </c>
      <c r="K6726">
        <v>41</v>
      </c>
      <c r="L6726">
        <v>41</v>
      </c>
      <c r="M6726">
        <f>(F6726*(1+0.05))</f>
        <v>0.13650000000000001</v>
      </c>
      <c r="N6726">
        <f>IFERROR(ROUND(( (-1.208*LN(L6726) + 7.5474 + 4.6991*(2.71828^(-0.009*L6726)) + 0.0001*L6726*L6726 - 0.0432*L6726 + 4.7166)/3),2), " ")</f>
        <v>3.14</v>
      </c>
      <c r="O6726">
        <f>IFERROR(MAX(MIN(ROUND(N6726*(Q6726/P6726),2),4.5),1.9)," ")</f>
        <v>2.96</v>
      </c>
      <c r="P6726">
        <f>13.098*F6726^-1.237</f>
        <v>163.40188389150401</v>
      </c>
      <c r="Q6726">
        <f>13.098*M6726^-1.237</f>
        <v>153.83172014251713</v>
      </c>
      <c r="R6726" s="5">
        <f>IFERROR(ROUND(MAX(MIN((-105.4*LN(O6726) + 163.83),95),10),0)," ")</f>
        <v>49</v>
      </c>
      <c r="S6726" s="5" t="str">
        <f>IFERROR(CONCATENATE("(",R6726,",",ROUND((1.2*W6726),2),")")," ")</f>
        <v>(49,0.17)</v>
      </c>
      <c r="T6726">
        <f>R6726-L6726</f>
        <v>8</v>
      </c>
      <c r="U6726" s="7" t="str">
        <f>IF((AND(T6726=0,H6726&gt;=L6726)),"Don’t change bids","OK")</f>
        <v>OK</v>
      </c>
      <c r="V6726" t="e">
        <f>IF((MATCH(F6726,W6726,0)),"Same","Diff")</f>
        <v>#N/A</v>
      </c>
      <c r="W6726" s="5">
        <f>ROUND(M6726,2)</f>
        <v>0.14000000000000001</v>
      </c>
      <c r="X6726" s="5">
        <v>0.14000000000000001</v>
      </c>
    </row>
    <row r="6727" spans="1:24" x14ac:dyDescent="0.25">
      <c r="A6727" t="s">
        <v>24</v>
      </c>
      <c r="B6727" t="s">
        <v>6804</v>
      </c>
      <c r="C6727" t="s">
        <v>4401</v>
      </c>
      <c r="D6727" t="s">
        <v>4865</v>
      </c>
      <c r="E6727" t="s">
        <v>1262</v>
      </c>
      <c r="F6727" s="5">
        <v>0.32</v>
      </c>
      <c r="G6727" s="9">
        <v>0.1</v>
      </c>
      <c r="H6727" s="6">
        <f>G6727*100</f>
        <v>10</v>
      </c>
      <c r="I6727" t="s">
        <v>10711</v>
      </c>
      <c r="J6727" t="s">
        <v>10765</v>
      </c>
      <c r="K6727">
        <v>41</v>
      </c>
      <c r="L6727">
        <v>41</v>
      </c>
      <c r="M6727">
        <f>(F6727*(1+0.05))</f>
        <v>0.33600000000000002</v>
      </c>
      <c r="N6727">
        <f>IFERROR(ROUND(( (-1.208*LN(L6727) + 7.5474 + 4.6991*(2.71828^(-0.009*L6727)) + 0.0001*L6727*L6727 - 0.0432*L6727 + 4.7166)/3),2), " ")</f>
        <v>3.14</v>
      </c>
      <c r="O6727">
        <f>IFERROR(MAX(MIN(ROUND(N6727*(Q6727/P6727),2),4.5),1.9)," ")</f>
        <v>2.96</v>
      </c>
      <c r="P6727">
        <f>13.098*F6727^-1.237</f>
        <v>53.62094491562582</v>
      </c>
      <c r="Q6727">
        <f>13.098*M6727^-1.237</f>
        <v>50.480459561376946</v>
      </c>
      <c r="R6727" s="5">
        <f>IFERROR(ROUND(MAX(MIN((-105.4*LN(O6727) + 163.83),95),10),0)," ")</f>
        <v>49</v>
      </c>
      <c r="S6727" s="5" t="str">
        <f>IFERROR(CONCATENATE("(",R6727,",",ROUND((1.2*W6727),2),")")," ")</f>
        <v>(49,0.41)</v>
      </c>
      <c r="T6727">
        <f>R6727-L6727</f>
        <v>8</v>
      </c>
      <c r="U6727" s="7" t="str">
        <f>IF((AND(T6727=0,H6727&gt;=L6727)),"Don’t change bids","OK")</f>
        <v>OK</v>
      </c>
      <c r="V6727" t="e">
        <f>IF((MATCH(F6727,W6727,0)),"Same","Diff")</f>
        <v>#N/A</v>
      </c>
      <c r="W6727" s="5">
        <f>ROUND(M6727,2)</f>
        <v>0.34</v>
      </c>
      <c r="X6727" s="5">
        <v>0.34</v>
      </c>
    </row>
    <row r="6728" spans="1:24" x14ac:dyDescent="0.25">
      <c r="A6728" t="s">
        <v>24</v>
      </c>
      <c r="B6728" t="s">
        <v>6805</v>
      </c>
      <c r="C6728" t="s">
        <v>4401</v>
      </c>
      <c r="D6728" t="s">
        <v>4865</v>
      </c>
      <c r="E6728" t="s">
        <v>569</v>
      </c>
      <c r="F6728" s="5">
        <v>0.37</v>
      </c>
      <c r="G6728" s="9">
        <v>0.1</v>
      </c>
      <c r="H6728" s="6">
        <f>G6728*100</f>
        <v>10</v>
      </c>
      <c r="I6728" t="s">
        <v>9716</v>
      </c>
      <c r="J6728" t="s">
        <v>10765</v>
      </c>
      <c r="K6728">
        <v>41</v>
      </c>
      <c r="L6728">
        <v>41</v>
      </c>
      <c r="M6728">
        <f>(F6728*(1+0.05))</f>
        <v>0.38850000000000001</v>
      </c>
      <c r="N6728">
        <f>IFERROR(ROUND(( (-1.208*LN(L6728) + 7.5474 + 4.6991*(2.71828^(-0.009*L6728)) + 0.0001*L6728*L6728 - 0.0432*L6728 + 4.7166)/3),2), " ")</f>
        <v>3.14</v>
      </c>
      <c r="O6728">
        <f>IFERROR(MAX(MIN(ROUND(N6728*(Q6728/P6728),2),4.5),1.9)," ")</f>
        <v>2.96</v>
      </c>
      <c r="P6728">
        <f>13.098*F6728^-1.237</f>
        <v>44.806338281983834</v>
      </c>
      <c r="Q6728">
        <f>13.098*M6728^-1.237</f>
        <v>42.182109086218873</v>
      </c>
      <c r="R6728" s="5">
        <f>IFERROR(ROUND(MAX(MIN((-105.4*LN(O6728) + 163.83),95),10),0)," ")</f>
        <v>49</v>
      </c>
      <c r="S6728" s="5" t="str">
        <f>IFERROR(CONCATENATE("(",R6728,",",ROUND((1.2*W6728),2),")")," ")</f>
        <v>(49,0.47)</v>
      </c>
      <c r="T6728">
        <f>R6728-L6728</f>
        <v>8</v>
      </c>
      <c r="U6728" s="7" t="str">
        <f>IF((AND(T6728=0,H6728&gt;=L6728)),"Don’t change bids","OK")</f>
        <v>OK</v>
      </c>
      <c r="V6728" t="e">
        <f>IF((MATCH(F6728,W6728,0)),"Same","Diff")</f>
        <v>#N/A</v>
      </c>
      <c r="W6728" s="5">
        <f>ROUND(M6728,2)</f>
        <v>0.39</v>
      </c>
      <c r="X6728" s="5">
        <v>0.39</v>
      </c>
    </row>
    <row r="6729" spans="1:24" x14ac:dyDescent="0.25">
      <c r="A6729" t="s">
        <v>24</v>
      </c>
      <c r="B6729" t="s">
        <v>6806</v>
      </c>
      <c r="C6729" t="s">
        <v>4401</v>
      </c>
      <c r="D6729" t="s">
        <v>4865</v>
      </c>
      <c r="E6729" t="s">
        <v>569</v>
      </c>
      <c r="F6729" s="5">
        <v>0.37</v>
      </c>
      <c r="G6729" s="9">
        <v>0.1</v>
      </c>
      <c r="H6729" s="6">
        <f>G6729*100</f>
        <v>10</v>
      </c>
      <c r="I6729" t="s">
        <v>9716</v>
      </c>
      <c r="J6729" t="s">
        <v>10765</v>
      </c>
      <c r="K6729">
        <v>41</v>
      </c>
      <c r="L6729">
        <v>41</v>
      </c>
      <c r="M6729">
        <f>(F6729*(1+0.05))</f>
        <v>0.38850000000000001</v>
      </c>
      <c r="N6729">
        <f>IFERROR(ROUND(( (-1.208*LN(L6729) + 7.5474 + 4.6991*(2.71828^(-0.009*L6729)) + 0.0001*L6729*L6729 - 0.0432*L6729 + 4.7166)/3),2), " ")</f>
        <v>3.14</v>
      </c>
      <c r="O6729">
        <f>IFERROR(MAX(MIN(ROUND(N6729*(Q6729/P6729),2),4.5),1.9)," ")</f>
        <v>2.96</v>
      </c>
      <c r="P6729">
        <f>13.098*F6729^-1.237</f>
        <v>44.806338281983834</v>
      </c>
      <c r="Q6729">
        <f>13.098*M6729^-1.237</f>
        <v>42.182109086218873</v>
      </c>
      <c r="R6729" s="5">
        <f>IFERROR(ROUND(MAX(MIN((-105.4*LN(O6729) + 163.83),95),10),0)," ")</f>
        <v>49</v>
      </c>
      <c r="S6729" s="5" t="str">
        <f>IFERROR(CONCATENATE("(",R6729,",",ROUND((1.2*W6729),2),")")," ")</f>
        <v>(49,0.47)</v>
      </c>
      <c r="T6729">
        <f>R6729-L6729</f>
        <v>8</v>
      </c>
      <c r="U6729" s="7" t="str">
        <f>IF((AND(T6729=0,H6729&gt;=L6729)),"Don’t change bids","OK")</f>
        <v>OK</v>
      </c>
      <c r="V6729" t="e">
        <f>IF((MATCH(F6729,W6729,0)),"Same","Diff")</f>
        <v>#N/A</v>
      </c>
      <c r="W6729" s="5">
        <f>ROUND(M6729,2)</f>
        <v>0.39</v>
      </c>
      <c r="X6729" s="5">
        <v>0.39</v>
      </c>
    </row>
    <row r="6730" spans="1:24" x14ac:dyDescent="0.25">
      <c r="A6730" t="s">
        <v>24</v>
      </c>
      <c r="B6730" t="s">
        <v>6807</v>
      </c>
      <c r="C6730" t="s">
        <v>4401</v>
      </c>
      <c r="D6730" t="s">
        <v>4865</v>
      </c>
      <c r="E6730" t="s">
        <v>569</v>
      </c>
      <c r="F6730" s="5">
        <v>0.37</v>
      </c>
      <c r="G6730" s="9">
        <v>0.1</v>
      </c>
      <c r="H6730" s="6">
        <f>G6730*100</f>
        <v>10</v>
      </c>
      <c r="I6730" t="s">
        <v>9716</v>
      </c>
      <c r="J6730" t="s">
        <v>10765</v>
      </c>
      <c r="K6730">
        <v>41</v>
      </c>
      <c r="L6730">
        <v>41</v>
      </c>
      <c r="M6730">
        <f>(F6730*(1+0.05))</f>
        <v>0.38850000000000001</v>
      </c>
      <c r="N6730">
        <f>IFERROR(ROUND(( (-1.208*LN(L6730) + 7.5474 + 4.6991*(2.71828^(-0.009*L6730)) + 0.0001*L6730*L6730 - 0.0432*L6730 + 4.7166)/3),2), " ")</f>
        <v>3.14</v>
      </c>
      <c r="O6730">
        <f>IFERROR(MAX(MIN(ROUND(N6730*(Q6730/P6730),2),4.5),1.9)," ")</f>
        <v>2.96</v>
      </c>
      <c r="P6730">
        <f>13.098*F6730^-1.237</f>
        <v>44.806338281983834</v>
      </c>
      <c r="Q6730">
        <f>13.098*M6730^-1.237</f>
        <v>42.182109086218873</v>
      </c>
      <c r="R6730" s="5">
        <f>IFERROR(ROUND(MAX(MIN((-105.4*LN(O6730) + 163.83),95),10),0)," ")</f>
        <v>49</v>
      </c>
      <c r="S6730" s="5" t="str">
        <f>IFERROR(CONCATENATE("(",R6730,",",ROUND((1.2*W6730),2),")")," ")</f>
        <v>(49,0.47)</v>
      </c>
      <c r="T6730">
        <f>R6730-L6730</f>
        <v>8</v>
      </c>
      <c r="U6730" s="7" t="str">
        <f>IF((AND(T6730=0,H6730&gt;=L6730)),"Don’t change bids","OK")</f>
        <v>OK</v>
      </c>
      <c r="V6730" t="e">
        <f>IF((MATCH(F6730,W6730,0)),"Same","Diff")</f>
        <v>#N/A</v>
      </c>
      <c r="W6730" s="5">
        <f>ROUND(M6730,2)</f>
        <v>0.39</v>
      </c>
      <c r="X6730" s="5">
        <v>0.39</v>
      </c>
    </row>
    <row r="6731" spans="1:24" x14ac:dyDescent="0.25">
      <c r="A6731" t="s">
        <v>24</v>
      </c>
      <c r="B6731" t="s">
        <v>6808</v>
      </c>
      <c r="C6731" t="s">
        <v>4401</v>
      </c>
      <c r="D6731" t="s">
        <v>4865</v>
      </c>
      <c r="E6731" t="s">
        <v>4386</v>
      </c>
      <c r="F6731" s="5">
        <v>0.33</v>
      </c>
      <c r="G6731" s="9">
        <v>0.1</v>
      </c>
      <c r="H6731" s="6">
        <f>G6731*100</f>
        <v>10</v>
      </c>
      <c r="I6731" t="s">
        <v>10684</v>
      </c>
      <c r="J6731" t="s">
        <v>10765</v>
      </c>
      <c r="K6731">
        <v>41</v>
      </c>
      <c r="L6731">
        <v>41</v>
      </c>
      <c r="M6731">
        <f>(F6731*(1+0.05))</f>
        <v>0.34650000000000003</v>
      </c>
      <c r="N6731">
        <f>IFERROR(ROUND(( (-1.208*LN(L6731) + 7.5474 + 4.6991*(2.71828^(-0.009*L6731)) + 0.0001*L6731*L6731 - 0.0432*L6731 + 4.7166)/3),2), " ")</f>
        <v>3.14</v>
      </c>
      <c r="O6731">
        <f>IFERROR(MAX(MIN(ROUND(N6731*(Q6731/P6731),2),4.5),1.9)," ")</f>
        <v>2.96</v>
      </c>
      <c r="P6731">
        <f>13.098*F6731^-1.237</f>
        <v>51.618245932576549</v>
      </c>
      <c r="Q6731">
        <f>13.098*M6731^-1.237</f>
        <v>48.595055169744008</v>
      </c>
      <c r="R6731" s="5">
        <f>IFERROR(ROUND(MAX(MIN((-105.4*LN(O6731) + 163.83),95),10),0)," ")</f>
        <v>49</v>
      </c>
      <c r="S6731" s="5" t="str">
        <f>IFERROR(CONCATENATE("(",R6731,",",ROUND((1.2*W6731),2),")")," ")</f>
        <v>(49,0.42)</v>
      </c>
      <c r="T6731">
        <f>R6731-L6731</f>
        <v>8</v>
      </c>
      <c r="U6731" s="7" t="str">
        <f>IF((AND(T6731=0,H6731&gt;=L6731)),"Don’t change bids","OK")</f>
        <v>OK</v>
      </c>
      <c r="V6731" t="e">
        <f>IF((MATCH(F6731,W6731,0)),"Same","Diff")</f>
        <v>#N/A</v>
      </c>
      <c r="W6731" s="5">
        <f>ROUND(M6731,2)</f>
        <v>0.35</v>
      </c>
      <c r="X6731" s="5">
        <v>0.35</v>
      </c>
    </row>
    <row r="6732" spans="1:24" x14ac:dyDescent="0.25">
      <c r="A6732" t="s">
        <v>24</v>
      </c>
      <c r="B6732" t="s">
        <v>6809</v>
      </c>
      <c r="C6732" t="s">
        <v>4401</v>
      </c>
      <c r="D6732" t="s">
        <v>4865</v>
      </c>
      <c r="E6732" t="s">
        <v>2031</v>
      </c>
      <c r="F6732" s="5">
        <v>0.42</v>
      </c>
      <c r="G6732" s="9">
        <v>0.1</v>
      </c>
      <c r="H6732" s="6">
        <f>G6732*100</f>
        <v>10</v>
      </c>
      <c r="I6732" t="s">
        <v>9717</v>
      </c>
      <c r="J6732" t="s">
        <v>10765</v>
      </c>
      <c r="K6732">
        <v>41</v>
      </c>
      <c r="L6732">
        <v>41</v>
      </c>
      <c r="M6732">
        <f>(F6732*(1+0.05))</f>
        <v>0.441</v>
      </c>
      <c r="N6732">
        <f>IFERROR(ROUND(( (-1.208*LN(L6732) + 7.5474 + 4.6991*(2.71828^(-0.009*L6732)) + 0.0001*L6732*L6732 - 0.0432*L6732 + 4.7166)/3),2), " ")</f>
        <v>3.14</v>
      </c>
      <c r="O6732">
        <f>IFERROR(MAX(MIN(ROUND(N6732*(Q6732/P6732),2),4.5),1.9)," ")</f>
        <v>2.96</v>
      </c>
      <c r="P6732">
        <f>13.098*F6732^-1.237</f>
        <v>38.304130987303552</v>
      </c>
      <c r="Q6732">
        <f>13.098*M6732^-1.237</f>
        <v>36.06072474815312</v>
      </c>
      <c r="R6732" s="5">
        <f>IFERROR(ROUND(MAX(MIN((-105.4*LN(O6732) + 163.83),95),10),0)," ")</f>
        <v>49</v>
      </c>
      <c r="S6732" s="5" t="str">
        <f>IFERROR(CONCATENATE("(",R6732,",",ROUND((1.2*W6732),2),")")," ")</f>
        <v>(49,0.53)</v>
      </c>
      <c r="T6732">
        <f>R6732-L6732</f>
        <v>8</v>
      </c>
      <c r="U6732" s="7" t="str">
        <f>IF((AND(T6732=0,H6732&gt;=L6732)),"Don’t change bids","OK")</f>
        <v>OK</v>
      </c>
      <c r="V6732" t="e">
        <f>IF((MATCH(F6732,W6732,0)),"Same","Diff")</f>
        <v>#N/A</v>
      </c>
      <c r="W6732" s="5">
        <f>ROUND(M6732,2)</f>
        <v>0.44</v>
      </c>
      <c r="X6732" s="5">
        <v>0.44</v>
      </c>
    </row>
    <row r="6733" spans="1:24" x14ac:dyDescent="0.25">
      <c r="A6733" t="s">
        <v>24</v>
      </c>
      <c r="B6733" t="s">
        <v>6810</v>
      </c>
      <c r="C6733" t="s">
        <v>4401</v>
      </c>
      <c r="D6733" t="s">
        <v>4865</v>
      </c>
      <c r="E6733" t="s">
        <v>4407</v>
      </c>
      <c r="F6733" s="5">
        <v>0.24</v>
      </c>
      <c r="G6733" s="9">
        <v>0.1</v>
      </c>
      <c r="H6733" s="6">
        <f>G6733*100</f>
        <v>10</v>
      </c>
      <c r="I6733" t="s">
        <v>10679</v>
      </c>
      <c r="J6733" t="s">
        <v>10765</v>
      </c>
      <c r="K6733">
        <v>41</v>
      </c>
      <c r="L6733">
        <v>41</v>
      </c>
      <c r="M6733">
        <f>(F6733*(1+0.05))</f>
        <v>0.252</v>
      </c>
      <c r="N6733">
        <f>IFERROR(ROUND(( (-1.208*LN(L6733) + 7.5474 + 4.6991*(2.71828^(-0.009*L6733)) + 0.0001*L6733*L6733 - 0.0432*L6733 + 4.7166)/3),2), " ")</f>
        <v>3.14</v>
      </c>
      <c r="O6733">
        <f>IFERROR(MAX(MIN(ROUND(N6733*(Q6733/P6733),2),4.5),1.9)," ")</f>
        <v>2.96</v>
      </c>
      <c r="P6733">
        <f>13.098*F6733^-1.237</f>
        <v>76.539157967055942</v>
      </c>
      <c r="Q6733">
        <f>13.098*M6733^-1.237</f>
        <v>72.056392790121649</v>
      </c>
      <c r="R6733" s="5">
        <f>IFERROR(ROUND(MAX(MIN((-105.4*LN(O6733) + 163.83),95),10),0)," ")</f>
        <v>49</v>
      </c>
      <c r="S6733" s="5" t="str">
        <f>IFERROR(CONCATENATE("(",R6733,",",ROUND((1.2*W6733),2),")")," ")</f>
        <v>(49,0.3)</v>
      </c>
      <c r="T6733">
        <f>R6733-L6733</f>
        <v>8</v>
      </c>
      <c r="U6733" s="7" t="str">
        <f>IF((AND(T6733=0,H6733&gt;=L6733)),"Don’t change bids","OK")</f>
        <v>OK</v>
      </c>
      <c r="V6733" t="e">
        <f>IF((MATCH(F6733,W6733,0)),"Same","Diff")</f>
        <v>#N/A</v>
      </c>
      <c r="W6733" s="5">
        <f>ROUND(M6733,2)</f>
        <v>0.25</v>
      </c>
      <c r="X6733" s="5">
        <v>0.25</v>
      </c>
    </row>
    <row r="6734" spans="1:24" x14ac:dyDescent="0.25">
      <c r="A6734" t="s">
        <v>24</v>
      </c>
      <c r="B6734" t="s">
        <v>6811</v>
      </c>
      <c r="C6734" t="s">
        <v>4401</v>
      </c>
      <c r="D6734" t="s">
        <v>4861</v>
      </c>
      <c r="E6734" t="s">
        <v>569</v>
      </c>
      <c r="F6734" s="5">
        <v>0.37</v>
      </c>
      <c r="G6734" s="9">
        <v>0.1</v>
      </c>
      <c r="H6734" s="6">
        <f>G6734*100</f>
        <v>10</v>
      </c>
      <c r="I6734" t="s">
        <v>9716</v>
      </c>
      <c r="J6734" t="s">
        <v>10765</v>
      </c>
      <c r="K6734">
        <v>41</v>
      </c>
      <c r="L6734">
        <v>41</v>
      </c>
      <c r="M6734">
        <f>(F6734*(1+0.05))</f>
        <v>0.38850000000000001</v>
      </c>
      <c r="N6734">
        <f>IFERROR(ROUND(( (-1.208*LN(L6734) + 7.5474 + 4.6991*(2.71828^(-0.009*L6734)) + 0.0001*L6734*L6734 - 0.0432*L6734 + 4.7166)/3),2), " ")</f>
        <v>3.14</v>
      </c>
      <c r="O6734">
        <f>IFERROR(MAX(MIN(ROUND(N6734*(Q6734/P6734),2),4.5),1.9)," ")</f>
        <v>2.96</v>
      </c>
      <c r="P6734">
        <f>13.098*F6734^-1.237</f>
        <v>44.806338281983834</v>
      </c>
      <c r="Q6734">
        <f>13.098*M6734^-1.237</f>
        <v>42.182109086218873</v>
      </c>
      <c r="R6734" s="5">
        <f>IFERROR(ROUND(MAX(MIN((-105.4*LN(O6734) + 163.83),95),10),0)," ")</f>
        <v>49</v>
      </c>
      <c r="S6734" s="5" t="str">
        <f>IFERROR(CONCATENATE("(",R6734,",",ROUND((1.2*W6734),2),")")," ")</f>
        <v>(49,0.47)</v>
      </c>
      <c r="T6734">
        <f>R6734-L6734</f>
        <v>8</v>
      </c>
      <c r="U6734" s="7" t="str">
        <f>IF((AND(T6734=0,H6734&gt;=L6734)),"Don’t change bids","OK")</f>
        <v>OK</v>
      </c>
      <c r="V6734" t="e">
        <f>IF((MATCH(F6734,W6734,0)),"Same","Diff")</f>
        <v>#N/A</v>
      </c>
      <c r="W6734" s="5">
        <f>ROUND(M6734,2)</f>
        <v>0.39</v>
      </c>
      <c r="X6734" s="5">
        <v>0.39</v>
      </c>
    </row>
    <row r="6735" spans="1:24" x14ac:dyDescent="0.25">
      <c r="A6735" t="s">
        <v>24</v>
      </c>
      <c r="B6735" t="s">
        <v>6812</v>
      </c>
      <c r="C6735" t="s">
        <v>4401</v>
      </c>
      <c r="D6735" t="s">
        <v>4865</v>
      </c>
      <c r="E6735" t="s">
        <v>6813</v>
      </c>
      <c r="F6735" s="5">
        <v>0.01</v>
      </c>
      <c r="G6735" s="9">
        <v>0.1</v>
      </c>
      <c r="H6735" s="6">
        <f>G6735*100</f>
        <v>10</v>
      </c>
      <c r="I6735" t="s">
        <v>10740</v>
      </c>
      <c r="J6735" t="s">
        <v>10765</v>
      </c>
      <c r="K6735">
        <v>41</v>
      </c>
      <c r="L6735">
        <v>41</v>
      </c>
      <c r="M6735">
        <f>(F6735*(1+0.05))</f>
        <v>1.0500000000000001E-2</v>
      </c>
      <c r="N6735">
        <f>IFERROR(ROUND(( (-1.208*LN(L6735) + 7.5474 + 4.6991*(2.71828^(-0.009*L6735)) + 0.0001*L6735*L6735 - 0.0432*L6735 + 4.7166)/3),2), " ")</f>
        <v>3.14</v>
      </c>
      <c r="O6735">
        <f>IFERROR(MAX(MIN(ROUND(N6735*(Q6735/P6735),2),4.5),1.9)," ")</f>
        <v>2.96</v>
      </c>
      <c r="P6735">
        <f>13.098*F6735^-1.237</f>
        <v>3901.260819266352</v>
      </c>
      <c r="Q6735">
        <f>13.098*M6735^-1.237</f>
        <v>3672.7707677521653</v>
      </c>
      <c r="R6735" s="5">
        <f>IFERROR(ROUND(MAX(MIN((-105.4*LN(O6735) + 163.83),95),10),0)," ")</f>
        <v>49</v>
      </c>
      <c r="S6735" s="5" t="str">
        <f>IFERROR(CONCATENATE("(",R6735,",",ROUND((1.2*W6735),2),")")," ")</f>
        <v>(49,0.01)</v>
      </c>
      <c r="T6735">
        <f>R6735-L6735</f>
        <v>8</v>
      </c>
      <c r="U6735" s="7" t="str">
        <f>IF((AND(T6735=0,H6735&gt;=L6735)),"Don’t change bids","OK")</f>
        <v>OK</v>
      </c>
      <c r="V6735" t="str">
        <f>IF((MATCH(F6735,W6735,0)),"Same","Diff")</f>
        <v>Same</v>
      </c>
      <c r="W6735" s="5">
        <f>ROUND(M6735,2)</f>
        <v>0.01</v>
      </c>
      <c r="X6735" s="5">
        <v>0.01</v>
      </c>
    </row>
    <row r="6736" spans="1:24" x14ac:dyDescent="0.25">
      <c r="A6736" t="s">
        <v>24</v>
      </c>
      <c r="B6736" t="s">
        <v>6814</v>
      </c>
      <c r="C6736" t="s">
        <v>4401</v>
      </c>
      <c r="D6736" t="s">
        <v>4865</v>
      </c>
      <c r="E6736" t="s">
        <v>4900</v>
      </c>
      <c r="F6736" s="5">
        <v>0.34</v>
      </c>
      <c r="G6736" s="9">
        <v>0.1</v>
      </c>
      <c r="H6736" s="6">
        <f>G6736*100</f>
        <v>10</v>
      </c>
      <c r="I6736" t="s">
        <v>10699</v>
      </c>
      <c r="J6736" t="s">
        <v>10765</v>
      </c>
      <c r="K6736">
        <v>41</v>
      </c>
      <c r="L6736">
        <v>41</v>
      </c>
      <c r="M6736">
        <f>(F6736*(1+0.05))</f>
        <v>0.35700000000000004</v>
      </c>
      <c r="N6736">
        <f>IFERROR(ROUND(( (-1.208*LN(L6736) + 7.5474 + 4.6991*(2.71828^(-0.009*L6736)) + 0.0001*L6736*L6736 - 0.0432*L6736 + 4.7166)/3),2), " ")</f>
        <v>3.14</v>
      </c>
      <c r="O6736">
        <f>IFERROR(MAX(MIN(ROUND(N6736*(Q6736/P6736),2),4.5),1.9)," ")</f>
        <v>2.96</v>
      </c>
      <c r="P6736">
        <f>13.098*F6736^-1.237</f>
        <v>49.746847656716049</v>
      </c>
      <c r="Q6736">
        <f>13.098*M6736^-1.237</f>
        <v>46.833261431560999</v>
      </c>
      <c r="R6736" s="5">
        <f>IFERROR(ROUND(MAX(MIN((-105.4*LN(O6736) + 163.83),95),10),0)," ")</f>
        <v>49</v>
      </c>
      <c r="S6736" s="5" t="str">
        <f>IFERROR(CONCATENATE("(",R6736,",",ROUND((1.2*W6736),2),")")," ")</f>
        <v>(49,0.43)</v>
      </c>
      <c r="T6736">
        <f>R6736-L6736</f>
        <v>8</v>
      </c>
      <c r="U6736" s="7" t="str">
        <f>IF((AND(T6736=0,H6736&gt;=L6736)),"Don’t change bids","OK")</f>
        <v>OK</v>
      </c>
      <c r="V6736" t="e">
        <f>IF((MATCH(F6736,W6736,0)),"Same","Diff")</f>
        <v>#N/A</v>
      </c>
      <c r="W6736" s="5">
        <f>ROUND(M6736,2)</f>
        <v>0.36</v>
      </c>
      <c r="X6736" s="5">
        <v>0.36</v>
      </c>
    </row>
    <row r="6737" spans="1:24" x14ac:dyDescent="0.25">
      <c r="A6737" t="s">
        <v>24</v>
      </c>
      <c r="B6737" t="s">
        <v>6815</v>
      </c>
      <c r="C6737" t="s">
        <v>4401</v>
      </c>
      <c r="D6737" t="s">
        <v>4865</v>
      </c>
      <c r="E6737" t="s">
        <v>1665</v>
      </c>
      <c r="F6737" s="5">
        <v>0.31</v>
      </c>
      <c r="G6737" s="9">
        <v>0.1</v>
      </c>
      <c r="H6737" s="6">
        <f>G6737*100</f>
        <v>10</v>
      </c>
      <c r="I6737" t="s">
        <v>10703</v>
      </c>
      <c r="J6737" t="s">
        <v>10765</v>
      </c>
      <c r="K6737">
        <v>41</v>
      </c>
      <c r="L6737">
        <v>41</v>
      </c>
      <c r="M6737">
        <f>(F6737*(1+0.05))</f>
        <v>0.32550000000000001</v>
      </c>
      <c r="N6737">
        <f>IFERROR(ROUND(( (-1.208*LN(L6737) + 7.5474 + 4.6991*(2.71828^(-0.009*L6737)) + 0.0001*L6737*L6737 - 0.0432*L6737 + 4.7166)/3),2), " ")</f>
        <v>3.14</v>
      </c>
      <c r="O6737">
        <f>IFERROR(MAX(MIN(ROUND(N6737*(Q6737/P6737),2),4.5),1.9)," ")</f>
        <v>2.96</v>
      </c>
      <c r="P6737">
        <f>13.098*F6737^-1.237</f>
        <v>55.76870640272314</v>
      </c>
      <c r="Q6737">
        <f>13.098*M6737^-1.237</f>
        <v>52.502430398845448</v>
      </c>
      <c r="R6737" s="5">
        <f>IFERROR(ROUND(MAX(MIN((-105.4*LN(O6737) + 163.83),95),10),0)," ")</f>
        <v>49</v>
      </c>
      <c r="S6737" s="5" t="str">
        <f>IFERROR(CONCATENATE("(",R6737,",",ROUND((1.2*W6737),2),")")," ")</f>
        <v>(49,0.4)</v>
      </c>
      <c r="T6737">
        <f>R6737-L6737</f>
        <v>8</v>
      </c>
      <c r="U6737" s="7" t="str">
        <f>IF((AND(T6737=0,H6737&gt;=L6737)),"Don’t change bids","OK")</f>
        <v>OK</v>
      </c>
      <c r="V6737" t="e">
        <f>IF((MATCH(F6737,W6737,0)),"Same","Diff")</f>
        <v>#N/A</v>
      </c>
      <c r="W6737" s="5">
        <f>ROUND(M6737,2)</f>
        <v>0.33</v>
      </c>
      <c r="X6737" s="5">
        <v>0.33</v>
      </c>
    </row>
    <row r="6738" spans="1:24" x14ac:dyDescent="0.25">
      <c r="A6738" t="s">
        <v>24</v>
      </c>
      <c r="B6738" t="s">
        <v>6816</v>
      </c>
      <c r="C6738" t="s">
        <v>4401</v>
      </c>
      <c r="D6738" t="s">
        <v>4865</v>
      </c>
      <c r="E6738" t="s">
        <v>569</v>
      </c>
      <c r="F6738" s="5">
        <v>0.37</v>
      </c>
      <c r="G6738" s="9">
        <v>0.1</v>
      </c>
      <c r="H6738" s="6">
        <f>G6738*100</f>
        <v>10</v>
      </c>
      <c r="I6738" t="s">
        <v>9716</v>
      </c>
      <c r="J6738" t="s">
        <v>10765</v>
      </c>
      <c r="K6738">
        <v>41</v>
      </c>
      <c r="L6738">
        <v>41</v>
      </c>
      <c r="M6738">
        <f>(F6738*(1+0.05))</f>
        <v>0.38850000000000001</v>
      </c>
      <c r="N6738">
        <f>IFERROR(ROUND(( (-1.208*LN(L6738) + 7.5474 + 4.6991*(2.71828^(-0.009*L6738)) + 0.0001*L6738*L6738 - 0.0432*L6738 + 4.7166)/3),2), " ")</f>
        <v>3.14</v>
      </c>
      <c r="O6738">
        <f>IFERROR(MAX(MIN(ROUND(N6738*(Q6738/P6738),2),4.5),1.9)," ")</f>
        <v>2.96</v>
      </c>
      <c r="P6738">
        <f>13.098*F6738^-1.237</f>
        <v>44.806338281983834</v>
      </c>
      <c r="Q6738">
        <f>13.098*M6738^-1.237</f>
        <v>42.182109086218873</v>
      </c>
      <c r="R6738" s="5">
        <f>IFERROR(ROUND(MAX(MIN((-105.4*LN(O6738) + 163.83),95),10),0)," ")</f>
        <v>49</v>
      </c>
      <c r="S6738" s="5" t="str">
        <f>IFERROR(CONCATENATE("(",R6738,",",ROUND((1.2*W6738),2),")")," ")</f>
        <v>(49,0.47)</v>
      </c>
      <c r="T6738">
        <f>R6738-L6738</f>
        <v>8</v>
      </c>
      <c r="U6738" s="7" t="str">
        <f>IF((AND(T6738=0,H6738&gt;=L6738)),"Don’t change bids","OK")</f>
        <v>OK</v>
      </c>
      <c r="V6738" t="e">
        <f>IF((MATCH(F6738,W6738,0)),"Same","Diff")</f>
        <v>#N/A</v>
      </c>
      <c r="W6738" s="5">
        <f>ROUND(M6738,2)</f>
        <v>0.39</v>
      </c>
      <c r="X6738" s="5">
        <v>0.39</v>
      </c>
    </row>
    <row r="6739" spans="1:24" x14ac:dyDescent="0.25">
      <c r="A6739" t="s">
        <v>24</v>
      </c>
      <c r="B6739" t="s">
        <v>6817</v>
      </c>
      <c r="C6739" t="s">
        <v>4401</v>
      </c>
      <c r="D6739" t="s">
        <v>4865</v>
      </c>
      <c r="E6739" t="s">
        <v>4873</v>
      </c>
      <c r="F6739" s="5">
        <v>0.25</v>
      </c>
      <c r="G6739" s="9">
        <v>0.1</v>
      </c>
      <c r="H6739" s="6">
        <f>G6739*100</f>
        <v>10</v>
      </c>
      <c r="I6739" t="s">
        <v>10692</v>
      </c>
      <c r="J6739" t="s">
        <v>10765</v>
      </c>
      <c r="K6739">
        <v>41</v>
      </c>
      <c r="L6739">
        <v>41</v>
      </c>
      <c r="M6739">
        <f>(F6739*(1+0.05))</f>
        <v>0.26250000000000001</v>
      </c>
      <c r="N6739">
        <f>IFERROR(ROUND(( (-1.208*LN(L6739) + 7.5474 + 4.6991*(2.71828^(-0.009*L6739)) + 0.0001*L6739*L6739 - 0.0432*L6739 + 4.7166)/3),2), " ")</f>
        <v>3.14</v>
      </c>
      <c r="O6739">
        <f>IFERROR(MAX(MIN(ROUND(N6739*(Q6739/P6739),2),4.5),1.9)," ")</f>
        <v>2.96</v>
      </c>
      <c r="P6739">
        <f>13.098*F6739^-1.237</f>
        <v>72.770137473005676</v>
      </c>
      <c r="Q6739">
        <f>13.098*M6739^-1.237</f>
        <v>68.508117262055379</v>
      </c>
      <c r="R6739" s="5">
        <f>IFERROR(ROUND(MAX(MIN((-105.4*LN(O6739) + 163.83),95),10),0)," ")</f>
        <v>49</v>
      </c>
      <c r="S6739" s="5" t="str">
        <f>IFERROR(CONCATENATE("(",R6739,",",ROUND((1.2*W6739),2),")")," ")</f>
        <v>(49,0.31)</v>
      </c>
      <c r="T6739">
        <f>R6739-L6739</f>
        <v>8</v>
      </c>
      <c r="U6739" s="7" t="str">
        <f>IF((AND(T6739=0,H6739&gt;=L6739)),"Don’t change bids","OK")</f>
        <v>OK</v>
      </c>
      <c r="V6739" t="e">
        <f>IF((MATCH(F6739,W6739,0)),"Same","Diff")</f>
        <v>#N/A</v>
      </c>
      <c r="W6739" s="5">
        <f>ROUND(M6739,2)</f>
        <v>0.26</v>
      </c>
      <c r="X6739" s="5">
        <v>0.26</v>
      </c>
    </row>
    <row r="6740" spans="1:24" x14ac:dyDescent="0.25">
      <c r="A6740" t="s">
        <v>24</v>
      </c>
      <c r="B6740" t="s">
        <v>6818</v>
      </c>
      <c r="C6740" t="s">
        <v>4401</v>
      </c>
      <c r="D6740" t="s">
        <v>4865</v>
      </c>
      <c r="E6740" t="s">
        <v>569</v>
      </c>
      <c r="F6740" s="5">
        <v>0.37</v>
      </c>
      <c r="G6740" s="9">
        <v>0.1</v>
      </c>
      <c r="H6740" s="6">
        <f>G6740*100</f>
        <v>10</v>
      </c>
      <c r="I6740" t="s">
        <v>9716</v>
      </c>
      <c r="J6740" t="s">
        <v>10765</v>
      </c>
      <c r="K6740">
        <v>41</v>
      </c>
      <c r="L6740">
        <v>41</v>
      </c>
      <c r="M6740">
        <f>(F6740*(1+0.05))</f>
        <v>0.38850000000000001</v>
      </c>
      <c r="N6740">
        <f>IFERROR(ROUND(( (-1.208*LN(L6740) + 7.5474 + 4.6991*(2.71828^(-0.009*L6740)) + 0.0001*L6740*L6740 - 0.0432*L6740 + 4.7166)/3),2), " ")</f>
        <v>3.14</v>
      </c>
      <c r="O6740">
        <f>IFERROR(MAX(MIN(ROUND(N6740*(Q6740/P6740),2),4.5),1.9)," ")</f>
        <v>2.96</v>
      </c>
      <c r="P6740">
        <f>13.098*F6740^-1.237</f>
        <v>44.806338281983834</v>
      </c>
      <c r="Q6740">
        <f>13.098*M6740^-1.237</f>
        <v>42.182109086218873</v>
      </c>
      <c r="R6740" s="5">
        <f>IFERROR(ROUND(MAX(MIN((-105.4*LN(O6740) + 163.83),95),10),0)," ")</f>
        <v>49</v>
      </c>
      <c r="S6740" s="5" t="str">
        <f>IFERROR(CONCATENATE("(",R6740,",",ROUND((1.2*W6740),2),")")," ")</f>
        <v>(49,0.47)</v>
      </c>
      <c r="T6740">
        <f>R6740-L6740</f>
        <v>8</v>
      </c>
      <c r="U6740" s="7" t="str">
        <f>IF((AND(T6740=0,H6740&gt;=L6740)),"Don’t change bids","OK")</f>
        <v>OK</v>
      </c>
      <c r="V6740" t="e">
        <f>IF((MATCH(F6740,W6740,0)),"Same","Diff")</f>
        <v>#N/A</v>
      </c>
      <c r="W6740" s="5">
        <f>ROUND(M6740,2)</f>
        <v>0.39</v>
      </c>
      <c r="X6740" s="5">
        <v>0.39</v>
      </c>
    </row>
    <row r="6741" spans="1:24" x14ac:dyDescent="0.25">
      <c r="A6741" t="s">
        <v>24</v>
      </c>
      <c r="B6741" t="s">
        <v>6819</v>
      </c>
      <c r="C6741" t="s">
        <v>4401</v>
      </c>
      <c r="D6741" t="s">
        <v>4865</v>
      </c>
      <c r="E6741" t="s">
        <v>1262</v>
      </c>
      <c r="F6741" s="5">
        <v>0.32</v>
      </c>
      <c r="G6741" s="8">
        <v>1</v>
      </c>
      <c r="H6741" s="6">
        <f>G6741*100</f>
        <v>100</v>
      </c>
      <c r="I6741" t="s">
        <v>10741</v>
      </c>
      <c r="J6741" t="s">
        <v>10765</v>
      </c>
      <c r="K6741">
        <v>49</v>
      </c>
      <c r="L6741">
        <v>49</v>
      </c>
      <c r="M6741">
        <f>(F6741*(1+0.05))</f>
        <v>0.33600000000000002</v>
      </c>
      <c r="N6741">
        <f>IFERROR(ROUND(( (-1.208*LN(L6741) + 7.5474 + 4.6991*(2.71828^(-0.009*L6741)) + 0.0001*L6741*L6741 - 0.0432*L6741 + 4.7166)/3),2), " ")</f>
        <v>2.9</v>
      </c>
      <c r="O6741">
        <f>IFERROR(MAX(MIN(ROUND(N6741*(Q6741/P6741),2),4.5),1.9)," ")</f>
        <v>2.73</v>
      </c>
      <c r="P6741">
        <f>13.098*F6741^-1.237</f>
        <v>53.62094491562582</v>
      </c>
      <c r="Q6741">
        <f>13.098*M6741^-1.237</f>
        <v>50.480459561376946</v>
      </c>
      <c r="R6741" s="5">
        <f>IFERROR(ROUND(MAX(MIN((-105.4*LN(O6741) + 163.83),95),10),0)," ")</f>
        <v>58</v>
      </c>
      <c r="S6741" s="5" t="str">
        <f>IFERROR(CONCATENATE("(",R6741,",",ROUND((1.2*W6741),2),")")," ")</f>
        <v>(58,0.41)</v>
      </c>
      <c r="T6741">
        <f>R6741-L6741</f>
        <v>9</v>
      </c>
      <c r="U6741" s="7" t="str">
        <f>IF((AND(T6741=0,H6741&gt;=L6741)),"Don’t change bids","OK")</f>
        <v>OK</v>
      </c>
      <c r="V6741" t="e">
        <f>IF((MATCH(F6741,W6741,0)),"Same","Diff")</f>
        <v>#N/A</v>
      </c>
      <c r="W6741" s="5">
        <f>ROUND(M6741,2)</f>
        <v>0.34</v>
      </c>
      <c r="X6741" s="5">
        <v>0.34</v>
      </c>
    </row>
    <row r="6742" spans="1:24" x14ac:dyDescent="0.25">
      <c r="A6742" t="s">
        <v>24</v>
      </c>
      <c r="B6742" t="s">
        <v>6820</v>
      </c>
      <c r="C6742" t="s">
        <v>4401</v>
      </c>
      <c r="D6742" t="s">
        <v>4865</v>
      </c>
      <c r="E6742" t="s">
        <v>4928</v>
      </c>
      <c r="F6742" s="5">
        <v>0.27</v>
      </c>
      <c r="G6742" s="9">
        <v>0.1</v>
      </c>
      <c r="H6742" s="6">
        <f>G6742*100</f>
        <v>10</v>
      </c>
      <c r="I6742" t="s">
        <v>10702</v>
      </c>
      <c r="J6742" t="s">
        <v>10765</v>
      </c>
      <c r="K6742">
        <v>49</v>
      </c>
      <c r="L6742">
        <v>49</v>
      </c>
      <c r="M6742">
        <f>(F6742*(1+0.05))</f>
        <v>0.28350000000000003</v>
      </c>
      <c r="N6742">
        <f>IFERROR(ROUND(( (-1.208*LN(L6742) + 7.5474 + 4.6991*(2.71828^(-0.009*L6742)) + 0.0001*L6742*L6742 - 0.0432*L6742 + 4.7166)/3),2), " ")</f>
        <v>2.9</v>
      </c>
      <c r="O6742">
        <f>IFERROR(MAX(MIN(ROUND(N6742*(Q6742/P6742),2),4.5),1.9)," ")</f>
        <v>2.73</v>
      </c>
      <c r="P6742">
        <f>13.098*F6742^-1.237</f>
        <v>66.161906288949226</v>
      </c>
      <c r="Q6742">
        <f>13.098*M6742^-1.237</f>
        <v>62.286918669156634</v>
      </c>
      <c r="R6742" s="5">
        <f>IFERROR(ROUND(MAX(MIN((-105.4*LN(O6742) + 163.83),95),10),0)," ")</f>
        <v>58</v>
      </c>
      <c r="S6742" s="5" t="str">
        <f>IFERROR(CONCATENATE("(",R6742,",",ROUND((1.2*W6742),2),")")," ")</f>
        <v>(58,0.34)</v>
      </c>
      <c r="T6742">
        <f>R6742-L6742</f>
        <v>9</v>
      </c>
      <c r="U6742" s="7" t="str">
        <f>IF((AND(T6742=0,H6742&gt;=L6742)),"Don’t change bids","OK")</f>
        <v>OK</v>
      </c>
      <c r="V6742" t="e">
        <f>IF((MATCH(F6742,W6742,0)),"Same","Diff")</f>
        <v>#N/A</v>
      </c>
      <c r="W6742" s="5">
        <f>ROUND(M6742,2)</f>
        <v>0.28000000000000003</v>
      </c>
      <c r="X6742" s="5">
        <v>0.28000000000000003</v>
      </c>
    </row>
    <row r="6743" spans="1:24" x14ac:dyDescent="0.25">
      <c r="A6743" t="s">
        <v>24</v>
      </c>
      <c r="B6743" t="s">
        <v>6821</v>
      </c>
      <c r="C6743" t="s">
        <v>4401</v>
      </c>
      <c r="D6743" t="s">
        <v>4865</v>
      </c>
      <c r="E6743" t="s">
        <v>569</v>
      </c>
      <c r="F6743" s="5">
        <v>0.37</v>
      </c>
      <c r="G6743" s="9">
        <v>0.1</v>
      </c>
      <c r="H6743" s="6">
        <f>G6743*100</f>
        <v>10</v>
      </c>
      <c r="I6743" t="s">
        <v>9716</v>
      </c>
      <c r="J6743" t="s">
        <v>10765</v>
      </c>
      <c r="K6743">
        <v>41</v>
      </c>
      <c r="L6743">
        <v>41</v>
      </c>
      <c r="M6743">
        <f>(F6743*(1+0.05))</f>
        <v>0.38850000000000001</v>
      </c>
      <c r="N6743">
        <f>IFERROR(ROUND(( (-1.208*LN(L6743) + 7.5474 + 4.6991*(2.71828^(-0.009*L6743)) + 0.0001*L6743*L6743 - 0.0432*L6743 + 4.7166)/3),2), " ")</f>
        <v>3.14</v>
      </c>
      <c r="O6743">
        <f>IFERROR(MAX(MIN(ROUND(N6743*(Q6743/P6743),2),4.5),1.9)," ")</f>
        <v>2.96</v>
      </c>
      <c r="P6743">
        <f>13.098*F6743^-1.237</f>
        <v>44.806338281983834</v>
      </c>
      <c r="Q6743">
        <f>13.098*M6743^-1.237</f>
        <v>42.182109086218873</v>
      </c>
      <c r="R6743" s="5">
        <f>IFERROR(ROUND(MAX(MIN((-105.4*LN(O6743) + 163.83),95),10),0)," ")</f>
        <v>49</v>
      </c>
      <c r="S6743" s="5" t="str">
        <f>IFERROR(CONCATENATE("(",R6743,",",ROUND((1.2*W6743),2),")")," ")</f>
        <v>(49,0.47)</v>
      </c>
      <c r="T6743">
        <f>R6743-L6743</f>
        <v>8</v>
      </c>
      <c r="U6743" s="7" t="str">
        <f>IF((AND(T6743=0,H6743&gt;=L6743)),"Don’t change bids","OK")</f>
        <v>OK</v>
      </c>
      <c r="V6743" t="e">
        <f>IF((MATCH(F6743,W6743,0)),"Same","Diff")</f>
        <v>#N/A</v>
      </c>
      <c r="W6743" s="5">
        <f>ROUND(M6743,2)</f>
        <v>0.39</v>
      </c>
      <c r="X6743" s="5">
        <v>0.39</v>
      </c>
    </row>
    <row r="6744" spans="1:24" x14ac:dyDescent="0.25">
      <c r="A6744" t="s">
        <v>24</v>
      </c>
      <c r="B6744" t="s">
        <v>6822</v>
      </c>
      <c r="C6744" t="s">
        <v>4401</v>
      </c>
      <c r="D6744" t="s">
        <v>4865</v>
      </c>
      <c r="E6744" t="s">
        <v>798</v>
      </c>
      <c r="F6744" s="5">
        <v>0.22</v>
      </c>
      <c r="G6744" s="9">
        <v>0.1</v>
      </c>
      <c r="H6744" s="6">
        <f>G6744*100</f>
        <v>10</v>
      </c>
      <c r="I6744" t="s">
        <v>10713</v>
      </c>
      <c r="J6744" t="s">
        <v>10765</v>
      </c>
      <c r="K6744">
        <v>41</v>
      </c>
      <c r="L6744">
        <v>41</v>
      </c>
      <c r="M6744">
        <f>(F6744*(1+0.05))</f>
        <v>0.23100000000000001</v>
      </c>
      <c r="N6744">
        <f>IFERROR(ROUND(( (-1.208*LN(L6744) + 7.5474 + 4.6991*(2.71828^(-0.009*L6744)) + 0.0001*L6744*L6744 - 0.0432*L6744 + 4.7166)/3),2), " ")</f>
        <v>3.14</v>
      </c>
      <c r="O6744">
        <f>IFERROR(MAX(MIN(ROUND(N6744*(Q6744/P6744),2),4.5),1.9)," ")</f>
        <v>2.96</v>
      </c>
      <c r="P6744">
        <f>13.098*F6744^-1.237</f>
        <v>85.236994902152389</v>
      </c>
      <c r="Q6744">
        <f>13.098*M6744^-1.237</f>
        <v>80.244812564604885</v>
      </c>
      <c r="R6744" s="5">
        <f>IFERROR(ROUND(MAX(MIN((-105.4*LN(O6744) + 163.83),95),10),0)," ")</f>
        <v>49</v>
      </c>
      <c r="S6744" s="5" t="str">
        <f>IFERROR(CONCATENATE("(",R6744,",",ROUND((1.2*W6744),2),")")," ")</f>
        <v>(49,0.28)</v>
      </c>
      <c r="T6744">
        <f>R6744-L6744</f>
        <v>8</v>
      </c>
      <c r="U6744" s="7" t="str">
        <f>IF((AND(T6744=0,H6744&gt;=L6744)),"Don’t change bids","OK")</f>
        <v>OK</v>
      </c>
      <c r="V6744" t="e">
        <f>IF((MATCH(F6744,W6744,0)),"Same","Diff")</f>
        <v>#N/A</v>
      </c>
      <c r="W6744" s="5">
        <f>ROUND(M6744,2)</f>
        <v>0.23</v>
      </c>
      <c r="X6744" s="5">
        <v>0.23</v>
      </c>
    </row>
    <row r="6745" spans="1:24" x14ac:dyDescent="0.25">
      <c r="A6745" t="s">
        <v>24</v>
      </c>
      <c r="B6745" t="s">
        <v>6823</v>
      </c>
      <c r="C6745" t="s">
        <v>4401</v>
      </c>
      <c r="D6745" t="s">
        <v>4865</v>
      </c>
      <c r="E6745" t="s">
        <v>4385</v>
      </c>
      <c r="F6745" s="5">
        <v>0.13</v>
      </c>
      <c r="G6745" s="9">
        <v>0.1</v>
      </c>
      <c r="H6745" s="6">
        <f>G6745*100</f>
        <v>10</v>
      </c>
      <c r="I6745" t="s">
        <v>10683</v>
      </c>
      <c r="J6745" t="s">
        <v>10765</v>
      </c>
      <c r="K6745">
        <v>41</v>
      </c>
      <c r="L6745">
        <v>41</v>
      </c>
      <c r="M6745">
        <f>(F6745*(1+0.05))</f>
        <v>0.13650000000000001</v>
      </c>
      <c r="N6745">
        <f>IFERROR(ROUND(( (-1.208*LN(L6745) + 7.5474 + 4.6991*(2.71828^(-0.009*L6745)) + 0.0001*L6745*L6745 - 0.0432*L6745 + 4.7166)/3),2), " ")</f>
        <v>3.14</v>
      </c>
      <c r="O6745">
        <f>IFERROR(MAX(MIN(ROUND(N6745*(Q6745/P6745),2),4.5),1.9)," ")</f>
        <v>2.96</v>
      </c>
      <c r="P6745">
        <f>13.098*F6745^-1.237</f>
        <v>163.40188389150401</v>
      </c>
      <c r="Q6745">
        <f>13.098*M6745^-1.237</f>
        <v>153.83172014251713</v>
      </c>
      <c r="R6745" s="5">
        <f>IFERROR(ROUND(MAX(MIN((-105.4*LN(O6745) + 163.83),95),10),0)," ")</f>
        <v>49</v>
      </c>
      <c r="S6745" s="5" t="str">
        <f>IFERROR(CONCATENATE("(",R6745,",",ROUND((1.2*W6745),2),")")," ")</f>
        <v>(49,0.17)</v>
      </c>
      <c r="T6745">
        <f>R6745-L6745</f>
        <v>8</v>
      </c>
      <c r="U6745" s="7" t="str">
        <f>IF((AND(T6745=0,H6745&gt;=L6745)),"Don’t change bids","OK")</f>
        <v>OK</v>
      </c>
      <c r="V6745" t="e">
        <f>IF((MATCH(F6745,W6745,0)),"Same","Diff")</f>
        <v>#N/A</v>
      </c>
      <c r="W6745" s="5">
        <f>ROUND(M6745,2)</f>
        <v>0.14000000000000001</v>
      </c>
      <c r="X6745" s="5">
        <v>0.14000000000000001</v>
      </c>
    </row>
    <row r="6746" spans="1:24" x14ac:dyDescent="0.25">
      <c r="A6746" t="s">
        <v>24</v>
      </c>
      <c r="B6746" t="s">
        <v>6824</v>
      </c>
      <c r="C6746" t="s">
        <v>4401</v>
      </c>
      <c r="D6746" t="s">
        <v>4865</v>
      </c>
      <c r="E6746" t="s">
        <v>535</v>
      </c>
      <c r="F6746" s="5">
        <v>0.23</v>
      </c>
      <c r="G6746" s="9">
        <v>0.1</v>
      </c>
      <c r="H6746" s="6">
        <f>G6746*100</f>
        <v>10</v>
      </c>
      <c r="I6746" t="s">
        <v>9719</v>
      </c>
      <c r="J6746" t="s">
        <v>10765</v>
      </c>
      <c r="K6746">
        <v>41</v>
      </c>
      <c r="L6746">
        <v>41</v>
      </c>
      <c r="M6746">
        <f>(F6746*(1+0.05))</f>
        <v>0.24150000000000002</v>
      </c>
      <c r="N6746">
        <f>IFERROR(ROUND(( (-1.208*LN(L6746) + 7.5474 + 4.6991*(2.71828^(-0.009*L6746)) + 0.0001*L6746*L6746 - 0.0432*L6746 + 4.7166)/3),2), " ")</f>
        <v>3.14</v>
      </c>
      <c r="O6746">
        <f>IFERROR(MAX(MIN(ROUND(N6746*(Q6746/P6746),2),4.5),1.9)," ")</f>
        <v>2.96</v>
      </c>
      <c r="P6746">
        <f>13.098*F6746^-1.237</f>
        <v>80.676612210847793</v>
      </c>
      <c r="Q6746">
        <f>13.098*M6746^-1.237</f>
        <v>75.951523544893519</v>
      </c>
      <c r="R6746" s="5">
        <f>IFERROR(ROUND(MAX(MIN((-105.4*LN(O6746) + 163.83),95),10),0)," ")</f>
        <v>49</v>
      </c>
      <c r="S6746" s="5" t="str">
        <f>IFERROR(CONCATENATE("(",R6746,",",ROUND((1.2*W6746),2),")")," ")</f>
        <v>(49,0.29)</v>
      </c>
      <c r="T6746">
        <f>R6746-L6746</f>
        <v>8</v>
      </c>
      <c r="U6746" s="7" t="str">
        <f>IF((AND(T6746=0,H6746&gt;=L6746)),"Don’t change bids","OK")</f>
        <v>OK</v>
      </c>
      <c r="V6746" t="e">
        <f>IF((MATCH(F6746,W6746,0)),"Same","Diff")</f>
        <v>#N/A</v>
      </c>
      <c r="W6746" s="5">
        <f>ROUND(M6746,2)</f>
        <v>0.24</v>
      </c>
      <c r="X6746" s="5">
        <v>0.24</v>
      </c>
    </row>
    <row r="6747" spans="1:24" x14ac:dyDescent="0.25">
      <c r="A6747" t="s">
        <v>24</v>
      </c>
      <c r="B6747" t="s">
        <v>6825</v>
      </c>
      <c r="C6747" t="s">
        <v>4401</v>
      </c>
      <c r="D6747" t="s">
        <v>4865</v>
      </c>
      <c r="E6747" t="s">
        <v>569</v>
      </c>
      <c r="F6747" s="5">
        <v>0.37</v>
      </c>
      <c r="G6747" s="9">
        <v>0.1</v>
      </c>
      <c r="H6747" s="6">
        <f>G6747*100</f>
        <v>10</v>
      </c>
      <c r="I6747" t="s">
        <v>9716</v>
      </c>
      <c r="J6747" t="s">
        <v>10765</v>
      </c>
      <c r="K6747">
        <v>41</v>
      </c>
      <c r="L6747">
        <v>41</v>
      </c>
      <c r="M6747">
        <f>(F6747*(1+0.05))</f>
        <v>0.38850000000000001</v>
      </c>
      <c r="N6747">
        <f>IFERROR(ROUND(( (-1.208*LN(L6747) + 7.5474 + 4.6991*(2.71828^(-0.009*L6747)) + 0.0001*L6747*L6747 - 0.0432*L6747 + 4.7166)/3),2), " ")</f>
        <v>3.14</v>
      </c>
      <c r="O6747">
        <f>IFERROR(MAX(MIN(ROUND(N6747*(Q6747/P6747),2),4.5),1.9)," ")</f>
        <v>2.96</v>
      </c>
      <c r="P6747">
        <f>13.098*F6747^-1.237</f>
        <v>44.806338281983834</v>
      </c>
      <c r="Q6747">
        <f>13.098*M6747^-1.237</f>
        <v>42.182109086218873</v>
      </c>
      <c r="R6747" s="5">
        <f>IFERROR(ROUND(MAX(MIN((-105.4*LN(O6747) + 163.83),95),10),0)," ")</f>
        <v>49</v>
      </c>
      <c r="S6747" s="5" t="str">
        <f>IFERROR(CONCATENATE("(",R6747,",",ROUND((1.2*W6747),2),")")," ")</f>
        <v>(49,0.47)</v>
      </c>
      <c r="T6747">
        <f>R6747-L6747</f>
        <v>8</v>
      </c>
      <c r="U6747" s="7" t="str">
        <f>IF((AND(T6747=0,H6747&gt;=L6747)),"Don’t change bids","OK")</f>
        <v>OK</v>
      </c>
      <c r="V6747" t="e">
        <f>IF((MATCH(F6747,W6747,0)),"Same","Diff")</f>
        <v>#N/A</v>
      </c>
      <c r="W6747" s="5">
        <f>ROUND(M6747,2)</f>
        <v>0.39</v>
      </c>
      <c r="X6747" s="5">
        <v>0.39</v>
      </c>
    </row>
    <row r="6748" spans="1:24" x14ac:dyDescent="0.25">
      <c r="A6748" t="s">
        <v>24</v>
      </c>
      <c r="B6748" t="s">
        <v>6826</v>
      </c>
      <c r="C6748" t="s">
        <v>4401</v>
      </c>
      <c r="D6748" t="s">
        <v>4865</v>
      </c>
      <c r="E6748" t="s">
        <v>569</v>
      </c>
      <c r="F6748" s="5">
        <v>0.37</v>
      </c>
      <c r="G6748" s="9">
        <v>0.1</v>
      </c>
      <c r="H6748" s="6">
        <f>G6748*100</f>
        <v>10</v>
      </c>
      <c r="I6748" t="s">
        <v>9716</v>
      </c>
      <c r="J6748" t="s">
        <v>10765</v>
      </c>
      <c r="K6748">
        <v>41</v>
      </c>
      <c r="L6748">
        <v>41</v>
      </c>
      <c r="M6748">
        <f>(F6748*(1+0.05))</f>
        <v>0.38850000000000001</v>
      </c>
      <c r="N6748">
        <f>IFERROR(ROUND(( (-1.208*LN(L6748) + 7.5474 + 4.6991*(2.71828^(-0.009*L6748)) + 0.0001*L6748*L6748 - 0.0432*L6748 + 4.7166)/3),2), " ")</f>
        <v>3.14</v>
      </c>
      <c r="O6748">
        <f>IFERROR(MAX(MIN(ROUND(N6748*(Q6748/P6748),2),4.5),1.9)," ")</f>
        <v>2.96</v>
      </c>
      <c r="P6748">
        <f>13.098*F6748^-1.237</f>
        <v>44.806338281983834</v>
      </c>
      <c r="Q6748">
        <f>13.098*M6748^-1.237</f>
        <v>42.182109086218873</v>
      </c>
      <c r="R6748" s="5">
        <f>IFERROR(ROUND(MAX(MIN((-105.4*LN(O6748) + 163.83),95),10),0)," ")</f>
        <v>49</v>
      </c>
      <c r="S6748" s="5" t="str">
        <f>IFERROR(CONCATENATE("(",R6748,",",ROUND((1.2*W6748),2),")")," ")</f>
        <v>(49,0.47)</v>
      </c>
      <c r="T6748">
        <f>R6748-L6748</f>
        <v>8</v>
      </c>
      <c r="U6748" s="7" t="str">
        <f>IF((AND(T6748=0,H6748&gt;=L6748)),"Don’t change bids","OK")</f>
        <v>OK</v>
      </c>
      <c r="V6748" t="e">
        <f>IF((MATCH(F6748,W6748,0)),"Same","Diff")</f>
        <v>#N/A</v>
      </c>
      <c r="W6748" s="5">
        <f>ROUND(M6748,2)</f>
        <v>0.39</v>
      </c>
      <c r="X6748" s="5">
        <v>0.39</v>
      </c>
    </row>
    <row r="6749" spans="1:24" x14ac:dyDescent="0.25">
      <c r="A6749" t="s">
        <v>24</v>
      </c>
      <c r="B6749" t="s">
        <v>6827</v>
      </c>
      <c r="C6749" t="s">
        <v>4401</v>
      </c>
      <c r="D6749" t="s">
        <v>4865</v>
      </c>
      <c r="E6749" t="s">
        <v>587</v>
      </c>
      <c r="F6749" s="5">
        <v>0.4</v>
      </c>
      <c r="G6749" s="9">
        <v>0.1</v>
      </c>
      <c r="H6749" s="6">
        <f>G6749*100</f>
        <v>10</v>
      </c>
      <c r="I6749" t="s">
        <v>9717</v>
      </c>
      <c r="J6749" t="s">
        <v>10765</v>
      </c>
      <c r="K6749">
        <v>41</v>
      </c>
      <c r="L6749">
        <v>41</v>
      </c>
      <c r="M6749">
        <f>(F6749*(1+0.05))</f>
        <v>0.42000000000000004</v>
      </c>
      <c r="N6749">
        <f>IFERROR(ROUND(( (-1.208*LN(L6749) + 7.5474 + 4.6991*(2.71828^(-0.009*L6749)) + 0.0001*L6749*L6749 - 0.0432*L6749 + 4.7166)/3),2), " ")</f>
        <v>3.14</v>
      </c>
      <c r="O6749">
        <f>IFERROR(MAX(MIN(ROUND(N6749*(Q6749/P6749),2),4.5),1.9)," ")</f>
        <v>2.96</v>
      </c>
      <c r="P6749">
        <f>13.098*F6749^-1.237</f>
        <v>40.687103793377098</v>
      </c>
      <c r="Q6749">
        <f>13.098*M6749^-1.237</f>
        <v>38.304130987303544</v>
      </c>
      <c r="R6749" s="5">
        <f>IFERROR(ROUND(MAX(MIN((-105.4*LN(O6749) + 163.83),95),10),0)," ")</f>
        <v>49</v>
      </c>
      <c r="S6749" s="5" t="str">
        <f>IFERROR(CONCATENATE("(",R6749,",",ROUND((1.2*W6749),2),")")," ")</f>
        <v>(49,0.5)</v>
      </c>
      <c r="T6749">
        <f>R6749-L6749</f>
        <v>8</v>
      </c>
      <c r="U6749" s="7" t="str">
        <f>IF((AND(T6749=0,H6749&gt;=L6749)),"Don’t change bids","OK")</f>
        <v>OK</v>
      </c>
      <c r="V6749" t="e">
        <f>IF((MATCH(F6749,W6749,0)),"Same","Diff")</f>
        <v>#N/A</v>
      </c>
      <c r="W6749" s="5">
        <f>ROUND(M6749,2)</f>
        <v>0.42</v>
      </c>
      <c r="X6749" s="5">
        <v>0.42</v>
      </c>
    </row>
    <row r="6750" spans="1:24" x14ac:dyDescent="0.25">
      <c r="A6750" t="s">
        <v>24</v>
      </c>
      <c r="B6750" t="s">
        <v>6828</v>
      </c>
      <c r="C6750" t="s">
        <v>4401</v>
      </c>
      <c r="D6750" t="s">
        <v>4865</v>
      </c>
      <c r="E6750" t="s">
        <v>569</v>
      </c>
      <c r="F6750" s="5">
        <v>0.37</v>
      </c>
      <c r="G6750" s="9">
        <v>0.1</v>
      </c>
      <c r="H6750" s="6">
        <f>G6750*100</f>
        <v>10</v>
      </c>
      <c r="I6750" t="s">
        <v>9716</v>
      </c>
      <c r="J6750" t="s">
        <v>10765</v>
      </c>
      <c r="K6750">
        <v>41</v>
      </c>
      <c r="L6750">
        <v>41</v>
      </c>
      <c r="M6750">
        <f>(F6750*(1+0.05))</f>
        <v>0.38850000000000001</v>
      </c>
      <c r="N6750">
        <f>IFERROR(ROUND(( (-1.208*LN(L6750) + 7.5474 + 4.6991*(2.71828^(-0.009*L6750)) + 0.0001*L6750*L6750 - 0.0432*L6750 + 4.7166)/3),2), " ")</f>
        <v>3.14</v>
      </c>
      <c r="O6750">
        <f>IFERROR(MAX(MIN(ROUND(N6750*(Q6750/P6750),2),4.5),1.9)," ")</f>
        <v>2.96</v>
      </c>
      <c r="P6750">
        <f>13.098*F6750^-1.237</f>
        <v>44.806338281983834</v>
      </c>
      <c r="Q6750">
        <f>13.098*M6750^-1.237</f>
        <v>42.182109086218873</v>
      </c>
      <c r="R6750" s="5">
        <f>IFERROR(ROUND(MAX(MIN((-105.4*LN(O6750) + 163.83),95),10),0)," ")</f>
        <v>49</v>
      </c>
      <c r="S6750" s="5" t="str">
        <f>IFERROR(CONCATENATE("(",R6750,",",ROUND((1.2*W6750),2),")")," ")</f>
        <v>(49,0.47)</v>
      </c>
      <c r="T6750">
        <f>R6750-L6750</f>
        <v>8</v>
      </c>
      <c r="U6750" s="7" t="str">
        <f>IF((AND(T6750=0,H6750&gt;=L6750)),"Don’t change bids","OK")</f>
        <v>OK</v>
      </c>
      <c r="V6750" t="e">
        <f>IF((MATCH(F6750,W6750,0)),"Same","Diff")</f>
        <v>#N/A</v>
      </c>
      <c r="W6750" s="5">
        <f>ROUND(M6750,2)</f>
        <v>0.39</v>
      </c>
      <c r="X6750" s="5">
        <v>0.39</v>
      </c>
    </row>
    <row r="6751" spans="1:24" x14ac:dyDescent="0.25">
      <c r="A6751" t="s">
        <v>24</v>
      </c>
      <c r="B6751" t="s">
        <v>6829</v>
      </c>
      <c r="C6751" t="s">
        <v>4401</v>
      </c>
      <c r="D6751" t="s">
        <v>4865</v>
      </c>
      <c r="E6751" t="s">
        <v>4377</v>
      </c>
      <c r="F6751" s="5">
        <v>0.15</v>
      </c>
      <c r="G6751" s="9">
        <v>0.1</v>
      </c>
      <c r="H6751" s="6">
        <f>G6751*100</f>
        <v>10</v>
      </c>
      <c r="I6751" t="s">
        <v>10726</v>
      </c>
      <c r="J6751" t="s">
        <v>10765</v>
      </c>
      <c r="K6751">
        <v>41</v>
      </c>
      <c r="L6751">
        <v>41</v>
      </c>
      <c r="M6751">
        <f>(F6751*(1+0.05))</f>
        <v>0.1575</v>
      </c>
      <c r="N6751">
        <f>IFERROR(ROUND(( (-1.208*LN(L6751) + 7.5474 + 4.6991*(2.71828^(-0.009*L6751)) + 0.0001*L6751*L6751 - 0.0432*L6751 + 4.7166)/3),2), " ")</f>
        <v>3.14</v>
      </c>
      <c r="O6751">
        <f>IFERROR(MAX(MIN(ROUND(N6751*(Q6751/P6751),2),4.5),1.9)," ")</f>
        <v>2.96</v>
      </c>
      <c r="P6751">
        <f>13.098*F6751^-1.237</f>
        <v>136.892639879602</v>
      </c>
      <c r="Q6751">
        <f>13.098*M6751^-1.237</f>
        <v>128.87507638230022</v>
      </c>
      <c r="R6751" s="5">
        <f>IFERROR(ROUND(MAX(MIN((-105.4*LN(O6751) + 163.83),95),10),0)," ")</f>
        <v>49</v>
      </c>
      <c r="S6751" s="5" t="str">
        <f>IFERROR(CONCATENATE("(",R6751,",",ROUND((1.2*W6751),2),")")," ")</f>
        <v>(49,0.19)</v>
      </c>
      <c r="T6751">
        <f>R6751-L6751</f>
        <v>8</v>
      </c>
      <c r="U6751" s="7" t="str">
        <f>IF((AND(T6751=0,H6751&gt;=L6751)),"Don’t change bids","OK")</f>
        <v>OK</v>
      </c>
      <c r="V6751" t="e">
        <f>IF((MATCH(F6751,W6751,0)),"Same","Diff")</f>
        <v>#N/A</v>
      </c>
      <c r="W6751" s="5">
        <f>ROUND(M6751,2)</f>
        <v>0.16</v>
      </c>
      <c r="X6751" s="5">
        <v>0.16</v>
      </c>
    </row>
    <row r="6752" spans="1:24" x14ac:dyDescent="0.25">
      <c r="A6752" t="s">
        <v>24</v>
      </c>
      <c r="B6752" t="s">
        <v>6830</v>
      </c>
      <c r="C6752" t="s">
        <v>4401</v>
      </c>
      <c r="D6752" t="s">
        <v>4865</v>
      </c>
      <c r="E6752" t="s">
        <v>569</v>
      </c>
      <c r="F6752" s="5">
        <v>0.37</v>
      </c>
      <c r="G6752" s="9">
        <v>0.1</v>
      </c>
      <c r="H6752" s="6">
        <f>G6752*100</f>
        <v>10</v>
      </c>
      <c r="I6752" t="s">
        <v>9716</v>
      </c>
      <c r="J6752" t="s">
        <v>10765</v>
      </c>
      <c r="K6752">
        <v>41</v>
      </c>
      <c r="L6752">
        <v>41</v>
      </c>
      <c r="M6752">
        <f>(F6752*(1+0.05))</f>
        <v>0.38850000000000001</v>
      </c>
      <c r="N6752">
        <f>IFERROR(ROUND(( (-1.208*LN(L6752) + 7.5474 + 4.6991*(2.71828^(-0.009*L6752)) + 0.0001*L6752*L6752 - 0.0432*L6752 + 4.7166)/3),2), " ")</f>
        <v>3.14</v>
      </c>
      <c r="O6752">
        <f>IFERROR(MAX(MIN(ROUND(N6752*(Q6752/P6752),2),4.5),1.9)," ")</f>
        <v>2.96</v>
      </c>
      <c r="P6752">
        <f>13.098*F6752^-1.237</f>
        <v>44.806338281983834</v>
      </c>
      <c r="Q6752">
        <f>13.098*M6752^-1.237</f>
        <v>42.182109086218873</v>
      </c>
      <c r="R6752" s="5">
        <f>IFERROR(ROUND(MAX(MIN((-105.4*LN(O6752) + 163.83),95),10),0)," ")</f>
        <v>49</v>
      </c>
      <c r="S6752" s="5" t="str">
        <f>IFERROR(CONCATENATE("(",R6752,",",ROUND((1.2*W6752),2),")")," ")</f>
        <v>(49,0.47)</v>
      </c>
      <c r="T6752">
        <f>R6752-L6752</f>
        <v>8</v>
      </c>
      <c r="U6752" s="7" t="str">
        <f>IF((AND(T6752=0,H6752&gt;=L6752)),"Don’t change bids","OK")</f>
        <v>OK</v>
      </c>
      <c r="V6752" t="e">
        <f>IF((MATCH(F6752,W6752,0)),"Same","Diff")</f>
        <v>#N/A</v>
      </c>
      <c r="W6752" s="5">
        <f>ROUND(M6752,2)</f>
        <v>0.39</v>
      </c>
      <c r="X6752" s="5">
        <v>0.39</v>
      </c>
    </row>
    <row r="6753" spans="1:24" x14ac:dyDescent="0.25">
      <c r="A6753" t="s">
        <v>24</v>
      </c>
      <c r="B6753" t="s">
        <v>6831</v>
      </c>
      <c r="C6753" t="s">
        <v>4401</v>
      </c>
      <c r="D6753" t="s">
        <v>4865</v>
      </c>
      <c r="E6753" t="s">
        <v>1665</v>
      </c>
      <c r="F6753" s="5">
        <v>0.31</v>
      </c>
      <c r="G6753" s="9">
        <v>0.1</v>
      </c>
      <c r="H6753" s="6">
        <f>G6753*100</f>
        <v>10</v>
      </c>
      <c r="I6753" t="s">
        <v>10703</v>
      </c>
      <c r="J6753" t="s">
        <v>10765</v>
      </c>
      <c r="K6753">
        <v>41</v>
      </c>
      <c r="L6753">
        <v>41</v>
      </c>
      <c r="M6753">
        <f>(F6753*(1+0.05))</f>
        <v>0.32550000000000001</v>
      </c>
      <c r="N6753">
        <f>IFERROR(ROUND(( (-1.208*LN(L6753) + 7.5474 + 4.6991*(2.71828^(-0.009*L6753)) + 0.0001*L6753*L6753 - 0.0432*L6753 + 4.7166)/3),2), " ")</f>
        <v>3.14</v>
      </c>
      <c r="O6753">
        <f>IFERROR(MAX(MIN(ROUND(N6753*(Q6753/P6753),2),4.5),1.9)," ")</f>
        <v>2.96</v>
      </c>
      <c r="P6753">
        <f>13.098*F6753^-1.237</f>
        <v>55.76870640272314</v>
      </c>
      <c r="Q6753">
        <f>13.098*M6753^-1.237</f>
        <v>52.502430398845448</v>
      </c>
      <c r="R6753" s="5">
        <f>IFERROR(ROUND(MAX(MIN((-105.4*LN(O6753) + 163.83),95),10),0)," ")</f>
        <v>49</v>
      </c>
      <c r="S6753" s="5" t="str">
        <f>IFERROR(CONCATENATE("(",R6753,",",ROUND((1.2*W6753),2),")")," ")</f>
        <v>(49,0.4)</v>
      </c>
      <c r="T6753">
        <f>R6753-L6753</f>
        <v>8</v>
      </c>
      <c r="U6753" s="7" t="str">
        <f>IF((AND(T6753=0,H6753&gt;=L6753)),"Don’t change bids","OK")</f>
        <v>OK</v>
      </c>
      <c r="V6753" t="e">
        <f>IF((MATCH(F6753,W6753,0)),"Same","Diff")</f>
        <v>#N/A</v>
      </c>
      <c r="W6753" s="5">
        <f>ROUND(M6753,2)</f>
        <v>0.33</v>
      </c>
      <c r="X6753" s="5">
        <v>0.33</v>
      </c>
    </row>
    <row r="6754" spans="1:24" x14ac:dyDescent="0.25">
      <c r="A6754" t="s">
        <v>24</v>
      </c>
      <c r="B6754" t="s">
        <v>6832</v>
      </c>
      <c r="C6754" t="s">
        <v>4401</v>
      </c>
      <c r="D6754" t="s">
        <v>4865</v>
      </c>
      <c r="E6754" t="s">
        <v>1262</v>
      </c>
      <c r="F6754" s="5">
        <v>0.32</v>
      </c>
      <c r="G6754" s="8">
        <v>0.5</v>
      </c>
      <c r="H6754" s="6">
        <f>G6754*100</f>
        <v>50</v>
      </c>
      <c r="I6754" t="s">
        <v>10741</v>
      </c>
      <c r="J6754" t="s">
        <v>10765</v>
      </c>
      <c r="K6754">
        <v>49</v>
      </c>
      <c r="L6754">
        <v>49</v>
      </c>
      <c r="M6754">
        <f>(F6754*(1+0.05))</f>
        <v>0.33600000000000002</v>
      </c>
      <c r="N6754">
        <f>IFERROR(ROUND(( (-1.208*LN(L6754) + 7.5474 + 4.6991*(2.71828^(-0.009*L6754)) + 0.0001*L6754*L6754 - 0.0432*L6754 + 4.7166)/3),2), " ")</f>
        <v>2.9</v>
      </c>
      <c r="O6754">
        <f>IFERROR(MAX(MIN(ROUND(N6754*(Q6754/P6754),2),4.5),1.9)," ")</f>
        <v>2.73</v>
      </c>
      <c r="P6754">
        <f>13.098*F6754^-1.237</f>
        <v>53.62094491562582</v>
      </c>
      <c r="Q6754">
        <f>13.098*M6754^-1.237</f>
        <v>50.480459561376946</v>
      </c>
      <c r="R6754" s="5">
        <f>IFERROR(ROUND(MAX(MIN((-105.4*LN(O6754) + 163.83),95),10),0)," ")</f>
        <v>58</v>
      </c>
      <c r="S6754" s="5" t="str">
        <f>IFERROR(CONCATENATE("(",R6754,",",ROUND((1.2*W6754),2),")")," ")</f>
        <v>(58,0.41)</v>
      </c>
      <c r="T6754">
        <f>R6754-L6754</f>
        <v>9</v>
      </c>
      <c r="U6754" s="7" t="str">
        <f>IF((AND(T6754=0,H6754&gt;=L6754)),"Don’t change bids","OK")</f>
        <v>OK</v>
      </c>
      <c r="V6754" t="e">
        <f>IF((MATCH(F6754,W6754,0)),"Same","Diff")</f>
        <v>#N/A</v>
      </c>
      <c r="W6754" s="5">
        <f>ROUND(M6754,2)</f>
        <v>0.34</v>
      </c>
      <c r="X6754" s="5">
        <v>0.34</v>
      </c>
    </row>
    <row r="6755" spans="1:24" x14ac:dyDescent="0.25">
      <c r="A6755" t="s">
        <v>24</v>
      </c>
      <c r="B6755" t="s">
        <v>6833</v>
      </c>
      <c r="C6755" t="s">
        <v>4401</v>
      </c>
      <c r="D6755" t="s">
        <v>4865</v>
      </c>
      <c r="E6755" t="s">
        <v>4090</v>
      </c>
      <c r="F6755" s="5">
        <v>0.36</v>
      </c>
      <c r="G6755" s="9">
        <v>0.1</v>
      </c>
      <c r="H6755" s="6">
        <f>G6755*100</f>
        <v>10</v>
      </c>
      <c r="I6755" t="s">
        <v>10682</v>
      </c>
      <c r="J6755" t="s">
        <v>10765</v>
      </c>
      <c r="K6755">
        <v>41</v>
      </c>
      <c r="L6755">
        <v>41</v>
      </c>
      <c r="M6755">
        <f>(F6755*(1+0.05))</f>
        <v>0.378</v>
      </c>
      <c r="N6755">
        <f>IFERROR(ROUND(( (-1.208*LN(L6755) + 7.5474 + 4.6991*(2.71828^(-0.009*L6755)) + 0.0001*L6755*L6755 - 0.0432*L6755 + 4.7166)/3),2), " ")</f>
        <v>3.14</v>
      </c>
      <c r="O6755">
        <f>IFERROR(MAX(MIN(ROUND(N6755*(Q6755/P6755),2),4.5),1.9)," ")</f>
        <v>2.96</v>
      </c>
      <c r="P6755">
        <f>13.098*F6755^-1.237</f>
        <v>46.350966313994896</v>
      </c>
      <c r="Q6755">
        <f>13.098*M6755^-1.237</f>
        <v>43.636270944612029</v>
      </c>
      <c r="R6755" s="5">
        <f>IFERROR(ROUND(MAX(MIN((-105.4*LN(O6755) + 163.83),95),10),0)," ")</f>
        <v>49</v>
      </c>
      <c r="S6755" s="5" t="str">
        <f>IFERROR(CONCATENATE("(",R6755,",",ROUND((1.2*W6755),2),")")," ")</f>
        <v>(49,0.46)</v>
      </c>
      <c r="T6755">
        <f>R6755-L6755</f>
        <v>8</v>
      </c>
      <c r="U6755" s="7" t="str">
        <f>IF((AND(T6755=0,H6755&gt;=L6755)),"Don’t change bids","OK")</f>
        <v>OK</v>
      </c>
      <c r="V6755" t="e">
        <f>IF((MATCH(F6755,W6755,0)),"Same","Diff")</f>
        <v>#N/A</v>
      </c>
      <c r="W6755" s="5">
        <f>ROUND(M6755,2)</f>
        <v>0.38</v>
      </c>
      <c r="X6755" s="5">
        <v>0.38</v>
      </c>
    </row>
    <row r="6756" spans="1:24" x14ac:dyDescent="0.25">
      <c r="A6756" t="s">
        <v>24</v>
      </c>
      <c r="B6756" t="s">
        <v>6834</v>
      </c>
      <c r="C6756" t="s">
        <v>4401</v>
      </c>
      <c r="D6756" t="s">
        <v>4861</v>
      </c>
      <c r="E6756" t="s">
        <v>569</v>
      </c>
      <c r="F6756" s="5">
        <v>0.37</v>
      </c>
      <c r="G6756" s="9">
        <v>0.1</v>
      </c>
      <c r="H6756" s="6">
        <f>G6756*100</f>
        <v>10</v>
      </c>
      <c r="I6756" t="s">
        <v>9716</v>
      </c>
      <c r="J6756" t="s">
        <v>10765</v>
      </c>
      <c r="K6756">
        <v>41</v>
      </c>
      <c r="L6756">
        <v>41</v>
      </c>
      <c r="M6756">
        <f>(F6756*(1+0.05))</f>
        <v>0.38850000000000001</v>
      </c>
      <c r="N6756">
        <f>IFERROR(ROUND(( (-1.208*LN(L6756) + 7.5474 + 4.6991*(2.71828^(-0.009*L6756)) + 0.0001*L6756*L6756 - 0.0432*L6756 + 4.7166)/3),2), " ")</f>
        <v>3.14</v>
      </c>
      <c r="O6756">
        <f>IFERROR(MAX(MIN(ROUND(N6756*(Q6756/P6756),2),4.5),1.9)," ")</f>
        <v>2.96</v>
      </c>
      <c r="P6756">
        <f>13.098*F6756^-1.237</f>
        <v>44.806338281983834</v>
      </c>
      <c r="Q6756">
        <f>13.098*M6756^-1.237</f>
        <v>42.182109086218873</v>
      </c>
      <c r="R6756" s="5">
        <f>IFERROR(ROUND(MAX(MIN((-105.4*LN(O6756) + 163.83),95),10),0)," ")</f>
        <v>49</v>
      </c>
      <c r="S6756" s="5" t="str">
        <f>IFERROR(CONCATENATE("(",R6756,",",ROUND((1.2*W6756),2),")")," ")</f>
        <v>(49,0.47)</v>
      </c>
      <c r="T6756">
        <f>R6756-L6756</f>
        <v>8</v>
      </c>
      <c r="U6756" s="7" t="str">
        <f>IF((AND(T6756=0,H6756&gt;=L6756)),"Don’t change bids","OK")</f>
        <v>OK</v>
      </c>
      <c r="V6756" t="e">
        <f>IF((MATCH(F6756,W6756,0)),"Same","Diff")</f>
        <v>#N/A</v>
      </c>
      <c r="W6756" s="5">
        <f>ROUND(M6756,2)</f>
        <v>0.39</v>
      </c>
      <c r="X6756" s="5">
        <v>0.39</v>
      </c>
    </row>
    <row r="6757" spans="1:24" x14ac:dyDescent="0.25">
      <c r="A6757" t="s">
        <v>24</v>
      </c>
      <c r="B6757" t="s">
        <v>6835</v>
      </c>
      <c r="C6757" t="s">
        <v>4401</v>
      </c>
      <c r="D6757" t="s">
        <v>4865</v>
      </c>
      <c r="E6757" t="s">
        <v>569</v>
      </c>
      <c r="F6757" s="5">
        <v>0.37</v>
      </c>
      <c r="G6757" s="9">
        <v>0.1</v>
      </c>
      <c r="H6757" s="6">
        <f>G6757*100</f>
        <v>10</v>
      </c>
      <c r="I6757" t="s">
        <v>9716</v>
      </c>
      <c r="J6757" t="s">
        <v>10765</v>
      </c>
      <c r="K6757">
        <v>41</v>
      </c>
      <c r="L6757">
        <v>41</v>
      </c>
      <c r="M6757">
        <f>(F6757*(1+0.05))</f>
        <v>0.38850000000000001</v>
      </c>
      <c r="N6757">
        <f>IFERROR(ROUND(( (-1.208*LN(L6757) + 7.5474 + 4.6991*(2.71828^(-0.009*L6757)) + 0.0001*L6757*L6757 - 0.0432*L6757 + 4.7166)/3),2), " ")</f>
        <v>3.14</v>
      </c>
      <c r="O6757">
        <f>IFERROR(MAX(MIN(ROUND(N6757*(Q6757/P6757),2),4.5),1.9)," ")</f>
        <v>2.96</v>
      </c>
      <c r="P6757">
        <f>13.098*F6757^-1.237</f>
        <v>44.806338281983834</v>
      </c>
      <c r="Q6757">
        <f>13.098*M6757^-1.237</f>
        <v>42.182109086218873</v>
      </c>
      <c r="R6757" s="5">
        <f>IFERROR(ROUND(MAX(MIN((-105.4*LN(O6757) + 163.83),95),10),0)," ")</f>
        <v>49</v>
      </c>
      <c r="S6757" s="5" t="str">
        <f>IFERROR(CONCATENATE("(",R6757,",",ROUND((1.2*W6757),2),")")," ")</f>
        <v>(49,0.47)</v>
      </c>
      <c r="T6757">
        <f>R6757-L6757</f>
        <v>8</v>
      </c>
      <c r="U6757" s="7" t="str">
        <f>IF((AND(T6757=0,H6757&gt;=L6757)),"Don’t change bids","OK")</f>
        <v>OK</v>
      </c>
      <c r="V6757" t="e">
        <f>IF((MATCH(F6757,W6757,0)),"Same","Diff")</f>
        <v>#N/A</v>
      </c>
      <c r="W6757" s="5">
        <f>ROUND(M6757,2)</f>
        <v>0.39</v>
      </c>
      <c r="X6757" s="5">
        <v>0.39</v>
      </c>
    </row>
    <row r="6758" spans="1:24" x14ac:dyDescent="0.25">
      <c r="A6758" t="s">
        <v>24</v>
      </c>
      <c r="B6758" t="s">
        <v>6836</v>
      </c>
      <c r="C6758" t="s">
        <v>4401</v>
      </c>
      <c r="D6758" t="s">
        <v>4865</v>
      </c>
      <c r="E6758" t="s">
        <v>569</v>
      </c>
      <c r="F6758" s="5">
        <v>0.37</v>
      </c>
      <c r="G6758" s="9">
        <v>0.1</v>
      </c>
      <c r="H6758" s="6">
        <f>G6758*100</f>
        <v>10</v>
      </c>
      <c r="I6758" t="s">
        <v>9716</v>
      </c>
      <c r="J6758" t="s">
        <v>10765</v>
      </c>
      <c r="K6758">
        <v>41</v>
      </c>
      <c r="L6758">
        <v>41</v>
      </c>
      <c r="M6758">
        <f>(F6758*(1+0.05))</f>
        <v>0.38850000000000001</v>
      </c>
      <c r="N6758">
        <f>IFERROR(ROUND(( (-1.208*LN(L6758) + 7.5474 + 4.6991*(2.71828^(-0.009*L6758)) + 0.0001*L6758*L6758 - 0.0432*L6758 + 4.7166)/3),2), " ")</f>
        <v>3.14</v>
      </c>
      <c r="O6758">
        <f>IFERROR(MAX(MIN(ROUND(N6758*(Q6758/P6758),2),4.5),1.9)," ")</f>
        <v>2.96</v>
      </c>
      <c r="P6758">
        <f>13.098*F6758^-1.237</f>
        <v>44.806338281983834</v>
      </c>
      <c r="Q6758">
        <f>13.098*M6758^-1.237</f>
        <v>42.182109086218873</v>
      </c>
      <c r="R6758" s="5">
        <f>IFERROR(ROUND(MAX(MIN((-105.4*LN(O6758) + 163.83),95),10),0)," ")</f>
        <v>49</v>
      </c>
      <c r="S6758" s="5" t="str">
        <f>IFERROR(CONCATENATE("(",R6758,",",ROUND((1.2*W6758),2),")")," ")</f>
        <v>(49,0.47)</v>
      </c>
      <c r="T6758">
        <f>R6758-L6758</f>
        <v>8</v>
      </c>
      <c r="U6758" s="7" t="str">
        <f>IF((AND(T6758=0,H6758&gt;=L6758)),"Don’t change bids","OK")</f>
        <v>OK</v>
      </c>
      <c r="V6758" t="e">
        <f>IF((MATCH(F6758,W6758,0)),"Same","Diff")</f>
        <v>#N/A</v>
      </c>
      <c r="W6758" s="5">
        <f>ROUND(M6758,2)</f>
        <v>0.39</v>
      </c>
      <c r="X6758" s="5">
        <v>0.39</v>
      </c>
    </row>
    <row r="6759" spans="1:24" x14ac:dyDescent="0.25">
      <c r="A6759" t="s">
        <v>24</v>
      </c>
      <c r="B6759" t="s">
        <v>6837</v>
      </c>
      <c r="C6759" t="s">
        <v>4401</v>
      </c>
      <c r="D6759" t="s">
        <v>4865</v>
      </c>
      <c r="E6759" t="s">
        <v>569</v>
      </c>
      <c r="F6759" s="5">
        <v>0.37</v>
      </c>
      <c r="G6759" s="9">
        <v>0.1</v>
      </c>
      <c r="H6759" s="6">
        <f>G6759*100</f>
        <v>10</v>
      </c>
      <c r="I6759" t="s">
        <v>9716</v>
      </c>
      <c r="J6759" t="s">
        <v>10765</v>
      </c>
      <c r="K6759">
        <v>41</v>
      </c>
      <c r="L6759">
        <v>41</v>
      </c>
      <c r="M6759">
        <f>(F6759*(1+0.05))</f>
        <v>0.38850000000000001</v>
      </c>
      <c r="N6759">
        <f>IFERROR(ROUND(( (-1.208*LN(L6759) + 7.5474 + 4.6991*(2.71828^(-0.009*L6759)) + 0.0001*L6759*L6759 - 0.0432*L6759 + 4.7166)/3),2), " ")</f>
        <v>3.14</v>
      </c>
      <c r="O6759">
        <f>IFERROR(MAX(MIN(ROUND(N6759*(Q6759/P6759),2),4.5),1.9)," ")</f>
        <v>2.96</v>
      </c>
      <c r="P6759">
        <f>13.098*F6759^-1.237</f>
        <v>44.806338281983834</v>
      </c>
      <c r="Q6759">
        <f>13.098*M6759^-1.237</f>
        <v>42.182109086218873</v>
      </c>
      <c r="R6759" s="5">
        <f>IFERROR(ROUND(MAX(MIN((-105.4*LN(O6759) + 163.83),95),10),0)," ")</f>
        <v>49</v>
      </c>
      <c r="S6759" s="5" t="str">
        <f>IFERROR(CONCATENATE("(",R6759,",",ROUND((1.2*W6759),2),")")," ")</f>
        <v>(49,0.47)</v>
      </c>
      <c r="T6759">
        <f>R6759-L6759</f>
        <v>8</v>
      </c>
      <c r="U6759" s="7" t="str">
        <f>IF((AND(T6759=0,H6759&gt;=L6759)),"Don’t change bids","OK")</f>
        <v>OK</v>
      </c>
      <c r="V6759" t="e">
        <f>IF((MATCH(F6759,W6759,0)),"Same","Diff")</f>
        <v>#N/A</v>
      </c>
      <c r="W6759" s="5">
        <f>ROUND(M6759,2)</f>
        <v>0.39</v>
      </c>
      <c r="X6759" s="5">
        <v>0.39</v>
      </c>
    </row>
    <row r="6760" spans="1:24" x14ac:dyDescent="0.25">
      <c r="A6760" t="s">
        <v>24</v>
      </c>
      <c r="B6760" t="s">
        <v>6838</v>
      </c>
      <c r="C6760" t="s">
        <v>4401</v>
      </c>
      <c r="D6760" t="s">
        <v>4865</v>
      </c>
      <c r="E6760" t="s">
        <v>4873</v>
      </c>
      <c r="F6760" s="5">
        <v>0.25</v>
      </c>
      <c r="G6760" s="9">
        <v>0.1</v>
      </c>
      <c r="H6760" s="6">
        <f>G6760*100</f>
        <v>10</v>
      </c>
      <c r="I6760" t="s">
        <v>9719</v>
      </c>
      <c r="J6760" t="s">
        <v>10765</v>
      </c>
      <c r="K6760">
        <v>41</v>
      </c>
      <c r="L6760">
        <v>41</v>
      </c>
      <c r="M6760">
        <f>(F6760*(1+0.05))</f>
        <v>0.26250000000000001</v>
      </c>
      <c r="N6760">
        <f>IFERROR(ROUND(( (-1.208*LN(L6760) + 7.5474 + 4.6991*(2.71828^(-0.009*L6760)) + 0.0001*L6760*L6760 - 0.0432*L6760 + 4.7166)/3),2), " ")</f>
        <v>3.14</v>
      </c>
      <c r="O6760">
        <f>IFERROR(MAX(MIN(ROUND(N6760*(Q6760/P6760),2),4.5),1.9)," ")</f>
        <v>2.96</v>
      </c>
      <c r="P6760">
        <f>13.098*F6760^-1.237</f>
        <v>72.770137473005676</v>
      </c>
      <c r="Q6760">
        <f>13.098*M6760^-1.237</f>
        <v>68.508117262055379</v>
      </c>
      <c r="R6760" s="5">
        <f>IFERROR(ROUND(MAX(MIN((-105.4*LN(O6760) + 163.83),95),10),0)," ")</f>
        <v>49</v>
      </c>
      <c r="S6760" s="5" t="str">
        <f>IFERROR(CONCATENATE("(",R6760,",",ROUND((1.2*W6760),2),")")," ")</f>
        <v>(49,0.31)</v>
      </c>
      <c r="T6760">
        <f>R6760-L6760</f>
        <v>8</v>
      </c>
      <c r="U6760" s="7" t="str">
        <f>IF((AND(T6760=0,H6760&gt;=L6760)),"Don’t change bids","OK")</f>
        <v>OK</v>
      </c>
      <c r="V6760" t="e">
        <f>IF((MATCH(F6760,W6760,0)),"Same","Diff")</f>
        <v>#N/A</v>
      </c>
      <c r="W6760" s="5">
        <f>ROUND(M6760,2)</f>
        <v>0.26</v>
      </c>
      <c r="X6760" s="5">
        <v>0.26</v>
      </c>
    </row>
    <row r="6761" spans="1:24" x14ac:dyDescent="0.25">
      <c r="A6761" t="s">
        <v>24</v>
      </c>
      <c r="B6761" t="s">
        <v>6839</v>
      </c>
      <c r="C6761" t="s">
        <v>4401</v>
      </c>
      <c r="D6761" t="s">
        <v>4865</v>
      </c>
      <c r="E6761" t="s">
        <v>569</v>
      </c>
      <c r="F6761" s="5">
        <v>0.37</v>
      </c>
      <c r="G6761" s="9">
        <v>0.1</v>
      </c>
      <c r="H6761" s="6">
        <f>G6761*100</f>
        <v>10</v>
      </c>
      <c r="I6761" t="s">
        <v>9716</v>
      </c>
      <c r="J6761" t="s">
        <v>10765</v>
      </c>
      <c r="K6761">
        <v>41</v>
      </c>
      <c r="L6761">
        <v>41</v>
      </c>
      <c r="M6761">
        <f>(F6761*(1+0.05))</f>
        <v>0.38850000000000001</v>
      </c>
      <c r="N6761">
        <f>IFERROR(ROUND(( (-1.208*LN(L6761) + 7.5474 + 4.6991*(2.71828^(-0.009*L6761)) + 0.0001*L6761*L6761 - 0.0432*L6761 + 4.7166)/3),2), " ")</f>
        <v>3.14</v>
      </c>
      <c r="O6761">
        <f>IFERROR(MAX(MIN(ROUND(N6761*(Q6761/P6761),2),4.5),1.9)," ")</f>
        <v>2.96</v>
      </c>
      <c r="P6761">
        <f>13.098*F6761^-1.237</f>
        <v>44.806338281983834</v>
      </c>
      <c r="Q6761">
        <f>13.098*M6761^-1.237</f>
        <v>42.182109086218873</v>
      </c>
      <c r="R6761" s="5">
        <f>IFERROR(ROUND(MAX(MIN((-105.4*LN(O6761) + 163.83),95),10),0)," ")</f>
        <v>49</v>
      </c>
      <c r="S6761" s="5" t="str">
        <f>IFERROR(CONCATENATE("(",R6761,",",ROUND((1.2*W6761),2),")")," ")</f>
        <v>(49,0.47)</v>
      </c>
      <c r="T6761">
        <f>R6761-L6761</f>
        <v>8</v>
      </c>
      <c r="U6761" s="7" t="str">
        <f>IF((AND(T6761=0,H6761&gt;=L6761)),"Don’t change bids","OK")</f>
        <v>OK</v>
      </c>
      <c r="V6761" t="e">
        <f>IF((MATCH(F6761,W6761,0)),"Same","Diff")</f>
        <v>#N/A</v>
      </c>
      <c r="W6761" s="5">
        <f>ROUND(M6761,2)</f>
        <v>0.39</v>
      </c>
      <c r="X6761" s="5">
        <v>0.39</v>
      </c>
    </row>
    <row r="6762" spans="1:24" x14ac:dyDescent="0.25">
      <c r="A6762" t="s">
        <v>24</v>
      </c>
      <c r="B6762" t="s">
        <v>6840</v>
      </c>
      <c r="C6762" t="s">
        <v>4401</v>
      </c>
      <c r="D6762" t="s">
        <v>4865</v>
      </c>
      <c r="E6762" t="s">
        <v>4935</v>
      </c>
      <c r="F6762" s="5">
        <v>0.18</v>
      </c>
      <c r="G6762" s="9">
        <v>0.1</v>
      </c>
      <c r="H6762" s="6">
        <f>G6762*100</f>
        <v>10</v>
      </c>
      <c r="I6762" t="s">
        <v>10715</v>
      </c>
      <c r="J6762" t="s">
        <v>10765</v>
      </c>
      <c r="K6762">
        <v>41</v>
      </c>
      <c r="L6762">
        <v>41</v>
      </c>
      <c r="M6762">
        <f>(F6762*(1+0.05))</f>
        <v>0.189</v>
      </c>
      <c r="N6762">
        <f>IFERROR(ROUND(( (-1.208*LN(L6762) + 7.5474 + 4.6991*(2.71828^(-0.009*L6762)) + 0.0001*L6762*L6762 - 0.0432*L6762 + 4.7166)/3),2), " ")</f>
        <v>3.14</v>
      </c>
      <c r="O6762">
        <f>IFERROR(MAX(MIN(ROUND(N6762*(Q6762/P6762),2),4.5),1.9)," ")</f>
        <v>2.96</v>
      </c>
      <c r="P6762">
        <f>13.098*F6762^-1.237</f>
        <v>109.25288078238952</v>
      </c>
      <c r="Q6762">
        <f>13.098*M6762^-1.237</f>
        <v>102.85412983634636</v>
      </c>
      <c r="R6762" s="5">
        <f>IFERROR(ROUND(MAX(MIN((-105.4*LN(O6762) + 163.83),95),10),0)," ")</f>
        <v>49</v>
      </c>
      <c r="S6762" s="5" t="str">
        <f>IFERROR(CONCATENATE("(",R6762,",",ROUND((1.2*W6762),2),")")," ")</f>
        <v>(49,0.23)</v>
      </c>
      <c r="T6762">
        <f>R6762-L6762</f>
        <v>8</v>
      </c>
      <c r="U6762" s="7" t="str">
        <f>IF((AND(T6762=0,H6762&gt;=L6762)),"Don’t change bids","OK")</f>
        <v>OK</v>
      </c>
      <c r="V6762" t="e">
        <f>IF((MATCH(F6762,W6762,0)),"Same","Diff")</f>
        <v>#N/A</v>
      </c>
      <c r="W6762" s="5">
        <f>ROUND(M6762,2)</f>
        <v>0.19</v>
      </c>
      <c r="X6762" s="5">
        <v>0.19</v>
      </c>
    </row>
    <row r="6763" spans="1:24" x14ac:dyDescent="0.25">
      <c r="A6763" t="s">
        <v>24</v>
      </c>
      <c r="B6763" t="s">
        <v>6841</v>
      </c>
      <c r="C6763" t="s">
        <v>4401</v>
      </c>
      <c r="D6763" t="s">
        <v>4865</v>
      </c>
      <c r="E6763" t="s">
        <v>539</v>
      </c>
      <c r="F6763" s="5">
        <v>0.35</v>
      </c>
      <c r="G6763" s="9">
        <v>0.1</v>
      </c>
      <c r="H6763" s="6">
        <f>G6763*100</f>
        <v>10</v>
      </c>
      <c r="I6763" t="s">
        <v>9712</v>
      </c>
      <c r="J6763" t="s">
        <v>10765</v>
      </c>
      <c r="K6763">
        <v>41</v>
      </c>
      <c r="L6763">
        <v>41</v>
      </c>
      <c r="M6763">
        <f>(F6763*(1+0.05))</f>
        <v>0.36749999999999999</v>
      </c>
      <c r="N6763">
        <f>IFERROR(ROUND(( (-1.208*LN(L6763) + 7.5474 + 4.6991*(2.71828^(-0.009*L6763)) + 0.0001*L6763*L6763 - 0.0432*L6763 + 4.7166)/3),2), " ")</f>
        <v>3.14</v>
      </c>
      <c r="O6763">
        <f>IFERROR(MAX(MIN(ROUND(N6763*(Q6763/P6763),2),4.5),1.9)," ")</f>
        <v>2.96</v>
      </c>
      <c r="P6763">
        <f>13.098*F6763^-1.237</f>
        <v>47.994648485198184</v>
      </c>
      <c r="Q6763">
        <f>13.098*M6763^-1.237</f>
        <v>45.183685513783573</v>
      </c>
      <c r="R6763" s="5">
        <f>IFERROR(ROUND(MAX(MIN((-105.4*LN(O6763) + 163.83),95),10),0)," ")</f>
        <v>49</v>
      </c>
      <c r="S6763" s="5" t="str">
        <f>IFERROR(CONCATENATE("(",R6763,",",ROUND((1.2*W6763),2),")")," ")</f>
        <v>(49,0.44)</v>
      </c>
      <c r="T6763">
        <f>R6763-L6763</f>
        <v>8</v>
      </c>
      <c r="U6763" s="7" t="str">
        <f>IF((AND(T6763=0,H6763&gt;=L6763)),"Don’t change bids","OK")</f>
        <v>OK</v>
      </c>
      <c r="V6763" t="e">
        <f>IF((MATCH(F6763,W6763,0)),"Same","Diff")</f>
        <v>#N/A</v>
      </c>
      <c r="W6763" s="5">
        <f>ROUND(M6763,2)</f>
        <v>0.37</v>
      </c>
      <c r="X6763" s="5">
        <v>0.37</v>
      </c>
    </row>
    <row r="6764" spans="1:24" x14ac:dyDescent="0.25">
      <c r="A6764" t="s">
        <v>24</v>
      </c>
      <c r="B6764" t="s">
        <v>6842</v>
      </c>
      <c r="C6764" t="s">
        <v>4401</v>
      </c>
      <c r="D6764" t="s">
        <v>4865</v>
      </c>
      <c r="E6764" t="s">
        <v>569</v>
      </c>
      <c r="F6764" s="5">
        <v>0.37</v>
      </c>
      <c r="G6764" s="9">
        <v>0.1</v>
      </c>
      <c r="H6764" s="6">
        <f>G6764*100</f>
        <v>10</v>
      </c>
      <c r="I6764" t="s">
        <v>9716</v>
      </c>
      <c r="J6764" t="s">
        <v>10765</v>
      </c>
      <c r="K6764">
        <v>41</v>
      </c>
      <c r="L6764">
        <v>41</v>
      </c>
      <c r="M6764">
        <f>(F6764*(1+0.05))</f>
        <v>0.38850000000000001</v>
      </c>
      <c r="N6764">
        <f>IFERROR(ROUND(( (-1.208*LN(L6764) + 7.5474 + 4.6991*(2.71828^(-0.009*L6764)) + 0.0001*L6764*L6764 - 0.0432*L6764 + 4.7166)/3),2), " ")</f>
        <v>3.14</v>
      </c>
      <c r="O6764">
        <f>IFERROR(MAX(MIN(ROUND(N6764*(Q6764/P6764),2),4.5),1.9)," ")</f>
        <v>2.96</v>
      </c>
      <c r="P6764">
        <f>13.098*F6764^-1.237</f>
        <v>44.806338281983834</v>
      </c>
      <c r="Q6764">
        <f>13.098*M6764^-1.237</f>
        <v>42.182109086218873</v>
      </c>
      <c r="R6764" s="5">
        <f>IFERROR(ROUND(MAX(MIN((-105.4*LN(O6764) + 163.83),95),10),0)," ")</f>
        <v>49</v>
      </c>
      <c r="S6764" s="5" t="str">
        <f>IFERROR(CONCATENATE("(",R6764,",",ROUND((1.2*W6764),2),")")," ")</f>
        <v>(49,0.47)</v>
      </c>
      <c r="T6764">
        <f>R6764-L6764</f>
        <v>8</v>
      </c>
      <c r="U6764" s="7" t="str">
        <f>IF((AND(T6764=0,H6764&gt;=L6764)),"Don’t change bids","OK")</f>
        <v>OK</v>
      </c>
      <c r="V6764" t="e">
        <f>IF((MATCH(F6764,W6764,0)),"Same","Diff")</f>
        <v>#N/A</v>
      </c>
      <c r="W6764" s="5">
        <f>ROUND(M6764,2)</f>
        <v>0.39</v>
      </c>
      <c r="X6764" s="5">
        <v>0.39</v>
      </c>
    </row>
    <row r="6765" spans="1:24" x14ac:dyDescent="0.25">
      <c r="A6765" t="s">
        <v>24</v>
      </c>
      <c r="B6765" t="s">
        <v>6843</v>
      </c>
      <c r="C6765" t="s">
        <v>4401</v>
      </c>
      <c r="D6765" t="s">
        <v>4865</v>
      </c>
      <c r="E6765" t="s">
        <v>569</v>
      </c>
      <c r="F6765" s="5">
        <v>0.37</v>
      </c>
      <c r="G6765" s="9">
        <v>0.1</v>
      </c>
      <c r="H6765" s="6">
        <f>G6765*100</f>
        <v>10</v>
      </c>
      <c r="I6765" t="s">
        <v>9716</v>
      </c>
      <c r="J6765" t="s">
        <v>10765</v>
      </c>
      <c r="K6765">
        <v>41</v>
      </c>
      <c r="L6765">
        <v>41</v>
      </c>
      <c r="M6765">
        <f>(F6765*(1+0.05))</f>
        <v>0.38850000000000001</v>
      </c>
      <c r="N6765">
        <f>IFERROR(ROUND(( (-1.208*LN(L6765) + 7.5474 + 4.6991*(2.71828^(-0.009*L6765)) + 0.0001*L6765*L6765 - 0.0432*L6765 + 4.7166)/3),2), " ")</f>
        <v>3.14</v>
      </c>
      <c r="O6765">
        <f>IFERROR(MAX(MIN(ROUND(N6765*(Q6765/P6765),2),4.5),1.9)," ")</f>
        <v>2.96</v>
      </c>
      <c r="P6765">
        <f>13.098*F6765^-1.237</f>
        <v>44.806338281983834</v>
      </c>
      <c r="Q6765">
        <f>13.098*M6765^-1.237</f>
        <v>42.182109086218873</v>
      </c>
      <c r="R6765" s="5">
        <f>IFERROR(ROUND(MAX(MIN((-105.4*LN(O6765) + 163.83),95),10),0)," ")</f>
        <v>49</v>
      </c>
      <c r="S6765" s="5" t="str">
        <f>IFERROR(CONCATENATE("(",R6765,",",ROUND((1.2*W6765),2),")")," ")</f>
        <v>(49,0.47)</v>
      </c>
      <c r="T6765">
        <f>R6765-L6765</f>
        <v>8</v>
      </c>
      <c r="U6765" s="7" t="str">
        <f>IF((AND(T6765=0,H6765&gt;=L6765)),"Don’t change bids","OK")</f>
        <v>OK</v>
      </c>
      <c r="V6765" t="e">
        <f>IF((MATCH(F6765,W6765,0)),"Same","Diff")</f>
        <v>#N/A</v>
      </c>
      <c r="W6765" s="5">
        <f>ROUND(M6765,2)</f>
        <v>0.39</v>
      </c>
      <c r="X6765" s="5">
        <v>0.39</v>
      </c>
    </row>
    <row r="6766" spans="1:24" x14ac:dyDescent="0.25">
      <c r="A6766" t="s">
        <v>24</v>
      </c>
      <c r="B6766" t="s">
        <v>6844</v>
      </c>
      <c r="C6766" t="s">
        <v>4401</v>
      </c>
      <c r="D6766" t="s">
        <v>4865</v>
      </c>
      <c r="E6766" t="s">
        <v>569</v>
      </c>
      <c r="F6766" s="5">
        <v>0.37</v>
      </c>
      <c r="G6766" s="9">
        <v>0.1</v>
      </c>
      <c r="H6766" s="6">
        <f>G6766*100</f>
        <v>10</v>
      </c>
      <c r="I6766" t="s">
        <v>9716</v>
      </c>
      <c r="J6766" t="s">
        <v>10765</v>
      </c>
      <c r="K6766">
        <v>41</v>
      </c>
      <c r="L6766">
        <v>41</v>
      </c>
      <c r="M6766">
        <f>(F6766*(1+0.05))</f>
        <v>0.38850000000000001</v>
      </c>
      <c r="N6766">
        <f>IFERROR(ROUND(( (-1.208*LN(L6766) + 7.5474 + 4.6991*(2.71828^(-0.009*L6766)) + 0.0001*L6766*L6766 - 0.0432*L6766 + 4.7166)/3),2), " ")</f>
        <v>3.14</v>
      </c>
      <c r="O6766">
        <f>IFERROR(MAX(MIN(ROUND(N6766*(Q6766/P6766),2),4.5),1.9)," ")</f>
        <v>2.96</v>
      </c>
      <c r="P6766">
        <f>13.098*F6766^-1.237</f>
        <v>44.806338281983834</v>
      </c>
      <c r="Q6766">
        <f>13.098*M6766^-1.237</f>
        <v>42.182109086218873</v>
      </c>
      <c r="R6766" s="5">
        <f>IFERROR(ROUND(MAX(MIN((-105.4*LN(O6766) + 163.83),95),10),0)," ")</f>
        <v>49</v>
      </c>
      <c r="S6766" s="5" t="str">
        <f>IFERROR(CONCATENATE("(",R6766,",",ROUND((1.2*W6766),2),")")," ")</f>
        <v>(49,0.47)</v>
      </c>
      <c r="T6766">
        <f>R6766-L6766</f>
        <v>8</v>
      </c>
      <c r="U6766" s="7" t="str">
        <f>IF((AND(T6766=0,H6766&gt;=L6766)),"Don’t change bids","OK")</f>
        <v>OK</v>
      </c>
      <c r="V6766" t="e">
        <f>IF((MATCH(F6766,W6766,0)),"Same","Diff")</f>
        <v>#N/A</v>
      </c>
      <c r="W6766" s="5">
        <f>ROUND(M6766,2)</f>
        <v>0.39</v>
      </c>
      <c r="X6766" s="5">
        <v>0.39</v>
      </c>
    </row>
    <row r="6767" spans="1:24" x14ac:dyDescent="0.25">
      <c r="A6767" t="s">
        <v>24</v>
      </c>
      <c r="B6767" t="s">
        <v>6845</v>
      </c>
      <c r="C6767" t="s">
        <v>4401</v>
      </c>
      <c r="D6767" t="s">
        <v>4865</v>
      </c>
      <c r="E6767" t="s">
        <v>587</v>
      </c>
      <c r="F6767" s="5">
        <v>0.4</v>
      </c>
      <c r="G6767" s="8">
        <v>0.16669999999999999</v>
      </c>
      <c r="H6767" s="6">
        <f>G6767*100</f>
        <v>16.669999999999998</v>
      </c>
      <c r="I6767" t="s">
        <v>10742</v>
      </c>
      <c r="J6767" t="s">
        <v>10765</v>
      </c>
      <c r="K6767">
        <v>49</v>
      </c>
      <c r="L6767">
        <v>49</v>
      </c>
      <c r="M6767">
        <f>(F6767*(1+0.05))</f>
        <v>0.42000000000000004</v>
      </c>
      <c r="N6767">
        <f>IFERROR(ROUND(( (-1.208*LN(L6767) + 7.5474 + 4.6991*(2.71828^(-0.009*L6767)) + 0.0001*L6767*L6767 - 0.0432*L6767 + 4.7166)/3),2), " ")</f>
        <v>2.9</v>
      </c>
      <c r="O6767">
        <f>IFERROR(MAX(MIN(ROUND(N6767*(Q6767/P6767),2),4.5),1.9)," ")</f>
        <v>2.73</v>
      </c>
      <c r="P6767">
        <f>13.098*F6767^-1.237</f>
        <v>40.687103793377098</v>
      </c>
      <c r="Q6767">
        <f>13.098*M6767^-1.237</f>
        <v>38.304130987303544</v>
      </c>
      <c r="R6767" s="5">
        <f>IFERROR(ROUND(MAX(MIN((-105.4*LN(O6767) + 163.83),95),10),0)," ")</f>
        <v>58</v>
      </c>
      <c r="S6767" s="5" t="str">
        <f>IFERROR(CONCATENATE("(",R6767,",",ROUND((1.2*W6767),2),")")," ")</f>
        <v>(58,0.5)</v>
      </c>
      <c r="T6767">
        <f>R6767-L6767</f>
        <v>9</v>
      </c>
      <c r="U6767" s="7" t="str">
        <f>IF((AND(T6767=0,H6767&gt;=L6767)),"Don’t change bids","OK")</f>
        <v>OK</v>
      </c>
      <c r="V6767" t="e">
        <f>IF((MATCH(F6767,W6767,0)),"Same","Diff")</f>
        <v>#N/A</v>
      </c>
      <c r="W6767" s="5">
        <f>ROUND(M6767,2)</f>
        <v>0.42</v>
      </c>
      <c r="X6767" s="5">
        <v>0.42</v>
      </c>
    </row>
    <row r="6768" spans="1:24" x14ac:dyDescent="0.25">
      <c r="A6768" t="s">
        <v>24</v>
      </c>
      <c r="B6768" t="s">
        <v>6846</v>
      </c>
      <c r="C6768" t="s">
        <v>4401</v>
      </c>
      <c r="D6768" t="s">
        <v>4865</v>
      </c>
      <c r="E6768" t="s">
        <v>4979</v>
      </c>
      <c r="F6768" s="5">
        <v>0.28000000000000003</v>
      </c>
      <c r="G6768" s="9">
        <v>0.1</v>
      </c>
      <c r="H6768" s="6">
        <f>G6768*100</f>
        <v>10</v>
      </c>
      <c r="I6768" t="s">
        <v>10743</v>
      </c>
      <c r="J6768" t="s">
        <v>10765</v>
      </c>
      <c r="K6768">
        <v>43</v>
      </c>
      <c r="L6768">
        <v>43</v>
      </c>
      <c r="M6768">
        <f>(F6768*(1+0.05))</f>
        <v>0.29400000000000004</v>
      </c>
      <c r="N6768">
        <f>IFERROR(ROUND(( (-1.208*LN(L6768) + 7.5474 + 4.6991*(2.71828^(-0.009*L6768)) + 0.0001*L6768*L6768 - 0.0432*L6768 + 4.7166)/3),2), " ")</f>
        <v>3.08</v>
      </c>
      <c r="O6768">
        <f>IFERROR(MAX(MIN(ROUND(N6768*(Q6768/P6768),2),4.5),1.9)," ")</f>
        <v>2.9</v>
      </c>
      <c r="P6768">
        <f>13.098*F6768^-1.237</f>
        <v>63.251452247346812</v>
      </c>
      <c r="Q6768">
        <f>13.098*M6768^-1.237</f>
        <v>59.54692485174926</v>
      </c>
      <c r="R6768" s="5">
        <f>IFERROR(ROUND(MAX(MIN((-105.4*LN(O6768) + 163.83),95),10),0)," ")</f>
        <v>52</v>
      </c>
      <c r="S6768" s="5" t="str">
        <f>IFERROR(CONCATENATE("(",R6768,",",ROUND((1.2*W6768),2),")")," ")</f>
        <v>(52,0.35)</v>
      </c>
      <c r="T6768">
        <f>R6768-L6768</f>
        <v>9</v>
      </c>
      <c r="U6768" s="7" t="str">
        <f>IF((AND(T6768=0,H6768&gt;=L6768)),"Don’t change bids","OK")</f>
        <v>OK</v>
      </c>
      <c r="V6768" t="e">
        <f>IF((MATCH(F6768,W6768,0)),"Same","Diff")</f>
        <v>#N/A</v>
      </c>
      <c r="W6768" s="5">
        <f>ROUND(M6768,2)</f>
        <v>0.28999999999999998</v>
      </c>
      <c r="X6768" s="5">
        <v>0.28999999999999998</v>
      </c>
    </row>
    <row r="6769" spans="1:24" x14ac:dyDescent="0.25">
      <c r="A6769" t="s">
        <v>24</v>
      </c>
      <c r="B6769" t="s">
        <v>6847</v>
      </c>
      <c r="C6769" t="s">
        <v>4401</v>
      </c>
      <c r="D6769" t="s">
        <v>4865</v>
      </c>
      <c r="E6769" t="s">
        <v>4090</v>
      </c>
      <c r="F6769" s="5">
        <v>0.36</v>
      </c>
      <c r="G6769" s="9">
        <v>0.1</v>
      </c>
      <c r="H6769" s="6">
        <f>G6769*100</f>
        <v>10</v>
      </c>
      <c r="I6769" t="s">
        <v>10682</v>
      </c>
      <c r="J6769" t="s">
        <v>10765</v>
      </c>
      <c r="K6769">
        <v>41</v>
      </c>
      <c r="L6769">
        <v>41</v>
      </c>
      <c r="M6769">
        <f>(F6769*(1+0.05))</f>
        <v>0.378</v>
      </c>
      <c r="N6769">
        <f>IFERROR(ROUND(( (-1.208*LN(L6769) + 7.5474 + 4.6991*(2.71828^(-0.009*L6769)) + 0.0001*L6769*L6769 - 0.0432*L6769 + 4.7166)/3),2), " ")</f>
        <v>3.14</v>
      </c>
      <c r="O6769">
        <f>IFERROR(MAX(MIN(ROUND(N6769*(Q6769/P6769),2),4.5),1.9)," ")</f>
        <v>2.96</v>
      </c>
      <c r="P6769">
        <f>13.098*F6769^-1.237</f>
        <v>46.350966313994896</v>
      </c>
      <c r="Q6769">
        <f>13.098*M6769^-1.237</f>
        <v>43.636270944612029</v>
      </c>
      <c r="R6769" s="5">
        <f>IFERROR(ROUND(MAX(MIN((-105.4*LN(O6769) + 163.83),95),10),0)," ")</f>
        <v>49</v>
      </c>
      <c r="S6769" s="5" t="str">
        <f>IFERROR(CONCATENATE("(",R6769,",",ROUND((1.2*W6769),2),")")," ")</f>
        <v>(49,0.46)</v>
      </c>
      <c r="T6769">
        <f>R6769-L6769</f>
        <v>8</v>
      </c>
      <c r="U6769" s="7" t="str">
        <f>IF((AND(T6769=0,H6769&gt;=L6769)),"Don’t change bids","OK")</f>
        <v>OK</v>
      </c>
      <c r="V6769" t="e">
        <f>IF((MATCH(F6769,W6769,0)),"Same","Diff")</f>
        <v>#N/A</v>
      </c>
      <c r="W6769" s="5">
        <f>ROUND(M6769,2)</f>
        <v>0.38</v>
      </c>
      <c r="X6769" s="5">
        <v>0.38</v>
      </c>
    </row>
    <row r="6770" spans="1:24" x14ac:dyDescent="0.25">
      <c r="A6770" t="s">
        <v>24</v>
      </c>
      <c r="B6770" t="s">
        <v>6848</v>
      </c>
      <c r="C6770" t="s">
        <v>4401</v>
      </c>
      <c r="D6770" t="s">
        <v>4865</v>
      </c>
      <c r="E6770" t="s">
        <v>591</v>
      </c>
      <c r="F6770" s="5">
        <v>0.3</v>
      </c>
      <c r="G6770" s="9">
        <v>0.1</v>
      </c>
      <c r="H6770" s="6">
        <f>G6770*100</f>
        <v>10</v>
      </c>
      <c r="I6770" t="s">
        <v>9718</v>
      </c>
      <c r="J6770" t="s">
        <v>10765</v>
      </c>
      <c r="K6770">
        <v>41</v>
      </c>
      <c r="L6770">
        <v>41</v>
      </c>
      <c r="M6770">
        <f>(F6770*(1+0.05))</f>
        <v>0.315</v>
      </c>
      <c r="N6770">
        <f>IFERROR(ROUND(( (-1.208*LN(L6770) + 7.5474 + 4.6991*(2.71828^(-0.009*L6770)) + 0.0001*L6770*L6770 - 0.0432*L6770 + 4.7166)/3),2), " ")</f>
        <v>3.14</v>
      </c>
      <c r="O6770">
        <f>IFERROR(MAX(MIN(ROUND(N6770*(Q6770/P6770),2),4.5),1.9)," ")</f>
        <v>2.96</v>
      </c>
      <c r="P6770">
        <f>13.098*F6770^-1.237</f>
        <v>58.077243311610999</v>
      </c>
      <c r="Q6770">
        <f>13.098*M6770^-1.237</f>
        <v>54.675760321666317</v>
      </c>
      <c r="R6770" s="5">
        <f>IFERROR(ROUND(MAX(MIN((-105.4*LN(O6770) + 163.83),95),10),0)," ")</f>
        <v>49</v>
      </c>
      <c r="S6770" s="5" t="str">
        <f>IFERROR(CONCATENATE("(",R6770,",",ROUND((1.2*W6770),2),")")," ")</f>
        <v>(49,0.38)</v>
      </c>
      <c r="T6770">
        <f>R6770-L6770</f>
        <v>8</v>
      </c>
      <c r="U6770" s="7" t="str">
        <f>IF((AND(T6770=0,H6770&gt;=L6770)),"Don’t change bids","OK")</f>
        <v>OK</v>
      </c>
      <c r="V6770" t="e">
        <f>IF((MATCH(F6770,W6770,0)),"Same","Diff")</f>
        <v>#N/A</v>
      </c>
      <c r="W6770" s="5">
        <f>ROUND(M6770,2)</f>
        <v>0.32</v>
      </c>
      <c r="X6770" s="5">
        <v>0.32</v>
      </c>
    </row>
    <row r="6771" spans="1:24" x14ac:dyDescent="0.25">
      <c r="A6771" t="s">
        <v>24</v>
      </c>
      <c r="B6771" t="s">
        <v>6849</v>
      </c>
      <c r="C6771" t="s">
        <v>4401</v>
      </c>
      <c r="D6771" t="s">
        <v>4865</v>
      </c>
      <c r="E6771" t="s">
        <v>569</v>
      </c>
      <c r="F6771" s="5">
        <v>0.37</v>
      </c>
      <c r="G6771" s="9">
        <v>0.1</v>
      </c>
      <c r="H6771" s="6">
        <f>G6771*100</f>
        <v>10</v>
      </c>
      <c r="I6771" t="s">
        <v>9716</v>
      </c>
      <c r="J6771" t="s">
        <v>10765</v>
      </c>
      <c r="K6771">
        <v>41</v>
      </c>
      <c r="L6771">
        <v>41</v>
      </c>
      <c r="M6771">
        <f>(F6771*(1+0.05))</f>
        <v>0.38850000000000001</v>
      </c>
      <c r="N6771">
        <f>IFERROR(ROUND(( (-1.208*LN(L6771) + 7.5474 + 4.6991*(2.71828^(-0.009*L6771)) + 0.0001*L6771*L6771 - 0.0432*L6771 + 4.7166)/3),2), " ")</f>
        <v>3.14</v>
      </c>
      <c r="O6771">
        <f>IFERROR(MAX(MIN(ROUND(N6771*(Q6771/P6771),2),4.5),1.9)," ")</f>
        <v>2.96</v>
      </c>
      <c r="P6771">
        <f>13.098*F6771^-1.237</f>
        <v>44.806338281983834</v>
      </c>
      <c r="Q6771">
        <f>13.098*M6771^-1.237</f>
        <v>42.182109086218873</v>
      </c>
      <c r="R6771" s="5">
        <f>IFERROR(ROUND(MAX(MIN((-105.4*LN(O6771) + 163.83),95),10),0)," ")</f>
        <v>49</v>
      </c>
      <c r="S6771" s="5" t="str">
        <f>IFERROR(CONCATENATE("(",R6771,",",ROUND((1.2*W6771),2),")")," ")</f>
        <v>(49,0.47)</v>
      </c>
      <c r="T6771">
        <f>R6771-L6771</f>
        <v>8</v>
      </c>
      <c r="U6771" s="7" t="str">
        <f>IF((AND(T6771=0,H6771&gt;=L6771)),"Don’t change bids","OK")</f>
        <v>OK</v>
      </c>
      <c r="V6771" t="e">
        <f>IF((MATCH(F6771,W6771,0)),"Same","Diff")</f>
        <v>#N/A</v>
      </c>
      <c r="W6771" s="5">
        <f>ROUND(M6771,2)</f>
        <v>0.39</v>
      </c>
      <c r="X6771" s="5">
        <v>0.39</v>
      </c>
    </row>
    <row r="6772" spans="1:24" x14ac:dyDescent="0.25">
      <c r="A6772" t="s">
        <v>24</v>
      </c>
      <c r="B6772" t="s">
        <v>6850</v>
      </c>
      <c r="C6772" t="s">
        <v>4401</v>
      </c>
      <c r="D6772" t="s">
        <v>4865</v>
      </c>
      <c r="E6772" t="s">
        <v>688</v>
      </c>
      <c r="F6772" s="5">
        <v>0.09</v>
      </c>
      <c r="G6772" s="9">
        <v>0.1</v>
      </c>
      <c r="H6772" s="6">
        <f>G6772*100</f>
        <v>10</v>
      </c>
      <c r="I6772" t="s">
        <v>9721</v>
      </c>
      <c r="J6772" t="s">
        <v>10765</v>
      </c>
      <c r="K6772">
        <v>41</v>
      </c>
      <c r="L6772">
        <v>41</v>
      </c>
      <c r="M6772">
        <f>(F6772*(1+0.05))</f>
        <v>9.4500000000000001E-2</v>
      </c>
      <c r="N6772">
        <f>IFERROR(ROUND(( (-1.208*LN(L6772) + 7.5474 + 4.6991*(2.71828^(-0.009*L6772)) + 0.0001*L6772*L6772 - 0.0432*L6772 + 4.7166)/3),2), " ")</f>
        <v>3.14</v>
      </c>
      <c r="O6772">
        <f>IFERROR(MAX(MIN(ROUND(N6772*(Q6772/P6772),2),4.5),1.9)," ")</f>
        <v>2.96</v>
      </c>
      <c r="P6772">
        <f>13.098*F6772^-1.237</f>
        <v>257.5176508379954</v>
      </c>
      <c r="Q6772">
        <f>13.098*M6772^-1.237</f>
        <v>242.43529053662712</v>
      </c>
      <c r="R6772" s="5">
        <f>IFERROR(ROUND(MAX(MIN((-105.4*LN(O6772) + 163.83),95),10),0)," ")</f>
        <v>49</v>
      </c>
      <c r="S6772" s="5" t="str">
        <f>IFERROR(CONCATENATE("(",R6772,",",ROUND((1.2*W6772),2),")")," ")</f>
        <v>(49,0.11)</v>
      </c>
      <c r="T6772">
        <f>R6772-L6772</f>
        <v>8</v>
      </c>
      <c r="U6772" s="7" t="str">
        <f>IF((AND(T6772=0,H6772&gt;=L6772)),"Don’t change bids","OK")</f>
        <v>OK</v>
      </c>
      <c r="V6772" t="str">
        <f>IF((MATCH(F6772,W6772,0)),"Same","Diff")</f>
        <v>Same</v>
      </c>
      <c r="W6772" s="5">
        <f>ROUND(M6772,2)</f>
        <v>0.09</v>
      </c>
      <c r="X6772" s="5">
        <v>0.09</v>
      </c>
    </row>
    <row r="6773" spans="1:24" x14ac:dyDescent="0.25">
      <c r="A6773" t="s">
        <v>24</v>
      </c>
      <c r="B6773" t="s">
        <v>6851</v>
      </c>
      <c r="C6773" t="s">
        <v>4401</v>
      </c>
      <c r="D6773" t="s">
        <v>4865</v>
      </c>
      <c r="E6773" t="s">
        <v>1665</v>
      </c>
      <c r="F6773" s="5">
        <v>0.31</v>
      </c>
      <c r="G6773" s="9">
        <v>0.1</v>
      </c>
      <c r="H6773" s="6">
        <f>G6773*100</f>
        <v>10</v>
      </c>
      <c r="I6773" t="s">
        <v>10703</v>
      </c>
      <c r="J6773" t="s">
        <v>10765</v>
      </c>
      <c r="K6773">
        <v>41</v>
      </c>
      <c r="L6773">
        <v>41</v>
      </c>
      <c r="M6773">
        <f>(F6773*(1+0.05))</f>
        <v>0.32550000000000001</v>
      </c>
      <c r="N6773">
        <f>IFERROR(ROUND(( (-1.208*LN(L6773) + 7.5474 + 4.6991*(2.71828^(-0.009*L6773)) + 0.0001*L6773*L6773 - 0.0432*L6773 + 4.7166)/3),2), " ")</f>
        <v>3.14</v>
      </c>
      <c r="O6773">
        <f>IFERROR(MAX(MIN(ROUND(N6773*(Q6773/P6773),2),4.5),1.9)," ")</f>
        <v>2.96</v>
      </c>
      <c r="P6773">
        <f>13.098*F6773^-1.237</f>
        <v>55.76870640272314</v>
      </c>
      <c r="Q6773">
        <f>13.098*M6773^-1.237</f>
        <v>52.502430398845448</v>
      </c>
      <c r="R6773" s="5">
        <f>IFERROR(ROUND(MAX(MIN((-105.4*LN(O6773) + 163.83),95),10),0)," ")</f>
        <v>49</v>
      </c>
      <c r="S6773" s="5" t="str">
        <f>IFERROR(CONCATENATE("(",R6773,",",ROUND((1.2*W6773),2),")")," ")</f>
        <v>(49,0.4)</v>
      </c>
      <c r="T6773">
        <f>R6773-L6773</f>
        <v>8</v>
      </c>
      <c r="U6773" s="7" t="str">
        <f>IF((AND(T6773=0,H6773&gt;=L6773)),"Don’t change bids","OK")</f>
        <v>OK</v>
      </c>
      <c r="V6773" t="e">
        <f>IF((MATCH(F6773,W6773,0)),"Same","Diff")</f>
        <v>#N/A</v>
      </c>
      <c r="W6773" s="5">
        <f>ROUND(M6773,2)</f>
        <v>0.33</v>
      </c>
      <c r="X6773" s="5">
        <v>0.33</v>
      </c>
    </row>
    <row r="6774" spans="1:24" x14ac:dyDescent="0.25">
      <c r="A6774" t="s">
        <v>24</v>
      </c>
      <c r="B6774" t="s">
        <v>6852</v>
      </c>
      <c r="C6774" t="s">
        <v>4401</v>
      </c>
      <c r="D6774" t="s">
        <v>4861</v>
      </c>
      <c r="E6774" t="s">
        <v>569</v>
      </c>
      <c r="F6774" s="5">
        <v>0.37</v>
      </c>
      <c r="G6774" s="9">
        <v>0.1</v>
      </c>
      <c r="H6774" s="6">
        <f>G6774*100</f>
        <v>10</v>
      </c>
      <c r="I6774" t="s">
        <v>9716</v>
      </c>
      <c r="J6774" t="s">
        <v>10765</v>
      </c>
      <c r="K6774">
        <v>41</v>
      </c>
      <c r="L6774">
        <v>41</v>
      </c>
      <c r="M6774">
        <f>(F6774*(1+0.05))</f>
        <v>0.38850000000000001</v>
      </c>
      <c r="N6774">
        <f>IFERROR(ROUND(( (-1.208*LN(L6774) + 7.5474 + 4.6991*(2.71828^(-0.009*L6774)) + 0.0001*L6774*L6774 - 0.0432*L6774 + 4.7166)/3),2), " ")</f>
        <v>3.14</v>
      </c>
      <c r="O6774">
        <f>IFERROR(MAX(MIN(ROUND(N6774*(Q6774/P6774),2),4.5),1.9)," ")</f>
        <v>2.96</v>
      </c>
      <c r="P6774">
        <f>13.098*F6774^-1.237</f>
        <v>44.806338281983834</v>
      </c>
      <c r="Q6774">
        <f>13.098*M6774^-1.237</f>
        <v>42.182109086218873</v>
      </c>
      <c r="R6774" s="5">
        <f>IFERROR(ROUND(MAX(MIN((-105.4*LN(O6774) + 163.83),95),10),0)," ")</f>
        <v>49</v>
      </c>
      <c r="S6774" s="5" t="str">
        <f>IFERROR(CONCATENATE("(",R6774,",",ROUND((1.2*W6774),2),")")," ")</f>
        <v>(49,0.47)</v>
      </c>
      <c r="T6774">
        <f>R6774-L6774</f>
        <v>8</v>
      </c>
      <c r="U6774" s="7" t="str">
        <f>IF((AND(T6774=0,H6774&gt;=L6774)),"Don’t change bids","OK")</f>
        <v>OK</v>
      </c>
      <c r="V6774" t="e">
        <f>IF((MATCH(F6774,W6774,0)),"Same","Diff")</f>
        <v>#N/A</v>
      </c>
      <c r="W6774" s="5">
        <f>ROUND(M6774,2)</f>
        <v>0.39</v>
      </c>
      <c r="X6774" s="5">
        <v>0.39</v>
      </c>
    </row>
    <row r="6775" spans="1:24" x14ac:dyDescent="0.25">
      <c r="A6775" t="s">
        <v>24</v>
      </c>
      <c r="B6775" t="s">
        <v>6853</v>
      </c>
      <c r="C6775" t="s">
        <v>4401</v>
      </c>
      <c r="D6775" t="s">
        <v>4865</v>
      </c>
      <c r="E6775" t="s">
        <v>4090</v>
      </c>
      <c r="F6775" s="5">
        <v>0.36</v>
      </c>
      <c r="G6775" s="9">
        <v>0.1</v>
      </c>
      <c r="H6775" s="6">
        <f>G6775*100</f>
        <v>10</v>
      </c>
      <c r="I6775" t="s">
        <v>10682</v>
      </c>
      <c r="J6775" t="s">
        <v>10765</v>
      </c>
      <c r="K6775">
        <v>41</v>
      </c>
      <c r="L6775">
        <v>41</v>
      </c>
      <c r="M6775">
        <f>(F6775*(1+0.05))</f>
        <v>0.378</v>
      </c>
      <c r="N6775">
        <f>IFERROR(ROUND(( (-1.208*LN(L6775) + 7.5474 + 4.6991*(2.71828^(-0.009*L6775)) + 0.0001*L6775*L6775 - 0.0432*L6775 + 4.7166)/3),2), " ")</f>
        <v>3.14</v>
      </c>
      <c r="O6775">
        <f>IFERROR(MAX(MIN(ROUND(N6775*(Q6775/P6775),2),4.5),1.9)," ")</f>
        <v>2.96</v>
      </c>
      <c r="P6775">
        <f>13.098*F6775^-1.237</f>
        <v>46.350966313994896</v>
      </c>
      <c r="Q6775">
        <f>13.098*M6775^-1.237</f>
        <v>43.636270944612029</v>
      </c>
      <c r="R6775" s="5">
        <f>IFERROR(ROUND(MAX(MIN((-105.4*LN(O6775) + 163.83),95),10),0)," ")</f>
        <v>49</v>
      </c>
      <c r="S6775" s="5" t="str">
        <f>IFERROR(CONCATENATE("(",R6775,",",ROUND((1.2*W6775),2),")")," ")</f>
        <v>(49,0.46)</v>
      </c>
      <c r="T6775">
        <f>R6775-L6775</f>
        <v>8</v>
      </c>
      <c r="U6775" s="7" t="str">
        <f>IF((AND(T6775=0,H6775&gt;=L6775)),"Don’t change bids","OK")</f>
        <v>OK</v>
      </c>
      <c r="V6775" t="e">
        <f>IF((MATCH(F6775,W6775,0)),"Same","Diff")</f>
        <v>#N/A</v>
      </c>
      <c r="W6775" s="5">
        <f>ROUND(M6775,2)</f>
        <v>0.38</v>
      </c>
      <c r="X6775" s="5">
        <v>0.38</v>
      </c>
    </row>
    <row r="6776" spans="1:24" x14ac:dyDescent="0.25">
      <c r="A6776" t="s">
        <v>24</v>
      </c>
      <c r="B6776" t="s">
        <v>6854</v>
      </c>
      <c r="C6776" t="s">
        <v>4401</v>
      </c>
      <c r="D6776" t="s">
        <v>4865</v>
      </c>
      <c r="E6776" t="s">
        <v>569</v>
      </c>
      <c r="F6776" s="5">
        <v>0.37</v>
      </c>
      <c r="G6776" s="9">
        <v>0.1</v>
      </c>
      <c r="H6776" s="6">
        <f>G6776*100</f>
        <v>10</v>
      </c>
      <c r="I6776" t="s">
        <v>9716</v>
      </c>
      <c r="J6776" t="s">
        <v>10765</v>
      </c>
      <c r="K6776">
        <v>41</v>
      </c>
      <c r="L6776">
        <v>41</v>
      </c>
      <c r="M6776">
        <f>(F6776*(1+0.05))</f>
        <v>0.38850000000000001</v>
      </c>
      <c r="N6776">
        <f>IFERROR(ROUND(( (-1.208*LN(L6776) + 7.5474 + 4.6991*(2.71828^(-0.009*L6776)) + 0.0001*L6776*L6776 - 0.0432*L6776 + 4.7166)/3),2), " ")</f>
        <v>3.14</v>
      </c>
      <c r="O6776">
        <f>IFERROR(MAX(MIN(ROUND(N6776*(Q6776/P6776),2),4.5),1.9)," ")</f>
        <v>2.96</v>
      </c>
      <c r="P6776">
        <f>13.098*F6776^-1.237</f>
        <v>44.806338281983834</v>
      </c>
      <c r="Q6776">
        <f>13.098*M6776^-1.237</f>
        <v>42.182109086218873</v>
      </c>
      <c r="R6776" s="5">
        <f>IFERROR(ROUND(MAX(MIN((-105.4*LN(O6776) + 163.83),95),10),0)," ")</f>
        <v>49</v>
      </c>
      <c r="S6776" s="5" t="str">
        <f>IFERROR(CONCATENATE("(",R6776,",",ROUND((1.2*W6776),2),")")," ")</f>
        <v>(49,0.47)</v>
      </c>
      <c r="T6776">
        <f>R6776-L6776</f>
        <v>8</v>
      </c>
      <c r="U6776" s="7" t="str">
        <f>IF((AND(T6776=0,H6776&gt;=L6776)),"Don’t change bids","OK")</f>
        <v>OK</v>
      </c>
      <c r="V6776" t="e">
        <f>IF((MATCH(F6776,W6776,0)),"Same","Diff")</f>
        <v>#N/A</v>
      </c>
      <c r="W6776" s="5">
        <f>ROUND(M6776,2)</f>
        <v>0.39</v>
      </c>
      <c r="X6776" s="5">
        <v>0.39</v>
      </c>
    </row>
    <row r="6777" spans="1:24" x14ac:dyDescent="0.25">
      <c r="A6777" t="s">
        <v>24</v>
      </c>
      <c r="B6777" t="s">
        <v>6855</v>
      </c>
      <c r="C6777" t="s">
        <v>4401</v>
      </c>
      <c r="D6777" t="s">
        <v>4406</v>
      </c>
      <c r="E6777" t="s">
        <v>1325</v>
      </c>
      <c r="F6777" s="5">
        <v>0.38</v>
      </c>
      <c r="G6777" s="9">
        <v>0.1</v>
      </c>
      <c r="H6777" s="6">
        <f>G6777*100</f>
        <v>10</v>
      </c>
      <c r="I6777" t="s">
        <v>9717</v>
      </c>
      <c r="J6777" t="s">
        <v>10765</v>
      </c>
      <c r="K6777">
        <v>41</v>
      </c>
      <c r="L6777">
        <v>41</v>
      </c>
      <c r="M6777">
        <f>(F6777*(1+0.05))</f>
        <v>0.39900000000000002</v>
      </c>
      <c r="N6777">
        <f>IFERROR(ROUND(( (-1.208*LN(L6777) + 7.5474 + 4.6991*(2.71828^(-0.009*L6777)) + 0.0001*L6777*L6777 - 0.0432*L6777 + 4.7166)/3),2), " ")</f>
        <v>3.14</v>
      </c>
      <c r="O6777">
        <f>IFERROR(MAX(MIN(ROUND(N6777*(Q6777/P6777),2),4.5),1.9)," ")</f>
        <v>2.96</v>
      </c>
      <c r="P6777">
        <f>13.098*F6777^-1.237</f>
        <v>43.352353277658167</v>
      </c>
      <c r="Q6777">
        <f>13.098*M6777^-1.237</f>
        <v>40.813281451248919</v>
      </c>
      <c r="R6777" s="5">
        <f>IFERROR(ROUND(MAX(MIN((-105.4*LN(O6777) + 163.83),95),10),0)," ")</f>
        <v>49</v>
      </c>
      <c r="S6777" s="5" t="str">
        <f>IFERROR(CONCATENATE("(",R6777,",",ROUND((1.2*W6777),2),")")," ")</f>
        <v>(49,0.48)</v>
      </c>
      <c r="T6777">
        <f>R6777-L6777</f>
        <v>8</v>
      </c>
      <c r="U6777" s="7" t="str">
        <f>IF((AND(T6777=0,H6777&gt;=L6777)),"Don’t change bids","OK")</f>
        <v>OK</v>
      </c>
      <c r="V6777" t="e">
        <f>IF((MATCH(F6777,W6777,0)),"Same","Diff")</f>
        <v>#N/A</v>
      </c>
      <c r="W6777" s="5">
        <f>ROUND(M6777,2)</f>
        <v>0.4</v>
      </c>
      <c r="X6777" s="5">
        <v>0.4</v>
      </c>
    </row>
    <row r="6778" spans="1:24" x14ac:dyDescent="0.25">
      <c r="A6778" t="s">
        <v>24</v>
      </c>
      <c r="B6778" t="s">
        <v>6856</v>
      </c>
      <c r="C6778" t="s">
        <v>4401</v>
      </c>
      <c r="D6778" t="s">
        <v>4406</v>
      </c>
      <c r="E6778" t="s">
        <v>569</v>
      </c>
      <c r="F6778" s="5">
        <v>0.37</v>
      </c>
      <c r="G6778" s="9">
        <v>0.1</v>
      </c>
      <c r="H6778" s="6">
        <f>G6778*100</f>
        <v>10</v>
      </c>
      <c r="I6778" t="s">
        <v>9716</v>
      </c>
      <c r="J6778" t="s">
        <v>10765</v>
      </c>
      <c r="K6778">
        <v>41</v>
      </c>
      <c r="L6778">
        <v>41</v>
      </c>
      <c r="M6778">
        <f>(F6778*(1+0.05))</f>
        <v>0.38850000000000001</v>
      </c>
      <c r="N6778">
        <f>IFERROR(ROUND(( (-1.208*LN(L6778) + 7.5474 + 4.6991*(2.71828^(-0.009*L6778)) + 0.0001*L6778*L6778 - 0.0432*L6778 + 4.7166)/3),2), " ")</f>
        <v>3.14</v>
      </c>
      <c r="O6778">
        <f>IFERROR(MAX(MIN(ROUND(N6778*(Q6778/P6778),2),4.5),1.9)," ")</f>
        <v>2.96</v>
      </c>
      <c r="P6778">
        <f>13.098*F6778^-1.237</f>
        <v>44.806338281983834</v>
      </c>
      <c r="Q6778">
        <f>13.098*M6778^-1.237</f>
        <v>42.182109086218873</v>
      </c>
      <c r="R6778" s="5">
        <f>IFERROR(ROUND(MAX(MIN((-105.4*LN(O6778) + 163.83),95),10),0)," ")</f>
        <v>49</v>
      </c>
      <c r="S6778" s="5" t="str">
        <f>IFERROR(CONCATENATE("(",R6778,",",ROUND((1.2*W6778),2),")")," ")</f>
        <v>(49,0.47)</v>
      </c>
      <c r="T6778">
        <f>R6778-L6778</f>
        <v>8</v>
      </c>
      <c r="U6778" s="7" t="str">
        <f>IF((AND(T6778=0,H6778&gt;=L6778)),"Don’t change bids","OK")</f>
        <v>OK</v>
      </c>
      <c r="V6778" t="e">
        <f>IF((MATCH(F6778,W6778,0)),"Same","Diff")</f>
        <v>#N/A</v>
      </c>
      <c r="W6778" s="5">
        <f>ROUND(M6778,2)</f>
        <v>0.39</v>
      </c>
      <c r="X6778" s="5">
        <v>0.39</v>
      </c>
    </row>
    <row r="6779" spans="1:24" x14ac:dyDescent="0.25">
      <c r="A6779" t="s">
        <v>24</v>
      </c>
      <c r="B6779" t="s">
        <v>6857</v>
      </c>
      <c r="C6779" t="s">
        <v>4401</v>
      </c>
      <c r="D6779" t="s">
        <v>4406</v>
      </c>
      <c r="E6779" t="s">
        <v>569</v>
      </c>
      <c r="F6779" s="5">
        <v>0.37</v>
      </c>
      <c r="G6779" s="9">
        <v>0.1</v>
      </c>
      <c r="H6779" s="6">
        <f>G6779*100</f>
        <v>10</v>
      </c>
      <c r="I6779" t="s">
        <v>9716</v>
      </c>
      <c r="J6779" t="s">
        <v>10765</v>
      </c>
      <c r="K6779">
        <v>41</v>
      </c>
      <c r="L6779">
        <v>41</v>
      </c>
      <c r="M6779">
        <f>(F6779*(1+0.05))</f>
        <v>0.38850000000000001</v>
      </c>
      <c r="N6779">
        <f>IFERROR(ROUND(( (-1.208*LN(L6779) + 7.5474 + 4.6991*(2.71828^(-0.009*L6779)) + 0.0001*L6779*L6779 - 0.0432*L6779 + 4.7166)/3),2), " ")</f>
        <v>3.14</v>
      </c>
      <c r="O6779">
        <f>IFERROR(MAX(MIN(ROUND(N6779*(Q6779/P6779),2),4.5),1.9)," ")</f>
        <v>2.96</v>
      </c>
      <c r="P6779">
        <f>13.098*F6779^-1.237</f>
        <v>44.806338281983834</v>
      </c>
      <c r="Q6779">
        <f>13.098*M6779^-1.237</f>
        <v>42.182109086218873</v>
      </c>
      <c r="R6779" s="5">
        <f>IFERROR(ROUND(MAX(MIN((-105.4*LN(O6779) + 163.83),95),10),0)," ")</f>
        <v>49</v>
      </c>
      <c r="S6779" s="5" t="str">
        <f>IFERROR(CONCATENATE("(",R6779,",",ROUND((1.2*W6779),2),")")," ")</f>
        <v>(49,0.47)</v>
      </c>
      <c r="T6779">
        <f>R6779-L6779</f>
        <v>8</v>
      </c>
      <c r="U6779" s="7" t="str">
        <f>IF((AND(T6779=0,H6779&gt;=L6779)),"Don’t change bids","OK")</f>
        <v>OK</v>
      </c>
      <c r="V6779" t="e">
        <f>IF((MATCH(F6779,W6779,0)),"Same","Diff")</f>
        <v>#N/A</v>
      </c>
      <c r="W6779" s="5">
        <f>ROUND(M6779,2)</f>
        <v>0.39</v>
      </c>
      <c r="X6779" s="5">
        <v>0.39</v>
      </c>
    </row>
    <row r="6780" spans="1:24" x14ac:dyDescent="0.25">
      <c r="A6780" t="s">
        <v>24</v>
      </c>
      <c r="B6780" t="s">
        <v>6858</v>
      </c>
      <c r="C6780" t="s">
        <v>4401</v>
      </c>
      <c r="D6780" t="s">
        <v>4402</v>
      </c>
      <c r="E6780" t="s">
        <v>569</v>
      </c>
      <c r="F6780" s="5">
        <v>0.37</v>
      </c>
      <c r="G6780" s="9">
        <v>0.1</v>
      </c>
      <c r="H6780" s="6">
        <f>G6780*100</f>
        <v>10</v>
      </c>
      <c r="I6780" t="s">
        <v>9716</v>
      </c>
      <c r="J6780" t="s">
        <v>10765</v>
      </c>
      <c r="K6780">
        <v>41</v>
      </c>
      <c r="L6780">
        <v>41</v>
      </c>
      <c r="M6780">
        <f>(F6780*(1+0.05))</f>
        <v>0.38850000000000001</v>
      </c>
      <c r="N6780">
        <f>IFERROR(ROUND(( (-1.208*LN(L6780) + 7.5474 + 4.6991*(2.71828^(-0.009*L6780)) + 0.0001*L6780*L6780 - 0.0432*L6780 + 4.7166)/3),2), " ")</f>
        <v>3.14</v>
      </c>
      <c r="O6780">
        <f>IFERROR(MAX(MIN(ROUND(N6780*(Q6780/P6780),2),4.5),1.9)," ")</f>
        <v>2.96</v>
      </c>
      <c r="P6780">
        <f>13.098*F6780^-1.237</f>
        <v>44.806338281983834</v>
      </c>
      <c r="Q6780">
        <f>13.098*M6780^-1.237</f>
        <v>42.182109086218873</v>
      </c>
      <c r="R6780" s="5">
        <f>IFERROR(ROUND(MAX(MIN((-105.4*LN(O6780) + 163.83),95),10),0)," ")</f>
        <v>49</v>
      </c>
      <c r="S6780" s="5" t="str">
        <f>IFERROR(CONCATENATE("(",R6780,",",ROUND((1.2*W6780),2),")")," ")</f>
        <v>(49,0.47)</v>
      </c>
      <c r="T6780">
        <f>R6780-L6780</f>
        <v>8</v>
      </c>
      <c r="U6780" s="7" t="str">
        <f>IF((AND(T6780=0,H6780&gt;=L6780)),"Don’t change bids","OK")</f>
        <v>OK</v>
      </c>
      <c r="V6780" t="e">
        <f>IF((MATCH(F6780,W6780,0)),"Same","Diff")</f>
        <v>#N/A</v>
      </c>
      <c r="W6780" s="5">
        <f>ROUND(M6780,2)</f>
        <v>0.39</v>
      </c>
      <c r="X6780" s="5">
        <v>0.39</v>
      </c>
    </row>
    <row r="6781" spans="1:24" x14ac:dyDescent="0.25">
      <c r="A6781" t="s">
        <v>24</v>
      </c>
      <c r="B6781" t="s">
        <v>6859</v>
      </c>
      <c r="C6781" t="s">
        <v>4401</v>
      </c>
      <c r="D6781" t="s">
        <v>4402</v>
      </c>
      <c r="E6781" t="s">
        <v>569</v>
      </c>
      <c r="F6781" s="5">
        <v>0.37</v>
      </c>
      <c r="G6781" s="9">
        <v>0.1</v>
      </c>
      <c r="H6781" s="6">
        <f>G6781*100</f>
        <v>10</v>
      </c>
      <c r="I6781" t="s">
        <v>9716</v>
      </c>
      <c r="J6781" t="s">
        <v>10765</v>
      </c>
      <c r="K6781">
        <v>41</v>
      </c>
      <c r="L6781">
        <v>41</v>
      </c>
      <c r="M6781">
        <f>(F6781*(1+0.05))</f>
        <v>0.38850000000000001</v>
      </c>
      <c r="N6781">
        <f>IFERROR(ROUND(( (-1.208*LN(L6781) + 7.5474 + 4.6991*(2.71828^(-0.009*L6781)) + 0.0001*L6781*L6781 - 0.0432*L6781 + 4.7166)/3),2), " ")</f>
        <v>3.14</v>
      </c>
      <c r="O6781">
        <f>IFERROR(MAX(MIN(ROUND(N6781*(Q6781/P6781),2),4.5),1.9)," ")</f>
        <v>2.96</v>
      </c>
      <c r="P6781">
        <f>13.098*F6781^-1.237</f>
        <v>44.806338281983834</v>
      </c>
      <c r="Q6781">
        <f>13.098*M6781^-1.237</f>
        <v>42.182109086218873</v>
      </c>
      <c r="R6781" s="5">
        <f>IFERROR(ROUND(MAX(MIN((-105.4*LN(O6781) + 163.83),95),10),0)," ")</f>
        <v>49</v>
      </c>
      <c r="S6781" s="5" t="str">
        <f>IFERROR(CONCATENATE("(",R6781,",",ROUND((1.2*W6781),2),")")," ")</f>
        <v>(49,0.47)</v>
      </c>
      <c r="T6781">
        <f>R6781-L6781</f>
        <v>8</v>
      </c>
      <c r="U6781" s="7" t="str">
        <f>IF((AND(T6781=0,H6781&gt;=L6781)),"Don’t change bids","OK")</f>
        <v>OK</v>
      </c>
      <c r="V6781" t="e">
        <f>IF((MATCH(F6781,W6781,0)),"Same","Diff")</f>
        <v>#N/A</v>
      </c>
      <c r="W6781" s="5">
        <f>ROUND(M6781,2)</f>
        <v>0.39</v>
      </c>
      <c r="X6781" s="5">
        <v>0.39</v>
      </c>
    </row>
    <row r="6782" spans="1:24" x14ac:dyDescent="0.25">
      <c r="A6782" t="s">
        <v>24</v>
      </c>
      <c r="B6782" t="s">
        <v>6860</v>
      </c>
      <c r="C6782" t="s">
        <v>4401</v>
      </c>
      <c r="D6782" t="s">
        <v>4402</v>
      </c>
      <c r="E6782" t="s">
        <v>569</v>
      </c>
      <c r="F6782" s="5">
        <v>0.37</v>
      </c>
      <c r="G6782" s="9">
        <v>0.1</v>
      </c>
      <c r="H6782" s="6">
        <f>G6782*100</f>
        <v>10</v>
      </c>
      <c r="I6782" t="s">
        <v>9716</v>
      </c>
      <c r="J6782" t="s">
        <v>10765</v>
      </c>
      <c r="K6782">
        <v>41</v>
      </c>
      <c r="L6782">
        <v>41</v>
      </c>
      <c r="M6782">
        <f>(F6782*(1+0.05))</f>
        <v>0.38850000000000001</v>
      </c>
      <c r="N6782">
        <f>IFERROR(ROUND(( (-1.208*LN(L6782) + 7.5474 + 4.6991*(2.71828^(-0.009*L6782)) + 0.0001*L6782*L6782 - 0.0432*L6782 + 4.7166)/3),2), " ")</f>
        <v>3.14</v>
      </c>
      <c r="O6782">
        <f>IFERROR(MAX(MIN(ROUND(N6782*(Q6782/P6782),2),4.5),1.9)," ")</f>
        <v>2.96</v>
      </c>
      <c r="P6782">
        <f>13.098*F6782^-1.237</f>
        <v>44.806338281983834</v>
      </c>
      <c r="Q6782">
        <f>13.098*M6782^-1.237</f>
        <v>42.182109086218873</v>
      </c>
      <c r="R6782" s="5">
        <f>IFERROR(ROUND(MAX(MIN((-105.4*LN(O6782) + 163.83),95),10),0)," ")</f>
        <v>49</v>
      </c>
      <c r="S6782" s="5" t="str">
        <f>IFERROR(CONCATENATE("(",R6782,",",ROUND((1.2*W6782),2),")")," ")</f>
        <v>(49,0.47)</v>
      </c>
      <c r="T6782">
        <f>R6782-L6782</f>
        <v>8</v>
      </c>
      <c r="U6782" s="7" t="str">
        <f>IF((AND(T6782=0,H6782&gt;=L6782)),"Don’t change bids","OK")</f>
        <v>OK</v>
      </c>
      <c r="V6782" t="e">
        <f>IF((MATCH(F6782,W6782,0)),"Same","Diff")</f>
        <v>#N/A</v>
      </c>
      <c r="W6782" s="5">
        <f>ROUND(M6782,2)</f>
        <v>0.39</v>
      </c>
      <c r="X6782" s="5">
        <v>0.39</v>
      </c>
    </row>
    <row r="6783" spans="1:24" x14ac:dyDescent="0.25">
      <c r="A6783" t="s">
        <v>24</v>
      </c>
      <c r="B6783" t="s">
        <v>6861</v>
      </c>
      <c r="C6783" t="s">
        <v>4401</v>
      </c>
      <c r="D6783" t="s">
        <v>4402</v>
      </c>
      <c r="E6783" t="s">
        <v>569</v>
      </c>
      <c r="F6783" s="5">
        <v>0.37</v>
      </c>
      <c r="G6783" s="9">
        <v>0.1</v>
      </c>
      <c r="H6783" s="6">
        <f>G6783*100</f>
        <v>10</v>
      </c>
      <c r="I6783" t="s">
        <v>9716</v>
      </c>
      <c r="J6783" t="s">
        <v>10765</v>
      </c>
      <c r="K6783">
        <v>41</v>
      </c>
      <c r="L6783">
        <v>41</v>
      </c>
      <c r="M6783">
        <f>(F6783*(1+0.05))</f>
        <v>0.38850000000000001</v>
      </c>
      <c r="N6783">
        <f>IFERROR(ROUND(( (-1.208*LN(L6783) + 7.5474 + 4.6991*(2.71828^(-0.009*L6783)) + 0.0001*L6783*L6783 - 0.0432*L6783 + 4.7166)/3),2), " ")</f>
        <v>3.14</v>
      </c>
      <c r="O6783">
        <f>IFERROR(MAX(MIN(ROUND(N6783*(Q6783/P6783),2),4.5),1.9)," ")</f>
        <v>2.96</v>
      </c>
      <c r="P6783">
        <f>13.098*F6783^-1.237</f>
        <v>44.806338281983834</v>
      </c>
      <c r="Q6783">
        <f>13.098*M6783^-1.237</f>
        <v>42.182109086218873</v>
      </c>
      <c r="R6783" s="5">
        <f>IFERROR(ROUND(MAX(MIN((-105.4*LN(O6783) + 163.83),95),10),0)," ")</f>
        <v>49</v>
      </c>
      <c r="S6783" s="5" t="str">
        <f>IFERROR(CONCATENATE("(",R6783,",",ROUND((1.2*W6783),2),")")," ")</f>
        <v>(49,0.47)</v>
      </c>
      <c r="T6783">
        <f>R6783-L6783</f>
        <v>8</v>
      </c>
      <c r="U6783" s="7" t="str">
        <f>IF((AND(T6783=0,H6783&gt;=L6783)),"Don’t change bids","OK")</f>
        <v>OK</v>
      </c>
      <c r="V6783" t="e">
        <f>IF((MATCH(F6783,W6783,0)),"Same","Diff")</f>
        <v>#N/A</v>
      </c>
      <c r="W6783" s="5">
        <f>ROUND(M6783,2)</f>
        <v>0.39</v>
      </c>
      <c r="X6783" s="5">
        <v>0.39</v>
      </c>
    </row>
    <row r="6784" spans="1:24" x14ac:dyDescent="0.25">
      <c r="A6784" t="s">
        <v>24</v>
      </c>
      <c r="B6784" t="s">
        <v>6862</v>
      </c>
      <c r="C6784" t="s">
        <v>4401</v>
      </c>
      <c r="D6784" t="s">
        <v>4406</v>
      </c>
      <c r="E6784" t="s">
        <v>4928</v>
      </c>
      <c r="F6784" s="5">
        <v>0.27</v>
      </c>
      <c r="G6784" s="9">
        <v>0.1</v>
      </c>
      <c r="H6784" s="6">
        <f>G6784*100</f>
        <v>10</v>
      </c>
      <c r="I6784" t="s">
        <v>9718</v>
      </c>
      <c r="J6784" t="s">
        <v>10765</v>
      </c>
      <c r="K6784">
        <v>41</v>
      </c>
      <c r="L6784">
        <v>41</v>
      </c>
      <c r="M6784">
        <f>(F6784*(1+0.05))</f>
        <v>0.28350000000000003</v>
      </c>
      <c r="N6784">
        <f>IFERROR(ROUND(( (-1.208*LN(L6784) + 7.5474 + 4.6991*(2.71828^(-0.009*L6784)) + 0.0001*L6784*L6784 - 0.0432*L6784 + 4.7166)/3),2), " ")</f>
        <v>3.14</v>
      </c>
      <c r="O6784">
        <f>IFERROR(MAX(MIN(ROUND(N6784*(Q6784/P6784),2),4.5),1.9)," ")</f>
        <v>2.96</v>
      </c>
      <c r="P6784">
        <f>13.098*F6784^-1.237</f>
        <v>66.161906288949226</v>
      </c>
      <c r="Q6784">
        <f>13.098*M6784^-1.237</f>
        <v>62.286918669156634</v>
      </c>
      <c r="R6784" s="5">
        <f>IFERROR(ROUND(MAX(MIN((-105.4*LN(O6784) + 163.83),95),10),0)," ")</f>
        <v>49</v>
      </c>
      <c r="S6784" s="5" t="str">
        <f>IFERROR(CONCATENATE("(",R6784,",",ROUND((1.2*W6784),2),")")," ")</f>
        <v>(49,0.34)</v>
      </c>
      <c r="T6784">
        <f>R6784-L6784</f>
        <v>8</v>
      </c>
      <c r="U6784" s="7" t="str">
        <f>IF((AND(T6784=0,H6784&gt;=L6784)),"Don’t change bids","OK")</f>
        <v>OK</v>
      </c>
      <c r="V6784" t="e">
        <f>IF((MATCH(F6784,W6784,0)),"Same","Diff")</f>
        <v>#N/A</v>
      </c>
      <c r="W6784" s="5">
        <f>ROUND(M6784,2)</f>
        <v>0.28000000000000003</v>
      </c>
      <c r="X6784" s="5">
        <v>0.28000000000000003</v>
      </c>
    </row>
    <row r="6785" spans="1:24" x14ac:dyDescent="0.25">
      <c r="A6785" t="s">
        <v>24</v>
      </c>
      <c r="B6785" t="s">
        <v>6863</v>
      </c>
      <c r="C6785" t="s">
        <v>4401</v>
      </c>
      <c r="D6785" t="s">
        <v>4406</v>
      </c>
      <c r="E6785" t="s">
        <v>569</v>
      </c>
      <c r="F6785" s="5">
        <v>0.37</v>
      </c>
      <c r="G6785" s="9">
        <v>0.1</v>
      </c>
      <c r="H6785" s="6">
        <f>G6785*100</f>
        <v>10</v>
      </c>
      <c r="I6785" t="s">
        <v>9716</v>
      </c>
      <c r="J6785" t="s">
        <v>10765</v>
      </c>
      <c r="K6785">
        <v>41</v>
      </c>
      <c r="L6785">
        <v>41</v>
      </c>
      <c r="M6785">
        <f>(F6785*(1+0.05))</f>
        <v>0.38850000000000001</v>
      </c>
      <c r="N6785">
        <f>IFERROR(ROUND(( (-1.208*LN(L6785) + 7.5474 + 4.6991*(2.71828^(-0.009*L6785)) + 0.0001*L6785*L6785 - 0.0432*L6785 + 4.7166)/3),2), " ")</f>
        <v>3.14</v>
      </c>
      <c r="O6785">
        <f>IFERROR(MAX(MIN(ROUND(N6785*(Q6785/P6785),2),4.5),1.9)," ")</f>
        <v>2.96</v>
      </c>
      <c r="P6785">
        <f>13.098*F6785^-1.237</f>
        <v>44.806338281983834</v>
      </c>
      <c r="Q6785">
        <f>13.098*M6785^-1.237</f>
        <v>42.182109086218873</v>
      </c>
      <c r="R6785" s="5">
        <f>IFERROR(ROUND(MAX(MIN((-105.4*LN(O6785) + 163.83),95),10),0)," ")</f>
        <v>49</v>
      </c>
      <c r="S6785" s="5" t="str">
        <f>IFERROR(CONCATENATE("(",R6785,",",ROUND((1.2*W6785),2),")")," ")</f>
        <v>(49,0.47)</v>
      </c>
      <c r="T6785">
        <f>R6785-L6785</f>
        <v>8</v>
      </c>
      <c r="U6785" s="7" t="str">
        <f>IF((AND(T6785=0,H6785&gt;=L6785)),"Don’t change bids","OK")</f>
        <v>OK</v>
      </c>
      <c r="V6785" t="e">
        <f>IF((MATCH(F6785,W6785,0)),"Same","Diff")</f>
        <v>#N/A</v>
      </c>
      <c r="W6785" s="5">
        <f>ROUND(M6785,2)</f>
        <v>0.39</v>
      </c>
      <c r="X6785" s="5">
        <v>0.39</v>
      </c>
    </row>
    <row r="6786" spans="1:24" x14ac:dyDescent="0.25">
      <c r="A6786" t="s">
        <v>24</v>
      </c>
      <c r="B6786" t="s">
        <v>6864</v>
      </c>
      <c r="C6786" t="s">
        <v>4401</v>
      </c>
      <c r="D6786" t="s">
        <v>4402</v>
      </c>
      <c r="E6786" t="s">
        <v>569</v>
      </c>
      <c r="F6786" s="5">
        <v>0.37</v>
      </c>
      <c r="G6786" s="9">
        <v>0.1</v>
      </c>
      <c r="H6786" s="6">
        <f>G6786*100</f>
        <v>10</v>
      </c>
      <c r="I6786" t="s">
        <v>9716</v>
      </c>
      <c r="J6786" t="s">
        <v>10765</v>
      </c>
      <c r="K6786">
        <v>41</v>
      </c>
      <c r="L6786">
        <v>41</v>
      </c>
      <c r="M6786">
        <f>(F6786*(1+0.05))</f>
        <v>0.38850000000000001</v>
      </c>
      <c r="N6786">
        <f>IFERROR(ROUND(( (-1.208*LN(L6786) + 7.5474 + 4.6991*(2.71828^(-0.009*L6786)) + 0.0001*L6786*L6786 - 0.0432*L6786 + 4.7166)/3),2), " ")</f>
        <v>3.14</v>
      </c>
      <c r="O6786">
        <f>IFERROR(MAX(MIN(ROUND(N6786*(Q6786/P6786),2),4.5),1.9)," ")</f>
        <v>2.96</v>
      </c>
      <c r="P6786">
        <f>13.098*F6786^-1.237</f>
        <v>44.806338281983834</v>
      </c>
      <c r="Q6786">
        <f>13.098*M6786^-1.237</f>
        <v>42.182109086218873</v>
      </c>
      <c r="R6786" s="5">
        <f>IFERROR(ROUND(MAX(MIN((-105.4*LN(O6786) + 163.83),95),10),0)," ")</f>
        <v>49</v>
      </c>
      <c r="S6786" s="5" t="str">
        <f>IFERROR(CONCATENATE("(",R6786,",",ROUND((1.2*W6786),2),")")," ")</f>
        <v>(49,0.47)</v>
      </c>
      <c r="T6786">
        <f>R6786-L6786</f>
        <v>8</v>
      </c>
      <c r="U6786" s="7" t="str">
        <f>IF((AND(T6786=0,H6786&gt;=L6786)),"Don’t change bids","OK")</f>
        <v>OK</v>
      </c>
      <c r="V6786" t="e">
        <f>IF((MATCH(F6786,W6786,0)),"Same","Diff")</f>
        <v>#N/A</v>
      </c>
      <c r="W6786" s="5">
        <f>ROUND(M6786,2)</f>
        <v>0.39</v>
      </c>
      <c r="X6786" s="5">
        <v>0.39</v>
      </c>
    </row>
    <row r="6787" spans="1:24" x14ac:dyDescent="0.25">
      <c r="A6787" t="s">
        <v>24</v>
      </c>
      <c r="B6787" t="s">
        <v>6865</v>
      </c>
      <c r="C6787" t="s">
        <v>4401</v>
      </c>
      <c r="D6787" t="s">
        <v>4406</v>
      </c>
      <c r="E6787" t="s">
        <v>569</v>
      </c>
      <c r="F6787" s="5">
        <v>0.37</v>
      </c>
      <c r="G6787" s="9">
        <v>0.1</v>
      </c>
      <c r="H6787" s="6">
        <f>G6787*100</f>
        <v>10</v>
      </c>
      <c r="I6787" t="s">
        <v>9716</v>
      </c>
      <c r="J6787" t="s">
        <v>10765</v>
      </c>
      <c r="K6787">
        <v>41</v>
      </c>
      <c r="L6787">
        <v>41</v>
      </c>
      <c r="M6787">
        <f>(F6787*(1+0.05))</f>
        <v>0.38850000000000001</v>
      </c>
      <c r="N6787">
        <f>IFERROR(ROUND(( (-1.208*LN(L6787) + 7.5474 + 4.6991*(2.71828^(-0.009*L6787)) + 0.0001*L6787*L6787 - 0.0432*L6787 + 4.7166)/3),2), " ")</f>
        <v>3.14</v>
      </c>
      <c r="O6787">
        <f>IFERROR(MAX(MIN(ROUND(N6787*(Q6787/P6787),2),4.5),1.9)," ")</f>
        <v>2.96</v>
      </c>
      <c r="P6787">
        <f>13.098*F6787^-1.237</f>
        <v>44.806338281983834</v>
      </c>
      <c r="Q6787">
        <f>13.098*M6787^-1.237</f>
        <v>42.182109086218873</v>
      </c>
      <c r="R6787" s="5">
        <f>IFERROR(ROUND(MAX(MIN((-105.4*LN(O6787) + 163.83),95),10),0)," ")</f>
        <v>49</v>
      </c>
      <c r="S6787" s="5" t="str">
        <f>IFERROR(CONCATENATE("(",R6787,",",ROUND((1.2*W6787),2),")")," ")</f>
        <v>(49,0.47)</v>
      </c>
      <c r="T6787">
        <f>R6787-L6787</f>
        <v>8</v>
      </c>
      <c r="U6787" s="7" t="str">
        <f>IF((AND(T6787=0,H6787&gt;=L6787)),"Don’t change bids","OK")</f>
        <v>OK</v>
      </c>
      <c r="V6787" t="e">
        <f>IF((MATCH(F6787,W6787,0)),"Same","Diff")</f>
        <v>#N/A</v>
      </c>
      <c r="W6787" s="5">
        <f>ROUND(M6787,2)</f>
        <v>0.39</v>
      </c>
      <c r="X6787" s="5">
        <v>0.39</v>
      </c>
    </row>
    <row r="6788" spans="1:24" x14ac:dyDescent="0.25">
      <c r="A6788" t="s">
        <v>24</v>
      </c>
      <c r="B6788" t="s">
        <v>6866</v>
      </c>
      <c r="C6788" t="s">
        <v>4401</v>
      </c>
      <c r="D6788" t="s">
        <v>4402</v>
      </c>
      <c r="E6788" t="s">
        <v>569</v>
      </c>
      <c r="F6788" s="5">
        <v>0.37</v>
      </c>
      <c r="G6788" s="9">
        <v>0.1</v>
      </c>
      <c r="H6788" s="6">
        <f>G6788*100</f>
        <v>10</v>
      </c>
      <c r="I6788" t="s">
        <v>9716</v>
      </c>
      <c r="J6788" t="s">
        <v>10765</v>
      </c>
      <c r="K6788">
        <v>41</v>
      </c>
      <c r="L6788">
        <v>41</v>
      </c>
      <c r="M6788">
        <f>(F6788*(1+0.05))</f>
        <v>0.38850000000000001</v>
      </c>
      <c r="N6788">
        <f>IFERROR(ROUND(( (-1.208*LN(L6788) + 7.5474 + 4.6991*(2.71828^(-0.009*L6788)) + 0.0001*L6788*L6788 - 0.0432*L6788 + 4.7166)/3),2), " ")</f>
        <v>3.14</v>
      </c>
      <c r="O6788">
        <f>IFERROR(MAX(MIN(ROUND(N6788*(Q6788/P6788),2),4.5),1.9)," ")</f>
        <v>2.96</v>
      </c>
      <c r="P6788">
        <f>13.098*F6788^-1.237</f>
        <v>44.806338281983834</v>
      </c>
      <c r="Q6788">
        <f>13.098*M6788^-1.237</f>
        <v>42.182109086218873</v>
      </c>
      <c r="R6788" s="5">
        <f>IFERROR(ROUND(MAX(MIN((-105.4*LN(O6788) + 163.83),95),10),0)," ")</f>
        <v>49</v>
      </c>
      <c r="S6788" s="5" t="str">
        <f>IFERROR(CONCATENATE("(",R6788,",",ROUND((1.2*W6788),2),")")," ")</f>
        <v>(49,0.47)</v>
      </c>
      <c r="T6788">
        <f>R6788-L6788</f>
        <v>8</v>
      </c>
      <c r="U6788" s="7" t="str">
        <f>IF((AND(T6788=0,H6788&gt;=L6788)),"Don’t change bids","OK")</f>
        <v>OK</v>
      </c>
      <c r="V6788" t="e">
        <f>IF((MATCH(F6788,W6788,0)),"Same","Diff")</f>
        <v>#N/A</v>
      </c>
      <c r="W6788" s="5">
        <f>ROUND(M6788,2)</f>
        <v>0.39</v>
      </c>
      <c r="X6788" s="5">
        <v>0.39</v>
      </c>
    </row>
    <row r="6789" spans="1:24" x14ac:dyDescent="0.25">
      <c r="A6789" t="s">
        <v>24</v>
      </c>
      <c r="B6789" t="s">
        <v>6867</v>
      </c>
      <c r="C6789" t="s">
        <v>4401</v>
      </c>
      <c r="D6789" t="s">
        <v>4406</v>
      </c>
      <c r="E6789" t="s">
        <v>569</v>
      </c>
      <c r="F6789" s="5">
        <v>0.37</v>
      </c>
      <c r="G6789" s="9">
        <v>0.1</v>
      </c>
      <c r="H6789" s="6">
        <f>G6789*100</f>
        <v>10</v>
      </c>
      <c r="I6789" t="s">
        <v>9716</v>
      </c>
      <c r="J6789" t="s">
        <v>10765</v>
      </c>
      <c r="K6789">
        <v>41</v>
      </c>
      <c r="L6789">
        <v>41</v>
      </c>
      <c r="M6789">
        <f>(F6789*(1+0.05))</f>
        <v>0.38850000000000001</v>
      </c>
      <c r="N6789">
        <f>IFERROR(ROUND(( (-1.208*LN(L6789) + 7.5474 + 4.6991*(2.71828^(-0.009*L6789)) + 0.0001*L6789*L6789 - 0.0432*L6789 + 4.7166)/3),2), " ")</f>
        <v>3.14</v>
      </c>
      <c r="O6789">
        <f>IFERROR(MAX(MIN(ROUND(N6789*(Q6789/P6789),2),4.5),1.9)," ")</f>
        <v>2.96</v>
      </c>
      <c r="P6789">
        <f>13.098*F6789^-1.237</f>
        <v>44.806338281983834</v>
      </c>
      <c r="Q6789">
        <f>13.098*M6789^-1.237</f>
        <v>42.182109086218873</v>
      </c>
      <c r="R6789" s="5">
        <f>IFERROR(ROUND(MAX(MIN((-105.4*LN(O6789) + 163.83),95),10),0)," ")</f>
        <v>49</v>
      </c>
      <c r="S6789" s="5" t="str">
        <f>IFERROR(CONCATENATE("(",R6789,",",ROUND((1.2*W6789),2),")")," ")</f>
        <v>(49,0.47)</v>
      </c>
      <c r="T6789">
        <f>R6789-L6789</f>
        <v>8</v>
      </c>
      <c r="U6789" s="7" t="str">
        <f>IF((AND(T6789=0,H6789&gt;=L6789)),"Don’t change bids","OK")</f>
        <v>OK</v>
      </c>
      <c r="V6789" t="e">
        <f>IF((MATCH(F6789,W6789,0)),"Same","Diff")</f>
        <v>#N/A</v>
      </c>
      <c r="W6789" s="5">
        <f>ROUND(M6789,2)</f>
        <v>0.39</v>
      </c>
      <c r="X6789" s="5">
        <v>0.39</v>
      </c>
    </row>
    <row r="6790" spans="1:24" x14ac:dyDescent="0.25">
      <c r="A6790" t="s">
        <v>24</v>
      </c>
      <c r="B6790" t="s">
        <v>6868</v>
      </c>
      <c r="C6790" t="s">
        <v>4401</v>
      </c>
      <c r="D6790" t="s">
        <v>4406</v>
      </c>
      <c r="E6790" t="s">
        <v>569</v>
      </c>
      <c r="F6790" s="5">
        <v>0.37</v>
      </c>
      <c r="G6790" s="9">
        <v>0.1</v>
      </c>
      <c r="H6790" s="6">
        <f>G6790*100</f>
        <v>10</v>
      </c>
      <c r="I6790" t="s">
        <v>9716</v>
      </c>
      <c r="J6790" t="s">
        <v>10765</v>
      </c>
      <c r="K6790">
        <v>41</v>
      </c>
      <c r="L6790">
        <v>41</v>
      </c>
      <c r="M6790">
        <f>(F6790*(1+0.05))</f>
        <v>0.38850000000000001</v>
      </c>
      <c r="N6790">
        <f>IFERROR(ROUND(( (-1.208*LN(L6790) + 7.5474 + 4.6991*(2.71828^(-0.009*L6790)) + 0.0001*L6790*L6790 - 0.0432*L6790 + 4.7166)/3),2), " ")</f>
        <v>3.14</v>
      </c>
      <c r="O6790">
        <f>IFERROR(MAX(MIN(ROUND(N6790*(Q6790/P6790),2),4.5),1.9)," ")</f>
        <v>2.96</v>
      </c>
      <c r="P6790">
        <f>13.098*F6790^-1.237</f>
        <v>44.806338281983834</v>
      </c>
      <c r="Q6790">
        <f>13.098*M6790^-1.237</f>
        <v>42.182109086218873</v>
      </c>
      <c r="R6790" s="5">
        <f>IFERROR(ROUND(MAX(MIN((-105.4*LN(O6790) + 163.83),95),10),0)," ")</f>
        <v>49</v>
      </c>
      <c r="S6790" s="5" t="str">
        <f>IFERROR(CONCATENATE("(",R6790,",",ROUND((1.2*W6790),2),")")," ")</f>
        <v>(49,0.47)</v>
      </c>
      <c r="T6790">
        <f>R6790-L6790</f>
        <v>8</v>
      </c>
      <c r="U6790" s="7" t="str">
        <f>IF((AND(T6790=0,H6790&gt;=L6790)),"Don’t change bids","OK")</f>
        <v>OK</v>
      </c>
      <c r="V6790" t="e">
        <f>IF((MATCH(F6790,W6790,0)),"Same","Diff")</f>
        <v>#N/A</v>
      </c>
      <c r="W6790" s="5">
        <f>ROUND(M6790,2)</f>
        <v>0.39</v>
      </c>
      <c r="X6790" s="5">
        <v>0.39</v>
      </c>
    </row>
    <row r="6791" spans="1:24" x14ac:dyDescent="0.25">
      <c r="A6791" t="s">
        <v>24</v>
      </c>
      <c r="B6791" t="s">
        <v>6869</v>
      </c>
      <c r="C6791" t="s">
        <v>4401</v>
      </c>
      <c r="D6791" t="s">
        <v>4406</v>
      </c>
      <c r="E6791" t="s">
        <v>569</v>
      </c>
      <c r="F6791" s="5">
        <v>0.37</v>
      </c>
      <c r="G6791" s="9">
        <v>0.1</v>
      </c>
      <c r="H6791" s="6">
        <f>G6791*100</f>
        <v>10</v>
      </c>
      <c r="I6791" t="s">
        <v>9716</v>
      </c>
      <c r="J6791" t="s">
        <v>10765</v>
      </c>
      <c r="K6791">
        <v>41</v>
      </c>
      <c r="L6791">
        <v>41</v>
      </c>
      <c r="M6791">
        <f>(F6791*(1+0.05))</f>
        <v>0.38850000000000001</v>
      </c>
      <c r="N6791">
        <f>IFERROR(ROUND(( (-1.208*LN(L6791) + 7.5474 + 4.6991*(2.71828^(-0.009*L6791)) + 0.0001*L6791*L6791 - 0.0432*L6791 + 4.7166)/3),2), " ")</f>
        <v>3.14</v>
      </c>
      <c r="O6791">
        <f>IFERROR(MAX(MIN(ROUND(N6791*(Q6791/P6791),2),4.5),1.9)," ")</f>
        <v>2.96</v>
      </c>
      <c r="P6791">
        <f>13.098*F6791^-1.237</f>
        <v>44.806338281983834</v>
      </c>
      <c r="Q6791">
        <f>13.098*M6791^-1.237</f>
        <v>42.182109086218873</v>
      </c>
      <c r="R6791" s="5">
        <f>IFERROR(ROUND(MAX(MIN((-105.4*LN(O6791) + 163.83),95),10),0)," ")</f>
        <v>49</v>
      </c>
      <c r="S6791" s="5" t="str">
        <f>IFERROR(CONCATENATE("(",R6791,",",ROUND((1.2*W6791),2),")")," ")</f>
        <v>(49,0.47)</v>
      </c>
      <c r="T6791">
        <f>R6791-L6791</f>
        <v>8</v>
      </c>
      <c r="U6791" s="7" t="str">
        <f>IF((AND(T6791=0,H6791&gt;=L6791)),"Don’t change bids","OK")</f>
        <v>OK</v>
      </c>
      <c r="V6791" t="e">
        <f>IF((MATCH(F6791,W6791,0)),"Same","Diff")</f>
        <v>#N/A</v>
      </c>
      <c r="W6791" s="5">
        <f>ROUND(M6791,2)</f>
        <v>0.39</v>
      </c>
      <c r="X6791" s="5">
        <v>0.39</v>
      </c>
    </row>
    <row r="6792" spans="1:24" x14ac:dyDescent="0.25">
      <c r="A6792" t="s">
        <v>24</v>
      </c>
      <c r="B6792" t="s">
        <v>6870</v>
      </c>
      <c r="C6792" t="s">
        <v>4401</v>
      </c>
      <c r="D6792" t="s">
        <v>4402</v>
      </c>
      <c r="E6792" t="s">
        <v>569</v>
      </c>
      <c r="F6792" s="5">
        <v>0.37</v>
      </c>
      <c r="G6792" s="9">
        <v>0.1</v>
      </c>
      <c r="H6792" s="6">
        <f>G6792*100</f>
        <v>10</v>
      </c>
      <c r="I6792" t="s">
        <v>9716</v>
      </c>
      <c r="J6792" t="s">
        <v>10765</v>
      </c>
      <c r="K6792">
        <v>41</v>
      </c>
      <c r="L6792">
        <v>41</v>
      </c>
      <c r="M6792">
        <f>(F6792*(1+0.05))</f>
        <v>0.38850000000000001</v>
      </c>
      <c r="N6792">
        <f>IFERROR(ROUND(( (-1.208*LN(L6792) + 7.5474 + 4.6991*(2.71828^(-0.009*L6792)) + 0.0001*L6792*L6792 - 0.0432*L6792 + 4.7166)/3),2), " ")</f>
        <v>3.14</v>
      </c>
      <c r="O6792">
        <f>IFERROR(MAX(MIN(ROUND(N6792*(Q6792/P6792),2),4.5),1.9)," ")</f>
        <v>2.96</v>
      </c>
      <c r="P6792">
        <f>13.098*F6792^-1.237</f>
        <v>44.806338281983834</v>
      </c>
      <c r="Q6792">
        <f>13.098*M6792^-1.237</f>
        <v>42.182109086218873</v>
      </c>
      <c r="R6792" s="5">
        <f>IFERROR(ROUND(MAX(MIN((-105.4*LN(O6792) + 163.83),95),10),0)," ")</f>
        <v>49</v>
      </c>
      <c r="S6792" s="5" t="str">
        <f>IFERROR(CONCATENATE("(",R6792,",",ROUND((1.2*W6792),2),")")," ")</f>
        <v>(49,0.47)</v>
      </c>
      <c r="T6792">
        <f>R6792-L6792</f>
        <v>8</v>
      </c>
      <c r="U6792" s="7" t="str">
        <f>IF((AND(T6792=0,H6792&gt;=L6792)),"Don’t change bids","OK")</f>
        <v>OK</v>
      </c>
      <c r="V6792" t="e">
        <f>IF((MATCH(F6792,W6792,0)),"Same","Diff")</f>
        <v>#N/A</v>
      </c>
      <c r="W6792" s="5">
        <f>ROUND(M6792,2)</f>
        <v>0.39</v>
      </c>
      <c r="X6792" s="5">
        <v>0.39</v>
      </c>
    </row>
    <row r="6793" spans="1:24" x14ac:dyDescent="0.25">
      <c r="A6793" t="s">
        <v>24</v>
      </c>
      <c r="B6793" t="s">
        <v>6871</v>
      </c>
      <c r="C6793" t="s">
        <v>4401</v>
      </c>
      <c r="D6793" t="s">
        <v>4411</v>
      </c>
      <c r="E6793" t="s">
        <v>569</v>
      </c>
      <c r="F6793" s="5">
        <v>0.37</v>
      </c>
      <c r="G6793" s="9">
        <v>0.1</v>
      </c>
      <c r="H6793" s="6">
        <f>G6793*100</f>
        <v>10</v>
      </c>
      <c r="I6793" t="s">
        <v>9716</v>
      </c>
      <c r="J6793" t="s">
        <v>10765</v>
      </c>
      <c r="K6793">
        <v>41</v>
      </c>
      <c r="L6793">
        <v>41</v>
      </c>
      <c r="M6793">
        <f>(F6793*(1+0.05))</f>
        <v>0.38850000000000001</v>
      </c>
      <c r="N6793">
        <f>IFERROR(ROUND(( (-1.208*LN(L6793) + 7.5474 + 4.6991*(2.71828^(-0.009*L6793)) + 0.0001*L6793*L6793 - 0.0432*L6793 + 4.7166)/3),2), " ")</f>
        <v>3.14</v>
      </c>
      <c r="O6793">
        <f>IFERROR(MAX(MIN(ROUND(N6793*(Q6793/P6793),2),4.5),1.9)," ")</f>
        <v>2.96</v>
      </c>
      <c r="P6793">
        <f>13.098*F6793^-1.237</f>
        <v>44.806338281983834</v>
      </c>
      <c r="Q6793">
        <f>13.098*M6793^-1.237</f>
        <v>42.182109086218873</v>
      </c>
      <c r="R6793" s="5">
        <f>IFERROR(ROUND(MAX(MIN((-105.4*LN(O6793) + 163.83),95),10),0)," ")</f>
        <v>49</v>
      </c>
      <c r="S6793" s="5" t="str">
        <f>IFERROR(CONCATENATE("(",R6793,",",ROUND((1.2*W6793),2),")")," ")</f>
        <v>(49,0.47)</v>
      </c>
      <c r="T6793">
        <f>R6793-L6793</f>
        <v>8</v>
      </c>
      <c r="U6793" s="7" t="str">
        <f>IF((AND(T6793=0,H6793&gt;=L6793)),"Don’t change bids","OK")</f>
        <v>OK</v>
      </c>
      <c r="V6793" t="e">
        <f>IF((MATCH(F6793,W6793,0)),"Same","Diff")</f>
        <v>#N/A</v>
      </c>
      <c r="W6793" s="5">
        <f>ROUND(M6793,2)</f>
        <v>0.39</v>
      </c>
      <c r="X6793" s="5">
        <v>0.39</v>
      </c>
    </row>
    <row r="6794" spans="1:24" x14ac:dyDescent="0.25">
      <c r="A6794" t="s">
        <v>24</v>
      </c>
      <c r="B6794" t="s">
        <v>6872</v>
      </c>
      <c r="C6794" t="s">
        <v>4401</v>
      </c>
      <c r="D6794" t="s">
        <v>4402</v>
      </c>
      <c r="E6794" t="s">
        <v>569</v>
      </c>
      <c r="F6794" s="5">
        <v>0.37</v>
      </c>
      <c r="G6794" s="9">
        <v>0.1</v>
      </c>
      <c r="H6794" s="6">
        <f>G6794*100</f>
        <v>10</v>
      </c>
      <c r="I6794" t="s">
        <v>9716</v>
      </c>
      <c r="J6794" t="s">
        <v>10765</v>
      </c>
      <c r="K6794">
        <v>41</v>
      </c>
      <c r="L6794">
        <v>41</v>
      </c>
      <c r="M6794">
        <f>(F6794*(1+0.05))</f>
        <v>0.38850000000000001</v>
      </c>
      <c r="N6794">
        <f>IFERROR(ROUND(( (-1.208*LN(L6794) + 7.5474 + 4.6991*(2.71828^(-0.009*L6794)) + 0.0001*L6794*L6794 - 0.0432*L6794 + 4.7166)/3),2), " ")</f>
        <v>3.14</v>
      </c>
      <c r="O6794">
        <f>IFERROR(MAX(MIN(ROUND(N6794*(Q6794/P6794),2),4.5),1.9)," ")</f>
        <v>2.96</v>
      </c>
      <c r="P6794">
        <f>13.098*F6794^-1.237</f>
        <v>44.806338281983834</v>
      </c>
      <c r="Q6794">
        <f>13.098*M6794^-1.237</f>
        <v>42.182109086218873</v>
      </c>
      <c r="R6794" s="5">
        <f>IFERROR(ROUND(MAX(MIN((-105.4*LN(O6794) + 163.83),95),10),0)," ")</f>
        <v>49</v>
      </c>
      <c r="S6794" s="5" t="str">
        <f>IFERROR(CONCATENATE("(",R6794,",",ROUND((1.2*W6794),2),")")," ")</f>
        <v>(49,0.47)</v>
      </c>
      <c r="T6794">
        <f>R6794-L6794</f>
        <v>8</v>
      </c>
      <c r="U6794" s="7" t="str">
        <f>IF((AND(T6794=0,H6794&gt;=L6794)),"Don’t change bids","OK")</f>
        <v>OK</v>
      </c>
      <c r="V6794" t="e">
        <f>IF((MATCH(F6794,W6794,0)),"Same","Diff")</f>
        <v>#N/A</v>
      </c>
      <c r="W6794" s="5">
        <f>ROUND(M6794,2)</f>
        <v>0.39</v>
      </c>
      <c r="X6794" s="5">
        <v>0.39</v>
      </c>
    </row>
    <row r="6795" spans="1:24" x14ac:dyDescent="0.25">
      <c r="A6795" t="s">
        <v>24</v>
      </c>
      <c r="B6795" t="s">
        <v>6873</v>
      </c>
      <c r="C6795" t="s">
        <v>4401</v>
      </c>
      <c r="D6795" t="s">
        <v>4402</v>
      </c>
      <c r="E6795" t="s">
        <v>569</v>
      </c>
      <c r="F6795" s="5">
        <v>0.37</v>
      </c>
      <c r="G6795" s="9">
        <v>0.1</v>
      </c>
      <c r="H6795" s="6">
        <f>G6795*100</f>
        <v>10</v>
      </c>
      <c r="I6795" t="s">
        <v>9716</v>
      </c>
      <c r="J6795" t="s">
        <v>10765</v>
      </c>
      <c r="K6795">
        <v>41</v>
      </c>
      <c r="L6795">
        <v>41</v>
      </c>
      <c r="M6795">
        <f>(F6795*(1+0.05))</f>
        <v>0.38850000000000001</v>
      </c>
      <c r="N6795">
        <f>IFERROR(ROUND(( (-1.208*LN(L6795) + 7.5474 + 4.6991*(2.71828^(-0.009*L6795)) + 0.0001*L6795*L6795 - 0.0432*L6795 + 4.7166)/3),2), " ")</f>
        <v>3.14</v>
      </c>
      <c r="O6795">
        <f>IFERROR(MAX(MIN(ROUND(N6795*(Q6795/P6795),2),4.5),1.9)," ")</f>
        <v>2.96</v>
      </c>
      <c r="P6795">
        <f>13.098*F6795^-1.237</f>
        <v>44.806338281983834</v>
      </c>
      <c r="Q6795">
        <f>13.098*M6795^-1.237</f>
        <v>42.182109086218873</v>
      </c>
      <c r="R6795" s="5">
        <f>IFERROR(ROUND(MAX(MIN((-105.4*LN(O6795) + 163.83),95),10),0)," ")</f>
        <v>49</v>
      </c>
      <c r="S6795" s="5" t="str">
        <f>IFERROR(CONCATENATE("(",R6795,",",ROUND((1.2*W6795),2),")")," ")</f>
        <v>(49,0.47)</v>
      </c>
      <c r="T6795">
        <f>R6795-L6795</f>
        <v>8</v>
      </c>
      <c r="U6795" s="7" t="str">
        <f>IF((AND(T6795=0,H6795&gt;=L6795)),"Don’t change bids","OK")</f>
        <v>OK</v>
      </c>
      <c r="V6795" t="e">
        <f>IF((MATCH(F6795,W6795,0)),"Same","Diff")</f>
        <v>#N/A</v>
      </c>
      <c r="W6795" s="5">
        <f>ROUND(M6795,2)</f>
        <v>0.39</v>
      </c>
      <c r="X6795" s="5">
        <v>0.39</v>
      </c>
    </row>
    <row r="6796" spans="1:24" x14ac:dyDescent="0.25">
      <c r="A6796" t="s">
        <v>24</v>
      </c>
      <c r="B6796" t="s">
        <v>6874</v>
      </c>
      <c r="C6796" t="s">
        <v>4401</v>
      </c>
      <c r="D6796" t="s">
        <v>4406</v>
      </c>
      <c r="E6796" t="s">
        <v>569</v>
      </c>
      <c r="F6796" s="5">
        <v>0.37</v>
      </c>
      <c r="G6796" s="9">
        <v>0.1</v>
      </c>
      <c r="H6796" s="6">
        <f>G6796*100</f>
        <v>10</v>
      </c>
      <c r="I6796" t="s">
        <v>9716</v>
      </c>
      <c r="J6796" t="s">
        <v>10765</v>
      </c>
      <c r="K6796">
        <v>41</v>
      </c>
      <c r="L6796">
        <v>41</v>
      </c>
      <c r="M6796">
        <f>(F6796*(1+0.05))</f>
        <v>0.38850000000000001</v>
      </c>
      <c r="N6796">
        <f>IFERROR(ROUND(( (-1.208*LN(L6796) + 7.5474 + 4.6991*(2.71828^(-0.009*L6796)) + 0.0001*L6796*L6796 - 0.0432*L6796 + 4.7166)/3),2), " ")</f>
        <v>3.14</v>
      </c>
      <c r="O6796">
        <f>IFERROR(MAX(MIN(ROUND(N6796*(Q6796/P6796),2),4.5),1.9)," ")</f>
        <v>2.96</v>
      </c>
      <c r="P6796">
        <f>13.098*F6796^-1.237</f>
        <v>44.806338281983834</v>
      </c>
      <c r="Q6796">
        <f>13.098*M6796^-1.237</f>
        <v>42.182109086218873</v>
      </c>
      <c r="R6796" s="5">
        <f>IFERROR(ROUND(MAX(MIN((-105.4*LN(O6796) + 163.83),95),10),0)," ")</f>
        <v>49</v>
      </c>
      <c r="S6796" s="5" t="str">
        <f>IFERROR(CONCATENATE("(",R6796,",",ROUND((1.2*W6796),2),")")," ")</f>
        <v>(49,0.47)</v>
      </c>
      <c r="T6796">
        <f>R6796-L6796</f>
        <v>8</v>
      </c>
      <c r="U6796" s="7" t="str">
        <f>IF((AND(T6796=0,H6796&gt;=L6796)),"Don’t change bids","OK")</f>
        <v>OK</v>
      </c>
      <c r="V6796" t="e">
        <f>IF((MATCH(F6796,W6796,0)),"Same","Diff")</f>
        <v>#N/A</v>
      </c>
      <c r="W6796" s="5">
        <f>ROUND(M6796,2)</f>
        <v>0.39</v>
      </c>
      <c r="X6796" s="5">
        <v>0.39</v>
      </c>
    </row>
    <row r="6797" spans="1:24" x14ac:dyDescent="0.25">
      <c r="A6797" t="s">
        <v>24</v>
      </c>
      <c r="B6797" t="s">
        <v>6875</v>
      </c>
      <c r="C6797" t="s">
        <v>4401</v>
      </c>
      <c r="D6797" t="s">
        <v>4402</v>
      </c>
      <c r="E6797" t="s">
        <v>569</v>
      </c>
      <c r="F6797" s="5">
        <v>0.37</v>
      </c>
      <c r="G6797" s="9">
        <v>0.1</v>
      </c>
      <c r="H6797" s="6">
        <f>G6797*100</f>
        <v>10</v>
      </c>
      <c r="I6797" t="s">
        <v>9716</v>
      </c>
      <c r="J6797" t="s">
        <v>10765</v>
      </c>
      <c r="K6797">
        <v>41</v>
      </c>
      <c r="L6797">
        <v>41</v>
      </c>
      <c r="M6797">
        <f>(F6797*(1+0.05))</f>
        <v>0.38850000000000001</v>
      </c>
      <c r="N6797">
        <f>IFERROR(ROUND(( (-1.208*LN(L6797) + 7.5474 + 4.6991*(2.71828^(-0.009*L6797)) + 0.0001*L6797*L6797 - 0.0432*L6797 + 4.7166)/3),2), " ")</f>
        <v>3.14</v>
      </c>
      <c r="O6797">
        <f>IFERROR(MAX(MIN(ROUND(N6797*(Q6797/P6797),2),4.5),1.9)," ")</f>
        <v>2.96</v>
      </c>
      <c r="P6797">
        <f>13.098*F6797^-1.237</f>
        <v>44.806338281983834</v>
      </c>
      <c r="Q6797">
        <f>13.098*M6797^-1.237</f>
        <v>42.182109086218873</v>
      </c>
      <c r="R6797" s="5">
        <f>IFERROR(ROUND(MAX(MIN((-105.4*LN(O6797) + 163.83),95),10),0)," ")</f>
        <v>49</v>
      </c>
      <c r="S6797" s="5" t="str">
        <f>IFERROR(CONCATENATE("(",R6797,",",ROUND((1.2*W6797),2),")")," ")</f>
        <v>(49,0.47)</v>
      </c>
      <c r="T6797">
        <f>R6797-L6797</f>
        <v>8</v>
      </c>
      <c r="U6797" s="7" t="str">
        <f>IF((AND(T6797=0,H6797&gt;=L6797)),"Don’t change bids","OK")</f>
        <v>OK</v>
      </c>
      <c r="V6797" t="e">
        <f>IF((MATCH(F6797,W6797,0)),"Same","Diff")</f>
        <v>#N/A</v>
      </c>
      <c r="W6797" s="5">
        <f>ROUND(M6797,2)</f>
        <v>0.39</v>
      </c>
      <c r="X6797" s="5">
        <v>0.39</v>
      </c>
    </row>
    <row r="6798" spans="1:24" x14ac:dyDescent="0.25">
      <c r="A6798" t="s">
        <v>24</v>
      </c>
      <c r="B6798" t="s">
        <v>6876</v>
      </c>
      <c r="C6798" t="s">
        <v>4401</v>
      </c>
      <c r="D6798" t="s">
        <v>4402</v>
      </c>
      <c r="E6798" t="s">
        <v>569</v>
      </c>
      <c r="F6798" s="5">
        <v>0.37</v>
      </c>
      <c r="G6798" s="9">
        <v>0.1</v>
      </c>
      <c r="H6798" s="6">
        <f>G6798*100</f>
        <v>10</v>
      </c>
      <c r="I6798" t="s">
        <v>9716</v>
      </c>
      <c r="J6798" t="s">
        <v>10765</v>
      </c>
      <c r="K6798">
        <v>41</v>
      </c>
      <c r="L6798">
        <v>41</v>
      </c>
      <c r="M6798">
        <f>(F6798*(1+0.05))</f>
        <v>0.38850000000000001</v>
      </c>
      <c r="N6798">
        <f>IFERROR(ROUND(( (-1.208*LN(L6798) + 7.5474 + 4.6991*(2.71828^(-0.009*L6798)) + 0.0001*L6798*L6798 - 0.0432*L6798 + 4.7166)/3),2), " ")</f>
        <v>3.14</v>
      </c>
      <c r="O6798">
        <f>IFERROR(MAX(MIN(ROUND(N6798*(Q6798/P6798),2),4.5),1.9)," ")</f>
        <v>2.96</v>
      </c>
      <c r="P6798">
        <f>13.098*F6798^-1.237</f>
        <v>44.806338281983834</v>
      </c>
      <c r="Q6798">
        <f>13.098*M6798^-1.237</f>
        <v>42.182109086218873</v>
      </c>
      <c r="R6798" s="5">
        <f>IFERROR(ROUND(MAX(MIN((-105.4*LN(O6798) + 163.83),95),10),0)," ")</f>
        <v>49</v>
      </c>
      <c r="S6798" s="5" t="str">
        <f>IFERROR(CONCATENATE("(",R6798,",",ROUND((1.2*W6798),2),")")," ")</f>
        <v>(49,0.47)</v>
      </c>
      <c r="T6798">
        <f>R6798-L6798</f>
        <v>8</v>
      </c>
      <c r="U6798" s="7" t="str">
        <f>IF((AND(T6798=0,H6798&gt;=L6798)),"Don’t change bids","OK")</f>
        <v>OK</v>
      </c>
      <c r="V6798" t="e">
        <f>IF((MATCH(F6798,W6798,0)),"Same","Diff")</f>
        <v>#N/A</v>
      </c>
      <c r="W6798" s="5">
        <f>ROUND(M6798,2)</f>
        <v>0.39</v>
      </c>
      <c r="X6798" s="5">
        <v>0.39</v>
      </c>
    </row>
    <row r="6799" spans="1:24" x14ac:dyDescent="0.25">
      <c r="A6799" t="s">
        <v>24</v>
      </c>
      <c r="B6799" t="s">
        <v>6877</v>
      </c>
      <c r="C6799" t="s">
        <v>4401</v>
      </c>
      <c r="D6799" t="s">
        <v>4406</v>
      </c>
      <c r="E6799" t="s">
        <v>569</v>
      </c>
      <c r="F6799" s="5">
        <v>0.37</v>
      </c>
      <c r="G6799" s="9">
        <v>0.1</v>
      </c>
      <c r="H6799" s="6">
        <f>G6799*100</f>
        <v>10</v>
      </c>
      <c r="I6799" t="s">
        <v>9716</v>
      </c>
      <c r="J6799" t="s">
        <v>10765</v>
      </c>
      <c r="K6799">
        <v>41</v>
      </c>
      <c r="L6799">
        <v>41</v>
      </c>
      <c r="M6799">
        <f>(F6799*(1+0.05))</f>
        <v>0.38850000000000001</v>
      </c>
      <c r="N6799">
        <f>IFERROR(ROUND(( (-1.208*LN(L6799) + 7.5474 + 4.6991*(2.71828^(-0.009*L6799)) + 0.0001*L6799*L6799 - 0.0432*L6799 + 4.7166)/3),2), " ")</f>
        <v>3.14</v>
      </c>
      <c r="O6799">
        <f>IFERROR(MAX(MIN(ROUND(N6799*(Q6799/P6799),2),4.5),1.9)," ")</f>
        <v>2.96</v>
      </c>
      <c r="P6799">
        <f>13.098*F6799^-1.237</f>
        <v>44.806338281983834</v>
      </c>
      <c r="Q6799">
        <f>13.098*M6799^-1.237</f>
        <v>42.182109086218873</v>
      </c>
      <c r="R6799" s="5">
        <f>IFERROR(ROUND(MAX(MIN((-105.4*LN(O6799) + 163.83),95),10),0)," ")</f>
        <v>49</v>
      </c>
      <c r="S6799" s="5" t="str">
        <f>IFERROR(CONCATENATE("(",R6799,",",ROUND((1.2*W6799),2),")")," ")</f>
        <v>(49,0.47)</v>
      </c>
      <c r="T6799">
        <f>R6799-L6799</f>
        <v>8</v>
      </c>
      <c r="U6799" s="7" t="str">
        <f>IF((AND(T6799=0,H6799&gt;=L6799)),"Don’t change bids","OK")</f>
        <v>OK</v>
      </c>
      <c r="V6799" t="e">
        <f>IF((MATCH(F6799,W6799,0)),"Same","Diff")</f>
        <v>#N/A</v>
      </c>
      <c r="W6799" s="5">
        <f>ROUND(M6799,2)</f>
        <v>0.39</v>
      </c>
      <c r="X6799" s="5">
        <v>0.39</v>
      </c>
    </row>
    <row r="6800" spans="1:24" x14ac:dyDescent="0.25">
      <c r="A6800" t="s">
        <v>24</v>
      </c>
      <c r="B6800" t="s">
        <v>6878</v>
      </c>
      <c r="C6800" t="s">
        <v>4401</v>
      </c>
      <c r="D6800" t="s">
        <v>4674</v>
      </c>
      <c r="E6800" t="s">
        <v>4090</v>
      </c>
      <c r="F6800" s="5">
        <v>0.36</v>
      </c>
      <c r="G6800" s="9">
        <v>0.1</v>
      </c>
      <c r="H6800" s="6">
        <f>G6800*100</f>
        <v>10</v>
      </c>
      <c r="I6800" t="s">
        <v>10682</v>
      </c>
      <c r="J6800" t="s">
        <v>10765</v>
      </c>
      <c r="K6800">
        <v>41</v>
      </c>
      <c r="L6800">
        <v>41</v>
      </c>
      <c r="M6800">
        <f>(F6800*(1+0.05))</f>
        <v>0.378</v>
      </c>
      <c r="N6800">
        <f>IFERROR(ROUND(( (-1.208*LN(L6800) + 7.5474 + 4.6991*(2.71828^(-0.009*L6800)) + 0.0001*L6800*L6800 - 0.0432*L6800 + 4.7166)/3),2), " ")</f>
        <v>3.14</v>
      </c>
      <c r="O6800">
        <f>IFERROR(MAX(MIN(ROUND(N6800*(Q6800/P6800),2),4.5),1.9)," ")</f>
        <v>2.96</v>
      </c>
      <c r="P6800">
        <f>13.098*F6800^-1.237</f>
        <v>46.350966313994896</v>
      </c>
      <c r="Q6800">
        <f>13.098*M6800^-1.237</f>
        <v>43.636270944612029</v>
      </c>
      <c r="R6800" s="5">
        <f>IFERROR(ROUND(MAX(MIN((-105.4*LN(O6800) + 163.83),95),10),0)," ")</f>
        <v>49</v>
      </c>
      <c r="S6800" s="5" t="str">
        <f>IFERROR(CONCATENATE("(",R6800,",",ROUND((1.2*W6800),2),")")," ")</f>
        <v>(49,0.46)</v>
      </c>
      <c r="T6800">
        <f>R6800-L6800</f>
        <v>8</v>
      </c>
      <c r="U6800" s="7" t="str">
        <f>IF((AND(T6800=0,H6800&gt;=L6800)),"Don’t change bids","OK")</f>
        <v>OK</v>
      </c>
      <c r="V6800" t="e">
        <f>IF((MATCH(F6800,W6800,0)),"Same","Diff")</f>
        <v>#N/A</v>
      </c>
      <c r="W6800" s="5">
        <f>ROUND(M6800,2)</f>
        <v>0.38</v>
      </c>
      <c r="X6800" s="5">
        <v>0.38</v>
      </c>
    </row>
    <row r="6801" spans="1:24" x14ac:dyDescent="0.25">
      <c r="A6801" t="s">
        <v>24</v>
      </c>
      <c r="B6801" t="s">
        <v>6879</v>
      </c>
      <c r="C6801" t="s">
        <v>4401</v>
      </c>
      <c r="D6801" t="s">
        <v>4402</v>
      </c>
      <c r="E6801" t="s">
        <v>569</v>
      </c>
      <c r="F6801" s="5">
        <v>0.37</v>
      </c>
      <c r="G6801" s="9">
        <v>0.1</v>
      </c>
      <c r="H6801" s="6">
        <f>G6801*100</f>
        <v>10</v>
      </c>
      <c r="I6801" t="s">
        <v>9716</v>
      </c>
      <c r="J6801" t="s">
        <v>10765</v>
      </c>
      <c r="K6801">
        <v>41</v>
      </c>
      <c r="L6801">
        <v>41</v>
      </c>
      <c r="M6801">
        <f>(F6801*(1+0.05))</f>
        <v>0.38850000000000001</v>
      </c>
      <c r="N6801">
        <f>IFERROR(ROUND(( (-1.208*LN(L6801) + 7.5474 + 4.6991*(2.71828^(-0.009*L6801)) + 0.0001*L6801*L6801 - 0.0432*L6801 + 4.7166)/3),2), " ")</f>
        <v>3.14</v>
      </c>
      <c r="O6801">
        <f>IFERROR(MAX(MIN(ROUND(N6801*(Q6801/P6801),2),4.5),1.9)," ")</f>
        <v>2.96</v>
      </c>
      <c r="P6801">
        <f>13.098*F6801^-1.237</f>
        <v>44.806338281983834</v>
      </c>
      <c r="Q6801">
        <f>13.098*M6801^-1.237</f>
        <v>42.182109086218873</v>
      </c>
      <c r="R6801" s="5">
        <f>IFERROR(ROUND(MAX(MIN((-105.4*LN(O6801) + 163.83),95),10),0)," ")</f>
        <v>49</v>
      </c>
      <c r="S6801" s="5" t="str">
        <f>IFERROR(CONCATENATE("(",R6801,",",ROUND((1.2*W6801),2),")")," ")</f>
        <v>(49,0.47)</v>
      </c>
      <c r="T6801">
        <f>R6801-L6801</f>
        <v>8</v>
      </c>
      <c r="U6801" s="7" t="str">
        <f>IF((AND(T6801=0,H6801&gt;=L6801)),"Don’t change bids","OK")</f>
        <v>OK</v>
      </c>
      <c r="V6801" t="e">
        <f>IF((MATCH(F6801,W6801,0)),"Same","Diff")</f>
        <v>#N/A</v>
      </c>
      <c r="W6801" s="5">
        <f>ROUND(M6801,2)</f>
        <v>0.39</v>
      </c>
      <c r="X6801" s="5">
        <v>0.39</v>
      </c>
    </row>
    <row r="6802" spans="1:24" x14ac:dyDescent="0.25">
      <c r="A6802" t="s">
        <v>24</v>
      </c>
      <c r="B6802" t="s">
        <v>6880</v>
      </c>
      <c r="C6802" t="s">
        <v>4401</v>
      </c>
      <c r="D6802" t="s">
        <v>4402</v>
      </c>
      <c r="E6802" t="s">
        <v>569</v>
      </c>
      <c r="F6802" s="5">
        <v>0.37</v>
      </c>
      <c r="G6802" s="9">
        <v>0.1</v>
      </c>
      <c r="H6802" s="6">
        <f>G6802*100</f>
        <v>10</v>
      </c>
      <c r="I6802" t="s">
        <v>9716</v>
      </c>
      <c r="J6802" t="s">
        <v>10765</v>
      </c>
      <c r="K6802">
        <v>41</v>
      </c>
      <c r="L6802">
        <v>41</v>
      </c>
      <c r="M6802">
        <f>(F6802*(1+0.05))</f>
        <v>0.38850000000000001</v>
      </c>
      <c r="N6802">
        <f>IFERROR(ROUND(( (-1.208*LN(L6802) + 7.5474 + 4.6991*(2.71828^(-0.009*L6802)) + 0.0001*L6802*L6802 - 0.0432*L6802 + 4.7166)/3),2), " ")</f>
        <v>3.14</v>
      </c>
      <c r="O6802">
        <f>IFERROR(MAX(MIN(ROUND(N6802*(Q6802/P6802),2),4.5),1.9)," ")</f>
        <v>2.96</v>
      </c>
      <c r="P6802">
        <f>13.098*F6802^-1.237</f>
        <v>44.806338281983834</v>
      </c>
      <c r="Q6802">
        <f>13.098*M6802^-1.237</f>
        <v>42.182109086218873</v>
      </c>
      <c r="R6802" s="5">
        <f>IFERROR(ROUND(MAX(MIN((-105.4*LN(O6802) + 163.83),95),10),0)," ")</f>
        <v>49</v>
      </c>
      <c r="S6802" s="5" t="str">
        <f>IFERROR(CONCATENATE("(",R6802,",",ROUND((1.2*W6802),2),")")," ")</f>
        <v>(49,0.47)</v>
      </c>
      <c r="T6802">
        <f>R6802-L6802</f>
        <v>8</v>
      </c>
      <c r="U6802" s="7" t="str">
        <f>IF((AND(T6802=0,H6802&gt;=L6802)),"Don’t change bids","OK")</f>
        <v>OK</v>
      </c>
      <c r="V6802" t="e">
        <f>IF((MATCH(F6802,W6802,0)),"Same","Diff")</f>
        <v>#N/A</v>
      </c>
      <c r="W6802" s="5">
        <f>ROUND(M6802,2)</f>
        <v>0.39</v>
      </c>
      <c r="X6802" s="5">
        <v>0.39</v>
      </c>
    </row>
    <row r="6803" spans="1:24" x14ac:dyDescent="0.25">
      <c r="A6803" t="s">
        <v>24</v>
      </c>
      <c r="B6803" t="s">
        <v>6881</v>
      </c>
      <c r="C6803" t="s">
        <v>4401</v>
      </c>
      <c r="D6803" t="s">
        <v>4406</v>
      </c>
      <c r="E6803" t="s">
        <v>569</v>
      </c>
      <c r="F6803" s="5">
        <v>0.37</v>
      </c>
      <c r="G6803" s="9">
        <v>0.1</v>
      </c>
      <c r="H6803" s="6">
        <f>G6803*100</f>
        <v>10</v>
      </c>
      <c r="I6803" t="s">
        <v>9716</v>
      </c>
      <c r="J6803" t="s">
        <v>10765</v>
      </c>
      <c r="K6803">
        <v>41</v>
      </c>
      <c r="L6803">
        <v>41</v>
      </c>
      <c r="M6803">
        <f>(F6803*(1+0.05))</f>
        <v>0.38850000000000001</v>
      </c>
      <c r="N6803">
        <f>IFERROR(ROUND(( (-1.208*LN(L6803) + 7.5474 + 4.6991*(2.71828^(-0.009*L6803)) + 0.0001*L6803*L6803 - 0.0432*L6803 + 4.7166)/3),2), " ")</f>
        <v>3.14</v>
      </c>
      <c r="O6803">
        <f>IFERROR(MAX(MIN(ROUND(N6803*(Q6803/P6803),2),4.5),1.9)," ")</f>
        <v>2.96</v>
      </c>
      <c r="P6803">
        <f>13.098*F6803^-1.237</f>
        <v>44.806338281983834</v>
      </c>
      <c r="Q6803">
        <f>13.098*M6803^-1.237</f>
        <v>42.182109086218873</v>
      </c>
      <c r="R6803" s="5">
        <f>IFERROR(ROUND(MAX(MIN((-105.4*LN(O6803) + 163.83),95),10),0)," ")</f>
        <v>49</v>
      </c>
      <c r="S6803" s="5" t="str">
        <f>IFERROR(CONCATENATE("(",R6803,",",ROUND((1.2*W6803),2),")")," ")</f>
        <v>(49,0.47)</v>
      </c>
      <c r="T6803">
        <f>R6803-L6803</f>
        <v>8</v>
      </c>
      <c r="U6803" s="7" t="str">
        <f>IF((AND(T6803=0,H6803&gt;=L6803)),"Don’t change bids","OK")</f>
        <v>OK</v>
      </c>
      <c r="V6803" t="e">
        <f>IF((MATCH(F6803,W6803,0)),"Same","Diff")</f>
        <v>#N/A</v>
      </c>
      <c r="W6803" s="5">
        <f>ROUND(M6803,2)</f>
        <v>0.39</v>
      </c>
      <c r="X6803" s="5">
        <v>0.39</v>
      </c>
    </row>
    <row r="6804" spans="1:24" x14ac:dyDescent="0.25">
      <c r="A6804" t="s">
        <v>24</v>
      </c>
      <c r="B6804" t="s">
        <v>6882</v>
      </c>
      <c r="C6804" t="s">
        <v>4401</v>
      </c>
      <c r="D6804" t="s">
        <v>4402</v>
      </c>
      <c r="E6804" t="s">
        <v>569</v>
      </c>
      <c r="F6804" s="5">
        <v>0.37</v>
      </c>
      <c r="G6804" s="9">
        <v>0.1</v>
      </c>
      <c r="H6804" s="6">
        <f>G6804*100</f>
        <v>10</v>
      </c>
      <c r="I6804" t="s">
        <v>9716</v>
      </c>
      <c r="J6804" t="s">
        <v>10765</v>
      </c>
      <c r="K6804">
        <v>41</v>
      </c>
      <c r="L6804">
        <v>41</v>
      </c>
      <c r="M6804">
        <f>(F6804*(1+0.05))</f>
        <v>0.38850000000000001</v>
      </c>
      <c r="N6804">
        <f>IFERROR(ROUND(( (-1.208*LN(L6804) + 7.5474 + 4.6991*(2.71828^(-0.009*L6804)) + 0.0001*L6804*L6804 - 0.0432*L6804 + 4.7166)/3),2), " ")</f>
        <v>3.14</v>
      </c>
      <c r="O6804">
        <f>IFERROR(MAX(MIN(ROUND(N6804*(Q6804/P6804),2),4.5),1.9)," ")</f>
        <v>2.96</v>
      </c>
      <c r="P6804">
        <f>13.098*F6804^-1.237</f>
        <v>44.806338281983834</v>
      </c>
      <c r="Q6804">
        <f>13.098*M6804^-1.237</f>
        <v>42.182109086218873</v>
      </c>
      <c r="R6804" s="5">
        <f>IFERROR(ROUND(MAX(MIN((-105.4*LN(O6804) + 163.83),95),10),0)," ")</f>
        <v>49</v>
      </c>
      <c r="S6804" s="5" t="str">
        <f>IFERROR(CONCATENATE("(",R6804,",",ROUND((1.2*W6804),2),")")," ")</f>
        <v>(49,0.47)</v>
      </c>
      <c r="T6804">
        <f>R6804-L6804</f>
        <v>8</v>
      </c>
      <c r="U6804" s="7" t="str">
        <f>IF((AND(T6804=0,H6804&gt;=L6804)),"Don’t change bids","OK")</f>
        <v>OK</v>
      </c>
      <c r="V6804" t="e">
        <f>IF((MATCH(F6804,W6804,0)),"Same","Diff")</f>
        <v>#N/A</v>
      </c>
      <c r="W6804" s="5">
        <f>ROUND(M6804,2)</f>
        <v>0.39</v>
      </c>
      <c r="X6804" s="5">
        <v>0.39</v>
      </c>
    </row>
    <row r="6805" spans="1:24" x14ac:dyDescent="0.25">
      <c r="A6805" t="s">
        <v>24</v>
      </c>
      <c r="B6805" t="s">
        <v>6883</v>
      </c>
      <c r="C6805" t="s">
        <v>4401</v>
      </c>
      <c r="D6805" t="s">
        <v>4406</v>
      </c>
      <c r="E6805" t="s">
        <v>569</v>
      </c>
      <c r="F6805" s="5">
        <v>0.37</v>
      </c>
      <c r="G6805" s="9">
        <v>0.1</v>
      </c>
      <c r="H6805" s="6">
        <f>G6805*100</f>
        <v>10</v>
      </c>
      <c r="I6805" t="s">
        <v>9716</v>
      </c>
      <c r="J6805" t="s">
        <v>10765</v>
      </c>
      <c r="K6805">
        <v>41</v>
      </c>
      <c r="L6805">
        <v>41</v>
      </c>
      <c r="M6805">
        <f>(F6805*(1+0.05))</f>
        <v>0.38850000000000001</v>
      </c>
      <c r="N6805">
        <f>IFERROR(ROUND(( (-1.208*LN(L6805) + 7.5474 + 4.6991*(2.71828^(-0.009*L6805)) + 0.0001*L6805*L6805 - 0.0432*L6805 + 4.7166)/3),2), " ")</f>
        <v>3.14</v>
      </c>
      <c r="O6805">
        <f>IFERROR(MAX(MIN(ROUND(N6805*(Q6805/P6805),2),4.5),1.9)," ")</f>
        <v>2.96</v>
      </c>
      <c r="P6805">
        <f>13.098*F6805^-1.237</f>
        <v>44.806338281983834</v>
      </c>
      <c r="Q6805">
        <f>13.098*M6805^-1.237</f>
        <v>42.182109086218873</v>
      </c>
      <c r="R6805" s="5">
        <f>IFERROR(ROUND(MAX(MIN((-105.4*LN(O6805) + 163.83),95),10),0)," ")</f>
        <v>49</v>
      </c>
      <c r="S6805" s="5" t="str">
        <f>IFERROR(CONCATENATE("(",R6805,",",ROUND((1.2*W6805),2),")")," ")</f>
        <v>(49,0.47)</v>
      </c>
      <c r="T6805">
        <f>R6805-L6805</f>
        <v>8</v>
      </c>
      <c r="U6805" s="7" t="str">
        <f>IF((AND(T6805=0,H6805&gt;=L6805)),"Don’t change bids","OK")</f>
        <v>OK</v>
      </c>
      <c r="V6805" t="e">
        <f>IF((MATCH(F6805,W6805,0)),"Same","Diff")</f>
        <v>#N/A</v>
      </c>
      <c r="W6805" s="5">
        <f>ROUND(M6805,2)</f>
        <v>0.39</v>
      </c>
      <c r="X6805" s="5">
        <v>0.39</v>
      </c>
    </row>
    <row r="6806" spans="1:24" x14ac:dyDescent="0.25">
      <c r="A6806" t="s">
        <v>24</v>
      </c>
      <c r="B6806" t="s">
        <v>6884</v>
      </c>
      <c r="C6806" t="s">
        <v>4401</v>
      </c>
      <c r="D6806" t="s">
        <v>4402</v>
      </c>
      <c r="E6806" t="s">
        <v>569</v>
      </c>
      <c r="F6806" s="5">
        <v>0.37</v>
      </c>
      <c r="G6806" s="9">
        <v>0.1</v>
      </c>
      <c r="H6806" s="6">
        <f>G6806*100</f>
        <v>10</v>
      </c>
      <c r="I6806" t="s">
        <v>9716</v>
      </c>
      <c r="J6806" t="s">
        <v>10765</v>
      </c>
      <c r="K6806">
        <v>41</v>
      </c>
      <c r="L6806">
        <v>41</v>
      </c>
      <c r="M6806">
        <f>(F6806*(1+0.05))</f>
        <v>0.38850000000000001</v>
      </c>
      <c r="N6806">
        <f>IFERROR(ROUND(( (-1.208*LN(L6806) + 7.5474 + 4.6991*(2.71828^(-0.009*L6806)) + 0.0001*L6806*L6806 - 0.0432*L6806 + 4.7166)/3),2), " ")</f>
        <v>3.14</v>
      </c>
      <c r="O6806">
        <f>IFERROR(MAX(MIN(ROUND(N6806*(Q6806/P6806),2),4.5),1.9)," ")</f>
        <v>2.96</v>
      </c>
      <c r="P6806">
        <f>13.098*F6806^-1.237</f>
        <v>44.806338281983834</v>
      </c>
      <c r="Q6806">
        <f>13.098*M6806^-1.237</f>
        <v>42.182109086218873</v>
      </c>
      <c r="R6806" s="5">
        <f>IFERROR(ROUND(MAX(MIN((-105.4*LN(O6806) + 163.83),95),10),0)," ")</f>
        <v>49</v>
      </c>
      <c r="S6806" s="5" t="str">
        <f>IFERROR(CONCATENATE("(",R6806,",",ROUND((1.2*W6806),2),")")," ")</f>
        <v>(49,0.47)</v>
      </c>
      <c r="T6806">
        <f>R6806-L6806</f>
        <v>8</v>
      </c>
      <c r="U6806" s="7" t="str">
        <f>IF((AND(T6806=0,H6806&gt;=L6806)),"Don’t change bids","OK")</f>
        <v>OK</v>
      </c>
      <c r="V6806" t="e">
        <f>IF((MATCH(F6806,W6806,0)),"Same","Diff")</f>
        <v>#N/A</v>
      </c>
      <c r="W6806" s="5">
        <f>ROUND(M6806,2)</f>
        <v>0.39</v>
      </c>
      <c r="X6806" s="5">
        <v>0.39</v>
      </c>
    </row>
    <row r="6807" spans="1:24" x14ac:dyDescent="0.25">
      <c r="A6807" t="s">
        <v>24</v>
      </c>
      <c r="B6807" t="s">
        <v>6885</v>
      </c>
      <c r="C6807" t="s">
        <v>4401</v>
      </c>
      <c r="D6807" t="s">
        <v>4402</v>
      </c>
      <c r="E6807" t="s">
        <v>569</v>
      </c>
      <c r="F6807" s="5">
        <v>0.37</v>
      </c>
      <c r="G6807" s="9">
        <v>0.1</v>
      </c>
      <c r="H6807" s="6">
        <f>G6807*100</f>
        <v>10</v>
      </c>
      <c r="I6807" t="s">
        <v>9716</v>
      </c>
      <c r="J6807" t="s">
        <v>10765</v>
      </c>
      <c r="K6807">
        <v>41</v>
      </c>
      <c r="L6807">
        <v>41</v>
      </c>
      <c r="M6807">
        <f>(F6807*(1+0.05))</f>
        <v>0.38850000000000001</v>
      </c>
      <c r="N6807">
        <f>IFERROR(ROUND(( (-1.208*LN(L6807) + 7.5474 + 4.6991*(2.71828^(-0.009*L6807)) + 0.0001*L6807*L6807 - 0.0432*L6807 + 4.7166)/3),2), " ")</f>
        <v>3.14</v>
      </c>
      <c r="O6807">
        <f>IFERROR(MAX(MIN(ROUND(N6807*(Q6807/P6807),2),4.5),1.9)," ")</f>
        <v>2.96</v>
      </c>
      <c r="P6807">
        <f>13.098*F6807^-1.237</f>
        <v>44.806338281983834</v>
      </c>
      <c r="Q6807">
        <f>13.098*M6807^-1.237</f>
        <v>42.182109086218873</v>
      </c>
      <c r="R6807" s="5">
        <f>IFERROR(ROUND(MAX(MIN((-105.4*LN(O6807) + 163.83),95),10),0)," ")</f>
        <v>49</v>
      </c>
      <c r="S6807" s="5" t="str">
        <f>IFERROR(CONCATENATE("(",R6807,",",ROUND((1.2*W6807),2),")")," ")</f>
        <v>(49,0.47)</v>
      </c>
      <c r="T6807">
        <f>R6807-L6807</f>
        <v>8</v>
      </c>
      <c r="U6807" s="7" t="str">
        <f>IF((AND(T6807=0,H6807&gt;=L6807)),"Don’t change bids","OK")</f>
        <v>OK</v>
      </c>
      <c r="V6807" t="e">
        <f>IF((MATCH(F6807,W6807,0)),"Same","Diff")</f>
        <v>#N/A</v>
      </c>
      <c r="W6807" s="5">
        <f>ROUND(M6807,2)</f>
        <v>0.39</v>
      </c>
      <c r="X6807" s="5">
        <v>0.39</v>
      </c>
    </row>
    <row r="6808" spans="1:24" x14ac:dyDescent="0.25">
      <c r="A6808" t="s">
        <v>24</v>
      </c>
      <c r="B6808" t="s">
        <v>6886</v>
      </c>
      <c r="C6808" t="s">
        <v>4401</v>
      </c>
      <c r="D6808" t="s">
        <v>4406</v>
      </c>
      <c r="E6808" t="s">
        <v>569</v>
      </c>
      <c r="F6808" s="5">
        <v>0.37</v>
      </c>
      <c r="G6808" s="9">
        <v>0.1</v>
      </c>
      <c r="H6808" s="6">
        <f>G6808*100</f>
        <v>10</v>
      </c>
      <c r="I6808" t="s">
        <v>9716</v>
      </c>
      <c r="J6808" t="s">
        <v>10765</v>
      </c>
      <c r="K6808">
        <v>41</v>
      </c>
      <c r="L6808">
        <v>41</v>
      </c>
      <c r="M6808">
        <f>(F6808*(1+0.05))</f>
        <v>0.38850000000000001</v>
      </c>
      <c r="N6808">
        <f>IFERROR(ROUND(( (-1.208*LN(L6808) + 7.5474 + 4.6991*(2.71828^(-0.009*L6808)) + 0.0001*L6808*L6808 - 0.0432*L6808 + 4.7166)/3),2), " ")</f>
        <v>3.14</v>
      </c>
      <c r="O6808">
        <f>IFERROR(MAX(MIN(ROUND(N6808*(Q6808/P6808),2),4.5),1.9)," ")</f>
        <v>2.96</v>
      </c>
      <c r="P6808">
        <f>13.098*F6808^-1.237</f>
        <v>44.806338281983834</v>
      </c>
      <c r="Q6808">
        <f>13.098*M6808^-1.237</f>
        <v>42.182109086218873</v>
      </c>
      <c r="R6808" s="5">
        <f>IFERROR(ROUND(MAX(MIN((-105.4*LN(O6808) + 163.83),95),10),0)," ")</f>
        <v>49</v>
      </c>
      <c r="S6808" s="5" t="str">
        <f>IFERROR(CONCATENATE("(",R6808,",",ROUND((1.2*W6808),2),")")," ")</f>
        <v>(49,0.47)</v>
      </c>
      <c r="T6808">
        <f>R6808-L6808</f>
        <v>8</v>
      </c>
      <c r="U6808" s="7" t="str">
        <f>IF((AND(T6808=0,H6808&gt;=L6808)),"Don’t change bids","OK")</f>
        <v>OK</v>
      </c>
      <c r="V6808" t="e">
        <f>IF((MATCH(F6808,W6808,0)),"Same","Diff")</f>
        <v>#N/A</v>
      </c>
      <c r="W6808" s="5">
        <f>ROUND(M6808,2)</f>
        <v>0.39</v>
      </c>
      <c r="X6808" s="5">
        <v>0.39</v>
      </c>
    </row>
    <row r="6809" spans="1:24" x14ac:dyDescent="0.25">
      <c r="A6809" t="s">
        <v>24</v>
      </c>
      <c r="B6809" t="s">
        <v>6887</v>
      </c>
      <c r="C6809" t="s">
        <v>4401</v>
      </c>
      <c r="D6809" t="s">
        <v>4402</v>
      </c>
      <c r="E6809" t="s">
        <v>569</v>
      </c>
      <c r="F6809" s="5">
        <v>0.37</v>
      </c>
      <c r="G6809" s="9">
        <v>0.1</v>
      </c>
      <c r="H6809" s="6">
        <f>G6809*100</f>
        <v>10</v>
      </c>
      <c r="I6809" t="s">
        <v>9716</v>
      </c>
      <c r="J6809" t="s">
        <v>10765</v>
      </c>
      <c r="K6809">
        <v>41</v>
      </c>
      <c r="L6809">
        <v>41</v>
      </c>
      <c r="M6809">
        <f>(F6809*(1+0.05))</f>
        <v>0.38850000000000001</v>
      </c>
      <c r="N6809">
        <f>IFERROR(ROUND(( (-1.208*LN(L6809) + 7.5474 + 4.6991*(2.71828^(-0.009*L6809)) + 0.0001*L6809*L6809 - 0.0432*L6809 + 4.7166)/3),2), " ")</f>
        <v>3.14</v>
      </c>
      <c r="O6809">
        <f>IFERROR(MAX(MIN(ROUND(N6809*(Q6809/P6809),2),4.5),1.9)," ")</f>
        <v>2.96</v>
      </c>
      <c r="P6809">
        <f>13.098*F6809^-1.237</f>
        <v>44.806338281983834</v>
      </c>
      <c r="Q6809">
        <f>13.098*M6809^-1.237</f>
        <v>42.182109086218873</v>
      </c>
      <c r="R6809" s="5">
        <f>IFERROR(ROUND(MAX(MIN((-105.4*LN(O6809) + 163.83),95),10),0)," ")</f>
        <v>49</v>
      </c>
      <c r="S6809" s="5" t="str">
        <f>IFERROR(CONCATENATE("(",R6809,",",ROUND((1.2*W6809),2),")")," ")</f>
        <v>(49,0.47)</v>
      </c>
      <c r="T6809">
        <f>R6809-L6809</f>
        <v>8</v>
      </c>
      <c r="U6809" s="7" t="str">
        <f>IF((AND(T6809=0,H6809&gt;=L6809)),"Don’t change bids","OK")</f>
        <v>OK</v>
      </c>
      <c r="V6809" t="e">
        <f>IF((MATCH(F6809,W6809,0)),"Same","Diff")</f>
        <v>#N/A</v>
      </c>
      <c r="W6809" s="5">
        <f>ROUND(M6809,2)</f>
        <v>0.39</v>
      </c>
      <c r="X6809" s="5">
        <v>0.39</v>
      </c>
    </row>
    <row r="6810" spans="1:24" x14ac:dyDescent="0.25">
      <c r="A6810" t="s">
        <v>24</v>
      </c>
      <c r="B6810" t="s">
        <v>6888</v>
      </c>
      <c r="C6810" t="s">
        <v>4401</v>
      </c>
      <c r="D6810" t="s">
        <v>4402</v>
      </c>
      <c r="E6810" t="s">
        <v>569</v>
      </c>
      <c r="F6810" s="5">
        <v>0.37</v>
      </c>
      <c r="G6810" s="9">
        <v>0.1</v>
      </c>
      <c r="H6810" s="6">
        <f>G6810*100</f>
        <v>10</v>
      </c>
      <c r="I6810" t="s">
        <v>9716</v>
      </c>
      <c r="J6810" t="s">
        <v>10765</v>
      </c>
      <c r="K6810">
        <v>41</v>
      </c>
      <c r="L6810">
        <v>41</v>
      </c>
      <c r="M6810">
        <f>(F6810*(1+0.05))</f>
        <v>0.38850000000000001</v>
      </c>
      <c r="N6810">
        <f>IFERROR(ROUND(( (-1.208*LN(L6810) + 7.5474 + 4.6991*(2.71828^(-0.009*L6810)) + 0.0001*L6810*L6810 - 0.0432*L6810 + 4.7166)/3),2), " ")</f>
        <v>3.14</v>
      </c>
      <c r="O6810">
        <f>IFERROR(MAX(MIN(ROUND(N6810*(Q6810/P6810),2),4.5),1.9)," ")</f>
        <v>2.96</v>
      </c>
      <c r="P6810">
        <f>13.098*F6810^-1.237</f>
        <v>44.806338281983834</v>
      </c>
      <c r="Q6810">
        <f>13.098*M6810^-1.237</f>
        <v>42.182109086218873</v>
      </c>
      <c r="R6810" s="5">
        <f>IFERROR(ROUND(MAX(MIN((-105.4*LN(O6810) + 163.83),95),10),0)," ")</f>
        <v>49</v>
      </c>
      <c r="S6810" s="5" t="str">
        <f>IFERROR(CONCATENATE("(",R6810,",",ROUND((1.2*W6810),2),")")," ")</f>
        <v>(49,0.47)</v>
      </c>
      <c r="T6810">
        <f>R6810-L6810</f>
        <v>8</v>
      </c>
      <c r="U6810" s="7" t="str">
        <f>IF((AND(T6810=0,H6810&gt;=L6810)),"Don’t change bids","OK")</f>
        <v>OK</v>
      </c>
      <c r="V6810" t="e">
        <f>IF((MATCH(F6810,W6810,0)),"Same","Diff")</f>
        <v>#N/A</v>
      </c>
      <c r="W6810" s="5">
        <f>ROUND(M6810,2)</f>
        <v>0.39</v>
      </c>
      <c r="X6810" s="5">
        <v>0.39</v>
      </c>
    </row>
    <row r="6811" spans="1:24" x14ac:dyDescent="0.25">
      <c r="A6811" t="s">
        <v>24</v>
      </c>
      <c r="B6811" t="s">
        <v>6889</v>
      </c>
      <c r="C6811" t="s">
        <v>4401</v>
      </c>
      <c r="D6811" t="s">
        <v>4674</v>
      </c>
      <c r="E6811" t="s">
        <v>4090</v>
      </c>
      <c r="F6811" s="5">
        <v>0.36</v>
      </c>
      <c r="G6811" s="9">
        <v>0.1</v>
      </c>
      <c r="H6811" s="6">
        <f>G6811*100</f>
        <v>10</v>
      </c>
      <c r="I6811" t="s">
        <v>10682</v>
      </c>
      <c r="J6811" t="s">
        <v>10765</v>
      </c>
      <c r="K6811">
        <v>41</v>
      </c>
      <c r="L6811">
        <v>41</v>
      </c>
      <c r="M6811">
        <f>(F6811*(1+0.05))</f>
        <v>0.378</v>
      </c>
      <c r="N6811">
        <f>IFERROR(ROUND(( (-1.208*LN(L6811) + 7.5474 + 4.6991*(2.71828^(-0.009*L6811)) + 0.0001*L6811*L6811 - 0.0432*L6811 + 4.7166)/3),2), " ")</f>
        <v>3.14</v>
      </c>
      <c r="O6811">
        <f>IFERROR(MAX(MIN(ROUND(N6811*(Q6811/P6811),2),4.5),1.9)," ")</f>
        <v>2.96</v>
      </c>
      <c r="P6811">
        <f>13.098*F6811^-1.237</f>
        <v>46.350966313994896</v>
      </c>
      <c r="Q6811">
        <f>13.098*M6811^-1.237</f>
        <v>43.636270944612029</v>
      </c>
      <c r="R6811" s="5">
        <f>IFERROR(ROUND(MAX(MIN((-105.4*LN(O6811) + 163.83),95),10),0)," ")</f>
        <v>49</v>
      </c>
      <c r="S6811" s="5" t="str">
        <f>IFERROR(CONCATENATE("(",R6811,",",ROUND((1.2*W6811),2),")")," ")</f>
        <v>(49,0.46)</v>
      </c>
      <c r="T6811">
        <f>R6811-L6811</f>
        <v>8</v>
      </c>
      <c r="U6811" s="7" t="str">
        <f>IF((AND(T6811=0,H6811&gt;=L6811)),"Don’t change bids","OK")</f>
        <v>OK</v>
      </c>
      <c r="V6811" t="e">
        <f>IF((MATCH(F6811,W6811,0)),"Same","Diff")</f>
        <v>#N/A</v>
      </c>
      <c r="W6811" s="5">
        <f>ROUND(M6811,2)</f>
        <v>0.38</v>
      </c>
      <c r="X6811" s="5">
        <v>0.38</v>
      </c>
    </row>
    <row r="6812" spans="1:24" x14ac:dyDescent="0.25">
      <c r="A6812" t="s">
        <v>24</v>
      </c>
      <c r="B6812" t="s">
        <v>6890</v>
      </c>
      <c r="C6812" t="s">
        <v>4401</v>
      </c>
      <c r="D6812" t="s">
        <v>4827</v>
      </c>
      <c r="E6812" t="s">
        <v>4090</v>
      </c>
      <c r="F6812" s="5">
        <v>0.36</v>
      </c>
      <c r="G6812" s="9">
        <v>0.1</v>
      </c>
      <c r="H6812" s="6">
        <f>G6812*100</f>
        <v>10</v>
      </c>
      <c r="I6812" t="s">
        <v>10682</v>
      </c>
      <c r="J6812" t="s">
        <v>10765</v>
      </c>
      <c r="K6812">
        <v>41</v>
      </c>
      <c r="L6812">
        <v>41</v>
      </c>
      <c r="M6812">
        <f>(F6812*(1+0.05))</f>
        <v>0.378</v>
      </c>
      <c r="N6812">
        <f>IFERROR(ROUND(( (-1.208*LN(L6812) + 7.5474 + 4.6991*(2.71828^(-0.009*L6812)) + 0.0001*L6812*L6812 - 0.0432*L6812 + 4.7166)/3),2), " ")</f>
        <v>3.14</v>
      </c>
      <c r="O6812">
        <f>IFERROR(MAX(MIN(ROUND(N6812*(Q6812/P6812),2),4.5),1.9)," ")</f>
        <v>2.96</v>
      </c>
      <c r="P6812">
        <f>13.098*F6812^-1.237</f>
        <v>46.350966313994896</v>
      </c>
      <c r="Q6812">
        <f>13.098*M6812^-1.237</f>
        <v>43.636270944612029</v>
      </c>
      <c r="R6812" s="5">
        <f>IFERROR(ROUND(MAX(MIN((-105.4*LN(O6812) + 163.83),95),10),0)," ")</f>
        <v>49</v>
      </c>
      <c r="S6812" s="5" t="str">
        <f>IFERROR(CONCATENATE("(",R6812,",",ROUND((1.2*W6812),2),")")," ")</f>
        <v>(49,0.46)</v>
      </c>
      <c r="T6812">
        <f>R6812-L6812</f>
        <v>8</v>
      </c>
      <c r="U6812" s="7" t="str">
        <f>IF((AND(T6812=0,H6812&gt;=L6812)),"Don’t change bids","OK")</f>
        <v>OK</v>
      </c>
      <c r="V6812" t="e">
        <f>IF((MATCH(F6812,W6812,0)),"Same","Diff")</f>
        <v>#N/A</v>
      </c>
      <c r="W6812" s="5">
        <f>ROUND(M6812,2)</f>
        <v>0.38</v>
      </c>
      <c r="X6812" s="5">
        <v>0.38</v>
      </c>
    </row>
    <row r="6813" spans="1:24" x14ac:dyDescent="0.25">
      <c r="A6813" t="s">
        <v>24</v>
      </c>
      <c r="B6813" t="s">
        <v>6891</v>
      </c>
      <c r="C6813" t="s">
        <v>4401</v>
      </c>
      <c r="D6813" t="s">
        <v>4402</v>
      </c>
      <c r="E6813" t="s">
        <v>569</v>
      </c>
      <c r="F6813" s="5">
        <v>0.37</v>
      </c>
      <c r="G6813" s="9">
        <v>0.1</v>
      </c>
      <c r="H6813" s="6">
        <f>G6813*100</f>
        <v>10</v>
      </c>
      <c r="I6813" t="s">
        <v>9716</v>
      </c>
      <c r="J6813" t="s">
        <v>10765</v>
      </c>
      <c r="K6813">
        <v>41</v>
      </c>
      <c r="L6813">
        <v>41</v>
      </c>
      <c r="M6813">
        <f>(F6813*(1+0.05))</f>
        <v>0.38850000000000001</v>
      </c>
      <c r="N6813">
        <f>IFERROR(ROUND(( (-1.208*LN(L6813) + 7.5474 + 4.6991*(2.71828^(-0.009*L6813)) + 0.0001*L6813*L6813 - 0.0432*L6813 + 4.7166)/3),2), " ")</f>
        <v>3.14</v>
      </c>
      <c r="O6813">
        <f>IFERROR(MAX(MIN(ROUND(N6813*(Q6813/P6813),2),4.5),1.9)," ")</f>
        <v>2.96</v>
      </c>
      <c r="P6813">
        <f>13.098*F6813^-1.237</f>
        <v>44.806338281983834</v>
      </c>
      <c r="Q6813">
        <f>13.098*M6813^-1.237</f>
        <v>42.182109086218873</v>
      </c>
      <c r="R6813" s="5">
        <f>IFERROR(ROUND(MAX(MIN((-105.4*LN(O6813) + 163.83),95),10),0)," ")</f>
        <v>49</v>
      </c>
      <c r="S6813" s="5" t="str">
        <f>IFERROR(CONCATENATE("(",R6813,",",ROUND((1.2*W6813),2),")")," ")</f>
        <v>(49,0.47)</v>
      </c>
      <c r="T6813">
        <f>R6813-L6813</f>
        <v>8</v>
      </c>
      <c r="U6813" s="7" t="str">
        <f>IF((AND(T6813=0,H6813&gt;=L6813)),"Don’t change bids","OK")</f>
        <v>OK</v>
      </c>
      <c r="V6813" t="e">
        <f>IF((MATCH(F6813,W6813,0)),"Same","Diff")</f>
        <v>#N/A</v>
      </c>
      <c r="W6813" s="5">
        <f>ROUND(M6813,2)</f>
        <v>0.39</v>
      </c>
      <c r="X6813" s="5">
        <v>0.39</v>
      </c>
    </row>
    <row r="6814" spans="1:24" x14ac:dyDescent="0.25">
      <c r="A6814" t="s">
        <v>24</v>
      </c>
      <c r="B6814" t="s">
        <v>6892</v>
      </c>
      <c r="C6814" t="s">
        <v>4401</v>
      </c>
      <c r="D6814" t="s">
        <v>4411</v>
      </c>
      <c r="E6814" t="s">
        <v>569</v>
      </c>
      <c r="F6814" s="5">
        <v>0.37</v>
      </c>
      <c r="G6814" s="9">
        <v>0.1</v>
      </c>
      <c r="H6814" s="6">
        <f>G6814*100</f>
        <v>10</v>
      </c>
      <c r="I6814" t="s">
        <v>9716</v>
      </c>
      <c r="J6814" t="s">
        <v>10765</v>
      </c>
      <c r="K6814">
        <v>41</v>
      </c>
      <c r="L6814">
        <v>41</v>
      </c>
      <c r="M6814">
        <f>(F6814*(1+0.05))</f>
        <v>0.38850000000000001</v>
      </c>
      <c r="N6814">
        <f>IFERROR(ROUND(( (-1.208*LN(L6814) + 7.5474 + 4.6991*(2.71828^(-0.009*L6814)) + 0.0001*L6814*L6814 - 0.0432*L6814 + 4.7166)/3),2), " ")</f>
        <v>3.14</v>
      </c>
      <c r="O6814">
        <f>IFERROR(MAX(MIN(ROUND(N6814*(Q6814/P6814),2),4.5),1.9)," ")</f>
        <v>2.96</v>
      </c>
      <c r="P6814">
        <f>13.098*F6814^-1.237</f>
        <v>44.806338281983834</v>
      </c>
      <c r="Q6814">
        <f>13.098*M6814^-1.237</f>
        <v>42.182109086218873</v>
      </c>
      <c r="R6814" s="5">
        <f>IFERROR(ROUND(MAX(MIN((-105.4*LN(O6814) + 163.83),95),10),0)," ")</f>
        <v>49</v>
      </c>
      <c r="S6814" s="5" t="str">
        <f>IFERROR(CONCATENATE("(",R6814,",",ROUND((1.2*W6814),2),")")," ")</f>
        <v>(49,0.47)</v>
      </c>
      <c r="T6814">
        <f>R6814-L6814</f>
        <v>8</v>
      </c>
      <c r="U6814" s="7" t="str">
        <f>IF((AND(T6814=0,H6814&gt;=L6814)),"Don’t change bids","OK")</f>
        <v>OK</v>
      </c>
      <c r="V6814" t="e">
        <f>IF((MATCH(F6814,W6814,0)),"Same","Diff")</f>
        <v>#N/A</v>
      </c>
      <c r="W6814" s="5">
        <f>ROUND(M6814,2)</f>
        <v>0.39</v>
      </c>
      <c r="X6814" s="5">
        <v>0.39</v>
      </c>
    </row>
    <row r="6815" spans="1:24" x14ac:dyDescent="0.25">
      <c r="A6815" t="s">
        <v>24</v>
      </c>
      <c r="B6815" t="s">
        <v>6893</v>
      </c>
      <c r="C6815" t="s">
        <v>4401</v>
      </c>
      <c r="D6815" t="s">
        <v>4406</v>
      </c>
      <c r="E6815" t="s">
        <v>569</v>
      </c>
      <c r="F6815" s="5">
        <v>0.37</v>
      </c>
      <c r="G6815" s="9">
        <v>0.1</v>
      </c>
      <c r="H6815" s="6">
        <f>G6815*100</f>
        <v>10</v>
      </c>
      <c r="I6815" t="s">
        <v>9716</v>
      </c>
      <c r="J6815" t="s">
        <v>10765</v>
      </c>
      <c r="K6815">
        <v>41</v>
      </c>
      <c r="L6815">
        <v>41</v>
      </c>
      <c r="M6815">
        <f>(F6815*(1+0.05))</f>
        <v>0.38850000000000001</v>
      </c>
      <c r="N6815">
        <f>IFERROR(ROUND(( (-1.208*LN(L6815) + 7.5474 + 4.6991*(2.71828^(-0.009*L6815)) + 0.0001*L6815*L6815 - 0.0432*L6815 + 4.7166)/3),2), " ")</f>
        <v>3.14</v>
      </c>
      <c r="O6815">
        <f>IFERROR(MAX(MIN(ROUND(N6815*(Q6815/P6815),2),4.5),1.9)," ")</f>
        <v>2.96</v>
      </c>
      <c r="P6815">
        <f>13.098*F6815^-1.237</f>
        <v>44.806338281983834</v>
      </c>
      <c r="Q6815">
        <f>13.098*M6815^-1.237</f>
        <v>42.182109086218873</v>
      </c>
      <c r="R6815" s="5">
        <f>IFERROR(ROUND(MAX(MIN((-105.4*LN(O6815) + 163.83),95),10),0)," ")</f>
        <v>49</v>
      </c>
      <c r="S6815" s="5" t="str">
        <f>IFERROR(CONCATENATE("(",R6815,",",ROUND((1.2*W6815),2),")")," ")</f>
        <v>(49,0.47)</v>
      </c>
      <c r="T6815">
        <f>R6815-L6815</f>
        <v>8</v>
      </c>
      <c r="U6815" s="7" t="str">
        <f>IF((AND(T6815=0,H6815&gt;=L6815)),"Don’t change bids","OK")</f>
        <v>OK</v>
      </c>
      <c r="V6815" t="e">
        <f>IF((MATCH(F6815,W6815,0)),"Same","Diff")</f>
        <v>#N/A</v>
      </c>
      <c r="W6815" s="5">
        <f>ROUND(M6815,2)</f>
        <v>0.39</v>
      </c>
      <c r="X6815" s="5">
        <v>0.39</v>
      </c>
    </row>
    <row r="6816" spans="1:24" x14ac:dyDescent="0.25">
      <c r="A6816" t="s">
        <v>24</v>
      </c>
      <c r="B6816" t="s">
        <v>6894</v>
      </c>
      <c r="C6816" t="s">
        <v>4401</v>
      </c>
      <c r="D6816" t="s">
        <v>4402</v>
      </c>
      <c r="E6816" t="s">
        <v>569</v>
      </c>
      <c r="F6816" s="5">
        <v>0.37</v>
      </c>
      <c r="G6816" s="9">
        <v>0.1</v>
      </c>
      <c r="H6816" s="6">
        <f>G6816*100</f>
        <v>10</v>
      </c>
      <c r="I6816" t="s">
        <v>9716</v>
      </c>
      <c r="J6816" t="s">
        <v>10765</v>
      </c>
      <c r="K6816">
        <v>41</v>
      </c>
      <c r="L6816">
        <v>41</v>
      </c>
      <c r="M6816">
        <f>(F6816*(1+0.05))</f>
        <v>0.38850000000000001</v>
      </c>
      <c r="N6816">
        <f>IFERROR(ROUND(( (-1.208*LN(L6816) + 7.5474 + 4.6991*(2.71828^(-0.009*L6816)) + 0.0001*L6816*L6816 - 0.0432*L6816 + 4.7166)/3),2), " ")</f>
        <v>3.14</v>
      </c>
      <c r="O6816">
        <f>IFERROR(MAX(MIN(ROUND(N6816*(Q6816/P6816),2),4.5),1.9)," ")</f>
        <v>2.96</v>
      </c>
      <c r="P6816">
        <f>13.098*F6816^-1.237</f>
        <v>44.806338281983834</v>
      </c>
      <c r="Q6816">
        <f>13.098*M6816^-1.237</f>
        <v>42.182109086218873</v>
      </c>
      <c r="R6816" s="5">
        <f>IFERROR(ROUND(MAX(MIN((-105.4*LN(O6816) + 163.83),95),10),0)," ")</f>
        <v>49</v>
      </c>
      <c r="S6816" s="5" t="str">
        <f>IFERROR(CONCATENATE("(",R6816,",",ROUND((1.2*W6816),2),")")," ")</f>
        <v>(49,0.47)</v>
      </c>
      <c r="T6816">
        <f>R6816-L6816</f>
        <v>8</v>
      </c>
      <c r="U6816" s="7" t="str">
        <f>IF((AND(T6816=0,H6816&gt;=L6816)),"Don’t change bids","OK")</f>
        <v>OK</v>
      </c>
      <c r="V6816" t="e">
        <f>IF((MATCH(F6816,W6816,0)),"Same","Diff")</f>
        <v>#N/A</v>
      </c>
      <c r="W6816" s="5">
        <f>ROUND(M6816,2)</f>
        <v>0.39</v>
      </c>
      <c r="X6816" s="5">
        <v>0.39</v>
      </c>
    </row>
    <row r="6817" spans="1:24" x14ac:dyDescent="0.25">
      <c r="A6817" t="s">
        <v>24</v>
      </c>
      <c r="B6817" t="s">
        <v>6895</v>
      </c>
      <c r="C6817" t="s">
        <v>4401</v>
      </c>
      <c r="D6817" t="s">
        <v>4402</v>
      </c>
      <c r="E6817" t="s">
        <v>569</v>
      </c>
      <c r="F6817" s="5">
        <v>0.37</v>
      </c>
      <c r="G6817" s="9">
        <v>0.1</v>
      </c>
      <c r="H6817" s="6">
        <f>G6817*100</f>
        <v>10</v>
      </c>
      <c r="I6817" t="s">
        <v>9716</v>
      </c>
      <c r="J6817" t="s">
        <v>10765</v>
      </c>
      <c r="K6817">
        <v>41</v>
      </c>
      <c r="L6817">
        <v>41</v>
      </c>
      <c r="M6817">
        <f>(F6817*(1+0.05))</f>
        <v>0.38850000000000001</v>
      </c>
      <c r="N6817">
        <f>IFERROR(ROUND(( (-1.208*LN(L6817) + 7.5474 + 4.6991*(2.71828^(-0.009*L6817)) + 0.0001*L6817*L6817 - 0.0432*L6817 + 4.7166)/3),2), " ")</f>
        <v>3.14</v>
      </c>
      <c r="O6817">
        <f>IFERROR(MAX(MIN(ROUND(N6817*(Q6817/P6817),2),4.5),1.9)," ")</f>
        <v>2.96</v>
      </c>
      <c r="P6817">
        <f>13.098*F6817^-1.237</f>
        <v>44.806338281983834</v>
      </c>
      <c r="Q6817">
        <f>13.098*M6817^-1.237</f>
        <v>42.182109086218873</v>
      </c>
      <c r="R6817" s="5">
        <f>IFERROR(ROUND(MAX(MIN((-105.4*LN(O6817) + 163.83),95),10),0)," ")</f>
        <v>49</v>
      </c>
      <c r="S6817" s="5" t="str">
        <f>IFERROR(CONCATENATE("(",R6817,",",ROUND((1.2*W6817),2),")")," ")</f>
        <v>(49,0.47)</v>
      </c>
      <c r="T6817">
        <f>R6817-L6817</f>
        <v>8</v>
      </c>
      <c r="U6817" s="7" t="str">
        <f>IF((AND(T6817=0,H6817&gt;=L6817)),"Don’t change bids","OK")</f>
        <v>OK</v>
      </c>
      <c r="V6817" t="e">
        <f>IF((MATCH(F6817,W6817,0)),"Same","Diff")</f>
        <v>#N/A</v>
      </c>
      <c r="W6817" s="5">
        <f>ROUND(M6817,2)</f>
        <v>0.39</v>
      </c>
      <c r="X6817" s="5">
        <v>0.39</v>
      </c>
    </row>
    <row r="6818" spans="1:24" x14ac:dyDescent="0.25">
      <c r="A6818" t="s">
        <v>24</v>
      </c>
      <c r="B6818" t="s">
        <v>6896</v>
      </c>
      <c r="C6818" t="s">
        <v>4401</v>
      </c>
      <c r="D6818" t="s">
        <v>4406</v>
      </c>
      <c r="E6818" t="s">
        <v>569</v>
      </c>
      <c r="F6818" s="5">
        <v>0.37</v>
      </c>
      <c r="G6818" s="9">
        <v>0.1</v>
      </c>
      <c r="H6818" s="6">
        <f>G6818*100</f>
        <v>10</v>
      </c>
      <c r="I6818" t="s">
        <v>9716</v>
      </c>
      <c r="J6818" t="s">
        <v>10765</v>
      </c>
      <c r="K6818">
        <v>41</v>
      </c>
      <c r="L6818">
        <v>41</v>
      </c>
      <c r="M6818">
        <f>(F6818*(1+0.05))</f>
        <v>0.38850000000000001</v>
      </c>
      <c r="N6818">
        <f>IFERROR(ROUND(( (-1.208*LN(L6818) + 7.5474 + 4.6991*(2.71828^(-0.009*L6818)) + 0.0001*L6818*L6818 - 0.0432*L6818 + 4.7166)/3),2), " ")</f>
        <v>3.14</v>
      </c>
      <c r="O6818">
        <f>IFERROR(MAX(MIN(ROUND(N6818*(Q6818/P6818),2),4.5),1.9)," ")</f>
        <v>2.96</v>
      </c>
      <c r="P6818">
        <f>13.098*F6818^-1.237</f>
        <v>44.806338281983834</v>
      </c>
      <c r="Q6818">
        <f>13.098*M6818^-1.237</f>
        <v>42.182109086218873</v>
      </c>
      <c r="R6818" s="5">
        <f>IFERROR(ROUND(MAX(MIN((-105.4*LN(O6818) + 163.83),95),10),0)," ")</f>
        <v>49</v>
      </c>
      <c r="S6818" s="5" t="str">
        <f>IFERROR(CONCATENATE("(",R6818,",",ROUND((1.2*W6818),2),")")," ")</f>
        <v>(49,0.47)</v>
      </c>
      <c r="T6818">
        <f>R6818-L6818</f>
        <v>8</v>
      </c>
      <c r="U6818" s="7" t="str">
        <f>IF((AND(T6818=0,H6818&gt;=L6818)),"Don’t change bids","OK")</f>
        <v>OK</v>
      </c>
      <c r="V6818" t="e">
        <f>IF((MATCH(F6818,W6818,0)),"Same","Diff")</f>
        <v>#N/A</v>
      </c>
      <c r="W6818" s="5">
        <f>ROUND(M6818,2)</f>
        <v>0.39</v>
      </c>
      <c r="X6818" s="5">
        <v>0.39</v>
      </c>
    </row>
    <row r="6819" spans="1:24" x14ac:dyDescent="0.25">
      <c r="A6819" t="s">
        <v>24</v>
      </c>
      <c r="B6819" t="s">
        <v>6897</v>
      </c>
      <c r="C6819" t="s">
        <v>4401</v>
      </c>
      <c r="D6819" t="s">
        <v>4406</v>
      </c>
      <c r="E6819" t="s">
        <v>569</v>
      </c>
      <c r="F6819" s="5">
        <v>0.37</v>
      </c>
      <c r="G6819" s="9">
        <v>0.1</v>
      </c>
      <c r="H6819" s="6">
        <f>G6819*100</f>
        <v>10</v>
      </c>
      <c r="I6819" t="s">
        <v>9716</v>
      </c>
      <c r="J6819" t="s">
        <v>10765</v>
      </c>
      <c r="K6819">
        <v>41</v>
      </c>
      <c r="L6819">
        <v>41</v>
      </c>
      <c r="M6819">
        <f>(F6819*(1+0.05))</f>
        <v>0.38850000000000001</v>
      </c>
      <c r="N6819">
        <f>IFERROR(ROUND(( (-1.208*LN(L6819) + 7.5474 + 4.6991*(2.71828^(-0.009*L6819)) + 0.0001*L6819*L6819 - 0.0432*L6819 + 4.7166)/3),2), " ")</f>
        <v>3.14</v>
      </c>
      <c r="O6819">
        <f>IFERROR(MAX(MIN(ROUND(N6819*(Q6819/P6819),2),4.5),1.9)," ")</f>
        <v>2.96</v>
      </c>
      <c r="P6819">
        <f>13.098*F6819^-1.237</f>
        <v>44.806338281983834</v>
      </c>
      <c r="Q6819">
        <f>13.098*M6819^-1.237</f>
        <v>42.182109086218873</v>
      </c>
      <c r="R6819" s="5">
        <f>IFERROR(ROUND(MAX(MIN((-105.4*LN(O6819) + 163.83),95),10),0)," ")</f>
        <v>49</v>
      </c>
      <c r="S6819" s="5" t="str">
        <f>IFERROR(CONCATENATE("(",R6819,",",ROUND((1.2*W6819),2),")")," ")</f>
        <v>(49,0.47)</v>
      </c>
      <c r="T6819">
        <f>R6819-L6819</f>
        <v>8</v>
      </c>
      <c r="U6819" s="7" t="str">
        <f>IF((AND(T6819=0,H6819&gt;=L6819)),"Don’t change bids","OK")</f>
        <v>OK</v>
      </c>
      <c r="V6819" t="e">
        <f>IF((MATCH(F6819,W6819,0)),"Same","Diff")</f>
        <v>#N/A</v>
      </c>
      <c r="W6819" s="5">
        <f>ROUND(M6819,2)</f>
        <v>0.39</v>
      </c>
      <c r="X6819" s="5">
        <v>0.39</v>
      </c>
    </row>
    <row r="6820" spans="1:24" x14ac:dyDescent="0.25">
      <c r="A6820" t="s">
        <v>24</v>
      </c>
      <c r="B6820" t="s">
        <v>6898</v>
      </c>
      <c r="C6820" t="s">
        <v>4401</v>
      </c>
      <c r="D6820" t="s">
        <v>4406</v>
      </c>
      <c r="E6820" t="s">
        <v>569</v>
      </c>
      <c r="F6820" s="5">
        <v>0.37</v>
      </c>
      <c r="G6820" s="9">
        <v>0.1</v>
      </c>
      <c r="H6820" s="6">
        <f>G6820*100</f>
        <v>10</v>
      </c>
      <c r="I6820" t="s">
        <v>9716</v>
      </c>
      <c r="J6820" t="s">
        <v>10765</v>
      </c>
      <c r="K6820">
        <v>41</v>
      </c>
      <c r="L6820">
        <v>41</v>
      </c>
      <c r="M6820">
        <f>(F6820*(1+0.05))</f>
        <v>0.38850000000000001</v>
      </c>
      <c r="N6820">
        <f>IFERROR(ROUND(( (-1.208*LN(L6820) + 7.5474 + 4.6991*(2.71828^(-0.009*L6820)) + 0.0001*L6820*L6820 - 0.0432*L6820 + 4.7166)/3),2), " ")</f>
        <v>3.14</v>
      </c>
      <c r="O6820">
        <f>IFERROR(MAX(MIN(ROUND(N6820*(Q6820/P6820),2),4.5),1.9)," ")</f>
        <v>2.96</v>
      </c>
      <c r="P6820">
        <f>13.098*F6820^-1.237</f>
        <v>44.806338281983834</v>
      </c>
      <c r="Q6820">
        <f>13.098*M6820^-1.237</f>
        <v>42.182109086218873</v>
      </c>
      <c r="R6820" s="5">
        <f>IFERROR(ROUND(MAX(MIN((-105.4*LN(O6820) + 163.83),95),10),0)," ")</f>
        <v>49</v>
      </c>
      <c r="S6820" s="5" t="str">
        <f>IFERROR(CONCATENATE("(",R6820,",",ROUND((1.2*W6820),2),")")," ")</f>
        <v>(49,0.47)</v>
      </c>
      <c r="T6820">
        <f>R6820-L6820</f>
        <v>8</v>
      </c>
      <c r="U6820" s="7" t="str">
        <f>IF((AND(T6820=0,H6820&gt;=L6820)),"Don’t change bids","OK")</f>
        <v>OK</v>
      </c>
      <c r="V6820" t="e">
        <f>IF((MATCH(F6820,W6820,0)),"Same","Diff")</f>
        <v>#N/A</v>
      </c>
      <c r="W6820" s="5">
        <f>ROUND(M6820,2)</f>
        <v>0.39</v>
      </c>
      <c r="X6820" s="5">
        <v>0.39</v>
      </c>
    </row>
    <row r="6821" spans="1:24" x14ac:dyDescent="0.25">
      <c r="A6821" t="s">
        <v>24</v>
      </c>
      <c r="B6821" t="s">
        <v>6899</v>
      </c>
      <c r="C6821" t="s">
        <v>4401</v>
      </c>
      <c r="D6821" t="s">
        <v>4402</v>
      </c>
      <c r="E6821" t="s">
        <v>569</v>
      </c>
      <c r="F6821" s="5">
        <v>0.37</v>
      </c>
      <c r="G6821" s="9">
        <v>0.1</v>
      </c>
      <c r="H6821" s="6">
        <f>G6821*100</f>
        <v>10</v>
      </c>
      <c r="I6821" t="s">
        <v>9716</v>
      </c>
      <c r="J6821" t="s">
        <v>10765</v>
      </c>
      <c r="K6821">
        <v>41</v>
      </c>
      <c r="L6821">
        <v>41</v>
      </c>
      <c r="M6821">
        <f>(F6821*(1+0.05))</f>
        <v>0.38850000000000001</v>
      </c>
      <c r="N6821">
        <f>IFERROR(ROUND(( (-1.208*LN(L6821) + 7.5474 + 4.6991*(2.71828^(-0.009*L6821)) + 0.0001*L6821*L6821 - 0.0432*L6821 + 4.7166)/3),2), " ")</f>
        <v>3.14</v>
      </c>
      <c r="O6821">
        <f>IFERROR(MAX(MIN(ROUND(N6821*(Q6821/P6821),2),4.5),1.9)," ")</f>
        <v>2.96</v>
      </c>
      <c r="P6821">
        <f>13.098*F6821^-1.237</f>
        <v>44.806338281983834</v>
      </c>
      <c r="Q6821">
        <f>13.098*M6821^-1.237</f>
        <v>42.182109086218873</v>
      </c>
      <c r="R6821" s="5">
        <f>IFERROR(ROUND(MAX(MIN((-105.4*LN(O6821) + 163.83),95),10),0)," ")</f>
        <v>49</v>
      </c>
      <c r="S6821" s="5" t="str">
        <f>IFERROR(CONCATENATE("(",R6821,",",ROUND((1.2*W6821),2),")")," ")</f>
        <v>(49,0.47)</v>
      </c>
      <c r="T6821">
        <f>R6821-L6821</f>
        <v>8</v>
      </c>
      <c r="U6821" s="7" t="str">
        <f>IF((AND(T6821=0,H6821&gt;=L6821)),"Don’t change bids","OK")</f>
        <v>OK</v>
      </c>
      <c r="V6821" t="e">
        <f>IF((MATCH(F6821,W6821,0)),"Same","Diff")</f>
        <v>#N/A</v>
      </c>
      <c r="W6821" s="5">
        <f>ROUND(M6821,2)</f>
        <v>0.39</v>
      </c>
      <c r="X6821" s="5">
        <v>0.39</v>
      </c>
    </row>
    <row r="6822" spans="1:24" x14ac:dyDescent="0.25">
      <c r="A6822" t="s">
        <v>24</v>
      </c>
      <c r="B6822" t="s">
        <v>6900</v>
      </c>
      <c r="C6822" t="s">
        <v>4401</v>
      </c>
      <c r="D6822" t="s">
        <v>4402</v>
      </c>
      <c r="E6822" t="s">
        <v>569</v>
      </c>
      <c r="F6822" s="5">
        <v>0.37</v>
      </c>
      <c r="G6822" s="9">
        <v>0.1</v>
      </c>
      <c r="H6822" s="6">
        <f>G6822*100</f>
        <v>10</v>
      </c>
      <c r="I6822" t="s">
        <v>9716</v>
      </c>
      <c r="J6822" t="s">
        <v>10765</v>
      </c>
      <c r="K6822">
        <v>41</v>
      </c>
      <c r="L6822">
        <v>41</v>
      </c>
      <c r="M6822">
        <f>(F6822*(1+0.05))</f>
        <v>0.38850000000000001</v>
      </c>
      <c r="N6822">
        <f>IFERROR(ROUND(( (-1.208*LN(L6822) + 7.5474 + 4.6991*(2.71828^(-0.009*L6822)) + 0.0001*L6822*L6822 - 0.0432*L6822 + 4.7166)/3),2), " ")</f>
        <v>3.14</v>
      </c>
      <c r="O6822">
        <f>IFERROR(MAX(MIN(ROUND(N6822*(Q6822/P6822),2),4.5),1.9)," ")</f>
        <v>2.96</v>
      </c>
      <c r="P6822">
        <f>13.098*F6822^-1.237</f>
        <v>44.806338281983834</v>
      </c>
      <c r="Q6822">
        <f>13.098*M6822^-1.237</f>
        <v>42.182109086218873</v>
      </c>
      <c r="R6822" s="5">
        <f>IFERROR(ROUND(MAX(MIN((-105.4*LN(O6822) + 163.83),95),10),0)," ")</f>
        <v>49</v>
      </c>
      <c r="S6822" s="5" t="str">
        <f>IFERROR(CONCATENATE("(",R6822,",",ROUND((1.2*W6822),2),")")," ")</f>
        <v>(49,0.47)</v>
      </c>
      <c r="T6822">
        <f>R6822-L6822</f>
        <v>8</v>
      </c>
      <c r="U6822" s="7" t="str">
        <f>IF((AND(T6822=0,H6822&gt;=L6822)),"Don’t change bids","OK")</f>
        <v>OK</v>
      </c>
      <c r="V6822" t="e">
        <f>IF((MATCH(F6822,W6822,0)),"Same","Diff")</f>
        <v>#N/A</v>
      </c>
      <c r="W6822" s="5">
        <f>ROUND(M6822,2)</f>
        <v>0.39</v>
      </c>
      <c r="X6822" s="5">
        <v>0.39</v>
      </c>
    </row>
    <row r="6823" spans="1:24" x14ac:dyDescent="0.25">
      <c r="A6823" t="s">
        <v>24</v>
      </c>
      <c r="B6823" t="s">
        <v>6901</v>
      </c>
      <c r="C6823" t="s">
        <v>4401</v>
      </c>
      <c r="D6823" t="s">
        <v>4402</v>
      </c>
      <c r="E6823" t="s">
        <v>569</v>
      </c>
      <c r="F6823" s="5">
        <v>0.37</v>
      </c>
      <c r="G6823" s="9">
        <v>0.1</v>
      </c>
      <c r="H6823" s="6">
        <f>G6823*100</f>
        <v>10</v>
      </c>
      <c r="I6823" t="s">
        <v>9716</v>
      </c>
      <c r="J6823" t="s">
        <v>10765</v>
      </c>
      <c r="K6823">
        <v>41</v>
      </c>
      <c r="L6823">
        <v>41</v>
      </c>
      <c r="M6823">
        <f>(F6823*(1+0.05))</f>
        <v>0.38850000000000001</v>
      </c>
      <c r="N6823">
        <f>IFERROR(ROUND(( (-1.208*LN(L6823) + 7.5474 + 4.6991*(2.71828^(-0.009*L6823)) + 0.0001*L6823*L6823 - 0.0432*L6823 + 4.7166)/3),2), " ")</f>
        <v>3.14</v>
      </c>
      <c r="O6823">
        <f>IFERROR(MAX(MIN(ROUND(N6823*(Q6823/P6823),2),4.5),1.9)," ")</f>
        <v>2.96</v>
      </c>
      <c r="P6823">
        <f>13.098*F6823^-1.237</f>
        <v>44.806338281983834</v>
      </c>
      <c r="Q6823">
        <f>13.098*M6823^-1.237</f>
        <v>42.182109086218873</v>
      </c>
      <c r="R6823" s="5">
        <f>IFERROR(ROUND(MAX(MIN((-105.4*LN(O6823) + 163.83),95),10),0)," ")</f>
        <v>49</v>
      </c>
      <c r="S6823" s="5" t="str">
        <f>IFERROR(CONCATENATE("(",R6823,",",ROUND((1.2*W6823),2),")")," ")</f>
        <v>(49,0.47)</v>
      </c>
      <c r="T6823">
        <f>R6823-L6823</f>
        <v>8</v>
      </c>
      <c r="U6823" s="7" t="str">
        <f>IF((AND(T6823=0,H6823&gt;=L6823)),"Don’t change bids","OK")</f>
        <v>OK</v>
      </c>
      <c r="V6823" t="e">
        <f>IF((MATCH(F6823,W6823,0)),"Same","Diff")</f>
        <v>#N/A</v>
      </c>
      <c r="W6823" s="5">
        <f>ROUND(M6823,2)</f>
        <v>0.39</v>
      </c>
      <c r="X6823" s="5">
        <v>0.39</v>
      </c>
    </row>
    <row r="6824" spans="1:24" x14ac:dyDescent="0.25">
      <c r="A6824" t="s">
        <v>24</v>
      </c>
      <c r="B6824" t="s">
        <v>6902</v>
      </c>
      <c r="C6824" t="s">
        <v>4401</v>
      </c>
      <c r="D6824" t="s">
        <v>4402</v>
      </c>
      <c r="E6824" t="s">
        <v>569</v>
      </c>
      <c r="F6824" s="5">
        <v>0.37</v>
      </c>
      <c r="G6824" s="9">
        <v>0.1</v>
      </c>
      <c r="H6824" s="6">
        <f>G6824*100</f>
        <v>10</v>
      </c>
      <c r="I6824" t="s">
        <v>9716</v>
      </c>
      <c r="J6824" t="s">
        <v>10765</v>
      </c>
      <c r="K6824">
        <v>41</v>
      </c>
      <c r="L6824">
        <v>41</v>
      </c>
      <c r="M6824">
        <f>(F6824*(1+0.05))</f>
        <v>0.38850000000000001</v>
      </c>
      <c r="N6824">
        <f>IFERROR(ROUND(( (-1.208*LN(L6824) + 7.5474 + 4.6991*(2.71828^(-0.009*L6824)) + 0.0001*L6824*L6824 - 0.0432*L6824 + 4.7166)/3),2), " ")</f>
        <v>3.14</v>
      </c>
      <c r="O6824">
        <f>IFERROR(MAX(MIN(ROUND(N6824*(Q6824/P6824),2),4.5),1.9)," ")</f>
        <v>2.96</v>
      </c>
      <c r="P6824">
        <f>13.098*F6824^-1.237</f>
        <v>44.806338281983834</v>
      </c>
      <c r="Q6824">
        <f>13.098*M6824^-1.237</f>
        <v>42.182109086218873</v>
      </c>
      <c r="R6824" s="5">
        <f>IFERROR(ROUND(MAX(MIN((-105.4*LN(O6824) + 163.83),95),10),0)," ")</f>
        <v>49</v>
      </c>
      <c r="S6824" s="5" t="str">
        <f>IFERROR(CONCATENATE("(",R6824,",",ROUND((1.2*W6824),2),")")," ")</f>
        <v>(49,0.47)</v>
      </c>
      <c r="T6824">
        <f>R6824-L6824</f>
        <v>8</v>
      </c>
      <c r="U6824" s="7" t="str">
        <f>IF((AND(T6824=0,H6824&gt;=L6824)),"Don’t change bids","OK")</f>
        <v>OK</v>
      </c>
      <c r="V6824" t="e">
        <f>IF((MATCH(F6824,W6824,0)),"Same","Diff")</f>
        <v>#N/A</v>
      </c>
      <c r="W6824" s="5">
        <f>ROUND(M6824,2)</f>
        <v>0.39</v>
      </c>
      <c r="X6824" s="5">
        <v>0.39</v>
      </c>
    </row>
    <row r="6825" spans="1:24" x14ac:dyDescent="0.25">
      <c r="A6825" t="s">
        <v>24</v>
      </c>
      <c r="B6825" t="s">
        <v>6903</v>
      </c>
      <c r="C6825" t="s">
        <v>4401</v>
      </c>
      <c r="D6825" t="s">
        <v>4402</v>
      </c>
      <c r="E6825" t="s">
        <v>569</v>
      </c>
      <c r="F6825" s="5">
        <v>0.37</v>
      </c>
      <c r="G6825" s="9">
        <v>0.1</v>
      </c>
      <c r="H6825" s="6">
        <f>G6825*100</f>
        <v>10</v>
      </c>
      <c r="I6825" t="s">
        <v>9716</v>
      </c>
      <c r="J6825" t="s">
        <v>10765</v>
      </c>
      <c r="K6825">
        <v>41</v>
      </c>
      <c r="L6825">
        <v>41</v>
      </c>
      <c r="M6825">
        <f>(F6825*(1+0.05))</f>
        <v>0.38850000000000001</v>
      </c>
      <c r="N6825">
        <f>IFERROR(ROUND(( (-1.208*LN(L6825) + 7.5474 + 4.6991*(2.71828^(-0.009*L6825)) + 0.0001*L6825*L6825 - 0.0432*L6825 + 4.7166)/3),2), " ")</f>
        <v>3.14</v>
      </c>
      <c r="O6825">
        <f>IFERROR(MAX(MIN(ROUND(N6825*(Q6825/P6825),2),4.5),1.9)," ")</f>
        <v>2.96</v>
      </c>
      <c r="P6825">
        <f>13.098*F6825^-1.237</f>
        <v>44.806338281983834</v>
      </c>
      <c r="Q6825">
        <f>13.098*M6825^-1.237</f>
        <v>42.182109086218873</v>
      </c>
      <c r="R6825" s="5">
        <f>IFERROR(ROUND(MAX(MIN((-105.4*LN(O6825) + 163.83),95),10),0)," ")</f>
        <v>49</v>
      </c>
      <c r="S6825" s="5" t="str">
        <f>IFERROR(CONCATENATE("(",R6825,",",ROUND((1.2*W6825),2),")")," ")</f>
        <v>(49,0.47)</v>
      </c>
      <c r="T6825">
        <f>R6825-L6825</f>
        <v>8</v>
      </c>
      <c r="U6825" s="7" t="str">
        <f>IF((AND(T6825=0,H6825&gt;=L6825)),"Don’t change bids","OK")</f>
        <v>OK</v>
      </c>
      <c r="V6825" t="e">
        <f>IF((MATCH(F6825,W6825,0)),"Same","Diff")</f>
        <v>#N/A</v>
      </c>
      <c r="W6825" s="5">
        <f>ROUND(M6825,2)</f>
        <v>0.39</v>
      </c>
      <c r="X6825" s="5">
        <v>0.39</v>
      </c>
    </row>
    <row r="6826" spans="1:24" x14ac:dyDescent="0.25">
      <c r="A6826" t="s">
        <v>24</v>
      </c>
      <c r="B6826" t="s">
        <v>6904</v>
      </c>
      <c r="C6826" t="s">
        <v>4401</v>
      </c>
      <c r="D6826" t="s">
        <v>4402</v>
      </c>
      <c r="E6826" t="s">
        <v>569</v>
      </c>
      <c r="F6826" s="5">
        <v>0.37</v>
      </c>
      <c r="G6826" s="9">
        <v>0.1</v>
      </c>
      <c r="H6826" s="6">
        <f>G6826*100</f>
        <v>10</v>
      </c>
      <c r="I6826" t="s">
        <v>9716</v>
      </c>
      <c r="J6826" t="s">
        <v>10765</v>
      </c>
      <c r="K6826">
        <v>41</v>
      </c>
      <c r="L6826">
        <v>41</v>
      </c>
      <c r="M6826">
        <f>(F6826*(1+0.05))</f>
        <v>0.38850000000000001</v>
      </c>
      <c r="N6826">
        <f>IFERROR(ROUND(( (-1.208*LN(L6826) + 7.5474 + 4.6991*(2.71828^(-0.009*L6826)) + 0.0001*L6826*L6826 - 0.0432*L6826 + 4.7166)/3),2), " ")</f>
        <v>3.14</v>
      </c>
      <c r="O6826">
        <f>IFERROR(MAX(MIN(ROUND(N6826*(Q6826/P6826),2),4.5),1.9)," ")</f>
        <v>2.96</v>
      </c>
      <c r="P6826">
        <f>13.098*F6826^-1.237</f>
        <v>44.806338281983834</v>
      </c>
      <c r="Q6826">
        <f>13.098*M6826^-1.237</f>
        <v>42.182109086218873</v>
      </c>
      <c r="R6826" s="5">
        <f>IFERROR(ROUND(MAX(MIN((-105.4*LN(O6826) + 163.83),95),10),0)," ")</f>
        <v>49</v>
      </c>
      <c r="S6826" s="5" t="str">
        <f>IFERROR(CONCATENATE("(",R6826,",",ROUND((1.2*W6826),2),")")," ")</f>
        <v>(49,0.47)</v>
      </c>
      <c r="T6826">
        <f>R6826-L6826</f>
        <v>8</v>
      </c>
      <c r="U6826" s="7" t="str">
        <f>IF((AND(T6826=0,H6826&gt;=L6826)),"Don’t change bids","OK")</f>
        <v>OK</v>
      </c>
      <c r="V6826" t="e">
        <f>IF((MATCH(F6826,W6826,0)),"Same","Diff")</f>
        <v>#N/A</v>
      </c>
      <c r="W6826" s="5">
        <f>ROUND(M6826,2)</f>
        <v>0.39</v>
      </c>
      <c r="X6826" s="5">
        <v>0.39</v>
      </c>
    </row>
    <row r="6827" spans="1:24" x14ac:dyDescent="0.25">
      <c r="A6827" t="s">
        <v>24</v>
      </c>
      <c r="B6827" t="s">
        <v>6905</v>
      </c>
      <c r="C6827" t="s">
        <v>4401</v>
      </c>
      <c r="D6827" t="s">
        <v>4402</v>
      </c>
      <c r="E6827" t="s">
        <v>569</v>
      </c>
      <c r="F6827" s="5">
        <v>0.37</v>
      </c>
      <c r="G6827" s="9">
        <v>0.1</v>
      </c>
      <c r="H6827" s="6">
        <f>G6827*100</f>
        <v>10</v>
      </c>
      <c r="I6827" t="s">
        <v>9716</v>
      </c>
      <c r="J6827" t="s">
        <v>10765</v>
      </c>
      <c r="K6827">
        <v>41</v>
      </c>
      <c r="L6827">
        <v>41</v>
      </c>
      <c r="M6827">
        <f>(F6827*(1+0.05))</f>
        <v>0.38850000000000001</v>
      </c>
      <c r="N6827">
        <f>IFERROR(ROUND(( (-1.208*LN(L6827) + 7.5474 + 4.6991*(2.71828^(-0.009*L6827)) + 0.0001*L6827*L6827 - 0.0432*L6827 + 4.7166)/3),2), " ")</f>
        <v>3.14</v>
      </c>
      <c r="O6827">
        <f>IFERROR(MAX(MIN(ROUND(N6827*(Q6827/P6827),2),4.5),1.9)," ")</f>
        <v>2.96</v>
      </c>
      <c r="P6827">
        <f>13.098*F6827^-1.237</f>
        <v>44.806338281983834</v>
      </c>
      <c r="Q6827">
        <f>13.098*M6827^-1.237</f>
        <v>42.182109086218873</v>
      </c>
      <c r="R6827" s="5">
        <f>IFERROR(ROUND(MAX(MIN((-105.4*LN(O6827) + 163.83),95),10),0)," ")</f>
        <v>49</v>
      </c>
      <c r="S6827" s="5" t="str">
        <f>IFERROR(CONCATENATE("(",R6827,",",ROUND((1.2*W6827),2),")")," ")</f>
        <v>(49,0.47)</v>
      </c>
      <c r="T6827">
        <f>R6827-L6827</f>
        <v>8</v>
      </c>
      <c r="U6827" s="7" t="str">
        <f>IF((AND(T6827=0,H6827&gt;=L6827)),"Don’t change bids","OK")</f>
        <v>OK</v>
      </c>
      <c r="V6827" t="e">
        <f>IF((MATCH(F6827,W6827,0)),"Same","Diff")</f>
        <v>#N/A</v>
      </c>
      <c r="W6827" s="5">
        <f>ROUND(M6827,2)</f>
        <v>0.39</v>
      </c>
      <c r="X6827" s="5">
        <v>0.39</v>
      </c>
    </row>
    <row r="6828" spans="1:24" x14ac:dyDescent="0.25">
      <c r="A6828" t="s">
        <v>24</v>
      </c>
      <c r="B6828" t="s">
        <v>6906</v>
      </c>
      <c r="C6828" t="s">
        <v>4401</v>
      </c>
      <c r="D6828" t="s">
        <v>4402</v>
      </c>
      <c r="E6828" t="s">
        <v>569</v>
      </c>
      <c r="F6828" s="5">
        <v>0.37</v>
      </c>
      <c r="G6828" s="9">
        <v>0.1</v>
      </c>
      <c r="H6828" s="6">
        <f>G6828*100</f>
        <v>10</v>
      </c>
      <c r="I6828" t="s">
        <v>9716</v>
      </c>
      <c r="J6828" t="s">
        <v>10765</v>
      </c>
      <c r="K6828">
        <v>41</v>
      </c>
      <c r="L6828">
        <v>41</v>
      </c>
      <c r="M6828">
        <f>(F6828*(1+0.05))</f>
        <v>0.38850000000000001</v>
      </c>
      <c r="N6828">
        <f>IFERROR(ROUND(( (-1.208*LN(L6828) + 7.5474 + 4.6991*(2.71828^(-0.009*L6828)) + 0.0001*L6828*L6828 - 0.0432*L6828 + 4.7166)/3),2), " ")</f>
        <v>3.14</v>
      </c>
      <c r="O6828">
        <f>IFERROR(MAX(MIN(ROUND(N6828*(Q6828/P6828),2),4.5),1.9)," ")</f>
        <v>2.96</v>
      </c>
      <c r="P6828">
        <f>13.098*F6828^-1.237</f>
        <v>44.806338281983834</v>
      </c>
      <c r="Q6828">
        <f>13.098*M6828^-1.237</f>
        <v>42.182109086218873</v>
      </c>
      <c r="R6828" s="5">
        <f>IFERROR(ROUND(MAX(MIN((-105.4*LN(O6828) + 163.83),95),10),0)," ")</f>
        <v>49</v>
      </c>
      <c r="S6828" s="5" t="str">
        <f>IFERROR(CONCATENATE("(",R6828,",",ROUND((1.2*W6828),2),")")," ")</f>
        <v>(49,0.47)</v>
      </c>
      <c r="T6828">
        <f>R6828-L6828</f>
        <v>8</v>
      </c>
      <c r="U6828" s="7" t="str">
        <f>IF((AND(T6828=0,H6828&gt;=L6828)),"Don’t change bids","OK")</f>
        <v>OK</v>
      </c>
      <c r="V6828" t="e">
        <f>IF((MATCH(F6828,W6828,0)),"Same","Diff")</f>
        <v>#N/A</v>
      </c>
      <c r="W6828" s="5">
        <f>ROUND(M6828,2)</f>
        <v>0.39</v>
      </c>
      <c r="X6828" s="5">
        <v>0.39</v>
      </c>
    </row>
    <row r="6829" spans="1:24" x14ac:dyDescent="0.25">
      <c r="A6829" t="s">
        <v>24</v>
      </c>
      <c r="B6829" t="s">
        <v>6907</v>
      </c>
      <c r="C6829" t="s">
        <v>4401</v>
      </c>
      <c r="D6829" t="s">
        <v>4402</v>
      </c>
      <c r="E6829" t="s">
        <v>569</v>
      </c>
      <c r="F6829" s="5">
        <v>0.37</v>
      </c>
      <c r="G6829" s="9">
        <v>0.1</v>
      </c>
      <c r="H6829" s="6">
        <f>G6829*100</f>
        <v>10</v>
      </c>
      <c r="I6829" t="s">
        <v>9716</v>
      </c>
      <c r="J6829" t="s">
        <v>10765</v>
      </c>
      <c r="K6829">
        <v>41</v>
      </c>
      <c r="L6829">
        <v>41</v>
      </c>
      <c r="M6829">
        <f>(F6829*(1+0.05))</f>
        <v>0.38850000000000001</v>
      </c>
      <c r="N6829">
        <f>IFERROR(ROUND(( (-1.208*LN(L6829) + 7.5474 + 4.6991*(2.71828^(-0.009*L6829)) + 0.0001*L6829*L6829 - 0.0432*L6829 + 4.7166)/3),2), " ")</f>
        <v>3.14</v>
      </c>
      <c r="O6829">
        <f>IFERROR(MAX(MIN(ROUND(N6829*(Q6829/P6829),2),4.5),1.9)," ")</f>
        <v>2.96</v>
      </c>
      <c r="P6829">
        <f>13.098*F6829^-1.237</f>
        <v>44.806338281983834</v>
      </c>
      <c r="Q6829">
        <f>13.098*M6829^-1.237</f>
        <v>42.182109086218873</v>
      </c>
      <c r="R6829" s="5">
        <f>IFERROR(ROUND(MAX(MIN((-105.4*LN(O6829) + 163.83),95),10),0)," ")</f>
        <v>49</v>
      </c>
      <c r="S6829" s="5" t="str">
        <f>IFERROR(CONCATENATE("(",R6829,",",ROUND((1.2*W6829),2),")")," ")</f>
        <v>(49,0.47)</v>
      </c>
      <c r="T6829">
        <f>R6829-L6829</f>
        <v>8</v>
      </c>
      <c r="U6829" s="7" t="str">
        <f>IF((AND(T6829=0,H6829&gt;=L6829)),"Don’t change bids","OK")</f>
        <v>OK</v>
      </c>
      <c r="V6829" t="e">
        <f>IF((MATCH(F6829,W6829,0)),"Same","Diff")</f>
        <v>#N/A</v>
      </c>
      <c r="W6829" s="5">
        <f>ROUND(M6829,2)</f>
        <v>0.39</v>
      </c>
      <c r="X6829" s="5">
        <v>0.39</v>
      </c>
    </row>
    <row r="6830" spans="1:24" x14ac:dyDescent="0.25">
      <c r="A6830" t="s">
        <v>24</v>
      </c>
      <c r="B6830" t="s">
        <v>6908</v>
      </c>
      <c r="C6830" t="s">
        <v>4401</v>
      </c>
      <c r="D6830" t="s">
        <v>4406</v>
      </c>
      <c r="E6830" t="s">
        <v>569</v>
      </c>
      <c r="F6830" s="5">
        <v>0.37</v>
      </c>
      <c r="G6830" s="9">
        <v>0.1</v>
      </c>
      <c r="H6830" s="6">
        <f>G6830*100</f>
        <v>10</v>
      </c>
      <c r="I6830" t="s">
        <v>9716</v>
      </c>
      <c r="J6830" t="s">
        <v>10765</v>
      </c>
      <c r="K6830">
        <v>41</v>
      </c>
      <c r="L6830">
        <v>41</v>
      </c>
      <c r="M6830">
        <f>(F6830*(1+0.05))</f>
        <v>0.38850000000000001</v>
      </c>
      <c r="N6830">
        <f>IFERROR(ROUND(( (-1.208*LN(L6830) + 7.5474 + 4.6991*(2.71828^(-0.009*L6830)) + 0.0001*L6830*L6830 - 0.0432*L6830 + 4.7166)/3),2), " ")</f>
        <v>3.14</v>
      </c>
      <c r="O6830">
        <f>IFERROR(MAX(MIN(ROUND(N6830*(Q6830/P6830),2),4.5),1.9)," ")</f>
        <v>2.96</v>
      </c>
      <c r="P6830">
        <f>13.098*F6830^-1.237</f>
        <v>44.806338281983834</v>
      </c>
      <c r="Q6830">
        <f>13.098*M6830^-1.237</f>
        <v>42.182109086218873</v>
      </c>
      <c r="R6830" s="5">
        <f>IFERROR(ROUND(MAX(MIN((-105.4*LN(O6830) + 163.83),95),10),0)," ")</f>
        <v>49</v>
      </c>
      <c r="S6830" s="5" t="str">
        <f>IFERROR(CONCATENATE("(",R6830,",",ROUND((1.2*W6830),2),")")," ")</f>
        <v>(49,0.47)</v>
      </c>
      <c r="T6830">
        <f>R6830-L6830</f>
        <v>8</v>
      </c>
      <c r="U6830" s="7" t="str">
        <f>IF((AND(T6830=0,H6830&gt;=L6830)),"Don’t change bids","OK")</f>
        <v>OK</v>
      </c>
      <c r="V6830" t="e">
        <f>IF((MATCH(F6830,W6830,0)),"Same","Diff")</f>
        <v>#N/A</v>
      </c>
      <c r="W6830" s="5">
        <f>ROUND(M6830,2)</f>
        <v>0.39</v>
      </c>
      <c r="X6830" s="5">
        <v>0.39</v>
      </c>
    </row>
    <row r="6831" spans="1:24" x14ac:dyDescent="0.25">
      <c r="A6831" t="s">
        <v>24</v>
      </c>
      <c r="B6831" t="s">
        <v>6909</v>
      </c>
      <c r="C6831" t="s">
        <v>4401</v>
      </c>
      <c r="D6831" t="s">
        <v>4406</v>
      </c>
      <c r="E6831" t="s">
        <v>569</v>
      </c>
      <c r="F6831" s="5">
        <v>0.37</v>
      </c>
      <c r="G6831" s="9">
        <v>0.1</v>
      </c>
      <c r="H6831" s="6">
        <f>G6831*100</f>
        <v>10</v>
      </c>
      <c r="I6831" t="s">
        <v>9716</v>
      </c>
      <c r="J6831" t="s">
        <v>10765</v>
      </c>
      <c r="K6831">
        <v>41</v>
      </c>
      <c r="L6831">
        <v>41</v>
      </c>
      <c r="M6831">
        <f>(F6831*(1+0.05))</f>
        <v>0.38850000000000001</v>
      </c>
      <c r="N6831">
        <f>IFERROR(ROUND(( (-1.208*LN(L6831) + 7.5474 + 4.6991*(2.71828^(-0.009*L6831)) + 0.0001*L6831*L6831 - 0.0432*L6831 + 4.7166)/3),2), " ")</f>
        <v>3.14</v>
      </c>
      <c r="O6831">
        <f>IFERROR(MAX(MIN(ROUND(N6831*(Q6831/P6831),2),4.5),1.9)," ")</f>
        <v>2.96</v>
      </c>
      <c r="P6831">
        <f>13.098*F6831^-1.237</f>
        <v>44.806338281983834</v>
      </c>
      <c r="Q6831">
        <f>13.098*M6831^-1.237</f>
        <v>42.182109086218873</v>
      </c>
      <c r="R6831" s="5">
        <f>IFERROR(ROUND(MAX(MIN((-105.4*LN(O6831) + 163.83),95),10),0)," ")</f>
        <v>49</v>
      </c>
      <c r="S6831" s="5" t="str">
        <f>IFERROR(CONCATENATE("(",R6831,",",ROUND((1.2*W6831),2),")")," ")</f>
        <v>(49,0.47)</v>
      </c>
      <c r="T6831">
        <f>R6831-L6831</f>
        <v>8</v>
      </c>
      <c r="U6831" s="7" t="str">
        <f>IF((AND(T6831=0,H6831&gt;=L6831)),"Don’t change bids","OK")</f>
        <v>OK</v>
      </c>
      <c r="V6831" t="e">
        <f>IF((MATCH(F6831,W6831,0)),"Same","Diff")</f>
        <v>#N/A</v>
      </c>
      <c r="W6831" s="5">
        <f>ROUND(M6831,2)</f>
        <v>0.39</v>
      </c>
      <c r="X6831" s="5">
        <v>0.39</v>
      </c>
    </row>
    <row r="6832" spans="1:24" x14ac:dyDescent="0.25">
      <c r="A6832" t="s">
        <v>24</v>
      </c>
      <c r="B6832" t="s">
        <v>6910</v>
      </c>
      <c r="C6832" t="s">
        <v>4401</v>
      </c>
      <c r="D6832" t="s">
        <v>4406</v>
      </c>
      <c r="E6832" t="s">
        <v>569</v>
      </c>
      <c r="F6832" s="5">
        <v>0.37</v>
      </c>
      <c r="G6832" s="9">
        <v>0.1</v>
      </c>
      <c r="H6832" s="6">
        <f>G6832*100</f>
        <v>10</v>
      </c>
      <c r="I6832" t="s">
        <v>9716</v>
      </c>
      <c r="J6832" t="s">
        <v>10765</v>
      </c>
      <c r="K6832">
        <v>41</v>
      </c>
      <c r="L6832">
        <v>41</v>
      </c>
      <c r="M6832">
        <f>(F6832*(1+0.05))</f>
        <v>0.38850000000000001</v>
      </c>
      <c r="N6832">
        <f>IFERROR(ROUND(( (-1.208*LN(L6832) + 7.5474 + 4.6991*(2.71828^(-0.009*L6832)) + 0.0001*L6832*L6832 - 0.0432*L6832 + 4.7166)/3),2), " ")</f>
        <v>3.14</v>
      </c>
      <c r="O6832">
        <f>IFERROR(MAX(MIN(ROUND(N6832*(Q6832/P6832),2),4.5),1.9)," ")</f>
        <v>2.96</v>
      </c>
      <c r="P6832">
        <f>13.098*F6832^-1.237</f>
        <v>44.806338281983834</v>
      </c>
      <c r="Q6832">
        <f>13.098*M6832^-1.237</f>
        <v>42.182109086218873</v>
      </c>
      <c r="R6832" s="5">
        <f>IFERROR(ROUND(MAX(MIN((-105.4*LN(O6832) + 163.83),95),10),0)," ")</f>
        <v>49</v>
      </c>
      <c r="S6832" s="5" t="str">
        <f>IFERROR(CONCATENATE("(",R6832,",",ROUND((1.2*W6832),2),")")," ")</f>
        <v>(49,0.47)</v>
      </c>
      <c r="T6832">
        <f>R6832-L6832</f>
        <v>8</v>
      </c>
      <c r="U6832" s="7" t="str">
        <f>IF((AND(T6832=0,H6832&gt;=L6832)),"Don’t change bids","OK")</f>
        <v>OK</v>
      </c>
      <c r="V6832" t="e">
        <f>IF((MATCH(F6832,W6832,0)),"Same","Diff")</f>
        <v>#N/A</v>
      </c>
      <c r="W6832" s="5">
        <f>ROUND(M6832,2)</f>
        <v>0.39</v>
      </c>
      <c r="X6832" s="5">
        <v>0.39</v>
      </c>
    </row>
    <row r="6833" spans="1:24" x14ac:dyDescent="0.25">
      <c r="A6833" t="s">
        <v>24</v>
      </c>
      <c r="B6833" t="s">
        <v>6911</v>
      </c>
      <c r="C6833" t="s">
        <v>4401</v>
      </c>
      <c r="D6833" t="s">
        <v>4402</v>
      </c>
      <c r="E6833" t="s">
        <v>569</v>
      </c>
      <c r="F6833" s="5">
        <v>0.37</v>
      </c>
      <c r="G6833" s="9">
        <v>0.1</v>
      </c>
      <c r="H6833" s="6">
        <f>G6833*100</f>
        <v>10</v>
      </c>
      <c r="I6833" t="s">
        <v>9716</v>
      </c>
      <c r="J6833" t="s">
        <v>10765</v>
      </c>
      <c r="K6833">
        <v>41</v>
      </c>
      <c r="L6833">
        <v>41</v>
      </c>
      <c r="M6833">
        <f>(F6833*(1+0.05))</f>
        <v>0.38850000000000001</v>
      </c>
      <c r="N6833">
        <f>IFERROR(ROUND(( (-1.208*LN(L6833) + 7.5474 + 4.6991*(2.71828^(-0.009*L6833)) + 0.0001*L6833*L6833 - 0.0432*L6833 + 4.7166)/3),2), " ")</f>
        <v>3.14</v>
      </c>
      <c r="O6833">
        <f>IFERROR(MAX(MIN(ROUND(N6833*(Q6833/P6833),2),4.5),1.9)," ")</f>
        <v>2.96</v>
      </c>
      <c r="P6833">
        <f>13.098*F6833^-1.237</f>
        <v>44.806338281983834</v>
      </c>
      <c r="Q6833">
        <f>13.098*M6833^-1.237</f>
        <v>42.182109086218873</v>
      </c>
      <c r="R6833" s="5">
        <f>IFERROR(ROUND(MAX(MIN((-105.4*LN(O6833) + 163.83),95),10),0)," ")</f>
        <v>49</v>
      </c>
      <c r="S6833" s="5" t="str">
        <f>IFERROR(CONCATENATE("(",R6833,",",ROUND((1.2*W6833),2),")")," ")</f>
        <v>(49,0.47)</v>
      </c>
      <c r="T6833">
        <f>R6833-L6833</f>
        <v>8</v>
      </c>
      <c r="U6833" s="7" t="str">
        <f>IF((AND(T6833=0,H6833&gt;=L6833)),"Don’t change bids","OK")</f>
        <v>OK</v>
      </c>
      <c r="V6833" t="e">
        <f>IF((MATCH(F6833,W6833,0)),"Same","Diff")</f>
        <v>#N/A</v>
      </c>
      <c r="W6833" s="5">
        <f>ROUND(M6833,2)</f>
        <v>0.39</v>
      </c>
      <c r="X6833" s="5">
        <v>0.39</v>
      </c>
    </row>
    <row r="6834" spans="1:24" x14ac:dyDescent="0.25">
      <c r="A6834" t="s">
        <v>24</v>
      </c>
      <c r="B6834" t="s">
        <v>6912</v>
      </c>
      <c r="C6834" t="s">
        <v>4401</v>
      </c>
      <c r="D6834" t="s">
        <v>4406</v>
      </c>
      <c r="E6834" t="s">
        <v>569</v>
      </c>
      <c r="F6834" s="5">
        <v>0.37</v>
      </c>
      <c r="G6834" s="9">
        <v>0.1</v>
      </c>
      <c r="H6834" s="6">
        <f>G6834*100</f>
        <v>10</v>
      </c>
      <c r="I6834" t="s">
        <v>9716</v>
      </c>
      <c r="J6834" t="s">
        <v>10765</v>
      </c>
      <c r="K6834">
        <v>41</v>
      </c>
      <c r="L6834">
        <v>41</v>
      </c>
      <c r="M6834">
        <f>(F6834*(1+0.05))</f>
        <v>0.38850000000000001</v>
      </c>
      <c r="N6834">
        <f>IFERROR(ROUND(( (-1.208*LN(L6834) + 7.5474 + 4.6991*(2.71828^(-0.009*L6834)) + 0.0001*L6834*L6834 - 0.0432*L6834 + 4.7166)/3),2), " ")</f>
        <v>3.14</v>
      </c>
      <c r="O6834">
        <f>IFERROR(MAX(MIN(ROUND(N6834*(Q6834/P6834),2),4.5),1.9)," ")</f>
        <v>2.96</v>
      </c>
      <c r="P6834">
        <f>13.098*F6834^-1.237</f>
        <v>44.806338281983834</v>
      </c>
      <c r="Q6834">
        <f>13.098*M6834^-1.237</f>
        <v>42.182109086218873</v>
      </c>
      <c r="R6834" s="5">
        <f>IFERROR(ROUND(MAX(MIN((-105.4*LN(O6834) + 163.83),95),10),0)," ")</f>
        <v>49</v>
      </c>
      <c r="S6834" s="5" t="str">
        <f>IFERROR(CONCATENATE("(",R6834,",",ROUND((1.2*W6834),2),")")," ")</f>
        <v>(49,0.47)</v>
      </c>
      <c r="T6834">
        <f>R6834-L6834</f>
        <v>8</v>
      </c>
      <c r="U6834" s="7" t="str">
        <f>IF((AND(T6834=0,H6834&gt;=L6834)),"Don’t change bids","OK")</f>
        <v>OK</v>
      </c>
      <c r="V6834" t="e">
        <f>IF((MATCH(F6834,W6834,0)),"Same","Diff")</f>
        <v>#N/A</v>
      </c>
      <c r="W6834" s="5">
        <f>ROUND(M6834,2)</f>
        <v>0.39</v>
      </c>
      <c r="X6834" s="5">
        <v>0.39</v>
      </c>
    </row>
    <row r="6835" spans="1:24" x14ac:dyDescent="0.25">
      <c r="A6835" t="s">
        <v>24</v>
      </c>
      <c r="B6835" t="s">
        <v>6913</v>
      </c>
      <c r="C6835" t="s">
        <v>4401</v>
      </c>
      <c r="D6835" t="s">
        <v>4406</v>
      </c>
      <c r="E6835" t="s">
        <v>535</v>
      </c>
      <c r="F6835" s="5">
        <v>0.23</v>
      </c>
      <c r="G6835" s="9">
        <v>0.1</v>
      </c>
      <c r="H6835" s="6">
        <f>G6835*100</f>
        <v>10</v>
      </c>
      <c r="I6835" t="s">
        <v>9719</v>
      </c>
      <c r="J6835" t="s">
        <v>10765</v>
      </c>
      <c r="K6835">
        <v>41</v>
      </c>
      <c r="L6835">
        <v>41</v>
      </c>
      <c r="M6835">
        <f>(F6835*(1+0.05))</f>
        <v>0.24150000000000002</v>
      </c>
      <c r="N6835">
        <f>IFERROR(ROUND(( (-1.208*LN(L6835) + 7.5474 + 4.6991*(2.71828^(-0.009*L6835)) + 0.0001*L6835*L6835 - 0.0432*L6835 + 4.7166)/3),2), " ")</f>
        <v>3.14</v>
      </c>
      <c r="O6835">
        <f>IFERROR(MAX(MIN(ROUND(N6835*(Q6835/P6835),2),4.5),1.9)," ")</f>
        <v>2.96</v>
      </c>
      <c r="P6835">
        <f>13.098*F6835^-1.237</f>
        <v>80.676612210847793</v>
      </c>
      <c r="Q6835">
        <f>13.098*M6835^-1.237</f>
        <v>75.951523544893519</v>
      </c>
      <c r="R6835" s="5">
        <f>IFERROR(ROUND(MAX(MIN((-105.4*LN(O6835) + 163.83),95),10),0)," ")</f>
        <v>49</v>
      </c>
      <c r="S6835" s="5" t="str">
        <f>IFERROR(CONCATENATE("(",R6835,",",ROUND((1.2*W6835),2),")")," ")</f>
        <v>(49,0.29)</v>
      </c>
      <c r="T6835">
        <f>R6835-L6835</f>
        <v>8</v>
      </c>
      <c r="U6835" s="7" t="str">
        <f>IF((AND(T6835=0,H6835&gt;=L6835)),"Don’t change bids","OK")</f>
        <v>OK</v>
      </c>
      <c r="V6835" t="e">
        <f>IF((MATCH(F6835,W6835,0)),"Same","Diff")</f>
        <v>#N/A</v>
      </c>
      <c r="W6835" s="5">
        <f>ROUND(M6835,2)</f>
        <v>0.24</v>
      </c>
      <c r="X6835" s="5">
        <v>0.24</v>
      </c>
    </row>
    <row r="6836" spans="1:24" x14ac:dyDescent="0.25">
      <c r="A6836" t="s">
        <v>24</v>
      </c>
      <c r="B6836" t="s">
        <v>6914</v>
      </c>
      <c r="C6836" t="s">
        <v>4401</v>
      </c>
      <c r="D6836" t="s">
        <v>4402</v>
      </c>
      <c r="E6836" t="s">
        <v>569</v>
      </c>
      <c r="F6836" s="5">
        <v>0.37</v>
      </c>
      <c r="G6836" s="9">
        <v>0.1</v>
      </c>
      <c r="H6836" s="6">
        <f>G6836*100</f>
        <v>10</v>
      </c>
      <c r="I6836" t="s">
        <v>9716</v>
      </c>
      <c r="J6836" t="s">
        <v>10765</v>
      </c>
      <c r="K6836">
        <v>41</v>
      </c>
      <c r="L6836">
        <v>41</v>
      </c>
      <c r="M6836">
        <f>(F6836*(1+0.05))</f>
        <v>0.38850000000000001</v>
      </c>
      <c r="N6836">
        <f>IFERROR(ROUND(( (-1.208*LN(L6836) + 7.5474 + 4.6991*(2.71828^(-0.009*L6836)) + 0.0001*L6836*L6836 - 0.0432*L6836 + 4.7166)/3),2), " ")</f>
        <v>3.14</v>
      </c>
      <c r="O6836">
        <f>IFERROR(MAX(MIN(ROUND(N6836*(Q6836/P6836),2),4.5),1.9)," ")</f>
        <v>2.96</v>
      </c>
      <c r="P6836">
        <f>13.098*F6836^-1.237</f>
        <v>44.806338281983834</v>
      </c>
      <c r="Q6836">
        <f>13.098*M6836^-1.237</f>
        <v>42.182109086218873</v>
      </c>
      <c r="R6836" s="5">
        <f>IFERROR(ROUND(MAX(MIN((-105.4*LN(O6836) + 163.83),95),10),0)," ")</f>
        <v>49</v>
      </c>
      <c r="S6836" s="5" t="str">
        <f>IFERROR(CONCATENATE("(",R6836,",",ROUND((1.2*W6836),2),")")," ")</f>
        <v>(49,0.47)</v>
      </c>
      <c r="T6836">
        <f>R6836-L6836</f>
        <v>8</v>
      </c>
      <c r="U6836" s="7" t="str">
        <f>IF((AND(T6836=0,H6836&gt;=L6836)),"Don’t change bids","OK")</f>
        <v>OK</v>
      </c>
      <c r="V6836" t="e">
        <f>IF((MATCH(F6836,W6836,0)),"Same","Diff")</f>
        <v>#N/A</v>
      </c>
      <c r="W6836" s="5">
        <f>ROUND(M6836,2)</f>
        <v>0.39</v>
      </c>
      <c r="X6836" s="5">
        <v>0.39</v>
      </c>
    </row>
    <row r="6837" spans="1:24" x14ac:dyDescent="0.25">
      <c r="A6837" t="s">
        <v>24</v>
      </c>
      <c r="B6837" t="s">
        <v>6915</v>
      </c>
      <c r="C6837" t="s">
        <v>4401</v>
      </c>
      <c r="D6837" t="s">
        <v>4406</v>
      </c>
      <c r="E6837" t="s">
        <v>569</v>
      </c>
      <c r="F6837" s="5">
        <v>0.37</v>
      </c>
      <c r="G6837" s="9">
        <v>0.1</v>
      </c>
      <c r="H6837" s="6">
        <f>G6837*100</f>
        <v>10</v>
      </c>
      <c r="I6837" t="s">
        <v>9716</v>
      </c>
      <c r="J6837" t="s">
        <v>10765</v>
      </c>
      <c r="K6837">
        <v>41</v>
      </c>
      <c r="L6837">
        <v>41</v>
      </c>
      <c r="M6837">
        <f>(F6837*(1+0.05))</f>
        <v>0.38850000000000001</v>
      </c>
      <c r="N6837">
        <f>IFERROR(ROUND(( (-1.208*LN(L6837) + 7.5474 + 4.6991*(2.71828^(-0.009*L6837)) + 0.0001*L6837*L6837 - 0.0432*L6837 + 4.7166)/3),2), " ")</f>
        <v>3.14</v>
      </c>
      <c r="O6837">
        <f>IFERROR(MAX(MIN(ROUND(N6837*(Q6837/P6837),2),4.5),1.9)," ")</f>
        <v>2.96</v>
      </c>
      <c r="P6837">
        <f>13.098*F6837^-1.237</f>
        <v>44.806338281983834</v>
      </c>
      <c r="Q6837">
        <f>13.098*M6837^-1.237</f>
        <v>42.182109086218873</v>
      </c>
      <c r="R6837" s="5">
        <f>IFERROR(ROUND(MAX(MIN((-105.4*LN(O6837) + 163.83),95),10),0)," ")</f>
        <v>49</v>
      </c>
      <c r="S6837" s="5" t="str">
        <f>IFERROR(CONCATENATE("(",R6837,",",ROUND((1.2*W6837),2),")")," ")</f>
        <v>(49,0.47)</v>
      </c>
      <c r="T6837">
        <f>R6837-L6837</f>
        <v>8</v>
      </c>
      <c r="U6837" s="7" t="str">
        <f>IF((AND(T6837=0,H6837&gt;=L6837)),"Don’t change bids","OK")</f>
        <v>OK</v>
      </c>
      <c r="V6837" t="e">
        <f>IF((MATCH(F6837,W6837,0)),"Same","Diff")</f>
        <v>#N/A</v>
      </c>
      <c r="W6837" s="5">
        <f>ROUND(M6837,2)</f>
        <v>0.39</v>
      </c>
      <c r="X6837" s="5">
        <v>0.39</v>
      </c>
    </row>
    <row r="6838" spans="1:24" x14ac:dyDescent="0.25">
      <c r="A6838" t="s">
        <v>24</v>
      </c>
      <c r="B6838" t="s">
        <v>6916</v>
      </c>
      <c r="C6838" t="s">
        <v>4401</v>
      </c>
      <c r="D6838" t="s">
        <v>4406</v>
      </c>
      <c r="E6838" t="s">
        <v>569</v>
      </c>
      <c r="F6838" s="5">
        <v>0.37</v>
      </c>
      <c r="G6838" s="9">
        <v>0.1</v>
      </c>
      <c r="H6838" s="6">
        <f>G6838*100</f>
        <v>10</v>
      </c>
      <c r="I6838" t="s">
        <v>9716</v>
      </c>
      <c r="J6838" t="s">
        <v>10765</v>
      </c>
      <c r="K6838">
        <v>41</v>
      </c>
      <c r="L6838">
        <v>41</v>
      </c>
      <c r="M6838">
        <f>(F6838*(1+0.05))</f>
        <v>0.38850000000000001</v>
      </c>
      <c r="N6838">
        <f>IFERROR(ROUND(( (-1.208*LN(L6838) + 7.5474 + 4.6991*(2.71828^(-0.009*L6838)) + 0.0001*L6838*L6838 - 0.0432*L6838 + 4.7166)/3),2), " ")</f>
        <v>3.14</v>
      </c>
      <c r="O6838">
        <f>IFERROR(MAX(MIN(ROUND(N6838*(Q6838/P6838),2),4.5),1.9)," ")</f>
        <v>2.96</v>
      </c>
      <c r="P6838">
        <f>13.098*F6838^-1.237</f>
        <v>44.806338281983834</v>
      </c>
      <c r="Q6838">
        <f>13.098*M6838^-1.237</f>
        <v>42.182109086218873</v>
      </c>
      <c r="R6838" s="5">
        <f>IFERROR(ROUND(MAX(MIN((-105.4*LN(O6838) + 163.83),95),10),0)," ")</f>
        <v>49</v>
      </c>
      <c r="S6838" s="5" t="str">
        <f>IFERROR(CONCATENATE("(",R6838,",",ROUND((1.2*W6838),2),")")," ")</f>
        <v>(49,0.47)</v>
      </c>
      <c r="T6838">
        <f>R6838-L6838</f>
        <v>8</v>
      </c>
      <c r="U6838" s="7" t="str">
        <f>IF((AND(T6838=0,H6838&gt;=L6838)),"Don’t change bids","OK")</f>
        <v>OK</v>
      </c>
      <c r="V6838" t="e">
        <f>IF((MATCH(F6838,W6838,0)),"Same","Diff")</f>
        <v>#N/A</v>
      </c>
      <c r="W6838" s="5">
        <f>ROUND(M6838,2)</f>
        <v>0.39</v>
      </c>
      <c r="X6838" s="5">
        <v>0.39</v>
      </c>
    </row>
    <row r="6839" spans="1:24" x14ac:dyDescent="0.25">
      <c r="A6839" t="s">
        <v>24</v>
      </c>
      <c r="B6839" t="s">
        <v>6917</v>
      </c>
      <c r="C6839" t="s">
        <v>4401</v>
      </c>
      <c r="D6839" t="s">
        <v>4406</v>
      </c>
      <c r="E6839" t="s">
        <v>569</v>
      </c>
      <c r="F6839" s="5">
        <v>0.37</v>
      </c>
      <c r="G6839" s="9">
        <v>0.1</v>
      </c>
      <c r="H6839" s="6">
        <f>G6839*100</f>
        <v>10</v>
      </c>
      <c r="I6839" t="s">
        <v>9716</v>
      </c>
      <c r="J6839" t="s">
        <v>10765</v>
      </c>
      <c r="K6839">
        <v>41</v>
      </c>
      <c r="L6839">
        <v>41</v>
      </c>
      <c r="M6839">
        <f>(F6839*(1+0.05))</f>
        <v>0.38850000000000001</v>
      </c>
      <c r="N6839">
        <f>IFERROR(ROUND(( (-1.208*LN(L6839) + 7.5474 + 4.6991*(2.71828^(-0.009*L6839)) + 0.0001*L6839*L6839 - 0.0432*L6839 + 4.7166)/3),2), " ")</f>
        <v>3.14</v>
      </c>
      <c r="O6839">
        <f>IFERROR(MAX(MIN(ROUND(N6839*(Q6839/P6839),2),4.5),1.9)," ")</f>
        <v>2.96</v>
      </c>
      <c r="P6839">
        <f>13.098*F6839^-1.237</f>
        <v>44.806338281983834</v>
      </c>
      <c r="Q6839">
        <f>13.098*M6839^-1.237</f>
        <v>42.182109086218873</v>
      </c>
      <c r="R6839" s="5">
        <f>IFERROR(ROUND(MAX(MIN((-105.4*LN(O6839) + 163.83),95),10),0)," ")</f>
        <v>49</v>
      </c>
      <c r="S6839" s="5" t="str">
        <f>IFERROR(CONCATENATE("(",R6839,",",ROUND((1.2*W6839),2),")")," ")</f>
        <v>(49,0.47)</v>
      </c>
      <c r="T6839">
        <f>R6839-L6839</f>
        <v>8</v>
      </c>
      <c r="U6839" s="7" t="str">
        <f>IF((AND(T6839=0,H6839&gt;=L6839)),"Don’t change bids","OK")</f>
        <v>OK</v>
      </c>
      <c r="V6839" t="e">
        <f>IF((MATCH(F6839,W6839,0)),"Same","Diff")</f>
        <v>#N/A</v>
      </c>
      <c r="W6839" s="5">
        <f>ROUND(M6839,2)</f>
        <v>0.39</v>
      </c>
      <c r="X6839" s="5">
        <v>0.39</v>
      </c>
    </row>
    <row r="6840" spans="1:24" x14ac:dyDescent="0.25">
      <c r="A6840" t="s">
        <v>24</v>
      </c>
      <c r="B6840" t="s">
        <v>6918</v>
      </c>
      <c r="C6840" t="s">
        <v>4401</v>
      </c>
      <c r="D6840" t="s">
        <v>4402</v>
      </c>
      <c r="E6840" t="s">
        <v>569</v>
      </c>
      <c r="F6840" s="5">
        <v>0.37</v>
      </c>
      <c r="G6840" s="9">
        <v>0.1</v>
      </c>
      <c r="H6840" s="6">
        <f>G6840*100</f>
        <v>10</v>
      </c>
      <c r="I6840" t="s">
        <v>9716</v>
      </c>
      <c r="J6840" t="s">
        <v>10765</v>
      </c>
      <c r="K6840">
        <v>41</v>
      </c>
      <c r="L6840">
        <v>41</v>
      </c>
      <c r="M6840">
        <f>(F6840*(1+0.05))</f>
        <v>0.38850000000000001</v>
      </c>
      <c r="N6840">
        <f>IFERROR(ROUND(( (-1.208*LN(L6840) + 7.5474 + 4.6991*(2.71828^(-0.009*L6840)) + 0.0001*L6840*L6840 - 0.0432*L6840 + 4.7166)/3),2), " ")</f>
        <v>3.14</v>
      </c>
      <c r="O6840">
        <f>IFERROR(MAX(MIN(ROUND(N6840*(Q6840/P6840),2),4.5),1.9)," ")</f>
        <v>2.96</v>
      </c>
      <c r="P6840">
        <f>13.098*F6840^-1.237</f>
        <v>44.806338281983834</v>
      </c>
      <c r="Q6840">
        <f>13.098*M6840^-1.237</f>
        <v>42.182109086218873</v>
      </c>
      <c r="R6840" s="5">
        <f>IFERROR(ROUND(MAX(MIN((-105.4*LN(O6840) + 163.83),95),10),0)," ")</f>
        <v>49</v>
      </c>
      <c r="S6840" s="5" t="str">
        <f>IFERROR(CONCATENATE("(",R6840,",",ROUND((1.2*W6840),2),")")," ")</f>
        <v>(49,0.47)</v>
      </c>
      <c r="T6840">
        <f>R6840-L6840</f>
        <v>8</v>
      </c>
      <c r="U6840" s="7" t="str">
        <f>IF((AND(T6840=0,H6840&gt;=L6840)),"Don’t change bids","OK")</f>
        <v>OK</v>
      </c>
      <c r="V6840" t="e">
        <f>IF((MATCH(F6840,W6840,0)),"Same","Diff")</f>
        <v>#N/A</v>
      </c>
      <c r="W6840" s="5">
        <f>ROUND(M6840,2)</f>
        <v>0.39</v>
      </c>
      <c r="X6840" s="5">
        <v>0.39</v>
      </c>
    </row>
    <row r="6841" spans="1:24" x14ac:dyDescent="0.25">
      <c r="A6841" t="s">
        <v>24</v>
      </c>
      <c r="B6841" t="s">
        <v>6919</v>
      </c>
      <c r="C6841" t="s">
        <v>4401</v>
      </c>
      <c r="D6841" t="s">
        <v>4402</v>
      </c>
      <c r="E6841" t="s">
        <v>569</v>
      </c>
      <c r="F6841" s="5">
        <v>0.37</v>
      </c>
      <c r="G6841" s="9">
        <v>0.1</v>
      </c>
      <c r="H6841" s="6">
        <f>G6841*100</f>
        <v>10</v>
      </c>
      <c r="I6841" t="s">
        <v>9716</v>
      </c>
      <c r="J6841" t="s">
        <v>10765</v>
      </c>
      <c r="K6841">
        <v>41</v>
      </c>
      <c r="L6841">
        <v>41</v>
      </c>
      <c r="M6841">
        <f>(F6841*(1+0.05))</f>
        <v>0.38850000000000001</v>
      </c>
      <c r="N6841">
        <f>IFERROR(ROUND(( (-1.208*LN(L6841) + 7.5474 + 4.6991*(2.71828^(-0.009*L6841)) + 0.0001*L6841*L6841 - 0.0432*L6841 + 4.7166)/3),2), " ")</f>
        <v>3.14</v>
      </c>
      <c r="O6841">
        <f>IFERROR(MAX(MIN(ROUND(N6841*(Q6841/P6841),2),4.5),1.9)," ")</f>
        <v>2.96</v>
      </c>
      <c r="P6841">
        <f>13.098*F6841^-1.237</f>
        <v>44.806338281983834</v>
      </c>
      <c r="Q6841">
        <f>13.098*M6841^-1.237</f>
        <v>42.182109086218873</v>
      </c>
      <c r="R6841" s="5">
        <f>IFERROR(ROUND(MAX(MIN((-105.4*LN(O6841) + 163.83),95),10),0)," ")</f>
        <v>49</v>
      </c>
      <c r="S6841" s="5" t="str">
        <f>IFERROR(CONCATENATE("(",R6841,",",ROUND((1.2*W6841),2),")")," ")</f>
        <v>(49,0.47)</v>
      </c>
      <c r="T6841">
        <f>R6841-L6841</f>
        <v>8</v>
      </c>
      <c r="U6841" s="7" t="str">
        <f>IF((AND(T6841=0,H6841&gt;=L6841)),"Don’t change bids","OK")</f>
        <v>OK</v>
      </c>
      <c r="V6841" t="e">
        <f>IF((MATCH(F6841,W6841,0)),"Same","Diff")</f>
        <v>#N/A</v>
      </c>
      <c r="W6841" s="5">
        <f>ROUND(M6841,2)</f>
        <v>0.39</v>
      </c>
      <c r="X6841" s="5">
        <v>0.39</v>
      </c>
    </row>
    <row r="6842" spans="1:24" x14ac:dyDescent="0.25">
      <c r="A6842" t="s">
        <v>24</v>
      </c>
      <c r="B6842" t="s">
        <v>6920</v>
      </c>
      <c r="C6842" t="s">
        <v>4401</v>
      </c>
      <c r="D6842" t="s">
        <v>4402</v>
      </c>
      <c r="E6842" t="s">
        <v>569</v>
      </c>
      <c r="F6842" s="5">
        <v>0.37</v>
      </c>
      <c r="G6842" s="9">
        <v>0.1</v>
      </c>
      <c r="H6842" s="6">
        <f>G6842*100</f>
        <v>10</v>
      </c>
      <c r="I6842" t="s">
        <v>9716</v>
      </c>
      <c r="J6842" t="s">
        <v>10765</v>
      </c>
      <c r="K6842">
        <v>41</v>
      </c>
      <c r="L6842">
        <v>41</v>
      </c>
      <c r="M6842">
        <f>(F6842*(1+0.05))</f>
        <v>0.38850000000000001</v>
      </c>
      <c r="N6842">
        <f>IFERROR(ROUND(( (-1.208*LN(L6842) + 7.5474 + 4.6991*(2.71828^(-0.009*L6842)) + 0.0001*L6842*L6842 - 0.0432*L6842 + 4.7166)/3),2), " ")</f>
        <v>3.14</v>
      </c>
      <c r="O6842">
        <f>IFERROR(MAX(MIN(ROUND(N6842*(Q6842/P6842),2),4.5),1.9)," ")</f>
        <v>2.96</v>
      </c>
      <c r="P6842">
        <f>13.098*F6842^-1.237</f>
        <v>44.806338281983834</v>
      </c>
      <c r="Q6842">
        <f>13.098*M6842^-1.237</f>
        <v>42.182109086218873</v>
      </c>
      <c r="R6842" s="5">
        <f>IFERROR(ROUND(MAX(MIN((-105.4*LN(O6842) + 163.83),95),10),0)," ")</f>
        <v>49</v>
      </c>
      <c r="S6842" s="5" t="str">
        <f>IFERROR(CONCATENATE("(",R6842,",",ROUND((1.2*W6842),2),")")," ")</f>
        <v>(49,0.47)</v>
      </c>
      <c r="T6842">
        <f>R6842-L6842</f>
        <v>8</v>
      </c>
      <c r="U6842" s="7" t="str">
        <f>IF((AND(T6842=0,H6842&gt;=L6842)),"Don’t change bids","OK")</f>
        <v>OK</v>
      </c>
      <c r="V6842" t="e">
        <f>IF((MATCH(F6842,W6842,0)),"Same","Diff")</f>
        <v>#N/A</v>
      </c>
      <c r="W6842" s="5">
        <f>ROUND(M6842,2)</f>
        <v>0.39</v>
      </c>
      <c r="X6842" s="5">
        <v>0.39</v>
      </c>
    </row>
    <row r="6843" spans="1:24" x14ac:dyDescent="0.25">
      <c r="A6843" t="s">
        <v>24</v>
      </c>
      <c r="B6843" t="s">
        <v>6921</v>
      </c>
      <c r="C6843" t="s">
        <v>4401</v>
      </c>
      <c r="D6843" t="s">
        <v>4402</v>
      </c>
      <c r="E6843" t="s">
        <v>569</v>
      </c>
      <c r="F6843" s="5">
        <v>0.37</v>
      </c>
      <c r="G6843" s="9">
        <v>0.1</v>
      </c>
      <c r="H6843" s="6">
        <f>G6843*100</f>
        <v>10</v>
      </c>
      <c r="I6843" t="s">
        <v>9716</v>
      </c>
      <c r="J6843" t="s">
        <v>10765</v>
      </c>
      <c r="K6843">
        <v>41</v>
      </c>
      <c r="L6843">
        <v>41</v>
      </c>
      <c r="M6843">
        <f>(F6843*(1+0.05))</f>
        <v>0.38850000000000001</v>
      </c>
      <c r="N6843">
        <f>IFERROR(ROUND(( (-1.208*LN(L6843) + 7.5474 + 4.6991*(2.71828^(-0.009*L6843)) + 0.0001*L6843*L6843 - 0.0432*L6843 + 4.7166)/3),2), " ")</f>
        <v>3.14</v>
      </c>
      <c r="O6843">
        <f>IFERROR(MAX(MIN(ROUND(N6843*(Q6843/P6843),2),4.5),1.9)," ")</f>
        <v>2.96</v>
      </c>
      <c r="P6843">
        <f>13.098*F6843^-1.237</f>
        <v>44.806338281983834</v>
      </c>
      <c r="Q6843">
        <f>13.098*M6843^-1.237</f>
        <v>42.182109086218873</v>
      </c>
      <c r="R6843" s="5">
        <f>IFERROR(ROUND(MAX(MIN((-105.4*LN(O6843) + 163.83),95),10),0)," ")</f>
        <v>49</v>
      </c>
      <c r="S6843" s="5" t="str">
        <f>IFERROR(CONCATENATE("(",R6843,",",ROUND((1.2*W6843),2),")")," ")</f>
        <v>(49,0.47)</v>
      </c>
      <c r="T6843">
        <f>R6843-L6843</f>
        <v>8</v>
      </c>
      <c r="U6843" s="7" t="str">
        <f>IF((AND(T6843=0,H6843&gt;=L6843)),"Don’t change bids","OK")</f>
        <v>OK</v>
      </c>
      <c r="V6843" t="e">
        <f>IF((MATCH(F6843,W6843,0)),"Same","Diff")</f>
        <v>#N/A</v>
      </c>
      <c r="W6843" s="5">
        <f>ROUND(M6843,2)</f>
        <v>0.39</v>
      </c>
      <c r="X6843" s="5">
        <v>0.39</v>
      </c>
    </row>
    <row r="6844" spans="1:24" x14ac:dyDescent="0.25">
      <c r="A6844" t="s">
        <v>24</v>
      </c>
      <c r="B6844" t="s">
        <v>6922</v>
      </c>
      <c r="C6844" t="s">
        <v>4401</v>
      </c>
      <c r="D6844" t="s">
        <v>4406</v>
      </c>
      <c r="E6844" t="s">
        <v>569</v>
      </c>
      <c r="F6844" s="5">
        <v>0.37</v>
      </c>
      <c r="G6844" s="9">
        <v>0.1</v>
      </c>
      <c r="H6844" s="6">
        <f>G6844*100</f>
        <v>10</v>
      </c>
      <c r="I6844" t="s">
        <v>9716</v>
      </c>
      <c r="J6844" t="s">
        <v>10765</v>
      </c>
      <c r="K6844">
        <v>41</v>
      </c>
      <c r="L6844">
        <v>41</v>
      </c>
      <c r="M6844">
        <f>(F6844*(1+0.05))</f>
        <v>0.38850000000000001</v>
      </c>
      <c r="N6844">
        <f>IFERROR(ROUND(( (-1.208*LN(L6844) + 7.5474 + 4.6991*(2.71828^(-0.009*L6844)) + 0.0001*L6844*L6844 - 0.0432*L6844 + 4.7166)/3),2), " ")</f>
        <v>3.14</v>
      </c>
      <c r="O6844">
        <f>IFERROR(MAX(MIN(ROUND(N6844*(Q6844/P6844),2),4.5),1.9)," ")</f>
        <v>2.96</v>
      </c>
      <c r="P6844">
        <f>13.098*F6844^-1.237</f>
        <v>44.806338281983834</v>
      </c>
      <c r="Q6844">
        <f>13.098*M6844^-1.237</f>
        <v>42.182109086218873</v>
      </c>
      <c r="R6844" s="5">
        <f>IFERROR(ROUND(MAX(MIN((-105.4*LN(O6844) + 163.83),95),10),0)," ")</f>
        <v>49</v>
      </c>
      <c r="S6844" s="5" t="str">
        <f>IFERROR(CONCATENATE("(",R6844,",",ROUND((1.2*W6844),2),")")," ")</f>
        <v>(49,0.47)</v>
      </c>
      <c r="T6844">
        <f>R6844-L6844</f>
        <v>8</v>
      </c>
      <c r="U6844" s="7" t="str">
        <f>IF((AND(T6844=0,H6844&gt;=L6844)),"Don’t change bids","OK")</f>
        <v>OK</v>
      </c>
      <c r="V6844" t="e">
        <f>IF((MATCH(F6844,W6844,0)),"Same","Diff")</f>
        <v>#N/A</v>
      </c>
      <c r="W6844" s="5">
        <f>ROUND(M6844,2)</f>
        <v>0.39</v>
      </c>
      <c r="X6844" s="5">
        <v>0.39</v>
      </c>
    </row>
    <row r="6845" spans="1:24" x14ac:dyDescent="0.25">
      <c r="A6845" t="s">
        <v>24</v>
      </c>
      <c r="B6845" t="s">
        <v>6923</v>
      </c>
      <c r="C6845" t="s">
        <v>4401</v>
      </c>
      <c r="D6845" t="s">
        <v>4402</v>
      </c>
      <c r="E6845" t="s">
        <v>569</v>
      </c>
      <c r="F6845" s="5">
        <v>0.37</v>
      </c>
      <c r="G6845" s="9">
        <v>0.1</v>
      </c>
      <c r="H6845" s="6">
        <f>G6845*100</f>
        <v>10</v>
      </c>
      <c r="I6845" t="s">
        <v>9716</v>
      </c>
      <c r="J6845" t="s">
        <v>10765</v>
      </c>
      <c r="K6845">
        <v>41</v>
      </c>
      <c r="L6845">
        <v>41</v>
      </c>
      <c r="M6845">
        <f>(F6845*(1+0.05))</f>
        <v>0.38850000000000001</v>
      </c>
      <c r="N6845">
        <f>IFERROR(ROUND(( (-1.208*LN(L6845) + 7.5474 + 4.6991*(2.71828^(-0.009*L6845)) + 0.0001*L6845*L6845 - 0.0432*L6845 + 4.7166)/3),2), " ")</f>
        <v>3.14</v>
      </c>
      <c r="O6845">
        <f>IFERROR(MAX(MIN(ROUND(N6845*(Q6845/P6845),2),4.5),1.9)," ")</f>
        <v>2.96</v>
      </c>
      <c r="P6845">
        <f>13.098*F6845^-1.237</f>
        <v>44.806338281983834</v>
      </c>
      <c r="Q6845">
        <f>13.098*M6845^-1.237</f>
        <v>42.182109086218873</v>
      </c>
      <c r="R6845" s="5">
        <f>IFERROR(ROUND(MAX(MIN((-105.4*LN(O6845) + 163.83),95),10),0)," ")</f>
        <v>49</v>
      </c>
      <c r="S6845" s="5" t="str">
        <f>IFERROR(CONCATENATE("(",R6845,",",ROUND((1.2*W6845),2),")")," ")</f>
        <v>(49,0.47)</v>
      </c>
      <c r="T6845">
        <f>R6845-L6845</f>
        <v>8</v>
      </c>
      <c r="U6845" s="7" t="str">
        <f>IF((AND(T6845=0,H6845&gt;=L6845)),"Don’t change bids","OK")</f>
        <v>OK</v>
      </c>
      <c r="V6845" t="e">
        <f>IF((MATCH(F6845,W6845,0)),"Same","Diff")</f>
        <v>#N/A</v>
      </c>
      <c r="W6845" s="5">
        <f>ROUND(M6845,2)</f>
        <v>0.39</v>
      </c>
      <c r="X6845" s="5">
        <v>0.39</v>
      </c>
    </row>
    <row r="6846" spans="1:24" x14ac:dyDescent="0.25">
      <c r="A6846" t="s">
        <v>24</v>
      </c>
      <c r="B6846" t="s">
        <v>6924</v>
      </c>
      <c r="C6846" t="s">
        <v>4401</v>
      </c>
      <c r="D6846" t="s">
        <v>4402</v>
      </c>
      <c r="E6846" t="s">
        <v>569</v>
      </c>
      <c r="F6846" s="5">
        <v>0.37</v>
      </c>
      <c r="G6846" s="9">
        <v>0.1</v>
      </c>
      <c r="H6846" s="6">
        <f>G6846*100</f>
        <v>10</v>
      </c>
      <c r="I6846" t="s">
        <v>9716</v>
      </c>
      <c r="J6846" t="s">
        <v>10765</v>
      </c>
      <c r="K6846">
        <v>41</v>
      </c>
      <c r="L6846">
        <v>41</v>
      </c>
      <c r="M6846">
        <f>(F6846*(1+0.05))</f>
        <v>0.38850000000000001</v>
      </c>
      <c r="N6846">
        <f>IFERROR(ROUND(( (-1.208*LN(L6846) + 7.5474 + 4.6991*(2.71828^(-0.009*L6846)) + 0.0001*L6846*L6846 - 0.0432*L6846 + 4.7166)/3),2), " ")</f>
        <v>3.14</v>
      </c>
      <c r="O6846">
        <f>IFERROR(MAX(MIN(ROUND(N6846*(Q6846/P6846),2),4.5),1.9)," ")</f>
        <v>2.96</v>
      </c>
      <c r="P6846">
        <f>13.098*F6846^-1.237</f>
        <v>44.806338281983834</v>
      </c>
      <c r="Q6846">
        <f>13.098*M6846^-1.237</f>
        <v>42.182109086218873</v>
      </c>
      <c r="R6846" s="5">
        <f>IFERROR(ROUND(MAX(MIN((-105.4*LN(O6846) + 163.83),95),10),0)," ")</f>
        <v>49</v>
      </c>
      <c r="S6846" s="5" t="str">
        <f>IFERROR(CONCATENATE("(",R6846,",",ROUND((1.2*W6846),2),")")," ")</f>
        <v>(49,0.47)</v>
      </c>
      <c r="T6846">
        <f>R6846-L6846</f>
        <v>8</v>
      </c>
      <c r="U6846" s="7" t="str">
        <f>IF((AND(T6846=0,H6846&gt;=L6846)),"Don’t change bids","OK")</f>
        <v>OK</v>
      </c>
      <c r="V6846" t="e">
        <f>IF((MATCH(F6846,W6846,0)),"Same","Diff")</f>
        <v>#N/A</v>
      </c>
      <c r="W6846" s="5">
        <f>ROUND(M6846,2)</f>
        <v>0.39</v>
      </c>
      <c r="X6846" s="5">
        <v>0.39</v>
      </c>
    </row>
    <row r="6847" spans="1:24" x14ac:dyDescent="0.25">
      <c r="A6847" t="s">
        <v>24</v>
      </c>
      <c r="B6847" t="s">
        <v>6925</v>
      </c>
      <c r="C6847" t="s">
        <v>4401</v>
      </c>
      <c r="D6847" t="s">
        <v>4406</v>
      </c>
      <c r="E6847" t="s">
        <v>569</v>
      </c>
      <c r="F6847" s="5">
        <v>0.37</v>
      </c>
      <c r="G6847" s="9">
        <v>0.1</v>
      </c>
      <c r="H6847" s="6">
        <f>G6847*100</f>
        <v>10</v>
      </c>
      <c r="I6847" t="s">
        <v>9716</v>
      </c>
      <c r="J6847" t="s">
        <v>10765</v>
      </c>
      <c r="K6847">
        <v>41</v>
      </c>
      <c r="L6847">
        <v>41</v>
      </c>
      <c r="M6847">
        <f>(F6847*(1+0.05))</f>
        <v>0.38850000000000001</v>
      </c>
      <c r="N6847">
        <f>IFERROR(ROUND(( (-1.208*LN(L6847) + 7.5474 + 4.6991*(2.71828^(-0.009*L6847)) + 0.0001*L6847*L6847 - 0.0432*L6847 + 4.7166)/3),2), " ")</f>
        <v>3.14</v>
      </c>
      <c r="O6847">
        <f>IFERROR(MAX(MIN(ROUND(N6847*(Q6847/P6847),2),4.5),1.9)," ")</f>
        <v>2.96</v>
      </c>
      <c r="P6847">
        <f>13.098*F6847^-1.237</f>
        <v>44.806338281983834</v>
      </c>
      <c r="Q6847">
        <f>13.098*M6847^-1.237</f>
        <v>42.182109086218873</v>
      </c>
      <c r="R6847" s="5">
        <f>IFERROR(ROUND(MAX(MIN((-105.4*LN(O6847) + 163.83),95),10),0)," ")</f>
        <v>49</v>
      </c>
      <c r="S6847" s="5" t="str">
        <f>IFERROR(CONCATENATE("(",R6847,",",ROUND((1.2*W6847),2),")")," ")</f>
        <v>(49,0.47)</v>
      </c>
      <c r="T6847">
        <f>R6847-L6847</f>
        <v>8</v>
      </c>
      <c r="U6847" s="7" t="str">
        <f>IF((AND(T6847=0,H6847&gt;=L6847)),"Don’t change bids","OK")</f>
        <v>OK</v>
      </c>
      <c r="V6847" t="e">
        <f>IF((MATCH(F6847,W6847,0)),"Same","Diff")</f>
        <v>#N/A</v>
      </c>
      <c r="W6847" s="5">
        <f>ROUND(M6847,2)</f>
        <v>0.39</v>
      </c>
      <c r="X6847" s="5">
        <v>0.39</v>
      </c>
    </row>
    <row r="6848" spans="1:24" x14ac:dyDescent="0.25">
      <c r="A6848" t="s">
        <v>24</v>
      </c>
      <c r="B6848" t="s">
        <v>6926</v>
      </c>
      <c r="C6848" t="s">
        <v>4401</v>
      </c>
      <c r="D6848" t="s">
        <v>4402</v>
      </c>
      <c r="E6848" t="s">
        <v>569</v>
      </c>
      <c r="F6848" s="5">
        <v>0.37</v>
      </c>
      <c r="G6848" s="9">
        <v>0.1</v>
      </c>
      <c r="H6848" s="6">
        <f>G6848*100</f>
        <v>10</v>
      </c>
      <c r="I6848" t="s">
        <v>9716</v>
      </c>
      <c r="J6848" t="s">
        <v>10765</v>
      </c>
      <c r="K6848">
        <v>41</v>
      </c>
      <c r="L6848">
        <v>41</v>
      </c>
      <c r="M6848">
        <f>(F6848*(1+0.05))</f>
        <v>0.38850000000000001</v>
      </c>
      <c r="N6848">
        <f>IFERROR(ROUND(( (-1.208*LN(L6848) + 7.5474 + 4.6991*(2.71828^(-0.009*L6848)) + 0.0001*L6848*L6848 - 0.0432*L6848 + 4.7166)/3),2), " ")</f>
        <v>3.14</v>
      </c>
      <c r="O6848">
        <f>IFERROR(MAX(MIN(ROUND(N6848*(Q6848/P6848),2),4.5),1.9)," ")</f>
        <v>2.96</v>
      </c>
      <c r="P6848">
        <f>13.098*F6848^-1.237</f>
        <v>44.806338281983834</v>
      </c>
      <c r="Q6848">
        <f>13.098*M6848^-1.237</f>
        <v>42.182109086218873</v>
      </c>
      <c r="R6848" s="5">
        <f>IFERROR(ROUND(MAX(MIN((-105.4*LN(O6848) + 163.83),95),10),0)," ")</f>
        <v>49</v>
      </c>
      <c r="S6848" s="5" t="str">
        <f>IFERROR(CONCATENATE("(",R6848,",",ROUND((1.2*W6848),2),")")," ")</f>
        <v>(49,0.47)</v>
      </c>
      <c r="T6848">
        <f>R6848-L6848</f>
        <v>8</v>
      </c>
      <c r="U6848" s="7" t="str">
        <f>IF((AND(T6848=0,H6848&gt;=L6848)),"Don’t change bids","OK")</f>
        <v>OK</v>
      </c>
      <c r="V6848" t="e">
        <f>IF((MATCH(F6848,W6848,0)),"Same","Diff")</f>
        <v>#N/A</v>
      </c>
      <c r="W6848" s="5">
        <f>ROUND(M6848,2)</f>
        <v>0.39</v>
      </c>
      <c r="X6848" s="5">
        <v>0.39</v>
      </c>
    </row>
    <row r="6849" spans="1:24" x14ac:dyDescent="0.25">
      <c r="A6849" t="s">
        <v>24</v>
      </c>
      <c r="B6849" t="s">
        <v>6927</v>
      </c>
      <c r="C6849" t="s">
        <v>4401</v>
      </c>
      <c r="D6849" t="s">
        <v>6928</v>
      </c>
      <c r="E6849" t="s">
        <v>569</v>
      </c>
      <c r="F6849" s="5">
        <v>0.37</v>
      </c>
      <c r="G6849" s="9">
        <v>0.1</v>
      </c>
      <c r="H6849" s="6">
        <f>G6849*100</f>
        <v>10</v>
      </c>
      <c r="I6849" t="s">
        <v>9716</v>
      </c>
      <c r="J6849" t="s">
        <v>10765</v>
      </c>
      <c r="K6849">
        <v>41</v>
      </c>
      <c r="L6849">
        <v>41</v>
      </c>
      <c r="M6849">
        <f>(F6849*(1+0.05))</f>
        <v>0.38850000000000001</v>
      </c>
      <c r="N6849">
        <f>IFERROR(ROUND(( (-1.208*LN(L6849) + 7.5474 + 4.6991*(2.71828^(-0.009*L6849)) + 0.0001*L6849*L6849 - 0.0432*L6849 + 4.7166)/3),2), " ")</f>
        <v>3.14</v>
      </c>
      <c r="O6849">
        <f>IFERROR(MAX(MIN(ROUND(N6849*(Q6849/P6849),2),4.5),1.9)," ")</f>
        <v>2.96</v>
      </c>
      <c r="P6849">
        <f>13.098*F6849^-1.237</f>
        <v>44.806338281983834</v>
      </c>
      <c r="Q6849">
        <f>13.098*M6849^-1.237</f>
        <v>42.182109086218873</v>
      </c>
      <c r="R6849" s="5">
        <f>IFERROR(ROUND(MAX(MIN((-105.4*LN(O6849) + 163.83),95),10),0)," ")</f>
        <v>49</v>
      </c>
      <c r="S6849" s="5" t="str">
        <f>IFERROR(CONCATENATE("(",R6849,",",ROUND((1.2*W6849),2),")")," ")</f>
        <v>(49,0.47)</v>
      </c>
      <c r="T6849">
        <f>R6849-L6849</f>
        <v>8</v>
      </c>
      <c r="U6849" s="7" t="str">
        <f>IF((AND(T6849=0,H6849&gt;=L6849)),"Don’t change bids","OK")</f>
        <v>OK</v>
      </c>
      <c r="V6849" t="e">
        <f>IF((MATCH(F6849,W6849,0)),"Same","Diff")</f>
        <v>#N/A</v>
      </c>
      <c r="W6849" s="5">
        <f>ROUND(M6849,2)</f>
        <v>0.39</v>
      </c>
      <c r="X6849" s="5">
        <v>0.39</v>
      </c>
    </row>
    <row r="6850" spans="1:24" x14ac:dyDescent="0.25">
      <c r="A6850" t="s">
        <v>24</v>
      </c>
      <c r="B6850" t="s">
        <v>6929</v>
      </c>
      <c r="C6850" t="s">
        <v>4401</v>
      </c>
      <c r="D6850" t="s">
        <v>6928</v>
      </c>
      <c r="E6850" t="s">
        <v>569</v>
      </c>
      <c r="F6850" s="5">
        <v>0.37</v>
      </c>
      <c r="G6850" s="9">
        <v>0.1</v>
      </c>
      <c r="H6850" s="6">
        <f>G6850*100</f>
        <v>10</v>
      </c>
      <c r="I6850" t="s">
        <v>9716</v>
      </c>
      <c r="J6850" t="s">
        <v>10765</v>
      </c>
      <c r="K6850">
        <v>41</v>
      </c>
      <c r="L6850">
        <v>41</v>
      </c>
      <c r="M6850">
        <f>(F6850*(1+0.05))</f>
        <v>0.38850000000000001</v>
      </c>
      <c r="N6850">
        <f>IFERROR(ROUND(( (-1.208*LN(L6850) + 7.5474 + 4.6991*(2.71828^(-0.009*L6850)) + 0.0001*L6850*L6850 - 0.0432*L6850 + 4.7166)/3),2), " ")</f>
        <v>3.14</v>
      </c>
      <c r="O6850">
        <f>IFERROR(MAX(MIN(ROUND(N6850*(Q6850/P6850),2),4.5),1.9)," ")</f>
        <v>2.96</v>
      </c>
      <c r="P6850">
        <f>13.098*F6850^-1.237</f>
        <v>44.806338281983834</v>
      </c>
      <c r="Q6850">
        <f>13.098*M6850^-1.237</f>
        <v>42.182109086218873</v>
      </c>
      <c r="R6850" s="5">
        <f>IFERROR(ROUND(MAX(MIN((-105.4*LN(O6850) + 163.83),95),10),0)," ")</f>
        <v>49</v>
      </c>
      <c r="S6850" s="5" t="str">
        <f>IFERROR(CONCATENATE("(",R6850,",",ROUND((1.2*W6850),2),")")," ")</f>
        <v>(49,0.47)</v>
      </c>
      <c r="T6850">
        <f>R6850-L6850</f>
        <v>8</v>
      </c>
      <c r="U6850" s="7" t="str">
        <f>IF((AND(T6850=0,H6850&gt;=L6850)),"Don’t change bids","OK")</f>
        <v>OK</v>
      </c>
      <c r="V6850" t="e">
        <f>IF((MATCH(F6850,W6850,0)),"Same","Diff")</f>
        <v>#N/A</v>
      </c>
      <c r="W6850" s="5">
        <f>ROUND(M6850,2)</f>
        <v>0.39</v>
      </c>
      <c r="X6850" s="5">
        <v>0.39</v>
      </c>
    </row>
    <row r="6851" spans="1:24" x14ac:dyDescent="0.25">
      <c r="A6851" t="s">
        <v>24</v>
      </c>
      <c r="B6851" t="s">
        <v>6930</v>
      </c>
      <c r="C6851" t="s">
        <v>4401</v>
      </c>
      <c r="D6851" t="s">
        <v>6928</v>
      </c>
      <c r="E6851" t="s">
        <v>569</v>
      </c>
      <c r="F6851" s="5">
        <v>0.37</v>
      </c>
      <c r="G6851" s="9">
        <v>0.1</v>
      </c>
      <c r="H6851" s="6">
        <f>G6851*100</f>
        <v>10</v>
      </c>
      <c r="I6851" t="s">
        <v>9716</v>
      </c>
      <c r="J6851" t="s">
        <v>10765</v>
      </c>
      <c r="K6851">
        <v>41</v>
      </c>
      <c r="L6851">
        <v>41</v>
      </c>
      <c r="M6851">
        <f>(F6851*(1+0.05))</f>
        <v>0.38850000000000001</v>
      </c>
      <c r="N6851">
        <f>IFERROR(ROUND(( (-1.208*LN(L6851) + 7.5474 + 4.6991*(2.71828^(-0.009*L6851)) + 0.0001*L6851*L6851 - 0.0432*L6851 + 4.7166)/3),2), " ")</f>
        <v>3.14</v>
      </c>
      <c r="O6851">
        <f>IFERROR(MAX(MIN(ROUND(N6851*(Q6851/P6851),2),4.5),1.9)," ")</f>
        <v>2.96</v>
      </c>
      <c r="P6851">
        <f>13.098*F6851^-1.237</f>
        <v>44.806338281983834</v>
      </c>
      <c r="Q6851">
        <f>13.098*M6851^-1.237</f>
        <v>42.182109086218873</v>
      </c>
      <c r="R6851" s="5">
        <f>IFERROR(ROUND(MAX(MIN((-105.4*LN(O6851) + 163.83),95),10),0)," ")</f>
        <v>49</v>
      </c>
      <c r="S6851" s="5" t="str">
        <f>IFERROR(CONCATENATE("(",R6851,",",ROUND((1.2*W6851),2),")")," ")</f>
        <v>(49,0.47)</v>
      </c>
      <c r="T6851">
        <f>R6851-L6851</f>
        <v>8</v>
      </c>
      <c r="U6851" s="7" t="str">
        <f>IF((AND(T6851=0,H6851&gt;=L6851)),"Don’t change bids","OK")</f>
        <v>OK</v>
      </c>
      <c r="V6851" t="e">
        <f>IF((MATCH(F6851,W6851,0)),"Same","Diff")</f>
        <v>#N/A</v>
      </c>
      <c r="W6851" s="5">
        <f>ROUND(M6851,2)</f>
        <v>0.39</v>
      </c>
      <c r="X6851" s="5">
        <v>0.39</v>
      </c>
    </row>
    <row r="6852" spans="1:24" x14ac:dyDescent="0.25">
      <c r="A6852" t="s">
        <v>24</v>
      </c>
      <c r="B6852" t="s">
        <v>6931</v>
      </c>
      <c r="C6852" t="s">
        <v>4401</v>
      </c>
      <c r="D6852" t="s">
        <v>6932</v>
      </c>
      <c r="E6852" t="s">
        <v>569</v>
      </c>
      <c r="F6852" s="5">
        <v>0.37</v>
      </c>
      <c r="G6852" s="9">
        <v>0.1</v>
      </c>
      <c r="H6852" s="6">
        <f>G6852*100</f>
        <v>10</v>
      </c>
      <c r="I6852" t="s">
        <v>9716</v>
      </c>
      <c r="J6852" t="s">
        <v>10765</v>
      </c>
      <c r="K6852">
        <v>41</v>
      </c>
      <c r="L6852">
        <v>41</v>
      </c>
      <c r="M6852">
        <f>(F6852*(1+0.05))</f>
        <v>0.38850000000000001</v>
      </c>
      <c r="N6852">
        <f>IFERROR(ROUND(( (-1.208*LN(L6852) + 7.5474 + 4.6991*(2.71828^(-0.009*L6852)) + 0.0001*L6852*L6852 - 0.0432*L6852 + 4.7166)/3),2), " ")</f>
        <v>3.14</v>
      </c>
      <c r="O6852">
        <f>IFERROR(MAX(MIN(ROUND(N6852*(Q6852/P6852),2),4.5),1.9)," ")</f>
        <v>2.96</v>
      </c>
      <c r="P6852">
        <f>13.098*F6852^-1.237</f>
        <v>44.806338281983834</v>
      </c>
      <c r="Q6852">
        <f>13.098*M6852^-1.237</f>
        <v>42.182109086218873</v>
      </c>
      <c r="R6852" s="5">
        <f>IFERROR(ROUND(MAX(MIN((-105.4*LN(O6852) + 163.83),95),10),0)," ")</f>
        <v>49</v>
      </c>
      <c r="S6852" s="5" t="str">
        <f>IFERROR(CONCATENATE("(",R6852,",",ROUND((1.2*W6852),2),")")," ")</f>
        <v>(49,0.47)</v>
      </c>
      <c r="T6852">
        <f>R6852-L6852</f>
        <v>8</v>
      </c>
      <c r="U6852" s="7" t="str">
        <f>IF((AND(T6852=0,H6852&gt;=L6852)),"Don’t change bids","OK")</f>
        <v>OK</v>
      </c>
      <c r="V6852" t="e">
        <f>IF((MATCH(F6852,W6852,0)),"Same","Diff")</f>
        <v>#N/A</v>
      </c>
      <c r="W6852" s="5">
        <f>ROUND(M6852,2)</f>
        <v>0.39</v>
      </c>
      <c r="X6852" s="5">
        <v>0.39</v>
      </c>
    </row>
    <row r="6853" spans="1:24" x14ac:dyDescent="0.25">
      <c r="A6853" t="s">
        <v>24</v>
      </c>
      <c r="B6853" t="s">
        <v>6933</v>
      </c>
      <c r="C6853" t="s">
        <v>4401</v>
      </c>
      <c r="D6853" t="s">
        <v>6934</v>
      </c>
      <c r="E6853" t="s">
        <v>569</v>
      </c>
      <c r="F6853" s="5">
        <v>0.37</v>
      </c>
      <c r="G6853" s="9">
        <v>0.1</v>
      </c>
      <c r="H6853" s="6">
        <f>G6853*100</f>
        <v>10</v>
      </c>
      <c r="I6853" t="s">
        <v>9716</v>
      </c>
      <c r="J6853" t="s">
        <v>10765</v>
      </c>
      <c r="K6853">
        <v>41</v>
      </c>
      <c r="L6853">
        <v>41</v>
      </c>
      <c r="M6853">
        <f>(F6853*(1+0.05))</f>
        <v>0.38850000000000001</v>
      </c>
      <c r="N6853">
        <f>IFERROR(ROUND(( (-1.208*LN(L6853) + 7.5474 + 4.6991*(2.71828^(-0.009*L6853)) + 0.0001*L6853*L6853 - 0.0432*L6853 + 4.7166)/3),2), " ")</f>
        <v>3.14</v>
      </c>
      <c r="O6853">
        <f>IFERROR(MAX(MIN(ROUND(N6853*(Q6853/P6853),2),4.5),1.9)," ")</f>
        <v>2.96</v>
      </c>
      <c r="P6853">
        <f>13.098*F6853^-1.237</f>
        <v>44.806338281983834</v>
      </c>
      <c r="Q6853">
        <f>13.098*M6853^-1.237</f>
        <v>42.182109086218873</v>
      </c>
      <c r="R6853" s="5">
        <f>IFERROR(ROUND(MAX(MIN((-105.4*LN(O6853) + 163.83),95),10),0)," ")</f>
        <v>49</v>
      </c>
      <c r="S6853" s="5" t="str">
        <f>IFERROR(CONCATENATE("(",R6853,",",ROUND((1.2*W6853),2),")")," ")</f>
        <v>(49,0.47)</v>
      </c>
      <c r="T6853">
        <f>R6853-L6853</f>
        <v>8</v>
      </c>
      <c r="U6853" s="7" t="str">
        <f>IF((AND(T6853=0,H6853&gt;=L6853)),"Don’t change bids","OK")</f>
        <v>OK</v>
      </c>
      <c r="V6853" t="e">
        <f>IF((MATCH(F6853,W6853,0)),"Same","Diff")</f>
        <v>#N/A</v>
      </c>
      <c r="W6853" s="5">
        <f>ROUND(M6853,2)</f>
        <v>0.39</v>
      </c>
      <c r="X6853" s="5">
        <v>0.39</v>
      </c>
    </row>
    <row r="6854" spans="1:24" x14ac:dyDescent="0.25">
      <c r="A6854" t="s">
        <v>24</v>
      </c>
      <c r="B6854" t="s">
        <v>6935</v>
      </c>
      <c r="C6854" t="s">
        <v>4401</v>
      </c>
      <c r="D6854" t="s">
        <v>6936</v>
      </c>
      <c r="E6854" t="s">
        <v>569</v>
      </c>
      <c r="F6854" s="5">
        <v>0.37</v>
      </c>
      <c r="G6854" s="9">
        <v>0.1</v>
      </c>
      <c r="H6854" s="6">
        <f>G6854*100</f>
        <v>10</v>
      </c>
      <c r="I6854" t="s">
        <v>9716</v>
      </c>
      <c r="J6854" t="s">
        <v>10765</v>
      </c>
      <c r="K6854">
        <v>41</v>
      </c>
      <c r="L6854">
        <v>41</v>
      </c>
      <c r="M6854">
        <f>(F6854*(1+0.05))</f>
        <v>0.38850000000000001</v>
      </c>
      <c r="N6854">
        <f>IFERROR(ROUND(( (-1.208*LN(L6854) + 7.5474 + 4.6991*(2.71828^(-0.009*L6854)) + 0.0001*L6854*L6854 - 0.0432*L6854 + 4.7166)/3),2), " ")</f>
        <v>3.14</v>
      </c>
      <c r="O6854">
        <f>IFERROR(MAX(MIN(ROUND(N6854*(Q6854/P6854),2),4.5),1.9)," ")</f>
        <v>2.96</v>
      </c>
      <c r="P6854">
        <f>13.098*F6854^-1.237</f>
        <v>44.806338281983834</v>
      </c>
      <c r="Q6854">
        <f>13.098*M6854^-1.237</f>
        <v>42.182109086218873</v>
      </c>
      <c r="R6854" s="5">
        <f>IFERROR(ROUND(MAX(MIN((-105.4*LN(O6854) + 163.83),95),10),0)," ")</f>
        <v>49</v>
      </c>
      <c r="S6854" s="5" t="str">
        <f>IFERROR(CONCATENATE("(",R6854,",",ROUND((1.2*W6854),2),")")," ")</f>
        <v>(49,0.47)</v>
      </c>
      <c r="T6854">
        <f>R6854-L6854</f>
        <v>8</v>
      </c>
      <c r="U6854" s="7" t="str">
        <f>IF((AND(T6854=0,H6854&gt;=L6854)),"Don’t change bids","OK")</f>
        <v>OK</v>
      </c>
      <c r="V6854" t="e">
        <f>IF((MATCH(F6854,W6854,0)),"Same","Diff")</f>
        <v>#N/A</v>
      </c>
      <c r="W6854" s="5">
        <f>ROUND(M6854,2)</f>
        <v>0.39</v>
      </c>
      <c r="X6854" s="5">
        <v>0.39</v>
      </c>
    </row>
    <row r="6855" spans="1:24" x14ac:dyDescent="0.25">
      <c r="A6855" t="s">
        <v>24</v>
      </c>
      <c r="B6855" t="s">
        <v>6937</v>
      </c>
      <c r="C6855" t="s">
        <v>4401</v>
      </c>
      <c r="D6855" t="s">
        <v>6928</v>
      </c>
      <c r="E6855" t="s">
        <v>569</v>
      </c>
      <c r="F6855" s="5">
        <v>0.37</v>
      </c>
      <c r="G6855" s="9">
        <v>0.1</v>
      </c>
      <c r="H6855" s="6">
        <f>G6855*100</f>
        <v>10</v>
      </c>
      <c r="I6855" t="s">
        <v>9716</v>
      </c>
      <c r="J6855" t="s">
        <v>10765</v>
      </c>
      <c r="K6855">
        <v>41</v>
      </c>
      <c r="L6855">
        <v>41</v>
      </c>
      <c r="M6855">
        <f>(F6855*(1+0.05))</f>
        <v>0.38850000000000001</v>
      </c>
      <c r="N6855">
        <f>IFERROR(ROUND(( (-1.208*LN(L6855) + 7.5474 + 4.6991*(2.71828^(-0.009*L6855)) + 0.0001*L6855*L6855 - 0.0432*L6855 + 4.7166)/3),2), " ")</f>
        <v>3.14</v>
      </c>
      <c r="O6855">
        <f>IFERROR(MAX(MIN(ROUND(N6855*(Q6855/P6855),2),4.5),1.9)," ")</f>
        <v>2.96</v>
      </c>
      <c r="P6855">
        <f>13.098*F6855^-1.237</f>
        <v>44.806338281983834</v>
      </c>
      <c r="Q6855">
        <f>13.098*M6855^-1.237</f>
        <v>42.182109086218873</v>
      </c>
      <c r="R6855" s="5">
        <f>IFERROR(ROUND(MAX(MIN((-105.4*LN(O6855) + 163.83),95),10),0)," ")</f>
        <v>49</v>
      </c>
      <c r="S6855" s="5" t="str">
        <f>IFERROR(CONCATENATE("(",R6855,",",ROUND((1.2*W6855),2),")")," ")</f>
        <v>(49,0.47)</v>
      </c>
      <c r="T6855">
        <f>R6855-L6855</f>
        <v>8</v>
      </c>
      <c r="U6855" s="7" t="str">
        <f>IF((AND(T6855=0,H6855&gt;=L6855)),"Don’t change bids","OK")</f>
        <v>OK</v>
      </c>
      <c r="V6855" t="e">
        <f>IF((MATCH(F6855,W6855,0)),"Same","Diff")</f>
        <v>#N/A</v>
      </c>
      <c r="W6855" s="5">
        <f>ROUND(M6855,2)</f>
        <v>0.39</v>
      </c>
      <c r="X6855" s="5">
        <v>0.39</v>
      </c>
    </row>
    <row r="6856" spans="1:24" x14ac:dyDescent="0.25">
      <c r="A6856" t="s">
        <v>24</v>
      </c>
      <c r="B6856" t="s">
        <v>6938</v>
      </c>
      <c r="C6856" t="s">
        <v>4401</v>
      </c>
      <c r="D6856" t="s">
        <v>6928</v>
      </c>
      <c r="E6856" t="s">
        <v>569</v>
      </c>
      <c r="F6856" s="5">
        <v>0.37</v>
      </c>
      <c r="G6856" s="9">
        <v>0.1</v>
      </c>
      <c r="H6856" s="6">
        <f>G6856*100</f>
        <v>10</v>
      </c>
      <c r="I6856" t="s">
        <v>9716</v>
      </c>
      <c r="J6856" t="s">
        <v>10765</v>
      </c>
      <c r="K6856">
        <v>41</v>
      </c>
      <c r="L6856">
        <v>41</v>
      </c>
      <c r="M6856">
        <f>(F6856*(1+0.05))</f>
        <v>0.38850000000000001</v>
      </c>
      <c r="N6856">
        <f>IFERROR(ROUND(( (-1.208*LN(L6856) + 7.5474 + 4.6991*(2.71828^(-0.009*L6856)) + 0.0001*L6856*L6856 - 0.0432*L6856 + 4.7166)/3),2), " ")</f>
        <v>3.14</v>
      </c>
      <c r="O6856">
        <f>IFERROR(MAX(MIN(ROUND(N6856*(Q6856/P6856),2),4.5),1.9)," ")</f>
        <v>2.96</v>
      </c>
      <c r="P6856">
        <f>13.098*F6856^-1.237</f>
        <v>44.806338281983834</v>
      </c>
      <c r="Q6856">
        <f>13.098*M6856^-1.237</f>
        <v>42.182109086218873</v>
      </c>
      <c r="R6856" s="5">
        <f>IFERROR(ROUND(MAX(MIN((-105.4*LN(O6856) + 163.83),95),10),0)," ")</f>
        <v>49</v>
      </c>
      <c r="S6856" s="5" t="str">
        <f>IFERROR(CONCATENATE("(",R6856,",",ROUND((1.2*W6856),2),")")," ")</f>
        <v>(49,0.47)</v>
      </c>
      <c r="T6856">
        <f>R6856-L6856</f>
        <v>8</v>
      </c>
      <c r="U6856" s="7" t="str">
        <f>IF((AND(T6856=0,H6856&gt;=L6856)),"Don’t change bids","OK")</f>
        <v>OK</v>
      </c>
      <c r="V6856" t="e">
        <f>IF((MATCH(F6856,W6856,0)),"Same","Diff")</f>
        <v>#N/A</v>
      </c>
      <c r="W6856" s="5">
        <f>ROUND(M6856,2)</f>
        <v>0.39</v>
      </c>
      <c r="X6856" s="5">
        <v>0.39</v>
      </c>
    </row>
    <row r="6857" spans="1:24" x14ac:dyDescent="0.25">
      <c r="A6857" t="s">
        <v>24</v>
      </c>
      <c r="B6857" t="s">
        <v>6939</v>
      </c>
      <c r="C6857" t="s">
        <v>4401</v>
      </c>
      <c r="D6857" t="s">
        <v>6936</v>
      </c>
      <c r="E6857" t="s">
        <v>569</v>
      </c>
      <c r="F6857" s="5">
        <v>0.37</v>
      </c>
      <c r="G6857" s="9">
        <v>0.1</v>
      </c>
      <c r="H6857" s="6">
        <f>G6857*100</f>
        <v>10</v>
      </c>
      <c r="I6857" t="s">
        <v>9716</v>
      </c>
      <c r="J6857" t="s">
        <v>10765</v>
      </c>
      <c r="K6857">
        <v>41</v>
      </c>
      <c r="L6857">
        <v>41</v>
      </c>
      <c r="M6857">
        <f>(F6857*(1+0.05))</f>
        <v>0.38850000000000001</v>
      </c>
      <c r="N6857">
        <f>IFERROR(ROUND(( (-1.208*LN(L6857) + 7.5474 + 4.6991*(2.71828^(-0.009*L6857)) + 0.0001*L6857*L6857 - 0.0432*L6857 + 4.7166)/3),2), " ")</f>
        <v>3.14</v>
      </c>
      <c r="O6857">
        <f>IFERROR(MAX(MIN(ROUND(N6857*(Q6857/P6857),2),4.5),1.9)," ")</f>
        <v>2.96</v>
      </c>
      <c r="P6857">
        <f>13.098*F6857^-1.237</f>
        <v>44.806338281983834</v>
      </c>
      <c r="Q6857">
        <f>13.098*M6857^-1.237</f>
        <v>42.182109086218873</v>
      </c>
      <c r="R6857" s="5">
        <f>IFERROR(ROUND(MAX(MIN((-105.4*LN(O6857) + 163.83),95),10),0)," ")</f>
        <v>49</v>
      </c>
      <c r="S6857" s="5" t="str">
        <f>IFERROR(CONCATENATE("(",R6857,",",ROUND((1.2*W6857),2),")")," ")</f>
        <v>(49,0.47)</v>
      </c>
      <c r="T6857">
        <f>R6857-L6857</f>
        <v>8</v>
      </c>
      <c r="U6857" s="7" t="str">
        <f>IF((AND(T6857=0,H6857&gt;=L6857)),"Don’t change bids","OK")</f>
        <v>OK</v>
      </c>
      <c r="V6857" t="e">
        <f>IF((MATCH(F6857,W6857,0)),"Same","Diff")</f>
        <v>#N/A</v>
      </c>
      <c r="W6857" s="5">
        <f>ROUND(M6857,2)</f>
        <v>0.39</v>
      </c>
      <c r="X6857" s="5">
        <v>0.39</v>
      </c>
    </row>
    <row r="6858" spans="1:24" x14ac:dyDescent="0.25">
      <c r="A6858" t="s">
        <v>24</v>
      </c>
      <c r="B6858" t="s">
        <v>6940</v>
      </c>
      <c r="C6858" t="s">
        <v>4401</v>
      </c>
      <c r="D6858" t="s">
        <v>6932</v>
      </c>
      <c r="E6858" t="s">
        <v>569</v>
      </c>
      <c r="F6858" s="5">
        <v>0.37</v>
      </c>
      <c r="G6858" s="9">
        <v>0.1</v>
      </c>
      <c r="H6858" s="6">
        <f>G6858*100</f>
        <v>10</v>
      </c>
      <c r="I6858" t="s">
        <v>9716</v>
      </c>
      <c r="J6858" t="s">
        <v>10765</v>
      </c>
      <c r="K6858">
        <v>41</v>
      </c>
      <c r="L6858">
        <v>41</v>
      </c>
      <c r="M6858">
        <f>(F6858*(1+0.05))</f>
        <v>0.38850000000000001</v>
      </c>
      <c r="N6858">
        <f>IFERROR(ROUND(( (-1.208*LN(L6858) + 7.5474 + 4.6991*(2.71828^(-0.009*L6858)) + 0.0001*L6858*L6858 - 0.0432*L6858 + 4.7166)/3),2), " ")</f>
        <v>3.14</v>
      </c>
      <c r="O6858">
        <f>IFERROR(MAX(MIN(ROUND(N6858*(Q6858/P6858),2),4.5),1.9)," ")</f>
        <v>2.96</v>
      </c>
      <c r="P6858">
        <f>13.098*F6858^-1.237</f>
        <v>44.806338281983834</v>
      </c>
      <c r="Q6858">
        <f>13.098*M6858^-1.237</f>
        <v>42.182109086218873</v>
      </c>
      <c r="R6858" s="5">
        <f>IFERROR(ROUND(MAX(MIN((-105.4*LN(O6858) + 163.83),95),10),0)," ")</f>
        <v>49</v>
      </c>
      <c r="S6858" s="5" t="str">
        <f>IFERROR(CONCATENATE("(",R6858,",",ROUND((1.2*W6858),2),")")," ")</f>
        <v>(49,0.47)</v>
      </c>
      <c r="T6858">
        <f>R6858-L6858</f>
        <v>8</v>
      </c>
      <c r="U6858" s="7" t="str">
        <f>IF((AND(T6858=0,H6858&gt;=L6858)),"Don’t change bids","OK")</f>
        <v>OK</v>
      </c>
      <c r="V6858" t="e">
        <f>IF((MATCH(F6858,W6858,0)),"Same","Diff")</f>
        <v>#N/A</v>
      </c>
      <c r="W6858" s="5">
        <f>ROUND(M6858,2)</f>
        <v>0.39</v>
      </c>
      <c r="X6858" s="5">
        <v>0.39</v>
      </c>
    </row>
    <row r="6859" spans="1:24" x14ac:dyDescent="0.25">
      <c r="A6859" t="s">
        <v>24</v>
      </c>
      <c r="B6859" t="s">
        <v>6941</v>
      </c>
      <c r="C6859" t="s">
        <v>4401</v>
      </c>
      <c r="D6859" t="s">
        <v>6932</v>
      </c>
      <c r="E6859" t="s">
        <v>569</v>
      </c>
      <c r="F6859" s="5">
        <v>0.37</v>
      </c>
      <c r="G6859" s="9">
        <v>0.1</v>
      </c>
      <c r="H6859" s="6">
        <f>G6859*100</f>
        <v>10</v>
      </c>
      <c r="I6859" t="s">
        <v>9716</v>
      </c>
      <c r="J6859" t="s">
        <v>10765</v>
      </c>
      <c r="K6859">
        <v>41</v>
      </c>
      <c r="L6859">
        <v>41</v>
      </c>
      <c r="M6859">
        <f>(F6859*(1+0.05))</f>
        <v>0.38850000000000001</v>
      </c>
      <c r="N6859">
        <f>IFERROR(ROUND(( (-1.208*LN(L6859) + 7.5474 + 4.6991*(2.71828^(-0.009*L6859)) + 0.0001*L6859*L6859 - 0.0432*L6859 + 4.7166)/3),2), " ")</f>
        <v>3.14</v>
      </c>
      <c r="O6859">
        <f>IFERROR(MAX(MIN(ROUND(N6859*(Q6859/P6859),2),4.5),1.9)," ")</f>
        <v>2.96</v>
      </c>
      <c r="P6859">
        <f>13.098*F6859^-1.237</f>
        <v>44.806338281983834</v>
      </c>
      <c r="Q6859">
        <f>13.098*M6859^-1.237</f>
        <v>42.182109086218873</v>
      </c>
      <c r="R6859" s="5">
        <f>IFERROR(ROUND(MAX(MIN((-105.4*LN(O6859) + 163.83),95),10),0)," ")</f>
        <v>49</v>
      </c>
      <c r="S6859" s="5" t="str">
        <f>IFERROR(CONCATENATE("(",R6859,",",ROUND((1.2*W6859),2),")")," ")</f>
        <v>(49,0.47)</v>
      </c>
      <c r="T6859">
        <f>R6859-L6859</f>
        <v>8</v>
      </c>
      <c r="U6859" s="7" t="str">
        <f>IF((AND(T6859=0,H6859&gt;=L6859)),"Don’t change bids","OK")</f>
        <v>OK</v>
      </c>
      <c r="V6859" t="e">
        <f>IF((MATCH(F6859,W6859,0)),"Same","Diff")</f>
        <v>#N/A</v>
      </c>
      <c r="W6859" s="5">
        <f>ROUND(M6859,2)</f>
        <v>0.39</v>
      </c>
      <c r="X6859" s="5">
        <v>0.39</v>
      </c>
    </row>
    <row r="6860" spans="1:24" x14ac:dyDescent="0.25">
      <c r="A6860" t="s">
        <v>24</v>
      </c>
      <c r="B6860" t="s">
        <v>6942</v>
      </c>
      <c r="C6860" t="s">
        <v>4401</v>
      </c>
      <c r="D6860" t="s">
        <v>6936</v>
      </c>
      <c r="E6860" t="s">
        <v>569</v>
      </c>
      <c r="F6860" s="5">
        <v>0.37</v>
      </c>
      <c r="G6860" s="9">
        <v>0.1</v>
      </c>
      <c r="H6860" s="6">
        <f>G6860*100</f>
        <v>10</v>
      </c>
      <c r="I6860" t="s">
        <v>9716</v>
      </c>
      <c r="J6860" t="s">
        <v>10765</v>
      </c>
      <c r="K6860">
        <v>41</v>
      </c>
      <c r="L6860">
        <v>41</v>
      </c>
      <c r="M6860">
        <f>(F6860*(1+0.05))</f>
        <v>0.38850000000000001</v>
      </c>
      <c r="N6860">
        <f>IFERROR(ROUND(( (-1.208*LN(L6860) + 7.5474 + 4.6991*(2.71828^(-0.009*L6860)) + 0.0001*L6860*L6860 - 0.0432*L6860 + 4.7166)/3),2), " ")</f>
        <v>3.14</v>
      </c>
      <c r="O6860">
        <f>IFERROR(MAX(MIN(ROUND(N6860*(Q6860/P6860),2),4.5),1.9)," ")</f>
        <v>2.96</v>
      </c>
      <c r="P6860">
        <f>13.098*F6860^-1.237</f>
        <v>44.806338281983834</v>
      </c>
      <c r="Q6860">
        <f>13.098*M6860^-1.237</f>
        <v>42.182109086218873</v>
      </c>
      <c r="R6860" s="5">
        <f>IFERROR(ROUND(MAX(MIN((-105.4*LN(O6860) + 163.83),95),10),0)," ")</f>
        <v>49</v>
      </c>
      <c r="S6860" s="5" t="str">
        <f>IFERROR(CONCATENATE("(",R6860,",",ROUND((1.2*W6860),2),")")," ")</f>
        <v>(49,0.47)</v>
      </c>
      <c r="T6860">
        <f>R6860-L6860</f>
        <v>8</v>
      </c>
      <c r="U6860" s="7" t="str">
        <f>IF((AND(T6860=0,H6860&gt;=L6860)),"Don’t change bids","OK")</f>
        <v>OK</v>
      </c>
      <c r="V6860" t="e">
        <f>IF((MATCH(F6860,W6860,0)),"Same","Diff")</f>
        <v>#N/A</v>
      </c>
      <c r="W6860" s="5">
        <f>ROUND(M6860,2)</f>
        <v>0.39</v>
      </c>
      <c r="X6860" s="5">
        <v>0.39</v>
      </c>
    </row>
    <row r="6861" spans="1:24" x14ac:dyDescent="0.25">
      <c r="A6861" t="s">
        <v>24</v>
      </c>
      <c r="B6861" t="s">
        <v>6943</v>
      </c>
      <c r="C6861" t="s">
        <v>4401</v>
      </c>
      <c r="D6861" t="s">
        <v>6944</v>
      </c>
      <c r="E6861" t="s">
        <v>587</v>
      </c>
      <c r="F6861" s="5">
        <v>0.4</v>
      </c>
      <c r="G6861" s="9">
        <v>0.1</v>
      </c>
      <c r="H6861" s="6">
        <f>G6861*100</f>
        <v>10</v>
      </c>
      <c r="I6861" t="s">
        <v>9717</v>
      </c>
      <c r="J6861" t="s">
        <v>10765</v>
      </c>
      <c r="K6861">
        <v>41</v>
      </c>
      <c r="L6861">
        <v>41</v>
      </c>
      <c r="M6861">
        <f>(F6861*(1+0.05))</f>
        <v>0.42000000000000004</v>
      </c>
      <c r="N6861">
        <f>IFERROR(ROUND(( (-1.208*LN(L6861) + 7.5474 + 4.6991*(2.71828^(-0.009*L6861)) + 0.0001*L6861*L6861 - 0.0432*L6861 + 4.7166)/3),2), " ")</f>
        <v>3.14</v>
      </c>
      <c r="O6861">
        <f>IFERROR(MAX(MIN(ROUND(N6861*(Q6861/P6861),2),4.5),1.9)," ")</f>
        <v>2.96</v>
      </c>
      <c r="P6861">
        <f>13.098*F6861^-1.237</f>
        <v>40.687103793377098</v>
      </c>
      <c r="Q6861">
        <f>13.098*M6861^-1.237</f>
        <v>38.304130987303544</v>
      </c>
      <c r="R6861" s="5">
        <f>IFERROR(ROUND(MAX(MIN((-105.4*LN(O6861) + 163.83),95),10),0)," ")</f>
        <v>49</v>
      </c>
      <c r="S6861" s="5" t="str">
        <f>IFERROR(CONCATENATE("(",R6861,",",ROUND((1.2*W6861),2),")")," ")</f>
        <v>(49,0.5)</v>
      </c>
      <c r="T6861">
        <f>R6861-L6861</f>
        <v>8</v>
      </c>
      <c r="U6861" s="7" t="str">
        <f>IF((AND(T6861=0,H6861&gt;=L6861)),"Don’t change bids","OK")</f>
        <v>OK</v>
      </c>
      <c r="V6861" t="e">
        <f>IF((MATCH(F6861,W6861,0)),"Same","Diff")</f>
        <v>#N/A</v>
      </c>
      <c r="W6861" s="5">
        <f>ROUND(M6861,2)</f>
        <v>0.42</v>
      </c>
      <c r="X6861" s="5">
        <v>0.42</v>
      </c>
    </row>
    <row r="6862" spans="1:24" x14ac:dyDescent="0.25">
      <c r="A6862" t="s">
        <v>24</v>
      </c>
      <c r="B6862" t="s">
        <v>6945</v>
      </c>
      <c r="C6862" t="s">
        <v>4401</v>
      </c>
      <c r="D6862" t="s">
        <v>6932</v>
      </c>
      <c r="E6862" t="s">
        <v>569</v>
      </c>
      <c r="F6862" s="5">
        <v>0.37</v>
      </c>
      <c r="G6862" s="9">
        <v>0.1</v>
      </c>
      <c r="H6862" s="6">
        <f>G6862*100</f>
        <v>10</v>
      </c>
      <c r="I6862" t="s">
        <v>9716</v>
      </c>
      <c r="J6862" t="s">
        <v>10765</v>
      </c>
      <c r="K6862">
        <v>41</v>
      </c>
      <c r="L6862">
        <v>41</v>
      </c>
      <c r="M6862">
        <f>(F6862*(1+0.05))</f>
        <v>0.38850000000000001</v>
      </c>
      <c r="N6862">
        <f>IFERROR(ROUND(( (-1.208*LN(L6862) + 7.5474 + 4.6991*(2.71828^(-0.009*L6862)) + 0.0001*L6862*L6862 - 0.0432*L6862 + 4.7166)/3),2), " ")</f>
        <v>3.14</v>
      </c>
      <c r="O6862">
        <f>IFERROR(MAX(MIN(ROUND(N6862*(Q6862/P6862),2),4.5),1.9)," ")</f>
        <v>2.96</v>
      </c>
      <c r="P6862">
        <f>13.098*F6862^-1.237</f>
        <v>44.806338281983834</v>
      </c>
      <c r="Q6862">
        <f>13.098*M6862^-1.237</f>
        <v>42.182109086218873</v>
      </c>
      <c r="R6862" s="5">
        <f>IFERROR(ROUND(MAX(MIN((-105.4*LN(O6862) + 163.83),95),10),0)," ")</f>
        <v>49</v>
      </c>
      <c r="S6862" s="5" t="str">
        <f>IFERROR(CONCATENATE("(",R6862,",",ROUND((1.2*W6862),2),")")," ")</f>
        <v>(49,0.47)</v>
      </c>
      <c r="T6862">
        <f>R6862-L6862</f>
        <v>8</v>
      </c>
      <c r="U6862" s="7" t="str">
        <f>IF((AND(T6862=0,H6862&gt;=L6862)),"Don’t change bids","OK")</f>
        <v>OK</v>
      </c>
      <c r="V6862" t="e">
        <f>IF((MATCH(F6862,W6862,0)),"Same","Diff")</f>
        <v>#N/A</v>
      </c>
      <c r="W6862" s="5">
        <f>ROUND(M6862,2)</f>
        <v>0.39</v>
      </c>
      <c r="X6862" s="5">
        <v>0.39</v>
      </c>
    </row>
    <row r="6863" spans="1:24" x14ac:dyDescent="0.25">
      <c r="A6863" t="s">
        <v>24</v>
      </c>
      <c r="B6863" t="s">
        <v>6946</v>
      </c>
      <c r="C6863" t="s">
        <v>4401</v>
      </c>
      <c r="D6863" t="s">
        <v>6928</v>
      </c>
      <c r="E6863" t="s">
        <v>569</v>
      </c>
      <c r="F6863" s="5">
        <v>0.37</v>
      </c>
      <c r="G6863" s="9">
        <v>0.1</v>
      </c>
      <c r="H6863" s="6">
        <f>G6863*100</f>
        <v>10</v>
      </c>
      <c r="I6863" t="s">
        <v>9716</v>
      </c>
      <c r="J6863" t="s">
        <v>10765</v>
      </c>
      <c r="K6863">
        <v>41</v>
      </c>
      <c r="L6863">
        <v>41</v>
      </c>
      <c r="M6863">
        <f>(F6863*(1+0.05))</f>
        <v>0.38850000000000001</v>
      </c>
      <c r="N6863">
        <f>IFERROR(ROUND(( (-1.208*LN(L6863) + 7.5474 + 4.6991*(2.71828^(-0.009*L6863)) + 0.0001*L6863*L6863 - 0.0432*L6863 + 4.7166)/3),2), " ")</f>
        <v>3.14</v>
      </c>
      <c r="O6863">
        <f>IFERROR(MAX(MIN(ROUND(N6863*(Q6863/P6863),2),4.5),1.9)," ")</f>
        <v>2.96</v>
      </c>
      <c r="P6863">
        <f>13.098*F6863^-1.237</f>
        <v>44.806338281983834</v>
      </c>
      <c r="Q6863">
        <f>13.098*M6863^-1.237</f>
        <v>42.182109086218873</v>
      </c>
      <c r="R6863" s="5">
        <f>IFERROR(ROUND(MAX(MIN((-105.4*LN(O6863) + 163.83),95),10),0)," ")</f>
        <v>49</v>
      </c>
      <c r="S6863" s="5" t="str">
        <f>IFERROR(CONCATENATE("(",R6863,",",ROUND((1.2*W6863),2),")")," ")</f>
        <v>(49,0.47)</v>
      </c>
      <c r="T6863">
        <f>R6863-L6863</f>
        <v>8</v>
      </c>
      <c r="U6863" s="7" t="str">
        <f>IF((AND(T6863=0,H6863&gt;=L6863)),"Don’t change bids","OK")</f>
        <v>OK</v>
      </c>
      <c r="V6863" t="e">
        <f>IF((MATCH(F6863,W6863,0)),"Same","Diff")</f>
        <v>#N/A</v>
      </c>
      <c r="W6863" s="5">
        <f>ROUND(M6863,2)</f>
        <v>0.39</v>
      </c>
      <c r="X6863" s="5">
        <v>0.39</v>
      </c>
    </row>
    <row r="6864" spans="1:24" x14ac:dyDescent="0.25">
      <c r="A6864" t="s">
        <v>24</v>
      </c>
      <c r="B6864" t="s">
        <v>6947</v>
      </c>
      <c r="C6864" t="s">
        <v>4401</v>
      </c>
      <c r="D6864" t="s">
        <v>6928</v>
      </c>
      <c r="E6864" t="s">
        <v>569</v>
      </c>
      <c r="F6864" s="5">
        <v>0.37</v>
      </c>
      <c r="G6864" s="9">
        <v>0.1</v>
      </c>
      <c r="H6864" s="6">
        <f>G6864*100</f>
        <v>10</v>
      </c>
      <c r="I6864" t="s">
        <v>9716</v>
      </c>
      <c r="J6864" t="s">
        <v>10765</v>
      </c>
      <c r="K6864">
        <v>41</v>
      </c>
      <c r="L6864">
        <v>41</v>
      </c>
      <c r="M6864">
        <f>(F6864*(1+0.05))</f>
        <v>0.38850000000000001</v>
      </c>
      <c r="N6864">
        <f>IFERROR(ROUND(( (-1.208*LN(L6864) + 7.5474 + 4.6991*(2.71828^(-0.009*L6864)) + 0.0001*L6864*L6864 - 0.0432*L6864 + 4.7166)/3),2), " ")</f>
        <v>3.14</v>
      </c>
      <c r="O6864">
        <f>IFERROR(MAX(MIN(ROUND(N6864*(Q6864/P6864),2),4.5),1.9)," ")</f>
        <v>2.96</v>
      </c>
      <c r="P6864">
        <f>13.098*F6864^-1.237</f>
        <v>44.806338281983834</v>
      </c>
      <c r="Q6864">
        <f>13.098*M6864^-1.237</f>
        <v>42.182109086218873</v>
      </c>
      <c r="R6864" s="5">
        <f>IFERROR(ROUND(MAX(MIN((-105.4*LN(O6864) + 163.83),95),10),0)," ")</f>
        <v>49</v>
      </c>
      <c r="S6864" s="5" t="str">
        <f>IFERROR(CONCATENATE("(",R6864,",",ROUND((1.2*W6864),2),")")," ")</f>
        <v>(49,0.47)</v>
      </c>
      <c r="T6864">
        <f>R6864-L6864</f>
        <v>8</v>
      </c>
      <c r="U6864" s="7" t="str">
        <f>IF((AND(T6864=0,H6864&gt;=L6864)),"Don’t change bids","OK")</f>
        <v>OK</v>
      </c>
      <c r="V6864" t="e">
        <f>IF((MATCH(F6864,W6864,0)),"Same","Diff")</f>
        <v>#N/A</v>
      </c>
      <c r="W6864" s="5">
        <f>ROUND(M6864,2)</f>
        <v>0.39</v>
      </c>
      <c r="X6864" s="5">
        <v>0.39</v>
      </c>
    </row>
    <row r="6865" spans="1:24" x14ac:dyDescent="0.25">
      <c r="A6865" t="s">
        <v>24</v>
      </c>
      <c r="B6865" t="s">
        <v>6948</v>
      </c>
      <c r="C6865" t="s">
        <v>4401</v>
      </c>
      <c r="D6865" t="s">
        <v>6944</v>
      </c>
      <c r="E6865" t="s">
        <v>5220</v>
      </c>
      <c r="F6865" s="5">
        <v>0.1</v>
      </c>
      <c r="G6865" s="9">
        <v>0.1</v>
      </c>
      <c r="H6865" s="6">
        <f>G6865*100</f>
        <v>10</v>
      </c>
      <c r="I6865" t="s">
        <v>10714</v>
      </c>
      <c r="J6865" t="s">
        <v>10765</v>
      </c>
      <c r="K6865">
        <v>41</v>
      </c>
      <c r="L6865">
        <v>41</v>
      </c>
      <c r="M6865">
        <f>(F6865*(1+0.05))</f>
        <v>0.10500000000000001</v>
      </c>
      <c r="N6865">
        <f>IFERROR(ROUND(( (-1.208*LN(L6865) + 7.5474 + 4.6991*(2.71828^(-0.009*L6865)) + 0.0001*L6865*L6865 - 0.0432*L6865 + 4.7166)/3),2), " ")</f>
        <v>3.14</v>
      </c>
      <c r="O6865">
        <f>IFERROR(MAX(MIN(ROUND(N6865*(Q6865/P6865),2),4.5),1.9)," ")</f>
        <v>2.96</v>
      </c>
      <c r="P6865">
        <f>13.098*F6865^-1.237</f>
        <v>226.05024709287684</v>
      </c>
      <c r="Q6865">
        <f>13.098*M6865^-1.237</f>
        <v>212.81087782333921</v>
      </c>
      <c r="R6865" s="5">
        <f>IFERROR(ROUND(MAX(MIN((-105.4*LN(O6865) + 163.83),95),10),0)," ")</f>
        <v>49</v>
      </c>
      <c r="S6865" s="5" t="str">
        <f>IFERROR(CONCATENATE("(",R6865,",",ROUND((1.2*W6865),2),")")," ")</f>
        <v>(49,0.13)</v>
      </c>
      <c r="T6865">
        <f>R6865-L6865</f>
        <v>8</v>
      </c>
      <c r="U6865" s="7" t="str">
        <f>IF((AND(T6865=0,H6865&gt;=L6865)),"Don’t change bids","OK")</f>
        <v>OK</v>
      </c>
      <c r="V6865" t="e">
        <f>IF((MATCH(F6865,W6865,0)),"Same","Diff")</f>
        <v>#N/A</v>
      </c>
      <c r="W6865" s="5">
        <f>ROUND(M6865,2)</f>
        <v>0.11</v>
      </c>
      <c r="X6865" s="5">
        <v>0.11</v>
      </c>
    </row>
    <row r="6866" spans="1:24" x14ac:dyDescent="0.25">
      <c r="A6866" t="s">
        <v>24</v>
      </c>
      <c r="B6866" t="s">
        <v>6949</v>
      </c>
      <c r="C6866" t="s">
        <v>4401</v>
      </c>
      <c r="D6866" t="s">
        <v>6928</v>
      </c>
      <c r="E6866" t="s">
        <v>569</v>
      </c>
      <c r="F6866" s="5">
        <v>0.37</v>
      </c>
      <c r="G6866" s="9">
        <v>0.1</v>
      </c>
      <c r="H6866" s="6">
        <f>G6866*100</f>
        <v>10</v>
      </c>
      <c r="I6866" t="s">
        <v>9716</v>
      </c>
      <c r="J6866" t="s">
        <v>10765</v>
      </c>
      <c r="K6866">
        <v>41</v>
      </c>
      <c r="L6866">
        <v>41</v>
      </c>
      <c r="M6866">
        <f>(F6866*(1+0.05))</f>
        <v>0.38850000000000001</v>
      </c>
      <c r="N6866">
        <f>IFERROR(ROUND(( (-1.208*LN(L6866) + 7.5474 + 4.6991*(2.71828^(-0.009*L6866)) + 0.0001*L6866*L6866 - 0.0432*L6866 + 4.7166)/3),2), " ")</f>
        <v>3.14</v>
      </c>
      <c r="O6866">
        <f>IFERROR(MAX(MIN(ROUND(N6866*(Q6866/P6866),2),4.5),1.9)," ")</f>
        <v>2.96</v>
      </c>
      <c r="P6866">
        <f>13.098*F6866^-1.237</f>
        <v>44.806338281983834</v>
      </c>
      <c r="Q6866">
        <f>13.098*M6866^-1.237</f>
        <v>42.182109086218873</v>
      </c>
      <c r="R6866" s="5">
        <f>IFERROR(ROUND(MAX(MIN((-105.4*LN(O6866) + 163.83),95),10),0)," ")</f>
        <v>49</v>
      </c>
      <c r="S6866" s="5" t="str">
        <f>IFERROR(CONCATENATE("(",R6866,",",ROUND((1.2*W6866),2),")")," ")</f>
        <v>(49,0.47)</v>
      </c>
      <c r="T6866">
        <f>R6866-L6866</f>
        <v>8</v>
      </c>
      <c r="U6866" s="7" t="str">
        <f>IF((AND(T6866=0,H6866&gt;=L6866)),"Don’t change bids","OK")</f>
        <v>OK</v>
      </c>
      <c r="V6866" t="e">
        <f>IF((MATCH(F6866,W6866,0)),"Same","Diff")</f>
        <v>#N/A</v>
      </c>
      <c r="W6866" s="5">
        <f>ROUND(M6866,2)</f>
        <v>0.39</v>
      </c>
      <c r="X6866" s="5">
        <v>0.39</v>
      </c>
    </row>
    <row r="6867" spans="1:24" x14ac:dyDescent="0.25">
      <c r="A6867" t="s">
        <v>24</v>
      </c>
      <c r="B6867" t="s">
        <v>6950</v>
      </c>
      <c r="C6867" t="s">
        <v>4401</v>
      </c>
      <c r="D6867" t="s">
        <v>6928</v>
      </c>
      <c r="E6867" t="s">
        <v>569</v>
      </c>
      <c r="F6867" s="5">
        <v>0.37</v>
      </c>
      <c r="G6867" s="9">
        <v>0.1</v>
      </c>
      <c r="H6867" s="6">
        <f>G6867*100</f>
        <v>10</v>
      </c>
      <c r="I6867" t="s">
        <v>9716</v>
      </c>
      <c r="J6867" t="s">
        <v>10765</v>
      </c>
      <c r="K6867">
        <v>41</v>
      </c>
      <c r="L6867">
        <v>41</v>
      </c>
      <c r="M6867">
        <f>(F6867*(1+0.05))</f>
        <v>0.38850000000000001</v>
      </c>
      <c r="N6867">
        <f>IFERROR(ROUND(( (-1.208*LN(L6867) + 7.5474 + 4.6991*(2.71828^(-0.009*L6867)) + 0.0001*L6867*L6867 - 0.0432*L6867 + 4.7166)/3),2), " ")</f>
        <v>3.14</v>
      </c>
      <c r="O6867">
        <f>IFERROR(MAX(MIN(ROUND(N6867*(Q6867/P6867),2),4.5),1.9)," ")</f>
        <v>2.96</v>
      </c>
      <c r="P6867">
        <f>13.098*F6867^-1.237</f>
        <v>44.806338281983834</v>
      </c>
      <c r="Q6867">
        <f>13.098*M6867^-1.237</f>
        <v>42.182109086218873</v>
      </c>
      <c r="R6867" s="5">
        <f>IFERROR(ROUND(MAX(MIN((-105.4*LN(O6867) + 163.83),95),10),0)," ")</f>
        <v>49</v>
      </c>
      <c r="S6867" s="5" t="str">
        <f>IFERROR(CONCATENATE("(",R6867,",",ROUND((1.2*W6867),2),")")," ")</f>
        <v>(49,0.47)</v>
      </c>
      <c r="T6867">
        <f>R6867-L6867</f>
        <v>8</v>
      </c>
      <c r="U6867" s="7" t="str">
        <f>IF((AND(T6867=0,H6867&gt;=L6867)),"Don’t change bids","OK")</f>
        <v>OK</v>
      </c>
      <c r="V6867" t="e">
        <f>IF((MATCH(F6867,W6867,0)),"Same","Diff")</f>
        <v>#N/A</v>
      </c>
      <c r="W6867" s="5">
        <f>ROUND(M6867,2)</f>
        <v>0.39</v>
      </c>
      <c r="X6867" s="5">
        <v>0.39</v>
      </c>
    </row>
    <row r="6868" spans="1:24" x14ac:dyDescent="0.25">
      <c r="A6868" t="s">
        <v>24</v>
      </c>
      <c r="B6868" t="s">
        <v>6951</v>
      </c>
      <c r="C6868" t="s">
        <v>4401</v>
      </c>
      <c r="D6868" t="s">
        <v>6932</v>
      </c>
      <c r="E6868" t="s">
        <v>569</v>
      </c>
      <c r="F6868" s="5">
        <v>0.37</v>
      </c>
      <c r="G6868" s="9">
        <v>0.1</v>
      </c>
      <c r="H6868" s="6">
        <f>G6868*100</f>
        <v>10</v>
      </c>
      <c r="I6868" t="s">
        <v>9716</v>
      </c>
      <c r="J6868" t="s">
        <v>10765</v>
      </c>
      <c r="K6868">
        <v>41</v>
      </c>
      <c r="L6868">
        <v>41</v>
      </c>
      <c r="M6868">
        <f>(F6868*(1+0.05))</f>
        <v>0.38850000000000001</v>
      </c>
      <c r="N6868">
        <f>IFERROR(ROUND(( (-1.208*LN(L6868) + 7.5474 + 4.6991*(2.71828^(-0.009*L6868)) + 0.0001*L6868*L6868 - 0.0432*L6868 + 4.7166)/3),2), " ")</f>
        <v>3.14</v>
      </c>
      <c r="O6868">
        <f>IFERROR(MAX(MIN(ROUND(N6868*(Q6868/P6868),2),4.5),1.9)," ")</f>
        <v>2.96</v>
      </c>
      <c r="P6868">
        <f>13.098*F6868^-1.237</f>
        <v>44.806338281983834</v>
      </c>
      <c r="Q6868">
        <f>13.098*M6868^-1.237</f>
        <v>42.182109086218873</v>
      </c>
      <c r="R6868" s="5">
        <f>IFERROR(ROUND(MAX(MIN((-105.4*LN(O6868) + 163.83),95),10),0)," ")</f>
        <v>49</v>
      </c>
      <c r="S6868" s="5" t="str">
        <f>IFERROR(CONCATENATE("(",R6868,",",ROUND((1.2*W6868),2),")")," ")</f>
        <v>(49,0.47)</v>
      </c>
      <c r="T6868">
        <f>R6868-L6868</f>
        <v>8</v>
      </c>
      <c r="U6868" s="7" t="str">
        <f>IF((AND(T6868=0,H6868&gt;=L6868)),"Don’t change bids","OK")</f>
        <v>OK</v>
      </c>
      <c r="V6868" t="e">
        <f>IF((MATCH(F6868,W6868,0)),"Same","Diff")</f>
        <v>#N/A</v>
      </c>
      <c r="W6868" s="5">
        <f>ROUND(M6868,2)</f>
        <v>0.39</v>
      </c>
      <c r="X6868" s="5">
        <v>0.39</v>
      </c>
    </row>
    <row r="6869" spans="1:24" x14ac:dyDescent="0.25">
      <c r="A6869" t="s">
        <v>24</v>
      </c>
      <c r="B6869" t="s">
        <v>6952</v>
      </c>
      <c r="C6869" t="s">
        <v>4401</v>
      </c>
      <c r="D6869" t="s">
        <v>6932</v>
      </c>
      <c r="E6869" t="s">
        <v>569</v>
      </c>
      <c r="F6869" s="5">
        <v>0.37</v>
      </c>
      <c r="G6869" s="9">
        <v>0.1</v>
      </c>
      <c r="H6869" s="6">
        <f>G6869*100</f>
        <v>10</v>
      </c>
      <c r="I6869" t="s">
        <v>9716</v>
      </c>
      <c r="J6869" t="s">
        <v>10765</v>
      </c>
      <c r="K6869">
        <v>41</v>
      </c>
      <c r="L6869">
        <v>41</v>
      </c>
      <c r="M6869">
        <f>(F6869*(1+0.05))</f>
        <v>0.38850000000000001</v>
      </c>
      <c r="N6869">
        <f>IFERROR(ROUND(( (-1.208*LN(L6869) + 7.5474 + 4.6991*(2.71828^(-0.009*L6869)) + 0.0001*L6869*L6869 - 0.0432*L6869 + 4.7166)/3),2), " ")</f>
        <v>3.14</v>
      </c>
      <c r="O6869">
        <f>IFERROR(MAX(MIN(ROUND(N6869*(Q6869/P6869),2),4.5),1.9)," ")</f>
        <v>2.96</v>
      </c>
      <c r="P6869">
        <f>13.098*F6869^-1.237</f>
        <v>44.806338281983834</v>
      </c>
      <c r="Q6869">
        <f>13.098*M6869^-1.237</f>
        <v>42.182109086218873</v>
      </c>
      <c r="R6869" s="5">
        <f>IFERROR(ROUND(MAX(MIN((-105.4*LN(O6869) + 163.83),95),10),0)," ")</f>
        <v>49</v>
      </c>
      <c r="S6869" s="5" t="str">
        <f>IFERROR(CONCATENATE("(",R6869,",",ROUND((1.2*W6869),2),")")," ")</f>
        <v>(49,0.47)</v>
      </c>
      <c r="T6869">
        <f>R6869-L6869</f>
        <v>8</v>
      </c>
      <c r="U6869" s="7" t="str">
        <f>IF((AND(T6869=0,H6869&gt;=L6869)),"Don’t change bids","OK")</f>
        <v>OK</v>
      </c>
      <c r="V6869" t="e">
        <f>IF((MATCH(F6869,W6869,0)),"Same","Diff")</f>
        <v>#N/A</v>
      </c>
      <c r="W6869" s="5">
        <f>ROUND(M6869,2)</f>
        <v>0.39</v>
      </c>
      <c r="X6869" s="5">
        <v>0.39</v>
      </c>
    </row>
    <row r="6870" spans="1:24" x14ac:dyDescent="0.25">
      <c r="A6870" t="s">
        <v>24</v>
      </c>
      <c r="B6870" t="s">
        <v>6953</v>
      </c>
      <c r="C6870" t="s">
        <v>4401</v>
      </c>
      <c r="D6870" t="s">
        <v>6954</v>
      </c>
      <c r="E6870" t="s">
        <v>4866</v>
      </c>
      <c r="F6870" s="5">
        <v>0.04</v>
      </c>
      <c r="G6870" s="9">
        <v>0.1</v>
      </c>
      <c r="H6870" s="6">
        <f>G6870*100</f>
        <v>10</v>
      </c>
      <c r="I6870" t="s">
        <v>10691</v>
      </c>
      <c r="J6870" t="s">
        <v>10765</v>
      </c>
      <c r="K6870">
        <v>41</v>
      </c>
      <c r="L6870">
        <v>41</v>
      </c>
      <c r="M6870">
        <f>(F6870*(1+0.05))</f>
        <v>4.2000000000000003E-2</v>
      </c>
      <c r="N6870">
        <f>IFERROR(ROUND(( (-1.208*LN(L6870) + 7.5474 + 4.6991*(2.71828^(-0.009*L6870)) + 0.0001*L6870*L6870 - 0.0432*L6870 + 4.7166)/3),2), " ")</f>
        <v>3.14</v>
      </c>
      <c r="O6870">
        <f>IFERROR(MAX(MIN(ROUND(N6870*(Q6870/P6870),2),4.5),1.9)," ")</f>
        <v>2.96</v>
      </c>
      <c r="P6870">
        <f>13.098*F6870^-1.237</f>
        <v>702.19345441948531</v>
      </c>
      <c r="Q6870">
        <f>13.098*M6870^-1.237</f>
        <v>661.06720677644626</v>
      </c>
      <c r="R6870" s="5">
        <f>IFERROR(ROUND(MAX(MIN((-105.4*LN(O6870) + 163.83),95),10),0)," ")</f>
        <v>49</v>
      </c>
      <c r="S6870" s="5" t="str">
        <f>IFERROR(CONCATENATE("(",R6870,",",ROUND((1.2*W6870),2),")")," ")</f>
        <v>(49,0.05)</v>
      </c>
      <c r="T6870">
        <f>R6870-L6870</f>
        <v>8</v>
      </c>
      <c r="U6870" s="7" t="str">
        <f>IF((AND(T6870=0,H6870&gt;=L6870)),"Don’t change bids","OK")</f>
        <v>OK</v>
      </c>
      <c r="V6870" t="str">
        <f>IF((MATCH(F6870,W6870,0)),"Same","Diff")</f>
        <v>Same</v>
      </c>
      <c r="W6870" s="5">
        <f>ROUND(M6870,2)</f>
        <v>0.04</v>
      </c>
      <c r="X6870" s="5">
        <v>0.04</v>
      </c>
    </row>
    <row r="6871" spans="1:24" x14ac:dyDescent="0.25">
      <c r="A6871" t="s">
        <v>24</v>
      </c>
      <c r="B6871" t="s">
        <v>6955</v>
      </c>
      <c r="C6871" t="s">
        <v>4401</v>
      </c>
      <c r="D6871" t="s">
        <v>6932</v>
      </c>
      <c r="E6871" t="s">
        <v>4900</v>
      </c>
      <c r="F6871" s="5">
        <v>0.34</v>
      </c>
      <c r="G6871" s="8">
        <v>0.16669999999999999</v>
      </c>
      <c r="H6871" s="6">
        <f>G6871*100</f>
        <v>16.669999999999998</v>
      </c>
      <c r="I6871" t="s">
        <v>10744</v>
      </c>
      <c r="J6871" t="s">
        <v>10765</v>
      </c>
      <c r="K6871">
        <v>49</v>
      </c>
      <c r="L6871">
        <v>49</v>
      </c>
      <c r="M6871">
        <f>(F6871*(1+0.05))</f>
        <v>0.35700000000000004</v>
      </c>
      <c r="N6871">
        <f>IFERROR(ROUND(( (-1.208*LN(L6871) + 7.5474 + 4.6991*(2.71828^(-0.009*L6871)) + 0.0001*L6871*L6871 - 0.0432*L6871 + 4.7166)/3),2), " ")</f>
        <v>2.9</v>
      </c>
      <c r="O6871">
        <f>IFERROR(MAX(MIN(ROUND(N6871*(Q6871/P6871),2),4.5),1.9)," ")</f>
        <v>2.73</v>
      </c>
      <c r="P6871">
        <f>13.098*F6871^-1.237</f>
        <v>49.746847656716049</v>
      </c>
      <c r="Q6871">
        <f>13.098*M6871^-1.237</f>
        <v>46.833261431560999</v>
      </c>
      <c r="R6871" s="5">
        <f>IFERROR(ROUND(MAX(MIN((-105.4*LN(O6871) + 163.83),95),10),0)," ")</f>
        <v>58</v>
      </c>
      <c r="S6871" s="5" t="str">
        <f>IFERROR(CONCATENATE("(",R6871,",",ROUND((1.2*W6871),2),")")," ")</f>
        <v>(58,0.43)</v>
      </c>
      <c r="T6871">
        <f>R6871-L6871</f>
        <v>9</v>
      </c>
      <c r="U6871" s="7" t="str">
        <f>IF((AND(T6871=0,H6871&gt;=L6871)),"Don’t change bids","OK")</f>
        <v>OK</v>
      </c>
      <c r="V6871" t="e">
        <f>IF((MATCH(F6871,W6871,0)),"Same","Diff")</f>
        <v>#N/A</v>
      </c>
      <c r="W6871" s="5">
        <f>ROUND(M6871,2)</f>
        <v>0.36</v>
      </c>
      <c r="X6871" s="5">
        <v>0.36</v>
      </c>
    </row>
    <row r="6872" spans="1:24" x14ac:dyDescent="0.25">
      <c r="A6872" t="s">
        <v>24</v>
      </c>
      <c r="B6872" t="s">
        <v>6956</v>
      </c>
      <c r="C6872" t="s">
        <v>4401</v>
      </c>
      <c r="D6872" t="s">
        <v>4558</v>
      </c>
      <c r="E6872" t="s">
        <v>569</v>
      </c>
      <c r="F6872" s="5">
        <v>0.37</v>
      </c>
      <c r="G6872" s="9">
        <v>0.1</v>
      </c>
      <c r="H6872" s="6">
        <f>G6872*100</f>
        <v>10</v>
      </c>
      <c r="I6872" t="s">
        <v>9716</v>
      </c>
      <c r="J6872" t="s">
        <v>10765</v>
      </c>
      <c r="K6872">
        <v>41</v>
      </c>
      <c r="L6872">
        <v>41</v>
      </c>
      <c r="M6872">
        <f>(F6872*(1+0.05))</f>
        <v>0.38850000000000001</v>
      </c>
      <c r="N6872">
        <f>IFERROR(ROUND(( (-1.208*LN(L6872) + 7.5474 + 4.6991*(2.71828^(-0.009*L6872)) + 0.0001*L6872*L6872 - 0.0432*L6872 + 4.7166)/3),2), " ")</f>
        <v>3.14</v>
      </c>
      <c r="O6872">
        <f>IFERROR(MAX(MIN(ROUND(N6872*(Q6872/P6872),2),4.5),1.9)," ")</f>
        <v>2.96</v>
      </c>
      <c r="P6872">
        <f>13.098*F6872^-1.237</f>
        <v>44.806338281983834</v>
      </c>
      <c r="Q6872">
        <f>13.098*M6872^-1.237</f>
        <v>42.182109086218873</v>
      </c>
      <c r="R6872" s="5">
        <f>IFERROR(ROUND(MAX(MIN((-105.4*LN(O6872) + 163.83),95),10),0)," ")</f>
        <v>49</v>
      </c>
      <c r="S6872" s="5" t="str">
        <f>IFERROR(CONCATENATE("(",R6872,",",ROUND((1.2*W6872),2),")")," ")</f>
        <v>(49,0.47)</v>
      </c>
      <c r="T6872">
        <f>R6872-L6872</f>
        <v>8</v>
      </c>
      <c r="U6872" s="7" t="str">
        <f>IF((AND(T6872=0,H6872&gt;=L6872)),"Don’t change bids","OK")</f>
        <v>OK</v>
      </c>
      <c r="V6872" t="e">
        <f>IF((MATCH(F6872,W6872,0)),"Same","Diff")</f>
        <v>#N/A</v>
      </c>
      <c r="W6872" s="5">
        <f>ROUND(M6872,2)</f>
        <v>0.39</v>
      </c>
      <c r="X6872" s="5">
        <v>0.39</v>
      </c>
    </row>
    <row r="6873" spans="1:24" x14ac:dyDescent="0.25">
      <c r="A6873" t="s">
        <v>24</v>
      </c>
      <c r="B6873" t="s">
        <v>6957</v>
      </c>
      <c r="C6873" t="s">
        <v>4401</v>
      </c>
      <c r="D6873" t="s">
        <v>4558</v>
      </c>
      <c r="E6873" t="s">
        <v>4942</v>
      </c>
      <c r="F6873" s="5">
        <v>0.19</v>
      </c>
      <c r="G6873" s="9">
        <v>0.1</v>
      </c>
      <c r="H6873" s="6">
        <f>G6873*100</f>
        <v>10</v>
      </c>
      <c r="I6873" t="s">
        <v>10705</v>
      </c>
      <c r="J6873" t="s">
        <v>10765</v>
      </c>
      <c r="K6873">
        <v>41</v>
      </c>
      <c r="L6873">
        <v>41</v>
      </c>
      <c r="M6873">
        <f>(F6873*(1+0.05))</f>
        <v>0.19950000000000001</v>
      </c>
      <c r="N6873">
        <f>IFERROR(ROUND(( (-1.208*LN(L6873) + 7.5474 + 4.6991*(2.71828^(-0.009*L6873)) + 0.0001*L6873*L6873 - 0.0432*L6873 + 4.7166)/3),2), " ")</f>
        <v>3.14</v>
      </c>
      <c r="O6873">
        <f>IFERROR(MAX(MIN(ROUND(N6873*(Q6873/P6873),2),4.5),1.9)," ")</f>
        <v>2.96</v>
      </c>
      <c r="P6873">
        <f>13.098*F6873^-1.237</f>
        <v>102.18491351818821</v>
      </c>
      <c r="Q6873">
        <f>13.098*M6873^-1.237</f>
        <v>96.200121104812865</v>
      </c>
      <c r="R6873" s="5">
        <f>IFERROR(ROUND(MAX(MIN((-105.4*LN(O6873) + 163.83),95),10),0)," ")</f>
        <v>49</v>
      </c>
      <c r="S6873" s="5" t="str">
        <f>IFERROR(CONCATENATE("(",R6873,",",ROUND((1.2*W6873),2),")")," ")</f>
        <v>(49,0.24)</v>
      </c>
      <c r="T6873">
        <f>R6873-L6873</f>
        <v>8</v>
      </c>
      <c r="U6873" s="7" t="str">
        <f>IF((AND(T6873=0,H6873&gt;=L6873)),"Don’t change bids","OK")</f>
        <v>OK</v>
      </c>
      <c r="V6873" t="e">
        <f>IF((MATCH(F6873,W6873,0)),"Same","Diff")</f>
        <v>#N/A</v>
      </c>
      <c r="W6873" s="5">
        <f>ROUND(M6873,2)</f>
        <v>0.2</v>
      </c>
      <c r="X6873" s="5">
        <v>0.2</v>
      </c>
    </row>
    <row r="6874" spans="1:24" x14ac:dyDescent="0.25">
      <c r="A6874" t="s">
        <v>24</v>
      </c>
      <c r="B6874" t="s">
        <v>6958</v>
      </c>
      <c r="C6874" t="s">
        <v>4401</v>
      </c>
      <c r="D6874" t="s">
        <v>4558</v>
      </c>
      <c r="E6874" t="s">
        <v>569</v>
      </c>
      <c r="F6874" s="5">
        <v>0.37</v>
      </c>
      <c r="G6874" s="9">
        <v>0.1</v>
      </c>
      <c r="H6874" s="6">
        <f>G6874*100</f>
        <v>10</v>
      </c>
      <c r="I6874" t="s">
        <v>9716</v>
      </c>
      <c r="J6874" t="s">
        <v>10765</v>
      </c>
      <c r="K6874">
        <v>41</v>
      </c>
      <c r="L6874">
        <v>41</v>
      </c>
      <c r="M6874">
        <f>(F6874*(1+0.05))</f>
        <v>0.38850000000000001</v>
      </c>
      <c r="N6874">
        <f>IFERROR(ROUND(( (-1.208*LN(L6874) + 7.5474 + 4.6991*(2.71828^(-0.009*L6874)) + 0.0001*L6874*L6874 - 0.0432*L6874 + 4.7166)/3),2), " ")</f>
        <v>3.14</v>
      </c>
      <c r="O6874">
        <f>IFERROR(MAX(MIN(ROUND(N6874*(Q6874/P6874),2),4.5),1.9)," ")</f>
        <v>2.96</v>
      </c>
      <c r="P6874">
        <f>13.098*F6874^-1.237</f>
        <v>44.806338281983834</v>
      </c>
      <c r="Q6874">
        <f>13.098*M6874^-1.237</f>
        <v>42.182109086218873</v>
      </c>
      <c r="R6874" s="5">
        <f>IFERROR(ROUND(MAX(MIN((-105.4*LN(O6874) + 163.83),95),10),0)," ")</f>
        <v>49</v>
      </c>
      <c r="S6874" s="5" t="str">
        <f>IFERROR(CONCATENATE("(",R6874,",",ROUND((1.2*W6874),2),")")," ")</f>
        <v>(49,0.47)</v>
      </c>
      <c r="T6874">
        <f>R6874-L6874</f>
        <v>8</v>
      </c>
      <c r="U6874" s="7" t="str">
        <f>IF((AND(T6874=0,H6874&gt;=L6874)),"Don’t change bids","OK")</f>
        <v>OK</v>
      </c>
      <c r="V6874" t="e">
        <f>IF((MATCH(F6874,W6874,0)),"Same","Diff")</f>
        <v>#N/A</v>
      </c>
      <c r="W6874" s="5">
        <f>ROUND(M6874,2)</f>
        <v>0.39</v>
      </c>
      <c r="X6874" s="5">
        <v>0.39</v>
      </c>
    </row>
    <row r="6875" spans="1:24" x14ac:dyDescent="0.25">
      <c r="A6875" t="s">
        <v>24</v>
      </c>
      <c r="B6875" t="s">
        <v>6959</v>
      </c>
      <c r="C6875" t="s">
        <v>4401</v>
      </c>
      <c r="D6875" t="s">
        <v>4566</v>
      </c>
      <c r="E6875" t="s">
        <v>569</v>
      </c>
      <c r="F6875" s="5">
        <v>0.37</v>
      </c>
      <c r="G6875" s="9">
        <v>0.1</v>
      </c>
      <c r="H6875" s="6">
        <f>G6875*100</f>
        <v>10</v>
      </c>
      <c r="I6875" t="s">
        <v>9716</v>
      </c>
      <c r="J6875" t="s">
        <v>10765</v>
      </c>
      <c r="K6875">
        <v>41</v>
      </c>
      <c r="L6875">
        <v>41</v>
      </c>
      <c r="M6875">
        <f>(F6875*(1+0.05))</f>
        <v>0.38850000000000001</v>
      </c>
      <c r="N6875">
        <f>IFERROR(ROUND(( (-1.208*LN(L6875) + 7.5474 + 4.6991*(2.71828^(-0.009*L6875)) + 0.0001*L6875*L6875 - 0.0432*L6875 + 4.7166)/3),2), " ")</f>
        <v>3.14</v>
      </c>
      <c r="O6875">
        <f>IFERROR(MAX(MIN(ROUND(N6875*(Q6875/P6875),2),4.5),1.9)," ")</f>
        <v>2.96</v>
      </c>
      <c r="P6875">
        <f>13.098*F6875^-1.237</f>
        <v>44.806338281983834</v>
      </c>
      <c r="Q6875">
        <f>13.098*M6875^-1.237</f>
        <v>42.182109086218873</v>
      </c>
      <c r="R6875" s="5">
        <f>IFERROR(ROUND(MAX(MIN((-105.4*LN(O6875) + 163.83),95),10),0)," ")</f>
        <v>49</v>
      </c>
      <c r="S6875" s="5" t="str">
        <f>IFERROR(CONCATENATE("(",R6875,",",ROUND((1.2*W6875),2),")")," ")</f>
        <v>(49,0.47)</v>
      </c>
      <c r="T6875">
        <f>R6875-L6875</f>
        <v>8</v>
      </c>
      <c r="U6875" s="7" t="str">
        <f>IF((AND(T6875=0,H6875&gt;=L6875)),"Don’t change bids","OK")</f>
        <v>OK</v>
      </c>
      <c r="V6875" t="e">
        <f>IF((MATCH(F6875,W6875,0)),"Same","Diff")</f>
        <v>#N/A</v>
      </c>
      <c r="W6875" s="5">
        <f>ROUND(M6875,2)</f>
        <v>0.39</v>
      </c>
      <c r="X6875" s="5">
        <v>0.39</v>
      </c>
    </row>
    <row r="6876" spans="1:24" x14ac:dyDescent="0.25">
      <c r="A6876" t="s">
        <v>24</v>
      </c>
      <c r="B6876" t="s">
        <v>6960</v>
      </c>
      <c r="C6876" t="s">
        <v>4401</v>
      </c>
      <c r="D6876" t="s">
        <v>4558</v>
      </c>
      <c r="E6876" t="s">
        <v>569</v>
      </c>
      <c r="F6876" s="5">
        <v>0.37</v>
      </c>
      <c r="G6876" s="9">
        <v>0.1</v>
      </c>
      <c r="H6876" s="6">
        <f>G6876*100</f>
        <v>10</v>
      </c>
      <c r="I6876" t="s">
        <v>9716</v>
      </c>
      <c r="J6876" t="s">
        <v>10765</v>
      </c>
      <c r="K6876">
        <v>41</v>
      </c>
      <c r="L6876">
        <v>41</v>
      </c>
      <c r="M6876">
        <f>(F6876*(1+0.05))</f>
        <v>0.38850000000000001</v>
      </c>
      <c r="N6876">
        <f>IFERROR(ROUND(( (-1.208*LN(L6876) + 7.5474 + 4.6991*(2.71828^(-0.009*L6876)) + 0.0001*L6876*L6876 - 0.0432*L6876 + 4.7166)/3),2), " ")</f>
        <v>3.14</v>
      </c>
      <c r="O6876">
        <f>IFERROR(MAX(MIN(ROUND(N6876*(Q6876/P6876),2),4.5),1.9)," ")</f>
        <v>2.96</v>
      </c>
      <c r="P6876">
        <f>13.098*F6876^-1.237</f>
        <v>44.806338281983834</v>
      </c>
      <c r="Q6876">
        <f>13.098*M6876^-1.237</f>
        <v>42.182109086218873</v>
      </c>
      <c r="R6876" s="5">
        <f>IFERROR(ROUND(MAX(MIN((-105.4*LN(O6876) + 163.83),95),10),0)," ")</f>
        <v>49</v>
      </c>
      <c r="S6876" s="5" t="str">
        <f>IFERROR(CONCATENATE("(",R6876,",",ROUND((1.2*W6876),2),")")," ")</f>
        <v>(49,0.47)</v>
      </c>
      <c r="T6876">
        <f>R6876-L6876</f>
        <v>8</v>
      </c>
      <c r="U6876" s="7" t="str">
        <f>IF((AND(T6876=0,H6876&gt;=L6876)),"Don’t change bids","OK")</f>
        <v>OK</v>
      </c>
      <c r="V6876" t="e">
        <f>IF((MATCH(F6876,W6876,0)),"Same","Diff")</f>
        <v>#N/A</v>
      </c>
      <c r="W6876" s="5">
        <f>ROUND(M6876,2)</f>
        <v>0.39</v>
      </c>
      <c r="X6876" s="5">
        <v>0.39</v>
      </c>
    </row>
    <row r="6877" spans="1:24" x14ac:dyDescent="0.25">
      <c r="A6877" t="s">
        <v>24</v>
      </c>
      <c r="B6877" t="s">
        <v>6961</v>
      </c>
      <c r="C6877" t="s">
        <v>4401</v>
      </c>
      <c r="D6877" t="s">
        <v>4558</v>
      </c>
      <c r="E6877" t="s">
        <v>569</v>
      </c>
      <c r="F6877" s="5">
        <v>0.37</v>
      </c>
      <c r="G6877" s="9">
        <v>0.1</v>
      </c>
      <c r="H6877" s="6">
        <f>G6877*100</f>
        <v>10</v>
      </c>
      <c r="I6877" t="s">
        <v>9716</v>
      </c>
      <c r="J6877" t="s">
        <v>10765</v>
      </c>
      <c r="K6877">
        <v>41</v>
      </c>
      <c r="L6877">
        <v>41</v>
      </c>
      <c r="M6877">
        <f>(F6877*(1+0.05))</f>
        <v>0.38850000000000001</v>
      </c>
      <c r="N6877">
        <f>IFERROR(ROUND(( (-1.208*LN(L6877) + 7.5474 + 4.6991*(2.71828^(-0.009*L6877)) + 0.0001*L6877*L6877 - 0.0432*L6877 + 4.7166)/3),2), " ")</f>
        <v>3.14</v>
      </c>
      <c r="O6877">
        <f>IFERROR(MAX(MIN(ROUND(N6877*(Q6877/P6877),2),4.5),1.9)," ")</f>
        <v>2.96</v>
      </c>
      <c r="P6877">
        <f>13.098*F6877^-1.237</f>
        <v>44.806338281983834</v>
      </c>
      <c r="Q6877">
        <f>13.098*M6877^-1.237</f>
        <v>42.182109086218873</v>
      </c>
      <c r="R6877" s="5">
        <f>IFERROR(ROUND(MAX(MIN((-105.4*LN(O6877) + 163.83),95),10),0)," ")</f>
        <v>49</v>
      </c>
      <c r="S6877" s="5" t="str">
        <f>IFERROR(CONCATENATE("(",R6877,",",ROUND((1.2*W6877),2),")")," ")</f>
        <v>(49,0.47)</v>
      </c>
      <c r="T6877">
        <f>R6877-L6877</f>
        <v>8</v>
      </c>
      <c r="U6877" s="7" t="str">
        <f>IF((AND(T6877=0,H6877&gt;=L6877)),"Don’t change bids","OK")</f>
        <v>OK</v>
      </c>
      <c r="V6877" t="e">
        <f>IF((MATCH(F6877,W6877,0)),"Same","Diff")</f>
        <v>#N/A</v>
      </c>
      <c r="W6877" s="5">
        <f>ROUND(M6877,2)</f>
        <v>0.39</v>
      </c>
      <c r="X6877" s="5">
        <v>0.39</v>
      </c>
    </row>
    <row r="6878" spans="1:24" x14ac:dyDescent="0.25">
      <c r="A6878" t="s">
        <v>24</v>
      </c>
      <c r="B6878" t="s">
        <v>6962</v>
      </c>
      <c r="C6878" t="s">
        <v>4401</v>
      </c>
      <c r="D6878" t="s">
        <v>4558</v>
      </c>
      <c r="E6878" t="s">
        <v>569</v>
      </c>
      <c r="F6878" s="5">
        <v>0.37</v>
      </c>
      <c r="G6878" s="9">
        <v>0.1</v>
      </c>
      <c r="H6878" s="6">
        <f>G6878*100</f>
        <v>10</v>
      </c>
      <c r="I6878" t="s">
        <v>9716</v>
      </c>
      <c r="J6878" t="s">
        <v>10765</v>
      </c>
      <c r="K6878">
        <v>41</v>
      </c>
      <c r="L6878">
        <v>41</v>
      </c>
      <c r="M6878">
        <f>(F6878*(1+0.05))</f>
        <v>0.38850000000000001</v>
      </c>
      <c r="N6878">
        <f>IFERROR(ROUND(( (-1.208*LN(L6878) + 7.5474 + 4.6991*(2.71828^(-0.009*L6878)) + 0.0001*L6878*L6878 - 0.0432*L6878 + 4.7166)/3),2), " ")</f>
        <v>3.14</v>
      </c>
      <c r="O6878">
        <f>IFERROR(MAX(MIN(ROUND(N6878*(Q6878/P6878),2),4.5),1.9)," ")</f>
        <v>2.96</v>
      </c>
      <c r="P6878">
        <f>13.098*F6878^-1.237</f>
        <v>44.806338281983834</v>
      </c>
      <c r="Q6878">
        <f>13.098*M6878^-1.237</f>
        <v>42.182109086218873</v>
      </c>
      <c r="R6878" s="5">
        <f>IFERROR(ROUND(MAX(MIN((-105.4*LN(O6878) + 163.83),95),10),0)," ")</f>
        <v>49</v>
      </c>
      <c r="S6878" s="5" t="str">
        <f>IFERROR(CONCATENATE("(",R6878,",",ROUND((1.2*W6878),2),")")," ")</f>
        <v>(49,0.47)</v>
      </c>
      <c r="T6878">
        <f>R6878-L6878</f>
        <v>8</v>
      </c>
      <c r="U6878" s="7" t="str">
        <f>IF((AND(T6878=0,H6878&gt;=L6878)),"Don’t change bids","OK")</f>
        <v>OK</v>
      </c>
      <c r="V6878" t="e">
        <f>IF((MATCH(F6878,W6878,0)),"Same","Diff")</f>
        <v>#N/A</v>
      </c>
      <c r="W6878" s="5">
        <f>ROUND(M6878,2)</f>
        <v>0.39</v>
      </c>
      <c r="X6878" s="5">
        <v>0.39</v>
      </c>
    </row>
    <row r="6879" spans="1:24" x14ac:dyDescent="0.25">
      <c r="A6879" t="s">
        <v>24</v>
      </c>
      <c r="B6879" t="s">
        <v>6963</v>
      </c>
      <c r="C6879" t="s">
        <v>4401</v>
      </c>
      <c r="D6879" t="s">
        <v>4558</v>
      </c>
      <c r="E6879" t="s">
        <v>569</v>
      </c>
      <c r="F6879" s="5">
        <v>0.37</v>
      </c>
      <c r="G6879" s="9">
        <v>0.1</v>
      </c>
      <c r="H6879" s="6">
        <f>G6879*100</f>
        <v>10</v>
      </c>
      <c r="I6879" t="s">
        <v>9716</v>
      </c>
      <c r="J6879" t="s">
        <v>10765</v>
      </c>
      <c r="K6879">
        <v>41</v>
      </c>
      <c r="L6879">
        <v>41</v>
      </c>
      <c r="M6879">
        <f>(F6879*(1+0.05))</f>
        <v>0.38850000000000001</v>
      </c>
      <c r="N6879">
        <f>IFERROR(ROUND(( (-1.208*LN(L6879) + 7.5474 + 4.6991*(2.71828^(-0.009*L6879)) + 0.0001*L6879*L6879 - 0.0432*L6879 + 4.7166)/3),2), " ")</f>
        <v>3.14</v>
      </c>
      <c r="O6879">
        <f>IFERROR(MAX(MIN(ROUND(N6879*(Q6879/P6879),2),4.5),1.9)," ")</f>
        <v>2.96</v>
      </c>
      <c r="P6879">
        <f>13.098*F6879^-1.237</f>
        <v>44.806338281983834</v>
      </c>
      <c r="Q6879">
        <f>13.098*M6879^-1.237</f>
        <v>42.182109086218873</v>
      </c>
      <c r="R6879" s="5">
        <f>IFERROR(ROUND(MAX(MIN((-105.4*LN(O6879) + 163.83),95),10),0)," ")</f>
        <v>49</v>
      </c>
      <c r="S6879" s="5" t="str">
        <f>IFERROR(CONCATENATE("(",R6879,",",ROUND((1.2*W6879),2),")")," ")</f>
        <v>(49,0.47)</v>
      </c>
      <c r="T6879">
        <f>R6879-L6879</f>
        <v>8</v>
      </c>
      <c r="U6879" s="7" t="str">
        <f>IF((AND(T6879=0,H6879&gt;=L6879)),"Don’t change bids","OK")</f>
        <v>OK</v>
      </c>
      <c r="V6879" t="e">
        <f>IF((MATCH(F6879,W6879,0)),"Same","Diff")</f>
        <v>#N/A</v>
      </c>
      <c r="W6879" s="5">
        <f>ROUND(M6879,2)</f>
        <v>0.39</v>
      </c>
      <c r="X6879" s="5">
        <v>0.39</v>
      </c>
    </row>
    <row r="6880" spans="1:24" x14ac:dyDescent="0.25">
      <c r="A6880" t="s">
        <v>24</v>
      </c>
      <c r="B6880" t="s">
        <v>6964</v>
      </c>
      <c r="C6880" t="s">
        <v>4401</v>
      </c>
      <c r="D6880" t="s">
        <v>4560</v>
      </c>
      <c r="E6880" t="s">
        <v>569</v>
      </c>
      <c r="F6880" s="5">
        <v>0.37</v>
      </c>
      <c r="G6880" s="9">
        <v>0.1</v>
      </c>
      <c r="H6880" s="6">
        <f>G6880*100</f>
        <v>10</v>
      </c>
      <c r="I6880" t="s">
        <v>9716</v>
      </c>
      <c r="J6880" t="s">
        <v>10765</v>
      </c>
      <c r="K6880">
        <v>41</v>
      </c>
      <c r="L6880">
        <v>41</v>
      </c>
      <c r="M6880">
        <f>(F6880*(1+0.05))</f>
        <v>0.38850000000000001</v>
      </c>
      <c r="N6880">
        <f>IFERROR(ROUND(( (-1.208*LN(L6880) + 7.5474 + 4.6991*(2.71828^(-0.009*L6880)) + 0.0001*L6880*L6880 - 0.0432*L6880 + 4.7166)/3),2), " ")</f>
        <v>3.14</v>
      </c>
      <c r="O6880">
        <f>IFERROR(MAX(MIN(ROUND(N6880*(Q6880/P6880),2),4.5),1.9)," ")</f>
        <v>2.96</v>
      </c>
      <c r="P6880">
        <f>13.098*F6880^-1.237</f>
        <v>44.806338281983834</v>
      </c>
      <c r="Q6880">
        <f>13.098*M6880^-1.237</f>
        <v>42.182109086218873</v>
      </c>
      <c r="R6880" s="5">
        <f>IFERROR(ROUND(MAX(MIN((-105.4*LN(O6880) + 163.83),95),10),0)," ")</f>
        <v>49</v>
      </c>
      <c r="S6880" s="5" t="str">
        <f>IFERROR(CONCATENATE("(",R6880,",",ROUND((1.2*W6880),2),")")," ")</f>
        <v>(49,0.47)</v>
      </c>
      <c r="T6880">
        <f>R6880-L6880</f>
        <v>8</v>
      </c>
      <c r="U6880" s="7" t="str">
        <f>IF((AND(T6880=0,H6880&gt;=L6880)),"Don’t change bids","OK")</f>
        <v>OK</v>
      </c>
      <c r="V6880" t="e">
        <f>IF((MATCH(F6880,W6880,0)),"Same","Diff")</f>
        <v>#N/A</v>
      </c>
      <c r="W6880" s="5">
        <f>ROUND(M6880,2)</f>
        <v>0.39</v>
      </c>
      <c r="X6880" s="5">
        <v>0.39</v>
      </c>
    </row>
    <row r="6881" spans="1:24" x14ac:dyDescent="0.25">
      <c r="A6881" t="s">
        <v>24</v>
      </c>
      <c r="B6881" t="s">
        <v>6965</v>
      </c>
      <c r="C6881" t="s">
        <v>4401</v>
      </c>
      <c r="D6881" t="s">
        <v>4558</v>
      </c>
      <c r="E6881" t="s">
        <v>569</v>
      </c>
      <c r="F6881" s="5">
        <v>0.37</v>
      </c>
      <c r="G6881" s="9">
        <v>0.1</v>
      </c>
      <c r="H6881" s="6">
        <f>G6881*100</f>
        <v>10</v>
      </c>
      <c r="I6881" t="s">
        <v>9716</v>
      </c>
      <c r="J6881" t="s">
        <v>10765</v>
      </c>
      <c r="K6881">
        <v>41</v>
      </c>
      <c r="L6881">
        <v>41</v>
      </c>
      <c r="M6881">
        <f>(F6881*(1+0.05))</f>
        <v>0.38850000000000001</v>
      </c>
      <c r="N6881">
        <f>IFERROR(ROUND(( (-1.208*LN(L6881) + 7.5474 + 4.6991*(2.71828^(-0.009*L6881)) + 0.0001*L6881*L6881 - 0.0432*L6881 + 4.7166)/3),2), " ")</f>
        <v>3.14</v>
      </c>
      <c r="O6881">
        <f>IFERROR(MAX(MIN(ROUND(N6881*(Q6881/P6881),2),4.5),1.9)," ")</f>
        <v>2.96</v>
      </c>
      <c r="P6881">
        <f>13.098*F6881^-1.237</f>
        <v>44.806338281983834</v>
      </c>
      <c r="Q6881">
        <f>13.098*M6881^-1.237</f>
        <v>42.182109086218873</v>
      </c>
      <c r="R6881" s="5">
        <f>IFERROR(ROUND(MAX(MIN((-105.4*LN(O6881) + 163.83),95),10),0)," ")</f>
        <v>49</v>
      </c>
      <c r="S6881" s="5" t="str">
        <f>IFERROR(CONCATENATE("(",R6881,",",ROUND((1.2*W6881),2),")")," ")</f>
        <v>(49,0.47)</v>
      </c>
      <c r="T6881">
        <f>R6881-L6881</f>
        <v>8</v>
      </c>
      <c r="U6881" s="7" t="str">
        <f>IF((AND(T6881=0,H6881&gt;=L6881)),"Don’t change bids","OK")</f>
        <v>OK</v>
      </c>
      <c r="V6881" t="e">
        <f>IF((MATCH(F6881,W6881,0)),"Same","Diff")</f>
        <v>#N/A</v>
      </c>
      <c r="W6881" s="5">
        <f>ROUND(M6881,2)</f>
        <v>0.39</v>
      </c>
      <c r="X6881" s="5">
        <v>0.39</v>
      </c>
    </row>
    <row r="6882" spans="1:24" x14ac:dyDescent="0.25">
      <c r="A6882" t="s">
        <v>24</v>
      </c>
      <c r="B6882" t="s">
        <v>6966</v>
      </c>
      <c r="C6882" t="s">
        <v>4401</v>
      </c>
      <c r="D6882" t="s">
        <v>4558</v>
      </c>
      <c r="E6882" t="s">
        <v>569</v>
      </c>
      <c r="F6882" s="5">
        <v>0.37</v>
      </c>
      <c r="G6882" s="9">
        <v>0.1</v>
      </c>
      <c r="H6882" s="6">
        <f>G6882*100</f>
        <v>10</v>
      </c>
      <c r="I6882" t="s">
        <v>9716</v>
      </c>
      <c r="J6882" t="s">
        <v>10765</v>
      </c>
      <c r="K6882">
        <v>41</v>
      </c>
      <c r="L6882">
        <v>41</v>
      </c>
      <c r="M6882">
        <f>(F6882*(1+0.05))</f>
        <v>0.38850000000000001</v>
      </c>
      <c r="N6882">
        <f>IFERROR(ROUND(( (-1.208*LN(L6882) + 7.5474 + 4.6991*(2.71828^(-0.009*L6882)) + 0.0001*L6882*L6882 - 0.0432*L6882 + 4.7166)/3),2), " ")</f>
        <v>3.14</v>
      </c>
      <c r="O6882">
        <f>IFERROR(MAX(MIN(ROUND(N6882*(Q6882/P6882),2),4.5),1.9)," ")</f>
        <v>2.96</v>
      </c>
      <c r="P6882">
        <f>13.098*F6882^-1.237</f>
        <v>44.806338281983834</v>
      </c>
      <c r="Q6882">
        <f>13.098*M6882^-1.237</f>
        <v>42.182109086218873</v>
      </c>
      <c r="R6882" s="5">
        <f>IFERROR(ROUND(MAX(MIN((-105.4*LN(O6882) + 163.83),95),10),0)," ")</f>
        <v>49</v>
      </c>
      <c r="S6882" s="5" t="str">
        <f>IFERROR(CONCATENATE("(",R6882,",",ROUND((1.2*W6882),2),")")," ")</f>
        <v>(49,0.47)</v>
      </c>
      <c r="T6882">
        <f>R6882-L6882</f>
        <v>8</v>
      </c>
      <c r="U6882" s="7" t="str">
        <f>IF((AND(T6882=0,H6882&gt;=L6882)),"Don’t change bids","OK")</f>
        <v>OK</v>
      </c>
      <c r="V6882" t="e">
        <f>IF((MATCH(F6882,W6882,0)),"Same","Diff")</f>
        <v>#N/A</v>
      </c>
      <c r="W6882" s="5">
        <f>ROUND(M6882,2)</f>
        <v>0.39</v>
      </c>
      <c r="X6882" s="5">
        <v>0.39</v>
      </c>
    </row>
    <row r="6883" spans="1:24" x14ac:dyDescent="0.25">
      <c r="A6883" t="s">
        <v>24</v>
      </c>
      <c r="B6883" t="s">
        <v>6967</v>
      </c>
      <c r="C6883" t="s">
        <v>4401</v>
      </c>
      <c r="D6883" t="s">
        <v>4558</v>
      </c>
      <c r="E6883" t="s">
        <v>569</v>
      </c>
      <c r="F6883" s="5">
        <v>0.37</v>
      </c>
      <c r="G6883" s="9">
        <v>0.1</v>
      </c>
      <c r="H6883" s="6">
        <f>G6883*100</f>
        <v>10</v>
      </c>
      <c r="I6883" t="s">
        <v>9716</v>
      </c>
      <c r="J6883" t="s">
        <v>10765</v>
      </c>
      <c r="K6883">
        <v>41</v>
      </c>
      <c r="L6883">
        <v>41</v>
      </c>
      <c r="M6883">
        <f>(F6883*(1+0.05))</f>
        <v>0.38850000000000001</v>
      </c>
      <c r="N6883">
        <f>IFERROR(ROUND(( (-1.208*LN(L6883) + 7.5474 + 4.6991*(2.71828^(-0.009*L6883)) + 0.0001*L6883*L6883 - 0.0432*L6883 + 4.7166)/3),2), " ")</f>
        <v>3.14</v>
      </c>
      <c r="O6883">
        <f>IFERROR(MAX(MIN(ROUND(N6883*(Q6883/P6883),2),4.5),1.9)," ")</f>
        <v>2.96</v>
      </c>
      <c r="P6883">
        <f>13.098*F6883^-1.237</f>
        <v>44.806338281983834</v>
      </c>
      <c r="Q6883">
        <f>13.098*M6883^-1.237</f>
        <v>42.182109086218873</v>
      </c>
      <c r="R6883" s="5">
        <f>IFERROR(ROUND(MAX(MIN((-105.4*LN(O6883) + 163.83),95),10),0)," ")</f>
        <v>49</v>
      </c>
      <c r="S6883" s="5" t="str">
        <f>IFERROR(CONCATENATE("(",R6883,",",ROUND((1.2*W6883),2),")")," ")</f>
        <v>(49,0.47)</v>
      </c>
      <c r="T6883">
        <f>R6883-L6883</f>
        <v>8</v>
      </c>
      <c r="U6883" s="7" t="str">
        <f>IF((AND(T6883=0,H6883&gt;=L6883)),"Don’t change bids","OK")</f>
        <v>OK</v>
      </c>
      <c r="V6883" t="e">
        <f>IF((MATCH(F6883,W6883,0)),"Same","Diff")</f>
        <v>#N/A</v>
      </c>
      <c r="W6883" s="5">
        <f>ROUND(M6883,2)</f>
        <v>0.39</v>
      </c>
      <c r="X6883" s="5">
        <v>0.39</v>
      </c>
    </row>
    <row r="6884" spans="1:24" x14ac:dyDescent="0.25">
      <c r="A6884" t="s">
        <v>24</v>
      </c>
      <c r="B6884" t="s">
        <v>6968</v>
      </c>
      <c r="C6884" t="s">
        <v>4401</v>
      </c>
      <c r="D6884" t="s">
        <v>4558</v>
      </c>
      <c r="E6884" t="s">
        <v>569</v>
      </c>
      <c r="F6884" s="5">
        <v>0.37</v>
      </c>
      <c r="G6884" s="9">
        <v>0.1</v>
      </c>
      <c r="H6884" s="6">
        <f>G6884*100</f>
        <v>10</v>
      </c>
      <c r="I6884" t="s">
        <v>9716</v>
      </c>
      <c r="J6884" t="s">
        <v>10765</v>
      </c>
      <c r="K6884">
        <v>41</v>
      </c>
      <c r="L6884">
        <v>41</v>
      </c>
      <c r="M6884">
        <f>(F6884*(1+0.05))</f>
        <v>0.38850000000000001</v>
      </c>
      <c r="N6884">
        <f>IFERROR(ROUND(( (-1.208*LN(L6884) + 7.5474 + 4.6991*(2.71828^(-0.009*L6884)) + 0.0001*L6884*L6884 - 0.0432*L6884 + 4.7166)/3),2), " ")</f>
        <v>3.14</v>
      </c>
      <c r="O6884">
        <f>IFERROR(MAX(MIN(ROUND(N6884*(Q6884/P6884),2),4.5),1.9)," ")</f>
        <v>2.96</v>
      </c>
      <c r="P6884">
        <f>13.098*F6884^-1.237</f>
        <v>44.806338281983834</v>
      </c>
      <c r="Q6884">
        <f>13.098*M6884^-1.237</f>
        <v>42.182109086218873</v>
      </c>
      <c r="R6884" s="5">
        <f>IFERROR(ROUND(MAX(MIN((-105.4*LN(O6884) + 163.83),95),10),0)," ")</f>
        <v>49</v>
      </c>
      <c r="S6884" s="5" t="str">
        <f>IFERROR(CONCATENATE("(",R6884,",",ROUND((1.2*W6884),2),")")," ")</f>
        <v>(49,0.47)</v>
      </c>
      <c r="T6884">
        <f>R6884-L6884</f>
        <v>8</v>
      </c>
      <c r="U6884" s="7" t="str">
        <f>IF((AND(T6884=0,H6884&gt;=L6884)),"Don’t change bids","OK")</f>
        <v>OK</v>
      </c>
      <c r="V6884" t="e">
        <f>IF((MATCH(F6884,W6884,0)),"Same","Diff")</f>
        <v>#N/A</v>
      </c>
      <c r="W6884" s="5">
        <f>ROUND(M6884,2)</f>
        <v>0.39</v>
      </c>
      <c r="X6884" s="5">
        <v>0.39</v>
      </c>
    </row>
    <row r="6885" spans="1:24" x14ac:dyDescent="0.25">
      <c r="A6885" t="s">
        <v>24</v>
      </c>
      <c r="B6885" t="s">
        <v>6969</v>
      </c>
      <c r="C6885" t="s">
        <v>4401</v>
      </c>
      <c r="D6885" t="s">
        <v>4566</v>
      </c>
      <c r="E6885" t="s">
        <v>569</v>
      </c>
      <c r="F6885" s="5">
        <v>0.37</v>
      </c>
      <c r="G6885" s="9">
        <v>0.1</v>
      </c>
      <c r="H6885" s="6">
        <f>G6885*100</f>
        <v>10</v>
      </c>
      <c r="I6885" t="s">
        <v>9716</v>
      </c>
      <c r="J6885" t="s">
        <v>10765</v>
      </c>
      <c r="K6885">
        <v>41</v>
      </c>
      <c r="L6885">
        <v>41</v>
      </c>
      <c r="M6885">
        <f>(F6885*(1+0.05))</f>
        <v>0.38850000000000001</v>
      </c>
      <c r="N6885">
        <f>IFERROR(ROUND(( (-1.208*LN(L6885) + 7.5474 + 4.6991*(2.71828^(-0.009*L6885)) + 0.0001*L6885*L6885 - 0.0432*L6885 + 4.7166)/3),2), " ")</f>
        <v>3.14</v>
      </c>
      <c r="O6885">
        <f>IFERROR(MAX(MIN(ROUND(N6885*(Q6885/P6885),2),4.5),1.9)," ")</f>
        <v>2.96</v>
      </c>
      <c r="P6885">
        <f>13.098*F6885^-1.237</f>
        <v>44.806338281983834</v>
      </c>
      <c r="Q6885">
        <f>13.098*M6885^-1.237</f>
        <v>42.182109086218873</v>
      </c>
      <c r="R6885" s="5">
        <f>IFERROR(ROUND(MAX(MIN((-105.4*LN(O6885) + 163.83),95),10),0)," ")</f>
        <v>49</v>
      </c>
      <c r="S6885" s="5" t="str">
        <f>IFERROR(CONCATENATE("(",R6885,",",ROUND((1.2*W6885),2),")")," ")</f>
        <v>(49,0.47)</v>
      </c>
      <c r="T6885">
        <f>R6885-L6885</f>
        <v>8</v>
      </c>
      <c r="U6885" s="7" t="str">
        <f>IF((AND(T6885=0,H6885&gt;=L6885)),"Don’t change bids","OK")</f>
        <v>OK</v>
      </c>
      <c r="V6885" t="e">
        <f>IF((MATCH(F6885,W6885,0)),"Same","Diff")</f>
        <v>#N/A</v>
      </c>
      <c r="W6885" s="5">
        <f>ROUND(M6885,2)</f>
        <v>0.39</v>
      </c>
      <c r="X6885" s="5">
        <v>0.39</v>
      </c>
    </row>
    <row r="6886" spans="1:24" x14ac:dyDescent="0.25">
      <c r="A6886" t="s">
        <v>24</v>
      </c>
      <c r="B6886" t="s">
        <v>6970</v>
      </c>
      <c r="C6886" t="s">
        <v>4401</v>
      </c>
      <c r="D6886" t="s">
        <v>4558</v>
      </c>
      <c r="E6886" t="s">
        <v>569</v>
      </c>
      <c r="F6886" s="5">
        <v>0.37</v>
      </c>
      <c r="G6886" s="9">
        <v>0.1</v>
      </c>
      <c r="H6886" s="6">
        <f>G6886*100</f>
        <v>10</v>
      </c>
      <c r="I6886" t="s">
        <v>9716</v>
      </c>
      <c r="J6886" t="s">
        <v>10765</v>
      </c>
      <c r="K6886">
        <v>41</v>
      </c>
      <c r="L6886">
        <v>41</v>
      </c>
      <c r="M6886">
        <f>(F6886*(1+0.05))</f>
        <v>0.38850000000000001</v>
      </c>
      <c r="N6886">
        <f>IFERROR(ROUND(( (-1.208*LN(L6886) + 7.5474 + 4.6991*(2.71828^(-0.009*L6886)) + 0.0001*L6886*L6886 - 0.0432*L6886 + 4.7166)/3),2), " ")</f>
        <v>3.14</v>
      </c>
      <c r="O6886">
        <f>IFERROR(MAX(MIN(ROUND(N6886*(Q6886/P6886),2),4.5),1.9)," ")</f>
        <v>2.96</v>
      </c>
      <c r="P6886">
        <f>13.098*F6886^-1.237</f>
        <v>44.806338281983834</v>
      </c>
      <c r="Q6886">
        <f>13.098*M6886^-1.237</f>
        <v>42.182109086218873</v>
      </c>
      <c r="R6886" s="5">
        <f>IFERROR(ROUND(MAX(MIN((-105.4*LN(O6886) + 163.83),95),10),0)," ")</f>
        <v>49</v>
      </c>
      <c r="S6886" s="5" t="str">
        <f>IFERROR(CONCATENATE("(",R6886,",",ROUND((1.2*W6886),2),")")," ")</f>
        <v>(49,0.47)</v>
      </c>
      <c r="T6886">
        <f>R6886-L6886</f>
        <v>8</v>
      </c>
      <c r="U6886" s="7" t="str">
        <f>IF((AND(T6886=0,H6886&gt;=L6886)),"Don’t change bids","OK")</f>
        <v>OK</v>
      </c>
      <c r="V6886" t="e">
        <f>IF((MATCH(F6886,W6886,0)),"Same","Diff")</f>
        <v>#N/A</v>
      </c>
      <c r="W6886" s="5">
        <f>ROUND(M6886,2)</f>
        <v>0.39</v>
      </c>
      <c r="X6886" s="5">
        <v>0.39</v>
      </c>
    </row>
    <row r="6887" spans="1:24" x14ac:dyDescent="0.25">
      <c r="A6887" t="s">
        <v>24</v>
      </c>
      <c r="B6887" t="s">
        <v>6971</v>
      </c>
      <c r="C6887" t="s">
        <v>4401</v>
      </c>
      <c r="D6887" t="s">
        <v>4558</v>
      </c>
      <c r="E6887" t="s">
        <v>569</v>
      </c>
      <c r="F6887" s="5">
        <v>0.37</v>
      </c>
      <c r="G6887" s="9">
        <v>0.1</v>
      </c>
      <c r="H6887" s="6">
        <f>G6887*100</f>
        <v>10</v>
      </c>
      <c r="I6887" t="s">
        <v>9716</v>
      </c>
      <c r="J6887" t="s">
        <v>10765</v>
      </c>
      <c r="K6887">
        <v>41</v>
      </c>
      <c r="L6887">
        <v>41</v>
      </c>
      <c r="M6887">
        <f>(F6887*(1+0.05))</f>
        <v>0.38850000000000001</v>
      </c>
      <c r="N6887">
        <f>IFERROR(ROUND(( (-1.208*LN(L6887) + 7.5474 + 4.6991*(2.71828^(-0.009*L6887)) + 0.0001*L6887*L6887 - 0.0432*L6887 + 4.7166)/3),2), " ")</f>
        <v>3.14</v>
      </c>
      <c r="O6887">
        <f>IFERROR(MAX(MIN(ROUND(N6887*(Q6887/P6887),2),4.5),1.9)," ")</f>
        <v>2.96</v>
      </c>
      <c r="P6887">
        <f>13.098*F6887^-1.237</f>
        <v>44.806338281983834</v>
      </c>
      <c r="Q6887">
        <f>13.098*M6887^-1.237</f>
        <v>42.182109086218873</v>
      </c>
      <c r="R6887" s="5">
        <f>IFERROR(ROUND(MAX(MIN((-105.4*LN(O6887) + 163.83),95),10),0)," ")</f>
        <v>49</v>
      </c>
      <c r="S6887" s="5" t="str">
        <f>IFERROR(CONCATENATE("(",R6887,",",ROUND((1.2*W6887),2),")")," ")</f>
        <v>(49,0.47)</v>
      </c>
      <c r="T6887">
        <f>R6887-L6887</f>
        <v>8</v>
      </c>
      <c r="U6887" s="7" t="str">
        <f>IF((AND(T6887=0,H6887&gt;=L6887)),"Don’t change bids","OK")</f>
        <v>OK</v>
      </c>
      <c r="V6887" t="e">
        <f>IF((MATCH(F6887,W6887,0)),"Same","Diff")</f>
        <v>#N/A</v>
      </c>
      <c r="W6887" s="5">
        <f>ROUND(M6887,2)</f>
        <v>0.39</v>
      </c>
      <c r="X6887" s="5">
        <v>0.39</v>
      </c>
    </row>
    <row r="6888" spans="1:24" x14ac:dyDescent="0.25">
      <c r="A6888" t="s">
        <v>24</v>
      </c>
      <c r="B6888" t="s">
        <v>6972</v>
      </c>
      <c r="C6888" t="s">
        <v>4401</v>
      </c>
      <c r="D6888" t="s">
        <v>4558</v>
      </c>
      <c r="E6888" t="s">
        <v>569</v>
      </c>
      <c r="F6888" s="5">
        <v>0.37</v>
      </c>
      <c r="G6888" s="9">
        <v>0.1</v>
      </c>
      <c r="H6888" s="6">
        <f>G6888*100</f>
        <v>10</v>
      </c>
      <c r="I6888" t="s">
        <v>9716</v>
      </c>
      <c r="J6888" t="s">
        <v>10765</v>
      </c>
      <c r="K6888">
        <v>41</v>
      </c>
      <c r="L6888">
        <v>41</v>
      </c>
      <c r="M6888">
        <f>(F6888*(1+0.05))</f>
        <v>0.38850000000000001</v>
      </c>
      <c r="N6888">
        <f>IFERROR(ROUND(( (-1.208*LN(L6888) + 7.5474 + 4.6991*(2.71828^(-0.009*L6888)) + 0.0001*L6888*L6888 - 0.0432*L6888 + 4.7166)/3),2), " ")</f>
        <v>3.14</v>
      </c>
      <c r="O6888">
        <f>IFERROR(MAX(MIN(ROUND(N6888*(Q6888/P6888),2),4.5),1.9)," ")</f>
        <v>2.96</v>
      </c>
      <c r="P6888">
        <f>13.098*F6888^-1.237</f>
        <v>44.806338281983834</v>
      </c>
      <c r="Q6888">
        <f>13.098*M6888^-1.237</f>
        <v>42.182109086218873</v>
      </c>
      <c r="R6888" s="5">
        <f>IFERROR(ROUND(MAX(MIN((-105.4*LN(O6888) + 163.83),95),10),0)," ")</f>
        <v>49</v>
      </c>
      <c r="S6888" s="5" t="str">
        <f>IFERROR(CONCATENATE("(",R6888,",",ROUND((1.2*W6888),2),")")," ")</f>
        <v>(49,0.47)</v>
      </c>
      <c r="T6888">
        <f>R6888-L6888</f>
        <v>8</v>
      </c>
      <c r="U6888" s="7" t="str">
        <f>IF((AND(T6888=0,H6888&gt;=L6888)),"Don’t change bids","OK")</f>
        <v>OK</v>
      </c>
      <c r="V6888" t="e">
        <f>IF((MATCH(F6888,W6888,0)),"Same","Diff")</f>
        <v>#N/A</v>
      </c>
      <c r="W6888" s="5">
        <f>ROUND(M6888,2)</f>
        <v>0.39</v>
      </c>
      <c r="X6888" s="5">
        <v>0.39</v>
      </c>
    </row>
    <row r="6889" spans="1:24" x14ac:dyDescent="0.25">
      <c r="A6889" t="s">
        <v>24</v>
      </c>
      <c r="B6889" t="s">
        <v>6973</v>
      </c>
      <c r="C6889" t="s">
        <v>4401</v>
      </c>
      <c r="D6889" t="s">
        <v>4558</v>
      </c>
      <c r="E6889" t="s">
        <v>569</v>
      </c>
      <c r="F6889" s="5">
        <v>0.37</v>
      </c>
      <c r="G6889" s="9">
        <v>0.1</v>
      </c>
      <c r="H6889" s="6">
        <f>G6889*100</f>
        <v>10</v>
      </c>
      <c r="I6889" t="s">
        <v>9716</v>
      </c>
      <c r="J6889" t="s">
        <v>10765</v>
      </c>
      <c r="K6889">
        <v>41</v>
      </c>
      <c r="L6889">
        <v>41</v>
      </c>
      <c r="M6889">
        <f>(F6889*(1+0.05))</f>
        <v>0.38850000000000001</v>
      </c>
      <c r="N6889">
        <f>IFERROR(ROUND(( (-1.208*LN(L6889) + 7.5474 + 4.6991*(2.71828^(-0.009*L6889)) + 0.0001*L6889*L6889 - 0.0432*L6889 + 4.7166)/3),2), " ")</f>
        <v>3.14</v>
      </c>
      <c r="O6889">
        <f>IFERROR(MAX(MIN(ROUND(N6889*(Q6889/P6889),2),4.5),1.9)," ")</f>
        <v>2.96</v>
      </c>
      <c r="P6889">
        <f>13.098*F6889^-1.237</f>
        <v>44.806338281983834</v>
      </c>
      <c r="Q6889">
        <f>13.098*M6889^-1.237</f>
        <v>42.182109086218873</v>
      </c>
      <c r="R6889" s="5">
        <f>IFERROR(ROUND(MAX(MIN((-105.4*LN(O6889) + 163.83),95),10),0)," ")</f>
        <v>49</v>
      </c>
      <c r="S6889" s="5" t="str">
        <f>IFERROR(CONCATENATE("(",R6889,",",ROUND((1.2*W6889),2),")")," ")</f>
        <v>(49,0.47)</v>
      </c>
      <c r="T6889">
        <f>R6889-L6889</f>
        <v>8</v>
      </c>
      <c r="U6889" s="7" t="str">
        <f>IF((AND(T6889=0,H6889&gt;=L6889)),"Don’t change bids","OK")</f>
        <v>OK</v>
      </c>
      <c r="V6889" t="e">
        <f>IF((MATCH(F6889,W6889,0)),"Same","Diff")</f>
        <v>#N/A</v>
      </c>
      <c r="W6889" s="5">
        <f>ROUND(M6889,2)</f>
        <v>0.39</v>
      </c>
      <c r="X6889" s="5">
        <v>0.39</v>
      </c>
    </row>
    <row r="6890" spans="1:24" x14ac:dyDescent="0.25">
      <c r="A6890" t="s">
        <v>24</v>
      </c>
      <c r="B6890" t="s">
        <v>6974</v>
      </c>
      <c r="C6890" t="s">
        <v>4401</v>
      </c>
      <c r="D6890" t="s">
        <v>4558</v>
      </c>
      <c r="E6890" t="s">
        <v>569</v>
      </c>
      <c r="F6890" s="5">
        <v>0.37</v>
      </c>
      <c r="G6890" s="9">
        <v>0.1</v>
      </c>
      <c r="H6890" s="6">
        <f>G6890*100</f>
        <v>10</v>
      </c>
      <c r="I6890" t="s">
        <v>9716</v>
      </c>
      <c r="J6890" t="s">
        <v>10765</v>
      </c>
      <c r="K6890">
        <v>41</v>
      </c>
      <c r="L6890">
        <v>41</v>
      </c>
      <c r="M6890">
        <f>(F6890*(1+0.05))</f>
        <v>0.38850000000000001</v>
      </c>
      <c r="N6890">
        <f>IFERROR(ROUND(( (-1.208*LN(L6890) + 7.5474 + 4.6991*(2.71828^(-0.009*L6890)) + 0.0001*L6890*L6890 - 0.0432*L6890 + 4.7166)/3),2), " ")</f>
        <v>3.14</v>
      </c>
      <c r="O6890">
        <f>IFERROR(MAX(MIN(ROUND(N6890*(Q6890/P6890),2),4.5),1.9)," ")</f>
        <v>2.96</v>
      </c>
      <c r="P6890">
        <f>13.098*F6890^-1.237</f>
        <v>44.806338281983834</v>
      </c>
      <c r="Q6890">
        <f>13.098*M6890^-1.237</f>
        <v>42.182109086218873</v>
      </c>
      <c r="R6890" s="5">
        <f>IFERROR(ROUND(MAX(MIN((-105.4*LN(O6890) + 163.83),95),10),0)," ")</f>
        <v>49</v>
      </c>
      <c r="S6890" s="5" t="str">
        <f>IFERROR(CONCATENATE("(",R6890,",",ROUND((1.2*W6890),2),")")," ")</f>
        <v>(49,0.47)</v>
      </c>
      <c r="T6890">
        <f>R6890-L6890</f>
        <v>8</v>
      </c>
      <c r="U6890" s="7" t="str">
        <f>IF((AND(T6890=0,H6890&gt;=L6890)),"Don’t change bids","OK")</f>
        <v>OK</v>
      </c>
      <c r="V6890" t="e">
        <f>IF((MATCH(F6890,W6890,0)),"Same","Diff")</f>
        <v>#N/A</v>
      </c>
      <c r="W6890" s="5">
        <f>ROUND(M6890,2)</f>
        <v>0.39</v>
      </c>
      <c r="X6890" s="5">
        <v>0.39</v>
      </c>
    </row>
    <row r="6891" spans="1:24" x14ac:dyDescent="0.25">
      <c r="A6891" t="s">
        <v>24</v>
      </c>
      <c r="B6891" t="s">
        <v>6975</v>
      </c>
      <c r="C6891" t="s">
        <v>4401</v>
      </c>
      <c r="D6891" t="s">
        <v>4558</v>
      </c>
      <c r="E6891" t="s">
        <v>569</v>
      </c>
      <c r="F6891" s="5">
        <v>0.37</v>
      </c>
      <c r="G6891" s="9">
        <v>0.1</v>
      </c>
      <c r="H6891" s="6">
        <f>G6891*100</f>
        <v>10</v>
      </c>
      <c r="I6891" t="s">
        <v>9716</v>
      </c>
      <c r="J6891" t="s">
        <v>10765</v>
      </c>
      <c r="K6891">
        <v>41</v>
      </c>
      <c r="L6891">
        <v>41</v>
      </c>
      <c r="M6891">
        <f>(F6891*(1+0.05))</f>
        <v>0.38850000000000001</v>
      </c>
      <c r="N6891">
        <f>IFERROR(ROUND(( (-1.208*LN(L6891) + 7.5474 + 4.6991*(2.71828^(-0.009*L6891)) + 0.0001*L6891*L6891 - 0.0432*L6891 + 4.7166)/3),2), " ")</f>
        <v>3.14</v>
      </c>
      <c r="O6891">
        <f>IFERROR(MAX(MIN(ROUND(N6891*(Q6891/P6891),2),4.5),1.9)," ")</f>
        <v>2.96</v>
      </c>
      <c r="P6891">
        <f>13.098*F6891^-1.237</f>
        <v>44.806338281983834</v>
      </c>
      <c r="Q6891">
        <f>13.098*M6891^-1.237</f>
        <v>42.182109086218873</v>
      </c>
      <c r="R6891" s="5">
        <f>IFERROR(ROUND(MAX(MIN((-105.4*LN(O6891) + 163.83),95),10),0)," ")</f>
        <v>49</v>
      </c>
      <c r="S6891" s="5" t="str">
        <f>IFERROR(CONCATENATE("(",R6891,",",ROUND((1.2*W6891),2),")")," ")</f>
        <v>(49,0.47)</v>
      </c>
      <c r="T6891">
        <f>R6891-L6891</f>
        <v>8</v>
      </c>
      <c r="U6891" s="7" t="str">
        <f>IF((AND(T6891=0,H6891&gt;=L6891)),"Don’t change bids","OK")</f>
        <v>OK</v>
      </c>
      <c r="V6891" t="e">
        <f>IF((MATCH(F6891,W6891,0)),"Same","Diff")</f>
        <v>#N/A</v>
      </c>
      <c r="W6891" s="5">
        <f>ROUND(M6891,2)</f>
        <v>0.39</v>
      </c>
      <c r="X6891" s="5">
        <v>0.39</v>
      </c>
    </row>
    <row r="6892" spans="1:24" x14ac:dyDescent="0.25">
      <c r="A6892" t="s">
        <v>24</v>
      </c>
      <c r="B6892" t="s">
        <v>6976</v>
      </c>
      <c r="C6892" t="s">
        <v>4401</v>
      </c>
      <c r="D6892" t="s">
        <v>4558</v>
      </c>
      <c r="E6892" t="s">
        <v>569</v>
      </c>
      <c r="F6892" s="5">
        <v>0.37</v>
      </c>
      <c r="G6892" s="9">
        <v>0.1</v>
      </c>
      <c r="H6892" s="6">
        <f>G6892*100</f>
        <v>10</v>
      </c>
      <c r="I6892" t="s">
        <v>9716</v>
      </c>
      <c r="J6892" t="s">
        <v>10765</v>
      </c>
      <c r="K6892">
        <v>41</v>
      </c>
      <c r="L6892">
        <v>41</v>
      </c>
      <c r="M6892">
        <f>(F6892*(1+0.05))</f>
        <v>0.38850000000000001</v>
      </c>
      <c r="N6892">
        <f>IFERROR(ROUND(( (-1.208*LN(L6892) + 7.5474 + 4.6991*(2.71828^(-0.009*L6892)) + 0.0001*L6892*L6892 - 0.0432*L6892 + 4.7166)/3),2), " ")</f>
        <v>3.14</v>
      </c>
      <c r="O6892">
        <f>IFERROR(MAX(MIN(ROUND(N6892*(Q6892/P6892),2),4.5),1.9)," ")</f>
        <v>2.96</v>
      </c>
      <c r="P6892">
        <f>13.098*F6892^-1.237</f>
        <v>44.806338281983834</v>
      </c>
      <c r="Q6892">
        <f>13.098*M6892^-1.237</f>
        <v>42.182109086218873</v>
      </c>
      <c r="R6892" s="5">
        <f>IFERROR(ROUND(MAX(MIN((-105.4*LN(O6892) + 163.83),95),10),0)," ")</f>
        <v>49</v>
      </c>
      <c r="S6892" s="5" t="str">
        <f>IFERROR(CONCATENATE("(",R6892,",",ROUND((1.2*W6892),2),")")," ")</f>
        <v>(49,0.47)</v>
      </c>
      <c r="T6892">
        <f>R6892-L6892</f>
        <v>8</v>
      </c>
      <c r="U6892" s="7" t="str">
        <f>IF((AND(T6892=0,H6892&gt;=L6892)),"Don’t change bids","OK")</f>
        <v>OK</v>
      </c>
      <c r="V6892" t="e">
        <f>IF((MATCH(F6892,W6892,0)),"Same","Diff")</f>
        <v>#N/A</v>
      </c>
      <c r="W6892" s="5">
        <f>ROUND(M6892,2)</f>
        <v>0.39</v>
      </c>
      <c r="X6892" s="5">
        <v>0.39</v>
      </c>
    </row>
    <row r="6893" spans="1:24" x14ac:dyDescent="0.25">
      <c r="A6893" t="s">
        <v>24</v>
      </c>
      <c r="B6893" t="s">
        <v>6977</v>
      </c>
      <c r="C6893" t="s">
        <v>4401</v>
      </c>
      <c r="D6893" t="s">
        <v>4558</v>
      </c>
      <c r="E6893" t="s">
        <v>569</v>
      </c>
      <c r="F6893" s="5">
        <v>0.37</v>
      </c>
      <c r="G6893" s="9">
        <v>0.1</v>
      </c>
      <c r="H6893" s="6">
        <f>G6893*100</f>
        <v>10</v>
      </c>
      <c r="I6893" t="s">
        <v>9716</v>
      </c>
      <c r="J6893" t="s">
        <v>10765</v>
      </c>
      <c r="K6893">
        <v>41</v>
      </c>
      <c r="L6893">
        <v>41</v>
      </c>
      <c r="M6893">
        <f>(F6893*(1+0.05))</f>
        <v>0.38850000000000001</v>
      </c>
      <c r="N6893">
        <f>IFERROR(ROUND(( (-1.208*LN(L6893) + 7.5474 + 4.6991*(2.71828^(-0.009*L6893)) + 0.0001*L6893*L6893 - 0.0432*L6893 + 4.7166)/3),2), " ")</f>
        <v>3.14</v>
      </c>
      <c r="O6893">
        <f>IFERROR(MAX(MIN(ROUND(N6893*(Q6893/P6893),2),4.5),1.9)," ")</f>
        <v>2.96</v>
      </c>
      <c r="P6893">
        <f>13.098*F6893^-1.237</f>
        <v>44.806338281983834</v>
      </c>
      <c r="Q6893">
        <f>13.098*M6893^-1.237</f>
        <v>42.182109086218873</v>
      </c>
      <c r="R6893" s="5">
        <f>IFERROR(ROUND(MAX(MIN((-105.4*LN(O6893) + 163.83),95),10),0)," ")</f>
        <v>49</v>
      </c>
      <c r="S6893" s="5" t="str">
        <f>IFERROR(CONCATENATE("(",R6893,",",ROUND((1.2*W6893),2),")")," ")</f>
        <v>(49,0.47)</v>
      </c>
      <c r="T6893">
        <f>R6893-L6893</f>
        <v>8</v>
      </c>
      <c r="U6893" s="7" t="str">
        <f>IF((AND(T6893=0,H6893&gt;=L6893)),"Don’t change bids","OK")</f>
        <v>OK</v>
      </c>
      <c r="V6893" t="e">
        <f>IF((MATCH(F6893,W6893,0)),"Same","Diff")</f>
        <v>#N/A</v>
      </c>
      <c r="W6893" s="5">
        <f>ROUND(M6893,2)</f>
        <v>0.39</v>
      </c>
      <c r="X6893" s="5">
        <v>0.39</v>
      </c>
    </row>
    <row r="6894" spans="1:24" x14ac:dyDescent="0.25">
      <c r="A6894" t="s">
        <v>24</v>
      </c>
      <c r="B6894" t="s">
        <v>6978</v>
      </c>
      <c r="C6894" t="s">
        <v>4401</v>
      </c>
      <c r="D6894" t="s">
        <v>4558</v>
      </c>
      <c r="E6894" t="s">
        <v>569</v>
      </c>
      <c r="F6894" s="5">
        <v>0.37</v>
      </c>
      <c r="G6894" s="9">
        <v>0.1</v>
      </c>
      <c r="H6894" s="6">
        <f>G6894*100</f>
        <v>10</v>
      </c>
      <c r="I6894" t="s">
        <v>9716</v>
      </c>
      <c r="J6894" t="s">
        <v>10765</v>
      </c>
      <c r="K6894">
        <v>41</v>
      </c>
      <c r="L6894">
        <v>41</v>
      </c>
      <c r="M6894">
        <f>(F6894*(1+0.05))</f>
        <v>0.38850000000000001</v>
      </c>
      <c r="N6894">
        <f>IFERROR(ROUND(( (-1.208*LN(L6894) + 7.5474 + 4.6991*(2.71828^(-0.009*L6894)) + 0.0001*L6894*L6894 - 0.0432*L6894 + 4.7166)/3),2), " ")</f>
        <v>3.14</v>
      </c>
      <c r="O6894">
        <f>IFERROR(MAX(MIN(ROUND(N6894*(Q6894/P6894),2),4.5),1.9)," ")</f>
        <v>2.96</v>
      </c>
      <c r="P6894">
        <f>13.098*F6894^-1.237</f>
        <v>44.806338281983834</v>
      </c>
      <c r="Q6894">
        <f>13.098*M6894^-1.237</f>
        <v>42.182109086218873</v>
      </c>
      <c r="R6894" s="5">
        <f>IFERROR(ROUND(MAX(MIN((-105.4*LN(O6894) + 163.83),95),10),0)," ")</f>
        <v>49</v>
      </c>
      <c r="S6894" s="5" t="str">
        <f>IFERROR(CONCATENATE("(",R6894,",",ROUND((1.2*W6894),2),")")," ")</f>
        <v>(49,0.47)</v>
      </c>
      <c r="T6894">
        <f>R6894-L6894</f>
        <v>8</v>
      </c>
      <c r="U6894" s="7" t="str">
        <f>IF((AND(T6894=0,H6894&gt;=L6894)),"Don’t change bids","OK")</f>
        <v>OK</v>
      </c>
      <c r="V6894" t="e">
        <f>IF((MATCH(F6894,W6894,0)),"Same","Diff")</f>
        <v>#N/A</v>
      </c>
      <c r="W6894" s="5">
        <f>ROUND(M6894,2)</f>
        <v>0.39</v>
      </c>
      <c r="X6894" s="5">
        <v>0.39</v>
      </c>
    </row>
    <row r="6895" spans="1:24" x14ac:dyDescent="0.25">
      <c r="A6895" t="s">
        <v>24</v>
      </c>
      <c r="B6895" t="s">
        <v>6979</v>
      </c>
      <c r="C6895" t="s">
        <v>4401</v>
      </c>
      <c r="D6895" t="s">
        <v>4558</v>
      </c>
      <c r="E6895" t="s">
        <v>569</v>
      </c>
      <c r="F6895" s="5">
        <v>0.37</v>
      </c>
      <c r="G6895" s="9">
        <v>0.1</v>
      </c>
      <c r="H6895" s="6">
        <f>G6895*100</f>
        <v>10</v>
      </c>
      <c r="I6895" t="s">
        <v>9716</v>
      </c>
      <c r="J6895" t="s">
        <v>10765</v>
      </c>
      <c r="K6895">
        <v>41</v>
      </c>
      <c r="L6895">
        <v>41</v>
      </c>
      <c r="M6895">
        <f>(F6895*(1+0.05))</f>
        <v>0.38850000000000001</v>
      </c>
      <c r="N6895">
        <f>IFERROR(ROUND(( (-1.208*LN(L6895) + 7.5474 + 4.6991*(2.71828^(-0.009*L6895)) + 0.0001*L6895*L6895 - 0.0432*L6895 + 4.7166)/3),2), " ")</f>
        <v>3.14</v>
      </c>
      <c r="O6895">
        <f>IFERROR(MAX(MIN(ROUND(N6895*(Q6895/P6895),2),4.5),1.9)," ")</f>
        <v>2.96</v>
      </c>
      <c r="P6895">
        <f>13.098*F6895^-1.237</f>
        <v>44.806338281983834</v>
      </c>
      <c r="Q6895">
        <f>13.098*M6895^-1.237</f>
        <v>42.182109086218873</v>
      </c>
      <c r="R6895" s="5">
        <f>IFERROR(ROUND(MAX(MIN((-105.4*LN(O6895) + 163.83),95),10),0)," ")</f>
        <v>49</v>
      </c>
      <c r="S6895" s="5" t="str">
        <f>IFERROR(CONCATENATE("(",R6895,",",ROUND((1.2*W6895),2),")")," ")</f>
        <v>(49,0.47)</v>
      </c>
      <c r="T6895">
        <f>R6895-L6895</f>
        <v>8</v>
      </c>
      <c r="U6895" s="7" t="str">
        <f>IF((AND(T6895=0,H6895&gt;=L6895)),"Don’t change bids","OK")</f>
        <v>OK</v>
      </c>
      <c r="V6895" t="e">
        <f>IF((MATCH(F6895,W6895,0)),"Same","Diff")</f>
        <v>#N/A</v>
      </c>
      <c r="W6895" s="5">
        <f>ROUND(M6895,2)</f>
        <v>0.39</v>
      </c>
      <c r="X6895" s="5">
        <v>0.39</v>
      </c>
    </row>
    <row r="6896" spans="1:24" x14ac:dyDescent="0.25">
      <c r="A6896" t="s">
        <v>24</v>
      </c>
      <c r="B6896" t="s">
        <v>6980</v>
      </c>
      <c r="C6896" t="s">
        <v>4401</v>
      </c>
      <c r="D6896" t="s">
        <v>5719</v>
      </c>
      <c r="E6896" t="s">
        <v>569</v>
      </c>
      <c r="F6896" s="5">
        <v>0.37</v>
      </c>
      <c r="G6896" s="9">
        <v>0.1</v>
      </c>
      <c r="H6896" s="6">
        <f>G6896*100</f>
        <v>10</v>
      </c>
      <c r="I6896" t="s">
        <v>9716</v>
      </c>
      <c r="J6896" t="s">
        <v>10765</v>
      </c>
      <c r="K6896">
        <v>41</v>
      </c>
      <c r="L6896">
        <v>41</v>
      </c>
      <c r="M6896">
        <f>(F6896*(1+0.05))</f>
        <v>0.38850000000000001</v>
      </c>
      <c r="N6896">
        <f>IFERROR(ROUND(( (-1.208*LN(L6896) + 7.5474 + 4.6991*(2.71828^(-0.009*L6896)) + 0.0001*L6896*L6896 - 0.0432*L6896 + 4.7166)/3),2), " ")</f>
        <v>3.14</v>
      </c>
      <c r="O6896">
        <f>IFERROR(MAX(MIN(ROUND(N6896*(Q6896/P6896),2),4.5),1.9)," ")</f>
        <v>2.96</v>
      </c>
      <c r="P6896">
        <f>13.098*F6896^-1.237</f>
        <v>44.806338281983834</v>
      </c>
      <c r="Q6896">
        <f>13.098*M6896^-1.237</f>
        <v>42.182109086218873</v>
      </c>
      <c r="R6896" s="5">
        <f>IFERROR(ROUND(MAX(MIN((-105.4*LN(O6896) + 163.83),95),10),0)," ")</f>
        <v>49</v>
      </c>
      <c r="S6896" s="5" t="str">
        <f>IFERROR(CONCATENATE("(",R6896,",",ROUND((1.2*W6896),2),")")," ")</f>
        <v>(49,0.47)</v>
      </c>
      <c r="T6896">
        <f>R6896-L6896</f>
        <v>8</v>
      </c>
      <c r="U6896" s="7" t="str">
        <f>IF((AND(T6896=0,H6896&gt;=L6896)),"Don’t change bids","OK")</f>
        <v>OK</v>
      </c>
      <c r="V6896" t="e">
        <f>IF((MATCH(F6896,W6896,0)),"Same","Diff")</f>
        <v>#N/A</v>
      </c>
      <c r="W6896" s="5">
        <f>ROUND(M6896,2)</f>
        <v>0.39</v>
      </c>
      <c r="X6896" s="5">
        <v>0.39</v>
      </c>
    </row>
    <row r="6897" spans="1:24" x14ac:dyDescent="0.25">
      <c r="A6897" t="s">
        <v>24</v>
      </c>
      <c r="B6897" t="s">
        <v>6981</v>
      </c>
      <c r="C6897" t="s">
        <v>4401</v>
      </c>
      <c r="D6897" t="s">
        <v>4558</v>
      </c>
      <c r="E6897" t="s">
        <v>569</v>
      </c>
      <c r="F6897" s="5">
        <v>0.37</v>
      </c>
      <c r="G6897" s="9">
        <v>0.1</v>
      </c>
      <c r="H6897" s="6">
        <f>G6897*100</f>
        <v>10</v>
      </c>
      <c r="I6897" t="s">
        <v>9716</v>
      </c>
      <c r="J6897" t="s">
        <v>10765</v>
      </c>
      <c r="K6897">
        <v>41</v>
      </c>
      <c r="L6897">
        <v>41</v>
      </c>
      <c r="M6897">
        <f>(F6897*(1+0.05))</f>
        <v>0.38850000000000001</v>
      </c>
      <c r="N6897">
        <f>IFERROR(ROUND(( (-1.208*LN(L6897) + 7.5474 + 4.6991*(2.71828^(-0.009*L6897)) + 0.0001*L6897*L6897 - 0.0432*L6897 + 4.7166)/3),2), " ")</f>
        <v>3.14</v>
      </c>
      <c r="O6897">
        <f>IFERROR(MAX(MIN(ROUND(N6897*(Q6897/P6897),2),4.5),1.9)," ")</f>
        <v>2.96</v>
      </c>
      <c r="P6897">
        <f>13.098*F6897^-1.237</f>
        <v>44.806338281983834</v>
      </c>
      <c r="Q6897">
        <f>13.098*M6897^-1.237</f>
        <v>42.182109086218873</v>
      </c>
      <c r="R6897" s="5">
        <f>IFERROR(ROUND(MAX(MIN((-105.4*LN(O6897) + 163.83),95),10),0)," ")</f>
        <v>49</v>
      </c>
      <c r="S6897" s="5" t="str">
        <f>IFERROR(CONCATENATE("(",R6897,",",ROUND((1.2*W6897),2),")")," ")</f>
        <v>(49,0.47)</v>
      </c>
      <c r="T6897">
        <f>R6897-L6897</f>
        <v>8</v>
      </c>
      <c r="U6897" s="7" t="str">
        <f>IF((AND(T6897=0,H6897&gt;=L6897)),"Don’t change bids","OK")</f>
        <v>OK</v>
      </c>
      <c r="V6897" t="e">
        <f>IF((MATCH(F6897,W6897,0)),"Same","Diff")</f>
        <v>#N/A</v>
      </c>
      <c r="W6897" s="5">
        <f>ROUND(M6897,2)</f>
        <v>0.39</v>
      </c>
      <c r="X6897" s="5">
        <v>0.39</v>
      </c>
    </row>
    <row r="6898" spans="1:24" x14ac:dyDescent="0.25">
      <c r="A6898" t="s">
        <v>24</v>
      </c>
      <c r="B6898" t="s">
        <v>6982</v>
      </c>
      <c r="C6898" t="s">
        <v>4401</v>
      </c>
      <c r="D6898" t="s">
        <v>5118</v>
      </c>
      <c r="E6898" t="s">
        <v>569</v>
      </c>
      <c r="F6898" s="5">
        <v>0.37</v>
      </c>
      <c r="G6898" s="9">
        <v>0.1</v>
      </c>
      <c r="H6898" s="6">
        <f>G6898*100</f>
        <v>10</v>
      </c>
      <c r="I6898" t="s">
        <v>9716</v>
      </c>
      <c r="J6898" t="s">
        <v>10765</v>
      </c>
      <c r="K6898">
        <v>41</v>
      </c>
      <c r="L6898">
        <v>41</v>
      </c>
      <c r="M6898">
        <f>(F6898*(1+0.05))</f>
        <v>0.38850000000000001</v>
      </c>
      <c r="N6898">
        <f>IFERROR(ROUND(( (-1.208*LN(L6898) + 7.5474 + 4.6991*(2.71828^(-0.009*L6898)) + 0.0001*L6898*L6898 - 0.0432*L6898 + 4.7166)/3),2), " ")</f>
        <v>3.14</v>
      </c>
      <c r="O6898">
        <f>IFERROR(MAX(MIN(ROUND(N6898*(Q6898/P6898),2),4.5),1.9)," ")</f>
        <v>2.96</v>
      </c>
      <c r="P6898">
        <f>13.098*F6898^-1.237</f>
        <v>44.806338281983834</v>
      </c>
      <c r="Q6898">
        <f>13.098*M6898^-1.237</f>
        <v>42.182109086218873</v>
      </c>
      <c r="R6898" s="5">
        <f>IFERROR(ROUND(MAX(MIN((-105.4*LN(O6898) + 163.83),95),10),0)," ")</f>
        <v>49</v>
      </c>
      <c r="S6898" s="5" t="str">
        <f>IFERROR(CONCATENATE("(",R6898,",",ROUND((1.2*W6898),2),")")," ")</f>
        <v>(49,0.47)</v>
      </c>
      <c r="T6898">
        <f>R6898-L6898</f>
        <v>8</v>
      </c>
      <c r="U6898" s="7" t="str">
        <f>IF((AND(T6898=0,H6898&gt;=L6898)),"Don’t change bids","OK")</f>
        <v>OK</v>
      </c>
      <c r="V6898" t="e">
        <f>IF((MATCH(F6898,W6898,0)),"Same","Diff")</f>
        <v>#N/A</v>
      </c>
      <c r="W6898" s="5">
        <f>ROUND(M6898,2)</f>
        <v>0.39</v>
      </c>
      <c r="X6898" s="5">
        <v>0.39</v>
      </c>
    </row>
    <row r="6899" spans="1:24" x14ac:dyDescent="0.25">
      <c r="A6899" t="s">
        <v>24</v>
      </c>
      <c r="B6899" t="s">
        <v>6983</v>
      </c>
      <c r="C6899" t="s">
        <v>4401</v>
      </c>
      <c r="D6899" t="s">
        <v>4566</v>
      </c>
      <c r="E6899" t="s">
        <v>569</v>
      </c>
      <c r="F6899" s="5">
        <v>0.37</v>
      </c>
      <c r="G6899" s="9">
        <v>0.1</v>
      </c>
      <c r="H6899" s="6">
        <f>G6899*100</f>
        <v>10</v>
      </c>
      <c r="I6899" t="s">
        <v>9716</v>
      </c>
      <c r="J6899" t="s">
        <v>10765</v>
      </c>
      <c r="K6899">
        <v>41</v>
      </c>
      <c r="L6899">
        <v>41</v>
      </c>
      <c r="M6899">
        <f>(F6899*(1+0.05))</f>
        <v>0.38850000000000001</v>
      </c>
      <c r="N6899">
        <f>IFERROR(ROUND(( (-1.208*LN(L6899) + 7.5474 + 4.6991*(2.71828^(-0.009*L6899)) + 0.0001*L6899*L6899 - 0.0432*L6899 + 4.7166)/3),2), " ")</f>
        <v>3.14</v>
      </c>
      <c r="O6899">
        <f>IFERROR(MAX(MIN(ROUND(N6899*(Q6899/P6899),2),4.5),1.9)," ")</f>
        <v>2.96</v>
      </c>
      <c r="P6899">
        <f>13.098*F6899^-1.237</f>
        <v>44.806338281983834</v>
      </c>
      <c r="Q6899">
        <f>13.098*M6899^-1.237</f>
        <v>42.182109086218873</v>
      </c>
      <c r="R6899" s="5">
        <f>IFERROR(ROUND(MAX(MIN((-105.4*LN(O6899) + 163.83),95),10),0)," ")</f>
        <v>49</v>
      </c>
      <c r="S6899" s="5" t="str">
        <f>IFERROR(CONCATENATE("(",R6899,",",ROUND((1.2*W6899),2),")")," ")</f>
        <v>(49,0.47)</v>
      </c>
      <c r="T6899">
        <f>R6899-L6899</f>
        <v>8</v>
      </c>
      <c r="U6899" s="7" t="str">
        <f>IF((AND(T6899=0,H6899&gt;=L6899)),"Don’t change bids","OK")</f>
        <v>OK</v>
      </c>
      <c r="V6899" t="e">
        <f>IF((MATCH(F6899,W6899,0)),"Same","Diff")</f>
        <v>#N/A</v>
      </c>
      <c r="W6899" s="5">
        <f>ROUND(M6899,2)</f>
        <v>0.39</v>
      </c>
      <c r="X6899" s="5">
        <v>0.39</v>
      </c>
    </row>
    <row r="6900" spans="1:24" x14ac:dyDescent="0.25">
      <c r="A6900" t="s">
        <v>24</v>
      </c>
      <c r="B6900" t="s">
        <v>6984</v>
      </c>
      <c r="C6900" t="s">
        <v>4401</v>
      </c>
      <c r="D6900" t="s">
        <v>5118</v>
      </c>
      <c r="E6900" t="s">
        <v>569</v>
      </c>
      <c r="F6900" s="5">
        <v>0.37</v>
      </c>
      <c r="G6900" s="9">
        <v>0.1</v>
      </c>
      <c r="H6900" s="6">
        <f>G6900*100</f>
        <v>10</v>
      </c>
      <c r="I6900" t="s">
        <v>9716</v>
      </c>
      <c r="J6900" t="s">
        <v>10765</v>
      </c>
      <c r="K6900">
        <v>41</v>
      </c>
      <c r="L6900">
        <v>41</v>
      </c>
      <c r="M6900">
        <f>(F6900*(1+0.05))</f>
        <v>0.38850000000000001</v>
      </c>
      <c r="N6900">
        <f>IFERROR(ROUND(( (-1.208*LN(L6900) + 7.5474 + 4.6991*(2.71828^(-0.009*L6900)) + 0.0001*L6900*L6900 - 0.0432*L6900 + 4.7166)/3),2), " ")</f>
        <v>3.14</v>
      </c>
      <c r="O6900">
        <f>IFERROR(MAX(MIN(ROUND(N6900*(Q6900/P6900),2),4.5),1.9)," ")</f>
        <v>2.96</v>
      </c>
      <c r="P6900">
        <f>13.098*F6900^-1.237</f>
        <v>44.806338281983834</v>
      </c>
      <c r="Q6900">
        <f>13.098*M6900^-1.237</f>
        <v>42.182109086218873</v>
      </c>
      <c r="R6900" s="5">
        <f>IFERROR(ROUND(MAX(MIN((-105.4*LN(O6900) + 163.83),95),10),0)," ")</f>
        <v>49</v>
      </c>
      <c r="S6900" s="5" t="str">
        <f>IFERROR(CONCATENATE("(",R6900,",",ROUND((1.2*W6900),2),")")," ")</f>
        <v>(49,0.47)</v>
      </c>
      <c r="T6900">
        <f>R6900-L6900</f>
        <v>8</v>
      </c>
      <c r="U6900" s="7" t="str">
        <f>IF((AND(T6900=0,H6900&gt;=L6900)),"Don’t change bids","OK")</f>
        <v>OK</v>
      </c>
      <c r="V6900" t="e">
        <f>IF((MATCH(F6900,W6900,0)),"Same","Diff")</f>
        <v>#N/A</v>
      </c>
      <c r="W6900" s="5">
        <f>ROUND(M6900,2)</f>
        <v>0.39</v>
      </c>
      <c r="X6900" s="5">
        <v>0.39</v>
      </c>
    </row>
    <row r="6901" spans="1:24" x14ac:dyDescent="0.25">
      <c r="A6901" t="s">
        <v>24</v>
      </c>
      <c r="B6901" t="s">
        <v>6985</v>
      </c>
      <c r="C6901" t="s">
        <v>4401</v>
      </c>
      <c r="D6901" t="s">
        <v>4558</v>
      </c>
      <c r="E6901" t="s">
        <v>569</v>
      </c>
      <c r="F6901" s="5">
        <v>0.37</v>
      </c>
      <c r="G6901" s="9">
        <v>0.1</v>
      </c>
      <c r="H6901" s="6">
        <f>G6901*100</f>
        <v>10</v>
      </c>
      <c r="I6901" t="s">
        <v>9716</v>
      </c>
      <c r="J6901" t="s">
        <v>10765</v>
      </c>
      <c r="K6901">
        <v>41</v>
      </c>
      <c r="L6901">
        <v>41</v>
      </c>
      <c r="M6901">
        <f>(F6901*(1+0.05))</f>
        <v>0.38850000000000001</v>
      </c>
      <c r="N6901">
        <f>IFERROR(ROUND(( (-1.208*LN(L6901) + 7.5474 + 4.6991*(2.71828^(-0.009*L6901)) + 0.0001*L6901*L6901 - 0.0432*L6901 + 4.7166)/3),2), " ")</f>
        <v>3.14</v>
      </c>
      <c r="O6901">
        <f>IFERROR(MAX(MIN(ROUND(N6901*(Q6901/P6901),2),4.5),1.9)," ")</f>
        <v>2.96</v>
      </c>
      <c r="P6901">
        <f>13.098*F6901^-1.237</f>
        <v>44.806338281983834</v>
      </c>
      <c r="Q6901">
        <f>13.098*M6901^-1.237</f>
        <v>42.182109086218873</v>
      </c>
      <c r="R6901" s="5">
        <f>IFERROR(ROUND(MAX(MIN((-105.4*LN(O6901) + 163.83),95),10),0)," ")</f>
        <v>49</v>
      </c>
      <c r="S6901" s="5" t="str">
        <f>IFERROR(CONCATENATE("(",R6901,",",ROUND((1.2*W6901),2),")")," ")</f>
        <v>(49,0.47)</v>
      </c>
      <c r="T6901">
        <f>R6901-L6901</f>
        <v>8</v>
      </c>
      <c r="U6901" s="7" t="str">
        <f>IF((AND(T6901=0,H6901&gt;=L6901)),"Don’t change bids","OK")</f>
        <v>OK</v>
      </c>
      <c r="V6901" t="e">
        <f>IF((MATCH(F6901,W6901,0)),"Same","Diff")</f>
        <v>#N/A</v>
      </c>
      <c r="W6901" s="5">
        <f>ROUND(M6901,2)</f>
        <v>0.39</v>
      </c>
      <c r="X6901" s="5">
        <v>0.39</v>
      </c>
    </row>
    <row r="6902" spans="1:24" x14ac:dyDescent="0.25">
      <c r="A6902" t="s">
        <v>24</v>
      </c>
      <c r="B6902" t="s">
        <v>6986</v>
      </c>
      <c r="C6902" t="s">
        <v>4401</v>
      </c>
      <c r="D6902" t="s">
        <v>4558</v>
      </c>
      <c r="E6902" t="s">
        <v>569</v>
      </c>
      <c r="F6902" s="5">
        <v>0.37</v>
      </c>
      <c r="G6902" s="9">
        <v>0.1</v>
      </c>
      <c r="H6902" s="6">
        <f>G6902*100</f>
        <v>10</v>
      </c>
      <c r="I6902" t="s">
        <v>9716</v>
      </c>
      <c r="J6902" t="s">
        <v>10765</v>
      </c>
      <c r="K6902">
        <v>41</v>
      </c>
      <c r="L6902">
        <v>41</v>
      </c>
      <c r="M6902">
        <f>(F6902*(1+0.05))</f>
        <v>0.38850000000000001</v>
      </c>
      <c r="N6902">
        <f>IFERROR(ROUND(( (-1.208*LN(L6902) + 7.5474 + 4.6991*(2.71828^(-0.009*L6902)) + 0.0001*L6902*L6902 - 0.0432*L6902 + 4.7166)/3),2), " ")</f>
        <v>3.14</v>
      </c>
      <c r="O6902">
        <f>IFERROR(MAX(MIN(ROUND(N6902*(Q6902/P6902),2),4.5),1.9)," ")</f>
        <v>2.96</v>
      </c>
      <c r="P6902">
        <f>13.098*F6902^-1.237</f>
        <v>44.806338281983834</v>
      </c>
      <c r="Q6902">
        <f>13.098*M6902^-1.237</f>
        <v>42.182109086218873</v>
      </c>
      <c r="R6902" s="5">
        <f>IFERROR(ROUND(MAX(MIN((-105.4*LN(O6902) + 163.83),95),10),0)," ")</f>
        <v>49</v>
      </c>
      <c r="S6902" s="5" t="str">
        <f>IFERROR(CONCATENATE("(",R6902,",",ROUND((1.2*W6902),2),")")," ")</f>
        <v>(49,0.47)</v>
      </c>
      <c r="T6902">
        <f>R6902-L6902</f>
        <v>8</v>
      </c>
      <c r="U6902" s="7" t="str">
        <f>IF((AND(T6902=0,H6902&gt;=L6902)),"Don’t change bids","OK")</f>
        <v>OK</v>
      </c>
      <c r="V6902" t="e">
        <f>IF((MATCH(F6902,W6902,0)),"Same","Diff")</f>
        <v>#N/A</v>
      </c>
      <c r="W6902" s="5">
        <f>ROUND(M6902,2)</f>
        <v>0.39</v>
      </c>
      <c r="X6902" s="5">
        <v>0.39</v>
      </c>
    </row>
    <row r="6903" spans="1:24" x14ac:dyDescent="0.25">
      <c r="A6903" t="s">
        <v>24</v>
      </c>
      <c r="B6903" t="s">
        <v>6987</v>
      </c>
      <c r="C6903" t="s">
        <v>4401</v>
      </c>
      <c r="D6903" t="s">
        <v>4558</v>
      </c>
      <c r="E6903" t="s">
        <v>569</v>
      </c>
      <c r="F6903" s="5">
        <v>0.37</v>
      </c>
      <c r="G6903" s="9">
        <v>0.1</v>
      </c>
      <c r="H6903" s="6">
        <f>G6903*100</f>
        <v>10</v>
      </c>
      <c r="I6903" t="s">
        <v>9716</v>
      </c>
      <c r="J6903" t="s">
        <v>10765</v>
      </c>
      <c r="K6903">
        <v>41</v>
      </c>
      <c r="L6903">
        <v>41</v>
      </c>
      <c r="M6903">
        <f>(F6903*(1+0.05))</f>
        <v>0.38850000000000001</v>
      </c>
      <c r="N6903">
        <f>IFERROR(ROUND(( (-1.208*LN(L6903) + 7.5474 + 4.6991*(2.71828^(-0.009*L6903)) + 0.0001*L6903*L6903 - 0.0432*L6903 + 4.7166)/3),2), " ")</f>
        <v>3.14</v>
      </c>
      <c r="O6903">
        <f>IFERROR(MAX(MIN(ROUND(N6903*(Q6903/P6903),2),4.5),1.9)," ")</f>
        <v>2.96</v>
      </c>
      <c r="P6903">
        <f>13.098*F6903^-1.237</f>
        <v>44.806338281983834</v>
      </c>
      <c r="Q6903">
        <f>13.098*M6903^-1.237</f>
        <v>42.182109086218873</v>
      </c>
      <c r="R6903" s="5">
        <f>IFERROR(ROUND(MAX(MIN((-105.4*LN(O6903) + 163.83),95),10),0)," ")</f>
        <v>49</v>
      </c>
      <c r="S6903" s="5" t="str">
        <f>IFERROR(CONCATENATE("(",R6903,",",ROUND((1.2*W6903),2),")")," ")</f>
        <v>(49,0.47)</v>
      </c>
      <c r="T6903">
        <f>R6903-L6903</f>
        <v>8</v>
      </c>
      <c r="U6903" s="7" t="str">
        <f>IF((AND(T6903=0,H6903&gt;=L6903)),"Don’t change bids","OK")</f>
        <v>OK</v>
      </c>
      <c r="V6903" t="e">
        <f>IF((MATCH(F6903,W6903,0)),"Same","Diff")</f>
        <v>#N/A</v>
      </c>
      <c r="W6903" s="5">
        <f>ROUND(M6903,2)</f>
        <v>0.39</v>
      </c>
      <c r="X6903" s="5">
        <v>0.39</v>
      </c>
    </row>
    <row r="6904" spans="1:24" x14ac:dyDescent="0.25">
      <c r="A6904" t="s">
        <v>24</v>
      </c>
      <c r="B6904" t="s">
        <v>6988</v>
      </c>
      <c r="C6904" t="s">
        <v>4401</v>
      </c>
      <c r="D6904" t="s">
        <v>4558</v>
      </c>
      <c r="E6904" t="s">
        <v>569</v>
      </c>
      <c r="F6904" s="5">
        <v>0.37</v>
      </c>
      <c r="G6904" s="9">
        <v>0.1</v>
      </c>
      <c r="H6904" s="6">
        <f>G6904*100</f>
        <v>10</v>
      </c>
      <c r="I6904" t="s">
        <v>9716</v>
      </c>
      <c r="J6904" t="s">
        <v>10765</v>
      </c>
      <c r="K6904">
        <v>41</v>
      </c>
      <c r="L6904">
        <v>41</v>
      </c>
      <c r="M6904">
        <f>(F6904*(1+0.05))</f>
        <v>0.38850000000000001</v>
      </c>
      <c r="N6904">
        <f>IFERROR(ROUND(( (-1.208*LN(L6904) + 7.5474 + 4.6991*(2.71828^(-0.009*L6904)) + 0.0001*L6904*L6904 - 0.0432*L6904 + 4.7166)/3),2), " ")</f>
        <v>3.14</v>
      </c>
      <c r="O6904">
        <f>IFERROR(MAX(MIN(ROUND(N6904*(Q6904/P6904),2),4.5),1.9)," ")</f>
        <v>2.96</v>
      </c>
      <c r="P6904">
        <f>13.098*F6904^-1.237</f>
        <v>44.806338281983834</v>
      </c>
      <c r="Q6904">
        <f>13.098*M6904^-1.237</f>
        <v>42.182109086218873</v>
      </c>
      <c r="R6904" s="5">
        <f>IFERROR(ROUND(MAX(MIN((-105.4*LN(O6904) + 163.83),95),10),0)," ")</f>
        <v>49</v>
      </c>
      <c r="S6904" s="5" t="str">
        <f>IFERROR(CONCATENATE("(",R6904,",",ROUND((1.2*W6904),2),")")," ")</f>
        <v>(49,0.47)</v>
      </c>
      <c r="T6904">
        <f>R6904-L6904</f>
        <v>8</v>
      </c>
      <c r="U6904" s="7" t="str">
        <f>IF((AND(T6904=0,H6904&gt;=L6904)),"Don’t change bids","OK")</f>
        <v>OK</v>
      </c>
      <c r="V6904" t="e">
        <f>IF((MATCH(F6904,W6904,0)),"Same","Diff")</f>
        <v>#N/A</v>
      </c>
      <c r="W6904" s="5">
        <f>ROUND(M6904,2)</f>
        <v>0.39</v>
      </c>
      <c r="X6904" s="5">
        <v>0.39</v>
      </c>
    </row>
    <row r="6905" spans="1:24" x14ac:dyDescent="0.25">
      <c r="A6905" t="s">
        <v>24</v>
      </c>
      <c r="B6905" t="s">
        <v>6989</v>
      </c>
      <c r="C6905" t="s">
        <v>4401</v>
      </c>
      <c r="D6905" t="s">
        <v>4558</v>
      </c>
      <c r="E6905" t="s">
        <v>569</v>
      </c>
      <c r="F6905" s="5">
        <v>0.37</v>
      </c>
      <c r="G6905" s="9">
        <v>0.1</v>
      </c>
      <c r="H6905" s="6">
        <f>G6905*100</f>
        <v>10</v>
      </c>
      <c r="I6905" t="s">
        <v>9716</v>
      </c>
      <c r="J6905" t="s">
        <v>10765</v>
      </c>
      <c r="K6905">
        <v>41</v>
      </c>
      <c r="L6905">
        <v>41</v>
      </c>
      <c r="M6905">
        <f>(F6905*(1+0.05))</f>
        <v>0.38850000000000001</v>
      </c>
      <c r="N6905">
        <f>IFERROR(ROUND(( (-1.208*LN(L6905) + 7.5474 + 4.6991*(2.71828^(-0.009*L6905)) + 0.0001*L6905*L6905 - 0.0432*L6905 + 4.7166)/3),2), " ")</f>
        <v>3.14</v>
      </c>
      <c r="O6905">
        <f>IFERROR(MAX(MIN(ROUND(N6905*(Q6905/P6905),2),4.5),1.9)," ")</f>
        <v>2.96</v>
      </c>
      <c r="P6905">
        <f>13.098*F6905^-1.237</f>
        <v>44.806338281983834</v>
      </c>
      <c r="Q6905">
        <f>13.098*M6905^-1.237</f>
        <v>42.182109086218873</v>
      </c>
      <c r="R6905" s="5">
        <f>IFERROR(ROUND(MAX(MIN((-105.4*LN(O6905) + 163.83),95),10),0)," ")</f>
        <v>49</v>
      </c>
      <c r="S6905" s="5" t="str">
        <f>IFERROR(CONCATENATE("(",R6905,",",ROUND((1.2*W6905),2),")")," ")</f>
        <v>(49,0.47)</v>
      </c>
      <c r="T6905">
        <f>R6905-L6905</f>
        <v>8</v>
      </c>
      <c r="U6905" s="7" t="str">
        <f>IF((AND(T6905=0,H6905&gt;=L6905)),"Don’t change bids","OK")</f>
        <v>OK</v>
      </c>
      <c r="V6905" t="e">
        <f>IF((MATCH(F6905,W6905,0)),"Same","Diff")</f>
        <v>#N/A</v>
      </c>
      <c r="W6905" s="5">
        <f>ROUND(M6905,2)</f>
        <v>0.39</v>
      </c>
      <c r="X6905" s="5">
        <v>0.39</v>
      </c>
    </row>
    <row r="6906" spans="1:24" x14ac:dyDescent="0.25">
      <c r="A6906" t="s">
        <v>24</v>
      </c>
      <c r="B6906" t="s">
        <v>6990</v>
      </c>
      <c r="C6906" t="s">
        <v>4401</v>
      </c>
      <c r="D6906" t="s">
        <v>4558</v>
      </c>
      <c r="E6906" t="s">
        <v>591</v>
      </c>
      <c r="F6906" s="5">
        <v>0.3</v>
      </c>
      <c r="G6906" s="9">
        <v>0.1</v>
      </c>
      <c r="H6906" s="6">
        <f>G6906*100</f>
        <v>10</v>
      </c>
      <c r="I6906" t="s">
        <v>10685</v>
      </c>
      <c r="J6906" t="s">
        <v>10765</v>
      </c>
      <c r="K6906">
        <v>41</v>
      </c>
      <c r="L6906">
        <v>41</v>
      </c>
      <c r="M6906">
        <f>(F6906*(1+0.05))</f>
        <v>0.315</v>
      </c>
      <c r="N6906">
        <f>IFERROR(ROUND(( (-1.208*LN(L6906) + 7.5474 + 4.6991*(2.71828^(-0.009*L6906)) + 0.0001*L6906*L6906 - 0.0432*L6906 + 4.7166)/3),2), " ")</f>
        <v>3.14</v>
      </c>
      <c r="O6906">
        <f>IFERROR(MAX(MIN(ROUND(N6906*(Q6906/P6906),2),4.5),1.9)," ")</f>
        <v>2.96</v>
      </c>
      <c r="P6906">
        <f>13.098*F6906^-1.237</f>
        <v>58.077243311610999</v>
      </c>
      <c r="Q6906">
        <f>13.098*M6906^-1.237</f>
        <v>54.675760321666317</v>
      </c>
      <c r="R6906" s="5">
        <f>IFERROR(ROUND(MAX(MIN((-105.4*LN(O6906) + 163.83),95),10),0)," ")</f>
        <v>49</v>
      </c>
      <c r="S6906" s="5" t="str">
        <f>IFERROR(CONCATENATE("(",R6906,",",ROUND((1.2*W6906),2),")")," ")</f>
        <v>(49,0.38)</v>
      </c>
      <c r="T6906">
        <f>R6906-L6906</f>
        <v>8</v>
      </c>
      <c r="U6906" s="7" t="str">
        <f>IF((AND(T6906=0,H6906&gt;=L6906)),"Don’t change bids","OK")</f>
        <v>OK</v>
      </c>
      <c r="V6906" t="e">
        <f>IF((MATCH(F6906,W6906,0)),"Same","Diff")</f>
        <v>#N/A</v>
      </c>
      <c r="W6906" s="5">
        <f>ROUND(M6906,2)</f>
        <v>0.32</v>
      </c>
      <c r="X6906" s="5">
        <v>0.32</v>
      </c>
    </row>
    <row r="6907" spans="1:24" x14ac:dyDescent="0.25">
      <c r="A6907" t="s">
        <v>24</v>
      </c>
      <c r="B6907" t="s">
        <v>6991</v>
      </c>
      <c r="C6907" t="s">
        <v>4401</v>
      </c>
      <c r="D6907" t="s">
        <v>4558</v>
      </c>
      <c r="E6907" t="s">
        <v>569</v>
      </c>
      <c r="F6907" s="5">
        <v>0.37</v>
      </c>
      <c r="G6907" s="9">
        <v>0.1</v>
      </c>
      <c r="H6907" s="6">
        <f>G6907*100</f>
        <v>10</v>
      </c>
      <c r="I6907" t="s">
        <v>9716</v>
      </c>
      <c r="J6907" t="s">
        <v>10765</v>
      </c>
      <c r="K6907">
        <v>41</v>
      </c>
      <c r="L6907">
        <v>41</v>
      </c>
      <c r="M6907">
        <f>(F6907*(1+0.05))</f>
        <v>0.38850000000000001</v>
      </c>
      <c r="N6907">
        <f>IFERROR(ROUND(( (-1.208*LN(L6907) + 7.5474 + 4.6991*(2.71828^(-0.009*L6907)) + 0.0001*L6907*L6907 - 0.0432*L6907 + 4.7166)/3),2), " ")</f>
        <v>3.14</v>
      </c>
      <c r="O6907">
        <f>IFERROR(MAX(MIN(ROUND(N6907*(Q6907/P6907),2),4.5),1.9)," ")</f>
        <v>2.96</v>
      </c>
      <c r="P6907">
        <f>13.098*F6907^-1.237</f>
        <v>44.806338281983834</v>
      </c>
      <c r="Q6907">
        <f>13.098*M6907^-1.237</f>
        <v>42.182109086218873</v>
      </c>
      <c r="R6907" s="5">
        <f>IFERROR(ROUND(MAX(MIN((-105.4*LN(O6907) + 163.83),95),10),0)," ")</f>
        <v>49</v>
      </c>
      <c r="S6907" s="5" t="str">
        <f>IFERROR(CONCATENATE("(",R6907,",",ROUND((1.2*W6907),2),")")," ")</f>
        <v>(49,0.47)</v>
      </c>
      <c r="T6907">
        <f>R6907-L6907</f>
        <v>8</v>
      </c>
      <c r="U6907" s="7" t="str">
        <f>IF((AND(T6907=0,H6907&gt;=L6907)),"Don’t change bids","OK")</f>
        <v>OK</v>
      </c>
      <c r="V6907" t="e">
        <f>IF((MATCH(F6907,W6907,0)),"Same","Diff")</f>
        <v>#N/A</v>
      </c>
      <c r="W6907" s="5">
        <f>ROUND(M6907,2)</f>
        <v>0.39</v>
      </c>
      <c r="X6907" s="5">
        <v>0.39</v>
      </c>
    </row>
    <row r="6908" spans="1:24" x14ac:dyDescent="0.25">
      <c r="A6908" t="s">
        <v>24</v>
      </c>
      <c r="B6908" t="s">
        <v>6992</v>
      </c>
      <c r="C6908" t="s">
        <v>4401</v>
      </c>
      <c r="D6908" t="s">
        <v>4566</v>
      </c>
      <c r="E6908" t="s">
        <v>569</v>
      </c>
      <c r="F6908" s="5">
        <v>0.37</v>
      </c>
      <c r="G6908" s="9">
        <v>0.1</v>
      </c>
      <c r="H6908" s="6">
        <f>G6908*100</f>
        <v>10</v>
      </c>
      <c r="I6908" t="s">
        <v>9716</v>
      </c>
      <c r="J6908" t="s">
        <v>10765</v>
      </c>
      <c r="K6908">
        <v>41</v>
      </c>
      <c r="L6908">
        <v>41</v>
      </c>
      <c r="M6908">
        <f>(F6908*(1+0.05))</f>
        <v>0.38850000000000001</v>
      </c>
      <c r="N6908">
        <f>IFERROR(ROUND(( (-1.208*LN(L6908) + 7.5474 + 4.6991*(2.71828^(-0.009*L6908)) + 0.0001*L6908*L6908 - 0.0432*L6908 + 4.7166)/3),2), " ")</f>
        <v>3.14</v>
      </c>
      <c r="O6908">
        <f>IFERROR(MAX(MIN(ROUND(N6908*(Q6908/P6908),2),4.5),1.9)," ")</f>
        <v>2.96</v>
      </c>
      <c r="P6908">
        <f>13.098*F6908^-1.237</f>
        <v>44.806338281983834</v>
      </c>
      <c r="Q6908">
        <f>13.098*M6908^-1.237</f>
        <v>42.182109086218873</v>
      </c>
      <c r="R6908" s="5">
        <f>IFERROR(ROUND(MAX(MIN((-105.4*LN(O6908) + 163.83),95),10),0)," ")</f>
        <v>49</v>
      </c>
      <c r="S6908" s="5" t="str">
        <f>IFERROR(CONCATENATE("(",R6908,",",ROUND((1.2*W6908),2),")")," ")</f>
        <v>(49,0.47)</v>
      </c>
      <c r="T6908">
        <f>R6908-L6908</f>
        <v>8</v>
      </c>
      <c r="U6908" s="7" t="str">
        <f>IF((AND(T6908=0,H6908&gt;=L6908)),"Don’t change bids","OK")</f>
        <v>OK</v>
      </c>
      <c r="V6908" t="e">
        <f>IF((MATCH(F6908,W6908,0)),"Same","Diff")</f>
        <v>#N/A</v>
      </c>
      <c r="W6908" s="5">
        <f>ROUND(M6908,2)</f>
        <v>0.39</v>
      </c>
      <c r="X6908" s="5">
        <v>0.39</v>
      </c>
    </row>
    <row r="6909" spans="1:24" x14ac:dyDescent="0.25">
      <c r="A6909" t="s">
        <v>24</v>
      </c>
      <c r="B6909" t="s">
        <v>6993</v>
      </c>
      <c r="C6909" t="s">
        <v>4401</v>
      </c>
      <c r="D6909" t="s">
        <v>4560</v>
      </c>
      <c r="E6909" t="s">
        <v>569</v>
      </c>
      <c r="F6909" s="5">
        <v>0.37</v>
      </c>
      <c r="G6909" s="9">
        <v>0.1</v>
      </c>
      <c r="H6909" s="6">
        <f>G6909*100</f>
        <v>10</v>
      </c>
      <c r="I6909" t="s">
        <v>9716</v>
      </c>
      <c r="J6909" t="s">
        <v>10765</v>
      </c>
      <c r="K6909">
        <v>41</v>
      </c>
      <c r="L6909">
        <v>41</v>
      </c>
      <c r="M6909">
        <f>(F6909*(1+0.05))</f>
        <v>0.38850000000000001</v>
      </c>
      <c r="N6909">
        <f>IFERROR(ROUND(( (-1.208*LN(L6909) + 7.5474 + 4.6991*(2.71828^(-0.009*L6909)) + 0.0001*L6909*L6909 - 0.0432*L6909 + 4.7166)/3),2), " ")</f>
        <v>3.14</v>
      </c>
      <c r="O6909">
        <f>IFERROR(MAX(MIN(ROUND(N6909*(Q6909/P6909),2),4.5),1.9)," ")</f>
        <v>2.96</v>
      </c>
      <c r="P6909">
        <f>13.098*F6909^-1.237</f>
        <v>44.806338281983834</v>
      </c>
      <c r="Q6909">
        <f>13.098*M6909^-1.237</f>
        <v>42.182109086218873</v>
      </c>
      <c r="R6909" s="5">
        <f>IFERROR(ROUND(MAX(MIN((-105.4*LN(O6909) + 163.83),95),10),0)," ")</f>
        <v>49</v>
      </c>
      <c r="S6909" s="5" t="str">
        <f>IFERROR(CONCATENATE("(",R6909,",",ROUND((1.2*W6909),2),")")," ")</f>
        <v>(49,0.47)</v>
      </c>
      <c r="T6909">
        <f>R6909-L6909</f>
        <v>8</v>
      </c>
      <c r="U6909" s="7" t="str">
        <f>IF((AND(T6909=0,H6909&gt;=L6909)),"Don’t change bids","OK")</f>
        <v>OK</v>
      </c>
      <c r="V6909" t="e">
        <f>IF((MATCH(F6909,W6909,0)),"Same","Diff")</f>
        <v>#N/A</v>
      </c>
      <c r="W6909" s="5">
        <f>ROUND(M6909,2)</f>
        <v>0.39</v>
      </c>
      <c r="X6909" s="5">
        <v>0.39</v>
      </c>
    </row>
    <row r="6910" spans="1:24" x14ac:dyDescent="0.25">
      <c r="A6910" t="s">
        <v>24</v>
      </c>
      <c r="B6910" t="s">
        <v>6994</v>
      </c>
      <c r="C6910" t="s">
        <v>4401</v>
      </c>
      <c r="D6910" t="s">
        <v>4558</v>
      </c>
      <c r="E6910" t="s">
        <v>569</v>
      </c>
      <c r="F6910" s="5">
        <v>0.37</v>
      </c>
      <c r="G6910" s="9">
        <v>0.1</v>
      </c>
      <c r="H6910" s="6">
        <f>G6910*100</f>
        <v>10</v>
      </c>
      <c r="I6910" t="s">
        <v>9716</v>
      </c>
      <c r="J6910" t="s">
        <v>10765</v>
      </c>
      <c r="K6910">
        <v>41</v>
      </c>
      <c r="L6910">
        <v>41</v>
      </c>
      <c r="M6910">
        <f>(F6910*(1+0.05))</f>
        <v>0.38850000000000001</v>
      </c>
      <c r="N6910">
        <f>IFERROR(ROUND(( (-1.208*LN(L6910) + 7.5474 + 4.6991*(2.71828^(-0.009*L6910)) + 0.0001*L6910*L6910 - 0.0432*L6910 + 4.7166)/3),2), " ")</f>
        <v>3.14</v>
      </c>
      <c r="O6910">
        <f>IFERROR(MAX(MIN(ROUND(N6910*(Q6910/P6910),2),4.5),1.9)," ")</f>
        <v>2.96</v>
      </c>
      <c r="P6910">
        <f>13.098*F6910^-1.237</f>
        <v>44.806338281983834</v>
      </c>
      <c r="Q6910">
        <f>13.098*M6910^-1.237</f>
        <v>42.182109086218873</v>
      </c>
      <c r="R6910" s="5">
        <f>IFERROR(ROUND(MAX(MIN((-105.4*LN(O6910) + 163.83),95),10),0)," ")</f>
        <v>49</v>
      </c>
      <c r="S6910" s="5" t="str">
        <f>IFERROR(CONCATENATE("(",R6910,",",ROUND((1.2*W6910),2),")")," ")</f>
        <v>(49,0.47)</v>
      </c>
      <c r="T6910">
        <f>R6910-L6910</f>
        <v>8</v>
      </c>
      <c r="U6910" s="7" t="str">
        <f>IF((AND(T6910=0,H6910&gt;=L6910)),"Don’t change bids","OK")</f>
        <v>OK</v>
      </c>
      <c r="V6910" t="e">
        <f>IF((MATCH(F6910,W6910,0)),"Same","Diff")</f>
        <v>#N/A</v>
      </c>
      <c r="W6910" s="5">
        <f>ROUND(M6910,2)</f>
        <v>0.39</v>
      </c>
      <c r="X6910" s="5">
        <v>0.39</v>
      </c>
    </row>
    <row r="6911" spans="1:24" x14ac:dyDescent="0.25">
      <c r="A6911" t="s">
        <v>24</v>
      </c>
      <c r="B6911" t="s">
        <v>6995</v>
      </c>
      <c r="C6911" t="s">
        <v>4401</v>
      </c>
      <c r="D6911" t="s">
        <v>4558</v>
      </c>
      <c r="E6911" t="s">
        <v>569</v>
      </c>
      <c r="F6911" s="5">
        <v>0.37</v>
      </c>
      <c r="G6911" s="9">
        <v>0.1</v>
      </c>
      <c r="H6911" s="6">
        <f>G6911*100</f>
        <v>10</v>
      </c>
      <c r="I6911" t="s">
        <v>9716</v>
      </c>
      <c r="J6911" t="s">
        <v>10765</v>
      </c>
      <c r="K6911">
        <v>41</v>
      </c>
      <c r="L6911">
        <v>41</v>
      </c>
      <c r="M6911">
        <f>(F6911*(1+0.05))</f>
        <v>0.38850000000000001</v>
      </c>
      <c r="N6911">
        <f>IFERROR(ROUND(( (-1.208*LN(L6911) + 7.5474 + 4.6991*(2.71828^(-0.009*L6911)) + 0.0001*L6911*L6911 - 0.0432*L6911 + 4.7166)/3),2), " ")</f>
        <v>3.14</v>
      </c>
      <c r="O6911">
        <f>IFERROR(MAX(MIN(ROUND(N6911*(Q6911/P6911),2),4.5),1.9)," ")</f>
        <v>2.96</v>
      </c>
      <c r="P6911">
        <f>13.098*F6911^-1.237</f>
        <v>44.806338281983834</v>
      </c>
      <c r="Q6911">
        <f>13.098*M6911^-1.237</f>
        <v>42.182109086218873</v>
      </c>
      <c r="R6911" s="5">
        <f>IFERROR(ROUND(MAX(MIN((-105.4*LN(O6911) + 163.83),95),10),0)," ")</f>
        <v>49</v>
      </c>
      <c r="S6911" s="5" t="str">
        <f>IFERROR(CONCATENATE("(",R6911,",",ROUND((1.2*W6911),2),")")," ")</f>
        <v>(49,0.47)</v>
      </c>
      <c r="T6911">
        <f>R6911-L6911</f>
        <v>8</v>
      </c>
      <c r="U6911" s="7" t="str">
        <f>IF((AND(T6911=0,H6911&gt;=L6911)),"Don’t change bids","OK")</f>
        <v>OK</v>
      </c>
      <c r="V6911" t="e">
        <f>IF((MATCH(F6911,W6911,0)),"Same","Diff")</f>
        <v>#N/A</v>
      </c>
      <c r="W6911" s="5">
        <f>ROUND(M6911,2)</f>
        <v>0.39</v>
      </c>
      <c r="X6911" s="5">
        <v>0.39</v>
      </c>
    </row>
    <row r="6912" spans="1:24" x14ac:dyDescent="0.25">
      <c r="A6912" t="s">
        <v>24</v>
      </c>
      <c r="B6912" t="s">
        <v>6996</v>
      </c>
      <c r="C6912" t="s">
        <v>4401</v>
      </c>
      <c r="D6912" t="s">
        <v>4558</v>
      </c>
      <c r="E6912" t="s">
        <v>569</v>
      </c>
      <c r="F6912" s="5">
        <v>0.37</v>
      </c>
      <c r="G6912" s="9">
        <v>0.1</v>
      </c>
      <c r="H6912" s="6">
        <f>G6912*100</f>
        <v>10</v>
      </c>
      <c r="I6912" t="s">
        <v>9716</v>
      </c>
      <c r="J6912" t="s">
        <v>10765</v>
      </c>
      <c r="K6912">
        <v>41</v>
      </c>
      <c r="L6912">
        <v>41</v>
      </c>
      <c r="M6912">
        <f>(F6912*(1+0.05))</f>
        <v>0.38850000000000001</v>
      </c>
      <c r="N6912">
        <f>IFERROR(ROUND(( (-1.208*LN(L6912) + 7.5474 + 4.6991*(2.71828^(-0.009*L6912)) + 0.0001*L6912*L6912 - 0.0432*L6912 + 4.7166)/3),2), " ")</f>
        <v>3.14</v>
      </c>
      <c r="O6912">
        <f>IFERROR(MAX(MIN(ROUND(N6912*(Q6912/P6912),2),4.5),1.9)," ")</f>
        <v>2.96</v>
      </c>
      <c r="P6912">
        <f>13.098*F6912^-1.237</f>
        <v>44.806338281983834</v>
      </c>
      <c r="Q6912">
        <f>13.098*M6912^-1.237</f>
        <v>42.182109086218873</v>
      </c>
      <c r="R6912" s="5">
        <f>IFERROR(ROUND(MAX(MIN((-105.4*LN(O6912) + 163.83),95),10),0)," ")</f>
        <v>49</v>
      </c>
      <c r="S6912" s="5" t="str">
        <f>IFERROR(CONCATENATE("(",R6912,",",ROUND((1.2*W6912),2),")")," ")</f>
        <v>(49,0.47)</v>
      </c>
      <c r="T6912">
        <f>R6912-L6912</f>
        <v>8</v>
      </c>
      <c r="U6912" s="7" t="str">
        <f>IF((AND(T6912=0,H6912&gt;=L6912)),"Don’t change bids","OK")</f>
        <v>OK</v>
      </c>
      <c r="V6912" t="e">
        <f>IF((MATCH(F6912,W6912,0)),"Same","Diff")</f>
        <v>#N/A</v>
      </c>
      <c r="W6912" s="5">
        <f>ROUND(M6912,2)</f>
        <v>0.39</v>
      </c>
      <c r="X6912" s="5">
        <v>0.39</v>
      </c>
    </row>
    <row r="6913" spans="1:24" x14ac:dyDescent="0.25">
      <c r="A6913" t="s">
        <v>24</v>
      </c>
      <c r="B6913" t="s">
        <v>6997</v>
      </c>
      <c r="C6913" t="s">
        <v>4401</v>
      </c>
      <c r="D6913" t="s">
        <v>4558</v>
      </c>
      <c r="E6913" t="s">
        <v>569</v>
      </c>
      <c r="F6913" s="5">
        <v>0.37</v>
      </c>
      <c r="G6913" s="9">
        <v>0.1</v>
      </c>
      <c r="H6913" s="6">
        <f>G6913*100</f>
        <v>10</v>
      </c>
      <c r="I6913" t="s">
        <v>9716</v>
      </c>
      <c r="J6913" t="s">
        <v>10765</v>
      </c>
      <c r="K6913">
        <v>41</v>
      </c>
      <c r="L6913">
        <v>41</v>
      </c>
      <c r="M6913">
        <f>(F6913*(1+0.05))</f>
        <v>0.38850000000000001</v>
      </c>
      <c r="N6913">
        <f>IFERROR(ROUND(( (-1.208*LN(L6913) + 7.5474 + 4.6991*(2.71828^(-0.009*L6913)) + 0.0001*L6913*L6913 - 0.0432*L6913 + 4.7166)/3),2), " ")</f>
        <v>3.14</v>
      </c>
      <c r="O6913">
        <f>IFERROR(MAX(MIN(ROUND(N6913*(Q6913/P6913),2),4.5),1.9)," ")</f>
        <v>2.96</v>
      </c>
      <c r="P6913">
        <f>13.098*F6913^-1.237</f>
        <v>44.806338281983834</v>
      </c>
      <c r="Q6913">
        <f>13.098*M6913^-1.237</f>
        <v>42.182109086218873</v>
      </c>
      <c r="R6913" s="5">
        <f>IFERROR(ROUND(MAX(MIN((-105.4*LN(O6913) + 163.83),95),10),0)," ")</f>
        <v>49</v>
      </c>
      <c r="S6913" s="5" t="str">
        <f>IFERROR(CONCATENATE("(",R6913,",",ROUND((1.2*W6913),2),")")," ")</f>
        <v>(49,0.47)</v>
      </c>
      <c r="T6913">
        <f>R6913-L6913</f>
        <v>8</v>
      </c>
      <c r="U6913" s="7" t="str">
        <f>IF((AND(T6913=0,H6913&gt;=L6913)),"Don’t change bids","OK")</f>
        <v>OK</v>
      </c>
      <c r="V6913" t="e">
        <f>IF((MATCH(F6913,W6913,0)),"Same","Diff")</f>
        <v>#N/A</v>
      </c>
      <c r="W6913" s="5">
        <f>ROUND(M6913,2)</f>
        <v>0.39</v>
      </c>
      <c r="X6913" s="5">
        <v>0.39</v>
      </c>
    </row>
    <row r="6914" spans="1:24" x14ac:dyDescent="0.25">
      <c r="A6914" t="s">
        <v>24</v>
      </c>
      <c r="B6914" t="s">
        <v>6998</v>
      </c>
      <c r="C6914" t="s">
        <v>4401</v>
      </c>
      <c r="D6914" t="s">
        <v>4558</v>
      </c>
      <c r="E6914" t="s">
        <v>569</v>
      </c>
      <c r="F6914" s="5">
        <v>0.37</v>
      </c>
      <c r="G6914" s="9">
        <v>0.1</v>
      </c>
      <c r="H6914" s="6">
        <f>G6914*100</f>
        <v>10</v>
      </c>
      <c r="I6914" t="s">
        <v>9716</v>
      </c>
      <c r="J6914" t="s">
        <v>10765</v>
      </c>
      <c r="K6914">
        <v>41</v>
      </c>
      <c r="L6914">
        <v>41</v>
      </c>
      <c r="M6914">
        <f>(F6914*(1+0.05))</f>
        <v>0.38850000000000001</v>
      </c>
      <c r="N6914">
        <f>IFERROR(ROUND(( (-1.208*LN(L6914) + 7.5474 + 4.6991*(2.71828^(-0.009*L6914)) + 0.0001*L6914*L6914 - 0.0432*L6914 + 4.7166)/3),2), " ")</f>
        <v>3.14</v>
      </c>
      <c r="O6914">
        <f>IFERROR(MAX(MIN(ROUND(N6914*(Q6914/P6914),2),4.5),1.9)," ")</f>
        <v>2.96</v>
      </c>
      <c r="P6914">
        <f>13.098*F6914^-1.237</f>
        <v>44.806338281983834</v>
      </c>
      <c r="Q6914">
        <f>13.098*M6914^-1.237</f>
        <v>42.182109086218873</v>
      </c>
      <c r="R6914" s="5">
        <f>IFERROR(ROUND(MAX(MIN((-105.4*LN(O6914) + 163.83),95),10),0)," ")</f>
        <v>49</v>
      </c>
      <c r="S6914" s="5" t="str">
        <f>IFERROR(CONCATENATE("(",R6914,",",ROUND((1.2*W6914),2),")")," ")</f>
        <v>(49,0.47)</v>
      </c>
      <c r="T6914">
        <f>R6914-L6914</f>
        <v>8</v>
      </c>
      <c r="U6914" s="7" t="str">
        <f>IF((AND(T6914=0,H6914&gt;=L6914)),"Don’t change bids","OK")</f>
        <v>OK</v>
      </c>
      <c r="V6914" t="e">
        <f>IF((MATCH(F6914,W6914,0)),"Same","Diff")</f>
        <v>#N/A</v>
      </c>
      <c r="W6914" s="5">
        <f>ROUND(M6914,2)</f>
        <v>0.39</v>
      </c>
      <c r="X6914" s="5">
        <v>0.39</v>
      </c>
    </row>
    <row r="6915" spans="1:24" x14ac:dyDescent="0.25">
      <c r="A6915" t="s">
        <v>24</v>
      </c>
      <c r="B6915" t="s">
        <v>6999</v>
      </c>
      <c r="C6915" t="s">
        <v>4401</v>
      </c>
      <c r="D6915" t="s">
        <v>4566</v>
      </c>
      <c r="E6915" t="s">
        <v>569</v>
      </c>
      <c r="F6915" s="5">
        <v>0.37</v>
      </c>
      <c r="G6915" s="9">
        <v>0.1</v>
      </c>
      <c r="H6915" s="6">
        <f>G6915*100</f>
        <v>10</v>
      </c>
      <c r="I6915" t="s">
        <v>9716</v>
      </c>
      <c r="J6915" t="s">
        <v>10765</v>
      </c>
      <c r="K6915">
        <v>41</v>
      </c>
      <c r="L6915">
        <v>41</v>
      </c>
      <c r="M6915">
        <f>(F6915*(1+0.05))</f>
        <v>0.38850000000000001</v>
      </c>
      <c r="N6915">
        <f>IFERROR(ROUND(( (-1.208*LN(L6915) + 7.5474 + 4.6991*(2.71828^(-0.009*L6915)) + 0.0001*L6915*L6915 - 0.0432*L6915 + 4.7166)/3),2), " ")</f>
        <v>3.14</v>
      </c>
      <c r="O6915">
        <f>IFERROR(MAX(MIN(ROUND(N6915*(Q6915/P6915),2),4.5),1.9)," ")</f>
        <v>2.96</v>
      </c>
      <c r="P6915">
        <f>13.098*F6915^-1.237</f>
        <v>44.806338281983834</v>
      </c>
      <c r="Q6915">
        <f>13.098*M6915^-1.237</f>
        <v>42.182109086218873</v>
      </c>
      <c r="R6915" s="5">
        <f>IFERROR(ROUND(MAX(MIN((-105.4*LN(O6915) + 163.83),95),10),0)," ")</f>
        <v>49</v>
      </c>
      <c r="S6915" s="5" t="str">
        <f>IFERROR(CONCATENATE("(",R6915,",",ROUND((1.2*W6915),2),")")," ")</f>
        <v>(49,0.47)</v>
      </c>
      <c r="T6915">
        <f>R6915-L6915</f>
        <v>8</v>
      </c>
      <c r="U6915" s="7" t="str">
        <f>IF((AND(T6915=0,H6915&gt;=L6915)),"Don’t change bids","OK")</f>
        <v>OK</v>
      </c>
      <c r="V6915" t="e">
        <f>IF((MATCH(F6915,W6915,0)),"Same","Diff")</f>
        <v>#N/A</v>
      </c>
      <c r="W6915" s="5">
        <f>ROUND(M6915,2)</f>
        <v>0.39</v>
      </c>
      <c r="X6915" s="5">
        <v>0.39</v>
      </c>
    </row>
    <row r="6916" spans="1:24" x14ac:dyDescent="0.25">
      <c r="A6916" t="s">
        <v>24</v>
      </c>
      <c r="B6916" t="s">
        <v>7000</v>
      </c>
      <c r="C6916" t="s">
        <v>4401</v>
      </c>
      <c r="D6916" t="s">
        <v>7001</v>
      </c>
      <c r="E6916" t="s">
        <v>569</v>
      </c>
      <c r="F6916" s="5">
        <v>0.37</v>
      </c>
      <c r="G6916" s="9">
        <v>0.1</v>
      </c>
      <c r="H6916" s="6">
        <f>G6916*100</f>
        <v>10</v>
      </c>
      <c r="I6916" t="s">
        <v>9716</v>
      </c>
      <c r="J6916" t="s">
        <v>10765</v>
      </c>
      <c r="K6916">
        <v>41</v>
      </c>
      <c r="L6916">
        <v>41</v>
      </c>
      <c r="M6916">
        <f>(F6916*(1+0.05))</f>
        <v>0.38850000000000001</v>
      </c>
      <c r="N6916">
        <f>IFERROR(ROUND(( (-1.208*LN(L6916) + 7.5474 + 4.6991*(2.71828^(-0.009*L6916)) + 0.0001*L6916*L6916 - 0.0432*L6916 + 4.7166)/3),2), " ")</f>
        <v>3.14</v>
      </c>
      <c r="O6916">
        <f>IFERROR(MAX(MIN(ROUND(N6916*(Q6916/P6916),2),4.5),1.9)," ")</f>
        <v>2.96</v>
      </c>
      <c r="P6916">
        <f>13.098*F6916^-1.237</f>
        <v>44.806338281983834</v>
      </c>
      <c r="Q6916">
        <f>13.098*M6916^-1.237</f>
        <v>42.182109086218873</v>
      </c>
      <c r="R6916" s="5">
        <f>IFERROR(ROUND(MAX(MIN((-105.4*LN(O6916) + 163.83),95),10),0)," ")</f>
        <v>49</v>
      </c>
      <c r="S6916" s="5" t="str">
        <f>IFERROR(CONCATENATE("(",R6916,",",ROUND((1.2*W6916),2),")")," ")</f>
        <v>(49,0.47)</v>
      </c>
      <c r="T6916">
        <f>R6916-L6916</f>
        <v>8</v>
      </c>
      <c r="U6916" s="7" t="str">
        <f>IF((AND(T6916=0,H6916&gt;=L6916)),"Don’t change bids","OK")</f>
        <v>OK</v>
      </c>
      <c r="V6916" t="e">
        <f>IF((MATCH(F6916,W6916,0)),"Same","Diff")</f>
        <v>#N/A</v>
      </c>
      <c r="W6916" s="5">
        <f>ROUND(M6916,2)</f>
        <v>0.39</v>
      </c>
      <c r="X6916" s="5">
        <v>0.39</v>
      </c>
    </row>
    <row r="6917" spans="1:24" x14ac:dyDescent="0.25">
      <c r="A6917" t="s">
        <v>24</v>
      </c>
      <c r="B6917" t="s">
        <v>7002</v>
      </c>
      <c r="C6917" t="s">
        <v>4401</v>
      </c>
      <c r="D6917" t="s">
        <v>4560</v>
      </c>
      <c r="E6917" t="s">
        <v>569</v>
      </c>
      <c r="F6917" s="5">
        <v>0.37</v>
      </c>
      <c r="G6917" s="9">
        <v>0.1</v>
      </c>
      <c r="H6917" s="6">
        <f>G6917*100</f>
        <v>10</v>
      </c>
      <c r="I6917" t="s">
        <v>9716</v>
      </c>
      <c r="J6917" t="s">
        <v>10765</v>
      </c>
      <c r="K6917">
        <v>41</v>
      </c>
      <c r="L6917">
        <v>41</v>
      </c>
      <c r="M6917">
        <f>(F6917*(1+0.05))</f>
        <v>0.38850000000000001</v>
      </c>
      <c r="N6917">
        <f>IFERROR(ROUND(( (-1.208*LN(L6917) + 7.5474 + 4.6991*(2.71828^(-0.009*L6917)) + 0.0001*L6917*L6917 - 0.0432*L6917 + 4.7166)/3),2), " ")</f>
        <v>3.14</v>
      </c>
      <c r="O6917">
        <f>IFERROR(MAX(MIN(ROUND(N6917*(Q6917/P6917),2),4.5),1.9)," ")</f>
        <v>2.96</v>
      </c>
      <c r="P6917">
        <f>13.098*F6917^-1.237</f>
        <v>44.806338281983834</v>
      </c>
      <c r="Q6917">
        <f>13.098*M6917^-1.237</f>
        <v>42.182109086218873</v>
      </c>
      <c r="R6917" s="5">
        <f>IFERROR(ROUND(MAX(MIN((-105.4*LN(O6917) + 163.83),95),10),0)," ")</f>
        <v>49</v>
      </c>
      <c r="S6917" s="5" t="str">
        <f>IFERROR(CONCATENATE("(",R6917,",",ROUND((1.2*W6917),2),")")," ")</f>
        <v>(49,0.47)</v>
      </c>
      <c r="T6917">
        <f>R6917-L6917</f>
        <v>8</v>
      </c>
      <c r="U6917" s="7" t="str">
        <f>IF((AND(T6917=0,H6917&gt;=L6917)),"Don’t change bids","OK")</f>
        <v>OK</v>
      </c>
      <c r="V6917" t="e">
        <f>IF((MATCH(F6917,W6917,0)),"Same","Diff")</f>
        <v>#N/A</v>
      </c>
      <c r="W6917" s="5">
        <f>ROUND(M6917,2)</f>
        <v>0.39</v>
      </c>
      <c r="X6917" s="5">
        <v>0.39</v>
      </c>
    </row>
    <row r="6918" spans="1:24" x14ac:dyDescent="0.25">
      <c r="A6918" t="s">
        <v>24</v>
      </c>
      <c r="B6918" t="s">
        <v>7003</v>
      </c>
      <c r="C6918" t="s">
        <v>4401</v>
      </c>
      <c r="D6918" t="s">
        <v>4558</v>
      </c>
      <c r="E6918" t="s">
        <v>569</v>
      </c>
      <c r="F6918" s="5">
        <v>0.37</v>
      </c>
      <c r="G6918" s="9">
        <v>0.1</v>
      </c>
      <c r="H6918" s="6">
        <f>G6918*100</f>
        <v>10</v>
      </c>
      <c r="I6918" t="s">
        <v>9716</v>
      </c>
      <c r="J6918" t="s">
        <v>10765</v>
      </c>
      <c r="K6918">
        <v>41</v>
      </c>
      <c r="L6918">
        <v>41</v>
      </c>
      <c r="M6918">
        <f>(F6918*(1+0.05))</f>
        <v>0.38850000000000001</v>
      </c>
      <c r="N6918">
        <f>IFERROR(ROUND(( (-1.208*LN(L6918) + 7.5474 + 4.6991*(2.71828^(-0.009*L6918)) + 0.0001*L6918*L6918 - 0.0432*L6918 + 4.7166)/3),2), " ")</f>
        <v>3.14</v>
      </c>
      <c r="O6918">
        <f>IFERROR(MAX(MIN(ROUND(N6918*(Q6918/P6918),2),4.5),1.9)," ")</f>
        <v>2.96</v>
      </c>
      <c r="P6918">
        <f>13.098*F6918^-1.237</f>
        <v>44.806338281983834</v>
      </c>
      <c r="Q6918">
        <f>13.098*M6918^-1.237</f>
        <v>42.182109086218873</v>
      </c>
      <c r="R6918" s="5">
        <f>IFERROR(ROUND(MAX(MIN((-105.4*LN(O6918) + 163.83),95),10),0)," ")</f>
        <v>49</v>
      </c>
      <c r="S6918" s="5" t="str">
        <f>IFERROR(CONCATENATE("(",R6918,",",ROUND((1.2*W6918),2),")")," ")</f>
        <v>(49,0.47)</v>
      </c>
      <c r="T6918">
        <f>R6918-L6918</f>
        <v>8</v>
      </c>
      <c r="U6918" s="7" t="str">
        <f>IF((AND(T6918=0,H6918&gt;=L6918)),"Don’t change bids","OK")</f>
        <v>OK</v>
      </c>
      <c r="V6918" t="e">
        <f>IF((MATCH(F6918,W6918,0)),"Same","Diff")</f>
        <v>#N/A</v>
      </c>
      <c r="W6918" s="5">
        <f>ROUND(M6918,2)</f>
        <v>0.39</v>
      </c>
      <c r="X6918" s="5">
        <v>0.39</v>
      </c>
    </row>
    <row r="6919" spans="1:24" x14ac:dyDescent="0.25">
      <c r="A6919" t="s">
        <v>24</v>
      </c>
      <c r="B6919" t="s">
        <v>7004</v>
      </c>
      <c r="C6919" t="s">
        <v>4401</v>
      </c>
      <c r="D6919" t="s">
        <v>7005</v>
      </c>
      <c r="E6919" t="s">
        <v>4090</v>
      </c>
      <c r="F6919" s="5">
        <v>0.36</v>
      </c>
      <c r="G6919" s="9">
        <v>0.1</v>
      </c>
      <c r="H6919" s="6">
        <f>G6919*100</f>
        <v>10</v>
      </c>
      <c r="I6919" t="s">
        <v>10682</v>
      </c>
      <c r="J6919" t="s">
        <v>10765</v>
      </c>
      <c r="K6919">
        <v>41</v>
      </c>
      <c r="L6919">
        <v>41</v>
      </c>
      <c r="M6919">
        <f>(F6919*(1+0.05))</f>
        <v>0.378</v>
      </c>
      <c r="N6919">
        <f>IFERROR(ROUND(( (-1.208*LN(L6919) + 7.5474 + 4.6991*(2.71828^(-0.009*L6919)) + 0.0001*L6919*L6919 - 0.0432*L6919 + 4.7166)/3),2), " ")</f>
        <v>3.14</v>
      </c>
      <c r="O6919">
        <f>IFERROR(MAX(MIN(ROUND(N6919*(Q6919/P6919),2),4.5),1.9)," ")</f>
        <v>2.96</v>
      </c>
      <c r="P6919">
        <f>13.098*F6919^-1.237</f>
        <v>46.350966313994896</v>
      </c>
      <c r="Q6919">
        <f>13.098*M6919^-1.237</f>
        <v>43.636270944612029</v>
      </c>
      <c r="R6919" s="5">
        <f>IFERROR(ROUND(MAX(MIN((-105.4*LN(O6919) + 163.83),95),10),0)," ")</f>
        <v>49</v>
      </c>
      <c r="S6919" s="5" t="str">
        <f>IFERROR(CONCATENATE("(",R6919,",",ROUND((1.2*W6919),2),")")," ")</f>
        <v>(49,0.46)</v>
      </c>
      <c r="T6919">
        <f>R6919-L6919</f>
        <v>8</v>
      </c>
      <c r="U6919" s="7" t="str">
        <f>IF((AND(T6919=0,H6919&gt;=L6919)),"Don’t change bids","OK")</f>
        <v>OK</v>
      </c>
      <c r="V6919" t="e">
        <f>IF((MATCH(F6919,W6919,0)),"Same","Diff")</f>
        <v>#N/A</v>
      </c>
      <c r="W6919" s="5">
        <f>ROUND(M6919,2)</f>
        <v>0.38</v>
      </c>
      <c r="X6919" s="5">
        <v>0.38</v>
      </c>
    </row>
    <row r="6920" spans="1:24" x14ac:dyDescent="0.25">
      <c r="A6920" t="s">
        <v>24</v>
      </c>
      <c r="B6920" t="s">
        <v>7006</v>
      </c>
      <c r="C6920" t="s">
        <v>4401</v>
      </c>
      <c r="D6920" t="s">
        <v>4558</v>
      </c>
      <c r="E6920" t="s">
        <v>569</v>
      </c>
      <c r="F6920" s="5">
        <v>0.37</v>
      </c>
      <c r="G6920" s="9">
        <v>0.1</v>
      </c>
      <c r="H6920" s="6">
        <f>G6920*100</f>
        <v>10</v>
      </c>
      <c r="I6920" t="s">
        <v>9716</v>
      </c>
      <c r="J6920" t="s">
        <v>10765</v>
      </c>
      <c r="K6920">
        <v>41</v>
      </c>
      <c r="L6920">
        <v>41</v>
      </c>
      <c r="M6920">
        <f>(F6920*(1+0.05))</f>
        <v>0.38850000000000001</v>
      </c>
      <c r="N6920">
        <f>IFERROR(ROUND(( (-1.208*LN(L6920) + 7.5474 + 4.6991*(2.71828^(-0.009*L6920)) + 0.0001*L6920*L6920 - 0.0432*L6920 + 4.7166)/3),2), " ")</f>
        <v>3.14</v>
      </c>
      <c r="O6920">
        <f>IFERROR(MAX(MIN(ROUND(N6920*(Q6920/P6920),2),4.5),1.9)," ")</f>
        <v>2.96</v>
      </c>
      <c r="P6920">
        <f>13.098*F6920^-1.237</f>
        <v>44.806338281983834</v>
      </c>
      <c r="Q6920">
        <f>13.098*M6920^-1.237</f>
        <v>42.182109086218873</v>
      </c>
      <c r="R6920" s="5">
        <f>IFERROR(ROUND(MAX(MIN((-105.4*LN(O6920) + 163.83),95),10),0)," ")</f>
        <v>49</v>
      </c>
      <c r="S6920" s="5" t="str">
        <f>IFERROR(CONCATENATE("(",R6920,",",ROUND((1.2*W6920),2),")")," ")</f>
        <v>(49,0.47)</v>
      </c>
      <c r="T6920">
        <f>R6920-L6920</f>
        <v>8</v>
      </c>
      <c r="U6920" s="7" t="str">
        <f>IF((AND(T6920=0,H6920&gt;=L6920)),"Don’t change bids","OK")</f>
        <v>OK</v>
      </c>
      <c r="V6920" t="e">
        <f>IF((MATCH(F6920,W6920,0)),"Same","Diff")</f>
        <v>#N/A</v>
      </c>
      <c r="W6920" s="5">
        <f>ROUND(M6920,2)</f>
        <v>0.39</v>
      </c>
      <c r="X6920" s="5">
        <v>0.39</v>
      </c>
    </row>
    <row r="6921" spans="1:24" x14ac:dyDescent="0.25">
      <c r="A6921" t="s">
        <v>24</v>
      </c>
      <c r="B6921" t="s">
        <v>7007</v>
      </c>
      <c r="C6921" t="s">
        <v>4401</v>
      </c>
      <c r="D6921" t="s">
        <v>4560</v>
      </c>
      <c r="E6921" t="s">
        <v>569</v>
      </c>
      <c r="F6921" s="5">
        <v>0.37</v>
      </c>
      <c r="G6921" s="9">
        <v>0.1</v>
      </c>
      <c r="H6921" s="6">
        <f>G6921*100</f>
        <v>10</v>
      </c>
      <c r="I6921" t="s">
        <v>9716</v>
      </c>
      <c r="J6921" t="s">
        <v>10765</v>
      </c>
      <c r="K6921">
        <v>41</v>
      </c>
      <c r="L6921">
        <v>41</v>
      </c>
      <c r="M6921">
        <f>(F6921*(1+0.05))</f>
        <v>0.38850000000000001</v>
      </c>
      <c r="N6921">
        <f>IFERROR(ROUND(( (-1.208*LN(L6921) + 7.5474 + 4.6991*(2.71828^(-0.009*L6921)) + 0.0001*L6921*L6921 - 0.0432*L6921 + 4.7166)/3),2), " ")</f>
        <v>3.14</v>
      </c>
      <c r="O6921">
        <f>IFERROR(MAX(MIN(ROUND(N6921*(Q6921/P6921),2),4.5),1.9)," ")</f>
        <v>2.96</v>
      </c>
      <c r="P6921">
        <f>13.098*F6921^-1.237</f>
        <v>44.806338281983834</v>
      </c>
      <c r="Q6921">
        <f>13.098*M6921^-1.237</f>
        <v>42.182109086218873</v>
      </c>
      <c r="R6921" s="5">
        <f>IFERROR(ROUND(MAX(MIN((-105.4*LN(O6921) + 163.83),95),10),0)," ")</f>
        <v>49</v>
      </c>
      <c r="S6921" s="5" t="str">
        <f>IFERROR(CONCATENATE("(",R6921,",",ROUND((1.2*W6921),2),")")," ")</f>
        <v>(49,0.47)</v>
      </c>
      <c r="T6921">
        <f>R6921-L6921</f>
        <v>8</v>
      </c>
      <c r="U6921" s="7" t="str">
        <f>IF((AND(T6921=0,H6921&gt;=L6921)),"Don’t change bids","OK")</f>
        <v>OK</v>
      </c>
      <c r="V6921" t="e">
        <f>IF((MATCH(F6921,W6921,0)),"Same","Diff")</f>
        <v>#N/A</v>
      </c>
      <c r="W6921" s="5">
        <f>ROUND(M6921,2)</f>
        <v>0.39</v>
      </c>
      <c r="X6921" s="5">
        <v>0.39</v>
      </c>
    </row>
    <row r="6922" spans="1:24" x14ac:dyDescent="0.25">
      <c r="A6922" t="s">
        <v>24</v>
      </c>
      <c r="B6922" t="s">
        <v>7008</v>
      </c>
      <c r="C6922" t="s">
        <v>4401</v>
      </c>
      <c r="D6922" t="s">
        <v>4558</v>
      </c>
      <c r="E6922" t="s">
        <v>569</v>
      </c>
      <c r="F6922" s="5">
        <v>0.37</v>
      </c>
      <c r="G6922" s="9">
        <v>0.1</v>
      </c>
      <c r="H6922" s="6">
        <f>G6922*100</f>
        <v>10</v>
      </c>
      <c r="I6922" t="s">
        <v>9716</v>
      </c>
      <c r="J6922" t="s">
        <v>10765</v>
      </c>
      <c r="K6922">
        <v>41</v>
      </c>
      <c r="L6922">
        <v>41</v>
      </c>
      <c r="M6922">
        <f>(F6922*(1+0.05))</f>
        <v>0.38850000000000001</v>
      </c>
      <c r="N6922">
        <f>IFERROR(ROUND(( (-1.208*LN(L6922) + 7.5474 + 4.6991*(2.71828^(-0.009*L6922)) + 0.0001*L6922*L6922 - 0.0432*L6922 + 4.7166)/3),2), " ")</f>
        <v>3.14</v>
      </c>
      <c r="O6922">
        <f>IFERROR(MAX(MIN(ROUND(N6922*(Q6922/P6922),2),4.5),1.9)," ")</f>
        <v>2.96</v>
      </c>
      <c r="P6922">
        <f>13.098*F6922^-1.237</f>
        <v>44.806338281983834</v>
      </c>
      <c r="Q6922">
        <f>13.098*M6922^-1.237</f>
        <v>42.182109086218873</v>
      </c>
      <c r="R6922" s="5">
        <f>IFERROR(ROUND(MAX(MIN((-105.4*LN(O6922) + 163.83),95),10),0)," ")</f>
        <v>49</v>
      </c>
      <c r="S6922" s="5" t="str">
        <f>IFERROR(CONCATENATE("(",R6922,",",ROUND((1.2*W6922),2),")")," ")</f>
        <v>(49,0.47)</v>
      </c>
      <c r="T6922">
        <f>R6922-L6922</f>
        <v>8</v>
      </c>
      <c r="U6922" s="7" t="str">
        <f>IF((AND(T6922=0,H6922&gt;=L6922)),"Don’t change bids","OK")</f>
        <v>OK</v>
      </c>
      <c r="V6922" t="e">
        <f>IF((MATCH(F6922,W6922,0)),"Same","Diff")</f>
        <v>#N/A</v>
      </c>
      <c r="W6922" s="5">
        <f>ROUND(M6922,2)</f>
        <v>0.39</v>
      </c>
      <c r="X6922" s="5">
        <v>0.39</v>
      </c>
    </row>
    <row r="6923" spans="1:24" x14ac:dyDescent="0.25">
      <c r="A6923" t="s">
        <v>24</v>
      </c>
      <c r="B6923" t="s">
        <v>7009</v>
      </c>
      <c r="C6923" t="s">
        <v>4401</v>
      </c>
      <c r="D6923" t="s">
        <v>4558</v>
      </c>
      <c r="E6923" t="s">
        <v>569</v>
      </c>
      <c r="F6923" s="5">
        <v>0.37</v>
      </c>
      <c r="G6923" s="9">
        <v>0.1</v>
      </c>
      <c r="H6923" s="6">
        <f>G6923*100</f>
        <v>10</v>
      </c>
      <c r="I6923" t="s">
        <v>9716</v>
      </c>
      <c r="J6923" t="s">
        <v>10765</v>
      </c>
      <c r="K6923">
        <v>41</v>
      </c>
      <c r="L6923">
        <v>41</v>
      </c>
      <c r="M6923">
        <f>(F6923*(1+0.05))</f>
        <v>0.38850000000000001</v>
      </c>
      <c r="N6923">
        <f>IFERROR(ROUND(( (-1.208*LN(L6923) + 7.5474 + 4.6991*(2.71828^(-0.009*L6923)) + 0.0001*L6923*L6923 - 0.0432*L6923 + 4.7166)/3),2), " ")</f>
        <v>3.14</v>
      </c>
      <c r="O6923">
        <f>IFERROR(MAX(MIN(ROUND(N6923*(Q6923/P6923),2),4.5),1.9)," ")</f>
        <v>2.96</v>
      </c>
      <c r="P6923">
        <f>13.098*F6923^-1.237</f>
        <v>44.806338281983834</v>
      </c>
      <c r="Q6923">
        <f>13.098*M6923^-1.237</f>
        <v>42.182109086218873</v>
      </c>
      <c r="R6923" s="5">
        <f>IFERROR(ROUND(MAX(MIN((-105.4*LN(O6923) + 163.83),95),10),0)," ")</f>
        <v>49</v>
      </c>
      <c r="S6923" s="5" t="str">
        <f>IFERROR(CONCATENATE("(",R6923,",",ROUND((1.2*W6923),2),")")," ")</f>
        <v>(49,0.47)</v>
      </c>
      <c r="T6923">
        <f>R6923-L6923</f>
        <v>8</v>
      </c>
      <c r="U6923" s="7" t="str">
        <f>IF((AND(T6923=0,H6923&gt;=L6923)),"Don’t change bids","OK")</f>
        <v>OK</v>
      </c>
      <c r="V6923" t="e">
        <f>IF((MATCH(F6923,W6923,0)),"Same","Diff")</f>
        <v>#N/A</v>
      </c>
      <c r="W6923" s="5">
        <f>ROUND(M6923,2)</f>
        <v>0.39</v>
      </c>
      <c r="X6923" s="5">
        <v>0.39</v>
      </c>
    </row>
    <row r="6924" spans="1:24" x14ac:dyDescent="0.25">
      <c r="A6924" t="s">
        <v>24</v>
      </c>
      <c r="B6924" t="s">
        <v>7010</v>
      </c>
      <c r="C6924" t="s">
        <v>4401</v>
      </c>
      <c r="D6924" t="s">
        <v>4558</v>
      </c>
      <c r="E6924" t="s">
        <v>569</v>
      </c>
      <c r="F6924" s="5">
        <v>0.37</v>
      </c>
      <c r="G6924" s="9">
        <v>0.1</v>
      </c>
      <c r="H6924" s="6">
        <f>G6924*100</f>
        <v>10</v>
      </c>
      <c r="I6924" t="s">
        <v>9716</v>
      </c>
      <c r="J6924" t="s">
        <v>10765</v>
      </c>
      <c r="K6924">
        <v>41</v>
      </c>
      <c r="L6924">
        <v>41</v>
      </c>
      <c r="M6924">
        <f>(F6924*(1+0.05))</f>
        <v>0.38850000000000001</v>
      </c>
      <c r="N6924">
        <f>IFERROR(ROUND(( (-1.208*LN(L6924) + 7.5474 + 4.6991*(2.71828^(-0.009*L6924)) + 0.0001*L6924*L6924 - 0.0432*L6924 + 4.7166)/3),2), " ")</f>
        <v>3.14</v>
      </c>
      <c r="O6924">
        <f>IFERROR(MAX(MIN(ROUND(N6924*(Q6924/P6924),2),4.5),1.9)," ")</f>
        <v>2.96</v>
      </c>
      <c r="P6924">
        <f>13.098*F6924^-1.237</f>
        <v>44.806338281983834</v>
      </c>
      <c r="Q6924">
        <f>13.098*M6924^-1.237</f>
        <v>42.182109086218873</v>
      </c>
      <c r="R6924" s="5">
        <f>IFERROR(ROUND(MAX(MIN((-105.4*LN(O6924) + 163.83),95),10),0)," ")</f>
        <v>49</v>
      </c>
      <c r="S6924" s="5" t="str">
        <f>IFERROR(CONCATENATE("(",R6924,",",ROUND((1.2*W6924),2),")")," ")</f>
        <v>(49,0.47)</v>
      </c>
      <c r="T6924">
        <f>R6924-L6924</f>
        <v>8</v>
      </c>
      <c r="U6924" s="7" t="str">
        <f>IF((AND(T6924=0,H6924&gt;=L6924)),"Don’t change bids","OK")</f>
        <v>OK</v>
      </c>
      <c r="V6924" t="e">
        <f>IF((MATCH(F6924,W6924,0)),"Same","Diff")</f>
        <v>#N/A</v>
      </c>
      <c r="W6924" s="5">
        <f>ROUND(M6924,2)</f>
        <v>0.39</v>
      </c>
      <c r="X6924" s="5">
        <v>0.39</v>
      </c>
    </row>
    <row r="6925" spans="1:24" x14ac:dyDescent="0.25">
      <c r="A6925" t="s">
        <v>24</v>
      </c>
      <c r="B6925" t="s">
        <v>7011</v>
      </c>
      <c r="C6925" t="s">
        <v>4401</v>
      </c>
      <c r="D6925" t="s">
        <v>4558</v>
      </c>
      <c r="E6925" t="s">
        <v>569</v>
      </c>
      <c r="F6925" s="5">
        <v>0.37</v>
      </c>
      <c r="G6925" s="9">
        <v>0.1</v>
      </c>
      <c r="H6925" s="6">
        <f>G6925*100</f>
        <v>10</v>
      </c>
      <c r="I6925" t="s">
        <v>9716</v>
      </c>
      <c r="J6925" t="s">
        <v>10765</v>
      </c>
      <c r="K6925">
        <v>41</v>
      </c>
      <c r="L6925">
        <v>41</v>
      </c>
      <c r="M6925">
        <f>(F6925*(1+0.05))</f>
        <v>0.38850000000000001</v>
      </c>
      <c r="N6925">
        <f>IFERROR(ROUND(( (-1.208*LN(L6925) + 7.5474 + 4.6991*(2.71828^(-0.009*L6925)) + 0.0001*L6925*L6925 - 0.0432*L6925 + 4.7166)/3),2), " ")</f>
        <v>3.14</v>
      </c>
      <c r="O6925">
        <f>IFERROR(MAX(MIN(ROUND(N6925*(Q6925/P6925),2),4.5),1.9)," ")</f>
        <v>2.96</v>
      </c>
      <c r="P6925">
        <f>13.098*F6925^-1.237</f>
        <v>44.806338281983834</v>
      </c>
      <c r="Q6925">
        <f>13.098*M6925^-1.237</f>
        <v>42.182109086218873</v>
      </c>
      <c r="R6925" s="5">
        <f>IFERROR(ROUND(MAX(MIN((-105.4*LN(O6925) + 163.83),95),10),0)," ")</f>
        <v>49</v>
      </c>
      <c r="S6925" s="5" t="str">
        <f>IFERROR(CONCATENATE("(",R6925,",",ROUND((1.2*W6925),2),")")," ")</f>
        <v>(49,0.47)</v>
      </c>
      <c r="T6925">
        <f>R6925-L6925</f>
        <v>8</v>
      </c>
      <c r="U6925" s="7" t="str">
        <f>IF((AND(T6925=0,H6925&gt;=L6925)),"Don’t change bids","OK")</f>
        <v>OK</v>
      </c>
      <c r="V6925" t="e">
        <f>IF((MATCH(F6925,W6925,0)),"Same","Diff")</f>
        <v>#N/A</v>
      </c>
      <c r="W6925" s="5">
        <f>ROUND(M6925,2)</f>
        <v>0.39</v>
      </c>
      <c r="X6925" s="5">
        <v>0.39</v>
      </c>
    </row>
    <row r="6926" spans="1:24" x14ac:dyDescent="0.25">
      <c r="A6926" t="s">
        <v>24</v>
      </c>
      <c r="B6926" t="s">
        <v>7012</v>
      </c>
      <c r="C6926" t="s">
        <v>4401</v>
      </c>
      <c r="D6926" t="s">
        <v>4558</v>
      </c>
      <c r="E6926" t="s">
        <v>569</v>
      </c>
      <c r="F6926" s="5">
        <v>0.37</v>
      </c>
      <c r="G6926" s="9">
        <v>0.1</v>
      </c>
      <c r="H6926" s="6">
        <f>G6926*100</f>
        <v>10</v>
      </c>
      <c r="I6926" t="s">
        <v>9716</v>
      </c>
      <c r="J6926" t="s">
        <v>10765</v>
      </c>
      <c r="K6926">
        <v>41</v>
      </c>
      <c r="L6926">
        <v>41</v>
      </c>
      <c r="M6926">
        <f>(F6926*(1+0.05))</f>
        <v>0.38850000000000001</v>
      </c>
      <c r="N6926">
        <f>IFERROR(ROUND(( (-1.208*LN(L6926) + 7.5474 + 4.6991*(2.71828^(-0.009*L6926)) + 0.0001*L6926*L6926 - 0.0432*L6926 + 4.7166)/3),2), " ")</f>
        <v>3.14</v>
      </c>
      <c r="O6926">
        <f>IFERROR(MAX(MIN(ROUND(N6926*(Q6926/P6926),2),4.5),1.9)," ")</f>
        <v>2.96</v>
      </c>
      <c r="P6926">
        <f>13.098*F6926^-1.237</f>
        <v>44.806338281983834</v>
      </c>
      <c r="Q6926">
        <f>13.098*M6926^-1.237</f>
        <v>42.182109086218873</v>
      </c>
      <c r="R6926" s="5">
        <f>IFERROR(ROUND(MAX(MIN((-105.4*LN(O6926) + 163.83),95),10),0)," ")</f>
        <v>49</v>
      </c>
      <c r="S6926" s="5" t="str">
        <f>IFERROR(CONCATENATE("(",R6926,",",ROUND((1.2*W6926),2),")")," ")</f>
        <v>(49,0.47)</v>
      </c>
      <c r="T6926">
        <f>R6926-L6926</f>
        <v>8</v>
      </c>
      <c r="U6926" s="7" t="str">
        <f>IF((AND(T6926=0,H6926&gt;=L6926)),"Don’t change bids","OK")</f>
        <v>OK</v>
      </c>
      <c r="V6926" t="e">
        <f>IF((MATCH(F6926,W6926,0)),"Same","Diff")</f>
        <v>#N/A</v>
      </c>
      <c r="W6926" s="5">
        <f>ROUND(M6926,2)</f>
        <v>0.39</v>
      </c>
      <c r="X6926" s="5">
        <v>0.39</v>
      </c>
    </row>
    <row r="6927" spans="1:24" x14ac:dyDescent="0.25">
      <c r="A6927" t="s">
        <v>24</v>
      </c>
      <c r="B6927" t="s">
        <v>7013</v>
      </c>
      <c r="C6927" t="s">
        <v>4401</v>
      </c>
      <c r="D6927" t="s">
        <v>4558</v>
      </c>
      <c r="E6927" t="s">
        <v>569</v>
      </c>
      <c r="F6927" s="5">
        <v>0.37</v>
      </c>
      <c r="G6927" s="9">
        <v>0.1</v>
      </c>
      <c r="H6927" s="6">
        <f>G6927*100</f>
        <v>10</v>
      </c>
      <c r="I6927" t="s">
        <v>9716</v>
      </c>
      <c r="J6927" t="s">
        <v>10765</v>
      </c>
      <c r="K6927">
        <v>41</v>
      </c>
      <c r="L6927">
        <v>41</v>
      </c>
      <c r="M6927">
        <f>(F6927*(1+0.05))</f>
        <v>0.38850000000000001</v>
      </c>
      <c r="N6927">
        <f>IFERROR(ROUND(( (-1.208*LN(L6927) + 7.5474 + 4.6991*(2.71828^(-0.009*L6927)) + 0.0001*L6927*L6927 - 0.0432*L6927 + 4.7166)/3),2), " ")</f>
        <v>3.14</v>
      </c>
      <c r="O6927">
        <f>IFERROR(MAX(MIN(ROUND(N6927*(Q6927/P6927),2),4.5),1.9)," ")</f>
        <v>2.96</v>
      </c>
      <c r="P6927">
        <f>13.098*F6927^-1.237</f>
        <v>44.806338281983834</v>
      </c>
      <c r="Q6927">
        <f>13.098*M6927^-1.237</f>
        <v>42.182109086218873</v>
      </c>
      <c r="R6927" s="5">
        <f>IFERROR(ROUND(MAX(MIN((-105.4*LN(O6927) + 163.83),95),10),0)," ")</f>
        <v>49</v>
      </c>
      <c r="S6927" s="5" t="str">
        <f>IFERROR(CONCATENATE("(",R6927,",",ROUND((1.2*W6927),2),")")," ")</f>
        <v>(49,0.47)</v>
      </c>
      <c r="T6927">
        <f>R6927-L6927</f>
        <v>8</v>
      </c>
      <c r="U6927" s="7" t="str">
        <f>IF((AND(T6927=0,H6927&gt;=L6927)),"Don’t change bids","OK")</f>
        <v>OK</v>
      </c>
      <c r="V6927" t="e">
        <f>IF((MATCH(F6927,W6927,0)),"Same","Diff")</f>
        <v>#N/A</v>
      </c>
      <c r="W6927" s="5">
        <f>ROUND(M6927,2)</f>
        <v>0.39</v>
      </c>
      <c r="X6927" s="5">
        <v>0.39</v>
      </c>
    </row>
    <row r="6928" spans="1:24" x14ac:dyDescent="0.25">
      <c r="A6928" t="s">
        <v>24</v>
      </c>
      <c r="B6928" t="s">
        <v>7014</v>
      </c>
      <c r="C6928" t="s">
        <v>4401</v>
      </c>
      <c r="D6928" t="s">
        <v>4558</v>
      </c>
      <c r="E6928" t="s">
        <v>569</v>
      </c>
      <c r="F6928" s="5">
        <v>0.37</v>
      </c>
      <c r="G6928" s="9">
        <v>0.1</v>
      </c>
      <c r="H6928" s="6">
        <f>G6928*100</f>
        <v>10</v>
      </c>
      <c r="I6928" t="s">
        <v>9716</v>
      </c>
      <c r="J6928" t="s">
        <v>10765</v>
      </c>
      <c r="K6928">
        <v>41</v>
      </c>
      <c r="L6928">
        <v>41</v>
      </c>
      <c r="M6928">
        <f>(F6928*(1+0.05))</f>
        <v>0.38850000000000001</v>
      </c>
      <c r="N6928">
        <f>IFERROR(ROUND(( (-1.208*LN(L6928) + 7.5474 + 4.6991*(2.71828^(-0.009*L6928)) + 0.0001*L6928*L6928 - 0.0432*L6928 + 4.7166)/3),2), " ")</f>
        <v>3.14</v>
      </c>
      <c r="O6928">
        <f>IFERROR(MAX(MIN(ROUND(N6928*(Q6928/P6928),2),4.5),1.9)," ")</f>
        <v>2.96</v>
      </c>
      <c r="P6928">
        <f>13.098*F6928^-1.237</f>
        <v>44.806338281983834</v>
      </c>
      <c r="Q6928">
        <f>13.098*M6928^-1.237</f>
        <v>42.182109086218873</v>
      </c>
      <c r="R6928" s="5">
        <f>IFERROR(ROUND(MAX(MIN((-105.4*LN(O6928) + 163.83),95),10),0)," ")</f>
        <v>49</v>
      </c>
      <c r="S6928" s="5" t="str">
        <f>IFERROR(CONCATENATE("(",R6928,",",ROUND((1.2*W6928),2),")")," ")</f>
        <v>(49,0.47)</v>
      </c>
      <c r="T6928">
        <f>R6928-L6928</f>
        <v>8</v>
      </c>
      <c r="U6928" s="7" t="str">
        <f>IF((AND(T6928=0,H6928&gt;=L6928)),"Don’t change bids","OK")</f>
        <v>OK</v>
      </c>
      <c r="V6928" t="e">
        <f>IF((MATCH(F6928,W6928,0)),"Same","Diff")</f>
        <v>#N/A</v>
      </c>
      <c r="W6928" s="5">
        <f>ROUND(M6928,2)</f>
        <v>0.39</v>
      </c>
      <c r="X6928" s="5">
        <v>0.39</v>
      </c>
    </row>
    <row r="6929" spans="1:24" x14ac:dyDescent="0.25">
      <c r="A6929" t="s">
        <v>24</v>
      </c>
      <c r="B6929" t="s">
        <v>7015</v>
      </c>
      <c r="C6929" t="s">
        <v>4401</v>
      </c>
      <c r="D6929" t="s">
        <v>4558</v>
      </c>
      <c r="E6929" t="s">
        <v>569</v>
      </c>
      <c r="F6929" s="5">
        <v>0.37</v>
      </c>
      <c r="G6929" s="9">
        <v>0.1</v>
      </c>
      <c r="H6929" s="6">
        <f>G6929*100</f>
        <v>10</v>
      </c>
      <c r="I6929" t="s">
        <v>9716</v>
      </c>
      <c r="J6929" t="s">
        <v>10765</v>
      </c>
      <c r="K6929">
        <v>41</v>
      </c>
      <c r="L6929">
        <v>41</v>
      </c>
      <c r="M6929">
        <f>(F6929*(1+0.05))</f>
        <v>0.38850000000000001</v>
      </c>
      <c r="N6929">
        <f>IFERROR(ROUND(( (-1.208*LN(L6929) + 7.5474 + 4.6991*(2.71828^(-0.009*L6929)) + 0.0001*L6929*L6929 - 0.0432*L6929 + 4.7166)/3),2), " ")</f>
        <v>3.14</v>
      </c>
      <c r="O6929">
        <f>IFERROR(MAX(MIN(ROUND(N6929*(Q6929/P6929),2),4.5),1.9)," ")</f>
        <v>2.96</v>
      </c>
      <c r="P6929">
        <f>13.098*F6929^-1.237</f>
        <v>44.806338281983834</v>
      </c>
      <c r="Q6929">
        <f>13.098*M6929^-1.237</f>
        <v>42.182109086218873</v>
      </c>
      <c r="R6929" s="5">
        <f>IFERROR(ROUND(MAX(MIN((-105.4*LN(O6929) + 163.83),95),10),0)," ")</f>
        <v>49</v>
      </c>
      <c r="S6929" s="5" t="str">
        <f>IFERROR(CONCATENATE("(",R6929,",",ROUND((1.2*W6929),2),")")," ")</f>
        <v>(49,0.47)</v>
      </c>
      <c r="T6929">
        <f>R6929-L6929</f>
        <v>8</v>
      </c>
      <c r="U6929" s="7" t="str">
        <f>IF((AND(T6929=0,H6929&gt;=L6929)),"Don’t change bids","OK")</f>
        <v>OK</v>
      </c>
      <c r="V6929" t="e">
        <f>IF((MATCH(F6929,W6929,0)),"Same","Diff")</f>
        <v>#N/A</v>
      </c>
      <c r="W6929" s="5">
        <f>ROUND(M6929,2)</f>
        <v>0.39</v>
      </c>
      <c r="X6929" s="5">
        <v>0.39</v>
      </c>
    </row>
    <row r="6930" spans="1:24" x14ac:dyDescent="0.25">
      <c r="A6930" t="s">
        <v>24</v>
      </c>
      <c r="B6930" t="s">
        <v>7016</v>
      </c>
      <c r="C6930" t="s">
        <v>4401</v>
      </c>
      <c r="D6930" t="s">
        <v>4558</v>
      </c>
      <c r="E6930" t="s">
        <v>569</v>
      </c>
      <c r="F6930" s="5">
        <v>0.37</v>
      </c>
      <c r="G6930" s="9">
        <v>0.1</v>
      </c>
      <c r="H6930" s="6">
        <f>G6930*100</f>
        <v>10</v>
      </c>
      <c r="I6930" t="s">
        <v>9716</v>
      </c>
      <c r="J6930" t="s">
        <v>10765</v>
      </c>
      <c r="K6930">
        <v>41</v>
      </c>
      <c r="L6930">
        <v>41</v>
      </c>
      <c r="M6930">
        <f>(F6930*(1+0.05))</f>
        <v>0.38850000000000001</v>
      </c>
      <c r="N6930">
        <f>IFERROR(ROUND(( (-1.208*LN(L6930) + 7.5474 + 4.6991*(2.71828^(-0.009*L6930)) + 0.0001*L6930*L6930 - 0.0432*L6930 + 4.7166)/3),2), " ")</f>
        <v>3.14</v>
      </c>
      <c r="O6930">
        <f>IFERROR(MAX(MIN(ROUND(N6930*(Q6930/P6930),2),4.5),1.9)," ")</f>
        <v>2.96</v>
      </c>
      <c r="P6930">
        <f>13.098*F6930^-1.237</f>
        <v>44.806338281983834</v>
      </c>
      <c r="Q6930">
        <f>13.098*M6930^-1.237</f>
        <v>42.182109086218873</v>
      </c>
      <c r="R6930" s="5">
        <f>IFERROR(ROUND(MAX(MIN((-105.4*LN(O6930) + 163.83),95),10),0)," ")</f>
        <v>49</v>
      </c>
      <c r="S6930" s="5" t="str">
        <f>IFERROR(CONCATENATE("(",R6930,",",ROUND((1.2*W6930),2),")")," ")</f>
        <v>(49,0.47)</v>
      </c>
      <c r="T6930">
        <f>R6930-L6930</f>
        <v>8</v>
      </c>
      <c r="U6930" s="7" t="str">
        <f>IF((AND(T6930=0,H6930&gt;=L6930)),"Don’t change bids","OK")</f>
        <v>OK</v>
      </c>
      <c r="V6930" t="e">
        <f>IF((MATCH(F6930,W6930,0)),"Same","Diff")</f>
        <v>#N/A</v>
      </c>
      <c r="W6930" s="5">
        <f>ROUND(M6930,2)</f>
        <v>0.39</v>
      </c>
      <c r="X6930" s="5">
        <v>0.39</v>
      </c>
    </row>
    <row r="6931" spans="1:24" x14ac:dyDescent="0.25">
      <c r="A6931" t="s">
        <v>24</v>
      </c>
      <c r="B6931" t="s">
        <v>7017</v>
      </c>
      <c r="C6931" t="s">
        <v>4401</v>
      </c>
      <c r="D6931" t="s">
        <v>4558</v>
      </c>
      <c r="E6931" t="s">
        <v>569</v>
      </c>
      <c r="F6931" s="5">
        <v>0.37</v>
      </c>
      <c r="G6931" s="9">
        <v>0.1</v>
      </c>
      <c r="H6931" s="6">
        <f>G6931*100</f>
        <v>10</v>
      </c>
      <c r="I6931" t="s">
        <v>9716</v>
      </c>
      <c r="J6931" t="s">
        <v>10765</v>
      </c>
      <c r="K6931">
        <v>41</v>
      </c>
      <c r="L6931">
        <v>41</v>
      </c>
      <c r="M6931">
        <f>(F6931*(1+0.05))</f>
        <v>0.38850000000000001</v>
      </c>
      <c r="N6931">
        <f>IFERROR(ROUND(( (-1.208*LN(L6931) + 7.5474 + 4.6991*(2.71828^(-0.009*L6931)) + 0.0001*L6931*L6931 - 0.0432*L6931 + 4.7166)/3),2), " ")</f>
        <v>3.14</v>
      </c>
      <c r="O6931">
        <f>IFERROR(MAX(MIN(ROUND(N6931*(Q6931/P6931),2),4.5),1.9)," ")</f>
        <v>2.96</v>
      </c>
      <c r="P6931">
        <f>13.098*F6931^-1.237</f>
        <v>44.806338281983834</v>
      </c>
      <c r="Q6931">
        <f>13.098*M6931^-1.237</f>
        <v>42.182109086218873</v>
      </c>
      <c r="R6931" s="5">
        <f>IFERROR(ROUND(MAX(MIN((-105.4*LN(O6931) + 163.83),95),10),0)," ")</f>
        <v>49</v>
      </c>
      <c r="S6931" s="5" t="str">
        <f>IFERROR(CONCATENATE("(",R6931,",",ROUND((1.2*W6931),2),")")," ")</f>
        <v>(49,0.47)</v>
      </c>
      <c r="T6931">
        <f>R6931-L6931</f>
        <v>8</v>
      </c>
      <c r="U6931" s="7" t="str">
        <f>IF((AND(T6931=0,H6931&gt;=L6931)),"Don’t change bids","OK")</f>
        <v>OK</v>
      </c>
      <c r="V6931" t="e">
        <f>IF((MATCH(F6931,W6931,0)),"Same","Diff")</f>
        <v>#N/A</v>
      </c>
      <c r="W6931" s="5">
        <f>ROUND(M6931,2)</f>
        <v>0.39</v>
      </c>
      <c r="X6931" s="5">
        <v>0.39</v>
      </c>
    </row>
    <row r="6932" spans="1:24" x14ac:dyDescent="0.25">
      <c r="A6932" t="s">
        <v>24</v>
      </c>
      <c r="B6932" t="s">
        <v>7018</v>
      </c>
      <c r="C6932" t="s">
        <v>4401</v>
      </c>
      <c r="D6932" t="s">
        <v>4558</v>
      </c>
      <c r="E6932" t="s">
        <v>569</v>
      </c>
      <c r="F6932" s="5">
        <v>0.37</v>
      </c>
      <c r="G6932" s="9">
        <v>0.1</v>
      </c>
      <c r="H6932" s="6">
        <f>G6932*100</f>
        <v>10</v>
      </c>
      <c r="I6932" t="s">
        <v>9716</v>
      </c>
      <c r="J6932" t="s">
        <v>10765</v>
      </c>
      <c r="K6932">
        <v>41</v>
      </c>
      <c r="L6932">
        <v>41</v>
      </c>
      <c r="M6932">
        <f>(F6932*(1+0.05))</f>
        <v>0.38850000000000001</v>
      </c>
      <c r="N6932">
        <f>IFERROR(ROUND(( (-1.208*LN(L6932) + 7.5474 + 4.6991*(2.71828^(-0.009*L6932)) + 0.0001*L6932*L6932 - 0.0432*L6932 + 4.7166)/3),2), " ")</f>
        <v>3.14</v>
      </c>
      <c r="O6932">
        <f>IFERROR(MAX(MIN(ROUND(N6932*(Q6932/P6932),2),4.5),1.9)," ")</f>
        <v>2.96</v>
      </c>
      <c r="P6932">
        <f>13.098*F6932^-1.237</f>
        <v>44.806338281983834</v>
      </c>
      <c r="Q6932">
        <f>13.098*M6932^-1.237</f>
        <v>42.182109086218873</v>
      </c>
      <c r="R6932" s="5">
        <f>IFERROR(ROUND(MAX(MIN((-105.4*LN(O6932) + 163.83),95),10),0)," ")</f>
        <v>49</v>
      </c>
      <c r="S6932" s="5" t="str">
        <f>IFERROR(CONCATENATE("(",R6932,",",ROUND((1.2*W6932),2),")")," ")</f>
        <v>(49,0.47)</v>
      </c>
      <c r="T6932">
        <f>R6932-L6932</f>
        <v>8</v>
      </c>
      <c r="U6932" s="7" t="str">
        <f>IF((AND(T6932=0,H6932&gt;=L6932)),"Don’t change bids","OK")</f>
        <v>OK</v>
      </c>
      <c r="V6932" t="e">
        <f>IF((MATCH(F6932,W6932,0)),"Same","Diff")</f>
        <v>#N/A</v>
      </c>
      <c r="W6932" s="5">
        <f>ROUND(M6932,2)</f>
        <v>0.39</v>
      </c>
      <c r="X6932" s="5">
        <v>0.39</v>
      </c>
    </row>
    <row r="6933" spans="1:24" x14ac:dyDescent="0.25">
      <c r="A6933" t="s">
        <v>24</v>
      </c>
      <c r="B6933" t="s">
        <v>7019</v>
      </c>
      <c r="C6933" t="s">
        <v>4401</v>
      </c>
      <c r="D6933" t="s">
        <v>4558</v>
      </c>
      <c r="E6933" t="s">
        <v>569</v>
      </c>
      <c r="F6933" s="5">
        <v>0.37</v>
      </c>
      <c r="G6933" s="9">
        <v>0.1</v>
      </c>
      <c r="H6933" s="6">
        <f>G6933*100</f>
        <v>10</v>
      </c>
      <c r="I6933" t="s">
        <v>9716</v>
      </c>
      <c r="J6933" t="s">
        <v>10765</v>
      </c>
      <c r="K6933">
        <v>41</v>
      </c>
      <c r="L6933">
        <v>41</v>
      </c>
      <c r="M6933">
        <f>(F6933*(1+0.05))</f>
        <v>0.38850000000000001</v>
      </c>
      <c r="N6933">
        <f>IFERROR(ROUND(( (-1.208*LN(L6933) + 7.5474 + 4.6991*(2.71828^(-0.009*L6933)) + 0.0001*L6933*L6933 - 0.0432*L6933 + 4.7166)/3),2), " ")</f>
        <v>3.14</v>
      </c>
      <c r="O6933">
        <f>IFERROR(MAX(MIN(ROUND(N6933*(Q6933/P6933),2),4.5),1.9)," ")</f>
        <v>2.96</v>
      </c>
      <c r="P6933">
        <f>13.098*F6933^-1.237</f>
        <v>44.806338281983834</v>
      </c>
      <c r="Q6933">
        <f>13.098*M6933^-1.237</f>
        <v>42.182109086218873</v>
      </c>
      <c r="R6933" s="5">
        <f>IFERROR(ROUND(MAX(MIN((-105.4*LN(O6933) + 163.83),95),10),0)," ")</f>
        <v>49</v>
      </c>
      <c r="S6933" s="5" t="str">
        <f>IFERROR(CONCATENATE("(",R6933,",",ROUND((1.2*W6933),2),")")," ")</f>
        <v>(49,0.47)</v>
      </c>
      <c r="T6933">
        <f>R6933-L6933</f>
        <v>8</v>
      </c>
      <c r="U6933" s="7" t="str">
        <f>IF((AND(T6933=0,H6933&gt;=L6933)),"Don’t change bids","OK")</f>
        <v>OK</v>
      </c>
      <c r="V6933" t="e">
        <f>IF((MATCH(F6933,W6933,0)),"Same","Diff")</f>
        <v>#N/A</v>
      </c>
      <c r="W6933" s="5">
        <f>ROUND(M6933,2)</f>
        <v>0.39</v>
      </c>
      <c r="X6933" s="5">
        <v>0.39</v>
      </c>
    </row>
    <row r="6934" spans="1:24" x14ac:dyDescent="0.25">
      <c r="A6934" t="s">
        <v>24</v>
      </c>
      <c r="B6934" t="s">
        <v>7020</v>
      </c>
      <c r="C6934" t="s">
        <v>4401</v>
      </c>
      <c r="D6934" t="s">
        <v>4558</v>
      </c>
      <c r="E6934" t="s">
        <v>569</v>
      </c>
      <c r="F6934" s="5">
        <v>0.37</v>
      </c>
      <c r="G6934" s="9">
        <v>0.1</v>
      </c>
      <c r="H6934" s="6">
        <f>G6934*100</f>
        <v>10</v>
      </c>
      <c r="I6934" t="s">
        <v>9716</v>
      </c>
      <c r="J6934" t="s">
        <v>10765</v>
      </c>
      <c r="K6934">
        <v>41</v>
      </c>
      <c r="L6934">
        <v>41</v>
      </c>
      <c r="M6934">
        <f>(F6934*(1+0.05))</f>
        <v>0.38850000000000001</v>
      </c>
      <c r="N6934">
        <f>IFERROR(ROUND(( (-1.208*LN(L6934) + 7.5474 + 4.6991*(2.71828^(-0.009*L6934)) + 0.0001*L6934*L6934 - 0.0432*L6934 + 4.7166)/3),2), " ")</f>
        <v>3.14</v>
      </c>
      <c r="O6934">
        <f>IFERROR(MAX(MIN(ROUND(N6934*(Q6934/P6934),2),4.5),1.9)," ")</f>
        <v>2.96</v>
      </c>
      <c r="P6934">
        <f>13.098*F6934^-1.237</f>
        <v>44.806338281983834</v>
      </c>
      <c r="Q6934">
        <f>13.098*M6934^-1.237</f>
        <v>42.182109086218873</v>
      </c>
      <c r="R6934" s="5">
        <f>IFERROR(ROUND(MAX(MIN((-105.4*LN(O6934) + 163.83),95),10),0)," ")</f>
        <v>49</v>
      </c>
      <c r="S6934" s="5" t="str">
        <f>IFERROR(CONCATENATE("(",R6934,",",ROUND((1.2*W6934),2),")")," ")</f>
        <v>(49,0.47)</v>
      </c>
      <c r="T6934">
        <f>R6934-L6934</f>
        <v>8</v>
      </c>
      <c r="U6934" s="7" t="str">
        <f>IF((AND(T6934=0,H6934&gt;=L6934)),"Don’t change bids","OK")</f>
        <v>OK</v>
      </c>
      <c r="V6934" t="e">
        <f>IF((MATCH(F6934,W6934,0)),"Same","Diff")</f>
        <v>#N/A</v>
      </c>
      <c r="W6934" s="5">
        <f>ROUND(M6934,2)</f>
        <v>0.39</v>
      </c>
      <c r="X6934" s="5">
        <v>0.39</v>
      </c>
    </row>
    <row r="6935" spans="1:24" x14ac:dyDescent="0.25">
      <c r="A6935" t="s">
        <v>24</v>
      </c>
      <c r="B6935" t="s">
        <v>7021</v>
      </c>
      <c r="C6935" t="s">
        <v>4401</v>
      </c>
      <c r="D6935" t="s">
        <v>4558</v>
      </c>
      <c r="E6935" t="s">
        <v>569</v>
      </c>
      <c r="F6935" s="5">
        <v>0.37</v>
      </c>
      <c r="G6935" s="9">
        <v>0.1</v>
      </c>
      <c r="H6935" s="6">
        <f>G6935*100</f>
        <v>10</v>
      </c>
      <c r="I6935" t="s">
        <v>9716</v>
      </c>
      <c r="J6935" t="s">
        <v>10765</v>
      </c>
      <c r="K6935">
        <v>41</v>
      </c>
      <c r="L6935">
        <v>41</v>
      </c>
      <c r="M6935">
        <f>(F6935*(1+0.05))</f>
        <v>0.38850000000000001</v>
      </c>
      <c r="N6935">
        <f>IFERROR(ROUND(( (-1.208*LN(L6935) + 7.5474 + 4.6991*(2.71828^(-0.009*L6935)) + 0.0001*L6935*L6935 - 0.0432*L6935 + 4.7166)/3),2), " ")</f>
        <v>3.14</v>
      </c>
      <c r="O6935">
        <f>IFERROR(MAX(MIN(ROUND(N6935*(Q6935/P6935),2),4.5),1.9)," ")</f>
        <v>2.96</v>
      </c>
      <c r="P6935">
        <f>13.098*F6935^-1.237</f>
        <v>44.806338281983834</v>
      </c>
      <c r="Q6935">
        <f>13.098*M6935^-1.237</f>
        <v>42.182109086218873</v>
      </c>
      <c r="R6935" s="5">
        <f>IFERROR(ROUND(MAX(MIN((-105.4*LN(O6935) + 163.83),95),10),0)," ")</f>
        <v>49</v>
      </c>
      <c r="S6935" s="5" t="str">
        <f>IFERROR(CONCATENATE("(",R6935,",",ROUND((1.2*W6935),2),")")," ")</f>
        <v>(49,0.47)</v>
      </c>
      <c r="T6935">
        <f>R6935-L6935</f>
        <v>8</v>
      </c>
      <c r="U6935" s="7" t="str">
        <f>IF((AND(T6935=0,H6935&gt;=L6935)),"Don’t change bids","OK")</f>
        <v>OK</v>
      </c>
      <c r="V6935" t="e">
        <f>IF((MATCH(F6935,W6935,0)),"Same","Diff")</f>
        <v>#N/A</v>
      </c>
      <c r="W6935" s="5">
        <f>ROUND(M6935,2)</f>
        <v>0.39</v>
      </c>
      <c r="X6935" s="5">
        <v>0.39</v>
      </c>
    </row>
    <row r="6936" spans="1:24" x14ac:dyDescent="0.25">
      <c r="A6936" t="s">
        <v>24</v>
      </c>
      <c r="B6936" t="s">
        <v>7022</v>
      </c>
      <c r="C6936" t="s">
        <v>4401</v>
      </c>
      <c r="D6936" t="s">
        <v>4560</v>
      </c>
      <c r="E6936" t="s">
        <v>569</v>
      </c>
      <c r="F6936" s="5">
        <v>0.37</v>
      </c>
      <c r="G6936" s="9">
        <v>0.1</v>
      </c>
      <c r="H6936" s="6">
        <f>G6936*100</f>
        <v>10</v>
      </c>
      <c r="I6936" t="s">
        <v>9716</v>
      </c>
      <c r="J6936" t="s">
        <v>10765</v>
      </c>
      <c r="K6936">
        <v>41</v>
      </c>
      <c r="L6936">
        <v>41</v>
      </c>
      <c r="M6936">
        <f>(F6936*(1+0.05))</f>
        <v>0.38850000000000001</v>
      </c>
      <c r="N6936">
        <f>IFERROR(ROUND(( (-1.208*LN(L6936) + 7.5474 + 4.6991*(2.71828^(-0.009*L6936)) + 0.0001*L6936*L6936 - 0.0432*L6936 + 4.7166)/3),2), " ")</f>
        <v>3.14</v>
      </c>
      <c r="O6936">
        <f>IFERROR(MAX(MIN(ROUND(N6936*(Q6936/P6936),2),4.5),1.9)," ")</f>
        <v>2.96</v>
      </c>
      <c r="P6936">
        <f>13.098*F6936^-1.237</f>
        <v>44.806338281983834</v>
      </c>
      <c r="Q6936">
        <f>13.098*M6936^-1.237</f>
        <v>42.182109086218873</v>
      </c>
      <c r="R6936" s="5">
        <f>IFERROR(ROUND(MAX(MIN((-105.4*LN(O6936) + 163.83),95),10),0)," ")</f>
        <v>49</v>
      </c>
      <c r="S6936" s="5" t="str">
        <f>IFERROR(CONCATENATE("(",R6936,",",ROUND((1.2*W6936),2),")")," ")</f>
        <v>(49,0.47)</v>
      </c>
      <c r="T6936">
        <f>R6936-L6936</f>
        <v>8</v>
      </c>
      <c r="U6936" s="7" t="str">
        <f>IF((AND(T6936=0,H6936&gt;=L6936)),"Don’t change bids","OK")</f>
        <v>OK</v>
      </c>
      <c r="V6936" t="e">
        <f>IF((MATCH(F6936,W6936,0)),"Same","Diff")</f>
        <v>#N/A</v>
      </c>
      <c r="W6936" s="5">
        <f>ROUND(M6936,2)</f>
        <v>0.39</v>
      </c>
      <c r="X6936" s="5">
        <v>0.39</v>
      </c>
    </row>
    <row r="6937" spans="1:24" x14ac:dyDescent="0.25">
      <c r="A6937" t="s">
        <v>24</v>
      </c>
      <c r="B6937" t="s">
        <v>7023</v>
      </c>
      <c r="C6937" t="s">
        <v>4401</v>
      </c>
      <c r="D6937" t="s">
        <v>4558</v>
      </c>
      <c r="E6937" t="s">
        <v>569</v>
      </c>
      <c r="F6937" s="5">
        <v>0.37</v>
      </c>
      <c r="G6937" s="9">
        <v>0.1</v>
      </c>
      <c r="H6937" s="6">
        <f>G6937*100</f>
        <v>10</v>
      </c>
      <c r="I6937" t="s">
        <v>9716</v>
      </c>
      <c r="J6937" t="s">
        <v>10765</v>
      </c>
      <c r="K6937">
        <v>41</v>
      </c>
      <c r="L6937">
        <v>41</v>
      </c>
      <c r="M6937">
        <f>(F6937*(1+0.05))</f>
        <v>0.38850000000000001</v>
      </c>
      <c r="N6937">
        <f>IFERROR(ROUND(( (-1.208*LN(L6937) + 7.5474 + 4.6991*(2.71828^(-0.009*L6937)) + 0.0001*L6937*L6937 - 0.0432*L6937 + 4.7166)/3),2), " ")</f>
        <v>3.14</v>
      </c>
      <c r="O6937">
        <f>IFERROR(MAX(MIN(ROUND(N6937*(Q6937/P6937),2),4.5),1.9)," ")</f>
        <v>2.96</v>
      </c>
      <c r="P6937">
        <f>13.098*F6937^-1.237</f>
        <v>44.806338281983834</v>
      </c>
      <c r="Q6937">
        <f>13.098*M6937^-1.237</f>
        <v>42.182109086218873</v>
      </c>
      <c r="R6937" s="5">
        <f>IFERROR(ROUND(MAX(MIN((-105.4*LN(O6937) + 163.83),95),10),0)," ")</f>
        <v>49</v>
      </c>
      <c r="S6937" s="5" t="str">
        <f>IFERROR(CONCATENATE("(",R6937,",",ROUND((1.2*W6937),2),")")," ")</f>
        <v>(49,0.47)</v>
      </c>
      <c r="T6937">
        <f>R6937-L6937</f>
        <v>8</v>
      </c>
      <c r="U6937" s="7" t="str">
        <f>IF((AND(T6937=0,H6937&gt;=L6937)),"Don’t change bids","OK")</f>
        <v>OK</v>
      </c>
      <c r="V6937" t="e">
        <f>IF((MATCH(F6937,W6937,0)),"Same","Diff")</f>
        <v>#N/A</v>
      </c>
      <c r="W6937" s="5">
        <f>ROUND(M6937,2)</f>
        <v>0.39</v>
      </c>
      <c r="X6937" s="5">
        <v>0.39</v>
      </c>
    </row>
    <row r="6938" spans="1:24" x14ac:dyDescent="0.25">
      <c r="A6938" t="s">
        <v>24</v>
      </c>
      <c r="B6938" t="s">
        <v>7024</v>
      </c>
      <c r="C6938" t="s">
        <v>4401</v>
      </c>
      <c r="D6938" t="s">
        <v>4558</v>
      </c>
      <c r="E6938" t="s">
        <v>569</v>
      </c>
      <c r="F6938" s="5">
        <v>0.37</v>
      </c>
      <c r="G6938" s="9">
        <v>0.1</v>
      </c>
      <c r="H6938" s="6">
        <f>G6938*100</f>
        <v>10</v>
      </c>
      <c r="I6938" t="s">
        <v>9716</v>
      </c>
      <c r="J6938" t="s">
        <v>10765</v>
      </c>
      <c r="K6938">
        <v>41</v>
      </c>
      <c r="L6938">
        <v>41</v>
      </c>
      <c r="M6938">
        <f>(F6938*(1+0.05))</f>
        <v>0.38850000000000001</v>
      </c>
      <c r="N6938">
        <f>IFERROR(ROUND(( (-1.208*LN(L6938) + 7.5474 + 4.6991*(2.71828^(-0.009*L6938)) + 0.0001*L6938*L6938 - 0.0432*L6938 + 4.7166)/3),2), " ")</f>
        <v>3.14</v>
      </c>
      <c r="O6938">
        <f>IFERROR(MAX(MIN(ROUND(N6938*(Q6938/P6938),2),4.5),1.9)," ")</f>
        <v>2.96</v>
      </c>
      <c r="P6938">
        <f>13.098*F6938^-1.237</f>
        <v>44.806338281983834</v>
      </c>
      <c r="Q6938">
        <f>13.098*M6938^-1.237</f>
        <v>42.182109086218873</v>
      </c>
      <c r="R6938" s="5">
        <f>IFERROR(ROUND(MAX(MIN((-105.4*LN(O6938) + 163.83),95),10),0)," ")</f>
        <v>49</v>
      </c>
      <c r="S6938" s="5" t="str">
        <f>IFERROR(CONCATENATE("(",R6938,",",ROUND((1.2*W6938),2),")")," ")</f>
        <v>(49,0.47)</v>
      </c>
      <c r="T6938">
        <f>R6938-L6938</f>
        <v>8</v>
      </c>
      <c r="U6938" s="7" t="str">
        <f>IF((AND(T6938=0,H6938&gt;=L6938)),"Don’t change bids","OK")</f>
        <v>OK</v>
      </c>
      <c r="V6938" t="e">
        <f>IF((MATCH(F6938,W6938,0)),"Same","Diff")</f>
        <v>#N/A</v>
      </c>
      <c r="W6938" s="5">
        <f>ROUND(M6938,2)</f>
        <v>0.39</v>
      </c>
      <c r="X6938" s="5">
        <v>0.39</v>
      </c>
    </row>
    <row r="6939" spans="1:24" x14ac:dyDescent="0.25">
      <c r="A6939" t="s">
        <v>24</v>
      </c>
      <c r="B6939" t="s">
        <v>7025</v>
      </c>
      <c r="C6939" t="s">
        <v>4401</v>
      </c>
      <c r="D6939" t="s">
        <v>4558</v>
      </c>
      <c r="E6939" t="s">
        <v>569</v>
      </c>
      <c r="F6939" s="5">
        <v>0.37</v>
      </c>
      <c r="G6939" s="9">
        <v>0.1</v>
      </c>
      <c r="H6939" s="6">
        <f>G6939*100</f>
        <v>10</v>
      </c>
      <c r="I6939" t="s">
        <v>9716</v>
      </c>
      <c r="J6939" t="s">
        <v>10765</v>
      </c>
      <c r="K6939">
        <v>41</v>
      </c>
      <c r="L6939">
        <v>41</v>
      </c>
      <c r="M6939">
        <f>(F6939*(1+0.05))</f>
        <v>0.38850000000000001</v>
      </c>
      <c r="N6939">
        <f>IFERROR(ROUND(( (-1.208*LN(L6939) + 7.5474 + 4.6991*(2.71828^(-0.009*L6939)) + 0.0001*L6939*L6939 - 0.0432*L6939 + 4.7166)/3),2), " ")</f>
        <v>3.14</v>
      </c>
      <c r="O6939">
        <f>IFERROR(MAX(MIN(ROUND(N6939*(Q6939/P6939),2),4.5),1.9)," ")</f>
        <v>2.96</v>
      </c>
      <c r="P6939">
        <f>13.098*F6939^-1.237</f>
        <v>44.806338281983834</v>
      </c>
      <c r="Q6939">
        <f>13.098*M6939^-1.237</f>
        <v>42.182109086218873</v>
      </c>
      <c r="R6939" s="5">
        <f>IFERROR(ROUND(MAX(MIN((-105.4*LN(O6939) + 163.83),95),10),0)," ")</f>
        <v>49</v>
      </c>
      <c r="S6939" s="5" t="str">
        <f>IFERROR(CONCATENATE("(",R6939,",",ROUND((1.2*W6939),2),")")," ")</f>
        <v>(49,0.47)</v>
      </c>
      <c r="T6939">
        <f>R6939-L6939</f>
        <v>8</v>
      </c>
      <c r="U6939" s="7" t="str">
        <f>IF((AND(T6939=0,H6939&gt;=L6939)),"Don’t change bids","OK")</f>
        <v>OK</v>
      </c>
      <c r="V6939" t="e">
        <f>IF((MATCH(F6939,W6939,0)),"Same","Diff")</f>
        <v>#N/A</v>
      </c>
      <c r="W6939" s="5">
        <f>ROUND(M6939,2)</f>
        <v>0.39</v>
      </c>
      <c r="X6939" s="5">
        <v>0.39</v>
      </c>
    </row>
    <row r="6940" spans="1:24" x14ac:dyDescent="0.25">
      <c r="A6940" t="s">
        <v>24</v>
      </c>
      <c r="B6940" t="s">
        <v>7026</v>
      </c>
      <c r="C6940" t="s">
        <v>4401</v>
      </c>
      <c r="D6940" t="s">
        <v>4558</v>
      </c>
      <c r="E6940" t="s">
        <v>569</v>
      </c>
      <c r="F6940" s="5">
        <v>0.37</v>
      </c>
      <c r="G6940" s="9">
        <v>0.1</v>
      </c>
      <c r="H6940" s="6">
        <f>G6940*100</f>
        <v>10</v>
      </c>
      <c r="I6940" t="s">
        <v>9716</v>
      </c>
      <c r="J6940" t="s">
        <v>10765</v>
      </c>
      <c r="K6940">
        <v>41</v>
      </c>
      <c r="L6940">
        <v>41</v>
      </c>
      <c r="M6940">
        <f>(F6940*(1+0.05))</f>
        <v>0.38850000000000001</v>
      </c>
      <c r="N6940">
        <f>IFERROR(ROUND(( (-1.208*LN(L6940) + 7.5474 + 4.6991*(2.71828^(-0.009*L6940)) + 0.0001*L6940*L6940 - 0.0432*L6940 + 4.7166)/3),2), " ")</f>
        <v>3.14</v>
      </c>
      <c r="O6940">
        <f>IFERROR(MAX(MIN(ROUND(N6940*(Q6940/P6940),2),4.5),1.9)," ")</f>
        <v>2.96</v>
      </c>
      <c r="P6940">
        <f>13.098*F6940^-1.237</f>
        <v>44.806338281983834</v>
      </c>
      <c r="Q6940">
        <f>13.098*M6940^-1.237</f>
        <v>42.182109086218873</v>
      </c>
      <c r="R6940" s="5">
        <f>IFERROR(ROUND(MAX(MIN((-105.4*LN(O6940) + 163.83),95),10),0)," ")</f>
        <v>49</v>
      </c>
      <c r="S6940" s="5" t="str">
        <f>IFERROR(CONCATENATE("(",R6940,",",ROUND((1.2*W6940),2),")")," ")</f>
        <v>(49,0.47)</v>
      </c>
      <c r="T6940">
        <f>R6940-L6940</f>
        <v>8</v>
      </c>
      <c r="U6940" s="7" t="str">
        <f>IF((AND(T6940=0,H6940&gt;=L6940)),"Don’t change bids","OK")</f>
        <v>OK</v>
      </c>
      <c r="V6940" t="e">
        <f>IF((MATCH(F6940,W6940,0)),"Same","Diff")</f>
        <v>#N/A</v>
      </c>
      <c r="W6940" s="5">
        <f>ROUND(M6940,2)</f>
        <v>0.39</v>
      </c>
      <c r="X6940" s="5">
        <v>0.39</v>
      </c>
    </row>
    <row r="6941" spans="1:24" x14ac:dyDescent="0.25">
      <c r="A6941" t="s">
        <v>24</v>
      </c>
      <c r="B6941" t="s">
        <v>7027</v>
      </c>
      <c r="C6941" t="s">
        <v>4401</v>
      </c>
      <c r="D6941" t="s">
        <v>4558</v>
      </c>
      <c r="E6941" t="s">
        <v>569</v>
      </c>
      <c r="F6941" s="5">
        <v>0.37</v>
      </c>
      <c r="G6941" s="9">
        <v>0.1</v>
      </c>
      <c r="H6941" s="6">
        <f>G6941*100</f>
        <v>10</v>
      </c>
      <c r="I6941" t="s">
        <v>9716</v>
      </c>
      <c r="J6941" t="s">
        <v>10765</v>
      </c>
      <c r="K6941">
        <v>41</v>
      </c>
      <c r="L6941">
        <v>41</v>
      </c>
      <c r="M6941">
        <f>(F6941*(1+0.05))</f>
        <v>0.38850000000000001</v>
      </c>
      <c r="N6941">
        <f>IFERROR(ROUND(( (-1.208*LN(L6941) + 7.5474 + 4.6991*(2.71828^(-0.009*L6941)) + 0.0001*L6941*L6941 - 0.0432*L6941 + 4.7166)/3),2), " ")</f>
        <v>3.14</v>
      </c>
      <c r="O6941">
        <f>IFERROR(MAX(MIN(ROUND(N6941*(Q6941/P6941),2),4.5),1.9)," ")</f>
        <v>2.96</v>
      </c>
      <c r="P6941">
        <f>13.098*F6941^-1.237</f>
        <v>44.806338281983834</v>
      </c>
      <c r="Q6941">
        <f>13.098*M6941^-1.237</f>
        <v>42.182109086218873</v>
      </c>
      <c r="R6941" s="5">
        <f>IFERROR(ROUND(MAX(MIN((-105.4*LN(O6941) + 163.83),95),10),0)," ")</f>
        <v>49</v>
      </c>
      <c r="S6941" s="5" t="str">
        <f>IFERROR(CONCATENATE("(",R6941,",",ROUND((1.2*W6941),2),")")," ")</f>
        <v>(49,0.47)</v>
      </c>
      <c r="T6941">
        <f>R6941-L6941</f>
        <v>8</v>
      </c>
      <c r="U6941" s="7" t="str">
        <f>IF((AND(T6941=0,H6941&gt;=L6941)),"Don’t change bids","OK")</f>
        <v>OK</v>
      </c>
      <c r="V6941" t="e">
        <f>IF((MATCH(F6941,W6941,0)),"Same","Diff")</f>
        <v>#N/A</v>
      </c>
      <c r="W6941" s="5">
        <f>ROUND(M6941,2)</f>
        <v>0.39</v>
      </c>
      <c r="X6941" s="5">
        <v>0.39</v>
      </c>
    </row>
    <row r="6942" spans="1:24" x14ac:dyDescent="0.25">
      <c r="A6942" t="s">
        <v>24</v>
      </c>
      <c r="B6942" t="s">
        <v>7028</v>
      </c>
      <c r="C6942" t="s">
        <v>4401</v>
      </c>
      <c r="D6942" t="s">
        <v>4558</v>
      </c>
      <c r="E6942" t="s">
        <v>569</v>
      </c>
      <c r="F6942" s="5">
        <v>0.37</v>
      </c>
      <c r="G6942" s="9">
        <v>0.1</v>
      </c>
      <c r="H6942" s="6">
        <f>G6942*100</f>
        <v>10</v>
      </c>
      <c r="I6942" t="s">
        <v>9716</v>
      </c>
      <c r="J6942" t="s">
        <v>10765</v>
      </c>
      <c r="K6942">
        <v>41</v>
      </c>
      <c r="L6942">
        <v>41</v>
      </c>
      <c r="M6942">
        <f>(F6942*(1+0.05))</f>
        <v>0.38850000000000001</v>
      </c>
      <c r="N6942">
        <f>IFERROR(ROUND(( (-1.208*LN(L6942) + 7.5474 + 4.6991*(2.71828^(-0.009*L6942)) + 0.0001*L6942*L6942 - 0.0432*L6942 + 4.7166)/3),2), " ")</f>
        <v>3.14</v>
      </c>
      <c r="O6942">
        <f>IFERROR(MAX(MIN(ROUND(N6942*(Q6942/P6942),2),4.5),1.9)," ")</f>
        <v>2.96</v>
      </c>
      <c r="P6942">
        <f>13.098*F6942^-1.237</f>
        <v>44.806338281983834</v>
      </c>
      <c r="Q6942">
        <f>13.098*M6942^-1.237</f>
        <v>42.182109086218873</v>
      </c>
      <c r="R6942" s="5">
        <f>IFERROR(ROUND(MAX(MIN((-105.4*LN(O6942) + 163.83),95),10),0)," ")</f>
        <v>49</v>
      </c>
      <c r="S6942" s="5" t="str">
        <f>IFERROR(CONCATENATE("(",R6942,",",ROUND((1.2*W6942),2),")")," ")</f>
        <v>(49,0.47)</v>
      </c>
      <c r="T6942">
        <f>R6942-L6942</f>
        <v>8</v>
      </c>
      <c r="U6942" s="7" t="str">
        <f>IF((AND(T6942=0,H6942&gt;=L6942)),"Don’t change bids","OK")</f>
        <v>OK</v>
      </c>
      <c r="V6942" t="e">
        <f>IF((MATCH(F6942,W6942,0)),"Same","Diff")</f>
        <v>#N/A</v>
      </c>
      <c r="W6942" s="5">
        <f>ROUND(M6942,2)</f>
        <v>0.39</v>
      </c>
      <c r="X6942" s="5">
        <v>0.39</v>
      </c>
    </row>
    <row r="6943" spans="1:24" x14ac:dyDescent="0.25">
      <c r="A6943" t="s">
        <v>24</v>
      </c>
      <c r="B6943" t="s">
        <v>7029</v>
      </c>
      <c r="C6943" t="s">
        <v>4401</v>
      </c>
      <c r="D6943" t="s">
        <v>7001</v>
      </c>
      <c r="E6943" t="s">
        <v>569</v>
      </c>
      <c r="F6943" s="5">
        <v>0.37</v>
      </c>
      <c r="G6943" s="9">
        <v>0.1</v>
      </c>
      <c r="H6943" s="6">
        <f>G6943*100</f>
        <v>10</v>
      </c>
      <c r="I6943" t="s">
        <v>9716</v>
      </c>
      <c r="J6943" t="s">
        <v>10765</v>
      </c>
      <c r="K6943">
        <v>41</v>
      </c>
      <c r="L6943">
        <v>41</v>
      </c>
      <c r="M6943">
        <f>(F6943*(1+0.05))</f>
        <v>0.38850000000000001</v>
      </c>
      <c r="N6943">
        <f>IFERROR(ROUND(( (-1.208*LN(L6943) + 7.5474 + 4.6991*(2.71828^(-0.009*L6943)) + 0.0001*L6943*L6943 - 0.0432*L6943 + 4.7166)/3),2), " ")</f>
        <v>3.14</v>
      </c>
      <c r="O6943">
        <f>IFERROR(MAX(MIN(ROUND(N6943*(Q6943/P6943),2),4.5),1.9)," ")</f>
        <v>2.96</v>
      </c>
      <c r="P6943">
        <f>13.098*F6943^-1.237</f>
        <v>44.806338281983834</v>
      </c>
      <c r="Q6943">
        <f>13.098*M6943^-1.237</f>
        <v>42.182109086218873</v>
      </c>
      <c r="R6943" s="5">
        <f>IFERROR(ROUND(MAX(MIN((-105.4*LN(O6943) + 163.83),95),10),0)," ")</f>
        <v>49</v>
      </c>
      <c r="S6943" s="5" t="str">
        <f>IFERROR(CONCATENATE("(",R6943,",",ROUND((1.2*W6943),2),")")," ")</f>
        <v>(49,0.47)</v>
      </c>
      <c r="T6943">
        <f>R6943-L6943</f>
        <v>8</v>
      </c>
      <c r="U6943" s="7" t="str">
        <f>IF((AND(T6943=0,H6943&gt;=L6943)),"Don’t change bids","OK")</f>
        <v>OK</v>
      </c>
      <c r="V6943" t="e">
        <f>IF((MATCH(F6943,W6943,0)),"Same","Diff")</f>
        <v>#N/A</v>
      </c>
      <c r="W6943" s="5">
        <f>ROUND(M6943,2)</f>
        <v>0.39</v>
      </c>
      <c r="X6943" s="5">
        <v>0.39</v>
      </c>
    </row>
    <row r="6944" spans="1:24" x14ac:dyDescent="0.25">
      <c r="A6944" t="s">
        <v>24</v>
      </c>
      <c r="B6944" t="s">
        <v>7030</v>
      </c>
      <c r="C6944" t="s">
        <v>4401</v>
      </c>
      <c r="D6944" t="s">
        <v>5118</v>
      </c>
      <c r="E6944" t="s">
        <v>569</v>
      </c>
      <c r="F6944" s="5">
        <v>0.37</v>
      </c>
      <c r="G6944" s="9">
        <v>0.1</v>
      </c>
      <c r="H6944" s="6">
        <f>G6944*100</f>
        <v>10</v>
      </c>
      <c r="I6944" t="s">
        <v>9716</v>
      </c>
      <c r="J6944" t="s">
        <v>10765</v>
      </c>
      <c r="K6944">
        <v>41</v>
      </c>
      <c r="L6944">
        <v>41</v>
      </c>
      <c r="M6944">
        <f>(F6944*(1+0.05))</f>
        <v>0.38850000000000001</v>
      </c>
      <c r="N6944">
        <f>IFERROR(ROUND(( (-1.208*LN(L6944) + 7.5474 + 4.6991*(2.71828^(-0.009*L6944)) + 0.0001*L6944*L6944 - 0.0432*L6944 + 4.7166)/3),2), " ")</f>
        <v>3.14</v>
      </c>
      <c r="O6944">
        <f>IFERROR(MAX(MIN(ROUND(N6944*(Q6944/P6944),2),4.5),1.9)," ")</f>
        <v>2.96</v>
      </c>
      <c r="P6944">
        <f>13.098*F6944^-1.237</f>
        <v>44.806338281983834</v>
      </c>
      <c r="Q6944">
        <f>13.098*M6944^-1.237</f>
        <v>42.182109086218873</v>
      </c>
      <c r="R6944" s="5">
        <f>IFERROR(ROUND(MAX(MIN((-105.4*LN(O6944) + 163.83),95),10),0)," ")</f>
        <v>49</v>
      </c>
      <c r="S6944" s="5" t="str">
        <f>IFERROR(CONCATENATE("(",R6944,",",ROUND((1.2*W6944),2),")")," ")</f>
        <v>(49,0.47)</v>
      </c>
      <c r="T6944">
        <f>R6944-L6944</f>
        <v>8</v>
      </c>
      <c r="U6944" s="7" t="str">
        <f>IF((AND(T6944=0,H6944&gt;=L6944)),"Don’t change bids","OK")</f>
        <v>OK</v>
      </c>
      <c r="V6944" t="e">
        <f>IF((MATCH(F6944,W6944,0)),"Same","Diff")</f>
        <v>#N/A</v>
      </c>
      <c r="W6944" s="5">
        <f>ROUND(M6944,2)</f>
        <v>0.39</v>
      </c>
      <c r="X6944" s="5">
        <v>0.39</v>
      </c>
    </row>
    <row r="6945" spans="1:24" x14ac:dyDescent="0.25">
      <c r="A6945" t="s">
        <v>24</v>
      </c>
      <c r="B6945" t="s">
        <v>7031</v>
      </c>
      <c r="C6945" t="s">
        <v>4401</v>
      </c>
      <c r="D6945" t="s">
        <v>4558</v>
      </c>
      <c r="E6945" t="s">
        <v>569</v>
      </c>
      <c r="F6945" s="5">
        <v>0.37</v>
      </c>
      <c r="G6945" s="9">
        <v>0.1</v>
      </c>
      <c r="H6945" s="6">
        <f>G6945*100</f>
        <v>10</v>
      </c>
      <c r="I6945" t="s">
        <v>9716</v>
      </c>
      <c r="J6945" t="s">
        <v>10765</v>
      </c>
      <c r="K6945">
        <v>41</v>
      </c>
      <c r="L6945">
        <v>41</v>
      </c>
      <c r="M6945">
        <f>(F6945*(1+0.05))</f>
        <v>0.38850000000000001</v>
      </c>
      <c r="N6945">
        <f>IFERROR(ROUND(( (-1.208*LN(L6945) + 7.5474 + 4.6991*(2.71828^(-0.009*L6945)) + 0.0001*L6945*L6945 - 0.0432*L6945 + 4.7166)/3),2), " ")</f>
        <v>3.14</v>
      </c>
      <c r="O6945">
        <f>IFERROR(MAX(MIN(ROUND(N6945*(Q6945/P6945),2),4.5),1.9)," ")</f>
        <v>2.96</v>
      </c>
      <c r="P6945">
        <f>13.098*F6945^-1.237</f>
        <v>44.806338281983834</v>
      </c>
      <c r="Q6945">
        <f>13.098*M6945^-1.237</f>
        <v>42.182109086218873</v>
      </c>
      <c r="R6945" s="5">
        <f>IFERROR(ROUND(MAX(MIN((-105.4*LN(O6945) + 163.83),95),10),0)," ")</f>
        <v>49</v>
      </c>
      <c r="S6945" s="5" t="str">
        <f>IFERROR(CONCATENATE("(",R6945,",",ROUND((1.2*W6945),2),")")," ")</f>
        <v>(49,0.47)</v>
      </c>
      <c r="T6945">
        <f>R6945-L6945</f>
        <v>8</v>
      </c>
      <c r="U6945" s="7" t="str">
        <f>IF((AND(T6945=0,H6945&gt;=L6945)),"Don’t change bids","OK")</f>
        <v>OK</v>
      </c>
      <c r="V6945" t="e">
        <f>IF((MATCH(F6945,W6945,0)),"Same","Diff")</f>
        <v>#N/A</v>
      </c>
      <c r="W6945" s="5">
        <f>ROUND(M6945,2)</f>
        <v>0.39</v>
      </c>
      <c r="X6945" s="5">
        <v>0.39</v>
      </c>
    </row>
    <row r="6946" spans="1:24" x14ac:dyDescent="0.25">
      <c r="A6946" t="s">
        <v>24</v>
      </c>
      <c r="B6946" t="s">
        <v>7032</v>
      </c>
      <c r="C6946" t="s">
        <v>4401</v>
      </c>
      <c r="D6946" t="s">
        <v>4566</v>
      </c>
      <c r="E6946" t="s">
        <v>569</v>
      </c>
      <c r="F6946" s="5">
        <v>0.37</v>
      </c>
      <c r="G6946" s="9">
        <v>0.1</v>
      </c>
      <c r="H6946" s="6">
        <f>G6946*100</f>
        <v>10</v>
      </c>
      <c r="I6946" t="s">
        <v>9716</v>
      </c>
      <c r="J6946" t="s">
        <v>10765</v>
      </c>
      <c r="K6946">
        <v>41</v>
      </c>
      <c r="L6946">
        <v>41</v>
      </c>
      <c r="M6946">
        <f>(F6946*(1+0.05))</f>
        <v>0.38850000000000001</v>
      </c>
      <c r="N6946">
        <f>IFERROR(ROUND(( (-1.208*LN(L6946) + 7.5474 + 4.6991*(2.71828^(-0.009*L6946)) + 0.0001*L6946*L6946 - 0.0432*L6946 + 4.7166)/3),2), " ")</f>
        <v>3.14</v>
      </c>
      <c r="O6946">
        <f>IFERROR(MAX(MIN(ROUND(N6946*(Q6946/P6946),2),4.5),1.9)," ")</f>
        <v>2.96</v>
      </c>
      <c r="P6946">
        <f>13.098*F6946^-1.237</f>
        <v>44.806338281983834</v>
      </c>
      <c r="Q6946">
        <f>13.098*M6946^-1.237</f>
        <v>42.182109086218873</v>
      </c>
      <c r="R6946" s="5">
        <f>IFERROR(ROUND(MAX(MIN((-105.4*LN(O6946) + 163.83),95),10),0)," ")</f>
        <v>49</v>
      </c>
      <c r="S6946" s="5" t="str">
        <f>IFERROR(CONCATENATE("(",R6946,",",ROUND((1.2*W6946),2),")")," ")</f>
        <v>(49,0.47)</v>
      </c>
      <c r="T6946">
        <f>R6946-L6946</f>
        <v>8</v>
      </c>
      <c r="U6946" s="7" t="str">
        <f>IF((AND(T6946=0,H6946&gt;=L6946)),"Don’t change bids","OK")</f>
        <v>OK</v>
      </c>
      <c r="V6946" t="e">
        <f>IF((MATCH(F6946,W6946,0)),"Same","Diff")</f>
        <v>#N/A</v>
      </c>
      <c r="W6946" s="5">
        <f>ROUND(M6946,2)</f>
        <v>0.39</v>
      </c>
      <c r="X6946" s="5">
        <v>0.39</v>
      </c>
    </row>
    <row r="6947" spans="1:24" x14ac:dyDescent="0.25">
      <c r="A6947" t="s">
        <v>24</v>
      </c>
      <c r="B6947" t="s">
        <v>7033</v>
      </c>
      <c r="C6947" t="s">
        <v>4401</v>
      </c>
      <c r="D6947" t="s">
        <v>7034</v>
      </c>
      <c r="E6947" t="s">
        <v>535</v>
      </c>
      <c r="F6947" s="5">
        <v>0.23</v>
      </c>
      <c r="G6947" s="9">
        <v>0.1</v>
      </c>
      <c r="H6947" s="6">
        <f>G6947*100</f>
        <v>10</v>
      </c>
      <c r="I6947" t="s">
        <v>9719</v>
      </c>
      <c r="J6947" t="s">
        <v>10765</v>
      </c>
      <c r="K6947">
        <v>41</v>
      </c>
      <c r="L6947">
        <v>41</v>
      </c>
      <c r="M6947">
        <f>(F6947*(1+0.05))</f>
        <v>0.24150000000000002</v>
      </c>
      <c r="N6947">
        <f>IFERROR(ROUND(( (-1.208*LN(L6947) + 7.5474 + 4.6991*(2.71828^(-0.009*L6947)) + 0.0001*L6947*L6947 - 0.0432*L6947 + 4.7166)/3),2), " ")</f>
        <v>3.14</v>
      </c>
      <c r="O6947">
        <f>IFERROR(MAX(MIN(ROUND(N6947*(Q6947/P6947),2),4.5),1.9)," ")</f>
        <v>2.96</v>
      </c>
      <c r="P6947">
        <f>13.098*F6947^-1.237</f>
        <v>80.676612210847793</v>
      </c>
      <c r="Q6947">
        <f>13.098*M6947^-1.237</f>
        <v>75.951523544893519</v>
      </c>
      <c r="R6947" s="5">
        <f>IFERROR(ROUND(MAX(MIN((-105.4*LN(O6947) + 163.83),95),10),0)," ")</f>
        <v>49</v>
      </c>
      <c r="S6947" s="5" t="str">
        <f>IFERROR(CONCATENATE("(",R6947,",",ROUND((1.2*W6947),2),")")," ")</f>
        <v>(49,0.29)</v>
      </c>
      <c r="T6947">
        <f>R6947-L6947</f>
        <v>8</v>
      </c>
      <c r="U6947" s="7" t="str">
        <f>IF((AND(T6947=0,H6947&gt;=L6947)),"Don’t change bids","OK")</f>
        <v>OK</v>
      </c>
      <c r="V6947" t="e">
        <f>IF((MATCH(F6947,W6947,0)),"Same","Diff")</f>
        <v>#N/A</v>
      </c>
      <c r="W6947" s="5">
        <f>ROUND(M6947,2)</f>
        <v>0.24</v>
      </c>
      <c r="X6947" s="5">
        <v>0.24</v>
      </c>
    </row>
    <row r="6948" spans="1:24" x14ac:dyDescent="0.25">
      <c r="A6948" t="s">
        <v>24</v>
      </c>
      <c r="B6948" t="s">
        <v>7035</v>
      </c>
      <c r="C6948" t="s">
        <v>4401</v>
      </c>
      <c r="D6948" t="s">
        <v>7036</v>
      </c>
      <c r="E6948" t="s">
        <v>569</v>
      </c>
      <c r="F6948" s="5">
        <v>0.37</v>
      </c>
      <c r="G6948" s="9">
        <v>0.1</v>
      </c>
      <c r="H6948" s="6">
        <f>G6948*100</f>
        <v>10</v>
      </c>
      <c r="I6948" t="s">
        <v>9716</v>
      </c>
      <c r="J6948" t="s">
        <v>10765</v>
      </c>
      <c r="K6948">
        <v>41</v>
      </c>
      <c r="L6948">
        <v>41</v>
      </c>
      <c r="M6948">
        <f>(F6948*(1+0.05))</f>
        <v>0.38850000000000001</v>
      </c>
      <c r="N6948">
        <f>IFERROR(ROUND(( (-1.208*LN(L6948) + 7.5474 + 4.6991*(2.71828^(-0.009*L6948)) + 0.0001*L6948*L6948 - 0.0432*L6948 + 4.7166)/3),2), " ")</f>
        <v>3.14</v>
      </c>
      <c r="O6948">
        <f>IFERROR(MAX(MIN(ROUND(N6948*(Q6948/P6948),2),4.5),1.9)," ")</f>
        <v>2.96</v>
      </c>
      <c r="P6948">
        <f>13.098*F6948^-1.237</f>
        <v>44.806338281983834</v>
      </c>
      <c r="Q6948">
        <f>13.098*M6948^-1.237</f>
        <v>42.182109086218873</v>
      </c>
      <c r="R6948" s="5">
        <f>IFERROR(ROUND(MAX(MIN((-105.4*LN(O6948) + 163.83),95),10),0)," ")</f>
        <v>49</v>
      </c>
      <c r="S6948" s="5" t="str">
        <f>IFERROR(CONCATENATE("(",R6948,",",ROUND((1.2*W6948),2),")")," ")</f>
        <v>(49,0.47)</v>
      </c>
      <c r="T6948">
        <f>R6948-L6948</f>
        <v>8</v>
      </c>
      <c r="U6948" s="7" t="str">
        <f>IF((AND(T6948=0,H6948&gt;=L6948)),"Don’t change bids","OK")</f>
        <v>OK</v>
      </c>
      <c r="V6948" t="e">
        <f>IF((MATCH(F6948,W6948,0)),"Same","Diff")</f>
        <v>#N/A</v>
      </c>
      <c r="W6948" s="5">
        <f>ROUND(M6948,2)</f>
        <v>0.39</v>
      </c>
      <c r="X6948" s="5">
        <v>0.39</v>
      </c>
    </row>
    <row r="6949" spans="1:24" x14ac:dyDescent="0.25">
      <c r="A6949" t="s">
        <v>24</v>
      </c>
      <c r="B6949" t="s">
        <v>7037</v>
      </c>
      <c r="C6949" t="s">
        <v>4401</v>
      </c>
      <c r="D6949" t="s">
        <v>7038</v>
      </c>
      <c r="E6949" t="s">
        <v>569</v>
      </c>
      <c r="F6949" s="5">
        <v>0.37</v>
      </c>
      <c r="G6949" s="9">
        <v>0.1</v>
      </c>
      <c r="H6949" s="6">
        <f>G6949*100</f>
        <v>10</v>
      </c>
      <c r="I6949" t="s">
        <v>9716</v>
      </c>
      <c r="J6949" t="s">
        <v>10765</v>
      </c>
      <c r="K6949">
        <v>41</v>
      </c>
      <c r="L6949">
        <v>41</v>
      </c>
      <c r="M6949">
        <f>(F6949*(1+0.05))</f>
        <v>0.38850000000000001</v>
      </c>
      <c r="N6949">
        <f>IFERROR(ROUND(( (-1.208*LN(L6949) + 7.5474 + 4.6991*(2.71828^(-0.009*L6949)) + 0.0001*L6949*L6949 - 0.0432*L6949 + 4.7166)/3),2), " ")</f>
        <v>3.14</v>
      </c>
      <c r="O6949">
        <f>IFERROR(MAX(MIN(ROUND(N6949*(Q6949/P6949),2),4.5),1.9)," ")</f>
        <v>2.96</v>
      </c>
      <c r="P6949">
        <f>13.098*F6949^-1.237</f>
        <v>44.806338281983834</v>
      </c>
      <c r="Q6949">
        <f>13.098*M6949^-1.237</f>
        <v>42.182109086218873</v>
      </c>
      <c r="R6949" s="5">
        <f>IFERROR(ROUND(MAX(MIN((-105.4*LN(O6949) + 163.83),95),10),0)," ")</f>
        <v>49</v>
      </c>
      <c r="S6949" s="5" t="str">
        <f>IFERROR(CONCATENATE("(",R6949,",",ROUND((1.2*W6949),2),")")," ")</f>
        <v>(49,0.47)</v>
      </c>
      <c r="T6949">
        <f>R6949-L6949</f>
        <v>8</v>
      </c>
      <c r="U6949" s="7" t="str">
        <f>IF((AND(T6949=0,H6949&gt;=L6949)),"Don’t change bids","OK")</f>
        <v>OK</v>
      </c>
      <c r="V6949" t="e">
        <f>IF((MATCH(F6949,W6949,0)),"Same","Diff")</f>
        <v>#N/A</v>
      </c>
      <c r="W6949" s="5">
        <f>ROUND(M6949,2)</f>
        <v>0.39</v>
      </c>
      <c r="X6949" s="5">
        <v>0.39</v>
      </c>
    </row>
    <row r="6950" spans="1:24" x14ac:dyDescent="0.25">
      <c r="A6950" t="s">
        <v>24</v>
      </c>
      <c r="B6950" t="s">
        <v>7039</v>
      </c>
      <c r="C6950" t="s">
        <v>4401</v>
      </c>
      <c r="D6950" t="s">
        <v>7036</v>
      </c>
      <c r="E6950" t="s">
        <v>569</v>
      </c>
      <c r="F6950" s="5">
        <v>0.37</v>
      </c>
      <c r="G6950" s="9">
        <v>0.1</v>
      </c>
      <c r="H6950" s="6">
        <f>G6950*100</f>
        <v>10</v>
      </c>
      <c r="I6950" t="s">
        <v>9716</v>
      </c>
      <c r="J6950" t="s">
        <v>10765</v>
      </c>
      <c r="K6950">
        <v>41</v>
      </c>
      <c r="L6950">
        <v>41</v>
      </c>
      <c r="M6950">
        <f>(F6950*(1+0.05))</f>
        <v>0.38850000000000001</v>
      </c>
      <c r="N6950">
        <f>IFERROR(ROUND(( (-1.208*LN(L6950) + 7.5474 + 4.6991*(2.71828^(-0.009*L6950)) + 0.0001*L6950*L6950 - 0.0432*L6950 + 4.7166)/3),2), " ")</f>
        <v>3.14</v>
      </c>
      <c r="O6950">
        <f>IFERROR(MAX(MIN(ROUND(N6950*(Q6950/P6950),2),4.5),1.9)," ")</f>
        <v>2.96</v>
      </c>
      <c r="P6950">
        <f>13.098*F6950^-1.237</f>
        <v>44.806338281983834</v>
      </c>
      <c r="Q6950">
        <f>13.098*M6950^-1.237</f>
        <v>42.182109086218873</v>
      </c>
      <c r="R6950" s="5">
        <f>IFERROR(ROUND(MAX(MIN((-105.4*LN(O6950) + 163.83),95),10),0)," ")</f>
        <v>49</v>
      </c>
      <c r="S6950" s="5" t="str">
        <f>IFERROR(CONCATENATE("(",R6950,",",ROUND((1.2*W6950),2),")")," ")</f>
        <v>(49,0.47)</v>
      </c>
      <c r="T6950">
        <f>R6950-L6950</f>
        <v>8</v>
      </c>
      <c r="U6950" s="7" t="str">
        <f>IF((AND(T6950=0,H6950&gt;=L6950)),"Don’t change bids","OK")</f>
        <v>OK</v>
      </c>
      <c r="V6950" t="e">
        <f>IF((MATCH(F6950,W6950,0)),"Same","Diff")</f>
        <v>#N/A</v>
      </c>
      <c r="W6950" s="5">
        <f>ROUND(M6950,2)</f>
        <v>0.39</v>
      </c>
      <c r="X6950" s="5">
        <v>0.39</v>
      </c>
    </row>
    <row r="6951" spans="1:24" x14ac:dyDescent="0.25">
      <c r="A6951" t="s">
        <v>24</v>
      </c>
      <c r="B6951" t="s">
        <v>7040</v>
      </c>
      <c r="C6951" t="s">
        <v>4401</v>
      </c>
      <c r="D6951" t="s">
        <v>7038</v>
      </c>
      <c r="E6951" t="s">
        <v>569</v>
      </c>
      <c r="F6951" s="5">
        <v>0.37</v>
      </c>
      <c r="G6951" s="9">
        <v>0.1</v>
      </c>
      <c r="H6951" s="6">
        <f>G6951*100</f>
        <v>10</v>
      </c>
      <c r="I6951" t="s">
        <v>9716</v>
      </c>
      <c r="J6951" t="s">
        <v>10765</v>
      </c>
      <c r="K6951">
        <v>41</v>
      </c>
      <c r="L6951">
        <v>41</v>
      </c>
      <c r="M6951">
        <f>(F6951*(1+0.05))</f>
        <v>0.38850000000000001</v>
      </c>
      <c r="N6951">
        <f>IFERROR(ROUND(( (-1.208*LN(L6951) + 7.5474 + 4.6991*(2.71828^(-0.009*L6951)) + 0.0001*L6951*L6951 - 0.0432*L6951 + 4.7166)/3),2), " ")</f>
        <v>3.14</v>
      </c>
      <c r="O6951">
        <f>IFERROR(MAX(MIN(ROUND(N6951*(Q6951/P6951),2),4.5),1.9)," ")</f>
        <v>2.96</v>
      </c>
      <c r="P6951">
        <f>13.098*F6951^-1.237</f>
        <v>44.806338281983834</v>
      </c>
      <c r="Q6951">
        <f>13.098*M6951^-1.237</f>
        <v>42.182109086218873</v>
      </c>
      <c r="R6951" s="5">
        <f>IFERROR(ROUND(MAX(MIN((-105.4*LN(O6951) + 163.83),95),10),0)," ")</f>
        <v>49</v>
      </c>
      <c r="S6951" s="5" t="str">
        <f>IFERROR(CONCATENATE("(",R6951,",",ROUND((1.2*W6951),2),")")," ")</f>
        <v>(49,0.47)</v>
      </c>
      <c r="T6951">
        <f>R6951-L6951</f>
        <v>8</v>
      </c>
      <c r="U6951" s="7" t="str">
        <f>IF((AND(T6951=0,H6951&gt;=L6951)),"Don’t change bids","OK")</f>
        <v>OK</v>
      </c>
      <c r="V6951" t="e">
        <f>IF((MATCH(F6951,W6951,0)),"Same","Diff")</f>
        <v>#N/A</v>
      </c>
      <c r="W6951" s="5">
        <f>ROUND(M6951,2)</f>
        <v>0.39</v>
      </c>
      <c r="X6951" s="5">
        <v>0.39</v>
      </c>
    </row>
    <row r="6952" spans="1:24" x14ac:dyDescent="0.25">
      <c r="A6952" t="s">
        <v>24</v>
      </c>
      <c r="B6952" t="s">
        <v>7041</v>
      </c>
      <c r="C6952" t="s">
        <v>4401</v>
      </c>
      <c r="D6952" t="s">
        <v>7036</v>
      </c>
      <c r="E6952" t="s">
        <v>569</v>
      </c>
      <c r="F6952" s="5">
        <v>0.37</v>
      </c>
      <c r="G6952" s="9">
        <v>0.1</v>
      </c>
      <c r="H6952" s="6">
        <f>G6952*100</f>
        <v>10</v>
      </c>
      <c r="I6952" t="s">
        <v>9716</v>
      </c>
      <c r="J6952" t="s">
        <v>10765</v>
      </c>
      <c r="K6952">
        <v>41</v>
      </c>
      <c r="L6952">
        <v>41</v>
      </c>
      <c r="M6952">
        <f>(F6952*(1+0.05))</f>
        <v>0.38850000000000001</v>
      </c>
      <c r="N6952">
        <f>IFERROR(ROUND(( (-1.208*LN(L6952) + 7.5474 + 4.6991*(2.71828^(-0.009*L6952)) + 0.0001*L6952*L6952 - 0.0432*L6952 + 4.7166)/3),2), " ")</f>
        <v>3.14</v>
      </c>
      <c r="O6952">
        <f>IFERROR(MAX(MIN(ROUND(N6952*(Q6952/P6952),2),4.5),1.9)," ")</f>
        <v>2.96</v>
      </c>
      <c r="P6952">
        <f>13.098*F6952^-1.237</f>
        <v>44.806338281983834</v>
      </c>
      <c r="Q6952">
        <f>13.098*M6952^-1.237</f>
        <v>42.182109086218873</v>
      </c>
      <c r="R6952" s="5">
        <f>IFERROR(ROUND(MAX(MIN((-105.4*LN(O6952) + 163.83),95),10),0)," ")</f>
        <v>49</v>
      </c>
      <c r="S6952" s="5" t="str">
        <f>IFERROR(CONCATENATE("(",R6952,",",ROUND((1.2*W6952),2),")")," ")</f>
        <v>(49,0.47)</v>
      </c>
      <c r="T6952">
        <f>R6952-L6952</f>
        <v>8</v>
      </c>
      <c r="U6952" s="7" t="str">
        <f>IF((AND(T6952=0,H6952&gt;=L6952)),"Don’t change bids","OK")</f>
        <v>OK</v>
      </c>
      <c r="V6952" t="e">
        <f>IF((MATCH(F6952,W6952,0)),"Same","Diff")</f>
        <v>#N/A</v>
      </c>
      <c r="W6952" s="5">
        <f>ROUND(M6952,2)</f>
        <v>0.39</v>
      </c>
      <c r="X6952" s="5">
        <v>0.39</v>
      </c>
    </row>
    <row r="6953" spans="1:24" x14ac:dyDescent="0.25">
      <c r="A6953" t="s">
        <v>24</v>
      </c>
      <c r="B6953" t="s">
        <v>7042</v>
      </c>
      <c r="C6953" t="s">
        <v>4401</v>
      </c>
      <c r="D6953" t="s">
        <v>7038</v>
      </c>
      <c r="E6953" t="s">
        <v>539</v>
      </c>
      <c r="F6953" s="5">
        <v>0.35</v>
      </c>
      <c r="G6953" s="9">
        <v>0.1</v>
      </c>
      <c r="H6953" s="6">
        <f>G6953*100</f>
        <v>10</v>
      </c>
      <c r="I6953" t="s">
        <v>9712</v>
      </c>
      <c r="J6953" t="s">
        <v>10765</v>
      </c>
      <c r="K6953">
        <v>41</v>
      </c>
      <c r="L6953">
        <v>41</v>
      </c>
      <c r="M6953">
        <f>(F6953*(1+0.05))</f>
        <v>0.36749999999999999</v>
      </c>
      <c r="N6953">
        <f>IFERROR(ROUND(( (-1.208*LN(L6953) + 7.5474 + 4.6991*(2.71828^(-0.009*L6953)) + 0.0001*L6953*L6953 - 0.0432*L6953 + 4.7166)/3),2), " ")</f>
        <v>3.14</v>
      </c>
      <c r="O6953">
        <f>IFERROR(MAX(MIN(ROUND(N6953*(Q6953/P6953),2),4.5),1.9)," ")</f>
        <v>2.96</v>
      </c>
      <c r="P6953">
        <f>13.098*F6953^-1.237</f>
        <v>47.994648485198184</v>
      </c>
      <c r="Q6953">
        <f>13.098*M6953^-1.237</f>
        <v>45.183685513783573</v>
      </c>
      <c r="R6953" s="5">
        <f>IFERROR(ROUND(MAX(MIN((-105.4*LN(O6953) + 163.83),95),10),0)," ")</f>
        <v>49</v>
      </c>
      <c r="S6953" s="5" t="str">
        <f>IFERROR(CONCATENATE("(",R6953,",",ROUND((1.2*W6953),2),")")," ")</f>
        <v>(49,0.44)</v>
      </c>
      <c r="T6953">
        <f>R6953-L6953</f>
        <v>8</v>
      </c>
      <c r="U6953" s="7" t="str">
        <f>IF((AND(T6953=0,H6953&gt;=L6953)),"Don’t change bids","OK")</f>
        <v>OK</v>
      </c>
      <c r="V6953" t="e">
        <f>IF((MATCH(F6953,W6953,0)),"Same","Diff")</f>
        <v>#N/A</v>
      </c>
      <c r="W6953" s="5">
        <f>ROUND(M6953,2)</f>
        <v>0.37</v>
      </c>
      <c r="X6953" s="5">
        <v>0.37</v>
      </c>
    </row>
    <row r="6954" spans="1:24" x14ac:dyDescent="0.25">
      <c r="A6954" t="s">
        <v>24</v>
      </c>
      <c r="B6954" t="s">
        <v>7043</v>
      </c>
      <c r="C6954" t="s">
        <v>4401</v>
      </c>
      <c r="D6954" t="s">
        <v>7044</v>
      </c>
      <c r="E6954" t="s">
        <v>1665</v>
      </c>
      <c r="F6954" s="5">
        <v>0.31</v>
      </c>
      <c r="G6954" s="9">
        <v>0.1</v>
      </c>
      <c r="H6954" s="6">
        <f>G6954*100</f>
        <v>10</v>
      </c>
      <c r="I6954" t="s">
        <v>10703</v>
      </c>
      <c r="J6954" t="s">
        <v>10765</v>
      </c>
      <c r="K6954">
        <v>41</v>
      </c>
      <c r="L6954">
        <v>41</v>
      </c>
      <c r="M6954">
        <f>(F6954*(1+0.05))</f>
        <v>0.32550000000000001</v>
      </c>
      <c r="N6954">
        <f>IFERROR(ROUND(( (-1.208*LN(L6954) + 7.5474 + 4.6991*(2.71828^(-0.009*L6954)) + 0.0001*L6954*L6954 - 0.0432*L6954 + 4.7166)/3),2), " ")</f>
        <v>3.14</v>
      </c>
      <c r="O6954">
        <f>IFERROR(MAX(MIN(ROUND(N6954*(Q6954/P6954),2),4.5),1.9)," ")</f>
        <v>2.96</v>
      </c>
      <c r="P6954">
        <f>13.098*F6954^-1.237</f>
        <v>55.76870640272314</v>
      </c>
      <c r="Q6954">
        <f>13.098*M6954^-1.237</f>
        <v>52.502430398845448</v>
      </c>
      <c r="R6954" s="5">
        <f>IFERROR(ROUND(MAX(MIN((-105.4*LN(O6954) + 163.83),95),10),0)," ")</f>
        <v>49</v>
      </c>
      <c r="S6954" s="5" t="str">
        <f>IFERROR(CONCATENATE("(",R6954,",",ROUND((1.2*W6954),2),")")," ")</f>
        <v>(49,0.4)</v>
      </c>
      <c r="T6954">
        <f>R6954-L6954</f>
        <v>8</v>
      </c>
      <c r="U6954" s="7" t="str">
        <f>IF((AND(T6954=0,H6954&gt;=L6954)),"Don’t change bids","OK")</f>
        <v>OK</v>
      </c>
      <c r="V6954" t="e">
        <f>IF((MATCH(F6954,W6954,0)),"Same","Diff")</f>
        <v>#N/A</v>
      </c>
      <c r="W6954" s="5">
        <f>ROUND(M6954,2)</f>
        <v>0.33</v>
      </c>
      <c r="X6954" s="5">
        <v>0.33</v>
      </c>
    </row>
    <row r="6955" spans="1:24" x14ac:dyDescent="0.25">
      <c r="A6955" t="s">
        <v>24</v>
      </c>
      <c r="B6955" t="s">
        <v>7045</v>
      </c>
      <c r="C6955" t="s">
        <v>4401</v>
      </c>
      <c r="D6955" t="s">
        <v>7034</v>
      </c>
      <c r="E6955" t="s">
        <v>4376</v>
      </c>
      <c r="F6955" s="5">
        <v>0.28999999999999998</v>
      </c>
      <c r="G6955" s="8">
        <v>0.2</v>
      </c>
      <c r="H6955" s="6">
        <f>G6955*100</f>
        <v>20</v>
      </c>
      <c r="I6955" t="s">
        <v>10729</v>
      </c>
      <c r="J6955" t="s">
        <v>10765</v>
      </c>
      <c r="K6955">
        <v>49</v>
      </c>
      <c r="L6955">
        <v>49</v>
      </c>
      <c r="M6955">
        <f>(F6955*(1+0.05))</f>
        <v>0.30449999999999999</v>
      </c>
      <c r="N6955">
        <f>IFERROR(ROUND(( (-1.208*LN(L6955) + 7.5474 + 4.6991*(2.71828^(-0.009*L6955)) + 0.0001*L6955*L6955 - 0.0432*L6955 + 4.7166)/3),2), " ")</f>
        <v>2.9</v>
      </c>
      <c r="O6955">
        <f>IFERROR(MAX(MIN(ROUND(N6955*(Q6955/P6955),2),4.5),1.9)," ")</f>
        <v>2.73</v>
      </c>
      <c r="P6955">
        <f>13.098*F6955^-1.237</f>
        <v>60.564573424104211</v>
      </c>
      <c r="Q6955">
        <f>13.098*M6955^-1.237</f>
        <v>57.017411841554363</v>
      </c>
      <c r="R6955" s="5">
        <f>IFERROR(ROUND(MAX(MIN((-105.4*LN(O6955) + 163.83),95),10),0)," ")</f>
        <v>58</v>
      </c>
      <c r="S6955" s="5" t="str">
        <f>IFERROR(CONCATENATE("(",R6955,",",ROUND((1.2*W6955),2),")")," ")</f>
        <v>(58,0.36)</v>
      </c>
      <c r="T6955">
        <f>R6955-L6955</f>
        <v>9</v>
      </c>
      <c r="U6955" s="7" t="str">
        <f>IF((AND(T6955=0,H6955&gt;=L6955)),"Don’t change bids","OK")</f>
        <v>OK</v>
      </c>
      <c r="V6955" t="e">
        <f>IF((MATCH(F6955,W6955,0)),"Same","Diff")</f>
        <v>#N/A</v>
      </c>
      <c r="W6955" s="5">
        <f>ROUND(M6955,2)</f>
        <v>0.3</v>
      </c>
      <c r="X6955" s="5">
        <v>0.3</v>
      </c>
    </row>
    <row r="6956" spans="1:24" x14ac:dyDescent="0.25">
      <c r="A6956" t="s">
        <v>24</v>
      </c>
      <c r="B6956" t="s">
        <v>7046</v>
      </c>
      <c r="C6956" t="s">
        <v>4401</v>
      </c>
      <c r="D6956" t="s">
        <v>7036</v>
      </c>
      <c r="E6956" t="s">
        <v>569</v>
      </c>
      <c r="F6956" s="5">
        <v>0.37</v>
      </c>
      <c r="G6956" s="9">
        <v>0.1</v>
      </c>
      <c r="H6956" s="6">
        <f>G6956*100</f>
        <v>10</v>
      </c>
      <c r="I6956" t="s">
        <v>9716</v>
      </c>
      <c r="J6956" t="s">
        <v>10765</v>
      </c>
      <c r="K6956">
        <v>41</v>
      </c>
      <c r="L6956">
        <v>41</v>
      </c>
      <c r="M6956">
        <f>(F6956*(1+0.05))</f>
        <v>0.38850000000000001</v>
      </c>
      <c r="N6956">
        <f>IFERROR(ROUND(( (-1.208*LN(L6956) + 7.5474 + 4.6991*(2.71828^(-0.009*L6956)) + 0.0001*L6956*L6956 - 0.0432*L6956 + 4.7166)/3),2), " ")</f>
        <v>3.14</v>
      </c>
      <c r="O6956">
        <f>IFERROR(MAX(MIN(ROUND(N6956*(Q6956/P6956),2),4.5),1.9)," ")</f>
        <v>2.96</v>
      </c>
      <c r="P6956">
        <f>13.098*F6956^-1.237</f>
        <v>44.806338281983834</v>
      </c>
      <c r="Q6956">
        <f>13.098*M6956^-1.237</f>
        <v>42.182109086218873</v>
      </c>
      <c r="R6956" s="5">
        <f>IFERROR(ROUND(MAX(MIN((-105.4*LN(O6956) + 163.83),95),10),0)," ")</f>
        <v>49</v>
      </c>
      <c r="S6956" s="5" t="str">
        <f>IFERROR(CONCATENATE("(",R6956,",",ROUND((1.2*W6956),2),")")," ")</f>
        <v>(49,0.47)</v>
      </c>
      <c r="T6956">
        <f>R6956-L6956</f>
        <v>8</v>
      </c>
      <c r="U6956" s="7" t="str">
        <f>IF((AND(T6956=0,H6956&gt;=L6956)),"Don’t change bids","OK")</f>
        <v>OK</v>
      </c>
      <c r="V6956" t="e">
        <f>IF((MATCH(F6956,W6956,0)),"Same","Diff")</f>
        <v>#N/A</v>
      </c>
      <c r="W6956" s="5">
        <f>ROUND(M6956,2)</f>
        <v>0.39</v>
      </c>
      <c r="X6956" s="5">
        <v>0.39</v>
      </c>
    </row>
    <row r="6957" spans="1:24" x14ac:dyDescent="0.25">
      <c r="A6957" t="s">
        <v>24</v>
      </c>
      <c r="B6957" t="s">
        <v>7047</v>
      </c>
      <c r="C6957" t="s">
        <v>4401</v>
      </c>
      <c r="D6957" t="s">
        <v>7036</v>
      </c>
      <c r="E6957" t="s">
        <v>569</v>
      </c>
      <c r="F6957" s="5">
        <v>0.37</v>
      </c>
      <c r="G6957" s="9">
        <v>0.1</v>
      </c>
      <c r="H6957" s="6">
        <f>G6957*100</f>
        <v>10</v>
      </c>
      <c r="I6957" t="s">
        <v>9716</v>
      </c>
      <c r="J6957" t="s">
        <v>10765</v>
      </c>
      <c r="K6957">
        <v>41</v>
      </c>
      <c r="L6957">
        <v>41</v>
      </c>
      <c r="M6957">
        <f>(F6957*(1+0.05))</f>
        <v>0.38850000000000001</v>
      </c>
      <c r="N6957">
        <f>IFERROR(ROUND(( (-1.208*LN(L6957) + 7.5474 + 4.6991*(2.71828^(-0.009*L6957)) + 0.0001*L6957*L6957 - 0.0432*L6957 + 4.7166)/3),2), " ")</f>
        <v>3.14</v>
      </c>
      <c r="O6957">
        <f>IFERROR(MAX(MIN(ROUND(N6957*(Q6957/P6957),2),4.5),1.9)," ")</f>
        <v>2.96</v>
      </c>
      <c r="P6957">
        <f>13.098*F6957^-1.237</f>
        <v>44.806338281983834</v>
      </c>
      <c r="Q6957">
        <f>13.098*M6957^-1.237</f>
        <v>42.182109086218873</v>
      </c>
      <c r="R6957" s="5">
        <f>IFERROR(ROUND(MAX(MIN((-105.4*LN(O6957) + 163.83),95),10),0)," ")</f>
        <v>49</v>
      </c>
      <c r="S6957" s="5" t="str">
        <f>IFERROR(CONCATENATE("(",R6957,",",ROUND((1.2*W6957),2),")")," ")</f>
        <v>(49,0.47)</v>
      </c>
      <c r="T6957">
        <f>R6957-L6957</f>
        <v>8</v>
      </c>
      <c r="U6957" s="7" t="str">
        <f>IF((AND(T6957=0,H6957&gt;=L6957)),"Don’t change bids","OK")</f>
        <v>OK</v>
      </c>
      <c r="V6957" t="e">
        <f>IF((MATCH(F6957,W6957,0)),"Same","Diff")</f>
        <v>#N/A</v>
      </c>
      <c r="W6957" s="5">
        <f>ROUND(M6957,2)</f>
        <v>0.39</v>
      </c>
      <c r="X6957" s="5">
        <v>0.39</v>
      </c>
    </row>
    <row r="6958" spans="1:24" x14ac:dyDescent="0.25">
      <c r="A6958" t="s">
        <v>24</v>
      </c>
      <c r="B6958" t="s">
        <v>7048</v>
      </c>
      <c r="C6958" t="s">
        <v>4401</v>
      </c>
      <c r="D6958" t="s">
        <v>7038</v>
      </c>
      <c r="E6958" t="s">
        <v>1455</v>
      </c>
      <c r="F6958" s="5">
        <v>0.41</v>
      </c>
      <c r="G6958" s="8">
        <v>0.75</v>
      </c>
      <c r="H6958" s="6">
        <f>G6958*100</f>
        <v>75</v>
      </c>
      <c r="I6958" t="s">
        <v>10733</v>
      </c>
      <c r="J6958" t="s">
        <v>10765</v>
      </c>
      <c r="K6958">
        <v>49</v>
      </c>
      <c r="L6958">
        <v>49</v>
      </c>
      <c r="M6958">
        <f>(F6958*(1+0.05))</f>
        <v>0.43049999999999999</v>
      </c>
      <c r="N6958">
        <f>IFERROR(ROUND(( (-1.208*LN(L6958) + 7.5474 + 4.6991*(2.71828^(-0.009*L6958)) + 0.0001*L6958*L6958 - 0.0432*L6958 + 4.7166)/3),2), " ")</f>
        <v>2.9</v>
      </c>
      <c r="O6958">
        <f>IFERROR(MAX(MIN(ROUND(N6958*(Q6958/P6958),2),4.5),1.9)," ")</f>
        <v>2.73</v>
      </c>
      <c r="P6958">
        <f>13.098*F6958^-1.237</f>
        <v>39.463114296437524</v>
      </c>
      <c r="Q6958">
        <f>13.098*M6958^-1.237</f>
        <v>37.151828423426082</v>
      </c>
      <c r="R6958" s="5">
        <f>IFERROR(ROUND(MAX(MIN((-105.4*LN(O6958) + 163.83),95),10),0)," ")</f>
        <v>58</v>
      </c>
      <c r="S6958" s="5" t="str">
        <f>IFERROR(CONCATENATE("(",R6958,",",ROUND((1.2*W6958),2),")")," ")</f>
        <v>(58,0.52)</v>
      </c>
      <c r="T6958">
        <f>R6958-L6958</f>
        <v>9</v>
      </c>
      <c r="U6958" s="7" t="str">
        <f>IF((AND(T6958=0,H6958&gt;=L6958)),"Don’t change bids","OK")</f>
        <v>OK</v>
      </c>
      <c r="V6958" t="e">
        <f>IF((MATCH(F6958,W6958,0)),"Same","Diff")</f>
        <v>#N/A</v>
      </c>
      <c r="W6958" s="5">
        <f>ROUND(M6958,2)</f>
        <v>0.43</v>
      </c>
      <c r="X6958" s="5">
        <v>0.43</v>
      </c>
    </row>
    <row r="6959" spans="1:24" x14ac:dyDescent="0.25">
      <c r="A6959" t="s">
        <v>24</v>
      </c>
      <c r="B6959" t="s">
        <v>7049</v>
      </c>
      <c r="C6959" t="s">
        <v>4401</v>
      </c>
      <c r="D6959" t="s">
        <v>7050</v>
      </c>
      <c r="E6959" t="s">
        <v>569</v>
      </c>
      <c r="F6959" s="5">
        <v>0.37</v>
      </c>
      <c r="G6959" s="9">
        <v>0.1</v>
      </c>
      <c r="H6959" s="6">
        <f>G6959*100</f>
        <v>10</v>
      </c>
      <c r="I6959" t="s">
        <v>9716</v>
      </c>
      <c r="J6959" t="s">
        <v>10765</v>
      </c>
      <c r="K6959">
        <v>41</v>
      </c>
      <c r="L6959">
        <v>41</v>
      </c>
      <c r="M6959">
        <f>(F6959*(1+0.05))</f>
        <v>0.38850000000000001</v>
      </c>
      <c r="N6959">
        <f>IFERROR(ROUND(( (-1.208*LN(L6959) + 7.5474 + 4.6991*(2.71828^(-0.009*L6959)) + 0.0001*L6959*L6959 - 0.0432*L6959 + 4.7166)/3),2), " ")</f>
        <v>3.14</v>
      </c>
      <c r="O6959">
        <f>IFERROR(MAX(MIN(ROUND(N6959*(Q6959/P6959),2),4.5),1.9)," ")</f>
        <v>2.96</v>
      </c>
      <c r="P6959">
        <f>13.098*F6959^-1.237</f>
        <v>44.806338281983834</v>
      </c>
      <c r="Q6959">
        <f>13.098*M6959^-1.237</f>
        <v>42.182109086218873</v>
      </c>
      <c r="R6959" s="5">
        <f>IFERROR(ROUND(MAX(MIN((-105.4*LN(O6959) + 163.83),95),10),0)," ")</f>
        <v>49</v>
      </c>
      <c r="S6959" s="5" t="str">
        <f>IFERROR(CONCATENATE("(",R6959,",",ROUND((1.2*W6959),2),")")," ")</f>
        <v>(49,0.47)</v>
      </c>
      <c r="T6959">
        <f>R6959-L6959</f>
        <v>8</v>
      </c>
      <c r="U6959" s="7" t="str">
        <f>IF((AND(T6959=0,H6959&gt;=L6959)),"Don’t change bids","OK")</f>
        <v>OK</v>
      </c>
      <c r="V6959" t="e">
        <f>IF((MATCH(F6959,W6959,0)),"Same","Diff")</f>
        <v>#N/A</v>
      </c>
      <c r="W6959" s="5">
        <f>ROUND(M6959,2)</f>
        <v>0.39</v>
      </c>
      <c r="X6959" s="5">
        <v>0.39</v>
      </c>
    </row>
    <row r="6960" spans="1:24" x14ac:dyDescent="0.25">
      <c r="A6960" t="s">
        <v>24</v>
      </c>
      <c r="B6960" t="s">
        <v>7051</v>
      </c>
      <c r="C6960" t="s">
        <v>4401</v>
      </c>
      <c r="D6960" t="s">
        <v>7038</v>
      </c>
      <c r="E6960" t="s">
        <v>587</v>
      </c>
      <c r="F6960" s="5">
        <v>0.4</v>
      </c>
      <c r="G6960" s="9">
        <v>0.1</v>
      </c>
      <c r="H6960" s="6">
        <f>G6960*100</f>
        <v>10</v>
      </c>
      <c r="I6960" t="s">
        <v>9717</v>
      </c>
      <c r="J6960" t="s">
        <v>10765</v>
      </c>
      <c r="K6960">
        <v>41</v>
      </c>
      <c r="L6960">
        <v>41</v>
      </c>
      <c r="M6960">
        <f>(F6960*(1+0.05))</f>
        <v>0.42000000000000004</v>
      </c>
      <c r="N6960">
        <f>IFERROR(ROUND(( (-1.208*LN(L6960) + 7.5474 + 4.6991*(2.71828^(-0.009*L6960)) + 0.0001*L6960*L6960 - 0.0432*L6960 + 4.7166)/3),2), " ")</f>
        <v>3.14</v>
      </c>
      <c r="O6960">
        <f>IFERROR(MAX(MIN(ROUND(N6960*(Q6960/P6960),2),4.5),1.9)," ")</f>
        <v>2.96</v>
      </c>
      <c r="P6960">
        <f>13.098*F6960^-1.237</f>
        <v>40.687103793377098</v>
      </c>
      <c r="Q6960">
        <f>13.098*M6960^-1.237</f>
        <v>38.304130987303544</v>
      </c>
      <c r="R6960" s="5">
        <f>IFERROR(ROUND(MAX(MIN((-105.4*LN(O6960) + 163.83),95),10),0)," ")</f>
        <v>49</v>
      </c>
      <c r="S6960" s="5" t="str">
        <f>IFERROR(CONCATENATE("(",R6960,",",ROUND((1.2*W6960),2),")")," ")</f>
        <v>(49,0.5)</v>
      </c>
      <c r="T6960">
        <f>R6960-L6960</f>
        <v>8</v>
      </c>
      <c r="U6960" s="7" t="str">
        <f>IF((AND(T6960=0,H6960&gt;=L6960)),"Don’t change bids","OK")</f>
        <v>OK</v>
      </c>
      <c r="V6960" t="e">
        <f>IF((MATCH(F6960,W6960,0)),"Same","Diff")</f>
        <v>#N/A</v>
      </c>
      <c r="W6960" s="5">
        <f>ROUND(M6960,2)</f>
        <v>0.42</v>
      </c>
      <c r="X6960" s="5">
        <v>0.42</v>
      </c>
    </row>
    <row r="6961" spans="1:24" x14ac:dyDescent="0.25">
      <c r="A6961" t="s">
        <v>24</v>
      </c>
      <c r="B6961" t="s">
        <v>7052</v>
      </c>
      <c r="C6961" t="s">
        <v>4401</v>
      </c>
      <c r="D6961" t="s">
        <v>7036</v>
      </c>
      <c r="E6961" t="s">
        <v>569</v>
      </c>
      <c r="F6961" s="5">
        <v>0.37</v>
      </c>
      <c r="G6961" s="9">
        <v>0.1</v>
      </c>
      <c r="H6961" s="6">
        <f>G6961*100</f>
        <v>10</v>
      </c>
      <c r="I6961" t="s">
        <v>9716</v>
      </c>
      <c r="J6961" t="s">
        <v>10765</v>
      </c>
      <c r="K6961">
        <v>41</v>
      </c>
      <c r="L6961">
        <v>41</v>
      </c>
      <c r="M6961">
        <f>(F6961*(1+0.05))</f>
        <v>0.38850000000000001</v>
      </c>
      <c r="N6961">
        <f>IFERROR(ROUND(( (-1.208*LN(L6961) + 7.5474 + 4.6991*(2.71828^(-0.009*L6961)) + 0.0001*L6961*L6961 - 0.0432*L6961 + 4.7166)/3),2), " ")</f>
        <v>3.14</v>
      </c>
      <c r="O6961">
        <f>IFERROR(MAX(MIN(ROUND(N6961*(Q6961/P6961),2),4.5),1.9)," ")</f>
        <v>2.96</v>
      </c>
      <c r="P6961">
        <f>13.098*F6961^-1.237</f>
        <v>44.806338281983834</v>
      </c>
      <c r="Q6961">
        <f>13.098*M6961^-1.237</f>
        <v>42.182109086218873</v>
      </c>
      <c r="R6961" s="5">
        <f>IFERROR(ROUND(MAX(MIN((-105.4*LN(O6961) + 163.83),95),10),0)," ")</f>
        <v>49</v>
      </c>
      <c r="S6961" s="5" t="str">
        <f>IFERROR(CONCATENATE("(",R6961,",",ROUND((1.2*W6961),2),")")," ")</f>
        <v>(49,0.47)</v>
      </c>
      <c r="T6961">
        <f>R6961-L6961</f>
        <v>8</v>
      </c>
      <c r="U6961" s="7" t="str">
        <f>IF((AND(T6961=0,H6961&gt;=L6961)),"Don’t change bids","OK")</f>
        <v>OK</v>
      </c>
      <c r="V6961" t="e">
        <f>IF((MATCH(F6961,W6961,0)),"Same","Diff")</f>
        <v>#N/A</v>
      </c>
      <c r="W6961" s="5">
        <f>ROUND(M6961,2)</f>
        <v>0.39</v>
      </c>
      <c r="X6961" s="5">
        <v>0.39</v>
      </c>
    </row>
    <row r="6962" spans="1:24" x14ac:dyDescent="0.25">
      <c r="A6962" t="s">
        <v>24</v>
      </c>
      <c r="B6962" t="s">
        <v>7053</v>
      </c>
      <c r="C6962" t="s">
        <v>4401</v>
      </c>
      <c r="D6962" t="s">
        <v>7054</v>
      </c>
      <c r="E6962" t="s">
        <v>569</v>
      </c>
      <c r="F6962" s="5">
        <v>0.37</v>
      </c>
      <c r="G6962" s="9">
        <v>0.1</v>
      </c>
      <c r="H6962" s="6">
        <f>G6962*100</f>
        <v>10</v>
      </c>
      <c r="I6962" t="s">
        <v>9716</v>
      </c>
      <c r="J6962" t="s">
        <v>10765</v>
      </c>
      <c r="K6962">
        <v>41</v>
      </c>
      <c r="L6962">
        <v>41</v>
      </c>
      <c r="M6962">
        <f>(F6962*(1+0.05))</f>
        <v>0.38850000000000001</v>
      </c>
      <c r="N6962">
        <f>IFERROR(ROUND(( (-1.208*LN(L6962) + 7.5474 + 4.6991*(2.71828^(-0.009*L6962)) + 0.0001*L6962*L6962 - 0.0432*L6962 + 4.7166)/3),2), " ")</f>
        <v>3.14</v>
      </c>
      <c r="O6962">
        <f>IFERROR(MAX(MIN(ROUND(N6962*(Q6962/P6962),2),4.5),1.9)," ")</f>
        <v>2.96</v>
      </c>
      <c r="P6962">
        <f>13.098*F6962^-1.237</f>
        <v>44.806338281983834</v>
      </c>
      <c r="Q6962">
        <f>13.098*M6962^-1.237</f>
        <v>42.182109086218873</v>
      </c>
      <c r="R6962" s="5">
        <f>IFERROR(ROUND(MAX(MIN((-105.4*LN(O6962) + 163.83),95),10),0)," ")</f>
        <v>49</v>
      </c>
      <c r="S6962" s="5" t="str">
        <f>IFERROR(CONCATENATE("(",R6962,",",ROUND((1.2*W6962),2),")")," ")</f>
        <v>(49,0.47)</v>
      </c>
      <c r="T6962">
        <f>R6962-L6962</f>
        <v>8</v>
      </c>
      <c r="U6962" s="7" t="str">
        <f>IF((AND(T6962=0,H6962&gt;=L6962)),"Don’t change bids","OK")</f>
        <v>OK</v>
      </c>
      <c r="V6962" t="e">
        <f>IF((MATCH(F6962,W6962,0)),"Same","Diff")</f>
        <v>#N/A</v>
      </c>
      <c r="W6962" s="5">
        <f>ROUND(M6962,2)</f>
        <v>0.39</v>
      </c>
      <c r="X6962" s="5">
        <v>0.39</v>
      </c>
    </row>
    <row r="6963" spans="1:24" x14ac:dyDescent="0.25">
      <c r="A6963" t="s">
        <v>24</v>
      </c>
      <c r="B6963" t="s">
        <v>7055</v>
      </c>
      <c r="C6963" t="s">
        <v>4401</v>
      </c>
      <c r="D6963" t="s">
        <v>7038</v>
      </c>
      <c r="E6963" t="s">
        <v>569</v>
      </c>
      <c r="F6963" s="5">
        <v>0.37</v>
      </c>
      <c r="G6963" s="9">
        <v>0.1</v>
      </c>
      <c r="H6963" s="6">
        <f>G6963*100</f>
        <v>10</v>
      </c>
      <c r="I6963" t="s">
        <v>9716</v>
      </c>
      <c r="J6963" t="s">
        <v>10765</v>
      </c>
      <c r="K6963">
        <v>41</v>
      </c>
      <c r="L6963">
        <v>41</v>
      </c>
      <c r="M6963">
        <f>(F6963*(1+0.05))</f>
        <v>0.38850000000000001</v>
      </c>
      <c r="N6963">
        <f>IFERROR(ROUND(( (-1.208*LN(L6963) + 7.5474 + 4.6991*(2.71828^(-0.009*L6963)) + 0.0001*L6963*L6963 - 0.0432*L6963 + 4.7166)/3),2), " ")</f>
        <v>3.14</v>
      </c>
      <c r="O6963">
        <f>IFERROR(MAX(MIN(ROUND(N6963*(Q6963/P6963),2),4.5),1.9)," ")</f>
        <v>2.96</v>
      </c>
      <c r="P6963">
        <f>13.098*F6963^-1.237</f>
        <v>44.806338281983834</v>
      </c>
      <c r="Q6963">
        <f>13.098*M6963^-1.237</f>
        <v>42.182109086218873</v>
      </c>
      <c r="R6963" s="5">
        <f>IFERROR(ROUND(MAX(MIN((-105.4*LN(O6963) + 163.83),95),10),0)," ")</f>
        <v>49</v>
      </c>
      <c r="S6963" s="5" t="str">
        <f>IFERROR(CONCATENATE("(",R6963,",",ROUND((1.2*W6963),2),")")," ")</f>
        <v>(49,0.47)</v>
      </c>
      <c r="T6963">
        <f>R6963-L6963</f>
        <v>8</v>
      </c>
      <c r="U6963" s="7" t="str">
        <f>IF((AND(T6963=0,H6963&gt;=L6963)),"Don’t change bids","OK")</f>
        <v>OK</v>
      </c>
      <c r="V6963" t="e">
        <f>IF((MATCH(F6963,W6963,0)),"Same","Diff")</f>
        <v>#N/A</v>
      </c>
      <c r="W6963" s="5">
        <f>ROUND(M6963,2)</f>
        <v>0.39</v>
      </c>
      <c r="X6963" s="5">
        <v>0.39</v>
      </c>
    </row>
    <row r="6964" spans="1:24" x14ac:dyDescent="0.25">
      <c r="A6964" t="s">
        <v>24</v>
      </c>
      <c r="B6964" t="s">
        <v>7056</v>
      </c>
      <c r="C6964" t="s">
        <v>4401</v>
      </c>
      <c r="D6964" t="s">
        <v>7036</v>
      </c>
      <c r="E6964" t="s">
        <v>569</v>
      </c>
      <c r="F6964" s="5">
        <v>0.37</v>
      </c>
      <c r="G6964" s="9">
        <v>0.1</v>
      </c>
      <c r="H6964" s="6">
        <f>G6964*100</f>
        <v>10</v>
      </c>
      <c r="I6964" t="s">
        <v>9716</v>
      </c>
      <c r="J6964" t="s">
        <v>10765</v>
      </c>
      <c r="K6964">
        <v>41</v>
      </c>
      <c r="L6964">
        <v>41</v>
      </c>
      <c r="M6964">
        <f>(F6964*(1+0.05))</f>
        <v>0.38850000000000001</v>
      </c>
      <c r="N6964">
        <f>IFERROR(ROUND(( (-1.208*LN(L6964) + 7.5474 + 4.6991*(2.71828^(-0.009*L6964)) + 0.0001*L6964*L6964 - 0.0432*L6964 + 4.7166)/3),2), " ")</f>
        <v>3.14</v>
      </c>
      <c r="O6964">
        <f>IFERROR(MAX(MIN(ROUND(N6964*(Q6964/P6964),2),4.5),1.9)," ")</f>
        <v>2.96</v>
      </c>
      <c r="P6964">
        <f>13.098*F6964^-1.237</f>
        <v>44.806338281983834</v>
      </c>
      <c r="Q6964">
        <f>13.098*M6964^-1.237</f>
        <v>42.182109086218873</v>
      </c>
      <c r="R6964" s="5">
        <f>IFERROR(ROUND(MAX(MIN((-105.4*LN(O6964) + 163.83),95),10),0)," ")</f>
        <v>49</v>
      </c>
      <c r="S6964" s="5" t="str">
        <f>IFERROR(CONCATENATE("(",R6964,",",ROUND((1.2*W6964),2),")")," ")</f>
        <v>(49,0.47)</v>
      </c>
      <c r="T6964">
        <f>R6964-L6964</f>
        <v>8</v>
      </c>
      <c r="U6964" s="7" t="str">
        <f>IF((AND(T6964=0,H6964&gt;=L6964)),"Don’t change bids","OK")</f>
        <v>OK</v>
      </c>
      <c r="V6964" t="e">
        <f>IF((MATCH(F6964,W6964,0)),"Same","Diff")</f>
        <v>#N/A</v>
      </c>
      <c r="W6964" s="5">
        <f>ROUND(M6964,2)</f>
        <v>0.39</v>
      </c>
      <c r="X6964" s="5">
        <v>0.39</v>
      </c>
    </row>
    <row r="6965" spans="1:24" x14ac:dyDescent="0.25">
      <c r="A6965" t="s">
        <v>24</v>
      </c>
      <c r="B6965" t="s">
        <v>7057</v>
      </c>
      <c r="C6965" t="s">
        <v>4401</v>
      </c>
      <c r="D6965" t="s">
        <v>7044</v>
      </c>
      <c r="E6965" t="s">
        <v>4979</v>
      </c>
      <c r="F6965" s="5">
        <v>0.28000000000000003</v>
      </c>
      <c r="G6965" s="9">
        <v>0.1</v>
      </c>
      <c r="H6965" s="6">
        <f>G6965*100</f>
        <v>10</v>
      </c>
      <c r="I6965" t="s">
        <v>10708</v>
      </c>
      <c r="J6965" t="s">
        <v>10765</v>
      </c>
      <c r="K6965">
        <v>41</v>
      </c>
      <c r="L6965">
        <v>41</v>
      </c>
      <c r="M6965">
        <f>(F6965*(1+0.05))</f>
        <v>0.29400000000000004</v>
      </c>
      <c r="N6965">
        <f>IFERROR(ROUND(( (-1.208*LN(L6965) + 7.5474 + 4.6991*(2.71828^(-0.009*L6965)) + 0.0001*L6965*L6965 - 0.0432*L6965 + 4.7166)/3),2), " ")</f>
        <v>3.14</v>
      </c>
      <c r="O6965">
        <f>IFERROR(MAX(MIN(ROUND(N6965*(Q6965/P6965),2),4.5),1.9)," ")</f>
        <v>2.96</v>
      </c>
      <c r="P6965">
        <f>13.098*F6965^-1.237</f>
        <v>63.251452247346812</v>
      </c>
      <c r="Q6965">
        <f>13.098*M6965^-1.237</f>
        <v>59.54692485174926</v>
      </c>
      <c r="R6965" s="5">
        <f>IFERROR(ROUND(MAX(MIN((-105.4*LN(O6965) + 163.83),95),10),0)," ")</f>
        <v>49</v>
      </c>
      <c r="S6965" s="5" t="str">
        <f>IFERROR(CONCATENATE("(",R6965,",",ROUND((1.2*W6965),2),")")," ")</f>
        <v>(49,0.35)</v>
      </c>
      <c r="T6965">
        <f>R6965-L6965</f>
        <v>8</v>
      </c>
      <c r="U6965" s="7" t="str">
        <f>IF((AND(T6965=0,H6965&gt;=L6965)),"Don’t change bids","OK")</f>
        <v>OK</v>
      </c>
      <c r="V6965" t="e">
        <f>IF((MATCH(F6965,W6965,0)),"Same","Diff")</f>
        <v>#N/A</v>
      </c>
      <c r="W6965" s="5">
        <f>ROUND(M6965,2)</f>
        <v>0.28999999999999998</v>
      </c>
      <c r="X6965" s="5">
        <v>0.28999999999999998</v>
      </c>
    </row>
    <row r="6966" spans="1:24" x14ac:dyDescent="0.25">
      <c r="A6966" t="s">
        <v>24</v>
      </c>
      <c r="B6966" t="s">
        <v>7058</v>
      </c>
      <c r="C6966" t="s">
        <v>4401</v>
      </c>
      <c r="D6966" t="s">
        <v>7036</v>
      </c>
      <c r="E6966" t="s">
        <v>569</v>
      </c>
      <c r="F6966" s="5">
        <v>0.37</v>
      </c>
      <c r="G6966" s="9">
        <v>0.1</v>
      </c>
      <c r="H6966" s="6">
        <f>G6966*100</f>
        <v>10</v>
      </c>
      <c r="I6966" t="s">
        <v>9716</v>
      </c>
      <c r="J6966" t="s">
        <v>10765</v>
      </c>
      <c r="K6966">
        <v>41</v>
      </c>
      <c r="L6966">
        <v>41</v>
      </c>
      <c r="M6966">
        <f>(F6966*(1+0.05))</f>
        <v>0.38850000000000001</v>
      </c>
      <c r="N6966">
        <f>IFERROR(ROUND(( (-1.208*LN(L6966) + 7.5474 + 4.6991*(2.71828^(-0.009*L6966)) + 0.0001*L6966*L6966 - 0.0432*L6966 + 4.7166)/3),2), " ")</f>
        <v>3.14</v>
      </c>
      <c r="O6966">
        <f>IFERROR(MAX(MIN(ROUND(N6966*(Q6966/P6966),2),4.5),1.9)," ")</f>
        <v>2.96</v>
      </c>
      <c r="P6966">
        <f>13.098*F6966^-1.237</f>
        <v>44.806338281983834</v>
      </c>
      <c r="Q6966">
        <f>13.098*M6966^-1.237</f>
        <v>42.182109086218873</v>
      </c>
      <c r="R6966" s="5">
        <f>IFERROR(ROUND(MAX(MIN((-105.4*LN(O6966) + 163.83),95),10),0)," ")</f>
        <v>49</v>
      </c>
      <c r="S6966" s="5" t="str">
        <f>IFERROR(CONCATENATE("(",R6966,",",ROUND((1.2*W6966),2),")")," ")</f>
        <v>(49,0.47)</v>
      </c>
      <c r="T6966">
        <f>R6966-L6966</f>
        <v>8</v>
      </c>
      <c r="U6966" s="7" t="str">
        <f>IF((AND(T6966=0,H6966&gt;=L6966)),"Don’t change bids","OK")</f>
        <v>OK</v>
      </c>
      <c r="V6966" t="e">
        <f>IF((MATCH(F6966,W6966,0)),"Same","Diff")</f>
        <v>#N/A</v>
      </c>
      <c r="W6966" s="5">
        <f>ROUND(M6966,2)</f>
        <v>0.39</v>
      </c>
      <c r="X6966" s="5">
        <v>0.39</v>
      </c>
    </row>
    <row r="6967" spans="1:24" x14ac:dyDescent="0.25">
      <c r="A6967" t="s">
        <v>24</v>
      </c>
      <c r="B6967" t="s">
        <v>7059</v>
      </c>
      <c r="C6967" t="s">
        <v>4401</v>
      </c>
      <c r="D6967" t="s">
        <v>7036</v>
      </c>
      <c r="E6967" t="s">
        <v>569</v>
      </c>
      <c r="F6967" s="5">
        <v>0.37</v>
      </c>
      <c r="G6967" s="9">
        <v>0.1</v>
      </c>
      <c r="H6967" s="6">
        <f>G6967*100</f>
        <v>10</v>
      </c>
      <c r="I6967" t="s">
        <v>9716</v>
      </c>
      <c r="J6967" t="s">
        <v>10765</v>
      </c>
      <c r="K6967">
        <v>41</v>
      </c>
      <c r="L6967">
        <v>41</v>
      </c>
      <c r="M6967">
        <f>(F6967*(1+0.05))</f>
        <v>0.38850000000000001</v>
      </c>
      <c r="N6967">
        <f>IFERROR(ROUND(( (-1.208*LN(L6967) + 7.5474 + 4.6991*(2.71828^(-0.009*L6967)) + 0.0001*L6967*L6967 - 0.0432*L6967 + 4.7166)/3),2), " ")</f>
        <v>3.14</v>
      </c>
      <c r="O6967">
        <f>IFERROR(MAX(MIN(ROUND(N6967*(Q6967/P6967),2),4.5),1.9)," ")</f>
        <v>2.96</v>
      </c>
      <c r="P6967">
        <f>13.098*F6967^-1.237</f>
        <v>44.806338281983834</v>
      </c>
      <c r="Q6967">
        <f>13.098*M6967^-1.237</f>
        <v>42.182109086218873</v>
      </c>
      <c r="R6967" s="5">
        <f>IFERROR(ROUND(MAX(MIN((-105.4*LN(O6967) + 163.83),95),10),0)," ")</f>
        <v>49</v>
      </c>
      <c r="S6967" s="5" t="str">
        <f>IFERROR(CONCATENATE("(",R6967,",",ROUND((1.2*W6967),2),")")," ")</f>
        <v>(49,0.47)</v>
      </c>
      <c r="T6967">
        <f>R6967-L6967</f>
        <v>8</v>
      </c>
      <c r="U6967" s="7" t="str">
        <f>IF((AND(T6967=0,H6967&gt;=L6967)),"Don’t change bids","OK")</f>
        <v>OK</v>
      </c>
      <c r="V6967" t="e">
        <f>IF((MATCH(F6967,W6967,0)),"Same","Diff")</f>
        <v>#N/A</v>
      </c>
      <c r="W6967" s="5">
        <f>ROUND(M6967,2)</f>
        <v>0.39</v>
      </c>
      <c r="X6967" s="5">
        <v>0.39</v>
      </c>
    </row>
    <row r="6968" spans="1:24" x14ac:dyDescent="0.25">
      <c r="A6968" t="s">
        <v>24</v>
      </c>
      <c r="B6968" t="s">
        <v>7060</v>
      </c>
      <c r="C6968" t="s">
        <v>4401</v>
      </c>
      <c r="D6968" t="s">
        <v>7050</v>
      </c>
      <c r="E6968" t="s">
        <v>569</v>
      </c>
      <c r="F6968" s="5">
        <v>0.37</v>
      </c>
      <c r="G6968" s="9">
        <v>0.1</v>
      </c>
      <c r="H6968" s="6">
        <f>G6968*100</f>
        <v>10</v>
      </c>
      <c r="I6968" t="s">
        <v>9716</v>
      </c>
      <c r="J6968" t="s">
        <v>10765</v>
      </c>
      <c r="K6968">
        <v>41</v>
      </c>
      <c r="L6968">
        <v>41</v>
      </c>
      <c r="M6968">
        <f>(F6968*(1+0.05))</f>
        <v>0.38850000000000001</v>
      </c>
      <c r="N6968">
        <f>IFERROR(ROUND(( (-1.208*LN(L6968) + 7.5474 + 4.6991*(2.71828^(-0.009*L6968)) + 0.0001*L6968*L6968 - 0.0432*L6968 + 4.7166)/3),2), " ")</f>
        <v>3.14</v>
      </c>
      <c r="O6968">
        <f>IFERROR(MAX(MIN(ROUND(N6968*(Q6968/P6968),2),4.5),1.9)," ")</f>
        <v>2.96</v>
      </c>
      <c r="P6968">
        <f>13.098*F6968^-1.237</f>
        <v>44.806338281983834</v>
      </c>
      <c r="Q6968">
        <f>13.098*M6968^-1.237</f>
        <v>42.182109086218873</v>
      </c>
      <c r="R6968" s="5">
        <f>IFERROR(ROUND(MAX(MIN((-105.4*LN(O6968) + 163.83),95),10),0)," ")</f>
        <v>49</v>
      </c>
      <c r="S6968" s="5" t="str">
        <f>IFERROR(CONCATENATE("(",R6968,",",ROUND((1.2*W6968),2),")")," ")</f>
        <v>(49,0.47)</v>
      </c>
      <c r="T6968">
        <f>R6968-L6968</f>
        <v>8</v>
      </c>
      <c r="U6968" s="7" t="str">
        <f>IF((AND(T6968=0,H6968&gt;=L6968)),"Don’t change bids","OK")</f>
        <v>OK</v>
      </c>
      <c r="V6968" t="e">
        <f>IF((MATCH(F6968,W6968,0)),"Same","Diff")</f>
        <v>#N/A</v>
      </c>
      <c r="W6968" s="5">
        <f>ROUND(M6968,2)</f>
        <v>0.39</v>
      </c>
      <c r="X6968" s="5">
        <v>0.39</v>
      </c>
    </row>
    <row r="6969" spans="1:24" x14ac:dyDescent="0.25">
      <c r="A6969" t="s">
        <v>24</v>
      </c>
      <c r="B6969" t="s">
        <v>7061</v>
      </c>
      <c r="C6969" t="s">
        <v>4401</v>
      </c>
      <c r="D6969" t="s">
        <v>7036</v>
      </c>
      <c r="E6969" t="s">
        <v>569</v>
      </c>
      <c r="F6969" s="5">
        <v>0.37</v>
      </c>
      <c r="G6969" s="9">
        <v>0.1</v>
      </c>
      <c r="H6969" s="6">
        <f>G6969*100</f>
        <v>10</v>
      </c>
      <c r="I6969" t="s">
        <v>9716</v>
      </c>
      <c r="J6969" t="s">
        <v>10765</v>
      </c>
      <c r="K6969">
        <v>41</v>
      </c>
      <c r="L6969">
        <v>41</v>
      </c>
      <c r="M6969">
        <f>(F6969*(1+0.05))</f>
        <v>0.38850000000000001</v>
      </c>
      <c r="N6969">
        <f>IFERROR(ROUND(( (-1.208*LN(L6969) + 7.5474 + 4.6991*(2.71828^(-0.009*L6969)) + 0.0001*L6969*L6969 - 0.0432*L6969 + 4.7166)/3),2), " ")</f>
        <v>3.14</v>
      </c>
      <c r="O6969">
        <f>IFERROR(MAX(MIN(ROUND(N6969*(Q6969/P6969),2),4.5),1.9)," ")</f>
        <v>2.96</v>
      </c>
      <c r="P6969">
        <f>13.098*F6969^-1.237</f>
        <v>44.806338281983834</v>
      </c>
      <c r="Q6969">
        <f>13.098*M6969^-1.237</f>
        <v>42.182109086218873</v>
      </c>
      <c r="R6969" s="5">
        <f>IFERROR(ROUND(MAX(MIN((-105.4*LN(O6969) + 163.83),95),10),0)," ")</f>
        <v>49</v>
      </c>
      <c r="S6969" s="5" t="str">
        <f>IFERROR(CONCATENATE("(",R6969,",",ROUND((1.2*W6969),2),")")," ")</f>
        <v>(49,0.47)</v>
      </c>
      <c r="T6969">
        <f>R6969-L6969</f>
        <v>8</v>
      </c>
      <c r="U6969" s="7" t="str">
        <f>IF((AND(T6969=0,H6969&gt;=L6969)),"Don’t change bids","OK")</f>
        <v>OK</v>
      </c>
      <c r="V6969" t="e">
        <f>IF((MATCH(F6969,W6969,0)),"Same","Diff")</f>
        <v>#N/A</v>
      </c>
      <c r="W6969" s="5">
        <f>ROUND(M6969,2)</f>
        <v>0.39</v>
      </c>
      <c r="X6969" s="5">
        <v>0.39</v>
      </c>
    </row>
    <row r="6970" spans="1:24" x14ac:dyDescent="0.25">
      <c r="A6970" t="s">
        <v>24</v>
      </c>
      <c r="B6970" t="s">
        <v>7062</v>
      </c>
      <c r="C6970" t="s">
        <v>4401</v>
      </c>
      <c r="D6970" t="s">
        <v>7038</v>
      </c>
      <c r="E6970" t="s">
        <v>4386</v>
      </c>
      <c r="F6970" s="5">
        <v>0.33</v>
      </c>
      <c r="G6970" s="9">
        <v>0.1</v>
      </c>
      <c r="H6970" s="6">
        <f>G6970*100</f>
        <v>10</v>
      </c>
      <c r="I6970" t="s">
        <v>9712</v>
      </c>
      <c r="J6970" t="s">
        <v>10765</v>
      </c>
      <c r="K6970">
        <v>41</v>
      </c>
      <c r="L6970">
        <v>41</v>
      </c>
      <c r="M6970">
        <f>(F6970*(1+0.05))</f>
        <v>0.34650000000000003</v>
      </c>
      <c r="N6970">
        <f>IFERROR(ROUND(( (-1.208*LN(L6970) + 7.5474 + 4.6991*(2.71828^(-0.009*L6970)) + 0.0001*L6970*L6970 - 0.0432*L6970 + 4.7166)/3),2), " ")</f>
        <v>3.14</v>
      </c>
      <c r="O6970">
        <f>IFERROR(MAX(MIN(ROUND(N6970*(Q6970/P6970),2),4.5),1.9)," ")</f>
        <v>2.96</v>
      </c>
      <c r="P6970">
        <f>13.098*F6970^-1.237</f>
        <v>51.618245932576549</v>
      </c>
      <c r="Q6970">
        <f>13.098*M6970^-1.237</f>
        <v>48.595055169744008</v>
      </c>
      <c r="R6970" s="5">
        <f>IFERROR(ROUND(MAX(MIN((-105.4*LN(O6970) + 163.83),95),10),0)," ")</f>
        <v>49</v>
      </c>
      <c r="S6970" s="5" t="str">
        <f>IFERROR(CONCATENATE("(",R6970,",",ROUND((1.2*W6970),2),")")," ")</f>
        <v>(49,0.42)</v>
      </c>
      <c r="T6970">
        <f>R6970-L6970</f>
        <v>8</v>
      </c>
      <c r="U6970" s="7" t="str">
        <f>IF((AND(T6970=0,H6970&gt;=L6970)),"Don’t change bids","OK")</f>
        <v>OK</v>
      </c>
      <c r="V6970" t="e">
        <f>IF((MATCH(F6970,W6970,0)),"Same","Diff")</f>
        <v>#N/A</v>
      </c>
      <c r="W6970" s="5">
        <f>ROUND(M6970,2)</f>
        <v>0.35</v>
      </c>
      <c r="X6970" s="5">
        <v>0.35</v>
      </c>
    </row>
    <row r="6971" spans="1:24" x14ac:dyDescent="0.25">
      <c r="A6971" t="s">
        <v>24</v>
      </c>
      <c r="B6971" t="s">
        <v>7063</v>
      </c>
      <c r="C6971" t="s">
        <v>4401</v>
      </c>
      <c r="D6971" t="s">
        <v>7036</v>
      </c>
      <c r="E6971" t="s">
        <v>569</v>
      </c>
      <c r="F6971" s="5">
        <v>0.37</v>
      </c>
      <c r="G6971" s="9">
        <v>0.1</v>
      </c>
      <c r="H6971" s="6">
        <f>G6971*100</f>
        <v>10</v>
      </c>
      <c r="I6971" t="s">
        <v>9716</v>
      </c>
      <c r="J6971" t="s">
        <v>10765</v>
      </c>
      <c r="K6971">
        <v>41</v>
      </c>
      <c r="L6971">
        <v>41</v>
      </c>
      <c r="M6971">
        <f>(F6971*(1+0.05))</f>
        <v>0.38850000000000001</v>
      </c>
      <c r="N6971">
        <f>IFERROR(ROUND(( (-1.208*LN(L6971) + 7.5474 + 4.6991*(2.71828^(-0.009*L6971)) + 0.0001*L6971*L6971 - 0.0432*L6971 + 4.7166)/3),2), " ")</f>
        <v>3.14</v>
      </c>
      <c r="O6971">
        <f>IFERROR(MAX(MIN(ROUND(N6971*(Q6971/P6971),2),4.5),1.9)," ")</f>
        <v>2.96</v>
      </c>
      <c r="P6971">
        <f>13.098*F6971^-1.237</f>
        <v>44.806338281983834</v>
      </c>
      <c r="Q6971">
        <f>13.098*M6971^-1.237</f>
        <v>42.182109086218873</v>
      </c>
      <c r="R6971" s="5">
        <f>IFERROR(ROUND(MAX(MIN((-105.4*LN(O6971) + 163.83),95),10),0)," ")</f>
        <v>49</v>
      </c>
      <c r="S6971" s="5" t="str">
        <f>IFERROR(CONCATENATE("(",R6971,",",ROUND((1.2*W6971),2),")")," ")</f>
        <v>(49,0.47)</v>
      </c>
      <c r="T6971">
        <f>R6971-L6971</f>
        <v>8</v>
      </c>
      <c r="U6971" s="7" t="str">
        <f>IF((AND(T6971=0,H6971&gt;=L6971)),"Don’t change bids","OK")</f>
        <v>OK</v>
      </c>
      <c r="V6971" t="e">
        <f>IF((MATCH(F6971,W6971,0)),"Same","Diff")</f>
        <v>#N/A</v>
      </c>
      <c r="W6971" s="5">
        <f>ROUND(M6971,2)</f>
        <v>0.39</v>
      </c>
      <c r="X6971" s="5">
        <v>0.39</v>
      </c>
    </row>
    <row r="6972" spans="1:24" x14ac:dyDescent="0.25">
      <c r="A6972" t="s">
        <v>24</v>
      </c>
      <c r="B6972" t="s">
        <v>7064</v>
      </c>
      <c r="C6972" t="s">
        <v>4401</v>
      </c>
      <c r="D6972" t="s">
        <v>7036</v>
      </c>
      <c r="E6972" t="s">
        <v>569</v>
      </c>
      <c r="F6972" s="5">
        <v>0.37</v>
      </c>
      <c r="G6972" s="9">
        <v>0.1</v>
      </c>
      <c r="H6972" s="6">
        <f>G6972*100</f>
        <v>10</v>
      </c>
      <c r="I6972" t="s">
        <v>9716</v>
      </c>
      <c r="J6972" t="s">
        <v>10765</v>
      </c>
      <c r="K6972">
        <v>41</v>
      </c>
      <c r="L6972">
        <v>41</v>
      </c>
      <c r="M6972">
        <f>(F6972*(1+0.05))</f>
        <v>0.38850000000000001</v>
      </c>
      <c r="N6972">
        <f>IFERROR(ROUND(( (-1.208*LN(L6972) + 7.5474 + 4.6991*(2.71828^(-0.009*L6972)) + 0.0001*L6972*L6972 - 0.0432*L6972 + 4.7166)/3),2), " ")</f>
        <v>3.14</v>
      </c>
      <c r="O6972">
        <f>IFERROR(MAX(MIN(ROUND(N6972*(Q6972/P6972),2),4.5),1.9)," ")</f>
        <v>2.96</v>
      </c>
      <c r="P6972">
        <f>13.098*F6972^-1.237</f>
        <v>44.806338281983834</v>
      </c>
      <c r="Q6972">
        <f>13.098*M6972^-1.237</f>
        <v>42.182109086218873</v>
      </c>
      <c r="R6972" s="5">
        <f>IFERROR(ROUND(MAX(MIN((-105.4*LN(O6972) + 163.83),95),10),0)," ")</f>
        <v>49</v>
      </c>
      <c r="S6972" s="5" t="str">
        <f>IFERROR(CONCATENATE("(",R6972,",",ROUND((1.2*W6972),2),")")," ")</f>
        <v>(49,0.47)</v>
      </c>
      <c r="T6972">
        <f>R6972-L6972</f>
        <v>8</v>
      </c>
      <c r="U6972" s="7" t="str">
        <f>IF((AND(T6972=0,H6972&gt;=L6972)),"Don’t change bids","OK")</f>
        <v>OK</v>
      </c>
      <c r="V6972" t="e">
        <f>IF((MATCH(F6972,W6972,0)),"Same","Diff")</f>
        <v>#N/A</v>
      </c>
      <c r="W6972" s="5">
        <f>ROUND(M6972,2)</f>
        <v>0.39</v>
      </c>
      <c r="X6972" s="5">
        <v>0.39</v>
      </c>
    </row>
    <row r="6973" spans="1:24" x14ac:dyDescent="0.25">
      <c r="A6973" t="s">
        <v>24</v>
      </c>
      <c r="B6973" t="s">
        <v>7065</v>
      </c>
      <c r="C6973" t="s">
        <v>4401</v>
      </c>
      <c r="D6973" t="s">
        <v>7036</v>
      </c>
      <c r="E6973" t="s">
        <v>569</v>
      </c>
      <c r="F6973" s="5">
        <v>0.37</v>
      </c>
      <c r="G6973" s="9">
        <v>0.1</v>
      </c>
      <c r="H6973" s="6">
        <f>G6973*100</f>
        <v>10</v>
      </c>
      <c r="I6973" t="s">
        <v>9716</v>
      </c>
      <c r="J6973" t="s">
        <v>10765</v>
      </c>
      <c r="K6973">
        <v>41</v>
      </c>
      <c r="L6973">
        <v>41</v>
      </c>
      <c r="M6973">
        <f>(F6973*(1+0.05))</f>
        <v>0.38850000000000001</v>
      </c>
      <c r="N6973">
        <f>IFERROR(ROUND(( (-1.208*LN(L6973) + 7.5474 + 4.6991*(2.71828^(-0.009*L6973)) + 0.0001*L6973*L6973 - 0.0432*L6973 + 4.7166)/3),2), " ")</f>
        <v>3.14</v>
      </c>
      <c r="O6973">
        <f>IFERROR(MAX(MIN(ROUND(N6973*(Q6973/P6973),2),4.5),1.9)," ")</f>
        <v>2.96</v>
      </c>
      <c r="P6973">
        <f>13.098*F6973^-1.237</f>
        <v>44.806338281983834</v>
      </c>
      <c r="Q6973">
        <f>13.098*M6973^-1.237</f>
        <v>42.182109086218873</v>
      </c>
      <c r="R6973" s="5">
        <f>IFERROR(ROUND(MAX(MIN((-105.4*LN(O6973) + 163.83),95),10),0)," ")</f>
        <v>49</v>
      </c>
      <c r="S6973" s="5" t="str">
        <f>IFERROR(CONCATENATE("(",R6973,",",ROUND((1.2*W6973),2),")")," ")</f>
        <v>(49,0.47)</v>
      </c>
      <c r="T6973">
        <f>R6973-L6973</f>
        <v>8</v>
      </c>
      <c r="U6973" s="7" t="str">
        <f>IF((AND(T6973=0,H6973&gt;=L6973)),"Don’t change bids","OK")</f>
        <v>OK</v>
      </c>
      <c r="V6973" t="e">
        <f>IF((MATCH(F6973,W6973,0)),"Same","Diff")</f>
        <v>#N/A</v>
      </c>
      <c r="W6973" s="5">
        <f>ROUND(M6973,2)</f>
        <v>0.39</v>
      </c>
      <c r="X6973" s="5">
        <v>0.39</v>
      </c>
    </row>
    <row r="6974" spans="1:24" x14ac:dyDescent="0.25">
      <c r="A6974" t="s">
        <v>24</v>
      </c>
      <c r="B6974" t="s">
        <v>7066</v>
      </c>
      <c r="C6974" t="s">
        <v>4401</v>
      </c>
      <c r="D6974" t="s">
        <v>7036</v>
      </c>
      <c r="E6974" t="s">
        <v>569</v>
      </c>
      <c r="F6974" s="5">
        <v>0.37</v>
      </c>
      <c r="G6974" s="9">
        <v>0.1</v>
      </c>
      <c r="H6974" s="6">
        <f>G6974*100</f>
        <v>10</v>
      </c>
      <c r="I6974" t="s">
        <v>9716</v>
      </c>
      <c r="J6974" t="s">
        <v>10765</v>
      </c>
      <c r="K6974">
        <v>41</v>
      </c>
      <c r="L6974">
        <v>41</v>
      </c>
      <c r="M6974">
        <f>(F6974*(1+0.05))</f>
        <v>0.38850000000000001</v>
      </c>
      <c r="N6974">
        <f>IFERROR(ROUND(( (-1.208*LN(L6974) + 7.5474 + 4.6991*(2.71828^(-0.009*L6974)) + 0.0001*L6974*L6974 - 0.0432*L6974 + 4.7166)/3),2), " ")</f>
        <v>3.14</v>
      </c>
      <c r="O6974">
        <f>IFERROR(MAX(MIN(ROUND(N6974*(Q6974/P6974),2),4.5),1.9)," ")</f>
        <v>2.96</v>
      </c>
      <c r="P6974">
        <f>13.098*F6974^-1.237</f>
        <v>44.806338281983834</v>
      </c>
      <c r="Q6974">
        <f>13.098*M6974^-1.237</f>
        <v>42.182109086218873</v>
      </c>
      <c r="R6974" s="5">
        <f>IFERROR(ROUND(MAX(MIN((-105.4*LN(O6974) + 163.83),95),10),0)," ")</f>
        <v>49</v>
      </c>
      <c r="S6974" s="5" t="str">
        <f>IFERROR(CONCATENATE("(",R6974,",",ROUND((1.2*W6974),2),")")," ")</f>
        <v>(49,0.47)</v>
      </c>
      <c r="T6974">
        <f>R6974-L6974</f>
        <v>8</v>
      </c>
      <c r="U6974" s="7" t="str">
        <f>IF((AND(T6974=0,H6974&gt;=L6974)),"Don’t change bids","OK")</f>
        <v>OK</v>
      </c>
      <c r="V6974" t="e">
        <f>IF((MATCH(F6974,W6974,0)),"Same","Diff")</f>
        <v>#N/A</v>
      </c>
      <c r="W6974" s="5">
        <f>ROUND(M6974,2)</f>
        <v>0.39</v>
      </c>
      <c r="X6974" s="5">
        <v>0.39</v>
      </c>
    </row>
    <row r="6975" spans="1:24" x14ac:dyDescent="0.25">
      <c r="A6975" t="s">
        <v>24</v>
      </c>
      <c r="B6975" t="s">
        <v>7067</v>
      </c>
      <c r="C6975" t="s">
        <v>4401</v>
      </c>
      <c r="D6975" t="s">
        <v>7054</v>
      </c>
      <c r="E6975" t="s">
        <v>569</v>
      </c>
      <c r="F6975" s="5">
        <v>0.37</v>
      </c>
      <c r="G6975" s="9">
        <v>0.1</v>
      </c>
      <c r="H6975" s="6">
        <f>G6975*100</f>
        <v>10</v>
      </c>
      <c r="I6975" t="s">
        <v>9716</v>
      </c>
      <c r="J6975" t="s">
        <v>10765</v>
      </c>
      <c r="K6975">
        <v>41</v>
      </c>
      <c r="L6975">
        <v>41</v>
      </c>
      <c r="M6975">
        <f>(F6975*(1+0.05))</f>
        <v>0.38850000000000001</v>
      </c>
      <c r="N6975">
        <f>IFERROR(ROUND(( (-1.208*LN(L6975) + 7.5474 + 4.6991*(2.71828^(-0.009*L6975)) + 0.0001*L6975*L6975 - 0.0432*L6975 + 4.7166)/3),2), " ")</f>
        <v>3.14</v>
      </c>
      <c r="O6975">
        <f>IFERROR(MAX(MIN(ROUND(N6975*(Q6975/P6975),2),4.5),1.9)," ")</f>
        <v>2.96</v>
      </c>
      <c r="P6975">
        <f>13.098*F6975^-1.237</f>
        <v>44.806338281983834</v>
      </c>
      <c r="Q6975">
        <f>13.098*M6975^-1.237</f>
        <v>42.182109086218873</v>
      </c>
      <c r="R6975" s="5">
        <f>IFERROR(ROUND(MAX(MIN((-105.4*LN(O6975) + 163.83),95),10),0)," ")</f>
        <v>49</v>
      </c>
      <c r="S6975" s="5" t="str">
        <f>IFERROR(CONCATENATE("(",R6975,",",ROUND((1.2*W6975),2),")")," ")</f>
        <v>(49,0.47)</v>
      </c>
      <c r="T6975">
        <f>R6975-L6975</f>
        <v>8</v>
      </c>
      <c r="U6975" s="7" t="str">
        <f>IF((AND(T6975=0,H6975&gt;=L6975)),"Don’t change bids","OK")</f>
        <v>OK</v>
      </c>
      <c r="V6975" t="e">
        <f>IF((MATCH(F6975,W6975,0)),"Same","Diff")</f>
        <v>#N/A</v>
      </c>
      <c r="W6975" s="5">
        <f>ROUND(M6975,2)</f>
        <v>0.39</v>
      </c>
      <c r="X6975" s="5">
        <v>0.39</v>
      </c>
    </row>
    <row r="6976" spans="1:24" x14ac:dyDescent="0.25">
      <c r="A6976" t="s">
        <v>24</v>
      </c>
      <c r="B6976" t="s">
        <v>7068</v>
      </c>
      <c r="C6976" t="s">
        <v>4401</v>
      </c>
      <c r="D6976" t="s">
        <v>7038</v>
      </c>
      <c r="E6976" t="s">
        <v>587</v>
      </c>
      <c r="F6976" s="5">
        <v>0.4</v>
      </c>
      <c r="G6976" s="8">
        <v>0.375</v>
      </c>
      <c r="H6976" s="6">
        <f>G6976*100</f>
        <v>37.5</v>
      </c>
      <c r="I6976" t="s">
        <v>10745</v>
      </c>
      <c r="J6976" t="s">
        <v>10765</v>
      </c>
      <c r="K6976">
        <v>19</v>
      </c>
      <c r="L6976">
        <v>19</v>
      </c>
      <c r="M6976">
        <f>(F6976*(1+0.05))</f>
        <v>0.42000000000000004</v>
      </c>
      <c r="N6976">
        <f>IFERROR(ROUND(( (-1.208*LN(L6976) + 7.5474 + 4.6991*(2.71828^(-0.009*L6976)) + 0.0001*L6976*L6976 - 0.0432*L6976 + 4.7166)/3),2), " ")</f>
        <v>3.96</v>
      </c>
      <c r="O6976">
        <f>IFERROR(MAX(MIN(ROUND(N6976*(Q6976/P6976),2),4.5),1.9)," ")</f>
        <v>3.73</v>
      </c>
      <c r="P6976">
        <f>13.098*F6976^-1.237</f>
        <v>40.687103793377098</v>
      </c>
      <c r="Q6976">
        <f>13.098*M6976^-1.237</f>
        <v>38.304130987303544</v>
      </c>
      <c r="R6976" s="5">
        <f>IFERROR(ROUND(MAX(MIN((-105.4*LN(O6976) + 163.83),95),10),0)," ")</f>
        <v>25</v>
      </c>
      <c r="S6976" s="5" t="str">
        <f>IFERROR(CONCATENATE("(",R6976,",",ROUND((1.2*W6976),2),")")," ")</f>
        <v>(25,0.5)</v>
      </c>
      <c r="T6976">
        <f>R6976-L6976</f>
        <v>6</v>
      </c>
      <c r="U6976" s="7" t="str">
        <f>IF((AND(T6976=0,H6976&gt;=L6976)),"Don’t change bids","OK")</f>
        <v>OK</v>
      </c>
      <c r="V6976" t="e">
        <f>IF((MATCH(F6976,W6976,0)),"Same","Diff")</f>
        <v>#N/A</v>
      </c>
      <c r="W6976" s="5">
        <f>ROUND(M6976,2)</f>
        <v>0.42</v>
      </c>
      <c r="X6976" s="5">
        <v>0.42</v>
      </c>
    </row>
    <row r="6977" spans="1:24" x14ac:dyDescent="0.25">
      <c r="A6977" t="s">
        <v>24</v>
      </c>
      <c r="B6977" t="s">
        <v>7069</v>
      </c>
      <c r="C6977" t="s">
        <v>4401</v>
      </c>
      <c r="D6977" t="s">
        <v>7054</v>
      </c>
      <c r="E6977" t="s">
        <v>569</v>
      </c>
      <c r="F6977" s="5">
        <v>0.37</v>
      </c>
      <c r="G6977" s="9">
        <v>0.1</v>
      </c>
      <c r="H6977" s="6">
        <f>G6977*100</f>
        <v>10</v>
      </c>
      <c r="I6977" t="s">
        <v>9716</v>
      </c>
      <c r="J6977" t="s">
        <v>10765</v>
      </c>
      <c r="K6977">
        <v>41</v>
      </c>
      <c r="L6977">
        <v>41</v>
      </c>
      <c r="M6977">
        <f>(F6977*(1+0.05))</f>
        <v>0.38850000000000001</v>
      </c>
      <c r="N6977">
        <f>IFERROR(ROUND(( (-1.208*LN(L6977) + 7.5474 + 4.6991*(2.71828^(-0.009*L6977)) + 0.0001*L6977*L6977 - 0.0432*L6977 + 4.7166)/3),2), " ")</f>
        <v>3.14</v>
      </c>
      <c r="O6977">
        <f>IFERROR(MAX(MIN(ROUND(N6977*(Q6977/P6977),2),4.5),1.9)," ")</f>
        <v>2.96</v>
      </c>
      <c r="P6977">
        <f>13.098*F6977^-1.237</f>
        <v>44.806338281983834</v>
      </c>
      <c r="Q6977">
        <f>13.098*M6977^-1.237</f>
        <v>42.182109086218873</v>
      </c>
      <c r="R6977" s="5">
        <f>IFERROR(ROUND(MAX(MIN((-105.4*LN(O6977) + 163.83),95),10),0)," ")</f>
        <v>49</v>
      </c>
      <c r="S6977" s="5" t="str">
        <f>IFERROR(CONCATENATE("(",R6977,",",ROUND((1.2*W6977),2),")")," ")</f>
        <v>(49,0.47)</v>
      </c>
      <c r="T6977">
        <f>R6977-L6977</f>
        <v>8</v>
      </c>
      <c r="U6977" s="7" t="str">
        <f>IF((AND(T6977=0,H6977&gt;=L6977)),"Don’t change bids","OK")</f>
        <v>OK</v>
      </c>
      <c r="V6977" t="e">
        <f>IF((MATCH(F6977,W6977,0)),"Same","Diff")</f>
        <v>#N/A</v>
      </c>
      <c r="W6977" s="5">
        <f>ROUND(M6977,2)</f>
        <v>0.39</v>
      </c>
      <c r="X6977" s="5">
        <v>0.39</v>
      </c>
    </row>
    <row r="6978" spans="1:24" x14ac:dyDescent="0.25">
      <c r="A6978" t="s">
        <v>24</v>
      </c>
      <c r="B6978" t="s">
        <v>7070</v>
      </c>
      <c r="C6978" t="s">
        <v>4401</v>
      </c>
      <c r="D6978" t="s">
        <v>7034</v>
      </c>
      <c r="E6978" t="s">
        <v>620</v>
      </c>
      <c r="F6978" s="5">
        <v>0.21</v>
      </c>
      <c r="G6978" s="8">
        <v>1</v>
      </c>
      <c r="H6978" s="6">
        <f>G6978*100</f>
        <v>100</v>
      </c>
      <c r="I6978" t="s">
        <v>10746</v>
      </c>
      <c r="J6978" t="s">
        <v>10765</v>
      </c>
      <c r="K6978">
        <v>43</v>
      </c>
      <c r="L6978">
        <v>43</v>
      </c>
      <c r="M6978">
        <f>(F6978*(1+0.05))</f>
        <v>0.2205</v>
      </c>
      <c r="N6978">
        <f>IFERROR(ROUND(( (-1.208*LN(L6978) + 7.5474 + 4.6991*(2.71828^(-0.009*L6978)) + 0.0001*L6978*L6978 - 0.0432*L6978 + 4.7166)/3),2), " ")</f>
        <v>3.08</v>
      </c>
      <c r="O6978">
        <f>IFERROR(MAX(MIN(ROUND(N6978*(Q6978/P6978),2),4.5),1.9)," ")</f>
        <v>2.9</v>
      </c>
      <c r="P6978">
        <f>13.098*F6978^-1.237</f>
        <v>90.285855701035672</v>
      </c>
      <c r="Q6978">
        <f>13.098*M6978^-1.237</f>
        <v>84.997970379896927</v>
      </c>
      <c r="R6978" s="5">
        <f>IFERROR(ROUND(MAX(MIN((-105.4*LN(O6978) + 163.83),95),10),0)," ")</f>
        <v>52</v>
      </c>
      <c r="S6978" s="5" t="str">
        <f>IFERROR(CONCATENATE("(",R6978,",",ROUND((1.2*W6978),2),")")," ")</f>
        <v>(52,0.26)</v>
      </c>
      <c r="T6978">
        <f>R6978-L6978</f>
        <v>9</v>
      </c>
      <c r="U6978" s="7" t="str">
        <f>IF((AND(T6978=0,H6978&gt;=L6978)),"Don’t change bids","OK")</f>
        <v>OK</v>
      </c>
      <c r="V6978" t="e">
        <f>IF((MATCH(F6978,W6978,0)),"Same","Diff")</f>
        <v>#N/A</v>
      </c>
      <c r="W6978" s="5">
        <f>ROUND(M6978,2)</f>
        <v>0.22</v>
      </c>
      <c r="X6978" s="5">
        <v>0.22</v>
      </c>
    </row>
    <row r="6979" spans="1:24" x14ac:dyDescent="0.25">
      <c r="A6979" t="s">
        <v>24</v>
      </c>
      <c r="B6979" t="s">
        <v>7071</v>
      </c>
      <c r="C6979" t="s">
        <v>4401</v>
      </c>
      <c r="D6979" t="s">
        <v>7036</v>
      </c>
      <c r="E6979" t="s">
        <v>569</v>
      </c>
      <c r="F6979" s="5">
        <v>0.37</v>
      </c>
      <c r="G6979" s="9">
        <v>0.1</v>
      </c>
      <c r="H6979" s="6">
        <f>G6979*100</f>
        <v>10</v>
      </c>
      <c r="I6979" t="s">
        <v>9716</v>
      </c>
      <c r="J6979" t="s">
        <v>10765</v>
      </c>
      <c r="K6979">
        <v>41</v>
      </c>
      <c r="L6979">
        <v>41</v>
      </c>
      <c r="M6979">
        <f>(F6979*(1+0.05))</f>
        <v>0.38850000000000001</v>
      </c>
      <c r="N6979">
        <f>IFERROR(ROUND(( (-1.208*LN(L6979) + 7.5474 + 4.6991*(2.71828^(-0.009*L6979)) + 0.0001*L6979*L6979 - 0.0432*L6979 + 4.7166)/3),2), " ")</f>
        <v>3.14</v>
      </c>
      <c r="O6979">
        <f>IFERROR(MAX(MIN(ROUND(N6979*(Q6979/P6979),2),4.5),1.9)," ")</f>
        <v>2.96</v>
      </c>
      <c r="P6979">
        <f>13.098*F6979^-1.237</f>
        <v>44.806338281983834</v>
      </c>
      <c r="Q6979">
        <f>13.098*M6979^-1.237</f>
        <v>42.182109086218873</v>
      </c>
      <c r="R6979" s="5">
        <f>IFERROR(ROUND(MAX(MIN((-105.4*LN(O6979) + 163.83),95),10),0)," ")</f>
        <v>49</v>
      </c>
      <c r="S6979" s="5" t="str">
        <f>IFERROR(CONCATENATE("(",R6979,",",ROUND((1.2*W6979),2),")")," ")</f>
        <v>(49,0.47)</v>
      </c>
      <c r="T6979">
        <f>R6979-L6979</f>
        <v>8</v>
      </c>
      <c r="U6979" s="7" t="str">
        <f>IF((AND(T6979=0,H6979&gt;=L6979)),"Don’t change bids","OK")</f>
        <v>OK</v>
      </c>
      <c r="V6979" t="e">
        <f>IF((MATCH(F6979,W6979,0)),"Same","Diff")</f>
        <v>#N/A</v>
      </c>
      <c r="W6979" s="5">
        <f>ROUND(M6979,2)</f>
        <v>0.39</v>
      </c>
      <c r="X6979" s="5">
        <v>0.39</v>
      </c>
    </row>
    <row r="6980" spans="1:24" x14ac:dyDescent="0.25">
      <c r="A6980" t="s">
        <v>24</v>
      </c>
      <c r="B6980" t="s">
        <v>7072</v>
      </c>
      <c r="C6980" t="s">
        <v>4401</v>
      </c>
      <c r="D6980" t="s">
        <v>7036</v>
      </c>
      <c r="E6980" t="s">
        <v>569</v>
      </c>
      <c r="F6980" s="5">
        <v>0.37</v>
      </c>
      <c r="G6980" s="9">
        <v>0.1</v>
      </c>
      <c r="H6980" s="6">
        <f>G6980*100</f>
        <v>10</v>
      </c>
      <c r="I6980" t="s">
        <v>9716</v>
      </c>
      <c r="J6980" t="s">
        <v>10765</v>
      </c>
      <c r="K6980">
        <v>41</v>
      </c>
      <c r="L6980">
        <v>41</v>
      </c>
      <c r="M6980">
        <f>(F6980*(1+0.05))</f>
        <v>0.38850000000000001</v>
      </c>
      <c r="N6980">
        <f>IFERROR(ROUND(( (-1.208*LN(L6980) + 7.5474 + 4.6991*(2.71828^(-0.009*L6980)) + 0.0001*L6980*L6980 - 0.0432*L6980 + 4.7166)/3),2), " ")</f>
        <v>3.14</v>
      </c>
      <c r="O6980">
        <f>IFERROR(MAX(MIN(ROUND(N6980*(Q6980/P6980),2),4.5),1.9)," ")</f>
        <v>2.96</v>
      </c>
      <c r="P6980">
        <f>13.098*F6980^-1.237</f>
        <v>44.806338281983834</v>
      </c>
      <c r="Q6980">
        <f>13.098*M6980^-1.237</f>
        <v>42.182109086218873</v>
      </c>
      <c r="R6980" s="5">
        <f>IFERROR(ROUND(MAX(MIN((-105.4*LN(O6980) + 163.83),95),10),0)," ")</f>
        <v>49</v>
      </c>
      <c r="S6980" s="5" t="str">
        <f>IFERROR(CONCATENATE("(",R6980,",",ROUND((1.2*W6980),2),")")," ")</f>
        <v>(49,0.47)</v>
      </c>
      <c r="T6980">
        <f>R6980-L6980</f>
        <v>8</v>
      </c>
      <c r="U6980" s="7" t="str">
        <f>IF((AND(T6980=0,H6980&gt;=L6980)),"Don’t change bids","OK")</f>
        <v>OK</v>
      </c>
      <c r="V6980" t="e">
        <f>IF((MATCH(F6980,W6980,0)),"Same","Diff")</f>
        <v>#N/A</v>
      </c>
      <c r="W6980" s="5">
        <f>ROUND(M6980,2)</f>
        <v>0.39</v>
      </c>
      <c r="X6980" s="5">
        <v>0.39</v>
      </c>
    </row>
    <row r="6981" spans="1:24" x14ac:dyDescent="0.25">
      <c r="A6981" t="s">
        <v>24</v>
      </c>
      <c r="B6981" t="s">
        <v>7073</v>
      </c>
      <c r="C6981" t="s">
        <v>4401</v>
      </c>
      <c r="D6981" t="s">
        <v>7074</v>
      </c>
      <c r="E6981" t="s">
        <v>4090</v>
      </c>
      <c r="F6981" s="5">
        <v>0.36</v>
      </c>
      <c r="G6981" s="9">
        <v>0.1</v>
      </c>
      <c r="H6981" s="6">
        <f>G6981*100</f>
        <v>10</v>
      </c>
      <c r="I6981" t="s">
        <v>10682</v>
      </c>
      <c r="J6981" t="s">
        <v>10765</v>
      </c>
      <c r="K6981">
        <v>41</v>
      </c>
      <c r="L6981">
        <v>41</v>
      </c>
      <c r="M6981">
        <f>(F6981*(1+0.05))</f>
        <v>0.378</v>
      </c>
      <c r="N6981">
        <f>IFERROR(ROUND(( (-1.208*LN(L6981) + 7.5474 + 4.6991*(2.71828^(-0.009*L6981)) + 0.0001*L6981*L6981 - 0.0432*L6981 + 4.7166)/3),2), " ")</f>
        <v>3.14</v>
      </c>
      <c r="O6981">
        <f>IFERROR(MAX(MIN(ROUND(N6981*(Q6981/P6981),2),4.5),1.9)," ")</f>
        <v>2.96</v>
      </c>
      <c r="P6981">
        <f>13.098*F6981^-1.237</f>
        <v>46.350966313994896</v>
      </c>
      <c r="Q6981">
        <f>13.098*M6981^-1.237</f>
        <v>43.636270944612029</v>
      </c>
      <c r="R6981" s="5">
        <f>IFERROR(ROUND(MAX(MIN((-105.4*LN(O6981) + 163.83),95),10),0)," ")</f>
        <v>49</v>
      </c>
      <c r="S6981" s="5" t="str">
        <f>IFERROR(CONCATENATE("(",R6981,",",ROUND((1.2*W6981),2),")")," ")</f>
        <v>(49,0.46)</v>
      </c>
      <c r="T6981">
        <f>R6981-L6981</f>
        <v>8</v>
      </c>
      <c r="U6981" s="7" t="str">
        <f>IF((AND(T6981=0,H6981&gt;=L6981)),"Don’t change bids","OK")</f>
        <v>OK</v>
      </c>
      <c r="V6981" t="e">
        <f>IF((MATCH(F6981,W6981,0)),"Same","Diff")</f>
        <v>#N/A</v>
      </c>
      <c r="W6981" s="5">
        <f>ROUND(M6981,2)</f>
        <v>0.38</v>
      </c>
      <c r="X6981" s="5">
        <v>0.38</v>
      </c>
    </row>
    <row r="6982" spans="1:24" x14ac:dyDescent="0.25">
      <c r="A6982" t="s">
        <v>24</v>
      </c>
      <c r="B6982" t="s">
        <v>7075</v>
      </c>
      <c r="C6982" t="s">
        <v>4401</v>
      </c>
      <c r="D6982" t="s">
        <v>7038</v>
      </c>
      <c r="E6982" t="s">
        <v>569</v>
      </c>
      <c r="F6982" s="5">
        <v>0.37</v>
      </c>
      <c r="G6982" s="9">
        <v>0.1</v>
      </c>
      <c r="H6982" s="6">
        <f>G6982*100</f>
        <v>10</v>
      </c>
      <c r="I6982" t="s">
        <v>9716</v>
      </c>
      <c r="J6982" t="s">
        <v>10765</v>
      </c>
      <c r="K6982">
        <v>41</v>
      </c>
      <c r="L6982">
        <v>41</v>
      </c>
      <c r="M6982">
        <f>(F6982*(1+0.05))</f>
        <v>0.38850000000000001</v>
      </c>
      <c r="N6982">
        <f>IFERROR(ROUND(( (-1.208*LN(L6982) + 7.5474 + 4.6991*(2.71828^(-0.009*L6982)) + 0.0001*L6982*L6982 - 0.0432*L6982 + 4.7166)/3),2), " ")</f>
        <v>3.14</v>
      </c>
      <c r="O6982">
        <f>IFERROR(MAX(MIN(ROUND(N6982*(Q6982/P6982),2),4.5),1.9)," ")</f>
        <v>2.96</v>
      </c>
      <c r="P6982">
        <f>13.098*F6982^-1.237</f>
        <v>44.806338281983834</v>
      </c>
      <c r="Q6982">
        <f>13.098*M6982^-1.237</f>
        <v>42.182109086218873</v>
      </c>
      <c r="R6982" s="5">
        <f>IFERROR(ROUND(MAX(MIN((-105.4*LN(O6982) + 163.83),95),10),0)," ")</f>
        <v>49</v>
      </c>
      <c r="S6982" s="5" t="str">
        <f>IFERROR(CONCATENATE("(",R6982,",",ROUND((1.2*W6982),2),")")," ")</f>
        <v>(49,0.47)</v>
      </c>
      <c r="T6982">
        <f>R6982-L6982</f>
        <v>8</v>
      </c>
      <c r="U6982" s="7" t="str">
        <f>IF((AND(T6982=0,H6982&gt;=L6982)),"Don’t change bids","OK")</f>
        <v>OK</v>
      </c>
      <c r="V6982" t="e">
        <f>IF((MATCH(F6982,W6982,0)),"Same","Diff")</f>
        <v>#N/A</v>
      </c>
      <c r="W6982" s="5">
        <f>ROUND(M6982,2)</f>
        <v>0.39</v>
      </c>
      <c r="X6982" s="5">
        <v>0.39</v>
      </c>
    </row>
    <row r="6983" spans="1:24" x14ac:dyDescent="0.25">
      <c r="A6983" t="s">
        <v>24</v>
      </c>
      <c r="B6983" t="s">
        <v>7076</v>
      </c>
      <c r="C6983" t="s">
        <v>4401</v>
      </c>
      <c r="D6983" t="s">
        <v>7038</v>
      </c>
      <c r="E6983" t="s">
        <v>569</v>
      </c>
      <c r="F6983" s="5">
        <v>0.37</v>
      </c>
      <c r="G6983" s="9">
        <v>0.1</v>
      </c>
      <c r="H6983" s="6">
        <f>G6983*100</f>
        <v>10</v>
      </c>
      <c r="I6983" t="s">
        <v>9716</v>
      </c>
      <c r="J6983" t="s">
        <v>10765</v>
      </c>
      <c r="K6983">
        <v>41</v>
      </c>
      <c r="L6983">
        <v>41</v>
      </c>
      <c r="M6983">
        <f>(F6983*(1+0.05))</f>
        <v>0.38850000000000001</v>
      </c>
      <c r="N6983">
        <f>IFERROR(ROUND(( (-1.208*LN(L6983) + 7.5474 + 4.6991*(2.71828^(-0.009*L6983)) + 0.0001*L6983*L6983 - 0.0432*L6983 + 4.7166)/3),2), " ")</f>
        <v>3.14</v>
      </c>
      <c r="O6983">
        <f>IFERROR(MAX(MIN(ROUND(N6983*(Q6983/P6983),2),4.5),1.9)," ")</f>
        <v>2.96</v>
      </c>
      <c r="P6983">
        <f>13.098*F6983^-1.237</f>
        <v>44.806338281983834</v>
      </c>
      <c r="Q6983">
        <f>13.098*M6983^-1.237</f>
        <v>42.182109086218873</v>
      </c>
      <c r="R6983" s="5">
        <f>IFERROR(ROUND(MAX(MIN((-105.4*LN(O6983) + 163.83),95),10),0)," ")</f>
        <v>49</v>
      </c>
      <c r="S6983" s="5" t="str">
        <f>IFERROR(CONCATENATE("(",R6983,",",ROUND((1.2*W6983),2),")")," ")</f>
        <v>(49,0.47)</v>
      </c>
      <c r="T6983">
        <f>R6983-L6983</f>
        <v>8</v>
      </c>
      <c r="U6983" s="7" t="str">
        <f>IF((AND(T6983=0,H6983&gt;=L6983)),"Don’t change bids","OK")</f>
        <v>OK</v>
      </c>
      <c r="V6983" t="e">
        <f>IF((MATCH(F6983,W6983,0)),"Same","Diff")</f>
        <v>#N/A</v>
      </c>
      <c r="W6983" s="5">
        <f>ROUND(M6983,2)</f>
        <v>0.39</v>
      </c>
      <c r="X6983" s="5">
        <v>0.39</v>
      </c>
    </row>
    <row r="6984" spans="1:24" x14ac:dyDescent="0.25">
      <c r="A6984" t="s">
        <v>24</v>
      </c>
      <c r="B6984" t="s">
        <v>7077</v>
      </c>
      <c r="C6984" t="s">
        <v>4401</v>
      </c>
      <c r="D6984" t="s">
        <v>7038</v>
      </c>
      <c r="E6984" t="s">
        <v>2031</v>
      </c>
      <c r="F6984" s="5">
        <v>0.42</v>
      </c>
      <c r="G6984" s="9">
        <v>0.1</v>
      </c>
      <c r="H6984" s="6">
        <f>G6984*100</f>
        <v>10</v>
      </c>
      <c r="I6984" t="s">
        <v>10747</v>
      </c>
      <c r="J6984" t="s">
        <v>10765</v>
      </c>
      <c r="K6984">
        <v>49</v>
      </c>
      <c r="L6984">
        <v>49</v>
      </c>
      <c r="M6984">
        <f>(F6984*(1+0.05))</f>
        <v>0.441</v>
      </c>
      <c r="N6984">
        <f>IFERROR(ROUND(( (-1.208*LN(L6984) + 7.5474 + 4.6991*(2.71828^(-0.009*L6984)) + 0.0001*L6984*L6984 - 0.0432*L6984 + 4.7166)/3),2), " ")</f>
        <v>2.9</v>
      </c>
      <c r="O6984">
        <f>IFERROR(MAX(MIN(ROUND(N6984*(Q6984/P6984),2),4.5),1.9)," ")</f>
        <v>2.73</v>
      </c>
      <c r="P6984">
        <f>13.098*F6984^-1.237</f>
        <v>38.304130987303552</v>
      </c>
      <c r="Q6984">
        <f>13.098*M6984^-1.237</f>
        <v>36.06072474815312</v>
      </c>
      <c r="R6984" s="5">
        <f>IFERROR(ROUND(MAX(MIN((-105.4*LN(O6984) + 163.83),95),10),0)," ")</f>
        <v>58</v>
      </c>
      <c r="S6984" s="5" t="str">
        <f>IFERROR(CONCATENATE("(",R6984,",",ROUND((1.2*W6984),2),")")," ")</f>
        <v>(58,0.53)</v>
      </c>
      <c r="T6984">
        <f>R6984-L6984</f>
        <v>9</v>
      </c>
      <c r="U6984" s="7" t="str">
        <f>IF((AND(T6984=0,H6984&gt;=L6984)),"Don’t change bids","OK")</f>
        <v>OK</v>
      </c>
      <c r="V6984" t="e">
        <f>IF((MATCH(F6984,W6984,0)),"Same","Diff")</f>
        <v>#N/A</v>
      </c>
      <c r="W6984" s="5">
        <f>ROUND(M6984,2)</f>
        <v>0.44</v>
      </c>
      <c r="X6984" s="5">
        <v>0.44</v>
      </c>
    </row>
    <row r="6985" spans="1:24" x14ac:dyDescent="0.25">
      <c r="A6985" t="s">
        <v>24</v>
      </c>
      <c r="B6985" t="s">
        <v>7078</v>
      </c>
      <c r="C6985" t="s">
        <v>4401</v>
      </c>
      <c r="D6985" t="s">
        <v>7050</v>
      </c>
      <c r="E6985" t="s">
        <v>569</v>
      </c>
      <c r="F6985" s="5">
        <v>0.37</v>
      </c>
      <c r="G6985" s="9">
        <v>0.1</v>
      </c>
      <c r="H6985" s="6">
        <f>G6985*100</f>
        <v>10</v>
      </c>
      <c r="I6985" t="s">
        <v>9716</v>
      </c>
      <c r="J6985" t="s">
        <v>10765</v>
      </c>
      <c r="K6985">
        <v>41</v>
      </c>
      <c r="L6985">
        <v>41</v>
      </c>
      <c r="M6985">
        <f>(F6985*(1+0.05))</f>
        <v>0.38850000000000001</v>
      </c>
      <c r="N6985">
        <f>IFERROR(ROUND(( (-1.208*LN(L6985) + 7.5474 + 4.6991*(2.71828^(-0.009*L6985)) + 0.0001*L6985*L6985 - 0.0432*L6985 + 4.7166)/3),2), " ")</f>
        <v>3.14</v>
      </c>
      <c r="O6985">
        <f>IFERROR(MAX(MIN(ROUND(N6985*(Q6985/P6985),2),4.5),1.9)," ")</f>
        <v>2.96</v>
      </c>
      <c r="P6985">
        <f>13.098*F6985^-1.237</f>
        <v>44.806338281983834</v>
      </c>
      <c r="Q6985">
        <f>13.098*M6985^-1.237</f>
        <v>42.182109086218873</v>
      </c>
      <c r="R6985" s="5">
        <f>IFERROR(ROUND(MAX(MIN((-105.4*LN(O6985) + 163.83),95),10),0)," ")</f>
        <v>49</v>
      </c>
      <c r="S6985" s="5" t="str">
        <f>IFERROR(CONCATENATE("(",R6985,",",ROUND((1.2*W6985),2),")")," ")</f>
        <v>(49,0.47)</v>
      </c>
      <c r="T6985">
        <f>R6985-L6985</f>
        <v>8</v>
      </c>
      <c r="U6985" s="7" t="str">
        <f>IF((AND(T6985=0,H6985&gt;=L6985)),"Don’t change bids","OK")</f>
        <v>OK</v>
      </c>
      <c r="V6985" t="e">
        <f>IF((MATCH(F6985,W6985,0)),"Same","Diff")</f>
        <v>#N/A</v>
      </c>
      <c r="W6985" s="5">
        <f>ROUND(M6985,2)</f>
        <v>0.39</v>
      </c>
      <c r="X6985" s="5">
        <v>0.39</v>
      </c>
    </row>
    <row r="6986" spans="1:24" x14ac:dyDescent="0.25">
      <c r="A6986" t="s">
        <v>24</v>
      </c>
      <c r="B6986" t="s">
        <v>7079</v>
      </c>
      <c r="C6986" t="s">
        <v>4401</v>
      </c>
      <c r="D6986" t="s">
        <v>7036</v>
      </c>
      <c r="E6986" t="s">
        <v>569</v>
      </c>
      <c r="F6986" s="5">
        <v>0.37</v>
      </c>
      <c r="G6986" s="9">
        <v>0.1</v>
      </c>
      <c r="H6986" s="6">
        <f>G6986*100</f>
        <v>10</v>
      </c>
      <c r="I6986" t="s">
        <v>9716</v>
      </c>
      <c r="J6986" t="s">
        <v>10765</v>
      </c>
      <c r="K6986">
        <v>41</v>
      </c>
      <c r="L6986">
        <v>41</v>
      </c>
      <c r="M6986">
        <f>(F6986*(1+0.05))</f>
        <v>0.38850000000000001</v>
      </c>
      <c r="N6986">
        <f>IFERROR(ROUND(( (-1.208*LN(L6986) + 7.5474 + 4.6991*(2.71828^(-0.009*L6986)) + 0.0001*L6986*L6986 - 0.0432*L6986 + 4.7166)/3),2), " ")</f>
        <v>3.14</v>
      </c>
      <c r="O6986">
        <f>IFERROR(MAX(MIN(ROUND(N6986*(Q6986/P6986),2),4.5),1.9)," ")</f>
        <v>2.96</v>
      </c>
      <c r="P6986">
        <f>13.098*F6986^-1.237</f>
        <v>44.806338281983834</v>
      </c>
      <c r="Q6986">
        <f>13.098*M6986^-1.237</f>
        <v>42.182109086218873</v>
      </c>
      <c r="R6986" s="5">
        <f>IFERROR(ROUND(MAX(MIN((-105.4*LN(O6986) + 163.83),95),10),0)," ")</f>
        <v>49</v>
      </c>
      <c r="S6986" s="5" t="str">
        <f>IFERROR(CONCATENATE("(",R6986,",",ROUND((1.2*W6986),2),")")," ")</f>
        <v>(49,0.47)</v>
      </c>
      <c r="T6986">
        <f>R6986-L6986</f>
        <v>8</v>
      </c>
      <c r="U6986" s="7" t="str">
        <f>IF((AND(T6986=0,H6986&gt;=L6986)),"Don’t change bids","OK")</f>
        <v>OK</v>
      </c>
      <c r="V6986" t="e">
        <f>IF((MATCH(F6986,W6986,0)),"Same","Diff")</f>
        <v>#N/A</v>
      </c>
      <c r="W6986" s="5">
        <f>ROUND(M6986,2)</f>
        <v>0.39</v>
      </c>
      <c r="X6986" s="5">
        <v>0.39</v>
      </c>
    </row>
    <row r="6987" spans="1:24" x14ac:dyDescent="0.25">
      <c r="A6987" t="s">
        <v>24</v>
      </c>
      <c r="B6987" t="s">
        <v>7080</v>
      </c>
      <c r="C6987" t="s">
        <v>4401</v>
      </c>
      <c r="D6987" t="s">
        <v>7081</v>
      </c>
      <c r="E6987" t="s">
        <v>569</v>
      </c>
      <c r="F6987" s="5">
        <v>0.37</v>
      </c>
      <c r="G6987" s="9">
        <v>0.1</v>
      </c>
      <c r="H6987" s="6">
        <f>G6987*100</f>
        <v>10</v>
      </c>
      <c r="I6987" t="s">
        <v>9716</v>
      </c>
      <c r="J6987" t="s">
        <v>10765</v>
      </c>
      <c r="K6987">
        <v>41</v>
      </c>
      <c r="L6987">
        <v>41</v>
      </c>
      <c r="M6987">
        <f>(F6987*(1+0.05))</f>
        <v>0.38850000000000001</v>
      </c>
      <c r="N6987">
        <f>IFERROR(ROUND(( (-1.208*LN(L6987) + 7.5474 + 4.6991*(2.71828^(-0.009*L6987)) + 0.0001*L6987*L6987 - 0.0432*L6987 + 4.7166)/3),2), " ")</f>
        <v>3.14</v>
      </c>
      <c r="O6987">
        <f>IFERROR(MAX(MIN(ROUND(N6987*(Q6987/P6987),2),4.5),1.9)," ")</f>
        <v>2.96</v>
      </c>
      <c r="P6987">
        <f>13.098*F6987^-1.237</f>
        <v>44.806338281983834</v>
      </c>
      <c r="Q6987">
        <f>13.098*M6987^-1.237</f>
        <v>42.182109086218873</v>
      </c>
      <c r="R6987" s="5">
        <f>IFERROR(ROUND(MAX(MIN((-105.4*LN(O6987) + 163.83),95),10),0)," ")</f>
        <v>49</v>
      </c>
      <c r="S6987" s="5" t="str">
        <f>IFERROR(CONCATENATE("(",R6987,",",ROUND((1.2*W6987),2),")")," ")</f>
        <v>(49,0.47)</v>
      </c>
      <c r="T6987">
        <f>R6987-L6987</f>
        <v>8</v>
      </c>
      <c r="U6987" s="7" t="str">
        <f>IF((AND(T6987=0,H6987&gt;=L6987)),"Don’t change bids","OK")</f>
        <v>OK</v>
      </c>
      <c r="V6987" t="e">
        <f>IF((MATCH(F6987,W6987,0)),"Same","Diff")</f>
        <v>#N/A</v>
      </c>
      <c r="W6987" s="5">
        <f>ROUND(M6987,2)</f>
        <v>0.39</v>
      </c>
      <c r="X6987" s="5">
        <v>0.39</v>
      </c>
    </row>
    <row r="6988" spans="1:24" x14ac:dyDescent="0.25">
      <c r="A6988" t="s">
        <v>24</v>
      </c>
      <c r="B6988" t="s">
        <v>7082</v>
      </c>
      <c r="C6988" t="s">
        <v>4401</v>
      </c>
      <c r="D6988" t="s">
        <v>7083</v>
      </c>
      <c r="E6988" t="s">
        <v>569</v>
      </c>
      <c r="F6988" s="5">
        <v>0.37</v>
      </c>
      <c r="G6988" s="9">
        <v>0.1</v>
      </c>
      <c r="H6988" s="6">
        <f>G6988*100</f>
        <v>10</v>
      </c>
      <c r="I6988" t="s">
        <v>9716</v>
      </c>
      <c r="J6988" t="s">
        <v>10765</v>
      </c>
      <c r="K6988">
        <v>41</v>
      </c>
      <c r="L6988">
        <v>41</v>
      </c>
      <c r="M6988">
        <f>(F6988*(1+0.05))</f>
        <v>0.38850000000000001</v>
      </c>
      <c r="N6988">
        <f>IFERROR(ROUND(( (-1.208*LN(L6988) + 7.5474 + 4.6991*(2.71828^(-0.009*L6988)) + 0.0001*L6988*L6988 - 0.0432*L6988 + 4.7166)/3),2), " ")</f>
        <v>3.14</v>
      </c>
      <c r="O6988">
        <f>IFERROR(MAX(MIN(ROUND(N6988*(Q6988/P6988),2),4.5),1.9)," ")</f>
        <v>2.96</v>
      </c>
      <c r="P6988">
        <f>13.098*F6988^-1.237</f>
        <v>44.806338281983834</v>
      </c>
      <c r="Q6988">
        <f>13.098*M6988^-1.237</f>
        <v>42.182109086218873</v>
      </c>
      <c r="R6988" s="5">
        <f>IFERROR(ROUND(MAX(MIN((-105.4*LN(O6988) + 163.83),95),10),0)," ")</f>
        <v>49</v>
      </c>
      <c r="S6988" s="5" t="str">
        <f>IFERROR(CONCATENATE("(",R6988,",",ROUND((1.2*W6988),2),")")," ")</f>
        <v>(49,0.47)</v>
      </c>
      <c r="T6988">
        <f>R6988-L6988</f>
        <v>8</v>
      </c>
      <c r="U6988" s="7" t="str">
        <f>IF((AND(T6988=0,H6988&gt;=L6988)),"Don’t change bids","OK")</f>
        <v>OK</v>
      </c>
      <c r="V6988" t="e">
        <f>IF((MATCH(F6988,W6988,0)),"Same","Diff")</f>
        <v>#N/A</v>
      </c>
      <c r="W6988" s="5">
        <f>ROUND(M6988,2)</f>
        <v>0.39</v>
      </c>
      <c r="X6988" s="5">
        <v>0.39</v>
      </c>
    </row>
    <row r="6989" spans="1:24" x14ac:dyDescent="0.25">
      <c r="A6989" t="s">
        <v>24</v>
      </c>
      <c r="B6989" t="s">
        <v>7084</v>
      </c>
      <c r="C6989" t="s">
        <v>4401</v>
      </c>
      <c r="D6989" t="s">
        <v>7085</v>
      </c>
      <c r="E6989" t="s">
        <v>569</v>
      </c>
      <c r="F6989" s="5">
        <v>0.37</v>
      </c>
      <c r="G6989" s="9">
        <v>0.1</v>
      </c>
      <c r="H6989" s="6">
        <f>G6989*100</f>
        <v>10</v>
      </c>
      <c r="I6989" t="s">
        <v>9716</v>
      </c>
      <c r="J6989" t="s">
        <v>10765</v>
      </c>
      <c r="K6989">
        <v>41</v>
      </c>
      <c r="L6989">
        <v>41</v>
      </c>
      <c r="M6989">
        <f>(F6989*(1+0.05))</f>
        <v>0.38850000000000001</v>
      </c>
      <c r="N6989">
        <f>IFERROR(ROUND(( (-1.208*LN(L6989) + 7.5474 + 4.6991*(2.71828^(-0.009*L6989)) + 0.0001*L6989*L6989 - 0.0432*L6989 + 4.7166)/3),2), " ")</f>
        <v>3.14</v>
      </c>
      <c r="O6989">
        <f>IFERROR(MAX(MIN(ROUND(N6989*(Q6989/P6989),2),4.5),1.9)," ")</f>
        <v>2.96</v>
      </c>
      <c r="P6989">
        <f>13.098*F6989^-1.237</f>
        <v>44.806338281983834</v>
      </c>
      <c r="Q6989">
        <f>13.098*M6989^-1.237</f>
        <v>42.182109086218873</v>
      </c>
      <c r="R6989" s="5">
        <f>IFERROR(ROUND(MAX(MIN((-105.4*LN(O6989) + 163.83),95),10),0)," ")</f>
        <v>49</v>
      </c>
      <c r="S6989" s="5" t="str">
        <f>IFERROR(CONCATENATE("(",R6989,",",ROUND((1.2*W6989),2),")")," ")</f>
        <v>(49,0.47)</v>
      </c>
      <c r="T6989">
        <f>R6989-L6989</f>
        <v>8</v>
      </c>
      <c r="U6989" s="7" t="str">
        <f>IF((AND(T6989=0,H6989&gt;=L6989)),"Don’t change bids","OK")</f>
        <v>OK</v>
      </c>
      <c r="V6989" t="e">
        <f>IF((MATCH(F6989,W6989,0)),"Same","Diff")</f>
        <v>#N/A</v>
      </c>
      <c r="W6989" s="5">
        <f>ROUND(M6989,2)</f>
        <v>0.39</v>
      </c>
      <c r="X6989" s="5">
        <v>0.39</v>
      </c>
    </row>
    <row r="6990" spans="1:24" x14ac:dyDescent="0.25">
      <c r="A6990" t="s">
        <v>24</v>
      </c>
      <c r="B6990" t="s">
        <v>7086</v>
      </c>
      <c r="C6990" t="s">
        <v>4401</v>
      </c>
      <c r="D6990" t="s">
        <v>7087</v>
      </c>
      <c r="E6990" t="s">
        <v>2031</v>
      </c>
      <c r="F6990" s="5">
        <v>0.42</v>
      </c>
      <c r="G6990" s="8">
        <v>0.5</v>
      </c>
      <c r="H6990" s="6">
        <f>G6990*100</f>
        <v>50</v>
      </c>
      <c r="I6990" t="s">
        <v>10747</v>
      </c>
      <c r="J6990" t="s">
        <v>10765</v>
      </c>
      <c r="K6990">
        <v>49</v>
      </c>
      <c r="L6990">
        <v>49</v>
      </c>
      <c r="M6990">
        <f>(F6990*(1+0.05))</f>
        <v>0.441</v>
      </c>
      <c r="N6990">
        <f>IFERROR(ROUND(( (-1.208*LN(L6990) + 7.5474 + 4.6991*(2.71828^(-0.009*L6990)) + 0.0001*L6990*L6990 - 0.0432*L6990 + 4.7166)/3),2), " ")</f>
        <v>2.9</v>
      </c>
      <c r="O6990">
        <f>IFERROR(MAX(MIN(ROUND(N6990*(Q6990/P6990),2),4.5),1.9)," ")</f>
        <v>2.73</v>
      </c>
      <c r="P6990">
        <f>13.098*F6990^-1.237</f>
        <v>38.304130987303552</v>
      </c>
      <c r="Q6990">
        <f>13.098*M6990^-1.237</f>
        <v>36.06072474815312</v>
      </c>
      <c r="R6990" s="5">
        <f>IFERROR(ROUND(MAX(MIN((-105.4*LN(O6990) + 163.83),95),10),0)," ")</f>
        <v>58</v>
      </c>
      <c r="S6990" s="5" t="str">
        <f>IFERROR(CONCATENATE("(",R6990,",",ROUND((1.2*W6990),2),")")," ")</f>
        <v>(58,0.53)</v>
      </c>
      <c r="T6990">
        <f>R6990-L6990</f>
        <v>9</v>
      </c>
      <c r="U6990" s="7" t="str">
        <f>IF((AND(T6990=0,H6990&gt;=L6990)),"Don’t change bids","OK")</f>
        <v>OK</v>
      </c>
      <c r="V6990" t="e">
        <f>IF((MATCH(F6990,W6990,0)),"Same","Diff")</f>
        <v>#N/A</v>
      </c>
      <c r="W6990" s="5">
        <f>ROUND(M6990,2)</f>
        <v>0.44</v>
      </c>
      <c r="X6990" s="5">
        <v>0.44</v>
      </c>
    </row>
    <row r="6991" spans="1:24" x14ac:dyDescent="0.25">
      <c r="A6991" t="s">
        <v>24</v>
      </c>
      <c r="B6991" t="s">
        <v>7088</v>
      </c>
      <c r="C6991" t="s">
        <v>4401</v>
      </c>
      <c r="D6991" t="s">
        <v>7085</v>
      </c>
      <c r="E6991" t="s">
        <v>569</v>
      </c>
      <c r="F6991" s="5">
        <v>0.37</v>
      </c>
      <c r="G6991" s="9">
        <v>0.1</v>
      </c>
      <c r="H6991" s="6">
        <f>G6991*100</f>
        <v>10</v>
      </c>
      <c r="I6991" t="s">
        <v>9716</v>
      </c>
      <c r="J6991" t="s">
        <v>10765</v>
      </c>
      <c r="K6991">
        <v>41</v>
      </c>
      <c r="L6991">
        <v>41</v>
      </c>
      <c r="M6991">
        <f>(F6991*(1+0.05))</f>
        <v>0.38850000000000001</v>
      </c>
      <c r="N6991">
        <f>IFERROR(ROUND(( (-1.208*LN(L6991) + 7.5474 + 4.6991*(2.71828^(-0.009*L6991)) + 0.0001*L6991*L6991 - 0.0432*L6991 + 4.7166)/3),2), " ")</f>
        <v>3.14</v>
      </c>
      <c r="O6991">
        <f>IFERROR(MAX(MIN(ROUND(N6991*(Q6991/P6991),2),4.5),1.9)," ")</f>
        <v>2.96</v>
      </c>
      <c r="P6991">
        <f>13.098*F6991^-1.237</f>
        <v>44.806338281983834</v>
      </c>
      <c r="Q6991">
        <f>13.098*M6991^-1.237</f>
        <v>42.182109086218873</v>
      </c>
      <c r="R6991" s="5">
        <f>IFERROR(ROUND(MAX(MIN((-105.4*LN(O6991) + 163.83),95),10),0)," ")</f>
        <v>49</v>
      </c>
      <c r="S6991" s="5" t="str">
        <f>IFERROR(CONCATENATE("(",R6991,",",ROUND((1.2*W6991),2),")")," ")</f>
        <v>(49,0.47)</v>
      </c>
      <c r="T6991">
        <f>R6991-L6991</f>
        <v>8</v>
      </c>
      <c r="U6991" s="7" t="str">
        <f>IF((AND(T6991=0,H6991&gt;=L6991)),"Don’t change bids","OK")</f>
        <v>OK</v>
      </c>
      <c r="V6991" t="e">
        <f>IF((MATCH(F6991,W6991,0)),"Same","Diff")</f>
        <v>#N/A</v>
      </c>
      <c r="W6991" s="5">
        <f>ROUND(M6991,2)</f>
        <v>0.39</v>
      </c>
      <c r="X6991" s="5">
        <v>0.39</v>
      </c>
    </row>
    <row r="6992" spans="1:24" x14ac:dyDescent="0.25">
      <c r="A6992" t="s">
        <v>24</v>
      </c>
      <c r="B6992" t="s">
        <v>7089</v>
      </c>
      <c r="C6992" t="s">
        <v>4401</v>
      </c>
      <c r="D6992" t="s">
        <v>7083</v>
      </c>
      <c r="E6992" t="s">
        <v>569</v>
      </c>
      <c r="F6992" s="5">
        <v>0.37</v>
      </c>
      <c r="G6992" s="9">
        <v>0.1</v>
      </c>
      <c r="H6992" s="6">
        <f>G6992*100</f>
        <v>10</v>
      </c>
      <c r="I6992" t="s">
        <v>9716</v>
      </c>
      <c r="J6992" t="s">
        <v>10765</v>
      </c>
      <c r="K6992">
        <v>41</v>
      </c>
      <c r="L6992">
        <v>41</v>
      </c>
      <c r="M6992">
        <f>(F6992*(1+0.05))</f>
        <v>0.38850000000000001</v>
      </c>
      <c r="N6992">
        <f>IFERROR(ROUND(( (-1.208*LN(L6992) + 7.5474 + 4.6991*(2.71828^(-0.009*L6992)) + 0.0001*L6992*L6992 - 0.0432*L6992 + 4.7166)/3),2), " ")</f>
        <v>3.14</v>
      </c>
      <c r="O6992">
        <f>IFERROR(MAX(MIN(ROUND(N6992*(Q6992/P6992),2),4.5),1.9)," ")</f>
        <v>2.96</v>
      </c>
      <c r="P6992">
        <f>13.098*F6992^-1.237</f>
        <v>44.806338281983834</v>
      </c>
      <c r="Q6992">
        <f>13.098*M6992^-1.237</f>
        <v>42.182109086218873</v>
      </c>
      <c r="R6992" s="5">
        <f>IFERROR(ROUND(MAX(MIN((-105.4*LN(O6992) + 163.83),95),10),0)," ")</f>
        <v>49</v>
      </c>
      <c r="S6992" s="5" t="str">
        <f>IFERROR(CONCATENATE("(",R6992,",",ROUND((1.2*W6992),2),")")," ")</f>
        <v>(49,0.47)</v>
      </c>
      <c r="T6992">
        <f>R6992-L6992</f>
        <v>8</v>
      </c>
      <c r="U6992" s="7" t="str">
        <f>IF((AND(T6992=0,H6992&gt;=L6992)),"Don’t change bids","OK")</f>
        <v>OK</v>
      </c>
      <c r="V6992" t="e">
        <f>IF((MATCH(F6992,W6992,0)),"Same","Diff")</f>
        <v>#N/A</v>
      </c>
      <c r="W6992" s="5">
        <f>ROUND(M6992,2)</f>
        <v>0.39</v>
      </c>
      <c r="X6992" s="5">
        <v>0.39</v>
      </c>
    </row>
    <row r="6993" spans="1:24" x14ac:dyDescent="0.25">
      <c r="A6993" t="s">
        <v>24</v>
      </c>
      <c r="B6993" t="s">
        <v>7090</v>
      </c>
      <c r="C6993" t="s">
        <v>4401</v>
      </c>
      <c r="D6993" t="s">
        <v>7091</v>
      </c>
      <c r="E6993" t="s">
        <v>569</v>
      </c>
      <c r="F6993" s="5">
        <v>0.37</v>
      </c>
      <c r="G6993" s="9">
        <v>0.1</v>
      </c>
      <c r="H6993" s="6">
        <f>G6993*100</f>
        <v>10</v>
      </c>
      <c r="I6993" t="s">
        <v>9716</v>
      </c>
      <c r="J6993" t="s">
        <v>10765</v>
      </c>
      <c r="K6993">
        <v>41</v>
      </c>
      <c r="L6993">
        <v>41</v>
      </c>
      <c r="M6993">
        <f>(F6993*(1+0.05))</f>
        <v>0.38850000000000001</v>
      </c>
      <c r="N6993">
        <f>IFERROR(ROUND(( (-1.208*LN(L6993) + 7.5474 + 4.6991*(2.71828^(-0.009*L6993)) + 0.0001*L6993*L6993 - 0.0432*L6993 + 4.7166)/3),2), " ")</f>
        <v>3.14</v>
      </c>
      <c r="O6993">
        <f>IFERROR(MAX(MIN(ROUND(N6993*(Q6993/P6993),2),4.5),1.9)," ")</f>
        <v>2.96</v>
      </c>
      <c r="P6993">
        <f>13.098*F6993^-1.237</f>
        <v>44.806338281983834</v>
      </c>
      <c r="Q6993">
        <f>13.098*M6993^-1.237</f>
        <v>42.182109086218873</v>
      </c>
      <c r="R6993" s="5">
        <f>IFERROR(ROUND(MAX(MIN((-105.4*LN(O6993) + 163.83),95),10),0)," ")</f>
        <v>49</v>
      </c>
      <c r="S6993" s="5" t="str">
        <f>IFERROR(CONCATENATE("(",R6993,",",ROUND((1.2*W6993),2),")")," ")</f>
        <v>(49,0.47)</v>
      </c>
      <c r="T6993">
        <f>R6993-L6993</f>
        <v>8</v>
      </c>
      <c r="U6993" s="7" t="str">
        <f>IF((AND(T6993=0,H6993&gt;=L6993)),"Don’t change bids","OK")</f>
        <v>OK</v>
      </c>
      <c r="V6993" t="e">
        <f>IF((MATCH(F6993,W6993,0)),"Same","Diff")</f>
        <v>#N/A</v>
      </c>
      <c r="W6993" s="5">
        <f>ROUND(M6993,2)</f>
        <v>0.39</v>
      </c>
      <c r="X6993" s="5">
        <v>0.39</v>
      </c>
    </row>
    <row r="6994" spans="1:24" x14ac:dyDescent="0.25">
      <c r="A6994" t="s">
        <v>24</v>
      </c>
      <c r="B6994" t="s">
        <v>7092</v>
      </c>
      <c r="C6994" t="s">
        <v>4401</v>
      </c>
      <c r="D6994" t="s">
        <v>7093</v>
      </c>
      <c r="E6994" t="s">
        <v>569</v>
      </c>
      <c r="F6994" s="5">
        <v>0.37</v>
      </c>
      <c r="G6994" s="9">
        <v>0.1</v>
      </c>
      <c r="H6994" s="6">
        <f>G6994*100</f>
        <v>10</v>
      </c>
      <c r="I6994" t="s">
        <v>9716</v>
      </c>
      <c r="J6994" t="s">
        <v>10765</v>
      </c>
      <c r="K6994">
        <v>41</v>
      </c>
      <c r="L6994">
        <v>41</v>
      </c>
      <c r="M6994">
        <f>(F6994*(1+0.05))</f>
        <v>0.38850000000000001</v>
      </c>
      <c r="N6994">
        <f>IFERROR(ROUND(( (-1.208*LN(L6994) + 7.5474 + 4.6991*(2.71828^(-0.009*L6994)) + 0.0001*L6994*L6994 - 0.0432*L6994 + 4.7166)/3),2), " ")</f>
        <v>3.14</v>
      </c>
      <c r="O6994">
        <f>IFERROR(MAX(MIN(ROUND(N6994*(Q6994/P6994),2),4.5),1.9)," ")</f>
        <v>2.96</v>
      </c>
      <c r="P6994">
        <f>13.098*F6994^-1.237</f>
        <v>44.806338281983834</v>
      </c>
      <c r="Q6994">
        <f>13.098*M6994^-1.237</f>
        <v>42.182109086218873</v>
      </c>
      <c r="R6994" s="5">
        <f>IFERROR(ROUND(MAX(MIN((-105.4*LN(O6994) + 163.83),95),10),0)," ")</f>
        <v>49</v>
      </c>
      <c r="S6994" s="5" t="str">
        <f>IFERROR(CONCATENATE("(",R6994,",",ROUND((1.2*W6994),2),")")," ")</f>
        <v>(49,0.47)</v>
      </c>
      <c r="T6994">
        <f>R6994-L6994</f>
        <v>8</v>
      </c>
      <c r="U6994" s="7" t="str">
        <f>IF((AND(T6994=0,H6994&gt;=L6994)),"Don’t change bids","OK")</f>
        <v>OK</v>
      </c>
      <c r="V6994" t="e">
        <f>IF((MATCH(F6994,W6994,0)),"Same","Diff")</f>
        <v>#N/A</v>
      </c>
      <c r="W6994" s="5">
        <f>ROUND(M6994,2)</f>
        <v>0.39</v>
      </c>
      <c r="X6994" s="5">
        <v>0.39</v>
      </c>
    </row>
    <row r="6995" spans="1:24" x14ac:dyDescent="0.25">
      <c r="A6995" t="s">
        <v>24</v>
      </c>
      <c r="B6995" t="s">
        <v>7094</v>
      </c>
      <c r="C6995" t="s">
        <v>4401</v>
      </c>
      <c r="D6995" t="s">
        <v>7083</v>
      </c>
      <c r="E6995" t="s">
        <v>569</v>
      </c>
      <c r="F6995" s="5">
        <v>0.37</v>
      </c>
      <c r="G6995" s="9">
        <v>0.1</v>
      </c>
      <c r="H6995" s="6">
        <f>G6995*100</f>
        <v>10</v>
      </c>
      <c r="I6995" t="s">
        <v>9716</v>
      </c>
      <c r="J6995" t="s">
        <v>10765</v>
      </c>
      <c r="K6995">
        <v>41</v>
      </c>
      <c r="L6995">
        <v>41</v>
      </c>
      <c r="M6995">
        <f>(F6995*(1+0.05))</f>
        <v>0.38850000000000001</v>
      </c>
      <c r="N6995">
        <f>IFERROR(ROUND(( (-1.208*LN(L6995) + 7.5474 + 4.6991*(2.71828^(-0.009*L6995)) + 0.0001*L6995*L6995 - 0.0432*L6995 + 4.7166)/3),2), " ")</f>
        <v>3.14</v>
      </c>
      <c r="O6995">
        <f>IFERROR(MAX(MIN(ROUND(N6995*(Q6995/P6995),2),4.5),1.9)," ")</f>
        <v>2.96</v>
      </c>
      <c r="P6995">
        <f>13.098*F6995^-1.237</f>
        <v>44.806338281983834</v>
      </c>
      <c r="Q6995">
        <f>13.098*M6995^-1.237</f>
        <v>42.182109086218873</v>
      </c>
      <c r="R6995" s="5">
        <f>IFERROR(ROUND(MAX(MIN((-105.4*LN(O6995) + 163.83),95),10),0)," ")</f>
        <v>49</v>
      </c>
      <c r="S6995" s="5" t="str">
        <f>IFERROR(CONCATENATE("(",R6995,",",ROUND((1.2*W6995),2),")")," ")</f>
        <v>(49,0.47)</v>
      </c>
      <c r="T6995">
        <f>R6995-L6995</f>
        <v>8</v>
      </c>
      <c r="U6995" s="7" t="str">
        <f>IF((AND(T6995=0,H6995&gt;=L6995)),"Don’t change bids","OK")</f>
        <v>OK</v>
      </c>
      <c r="V6995" t="e">
        <f>IF((MATCH(F6995,W6995,0)),"Same","Diff")</f>
        <v>#N/A</v>
      </c>
      <c r="W6995" s="5">
        <f>ROUND(M6995,2)</f>
        <v>0.39</v>
      </c>
      <c r="X6995" s="5">
        <v>0.39</v>
      </c>
    </row>
    <row r="6996" spans="1:24" x14ac:dyDescent="0.25">
      <c r="A6996" t="s">
        <v>24</v>
      </c>
      <c r="B6996" t="s">
        <v>7095</v>
      </c>
      <c r="C6996" t="s">
        <v>4401</v>
      </c>
      <c r="D6996" t="s">
        <v>7096</v>
      </c>
      <c r="E6996" t="s">
        <v>569</v>
      </c>
      <c r="F6996" s="5">
        <v>0.37</v>
      </c>
      <c r="G6996" s="9">
        <v>0.1</v>
      </c>
      <c r="H6996" s="6">
        <f>G6996*100</f>
        <v>10</v>
      </c>
      <c r="I6996" t="s">
        <v>9716</v>
      </c>
      <c r="J6996" t="s">
        <v>10765</v>
      </c>
      <c r="K6996">
        <v>41</v>
      </c>
      <c r="L6996">
        <v>41</v>
      </c>
      <c r="M6996">
        <f>(F6996*(1+0.05))</f>
        <v>0.38850000000000001</v>
      </c>
      <c r="N6996">
        <f>IFERROR(ROUND(( (-1.208*LN(L6996) + 7.5474 + 4.6991*(2.71828^(-0.009*L6996)) + 0.0001*L6996*L6996 - 0.0432*L6996 + 4.7166)/3),2), " ")</f>
        <v>3.14</v>
      </c>
      <c r="O6996">
        <f>IFERROR(MAX(MIN(ROUND(N6996*(Q6996/P6996),2),4.5),1.9)," ")</f>
        <v>2.96</v>
      </c>
      <c r="P6996">
        <f>13.098*F6996^-1.237</f>
        <v>44.806338281983834</v>
      </c>
      <c r="Q6996">
        <f>13.098*M6996^-1.237</f>
        <v>42.182109086218873</v>
      </c>
      <c r="R6996" s="5">
        <f>IFERROR(ROUND(MAX(MIN((-105.4*LN(O6996) + 163.83),95),10),0)," ")</f>
        <v>49</v>
      </c>
      <c r="S6996" s="5" t="str">
        <f>IFERROR(CONCATENATE("(",R6996,",",ROUND((1.2*W6996),2),")")," ")</f>
        <v>(49,0.47)</v>
      </c>
      <c r="T6996">
        <f>R6996-L6996</f>
        <v>8</v>
      </c>
      <c r="U6996" s="7" t="str">
        <f>IF((AND(T6996=0,H6996&gt;=L6996)),"Don’t change bids","OK")</f>
        <v>OK</v>
      </c>
      <c r="V6996" t="e">
        <f>IF((MATCH(F6996,W6996,0)),"Same","Diff")</f>
        <v>#N/A</v>
      </c>
      <c r="W6996" s="5">
        <f>ROUND(M6996,2)</f>
        <v>0.39</v>
      </c>
      <c r="X6996" s="5">
        <v>0.39</v>
      </c>
    </row>
    <row r="6997" spans="1:24" x14ac:dyDescent="0.25">
      <c r="A6997" t="s">
        <v>24</v>
      </c>
      <c r="B6997" t="s">
        <v>7097</v>
      </c>
      <c r="C6997" t="s">
        <v>4401</v>
      </c>
      <c r="D6997" t="s">
        <v>7096</v>
      </c>
      <c r="E6997" t="s">
        <v>569</v>
      </c>
      <c r="F6997" s="5">
        <v>0.37</v>
      </c>
      <c r="G6997" s="9">
        <v>0.1</v>
      </c>
      <c r="H6997" s="6">
        <f>G6997*100</f>
        <v>10</v>
      </c>
      <c r="I6997" t="s">
        <v>9716</v>
      </c>
      <c r="J6997" t="s">
        <v>10765</v>
      </c>
      <c r="K6997">
        <v>41</v>
      </c>
      <c r="L6997">
        <v>41</v>
      </c>
      <c r="M6997">
        <f>(F6997*(1+0.05))</f>
        <v>0.38850000000000001</v>
      </c>
      <c r="N6997">
        <f>IFERROR(ROUND(( (-1.208*LN(L6997) + 7.5474 + 4.6991*(2.71828^(-0.009*L6997)) + 0.0001*L6997*L6997 - 0.0432*L6997 + 4.7166)/3),2), " ")</f>
        <v>3.14</v>
      </c>
      <c r="O6997">
        <f>IFERROR(MAX(MIN(ROUND(N6997*(Q6997/P6997),2),4.5),1.9)," ")</f>
        <v>2.96</v>
      </c>
      <c r="P6997">
        <f>13.098*F6997^-1.237</f>
        <v>44.806338281983834</v>
      </c>
      <c r="Q6997">
        <f>13.098*M6997^-1.237</f>
        <v>42.182109086218873</v>
      </c>
      <c r="R6997" s="5">
        <f>IFERROR(ROUND(MAX(MIN((-105.4*LN(O6997) + 163.83),95),10),0)," ")</f>
        <v>49</v>
      </c>
      <c r="S6997" s="5" t="str">
        <f>IFERROR(CONCATENATE("(",R6997,",",ROUND((1.2*W6997),2),")")," ")</f>
        <v>(49,0.47)</v>
      </c>
      <c r="T6997">
        <f>R6997-L6997</f>
        <v>8</v>
      </c>
      <c r="U6997" s="7" t="str">
        <f>IF((AND(T6997=0,H6997&gt;=L6997)),"Don’t change bids","OK")</f>
        <v>OK</v>
      </c>
      <c r="V6997" t="e">
        <f>IF((MATCH(F6997,W6997,0)),"Same","Diff")</f>
        <v>#N/A</v>
      </c>
      <c r="W6997" s="5">
        <f>ROUND(M6997,2)</f>
        <v>0.39</v>
      </c>
      <c r="X6997" s="5">
        <v>0.39</v>
      </c>
    </row>
    <row r="6998" spans="1:24" x14ac:dyDescent="0.25">
      <c r="A6998" t="s">
        <v>24</v>
      </c>
      <c r="B6998" t="s">
        <v>7098</v>
      </c>
      <c r="C6998" t="s">
        <v>4401</v>
      </c>
      <c r="D6998" t="s">
        <v>7085</v>
      </c>
      <c r="E6998" t="s">
        <v>569</v>
      </c>
      <c r="F6998" s="5">
        <v>0.37</v>
      </c>
      <c r="G6998" s="9">
        <v>0.1</v>
      </c>
      <c r="H6998" s="6">
        <f>G6998*100</f>
        <v>10</v>
      </c>
      <c r="I6998" t="s">
        <v>9716</v>
      </c>
      <c r="J6998" t="s">
        <v>10765</v>
      </c>
      <c r="K6998">
        <v>41</v>
      </c>
      <c r="L6998">
        <v>41</v>
      </c>
      <c r="M6998">
        <f>(F6998*(1+0.05))</f>
        <v>0.38850000000000001</v>
      </c>
      <c r="N6998">
        <f>IFERROR(ROUND(( (-1.208*LN(L6998) + 7.5474 + 4.6991*(2.71828^(-0.009*L6998)) + 0.0001*L6998*L6998 - 0.0432*L6998 + 4.7166)/3),2), " ")</f>
        <v>3.14</v>
      </c>
      <c r="O6998">
        <f>IFERROR(MAX(MIN(ROUND(N6998*(Q6998/P6998),2),4.5),1.9)," ")</f>
        <v>2.96</v>
      </c>
      <c r="P6998">
        <f>13.098*F6998^-1.237</f>
        <v>44.806338281983834</v>
      </c>
      <c r="Q6998">
        <f>13.098*M6998^-1.237</f>
        <v>42.182109086218873</v>
      </c>
      <c r="R6998" s="5">
        <f>IFERROR(ROUND(MAX(MIN((-105.4*LN(O6998) + 163.83),95),10),0)," ")</f>
        <v>49</v>
      </c>
      <c r="S6998" s="5" t="str">
        <f>IFERROR(CONCATENATE("(",R6998,",",ROUND((1.2*W6998),2),")")," ")</f>
        <v>(49,0.47)</v>
      </c>
      <c r="T6998">
        <f>R6998-L6998</f>
        <v>8</v>
      </c>
      <c r="U6998" s="7" t="str">
        <f>IF((AND(T6998=0,H6998&gt;=L6998)),"Don’t change bids","OK")</f>
        <v>OK</v>
      </c>
      <c r="V6998" t="e">
        <f>IF((MATCH(F6998,W6998,0)),"Same","Diff")</f>
        <v>#N/A</v>
      </c>
      <c r="W6998" s="5">
        <f>ROUND(M6998,2)</f>
        <v>0.39</v>
      </c>
      <c r="X6998" s="5">
        <v>0.39</v>
      </c>
    </row>
    <row r="6999" spans="1:24" x14ac:dyDescent="0.25">
      <c r="A6999" t="s">
        <v>24</v>
      </c>
      <c r="B6999" t="s">
        <v>7099</v>
      </c>
      <c r="C6999" t="s">
        <v>4401</v>
      </c>
      <c r="D6999" t="s">
        <v>7085</v>
      </c>
      <c r="E6999" t="s">
        <v>569</v>
      </c>
      <c r="F6999" s="5">
        <v>0.37</v>
      </c>
      <c r="G6999" s="9">
        <v>0.1</v>
      </c>
      <c r="H6999" s="6">
        <f>G6999*100</f>
        <v>10</v>
      </c>
      <c r="I6999" t="s">
        <v>9716</v>
      </c>
      <c r="J6999" t="s">
        <v>10765</v>
      </c>
      <c r="K6999">
        <v>41</v>
      </c>
      <c r="L6999">
        <v>41</v>
      </c>
      <c r="M6999">
        <f>(F6999*(1+0.05))</f>
        <v>0.38850000000000001</v>
      </c>
      <c r="N6999">
        <f>IFERROR(ROUND(( (-1.208*LN(L6999) + 7.5474 + 4.6991*(2.71828^(-0.009*L6999)) + 0.0001*L6999*L6999 - 0.0432*L6999 + 4.7166)/3),2), " ")</f>
        <v>3.14</v>
      </c>
      <c r="O6999">
        <f>IFERROR(MAX(MIN(ROUND(N6999*(Q6999/P6999),2),4.5),1.9)," ")</f>
        <v>2.96</v>
      </c>
      <c r="P6999">
        <f>13.098*F6999^-1.237</f>
        <v>44.806338281983834</v>
      </c>
      <c r="Q6999">
        <f>13.098*M6999^-1.237</f>
        <v>42.182109086218873</v>
      </c>
      <c r="R6999" s="5">
        <f>IFERROR(ROUND(MAX(MIN((-105.4*LN(O6999) + 163.83),95),10),0)," ")</f>
        <v>49</v>
      </c>
      <c r="S6999" s="5" t="str">
        <f>IFERROR(CONCATENATE("(",R6999,",",ROUND((1.2*W6999),2),")")," ")</f>
        <v>(49,0.47)</v>
      </c>
      <c r="T6999">
        <f>R6999-L6999</f>
        <v>8</v>
      </c>
      <c r="U6999" s="7" t="str">
        <f>IF((AND(T6999=0,H6999&gt;=L6999)),"Don’t change bids","OK")</f>
        <v>OK</v>
      </c>
      <c r="V6999" t="e">
        <f>IF((MATCH(F6999,W6999,0)),"Same","Diff")</f>
        <v>#N/A</v>
      </c>
      <c r="W6999" s="5">
        <f>ROUND(M6999,2)</f>
        <v>0.39</v>
      </c>
      <c r="X6999" s="5">
        <v>0.39</v>
      </c>
    </row>
    <row r="7000" spans="1:24" x14ac:dyDescent="0.25">
      <c r="A7000" t="s">
        <v>24</v>
      </c>
      <c r="B7000" t="s">
        <v>7100</v>
      </c>
      <c r="C7000" t="s">
        <v>4401</v>
      </c>
      <c r="D7000" t="s">
        <v>7081</v>
      </c>
      <c r="E7000" t="s">
        <v>569</v>
      </c>
      <c r="F7000" s="5">
        <v>0.37</v>
      </c>
      <c r="G7000" s="9">
        <v>0.1</v>
      </c>
      <c r="H7000" s="6">
        <f>G7000*100</f>
        <v>10</v>
      </c>
      <c r="I7000" t="s">
        <v>9716</v>
      </c>
      <c r="J7000" t="s">
        <v>10765</v>
      </c>
      <c r="K7000">
        <v>41</v>
      </c>
      <c r="L7000">
        <v>41</v>
      </c>
      <c r="M7000">
        <f>(F7000*(1+0.05))</f>
        <v>0.38850000000000001</v>
      </c>
      <c r="N7000">
        <f>IFERROR(ROUND(( (-1.208*LN(L7000) + 7.5474 + 4.6991*(2.71828^(-0.009*L7000)) + 0.0001*L7000*L7000 - 0.0432*L7000 + 4.7166)/3),2), " ")</f>
        <v>3.14</v>
      </c>
      <c r="O7000">
        <f>IFERROR(MAX(MIN(ROUND(N7000*(Q7000/P7000),2),4.5),1.9)," ")</f>
        <v>2.96</v>
      </c>
      <c r="P7000">
        <f>13.098*F7000^-1.237</f>
        <v>44.806338281983834</v>
      </c>
      <c r="Q7000">
        <f>13.098*M7000^-1.237</f>
        <v>42.182109086218873</v>
      </c>
      <c r="R7000" s="5">
        <f>IFERROR(ROUND(MAX(MIN((-105.4*LN(O7000) + 163.83),95),10),0)," ")</f>
        <v>49</v>
      </c>
      <c r="S7000" s="5" t="str">
        <f>IFERROR(CONCATENATE("(",R7000,",",ROUND((1.2*W7000),2),")")," ")</f>
        <v>(49,0.47)</v>
      </c>
      <c r="T7000">
        <f>R7000-L7000</f>
        <v>8</v>
      </c>
      <c r="U7000" s="7" t="str">
        <f>IF((AND(T7000=0,H7000&gt;=L7000)),"Don’t change bids","OK")</f>
        <v>OK</v>
      </c>
      <c r="V7000" t="e">
        <f>IF((MATCH(F7000,W7000,0)),"Same","Diff")</f>
        <v>#N/A</v>
      </c>
      <c r="W7000" s="5">
        <f>ROUND(M7000,2)</f>
        <v>0.39</v>
      </c>
      <c r="X7000" s="5">
        <v>0.39</v>
      </c>
    </row>
    <row r="7001" spans="1:24" x14ac:dyDescent="0.25">
      <c r="A7001" t="s">
        <v>24</v>
      </c>
      <c r="B7001" t="s">
        <v>7101</v>
      </c>
      <c r="C7001" t="s">
        <v>4401</v>
      </c>
      <c r="D7001" t="s">
        <v>7102</v>
      </c>
      <c r="E7001" t="s">
        <v>1262</v>
      </c>
      <c r="F7001" s="5">
        <v>0.32</v>
      </c>
      <c r="G7001" s="9">
        <v>0.1</v>
      </c>
      <c r="H7001" s="6">
        <f>G7001*100</f>
        <v>10</v>
      </c>
      <c r="I7001" t="s">
        <v>10711</v>
      </c>
      <c r="J7001" t="s">
        <v>10765</v>
      </c>
      <c r="K7001">
        <v>41</v>
      </c>
      <c r="L7001">
        <v>41</v>
      </c>
      <c r="M7001">
        <f>(F7001*(1+0.05))</f>
        <v>0.33600000000000002</v>
      </c>
      <c r="N7001">
        <f>IFERROR(ROUND(( (-1.208*LN(L7001) + 7.5474 + 4.6991*(2.71828^(-0.009*L7001)) + 0.0001*L7001*L7001 - 0.0432*L7001 + 4.7166)/3),2), " ")</f>
        <v>3.14</v>
      </c>
      <c r="O7001">
        <f>IFERROR(MAX(MIN(ROUND(N7001*(Q7001/P7001),2),4.5),1.9)," ")</f>
        <v>2.96</v>
      </c>
      <c r="P7001">
        <f>13.098*F7001^-1.237</f>
        <v>53.62094491562582</v>
      </c>
      <c r="Q7001">
        <f>13.098*M7001^-1.237</f>
        <v>50.480459561376946</v>
      </c>
      <c r="R7001" s="5">
        <f>IFERROR(ROUND(MAX(MIN((-105.4*LN(O7001) + 163.83),95),10),0)," ")</f>
        <v>49</v>
      </c>
      <c r="S7001" s="5" t="str">
        <f>IFERROR(CONCATENATE("(",R7001,",",ROUND((1.2*W7001),2),")")," ")</f>
        <v>(49,0.41)</v>
      </c>
      <c r="T7001">
        <f>R7001-L7001</f>
        <v>8</v>
      </c>
      <c r="U7001" s="7" t="str">
        <f>IF((AND(T7001=0,H7001&gt;=L7001)),"Don’t change bids","OK")</f>
        <v>OK</v>
      </c>
      <c r="V7001" t="e">
        <f>IF((MATCH(F7001,W7001,0)),"Same","Diff")</f>
        <v>#N/A</v>
      </c>
      <c r="W7001" s="5">
        <f>ROUND(M7001,2)</f>
        <v>0.34</v>
      </c>
      <c r="X7001" s="5">
        <v>0.34</v>
      </c>
    </row>
    <row r="7002" spans="1:24" x14ac:dyDescent="0.25">
      <c r="A7002" t="s">
        <v>24</v>
      </c>
      <c r="B7002" t="s">
        <v>7103</v>
      </c>
      <c r="C7002" t="s">
        <v>4401</v>
      </c>
      <c r="D7002" t="s">
        <v>7104</v>
      </c>
      <c r="E7002" t="s">
        <v>569</v>
      </c>
      <c r="F7002" s="5">
        <v>0.37</v>
      </c>
      <c r="G7002" s="9">
        <v>0.1</v>
      </c>
      <c r="H7002" s="6">
        <f>G7002*100</f>
        <v>10</v>
      </c>
      <c r="I7002" t="s">
        <v>9716</v>
      </c>
      <c r="J7002" t="s">
        <v>10765</v>
      </c>
      <c r="K7002">
        <v>41</v>
      </c>
      <c r="L7002">
        <v>41</v>
      </c>
      <c r="M7002">
        <f>(F7002*(1+0.05))</f>
        <v>0.38850000000000001</v>
      </c>
      <c r="N7002">
        <f>IFERROR(ROUND(( (-1.208*LN(L7002) + 7.5474 + 4.6991*(2.71828^(-0.009*L7002)) + 0.0001*L7002*L7002 - 0.0432*L7002 + 4.7166)/3),2), " ")</f>
        <v>3.14</v>
      </c>
      <c r="O7002">
        <f>IFERROR(MAX(MIN(ROUND(N7002*(Q7002/P7002),2),4.5),1.9)," ")</f>
        <v>2.96</v>
      </c>
      <c r="P7002">
        <f>13.098*F7002^-1.237</f>
        <v>44.806338281983834</v>
      </c>
      <c r="Q7002">
        <f>13.098*M7002^-1.237</f>
        <v>42.182109086218873</v>
      </c>
      <c r="R7002" s="5">
        <f>IFERROR(ROUND(MAX(MIN((-105.4*LN(O7002) + 163.83),95),10),0)," ")</f>
        <v>49</v>
      </c>
      <c r="S7002" s="5" t="str">
        <f>IFERROR(CONCATENATE("(",R7002,",",ROUND((1.2*W7002),2),")")," ")</f>
        <v>(49,0.47)</v>
      </c>
      <c r="T7002">
        <f>R7002-L7002</f>
        <v>8</v>
      </c>
      <c r="U7002" s="7" t="str">
        <f>IF((AND(T7002=0,H7002&gt;=L7002)),"Don’t change bids","OK")</f>
        <v>OK</v>
      </c>
      <c r="V7002" t="e">
        <f>IF((MATCH(F7002,W7002,0)),"Same","Diff")</f>
        <v>#N/A</v>
      </c>
      <c r="W7002" s="5">
        <f>ROUND(M7002,2)</f>
        <v>0.39</v>
      </c>
      <c r="X7002" s="5">
        <v>0.39</v>
      </c>
    </row>
    <row r="7003" spans="1:24" x14ac:dyDescent="0.25">
      <c r="A7003" t="s">
        <v>24</v>
      </c>
      <c r="B7003" t="s">
        <v>7105</v>
      </c>
      <c r="C7003" t="s">
        <v>4401</v>
      </c>
      <c r="D7003" t="s">
        <v>7081</v>
      </c>
      <c r="E7003" t="s">
        <v>569</v>
      </c>
      <c r="F7003" s="5">
        <v>0.37</v>
      </c>
      <c r="G7003" s="9">
        <v>0.1</v>
      </c>
      <c r="H7003" s="6">
        <f>G7003*100</f>
        <v>10</v>
      </c>
      <c r="I7003" t="s">
        <v>9716</v>
      </c>
      <c r="J7003" t="s">
        <v>10765</v>
      </c>
      <c r="K7003">
        <v>41</v>
      </c>
      <c r="L7003">
        <v>41</v>
      </c>
      <c r="M7003">
        <f>(F7003*(1+0.05))</f>
        <v>0.38850000000000001</v>
      </c>
      <c r="N7003">
        <f>IFERROR(ROUND(( (-1.208*LN(L7003) + 7.5474 + 4.6991*(2.71828^(-0.009*L7003)) + 0.0001*L7003*L7003 - 0.0432*L7003 + 4.7166)/3),2), " ")</f>
        <v>3.14</v>
      </c>
      <c r="O7003">
        <f>IFERROR(MAX(MIN(ROUND(N7003*(Q7003/P7003),2),4.5),1.9)," ")</f>
        <v>2.96</v>
      </c>
      <c r="P7003">
        <f>13.098*F7003^-1.237</f>
        <v>44.806338281983834</v>
      </c>
      <c r="Q7003">
        <f>13.098*M7003^-1.237</f>
        <v>42.182109086218873</v>
      </c>
      <c r="R7003" s="5">
        <f>IFERROR(ROUND(MAX(MIN((-105.4*LN(O7003) + 163.83),95),10),0)," ")</f>
        <v>49</v>
      </c>
      <c r="S7003" s="5" t="str">
        <f>IFERROR(CONCATENATE("(",R7003,",",ROUND((1.2*W7003),2),")")," ")</f>
        <v>(49,0.47)</v>
      </c>
      <c r="T7003">
        <f>R7003-L7003</f>
        <v>8</v>
      </c>
      <c r="U7003" s="7" t="str">
        <f>IF((AND(T7003=0,H7003&gt;=L7003)),"Don’t change bids","OK")</f>
        <v>OK</v>
      </c>
      <c r="V7003" t="e">
        <f>IF((MATCH(F7003,W7003,0)),"Same","Diff")</f>
        <v>#N/A</v>
      </c>
      <c r="W7003" s="5">
        <f>ROUND(M7003,2)</f>
        <v>0.39</v>
      </c>
      <c r="X7003" s="5">
        <v>0.39</v>
      </c>
    </row>
    <row r="7004" spans="1:24" x14ac:dyDescent="0.25">
      <c r="A7004" t="s">
        <v>24</v>
      </c>
      <c r="B7004" t="s">
        <v>7106</v>
      </c>
      <c r="C7004" t="s">
        <v>4401</v>
      </c>
      <c r="D7004" t="s">
        <v>7081</v>
      </c>
      <c r="E7004" t="s">
        <v>569</v>
      </c>
      <c r="F7004" s="5">
        <v>0.37</v>
      </c>
      <c r="G7004" s="9">
        <v>0.1</v>
      </c>
      <c r="H7004" s="6">
        <f>G7004*100</f>
        <v>10</v>
      </c>
      <c r="I7004" t="s">
        <v>9716</v>
      </c>
      <c r="J7004" t="s">
        <v>10765</v>
      </c>
      <c r="K7004">
        <v>41</v>
      </c>
      <c r="L7004">
        <v>41</v>
      </c>
      <c r="M7004">
        <f>(F7004*(1+0.05))</f>
        <v>0.38850000000000001</v>
      </c>
      <c r="N7004">
        <f>IFERROR(ROUND(( (-1.208*LN(L7004) + 7.5474 + 4.6991*(2.71828^(-0.009*L7004)) + 0.0001*L7004*L7004 - 0.0432*L7004 + 4.7166)/3),2), " ")</f>
        <v>3.14</v>
      </c>
      <c r="O7004">
        <f>IFERROR(MAX(MIN(ROUND(N7004*(Q7004/P7004),2),4.5),1.9)," ")</f>
        <v>2.96</v>
      </c>
      <c r="P7004">
        <f>13.098*F7004^-1.237</f>
        <v>44.806338281983834</v>
      </c>
      <c r="Q7004">
        <f>13.098*M7004^-1.237</f>
        <v>42.182109086218873</v>
      </c>
      <c r="R7004" s="5">
        <f>IFERROR(ROUND(MAX(MIN((-105.4*LN(O7004) + 163.83),95),10),0)," ")</f>
        <v>49</v>
      </c>
      <c r="S7004" s="5" t="str">
        <f>IFERROR(CONCATENATE("(",R7004,",",ROUND((1.2*W7004),2),")")," ")</f>
        <v>(49,0.47)</v>
      </c>
      <c r="T7004">
        <f>R7004-L7004</f>
        <v>8</v>
      </c>
      <c r="U7004" s="7" t="str">
        <f>IF((AND(T7004=0,H7004&gt;=L7004)),"Don’t change bids","OK")</f>
        <v>OK</v>
      </c>
      <c r="V7004" t="e">
        <f>IF((MATCH(F7004,W7004,0)),"Same","Diff")</f>
        <v>#N/A</v>
      </c>
      <c r="W7004" s="5">
        <f>ROUND(M7004,2)</f>
        <v>0.39</v>
      </c>
      <c r="X7004" s="5">
        <v>0.39</v>
      </c>
    </row>
    <row r="7005" spans="1:24" x14ac:dyDescent="0.25">
      <c r="A7005" t="s">
        <v>24</v>
      </c>
      <c r="B7005" t="s">
        <v>7107</v>
      </c>
      <c r="C7005" t="s">
        <v>4401</v>
      </c>
      <c r="D7005" t="s">
        <v>7083</v>
      </c>
      <c r="E7005" t="s">
        <v>569</v>
      </c>
      <c r="F7005" s="5">
        <v>0.37</v>
      </c>
      <c r="G7005" s="9">
        <v>0.1</v>
      </c>
      <c r="H7005" s="6">
        <f>G7005*100</f>
        <v>10</v>
      </c>
      <c r="I7005" t="s">
        <v>9716</v>
      </c>
      <c r="J7005" t="s">
        <v>10765</v>
      </c>
      <c r="K7005">
        <v>41</v>
      </c>
      <c r="L7005">
        <v>41</v>
      </c>
      <c r="M7005">
        <f>(F7005*(1+0.05))</f>
        <v>0.38850000000000001</v>
      </c>
      <c r="N7005">
        <f>IFERROR(ROUND(( (-1.208*LN(L7005) + 7.5474 + 4.6991*(2.71828^(-0.009*L7005)) + 0.0001*L7005*L7005 - 0.0432*L7005 + 4.7166)/3),2), " ")</f>
        <v>3.14</v>
      </c>
      <c r="O7005">
        <f>IFERROR(MAX(MIN(ROUND(N7005*(Q7005/P7005),2),4.5),1.9)," ")</f>
        <v>2.96</v>
      </c>
      <c r="P7005">
        <f>13.098*F7005^-1.237</f>
        <v>44.806338281983834</v>
      </c>
      <c r="Q7005">
        <f>13.098*M7005^-1.237</f>
        <v>42.182109086218873</v>
      </c>
      <c r="R7005" s="5">
        <f>IFERROR(ROUND(MAX(MIN((-105.4*LN(O7005) + 163.83),95),10),0)," ")</f>
        <v>49</v>
      </c>
      <c r="S7005" s="5" t="str">
        <f>IFERROR(CONCATENATE("(",R7005,",",ROUND((1.2*W7005),2),")")," ")</f>
        <v>(49,0.47)</v>
      </c>
      <c r="T7005">
        <f>R7005-L7005</f>
        <v>8</v>
      </c>
      <c r="U7005" s="7" t="str">
        <f>IF((AND(T7005=0,H7005&gt;=L7005)),"Don’t change bids","OK")</f>
        <v>OK</v>
      </c>
      <c r="V7005" t="e">
        <f>IF((MATCH(F7005,W7005,0)),"Same","Diff")</f>
        <v>#N/A</v>
      </c>
      <c r="W7005" s="5">
        <f>ROUND(M7005,2)</f>
        <v>0.39</v>
      </c>
      <c r="X7005" s="5">
        <v>0.39</v>
      </c>
    </row>
    <row r="7006" spans="1:24" x14ac:dyDescent="0.25">
      <c r="A7006" t="s">
        <v>24</v>
      </c>
      <c r="B7006" t="s">
        <v>7108</v>
      </c>
      <c r="C7006" t="s">
        <v>4401</v>
      </c>
      <c r="D7006" t="s">
        <v>7083</v>
      </c>
      <c r="E7006" t="s">
        <v>569</v>
      </c>
      <c r="F7006" s="5">
        <v>0.37</v>
      </c>
      <c r="G7006" s="9">
        <v>0.1</v>
      </c>
      <c r="H7006" s="6">
        <f>G7006*100</f>
        <v>10</v>
      </c>
      <c r="I7006" t="s">
        <v>9716</v>
      </c>
      <c r="J7006" t="s">
        <v>10765</v>
      </c>
      <c r="K7006">
        <v>41</v>
      </c>
      <c r="L7006">
        <v>41</v>
      </c>
      <c r="M7006">
        <f>(F7006*(1+0.05))</f>
        <v>0.38850000000000001</v>
      </c>
      <c r="N7006">
        <f>IFERROR(ROUND(( (-1.208*LN(L7006) + 7.5474 + 4.6991*(2.71828^(-0.009*L7006)) + 0.0001*L7006*L7006 - 0.0432*L7006 + 4.7166)/3),2), " ")</f>
        <v>3.14</v>
      </c>
      <c r="O7006">
        <f>IFERROR(MAX(MIN(ROUND(N7006*(Q7006/P7006),2),4.5),1.9)," ")</f>
        <v>2.96</v>
      </c>
      <c r="P7006">
        <f>13.098*F7006^-1.237</f>
        <v>44.806338281983834</v>
      </c>
      <c r="Q7006">
        <f>13.098*M7006^-1.237</f>
        <v>42.182109086218873</v>
      </c>
      <c r="R7006" s="5">
        <f>IFERROR(ROUND(MAX(MIN((-105.4*LN(O7006) + 163.83),95),10),0)," ")</f>
        <v>49</v>
      </c>
      <c r="S7006" s="5" t="str">
        <f>IFERROR(CONCATENATE("(",R7006,",",ROUND((1.2*W7006),2),")")," ")</f>
        <v>(49,0.47)</v>
      </c>
      <c r="T7006">
        <f>R7006-L7006</f>
        <v>8</v>
      </c>
      <c r="U7006" s="7" t="str">
        <f>IF((AND(T7006=0,H7006&gt;=L7006)),"Don’t change bids","OK")</f>
        <v>OK</v>
      </c>
      <c r="V7006" t="e">
        <f>IF((MATCH(F7006,W7006,0)),"Same","Diff")</f>
        <v>#N/A</v>
      </c>
      <c r="W7006" s="5">
        <f>ROUND(M7006,2)</f>
        <v>0.39</v>
      </c>
      <c r="X7006" s="5">
        <v>0.39</v>
      </c>
    </row>
    <row r="7007" spans="1:24" x14ac:dyDescent="0.25">
      <c r="A7007" t="s">
        <v>24</v>
      </c>
      <c r="B7007" t="s">
        <v>7109</v>
      </c>
      <c r="C7007" t="s">
        <v>4401</v>
      </c>
      <c r="D7007" t="s">
        <v>7102</v>
      </c>
      <c r="E7007" t="s">
        <v>569</v>
      </c>
      <c r="F7007" s="5">
        <v>0.37</v>
      </c>
      <c r="G7007" s="9">
        <v>0.1</v>
      </c>
      <c r="H7007" s="6">
        <f>G7007*100</f>
        <v>10</v>
      </c>
      <c r="I7007" t="s">
        <v>9716</v>
      </c>
      <c r="J7007" t="s">
        <v>10765</v>
      </c>
      <c r="K7007">
        <v>41</v>
      </c>
      <c r="L7007">
        <v>41</v>
      </c>
      <c r="M7007">
        <f>(F7007*(1+0.05))</f>
        <v>0.38850000000000001</v>
      </c>
      <c r="N7007">
        <f>IFERROR(ROUND(( (-1.208*LN(L7007) + 7.5474 + 4.6991*(2.71828^(-0.009*L7007)) + 0.0001*L7007*L7007 - 0.0432*L7007 + 4.7166)/3),2), " ")</f>
        <v>3.14</v>
      </c>
      <c r="O7007">
        <f>IFERROR(MAX(MIN(ROUND(N7007*(Q7007/P7007),2),4.5),1.9)," ")</f>
        <v>2.96</v>
      </c>
      <c r="P7007">
        <f>13.098*F7007^-1.237</f>
        <v>44.806338281983834</v>
      </c>
      <c r="Q7007">
        <f>13.098*M7007^-1.237</f>
        <v>42.182109086218873</v>
      </c>
      <c r="R7007" s="5">
        <f>IFERROR(ROUND(MAX(MIN((-105.4*LN(O7007) + 163.83),95),10),0)," ")</f>
        <v>49</v>
      </c>
      <c r="S7007" s="5" t="str">
        <f>IFERROR(CONCATENATE("(",R7007,",",ROUND((1.2*W7007),2),")")," ")</f>
        <v>(49,0.47)</v>
      </c>
      <c r="T7007">
        <f>R7007-L7007</f>
        <v>8</v>
      </c>
      <c r="U7007" s="7" t="str">
        <f>IF((AND(T7007=0,H7007&gt;=L7007)),"Don’t change bids","OK")</f>
        <v>OK</v>
      </c>
      <c r="V7007" t="e">
        <f>IF((MATCH(F7007,W7007,0)),"Same","Diff")</f>
        <v>#N/A</v>
      </c>
      <c r="W7007" s="5">
        <f>ROUND(M7007,2)</f>
        <v>0.39</v>
      </c>
      <c r="X7007" s="5">
        <v>0.39</v>
      </c>
    </row>
    <row r="7008" spans="1:24" x14ac:dyDescent="0.25">
      <c r="A7008" t="s">
        <v>24</v>
      </c>
      <c r="B7008" t="s">
        <v>7110</v>
      </c>
      <c r="C7008" t="s">
        <v>4401</v>
      </c>
      <c r="D7008" t="s">
        <v>7085</v>
      </c>
      <c r="E7008" t="s">
        <v>569</v>
      </c>
      <c r="F7008" s="5">
        <v>0.37</v>
      </c>
      <c r="G7008" s="9">
        <v>0.1</v>
      </c>
      <c r="H7008" s="6">
        <f>G7008*100</f>
        <v>10</v>
      </c>
      <c r="I7008" t="s">
        <v>9716</v>
      </c>
      <c r="J7008" t="s">
        <v>10765</v>
      </c>
      <c r="K7008">
        <v>41</v>
      </c>
      <c r="L7008">
        <v>41</v>
      </c>
      <c r="M7008">
        <f>(F7008*(1+0.05))</f>
        <v>0.38850000000000001</v>
      </c>
      <c r="N7008">
        <f>IFERROR(ROUND(( (-1.208*LN(L7008) + 7.5474 + 4.6991*(2.71828^(-0.009*L7008)) + 0.0001*L7008*L7008 - 0.0432*L7008 + 4.7166)/3),2), " ")</f>
        <v>3.14</v>
      </c>
      <c r="O7008">
        <f>IFERROR(MAX(MIN(ROUND(N7008*(Q7008/P7008),2),4.5),1.9)," ")</f>
        <v>2.96</v>
      </c>
      <c r="P7008">
        <f>13.098*F7008^-1.237</f>
        <v>44.806338281983834</v>
      </c>
      <c r="Q7008">
        <f>13.098*M7008^-1.237</f>
        <v>42.182109086218873</v>
      </c>
      <c r="R7008" s="5">
        <f>IFERROR(ROUND(MAX(MIN((-105.4*LN(O7008) + 163.83),95),10),0)," ")</f>
        <v>49</v>
      </c>
      <c r="S7008" s="5" t="str">
        <f>IFERROR(CONCATENATE("(",R7008,",",ROUND((1.2*W7008),2),")")," ")</f>
        <v>(49,0.47)</v>
      </c>
      <c r="T7008">
        <f>R7008-L7008</f>
        <v>8</v>
      </c>
      <c r="U7008" s="7" t="str">
        <f>IF((AND(T7008=0,H7008&gt;=L7008)),"Don’t change bids","OK")</f>
        <v>OK</v>
      </c>
      <c r="V7008" t="e">
        <f>IF((MATCH(F7008,W7008,0)),"Same","Diff")</f>
        <v>#N/A</v>
      </c>
      <c r="W7008" s="5">
        <f>ROUND(M7008,2)</f>
        <v>0.39</v>
      </c>
      <c r="X7008" s="5">
        <v>0.39</v>
      </c>
    </row>
    <row r="7009" spans="1:24" x14ac:dyDescent="0.25">
      <c r="A7009" t="s">
        <v>24</v>
      </c>
      <c r="B7009" t="s">
        <v>7111</v>
      </c>
      <c r="C7009" t="s">
        <v>4401</v>
      </c>
      <c r="D7009" t="s">
        <v>7102</v>
      </c>
      <c r="E7009" t="s">
        <v>569</v>
      </c>
      <c r="F7009" s="5">
        <v>0.37</v>
      </c>
      <c r="G7009" s="9">
        <v>0.1</v>
      </c>
      <c r="H7009" s="6">
        <f>G7009*100</f>
        <v>10</v>
      </c>
      <c r="I7009" t="s">
        <v>9716</v>
      </c>
      <c r="J7009" t="s">
        <v>10765</v>
      </c>
      <c r="K7009">
        <v>41</v>
      </c>
      <c r="L7009">
        <v>41</v>
      </c>
      <c r="M7009">
        <f>(F7009*(1+0.05))</f>
        <v>0.38850000000000001</v>
      </c>
      <c r="N7009">
        <f>IFERROR(ROUND(( (-1.208*LN(L7009) + 7.5474 + 4.6991*(2.71828^(-0.009*L7009)) + 0.0001*L7009*L7009 - 0.0432*L7009 + 4.7166)/3),2), " ")</f>
        <v>3.14</v>
      </c>
      <c r="O7009">
        <f>IFERROR(MAX(MIN(ROUND(N7009*(Q7009/P7009),2),4.5),1.9)," ")</f>
        <v>2.96</v>
      </c>
      <c r="P7009">
        <f>13.098*F7009^-1.237</f>
        <v>44.806338281983834</v>
      </c>
      <c r="Q7009">
        <f>13.098*M7009^-1.237</f>
        <v>42.182109086218873</v>
      </c>
      <c r="R7009" s="5">
        <f>IFERROR(ROUND(MAX(MIN((-105.4*LN(O7009) + 163.83),95),10),0)," ")</f>
        <v>49</v>
      </c>
      <c r="S7009" s="5" t="str">
        <f>IFERROR(CONCATENATE("(",R7009,",",ROUND((1.2*W7009),2),")")," ")</f>
        <v>(49,0.47)</v>
      </c>
      <c r="T7009">
        <f>R7009-L7009</f>
        <v>8</v>
      </c>
      <c r="U7009" s="7" t="str">
        <f>IF((AND(T7009=0,H7009&gt;=L7009)),"Don’t change bids","OK")</f>
        <v>OK</v>
      </c>
      <c r="V7009" t="e">
        <f>IF((MATCH(F7009,W7009,0)),"Same","Diff")</f>
        <v>#N/A</v>
      </c>
      <c r="W7009" s="5">
        <f>ROUND(M7009,2)</f>
        <v>0.39</v>
      </c>
      <c r="X7009" s="5">
        <v>0.39</v>
      </c>
    </row>
    <row r="7010" spans="1:24" x14ac:dyDescent="0.25">
      <c r="A7010" t="s">
        <v>24</v>
      </c>
      <c r="B7010" t="s">
        <v>7112</v>
      </c>
      <c r="C7010" t="s">
        <v>4401</v>
      </c>
      <c r="D7010" t="s">
        <v>7102</v>
      </c>
      <c r="E7010" t="s">
        <v>569</v>
      </c>
      <c r="F7010" s="5">
        <v>0.37</v>
      </c>
      <c r="G7010" s="9">
        <v>0.1</v>
      </c>
      <c r="H7010" s="6">
        <f>G7010*100</f>
        <v>10</v>
      </c>
      <c r="I7010" t="s">
        <v>9716</v>
      </c>
      <c r="J7010" t="s">
        <v>10765</v>
      </c>
      <c r="K7010">
        <v>41</v>
      </c>
      <c r="L7010">
        <v>41</v>
      </c>
      <c r="M7010">
        <f>(F7010*(1+0.05))</f>
        <v>0.38850000000000001</v>
      </c>
      <c r="N7010">
        <f>IFERROR(ROUND(( (-1.208*LN(L7010) + 7.5474 + 4.6991*(2.71828^(-0.009*L7010)) + 0.0001*L7010*L7010 - 0.0432*L7010 + 4.7166)/3),2), " ")</f>
        <v>3.14</v>
      </c>
      <c r="O7010">
        <f>IFERROR(MAX(MIN(ROUND(N7010*(Q7010/P7010),2),4.5),1.9)," ")</f>
        <v>2.96</v>
      </c>
      <c r="P7010">
        <f>13.098*F7010^-1.237</f>
        <v>44.806338281983834</v>
      </c>
      <c r="Q7010">
        <f>13.098*M7010^-1.237</f>
        <v>42.182109086218873</v>
      </c>
      <c r="R7010" s="5">
        <f>IFERROR(ROUND(MAX(MIN((-105.4*LN(O7010) + 163.83),95),10),0)," ")</f>
        <v>49</v>
      </c>
      <c r="S7010" s="5" t="str">
        <f>IFERROR(CONCATENATE("(",R7010,",",ROUND((1.2*W7010),2),")")," ")</f>
        <v>(49,0.47)</v>
      </c>
      <c r="T7010">
        <f>R7010-L7010</f>
        <v>8</v>
      </c>
      <c r="U7010" s="7" t="str">
        <f>IF((AND(T7010=0,H7010&gt;=L7010)),"Don’t change bids","OK")</f>
        <v>OK</v>
      </c>
      <c r="V7010" t="e">
        <f>IF((MATCH(F7010,W7010,0)),"Same","Diff")</f>
        <v>#N/A</v>
      </c>
      <c r="W7010" s="5">
        <f>ROUND(M7010,2)</f>
        <v>0.39</v>
      </c>
      <c r="X7010" s="5">
        <v>0.39</v>
      </c>
    </row>
    <row r="7011" spans="1:24" x14ac:dyDescent="0.25">
      <c r="A7011" t="s">
        <v>24</v>
      </c>
      <c r="B7011" t="s">
        <v>7113</v>
      </c>
      <c r="C7011" t="s">
        <v>4401</v>
      </c>
      <c r="D7011" t="s">
        <v>7114</v>
      </c>
      <c r="E7011" t="s">
        <v>4090</v>
      </c>
      <c r="F7011" s="5">
        <v>0.36</v>
      </c>
      <c r="G7011" s="9">
        <v>0.1</v>
      </c>
      <c r="H7011" s="6">
        <f>G7011*100</f>
        <v>10</v>
      </c>
      <c r="I7011" t="s">
        <v>10682</v>
      </c>
      <c r="J7011" t="s">
        <v>10765</v>
      </c>
      <c r="K7011">
        <v>41</v>
      </c>
      <c r="L7011">
        <v>41</v>
      </c>
      <c r="M7011">
        <f>(F7011*(1+0.05))</f>
        <v>0.378</v>
      </c>
      <c r="N7011">
        <f>IFERROR(ROUND(( (-1.208*LN(L7011) + 7.5474 + 4.6991*(2.71828^(-0.009*L7011)) + 0.0001*L7011*L7011 - 0.0432*L7011 + 4.7166)/3),2), " ")</f>
        <v>3.14</v>
      </c>
      <c r="O7011">
        <f>IFERROR(MAX(MIN(ROUND(N7011*(Q7011/P7011),2),4.5),1.9)," ")</f>
        <v>2.96</v>
      </c>
      <c r="P7011">
        <f>13.098*F7011^-1.237</f>
        <v>46.350966313994896</v>
      </c>
      <c r="Q7011">
        <f>13.098*M7011^-1.237</f>
        <v>43.636270944612029</v>
      </c>
      <c r="R7011" s="5">
        <f>IFERROR(ROUND(MAX(MIN((-105.4*LN(O7011) + 163.83),95),10),0)," ")</f>
        <v>49</v>
      </c>
      <c r="S7011" s="5" t="str">
        <f>IFERROR(CONCATENATE("(",R7011,",",ROUND((1.2*W7011),2),")")," ")</f>
        <v>(49,0.46)</v>
      </c>
      <c r="T7011">
        <f>R7011-L7011</f>
        <v>8</v>
      </c>
      <c r="U7011" s="7" t="str">
        <f>IF((AND(T7011=0,H7011&gt;=L7011)),"Don’t change bids","OK")</f>
        <v>OK</v>
      </c>
      <c r="V7011" t="e">
        <f>IF((MATCH(F7011,W7011,0)),"Same","Diff")</f>
        <v>#N/A</v>
      </c>
      <c r="W7011" s="5">
        <f>ROUND(M7011,2)</f>
        <v>0.38</v>
      </c>
      <c r="X7011" s="5">
        <v>0.38</v>
      </c>
    </row>
    <row r="7012" spans="1:24" x14ac:dyDescent="0.25">
      <c r="A7012" t="s">
        <v>24</v>
      </c>
      <c r="B7012" t="s">
        <v>7115</v>
      </c>
      <c r="C7012" t="s">
        <v>4401</v>
      </c>
      <c r="D7012" t="s">
        <v>7085</v>
      </c>
      <c r="E7012" t="s">
        <v>569</v>
      </c>
      <c r="F7012" s="5">
        <v>0.37</v>
      </c>
      <c r="G7012" s="9">
        <v>0.1</v>
      </c>
      <c r="H7012" s="6">
        <f>G7012*100</f>
        <v>10</v>
      </c>
      <c r="I7012" t="s">
        <v>9716</v>
      </c>
      <c r="J7012" t="s">
        <v>10765</v>
      </c>
      <c r="K7012">
        <v>41</v>
      </c>
      <c r="L7012">
        <v>41</v>
      </c>
      <c r="M7012">
        <f>(F7012*(1+0.05))</f>
        <v>0.38850000000000001</v>
      </c>
      <c r="N7012">
        <f>IFERROR(ROUND(( (-1.208*LN(L7012) + 7.5474 + 4.6991*(2.71828^(-0.009*L7012)) + 0.0001*L7012*L7012 - 0.0432*L7012 + 4.7166)/3),2), " ")</f>
        <v>3.14</v>
      </c>
      <c r="O7012">
        <f>IFERROR(MAX(MIN(ROUND(N7012*(Q7012/P7012),2),4.5),1.9)," ")</f>
        <v>2.96</v>
      </c>
      <c r="P7012">
        <f>13.098*F7012^-1.237</f>
        <v>44.806338281983834</v>
      </c>
      <c r="Q7012">
        <f>13.098*M7012^-1.237</f>
        <v>42.182109086218873</v>
      </c>
      <c r="R7012" s="5">
        <f>IFERROR(ROUND(MAX(MIN((-105.4*LN(O7012) + 163.83),95),10),0)," ")</f>
        <v>49</v>
      </c>
      <c r="S7012" s="5" t="str">
        <f>IFERROR(CONCATENATE("(",R7012,",",ROUND((1.2*W7012),2),")")," ")</f>
        <v>(49,0.47)</v>
      </c>
      <c r="T7012">
        <f>R7012-L7012</f>
        <v>8</v>
      </c>
      <c r="U7012" s="7" t="str">
        <f>IF((AND(T7012=0,H7012&gt;=L7012)),"Don’t change bids","OK")</f>
        <v>OK</v>
      </c>
      <c r="V7012" t="e">
        <f>IF((MATCH(F7012,W7012,0)),"Same","Diff")</f>
        <v>#N/A</v>
      </c>
      <c r="W7012" s="5">
        <f>ROUND(M7012,2)</f>
        <v>0.39</v>
      </c>
      <c r="X7012" s="5">
        <v>0.39</v>
      </c>
    </row>
    <row r="7013" spans="1:24" x14ac:dyDescent="0.25">
      <c r="A7013" t="s">
        <v>24</v>
      </c>
      <c r="B7013" t="s">
        <v>7116</v>
      </c>
      <c r="C7013" t="s">
        <v>4401</v>
      </c>
      <c r="D7013" t="s">
        <v>7081</v>
      </c>
      <c r="E7013" t="s">
        <v>569</v>
      </c>
      <c r="F7013" s="5">
        <v>0.37</v>
      </c>
      <c r="G7013" s="9">
        <v>0.1</v>
      </c>
      <c r="H7013" s="6">
        <f>G7013*100</f>
        <v>10</v>
      </c>
      <c r="I7013" t="s">
        <v>9716</v>
      </c>
      <c r="J7013" t="s">
        <v>10765</v>
      </c>
      <c r="K7013">
        <v>41</v>
      </c>
      <c r="L7013">
        <v>41</v>
      </c>
      <c r="M7013">
        <f>(F7013*(1+0.05))</f>
        <v>0.38850000000000001</v>
      </c>
      <c r="N7013">
        <f>IFERROR(ROUND(( (-1.208*LN(L7013) + 7.5474 + 4.6991*(2.71828^(-0.009*L7013)) + 0.0001*L7013*L7013 - 0.0432*L7013 + 4.7166)/3),2), " ")</f>
        <v>3.14</v>
      </c>
      <c r="O7013">
        <f>IFERROR(MAX(MIN(ROUND(N7013*(Q7013/P7013),2),4.5),1.9)," ")</f>
        <v>2.96</v>
      </c>
      <c r="P7013">
        <f>13.098*F7013^-1.237</f>
        <v>44.806338281983834</v>
      </c>
      <c r="Q7013">
        <f>13.098*M7013^-1.237</f>
        <v>42.182109086218873</v>
      </c>
      <c r="R7013" s="5">
        <f>IFERROR(ROUND(MAX(MIN((-105.4*LN(O7013) + 163.83),95),10),0)," ")</f>
        <v>49</v>
      </c>
      <c r="S7013" s="5" t="str">
        <f>IFERROR(CONCATENATE("(",R7013,",",ROUND((1.2*W7013),2),")")," ")</f>
        <v>(49,0.47)</v>
      </c>
      <c r="T7013">
        <f>R7013-L7013</f>
        <v>8</v>
      </c>
      <c r="U7013" s="7" t="str">
        <f>IF((AND(T7013=0,H7013&gt;=L7013)),"Don’t change bids","OK")</f>
        <v>OK</v>
      </c>
      <c r="V7013" t="e">
        <f>IF((MATCH(F7013,W7013,0)),"Same","Diff")</f>
        <v>#N/A</v>
      </c>
      <c r="W7013" s="5">
        <f>ROUND(M7013,2)</f>
        <v>0.39</v>
      </c>
      <c r="X7013" s="5">
        <v>0.39</v>
      </c>
    </row>
    <row r="7014" spans="1:24" x14ac:dyDescent="0.25">
      <c r="A7014" t="s">
        <v>24</v>
      </c>
      <c r="B7014" t="s">
        <v>7117</v>
      </c>
      <c r="C7014" t="s">
        <v>4401</v>
      </c>
      <c r="D7014" t="s">
        <v>7085</v>
      </c>
      <c r="E7014" t="s">
        <v>569</v>
      </c>
      <c r="F7014" s="5">
        <v>0.37</v>
      </c>
      <c r="G7014" s="9">
        <v>0.1</v>
      </c>
      <c r="H7014" s="6">
        <f>G7014*100</f>
        <v>10</v>
      </c>
      <c r="I7014" t="s">
        <v>9716</v>
      </c>
      <c r="J7014" t="s">
        <v>10765</v>
      </c>
      <c r="K7014">
        <v>41</v>
      </c>
      <c r="L7014">
        <v>41</v>
      </c>
      <c r="M7014">
        <f>(F7014*(1+0.05))</f>
        <v>0.38850000000000001</v>
      </c>
      <c r="N7014">
        <f>IFERROR(ROUND(( (-1.208*LN(L7014) + 7.5474 + 4.6991*(2.71828^(-0.009*L7014)) + 0.0001*L7014*L7014 - 0.0432*L7014 + 4.7166)/3),2), " ")</f>
        <v>3.14</v>
      </c>
      <c r="O7014">
        <f>IFERROR(MAX(MIN(ROUND(N7014*(Q7014/P7014),2),4.5),1.9)," ")</f>
        <v>2.96</v>
      </c>
      <c r="P7014">
        <f>13.098*F7014^-1.237</f>
        <v>44.806338281983834</v>
      </c>
      <c r="Q7014">
        <f>13.098*M7014^-1.237</f>
        <v>42.182109086218873</v>
      </c>
      <c r="R7014" s="5">
        <f>IFERROR(ROUND(MAX(MIN((-105.4*LN(O7014) + 163.83),95),10),0)," ")</f>
        <v>49</v>
      </c>
      <c r="S7014" s="5" t="str">
        <f>IFERROR(CONCATENATE("(",R7014,",",ROUND((1.2*W7014),2),")")," ")</f>
        <v>(49,0.47)</v>
      </c>
      <c r="T7014">
        <f>R7014-L7014</f>
        <v>8</v>
      </c>
      <c r="U7014" s="7" t="str">
        <f>IF((AND(T7014=0,H7014&gt;=L7014)),"Don’t change bids","OK")</f>
        <v>OK</v>
      </c>
      <c r="V7014" t="e">
        <f>IF((MATCH(F7014,W7014,0)),"Same","Diff")</f>
        <v>#N/A</v>
      </c>
      <c r="W7014" s="5">
        <f>ROUND(M7014,2)</f>
        <v>0.39</v>
      </c>
      <c r="X7014" s="5">
        <v>0.39</v>
      </c>
    </row>
    <row r="7015" spans="1:24" x14ac:dyDescent="0.25">
      <c r="A7015" t="s">
        <v>24</v>
      </c>
      <c r="B7015" t="s">
        <v>7118</v>
      </c>
      <c r="C7015" t="s">
        <v>4401</v>
      </c>
      <c r="D7015" t="s">
        <v>7083</v>
      </c>
      <c r="E7015" t="s">
        <v>569</v>
      </c>
      <c r="F7015" s="5">
        <v>0.37</v>
      </c>
      <c r="G7015" s="9">
        <v>0.1</v>
      </c>
      <c r="H7015" s="6">
        <f>G7015*100</f>
        <v>10</v>
      </c>
      <c r="I7015" t="s">
        <v>9716</v>
      </c>
      <c r="J7015" t="s">
        <v>10765</v>
      </c>
      <c r="K7015">
        <v>41</v>
      </c>
      <c r="L7015">
        <v>41</v>
      </c>
      <c r="M7015">
        <f>(F7015*(1+0.05))</f>
        <v>0.38850000000000001</v>
      </c>
      <c r="N7015">
        <f>IFERROR(ROUND(( (-1.208*LN(L7015) + 7.5474 + 4.6991*(2.71828^(-0.009*L7015)) + 0.0001*L7015*L7015 - 0.0432*L7015 + 4.7166)/3),2), " ")</f>
        <v>3.14</v>
      </c>
      <c r="O7015">
        <f>IFERROR(MAX(MIN(ROUND(N7015*(Q7015/P7015),2),4.5),1.9)," ")</f>
        <v>2.96</v>
      </c>
      <c r="P7015">
        <f>13.098*F7015^-1.237</f>
        <v>44.806338281983834</v>
      </c>
      <c r="Q7015">
        <f>13.098*M7015^-1.237</f>
        <v>42.182109086218873</v>
      </c>
      <c r="R7015" s="5">
        <f>IFERROR(ROUND(MAX(MIN((-105.4*LN(O7015) + 163.83),95),10),0)," ")</f>
        <v>49</v>
      </c>
      <c r="S7015" s="5" t="str">
        <f>IFERROR(CONCATENATE("(",R7015,",",ROUND((1.2*W7015),2),")")," ")</f>
        <v>(49,0.47)</v>
      </c>
      <c r="T7015">
        <f>R7015-L7015</f>
        <v>8</v>
      </c>
      <c r="U7015" s="7" t="str">
        <f>IF((AND(T7015=0,H7015&gt;=L7015)),"Don’t change bids","OK")</f>
        <v>OK</v>
      </c>
      <c r="V7015" t="e">
        <f>IF((MATCH(F7015,W7015,0)),"Same","Diff")</f>
        <v>#N/A</v>
      </c>
      <c r="W7015" s="5">
        <f>ROUND(M7015,2)</f>
        <v>0.39</v>
      </c>
      <c r="X7015" s="5">
        <v>0.39</v>
      </c>
    </row>
    <row r="7016" spans="1:24" x14ac:dyDescent="0.25">
      <c r="A7016" t="s">
        <v>24</v>
      </c>
      <c r="B7016" t="s">
        <v>7119</v>
      </c>
      <c r="C7016" t="s">
        <v>4401</v>
      </c>
      <c r="D7016" t="s">
        <v>7083</v>
      </c>
      <c r="E7016" t="s">
        <v>569</v>
      </c>
      <c r="F7016" s="5">
        <v>0.37</v>
      </c>
      <c r="G7016" s="9">
        <v>0.1</v>
      </c>
      <c r="H7016" s="6">
        <f>G7016*100</f>
        <v>10</v>
      </c>
      <c r="I7016" t="s">
        <v>9716</v>
      </c>
      <c r="J7016" t="s">
        <v>10765</v>
      </c>
      <c r="K7016">
        <v>41</v>
      </c>
      <c r="L7016">
        <v>41</v>
      </c>
      <c r="M7016">
        <f>(F7016*(1+0.05))</f>
        <v>0.38850000000000001</v>
      </c>
      <c r="N7016">
        <f>IFERROR(ROUND(( (-1.208*LN(L7016) + 7.5474 + 4.6991*(2.71828^(-0.009*L7016)) + 0.0001*L7016*L7016 - 0.0432*L7016 + 4.7166)/3),2), " ")</f>
        <v>3.14</v>
      </c>
      <c r="O7016">
        <f>IFERROR(MAX(MIN(ROUND(N7016*(Q7016/P7016),2),4.5),1.9)," ")</f>
        <v>2.96</v>
      </c>
      <c r="P7016">
        <f>13.098*F7016^-1.237</f>
        <v>44.806338281983834</v>
      </c>
      <c r="Q7016">
        <f>13.098*M7016^-1.237</f>
        <v>42.182109086218873</v>
      </c>
      <c r="R7016" s="5">
        <f>IFERROR(ROUND(MAX(MIN((-105.4*LN(O7016) + 163.83),95),10),0)," ")</f>
        <v>49</v>
      </c>
      <c r="S7016" s="5" t="str">
        <f>IFERROR(CONCATENATE("(",R7016,",",ROUND((1.2*W7016),2),")")," ")</f>
        <v>(49,0.47)</v>
      </c>
      <c r="T7016">
        <f>R7016-L7016</f>
        <v>8</v>
      </c>
      <c r="U7016" s="7" t="str">
        <f>IF((AND(T7016=0,H7016&gt;=L7016)),"Don’t change bids","OK")</f>
        <v>OK</v>
      </c>
      <c r="V7016" t="e">
        <f>IF((MATCH(F7016,W7016,0)),"Same","Diff")</f>
        <v>#N/A</v>
      </c>
      <c r="W7016" s="5">
        <f>ROUND(M7016,2)</f>
        <v>0.39</v>
      </c>
      <c r="X7016" s="5">
        <v>0.39</v>
      </c>
    </row>
    <row r="7017" spans="1:24" x14ac:dyDescent="0.25">
      <c r="A7017" t="s">
        <v>24</v>
      </c>
      <c r="B7017" t="s">
        <v>7120</v>
      </c>
      <c r="C7017" t="s">
        <v>4401</v>
      </c>
      <c r="D7017" t="s">
        <v>7083</v>
      </c>
      <c r="E7017" t="s">
        <v>569</v>
      </c>
      <c r="F7017" s="5">
        <v>0.37</v>
      </c>
      <c r="G7017" s="9">
        <v>0.1</v>
      </c>
      <c r="H7017" s="6">
        <f>G7017*100</f>
        <v>10</v>
      </c>
      <c r="I7017" t="s">
        <v>9716</v>
      </c>
      <c r="J7017" t="s">
        <v>10765</v>
      </c>
      <c r="K7017">
        <v>41</v>
      </c>
      <c r="L7017">
        <v>41</v>
      </c>
      <c r="M7017">
        <f>(F7017*(1+0.05))</f>
        <v>0.38850000000000001</v>
      </c>
      <c r="N7017">
        <f>IFERROR(ROUND(( (-1.208*LN(L7017) + 7.5474 + 4.6991*(2.71828^(-0.009*L7017)) + 0.0001*L7017*L7017 - 0.0432*L7017 + 4.7166)/3),2), " ")</f>
        <v>3.14</v>
      </c>
      <c r="O7017">
        <f>IFERROR(MAX(MIN(ROUND(N7017*(Q7017/P7017),2),4.5),1.9)," ")</f>
        <v>2.96</v>
      </c>
      <c r="P7017">
        <f>13.098*F7017^-1.237</f>
        <v>44.806338281983834</v>
      </c>
      <c r="Q7017">
        <f>13.098*M7017^-1.237</f>
        <v>42.182109086218873</v>
      </c>
      <c r="R7017" s="5">
        <f>IFERROR(ROUND(MAX(MIN((-105.4*LN(O7017) + 163.83),95),10),0)," ")</f>
        <v>49</v>
      </c>
      <c r="S7017" s="5" t="str">
        <f>IFERROR(CONCATENATE("(",R7017,",",ROUND((1.2*W7017),2),")")," ")</f>
        <v>(49,0.47)</v>
      </c>
      <c r="T7017">
        <f>R7017-L7017</f>
        <v>8</v>
      </c>
      <c r="U7017" s="7" t="str">
        <f>IF((AND(T7017=0,H7017&gt;=L7017)),"Don’t change bids","OK")</f>
        <v>OK</v>
      </c>
      <c r="V7017" t="e">
        <f>IF((MATCH(F7017,W7017,0)),"Same","Diff")</f>
        <v>#N/A</v>
      </c>
      <c r="W7017" s="5">
        <f>ROUND(M7017,2)</f>
        <v>0.39</v>
      </c>
      <c r="X7017" s="5">
        <v>0.39</v>
      </c>
    </row>
    <row r="7018" spans="1:24" x14ac:dyDescent="0.25">
      <c r="A7018" t="s">
        <v>24</v>
      </c>
      <c r="B7018" t="s">
        <v>7121</v>
      </c>
      <c r="C7018" t="s">
        <v>4401</v>
      </c>
      <c r="D7018" t="s">
        <v>7122</v>
      </c>
      <c r="E7018" t="s">
        <v>620</v>
      </c>
      <c r="F7018" s="5">
        <v>0.21</v>
      </c>
      <c r="G7018" s="9">
        <v>0.1</v>
      </c>
      <c r="H7018" s="6">
        <f>G7018*100</f>
        <v>10</v>
      </c>
      <c r="I7018" t="s">
        <v>9720</v>
      </c>
      <c r="J7018" t="s">
        <v>10765</v>
      </c>
      <c r="K7018">
        <v>41</v>
      </c>
      <c r="L7018">
        <v>41</v>
      </c>
      <c r="M7018">
        <f>(F7018*(1+0.05))</f>
        <v>0.2205</v>
      </c>
      <c r="N7018">
        <f>IFERROR(ROUND(( (-1.208*LN(L7018) + 7.5474 + 4.6991*(2.71828^(-0.009*L7018)) + 0.0001*L7018*L7018 - 0.0432*L7018 + 4.7166)/3),2), " ")</f>
        <v>3.14</v>
      </c>
      <c r="O7018">
        <f>IFERROR(MAX(MIN(ROUND(N7018*(Q7018/P7018),2),4.5),1.9)," ")</f>
        <v>2.96</v>
      </c>
      <c r="P7018">
        <f>13.098*F7018^-1.237</f>
        <v>90.285855701035672</v>
      </c>
      <c r="Q7018">
        <f>13.098*M7018^-1.237</f>
        <v>84.997970379896927</v>
      </c>
      <c r="R7018" s="5">
        <f>IFERROR(ROUND(MAX(MIN((-105.4*LN(O7018) + 163.83),95),10),0)," ")</f>
        <v>49</v>
      </c>
      <c r="S7018" s="5" t="str">
        <f>IFERROR(CONCATENATE("(",R7018,",",ROUND((1.2*W7018),2),")")," ")</f>
        <v>(49,0.26)</v>
      </c>
      <c r="T7018">
        <f>R7018-L7018</f>
        <v>8</v>
      </c>
      <c r="U7018" s="7" t="str">
        <f>IF((AND(T7018=0,H7018&gt;=L7018)),"Don’t change bids","OK")</f>
        <v>OK</v>
      </c>
      <c r="V7018" t="e">
        <f>IF((MATCH(F7018,W7018,0)),"Same","Diff")</f>
        <v>#N/A</v>
      </c>
      <c r="W7018" s="5">
        <f>ROUND(M7018,2)</f>
        <v>0.22</v>
      </c>
      <c r="X7018" s="5">
        <v>0.22</v>
      </c>
    </row>
    <row r="7019" spans="1:24" x14ac:dyDescent="0.25">
      <c r="A7019" t="s">
        <v>24</v>
      </c>
      <c r="B7019" t="s">
        <v>7123</v>
      </c>
      <c r="C7019" t="s">
        <v>4401</v>
      </c>
      <c r="D7019" t="s">
        <v>7104</v>
      </c>
      <c r="E7019" t="s">
        <v>569</v>
      </c>
      <c r="F7019" s="5">
        <v>0.37</v>
      </c>
      <c r="G7019" s="9">
        <v>0.1</v>
      </c>
      <c r="H7019" s="6">
        <f>G7019*100</f>
        <v>10</v>
      </c>
      <c r="I7019" t="s">
        <v>9716</v>
      </c>
      <c r="J7019" t="s">
        <v>10765</v>
      </c>
      <c r="K7019">
        <v>41</v>
      </c>
      <c r="L7019">
        <v>41</v>
      </c>
      <c r="M7019">
        <f>(F7019*(1+0.05))</f>
        <v>0.38850000000000001</v>
      </c>
      <c r="N7019">
        <f>IFERROR(ROUND(( (-1.208*LN(L7019) + 7.5474 + 4.6991*(2.71828^(-0.009*L7019)) + 0.0001*L7019*L7019 - 0.0432*L7019 + 4.7166)/3),2), " ")</f>
        <v>3.14</v>
      </c>
      <c r="O7019">
        <f>IFERROR(MAX(MIN(ROUND(N7019*(Q7019/P7019),2),4.5),1.9)," ")</f>
        <v>2.96</v>
      </c>
      <c r="P7019">
        <f>13.098*F7019^-1.237</f>
        <v>44.806338281983834</v>
      </c>
      <c r="Q7019">
        <f>13.098*M7019^-1.237</f>
        <v>42.182109086218873</v>
      </c>
      <c r="R7019" s="5">
        <f>IFERROR(ROUND(MAX(MIN((-105.4*LN(O7019) + 163.83),95),10),0)," ")</f>
        <v>49</v>
      </c>
      <c r="S7019" s="5" t="str">
        <f>IFERROR(CONCATENATE("(",R7019,",",ROUND((1.2*W7019),2),")")," ")</f>
        <v>(49,0.47)</v>
      </c>
      <c r="T7019">
        <f>R7019-L7019</f>
        <v>8</v>
      </c>
      <c r="U7019" s="7" t="str">
        <f>IF((AND(T7019=0,H7019&gt;=L7019)),"Don’t change bids","OK")</f>
        <v>OK</v>
      </c>
      <c r="V7019" t="e">
        <f>IF((MATCH(F7019,W7019,0)),"Same","Diff")</f>
        <v>#N/A</v>
      </c>
      <c r="W7019" s="5">
        <f>ROUND(M7019,2)</f>
        <v>0.39</v>
      </c>
      <c r="X7019" s="5">
        <v>0.39</v>
      </c>
    </row>
    <row r="7020" spans="1:24" x14ac:dyDescent="0.25">
      <c r="A7020" t="s">
        <v>24</v>
      </c>
      <c r="B7020" t="s">
        <v>7124</v>
      </c>
      <c r="C7020" t="s">
        <v>4401</v>
      </c>
      <c r="D7020" t="s">
        <v>7083</v>
      </c>
      <c r="E7020" t="s">
        <v>569</v>
      </c>
      <c r="F7020" s="5">
        <v>0.37</v>
      </c>
      <c r="G7020" s="9">
        <v>0.1</v>
      </c>
      <c r="H7020" s="6">
        <f>G7020*100</f>
        <v>10</v>
      </c>
      <c r="I7020" t="s">
        <v>9716</v>
      </c>
      <c r="J7020" t="s">
        <v>10765</v>
      </c>
      <c r="K7020">
        <v>41</v>
      </c>
      <c r="L7020">
        <v>41</v>
      </c>
      <c r="M7020">
        <f>(F7020*(1+0.05))</f>
        <v>0.38850000000000001</v>
      </c>
      <c r="N7020">
        <f>IFERROR(ROUND(( (-1.208*LN(L7020) + 7.5474 + 4.6991*(2.71828^(-0.009*L7020)) + 0.0001*L7020*L7020 - 0.0432*L7020 + 4.7166)/3),2), " ")</f>
        <v>3.14</v>
      </c>
      <c r="O7020">
        <f>IFERROR(MAX(MIN(ROUND(N7020*(Q7020/P7020),2),4.5),1.9)," ")</f>
        <v>2.96</v>
      </c>
      <c r="P7020">
        <f>13.098*F7020^-1.237</f>
        <v>44.806338281983834</v>
      </c>
      <c r="Q7020">
        <f>13.098*M7020^-1.237</f>
        <v>42.182109086218873</v>
      </c>
      <c r="R7020" s="5">
        <f>IFERROR(ROUND(MAX(MIN((-105.4*LN(O7020) + 163.83),95),10),0)," ")</f>
        <v>49</v>
      </c>
      <c r="S7020" s="5" t="str">
        <f>IFERROR(CONCATENATE("(",R7020,",",ROUND((1.2*W7020),2),")")," ")</f>
        <v>(49,0.47)</v>
      </c>
      <c r="T7020">
        <f>R7020-L7020</f>
        <v>8</v>
      </c>
      <c r="U7020" s="7" t="str">
        <f>IF((AND(T7020=0,H7020&gt;=L7020)),"Don’t change bids","OK")</f>
        <v>OK</v>
      </c>
      <c r="V7020" t="e">
        <f>IF((MATCH(F7020,W7020,0)),"Same","Diff")</f>
        <v>#N/A</v>
      </c>
      <c r="W7020" s="5">
        <f>ROUND(M7020,2)</f>
        <v>0.39</v>
      </c>
      <c r="X7020" s="5">
        <v>0.39</v>
      </c>
    </row>
    <row r="7021" spans="1:24" x14ac:dyDescent="0.25">
      <c r="A7021" t="s">
        <v>24</v>
      </c>
      <c r="B7021" t="s">
        <v>7125</v>
      </c>
      <c r="C7021" t="s">
        <v>4401</v>
      </c>
      <c r="D7021" t="s">
        <v>7102</v>
      </c>
      <c r="E7021" t="s">
        <v>569</v>
      </c>
      <c r="F7021" s="5">
        <v>0.37</v>
      </c>
      <c r="G7021" s="9">
        <v>0.1</v>
      </c>
      <c r="H7021" s="6">
        <f>G7021*100</f>
        <v>10</v>
      </c>
      <c r="I7021" t="s">
        <v>9716</v>
      </c>
      <c r="J7021" t="s">
        <v>10765</v>
      </c>
      <c r="K7021">
        <v>41</v>
      </c>
      <c r="L7021">
        <v>41</v>
      </c>
      <c r="M7021">
        <f>(F7021*(1+0.05))</f>
        <v>0.38850000000000001</v>
      </c>
      <c r="N7021">
        <f>IFERROR(ROUND(( (-1.208*LN(L7021) + 7.5474 + 4.6991*(2.71828^(-0.009*L7021)) + 0.0001*L7021*L7021 - 0.0432*L7021 + 4.7166)/3),2), " ")</f>
        <v>3.14</v>
      </c>
      <c r="O7021">
        <f>IFERROR(MAX(MIN(ROUND(N7021*(Q7021/P7021),2),4.5),1.9)," ")</f>
        <v>2.96</v>
      </c>
      <c r="P7021">
        <f>13.098*F7021^-1.237</f>
        <v>44.806338281983834</v>
      </c>
      <c r="Q7021">
        <f>13.098*M7021^-1.237</f>
        <v>42.182109086218873</v>
      </c>
      <c r="R7021" s="5">
        <f>IFERROR(ROUND(MAX(MIN((-105.4*LN(O7021) + 163.83),95),10),0)," ")</f>
        <v>49</v>
      </c>
      <c r="S7021" s="5" t="str">
        <f>IFERROR(CONCATENATE("(",R7021,",",ROUND((1.2*W7021),2),")")," ")</f>
        <v>(49,0.47)</v>
      </c>
      <c r="T7021">
        <f>R7021-L7021</f>
        <v>8</v>
      </c>
      <c r="U7021" s="7" t="str">
        <f>IF((AND(T7021=0,H7021&gt;=L7021)),"Don’t change bids","OK")</f>
        <v>OK</v>
      </c>
      <c r="V7021" t="e">
        <f>IF((MATCH(F7021,W7021,0)),"Same","Diff")</f>
        <v>#N/A</v>
      </c>
      <c r="W7021" s="5">
        <f>ROUND(M7021,2)</f>
        <v>0.39</v>
      </c>
      <c r="X7021" s="5">
        <v>0.39</v>
      </c>
    </row>
    <row r="7022" spans="1:24" x14ac:dyDescent="0.25">
      <c r="A7022" t="s">
        <v>24</v>
      </c>
      <c r="B7022" t="s">
        <v>7126</v>
      </c>
      <c r="C7022" t="s">
        <v>4401</v>
      </c>
      <c r="D7022" t="s">
        <v>7087</v>
      </c>
      <c r="E7022" t="s">
        <v>569</v>
      </c>
      <c r="F7022" s="5">
        <v>0.37</v>
      </c>
      <c r="G7022" s="9">
        <v>0.1</v>
      </c>
      <c r="H7022" s="6">
        <f>G7022*100</f>
        <v>10</v>
      </c>
      <c r="I7022" t="s">
        <v>9716</v>
      </c>
      <c r="J7022" t="s">
        <v>10765</v>
      </c>
      <c r="K7022">
        <v>41</v>
      </c>
      <c r="L7022">
        <v>41</v>
      </c>
      <c r="M7022">
        <f>(F7022*(1+0.05))</f>
        <v>0.38850000000000001</v>
      </c>
      <c r="N7022">
        <f>IFERROR(ROUND(( (-1.208*LN(L7022) + 7.5474 + 4.6991*(2.71828^(-0.009*L7022)) + 0.0001*L7022*L7022 - 0.0432*L7022 + 4.7166)/3),2), " ")</f>
        <v>3.14</v>
      </c>
      <c r="O7022">
        <f>IFERROR(MAX(MIN(ROUND(N7022*(Q7022/P7022),2),4.5),1.9)," ")</f>
        <v>2.96</v>
      </c>
      <c r="P7022">
        <f>13.098*F7022^-1.237</f>
        <v>44.806338281983834</v>
      </c>
      <c r="Q7022">
        <f>13.098*M7022^-1.237</f>
        <v>42.182109086218873</v>
      </c>
      <c r="R7022" s="5">
        <f>IFERROR(ROUND(MAX(MIN((-105.4*LN(O7022) + 163.83),95),10),0)," ")</f>
        <v>49</v>
      </c>
      <c r="S7022" s="5" t="str">
        <f>IFERROR(CONCATENATE("(",R7022,",",ROUND((1.2*W7022),2),")")," ")</f>
        <v>(49,0.47)</v>
      </c>
      <c r="T7022">
        <f>R7022-L7022</f>
        <v>8</v>
      </c>
      <c r="U7022" s="7" t="str">
        <f>IF((AND(T7022=0,H7022&gt;=L7022)),"Don’t change bids","OK")</f>
        <v>OK</v>
      </c>
      <c r="V7022" t="e">
        <f>IF((MATCH(F7022,W7022,0)),"Same","Diff")</f>
        <v>#N/A</v>
      </c>
      <c r="W7022" s="5">
        <f>ROUND(M7022,2)</f>
        <v>0.39</v>
      </c>
      <c r="X7022" s="5">
        <v>0.39</v>
      </c>
    </row>
    <row r="7023" spans="1:24" x14ac:dyDescent="0.25">
      <c r="A7023" t="s">
        <v>24</v>
      </c>
      <c r="B7023" t="s">
        <v>7127</v>
      </c>
      <c r="C7023" t="s">
        <v>4401</v>
      </c>
      <c r="D7023" t="s">
        <v>7081</v>
      </c>
      <c r="E7023" t="s">
        <v>569</v>
      </c>
      <c r="F7023" s="5">
        <v>0.37</v>
      </c>
      <c r="G7023" s="9">
        <v>0.1</v>
      </c>
      <c r="H7023" s="6">
        <f>G7023*100</f>
        <v>10</v>
      </c>
      <c r="I7023" t="s">
        <v>9716</v>
      </c>
      <c r="J7023" t="s">
        <v>10765</v>
      </c>
      <c r="K7023">
        <v>41</v>
      </c>
      <c r="L7023">
        <v>41</v>
      </c>
      <c r="M7023">
        <f>(F7023*(1+0.05))</f>
        <v>0.38850000000000001</v>
      </c>
      <c r="N7023">
        <f>IFERROR(ROUND(( (-1.208*LN(L7023) + 7.5474 + 4.6991*(2.71828^(-0.009*L7023)) + 0.0001*L7023*L7023 - 0.0432*L7023 + 4.7166)/3),2), " ")</f>
        <v>3.14</v>
      </c>
      <c r="O7023">
        <f>IFERROR(MAX(MIN(ROUND(N7023*(Q7023/P7023),2),4.5),1.9)," ")</f>
        <v>2.96</v>
      </c>
      <c r="P7023">
        <f>13.098*F7023^-1.237</f>
        <v>44.806338281983834</v>
      </c>
      <c r="Q7023">
        <f>13.098*M7023^-1.237</f>
        <v>42.182109086218873</v>
      </c>
      <c r="R7023" s="5">
        <f>IFERROR(ROUND(MAX(MIN((-105.4*LN(O7023) + 163.83),95),10),0)," ")</f>
        <v>49</v>
      </c>
      <c r="S7023" s="5" t="str">
        <f>IFERROR(CONCATENATE("(",R7023,",",ROUND((1.2*W7023),2),")")," ")</f>
        <v>(49,0.47)</v>
      </c>
      <c r="T7023">
        <f>R7023-L7023</f>
        <v>8</v>
      </c>
      <c r="U7023" s="7" t="str">
        <f>IF((AND(T7023=0,H7023&gt;=L7023)),"Don’t change bids","OK")</f>
        <v>OK</v>
      </c>
      <c r="V7023" t="e">
        <f>IF((MATCH(F7023,W7023,0)),"Same","Diff")</f>
        <v>#N/A</v>
      </c>
      <c r="W7023" s="5">
        <f>ROUND(M7023,2)</f>
        <v>0.39</v>
      </c>
      <c r="X7023" s="5">
        <v>0.39</v>
      </c>
    </row>
    <row r="7024" spans="1:24" x14ac:dyDescent="0.25">
      <c r="A7024" t="s">
        <v>24</v>
      </c>
      <c r="B7024" t="s">
        <v>7128</v>
      </c>
      <c r="C7024" t="s">
        <v>4401</v>
      </c>
      <c r="D7024" t="s">
        <v>7083</v>
      </c>
      <c r="E7024" t="s">
        <v>569</v>
      </c>
      <c r="F7024" s="5">
        <v>0.37</v>
      </c>
      <c r="G7024" s="9">
        <v>0.1</v>
      </c>
      <c r="H7024" s="6">
        <f>G7024*100</f>
        <v>10</v>
      </c>
      <c r="I7024" t="s">
        <v>9716</v>
      </c>
      <c r="J7024" t="s">
        <v>10765</v>
      </c>
      <c r="K7024">
        <v>41</v>
      </c>
      <c r="L7024">
        <v>41</v>
      </c>
      <c r="M7024">
        <f>(F7024*(1+0.05))</f>
        <v>0.38850000000000001</v>
      </c>
      <c r="N7024">
        <f>IFERROR(ROUND(( (-1.208*LN(L7024) + 7.5474 + 4.6991*(2.71828^(-0.009*L7024)) + 0.0001*L7024*L7024 - 0.0432*L7024 + 4.7166)/3),2), " ")</f>
        <v>3.14</v>
      </c>
      <c r="O7024">
        <f>IFERROR(MAX(MIN(ROUND(N7024*(Q7024/P7024),2),4.5),1.9)," ")</f>
        <v>2.96</v>
      </c>
      <c r="P7024">
        <f>13.098*F7024^-1.237</f>
        <v>44.806338281983834</v>
      </c>
      <c r="Q7024">
        <f>13.098*M7024^-1.237</f>
        <v>42.182109086218873</v>
      </c>
      <c r="R7024" s="5">
        <f>IFERROR(ROUND(MAX(MIN((-105.4*LN(O7024) + 163.83),95),10),0)," ")</f>
        <v>49</v>
      </c>
      <c r="S7024" s="5" t="str">
        <f>IFERROR(CONCATENATE("(",R7024,",",ROUND((1.2*W7024),2),")")," ")</f>
        <v>(49,0.47)</v>
      </c>
      <c r="T7024">
        <f>R7024-L7024</f>
        <v>8</v>
      </c>
      <c r="U7024" s="7" t="str">
        <f>IF((AND(T7024=0,H7024&gt;=L7024)),"Don’t change bids","OK")</f>
        <v>OK</v>
      </c>
      <c r="V7024" t="e">
        <f>IF((MATCH(F7024,W7024,0)),"Same","Diff")</f>
        <v>#N/A</v>
      </c>
      <c r="W7024" s="5">
        <f>ROUND(M7024,2)</f>
        <v>0.39</v>
      </c>
      <c r="X7024" s="5">
        <v>0.39</v>
      </c>
    </row>
    <row r="7025" spans="1:24" x14ac:dyDescent="0.25">
      <c r="A7025" t="s">
        <v>24</v>
      </c>
      <c r="B7025" t="s">
        <v>7129</v>
      </c>
      <c r="C7025" t="s">
        <v>4401</v>
      </c>
      <c r="D7025" t="s">
        <v>7096</v>
      </c>
      <c r="E7025" t="s">
        <v>569</v>
      </c>
      <c r="F7025" s="5">
        <v>0.37</v>
      </c>
      <c r="G7025" s="9">
        <v>0.1</v>
      </c>
      <c r="H7025" s="6">
        <f>G7025*100</f>
        <v>10</v>
      </c>
      <c r="I7025" t="s">
        <v>9716</v>
      </c>
      <c r="J7025" t="s">
        <v>10765</v>
      </c>
      <c r="K7025">
        <v>41</v>
      </c>
      <c r="L7025">
        <v>41</v>
      </c>
      <c r="M7025">
        <f>(F7025*(1+0.05))</f>
        <v>0.38850000000000001</v>
      </c>
      <c r="N7025">
        <f>IFERROR(ROUND(( (-1.208*LN(L7025) + 7.5474 + 4.6991*(2.71828^(-0.009*L7025)) + 0.0001*L7025*L7025 - 0.0432*L7025 + 4.7166)/3),2), " ")</f>
        <v>3.14</v>
      </c>
      <c r="O7025">
        <f>IFERROR(MAX(MIN(ROUND(N7025*(Q7025/P7025),2),4.5),1.9)," ")</f>
        <v>2.96</v>
      </c>
      <c r="P7025">
        <f>13.098*F7025^-1.237</f>
        <v>44.806338281983834</v>
      </c>
      <c r="Q7025">
        <f>13.098*M7025^-1.237</f>
        <v>42.182109086218873</v>
      </c>
      <c r="R7025" s="5">
        <f>IFERROR(ROUND(MAX(MIN((-105.4*LN(O7025) + 163.83),95),10),0)," ")</f>
        <v>49</v>
      </c>
      <c r="S7025" s="5" t="str">
        <f>IFERROR(CONCATENATE("(",R7025,",",ROUND((1.2*W7025),2),")")," ")</f>
        <v>(49,0.47)</v>
      </c>
      <c r="T7025">
        <f>R7025-L7025</f>
        <v>8</v>
      </c>
      <c r="U7025" s="7" t="str">
        <f>IF((AND(T7025=0,H7025&gt;=L7025)),"Don’t change bids","OK")</f>
        <v>OK</v>
      </c>
      <c r="V7025" t="e">
        <f>IF((MATCH(F7025,W7025,0)),"Same","Diff")</f>
        <v>#N/A</v>
      </c>
      <c r="W7025" s="5">
        <f>ROUND(M7025,2)</f>
        <v>0.39</v>
      </c>
      <c r="X7025" s="5">
        <v>0.39</v>
      </c>
    </row>
    <row r="7026" spans="1:24" x14ac:dyDescent="0.25">
      <c r="A7026" t="s">
        <v>24</v>
      </c>
      <c r="B7026" t="s">
        <v>7130</v>
      </c>
      <c r="C7026" t="s">
        <v>4401</v>
      </c>
      <c r="D7026" t="s">
        <v>7083</v>
      </c>
      <c r="E7026" t="s">
        <v>569</v>
      </c>
      <c r="F7026" s="5">
        <v>0.37</v>
      </c>
      <c r="G7026" s="9">
        <v>0.1</v>
      </c>
      <c r="H7026" s="6">
        <f>G7026*100</f>
        <v>10</v>
      </c>
      <c r="I7026" t="s">
        <v>9716</v>
      </c>
      <c r="J7026" t="s">
        <v>10765</v>
      </c>
      <c r="K7026">
        <v>41</v>
      </c>
      <c r="L7026">
        <v>41</v>
      </c>
      <c r="M7026">
        <f>(F7026*(1+0.05))</f>
        <v>0.38850000000000001</v>
      </c>
      <c r="N7026">
        <f>IFERROR(ROUND(( (-1.208*LN(L7026) + 7.5474 + 4.6991*(2.71828^(-0.009*L7026)) + 0.0001*L7026*L7026 - 0.0432*L7026 + 4.7166)/3),2), " ")</f>
        <v>3.14</v>
      </c>
      <c r="O7026">
        <f>IFERROR(MAX(MIN(ROUND(N7026*(Q7026/P7026),2),4.5),1.9)," ")</f>
        <v>2.96</v>
      </c>
      <c r="P7026">
        <f>13.098*F7026^-1.237</f>
        <v>44.806338281983834</v>
      </c>
      <c r="Q7026">
        <f>13.098*M7026^-1.237</f>
        <v>42.182109086218873</v>
      </c>
      <c r="R7026" s="5">
        <f>IFERROR(ROUND(MAX(MIN((-105.4*LN(O7026) + 163.83),95),10),0)," ")</f>
        <v>49</v>
      </c>
      <c r="S7026" s="5" t="str">
        <f>IFERROR(CONCATENATE("(",R7026,",",ROUND((1.2*W7026),2),")")," ")</f>
        <v>(49,0.47)</v>
      </c>
      <c r="T7026">
        <f>R7026-L7026</f>
        <v>8</v>
      </c>
      <c r="U7026" s="7" t="str">
        <f>IF((AND(T7026=0,H7026&gt;=L7026)),"Don’t change bids","OK")</f>
        <v>OK</v>
      </c>
      <c r="V7026" t="e">
        <f>IF((MATCH(F7026,W7026,0)),"Same","Diff")</f>
        <v>#N/A</v>
      </c>
      <c r="W7026" s="5">
        <f>ROUND(M7026,2)</f>
        <v>0.39</v>
      </c>
      <c r="X7026" s="5">
        <v>0.39</v>
      </c>
    </row>
    <row r="7027" spans="1:24" x14ac:dyDescent="0.25">
      <c r="A7027" t="s">
        <v>24</v>
      </c>
      <c r="B7027" t="s">
        <v>7131</v>
      </c>
      <c r="C7027" t="s">
        <v>4401</v>
      </c>
      <c r="D7027" t="s">
        <v>7102</v>
      </c>
      <c r="E7027" t="s">
        <v>569</v>
      </c>
      <c r="F7027" s="5">
        <v>0.37</v>
      </c>
      <c r="G7027" s="9">
        <v>0.1</v>
      </c>
      <c r="H7027" s="6">
        <f>G7027*100</f>
        <v>10</v>
      </c>
      <c r="I7027" t="s">
        <v>9716</v>
      </c>
      <c r="J7027" t="s">
        <v>10765</v>
      </c>
      <c r="K7027">
        <v>41</v>
      </c>
      <c r="L7027">
        <v>41</v>
      </c>
      <c r="M7027">
        <f>(F7027*(1+0.05))</f>
        <v>0.38850000000000001</v>
      </c>
      <c r="N7027">
        <f>IFERROR(ROUND(( (-1.208*LN(L7027) + 7.5474 + 4.6991*(2.71828^(-0.009*L7027)) + 0.0001*L7027*L7027 - 0.0432*L7027 + 4.7166)/3),2), " ")</f>
        <v>3.14</v>
      </c>
      <c r="O7027">
        <f>IFERROR(MAX(MIN(ROUND(N7027*(Q7027/P7027),2),4.5),1.9)," ")</f>
        <v>2.96</v>
      </c>
      <c r="P7027">
        <f>13.098*F7027^-1.237</f>
        <v>44.806338281983834</v>
      </c>
      <c r="Q7027">
        <f>13.098*M7027^-1.237</f>
        <v>42.182109086218873</v>
      </c>
      <c r="R7027" s="5">
        <f>IFERROR(ROUND(MAX(MIN((-105.4*LN(O7027) + 163.83),95),10),0)," ")</f>
        <v>49</v>
      </c>
      <c r="S7027" s="5" t="str">
        <f>IFERROR(CONCATENATE("(",R7027,",",ROUND((1.2*W7027),2),")")," ")</f>
        <v>(49,0.47)</v>
      </c>
      <c r="T7027">
        <f>R7027-L7027</f>
        <v>8</v>
      </c>
      <c r="U7027" s="7" t="str">
        <f>IF((AND(T7027=0,H7027&gt;=L7027)),"Don’t change bids","OK")</f>
        <v>OK</v>
      </c>
      <c r="V7027" t="e">
        <f>IF((MATCH(F7027,W7027,0)),"Same","Diff")</f>
        <v>#N/A</v>
      </c>
      <c r="W7027" s="5">
        <f>ROUND(M7027,2)</f>
        <v>0.39</v>
      </c>
      <c r="X7027" s="5">
        <v>0.39</v>
      </c>
    </row>
    <row r="7028" spans="1:24" x14ac:dyDescent="0.25">
      <c r="A7028" t="s">
        <v>24</v>
      </c>
      <c r="B7028" t="s">
        <v>7132</v>
      </c>
      <c r="C7028" t="s">
        <v>4401</v>
      </c>
      <c r="D7028" t="s">
        <v>7085</v>
      </c>
      <c r="E7028" t="s">
        <v>569</v>
      </c>
      <c r="F7028" s="5">
        <v>0.37</v>
      </c>
      <c r="G7028" s="9">
        <v>0.1</v>
      </c>
      <c r="H7028" s="6">
        <f>G7028*100</f>
        <v>10</v>
      </c>
      <c r="I7028" t="s">
        <v>9716</v>
      </c>
      <c r="J7028" t="s">
        <v>10765</v>
      </c>
      <c r="K7028">
        <v>41</v>
      </c>
      <c r="L7028">
        <v>41</v>
      </c>
      <c r="M7028">
        <f>(F7028*(1+0.05))</f>
        <v>0.38850000000000001</v>
      </c>
      <c r="N7028">
        <f>IFERROR(ROUND(( (-1.208*LN(L7028) + 7.5474 + 4.6991*(2.71828^(-0.009*L7028)) + 0.0001*L7028*L7028 - 0.0432*L7028 + 4.7166)/3),2), " ")</f>
        <v>3.14</v>
      </c>
      <c r="O7028">
        <f>IFERROR(MAX(MIN(ROUND(N7028*(Q7028/P7028),2),4.5),1.9)," ")</f>
        <v>2.96</v>
      </c>
      <c r="P7028">
        <f>13.098*F7028^-1.237</f>
        <v>44.806338281983834</v>
      </c>
      <c r="Q7028">
        <f>13.098*M7028^-1.237</f>
        <v>42.182109086218873</v>
      </c>
      <c r="R7028" s="5">
        <f>IFERROR(ROUND(MAX(MIN((-105.4*LN(O7028) + 163.83),95),10),0)," ")</f>
        <v>49</v>
      </c>
      <c r="S7028" s="5" t="str">
        <f>IFERROR(CONCATENATE("(",R7028,",",ROUND((1.2*W7028),2),")")," ")</f>
        <v>(49,0.47)</v>
      </c>
      <c r="T7028">
        <f>R7028-L7028</f>
        <v>8</v>
      </c>
      <c r="U7028" s="7" t="str">
        <f>IF((AND(T7028=0,H7028&gt;=L7028)),"Don’t change bids","OK")</f>
        <v>OK</v>
      </c>
      <c r="V7028" t="e">
        <f>IF((MATCH(F7028,W7028,0)),"Same","Diff")</f>
        <v>#N/A</v>
      </c>
      <c r="W7028" s="5">
        <f>ROUND(M7028,2)</f>
        <v>0.39</v>
      </c>
      <c r="X7028" s="5">
        <v>0.39</v>
      </c>
    </row>
    <row r="7029" spans="1:24" x14ac:dyDescent="0.25">
      <c r="A7029" t="s">
        <v>24</v>
      </c>
      <c r="B7029" t="s">
        <v>7133</v>
      </c>
      <c r="C7029" t="s">
        <v>4401</v>
      </c>
      <c r="D7029" t="s">
        <v>7102</v>
      </c>
      <c r="E7029" t="s">
        <v>535</v>
      </c>
      <c r="F7029" s="5">
        <v>0.23</v>
      </c>
      <c r="G7029" s="9">
        <v>0.1</v>
      </c>
      <c r="H7029" s="6">
        <f>G7029*100</f>
        <v>10</v>
      </c>
      <c r="I7029" t="s">
        <v>9719</v>
      </c>
      <c r="J7029" t="s">
        <v>10765</v>
      </c>
      <c r="K7029">
        <v>41</v>
      </c>
      <c r="L7029">
        <v>41</v>
      </c>
      <c r="M7029">
        <f>(F7029*(1+0.05))</f>
        <v>0.24150000000000002</v>
      </c>
      <c r="N7029">
        <f>IFERROR(ROUND(( (-1.208*LN(L7029) + 7.5474 + 4.6991*(2.71828^(-0.009*L7029)) + 0.0001*L7029*L7029 - 0.0432*L7029 + 4.7166)/3),2), " ")</f>
        <v>3.14</v>
      </c>
      <c r="O7029">
        <f>IFERROR(MAX(MIN(ROUND(N7029*(Q7029/P7029),2),4.5),1.9)," ")</f>
        <v>2.96</v>
      </c>
      <c r="P7029">
        <f>13.098*F7029^-1.237</f>
        <v>80.676612210847793</v>
      </c>
      <c r="Q7029">
        <f>13.098*M7029^-1.237</f>
        <v>75.951523544893519</v>
      </c>
      <c r="R7029" s="5">
        <f>IFERROR(ROUND(MAX(MIN((-105.4*LN(O7029) + 163.83),95),10),0)," ")</f>
        <v>49</v>
      </c>
      <c r="S7029" s="5" t="str">
        <f>IFERROR(CONCATENATE("(",R7029,",",ROUND((1.2*W7029),2),")")," ")</f>
        <v>(49,0.29)</v>
      </c>
      <c r="T7029">
        <f>R7029-L7029</f>
        <v>8</v>
      </c>
      <c r="U7029" s="7" t="str">
        <f>IF((AND(T7029=0,H7029&gt;=L7029)),"Don’t change bids","OK")</f>
        <v>OK</v>
      </c>
      <c r="V7029" t="e">
        <f>IF((MATCH(F7029,W7029,0)),"Same","Diff")</f>
        <v>#N/A</v>
      </c>
      <c r="W7029" s="5">
        <f>ROUND(M7029,2)</f>
        <v>0.24</v>
      </c>
      <c r="X7029" s="5">
        <v>0.24</v>
      </c>
    </row>
    <row r="7030" spans="1:24" x14ac:dyDescent="0.25">
      <c r="A7030" t="s">
        <v>24</v>
      </c>
      <c r="B7030" t="s">
        <v>7134</v>
      </c>
      <c r="C7030" t="s">
        <v>4401</v>
      </c>
      <c r="D7030" t="s">
        <v>7091</v>
      </c>
      <c r="E7030" t="s">
        <v>569</v>
      </c>
      <c r="F7030" s="5">
        <v>0.37</v>
      </c>
      <c r="G7030" s="9">
        <v>0.1</v>
      </c>
      <c r="H7030" s="6">
        <f>G7030*100</f>
        <v>10</v>
      </c>
      <c r="I7030" t="s">
        <v>9716</v>
      </c>
      <c r="J7030" t="s">
        <v>10765</v>
      </c>
      <c r="K7030">
        <v>41</v>
      </c>
      <c r="L7030">
        <v>41</v>
      </c>
      <c r="M7030">
        <f>(F7030*(1+0.05))</f>
        <v>0.38850000000000001</v>
      </c>
      <c r="N7030">
        <f>IFERROR(ROUND(( (-1.208*LN(L7030) + 7.5474 + 4.6991*(2.71828^(-0.009*L7030)) + 0.0001*L7030*L7030 - 0.0432*L7030 + 4.7166)/3),2), " ")</f>
        <v>3.14</v>
      </c>
      <c r="O7030">
        <f>IFERROR(MAX(MIN(ROUND(N7030*(Q7030/P7030),2),4.5),1.9)," ")</f>
        <v>2.96</v>
      </c>
      <c r="P7030">
        <f>13.098*F7030^-1.237</f>
        <v>44.806338281983834</v>
      </c>
      <c r="Q7030">
        <f>13.098*M7030^-1.237</f>
        <v>42.182109086218873</v>
      </c>
      <c r="R7030" s="5">
        <f>IFERROR(ROUND(MAX(MIN((-105.4*LN(O7030) + 163.83),95),10),0)," ")</f>
        <v>49</v>
      </c>
      <c r="S7030" s="5" t="str">
        <f>IFERROR(CONCATENATE("(",R7030,",",ROUND((1.2*W7030),2),")")," ")</f>
        <v>(49,0.47)</v>
      </c>
      <c r="T7030">
        <f>R7030-L7030</f>
        <v>8</v>
      </c>
      <c r="U7030" s="7" t="str">
        <f>IF((AND(T7030=0,H7030&gt;=L7030)),"Don’t change bids","OK")</f>
        <v>OK</v>
      </c>
      <c r="V7030" t="e">
        <f>IF((MATCH(F7030,W7030,0)),"Same","Diff")</f>
        <v>#N/A</v>
      </c>
      <c r="W7030" s="5">
        <f>ROUND(M7030,2)</f>
        <v>0.39</v>
      </c>
      <c r="X7030" s="5">
        <v>0.39</v>
      </c>
    </row>
    <row r="7031" spans="1:24" x14ac:dyDescent="0.25">
      <c r="A7031" t="s">
        <v>24</v>
      </c>
      <c r="B7031" t="s">
        <v>7135</v>
      </c>
      <c r="C7031" t="s">
        <v>4401</v>
      </c>
      <c r="D7031" t="s">
        <v>7104</v>
      </c>
      <c r="E7031" t="s">
        <v>1262</v>
      </c>
      <c r="F7031" s="5">
        <v>0.32</v>
      </c>
      <c r="G7031" s="9">
        <v>0.1</v>
      </c>
      <c r="H7031" s="6">
        <f>G7031*100</f>
        <v>10</v>
      </c>
      <c r="I7031" t="s">
        <v>10711</v>
      </c>
      <c r="J7031" t="s">
        <v>10765</v>
      </c>
      <c r="K7031">
        <v>41</v>
      </c>
      <c r="L7031">
        <v>41</v>
      </c>
      <c r="M7031">
        <f>(F7031*(1+0.05))</f>
        <v>0.33600000000000002</v>
      </c>
      <c r="N7031">
        <f>IFERROR(ROUND(( (-1.208*LN(L7031) + 7.5474 + 4.6991*(2.71828^(-0.009*L7031)) + 0.0001*L7031*L7031 - 0.0432*L7031 + 4.7166)/3),2), " ")</f>
        <v>3.14</v>
      </c>
      <c r="O7031">
        <f>IFERROR(MAX(MIN(ROUND(N7031*(Q7031/P7031),2),4.5),1.9)," ")</f>
        <v>2.96</v>
      </c>
      <c r="P7031">
        <f>13.098*F7031^-1.237</f>
        <v>53.62094491562582</v>
      </c>
      <c r="Q7031">
        <f>13.098*M7031^-1.237</f>
        <v>50.480459561376946</v>
      </c>
      <c r="R7031" s="5">
        <f>IFERROR(ROUND(MAX(MIN((-105.4*LN(O7031) + 163.83),95),10),0)," ")</f>
        <v>49</v>
      </c>
      <c r="S7031" s="5" t="str">
        <f>IFERROR(CONCATENATE("(",R7031,",",ROUND((1.2*W7031),2),")")," ")</f>
        <v>(49,0.41)</v>
      </c>
      <c r="T7031">
        <f>R7031-L7031</f>
        <v>8</v>
      </c>
      <c r="U7031" s="7" t="str">
        <f>IF((AND(T7031=0,H7031&gt;=L7031)),"Don’t change bids","OK")</f>
        <v>OK</v>
      </c>
      <c r="V7031" t="e">
        <f>IF((MATCH(F7031,W7031,0)),"Same","Diff")</f>
        <v>#N/A</v>
      </c>
      <c r="W7031" s="5">
        <f>ROUND(M7031,2)</f>
        <v>0.34</v>
      </c>
      <c r="X7031" s="5">
        <v>0.34</v>
      </c>
    </row>
    <row r="7032" spans="1:24" x14ac:dyDescent="0.25">
      <c r="A7032" t="s">
        <v>24</v>
      </c>
      <c r="B7032" t="s">
        <v>7136</v>
      </c>
      <c r="C7032" t="s">
        <v>4401</v>
      </c>
      <c r="D7032" t="s">
        <v>7102</v>
      </c>
      <c r="E7032" t="s">
        <v>539</v>
      </c>
      <c r="F7032" s="5">
        <v>0.35</v>
      </c>
      <c r="G7032" s="9">
        <v>0.1</v>
      </c>
      <c r="H7032" s="6">
        <f>G7032*100</f>
        <v>10</v>
      </c>
      <c r="I7032" t="s">
        <v>9712</v>
      </c>
      <c r="J7032" t="s">
        <v>10765</v>
      </c>
      <c r="K7032">
        <v>41</v>
      </c>
      <c r="L7032">
        <v>41</v>
      </c>
      <c r="M7032">
        <f>(F7032*(1+0.05))</f>
        <v>0.36749999999999999</v>
      </c>
      <c r="N7032">
        <f>IFERROR(ROUND(( (-1.208*LN(L7032) + 7.5474 + 4.6991*(2.71828^(-0.009*L7032)) + 0.0001*L7032*L7032 - 0.0432*L7032 + 4.7166)/3),2), " ")</f>
        <v>3.14</v>
      </c>
      <c r="O7032">
        <f>IFERROR(MAX(MIN(ROUND(N7032*(Q7032/P7032),2),4.5),1.9)," ")</f>
        <v>2.96</v>
      </c>
      <c r="P7032">
        <f>13.098*F7032^-1.237</f>
        <v>47.994648485198184</v>
      </c>
      <c r="Q7032">
        <f>13.098*M7032^-1.237</f>
        <v>45.183685513783573</v>
      </c>
      <c r="R7032" s="5">
        <f>IFERROR(ROUND(MAX(MIN((-105.4*LN(O7032) + 163.83),95),10),0)," ")</f>
        <v>49</v>
      </c>
      <c r="S7032" s="5" t="str">
        <f>IFERROR(CONCATENATE("(",R7032,",",ROUND((1.2*W7032),2),")")," ")</f>
        <v>(49,0.44)</v>
      </c>
      <c r="T7032">
        <f>R7032-L7032</f>
        <v>8</v>
      </c>
      <c r="U7032" s="7" t="str">
        <f>IF((AND(T7032=0,H7032&gt;=L7032)),"Don’t change bids","OK")</f>
        <v>OK</v>
      </c>
      <c r="V7032" t="e">
        <f>IF((MATCH(F7032,W7032,0)),"Same","Diff")</f>
        <v>#N/A</v>
      </c>
      <c r="W7032" s="5">
        <f>ROUND(M7032,2)</f>
        <v>0.37</v>
      </c>
      <c r="X7032" s="5">
        <v>0.37</v>
      </c>
    </row>
    <row r="7033" spans="1:24" x14ac:dyDescent="0.25">
      <c r="A7033" t="s">
        <v>24</v>
      </c>
      <c r="B7033" t="s">
        <v>7137</v>
      </c>
      <c r="C7033" t="s">
        <v>4401</v>
      </c>
      <c r="D7033" t="s">
        <v>7081</v>
      </c>
      <c r="E7033" t="s">
        <v>569</v>
      </c>
      <c r="F7033" s="5">
        <v>0.37</v>
      </c>
      <c r="G7033" s="9">
        <v>0.1</v>
      </c>
      <c r="H7033" s="6">
        <f>G7033*100</f>
        <v>10</v>
      </c>
      <c r="I7033" t="s">
        <v>9716</v>
      </c>
      <c r="J7033" t="s">
        <v>10765</v>
      </c>
      <c r="K7033">
        <v>41</v>
      </c>
      <c r="L7033">
        <v>41</v>
      </c>
      <c r="M7033">
        <f>(F7033*(1+0.05))</f>
        <v>0.38850000000000001</v>
      </c>
      <c r="N7033">
        <f>IFERROR(ROUND(( (-1.208*LN(L7033) + 7.5474 + 4.6991*(2.71828^(-0.009*L7033)) + 0.0001*L7033*L7033 - 0.0432*L7033 + 4.7166)/3),2), " ")</f>
        <v>3.14</v>
      </c>
      <c r="O7033">
        <f>IFERROR(MAX(MIN(ROUND(N7033*(Q7033/P7033),2),4.5),1.9)," ")</f>
        <v>2.96</v>
      </c>
      <c r="P7033">
        <f>13.098*F7033^-1.237</f>
        <v>44.806338281983834</v>
      </c>
      <c r="Q7033">
        <f>13.098*M7033^-1.237</f>
        <v>42.182109086218873</v>
      </c>
      <c r="R7033" s="5">
        <f>IFERROR(ROUND(MAX(MIN((-105.4*LN(O7033) + 163.83),95),10),0)," ")</f>
        <v>49</v>
      </c>
      <c r="S7033" s="5" t="str">
        <f>IFERROR(CONCATENATE("(",R7033,",",ROUND((1.2*W7033),2),")")," ")</f>
        <v>(49,0.47)</v>
      </c>
      <c r="T7033">
        <f>R7033-L7033</f>
        <v>8</v>
      </c>
      <c r="U7033" s="7" t="str">
        <f>IF((AND(T7033=0,H7033&gt;=L7033)),"Don’t change bids","OK")</f>
        <v>OK</v>
      </c>
      <c r="V7033" t="e">
        <f>IF((MATCH(F7033,W7033,0)),"Same","Diff")</f>
        <v>#N/A</v>
      </c>
      <c r="W7033" s="5">
        <f>ROUND(M7033,2)</f>
        <v>0.39</v>
      </c>
      <c r="X7033" s="5">
        <v>0.39</v>
      </c>
    </row>
    <row r="7034" spans="1:24" x14ac:dyDescent="0.25">
      <c r="A7034" t="s">
        <v>24</v>
      </c>
      <c r="B7034" t="s">
        <v>7138</v>
      </c>
      <c r="C7034" t="s">
        <v>4401</v>
      </c>
      <c r="D7034" t="s">
        <v>7102</v>
      </c>
      <c r="E7034" t="s">
        <v>569</v>
      </c>
      <c r="F7034" s="5">
        <v>0.37</v>
      </c>
      <c r="G7034" s="9">
        <v>0.1</v>
      </c>
      <c r="H7034" s="6">
        <f>G7034*100</f>
        <v>10</v>
      </c>
      <c r="I7034" t="s">
        <v>9716</v>
      </c>
      <c r="J7034" t="s">
        <v>10765</v>
      </c>
      <c r="K7034">
        <v>41</v>
      </c>
      <c r="L7034">
        <v>41</v>
      </c>
      <c r="M7034">
        <f>(F7034*(1+0.05))</f>
        <v>0.38850000000000001</v>
      </c>
      <c r="N7034">
        <f>IFERROR(ROUND(( (-1.208*LN(L7034) + 7.5474 + 4.6991*(2.71828^(-0.009*L7034)) + 0.0001*L7034*L7034 - 0.0432*L7034 + 4.7166)/3),2), " ")</f>
        <v>3.14</v>
      </c>
      <c r="O7034">
        <f>IFERROR(MAX(MIN(ROUND(N7034*(Q7034/P7034),2),4.5),1.9)," ")</f>
        <v>2.96</v>
      </c>
      <c r="P7034">
        <f>13.098*F7034^-1.237</f>
        <v>44.806338281983834</v>
      </c>
      <c r="Q7034">
        <f>13.098*M7034^-1.237</f>
        <v>42.182109086218873</v>
      </c>
      <c r="R7034" s="5">
        <f>IFERROR(ROUND(MAX(MIN((-105.4*LN(O7034) + 163.83),95),10),0)," ")</f>
        <v>49</v>
      </c>
      <c r="S7034" s="5" t="str">
        <f>IFERROR(CONCATENATE("(",R7034,",",ROUND((1.2*W7034),2),")")," ")</f>
        <v>(49,0.47)</v>
      </c>
      <c r="T7034">
        <f>R7034-L7034</f>
        <v>8</v>
      </c>
      <c r="U7034" s="7" t="str">
        <f>IF((AND(T7034=0,H7034&gt;=L7034)),"Don’t change bids","OK")</f>
        <v>OK</v>
      </c>
      <c r="V7034" t="e">
        <f>IF((MATCH(F7034,W7034,0)),"Same","Diff")</f>
        <v>#N/A</v>
      </c>
      <c r="W7034" s="5">
        <f>ROUND(M7034,2)</f>
        <v>0.39</v>
      </c>
      <c r="X7034" s="5">
        <v>0.39</v>
      </c>
    </row>
    <row r="7035" spans="1:24" x14ac:dyDescent="0.25">
      <c r="A7035" t="s">
        <v>24</v>
      </c>
      <c r="B7035" t="s">
        <v>7139</v>
      </c>
      <c r="C7035" t="s">
        <v>4401</v>
      </c>
      <c r="D7035" t="s">
        <v>7102</v>
      </c>
      <c r="E7035" t="s">
        <v>569</v>
      </c>
      <c r="F7035" s="5">
        <v>0.37</v>
      </c>
      <c r="G7035" s="9">
        <v>0.1</v>
      </c>
      <c r="H7035" s="6">
        <f>G7035*100</f>
        <v>10</v>
      </c>
      <c r="I7035" t="s">
        <v>9716</v>
      </c>
      <c r="J7035" t="s">
        <v>10765</v>
      </c>
      <c r="K7035">
        <v>41</v>
      </c>
      <c r="L7035">
        <v>41</v>
      </c>
      <c r="M7035">
        <f>(F7035*(1+0.05))</f>
        <v>0.38850000000000001</v>
      </c>
      <c r="N7035">
        <f>IFERROR(ROUND(( (-1.208*LN(L7035) + 7.5474 + 4.6991*(2.71828^(-0.009*L7035)) + 0.0001*L7035*L7035 - 0.0432*L7035 + 4.7166)/3),2), " ")</f>
        <v>3.14</v>
      </c>
      <c r="O7035">
        <f>IFERROR(MAX(MIN(ROUND(N7035*(Q7035/P7035),2),4.5),1.9)," ")</f>
        <v>2.96</v>
      </c>
      <c r="P7035">
        <f>13.098*F7035^-1.237</f>
        <v>44.806338281983834</v>
      </c>
      <c r="Q7035">
        <f>13.098*M7035^-1.237</f>
        <v>42.182109086218873</v>
      </c>
      <c r="R7035" s="5">
        <f>IFERROR(ROUND(MAX(MIN((-105.4*LN(O7035) + 163.83),95),10),0)," ")</f>
        <v>49</v>
      </c>
      <c r="S7035" s="5" t="str">
        <f>IFERROR(CONCATENATE("(",R7035,",",ROUND((1.2*W7035),2),")")," ")</f>
        <v>(49,0.47)</v>
      </c>
      <c r="T7035">
        <f>R7035-L7035</f>
        <v>8</v>
      </c>
      <c r="U7035" s="7" t="str">
        <f>IF((AND(T7035=0,H7035&gt;=L7035)),"Don’t change bids","OK")</f>
        <v>OK</v>
      </c>
      <c r="V7035" t="e">
        <f>IF((MATCH(F7035,W7035,0)),"Same","Diff")</f>
        <v>#N/A</v>
      </c>
      <c r="W7035" s="5">
        <f>ROUND(M7035,2)</f>
        <v>0.39</v>
      </c>
      <c r="X7035" s="5">
        <v>0.39</v>
      </c>
    </row>
    <row r="7036" spans="1:24" x14ac:dyDescent="0.25">
      <c r="A7036" t="s">
        <v>24</v>
      </c>
      <c r="B7036" t="s">
        <v>7140</v>
      </c>
      <c r="C7036" t="s">
        <v>4401</v>
      </c>
      <c r="D7036" t="s">
        <v>7087</v>
      </c>
      <c r="E7036" t="s">
        <v>4090</v>
      </c>
      <c r="F7036" s="5">
        <v>0.36</v>
      </c>
      <c r="G7036" s="9">
        <v>0.1</v>
      </c>
      <c r="H7036" s="6">
        <f>G7036*100</f>
        <v>10</v>
      </c>
      <c r="I7036" t="s">
        <v>10682</v>
      </c>
      <c r="J7036" t="s">
        <v>10765</v>
      </c>
      <c r="K7036">
        <v>41</v>
      </c>
      <c r="L7036">
        <v>41</v>
      </c>
      <c r="M7036">
        <f>(F7036*(1+0.05))</f>
        <v>0.378</v>
      </c>
      <c r="N7036">
        <f>IFERROR(ROUND(( (-1.208*LN(L7036) + 7.5474 + 4.6991*(2.71828^(-0.009*L7036)) + 0.0001*L7036*L7036 - 0.0432*L7036 + 4.7166)/3),2), " ")</f>
        <v>3.14</v>
      </c>
      <c r="O7036">
        <f>IFERROR(MAX(MIN(ROUND(N7036*(Q7036/P7036),2),4.5),1.9)," ")</f>
        <v>2.96</v>
      </c>
      <c r="P7036">
        <f>13.098*F7036^-1.237</f>
        <v>46.350966313994896</v>
      </c>
      <c r="Q7036">
        <f>13.098*M7036^-1.237</f>
        <v>43.636270944612029</v>
      </c>
      <c r="R7036" s="5">
        <f>IFERROR(ROUND(MAX(MIN((-105.4*LN(O7036) + 163.83),95),10),0)," ")</f>
        <v>49</v>
      </c>
      <c r="S7036" s="5" t="str">
        <f>IFERROR(CONCATENATE("(",R7036,",",ROUND((1.2*W7036),2),")")," ")</f>
        <v>(49,0.46)</v>
      </c>
      <c r="T7036">
        <f>R7036-L7036</f>
        <v>8</v>
      </c>
      <c r="U7036" s="7" t="str">
        <f>IF((AND(T7036=0,H7036&gt;=L7036)),"Don’t change bids","OK")</f>
        <v>OK</v>
      </c>
      <c r="V7036" t="e">
        <f>IF((MATCH(F7036,W7036,0)),"Same","Diff")</f>
        <v>#N/A</v>
      </c>
      <c r="W7036" s="5">
        <f>ROUND(M7036,2)</f>
        <v>0.38</v>
      </c>
      <c r="X7036" s="5">
        <v>0.38</v>
      </c>
    </row>
    <row r="7037" spans="1:24" x14ac:dyDescent="0.25">
      <c r="A7037" t="s">
        <v>24</v>
      </c>
      <c r="B7037" t="s">
        <v>7141</v>
      </c>
      <c r="C7037" t="s">
        <v>4401</v>
      </c>
      <c r="D7037" t="s">
        <v>7142</v>
      </c>
      <c r="E7037" t="s">
        <v>569</v>
      </c>
      <c r="F7037" s="5">
        <v>0.37</v>
      </c>
      <c r="G7037" s="9">
        <v>0.1</v>
      </c>
      <c r="H7037" s="6">
        <f>G7037*100</f>
        <v>10</v>
      </c>
      <c r="I7037" t="s">
        <v>9716</v>
      </c>
      <c r="J7037" t="s">
        <v>10765</v>
      </c>
      <c r="K7037">
        <v>41</v>
      </c>
      <c r="L7037">
        <v>41</v>
      </c>
      <c r="M7037">
        <f>(F7037*(1+0.05))</f>
        <v>0.38850000000000001</v>
      </c>
      <c r="N7037">
        <f>IFERROR(ROUND(( (-1.208*LN(L7037) + 7.5474 + 4.6991*(2.71828^(-0.009*L7037)) + 0.0001*L7037*L7037 - 0.0432*L7037 + 4.7166)/3),2), " ")</f>
        <v>3.14</v>
      </c>
      <c r="O7037">
        <f>IFERROR(MAX(MIN(ROUND(N7037*(Q7037/P7037),2),4.5),1.9)," ")</f>
        <v>2.96</v>
      </c>
      <c r="P7037">
        <f>13.098*F7037^-1.237</f>
        <v>44.806338281983834</v>
      </c>
      <c r="Q7037">
        <f>13.098*M7037^-1.237</f>
        <v>42.182109086218873</v>
      </c>
      <c r="R7037" s="5">
        <f>IFERROR(ROUND(MAX(MIN((-105.4*LN(O7037) + 163.83),95),10),0)," ")</f>
        <v>49</v>
      </c>
      <c r="S7037" s="5" t="str">
        <f>IFERROR(CONCATENATE("(",R7037,",",ROUND((1.2*W7037),2),")")," ")</f>
        <v>(49,0.47)</v>
      </c>
      <c r="T7037">
        <f>R7037-L7037</f>
        <v>8</v>
      </c>
      <c r="U7037" s="7" t="str">
        <f>IF((AND(T7037=0,H7037&gt;=L7037)),"Don’t change bids","OK")</f>
        <v>OK</v>
      </c>
      <c r="V7037" t="e">
        <f>IF((MATCH(F7037,W7037,0)),"Same","Diff")</f>
        <v>#N/A</v>
      </c>
      <c r="W7037" s="5">
        <f>ROUND(M7037,2)</f>
        <v>0.39</v>
      </c>
      <c r="X7037" s="5">
        <v>0.39</v>
      </c>
    </row>
    <row r="7038" spans="1:24" x14ac:dyDescent="0.25">
      <c r="A7038" t="s">
        <v>24</v>
      </c>
      <c r="B7038" t="s">
        <v>7143</v>
      </c>
      <c r="C7038" t="s">
        <v>4401</v>
      </c>
      <c r="D7038" t="s">
        <v>7081</v>
      </c>
      <c r="E7038" t="s">
        <v>569</v>
      </c>
      <c r="F7038" s="5">
        <v>0.37</v>
      </c>
      <c r="G7038" s="9">
        <v>0.1</v>
      </c>
      <c r="H7038" s="6">
        <f>G7038*100</f>
        <v>10</v>
      </c>
      <c r="I7038" t="s">
        <v>9716</v>
      </c>
      <c r="J7038" t="s">
        <v>10765</v>
      </c>
      <c r="K7038">
        <v>41</v>
      </c>
      <c r="L7038">
        <v>41</v>
      </c>
      <c r="M7038">
        <f>(F7038*(1+0.05))</f>
        <v>0.38850000000000001</v>
      </c>
      <c r="N7038">
        <f>IFERROR(ROUND(( (-1.208*LN(L7038) + 7.5474 + 4.6991*(2.71828^(-0.009*L7038)) + 0.0001*L7038*L7038 - 0.0432*L7038 + 4.7166)/3),2), " ")</f>
        <v>3.14</v>
      </c>
      <c r="O7038">
        <f>IFERROR(MAX(MIN(ROUND(N7038*(Q7038/P7038),2),4.5),1.9)," ")</f>
        <v>2.96</v>
      </c>
      <c r="P7038">
        <f>13.098*F7038^-1.237</f>
        <v>44.806338281983834</v>
      </c>
      <c r="Q7038">
        <f>13.098*M7038^-1.237</f>
        <v>42.182109086218873</v>
      </c>
      <c r="R7038" s="5">
        <f>IFERROR(ROUND(MAX(MIN((-105.4*LN(O7038) + 163.83),95),10),0)," ")</f>
        <v>49</v>
      </c>
      <c r="S7038" s="5" t="str">
        <f>IFERROR(CONCATENATE("(",R7038,",",ROUND((1.2*W7038),2),")")," ")</f>
        <v>(49,0.47)</v>
      </c>
      <c r="T7038">
        <f>R7038-L7038</f>
        <v>8</v>
      </c>
      <c r="U7038" s="7" t="str">
        <f>IF((AND(T7038=0,H7038&gt;=L7038)),"Don’t change bids","OK")</f>
        <v>OK</v>
      </c>
      <c r="V7038" t="e">
        <f>IF((MATCH(F7038,W7038,0)),"Same","Diff")</f>
        <v>#N/A</v>
      </c>
      <c r="W7038" s="5">
        <f>ROUND(M7038,2)</f>
        <v>0.39</v>
      </c>
      <c r="X7038" s="5">
        <v>0.39</v>
      </c>
    </row>
    <row r="7039" spans="1:24" x14ac:dyDescent="0.25">
      <c r="A7039" t="s">
        <v>24</v>
      </c>
      <c r="B7039" t="s">
        <v>7144</v>
      </c>
      <c r="C7039" t="s">
        <v>4401</v>
      </c>
      <c r="D7039" t="s">
        <v>7085</v>
      </c>
      <c r="E7039" t="s">
        <v>569</v>
      </c>
      <c r="F7039" s="5">
        <v>0.37</v>
      </c>
      <c r="G7039" s="9">
        <v>0.1</v>
      </c>
      <c r="H7039" s="6">
        <f>G7039*100</f>
        <v>10</v>
      </c>
      <c r="I7039" t="s">
        <v>9716</v>
      </c>
      <c r="J7039" t="s">
        <v>10765</v>
      </c>
      <c r="K7039">
        <v>41</v>
      </c>
      <c r="L7039">
        <v>41</v>
      </c>
      <c r="M7039">
        <f>(F7039*(1+0.05))</f>
        <v>0.38850000000000001</v>
      </c>
      <c r="N7039">
        <f>IFERROR(ROUND(( (-1.208*LN(L7039) + 7.5474 + 4.6991*(2.71828^(-0.009*L7039)) + 0.0001*L7039*L7039 - 0.0432*L7039 + 4.7166)/3),2), " ")</f>
        <v>3.14</v>
      </c>
      <c r="O7039">
        <f>IFERROR(MAX(MIN(ROUND(N7039*(Q7039/P7039),2),4.5),1.9)," ")</f>
        <v>2.96</v>
      </c>
      <c r="P7039">
        <f>13.098*F7039^-1.237</f>
        <v>44.806338281983834</v>
      </c>
      <c r="Q7039">
        <f>13.098*M7039^-1.237</f>
        <v>42.182109086218873</v>
      </c>
      <c r="R7039" s="5">
        <f>IFERROR(ROUND(MAX(MIN((-105.4*LN(O7039) + 163.83),95),10),0)," ")</f>
        <v>49</v>
      </c>
      <c r="S7039" s="5" t="str">
        <f>IFERROR(CONCATENATE("(",R7039,",",ROUND((1.2*W7039),2),")")," ")</f>
        <v>(49,0.47)</v>
      </c>
      <c r="T7039">
        <f>R7039-L7039</f>
        <v>8</v>
      </c>
      <c r="U7039" s="7" t="str">
        <f>IF((AND(T7039=0,H7039&gt;=L7039)),"Don’t change bids","OK")</f>
        <v>OK</v>
      </c>
      <c r="V7039" t="e">
        <f>IF((MATCH(F7039,W7039,0)),"Same","Diff")</f>
        <v>#N/A</v>
      </c>
      <c r="W7039" s="5">
        <f>ROUND(M7039,2)</f>
        <v>0.39</v>
      </c>
      <c r="X7039" s="5">
        <v>0.39</v>
      </c>
    </row>
    <row r="7040" spans="1:24" x14ac:dyDescent="0.25">
      <c r="A7040" t="s">
        <v>24</v>
      </c>
      <c r="B7040" t="s">
        <v>7145</v>
      </c>
      <c r="C7040" t="s">
        <v>4401</v>
      </c>
      <c r="D7040" t="s">
        <v>7083</v>
      </c>
      <c r="E7040" t="s">
        <v>569</v>
      </c>
      <c r="F7040" s="5">
        <v>0.37</v>
      </c>
      <c r="G7040" s="9">
        <v>0.1</v>
      </c>
      <c r="H7040" s="6">
        <f>G7040*100</f>
        <v>10</v>
      </c>
      <c r="I7040" t="s">
        <v>9716</v>
      </c>
      <c r="J7040" t="s">
        <v>10765</v>
      </c>
      <c r="K7040">
        <v>41</v>
      </c>
      <c r="L7040">
        <v>41</v>
      </c>
      <c r="M7040">
        <f>(F7040*(1+0.05))</f>
        <v>0.38850000000000001</v>
      </c>
      <c r="N7040">
        <f>IFERROR(ROUND(( (-1.208*LN(L7040) + 7.5474 + 4.6991*(2.71828^(-0.009*L7040)) + 0.0001*L7040*L7040 - 0.0432*L7040 + 4.7166)/3),2), " ")</f>
        <v>3.14</v>
      </c>
      <c r="O7040">
        <f>IFERROR(MAX(MIN(ROUND(N7040*(Q7040/P7040),2),4.5),1.9)," ")</f>
        <v>2.96</v>
      </c>
      <c r="P7040">
        <f>13.098*F7040^-1.237</f>
        <v>44.806338281983834</v>
      </c>
      <c r="Q7040">
        <f>13.098*M7040^-1.237</f>
        <v>42.182109086218873</v>
      </c>
      <c r="R7040" s="5">
        <f>IFERROR(ROUND(MAX(MIN((-105.4*LN(O7040) + 163.83),95),10),0)," ")</f>
        <v>49</v>
      </c>
      <c r="S7040" s="5" t="str">
        <f>IFERROR(CONCATENATE("(",R7040,",",ROUND((1.2*W7040),2),")")," ")</f>
        <v>(49,0.47)</v>
      </c>
      <c r="T7040">
        <f>R7040-L7040</f>
        <v>8</v>
      </c>
      <c r="U7040" s="7" t="str">
        <f>IF((AND(T7040=0,H7040&gt;=L7040)),"Don’t change bids","OK")</f>
        <v>OK</v>
      </c>
      <c r="V7040" t="e">
        <f>IF((MATCH(F7040,W7040,0)),"Same","Diff")</f>
        <v>#N/A</v>
      </c>
      <c r="W7040" s="5">
        <f>ROUND(M7040,2)</f>
        <v>0.39</v>
      </c>
      <c r="X7040" s="5">
        <v>0.39</v>
      </c>
    </row>
    <row r="7041" spans="1:24" x14ac:dyDescent="0.25">
      <c r="A7041" t="s">
        <v>24</v>
      </c>
      <c r="B7041" t="s">
        <v>7146</v>
      </c>
      <c r="C7041" t="s">
        <v>4401</v>
      </c>
      <c r="D7041" t="s">
        <v>7085</v>
      </c>
      <c r="E7041" t="s">
        <v>569</v>
      </c>
      <c r="F7041" s="5">
        <v>0.37</v>
      </c>
      <c r="G7041" s="9">
        <v>0.1</v>
      </c>
      <c r="H7041" s="6">
        <f>G7041*100</f>
        <v>10</v>
      </c>
      <c r="I7041" t="s">
        <v>9716</v>
      </c>
      <c r="J7041" t="s">
        <v>10765</v>
      </c>
      <c r="K7041">
        <v>41</v>
      </c>
      <c r="L7041">
        <v>41</v>
      </c>
      <c r="M7041">
        <f>(F7041*(1+0.05))</f>
        <v>0.38850000000000001</v>
      </c>
      <c r="N7041">
        <f>IFERROR(ROUND(( (-1.208*LN(L7041) + 7.5474 + 4.6991*(2.71828^(-0.009*L7041)) + 0.0001*L7041*L7041 - 0.0432*L7041 + 4.7166)/3),2), " ")</f>
        <v>3.14</v>
      </c>
      <c r="O7041">
        <f>IFERROR(MAX(MIN(ROUND(N7041*(Q7041/P7041),2),4.5),1.9)," ")</f>
        <v>2.96</v>
      </c>
      <c r="P7041">
        <f>13.098*F7041^-1.237</f>
        <v>44.806338281983834</v>
      </c>
      <c r="Q7041">
        <f>13.098*M7041^-1.237</f>
        <v>42.182109086218873</v>
      </c>
      <c r="R7041" s="5">
        <f>IFERROR(ROUND(MAX(MIN((-105.4*LN(O7041) + 163.83),95),10),0)," ")</f>
        <v>49</v>
      </c>
      <c r="S7041" s="5" t="str">
        <f>IFERROR(CONCATENATE("(",R7041,",",ROUND((1.2*W7041),2),")")," ")</f>
        <v>(49,0.47)</v>
      </c>
      <c r="T7041">
        <f>R7041-L7041</f>
        <v>8</v>
      </c>
      <c r="U7041" s="7" t="str">
        <f>IF((AND(T7041=0,H7041&gt;=L7041)),"Don’t change bids","OK")</f>
        <v>OK</v>
      </c>
      <c r="V7041" t="e">
        <f>IF((MATCH(F7041,W7041,0)),"Same","Diff")</f>
        <v>#N/A</v>
      </c>
      <c r="W7041" s="5">
        <f>ROUND(M7041,2)</f>
        <v>0.39</v>
      </c>
      <c r="X7041" s="5">
        <v>0.39</v>
      </c>
    </row>
    <row r="7042" spans="1:24" x14ac:dyDescent="0.25">
      <c r="A7042" t="s">
        <v>24</v>
      </c>
      <c r="B7042" t="s">
        <v>7147</v>
      </c>
      <c r="C7042" t="s">
        <v>4401</v>
      </c>
      <c r="D7042" t="s">
        <v>7081</v>
      </c>
      <c r="E7042" t="s">
        <v>569</v>
      </c>
      <c r="F7042" s="5">
        <v>0.37</v>
      </c>
      <c r="G7042" s="9">
        <v>0.1</v>
      </c>
      <c r="H7042" s="6">
        <f>G7042*100</f>
        <v>10</v>
      </c>
      <c r="I7042" t="s">
        <v>9716</v>
      </c>
      <c r="J7042" t="s">
        <v>10765</v>
      </c>
      <c r="K7042">
        <v>41</v>
      </c>
      <c r="L7042">
        <v>41</v>
      </c>
      <c r="M7042">
        <f>(F7042*(1+0.05))</f>
        <v>0.38850000000000001</v>
      </c>
      <c r="N7042">
        <f>IFERROR(ROUND(( (-1.208*LN(L7042) + 7.5474 + 4.6991*(2.71828^(-0.009*L7042)) + 0.0001*L7042*L7042 - 0.0432*L7042 + 4.7166)/3),2), " ")</f>
        <v>3.14</v>
      </c>
      <c r="O7042">
        <f>IFERROR(MAX(MIN(ROUND(N7042*(Q7042/P7042),2),4.5),1.9)," ")</f>
        <v>2.96</v>
      </c>
      <c r="P7042">
        <f>13.098*F7042^-1.237</f>
        <v>44.806338281983834</v>
      </c>
      <c r="Q7042">
        <f>13.098*M7042^-1.237</f>
        <v>42.182109086218873</v>
      </c>
      <c r="R7042" s="5">
        <f>IFERROR(ROUND(MAX(MIN((-105.4*LN(O7042) + 163.83),95),10),0)," ")</f>
        <v>49</v>
      </c>
      <c r="S7042" s="5" t="str">
        <f>IFERROR(CONCATENATE("(",R7042,",",ROUND((1.2*W7042),2),")")," ")</f>
        <v>(49,0.47)</v>
      </c>
      <c r="T7042">
        <f>R7042-L7042</f>
        <v>8</v>
      </c>
      <c r="U7042" s="7" t="str">
        <f>IF((AND(T7042=0,H7042&gt;=L7042)),"Don’t change bids","OK")</f>
        <v>OK</v>
      </c>
      <c r="V7042" t="e">
        <f>IF((MATCH(F7042,W7042,0)),"Same","Diff")</f>
        <v>#N/A</v>
      </c>
      <c r="W7042" s="5">
        <f>ROUND(M7042,2)</f>
        <v>0.39</v>
      </c>
      <c r="X7042" s="5">
        <v>0.39</v>
      </c>
    </row>
    <row r="7043" spans="1:24" x14ac:dyDescent="0.25">
      <c r="A7043" t="s">
        <v>24</v>
      </c>
      <c r="B7043" t="s">
        <v>7148</v>
      </c>
      <c r="C7043" t="s">
        <v>4401</v>
      </c>
      <c r="D7043" t="s">
        <v>7102</v>
      </c>
      <c r="E7043" t="s">
        <v>569</v>
      </c>
      <c r="F7043" s="5">
        <v>0.37</v>
      </c>
      <c r="G7043" s="9">
        <v>0.1</v>
      </c>
      <c r="H7043" s="6">
        <f>G7043*100</f>
        <v>10</v>
      </c>
      <c r="I7043" t="s">
        <v>9716</v>
      </c>
      <c r="J7043" t="s">
        <v>10765</v>
      </c>
      <c r="K7043">
        <v>41</v>
      </c>
      <c r="L7043">
        <v>41</v>
      </c>
      <c r="M7043">
        <f>(F7043*(1+0.05))</f>
        <v>0.38850000000000001</v>
      </c>
      <c r="N7043">
        <f>IFERROR(ROUND(( (-1.208*LN(L7043) + 7.5474 + 4.6991*(2.71828^(-0.009*L7043)) + 0.0001*L7043*L7043 - 0.0432*L7043 + 4.7166)/3),2), " ")</f>
        <v>3.14</v>
      </c>
      <c r="O7043">
        <f>IFERROR(MAX(MIN(ROUND(N7043*(Q7043/P7043),2),4.5),1.9)," ")</f>
        <v>2.96</v>
      </c>
      <c r="P7043">
        <f>13.098*F7043^-1.237</f>
        <v>44.806338281983834</v>
      </c>
      <c r="Q7043">
        <f>13.098*M7043^-1.237</f>
        <v>42.182109086218873</v>
      </c>
      <c r="R7043" s="5">
        <f>IFERROR(ROUND(MAX(MIN((-105.4*LN(O7043) + 163.83),95),10),0)," ")</f>
        <v>49</v>
      </c>
      <c r="S7043" s="5" t="str">
        <f>IFERROR(CONCATENATE("(",R7043,",",ROUND((1.2*W7043),2),")")," ")</f>
        <v>(49,0.47)</v>
      </c>
      <c r="T7043">
        <f>R7043-L7043</f>
        <v>8</v>
      </c>
      <c r="U7043" s="7" t="str">
        <f>IF((AND(T7043=0,H7043&gt;=L7043)),"Don’t change bids","OK")</f>
        <v>OK</v>
      </c>
      <c r="V7043" t="e">
        <f>IF((MATCH(F7043,W7043,0)),"Same","Diff")</f>
        <v>#N/A</v>
      </c>
      <c r="W7043" s="5">
        <f>ROUND(M7043,2)</f>
        <v>0.39</v>
      </c>
      <c r="X7043" s="5">
        <v>0.39</v>
      </c>
    </row>
    <row r="7044" spans="1:24" x14ac:dyDescent="0.25">
      <c r="A7044" t="s">
        <v>24</v>
      </c>
      <c r="B7044" t="s">
        <v>7149</v>
      </c>
      <c r="C7044" t="s">
        <v>4401</v>
      </c>
      <c r="D7044" t="s">
        <v>7083</v>
      </c>
      <c r="E7044" t="s">
        <v>569</v>
      </c>
      <c r="F7044" s="5">
        <v>0.37</v>
      </c>
      <c r="G7044" s="9">
        <v>0.1</v>
      </c>
      <c r="H7044" s="6">
        <f>G7044*100</f>
        <v>10</v>
      </c>
      <c r="I7044" t="s">
        <v>9716</v>
      </c>
      <c r="J7044" t="s">
        <v>10765</v>
      </c>
      <c r="K7044">
        <v>41</v>
      </c>
      <c r="L7044">
        <v>41</v>
      </c>
      <c r="M7044">
        <f>(F7044*(1+0.05))</f>
        <v>0.38850000000000001</v>
      </c>
      <c r="N7044">
        <f>IFERROR(ROUND(( (-1.208*LN(L7044) + 7.5474 + 4.6991*(2.71828^(-0.009*L7044)) + 0.0001*L7044*L7044 - 0.0432*L7044 + 4.7166)/3),2), " ")</f>
        <v>3.14</v>
      </c>
      <c r="O7044">
        <f>IFERROR(MAX(MIN(ROUND(N7044*(Q7044/P7044),2),4.5),1.9)," ")</f>
        <v>2.96</v>
      </c>
      <c r="P7044">
        <f>13.098*F7044^-1.237</f>
        <v>44.806338281983834</v>
      </c>
      <c r="Q7044">
        <f>13.098*M7044^-1.237</f>
        <v>42.182109086218873</v>
      </c>
      <c r="R7044" s="5">
        <f>IFERROR(ROUND(MAX(MIN((-105.4*LN(O7044) + 163.83),95),10),0)," ")</f>
        <v>49</v>
      </c>
      <c r="S7044" s="5" t="str">
        <f>IFERROR(CONCATENATE("(",R7044,",",ROUND((1.2*W7044),2),")")," ")</f>
        <v>(49,0.47)</v>
      </c>
      <c r="T7044">
        <f>R7044-L7044</f>
        <v>8</v>
      </c>
      <c r="U7044" s="7" t="str">
        <f>IF((AND(T7044=0,H7044&gt;=L7044)),"Don’t change bids","OK")</f>
        <v>OK</v>
      </c>
      <c r="V7044" t="e">
        <f>IF((MATCH(F7044,W7044,0)),"Same","Diff")</f>
        <v>#N/A</v>
      </c>
      <c r="W7044" s="5">
        <f>ROUND(M7044,2)</f>
        <v>0.39</v>
      </c>
      <c r="X7044" s="5">
        <v>0.39</v>
      </c>
    </row>
    <row r="7045" spans="1:24" x14ac:dyDescent="0.25">
      <c r="A7045" t="s">
        <v>24</v>
      </c>
      <c r="B7045" t="s">
        <v>7150</v>
      </c>
      <c r="C7045" t="s">
        <v>4401</v>
      </c>
      <c r="D7045" t="s">
        <v>7083</v>
      </c>
      <c r="E7045" t="s">
        <v>569</v>
      </c>
      <c r="F7045" s="5">
        <v>0.37</v>
      </c>
      <c r="G7045" s="9">
        <v>0.1</v>
      </c>
      <c r="H7045" s="6">
        <f>G7045*100</f>
        <v>10</v>
      </c>
      <c r="I7045" t="s">
        <v>9716</v>
      </c>
      <c r="J7045" t="s">
        <v>10765</v>
      </c>
      <c r="K7045">
        <v>41</v>
      </c>
      <c r="L7045">
        <v>41</v>
      </c>
      <c r="M7045">
        <f>(F7045*(1+0.05))</f>
        <v>0.38850000000000001</v>
      </c>
      <c r="N7045">
        <f>IFERROR(ROUND(( (-1.208*LN(L7045) + 7.5474 + 4.6991*(2.71828^(-0.009*L7045)) + 0.0001*L7045*L7045 - 0.0432*L7045 + 4.7166)/3),2), " ")</f>
        <v>3.14</v>
      </c>
      <c r="O7045">
        <f>IFERROR(MAX(MIN(ROUND(N7045*(Q7045/P7045),2),4.5),1.9)," ")</f>
        <v>2.96</v>
      </c>
      <c r="P7045">
        <f>13.098*F7045^-1.237</f>
        <v>44.806338281983834</v>
      </c>
      <c r="Q7045">
        <f>13.098*M7045^-1.237</f>
        <v>42.182109086218873</v>
      </c>
      <c r="R7045" s="5">
        <f>IFERROR(ROUND(MAX(MIN((-105.4*LN(O7045) + 163.83),95),10),0)," ")</f>
        <v>49</v>
      </c>
      <c r="S7045" s="5" t="str">
        <f>IFERROR(CONCATENATE("(",R7045,",",ROUND((1.2*W7045),2),")")," ")</f>
        <v>(49,0.47)</v>
      </c>
      <c r="T7045">
        <f>R7045-L7045</f>
        <v>8</v>
      </c>
      <c r="U7045" s="7" t="str">
        <f>IF((AND(T7045=0,H7045&gt;=L7045)),"Don’t change bids","OK")</f>
        <v>OK</v>
      </c>
      <c r="V7045" t="e">
        <f>IF((MATCH(F7045,W7045,0)),"Same","Diff")</f>
        <v>#N/A</v>
      </c>
      <c r="W7045" s="5">
        <f>ROUND(M7045,2)</f>
        <v>0.39</v>
      </c>
      <c r="X7045" s="5">
        <v>0.39</v>
      </c>
    </row>
    <row r="7046" spans="1:24" x14ac:dyDescent="0.25">
      <c r="A7046" t="s">
        <v>24</v>
      </c>
      <c r="B7046" t="s">
        <v>7151</v>
      </c>
      <c r="C7046" t="s">
        <v>4401</v>
      </c>
      <c r="D7046" t="s">
        <v>7083</v>
      </c>
      <c r="E7046" t="s">
        <v>569</v>
      </c>
      <c r="F7046" s="5">
        <v>0.37</v>
      </c>
      <c r="G7046" s="9">
        <v>0.1</v>
      </c>
      <c r="H7046" s="6">
        <f>G7046*100</f>
        <v>10</v>
      </c>
      <c r="I7046" t="s">
        <v>9716</v>
      </c>
      <c r="J7046" t="s">
        <v>10765</v>
      </c>
      <c r="K7046">
        <v>41</v>
      </c>
      <c r="L7046">
        <v>41</v>
      </c>
      <c r="M7046">
        <f>(F7046*(1+0.05))</f>
        <v>0.38850000000000001</v>
      </c>
      <c r="N7046">
        <f>IFERROR(ROUND(( (-1.208*LN(L7046) + 7.5474 + 4.6991*(2.71828^(-0.009*L7046)) + 0.0001*L7046*L7046 - 0.0432*L7046 + 4.7166)/3),2), " ")</f>
        <v>3.14</v>
      </c>
      <c r="O7046">
        <f>IFERROR(MAX(MIN(ROUND(N7046*(Q7046/P7046),2),4.5),1.9)," ")</f>
        <v>2.96</v>
      </c>
      <c r="P7046">
        <f>13.098*F7046^-1.237</f>
        <v>44.806338281983834</v>
      </c>
      <c r="Q7046">
        <f>13.098*M7046^-1.237</f>
        <v>42.182109086218873</v>
      </c>
      <c r="R7046" s="5">
        <f>IFERROR(ROUND(MAX(MIN((-105.4*LN(O7046) + 163.83),95),10),0)," ")</f>
        <v>49</v>
      </c>
      <c r="S7046" s="5" t="str">
        <f>IFERROR(CONCATENATE("(",R7046,",",ROUND((1.2*W7046),2),")")," ")</f>
        <v>(49,0.47)</v>
      </c>
      <c r="T7046">
        <f>R7046-L7046</f>
        <v>8</v>
      </c>
      <c r="U7046" s="7" t="str">
        <f>IF((AND(T7046=0,H7046&gt;=L7046)),"Don’t change bids","OK")</f>
        <v>OK</v>
      </c>
      <c r="V7046" t="e">
        <f>IF((MATCH(F7046,W7046,0)),"Same","Diff")</f>
        <v>#N/A</v>
      </c>
      <c r="W7046" s="5">
        <f>ROUND(M7046,2)</f>
        <v>0.39</v>
      </c>
      <c r="X7046" s="5">
        <v>0.39</v>
      </c>
    </row>
    <row r="7047" spans="1:24" x14ac:dyDescent="0.25">
      <c r="A7047" t="s">
        <v>24</v>
      </c>
      <c r="B7047" t="s">
        <v>7152</v>
      </c>
      <c r="C7047" t="s">
        <v>4401</v>
      </c>
      <c r="D7047" t="s">
        <v>7083</v>
      </c>
      <c r="E7047" t="s">
        <v>569</v>
      </c>
      <c r="F7047" s="5">
        <v>0.37</v>
      </c>
      <c r="G7047" s="9">
        <v>0.1</v>
      </c>
      <c r="H7047" s="6">
        <f>G7047*100</f>
        <v>10</v>
      </c>
      <c r="I7047" t="s">
        <v>9716</v>
      </c>
      <c r="J7047" t="s">
        <v>10765</v>
      </c>
      <c r="K7047">
        <v>41</v>
      </c>
      <c r="L7047">
        <v>41</v>
      </c>
      <c r="M7047">
        <f>(F7047*(1+0.05))</f>
        <v>0.38850000000000001</v>
      </c>
      <c r="N7047">
        <f>IFERROR(ROUND(( (-1.208*LN(L7047) + 7.5474 + 4.6991*(2.71828^(-0.009*L7047)) + 0.0001*L7047*L7047 - 0.0432*L7047 + 4.7166)/3),2), " ")</f>
        <v>3.14</v>
      </c>
      <c r="O7047">
        <f>IFERROR(MAX(MIN(ROUND(N7047*(Q7047/P7047),2),4.5),1.9)," ")</f>
        <v>2.96</v>
      </c>
      <c r="P7047">
        <f>13.098*F7047^-1.237</f>
        <v>44.806338281983834</v>
      </c>
      <c r="Q7047">
        <f>13.098*M7047^-1.237</f>
        <v>42.182109086218873</v>
      </c>
      <c r="R7047" s="5">
        <f>IFERROR(ROUND(MAX(MIN((-105.4*LN(O7047) + 163.83),95),10),0)," ")</f>
        <v>49</v>
      </c>
      <c r="S7047" s="5" t="str">
        <f>IFERROR(CONCATENATE("(",R7047,",",ROUND((1.2*W7047),2),")")," ")</f>
        <v>(49,0.47)</v>
      </c>
      <c r="T7047">
        <f>R7047-L7047</f>
        <v>8</v>
      </c>
      <c r="U7047" s="7" t="str">
        <f>IF((AND(T7047=0,H7047&gt;=L7047)),"Don’t change bids","OK")</f>
        <v>OK</v>
      </c>
      <c r="V7047" t="e">
        <f>IF((MATCH(F7047,W7047,0)),"Same","Diff")</f>
        <v>#N/A</v>
      </c>
      <c r="W7047" s="5">
        <f>ROUND(M7047,2)</f>
        <v>0.39</v>
      </c>
      <c r="X7047" s="5">
        <v>0.39</v>
      </c>
    </row>
    <row r="7048" spans="1:24" x14ac:dyDescent="0.25">
      <c r="A7048" t="s">
        <v>24</v>
      </c>
      <c r="B7048" t="s">
        <v>7153</v>
      </c>
      <c r="C7048" t="s">
        <v>4401</v>
      </c>
      <c r="D7048" t="s">
        <v>7081</v>
      </c>
      <c r="E7048" t="s">
        <v>569</v>
      </c>
      <c r="F7048" s="5">
        <v>0.37</v>
      </c>
      <c r="G7048" s="9">
        <v>0.1</v>
      </c>
      <c r="H7048" s="6">
        <f>G7048*100</f>
        <v>10</v>
      </c>
      <c r="I7048" t="s">
        <v>9716</v>
      </c>
      <c r="J7048" t="s">
        <v>10765</v>
      </c>
      <c r="K7048">
        <v>41</v>
      </c>
      <c r="L7048">
        <v>41</v>
      </c>
      <c r="M7048">
        <f>(F7048*(1+0.05))</f>
        <v>0.38850000000000001</v>
      </c>
      <c r="N7048">
        <f>IFERROR(ROUND(( (-1.208*LN(L7048) + 7.5474 + 4.6991*(2.71828^(-0.009*L7048)) + 0.0001*L7048*L7048 - 0.0432*L7048 + 4.7166)/3),2), " ")</f>
        <v>3.14</v>
      </c>
      <c r="O7048">
        <f>IFERROR(MAX(MIN(ROUND(N7048*(Q7048/P7048),2),4.5),1.9)," ")</f>
        <v>2.96</v>
      </c>
      <c r="P7048">
        <f>13.098*F7048^-1.237</f>
        <v>44.806338281983834</v>
      </c>
      <c r="Q7048">
        <f>13.098*M7048^-1.237</f>
        <v>42.182109086218873</v>
      </c>
      <c r="R7048" s="5">
        <f>IFERROR(ROUND(MAX(MIN((-105.4*LN(O7048) + 163.83),95),10),0)," ")</f>
        <v>49</v>
      </c>
      <c r="S7048" s="5" t="str">
        <f>IFERROR(CONCATENATE("(",R7048,",",ROUND((1.2*W7048),2),")")," ")</f>
        <v>(49,0.47)</v>
      </c>
      <c r="T7048">
        <f>R7048-L7048</f>
        <v>8</v>
      </c>
      <c r="U7048" s="7" t="str">
        <f>IF((AND(T7048=0,H7048&gt;=L7048)),"Don’t change bids","OK")</f>
        <v>OK</v>
      </c>
      <c r="V7048" t="e">
        <f>IF((MATCH(F7048,W7048,0)),"Same","Diff")</f>
        <v>#N/A</v>
      </c>
      <c r="W7048" s="5">
        <f>ROUND(M7048,2)</f>
        <v>0.39</v>
      </c>
      <c r="X7048" s="5">
        <v>0.39</v>
      </c>
    </row>
    <row r="7049" spans="1:24" x14ac:dyDescent="0.25">
      <c r="A7049" t="s">
        <v>24</v>
      </c>
      <c r="B7049" t="s">
        <v>7154</v>
      </c>
      <c r="C7049" t="s">
        <v>4401</v>
      </c>
      <c r="D7049" t="s">
        <v>7083</v>
      </c>
      <c r="E7049" t="s">
        <v>569</v>
      </c>
      <c r="F7049" s="5">
        <v>0.37</v>
      </c>
      <c r="G7049" s="9">
        <v>0.1</v>
      </c>
      <c r="H7049" s="6">
        <f>G7049*100</f>
        <v>10</v>
      </c>
      <c r="I7049" t="s">
        <v>9716</v>
      </c>
      <c r="J7049" t="s">
        <v>10765</v>
      </c>
      <c r="K7049">
        <v>41</v>
      </c>
      <c r="L7049">
        <v>41</v>
      </c>
      <c r="M7049">
        <f>(F7049*(1+0.05))</f>
        <v>0.38850000000000001</v>
      </c>
      <c r="N7049">
        <f>IFERROR(ROUND(( (-1.208*LN(L7049) + 7.5474 + 4.6991*(2.71828^(-0.009*L7049)) + 0.0001*L7049*L7049 - 0.0432*L7049 + 4.7166)/3),2), " ")</f>
        <v>3.14</v>
      </c>
      <c r="O7049">
        <f>IFERROR(MAX(MIN(ROUND(N7049*(Q7049/P7049),2),4.5),1.9)," ")</f>
        <v>2.96</v>
      </c>
      <c r="P7049">
        <f>13.098*F7049^-1.237</f>
        <v>44.806338281983834</v>
      </c>
      <c r="Q7049">
        <f>13.098*M7049^-1.237</f>
        <v>42.182109086218873</v>
      </c>
      <c r="R7049" s="5">
        <f>IFERROR(ROUND(MAX(MIN((-105.4*LN(O7049) + 163.83),95),10),0)," ")</f>
        <v>49</v>
      </c>
      <c r="S7049" s="5" t="str">
        <f>IFERROR(CONCATENATE("(",R7049,",",ROUND((1.2*W7049),2),")")," ")</f>
        <v>(49,0.47)</v>
      </c>
      <c r="T7049">
        <f>R7049-L7049</f>
        <v>8</v>
      </c>
      <c r="U7049" s="7" t="str">
        <f>IF((AND(T7049=0,H7049&gt;=L7049)),"Don’t change bids","OK")</f>
        <v>OK</v>
      </c>
      <c r="V7049" t="e">
        <f>IF((MATCH(F7049,W7049,0)),"Same","Diff")</f>
        <v>#N/A</v>
      </c>
      <c r="W7049" s="5">
        <f>ROUND(M7049,2)</f>
        <v>0.39</v>
      </c>
      <c r="X7049" s="5">
        <v>0.39</v>
      </c>
    </row>
    <row r="7050" spans="1:24" x14ac:dyDescent="0.25">
      <c r="A7050" t="s">
        <v>24</v>
      </c>
      <c r="B7050" t="s">
        <v>7155</v>
      </c>
      <c r="C7050" t="s">
        <v>4401</v>
      </c>
      <c r="D7050" t="s">
        <v>7085</v>
      </c>
      <c r="E7050" t="s">
        <v>569</v>
      </c>
      <c r="F7050" s="5">
        <v>0.37</v>
      </c>
      <c r="G7050" s="9">
        <v>0.1</v>
      </c>
      <c r="H7050" s="6">
        <f>G7050*100</f>
        <v>10</v>
      </c>
      <c r="I7050" t="s">
        <v>9716</v>
      </c>
      <c r="J7050" t="s">
        <v>10765</v>
      </c>
      <c r="K7050">
        <v>41</v>
      </c>
      <c r="L7050">
        <v>41</v>
      </c>
      <c r="M7050">
        <f>(F7050*(1+0.05))</f>
        <v>0.38850000000000001</v>
      </c>
      <c r="N7050">
        <f>IFERROR(ROUND(( (-1.208*LN(L7050) + 7.5474 + 4.6991*(2.71828^(-0.009*L7050)) + 0.0001*L7050*L7050 - 0.0432*L7050 + 4.7166)/3),2), " ")</f>
        <v>3.14</v>
      </c>
      <c r="O7050">
        <f>IFERROR(MAX(MIN(ROUND(N7050*(Q7050/P7050),2),4.5),1.9)," ")</f>
        <v>2.96</v>
      </c>
      <c r="P7050">
        <f>13.098*F7050^-1.237</f>
        <v>44.806338281983834</v>
      </c>
      <c r="Q7050">
        <f>13.098*M7050^-1.237</f>
        <v>42.182109086218873</v>
      </c>
      <c r="R7050" s="5">
        <f>IFERROR(ROUND(MAX(MIN((-105.4*LN(O7050) + 163.83),95),10),0)," ")</f>
        <v>49</v>
      </c>
      <c r="S7050" s="5" t="str">
        <f>IFERROR(CONCATENATE("(",R7050,",",ROUND((1.2*W7050),2),")")," ")</f>
        <v>(49,0.47)</v>
      </c>
      <c r="T7050">
        <f>R7050-L7050</f>
        <v>8</v>
      </c>
      <c r="U7050" s="7" t="str">
        <f>IF((AND(T7050=0,H7050&gt;=L7050)),"Don’t change bids","OK")</f>
        <v>OK</v>
      </c>
      <c r="V7050" t="e">
        <f>IF((MATCH(F7050,W7050,0)),"Same","Diff")</f>
        <v>#N/A</v>
      </c>
      <c r="W7050" s="5">
        <f>ROUND(M7050,2)</f>
        <v>0.39</v>
      </c>
      <c r="X7050" s="5">
        <v>0.39</v>
      </c>
    </row>
    <row r="7051" spans="1:24" x14ac:dyDescent="0.25">
      <c r="A7051" t="s">
        <v>24</v>
      </c>
      <c r="B7051" t="s">
        <v>7156</v>
      </c>
      <c r="C7051" t="s">
        <v>4401</v>
      </c>
      <c r="D7051" t="s">
        <v>7102</v>
      </c>
      <c r="E7051" t="s">
        <v>569</v>
      </c>
      <c r="F7051" s="5">
        <v>0.37</v>
      </c>
      <c r="G7051" s="9">
        <v>0.1</v>
      </c>
      <c r="H7051" s="6">
        <f>G7051*100</f>
        <v>10</v>
      </c>
      <c r="I7051" t="s">
        <v>9716</v>
      </c>
      <c r="J7051" t="s">
        <v>10765</v>
      </c>
      <c r="K7051">
        <v>41</v>
      </c>
      <c r="L7051">
        <v>41</v>
      </c>
      <c r="M7051">
        <f>(F7051*(1+0.05))</f>
        <v>0.38850000000000001</v>
      </c>
      <c r="N7051">
        <f>IFERROR(ROUND(( (-1.208*LN(L7051) + 7.5474 + 4.6991*(2.71828^(-0.009*L7051)) + 0.0001*L7051*L7051 - 0.0432*L7051 + 4.7166)/3),2), " ")</f>
        <v>3.14</v>
      </c>
      <c r="O7051">
        <f>IFERROR(MAX(MIN(ROUND(N7051*(Q7051/P7051),2),4.5),1.9)," ")</f>
        <v>2.96</v>
      </c>
      <c r="P7051">
        <f>13.098*F7051^-1.237</f>
        <v>44.806338281983834</v>
      </c>
      <c r="Q7051">
        <f>13.098*M7051^-1.237</f>
        <v>42.182109086218873</v>
      </c>
      <c r="R7051" s="5">
        <f>IFERROR(ROUND(MAX(MIN((-105.4*LN(O7051) + 163.83),95),10),0)," ")</f>
        <v>49</v>
      </c>
      <c r="S7051" s="5" t="str">
        <f>IFERROR(CONCATENATE("(",R7051,",",ROUND((1.2*W7051),2),")")," ")</f>
        <v>(49,0.47)</v>
      </c>
      <c r="T7051">
        <f>R7051-L7051</f>
        <v>8</v>
      </c>
      <c r="U7051" s="7" t="str">
        <f>IF((AND(T7051=0,H7051&gt;=L7051)),"Don’t change bids","OK")</f>
        <v>OK</v>
      </c>
      <c r="V7051" t="e">
        <f>IF((MATCH(F7051,W7051,0)),"Same","Diff")</f>
        <v>#N/A</v>
      </c>
      <c r="W7051" s="5">
        <f>ROUND(M7051,2)</f>
        <v>0.39</v>
      </c>
      <c r="X7051" s="5">
        <v>0.39</v>
      </c>
    </row>
    <row r="7052" spans="1:24" x14ac:dyDescent="0.25">
      <c r="A7052" t="s">
        <v>24</v>
      </c>
      <c r="B7052" t="s">
        <v>7157</v>
      </c>
      <c r="C7052" t="s">
        <v>4401</v>
      </c>
      <c r="D7052" t="s">
        <v>5478</v>
      </c>
      <c r="E7052" t="s">
        <v>569</v>
      </c>
      <c r="F7052" s="5">
        <v>0.37</v>
      </c>
      <c r="G7052" s="9">
        <v>0.1</v>
      </c>
      <c r="H7052" s="6">
        <f>G7052*100</f>
        <v>10</v>
      </c>
      <c r="I7052" t="s">
        <v>9716</v>
      </c>
      <c r="J7052" t="s">
        <v>10765</v>
      </c>
      <c r="K7052">
        <v>41</v>
      </c>
      <c r="L7052">
        <v>41</v>
      </c>
      <c r="M7052">
        <f>(F7052*(1+0.05))</f>
        <v>0.38850000000000001</v>
      </c>
      <c r="N7052">
        <f>IFERROR(ROUND(( (-1.208*LN(L7052) + 7.5474 + 4.6991*(2.71828^(-0.009*L7052)) + 0.0001*L7052*L7052 - 0.0432*L7052 + 4.7166)/3),2), " ")</f>
        <v>3.14</v>
      </c>
      <c r="O7052">
        <f>IFERROR(MAX(MIN(ROUND(N7052*(Q7052/P7052),2),4.5),1.9)," ")</f>
        <v>2.96</v>
      </c>
      <c r="P7052">
        <f>13.098*F7052^-1.237</f>
        <v>44.806338281983834</v>
      </c>
      <c r="Q7052">
        <f>13.098*M7052^-1.237</f>
        <v>42.182109086218873</v>
      </c>
      <c r="R7052" s="5">
        <f>IFERROR(ROUND(MAX(MIN((-105.4*LN(O7052) + 163.83),95),10),0)," ")</f>
        <v>49</v>
      </c>
      <c r="S7052" s="5" t="str">
        <f>IFERROR(CONCATENATE("(",R7052,",",ROUND((1.2*W7052),2),")")," ")</f>
        <v>(49,0.47)</v>
      </c>
      <c r="T7052">
        <f>R7052-L7052</f>
        <v>8</v>
      </c>
      <c r="U7052" s="7" t="str">
        <f>IF((AND(T7052=0,H7052&gt;=L7052)),"Don’t change bids","OK")</f>
        <v>OK</v>
      </c>
      <c r="V7052" t="e">
        <f>IF((MATCH(F7052,W7052,0)),"Same","Diff")</f>
        <v>#N/A</v>
      </c>
      <c r="W7052" s="5">
        <f>ROUND(M7052,2)</f>
        <v>0.39</v>
      </c>
      <c r="X7052" s="5">
        <v>0.39</v>
      </c>
    </row>
    <row r="7053" spans="1:24" x14ac:dyDescent="0.25">
      <c r="A7053" t="s">
        <v>24</v>
      </c>
      <c r="B7053" t="s">
        <v>7158</v>
      </c>
      <c r="C7053" t="s">
        <v>4401</v>
      </c>
      <c r="D7053" t="s">
        <v>5486</v>
      </c>
      <c r="E7053" t="s">
        <v>569</v>
      </c>
      <c r="F7053" s="5">
        <v>0.37</v>
      </c>
      <c r="G7053" s="9">
        <v>0.1</v>
      </c>
      <c r="H7053" s="6">
        <f>G7053*100</f>
        <v>10</v>
      </c>
      <c r="I7053" t="s">
        <v>9716</v>
      </c>
      <c r="J7053" t="s">
        <v>10765</v>
      </c>
      <c r="K7053">
        <v>41</v>
      </c>
      <c r="L7053">
        <v>41</v>
      </c>
      <c r="M7053">
        <f>(F7053*(1+0.05))</f>
        <v>0.38850000000000001</v>
      </c>
      <c r="N7053">
        <f>IFERROR(ROUND(( (-1.208*LN(L7053) + 7.5474 + 4.6991*(2.71828^(-0.009*L7053)) + 0.0001*L7053*L7053 - 0.0432*L7053 + 4.7166)/3),2), " ")</f>
        <v>3.14</v>
      </c>
      <c r="O7053">
        <f>IFERROR(MAX(MIN(ROUND(N7053*(Q7053/P7053),2),4.5),1.9)," ")</f>
        <v>2.96</v>
      </c>
      <c r="P7053">
        <f>13.098*F7053^-1.237</f>
        <v>44.806338281983834</v>
      </c>
      <c r="Q7053">
        <f>13.098*M7053^-1.237</f>
        <v>42.182109086218873</v>
      </c>
      <c r="R7053" s="5">
        <f>IFERROR(ROUND(MAX(MIN((-105.4*LN(O7053) + 163.83),95),10),0)," ")</f>
        <v>49</v>
      </c>
      <c r="S7053" s="5" t="str">
        <f>IFERROR(CONCATENATE("(",R7053,",",ROUND((1.2*W7053),2),")")," ")</f>
        <v>(49,0.47)</v>
      </c>
      <c r="T7053">
        <f>R7053-L7053</f>
        <v>8</v>
      </c>
      <c r="U7053" s="7" t="str">
        <f>IF((AND(T7053=0,H7053&gt;=L7053)),"Don’t change bids","OK")</f>
        <v>OK</v>
      </c>
      <c r="V7053" t="e">
        <f>IF((MATCH(F7053,W7053,0)),"Same","Diff")</f>
        <v>#N/A</v>
      </c>
      <c r="W7053" s="5">
        <f>ROUND(M7053,2)</f>
        <v>0.39</v>
      </c>
      <c r="X7053" s="5">
        <v>0.39</v>
      </c>
    </row>
    <row r="7054" spans="1:24" x14ac:dyDescent="0.25">
      <c r="A7054" t="s">
        <v>24</v>
      </c>
      <c r="B7054" t="s">
        <v>7159</v>
      </c>
      <c r="C7054" t="s">
        <v>4401</v>
      </c>
      <c r="D7054" t="s">
        <v>5478</v>
      </c>
      <c r="E7054" t="s">
        <v>569</v>
      </c>
      <c r="F7054" s="5">
        <v>0.37</v>
      </c>
      <c r="G7054" s="9">
        <v>0.1</v>
      </c>
      <c r="H7054" s="6">
        <f>G7054*100</f>
        <v>10</v>
      </c>
      <c r="I7054" t="s">
        <v>9716</v>
      </c>
      <c r="J7054" t="s">
        <v>10765</v>
      </c>
      <c r="K7054">
        <v>41</v>
      </c>
      <c r="L7054">
        <v>41</v>
      </c>
      <c r="M7054">
        <f>(F7054*(1+0.05))</f>
        <v>0.38850000000000001</v>
      </c>
      <c r="N7054">
        <f>IFERROR(ROUND(( (-1.208*LN(L7054) + 7.5474 + 4.6991*(2.71828^(-0.009*L7054)) + 0.0001*L7054*L7054 - 0.0432*L7054 + 4.7166)/3),2), " ")</f>
        <v>3.14</v>
      </c>
      <c r="O7054">
        <f>IFERROR(MAX(MIN(ROUND(N7054*(Q7054/P7054),2),4.5),1.9)," ")</f>
        <v>2.96</v>
      </c>
      <c r="P7054">
        <f>13.098*F7054^-1.237</f>
        <v>44.806338281983834</v>
      </c>
      <c r="Q7054">
        <f>13.098*M7054^-1.237</f>
        <v>42.182109086218873</v>
      </c>
      <c r="R7054" s="5">
        <f>IFERROR(ROUND(MAX(MIN((-105.4*LN(O7054) + 163.83),95),10),0)," ")</f>
        <v>49</v>
      </c>
      <c r="S7054" s="5" t="str">
        <f>IFERROR(CONCATENATE("(",R7054,",",ROUND((1.2*W7054),2),")")," ")</f>
        <v>(49,0.47)</v>
      </c>
      <c r="T7054">
        <f>R7054-L7054</f>
        <v>8</v>
      </c>
      <c r="U7054" s="7" t="str">
        <f>IF((AND(T7054=0,H7054&gt;=L7054)),"Don’t change bids","OK")</f>
        <v>OK</v>
      </c>
      <c r="V7054" t="e">
        <f>IF((MATCH(F7054,W7054,0)),"Same","Diff")</f>
        <v>#N/A</v>
      </c>
      <c r="W7054" s="5">
        <f>ROUND(M7054,2)</f>
        <v>0.39</v>
      </c>
      <c r="X7054" s="5">
        <v>0.39</v>
      </c>
    </row>
    <row r="7055" spans="1:24" x14ac:dyDescent="0.25">
      <c r="A7055" t="s">
        <v>24</v>
      </c>
      <c r="B7055" t="s">
        <v>7160</v>
      </c>
      <c r="C7055" t="s">
        <v>4401</v>
      </c>
      <c r="D7055" t="s">
        <v>5478</v>
      </c>
      <c r="E7055" t="s">
        <v>569</v>
      </c>
      <c r="F7055" s="5">
        <v>0.37</v>
      </c>
      <c r="G7055" s="9">
        <v>0.1</v>
      </c>
      <c r="H7055" s="6">
        <f>G7055*100</f>
        <v>10</v>
      </c>
      <c r="I7055" t="s">
        <v>9716</v>
      </c>
      <c r="J7055" t="s">
        <v>10765</v>
      </c>
      <c r="K7055">
        <v>41</v>
      </c>
      <c r="L7055">
        <v>41</v>
      </c>
      <c r="M7055">
        <f>(F7055*(1+0.05))</f>
        <v>0.38850000000000001</v>
      </c>
      <c r="N7055">
        <f>IFERROR(ROUND(( (-1.208*LN(L7055) + 7.5474 + 4.6991*(2.71828^(-0.009*L7055)) + 0.0001*L7055*L7055 - 0.0432*L7055 + 4.7166)/3),2), " ")</f>
        <v>3.14</v>
      </c>
      <c r="O7055">
        <f>IFERROR(MAX(MIN(ROUND(N7055*(Q7055/P7055),2),4.5),1.9)," ")</f>
        <v>2.96</v>
      </c>
      <c r="P7055">
        <f>13.098*F7055^-1.237</f>
        <v>44.806338281983834</v>
      </c>
      <c r="Q7055">
        <f>13.098*M7055^-1.237</f>
        <v>42.182109086218873</v>
      </c>
      <c r="R7055" s="5">
        <f>IFERROR(ROUND(MAX(MIN((-105.4*LN(O7055) + 163.83),95),10),0)," ")</f>
        <v>49</v>
      </c>
      <c r="S7055" s="5" t="str">
        <f>IFERROR(CONCATENATE("(",R7055,",",ROUND((1.2*W7055),2),")")," ")</f>
        <v>(49,0.47)</v>
      </c>
      <c r="T7055">
        <f>R7055-L7055</f>
        <v>8</v>
      </c>
      <c r="U7055" s="7" t="str">
        <f>IF((AND(T7055=0,H7055&gt;=L7055)),"Don’t change bids","OK")</f>
        <v>OK</v>
      </c>
      <c r="V7055" t="e">
        <f>IF((MATCH(F7055,W7055,0)),"Same","Diff")</f>
        <v>#N/A</v>
      </c>
      <c r="W7055" s="5">
        <f>ROUND(M7055,2)</f>
        <v>0.39</v>
      </c>
      <c r="X7055" s="5">
        <v>0.39</v>
      </c>
    </row>
    <row r="7056" spans="1:24" x14ac:dyDescent="0.25">
      <c r="A7056" t="s">
        <v>24</v>
      </c>
      <c r="B7056" t="s">
        <v>7161</v>
      </c>
      <c r="C7056" t="s">
        <v>4401</v>
      </c>
      <c r="D7056" t="s">
        <v>5478</v>
      </c>
      <c r="E7056" t="s">
        <v>569</v>
      </c>
      <c r="F7056" s="5">
        <v>0.37</v>
      </c>
      <c r="G7056" s="9">
        <v>0.1</v>
      </c>
      <c r="H7056" s="6">
        <f>G7056*100</f>
        <v>10</v>
      </c>
      <c r="I7056" t="s">
        <v>9716</v>
      </c>
      <c r="J7056" t="s">
        <v>10765</v>
      </c>
      <c r="K7056">
        <v>41</v>
      </c>
      <c r="L7056">
        <v>41</v>
      </c>
      <c r="M7056">
        <f>(F7056*(1+0.05))</f>
        <v>0.38850000000000001</v>
      </c>
      <c r="N7056">
        <f>IFERROR(ROUND(( (-1.208*LN(L7056) + 7.5474 + 4.6991*(2.71828^(-0.009*L7056)) + 0.0001*L7056*L7056 - 0.0432*L7056 + 4.7166)/3),2), " ")</f>
        <v>3.14</v>
      </c>
      <c r="O7056">
        <f>IFERROR(MAX(MIN(ROUND(N7056*(Q7056/P7056),2),4.5),1.9)," ")</f>
        <v>2.96</v>
      </c>
      <c r="P7056">
        <f>13.098*F7056^-1.237</f>
        <v>44.806338281983834</v>
      </c>
      <c r="Q7056">
        <f>13.098*M7056^-1.237</f>
        <v>42.182109086218873</v>
      </c>
      <c r="R7056" s="5">
        <f>IFERROR(ROUND(MAX(MIN((-105.4*LN(O7056) + 163.83),95),10),0)," ")</f>
        <v>49</v>
      </c>
      <c r="S7056" s="5" t="str">
        <f>IFERROR(CONCATENATE("(",R7056,",",ROUND((1.2*W7056),2),")")," ")</f>
        <v>(49,0.47)</v>
      </c>
      <c r="T7056">
        <f>R7056-L7056</f>
        <v>8</v>
      </c>
      <c r="U7056" s="7" t="str">
        <f>IF((AND(T7056=0,H7056&gt;=L7056)),"Don’t change bids","OK")</f>
        <v>OK</v>
      </c>
      <c r="V7056" t="e">
        <f>IF((MATCH(F7056,W7056,0)),"Same","Diff")</f>
        <v>#N/A</v>
      </c>
      <c r="W7056" s="5">
        <f>ROUND(M7056,2)</f>
        <v>0.39</v>
      </c>
      <c r="X7056" s="5">
        <v>0.39</v>
      </c>
    </row>
    <row r="7057" spans="1:24" x14ac:dyDescent="0.25">
      <c r="A7057" t="s">
        <v>24</v>
      </c>
      <c r="B7057" t="s">
        <v>7162</v>
      </c>
      <c r="C7057" t="s">
        <v>4401</v>
      </c>
      <c r="D7057" t="s">
        <v>5478</v>
      </c>
      <c r="E7057" t="s">
        <v>569</v>
      </c>
      <c r="F7057" s="5">
        <v>0.37</v>
      </c>
      <c r="G7057" s="9">
        <v>0.1</v>
      </c>
      <c r="H7057" s="6">
        <f>G7057*100</f>
        <v>10</v>
      </c>
      <c r="I7057" t="s">
        <v>9716</v>
      </c>
      <c r="J7057" t="s">
        <v>10765</v>
      </c>
      <c r="K7057">
        <v>41</v>
      </c>
      <c r="L7057">
        <v>41</v>
      </c>
      <c r="M7057">
        <f>(F7057*(1+0.05))</f>
        <v>0.38850000000000001</v>
      </c>
      <c r="N7057">
        <f>IFERROR(ROUND(( (-1.208*LN(L7057) + 7.5474 + 4.6991*(2.71828^(-0.009*L7057)) + 0.0001*L7057*L7057 - 0.0432*L7057 + 4.7166)/3),2), " ")</f>
        <v>3.14</v>
      </c>
      <c r="O7057">
        <f>IFERROR(MAX(MIN(ROUND(N7057*(Q7057/P7057),2),4.5),1.9)," ")</f>
        <v>2.96</v>
      </c>
      <c r="P7057">
        <f>13.098*F7057^-1.237</f>
        <v>44.806338281983834</v>
      </c>
      <c r="Q7057">
        <f>13.098*M7057^-1.237</f>
        <v>42.182109086218873</v>
      </c>
      <c r="R7057" s="5">
        <f>IFERROR(ROUND(MAX(MIN((-105.4*LN(O7057) + 163.83),95),10),0)," ")</f>
        <v>49</v>
      </c>
      <c r="S7057" s="5" t="str">
        <f>IFERROR(CONCATENATE("(",R7057,",",ROUND((1.2*W7057),2),")")," ")</f>
        <v>(49,0.47)</v>
      </c>
      <c r="T7057">
        <f>R7057-L7057</f>
        <v>8</v>
      </c>
      <c r="U7057" s="7" t="str">
        <f>IF((AND(T7057=0,H7057&gt;=L7057)),"Don’t change bids","OK")</f>
        <v>OK</v>
      </c>
      <c r="V7057" t="e">
        <f>IF((MATCH(F7057,W7057,0)),"Same","Diff")</f>
        <v>#N/A</v>
      </c>
      <c r="W7057" s="5">
        <f>ROUND(M7057,2)</f>
        <v>0.39</v>
      </c>
      <c r="X7057" s="5">
        <v>0.39</v>
      </c>
    </row>
    <row r="7058" spans="1:24" x14ac:dyDescent="0.25">
      <c r="A7058" t="s">
        <v>24</v>
      </c>
      <c r="B7058" t="s">
        <v>7163</v>
      </c>
      <c r="C7058" t="s">
        <v>4401</v>
      </c>
      <c r="D7058" t="s">
        <v>5478</v>
      </c>
      <c r="E7058" t="s">
        <v>569</v>
      </c>
      <c r="F7058" s="5">
        <v>0.37</v>
      </c>
      <c r="G7058" s="9">
        <v>0.1</v>
      </c>
      <c r="H7058" s="6">
        <f>G7058*100</f>
        <v>10</v>
      </c>
      <c r="I7058" t="s">
        <v>9716</v>
      </c>
      <c r="J7058" t="s">
        <v>10765</v>
      </c>
      <c r="K7058">
        <v>41</v>
      </c>
      <c r="L7058">
        <v>41</v>
      </c>
      <c r="M7058">
        <f>(F7058*(1+0.05))</f>
        <v>0.38850000000000001</v>
      </c>
      <c r="N7058">
        <f>IFERROR(ROUND(( (-1.208*LN(L7058) + 7.5474 + 4.6991*(2.71828^(-0.009*L7058)) + 0.0001*L7058*L7058 - 0.0432*L7058 + 4.7166)/3),2), " ")</f>
        <v>3.14</v>
      </c>
      <c r="O7058">
        <f>IFERROR(MAX(MIN(ROUND(N7058*(Q7058/P7058),2),4.5),1.9)," ")</f>
        <v>2.96</v>
      </c>
      <c r="P7058">
        <f>13.098*F7058^-1.237</f>
        <v>44.806338281983834</v>
      </c>
      <c r="Q7058">
        <f>13.098*M7058^-1.237</f>
        <v>42.182109086218873</v>
      </c>
      <c r="R7058" s="5">
        <f>IFERROR(ROUND(MAX(MIN((-105.4*LN(O7058) + 163.83),95),10),0)," ")</f>
        <v>49</v>
      </c>
      <c r="S7058" s="5" t="str">
        <f>IFERROR(CONCATENATE("(",R7058,",",ROUND((1.2*W7058),2),")")," ")</f>
        <v>(49,0.47)</v>
      </c>
      <c r="T7058">
        <f>R7058-L7058</f>
        <v>8</v>
      </c>
      <c r="U7058" s="7" t="str">
        <f>IF((AND(T7058=0,H7058&gt;=L7058)),"Don’t change bids","OK")</f>
        <v>OK</v>
      </c>
      <c r="V7058" t="e">
        <f>IF((MATCH(F7058,W7058,0)),"Same","Diff")</f>
        <v>#N/A</v>
      </c>
      <c r="W7058" s="5">
        <f>ROUND(M7058,2)</f>
        <v>0.39</v>
      </c>
      <c r="X7058" s="5">
        <v>0.39</v>
      </c>
    </row>
    <row r="7059" spans="1:24" x14ac:dyDescent="0.25">
      <c r="A7059" t="s">
        <v>24</v>
      </c>
      <c r="B7059" t="s">
        <v>7164</v>
      </c>
      <c r="C7059" t="s">
        <v>4401</v>
      </c>
      <c r="D7059" t="s">
        <v>5478</v>
      </c>
      <c r="E7059" t="s">
        <v>569</v>
      </c>
      <c r="F7059" s="5">
        <v>0.37</v>
      </c>
      <c r="G7059" s="9">
        <v>0.1</v>
      </c>
      <c r="H7059" s="6">
        <f>G7059*100</f>
        <v>10</v>
      </c>
      <c r="I7059" t="s">
        <v>9716</v>
      </c>
      <c r="J7059" t="s">
        <v>10765</v>
      </c>
      <c r="K7059">
        <v>41</v>
      </c>
      <c r="L7059">
        <v>41</v>
      </c>
      <c r="M7059">
        <f>(F7059*(1+0.05))</f>
        <v>0.38850000000000001</v>
      </c>
      <c r="N7059">
        <f>IFERROR(ROUND(( (-1.208*LN(L7059) + 7.5474 + 4.6991*(2.71828^(-0.009*L7059)) + 0.0001*L7059*L7059 - 0.0432*L7059 + 4.7166)/3),2), " ")</f>
        <v>3.14</v>
      </c>
      <c r="O7059">
        <f>IFERROR(MAX(MIN(ROUND(N7059*(Q7059/P7059),2),4.5),1.9)," ")</f>
        <v>2.96</v>
      </c>
      <c r="P7059">
        <f>13.098*F7059^-1.237</f>
        <v>44.806338281983834</v>
      </c>
      <c r="Q7059">
        <f>13.098*M7059^-1.237</f>
        <v>42.182109086218873</v>
      </c>
      <c r="R7059" s="5">
        <f>IFERROR(ROUND(MAX(MIN((-105.4*LN(O7059) + 163.83),95),10),0)," ")</f>
        <v>49</v>
      </c>
      <c r="S7059" s="5" t="str">
        <f>IFERROR(CONCATENATE("(",R7059,",",ROUND((1.2*W7059),2),")")," ")</f>
        <v>(49,0.47)</v>
      </c>
      <c r="T7059">
        <f>R7059-L7059</f>
        <v>8</v>
      </c>
      <c r="U7059" s="7" t="str">
        <f>IF((AND(T7059=0,H7059&gt;=L7059)),"Don’t change bids","OK")</f>
        <v>OK</v>
      </c>
      <c r="V7059" t="e">
        <f>IF((MATCH(F7059,W7059,0)),"Same","Diff")</f>
        <v>#N/A</v>
      </c>
      <c r="W7059" s="5">
        <f>ROUND(M7059,2)</f>
        <v>0.39</v>
      </c>
      <c r="X7059" s="5">
        <v>0.39</v>
      </c>
    </row>
    <row r="7060" spans="1:24" x14ac:dyDescent="0.25">
      <c r="A7060" t="s">
        <v>24</v>
      </c>
      <c r="B7060" t="s">
        <v>7165</v>
      </c>
      <c r="C7060" t="s">
        <v>4401</v>
      </c>
      <c r="D7060" t="s">
        <v>5478</v>
      </c>
      <c r="E7060" t="s">
        <v>569</v>
      </c>
      <c r="F7060" s="5">
        <v>0.37</v>
      </c>
      <c r="G7060" s="9">
        <v>0.1</v>
      </c>
      <c r="H7060" s="6">
        <f>G7060*100</f>
        <v>10</v>
      </c>
      <c r="I7060" t="s">
        <v>9716</v>
      </c>
      <c r="J7060" t="s">
        <v>10765</v>
      </c>
      <c r="K7060">
        <v>41</v>
      </c>
      <c r="L7060">
        <v>41</v>
      </c>
      <c r="M7060">
        <f>(F7060*(1+0.05))</f>
        <v>0.38850000000000001</v>
      </c>
      <c r="N7060">
        <f>IFERROR(ROUND(( (-1.208*LN(L7060) + 7.5474 + 4.6991*(2.71828^(-0.009*L7060)) + 0.0001*L7060*L7060 - 0.0432*L7060 + 4.7166)/3),2), " ")</f>
        <v>3.14</v>
      </c>
      <c r="O7060">
        <f>IFERROR(MAX(MIN(ROUND(N7060*(Q7060/P7060),2),4.5),1.9)," ")</f>
        <v>2.96</v>
      </c>
      <c r="P7060">
        <f>13.098*F7060^-1.237</f>
        <v>44.806338281983834</v>
      </c>
      <c r="Q7060">
        <f>13.098*M7060^-1.237</f>
        <v>42.182109086218873</v>
      </c>
      <c r="R7060" s="5">
        <f>IFERROR(ROUND(MAX(MIN((-105.4*LN(O7060) + 163.83),95),10),0)," ")</f>
        <v>49</v>
      </c>
      <c r="S7060" s="5" t="str">
        <f>IFERROR(CONCATENATE("(",R7060,",",ROUND((1.2*W7060),2),")")," ")</f>
        <v>(49,0.47)</v>
      </c>
      <c r="T7060">
        <f>R7060-L7060</f>
        <v>8</v>
      </c>
      <c r="U7060" s="7" t="str">
        <f>IF((AND(T7060=0,H7060&gt;=L7060)),"Don’t change bids","OK")</f>
        <v>OK</v>
      </c>
      <c r="V7060" t="e">
        <f>IF((MATCH(F7060,W7060,0)),"Same","Diff")</f>
        <v>#N/A</v>
      </c>
      <c r="W7060" s="5">
        <f>ROUND(M7060,2)</f>
        <v>0.39</v>
      </c>
      <c r="X7060" s="5">
        <v>0.39</v>
      </c>
    </row>
    <row r="7061" spans="1:24" x14ac:dyDescent="0.25">
      <c r="A7061" t="s">
        <v>24</v>
      </c>
      <c r="B7061" t="s">
        <v>7166</v>
      </c>
      <c r="C7061" t="s">
        <v>4401</v>
      </c>
      <c r="D7061" t="s">
        <v>7167</v>
      </c>
      <c r="E7061" t="s">
        <v>1950</v>
      </c>
      <c r="F7061" s="5">
        <v>0.5</v>
      </c>
      <c r="G7061" s="8">
        <v>0.4</v>
      </c>
      <c r="H7061" s="6">
        <f>G7061*100</f>
        <v>40</v>
      </c>
      <c r="I7061" t="s">
        <v>10748</v>
      </c>
      <c r="J7061" t="s">
        <v>10765</v>
      </c>
      <c r="K7061">
        <v>49</v>
      </c>
      <c r="L7061">
        <v>49</v>
      </c>
      <c r="M7061">
        <f>(F7061*(1+0.05))</f>
        <v>0.52500000000000002</v>
      </c>
      <c r="N7061">
        <f>IFERROR(ROUND(( (-1.208*LN(L7061) + 7.5474 + 4.6991*(2.71828^(-0.009*L7061)) + 0.0001*L7061*L7061 - 0.0432*L7061 + 4.7166)/3),2), " ")</f>
        <v>2.9</v>
      </c>
      <c r="O7061">
        <f>IFERROR(MAX(MIN(ROUND(N7061*(Q7061/P7061),2),4.5),1.9)," ")</f>
        <v>2.73</v>
      </c>
      <c r="P7061">
        <f>13.098*F7061^-1.237</f>
        <v>30.873018327034828</v>
      </c>
      <c r="Q7061">
        <f>13.098*M7061^-1.237</f>
        <v>29.064839413924044</v>
      </c>
      <c r="R7061" s="5">
        <f>IFERROR(ROUND(MAX(MIN((-105.4*LN(O7061) + 163.83),95),10),0)," ")</f>
        <v>58</v>
      </c>
      <c r="S7061" s="5" t="str">
        <f>IFERROR(CONCATENATE("(",R7061,",",ROUND((1.2*W7061),2),")")," ")</f>
        <v>(58,0.64)</v>
      </c>
      <c r="T7061">
        <f>R7061-L7061</f>
        <v>9</v>
      </c>
      <c r="U7061" s="7" t="str">
        <f>IF((AND(T7061=0,H7061&gt;=L7061)),"Don’t change bids","OK")</f>
        <v>OK</v>
      </c>
      <c r="V7061" t="e">
        <f>IF((MATCH(F7061,W7061,0)),"Same","Diff")</f>
        <v>#N/A</v>
      </c>
      <c r="W7061" s="5">
        <f>ROUND(M7061,2)</f>
        <v>0.53</v>
      </c>
      <c r="X7061" s="5">
        <v>0.53</v>
      </c>
    </row>
    <row r="7062" spans="1:24" x14ac:dyDescent="0.25">
      <c r="A7062" t="s">
        <v>24</v>
      </c>
      <c r="B7062" t="s">
        <v>7168</v>
      </c>
      <c r="C7062" t="s">
        <v>4401</v>
      </c>
      <c r="D7062" t="s">
        <v>5486</v>
      </c>
      <c r="E7062" t="s">
        <v>569</v>
      </c>
      <c r="F7062" s="5">
        <v>0.37</v>
      </c>
      <c r="G7062" s="9">
        <v>0.1</v>
      </c>
      <c r="H7062" s="6">
        <f>G7062*100</f>
        <v>10</v>
      </c>
      <c r="I7062" t="s">
        <v>9716</v>
      </c>
      <c r="J7062" t="s">
        <v>10765</v>
      </c>
      <c r="K7062">
        <v>41</v>
      </c>
      <c r="L7062">
        <v>41</v>
      </c>
      <c r="M7062">
        <f>(F7062*(1+0.05))</f>
        <v>0.38850000000000001</v>
      </c>
      <c r="N7062">
        <f>IFERROR(ROUND(( (-1.208*LN(L7062) + 7.5474 + 4.6991*(2.71828^(-0.009*L7062)) + 0.0001*L7062*L7062 - 0.0432*L7062 + 4.7166)/3),2), " ")</f>
        <v>3.14</v>
      </c>
      <c r="O7062">
        <f>IFERROR(MAX(MIN(ROUND(N7062*(Q7062/P7062),2),4.5),1.9)," ")</f>
        <v>2.96</v>
      </c>
      <c r="P7062">
        <f>13.098*F7062^-1.237</f>
        <v>44.806338281983834</v>
      </c>
      <c r="Q7062">
        <f>13.098*M7062^-1.237</f>
        <v>42.182109086218873</v>
      </c>
      <c r="R7062" s="5">
        <f>IFERROR(ROUND(MAX(MIN((-105.4*LN(O7062) + 163.83),95),10),0)," ")</f>
        <v>49</v>
      </c>
      <c r="S7062" s="5" t="str">
        <f>IFERROR(CONCATENATE("(",R7062,",",ROUND((1.2*W7062),2),")")," ")</f>
        <v>(49,0.47)</v>
      </c>
      <c r="T7062">
        <f>R7062-L7062</f>
        <v>8</v>
      </c>
      <c r="U7062" s="7" t="str">
        <f>IF((AND(T7062=0,H7062&gt;=L7062)),"Don’t change bids","OK")</f>
        <v>OK</v>
      </c>
      <c r="V7062" t="e">
        <f>IF((MATCH(F7062,W7062,0)),"Same","Diff")</f>
        <v>#N/A</v>
      </c>
      <c r="W7062" s="5">
        <f>ROUND(M7062,2)</f>
        <v>0.39</v>
      </c>
      <c r="X7062" s="5">
        <v>0.39</v>
      </c>
    </row>
    <row r="7063" spans="1:24" x14ac:dyDescent="0.25">
      <c r="A7063" t="s">
        <v>24</v>
      </c>
      <c r="B7063" t="s">
        <v>7169</v>
      </c>
      <c r="C7063" t="s">
        <v>4401</v>
      </c>
      <c r="D7063" t="s">
        <v>5486</v>
      </c>
      <c r="E7063" t="s">
        <v>569</v>
      </c>
      <c r="F7063" s="5">
        <v>0.37</v>
      </c>
      <c r="G7063" s="9">
        <v>0.1</v>
      </c>
      <c r="H7063" s="6">
        <f>G7063*100</f>
        <v>10</v>
      </c>
      <c r="I7063" t="s">
        <v>9716</v>
      </c>
      <c r="J7063" t="s">
        <v>10765</v>
      </c>
      <c r="K7063">
        <v>41</v>
      </c>
      <c r="L7063">
        <v>41</v>
      </c>
      <c r="M7063">
        <f>(F7063*(1+0.05))</f>
        <v>0.38850000000000001</v>
      </c>
      <c r="N7063">
        <f>IFERROR(ROUND(( (-1.208*LN(L7063) + 7.5474 + 4.6991*(2.71828^(-0.009*L7063)) + 0.0001*L7063*L7063 - 0.0432*L7063 + 4.7166)/3),2), " ")</f>
        <v>3.14</v>
      </c>
      <c r="O7063">
        <f>IFERROR(MAX(MIN(ROUND(N7063*(Q7063/P7063),2),4.5),1.9)," ")</f>
        <v>2.96</v>
      </c>
      <c r="P7063">
        <f>13.098*F7063^-1.237</f>
        <v>44.806338281983834</v>
      </c>
      <c r="Q7063">
        <f>13.098*M7063^-1.237</f>
        <v>42.182109086218873</v>
      </c>
      <c r="R7063" s="5">
        <f>IFERROR(ROUND(MAX(MIN((-105.4*LN(O7063) + 163.83),95),10),0)," ")</f>
        <v>49</v>
      </c>
      <c r="S7063" s="5" t="str">
        <f>IFERROR(CONCATENATE("(",R7063,",",ROUND((1.2*W7063),2),")")," ")</f>
        <v>(49,0.47)</v>
      </c>
      <c r="T7063">
        <f>R7063-L7063</f>
        <v>8</v>
      </c>
      <c r="U7063" s="7" t="str">
        <f>IF((AND(T7063=0,H7063&gt;=L7063)),"Don’t change bids","OK")</f>
        <v>OK</v>
      </c>
      <c r="V7063" t="e">
        <f>IF((MATCH(F7063,W7063,0)),"Same","Diff")</f>
        <v>#N/A</v>
      </c>
      <c r="W7063" s="5">
        <f>ROUND(M7063,2)</f>
        <v>0.39</v>
      </c>
      <c r="X7063" s="5">
        <v>0.39</v>
      </c>
    </row>
    <row r="7064" spans="1:24" x14ac:dyDescent="0.25">
      <c r="A7064" t="s">
        <v>24</v>
      </c>
      <c r="B7064" t="s">
        <v>7170</v>
      </c>
      <c r="C7064" t="s">
        <v>4401</v>
      </c>
      <c r="D7064" t="s">
        <v>5478</v>
      </c>
      <c r="E7064" t="s">
        <v>569</v>
      </c>
      <c r="F7064" s="5">
        <v>0.37</v>
      </c>
      <c r="G7064" s="9">
        <v>0.1</v>
      </c>
      <c r="H7064" s="6">
        <f>G7064*100</f>
        <v>10</v>
      </c>
      <c r="I7064" t="s">
        <v>9716</v>
      </c>
      <c r="J7064" t="s">
        <v>10765</v>
      </c>
      <c r="K7064">
        <v>41</v>
      </c>
      <c r="L7064">
        <v>41</v>
      </c>
      <c r="M7064">
        <f>(F7064*(1+0.05))</f>
        <v>0.38850000000000001</v>
      </c>
      <c r="N7064">
        <f>IFERROR(ROUND(( (-1.208*LN(L7064) + 7.5474 + 4.6991*(2.71828^(-0.009*L7064)) + 0.0001*L7064*L7064 - 0.0432*L7064 + 4.7166)/3),2), " ")</f>
        <v>3.14</v>
      </c>
      <c r="O7064">
        <f>IFERROR(MAX(MIN(ROUND(N7064*(Q7064/P7064),2),4.5),1.9)," ")</f>
        <v>2.96</v>
      </c>
      <c r="P7064">
        <f>13.098*F7064^-1.237</f>
        <v>44.806338281983834</v>
      </c>
      <c r="Q7064">
        <f>13.098*M7064^-1.237</f>
        <v>42.182109086218873</v>
      </c>
      <c r="R7064" s="5">
        <f>IFERROR(ROUND(MAX(MIN((-105.4*LN(O7064) + 163.83),95),10),0)," ")</f>
        <v>49</v>
      </c>
      <c r="S7064" s="5" t="str">
        <f>IFERROR(CONCATENATE("(",R7064,",",ROUND((1.2*W7064),2),")")," ")</f>
        <v>(49,0.47)</v>
      </c>
      <c r="T7064">
        <f>R7064-L7064</f>
        <v>8</v>
      </c>
      <c r="U7064" s="7" t="str">
        <f>IF((AND(T7064=0,H7064&gt;=L7064)),"Don’t change bids","OK")</f>
        <v>OK</v>
      </c>
      <c r="V7064" t="e">
        <f>IF((MATCH(F7064,W7064,0)),"Same","Diff")</f>
        <v>#N/A</v>
      </c>
      <c r="W7064" s="5">
        <f>ROUND(M7064,2)</f>
        <v>0.39</v>
      </c>
      <c r="X7064" s="5">
        <v>0.39</v>
      </c>
    </row>
    <row r="7065" spans="1:24" x14ac:dyDescent="0.25">
      <c r="A7065" t="s">
        <v>24</v>
      </c>
      <c r="B7065" t="s">
        <v>7171</v>
      </c>
      <c r="C7065" t="s">
        <v>4401</v>
      </c>
      <c r="D7065" t="s">
        <v>5478</v>
      </c>
      <c r="E7065" t="s">
        <v>569</v>
      </c>
      <c r="F7065" s="5">
        <v>0.37</v>
      </c>
      <c r="G7065" s="9">
        <v>0.1</v>
      </c>
      <c r="H7065" s="6">
        <f>G7065*100</f>
        <v>10</v>
      </c>
      <c r="I7065" t="s">
        <v>9716</v>
      </c>
      <c r="J7065" t="s">
        <v>10765</v>
      </c>
      <c r="K7065">
        <v>41</v>
      </c>
      <c r="L7065">
        <v>41</v>
      </c>
      <c r="M7065">
        <f>(F7065*(1+0.05))</f>
        <v>0.38850000000000001</v>
      </c>
      <c r="N7065">
        <f>IFERROR(ROUND(( (-1.208*LN(L7065) + 7.5474 + 4.6991*(2.71828^(-0.009*L7065)) + 0.0001*L7065*L7065 - 0.0432*L7065 + 4.7166)/3),2), " ")</f>
        <v>3.14</v>
      </c>
      <c r="O7065">
        <f>IFERROR(MAX(MIN(ROUND(N7065*(Q7065/P7065),2),4.5),1.9)," ")</f>
        <v>2.96</v>
      </c>
      <c r="P7065">
        <f>13.098*F7065^-1.237</f>
        <v>44.806338281983834</v>
      </c>
      <c r="Q7065">
        <f>13.098*M7065^-1.237</f>
        <v>42.182109086218873</v>
      </c>
      <c r="R7065" s="5">
        <f>IFERROR(ROUND(MAX(MIN((-105.4*LN(O7065) + 163.83),95),10),0)," ")</f>
        <v>49</v>
      </c>
      <c r="S7065" s="5" t="str">
        <f>IFERROR(CONCATENATE("(",R7065,",",ROUND((1.2*W7065),2),")")," ")</f>
        <v>(49,0.47)</v>
      </c>
      <c r="T7065">
        <f>R7065-L7065</f>
        <v>8</v>
      </c>
      <c r="U7065" s="7" t="str">
        <f>IF((AND(T7065=0,H7065&gt;=L7065)),"Don’t change bids","OK")</f>
        <v>OK</v>
      </c>
      <c r="V7065" t="e">
        <f>IF((MATCH(F7065,W7065,0)),"Same","Diff")</f>
        <v>#N/A</v>
      </c>
      <c r="W7065" s="5">
        <f>ROUND(M7065,2)</f>
        <v>0.39</v>
      </c>
      <c r="X7065" s="5">
        <v>0.39</v>
      </c>
    </row>
    <row r="7066" spans="1:24" x14ac:dyDescent="0.25">
      <c r="A7066" t="s">
        <v>24</v>
      </c>
      <c r="B7066" t="s">
        <v>7172</v>
      </c>
      <c r="C7066" t="s">
        <v>4401</v>
      </c>
      <c r="D7066" t="s">
        <v>5478</v>
      </c>
      <c r="E7066" t="s">
        <v>569</v>
      </c>
      <c r="F7066" s="5">
        <v>0.37</v>
      </c>
      <c r="G7066" s="9">
        <v>0.1</v>
      </c>
      <c r="H7066" s="6">
        <f>G7066*100</f>
        <v>10</v>
      </c>
      <c r="I7066" t="s">
        <v>9716</v>
      </c>
      <c r="J7066" t="s">
        <v>10765</v>
      </c>
      <c r="K7066">
        <v>41</v>
      </c>
      <c r="L7066">
        <v>41</v>
      </c>
      <c r="M7066">
        <f>(F7066*(1+0.05))</f>
        <v>0.38850000000000001</v>
      </c>
      <c r="N7066">
        <f>IFERROR(ROUND(( (-1.208*LN(L7066) + 7.5474 + 4.6991*(2.71828^(-0.009*L7066)) + 0.0001*L7066*L7066 - 0.0432*L7066 + 4.7166)/3),2), " ")</f>
        <v>3.14</v>
      </c>
      <c r="O7066">
        <f>IFERROR(MAX(MIN(ROUND(N7066*(Q7066/P7066),2),4.5),1.9)," ")</f>
        <v>2.96</v>
      </c>
      <c r="P7066">
        <f>13.098*F7066^-1.237</f>
        <v>44.806338281983834</v>
      </c>
      <c r="Q7066">
        <f>13.098*M7066^-1.237</f>
        <v>42.182109086218873</v>
      </c>
      <c r="R7066" s="5">
        <f>IFERROR(ROUND(MAX(MIN((-105.4*LN(O7066) + 163.83),95),10),0)," ")</f>
        <v>49</v>
      </c>
      <c r="S7066" s="5" t="str">
        <f>IFERROR(CONCATENATE("(",R7066,",",ROUND((1.2*W7066),2),")")," ")</f>
        <v>(49,0.47)</v>
      </c>
      <c r="T7066">
        <f>R7066-L7066</f>
        <v>8</v>
      </c>
      <c r="U7066" s="7" t="str">
        <f>IF((AND(T7066=0,H7066&gt;=L7066)),"Don’t change bids","OK")</f>
        <v>OK</v>
      </c>
      <c r="V7066" t="e">
        <f>IF((MATCH(F7066,W7066,0)),"Same","Diff")</f>
        <v>#N/A</v>
      </c>
      <c r="W7066" s="5">
        <f>ROUND(M7066,2)</f>
        <v>0.39</v>
      </c>
      <c r="X7066" s="5">
        <v>0.39</v>
      </c>
    </row>
    <row r="7067" spans="1:24" x14ac:dyDescent="0.25">
      <c r="A7067" t="s">
        <v>24</v>
      </c>
      <c r="B7067" t="s">
        <v>7173</v>
      </c>
      <c r="C7067" t="s">
        <v>4401</v>
      </c>
      <c r="D7067" t="s">
        <v>5478</v>
      </c>
      <c r="E7067" t="s">
        <v>569</v>
      </c>
      <c r="F7067" s="5">
        <v>0.37</v>
      </c>
      <c r="G7067" s="9">
        <v>0.1</v>
      </c>
      <c r="H7067" s="6">
        <f>G7067*100</f>
        <v>10</v>
      </c>
      <c r="I7067" t="s">
        <v>9716</v>
      </c>
      <c r="J7067" t="s">
        <v>10765</v>
      </c>
      <c r="K7067">
        <v>41</v>
      </c>
      <c r="L7067">
        <v>41</v>
      </c>
      <c r="M7067">
        <f>(F7067*(1+0.05))</f>
        <v>0.38850000000000001</v>
      </c>
      <c r="N7067">
        <f>IFERROR(ROUND(( (-1.208*LN(L7067) + 7.5474 + 4.6991*(2.71828^(-0.009*L7067)) + 0.0001*L7067*L7067 - 0.0432*L7067 + 4.7166)/3),2), " ")</f>
        <v>3.14</v>
      </c>
      <c r="O7067">
        <f>IFERROR(MAX(MIN(ROUND(N7067*(Q7067/P7067),2),4.5),1.9)," ")</f>
        <v>2.96</v>
      </c>
      <c r="P7067">
        <f>13.098*F7067^-1.237</f>
        <v>44.806338281983834</v>
      </c>
      <c r="Q7067">
        <f>13.098*M7067^-1.237</f>
        <v>42.182109086218873</v>
      </c>
      <c r="R7067" s="5">
        <f>IFERROR(ROUND(MAX(MIN((-105.4*LN(O7067) + 163.83),95),10),0)," ")</f>
        <v>49</v>
      </c>
      <c r="S7067" s="5" t="str">
        <f>IFERROR(CONCATENATE("(",R7067,",",ROUND((1.2*W7067),2),")")," ")</f>
        <v>(49,0.47)</v>
      </c>
      <c r="T7067">
        <f>R7067-L7067</f>
        <v>8</v>
      </c>
      <c r="U7067" s="7" t="str">
        <f>IF((AND(T7067=0,H7067&gt;=L7067)),"Don’t change bids","OK")</f>
        <v>OK</v>
      </c>
      <c r="V7067" t="e">
        <f>IF((MATCH(F7067,W7067,0)),"Same","Diff")</f>
        <v>#N/A</v>
      </c>
      <c r="W7067" s="5">
        <f>ROUND(M7067,2)</f>
        <v>0.39</v>
      </c>
      <c r="X7067" s="5">
        <v>0.39</v>
      </c>
    </row>
    <row r="7068" spans="1:24" x14ac:dyDescent="0.25">
      <c r="A7068" t="s">
        <v>24</v>
      </c>
      <c r="B7068" t="s">
        <v>7174</v>
      </c>
      <c r="C7068" t="s">
        <v>4401</v>
      </c>
      <c r="D7068" t="s">
        <v>5478</v>
      </c>
      <c r="E7068" t="s">
        <v>569</v>
      </c>
      <c r="F7068" s="5">
        <v>0.37</v>
      </c>
      <c r="G7068" s="9">
        <v>0.1</v>
      </c>
      <c r="H7068" s="6">
        <f>G7068*100</f>
        <v>10</v>
      </c>
      <c r="I7068" t="s">
        <v>9716</v>
      </c>
      <c r="J7068" t="s">
        <v>10765</v>
      </c>
      <c r="K7068">
        <v>41</v>
      </c>
      <c r="L7068">
        <v>41</v>
      </c>
      <c r="M7068">
        <f>(F7068*(1+0.05))</f>
        <v>0.38850000000000001</v>
      </c>
      <c r="N7068">
        <f>IFERROR(ROUND(( (-1.208*LN(L7068) + 7.5474 + 4.6991*(2.71828^(-0.009*L7068)) + 0.0001*L7068*L7068 - 0.0432*L7068 + 4.7166)/3),2), " ")</f>
        <v>3.14</v>
      </c>
      <c r="O7068">
        <f>IFERROR(MAX(MIN(ROUND(N7068*(Q7068/P7068),2),4.5),1.9)," ")</f>
        <v>2.96</v>
      </c>
      <c r="P7068">
        <f>13.098*F7068^-1.237</f>
        <v>44.806338281983834</v>
      </c>
      <c r="Q7068">
        <f>13.098*M7068^-1.237</f>
        <v>42.182109086218873</v>
      </c>
      <c r="R7068" s="5">
        <f>IFERROR(ROUND(MAX(MIN((-105.4*LN(O7068) + 163.83),95),10),0)," ")</f>
        <v>49</v>
      </c>
      <c r="S7068" s="5" t="str">
        <f>IFERROR(CONCATENATE("(",R7068,",",ROUND((1.2*W7068),2),")")," ")</f>
        <v>(49,0.47)</v>
      </c>
      <c r="T7068">
        <f>R7068-L7068</f>
        <v>8</v>
      </c>
      <c r="U7068" s="7" t="str">
        <f>IF((AND(T7068=0,H7068&gt;=L7068)),"Don’t change bids","OK")</f>
        <v>OK</v>
      </c>
      <c r="V7068" t="e">
        <f>IF((MATCH(F7068,W7068,0)),"Same","Diff")</f>
        <v>#N/A</v>
      </c>
      <c r="W7068" s="5">
        <f>ROUND(M7068,2)</f>
        <v>0.39</v>
      </c>
      <c r="X7068" s="5">
        <v>0.39</v>
      </c>
    </row>
    <row r="7069" spans="1:24" x14ac:dyDescent="0.25">
      <c r="A7069" t="s">
        <v>24</v>
      </c>
      <c r="B7069" t="s">
        <v>7175</v>
      </c>
      <c r="C7069" t="s">
        <v>4401</v>
      </c>
      <c r="D7069" t="s">
        <v>5478</v>
      </c>
      <c r="E7069" t="s">
        <v>569</v>
      </c>
      <c r="F7069" s="5">
        <v>0.37</v>
      </c>
      <c r="G7069" s="9">
        <v>0.1</v>
      </c>
      <c r="H7069" s="6">
        <f>G7069*100</f>
        <v>10</v>
      </c>
      <c r="I7069" t="s">
        <v>9716</v>
      </c>
      <c r="J7069" t="s">
        <v>10765</v>
      </c>
      <c r="K7069">
        <v>41</v>
      </c>
      <c r="L7069">
        <v>41</v>
      </c>
      <c r="M7069">
        <f>(F7069*(1+0.05))</f>
        <v>0.38850000000000001</v>
      </c>
      <c r="N7069">
        <f>IFERROR(ROUND(( (-1.208*LN(L7069) + 7.5474 + 4.6991*(2.71828^(-0.009*L7069)) + 0.0001*L7069*L7069 - 0.0432*L7069 + 4.7166)/3),2), " ")</f>
        <v>3.14</v>
      </c>
      <c r="O7069">
        <f>IFERROR(MAX(MIN(ROUND(N7069*(Q7069/P7069),2),4.5),1.9)," ")</f>
        <v>2.96</v>
      </c>
      <c r="P7069">
        <f>13.098*F7069^-1.237</f>
        <v>44.806338281983834</v>
      </c>
      <c r="Q7069">
        <f>13.098*M7069^-1.237</f>
        <v>42.182109086218873</v>
      </c>
      <c r="R7069" s="5">
        <f>IFERROR(ROUND(MAX(MIN((-105.4*LN(O7069) + 163.83),95),10),0)," ")</f>
        <v>49</v>
      </c>
      <c r="S7069" s="5" t="str">
        <f>IFERROR(CONCATENATE("(",R7069,",",ROUND((1.2*W7069),2),")")," ")</f>
        <v>(49,0.47)</v>
      </c>
      <c r="T7069">
        <f>R7069-L7069</f>
        <v>8</v>
      </c>
      <c r="U7069" s="7" t="str">
        <f>IF((AND(T7069=0,H7069&gt;=L7069)),"Don’t change bids","OK")</f>
        <v>OK</v>
      </c>
      <c r="V7069" t="e">
        <f>IF((MATCH(F7069,W7069,0)),"Same","Diff")</f>
        <v>#N/A</v>
      </c>
      <c r="W7069" s="5">
        <f>ROUND(M7069,2)</f>
        <v>0.39</v>
      </c>
      <c r="X7069" s="5">
        <v>0.39</v>
      </c>
    </row>
    <row r="7070" spans="1:24" x14ac:dyDescent="0.25">
      <c r="A7070" t="s">
        <v>24</v>
      </c>
      <c r="B7070" t="s">
        <v>7176</v>
      </c>
      <c r="C7070" t="s">
        <v>4401</v>
      </c>
      <c r="D7070" t="s">
        <v>5478</v>
      </c>
      <c r="E7070" t="s">
        <v>569</v>
      </c>
      <c r="F7070" s="5">
        <v>0.37</v>
      </c>
      <c r="G7070" s="9">
        <v>0.1</v>
      </c>
      <c r="H7070" s="6">
        <f>G7070*100</f>
        <v>10</v>
      </c>
      <c r="I7070" t="s">
        <v>9716</v>
      </c>
      <c r="J7070" t="s">
        <v>10765</v>
      </c>
      <c r="K7070">
        <v>41</v>
      </c>
      <c r="L7070">
        <v>41</v>
      </c>
      <c r="M7070">
        <f>(F7070*(1+0.05))</f>
        <v>0.38850000000000001</v>
      </c>
      <c r="N7070">
        <f>IFERROR(ROUND(( (-1.208*LN(L7070) + 7.5474 + 4.6991*(2.71828^(-0.009*L7070)) + 0.0001*L7070*L7070 - 0.0432*L7070 + 4.7166)/3),2), " ")</f>
        <v>3.14</v>
      </c>
      <c r="O7070">
        <f>IFERROR(MAX(MIN(ROUND(N7070*(Q7070/P7070),2),4.5),1.9)," ")</f>
        <v>2.96</v>
      </c>
      <c r="P7070">
        <f>13.098*F7070^-1.237</f>
        <v>44.806338281983834</v>
      </c>
      <c r="Q7070">
        <f>13.098*M7070^-1.237</f>
        <v>42.182109086218873</v>
      </c>
      <c r="R7070" s="5">
        <f>IFERROR(ROUND(MAX(MIN((-105.4*LN(O7070) + 163.83),95),10),0)," ")</f>
        <v>49</v>
      </c>
      <c r="S7070" s="5" t="str">
        <f>IFERROR(CONCATENATE("(",R7070,",",ROUND((1.2*W7070),2),")")," ")</f>
        <v>(49,0.47)</v>
      </c>
      <c r="T7070">
        <f>R7070-L7070</f>
        <v>8</v>
      </c>
      <c r="U7070" s="7" t="str">
        <f>IF((AND(T7070=0,H7070&gt;=L7070)),"Don’t change bids","OK")</f>
        <v>OK</v>
      </c>
      <c r="V7070" t="e">
        <f>IF((MATCH(F7070,W7070,0)),"Same","Diff")</f>
        <v>#N/A</v>
      </c>
      <c r="W7070" s="5">
        <f>ROUND(M7070,2)</f>
        <v>0.39</v>
      </c>
      <c r="X7070" s="5">
        <v>0.39</v>
      </c>
    </row>
    <row r="7071" spans="1:24" x14ac:dyDescent="0.25">
      <c r="A7071" t="s">
        <v>24</v>
      </c>
      <c r="B7071" t="s">
        <v>7177</v>
      </c>
      <c r="C7071" t="s">
        <v>4401</v>
      </c>
      <c r="D7071" t="s">
        <v>5478</v>
      </c>
      <c r="E7071" t="s">
        <v>569</v>
      </c>
      <c r="F7071" s="5">
        <v>0.37</v>
      </c>
      <c r="G7071" s="9">
        <v>0.1</v>
      </c>
      <c r="H7071" s="6">
        <f>G7071*100</f>
        <v>10</v>
      </c>
      <c r="I7071" t="s">
        <v>9716</v>
      </c>
      <c r="J7071" t="s">
        <v>10765</v>
      </c>
      <c r="K7071">
        <v>41</v>
      </c>
      <c r="L7071">
        <v>41</v>
      </c>
      <c r="M7071">
        <f>(F7071*(1+0.05))</f>
        <v>0.38850000000000001</v>
      </c>
      <c r="N7071">
        <f>IFERROR(ROUND(( (-1.208*LN(L7071) + 7.5474 + 4.6991*(2.71828^(-0.009*L7071)) + 0.0001*L7071*L7071 - 0.0432*L7071 + 4.7166)/3),2), " ")</f>
        <v>3.14</v>
      </c>
      <c r="O7071">
        <f>IFERROR(MAX(MIN(ROUND(N7071*(Q7071/P7071),2),4.5),1.9)," ")</f>
        <v>2.96</v>
      </c>
      <c r="P7071">
        <f>13.098*F7071^-1.237</f>
        <v>44.806338281983834</v>
      </c>
      <c r="Q7071">
        <f>13.098*M7071^-1.237</f>
        <v>42.182109086218873</v>
      </c>
      <c r="R7071" s="5">
        <f>IFERROR(ROUND(MAX(MIN((-105.4*LN(O7071) + 163.83),95),10),0)," ")</f>
        <v>49</v>
      </c>
      <c r="S7071" s="5" t="str">
        <f>IFERROR(CONCATENATE("(",R7071,",",ROUND((1.2*W7071),2),")")," ")</f>
        <v>(49,0.47)</v>
      </c>
      <c r="T7071">
        <f>R7071-L7071</f>
        <v>8</v>
      </c>
      <c r="U7071" s="7" t="str">
        <f>IF((AND(T7071=0,H7071&gt;=L7071)),"Don’t change bids","OK")</f>
        <v>OK</v>
      </c>
      <c r="V7071" t="e">
        <f>IF((MATCH(F7071,W7071,0)),"Same","Diff")</f>
        <v>#N/A</v>
      </c>
      <c r="W7071" s="5">
        <f>ROUND(M7071,2)</f>
        <v>0.39</v>
      </c>
      <c r="X7071" s="5">
        <v>0.39</v>
      </c>
    </row>
    <row r="7072" spans="1:24" x14ac:dyDescent="0.25">
      <c r="A7072" t="s">
        <v>24</v>
      </c>
      <c r="B7072" t="s">
        <v>7178</v>
      </c>
      <c r="C7072" t="s">
        <v>4401</v>
      </c>
      <c r="D7072" t="s">
        <v>5478</v>
      </c>
      <c r="E7072" t="s">
        <v>569</v>
      </c>
      <c r="F7072" s="5">
        <v>0.37</v>
      </c>
      <c r="G7072" s="9">
        <v>0.1</v>
      </c>
      <c r="H7072" s="6">
        <f>G7072*100</f>
        <v>10</v>
      </c>
      <c r="I7072" t="s">
        <v>9716</v>
      </c>
      <c r="J7072" t="s">
        <v>10765</v>
      </c>
      <c r="K7072">
        <v>41</v>
      </c>
      <c r="L7072">
        <v>41</v>
      </c>
      <c r="M7072">
        <f>(F7072*(1+0.05))</f>
        <v>0.38850000000000001</v>
      </c>
      <c r="N7072">
        <f>IFERROR(ROUND(( (-1.208*LN(L7072) + 7.5474 + 4.6991*(2.71828^(-0.009*L7072)) + 0.0001*L7072*L7072 - 0.0432*L7072 + 4.7166)/3),2), " ")</f>
        <v>3.14</v>
      </c>
      <c r="O7072">
        <f>IFERROR(MAX(MIN(ROUND(N7072*(Q7072/P7072),2),4.5),1.9)," ")</f>
        <v>2.96</v>
      </c>
      <c r="P7072">
        <f>13.098*F7072^-1.237</f>
        <v>44.806338281983834</v>
      </c>
      <c r="Q7072">
        <f>13.098*M7072^-1.237</f>
        <v>42.182109086218873</v>
      </c>
      <c r="R7072" s="5">
        <f>IFERROR(ROUND(MAX(MIN((-105.4*LN(O7072) + 163.83),95),10),0)," ")</f>
        <v>49</v>
      </c>
      <c r="S7072" s="5" t="str">
        <f>IFERROR(CONCATENATE("(",R7072,",",ROUND((1.2*W7072),2),")")," ")</f>
        <v>(49,0.47)</v>
      </c>
      <c r="T7072">
        <f>R7072-L7072</f>
        <v>8</v>
      </c>
      <c r="U7072" s="7" t="str">
        <f>IF((AND(T7072=0,H7072&gt;=L7072)),"Don’t change bids","OK")</f>
        <v>OK</v>
      </c>
      <c r="V7072" t="e">
        <f>IF((MATCH(F7072,W7072,0)),"Same","Diff")</f>
        <v>#N/A</v>
      </c>
      <c r="W7072" s="5">
        <f>ROUND(M7072,2)</f>
        <v>0.39</v>
      </c>
      <c r="X7072" s="5">
        <v>0.39</v>
      </c>
    </row>
    <row r="7073" spans="1:24" x14ac:dyDescent="0.25">
      <c r="A7073" t="s">
        <v>24</v>
      </c>
      <c r="B7073" t="s">
        <v>7179</v>
      </c>
      <c r="C7073" t="s">
        <v>4401</v>
      </c>
      <c r="D7073" t="s">
        <v>5478</v>
      </c>
      <c r="E7073" t="s">
        <v>569</v>
      </c>
      <c r="F7073" s="5">
        <v>0.37</v>
      </c>
      <c r="G7073" s="9">
        <v>0.1</v>
      </c>
      <c r="H7073" s="6">
        <f>G7073*100</f>
        <v>10</v>
      </c>
      <c r="I7073" t="s">
        <v>9716</v>
      </c>
      <c r="J7073" t="s">
        <v>10765</v>
      </c>
      <c r="K7073">
        <v>41</v>
      </c>
      <c r="L7073">
        <v>41</v>
      </c>
      <c r="M7073">
        <f>(F7073*(1+0.05))</f>
        <v>0.38850000000000001</v>
      </c>
      <c r="N7073">
        <f>IFERROR(ROUND(( (-1.208*LN(L7073) + 7.5474 + 4.6991*(2.71828^(-0.009*L7073)) + 0.0001*L7073*L7073 - 0.0432*L7073 + 4.7166)/3),2), " ")</f>
        <v>3.14</v>
      </c>
      <c r="O7073">
        <f>IFERROR(MAX(MIN(ROUND(N7073*(Q7073/P7073),2),4.5),1.9)," ")</f>
        <v>2.96</v>
      </c>
      <c r="P7073">
        <f>13.098*F7073^-1.237</f>
        <v>44.806338281983834</v>
      </c>
      <c r="Q7073">
        <f>13.098*M7073^-1.237</f>
        <v>42.182109086218873</v>
      </c>
      <c r="R7073" s="5">
        <f>IFERROR(ROUND(MAX(MIN((-105.4*LN(O7073) + 163.83),95),10),0)," ")</f>
        <v>49</v>
      </c>
      <c r="S7073" s="5" t="str">
        <f>IFERROR(CONCATENATE("(",R7073,",",ROUND((1.2*W7073),2),")")," ")</f>
        <v>(49,0.47)</v>
      </c>
      <c r="T7073">
        <f>R7073-L7073</f>
        <v>8</v>
      </c>
      <c r="U7073" s="7" t="str">
        <f>IF((AND(T7073=0,H7073&gt;=L7073)),"Don’t change bids","OK")</f>
        <v>OK</v>
      </c>
      <c r="V7073" t="e">
        <f>IF((MATCH(F7073,W7073,0)),"Same","Diff")</f>
        <v>#N/A</v>
      </c>
      <c r="W7073" s="5">
        <f>ROUND(M7073,2)</f>
        <v>0.39</v>
      </c>
      <c r="X7073" s="5">
        <v>0.39</v>
      </c>
    </row>
    <row r="7074" spans="1:24" x14ac:dyDescent="0.25">
      <c r="A7074" t="s">
        <v>24</v>
      </c>
      <c r="B7074" t="s">
        <v>7180</v>
      </c>
      <c r="C7074" t="s">
        <v>4401</v>
      </c>
      <c r="D7074" t="s">
        <v>5478</v>
      </c>
      <c r="E7074" t="s">
        <v>569</v>
      </c>
      <c r="F7074" s="5">
        <v>0.37</v>
      </c>
      <c r="G7074" s="9">
        <v>0.1</v>
      </c>
      <c r="H7074" s="6">
        <f>G7074*100</f>
        <v>10</v>
      </c>
      <c r="I7074" t="s">
        <v>9716</v>
      </c>
      <c r="J7074" t="s">
        <v>10765</v>
      </c>
      <c r="K7074">
        <v>41</v>
      </c>
      <c r="L7074">
        <v>41</v>
      </c>
      <c r="M7074">
        <f>(F7074*(1+0.05))</f>
        <v>0.38850000000000001</v>
      </c>
      <c r="N7074">
        <f>IFERROR(ROUND(( (-1.208*LN(L7074) + 7.5474 + 4.6991*(2.71828^(-0.009*L7074)) + 0.0001*L7074*L7074 - 0.0432*L7074 + 4.7166)/3),2), " ")</f>
        <v>3.14</v>
      </c>
      <c r="O7074">
        <f>IFERROR(MAX(MIN(ROUND(N7074*(Q7074/P7074),2),4.5),1.9)," ")</f>
        <v>2.96</v>
      </c>
      <c r="P7074">
        <f>13.098*F7074^-1.237</f>
        <v>44.806338281983834</v>
      </c>
      <c r="Q7074">
        <f>13.098*M7074^-1.237</f>
        <v>42.182109086218873</v>
      </c>
      <c r="R7074" s="5">
        <f>IFERROR(ROUND(MAX(MIN((-105.4*LN(O7074) + 163.83),95),10),0)," ")</f>
        <v>49</v>
      </c>
      <c r="S7074" s="5" t="str">
        <f>IFERROR(CONCATENATE("(",R7074,",",ROUND((1.2*W7074),2),")")," ")</f>
        <v>(49,0.47)</v>
      </c>
      <c r="T7074">
        <f>R7074-L7074</f>
        <v>8</v>
      </c>
      <c r="U7074" s="7" t="str">
        <f>IF((AND(T7074=0,H7074&gt;=L7074)),"Don’t change bids","OK")</f>
        <v>OK</v>
      </c>
      <c r="V7074" t="e">
        <f>IF((MATCH(F7074,W7074,0)),"Same","Diff")</f>
        <v>#N/A</v>
      </c>
      <c r="W7074" s="5">
        <f>ROUND(M7074,2)</f>
        <v>0.39</v>
      </c>
      <c r="X7074" s="5">
        <v>0.39</v>
      </c>
    </row>
    <row r="7075" spans="1:24" x14ac:dyDescent="0.25">
      <c r="A7075" t="s">
        <v>24</v>
      </c>
      <c r="B7075" t="s">
        <v>7181</v>
      </c>
      <c r="C7075" t="s">
        <v>4401</v>
      </c>
      <c r="D7075" t="s">
        <v>5478</v>
      </c>
      <c r="E7075" t="s">
        <v>569</v>
      </c>
      <c r="F7075" s="5">
        <v>0.37</v>
      </c>
      <c r="G7075" s="9">
        <v>0.1</v>
      </c>
      <c r="H7075" s="6">
        <f>G7075*100</f>
        <v>10</v>
      </c>
      <c r="I7075" t="s">
        <v>9716</v>
      </c>
      <c r="J7075" t="s">
        <v>10765</v>
      </c>
      <c r="K7075">
        <v>41</v>
      </c>
      <c r="L7075">
        <v>41</v>
      </c>
      <c r="M7075">
        <f>(F7075*(1+0.05))</f>
        <v>0.38850000000000001</v>
      </c>
      <c r="N7075">
        <f>IFERROR(ROUND(( (-1.208*LN(L7075) + 7.5474 + 4.6991*(2.71828^(-0.009*L7075)) + 0.0001*L7075*L7075 - 0.0432*L7075 + 4.7166)/3),2), " ")</f>
        <v>3.14</v>
      </c>
      <c r="O7075">
        <f>IFERROR(MAX(MIN(ROUND(N7075*(Q7075/P7075),2),4.5),1.9)," ")</f>
        <v>2.96</v>
      </c>
      <c r="P7075">
        <f>13.098*F7075^-1.237</f>
        <v>44.806338281983834</v>
      </c>
      <c r="Q7075">
        <f>13.098*M7075^-1.237</f>
        <v>42.182109086218873</v>
      </c>
      <c r="R7075" s="5">
        <f>IFERROR(ROUND(MAX(MIN((-105.4*LN(O7075) + 163.83),95),10),0)," ")</f>
        <v>49</v>
      </c>
      <c r="S7075" s="5" t="str">
        <f>IFERROR(CONCATENATE("(",R7075,",",ROUND((1.2*W7075),2),")")," ")</f>
        <v>(49,0.47)</v>
      </c>
      <c r="T7075">
        <f>R7075-L7075</f>
        <v>8</v>
      </c>
      <c r="U7075" s="7" t="str">
        <f>IF((AND(T7075=0,H7075&gt;=L7075)),"Don’t change bids","OK")</f>
        <v>OK</v>
      </c>
      <c r="V7075" t="e">
        <f>IF((MATCH(F7075,W7075,0)),"Same","Diff")</f>
        <v>#N/A</v>
      </c>
      <c r="W7075" s="5">
        <f>ROUND(M7075,2)</f>
        <v>0.39</v>
      </c>
      <c r="X7075" s="5">
        <v>0.39</v>
      </c>
    </row>
    <row r="7076" spans="1:24" x14ac:dyDescent="0.25">
      <c r="A7076" t="s">
        <v>24</v>
      </c>
      <c r="B7076" t="s">
        <v>7182</v>
      </c>
      <c r="C7076" t="s">
        <v>4401</v>
      </c>
      <c r="D7076" t="s">
        <v>5480</v>
      </c>
      <c r="E7076" t="s">
        <v>539</v>
      </c>
      <c r="F7076" s="5">
        <v>0.35</v>
      </c>
      <c r="G7076" s="9">
        <v>0.1</v>
      </c>
      <c r="H7076" s="6">
        <f>G7076*100</f>
        <v>10</v>
      </c>
      <c r="I7076" t="s">
        <v>9712</v>
      </c>
      <c r="J7076" t="s">
        <v>10765</v>
      </c>
      <c r="K7076">
        <v>41</v>
      </c>
      <c r="L7076">
        <v>41</v>
      </c>
      <c r="M7076">
        <f>(F7076*(1+0.05))</f>
        <v>0.36749999999999999</v>
      </c>
      <c r="N7076">
        <f>IFERROR(ROUND(( (-1.208*LN(L7076) + 7.5474 + 4.6991*(2.71828^(-0.009*L7076)) + 0.0001*L7076*L7076 - 0.0432*L7076 + 4.7166)/3),2), " ")</f>
        <v>3.14</v>
      </c>
      <c r="O7076">
        <f>IFERROR(MAX(MIN(ROUND(N7076*(Q7076/P7076),2),4.5),1.9)," ")</f>
        <v>2.96</v>
      </c>
      <c r="P7076">
        <f>13.098*F7076^-1.237</f>
        <v>47.994648485198184</v>
      </c>
      <c r="Q7076">
        <f>13.098*M7076^-1.237</f>
        <v>45.183685513783573</v>
      </c>
      <c r="R7076" s="5">
        <f>IFERROR(ROUND(MAX(MIN((-105.4*LN(O7076) + 163.83),95),10),0)," ")</f>
        <v>49</v>
      </c>
      <c r="S7076" s="5" t="str">
        <f>IFERROR(CONCATENATE("(",R7076,",",ROUND((1.2*W7076),2),")")," ")</f>
        <v>(49,0.44)</v>
      </c>
      <c r="T7076">
        <f>R7076-L7076</f>
        <v>8</v>
      </c>
      <c r="U7076" s="7" t="str">
        <f>IF((AND(T7076=0,H7076&gt;=L7076)),"Don’t change bids","OK")</f>
        <v>OK</v>
      </c>
      <c r="V7076" t="e">
        <f>IF((MATCH(F7076,W7076,0)),"Same","Diff")</f>
        <v>#N/A</v>
      </c>
      <c r="W7076" s="5">
        <f>ROUND(M7076,2)</f>
        <v>0.37</v>
      </c>
      <c r="X7076" s="5">
        <v>0.37</v>
      </c>
    </row>
    <row r="7077" spans="1:24" x14ac:dyDescent="0.25">
      <c r="A7077" t="s">
        <v>24</v>
      </c>
      <c r="B7077" t="s">
        <v>7183</v>
      </c>
      <c r="C7077" t="s">
        <v>4401</v>
      </c>
      <c r="D7077" t="s">
        <v>5478</v>
      </c>
      <c r="E7077" t="s">
        <v>569</v>
      </c>
      <c r="F7077" s="5">
        <v>0.37</v>
      </c>
      <c r="G7077" s="9">
        <v>0.1</v>
      </c>
      <c r="H7077" s="6">
        <f>G7077*100</f>
        <v>10</v>
      </c>
      <c r="I7077" t="s">
        <v>9716</v>
      </c>
      <c r="J7077" t="s">
        <v>10765</v>
      </c>
      <c r="K7077">
        <v>41</v>
      </c>
      <c r="L7077">
        <v>41</v>
      </c>
      <c r="M7077">
        <f>(F7077*(1+0.05))</f>
        <v>0.38850000000000001</v>
      </c>
      <c r="N7077">
        <f>IFERROR(ROUND(( (-1.208*LN(L7077) + 7.5474 + 4.6991*(2.71828^(-0.009*L7077)) + 0.0001*L7077*L7077 - 0.0432*L7077 + 4.7166)/3),2), " ")</f>
        <v>3.14</v>
      </c>
      <c r="O7077">
        <f>IFERROR(MAX(MIN(ROUND(N7077*(Q7077/P7077),2),4.5),1.9)," ")</f>
        <v>2.96</v>
      </c>
      <c r="P7077">
        <f>13.098*F7077^-1.237</f>
        <v>44.806338281983834</v>
      </c>
      <c r="Q7077">
        <f>13.098*M7077^-1.237</f>
        <v>42.182109086218873</v>
      </c>
      <c r="R7077" s="5">
        <f>IFERROR(ROUND(MAX(MIN((-105.4*LN(O7077) + 163.83),95),10),0)," ")</f>
        <v>49</v>
      </c>
      <c r="S7077" s="5" t="str">
        <f>IFERROR(CONCATENATE("(",R7077,",",ROUND((1.2*W7077),2),")")," ")</f>
        <v>(49,0.47)</v>
      </c>
      <c r="T7077">
        <f>R7077-L7077</f>
        <v>8</v>
      </c>
      <c r="U7077" s="7" t="str">
        <f>IF((AND(T7077=0,H7077&gt;=L7077)),"Don’t change bids","OK")</f>
        <v>OK</v>
      </c>
      <c r="V7077" t="e">
        <f>IF((MATCH(F7077,W7077,0)),"Same","Diff")</f>
        <v>#N/A</v>
      </c>
      <c r="W7077" s="5">
        <f>ROUND(M7077,2)</f>
        <v>0.39</v>
      </c>
      <c r="X7077" s="5">
        <v>0.39</v>
      </c>
    </row>
    <row r="7078" spans="1:24" x14ac:dyDescent="0.25">
      <c r="A7078" t="s">
        <v>24</v>
      </c>
      <c r="B7078" t="s">
        <v>7184</v>
      </c>
      <c r="C7078" t="s">
        <v>4401</v>
      </c>
      <c r="D7078" t="s">
        <v>5486</v>
      </c>
      <c r="E7078" t="s">
        <v>569</v>
      </c>
      <c r="F7078" s="5">
        <v>0.37</v>
      </c>
      <c r="G7078" s="9">
        <v>0.1</v>
      </c>
      <c r="H7078" s="6">
        <f>G7078*100</f>
        <v>10</v>
      </c>
      <c r="I7078" t="s">
        <v>9716</v>
      </c>
      <c r="J7078" t="s">
        <v>10765</v>
      </c>
      <c r="K7078">
        <v>41</v>
      </c>
      <c r="L7078">
        <v>41</v>
      </c>
      <c r="M7078">
        <f>(F7078*(1+0.05))</f>
        <v>0.38850000000000001</v>
      </c>
      <c r="N7078">
        <f>IFERROR(ROUND(( (-1.208*LN(L7078) + 7.5474 + 4.6991*(2.71828^(-0.009*L7078)) + 0.0001*L7078*L7078 - 0.0432*L7078 + 4.7166)/3),2), " ")</f>
        <v>3.14</v>
      </c>
      <c r="O7078">
        <f>IFERROR(MAX(MIN(ROUND(N7078*(Q7078/P7078),2),4.5),1.9)," ")</f>
        <v>2.96</v>
      </c>
      <c r="P7078">
        <f>13.098*F7078^-1.237</f>
        <v>44.806338281983834</v>
      </c>
      <c r="Q7078">
        <f>13.098*M7078^-1.237</f>
        <v>42.182109086218873</v>
      </c>
      <c r="R7078" s="5">
        <f>IFERROR(ROUND(MAX(MIN((-105.4*LN(O7078) + 163.83),95),10),0)," ")</f>
        <v>49</v>
      </c>
      <c r="S7078" s="5" t="str">
        <f>IFERROR(CONCATENATE("(",R7078,",",ROUND((1.2*W7078),2),")")," ")</f>
        <v>(49,0.47)</v>
      </c>
      <c r="T7078">
        <f>R7078-L7078</f>
        <v>8</v>
      </c>
      <c r="U7078" s="7" t="str">
        <f>IF((AND(T7078=0,H7078&gt;=L7078)),"Don’t change bids","OK")</f>
        <v>OK</v>
      </c>
      <c r="V7078" t="e">
        <f>IF((MATCH(F7078,W7078,0)),"Same","Diff")</f>
        <v>#N/A</v>
      </c>
      <c r="W7078" s="5">
        <f>ROUND(M7078,2)</f>
        <v>0.39</v>
      </c>
      <c r="X7078" s="5">
        <v>0.39</v>
      </c>
    </row>
    <row r="7079" spans="1:24" x14ac:dyDescent="0.25">
      <c r="A7079" t="s">
        <v>24</v>
      </c>
      <c r="B7079" t="s">
        <v>7185</v>
      </c>
      <c r="C7079" t="s">
        <v>4401</v>
      </c>
      <c r="D7079" t="s">
        <v>5478</v>
      </c>
      <c r="E7079" t="s">
        <v>569</v>
      </c>
      <c r="F7079" s="5">
        <v>0.37</v>
      </c>
      <c r="G7079" s="9">
        <v>0.1</v>
      </c>
      <c r="H7079" s="6">
        <f>G7079*100</f>
        <v>10</v>
      </c>
      <c r="I7079" t="s">
        <v>9716</v>
      </c>
      <c r="J7079" t="s">
        <v>10765</v>
      </c>
      <c r="K7079">
        <v>41</v>
      </c>
      <c r="L7079">
        <v>41</v>
      </c>
      <c r="M7079">
        <f>(F7079*(1+0.05))</f>
        <v>0.38850000000000001</v>
      </c>
      <c r="N7079">
        <f>IFERROR(ROUND(( (-1.208*LN(L7079) + 7.5474 + 4.6991*(2.71828^(-0.009*L7079)) + 0.0001*L7079*L7079 - 0.0432*L7079 + 4.7166)/3),2), " ")</f>
        <v>3.14</v>
      </c>
      <c r="O7079">
        <f>IFERROR(MAX(MIN(ROUND(N7079*(Q7079/P7079),2),4.5),1.9)," ")</f>
        <v>2.96</v>
      </c>
      <c r="P7079">
        <f>13.098*F7079^-1.237</f>
        <v>44.806338281983834</v>
      </c>
      <c r="Q7079">
        <f>13.098*M7079^-1.237</f>
        <v>42.182109086218873</v>
      </c>
      <c r="R7079" s="5">
        <f>IFERROR(ROUND(MAX(MIN((-105.4*LN(O7079) + 163.83),95),10),0)," ")</f>
        <v>49</v>
      </c>
      <c r="S7079" s="5" t="str">
        <f>IFERROR(CONCATENATE("(",R7079,",",ROUND((1.2*W7079),2),")")," ")</f>
        <v>(49,0.47)</v>
      </c>
      <c r="T7079">
        <f>R7079-L7079</f>
        <v>8</v>
      </c>
      <c r="U7079" s="7" t="str">
        <f>IF((AND(T7079=0,H7079&gt;=L7079)),"Don’t change bids","OK")</f>
        <v>OK</v>
      </c>
      <c r="V7079" t="e">
        <f>IF((MATCH(F7079,W7079,0)),"Same","Diff")</f>
        <v>#N/A</v>
      </c>
      <c r="W7079" s="5">
        <f>ROUND(M7079,2)</f>
        <v>0.39</v>
      </c>
      <c r="X7079" s="5">
        <v>0.39</v>
      </c>
    </row>
    <row r="7080" spans="1:24" x14ac:dyDescent="0.25">
      <c r="A7080" t="s">
        <v>24</v>
      </c>
      <c r="B7080" t="s">
        <v>7186</v>
      </c>
      <c r="C7080" t="s">
        <v>4401</v>
      </c>
      <c r="D7080" t="s">
        <v>5478</v>
      </c>
      <c r="E7080" t="s">
        <v>569</v>
      </c>
      <c r="F7080" s="5">
        <v>0.37</v>
      </c>
      <c r="G7080" s="9">
        <v>0.1</v>
      </c>
      <c r="H7080" s="6">
        <f>G7080*100</f>
        <v>10</v>
      </c>
      <c r="I7080" t="s">
        <v>9716</v>
      </c>
      <c r="J7080" t="s">
        <v>10765</v>
      </c>
      <c r="K7080">
        <v>41</v>
      </c>
      <c r="L7080">
        <v>41</v>
      </c>
      <c r="M7080">
        <f>(F7080*(1+0.05))</f>
        <v>0.38850000000000001</v>
      </c>
      <c r="N7080">
        <f>IFERROR(ROUND(( (-1.208*LN(L7080) + 7.5474 + 4.6991*(2.71828^(-0.009*L7080)) + 0.0001*L7080*L7080 - 0.0432*L7080 + 4.7166)/3),2), " ")</f>
        <v>3.14</v>
      </c>
      <c r="O7080">
        <f>IFERROR(MAX(MIN(ROUND(N7080*(Q7080/P7080),2),4.5),1.9)," ")</f>
        <v>2.96</v>
      </c>
      <c r="P7080">
        <f>13.098*F7080^-1.237</f>
        <v>44.806338281983834</v>
      </c>
      <c r="Q7080">
        <f>13.098*M7080^-1.237</f>
        <v>42.182109086218873</v>
      </c>
      <c r="R7080" s="5">
        <f>IFERROR(ROUND(MAX(MIN((-105.4*LN(O7080) + 163.83),95),10),0)," ")</f>
        <v>49</v>
      </c>
      <c r="S7080" s="5" t="str">
        <f>IFERROR(CONCATENATE("(",R7080,",",ROUND((1.2*W7080),2),")")," ")</f>
        <v>(49,0.47)</v>
      </c>
      <c r="T7080">
        <f>R7080-L7080</f>
        <v>8</v>
      </c>
      <c r="U7080" s="7" t="str">
        <f>IF((AND(T7080=0,H7080&gt;=L7080)),"Don’t change bids","OK")</f>
        <v>OK</v>
      </c>
      <c r="V7080" t="e">
        <f>IF((MATCH(F7080,W7080,0)),"Same","Diff")</f>
        <v>#N/A</v>
      </c>
      <c r="W7080" s="5">
        <f>ROUND(M7080,2)</f>
        <v>0.39</v>
      </c>
      <c r="X7080" s="5">
        <v>0.39</v>
      </c>
    </row>
    <row r="7081" spans="1:24" x14ac:dyDescent="0.25">
      <c r="A7081" t="s">
        <v>24</v>
      </c>
      <c r="B7081" t="s">
        <v>7187</v>
      </c>
      <c r="C7081" t="s">
        <v>4401</v>
      </c>
      <c r="D7081" t="s">
        <v>5478</v>
      </c>
      <c r="E7081" t="s">
        <v>569</v>
      </c>
      <c r="F7081" s="5">
        <v>0.37</v>
      </c>
      <c r="G7081" s="9">
        <v>0.1</v>
      </c>
      <c r="H7081" s="6">
        <f>G7081*100</f>
        <v>10</v>
      </c>
      <c r="I7081" t="s">
        <v>9716</v>
      </c>
      <c r="J7081" t="s">
        <v>10765</v>
      </c>
      <c r="K7081">
        <v>41</v>
      </c>
      <c r="L7081">
        <v>41</v>
      </c>
      <c r="M7081">
        <f>(F7081*(1+0.05))</f>
        <v>0.38850000000000001</v>
      </c>
      <c r="N7081">
        <f>IFERROR(ROUND(( (-1.208*LN(L7081) + 7.5474 + 4.6991*(2.71828^(-0.009*L7081)) + 0.0001*L7081*L7081 - 0.0432*L7081 + 4.7166)/3),2), " ")</f>
        <v>3.14</v>
      </c>
      <c r="O7081">
        <f>IFERROR(MAX(MIN(ROUND(N7081*(Q7081/P7081),2),4.5),1.9)," ")</f>
        <v>2.96</v>
      </c>
      <c r="P7081">
        <f>13.098*F7081^-1.237</f>
        <v>44.806338281983834</v>
      </c>
      <c r="Q7081">
        <f>13.098*M7081^-1.237</f>
        <v>42.182109086218873</v>
      </c>
      <c r="R7081" s="5">
        <f>IFERROR(ROUND(MAX(MIN((-105.4*LN(O7081) + 163.83),95),10),0)," ")</f>
        <v>49</v>
      </c>
      <c r="S7081" s="5" t="str">
        <f>IFERROR(CONCATENATE("(",R7081,",",ROUND((1.2*W7081),2),")")," ")</f>
        <v>(49,0.47)</v>
      </c>
      <c r="T7081">
        <f>R7081-L7081</f>
        <v>8</v>
      </c>
      <c r="U7081" s="7" t="str">
        <f>IF((AND(T7081=0,H7081&gt;=L7081)),"Don’t change bids","OK")</f>
        <v>OK</v>
      </c>
      <c r="V7081" t="e">
        <f>IF((MATCH(F7081,W7081,0)),"Same","Diff")</f>
        <v>#N/A</v>
      </c>
      <c r="W7081" s="5">
        <f>ROUND(M7081,2)</f>
        <v>0.39</v>
      </c>
      <c r="X7081" s="5">
        <v>0.39</v>
      </c>
    </row>
    <row r="7082" spans="1:24" x14ac:dyDescent="0.25">
      <c r="A7082" t="s">
        <v>24</v>
      </c>
      <c r="B7082" t="s">
        <v>7188</v>
      </c>
      <c r="C7082" t="s">
        <v>4401</v>
      </c>
      <c r="D7082" t="s">
        <v>5478</v>
      </c>
      <c r="E7082" t="s">
        <v>569</v>
      </c>
      <c r="F7082" s="5">
        <v>0.37</v>
      </c>
      <c r="G7082" s="9">
        <v>0.1</v>
      </c>
      <c r="H7082" s="6">
        <f>G7082*100</f>
        <v>10</v>
      </c>
      <c r="I7082" t="s">
        <v>9716</v>
      </c>
      <c r="J7082" t="s">
        <v>10765</v>
      </c>
      <c r="K7082">
        <v>41</v>
      </c>
      <c r="L7082">
        <v>41</v>
      </c>
      <c r="M7082">
        <f>(F7082*(1+0.05))</f>
        <v>0.38850000000000001</v>
      </c>
      <c r="N7082">
        <f>IFERROR(ROUND(( (-1.208*LN(L7082) + 7.5474 + 4.6991*(2.71828^(-0.009*L7082)) + 0.0001*L7082*L7082 - 0.0432*L7082 + 4.7166)/3),2), " ")</f>
        <v>3.14</v>
      </c>
      <c r="O7082">
        <f>IFERROR(MAX(MIN(ROUND(N7082*(Q7082/P7082),2),4.5),1.9)," ")</f>
        <v>2.96</v>
      </c>
      <c r="P7082">
        <f>13.098*F7082^-1.237</f>
        <v>44.806338281983834</v>
      </c>
      <c r="Q7082">
        <f>13.098*M7082^-1.237</f>
        <v>42.182109086218873</v>
      </c>
      <c r="R7082" s="5">
        <f>IFERROR(ROUND(MAX(MIN((-105.4*LN(O7082) + 163.83),95),10),0)," ")</f>
        <v>49</v>
      </c>
      <c r="S7082" s="5" t="str">
        <f>IFERROR(CONCATENATE("(",R7082,",",ROUND((1.2*W7082),2),")")," ")</f>
        <v>(49,0.47)</v>
      </c>
      <c r="T7082">
        <f>R7082-L7082</f>
        <v>8</v>
      </c>
      <c r="U7082" s="7" t="str">
        <f>IF((AND(T7082=0,H7082&gt;=L7082)),"Don’t change bids","OK")</f>
        <v>OK</v>
      </c>
      <c r="V7082" t="e">
        <f>IF((MATCH(F7082,W7082,0)),"Same","Diff")</f>
        <v>#N/A</v>
      </c>
      <c r="W7082" s="5">
        <f>ROUND(M7082,2)</f>
        <v>0.39</v>
      </c>
      <c r="X7082" s="5">
        <v>0.39</v>
      </c>
    </row>
    <row r="7083" spans="1:24" x14ac:dyDescent="0.25">
      <c r="A7083" t="s">
        <v>24</v>
      </c>
      <c r="B7083" t="s">
        <v>7189</v>
      </c>
      <c r="C7083" t="s">
        <v>4401</v>
      </c>
      <c r="D7083" t="s">
        <v>5478</v>
      </c>
      <c r="E7083" t="s">
        <v>569</v>
      </c>
      <c r="F7083" s="5">
        <v>0.37</v>
      </c>
      <c r="G7083" s="9">
        <v>0.1</v>
      </c>
      <c r="H7083" s="6">
        <f>G7083*100</f>
        <v>10</v>
      </c>
      <c r="I7083" t="s">
        <v>9716</v>
      </c>
      <c r="J7083" t="s">
        <v>10765</v>
      </c>
      <c r="K7083">
        <v>41</v>
      </c>
      <c r="L7083">
        <v>41</v>
      </c>
      <c r="M7083">
        <f>(F7083*(1+0.05))</f>
        <v>0.38850000000000001</v>
      </c>
      <c r="N7083">
        <f>IFERROR(ROUND(( (-1.208*LN(L7083) + 7.5474 + 4.6991*(2.71828^(-0.009*L7083)) + 0.0001*L7083*L7083 - 0.0432*L7083 + 4.7166)/3),2), " ")</f>
        <v>3.14</v>
      </c>
      <c r="O7083">
        <f>IFERROR(MAX(MIN(ROUND(N7083*(Q7083/P7083),2),4.5),1.9)," ")</f>
        <v>2.96</v>
      </c>
      <c r="P7083">
        <f>13.098*F7083^-1.237</f>
        <v>44.806338281983834</v>
      </c>
      <c r="Q7083">
        <f>13.098*M7083^-1.237</f>
        <v>42.182109086218873</v>
      </c>
      <c r="R7083" s="5">
        <f>IFERROR(ROUND(MAX(MIN((-105.4*LN(O7083) + 163.83),95),10),0)," ")</f>
        <v>49</v>
      </c>
      <c r="S7083" s="5" t="str">
        <f>IFERROR(CONCATENATE("(",R7083,",",ROUND((1.2*W7083),2),")")," ")</f>
        <v>(49,0.47)</v>
      </c>
      <c r="T7083">
        <f>R7083-L7083</f>
        <v>8</v>
      </c>
      <c r="U7083" s="7" t="str">
        <f>IF((AND(T7083=0,H7083&gt;=L7083)),"Don’t change bids","OK")</f>
        <v>OK</v>
      </c>
      <c r="V7083" t="e">
        <f>IF((MATCH(F7083,W7083,0)),"Same","Diff")</f>
        <v>#N/A</v>
      </c>
      <c r="W7083" s="5">
        <f>ROUND(M7083,2)</f>
        <v>0.39</v>
      </c>
      <c r="X7083" s="5">
        <v>0.39</v>
      </c>
    </row>
    <row r="7084" spans="1:24" x14ac:dyDescent="0.25">
      <c r="A7084" t="s">
        <v>24</v>
      </c>
      <c r="B7084" t="s">
        <v>7190</v>
      </c>
      <c r="C7084" t="s">
        <v>4401</v>
      </c>
      <c r="D7084" t="s">
        <v>5486</v>
      </c>
      <c r="E7084" t="s">
        <v>569</v>
      </c>
      <c r="F7084" s="5">
        <v>0.37</v>
      </c>
      <c r="G7084" s="9">
        <v>0.1</v>
      </c>
      <c r="H7084" s="6">
        <f>G7084*100</f>
        <v>10</v>
      </c>
      <c r="I7084" t="s">
        <v>9716</v>
      </c>
      <c r="J7084" t="s">
        <v>10765</v>
      </c>
      <c r="K7084">
        <v>41</v>
      </c>
      <c r="L7084">
        <v>41</v>
      </c>
      <c r="M7084">
        <f>(F7084*(1+0.05))</f>
        <v>0.38850000000000001</v>
      </c>
      <c r="N7084">
        <f>IFERROR(ROUND(( (-1.208*LN(L7084) + 7.5474 + 4.6991*(2.71828^(-0.009*L7084)) + 0.0001*L7084*L7084 - 0.0432*L7084 + 4.7166)/3),2), " ")</f>
        <v>3.14</v>
      </c>
      <c r="O7084">
        <f>IFERROR(MAX(MIN(ROUND(N7084*(Q7084/P7084),2),4.5),1.9)," ")</f>
        <v>2.96</v>
      </c>
      <c r="P7084">
        <f>13.098*F7084^-1.237</f>
        <v>44.806338281983834</v>
      </c>
      <c r="Q7084">
        <f>13.098*M7084^-1.237</f>
        <v>42.182109086218873</v>
      </c>
      <c r="R7084" s="5">
        <f>IFERROR(ROUND(MAX(MIN((-105.4*LN(O7084) + 163.83),95),10),0)," ")</f>
        <v>49</v>
      </c>
      <c r="S7084" s="5" t="str">
        <f>IFERROR(CONCATENATE("(",R7084,",",ROUND((1.2*W7084),2),")")," ")</f>
        <v>(49,0.47)</v>
      </c>
      <c r="T7084">
        <f>R7084-L7084</f>
        <v>8</v>
      </c>
      <c r="U7084" s="7" t="str">
        <f>IF((AND(T7084=0,H7084&gt;=L7084)),"Don’t change bids","OK")</f>
        <v>OK</v>
      </c>
      <c r="V7084" t="e">
        <f>IF((MATCH(F7084,W7084,0)),"Same","Diff")</f>
        <v>#N/A</v>
      </c>
      <c r="W7084" s="5">
        <f>ROUND(M7084,2)</f>
        <v>0.39</v>
      </c>
      <c r="X7084" s="5">
        <v>0.39</v>
      </c>
    </row>
    <row r="7085" spans="1:24" x14ac:dyDescent="0.25">
      <c r="A7085" t="s">
        <v>24</v>
      </c>
      <c r="B7085" t="s">
        <v>7191</v>
      </c>
      <c r="C7085" t="s">
        <v>4401</v>
      </c>
      <c r="D7085" t="s">
        <v>5478</v>
      </c>
      <c r="E7085" t="s">
        <v>569</v>
      </c>
      <c r="F7085" s="5">
        <v>0.37</v>
      </c>
      <c r="G7085" s="9">
        <v>0.1</v>
      </c>
      <c r="H7085" s="6">
        <f>G7085*100</f>
        <v>10</v>
      </c>
      <c r="I7085" t="s">
        <v>9716</v>
      </c>
      <c r="J7085" t="s">
        <v>10765</v>
      </c>
      <c r="K7085">
        <v>41</v>
      </c>
      <c r="L7085">
        <v>41</v>
      </c>
      <c r="M7085">
        <f>(F7085*(1+0.05))</f>
        <v>0.38850000000000001</v>
      </c>
      <c r="N7085">
        <f>IFERROR(ROUND(( (-1.208*LN(L7085) + 7.5474 + 4.6991*(2.71828^(-0.009*L7085)) + 0.0001*L7085*L7085 - 0.0432*L7085 + 4.7166)/3),2), " ")</f>
        <v>3.14</v>
      </c>
      <c r="O7085">
        <f>IFERROR(MAX(MIN(ROUND(N7085*(Q7085/P7085),2),4.5),1.9)," ")</f>
        <v>2.96</v>
      </c>
      <c r="P7085">
        <f>13.098*F7085^-1.237</f>
        <v>44.806338281983834</v>
      </c>
      <c r="Q7085">
        <f>13.098*M7085^-1.237</f>
        <v>42.182109086218873</v>
      </c>
      <c r="R7085" s="5">
        <f>IFERROR(ROUND(MAX(MIN((-105.4*LN(O7085) + 163.83),95),10),0)," ")</f>
        <v>49</v>
      </c>
      <c r="S7085" s="5" t="str">
        <f>IFERROR(CONCATENATE("(",R7085,",",ROUND((1.2*W7085),2),")")," ")</f>
        <v>(49,0.47)</v>
      </c>
      <c r="T7085">
        <f>R7085-L7085</f>
        <v>8</v>
      </c>
      <c r="U7085" s="7" t="str">
        <f>IF((AND(T7085=0,H7085&gt;=L7085)),"Don’t change bids","OK")</f>
        <v>OK</v>
      </c>
      <c r="V7085" t="e">
        <f>IF((MATCH(F7085,W7085,0)),"Same","Diff")</f>
        <v>#N/A</v>
      </c>
      <c r="W7085" s="5">
        <f>ROUND(M7085,2)</f>
        <v>0.39</v>
      </c>
      <c r="X7085" s="5">
        <v>0.39</v>
      </c>
    </row>
    <row r="7086" spans="1:24" x14ac:dyDescent="0.25">
      <c r="A7086" t="s">
        <v>24</v>
      </c>
      <c r="B7086" t="s">
        <v>7192</v>
      </c>
      <c r="C7086" t="s">
        <v>4401</v>
      </c>
      <c r="D7086" t="s">
        <v>5478</v>
      </c>
      <c r="E7086" t="s">
        <v>569</v>
      </c>
      <c r="F7086" s="5">
        <v>0.37</v>
      </c>
      <c r="G7086" s="9">
        <v>0.1</v>
      </c>
      <c r="H7086" s="6">
        <f>G7086*100</f>
        <v>10</v>
      </c>
      <c r="I7086" t="s">
        <v>9716</v>
      </c>
      <c r="J7086" t="s">
        <v>10765</v>
      </c>
      <c r="K7086">
        <v>41</v>
      </c>
      <c r="L7086">
        <v>41</v>
      </c>
      <c r="M7086">
        <f>(F7086*(1+0.05))</f>
        <v>0.38850000000000001</v>
      </c>
      <c r="N7086">
        <f>IFERROR(ROUND(( (-1.208*LN(L7086) + 7.5474 + 4.6991*(2.71828^(-0.009*L7086)) + 0.0001*L7086*L7086 - 0.0432*L7086 + 4.7166)/3),2), " ")</f>
        <v>3.14</v>
      </c>
      <c r="O7086">
        <f>IFERROR(MAX(MIN(ROUND(N7086*(Q7086/P7086),2),4.5),1.9)," ")</f>
        <v>2.96</v>
      </c>
      <c r="P7086">
        <f>13.098*F7086^-1.237</f>
        <v>44.806338281983834</v>
      </c>
      <c r="Q7086">
        <f>13.098*M7086^-1.237</f>
        <v>42.182109086218873</v>
      </c>
      <c r="R7086" s="5">
        <f>IFERROR(ROUND(MAX(MIN((-105.4*LN(O7086) + 163.83),95),10),0)," ")</f>
        <v>49</v>
      </c>
      <c r="S7086" s="5" t="str">
        <f>IFERROR(CONCATENATE("(",R7086,",",ROUND((1.2*W7086),2),")")," ")</f>
        <v>(49,0.47)</v>
      </c>
      <c r="T7086">
        <f>R7086-L7086</f>
        <v>8</v>
      </c>
      <c r="U7086" s="7" t="str">
        <f>IF((AND(T7086=0,H7086&gt;=L7086)),"Don’t change bids","OK")</f>
        <v>OK</v>
      </c>
      <c r="V7086" t="e">
        <f>IF((MATCH(F7086,W7086,0)),"Same","Diff")</f>
        <v>#N/A</v>
      </c>
      <c r="W7086" s="5">
        <f>ROUND(M7086,2)</f>
        <v>0.39</v>
      </c>
      <c r="X7086" s="5">
        <v>0.39</v>
      </c>
    </row>
    <row r="7087" spans="1:24" x14ac:dyDescent="0.25">
      <c r="A7087" t="s">
        <v>24</v>
      </c>
      <c r="B7087" t="s">
        <v>7193</v>
      </c>
      <c r="C7087" t="s">
        <v>4401</v>
      </c>
      <c r="D7087" t="s">
        <v>5478</v>
      </c>
      <c r="E7087" t="s">
        <v>569</v>
      </c>
      <c r="F7087" s="5">
        <v>0.37</v>
      </c>
      <c r="G7087" s="9">
        <v>0.1</v>
      </c>
      <c r="H7087" s="6">
        <f>G7087*100</f>
        <v>10</v>
      </c>
      <c r="I7087" t="s">
        <v>9716</v>
      </c>
      <c r="J7087" t="s">
        <v>10765</v>
      </c>
      <c r="K7087">
        <v>41</v>
      </c>
      <c r="L7087">
        <v>41</v>
      </c>
      <c r="M7087">
        <f>(F7087*(1+0.05))</f>
        <v>0.38850000000000001</v>
      </c>
      <c r="N7087">
        <f>IFERROR(ROUND(( (-1.208*LN(L7087) + 7.5474 + 4.6991*(2.71828^(-0.009*L7087)) + 0.0001*L7087*L7087 - 0.0432*L7087 + 4.7166)/3),2), " ")</f>
        <v>3.14</v>
      </c>
      <c r="O7087">
        <f>IFERROR(MAX(MIN(ROUND(N7087*(Q7087/P7087),2),4.5),1.9)," ")</f>
        <v>2.96</v>
      </c>
      <c r="P7087">
        <f>13.098*F7087^-1.237</f>
        <v>44.806338281983834</v>
      </c>
      <c r="Q7087">
        <f>13.098*M7087^-1.237</f>
        <v>42.182109086218873</v>
      </c>
      <c r="R7087" s="5">
        <f>IFERROR(ROUND(MAX(MIN((-105.4*LN(O7087) + 163.83),95),10),0)," ")</f>
        <v>49</v>
      </c>
      <c r="S7087" s="5" t="str">
        <f>IFERROR(CONCATENATE("(",R7087,",",ROUND((1.2*W7087),2),")")," ")</f>
        <v>(49,0.47)</v>
      </c>
      <c r="T7087">
        <f>R7087-L7087</f>
        <v>8</v>
      </c>
      <c r="U7087" s="7" t="str">
        <f>IF((AND(T7087=0,H7087&gt;=L7087)),"Don’t change bids","OK")</f>
        <v>OK</v>
      </c>
      <c r="V7087" t="e">
        <f>IF((MATCH(F7087,W7087,0)),"Same","Diff")</f>
        <v>#N/A</v>
      </c>
      <c r="W7087" s="5">
        <f>ROUND(M7087,2)</f>
        <v>0.39</v>
      </c>
      <c r="X7087" s="5">
        <v>0.39</v>
      </c>
    </row>
    <row r="7088" spans="1:24" x14ac:dyDescent="0.25">
      <c r="A7088" t="s">
        <v>24</v>
      </c>
      <c r="B7088" t="s">
        <v>7194</v>
      </c>
      <c r="C7088" t="s">
        <v>4401</v>
      </c>
      <c r="D7088" t="s">
        <v>5478</v>
      </c>
      <c r="E7088" t="s">
        <v>569</v>
      </c>
      <c r="F7088" s="5">
        <v>0.37</v>
      </c>
      <c r="G7088" s="9">
        <v>0.1</v>
      </c>
      <c r="H7088" s="6">
        <f>G7088*100</f>
        <v>10</v>
      </c>
      <c r="I7088" t="s">
        <v>9716</v>
      </c>
      <c r="J7088" t="s">
        <v>10765</v>
      </c>
      <c r="K7088">
        <v>41</v>
      </c>
      <c r="L7088">
        <v>41</v>
      </c>
      <c r="M7088">
        <f>(F7088*(1+0.05))</f>
        <v>0.38850000000000001</v>
      </c>
      <c r="N7088">
        <f>IFERROR(ROUND(( (-1.208*LN(L7088) + 7.5474 + 4.6991*(2.71828^(-0.009*L7088)) + 0.0001*L7088*L7088 - 0.0432*L7088 + 4.7166)/3),2), " ")</f>
        <v>3.14</v>
      </c>
      <c r="O7088">
        <f>IFERROR(MAX(MIN(ROUND(N7088*(Q7088/P7088),2),4.5),1.9)," ")</f>
        <v>2.96</v>
      </c>
      <c r="P7088">
        <f>13.098*F7088^-1.237</f>
        <v>44.806338281983834</v>
      </c>
      <c r="Q7088">
        <f>13.098*M7088^-1.237</f>
        <v>42.182109086218873</v>
      </c>
      <c r="R7088" s="5">
        <f>IFERROR(ROUND(MAX(MIN((-105.4*LN(O7088) + 163.83),95),10),0)," ")</f>
        <v>49</v>
      </c>
      <c r="S7088" s="5" t="str">
        <f>IFERROR(CONCATENATE("(",R7088,",",ROUND((1.2*W7088),2),")")," ")</f>
        <v>(49,0.47)</v>
      </c>
      <c r="T7088">
        <f>R7088-L7088</f>
        <v>8</v>
      </c>
      <c r="U7088" s="7" t="str">
        <f>IF((AND(T7088=0,H7088&gt;=L7088)),"Don’t change bids","OK")</f>
        <v>OK</v>
      </c>
      <c r="V7088" t="e">
        <f>IF((MATCH(F7088,W7088,0)),"Same","Diff")</f>
        <v>#N/A</v>
      </c>
      <c r="W7088" s="5">
        <f>ROUND(M7088,2)</f>
        <v>0.39</v>
      </c>
      <c r="X7088" s="5">
        <v>0.39</v>
      </c>
    </row>
    <row r="7089" spans="1:24" x14ac:dyDescent="0.25">
      <c r="A7089" t="s">
        <v>24</v>
      </c>
      <c r="B7089" t="s">
        <v>7195</v>
      </c>
      <c r="C7089" t="s">
        <v>4401</v>
      </c>
      <c r="D7089" t="s">
        <v>5478</v>
      </c>
      <c r="E7089" t="s">
        <v>569</v>
      </c>
      <c r="F7089" s="5">
        <v>0.37</v>
      </c>
      <c r="G7089" s="9">
        <v>0.1</v>
      </c>
      <c r="H7089" s="6">
        <f>G7089*100</f>
        <v>10</v>
      </c>
      <c r="I7089" t="s">
        <v>9716</v>
      </c>
      <c r="J7089" t="s">
        <v>10765</v>
      </c>
      <c r="K7089">
        <v>41</v>
      </c>
      <c r="L7089">
        <v>41</v>
      </c>
      <c r="M7089">
        <f>(F7089*(1+0.05))</f>
        <v>0.38850000000000001</v>
      </c>
      <c r="N7089">
        <f>IFERROR(ROUND(( (-1.208*LN(L7089) + 7.5474 + 4.6991*(2.71828^(-0.009*L7089)) + 0.0001*L7089*L7089 - 0.0432*L7089 + 4.7166)/3),2), " ")</f>
        <v>3.14</v>
      </c>
      <c r="O7089">
        <f>IFERROR(MAX(MIN(ROUND(N7089*(Q7089/P7089),2),4.5),1.9)," ")</f>
        <v>2.96</v>
      </c>
      <c r="P7089">
        <f>13.098*F7089^-1.237</f>
        <v>44.806338281983834</v>
      </c>
      <c r="Q7089">
        <f>13.098*M7089^-1.237</f>
        <v>42.182109086218873</v>
      </c>
      <c r="R7089" s="5">
        <f>IFERROR(ROUND(MAX(MIN((-105.4*LN(O7089) + 163.83),95),10),0)," ")</f>
        <v>49</v>
      </c>
      <c r="S7089" s="5" t="str">
        <f>IFERROR(CONCATENATE("(",R7089,",",ROUND((1.2*W7089),2),")")," ")</f>
        <v>(49,0.47)</v>
      </c>
      <c r="T7089">
        <f>R7089-L7089</f>
        <v>8</v>
      </c>
      <c r="U7089" s="7" t="str">
        <f>IF((AND(T7089=0,H7089&gt;=L7089)),"Don’t change bids","OK")</f>
        <v>OK</v>
      </c>
      <c r="V7089" t="e">
        <f>IF((MATCH(F7089,W7089,0)),"Same","Diff")</f>
        <v>#N/A</v>
      </c>
      <c r="W7089" s="5">
        <f>ROUND(M7089,2)</f>
        <v>0.39</v>
      </c>
      <c r="X7089" s="5">
        <v>0.39</v>
      </c>
    </row>
    <row r="7090" spans="1:24" x14ac:dyDescent="0.25">
      <c r="A7090" t="s">
        <v>24</v>
      </c>
      <c r="B7090" t="s">
        <v>7196</v>
      </c>
      <c r="C7090" t="s">
        <v>4401</v>
      </c>
      <c r="D7090" t="s">
        <v>5478</v>
      </c>
      <c r="E7090" t="s">
        <v>569</v>
      </c>
      <c r="F7090" s="5">
        <v>0.37</v>
      </c>
      <c r="G7090" s="9">
        <v>0.1</v>
      </c>
      <c r="H7090" s="6">
        <f>G7090*100</f>
        <v>10</v>
      </c>
      <c r="I7090" t="s">
        <v>9716</v>
      </c>
      <c r="J7090" t="s">
        <v>10765</v>
      </c>
      <c r="K7090">
        <v>41</v>
      </c>
      <c r="L7090">
        <v>41</v>
      </c>
      <c r="M7090">
        <f>(F7090*(1+0.05))</f>
        <v>0.38850000000000001</v>
      </c>
      <c r="N7090">
        <f>IFERROR(ROUND(( (-1.208*LN(L7090) + 7.5474 + 4.6991*(2.71828^(-0.009*L7090)) + 0.0001*L7090*L7090 - 0.0432*L7090 + 4.7166)/3),2), " ")</f>
        <v>3.14</v>
      </c>
      <c r="O7090">
        <f>IFERROR(MAX(MIN(ROUND(N7090*(Q7090/P7090),2),4.5),1.9)," ")</f>
        <v>2.96</v>
      </c>
      <c r="P7090">
        <f>13.098*F7090^-1.237</f>
        <v>44.806338281983834</v>
      </c>
      <c r="Q7090">
        <f>13.098*M7090^-1.237</f>
        <v>42.182109086218873</v>
      </c>
      <c r="R7090" s="5">
        <f>IFERROR(ROUND(MAX(MIN((-105.4*LN(O7090) + 163.83),95),10),0)," ")</f>
        <v>49</v>
      </c>
      <c r="S7090" s="5" t="str">
        <f>IFERROR(CONCATENATE("(",R7090,",",ROUND((1.2*W7090),2),")")," ")</f>
        <v>(49,0.47)</v>
      </c>
      <c r="T7090">
        <f>R7090-L7090</f>
        <v>8</v>
      </c>
      <c r="U7090" s="7" t="str">
        <f>IF((AND(T7090=0,H7090&gt;=L7090)),"Don’t change bids","OK")</f>
        <v>OK</v>
      </c>
      <c r="V7090" t="e">
        <f>IF((MATCH(F7090,W7090,0)),"Same","Diff")</f>
        <v>#N/A</v>
      </c>
      <c r="W7090" s="5">
        <f>ROUND(M7090,2)</f>
        <v>0.39</v>
      </c>
      <c r="X7090" s="5">
        <v>0.39</v>
      </c>
    </row>
    <row r="7091" spans="1:24" x14ac:dyDescent="0.25">
      <c r="A7091" t="s">
        <v>24</v>
      </c>
      <c r="B7091" t="s">
        <v>7197</v>
      </c>
      <c r="C7091" t="s">
        <v>4401</v>
      </c>
      <c r="D7091" t="s">
        <v>5480</v>
      </c>
      <c r="E7091" t="s">
        <v>535</v>
      </c>
      <c r="F7091" s="5">
        <v>0.23</v>
      </c>
      <c r="G7091" s="9">
        <v>0.1</v>
      </c>
      <c r="H7091" s="6">
        <f>G7091*100</f>
        <v>10</v>
      </c>
      <c r="I7091" t="s">
        <v>9719</v>
      </c>
      <c r="J7091" t="s">
        <v>10765</v>
      </c>
      <c r="K7091">
        <v>41</v>
      </c>
      <c r="L7091">
        <v>41</v>
      </c>
      <c r="M7091">
        <f>(F7091*(1+0.05))</f>
        <v>0.24150000000000002</v>
      </c>
      <c r="N7091">
        <f>IFERROR(ROUND(( (-1.208*LN(L7091) + 7.5474 + 4.6991*(2.71828^(-0.009*L7091)) + 0.0001*L7091*L7091 - 0.0432*L7091 + 4.7166)/3),2), " ")</f>
        <v>3.14</v>
      </c>
      <c r="O7091">
        <f>IFERROR(MAX(MIN(ROUND(N7091*(Q7091/P7091),2),4.5),1.9)," ")</f>
        <v>2.96</v>
      </c>
      <c r="P7091">
        <f>13.098*F7091^-1.237</f>
        <v>80.676612210847793</v>
      </c>
      <c r="Q7091">
        <f>13.098*M7091^-1.237</f>
        <v>75.951523544893519</v>
      </c>
      <c r="R7091" s="5">
        <f>IFERROR(ROUND(MAX(MIN((-105.4*LN(O7091) + 163.83),95),10),0)," ")</f>
        <v>49</v>
      </c>
      <c r="S7091" s="5" t="str">
        <f>IFERROR(CONCATENATE("(",R7091,",",ROUND((1.2*W7091),2),")")," ")</f>
        <v>(49,0.29)</v>
      </c>
      <c r="T7091">
        <f>R7091-L7091</f>
        <v>8</v>
      </c>
      <c r="U7091" s="7" t="str">
        <f>IF((AND(T7091=0,H7091&gt;=L7091)),"Don’t change bids","OK")</f>
        <v>OK</v>
      </c>
      <c r="V7091" t="e">
        <f>IF((MATCH(F7091,W7091,0)),"Same","Diff")</f>
        <v>#N/A</v>
      </c>
      <c r="W7091" s="5">
        <f>ROUND(M7091,2)</f>
        <v>0.24</v>
      </c>
      <c r="X7091" s="5">
        <v>0.24</v>
      </c>
    </row>
    <row r="7092" spans="1:24" x14ac:dyDescent="0.25">
      <c r="A7092" t="s">
        <v>24</v>
      </c>
      <c r="B7092" t="s">
        <v>7198</v>
      </c>
      <c r="C7092" t="s">
        <v>4401</v>
      </c>
      <c r="D7092" t="s">
        <v>5478</v>
      </c>
      <c r="E7092" t="s">
        <v>569</v>
      </c>
      <c r="F7092" s="5">
        <v>0.37</v>
      </c>
      <c r="G7092" s="9">
        <v>0.1</v>
      </c>
      <c r="H7092" s="6">
        <f>G7092*100</f>
        <v>10</v>
      </c>
      <c r="I7092" t="s">
        <v>9716</v>
      </c>
      <c r="J7092" t="s">
        <v>10765</v>
      </c>
      <c r="K7092">
        <v>41</v>
      </c>
      <c r="L7092">
        <v>41</v>
      </c>
      <c r="M7092">
        <f>(F7092*(1+0.05))</f>
        <v>0.38850000000000001</v>
      </c>
      <c r="N7092">
        <f>IFERROR(ROUND(( (-1.208*LN(L7092) + 7.5474 + 4.6991*(2.71828^(-0.009*L7092)) + 0.0001*L7092*L7092 - 0.0432*L7092 + 4.7166)/3),2), " ")</f>
        <v>3.14</v>
      </c>
      <c r="O7092">
        <f>IFERROR(MAX(MIN(ROUND(N7092*(Q7092/P7092),2),4.5),1.9)," ")</f>
        <v>2.96</v>
      </c>
      <c r="P7092">
        <f>13.098*F7092^-1.237</f>
        <v>44.806338281983834</v>
      </c>
      <c r="Q7092">
        <f>13.098*M7092^-1.237</f>
        <v>42.182109086218873</v>
      </c>
      <c r="R7092" s="5">
        <f>IFERROR(ROUND(MAX(MIN((-105.4*LN(O7092) + 163.83),95),10),0)," ")</f>
        <v>49</v>
      </c>
      <c r="S7092" s="5" t="str">
        <f>IFERROR(CONCATENATE("(",R7092,",",ROUND((1.2*W7092),2),")")," ")</f>
        <v>(49,0.47)</v>
      </c>
      <c r="T7092">
        <f>R7092-L7092</f>
        <v>8</v>
      </c>
      <c r="U7092" s="7" t="str">
        <f>IF((AND(T7092=0,H7092&gt;=L7092)),"Don’t change bids","OK")</f>
        <v>OK</v>
      </c>
      <c r="V7092" t="e">
        <f>IF((MATCH(F7092,W7092,0)),"Same","Diff")</f>
        <v>#N/A</v>
      </c>
      <c r="W7092" s="5">
        <f>ROUND(M7092,2)</f>
        <v>0.39</v>
      </c>
      <c r="X7092" s="5">
        <v>0.39</v>
      </c>
    </row>
    <row r="7093" spans="1:24" x14ac:dyDescent="0.25">
      <c r="A7093" t="s">
        <v>24</v>
      </c>
      <c r="B7093" t="s">
        <v>7199</v>
      </c>
      <c r="C7093" t="s">
        <v>4401</v>
      </c>
      <c r="D7093" t="s">
        <v>5478</v>
      </c>
      <c r="E7093" t="s">
        <v>569</v>
      </c>
      <c r="F7093" s="5">
        <v>0.37</v>
      </c>
      <c r="G7093" s="9">
        <v>0.1</v>
      </c>
      <c r="H7093" s="6">
        <f>G7093*100</f>
        <v>10</v>
      </c>
      <c r="I7093" t="s">
        <v>9716</v>
      </c>
      <c r="J7093" t="s">
        <v>10765</v>
      </c>
      <c r="K7093">
        <v>41</v>
      </c>
      <c r="L7093">
        <v>41</v>
      </c>
      <c r="M7093">
        <f>(F7093*(1+0.05))</f>
        <v>0.38850000000000001</v>
      </c>
      <c r="N7093">
        <f>IFERROR(ROUND(( (-1.208*LN(L7093) + 7.5474 + 4.6991*(2.71828^(-0.009*L7093)) + 0.0001*L7093*L7093 - 0.0432*L7093 + 4.7166)/3),2), " ")</f>
        <v>3.14</v>
      </c>
      <c r="O7093">
        <f>IFERROR(MAX(MIN(ROUND(N7093*(Q7093/P7093),2),4.5),1.9)," ")</f>
        <v>2.96</v>
      </c>
      <c r="P7093">
        <f>13.098*F7093^-1.237</f>
        <v>44.806338281983834</v>
      </c>
      <c r="Q7093">
        <f>13.098*M7093^-1.237</f>
        <v>42.182109086218873</v>
      </c>
      <c r="R7093" s="5">
        <f>IFERROR(ROUND(MAX(MIN((-105.4*LN(O7093) + 163.83),95),10),0)," ")</f>
        <v>49</v>
      </c>
      <c r="S7093" s="5" t="str">
        <f>IFERROR(CONCATENATE("(",R7093,",",ROUND((1.2*W7093),2),")")," ")</f>
        <v>(49,0.47)</v>
      </c>
      <c r="T7093">
        <f>R7093-L7093</f>
        <v>8</v>
      </c>
      <c r="U7093" s="7" t="str">
        <f>IF((AND(T7093=0,H7093&gt;=L7093)),"Don’t change bids","OK")</f>
        <v>OK</v>
      </c>
      <c r="V7093" t="e">
        <f>IF((MATCH(F7093,W7093,0)),"Same","Diff")</f>
        <v>#N/A</v>
      </c>
      <c r="W7093" s="5">
        <f>ROUND(M7093,2)</f>
        <v>0.39</v>
      </c>
      <c r="X7093" s="5">
        <v>0.39</v>
      </c>
    </row>
    <row r="7094" spans="1:24" x14ac:dyDescent="0.25">
      <c r="A7094" t="s">
        <v>24</v>
      </c>
      <c r="B7094" t="s">
        <v>7200</v>
      </c>
      <c r="C7094" t="s">
        <v>4401</v>
      </c>
      <c r="D7094" t="s">
        <v>5486</v>
      </c>
      <c r="E7094" t="s">
        <v>569</v>
      </c>
      <c r="F7094" s="5">
        <v>0.37</v>
      </c>
      <c r="G7094" s="9">
        <v>0.1</v>
      </c>
      <c r="H7094" s="6">
        <f>G7094*100</f>
        <v>10</v>
      </c>
      <c r="I7094" t="s">
        <v>9716</v>
      </c>
      <c r="J7094" t="s">
        <v>10765</v>
      </c>
      <c r="K7094">
        <v>41</v>
      </c>
      <c r="L7094">
        <v>41</v>
      </c>
      <c r="M7094">
        <f>(F7094*(1+0.05))</f>
        <v>0.38850000000000001</v>
      </c>
      <c r="N7094">
        <f>IFERROR(ROUND(( (-1.208*LN(L7094) + 7.5474 + 4.6991*(2.71828^(-0.009*L7094)) + 0.0001*L7094*L7094 - 0.0432*L7094 + 4.7166)/3),2), " ")</f>
        <v>3.14</v>
      </c>
      <c r="O7094">
        <f>IFERROR(MAX(MIN(ROUND(N7094*(Q7094/P7094),2),4.5),1.9)," ")</f>
        <v>2.96</v>
      </c>
      <c r="P7094">
        <f>13.098*F7094^-1.237</f>
        <v>44.806338281983834</v>
      </c>
      <c r="Q7094">
        <f>13.098*M7094^-1.237</f>
        <v>42.182109086218873</v>
      </c>
      <c r="R7094" s="5">
        <f>IFERROR(ROUND(MAX(MIN((-105.4*LN(O7094) + 163.83),95),10),0)," ")</f>
        <v>49</v>
      </c>
      <c r="S7094" s="5" t="str">
        <f>IFERROR(CONCATENATE("(",R7094,",",ROUND((1.2*W7094),2),")")," ")</f>
        <v>(49,0.47)</v>
      </c>
      <c r="T7094">
        <f>R7094-L7094</f>
        <v>8</v>
      </c>
      <c r="U7094" s="7" t="str">
        <f>IF((AND(T7094=0,H7094&gt;=L7094)),"Don’t change bids","OK")</f>
        <v>OK</v>
      </c>
      <c r="V7094" t="e">
        <f>IF((MATCH(F7094,W7094,0)),"Same","Diff")</f>
        <v>#N/A</v>
      </c>
      <c r="W7094" s="5">
        <f>ROUND(M7094,2)</f>
        <v>0.39</v>
      </c>
      <c r="X7094" s="5">
        <v>0.39</v>
      </c>
    </row>
    <row r="7095" spans="1:24" x14ac:dyDescent="0.25">
      <c r="A7095" t="s">
        <v>24</v>
      </c>
      <c r="B7095" t="s">
        <v>7201</v>
      </c>
      <c r="C7095" t="s">
        <v>4401</v>
      </c>
      <c r="D7095" t="s">
        <v>5478</v>
      </c>
      <c r="E7095" t="s">
        <v>569</v>
      </c>
      <c r="F7095" s="5">
        <v>0.37</v>
      </c>
      <c r="G7095" s="9">
        <v>0.1</v>
      </c>
      <c r="H7095" s="6">
        <f>G7095*100</f>
        <v>10</v>
      </c>
      <c r="I7095" t="s">
        <v>9716</v>
      </c>
      <c r="J7095" t="s">
        <v>10765</v>
      </c>
      <c r="K7095">
        <v>41</v>
      </c>
      <c r="L7095">
        <v>41</v>
      </c>
      <c r="M7095">
        <f>(F7095*(1+0.05))</f>
        <v>0.38850000000000001</v>
      </c>
      <c r="N7095">
        <f>IFERROR(ROUND(( (-1.208*LN(L7095) + 7.5474 + 4.6991*(2.71828^(-0.009*L7095)) + 0.0001*L7095*L7095 - 0.0432*L7095 + 4.7166)/3),2), " ")</f>
        <v>3.14</v>
      </c>
      <c r="O7095">
        <f>IFERROR(MAX(MIN(ROUND(N7095*(Q7095/P7095),2),4.5),1.9)," ")</f>
        <v>2.96</v>
      </c>
      <c r="P7095">
        <f>13.098*F7095^-1.237</f>
        <v>44.806338281983834</v>
      </c>
      <c r="Q7095">
        <f>13.098*M7095^-1.237</f>
        <v>42.182109086218873</v>
      </c>
      <c r="R7095" s="5">
        <f>IFERROR(ROUND(MAX(MIN((-105.4*LN(O7095) + 163.83),95),10),0)," ")</f>
        <v>49</v>
      </c>
      <c r="S7095" s="5" t="str">
        <f>IFERROR(CONCATENATE("(",R7095,",",ROUND((1.2*W7095),2),")")," ")</f>
        <v>(49,0.47)</v>
      </c>
      <c r="T7095">
        <f>R7095-L7095</f>
        <v>8</v>
      </c>
      <c r="U7095" s="7" t="str">
        <f>IF((AND(T7095=0,H7095&gt;=L7095)),"Don’t change bids","OK")</f>
        <v>OK</v>
      </c>
      <c r="V7095" t="e">
        <f>IF((MATCH(F7095,W7095,0)),"Same","Diff")</f>
        <v>#N/A</v>
      </c>
      <c r="W7095" s="5">
        <f>ROUND(M7095,2)</f>
        <v>0.39</v>
      </c>
      <c r="X7095" s="5">
        <v>0.39</v>
      </c>
    </row>
    <row r="7096" spans="1:24" x14ac:dyDescent="0.25">
      <c r="A7096" t="s">
        <v>24</v>
      </c>
      <c r="B7096" t="s">
        <v>7202</v>
      </c>
      <c r="C7096" t="s">
        <v>4401</v>
      </c>
      <c r="D7096" t="s">
        <v>5478</v>
      </c>
      <c r="E7096" t="s">
        <v>569</v>
      </c>
      <c r="F7096" s="5">
        <v>0.37</v>
      </c>
      <c r="G7096" s="9">
        <v>0.1</v>
      </c>
      <c r="H7096" s="6">
        <f>G7096*100</f>
        <v>10</v>
      </c>
      <c r="I7096" t="s">
        <v>9716</v>
      </c>
      <c r="J7096" t="s">
        <v>10765</v>
      </c>
      <c r="K7096">
        <v>41</v>
      </c>
      <c r="L7096">
        <v>41</v>
      </c>
      <c r="M7096">
        <f>(F7096*(1+0.05))</f>
        <v>0.38850000000000001</v>
      </c>
      <c r="N7096">
        <f>IFERROR(ROUND(( (-1.208*LN(L7096) + 7.5474 + 4.6991*(2.71828^(-0.009*L7096)) + 0.0001*L7096*L7096 - 0.0432*L7096 + 4.7166)/3),2), " ")</f>
        <v>3.14</v>
      </c>
      <c r="O7096">
        <f>IFERROR(MAX(MIN(ROUND(N7096*(Q7096/P7096),2),4.5),1.9)," ")</f>
        <v>2.96</v>
      </c>
      <c r="P7096">
        <f>13.098*F7096^-1.237</f>
        <v>44.806338281983834</v>
      </c>
      <c r="Q7096">
        <f>13.098*M7096^-1.237</f>
        <v>42.182109086218873</v>
      </c>
      <c r="R7096" s="5">
        <f>IFERROR(ROUND(MAX(MIN((-105.4*LN(O7096) + 163.83),95),10),0)," ")</f>
        <v>49</v>
      </c>
      <c r="S7096" s="5" t="str">
        <f>IFERROR(CONCATENATE("(",R7096,",",ROUND((1.2*W7096),2),")")," ")</f>
        <v>(49,0.47)</v>
      </c>
      <c r="T7096">
        <f>R7096-L7096</f>
        <v>8</v>
      </c>
      <c r="U7096" s="7" t="str">
        <f>IF((AND(T7096=0,H7096&gt;=L7096)),"Don’t change bids","OK")</f>
        <v>OK</v>
      </c>
      <c r="V7096" t="e">
        <f>IF((MATCH(F7096,W7096,0)),"Same","Diff")</f>
        <v>#N/A</v>
      </c>
      <c r="W7096" s="5">
        <f>ROUND(M7096,2)</f>
        <v>0.39</v>
      </c>
      <c r="X7096" s="5">
        <v>0.39</v>
      </c>
    </row>
    <row r="7097" spans="1:24" x14ac:dyDescent="0.25">
      <c r="A7097" t="s">
        <v>24</v>
      </c>
      <c r="B7097" t="s">
        <v>7203</v>
      </c>
      <c r="C7097" t="s">
        <v>4401</v>
      </c>
      <c r="D7097" t="s">
        <v>7167</v>
      </c>
      <c r="E7097" t="s">
        <v>4090</v>
      </c>
      <c r="F7097" s="5">
        <v>0.36</v>
      </c>
      <c r="G7097" s="9">
        <v>0.1</v>
      </c>
      <c r="H7097" s="6">
        <f>G7097*100</f>
        <v>10</v>
      </c>
      <c r="I7097" t="s">
        <v>10682</v>
      </c>
      <c r="J7097" t="s">
        <v>10765</v>
      </c>
      <c r="K7097">
        <v>41</v>
      </c>
      <c r="L7097">
        <v>41</v>
      </c>
      <c r="M7097">
        <f>(F7097*(1+0.05))</f>
        <v>0.378</v>
      </c>
      <c r="N7097">
        <f>IFERROR(ROUND(( (-1.208*LN(L7097) + 7.5474 + 4.6991*(2.71828^(-0.009*L7097)) + 0.0001*L7097*L7097 - 0.0432*L7097 + 4.7166)/3),2), " ")</f>
        <v>3.14</v>
      </c>
      <c r="O7097">
        <f>IFERROR(MAX(MIN(ROUND(N7097*(Q7097/P7097),2),4.5),1.9)," ")</f>
        <v>2.96</v>
      </c>
      <c r="P7097">
        <f>13.098*F7097^-1.237</f>
        <v>46.350966313994896</v>
      </c>
      <c r="Q7097">
        <f>13.098*M7097^-1.237</f>
        <v>43.636270944612029</v>
      </c>
      <c r="R7097" s="5">
        <f>IFERROR(ROUND(MAX(MIN((-105.4*LN(O7097) + 163.83),95),10),0)," ")</f>
        <v>49</v>
      </c>
      <c r="S7097" s="5" t="str">
        <f>IFERROR(CONCATENATE("(",R7097,",",ROUND((1.2*W7097),2),")")," ")</f>
        <v>(49,0.46)</v>
      </c>
      <c r="T7097">
        <f>R7097-L7097</f>
        <v>8</v>
      </c>
      <c r="U7097" s="7" t="str">
        <f>IF((AND(T7097=0,H7097&gt;=L7097)),"Don’t change bids","OK")</f>
        <v>OK</v>
      </c>
      <c r="V7097" t="e">
        <f>IF((MATCH(F7097,W7097,0)),"Same","Diff")</f>
        <v>#N/A</v>
      </c>
      <c r="W7097" s="5">
        <f>ROUND(M7097,2)</f>
        <v>0.38</v>
      </c>
      <c r="X7097" s="5">
        <v>0.38</v>
      </c>
    </row>
    <row r="7098" spans="1:24" x14ac:dyDescent="0.25">
      <c r="A7098" t="s">
        <v>24</v>
      </c>
      <c r="B7098" t="s">
        <v>7204</v>
      </c>
      <c r="C7098" t="s">
        <v>4401</v>
      </c>
      <c r="D7098" t="s">
        <v>5478</v>
      </c>
      <c r="E7098" t="s">
        <v>569</v>
      </c>
      <c r="F7098" s="5">
        <v>0.37</v>
      </c>
      <c r="G7098" s="9">
        <v>0.1</v>
      </c>
      <c r="H7098" s="6">
        <f>G7098*100</f>
        <v>10</v>
      </c>
      <c r="I7098" t="s">
        <v>9716</v>
      </c>
      <c r="J7098" t="s">
        <v>10765</v>
      </c>
      <c r="K7098">
        <v>41</v>
      </c>
      <c r="L7098">
        <v>41</v>
      </c>
      <c r="M7098">
        <f>(F7098*(1+0.05))</f>
        <v>0.38850000000000001</v>
      </c>
      <c r="N7098">
        <f>IFERROR(ROUND(( (-1.208*LN(L7098) + 7.5474 + 4.6991*(2.71828^(-0.009*L7098)) + 0.0001*L7098*L7098 - 0.0432*L7098 + 4.7166)/3),2), " ")</f>
        <v>3.14</v>
      </c>
      <c r="O7098">
        <f>IFERROR(MAX(MIN(ROUND(N7098*(Q7098/P7098),2),4.5),1.9)," ")</f>
        <v>2.96</v>
      </c>
      <c r="P7098">
        <f>13.098*F7098^-1.237</f>
        <v>44.806338281983834</v>
      </c>
      <c r="Q7098">
        <f>13.098*M7098^-1.237</f>
        <v>42.182109086218873</v>
      </c>
      <c r="R7098" s="5">
        <f>IFERROR(ROUND(MAX(MIN((-105.4*LN(O7098) + 163.83),95),10),0)," ")</f>
        <v>49</v>
      </c>
      <c r="S7098" s="5" t="str">
        <f>IFERROR(CONCATENATE("(",R7098,",",ROUND((1.2*W7098),2),")")," ")</f>
        <v>(49,0.47)</v>
      </c>
      <c r="T7098">
        <f>R7098-L7098</f>
        <v>8</v>
      </c>
      <c r="U7098" s="7" t="str">
        <f>IF((AND(T7098=0,H7098&gt;=L7098)),"Don’t change bids","OK")</f>
        <v>OK</v>
      </c>
      <c r="V7098" t="e">
        <f>IF((MATCH(F7098,W7098,0)),"Same","Diff")</f>
        <v>#N/A</v>
      </c>
      <c r="W7098" s="5">
        <f>ROUND(M7098,2)</f>
        <v>0.39</v>
      </c>
      <c r="X7098" s="5">
        <v>0.39</v>
      </c>
    </row>
    <row r="7099" spans="1:24" x14ac:dyDescent="0.25">
      <c r="A7099" t="s">
        <v>24</v>
      </c>
      <c r="B7099" t="s">
        <v>7205</v>
      </c>
      <c r="C7099" t="s">
        <v>4401</v>
      </c>
      <c r="D7099" t="s">
        <v>5478</v>
      </c>
      <c r="E7099" t="s">
        <v>569</v>
      </c>
      <c r="F7099" s="5">
        <v>0.37</v>
      </c>
      <c r="G7099" s="9">
        <v>0.1</v>
      </c>
      <c r="H7099" s="6">
        <f>G7099*100</f>
        <v>10</v>
      </c>
      <c r="I7099" t="s">
        <v>9716</v>
      </c>
      <c r="J7099" t="s">
        <v>10765</v>
      </c>
      <c r="K7099">
        <v>41</v>
      </c>
      <c r="L7099">
        <v>41</v>
      </c>
      <c r="M7099">
        <f>(F7099*(1+0.05))</f>
        <v>0.38850000000000001</v>
      </c>
      <c r="N7099">
        <f>IFERROR(ROUND(( (-1.208*LN(L7099) + 7.5474 + 4.6991*(2.71828^(-0.009*L7099)) + 0.0001*L7099*L7099 - 0.0432*L7099 + 4.7166)/3),2), " ")</f>
        <v>3.14</v>
      </c>
      <c r="O7099">
        <f>IFERROR(MAX(MIN(ROUND(N7099*(Q7099/P7099),2),4.5),1.9)," ")</f>
        <v>2.96</v>
      </c>
      <c r="P7099">
        <f>13.098*F7099^-1.237</f>
        <v>44.806338281983834</v>
      </c>
      <c r="Q7099">
        <f>13.098*M7099^-1.237</f>
        <v>42.182109086218873</v>
      </c>
      <c r="R7099" s="5">
        <f>IFERROR(ROUND(MAX(MIN((-105.4*LN(O7099) + 163.83),95),10),0)," ")</f>
        <v>49</v>
      </c>
      <c r="S7099" s="5" t="str">
        <f>IFERROR(CONCATENATE("(",R7099,",",ROUND((1.2*W7099),2),")")," ")</f>
        <v>(49,0.47)</v>
      </c>
      <c r="T7099">
        <f>R7099-L7099</f>
        <v>8</v>
      </c>
      <c r="U7099" s="7" t="str">
        <f>IF((AND(T7099=0,H7099&gt;=L7099)),"Don’t change bids","OK")</f>
        <v>OK</v>
      </c>
      <c r="V7099" t="e">
        <f>IF((MATCH(F7099,W7099,0)),"Same","Diff")</f>
        <v>#N/A</v>
      </c>
      <c r="W7099" s="5">
        <f>ROUND(M7099,2)</f>
        <v>0.39</v>
      </c>
      <c r="X7099" s="5">
        <v>0.39</v>
      </c>
    </row>
    <row r="7100" spans="1:24" x14ac:dyDescent="0.25">
      <c r="A7100" t="s">
        <v>24</v>
      </c>
      <c r="B7100" t="s">
        <v>7206</v>
      </c>
      <c r="C7100" t="s">
        <v>4401</v>
      </c>
      <c r="D7100" t="s">
        <v>5478</v>
      </c>
      <c r="E7100" t="s">
        <v>569</v>
      </c>
      <c r="F7100" s="5">
        <v>0.37</v>
      </c>
      <c r="G7100" s="9">
        <v>0.1</v>
      </c>
      <c r="H7100" s="6">
        <f>G7100*100</f>
        <v>10</v>
      </c>
      <c r="I7100" t="s">
        <v>9716</v>
      </c>
      <c r="J7100" t="s">
        <v>10765</v>
      </c>
      <c r="K7100">
        <v>41</v>
      </c>
      <c r="L7100">
        <v>41</v>
      </c>
      <c r="M7100">
        <f>(F7100*(1+0.05))</f>
        <v>0.38850000000000001</v>
      </c>
      <c r="N7100">
        <f>IFERROR(ROUND(( (-1.208*LN(L7100) + 7.5474 + 4.6991*(2.71828^(-0.009*L7100)) + 0.0001*L7100*L7100 - 0.0432*L7100 + 4.7166)/3),2), " ")</f>
        <v>3.14</v>
      </c>
      <c r="O7100">
        <f>IFERROR(MAX(MIN(ROUND(N7100*(Q7100/P7100),2),4.5),1.9)," ")</f>
        <v>2.96</v>
      </c>
      <c r="P7100">
        <f>13.098*F7100^-1.237</f>
        <v>44.806338281983834</v>
      </c>
      <c r="Q7100">
        <f>13.098*M7100^-1.237</f>
        <v>42.182109086218873</v>
      </c>
      <c r="R7100" s="5">
        <f>IFERROR(ROUND(MAX(MIN((-105.4*LN(O7100) + 163.83),95),10),0)," ")</f>
        <v>49</v>
      </c>
      <c r="S7100" s="5" t="str">
        <f>IFERROR(CONCATENATE("(",R7100,",",ROUND((1.2*W7100),2),")")," ")</f>
        <v>(49,0.47)</v>
      </c>
      <c r="T7100">
        <f>R7100-L7100</f>
        <v>8</v>
      </c>
      <c r="U7100" s="7" t="str">
        <f>IF((AND(T7100=0,H7100&gt;=L7100)),"Don’t change bids","OK")</f>
        <v>OK</v>
      </c>
      <c r="V7100" t="e">
        <f>IF((MATCH(F7100,W7100,0)),"Same","Diff")</f>
        <v>#N/A</v>
      </c>
      <c r="W7100" s="5">
        <f>ROUND(M7100,2)</f>
        <v>0.39</v>
      </c>
      <c r="X7100" s="5">
        <v>0.39</v>
      </c>
    </row>
    <row r="7101" spans="1:24" x14ac:dyDescent="0.25">
      <c r="A7101" t="s">
        <v>24</v>
      </c>
      <c r="B7101" t="s">
        <v>7207</v>
      </c>
      <c r="C7101" t="s">
        <v>4401</v>
      </c>
      <c r="D7101" t="s">
        <v>5478</v>
      </c>
      <c r="E7101" t="s">
        <v>569</v>
      </c>
      <c r="F7101" s="5">
        <v>0.37</v>
      </c>
      <c r="G7101" s="9">
        <v>0.1</v>
      </c>
      <c r="H7101" s="6">
        <f>G7101*100</f>
        <v>10</v>
      </c>
      <c r="I7101" t="s">
        <v>9716</v>
      </c>
      <c r="J7101" t="s">
        <v>10765</v>
      </c>
      <c r="K7101">
        <v>41</v>
      </c>
      <c r="L7101">
        <v>41</v>
      </c>
      <c r="M7101">
        <f>(F7101*(1+0.05))</f>
        <v>0.38850000000000001</v>
      </c>
      <c r="N7101">
        <f>IFERROR(ROUND(( (-1.208*LN(L7101) + 7.5474 + 4.6991*(2.71828^(-0.009*L7101)) + 0.0001*L7101*L7101 - 0.0432*L7101 + 4.7166)/3),2), " ")</f>
        <v>3.14</v>
      </c>
      <c r="O7101">
        <f>IFERROR(MAX(MIN(ROUND(N7101*(Q7101/P7101),2),4.5),1.9)," ")</f>
        <v>2.96</v>
      </c>
      <c r="P7101">
        <f>13.098*F7101^-1.237</f>
        <v>44.806338281983834</v>
      </c>
      <c r="Q7101">
        <f>13.098*M7101^-1.237</f>
        <v>42.182109086218873</v>
      </c>
      <c r="R7101" s="5">
        <f>IFERROR(ROUND(MAX(MIN((-105.4*LN(O7101) + 163.83),95),10),0)," ")</f>
        <v>49</v>
      </c>
      <c r="S7101" s="5" t="str">
        <f>IFERROR(CONCATENATE("(",R7101,",",ROUND((1.2*W7101),2),")")," ")</f>
        <v>(49,0.47)</v>
      </c>
      <c r="T7101">
        <f>R7101-L7101</f>
        <v>8</v>
      </c>
      <c r="U7101" s="7" t="str">
        <f>IF((AND(T7101=0,H7101&gt;=L7101)),"Don’t change bids","OK")</f>
        <v>OK</v>
      </c>
      <c r="V7101" t="e">
        <f>IF((MATCH(F7101,W7101,0)),"Same","Diff")</f>
        <v>#N/A</v>
      </c>
      <c r="W7101" s="5">
        <f>ROUND(M7101,2)</f>
        <v>0.39</v>
      </c>
      <c r="X7101" s="5">
        <v>0.39</v>
      </c>
    </row>
    <row r="7102" spans="1:24" x14ac:dyDescent="0.25">
      <c r="A7102" t="s">
        <v>24</v>
      </c>
      <c r="B7102" t="s">
        <v>7208</v>
      </c>
      <c r="C7102" t="s">
        <v>4401</v>
      </c>
      <c r="D7102" t="s">
        <v>5480</v>
      </c>
      <c r="E7102" t="s">
        <v>569</v>
      </c>
      <c r="F7102" s="5">
        <v>0.37</v>
      </c>
      <c r="G7102" s="9">
        <v>0.1</v>
      </c>
      <c r="H7102" s="6">
        <f>G7102*100</f>
        <v>10</v>
      </c>
      <c r="I7102" t="s">
        <v>9716</v>
      </c>
      <c r="J7102" t="s">
        <v>10765</v>
      </c>
      <c r="K7102">
        <v>41</v>
      </c>
      <c r="L7102">
        <v>41</v>
      </c>
      <c r="M7102">
        <f>(F7102*(1+0.05))</f>
        <v>0.38850000000000001</v>
      </c>
      <c r="N7102">
        <f>IFERROR(ROUND(( (-1.208*LN(L7102) + 7.5474 + 4.6991*(2.71828^(-0.009*L7102)) + 0.0001*L7102*L7102 - 0.0432*L7102 + 4.7166)/3),2), " ")</f>
        <v>3.14</v>
      </c>
      <c r="O7102">
        <f>IFERROR(MAX(MIN(ROUND(N7102*(Q7102/P7102),2),4.5),1.9)," ")</f>
        <v>2.96</v>
      </c>
      <c r="P7102">
        <f>13.098*F7102^-1.237</f>
        <v>44.806338281983834</v>
      </c>
      <c r="Q7102">
        <f>13.098*M7102^-1.237</f>
        <v>42.182109086218873</v>
      </c>
      <c r="R7102" s="5">
        <f>IFERROR(ROUND(MAX(MIN((-105.4*LN(O7102) + 163.83),95),10),0)," ")</f>
        <v>49</v>
      </c>
      <c r="S7102" s="5" t="str">
        <f>IFERROR(CONCATENATE("(",R7102,",",ROUND((1.2*W7102),2),")")," ")</f>
        <v>(49,0.47)</v>
      </c>
      <c r="T7102">
        <f>R7102-L7102</f>
        <v>8</v>
      </c>
      <c r="U7102" s="7" t="str">
        <f>IF((AND(T7102=0,H7102&gt;=L7102)),"Don’t change bids","OK")</f>
        <v>OK</v>
      </c>
      <c r="V7102" t="e">
        <f>IF((MATCH(F7102,W7102,0)),"Same","Diff")</f>
        <v>#N/A</v>
      </c>
      <c r="W7102" s="5">
        <f>ROUND(M7102,2)</f>
        <v>0.39</v>
      </c>
      <c r="X7102" s="5">
        <v>0.39</v>
      </c>
    </row>
    <row r="7103" spans="1:24" x14ac:dyDescent="0.25">
      <c r="A7103" t="s">
        <v>24</v>
      </c>
      <c r="B7103" t="s">
        <v>7209</v>
      </c>
      <c r="C7103" t="s">
        <v>4401</v>
      </c>
      <c r="D7103" t="s">
        <v>5478</v>
      </c>
      <c r="E7103" t="s">
        <v>569</v>
      </c>
      <c r="F7103" s="5">
        <v>0.37</v>
      </c>
      <c r="G7103" s="9">
        <v>0.1</v>
      </c>
      <c r="H7103" s="6">
        <f>G7103*100</f>
        <v>10</v>
      </c>
      <c r="I7103" t="s">
        <v>9716</v>
      </c>
      <c r="J7103" t="s">
        <v>10765</v>
      </c>
      <c r="K7103">
        <v>41</v>
      </c>
      <c r="L7103">
        <v>41</v>
      </c>
      <c r="M7103">
        <f>(F7103*(1+0.05))</f>
        <v>0.38850000000000001</v>
      </c>
      <c r="N7103">
        <f>IFERROR(ROUND(( (-1.208*LN(L7103) + 7.5474 + 4.6991*(2.71828^(-0.009*L7103)) + 0.0001*L7103*L7103 - 0.0432*L7103 + 4.7166)/3),2), " ")</f>
        <v>3.14</v>
      </c>
      <c r="O7103">
        <f>IFERROR(MAX(MIN(ROUND(N7103*(Q7103/P7103),2),4.5),1.9)," ")</f>
        <v>2.96</v>
      </c>
      <c r="P7103">
        <f>13.098*F7103^-1.237</f>
        <v>44.806338281983834</v>
      </c>
      <c r="Q7103">
        <f>13.098*M7103^-1.237</f>
        <v>42.182109086218873</v>
      </c>
      <c r="R7103" s="5">
        <f>IFERROR(ROUND(MAX(MIN((-105.4*LN(O7103) + 163.83),95),10),0)," ")</f>
        <v>49</v>
      </c>
      <c r="S7103" s="5" t="str">
        <f>IFERROR(CONCATENATE("(",R7103,",",ROUND((1.2*W7103),2),")")," ")</f>
        <v>(49,0.47)</v>
      </c>
      <c r="T7103">
        <f>R7103-L7103</f>
        <v>8</v>
      </c>
      <c r="U7103" s="7" t="str">
        <f>IF((AND(T7103=0,H7103&gt;=L7103)),"Don’t change bids","OK")</f>
        <v>OK</v>
      </c>
      <c r="V7103" t="e">
        <f>IF((MATCH(F7103,W7103,0)),"Same","Diff")</f>
        <v>#N/A</v>
      </c>
      <c r="W7103" s="5">
        <f>ROUND(M7103,2)</f>
        <v>0.39</v>
      </c>
      <c r="X7103" s="5">
        <v>0.39</v>
      </c>
    </row>
    <row r="7104" spans="1:24" x14ac:dyDescent="0.25">
      <c r="A7104" t="s">
        <v>24</v>
      </c>
      <c r="B7104" t="s">
        <v>7210</v>
      </c>
      <c r="C7104" t="s">
        <v>4401</v>
      </c>
      <c r="D7104" t="s">
        <v>5478</v>
      </c>
      <c r="E7104" t="s">
        <v>569</v>
      </c>
      <c r="F7104" s="5">
        <v>0.37</v>
      </c>
      <c r="G7104" s="9">
        <v>0.1</v>
      </c>
      <c r="H7104" s="6">
        <f>G7104*100</f>
        <v>10</v>
      </c>
      <c r="I7104" t="s">
        <v>9716</v>
      </c>
      <c r="J7104" t="s">
        <v>10765</v>
      </c>
      <c r="K7104">
        <v>41</v>
      </c>
      <c r="L7104">
        <v>41</v>
      </c>
      <c r="M7104">
        <f>(F7104*(1+0.05))</f>
        <v>0.38850000000000001</v>
      </c>
      <c r="N7104">
        <f>IFERROR(ROUND(( (-1.208*LN(L7104) + 7.5474 + 4.6991*(2.71828^(-0.009*L7104)) + 0.0001*L7104*L7104 - 0.0432*L7104 + 4.7166)/3),2), " ")</f>
        <v>3.14</v>
      </c>
      <c r="O7104">
        <f>IFERROR(MAX(MIN(ROUND(N7104*(Q7104/P7104),2),4.5),1.9)," ")</f>
        <v>2.96</v>
      </c>
      <c r="P7104">
        <f>13.098*F7104^-1.237</f>
        <v>44.806338281983834</v>
      </c>
      <c r="Q7104">
        <f>13.098*M7104^-1.237</f>
        <v>42.182109086218873</v>
      </c>
      <c r="R7104" s="5">
        <f>IFERROR(ROUND(MAX(MIN((-105.4*LN(O7104) + 163.83),95),10),0)," ")</f>
        <v>49</v>
      </c>
      <c r="S7104" s="5" t="str">
        <f>IFERROR(CONCATENATE("(",R7104,",",ROUND((1.2*W7104),2),")")," ")</f>
        <v>(49,0.47)</v>
      </c>
      <c r="T7104">
        <f>R7104-L7104</f>
        <v>8</v>
      </c>
      <c r="U7104" s="7" t="str">
        <f>IF((AND(T7104=0,H7104&gt;=L7104)),"Don’t change bids","OK")</f>
        <v>OK</v>
      </c>
      <c r="V7104" t="e">
        <f>IF((MATCH(F7104,W7104,0)),"Same","Diff")</f>
        <v>#N/A</v>
      </c>
      <c r="W7104" s="5">
        <f>ROUND(M7104,2)</f>
        <v>0.39</v>
      </c>
      <c r="X7104" s="5">
        <v>0.39</v>
      </c>
    </row>
    <row r="7105" spans="1:24" x14ac:dyDescent="0.25">
      <c r="A7105" t="s">
        <v>24</v>
      </c>
      <c r="B7105" t="s">
        <v>7211</v>
      </c>
      <c r="C7105" t="s">
        <v>4401</v>
      </c>
      <c r="D7105" t="s">
        <v>5486</v>
      </c>
      <c r="E7105" t="s">
        <v>569</v>
      </c>
      <c r="F7105" s="5">
        <v>0.37</v>
      </c>
      <c r="G7105" s="9">
        <v>0.1</v>
      </c>
      <c r="H7105" s="6">
        <f>G7105*100</f>
        <v>10</v>
      </c>
      <c r="I7105" t="s">
        <v>9716</v>
      </c>
      <c r="J7105" t="s">
        <v>10765</v>
      </c>
      <c r="K7105">
        <v>41</v>
      </c>
      <c r="L7105">
        <v>41</v>
      </c>
      <c r="M7105">
        <f>(F7105*(1+0.05))</f>
        <v>0.38850000000000001</v>
      </c>
      <c r="N7105">
        <f>IFERROR(ROUND(( (-1.208*LN(L7105) + 7.5474 + 4.6991*(2.71828^(-0.009*L7105)) + 0.0001*L7105*L7105 - 0.0432*L7105 + 4.7166)/3),2), " ")</f>
        <v>3.14</v>
      </c>
      <c r="O7105">
        <f>IFERROR(MAX(MIN(ROUND(N7105*(Q7105/P7105),2),4.5),1.9)," ")</f>
        <v>2.96</v>
      </c>
      <c r="P7105">
        <f>13.098*F7105^-1.237</f>
        <v>44.806338281983834</v>
      </c>
      <c r="Q7105">
        <f>13.098*M7105^-1.237</f>
        <v>42.182109086218873</v>
      </c>
      <c r="R7105" s="5">
        <f>IFERROR(ROUND(MAX(MIN((-105.4*LN(O7105) + 163.83),95),10),0)," ")</f>
        <v>49</v>
      </c>
      <c r="S7105" s="5" t="str">
        <f>IFERROR(CONCATENATE("(",R7105,",",ROUND((1.2*W7105),2),")")," ")</f>
        <v>(49,0.47)</v>
      </c>
      <c r="T7105">
        <f>R7105-L7105</f>
        <v>8</v>
      </c>
      <c r="U7105" s="7" t="str">
        <f>IF((AND(T7105=0,H7105&gt;=L7105)),"Don’t change bids","OK")</f>
        <v>OK</v>
      </c>
      <c r="V7105" t="e">
        <f>IF((MATCH(F7105,W7105,0)),"Same","Diff")</f>
        <v>#N/A</v>
      </c>
      <c r="W7105" s="5">
        <f>ROUND(M7105,2)</f>
        <v>0.39</v>
      </c>
      <c r="X7105" s="5">
        <v>0.39</v>
      </c>
    </row>
    <row r="7106" spans="1:24" x14ac:dyDescent="0.25">
      <c r="A7106" t="s">
        <v>24</v>
      </c>
      <c r="B7106" t="s">
        <v>7212</v>
      </c>
      <c r="C7106" t="s">
        <v>4401</v>
      </c>
      <c r="D7106" t="s">
        <v>5478</v>
      </c>
      <c r="E7106" t="s">
        <v>569</v>
      </c>
      <c r="F7106" s="5">
        <v>0.37</v>
      </c>
      <c r="G7106" s="9">
        <v>0.1</v>
      </c>
      <c r="H7106" s="6">
        <f>G7106*100</f>
        <v>10</v>
      </c>
      <c r="I7106" t="s">
        <v>9716</v>
      </c>
      <c r="J7106" t="s">
        <v>10765</v>
      </c>
      <c r="K7106">
        <v>41</v>
      </c>
      <c r="L7106">
        <v>41</v>
      </c>
      <c r="M7106">
        <f>(F7106*(1+0.05))</f>
        <v>0.38850000000000001</v>
      </c>
      <c r="N7106">
        <f>IFERROR(ROUND(( (-1.208*LN(L7106) + 7.5474 + 4.6991*(2.71828^(-0.009*L7106)) + 0.0001*L7106*L7106 - 0.0432*L7106 + 4.7166)/3),2), " ")</f>
        <v>3.14</v>
      </c>
      <c r="O7106">
        <f>IFERROR(MAX(MIN(ROUND(N7106*(Q7106/P7106),2),4.5),1.9)," ")</f>
        <v>2.96</v>
      </c>
      <c r="P7106">
        <f>13.098*F7106^-1.237</f>
        <v>44.806338281983834</v>
      </c>
      <c r="Q7106">
        <f>13.098*M7106^-1.237</f>
        <v>42.182109086218873</v>
      </c>
      <c r="R7106" s="5">
        <f>IFERROR(ROUND(MAX(MIN((-105.4*LN(O7106) + 163.83),95),10),0)," ")</f>
        <v>49</v>
      </c>
      <c r="S7106" s="5" t="str">
        <f>IFERROR(CONCATENATE("(",R7106,",",ROUND((1.2*W7106),2),")")," ")</f>
        <v>(49,0.47)</v>
      </c>
      <c r="T7106">
        <f>R7106-L7106</f>
        <v>8</v>
      </c>
      <c r="U7106" s="7" t="str">
        <f>IF((AND(T7106=0,H7106&gt;=L7106)),"Don’t change bids","OK")</f>
        <v>OK</v>
      </c>
      <c r="V7106" t="e">
        <f>IF((MATCH(F7106,W7106,0)),"Same","Diff")</f>
        <v>#N/A</v>
      </c>
      <c r="W7106" s="5">
        <f>ROUND(M7106,2)</f>
        <v>0.39</v>
      </c>
      <c r="X7106" s="5">
        <v>0.39</v>
      </c>
    </row>
    <row r="7107" spans="1:24" x14ac:dyDescent="0.25">
      <c r="A7107" t="s">
        <v>24</v>
      </c>
      <c r="B7107" t="s">
        <v>7213</v>
      </c>
      <c r="C7107" t="s">
        <v>4401</v>
      </c>
      <c r="D7107" t="s">
        <v>5478</v>
      </c>
      <c r="E7107" t="s">
        <v>569</v>
      </c>
      <c r="F7107" s="5">
        <v>0.37</v>
      </c>
      <c r="G7107" s="9">
        <v>0.1</v>
      </c>
      <c r="H7107" s="6">
        <f>G7107*100</f>
        <v>10</v>
      </c>
      <c r="I7107" t="s">
        <v>9716</v>
      </c>
      <c r="J7107" t="s">
        <v>10765</v>
      </c>
      <c r="K7107">
        <v>41</v>
      </c>
      <c r="L7107">
        <v>41</v>
      </c>
      <c r="M7107">
        <f>(F7107*(1+0.05))</f>
        <v>0.38850000000000001</v>
      </c>
      <c r="N7107">
        <f>IFERROR(ROUND(( (-1.208*LN(L7107) + 7.5474 + 4.6991*(2.71828^(-0.009*L7107)) + 0.0001*L7107*L7107 - 0.0432*L7107 + 4.7166)/3),2), " ")</f>
        <v>3.14</v>
      </c>
      <c r="O7107">
        <f>IFERROR(MAX(MIN(ROUND(N7107*(Q7107/P7107),2),4.5),1.9)," ")</f>
        <v>2.96</v>
      </c>
      <c r="P7107">
        <f>13.098*F7107^-1.237</f>
        <v>44.806338281983834</v>
      </c>
      <c r="Q7107">
        <f>13.098*M7107^-1.237</f>
        <v>42.182109086218873</v>
      </c>
      <c r="R7107" s="5">
        <f>IFERROR(ROUND(MAX(MIN((-105.4*LN(O7107) + 163.83),95),10),0)," ")</f>
        <v>49</v>
      </c>
      <c r="S7107" s="5" t="str">
        <f>IFERROR(CONCATENATE("(",R7107,",",ROUND((1.2*W7107),2),")")," ")</f>
        <v>(49,0.47)</v>
      </c>
      <c r="T7107">
        <f>R7107-L7107</f>
        <v>8</v>
      </c>
      <c r="U7107" s="7" t="str">
        <f>IF((AND(T7107=0,H7107&gt;=L7107)),"Don’t change bids","OK")</f>
        <v>OK</v>
      </c>
      <c r="V7107" t="e">
        <f>IF((MATCH(F7107,W7107,0)),"Same","Diff")</f>
        <v>#N/A</v>
      </c>
      <c r="W7107" s="5">
        <f>ROUND(M7107,2)</f>
        <v>0.39</v>
      </c>
      <c r="X7107" s="5">
        <v>0.39</v>
      </c>
    </row>
    <row r="7108" spans="1:24" x14ac:dyDescent="0.25">
      <c r="A7108" t="s">
        <v>24</v>
      </c>
      <c r="B7108" t="s">
        <v>7214</v>
      </c>
      <c r="C7108" t="s">
        <v>4401</v>
      </c>
      <c r="D7108" t="s">
        <v>5486</v>
      </c>
      <c r="E7108" t="s">
        <v>569</v>
      </c>
      <c r="F7108" s="5">
        <v>0.37</v>
      </c>
      <c r="G7108" s="9">
        <v>0.1</v>
      </c>
      <c r="H7108" s="6">
        <f>G7108*100</f>
        <v>10</v>
      </c>
      <c r="I7108" t="s">
        <v>9716</v>
      </c>
      <c r="J7108" t="s">
        <v>10765</v>
      </c>
      <c r="K7108">
        <v>41</v>
      </c>
      <c r="L7108">
        <v>41</v>
      </c>
      <c r="M7108">
        <f>(F7108*(1+0.05))</f>
        <v>0.38850000000000001</v>
      </c>
      <c r="N7108">
        <f>IFERROR(ROUND(( (-1.208*LN(L7108) + 7.5474 + 4.6991*(2.71828^(-0.009*L7108)) + 0.0001*L7108*L7108 - 0.0432*L7108 + 4.7166)/3),2), " ")</f>
        <v>3.14</v>
      </c>
      <c r="O7108">
        <f>IFERROR(MAX(MIN(ROUND(N7108*(Q7108/P7108),2),4.5),1.9)," ")</f>
        <v>2.96</v>
      </c>
      <c r="P7108">
        <f>13.098*F7108^-1.237</f>
        <v>44.806338281983834</v>
      </c>
      <c r="Q7108">
        <f>13.098*M7108^-1.237</f>
        <v>42.182109086218873</v>
      </c>
      <c r="R7108" s="5">
        <f>IFERROR(ROUND(MAX(MIN((-105.4*LN(O7108) + 163.83),95),10),0)," ")</f>
        <v>49</v>
      </c>
      <c r="S7108" s="5" t="str">
        <f>IFERROR(CONCATENATE("(",R7108,",",ROUND((1.2*W7108),2),")")," ")</f>
        <v>(49,0.47)</v>
      </c>
      <c r="T7108">
        <f>R7108-L7108</f>
        <v>8</v>
      </c>
      <c r="U7108" s="7" t="str">
        <f>IF((AND(T7108=0,H7108&gt;=L7108)),"Don’t change bids","OK")</f>
        <v>OK</v>
      </c>
      <c r="V7108" t="e">
        <f>IF((MATCH(F7108,W7108,0)),"Same","Diff")</f>
        <v>#N/A</v>
      </c>
      <c r="W7108" s="5">
        <f>ROUND(M7108,2)</f>
        <v>0.39</v>
      </c>
      <c r="X7108" s="5">
        <v>0.39</v>
      </c>
    </row>
    <row r="7109" spans="1:24" x14ac:dyDescent="0.25">
      <c r="A7109" t="s">
        <v>24</v>
      </c>
      <c r="B7109" t="s">
        <v>7215</v>
      </c>
      <c r="C7109" t="s">
        <v>4401</v>
      </c>
      <c r="D7109" t="s">
        <v>5478</v>
      </c>
      <c r="E7109" t="s">
        <v>569</v>
      </c>
      <c r="F7109" s="5">
        <v>0.37</v>
      </c>
      <c r="G7109" s="9">
        <v>0.1</v>
      </c>
      <c r="H7109" s="6">
        <f>G7109*100</f>
        <v>10</v>
      </c>
      <c r="I7109" t="s">
        <v>9716</v>
      </c>
      <c r="J7109" t="s">
        <v>10765</v>
      </c>
      <c r="K7109">
        <v>41</v>
      </c>
      <c r="L7109">
        <v>41</v>
      </c>
      <c r="M7109">
        <f>(F7109*(1+0.05))</f>
        <v>0.38850000000000001</v>
      </c>
      <c r="N7109">
        <f>IFERROR(ROUND(( (-1.208*LN(L7109) + 7.5474 + 4.6991*(2.71828^(-0.009*L7109)) + 0.0001*L7109*L7109 - 0.0432*L7109 + 4.7166)/3),2), " ")</f>
        <v>3.14</v>
      </c>
      <c r="O7109">
        <f>IFERROR(MAX(MIN(ROUND(N7109*(Q7109/P7109),2),4.5),1.9)," ")</f>
        <v>2.96</v>
      </c>
      <c r="P7109">
        <f>13.098*F7109^-1.237</f>
        <v>44.806338281983834</v>
      </c>
      <c r="Q7109">
        <f>13.098*M7109^-1.237</f>
        <v>42.182109086218873</v>
      </c>
      <c r="R7109" s="5">
        <f>IFERROR(ROUND(MAX(MIN((-105.4*LN(O7109) + 163.83),95),10),0)," ")</f>
        <v>49</v>
      </c>
      <c r="S7109" s="5" t="str">
        <f>IFERROR(CONCATENATE("(",R7109,",",ROUND((1.2*W7109),2),")")," ")</f>
        <v>(49,0.47)</v>
      </c>
      <c r="T7109">
        <f>R7109-L7109</f>
        <v>8</v>
      </c>
      <c r="U7109" s="7" t="str">
        <f>IF((AND(T7109=0,H7109&gt;=L7109)),"Don’t change bids","OK")</f>
        <v>OK</v>
      </c>
      <c r="V7109" t="e">
        <f>IF((MATCH(F7109,W7109,0)),"Same","Diff")</f>
        <v>#N/A</v>
      </c>
      <c r="W7109" s="5">
        <f>ROUND(M7109,2)</f>
        <v>0.39</v>
      </c>
      <c r="X7109" s="5">
        <v>0.39</v>
      </c>
    </row>
    <row r="7110" spans="1:24" x14ac:dyDescent="0.25">
      <c r="A7110" t="s">
        <v>24</v>
      </c>
      <c r="B7110" t="s">
        <v>7216</v>
      </c>
      <c r="C7110" t="s">
        <v>4401</v>
      </c>
      <c r="D7110" t="s">
        <v>5478</v>
      </c>
      <c r="E7110" t="s">
        <v>569</v>
      </c>
      <c r="F7110" s="5">
        <v>0.37</v>
      </c>
      <c r="G7110" s="9">
        <v>0.1</v>
      </c>
      <c r="H7110" s="6">
        <f>G7110*100</f>
        <v>10</v>
      </c>
      <c r="I7110" t="s">
        <v>9716</v>
      </c>
      <c r="J7110" t="s">
        <v>10765</v>
      </c>
      <c r="K7110">
        <v>41</v>
      </c>
      <c r="L7110">
        <v>41</v>
      </c>
      <c r="M7110">
        <f>(F7110*(1+0.05))</f>
        <v>0.38850000000000001</v>
      </c>
      <c r="N7110">
        <f>IFERROR(ROUND(( (-1.208*LN(L7110) + 7.5474 + 4.6991*(2.71828^(-0.009*L7110)) + 0.0001*L7110*L7110 - 0.0432*L7110 + 4.7166)/3),2), " ")</f>
        <v>3.14</v>
      </c>
      <c r="O7110">
        <f>IFERROR(MAX(MIN(ROUND(N7110*(Q7110/P7110),2),4.5),1.9)," ")</f>
        <v>2.96</v>
      </c>
      <c r="P7110">
        <f>13.098*F7110^-1.237</f>
        <v>44.806338281983834</v>
      </c>
      <c r="Q7110">
        <f>13.098*M7110^-1.237</f>
        <v>42.182109086218873</v>
      </c>
      <c r="R7110" s="5">
        <f>IFERROR(ROUND(MAX(MIN((-105.4*LN(O7110) + 163.83),95),10),0)," ")</f>
        <v>49</v>
      </c>
      <c r="S7110" s="5" t="str">
        <f>IFERROR(CONCATENATE("(",R7110,",",ROUND((1.2*W7110),2),")")," ")</f>
        <v>(49,0.47)</v>
      </c>
      <c r="T7110">
        <f>R7110-L7110</f>
        <v>8</v>
      </c>
      <c r="U7110" s="7" t="str">
        <f>IF((AND(T7110=0,H7110&gt;=L7110)),"Don’t change bids","OK")</f>
        <v>OK</v>
      </c>
      <c r="V7110" t="e">
        <f>IF((MATCH(F7110,W7110,0)),"Same","Diff")</f>
        <v>#N/A</v>
      </c>
      <c r="W7110" s="5">
        <f>ROUND(M7110,2)</f>
        <v>0.39</v>
      </c>
      <c r="X7110" s="5">
        <v>0.39</v>
      </c>
    </row>
    <row r="7111" spans="1:24" x14ac:dyDescent="0.25">
      <c r="A7111" t="s">
        <v>24</v>
      </c>
      <c r="B7111" t="s">
        <v>7217</v>
      </c>
      <c r="C7111" t="s">
        <v>4401</v>
      </c>
      <c r="D7111" t="s">
        <v>5486</v>
      </c>
      <c r="E7111" t="s">
        <v>569</v>
      </c>
      <c r="F7111" s="5">
        <v>0.37</v>
      </c>
      <c r="G7111" s="9">
        <v>0.1</v>
      </c>
      <c r="H7111" s="6">
        <f>G7111*100</f>
        <v>10</v>
      </c>
      <c r="I7111" t="s">
        <v>9716</v>
      </c>
      <c r="J7111" t="s">
        <v>10765</v>
      </c>
      <c r="K7111">
        <v>41</v>
      </c>
      <c r="L7111">
        <v>41</v>
      </c>
      <c r="M7111">
        <f>(F7111*(1+0.05))</f>
        <v>0.38850000000000001</v>
      </c>
      <c r="N7111">
        <f>IFERROR(ROUND(( (-1.208*LN(L7111) + 7.5474 + 4.6991*(2.71828^(-0.009*L7111)) + 0.0001*L7111*L7111 - 0.0432*L7111 + 4.7166)/3),2), " ")</f>
        <v>3.14</v>
      </c>
      <c r="O7111">
        <f>IFERROR(MAX(MIN(ROUND(N7111*(Q7111/P7111),2),4.5),1.9)," ")</f>
        <v>2.96</v>
      </c>
      <c r="P7111">
        <f>13.098*F7111^-1.237</f>
        <v>44.806338281983834</v>
      </c>
      <c r="Q7111">
        <f>13.098*M7111^-1.237</f>
        <v>42.182109086218873</v>
      </c>
      <c r="R7111" s="5">
        <f>IFERROR(ROUND(MAX(MIN((-105.4*LN(O7111) + 163.83),95),10),0)," ")</f>
        <v>49</v>
      </c>
      <c r="S7111" s="5" t="str">
        <f>IFERROR(CONCATENATE("(",R7111,",",ROUND((1.2*W7111),2),")")," ")</f>
        <v>(49,0.47)</v>
      </c>
      <c r="T7111">
        <f>R7111-L7111</f>
        <v>8</v>
      </c>
      <c r="U7111" s="7" t="str">
        <f>IF((AND(T7111=0,H7111&gt;=L7111)),"Don’t change bids","OK")</f>
        <v>OK</v>
      </c>
      <c r="V7111" t="e">
        <f>IF((MATCH(F7111,W7111,0)),"Same","Diff")</f>
        <v>#N/A</v>
      </c>
      <c r="W7111" s="5">
        <f>ROUND(M7111,2)</f>
        <v>0.39</v>
      </c>
      <c r="X7111" s="5">
        <v>0.39</v>
      </c>
    </row>
    <row r="7112" spans="1:24" x14ac:dyDescent="0.25">
      <c r="A7112" t="s">
        <v>24</v>
      </c>
      <c r="B7112" t="s">
        <v>7218</v>
      </c>
      <c r="C7112" t="s">
        <v>4401</v>
      </c>
      <c r="D7112" t="s">
        <v>5478</v>
      </c>
      <c r="E7112" t="s">
        <v>569</v>
      </c>
      <c r="F7112" s="5">
        <v>0.37</v>
      </c>
      <c r="G7112" s="9">
        <v>0.1</v>
      </c>
      <c r="H7112" s="6">
        <f>G7112*100</f>
        <v>10</v>
      </c>
      <c r="I7112" t="s">
        <v>9716</v>
      </c>
      <c r="J7112" t="s">
        <v>10765</v>
      </c>
      <c r="K7112">
        <v>41</v>
      </c>
      <c r="L7112">
        <v>41</v>
      </c>
      <c r="M7112">
        <f>(F7112*(1+0.05))</f>
        <v>0.38850000000000001</v>
      </c>
      <c r="N7112">
        <f>IFERROR(ROUND(( (-1.208*LN(L7112) + 7.5474 + 4.6991*(2.71828^(-0.009*L7112)) + 0.0001*L7112*L7112 - 0.0432*L7112 + 4.7166)/3),2), " ")</f>
        <v>3.14</v>
      </c>
      <c r="O7112">
        <f>IFERROR(MAX(MIN(ROUND(N7112*(Q7112/P7112),2),4.5),1.9)," ")</f>
        <v>2.96</v>
      </c>
      <c r="P7112">
        <f>13.098*F7112^-1.237</f>
        <v>44.806338281983834</v>
      </c>
      <c r="Q7112">
        <f>13.098*M7112^-1.237</f>
        <v>42.182109086218873</v>
      </c>
      <c r="R7112" s="5">
        <f>IFERROR(ROUND(MAX(MIN((-105.4*LN(O7112) + 163.83),95),10),0)," ")</f>
        <v>49</v>
      </c>
      <c r="S7112" s="5" t="str">
        <f>IFERROR(CONCATENATE("(",R7112,",",ROUND((1.2*W7112),2),")")," ")</f>
        <v>(49,0.47)</v>
      </c>
      <c r="T7112">
        <f>R7112-L7112</f>
        <v>8</v>
      </c>
      <c r="U7112" s="7" t="str">
        <f>IF((AND(T7112=0,H7112&gt;=L7112)),"Don’t change bids","OK")</f>
        <v>OK</v>
      </c>
      <c r="V7112" t="e">
        <f>IF((MATCH(F7112,W7112,0)),"Same","Diff")</f>
        <v>#N/A</v>
      </c>
      <c r="W7112" s="5">
        <f>ROUND(M7112,2)</f>
        <v>0.39</v>
      </c>
      <c r="X7112" s="5">
        <v>0.39</v>
      </c>
    </row>
    <row r="7113" spans="1:24" x14ac:dyDescent="0.25">
      <c r="A7113" t="s">
        <v>24</v>
      </c>
      <c r="B7113" t="s">
        <v>7219</v>
      </c>
      <c r="C7113" t="s">
        <v>4401</v>
      </c>
      <c r="D7113" t="s">
        <v>5478</v>
      </c>
      <c r="E7113" t="s">
        <v>4090</v>
      </c>
      <c r="F7113" s="5">
        <v>0.36</v>
      </c>
      <c r="G7113" s="9">
        <v>0.1</v>
      </c>
      <c r="H7113" s="6">
        <f>G7113*100</f>
        <v>10</v>
      </c>
      <c r="I7113" t="s">
        <v>10682</v>
      </c>
      <c r="J7113" t="s">
        <v>10765</v>
      </c>
      <c r="K7113">
        <v>41</v>
      </c>
      <c r="L7113">
        <v>41</v>
      </c>
      <c r="M7113">
        <f>(F7113*(1+0.05))</f>
        <v>0.378</v>
      </c>
      <c r="N7113">
        <f>IFERROR(ROUND(( (-1.208*LN(L7113) + 7.5474 + 4.6991*(2.71828^(-0.009*L7113)) + 0.0001*L7113*L7113 - 0.0432*L7113 + 4.7166)/3),2), " ")</f>
        <v>3.14</v>
      </c>
      <c r="O7113">
        <f>IFERROR(MAX(MIN(ROUND(N7113*(Q7113/P7113),2),4.5),1.9)," ")</f>
        <v>2.96</v>
      </c>
      <c r="P7113">
        <f>13.098*F7113^-1.237</f>
        <v>46.350966313994896</v>
      </c>
      <c r="Q7113">
        <f>13.098*M7113^-1.237</f>
        <v>43.636270944612029</v>
      </c>
      <c r="R7113" s="5">
        <f>IFERROR(ROUND(MAX(MIN((-105.4*LN(O7113) + 163.83),95),10),0)," ")</f>
        <v>49</v>
      </c>
      <c r="S7113" s="5" t="str">
        <f>IFERROR(CONCATENATE("(",R7113,",",ROUND((1.2*W7113),2),")")," ")</f>
        <v>(49,0.46)</v>
      </c>
      <c r="T7113">
        <f>R7113-L7113</f>
        <v>8</v>
      </c>
      <c r="U7113" s="7" t="str">
        <f>IF((AND(T7113=0,H7113&gt;=L7113)),"Don’t change bids","OK")</f>
        <v>OK</v>
      </c>
      <c r="V7113" t="e">
        <f>IF((MATCH(F7113,W7113,0)),"Same","Diff")</f>
        <v>#N/A</v>
      </c>
      <c r="W7113" s="5">
        <f>ROUND(M7113,2)</f>
        <v>0.38</v>
      </c>
      <c r="X7113" s="5">
        <v>0.38</v>
      </c>
    </row>
    <row r="7114" spans="1:24" x14ac:dyDescent="0.25">
      <c r="A7114" t="s">
        <v>24</v>
      </c>
      <c r="B7114" t="s">
        <v>7220</v>
      </c>
      <c r="C7114" t="s">
        <v>4401</v>
      </c>
      <c r="D7114" t="s">
        <v>7221</v>
      </c>
      <c r="E7114" t="s">
        <v>1455</v>
      </c>
      <c r="F7114" s="5">
        <v>0.41</v>
      </c>
      <c r="G7114" s="9">
        <v>0.1</v>
      </c>
      <c r="H7114" s="6">
        <f>G7114*100</f>
        <v>10</v>
      </c>
      <c r="I7114" t="s">
        <v>10681</v>
      </c>
      <c r="J7114" t="s">
        <v>10765</v>
      </c>
      <c r="K7114">
        <v>41</v>
      </c>
      <c r="L7114">
        <v>41</v>
      </c>
      <c r="M7114">
        <f>(F7114*(1+0.05))</f>
        <v>0.43049999999999999</v>
      </c>
      <c r="N7114">
        <f>IFERROR(ROUND(( (-1.208*LN(L7114) + 7.5474 + 4.6991*(2.71828^(-0.009*L7114)) + 0.0001*L7114*L7114 - 0.0432*L7114 + 4.7166)/3),2), " ")</f>
        <v>3.14</v>
      </c>
      <c r="O7114">
        <f>IFERROR(MAX(MIN(ROUND(N7114*(Q7114/P7114),2),4.5),1.9)," ")</f>
        <v>2.96</v>
      </c>
      <c r="P7114">
        <f>13.098*F7114^-1.237</f>
        <v>39.463114296437524</v>
      </c>
      <c r="Q7114">
        <f>13.098*M7114^-1.237</f>
        <v>37.151828423426082</v>
      </c>
      <c r="R7114" s="5">
        <f>IFERROR(ROUND(MAX(MIN((-105.4*LN(O7114) + 163.83),95),10),0)," ")</f>
        <v>49</v>
      </c>
      <c r="S7114" s="5" t="str">
        <f>IFERROR(CONCATENATE("(",R7114,",",ROUND((1.2*W7114),2),")")," ")</f>
        <v>(49,0.52)</v>
      </c>
      <c r="T7114">
        <f>R7114-L7114</f>
        <v>8</v>
      </c>
      <c r="U7114" s="7" t="str">
        <f>IF((AND(T7114=0,H7114&gt;=L7114)),"Don’t change bids","OK")</f>
        <v>OK</v>
      </c>
      <c r="V7114" t="e">
        <f>IF((MATCH(F7114,W7114,0)),"Same","Diff")</f>
        <v>#N/A</v>
      </c>
      <c r="W7114" s="5">
        <f>ROUND(M7114,2)</f>
        <v>0.43</v>
      </c>
      <c r="X7114" s="5">
        <v>0.43</v>
      </c>
    </row>
    <row r="7115" spans="1:24" x14ac:dyDescent="0.25">
      <c r="A7115" t="s">
        <v>24</v>
      </c>
      <c r="B7115" t="s">
        <v>7222</v>
      </c>
      <c r="C7115" t="s">
        <v>4401</v>
      </c>
      <c r="D7115" t="s">
        <v>5478</v>
      </c>
      <c r="E7115" t="s">
        <v>569</v>
      </c>
      <c r="F7115" s="5">
        <v>0.37</v>
      </c>
      <c r="G7115" s="9">
        <v>0.1</v>
      </c>
      <c r="H7115" s="6">
        <f>G7115*100</f>
        <v>10</v>
      </c>
      <c r="I7115" t="s">
        <v>9716</v>
      </c>
      <c r="J7115" t="s">
        <v>10765</v>
      </c>
      <c r="K7115">
        <v>41</v>
      </c>
      <c r="L7115">
        <v>41</v>
      </c>
      <c r="M7115">
        <f>(F7115*(1+0.05))</f>
        <v>0.38850000000000001</v>
      </c>
      <c r="N7115">
        <f>IFERROR(ROUND(( (-1.208*LN(L7115) + 7.5474 + 4.6991*(2.71828^(-0.009*L7115)) + 0.0001*L7115*L7115 - 0.0432*L7115 + 4.7166)/3),2), " ")</f>
        <v>3.14</v>
      </c>
      <c r="O7115">
        <f>IFERROR(MAX(MIN(ROUND(N7115*(Q7115/P7115),2),4.5),1.9)," ")</f>
        <v>2.96</v>
      </c>
      <c r="P7115">
        <f>13.098*F7115^-1.237</f>
        <v>44.806338281983834</v>
      </c>
      <c r="Q7115">
        <f>13.098*M7115^-1.237</f>
        <v>42.182109086218873</v>
      </c>
      <c r="R7115" s="5">
        <f>IFERROR(ROUND(MAX(MIN((-105.4*LN(O7115) + 163.83),95),10),0)," ")</f>
        <v>49</v>
      </c>
      <c r="S7115" s="5" t="str">
        <f>IFERROR(CONCATENATE("(",R7115,",",ROUND((1.2*W7115),2),")")," ")</f>
        <v>(49,0.47)</v>
      </c>
      <c r="T7115">
        <f>R7115-L7115</f>
        <v>8</v>
      </c>
      <c r="U7115" s="7" t="str">
        <f>IF((AND(T7115=0,H7115&gt;=L7115)),"Don’t change bids","OK")</f>
        <v>OK</v>
      </c>
      <c r="V7115" t="e">
        <f>IF((MATCH(F7115,W7115,0)),"Same","Diff")</f>
        <v>#N/A</v>
      </c>
      <c r="W7115" s="5">
        <f>ROUND(M7115,2)</f>
        <v>0.39</v>
      </c>
      <c r="X7115" s="5">
        <v>0.39</v>
      </c>
    </row>
    <row r="7116" spans="1:24" x14ac:dyDescent="0.25">
      <c r="A7116" t="s">
        <v>24</v>
      </c>
      <c r="B7116" t="s">
        <v>7223</v>
      </c>
      <c r="C7116" t="s">
        <v>4401</v>
      </c>
      <c r="D7116" t="s">
        <v>5478</v>
      </c>
      <c r="E7116" t="s">
        <v>569</v>
      </c>
      <c r="F7116" s="5">
        <v>0.37</v>
      </c>
      <c r="G7116" s="9">
        <v>0.1</v>
      </c>
      <c r="H7116" s="6">
        <f>G7116*100</f>
        <v>10</v>
      </c>
      <c r="I7116" t="s">
        <v>9716</v>
      </c>
      <c r="J7116" t="s">
        <v>10765</v>
      </c>
      <c r="K7116">
        <v>41</v>
      </c>
      <c r="L7116">
        <v>41</v>
      </c>
      <c r="M7116">
        <f>(F7116*(1+0.05))</f>
        <v>0.38850000000000001</v>
      </c>
      <c r="N7116">
        <f>IFERROR(ROUND(( (-1.208*LN(L7116) + 7.5474 + 4.6991*(2.71828^(-0.009*L7116)) + 0.0001*L7116*L7116 - 0.0432*L7116 + 4.7166)/3),2), " ")</f>
        <v>3.14</v>
      </c>
      <c r="O7116">
        <f>IFERROR(MAX(MIN(ROUND(N7116*(Q7116/P7116),2),4.5),1.9)," ")</f>
        <v>2.96</v>
      </c>
      <c r="P7116">
        <f>13.098*F7116^-1.237</f>
        <v>44.806338281983834</v>
      </c>
      <c r="Q7116">
        <f>13.098*M7116^-1.237</f>
        <v>42.182109086218873</v>
      </c>
      <c r="R7116" s="5">
        <f>IFERROR(ROUND(MAX(MIN((-105.4*LN(O7116) + 163.83),95),10),0)," ")</f>
        <v>49</v>
      </c>
      <c r="S7116" s="5" t="str">
        <f>IFERROR(CONCATENATE("(",R7116,",",ROUND((1.2*W7116),2),")")," ")</f>
        <v>(49,0.47)</v>
      </c>
      <c r="T7116">
        <f>R7116-L7116</f>
        <v>8</v>
      </c>
      <c r="U7116" s="7" t="str">
        <f>IF((AND(T7116=0,H7116&gt;=L7116)),"Don’t change bids","OK")</f>
        <v>OK</v>
      </c>
      <c r="V7116" t="e">
        <f>IF((MATCH(F7116,W7116,0)),"Same","Diff")</f>
        <v>#N/A</v>
      </c>
      <c r="W7116" s="5">
        <f>ROUND(M7116,2)</f>
        <v>0.39</v>
      </c>
      <c r="X7116" s="5">
        <v>0.39</v>
      </c>
    </row>
    <row r="7117" spans="1:24" x14ac:dyDescent="0.25">
      <c r="A7117" t="s">
        <v>24</v>
      </c>
      <c r="B7117" t="s">
        <v>7224</v>
      </c>
      <c r="C7117" t="s">
        <v>4401</v>
      </c>
      <c r="D7117" t="s">
        <v>7167</v>
      </c>
      <c r="E7117" t="s">
        <v>569</v>
      </c>
      <c r="F7117" s="5">
        <v>0.37</v>
      </c>
      <c r="G7117" s="9">
        <v>0.1</v>
      </c>
      <c r="H7117" s="6">
        <f>G7117*100</f>
        <v>10</v>
      </c>
      <c r="I7117" t="s">
        <v>9716</v>
      </c>
      <c r="J7117" t="s">
        <v>10765</v>
      </c>
      <c r="K7117">
        <v>41</v>
      </c>
      <c r="L7117">
        <v>41</v>
      </c>
      <c r="M7117">
        <f>(F7117*(1+0.05))</f>
        <v>0.38850000000000001</v>
      </c>
      <c r="N7117">
        <f>IFERROR(ROUND(( (-1.208*LN(L7117) + 7.5474 + 4.6991*(2.71828^(-0.009*L7117)) + 0.0001*L7117*L7117 - 0.0432*L7117 + 4.7166)/3),2), " ")</f>
        <v>3.14</v>
      </c>
      <c r="O7117">
        <f>IFERROR(MAX(MIN(ROUND(N7117*(Q7117/P7117),2),4.5),1.9)," ")</f>
        <v>2.96</v>
      </c>
      <c r="P7117">
        <f>13.098*F7117^-1.237</f>
        <v>44.806338281983834</v>
      </c>
      <c r="Q7117">
        <f>13.098*M7117^-1.237</f>
        <v>42.182109086218873</v>
      </c>
      <c r="R7117" s="5">
        <f>IFERROR(ROUND(MAX(MIN((-105.4*LN(O7117) + 163.83),95),10),0)," ")</f>
        <v>49</v>
      </c>
      <c r="S7117" s="5" t="str">
        <f>IFERROR(CONCATENATE("(",R7117,",",ROUND((1.2*W7117),2),")")," ")</f>
        <v>(49,0.47)</v>
      </c>
      <c r="T7117">
        <f>R7117-L7117</f>
        <v>8</v>
      </c>
      <c r="U7117" s="7" t="str">
        <f>IF((AND(T7117=0,H7117&gt;=L7117)),"Don’t change bids","OK")</f>
        <v>OK</v>
      </c>
      <c r="V7117" t="e">
        <f>IF((MATCH(F7117,W7117,0)),"Same","Diff")</f>
        <v>#N/A</v>
      </c>
      <c r="W7117" s="5">
        <f>ROUND(M7117,2)</f>
        <v>0.39</v>
      </c>
      <c r="X7117" s="5">
        <v>0.39</v>
      </c>
    </row>
    <row r="7118" spans="1:24" x14ac:dyDescent="0.25">
      <c r="A7118" t="s">
        <v>24</v>
      </c>
      <c r="B7118" t="s">
        <v>7225</v>
      </c>
      <c r="C7118" t="s">
        <v>4401</v>
      </c>
      <c r="D7118" t="s">
        <v>5478</v>
      </c>
      <c r="E7118" t="s">
        <v>569</v>
      </c>
      <c r="F7118" s="5">
        <v>0.37</v>
      </c>
      <c r="G7118" s="9">
        <v>0.1</v>
      </c>
      <c r="H7118" s="6">
        <f>G7118*100</f>
        <v>10</v>
      </c>
      <c r="I7118" t="s">
        <v>9716</v>
      </c>
      <c r="J7118" t="s">
        <v>10765</v>
      </c>
      <c r="K7118">
        <v>41</v>
      </c>
      <c r="L7118">
        <v>41</v>
      </c>
      <c r="M7118">
        <f>(F7118*(1+0.05))</f>
        <v>0.38850000000000001</v>
      </c>
      <c r="N7118">
        <f>IFERROR(ROUND(( (-1.208*LN(L7118) + 7.5474 + 4.6991*(2.71828^(-0.009*L7118)) + 0.0001*L7118*L7118 - 0.0432*L7118 + 4.7166)/3),2), " ")</f>
        <v>3.14</v>
      </c>
      <c r="O7118">
        <f>IFERROR(MAX(MIN(ROUND(N7118*(Q7118/P7118),2),4.5),1.9)," ")</f>
        <v>2.96</v>
      </c>
      <c r="P7118">
        <f>13.098*F7118^-1.237</f>
        <v>44.806338281983834</v>
      </c>
      <c r="Q7118">
        <f>13.098*M7118^-1.237</f>
        <v>42.182109086218873</v>
      </c>
      <c r="R7118" s="5">
        <f>IFERROR(ROUND(MAX(MIN((-105.4*LN(O7118) + 163.83),95),10),0)," ")</f>
        <v>49</v>
      </c>
      <c r="S7118" s="5" t="str">
        <f>IFERROR(CONCATENATE("(",R7118,",",ROUND((1.2*W7118),2),")")," ")</f>
        <v>(49,0.47)</v>
      </c>
      <c r="T7118">
        <f>R7118-L7118</f>
        <v>8</v>
      </c>
      <c r="U7118" s="7" t="str">
        <f>IF((AND(T7118=0,H7118&gt;=L7118)),"Don’t change bids","OK")</f>
        <v>OK</v>
      </c>
      <c r="V7118" t="e">
        <f>IF((MATCH(F7118,W7118,0)),"Same","Diff")</f>
        <v>#N/A</v>
      </c>
      <c r="W7118" s="5">
        <f>ROUND(M7118,2)</f>
        <v>0.39</v>
      </c>
      <c r="X7118" s="5">
        <v>0.39</v>
      </c>
    </row>
    <row r="7119" spans="1:24" x14ac:dyDescent="0.25">
      <c r="A7119" t="s">
        <v>24</v>
      </c>
      <c r="B7119" t="s">
        <v>7226</v>
      </c>
      <c r="C7119" t="s">
        <v>4401</v>
      </c>
      <c r="D7119" t="s">
        <v>5478</v>
      </c>
      <c r="E7119" t="s">
        <v>569</v>
      </c>
      <c r="F7119" s="5">
        <v>0.37</v>
      </c>
      <c r="G7119" s="9">
        <v>0.1</v>
      </c>
      <c r="H7119" s="6">
        <f>G7119*100</f>
        <v>10</v>
      </c>
      <c r="I7119" t="s">
        <v>9716</v>
      </c>
      <c r="J7119" t="s">
        <v>10765</v>
      </c>
      <c r="K7119">
        <v>41</v>
      </c>
      <c r="L7119">
        <v>41</v>
      </c>
      <c r="M7119">
        <f>(F7119*(1+0.05))</f>
        <v>0.38850000000000001</v>
      </c>
      <c r="N7119">
        <f>IFERROR(ROUND(( (-1.208*LN(L7119) + 7.5474 + 4.6991*(2.71828^(-0.009*L7119)) + 0.0001*L7119*L7119 - 0.0432*L7119 + 4.7166)/3),2), " ")</f>
        <v>3.14</v>
      </c>
      <c r="O7119">
        <f>IFERROR(MAX(MIN(ROUND(N7119*(Q7119/P7119),2),4.5),1.9)," ")</f>
        <v>2.96</v>
      </c>
      <c r="P7119">
        <f>13.098*F7119^-1.237</f>
        <v>44.806338281983834</v>
      </c>
      <c r="Q7119">
        <f>13.098*M7119^-1.237</f>
        <v>42.182109086218873</v>
      </c>
      <c r="R7119" s="5">
        <f>IFERROR(ROUND(MAX(MIN((-105.4*LN(O7119) + 163.83),95),10),0)," ")</f>
        <v>49</v>
      </c>
      <c r="S7119" s="5" t="str">
        <f>IFERROR(CONCATENATE("(",R7119,",",ROUND((1.2*W7119),2),")")," ")</f>
        <v>(49,0.47)</v>
      </c>
      <c r="T7119">
        <f>R7119-L7119</f>
        <v>8</v>
      </c>
      <c r="U7119" s="7" t="str">
        <f>IF((AND(T7119=0,H7119&gt;=L7119)),"Don’t change bids","OK")</f>
        <v>OK</v>
      </c>
      <c r="V7119" t="e">
        <f>IF((MATCH(F7119,W7119,0)),"Same","Diff")</f>
        <v>#N/A</v>
      </c>
      <c r="W7119" s="5">
        <f>ROUND(M7119,2)</f>
        <v>0.39</v>
      </c>
      <c r="X7119" s="5">
        <v>0.39</v>
      </c>
    </row>
    <row r="7120" spans="1:24" x14ac:dyDescent="0.25">
      <c r="A7120" t="s">
        <v>24</v>
      </c>
      <c r="B7120" t="s">
        <v>7227</v>
      </c>
      <c r="C7120" t="s">
        <v>4401</v>
      </c>
      <c r="D7120" t="s">
        <v>5478</v>
      </c>
      <c r="E7120" t="s">
        <v>569</v>
      </c>
      <c r="F7120" s="5">
        <v>0.37</v>
      </c>
      <c r="G7120" s="9">
        <v>0.1</v>
      </c>
      <c r="H7120" s="6">
        <f>G7120*100</f>
        <v>10</v>
      </c>
      <c r="I7120" t="s">
        <v>9716</v>
      </c>
      <c r="J7120" t="s">
        <v>10765</v>
      </c>
      <c r="K7120">
        <v>41</v>
      </c>
      <c r="L7120">
        <v>41</v>
      </c>
      <c r="M7120">
        <f>(F7120*(1+0.05))</f>
        <v>0.38850000000000001</v>
      </c>
      <c r="N7120">
        <f>IFERROR(ROUND(( (-1.208*LN(L7120) + 7.5474 + 4.6991*(2.71828^(-0.009*L7120)) + 0.0001*L7120*L7120 - 0.0432*L7120 + 4.7166)/3),2), " ")</f>
        <v>3.14</v>
      </c>
      <c r="O7120">
        <f>IFERROR(MAX(MIN(ROUND(N7120*(Q7120/P7120),2),4.5),1.9)," ")</f>
        <v>2.96</v>
      </c>
      <c r="P7120">
        <f>13.098*F7120^-1.237</f>
        <v>44.806338281983834</v>
      </c>
      <c r="Q7120">
        <f>13.098*M7120^-1.237</f>
        <v>42.182109086218873</v>
      </c>
      <c r="R7120" s="5">
        <f>IFERROR(ROUND(MAX(MIN((-105.4*LN(O7120) + 163.83),95),10),0)," ")</f>
        <v>49</v>
      </c>
      <c r="S7120" s="5" t="str">
        <f>IFERROR(CONCATENATE("(",R7120,",",ROUND((1.2*W7120),2),")")," ")</f>
        <v>(49,0.47)</v>
      </c>
      <c r="T7120">
        <f>R7120-L7120</f>
        <v>8</v>
      </c>
      <c r="U7120" s="7" t="str">
        <f>IF((AND(T7120=0,H7120&gt;=L7120)),"Don’t change bids","OK")</f>
        <v>OK</v>
      </c>
      <c r="V7120" t="e">
        <f>IF((MATCH(F7120,W7120,0)),"Same","Diff")</f>
        <v>#N/A</v>
      </c>
      <c r="W7120" s="5">
        <f>ROUND(M7120,2)</f>
        <v>0.39</v>
      </c>
      <c r="X7120" s="5">
        <v>0.39</v>
      </c>
    </row>
    <row r="7121" spans="1:24" x14ac:dyDescent="0.25">
      <c r="A7121" t="s">
        <v>24</v>
      </c>
      <c r="B7121" t="s">
        <v>7228</v>
      </c>
      <c r="C7121" t="s">
        <v>4401</v>
      </c>
      <c r="D7121" t="s">
        <v>5486</v>
      </c>
      <c r="E7121" t="s">
        <v>569</v>
      </c>
      <c r="F7121" s="5">
        <v>0.37</v>
      </c>
      <c r="G7121" s="9">
        <v>0.1</v>
      </c>
      <c r="H7121" s="6">
        <f>G7121*100</f>
        <v>10</v>
      </c>
      <c r="I7121" t="s">
        <v>9716</v>
      </c>
      <c r="J7121" t="s">
        <v>10765</v>
      </c>
      <c r="K7121">
        <v>41</v>
      </c>
      <c r="L7121">
        <v>41</v>
      </c>
      <c r="M7121">
        <f>(F7121*(1+0.05))</f>
        <v>0.38850000000000001</v>
      </c>
      <c r="N7121">
        <f>IFERROR(ROUND(( (-1.208*LN(L7121) + 7.5474 + 4.6991*(2.71828^(-0.009*L7121)) + 0.0001*L7121*L7121 - 0.0432*L7121 + 4.7166)/3),2), " ")</f>
        <v>3.14</v>
      </c>
      <c r="O7121">
        <f>IFERROR(MAX(MIN(ROUND(N7121*(Q7121/P7121),2),4.5),1.9)," ")</f>
        <v>2.96</v>
      </c>
      <c r="P7121">
        <f>13.098*F7121^-1.237</f>
        <v>44.806338281983834</v>
      </c>
      <c r="Q7121">
        <f>13.098*M7121^-1.237</f>
        <v>42.182109086218873</v>
      </c>
      <c r="R7121" s="5">
        <f>IFERROR(ROUND(MAX(MIN((-105.4*LN(O7121) + 163.83),95),10),0)," ")</f>
        <v>49</v>
      </c>
      <c r="S7121" s="5" t="str">
        <f>IFERROR(CONCATENATE("(",R7121,",",ROUND((1.2*W7121),2),")")," ")</f>
        <v>(49,0.47)</v>
      </c>
      <c r="T7121">
        <f>R7121-L7121</f>
        <v>8</v>
      </c>
      <c r="U7121" s="7" t="str">
        <f>IF((AND(T7121=0,H7121&gt;=L7121)),"Don’t change bids","OK")</f>
        <v>OK</v>
      </c>
      <c r="V7121" t="e">
        <f>IF((MATCH(F7121,W7121,0)),"Same","Diff")</f>
        <v>#N/A</v>
      </c>
      <c r="W7121" s="5">
        <f>ROUND(M7121,2)</f>
        <v>0.39</v>
      </c>
      <c r="X7121" s="5">
        <v>0.39</v>
      </c>
    </row>
    <row r="7122" spans="1:24" x14ac:dyDescent="0.25">
      <c r="A7122" t="s">
        <v>24</v>
      </c>
      <c r="B7122" t="s">
        <v>7229</v>
      </c>
      <c r="C7122" t="s">
        <v>4401</v>
      </c>
      <c r="D7122" t="s">
        <v>5478</v>
      </c>
      <c r="E7122" t="s">
        <v>569</v>
      </c>
      <c r="F7122" s="5">
        <v>0.37</v>
      </c>
      <c r="G7122" s="9">
        <v>0.1</v>
      </c>
      <c r="H7122" s="6">
        <f>G7122*100</f>
        <v>10</v>
      </c>
      <c r="I7122" t="s">
        <v>9716</v>
      </c>
      <c r="J7122" t="s">
        <v>10765</v>
      </c>
      <c r="K7122">
        <v>41</v>
      </c>
      <c r="L7122">
        <v>41</v>
      </c>
      <c r="M7122">
        <f>(F7122*(1+0.05))</f>
        <v>0.38850000000000001</v>
      </c>
      <c r="N7122">
        <f>IFERROR(ROUND(( (-1.208*LN(L7122) + 7.5474 + 4.6991*(2.71828^(-0.009*L7122)) + 0.0001*L7122*L7122 - 0.0432*L7122 + 4.7166)/3),2), " ")</f>
        <v>3.14</v>
      </c>
      <c r="O7122">
        <f>IFERROR(MAX(MIN(ROUND(N7122*(Q7122/P7122),2),4.5),1.9)," ")</f>
        <v>2.96</v>
      </c>
      <c r="P7122">
        <f>13.098*F7122^-1.237</f>
        <v>44.806338281983834</v>
      </c>
      <c r="Q7122">
        <f>13.098*M7122^-1.237</f>
        <v>42.182109086218873</v>
      </c>
      <c r="R7122" s="5">
        <f>IFERROR(ROUND(MAX(MIN((-105.4*LN(O7122) + 163.83),95),10),0)," ")</f>
        <v>49</v>
      </c>
      <c r="S7122" s="5" t="str">
        <f>IFERROR(CONCATENATE("(",R7122,",",ROUND((1.2*W7122),2),")")," ")</f>
        <v>(49,0.47)</v>
      </c>
      <c r="T7122">
        <f>R7122-L7122</f>
        <v>8</v>
      </c>
      <c r="U7122" s="7" t="str">
        <f>IF((AND(T7122=0,H7122&gt;=L7122)),"Don’t change bids","OK")</f>
        <v>OK</v>
      </c>
      <c r="V7122" t="e">
        <f>IF((MATCH(F7122,W7122,0)),"Same","Diff")</f>
        <v>#N/A</v>
      </c>
      <c r="W7122" s="5">
        <f>ROUND(M7122,2)</f>
        <v>0.39</v>
      </c>
      <c r="X7122" s="5">
        <v>0.39</v>
      </c>
    </row>
    <row r="7123" spans="1:24" x14ac:dyDescent="0.25">
      <c r="A7123" t="s">
        <v>24</v>
      </c>
      <c r="B7123" t="s">
        <v>7230</v>
      </c>
      <c r="C7123" t="s">
        <v>4401</v>
      </c>
      <c r="D7123" t="s">
        <v>5478</v>
      </c>
      <c r="E7123" t="s">
        <v>569</v>
      </c>
      <c r="F7123" s="5">
        <v>0.37</v>
      </c>
      <c r="G7123" s="9">
        <v>0.1</v>
      </c>
      <c r="H7123" s="6">
        <f>G7123*100</f>
        <v>10</v>
      </c>
      <c r="I7123" t="s">
        <v>9716</v>
      </c>
      <c r="J7123" t="s">
        <v>10765</v>
      </c>
      <c r="K7123">
        <v>41</v>
      </c>
      <c r="L7123">
        <v>41</v>
      </c>
      <c r="M7123">
        <f>(F7123*(1+0.05))</f>
        <v>0.38850000000000001</v>
      </c>
      <c r="N7123">
        <f>IFERROR(ROUND(( (-1.208*LN(L7123) + 7.5474 + 4.6991*(2.71828^(-0.009*L7123)) + 0.0001*L7123*L7123 - 0.0432*L7123 + 4.7166)/3),2), " ")</f>
        <v>3.14</v>
      </c>
      <c r="O7123">
        <f>IFERROR(MAX(MIN(ROUND(N7123*(Q7123/P7123),2),4.5),1.9)," ")</f>
        <v>2.96</v>
      </c>
      <c r="P7123">
        <f>13.098*F7123^-1.237</f>
        <v>44.806338281983834</v>
      </c>
      <c r="Q7123">
        <f>13.098*M7123^-1.237</f>
        <v>42.182109086218873</v>
      </c>
      <c r="R7123" s="5">
        <f>IFERROR(ROUND(MAX(MIN((-105.4*LN(O7123) + 163.83),95),10),0)," ")</f>
        <v>49</v>
      </c>
      <c r="S7123" s="5" t="str">
        <f>IFERROR(CONCATENATE("(",R7123,",",ROUND((1.2*W7123),2),")")," ")</f>
        <v>(49,0.47)</v>
      </c>
      <c r="T7123">
        <f>R7123-L7123</f>
        <v>8</v>
      </c>
      <c r="U7123" s="7" t="str">
        <f>IF((AND(T7123=0,H7123&gt;=L7123)),"Don’t change bids","OK")</f>
        <v>OK</v>
      </c>
      <c r="V7123" t="e">
        <f>IF((MATCH(F7123,W7123,0)),"Same","Diff")</f>
        <v>#N/A</v>
      </c>
      <c r="W7123" s="5">
        <f>ROUND(M7123,2)</f>
        <v>0.39</v>
      </c>
      <c r="X7123" s="5">
        <v>0.39</v>
      </c>
    </row>
    <row r="7124" spans="1:24" x14ac:dyDescent="0.25">
      <c r="A7124" t="s">
        <v>24</v>
      </c>
      <c r="B7124" t="s">
        <v>7231</v>
      </c>
      <c r="C7124" t="s">
        <v>4401</v>
      </c>
      <c r="D7124" t="s">
        <v>5536</v>
      </c>
      <c r="E7124" t="s">
        <v>4090</v>
      </c>
      <c r="F7124" s="5">
        <v>0.36</v>
      </c>
      <c r="G7124" s="9">
        <v>0.1</v>
      </c>
      <c r="H7124" s="6">
        <f>G7124*100</f>
        <v>10</v>
      </c>
      <c r="I7124" t="s">
        <v>10682</v>
      </c>
      <c r="J7124" t="s">
        <v>10765</v>
      </c>
      <c r="K7124">
        <v>41</v>
      </c>
      <c r="L7124">
        <v>41</v>
      </c>
      <c r="M7124">
        <f>(F7124*(1+0.05))</f>
        <v>0.378</v>
      </c>
      <c r="N7124">
        <f>IFERROR(ROUND(( (-1.208*LN(L7124) + 7.5474 + 4.6991*(2.71828^(-0.009*L7124)) + 0.0001*L7124*L7124 - 0.0432*L7124 + 4.7166)/3),2), " ")</f>
        <v>3.14</v>
      </c>
      <c r="O7124">
        <f>IFERROR(MAX(MIN(ROUND(N7124*(Q7124/P7124),2),4.5),1.9)," ")</f>
        <v>2.96</v>
      </c>
      <c r="P7124">
        <f>13.098*F7124^-1.237</f>
        <v>46.350966313994896</v>
      </c>
      <c r="Q7124">
        <f>13.098*M7124^-1.237</f>
        <v>43.636270944612029</v>
      </c>
      <c r="R7124" s="5">
        <f>IFERROR(ROUND(MAX(MIN((-105.4*LN(O7124) + 163.83),95),10),0)," ")</f>
        <v>49</v>
      </c>
      <c r="S7124" s="5" t="str">
        <f>IFERROR(CONCATENATE("(",R7124,",",ROUND((1.2*W7124),2),")")," ")</f>
        <v>(49,0.46)</v>
      </c>
      <c r="T7124">
        <f>R7124-L7124</f>
        <v>8</v>
      </c>
      <c r="U7124" s="7" t="str">
        <f>IF((AND(T7124=0,H7124&gt;=L7124)),"Don’t change bids","OK")</f>
        <v>OK</v>
      </c>
      <c r="V7124" t="e">
        <f>IF((MATCH(F7124,W7124,0)),"Same","Diff")</f>
        <v>#N/A</v>
      </c>
      <c r="W7124" s="5">
        <f>ROUND(M7124,2)</f>
        <v>0.38</v>
      </c>
      <c r="X7124" s="5">
        <v>0.38</v>
      </c>
    </row>
    <row r="7125" spans="1:24" x14ac:dyDescent="0.25">
      <c r="A7125" t="s">
        <v>24</v>
      </c>
      <c r="B7125" t="s">
        <v>7232</v>
      </c>
      <c r="C7125" t="s">
        <v>4401</v>
      </c>
      <c r="D7125" t="s">
        <v>5478</v>
      </c>
      <c r="E7125" t="s">
        <v>569</v>
      </c>
      <c r="F7125" s="5">
        <v>0.37</v>
      </c>
      <c r="G7125" s="9">
        <v>0.1</v>
      </c>
      <c r="H7125" s="6">
        <f>G7125*100</f>
        <v>10</v>
      </c>
      <c r="I7125" t="s">
        <v>9716</v>
      </c>
      <c r="J7125" t="s">
        <v>10765</v>
      </c>
      <c r="K7125">
        <v>41</v>
      </c>
      <c r="L7125">
        <v>41</v>
      </c>
      <c r="M7125">
        <f>(F7125*(1+0.05))</f>
        <v>0.38850000000000001</v>
      </c>
      <c r="N7125">
        <f>IFERROR(ROUND(( (-1.208*LN(L7125) + 7.5474 + 4.6991*(2.71828^(-0.009*L7125)) + 0.0001*L7125*L7125 - 0.0432*L7125 + 4.7166)/3),2), " ")</f>
        <v>3.14</v>
      </c>
      <c r="O7125">
        <f>IFERROR(MAX(MIN(ROUND(N7125*(Q7125/P7125),2),4.5),1.9)," ")</f>
        <v>2.96</v>
      </c>
      <c r="P7125">
        <f>13.098*F7125^-1.237</f>
        <v>44.806338281983834</v>
      </c>
      <c r="Q7125">
        <f>13.098*M7125^-1.237</f>
        <v>42.182109086218873</v>
      </c>
      <c r="R7125" s="5">
        <f>IFERROR(ROUND(MAX(MIN((-105.4*LN(O7125) + 163.83),95),10),0)," ")</f>
        <v>49</v>
      </c>
      <c r="S7125" s="5" t="str">
        <f>IFERROR(CONCATENATE("(",R7125,",",ROUND((1.2*W7125),2),")")," ")</f>
        <v>(49,0.47)</v>
      </c>
      <c r="T7125">
        <f>R7125-L7125</f>
        <v>8</v>
      </c>
      <c r="U7125" s="7" t="str">
        <f>IF((AND(T7125=0,H7125&gt;=L7125)),"Don’t change bids","OK")</f>
        <v>OK</v>
      </c>
      <c r="V7125" t="e">
        <f>IF((MATCH(F7125,W7125,0)),"Same","Diff")</f>
        <v>#N/A</v>
      </c>
      <c r="W7125" s="5">
        <f>ROUND(M7125,2)</f>
        <v>0.39</v>
      </c>
      <c r="X7125" s="5">
        <v>0.39</v>
      </c>
    </row>
    <row r="7126" spans="1:24" x14ac:dyDescent="0.25">
      <c r="A7126" t="s">
        <v>24</v>
      </c>
      <c r="B7126" t="s">
        <v>7233</v>
      </c>
      <c r="C7126" t="s">
        <v>4401</v>
      </c>
      <c r="D7126" t="s">
        <v>5478</v>
      </c>
      <c r="E7126" t="s">
        <v>569</v>
      </c>
      <c r="F7126" s="5">
        <v>0.37</v>
      </c>
      <c r="G7126" s="9">
        <v>0.1</v>
      </c>
      <c r="H7126" s="6">
        <f>G7126*100</f>
        <v>10</v>
      </c>
      <c r="I7126" t="s">
        <v>9716</v>
      </c>
      <c r="J7126" t="s">
        <v>10765</v>
      </c>
      <c r="K7126">
        <v>41</v>
      </c>
      <c r="L7126">
        <v>41</v>
      </c>
      <c r="M7126">
        <f>(F7126*(1+0.05))</f>
        <v>0.38850000000000001</v>
      </c>
      <c r="N7126">
        <f>IFERROR(ROUND(( (-1.208*LN(L7126) + 7.5474 + 4.6991*(2.71828^(-0.009*L7126)) + 0.0001*L7126*L7126 - 0.0432*L7126 + 4.7166)/3),2), " ")</f>
        <v>3.14</v>
      </c>
      <c r="O7126">
        <f>IFERROR(MAX(MIN(ROUND(N7126*(Q7126/P7126),2),4.5),1.9)," ")</f>
        <v>2.96</v>
      </c>
      <c r="P7126">
        <f>13.098*F7126^-1.237</f>
        <v>44.806338281983834</v>
      </c>
      <c r="Q7126">
        <f>13.098*M7126^-1.237</f>
        <v>42.182109086218873</v>
      </c>
      <c r="R7126" s="5">
        <f>IFERROR(ROUND(MAX(MIN((-105.4*LN(O7126) + 163.83),95),10),0)," ")</f>
        <v>49</v>
      </c>
      <c r="S7126" s="5" t="str">
        <f>IFERROR(CONCATENATE("(",R7126,",",ROUND((1.2*W7126),2),")")," ")</f>
        <v>(49,0.47)</v>
      </c>
      <c r="T7126">
        <f>R7126-L7126</f>
        <v>8</v>
      </c>
      <c r="U7126" s="7" t="str">
        <f>IF((AND(T7126=0,H7126&gt;=L7126)),"Don’t change bids","OK")</f>
        <v>OK</v>
      </c>
      <c r="V7126" t="e">
        <f>IF((MATCH(F7126,W7126,0)),"Same","Diff")</f>
        <v>#N/A</v>
      </c>
      <c r="W7126" s="5">
        <f>ROUND(M7126,2)</f>
        <v>0.39</v>
      </c>
      <c r="X7126" s="5">
        <v>0.39</v>
      </c>
    </row>
    <row r="7127" spans="1:24" x14ac:dyDescent="0.25">
      <c r="A7127" t="s">
        <v>24</v>
      </c>
      <c r="B7127" t="s">
        <v>7234</v>
      </c>
      <c r="C7127" t="s">
        <v>4401</v>
      </c>
      <c r="D7127" t="s">
        <v>7235</v>
      </c>
      <c r="E7127" t="s">
        <v>4407</v>
      </c>
      <c r="F7127" s="5">
        <v>0.24</v>
      </c>
      <c r="G7127" s="9">
        <v>0.1</v>
      </c>
      <c r="H7127" s="6">
        <f>G7127*100</f>
        <v>10</v>
      </c>
      <c r="I7127" t="s">
        <v>10679</v>
      </c>
      <c r="J7127" t="s">
        <v>10765</v>
      </c>
      <c r="K7127">
        <v>41</v>
      </c>
      <c r="L7127">
        <v>41</v>
      </c>
      <c r="M7127">
        <f>(F7127*(1+0.05))</f>
        <v>0.252</v>
      </c>
      <c r="N7127">
        <f>IFERROR(ROUND(( (-1.208*LN(L7127) + 7.5474 + 4.6991*(2.71828^(-0.009*L7127)) + 0.0001*L7127*L7127 - 0.0432*L7127 + 4.7166)/3),2), " ")</f>
        <v>3.14</v>
      </c>
      <c r="O7127">
        <f>IFERROR(MAX(MIN(ROUND(N7127*(Q7127/P7127),2),4.5),1.9)," ")</f>
        <v>2.96</v>
      </c>
      <c r="P7127">
        <f>13.098*F7127^-1.237</f>
        <v>76.539157967055942</v>
      </c>
      <c r="Q7127">
        <f>13.098*M7127^-1.237</f>
        <v>72.056392790121649</v>
      </c>
      <c r="R7127" s="5">
        <f>IFERROR(ROUND(MAX(MIN((-105.4*LN(O7127) + 163.83),95),10),0)," ")</f>
        <v>49</v>
      </c>
      <c r="S7127" s="5" t="str">
        <f>IFERROR(CONCATENATE("(",R7127,",",ROUND((1.2*W7127),2),")")," ")</f>
        <v>(49,0.3)</v>
      </c>
      <c r="T7127">
        <f>R7127-L7127</f>
        <v>8</v>
      </c>
      <c r="U7127" s="7" t="str">
        <f>IF((AND(T7127=0,H7127&gt;=L7127)),"Don’t change bids","OK")</f>
        <v>OK</v>
      </c>
      <c r="V7127" t="e">
        <f>IF((MATCH(F7127,W7127,0)),"Same","Diff")</f>
        <v>#N/A</v>
      </c>
      <c r="W7127" s="5">
        <f>ROUND(M7127,2)</f>
        <v>0.25</v>
      </c>
      <c r="X7127" s="5">
        <v>0.25</v>
      </c>
    </row>
    <row r="7128" spans="1:24" x14ac:dyDescent="0.25">
      <c r="A7128" t="s">
        <v>24</v>
      </c>
      <c r="B7128" t="s">
        <v>7236</v>
      </c>
      <c r="C7128" t="s">
        <v>4401</v>
      </c>
      <c r="D7128" t="s">
        <v>7235</v>
      </c>
      <c r="E7128" t="s">
        <v>569</v>
      </c>
      <c r="F7128" s="5">
        <v>0.37</v>
      </c>
      <c r="G7128" s="9">
        <v>0.1</v>
      </c>
      <c r="H7128" s="6">
        <f>G7128*100</f>
        <v>10</v>
      </c>
      <c r="I7128" t="s">
        <v>9716</v>
      </c>
      <c r="J7128" t="s">
        <v>10765</v>
      </c>
      <c r="K7128">
        <v>41</v>
      </c>
      <c r="L7128">
        <v>41</v>
      </c>
      <c r="M7128">
        <f>(F7128*(1+0.05))</f>
        <v>0.38850000000000001</v>
      </c>
      <c r="N7128">
        <f>IFERROR(ROUND(( (-1.208*LN(L7128) + 7.5474 + 4.6991*(2.71828^(-0.009*L7128)) + 0.0001*L7128*L7128 - 0.0432*L7128 + 4.7166)/3),2), " ")</f>
        <v>3.14</v>
      </c>
      <c r="O7128">
        <f>IFERROR(MAX(MIN(ROUND(N7128*(Q7128/P7128),2),4.5),1.9)," ")</f>
        <v>2.96</v>
      </c>
      <c r="P7128">
        <f>13.098*F7128^-1.237</f>
        <v>44.806338281983834</v>
      </c>
      <c r="Q7128">
        <f>13.098*M7128^-1.237</f>
        <v>42.182109086218873</v>
      </c>
      <c r="R7128" s="5">
        <f>IFERROR(ROUND(MAX(MIN((-105.4*LN(O7128) + 163.83),95),10),0)," ")</f>
        <v>49</v>
      </c>
      <c r="S7128" s="5" t="str">
        <f>IFERROR(CONCATENATE("(",R7128,",",ROUND((1.2*W7128),2),")")," ")</f>
        <v>(49,0.47)</v>
      </c>
      <c r="T7128">
        <f>R7128-L7128</f>
        <v>8</v>
      </c>
      <c r="U7128" s="7" t="str">
        <f>IF((AND(T7128=0,H7128&gt;=L7128)),"Don’t change bids","OK")</f>
        <v>OK</v>
      </c>
      <c r="V7128" t="e">
        <f>IF((MATCH(F7128,W7128,0)),"Same","Diff")</f>
        <v>#N/A</v>
      </c>
      <c r="W7128" s="5">
        <f>ROUND(M7128,2)</f>
        <v>0.39</v>
      </c>
      <c r="X7128" s="5">
        <v>0.39</v>
      </c>
    </row>
    <row r="7129" spans="1:24" x14ac:dyDescent="0.25">
      <c r="A7129" t="s">
        <v>24</v>
      </c>
      <c r="B7129" t="s">
        <v>7237</v>
      </c>
      <c r="C7129" t="s">
        <v>4401</v>
      </c>
      <c r="D7129" t="s">
        <v>7238</v>
      </c>
      <c r="E7129" t="s">
        <v>569</v>
      </c>
      <c r="F7129" s="5">
        <v>0.37</v>
      </c>
      <c r="G7129" s="9">
        <v>0.1</v>
      </c>
      <c r="H7129" s="6">
        <f>G7129*100</f>
        <v>10</v>
      </c>
      <c r="I7129" t="s">
        <v>9716</v>
      </c>
      <c r="J7129" t="s">
        <v>10765</v>
      </c>
      <c r="K7129">
        <v>41</v>
      </c>
      <c r="L7129">
        <v>41</v>
      </c>
      <c r="M7129">
        <f>(F7129*(1+0.05))</f>
        <v>0.38850000000000001</v>
      </c>
      <c r="N7129">
        <f>IFERROR(ROUND(( (-1.208*LN(L7129) + 7.5474 + 4.6991*(2.71828^(-0.009*L7129)) + 0.0001*L7129*L7129 - 0.0432*L7129 + 4.7166)/3),2), " ")</f>
        <v>3.14</v>
      </c>
      <c r="O7129">
        <f>IFERROR(MAX(MIN(ROUND(N7129*(Q7129/P7129),2),4.5),1.9)," ")</f>
        <v>2.96</v>
      </c>
      <c r="P7129">
        <f>13.098*F7129^-1.237</f>
        <v>44.806338281983834</v>
      </c>
      <c r="Q7129">
        <f>13.098*M7129^-1.237</f>
        <v>42.182109086218873</v>
      </c>
      <c r="R7129" s="5">
        <f>IFERROR(ROUND(MAX(MIN((-105.4*LN(O7129) + 163.83),95),10),0)," ")</f>
        <v>49</v>
      </c>
      <c r="S7129" s="5" t="str">
        <f>IFERROR(CONCATENATE("(",R7129,",",ROUND((1.2*W7129),2),")")," ")</f>
        <v>(49,0.47)</v>
      </c>
      <c r="T7129">
        <f>R7129-L7129</f>
        <v>8</v>
      </c>
      <c r="U7129" s="7" t="str">
        <f>IF((AND(T7129=0,H7129&gt;=L7129)),"Don’t change bids","OK")</f>
        <v>OK</v>
      </c>
      <c r="V7129" t="e">
        <f>IF((MATCH(F7129,W7129,0)),"Same","Diff")</f>
        <v>#N/A</v>
      </c>
      <c r="W7129" s="5">
        <f>ROUND(M7129,2)</f>
        <v>0.39</v>
      </c>
      <c r="X7129" s="5">
        <v>0.39</v>
      </c>
    </row>
    <row r="7130" spans="1:24" x14ac:dyDescent="0.25">
      <c r="A7130" t="s">
        <v>24</v>
      </c>
      <c r="B7130" t="s">
        <v>7239</v>
      </c>
      <c r="C7130" t="s">
        <v>4401</v>
      </c>
      <c r="D7130" t="s">
        <v>7235</v>
      </c>
      <c r="E7130" t="s">
        <v>569</v>
      </c>
      <c r="F7130" s="5">
        <v>0.37</v>
      </c>
      <c r="G7130" s="9">
        <v>0.1</v>
      </c>
      <c r="H7130" s="6">
        <f>G7130*100</f>
        <v>10</v>
      </c>
      <c r="I7130" t="s">
        <v>9716</v>
      </c>
      <c r="J7130" t="s">
        <v>10765</v>
      </c>
      <c r="K7130">
        <v>41</v>
      </c>
      <c r="L7130">
        <v>41</v>
      </c>
      <c r="M7130">
        <f>(F7130*(1+0.05))</f>
        <v>0.38850000000000001</v>
      </c>
      <c r="N7130">
        <f>IFERROR(ROUND(( (-1.208*LN(L7130) + 7.5474 + 4.6991*(2.71828^(-0.009*L7130)) + 0.0001*L7130*L7130 - 0.0432*L7130 + 4.7166)/3),2), " ")</f>
        <v>3.14</v>
      </c>
      <c r="O7130">
        <f>IFERROR(MAX(MIN(ROUND(N7130*(Q7130/P7130),2),4.5),1.9)," ")</f>
        <v>2.96</v>
      </c>
      <c r="P7130">
        <f>13.098*F7130^-1.237</f>
        <v>44.806338281983834</v>
      </c>
      <c r="Q7130">
        <f>13.098*M7130^-1.237</f>
        <v>42.182109086218873</v>
      </c>
      <c r="R7130" s="5">
        <f>IFERROR(ROUND(MAX(MIN((-105.4*LN(O7130) + 163.83),95),10),0)," ")</f>
        <v>49</v>
      </c>
      <c r="S7130" s="5" t="str">
        <f>IFERROR(CONCATENATE("(",R7130,",",ROUND((1.2*W7130),2),")")," ")</f>
        <v>(49,0.47)</v>
      </c>
      <c r="T7130">
        <f>R7130-L7130</f>
        <v>8</v>
      </c>
      <c r="U7130" s="7" t="str">
        <f>IF((AND(T7130=0,H7130&gt;=L7130)),"Don’t change bids","OK")</f>
        <v>OK</v>
      </c>
      <c r="V7130" t="e">
        <f>IF((MATCH(F7130,W7130,0)),"Same","Diff")</f>
        <v>#N/A</v>
      </c>
      <c r="W7130" s="5">
        <f>ROUND(M7130,2)</f>
        <v>0.39</v>
      </c>
      <c r="X7130" s="5">
        <v>0.39</v>
      </c>
    </row>
    <row r="7131" spans="1:24" x14ac:dyDescent="0.25">
      <c r="A7131" t="s">
        <v>24</v>
      </c>
      <c r="B7131" t="s">
        <v>7240</v>
      </c>
      <c r="C7131" t="s">
        <v>4401</v>
      </c>
      <c r="D7131" t="s">
        <v>7241</v>
      </c>
      <c r="E7131" t="s">
        <v>569</v>
      </c>
      <c r="F7131" s="5">
        <v>0.37</v>
      </c>
      <c r="G7131" s="9">
        <v>0.1</v>
      </c>
      <c r="H7131" s="6">
        <f>G7131*100</f>
        <v>10</v>
      </c>
      <c r="I7131" t="s">
        <v>9716</v>
      </c>
      <c r="J7131" t="s">
        <v>10765</v>
      </c>
      <c r="K7131">
        <v>41</v>
      </c>
      <c r="L7131">
        <v>41</v>
      </c>
      <c r="M7131">
        <f>(F7131*(1+0.05))</f>
        <v>0.38850000000000001</v>
      </c>
      <c r="N7131">
        <f>IFERROR(ROUND(( (-1.208*LN(L7131) + 7.5474 + 4.6991*(2.71828^(-0.009*L7131)) + 0.0001*L7131*L7131 - 0.0432*L7131 + 4.7166)/3),2), " ")</f>
        <v>3.14</v>
      </c>
      <c r="O7131">
        <f>IFERROR(MAX(MIN(ROUND(N7131*(Q7131/P7131),2),4.5),1.9)," ")</f>
        <v>2.96</v>
      </c>
      <c r="P7131">
        <f>13.098*F7131^-1.237</f>
        <v>44.806338281983834</v>
      </c>
      <c r="Q7131">
        <f>13.098*M7131^-1.237</f>
        <v>42.182109086218873</v>
      </c>
      <c r="R7131" s="5">
        <f>IFERROR(ROUND(MAX(MIN((-105.4*LN(O7131) + 163.83),95),10),0)," ")</f>
        <v>49</v>
      </c>
      <c r="S7131" s="5" t="str">
        <f>IFERROR(CONCATENATE("(",R7131,",",ROUND((1.2*W7131),2),")")," ")</f>
        <v>(49,0.47)</v>
      </c>
      <c r="T7131">
        <f>R7131-L7131</f>
        <v>8</v>
      </c>
      <c r="U7131" s="7" t="str">
        <f>IF((AND(T7131=0,H7131&gt;=L7131)),"Don’t change bids","OK")</f>
        <v>OK</v>
      </c>
      <c r="V7131" t="e">
        <f>IF((MATCH(F7131,W7131,0)),"Same","Diff")</f>
        <v>#N/A</v>
      </c>
      <c r="W7131" s="5">
        <f>ROUND(M7131,2)</f>
        <v>0.39</v>
      </c>
      <c r="X7131" s="5">
        <v>0.39</v>
      </c>
    </row>
    <row r="7132" spans="1:24" x14ac:dyDescent="0.25">
      <c r="A7132" t="s">
        <v>24</v>
      </c>
      <c r="B7132" t="s">
        <v>7242</v>
      </c>
      <c r="C7132" t="s">
        <v>4401</v>
      </c>
      <c r="D7132" t="s">
        <v>7238</v>
      </c>
      <c r="E7132" t="s">
        <v>569</v>
      </c>
      <c r="F7132" s="5">
        <v>0.37</v>
      </c>
      <c r="G7132" s="9">
        <v>0.1</v>
      </c>
      <c r="H7132" s="6">
        <f>G7132*100</f>
        <v>10</v>
      </c>
      <c r="I7132" t="s">
        <v>9716</v>
      </c>
      <c r="J7132" t="s">
        <v>10765</v>
      </c>
      <c r="K7132">
        <v>41</v>
      </c>
      <c r="L7132">
        <v>41</v>
      </c>
      <c r="M7132">
        <f>(F7132*(1+0.05))</f>
        <v>0.38850000000000001</v>
      </c>
      <c r="N7132">
        <f>IFERROR(ROUND(( (-1.208*LN(L7132) + 7.5474 + 4.6991*(2.71828^(-0.009*L7132)) + 0.0001*L7132*L7132 - 0.0432*L7132 + 4.7166)/3),2), " ")</f>
        <v>3.14</v>
      </c>
      <c r="O7132">
        <f>IFERROR(MAX(MIN(ROUND(N7132*(Q7132/P7132),2),4.5),1.9)," ")</f>
        <v>2.96</v>
      </c>
      <c r="P7132">
        <f>13.098*F7132^-1.237</f>
        <v>44.806338281983834</v>
      </c>
      <c r="Q7132">
        <f>13.098*M7132^-1.237</f>
        <v>42.182109086218873</v>
      </c>
      <c r="R7132" s="5">
        <f>IFERROR(ROUND(MAX(MIN((-105.4*LN(O7132) + 163.83),95),10),0)," ")</f>
        <v>49</v>
      </c>
      <c r="S7132" s="5" t="str">
        <f>IFERROR(CONCATENATE("(",R7132,",",ROUND((1.2*W7132),2),")")," ")</f>
        <v>(49,0.47)</v>
      </c>
      <c r="T7132">
        <f>R7132-L7132</f>
        <v>8</v>
      </c>
      <c r="U7132" s="7" t="str">
        <f>IF((AND(T7132=0,H7132&gt;=L7132)),"Don’t change bids","OK")</f>
        <v>OK</v>
      </c>
      <c r="V7132" t="e">
        <f>IF((MATCH(F7132,W7132,0)),"Same","Diff")</f>
        <v>#N/A</v>
      </c>
      <c r="W7132" s="5">
        <f>ROUND(M7132,2)</f>
        <v>0.39</v>
      </c>
      <c r="X7132" s="5">
        <v>0.39</v>
      </c>
    </row>
    <row r="7133" spans="1:24" x14ac:dyDescent="0.25">
      <c r="A7133" t="s">
        <v>24</v>
      </c>
      <c r="B7133" t="s">
        <v>7243</v>
      </c>
      <c r="C7133" t="s">
        <v>4401</v>
      </c>
      <c r="D7133" t="s">
        <v>7244</v>
      </c>
      <c r="E7133" t="s">
        <v>591</v>
      </c>
      <c r="F7133" s="5">
        <v>0.3</v>
      </c>
      <c r="G7133" s="9">
        <v>0.1</v>
      </c>
      <c r="H7133" s="6">
        <f>G7133*100</f>
        <v>10</v>
      </c>
      <c r="I7133" t="s">
        <v>9718</v>
      </c>
      <c r="J7133" t="s">
        <v>10765</v>
      </c>
      <c r="K7133">
        <v>41</v>
      </c>
      <c r="L7133">
        <v>41</v>
      </c>
      <c r="M7133">
        <f>(F7133*(1+0.05))</f>
        <v>0.315</v>
      </c>
      <c r="N7133">
        <f>IFERROR(ROUND(( (-1.208*LN(L7133) + 7.5474 + 4.6991*(2.71828^(-0.009*L7133)) + 0.0001*L7133*L7133 - 0.0432*L7133 + 4.7166)/3),2), " ")</f>
        <v>3.14</v>
      </c>
      <c r="O7133">
        <f>IFERROR(MAX(MIN(ROUND(N7133*(Q7133/P7133),2),4.5),1.9)," ")</f>
        <v>2.96</v>
      </c>
      <c r="P7133">
        <f>13.098*F7133^-1.237</f>
        <v>58.077243311610999</v>
      </c>
      <c r="Q7133">
        <f>13.098*M7133^-1.237</f>
        <v>54.675760321666317</v>
      </c>
      <c r="R7133" s="5">
        <f>IFERROR(ROUND(MAX(MIN((-105.4*LN(O7133) + 163.83),95),10),0)," ")</f>
        <v>49</v>
      </c>
      <c r="S7133" s="5" t="str">
        <f>IFERROR(CONCATENATE("(",R7133,",",ROUND((1.2*W7133),2),")")," ")</f>
        <v>(49,0.38)</v>
      </c>
      <c r="T7133">
        <f>R7133-L7133</f>
        <v>8</v>
      </c>
      <c r="U7133" s="7" t="str">
        <f>IF((AND(T7133=0,H7133&gt;=L7133)),"Don’t change bids","OK")</f>
        <v>OK</v>
      </c>
      <c r="V7133" t="e">
        <f>IF((MATCH(F7133,W7133,0)),"Same","Diff")</f>
        <v>#N/A</v>
      </c>
      <c r="W7133" s="5">
        <f>ROUND(M7133,2)</f>
        <v>0.32</v>
      </c>
      <c r="X7133" s="5">
        <v>0.32</v>
      </c>
    </row>
    <row r="7134" spans="1:24" x14ac:dyDescent="0.25">
      <c r="A7134" t="s">
        <v>24</v>
      </c>
      <c r="B7134" t="s">
        <v>7245</v>
      </c>
      <c r="C7134" t="s">
        <v>4401</v>
      </c>
      <c r="D7134" t="s">
        <v>7238</v>
      </c>
      <c r="E7134" t="s">
        <v>569</v>
      </c>
      <c r="F7134" s="5">
        <v>0.37</v>
      </c>
      <c r="G7134" s="9">
        <v>0.1</v>
      </c>
      <c r="H7134" s="6">
        <f>G7134*100</f>
        <v>10</v>
      </c>
      <c r="I7134" t="s">
        <v>9716</v>
      </c>
      <c r="J7134" t="s">
        <v>10765</v>
      </c>
      <c r="K7134">
        <v>41</v>
      </c>
      <c r="L7134">
        <v>41</v>
      </c>
      <c r="M7134">
        <f>(F7134*(1+0.05))</f>
        <v>0.38850000000000001</v>
      </c>
      <c r="N7134">
        <f>IFERROR(ROUND(( (-1.208*LN(L7134) + 7.5474 + 4.6991*(2.71828^(-0.009*L7134)) + 0.0001*L7134*L7134 - 0.0432*L7134 + 4.7166)/3),2), " ")</f>
        <v>3.14</v>
      </c>
      <c r="O7134">
        <f>IFERROR(MAX(MIN(ROUND(N7134*(Q7134/P7134),2),4.5),1.9)," ")</f>
        <v>2.96</v>
      </c>
      <c r="P7134">
        <f>13.098*F7134^-1.237</f>
        <v>44.806338281983834</v>
      </c>
      <c r="Q7134">
        <f>13.098*M7134^-1.237</f>
        <v>42.182109086218873</v>
      </c>
      <c r="R7134" s="5">
        <f>IFERROR(ROUND(MAX(MIN((-105.4*LN(O7134) + 163.83),95),10),0)," ")</f>
        <v>49</v>
      </c>
      <c r="S7134" s="5" t="str">
        <f>IFERROR(CONCATENATE("(",R7134,",",ROUND((1.2*W7134),2),")")," ")</f>
        <v>(49,0.47)</v>
      </c>
      <c r="T7134">
        <f>R7134-L7134</f>
        <v>8</v>
      </c>
      <c r="U7134" s="7" t="str">
        <f>IF((AND(T7134=0,H7134&gt;=L7134)),"Don’t change bids","OK")</f>
        <v>OK</v>
      </c>
      <c r="V7134" t="e">
        <f>IF((MATCH(F7134,W7134,0)),"Same","Diff")</f>
        <v>#N/A</v>
      </c>
      <c r="W7134" s="5">
        <f>ROUND(M7134,2)</f>
        <v>0.39</v>
      </c>
      <c r="X7134" s="5">
        <v>0.39</v>
      </c>
    </row>
    <row r="7135" spans="1:24" x14ac:dyDescent="0.25">
      <c r="A7135" t="s">
        <v>24</v>
      </c>
      <c r="B7135" t="s">
        <v>7246</v>
      </c>
      <c r="C7135" t="s">
        <v>4401</v>
      </c>
      <c r="D7135" t="s">
        <v>7235</v>
      </c>
      <c r="E7135" t="s">
        <v>569</v>
      </c>
      <c r="F7135" s="5">
        <v>0.37</v>
      </c>
      <c r="G7135" s="9">
        <v>0.1</v>
      </c>
      <c r="H7135" s="6">
        <f>G7135*100</f>
        <v>10</v>
      </c>
      <c r="I7135" t="s">
        <v>9716</v>
      </c>
      <c r="J7135" t="s">
        <v>10765</v>
      </c>
      <c r="K7135">
        <v>41</v>
      </c>
      <c r="L7135">
        <v>41</v>
      </c>
      <c r="M7135">
        <f>(F7135*(1+0.05))</f>
        <v>0.38850000000000001</v>
      </c>
      <c r="N7135">
        <f>IFERROR(ROUND(( (-1.208*LN(L7135) + 7.5474 + 4.6991*(2.71828^(-0.009*L7135)) + 0.0001*L7135*L7135 - 0.0432*L7135 + 4.7166)/3),2), " ")</f>
        <v>3.14</v>
      </c>
      <c r="O7135">
        <f>IFERROR(MAX(MIN(ROUND(N7135*(Q7135/P7135),2),4.5),1.9)," ")</f>
        <v>2.96</v>
      </c>
      <c r="P7135">
        <f>13.098*F7135^-1.237</f>
        <v>44.806338281983834</v>
      </c>
      <c r="Q7135">
        <f>13.098*M7135^-1.237</f>
        <v>42.182109086218873</v>
      </c>
      <c r="R7135" s="5">
        <f>IFERROR(ROUND(MAX(MIN((-105.4*LN(O7135) + 163.83),95),10),0)," ")</f>
        <v>49</v>
      </c>
      <c r="S7135" s="5" t="str">
        <f>IFERROR(CONCATENATE("(",R7135,",",ROUND((1.2*W7135),2),")")," ")</f>
        <v>(49,0.47)</v>
      </c>
      <c r="T7135">
        <f>R7135-L7135</f>
        <v>8</v>
      </c>
      <c r="U7135" s="7" t="str">
        <f>IF((AND(T7135=0,H7135&gt;=L7135)),"Don’t change bids","OK")</f>
        <v>OK</v>
      </c>
      <c r="V7135" t="e">
        <f>IF((MATCH(F7135,W7135,0)),"Same","Diff")</f>
        <v>#N/A</v>
      </c>
      <c r="W7135" s="5">
        <f>ROUND(M7135,2)</f>
        <v>0.39</v>
      </c>
      <c r="X7135" s="5">
        <v>0.39</v>
      </c>
    </row>
    <row r="7136" spans="1:24" x14ac:dyDescent="0.25">
      <c r="A7136" t="s">
        <v>24</v>
      </c>
      <c r="B7136" t="s">
        <v>7247</v>
      </c>
      <c r="C7136" t="s">
        <v>4401</v>
      </c>
      <c r="D7136" t="s">
        <v>7238</v>
      </c>
      <c r="E7136" t="s">
        <v>569</v>
      </c>
      <c r="F7136" s="5">
        <v>0.37</v>
      </c>
      <c r="G7136" s="9">
        <v>0.1</v>
      </c>
      <c r="H7136" s="6">
        <f>G7136*100</f>
        <v>10</v>
      </c>
      <c r="I7136" t="s">
        <v>9716</v>
      </c>
      <c r="J7136" t="s">
        <v>10765</v>
      </c>
      <c r="K7136">
        <v>41</v>
      </c>
      <c r="L7136">
        <v>41</v>
      </c>
      <c r="M7136">
        <f>(F7136*(1+0.05))</f>
        <v>0.38850000000000001</v>
      </c>
      <c r="N7136">
        <f>IFERROR(ROUND(( (-1.208*LN(L7136) + 7.5474 + 4.6991*(2.71828^(-0.009*L7136)) + 0.0001*L7136*L7136 - 0.0432*L7136 + 4.7166)/3),2), " ")</f>
        <v>3.14</v>
      </c>
      <c r="O7136">
        <f>IFERROR(MAX(MIN(ROUND(N7136*(Q7136/P7136),2),4.5),1.9)," ")</f>
        <v>2.96</v>
      </c>
      <c r="P7136">
        <f>13.098*F7136^-1.237</f>
        <v>44.806338281983834</v>
      </c>
      <c r="Q7136">
        <f>13.098*M7136^-1.237</f>
        <v>42.182109086218873</v>
      </c>
      <c r="R7136" s="5">
        <f>IFERROR(ROUND(MAX(MIN((-105.4*LN(O7136) + 163.83),95),10),0)," ")</f>
        <v>49</v>
      </c>
      <c r="S7136" s="5" t="str">
        <f>IFERROR(CONCATENATE("(",R7136,",",ROUND((1.2*W7136),2),")")," ")</f>
        <v>(49,0.47)</v>
      </c>
      <c r="T7136">
        <f>R7136-L7136</f>
        <v>8</v>
      </c>
      <c r="U7136" s="7" t="str">
        <f>IF((AND(T7136=0,H7136&gt;=L7136)),"Don’t change bids","OK")</f>
        <v>OK</v>
      </c>
      <c r="V7136" t="e">
        <f>IF((MATCH(F7136,W7136,0)),"Same","Diff")</f>
        <v>#N/A</v>
      </c>
      <c r="W7136" s="5">
        <f>ROUND(M7136,2)</f>
        <v>0.39</v>
      </c>
      <c r="X7136" s="5">
        <v>0.39</v>
      </c>
    </row>
    <row r="7137" spans="1:24" x14ac:dyDescent="0.25">
      <c r="A7137" t="s">
        <v>24</v>
      </c>
      <c r="B7137" t="s">
        <v>7248</v>
      </c>
      <c r="C7137" t="s">
        <v>4401</v>
      </c>
      <c r="D7137" t="s">
        <v>7241</v>
      </c>
      <c r="E7137" t="s">
        <v>569</v>
      </c>
      <c r="F7137" s="5">
        <v>0.37</v>
      </c>
      <c r="G7137" s="9">
        <v>0.1</v>
      </c>
      <c r="H7137" s="6">
        <f>G7137*100</f>
        <v>10</v>
      </c>
      <c r="I7137" t="s">
        <v>9716</v>
      </c>
      <c r="J7137" t="s">
        <v>10765</v>
      </c>
      <c r="K7137">
        <v>41</v>
      </c>
      <c r="L7137">
        <v>41</v>
      </c>
      <c r="M7137">
        <f>(F7137*(1+0.05))</f>
        <v>0.38850000000000001</v>
      </c>
      <c r="N7137">
        <f>IFERROR(ROUND(( (-1.208*LN(L7137) + 7.5474 + 4.6991*(2.71828^(-0.009*L7137)) + 0.0001*L7137*L7137 - 0.0432*L7137 + 4.7166)/3),2), " ")</f>
        <v>3.14</v>
      </c>
      <c r="O7137">
        <f>IFERROR(MAX(MIN(ROUND(N7137*(Q7137/P7137),2),4.5),1.9)," ")</f>
        <v>2.96</v>
      </c>
      <c r="P7137">
        <f>13.098*F7137^-1.237</f>
        <v>44.806338281983834</v>
      </c>
      <c r="Q7137">
        <f>13.098*M7137^-1.237</f>
        <v>42.182109086218873</v>
      </c>
      <c r="R7137" s="5">
        <f>IFERROR(ROUND(MAX(MIN((-105.4*LN(O7137) + 163.83),95),10),0)," ")</f>
        <v>49</v>
      </c>
      <c r="S7137" s="5" t="str">
        <f>IFERROR(CONCATENATE("(",R7137,",",ROUND((1.2*W7137),2),")")," ")</f>
        <v>(49,0.47)</v>
      </c>
      <c r="T7137">
        <f>R7137-L7137</f>
        <v>8</v>
      </c>
      <c r="U7137" s="7" t="str">
        <f>IF((AND(T7137=0,H7137&gt;=L7137)),"Don’t change bids","OK")</f>
        <v>OK</v>
      </c>
      <c r="V7137" t="e">
        <f>IF((MATCH(F7137,W7137,0)),"Same","Diff")</f>
        <v>#N/A</v>
      </c>
      <c r="W7137" s="5">
        <f>ROUND(M7137,2)</f>
        <v>0.39</v>
      </c>
      <c r="X7137" s="5">
        <v>0.39</v>
      </c>
    </row>
    <row r="7138" spans="1:24" x14ac:dyDescent="0.25">
      <c r="A7138" t="s">
        <v>24</v>
      </c>
      <c r="B7138" t="s">
        <v>7249</v>
      </c>
      <c r="C7138" t="s">
        <v>4401</v>
      </c>
      <c r="D7138" t="s">
        <v>7250</v>
      </c>
      <c r="E7138" t="s">
        <v>569</v>
      </c>
      <c r="F7138" s="5">
        <v>0.37</v>
      </c>
      <c r="G7138" s="9">
        <v>0.1</v>
      </c>
      <c r="H7138" s="6">
        <f>G7138*100</f>
        <v>10</v>
      </c>
      <c r="I7138" t="s">
        <v>9716</v>
      </c>
      <c r="J7138" t="s">
        <v>10765</v>
      </c>
      <c r="K7138">
        <v>41</v>
      </c>
      <c r="L7138">
        <v>41</v>
      </c>
      <c r="M7138">
        <f>(F7138*(1+0.05))</f>
        <v>0.38850000000000001</v>
      </c>
      <c r="N7138">
        <f>IFERROR(ROUND(( (-1.208*LN(L7138) + 7.5474 + 4.6991*(2.71828^(-0.009*L7138)) + 0.0001*L7138*L7138 - 0.0432*L7138 + 4.7166)/3),2), " ")</f>
        <v>3.14</v>
      </c>
      <c r="O7138">
        <f>IFERROR(MAX(MIN(ROUND(N7138*(Q7138/P7138),2),4.5),1.9)," ")</f>
        <v>2.96</v>
      </c>
      <c r="P7138">
        <f>13.098*F7138^-1.237</f>
        <v>44.806338281983834</v>
      </c>
      <c r="Q7138">
        <f>13.098*M7138^-1.237</f>
        <v>42.182109086218873</v>
      </c>
      <c r="R7138" s="5">
        <f>IFERROR(ROUND(MAX(MIN((-105.4*LN(O7138) + 163.83),95),10),0)," ")</f>
        <v>49</v>
      </c>
      <c r="S7138" s="5" t="str">
        <f>IFERROR(CONCATENATE("(",R7138,",",ROUND((1.2*W7138),2),")")," ")</f>
        <v>(49,0.47)</v>
      </c>
      <c r="T7138">
        <f>R7138-L7138</f>
        <v>8</v>
      </c>
      <c r="U7138" s="7" t="str">
        <f>IF((AND(T7138=0,H7138&gt;=L7138)),"Don’t change bids","OK")</f>
        <v>OK</v>
      </c>
      <c r="V7138" t="e">
        <f>IF((MATCH(F7138,W7138,0)),"Same","Diff")</f>
        <v>#N/A</v>
      </c>
      <c r="W7138" s="5">
        <f>ROUND(M7138,2)</f>
        <v>0.39</v>
      </c>
      <c r="X7138" s="5">
        <v>0.39</v>
      </c>
    </row>
    <row r="7139" spans="1:24" x14ac:dyDescent="0.25">
      <c r="A7139" t="s">
        <v>24</v>
      </c>
      <c r="B7139" t="s">
        <v>7251</v>
      </c>
      <c r="C7139" t="s">
        <v>4401</v>
      </c>
      <c r="D7139" t="s">
        <v>7238</v>
      </c>
      <c r="E7139" t="s">
        <v>569</v>
      </c>
      <c r="F7139" s="5">
        <v>0.37</v>
      </c>
      <c r="G7139" s="9">
        <v>0.1</v>
      </c>
      <c r="H7139" s="6">
        <f>G7139*100</f>
        <v>10</v>
      </c>
      <c r="I7139" t="s">
        <v>9716</v>
      </c>
      <c r="J7139" t="s">
        <v>10765</v>
      </c>
      <c r="K7139">
        <v>41</v>
      </c>
      <c r="L7139">
        <v>41</v>
      </c>
      <c r="M7139">
        <f>(F7139*(1+0.05))</f>
        <v>0.38850000000000001</v>
      </c>
      <c r="N7139">
        <f>IFERROR(ROUND(( (-1.208*LN(L7139) + 7.5474 + 4.6991*(2.71828^(-0.009*L7139)) + 0.0001*L7139*L7139 - 0.0432*L7139 + 4.7166)/3),2), " ")</f>
        <v>3.14</v>
      </c>
      <c r="O7139">
        <f>IFERROR(MAX(MIN(ROUND(N7139*(Q7139/P7139),2),4.5),1.9)," ")</f>
        <v>2.96</v>
      </c>
      <c r="P7139">
        <f>13.098*F7139^-1.237</f>
        <v>44.806338281983834</v>
      </c>
      <c r="Q7139">
        <f>13.098*M7139^-1.237</f>
        <v>42.182109086218873</v>
      </c>
      <c r="R7139" s="5">
        <f>IFERROR(ROUND(MAX(MIN((-105.4*LN(O7139) + 163.83),95),10),0)," ")</f>
        <v>49</v>
      </c>
      <c r="S7139" s="5" t="str">
        <f>IFERROR(CONCATENATE("(",R7139,",",ROUND((1.2*W7139),2),")")," ")</f>
        <v>(49,0.47)</v>
      </c>
      <c r="T7139">
        <f>R7139-L7139</f>
        <v>8</v>
      </c>
      <c r="U7139" s="7" t="str">
        <f>IF((AND(T7139=0,H7139&gt;=L7139)),"Don’t change bids","OK")</f>
        <v>OK</v>
      </c>
      <c r="V7139" t="e">
        <f>IF((MATCH(F7139,W7139,0)),"Same","Diff")</f>
        <v>#N/A</v>
      </c>
      <c r="W7139" s="5">
        <f>ROUND(M7139,2)</f>
        <v>0.39</v>
      </c>
      <c r="X7139" s="5">
        <v>0.39</v>
      </c>
    </row>
    <row r="7140" spans="1:24" x14ac:dyDescent="0.25">
      <c r="A7140" t="s">
        <v>24</v>
      </c>
      <c r="B7140" t="s">
        <v>7252</v>
      </c>
      <c r="C7140" t="s">
        <v>4401</v>
      </c>
      <c r="D7140" t="s">
        <v>7235</v>
      </c>
      <c r="E7140" t="s">
        <v>569</v>
      </c>
      <c r="F7140" s="5">
        <v>0.37</v>
      </c>
      <c r="G7140" s="9">
        <v>0.1</v>
      </c>
      <c r="H7140" s="6">
        <f>G7140*100</f>
        <v>10</v>
      </c>
      <c r="I7140" t="s">
        <v>9716</v>
      </c>
      <c r="J7140" t="s">
        <v>10765</v>
      </c>
      <c r="K7140">
        <v>41</v>
      </c>
      <c r="L7140">
        <v>41</v>
      </c>
      <c r="M7140">
        <f>(F7140*(1+0.05))</f>
        <v>0.38850000000000001</v>
      </c>
      <c r="N7140">
        <f>IFERROR(ROUND(( (-1.208*LN(L7140) + 7.5474 + 4.6991*(2.71828^(-0.009*L7140)) + 0.0001*L7140*L7140 - 0.0432*L7140 + 4.7166)/3),2), " ")</f>
        <v>3.14</v>
      </c>
      <c r="O7140">
        <f>IFERROR(MAX(MIN(ROUND(N7140*(Q7140/P7140),2),4.5),1.9)," ")</f>
        <v>2.96</v>
      </c>
      <c r="P7140">
        <f>13.098*F7140^-1.237</f>
        <v>44.806338281983834</v>
      </c>
      <c r="Q7140">
        <f>13.098*M7140^-1.237</f>
        <v>42.182109086218873</v>
      </c>
      <c r="R7140" s="5">
        <f>IFERROR(ROUND(MAX(MIN((-105.4*LN(O7140) + 163.83),95),10),0)," ")</f>
        <v>49</v>
      </c>
      <c r="S7140" s="5" t="str">
        <f>IFERROR(CONCATENATE("(",R7140,",",ROUND((1.2*W7140),2),")")," ")</f>
        <v>(49,0.47)</v>
      </c>
      <c r="T7140">
        <f>R7140-L7140</f>
        <v>8</v>
      </c>
      <c r="U7140" s="7" t="str">
        <f>IF((AND(T7140=0,H7140&gt;=L7140)),"Don’t change bids","OK")</f>
        <v>OK</v>
      </c>
      <c r="V7140" t="e">
        <f>IF((MATCH(F7140,W7140,0)),"Same","Diff")</f>
        <v>#N/A</v>
      </c>
      <c r="W7140" s="5">
        <f>ROUND(M7140,2)</f>
        <v>0.39</v>
      </c>
      <c r="X7140" s="5">
        <v>0.39</v>
      </c>
    </row>
    <row r="7141" spans="1:24" x14ac:dyDescent="0.25">
      <c r="A7141" t="s">
        <v>24</v>
      </c>
      <c r="B7141" t="s">
        <v>7253</v>
      </c>
      <c r="C7141" t="s">
        <v>4401</v>
      </c>
      <c r="D7141" t="s">
        <v>7235</v>
      </c>
      <c r="E7141" t="s">
        <v>4386</v>
      </c>
      <c r="F7141" s="5">
        <v>0.33</v>
      </c>
      <c r="G7141" s="9">
        <v>0.1</v>
      </c>
      <c r="H7141" s="6">
        <f>G7141*100</f>
        <v>10</v>
      </c>
      <c r="I7141" t="s">
        <v>10684</v>
      </c>
      <c r="J7141" t="s">
        <v>10765</v>
      </c>
      <c r="K7141">
        <v>41</v>
      </c>
      <c r="L7141">
        <v>41</v>
      </c>
      <c r="M7141">
        <f>(F7141*(1+0.05))</f>
        <v>0.34650000000000003</v>
      </c>
      <c r="N7141">
        <f>IFERROR(ROUND(( (-1.208*LN(L7141) + 7.5474 + 4.6991*(2.71828^(-0.009*L7141)) + 0.0001*L7141*L7141 - 0.0432*L7141 + 4.7166)/3),2), " ")</f>
        <v>3.14</v>
      </c>
      <c r="O7141">
        <f>IFERROR(MAX(MIN(ROUND(N7141*(Q7141/P7141),2),4.5),1.9)," ")</f>
        <v>2.96</v>
      </c>
      <c r="P7141">
        <f>13.098*F7141^-1.237</f>
        <v>51.618245932576549</v>
      </c>
      <c r="Q7141">
        <f>13.098*M7141^-1.237</f>
        <v>48.595055169744008</v>
      </c>
      <c r="R7141" s="5">
        <f>IFERROR(ROUND(MAX(MIN((-105.4*LN(O7141) + 163.83),95),10),0)," ")</f>
        <v>49</v>
      </c>
      <c r="S7141" s="5" t="str">
        <f>IFERROR(CONCATENATE("(",R7141,",",ROUND((1.2*W7141),2),")")," ")</f>
        <v>(49,0.42)</v>
      </c>
      <c r="T7141">
        <f>R7141-L7141</f>
        <v>8</v>
      </c>
      <c r="U7141" s="7" t="str">
        <f>IF((AND(T7141=0,H7141&gt;=L7141)),"Don’t change bids","OK")</f>
        <v>OK</v>
      </c>
      <c r="V7141" t="e">
        <f>IF((MATCH(F7141,W7141,0)),"Same","Diff")</f>
        <v>#N/A</v>
      </c>
      <c r="W7141" s="5">
        <f>ROUND(M7141,2)</f>
        <v>0.35</v>
      </c>
      <c r="X7141" s="5">
        <v>0.35</v>
      </c>
    </row>
    <row r="7142" spans="1:24" x14ac:dyDescent="0.25">
      <c r="A7142" t="s">
        <v>24</v>
      </c>
      <c r="B7142" t="s">
        <v>7254</v>
      </c>
      <c r="C7142" t="s">
        <v>4401</v>
      </c>
      <c r="D7142" t="s">
        <v>7241</v>
      </c>
      <c r="E7142" t="s">
        <v>569</v>
      </c>
      <c r="F7142" s="5">
        <v>0.37</v>
      </c>
      <c r="G7142" s="9">
        <v>0.1</v>
      </c>
      <c r="H7142" s="6">
        <f>G7142*100</f>
        <v>10</v>
      </c>
      <c r="I7142" t="s">
        <v>9716</v>
      </c>
      <c r="J7142" t="s">
        <v>10765</v>
      </c>
      <c r="K7142">
        <v>41</v>
      </c>
      <c r="L7142">
        <v>41</v>
      </c>
      <c r="M7142">
        <f>(F7142*(1+0.05))</f>
        <v>0.38850000000000001</v>
      </c>
      <c r="N7142">
        <f>IFERROR(ROUND(( (-1.208*LN(L7142) + 7.5474 + 4.6991*(2.71828^(-0.009*L7142)) + 0.0001*L7142*L7142 - 0.0432*L7142 + 4.7166)/3),2), " ")</f>
        <v>3.14</v>
      </c>
      <c r="O7142">
        <f>IFERROR(MAX(MIN(ROUND(N7142*(Q7142/P7142),2),4.5),1.9)," ")</f>
        <v>2.96</v>
      </c>
      <c r="P7142">
        <f>13.098*F7142^-1.237</f>
        <v>44.806338281983834</v>
      </c>
      <c r="Q7142">
        <f>13.098*M7142^-1.237</f>
        <v>42.182109086218873</v>
      </c>
      <c r="R7142" s="5">
        <f>IFERROR(ROUND(MAX(MIN((-105.4*LN(O7142) + 163.83),95),10),0)," ")</f>
        <v>49</v>
      </c>
      <c r="S7142" s="5" t="str">
        <f>IFERROR(CONCATENATE("(",R7142,",",ROUND((1.2*W7142),2),")")," ")</f>
        <v>(49,0.47)</v>
      </c>
      <c r="T7142">
        <f>R7142-L7142</f>
        <v>8</v>
      </c>
      <c r="U7142" s="7" t="str">
        <f>IF((AND(T7142=0,H7142&gt;=L7142)),"Don’t change bids","OK")</f>
        <v>OK</v>
      </c>
      <c r="V7142" t="e">
        <f>IF((MATCH(F7142,W7142,0)),"Same","Diff")</f>
        <v>#N/A</v>
      </c>
      <c r="W7142" s="5">
        <f>ROUND(M7142,2)</f>
        <v>0.39</v>
      </c>
      <c r="X7142" s="5">
        <v>0.39</v>
      </c>
    </row>
    <row r="7143" spans="1:24" x14ac:dyDescent="0.25">
      <c r="A7143" t="s">
        <v>24</v>
      </c>
      <c r="B7143" t="s">
        <v>7255</v>
      </c>
      <c r="C7143" t="s">
        <v>4401</v>
      </c>
      <c r="D7143" t="s">
        <v>7244</v>
      </c>
      <c r="E7143" t="s">
        <v>1262</v>
      </c>
      <c r="F7143" s="5">
        <v>0.32</v>
      </c>
      <c r="G7143" s="9">
        <v>0.1</v>
      </c>
      <c r="H7143" s="6">
        <f>G7143*100</f>
        <v>10</v>
      </c>
      <c r="I7143" t="s">
        <v>10711</v>
      </c>
      <c r="J7143" t="s">
        <v>10765</v>
      </c>
      <c r="K7143">
        <v>41</v>
      </c>
      <c r="L7143">
        <v>41</v>
      </c>
      <c r="M7143">
        <f>(F7143*(1+0.05))</f>
        <v>0.33600000000000002</v>
      </c>
      <c r="N7143">
        <f>IFERROR(ROUND(( (-1.208*LN(L7143) + 7.5474 + 4.6991*(2.71828^(-0.009*L7143)) + 0.0001*L7143*L7143 - 0.0432*L7143 + 4.7166)/3),2), " ")</f>
        <v>3.14</v>
      </c>
      <c r="O7143">
        <f>IFERROR(MAX(MIN(ROUND(N7143*(Q7143/P7143),2),4.5),1.9)," ")</f>
        <v>2.96</v>
      </c>
      <c r="P7143">
        <f>13.098*F7143^-1.237</f>
        <v>53.62094491562582</v>
      </c>
      <c r="Q7143">
        <f>13.098*M7143^-1.237</f>
        <v>50.480459561376946</v>
      </c>
      <c r="R7143" s="5">
        <f>IFERROR(ROUND(MAX(MIN((-105.4*LN(O7143) + 163.83),95),10),0)," ")</f>
        <v>49</v>
      </c>
      <c r="S7143" s="5" t="str">
        <f>IFERROR(CONCATENATE("(",R7143,",",ROUND((1.2*W7143),2),")")," ")</f>
        <v>(49,0.41)</v>
      </c>
      <c r="T7143">
        <f>R7143-L7143</f>
        <v>8</v>
      </c>
      <c r="U7143" s="7" t="str">
        <f>IF((AND(T7143=0,H7143&gt;=L7143)),"Don’t change bids","OK")</f>
        <v>OK</v>
      </c>
      <c r="V7143" t="e">
        <f>IF((MATCH(F7143,W7143,0)),"Same","Diff")</f>
        <v>#N/A</v>
      </c>
      <c r="W7143" s="5">
        <f>ROUND(M7143,2)</f>
        <v>0.34</v>
      </c>
      <c r="X7143" s="5">
        <v>0.34</v>
      </c>
    </row>
    <row r="7144" spans="1:24" x14ac:dyDescent="0.25">
      <c r="A7144" t="s">
        <v>24</v>
      </c>
      <c r="B7144" t="s">
        <v>7256</v>
      </c>
      <c r="C7144" t="s">
        <v>4401</v>
      </c>
      <c r="D7144" t="s">
        <v>7257</v>
      </c>
      <c r="E7144" t="s">
        <v>569</v>
      </c>
      <c r="F7144" s="5">
        <v>0.37</v>
      </c>
      <c r="G7144" s="9">
        <v>0.1</v>
      </c>
      <c r="H7144" s="6">
        <f>G7144*100</f>
        <v>10</v>
      </c>
      <c r="I7144" t="s">
        <v>9716</v>
      </c>
      <c r="J7144" t="s">
        <v>10765</v>
      </c>
      <c r="K7144">
        <v>41</v>
      </c>
      <c r="L7144">
        <v>41</v>
      </c>
      <c r="M7144">
        <f>(F7144*(1+0.05))</f>
        <v>0.38850000000000001</v>
      </c>
      <c r="N7144">
        <f>IFERROR(ROUND(( (-1.208*LN(L7144) + 7.5474 + 4.6991*(2.71828^(-0.009*L7144)) + 0.0001*L7144*L7144 - 0.0432*L7144 + 4.7166)/3),2), " ")</f>
        <v>3.14</v>
      </c>
      <c r="O7144">
        <f>IFERROR(MAX(MIN(ROUND(N7144*(Q7144/P7144),2),4.5),1.9)," ")</f>
        <v>2.96</v>
      </c>
      <c r="P7144">
        <f>13.098*F7144^-1.237</f>
        <v>44.806338281983834</v>
      </c>
      <c r="Q7144">
        <f>13.098*M7144^-1.237</f>
        <v>42.182109086218873</v>
      </c>
      <c r="R7144" s="5">
        <f>IFERROR(ROUND(MAX(MIN((-105.4*LN(O7144) + 163.83),95),10),0)," ")</f>
        <v>49</v>
      </c>
      <c r="S7144" s="5" t="str">
        <f>IFERROR(CONCATENATE("(",R7144,",",ROUND((1.2*W7144),2),")")," ")</f>
        <v>(49,0.47)</v>
      </c>
      <c r="T7144">
        <f>R7144-L7144</f>
        <v>8</v>
      </c>
      <c r="U7144" s="7" t="str">
        <f>IF((AND(T7144=0,H7144&gt;=L7144)),"Don’t change bids","OK")</f>
        <v>OK</v>
      </c>
      <c r="V7144" t="e">
        <f>IF((MATCH(F7144,W7144,0)),"Same","Diff")</f>
        <v>#N/A</v>
      </c>
      <c r="W7144" s="5">
        <f>ROUND(M7144,2)</f>
        <v>0.39</v>
      </c>
      <c r="X7144" s="5">
        <v>0.39</v>
      </c>
    </row>
    <row r="7145" spans="1:24" x14ac:dyDescent="0.25">
      <c r="A7145" t="s">
        <v>24</v>
      </c>
      <c r="B7145" t="s">
        <v>7258</v>
      </c>
      <c r="C7145" t="s">
        <v>4401</v>
      </c>
      <c r="D7145" t="s">
        <v>7257</v>
      </c>
      <c r="E7145" t="s">
        <v>569</v>
      </c>
      <c r="F7145" s="5">
        <v>0.37</v>
      </c>
      <c r="G7145" s="9">
        <v>0.1</v>
      </c>
      <c r="H7145" s="6">
        <f>G7145*100</f>
        <v>10</v>
      </c>
      <c r="I7145" t="s">
        <v>9716</v>
      </c>
      <c r="J7145" t="s">
        <v>10765</v>
      </c>
      <c r="K7145">
        <v>41</v>
      </c>
      <c r="L7145">
        <v>41</v>
      </c>
      <c r="M7145">
        <f>(F7145*(1+0.05))</f>
        <v>0.38850000000000001</v>
      </c>
      <c r="N7145">
        <f>IFERROR(ROUND(( (-1.208*LN(L7145) + 7.5474 + 4.6991*(2.71828^(-0.009*L7145)) + 0.0001*L7145*L7145 - 0.0432*L7145 + 4.7166)/3),2), " ")</f>
        <v>3.14</v>
      </c>
      <c r="O7145">
        <f>IFERROR(MAX(MIN(ROUND(N7145*(Q7145/P7145),2),4.5),1.9)," ")</f>
        <v>2.96</v>
      </c>
      <c r="P7145">
        <f>13.098*F7145^-1.237</f>
        <v>44.806338281983834</v>
      </c>
      <c r="Q7145">
        <f>13.098*M7145^-1.237</f>
        <v>42.182109086218873</v>
      </c>
      <c r="R7145" s="5">
        <f>IFERROR(ROUND(MAX(MIN((-105.4*LN(O7145) + 163.83),95),10),0)," ")</f>
        <v>49</v>
      </c>
      <c r="S7145" s="5" t="str">
        <f>IFERROR(CONCATENATE("(",R7145,",",ROUND((1.2*W7145),2),")")," ")</f>
        <v>(49,0.47)</v>
      </c>
      <c r="T7145">
        <f>R7145-L7145</f>
        <v>8</v>
      </c>
      <c r="U7145" s="7" t="str">
        <f>IF((AND(T7145=0,H7145&gt;=L7145)),"Don’t change bids","OK")</f>
        <v>OK</v>
      </c>
      <c r="V7145" t="e">
        <f>IF((MATCH(F7145,W7145,0)),"Same","Diff")</f>
        <v>#N/A</v>
      </c>
      <c r="W7145" s="5">
        <f>ROUND(M7145,2)</f>
        <v>0.39</v>
      </c>
      <c r="X7145" s="5">
        <v>0.39</v>
      </c>
    </row>
    <row r="7146" spans="1:24" x14ac:dyDescent="0.25">
      <c r="A7146" t="s">
        <v>24</v>
      </c>
      <c r="B7146" t="s">
        <v>7259</v>
      </c>
      <c r="C7146" t="s">
        <v>4401</v>
      </c>
      <c r="D7146" t="s">
        <v>7235</v>
      </c>
      <c r="E7146" t="s">
        <v>569</v>
      </c>
      <c r="F7146" s="5">
        <v>0.37</v>
      </c>
      <c r="G7146" s="9">
        <v>0.1</v>
      </c>
      <c r="H7146" s="6">
        <f>G7146*100</f>
        <v>10</v>
      </c>
      <c r="I7146" t="s">
        <v>9716</v>
      </c>
      <c r="J7146" t="s">
        <v>10765</v>
      </c>
      <c r="K7146">
        <v>41</v>
      </c>
      <c r="L7146">
        <v>41</v>
      </c>
      <c r="M7146">
        <f>(F7146*(1+0.05))</f>
        <v>0.38850000000000001</v>
      </c>
      <c r="N7146">
        <f>IFERROR(ROUND(( (-1.208*LN(L7146) + 7.5474 + 4.6991*(2.71828^(-0.009*L7146)) + 0.0001*L7146*L7146 - 0.0432*L7146 + 4.7166)/3),2), " ")</f>
        <v>3.14</v>
      </c>
      <c r="O7146">
        <f>IFERROR(MAX(MIN(ROUND(N7146*(Q7146/P7146),2),4.5),1.9)," ")</f>
        <v>2.96</v>
      </c>
      <c r="P7146">
        <f>13.098*F7146^-1.237</f>
        <v>44.806338281983834</v>
      </c>
      <c r="Q7146">
        <f>13.098*M7146^-1.237</f>
        <v>42.182109086218873</v>
      </c>
      <c r="R7146" s="5">
        <f>IFERROR(ROUND(MAX(MIN((-105.4*LN(O7146) + 163.83),95),10),0)," ")</f>
        <v>49</v>
      </c>
      <c r="S7146" s="5" t="str">
        <f>IFERROR(CONCATENATE("(",R7146,",",ROUND((1.2*W7146),2),")")," ")</f>
        <v>(49,0.47)</v>
      </c>
      <c r="T7146">
        <f>R7146-L7146</f>
        <v>8</v>
      </c>
      <c r="U7146" s="7" t="str">
        <f>IF((AND(T7146=0,H7146&gt;=L7146)),"Don’t change bids","OK")</f>
        <v>OK</v>
      </c>
      <c r="V7146" t="e">
        <f>IF((MATCH(F7146,W7146,0)),"Same","Diff")</f>
        <v>#N/A</v>
      </c>
      <c r="W7146" s="5">
        <f>ROUND(M7146,2)</f>
        <v>0.39</v>
      </c>
      <c r="X7146" s="5">
        <v>0.39</v>
      </c>
    </row>
    <row r="7147" spans="1:24" x14ac:dyDescent="0.25">
      <c r="A7147" t="s">
        <v>24</v>
      </c>
      <c r="B7147" t="s">
        <v>7260</v>
      </c>
      <c r="C7147" t="s">
        <v>4401</v>
      </c>
      <c r="D7147" t="s">
        <v>7238</v>
      </c>
      <c r="E7147" t="s">
        <v>569</v>
      </c>
      <c r="F7147" s="5">
        <v>0.37</v>
      </c>
      <c r="G7147" s="9">
        <v>0.1</v>
      </c>
      <c r="H7147" s="6">
        <f>G7147*100</f>
        <v>10</v>
      </c>
      <c r="I7147" t="s">
        <v>9716</v>
      </c>
      <c r="J7147" t="s">
        <v>10765</v>
      </c>
      <c r="K7147">
        <v>41</v>
      </c>
      <c r="L7147">
        <v>41</v>
      </c>
      <c r="M7147">
        <f>(F7147*(1+0.05))</f>
        <v>0.38850000000000001</v>
      </c>
      <c r="N7147">
        <f>IFERROR(ROUND(( (-1.208*LN(L7147) + 7.5474 + 4.6991*(2.71828^(-0.009*L7147)) + 0.0001*L7147*L7147 - 0.0432*L7147 + 4.7166)/3),2), " ")</f>
        <v>3.14</v>
      </c>
      <c r="O7147">
        <f>IFERROR(MAX(MIN(ROUND(N7147*(Q7147/P7147),2),4.5),1.9)," ")</f>
        <v>2.96</v>
      </c>
      <c r="P7147">
        <f>13.098*F7147^-1.237</f>
        <v>44.806338281983834</v>
      </c>
      <c r="Q7147">
        <f>13.098*M7147^-1.237</f>
        <v>42.182109086218873</v>
      </c>
      <c r="R7147" s="5">
        <f>IFERROR(ROUND(MAX(MIN((-105.4*LN(O7147) + 163.83),95),10),0)," ")</f>
        <v>49</v>
      </c>
      <c r="S7147" s="5" t="str">
        <f>IFERROR(CONCATENATE("(",R7147,",",ROUND((1.2*W7147),2),")")," ")</f>
        <v>(49,0.47)</v>
      </c>
      <c r="T7147">
        <f>R7147-L7147</f>
        <v>8</v>
      </c>
      <c r="U7147" s="7" t="str">
        <f>IF((AND(T7147=0,H7147&gt;=L7147)),"Don’t change bids","OK")</f>
        <v>OK</v>
      </c>
      <c r="V7147" t="e">
        <f>IF((MATCH(F7147,W7147,0)),"Same","Diff")</f>
        <v>#N/A</v>
      </c>
      <c r="W7147" s="5">
        <f>ROUND(M7147,2)</f>
        <v>0.39</v>
      </c>
      <c r="X7147" s="5">
        <v>0.39</v>
      </c>
    </row>
    <row r="7148" spans="1:24" x14ac:dyDescent="0.25">
      <c r="A7148" t="s">
        <v>24</v>
      </c>
      <c r="B7148" t="s">
        <v>7261</v>
      </c>
      <c r="C7148" t="s">
        <v>4401</v>
      </c>
      <c r="D7148" t="s">
        <v>7250</v>
      </c>
      <c r="E7148" t="s">
        <v>569</v>
      </c>
      <c r="F7148" s="5">
        <v>0.37</v>
      </c>
      <c r="G7148" s="9">
        <v>0.1</v>
      </c>
      <c r="H7148" s="6">
        <f>G7148*100</f>
        <v>10</v>
      </c>
      <c r="I7148" t="s">
        <v>9716</v>
      </c>
      <c r="J7148" t="s">
        <v>10765</v>
      </c>
      <c r="K7148">
        <v>41</v>
      </c>
      <c r="L7148">
        <v>41</v>
      </c>
      <c r="M7148">
        <f>(F7148*(1+0.05))</f>
        <v>0.38850000000000001</v>
      </c>
      <c r="N7148">
        <f>IFERROR(ROUND(( (-1.208*LN(L7148) + 7.5474 + 4.6991*(2.71828^(-0.009*L7148)) + 0.0001*L7148*L7148 - 0.0432*L7148 + 4.7166)/3),2), " ")</f>
        <v>3.14</v>
      </c>
      <c r="O7148">
        <f>IFERROR(MAX(MIN(ROUND(N7148*(Q7148/P7148),2),4.5),1.9)," ")</f>
        <v>2.96</v>
      </c>
      <c r="P7148">
        <f>13.098*F7148^-1.237</f>
        <v>44.806338281983834</v>
      </c>
      <c r="Q7148">
        <f>13.098*M7148^-1.237</f>
        <v>42.182109086218873</v>
      </c>
      <c r="R7148" s="5">
        <f>IFERROR(ROUND(MAX(MIN((-105.4*LN(O7148) + 163.83),95),10),0)," ")</f>
        <v>49</v>
      </c>
      <c r="S7148" s="5" t="str">
        <f>IFERROR(CONCATENATE("(",R7148,",",ROUND((1.2*W7148),2),")")," ")</f>
        <v>(49,0.47)</v>
      </c>
      <c r="T7148">
        <f>R7148-L7148</f>
        <v>8</v>
      </c>
      <c r="U7148" s="7" t="str">
        <f>IF((AND(T7148=0,H7148&gt;=L7148)),"Don’t change bids","OK")</f>
        <v>OK</v>
      </c>
      <c r="V7148" t="e">
        <f>IF((MATCH(F7148,W7148,0)),"Same","Diff")</f>
        <v>#N/A</v>
      </c>
      <c r="W7148" s="5">
        <f>ROUND(M7148,2)</f>
        <v>0.39</v>
      </c>
      <c r="X7148" s="5">
        <v>0.39</v>
      </c>
    </row>
    <row r="7149" spans="1:24" x14ac:dyDescent="0.25">
      <c r="A7149" t="s">
        <v>24</v>
      </c>
      <c r="B7149" t="s">
        <v>7262</v>
      </c>
      <c r="C7149" t="s">
        <v>4401</v>
      </c>
      <c r="D7149" t="s">
        <v>7238</v>
      </c>
      <c r="E7149" t="s">
        <v>569</v>
      </c>
      <c r="F7149" s="5">
        <v>0.37</v>
      </c>
      <c r="G7149" s="9">
        <v>0.1</v>
      </c>
      <c r="H7149" s="6">
        <f>G7149*100</f>
        <v>10</v>
      </c>
      <c r="I7149" t="s">
        <v>9716</v>
      </c>
      <c r="J7149" t="s">
        <v>10765</v>
      </c>
      <c r="K7149">
        <v>41</v>
      </c>
      <c r="L7149">
        <v>41</v>
      </c>
      <c r="M7149">
        <f>(F7149*(1+0.05))</f>
        <v>0.38850000000000001</v>
      </c>
      <c r="N7149">
        <f>IFERROR(ROUND(( (-1.208*LN(L7149) + 7.5474 + 4.6991*(2.71828^(-0.009*L7149)) + 0.0001*L7149*L7149 - 0.0432*L7149 + 4.7166)/3),2), " ")</f>
        <v>3.14</v>
      </c>
      <c r="O7149">
        <f>IFERROR(MAX(MIN(ROUND(N7149*(Q7149/P7149),2),4.5),1.9)," ")</f>
        <v>2.96</v>
      </c>
      <c r="P7149">
        <f>13.098*F7149^-1.237</f>
        <v>44.806338281983834</v>
      </c>
      <c r="Q7149">
        <f>13.098*M7149^-1.237</f>
        <v>42.182109086218873</v>
      </c>
      <c r="R7149" s="5">
        <f>IFERROR(ROUND(MAX(MIN((-105.4*LN(O7149) + 163.83),95),10),0)," ")</f>
        <v>49</v>
      </c>
      <c r="S7149" s="5" t="str">
        <f>IFERROR(CONCATENATE("(",R7149,",",ROUND((1.2*W7149),2),")")," ")</f>
        <v>(49,0.47)</v>
      </c>
      <c r="T7149">
        <f>R7149-L7149</f>
        <v>8</v>
      </c>
      <c r="U7149" s="7" t="str">
        <f>IF((AND(T7149=0,H7149&gt;=L7149)),"Don’t change bids","OK")</f>
        <v>OK</v>
      </c>
      <c r="V7149" t="e">
        <f>IF((MATCH(F7149,W7149,0)),"Same","Diff")</f>
        <v>#N/A</v>
      </c>
      <c r="W7149" s="5">
        <f>ROUND(M7149,2)</f>
        <v>0.39</v>
      </c>
      <c r="X7149" s="5">
        <v>0.39</v>
      </c>
    </row>
    <row r="7150" spans="1:24" x14ac:dyDescent="0.25">
      <c r="A7150" t="s">
        <v>24</v>
      </c>
      <c r="B7150" t="s">
        <v>7263</v>
      </c>
      <c r="C7150" t="s">
        <v>4401</v>
      </c>
      <c r="D7150" t="s">
        <v>7250</v>
      </c>
      <c r="E7150" t="s">
        <v>569</v>
      </c>
      <c r="F7150" s="5">
        <v>0.37</v>
      </c>
      <c r="G7150" s="9">
        <v>0.1</v>
      </c>
      <c r="H7150" s="6">
        <f>G7150*100</f>
        <v>10</v>
      </c>
      <c r="I7150" t="s">
        <v>9716</v>
      </c>
      <c r="J7150" t="s">
        <v>10765</v>
      </c>
      <c r="K7150">
        <v>41</v>
      </c>
      <c r="L7150">
        <v>41</v>
      </c>
      <c r="M7150">
        <f>(F7150*(1+0.05))</f>
        <v>0.38850000000000001</v>
      </c>
      <c r="N7150">
        <f>IFERROR(ROUND(( (-1.208*LN(L7150) + 7.5474 + 4.6991*(2.71828^(-0.009*L7150)) + 0.0001*L7150*L7150 - 0.0432*L7150 + 4.7166)/3),2), " ")</f>
        <v>3.14</v>
      </c>
      <c r="O7150">
        <f>IFERROR(MAX(MIN(ROUND(N7150*(Q7150/P7150),2),4.5),1.9)," ")</f>
        <v>2.96</v>
      </c>
      <c r="P7150">
        <f>13.098*F7150^-1.237</f>
        <v>44.806338281983834</v>
      </c>
      <c r="Q7150">
        <f>13.098*M7150^-1.237</f>
        <v>42.182109086218873</v>
      </c>
      <c r="R7150" s="5">
        <f>IFERROR(ROUND(MAX(MIN((-105.4*LN(O7150) + 163.83),95),10),0)," ")</f>
        <v>49</v>
      </c>
      <c r="S7150" s="5" t="str">
        <f>IFERROR(CONCATENATE("(",R7150,",",ROUND((1.2*W7150),2),")")," ")</f>
        <v>(49,0.47)</v>
      </c>
      <c r="T7150">
        <f>R7150-L7150</f>
        <v>8</v>
      </c>
      <c r="U7150" s="7" t="str">
        <f>IF((AND(T7150=0,H7150&gt;=L7150)),"Don’t change bids","OK")</f>
        <v>OK</v>
      </c>
      <c r="V7150" t="e">
        <f>IF((MATCH(F7150,W7150,0)),"Same","Diff")</f>
        <v>#N/A</v>
      </c>
      <c r="W7150" s="5">
        <f>ROUND(M7150,2)</f>
        <v>0.39</v>
      </c>
      <c r="X7150" s="5">
        <v>0.39</v>
      </c>
    </row>
    <row r="7151" spans="1:24" x14ac:dyDescent="0.25">
      <c r="A7151" t="s">
        <v>24</v>
      </c>
      <c r="B7151" t="s">
        <v>7264</v>
      </c>
      <c r="C7151" t="s">
        <v>4401</v>
      </c>
      <c r="D7151" t="s">
        <v>7250</v>
      </c>
      <c r="E7151" t="s">
        <v>569</v>
      </c>
      <c r="F7151" s="5">
        <v>0.37</v>
      </c>
      <c r="G7151" s="9">
        <v>0.1</v>
      </c>
      <c r="H7151" s="6">
        <f>G7151*100</f>
        <v>10</v>
      </c>
      <c r="I7151" t="s">
        <v>9716</v>
      </c>
      <c r="J7151" t="s">
        <v>10765</v>
      </c>
      <c r="K7151">
        <v>41</v>
      </c>
      <c r="L7151">
        <v>41</v>
      </c>
      <c r="M7151">
        <f>(F7151*(1+0.05))</f>
        <v>0.38850000000000001</v>
      </c>
      <c r="N7151">
        <f>IFERROR(ROUND(( (-1.208*LN(L7151) + 7.5474 + 4.6991*(2.71828^(-0.009*L7151)) + 0.0001*L7151*L7151 - 0.0432*L7151 + 4.7166)/3),2), " ")</f>
        <v>3.14</v>
      </c>
      <c r="O7151">
        <f>IFERROR(MAX(MIN(ROUND(N7151*(Q7151/P7151),2),4.5),1.9)," ")</f>
        <v>2.96</v>
      </c>
      <c r="P7151">
        <f>13.098*F7151^-1.237</f>
        <v>44.806338281983834</v>
      </c>
      <c r="Q7151">
        <f>13.098*M7151^-1.237</f>
        <v>42.182109086218873</v>
      </c>
      <c r="R7151" s="5">
        <f>IFERROR(ROUND(MAX(MIN((-105.4*LN(O7151) + 163.83),95),10),0)," ")</f>
        <v>49</v>
      </c>
      <c r="S7151" s="5" t="str">
        <f>IFERROR(CONCATENATE("(",R7151,",",ROUND((1.2*W7151),2),")")," ")</f>
        <v>(49,0.47)</v>
      </c>
      <c r="T7151">
        <f>R7151-L7151</f>
        <v>8</v>
      </c>
      <c r="U7151" s="7" t="str">
        <f>IF((AND(T7151=0,H7151&gt;=L7151)),"Don’t change bids","OK")</f>
        <v>OK</v>
      </c>
      <c r="V7151" t="e">
        <f>IF((MATCH(F7151,W7151,0)),"Same","Diff")</f>
        <v>#N/A</v>
      </c>
      <c r="W7151" s="5">
        <f>ROUND(M7151,2)</f>
        <v>0.39</v>
      </c>
      <c r="X7151" s="5">
        <v>0.39</v>
      </c>
    </row>
    <row r="7152" spans="1:24" x14ac:dyDescent="0.25">
      <c r="A7152" t="s">
        <v>24</v>
      </c>
      <c r="B7152" t="s">
        <v>7265</v>
      </c>
      <c r="C7152" t="s">
        <v>4401</v>
      </c>
      <c r="D7152" t="s">
        <v>7250</v>
      </c>
      <c r="E7152" t="s">
        <v>569</v>
      </c>
      <c r="F7152" s="5">
        <v>0.37</v>
      </c>
      <c r="G7152" s="9">
        <v>0.1</v>
      </c>
      <c r="H7152" s="6">
        <f>G7152*100</f>
        <v>10</v>
      </c>
      <c r="I7152" t="s">
        <v>9716</v>
      </c>
      <c r="J7152" t="s">
        <v>10765</v>
      </c>
      <c r="K7152">
        <v>41</v>
      </c>
      <c r="L7152">
        <v>41</v>
      </c>
      <c r="M7152">
        <f>(F7152*(1+0.05))</f>
        <v>0.38850000000000001</v>
      </c>
      <c r="N7152">
        <f>IFERROR(ROUND(( (-1.208*LN(L7152) + 7.5474 + 4.6991*(2.71828^(-0.009*L7152)) + 0.0001*L7152*L7152 - 0.0432*L7152 + 4.7166)/3),2), " ")</f>
        <v>3.14</v>
      </c>
      <c r="O7152">
        <f>IFERROR(MAX(MIN(ROUND(N7152*(Q7152/P7152),2),4.5),1.9)," ")</f>
        <v>2.96</v>
      </c>
      <c r="P7152">
        <f>13.098*F7152^-1.237</f>
        <v>44.806338281983834</v>
      </c>
      <c r="Q7152">
        <f>13.098*M7152^-1.237</f>
        <v>42.182109086218873</v>
      </c>
      <c r="R7152" s="5">
        <f>IFERROR(ROUND(MAX(MIN((-105.4*LN(O7152) + 163.83),95),10),0)," ")</f>
        <v>49</v>
      </c>
      <c r="S7152" s="5" t="str">
        <f>IFERROR(CONCATENATE("(",R7152,",",ROUND((1.2*W7152),2),")")," ")</f>
        <v>(49,0.47)</v>
      </c>
      <c r="T7152">
        <f>R7152-L7152</f>
        <v>8</v>
      </c>
      <c r="U7152" s="7" t="str">
        <f>IF((AND(T7152=0,H7152&gt;=L7152)),"Don’t change bids","OK")</f>
        <v>OK</v>
      </c>
      <c r="V7152" t="e">
        <f>IF((MATCH(F7152,W7152,0)),"Same","Diff")</f>
        <v>#N/A</v>
      </c>
      <c r="W7152" s="5">
        <f>ROUND(M7152,2)</f>
        <v>0.39</v>
      </c>
      <c r="X7152" s="5">
        <v>0.39</v>
      </c>
    </row>
    <row r="7153" spans="1:24" x14ac:dyDescent="0.25">
      <c r="A7153" t="s">
        <v>24</v>
      </c>
      <c r="B7153" t="s">
        <v>7266</v>
      </c>
      <c r="C7153" t="s">
        <v>4401</v>
      </c>
      <c r="D7153" t="s">
        <v>7235</v>
      </c>
      <c r="E7153" t="s">
        <v>4900</v>
      </c>
      <c r="F7153" s="5">
        <v>0.34</v>
      </c>
      <c r="G7153" s="9">
        <v>0.1</v>
      </c>
      <c r="H7153" s="6">
        <f>G7153*100</f>
        <v>10</v>
      </c>
      <c r="I7153" t="s">
        <v>10682</v>
      </c>
      <c r="J7153" t="s">
        <v>10765</v>
      </c>
      <c r="K7153">
        <v>41</v>
      </c>
      <c r="L7153">
        <v>41</v>
      </c>
      <c r="M7153">
        <f>(F7153*(1+0.05))</f>
        <v>0.35700000000000004</v>
      </c>
      <c r="N7153">
        <f>IFERROR(ROUND(( (-1.208*LN(L7153) + 7.5474 + 4.6991*(2.71828^(-0.009*L7153)) + 0.0001*L7153*L7153 - 0.0432*L7153 + 4.7166)/3),2), " ")</f>
        <v>3.14</v>
      </c>
      <c r="O7153">
        <f>IFERROR(MAX(MIN(ROUND(N7153*(Q7153/P7153),2),4.5),1.9)," ")</f>
        <v>2.96</v>
      </c>
      <c r="P7153">
        <f>13.098*F7153^-1.237</f>
        <v>49.746847656716049</v>
      </c>
      <c r="Q7153">
        <f>13.098*M7153^-1.237</f>
        <v>46.833261431560999</v>
      </c>
      <c r="R7153" s="5">
        <f>IFERROR(ROUND(MAX(MIN((-105.4*LN(O7153) + 163.83),95),10),0)," ")</f>
        <v>49</v>
      </c>
      <c r="S7153" s="5" t="str">
        <f>IFERROR(CONCATENATE("(",R7153,",",ROUND((1.2*W7153),2),")")," ")</f>
        <v>(49,0.43)</v>
      </c>
      <c r="T7153">
        <f>R7153-L7153</f>
        <v>8</v>
      </c>
      <c r="U7153" s="7" t="str">
        <f>IF((AND(T7153=0,H7153&gt;=L7153)),"Don’t change bids","OK")</f>
        <v>OK</v>
      </c>
      <c r="V7153" t="e">
        <f>IF((MATCH(F7153,W7153,0)),"Same","Diff")</f>
        <v>#N/A</v>
      </c>
      <c r="W7153" s="5">
        <f>ROUND(M7153,2)</f>
        <v>0.36</v>
      </c>
      <c r="X7153" s="5">
        <v>0.36</v>
      </c>
    </row>
    <row r="7154" spans="1:24" x14ac:dyDescent="0.25">
      <c r="A7154" t="s">
        <v>24</v>
      </c>
      <c r="B7154" t="s">
        <v>7267</v>
      </c>
      <c r="C7154" t="s">
        <v>4401</v>
      </c>
      <c r="D7154" t="s">
        <v>7241</v>
      </c>
      <c r="E7154" t="s">
        <v>569</v>
      </c>
      <c r="F7154" s="5">
        <v>0.37</v>
      </c>
      <c r="G7154" s="9">
        <v>0.1</v>
      </c>
      <c r="H7154" s="6">
        <f>G7154*100</f>
        <v>10</v>
      </c>
      <c r="I7154" t="s">
        <v>9716</v>
      </c>
      <c r="J7154" t="s">
        <v>10765</v>
      </c>
      <c r="K7154">
        <v>41</v>
      </c>
      <c r="L7154">
        <v>41</v>
      </c>
      <c r="M7154">
        <f>(F7154*(1+0.05))</f>
        <v>0.38850000000000001</v>
      </c>
      <c r="N7154">
        <f>IFERROR(ROUND(( (-1.208*LN(L7154) + 7.5474 + 4.6991*(2.71828^(-0.009*L7154)) + 0.0001*L7154*L7154 - 0.0432*L7154 + 4.7166)/3),2), " ")</f>
        <v>3.14</v>
      </c>
      <c r="O7154">
        <f>IFERROR(MAX(MIN(ROUND(N7154*(Q7154/P7154),2),4.5),1.9)," ")</f>
        <v>2.96</v>
      </c>
      <c r="P7154">
        <f>13.098*F7154^-1.237</f>
        <v>44.806338281983834</v>
      </c>
      <c r="Q7154">
        <f>13.098*M7154^-1.237</f>
        <v>42.182109086218873</v>
      </c>
      <c r="R7154" s="5">
        <f>IFERROR(ROUND(MAX(MIN((-105.4*LN(O7154) + 163.83),95),10),0)," ")</f>
        <v>49</v>
      </c>
      <c r="S7154" s="5" t="str">
        <f>IFERROR(CONCATENATE("(",R7154,",",ROUND((1.2*W7154),2),")")," ")</f>
        <v>(49,0.47)</v>
      </c>
      <c r="T7154">
        <f>R7154-L7154</f>
        <v>8</v>
      </c>
      <c r="U7154" s="7" t="str">
        <f>IF((AND(T7154=0,H7154&gt;=L7154)),"Don’t change bids","OK")</f>
        <v>OK</v>
      </c>
      <c r="V7154" t="e">
        <f>IF((MATCH(F7154,W7154,0)),"Same","Diff")</f>
        <v>#N/A</v>
      </c>
      <c r="W7154" s="5">
        <f>ROUND(M7154,2)</f>
        <v>0.39</v>
      </c>
      <c r="X7154" s="5">
        <v>0.39</v>
      </c>
    </row>
    <row r="7155" spans="1:24" x14ac:dyDescent="0.25">
      <c r="A7155" t="s">
        <v>24</v>
      </c>
      <c r="B7155" t="s">
        <v>7268</v>
      </c>
      <c r="C7155" t="s">
        <v>4401</v>
      </c>
      <c r="D7155" t="s">
        <v>7244</v>
      </c>
      <c r="E7155" t="s">
        <v>4873</v>
      </c>
      <c r="F7155" s="5">
        <v>0.25</v>
      </c>
      <c r="G7155" s="8">
        <v>0.2</v>
      </c>
      <c r="H7155" s="6">
        <f>G7155*100</f>
        <v>20</v>
      </c>
      <c r="I7155" t="s">
        <v>10738</v>
      </c>
      <c r="J7155" t="s">
        <v>10765</v>
      </c>
      <c r="K7155">
        <v>43</v>
      </c>
      <c r="L7155">
        <v>43</v>
      </c>
      <c r="M7155">
        <f>(F7155*(1+0.05))</f>
        <v>0.26250000000000001</v>
      </c>
      <c r="N7155">
        <f>IFERROR(ROUND(( (-1.208*LN(L7155) + 7.5474 + 4.6991*(2.71828^(-0.009*L7155)) + 0.0001*L7155*L7155 - 0.0432*L7155 + 4.7166)/3),2), " ")</f>
        <v>3.08</v>
      </c>
      <c r="O7155">
        <f>IFERROR(MAX(MIN(ROUND(N7155*(Q7155/P7155),2),4.5),1.9)," ")</f>
        <v>2.9</v>
      </c>
      <c r="P7155">
        <f>13.098*F7155^-1.237</f>
        <v>72.770137473005676</v>
      </c>
      <c r="Q7155">
        <f>13.098*M7155^-1.237</f>
        <v>68.508117262055379</v>
      </c>
      <c r="R7155" s="5">
        <f>IFERROR(ROUND(MAX(MIN((-105.4*LN(O7155) + 163.83),95),10),0)," ")</f>
        <v>52</v>
      </c>
      <c r="S7155" s="5" t="str">
        <f>IFERROR(CONCATENATE("(",R7155,",",ROUND((1.2*W7155),2),")")," ")</f>
        <v>(52,0.31)</v>
      </c>
      <c r="T7155">
        <f>R7155-L7155</f>
        <v>9</v>
      </c>
      <c r="U7155" s="7" t="str">
        <f>IF((AND(T7155=0,H7155&gt;=L7155)),"Don’t change bids","OK")</f>
        <v>OK</v>
      </c>
      <c r="V7155" t="e">
        <f>IF((MATCH(F7155,W7155,0)),"Same","Diff")</f>
        <v>#N/A</v>
      </c>
      <c r="W7155" s="5">
        <f>ROUND(M7155,2)</f>
        <v>0.26</v>
      </c>
      <c r="X7155" s="5">
        <v>0.26</v>
      </c>
    </row>
    <row r="7156" spans="1:24" x14ac:dyDescent="0.25">
      <c r="A7156" t="s">
        <v>24</v>
      </c>
      <c r="B7156" t="s">
        <v>7269</v>
      </c>
      <c r="C7156" t="s">
        <v>4401</v>
      </c>
      <c r="D7156" t="s">
        <v>7250</v>
      </c>
      <c r="E7156" t="s">
        <v>569</v>
      </c>
      <c r="F7156" s="5">
        <v>0.37</v>
      </c>
      <c r="G7156" s="9">
        <v>0.1</v>
      </c>
      <c r="H7156" s="6">
        <f>G7156*100</f>
        <v>10</v>
      </c>
      <c r="I7156" t="s">
        <v>9716</v>
      </c>
      <c r="J7156" t="s">
        <v>10765</v>
      </c>
      <c r="K7156">
        <v>41</v>
      </c>
      <c r="L7156">
        <v>41</v>
      </c>
      <c r="M7156">
        <f>(F7156*(1+0.05))</f>
        <v>0.38850000000000001</v>
      </c>
      <c r="N7156">
        <f>IFERROR(ROUND(( (-1.208*LN(L7156) + 7.5474 + 4.6991*(2.71828^(-0.009*L7156)) + 0.0001*L7156*L7156 - 0.0432*L7156 + 4.7166)/3),2), " ")</f>
        <v>3.14</v>
      </c>
      <c r="O7156">
        <f>IFERROR(MAX(MIN(ROUND(N7156*(Q7156/P7156),2),4.5),1.9)," ")</f>
        <v>2.96</v>
      </c>
      <c r="P7156">
        <f>13.098*F7156^-1.237</f>
        <v>44.806338281983834</v>
      </c>
      <c r="Q7156">
        <f>13.098*M7156^-1.237</f>
        <v>42.182109086218873</v>
      </c>
      <c r="R7156" s="5">
        <f>IFERROR(ROUND(MAX(MIN((-105.4*LN(O7156) + 163.83),95),10),0)," ")</f>
        <v>49</v>
      </c>
      <c r="S7156" s="5" t="str">
        <f>IFERROR(CONCATENATE("(",R7156,",",ROUND((1.2*W7156),2),")")," ")</f>
        <v>(49,0.47)</v>
      </c>
      <c r="T7156">
        <f>R7156-L7156</f>
        <v>8</v>
      </c>
      <c r="U7156" s="7" t="str">
        <f>IF((AND(T7156=0,H7156&gt;=L7156)),"Don’t change bids","OK")</f>
        <v>OK</v>
      </c>
      <c r="V7156" t="e">
        <f>IF((MATCH(F7156,W7156,0)),"Same","Diff")</f>
        <v>#N/A</v>
      </c>
      <c r="W7156" s="5">
        <f>ROUND(M7156,2)</f>
        <v>0.39</v>
      </c>
      <c r="X7156" s="5">
        <v>0.39</v>
      </c>
    </row>
    <row r="7157" spans="1:24" x14ac:dyDescent="0.25">
      <c r="A7157" t="s">
        <v>24</v>
      </c>
      <c r="B7157" t="s">
        <v>7270</v>
      </c>
      <c r="C7157" t="s">
        <v>4401</v>
      </c>
      <c r="D7157" t="s">
        <v>7250</v>
      </c>
      <c r="E7157" t="s">
        <v>569</v>
      </c>
      <c r="F7157" s="5">
        <v>0.37</v>
      </c>
      <c r="G7157" s="9">
        <v>0.1</v>
      </c>
      <c r="H7157" s="6">
        <f>G7157*100</f>
        <v>10</v>
      </c>
      <c r="I7157" t="s">
        <v>9716</v>
      </c>
      <c r="J7157" t="s">
        <v>10765</v>
      </c>
      <c r="K7157">
        <v>41</v>
      </c>
      <c r="L7157">
        <v>41</v>
      </c>
      <c r="M7157">
        <f>(F7157*(1+0.05))</f>
        <v>0.38850000000000001</v>
      </c>
      <c r="N7157">
        <f>IFERROR(ROUND(( (-1.208*LN(L7157) + 7.5474 + 4.6991*(2.71828^(-0.009*L7157)) + 0.0001*L7157*L7157 - 0.0432*L7157 + 4.7166)/3),2), " ")</f>
        <v>3.14</v>
      </c>
      <c r="O7157">
        <f>IFERROR(MAX(MIN(ROUND(N7157*(Q7157/P7157),2),4.5),1.9)," ")</f>
        <v>2.96</v>
      </c>
      <c r="P7157">
        <f>13.098*F7157^-1.237</f>
        <v>44.806338281983834</v>
      </c>
      <c r="Q7157">
        <f>13.098*M7157^-1.237</f>
        <v>42.182109086218873</v>
      </c>
      <c r="R7157" s="5">
        <f>IFERROR(ROUND(MAX(MIN((-105.4*LN(O7157) + 163.83),95),10),0)," ")</f>
        <v>49</v>
      </c>
      <c r="S7157" s="5" t="str">
        <f>IFERROR(CONCATENATE("(",R7157,",",ROUND((1.2*W7157),2),")")," ")</f>
        <v>(49,0.47)</v>
      </c>
      <c r="T7157">
        <f>R7157-L7157</f>
        <v>8</v>
      </c>
      <c r="U7157" s="7" t="str">
        <f>IF((AND(T7157=0,H7157&gt;=L7157)),"Don’t change bids","OK")</f>
        <v>OK</v>
      </c>
      <c r="V7157" t="e">
        <f>IF((MATCH(F7157,W7157,0)),"Same","Diff")</f>
        <v>#N/A</v>
      </c>
      <c r="W7157" s="5">
        <f>ROUND(M7157,2)</f>
        <v>0.39</v>
      </c>
      <c r="X7157" s="5">
        <v>0.39</v>
      </c>
    </row>
    <row r="7158" spans="1:24" x14ac:dyDescent="0.25">
      <c r="A7158" t="s">
        <v>24</v>
      </c>
      <c r="B7158" t="s">
        <v>7271</v>
      </c>
      <c r="C7158" t="s">
        <v>4401</v>
      </c>
      <c r="D7158" t="s">
        <v>7235</v>
      </c>
      <c r="E7158" t="s">
        <v>569</v>
      </c>
      <c r="F7158" s="5">
        <v>0.37</v>
      </c>
      <c r="G7158" s="9">
        <v>0.1</v>
      </c>
      <c r="H7158" s="6">
        <f>G7158*100</f>
        <v>10</v>
      </c>
      <c r="I7158" t="s">
        <v>9716</v>
      </c>
      <c r="J7158" t="s">
        <v>10765</v>
      </c>
      <c r="K7158">
        <v>41</v>
      </c>
      <c r="L7158">
        <v>41</v>
      </c>
      <c r="M7158">
        <f>(F7158*(1+0.05))</f>
        <v>0.38850000000000001</v>
      </c>
      <c r="N7158">
        <f>IFERROR(ROUND(( (-1.208*LN(L7158) + 7.5474 + 4.6991*(2.71828^(-0.009*L7158)) + 0.0001*L7158*L7158 - 0.0432*L7158 + 4.7166)/3),2), " ")</f>
        <v>3.14</v>
      </c>
      <c r="O7158">
        <f>IFERROR(MAX(MIN(ROUND(N7158*(Q7158/P7158),2),4.5),1.9)," ")</f>
        <v>2.96</v>
      </c>
      <c r="P7158">
        <f>13.098*F7158^-1.237</f>
        <v>44.806338281983834</v>
      </c>
      <c r="Q7158">
        <f>13.098*M7158^-1.237</f>
        <v>42.182109086218873</v>
      </c>
      <c r="R7158" s="5">
        <f>IFERROR(ROUND(MAX(MIN((-105.4*LN(O7158) + 163.83),95),10),0)," ")</f>
        <v>49</v>
      </c>
      <c r="S7158" s="5" t="str">
        <f>IFERROR(CONCATENATE("(",R7158,",",ROUND((1.2*W7158),2),")")," ")</f>
        <v>(49,0.47)</v>
      </c>
      <c r="T7158">
        <f>R7158-L7158</f>
        <v>8</v>
      </c>
      <c r="U7158" s="7" t="str">
        <f>IF((AND(T7158=0,H7158&gt;=L7158)),"Don’t change bids","OK")</f>
        <v>OK</v>
      </c>
      <c r="V7158" t="e">
        <f>IF((MATCH(F7158,W7158,0)),"Same","Diff")</f>
        <v>#N/A</v>
      </c>
      <c r="W7158" s="5">
        <f>ROUND(M7158,2)</f>
        <v>0.39</v>
      </c>
      <c r="X7158" s="5">
        <v>0.39</v>
      </c>
    </row>
    <row r="7159" spans="1:24" x14ac:dyDescent="0.25">
      <c r="A7159" t="s">
        <v>24</v>
      </c>
      <c r="B7159" t="s">
        <v>7272</v>
      </c>
      <c r="C7159" t="s">
        <v>4401</v>
      </c>
      <c r="D7159" t="s">
        <v>7235</v>
      </c>
      <c r="E7159" t="s">
        <v>569</v>
      </c>
      <c r="F7159" s="5">
        <v>0.37</v>
      </c>
      <c r="G7159" s="9">
        <v>0.1</v>
      </c>
      <c r="H7159" s="6">
        <f>G7159*100</f>
        <v>10</v>
      </c>
      <c r="I7159" t="s">
        <v>9716</v>
      </c>
      <c r="J7159" t="s">
        <v>10765</v>
      </c>
      <c r="K7159">
        <v>41</v>
      </c>
      <c r="L7159">
        <v>41</v>
      </c>
      <c r="M7159">
        <f>(F7159*(1+0.05))</f>
        <v>0.38850000000000001</v>
      </c>
      <c r="N7159">
        <f>IFERROR(ROUND(( (-1.208*LN(L7159) + 7.5474 + 4.6991*(2.71828^(-0.009*L7159)) + 0.0001*L7159*L7159 - 0.0432*L7159 + 4.7166)/3),2), " ")</f>
        <v>3.14</v>
      </c>
      <c r="O7159">
        <f>IFERROR(MAX(MIN(ROUND(N7159*(Q7159/P7159),2),4.5),1.9)," ")</f>
        <v>2.96</v>
      </c>
      <c r="P7159">
        <f>13.098*F7159^-1.237</f>
        <v>44.806338281983834</v>
      </c>
      <c r="Q7159">
        <f>13.098*M7159^-1.237</f>
        <v>42.182109086218873</v>
      </c>
      <c r="R7159" s="5">
        <f>IFERROR(ROUND(MAX(MIN((-105.4*LN(O7159) + 163.83),95),10),0)," ")</f>
        <v>49</v>
      </c>
      <c r="S7159" s="5" t="str">
        <f>IFERROR(CONCATENATE("(",R7159,",",ROUND((1.2*W7159),2),")")," ")</f>
        <v>(49,0.47)</v>
      </c>
      <c r="T7159">
        <f>R7159-L7159</f>
        <v>8</v>
      </c>
      <c r="U7159" s="7" t="str">
        <f>IF((AND(T7159=0,H7159&gt;=L7159)),"Don’t change bids","OK")</f>
        <v>OK</v>
      </c>
      <c r="V7159" t="e">
        <f>IF((MATCH(F7159,W7159,0)),"Same","Diff")</f>
        <v>#N/A</v>
      </c>
      <c r="W7159" s="5">
        <f>ROUND(M7159,2)</f>
        <v>0.39</v>
      </c>
      <c r="X7159" s="5">
        <v>0.39</v>
      </c>
    </row>
    <row r="7160" spans="1:24" x14ac:dyDescent="0.25">
      <c r="A7160" t="s">
        <v>24</v>
      </c>
      <c r="B7160" t="s">
        <v>7273</v>
      </c>
      <c r="C7160" t="s">
        <v>4401</v>
      </c>
      <c r="D7160" t="s">
        <v>7235</v>
      </c>
      <c r="E7160" t="s">
        <v>569</v>
      </c>
      <c r="F7160" s="5">
        <v>0.37</v>
      </c>
      <c r="G7160" s="9">
        <v>0.1</v>
      </c>
      <c r="H7160" s="6">
        <f>G7160*100</f>
        <v>10</v>
      </c>
      <c r="I7160" t="s">
        <v>9716</v>
      </c>
      <c r="J7160" t="s">
        <v>10765</v>
      </c>
      <c r="K7160">
        <v>41</v>
      </c>
      <c r="L7160">
        <v>41</v>
      </c>
      <c r="M7160">
        <f>(F7160*(1+0.05))</f>
        <v>0.38850000000000001</v>
      </c>
      <c r="N7160">
        <f>IFERROR(ROUND(( (-1.208*LN(L7160) + 7.5474 + 4.6991*(2.71828^(-0.009*L7160)) + 0.0001*L7160*L7160 - 0.0432*L7160 + 4.7166)/3),2), " ")</f>
        <v>3.14</v>
      </c>
      <c r="O7160">
        <f>IFERROR(MAX(MIN(ROUND(N7160*(Q7160/P7160),2),4.5),1.9)," ")</f>
        <v>2.96</v>
      </c>
      <c r="P7160">
        <f>13.098*F7160^-1.237</f>
        <v>44.806338281983834</v>
      </c>
      <c r="Q7160">
        <f>13.098*M7160^-1.237</f>
        <v>42.182109086218873</v>
      </c>
      <c r="R7160" s="5">
        <f>IFERROR(ROUND(MAX(MIN((-105.4*LN(O7160) + 163.83),95),10),0)," ")</f>
        <v>49</v>
      </c>
      <c r="S7160" s="5" t="str">
        <f>IFERROR(CONCATENATE("(",R7160,",",ROUND((1.2*W7160),2),")")," ")</f>
        <v>(49,0.47)</v>
      </c>
      <c r="T7160">
        <f>R7160-L7160</f>
        <v>8</v>
      </c>
      <c r="U7160" s="7" t="str">
        <f>IF((AND(T7160=0,H7160&gt;=L7160)),"Don’t change bids","OK")</f>
        <v>OK</v>
      </c>
      <c r="V7160" t="e">
        <f>IF((MATCH(F7160,W7160,0)),"Same","Diff")</f>
        <v>#N/A</v>
      </c>
      <c r="W7160" s="5">
        <f>ROUND(M7160,2)</f>
        <v>0.39</v>
      </c>
      <c r="X7160" s="5">
        <v>0.39</v>
      </c>
    </row>
    <row r="7161" spans="1:24" x14ac:dyDescent="0.25">
      <c r="A7161" t="s">
        <v>24</v>
      </c>
      <c r="B7161" t="s">
        <v>7274</v>
      </c>
      <c r="C7161" t="s">
        <v>4401</v>
      </c>
      <c r="D7161" t="s">
        <v>7238</v>
      </c>
      <c r="E7161" t="s">
        <v>569</v>
      </c>
      <c r="F7161" s="5">
        <v>0.37</v>
      </c>
      <c r="G7161" s="9">
        <v>0.1</v>
      </c>
      <c r="H7161" s="6">
        <f>G7161*100</f>
        <v>10</v>
      </c>
      <c r="I7161" t="s">
        <v>9716</v>
      </c>
      <c r="J7161" t="s">
        <v>10765</v>
      </c>
      <c r="K7161">
        <v>41</v>
      </c>
      <c r="L7161">
        <v>41</v>
      </c>
      <c r="M7161">
        <f>(F7161*(1+0.05))</f>
        <v>0.38850000000000001</v>
      </c>
      <c r="N7161">
        <f>IFERROR(ROUND(( (-1.208*LN(L7161) + 7.5474 + 4.6991*(2.71828^(-0.009*L7161)) + 0.0001*L7161*L7161 - 0.0432*L7161 + 4.7166)/3),2), " ")</f>
        <v>3.14</v>
      </c>
      <c r="O7161">
        <f>IFERROR(MAX(MIN(ROUND(N7161*(Q7161/P7161),2),4.5),1.9)," ")</f>
        <v>2.96</v>
      </c>
      <c r="P7161">
        <f>13.098*F7161^-1.237</f>
        <v>44.806338281983834</v>
      </c>
      <c r="Q7161">
        <f>13.098*M7161^-1.237</f>
        <v>42.182109086218873</v>
      </c>
      <c r="R7161" s="5">
        <f>IFERROR(ROUND(MAX(MIN((-105.4*LN(O7161) + 163.83),95),10),0)," ")</f>
        <v>49</v>
      </c>
      <c r="S7161" s="5" t="str">
        <f>IFERROR(CONCATENATE("(",R7161,",",ROUND((1.2*W7161),2),")")," ")</f>
        <v>(49,0.47)</v>
      </c>
      <c r="T7161">
        <f>R7161-L7161</f>
        <v>8</v>
      </c>
      <c r="U7161" s="7" t="str">
        <f>IF((AND(T7161=0,H7161&gt;=L7161)),"Don’t change bids","OK")</f>
        <v>OK</v>
      </c>
      <c r="V7161" t="e">
        <f>IF((MATCH(F7161,W7161,0)),"Same","Diff")</f>
        <v>#N/A</v>
      </c>
      <c r="W7161" s="5">
        <f>ROUND(M7161,2)</f>
        <v>0.39</v>
      </c>
      <c r="X7161" s="5">
        <v>0.39</v>
      </c>
    </row>
    <row r="7162" spans="1:24" x14ac:dyDescent="0.25">
      <c r="A7162" t="s">
        <v>24</v>
      </c>
      <c r="B7162" t="s">
        <v>7275</v>
      </c>
      <c r="C7162" t="s">
        <v>4401</v>
      </c>
      <c r="D7162" t="s">
        <v>7235</v>
      </c>
      <c r="E7162" t="s">
        <v>1665</v>
      </c>
      <c r="F7162" s="5">
        <v>0.31</v>
      </c>
      <c r="G7162" s="9">
        <v>0.1</v>
      </c>
      <c r="H7162" s="6">
        <f>G7162*100</f>
        <v>10</v>
      </c>
      <c r="I7162" t="s">
        <v>10703</v>
      </c>
      <c r="J7162" t="s">
        <v>10765</v>
      </c>
      <c r="K7162">
        <v>41</v>
      </c>
      <c r="L7162">
        <v>41</v>
      </c>
      <c r="M7162">
        <f>(F7162*(1+0.05))</f>
        <v>0.32550000000000001</v>
      </c>
      <c r="N7162">
        <f>IFERROR(ROUND(( (-1.208*LN(L7162) + 7.5474 + 4.6991*(2.71828^(-0.009*L7162)) + 0.0001*L7162*L7162 - 0.0432*L7162 + 4.7166)/3),2), " ")</f>
        <v>3.14</v>
      </c>
      <c r="O7162">
        <f>IFERROR(MAX(MIN(ROUND(N7162*(Q7162/P7162),2),4.5),1.9)," ")</f>
        <v>2.96</v>
      </c>
      <c r="P7162">
        <f>13.098*F7162^-1.237</f>
        <v>55.76870640272314</v>
      </c>
      <c r="Q7162">
        <f>13.098*M7162^-1.237</f>
        <v>52.502430398845448</v>
      </c>
      <c r="R7162" s="5">
        <f>IFERROR(ROUND(MAX(MIN((-105.4*LN(O7162) + 163.83),95),10),0)," ")</f>
        <v>49</v>
      </c>
      <c r="S7162" s="5" t="str">
        <f>IFERROR(CONCATENATE("(",R7162,",",ROUND((1.2*W7162),2),")")," ")</f>
        <v>(49,0.4)</v>
      </c>
      <c r="T7162">
        <f>R7162-L7162</f>
        <v>8</v>
      </c>
      <c r="U7162" s="7" t="str">
        <f>IF((AND(T7162=0,H7162&gt;=L7162)),"Don’t change bids","OK")</f>
        <v>OK</v>
      </c>
      <c r="V7162" t="e">
        <f>IF((MATCH(F7162,W7162,0)),"Same","Diff")</f>
        <v>#N/A</v>
      </c>
      <c r="W7162" s="5">
        <f>ROUND(M7162,2)</f>
        <v>0.33</v>
      </c>
      <c r="X7162" s="5">
        <v>0.33</v>
      </c>
    </row>
    <row r="7163" spans="1:24" x14ac:dyDescent="0.25">
      <c r="A7163" t="s">
        <v>24</v>
      </c>
      <c r="B7163" t="s">
        <v>7276</v>
      </c>
      <c r="C7163" t="s">
        <v>4401</v>
      </c>
      <c r="D7163" t="s">
        <v>7238</v>
      </c>
      <c r="E7163" t="s">
        <v>569</v>
      </c>
      <c r="F7163" s="5">
        <v>0.37</v>
      </c>
      <c r="G7163" s="9">
        <v>0.1</v>
      </c>
      <c r="H7163" s="6">
        <f>G7163*100</f>
        <v>10</v>
      </c>
      <c r="I7163" t="s">
        <v>9716</v>
      </c>
      <c r="J7163" t="s">
        <v>10765</v>
      </c>
      <c r="K7163">
        <v>41</v>
      </c>
      <c r="L7163">
        <v>41</v>
      </c>
      <c r="M7163">
        <f>(F7163*(1+0.05))</f>
        <v>0.38850000000000001</v>
      </c>
      <c r="N7163">
        <f>IFERROR(ROUND(( (-1.208*LN(L7163) + 7.5474 + 4.6991*(2.71828^(-0.009*L7163)) + 0.0001*L7163*L7163 - 0.0432*L7163 + 4.7166)/3),2), " ")</f>
        <v>3.14</v>
      </c>
      <c r="O7163">
        <f>IFERROR(MAX(MIN(ROUND(N7163*(Q7163/P7163),2),4.5),1.9)," ")</f>
        <v>2.96</v>
      </c>
      <c r="P7163">
        <f>13.098*F7163^-1.237</f>
        <v>44.806338281983834</v>
      </c>
      <c r="Q7163">
        <f>13.098*M7163^-1.237</f>
        <v>42.182109086218873</v>
      </c>
      <c r="R7163" s="5">
        <f>IFERROR(ROUND(MAX(MIN((-105.4*LN(O7163) + 163.83),95),10),0)," ")</f>
        <v>49</v>
      </c>
      <c r="S7163" s="5" t="str">
        <f>IFERROR(CONCATENATE("(",R7163,",",ROUND((1.2*W7163),2),")")," ")</f>
        <v>(49,0.47)</v>
      </c>
      <c r="T7163">
        <f>R7163-L7163</f>
        <v>8</v>
      </c>
      <c r="U7163" s="7" t="str">
        <f>IF((AND(T7163=0,H7163&gt;=L7163)),"Don’t change bids","OK")</f>
        <v>OK</v>
      </c>
      <c r="V7163" t="e">
        <f>IF((MATCH(F7163,W7163,0)),"Same","Diff")</f>
        <v>#N/A</v>
      </c>
      <c r="W7163" s="5">
        <f>ROUND(M7163,2)</f>
        <v>0.39</v>
      </c>
      <c r="X7163" s="5">
        <v>0.39</v>
      </c>
    </row>
    <row r="7164" spans="1:24" x14ac:dyDescent="0.25">
      <c r="A7164" t="s">
        <v>24</v>
      </c>
      <c r="B7164" t="s">
        <v>7277</v>
      </c>
      <c r="C7164" t="s">
        <v>4401</v>
      </c>
      <c r="D7164" t="s">
        <v>7238</v>
      </c>
      <c r="E7164" t="s">
        <v>569</v>
      </c>
      <c r="F7164" s="5">
        <v>0.37</v>
      </c>
      <c r="G7164" s="9">
        <v>0.1</v>
      </c>
      <c r="H7164" s="6">
        <f>G7164*100</f>
        <v>10</v>
      </c>
      <c r="I7164" t="s">
        <v>9716</v>
      </c>
      <c r="J7164" t="s">
        <v>10765</v>
      </c>
      <c r="K7164">
        <v>41</v>
      </c>
      <c r="L7164">
        <v>41</v>
      </c>
      <c r="M7164">
        <f>(F7164*(1+0.05))</f>
        <v>0.38850000000000001</v>
      </c>
      <c r="N7164">
        <f>IFERROR(ROUND(( (-1.208*LN(L7164) + 7.5474 + 4.6991*(2.71828^(-0.009*L7164)) + 0.0001*L7164*L7164 - 0.0432*L7164 + 4.7166)/3),2), " ")</f>
        <v>3.14</v>
      </c>
      <c r="O7164">
        <f>IFERROR(MAX(MIN(ROUND(N7164*(Q7164/P7164),2),4.5),1.9)," ")</f>
        <v>2.96</v>
      </c>
      <c r="P7164">
        <f>13.098*F7164^-1.237</f>
        <v>44.806338281983834</v>
      </c>
      <c r="Q7164">
        <f>13.098*M7164^-1.237</f>
        <v>42.182109086218873</v>
      </c>
      <c r="R7164" s="5">
        <f>IFERROR(ROUND(MAX(MIN((-105.4*LN(O7164) + 163.83),95),10),0)," ")</f>
        <v>49</v>
      </c>
      <c r="S7164" s="5" t="str">
        <f>IFERROR(CONCATENATE("(",R7164,",",ROUND((1.2*W7164),2),")")," ")</f>
        <v>(49,0.47)</v>
      </c>
      <c r="T7164">
        <f>R7164-L7164</f>
        <v>8</v>
      </c>
      <c r="U7164" s="7" t="str">
        <f>IF((AND(T7164=0,H7164&gt;=L7164)),"Don’t change bids","OK")</f>
        <v>OK</v>
      </c>
      <c r="V7164" t="e">
        <f>IF((MATCH(F7164,W7164,0)),"Same","Diff")</f>
        <v>#N/A</v>
      </c>
      <c r="W7164" s="5">
        <f>ROUND(M7164,2)</f>
        <v>0.39</v>
      </c>
      <c r="X7164" s="5">
        <v>0.39</v>
      </c>
    </row>
    <row r="7165" spans="1:24" x14ac:dyDescent="0.25">
      <c r="A7165" t="s">
        <v>24</v>
      </c>
      <c r="B7165" t="s">
        <v>7278</v>
      </c>
      <c r="C7165" t="s">
        <v>4401</v>
      </c>
      <c r="D7165" t="s">
        <v>7235</v>
      </c>
      <c r="E7165" t="s">
        <v>4086</v>
      </c>
      <c r="F7165" s="5">
        <v>0.44</v>
      </c>
      <c r="G7165" s="9">
        <v>0.1</v>
      </c>
      <c r="H7165" s="6">
        <f>G7165*100</f>
        <v>10</v>
      </c>
      <c r="I7165" t="s">
        <v>10717</v>
      </c>
      <c r="J7165" t="s">
        <v>10765</v>
      </c>
      <c r="K7165">
        <v>41</v>
      </c>
      <c r="L7165">
        <v>41</v>
      </c>
      <c r="M7165">
        <f>(F7165*(1+0.05))</f>
        <v>0.46200000000000002</v>
      </c>
      <c r="N7165">
        <f>IFERROR(ROUND(( (-1.208*LN(L7165) + 7.5474 + 4.6991*(2.71828^(-0.009*L7165)) + 0.0001*L7165*L7165 - 0.0432*L7165 + 4.7166)/3),2), " ")</f>
        <v>3.14</v>
      </c>
      <c r="O7165">
        <f>IFERROR(MAX(MIN(ROUND(N7165*(Q7165/P7165),2),4.5),1.9)," ")</f>
        <v>2.96</v>
      </c>
      <c r="P7165">
        <f>13.098*F7165^-1.237</f>
        <v>36.16213184607075</v>
      </c>
      <c r="Q7165">
        <f>13.098*M7165^-1.237</f>
        <v>34.044178765987922</v>
      </c>
      <c r="R7165" s="5">
        <f>IFERROR(ROUND(MAX(MIN((-105.4*LN(O7165) + 163.83),95),10),0)," ")</f>
        <v>49</v>
      </c>
      <c r="S7165" s="5" t="str">
        <f>IFERROR(CONCATENATE("(",R7165,",",ROUND((1.2*W7165),2),")")," ")</f>
        <v>(49,0.55)</v>
      </c>
      <c r="T7165">
        <f>R7165-L7165</f>
        <v>8</v>
      </c>
      <c r="U7165" s="7" t="str">
        <f>IF((AND(T7165=0,H7165&gt;=L7165)),"Don’t change bids","OK")</f>
        <v>OK</v>
      </c>
      <c r="V7165" t="e">
        <f>IF((MATCH(F7165,W7165,0)),"Same","Diff")</f>
        <v>#N/A</v>
      </c>
      <c r="W7165" s="5">
        <f>ROUND(M7165,2)</f>
        <v>0.46</v>
      </c>
      <c r="X7165" s="5">
        <v>0.46</v>
      </c>
    </row>
    <row r="7166" spans="1:24" x14ac:dyDescent="0.25">
      <c r="A7166" t="s">
        <v>24</v>
      </c>
      <c r="B7166" t="s">
        <v>7279</v>
      </c>
      <c r="C7166" t="s">
        <v>4401</v>
      </c>
      <c r="D7166" t="s">
        <v>7235</v>
      </c>
      <c r="E7166" t="s">
        <v>569</v>
      </c>
      <c r="F7166" s="5">
        <v>0.37</v>
      </c>
      <c r="G7166" s="9">
        <v>0.1</v>
      </c>
      <c r="H7166" s="6">
        <f>G7166*100</f>
        <v>10</v>
      </c>
      <c r="I7166" t="s">
        <v>9716</v>
      </c>
      <c r="J7166" t="s">
        <v>10765</v>
      </c>
      <c r="K7166">
        <v>41</v>
      </c>
      <c r="L7166">
        <v>41</v>
      </c>
      <c r="M7166">
        <f>(F7166*(1+0.05))</f>
        <v>0.38850000000000001</v>
      </c>
      <c r="N7166">
        <f>IFERROR(ROUND(( (-1.208*LN(L7166) + 7.5474 + 4.6991*(2.71828^(-0.009*L7166)) + 0.0001*L7166*L7166 - 0.0432*L7166 + 4.7166)/3),2), " ")</f>
        <v>3.14</v>
      </c>
      <c r="O7166">
        <f>IFERROR(MAX(MIN(ROUND(N7166*(Q7166/P7166),2),4.5),1.9)," ")</f>
        <v>2.96</v>
      </c>
      <c r="P7166">
        <f>13.098*F7166^-1.237</f>
        <v>44.806338281983834</v>
      </c>
      <c r="Q7166">
        <f>13.098*M7166^-1.237</f>
        <v>42.182109086218873</v>
      </c>
      <c r="R7166" s="5">
        <f>IFERROR(ROUND(MAX(MIN((-105.4*LN(O7166) + 163.83),95),10),0)," ")</f>
        <v>49</v>
      </c>
      <c r="S7166" s="5" t="str">
        <f>IFERROR(CONCATENATE("(",R7166,",",ROUND((1.2*W7166),2),")")," ")</f>
        <v>(49,0.47)</v>
      </c>
      <c r="T7166">
        <f>R7166-L7166</f>
        <v>8</v>
      </c>
      <c r="U7166" s="7" t="str">
        <f>IF((AND(T7166=0,H7166&gt;=L7166)),"Don’t change bids","OK")</f>
        <v>OK</v>
      </c>
      <c r="V7166" t="e">
        <f>IF((MATCH(F7166,W7166,0)),"Same","Diff")</f>
        <v>#N/A</v>
      </c>
      <c r="W7166" s="5">
        <f>ROUND(M7166,2)</f>
        <v>0.39</v>
      </c>
      <c r="X7166" s="5">
        <v>0.39</v>
      </c>
    </row>
    <row r="7167" spans="1:24" x14ac:dyDescent="0.25">
      <c r="A7167" t="s">
        <v>24</v>
      </c>
      <c r="B7167" t="s">
        <v>7280</v>
      </c>
      <c r="C7167" t="s">
        <v>4401</v>
      </c>
      <c r="D7167" t="s">
        <v>7235</v>
      </c>
      <c r="E7167" t="s">
        <v>569</v>
      </c>
      <c r="F7167" s="5">
        <v>0.37</v>
      </c>
      <c r="G7167" s="9">
        <v>0.1</v>
      </c>
      <c r="H7167" s="6">
        <f>G7167*100</f>
        <v>10</v>
      </c>
      <c r="I7167" t="s">
        <v>9716</v>
      </c>
      <c r="J7167" t="s">
        <v>10765</v>
      </c>
      <c r="K7167">
        <v>41</v>
      </c>
      <c r="L7167">
        <v>41</v>
      </c>
      <c r="M7167">
        <f>(F7167*(1+0.05))</f>
        <v>0.38850000000000001</v>
      </c>
      <c r="N7167">
        <f>IFERROR(ROUND(( (-1.208*LN(L7167) + 7.5474 + 4.6991*(2.71828^(-0.009*L7167)) + 0.0001*L7167*L7167 - 0.0432*L7167 + 4.7166)/3),2), " ")</f>
        <v>3.14</v>
      </c>
      <c r="O7167">
        <f>IFERROR(MAX(MIN(ROUND(N7167*(Q7167/P7167),2),4.5),1.9)," ")</f>
        <v>2.96</v>
      </c>
      <c r="P7167">
        <f>13.098*F7167^-1.237</f>
        <v>44.806338281983834</v>
      </c>
      <c r="Q7167">
        <f>13.098*M7167^-1.237</f>
        <v>42.182109086218873</v>
      </c>
      <c r="R7167" s="5">
        <f>IFERROR(ROUND(MAX(MIN((-105.4*LN(O7167) + 163.83),95),10),0)," ")</f>
        <v>49</v>
      </c>
      <c r="S7167" s="5" t="str">
        <f>IFERROR(CONCATENATE("(",R7167,",",ROUND((1.2*W7167),2),")")," ")</f>
        <v>(49,0.47)</v>
      </c>
      <c r="T7167">
        <f>R7167-L7167</f>
        <v>8</v>
      </c>
      <c r="U7167" s="7" t="str">
        <f>IF((AND(T7167=0,H7167&gt;=L7167)),"Don’t change bids","OK")</f>
        <v>OK</v>
      </c>
      <c r="V7167" t="e">
        <f>IF((MATCH(F7167,W7167,0)),"Same","Diff")</f>
        <v>#N/A</v>
      </c>
      <c r="W7167" s="5">
        <f>ROUND(M7167,2)</f>
        <v>0.39</v>
      </c>
      <c r="X7167" s="5">
        <v>0.39</v>
      </c>
    </row>
    <row r="7168" spans="1:24" x14ac:dyDescent="0.25">
      <c r="A7168" t="s">
        <v>24</v>
      </c>
      <c r="B7168" t="s">
        <v>7281</v>
      </c>
      <c r="C7168" t="s">
        <v>4401</v>
      </c>
      <c r="D7168" t="s">
        <v>7250</v>
      </c>
      <c r="E7168" t="s">
        <v>569</v>
      </c>
      <c r="F7168" s="5">
        <v>0.37</v>
      </c>
      <c r="G7168" s="9">
        <v>0.1</v>
      </c>
      <c r="H7168" s="6">
        <f>G7168*100</f>
        <v>10</v>
      </c>
      <c r="I7168" t="s">
        <v>9716</v>
      </c>
      <c r="J7168" t="s">
        <v>10765</v>
      </c>
      <c r="K7168">
        <v>41</v>
      </c>
      <c r="L7168">
        <v>41</v>
      </c>
      <c r="M7168">
        <f>(F7168*(1+0.05))</f>
        <v>0.38850000000000001</v>
      </c>
      <c r="N7168">
        <f>IFERROR(ROUND(( (-1.208*LN(L7168) + 7.5474 + 4.6991*(2.71828^(-0.009*L7168)) + 0.0001*L7168*L7168 - 0.0432*L7168 + 4.7166)/3),2), " ")</f>
        <v>3.14</v>
      </c>
      <c r="O7168">
        <f>IFERROR(MAX(MIN(ROUND(N7168*(Q7168/P7168),2),4.5),1.9)," ")</f>
        <v>2.96</v>
      </c>
      <c r="P7168">
        <f>13.098*F7168^-1.237</f>
        <v>44.806338281983834</v>
      </c>
      <c r="Q7168">
        <f>13.098*M7168^-1.237</f>
        <v>42.182109086218873</v>
      </c>
      <c r="R7168" s="5">
        <f>IFERROR(ROUND(MAX(MIN((-105.4*LN(O7168) + 163.83),95),10),0)," ")</f>
        <v>49</v>
      </c>
      <c r="S7168" s="5" t="str">
        <f>IFERROR(CONCATENATE("(",R7168,",",ROUND((1.2*W7168),2),")")," ")</f>
        <v>(49,0.47)</v>
      </c>
      <c r="T7168">
        <f>R7168-L7168</f>
        <v>8</v>
      </c>
      <c r="U7168" s="7" t="str">
        <f>IF((AND(T7168=0,H7168&gt;=L7168)),"Don’t change bids","OK")</f>
        <v>OK</v>
      </c>
      <c r="V7168" t="e">
        <f>IF((MATCH(F7168,W7168,0)),"Same","Diff")</f>
        <v>#N/A</v>
      </c>
      <c r="W7168" s="5">
        <f>ROUND(M7168,2)</f>
        <v>0.39</v>
      </c>
      <c r="X7168" s="5">
        <v>0.39</v>
      </c>
    </row>
    <row r="7169" spans="1:24" x14ac:dyDescent="0.25">
      <c r="A7169" t="s">
        <v>24</v>
      </c>
      <c r="B7169" t="s">
        <v>7282</v>
      </c>
      <c r="C7169" t="s">
        <v>4401</v>
      </c>
      <c r="D7169" t="s">
        <v>7238</v>
      </c>
      <c r="E7169" t="s">
        <v>569</v>
      </c>
      <c r="F7169" s="5">
        <v>0.37</v>
      </c>
      <c r="G7169" s="9">
        <v>0.1</v>
      </c>
      <c r="H7169" s="6">
        <f>G7169*100</f>
        <v>10</v>
      </c>
      <c r="I7169" t="s">
        <v>9716</v>
      </c>
      <c r="J7169" t="s">
        <v>10765</v>
      </c>
      <c r="K7169">
        <v>41</v>
      </c>
      <c r="L7169">
        <v>41</v>
      </c>
      <c r="M7169">
        <f>(F7169*(1+0.05))</f>
        <v>0.38850000000000001</v>
      </c>
      <c r="N7169">
        <f>IFERROR(ROUND(( (-1.208*LN(L7169) + 7.5474 + 4.6991*(2.71828^(-0.009*L7169)) + 0.0001*L7169*L7169 - 0.0432*L7169 + 4.7166)/3),2), " ")</f>
        <v>3.14</v>
      </c>
      <c r="O7169">
        <f>IFERROR(MAX(MIN(ROUND(N7169*(Q7169/P7169),2),4.5),1.9)," ")</f>
        <v>2.96</v>
      </c>
      <c r="P7169">
        <f>13.098*F7169^-1.237</f>
        <v>44.806338281983834</v>
      </c>
      <c r="Q7169">
        <f>13.098*M7169^-1.237</f>
        <v>42.182109086218873</v>
      </c>
      <c r="R7169" s="5">
        <f>IFERROR(ROUND(MAX(MIN((-105.4*LN(O7169) + 163.83),95),10),0)," ")</f>
        <v>49</v>
      </c>
      <c r="S7169" s="5" t="str">
        <f>IFERROR(CONCATENATE("(",R7169,",",ROUND((1.2*W7169),2),")")," ")</f>
        <v>(49,0.47)</v>
      </c>
      <c r="T7169">
        <f>R7169-L7169</f>
        <v>8</v>
      </c>
      <c r="U7169" s="7" t="str">
        <f>IF((AND(T7169=0,H7169&gt;=L7169)),"Don’t change bids","OK")</f>
        <v>OK</v>
      </c>
      <c r="V7169" t="e">
        <f>IF((MATCH(F7169,W7169,0)),"Same","Diff")</f>
        <v>#N/A</v>
      </c>
      <c r="W7169" s="5">
        <f>ROUND(M7169,2)</f>
        <v>0.39</v>
      </c>
      <c r="X7169" s="5">
        <v>0.39</v>
      </c>
    </row>
    <row r="7170" spans="1:24" x14ac:dyDescent="0.25">
      <c r="A7170" t="s">
        <v>24</v>
      </c>
      <c r="B7170" t="s">
        <v>7283</v>
      </c>
      <c r="C7170" t="s">
        <v>4401</v>
      </c>
      <c r="D7170" t="s">
        <v>7235</v>
      </c>
      <c r="E7170" t="s">
        <v>569</v>
      </c>
      <c r="F7170" s="5">
        <v>0.37</v>
      </c>
      <c r="G7170" s="9">
        <v>0.1</v>
      </c>
      <c r="H7170" s="6">
        <f>G7170*100</f>
        <v>10</v>
      </c>
      <c r="I7170" t="s">
        <v>9716</v>
      </c>
      <c r="J7170" t="s">
        <v>10765</v>
      </c>
      <c r="K7170">
        <v>41</v>
      </c>
      <c r="L7170">
        <v>41</v>
      </c>
      <c r="M7170">
        <f>(F7170*(1+0.05))</f>
        <v>0.38850000000000001</v>
      </c>
      <c r="N7170">
        <f>IFERROR(ROUND(( (-1.208*LN(L7170) + 7.5474 + 4.6991*(2.71828^(-0.009*L7170)) + 0.0001*L7170*L7170 - 0.0432*L7170 + 4.7166)/3),2), " ")</f>
        <v>3.14</v>
      </c>
      <c r="O7170">
        <f>IFERROR(MAX(MIN(ROUND(N7170*(Q7170/P7170),2),4.5),1.9)," ")</f>
        <v>2.96</v>
      </c>
      <c r="P7170">
        <f>13.098*F7170^-1.237</f>
        <v>44.806338281983834</v>
      </c>
      <c r="Q7170">
        <f>13.098*M7170^-1.237</f>
        <v>42.182109086218873</v>
      </c>
      <c r="R7170" s="5">
        <f>IFERROR(ROUND(MAX(MIN((-105.4*LN(O7170) + 163.83),95),10),0)," ")</f>
        <v>49</v>
      </c>
      <c r="S7170" s="5" t="str">
        <f>IFERROR(CONCATENATE("(",R7170,",",ROUND((1.2*W7170),2),")")," ")</f>
        <v>(49,0.47)</v>
      </c>
      <c r="T7170">
        <f>R7170-L7170</f>
        <v>8</v>
      </c>
      <c r="U7170" s="7" t="str">
        <f>IF((AND(T7170=0,H7170&gt;=L7170)),"Don’t change bids","OK")</f>
        <v>OK</v>
      </c>
      <c r="V7170" t="e">
        <f>IF((MATCH(F7170,W7170,0)),"Same","Diff")</f>
        <v>#N/A</v>
      </c>
      <c r="W7170" s="5">
        <f>ROUND(M7170,2)</f>
        <v>0.39</v>
      </c>
      <c r="X7170" s="5">
        <v>0.39</v>
      </c>
    </row>
    <row r="7171" spans="1:24" x14ac:dyDescent="0.25">
      <c r="A7171" t="s">
        <v>24</v>
      </c>
      <c r="B7171" t="s">
        <v>7284</v>
      </c>
      <c r="C7171" t="s">
        <v>4401</v>
      </c>
      <c r="D7171" t="s">
        <v>7235</v>
      </c>
      <c r="E7171" t="s">
        <v>1455</v>
      </c>
      <c r="F7171" s="5">
        <v>0.41</v>
      </c>
      <c r="G7171" s="9">
        <v>0.1</v>
      </c>
      <c r="H7171" s="6">
        <f>G7171*100</f>
        <v>10</v>
      </c>
      <c r="I7171" t="s">
        <v>10681</v>
      </c>
      <c r="J7171" t="s">
        <v>10765</v>
      </c>
      <c r="K7171">
        <v>41</v>
      </c>
      <c r="L7171">
        <v>41</v>
      </c>
      <c r="M7171">
        <f>(F7171*(1+0.05))</f>
        <v>0.43049999999999999</v>
      </c>
      <c r="N7171">
        <f>IFERROR(ROUND(( (-1.208*LN(L7171) + 7.5474 + 4.6991*(2.71828^(-0.009*L7171)) + 0.0001*L7171*L7171 - 0.0432*L7171 + 4.7166)/3),2), " ")</f>
        <v>3.14</v>
      </c>
      <c r="O7171">
        <f>IFERROR(MAX(MIN(ROUND(N7171*(Q7171/P7171),2),4.5),1.9)," ")</f>
        <v>2.96</v>
      </c>
      <c r="P7171">
        <f>13.098*F7171^-1.237</f>
        <v>39.463114296437524</v>
      </c>
      <c r="Q7171">
        <f>13.098*M7171^-1.237</f>
        <v>37.151828423426082</v>
      </c>
      <c r="R7171" s="5">
        <f>IFERROR(ROUND(MAX(MIN((-105.4*LN(O7171) + 163.83),95),10),0)," ")</f>
        <v>49</v>
      </c>
      <c r="S7171" s="5" t="str">
        <f>IFERROR(CONCATENATE("(",R7171,",",ROUND((1.2*W7171),2),")")," ")</f>
        <v>(49,0.52)</v>
      </c>
      <c r="T7171">
        <f>R7171-L7171</f>
        <v>8</v>
      </c>
      <c r="U7171" s="7" t="str">
        <f>IF((AND(T7171=0,H7171&gt;=L7171)),"Don’t change bids","OK")</f>
        <v>OK</v>
      </c>
      <c r="V7171" t="e">
        <f>IF((MATCH(F7171,W7171,0)),"Same","Diff")</f>
        <v>#N/A</v>
      </c>
      <c r="W7171" s="5">
        <f>ROUND(M7171,2)</f>
        <v>0.43</v>
      </c>
      <c r="X7171" s="5">
        <v>0.43</v>
      </c>
    </row>
    <row r="7172" spans="1:24" x14ac:dyDescent="0.25">
      <c r="A7172" t="s">
        <v>24</v>
      </c>
      <c r="B7172" t="s">
        <v>7285</v>
      </c>
      <c r="C7172" t="s">
        <v>4401</v>
      </c>
      <c r="D7172" t="s">
        <v>7257</v>
      </c>
      <c r="E7172" t="s">
        <v>1262</v>
      </c>
      <c r="F7172" s="5">
        <v>0.32</v>
      </c>
      <c r="G7172" s="9">
        <v>0.1</v>
      </c>
      <c r="H7172" s="6">
        <f>G7172*100</f>
        <v>10</v>
      </c>
      <c r="I7172" t="s">
        <v>10711</v>
      </c>
      <c r="J7172" t="s">
        <v>10765</v>
      </c>
      <c r="K7172">
        <v>41</v>
      </c>
      <c r="L7172">
        <v>41</v>
      </c>
      <c r="M7172">
        <f>(F7172*(1+0.05))</f>
        <v>0.33600000000000002</v>
      </c>
      <c r="N7172">
        <f>IFERROR(ROUND(( (-1.208*LN(L7172) + 7.5474 + 4.6991*(2.71828^(-0.009*L7172)) + 0.0001*L7172*L7172 - 0.0432*L7172 + 4.7166)/3),2), " ")</f>
        <v>3.14</v>
      </c>
      <c r="O7172">
        <f>IFERROR(MAX(MIN(ROUND(N7172*(Q7172/P7172),2),4.5),1.9)," ")</f>
        <v>2.96</v>
      </c>
      <c r="P7172">
        <f>13.098*F7172^-1.237</f>
        <v>53.62094491562582</v>
      </c>
      <c r="Q7172">
        <f>13.098*M7172^-1.237</f>
        <v>50.480459561376946</v>
      </c>
      <c r="R7172" s="5">
        <f>IFERROR(ROUND(MAX(MIN((-105.4*LN(O7172) + 163.83),95),10),0)," ")</f>
        <v>49</v>
      </c>
      <c r="S7172" s="5" t="str">
        <f>IFERROR(CONCATENATE("(",R7172,",",ROUND((1.2*W7172),2),")")," ")</f>
        <v>(49,0.41)</v>
      </c>
      <c r="T7172">
        <f>R7172-L7172</f>
        <v>8</v>
      </c>
      <c r="U7172" s="7" t="str">
        <f>IF((AND(T7172=0,H7172&gt;=L7172)),"Don’t change bids","OK")</f>
        <v>OK</v>
      </c>
      <c r="V7172" t="e">
        <f>IF((MATCH(F7172,W7172,0)),"Same","Diff")</f>
        <v>#N/A</v>
      </c>
      <c r="W7172" s="5">
        <f>ROUND(M7172,2)</f>
        <v>0.34</v>
      </c>
      <c r="X7172" s="5">
        <v>0.34</v>
      </c>
    </row>
    <row r="7173" spans="1:24" x14ac:dyDescent="0.25">
      <c r="A7173" t="s">
        <v>24</v>
      </c>
      <c r="B7173" t="s">
        <v>7286</v>
      </c>
      <c r="C7173" t="s">
        <v>4401</v>
      </c>
      <c r="D7173" t="s">
        <v>7250</v>
      </c>
      <c r="E7173" t="s">
        <v>569</v>
      </c>
      <c r="F7173" s="5">
        <v>0.37</v>
      </c>
      <c r="G7173" s="9">
        <v>0.1</v>
      </c>
      <c r="H7173" s="6">
        <f>G7173*100</f>
        <v>10</v>
      </c>
      <c r="I7173" t="s">
        <v>9716</v>
      </c>
      <c r="J7173" t="s">
        <v>10765</v>
      </c>
      <c r="K7173">
        <v>41</v>
      </c>
      <c r="L7173">
        <v>41</v>
      </c>
      <c r="M7173">
        <f>(F7173*(1+0.05))</f>
        <v>0.38850000000000001</v>
      </c>
      <c r="N7173">
        <f>IFERROR(ROUND(( (-1.208*LN(L7173) + 7.5474 + 4.6991*(2.71828^(-0.009*L7173)) + 0.0001*L7173*L7173 - 0.0432*L7173 + 4.7166)/3),2), " ")</f>
        <v>3.14</v>
      </c>
      <c r="O7173">
        <f>IFERROR(MAX(MIN(ROUND(N7173*(Q7173/P7173),2),4.5),1.9)," ")</f>
        <v>2.96</v>
      </c>
      <c r="P7173">
        <f>13.098*F7173^-1.237</f>
        <v>44.806338281983834</v>
      </c>
      <c r="Q7173">
        <f>13.098*M7173^-1.237</f>
        <v>42.182109086218873</v>
      </c>
      <c r="R7173" s="5">
        <f>IFERROR(ROUND(MAX(MIN((-105.4*LN(O7173) + 163.83),95),10),0)," ")</f>
        <v>49</v>
      </c>
      <c r="S7173" s="5" t="str">
        <f>IFERROR(CONCATENATE("(",R7173,",",ROUND((1.2*W7173),2),")")," ")</f>
        <v>(49,0.47)</v>
      </c>
      <c r="T7173">
        <f>R7173-L7173</f>
        <v>8</v>
      </c>
      <c r="U7173" s="7" t="str">
        <f>IF((AND(T7173=0,H7173&gt;=L7173)),"Don’t change bids","OK")</f>
        <v>OK</v>
      </c>
      <c r="V7173" t="e">
        <f>IF((MATCH(F7173,W7173,0)),"Same","Diff")</f>
        <v>#N/A</v>
      </c>
      <c r="W7173" s="5">
        <f>ROUND(M7173,2)</f>
        <v>0.39</v>
      </c>
      <c r="X7173" s="5">
        <v>0.39</v>
      </c>
    </row>
    <row r="7174" spans="1:24" x14ac:dyDescent="0.25">
      <c r="A7174" t="s">
        <v>24</v>
      </c>
      <c r="B7174" t="s">
        <v>7287</v>
      </c>
      <c r="C7174" t="s">
        <v>4401</v>
      </c>
      <c r="D7174" t="s">
        <v>7241</v>
      </c>
      <c r="E7174" t="s">
        <v>569</v>
      </c>
      <c r="F7174" s="5">
        <v>0.37</v>
      </c>
      <c r="G7174" s="9">
        <v>0.1</v>
      </c>
      <c r="H7174" s="6">
        <f>G7174*100</f>
        <v>10</v>
      </c>
      <c r="I7174" t="s">
        <v>9716</v>
      </c>
      <c r="J7174" t="s">
        <v>10765</v>
      </c>
      <c r="K7174">
        <v>41</v>
      </c>
      <c r="L7174">
        <v>41</v>
      </c>
      <c r="M7174">
        <f>(F7174*(1+0.05))</f>
        <v>0.38850000000000001</v>
      </c>
      <c r="N7174">
        <f>IFERROR(ROUND(( (-1.208*LN(L7174) + 7.5474 + 4.6991*(2.71828^(-0.009*L7174)) + 0.0001*L7174*L7174 - 0.0432*L7174 + 4.7166)/3),2), " ")</f>
        <v>3.14</v>
      </c>
      <c r="O7174">
        <f>IFERROR(MAX(MIN(ROUND(N7174*(Q7174/P7174),2),4.5),1.9)," ")</f>
        <v>2.96</v>
      </c>
      <c r="P7174">
        <f>13.098*F7174^-1.237</f>
        <v>44.806338281983834</v>
      </c>
      <c r="Q7174">
        <f>13.098*M7174^-1.237</f>
        <v>42.182109086218873</v>
      </c>
      <c r="R7174" s="5">
        <f>IFERROR(ROUND(MAX(MIN((-105.4*LN(O7174) + 163.83),95),10),0)," ")</f>
        <v>49</v>
      </c>
      <c r="S7174" s="5" t="str">
        <f>IFERROR(CONCATENATE("(",R7174,",",ROUND((1.2*W7174),2),")")," ")</f>
        <v>(49,0.47)</v>
      </c>
      <c r="T7174">
        <f>R7174-L7174</f>
        <v>8</v>
      </c>
      <c r="U7174" s="7" t="str">
        <f>IF((AND(T7174=0,H7174&gt;=L7174)),"Don’t change bids","OK")</f>
        <v>OK</v>
      </c>
      <c r="V7174" t="e">
        <f>IF((MATCH(F7174,W7174,0)),"Same","Diff")</f>
        <v>#N/A</v>
      </c>
      <c r="W7174" s="5">
        <f>ROUND(M7174,2)</f>
        <v>0.39</v>
      </c>
      <c r="X7174" s="5">
        <v>0.39</v>
      </c>
    </row>
    <row r="7175" spans="1:24" x14ac:dyDescent="0.25">
      <c r="A7175" t="s">
        <v>24</v>
      </c>
      <c r="B7175" t="s">
        <v>7288</v>
      </c>
      <c r="C7175" t="s">
        <v>4401</v>
      </c>
      <c r="D7175" t="s">
        <v>7241</v>
      </c>
      <c r="E7175" t="s">
        <v>569</v>
      </c>
      <c r="F7175" s="5">
        <v>0.37</v>
      </c>
      <c r="G7175" s="9">
        <v>0.1</v>
      </c>
      <c r="H7175" s="6">
        <f>G7175*100</f>
        <v>10</v>
      </c>
      <c r="I7175" t="s">
        <v>9716</v>
      </c>
      <c r="J7175" t="s">
        <v>10765</v>
      </c>
      <c r="K7175">
        <v>41</v>
      </c>
      <c r="L7175">
        <v>41</v>
      </c>
      <c r="M7175">
        <f>(F7175*(1+0.05))</f>
        <v>0.38850000000000001</v>
      </c>
      <c r="N7175">
        <f>IFERROR(ROUND(( (-1.208*LN(L7175) + 7.5474 + 4.6991*(2.71828^(-0.009*L7175)) + 0.0001*L7175*L7175 - 0.0432*L7175 + 4.7166)/3),2), " ")</f>
        <v>3.14</v>
      </c>
      <c r="O7175">
        <f>IFERROR(MAX(MIN(ROUND(N7175*(Q7175/P7175),2),4.5),1.9)," ")</f>
        <v>2.96</v>
      </c>
      <c r="P7175">
        <f>13.098*F7175^-1.237</f>
        <v>44.806338281983834</v>
      </c>
      <c r="Q7175">
        <f>13.098*M7175^-1.237</f>
        <v>42.182109086218873</v>
      </c>
      <c r="R7175" s="5">
        <f>IFERROR(ROUND(MAX(MIN((-105.4*LN(O7175) + 163.83),95),10),0)," ")</f>
        <v>49</v>
      </c>
      <c r="S7175" s="5" t="str">
        <f>IFERROR(CONCATENATE("(",R7175,",",ROUND((1.2*W7175),2),")")," ")</f>
        <v>(49,0.47)</v>
      </c>
      <c r="T7175">
        <f>R7175-L7175</f>
        <v>8</v>
      </c>
      <c r="U7175" s="7" t="str">
        <f>IF((AND(T7175=0,H7175&gt;=L7175)),"Don’t change bids","OK")</f>
        <v>OK</v>
      </c>
      <c r="V7175" t="e">
        <f>IF((MATCH(F7175,W7175,0)),"Same","Diff")</f>
        <v>#N/A</v>
      </c>
      <c r="W7175" s="5">
        <f>ROUND(M7175,2)</f>
        <v>0.39</v>
      </c>
      <c r="X7175" s="5">
        <v>0.39</v>
      </c>
    </row>
    <row r="7176" spans="1:24" x14ac:dyDescent="0.25">
      <c r="A7176" t="s">
        <v>24</v>
      </c>
      <c r="B7176" t="s">
        <v>7289</v>
      </c>
      <c r="C7176" t="s">
        <v>4401</v>
      </c>
      <c r="D7176" t="s">
        <v>7290</v>
      </c>
      <c r="E7176" t="s">
        <v>569</v>
      </c>
      <c r="F7176" s="5">
        <v>0.37</v>
      </c>
      <c r="G7176" s="9">
        <v>0.1</v>
      </c>
      <c r="H7176" s="6">
        <f>G7176*100</f>
        <v>10</v>
      </c>
      <c r="I7176" t="s">
        <v>9716</v>
      </c>
      <c r="J7176" t="s">
        <v>10765</v>
      </c>
      <c r="K7176">
        <v>41</v>
      </c>
      <c r="L7176">
        <v>41</v>
      </c>
      <c r="M7176">
        <f>(F7176*(1+0.05))</f>
        <v>0.38850000000000001</v>
      </c>
      <c r="N7176">
        <f>IFERROR(ROUND(( (-1.208*LN(L7176) + 7.5474 + 4.6991*(2.71828^(-0.009*L7176)) + 0.0001*L7176*L7176 - 0.0432*L7176 + 4.7166)/3),2), " ")</f>
        <v>3.14</v>
      </c>
      <c r="O7176">
        <f>IFERROR(MAX(MIN(ROUND(N7176*(Q7176/P7176),2),4.5),1.9)," ")</f>
        <v>2.96</v>
      </c>
      <c r="P7176">
        <f>13.098*F7176^-1.237</f>
        <v>44.806338281983834</v>
      </c>
      <c r="Q7176">
        <f>13.098*M7176^-1.237</f>
        <v>42.182109086218873</v>
      </c>
      <c r="R7176" s="5">
        <f>IFERROR(ROUND(MAX(MIN((-105.4*LN(O7176) + 163.83),95),10),0)," ")</f>
        <v>49</v>
      </c>
      <c r="S7176" s="5" t="str">
        <f>IFERROR(CONCATENATE("(",R7176,",",ROUND((1.2*W7176),2),")")," ")</f>
        <v>(49,0.47)</v>
      </c>
      <c r="T7176">
        <f>R7176-L7176</f>
        <v>8</v>
      </c>
      <c r="U7176" s="7" t="str">
        <f>IF((AND(T7176=0,H7176&gt;=L7176)),"Don’t change bids","OK")</f>
        <v>OK</v>
      </c>
      <c r="V7176" t="e">
        <f>IF((MATCH(F7176,W7176,0)),"Same","Diff")</f>
        <v>#N/A</v>
      </c>
      <c r="W7176" s="5">
        <f>ROUND(M7176,2)</f>
        <v>0.39</v>
      </c>
      <c r="X7176" s="5">
        <v>0.39</v>
      </c>
    </row>
    <row r="7177" spans="1:24" x14ac:dyDescent="0.25">
      <c r="A7177" t="s">
        <v>24</v>
      </c>
      <c r="B7177" t="s">
        <v>7291</v>
      </c>
      <c r="C7177" t="s">
        <v>4401</v>
      </c>
      <c r="D7177" t="s">
        <v>7292</v>
      </c>
      <c r="E7177" t="s">
        <v>569</v>
      </c>
      <c r="F7177" s="5">
        <v>0.37</v>
      </c>
      <c r="G7177" s="9">
        <v>0.1</v>
      </c>
      <c r="H7177" s="6">
        <f>G7177*100</f>
        <v>10</v>
      </c>
      <c r="I7177" t="s">
        <v>9716</v>
      </c>
      <c r="J7177" t="s">
        <v>10765</v>
      </c>
      <c r="K7177">
        <v>41</v>
      </c>
      <c r="L7177">
        <v>41</v>
      </c>
      <c r="M7177">
        <f>(F7177*(1+0.05))</f>
        <v>0.38850000000000001</v>
      </c>
      <c r="N7177">
        <f>IFERROR(ROUND(( (-1.208*LN(L7177) + 7.5474 + 4.6991*(2.71828^(-0.009*L7177)) + 0.0001*L7177*L7177 - 0.0432*L7177 + 4.7166)/3),2), " ")</f>
        <v>3.14</v>
      </c>
      <c r="O7177">
        <f>IFERROR(MAX(MIN(ROUND(N7177*(Q7177/P7177),2),4.5),1.9)," ")</f>
        <v>2.96</v>
      </c>
      <c r="P7177">
        <f>13.098*F7177^-1.237</f>
        <v>44.806338281983834</v>
      </c>
      <c r="Q7177">
        <f>13.098*M7177^-1.237</f>
        <v>42.182109086218873</v>
      </c>
      <c r="R7177" s="5">
        <f>IFERROR(ROUND(MAX(MIN((-105.4*LN(O7177) + 163.83),95),10),0)," ")</f>
        <v>49</v>
      </c>
      <c r="S7177" s="5" t="str">
        <f>IFERROR(CONCATENATE("(",R7177,",",ROUND((1.2*W7177),2),")")," ")</f>
        <v>(49,0.47)</v>
      </c>
      <c r="T7177">
        <f>R7177-L7177</f>
        <v>8</v>
      </c>
      <c r="U7177" s="7" t="str">
        <f>IF((AND(T7177=0,H7177&gt;=L7177)),"Don’t change bids","OK")</f>
        <v>OK</v>
      </c>
      <c r="V7177" t="e">
        <f>IF((MATCH(F7177,W7177,0)),"Same","Diff")</f>
        <v>#N/A</v>
      </c>
      <c r="W7177" s="5">
        <f>ROUND(M7177,2)</f>
        <v>0.39</v>
      </c>
      <c r="X7177" s="5">
        <v>0.39</v>
      </c>
    </row>
    <row r="7178" spans="1:24" x14ac:dyDescent="0.25">
      <c r="A7178" t="s">
        <v>24</v>
      </c>
      <c r="B7178" t="s">
        <v>7293</v>
      </c>
      <c r="C7178" t="s">
        <v>4401</v>
      </c>
      <c r="D7178" t="s">
        <v>7294</v>
      </c>
      <c r="E7178" t="s">
        <v>569</v>
      </c>
      <c r="F7178" s="5">
        <v>0.37</v>
      </c>
      <c r="G7178" s="9">
        <v>0.1</v>
      </c>
      <c r="H7178" s="6">
        <f>G7178*100</f>
        <v>10</v>
      </c>
      <c r="I7178" t="s">
        <v>9716</v>
      </c>
      <c r="J7178" t="s">
        <v>10765</v>
      </c>
      <c r="K7178">
        <v>41</v>
      </c>
      <c r="L7178">
        <v>41</v>
      </c>
      <c r="M7178">
        <f>(F7178*(1+0.05))</f>
        <v>0.38850000000000001</v>
      </c>
      <c r="N7178">
        <f>IFERROR(ROUND(( (-1.208*LN(L7178) + 7.5474 + 4.6991*(2.71828^(-0.009*L7178)) + 0.0001*L7178*L7178 - 0.0432*L7178 + 4.7166)/3),2), " ")</f>
        <v>3.14</v>
      </c>
      <c r="O7178">
        <f>IFERROR(MAX(MIN(ROUND(N7178*(Q7178/P7178),2),4.5),1.9)," ")</f>
        <v>2.96</v>
      </c>
      <c r="P7178">
        <f>13.098*F7178^-1.237</f>
        <v>44.806338281983834</v>
      </c>
      <c r="Q7178">
        <f>13.098*M7178^-1.237</f>
        <v>42.182109086218873</v>
      </c>
      <c r="R7178" s="5">
        <f>IFERROR(ROUND(MAX(MIN((-105.4*LN(O7178) + 163.83),95),10),0)," ")</f>
        <v>49</v>
      </c>
      <c r="S7178" s="5" t="str">
        <f>IFERROR(CONCATENATE("(",R7178,",",ROUND((1.2*W7178),2),")")," ")</f>
        <v>(49,0.47)</v>
      </c>
      <c r="T7178">
        <f>R7178-L7178</f>
        <v>8</v>
      </c>
      <c r="U7178" s="7" t="str">
        <f>IF((AND(T7178=0,H7178&gt;=L7178)),"Don’t change bids","OK")</f>
        <v>OK</v>
      </c>
      <c r="V7178" t="e">
        <f>IF((MATCH(F7178,W7178,0)),"Same","Diff")</f>
        <v>#N/A</v>
      </c>
      <c r="W7178" s="5">
        <f>ROUND(M7178,2)</f>
        <v>0.39</v>
      </c>
      <c r="X7178" s="5">
        <v>0.39</v>
      </c>
    </row>
    <row r="7179" spans="1:24" x14ac:dyDescent="0.25">
      <c r="A7179" t="s">
        <v>24</v>
      </c>
      <c r="B7179" t="s">
        <v>7295</v>
      </c>
      <c r="C7179" t="s">
        <v>4401</v>
      </c>
      <c r="D7179" t="s">
        <v>7296</v>
      </c>
      <c r="E7179" t="s">
        <v>569</v>
      </c>
      <c r="F7179" s="5">
        <v>0.37</v>
      </c>
      <c r="G7179" s="9">
        <v>0.1</v>
      </c>
      <c r="H7179" s="6">
        <f>G7179*100</f>
        <v>10</v>
      </c>
      <c r="I7179" t="s">
        <v>9716</v>
      </c>
      <c r="J7179" t="s">
        <v>10765</v>
      </c>
      <c r="K7179">
        <v>41</v>
      </c>
      <c r="L7179">
        <v>41</v>
      </c>
      <c r="M7179">
        <f>(F7179*(1+0.05))</f>
        <v>0.38850000000000001</v>
      </c>
      <c r="N7179">
        <f>IFERROR(ROUND(( (-1.208*LN(L7179) + 7.5474 + 4.6991*(2.71828^(-0.009*L7179)) + 0.0001*L7179*L7179 - 0.0432*L7179 + 4.7166)/3),2), " ")</f>
        <v>3.14</v>
      </c>
      <c r="O7179">
        <f>IFERROR(MAX(MIN(ROUND(N7179*(Q7179/P7179),2),4.5),1.9)," ")</f>
        <v>2.96</v>
      </c>
      <c r="P7179">
        <f>13.098*F7179^-1.237</f>
        <v>44.806338281983834</v>
      </c>
      <c r="Q7179">
        <f>13.098*M7179^-1.237</f>
        <v>42.182109086218873</v>
      </c>
      <c r="R7179" s="5">
        <f>IFERROR(ROUND(MAX(MIN((-105.4*LN(O7179) + 163.83),95),10),0)," ")</f>
        <v>49</v>
      </c>
      <c r="S7179" s="5" t="str">
        <f>IFERROR(CONCATENATE("(",R7179,",",ROUND((1.2*W7179),2),")")," ")</f>
        <v>(49,0.47)</v>
      </c>
      <c r="T7179">
        <f>R7179-L7179</f>
        <v>8</v>
      </c>
      <c r="U7179" s="7" t="str">
        <f>IF((AND(T7179=0,H7179&gt;=L7179)),"Don’t change bids","OK")</f>
        <v>OK</v>
      </c>
      <c r="V7179" t="e">
        <f>IF((MATCH(F7179,W7179,0)),"Same","Diff")</f>
        <v>#N/A</v>
      </c>
      <c r="W7179" s="5">
        <f>ROUND(M7179,2)</f>
        <v>0.39</v>
      </c>
      <c r="X7179" s="5">
        <v>0.39</v>
      </c>
    </row>
    <row r="7180" spans="1:24" x14ac:dyDescent="0.25">
      <c r="A7180" t="s">
        <v>24</v>
      </c>
      <c r="B7180" t="s">
        <v>7297</v>
      </c>
      <c r="C7180" t="s">
        <v>4401</v>
      </c>
      <c r="D7180" t="s">
        <v>7294</v>
      </c>
      <c r="E7180" t="s">
        <v>569</v>
      </c>
      <c r="F7180" s="5">
        <v>0.37</v>
      </c>
      <c r="G7180" s="9">
        <v>0.1</v>
      </c>
      <c r="H7180" s="6">
        <f>G7180*100</f>
        <v>10</v>
      </c>
      <c r="I7180" t="s">
        <v>9716</v>
      </c>
      <c r="J7180" t="s">
        <v>10765</v>
      </c>
      <c r="K7180">
        <v>41</v>
      </c>
      <c r="L7180">
        <v>41</v>
      </c>
      <c r="M7180">
        <f>(F7180*(1+0.05))</f>
        <v>0.38850000000000001</v>
      </c>
      <c r="N7180">
        <f>IFERROR(ROUND(( (-1.208*LN(L7180) + 7.5474 + 4.6991*(2.71828^(-0.009*L7180)) + 0.0001*L7180*L7180 - 0.0432*L7180 + 4.7166)/3),2), " ")</f>
        <v>3.14</v>
      </c>
      <c r="O7180">
        <f>IFERROR(MAX(MIN(ROUND(N7180*(Q7180/P7180),2),4.5),1.9)," ")</f>
        <v>2.96</v>
      </c>
      <c r="P7180">
        <f>13.098*F7180^-1.237</f>
        <v>44.806338281983834</v>
      </c>
      <c r="Q7180">
        <f>13.098*M7180^-1.237</f>
        <v>42.182109086218873</v>
      </c>
      <c r="R7180" s="5">
        <f>IFERROR(ROUND(MAX(MIN((-105.4*LN(O7180) + 163.83),95),10),0)," ")</f>
        <v>49</v>
      </c>
      <c r="S7180" s="5" t="str">
        <f>IFERROR(CONCATENATE("(",R7180,",",ROUND((1.2*W7180),2),")")," ")</f>
        <v>(49,0.47)</v>
      </c>
      <c r="T7180">
        <f>R7180-L7180</f>
        <v>8</v>
      </c>
      <c r="U7180" s="7" t="str">
        <f>IF((AND(T7180=0,H7180&gt;=L7180)),"Don’t change bids","OK")</f>
        <v>OK</v>
      </c>
      <c r="V7180" t="e">
        <f>IF((MATCH(F7180,W7180,0)),"Same","Diff")</f>
        <v>#N/A</v>
      </c>
      <c r="W7180" s="5">
        <f>ROUND(M7180,2)</f>
        <v>0.39</v>
      </c>
      <c r="X7180" s="5">
        <v>0.39</v>
      </c>
    </row>
    <row r="7181" spans="1:24" x14ac:dyDescent="0.25">
      <c r="A7181" t="s">
        <v>24</v>
      </c>
      <c r="B7181" t="s">
        <v>7298</v>
      </c>
      <c r="C7181" t="s">
        <v>4401</v>
      </c>
      <c r="D7181" t="s">
        <v>7290</v>
      </c>
      <c r="E7181" t="s">
        <v>569</v>
      </c>
      <c r="F7181" s="5">
        <v>0.37</v>
      </c>
      <c r="G7181" s="9">
        <v>0.1</v>
      </c>
      <c r="H7181" s="6">
        <f>G7181*100</f>
        <v>10</v>
      </c>
      <c r="I7181" t="s">
        <v>9716</v>
      </c>
      <c r="J7181" t="s">
        <v>10765</v>
      </c>
      <c r="K7181">
        <v>41</v>
      </c>
      <c r="L7181">
        <v>41</v>
      </c>
      <c r="M7181">
        <f>(F7181*(1+0.05))</f>
        <v>0.38850000000000001</v>
      </c>
      <c r="N7181">
        <f>IFERROR(ROUND(( (-1.208*LN(L7181) + 7.5474 + 4.6991*(2.71828^(-0.009*L7181)) + 0.0001*L7181*L7181 - 0.0432*L7181 + 4.7166)/3),2), " ")</f>
        <v>3.14</v>
      </c>
      <c r="O7181">
        <f>IFERROR(MAX(MIN(ROUND(N7181*(Q7181/P7181),2),4.5),1.9)," ")</f>
        <v>2.96</v>
      </c>
      <c r="P7181">
        <f>13.098*F7181^-1.237</f>
        <v>44.806338281983834</v>
      </c>
      <c r="Q7181">
        <f>13.098*M7181^-1.237</f>
        <v>42.182109086218873</v>
      </c>
      <c r="R7181" s="5">
        <f>IFERROR(ROUND(MAX(MIN((-105.4*LN(O7181) + 163.83),95),10),0)," ")</f>
        <v>49</v>
      </c>
      <c r="S7181" s="5" t="str">
        <f>IFERROR(CONCATENATE("(",R7181,",",ROUND((1.2*W7181),2),")")," ")</f>
        <v>(49,0.47)</v>
      </c>
      <c r="T7181">
        <f>R7181-L7181</f>
        <v>8</v>
      </c>
      <c r="U7181" s="7" t="str">
        <f>IF((AND(T7181=0,H7181&gt;=L7181)),"Don’t change bids","OK")</f>
        <v>OK</v>
      </c>
      <c r="V7181" t="e">
        <f>IF((MATCH(F7181,W7181,0)),"Same","Diff")</f>
        <v>#N/A</v>
      </c>
      <c r="W7181" s="5">
        <f>ROUND(M7181,2)</f>
        <v>0.39</v>
      </c>
      <c r="X7181" s="5">
        <v>0.39</v>
      </c>
    </row>
    <row r="7182" spans="1:24" x14ac:dyDescent="0.25">
      <c r="A7182" t="s">
        <v>24</v>
      </c>
      <c r="B7182" t="s">
        <v>7299</v>
      </c>
      <c r="C7182" t="s">
        <v>4401</v>
      </c>
      <c r="D7182" t="s">
        <v>7294</v>
      </c>
      <c r="E7182" t="s">
        <v>569</v>
      </c>
      <c r="F7182" s="5">
        <v>0.37</v>
      </c>
      <c r="G7182" s="9">
        <v>0.1</v>
      </c>
      <c r="H7182" s="6">
        <f>G7182*100</f>
        <v>10</v>
      </c>
      <c r="I7182" t="s">
        <v>9716</v>
      </c>
      <c r="J7182" t="s">
        <v>10765</v>
      </c>
      <c r="K7182">
        <v>41</v>
      </c>
      <c r="L7182">
        <v>41</v>
      </c>
      <c r="M7182">
        <f>(F7182*(1+0.05))</f>
        <v>0.38850000000000001</v>
      </c>
      <c r="N7182">
        <f>IFERROR(ROUND(( (-1.208*LN(L7182) + 7.5474 + 4.6991*(2.71828^(-0.009*L7182)) + 0.0001*L7182*L7182 - 0.0432*L7182 + 4.7166)/3),2), " ")</f>
        <v>3.14</v>
      </c>
      <c r="O7182">
        <f>IFERROR(MAX(MIN(ROUND(N7182*(Q7182/P7182),2),4.5),1.9)," ")</f>
        <v>2.96</v>
      </c>
      <c r="P7182">
        <f>13.098*F7182^-1.237</f>
        <v>44.806338281983834</v>
      </c>
      <c r="Q7182">
        <f>13.098*M7182^-1.237</f>
        <v>42.182109086218873</v>
      </c>
      <c r="R7182" s="5">
        <f>IFERROR(ROUND(MAX(MIN((-105.4*LN(O7182) + 163.83),95),10),0)," ")</f>
        <v>49</v>
      </c>
      <c r="S7182" s="5" t="str">
        <f>IFERROR(CONCATENATE("(",R7182,",",ROUND((1.2*W7182),2),")")," ")</f>
        <v>(49,0.47)</v>
      </c>
      <c r="T7182">
        <f>R7182-L7182</f>
        <v>8</v>
      </c>
      <c r="U7182" s="7" t="str">
        <f>IF((AND(T7182=0,H7182&gt;=L7182)),"Don’t change bids","OK")</f>
        <v>OK</v>
      </c>
      <c r="V7182" t="e">
        <f>IF((MATCH(F7182,W7182,0)),"Same","Diff")</f>
        <v>#N/A</v>
      </c>
      <c r="W7182" s="5">
        <f>ROUND(M7182,2)</f>
        <v>0.39</v>
      </c>
      <c r="X7182" s="5">
        <v>0.39</v>
      </c>
    </row>
    <row r="7183" spans="1:24" x14ac:dyDescent="0.25">
      <c r="A7183" t="s">
        <v>24</v>
      </c>
      <c r="B7183" t="s">
        <v>7300</v>
      </c>
      <c r="C7183" t="s">
        <v>4401</v>
      </c>
      <c r="D7183" t="s">
        <v>7294</v>
      </c>
      <c r="E7183" t="s">
        <v>569</v>
      </c>
      <c r="F7183" s="5">
        <v>0.37</v>
      </c>
      <c r="G7183" s="9">
        <v>0.1</v>
      </c>
      <c r="H7183" s="6">
        <f>G7183*100</f>
        <v>10</v>
      </c>
      <c r="I7183" t="s">
        <v>9716</v>
      </c>
      <c r="J7183" t="s">
        <v>10765</v>
      </c>
      <c r="K7183">
        <v>41</v>
      </c>
      <c r="L7183">
        <v>41</v>
      </c>
      <c r="M7183">
        <f>(F7183*(1+0.05))</f>
        <v>0.38850000000000001</v>
      </c>
      <c r="N7183">
        <f>IFERROR(ROUND(( (-1.208*LN(L7183) + 7.5474 + 4.6991*(2.71828^(-0.009*L7183)) + 0.0001*L7183*L7183 - 0.0432*L7183 + 4.7166)/3),2), " ")</f>
        <v>3.14</v>
      </c>
      <c r="O7183">
        <f>IFERROR(MAX(MIN(ROUND(N7183*(Q7183/P7183),2),4.5),1.9)," ")</f>
        <v>2.96</v>
      </c>
      <c r="P7183">
        <f>13.098*F7183^-1.237</f>
        <v>44.806338281983834</v>
      </c>
      <c r="Q7183">
        <f>13.098*M7183^-1.237</f>
        <v>42.182109086218873</v>
      </c>
      <c r="R7183" s="5">
        <f>IFERROR(ROUND(MAX(MIN((-105.4*LN(O7183) + 163.83),95),10),0)," ")</f>
        <v>49</v>
      </c>
      <c r="S7183" s="5" t="str">
        <f>IFERROR(CONCATENATE("(",R7183,",",ROUND((1.2*W7183),2),")")," ")</f>
        <v>(49,0.47)</v>
      </c>
      <c r="T7183">
        <f>R7183-L7183</f>
        <v>8</v>
      </c>
      <c r="U7183" s="7" t="str">
        <f>IF((AND(T7183=0,H7183&gt;=L7183)),"Don’t change bids","OK")</f>
        <v>OK</v>
      </c>
      <c r="V7183" t="e">
        <f>IF((MATCH(F7183,W7183,0)),"Same","Diff")</f>
        <v>#N/A</v>
      </c>
      <c r="W7183" s="5">
        <f>ROUND(M7183,2)</f>
        <v>0.39</v>
      </c>
      <c r="X7183" s="5">
        <v>0.39</v>
      </c>
    </row>
    <row r="7184" spans="1:24" x14ac:dyDescent="0.25">
      <c r="A7184" t="s">
        <v>24</v>
      </c>
      <c r="B7184" t="s">
        <v>7301</v>
      </c>
      <c r="C7184" t="s">
        <v>4401</v>
      </c>
      <c r="D7184" t="s">
        <v>7290</v>
      </c>
      <c r="E7184" t="s">
        <v>569</v>
      </c>
      <c r="F7184" s="5">
        <v>0.37</v>
      </c>
      <c r="G7184" s="9">
        <v>0.1</v>
      </c>
      <c r="H7184" s="6">
        <f>G7184*100</f>
        <v>10</v>
      </c>
      <c r="I7184" t="s">
        <v>9716</v>
      </c>
      <c r="J7184" t="s">
        <v>10765</v>
      </c>
      <c r="K7184">
        <v>41</v>
      </c>
      <c r="L7184">
        <v>41</v>
      </c>
      <c r="M7184">
        <f>(F7184*(1+0.05))</f>
        <v>0.38850000000000001</v>
      </c>
      <c r="N7184">
        <f>IFERROR(ROUND(( (-1.208*LN(L7184) + 7.5474 + 4.6991*(2.71828^(-0.009*L7184)) + 0.0001*L7184*L7184 - 0.0432*L7184 + 4.7166)/3),2), " ")</f>
        <v>3.14</v>
      </c>
      <c r="O7184">
        <f>IFERROR(MAX(MIN(ROUND(N7184*(Q7184/P7184),2),4.5),1.9)," ")</f>
        <v>2.96</v>
      </c>
      <c r="P7184">
        <f>13.098*F7184^-1.237</f>
        <v>44.806338281983834</v>
      </c>
      <c r="Q7184">
        <f>13.098*M7184^-1.237</f>
        <v>42.182109086218873</v>
      </c>
      <c r="R7184" s="5">
        <f>IFERROR(ROUND(MAX(MIN((-105.4*LN(O7184) + 163.83),95),10),0)," ")</f>
        <v>49</v>
      </c>
      <c r="S7184" s="5" t="str">
        <f>IFERROR(CONCATENATE("(",R7184,",",ROUND((1.2*W7184),2),")")," ")</f>
        <v>(49,0.47)</v>
      </c>
      <c r="T7184">
        <f>R7184-L7184</f>
        <v>8</v>
      </c>
      <c r="U7184" s="7" t="str">
        <f>IF((AND(T7184=0,H7184&gt;=L7184)),"Don’t change bids","OK")</f>
        <v>OK</v>
      </c>
      <c r="V7184" t="e">
        <f>IF((MATCH(F7184,W7184,0)),"Same","Diff")</f>
        <v>#N/A</v>
      </c>
      <c r="W7184" s="5">
        <f>ROUND(M7184,2)</f>
        <v>0.39</v>
      </c>
      <c r="X7184" s="5">
        <v>0.39</v>
      </c>
    </row>
    <row r="7185" spans="1:24" x14ac:dyDescent="0.25">
      <c r="A7185" t="s">
        <v>24</v>
      </c>
      <c r="B7185" t="s">
        <v>7302</v>
      </c>
      <c r="C7185" t="s">
        <v>4401</v>
      </c>
      <c r="D7185" t="s">
        <v>7290</v>
      </c>
      <c r="E7185" t="s">
        <v>569</v>
      </c>
      <c r="F7185" s="5">
        <v>0.37</v>
      </c>
      <c r="G7185" s="9">
        <v>0.1</v>
      </c>
      <c r="H7185" s="6">
        <f>G7185*100</f>
        <v>10</v>
      </c>
      <c r="I7185" t="s">
        <v>9716</v>
      </c>
      <c r="J7185" t="s">
        <v>10765</v>
      </c>
      <c r="K7185">
        <v>41</v>
      </c>
      <c r="L7185">
        <v>41</v>
      </c>
      <c r="M7185">
        <f>(F7185*(1+0.05))</f>
        <v>0.38850000000000001</v>
      </c>
      <c r="N7185">
        <f>IFERROR(ROUND(( (-1.208*LN(L7185) + 7.5474 + 4.6991*(2.71828^(-0.009*L7185)) + 0.0001*L7185*L7185 - 0.0432*L7185 + 4.7166)/3),2), " ")</f>
        <v>3.14</v>
      </c>
      <c r="O7185">
        <f>IFERROR(MAX(MIN(ROUND(N7185*(Q7185/P7185),2),4.5),1.9)," ")</f>
        <v>2.96</v>
      </c>
      <c r="P7185">
        <f>13.098*F7185^-1.237</f>
        <v>44.806338281983834</v>
      </c>
      <c r="Q7185">
        <f>13.098*M7185^-1.237</f>
        <v>42.182109086218873</v>
      </c>
      <c r="R7185" s="5">
        <f>IFERROR(ROUND(MAX(MIN((-105.4*LN(O7185) + 163.83),95),10),0)," ")</f>
        <v>49</v>
      </c>
      <c r="S7185" s="5" t="str">
        <f>IFERROR(CONCATENATE("(",R7185,",",ROUND((1.2*W7185),2),")")," ")</f>
        <v>(49,0.47)</v>
      </c>
      <c r="T7185">
        <f>R7185-L7185</f>
        <v>8</v>
      </c>
      <c r="U7185" s="7" t="str">
        <f>IF((AND(T7185=0,H7185&gt;=L7185)),"Don’t change bids","OK")</f>
        <v>OK</v>
      </c>
      <c r="V7185" t="e">
        <f>IF((MATCH(F7185,W7185,0)),"Same","Diff")</f>
        <v>#N/A</v>
      </c>
      <c r="W7185" s="5">
        <f>ROUND(M7185,2)</f>
        <v>0.39</v>
      </c>
      <c r="X7185" s="5">
        <v>0.39</v>
      </c>
    </row>
    <row r="7186" spans="1:24" x14ac:dyDescent="0.25">
      <c r="A7186" t="s">
        <v>24</v>
      </c>
      <c r="B7186" t="s">
        <v>7303</v>
      </c>
      <c r="C7186" t="s">
        <v>4401</v>
      </c>
      <c r="D7186" t="s">
        <v>7290</v>
      </c>
      <c r="E7186" t="s">
        <v>569</v>
      </c>
      <c r="F7186" s="5">
        <v>0.37</v>
      </c>
      <c r="G7186" s="9">
        <v>0.1</v>
      </c>
      <c r="H7186" s="6">
        <f>G7186*100</f>
        <v>10</v>
      </c>
      <c r="I7186" t="s">
        <v>9716</v>
      </c>
      <c r="J7186" t="s">
        <v>10765</v>
      </c>
      <c r="K7186">
        <v>41</v>
      </c>
      <c r="L7186">
        <v>41</v>
      </c>
      <c r="M7186">
        <f>(F7186*(1+0.05))</f>
        <v>0.38850000000000001</v>
      </c>
      <c r="N7186">
        <f>IFERROR(ROUND(( (-1.208*LN(L7186) + 7.5474 + 4.6991*(2.71828^(-0.009*L7186)) + 0.0001*L7186*L7186 - 0.0432*L7186 + 4.7166)/3),2), " ")</f>
        <v>3.14</v>
      </c>
      <c r="O7186">
        <f>IFERROR(MAX(MIN(ROUND(N7186*(Q7186/P7186),2),4.5),1.9)," ")</f>
        <v>2.96</v>
      </c>
      <c r="P7186">
        <f>13.098*F7186^-1.237</f>
        <v>44.806338281983834</v>
      </c>
      <c r="Q7186">
        <f>13.098*M7186^-1.237</f>
        <v>42.182109086218873</v>
      </c>
      <c r="R7186" s="5">
        <f>IFERROR(ROUND(MAX(MIN((-105.4*LN(O7186) + 163.83),95),10),0)," ")</f>
        <v>49</v>
      </c>
      <c r="S7186" s="5" t="str">
        <f>IFERROR(CONCATENATE("(",R7186,",",ROUND((1.2*W7186),2),")")," ")</f>
        <v>(49,0.47)</v>
      </c>
      <c r="T7186">
        <f>R7186-L7186</f>
        <v>8</v>
      </c>
      <c r="U7186" s="7" t="str">
        <f>IF((AND(T7186=0,H7186&gt;=L7186)),"Don’t change bids","OK")</f>
        <v>OK</v>
      </c>
      <c r="V7186" t="e">
        <f>IF((MATCH(F7186,W7186,0)),"Same","Diff")</f>
        <v>#N/A</v>
      </c>
      <c r="W7186" s="5">
        <f>ROUND(M7186,2)</f>
        <v>0.39</v>
      </c>
      <c r="X7186" s="5">
        <v>0.39</v>
      </c>
    </row>
    <row r="7187" spans="1:24" x14ac:dyDescent="0.25">
      <c r="A7187" t="s">
        <v>24</v>
      </c>
      <c r="B7187" t="s">
        <v>7304</v>
      </c>
      <c r="C7187" t="s">
        <v>4401</v>
      </c>
      <c r="D7187" t="s">
        <v>7292</v>
      </c>
      <c r="E7187" t="s">
        <v>569</v>
      </c>
      <c r="F7187" s="5">
        <v>0.37</v>
      </c>
      <c r="G7187" s="9">
        <v>0.1</v>
      </c>
      <c r="H7187" s="6">
        <f>G7187*100</f>
        <v>10</v>
      </c>
      <c r="I7187" t="s">
        <v>9716</v>
      </c>
      <c r="J7187" t="s">
        <v>10765</v>
      </c>
      <c r="K7187">
        <v>41</v>
      </c>
      <c r="L7187">
        <v>41</v>
      </c>
      <c r="M7187">
        <f>(F7187*(1+0.05))</f>
        <v>0.38850000000000001</v>
      </c>
      <c r="N7187">
        <f>IFERROR(ROUND(( (-1.208*LN(L7187) + 7.5474 + 4.6991*(2.71828^(-0.009*L7187)) + 0.0001*L7187*L7187 - 0.0432*L7187 + 4.7166)/3),2), " ")</f>
        <v>3.14</v>
      </c>
      <c r="O7187">
        <f>IFERROR(MAX(MIN(ROUND(N7187*(Q7187/P7187),2),4.5),1.9)," ")</f>
        <v>2.96</v>
      </c>
      <c r="P7187">
        <f>13.098*F7187^-1.237</f>
        <v>44.806338281983834</v>
      </c>
      <c r="Q7187">
        <f>13.098*M7187^-1.237</f>
        <v>42.182109086218873</v>
      </c>
      <c r="R7187" s="5">
        <f>IFERROR(ROUND(MAX(MIN((-105.4*LN(O7187) + 163.83),95),10),0)," ")</f>
        <v>49</v>
      </c>
      <c r="S7187" s="5" t="str">
        <f>IFERROR(CONCATENATE("(",R7187,",",ROUND((1.2*W7187),2),")")," ")</f>
        <v>(49,0.47)</v>
      </c>
      <c r="T7187">
        <f>R7187-L7187</f>
        <v>8</v>
      </c>
      <c r="U7187" s="7" t="str">
        <f>IF((AND(T7187=0,H7187&gt;=L7187)),"Don’t change bids","OK")</f>
        <v>OK</v>
      </c>
      <c r="V7187" t="e">
        <f>IF((MATCH(F7187,W7187,0)),"Same","Diff")</f>
        <v>#N/A</v>
      </c>
      <c r="W7187" s="5">
        <f>ROUND(M7187,2)</f>
        <v>0.39</v>
      </c>
      <c r="X7187" s="5">
        <v>0.39</v>
      </c>
    </row>
    <row r="7188" spans="1:24" x14ac:dyDescent="0.25">
      <c r="A7188" t="s">
        <v>24</v>
      </c>
      <c r="B7188" t="s">
        <v>7305</v>
      </c>
      <c r="C7188" t="s">
        <v>4401</v>
      </c>
      <c r="D7188" t="s">
        <v>7292</v>
      </c>
      <c r="E7188" t="s">
        <v>569</v>
      </c>
      <c r="F7188" s="5">
        <v>0.37</v>
      </c>
      <c r="G7188" s="9">
        <v>0.1</v>
      </c>
      <c r="H7188" s="6">
        <f>G7188*100</f>
        <v>10</v>
      </c>
      <c r="I7188" t="s">
        <v>9716</v>
      </c>
      <c r="J7188" t="s">
        <v>10765</v>
      </c>
      <c r="K7188">
        <v>41</v>
      </c>
      <c r="L7188">
        <v>41</v>
      </c>
      <c r="M7188">
        <f>(F7188*(1+0.05))</f>
        <v>0.38850000000000001</v>
      </c>
      <c r="N7188">
        <f>IFERROR(ROUND(( (-1.208*LN(L7188) + 7.5474 + 4.6991*(2.71828^(-0.009*L7188)) + 0.0001*L7188*L7188 - 0.0432*L7188 + 4.7166)/3),2), " ")</f>
        <v>3.14</v>
      </c>
      <c r="O7188">
        <f>IFERROR(MAX(MIN(ROUND(N7188*(Q7188/P7188),2),4.5),1.9)," ")</f>
        <v>2.96</v>
      </c>
      <c r="P7188">
        <f>13.098*F7188^-1.237</f>
        <v>44.806338281983834</v>
      </c>
      <c r="Q7188">
        <f>13.098*M7188^-1.237</f>
        <v>42.182109086218873</v>
      </c>
      <c r="R7188" s="5">
        <f>IFERROR(ROUND(MAX(MIN((-105.4*LN(O7188) + 163.83),95),10),0)," ")</f>
        <v>49</v>
      </c>
      <c r="S7188" s="5" t="str">
        <f>IFERROR(CONCATENATE("(",R7188,",",ROUND((1.2*W7188),2),")")," ")</f>
        <v>(49,0.47)</v>
      </c>
      <c r="T7188">
        <f>R7188-L7188</f>
        <v>8</v>
      </c>
      <c r="U7188" s="7" t="str">
        <f>IF((AND(T7188=0,H7188&gt;=L7188)),"Don’t change bids","OK")</f>
        <v>OK</v>
      </c>
      <c r="V7188" t="e">
        <f>IF((MATCH(F7188,W7188,0)),"Same","Diff")</f>
        <v>#N/A</v>
      </c>
      <c r="W7188" s="5">
        <f>ROUND(M7188,2)</f>
        <v>0.39</v>
      </c>
      <c r="X7188" s="5">
        <v>0.39</v>
      </c>
    </row>
    <row r="7189" spans="1:24" x14ac:dyDescent="0.25">
      <c r="A7189" t="s">
        <v>24</v>
      </c>
      <c r="B7189" t="s">
        <v>7306</v>
      </c>
      <c r="C7189" t="s">
        <v>4401</v>
      </c>
      <c r="D7189" t="s">
        <v>7294</v>
      </c>
      <c r="E7189" t="s">
        <v>569</v>
      </c>
      <c r="F7189" s="5">
        <v>0.37</v>
      </c>
      <c r="G7189" s="9">
        <v>0.1</v>
      </c>
      <c r="H7189" s="6">
        <f>G7189*100</f>
        <v>10</v>
      </c>
      <c r="I7189" t="s">
        <v>9716</v>
      </c>
      <c r="J7189" t="s">
        <v>10765</v>
      </c>
      <c r="K7189">
        <v>41</v>
      </c>
      <c r="L7189">
        <v>41</v>
      </c>
      <c r="M7189">
        <f>(F7189*(1+0.05))</f>
        <v>0.38850000000000001</v>
      </c>
      <c r="N7189">
        <f>IFERROR(ROUND(( (-1.208*LN(L7189) + 7.5474 + 4.6991*(2.71828^(-0.009*L7189)) + 0.0001*L7189*L7189 - 0.0432*L7189 + 4.7166)/3),2), " ")</f>
        <v>3.14</v>
      </c>
      <c r="O7189">
        <f>IFERROR(MAX(MIN(ROUND(N7189*(Q7189/P7189),2),4.5),1.9)," ")</f>
        <v>2.96</v>
      </c>
      <c r="P7189">
        <f>13.098*F7189^-1.237</f>
        <v>44.806338281983834</v>
      </c>
      <c r="Q7189">
        <f>13.098*M7189^-1.237</f>
        <v>42.182109086218873</v>
      </c>
      <c r="R7189" s="5">
        <f>IFERROR(ROUND(MAX(MIN((-105.4*LN(O7189) + 163.83),95),10),0)," ")</f>
        <v>49</v>
      </c>
      <c r="S7189" s="5" t="str">
        <f>IFERROR(CONCATENATE("(",R7189,",",ROUND((1.2*W7189),2),")")," ")</f>
        <v>(49,0.47)</v>
      </c>
      <c r="T7189">
        <f>R7189-L7189</f>
        <v>8</v>
      </c>
      <c r="U7189" s="7" t="str">
        <f>IF((AND(T7189=0,H7189&gt;=L7189)),"Don’t change bids","OK")</f>
        <v>OK</v>
      </c>
      <c r="V7189" t="e">
        <f>IF((MATCH(F7189,W7189,0)),"Same","Diff")</f>
        <v>#N/A</v>
      </c>
      <c r="W7189" s="5">
        <f>ROUND(M7189,2)</f>
        <v>0.39</v>
      </c>
      <c r="X7189" s="5">
        <v>0.39</v>
      </c>
    </row>
    <row r="7190" spans="1:24" x14ac:dyDescent="0.25">
      <c r="A7190" t="s">
        <v>24</v>
      </c>
      <c r="B7190" t="s">
        <v>7307</v>
      </c>
      <c r="C7190" t="s">
        <v>4401</v>
      </c>
      <c r="D7190" t="s">
        <v>7308</v>
      </c>
      <c r="E7190" t="s">
        <v>569</v>
      </c>
      <c r="F7190" s="5">
        <v>0.37</v>
      </c>
      <c r="G7190" s="9">
        <v>0.1</v>
      </c>
      <c r="H7190" s="6">
        <f>G7190*100</f>
        <v>10</v>
      </c>
      <c r="I7190" t="s">
        <v>9716</v>
      </c>
      <c r="J7190" t="s">
        <v>10765</v>
      </c>
      <c r="K7190">
        <v>41</v>
      </c>
      <c r="L7190">
        <v>41</v>
      </c>
      <c r="M7190">
        <f>(F7190*(1+0.05))</f>
        <v>0.38850000000000001</v>
      </c>
      <c r="N7190">
        <f>IFERROR(ROUND(( (-1.208*LN(L7190) + 7.5474 + 4.6991*(2.71828^(-0.009*L7190)) + 0.0001*L7190*L7190 - 0.0432*L7190 + 4.7166)/3),2), " ")</f>
        <v>3.14</v>
      </c>
      <c r="O7190">
        <f>IFERROR(MAX(MIN(ROUND(N7190*(Q7190/P7190),2),4.5),1.9)," ")</f>
        <v>2.96</v>
      </c>
      <c r="P7190">
        <f>13.098*F7190^-1.237</f>
        <v>44.806338281983834</v>
      </c>
      <c r="Q7190">
        <f>13.098*M7190^-1.237</f>
        <v>42.182109086218873</v>
      </c>
      <c r="R7190" s="5">
        <f>IFERROR(ROUND(MAX(MIN((-105.4*LN(O7190) + 163.83),95),10),0)," ")</f>
        <v>49</v>
      </c>
      <c r="S7190" s="5" t="str">
        <f>IFERROR(CONCATENATE("(",R7190,",",ROUND((1.2*W7190),2),")")," ")</f>
        <v>(49,0.47)</v>
      </c>
      <c r="T7190">
        <f>R7190-L7190</f>
        <v>8</v>
      </c>
      <c r="U7190" s="7" t="str">
        <f>IF((AND(T7190=0,H7190&gt;=L7190)),"Don’t change bids","OK")</f>
        <v>OK</v>
      </c>
      <c r="V7190" t="e">
        <f>IF((MATCH(F7190,W7190,0)),"Same","Diff")</f>
        <v>#N/A</v>
      </c>
      <c r="W7190" s="5">
        <f>ROUND(M7190,2)</f>
        <v>0.39</v>
      </c>
      <c r="X7190" s="5">
        <v>0.39</v>
      </c>
    </row>
    <row r="7191" spans="1:24" x14ac:dyDescent="0.25">
      <c r="A7191" t="s">
        <v>24</v>
      </c>
      <c r="B7191" t="s">
        <v>7309</v>
      </c>
      <c r="C7191" t="s">
        <v>4401</v>
      </c>
      <c r="D7191" t="s">
        <v>7290</v>
      </c>
      <c r="E7191" t="s">
        <v>569</v>
      </c>
      <c r="F7191" s="5">
        <v>0.37</v>
      </c>
      <c r="G7191" s="9">
        <v>0.1</v>
      </c>
      <c r="H7191" s="6">
        <f>G7191*100</f>
        <v>10</v>
      </c>
      <c r="I7191" t="s">
        <v>9716</v>
      </c>
      <c r="J7191" t="s">
        <v>10765</v>
      </c>
      <c r="K7191">
        <v>41</v>
      </c>
      <c r="L7191">
        <v>41</v>
      </c>
      <c r="M7191">
        <f>(F7191*(1+0.05))</f>
        <v>0.38850000000000001</v>
      </c>
      <c r="N7191">
        <f>IFERROR(ROUND(( (-1.208*LN(L7191) + 7.5474 + 4.6991*(2.71828^(-0.009*L7191)) + 0.0001*L7191*L7191 - 0.0432*L7191 + 4.7166)/3),2), " ")</f>
        <v>3.14</v>
      </c>
      <c r="O7191">
        <f>IFERROR(MAX(MIN(ROUND(N7191*(Q7191/P7191),2),4.5),1.9)," ")</f>
        <v>2.96</v>
      </c>
      <c r="P7191">
        <f>13.098*F7191^-1.237</f>
        <v>44.806338281983834</v>
      </c>
      <c r="Q7191">
        <f>13.098*M7191^-1.237</f>
        <v>42.182109086218873</v>
      </c>
      <c r="R7191" s="5">
        <f>IFERROR(ROUND(MAX(MIN((-105.4*LN(O7191) + 163.83),95),10),0)," ")</f>
        <v>49</v>
      </c>
      <c r="S7191" s="5" t="str">
        <f>IFERROR(CONCATENATE("(",R7191,",",ROUND((1.2*W7191),2),")")," ")</f>
        <v>(49,0.47)</v>
      </c>
      <c r="T7191">
        <f>R7191-L7191</f>
        <v>8</v>
      </c>
      <c r="U7191" s="7" t="str">
        <f>IF((AND(T7191=0,H7191&gt;=L7191)),"Don’t change bids","OK")</f>
        <v>OK</v>
      </c>
      <c r="V7191" t="e">
        <f>IF((MATCH(F7191,W7191,0)),"Same","Diff")</f>
        <v>#N/A</v>
      </c>
      <c r="W7191" s="5">
        <f>ROUND(M7191,2)</f>
        <v>0.39</v>
      </c>
      <c r="X7191" s="5">
        <v>0.39</v>
      </c>
    </row>
    <row r="7192" spans="1:24" x14ac:dyDescent="0.25">
      <c r="A7192" t="s">
        <v>24</v>
      </c>
      <c r="B7192" t="s">
        <v>7310</v>
      </c>
      <c r="C7192" t="s">
        <v>4401</v>
      </c>
      <c r="D7192" t="s">
        <v>7294</v>
      </c>
      <c r="E7192" t="s">
        <v>569</v>
      </c>
      <c r="F7192" s="5">
        <v>0.37</v>
      </c>
      <c r="G7192" s="9">
        <v>0.1</v>
      </c>
      <c r="H7192" s="6">
        <f>G7192*100</f>
        <v>10</v>
      </c>
      <c r="I7192" t="s">
        <v>9716</v>
      </c>
      <c r="J7192" t="s">
        <v>10765</v>
      </c>
      <c r="K7192">
        <v>41</v>
      </c>
      <c r="L7192">
        <v>41</v>
      </c>
      <c r="M7192">
        <f>(F7192*(1+0.05))</f>
        <v>0.38850000000000001</v>
      </c>
      <c r="N7192">
        <f>IFERROR(ROUND(( (-1.208*LN(L7192) + 7.5474 + 4.6991*(2.71828^(-0.009*L7192)) + 0.0001*L7192*L7192 - 0.0432*L7192 + 4.7166)/3),2), " ")</f>
        <v>3.14</v>
      </c>
      <c r="O7192">
        <f>IFERROR(MAX(MIN(ROUND(N7192*(Q7192/P7192),2),4.5),1.9)," ")</f>
        <v>2.96</v>
      </c>
      <c r="P7192">
        <f>13.098*F7192^-1.237</f>
        <v>44.806338281983834</v>
      </c>
      <c r="Q7192">
        <f>13.098*M7192^-1.237</f>
        <v>42.182109086218873</v>
      </c>
      <c r="R7192" s="5">
        <f>IFERROR(ROUND(MAX(MIN((-105.4*LN(O7192) + 163.83),95),10),0)," ")</f>
        <v>49</v>
      </c>
      <c r="S7192" s="5" t="str">
        <f>IFERROR(CONCATENATE("(",R7192,",",ROUND((1.2*W7192),2),")")," ")</f>
        <v>(49,0.47)</v>
      </c>
      <c r="T7192">
        <f>R7192-L7192</f>
        <v>8</v>
      </c>
      <c r="U7192" s="7" t="str">
        <f>IF((AND(T7192=0,H7192&gt;=L7192)),"Don’t change bids","OK")</f>
        <v>OK</v>
      </c>
      <c r="V7192" t="e">
        <f>IF((MATCH(F7192,W7192,0)),"Same","Diff")</f>
        <v>#N/A</v>
      </c>
      <c r="W7192" s="5">
        <f>ROUND(M7192,2)</f>
        <v>0.39</v>
      </c>
      <c r="X7192" s="5">
        <v>0.39</v>
      </c>
    </row>
    <row r="7193" spans="1:24" x14ac:dyDescent="0.25">
      <c r="A7193" t="s">
        <v>24</v>
      </c>
      <c r="B7193" t="s">
        <v>7311</v>
      </c>
      <c r="C7193" t="s">
        <v>4401</v>
      </c>
      <c r="D7193" t="s">
        <v>7292</v>
      </c>
      <c r="E7193" t="s">
        <v>569</v>
      </c>
      <c r="F7193" s="5">
        <v>0.37</v>
      </c>
      <c r="G7193" s="9">
        <v>0.1</v>
      </c>
      <c r="H7193" s="6">
        <f>G7193*100</f>
        <v>10</v>
      </c>
      <c r="I7193" t="s">
        <v>9716</v>
      </c>
      <c r="J7193" t="s">
        <v>10765</v>
      </c>
      <c r="K7193">
        <v>41</v>
      </c>
      <c r="L7193">
        <v>41</v>
      </c>
      <c r="M7193">
        <f>(F7193*(1+0.05))</f>
        <v>0.38850000000000001</v>
      </c>
      <c r="N7193">
        <f>IFERROR(ROUND(( (-1.208*LN(L7193) + 7.5474 + 4.6991*(2.71828^(-0.009*L7193)) + 0.0001*L7193*L7193 - 0.0432*L7193 + 4.7166)/3),2), " ")</f>
        <v>3.14</v>
      </c>
      <c r="O7193">
        <f>IFERROR(MAX(MIN(ROUND(N7193*(Q7193/P7193),2),4.5),1.9)," ")</f>
        <v>2.96</v>
      </c>
      <c r="P7193">
        <f>13.098*F7193^-1.237</f>
        <v>44.806338281983834</v>
      </c>
      <c r="Q7193">
        <f>13.098*M7193^-1.237</f>
        <v>42.182109086218873</v>
      </c>
      <c r="R7193" s="5">
        <f>IFERROR(ROUND(MAX(MIN((-105.4*LN(O7193) + 163.83),95),10),0)," ")</f>
        <v>49</v>
      </c>
      <c r="S7193" s="5" t="str">
        <f>IFERROR(CONCATENATE("(",R7193,",",ROUND((1.2*W7193),2),")")," ")</f>
        <v>(49,0.47)</v>
      </c>
      <c r="T7193">
        <f>R7193-L7193</f>
        <v>8</v>
      </c>
      <c r="U7193" s="7" t="str">
        <f>IF((AND(T7193=0,H7193&gt;=L7193)),"Don’t change bids","OK")</f>
        <v>OK</v>
      </c>
      <c r="V7193" t="e">
        <f>IF((MATCH(F7193,W7193,0)),"Same","Diff")</f>
        <v>#N/A</v>
      </c>
      <c r="W7193" s="5">
        <f>ROUND(M7193,2)</f>
        <v>0.39</v>
      </c>
      <c r="X7193" s="5">
        <v>0.39</v>
      </c>
    </row>
    <row r="7194" spans="1:24" x14ac:dyDescent="0.25">
      <c r="A7194" t="s">
        <v>24</v>
      </c>
      <c r="B7194" t="s">
        <v>7312</v>
      </c>
      <c r="C7194" t="s">
        <v>4401</v>
      </c>
      <c r="D7194" t="s">
        <v>7294</v>
      </c>
      <c r="E7194" t="s">
        <v>569</v>
      </c>
      <c r="F7194" s="5">
        <v>0.37</v>
      </c>
      <c r="G7194" s="9">
        <v>0.1</v>
      </c>
      <c r="H7194" s="6">
        <f>G7194*100</f>
        <v>10</v>
      </c>
      <c r="I7194" t="s">
        <v>9716</v>
      </c>
      <c r="J7194" t="s">
        <v>10765</v>
      </c>
      <c r="K7194">
        <v>41</v>
      </c>
      <c r="L7194">
        <v>41</v>
      </c>
      <c r="M7194">
        <f>(F7194*(1+0.05))</f>
        <v>0.38850000000000001</v>
      </c>
      <c r="N7194">
        <f>IFERROR(ROUND(( (-1.208*LN(L7194) + 7.5474 + 4.6991*(2.71828^(-0.009*L7194)) + 0.0001*L7194*L7194 - 0.0432*L7194 + 4.7166)/3),2), " ")</f>
        <v>3.14</v>
      </c>
      <c r="O7194">
        <f>IFERROR(MAX(MIN(ROUND(N7194*(Q7194/P7194),2),4.5),1.9)," ")</f>
        <v>2.96</v>
      </c>
      <c r="P7194">
        <f>13.098*F7194^-1.237</f>
        <v>44.806338281983834</v>
      </c>
      <c r="Q7194">
        <f>13.098*M7194^-1.237</f>
        <v>42.182109086218873</v>
      </c>
      <c r="R7194" s="5">
        <f>IFERROR(ROUND(MAX(MIN((-105.4*LN(O7194) + 163.83),95),10),0)," ")</f>
        <v>49</v>
      </c>
      <c r="S7194" s="5" t="str">
        <f>IFERROR(CONCATENATE("(",R7194,",",ROUND((1.2*W7194),2),")")," ")</f>
        <v>(49,0.47)</v>
      </c>
      <c r="T7194">
        <f>R7194-L7194</f>
        <v>8</v>
      </c>
      <c r="U7194" s="7" t="str">
        <f>IF((AND(T7194=0,H7194&gt;=L7194)),"Don’t change bids","OK")</f>
        <v>OK</v>
      </c>
      <c r="V7194" t="e">
        <f>IF((MATCH(F7194,W7194,0)),"Same","Diff")</f>
        <v>#N/A</v>
      </c>
      <c r="W7194" s="5">
        <f>ROUND(M7194,2)</f>
        <v>0.39</v>
      </c>
      <c r="X7194" s="5">
        <v>0.39</v>
      </c>
    </row>
    <row r="7195" spans="1:24" x14ac:dyDescent="0.25">
      <c r="A7195" t="s">
        <v>24</v>
      </c>
      <c r="B7195" t="s">
        <v>7313</v>
      </c>
      <c r="C7195" t="s">
        <v>4401</v>
      </c>
      <c r="D7195" t="s">
        <v>7290</v>
      </c>
      <c r="E7195" t="s">
        <v>569</v>
      </c>
      <c r="F7195" s="5">
        <v>0.37</v>
      </c>
      <c r="G7195" s="9">
        <v>0.1</v>
      </c>
      <c r="H7195" s="6">
        <f>G7195*100</f>
        <v>10</v>
      </c>
      <c r="I7195" t="s">
        <v>9716</v>
      </c>
      <c r="J7195" t="s">
        <v>10765</v>
      </c>
      <c r="K7195">
        <v>41</v>
      </c>
      <c r="L7195">
        <v>41</v>
      </c>
      <c r="M7195">
        <f>(F7195*(1+0.05))</f>
        <v>0.38850000000000001</v>
      </c>
      <c r="N7195">
        <f>IFERROR(ROUND(( (-1.208*LN(L7195) + 7.5474 + 4.6991*(2.71828^(-0.009*L7195)) + 0.0001*L7195*L7195 - 0.0432*L7195 + 4.7166)/3),2), " ")</f>
        <v>3.14</v>
      </c>
      <c r="O7195">
        <f>IFERROR(MAX(MIN(ROUND(N7195*(Q7195/P7195),2),4.5),1.9)," ")</f>
        <v>2.96</v>
      </c>
      <c r="P7195">
        <f>13.098*F7195^-1.237</f>
        <v>44.806338281983834</v>
      </c>
      <c r="Q7195">
        <f>13.098*M7195^-1.237</f>
        <v>42.182109086218873</v>
      </c>
      <c r="R7195" s="5">
        <f>IFERROR(ROUND(MAX(MIN((-105.4*LN(O7195) + 163.83),95),10),0)," ")</f>
        <v>49</v>
      </c>
      <c r="S7195" s="5" t="str">
        <f>IFERROR(CONCATENATE("(",R7195,",",ROUND((1.2*W7195),2),")")," ")</f>
        <v>(49,0.47)</v>
      </c>
      <c r="T7195">
        <f>R7195-L7195</f>
        <v>8</v>
      </c>
      <c r="U7195" s="7" t="str">
        <f>IF((AND(T7195=0,H7195&gt;=L7195)),"Don’t change bids","OK")</f>
        <v>OK</v>
      </c>
      <c r="V7195" t="e">
        <f>IF((MATCH(F7195,W7195,0)),"Same","Diff")</f>
        <v>#N/A</v>
      </c>
      <c r="W7195" s="5">
        <f>ROUND(M7195,2)</f>
        <v>0.39</v>
      </c>
      <c r="X7195" s="5">
        <v>0.39</v>
      </c>
    </row>
    <row r="7196" spans="1:24" x14ac:dyDescent="0.25">
      <c r="A7196" t="s">
        <v>24</v>
      </c>
      <c r="B7196" t="s">
        <v>7314</v>
      </c>
      <c r="C7196" t="s">
        <v>4401</v>
      </c>
      <c r="D7196" t="s">
        <v>7290</v>
      </c>
      <c r="E7196" t="s">
        <v>569</v>
      </c>
      <c r="F7196" s="5">
        <v>0.37</v>
      </c>
      <c r="G7196" s="9">
        <v>0.1</v>
      </c>
      <c r="H7196" s="6">
        <f>G7196*100</f>
        <v>10</v>
      </c>
      <c r="I7196" t="s">
        <v>9716</v>
      </c>
      <c r="J7196" t="s">
        <v>10765</v>
      </c>
      <c r="K7196">
        <v>41</v>
      </c>
      <c r="L7196">
        <v>41</v>
      </c>
      <c r="M7196">
        <f>(F7196*(1+0.05))</f>
        <v>0.38850000000000001</v>
      </c>
      <c r="N7196">
        <f>IFERROR(ROUND(( (-1.208*LN(L7196) + 7.5474 + 4.6991*(2.71828^(-0.009*L7196)) + 0.0001*L7196*L7196 - 0.0432*L7196 + 4.7166)/3),2), " ")</f>
        <v>3.14</v>
      </c>
      <c r="O7196">
        <f>IFERROR(MAX(MIN(ROUND(N7196*(Q7196/P7196),2),4.5),1.9)," ")</f>
        <v>2.96</v>
      </c>
      <c r="P7196">
        <f>13.098*F7196^-1.237</f>
        <v>44.806338281983834</v>
      </c>
      <c r="Q7196">
        <f>13.098*M7196^-1.237</f>
        <v>42.182109086218873</v>
      </c>
      <c r="R7196" s="5">
        <f>IFERROR(ROUND(MAX(MIN((-105.4*LN(O7196) + 163.83),95),10),0)," ")</f>
        <v>49</v>
      </c>
      <c r="S7196" s="5" t="str">
        <f>IFERROR(CONCATENATE("(",R7196,",",ROUND((1.2*W7196),2),")")," ")</f>
        <v>(49,0.47)</v>
      </c>
      <c r="T7196">
        <f>R7196-L7196</f>
        <v>8</v>
      </c>
      <c r="U7196" s="7" t="str">
        <f>IF((AND(T7196=0,H7196&gt;=L7196)),"Don’t change bids","OK")</f>
        <v>OK</v>
      </c>
      <c r="V7196" t="e">
        <f>IF((MATCH(F7196,W7196,0)),"Same","Diff")</f>
        <v>#N/A</v>
      </c>
      <c r="W7196" s="5">
        <f>ROUND(M7196,2)</f>
        <v>0.39</v>
      </c>
      <c r="X7196" s="5">
        <v>0.39</v>
      </c>
    </row>
    <row r="7197" spans="1:24" x14ac:dyDescent="0.25">
      <c r="A7197" t="s">
        <v>24</v>
      </c>
      <c r="B7197" t="s">
        <v>7315</v>
      </c>
      <c r="C7197" t="s">
        <v>4401</v>
      </c>
      <c r="D7197" t="s">
        <v>7290</v>
      </c>
      <c r="E7197" t="s">
        <v>569</v>
      </c>
      <c r="F7197" s="5">
        <v>0.37</v>
      </c>
      <c r="G7197" s="9">
        <v>0.1</v>
      </c>
      <c r="H7197" s="6">
        <f>G7197*100</f>
        <v>10</v>
      </c>
      <c r="I7197" t="s">
        <v>9716</v>
      </c>
      <c r="J7197" t="s">
        <v>10765</v>
      </c>
      <c r="K7197">
        <v>41</v>
      </c>
      <c r="L7197">
        <v>41</v>
      </c>
      <c r="M7197">
        <f>(F7197*(1+0.05))</f>
        <v>0.38850000000000001</v>
      </c>
      <c r="N7197">
        <f>IFERROR(ROUND(( (-1.208*LN(L7197) + 7.5474 + 4.6991*(2.71828^(-0.009*L7197)) + 0.0001*L7197*L7197 - 0.0432*L7197 + 4.7166)/3),2), " ")</f>
        <v>3.14</v>
      </c>
      <c r="O7197">
        <f>IFERROR(MAX(MIN(ROUND(N7197*(Q7197/P7197),2),4.5),1.9)," ")</f>
        <v>2.96</v>
      </c>
      <c r="P7197">
        <f>13.098*F7197^-1.237</f>
        <v>44.806338281983834</v>
      </c>
      <c r="Q7197">
        <f>13.098*M7197^-1.237</f>
        <v>42.182109086218873</v>
      </c>
      <c r="R7197" s="5">
        <f>IFERROR(ROUND(MAX(MIN((-105.4*LN(O7197) + 163.83),95),10),0)," ")</f>
        <v>49</v>
      </c>
      <c r="S7197" s="5" t="str">
        <f>IFERROR(CONCATENATE("(",R7197,",",ROUND((1.2*W7197),2),")")," ")</f>
        <v>(49,0.47)</v>
      </c>
      <c r="T7197">
        <f>R7197-L7197</f>
        <v>8</v>
      </c>
      <c r="U7197" s="7" t="str">
        <f>IF((AND(T7197=0,H7197&gt;=L7197)),"Don’t change bids","OK")</f>
        <v>OK</v>
      </c>
      <c r="V7197" t="e">
        <f>IF((MATCH(F7197,W7197,0)),"Same","Diff")</f>
        <v>#N/A</v>
      </c>
      <c r="W7197" s="5">
        <f>ROUND(M7197,2)</f>
        <v>0.39</v>
      </c>
      <c r="X7197" s="5">
        <v>0.39</v>
      </c>
    </row>
    <row r="7198" spans="1:24" x14ac:dyDescent="0.25">
      <c r="A7198" t="s">
        <v>24</v>
      </c>
      <c r="B7198" t="s">
        <v>7316</v>
      </c>
      <c r="C7198" t="s">
        <v>4401</v>
      </c>
      <c r="D7198" t="s">
        <v>7290</v>
      </c>
      <c r="E7198" t="s">
        <v>569</v>
      </c>
      <c r="F7198" s="5">
        <v>0.37</v>
      </c>
      <c r="G7198" s="9">
        <v>0.1</v>
      </c>
      <c r="H7198" s="6">
        <f>G7198*100</f>
        <v>10</v>
      </c>
      <c r="I7198" t="s">
        <v>9716</v>
      </c>
      <c r="J7198" t="s">
        <v>10765</v>
      </c>
      <c r="K7198">
        <v>41</v>
      </c>
      <c r="L7198">
        <v>41</v>
      </c>
      <c r="M7198">
        <f>(F7198*(1+0.05))</f>
        <v>0.38850000000000001</v>
      </c>
      <c r="N7198">
        <f>IFERROR(ROUND(( (-1.208*LN(L7198) + 7.5474 + 4.6991*(2.71828^(-0.009*L7198)) + 0.0001*L7198*L7198 - 0.0432*L7198 + 4.7166)/3),2), " ")</f>
        <v>3.14</v>
      </c>
      <c r="O7198">
        <f>IFERROR(MAX(MIN(ROUND(N7198*(Q7198/P7198),2),4.5),1.9)," ")</f>
        <v>2.96</v>
      </c>
      <c r="P7198">
        <f>13.098*F7198^-1.237</f>
        <v>44.806338281983834</v>
      </c>
      <c r="Q7198">
        <f>13.098*M7198^-1.237</f>
        <v>42.182109086218873</v>
      </c>
      <c r="R7198" s="5">
        <f>IFERROR(ROUND(MAX(MIN((-105.4*LN(O7198) + 163.83),95),10),0)," ")</f>
        <v>49</v>
      </c>
      <c r="S7198" s="5" t="str">
        <f>IFERROR(CONCATENATE("(",R7198,",",ROUND((1.2*W7198),2),")")," ")</f>
        <v>(49,0.47)</v>
      </c>
      <c r="T7198">
        <f>R7198-L7198</f>
        <v>8</v>
      </c>
      <c r="U7198" s="7" t="str">
        <f>IF((AND(T7198=0,H7198&gt;=L7198)),"Don’t change bids","OK")</f>
        <v>OK</v>
      </c>
      <c r="V7198" t="e">
        <f>IF((MATCH(F7198,W7198,0)),"Same","Diff")</f>
        <v>#N/A</v>
      </c>
      <c r="W7198" s="5">
        <f>ROUND(M7198,2)</f>
        <v>0.39</v>
      </c>
      <c r="X7198" s="5">
        <v>0.39</v>
      </c>
    </row>
    <row r="7199" spans="1:24" x14ac:dyDescent="0.25">
      <c r="A7199" t="s">
        <v>24</v>
      </c>
      <c r="B7199" t="s">
        <v>7317</v>
      </c>
      <c r="C7199" t="s">
        <v>4401</v>
      </c>
      <c r="D7199" t="s">
        <v>7294</v>
      </c>
      <c r="E7199" t="s">
        <v>569</v>
      </c>
      <c r="F7199" s="5">
        <v>0.37</v>
      </c>
      <c r="G7199" s="9">
        <v>0.1</v>
      </c>
      <c r="H7199" s="6">
        <f>G7199*100</f>
        <v>10</v>
      </c>
      <c r="I7199" t="s">
        <v>9716</v>
      </c>
      <c r="J7199" t="s">
        <v>10765</v>
      </c>
      <c r="K7199">
        <v>41</v>
      </c>
      <c r="L7199">
        <v>41</v>
      </c>
      <c r="M7199">
        <f>(F7199*(1+0.05))</f>
        <v>0.38850000000000001</v>
      </c>
      <c r="N7199">
        <f>IFERROR(ROUND(( (-1.208*LN(L7199) + 7.5474 + 4.6991*(2.71828^(-0.009*L7199)) + 0.0001*L7199*L7199 - 0.0432*L7199 + 4.7166)/3),2), " ")</f>
        <v>3.14</v>
      </c>
      <c r="O7199">
        <f>IFERROR(MAX(MIN(ROUND(N7199*(Q7199/P7199),2),4.5),1.9)," ")</f>
        <v>2.96</v>
      </c>
      <c r="P7199">
        <f>13.098*F7199^-1.237</f>
        <v>44.806338281983834</v>
      </c>
      <c r="Q7199">
        <f>13.098*M7199^-1.237</f>
        <v>42.182109086218873</v>
      </c>
      <c r="R7199" s="5">
        <f>IFERROR(ROUND(MAX(MIN((-105.4*LN(O7199) + 163.83),95),10),0)," ")</f>
        <v>49</v>
      </c>
      <c r="S7199" s="5" t="str">
        <f>IFERROR(CONCATENATE("(",R7199,",",ROUND((1.2*W7199),2),")")," ")</f>
        <v>(49,0.47)</v>
      </c>
      <c r="T7199">
        <f>R7199-L7199</f>
        <v>8</v>
      </c>
      <c r="U7199" s="7" t="str">
        <f>IF((AND(T7199=0,H7199&gt;=L7199)),"Don’t change bids","OK")</f>
        <v>OK</v>
      </c>
      <c r="V7199" t="e">
        <f>IF((MATCH(F7199,W7199,0)),"Same","Diff")</f>
        <v>#N/A</v>
      </c>
      <c r="W7199" s="5">
        <f>ROUND(M7199,2)</f>
        <v>0.39</v>
      </c>
      <c r="X7199" s="5">
        <v>0.39</v>
      </c>
    </row>
    <row r="7200" spans="1:24" x14ac:dyDescent="0.25">
      <c r="A7200" t="s">
        <v>24</v>
      </c>
      <c r="B7200" t="s">
        <v>7318</v>
      </c>
      <c r="C7200" t="s">
        <v>4401</v>
      </c>
      <c r="D7200" t="s">
        <v>7290</v>
      </c>
      <c r="E7200" t="s">
        <v>569</v>
      </c>
      <c r="F7200" s="5">
        <v>0.37</v>
      </c>
      <c r="G7200" s="9">
        <v>0.1</v>
      </c>
      <c r="H7200" s="6">
        <f>G7200*100</f>
        <v>10</v>
      </c>
      <c r="I7200" t="s">
        <v>9716</v>
      </c>
      <c r="J7200" t="s">
        <v>10765</v>
      </c>
      <c r="K7200">
        <v>41</v>
      </c>
      <c r="L7200">
        <v>41</v>
      </c>
      <c r="M7200">
        <f>(F7200*(1+0.05))</f>
        <v>0.38850000000000001</v>
      </c>
      <c r="N7200">
        <f>IFERROR(ROUND(( (-1.208*LN(L7200) + 7.5474 + 4.6991*(2.71828^(-0.009*L7200)) + 0.0001*L7200*L7200 - 0.0432*L7200 + 4.7166)/3),2), " ")</f>
        <v>3.14</v>
      </c>
      <c r="O7200">
        <f>IFERROR(MAX(MIN(ROUND(N7200*(Q7200/P7200),2),4.5),1.9)," ")</f>
        <v>2.96</v>
      </c>
      <c r="P7200">
        <f>13.098*F7200^-1.237</f>
        <v>44.806338281983834</v>
      </c>
      <c r="Q7200">
        <f>13.098*M7200^-1.237</f>
        <v>42.182109086218873</v>
      </c>
      <c r="R7200" s="5">
        <f>IFERROR(ROUND(MAX(MIN((-105.4*LN(O7200) + 163.83),95),10),0)," ")</f>
        <v>49</v>
      </c>
      <c r="S7200" s="5" t="str">
        <f>IFERROR(CONCATENATE("(",R7200,",",ROUND((1.2*W7200),2),")")," ")</f>
        <v>(49,0.47)</v>
      </c>
      <c r="T7200">
        <f>R7200-L7200</f>
        <v>8</v>
      </c>
      <c r="U7200" s="7" t="str">
        <f>IF((AND(T7200=0,H7200&gt;=L7200)),"Don’t change bids","OK")</f>
        <v>OK</v>
      </c>
      <c r="V7200" t="e">
        <f>IF((MATCH(F7200,W7200,0)),"Same","Diff")</f>
        <v>#N/A</v>
      </c>
      <c r="W7200" s="5">
        <f>ROUND(M7200,2)</f>
        <v>0.39</v>
      </c>
      <c r="X7200" s="5">
        <v>0.39</v>
      </c>
    </row>
    <row r="7201" spans="1:24" x14ac:dyDescent="0.25">
      <c r="A7201" t="s">
        <v>24</v>
      </c>
      <c r="B7201" t="s">
        <v>7319</v>
      </c>
      <c r="C7201" t="s">
        <v>4401</v>
      </c>
      <c r="D7201" t="s">
        <v>7290</v>
      </c>
      <c r="E7201" t="s">
        <v>569</v>
      </c>
      <c r="F7201" s="5">
        <v>0.37</v>
      </c>
      <c r="G7201" s="9">
        <v>0.1</v>
      </c>
      <c r="H7201" s="6">
        <f>G7201*100</f>
        <v>10</v>
      </c>
      <c r="I7201" t="s">
        <v>9716</v>
      </c>
      <c r="J7201" t="s">
        <v>10765</v>
      </c>
      <c r="K7201">
        <v>41</v>
      </c>
      <c r="L7201">
        <v>41</v>
      </c>
      <c r="M7201">
        <f>(F7201*(1+0.05))</f>
        <v>0.38850000000000001</v>
      </c>
      <c r="N7201">
        <f>IFERROR(ROUND(( (-1.208*LN(L7201) + 7.5474 + 4.6991*(2.71828^(-0.009*L7201)) + 0.0001*L7201*L7201 - 0.0432*L7201 + 4.7166)/3),2), " ")</f>
        <v>3.14</v>
      </c>
      <c r="O7201">
        <f>IFERROR(MAX(MIN(ROUND(N7201*(Q7201/P7201),2),4.5),1.9)," ")</f>
        <v>2.96</v>
      </c>
      <c r="P7201">
        <f>13.098*F7201^-1.237</f>
        <v>44.806338281983834</v>
      </c>
      <c r="Q7201">
        <f>13.098*M7201^-1.237</f>
        <v>42.182109086218873</v>
      </c>
      <c r="R7201" s="5">
        <f>IFERROR(ROUND(MAX(MIN((-105.4*LN(O7201) + 163.83),95),10),0)," ")</f>
        <v>49</v>
      </c>
      <c r="S7201" s="5" t="str">
        <f>IFERROR(CONCATENATE("(",R7201,",",ROUND((1.2*W7201),2),")")," ")</f>
        <v>(49,0.47)</v>
      </c>
      <c r="T7201">
        <f>R7201-L7201</f>
        <v>8</v>
      </c>
      <c r="U7201" s="7" t="str">
        <f>IF((AND(T7201=0,H7201&gt;=L7201)),"Don’t change bids","OK")</f>
        <v>OK</v>
      </c>
      <c r="V7201" t="e">
        <f>IF((MATCH(F7201,W7201,0)),"Same","Diff")</f>
        <v>#N/A</v>
      </c>
      <c r="W7201" s="5">
        <f>ROUND(M7201,2)</f>
        <v>0.39</v>
      </c>
      <c r="X7201" s="5">
        <v>0.39</v>
      </c>
    </row>
    <row r="7202" spans="1:24" x14ac:dyDescent="0.25">
      <c r="A7202" t="s">
        <v>24</v>
      </c>
      <c r="B7202" t="s">
        <v>7320</v>
      </c>
      <c r="C7202" t="s">
        <v>4401</v>
      </c>
      <c r="D7202" t="s">
        <v>7292</v>
      </c>
      <c r="E7202" t="s">
        <v>569</v>
      </c>
      <c r="F7202" s="5">
        <v>0.37</v>
      </c>
      <c r="G7202" s="9">
        <v>0.1</v>
      </c>
      <c r="H7202" s="6">
        <f>G7202*100</f>
        <v>10</v>
      </c>
      <c r="I7202" t="s">
        <v>9716</v>
      </c>
      <c r="J7202" t="s">
        <v>10765</v>
      </c>
      <c r="K7202">
        <v>41</v>
      </c>
      <c r="L7202">
        <v>41</v>
      </c>
      <c r="M7202">
        <f>(F7202*(1+0.05))</f>
        <v>0.38850000000000001</v>
      </c>
      <c r="N7202">
        <f>IFERROR(ROUND(( (-1.208*LN(L7202) + 7.5474 + 4.6991*(2.71828^(-0.009*L7202)) + 0.0001*L7202*L7202 - 0.0432*L7202 + 4.7166)/3),2), " ")</f>
        <v>3.14</v>
      </c>
      <c r="O7202">
        <f>IFERROR(MAX(MIN(ROUND(N7202*(Q7202/P7202),2),4.5),1.9)," ")</f>
        <v>2.96</v>
      </c>
      <c r="P7202">
        <f>13.098*F7202^-1.237</f>
        <v>44.806338281983834</v>
      </c>
      <c r="Q7202">
        <f>13.098*M7202^-1.237</f>
        <v>42.182109086218873</v>
      </c>
      <c r="R7202" s="5">
        <f>IFERROR(ROUND(MAX(MIN((-105.4*LN(O7202) + 163.83),95),10),0)," ")</f>
        <v>49</v>
      </c>
      <c r="S7202" s="5" t="str">
        <f>IFERROR(CONCATENATE("(",R7202,",",ROUND((1.2*W7202),2),")")," ")</f>
        <v>(49,0.47)</v>
      </c>
      <c r="T7202">
        <f>R7202-L7202</f>
        <v>8</v>
      </c>
      <c r="U7202" s="7" t="str">
        <f>IF((AND(T7202=0,H7202&gt;=L7202)),"Don’t change bids","OK")</f>
        <v>OK</v>
      </c>
      <c r="V7202" t="e">
        <f>IF((MATCH(F7202,W7202,0)),"Same","Diff")</f>
        <v>#N/A</v>
      </c>
      <c r="W7202" s="5">
        <f>ROUND(M7202,2)</f>
        <v>0.39</v>
      </c>
      <c r="X7202" s="5">
        <v>0.39</v>
      </c>
    </row>
    <row r="7203" spans="1:24" x14ac:dyDescent="0.25">
      <c r="A7203" t="s">
        <v>24</v>
      </c>
      <c r="B7203" t="s">
        <v>7321</v>
      </c>
      <c r="C7203" t="s">
        <v>4401</v>
      </c>
      <c r="D7203" t="s">
        <v>7290</v>
      </c>
      <c r="E7203" t="s">
        <v>569</v>
      </c>
      <c r="F7203" s="5">
        <v>0.37</v>
      </c>
      <c r="G7203" s="9">
        <v>0.1</v>
      </c>
      <c r="H7203" s="6">
        <f>G7203*100</f>
        <v>10</v>
      </c>
      <c r="I7203" t="s">
        <v>9716</v>
      </c>
      <c r="J7203" t="s">
        <v>10765</v>
      </c>
      <c r="K7203">
        <v>41</v>
      </c>
      <c r="L7203">
        <v>41</v>
      </c>
      <c r="M7203">
        <f>(F7203*(1+0.05))</f>
        <v>0.38850000000000001</v>
      </c>
      <c r="N7203">
        <f>IFERROR(ROUND(( (-1.208*LN(L7203) + 7.5474 + 4.6991*(2.71828^(-0.009*L7203)) + 0.0001*L7203*L7203 - 0.0432*L7203 + 4.7166)/3),2), " ")</f>
        <v>3.14</v>
      </c>
      <c r="O7203">
        <f>IFERROR(MAX(MIN(ROUND(N7203*(Q7203/P7203),2),4.5),1.9)," ")</f>
        <v>2.96</v>
      </c>
      <c r="P7203">
        <f>13.098*F7203^-1.237</f>
        <v>44.806338281983834</v>
      </c>
      <c r="Q7203">
        <f>13.098*M7203^-1.237</f>
        <v>42.182109086218873</v>
      </c>
      <c r="R7203" s="5">
        <f>IFERROR(ROUND(MAX(MIN((-105.4*LN(O7203) + 163.83),95),10),0)," ")</f>
        <v>49</v>
      </c>
      <c r="S7203" s="5" t="str">
        <f>IFERROR(CONCATENATE("(",R7203,",",ROUND((1.2*W7203),2),")")," ")</f>
        <v>(49,0.47)</v>
      </c>
      <c r="T7203">
        <f>R7203-L7203</f>
        <v>8</v>
      </c>
      <c r="U7203" s="7" t="str">
        <f>IF((AND(T7203=0,H7203&gt;=L7203)),"Don’t change bids","OK")</f>
        <v>OK</v>
      </c>
      <c r="V7203" t="e">
        <f>IF((MATCH(F7203,W7203,0)),"Same","Diff")</f>
        <v>#N/A</v>
      </c>
      <c r="W7203" s="5">
        <f>ROUND(M7203,2)</f>
        <v>0.39</v>
      </c>
      <c r="X7203" s="5">
        <v>0.39</v>
      </c>
    </row>
    <row r="7204" spans="1:24" x14ac:dyDescent="0.25">
      <c r="A7204" t="s">
        <v>24</v>
      </c>
      <c r="B7204" t="s">
        <v>7322</v>
      </c>
      <c r="C7204" t="s">
        <v>4401</v>
      </c>
      <c r="D7204" t="s">
        <v>7323</v>
      </c>
      <c r="E7204" t="s">
        <v>539</v>
      </c>
      <c r="F7204" s="5">
        <v>0.35</v>
      </c>
      <c r="G7204" s="9">
        <v>0.1</v>
      </c>
      <c r="H7204" s="6">
        <f>G7204*100</f>
        <v>10</v>
      </c>
      <c r="I7204" t="s">
        <v>10684</v>
      </c>
      <c r="J7204" t="s">
        <v>10765</v>
      </c>
      <c r="K7204">
        <v>41</v>
      </c>
      <c r="L7204">
        <v>41</v>
      </c>
      <c r="M7204">
        <f>(F7204*(1+0.05))</f>
        <v>0.36749999999999999</v>
      </c>
      <c r="N7204">
        <f>IFERROR(ROUND(( (-1.208*LN(L7204) + 7.5474 + 4.6991*(2.71828^(-0.009*L7204)) + 0.0001*L7204*L7204 - 0.0432*L7204 + 4.7166)/3),2), " ")</f>
        <v>3.14</v>
      </c>
      <c r="O7204">
        <f>IFERROR(MAX(MIN(ROUND(N7204*(Q7204/P7204),2),4.5),1.9)," ")</f>
        <v>2.96</v>
      </c>
      <c r="P7204">
        <f>13.098*F7204^-1.237</f>
        <v>47.994648485198184</v>
      </c>
      <c r="Q7204">
        <f>13.098*M7204^-1.237</f>
        <v>45.183685513783573</v>
      </c>
      <c r="R7204" s="5">
        <f>IFERROR(ROUND(MAX(MIN((-105.4*LN(O7204) + 163.83),95),10),0)," ")</f>
        <v>49</v>
      </c>
      <c r="S7204" s="5" t="str">
        <f>IFERROR(CONCATENATE("(",R7204,",",ROUND((1.2*W7204),2),")")," ")</f>
        <v>(49,0.44)</v>
      </c>
      <c r="T7204">
        <f>R7204-L7204</f>
        <v>8</v>
      </c>
      <c r="U7204" s="7" t="str">
        <f>IF((AND(T7204=0,H7204&gt;=L7204)),"Don’t change bids","OK")</f>
        <v>OK</v>
      </c>
      <c r="V7204" t="e">
        <f>IF((MATCH(F7204,W7204,0)),"Same","Diff")</f>
        <v>#N/A</v>
      </c>
      <c r="W7204" s="5">
        <f>ROUND(M7204,2)</f>
        <v>0.37</v>
      </c>
      <c r="X7204" s="5">
        <v>0.37</v>
      </c>
    </row>
    <row r="7205" spans="1:24" x14ac:dyDescent="0.25">
      <c r="A7205" t="s">
        <v>24</v>
      </c>
      <c r="B7205" t="s">
        <v>7324</v>
      </c>
      <c r="C7205" t="s">
        <v>4401</v>
      </c>
      <c r="D7205" t="s">
        <v>7292</v>
      </c>
      <c r="E7205" t="s">
        <v>569</v>
      </c>
      <c r="F7205" s="5">
        <v>0.37</v>
      </c>
      <c r="G7205" s="9">
        <v>0.1</v>
      </c>
      <c r="H7205" s="6">
        <f>G7205*100</f>
        <v>10</v>
      </c>
      <c r="I7205" t="s">
        <v>9716</v>
      </c>
      <c r="J7205" t="s">
        <v>10765</v>
      </c>
      <c r="K7205">
        <v>41</v>
      </c>
      <c r="L7205">
        <v>41</v>
      </c>
      <c r="M7205">
        <f>(F7205*(1+0.05))</f>
        <v>0.38850000000000001</v>
      </c>
      <c r="N7205">
        <f>IFERROR(ROUND(( (-1.208*LN(L7205) + 7.5474 + 4.6991*(2.71828^(-0.009*L7205)) + 0.0001*L7205*L7205 - 0.0432*L7205 + 4.7166)/3),2), " ")</f>
        <v>3.14</v>
      </c>
      <c r="O7205">
        <f>IFERROR(MAX(MIN(ROUND(N7205*(Q7205/P7205),2),4.5),1.9)," ")</f>
        <v>2.96</v>
      </c>
      <c r="P7205">
        <f>13.098*F7205^-1.237</f>
        <v>44.806338281983834</v>
      </c>
      <c r="Q7205">
        <f>13.098*M7205^-1.237</f>
        <v>42.182109086218873</v>
      </c>
      <c r="R7205" s="5">
        <f>IFERROR(ROUND(MAX(MIN((-105.4*LN(O7205) + 163.83),95),10),0)," ")</f>
        <v>49</v>
      </c>
      <c r="S7205" s="5" t="str">
        <f>IFERROR(CONCATENATE("(",R7205,",",ROUND((1.2*W7205),2),")")," ")</f>
        <v>(49,0.47)</v>
      </c>
      <c r="T7205">
        <f>R7205-L7205</f>
        <v>8</v>
      </c>
      <c r="U7205" s="7" t="str">
        <f>IF((AND(T7205=0,H7205&gt;=L7205)),"Don’t change bids","OK")</f>
        <v>OK</v>
      </c>
      <c r="V7205" t="e">
        <f>IF((MATCH(F7205,W7205,0)),"Same","Diff")</f>
        <v>#N/A</v>
      </c>
      <c r="W7205" s="5">
        <f>ROUND(M7205,2)</f>
        <v>0.39</v>
      </c>
      <c r="X7205" s="5">
        <v>0.39</v>
      </c>
    </row>
    <row r="7206" spans="1:24" x14ac:dyDescent="0.25">
      <c r="A7206" t="s">
        <v>24</v>
      </c>
      <c r="B7206" t="s">
        <v>7325</v>
      </c>
      <c r="C7206" t="s">
        <v>4401</v>
      </c>
      <c r="D7206" t="s">
        <v>7294</v>
      </c>
      <c r="E7206" t="s">
        <v>569</v>
      </c>
      <c r="F7206" s="5">
        <v>0.37</v>
      </c>
      <c r="G7206" s="9">
        <v>0.1</v>
      </c>
      <c r="H7206" s="6">
        <f>G7206*100</f>
        <v>10</v>
      </c>
      <c r="I7206" t="s">
        <v>9716</v>
      </c>
      <c r="J7206" t="s">
        <v>10765</v>
      </c>
      <c r="K7206">
        <v>41</v>
      </c>
      <c r="L7206">
        <v>41</v>
      </c>
      <c r="M7206">
        <f>(F7206*(1+0.05))</f>
        <v>0.38850000000000001</v>
      </c>
      <c r="N7206">
        <f>IFERROR(ROUND(( (-1.208*LN(L7206) + 7.5474 + 4.6991*(2.71828^(-0.009*L7206)) + 0.0001*L7206*L7206 - 0.0432*L7206 + 4.7166)/3),2), " ")</f>
        <v>3.14</v>
      </c>
      <c r="O7206">
        <f>IFERROR(MAX(MIN(ROUND(N7206*(Q7206/P7206),2),4.5),1.9)," ")</f>
        <v>2.96</v>
      </c>
      <c r="P7206">
        <f>13.098*F7206^-1.237</f>
        <v>44.806338281983834</v>
      </c>
      <c r="Q7206">
        <f>13.098*M7206^-1.237</f>
        <v>42.182109086218873</v>
      </c>
      <c r="R7206" s="5">
        <f>IFERROR(ROUND(MAX(MIN((-105.4*LN(O7206) + 163.83),95),10),0)," ")</f>
        <v>49</v>
      </c>
      <c r="S7206" s="5" t="str">
        <f>IFERROR(CONCATENATE("(",R7206,",",ROUND((1.2*W7206),2),")")," ")</f>
        <v>(49,0.47)</v>
      </c>
      <c r="T7206">
        <f>R7206-L7206</f>
        <v>8</v>
      </c>
      <c r="U7206" s="7" t="str">
        <f>IF((AND(T7206=0,H7206&gt;=L7206)),"Don’t change bids","OK")</f>
        <v>OK</v>
      </c>
      <c r="V7206" t="e">
        <f>IF((MATCH(F7206,W7206,0)),"Same","Diff")</f>
        <v>#N/A</v>
      </c>
      <c r="W7206" s="5">
        <f>ROUND(M7206,2)</f>
        <v>0.39</v>
      </c>
      <c r="X7206" s="5">
        <v>0.39</v>
      </c>
    </row>
    <row r="7207" spans="1:24" x14ac:dyDescent="0.25">
      <c r="A7207" t="s">
        <v>24</v>
      </c>
      <c r="B7207" t="s">
        <v>7326</v>
      </c>
      <c r="C7207" t="s">
        <v>4401</v>
      </c>
      <c r="D7207" t="s">
        <v>7294</v>
      </c>
      <c r="E7207" t="s">
        <v>569</v>
      </c>
      <c r="F7207" s="5">
        <v>0.37</v>
      </c>
      <c r="G7207" s="9">
        <v>0.1</v>
      </c>
      <c r="H7207" s="6">
        <f>G7207*100</f>
        <v>10</v>
      </c>
      <c r="I7207" t="s">
        <v>9716</v>
      </c>
      <c r="J7207" t="s">
        <v>10765</v>
      </c>
      <c r="K7207">
        <v>41</v>
      </c>
      <c r="L7207">
        <v>41</v>
      </c>
      <c r="M7207">
        <f>(F7207*(1+0.05))</f>
        <v>0.38850000000000001</v>
      </c>
      <c r="N7207">
        <f>IFERROR(ROUND(( (-1.208*LN(L7207) + 7.5474 + 4.6991*(2.71828^(-0.009*L7207)) + 0.0001*L7207*L7207 - 0.0432*L7207 + 4.7166)/3),2), " ")</f>
        <v>3.14</v>
      </c>
      <c r="O7207">
        <f>IFERROR(MAX(MIN(ROUND(N7207*(Q7207/P7207),2),4.5),1.9)," ")</f>
        <v>2.96</v>
      </c>
      <c r="P7207">
        <f>13.098*F7207^-1.237</f>
        <v>44.806338281983834</v>
      </c>
      <c r="Q7207">
        <f>13.098*M7207^-1.237</f>
        <v>42.182109086218873</v>
      </c>
      <c r="R7207" s="5">
        <f>IFERROR(ROUND(MAX(MIN((-105.4*LN(O7207) + 163.83),95),10),0)," ")</f>
        <v>49</v>
      </c>
      <c r="S7207" s="5" t="str">
        <f>IFERROR(CONCATENATE("(",R7207,",",ROUND((1.2*W7207),2),")")," ")</f>
        <v>(49,0.47)</v>
      </c>
      <c r="T7207">
        <f>R7207-L7207</f>
        <v>8</v>
      </c>
      <c r="U7207" s="7" t="str">
        <f>IF((AND(T7207=0,H7207&gt;=L7207)),"Don’t change bids","OK")</f>
        <v>OK</v>
      </c>
      <c r="V7207" t="e">
        <f>IF((MATCH(F7207,W7207,0)),"Same","Diff")</f>
        <v>#N/A</v>
      </c>
      <c r="W7207" s="5">
        <f>ROUND(M7207,2)</f>
        <v>0.39</v>
      </c>
      <c r="X7207" s="5">
        <v>0.39</v>
      </c>
    </row>
    <row r="7208" spans="1:24" x14ac:dyDescent="0.25">
      <c r="A7208" t="s">
        <v>24</v>
      </c>
      <c r="B7208" t="s">
        <v>7327</v>
      </c>
      <c r="C7208" t="s">
        <v>4401</v>
      </c>
      <c r="D7208" t="s">
        <v>7292</v>
      </c>
      <c r="E7208" t="s">
        <v>569</v>
      </c>
      <c r="F7208" s="5">
        <v>0.37</v>
      </c>
      <c r="G7208" s="9">
        <v>0.1</v>
      </c>
      <c r="H7208" s="6">
        <f>G7208*100</f>
        <v>10</v>
      </c>
      <c r="I7208" t="s">
        <v>9716</v>
      </c>
      <c r="J7208" t="s">
        <v>10765</v>
      </c>
      <c r="K7208">
        <v>41</v>
      </c>
      <c r="L7208">
        <v>41</v>
      </c>
      <c r="M7208">
        <f>(F7208*(1+0.05))</f>
        <v>0.38850000000000001</v>
      </c>
      <c r="N7208">
        <f>IFERROR(ROUND(( (-1.208*LN(L7208) + 7.5474 + 4.6991*(2.71828^(-0.009*L7208)) + 0.0001*L7208*L7208 - 0.0432*L7208 + 4.7166)/3),2), " ")</f>
        <v>3.14</v>
      </c>
      <c r="O7208">
        <f>IFERROR(MAX(MIN(ROUND(N7208*(Q7208/P7208),2),4.5),1.9)," ")</f>
        <v>2.96</v>
      </c>
      <c r="P7208">
        <f>13.098*F7208^-1.237</f>
        <v>44.806338281983834</v>
      </c>
      <c r="Q7208">
        <f>13.098*M7208^-1.237</f>
        <v>42.182109086218873</v>
      </c>
      <c r="R7208" s="5">
        <f>IFERROR(ROUND(MAX(MIN((-105.4*LN(O7208) + 163.83),95),10),0)," ")</f>
        <v>49</v>
      </c>
      <c r="S7208" s="5" t="str">
        <f>IFERROR(CONCATENATE("(",R7208,",",ROUND((1.2*W7208),2),")")," ")</f>
        <v>(49,0.47)</v>
      </c>
      <c r="T7208">
        <f>R7208-L7208</f>
        <v>8</v>
      </c>
      <c r="U7208" s="7" t="str">
        <f>IF((AND(T7208=0,H7208&gt;=L7208)),"Don’t change bids","OK")</f>
        <v>OK</v>
      </c>
      <c r="V7208" t="e">
        <f>IF((MATCH(F7208,W7208,0)),"Same","Diff")</f>
        <v>#N/A</v>
      </c>
      <c r="W7208" s="5">
        <f>ROUND(M7208,2)</f>
        <v>0.39</v>
      </c>
      <c r="X7208" s="5">
        <v>0.39</v>
      </c>
    </row>
    <row r="7209" spans="1:24" x14ac:dyDescent="0.25">
      <c r="A7209" t="s">
        <v>24</v>
      </c>
      <c r="B7209" t="s">
        <v>7328</v>
      </c>
      <c r="C7209" t="s">
        <v>4401</v>
      </c>
      <c r="D7209" t="s">
        <v>7290</v>
      </c>
      <c r="E7209" t="s">
        <v>4090</v>
      </c>
      <c r="F7209" s="5">
        <v>0.36</v>
      </c>
      <c r="G7209" s="9">
        <v>0.1</v>
      </c>
      <c r="H7209" s="6">
        <f>G7209*100</f>
        <v>10</v>
      </c>
      <c r="I7209" t="s">
        <v>10682</v>
      </c>
      <c r="J7209" t="s">
        <v>10765</v>
      </c>
      <c r="K7209">
        <v>41</v>
      </c>
      <c r="L7209">
        <v>41</v>
      </c>
      <c r="M7209">
        <f>(F7209*(1+0.05))</f>
        <v>0.378</v>
      </c>
      <c r="N7209">
        <f>IFERROR(ROUND(( (-1.208*LN(L7209) + 7.5474 + 4.6991*(2.71828^(-0.009*L7209)) + 0.0001*L7209*L7209 - 0.0432*L7209 + 4.7166)/3),2), " ")</f>
        <v>3.14</v>
      </c>
      <c r="O7209">
        <f>IFERROR(MAX(MIN(ROUND(N7209*(Q7209/P7209),2),4.5),1.9)," ")</f>
        <v>2.96</v>
      </c>
      <c r="P7209">
        <f>13.098*F7209^-1.237</f>
        <v>46.350966313994896</v>
      </c>
      <c r="Q7209">
        <f>13.098*M7209^-1.237</f>
        <v>43.636270944612029</v>
      </c>
      <c r="R7209" s="5">
        <f>IFERROR(ROUND(MAX(MIN((-105.4*LN(O7209) + 163.83),95),10),0)," ")</f>
        <v>49</v>
      </c>
      <c r="S7209" s="5" t="str">
        <f>IFERROR(CONCATENATE("(",R7209,",",ROUND((1.2*W7209),2),")")," ")</f>
        <v>(49,0.46)</v>
      </c>
      <c r="T7209">
        <f>R7209-L7209</f>
        <v>8</v>
      </c>
      <c r="U7209" s="7" t="str">
        <f>IF((AND(T7209=0,H7209&gt;=L7209)),"Don’t change bids","OK")</f>
        <v>OK</v>
      </c>
      <c r="V7209" t="e">
        <f>IF((MATCH(F7209,W7209,0)),"Same","Diff")</f>
        <v>#N/A</v>
      </c>
      <c r="W7209" s="5">
        <f>ROUND(M7209,2)</f>
        <v>0.38</v>
      </c>
      <c r="X7209" s="5">
        <v>0.38</v>
      </c>
    </row>
    <row r="7210" spans="1:24" x14ac:dyDescent="0.25">
      <c r="A7210" t="s">
        <v>24</v>
      </c>
      <c r="B7210" t="s">
        <v>7329</v>
      </c>
      <c r="C7210" t="s">
        <v>4401</v>
      </c>
      <c r="D7210" t="s">
        <v>7330</v>
      </c>
      <c r="E7210" t="s">
        <v>4979</v>
      </c>
      <c r="F7210" s="5">
        <v>0.28000000000000003</v>
      </c>
      <c r="G7210" s="9">
        <v>0.1</v>
      </c>
      <c r="H7210" s="6">
        <f>G7210*100</f>
        <v>10</v>
      </c>
      <c r="I7210" t="s">
        <v>10708</v>
      </c>
      <c r="J7210" t="s">
        <v>10765</v>
      </c>
      <c r="K7210">
        <v>41</v>
      </c>
      <c r="L7210">
        <v>41</v>
      </c>
      <c r="M7210">
        <f>(F7210*(1+0.05))</f>
        <v>0.29400000000000004</v>
      </c>
      <c r="N7210">
        <f>IFERROR(ROUND(( (-1.208*LN(L7210) + 7.5474 + 4.6991*(2.71828^(-0.009*L7210)) + 0.0001*L7210*L7210 - 0.0432*L7210 + 4.7166)/3),2), " ")</f>
        <v>3.14</v>
      </c>
      <c r="O7210">
        <f>IFERROR(MAX(MIN(ROUND(N7210*(Q7210/P7210),2),4.5),1.9)," ")</f>
        <v>2.96</v>
      </c>
      <c r="P7210">
        <f>13.098*F7210^-1.237</f>
        <v>63.251452247346812</v>
      </c>
      <c r="Q7210">
        <f>13.098*M7210^-1.237</f>
        <v>59.54692485174926</v>
      </c>
      <c r="R7210" s="5">
        <f>IFERROR(ROUND(MAX(MIN((-105.4*LN(O7210) + 163.83),95),10),0)," ")</f>
        <v>49</v>
      </c>
      <c r="S7210" s="5" t="str">
        <f>IFERROR(CONCATENATE("(",R7210,",",ROUND((1.2*W7210),2),")")," ")</f>
        <v>(49,0.35)</v>
      </c>
      <c r="T7210">
        <f>R7210-L7210</f>
        <v>8</v>
      </c>
      <c r="U7210" s="7" t="str">
        <f>IF((AND(T7210=0,H7210&gt;=L7210)),"Don’t change bids","OK")</f>
        <v>OK</v>
      </c>
      <c r="V7210" t="e">
        <f>IF((MATCH(F7210,W7210,0)),"Same","Diff")</f>
        <v>#N/A</v>
      </c>
      <c r="W7210" s="5">
        <f>ROUND(M7210,2)</f>
        <v>0.28999999999999998</v>
      </c>
      <c r="X7210" s="5">
        <v>0.28999999999999998</v>
      </c>
    </row>
    <row r="7211" spans="1:24" x14ac:dyDescent="0.25">
      <c r="A7211" t="s">
        <v>24</v>
      </c>
      <c r="B7211" t="s">
        <v>7331</v>
      </c>
      <c r="C7211" t="s">
        <v>4401</v>
      </c>
      <c r="D7211" t="s">
        <v>7290</v>
      </c>
      <c r="E7211" t="s">
        <v>569</v>
      </c>
      <c r="F7211" s="5">
        <v>0.37</v>
      </c>
      <c r="G7211" s="9">
        <v>0.1</v>
      </c>
      <c r="H7211" s="6">
        <f>G7211*100</f>
        <v>10</v>
      </c>
      <c r="I7211" t="s">
        <v>9716</v>
      </c>
      <c r="J7211" t="s">
        <v>10765</v>
      </c>
      <c r="K7211">
        <v>41</v>
      </c>
      <c r="L7211">
        <v>41</v>
      </c>
      <c r="M7211">
        <f>(F7211*(1+0.05))</f>
        <v>0.38850000000000001</v>
      </c>
      <c r="N7211">
        <f>IFERROR(ROUND(( (-1.208*LN(L7211) + 7.5474 + 4.6991*(2.71828^(-0.009*L7211)) + 0.0001*L7211*L7211 - 0.0432*L7211 + 4.7166)/3),2), " ")</f>
        <v>3.14</v>
      </c>
      <c r="O7211">
        <f>IFERROR(MAX(MIN(ROUND(N7211*(Q7211/P7211),2),4.5),1.9)," ")</f>
        <v>2.96</v>
      </c>
      <c r="P7211">
        <f>13.098*F7211^-1.237</f>
        <v>44.806338281983834</v>
      </c>
      <c r="Q7211">
        <f>13.098*M7211^-1.237</f>
        <v>42.182109086218873</v>
      </c>
      <c r="R7211" s="5">
        <f>IFERROR(ROUND(MAX(MIN((-105.4*LN(O7211) + 163.83),95),10),0)," ")</f>
        <v>49</v>
      </c>
      <c r="S7211" s="5" t="str">
        <f>IFERROR(CONCATENATE("(",R7211,",",ROUND((1.2*W7211),2),")")," ")</f>
        <v>(49,0.47)</v>
      </c>
      <c r="T7211">
        <f>R7211-L7211</f>
        <v>8</v>
      </c>
      <c r="U7211" s="7" t="str">
        <f>IF((AND(T7211=0,H7211&gt;=L7211)),"Don’t change bids","OK")</f>
        <v>OK</v>
      </c>
      <c r="V7211" t="e">
        <f>IF((MATCH(F7211,W7211,0)),"Same","Diff")</f>
        <v>#N/A</v>
      </c>
      <c r="W7211" s="5">
        <f>ROUND(M7211,2)</f>
        <v>0.39</v>
      </c>
      <c r="X7211" s="5">
        <v>0.39</v>
      </c>
    </row>
    <row r="7212" spans="1:24" x14ac:dyDescent="0.25">
      <c r="A7212" t="s">
        <v>24</v>
      </c>
      <c r="B7212" t="s">
        <v>7332</v>
      </c>
      <c r="C7212" t="s">
        <v>4401</v>
      </c>
      <c r="D7212" t="s">
        <v>7292</v>
      </c>
      <c r="E7212" t="s">
        <v>569</v>
      </c>
      <c r="F7212" s="5">
        <v>0.37</v>
      </c>
      <c r="G7212" s="9">
        <v>0.1</v>
      </c>
      <c r="H7212" s="6">
        <f>G7212*100</f>
        <v>10</v>
      </c>
      <c r="I7212" t="s">
        <v>9716</v>
      </c>
      <c r="J7212" t="s">
        <v>10765</v>
      </c>
      <c r="K7212">
        <v>41</v>
      </c>
      <c r="L7212">
        <v>41</v>
      </c>
      <c r="M7212">
        <f>(F7212*(1+0.05))</f>
        <v>0.38850000000000001</v>
      </c>
      <c r="N7212">
        <f>IFERROR(ROUND(( (-1.208*LN(L7212) + 7.5474 + 4.6991*(2.71828^(-0.009*L7212)) + 0.0001*L7212*L7212 - 0.0432*L7212 + 4.7166)/3),2), " ")</f>
        <v>3.14</v>
      </c>
      <c r="O7212">
        <f>IFERROR(MAX(MIN(ROUND(N7212*(Q7212/P7212),2),4.5),1.9)," ")</f>
        <v>2.96</v>
      </c>
      <c r="P7212">
        <f>13.098*F7212^-1.237</f>
        <v>44.806338281983834</v>
      </c>
      <c r="Q7212">
        <f>13.098*M7212^-1.237</f>
        <v>42.182109086218873</v>
      </c>
      <c r="R7212" s="5">
        <f>IFERROR(ROUND(MAX(MIN((-105.4*LN(O7212) + 163.83),95),10),0)," ")</f>
        <v>49</v>
      </c>
      <c r="S7212" s="5" t="str">
        <f>IFERROR(CONCATENATE("(",R7212,",",ROUND((1.2*W7212),2),")")," ")</f>
        <v>(49,0.47)</v>
      </c>
      <c r="T7212">
        <f>R7212-L7212</f>
        <v>8</v>
      </c>
      <c r="U7212" s="7" t="str">
        <f>IF((AND(T7212=0,H7212&gt;=L7212)),"Don’t change bids","OK")</f>
        <v>OK</v>
      </c>
      <c r="V7212" t="e">
        <f>IF((MATCH(F7212,W7212,0)),"Same","Diff")</f>
        <v>#N/A</v>
      </c>
      <c r="W7212" s="5">
        <f>ROUND(M7212,2)</f>
        <v>0.39</v>
      </c>
      <c r="X7212" s="5">
        <v>0.39</v>
      </c>
    </row>
    <row r="7213" spans="1:24" x14ac:dyDescent="0.25">
      <c r="A7213" t="s">
        <v>24</v>
      </c>
      <c r="B7213" t="s">
        <v>7333</v>
      </c>
      <c r="C7213" t="s">
        <v>4401</v>
      </c>
      <c r="D7213" t="s">
        <v>7323</v>
      </c>
      <c r="E7213" t="s">
        <v>4935</v>
      </c>
      <c r="F7213" s="5">
        <v>0.18</v>
      </c>
      <c r="G7213" s="9">
        <v>0.1</v>
      </c>
      <c r="H7213" s="6">
        <f>G7213*100</f>
        <v>10</v>
      </c>
      <c r="I7213" t="s">
        <v>10715</v>
      </c>
      <c r="J7213" t="s">
        <v>10765</v>
      </c>
      <c r="K7213">
        <v>41</v>
      </c>
      <c r="L7213">
        <v>41</v>
      </c>
      <c r="M7213">
        <f>(F7213*(1+0.05))</f>
        <v>0.189</v>
      </c>
      <c r="N7213">
        <f>IFERROR(ROUND(( (-1.208*LN(L7213) + 7.5474 + 4.6991*(2.71828^(-0.009*L7213)) + 0.0001*L7213*L7213 - 0.0432*L7213 + 4.7166)/3),2), " ")</f>
        <v>3.14</v>
      </c>
      <c r="O7213">
        <f>IFERROR(MAX(MIN(ROUND(N7213*(Q7213/P7213),2),4.5),1.9)," ")</f>
        <v>2.96</v>
      </c>
      <c r="P7213">
        <f>13.098*F7213^-1.237</f>
        <v>109.25288078238952</v>
      </c>
      <c r="Q7213">
        <f>13.098*M7213^-1.237</f>
        <v>102.85412983634636</v>
      </c>
      <c r="R7213" s="5">
        <f>IFERROR(ROUND(MAX(MIN((-105.4*LN(O7213) + 163.83),95),10),0)," ")</f>
        <v>49</v>
      </c>
      <c r="S7213" s="5" t="str">
        <f>IFERROR(CONCATENATE("(",R7213,",",ROUND((1.2*W7213),2),")")," ")</f>
        <v>(49,0.23)</v>
      </c>
      <c r="T7213">
        <f>R7213-L7213</f>
        <v>8</v>
      </c>
      <c r="U7213" s="7" t="str">
        <f>IF((AND(T7213=0,H7213&gt;=L7213)),"Don’t change bids","OK")</f>
        <v>OK</v>
      </c>
      <c r="V7213" t="e">
        <f>IF((MATCH(F7213,W7213,0)),"Same","Diff")</f>
        <v>#N/A</v>
      </c>
      <c r="W7213" s="5">
        <f>ROUND(M7213,2)</f>
        <v>0.19</v>
      </c>
      <c r="X7213" s="5">
        <v>0.19</v>
      </c>
    </row>
    <row r="7214" spans="1:24" x14ac:dyDescent="0.25">
      <c r="A7214" t="s">
        <v>24</v>
      </c>
      <c r="B7214" t="s">
        <v>7334</v>
      </c>
      <c r="C7214" t="s">
        <v>4401</v>
      </c>
      <c r="D7214" t="s">
        <v>7335</v>
      </c>
      <c r="E7214" t="s">
        <v>569</v>
      </c>
      <c r="F7214" s="5">
        <v>0.37</v>
      </c>
      <c r="G7214" s="9">
        <v>0.1</v>
      </c>
      <c r="H7214" s="6">
        <f>G7214*100</f>
        <v>10</v>
      </c>
      <c r="I7214" t="s">
        <v>9716</v>
      </c>
      <c r="J7214" t="s">
        <v>10765</v>
      </c>
      <c r="K7214">
        <v>41</v>
      </c>
      <c r="L7214">
        <v>41</v>
      </c>
      <c r="M7214">
        <f>(F7214*(1+0.05))</f>
        <v>0.38850000000000001</v>
      </c>
      <c r="N7214">
        <f>IFERROR(ROUND(( (-1.208*LN(L7214) + 7.5474 + 4.6991*(2.71828^(-0.009*L7214)) + 0.0001*L7214*L7214 - 0.0432*L7214 + 4.7166)/3),2), " ")</f>
        <v>3.14</v>
      </c>
      <c r="O7214">
        <f>IFERROR(MAX(MIN(ROUND(N7214*(Q7214/P7214),2),4.5),1.9)," ")</f>
        <v>2.96</v>
      </c>
      <c r="P7214">
        <f>13.098*F7214^-1.237</f>
        <v>44.806338281983834</v>
      </c>
      <c r="Q7214">
        <f>13.098*M7214^-1.237</f>
        <v>42.182109086218873</v>
      </c>
      <c r="R7214" s="5">
        <f>IFERROR(ROUND(MAX(MIN((-105.4*LN(O7214) + 163.83),95),10),0)," ")</f>
        <v>49</v>
      </c>
      <c r="S7214" s="5" t="str">
        <f>IFERROR(CONCATENATE("(",R7214,",",ROUND((1.2*W7214),2),")")," ")</f>
        <v>(49,0.47)</v>
      </c>
      <c r="T7214">
        <f>R7214-L7214</f>
        <v>8</v>
      </c>
      <c r="U7214" s="7" t="str">
        <f>IF((AND(T7214=0,H7214&gt;=L7214)),"Don’t change bids","OK")</f>
        <v>OK</v>
      </c>
      <c r="V7214" t="e">
        <f>IF((MATCH(F7214,W7214,0)),"Same","Diff")</f>
        <v>#N/A</v>
      </c>
      <c r="W7214" s="5">
        <f>ROUND(M7214,2)</f>
        <v>0.39</v>
      </c>
      <c r="X7214" s="5">
        <v>0.39</v>
      </c>
    </row>
    <row r="7215" spans="1:24" x14ac:dyDescent="0.25">
      <c r="A7215" t="s">
        <v>24</v>
      </c>
      <c r="B7215" t="s">
        <v>7336</v>
      </c>
      <c r="C7215" t="s">
        <v>4401</v>
      </c>
      <c r="D7215" t="s">
        <v>7290</v>
      </c>
      <c r="E7215" t="s">
        <v>4090</v>
      </c>
      <c r="F7215" s="5">
        <v>0.36</v>
      </c>
      <c r="G7215" s="9">
        <v>0.1</v>
      </c>
      <c r="H7215" s="6">
        <f>G7215*100</f>
        <v>10</v>
      </c>
      <c r="I7215" t="s">
        <v>10682</v>
      </c>
      <c r="J7215" t="s">
        <v>10765</v>
      </c>
      <c r="K7215">
        <v>41</v>
      </c>
      <c r="L7215">
        <v>41</v>
      </c>
      <c r="M7215">
        <f>(F7215*(1+0.05))</f>
        <v>0.378</v>
      </c>
      <c r="N7215">
        <f>IFERROR(ROUND(( (-1.208*LN(L7215) + 7.5474 + 4.6991*(2.71828^(-0.009*L7215)) + 0.0001*L7215*L7215 - 0.0432*L7215 + 4.7166)/3),2), " ")</f>
        <v>3.14</v>
      </c>
      <c r="O7215">
        <f>IFERROR(MAX(MIN(ROUND(N7215*(Q7215/P7215),2),4.5),1.9)," ")</f>
        <v>2.96</v>
      </c>
      <c r="P7215">
        <f>13.098*F7215^-1.237</f>
        <v>46.350966313994896</v>
      </c>
      <c r="Q7215">
        <f>13.098*M7215^-1.237</f>
        <v>43.636270944612029</v>
      </c>
      <c r="R7215" s="5">
        <f>IFERROR(ROUND(MAX(MIN((-105.4*LN(O7215) + 163.83),95),10),0)," ")</f>
        <v>49</v>
      </c>
      <c r="S7215" s="5" t="str">
        <f>IFERROR(CONCATENATE("(",R7215,",",ROUND((1.2*W7215),2),")")," ")</f>
        <v>(49,0.46)</v>
      </c>
      <c r="T7215">
        <f>R7215-L7215</f>
        <v>8</v>
      </c>
      <c r="U7215" s="7" t="str">
        <f>IF((AND(T7215=0,H7215&gt;=L7215)),"Don’t change bids","OK")</f>
        <v>OK</v>
      </c>
      <c r="V7215" t="e">
        <f>IF((MATCH(F7215,W7215,0)),"Same","Diff")</f>
        <v>#N/A</v>
      </c>
      <c r="W7215" s="5">
        <f>ROUND(M7215,2)</f>
        <v>0.38</v>
      </c>
      <c r="X7215" s="5">
        <v>0.38</v>
      </c>
    </row>
    <row r="7216" spans="1:24" x14ac:dyDescent="0.25">
      <c r="A7216" t="s">
        <v>24</v>
      </c>
      <c r="B7216" t="s">
        <v>7337</v>
      </c>
      <c r="C7216" t="s">
        <v>4401</v>
      </c>
      <c r="D7216" t="s">
        <v>7290</v>
      </c>
      <c r="E7216" t="s">
        <v>4386</v>
      </c>
      <c r="F7216" s="5">
        <v>0.33</v>
      </c>
      <c r="G7216" s="9">
        <v>0.1</v>
      </c>
      <c r="H7216" s="6">
        <f>G7216*100</f>
        <v>10</v>
      </c>
      <c r="I7216" t="s">
        <v>10684</v>
      </c>
      <c r="J7216" t="s">
        <v>10765</v>
      </c>
      <c r="K7216">
        <v>41</v>
      </c>
      <c r="L7216">
        <v>41</v>
      </c>
      <c r="M7216">
        <f>(F7216*(1+0.05))</f>
        <v>0.34650000000000003</v>
      </c>
      <c r="N7216">
        <f>IFERROR(ROUND(( (-1.208*LN(L7216) + 7.5474 + 4.6991*(2.71828^(-0.009*L7216)) + 0.0001*L7216*L7216 - 0.0432*L7216 + 4.7166)/3),2), " ")</f>
        <v>3.14</v>
      </c>
      <c r="O7216">
        <f>IFERROR(MAX(MIN(ROUND(N7216*(Q7216/P7216),2),4.5),1.9)," ")</f>
        <v>2.96</v>
      </c>
      <c r="P7216">
        <f>13.098*F7216^-1.237</f>
        <v>51.618245932576549</v>
      </c>
      <c r="Q7216">
        <f>13.098*M7216^-1.237</f>
        <v>48.595055169744008</v>
      </c>
      <c r="R7216" s="5">
        <f>IFERROR(ROUND(MAX(MIN((-105.4*LN(O7216) + 163.83),95),10),0)," ")</f>
        <v>49</v>
      </c>
      <c r="S7216" s="5" t="str">
        <f>IFERROR(CONCATENATE("(",R7216,",",ROUND((1.2*W7216),2),")")," ")</f>
        <v>(49,0.42)</v>
      </c>
      <c r="T7216">
        <f>R7216-L7216</f>
        <v>8</v>
      </c>
      <c r="U7216" s="7" t="str">
        <f>IF((AND(T7216=0,H7216&gt;=L7216)),"Don’t change bids","OK")</f>
        <v>OK</v>
      </c>
      <c r="V7216" t="e">
        <f>IF((MATCH(F7216,W7216,0)),"Same","Diff")</f>
        <v>#N/A</v>
      </c>
      <c r="W7216" s="5">
        <f>ROUND(M7216,2)</f>
        <v>0.35</v>
      </c>
      <c r="X7216" s="5">
        <v>0.35</v>
      </c>
    </row>
    <row r="7217" spans="1:24" x14ac:dyDescent="0.25">
      <c r="A7217" t="s">
        <v>24</v>
      </c>
      <c r="B7217" t="s">
        <v>7338</v>
      </c>
      <c r="C7217" t="s">
        <v>4401</v>
      </c>
      <c r="D7217" t="s">
        <v>7292</v>
      </c>
      <c r="E7217" t="s">
        <v>569</v>
      </c>
      <c r="F7217" s="5">
        <v>0.37</v>
      </c>
      <c r="G7217" s="9">
        <v>0.1</v>
      </c>
      <c r="H7217" s="6">
        <f>G7217*100</f>
        <v>10</v>
      </c>
      <c r="I7217" t="s">
        <v>9716</v>
      </c>
      <c r="J7217" t="s">
        <v>10765</v>
      </c>
      <c r="K7217">
        <v>41</v>
      </c>
      <c r="L7217">
        <v>41</v>
      </c>
      <c r="M7217">
        <f>(F7217*(1+0.05))</f>
        <v>0.38850000000000001</v>
      </c>
      <c r="N7217">
        <f>IFERROR(ROUND(( (-1.208*LN(L7217) + 7.5474 + 4.6991*(2.71828^(-0.009*L7217)) + 0.0001*L7217*L7217 - 0.0432*L7217 + 4.7166)/3),2), " ")</f>
        <v>3.14</v>
      </c>
      <c r="O7217">
        <f>IFERROR(MAX(MIN(ROUND(N7217*(Q7217/P7217),2),4.5),1.9)," ")</f>
        <v>2.96</v>
      </c>
      <c r="P7217">
        <f>13.098*F7217^-1.237</f>
        <v>44.806338281983834</v>
      </c>
      <c r="Q7217">
        <f>13.098*M7217^-1.237</f>
        <v>42.182109086218873</v>
      </c>
      <c r="R7217" s="5">
        <f>IFERROR(ROUND(MAX(MIN((-105.4*LN(O7217) + 163.83),95),10),0)," ")</f>
        <v>49</v>
      </c>
      <c r="S7217" s="5" t="str">
        <f>IFERROR(CONCATENATE("(",R7217,",",ROUND((1.2*W7217),2),")")," ")</f>
        <v>(49,0.47)</v>
      </c>
      <c r="T7217">
        <f>R7217-L7217</f>
        <v>8</v>
      </c>
      <c r="U7217" s="7" t="str">
        <f>IF((AND(T7217=0,H7217&gt;=L7217)),"Don’t change bids","OK")</f>
        <v>OK</v>
      </c>
      <c r="V7217" t="e">
        <f>IF((MATCH(F7217,W7217,0)),"Same","Diff")</f>
        <v>#N/A</v>
      </c>
      <c r="W7217" s="5">
        <f>ROUND(M7217,2)</f>
        <v>0.39</v>
      </c>
      <c r="X7217" s="5">
        <v>0.39</v>
      </c>
    </row>
    <row r="7218" spans="1:24" x14ac:dyDescent="0.25">
      <c r="A7218" t="s">
        <v>24</v>
      </c>
      <c r="B7218" t="s">
        <v>7339</v>
      </c>
      <c r="C7218" t="s">
        <v>4401</v>
      </c>
      <c r="D7218" t="s">
        <v>7290</v>
      </c>
      <c r="E7218" t="s">
        <v>569</v>
      </c>
      <c r="F7218" s="5">
        <v>0.37</v>
      </c>
      <c r="G7218" s="9">
        <v>0.1</v>
      </c>
      <c r="H7218" s="6">
        <f>G7218*100</f>
        <v>10</v>
      </c>
      <c r="I7218" t="s">
        <v>9716</v>
      </c>
      <c r="J7218" t="s">
        <v>10765</v>
      </c>
      <c r="K7218">
        <v>41</v>
      </c>
      <c r="L7218">
        <v>41</v>
      </c>
      <c r="M7218">
        <f>(F7218*(1+0.05))</f>
        <v>0.38850000000000001</v>
      </c>
      <c r="N7218">
        <f>IFERROR(ROUND(( (-1.208*LN(L7218) + 7.5474 + 4.6991*(2.71828^(-0.009*L7218)) + 0.0001*L7218*L7218 - 0.0432*L7218 + 4.7166)/3),2), " ")</f>
        <v>3.14</v>
      </c>
      <c r="O7218">
        <f>IFERROR(MAX(MIN(ROUND(N7218*(Q7218/P7218),2),4.5),1.9)," ")</f>
        <v>2.96</v>
      </c>
      <c r="P7218">
        <f>13.098*F7218^-1.237</f>
        <v>44.806338281983834</v>
      </c>
      <c r="Q7218">
        <f>13.098*M7218^-1.237</f>
        <v>42.182109086218873</v>
      </c>
      <c r="R7218" s="5">
        <f>IFERROR(ROUND(MAX(MIN((-105.4*LN(O7218) + 163.83),95),10),0)," ")</f>
        <v>49</v>
      </c>
      <c r="S7218" s="5" t="str">
        <f>IFERROR(CONCATENATE("(",R7218,",",ROUND((1.2*W7218),2),")")," ")</f>
        <v>(49,0.47)</v>
      </c>
      <c r="T7218">
        <f>R7218-L7218</f>
        <v>8</v>
      </c>
      <c r="U7218" s="7" t="str">
        <f>IF((AND(T7218=0,H7218&gt;=L7218)),"Don’t change bids","OK")</f>
        <v>OK</v>
      </c>
      <c r="V7218" t="e">
        <f>IF((MATCH(F7218,W7218,0)),"Same","Diff")</f>
        <v>#N/A</v>
      </c>
      <c r="W7218" s="5">
        <f>ROUND(M7218,2)</f>
        <v>0.39</v>
      </c>
      <c r="X7218" s="5">
        <v>0.39</v>
      </c>
    </row>
    <row r="7219" spans="1:24" x14ac:dyDescent="0.25">
      <c r="A7219" t="s">
        <v>24</v>
      </c>
      <c r="B7219" t="s">
        <v>7340</v>
      </c>
      <c r="C7219" t="s">
        <v>4401</v>
      </c>
      <c r="D7219" t="s">
        <v>7294</v>
      </c>
      <c r="E7219" t="s">
        <v>569</v>
      </c>
      <c r="F7219" s="5">
        <v>0.37</v>
      </c>
      <c r="G7219" s="9">
        <v>0.1</v>
      </c>
      <c r="H7219" s="6">
        <f>G7219*100</f>
        <v>10</v>
      </c>
      <c r="I7219" t="s">
        <v>9716</v>
      </c>
      <c r="J7219" t="s">
        <v>10765</v>
      </c>
      <c r="K7219">
        <v>41</v>
      </c>
      <c r="L7219">
        <v>41</v>
      </c>
      <c r="M7219">
        <f>(F7219*(1+0.05))</f>
        <v>0.38850000000000001</v>
      </c>
      <c r="N7219">
        <f>IFERROR(ROUND(( (-1.208*LN(L7219) + 7.5474 + 4.6991*(2.71828^(-0.009*L7219)) + 0.0001*L7219*L7219 - 0.0432*L7219 + 4.7166)/3),2), " ")</f>
        <v>3.14</v>
      </c>
      <c r="O7219">
        <f>IFERROR(MAX(MIN(ROUND(N7219*(Q7219/P7219),2),4.5),1.9)," ")</f>
        <v>2.96</v>
      </c>
      <c r="P7219">
        <f>13.098*F7219^-1.237</f>
        <v>44.806338281983834</v>
      </c>
      <c r="Q7219">
        <f>13.098*M7219^-1.237</f>
        <v>42.182109086218873</v>
      </c>
      <c r="R7219" s="5">
        <f>IFERROR(ROUND(MAX(MIN((-105.4*LN(O7219) + 163.83),95),10),0)," ")</f>
        <v>49</v>
      </c>
      <c r="S7219" s="5" t="str">
        <f>IFERROR(CONCATENATE("(",R7219,",",ROUND((1.2*W7219),2),")")," ")</f>
        <v>(49,0.47)</v>
      </c>
      <c r="T7219">
        <f>R7219-L7219</f>
        <v>8</v>
      </c>
      <c r="U7219" s="7" t="str">
        <f>IF((AND(T7219=0,H7219&gt;=L7219)),"Don’t change bids","OK")</f>
        <v>OK</v>
      </c>
      <c r="V7219" t="e">
        <f>IF((MATCH(F7219,W7219,0)),"Same","Diff")</f>
        <v>#N/A</v>
      </c>
      <c r="W7219" s="5">
        <f>ROUND(M7219,2)</f>
        <v>0.39</v>
      </c>
      <c r="X7219" s="5">
        <v>0.39</v>
      </c>
    </row>
    <row r="7220" spans="1:24" x14ac:dyDescent="0.25">
      <c r="A7220" t="s">
        <v>24</v>
      </c>
      <c r="B7220" t="s">
        <v>7341</v>
      </c>
      <c r="C7220" t="s">
        <v>4401</v>
      </c>
      <c r="D7220" t="s">
        <v>7294</v>
      </c>
      <c r="E7220" t="s">
        <v>569</v>
      </c>
      <c r="F7220" s="5">
        <v>0.37</v>
      </c>
      <c r="G7220" s="9">
        <v>0.1</v>
      </c>
      <c r="H7220" s="6">
        <f>G7220*100</f>
        <v>10</v>
      </c>
      <c r="I7220" t="s">
        <v>9716</v>
      </c>
      <c r="J7220" t="s">
        <v>10765</v>
      </c>
      <c r="K7220">
        <v>41</v>
      </c>
      <c r="L7220">
        <v>41</v>
      </c>
      <c r="M7220">
        <f>(F7220*(1+0.05))</f>
        <v>0.38850000000000001</v>
      </c>
      <c r="N7220">
        <f>IFERROR(ROUND(( (-1.208*LN(L7220) + 7.5474 + 4.6991*(2.71828^(-0.009*L7220)) + 0.0001*L7220*L7220 - 0.0432*L7220 + 4.7166)/3),2), " ")</f>
        <v>3.14</v>
      </c>
      <c r="O7220">
        <f>IFERROR(MAX(MIN(ROUND(N7220*(Q7220/P7220),2),4.5),1.9)," ")</f>
        <v>2.96</v>
      </c>
      <c r="P7220">
        <f>13.098*F7220^-1.237</f>
        <v>44.806338281983834</v>
      </c>
      <c r="Q7220">
        <f>13.098*M7220^-1.237</f>
        <v>42.182109086218873</v>
      </c>
      <c r="R7220" s="5">
        <f>IFERROR(ROUND(MAX(MIN((-105.4*LN(O7220) + 163.83),95),10),0)," ")</f>
        <v>49</v>
      </c>
      <c r="S7220" s="5" t="str">
        <f>IFERROR(CONCATENATE("(",R7220,",",ROUND((1.2*W7220),2),")")," ")</f>
        <v>(49,0.47)</v>
      </c>
      <c r="T7220">
        <f>R7220-L7220</f>
        <v>8</v>
      </c>
      <c r="U7220" s="7" t="str">
        <f>IF((AND(T7220=0,H7220&gt;=L7220)),"Don’t change bids","OK")</f>
        <v>OK</v>
      </c>
      <c r="V7220" t="e">
        <f>IF((MATCH(F7220,W7220,0)),"Same","Diff")</f>
        <v>#N/A</v>
      </c>
      <c r="W7220" s="5">
        <f>ROUND(M7220,2)</f>
        <v>0.39</v>
      </c>
      <c r="X7220" s="5">
        <v>0.39</v>
      </c>
    </row>
    <row r="7221" spans="1:24" x14ac:dyDescent="0.25">
      <c r="A7221" t="s">
        <v>24</v>
      </c>
      <c r="B7221" t="s">
        <v>7342</v>
      </c>
      <c r="C7221" t="s">
        <v>4401</v>
      </c>
      <c r="D7221" t="s">
        <v>7290</v>
      </c>
      <c r="E7221" t="s">
        <v>569</v>
      </c>
      <c r="F7221" s="5">
        <v>0.37</v>
      </c>
      <c r="G7221" s="9">
        <v>0.1</v>
      </c>
      <c r="H7221" s="6">
        <f>G7221*100</f>
        <v>10</v>
      </c>
      <c r="I7221" t="s">
        <v>9716</v>
      </c>
      <c r="J7221" t="s">
        <v>10765</v>
      </c>
      <c r="K7221">
        <v>41</v>
      </c>
      <c r="L7221">
        <v>41</v>
      </c>
      <c r="M7221">
        <f>(F7221*(1+0.05))</f>
        <v>0.38850000000000001</v>
      </c>
      <c r="N7221">
        <f>IFERROR(ROUND(( (-1.208*LN(L7221) + 7.5474 + 4.6991*(2.71828^(-0.009*L7221)) + 0.0001*L7221*L7221 - 0.0432*L7221 + 4.7166)/3),2), " ")</f>
        <v>3.14</v>
      </c>
      <c r="O7221">
        <f>IFERROR(MAX(MIN(ROUND(N7221*(Q7221/P7221),2),4.5),1.9)," ")</f>
        <v>2.96</v>
      </c>
      <c r="P7221">
        <f>13.098*F7221^-1.237</f>
        <v>44.806338281983834</v>
      </c>
      <c r="Q7221">
        <f>13.098*M7221^-1.237</f>
        <v>42.182109086218873</v>
      </c>
      <c r="R7221" s="5">
        <f>IFERROR(ROUND(MAX(MIN((-105.4*LN(O7221) + 163.83),95),10),0)," ")</f>
        <v>49</v>
      </c>
      <c r="S7221" s="5" t="str">
        <f>IFERROR(CONCATENATE("(",R7221,",",ROUND((1.2*W7221),2),")")," ")</f>
        <v>(49,0.47)</v>
      </c>
      <c r="T7221">
        <f>R7221-L7221</f>
        <v>8</v>
      </c>
      <c r="U7221" s="7" t="str">
        <f>IF((AND(T7221=0,H7221&gt;=L7221)),"Don’t change bids","OK")</f>
        <v>OK</v>
      </c>
      <c r="V7221" t="e">
        <f>IF((MATCH(F7221,W7221,0)),"Same","Diff")</f>
        <v>#N/A</v>
      </c>
      <c r="W7221" s="5">
        <f>ROUND(M7221,2)</f>
        <v>0.39</v>
      </c>
      <c r="X7221" s="5">
        <v>0.39</v>
      </c>
    </row>
    <row r="7222" spans="1:24" x14ac:dyDescent="0.25">
      <c r="A7222" t="s">
        <v>24</v>
      </c>
      <c r="B7222" t="s">
        <v>7343</v>
      </c>
      <c r="C7222" t="s">
        <v>4401</v>
      </c>
      <c r="D7222" t="s">
        <v>7294</v>
      </c>
      <c r="E7222" t="s">
        <v>569</v>
      </c>
      <c r="F7222" s="5">
        <v>0.37</v>
      </c>
      <c r="G7222" s="9">
        <v>0.1</v>
      </c>
      <c r="H7222" s="6">
        <f>G7222*100</f>
        <v>10</v>
      </c>
      <c r="I7222" t="s">
        <v>9716</v>
      </c>
      <c r="J7222" t="s">
        <v>10765</v>
      </c>
      <c r="K7222">
        <v>41</v>
      </c>
      <c r="L7222">
        <v>41</v>
      </c>
      <c r="M7222">
        <f>(F7222*(1+0.05))</f>
        <v>0.38850000000000001</v>
      </c>
      <c r="N7222">
        <f>IFERROR(ROUND(( (-1.208*LN(L7222) + 7.5474 + 4.6991*(2.71828^(-0.009*L7222)) + 0.0001*L7222*L7222 - 0.0432*L7222 + 4.7166)/3),2), " ")</f>
        <v>3.14</v>
      </c>
      <c r="O7222">
        <f>IFERROR(MAX(MIN(ROUND(N7222*(Q7222/P7222),2),4.5),1.9)," ")</f>
        <v>2.96</v>
      </c>
      <c r="P7222">
        <f>13.098*F7222^-1.237</f>
        <v>44.806338281983834</v>
      </c>
      <c r="Q7222">
        <f>13.098*M7222^-1.237</f>
        <v>42.182109086218873</v>
      </c>
      <c r="R7222" s="5">
        <f>IFERROR(ROUND(MAX(MIN((-105.4*LN(O7222) + 163.83),95),10),0)," ")</f>
        <v>49</v>
      </c>
      <c r="S7222" s="5" t="str">
        <f>IFERROR(CONCATENATE("(",R7222,",",ROUND((1.2*W7222),2),")")," ")</f>
        <v>(49,0.47)</v>
      </c>
      <c r="T7222">
        <f>R7222-L7222</f>
        <v>8</v>
      </c>
      <c r="U7222" s="7" t="str">
        <f>IF((AND(T7222=0,H7222&gt;=L7222)),"Don’t change bids","OK")</f>
        <v>OK</v>
      </c>
      <c r="V7222" t="e">
        <f>IF((MATCH(F7222,W7222,0)),"Same","Diff")</f>
        <v>#N/A</v>
      </c>
      <c r="W7222" s="5">
        <f>ROUND(M7222,2)</f>
        <v>0.39</v>
      </c>
      <c r="X7222" s="5">
        <v>0.39</v>
      </c>
    </row>
    <row r="7223" spans="1:24" x14ac:dyDescent="0.25">
      <c r="A7223" t="s">
        <v>24</v>
      </c>
      <c r="B7223" t="s">
        <v>7344</v>
      </c>
      <c r="C7223" t="s">
        <v>4401</v>
      </c>
      <c r="D7223" t="s">
        <v>7345</v>
      </c>
      <c r="E7223" t="s">
        <v>539</v>
      </c>
      <c r="F7223" s="5">
        <v>0.35</v>
      </c>
      <c r="G7223" s="9">
        <v>0.1</v>
      </c>
      <c r="H7223" s="6">
        <f>G7223*100</f>
        <v>10</v>
      </c>
      <c r="I7223" t="s">
        <v>9712</v>
      </c>
      <c r="J7223" t="s">
        <v>10765</v>
      </c>
      <c r="K7223">
        <v>41</v>
      </c>
      <c r="L7223">
        <v>41</v>
      </c>
      <c r="M7223">
        <f>(F7223*(1+0.05))</f>
        <v>0.36749999999999999</v>
      </c>
      <c r="N7223">
        <f>IFERROR(ROUND(( (-1.208*LN(L7223) + 7.5474 + 4.6991*(2.71828^(-0.009*L7223)) + 0.0001*L7223*L7223 - 0.0432*L7223 + 4.7166)/3),2), " ")</f>
        <v>3.14</v>
      </c>
      <c r="O7223">
        <f>IFERROR(MAX(MIN(ROUND(N7223*(Q7223/P7223),2),4.5),1.9)," ")</f>
        <v>2.96</v>
      </c>
      <c r="P7223">
        <f>13.098*F7223^-1.237</f>
        <v>47.994648485198184</v>
      </c>
      <c r="Q7223">
        <f>13.098*M7223^-1.237</f>
        <v>45.183685513783573</v>
      </c>
      <c r="R7223" s="5">
        <f>IFERROR(ROUND(MAX(MIN((-105.4*LN(O7223) + 163.83),95),10),0)," ")</f>
        <v>49</v>
      </c>
      <c r="S7223" s="5" t="str">
        <f>IFERROR(CONCATENATE("(",R7223,",",ROUND((1.2*W7223),2),")")," ")</f>
        <v>(49,0.44)</v>
      </c>
      <c r="T7223">
        <f>R7223-L7223</f>
        <v>8</v>
      </c>
      <c r="U7223" s="7" t="str">
        <f>IF((AND(T7223=0,H7223&gt;=L7223)),"Don’t change bids","OK")</f>
        <v>OK</v>
      </c>
      <c r="V7223" t="e">
        <f>IF((MATCH(F7223,W7223,0)),"Same","Diff")</f>
        <v>#N/A</v>
      </c>
      <c r="W7223" s="5">
        <f>ROUND(M7223,2)</f>
        <v>0.37</v>
      </c>
      <c r="X7223" s="5">
        <v>0.37</v>
      </c>
    </row>
    <row r="7224" spans="1:24" x14ac:dyDescent="0.25">
      <c r="A7224" t="s">
        <v>24</v>
      </c>
      <c r="B7224" t="s">
        <v>7346</v>
      </c>
      <c r="C7224" t="s">
        <v>4401</v>
      </c>
      <c r="D7224" t="s">
        <v>7294</v>
      </c>
      <c r="E7224" t="s">
        <v>569</v>
      </c>
      <c r="F7224" s="5">
        <v>0.37</v>
      </c>
      <c r="G7224" s="9">
        <v>0.1</v>
      </c>
      <c r="H7224" s="6">
        <f>G7224*100</f>
        <v>10</v>
      </c>
      <c r="I7224" t="s">
        <v>9716</v>
      </c>
      <c r="J7224" t="s">
        <v>10765</v>
      </c>
      <c r="K7224">
        <v>41</v>
      </c>
      <c r="L7224">
        <v>41</v>
      </c>
      <c r="M7224">
        <f>(F7224*(1+0.05))</f>
        <v>0.38850000000000001</v>
      </c>
      <c r="N7224">
        <f>IFERROR(ROUND(( (-1.208*LN(L7224) + 7.5474 + 4.6991*(2.71828^(-0.009*L7224)) + 0.0001*L7224*L7224 - 0.0432*L7224 + 4.7166)/3),2), " ")</f>
        <v>3.14</v>
      </c>
      <c r="O7224">
        <f>IFERROR(MAX(MIN(ROUND(N7224*(Q7224/P7224),2),4.5),1.9)," ")</f>
        <v>2.96</v>
      </c>
      <c r="P7224">
        <f>13.098*F7224^-1.237</f>
        <v>44.806338281983834</v>
      </c>
      <c r="Q7224">
        <f>13.098*M7224^-1.237</f>
        <v>42.182109086218873</v>
      </c>
      <c r="R7224" s="5">
        <f>IFERROR(ROUND(MAX(MIN((-105.4*LN(O7224) + 163.83),95),10),0)," ")</f>
        <v>49</v>
      </c>
      <c r="S7224" s="5" t="str">
        <f>IFERROR(CONCATENATE("(",R7224,",",ROUND((1.2*W7224),2),")")," ")</f>
        <v>(49,0.47)</v>
      </c>
      <c r="T7224">
        <f>R7224-L7224</f>
        <v>8</v>
      </c>
      <c r="U7224" s="7" t="str">
        <f>IF((AND(T7224=0,H7224&gt;=L7224)),"Don’t change bids","OK")</f>
        <v>OK</v>
      </c>
      <c r="V7224" t="e">
        <f>IF((MATCH(F7224,W7224,0)),"Same","Diff")</f>
        <v>#N/A</v>
      </c>
      <c r="W7224" s="5">
        <f>ROUND(M7224,2)</f>
        <v>0.39</v>
      </c>
      <c r="X7224" s="5">
        <v>0.39</v>
      </c>
    </row>
    <row r="7225" spans="1:24" x14ac:dyDescent="0.25">
      <c r="A7225" t="s">
        <v>24</v>
      </c>
      <c r="B7225" t="s">
        <v>7347</v>
      </c>
      <c r="C7225" t="s">
        <v>4401</v>
      </c>
      <c r="D7225" t="s">
        <v>7290</v>
      </c>
      <c r="E7225" t="s">
        <v>569</v>
      </c>
      <c r="F7225" s="5">
        <v>0.37</v>
      </c>
      <c r="G7225" s="9">
        <v>0.1</v>
      </c>
      <c r="H7225" s="6">
        <f>G7225*100</f>
        <v>10</v>
      </c>
      <c r="I7225" t="s">
        <v>9716</v>
      </c>
      <c r="J7225" t="s">
        <v>10765</v>
      </c>
      <c r="K7225">
        <v>41</v>
      </c>
      <c r="L7225">
        <v>41</v>
      </c>
      <c r="M7225">
        <f>(F7225*(1+0.05))</f>
        <v>0.38850000000000001</v>
      </c>
      <c r="N7225">
        <f>IFERROR(ROUND(( (-1.208*LN(L7225) + 7.5474 + 4.6991*(2.71828^(-0.009*L7225)) + 0.0001*L7225*L7225 - 0.0432*L7225 + 4.7166)/3),2), " ")</f>
        <v>3.14</v>
      </c>
      <c r="O7225">
        <f>IFERROR(MAX(MIN(ROUND(N7225*(Q7225/P7225),2),4.5),1.9)," ")</f>
        <v>2.96</v>
      </c>
      <c r="P7225">
        <f>13.098*F7225^-1.237</f>
        <v>44.806338281983834</v>
      </c>
      <c r="Q7225">
        <f>13.098*M7225^-1.237</f>
        <v>42.182109086218873</v>
      </c>
      <c r="R7225" s="5">
        <f>IFERROR(ROUND(MAX(MIN((-105.4*LN(O7225) + 163.83),95),10),0)," ")</f>
        <v>49</v>
      </c>
      <c r="S7225" s="5" t="str">
        <f>IFERROR(CONCATENATE("(",R7225,",",ROUND((1.2*W7225),2),")")," ")</f>
        <v>(49,0.47)</v>
      </c>
      <c r="T7225">
        <f>R7225-L7225</f>
        <v>8</v>
      </c>
      <c r="U7225" s="7" t="str">
        <f>IF((AND(T7225=0,H7225&gt;=L7225)),"Don’t change bids","OK")</f>
        <v>OK</v>
      </c>
      <c r="V7225" t="e">
        <f>IF((MATCH(F7225,W7225,0)),"Same","Diff")</f>
        <v>#N/A</v>
      </c>
      <c r="W7225" s="5">
        <f>ROUND(M7225,2)</f>
        <v>0.39</v>
      </c>
      <c r="X7225" s="5">
        <v>0.39</v>
      </c>
    </row>
    <row r="7226" spans="1:24" x14ac:dyDescent="0.25">
      <c r="A7226" t="s">
        <v>24</v>
      </c>
      <c r="B7226" t="s">
        <v>7348</v>
      </c>
      <c r="C7226" t="s">
        <v>4401</v>
      </c>
      <c r="D7226" t="s">
        <v>7323</v>
      </c>
      <c r="E7226" t="s">
        <v>4386</v>
      </c>
      <c r="F7226" s="5">
        <v>0.33</v>
      </c>
      <c r="G7226" s="9">
        <v>0.1</v>
      </c>
      <c r="H7226" s="6">
        <f>G7226*100</f>
        <v>10</v>
      </c>
      <c r="I7226" t="s">
        <v>10749</v>
      </c>
      <c r="J7226" t="s">
        <v>10765</v>
      </c>
      <c r="K7226">
        <v>43</v>
      </c>
      <c r="L7226">
        <v>43</v>
      </c>
      <c r="M7226">
        <f>(F7226*(1+0.05))</f>
        <v>0.34650000000000003</v>
      </c>
      <c r="N7226">
        <f>IFERROR(ROUND(( (-1.208*LN(L7226) + 7.5474 + 4.6991*(2.71828^(-0.009*L7226)) + 0.0001*L7226*L7226 - 0.0432*L7226 + 4.7166)/3),2), " ")</f>
        <v>3.08</v>
      </c>
      <c r="O7226">
        <f>IFERROR(MAX(MIN(ROUND(N7226*(Q7226/P7226),2),4.5),1.9)," ")</f>
        <v>2.9</v>
      </c>
      <c r="P7226">
        <f>13.098*F7226^-1.237</f>
        <v>51.618245932576549</v>
      </c>
      <c r="Q7226">
        <f>13.098*M7226^-1.237</f>
        <v>48.595055169744008</v>
      </c>
      <c r="R7226" s="5">
        <f>IFERROR(ROUND(MAX(MIN((-105.4*LN(O7226) + 163.83),95),10),0)," ")</f>
        <v>52</v>
      </c>
      <c r="S7226" s="5" t="str">
        <f>IFERROR(CONCATENATE("(",R7226,",",ROUND((1.2*W7226),2),")")," ")</f>
        <v>(52,0.42)</v>
      </c>
      <c r="T7226">
        <f>R7226-L7226</f>
        <v>9</v>
      </c>
      <c r="U7226" s="7" t="str">
        <f>IF((AND(T7226=0,H7226&gt;=L7226)),"Don’t change bids","OK")</f>
        <v>OK</v>
      </c>
      <c r="V7226" t="e">
        <f>IF((MATCH(F7226,W7226,0)),"Same","Diff")</f>
        <v>#N/A</v>
      </c>
      <c r="W7226" s="5">
        <f>ROUND(M7226,2)</f>
        <v>0.35</v>
      </c>
      <c r="X7226" s="5">
        <v>0.35</v>
      </c>
    </row>
    <row r="7227" spans="1:24" x14ac:dyDescent="0.25">
      <c r="A7227" t="s">
        <v>24</v>
      </c>
      <c r="B7227" t="s">
        <v>7349</v>
      </c>
      <c r="C7227" t="s">
        <v>4401</v>
      </c>
      <c r="D7227" t="s">
        <v>7294</v>
      </c>
      <c r="E7227" t="s">
        <v>569</v>
      </c>
      <c r="F7227" s="5">
        <v>0.37</v>
      </c>
      <c r="G7227" s="9">
        <v>0.1</v>
      </c>
      <c r="H7227" s="6">
        <f>G7227*100</f>
        <v>10</v>
      </c>
      <c r="I7227" t="s">
        <v>9716</v>
      </c>
      <c r="J7227" t="s">
        <v>10765</v>
      </c>
      <c r="K7227">
        <v>41</v>
      </c>
      <c r="L7227">
        <v>41</v>
      </c>
      <c r="M7227">
        <f>(F7227*(1+0.05))</f>
        <v>0.38850000000000001</v>
      </c>
      <c r="N7227">
        <f>IFERROR(ROUND(( (-1.208*LN(L7227) + 7.5474 + 4.6991*(2.71828^(-0.009*L7227)) + 0.0001*L7227*L7227 - 0.0432*L7227 + 4.7166)/3),2), " ")</f>
        <v>3.14</v>
      </c>
      <c r="O7227">
        <f>IFERROR(MAX(MIN(ROUND(N7227*(Q7227/P7227),2),4.5),1.9)," ")</f>
        <v>2.96</v>
      </c>
      <c r="P7227">
        <f>13.098*F7227^-1.237</f>
        <v>44.806338281983834</v>
      </c>
      <c r="Q7227">
        <f>13.098*M7227^-1.237</f>
        <v>42.182109086218873</v>
      </c>
      <c r="R7227" s="5">
        <f>IFERROR(ROUND(MAX(MIN((-105.4*LN(O7227) + 163.83),95),10),0)," ")</f>
        <v>49</v>
      </c>
      <c r="S7227" s="5" t="str">
        <f>IFERROR(CONCATENATE("(",R7227,",",ROUND((1.2*W7227),2),")")," ")</f>
        <v>(49,0.47)</v>
      </c>
      <c r="T7227">
        <f>R7227-L7227</f>
        <v>8</v>
      </c>
      <c r="U7227" s="7" t="str">
        <f>IF((AND(T7227=0,H7227&gt;=L7227)),"Don’t change bids","OK")</f>
        <v>OK</v>
      </c>
      <c r="V7227" t="e">
        <f>IF((MATCH(F7227,W7227,0)),"Same","Diff")</f>
        <v>#N/A</v>
      </c>
      <c r="W7227" s="5">
        <f>ROUND(M7227,2)</f>
        <v>0.39</v>
      </c>
      <c r="X7227" s="5">
        <v>0.39</v>
      </c>
    </row>
    <row r="7228" spans="1:24" x14ac:dyDescent="0.25">
      <c r="A7228" t="s">
        <v>24</v>
      </c>
      <c r="B7228" t="s">
        <v>7350</v>
      </c>
      <c r="C7228" t="s">
        <v>4401</v>
      </c>
      <c r="D7228" t="s">
        <v>7292</v>
      </c>
      <c r="E7228" t="s">
        <v>569</v>
      </c>
      <c r="F7228" s="5">
        <v>0.37</v>
      </c>
      <c r="G7228" s="9">
        <v>0.1</v>
      </c>
      <c r="H7228" s="6">
        <f>G7228*100</f>
        <v>10</v>
      </c>
      <c r="I7228" t="s">
        <v>9716</v>
      </c>
      <c r="J7228" t="s">
        <v>10765</v>
      </c>
      <c r="K7228">
        <v>41</v>
      </c>
      <c r="L7228">
        <v>41</v>
      </c>
      <c r="M7228">
        <f>(F7228*(1+0.05))</f>
        <v>0.38850000000000001</v>
      </c>
      <c r="N7228">
        <f>IFERROR(ROUND(( (-1.208*LN(L7228) + 7.5474 + 4.6991*(2.71828^(-0.009*L7228)) + 0.0001*L7228*L7228 - 0.0432*L7228 + 4.7166)/3),2), " ")</f>
        <v>3.14</v>
      </c>
      <c r="O7228">
        <f>IFERROR(MAX(MIN(ROUND(N7228*(Q7228/P7228),2),4.5),1.9)," ")</f>
        <v>2.96</v>
      </c>
      <c r="P7228">
        <f>13.098*F7228^-1.237</f>
        <v>44.806338281983834</v>
      </c>
      <c r="Q7228">
        <f>13.098*M7228^-1.237</f>
        <v>42.182109086218873</v>
      </c>
      <c r="R7228" s="5">
        <f>IFERROR(ROUND(MAX(MIN((-105.4*LN(O7228) + 163.83),95),10),0)," ")</f>
        <v>49</v>
      </c>
      <c r="S7228" s="5" t="str">
        <f>IFERROR(CONCATENATE("(",R7228,",",ROUND((1.2*W7228),2),")")," ")</f>
        <v>(49,0.47)</v>
      </c>
      <c r="T7228">
        <f>R7228-L7228</f>
        <v>8</v>
      </c>
      <c r="U7228" s="7" t="str">
        <f>IF((AND(T7228=0,H7228&gt;=L7228)),"Don’t change bids","OK")</f>
        <v>OK</v>
      </c>
      <c r="V7228" t="e">
        <f>IF((MATCH(F7228,W7228,0)),"Same","Diff")</f>
        <v>#N/A</v>
      </c>
      <c r="W7228" s="5">
        <f>ROUND(M7228,2)</f>
        <v>0.39</v>
      </c>
      <c r="X7228" s="5">
        <v>0.39</v>
      </c>
    </row>
    <row r="7229" spans="1:24" x14ac:dyDescent="0.25">
      <c r="A7229" t="s">
        <v>24</v>
      </c>
      <c r="B7229" t="s">
        <v>7351</v>
      </c>
      <c r="C7229" t="s">
        <v>4401</v>
      </c>
      <c r="D7229" t="s">
        <v>7292</v>
      </c>
      <c r="E7229" t="s">
        <v>569</v>
      </c>
      <c r="F7229" s="5">
        <v>0.37</v>
      </c>
      <c r="G7229" s="9">
        <v>0.1</v>
      </c>
      <c r="H7229" s="6">
        <f>G7229*100</f>
        <v>10</v>
      </c>
      <c r="I7229" t="s">
        <v>9716</v>
      </c>
      <c r="J7229" t="s">
        <v>10765</v>
      </c>
      <c r="K7229">
        <v>41</v>
      </c>
      <c r="L7229">
        <v>41</v>
      </c>
      <c r="M7229">
        <f>(F7229*(1+0.05))</f>
        <v>0.38850000000000001</v>
      </c>
      <c r="N7229">
        <f>IFERROR(ROUND(( (-1.208*LN(L7229) + 7.5474 + 4.6991*(2.71828^(-0.009*L7229)) + 0.0001*L7229*L7229 - 0.0432*L7229 + 4.7166)/3),2), " ")</f>
        <v>3.14</v>
      </c>
      <c r="O7229">
        <f>IFERROR(MAX(MIN(ROUND(N7229*(Q7229/P7229),2),4.5),1.9)," ")</f>
        <v>2.96</v>
      </c>
      <c r="P7229">
        <f>13.098*F7229^-1.237</f>
        <v>44.806338281983834</v>
      </c>
      <c r="Q7229">
        <f>13.098*M7229^-1.237</f>
        <v>42.182109086218873</v>
      </c>
      <c r="R7229" s="5">
        <f>IFERROR(ROUND(MAX(MIN((-105.4*LN(O7229) + 163.83),95),10),0)," ")</f>
        <v>49</v>
      </c>
      <c r="S7229" s="5" t="str">
        <f>IFERROR(CONCATENATE("(",R7229,",",ROUND((1.2*W7229),2),")")," ")</f>
        <v>(49,0.47)</v>
      </c>
      <c r="T7229">
        <f>R7229-L7229</f>
        <v>8</v>
      </c>
      <c r="U7229" s="7" t="str">
        <f>IF((AND(T7229=0,H7229&gt;=L7229)),"Don’t change bids","OK")</f>
        <v>OK</v>
      </c>
      <c r="V7229" t="e">
        <f>IF((MATCH(F7229,W7229,0)),"Same","Diff")</f>
        <v>#N/A</v>
      </c>
      <c r="W7229" s="5">
        <f>ROUND(M7229,2)</f>
        <v>0.39</v>
      </c>
      <c r="X7229" s="5">
        <v>0.39</v>
      </c>
    </row>
    <row r="7230" spans="1:24" x14ac:dyDescent="0.25">
      <c r="A7230" t="s">
        <v>24</v>
      </c>
      <c r="B7230" t="s">
        <v>7352</v>
      </c>
      <c r="C7230" t="s">
        <v>4401</v>
      </c>
      <c r="D7230" t="s">
        <v>7290</v>
      </c>
      <c r="E7230" t="s">
        <v>569</v>
      </c>
      <c r="F7230" s="5">
        <v>0.37</v>
      </c>
      <c r="G7230" s="9">
        <v>0.1</v>
      </c>
      <c r="H7230" s="6">
        <f>G7230*100</f>
        <v>10</v>
      </c>
      <c r="I7230" t="s">
        <v>9716</v>
      </c>
      <c r="J7230" t="s">
        <v>10765</v>
      </c>
      <c r="K7230">
        <v>41</v>
      </c>
      <c r="L7230">
        <v>41</v>
      </c>
      <c r="M7230">
        <f>(F7230*(1+0.05))</f>
        <v>0.38850000000000001</v>
      </c>
      <c r="N7230">
        <f>IFERROR(ROUND(( (-1.208*LN(L7230) + 7.5474 + 4.6991*(2.71828^(-0.009*L7230)) + 0.0001*L7230*L7230 - 0.0432*L7230 + 4.7166)/3),2), " ")</f>
        <v>3.14</v>
      </c>
      <c r="O7230">
        <f>IFERROR(MAX(MIN(ROUND(N7230*(Q7230/P7230),2),4.5),1.9)," ")</f>
        <v>2.96</v>
      </c>
      <c r="P7230">
        <f>13.098*F7230^-1.237</f>
        <v>44.806338281983834</v>
      </c>
      <c r="Q7230">
        <f>13.098*M7230^-1.237</f>
        <v>42.182109086218873</v>
      </c>
      <c r="R7230" s="5">
        <f>IFERROR(ROUND(MAX(MIN((-105.4*LN(O7230) + 163.83),95),10),0)," ")</f>
        <v>49</v>
      </c>
      <c r="S7230" s="5" t="str">
        <f>IFERROR(CONCATENATE("(",R7230,",",ROUND((1.2*W7230),2),")")," ")</f>
        <v>(49,0.47)</v>
      </c>
      <c r="T7230">
        <f>R7230-L7230</f>
        <v>8</v>
      </c>
      <c r="U7230" s="7" t="str">
        <f>IF((AND(T7230=0,H7230&gt;=L7230)),"Don’t change bids","OK")</f>
        <v>OK</v>
      </c>
      <c r="V7230" t="e">
        <f>IF((MATCH(F7230,W7230,0)),"Same","Diff")</f>
        <v>#N/A</v>
      </c>
      <c r="W7230" s="5">
        <f>ROUND(M7230,2)</f>
        <v>0.39</v>
      </c>
      <c r="X7230" s="5">
        <v>0.39</v>
      </c>
    </row>
    <row r="7231" spans="1:24" x14ac:dyDescent="0.25">
      <c r="A7231" t="s">
        <v>24</v>
      </c>
      <c r="B7231" t="s">
        <v>7353</v>
      </c>
      <c r="C7231" t="s">
        <v>4401</v>
      </c>
      <c r="D7231" t="s">
        <v>7294</v>
      </c>
      <c r="E7231" t="s">
        <v>569</v>
      </c>
      <c r="F7231" s="5">
        <v>0.37</v>
      </c>
      <c r="G7231" s="9">
        <v>0.1</v>
      </c>
      <c r="H7231" s="6">
        <f>G7231*100</f>
        <v>10</v>
      </c>
      <c r="I7231" t="s">
        <v>9716</v>
      </c>
      <c r="J7231" t="s">
        <v>10765</v>
      </c>
      <c r="K7231">
        <v>41</v>
      </c>
      <c r="L7231">
        <v>41</v>
      </c>
      <c r="M7231">
        <f>(F7231*(1+0.05))</f>
        <v>0.38850000000000001</v>
      </c>
      <c r="N7231">
        <f>IFERROR(ROUND(( (-1.208*LN(L7231) + 7.5474 + 4.6991*(2.71828^(-0.009*L7231)) + 0.0001*L7231*L7231 - 0.0432*L7231 + 4.7166)/3),2), " ")</f>
        <v>3.14</v>
      </c>
      <c r="O7231">
        <f>IFERROR(MAX(MIN(ROUND(N7231*(Q7231/P7231),2),4.5),1.9)," ")</f>
        <v>2.96</v>
      </c>
      <c r="P7231">
        <f>13.098*F7231^-1.237</f>
        <v>44.806338281983834</v>
      </c>
      <c r="Q7231">
        <f>13.098*M7231^-1.237</f>
        <v>42.182109086218873</v>
      </c>
      <c r="R7231" s="5">
        <f>IFERROR(ROUND(MAX(MIN((-105.4*LN(O7231) + 163.83),95),10),0)," ")</f>
        <v>49</v>
      </c>
      <c r="S7231" s="5" t="str">
        <f>IFERROR(CONCATENATE("(",R7231,",",ROUND((1.2*W7231),2),")")," ")</f>
        <v>(49,0.47)</v>
      </c>
      <c r="T7231">
        <f>R7231-L7231</f>
        <v>8</v>
      </c>
      <c r="U7231" s="7" t="str">
        <f>IF((AND(T7231=0,H7231&gt;=L7231)),"Don’t change bids","OK")</f>
        <v>OK</v>
      </c>
      <c r="V7231" t="e">
        <f>IF((MATCH(F7231,W7231,0)),"Same","Diff")</f>
        <v>#N/A</v>
      </c>
      <c r="W7231" s="5">
        <f>ROUND(M7231,2)</f>
        <v>0.39</v>
      </c>
      <c r="X7231" s="5">
        <v>0.39</v>
      </c>
    </row>
    <row r="7232" spans="1:24" x14ac:dyDescent="0.25">
      <c r="A7232" t="s">
        <v>24</v>
      </c>
      <c r="B7232" t="s">
        <v>7354</v>
      </c>
      <c r="C7232" t="s">
        <v>4401</v>
      </c>
      <c r="D7232" t="s">
        <v>7290</v>
      </c>
      <c r="E7232" t="s">
        <v>569</v>
      </c>
      <c r="F7232" s="5">
        <v>0.37</v>
      </c>
      <c r="G7232" s="9">
        <v>0.1</v>
      </c>
      <c r="H7232" s="6">
        <f>G7232*100</f>
        <v>10</v>
      </c>
      <c r="I7232" t="s">
        <v>9716</v>
      </c>
      <c r="J7232" t="s">
        <v>10765</v>
      </c>
      <c r="K7232">
        <v>41</v>
      </c>
      <c r="L7232">
        <v>41</v>
      </c>
      <c r="M7232">
        <f>(F7232*(1+0.05))</f>
        <v>0.38850000000000001</v>
      </c>
      <c r="N7232">
        <f>IFERROR(ROUND(( (-1.208*LN(L7232) + 7.5474 + 4.6991*(2.71828^(-0.009*L7232)) + 0.0001*L7232*L7232 - 0.0432*L7232 + 4.7166)/3),2), " ")</f>
        <v>3.14</v>
      </c>
      <c r="O7232">
        <f>IFERROR(MAX(MIN(ROUND(N7232*(Q7232/P7232),2),4.5),1.9)," ")</f>
        <v>2.96</v>
      </c>
      <c r="P7232">
        <f>13.098*F7232^-1.237</f>
        <v>44.806338281983834</v>
      </c>
      <c r="Q7232">
        <f>13.098*M7232^-1.237</f>
        <v>42.182109086218873</v>
      </c>
      <c r="R7232" s="5">
        <f>IFERROR(ROUND(MAX(MIN((-105.4*LN(O7232) + 163.83),95),10),0)," ")</f>
        <v>49</v>
      </c>
      <c r="S7232" s="5" t="str">
        <f>IFERROR(CONCATENATE("(",R7232,",",ROUND((1.2*W7232),2),")")," ")</f>
        <v>(49,0.47)</v>
      </c>
      <c r="T7232">
        <f>R7232-L7232</f>
        <v>8</v>
      </c>
      <c r="U7232" s="7" t="str">
        <f>IF((AND(T7232=0,H7232&gt;=L7232)),"Don’t change bids","OK")</f>
        <v>OK</v>
      </c>
      <c r="V7232" t="e">
        <f>IF((MATCH(F7232,W7232,0)),"Same","Diff")</f>
        <v>#N/A</v>
      </c>
      <c r="W7232" s="5">
        <f>ROUND(M7232,2)</f>
        <v>0.39</v>
      </c>
      <c r="X7232" s="5">
        <v>0.39</v>
      </c>
    </row>
    <row r="7233" spans="1:24" x14ac:dyDescent="0.25">
      <c r="A7233" t="s">
        <v>24</v>
      </c>
      <c r="B7233" t="s">
        <v>7355</v>
      </c>
      <c r="C7233" t="s">
        <v>4401</v>
      </c>
      <c r="D7233" t="s">
        <v>7290</v>
      </c>
      <c r="E7233" t="s">
        <v>569</v>
      </c>
      <c r="F7233" s="5">
        <v>0.37</v>
      </c>
      <c r="G7233" s="9">
        <v>0.1</v>
      </c>
      <c r="H7233" s="6">
        <f>G7233*100</f>
        <v>10</v>
      </c>
      <c r="I7233" t="s">
        <v>9716</v>
      </c>
      <c r="J7233" t="s">
        <v>10765</v>
      </c>
      <c r="K7233">
        <v>41</v>
      </c>
      <c r="L7233">
        <v>41</v>
      </c>
      <c r="M7233">
        <f>(F7233*(1+0.05))</f>
        <v>0.38850000000000001</v>
      </c>
      <c r="N7233">
        <f>IFERROR(ROUND(( (-1.208*LN(L7233) + 7.5474 + 4.6991*(2.71828^(-0.009*L7233)) + 0.0001*L7233*L7233 - 0.0432*L7233 + 4.7166)/3),2), " ")</f>
        <v>3.14</v>
      </c>
      <c r="O7233">
        <f>IFERROR(MAX(MIN(ROUND(N7233*(Q7233/P7233),2),4.5),1.9)," ")</f>
        <v>2.96</v>
      </c>
      <c r="P7233">
        <f>13.098*F7233^-1.237</f>
        <v>44.806338281983834</v>
      </c>
      <c r="Q7233">
        <f>13.098*M7233^-1.237</f>
        <v>42.182109086218873</v>
      </c>
      <c r="R7233" s="5">
        <f>IFERROR(ROUND(MAX(MIN((-105.4*LN(O7233) + 163.83),95),10),0)," ")</f>
        <v>49</v>
      </c>
      <c r="S7233" s="5" t="str">
        <f>IFERROR(CONCATENATE("(",R7233,",",ROUND((1.2*W7233),2),")")," ")</f>
        <v>(49,0.47)</v>
      </c>
      <c r="T7233">
        <f>R7233-L7233</f>
        <v>8</v>
      </c>
      <c r="U7233" s="7" t="str">
        <f>IF((AND(T7233=0,H7233&gt;=L7233)),"Don’t change bids","OK")</f>
        <v>OK</v>
      </c>
      <c r="V7233" t="e">
        <f>IF((MATCH(F7233,W7233,0)),"Same","Diff")</f>
        <v>#N/A</v>
      </c>
      <c r="W7233" s="5">
        <f>ROUND(M7233,2)</f>
        <v>0.39</v>
      </c>
      <c r="X7233" s="5">
        <v>0.39</v>
      </c>
    </row>
    <row r="7234" spans="1:24" x14ac:dyDescent="0.25">
      <c r="A7234" t="s">
        <v>24</v>
      </c>
      <c r="B7234" t="s">
        <v>7356</v>
      </c>
      <c r="C7234" t="s">
        <v>4401</v>
      </c>
      <c r="D7234" t="s">
        <v>7290</v>
      </c>
      <c r="E7234" t="s">
        <v>539</v>
      </c>
      <c r="F7234" s="5">
        <v>0.35</v>
      </c>
      <c r="G7234" s="9">
        <v>0.1</v>
      </c>
      <c r="H7234" s="6">
        <f>G7234*100</f>
        <v>10</v>
      </c>
      <c r="I7234" t="s">
        <v>9712</v>
      </c>
      <c r="J7234" t="s">
        <v>10765</v>
      </c>
      <c r="K7234">
        <v>41</v>
      </c>
      <c r="L7234">
        <v>41</v>
      </c>
      <c r="M7234">
        <f>(F7234*(1+0.05))</f>
        <v>0.36749999999999999</v>
      </c>
      <c r="N7234">
        <f>IFERROR(ROUND(( (-1.208*LN(L7234) + 7.5474 + 4.6991*(2.71828^(-0.009*L7234)) + 0.0001*L7234*L7234 - 0.0432*L7234 + 4.7166)/3),2), " ")</f>
        <v>3.14</v>
      </c>
      <c r="O7234">
        <f>IFERROR(MAX(MIN(ROUND(N7234*(Q7234/P7234),2),4.5),1.9)," ")</f>
        <v>2.96</v>
      </c>
      <c r="P7234">
        <f>13.098*F7234^-1.237</f>
        <v>47.994648485198184</v>
      </c>
      <c r="Q7234">
        <f>13.098*M7234^-1.237</f>
        <v>45.183685513783573</v>
      </c>
      <c r="R7234" s="5">
        <f>IFERROR(ROUND(MAX(MIN((-105.4*LN(O7234) + 163.83),95),10),0)," ")</f>
        <v>49</v>
      </c>
      <c r="S7234" s="5" t="str">
        <f>IFERROR(CONCATENATE("(",R7234,",",ROUND((1.2*W7234),2),")")," ")</f>
        <v>(49,0.44)</v>
      </c>
      <c r="T7234">
        <f>R7234-L7234</f>
        <v>8</v>
      </c>
      <c r="U7234" s="7" t="str">
        <f>IF((AND(T7234=0,H7234&gt;=L7234)),"Don’t change bids","OK")</f>
        <v>OK</v>
      </c>
      <c r="V7234" t="e">
        <f>IF((MATCH(F7234,W7234,0)),"Same","Diff")</f>
        <v>#N/A</v>
      </c>
      <c r="W7234" s="5">
        <f>ROUND(M7234,2)</f>
        <v>0.37</v>
      </c>
      <c r="X7234" s="5">
        <v>0.37</v>
      </c>
    </row>
    <row r="7235" spans="1:24" x14ac:dyDescent="0.25">
      <c r="A7235" t="s">
        <v>24</v>
      </c>
      <c r="B7235" t="s">
        <v>7357</v>
      </c>
      <c r="C7235" t="s">
        <v>4401</v>
      </c>
      <c r="D7235" t="s">
        <v>7294</v>
      </c>
      <c r="E7235" t="s">
        <v>569</v>
      </c>
      <c r="F7235" s="5">
        <v>0.37</v>
      </c>
      <c r="G7235" s="9">
        <v>0.1</v>
      </c>
      <c r="H7235" s="6">
        <f>G7235*100</f>
        <v>10</v>
      </c>
      <c r="I7235" t="s">
        <v>9716</v>
      </c>
      <c r="J7235" t="s">
        <v>10765</v>
      </c>
      <c r="K7235">
        <v>41</v>
      </c>
      <c r="L7235">
        <v>41</v>
      </c>
      <c r="M7235">
        <f>(F7235*(1+0.05))</f>
        <v>0.38850000000000001</v>
      </c>
      <c r="N7235">
        <f>IFERROR(ROUND(( (-1.208*LN(L7235) + 7.5474 + 4.6991*(2.71828^(-0.009*L7235)) + 0.0001*L7235*L7235 - 0.0432*L7235 + 4.7166)/3),2), " ")</f>
        <v>3.14</v>
      </c>
      <c r="O7235">
        <f>IFERROR(MAX(MIN(ROUND(N7235*(Q7235/P7235),2),4.5),1.9)," ")</f>
        <v>2.96</v>
      </c>
      <c r="P7235">
        <f>13.098*F7235^-1.237</f>
        <v>44.806338281983834</v>
      </c>
      <c r="Q7235">
        <f>13.098*M7235^-1.237</f>
        <v>42.182109086218873</v>
      </c>
      <c r="R7235" s="5">
        <f>IFERROR(ROUND(MAX(MIN((-105.4*LN(O7235) + 163.83),95),10),0)," ")</f>
        <v>49</v>
      </c>
      <c r="S7235" s="5" t="str">
        <f>IFERROR(CONCATENATE("(",R7235,",",ROUND((1.2*W7235),2),")")," ")</f>
        <v>(49,0.47)</v>
      </c>
      <c r="T7235">
        <f>R7235-L7235</f>
        <v>8</v>
      </c>
      <c r="U7235" s="7" t="str">
        <f>IF((AND(T7235=0,H7235&gt;=L7235)),"Don’t change bids","OK")</f>
        <v>OK</v>
      </c>
      <c r="V7235" t="e">
        <f>IF((MATCH(F7235,W7235,0)),"Same","Diff")</f>
        <v>#N/A</v>
      </c>
      <c r="W7235" s="5">
        <f>ROUND(M7235,2)</f>
        <v>0.39</v>
      </c>
      <c r="X7235" s="5">
        <v>0.39</v>
      </c>
    </row>
    <row r="7236" spans="1:24" x14ac:dyDescent="0.25">
      <c r="A7236" t="s">
        <v>24</v>
      </c>
      <c r="B7236" t="s">
        <v>7358</v>
      </c>
      <c r="C7236" t="s">
        <v>4401</v>
      </c>
      <c r="D7236" t="s">
        <v>7290</v>
      </c>
      <c r="E7236" t="s">
        <v>4376</v>
      </c>
      <c r="F7236" s="5">
        <v>0.28999999999999998</v>
      </c>
      <c r="G7236" s="9">
        <v>0.1</v>
      </c>
      <c r="H7236" s="6">
        <f>G7236*100</f>
        <v>10</v>
      </c>
      <c r="I7236" t="s">
        <v>10708</v>
      </c>
      <c r="J7236" t="s">
        <v>10765</v>
      </c>
      <c r="K7236">
        <v>41</v>
      </c>
      <c r="L7236">
        <v>41</v>
      </c>
      <c r="M7236">
        <f>(F7236*(1+0.05))</f>
        <v>0.30449999999999999</v>
      </c>
      <c r="N7236">
        <f>IFERROR(ROUND(( (-1.208*LN(L7236) + 7.5474 + 4.6991*(2.71828^(-0.009*L7236)) + 0.0001*L7236*L7236 - 0.0432*L7236 + 4.7166)/3),2), " ")</f>
        <v>3.14</v>
      </c>
      <c r="O7236">
        <f>IFERROR(MAX(MIN(ROUND(N7236*(Q7236/P7236),2),4.5),1.9)," ")</f>
        <v>2.96</v>
      </c>
      <c r="P7236">
        <f>13.098*F7236^-1.237</f>
        <v>60.564573424104211</v>
      </c>
      <c r="Q7236">
        <f>13.098*M7236^-1.237</f>
        <v>57.017411841554363</v>
      </c>
      <c r="R7236" s="5">
        <f>IFERROR(ROUND(MAX(MIN((-105.4*LN(O7236) + 163.83),95),10),0)," ")</f>
        <v>49</v>
      </c>
      <c r="S7236" s="5" t="str">
        <f>IFERROR(CONCATENATE("(",R7236,",",ROUND((1.2*W7236),2),")")," ")</f>
        <v>(49,0.36)</v>
      </c>
      <c r="T7236">
        <f>R7236-L7236</f>
        <v>8</v>
      </c>
      <c r="U7236" s="7" t="str">
        <f>IF((AND(T7236=0,H7236&gt;=L7236)),"Don’t change bids","OK")</f>
        <v>OK</v>
      </c>
      <c r="V7236" t="e">
        <f>IF((MATCH(F7236,W7236,0)),"Same","Diff")</f>
        <v>#N/A</v>
      </c>
      <c r="W7236" s="5">
        <f>ROUND(M7236,2)</f>
        <v>0.3</v>
      </c>
      <c r="X7236" s="5">
        <v>0.3</v>
      </c>
    </row>
    <row r="7237" spans="1:24" x14ac:dyDescent="0.25">
      <c r="A7237" t="s">
        <v>24</v>
      </c>
      <c r="B7237" t="s">
        <v>7359</v>
      </c>
      <c r="C7237" t="s">
        <v>4401</v>
      </c>
      <c r="D7237" t="s">
        <v>7290</v>
      </c>
      <c r="E7237" t="s">
        <v>569</v>
      </c>
      <c r="F7237" s="5">
        <v>0.37</v>
      </c>
      <c r="G7237" s="9">
        <v>0.1</v>
      </c>
      <c r="H7237" s="6">
        <f>G7237*100</f>
        <v>10</v>
      </c>
      <c r="I7237" t="s">
        <v>9716</v>
      </c>
      <c r="J7237" t="s">
        <v>10765</v>
      </c>
      <c r="K7237">
        <v>41</v>
      </c>
      <c r="L7237">
        <v>41</v>
      </c>
      <c r="M7237">
        <f>(F7237*(1+0.05))</f>
        <v>0.38850000000000001</v>
      </c>
      <c r="N7237">
        <f>IFERROR(ROUND(( (-1.208*LN(L7237) + 7.5474 + 4.6991*(2.71828^(-0.009*L7237)) + 0.0001*L7237*L7237 - 0.0432*L7237 + 4.7166)/3),2), " ")</f>
        <v>3.14</v>
      </c>
      <c r="O7237">
        <f>IFERROR(MAX(MIN(ROUND(N7237*(Q7237/P7237),2),4.5),1.9)," ")</f>
        <v>2.96</v>
      </c>
      <c r="P7237">
        <f>13.098*F7237^-1.237</f>
        <v>44.806338281983834</v>
      </c>
      <c r="Q7237">
        <f>13.098*M7237^-1.237</f>
        <v>42.182109086218873</v>
      </c>
      <c r="R7237" s="5">
        <f>IFERROR(ROUND(MAX(MIN((-105.4*LN(O7237) + 163.83),95),10),0)," ")</f>
        <v>49</v>
      </c>
      <c r="S7237" s="5" t="str">
        <f>IFERROR(CONCATENATE("(",R7237,",",ROUND((1.2*W7237),2),")")," ")</f>
        <v>(49,0.47)</v>
      </c>
      <c r="T7237">
        <f>R7237-L7237</f>
        <v>8</v>
      </c>
      <c r="U7237" s="7" t="str">
        <f>IF((AND(T7237=0,H7237&gt;=L7237)),"Don’t change bids","OK")</f>
        <v>OK</v>
      </c>
      <c r="V7237" t="e">
        <f>IF((MATCH(F7237,W7237,0)),"Same","Diff")</f>
        <v>#N/A</v>
      </c>
      <c r="W7237" s="5">
        <f>ROUND(M7237,2)</f>
        <v>0.39</v>
      </c>
      <c r="X7237" s="5">
        <v>0.39</v>
      </c>
    </row>
    <row r="7238" spans="1:24" x14ac:dyDescent="0.25">
      <c r="A7238" t="s">
        <v>24</v>
      </c>
      <c r="B7238" t="s">
        <v>7360</v>
      </c>
      <c r="C7238" t="s">
        <v>4401</v>
      </c>
      <c r="D7238" t="s">
        <v>7290</v>
      </c>
      <c r="E7238" t="s">
        <v>569</v>
      </c>
      <c r="F7238" s="5">
        <v>0.37</v>
      </c>
      <c r="G7238" s="9">
        <v>0.1</v>
      </c>
      <c r="H7238" s="6">
        <f>G7238*100</f>
        <v>10</v>
      </c>
      <c r="I7238" t="s">
        <v>9716</v>
      </c>
      <c r="J7238" t="s">
        <v>10765</v>
      </c>
      <c r="K7238">
        <v>41</v>
      </c>
      <c r="L7238">
        <v>41</v>
      </c>
      <c r="M7238">
        <f>(F7238*(1+0.05))</f>
        <v>0.38850000000000001</v>
      </c>
      <c r="N7238">
        <f>IFERROR(ROUND(( (-1.208*LN(L7238) + 7.5474 + 4.6991*(2.71828^(-0.009*L7238)) + 0.0001*L7238*L7238 - 0.0432*L7238 + 4.7166)/3),2), " ")</f>
        <v>3.14</v>
      </c>
      <c r="O7238">
        <f>IFERROR(MAX(MIN(ROUND(N7238*(Q7238/P7238),2),4.5),1.9)," ")</f>
        <v>2.96</v>
      </c>
      <c r="P7238">
        <f>13.098*F7238^-1.237</f>
        <v>44.806338281983834</v>
      </c>
      <c r="Q7238">
        <f>13.098*M7238^-1.237</f>
        <v>42.182109086218873</v>
      </c>
      <c r="R7238" s="5">
        <f>IFERROR(ROUND(MAX(MIN((-105.4*LN(O7238) + 163.83),95),10),0)," ")</f>
        <v>49</v>
      </c>
      <c r="S7238" s="5" t="str">
        <f>IFERROR(CONCATENATE("(",R7238,",",ROUND((1.2*W7238),2),")")," ")</f>
        <v>(49,0.47)</v>
      </c>
      <c r="T7238">
        <f>R7238-L7238</f>
        <v>8</v>
      </c>
      <c r="U7238" s="7" t="str">
        <f>IF((AND(T7238=0,H7238&gt;=L7238)),"Don’t change bids","OK")</f>
        <v>OK</v>
      </c>
      <c r="V7238" t="e">
        <f>IF((MATCH(F7238,W7238,0)),"Same","Diff")</f>
        <v>#N/A</v>
      </c>
      <c r="W7238" s="5">
        <f>ROUND(M7238,2)</f>
        <v>0.39</v>
      </c>
      <c r="X7238" s="5">
        <v>0.39</v>
      </c>
    </row>
    <row r="7239" spans="1:24" x14ac:dyDescent="0.25">
      <c r="A7239" t="s">
        <v>24</v>
      </c>
      <c r="B7239" t="s">
        <v>7361</v>
      </c>
      <c r="C7239" t="s">
        <v>4401</v>
      </c>
      <c r="D7239" t="s">
        <v>7290</v>
      </c>
      <c r="E7239" t="s">
        <v>569</v>
      </c>
      <c r="F7239" s="5">
        <v>0.37</v>
      </c>
      <c r="G7239" s="9">
        <v>0.1</v>
      </c>
      <c r="H7239" s="6">
        <f>G7239*100</f>
        <v>10</v>
      </c>
      <c r="I7239" t="s">
        <v>9716</v>
      </c>
      <c r="J7239" t="s">
        <v>10765</v>
      </c>
      <c r="K7239">
        <v>41</v>
      </c>
      <c r="L7239">
        <v>41</v>
      </c>
      <c r="M7239">
        <f>(F7239*(1+0.05))</f>
        <v>0.38850000000000001</v>
      </c>
      <c r="N7239">
        <f>IFERROR(ROUND(( (-1.208*LN(L7239) + 7.5474 + 4.6991*(2.71828^(-0.009*L7239)) + 0.0001*L7239*L7239 - 0.0432*L7239 + 4.7166)/3),2), " ")</f>
        <v>3.14</v>
      </c>
      <c r="O7239">
        <f>IFERROR(MAX(MIN(ROUND(N7239*(Q7239/P7239),2),4.5),1.9)," ")</f>
        <v>2.96</v>
      </c>
      <c r="P7239">
        <f>13.098*F7239^-1.237</f>
        <v>44.806338281983834</v>
      </c>
      <c r="Q7239">
        <f>13.098*M7239^-1.237</f>
        <v>42.182109086218873</v>
      </c>
      <c r="R7239" s="5">
        <f>IFERROR(ROUND(MAX(MIN((-105.4*LN(O7239) + 163.83),95),10),0)," ")</f>
        <v>49</v>
      </c>
      <c r="S7239" s="5" t="str">
        <f>IFERROR(CONCATENATE("(",R7239,",",ROUND((1.2*W7239),2),")")," ")</f>
        <v>(49,0.47)</v>
      </c>
      <c r="T7239">
        <f>R7239-L7239</f>
        <v>8</v>
      </c>
      <c r="U7239" s="7" t="str">
        <f>IF((AND(T7239=0,H7239&gt;=L7239)),"Don’t change bids","OK")</f>
        <v>OK</v>
      </c>
      <c r="V7239" t="e">
        <f>IF((MATCH(F7239,W7239,0)),"Same","Diff")</f>
        <v>#N/A</v>
      </c>
      <c r="W7239" s="5">
        <f>ROUND(M7239,2)</f>
        <v>0.39</v>
      </c>
      <c r="X7239" s="5">
        <v>0.39</v>
      </c>
    </row>
    <row r="7240" spans="1:24" x14ac:dyDescent="0.25">
      <c r="A7240" t="s">
        <v>24</v>
      </c>
      <c r="B7240" t="s">
        <v>7362</v>
      </c>
      <c r="C7240" t="s">
        <v>4401</v>
      </c>
      <c r="D7240" t="s">
        <v>7290</v>
      </c>
      <c r="E7240" t="s">
        <v>569</v>
      </c>
      <c r="F7240" s="5">
        <v>0.37</v>
      </c>
      <c r="G7240" s="9">
        <v>0.1</v>
      </c>
      <c r="H7240" s="6">
        <f>G7240*100</f>
        <v>10</v>
      </c>
      <c r="I7240" t="s">
        <v>9716</v>
      </c>
      <c r="J7240" t="s">
        <v>10765</v>
      </c>
      <c r="K7240">
        <v>41</v>
      </c>
      <c r="L7240">
        <v>41</v>
      </c>
      <c r="M7240">
        <f>(F7240*(1+0.05))</f>
        <v>0.38850000000000001</v>
      </c>
      <c r="N7240">
        <f>IFERROR(ROUND(( (-1.208*LN(L7240) + 7.5474 + 4.6991*(2.71828^(-0.009*L7240)) + 0.0001*L7240*L7240 - 0.0432*L7240 + 4.7166)/3),2), " ")</f>
        <v>3.14</v>
      </c>
      <c r="O7240">
        <f>IFERROR(MAX(MIN(ROUND(N7240*(Q7240/P7240),2),4.5),1.9)," ")</f>
        <v>2.96</v>
      </c>
      <c r="P7240">
        <f>13.098*F7240^-1.237</f>
        <v>44.806338281983834</v>
      </c>
      <c r="Q7240">
        <f>13.098*M7240^-1.237</f>
        <v>42.182109086218873</v>
      </c>
      <c r="R7240" s="5">
        <f>IFERROR(ROUND(MAX(MIN((-105.4*LN(O7240) + 163.83),95),10),0)," ")</f>
        <v>49</v>
      </c>
      <c r="S7240" s="5" t="str">
        <f>IFERROR(CONCATENATE("(",R7240,",",ROUND((1.2*W7240),2),")")," ")</f>
        <v>(49,0.47)</v>
      </c>
      <c r="T7240">
        <f>R7240-L7240</f>
        <v>8</v>
      </c>
      <c r="U7240" s="7" t="str">
        <f>IF((AND(T7240=0,H7240&gt;=L7240)),"Don’t change bids","OK")</f>
        <v>OK</v>
      </c>
      <c r="V7240" t="e">
        <f>IF((MATCH(F7240,W7240,0)),"Same","Diff")</f>
        <v>#N/A</v>
      </c>
      <c r="W7240" s="5">
        <f>ROUND(M7240,2)</f>
        <v>0.39</v>
      </c>
      <c r="X7240" s="5">
        <v>0.39</v>
      </c>
    </row>
    <row r="7241" spans="1:24" x14ac:dyDescent="0.25">
      <c r="A7241" t="s">
        <v>24</v>
      </c>
      <c r="B7241" t="s">
        <v>7363</v>
      </c>
      <c r="C7241" t="s">
        <v>4401</v>
      </c>
      <c r="D7241" t="s">
        <v>7364</v>
      </c>
      <c r="E7241" t="s">
        <v>569</v>
      </c>
      <c r="F7241" s="5">
        <v>0.37</v>
      </c>
      <c r="G7241" s="9">
        <v>0.1</v>
      </c>
      <c r="H7241" s="6">
        <f>G7241*100</f>
        <v>10</v>
      </c>
      <c r="I7241" t="s">
        <v>9716</v>
      </c>
      <c r="J7241" t="s">
        <v>10765</v>
      </c>
      <c r="K7241">
        <v>41</v>
      </c>
      <c r="L7241">
        <v>41</v>
      </c>
      <c r="M7241">
        <f>(F7241*(1+0.05))</f>
        <v>0.38850000000000001</v>
      </c>
      <c r="N7241">
        <f>IFERROR(ROUND(( (-1.208*LN(L7241) + 7.5474 + 4.6991*(2.71828^(-0.009*L7241)) + 0.0001*L7241*L7241 - 0.0432*L7241 + 4.7166)/3),2), " ")</f>
        <v>3.14</v>
      </c>
      <c r="O7241">
        <f>IFERROR(MAX(MIN(ROUND(N7241*(Q7241/P7241),2),4.5),1.9)," ")</f>
        <v>2.96</v>
      </c>
      <c r="P7241">
        <f>13.098*F7241^-1.237</f>
        <v>44.806338281983834</v>
      </c>
      <c r="Q7241">
        <f>13.098*M7241^-1.237</f>
        <v>42.182109086218873</v>
      </c>
      <c r="R7241" s="5">
        <f>IFERROR(ROUND(MAX(MIN((-105.4*LN(O7241) + 163.83),95),10),0)," ")</f>
        <v>49</v>
      </c>
      <c r="S7241" s="5" t="str">
        <f>IFERROR(CONCATENATE("(",R7241,",",ROUND((1.2*W7241),2),")")," ")</f>
        <v>(49,0.47)</v>
      </c>
      <c r="T7241">
        <f>R7241-L7241</f>
        <v>8</v>
      </c>
      <c r="U7241" s="7" t="str">
        <f>IF((AND(T7241=0,H7241&gt;=L7241)),"Don’t change bids","OK")</f>
        <v>OK</v>
      </c>
      <c r="V7241" t="e">
        <f>IF((MATCH(F7241,W7241,0)),"Same","Diff")</f>
        <v>#N/A</v>
      </c>
      <c r="W7241" s="5">
        <f>ROUND(M7241,2)</f>
        <v>0.39</v>
      </c>
      <c r="X7241" s="5">
        <v>0.39</v>
      </c>
    </row>
    <row r="7242" spans="1:24" x14ac:dyDescent="0.25">
      <c r="A7242" t="s">
        <v>24</v>
      </c>
      <c r="B7242" t="s">
        <v>3537</v>
      </c>
      <c r="C7242" t="s">
        <v>4401</v>
      </c>
      <c r="D7242" t="s">
        <v>7365</v>
      </c>
      <c r="E7242" t="s">
        <v>539</v>
      </c>
      <c r="F7242" s="5">
        <v>0.35</v>
      </c>
      <c r="G7242" s="9">
        <v>0.1</v>
      </c>
      <c r="H7242" s="6">
        <f>G7242*100</f>
        <v>10</v>
      </c>
      <c r="I7242" t="s">
        <v>9712</v>
      </c>
      <c r="J7242" t="s">
        <v>10765</v>
      </c>
      <c r="K7242">
        <v>41</v>
      </c>
      <c r="L7242">
        <v>41</v>
      </c>
      <c r="M7242">
        <f>(F7242*(1+0.05))</f>
        <v>0.36749999999999999</v>
      </c>
      <c r="N7242">
        <f>IFERROR(ROUND(( (-1.208*LN(L7242) + 7.5474 + 4.6991*(2.71828^(-0.009*L7242)) + 0.0001*L7242*L7242 - 0.0432*L7242 + 4.7166)/3),2), " ")</f>
        <v>3.14</v>
      </c>
      <c r="O7242">
        <f>IFERROR(MAX(MIN(ROUND(N7242*(Q7242/P7242),2),4.5),1.9)," ")</f>
        <v>2.96</v>
      </c>
      <c r="P7242">
        <f>13.098*F7242^-1.237</f>
        <v>47.994648485198184</v>
      </c>
      <c r="Q7242">
        <f>13.098*M7242^-1.237</f>
        <v>45.183685513783573</v>
      </c>
      <c r="R7242" s="5">
        <f>IFERROR(ROUND(MAX(MIN((-105.4*LN(O7242) + 163.83),95),10),0)," ")</f>
        <v>49</v>
      </c>
      <c r="S7242" s="5" t="str">
        <f>IFERROR(CONCATENATE("(",R7242,",",ROUND((1.2*W7242),2),")")," ")</f>
        <v>(49,0.44)</v>
      </c>
      <c r="T7242">
        <f>R7242-L7242</f>
        <v>8</v>
      </c>
      <c r="U7242" s="7" t="str">
        <f>IF((AND(T7242=0,H7242&gt;=L7242)),"Don’t change bids","OK")</f>
        <v>OK</v>
      </c>
      <c r="V7242" t="e">
        <f>IF((MATCH(F7242,W7242,0)),"Same","Diff")</f>
        <v>#N/A</v>
      </c>
      <c r="W7242" s="5">
        <f>ROUND(M7242,2)</f>
        <v>0.37</v>
      </c>
      <c r="X7242" s="5">
        <v>0.37</v>
      </c>
    </row>
    <row r="7243" spans="1:24" x14ac:dyDescent="0.25">
      <c r="A7243" t="s">
        <v>24</v>
      </c>
      <c r="B7243" t="s">
        <v>7366</v>
      </c>
      <c r="C7243" t="s">
        <v>4401</v>
      </c>
      <c r="D7243" t="s">
        <v>7367</v>
      </c>
      <c r="E7243" t="s">
        <v>569</v>
      </c>
      <c r="F7243" s="5">
        <v>0.37</v>
      </c>
      <c r="G7243" s="9">
        <v>0.1</v>
      </c>
      <c r="H7243" s="6">
        <f>G7243*100</f>
        <v>10</v>
      </c>
      <c r="I7243" t="s">
        <v>9716</v>
      </c>
      <c r="J7243" t="s">
        <v>10765</v>
      </c>
      <c r="K7243">
        <v>41</v>
      </c>
      <c r="L7243">
        <v>41</v>
      </c>
      <c r="M7243">
        <f>(F7243*(1+0.05))</f>
        <v>0.38850000000000001</v>
      </c>
      <c r="N7243">
        <f>IFERROR(ROUND(( (-1.208*LN(L7243) + 7.5474 + 4.6991*(2.71828^(-0.009*L7243)) + 0.0001*L7243*L7243 - 0.0432*L7243 + 4.7166)/3),2), " ")</f>
        <v>3.14</v>
      </c>
      <c r="O7243">
        <f>IFERROR(MAX(MIN(ROUND(N7243*(Q7243/P7243),2),4.5),1.9)," ")</f>
        <v>2.96</v>
      </c>
      <c r="P7243">
        <f>13.098*F7243^-1.237</f>
        <v>44.806338281983834</v>
      </c>
      <c r="Q7243">
        <f>13.098*M7243^-1.237</f>
        <v>42.182109086218873</v>
      </c>
      <c r="R7243" s="5">
        <f>IFERROR(ROUND(MAX(MIN((-105.4*LN(O7243) + 163.83),95),10),0)," ")</f>
        <v>49</v>
      </c>
      <c r="S7243" s="5" t="str">
        <f>IFERROR(CONCATENATE("(",R7243,",",ROUND((1.2*W7243),2),")")," ")</f>
        <v>(49,0.47)</v>
      </c>
      <c r="T7243">
        <f>R7243-L7243</f>
        <v>8</v>
      </c>
      <c r="U7243" s="7" t="str">
        <f>IF((AND(T7243=0,H7243&gt;=L7243)),"Don’t change bids","OK")</f>
        <v>OK</v>
      </c>
      <c r="V7243" t="e">
        <f>IF((MATCH(F7243,W7243,0)),"Same","Diff")</f>
        <v>#N/A</v>
      </c>
      <c r="W7243" s="5">
        <f>ROUND(M7243,2)</f>
        <v>0.39</v>
      </c>
      <c r="X7243" s="5">
        <v>0.39</v>
      </c>
    </row>
    <row r="7244" spans="1:24" x14ac:dyDescent="0.25">
      <c r="A7244" t="s">
        <v>24</v>
      </c>
      <c r="B7244" t="s">
        <v>7368</v>
      </c>
      <c r="C7244" t="s">
        <v>4401</v>
      </c>
      <c r="D7244" t="s">
        <v>7367</v>
      </c>
      <c r="E7244" t="s">
        <v>569</v>
      </c>
      <c r="F7244" s="5">
        <v>0.37</v>
      </c>
      <c r="G7244" s="9">
        <v>0.1</v>
      </c>
      <c r="H7244" s="6">
        <f>G7244*100</f>
        <v>10</v>
      </c>
      <c r="I7244" t="s">
        <v>9716</v>
      </c>
      <c r="J7244" t="s">
        <v>10765</v>
      </c>
      <c r="K7244">
        <v>41</v>
      </c>
      <c r="L7244">
        <v>41</v>
      </c>
      <c r="M7244">
        <f>(F7244*(1+0.05))</f>
        <v>0.38850000000000001</v>
      </c>
      <c r="N7244">
        <f>IFERROR(ROUND(( (-1.208*LN(L7244) + 7.5474 + 4.6991*(2.71828^(-0.009*L7244)) + 0.0001*L7244*L7244 - 0.0432*L7244 + 4.7166)/3),2), " ")</f>
        <v>3.14</v>
      </c>
      <c r="O7244">
        <f>IFERROR(MAX(MIN(ROUND(N7244*(Q7244/P7244),2),4.5),1.9)," ")</f>
        <v>2.96</v>
      </c>
      <c r="P7244">
        <f>13.098*F7244^-1.237</f>
        <v>44.806338281983834</v>
      </c>
      <c r="Q7244">
        <f>13.098*M7244^-1.237</f>
        <v>42.182109086218873</v>
      </c>
      <c r="R7244" s="5">
        <f>IFERROR(ROUND(MAX(MIN((-105.4*LN(O7244) + 163.83),95),10),0)," ")</f>
        <v>49</v>
      </c>
      <c r="S7244" s="5" t="str">
        <f>IFERROR(CONCATENATE("(",R7244,",",ROUND((1.2*W7244),2),")")," ")</f>
        <v>(49,0.47)</v>
      </c>
      <c r="T7244">
        <f>R7244-L7244</f>
        <v>8</v>
      </c>
      <c r="U7244" s="7" t="str">
        <f>IF((AND(T7244=0,H7244&gt;=L7244)),"Don’t change bids","OK")</f>
        <v>OK</v>
      </c>
      <c r="V7244" t="e">
        <f>IF((MATCH(F7244,W7244,0)),"Same","Diff")</f>
        <v>#N/A</v>
      </c>
      <c r="W7244" s="5">
        <f>ROUND(M7244,2)</f>
        <v>0.39</v>
      </c>
      <c r="X7244" s="5">
        <v>0.39</v>
      </c>
    </row>
    <row r="7245" spans="1:24" x14ac:dyDescent="0.25">
      <c r="A7245" t="s">
        <v>24</v>
      </c>
      <c r="B7245" t="s">
        <v>7369</v>
      </c>
      <c r="C7245" t="s">
        <v>4401</v>
      </c>
      <c r="D7245" t="s">
        <v>7370</v>
      </c>
      <c r="E7245" t="s">
        <v>569</v>
      </c>
      <c r="F7245" s="5">
        <v>0.37</v>
      </c>
      <c r="G7245" s="9">
        <v>0.1</v>
      </c>
      <c r="H7245" s="6">
        <f>G7245*100</f>
        <v>10</v>
      </c>
      <c r="I7245" t="s">
        <v>9716</v>
      </c>
      <c r="J7245" t="s">
        <v>10765</v>
      </c>
      <c r="K7245">
        <v>41</v>
      </c>
      <c r="L7245">
        <v>41</v>
      </c>
      <c r="M7245">
        <f>(F7245*(1+0.05))</f>
        <v>0.38850000000000001</v>
      </c>
      <c r="N7245">
        <f>IFERROR(ROUND(( (-1.208*LN(L7245) + 7.5474 + 4.6991*(2.71828^(-0.009*L7245)) + 0.0001*L7245*L7245 - 0.0432*L7245 + 4.7166)/3),2), " ")</f>
        <v>3.14</v>
      </c>
      <c r="O7245">
        <f>IFERROR(MAX(MIN(ROUND(N7245*(Q7245/P7245),2),4.5),1.9)," ")</f>
        <v>2.96</v>
      </c>
      <c r="P7245">
        <f>13.098*F7245^-1.237</f>
        <v>44.806338281983834</v>
      </c>
      <c r="Q7245">
        <f>13.098*M7245^-1.237</f>
        <v>42.182109086218873</v>
      </c>
      <c r="R7245" s="5">
        <f>IFERROR(ROUND(MAX(MIN((-105.4*LN(O7245) + 163.83),95),10),0)," ")</f>
        <v>49</v>
      </c>
      <c r="S7245" s="5" t="str">
        <f>IFERROR(CONCATENATE("(",R7245,",",ROUND((1.2*W7245),2),")")," ")</f>
        <v>(49,0.47)</v>
      </c>
      <c r="T7245">
        <f>R7245-L7245</f>
        <v>8</v>
      </c>
      <c r="U7245" s="7" t="str">
        <f>IF((AND(T7245=0,H7245&gt;=L7245)),"Don’t change bids","OK")</f>
        <v>OK</v>
      </c>
      <c r="V7245" t="e">
        <f>IF((MATCH(F7245,W7245,0)),"Same","Diff")</f>
        <v>#N/A</v>
      </c>
      <c r="W7245" s="5">
        <f>ROUND(M7245,2)</f>
        <v>0.39</v>
      </c>
      <c r="X7245" s="5">
        <v>0.39</v>
      </c>
    </row>
    <row r="7246" spans="1:24" x14ac:dyDescent="0.25">
      <c r="A7246" t="s">
        <v>24</v>
      </c>
      <c r="B7246" t="s">
        <v>7371</v>
      </c>
      <c r="C7246" t="s">
        <v>4401</v>
      </c>
      <c r="D7246" t="s">
        <v>7372</v>
      </c>
      <c r="E7246" t="s">
        <v>569</v>
      </c>
      <c r="F7246" s="5">
        <v>0.37</v>
      </c>
      <c r="G7246" s="9">
        <v>0.1</v>
      </c>
      <c r="H7246" s="6">
        <f>G7246*100</f>
        <v>10</v>
      </c>
      <c r="I7246" t="s">
        <v>9716</v>
      </c>
      <c r="J7246" t="s">
        <v>10765</v>
      </c>
      <c r="K7246">
        <v>41</v>
      </c>
      <c r="L7246">
        <v>41</v>
      </c>
      <c r="M7246">
        <f>(F7246*(1+0.05))</f>
        <v>0.38850000000000001</v>
      </c>
      <c r="N7246">
        <f>IFERROR(ROUND(( (-1.208*LN(L7246) + 7.5474 + 4.6991*(2.71828^(-0.009*L7246)) + 0.0001*L7246*L7246 - 0.0432*L7246 + 4.7166)/3),2), " ")</f>
        <v>3.14</v>
      </c>
      <c r="O7246">
        <f>IFERROR(MAX(MIN(ROUND(N7246*(Q7246/P7246),2),4.5),1.9)," ")</f>
        <v>2.96</v>
      </c>
      <c r="P7246">
        <f>13.098*F7246^-1.237</f>
        <v>44.806338281983834</v>
      </c>
      <c r="Q7246">
        <f>13.098*M7246^-1.237</f>
        <v>42.182109086218873</v>
      </c>
      <c r="R7246" s="5">
        <f>IFERROR(ROUND(MAX(MIN((-105.4*LN(O7246) + 163.83),95),10),0)," ")</f>
        <v>49</v>
      </c>
      <c r="S7246" s="5" t="str">
        <f>IFERROR(CONCATENATE("(",R7246,",",ROUND((1.2*W7246),2),")")," ")</f>
        <v>(49,0.47)</v>
      </c>
      <c r="T7246">
        <f>R7246-L7246</f>
        <v>8</v>
      </c>
      <c r="U7246" s="7" t="str">
        <f>IF((AND(T7246=0,H7246&gt;=L7246)),"Don’t change bids","OK")</f>
        <v>OK</v>
      </c>
      <c r="V7246" t="e">
        <f>IF((MATCH(F7246,W7246,0)),"Same","Diff")</f>
        <v>#N/A</v>
      </c>
      <c r="W7246" s="5">
        <f>ROUND(M7246,2)</f>
        <v>0.39</v>
      </c>
      <c r="X7246" s="5">
        <v>0.39</v>
      </c>
    </row>
    <row r="7247" spans="1:24" x14ac:dyDescent="0.25">
      <c r="A7247" t="s">
        <v>24</v>
      </c>
      <c r="B7247" t="s">
        <v>7373</v>
      </c>
      <c r="C7247" t="s">
        <v>4401</v>
      </c>
      <c r="D7247" t="s">
        <v>7364</v>
      </c>
      <c r="E7247" t="s">
        <v>569</v>
      </c>
      <c r="F7247" s="5">
        <v>0.37</v>
      </c>
      <c r="G7247" s="9">
        <v>0.1</v>
      </c>
      <c r="H7247" s="6">
        <f>G7247*100</f>
        <v>10</v>
      </c>
      <c r="I7247" t="s">
        <v>9716</v>
      </c>
      <c r="J7247" t="s">
        <v>10765</v>
      </c>
      <c r="K7247">
        <v>41</v>
      </c>
      <c r="L7247">
        <v>41</v>
      </c>
      <c r="M7247">
        <f>(F7247*(1+0.05))</f>
        <v>0.38850000000000001</v>
      </c>
      <c r="N7247">
        <f>IFERROR(ROUND(( (-1.208*LN(L7247) + 7.5474 + 4.6991*(2.71828^(-0.009*L7247)) + 0.0001*L7247*L7247 - 0.0432*L7247 + 4.7166)/3),2), " ")</f>
        <v>3.14</v>
      </c>
      <c r="O7247">
        <f>IFERROR(MAX(MIN(ROUND(N7247*(Q7247/P7247),2),4.5),1.9)," ")</f>
        <v>2.96</v>
      </c>
      <c r="P7247">
        <f>13.098*F7247^-1.237</f>
        <v>44.806338281983834</v>
      </c>
      <c r="Q7247">
        <f>13.098*M7247^-1.237</f>
        <v>42.182109086218873</v>
      </c>
      <c r="R7247" s="5">
        <f>IFERROR(ROUND(MAX(MIN((-105.4*LN(O7247) + 163.83),95),10),0)," ")</f>
        <v>49</v>
      </c>
      <c r="S7247" s="5" t="str">
        <f>IFERROR(CONCATENATE("(",R7247,",",ROUND((1.2*W7247),2),")")," ")</f>
        <v>(49,0.47)</v>
      </c>
      <c r="T7247">
        <f>R7247-L7247</f>
        <v>8</v>
      </c>
      <c r="U7247" s="7" t="str">
        <f>IF((AND(T7247=0,H7247&gt;=L7247)),"Don’t change bids","OK")</f>
        <v>OK</v>
      </c>
      <c r="V7247" t="e">
        <f>IF((MATCH(F7247,W7247,0)),"Same","Diff")</f>
        <v>#N/A</v>
      </c>
      <c r="W7247" s="5">
        <f>ROUND(M7247,2)</f>
        <v>0.39</v>
      </c>
      <c r="X7247" s="5">
        <v>0.39</v>
      </c>
    </row>
    <row r="7248" spans="1:24" x14ac:dyDescent="0.25">
      <c r="A7248" t="s">
        <v>24</v>
      </c>
      <c r="B7248" t="s">
        <v>7374</v>
      </c>
      <c r="C7248" t="s">
        <v>4401</v>
      </c>
      <c r="D7248" t="s">
        <v>7375</v>
      </c>
      <c r="E7248" t="s">
        <v>4386</v>
      </c>
      <c r="F7248" s="5">
        <v>0.33</v>
      </c>
      <c r="G7248" s="9">
        <v>0.1</v>
      </c>
      <c r="H7248" s="6">
        <f>G7248*100</f>
        <v>10</v>
      </c>
      <c r="I7248" t="s">
        <v>10684</v>
      </c>
      <c r="J7248" t="s">
        <v>10765</v>
      </c>
      <c r="K7248">
        <v>41</v>
      </c>
      <c r="L7248">
        <v>41</v>
      </c>
      <c r="M7248">
        <f>(F7248*(1+0.05))</f>
        <v>0.34650000000000003</v>
      </c>
      <c r="N7248">
        <f>IFERROR(ROUND(( (-1.208*LN(L7248) + 7.5474 + 4.6991*(2.71828^(-0.009*L7248)) + 0.0001*L7248*L7248 - 0.0432*L7248 + 4.7166)/3),2), " ")</f>
        <v>3.14</v>
      </c>
      <c r="O7248">
        <f>IFERROR(MAX(MIN(ROUND(N7248*(Q7248/P7248),2),4.5),1.9)," ")</f>
        <v>2.96</v>
      </c>
      <c r="P7248">
        <f>13.098*F7248^-1.237</f>
        <v>51.618245932576549</v>
      </c>
      <c r="Q7248">
        <f>13.098*M7248^-1.237</f>
        <v>48.595055169744008</v>
      </c>
      <c r="R7248" s="5">
        <f>IFERROR(ROUND(MAX(MIN((-105.4*LN(O7248) + 163.83),95),10),0)," ")</f>
        <v>49</v>
      </c>
      <c r="S7248" s="5" t="str">
        <f>IFERROR(CONCATENATE("(",R7248,",",ROUND((1.2*W7248),2),")")," ")</f>
        <v>(49,0.42)</v>
      </c>
      <c r="T7248">
        <f>R7248-L7248</f>
        <v>8</v>
      </c>
      <c r="U7248" s="7" t="str">
        <f>IF((AND(T7248=0,H7248&gt;=L7248)),"Don’t change bids","OK")</f>
        <v>OK</v>
      </c>
      <c r="V7248" t="e">
        <f>IF((MATCH(F7248,W7248,0)),"Same","Diff")</f>
        <v>#N/A</v>
      </c>
      <c r="W7248" s="5">
        <f>ROUND(M7248,2)</f>
        <v>0.35</v>
      </c>
      <c r="X7248" s="5">
        <v>0.35</v>
      </c>
    </row>
    <row r="7249" spans="1:24" x14ac:dyDescent="0.25">
      <c r="A7249" t="s">
        <v>24</v>
      </c>
      <c r="B7249" t="s">
        <v>7376</v>
      </c>
      <c r="C7249" t="s">
        <v>4401</v>
      </c>
      <c r="D7249" t="s">
        <v>7370</v>
      </c>
      <c r="E7249" t="s">
        <v>569</v>
      </c>
      <c r="F7249" s="5">
        <v>0.37</v>
      </c>
      <c r="G7249" s="9">
        <v>0.1</v>
      </c>
      <c r="H7249" s="6">
        <f>G7249*100</f>
        <v>10</v>
      </c>
      <c r="I7249" t="s">
        <v>9716</v>
      </c>
      <c r="J7249" t="s">
        <v>10765</v>
      </c>
      <c r="K7249">
        <v>41</v>
      </c>
      <c r="L7249">
        <v>41</v>
      </c>
      <c r="M7249">
        <f>(F7249*(1+0.05))</f>
        <v>0.38850000000000001</v>
      </c>
      <c r="N7249">
        <f>IFERROR(ROUND(( (-1.208*LN(L7249) + 7.5474 + 4.6991*(2.71828^(-0.009*L7249)) + 0.0001*L7249*L7249 - 0.0432*L7249 + 4.7166)/3),2), " ")</f>
        <v>3.14</v>
      </c>
      <c r="O7249">
        <f>IFERROR(MAX(MIN(ROUND(N7249*(Q7249/P7249),2),4.5),1.9)," ")</f>
        <v>2.96</v>
      </c>
      <c r="P7249">
        <f>13.098*F7249^-1.237</f>
        <v>44.806338281983834</v>
      </c>
      <c r="Q7249">
        <f>13.098*M7249^-1.237</f>
        <v>42.182109086218873</v>
      </c>
      <c r="R7249" s="5">
        <f>IFERROR(ROUND(MAX(MIN((-105.4*LN(O7249) + 163.83),95),10),0)," ")</f>
        <v>49</v>
      </c>
      <c r="S7249" s="5" t="str">
        <f>IFERROR(CONCATENATE("(",R7249,",",ROUND((1.2*W7249),2),")")," ")</f>
        <v>(49,0.47)</v>
      </c>
      <c r="T7249">
        <f>R7249-L7249</f>
        <v>8</v>
      </c>
      <c r="U7249" s="7" t="str">
        <f>IF((AND(T7249=0,H7249&gt;=L7249)),"Don’t change bids","OK")</f>
        <v>OK</v>
      </c>
      <c r="V7249" t="e">
        <f>IF((MATCH(F7249,W7249,0)),"Same","Diff")</f>
        <v>#N/A</v>
      </c>
      <c r="W7249" s="5">
        <f>ROUND(M7249,2)</f>
        <v>0.39</v>
      </c>
      <c r="X7249" s="5">
        <v>0.39</v>
      </c>
    </row>
    <row r="7250" spans="1:24" x14ac:dyDescent="0.25">
      <c r="A7250" t="s">
        <v>24</v>
      </c>
      <c r="B7250" t="s">
        <v>7377</v>
      </c>
      <c r="C7250" t="s">
        <v>4401</v>
      </c>
      <c r="D7250" t="s">
        <v>7378</v>
      </c>
      <c r="E7250" t="s">
        <v>569</v>
      </c>
      <c r="F7250" s="5">
        <v>0.37</v>
      </c>
      <c r="G7250" s="9">
        <v>0.1</v>
      </c>
      <c r="H7250" s="6">
        <f>G7250*100</f>
        <v>10</v>
      </c>
      <c r="I7250" t="s">
        <v>9716</v>
      </c>
      <c r="J7250" t="s">
        <v>10765</v>
      </c>
      <c r="K7250">
        <v>41</v>
      </c>
      <c r="L7250">
        <v>41</v>
      </c>
      <c r="M7250">
        <f>(F7250*(1+0.05))</f>
        <v>0.38850000000000001</v>
      </c>
      <c r="N7250">
        <f>IFERROR(ROUND(( (-1.208*LN(L7250) + 7.5474 + 4.6991*(2.71828^(-0.009*L7250)) + 0.0001*L7250*L7250 - 0.0432*L7250 + 4.7166)/3),2), " ")</f>
        <v>3.14</v>
      </c>
      <c r="O7250">
        <f>IFERROR(MAX(MIN(ROUND(N7250*(Q7250/P7250),2),4.5),1.9)," ")</f>
        <v>2.96</v>
      </c>
      <c r="P7250">
        <f>13.098*F7250^-1.237</f>
        <v>44.806338281983834</v>
      </c>
      <c r="Q7250">
        <f>13.098*M7250^-1.237</f>
        <v>42.182109086218873</v>
      </c>
      <c r="R7250" s="5">
        <f>IFERROR(ROUND(MAX(MIN((-105.4*LN(O7250) + 163.83),95),10),0)," ")</f>
        <v>49</v>
      </c>
      <c r="S7250" s="5" t="str">
        <f>IFERROR(CONCATENATE("(",R7250,",",ROUND((1.2*W7250),2),")")," ")</f>
        <v>(49,0.47)</v>
      </c>
      <c r="T7250">
        <f>R7250-L7250</f>
        <v>8</v>
      </c>
      <c r="U7250" s="7" t="str">
        <f>IF((AND(T7250=0,H7250&gt;=L7250)),"Don’t change bids","OK")</f>
        <v>OK</v>
      </c>
      <c r="V7250" t="e">
        <f>IF((MATCH(F7250,W7250,0)),"Same","Diff")</f>
        <v>#N/A</v>
      </c>
      <c r="W7250" s="5">
        <f>ROUND(M7250,2)</f>
        <v>0.39</v>
      </c>
      <c r="X7250" s="5">
        <v>0.39</v>
      </c>
    </row>
    <row r="7251" spans="1:24" x14ac:dyDescent="0.25">
      <c r="A7251" t="s">
        <v>24</v>
      </c>
      <c r="B7251" t="s">
        <v>7379</v>
      </c>
      <c r="C7251" t="s">
        <v>4401</v>
      </c>
      <c r="D7251" t="s">
        <v>7372</v>
      </c>
      <c r="E7251" t="s">
        <v>591</v>
      </c>
      <c r="F7251" s="5">
        <v>0.3</v>
      </c>
      <c r="G7251" s="9">
        <v>0.1</v>
      </c>
      <c r="H7251" s="6">
        <f>G7251*100</f>
        <v>10</v>
      </c>
      <c r="I7251" t="s">
        <v>10706</v>
      </c>
      <c r="J7251" t="s">
        <v>10765</v>
      </c>
      <c r="K7251">
        <v>49</v>
      </c>
      <c r="L7251">
        <v>49</v>
      </c>
      <c r="M7251">
        <f>(F7251*(1+0.05))</f>
        <v>0.315</v>
      </c>
      <c r="N7251">
        <f>IFERROR(ROUND(( (-1.208*LN(L7251) + 7.5474 + 4.6991*(2.71828^(-0.009*L7251)) + 0.0001*L7251*L7251 - 0.0432*L7251 + 4.7166)/3),2), " ")</f>
        <v>2.9</v>
      </c>
      <c r="O7251">
        <f>IFERROR(MAX(MIN(ROUND(N7251*(Q7251/P7251),2),4.5),1.9)," ")</f>
        <v>2.73</v>
      </c>
      <c r="P7251">
        <f>13.098*F7251^-1.237</f>
        <v>58.077243311610999</v>
      </c>
      <c r="Q7251">
        <f>13.098*M7251^-1.237</f>
        <v>54.675760321666317</v>
      </c>
      <c r="R7251" s="5">
        <f>IFERROR(ROUND(MAX(MIN((-105.4*LN(O7251) + 163.83),95),10),0)," ")</f>
        <v>58</v>
      </c>
      <c r="S7251" s="5" t="str">
        <f>IFERROR(CONCATENATE("(",R7251,",",ROUND((1.2*W7251),2),")")," ")</f>
        <v>(58,0.38)</v>
      </c>
      <c r="T7251">
        <f>R7251-L7251</f>
        <v>9</v>
      </c>
      <c r="U7251" s="7" t="str">
        <f>IF((AND(T7251=0,H7251&gt;=L7251)),"Don’t change bids","OK")</f>
        <v>OK</v>
      </c>
      <c r="V7251" t="e">
        <f>IF((MATCH(F7251,W7251,0)),"Same","Diff")</f>
        <v>#N/A</v>
      </c>
      <c r="W7251" s="5">
        <f>ROUND(M7251,2)</f>
        <v>0.32</v>
      </c>
      <c r="X7251" s="5">
        <v>0.32</v>
      </c>
    </row>
    <row r="7252" spans="1:24" x14ac:dyDescent="0.25">
      <c r="A7252" t="s">
        <v>24</v>
      </c>
      <c r="B7252" t="s">
        <v>7380</v>
      </c>
      <c r="C7252" t="s">
        <v>4401</v>
      </c>
      <c r="D7252" t="s">
        <v>7367</v>
      </c>
      <c r="E7252" t="s">
        <v>569</v>
      </c>
      <c r="F7252" s="5">
        <v>0.37</v>
      </c>
      <c r="G7252" s="9">
        <v>0.1</v>
      </c>
      <c r="H7252" s="6">
        <f>G7252*100</f>
        <v>10</v>
      </c>
      <c r="I7252" t="s">
        <v>9716</v>
      </c>
      <c r="J7252" t="s">
        <v>10765</v>
      </c>
      <c r="K7252">
        <v>41</v>
      </c>
      <c r="L7252">
        <v>41</v>
      </c>
      <c r="M7252">
        <f>(F7252*(1+0.05))</f>
        <v>0.38850000000000001</v>
      </c>
      <c r="N7252">
        <f>IFERROR(ROUND(( (-1.208*LN(L7252) + 7.5474 + 4.6991*(2.71828^(-0.009*L7252)) + 0.0001*L7252*L7252 - 0.0432*L7252 + 4.7166)/3),2), " ")</f>
        <v>3.14</v>
      </c>
      <c r="O7252">
        <f>IFERROR(MAX(MIN(ROUND(N7252*(Q7252/P7252),2),4.5),1.9)," ")</f>
        <v>2.96</v>
      </c>
      <c r="P7252">
        <f>13.098*F7252^-1.237</f>
        <v>44.806338281983834</v>
      </c>
      <c r="Q7252">
        <f>13.098*M7252^-1.237</f>
        <v>42.182109086218873</v>
      </c>
      <c r="R7252" s="5">
        <f>IFERROR(ROUND(MAX(MIN((-105.4*LN(O7252) + 163.83),95),10),0)," ")</f>
        <v>49</v>
      </c>
      <c r="S7252" s="5" t="str">
        <f>IFERROR(CONCATENATE("(",R7252,",",ROUND((1.2*W7252),2),")")," ")</f>
        <v>(49,0.47)</v>
      </c>
      <c r="T7252">
        <f>R7252-L7252</f>
        <v>8</v>
      </c>
      <c r="U7252" s="7" t="str">
        <f>IF((AND(T7252=0,H7252&gt;=L7252)),"Don’t change bids","OK")</f>
        <v>OK</v>
      </c>
      <c r="V7252" t="e">
        <f>IF((MATCH(F7252,W7252,0)),"Same","Diff")</f>
        <v>#N/A</v>
      </c>
      <c r="W7252" s="5">
        <f>ROUND(M7252,2)</f>
        <v>0.39</v>
      </c>
      <c r="X7252" s="5">
        <v>0.39</v>
      </c>
    </row>
    <row r="7253" spans="1:24" x14ac:dyDescent="0.25">
      <c r="A7253" t="s">
        <v>24</v>
      </c>
      <c r="B7253" t="s">
        <v>7381</v>
      </c>
      <c r="C7253" t="s">
        <v>4401</v>
      </c>
      <c r="D7253" t="s">
        <v>7378</v>
      </c>
      <c r="E7253" t="s">
        <v>569</v>
      </c>
      <c r="F7253" s="5">
        <v>0.37</v>
      </c>
      <c r="G7253" s="9">
        <v>0.1</v>
      </c>
      <c r="H7253" s="6">
        <f>G7253*100</f>
        <v>10</v>
      </c>
      <c r="I7253" t="s">
        <v>9716</v>
      </c>
      <c r="J7253" t="s">
        <v>10765</v>
      </c>
      <c r="K7253">
        <v>41</v>
      </c>
      <c r="L7253">
        <v>41</v>
      </c>
      <c r="M7253">
        <f>(F7253*(1+0.05))</f>
        <v>0.38850000000000001</v>
      </c>
      <c r="N7253">
        <f>IFERROR(ROUND(( (-1.208*LN(L7253) + 7.5474 + 4.6991*(2.71828^(-0.009*L7253)) + 0.0001*L7253*L7253 - 0.0432*L7253 + 4.7166)/3),2), " ")</f>
        <v>3.14</v>
      </c>
      <c r="O7253">
        <f>IFERROR(MAX(MIN(ROUND(N7253*(Q7253/P7253),2),4.5),1.9)," ")</f>
        <v>2.96</v>
      </c>
      <c r="P7253">
        <f>13.098*F7253^-1.237</f>
        <v>44.806338281983834</v>
      </c>
      <c r="Q7253">
        <f>13.098*M7253^-1.237</f>
        <v>42.182109086218873</v>
      </c>
      <c r="R7253" s="5">
        <f>IFERROR(ROUND(MAX(MIN((-105.4*LN(O7253) + 163.83),95),10),0)," ")</f>
        <v>49</v>
      </c>
      <c r="S7253" s="5" t="str">
        <f>IFERROR(CONCATENATE("(",R7253,",",ROUND((1.2*W7253),2),")")," ")</f>
        <v>(49,0.47)</v>
      </c>
      <c r="T7253">
        <f>R7253-L7253</f>
        <v>8</v>
      </c>
      <c r="U7253" s="7" t="str">
        <f>IF((AND(T7253=0,H7253&gt;=L7253)),"Don’t change bids","OK")</f>
        <v>OK</v>
      </c>
      <c r="V7253" t="e">
        <f>IF((MATCH(F7253,W7253,0)),"Same","Diff")</f>
        <v>#N/A</v>
      </c>
      <c r="W7253" s="5">
        <f>ROUND(M7253,2)</f>
        <v>0.39</v>
      </c>
      <c r="X7253" s="5">
        <v>0.39</v>
      </c>
    </row>
    <row r="7254" spans="1:24" x14ac:dyDescent="0.25">
      <c r="A7254" t="s">
        <v>24</v>
      </c>
      <c r="B7254" t="s">
        <v>7382</v>
      </c>
      <c r="C7254" t="s">
        <v>4401</v>
      </c>
      <c r="D7254" t="s">
        <v>7372</v>
      </c>
      <c r="E7254" t="s">
        <v>569</v>
      </c>
      <c r="F7254" s="5">
        <v>0.37</v>
      </c>
      <c r="G7254" s="9">
        <v>0.1</v>
      </c>
      <c r="H7254" s="6">
        <f>G7254*100</f>
        <v>10</v>
      </c>
      <c r="I7254" t="s">
        <v>9716</v>
      </c>
      <c r="J7254" t="s">
        <v>10765</v>
      </c>
      <c r="K7254">
        <v>41</v>
      </c>
      <c r="L7254">
        <v>41</v>
      </c>
      <c r="M7254">
        <f>(F7254*(1+0.05))</f>
        <v>0.38850000000000001</v>
      </c>
      <c r="N7254">
        <f>IFERROR(ROUND(( (-1.208*LN(L7254) + 7.5474 + 4.6991*(2.71828^(-0.009*L7254)) + 0.0001*L7254*L7254 - 0.0432*L7254 + 4.7166)/3),2), " ")</f>
        <v>3.14</v>
      </c>
      <c r="O7254">
        <f>IFERROR(MAX(MIN(ROUND(N7254*(Q7254/P7254),2),4.5),1.9)," ")</f>
        <v>2.96</v>
      </c>
      <c r="P7254">
        <f>13.098*F7254^-1.237</f>
        <v>44.806338281983834</v>
      </c>
      <c r="Q7254">
        <f>13.098*M7254^-1.237</f>
        <v>42.182109086218873</v>
      </c>
      <c r="R7254" s="5">
        <f>IFERROR(ROUND(MAX(MIN((-105.4*LN(O7254) + 163.83),95),10),0)," ")</f>
        <v>49</v>
      </c>
      <c r="S7254" s="5" t="str">
        <f>IFERROR(CONCATENATE("(",R7254,",",ROUND((1.2*W7254),2),")")," ")</f>
        <v>(49,0.47)</v>
      </c>
      <c r="T7254">
        <f>R7254-L7254</f>
        <v>8</v>
      </c>
      <c r="U7254" s="7" t="str">
        <f>IF((AND(T7254=0,H7254&gt;=L7254)),"Don’t change bids","OK")</f>
        <v>OK</v>
      </c>
      <c r="V7254" t="e">
        <f>IF((MATCH(F7254,W7254,0)),"Same","Diff")</f>
        <v>#N/A</v>
      </c>
      <c r="W7254" s="5">
        <f>ROUND(M7254,2)</f>
        <v>0.39</v>
      </c>
      <c r="X7254" s="5">
        <v>0.39</v>
      </c>
    </row>
    <row r="7255" spans="1:24" x14ac:dyDescent="0.25">
      <c r="A7255" t="s">
        <v>24</v>
      </c>
      <c r="B7255" t="s">
        <v>7383</v>
      </c>
      <c r="C7255" t="s">
        <v>4401</v>
      </c>
      <c r="D7255" t="s">
        <v>7370</v>
      </c>
      <c r="E7255" t="s">
        <v>569</v>
      </c>
      <c r="F7255" s="5">
        <v>0.37</v>
      </c>
      <c r="G7255" s="9">
        <v>0.1</v>
      </c>
      <c r="H7255" s="6">
        <f>G7255*100</f>
        <v>10</v>
      </c>
      <c r="I7255" t="s">
        <v>9716</v>
      </c>
      <c r="J7255" t="s">
        <v>10765</v>
      </c>
      <c r="K7255">
        <v>41</v>
      </c>
      <c r="L7255">
        <v>41</v>
      </c>
      <c r="M7255">
        <f>(F7255*(1+0.05))</f>
        <v>0.38850000000000001</v>
      </c>
      <c r="N7255">
        <f>IFERROR(ROUND(( (-1.208*LN(L7255) + 7.5474 + 4.6991*(2.71828^(-0.009*L7255)) + 0.0001*L7255*L7255 - 0.0432*L7255 + 4.7166)/3),2), " ")</f>
        <v>3.14</v>
      </c>
      <c r="O7255">
        <f>IFERROR(MAX(MIN(ROUND(N7255*(Q7255/P7255),2),4.5),1.9)," ")</f>
        <v>2.96</v>
      </c>
      <c r="P7255">
        <f>13.098*F7255^-1.237</f>
        <v>44.806338281983834</v>
      </c>
      <c r="Q7255">
        <f>13.098*M7255^-1.237</f>
        <v>42.182109086218873</v>
      </c>
      <c r="R7255" s="5">
        <f>IFERROR(ROUND(MAX(MIN((-105.4*LN(O7255) + 163.83),95),10),0)," ")</f>
        <v>49</v>
      </c>
      <c r="S7255" s="5" t="str">
        <f>IFERROR(CONCATENATE("(",R7255,",",ROUND((1.2*W7255),2),")")," ")</f>
        <v>(49,0.47)</v>
      </c>
      <c r="T7255">
        <f>R7255-L7255</f>
        <v>8</v>
      </c>
      <c r="U7255" s="7" t="str">
        <f>IF((AND(T7255=0,H7255&gt;=L7255)),"Don’t change bids","OK")</f>
        <v>OK</v>
      </c>
      <c r="V7255" t="e">
        <f>IF((MATCH(F7255,W7255,0)),"Same","Diff")</f>
        <v>#N/A</v>
      </c>
      <c r="W7255" s="5">
        <f>ROUND(M7255,2)</f>
        <v>0.39</v>
      </c>
      <c r="X7255" s="5">
        <v>0.39</v>
      </c>
    </row>
    <row r="7256" spans="1:24" x14ac:dyDescent="0.25">
      <c r="A7256" t="s">
        <v>24</v>
      </c>
      <c r="B7256" t="s">
        <v>7384</v>
      </c>
      <c r="C7256" t="s">
        <v>4401</v>
      </c>
      <c r="D7256" t="s">
        <v>7375</v>
      </c>
      <c r="E7256" t="s">
        <v>569</v>
      </c>
      <c r="F7256" s="5">
        <v>0.37</v>
      </c>
      <c r="G7256" s="9">
        <v>0.1</v>
      </c>
      <c r="H7256" s="6">
        <f>G7256*100</f>
        <v>10</v>
      </c>
      <c r="I7256" t="s">
        <v>9716</v>
      </c>
      <c r="J7256" t="s">
        <v>10765</v>
      </c>
      <c r="K7256">
        <v>41</v>
      </c>
      <c r="L7256">
        <v>41</v>
      </c>
      <c r="M7256">
        <f>(F7256*(1+0.05))</f>
        <v>0.38850000000000001</v>
      </c>
      <c r="N7256">
        <f>IFERROR(ROUND(( (-1.208*LN(L7256) + 7.5474 + 4.6991*(2.71828^(-0.009*L7256)) + 0.0001*L7256*L7256 - 0.0432*L7256 + 4.7166)/3),2), " ")</f>
        <v>3.14</v>
      </c>
      <c r="O7256">
        <f>IFERROR(MAX(MIN(ROUND(N7256*(Q7256/P7256),2),4.5),1.9)," ")</f>
        <v>2.96</v>
      </c>
      <c r="P7256">
        <f>13.098*F7256^-1.237</f>
        <v>44.806338281983834</v>
      </c>
      <c r="Q7256">
        <f>13.098*M7256^-1.237</f>
        <v>42.182109086218873</v>
      </c>
      <c r="R7256" s="5">
        <f>IFERROR(ROUND(MAX(MIN((-105.4*LN(O7256) + 163.83),95),10),0)," ")</f>
        <v>49</v>
      </c>
      <c r="S7256" s="5" t="str">
        <f>IFERROR(CONCATENATE("(",R7256,",",ROUND((1.2*W7256),2),")")," ")</f>
        <v>(49,0.47)</v>
      </c>
      <c r="T7256">
        <f>R7256-L7256</f>
        <v>8</v>
      </c>
      <c r="U7256" s="7" t="str">
        <f>IF((AND(T7256=0,H7256&gt;=L7256)),"Don’t change bids","OK")</f>
        <v>OK</v>
      </c>
      <c r="V7256" t="e">
        <f>IF((MATCH(F7256,W7256,0)),"Same","Diff")</f>
        <v>#N/A</v>
      </c>
      <c r="W7256" s="5">
        <f>ROUND(M7256,2)</f>
        <v>0.39</v>
      </c>
      <c r="X7256" s="5">
        <v>0.39</v>
      </c>
    </row>
    <row r="7257" spans="1:24" x14ac:dyDescent="0.25">
      <c r="A7257" t="s">
        <v>24</v>
      </c>
      <c r="B7257" t="s">
        <v>7385</v>
      </c>
      <c r="C7257" t="s">
        <v>4401</v>
      </c>
      <c r="D7257" t="s">
        <v>7370</v>
      </c>
      <c r="E7257" t="s">
        <v>569</v>
      </c>
      <c r="F7257" s="5">
        <v>0.37</v>
      </c>
      <c r="G7257" s="9">
        <v>0.1</v>
      </c>
      <c r="H7257" s="6">
        <f>G7257*100</f>
        <v>10</v>
      </c>
      <c r="I7257" t="s">
        <v>9716</v>
      </c>
      <c r="J7257" t="s">
        <v>10765</v>
      </c>
      <c r="K7257">
        <v>41</v>
      </c>
      <c r="L7257">
        <v>41</v>
      </c>
      <c r="M7257">
        <f>(F7257*(1+0.05))</f>
        <v>0.38850000000000001</v>
      </c>
      <c r="N7257">
        <f>IFERROR(ROUND(( (-1.208*LN(L7257) + 7.5474 + 4.6991*(2.71828^(-0.009*L7257)) + 0.0001*L7257*L7257 - 0.0432*L7257 + 4.7166)/3),2), " ")</f>
        <v>3.14</v>
      </c>
      <c r="O7257">
        <f>IFERROR(MAX(MIN(ROUND(N7257*(Q7257/P7257),2),4.5),1.9)," ")</f>
        <v>2.96</v>
      </c>
      <c r="P7257">
        <f>13.098*F7257^-1.237</f>
        <v>44.806338281983834</v>
      </c>
      <c r="Q7257">
        <f>13.098*M7257^-1.237</f>
        <v>42.182109086218873</v>
      </c>
      <c r="R7257" s="5">
        <f>IFERROR(ROUND(MAX(MIN((-105.4*LN(O7257) + 163.83),95),10),0)," ")</f>
        <v>49</v>
      </c>
      <c r="S7257" s="5" t="str">
        <f>IFERROR(CONCATENATE("(",R7257,",",ROUND((1.2*W7257),2),")")," ")</f>
        <v>(49,0.47)</v>
      </c>
      <c r="T7257">
        <f>R7257-L7257</f>
        <v>8</v>
      </c>
      <c r="U7257" s="7" t="str">
        <f>IF((AND(T7257=0,H7257&gt;=L7257)),"Don’t change bids","OK")</f>
        <v>OK</v>
      </c>
      <c r="V7257" t="e">
        <f>IF((MATCH(F7257,W7257,0)),"Same","Diff")</f>
        <v>#N/A</v>
      </c>
      <c r="W7257" s="5">
        <f>ROUND(M7257,2)</f>
        <v>0.39</v>
      </c>
      <c r="X7257" s="5">
        <v>0.39</v>
      </c>
    </row>
    <row r="7258" spans="1:24" x14ac:dyDescent="0.25">
      <c r="A7258" t="s">
        <v>24</v>
      </c>
      <c r="B7258" t="s">
        <v>7386</v>
      </c>
      <c r="C7258" t="s">
        <v>4401</v>
      </c>
      <c r="D7258" t="s">
        <v>7367</v>
      </c>
      <c r="E7258" t="s">
        <v>569</v>
      </c>
      <c r="F7258" s="5">
        <v>0.37</v>
      </c>
      <c r="G7258" s="9">
        <v>0.1</v>
      </c>
      <c r="H7258" s="6">
        <f>G7258*100</f>
        <v>10</v>
      </c>
      <c r="I7258" t="s">
        <v>9716</v>
      </c>
      <c r="J7258" t="s">
        <v>10765</v>
      </c>
      <c r="K7258">
        <v>41</v>
      </c>
      <c r="L7258">
        <v>41</v>
      </c>
      <c r="M7258">
        <f>(F7258*(1+0.05))</f>
        <v>0.38850000000000001</v>
      </c>
      <c r="N7258">
        <f>IFERROR(ROUND(( (-1.208*LN(L7258) + 7.5474 + 4.6991*(2.71828^(-0.009*L7258)) + 0.0001*L7258*L7258 - 0.0432*L7258 + 4.7166)/3),2), " ")</f>
        <v>3.14</v>
      </c>
      <c r="O7258">
        <f>IFERROR(MAX(MIN(ROUND(N7258*(Q7258/P7258),2),4.5),1.9)," ")</f>
        <v>2.96</v>
      </c>
      <c r="P7258">
        <f>13.098*F7258^-1.237</f>
        <v>44.806338281983834</v>
      </c>
      <c r="Q7258">
        <f>13.098*M7258^-1.237</f>
        <v>42.182109086218873</v>
      </c>
      <c r="R7258" s="5">
        <f>IFERROR(ROUND(MAX(MIN((-105.4*LN(O7258) + 163.83),95),10),0)," ")</f>
        <v>49</v>
      </c>
      <c r="S7258" s="5" t="str">
        <f>IFERROR(CONCATENATE("(",R7258,",",ROUND((1.2*W7258),2),")")," ")</f>
        <v>(49,0.47)</v>
      </c>
      <c r="T7258">
        <f>R7258-L7258</f>
        <v>8</v>
      </c>
      <c r="U7258" s="7" t="str">
        <f>IF((AND(T7258=0,H7258&gt;=L7258)),"Don’t change bids","OK")</f>
        <v>OK</v>
      </c>
      <c r="V7258" t="e">
        <f>IF((MATCH(F7258,W7258,0)),"Same","Diff")</f>
        <v>#N/A</v>
      </c>
      <c r="W7258" s="5">
        <f>ROUND(M7258,2)</f>
        <v>0.39</v>
      </c>
      <c r="X7258" s="5">
        <v>0.39</v>
      </c>
    </row>
    <row r="7259" spans="1:24" x14ac:dyDescent="0.25">
      <c r="A7259" t="s">
        <v>24</v>
      </c>
      <c r="B7259" t="s">
        <v>7387</v>
      </c>
      <c r="C7259" t="s">
        <v>4401</v>
      </c>
      <c r="D7259" t="s">
        <v>7367</v>
      </c>
      <c r="E7259" t="s">
        <v>569</v>
      </c>
      <c r="F7259" s="5">
        <v>0.37</v>
      </c>
      <c r="G7259" s="9">
        <v>0.1</v>
      </c>
      <c r="H7259" s="6">
        <f>G7259*100</f>
        <v>10</v>
      </c>
      <c r="I7259" t="s">
        <v>9716</v>
      </c>
      <c r="J7259" t="s">
        <v>10765</v>
      </c>
      <c r="K7259">
        <v>41</v>
      </c>
      <c r="L7259">
        <v>41</v>
      </c>
      <c r="M7259">
        <f>(F7259*(1+0.05))</f>
        <v>0.38850000000000001</v>
      </c>
      <c r="N7259">
        <f>IFERROR(ROUND(( (-1.208*LN(L7259) + 7.5474 + 4.6991*(2.71828^(-0.009*L7259)) + 0.0001*L7259*L7259 - 0.0432*L7259 + 4.7166)/3),2), " ")</f>
        <v>3.14</v>
      </c>
      <c r="O7259">
        <f>IFERROR(MAX(MIN(ROUND(N7259*(Q7259/P7259),2),4.5),1.9)," ")</f>
        <v>2.96</v>
      </c>
      <c r="P7259">
        <f>13.098*F7259^-1.237</f>
        <v>44.806338281983834</v>
      </c>
      <c r="Q7259">
        <f>13.098*M7259^-1.237</f>
        <v>42.182109086218873</v>
      </c>
      <c r="R7259" s="5">
        <f>IFERROR(ROUND(MAX(MIN((-105.4*LN(O7259) + 163.83),95),10),0)," ")</f>
        <v>49</v>
      </c>
      <c r="S7259" s="5" t="str">
        <f>IFERROR(CONCATENATE("(",R7259,",",ROUND((1.2*W7259),2),")")," ")</f>
        <v>(49,0.47)</v>
      </c>
      <c r="T7259">
        <f>R7259-L7259</f>
        <v>8</v>
      </c>
      <c r="U7259" s="7" t="str">
        <f>IF((AND(T7259=0,H7259&gt;=L7259)),"Don’t change bids","OK")</f>
        <v>OK</v>
      </c>
      <c r="V7259" t="e">
        <f>IF((MATCH(F7259,W7259,0)),"Same","Diff")</f>
        <v>#N/A</v>
      </c>
      <c r="W7259" s="5">
        <f>ROUND(M7259,2)</f>
        <v>0.39</v>
      </c>
      <c r="X7259" s="5">
        <v>0.39</v>
      </c>
    </row>
    <row r="7260" spans="1:24" x14ac:dyDescent="0.25">
      <c r="A7260" t="s">
        <v>24</v>
      </c>
      <c r="B7260" t="s">
        <v>7388</v>
      </c>
      <c r="C7260" t="s">
        <v>4401</v>
      </c>
      <c r="D7260" t="s">
        <v>7364</v>
      </c>
      <c r="E7260" t="s">
        <v>569</v>
      </c>
      <c r="F7260" s="5">
        <v>0.37</v>
      </c>
      <c r="G7260" s="9">
        <v>0.1</v>
      </c>
      <c r="H7260" s="6">
        <f>G7260*100</f>
        <v>10</v>
      </c>
      <c r="I7260" t="s">
        <v>9716</v>
      </c>
      <c r="J7260" t="s">
        <v>10765</v>
      </c>
      <c r="K7260">
        <v>41</v>
      </c>
      <c r="L7260">
        <v>41</v>
      </c>
      <c r="M7260">
        <f>(F7260*(1+0.05))</f>
        <v>0.38850000000000001</v>
      </c>
      <c r="N7260">
        <f>IFERROR(ROUND(( (-1.208*LN(L7260) + 7.5474 + 4.6991*(2.71828^(-0.009*L7260)) + 0.0001*L7260*L7260 - 0.0432*L7260 + 4.7166)/3),2), " ")</f>
        <v>3.14</v>
      </c>
      <c r="O7260">
        <f>IFERROR(MAX(MIN(ROUND(N7260*(Q7260/P7260),2),4.5),1.9)," ")</f>
        <v>2.96</v>
      </c>
      <c r="P7260">
        <f>13.098*F7260^-1.237</f>
        <v>44.806338281983834</v>
      </c>
      <c r="Q7260">
        <f>13.098*M7260^-1.237</f>
        <v>42.182109086218873</v>
      </c>
      <c r="R7260" s="5">
        <f>IFERROR(ROUND(MAX(MIN((-105.4*LN(O7260) + 163.83),95),10),0)," ")</f>
        <v>49</v>
      </c>
      <c r="S7260" s="5" t="str">
        <f>IFERROR(CONCATENATE("(",R7260,",",ROUND((1.2*W7260),2),")")," ")</f>
        <v>(49,0.47)</v>
      </c>
      <c r="T7260">
        <f>R7260-L7260</f>
        <v>8</v>
      </c>
      <c r="U7260" s="7" t="str">
        <f>IF((AND(T7260=0,H7260&gt;=L7260)),"Don’t change bids","OK")</f>
        <v>OK</v>
      </c>
      <c r="V7260" t="e">
        <f>IF((MATCH(F7260,W7260,0)),"Same","Diff")</f>
        <v>#N/A</v>
      </c>
      <c r="W7260" s="5">
        <f>ROUND(M7260,2)</f>
        <v>0.39</v>
      </c>
      <c r="X7260" s="5">
        <v>0.39</v>
      </c>
    </row>
    <row r="7261" spans="1:24" x14ac:dyDescent="0.25">
      <c r="A7261" t="s">
        <v>24</v>
      </c>
      <c r="B7261" t="s">
        <v>7389</v>
      </c>
      <c r="C7261" t="s">
        <v>4401</v>
      </c>
      <c r="D7261" t="s">
        <v>7370</v>
      </c>
      <c r="E7261" t="s">
        <v>569</v>
      </c>
      <c r="F7261" s="5">
        <v>0.37</v>
      </c>
      <c r="G7261" s="9">
        <v>0.1</v>
      </c>
      <c r="H7261" s="6">
        <f>G7261*100</f>
        <v>10</v>
      </c>
      <c r="I7261" t="s">
        <v>9716</v>
      </c>
      <c r="J7261" t="s">
        <v>10765</v>
      </c>
      <c r="K7261">
        <v>41</v>
      </c>
      <c r="L7261">
        <v>41</v>
      </c>
      <c r="M7261">
        <f>(F7261*(1+0.05))</f>
        <v>0.38850000000000001</v>
      </c>
      <c r="N7261">
        <f>IFERROR(ROUND(( (-1.208*LN(L7261) + 7.5474 + 4.6991*(2.71828^(-0.009*L7261)) + 0.0001*L7261*L7261 - 0.0432*L7261 + 4.7166)/3),2), " ")</f>
        <v>3.14</v>
      </c>
      <c r="O7261">
        <f>IFERROR(MAX(MIN(ROUND(N7261*(Q7261/P7261),2),4.5),1.9)," ")</f>
        <v>2.96</v>
      </c>
      <c r="P7261">
        <f>13.098*F7261^-1.237</f>
        <v>44.806338281983834</v>
      </c>
      <c r="Q7261">
        <f>13.098*M7261^-1.237</f>
        <v>42.182109086218873</v>
      </c>
      <c r="R7261" s="5">
        <f>IFERROR(ROUND(MAX(MIN((-105.4*LN(O7261) + 163.83),95),10),0)," ")</f>
        <v>49</v>
      </c>
      <c r="S7261" s="5" t="str">
        <f>IFERROR(CONCATENATE("(",R7261,",",ROUND((1.2*W7261),2),")")," ")</f>
        <v>(49,0.47)</v>
      </c>
      <c r="T7261">
        <f>R7261-L7261</f>
        <v>8</v>
      </c>
      <c r="U7261" s="7" t="str">
        <f>IF((AND(T7261=0,H7261&gt;=L7261)),"Don’t change bids","OK")</f>
        <v>OK</v>
      </c>
      <c r="V7261" t="e">
        <f>IF((MATCH(F7261,W7261,0)),"Same","Diff")</f>
        <v>#N/A</v>
      </c>
      <c r="W7261" s="5">
        <f>ROUND(M7261,2)</f>
        <v>0.39</v>
      </c>
      <c r="X7261" s="5">
        <v>0.39</v>
      </c>
    </row>
    <row r="7262" spans="1:24" x14ac:dyDescent="0.25">
      <c r="A7262" t="s">
        <v>24</v>
      </c>
      <c r="B7262" t="s">
        <v>7390</v>
      </c>
      <c r="C7262" t="s">
        <v>4401</v>
      </c>
      <c r="D7262" t="s">
        <v>7378</v>
      </c>
      <c r="E7262" t="s">
        <v>569</v>
      </c>
      <c r="F7262" s="5">
        <v>0.37</v>
      </c>
      <c r="G7262" s="9">
        <v>0.1</v>
      </c>
      <c r="H7262" s="6">
        <f>G7262*100</f>
        <v>10</v>
      </c>
      <c r="I7262" t="s">
        <v>9716</v>
      </c>
      <c r="J7262" t="s">
        <v>10765</v>
      </c>
      <c r="K7262">
        <v>41</v>
      </c>
      <c r="L7262">
        <v>41</v>
      </c>
      <c r="M7262">
        <f>(F7262*(1+0.05))</f>
        <v>0.38850000000000001</v>
      </c>
      <c r="N7262">
        <f>IFERROR(ROUND(( (-1.208*LN(L7262) + 7.5474 + 4.6991*(2.71828^(-0.009*L7262)) + 0.0001*L7262*L7262 - 0.0432*L7262 + 4.7166)/3),2), " ")</f>
        <v>3.14</v>
      </c>
      <c r="O7262">
        <f>IFERROR(MAX(MIN(ROUND(N7262*(Q7262/P7262),2),4.5),1.9)," ")</f>
        <v>2.96</v>
      </c>
      <c r="P7262">
        <f>13.098*F7262^-1.237</f>
        <v>44.806338281983834</v>
      </c>
      <c r="Q7262">
        <f>13.098*M7262^-1.237</f>
        <v>42.182109086218873</v>
      </c>
      <c r="R7262" s="5">
        <f>IFERROR(ROUND(MAX(MIN((-105.4*LN(O7262) + 163.83),95),10),0)," ")</f>
        <v>49</v>
      </c>
      <c r="S7262" s="5" t="str">
        <f>IFERROR(CONCATENATE("(",R7262,",",ROUND((1.2*W7262),2),")")," ")</f>
        <v>(49,0.47)</v>
      </c>
      <c r="T7262">
        <f>R7262-L7262</f>
        <v>8</v>
      </c>
      <c r="U7262" s="7" t="str">
        <f>IF((AND(T7262=0,H7262&gt;=L7262)),"Don’t change bids","OK")</f>
        <v>OK</v>
      </c>
      <c r="V7262" t="e">
        <f>IF((MATCH(F7262,W7262,0)),"Same","Diff")</f>
        <v>#N/A</v>
      </c>
      <c r="W7262" s="5">
        <f>ROUND(M7262,2)</f>
        <v>0.39</v>
      </c>
      <c r="X7262" s="5">
        <v>0.39</v>
      </c>
    </row>
    <row r="7263" spans="1:24" x14ac:dyDescent="0.25">
      <c r="A7263" t="s">
        <v>24</v>
      </c>
      <c r="B7263" t="s">
        <v>7391</v>
      </c>
      <c r="C7263" t="s">
        <v>4401</v>
      </c>
      <c r="D7263" t="s">
        <v>7372</v>
      </c>
      <c r="E7263" t="s">
        <v>569</v>
      </c>
      <c r="F7263" s="5">
        <v>0.37</v>
      </c>
      <c r="G7263" s="9">
        <v>0.1</v>
      </c>
      <c r="H7263" s="6">
        <f>G7263*100</f>
        <v>10</v>
      </c>
      <c r="I7263" t="s">
        <v>9716</v>
      </c>
      <c r="J7263" t="s">
        <v>10765</v>
      </c>
      <c r="K7263">
        <v>41</v>
      </c>
      <c r="L7263">
        <v>41</v>
      </c>
      <c r="M7263">
        <f>(F7263*(1+0.05))</f>
        <v>0.38850000000000001</v>
      </c>
      <c r="N7263">
        <f>IFERROR(ROUND(( (-1.208*LN(L7263) + 7.5474 + 4.6991*(2.71828^(-0.009*L7263)) + 0.0001*L7263*L7263 - 0.0432*L7263 + 4.7166)/3),2), " ")</f>
        <v>3.14</v>
      </c>
      <c r="O7263">
        <f>IFERROR(MAX(MIN(ROUND(N7263*(Q7263/P7263),2),4.5),1.9)," ")</f>
        <v>2.96</v>
      </c>
      <c r="P7263">
        <f>13.098*F7263^-1.237</f>
        <v>44.806338281983834</v>
      </c>
      <c r="Q7263">
        <f>13.098*M7263^-1.237</f>
        <v>42.182109086218873</v>
      </c>
      <c r="R7263" s="5">
        <f>IFERROR(ROUND(MAX(MIN((-105.4*LN(O7263) + 163.83),95),10),0)," ")</f>
        <v>49</v>
      </c>
      <c r="S7263" s="5" t="str">
        <f>IFERROR(CONCATENATE("(",R7263,",",ROUND((1.2*W7263),2),")")," ")</f>
        <v>(49,0.47)</v>
      </c>
      <c r="T7263">
        <f>R7263-L7263</f>
        <v>8</v>
      </c>
      <c r="U7263" s="7" t="str">
        <f>IF((AND(T7263=0,H7263&gt;=L7263)),"Don’t change bids","OK")</f>
        <v>OK</v>
      </c>
      <c r="V7263" t="e">
        <f>IF((MATCH(F7263,W7263,0)),"Same","Diff")</f>
        <v>#N/A</v>
      </c>
      <c r="W7263" s="5">
        <f>ROUND(M7263,2)</f>
        <v>0.39</v>
      </c>
      <c r="X7263" s="5">
        <v>0.39</v>
      </c>
    </row>
    <row r="7264" spans="1:24" x14ac:dyDescent="0.25">
      <c r="A7264" t="s">
        <v>24</v>
      </c>
      <c r="B7264" t="s">
        <v>7392</v>
      </c>
      <c r="C7264" t="s">
        <v>4401</v>
      </c>
      <c r="D7264" t="s">
        <v>7367</v>
      </c>
      <c r="E7264" t="s">
        <v>569</v>
      </c>
      <c r="F7264" s="5">
        <v>0.37</v>
      </c>
      <c r="G7264" s="9">
        <v>0.1</v>
      </c>
      <c r="H7264" s="6">
        <f>G7264*100</f>
        <v>10</v>
      </c>
      <c r="I7264" t="s">
        <v>9716</v>
      </c>
      <c r="J7264" t="s">
        <v>10765</v>
      </c>
      <c r="K7264">
        <v>41</v>
      </c>
      <c r="L7264">
        <v>41</v>
      </c>
      <c r="M7264">
        <f>(F7264*(1+0.05))</f>
        <v>0.38850000000000001</v>
      </c>
      <c r="N7264">
        <f>IFERROR(ROUND(( (-1.208*LN(L7264) + 7.5474 + 4.6991*(2.71828^(-0.009*L7264)) + 0.0001*L7264*L7264 - 0.0432*L7264 + 4.7166)/3),2), " ")</f>
        <v>3.14</v>
      </c>
      <c r="O7264">
        <f>IFERROR(MAX(MIN(ROUND(N7264*(Q7264/P7264),2),4.5),1.9)," ")</f>
        <v>2.96</v>
      </c>
      <c r="P7264">
        <f>13.098*F7264^-1.237</f>
        <v>44.806338281983834</v>
      </c>
      <c r="Q7264">
        <f>13.098*M7264^-1.237</f>
        <v>42.182109086218873</v>
      </c>
      <c r="R7264" s="5">
        <f>IFERROR(ROUND(MAX(MIN((-105.4*LN(O7264) + 163.83),95),10),0)," ")</f>
        <v>49</v>
      </c>
      <c r="S7264" s="5" t="str">
        <f>IFERROR(CONCATENATE("(",R7264,",",ROUND((1.2*W7264),2),")")," ")</f>
        <v>(49,0.47)</v>
      </c>
      <c r="T7264">
        <f>R7264-L7264</f>
        <v>8</v>
      </c>
      <c r="U7264" s="7" t="str">
        <f>IF((AND(T7264=0,H7264&gt;=L7264)),"Don’t change bids","OK")</f>
        <v>OK</v>
      </c>
      <c r="V7264" t="e">
        <f>IF((MATCH(F7264,W7264,0)),"Same","Diff")</f>
        <v>#N/A</v>
      </c>
      <c r="W7264" s="5">
        <f>ROUND(M7264,2)</f>
        <v>0.39</v>
      </c>
      <c r="X7264" s="5">
        <v>0.39</v>
      </c>
    </row>
    <row r="7265" spans="1:24" x14ac:dyDescent="0.25">
      <c r="A7265" t="s">
        <v>24</v>
      </c>
      <c r="B7265" t="s">
        <v>7393</v>
      </c>
      <c r="C7265" t="s">
        <v>4401</v>
      </c>
      <c r="D7265" t="s">
        <v>7367</v>
      </c>
      <c r="E7265" t="s">
        <v>569</v>
      </c>
      <c r="F7265" s="5">
        <v>0.37</v>
      </c>
      <c r="G7265" s="9">
        <v>0.1</v>
      </c>
      <c r="H7265" s="6">
        <f>G7265*100</f>
        <v>10</v>
      </c>
      <c r="I7265" t="s">
        <v>9716</v>
      </c>
      <c r="J7265" t="s">
        <v>10765</v>
      </c>
      <c r="K7265">
        <v>41</v>
      </c>
      <c r="L7265">
        <v>41</v>
      </c>
      <c r="M7265">
        <f>(F7265*(1+0.05))</f>
        <v>0.38850000000000001</v>
      </c>
      <c r="N7265">
        <f>IFERROR(ROUND(( (-1.208*LN(L7265) + 7.5474 + 4.6991*(2.71828^(-0.009*L7265)) + 0.0001*L7265*L7265 - 0.0432*L7265 + 4.7166)/3),2), " ")</f>
        <v>3.14</v>
      </c>
      <c r="O7265">
        <f>IFERROR(MAX(MIN(ROUND(N7265*(Q7265/P7265),2),4.5),1.9)," ")</f>
        <v>2.96</v>
      </c>
      <c r="P7265">
        <f>13.098*F7265^-1.237</f>
        <v>44.806338281983834</v>
      </c>
      <c r="Q7265">
        <f>13.098*M7265^-1.237</f>
        <v>42.182109086218873</v>
      </c>
      <c r="R7265" s="5">
        <f>IFERROR(ROUND(MAX(MIN((-105.4*LN(O7265) + 163.83),95),10),0)," ")</f>
        <v>49</v>
      </c>
      <c r="S7265" s="5" t="str">
        <f>IFERROR(CONCATENATE("(",R7265,",",ROUND((1.2*W7265),2),")")," ")</f>
        <v>(49,0.47)</v>
      </c>
      <c r="T7265">
        <f>R7265-L7265</f>
        <v>8</v>
      </c>
      <c r="U7265" s="7" t="str">
        <f>IF((AND(T7265=0,H7265&gt;=L7265)),"Don’t change bids","OK")</f>
        <v>OK</v>
      </c>
      <c r="V7265" t="e">
        <f>IF((MATCH(F7265,W7265,0)),"Same","Diff")</f>
        <v>#N/A</v>
      </c>
      <c r="W7265" s="5">
        <f>ROUND(M7265,2)</f>
        <v>0.39</v>
      </c>
      <c r="X7265" s="5">
        <v>0.39</v>
      </c>
    </row>
    <row r="7266" spans="1:24" x14ac:dyDescent="0.25">
      <c r="A7266" t="s">
        <v>24</v>
      </c>
      <c r="B7266" t="s">
        <v>7394</v>
      </c>
      <c r="C7266" t="s">
        <v>4401</v>
      </c>
      <c r="D7266" t="s">
        <v>7372</v>
      </c>
      <c r="E7266" t="s">
        <v>569</v>
      </c>
      <c r="F7266" s="5">
        <v>0.37</v>
      </c>
      <c r="G7266" s="9">
        <v>0.1</v>
      </c>
      <c r="H7266" s="6">
        <f>G7266*100</f>
        <v>10</v>
      </c>
      <c r="I7266" t="s">
        <v>9716</v>
      </c>
      <c r="J7266" t="s">
        <v>10765</v>
      </c>
      <c r="K7266">
        <v>41</v>
      </c>
      <c r="L7266">
        <v>41</v>
      </c>
      <c r="M7266">
        <f>(F7266*(1+0.05))</f>
        <v>0.38850000000000001</v>
      </c>
      <c r="N7266">
        <f>IFERROR(ROUND(( (-1.208*LN(L7266) + 7.5474 + 4.6991*(2.71828^(-0.009*L7266)) + 0.0001*L7266*L7266 - 0.0432*L7266 + 4.7166)/3),2), " ")</f>
        <v>3.14</v>
      </c>
      <c r="O7266">
        <f>IFERROR(MAX(MIN(ROUND(N7266*(Q7266/P7266),2),4.5),1.9)," ")</f>
        <v>2.96</v>
      </c>
      <c r="P7266">
        <f>13.098*F7266^-1.237</f>
        <v>44.806338281983834</v>
      </c>
      <c r="Q7266">
        <f>13.098*M7266^-1.237</f>
        <v>42.182109086218873</v>
      </c>
      <c r="R7266" s="5">
        <f>IFERROR(ROUND(MAX(MIN((-105.4*LN(O7266) + 163.83),95),10),0)," ")</f>
        <v>49</v>
      </c>
      <c r="S7266" s="5" t="str">
        <f>IFERROR(CONCATENATE("(",R7266,",",ROUND((1.2*W7266),2),")")," ")</f>
        <v>(49,0.47)</v>
      </c>
      <c r="T7266">
        <f>R7266-L7266</f>
        <v>8</v>
      </c>
      <c r="U7266" s="7" t="str">
        <f>IF((AND(T7266=0,H7266&gt;=L7266)),"Don’t change bids","OK")</f>
        <v>OK</v>
      </c>
      <c r="V7266" t="e">
        <f>IF((MATCH(F7266,W7266,0)),"Same","Diff")</f>
        <v>#N/A</v>
      </c>
      <c r="W7266" s="5">
        <f>ROUND(M7266,2)</f>
        <v>0.39</v>
      </c>
      <c r="X7266" s="5">
        <v>0.39</v>
      </c>
    </row>
    <row r="7267" spans="1:24" x14ac:dyDescent="0.25">
      <c r="A7267" t="s">
        <v>24</v>
      </c>
      <c r="B7267" t="s">
        <v>7395</v>
      </c>
      <c r="C7267" t="s">
        <v>4401</v>
      </c>
      <c r="D7267" t="s">
        <v>7378</v>
      </c>
      <c r="E7267" t="s">
        <v>569</v>
      </c>
      <c r="F7267" s="5">
        <v>0.37</v>
      </c>
      <c r="G7267" s="9">
        <v>0.1</v>
      </c>
      <c r="H7267" s="6">
        <f>G7267*100</f>
        <v>10</v>
      </c>
      <c r="I7267" t="s">
        <v>9716</v>
      </c>
      <c r="J7267" t="s">
        <v>10765</v>
      </c>
      <c r="K7267">
        <v>41</v>
      </c>
      <c r="L7267">
        <v>41</v>
      </c>
      <c r="M7267">
        <f>(F7267*(1+0.05))</f>
        <v>0.38850000000000001</v>
      </c>
      <c r="N7267">
        <f>IFERROR(ROUND(( (-1.208*LN(L7267) + 7.5474 + 4.6991*(2.71828^(-0.009*L7267)) + 0.0001*L7267*L7267 - 0.0432*L7267 + 4.7166)/3),2), " ")</f>
        <v>3.14</v>
      </c>
      <c r="O7267">
        <f>IFERROR(MAX(MIN(ROUND(N7267*(Q7267/P7267),2),4.5),1.9)," ")</f>
        <v>2.96</v>
      </c>
      <c r="P7267">
        <f>13.098*F7267^-1.237</f>
        <v>44.806338281983834</v>
      </c>
      <c r="Q7267">
        <f>13.098*M7267^-1.237</f>
        <v>42.182109086218873</v>
      </c>
      <c r="R7267" s="5">
        <f>IFERROR(ROUND(MAX(MIN((-105.4*LN(O7267) + 163.83),95),10),0)," ")</f>
        <v>49</v>
      </c>
      <c r="S7267" s="5" t="str">
        <f>IFERROR(CONCATENATE("(",R7267,",",ROUND((1.2*W7267),2),")")," ")</f>
        <v>(49,0.47)</v>
      </c>
      <c r="T7267">
        <f>R7267-L7267</f>
        <v>8</v>
      </c>
      <c r="U7267" s="7" t="str">
        <f>IF((AND(T7267=0,H7267&gt;=L7267)),"Don’t change bids","OK")</f>
        <v>OK</v>
      </c>
      <c r="V7267" t="e">
        <f>IF((MATCH(F7267,W7267,0)),"Same","Diff")</f>
        <v>#N/A</v>
      </c>
      <c r="W7267" s="5">
        <f>ROUND(M7267,2)</f>
        <v>0.39</v>
      </c>
      <c r="X7267" s="5">
        <v>0.39</v>
      </c>
    </row>
    <row r="7268" spans="1:24" x14ac:dyDescent="0.25">
      <c r="A7268" t="s">
        <v>24</v>
      </c>
      <c r="B7268" t="s">
        <v>7396</v>
      </c>
      <c r="C7268" t="s">
        <v>4401</v>
      </c>
      <c r="D7268" t="s">
        <v>7372</v>
      </c>
      <c r="E7268" t="s">
        <v>569</v>
      </c>
      <c r="F7268" s="5">
        <v>0.37</v>
      </c>
      <c r="G7268" s="9">
        <v>0.1</v>
      </c>
      <c r="H7268" s="6">
        <f>G7268*100</f>
        <v>10</v>
      </c>
      <c r="I7268" t="s">
        <v>9716</v>
      </c>
      <c r="J7268" t="s">
        <v>10765</v>
      </c>
      <c r="K7268">
        <v>41</v>
      </c>
      <c r="L7268">
        <v>41</v>
      </c>
      <c r="M7268">
        <f>(F7268*(1+0.05))</f>
        <v>0.38850000000000001</v>
      </c>
      <c r="N7268">
        <f>IFERROR(ROUND(( (-1.208*LN(L7268) + 7.5474 + 4.6991*(2.71828^(-0.009*L7268)) + 0.0001*L7268*L7268 - 0.0432*L7268 + 4.7166)/3),2), " ")</f>
        <v>3.14</v>
      </c>
      <c r="O7268">
        <f>IFERROR(MAX(MIN(ROUND(N7268*(Q7268/P7268),2),4.5),1.9)," ")</f>
        <v>2.96</v>
      </c>
      <c r="P7268">
        <f>13.098*F7268^-1.237</f>
        <v>44.806338281983834</v>
      </c>
      <c r="Q7268">
        <f>13.098*M7268^-1.237</f>
        <v>42.182109086218873</v>
      </c>
      <c r="R7268" s="5">
        <f>IFERROR(ROUND(MAX(MIN((-105.4*LN(O7268) + 163.83),95),10),0)," ")</f>
        <v>49</v>
      </c>
      <c r="S7268" s="5" t="str">
        <f>IFERROR(CONCATENATE("(",R7268,",",ROUND((1.2*W7268),2),")")," ")</f>
        <v>(49,0.47)</v>
      </c>
      <c r="T7268">
        <f>R7268-L7268</f>
        <v>8</v>
      </c>
      <c r="U7268" s="7" t="str">
        <f>IF((AND(T7268=0,H7268&gt;=L7268)),"Don’t change bids","OK")</f>
        <v>OK</v>
      </c>
      <c r="V7268" t="e">
        <f>IF((MATCH(F7268,W7268,0)),"Same","Diff")</f>
        <v>#N/A</v>
      </c>
      <c r="W7268" s="5">
        <f>ROUND(M7268,2)</f>
        <v>0.39</v>
      </c>
      <c r="X7268" s="5">
        <v>0.39</v>
      </c>
    </row>
    <row r="7269" spans="1:24" x14ac:dyDescent="0.25">
      <c r="A7269" t="s">
        <v>24</v>
      </c>
      <c r="B7269" t="s">
        <v>7397</v>
      </c>
      <c r="C7269" t="s">
        <v>4401</v>
      </c>
      <c r="D7269" t="s">
        <v>7372</v>
      </c>
      <c r="E7269" t="s">
        <v>4386</v>
      </c>
      <c r="F7269" s="5">
        <v>0.33</v>
      </c>
      <c r="G7269" s="9">
        <v>0.1</v>
      </c>
      <c r="H7269" s="6">
        <f>G7269*100</f>
        <v>10</v>
      </c>
      <c r="I7269" t="s">
        <v>10684</v>
      </c>
      <c r="J7269" t="s">
        <v>10765</v>
      </c>
      <c r="K7269">
        <v>41</v>
      </c>
      <c r="L7269">
        <v>41</v>
      </c>
      <c r="M7269">
        <f>(F7269*(1+0.05))</f>
        <v>0.34650000000000003</v>
      </c>
      <c r="N7269">
        <f>IFERROR(ROUND(( (-1.208*LN(L7269) + 7.5474 + 4.6991*(2.71828^(-0.009*L7269)) + 0.0001*L7269*L7269 - 0.0432*L7269 + 4.7166)/3),2), " ")</f>
        <v>3.14</v>
      </c>
      <c r="O7269">
        <f>IFERROR(MAX(MIN(ROUND(N7269*(Q7269/P7269),2),4.5),1.9)," ")</f>
        <v>2.96</v>
      </c>
      <c r="P7269">
        <f>13.098*F7269^-1.237</f>
        <v>51.618245932576549</v>
      </c>
      <c r="Q7269">
        <f>13.098*M7269^-1.237</f>
        <v>48.595055169744008</v>
      </c>
      <c r="R7269" s="5">
        <f>IFERROR(ROUND(MAX(MIN((-105.4*LN(O7269) + 163.83),95),10),0)," ")</f>
        <v>49</v>
      </c>
      <c r="S7269" s="5" t="str">
        <f>IFERROR(CONCATENATE("(",R7269,",",ROUND((1.2*W7269),2),")")," ")</f>
        <v>(49,0.42)</v>
      </c>
      <c r="T7269">
        <f>R7269-L7269</f>
        <v>8</v>
      </c>
      <c r="U7269" s="7" t="str">
        <f>IF((AND(T7269=0,H7269&gt;=L7269)),"Don’t change bids","OK")</f>
        <v>OK</v>
      </c>
      <c r="V7269" t="e">
        <f>IF((MATCH(F7269,W7269,0)),"Same","Diff")</f>
        <v>#N/A</v>
      </c>
      <c r="W7269" s="5">
        <f>ROUND(M7269,2)</f>
        <v>0.35</v>
      </c>
      <c r="X7269" s="5">
        <v>0.35</v>
      </c>
    </row>
    <row r="7270" spans="1:24" x14ac:dyDescent="0.25">
      <c r="A7270" t="s">
        <v>24</v>
      </c>
      <c r="B7270" t="s">
        <v>7398</v>
      </c>
      <c r="C7270" t="s">
        <v>4401</v>
      </c>
      <c r="D7270" t="s">
        <v>7367</v>
      </c>
      <c r="E7270" t="s">
        <v>569</v>
      </c>
      <c r="F7270" s="5">
        <v>0.37</v>
      </c>
      <c r="G7270" s="9">
        <v>0.1</v>
      </c>
      <c r="H7270" s="6">
        <f>G7270*100</f>
        <v>10</v>
      </c>
      <c r="I7270" t="s">
        <v>9716</v>
      </c>
      <c r="J7270" t="s">
        <v>10765</v>
      </c>
      <c r="K7270">
        <v>41</v>
      </c>
      <c r="L7270">
        <v>41</v>
      </c>
      <c r="M7270">
        <f>(F7270*(1+0.05))</f>
        <v>0.38850000000000001</v>
      </c>
      <c r="N7270">
        <f>IFERROR(ROUND(( (-1.208*LN(L7270) + 7.5474 + 4.6991*(2.71828^(-0.009*L7270)) + 0.0001*L7270*L7270 - 0.0432*L7270 + 4.7166)/3),2), " ")</f>
        <v>3.14</v>
      </c>
      <c r="O7270">
        <f>IFERROR(MAX(MIN(ROUND(N7270*(Q7270/P7270),2),4.5),1.9)," ")</f>
        <v>2.96</v>
      </c>
      <c r="P7270">
        <f>13.098*F7270^-1.237</f>
        <v>44.806338281983834</v>
      </c>
      <c r="Q7270">
        <f>13.098*M7270^-1.237</f>
        <v>42.182109086218873</v>
      </c>
      <c r="R7270" s="5">
        <f>IFERROR(ROUND(MAX(MIN((-105.4*LN(O7270) + 163.83),95),10),0)," ")</f>
        <v>49</v>
      </c>
      <c r="S7270" s="5" t="str">
        <f>IFERROR(CONCATENATE("(",R7270,",",ROUND((1.2*W7270),2),")")," ")</f>
        <v>(49,0.47)</v>
      </c>
      <c r="T7270">
        <f>R7270-L7270</f>
        <v>8</v>
      </c>
      <c r="U7270" s="7" t="str">
        <f>IF((AND(T7270=0,H7270&gt;=L7270)),"Don’t change bids","OK")</f>
        <v>OK</v>
      </c>
      <c r="V7270" t="e">
        <f>IF((MATCH(F7270,W7270,0)),"Same","Diff")</f>
        <v>#N/A</v>
      </c>
      <c r="W7270" s="5">
        <f>ROUND(M7270,2)</f>
        <v>0.39</v>
      </c>
      <c r="X7270" s="5">
        <v>0.39</v>
      </c>
    </row>
    <row r="7271" spans="1:24" x14ac:dyDescent="0.25">
      <c r="A7271" t="s">
        <v>24</v>
      </c>
      <c r="B7271" t="s">
        <v>7399</v>
      </c>
      <c r="C7271" t="s">
        <v>4401</v>
      </c>
      <c r="D7271" t="s">
        <v>7367</v>
      </c>
      <c r="E7271" t="s">
        <v>569</v>
      </c>
      <c r="F7271" s="5">
        <v>0.37</v>
      </c>
      <c r="G7271" s="9">
        <v>0.1</v>
      </c>
      <c r="H7271" s="6">
        <f>G7271*100</f>
        <v>10</v>
      </c>
      <c r="I7271" t="s">
        <v>9712</v>
      </c>
      <c r="J7271" t="s">
        <v>10765</v>
      </c>
      <c r="K7271">
        <v>41</v>
      </c>
      <c r="L7271">
        <v>41</v>
      </c>
      <c r="M7271">
        <f>(F7271*(1+0.05))</f>
        <v>0.38850000000000001</v>
      </c>
      <c r="N7271">
        <f>IFERROR(ROUND(( (-1.208*LN(L7271) + 7.5474 + 4.6991*(2.71828^(-0.009*L7271)) + 0.0001*L7271*L7271 - 0.0432*L7271 + 4.7166)/3),2), " ")</f>
        <v>3.14</v>
      </c>
      <c r="O7271">
        <f>IFERROR(MAX(MIN(ROUND(N7271*(Q7271/P7271),2),4.5),1.9)," ")</f>
        <v>2.96</v>
      </c>
      <c r="P7271">
        <f>13.098*F7271^-1.237</f>
        <v>44.806338281983834</v>
      </c>
      <c r="Q7271">
        <f>13.098*M7271^-1.237</f>
        <v>42.182109086218873</v>
      </c>
      <c r="R7271" s="5">
        <f>IFERROR(ROUND(MAX(MIN((-105.4*LN(O7271) + 163.83),95),10),0)," ")</f>
        <v>49</v>
      </c>
      <c r="S7271" s="5" t="str">
        <f>IFERROR(CONCATENATE("(",R7271,",",ROUND((1.2*W7271),2),")")," ")</f>
        <v>(49,0.47)</v>
      </c>
      <c r="T7271">
        <f>R7271-L7271</f>
        <v>8</v>
      </c>
      <c r="U7271" s="7" t="str">
        <f>IF((AND(T7271=0,H7271&gt;=L7271)),"Don’t change bids","OK")</f>
        <v>OK</v>
      </c>
      <c r="V7271" t="e">
        <f>IF((MATCH(F7271,W7271,0)),"Same","Diff")</f>
        <v>#N/A</v>
      </c>
      <c r="W7271" s="5">
        <f>ROUND(M7271,2)</f>
        <v>0.39</v>
      </c>
      <c r="X7271" s="5">
        <v>0.39</v>
      </c>
    </row>
    <row r="7272" spans="1:24" x14ac:dyDescent="0.25">
      <c r="A7272" t="s">
        <v>24</v>
      </c>
      <c r="B7272" t="s">
        <v>7400</v>
      </c>
      <c r="C7272" t="s">
        <v>4401</v>
      </c>
      <c r="D7272" t="s">
        <v>7367</v>
      </c>
      <c r="E7272" t="s">
        <v>569</v>
      </c>
      <c r="F7272" s="5">
        <v>0.37</v>
      </c>
      <c r="G7272" s="9">
        <v>0.1</v>
      </c>
      <c r="H7272" s="6">
        <f>G7272*100</f>
        <v>10</v>
      </c>
      <c r="I7272" t="s">
        <v>9716</v>
      </c>
      <c r="J7272" t="s">
        <v>10765</v>
      </c>
      <c r="K7272">
        <v>41</v>
      </c>
      <c r="L7272">
        <v>41</v>
      </c>
      <c r="M7272">
        <f>(F7272*(1+0.05))</f>
        <v>0.38850000000000001</v>
      </c>
      <c r="N7272">
        <f>IFERROR(ROUND(( (-1.208*LN(L7272) + 7.5474 + 4.6991*(2.71828^(-0.009*L7272)) + 0.0001*L7272*L7272 - 0.0432*L7272 + 4.7166)/3),2), " ")</f>
        <v>3.14</v>
      </c>
      <c r="O7272">
        <f>IFERROR(MAX(MIN(ROUND(N7272*(Q7272/P7272),2),4.5),1.9)," ")</f>
        <v>2.96</v>
      </c>
      <c r="P7272">
        <f>13.098*F7272^-1.237</f>
        <v>44.806338281983834</v>
      </c>
      <c r="Q7272">
        <f>13.098*M7272^-1.237</f>
        <v>42.182109086218873</v>
      </c>
      <c r="R7272" s="5">
        <f>IFERROR(ROUND(MAX(MIN((-105.4*LN(O7272) + 163.83),95),10),0)," ")</f>
        <v>49</v>
      </c>
      <c r="S7272" s="5" t="str">
        <f>IFERROR(CONCATENATE("(",R7272,",",ROUND((1.2*W7272),2),")")," ")</f>
        <v>(49,0.47)</v>
      </c>
      <c r="T7272">
        <f>R7272-L7272</f>
        <v>8</v>
      </c>
      <c r="U7272" s="7" t="str">
        <f>IF((AND(T7272=0,H7272&gt;=L7272)),"Don’t change bids","OK")</f>
        <v>OK</v>
      </c>
      <c r="V7272" t="e">
        <f>IF((MATCH(F7272,W7272,0)),"Same","Diff")</f>
        <v>#N/A</v>
      </c>
      <c r="W7272" s="5">
        <f>ROUND(M7272,2)</f>
        <v>0.39</v>
      </c>
      <c r="X7272" s="5">
        <v>0.39</v>
      </c>
    </row>
    <row r="7273" spans="1:24" x14ac:dyDescent="0.25">
      <c r="A7273" t="s">
        <v>24</v>
      </c>
      <c r="B7273" t="s">
        <v>7401</v>
      </c>
      <c r="C7273" t="s">
        <v>4401</v>
      </c>
      <c r="D7273" t="s">
        <v>7372</v>
      </c>
      <c r="E7273" t="s">
        <v>569</v>
      </c>
      <c r="F7273" s="5">
        <v>0.37</v>
      </c>
      <c r="G7273" s="9">
        <v>0.1</v>
      </c>
      <c r="H7273" s="6">
        <f>G7273*100</f>
        <v>10</v>
      </c>
      <c r="I7273" t="s">
        <v>9716</v>
      </c>
      <c r="J7273" t="s">
        <v>10765</v>
      </c>
      <c r="K7273">
        <v>41</v>
      </c>
      <c r="L7273">
        <v>41</v>
      </c>
      <c r="M7273">
        <f>(F7273*(1+0.05))</f>
        <v>0.38850000000000001</v>
      </c>
      <c r="N7273">
        <f>IFERROR(ROUND(( (-1.208*LN(L7273) + 7.5474 + 4.6991*(2.71828^(-0.009*L7273)) + 0.0001*L7273*L7273 - 0.0432*L7273 + 4.7166)/3),2), " ")</f>
        <v>3.14</v>
      </c>
      <c r="O7273">
        <f>IFERROR(MAX(MIN(ROUND(N7273*(Q7273/P7273),2),4.5),1.9)," ")</f>
        <v>2.96</v>
      </c>
      <c r="P7273">
        <f>13.098*F7273^-1.237</f>
        <v>44.806338281983834</v>
      </c>
      <c r="Q7273">
        <f>13.098*M7273^-1.237</f>
        <v>42.182109086218873</v>
      </c>
      <c r="R7273" s="5">
        <f>IFERROR(ROUND(MAX(MIN((-105.4*LN(O7273) + 163.83),95),10),0)," ")</f>
        <v>49</v>
      </c>
      <c r="S7273" s="5" t="str">
        <f>IFERROR(CONCATENATE("(",R7273,",",ROUND((1.2*W7273),2),")")," ")</f>
        <v>(49,0.47)</v>
      </c>
      <c r="T7273">
        <f>R7273-L7273</f>
        <v>8</v>
      </c>
      <c r="U7273" s="7" t="str">
        <f>IF((AND(T7273=0,H7273&gt;=L7273)),"Don’t change bids","OK")</f>
        <v>OK</v>
      </c>
      <c r="V7273" t="e">
        <f>IF((MATCH(F7273,W7273,0)),"Same","Diff")</f>
        <v>#N/A</v>
      </c>
      <c r="W7273" s="5">
        <f>ROUND(M7273,2)</f>
        <v>0.39</v>
      </c>
      <c r="X7273" s="5">
        <v>0.39</v>
      </c>
    </row>
    <row r="7274" spans="1:24" x14ac:dyDescent="0.25">
      <c r="A7274" t="s">
        <v>24</v>
      </c>
      <c r="B7274" t="s">
        <v>7402</v>
      </c>
      <c r="C7274" t="s">
        <v>4401</v>
      </c>
      <c r="D7274" t="s">
        <v>7372</v>
      </c>
      <c r="E7274" t="s">
        <v>569</v>
      </c>
      <c r="F7274" s="5">
        <v>0.37</v>
      </c>
      <c r="G7274" s="9">
        <v>0.1</v>
      </c>
      <c r="H7274" s="6">
        <f>G7274*100</f>
        <v>10</v>
      </c>
      <c r="I7274" t="s">
        <v>9716</v>
      </c>
      <c r="J7274" t="s">
        <v>10765</v>
      </c>
      <c r="K7274">
        <v>41</v>
      </c>
      <c r="L7274">
        <v>41</v>
      </c>
      <c r="M7274">
        <f>(F7274*(1+0.05))</f>
        <v>0.38850000000000001</v>
      </c>
      <c r="N7274">
        <f>IFERROR(ROUND(( (-1.208*LN(L7274) + 7.5474 + 4.6991*(2.71828^(-0.009*L7274)) + 0.0001*L7274*L7274 - 0.0432*L7274 + 4.7166)/3),2), " ")</f>
        <v>3.14</v>
      </c>
      <c r="O7274">
        <f>IFERROR(MAX(MIN(ROUND(N7274*(Q7274/P7274),2),4.5),1.9)," ")</f>
        <v>2.96</v>
      </c>
      <c r="P7274">
        <f>13.098*F7274^-1.237</f>
        <v>44.806338281983834</v>
      </c>
      <c r="Q7274">
        <f>13.098*M7274^-1.237</f>
        <v>42.182109086218873</v>
      </c>
      <c r="R7274" s="5">
        <f>IFERROR(ROUND(MAX(MIN((-105.4*LN(O7274) + 163.83),95),10),0)," ")</f>
        <v>49</v>
      </c>
      <c r="S7274" s="5" t="str">
        <f>IFERROR(CONCATENATE("(",R7274,",",ROUND((1.2*W7274),2),")")," ")</f>
        <v>(49,0.47)</v>
      </c>
      <c r="T7274">
        <f>R7274-L7274</f>
        <v>8</v>
      </c>
      <c r="U7274" s="7" t="str">
        <f>IF((AND(T7274=0,H7274&gt;=L7274)),"Don’t change bids","OK")</f>
        <v>OK</v>
      </c>
      <c r="V7274" t="e">
        <f>IF((MATCH(F7274,W7274,0)),"Same","Diff")</f>
        <v>#N/A</v>
      </c>
      <c r="W7274" s="5">
        <f>ROUND(M7274,2)</f>
        <v>0.39</v>
      </c>
      <c r="X7274" s="5">
        <v>0.39</v>
      </c>
    </row>
    <row r="7275" spans="1:24" x14ac:dyDescent="0.25">
      <c r="A7275" t="s">
        <v>24</v>
      </c>
      <c r="B7275" t="s">
        <v>7403</v>
      </c>
      <c r="C7275" t="s">
        <v>4401</v>
      </c>
      <c r="D7275" t="s">
        <v>7378</v>
      </c>
      <c r="E7275" t="s">
        <v>569</v>
      </c>
      <c r="F7275" s="5">
        <v>0.37</v>
      </c>
      <c r="G7275" s="9">
        <v>0.1</v>
      </c>
      <c r="H7275" s="6">
        <f>G7275*100</f>
        <v>10</v>
      </c>
      <c r="I7275" t="s">
        <v>9716</v>
      </c>
      <c r="J7275" t="s">
        <v>10765</v>
      </c>
      <c r="K7275">
        <v>41</v>
      </c>
      <c r="L7275">
        <v>41</v>
      </c>
      <c r="M7275">
        <f>(F7275*(1+0.05))</f>
        <v>0.38850000000000001</v>
      </c>
      <c r="N7275">
        <f>IFERROR(ROUND(( (-1.208*LN(L7275) + 7.5474 + 4.6991*(2.71828^(-0.009*L7275)) + 0.0001*L7275*L7275 - 0.0432*L7275 + 4.7166)/3),2), " ")</f>
        <v>3.14</v>
      </c>
      <c r="O7275">
        <f>IFERROR(MAX(MIN(ROUND(N7275*(Q7275/P7275),2),4.5),1.9)," ")</f>
        <v>2.96</v>
      </c>
      <c r="P7275">
        <f>13.098*F7275^-1.237</f>
        <v>44.806338281983834</v>
      </c>
      <c r="Q7275">
        <f>13.098*M7275^-1.237</f>
        <v>42.182109086218873</v>
      </c>
      <c r="R7275" s="5">
        <f>IFERROR(ROUND(MAX(MIN((-105.4*LN(O7275) + 163.83),95),10),0)," ")</f>
        <v>49</v>
      </c>
      <c r="S7275" s="5" t="str">
        <f>IFERROR(CONCATENATE("(",R7275,",",ROUND((1.2*W7275),2),")")," ")</f>
        <v>(49,0.47)</v>
      </c>
      <c r="T7275">
        <f>R7275-L7275</f>
        <v>8</v>
      </c>
      <c r="U7275" s="7" t="str">
        <f>IF((AND(T7275=0,H7275&gt;=L7275)),"Don’t change bids","OK")</f>
        <v>OK</v>
      </c>
      <c r="V7275" t="e">
        <f>IF((MATCH(F7275,W7275,0)),"Same","Diff")</f>
        <v>#N/A</v>
      </c>
      <c r="W7275" s="5">
        <f>ROUND(M7275,2)</f>
        <v>0.39</v>
      </c>
      <c r="X7275" s="5">
        <v>0.39</v>
      </c>
    </row>
    <row r="7276" spans="1:24" x14ac:dyDescent="0.25">
      <c r="A7276" t="s">
        <v>24</v>
      </c>
      <c r="B7276" t="s">
        <v>7404</v>
      </c>
      <c r="C7276" t="s">
        <v>4401</v>
      </c>
      <c r="D7276" t="s">
        <v>7378</v>
      </c>
      <c r="E7276" t="s">
        <v>569</v>
      </c>
      <c r="F7276" s="5">
        <v>0.37</v>
      </c>
      <c r="G7276" s="9">
        <v>0.1</v>
      </c>
      <c r="H7276" s="6">
        <f>G7276*100</f>
        <v>10</v>
      </c>
      <c r="I7276" t="s">
        <v>9716</v>
      </c>
      <c r="J7276" t="s">
        <v>10765</v>
      </c>
      <c r="K7276">
        <v>41</v>
      </c>
      <c r="L7276">
        <v>41</v>
      </c>
      <c r="M7276">
        <f>(F7276*(1+0.05))</f>
        <v>0.38850000000000001</v>
      </c>
      <c r="N7276">
        <f>IFERROR(ROUND(( (-1.208*LN(L7276) + 7.5474 + 4.6991*(2.71828^(-0.009*L7276)) + 0.0001*L7276*L7276 - 0.0432*L7276 + 4.7166)/3),2), " ")</f>
        <v>3.14</v>
      </c>
      <c r="O7276">
        <f>IFERROR(MAX(MIN(ROUND(N7276*(Q7276/P7276),2),4.5),1.9)," ")</f>
        <v>2.96</v>
      </c>
      <c r="P7276">
        <f>13.098*F7276^-1.237</f>
        <v>44.806338281983834</v>
      </c>
      <c r="Q7276">
        <f>13.098*M7276^-1.237</f>
        <v>42.182109086218873</v>
      </c>
      <c r="R7276" s="5">
        <f>IFERROR(ROUND(MAX(MIN((-105.4*LN(O7276) + 163.83),95),10),0)," ")</f>
        <v>49</v>
      </c>
      <c r="S7276" s="5" t="str">
        <f>IFERROR(CONCATENATE("(",R7276,",",ROUND((1.2*W7276),2),")")," ")</f>
        <v>(49,0.47)</v>
      </c>
      <c r="T7276">
        <f>R7276-L7276</f>
        <v>8</v>
      </c>
      <c r="U7276" s="7" t="str">
        <f>IF((AND(T7276=0,H7276&gt;=L7276)),"Don’t change bids","OK")</f>
        <v>OK</v>
      </c>
      <c r="V7276" t="e">
        <f>IF((MATCH(F7276,W7276,0)),"Same","Diff")</f>
        <v>#N/A</v>
      </c>
      <c r="W7276" s="5">
        <f>ROUND(M7276,2)</f>
        <v>0.39</v>
      </c>
      <c r="X7276" s="5">
        <v>0.39</v>
      </c>
    </row>
    <row r="7277" spans="1:24" x14ac:dyDescent="0.25">
      <c r="A7277" t="s">
        <v>24</v>
      </c>
      <c r="B7277" t="s">
        <v>7405</v>
      </c>
      <c r="C7277" t="s">
        <v>4401</v>
      </c>
      <c r="D7277" t="s">
        <v>7370</v>
      </c>
      <c r="E7277" t="s">
        <v>569</v>
      </c>
      <c r="F7277" s="5">
        <v>0.37</v>
      </c>
      <c r="G7277" s="9">
        <v>0.1</v>
      </c>
      <c r="H7277" s="6">
        <f>G7277*100</f>
        <v>10</v>
      </c>
      <c r="I7277" t="s">
        <v>9716</v>
      </c>
      <c r="J7277" t="s">
        <v>10765</v>
      </c>
      <c r="K7277">
        <v>41</v>
      </c>
      <c r="L7277">
        <v>41</v>
      </c>
      <c r="M7277">
        <f>(F7277*(1+0.05))</f>
        <v>0.38850000000000001</v>
      </c>
      <c r="N7277">
        <f>IFERROR(ROUND(( (-1.208*LN(L7277) + 7.5474 + 4.6991*(2.71828^(-0.009*L7277)) + 0.0001*L7277*L7277 - 0.0432*L7277 + 4.7166)/3),2), " ")</f>
        <v>3.14</v>
      </c>
      <c r="O7277">
        <f>IFERROR(MAX(MIN(ROUND(N7277*(Q7277/P7277),2),4.5),1.9)," ")</f>
        <v>2.96</v>
      </c>
      <c r="P7277">
        <f>13.098*F7277^-1.237</f>
        <v>44.806338281983834</v>
      </c>
      <c r="Q7277">
        <f>13.098*M7277^-1.237</f>
        <v>42.182109086218873</v>
      </c>
      <c r="R7277" s="5">
        <f>IFERROR(ROUND(MAX(MIN((-105.4*LN(O7277) + 163.83),95),10),0)," ")</f>
        <v>49</v>
      </c>
      <c r="S7277" s="5" t="str">
        <f>IFERROR(CONCATENATE("(",R7277,",",ROUND((1.2*W7277),2),")")," ")</f>
        <v>(49,0.47)</v>
      </c>
      <c r="T7277">
        <f>R7277-L7277</f>
        <v>8</v>
      </c>
      <c r="U7277" s="7" t="str">
        <f>IF((AND(T7277=0,H7277&gt;=L7277)),"Don’t change bids","OK")</f>
        <v>OK</v>
      </c>
      <c r="V7277" t="e">
        <f>IF((MATCH(F7277,W7277,0)),"Same","Diff")</f>
        <v>#N/A</v>
      </c>
      <c r="W7277" s="5">
        <f>ROUND(M7277,2)</f>
        <v>0.39</v>
      </c>
      <c r="X7277" s="5">
        <v>0.39</v>
      </c>
    </row>
    <row r="7278" spans="1:24" x14ac:dyDescent="0.25">
      <c r="A7278" t="s">
        <v>24</v>
      </c>
      <c r="B7278" t="s">
        <v>7406</v>
      </c>
      <c r="C7278" t="s">
        <v>4401</v>
      </c>
      <c r="D7278" t="s">
        <v>7364</v>
      </c>
      <c r="E7278" t="s">
        <v>569</v>
      </c>
      <c r="F7278" s="5">
        <v>0.37</v>
      </c>
      <c r="G7278" s="9">
        <v>0.1</v>
      </c>
      <c r="H7278" s="6">
        <f>G7278*100</f>
        <v>10</v>
      </c>
      <c r="I7278" t="s">
        <v>9716</v>
      </c>
      <c r="J7278" t="s">
        <v>10765</v>
      </c>
      <c r="K7278">
        <v>41</v>
      </c>
      <c r="L7278">
        <v>41</v>
      </c>
      <c r="M7278">
        <f>(F7278*(1+0.05))</f>
        <v>0.38850000000000001</v>
      </c>
      <c r="N7278">
        <f>IFERROR(ROUND(( (-1.208*LN(L7278) + 7.5474 + 4.6991*(2.71828^(-0.009*L7278)) + 0.0001*L7278*L7278 - 0.0432*L7278 + 4.7166)/3),2), " ")</f>
        <v>3.14</v>
      </c>
      <c r="O7278">
        <f>IFERROR(MAX(MIN(ROUND(N7278*(Q7278/P7278),2),4.5),1.9)," ")</f>
        <v>2.96</v>
      </c>
      <c r="P7278">
        <f>13.098*F7278^-1.237</f>
        <v>44.806338281983834</v>
      </c>
      <c r="Q7278">
        <f>13.098*M7278^-1.237</f>
        <v>42.182109086218873</v>
      </c>
      <c r="R7278" s="5">
        <f>IFERROR(ROUND(MAX(MIN((-105.4*LN(O7278) + 163.83),95),10),0)," ")</f>
        <v>49</v>
      </c>
      <c r="S7278" s="5" t="str">
        <f>IFERROR(CONCATENATE("(",R7278,",",ROUND((1.2*W7278),2),")")," ")</f>
        <v>(49,0.47)</v>
      </c>
      <c r="T7278">
        <f>R7278-L7278</f>
        <v>8</v>
      </c>
      <c r="U7278" s="7" t="str">
        <f>IF((AND(T7278=0,H7278&gt;=L7278)),"Don’t change bids","OK")</f>
        <v>OK</v>
      </c>
      <c r="V7278" t="e">
        <f>IF((MATCH(F7278,W7278,0)),"Same","Diff")</f>
        <v>#N/A</v>
      </c>
      <c r="W7278" s="5">
        <f>ROUND(M7278,2)</f>
        <v>0.39</v>
      </c>
      <c r="X7278" s="5">
        <v>0.39</v>
      </c>
    </row>
    <row r="7279" spans="1:24" x14ac:dyDescent="0.25">
      <c r="A7279" t="s">
        <v>24</v>
      </c>
      <c r="B7279" t="s">
        <v>7407</v>
      </c>
      <c r="C7279" t="s">
        <v>4401</v>
      </c>
      <c r="D7279" t="s">
        <v>7378</v>
      </c>
      <c r="E7279" t="s">
        <v>569</v>
      </c>
      <c r="F7279" s="5">
        <v>0.37</v>
      </c>
      <c r="G7279" s="9">
        <v>0.1</v>
      </c>
      <c r="H7279" s="6">
        <f>G7279*100</f>
        <v>10</v>
      </c>
      <c r="I7279" t="s">
        <v>9716</v>
      </c>
      <c r="J7279" t="s">
        <v>10765</v>
      </c>
      <c r="K7279">
        <v>41</v>
      </c>
      <c r="L7279">
        <v>41</v>
      </c>
      <c r="M7279">
        <f>(F7279*(1+0.05))</f>
        <v>0.38850000000000001</v>
      </c>
      <c r="N7279">
        <f>IFERROR(ROUND(( (-1.208*LN(L7279) + 7.5474 + 4.6991*(2.71828^(-0.009*L7279)) + 0.0001*L7279*L7279 - 0.0432*L7279 + 4.7166)/3),2), " ")</f>
        <v>3.14</v>
      </c>
      <c r="O7279">
        <f>IFERROR(MAX(MIN(ROUND(N7279*(Q7279/P7279),2),4.5),1.9)," ")</f>
        <v>2.96</v>
      </c>
      <c r="P7279">
        <f>13.098*F7279^-1.237</f>
        <v>44.806338281983834</v>
      </c>
      <c r="Q7279">
        <f>13.098*M7279^-1.237</f>
        <v>42.182109086218873</v>
      </c>
      <c r="R7279" s="5">
        <f>IFERROR(ROUND(MAX(MIN((-105.4*LN(O7279) + 163.83),95),10),0)," ")</f>
        <v>49</v>
      </c>
      <c r="S7279" s="5" t="str">
        <f>IFERROR(CONCATENATE("(",R7279,",",ROUND((1.2*W7279),2),")")," ")</f>
        <v>(49,0.47)</v>
      </c>
      <c r="T7279">
        <f>R7279-L7279</f>
        <v>8</v>
      </c>
      <c r="U7279" s="7" t="str">
        <f>IF((AND(T7279=0,H7279&gt;=L7279)),"Don’t change bids","OK")</f>
        <v>OK</v>
      </c>
      <c r="V7279" t="e">
        <f>IF((MATCH(F7279,W7279,0)),"Same","Diff")</f>
        <v>#N/A</v>
      </c>
      <c r="W7279" s="5">
        <f>ROUND(M7279,2)</f>
        <v>0.39</v>
      </c>
      <c r="X7279" s="5">
        <v>0.39</v>
      </c>
    </row>
    <row r="7280" spans="1:24" x14ac:dyDescent="0.25">
      <c r="A7280" t="s">
        <v>24</v>
      </c>
      <c r="B7280" t="s">
        <v>7408</v>
      </c>
      <c r="C7280" t="s">
        <v>4401</v>
      </c>
      <c r="D7280" t="s">
        <v>7370</v>
      </c>
      <c r="E7280" t="s">
        <v>569</v>
      </c>
      <c r="F7280" s="5">
        <v>0.37</v>
      </c>
      <c r="G7280" s="9">
        <v>0.1</v>
      </c>
      <c r="H7280" s="6">
        <f>G7280*100</f>
        <v>10</v>
      </c>
      <c r="I7280" t="s">
        <v>9716</v>
      </c>
      <c r="J7280" t="s">
        <v>10765</v>
      </c>
      <c r="K7280">
        <v>41</v>
      </c>
      <c r="L7280">
        <v>41</v>
      </c>
      <c r="M7280">
        <f>(F7280*(1+0.05))</f>
        <v>0.38850000000000001</v>
      </c>
      <c r="N7280">
        <f>IFERROR(ROUND(( (-1.208*LN(L7280) + 7.5474 + 4.6991*(2.71828^(-0.009*L7280)) + 0.0001*L7280*L7280 - 0.0432*L7280 + 4.7166)/3),2), " ")</f>
        <v>3.14</v>
      </c>
      <c r="O7280">
        <f>IFERROR(MAX(MIN(ROUND(N7280*(Q7280/P7280),2),4.5),1.9)," ")</f>
        <v>2.96</v>
      </c>
      <c r="P7280">
        <f>13.098*F7280^-1.237</f>
        <v>44.806338281983834</v>
      </c>
      <c r="Q7280">
        <f>13.098*M7280^-1.237</f>
        <v>42.182109086218873</v>
      </c>
      <c r="R7280" s="5">
        <f>IFERROR(ROUND(MAX(MIN((-105.4*LN(O7280) + 163.83),95),10),0)," ")</f>
        <v>49</v>
      </c>
      <c r="S7280" s="5" t="str">
        <f>IFERROR(CONCATENATE("(",R7280,",",ROUND((1.2*W7280),2),")")," ")</f>
        <v>(49,0.47)</v>
      </c>
      <c r="T7280">
        <f>R7280-L7280</f>
        <v>8</v>
      </c>
      <c r="U7280" s="7" t="str">
        <f>IF((AND(T7280=0,H7280&gt;=L7280)),"Don’t change bids","OK")</f>
        <v>OK</v>
      </c>
      <c r="V7280" t="e">
        <f>IF((MATCH(F7280,W7280,0)),"Same","Diff")</f>
        <v>#N/A</v>
      </c>
      <c r="W7280" s="5">
        <f>ROUND(M7280,2)</f>
        <v>0.39</v>
      </c>
      <c r="X7280" s="5">
        <v>0.39</v>
      </c>
    </row>
    <row r="7281" spans="1:24" x14ac:dyDescent="0.25">
      <c r="A7281" t="s">
        <v>24</v>
      </c>
      <c r="B7281" t="s">
        <v>7409</v>
      </c>
      <c r="C7281" t="s">
        <v>4401</v>
      </c>
      <c r="D7281" t="s">
        <v>7375</v>
      </c>
      <c r="E7281" t="s">
        <v>569</v>
      </c>
      <c r="F7281" s="5">
        <v>0.37</v>
      </c>
      <c r="G7281" s="9">
        <v>0.1</v>
      </c>
      <c r="H7281" s="6">
        <f>G7281*100</f>
        <v>10</v>
      </c>
      <c r="I7281" t="s">
        <v>9716</v>
      </c>
      <c r="J7281" t="s">
        <v>10765</v>
      </c>
      <c r="K7281">
        <v>41</v>
      </c>
      <c r="L7281">
        <v>41</v>
      </c>
      <c r="M7281">
        <f>(F7281*(1+0.05))</f>
        <v>0.38850000000000001</v>
      </c>
      <c r="N7281">
        <f>IFERROR(ROUND(( (-1.208*LN(L7281) + 7.5474 + 4.6991*(2.71828^(-0.009*L7281)) + 0.0001*L7281*L7281 - 0.0432*L7281 + 4.7166)/3),2), " ")</f>
        <v>3.14</v>
      </c>
      <c r="O7281">
        <f>IFERROR(MAX(MIN(ROUND(N7281*(Q7281/P7281),2),4.5),1.9)," ")</f>
        <v>2.96</v>
      </c>
      <c r="P7281">
        <f>13.098*F7281^-1.237</f>
        <v>44.806338281983834</v>
      </c>
      <c r="Q7281">
        <f>13.098*M7281^-1.237</f>
        <v>42.182109086218873</v>
      </c>
      <c r="R7281" s="5">
        <f>IFERROR(ROUND(MAX(MIN((-105.4*LN(O7281) + 163.83),95),10),0)," ")</f>
        <v>49</v>
      </c>
      <c r="S7281" s="5" t="str">
        <f>IFERROR(CONCATENATE("(",R7281,",",ROUND((1.2*W7281),2),")")," ")</f>
        <v>(49,0.47)</v>
      </c>
      <c r="T7281">
        <f>R7281-L7281</f>
        <v>8</v>
      </c>
      <c r="U7281" s="7" t="str">
        <f>IF((AND(T7281=0,H7281&gt;=L7281)),"Don’t change bids","OK")</f>
        <v>OK</v>
      </c>
      <c r="V7281" t="e">
        <f>IF((MATCH(F7281,W7281,0)),"Same","Diff")</f>
        <v>#N/A</v>
      </c>
      <c r="W7281" s="5">
        <f>ROUND(M7281,2)</f>
        <v>0.39</v>
      </c>
      <c r="X7281" s="5">
        <v>0.39</v>
      </c>
    </row>
    <row r="7282" spans="1:24" x14ac:dyDescent="0.25">
      <c r="A7282" t="s">
        <v>24</v>
      </c>
      <c r="B7282" t="s">
        <v>7410</v>
      </c>
      <c r="C7282" t="s">
        <v>4401</v>
      </c>
      <c r="D7282" t="s">
        <v>7372</v>
      </c>
      <c r="E7282" t="s">
        <v>569</v>
      </c>
      <c r="F7282" s="5">
        <v>0.37</v>
      </c>
      <c r="G7282" s="9">
        <v>0.1</v>
      </c>
      <c r="H7282" s="6">
        <f>G7282*100</f>
        <v>10</v>
      </c>
      <c r="I7282" t="s">
        <v>9716</v>
      </c>
      <c r="J7282" t="s">
        <v>10765</v>
      </c>
      <c r="K7282">
        <v>41</v>
      </c>
      <c r="L7282">
        <v>41</v>
      </c>
      <c r="M7282">
        <f>(F7282*(1+0.05))</f>
        <v>0.38850000000000001</v>
      </c>
      <c r="N7282">
        <f>IFERROR(ROUND(( (-1.208*LN(L7282) + 7.5474 + 4.6991*(2.71828^(-0.009*L7282)) + 0.0001*L7282*L7282 - 0.0432*L7282 + 4.7166)/3),2), " ")</f>
        <v>3.14</v>
      </c>
      <c r="O7282">
        <f>IFERROR(MAX(MIN(ROUND(N7282*(Q7282/P7282),2),4.5),1.9)," ")</f>
        <v>2.96</v>
      </c>
      <c r="P7282">
        <f>13.098*F7282^-1.237</f>
        <v>44.806338281983834</v>
      </c>
      <c r="Q7282">
        <f>13.098*M7282^-1.237</f>
        <v>42.182109086218873</v>
      </c>
      <c r="R7282" s="5">
        <f>IFERROR(ROUND(MAX(MIN((-105.4*LN(O7282) + 163.83),95),10),0)," ")</f>
        <v>49</v>
      </c>
      <c r="S7282" s="5" t="str">
        <f>IFERROR(CONCATENATE("(",R7282,",",ROUND((1.2*W7282),2),")")," ")</f>
        <v>(49,0.47)</v>
      </c>
      <c r="T7282">
        <f>R7282-L7282</f>
        <v>8</v>
      </c>
      <c r="U7282" s="7" t="str">
        <f>IF((AND(T7282=0,H7282&gt;=L7282)),"Don’t change bids","OK")</f>
        <v>OK</v>
      </c>
      <c r="V7282" t="e">
        <f>IF((MATCH(F7282,W7282,0)),"Same","Diff")</f>
        <v>#N/A</v>
      </c>
      <c r="W7282" s="5">
        <f>ROUND(M7282,2)</f>
        <v>0.39</v>
      </c>
      <c r="X7282" s="5">
        <v>0.39</v>
      </c>
    </row>
    <row r="7283" spans="1:24" x14ac:dyDescent="0.25">
      <c r="A7283" t="s">
        <v>24</v>
      </c>
      <c r="B7283" t="s">
        <v>7411</v>
      </c>
      <c r="C7283" t="s">
        <v>4401</v>
      </c>
      <c r="D7283" t="s">
        <v>7378</v>
      </c>
      <c r="E7283" t="s">
        <v>569</v>
      </c>
      <c r="F7283" s="5">
        <v>0.37</v>
      </c>
      <c r="G7283" s="9">
        <v>0.1</v>
      </c>
      <c r="H7283" s="6">
        <f>G7283*100</f>
        <v>10</v>
      </c>
      <c r="I7283" t="s">
        <v>9716</v>
      </c>
      <c r="J7283" t="s">
        <v>10765</v>
      </c>
      <c r="K7283">
        <v>41</v>
      </c>
      <c r="L7283">
        <v>41</v>
      </c>
      <c r="M7283">
        <f>(F7283*(1+0.05))</f>
        <v>0.38850000000000001</v>
      </c>
      <c r="N7283">
        <f>IFERROR(ROUND(( (-1.208*LN(L7283) + 7.5474 + 4.6991*(2.71828^(-0.009*L7283)) + 0.0001*L7283*L7283 - 0.0432*L7283 + 4.7166)/3),2), " ")</f>
        <v>3.14</v>
      </c>
      <c r="O7283">
        <f>IFERROR(MAX(MIN(ROUND(N7283*(Q7283/P7283),2),4.5),1.9)," ")</f>
        <v>2.96</v>
      </c>
      <c r="P7283">
        <f>13.098*F7283^-1.237</f>
        <v>44.806338281983834</v>
      </c>
      <c r="Q7283">
        <f>13.098*M7283^-1.237</f>
        <v>42.182109086218873</v>
      </c>
      <c r="R7283" s="5">
        <f>IFERROR(ROUND(MAX(MIN((-105.4*LN(O7283) + 163.83),95),10),0)," ")</f>
        <v>49</v>
      </c>
      <c r="S7283" s="5" t="str">
        <f>IFERROR(CONCATENATE("(",R7283,",",ROUND((1.2*W7283),2),")")," ")</f>
        <v>(49,0.47)</v>
      </c>
      <c r="T7283">
        <f>R7283-L7283</f>
        <v>8</v>
      </c>
      <c r="U7283" s="7" t="str">
        <f>IF((AND(T7283=0,H7283&gt;=L7283)),"Don’t change bids","OK")</f>
        <v>OK</v>
      </c>
      <c r="V7283" t="e">
        <f>IF((MATCH(F7283,W7283,0)),"Same","Diff")</f>
        <v>#N/A</v>
      </c>
      <c r="W7283" s="5">
        <f>ROUND(M7283,2)</f>
        <v>0.39</v>
      </c>
      <c r="X7283" s="5">
        <v>0.39</v>
      </c>
    </row>
    <row r="7284" spans="1:24" x14ac:dyDescent="0.25">
      <c r="A7284" t="s">
        <v>24</v>
      </c>
      <c r="B7284" t="s">
        <v>7412</v>
      </c>
      <c r="C7284" t="s">
        <v>4401</v>
      </c>
      <c r="D7284" t="s">
        <v>7364</v>
      </c>
      <c r="E7284" t="s">
        <v>569</v>
      </c>
      <c r="F7284" s="5">
        <v>0.37</v>
      </c>
      <c r="G7284" s="9">
        <v>0.1</v>
      </c>
      <c r="H7284" s="6">
        <f>G7284*100</f>
        <v>10</v>
      </c>
      <c r="I7284" t="s">
        <v>9716</v>
      </c>
      <c r="J7284" t="s">
        <v>10765</v>
      </c>
      <c r="K7284">
        <v>41</v>
      </c>
      <c r="L7284">
        <v>41</v>
      </c>
      <c r="M7284">
        <f>(F7284*(1+0.05))</f>
        <v>0.38850000000000001</v>
      </c>
      <c r="N7284">
        <f>IFERROR(ROUND(( (-1.208*LN(L7284) + 7.5474 + 4.6991*(2.71828^(-0.009*L7284)) + 0.0001*L7284*L7284 - 0.0432*L7284 + 4.7166)/3),2), " ")</f>
        <v>3.14</v>
      </c>
      <c r="O7284">
        <f>IFERROR(MAX(MIN(ROUND(N7284*(Q7284/P7284),2),4.5),1.9)," ")</f>
        <v>2.96</v>
      </c>
      <c r="P7284">
        <f>13.098*F7284^-1.237</f>
        <v>44.806338281983834</v>
      </c>
      <c r="Q7284">
        <f>13.098*M7284^-1.237</f>
        <v>42.182109086218873</v>
      </c>
      <c r="R7284" s="5">
        <f>IFERROR(ROUND(MAX(MIN((-105.4*LN(O7284) + 163.83),95),10),0)," ")</f>
        <v>49</v>
      </c>
      <c r="S7284" s="5" t="str">
        <f>IFERROR(CONCATENATE("(",R7284,",",ROUND((1.2*W7284),2),")")," ")</f>
        <v>(49,0.47)</v>
      </c>
      <c r="T7284">
        <f>R7284-L7284</f>
        <v>8</v>
      </c>
      <c r="U7284" s="7" t="str">
        <f>IF((AND(T7284=0,H7284&gt;=L7284)),"Don’t change bids","OK")</f>
        <v>OK</v>
      </c>
      <c r="V7284" t="e">
        <f>IF((MATCH(F7284,W7284,0)),"Same","Diff")</f>
        <v>#N/A</v>
      </c>
      <c r="W7284" s="5">
        <f>ROUND(M7284,2)</f>
        <v>0.39</v>
      </c>
      <c r="X7284" s="5">
        <v>0.39</v>
      </c>
    </row>
    <row r="7285" spans="1:24" x14ac:dyDescent="0.25">
      <c r="A7285" t="s">
        <v>24</v>
      </c>
      <c r="B7285" t="s">
        <v>7413</v>
      </c>
      <c r="C7285" t="s">
        <v>4401</v>
      </c>
      <c r="D7285" t="s">
        <v>7370</v>
      </c>
      <c r="E7285" t="s">
        <v>569</v>
      </c>
      <c r="F7285" s="5">
        <v>0.37</v>
      </c>
      <c r="G7285" s="9">
        <v>0.1</v>
      </c>
      <c r="H7285" s="6">
        <f>G7285*100</f>
        <v>10</v>
      </c>
      <c r="I7285" t="s">
        <v>9716</v>
      </c>
      <c r="J7285" t="s">
        <v>10765</v>
      </c>
      <c r="K7285">
        <v>41</v>
      </c>
      <c r="L7285">
        <v>41</v>
      </c>
      <c r="M7285">
        <f>(F7285*(1+0.05))</f>
        <v>0.38850000000000001</v>
      </c>
      <c r="N7285">
        <f>IFERROR(ROUND(( (-1.208*LN(L7285) + 7.5474 + 4.6991*(2.71828^(-0.009*L7285)) + 0.0001*L7285*L7285 - 0.0432*L7285 + 4.7166)/3),2), " ")</f>
        <v>3.14</v>
      </c>
      <c r="O7285">
        <f>IFERROR(MAX(MIN(ROUND(N7285*(Q7285/P7285),2),4.5),1.9)," ")</f>
        <v>2.96</v>
      </c>
      <c r="P7285">
        <f>13.098*F7285^-1.237</f>
        <v>44.806338281983834</v>
      </c>
      <c r="Q7285">
        <f>13.098*M7285^-1.237</f>
        <v>42.182109086218873</v>
      </c>
      <c r="R7285" s="5">
        <f>IFERROR(ROUND(MAX(MIN((-105.4*LN(O7285) + 163.83),95),10),0)," ")</f>
        <v>49</v>
      </c>
      <c r="S7285" s="5" t="str">
        <f>IFERROR(CONCATENATE("(",R7285,",",ROUND((1.2*W7285),2),")")," ")</f>
        <v>(49,0.47)</v>
      </c>
      <c r="T7285">
        <f>R7285-L7285</f>
        <v>8</v>
      </c>
      <c r="U7285" s="7" t="str">
        <f>IF((AND(T7285=0,H7285&gt;=L7285)),"Don’t change bids","OK")</f>
        <v>OK</v>
      </c>
      <c r="V7285" t="e">
        <f>IF((MATCH(F7285,W7285,0)),"Same","Diff")</f>
        <v>#N/A</v>
      </c>
      <c r="W7285" s="5">
        <f>ROUND(M7285,2)</f>
        <v>0.39</v>
      </c>
      <c r="X7285" s="5">
        <v>0.39</v>
      </c>
    </row>
    <row r="7286" spans="1:24" x14ac:dyDescent="0.25">
      <c r="A7286" t="s">
        <v>24</v>
      </c>
      <c r="B7286" t="s">
        <v>7414</v>
      </c>
      <c r="C7286" t="s">
        <v>4401</v>
      </c>
      <c r="D7286" t="s">
        <v>7378</v>
      </c>
      <c r="E7286" t="s">
        <v>569</v>
      </c>
      <c r="F7286" s="5">
        <v>0.37</v>
      </c>
      <c r="G7286" s="9">
        <v>0.1</v>
      </c>
      <c r="H7286" s="6">
        <f>G7286*100</f>
        <v>10</v>
      </c>
      <c r="I7286" t="s">
        <v>9716</v>
      </c>
      <c r="J7286" t="s">
        <v>10765</v>
      </c>
      <c r="K7286">
        <v>41</v>
      </c>
      <c r="L7286">
        <v>41</v>
      </c>
      <c r="M7286">
        <f>(F7286*(1+0.05))</f>
        <v>0.38850000000000001</v>
      </c>
      <c r="N7286">
        <f>IFERROR(ROUND(( (-1.208*LN(L7286) + 7.5474 + 4.6991*(2.71828^(-0.009*L7286)) + 0.0001*L7286*L7286 - 0.0432*L7286 + 4.7166)/3),2), " ")</f>
        <v>3.14</v>
      </c>
      <c r="O7286">
        <f>IFERROR(MAX(MIN(ROUND(N7286*(Q7286/P7286),2),4.5),1.9)," ")</f>
        <v>2.96</v>
      </c>
      <c r="P7286">
        <f>13.098*F7286^-1.237</f>
        <v>44.806338281983834</v>
      </c>
      <c r="Q7286">
        <f>13.098*M7286^-1.237</f>
        <v>42.182109086218873</v>
      </c>
      <c r="R7286" s="5">
        <f>IFERROR(ROUND(MAX(MIN((-105.4*LN(O7286) + 163.83),95),10),0)," ")</f>
        <v>49</v>
      </c>
      <c r="S7286" s="5" t="str">
        <f>IFERROR(CONCATENATE("(",R7286,",",ROUND((1.2*W7286),2),")")," ")</f>
        <v>(49,0.47)</v>
      </c>
      <c r="T7286">
        <f>R7286-L7286</f>
        <v>8</v>
      </c>
      <c r="U7286" s="7" t="str">
        <f>IF((AND(T7286=0,H7286&gt;=L7286)),"Don’t change bids","OK")</f>
        <v>OK</v>
      </c>
      <c r="V7286" t="e">
        <f>IF((MATCH(F7286,W7286,0)),"Same","Diff")</f>
        <v>#N/A</v>
      </c>
      <c r="W7286" s="5">
        <f>ROUND(M7286,2)</f>
        <v>0.39</v>
      </c>
      <c r="X7286" s="5">
        <v>0.39</v>
      </c>
    </row>
    <row r="7287" spans="1:24" x14ac:dyDescent="0.25">
      <c r="A7287" t="s">
        <v>24</v>
      </c>
      <c r="B7287" t="s">
        <v>7415</v>
      </c>
      <c r="C7287" t="s">
        <v>4401</v>
      </c>
      <c r="D7287" t="s">
        <v>7370</v>
      </c>
      <c r="E7287" t="s">
        <v>569</v>
      </c>
      <c r="F7287" s="5">
        <v>0.37</v>
      </c>
      <c r="G7287" s="9">
        <v>0.1</v>
      </c>
      <c r="H7287" s="6">
        <f>G7287*100</f>
        <v>10</v>
      </c>
      <c r="I7287" t="s">
        <v>9716</v>
      </c>
      <c r="J7287" t="s">
        <v>10765</v>
      </c>
      <c r="K7287">
        <v>41</v>
      </c>
      <c r="L7287">
        <v>41</v>
      </c>
      <c r="M7287">
        <f>(F7287*(1+0.05))</f>
        <v>0.38850000000000001</v>
      </c>
      <c r="N7287">
        <f>IFERROR(ROUND(( (-1.208*LN(L7287) + 7.5474 + 4.6991*(2.71828^(-0.009*L7287)) + 0.0001*L7287*L7287 - 0.0432*L7287 + 4.7166)/3),2), " ")</f>
        <v>3.14</v>
      </c>
      <c r="O7287">
        <f>IFERROR(MAX(MIN(ROUND(N7287*(Q7287/P7287),2),4.5),1.9)," ")</f>
        <v>2.96</v>
      </c>
      <c r="P7287">
        <f>13.098*F7287^-1.237</f>
        <v>44.806338281983834</v>
      </c>
      <c r="Q7287">
        <f>13.098*M7287^-1.237</f>
        <v>42.182109086218873</v>
      </c>
      <c r="R7287" s="5">
        <f>IFERROR(ROUND(MAX(MIN((-105.4*LN(O7287) + 163.83),95),10),0)," ")</f>
        <v>49</v>
      </c>
      <c r="S7287" s="5" t="str">
        <f>IFERROR(CONCATENATE("(",R7287,",",ROUND((1.2*W7287),2),")")," ")</f>
        <v>(49,0.47)</v>
      </c>
      <c r="T7287">
        <f>R7287-L7287</f>
        <v>8</v>
      </c>
      <c r="U7287" s="7" t="str">
        <f>IF((AND(T7287=0,H7287&gt;=L7287)),"Don’t change bids","OK")</f>
        <v>OK</v>
      </c>
      <c r="V7287" t="e">
        <f>IF((MATCH(F7287,W7287,0)),"Same","Diff")</f>
        <v>#N/A</v>
      </c>
      <c r="W7287" s="5">
        <f>ROUND(M7287,2)</f>
        <v>0.39</v>
      </c>
      <c r="X7287" s="5">
        <v>0.39</v>
      </c>
    </row>
    <row r="7288" spans="1:24" x14ac:dyDescent="0.25">
      <c r="A7288" t="s">
        <v>24</v>
      </c>
      <c r="B7288" t="s">
        <v>7416</v>
      </c>
      <c r="C7288" t="s">
        <v>4401</v>
      </c>
      <c r="D7288" t="s">
        <v>7372</v>
      </c>
      <c r="E7288" t="s">
        <v>569</v>
      </c>
      <c r="F7288" s="5">
        <v>0.37</v>
      </c>
      <c r="G7288" s="9">
        <v>0.1</v>
      </c>
      <c r="H7288" s="6">
        <f>G7288*100</f>
        <v>10</v>
      </c>
      <c r="I7288" t="s">
        <v>9716</v>
      </c>
      <c r="J7288" t="s">
        <v>10765</v>
      </c>
      <c r="K7288">
        <v>41</v>
      </c>
      <c r="L7288">
        <v>41</v>
      </c>
      <c r="M7288">
        <f>(F7288*(1+0.05))</f>
        <v>0.38850000000000001</v>
      </c>
      <c r="N7288">
        <f>IFERROR(ROUND(( (-1.208*LN(L7288) + 7.5474 + 4.6991*(2.71828^(-0.009*L7288)) + 0.0001*L7288*L7288 - 0.0432*L7288 + 4.7166)/3),2), " ")</f>
        <v>3.14</v>
      </c>
      <c r="O7288">
        <f>IFERROR(MAX(MIN(ROUND(N7288*(Q7288/P7288),2),4.5),1.9)," ")</f>
        <v>2.96</v>
      </c>
      <c r="P7288">
        <f>13.098*F7288^-1.237</f>
        <v>44.806338281983834</v>
      </c>
      <c r="Q7288">
        <f>13.098*M7288^-1.237</f>
        <v>42.182109086218873</v>
      </c>
      <c r="R7288" s="5">
        <f>IFERROR(ROUND(MAX(MIN((-105.4*LN(O7288) + 163.83),95),10),0)," ")</f>
        <v>49</v>
      </c>
      <c r="S7288" s="5" t="str">
        <f>IFERROR(CONCATENATE("(",R7288,",",ROUND((1.2*W7288),2),")")," ")</f>
        <v>(49,0.47)</v>
      </c>
      <c r="T7288">
        <f>R7288-L7288</f>
        <v>8</v>
      </c>
      <c r="U7288" s="7" t="str">
        <f>IF((AND(T7288=0,H7288&gt;=L7288)),"Don’t change bids","OK")</f>
        <v>OK</v>
      </c>
      <c r="V7288" t="e">
        <f>IF((MATCH(F7288,W7288,0)),"Same","Diff")</f>
        <v>#N/A</v>
      </c>
      <c r="W7288" s="5">
        <f>ROUND(M7288,2)</f>
        <v>0.39</v>
      </c>
      <c r="X7288" s="5">
        <v>0.39</v>
      </c>
    </row>
    <row r="7289" spans="1:24" x14ac:dyDescent="0.25">
      <c r="A7289" t="s">
        <v>24</v>
      </c>
      <c r="B7289" t="s">
        <v>7417</v>
      </c>
      <c r="C7289" t="s">
        <v>4401</v>
      </c>
      <c r="D7289" t="s">
        <v>7364</v>
      </c>
      <c r="E7289" t="s">
        <v>569</v>
      </c>
      <c r="F7289" s="5">
        <v>0.37</v>
      </c>
      <c r="G7289" s="9">
        <v>0.1</v>
      </c>
      <c r="H7289" s="6">
        <f>G7289*100</f>
        <v>10</v>
      </c>
      <c r="I7289" t="s">
        <v>9716</v>
      </c>
      <c r="J7289" t="s">
        <v>10765</v>
      </c>
      <c r="K7289">
        <v>41</v>
      </c>
      <c r="L7289">
        <v>41</v>
      </c>
      <c r="M7289">
        <f>(F7289*(1+0.05))</f>
        <v>0.38850000000000001</v>
      </c>
      <c r="N7289">
        <f>IFERROR(ROUND(( (-1.208*LN(L7289) + 7.5474 + 4.6991*(2.71828^(-0.009*L7289)) + 0.0001*L7289*L7289 - 0.0432*L7289 + 4.7166)/3),2), " ")</f>
        <v>3.14</v>
      </c>
      <c r="O7289">
        <f>IFERROR(MAX(MIN(ROUND(N7289*(Q7289/P7289),2),4.5),1.9)," ")</f>
        <v>2.96</v>
      </c>
      <c r="P7289">
        <f>13.098*F7289^-1.237</f>
        <v>44.806338281983834</v>
      </c>
      <c r="Q7289">
        <f>13.098*M7289^-1.237</f>
        <v>42.182109086218873</v>
      </c>
      <c r="R7289" s="5">
        <f>IFERROR(ROUND(MAX(MIN((-105.4*LN(O7289) + 163.83),95),10),0)," ")</f>
        <v>49</v>
      </c>
      <c r="S7289" s="5" t="str">
        <f>IFERROR(CONCATENATE("(",R7289,",",ROUND((1.2*W7289),2),")")," ")</f>
        <v>(49,0.47)</v>
      </c>
      <c r="T7289">
        <f>R7289-L7289</f>
        <v>8</v>
      </c>
      <c r="U7289" s="7" t="str">
        <f>IF((AND(T7289=0,H7289&gt;=L7289)),"Don’t change bids","OK")</f>
        <v>OK</v>
      </c>
      <c r="V7289" t="e">
        <f>IF((MATCH(F7289,W7289,0)),"Same","Diff")</f>
        <v>#N/A</v>
      </c>
      <c r="W7289" s="5">
        <f>ROUND(M7289,2)</f>
        <v>0.39</v>
      </c>
      <c r="X7289" s="5">
        <v>0.39</v>
      </c>
    </row>
    <row r="7290" spans="1:24" x14ac:dyDescent="0.25">
      <c r="A7290" t="s">
        <v>24</v>
      </c>
      <c r="B7290" t="s">
        <v>7418</v>
      </c>
      <c r="C7290" t="s">
        <v>4401</v>
      </c>
      <c r="D7290" t="s">
        <v>7419</v>
      </c>
      <c r="E7290" t="s">
        <v>587</v>
      </c>
      <c r="F7290" s="5">
        <v>0.4</v>
      </c>
      <c r="G7290" s="9">
        <v>0.1</v>
      </c>
      <c r="H7290" s="6">
        <f>G7290*100</f>
        <v>10</v>
      </c>
      <c r="I7290" t="s">
        <v>9717</v>
      </c>
      <c r="J7290" t="s">
        <v>10765</v>
      </c>
      <c r="K7290">
        <v>41</v>
      </c>
      <c r="L7290">
        <v>41</v>
      </c>
      <c r="M7290">
        <f>(F7290*(1+0.05))</f>
        <v>0.42000000000000004</v>
      </c>
      <c r="N7290">
        <f>IFERROR(ROUND(( (-1.208*LN(L7290) + 7.5474 + 4.6991*(2.71828^(-0.009*L7290)) + 0.0001*L7290*L7290 - 0.0432*L7290 + 4.7166)/3),2), " ")</f>
        <v>3.14</v>
      </c>
      <c r="O7290">
        <f>IFERROR(MAX(MIN(ROUND(N7290*(Q7290/P7290),2),4.5),1.9)," ")</f>
        <v>2.96</v>
      </c>
      <c r="P7290">
        <f>13.098*F7290^-1.237</f>
        <v>40.687103793377098</v>
      </c>
      <c r="Q7290">
        <f>13.098*M7290^-1.237</f>
        <v>38.304130987303544</v>
      </c>
      <c r="R7290" s="5">
        <f>IFERROR(ROUND(MAX(MIN((-105.4*LN(O7290) + 163.83),95),10),0)," ")</f>
        <v>49</v>
      </c>
      <c r="S7290" s="5" t="str">
        <f>IFERROR(CONCATENATE("(",R7290,",",ROUND((1.2*W7290),2),")")," ")</f>
        <v>(49,0.5)</v>
      </c>
      <c r="T7290">
        <f>R7290-L7290</f>
        <v>8</v>
      </c>
      <c r="U7290" s="7" t="str">
        <f>IF((AND(T7290=0,H7290&gt;=L7290)),"Don’t change bids","OK")</f>
        <v>OK</v>
      </c>
      <c r="V7290" t="e">
        <f>IF((MATCH(F7290,W7290,0)),"Same","Diff")</f>
        <v>#N/A</v>
      </c>
      <c r="W7290" s="5">
        <f>ROUND(M7290,2)</f>
        <v>0.42</v>
      </c>
      <c r="X7290" s="5">
        <v>0.42</v>
      </c>
    </row>
    <row r="7291" spans="1:24" x14ac:dyDescent="0.25">
      <c r="A7291" t="s">
        <v>24</v>
      </c>
      <c r="B7291" t="s">
        <v>7420</v>
      </c>
      <c r="C7291" t="s">
        <v>4401</v>
      </c>
      <c r="D7291" t="s">
        <v>7372</v>
      </c>
      <c r="E7291" t="s">
        <v>569</v>
      </c>
      <c r="F7291" s="5">
        <v>0.37</v>
      </c>
      <c r="G7291" s="9">
        <v>0.1</v>
      </c>
      <c r="H7291" s="6">
        <f>G7291*100</f>
        <v>10</v>
      </c>
      <c r="I7291" t="s">
        <v>9716</v>
      </c>
      <c r="J7291" t="s">
        <v>10765</v>
      </c>
      <c r="K7291">
        <v>41</v>
      </c>
      <c r="L7291">
        <v>41</v>
      </c>
      <c r="M7291">
        <f>(F7291*(1+0.05))</f>
        <v>0.38850000000000001</v>
      </c>
      <c r="N7291">
        <f>IFERROR(ROUND(( (-1.208*LN(L7291) + 7.5474 + 4.6991*(2.71828^(-0.009*L7291)) + 0.0001*L7291*L7291 - 0.0432*L7291 + 4.7166)/3),2), " ")</f>
        <v>3.14</v>
      </c>
      <c r="O7291">
        <f>IFERROR(MAX(MIN(ROUND(N7291*(Q7291/P7291),2),4.5),1.9)," ")</f>
        <v>2.96</v>
      </c>
      <c r="P7291">
        <f>13.098*F7291^-1.237</f>
        <v>44.806338281983834</v>
      </c>
      <c r="Q7291">
        <f>13.098*M7291^-1.237</f>
        <v>42.182109086218873</v>
      </c>
      <c r="R7291" s="5">
        <f>IFERROR(ROUND(MAX(MIN((-105.4*LN(O7291) + 163.83),95),10),0)," ")</f>
        <v>49</v>
      </c>
      <c r="S7291" s="5" t="str">
        <f>IFERROR(CONCATENATE("(",R7291,",",ROUND((1.2*W7291),2),")")," ")</f>
        <v>(49,0.47)</v>
      </c>
      <c r="T7291">
        <f>R7291-L7291</f>
        <v>8</v>
      </c>
      <c r="U7291" s="7" t="str">
        <f>IF((AND(T7291=0,H7291&gt;=L7291)),"Don’t change bids","OK")</f>
        <v>OK</v>
      </c>
      <c r="V7291" t="e">
        <f>IF((MATCH(F7291,W7291,0)),"Same","Diff")</f>
        <v>#N/A</v>
      </c>
      <c r="W7291" s="5">
        <f>ROUND(M7291,2)</f>
        <v>0.39</v>
      </c>
      <c r="X7291" s="5">
        <v>0.39</v>
      </c>
    </row>
    <row r="7292" spans="1:24" x14ac:dyDescent="0.25">
      <c r="A7292" t="s">
        <v>24</v>
      </c>
      <c r="B7292" t="s">
        <v>7421</v>
      </c>
      <c r="C7292" t="s">
        <v>4401</v>
      </c>
      <c r="D7292" t="s">
        <v>7364</v>
      </c>
      <c r="E7292" t="s">
        <v>569</v>
      </c>
      <c r="F7292" s="5">
        <v>0.37</v>
      </c>
      <c r="G7292" s="9">
        <v>0.1</v>
      </c>
      <c r="H7292" s="6">
        <f>G7292*100</f>
        <v>10</v>
      </c>
      <c r="I7292" t="s">
        <v>9716</v>
      </c>
      <c r="J7292" t="s">
        <v>10765</v>
      </c>
      <c r="K7292">
        <v>41</v>
      </c>
      <c r="L7292">
        <v>41</v>
      </c>
      <c r="M7292">
        <f>(F7292*(1+0.05))</f>
        <v>0.38850000000000001</v>
      </c>
      <c r="N7292">
        <f>IFERROR(ROUND(( (-1.208*LN(L7292) + 7.5474 + 4.6991*(2.71828^(-0.009*L7292)) + 0.0001*L7292*L7292 - 0.0432*L7292 + 4.7166)/3),2), " ")</f>
        <v>3.14</v>
      </c>
      <c r="O7292">
        <f>IFERROR(MAX(MIN(ROUND(N7292*(Q7292/P7292),2),4.5),1.9)," ")</f>
        <v>2.96</v>
      </c>
      <c r="P7292">
        <f>13.098*F7292^-1.237</f>
        <v>44.806338281983834</v>
      </c>
      <c r="Q7292">
        <f>13.098*M7292^-1.237</f>
        <v>42.182109086218873</v>
      </c>
      <c r="R7292" s="5">
        <f>IFERROR(ROUND(MAX(MIN((-105.4*LN(O7292) + 163.83),95),10),0)," ")</f>
        <v>49</v>
      </c>
      <c r="S7292" s="5" t="str">
        <f>IFERROR(CONCATENATE("(",R7292,",",ROUND((1.2*W7292),2),")")," ")</f>
        <v>(49,0.47)</v>
      </c>
      <c r="T7292">
        <f>R7292-L7292</f>
        <v>8</v>
      </c>
      <c r="U7292" s="7" t="str">
        <f>IF((AND(T7292=0,H7292&gt;=L7292)),"Don’t change bids","OK")</f>
        <v>OK</v>
      </c>
      <c r="V7292" t="e">
        <f>IF((MATCH(F7292,W7292,0)),"Same","Diff")</f>
        <v>#N/A</v>
      </c>
      <c r="W7292" s="5">
        <f>ROUND(M7292,2)</f>
        <v>0.39</v>
      </c>
      <c r="X7292" s="5">
        <v>0.39</v>
      </c>
    </row>
    <row r="7293" spans="1:24" x14ac:dyDescent="0.25">
      <c r="A7293" t="s">
        <v>24</v>
      </c>
      <c r="B7293" t="s">
        <v>7422</v>
      </c>
      <c r="C7293" t="s">
        <v>4401</v>
      </c>
      <c r="D7293" t="s">
        <v>7378</v>
      </c>
      <c r="E7293" t="s">
        <v>569</v>
      </c>
      <c r="F7293" s="5">
        <v>0.37</v>
      </c>
      <c r="G7293" s="9">
        <v>0.1</v>
      </c>
      <c r="H7293" s="6">
        <f>G7293*100</f>
        <v>10</v>
      </c>
      <c r="I7293" t="s">
        <v>9716</v>
      </c>
      <c r="J7293" t="s">
        <v>10765</v>
      </c>
      <c r="K7293">
        <v>41</v>
      </c>
      <c r="L7293">
        <v>41</v>
      </c>
      <c r="M7293">
        <f>(F7293*(1+0.05))</f>
        <v>0.38850000000000001</v>
      </c>
      <c r="N7293">
        <f>IFERROR(ROUND(( (-1.208*LN(L7293) + 7.5474 + 4.6991*(2.71828^(-0.009*L7293)) + 0.0001*L7293*L7293 - 0.0432*L7293 + 4.7166)/3),2), " ")</f>
        <v>3.14</v>
      </c>
      <c r="O7293">
        <f>IFERROR(MAX(MIN(ROUND(N7293*(Q7293/P7293),2),4.5),1.9)," ")</f>
        <v>2.96</v>
      </c>
      <c r="P7293">
        <f>13.098*F7293^-1.237</f>
        <v>44.806338281983834</v>
      </c>
      <c r="Q7293">
        <f>13.098*M7293^-1.237</f>
        <v>42.182109086218873</v>
      </c>
      <c r="R7293" s="5">
        <f>IFERROR(ROUND(MAX(MIN((-105.4*LN(O7293) + 163.83),95),10),0)," ")</f>
        <v>49</v>
      </c>
      <c r="S7293" s="5" t="str">
        <f>IFERROR(CONCATENATE("(",R7293,",",ROUND((1.2*W7293),2),")")," ")</f>
        <v>(49,0.47)</v>
      </c>
      <c r="T7293">
        <f>R7293-L7293</f>
        <v>8</v>
      </c>
      <c r="U7293" s="7" t="str">
        <f>IF((AND(T7293=0,H7293&gt;=L7293)),"Don’t change bids","OK")</f>
        <v>OK</v>
      </c>
      <c r="V7293" t="e">
        <f>IF((MATCH(F7293,W7293,0)),"Same","Diff")</f>
        <v>#N/A</v>
      </c>
      <c r="W7293" s="5">
        <f>ROUND(M7293,2)</f>
        <v>0.39</v>
      </c>
      <c r="X7293" s="5">
        <v>0.39</v>
      </c>
    </row>
    <row r="7294" spans="1:24" x14ac:dyDescent="0.25">
      <c r="A7294" t="s">
        <v>24</v>
      </c>
      <c r="B7294" t="s">
        <v>7423</v>
      </c>
      <c r="C7294" t="s">
        <v>4401</v>
      </c>
      <c r="D7294" t="s">
        <v>7367</v>
      </c>
      <c r="E7294" t="s">
        <v>569</v>
      </c>
      <c r="F7294" s="5">
        <v>0.37</v>
      </c>
      <c r="G7294" s="9">
        <v>0.1</v>
      </c>
      <c r="H7294" s="6">
        <f>G7294*100</f>
        <v>10</v>
      </c>
      <c r="I7294" t="s">
        <v>9716</v>
      </c>
      <c r="J7294" t="s">
        <v>10765</v>
      </c>
      <c r="K7294">
        <v>41</v>
      </c>
      <c r="L7294">
        <v>41</v>
      </c>
      <c r="M7294">
        <f>(F7294*(1+0.05))</f>
        <v>0.38850000000000001</v>
      </c>
      <c r="N7294">
        <f>IFERROR(ROUND(( (-1.208*LN(L7294) + 7.5474 + 4.6991*(2.71828^(-0.009*L7294)) + 0.0001*L7294*L7294 - 0.0432*L7294 + 4.7166)/3),2), " ")</f>
        <v>3.14</v>
      </c>
      <c r="O7294">
        <f>IFERROR(MAX(MIN(ROUND(N7294*(Q7294/P7294),2),4.5),1.9)," ")</f>
        <v>2.96</v>
      </c>
      <c r="P7294">
        <f>13.098*F7294^-1.237</f>
        <v>44.806338281983834</v>
      </c>
      <c r="Q7294">
        <f>13.098*M7294^-1.237</f>
        <v>42.182109086218873</v>
      </c>
      <c r="R7294" s="5">
        <f>IFERROR(ROUND(MAX(MIN((-105.4*LN(O7294) + 163.83),95),10),0)," ")</f>
        <v>49</v>
      </c>
      <c r="S7294" s="5" t="str">
        <f>IFERROR(CONCATENATE("(",R7294,",",ROUND((1.2*W7294),2),")")," ")</f>
        <v>(49,0.47)</v>
      </c>
      <c r="T7294">
        <f>R7294-L7294</f>
        <v>8</v>
      </c>
      <c r="U7294" s="7" t="str">
        <f>IF((AND(T7294=0,H7294&gt;=L7294)),"Don’t change bids","OK")</f>
        <v>OK</v>
      </c>
      <c r="V7294" t="e">
        <f>IF((MATCH(F7294,W7294,0)),"Same","Diff")</f>
        <v>#N/A</v>
      </c>
      <c r="W7294" s="5">
        <f>ROUND(M7294,2)</f>
        <v>0.39</v>
      </c>
      <c r="X7294" s="5">
        <v>0.39</v>
      </c>
    </row>
    <row r="7295" spans="1:24" x14ac:dyDescent="0.25">
      <c r="A7295" t="s">
        <v>24</v>
      </c>
      <c r="B7295" t="s">
        <v>7424</v>
      </c>
      <c r="C7295" t="s">
        <v>4401</v>
      </c>
      <c r="D7295" t="s">
        <v>7378</v>
      </c>
      <c r="E7295" t="s">
        <v>569</v>
      </c>
      <c r="F7295" s="5">
        <v>0.37</v>
      </c>
      <c r="G7295" s="9">
        <v>0.1</v>
      </c>
      <c r="H7295" s="6">
        <f>G7295*100</f>
        <v>10</v>
      </c>
      <c r="I7295" t="s">
        <v>9716</v>
      </c>
      <c r="J7295" t="s">
        <v>10765</v>
      </c>
      <c r="K7295">
        <v>41</v>
      </c>
      <c r="L7295">
        <v>41</v>
      </c>
      <c r="M7295">
        <f>(F7295*(1+0.05))</f>
        <v>0.38850000000000001</v>
      </c>
      <c r="N7295">
        <f>IFERROR(ROUND(( (-1.208*LN(L7295) + 7.5474 + 4.6991*(2.71828^(-0.009*L7295)) + 0.0001*L7295*L7295 - 0.0432*L7295 + 4.7166)/3),2), " ")</f>
        <v>3.14</v>
      </c>
      <c r="O7295">
        <f>IFERROR(MAX(MIN(ROUND(N7295*(Q7295/P7295),2),4.5),1.9)," ")</f>
        <v>2.96</v>
      </c>
      <c r="P7295">
        <f>13.098*F7295^-1.237</f>
        <v>44.806338281983834</v>
      </c>
      <c r="Q7295">
        <f>13.098*M7295^-1.237</f>
        <v>42.182109086218873</v>
      </c>
      <c r="R7295" s="5">
        <f>IFERROR(ROUND(MAX(MIN((-105.4*LN(O7295) + 163.83),95),10),0)," ")</f>
        <v>49</v>
      </c>
      <c r="S7295" s="5" t="str">
        <f>IFERROR(CONCATENATE("(",R7295,",",ROUND((1.2*W7295),2),")")," ")</f>
        <v>(49,0.47)</v>
      </c>
      <c r="T7295">
        <f>R7295-L7295</f>
        <v>8</v>
      </c>
      <c r="U7295" s="7" t="str">
        <f>IF((AND(T7295=0,H7295&gt;=L7295)),"Don’t change bids","OK")</f>
        <v>OK</v>
      </c>
      <c r="V7295" t="e">
        <f>IF((MATCH(F7295,W7295,0)),"Same","Diff")</f>
        <v>#N/A</v>
      </c>
      <c r="W7295" s="5">
        <f>ROUND(M7295,2)</f>
        <v>0.39</v>
      </c>
      <c r="X7295" s="5">
        <v>0.39</v>
      </c>
    </row>
    <row r="7296" spans="1:24" x14ac:dyDescent="0.25">
      <c r="A7296" t="s">
        <v>24</v>
      </c>
      <c r="B7296" t="s">
        <v>7425</v>
      </c>
      <c r="C7296" t="s">
        <v>4401</v>
      </c>
      <c r="D7296" t="s">
        <v>6096</v>
      </c>
      <c r="E7296" t="s">
        <v>569</v>
      </c>
      <c r="F7296" s="5">
        <v>0.37</v>
      </c>
      <c r="G7296" s="9">
        <v>0.1</v>
      </c>
      <c r="H7296" s="6">
        <f>G7296*100</f>
        <v>10</v>
      </c>
      <c r="I7296" t="s">
        <v>9716</v>
      </c>
      <c r="J7296" t="s">
        <v>10765</v>
      </c>
      <c r="K7296">
        <v>41</v>
      </c>
      <c r="L7296">
        <v>41</v>
      </c>
      <c r="M7296">
        <f>(F7296*(1+0.05))</f>
        <v>0.38850000000000001</v>
      </c>
      <c r="N7296">
        <f>IFERROR(ROUND(( (-1.208*LN(L7296) + 7.5474 + 4.6991*(2.71828^(-0.009*L7296)) + 0.0001*L7296*L7296 - 0.0432*L7296 + 4.7166)/3),2), " ")</f>
        <v>3.14</v>
      </c>
      <c r="O7296">
        <f>IFERROR(MAX(MIN(ROUND(N7296*(Q7296/P7296),2),4.5),1.9)," ")</f>
        <v>2.96</v>
      </c>
      <c r="P7296">
        <f>13.098*F7296^-1.237</f>
        <v>44.806338281983834</v>
      </c>
      <c r="Q7296">
        <f>13.098*M7296^-1.237</f>
        <v>42.182109086218873</v>
      </c>
      <c r="R7296" s="5">
        <f>IFERROR(ROUND(MAX(MIN((-105.4*LN(O7296) + 163.83),95),10),0)," ")</f>
        <v>49</v>
      </c>
      <c r="S7296" s="5" t="str">
        <f>IFERROR(CONCATENATE("(",R7296,",",ROUND((1.2*W7296),2),")")," ")</f>
        <v>(49,0.47)</v>
      </c>
      <c r="T7296">
        <f>R7296-L7296</f>
        <v>8</v>
      </c>
      <c r="U7296" s="7" t="str">
        <f>IF((AND(T7296=0,H7296&gt;=L7296)),"Don’t change bids","OK")</f>
        <v>OK</v>
      </c>
      <c r="V7296" t="e">
        <f>IF((MATCH(F7296,W7296,0)),"Same","Diff")</f>
        <v>#N/A</v>
      </c>
      <c r="W7296" s="5">
        <f>ROUND(M7296,2)</f>
        <v>0.39</v>
      </c>
      <c r="X7296" s="5">
        <v>0.39</v>
      </c>
    </row>
    <row r="7297" spans="1:24" x14ac:dyDescent="0.25">
      <c r="A7297" t="s">
        <v>24</v>
      </c>
      <c r="B7297" t="s">
        <v>7426</v>
      </c>
      <c r="C7297" t="s">
        <v>4401</v>
      </c>
      <c r="D7297" t="s">
        <v>6098</v>
      </c>
      <c r="E7297" t="s">
        <v>569</v>
      </c>
      <c r="F7297" s="5">
        <v>0.37</v>
      </c>
      <c r="G7297" s="9">
        <v>0.1</v>
      </c>
      <c r="H7297" s="6">
        <f>G7297*100</f>
        <v>10</v>
      </c>
      <c r="I7297" t="s">
        <v>9716</v>
      </c>
      <c r="J7297" t="s">
        <v>10765</v>
      </c>
      <c r="K7297">
        <v>41</v>
      </c>
      <c r="L7297">
        <v>41</v>
      </c>
      <c r="M7297">
        <f>(F7297*(1+0.05))</f>
        <v>0.38850000000000001</v>
      </c>
      <c r="N7297">
        <f>IFERROR(ROUND(( (-1.208*LN(L7297) + 7.5474 + 4.6991*(2.71828^(-0.009*L7297)) + 0.0001*L7297*L7297 - 0.0432*L7297 + 4.7166)/3),2), " ")</f>
        <v>3.14</v>
      </c>
      <c r="O7297">
        <f>IFERROR(MAX(MIN(ROUND(N7297*(Q7297/P7297),2),4.5),1.9)," ")</f>
        <v>2.96</v>
      </c>
      <c r="P7297">
        <f>13.098*F7297^-1.237</f>
        <v>44.806338281983834</v>
      </c>
      <c r="Q7297">
        <f>13.098*M7297^-1.237</f>
        <v>42.182109086218873</v>
      </c>
      <c r="R7297" s="5">
        <f>IFERROR(ROUND(MAX(MIN((-105.4*LN(O7297) + 163.83),95),10),0)," ")</f>
        <v>49</v>
      </c>
      <c r="S7297" s="5" t="str">
        <f>IFERROR(CONCATENATE("(",R7297,",",ROUND((1.2*W7297),2),")")," ")</f>
        <v>(49,0.47)</v>
      </c>
      <c r="T7297">
        <f>R7297-L7297</f>
        <v>8</v>
      </c>
      <c r="U7297" s="7" t="str">
        <f>IF((AND(T7297=0,H7297&gt;=L7297)),"Don’t change bids","OK")</f>
        <v>OK</v>
      </c>
      <c r="V7297" t="e">
        <f>IF((MATCH(F7297,W7297,0)),"Same","Diff")</f>
        <v>#N/A</v>
      </c>
      <c r="W7297" s="5">
        <f>ROUND(M7297,2)</f>
        <v>0.39</v>
      </c>
      <c r="X7297" s="5">
        <v>0.39</v>
      </c>
    </row>
    <row r="7298" spans="1:24" x14ac:dyDescent="0.25">
      <c r="A7298" t="s">
        <v>24</v>
      </c>
      <c r="B7298" t="s">
        <v>7427</v>
      </c>
      <c r="C7298" t="s">
        <v>4401</v>
      </c>
      <c r="D7298" t="s">
        <v>6098</v>
      </c>
      <c r="E7298" t="s">
        <v>569</v>
      </c>
      <c r="F7298" s="5">
        <v>0.37</v>
      </c>
      <c r="G7298" s="9">
        <v>0.1</v>
      </c>
      <c r="H7298" s="6">
        <f>G7298*100</f>
        <v>10</v>
      </c>
      <c r="I7298" t="s">
        <v>9716</v>
      </c>
      <c r="J7298" t="s">
        <v>10765</v>
      </c>
      <c r="K7298">
        <v>41</v>
      </c>
      <c r="L7298">
        <v>41</v>
      </c>
      <c r="M7298">
        <f>(F7298*(1+0.05))</f>
        <v>0.38850000000000001</v>
      </c>
      <c r="N7298">
        <f>IFERROR(ROUND(( (-1.208*LN(L7298) + 7.5474 + 4.6991*(2.71828^(-0.009*L7298)) + 0.0001*L7298*L7298 - 0.0432*L7298 + 4.7166)/3),2), " ")</f>
        <v>3.14</v>
      </c>
      <c r="O7298">
        <f>IFERROR(MAX(MIN(ROUND(N7298*(Q7298/P7298),2),4.5),1.9)," ")</f>
        <v>2.96</v>
      </c>
      <c r="P7298">
        <f>13.098*F7298^-1.237</f>
        <v>44.806338281983834</v>
      </c>
      <c r="Q7298">
        <f>13.098*M7298^-1.237</f>
        <v>42.182109086218873</v>
      </c>
      <c r="R7298" s="5">
        <f>IFERROR(ROUND(MAX(MIN((-105.4*LN(O7298) + 163.83),95),10),0)," ")</f>
        <v>49</v>
      </c>
      <c r="S7298" s="5" t="str">
        <f>IFERROR(CONCATENATE("(",R7298,",",ROUND((1.2*W7298),2),")")," ")</f>
        <v>(49,0.47)</v>
      </c>
      <c r="T7298">
        <f>R7298-L7298</f>
        <v>8</v>
      </c>
      <c r="U7298" s="7" t="str">
        <f>IF((AND(T7298=0,H7298&gt;=L7298)),"Don’t change bids","OK")</f>
        <v>OK</v>
      </c>
      <c r="V7298" t="e">
        <f>IF((MATCH(F7298,W7298,0)),"Same","Diff")</f>
        <v>#N/A</v>
      </c>
      <c r="W7298" s="5">
        <f>ROUND(M7298,2)</f>
        <v>0.39</v>
      </c>
      <c r="X7298" s="5">
        <v>0.39</v>
      </c>
    </row>
    <row r="7299" spans="1:24" x14ac:dyDescent="0.25">
      <c r="A7299" t="s">
        <v>24</v>
      </c>
      <c r="B7299" t="s">
        <v>7428</v>
      </c>
      <c r="C7299" t="s">
        <v>4401</v>
      </c>
      <c r="D7299" t="s">
        <v>6098</v>
      </c>
      <c r="E7299" t="s">
        <v>569</v>
      </c>
      <c r="F7299" s="5">
        <v>0.37</v>
      </c>
      <c r="G7299" s="9">
        <v>0.1</v>
      </c>
      <c r="H7299" s="6">
        <f>G7299*100</f>
        <v>10</v>
      </c>
      <c r="I7299" t="s">
        <v>9716</v>
      </c>
      <c r="J7299" t="s">
        <v>10765</v>
      </c>
      <c r="K7299">
        <v>41</v>
      </c>
      <c r="L7299">
        <v>41</v>
      </c>
      <c r="M7299">
        <f>(F7299*(1+0.05))</f>
        <v>0.38850000000000001</v>
      </c>
      <c r="N7299">
        <f>IFERROR(ROUND(( (-1.208*LN(L7299) + 7.5474 + 4.6991*(2.71828^(-0.009*L7299)) + 0.0001*L7299*L7299 - 0.0432*L7299 + 4.7166)/3),2), " ")</f>
        <v>3.14</v>
      </c>
      <c r="O7299">
        <f>IFERROR(MAX(MIN(ROUND(N7299*(Q7299/P7299),2),4.5),1.9)," ")</f>
        <v>2.96</v>
      </c>
      <c r="P7299">
        <f>13.098*F7299^-1.237</f>
        <v>44.806338281983834</v>
      </c>
      <c r="Q7299">
        <f>13.098*M7299^-1.237</f>
        <v>42.182109086218873</v>
      </c>
      <c r="R7299" s="5">
        <f>IFERROR(ROUND(MAX(MIN((-105.4*LN(O7299) + 163.83),95),10),0)," ")</f>
        <v>49</v>
      </c>
      <c r="S7299" s="5" t="str">
        <f>IFERROR(CONCATENATE("(",R7299,",",ROUND((1.2*W7299),2),")")," ")</f>
        <v>(49,0.47)</v>
      </c>
      <c r="T7299">
        <f>R7299-L7299</f>
        <v>8</v>
      </c>
      <c r="U7299" s="7" t="str">
        <f>IF((AND(T7299=0,H7299&gt;=L7299)),"Don’t change bids","OK")</f>
        <v>OK</v>
      </c>
      <c r="V7299" t="e">
        <f>IF((MATCH(F7299,W7299,0)),"Same","Diff")</f>
        <v>#N/A</v>
      </c>
      <c r="W7299" s="5">
        <f>ROUND(M7299,2)</f>
        <v>0.39</v>
      </c>
      <c r="X7299" s="5">
        <v>0.39</v>
      </c>
    </row>
    <row r="7300" spans="1:24" x14ac:dyDescent="0.25">
      <c r="A7300" t="s">
        <v>24</v>
      </c>
      <c r="B7300" t="s">
        <v>7429</v>
      </c>
      <c r="C7300" t="s">
        <v>4401</v>
      </c>
      <c r="D7300" t="s">
        <v>6096</v>
      </c>
      <c r="E7300" t="s">
        <v>569</v>
      </c>
      <c r="F7300" s="5">
        <v>0.37</v>
      </c>
      <c r="G7300" s="9">
        <v>0.1</v>
      </c>
      <c r="H7300" s="6">
        <f>G7300*100</f>
        <v>10</v>
      </c>
      <c r="I7300" t="s">
        <v>9716</v>
      </c>
      <c r="J7300" t="s">
        <v>10765</v>
      </c>
      <c r="K7300">
        <v>41</v>
      </c>
      <c r="L7300">
        <v>41</v>
      </c>
      <c r="M7300">
        <f>(F7300*(1+0.05))</f>
        <v>0.38850000000000001</v>
      </c>
      <c r="N7300">
        <f>IFERROR(ROUND(( (-1.208*LN(L7300) + 7.5474 + 4.6991*(2.71828^(-0.009*L7300)) + 0.0001*L7300*L7300 - 0.0432*L7300 + 4.7166)/3),2), " ")</f>
        <v>3.14</v>
      </c>
      <c r="O7300">
        <f>IFERROR(MAX(MIN(ROUND(N7300*(Q7300/P7300),2),4.5),1.9)," ")</f>
        <v>2.96</v>
      </c>
      <c r="P7300">
        <f>13.098*F7300^-1.237</f>
        <v>44.806338281983834</v>
      </c>
      <c r="Q7300">
        <f>13.098*M7300^-1.237</f>
        <v>42.182109086218873</v>
      </c>
      <c r="R7300" s="5">
        <f>IFERROR(ROUND(MAX(MIN((-105.4*LN(O7300) + 163.83),95),10),0)," ")</f>
        <v>49</v>
      </c>
      <c r="S7300" s="5" t="str">
        <f>IFERROR(CONCATENATE("(",R7300,",",ROUND((1.2*W7300),2),")")," ")</f>
        <v>(49,0.47)</v>
      </c>
      <c r="T7300">
        <f>R7300-L7300</f>
        <v>8</v>
      </c>
      <c r="U7300" s="7" t="str">
        <f>IF((AND(T7300=0,H7300&gt;=L7300)),"Don’t change bids","OK")</f>
        <v>OK</v>
      </c>
      <c r="V7300" t="e">
        <f>IF((MATCH(F7300,W7300,0)),"Same","Diff")</f>
        <v>#N/A</v>
      </c>
      <c r="W7300" s="5">
        <f>ROUND(M7300,2)</f>
        <v>0.39</v>
      </c>
      <c r="X7300" s="5">
        <v>0.39</v>
      </c>
    </row>
    <row r="7301" spans="1:24" x14ac:dyDescent="0.25">
      <c r="A7301" t="s">
        <v>24</v>
      </c>
      <c r="B7301" t="s">
        <v>7430</v>
      </c>
      <c r="C7301" t="s">
        <v>4401</v>
      </c>
      <c r="D7301" t="s">
        <v>6096</v>
      </c>
      <c r="E7301" t="s">
        <v>569</v>
      </c>
      <c r="F7301" s="5">
        <v>0.37</v>
      </c>
      <c r="G7301" s="9">
        <v>0.1</v>
      </c>
      <c r="H7301" s="6">
        <f>G7301*100</f>
        <v>10</v>
      </c>
      <c r="I7301" t="s">
        <v>9716</v>
      </c>
      <c r="J7301" t="s">
        <v>10765</v>
      </c>
      <c r="K7301">
        <v>41</v>
      </c>
      <c r="L7301">
        <v>41</v>
      </c>
      <c r="M7301">
        <f>(F7301*(1+0.05))</f>
        <v>0.38850000000000001</v>
      </c>
      <c r="N7301">
        <f>IFERROR(ROUND(( (-1.208*LN(L7301) + 7.5474 + 4.6991*(2.71828^(-0.009*L7301)) + 0.0001*L7301*L7301 - 0.0432*L7301 + 4.7166)/3),2), " ")</f>
        <v>3.14</v>
      </c>
      <c r="O7301">
        <f>IFERROR(MAX(MIN(ROUND(N7301*(Q7301/P7301),2),4.5),1.9)," ")</f>
        <v>2.96</v>
      </c>
      <c r="P7301">
        <f>13.098*F7301^-1.237</f>
        <v>44.806338281983834</v>
      </c>
      <c r="Q7301">
        <f>13.098*M7301^-1.237</f>
        <v>42.182109086218873</v>
      </c>
      <c r="R7301" s="5">
        <f>IFERROR(ROUND(MAX(MIN((-105.4*LN(O7301) + 163.83),95),10),0)," ")</f>
        <v>49</v>
      </c>
      <c r="S7301" s="5" t="str">
        <f>IFERROR(CONCATENATE("(",R7301,",",ROUND((1.2*W7301),2),")")," ")</f>
        <v>(49,0.47)</v>
      </c>
      <c r="T7301">
        <f>R7301-L7301</f>
        <v>8</v>
      </c>
      <c r="U7301" s="7" t="str">
        <f>IF((AND(T7301=0,H7301&gt;=L7301)),"Don’t change bids","OK")</f>
        <v>OK</v>
      </c>
      <c r="V7301" t="e">
        <f>IF((MATCH(F7301,W7301,0)),"Same","Diff")</f>
        <v>#N/A</v>
      </c>
      <c r="W7301" s="5">
        <f>ROUND(M7301,2)</f>
        <v>0.39</v>
      </c>
      <c r="X7301" s="5">
        <v>0.39</v>
      </c>
    </row>
    <row r="7302" spans="1:24" x14ac:dyDescent="0.25">
      <c r="A7302" t="s">
        <v>24</v>
      </c>
      <c r="B7302" t="s">
        <v>7431</v>
      </c>
      <c r="C7302" t="s">
        <v>4401</v>
      </c>
      <c r="D7302" t="s">
        <v>6096</v>
      </c>
      <c r="E7302" t="s">
        <v>569</v>
      </c>
      <c r="F7302" s="5">
        <v>0.37</v>
      </c>
      <c r="G7302" s="9">
        <v>0.1</v>
      </c>
      <c r="H7302" s="6">
        <f>G7302*100</f>
        <v>10</v>
      </c>
      <c r="I7302" t="s">
        <v>9716</v>
      </c>
      <c r="J7302" t="s">
        <v>10765</v>
      </c>
      <c r="K7302">
        <v>41</v>
      </c>
      <c r="L7302">
        <v>41</v>
      </c>
      <c r="M7302">
        <f>(F7302*(1+0.05))</f>
        <v>0.38850000000000001</v>
      </c>
      <c r="N7302">
        <f>IFERROR(ROUND(( (-1.208*LN(L7302) + 7.5474 + 4.6991*(2.71828^(-0.009*L7302)) + 0.0001*L7302*L7302 - 0.0432*L7302 + 4.7166)/3),2), " ")</f>
        <v>3.14</v>
      </c>
      <c r="O7302">
        <f>IFERROR(MAX(MIN(ROUND(N7302*(Q7302/P7302),2),4.5),1.9)," ")</f>
        <v>2.96</v>
      </c>
      <c r="P7302">
        <f>13.098*F7302^-1.237</f>
        <v>44.806338281983834</v>
      </c>
      <c r="Q7302">
        <f>13.098*M7302^-1.237</f>
        <v>42.182109086218873</v>
      </c>
      <c r="R7302" s="5">
        <f>IFERROR(ROUND(MAX(MIN((-105.4*LN(O7302) + 163.83),95),10),0)," ")</f>
        <v>49</v>
      </c>
      <c r="S7302" s="5" t="str">
        <f>IFERROR(CONCATENATE("(",R7302,",",ROUND((1.2*W7302),2),")")," ")</f>
        <v>(49,0.47)</v>
      </c>
      <c r="T7302">
        <f>R7302-L7302</f>
        <v>8</v>
      </c>
      <c r="U7302" s="7" t="str">
        <f>IF((AND(T7302=0,H7302&gt;=L7302)),"Don’t change bids","OK")</f>
        <v>OK</v>
      </c>
      <c r="V7302" t="e">
        <f>IF((MATCH(F7302,W7302,0)),"Same","Diff")</f>
        <v>#N/A</v>
      </c>
      <c r="W7302" s="5">
        <f>ROUND(M7302,2)</f>
        <v>0.39</v>
      </c>
      <c r="X7302" s="5">
        <v>0.39</v>
      </c>
    </row>
    <row r="7303" spans="1:24" x14ac:dyDescent="0.25">
      <c r="A7303" t="s">
        <v>24</v>
      </c>
      <c r="B7303" t="s">
        <v>7432</v>
      </c>
      <c r="C7303" t="s">
        <v>4401</v>
      </c>
      <c r="D7303" t="s">
        <v>6098</v>
      </c>
      <c r="E7303" t="s">
        <v>569</v>
      </c>
      <c r="F7303" s="5">
        <v>0.37</v>
      </c>
      <c r="G7303" s="9">
        <v>0.1</v>
      </c>
      <c r="H7303" s="6">
        <f>G7303*100</f>
        <v>10</v>
      </c>
      <c r="I7303" t="s">
        <v>9716</v>
      </c>
      <c r="J7303" t="s">
        <v>10765</v>
      </c>
      <c r="K7303">
        <v>41</v>
      </c>
      <c r="L7303">
        <v>41</v>
      </c>
      <c r="M7303">
        <f>(F7303*(1+0.05))</f>
        <v>0.38850000000000001</v>
      </c>
      <c r="N7303">
        <f>IFERROR(ROUND(( (-1.208*LN(L7303) + 7.5474 + 4.6991*(2.71828^(-0.009*L7303)) + 0.0001*L7303*L7303 - 0.0432*L7303 + 4.7166)/3),2), " ")</f>
        <v>3.14</v>
      </c>
      <c r="O7303">
        <f>IFERROR(MAX(MIN(ROUND(N7303*(Q7303/P7303),2),4.5),1.9)," ")</f>
        <v>2.96</v>
      </c>
      <c r="P7303">
        <f>13.098*F7303^-1.237</f>
        <v>44.806338281983834</v>
      </c>
      <c r="Q7303">
        <f>13.098*M7303^-1.237</f>
        <v>42.182109086218873</v>
      </c>
      <c r="R7303" s="5">
        <f>IFERROR(ROUND(MAX(MIN((-105.4*LN(O7303) + 163.83),95),10),0)," ")</f>
        <v>49</v>
      </c>
      <c r="S7303" s="5" t="str">
        <f>IFERROR(CONCATENATE("(",R7303,",",ROUND((1.2*W7303),2),")")," ")</f>
        <v>(49,0.47)</v>
      </c>
      <c r="T7303">
        <f>R7303-L7303</f>
        <v>8</v>
      </c>
      <c r="U7303" s="7" t="str">
        <f>IF((AND(T7303=0,H7303&gt;=L7303)),"Don’t change bids","OK")</f>
        <v>OK</v>
      </c>
      <c r="V7303" t="e">
        <f>IF((MATCH(F7303,W7303,0)),"Same","Diff")</f>
        <v>#N/A</v>
      </c>
      <c r="W7303" s="5">
        <f>ROUND(M7303,2)</f>
        <v>0.39</v>
      </c>
      <c r="X7303" s="5">
        <v>0.39</v>
      </c>
    </row>
    <row r="7304" spans="1:24" x14ac:dyDescent="0.25">
      <c r="A7304" t="s">
        <v>24</v>
      </c>
      <c r="B7304" t="s">
        <v>7433</v>
      </c>
      <c r="C7304" t="s">
        <v>4401</v>
      </c>
      <c r="D7304" t="s">
        <v>6096</v>
      </c>
      <c r="E7304" t="s">
        <v>569</v>
      </c>
      <c r="F7304" s="5">
        <v>0.37</v>
      </c>
      <c r="G7304" s="9">
        <v>0.1</v>
      </c>
      <c r="H7304" s="6">
        <f>G7304*100</f>
        <v>10</v>
      </c>
      <c r="I7304" t="s">
        <v>9716</v>
      </c>
      <c r="J7304" t="s">
        <v>10765</v>
      </c>
      <c r="K7304">
        <v>41</v>
      </c>
      <c r="L7304">
        <v>41</v>
      </c>
      <c r="M7304">
        <f>(F7304*(1+0.05))</f>
        <v>0.38850000000000001</v>
      </c>
      <c r="N7304">
        <f>IFERROR(ROUND(( (-1.208*LN(L7304) + 7.5474 + 4.6991*(2.71828^(-0.009*L7304)) + 0.0001*L7304*L7304 - 0.0432*L7304 + 4.7166)/3),2), " ")</f>
        <v>3.14</v>
      </c>
      <c r="O7304">
        <f>IFERROR(MAX(MIN(ROUND(N7304*(Q7304/P7304),2),4.5),1.9)," ")</f>
        <v>2.96</v>
      </c>
      <c r="P7304">
        <f>13.098*F7304^-1.237</f>
        <v>44.806338281983834</v>
      </c>
      <c r="Q7304">
        <f>13.098*M7304^-1.237</f>
        <v>42.182109086218873</v>
      </c>
      <c r="R7304" s="5">
        <f>IFERROR(ROUND(MAX(MIN((-105.4*LN(O7304) + 163.83),95),10),0)," ")</f>
        <v>49</v>
      </c>
      <c r="S7304" s="5" t="str">
        <f>IFERROR(CONCATENATE("(",R7304,",",ROUND((1.2*W7304),2),")")," ")</f>
        <v>(49,0.47)</v>
      </c>
      <c r="T7304">
        <f>R7304-L7304</f>
        <v>8</v>
      </c>
      <c r="U7304" s="7" t="str">
        <f>IF((AND(T7304=0,H7304&gt;=L7304)),"Don’t change bids","OK")</f>
        <v>OK</v>
      </c>
      <c r="V7304" t="e">
        <f>IF((MATCH(F7304,W7304,0)),"Same","Diff")</f>
        <v>#N/A</v>
      </c>
      <c r="W7304" s="5">
        <f>ROUND(M7304,2)</f>
        <v>0.39</v>
      </c>
      <c r="X7304" s="5">
        <v>0.39</v>
      </c>
    </row>
    <row r="7305" spans="1:24" x14ac:dyDescent="0.25">
      <c r="A7305" t="s">
        <v>24</v>
      </c>
      <c r="B7305" t="s">
        <v>7434</v>
      </c>
      <c r="C7305" t="s">
        <v>4401</v>
      </c>
      <c r="D7305" t="s">
        <v>6098</v>
      </c>
      <c r="E7305" t="s">
        <v>569</v>
      </c>
      <c r="F7305" s="5">
        <v>0.37</v>
      </c>
      <c r="G7305" s="9">
        <v>0.1</v>
      </c>
      <c r="H7305" s="6">
        <f>G7305*100</f>
        <v>10</v>
      </c>
      <c r="I7305" t="s">
        <v>9716</v>
      </c>
      <c r="J7305" t="s">
        <v>10765</v>
      </c>
      <c r="K7305">
        <v>41</v>
      </c>
      <c r="L7305">
        <v>41</v>
      </c>
      <c r="M7305">
        <f>(F7305*(1+0.05))</f>
        <v>0.38850000000000001</v>
      </c>
      <c r="N7305">
        <f>IFERROR(ROUND(( (-1.208*LN(L7305) + 7.5474 + 4.6991*(2.71828^(-0.009*L7305)) + 0.0001*L7305*L7305 - 0.0432*L7305 + 4.7166)/3),2), " ")</f>
        <v>3.14</v>
      </c>
      <c r="O7305">
        <f>IFERROR(MAX(MIN(ROUND(N7305*(Q7305/P7305),2),4.5),1.9)," ")</f>
        <v>2.96</v>
      </c>
      <c r="P7305">
        <f>13.098*F7305^-1.237</f>
        <v>44.806338281983834</v>
      </c>
      <c r="Q7305">
        <f>13.098*M7305^-1.237</f>
        <v>42.182109086218873</v>
      </c>
      <c r="R7305" s="5">
        <f>IFERROR(ROUND(MAX(MIN((-105.4*LN(O7305) + 163.83),95),10),0)," ")</f>
        <v>49</v>
      </c>
      <c r="S7305" s="5" t="str">
        <f>IFERROR(CONCATENATE("(",R7305,",",ROUND((1.2*W7305),2),")")," ")</f>
        <v>(49,0.47)</v>
      </c>
      <c r="T7305">
        <f>R7305-L7305</f>
        <v>8</v>
      </c>
      <c r="U7305" s="7" t="str">
        <f>IF((AND(T7305=0,H7305&gt;=L7305)),"Don’t change bids","OK")</f>
        <v>OK</v>
      </c>
      <c r="V7305" t="e">
        <f>IF((MATCH(F7305,W7305,0)),"Same","Diff")</f>
        <v>#N/A</v>
      </c>
      <c r="W7305" s="5">
        <f>ROUND(M7305,2)</f>
        <v>0.39</v>
      </c>
      <c r="X7305" s="5">
        <v>0.39</v>
      </c>
    </row>
    <row r="7306" spans="1:24" x14ac:dyDescent="0.25">
      <c r="A7306" t="s">
        <v>24</v>
      </c>
      <c r="B7306" t="s">
        <v>7435</v>
      </c>
      <c r="C7306" t="s">
        <v>4401</v>
      </c>
      <c r="D7306" t="s">
        <v>6107</v>
      </c>
      <c r="E7306" t="s">
        <v>569</v>
      </c>
      <c r="F7306" s="5">
        <v>0.37</v>
      </c>
      <c r="G7306" s="9">
        <v>0.1</v>
      </c>
      <c r="H7306" s="6">
        <f>G7306*100</f>
        <v>10</v>
      </c>
      <c r="I7306" t="s">
        <v>9716</v>
      </c>
      <c r="J7306" t="s">
        <v>10765</v>
      </c>
      <c r="K7306">
        <v>41</v>
      </c>
      <c r="L7306">
        <v>41</v>
      </c>
      <c r="M7306">
        <f>(F7306*(1+0.05))</f>
        <v>0.38850000000000001</v>
      </c>
      <c r="N7306">
        <f>IFERROR(ROUND(( (-1.208*LN(L7306) + 7.5474 + 4.6991*(2.71828^(-0.009*L7306)) + 0.0001*L7306*L7306 - 0.0432*L7306 + 4.7166)/3),2), " ")</f>
        <v>3.14</v>
      </c>
      <c r="O7306">
        <f>IFERROR(MAX(MIN(ROUND(N7306*(Q7306/P7306),2),4.5),1.9)," ")</f>
        <v>2.96</v>
      </c>
      <c r="P7306">
        <f>13.098*F7306^-1.237</f>
        <v>44.806338281983834</v>
      </c>
      <c r="Q7306">
        <f>13.098*M7306^-1.237</f>
        <v>42.182109086218873</v>
      </c>
      <c r="R7306" s="5">
        <f>IFERROR(ROUND(MAX(MIN((-105.4*LN(O7306) + 163.83),95),10),0)," ")</f>
        <v>49</v>
      </c>
      <c r="S7306" s="5" t="str">
        <f>IFERROR(CONCATENATE("(",R7306,",",ROUND((1.2*W7306),2),")")," ")</f>
        <v>(49,0.47)</v>
      </c>
      <c r="T7306">
        <f>R7306-L7306</f>
        <v>8</v>
      </c>
      <c r="U7306" s="7" t="str">
        <f>IF((AND(T7306=0,H7306&gt;=L7306)),"Don’t change bids","OK")</f>
        <v>OK</v>
      </c>
      <c r="V7306" t="e">
        <f>IF((MATCH(F7306,W7306,0)),"Same","Diff")</f>
        <v>#N/A</v>
      </c>
      <c r="W7306" s="5">
        <f>ROUND(M7306,2)</f>
        <v>0.39</v>
      </c>
      <c r="X7306" s="5">
        <v>0.39</v>
      </c>
    </row>
    <row r="7307" spans="1:24" x14ac:dyDescent="0.25">
      <c r="A7307" t="s">
        <v>24</v>
      </c>
      <c r="B7307" t="s">
        <v>7436</v>
      </c>
      <c r="C7307" t="s">
        <v>4401</v>
      </c>
      <c r="D7307" t="s">
        <v>6102</v>
      </c>
      <c r="E7307" t="s">
        <v>569</v>
      </c>
      <c r="F7307" s="5">
        <v>0.37</v>
      </c>
      <c r="G7307" s="9">
        <v>0.1</v>
      </c>
      <c r="H7307" s="6">
        <f>G7307*100</f>
        <v>10</v>
      </c>
      <c r="I7307" t="s">
        <v>9716</v>
      </c>
      <c r="J7307" t="s">
        <v>10765</v>
      </c>
      <c r="K7307">
        <v>41</v>
      </c>
      <c r="L7307">
        <v>41</v>
      </c>
      <c r="M7307">
        <f>(F7307*(1+0.05))</f>
        <v>0.38850000000000001</v>
      </c>
      <c r="N7307">
        <f>IFERROR(ROUND(( (-1.208*LN(L7307) + 7.5474 + 4.6991*(2.71828^(-0.009*L7307)) + 0.0001*L7307*L7307 - 0.0432*L7307 + 4.7166)/3),2), " ")</f>
        <v>3.14</v>
      </c>
      <c r="O7307">
        <f>IFERROR(MAX(MIN(ROUND(N7307*(Q7307/P7307),2),4.5),1.9)," ")</f>
        <v>2.96</v>
      </c>
      <c r="P7307">
        <f>13.098*F7307^-1.237</f>
        <v>44.806338281983834</v>
      </c>
      <c r="Q7307">
        <f>13.098*M7307^-1.237</f>
        <v>42.182109086218873</v>
      </c>
      <c r="R7307" s="5">
        <f>IFERROR(ROUND(MAX(MIN((-105.4*LN(O7307) + 163.83),95),10),0)," ")</f>
        <v>49</v>
      </c>
      <c r="S7307" s="5" t="str">
        <f>IFERROR(CONCATENATE("(",R7307,",",ROUND((1.2*W7307),2),")")," ")</f>
        <v>(49,0.47)</v>
      </c>
      <c r="T7307">
        <f>R7307-L7307</f>
        <v>8</v>
      </c>
      <c r="U7307" s="7" t="str">
        <f>IF((AND(T7307=0,H7307&gt;=L7307)),"Don’t change bids","OK")</f>
        <v>OK</v>
      </c>
      <c r="V7307" t="e">
        <f>IF((MATCH(F7307,W7307,0)),"Same","Diff")</f>
        <v>#N/A</v>
      </c>
      <c r="W7307" s="5">
        <f>ROUND(M7307,2)</f>
        <v>0.39</v>
      </c>
      <c r="X7307" s="5">
        <v>0.39</v>
      </c>
    </row>
    <row r="7308" spans="1:24" x14ac:dyDescent="0.25">
      <c r="A7308" t="s">
        <v>24</v>
      </c>
      <c r="B7308" t="s">
        <v>7437</v>
      </c>
      <c r="C7308" t="s">
        <v>4401</v>
      </c>
      <c r="D7308" t="s">
        <v>6098</v>
      </c>
      <c r="E7308" t="s">
        <v>569</v>
      </c>
      <c r="F7308" s="5">
        <v>0.37</v>
      </c>
      <c r="G7308" s="9">
        <v>0.1</v>
      </c>
      <c r="H7308" s="6">
        <f>G7308*100</f>
        <v>10</v>
      </c>
      <c r="I7308" t="s">
        <v>9716</v>
      </c>
      <c r="J7308" t="s">
        <v>10765</v>
      </c>
      <c r="K7308">
        <v>41</v>
      </c>
      <c r="L7308">
        <v>41</v>
      </c>
      <c r="M7308">
        <f>(F7308*(1+0.05))</f>
        <v>0.38850000000000001</v>
      </c>
      <c r="N7308">
        <f>IFERROR(ROUND(( (-1.208*LN(L7308) + 7.5474 + 4.6991*(2.71828^(-0.009*L7308)) + 0.0001*L7308*L7308 - 0.0432*L7308 + 4.7166)/3),2), " ")</f>
        <v>3.14</v>
      </c>
      <c r="O7308">
        <f>IFERROR(MAX(MIN(ROUND(N7308*(Q7308/P7308),2),4.5),1.9)," ")</f>
        <v>2.96</v>
      </c>
      <c r="P7308">
        <f>13.098*F7308^-1.237</f>
        <v>44.806338281983834</v>
      </c>
      <c r="Q7308">
        <f>13.098*M7308^-1.237</f>
        <v>42.182109086218873</v>
      </c>
      <c r="R7308" s="5">
        <f>IFERROR(ROUND(MAX(MIN((-105.4*LN(O7308) + 163.83),95),10),0)," ")</f>
        <v>49</v>
      </c>
      <c r="S7308" s="5" t="str">
        <f>IFERROR(CONCATENATE("(",R7308,",",ROUND((1.2*W7308),2),")")," ")</f>
        <v>(49,0.47)</v>
      </c>
      <c r="T7308">
        <f>R7308-L7308</f>
        <v>8</v>
      </c>
      <c r="U7308" s="7" t="str">
        <f>IF((AND(T7308=0,H7308&gt;=L7308)),"Don’t change bids","OK")</f>
        <v>OK</v>
      </c>
      <c r="V7308" t="e">
        <f>IF((MATCH(F7308,W7308,0)),"Same","Diff")</f>
        <v>#N/A</v>
      </c>
      <c r="W7308" s="5">
        <f>ROUND(M7308,2)</f>
        <v>0.39</v>
      </c>
      <c r="X7308" s="5">
        <v>0.39</v>
      </c>
    </row>
    <row r="7309" spans="1:24" x14ac:dyDescent="0.25">
      <c r="A7309" t="s">
        <v>24</v>
      </c>
      <c r="B7309" t="s">
        <v>7438</v>
      </c>
      <c r="C7309" t="s">
        <v>4401</v>
      </c>
      <c r="D7309" t="s">
        <v>6102</v>
      </c>
      <c r="E7309" t="s">
        <v>569</v>
      </c>
      <c r="F7309" s="5">
        <v>0.37</v>
      </c>
      <c r="G7309" s="9">
        <v>0.1</v>
      </c>
      <c r="H7309" s="6">
        <f>G7309*100</f>
        <v>10</v>
      </c>
      <c r="I7309" t="s">
        <v>9716</v>
      </c>
      <c r="J7309" t="s">
        <v>10765</v>
      </c>
      <c r="K7309">
        <v>41</v>
      </c>
      <c r="L7309">
        <v>41</v>
      </c>
      <c r="M7309">
        <f>(F7309*(1+0.05))</f>
        <v>0.38850000000000001</v>
      </c>
      <c r="N7309">
        <f>IFERROR(ROUND(( (-1.208*LN(L7309) + 7.5474 + 4.6991*(2.71828^(-0.009*L7309)) + 0.0001*L7309*L7309 - 0.0432*L7309 + 4.7166)/3),2), " ")</f>
        <v>3.14</v>
      </c>
      <c r="O7309">
        <f>IFERROR(MAX(MIN(ROUND(N7309*(Q7309/P7309),2),4.5),1.9)," ")</f>
        <v>2.96</v>
      </c>
      <c r="P7309">
        <f>13.098*F7309^-1.237</f>
        <v>44.806338281983834</v>
      </c>
      <c r="Q7309">
        <f>13.098*M7309^-1.237</f>
        <v>42.182109086218873</v>
      </c>
      <c r="R7309" s="5">
        <f>IFERROR(ROUND(MAX(MIN((-105.4*LN(O7309) + 163.83),95),10),0)," ")</f>
        <v>49</v>
      </c>
      <c r="S7309" s="5" t="str">
        <f>IFERROR(CONCATENATE("(",R7309,",",ROUND((1.2*W7309),2),")")," ")</f>
        <v>(49,0.47)</v>
      </c>
      <c r="T7309">
        <f>R7309-L7309</f>
        <v>8</v>
      </c>
      <c r="U7309" s="7" t="str">
        <f>IF((AND(T7309=0,H7309&gt;=L7309)),"Don’t change bids","OK")</f>
        <v>OK</v>
      </c>
      <c r="V7309" t="e">
        <f>IF((MATCH(F7309,W7309,0)),"Same","Diff")</f>
        <v>#N/A</v>
      </c>
      <c r="W7309" s="5">
        <f>ROUND(M7309,2)</f>
        <v>0.39</v>
      </c>
      <c r="X7309" s="5">
        <v>0.39</v>
      </c>
    </row>
    <row r="7310" spans="1:24" x14ac:dyDescent="0.25">
      <c r="A7310" t="s">
        <v>24</v>
      </c>
      <c r="B7310" t="s">
        <v>7439</v>
      </c>
      <c r="C7310" t="s">
        <v>4401</v>
      </c>
      <c r="D7310" t="s">
        <v>6107</v>
      </c>
      <c r="E7310" t="s">
        <v>569</v>
      </c>
      <c r="F7310" s="5">
        <v>0.37</v>
      </c>
      <c r="G7310" s="9">
        <v>0.1</v>
      </c>
      <c r="H7310" s="6">
        <f>G7310*100</f>
        <v>10</v>
      </c>
      <c r="I7310" t="s">
        <v>9716</v>
      </c>
      <c r="J7310" t="s">
        <v>10765</v>
      </c>
      <c r="K7310">
        <v>41</v>
      </c>
      <c r="L7310">
        <v>41</v>
      </c>
      <c r="M7310">
        <f>(F7310*(1+0.05))</f>
        <v>0.38850000000000001</v>
      </c>
      <c r="N7310">
        <f>IFERROR(ROUND(( (-1.208*LN(L7310) + 7.5474 + 4.6991*(2.71828^(-0.009*L7310)) + 0.0001*L7310*L7310 - 0.0432*L7310 + 4.7166)/3),2), " ")</f>
        <v>3.14</v>
      </c>
      <c r="O7310">
        <f>IFERROR(MAX(MIN(ROUND(N7310*(Q7310/P7310),2),4.5),1.9)," ")</f>
        <v>2.96</v>
      </c>
      <c r="P7310">
        <f>13.098*F7310^-1.237</f>
        <v>44.806338281983834</v>
      </c>
      <c r="Q7310">
        <f>13.098*M7310^-1.237</f>
        <v>42.182109086218873</v>
      </c>
      <c r="R7310" s="5">
        <f>IFERROR(ROUND(MAX(MIN((-105.4*LN(O7310) + 163.83),95),10),0)," ")</f>
        <v>49</v>
      </c>
      <c r="S7310" s="5" t="str">
        <f>IFERROR(CONCATENATE("(",R7310,",",ROUND((1.2*W7310),2),")")," ")</f>
        <v>(49,0.47)</v>
      </c>
      <c r="T7310">
        <f>R7310-L7310</f>
        <v>8</v>
      </c>
      <c r="U7310" s="7" t="str">
        <f>IF((AND(T7310=0,H7310&gt;=L7310)),"Don’t change bids","OK")</f>
        <v>OK</v>
      </c>
      <c r="V7310" t="e">
        <f>IF((MATCH(F7310,W7310,0)),"Same","Diff")</f>
        <v>#N/A</v>
      </c>
      <c r="W7310" s="5">
        <f>ROUND(M7310,2)</f>
        <v>0.39</v>
      </c>
      <c r="X7310" s="5">
        <v>0.39</v>
      </c>
    </row>
    <row r="7311" spans="1:24" x14ac:dyDescent="0.25">
      <c r="A7311" t="s">
        <v>24</v>
      </c>
      <c r="B7311" t="s">
        <v>7440</v>
      </c>
      <c r="C7311" t="s">
        <v>4401</v>
      </c>
      <c r="D7311" t="s">
        <v>6098</v>
      </c>
      <c r="E7311" t="s">
        <v>569</v>
      </c>
      <c r="F7311" s="5">
        <v>0.37</v>
      </c>
      <c r="G7311" s="9">
        <v>0.1</v>
      </c>
      <c r="H7311" s="6">
        <f>G7311*100</f>
        <v>10</v>
      </c>
      <c r="I7311" t="s">
        <v>9716</v>
      </c>
      <c r="J7311" t="s">
        <v>10765</v>
      </c>
      <c r="K7311">
        <v>41</v>
      </c>
      <c r="L7311">
        <v>41</v>
      </c>
      <c r="M7311">
        <f>(F7311*(1+0.05))</f>
        <v>0.38850000000000001</v>
      </c>
      <c r="N7311">
        <f>IFERROR(ROUND(( (-1.208*LN(L7311) + 7.5474 + 4.6991*(2.71828^(-0.009*L7311)) + 0.0001*L7311*L7311 - 0.0432*L7311 + 4.7166)/3),2), " ")</f>
        <v>3.14</v>
      </c>
      <c r="O7311">
        <f>IFERROR(MAX(MIN(ROUND(N7311*(Q7311/P7311),2),4.5),1.9)," ")</f>
        <v>2.96</v>
      </c>
      <c r="P7311">
        <f>13.098*F7311^-1.237</f>
        <v>44.806338281983834</v>
      </c>
      <c r="Q7311">
        <f>13.098*M7311^-1.237</f>
        <v>42.182109086218873</v>
      </c>
      <c r="R7311" s="5">
        <f>IFERROR(ROUND(MAX(MIN((-105.4*LN(O7311) + 163.83),95),10),0)," ")</f>
        <v>49</v>
      </c>
      <c r="S7311" s="5" t="str">
        <f>IFERROR(CONCATENATE("(",R7311,",",ROUND((1.2*W7311),2),")")," ")</f>
        <v>(49,0.47)</v>
      </c>
      <c r="T7311">
        <f>R7311-L7311</f>
        <v>8</v>
      </c>
      <c r="U7311" s="7" t="str">
        <f>IF((AND(T7311=0,H7311&gt;=L7311)),"Don’t change bids","OK")</f>
        <v>OK</v>
      </c>
      <c r="V7311" t="e">
        <f>IF((MATCH(F7311,W7311,0)),"Same","Diff")</f>
        <v>#N/A</v>
      </c>
      <c r="W7311" s="5">
        <f>ROUND(M7311,2)</f>
        <v>0.39</v>
      </c>
      <c r="X7311" s="5">
        <v>0.39</v>
      </c>
    </row>
    <row r="7312" spans="1:24" x14ac:dyDescent="0.25">
      <c r="A7312" t="s">
        <v>24</v>
      </c>
      <c r="B7312" t="s">
        <v>7441</v>
      </c>
      <c r="C7312" t="s">
        <v>4401</v>
      </c>
      <c r="D7312" t="s">
        <v>6098</v>
      </c>
      <c r="E7312" t="s">
        <v>569</v>
      </c>
      <c r="F7312" s="5">
        <v>0.37</v>
      </c>
      <c r="G7312" s="9">
        <v>0.1</v>
      </c>
      <c r="H7312" s="6">
        <f>G7312*100</f>
        <v>10</v>
      </c>
      <c r="I7312" t="s">
        <v>9716</v>
      </c>
      <c r="J7312" t="s">
        <v>10765</v>
      </c>
      <c r="K7312">
        <v>41</v>
      </c>
      <c r="L7312">
        <v>41</v>
      </c>
      <c r="M7312">
        <f>(F7312*(1+0.05))</f>
        <v>0.38850000000000001</v>
      </c>
      <c r="N7312">
        <f>IFERROR(ROUND(( (-1.208*LN(L7312) + 7.5474 + 4.6991*(2.71828^(-0.009*L7312)) + 0.0001*L7312*L7312 - 0.0432*L7312 + 4.7166)/3),2), " ")</f>
        <v>3.14</v>
      </c>
      <c r="O7312">
        <f>IFERROR(MAX(MIN(ROUND(N7312*(Q7312/P7312),2),4.5),1.9)," ")</f>
        <v>2.96</v>
      </c>
      <c r="P7312">
        <f>13.098*F7312^-1.237</f>
        <v>44.806338281983834</v>
      </c>
      <c r="Q7312">
        <f>13.098*M7312^-1.237</f>
        <v>42.182109086218873</v>
      </c>
      <c r="R7312" s="5">
        <f>IFERROR(ROUND(MAX(MIN((-105.4*LN(O7312) + 163.83),95),10),0)," ")</f>
        <v>49</v>
      </c>
      <c r="S7312" s="5" t="str">
        <f>IFERROR(CONCATENATE("(",R7312,",",ROUND((1.2*W7312),2),")")," ")</f>
        <v>(49,0.47)</v>
      </c>
      <c r="T7312">
        <f>R7312-L7312</f>
        <v>8</v>
      </c>
      <c r="U7312" s="7" t="str">
        <f>IF((AND(T7312=0,H7312&gt;=L7312)),"Don’t change bids","OK")</f>
        <v>OK</v>
      </c>
      <c r="V7312" t="e">
        <f>IF((MATCH(F7312,W7312,0)),"Same","Diff")</f>
        <v>#N/A</v>
      </c>
      <c r="W7312" s="5">
        <f>ROUND(M7312,2)</f>
        <v>0.39</v>
      </c>
      <c r="X7312" s="5">
        <v>0.39</v>
      </c>
    </row>
    <row r="7313" spans="1:24" x14ac:dyDescent="0.25">
      <c r="A7313" t="s">
        <v>24</v>
      </c>
      <c r="B7313" t="s">
        <v>7442</v>
      </c>
      <c r="C7313" t="s">
        <v>4401</v>
      </c>
      <c r="D7313" t="s">
        <v>6096</v>
      </c>
      <c r="E7313" t="s">
        <v>569</v>
      </c>
      <c r="F7313" s="5">
        <v>0.37</v>
      </c>
      <c r="G7313" s="9">
        <v>0.1</v>
      </c>
      <c r="H7313" s="6">
        <f>G7313*100</f>
        <v>10</v>
      </c>
      <c r="I7313" t="s">
        <v>9716</v>
      </c>
      <c r="J7313" t="s">
        <v>10765</v>
      </c>
      <c r="K7313">
        <v>41</v>
      </c>
      <c r="L7313">
        <v>41</v>
      </c>
      <c r="M7313">
        <f>(F7313*(1+0.05))</f>
        <v>0.38850000000000001</v>
      </c>
      <c r="N7313">
        <f>IFERROR(ROUND(( (-1.208*LN(L7313) + 7.5474 + 4.6991*(2.71828^(-0.009*L7313)) + 0.0001*L7313*L7313 - 0.0432*L7313 + 4.7166)/3),2), " ")</f>
        <v>3.14</v>
      </c>
      <c r="O7313">
        <f>IFERROR(MAX(MIN(ROUND(N7313*(Q7313/P7313),2),4.5),1.9)," ")</f>
        <v>2.96</v>
      </c>
      <c r="P7313">
        <f>13.098*F7313^-1.237</f>
        <v>44.806338281983834</v>
      </c>
      <c r="Q7313">
        <f>13.098*M7313^-1.237</f>
        <v>42.182109086218873</v>
      </c>
      <c r="R7313" s="5">
        <f>IFERROR(ROUND(MAX(MIN((-105.4*LN(O7313) + 163.83),95),10),0)," ")</f>
        <v>49</v>
      </c>
      <c r="S7313" s="5" t="str">
        <f>IFERROR(CONCATENATE("(",R7313,",",ROUND((1.2*W7313),2),")")," ")</f>
        <v>(49,0.47)</v>
      </c>
      <c r="T7313">
        <f>R7313-L7313</f>
        <v>8</v>
      </c>
      <c r="U7313" s="7" t="str">
        <f>IF((AND(T7313=0,H7313&gt;=L7313)),"Don’t change bids","OK")</f>
        <v>OK</v>
      </c>
      <c r="V7313" t="e">
        <f>IF((MATCH(F7313,W7313,0)),"Same","Diff")</f>
        <v>#N/A</v>
      </c>
      <c r="W7313" s="5">
        <f>ROUND(M7313,2)</f>
        <v>0.39</v>
      </c>
      <c r="X7313" s="5">
        <v>0.39</v>
      </c>
    </row>
    <row r="7314" spans="1:24" x14ac:dyDescent="0.25">
      <c r="A7314" t="s">
        <v>24</v>
      </c>
      <c r="B7314" t="s">
        <v>7443</v>
      </c>
      <c r="C7314" t="s">
        <v>4401</v>
      </c>
      <c r="D7314" t="s">
        <v>6098</v>
      </c>
      <c r="E7314" t="s">
        <v>569</v>
      </c>
      <c r="F7314" s="5">
        <v>0.37</v>
      </c>
      <c r="G7314" s="9">
        <v>0.1</v>
      </c>
      <c r="H7314" s="6">
        <f>G7314*100</f>
        <v>10</v>
      </c>
      <c r="I7314" t="s">
        <v>9716</v>
      </c>
      <c r="J7314" t="s">
        <v>10765</v>
      </c>
      <c r="K7314">
        <v>41</v>
      </c>
      <c r="L7314">
        <v>41</v>
      </c>
      <c r="M7314">
        <f>(F7314*(1+0.05))</f>
        <v>0.38850000000000001</v>
      </c>
      <c r="N7314">
        <f>IFERROR(ROUND(( (-1.208*LN(L7314) + 7.5474 + 4.6991*(2.71828^(-0.009*L7314)) + 0.0001*L7314*L7314 - 0.0432*L7314 + 4.7166)/3),2), " ")</f>
        <v>3.14</v>
      </c>
      <c r="O7314">
        <f>IFERROR(MAX(MIN(ROUND(N7314*(Q7314/P7314),2),4.5),1.9)," ")</f>
        <v>2.96</v>
      </c>
      <c r="P7314">
        <f>13.098*F7314^-1.237</f>
        <v>44.806338281983834</v>
      </c>
      <c r="Q7314">
        <f>13.098*M7314^-1.237</f>
        <v>42.182109086218873</v>
      </c>
      <c r="R7314" s="5">
        <f>IFERROR(ROUND(MAX(MIN((-105.4*LN(O7314) + 163.83),95),10),0)," ")</f>
        <v>49</v>
      </c>
      <c r="S7314" s="5" t="str">
        <f>IFERROR(CONCATENATE("(",R7314,",",ROUND((1.2*W7314),2),")")," ")</f>
        <v>(49,0.47)</v>
      </c>
      <c r="T7314">
        <f>R7314-L7314</f>
        <v>8</v>
      </c>
      <c r="U7314" s="7" t="str">
        <f>IF((AND(T7314=0,H7314&gt;=L7314)),"Don’t change bids","OK")</f>
        <v>OK</v>
      </c>
      <c r="V7314" t="e">
        <f>IF((MATCH(F7314,W7314,0)),"Same","Diff")</f>
        <v>#N/A</v>
      </c>
      <c r="W7314" s="5">
        <f>ROUND(M7314,2)</f>
        <v>0.39</v>
      </c>
      <c r="X7314" s="5">
        <v>0.39</v>
      </c>
    </row>
    <row r="7315" spans="1:24" x14ac:dyDescent="0.25">
      <c r="A7315" t="s">
        <v>24</v>
      </c>
      <c r="B7315" t="s">
        <v>7444</v>
      </c>
      <c r="C7315" t="s">
        <v>4401</v>
      </c>
      <c r="D7315" t="s">
        <v>6098</v>
      </c>
      <c r="E7315" t="s">
        <v>569</v>
      </c>
      <c r="F7315" s="5">
        <v>0.37</v>
      </c>
      <c r="G7315" s="9">
        <v>0.1</v>
      </c>
      <c r="H7315" s="6">
        <f>G7315*100</f>
        <v>10</v>
      </c>
      <c r="I7315" t="s">
        <v>9716</v>
      </c>
      <c r="J7315" t="s">
        <v>10765</v>
      </c>
      <c r="K7315">
        <v>41</v>
      </c>
      <c r="L7315">
        <v>41</v>
      </c>
      <c r="M7315">
        <f>(F7315*(1+0.05))</f>
        <v>0.38850000000000001</v>
      </c>
      <c r="N7315">
        <f>IFERROR(ROUND(( (-1.208*LN(L7315) + 7.5474 + 4.6991*(2.71828^(-0.009*L7315)) + 0.0001*L7315*L7315 - 0.0432*L7315 + 4.7166)/3),2), " ")</f>
        <v>3.14</v>
      </c>
      <c r="O7315">
        <f>IFERROR(MAX(MIN(ROUND(N7315*(Q7315/P7315),2),4.5),1.9)," ")</f>
        <v>2.96</v>
      </c>
      <c r="P7315">
        <f>13.098*F7315^-1.237</f>
        <v>44.806338281983834</v>
      </c>
      <c r="Q7315">
        <f>13.098*M7315^-1.237</f>
        <v>42.182109086218873</v>
      </c>
      <c r="R7315" s="5">
        <f>IFERROR(ROUND(MAX(MIN((-105.4*LN(O7315) + 163.83),95),10),0)," ")</f>
        <v>49</v>
      </c>
      <c r="S7315" s="5" t="str">
        <f>IFERROR(CONCATENATE("(",R7315,",",ROUND((1.2*W7315),2),")")," ")</f>
        <v>(49,0.47)</v>
      </c>
      <c r="T7315">
        <f>R7315-L7315</f>
        <v>8</v>
      </c>
      <c r="U7315" s="7" t="str">
        <f>IF((AND(T7315=0,H7315&gt;=L7315)),"Don’t change bids","OK")</f>
        <v>OK</v>
      </c>
      <c r="V7315" t="e">
        <f>IF((MATCH(F7315,W7315,0)),"Same","Diff")</f>
        <v>#N/A</v>
      </c>
      <c r="W7315" s="5">
        <f>ROUND(M7315,2)</f>
        <v>0.39</v>
      </c>
      <c r="X7315" s="5">
        <v>0.39</v>
      </c>
    </row>
    <row r="7316" spans="1:24" x14ac:dyDescent="0.25">
      <c r="A7316" t="s">
        <v>24</v>
      </c>
      <c r="B7316" t="s">
        <v>7445</v>
      </c>
      <c r="C7316" t="s">
        <v>4401</v>
      </c>
      <c r="D7316" t="s">
        <v>6096</v>
      </c>
      <c r="E7316" t="s">
        <v>569</v>
      </c>
      <c r="F7316" s="5">
        <v>0.37</v>
      </c>
      <c r="G7316" s="9">
        <v>0.1</v>
      </c>
      <c r="H7316" s="6">
        <f>G7316*100</f>
        <v>10</v>
      </c>
      <c r="I7316" t="s">
        <v>9716</v>
      </c>
      <c r="J7316" t="s">
        <v>10765</v>
      </c>
      <c r="K7316">
        <v>41</v>
      </c>
      <c r="L7316">
        <v>41</v>
      </c>
      <c r="M7316">
        <f>(F7316*(1+0.05))</f>
        <v>0.38850000000000001</v>
      </c>
      <c r="N7316">
        <f>IFERROR(ROUND(( (-1.208*LN(L7316) + 7.5474 + 4.6991*(2.71828^(-0.009*L7316)) + 0.0001*L7316*L7316 - 0.0432*L7316 + 4.7166)/3),2), " ")</f>
        <v>3.14</v>
      </c>
      <c r="O7316">
        <f>IFERROR(MAX(MIN(ROUND(N7316*(Q7316/P7316),2),4.5),1.9)," ")</f>
        <v>2.96</v>
      </c>
      <c r="P7316">
        <f>13.098*F7316^-1.237</f>
        <v>44.806338281983834</v>
      </c>
      <c r="Q7316">
        <f>13.098*M7316^-1.237</f>
        <v>42.182109086218873</v>
      </c>
      <c r="R7316" s="5">
        <f>IFERROR(ROUND(MAX(MIN((-105.4*LN(O7316) + 163.83),95),10),0)," ")</f>
        <v>49</v>
      </c>
      <c r="S7316" s="5" t="str">
        <f>IFERROR(CONCATENATE("(",R7316,",",ROUND((1.2*W7316),2),")")," ")</f>
        <v>(49,0.47)</v>
      </c>
      <c r="T7316">
        <f>R7316-L7316</f>
        <v>8</v>
      </c>
      <c r="U7316" s="7" t="str">
        <f>IF((AND(T7316=0,H7316&gt;=L7316)),"Don’t change bids","OK")</f>
        <v>OK</v>
      </c>
      <c r="V7316" t="e">
        <f>IF((MATCH(F7316,W7316,0)),"Same","Diff")</f>
        <v>#N/A</v>
      </c>
      <c r="W7316" s="5">
        <f>ROUND(M7316,2)</f>
        <v>0.39</v>
      </c>
      <c r="X7316" s="5">
        <v>0.39</v>
      </c>
    </row>
    <row r="7317" spans="1:24" x14ac:dyDescent="0.25">
      <c r="A7317" t="s">
        <v>24</v>
      </c>
      <c r="B7317" t="s">
        <v>7446</v>
      </c>
      <c r="C7317" t="s">
        <v>4401</v>
      </c>
      <c r="D7317" t="s">
        <v>6098</v>
      </c>
      <c r="E7317" t="s">
        <v>569</v>
      </c>
      <c r="F7317" s="5">
        <v>0.37</v>
      </c>
      <c r="G7317" s="9">
        <v>0.1</v>
      </c>
      <c r="H7317" s="6">
        <f>G7317*100</f>
        <v>10</v>
      </c>
      <c r="I7317" t="s">
        <v>9716</v>
      </c>
      <c r="J7317" t="s">
        <v>10765</v>
      </c>
      <c r="K7317">
        <v>41</v>
      </c>
      <c r="L7317">
        <v>41</v>
      </c>
      <c r="M7317">
        <f>(F7317*(1+0.05))</f>
        <v>0.38850000000000001</v>
      </c>
      <c r="N7317">
        <f>IFERROR(ROUND(( (-1.208*LN(L7317) + 7.5474 + 4.6991*(2.71828^(-0.009*L7317)) + 0.0001*L7317*L7317 - 0.0432*L7317 + 4.7166)/3),2), " ")</f>
        <v>3.14</v>
      </c>
      <c r="O7317">
        <f>IFERROR(MAX(MIN(ROUND(N7317*(Q7317/P7317),2),4.5),1.9)," ")</f>
        <v>2.96</v>
      </c>
      <c r="P7317">
        <f>13.098*F7317^-1.237</f>
        <v>44.806338281983834</v>
      </c>
      <c r="Q7317">
        <f>13.098*M7317^-1.237</f>
        <v>42.182109086218873</v>
      </c>
      <c r="R7317" s="5">
        <f>IFERROR(ROUND(MAX(MIN((-105.4*LN(O7317) + 163.83),95),10),0)," ")</f>
        <v>49</v>
      </c>
      <c r="S7317" s="5" t="str">
        <f>IFERROR(CONCATENATE("(",R7317,",",ROUND((1.2*W7317),2),")")," ")</f>
        <v>(49,0.47)</v>
      </c>
      <c r="T7317">
        <f>R7317-L7317</f>
        <v>8</v>
      </c>
      <c r="U7317" s="7" t="str">
        <f>IF((AND(T7317=0,H7317&gt;=L7317)),"Don’t change bids","OK")</f>
        <v>OK</v>
      </c>
      <c r="V7317" t="e">
        <f>IF((MATCH(F7317,W7317,0)),"Same","Diff")</f>
        <v>#N/A</v>
      </c>
      <c r="W7317" s="5">
        <f>ROUND(M7317,2)</f>
        <v>0.39</v>
      </c>
      <c r="X7317" s="5">
        <v>0.39</v>
      </c>
    </row>
    <row r="7318" spans="1:24" x14ac:dyDescent="0.25">
      <c r="A7318" t="s">
        <v>24</v>
      </c>
      <c r="B7318" t="s">
        <v>7447</v>
      </c>
      <c r="C7318" t="s">
        <v>4401</v>
      </c>
      <c r="D7318" t="s">
        <v>6096</v>
      </c>
      <c r="E7318" t="s">
        <v>569</v>
      </c>
      <c r="F7318" s="5">
        <v>0.37</v>
      </c>
      <c r="G7318" s="9">
        <v>0.1</v>
      </c>
      <c r="H7318" s="6">
        <f>G7318*100</f>
        <v>10</v>
      </c>
      <c r="I7318" t="s">
        <v>9716</v>
      </c>
      <c r="J7318" t="s">
        <v>10765</v>
      </c>
      <c r="K7318">
        <v>41</v>
      </c>
      <c r="L7318">
        <v>41</v>
      </c>
      <c r="M7318">
        <f>(F7318*(1+0.05))</f>
        <v>0.38850000000000001</v>
      </c>
      <c r="N7318">
        <f>IFERROR(ROUND(( (-1.208*LN(L7318) + 7.5474 + 4.6991*(2.71828^(-0.009*L7318)) + 0.0001*L7318*L7318 - 0.0432*L7318 + 4.7166)/3),2), " ")</f>
        <v>3.14</v>
      </c>
      <c r="O7318">
        <f>IFERROR(MAX(MIN(ROUND(N7318*(Q7318/P7318),2),4.5),1.9)," ")</f>
        <v>2.96</v>
      </c>
      <c r="P7318">
        <f>13.098*F7318^-1.237</f>
        <v>44.806338281983834</v>
      </c>
      <c r="Q7318">
        <f>13.098*M7318^-1.237</f>
        <v>42.182109086218873</v>
      </c>
      <c r="R7318" s="5">
        <f>IFERROR(ROUND(MAX(MIN((-105.4*LN(O7318) + 163.83),95),10),0)," ")</f>
        <v>49</v>
      </c>
      <c r="S7318" s="5" t="str">
        <f>IFERROR(CONCATENATE("(",R7318,",",ROUND((1.2*W7318),2),")")," ")</f>
        <v>(49,0.47)</v>
      </c>
      <c r="T7318">
        <f>R7318-L7318</f>
        <v>8</v>
      </c>
      <c r="U7318" s="7" t="str">
        <f>IF((AND(T7318=0,H7318&gt;=L7318)),"Don’t change bids","OK")</f>
        <v>OK</v>
      </c>
      <c r="V7318" t="e">
        <f>IF((MATCH(F7318,W7318,0)),"Same","Diff")</f>
        <v>#N/A</v>
      </c>
      <c r="W7318" s="5">
        <f>ROUND(M7318,2)</f>
        <v>0.39</v>
      </c>
      <c r="X7318" s="5">
        <v>0.39</v>
      </c>
    </row>
    <row r="7319" spans="1:24" x14ac:dyDescent="0.25">
      <c r="A7319" t="s">
        <v>24</v>
      </c>
      <c r="B7319" t="s">
        <v>7448</v>
      </c>
      <c r="C7319" t="s">
        <v>4401</v>
      </c>
      <c r="D7319" t="s">
        <v>6098</v>
      </c>
      <c r="E7319" t="s">
        <v>569</v>
      </c>
      <c r="F7319" s="5">
        <v>0.37</v>
      </c>
      <c r="G7319" s="9">
        <v>0.1</v>
      </c>
      <c r="H7319" s="6">
        <f>G7319*100</f>
        <v>10</v>
      </c>
      <c r="I7319" t="s">
        <v>9716</v>
      </c>
      <c r="J7319" t="s">
        <v>10765</v>
      </c>
      <c r="K7319">
        <v>41</v>
      </c>
      <c r="L7319">
        <v>41</v>
      </c>
      <c r="M7319">
        <f>(F7319*(1+0.05))</f>
        <v>0.38850000000000001</v>
      </c>
      <c r="N7319">
        <f>IFERROR(ROUND(( (-1.208*LN(L7319) + 7.5474 + 4.6991*(2.71828^(-0.009*L7319)) + 0.0001*L7319*L7319 - 0.0432*L7319 + 4.7166)/3),2), " ")</f>
        <v>3.14</v>
      </c>
      <c r="O7319">
        <f>IFERROR(MAX(MIN(ROUND(N7319*(Q7319/P7319),2),4.5),1.9)," ")</f>
        <v>2.96</v>
      </c>
      <c r="P7319">
        <f>13.098*F7319^-1.237</f>
        <v>44.806338281983834</v>
      </c>
      <c r="Q7319">
        <f>13.098*M7319^-1.237</f>
        <v>42.182109086218873</v>
      </c>
      <c r="R7319" s="5">
        <f>IFERROR(ROUND(MAX(MIN((-105.4*LN(O7319) + 163.83),95),10),0)," ")</f>
        <v>49</v>
      </c>
      <c r="S7319" s="5" t="str">
        <f>IFERROR(CONCATENATE("(",R7319,",",ROUND((1.2*W7319),2),")")," ")</f>
        <v>(49,0.47)</v>
      </c>
      <c r="T7319">
        <f>R7319-L7319</f>
        <v>8</v>
      </c>
      <c r="U7319" s="7" t="str">
        <f>IF((AND(T7319=0,H7319&gt;=L7319)),"Don’t change bids","OK")</f>
        <v>OK</v>
      </c>
      <c r="V7319" t="e">
        <f>IF((MATCH(F7319,W7319,0)),"Same","Diff")</f>
        <v>#N/A</v>
      </c>
      <c r="W7319" s="5">
        <f>ROUND(M7319,2)</f>
        <v>0.39</v>
      </c>
      <c r="X7319" s="5">
        <v>0.39</v>
      </c>
    </row>
    <row r="7320" spans="1:24" x14ac:dyDescent="0.25">
      <c r="A7320" t="s">
        <v>24</v>
      </c>
      <c r="B7320" t="s">
        <v>7449</v>
      </c>
      <c r="C7320" t="s">
        <v>4401</v>
      </c>
      <c r="D7320" t="s">
        <v>6107</v>
      </c>
      <c r="E7320" t="s">
        <v>569</v>
      </c>
      <c r="F7320" s="5">
        <v>0.37</v>
      </c>
      <c r="G7320" s="9">
        <v>0.1</v>
      </c>
      <c r="H7320" s="6">
        <f>G7320*100</f>
        <v>10</v>
      </c>
      <c r="I7320" t="s">
        <v>9716</v>
      </c>
      <c r="J7320" t="s">
        <v>10765</v>
      </c>
      <c r="K7320">
        <v>41</v>
      </c>
      <c r="L7320">
        <v>41</v>
      </c>
      <c r="M7320">
        <f>(F7320*(1+0.05))</f>
        <v>0.38850000000000001</v>
      </c>
      <c r="N7320">
        <f>IFERROR(ROUND(( (-1.208*LN(L7320) + 7.5474 + 4.6991*(2.71828^(-0.009*L7320)) + 0.0001*L7320*L7320 - 0.0432*L7320 + 4.7166)/3),2), " ")</f>
        <v>3.14</v>
      </c>
      <c r="O7320">
        <f>IFERROR(MAX(MIN(ROUND(N7320*(Q7320/P7320),2),4.5),1.9)," ")</f>
        <v>2.96</v>
      </c>
      <c r="P7320">
        <f>13.098*F7320^-1.237</f>
        <v>44.806338281983834</v>
      </c>
      <c r="Q7320">
        <f>13.098*M7320^-1.237</f>
        <v>42.182109086218873</v>
      </c>
      <c r="R7320" s="5">
        <f>IFERROR(ROUND(MAX(MIN((-105.4*LN(O7320) + 163.83),95),10),0)," ")</f>
        <v>49</v>
      </c>
      <c r="S7320" s="5" t="str">
        <f>IFERROR(CONCATENATE("(",R7320,",",ROUND((1.2*W7320),2),")")," ")</f>
        <v>(49,0.47)</v>
      </c>
      <c r="T7320">
        <f>R7320-L7320</f>
        <v>8</v>
      </c>
      <c r="U7320" s="7" t="str">
        <f>IF((AND(T7320=0,H7320&gt;=L7320)),"Don’t change bids","OK")</f>
        <v>OK</v>
      </c>
      <c r="V7320" t="e">
        <f>IF((MATCH(F7320,W7320,0)),"Same","Diff")</f>
        <v>#N/A</v>
      </c>
      <c r="W7320" s="5">
        <f>ROUND(M7320,2)</f>
        <v>0.39</v>
      </c>
      <c r="X7320" s="5">
        <v>0.39</v>
      </c>
    </row>
    <row r="7321" spans="1:24" x14ac:dyDescent="0.25">
      <c r="A7321" t="s">
        <v>24</v>
      </c>
      <c r="B7321" t="s">
        <v>7450</v>
      </c>
      <c r="C7321" t="s">
        <v>4401</v>
      </c>
      <c r="D7321" t="s">
        <v>6107</v>
      </c>
      <c r="E7321" t="s">
        <v>569</v>
      </c>
      <c r="F7321" s="5">
        <v>0.37</v>
      </c>
      <c r="G7321" s="9">
        <v>0.1</v>
      </c>
      <c r="H7321" s="6">
        <f>G7321*100</f>
        <v>10</v>
      </c>
      <c r="I7321" t="s">
        <v>9716</v>
      </c>
      <c r="J7321" t="s">
        <v>10765</v>
      </c>
      <c r="K7321">
        <v>41</v>
      </c>
      <c r="L7321">
        <v>41</v>
      </c>
      <c r="M7321">
        <f>(F7321*(1+0.05))</f>
        <v>0.38850000000000001</v>
      </c>
      <c r="N7321">
        <f>IFERROR(ROUND(( (-1.208*LN(L7321) + 7.5474 + 4.6991*(2.71828^(-0.009*L7321)) + 0.0001*L7321*L7321 - 0.0432*L7321 + 4.7166)/3),2), " ")</f>
        <v>3.14</v>
      </c>
      <c r="O7321">
        <f>IFERROR(MAX(MIN(ROUND(N7321*(Q7321/P7321),2),4.5),1.9)," ")</f>
        <v>2.96</v>
      </c>
      <c r="P7321">
        <f>13.098*F7321^-1.237</f>
        <v>44.806338281983834</v>
      </c>
      <c r="Q7321">
        <f>13.098*M7321^-1.237</f>
        <v>42.182109086218873</v>
      </c>
      <c r="R7321" s="5">
        <f>IFERROR(ROUND(MAX(MIN((-105.4*LN(O7321) + 163.83),95),10),0)," ")</f>
        <v>49</v>
      </c>
      <c r="S7321" s="5" t="str">
        <f>IFERROR(CONCATENATE("(",R7321,",",ROUND((1.2*W7321),2),")")," ")</f>
        <v>(49,0.47)</v>
      </c>
      <c r="T7321">
        <f>R7321-L7321</f>
        <v>8</v>
      </c>
      <c r="U7321" s="7" t="str">
        <f>IF((AND(T7321=0,H7321&gt;=L7321)),"Don’t change bids","OK")</f>
        <v>OK</v>
      </c>
      <c r="V7321" t="e">
        <f>IF((MATCH(F7321,W7321,0)),"Same","Diff")</f>
        <v>#N/A</v>
      </c>
      <c r="W7321" s="5">
        <f>ROUND(M7321,2)</f>
        <v>0.39</v>
      </c>
      <c r="X7321" s="5">
        <v>0.39</v>
      </c>
    </row>
    <row r="7322" spans="1:24" x14ac:dyDescent="0.25">
      <c r="A7322" t="s">
        <v>24</v>
      </c>
      <c r="B7322" t="s">
        <v>7451</v>
      </c>
      <c r="C7322" t="s">
        <v>4401</v>
      </c>
      <c r="D7322" t="s">
        <v>6098</v>
      </c>
      <c r="E7322" t="s">
        <v>569</v>
      </c>
      <c r="F7322" s="5">
        <v>0.37</v>
      </c>
      <c r="G7322" s="9">
        <v>0.1</v>
      </c>
      <c r="H7322" s="6">
        <f>G7322*100</f>
        <v>10</v>
      </c>
      <c r="I7322" t="s">
        <v>9716</v>
      </c>
      <c r="J7322" t="s">
        <v>10765</v>
      </c>
      <c r="K7322">
        <v>41</v>
      </c>
      <c r="L7322">
        <v>41</v>
      </c>
      <c r="M7322">
        <f>(F7322*(1+0.05))</f>
        <v>0.38850000000000001</v>
      </c>
      <c r="N7322">
        <f>IFERROR(ROUND(( (-1.208*LN(L7322) + 7.5474 + 4.6991*(2.71828^(-0.009*L7322)) + 0.0001*L7322*L7322 - 0.0432*L7322 + 4.7166)/3),2), " ")</f>
        <v>3.14</v>
      </c>
      <c r="O7322">
        <f>IFERROR(MAX(MIN(ROUND(N7322*(Q7322/P7322),2),4.5),1.9)," ")</f>
        <v>2.96</v>
      </c>
      <c r="P7322">
        <f>13.098*F7322^-1.237</f>
        <v>44.806338281983834</v>
      </c>
      <c r="Q7322">
        <f>13.098*M7322^-1.237</f>
        <v>42.182109086218873</v>
      </c>
      <c r="R7322" s="5">
        <f>IFERROR(ROUND(MAX(MIN((-105.4*LN(O7322) + 163.83),95),10),0)," ")</f>
        <v>49</v>
      </c>
      <c r="S7322" s="5" t="str">
        <f>IFERROR(CONCATENATE("(",R7322,",",ROUND((1.2*W7322),2),")")," ")</f>
        <v>(49,0.47)</v>
      </c>
      <c r="T7322">
        <f>R7322-L7322</f>
        <v>8</v>
      </c>
      <c r="U7322" s="7" t="str">
        <f>IF((AND(T7322=0,H7322&gt;=L7322)),"Don’t change bids","OK")</f>
        <v>OK</v>
      </c>
      <c r="V7322" t="e">
        <f>IF((MATCH(F7322,W7322,0)),"Same","Diff")</f>
        <v>#N/A</v>
      </c>
      <c r="W7322" s="5">
        <f>ROUND(M7322,2)</f>
        <v>0.39</v>
      </c>
      <c r="X7322" s="5">
        <v>0.39</v>
      </c>
    </row>
    <row r="7323" spans="1:24" x14ac:dyDescent="0.25">
      <c r="A7323" t="s">
        <v>24</v>
      </c>
      <c r="B7323" t="s">
        <v>7452</v>
      </c>
      <c r="C7323" t="s">
        <v>4401</v>
      </c>
      <c r="D7323" t="s">
        <v>6096</v>
      </c>
      <c r="E7323" t="s">
        <v>569</v>
      </c>
      <c r="F7323" s="5">
        <v>0.37</v>
      </c>
      <c r="G7323" s="9">
        <v>0.1</v>
      </c>
      <c r="H7323" s="6">
        <f>G7323*100</f>
        <v>10</v>
      </c>
      <c r="I7323" t="s">
        <v>9716</v>
      </c>
      <c r="J7323" t="s">
        <v>10765</v>
      </c>
      <c r="K7323">
        <v>41</v>
      </c>
      <c r="L7323">
        <v>41</v>
      </c>
      <c r="M7323">
        <f>(F7323*(1+0.05))</f>
        <v>0.38850000000000001</v>
      </c>
      <c r="N7323">
        <f>IFERROR(ROUND(( (-1.208*LN(L7323) + 7.5474 + 4.6991*(2.71828^(-0.009*L7323)) + 0.0001*L7323*L7323 - 0.0432*L7323 + 4.7166)/3),2), " ")</f>
        <v>3.14</v>
      </c>
      <c r="O7323">
        <f>IFERROR(MAX(MIN(ROUND(N7323*(Q7323/P7323),2),4.5),1.9)," ")</f>
        <v>2.96</v>
      </c>
      <c r="P7323">
        <f>13.098*F7323^-1.237</f>
        <v>44.806338281983834</v>
      </c>
      <c r="Q7323">
        <f>13.098*M7323^-1.237</f>
        <v>42.182109086218873</v>
      </c>
      <c r="R7323" s="5">
        <f>IFERROR(ROUND(MAX(MIN((-105.4*LN(O7323) + 163.83),95),10),0)," ")</f>
        <v>49</v>
      </c>
      <c r="S7323" s="5" t="str">
        <f>IFERROR(CONCATENATE("(",R7323,",",ROUND((1.2*W7323),2),")")," ")</f>
        <v>(49,0.47)</v>
      </c>
      <c r="T7323">
        <f>R7323-L7323</f>
        <v>8</v>
      </c>
      <c r="U7323" s="7" t="str">
        <f>IF((AND(T7323=0,H7323&gt;=L7323)),"Don’t change bids","OK")</f>
        <v>OK</v>
      </c>
      <c r="V7323" t="e">
        <f>IF((MATCH(F7323,W7323,0)),"Same","Diff")</f>
        <v>#N/A</v>
      </c>
      <c r="W7323" s="5">
        <f>ROUND(M7323,2)</f>
        <v>0.39</v>
      </c>
      <c r="X7323" s="5">
        <v>0.39</v>
      </c>
    </row>
    <row r="7324" spans="1:24" x14ac:dyDescent="0.25">
      <c r="A7324" t="s">
        <v>24</v>
      </c>
      <c r="B7324" t="s">
        <v>7453</v>
      </c>
      <c r="C7324" t="s">
        <v>4401</v>
      </c>
      <c r="D7324" t="s">
        <v>7454</v>
      </c>
      <c r="E7324" t="s">
        <v>569</v>
      </c>
      <c r="F7324" s="5">
        <v>0.37</v>
      </c>
      <c r="G7324" s="9">
        <v>0.1</v>
      </c>
      <c r="H7324" s="6">
        <f>G7324*100</f>
        <v>10</v>
      </c>
      <c r="I7324" t="s">
        <v>9716</v>
      </c>
      <c r="J7324" t="s">
        <v>10765</v>
      </c>
      <c r="K7324">
        <v>41</v>
      </c>
      <c r="L7324">
        <v>41</v>
      </c>
      <c r="M7324">
        <f>(F7324*(1+0.05))</f>
        <v>0.38850000000000001</v>
      </c>
      <c r="N7324">
        <f>IFERROR(ROUND(( (-1.208*LN(L7324) + 7.5474 + 4.6991*(2.71828^(-0.009*L7324)) + 0.0001*L7324*L7324 - 0.0432*L7324 + 4.7166)/3),2), " ")</f>
        <v>3.14</v>
      </c>
      <c r="O7324">
        <f>IFERROR(MAX(MIN(ROUND(N7324*(Q7324/P7324),2),4.5),1.9)," ")</f>
        <v>2.96</v>
      </c>
      <c r="P7324">
        <f>13.098*F7324^-1.237</f>
        <v>44.806338281983834</v>
      </c>
      <c r="Q7324">
        <f>13.098*M7324^-1.237</f>
        <v>42.182109086218873</v>
      </c>
      <c r="R7324" s="5">
        <f>IFERROR(ROUND(MAX(MIN((-105.4*LN(O7324) + 163.83),95),10),0)," ")</f>
        <v>49</v>
      </c>
      <c r="S7324" s="5" t="str">
        <f>IFERROR(CONCATENATE("(",R7324,",",ROUND((1.2*W7324),2),")")," ")</f>
        <v>(49,0.47)</v>
      </c>
      <c r="T7324">
        <f>R7324-L7324</f>
        <v>8</v>
      </c>
      <c r="U7324" s="7" t="str">
        <f>IF((AND(T7324=0,H7324&gt;=L7324)),"Don’t change bids","OK")</f>
        <v>OK</v>
      </c>
      <c r="V7324" t="e">
        <f>IF((MATCH(F7324,W7324,0)),"Same","Diff")</f>
        <v>#N/A</v>
      </c>
      <c r="W7324" s="5">
        <f>ROUND(M7324,2)</f>
        <v>0.39</v>
      </c>
      <c r="X7324" s="5">
        <v>0.39</v>
      </c>
    </row>
    <row r="7325" spans="1:24" x14ac:dyDescent="0.25">
      <c r="A7325" t="s">
        <v>24</v>
      </c>
      <c r="B7325" t="s">
        <v>7455</v>
      </c>
      <c r="C7325" t="s">
        <v>4401</v>
      </c>
      <c r="D7325" t="s">
        <v>7456</v>
      </c>
      <c r="E7325" t="s">
        <v>569</v>
      </c>
      <c r="F7325" s="5">
        <v>0.37</v>
      </c>
      <c r="G7325" s="9">
        <v>0.1</v>
      </c>
      <c r="H7325" s="6">
        <f>G7325*100</f>
        <v>10</v>
      </c>
      <c r="I7325" t="s">
        <v>9716</v>
      </c>
      <c r="J7325" t="s">
        <v>10765</v>
      </c>
      <c r="K7325">
        <v>41</v>
      </c>
      <c r="L7325">
        <v>41</v>
      </c>
      <c r="M7325">
        <f>(F7325*(1+0.05))</f>
        <v>0.38850000000000001</v>
      </c>
      <c r="N7325">
        <f>IFERROR(ROUND(( (-1.208*LN(L7325) + 7.5474 + 4.6991*(2.71828^(-0.009*L7325)) + 0.0001*L7325*L7325 - 0.0432*L7325 + 4.7166)/3),2), " ")</f>
        <v>3.14</v>
      </c>
      <c r="O7325">
        <f>IFERROR(MAX(MIN(ROUND(N7325*(Q7325/P7325),2),4.5),1.9)," ")</f>
        <v>2.96</v>
      </c>
      <c r="P7325">
        <f>13.098*F7325^-1.237</f>
        <v>44.806338281983834</v>
      </c>
      <c r="Q7325">
        <f>13.098*M7325^-1.237</f>
        <v>42.182109086218873</v>
      </c>
      <c r="R7325" s="5">
        <f>IFERROR(ROUND(MAX(MIN((-105.4*LN(O7325) + 163.83),95),10),0)," ")</f>
        <v>49</v>
      </c>
      <c r="S7325" s="5" t="str">
        <f>IFERROR(CONCATENATE("(",R7325,",",ROUND((1.2*W7325),2),")")," ")</f>
        <v>(49,0.47)</v>
      </c>
      <c r="T7325">
        <f>R7325-L7325</f>
        <v>8</v>
      </c>
      <c r="U7325" s="7" t="str">
        <f>IF((AND(T7325=0,H7325&gt;=L7325)),"Don’t change bids","OK")</f>
        <v>OK</v>
      </c>
      <c r="V7325" t="e">
        <f>IF((MATCH(F7325,W7325,0)),"Same","Diff")</f>
        <v>#N/A</v>
      </c>
      <c r="W7325" s="5">
        <f>ROUND(M7325,2)</f>
        <v>0.39</v>
      </c>
      <c r="X7325" s="5">
        <v>0.39</v>
      </c>
    </row>
    <row r="7326" spans="1:24" x14ac:dyDescent="0.25">
      <c r="A7326" t="s">
        <v>24</v>
      </c>
      <c r="B7326" t="s">
        <v>7457</v>
      </c>
      <c r="C7326" t="s">
        <v>4401</v>
      </c>
      <c r="D7326" t="s">
        <v>7458</v>
      </c>
      <c r="E7326" t="s">
        <v>569</v>
      </c>
      <c r="F7326" s="5">
        <v>0.37</v>
      </c>
      <c r="G7326" s="9">
        <v>0.1</v>
      </c>
      <c r="H7326" s="6">
        <f>G7326*100</f>
        <v>10</v>
      </c>
      <c r="I7326" t="s">
        <v>9716</v>
      </c>
      <c r="J7326" t="s">
        <v>10765</v>
      </c>
      <c r="K7326">
        <v>41</v>
      </c>
      <c r="L7326">
        <v>41</v>
      </c>
      <c r="M7326">
        <f>(F7326*(1+0.05))</f>
        <v>0.38850000000000001</v>
      </c>
      <c r="N7326">
        <f>IFERROR(ROUND(( (-1.208*LN(L7326) + 7.5474 + 4.6991*(2.71828^(-0.009*L7326)) + 0.0001*L7326*L7326 - 0.0432*L7326 + 4.7166)/3),2), " ")</f>
        <v>3.14</v>
      </c>
      <c r="O7326">
        <f>IFERROR(MAX(MIN(ROUND(N7326*(Q7326/P7326),2),4.5),1.9)," ")</f>
        <v>2.96</v>
      </c>
      <c r="P7326">
        <f>13.098*F7326^-1.237</f>
        <v>44.806338281983834</v>
      </c>
      <c r="Q7326">
        <f>13.098*M7326^-1.237</f>
        <v>42.182109086218873</v>
      </c>
      <c r="R7326" s="5">
        <f>IFERROR(ROUND(MAX(MIN((-105.4*LN(O7326) + 163.83),95),10),0)," ")</f>
        <v>49</v>
      </c>
      <c r="S7326" s="5" t="str">
        <f>IFERROR(CONCATENATE("(",R7326,",",ROUND((1.2*W7326),2),")")," ")</f>
        <v>(49,0.47)</v>
      </c>
      <c r="T7326">
        <f>R7326-L7326</f>
        <v>8</v>
      </c>
      <c r="U7326" s="7" t="str">
        <f>IF((AND(T7326=0,H7326&gt;=L7326)),"Don’t change bids","OK")</f>
        <v>OK</v>
      </c>
      <c r="V7326" t="e">
        <f>IF((MATCH(F7326,W7326,0)),"Same","Diff")</f>
        <v>#N/A</v>
      </c>
      <c r="W7326" s="5">
        <f>ROUND(M7326,2)</f>
        <v>0.39</v>
      </c>
      <c r="X7326" s="5">
        <v>0.39</v>
      </c>
    </row>
    <row r="7327" spans="1:24" x14ac:dyDescent="0.25">
      <c r="A7327" t="s">
        <v>24</v>
      </c>
      <c r="B7327" t="s">
        <v>7459</v>
      </c>
      <c r="C7327" t="s">
        <v>4401</v>
      </c>
      <c r="D7327" t="s">
        <v>7460</v>
      </c>
      <c r="E7327" t="s">
        <v>569</v>
      </c>
      <c r="F7327" s="5">
        <v>0.37</v>
      </c>
      <c r="G7327" s="9">
        <v>0.1</v>
      </c>
      <c r="H7327" s="6">
        <f>G7327*100</f>
        <v>10</v>
      </c>
      <c r="I7327" t="s">
        <v>9716</v>
      </c>
      <c r="J7327" t="s">
        <v>10765</v>
      </c>
      <c r="K7327">
        <v>41</v>
      </c>
      <c r="L7327">
        <v>41</v>
      </c>
      <c r="M7327">
        <f>(F7327*(1+0.05))</f>
        <v>0.38850000000000001</v>
      </c>
      <c r="N7327">
        <f>IFERROR(ROUND(( (-1.208*LN(L7327) + 7.5474 + 4.6991*(2.71828^(-0.009*L7327)) + 0.0001*L7327*L7327 - 0.0432*L7327 + 4.7166)/3),2), " ")</f>
        <v>3.14</v>
      </c>
      <c r="O7327">
        <f>IFERROR(MAX(MIN(ROUND(N7327*(Q7327/P7327),2),4.5),1.9)," ")</f>
        <v>2.96</v>
      </c>
      <c r="P7327">
        <f>13.098*F7327^-1.237</f>
        <v>44.806338281983834</v>
      </c>
      <c r="Q7327">
        <f>13.098*M7327^-1.237</f>
        <v>42.182109086218873</v>
      </c>
      <c r="R7327" s="5">
        <f>IFERROR(ROUND(MAX(MIN((-105.4*LN(O7327) + 163.83),95),10),0)," ")</f>
        <v>49</v>
      </c>
      <c r="S7327" s="5" t="str">
        <f>IFERROR(CONCATENATE("(",R7327,",",ROUND((1.2*W7327),2),")")," ")</f>
        <v>(49,0.47)</v>
      </c>
      <c r="T7327">
        <f>R7327-L7327</f>
        <v>8</v>
      </c>
      <c r="U7327" s="7" t="str">
        <f>IF((AND(T7327=0,H7327&gt;=L7327)),"Don’t change bids","OK")</f>
        <v>OK</v>
      </c>
      <c r="V7327" t="e">
        <f>IF((MATCH(F7327,W7327,0)),"Same","Diff")</f>
        <v>#N/A</v>
      </c>
      <c r="W7327" s="5">
        <f>ROUND(M7327,2)</f>
        <v>0.39</v>
      </c>
      <c r="X7327" s="5">
        <v>0.39</v>
      </c>
    </row>
    <row r="7328" spans="1:24" x14ac:dyDescent="0.25">
      <c r="A7328" t="s">
        <v>24</v>
      </c>
      <c r="B7328" t="s">
        <v>7461</v>
      </c>
      <c r="C7328" t="s">
        <v>4401</v>
      </c>
      <c r="D7328" t="s">
        <v>7462</v>
      </c>
      <c r="E7328" t="s">
        <v>569</v>
      </c>
      <c r="F7328" s="5">
        <v>0.37</v>
      </c>
      <c r="G7328" s="9">
        <v>0.1</v>
      </c>
      <c r="H7328" s="6">
        <f>G7328*100</f>
        <v>10</v>
      </c>
      <c r="I7328" t="s">
        <v>9716</v>
      </c>
      <c r="J7328" t="s">
        <v>10765</v>
      </c>
      <c r="K7328">
        <v>41</v>
      </c>
      <c r="L7328">
        <v>41</v>
      </c>
      <c r="M7328">
        <f>(F7328*(1+0.05))</f>
        <v>0.38850000000000001</v>
      </c>
      <c r="N7328">
        <f>IFERROR(ROUND(( (-1.208*LN(L7328) + 7.5474 + 4.6991*(2.71828^(-0.009*L7328)) + 0.0001*L7328*L7328 - 0.0432*L7328 + 4.7166)/3),2), " ")</f>
        <v>3.14</v>
      </c>
      <c r="O7328">
        <f>IFERROR(MAX(MIN(ROUND(N7328*(Q7328/P7328),2),4.5),1.9)," ")</f>
        <v>2.96</v>
      </c>
      <c r="P7328">
        <f>13.098*F7328^-1.237</f>
        <v>44.806338281983834</v>
      </c>
      <c r="Q7328">
        <f>13.098*M7328^-1.237</f>
        <v>42.182109086218873</v>
      </c>
      <c r="R7328" s="5">
        <f>IFERROR(ROUND(MAX(MIN((-105.4*LN(O7328) + 163.83),95),10),0)," ")</f>
        <v>49</v>
      </c>
      <c r="S7328" s="5" t="str">
        <f>IFERROR(CONCATENATE("(",R7328,",",ROUND((1.2*W7328),2),")")," ")</f>
        <v>(49,0.47)</v>
      </c>
      <c r="T7328">
        <f>R7328-L7328</f>
        <v>8</v>
      </c>
      <c r="U7328" s="7" t="str">
        <f>IF((AND(T7328=0,H7328&gt;=L7328)),"Don’t change bids","OK")</f>
        <v>OK</v>
      </c>
      <c r="V7328" t="e">
        <f>IF((MATCH(F7328,W7328,0)),"Same","Diff")</f>
        <v>#N/A</v>
      </c>
      <c r="W7328" s="5">
        <f>ROUND(M7328,2)</f>
        <v>0.39</v>
      </c>
      <c r="X7328" s="5">
        <v>0.39</v>
      </c>
    </row>
    <row r="7329" spans="1:24" x14ac:dyDescent="0.25">
      <c r="A7329" t="s">
        <v>24</v>
      </c>
      <c r="B7329" t="s">
        <v>7463</v>
      </c>
      <c r="C7329" t="s">
        <v>4401</v>
      </c>
      <c r="D7329" t="s">
        <v>7464</v>
      </c>
      <c r="E7329" t="s">
        <v>569</v>
      </c>
      <c r="F7329" s="5">
        <v>0.37</v>
      </c>
      <c r="G7329" s="9">
        <v>0.1</v>
      </c>
      <c r="H7329" s="6">
        <f>G7329*100</f>
        <v>10</v>
      </c>
      <c r="I7329" t="s">
        <v>9716</v>
      </c>
      <c r="J7329" t="s">
        <v>10765</v>
      </c>
      <c r="K7329">
        <v>41</v>
      </c>
      <c r="L7329">
        <v>41</v>
      </c>
      <c r="M7329">
        <f>(F7329*(1+0.05))</f>
        <v>0.38850000000000001</v>
      </c>
      <c r="N7329">
        <f>IFERROR(ROUND(( (-1.208*LN(L7329) + 7.5474 + 4.6991*(2.71828^(-0.009*L7329)) + 0.0001*L7329*L7329 - 0.0432*L7329 + 4.7166)/3),2), " ")</f>
        <v>3.14</v>
      </c>
      <c r="O7329">
        <f>IFERROR(MAX(MIN(ROUND(N7329*(Q7329/P7329),2),4.5),1.9)," ")</f>
        <v>2.96</v>
      </c>
      <c r="P7329">
        <f>13.098*F7329^-1.237</f>
        <v>44.806338281983834</v>
      </c>
      <c r="Q7329">
        <f>13.098*M7329^-1.237</f>
        <v>42.182109086218873</v>
      </c>
      <c r="R7329" s="5">
        <f>IFERROR(ROUND(MAX(MIN((-105.4*LN(O7329) + 163.83),95),10),0)," ")</f>
        <v>49</v>
      </c>
      <c r="S7329" s="5" t="str">
        <f>IFERROR(CONCATENATE("(",R7329,",",ROUND((1.2*W7329),2),")")," ")</f>
        <v>(49,0.47)</v>
      </c>
      <c r="T7329">
        <f>R7329-L7329</f>
        <v>8</v>
      </c>
      <c r="U7329" s="7" t="str">
        <f>IF((AND(T7329=0,H7329&gt;=L7329)),"Don’t change bids","OK")</f>
        <v>OK</v>
      </c>
      <c r="V7329" t="e">
        <f>IF((MATCH(F7329,W7329,0)),"Same","Diff")</f>
        <v>#N/A</v>
      </c>
      <c r="W7329" s="5">
        <f>ROUND(M7329,2)</f>
        <v>0.39</v>
      </c>
      <c r="X7329" s="5">
        <v>0.39</v>
      </c>
    </row>
    <row r="7330" spans="1:24" x14ac:dyDescent="0.25">
      <c r="A7330" t="s">
        <v>24</v>
      </c>
      <c r="B7330" t="s">
        <v>7465</v>
      </c>
      <c r="C7330" t="s">
        <v>4401</v>
      </c>
      <c r="D7330" t="s">
        <v>7454</v>
      </c>
      <c r="E7330" t="s">
        <v>569</v>
      </c>
      <c r="F7330" s="5">
        <v>0.37</v>
      </c>
      <c r="G7330" s="9">
        <v>0.1</v>
      </c>
      <c r="H7330" s="6">
        <f>G7330*100</f>
        <v>10</v>
      </c>
      <c r="I7330" t="s">
        <v>9716</v>
      </c>
      <c r="J7330" t="s">
        <v>10765</v>
      </c>
      <c r="K7330">
        <v>41</v>
      </c>
      <c r="L7330">
        <v>41</v>
      </c>
      <c r="M7330">
        <f>(F7330*(1+0.05))</f>
        <v>0.38850000000000001</v>
      </c>
      <c r="N7330">
        <f>IFERROR(ROUND(( (-1.208*LN(L7330) + 7.5474 + 4.6991*(2.71828^(-0.009*L7330)) + 0.0001*L7330*L7330 - 0.0432*L7330 + 4.7166)/3),2), " ")</f>
        <v>3.14</v>
      </c>
      <c r="O7330">
        <f>IFERROR(MAX(MIN(ROUND(N7330*(Q7330/P7330),2),4.5),1.9)," ")</f>
        <v>2.96</v>
      </c>
      <c r="P7330">
        <f>13.098*F7330^-1.237</f>
        <v>44.806338281983834</v>
      </c>
      <c r="Q7330">
        <f>13.098*M7330^-1.237</f>
        <v>42.182109086218873</v>
      </c>
      <c r="R7330" s="5">
        <f>IFERROR(ROUND(MAX(MIN((-105.4*LN(O7330) + 163.83),95),10),0)," ")</f>
        <v>49</v>
      </c>
      <c r="S7330" s="5" t="str">
        <f>IFERROR(CONCATENATE("(",R7330,",",ROUND((1.2*W7330),2),")")," ")</f>
        <v>(49,0.47)</v>
      </c>
      <c r="T7330">
        <f>R7330-L7330</f>
        <v>8</v>
      </c>
      <c r="U7330" s="7" t="str">
        <f>IF((AND(T7330=0,H7330&gt;=L7330)),"Don’t change bids","OK")</f>
        <v>OK</v>
      </c>
      <c r="V7330" t="e">
        <f>IF((MATCH(F7330,W7330,0)),"Same","Diff")</f>
        <v>#N/A</v>
      </c>
      <c r="W7330" s="5">
        <f>ROUND(M7330,2)</f>
        <v>0.39</v>
      </c>
      <c r="X7330" s="5">
        <v>0.39</v>
      </c>
    </row>
    <row r="7331" spans="1:24" x14ac:dyDescent="0.25">
      <c r="A7331" t="s">
        <v>24</v>
      </c>
      <c r="B7331" t="s">
        <v>7466</v>
      </c>
      <c r="C7331" t="s">
        <v>4401</v>
      </c>
      <c r="D7331" t="s">
        <v>7460</v>
      </c>
      <c r="E7331" t="s">
        <v>569</v>
      </c>
      <c r="F7331" s="5">
        <v>0.37</v>
      </c>
      <c r="G7331" s="9">
        <v>0.1</v>
      </c>
      <c r="H7331" s="6">
        <f>G7331*100</f>
        <v>10</v>
      </c>
      <c r="I7331" t="s">
        <v>9716</v>
      </c>
      <c r="J7331" t="s">
        <v>10765</v>
      </c>
      <c r="K7331">
        <v>41</v>
      </c>
      <c r="L7331">
        <v>41</v>
      </c>
      <c r="M7331">
        <f>(F7331*(1+0.05))</f>
        <v>0.38850000000000001</v>
      </c>
      <c r="N7331">
        <f>IFERROR(ROUND(( (-1.208*LN(L7331) + 7.5474 + 4.6991*(2.71828^(-0.009*L7331)) + 0.0001*L7331*L7331 - 0.0432*L7331 + 4.7166)/3),2), " ")</f>
        <v>3.14</v>
      </c>
      <c r="O7331">
        <f>IFERROR(MAX(MIN(ROUND(N7331*(Q7331/P7331),2),4.5),1.9)," ")</f>
        <v>2.96</v>
      </c>
      <c r="P7331">
        <f>13.098*F7331^-1.237</f>
        <v>44.806338281983834</v>
      </c>
      <c r="Q7331">
        <f>13.098*M7331^-1.237</f>
        <v>42.182109086218873</v>
      </c>
      <c r="R7331" s="5">
        <f>IFERROR(ROUND(MAX(MIN((-105.4*LN(O7331) + 163.83),95),10),0)," ")</f>
        <v>49</v>
      </c>
      <c r="S7331" s="5" t="str">
        <f>IFERROR(CONCATENATE("(",R7331,",",ROUND((1.2*W7331),2),")")," ")</f>
        <v>(49,0.47)</v>
      </c>
      <c r="T7331">
        <f>R7331-L7331</f>
        <v>8</v>
      </c>
      <c r="U7331" s="7" t="str">
        <f>IF((AND(T7331=0,H7331&gt;=L7331)),"Don’t change bids","OK")</f>
        <v>OK</v>
      </c>
      <c r="V7331" t="e">
        <f>IF((MATCH(F7331,W7331,0)),"Same","Diff")</f>
        <v>#N/A</v>
      </c>
      <c r="W7331" s="5">
        <f>ROUND(M7331,2)</f>
        <v>0.39</v>
      </c>
      <c r="X7331" s="5">
        <v>0.39</v>
      </c>
    </row>
    <row r="7332" spans="1:24" x14ac:dyDescent="0.25">
      <c r="A7332" t="s">
        <v>24</v>
      </c>
      <c r="B7332" t="s">
        <v>7467</v>
      </c>
      <c r="C7332" t="s">
        <v>4401</v>
      </c>
      <c r="D7332" t="s">
        <v>7460</v>
      </c>
      <c r="E7332" t="s">
        <v>569</v>
      </c>
      <c r="F7332" s="5">
        <v>0.37</v>
      </c>
      <c r="G7332" s="9">
        <v>0.1</v>
      </c>
      <c r="H7332" s="6">
        <f>G7332*100</f>
        <v>10</v>
      </c>
      <c r="I7332" t="s">
        <v>9716</v>
      </c>
      <c r="J7332" t="s">
        <v>10765</v>
      </c>
      <c r="K7332">
        <v>41</v>
      </c>
      <c r="L7332">
        <v>41</v>
      </c>
      <c r="M7332">
        <f>(F7332*(1+0.05))</f>
        <v>0.38850000000000001</v>
      </c>
      <c r="N7332">
        <f>IFERROR(ROUND(( (-1.208*LN(L7332) + 7.5474 + 4.6991*(2.71828^(-0.009*L7332)) + 0.0001*L7332*L7332 - 0.0432*L7332 + 4.7166)/3),2), " ")</f>
        <v>3.14</v>
      </c>
      <c r="O7332">
        <f>IFERROR(MAX(MIN(ROUND(N7332*(Q7332/P7332),2),4.5),1.9)," ")</f>
        <v>2.96</v>
      </c>
      <c r="P7332">
        <f>13.098*F7332^-1.237</f>
        <v>44.806338281983834</v>
      </c>
      <c r="Q7332">
        <f>13.098*M7332^-1.237</f>
        <v>42.182109086218873</v>
      </c>
      <c r="R7332" s="5">
        <f>IFERROR(ROUND(MAX(MIN((-105.4*LN(O7332) + 163.83),95),10),0)," ")</f>
        <v>49</v>
      </c>
      <c r="S7332" s="5" t="str">
        <f>IFERROR(CONCATENATE("(",R7332,",",ROUND((1.2*W7332),2),")")," ")</f>
        <v>(49,0.47)</v>
      </c>
      <c r="T7332">
        <f>R7332-L7332</f>
        <v>8</v>
      </c>
      <c r="U7332" s="7" t="str">
        <f>IF((AND(T7332=0,H7332&gt;=L7332)),"Don’t change bids","OK")</f>
        <v>OK</v>
      </c>
      <c r="V7332" t="e">
        <f>IF((MATCH(F7332,W7332,0)),"Same","Diff")</f>
        <v>#N/A</v>
      </c>
      <c r="W7332" s="5">
        <f>ROUND(M7332,2)</f>
        <v>0.39</v>
      </c>
      <c r="X7332" s="5">
        <v>0.39</v>
      </c>
    </row>
    <row r="7333" spans="1:24" x14ac:dyDescent="0.25">
      <c r="A7333" t="s">
        <v>24</v>
      </c>
      <c r="B7333" t="s">
        <v>7468</v>
      </c>
      <c r="C7333" t="s">
        <v>4401</v>
      </c>
      <c r="D7333" t="s">
        <v>7462</v>
      </c>
      <c r="E7333" t="s">
        <v>569</v>
      </c>
      <c r="F7333" s="5">
        <v>0.37</v>
      </c>
      <c r="G7333" s="9">
        <v>0.1</v>
      </c>
      <c r="H7333" s="6">
        <f>G7333*100</f>
        <v>10</v>
      </c>
      <c r="I7333" t="s">
        <v>9716</v>
      </c>
      <c r="J7333" t="s">
        <v>10765</v>
      </c>
      <c r="K7333">
        <v>41</v>
      </c>
      <c r="L7333">
        <v>41</v>
      </c>
      <c r="M7333">
        <f>(F7333*(1+0.05))</f>
        <v>0.38850000000000001</v>
      </c>
      <c r="N7333">
        <f>IFERROR(ROUND(( (-1.208*LN(L7333) + 7.5474 + 4.6991*(2.71828^(-0.009*L7333)) + 0.0001*L7333*L7333 - 0.0432*L7333 + 4.7166)/3),2), " ")</f>
        <v>3.14</v>
      </c>
      <c r="O7333">
        <f>IFERROR(MAX(MIN(ROUND(N7333*(Q7333/P7333),2),4.5),1.9)," ")</f>
        <v>2.96</v>
      </c>
      <c r="P7333">
        <f>13.098*F7333^-1.237</f>
        <v>44.806338281983834</v>
      </c>
      <c r="Q7333">
        <f>13.098*M7333^-1.237</f>
        <v>42.182109086218873</v>
      </c>
      <c r="R7333" s="5">
        <f>IFERROR(ROUND(MAX(MIN((-105.4*LN(O7333) + 163.83),95),10),0)," ")</f>
        <v>49</v>
      </c>
      <c r="S7333" s="5" t="str">
        <f>IFERROR(CONCATENATE("(",R7333,",",ROUND((1.2*W7333),2),")")," ")</f>
        <v>(49,0.47)</v>
      </c>
      <c r="T7333">
        <f>R7333-L7333</f>
        <v>8</v>
      </c>
      <c r="U7333" s="7" t="str">
        <f>IF((AND(T7333=0,H7333&gt;=L7333)),"Don’t change bids","OK")</f>
        <v>OK</v>
      </c>
      <c r="V7333" t="e">
        <f>IF((MATCH(F7333,W7333,0)),"Same","Diff")</f>
        <v>#N/A</v>
      </c>
      <c r="W7333" s="5">
        <f>ROUND(M7333,2)</f>
        <v>0.39</v>
      </c>
      <c r="X7333" s="5">
        <v>0.39</v>
      </c>
    </row>
    <row r="7334" spans="1:24" x14ac:dyDescent="0.25">
      <c r="A7334" t="s">
        <v>24</v>
      </c>
      <c r="B7334" t="s">
        <v>7469</v>
      </c>
      <c r="C7334" t="s">
        <v>4401</v>
      </c>
      <c r="D7334" t="s">
        <v>7456</v>
      </c>
      <c r="E7334" t="s">
        <v>569</v>
      </c>
      <c r="F7334" s="5">
        <v>0.37</v>
      </c>
      <c r="G7334" s="9">
        <v>0.1</v>
      </c>
      <c r="H7334" s="6">
        <f>G7334*100</f>
        <v>10</v>
      </c>
      <c r="I7334" t="s">
        <v>9716</v>
      </c>
      <c r="J7334" t="s">
        <v>10765</v>
      </c>
      <c r="K7334">
        <v>41</v>
      </c>
      <c r="L7334">
        <v>41</v>
      </c>
      <c r="M7334">
        <f>(F7334*(1+0.05))</f>
        <v>0.38850000000000001</v>
      </c>
      <c r="N7334">
        <f>IFERROR(ROUND(( (-1.208*LN(L7334) + 7.5474 + 4.6991*(2.71828^(-0.009*L7334)) + 0.0001*L7334*L7334 - 0.0432*L7334 + 4.7166)/3),2), " ")</f>
        <v>3.14</v>
      </c>
      <c r="O7334">
        <f>IFERROR(MAX(MIN(ROUND(N7334*(Q7334/P7334),2),4.5),1.9)," ")</f>
        <v>2.96</v>
      </c>
      <c r="P7334">
        <f>13.098*F7334^-1.237</f>
        <v>44.806338281983834</v>
      </c>
      <c r="Q7334">
        <f>13.098*M7334^-1.237</f>
        <v>42.182109086218873</v>
      </c>
      <c r="R7334" s="5">
        <f>IFERROR(ROUND(MAX(MIN((-105.4*LN(O7334) + 163.83),95),10),0)," ")</f>
        <v>49</v>
      </c>
      <c r="S7334" s="5" t="str">
        <f>IFERROR(CONCATENATE("(",R7334,",",ROUND((1.2*W7334),2),")")," ")</f>
        <v>(49,0.47)</v>
      </c>
      <c r="T7334">
        <f>R7334-L7334</f>
        <v>8</v>
      </c>
      <c r="U7334" s="7" t="str">
        <f>IF((AND(T7334=0,H7334&gt;=L7334)),"Don’t change bids","OK")</f>
        <v>OK</v>
      </c>
      <c r="V7334" t="e">
        <f>IF((MATCH(F7334,W7334,0)),"Same","Diff")</f>
        <v>#N/A</v>
      </c>
      <c r="W7334" s="5">
        <f>ROUND(M7334,2)</f>
        <v>0.39</v>
      </c>
      <c r="X7334" s="5">
        <v>0.39</v>
      </c>
    </row>
    <row r="7335" spans="1:24" x14ac:dyDescent="0.25">
      <c r="A7335" t="s">
        <v>24</v>
      </c>
      <c r="B7335" t="s">
        <v>7470</v>
      </c>
      <c r="C7335" t="s">
        <v>4401</v>
      </c>
      <c r="D7335" t="s">
        <v>7460</v>
      </c>
      <c r="E7335" t="s">
        <v>569</v>
      </c>
      <c r="F7335" s="5">
        <v>0.37</v>
      </c>
      <c r="G7335" s="9">
        <v>0.1</v>
      </c>
      <c r="H7335" s="6">
        <f>G7335*100</f>
        <v>10</v>
      </c>
      <c r="I7335" t="s">
        <v>9716</v>
      </c>
      <c r="J7335" t="s">
        <v>10765</v>
      </c>
      <c r="K7335">
        <v>41</v>
      </c>
      <c r="L7335">
        <v>41</v>
      </c>
      <c r="M7335">
        <f>(F7335*(1+0.05))</f>
        <v>0.38850000000000001</v>
      </c>
      <c r="N7335">
        <f>IFERROR(ROUND(( (-1.208*LN(L7335) + 7.5474 + 4.6991*(2.71828^(-0.009*L7335)) + 0.0001*L7335*L7335 - 0.0432*L7335 + 4.7166)/3),2), " ")</f>
        <v>3.14</v>
      </c>
      <c r="O7335">
        <f>IFERROR(MAX(MIN(ROUND(N7335*(Q7335/P7335),2),4.5),1.9)," ")</f>
        <v>2.96</v>
      </c>
      <c r="P7335">
        <f>13.098*F7335^-1.237</f>
        <v>44.806338281983834</v>
      </c>
      <c r="Q7335">
        <f>13.098*M7335^-1.237</f>
        <v>42.182109086218873</v>
      </c>
      <c r="R7335" s="5">
        <f>IFERROR(ROUND(MAX(MIN((-105.4*LN(O7335) + 163.83),95),10),0)," ")</f>
        <v>49</v>
      </c>
      <c r="S7335" s="5" t="str">
        <f>IFERROR(CONCATENATE("(",R7335,",",ROUND((1.2*W7335),2),")")," ")</f>
        <v>(49,0.47)</v>
      </c>
      <c r="T7335">
        <f>R7335-L7335</f>
        <v>8</v>
      </c>
      <c r="U7335" s="7" t="str">
        <f>IF((AND(T7335=0,H7335&gt;=L7335)),"Don’t change bids","OK")</f>
        <v>OK</v>
      </c>
      <c r="V7335" t="e">
        <f>IF((MATCH(F7335,W7335,0)),"Same","Diff")</f>
        <v>#N/A</v>
      </c>
      <c r="W7335" s="5">
        <f>ROUND(M7335,2)</f>
        <v>0.39</v>
      </c>
      <c r="X7335" s="5">
        <v>0.39</v>
      </c>
    </row>
    <row r="7336" spans="1:24" x14ac:dyDescent="0.25">
      <c r="A7336" t="s">
        <v>24</v>
      </c>
      <c r="B7336" t="s">
        <v>7471</v>
      </c>
      <c r="C7336" t="s">
        <v>4401</v>
      </c>
      <c r="D7336" t="s">
        <v>7460</v>
      </c>
      <c r="E7336" t="s">
        <v>569</v>
      </c>
      <c r="F7336" s="5">
        <v>0.37</v>
      </c>
      <c r="G7336" s="9">
        <v>0.1</v>
      </c>
      <c r="H7336" s="6">
        <f>G7336*100</f>
        <v>10</v>
      </c>
      <c r="I7336" t="s">
        <v>9716</v>
      </c>
      <c r="J7336" t="s">
        <v>10765</v>
      </c>
      <c r="K7336">
        <v>41</v>
      </c>
      <c r="L7336">
        <v>41</v>
      </c>
      <c r="M7336">
        <f>(F7336*(1+0.05))</f>
        <v>0.38850000000000001</v>
      </c>
      <c r="N7336">
        <f>IFERROR(ROUND(( (-1.208*LN(L7336) + 7.5474 + 4.6991*(2.71828^(-0.009*L7336)) + 0.0001*L7336*L7336 - 0.0432*L7336 + 4.7166)/3),2), " ")</f>
        <v>3.14</v>
      </c>
      <c r="O7336">
        <f>IFERROR(MAX(MIN(ROUND(N7336*(Q7336/P7336),2),4.5),1.9)," ")</f>
        <v>2.96</v>
      </c>
      <c r="P7336">
        <f>13.098*F7336^-1.237</f>
        <v>44.806338281983834</v>
      </c>
      <c r="Q7336">
        <f>13.098*M7336^-1.237</f>
        <v>42.182109086218873</v>
      </c>
      <c r="R7336" s="5">
        <f>IFERROR(ROUND(MAX(MIN((-105.4*LN(O7336) + 163.83),95),10),0)," ")</f>
        <v>49</v>
      </c>
      <c r="S7336" s="5" t="str">
        <f>IFERROR(CONCATENATE("(",R7336,",",ROUND((1.2*W7336),2),")")," ")</f>
        <v>(49,0.47)</v>
      </c>
      <c r="T7336">
        <f>R7336-L7336</f>
        <v>8</v>
      </c>
      <c r="U7336" s="7" t="str">
        <f>IF((AND(T7336=0,H7336&gt;=L7336)),"Don’t change bids","OK")</f>
        <v>OK</v>
      </c>
      <c r="V7336" t="e">
        <f>IF((MATCH(F7336,W7336,0)),"Same","Diff")</f>
        <v>#N/A</v>
      </c>
      <c r="W7336" s="5">
        <f>ROUND(M7336,2)</f>
        <v>0.39</v>
      </c>
      <c r="X7336" s="5">
        <v>0.39</v>
      </c>
    </row>
    <row r="7337" spans="1:24" x14ac:dyDescent="0.25">
      <c r="A7337" t="s">
        <v>24</v>
      </c>
      <c r="B7337" t="s">
        <v>7472</v>
      </c>
      <c r="C7337" t="s">
        <v>4401</v>
      </c>
      <c r="D7337" t="s">
        <v>7454</v>
      </c>
      <c r="E7337" t="s">
        <v>569</v>
      </c>
      <c r="F7337" s="5">
        <v>0.37</v>
      </c>
      <c r="G7337" s="9">
        <v>0.1</v>
      </c>
      <c r="H7337" s="6">
        <f>G7337*100</f>
        <v>10</v>
      </c>
      <c r="I7337" t="s">
        <v>9716</v>
      </c>
      <c r="J7337" t="s">
        <v>10765</v>
      </c>
      <c r="K7337">
        <v>41</v>
      </c>
      <c r="L7337">
        <v>41</v>
      </c>
      <c r="M7337">
        <f>(F7337*(1+0.05))</f>
        <v>0.38850000000000001</v>
      </c>
      <c r="N7337">
        <f>IFERROR(ROUND(( (-1.208*LN(L7337) + 7.5474 + 4.6991*(2.71828^(-0.009*L7337)) + 0.0001*L7337*L7337 - 0.0432*L7337 + 4.7166)/3),2), " ")</f>
        <v>3.14</v>
      </c>
      <c r="O7337">
        <f>IFERROR(MAX(MIN(ROUND(N7337*(Q7337/P7337),2),4.5),1.9)," ")</f>
        <v>2.96</v>
      </c>
      <c r="P7337">
        <f>13.098*F7337^-1.237</f>
        <v>44.806338281983834</v>
      </c>
      <c r="Q7337">
        <f>13.098*M7337^-1.237</f>
        <v>42.182109086218873</v>
      </c>
      <c r="R7337" s="5">
        <f>IFERROR(ROUND(MAX(MIN((-105.4*LN(O7337) + 163.83),95),10),0)," ")</f>
        <v>49</v>
      </c>
      <c r="S7337" s="5" t="str">
        <f>IFERROR(CONCATENATE("(",R7337,",",ROUND((1.2*W7337),2),")")," ")</f>
        <v>(49,0.47)</v>
      </c>
      <c r="T7337">
        <f>R7337-L7337</f>
        <v>8</v>
      </c>
      <c r="U7337" s="7" t="str">
        <f>IF((AND(T7337=0,H7337&gt;=L7337)),"Don’t change bids","OK")</f>
        <v>OK</v>
      </c>
      <c r="V7337" t="e">
        <f>IF((MATCH(F7337,W7337,0)),"Same","Diff")</f>
        <v>#N/A</v>
      </c>
      <c r="W7337" s="5">
        <f>ROUND(M7337,2)</f>
        <v>0.39</v>
      </c>
      <c r="X7337" s="5">
        <v>0.39</v>
      </c>
    </row>
    <row r="7338" spans="1:24" x14ac:dyDescent="0.25">
      <c r="A7338" t="s">
        <v>24</v>
      </c>
      <c r="B7338" t="s">
        <v>7473</v>
      </c>
      <c r="C7338" t="s">
        <v>4401</v>
      </c>
      <c r="D7338" t="s">
        <v>7462</v>
      </c>
      <c r="E7338" t="s">
        <v>569</v>
      </c>
      <c r="F7338" s="5">
        <v>0.37</v>
      </c>
      <c r="G7338" s="9">
        <v>0.1</v>
      </c>
      <c r="H7338" s="6">
        <f>G7338*100</f>
        <v>10</v>
      </c>
      <c r="I7338" t="s">
        <v>9716</v>
      </c>
      <c r="J7338" t="s">
        <v>10765</v>
      </c>
      <c r="K7338">
        <v>41</v>
      </c>
      <c r="L7338">
        <v>41</v>
      </c>
      <c r="M7338">
        <f>(F7338*(1+0.05))</f>
        <v>0.38850000000000001</v>
      </c>
      <c r="N7338">
        <f>IFERROR(ROUND(( (-1.208*LN(L7338) + 7.5474 + 4.6991*(2.71828^(-0.009*L7338)) + 0.0001*L7338*L7338 - 0.0432*L7338 + 4.7166)/3),2), " ")</f>
        <v>3.14</v>
      </c>
      <c r="O7338">
        <f>IFERROR(MAX(MIN(ROUND(N7338*(Q7338/P7338),2),4.5),1.9)," ")</f>
        <v>2.96</v>
      </c>
      <c r="P7338">
        <f>13.098*F7338^-1.237</f>
        <v>44.806338281983834</v>
      </c>
      <c r="Q7338">
        <f>13.098*M7338^-1.237</f>
        <v>42.182109086218873</v>
      </c>
      <c r="R7338" s="5">
        <f>IFERROR(ROUND(MAX(MIN((-105.4*LN(O7338) + 163.83),95),10),0)," ")</f>
        <v>49</v>
      </c>
      <c r="S7338" s="5" t="str">
        <f>IFERROR(CONCATENATE("(",R7338,",",ROUND((1.2*W7338),2),")")," ")</f>
        <v>(49,0.47)</v>
      </c>
      <c r="T7338">
        <f>R7338-L7338</f>
        <v>8</v>
      </c>
      <c r="U7338" s="7" t="str">
        <f>IF((AND(T7338=0,H7338&gt;=L7338)),"Don’t change bids","OK")</f>
        <v>OK</v>
      </c>
      <c r="V7338" t="e">
        <f>IF((MATCH(F7338,W7338,0)),"Same","Diff")</f>
        <v>#N/A</v>
      </c>
      <c r="W7338" s="5">
        <f>ROUND(M7338,2)</f>
        <v>0.39</v>
      </c>
      <c r="X7338" s="5">
        <v>0.39</v>
      </c>
    </row>
    <row r="7339" spans="1:24" x14ac:dyDescent="0.25">
      <c r="A7339" t="s">
        <v>24</v>
      </c>
      <c r="B7339" t="s">
        <v>7474</v>
      </c>
      <c r="C7339" t="s">
        <v>4401</v>
      </c>
      <c r="D7339" t="s">
        <v>7462</v>
      </c>
      <c r="E7339" t="s">
        <v>569</v>
      </c>
      <c r="F7339" s="5">
        <v>0.37</v>
      </c>
      <c r="G7339" s="9">
        <v>0.1</v>
      </c>
      <c r="H7339" s="6">
        <f>G7339*100</f>
        <v>10</v>
      </c>
      <c r="I7339" t="s">
        <v>9716</v>
      </c>
      <c r="J7339" t="s">
        <v>10765</v>
      </c>
      <c r="K7339">
        <v>41</v>
      </c>
      <c r="L7339">
        <v>41</v>
      </c>
      <c r="M7339">
        <f>(F7339*(1+0.05))</f>
        <v>0.38850000000000001</v>
      </c>
      <c r="N7339">
        <f>IFERROR(ROUND(( (-1.208*LN(L7339) + 7.5474 + 4.6991*(2.71828^(-0.009*L7339)) + 0.0001*L7339*L7339 - 0.0432*L7339 + 4.7166)/3),2), " ")</f>
        <v>3.14</v>
      </c>
      <c r="O7339">
        <f>IFERROR(MAX(MIN(ROUND(N7339*(Q7339/P7339),2),4.5),1.9)," ")</f>
        <v>2.96</v>
      </c>
      <c r="P7339">
        <f>13.098*F7339^-1.237</f>
        <v>44.806338281983834</v>
      </c>
      <c r="Q7339">
        <f>13.098*M7339^-1.237</f>
        <v>42.182109086218873</v>
      </c>
      <c r="R7339" s="5">
        <f>IFERROR(ROUND(MAX(MIN((-105.4*LN(O7339) + 163.83),95),10),0)," ")</f>
        <v>49</v>
      </c>
      <c r="S7339" s="5" t="str">
        <f>IFERROR(CONCATENATE("(",R7339,",",ROUND((1.2*W7339),2),")")," ")</f>
        <v>(49,0.47)</v>
      </c>
      <c r="T7339">
        <f>R7339-L7339</f>
        <v>8</v>
      </c>
      <c r="U7339" s="7" t="str">
        <f>IF((AND(T7339=0,H7339&gt;=L7339)),"Don’t change bids","OK")</f>
        <v>OK</v>
      </c>
      <c r="V7339" t="e">
        <f>IF((MATCH(F7339,W7339,0)),"Same","Diff")</f>
        <v>#N/A</v>
      </c>
      <c r="W7339" s="5">
        <f>ROUND(M7339,2)</f>
        <v>0.39</v>
      </c>
      <c r="X7339" s="5">
        <v>0.39</v>
      </c>
    </row>
    <row r="7340" spans="1:24" x14ac:dyDescent="0.25">
      <c r="A7340" t="s">
        <v>24</v>
      </c>
      <c r="B7340" t="s">
        <v>7475</v>
      </c>
      <c r="C7340" t="s">
        <v>4401</v>
      </c>
      <c r="D7340" t="s">
        <v>7462</v>
      </c>
      <c r="E7340" t="s">
        <v>569</v>
      </c>
      <c r="F7340" s="5">
        <v>0.37</v>
      </c>
      <c r="G7340" s="9">
        <v>0.1</v>
      </c>
      <c r="H7340" s="6">
        <f>G7340*100</f>
        <v>10</v>
      </c>
      <c r="I7340" t="s">
        <v>9716</v>
      </c>
      <c r="J7340" t="s">
        <v>10765</v>
      </c>
      <c r="K7340">
        <v>41</v>
      </c>
      <c r="L7340">
        <v>41</v>
      </c>
      <c r="M7340">
        <f>(F7340*(1+0.05))</f>
        <v>0.38850000000000001</v>
      </c>
      <c r="N7340">
        <f>IFERROR(ROUND(( (-1.208*LN(L7340) + 7.5474 + 4.6991*(2.71828^(-0.009*L7340)) + 0.0001*L7340*L7340 - 0.0432*L7340 + 4.7166)/3),2), " ")</f>
        <v>3.14</v>
      </c>
      <c r="O7340">
        <f>IFERROR(MAX(MIN(ROUND(N7340*(Q7340/P7340),2),4.5),1.9)," ")</f>
        <v>2.96</v>
      </c>
      <c r="P7340">
        <f>13.098*F7340^-1.237</f>
        <v>44.806338281983834</v>
      </c>
      <c r="Q7340">
        <f>13.098*M7340^-1.237</f>
        <v>42.182109086218873</v>
      </c>
      <c r="R7340" s="5">
        <f>IFERROR(ROUND(MAX(MIN((-105.4*LN(O7340) + 163.83),95),10),0)," ")</f>
        <v>49</v>
      </c>
      <c r="S7340" s="5" t="str">
        <f>IFERROR(CONCATENATE("(",R7340,",",ROUND((1.2*W7340),2),")")," ")</f>
        <v>(49,0.47)</v>
      </c>
      <c r="T7340">
        <f>R7340-L7340</f>
        <v>8</v>
      </c>
      <c r="U7340" s="7" t="str">
        <f>IF((AND(T7340=0,H7340&gt;=L7340)),"Don’t change bids","OK")</f>
        <v>OK</v>
      </c>
      <c r="V7340" t="e">
        <f>IF((MATCH(F7340,W7340,0)),"Same","Diff")</f>
        <v>#N/A</v>
      </c>
      <c r="W7340" s="5">
        <f>ROUND(M7340,2)</f>
        <v>0.39</v>
      </c>
      <c r="X7340" s="5">
        <v>0.39</v>
      </c>
    </row>
    <row r="7341" spans="1:24" x14ac:dyDescent="0.25">
      <c r="A7341" t="s">
        <v>24</v>
      </c>
      <c r="B7341" t="s">
        <v>7476</v>
      </c>
      <c r="C7341" t="s">
        <v>4401</v>
      </c>
      <c r="D7341" t="s">
        <v>7454</v>
      </c>
      <c r="E7341" t="s">
        <v>569</v>
      </c>
      <c r="F7341" s="5">
        <v>0.37</v>
      </c>
      <c r="G7341" s="9">
        <v>0.1</v>
      </c>
      <c r="H7341" s="6">
        <f>G7341*100</f>
        <v>10</v>
      </c>
      <c r="I7341" t="s">
        <v>9716</v>
      </c>
      <c r="J7341" t="s">
        <v>10765</v>
      </c>
      <c r="K7341">
        <v>41</v>
      </c>
      <c r="L7341">
        <v>41</v>
      </c>
      <c r="M7341">
        <f>(F7341*(1+0.05))</f>
        <v>0.38850000000000001</v>
      </c>
      <c r="N7341">
        <f>IFERROR(ROUND(( (-1.208*LN(L7341) + 7.5474 + 4.6991*(2.71828^(-0.009*L7341)) + 0.0001*L7341*L7341 - 0.0432*L7341 + 4.7166)/3),2), " ")</f>
        <v>3.14</v>
      </c>
      <c r="O7341">
        <f>IFERROR(MAX(MIN(ROUND(N7341*(Q7341/P7341),2),4.5),1.9)," ")</f>
        <v>2.96</v>
      </c>
      <c r="P7341">
        <f>13.098*F7341^-1.237</f>
        <v>44.806338281983834</v>
      </c>
      <c r="Q7341">
        <f>13.098*M7341^-1.237</f>
        <v>42.182109086218873</v>
      </c>
      <c r="R7341" s="5">
        <f>IFERROR(ROUND(MAX(MIN((-105.4*LN(O7341) + 163.83),95),10),0)," ")</f>
        <v>49</v>
      </c>
      <c r="S7341" s="5" t="str">
        <f>IFERROR(CONCATENATE("(",R7341,",",ROUND((1.2*W7341),2),")")," ")</f>
        <v>(49,0.47)</v>
      </c>
      <c r="T7341">
        <f>R7341-L7341</f>
        <v>8</v>
      </c>
      <c r="U7341" s="7" t="str">
        <f>IF((AND(T7341=0,H7341&gt;=L7341)),"Don’t change bids","OK")</f>
        <v>OK</v>
      </c>
      <c r="V7341" t="e">
        <f>IF((MATCH(F7341,W7341,0)),"Same","Diff")</f>
        <v>#N/A</v>
      </c>
      <c r="W7341" s="5">
        <f>ROUND(M7341,2)</f>
        <v>0.39</v>
      </c>
      <c r="X7341" s="5">
        <v>0.39</v>
      </c>
    </row>
    <row r="7342" spans="1:24" x14ac:dyDescent="0.25">
      <c r="A7342" t="s">
        <v>24</v>
      </c>
      <c r="B7342" t="s">
        <v>7477</v>
      </c>
      <c r="C7342" t="s">
        <v>4401</v>
      </c>
      <c r="D7342" t="s">
        <v>7454</v>
      </c>
      <c r="E7342" t="s">
        <v>569</v>
      </c>
      <c r="F7342" s="5">
        <v>0.37</v>
      </c>
      <c r="G7342" s="9">
        <v>0.1</v>
      </c>
      <c r="H7342" s="6">
        <f>G7342*100</f>
        <v>10</v>
      </c>
      <c r="I7342" t="s">
        <v>9716</v>
      </c>
      <c r="J7342" t="s">
        <v>10765</v>
      </c>
      <c r="K7342">
        <v>41</v>
      </c>
      <c r="L7342">
        <v>41</v>
      </c>
      <c r="M7342">
        <f>(F7342*(1+0.05))</f>
        <v>0.38850000000000001</v>
      </c>
      <c r="N7342">
        <f>IFERROR(ROUND(( (-1.208*LN(L7342) + 7.5474 + 4.6991*(2.71828^(-0.009*L7342)) + 0.0001*L7342*L7342 - 0.0432*L7342 + 4.7166)/3),2), " ")</f>
        <v>3.14</v>
      </c>
      <c r="O7342">
        <f>IFERROR(MAX(MIN(ROUND(N7342*(Q7342/P7342),2),4.5),1.9)," ")</f>
        <v>2.96</v>
      </c>
      <c r="P7342">
        <f>13.098*F7342^-1.237</f>
        <v>44.806338281983834</v>
      </c>
      <c r="Q7342">
        <f>13.098*M7342^-1.237</f>
        <v>42.182109086218873</v>
      </c>
      <c r="R7342" s="5">
        <f>IFERROR(ROUND(MAX(MIN((-105.4*LN(O7342) + 163.83),95),10),0)," ")</f>
        <v>49</v>
      </c>
      <c r="S7342" s="5" t="str">
        <f>IFERROR(CONCATENATE("(",R7342,",",ROUND((1.2*W7342),2),")")," ")</f>
        <v>(49,0.47)</v>
      </c>
      <c r="T7342">
        <f>R7342-L7342</f>
        <v>8</v>
      </c>
      <c r="U7342" s="7" t="str">
        <f>IF((AND(T7342=0,H7342&gt;=L7342)),"Don’t change bids","OK")</f>
        <v>OK</v>
      </c>
      <c r="V7342" t="e">
        <f>IF((MATCH(F7342,W7342,0)),"Same","Diff")</f>
        <v>#N/A</v>
      </c>
      <c r="W7342" s="5">
        <f>ROUND(M7342,2)</f>
        <v>0.39</v>
      </c>
      <c r="X7342" s="5">
        <v>0.39</v>
      </c>
    </row>
    <row r="7343" spans="1:24" x14ac:dyDescent="0.25">
      <c r="A7343" t="s">
        <v>24</v>
      </c>
      <c r="B7343" t="s">
        <v>7478</v>
      </c>
      <c r="C7343" t="s">
        <v>4401</v>
      </c>
      <c r="D7343" t="s">
        <v>7454</v>
      </c>
      <c r="E7343" t="s">
        <v>569</v>
      </c>
      <c r="F7343" s="5">
        <v>0.37</v>
      </c>
      <c r="G7343" s="9">
        <v>0.1</v>
      </c>
      <c r="H7343" s="6">
        <f>G7343*100</f>
        <v>10</v>
      </c>
      <c r="I7343" t="s">
        <v>9716</v>
      </c>
      <c r="J7343" t="s">
        <v>10765</v>
      </c>
      <c r="K7343">
        <v>41</v>
      </c>
      <c r="L7343">
        <v>41</v>
      </c>
      <c r="M7343">
        <f>(F7343*(1+0.05))</f>
        <v>0.38850000000000001</v>
      </c>
      <c r="N7343">
        <f>IFERROR(ROUND(( (-1.208*LN(L7343) + 7.5474 + 4.6991*(2.71828^(-0.009*L7343)) + 0.0001*L7343*L7343 - 0.0432*L7343 + 4.7166)/3),2), " ")</f>
        <v>3.14</v>
      </c>
      <c r="O7343">
        <f>IFERROR(MAX(MIN(ROUND(N7343*(Q7343/P7343),2),4.5),1.9)," ")</f>
        <v>2.96</v>
      </c>
      <c r="P7343">
        <f>13.098*F7343^-1.237</f>
        <v>44.806338281983834</v>
      </c>
      <c r="Q7343">
        <f>13.098*M7343^-1.237</f>
        <v>42.182109086218873</v>
      </c>
      <c r="R7343" s="5">
        <f>IFERROR(ROUND(MAX(MIN((-105.4*LN(O7343) + 163.83),95),10),0)," ")</f>
        <v>49</v>
      </c>
      <c r="S7343" s="5" t="str">
        <f>IFERROR(CONCATENATE("(",R7343,",",ROUND((1.2*W7343),2),")")," ")</f>
        <v>(49,0.47)</v>
      </c>
      <c r="T7343">
        <f>R7343-L7343</f>
        <v>8</v>
      </c>
      <c r="U7343" s="7" t="str">
        <f>IF((AND(T7343=0,H7343&gt;=L7343)),"Don’t change bids","OK")</f>
        <v>OK</v>
      </c>
      <c r="V7343" t="e">
        <f>IF((MATCH(F7343,W7343,0)),"Same","Diff")</f>
        <v>#N/A</v>
      </c>
      <c r="W7343" s="5">
        <f>ROUND(M7343,2)</f>
        <v>0.39</v>
      </c>
      <c r="X7343" s="5">
        <v>0.39</v>
      </c>
    </row>
    <row r="7344" spans="1:24" x14ac:dyDescent="0.25">
      <c r="A7344" t="s">
        <v>24</v>
      </c>
      <c r="B7344" t="s">
        <v>7479</v>
      </c>
      <c r="C7344" t="s">
        <v>4401</v>
      </c>
      <c r="D7344" t="s">
        <v>7460</v>
      </c>
      <c r="E7344" t="s">
        <v>569</v>
      </c>
      <c r="F7344" s="5">
        <v>0.37</v>
      </c>
      <c r="G7344" s="9">
        <v>0.1</v>
      </c>
      <c r="H7344" s="6">
        <f>G7344*100</f>
        <v>10</v>
      </c>
      <c r="I7344" t="s">
        <v>9716</v>
      </c>
      <c r="J7344" t="s">
        <v>10765</v>
      </c>
      <c r="K7344">
        <v>41</v>
      </c>
      <c r="L7344">
        <v>41</v>
      </c>
      <c r="M7344">
        <f>(F7344*(1+0.05))</f>
        <v>0.38850000000000001</v>
      </c>
      <c r="N7344">
        <f>IFERROR(ROUND(( (-1.208*LN(L7344) + 7.5474 + 4.6991*(2.71828^(-0.009*L7344)) + 0.0001*L7344*L7344 - 0.0432*L7344 + 4.7166)/3),2), " ")</f>
        <v>3.14</v>
      </c>
      <c r="O7344">
        <f>IFERROR(MAX(MIN(ROUND(N7344*(Q7344/P7344),2),4.5),1.9)," ")</f>
        <v>2.96</v>
      </c>
      <c r="P7344">
        <f>13.098*F7344^-1.237</f>
        <v>44.806338281983834</v>
      </c>
      <c r="Q7344">
        <f>13.098*M7344^-1.237</f>
        <v>42.182109086218873</v>
      </c>
      <c r="R7344" s="5">
        <f>IFERROR(ROUND(MAX(MIN((-105.4*LN(O7344) + 163.83),95),10),0)," ")</f>
        <v>49</v>
      </c>
      <c r="S7344" s="5" t="str">
        <f>IFERROR(CONCATENATE("(",R7344,",",ROUND((1.2*W7344),2),")")," ")</f>
        <v>(49,0.47)</v>
      </c>
      <c r="T7344">
        <f>R7344-L7344</f>
        <v>8</v>
      </c>
      <c r="U7344" s="7" t="str">
        <f>IF((AND(T7344=0,H7344&gt;=L7344)),"Don’t change bids","OK")</f>
        <v>OK</v>
      </c>
      <c r="V7344" t="e">
        <f>IF((MATCH(F7344,W7344,0)),"Same","Diff")</f>
        <v>#N/A</v>
      </c>
      <c r="W7344" s="5">
        <f>ROUND(M7344,2)</f>
        <v>0.39</v>
      </c>
      <c r="X7344" s="5">
        <v>0.39</v>
      </c>
    </row>
    <row r="7345" spans="1:24" x14ac:dyDescent="0.25">
      <c r="A7345" t="s">
        <v>24</v>
      </c>
      <c r="B7345" t="s">
        <v>7480</v>
      </c>
      <c r="C7345" t="s">
        <v>4401</v>
      </c>
      <c r="D7345" t="s">
        <v>7460</v>
      </c>
      <c r="E7345" t="s">
        <v>569</v>
      </c>
      <c r="F7345" s="5">
        <v>0.37</v>
      </c>
      <c r="G7345" s="9">
        <v>0.1</v>
      </c>
      <c r="H7345" s="6">
        <f>G7345*100</f>
        <v>10</v>
      </c>
      <c r="I7345" t="s">
        <v>9716</v>
      </c>
      <c r="J7345" t="s">
        <v>10765</v>
      </c>
      <c r="K7345">
        <v>41</v>
      </c>
      <c r="L7345">
        <v>41</v>
      </c>
      <c r="M7345">
        <f>(F7345*(1+0.05))</f>
        <v>0.38850000000000001</v>
      </c>
      <c r="N7345">
        <f>IFERROR(ROUND(( (-1.208*LN(L7345) + 7.5474 + 4.6991*(2.71828^(-0.009*L7345)) + 0.0001*L7345*L7345 - 0.0432*L7345 + 4.7166)/3),2), " ")</f>
        <v>3.14</v>
      </c>
      <c r="O7345">
        <f>IFERROR(MAX(MIN(ROUND(N7345*(Q7345/P7345),2),4.5),1.9)," ")</f>
        <v>2.96</v>
      </c>
      <c r="P7345">
        <f>13.098*F7345^-1.237</f>
        <v>44.806338281983834</v>
      </c>
      <c r="Q7345">
        <f>13.098*M7345^-1.237</f>
        <v>42.182109086218873</v>
      </c>
      <c r="R7345" s="5">
        <f>IFERROR(ROUND(MAX(MIN((-105.4*LN(O7345) + 163.83),95),10),0)," ")</f>
        <v>49</v>
      </c>
      <c r="S7345" s="5" t="str">
        <f>IFERROR(CONCATENATE("(",R7345,",",ROUND((1.2*W7345),2),")")," ")</f>
        <v>(49,0.47)</v>
      </c>
      <c r="T7345">
        <f>R7345-L7345</f>
        <v>8</v>
      </c>
      <c r="U7345" s="7" t="str">
        <f>IF((AND(T7345=0,H7345&gt;=L7345)),"Don’t change bids","OK")</f>
        <v>OK</v>
      </c>
      <c r="V7345" t="e">
        <f>IF((MATCH(F7345,W7345,0)),"Same","Diff")</f>
        <v>#N/A</v>
      </c>
      <c r="W7345" s="5">
        <f>ROUND(M7345,2)</f>
        <v>0.39</v>
      </c>
      <c r="X7345" s="5">
        <v>0.39</v>
      </c>
    </row>
    <row r="7346" spans="1:24" x14ac:dyDescent="0.25">
      <c r="A7346" t="s">
        <v>24</v>
      </c>
      <c r="B7346" t="s">
        <v>7481</v>
      </c>
      <c r="C7346" t="s">
        <v>4401</v>
      </c>
      <c r="D7346" t="s">
        <v>7460</v>
      </c>
      <c r="E7346" t="s">
        <v>569</v>
      </c>
      <c r="F7346" s="5">
        <v>0.37</v>
      </c>
      <c r="G7346" s="9">
        <v>0.1</v>
      </c>
      <c r="H7346" s="6">
        <f>G7346*100</f>
        <v>10</v>
      </c>
      <c r="I7346" t="s">
        <v>9716</v>
      </c>
      <c r="J7346" t="s">
        <v>10765</v>
      </c>
      <c r="K7346">
        <v>41</v>
      </c>
      <c r="L7346">
        <v>41</v>
      </c>
      <c r="M7346">
        <f>(F7346*(1+0.05))</f>
        <v>0.38850000000000001</v>
      </c>
      <c r="N7346">
        <f>IFERROR(ROUND(( (-1.208*LN(L7346) + 7.5474 + 4.6991*(2.71828^(-0.009*L7346)) + 0.0001*L7346*L7346 - 0.0432*L7346 + 4.7166)/3),2), " ")</f>
        <v>3.14</v>
      </c>
      <c r="O7346">
        <f>IFERROR(MAX(MIN(ROUND(N7346*(Q7346/P7346),2),4.5),1.9)," ")</f>
        <v>2.96</v>
      </c>
      <c r="P7346">
        <f>13.098*F7346^-1.237</f>
        <v>44.806338281983834</v>
      </c>
      <c r="Q7346">
        <f>13.098*M7346^-1.237</f>
        <v>42.182109086218873</v>
      </c>
      <c r="R7346" s="5">
        <f>IFERROR(ROUND(MAX(MIN((-105.4*LN(O7346) + 163.83),95),10),0)," ")</f>
        <v>49</v>
      </c>
      <c r="S7346" s="5" t="str">
        <f>IFERROR(CONCATENATE("(",R7346,",",ROUND((1.2*W7346),2),")")," ")</f>
        <v>(49,0.47)</v>
      </c>
      <c r="T7346">
        <f>R7346-L7346</f>
        <v>8</v>
      </c>
      <c r="U7346" s="7" t="str">
        <f>IF((AND(T7346=0,H7346&gt;=L7346)),"Don’t change bids","OK")</f>
        <v>OK</v>
      </c>
      <c r="V7346" t="e">
        <f>IF((MATCH(F7346,W7346,0)),"Same","Diff")</f>
        <v>#N/A</v>
      </c>
      <c r="W7346" s="5">
        <f>ROUND(M7346,2)</f>
        <v>0.39</v>
      </c>
      <c r="X7346" s="5">
        <v>0.39</v>
      </c>
    </row>
    <row r="7347" spans="1:24" x14ac:dyDescent="0.25">
      <c r="A7347" t="s">
        <v>24</v>
      </c>
      <c r="B7347" t="s">
        <v>7482</v>
      </c>
      <c r="C7347" t="s">
        <v>4401</v>
      </c>
      <c r="D7347" t="s">
        <v>7454</v>
      </c>
      <c r="E7347" t="s">
        <v>1262</v>
      </c>
      <c r="F7347" s="5">
        <v>0.32</v>
      </c>
      <c r="G7347" s="9">
        <v>0.1</v>
      </c>
      <c r="H7347" s="6">
        <f>G7347*100</f>
        <v>10</v>
      </c>
      <c r="I7347" t="s">
        <v>10711</v>
      </c>
      <c r="J7347" t="s">
        <v>10765</v>
      </c>
      <c r="K7347">
        <v>41</v>
      </c>
      <c r="L7347">
        <v>41</v>
      </c>
      <c r="M7347">
        <f>(F7347*(1+0.05))</f>
        <v>0.33600000000000002</v>
      </c>
      <c r="N7347">
        <f>IFERROR(ROUND(( (-1.208*LN(L7347) + 7.5474 + 4.6991*(2.71828^(-0.009*L7347)) + 0.0001*L7347*L7347 - 0.0432*L7347 + 4.7166)/3),2), " ")</f>
        <v>3.14</v>
      </c>
      <c r="O7347">
        <f>IFERROR(MAX(MIN(ROUND(N7347*(Q7347/P7347),2),4.5),1.9)," ")</f>
        <v>2.96</v>
      </c>
      <c r="P7347">
        <f>13.098*F7347^-1.237</f>
        <v>53.62094491562582</v>
      </c>
      <c r="Q7347">
        <f>13.098*M7347^-1.237</f>
        <v>50.480459561376946</v>
      </c>
      <c r="R7347" s="5">
        <f>IFERROR(ROUND(MAX(MIN((-105.4*LN(O7347) + 163.83),95),10),0)," ")</f>
        <v>49</v>
      </c>
      <c r="S7347" s="5" t="str">
        <f>IFERROR(CONCATENATE("(",R7347,",",ROUND((1.2*W7347),2),")")," ")</f>
        <v>(49,0.41)</v>
      </c>
      <c r="T7347">
        <f>R7347-L7347</f>
        <v>8</v>
      </c>
      <c r="U7347" s="7" t="str">
        <f>IF((AND(T7347=0,H7347&gt;=L7347)),"Don’t change bids","OK")</f>
        <v>OK</v>
      </c>
      <c r="V7347" t="e">
        <f>IF((MATCH(F7347,W7347,0)),"Same","Diff")</f>
        <v>#N/A</v>
      </c>
      <c r="W7347" s="5">
        <f>ROUND(M7347,2)</f>
        <v>0.34</v>
      </c>
      <c r="X7347" s="5">
        <v>0.34</v>
      </c>
    </row>
    <row r="7348" spans="1:24" x14ac:dyDescent="0.25">
      <c r="A7348" t="s">
        <v>24</v>
      </c>
      <c r="B7348" t="s">
        <v>7483</v>
      </c>
      <c r="C7348" t="s">
        <v>4401</v>
      </c>
      <c r="D7348" t="s">
        <v>7454</v>
      </c>
      <c r="E7348" t="s">
        <v>569</v>
      </c>
      <c r="F7348" s="5">
        <v>0.37</v>
      </c>
      <c r="G7348" s="9">
        <v>0.1</v>
      </c>
      <c r="H7348" s="6">
        <f>G7348*100</f>
        <v>10</v>
      </c>
      <c r="I7348" t="s">
        <v>9716</v>
      </c>
      <c r="J7348" t="s">
        <v>10765</v>
      </c>
      <c r="K7348">
        <v>41</v>
      </c>
      <c r="L7348">
        <v>41</v>
      </c>
      <c r="M7348">
        <f>(F7348*(1+0.05))</f>
        <v>0.38850000000000001</v>
      </c>
      <c r="N7348">
        <f>IFERROR(ROUND(( (-1.208*LN(L7348) + 7.5474 + 4.6991*(2.71828^(-0.009*L7348)) + 0.0001*L7348*L7348 - 0.0432*L7348 + 4.7166)/3),2), " ")</f>
        <v>3.14</v>
      </c>
      <c r="O7348">
        <f>IFERROR(MAX(MIN(ROUND(N7348*(Q7348/P7348),2),4.5),1.9)," ")</f>
        <v>2.96</v>
      </c>
      <c r="P7348">
        <f>13.098*F7348^-1.237</f>
        <v>44.806338281983834</v>
      </c>
      <c r="Q7348">
        <f>13.098*M7348^-1.237</f>
        <v>42.182109086218873</v>
      </c>
      <c r="R7348" s="5">
        <f>IFERROR(ROUND(MAX(MIN((-105.4*LN(O7348) + 163.83),95),10),0)," ")</f>
        <v>49</v>
      </c>
      <c r="S7348" s="5" t="str">
        <f>IFERROR(CONCATENATE("(",R7348,",",ROUND((1.2*W7348),2),")")," ")</f>
        <v>(49,0.47)</v>
      </c>
      <c r="T7348">
        <f>R7348-L7348</f>
        <v>8</v>
      </c>
      <c r="U7348" s="7" t="str">
        <f>IF((AND(T7348=0,H7348&gt;=L7348)),"Don’t change bids","OK")</f>
        <v>OK</v>
      </c>
      <c r="V7348" t="e">
        <f>IF((MATCH(F7348,W7348,0)),"Same","Diff")</f>
        <v>#N/A</v>
      </c>
      <c r="W7348" s="5">
        <f>ROUND(M7348,2)</f>
        <v>0.39</v>
      </c>
      <c r="X7348" s="5">
        <v>0.39</v>
      </c>
    </row>
    <row r="7349" spans="1:24" x14ac:dyDescent="0.25">
      <c r="A7349" t="s">
        <v>24</v>
      </c>
      <c r="B7349" t="s">
        <v>7484</v>
      </c>
      <c r="C7349" t="s">
        <v>4401</v>
      </c>
      <c r="D7349" t="s">
        <v>7460</v>
      </c>
      <c r="E7349" t="s">
        <v>569</v>
      </c>
      <c r="F7349" s="5">
        <v>0.37</v>
      </c>
      <c r="G7349" s="9">
        <v>0.1</v>
      </c>
      <c r="H7349" s="6">
        <f>G7349*100</f>
        <v>10</v>
      </c>
      <c r="I7349" t="s">
        <v>9716</v>
      </c>
      <c r="J7349" t="s">
        <v>10765</v>
      </c>
      <c r="K7349">
        <v>41</v>
      </c>
      <c r="L7349">
        <v>41</v>
      </c>
      <c r="M7349">
        <f>(F7349*(1+0.05))</f>
        <v>0.38850000000000001</v>
      </c>
      <c r="N7349">
        <f>IFERROR(ROUND(( (-1.208*LN(L7349) + 7.5474 + 4.6991*(2.71828^(-0.009*L7349)) + 0.0001*L7349*L7349 - 0.0432*L7349 + 4.7166)/3),2), " ")</f>
        <v>3.14</v>
      </c>
      <c r="O7349">
        <f>IFERROR(MAX(MIN(ROUND(N7349*(Q7349/P7349),2),4.5),1.9)," ")</f>
        <v>2.96</v>
      </c>
      <c r="P7349">
        <f>13.098*F7349^-1.237</f>
        <v>44.806338281983834</v>
      </c>
      <c r="Q7349">
        <f>13.098*M7349^-1.237</f>
        <v>42.182109086218873</v>
      </c>
      <c r="R7349" s="5">
        <f>IFERROR(ROUND(MAX(MIN((-105.4*LN(O7349) + 163.83),95),10),0)," ")</f>
        <v>49</v>
      </c>
      <c r="S7349" s="5" t="str">
        <f>IFERROR(CONCATENATE("(",R7349,",",ROUND((1.2*W7349),2),")")," ")</f>
        <v>(49,0.47)</v>
      </c>
      <c r="T7349">
        <f>R7349-L7349</f>
        <v>8</v>
      </c>
      <c r="U7349" s="7" t="str">
        <f>IF((AND(T7349=0,H7349&gt;=L7349)),"Don’t change bids","OK")</f>
        <v>OK</v>
      </c>
      <c r="V7349" t="e">
        <f>IF((MATCH(F7349,W7349,0)),"Same","Diff")</f>
        <v>#N/A</v>
      </c>
      <c r="W7349" s="5">
        <f>ROUND(M7349,2)</f>
        <v>0.39</v>
      </c>
      <c r="X7349" s="5">
        <v>0.39</v>
      </c>
    </row>
    <row r="7350" spans="1:24" x14ac:dyDescent="0.25">
      <c r="A7350" t="s">
        <v>24</v>
      </c>
      <c r="B7350" t="s">
        <v>7485</v>
      </c>
      <c r="C7350" t="s">
        <v>4401</v>
      </c>
      <c r="D7350" t="s">
        <v>7454</v>
      </c>
      <c r="E7350" t="s">
        <v>569</v>
      </c>
      <c r="F7350" s="5">
        <v>0.37</v>
      </c>
      <c r="G7350" s="9">
        <v>0.1</v>
      </c>
      <c r="H7350" s="6">
        <f>G7350*100</f>
        <v>10</v>
      </c>
      <c r="I7350" t="s">
        <v>9716</v>
      </c>
      <c r="J7350" t="s">
        <v>10765</v>
      </c>
      <c r="K7350">
        <v>41</v>
      </c>
      <c r="L7350">
        <v>41</v>
      </c>
      <c r="M7350">
        <f>(F7350*(1+0.05))</f>
        <v>0.38850000000000001</v>
      </c>
      <c r="N7350">
        <f>IFERROR(ROUND(( (-1.208*LN(L7350) + 7.5474 + 4.6991*(2.71828^(-0.009*L7350)) + 0.0001*L7350*L7350 - 0.0432*L7350 + 4.7166)/3),2), " ")</f>
        <v>3.14</v>
      </c>
      <c r="O7350">
        <f>IFERROR(MAX(MIN(ROUND(N7350*(Q7350/P7350),2),4.5),1.9)," ")</f>
        <v>2.96</v>
      </c>
      <c r="P7350">
        <f>13.098*F7350^-1.237</f>
        <v>44.806338281983834</v>
      </c>
      <c r="Q7350">
        <f>13.098*M7350^-1.237</f>
        <v>42.182109086218873</v>
      </c>
      <c r="R7350" s="5">
        <f>IFERROR(ROUND(MAX(MIN((-105.4*LN(O7350) + 163.83),95),10),0)," ")</f>
        <v>49</v>
      </c>
      <c r="S7350" s="5" t="str">
        <f>IFERROR(CONCATENATE("(",R7350,",",ROUND((1.2*W7350),2),")")," ")</f>
        <v>(49,0.47)</v>
      </c>
      <c r="T7350">
        <f>R7350-L7350</f>
        <v>8</v>
      </c>
      <c r="U7350" s="7" t="str">
        <f>IF((AND(T7350=0,H7350&gt;=L7350)),"Don’t change bids","OK")</f>
        <v>OK</v>
      </c>
      <c r="V7350" t="e">
        <f>IF((MATCH(F7350,W7350,0)),"Same","Diff")</f>
        <v>#N/A</v>
      </c>
      <c r="W7350" s="5">
        <f>ROUND(M7350,2)</f>
        <v>0.39</v>
      </c>
      <c r="X7350" s="5">
        <v>0.39</v>
      </c>
    </row>
    <row r="7351" spans="1:24" x14ac:dyDescent="0.25">
      <c r="A7351" t="s">
        <v>24</v>
      </c>
      <c r="B7351" t="s">
        <v>7486</v>
      </c>
      <c r="C7351" t="s">
        <v>4401</v>
      </c>
      <c r="D7351" t="s">
        <v>7460</v>
      </c>
      <c r="E7351" t="s">
        <v>569</v>
      </c>
      <c r="F7351" s="5">
        <v>0.37</v>
      </c>
      <c r="G7351" s="9">
        <v>0.1</v>
      </c>
      <c r="H7351" s="6">
        <f>G7351*100</f>
        <v>10</v>
      </c>
      <c r="I7351" t="s">
        <v>9716</v>
      </c>
      <c r="J7351" t="s">
        <v>10765</v>
      </c>
      <c r="K7351">
        <v>41</v>
      </c>
      <c r="L7351">
        <v>41</v>
      </c>
      <c r="M7351">
        <f>(F7351*(1+0.05))</f>
        <v>0.38850000000000001</v>
      </c>
      <c r="N7351">
        <f>IFERROR(ROUND(( (-1.208*LN(L7351) + 7.5474 + 4.6991*(2.71828^(-0.009*L7351)) + 0.0001*L7351*L7351 - 0.0432*L7351 + 4.7166)/3),2), " ")</f>
        <v>3.14</v>
      </c>
      <c r="O7351">
        <f>IFERROR(MAX(MIN(ROUND(N7351*(Q7351/P7351),2),4.5),1.9)," ")</f>
        <v>2.96</v>
      </c>
      <c r="P7351">
        <f>13.098*F7351^-1.237</f>
        <v>44.806338281983834</v>
      </c>
      <c r="Q7351">
        <f>13.098*M7351^-1.237</f>
        <v>42.182109086218873</v>
      </c>
      <c r="R7351" s="5">
        <f>IFERROR(ROUND(MAX(MIN((-105.4*LN(O7351) + 163.83),95),10),0)," ")</f>
        <v>49</v>
      </c>
      <c r="S7351" s="5" t="str">
        <f>IFERROR(CONCATENATE("(",R7351,",",ROUND((1.2*W7351),2),")")," ")</f>
        <v>(49,0.47)</v>
      </c>
      <c r="T7351">
        <f>R7351-L7351</f>
        <v>8</v>
      </c>
      <c r="U7351" s="7" t="str">
        <f>IF((AND(T7351=0,H7351&gt;=L7351)),"Don’t change bids","OK")</f>
        <v>OK</v>
      </c>
      <c r="V7351" t="e">
        <f>IF((MATCH(F7351,W7351,0)),"Same","Diff")</f>
        <v>#N/A</v>
      </c>
      <c r="W7351" s="5">
        <f>ROUND(M7351,2)</f>
        <v>0.39</v>
      </c>
      <c r="X7351" s="5">
        <v>0.39</v>
      </c>
    </row>
    <row r="7352" spans="1:24" x14ac:dyDescent="0.25">
      <c r="A7352" t="s">
        <v>24</v>
      </c>
      <c r="B7352" t="s">
        <v>7487</v>
      </c>
      <c r="C7352" t="s">
        <v>4401</v>
      </c>
      <c r="D7352" t="s">
        <v>7454</v>
      </c>
      <c r="E7352" t="s">
        <v>569</v>
      </c>
      <c r="F7352" s="5">
        <v>0.37</v>
      </c>
      <c r="G7352" s="9">
        <v>0.1</v>
      </c>
      <c r="H7352" s="6">
        <f>G7352*100</f>
        <v>10</v>
      </c>
      <c r="I7352" t="s">
        <v>9716</v>
      </c>
      <c r="J7352" t="s">
        <v>10765</v>
      </c>
      <c r="K7352">
        <v>41</v>
      </c>
      <c r="L7352">
        <v>41</v>
      </c>
      <c r="M7352">
        <f>(F7352*(1+0.05))</f>
        <v>0.38850000000000001</v>
      </c>
      <c r="N7352">
        <f>IFERROR(ROUND(( (-1.208*LN(L7352) + 7.5474 + 4.6991*(2.71828^(-0.009*L7352)) + 0.0001*L7352*L7352 - 0.0432*L7352 + 4.7166)/3),2), " ")</f>
        <v>3.14</v>
      </c>
      <c r="O7352">
        <f>IFERROR(MAX(MIN(ROUND(N7352*(Q7352/P7352),2),4.5),1.9)," ")</f>
        <v>2.96</v>
      </c>
      <c r="P7352">
        <f>13.098*F7352^-1.237</f>
        <v>44.806338281983834</v>
      </c>
      <c r="Q7352">
        <f>13.098*M7352^-1.237</f>
        <v>42.182109086218873</v>
      </c>
      <c r="R7352" s="5">
        <f>IFERROR(ROUND(MAX(MIN((-105.4*LN(O7352) + 163.83),95),10),0)," ")</f>
        <v>49</v>
      </c>
      <c r="S7352" s="5" t="str">
        <f>IFERROR(CONCATENATE("(",R7352,",",ROUND((1.2*W7352),2),")")," ")</f>
        <v>(49,0.47)</v>
      </c>
      <c r="T7352">
        <f>R7352-L7352</f>
        <v>8</v>
      </c>
      <c r="U7352" s="7" t="str">
        <f>IF((AND(T7352=0,H7352&gt;=L7352)),"Don’t change bids","OK")</f>
        <v>OK</v>
      </c>
      <c r="V7352" t="e">
        <f>IF((MATCH(F7352,W7352,0)),"Same","Diff")</f>
        <v>#N/A</v>
      </c>
      <c r="W7352" s="5">
        <f>ROUND(M7352,2)</f>
        <v>0.39</v>
      </c>
      <c r="X7352" s="5">
        <v>0.39</v>
      </c>
    </row>
    <row r="7353" spans="1:24" x14ac:dyDescent="0.25">
      <c r="A7353" t="s">
        <v>24</v>
      </c>
      <c r="B7353" t="s">
        <v>7488</v>
      </c>
      <c r="C7353" t="s">
        <v>4401</v>
      </c>
      <c r="D7353" t="s">
        <v>7460</v>
      </c>
      <c r="E7353" t="s">
        <v>569</v>
      </c>
      <c r="F7353" s="5">
        <v>0.37</v>
      </c>
      <c r="G7353" s="9">
        <v>0.1</v>
      </c>
      <c r="H7353" s="6">
        <f>G7353*100</f>
        <v>10</v>
      </c>
      <c r="I7353" t="s">
        <v>9716</v>
      </c>
      <c r="J7353" t="s">
        <v>10765</v>
      </c>
      <c r="K7353">
        <v>41</v>
      </c>
      <c r="L7353">
        <v>41</v>
      </c>
      <c r="M7353">
        <f>(F7353*(1+0.05))</f>
        <v>0.38850000000000001</v>
      </c>
      <c r="N7353">
        <f>IFERROR(ROUND(( (-1.208*LN(L7353) + 7.5474 + 4.6991*(2.71828^(-0.009*L7353)) + 0.0001*L7353*L7353 - 0.0432*L7353 + 4.7166)/3),2), " ")</f>
        <v>3.14</v>
      </c>
      <c r="O7353">
        <f>IFERROR(MAX(MIN(ROUND(N7353*(Q7353/P7353),2),4.5),1.9)," ")</f>
        <v>2.96</v>
      </c>
      <c r="P7353">
        <f>13.098*F7353^-1.237</f>
        <v>44.806338281983834</v>
      </c>
      <c r="Q7353">
        <f>13.098*M7353^-1.237</f>
        <v>42.182109086218873</v>
      </c>
      <c r="R7353" s="5">
        <f>IFERROR(ROUND(MAX(MIN((-105.4*LN(O7353) + 163.83),95),10),0)," ")</f>
        <v>49</v>
      </c>
      <c r="S7353" s="5" t="str">
        <f>IFERROR(CONCATENATE("(",R7353,",",ROUND((1.2*W7353),2),")")," ")</f>
        <v>(49,0.47)</v>
      </c>
      <c r="T7353">
        <f>R7353-L7353</f>
        <v>8</v>
      </c>
      <c r="U7353" s="7" t="str">
        <f>IF((AND(T7353=0,H7353&gt;=L7353)),"Don’t change bids","OK")</f>
        <v>OK</v>
      </c>
      <c r="V7353" t="e">
        <f>IF((MATCH(F7353,W7353,0)),"Same","Diff")</f>
        <v>#N/A</v>
      </c>
      <c r="W7353" s="5">
        <f>ROUND(M7353,2)</f>
        <v>0.39</v>
      </c>
      <c r="X7353" s="5">
        <v>0.39</v>
      </c>
    </row>
    <row r="7354" spans="1:24" x14ac:dyDescent="0.25">
      <c r="A7354" t="s">
        <v>24</v>
      </c>
      <c r="B7354" t="s">
        <v>7489</v>
      </c>
      <c r="C7354" t="s">
        <v>4401</v>
      </c>
      <c r="D7354" t="s">
        <v>7490</v>
      </c>
      <c r="E7354" t="s">
        <v>569</v>
      </c>
      <c r="F7354" s="5">
        <v>0.37</v>
      </c>
      <c r="G7354" s="9">
        <v>0.1</v>
      </c>
      <c r="H7354" s="6">
        <f>G7354*100</f>
        <v>10</v>
      </c>
      <c r="I7354" t="s">
        <v>9716</v>
      </c>
      <c r="J7354" t="s">
        <v>10765</v>
      </c>
      <c r="K7354">
        <v>41</v>
      </c>
      <c r="L7354">
        <v>41</v>
      </c>
      <c r="M7354">
        <f>(F7354*(1+0.05))</f>
        <v>0.38850000000000001</v>
      </c>
      <c r="N7354">
        <f>IFERROR(ROUND(( (-1.208*LN(L7354) + 7.5474 + 4.6991*(2.71828^(-0.009*L7354)) + 0.0001*L7354*L7354 - 0.0432*L7354 + 4.7166)/3),2), " ")</f>
        <v>3.14</v>
      </c>
      <c r="O7354">
        <f>IFERROR(MAX(MIN(ROUND(N7354*(Q7354/P7354),2),4.5),1.9)," ")</f>
        <v>2.96</v>
      </c>
      <c r="P7354">
        <f>13.098*F7354^-1.237</f>
        <v>44.806338281983834</v>
      </c>
      <c r="Q7354">
        <f>13.098*M7354^-1.237</f>
        <v>42.182109086218873</v>
      </c>
      <c r="R7354" s="5">
        <f>IFERROR(ROUND(MAX(MIN((-105.4*LN(O7354) + 163.83),95),10),0)," ")</f>
        <v>49</v>
      </c>
      <c r="S7354" s="5" t="str">
        <f>IFERROR(CONCATENATE("(",R7354,",",ROUND((1.2*W7354),2),")")," ")</f>
        <v>(49,0.47)</v>
      </c>
      <c r="T7354">
        <f>R7354-L7354</f>
        <v>8</v>
      </c>
      <c r="U7354" s="7" t="str">
        <f>IF((AND(T7354=0,H7354&gt;=L7354)),"Don’t change bids","OK")</f>
        <v>OK</v>
      </c>
      <c r="V7354" t="e">
        <f>IF((MATCH(F7354,W7354,0)),"Same","Diff")</f>
        <v>#N/A</v>
      </c>
      <c r="W7354" s="5">
        <f>ROUND(M7354,2)</f>
        <v>0.39</v>
      </c>
      <c r="X7354" s="5">
        <v>0.39</v>
      </c>
    </row>
    <row r="7355" spans="1:24" x14ac:dyDescent="0.25">
      <c r="A7355" t="s">
        <v>24</v>
      </c>
      <c r="B7355" t="s">
        <v>7491</v>
      </c>
      <c r="C7355" t="s">
        <v>4401</v>
      </c>
      <c r="D7355" t="s">
        <v>7490</v>
      </c>
      <c r="E7355" t="s">
        <v>569</v>
      </c>
      <c r="F7355" s="5">
        <v>0.37</v>
      </c>
      <c r="G7355" s="9">
        <v>0.1</v>
      </c>
      <c r="H7355" s="6">
        <f>G7355*100</f>
        <v>10</v>
      </c>
      <c r="I7355" t="s">
        <v>9716</v>
      </c>
      <c r="J7355" t="s">
        <v>10765</v>
      </c>
      <c r="K7355">
        <v>41</v>
      </c>
      <c r="L7355">
        <v>41</v>
      </c>
      <c r="M7355">
        <f>(F7355*(1+0.05))</f>
        <v>0.38850000000000001</v>
      </c>
      <c r="N7355">
        <f>IFERROR(ROUND(( (-1.208*LN(L7355) + 7.5474 + 4.6991*(2.71828^(-0.009*L7355)) + 0.0001*L7355*L7355 - 0.0432*L7355 + 4.7166)/3),2), " ")</f>
        <v>3.14</v>
      </c>
      <c r="O7355">
        <f>IFERROR(MAX(MIN(ROUND(N7355*(Q7355/P7355),2),4.5),1.9)," ")</f>
        <v>2.96</v>
      </c>
      <c r="P7355">
        <f>13.098*F7355^-1.237</f>
        <v>44.806338281983834</v>
      </c>
      <c r="Q7355">
        <f>13.098*M7355^-1.237</f>
        <v>42.182109086218873</v>
      </c>
      <c r="R7355" s="5">
        <f>IFERROR(ROUND(MAX(MIN((-105.4*LN(O7355) + 163.83),95),10),0)," ")</f>
        <v>49</v>
      </c>
      <c r="S7355" s="5" t="str">
        <f>IFERROR(CONCATENATE("(",R7355,",",ROUND((1.2*W7355),2),")")," ")</f>
        <v>(49,0.47)</v>
      </c>
      <c r="T7355">
        <f>R7355-L7355</f>
        <v>8</v>
      </c>
      <c r="U7355" s="7" t="str">
        <f>IF((AND(T7355=0,H7355&gt;=L7355)),"Don’t change bids","OK")</f>
        <v>OK</v>
      </c>
      <c r="V7355" t="e">
        <f>IF((MATCH(F7355,W7355,0)),"Same","Diff")</f>
        <v>#N/A</v>
      </c>
      <c r="W7355" s="5">
        <f>ROUND(M7355,2)</f>
        <v>0.39</v>
      </c>
      <c r="X7355" s="5">
        <v>0.39</v>
      </c>
    </row>
    <row r="7356" spans="1:24" x14ac:dyDescent="0.25">
      <c r="A7356" t="s">
        <v>24</v>
      </c>
      <c r="B7356" t="s">
        <v>7492</v>
      </c>
      <c r="C7356" t="s">
        <v>4401</v>
      </c>
      <c r="D7356" t="s">
        <v>7493</v>
      </c>
      <c r="E7356" t="s">
        <v>569</v>
      </c>
      <c r="F7356" s="5">
        <v>0.37</v>
      </c>
      <c r="G7356" s="9">
        <v>0.1</v>
      </c>
      <c r="H7356" s="6">
        <f>G7356*100</f>
        <v>10</v>
      </c>
      <c r="I7356" t="s">
        <v>9716</v>
      </c>
      <c r="J7356" t="s">
        <v>10765</v>
      </c>
      <c r="K7356">
        <v>41</v>
      </c>
      <c r="L7356">
        <v>41</v>
      </c>
      <c r="M7356">
        <f>(F7356*(1+0.05))</f>
        <v>0.38850000000000001</v>
      </c>
      <c r="N7356">
        <f>IFERROR(ROUND(( (-1.208*LN(L7356) + 7.5474 + 4.6991*(2.71828^(-0.009*L7356)) + 0.0001*L7356*L7356 - 0.0432*L7356 + 4.7166)/3),2), " ")</f>
        <v>3.14</v>
      </c>
      <c r="O7356">
        <f>IFERROR(MAX(MIN(ROUND(N7356*(Q7356/P7356),2),4.5),1.9)," ")</f>
        <v>2.96</v>
      </c>
      <c r="P7356">
        <f>13.098*F7356^-1.237</f>
        <v>44.806338281983834</v>
      </c>
      <c r="Q7356">
        <f>13.098*M7356^-1.237</f>
        <v>42.182109086218873</v>
      </c>
      <c r="R7356" s="5">
        <f>IFERROR(ROUND(MAX(MIN((-105.4*LN(O7356) + 163.83),95),10),0)," ")</f>
        <v>49</v>
      </c>
      <c r="S7356" s="5" t="str">
        <f>IFERROR(CONCATENATE("(",R7356,",",ROUND((1.2*W7356),2),")")," ")</f>
        <v>(49,0.47)</v>
      </c>
      <c r="T7356">
        <f>R7356-L7356</f>
        <v>8</v>
      </c>
      <c r="U7356" s="7" t="str">
        <f>IF((AND(T7356=0,H7356&gt;=L7356)),"Don’t change bids","OK")</f>
        <v>OK</v>
      </c>
      <c r="V7356" t="e">
        <f>IF((MATCH(F7356,W7356,0)),"Same","Diff")</f>
        <v>#N/A</v>
      </c>
      <c r="W7356" s="5">
        <f>ROUND(M7356,2)</f>
        <v>0.39</v>
      </c>
      <c r="X7356" s="5">
        <v>0.39</v>
      </c>
    </row>
    <row r="7357" spans="1:24" x14ac:dyDescent="0.25">
      <c r="A7357" t="s">
        <v>24</v>
      </c>
      <c r="B7357" t="s">
        <v>7494</v>
      </c>
      <c r="C7357" t="s">
        <v>4401</v>
      </c>
      <c r="D7357" t="s">
        <v>7493</v>
      </c>
      <c r="E7357" t="s">
        <v>569</v>
      </c>
      <c r="F7357" s="5">
        <v>0.37</v>
      </c>
      <c r="G7357" s="9">
        <v>0.1</v>
      </c>
      <c r="H7357" s="6">
        <f>G7357*100</f>
        <v>10</v>
      </c>
      <c r="I7357" t="s">
        <v>9716</v>
      </c>
      <c r="J7357" t="s">
        <v>10765</v>
      </c>
      <c r="K7357">
        <v>41</v>
      </c>
      <c r="L7357">
        <v>41</v>
      </c>
      <c r="M7357">
        <f>(F7357*(1+0.05))</f>
        <v>0.38850000000000001</v>
      </c>
      <c r="N7357">
        <f>IFERROR(ROUND(( (-1.208*LN(L7357) + 7.5474 + 4.6991*(2.71828^(-0.009*L7357)) + 0.0001*L7357*L7357 - 0.0432*L7357 + 4.7166)/3),2), " ")</f>
        <v>3.14</v>
      </c>
      <c r="O7357">
        <f>IFERROR(MAX(MIN(ROUND(N7357*(Q7357/P7357),2),4.5),1.9)," ")</f>
        <v>2.96</v>
      </c>
      <c r="P7357">
        <f>13.098*F7357^-1.237</f>
        <v>44.806338281983834</v>
      </c>
      <c r="Q7357">
        <f>13.098*M7357^-1.237</f>
        <v>42.182109086218873</v>
      </c>
      <c r="R7357" s="5">
        <f>IFERROR(ROUND(MAX(MIN((-105.4*LN(O7357) + 163.83),95),10),0)," ")</f>
        <v>49</v>
      </c>
      <c r="S7357" s="5" t="str">
        <f>IFERROR(CONCATENATE("(",R7357,",",ROUND((1.2*W7357),2),")")," ")</f>
        <v>(49,0.47)</v>
      </c>
      <c r="T7357">
        <f>R7357-L7357</f>
        <v>8</v>
      </c>
      <c r="U7357" s="7" t="str">
        <f>IF((AND(T7357=0,H7357&gt;=L7357)),"Don’t change bids","OK")</f>
        <v>OK</v>
      </c>
      <c r="V7357" t="e">
        <f>IF((MATCH(F7357,W7357,0)),"Same","Diff")</f>
        <v>#N/A</v>
      </c>
      <c r="W7357" s="5">
        <f>ROUND(M7357,2)</f>
        <v>0.39</v>
      </c>
      <c r="X7357" s="5">
        <v>0.39</v>
      </c>
    </row>
    <row r="7358" spans="1:24" x14ac:dyDescent="0.25">
      <c r="A7358" t="s">
        <v>24</v>
      </c>
      <c r="B7358" t="s">
        <v>7495</v>
      </c>
      <c r="C7358" t="s">
        <v>4401</v>
      </c>
      <c r="D7358" t="s">
        <v>7496</v>
      </c>
      <c r="E7358" t="s">
        <v>4090</v>
      </c>
      <c r="F7358" s="5">
        <v>0.36</v>
      </c>
      <c r="G7358" s="9">
        <v>0.1</v>
      </c>
      <c r="H7358" s="6">
        <f>G7358*100</f>
        <v>10</v>
      </c>
      <c r="I7358" t="s">
        <v>10682</v>
      </c>
      <c r="J7358" t="s">
        <v>10765</v>
      </c>
      <c r="K7358">
        <v>41</v>
      </c>
      <c r="L7358">
        <v>41</v>
      </c>
      <c r="M7358">
        <f>(F7358*(1+0.05))</f>
        <v>0.378</v>
      </c>
      <c r="N7358">
        <f>IFERROR(ROUND(( (-1.208*LN(L7358) + 7.5474 + 4.6991*(2.71828^(-0.009*L7358)) + 0.0001*L7358*L7358 - 0.0432*L7358 + 4.7166)/3),2), " ")</f>
        <v>3.14</v>
      </c>
      <c r="O7358">
        <f>IFERROR(MAX(MIN(ROUND(N7358*(Q7358/P7358),2),4.5),1.9)," ")</f>
        <v>2.96</v>
      </c>
      <c r="P7358">
        <f>13.098*F7358^-1.237</f>
        <v>46.350966313994896</v>
      </c>
      <c r="Q7358">
        <f>13.098*M7358^-1.237</f>
        <v>43.636270944612029</v>
      </c>
      <c r="R7358" s="5">
        <f>IFERROR(ROUND(MAX(MIN((-105.4*LN(O7358) + 163.83),95),10),0)," ")</f>
        <v>49</v>
      </c>
      <c r="S7358" s="5" t="str">
        <f>IFERROR(CONCATENATE("(",R7358,",",ROUND((1.2*W7358),2),")")," ")</f>
        <v>(49,0.46)</v>
      </c>
      <c r="T7358">
        <f>R7358-L7358</f>
        <v>8</v>
      </c>
      <c r="U7358" s="7" t="str">
        <f>IF((AND(T7358=0,H7358&gt;=L7358)),"Don’t change bids","OK")</f>
        <v>OK</v>
      </c>
      <c r="V7358" t="e">
        <f>IF((MATCH(F7358,W7358,0)),"Same","Diff")</f>
        <v>#N/A</v>
      </c>
      <c r="W7358" s="5">
        <f>ROUND(M7358,2)</f>
        <v>0.38</v>
      </c>
      <c r="X7358" s="5">
        <v>0.38</v>
      </c>
    </row>
    <row r="7359" spans="1:24" x14ac:dyDescent="0.25">
      <c r="A7359" t="s">
        <v>24</v>
      </c>
      <c r="B7359" t="s">
        <v>7497</v>
      </c>
      <c r="C7359" t="s">
        <v>4401</v>
      </c>
      <c r="D7359" t="s">
        <v>7493</v>
      </c>
      <c r="E7359" t="s">
        <v>569</v>
      </c>
      <c r="F7359" s="5">
        <v>0.37</v>
      </c>
      <c r="G7359" s="9">
        <v>0.1</v>
      </c>
      <c r="H7359" s="6">
        <f>G7359*100</f>
        <v>10</v>
      </c>
      <c r="I7359" t="s">
        <v>9716</v>
      </c>
      <c r="J7359" t="s">
        <v>10765</v>
      </c>
      <c r="K7359">
        <v>41</v>
      </c>
      <c r="L7359">
        <v>41</v>
      </c>
      <c r="M7359">
        <f>(F7359*(1+0.05))</f>
        <v>0.38850000000000001</v>
      </c>
      <c r="N7359">
        <f>IFERROR(ROUND(( (-1.208*LN(L7359) + 7.5474 + 4.6991*(2.71828^(-0.009*L7359)) + 0.0001*L7359*L7359 - 0.0432*L7359 + 4.7166)/3),2), " ")</f>
        <v>3.14</v>
      </c>
      <c r="O7359">
        <f>IFERROR(MAX(MIN(ROUND(N7359*(Q7359/P7359),2),4.5),1.9)," ")</f>
        <v>2.96</v>
      </c>
      <c r="P7359">
        <f>13.098*F7359^-1.237</f>
        <v>44.806338281983834</v>
      </c>
      <c r="Q7359">
        <f>13.098*M7359^-1.237</f>
        <v>42.182109086218873</v>
      </c>
      <c r="R7359" s="5">
        <f>IFERROR(ROUND(MAX(MIN((-105.4*LN(O7359) + 163.83),95),10),0)," ")</f>
        <v>49</v>
      </c>
      <c r="S7359" s="5" t="str">
        <f>IFERROR(CONCATENATE("(",R7359,",",ROUND((1.2*W7359),2),")")," ")</f>
        <v>(49,0.47)</v>
      </c>
      <c r="T7359">
        <f>R7359-L7359</f>
        <v>8</v>
      </c>
      <c r="U7359" s="7" t="str">
        <f>IF((AND(T7359=0,H7359&gt;=L7359)),"Don’t change bids","OK")</f>
        <v>OK</v>
      </c>
      <c r="V7359" t="e">
        <f>IF((MATCH(F7359,W7359,0)),"Same","Diff")</f>
        <v>#N/A</v>
      </c>
      <c r="W7359" s="5">
        <f>ROUND(M7359,2)</f>
        <v>0.39</v>
      </c>
      <c r="X7359" s="5">
        <v>0.39</v>
      </c>
    </row>
    <row r="7360" spans="1:24" x14ac:dyDescent="0.25">
      <c r="A7360" t="s">
        <v>24</v>
      </c>
      <c r="B7360" t="s">
        <v>7498</v>
      </c>
      <c r="C7360" t="s">
        <v>4401</v>
      </c>
      <c r="D7360" t="s">
        <v>7493</v>
      </c>
      <c r="E7360" t="s">
        <v>569</v>
      </c>
      <c r="F7360" s="5">
        <v>0.37</v>
      </c>
      <c r="G7360" s="9">
        <v>0.1</v>
      </c>
      <c r="H7360" s="6">
        <f>G7360*100</f>
        <v>10</v>
      </c>
      <c r="I7360" t="s">
        <v>9716</v>
      </c>
      <c r="J7360" t="s">
        <v>10765</v>
      </c>
      <c r="K7360">
        <v>41</v>
      </c>
      <c r="L7360">
        <v>41</v>
      </c>
      <c r="M7360">
        <f>(F7360*(1+0.05))</f>
        <v>0.38850000000000001</v>
      </c>
      <c r="N7360">
        <f>IFERROR(ROUND(( (-1.208*LN(L7360) + 7.5474 + 4.6991*(2.71828^(-0.009*L7360)) + 0.0001*L7360*L7360 - 0.0432*L7360 + 4.7166)/3),2), " ")</f>
        <v>3.14</v>
      </c>
      <c r="O7360">
        <f>IFERROR(MAX(MIN(ROUND(N7360*(Q7360/P7360),2),4.5),1.9)," ")</f>
        <v>2.96</v>
      </c>
      <c r="P7360">
        <f>13.098*F7360^-1.237</f>
        <v>44.806338281983834</v>
      </c>
      <c r="Q7360">
        <f>13.098*M7360^-1.237</f>
        <v>42.182109086218873</v>
      </c>
      <c r="R7360" s="5">
        <f>IFERROR(ROUND(MAX(MIN((-105.4*LN(O7360) + 163.83),95),10),0)," ")</f>
        <v>49</v>
      </c>
      <c r="S7360" s="5" t="str">
        <f>IFERROR(CONCATENATE("(",R7360,",",ROUND((1.2*W7360),2),")")," ")</f>
        <v>(49,0.47)</v>
      </c>
      <c r="T7360">
        <f>R7360-L7360</f>
        <v>8</v>
      </c>
      <c r="U7360" s="7" t="str">
        <f>IF((AND(T7360=0,H7360&gt;=L7360)),"Don’t change bids","OK")</f>
        <v>OK</v>
      </c>
      <c r="V7360" t="e">
        <f>IF((MATCH(F7360,W7360,0)),"Same","Diff")</f>
        <v>#N/A</v>
      </c>
      <c r="W7360" s="5">
        <f>ROUND(M7360,2)</f>
        <v>0.39</v>
      </c>
      <c r="X7360" s="5">
        <v>0.39</v>
      </c>
    </row>
    <row r="7361" spans="1:24" x14ac:dyDescent="0.25">
      <c r="A7361" t="s">
        <v>24</v>
      </c>
      <c r="B7361" t="s">
        <v>7499</v>
      </c>
      <c r="C7361" t="s">
        <v>4401</v>
      </c>
      <c r="D7361" t="s">
        <v>7496</v>
      </c>
      <c r="E7361" t="s">
        <v>569</v>
      </c>
      <c r="F7361" s="5">
        <v>0.37</v>
      </c>
      <c r="G7361" s="9">
        <v>0.1</v>
      </c>
      <c r="H7361" s="6">
        <f>G7361*100</f>
        <v>10</v>
      </c>
      <c r="I7361" t="s">
        <v>9716</v>
      </c>
      <c r="J7361" t="s">
        <v>10765</v>
      </c>
      <c r="K7361">
        <v>41</v>
      </c>
      <c r="L7361">
        <v>41</v>
      </c>
      <c r="M7361">
        <f>(F7361*(1+0.05))</f>
        <v>0.38850000000000001</v>
      </c>
      <c r="N7361">
        <f>IFERROR(ROUND(( (-1.208*LN(L7361) + 7.5474 + 4.6991*(2.71828^(-0.009*L7361)) + 0.0001*L7361*L7361 - 0.0432*L7361 + 4.7166)/3),2), " ")</f>
        <v>3.14</v>
      </c>
      <c r="O7361">
        <f>IFERROR(MAX(MIN(ROUND(N7361*(Q7361/P7361),2),4.5),1.9)," ")</f>
        <v>2.96</v>
      </c>
      <c r="P7361">
        <f>13.098*F7361^-1.237</f>
        <v>44.806338281983834</v>
      </c>
      <c r="Q7361">
        <f>13.098*M7361^-1.237</f>
        <v>42.182109086218873</v>
      </c>
      <c r="R7361" s="5">
        <f>IFERROR(ROUND(MAX(MIN((-105.4*LN(O7361) + 163.83),95),10),0)," ")</f>
        <v>49</v>
      </c>
      <c r="S7361" s="5" t="str">
        <f>IFERROR(CONCATENATE("(",R7361,",",ROUND((1.2*W7361),2),")")," ")</f>
        <v>(49,0.47)</v>
      </c>
      <c r="T7361">
        <f>R7361-L7361</f>
        <v>8</v>
      </c>
      <c r="U7361" s="7" t="str">
        <f>IF((AND(T7361=0,H7361&gt;=L7361)),"Don’t change bids","OK")</f>
        <v>OK</v>
      </c>
      <c r="V7361" t="e">
        <f>IF((MATCH(F7361,W7361,0)),"Same","Diff")</f>
        <v>#N/A</v>
      </c>
      <c r="W7361" s="5">
        <f>ROUND(M7361,2)</f>
        <v>0.39</v>
      </c>
      <c r="X7361" s="5">
        <v>0.39</v>
      </c>
    </row>
    <row r="7362" spans="1:24" x14ac:dyDescent="0.25">
      <c r="A7362" t="s">
        <v>24</v>
      </c>
      <c r="B7362" t="s">
        <v>7500</v>
      </c>
      <c r="C7362" t="s">
        <v>4401</v>
      </c>
      <c r="D7362" t="s">
        <v>7501</v>
      </c>
      <c r="E7362" t="s">
        <v>569</v>
      </c>
      <c r="F7362" s="5">
        <v>0.37</v>
      </c>
      <c r="G7362" s="9">
        <v>0.1</v>
      </c>
      <c r="H7362" s="6">
        <f>G7362*100</f>
        <v>10</v>
      </c>
      <c r="I7362" t="s">
        <v>9716</v>
      </c>
      <c r="J7362" t="s">
        <v>10765</v>
      </c>
      <c r="K7362">
        <v>41</v>
      </c>
      <c r="L7362">
        <v>41</v>
      </c>
      <c r="M7362">
        <f>(F7362*(1+0.05))</f>
        <v>0.38850000000000001</v>
      </c>
      <c r="N7362">
        <f>IFERROR(ROUND(( (-1.208*LN(L7362) + 7.5474 + 4.6991*(2.71828^(-0.009*L7362)) + 0.0001*L7362*L7362 - 0.0432*L7362 + 4.7166)/3),2), " ")</f>
        <v>3.14</v>
      </c>
      <c r="O7362">
        <f>IFERROR(MAX(MIN(ROUND(N7362*(Q7362/P7362),2),4.5),1.9)," ")</f>
        <v>2.96</v>
      </c>
      <c r="P7362">
        <f>13.098*F7362^-1.237</f>
        <v>44.806338281983834</v>
      </c>
      <c r="Q7362">
        <f>13.098*M7362^-1.237</f>
        <v>42.182109086218873</v>
      </c>
      <c r="R7362" s="5">
        <f>IFERROR(ROUND(MAX(MIN((-105.4*LN(O7362) + 163.83),95),10),0)," ")</f>
        <v>49</v>
      </c>
      <c r="S7362" s="5" t="str">
        <f>IFERROR(CONCATENATE("(",R7362,",",ROUND((1.2*W7362),2),")")," ")</f>
        <v>(49,0.47)</v>
      </c>
      <c r="T7362">
        <f>R7362-L7362</f>
        <v>8</v>
      </c>
      <c r="U7362" s="7" t="str">
        <f>IF((AND(T7362=0,H7362&gt;=L7362)),"Don’t change bids","OK")</f>
        <v>OK</v>
      </c>
      <c r="V7362" t="e">
        <f>IF((MATCH(F7362,W7362,0)),"Same","Diff")</f>
        <v>#N/A</v>
      </c>
      <c r="W7362" s="5">
        <f>ROUND(M7362,2)</f>
        <v>0.39</v>
      </c>
      <c r="X7362" s="5">
        <v>0.39</v>
      </c>
    </row>
    <row r="7363" spans="1:24" x14ac:dyDescent="0.25">
      <c r="A7363" t="s">
        <v>24</v>
      </c>
      <c r="B7363" t="s">
        <v>7502</v>
      </c>
      <c r="C7363" t="s">
        <v>4401</v>
      </c>
      <c r="D7363" t="s">
        <v>7503</v>
      </c>
      <c r="E7363" t="s">
        <v>591</v>
      </c>
      <c r="F7363" s="5">
        <v>0.3</v>
      </c>
      <c r="G7363" s="9">
        <v>0.1</v>
      </c>
      <c r="H7363" s="6">
        <f>G7363*100</f>
        <v>10</v>
      </c>
      <c r="I7363" t="s">
        <v>9718</v>
      </c>
      <c r="J7363" t="s">
        <v>10765</v>
      </c>
      <c r="K7363">
        <v>41</v>
      </c>
      <c r="L7363">
        <v>41</v>
      </c>
      <c r="M7363">
        <f>(F7363*(1+0.05))</f>
        <v>0.315</v>
      </c>
      <c r="N7363">
        <f>IFERROR(ROUND(( (-1.208*LN(L7363) + 7.5474 + 4.6991*(2.71828^(-0.009*L7363)) + 0.0001*L7363*L7363 - 0.0432*L7363 + 4.7166)/3),2), " ")</f>
        <v>3.14</v>
      </c>
      <c r="O7363">
        <f>IFERROR(MAX(MIN(ROUND(N7363*(Q7363/P7363),2),4.5),1.9)," ")</f>
        <v>2.96</v>
      </c>
      <c r="P7363">
        <f>13.098*F7363^-1.237</f>
        <v>58.077243311610999</v>
      </c>
      <c r="Q7363">
        <f>13.098*M7363^-1.237</f>
        <v>54.675760321666317</v>
      </c>
      <c r="R7363" s="5">
        <f>IFERROR(ROUND(MAX(MIN((-105.4*LN(O7363) + 163.83),95),10),0)," ")</f>
        <v>49</v>
      </c>
      <c r="S7363" s="5" t="str">
        <f>IFERROR(CONCATENATE("(",R7363,",",ROUND((1.2*W7363),2),")")," ")</f>
        <v>(49,0.38)</v>
      </c>
      <c r="T7363">
        <f>R7363-L7363</f>
        <v>8</v>
      </c>
      <c r="U7363" s="7" t="str">
        <f>IF((AND(T7363=0,H7363&gt;=L7363)),"Don’t change bids","OK")</f>
        <v>OK</v>
      </c>
      <c r="V7363" t="e">
        <f>IF((MATCH(F7363,W7363,0)),"Same","Diff")</f>
        <v>#N/A</v>
      </c>
      <c r="W7363" s="5">
        <f>ROUND(M7363,2)</f>
        <v>0.32</v>
      </c>
      <c r="X7363" s="5">
        <v>0.32</v>
      </c>
    </row>
    <row r="7364" spans="1:24" x14ac:dyDescent="0.25">
      <c r="A7364" t="s">
        <v>24</v>
      </c>
      <c r="B7364" t="s">
        <v>7504</v>
      </c>
      <c r="C7364" t="s">
        <v>4401</v>
      </c>
      <c r="D7364" t="s">
        <v>7496</v>
      </c>
      <c r="E7364" t="s">
        <v>569</v>
      </c>
      <c r="F7364" s="5">
        <v>0.37</v>
      </c>
      <c r="G7364" s="9">
        <v>0.1</v>
      </c>
      <c r="H7364" s="6">
        <f>G7364*100</f>
        <v>10</v>
      </c>
      <c r="I7364" t="s">
        <v>9716</v>
      </c>
      <c r="J7364" t="s">
        <v>10765</v>
      </c>
      <c r="K7364">
        <v>41</v>
      </c>
      <c r="L7364">
        <v>41</v>
      </c>
      <c r="M7364">
        <f>(F7364*(1+0.05))</f>
        <v>0.38850000000000001</v>
      </c>
      <c r="N7364">
        <f>IFERROR(ROUND(( (-1.208*LN(L7364) + 7.5474 + 4.6991*(2.71828^(-0.009*L7364)) + 0.0001*L7364*L7364 - 0.0432*L7364 + 4.7166)/3),2), " ")</f>
        <v>3.14</v>
      </c>
      <c r="O7364">
        <f>IFERROR(MAX(MIN(ROUND(N7364*(Q7364/P7364),2),4.5),1.9)," ")</f>
        <v>2.96</v>
      </c>
      <c r="P7364">
        <f>13.098*F7364^-1.237</f>
        <v>44.806338281983834</v>
      </c>
      <c r="Q7364">
        <f>13.098*M7364^-1.237</f>
        <v>42.182109086218873</v>
      </c>
      <c r="R7364" s="5">
        <f>IFERROR(ROUND(MAX(MIN((-105.4*LN(O7364) + 163.83),95),10),0)," ")</f>
        <v>49</v>
      </c>
      <c r="S7364" s="5" t="str">
        <f>IFERROR(CONCATENATE("(",R7364,",",ROUND((1.2*W7364),2),")")," ")</f>
        <v>(49,0.47)</v>
      </c>
      <c r="T7364">
        <f>R7364-L7364</f>
        <v>8</v>
      </c>
      <c r="U7364" s="7" t="str">
        <f>IF((AND(T7364=0,H7364&gt;=L7364)),"Don’t change bids","OK")</f>
        <v>OK</v>
      </c>
      <c r="V7364" t="e">
        <f>IF((MATCH(F7364,W7364,0)),"Same","Diff")</f>
        <v>#N/A</v>
      </c>
      <c r="W7364" s="5">
        <f>ROUND(M7364,2)</f>
        <v>0.39</v>
      </c>
      <c r="X7364" s="5">
        <v>0.39</v>
      </c>
    </row>
    <row r="7365" spans="1:24" x14ac:dyDescent="0.25">
      <c r="A7365" t="s">
        <v>24</v>
      </c>
      <c r="B7365" t="s">
        <v>7505</v>
      </c>
      <c r="C7365" t="s">
        <v>4401</v>
      </c>
      <c r="D7365" t="s">
        <v>7490</v>
      </c>
      <c r="E7365" t="s">
        <v>569</v>
      </c>
      <c r="F7365" s="5">
        <v>0.37</v>
      </c>
      <c r="G7365" s="9">
        <v>0.1</v>
      </c>
      <c r="H7365" s="6">
        <f>G7365*100</f>
        <v>10</v>
      </c>
      <c r="I7365" t="s">
        <v>9716</v>
      </c>
      <c r="J7365" t="s">
        <v>10765</v>
      </c>
      <c r="K7365">
        <v>41</v>
      </c>
      <c r="L7365">
        <v>41</v>
      </c>
      <c r="M7365">
        <f>(F7365*(1+0.05))</f>
        <v>0.38850000000000001</v>
      </c>
      <c r="N7365">
        <f>IFERROR(ROUND(( (-1.208*LN(L7365) + 7.5474 + 4.6991*(2.71828^(-0.009*L7365)) + 0.0001*L7365*L7365 - 0.0432*L7365 + 4.7166)/3),2), " ")</f>
        <v>3.14</v>
      </c>
      <c r="O7365">
        <f>IFERROR(MAX(MIN(ROUND(N7365*(Q7365/P7365),2),4.5),1.9)," ")</f>
        <v>2.96</v>
      </c>
      <c r="P7365">
        <f>13.098*F7365^-1.237</f>
        <v>44.806338281983834</v>
      </c>
      <c r="Q7365">
        <f>13.098*M7365^-1.237</f>
        <v>42.182109086218873</v>
      </c>
      <c r="R7365" s="5">
        <f>IFERROR(ROUND(MAX(MIN((-105.4*LN(O7365) + 163.83),95),10),0)," ")</f>
        <v>49</v>
      </c>
      <c r="S7365" s="5" t="str">
        <f>IFERROR(CONCATENATE("(",R7365,",",ROUND((1.2*W7365),2),")")," ")</f>
        <v>(49,0.47)</v>
      </c>
      <c r="T7365">
        <f>R7365-L7365</f>
        <v>8</v>
      </c>
      <c r="U7365" s="7" t="str">
        <f>IF((AND(T7365=0,H7365&gt;=L7365)),"Don’t change bids","OK")</f>
        <v>OK</v>
      </c>
      <c r="V7365" t="e">
        <f>IF((MATCH(F7365,W7365,0)),"Same","Diff")</f>
        <v>#N/A</v>
      </c>
      <c r="W7365" s="5">
        <f>ROUND(M7365,2)</f>
        <v>0.39</v>
      </c>
      <c r="X7365" s="5">
        <v>0.39</v>
      </c>
    </row>
    <row r="7366" spans="1:24" x14ac:dyDescent="0.25">
      <c r="A7366" t="s">
        <v>24</v>
      </c>
      <c r="B7366" t="s">
        <v>7506</v>
      </c>
      <c r="C7366" t="s">
        <v>4401</v>
      </c>
      <c r="D7366" t="s">
        <v>7493</v>
      </c>
      <c r="E7366" t="s">
        <v>569</v>
      </c>
      <c r="F7366" s="5">
        <v>0.37</v>
      </c>
      <c r="G7366" s="9">
        <v>0.1</v>
      </c>
      <c r="H7366" s="6">
        <f>G7366*100</f>
        <v>10</v>
      </c>
      <c r="I7366" t="s">
        <v>9716</v>
      </c>
      <c r="J7366" t="s">
        <v>10765</v>
      </c>
      <c r="K7366">
        <v>41</v>
      </c>
      <c r="L7366">
        <v>41</v>
      </c>
      <c r="M7366">
        <f>(F7366*(1+0.05))</f>
        <v>0.38850000000000001</v>
      </c>
      <c r="N7366">
        <f>IFERROR(ROUND(( (-1.208*LN(L7366) + 7.5474 + 4.6991*(2.71828^(-0.009*L7366)) + 0.0001*L7366*L7366 - 0.0432*L7366 + 4.7166)/3),2), " ")</f>
        <v>3.14</v>
      </c>
      <c r="O7366">
        <f>IFERROR(MAX(MIN(ROUND(N7366*(Q7366/P7366),2),4.5),1.9)," ")</f>
        <v>2.96</v>
      </c>
      <c r="P7366">
        <f>13.098*F7366^-1.237</f>
        <v>44.806338281983834</v>
      </c>
      <c r="Q7366">
        <f>13.098*M7366^-1.237</f>
        <v>42.182109086218873</v>
      </c>
      <c r="R7366" s="5">
        <f>IFERROR(ROUND(MAX(MIN((-105.4*LN(O7366) + 163.83),95),10),0)," ")</f>
        <v>49</v>
      </c>
      <c r="S7366" s="5" t="str">
        <f>IFERROR(CONCATENATE("(",R7366,",",ROUND((1.2*W7366),2),")")," ")</f>
        <v>(49,0.47)</v>
      </c>
      <c r="T7366">
        <f>R7366-L7366</f>
        <v>8</v>
      </c>
      <c r="U7366" s="7" t="str">
        <f>IF((AND(T7366=0,H7366&gt;=L7366)),"Don’t change bids","OK")</f>
        <v>OK</v>
      </c>
      <c r="V7366" t="e">
        <f>IF((MATCH(F7366,W7366,0)),"Same","Diff")</f>
        <v>#N/A</v>
      </c>
      <c r="W7366" s="5">
        <f>ROUND(M7366,2)</f>
        <v>0.39</v>
      </c>
      <c r="X7366" s="5">
        <v>0.39</v>
      </c>
    </row>
    <row r="7367" spans="1:24" x14ac:dyDescent="0.25">
      <c r="A7367" t="s">
        <v>24</v>
      </c>
      <c r="B7367" t="s">
        <v>7507</v>
      </c>
      <c r="C7367" t="s">
        <v>4401</v>
      </c>
      <c r="D7367" t="s">
        <v>7501</v>
      </c>
      <c r="E7367" t="s">
        <v>587</v>
      </c>
      <c r="F7367" s="5">
        <v>0.4</v>
      </c>
      <c r="G7367" s="9">
        <v>0.1</v>
      </c>
      <c r="H7367" s="6">
        <f>G7367*100</f>
        <v>10</v>
      </c>
      <c r="I7367" t="s">
        <v>9717</v>
      </c>
      <c r="J7367" t="s">
        <v>10765</v>
      </c>
      <c r="K7367">
        <v>41</v>
      </c>
      <c r="L7367">
        <v>41</v>
      </c>
      <c r="M7367">
        <f>(F7367*(1+0.05))</f>
        <v>0.42000000000000004</v>
      </c>
      <c r="N7367">
        <f>IFERROR(ROUND(( (-1.208*LN(L7367) + 7.5474 + 4.6991*(2.71828^(-0.009*L7367)) + 0.0001*L7367*L7367 - 0.0432*L7367 + 4.7166)/3),2), " ")</f>
        <v>3.14</v>
      </c>
      <c r="O7367">
        <f>IFERROR(MAX(MIN(ROUND(N7367*(Q7367/P7367),2),4.5),1.9)," ")</f>
        <v>2.96</v>
      </c>
      <c r="P7367">
        <f>13.098*F7367^-1.237</f>
        <v>40.687103793377098</v>
      </c>
      <c r="Q7367">
        <f>13.098*M7367^-1.237</f>
        <v>38.304130987303544</v>
      </c>
      <c r="R7367" s="5">
        <f>IFERROR(ROUND(MAX(MIN((-105.4*LN(O7367) + 163.83),95),10),0)," ")</f>
        <v>49</v>
      </c>
      <c r="S7367" s="5" t="str">
        <f>IFERROR(CONCATENATE("(",R7367,",",ROUND((1.2*W7367),2),")")," ")</f>
        <v>(49,0.5)</v>
      </c>
      <c r="T7367">
        <f>R7367-L7367</f>
        <v>8</v>
      </c>
      <c r="U7367" s="7" t="str">
        <f>IF((AND(T7367=0,H7367&gt;=L7367)),"Don’t change bids","OK")</f>
        <v>OK</v>
      </c>
      <c r="V7367" t="e">
        <f>IF((MATCH(F7367,W7367,0)),"Same","Diff")</f>
        <v>#N/A</v>
      </c>
      <c r="W7367" s="5">
        <f>ROUND(M7367,2)</f>
        <v>0.42</v>
      </c>
      <c r="X7367" s="5">
        <v>0.42</v>
      </c>
    </row>
    <row r="7368" spans="1:24" x14ac:dyDescent="0.25">
      <c r="A7368" t="s">
        <v>24</v>
      </c>
      <c r="B7368" t="s">
        <v>7508</v>
      </c>
      <c r="C7368" t="s">
        <v>4401</v>
      </c>
      <c r="D7368" t="s">
        <v>7493</v>
      </c>
      <c r="E7368" t="s">
        <v>569</v>
      </c>
      <c r="F7368" s="5">
        <v>0.37</v>
      </c>
      <c r="G7368" s="9">
        <v>0.1</v>
      </c>
      <c r="H7368" s="6">
        <f>G7368*100</f>
        <v>10</v>
      </c>
      <c r="I7368" t="s">
        <v>9716</v>
      </c>
      <c r="J7368" t="s">
        <v>10765</v>
      </c>
      <c r="K7368">
        <v>41</v>
      </c>
      <c r="L7368">
        <v>41</v>
      </c>
      <c r="M7368">
        <f>(F7368*(1+0.05))</f>
        <v>0.38850000000000001</v>
      </c>
      <c r="N7368">
        <f>IFERROR(ROUND(( (-1.208*LN(L7368) + 7.5474 + 4.6991*(2.71828^(-0.009*L7368)) + 0.0001*L7368*L7368 - 0.0432*L7368 + 4.7166)/3),2), " ")</f>
        <v>3.14</v>
      </c>
      <c r="O7368">
        <f>IFERROR(MAX(MIN(ROUND(N7368*(Q7368/P7368),2),4.5),1.9)," ")</f>
        <v>2.96</v>
      </c>
      <c r="P7368">
        <f>13.098*F7368^-1.237</f>
        <v>44.806338281983834</v>
      </c>
      <c r="Q7368">
        <f>13.098*M7368^-1.237</f>
        <v>42.182109086218873</v>
      </c>
      <c r="R7368" s="5">
        <f>IFERROR(ROUND(MAX(MIN((-105.4*LN(O7368) + 163.83),95),10),0)," ")</f>
        <v>49</v>
      </c>
      <c r="S7368" s="5" t="str">
        <f>IFERROR(CONCATENATE("(",R7368,",",ROUND((1.2*W7368),2),")")," ")</f>
        <v>(49,0.47)</v>
      </c>
      <c r="T7368">
        <f>R7368-L7368</f>
        <v>8</v>
      </c>
      <c r="U7368" s="7" t="str">
        <f>IF((AND(T7368=0,H7368&gt;=L7368)),"Don’t change bids","OK")</f>
        <v>OK</v>
      </c>
      <c r="V7368" t="e">
        <f>IF((MATCH(F7368,W7368,0)),"Same","Diff")</f>
        <v>#N/A</v>
      </c>
      <c r="W7368" s="5">
        <f>ROUND(M7368,2)</f>
        <v>0.39</v>
      </c>
      <c r="X7368" s="5">
        <v>0.39</v>
      </c>
    </row>
    <row r="7369" spans="1:24" x14ac:dyDescent="0.25">
      <c r="A7369" t="s">
        <v>24</v>
      </c>
      <c r="B7369" t="s">
        <v>7509</v>
      </c>
      <c r="C7369" t="s">
        <v>4401</v>
      </c>
      <c r="D7369" t="s">
        <v>7493</v>
      </c>
      <c r="E7369" t="s">
        <v>569</v>
      </c>
      <c r="F7369" s="5">
        <v>0.37</v>
      </c>
      <c r="G7369" s="9">
        <v>0.1</v>
      </c>
      <c r="H7369" s="6">
        <f>G7369*100</f>
        <v>10</v>
      </c>
      <c r="I7369" t="s">
        <v>9716</v>
      </c>
      <c r="J7369" t="s">
        <v>10765</v>
      </c>
      <c r="K7369">
        <v>41</v>
      </c>
      <c r="L7369">
        <v>41</v>
      </c>
      <c r="M7369">
        <f>(F7369*(1+0.05))</f>
        <v>0.38850000000000001</v>
      </c>
      <c r="N7369">
        <f>IFERROR(ROUND(( (-1.208*LN(L7369) + 7.5474 + 4.6991*(2.71828^(-0.009*L7369)) + 0.0001*L7369*L7369 - 0.0432*L7369 + 4.7166)/3),2), " ")</f>
        <v>3.14</v>
      </c>
      <c r="O7369">
        <f>IFERROR(MAX(MIN(ROUND(N7369*(Q7369/P7369),2),4.5),1.9)," ")</f>
        <v>2.96</v>
      </c>
      <c r="P7369">
        <f>13.098*F7369^-1.237</f>
        <v>44.806338281983834</v>
      </c>
      <c r="Q7369">
        <f>13.098*M7369^-1.237</f>
        <v>42.182109086218873</v>
      </c>
      <c r="R7369" s="5">
        <f>IFERROR(ROUND(MAX(MIN((-105.4*LN(O7369) + 163.83),95),10),0)," ")</f>
        <v>49</v>
      </c>
      <c r="S7369" s="5" t="str">
        <f>IFERROR(CONCATENATE("(",R7369,",",ROUND((1.2*W7369),2),")")," ")</f>
        <v>(49,0.47)</v>
      </c>
      <c r="T7369">
        <f>R7369-L7369</f>
        <v>8</v>
      </c>
      <c r="U7369" s="7" t="str">
        <f>IF((AND(T7369=0,H7369&gt;=L7369)),"Don’t change bids","OK")</f>
        <v>OK</v>
      </c>
      <c r="V7369" t="e">
        <f>IF((MATCH(F7369,W7369,0)),"Same","Diff")</f>
        <v>#N/A</v>
      </c>
      <c r="W7369" s="5">
        <f>ROUND(M7369,2)</f>
        <v>0.39</v>
      </c>
      <c r="X7369" s="5">
        <v>0.39</v>
      </c>
    </row>
    <row r="7370" spans="1:24" x14ac:dyDescent="0.25">
      <c r="A7370" t="s">
        <v>24</v>
      </c>
      <c r="B7370" t="s">
        <v>7510</v>
      </c>
      <c r="C7370" t="s">
        <v>4401</v>
      </c>
      <c r="D7370" t="s">
        <v>7493</v>
      </c>
      <c r="E7370" t="s">
        <v>569</v>
      </c>
      <c r="F7370" s="5">
        <v>0.37</v>
      </c>
      <c r="G7370" s="9">
        <v>0.1</v>
      </c>
      <c r="H7370" s="6">
        <f>G7370*100</f>
        <v>10</v>
      </c>
      <c r="I7370" t="s">
        <v>9716</v>
      </c>
      <c r="J7370" t="s">
        <v>10765</v>
      </c>
      <c r="K7370">
        <v>41</v>
      </c>
      <c r="L7370">
        <v>41</v>
      </c>
      <c r="M7370">
        <f>(F7370*(1+0.05))</f>
        <v>0.38850000000000001</v>
      </c>
      <c r="N7370">
        <f>IFERROR(ROUND(( (-1.208*LN(L7370) + 7.5474 + 4.6991*(2.71828^(-0.009*L7370)) + 0.0001*L7370*L7370 - 0.0432*L7370 + 4.7166)/3),2), " ")</f>
        <v>3.14</v>
      </c>
      <c r="O7370">
        <f>IFERROR(MAX(MIN(ROUND(N7370*(Q7370/P7370),2),4.5),1.9)," ")</f>
        <v>2.96</v>
      </c>
      <c r="P7370">
        <f>13.098*F7370^-1.237</f>
        <v>44.806338281983834</v>
      </c>
      <c r="Q7370">
        <f>13.098*M7370^-1.237</f>
        <v>42.182109086218873</v>
      </c>
      <c r="R7370" s="5">
        <f>IFERROR(ROUND(MAX(MIN((-105.4*LN(O7370) + 163.83),95),10),0)," ")</f>
        <v>49</v>
      </c>
      <c r="S7370" s="5" t="str">
        <f>IFERROR(CONCATENATE("(",R7370,",",ROUND((1.2*W7370),2),")")," ")</f>
        <v>(49,0.47)</v>
      </c>
      <c r="T7370">
        <f>R7370-L7370</f>
        <v>8</v>
      </c>
      <c r="U7370" s="7" t="str">
        <f>IF((AND(T7370=0,H7370&gt;=L7370)),"Don’t change bids","OK")</f>
        <v>OK</v>
      </c>
      <c r="V7370" t="e">
        <f>IF((MATCH(F7370,W7370,0)),"Same","Diff")</f>
        <v>#N/A</v>
      </c>
      <c r="W7370" s="5">
        <f>ROUND(M7370,2)</f>
        <v>0.39</v>
      </c>
      <c r="X7370" s="5">
        <v>0.39</v>
      </c>
    </row>
    <row r="7371" spans="1:24" x14ac:dyDescent="0.25">
      <c r="A7371" t="s">
        <v>24</v>
      </c>
      <c r="B7371" t="s">
        <v>7511</v>
      </c>
      <c r="C7371" t="s">
        <v>4401</v>
      </c>
      <c r="D7371" t="s">
        <v>7493</v>
      </c>
      <c r="E7371" t="s">
        <v>569</v>
      </c>
      <c r="F7371" s="5">
        <v>0.37</v>
      </c>
      <c r="G7371" s="9">
        <v>0.1</v>
      </c>
      <c r="H7371" s="6">
        <f>G7371*100</f>
        <v>10</v>
      </c>
      <c r="I7371" t="s">
        <v>9716</v>
      </c>
      <c r="J7371" t="s">
        <v>10765</v>
      </c>
      <c r="K7371">
        <v>41</v>
      </c>
      <c r="L7371">
        <v>41</v>
      </c>
      <c r="M7371">
        <f>(F7371*(1+0.05))</f>
        <v>0.38850000000000001</v>
      </c>
      <c r="N7371">
        <f>IFERROR(ROUND(( (-1.208*LN(L7371) + 7.5474 + 4.6991*(2.71828^(-0.009*L7371)) + 0.0001*L7371*L7371 - 0.0432*L7371 + 4.7166)/3),2), " ")</f>
        <v>3.14</v>
      </c>
      <c r="O7371">
        <f>IFERROR(MAX(MIN(ROUND(N7371*(Q7371/P7371),2),4.5),1.9)," ")</f>
        <v>2.96</v>
      </c>
      <c r="P7371">
        <f>13.098*F7371^-1.237</f>
        <v>44.806338281983834</v>
      </c>
      <c r="Q7371">
        <f>13.098*M7371^-1.237</f>
        <v>42.182109086218873</v>
      </c>
      <c r="R7371" s="5">
        <f>IFERROR(ROUND(MAX(MIN((-105.4*LN(O7371) + 163.83),95),10),0)," ")</f>
        <v>49</v>
      </c>
      <c r="S7371" s="5" t="str">
        <f>IFERROR(CONCATENATE("(",R7371,",",ROUND((1.2*W7371),2),")")," ")</f>
        <v>(49,0.47)</v>
      </c>
      <c r="T7371">
        <f>R7371-L7371</f>
        <v>8</v>
      </c>
      <c r="U7371" s="7" t="str">
        <f>IF((AND(T7371=0,H7371&gt;=L7371)),"Don’t change bids","OK")</f>
        <v>OK</v>
      </c>
      <c r="V7371" t="e">
        <f>IF((MATCH(F7371,W7371,0)),"Same","Diff")</f>
        <v>#N/A</v>
      </c>
      <c r="W7371" s="5">
        <f>ROUND(M7371,2)</f>
        <v>0.39</v>
      </c>
      <c r="X7371" s="5">
        <v>0.39</v>
      </c>
    </row>
    <row r="7372" spans="1:24" x14ac:dyDescent="0.25">
      <c r="A7372" t="s">
        <v>24</v>
      </c>
      <c r="B7372" t="s">
        <v>7512</v>
      </c>
      <c r="C7372" t="s">
        <v>4401</v>
      </c>
      <c r="D7372" t="s">
        <v>7513</v>
      </c>
      <c r="E7372" t="s">
        <v>569</v>
      </c>
      <c r="F7372" s="5">
        <v>0.37</v>
      </c>
      <c r="G7372" s="9">
        <v>0.1</v>
      </c>
      <c r="H7372" s="6">
        <f>G7372*100</f>
        <v>10</v>
      </c>
      <c r="I7372" t="s">
        <v>9716</v>
      </c>
      <c r="J7372" t="s">
        <v>10765</v>
      </c>
      <c r="K7372">
        <v>41</v>
      </c>
      <c r="L7372">
        <v>41</v>
      </c>
      <c r="M7372">
        <f>(F7372*(1+0.05))</f>
        <v>0.38850000000000001</v>
      </c>
      <c r="N7372">
        <f>IFERROR(ROUND(( (-1.208*LN(L7372) + 7.5474 + 4.6991*(2.71828^(-0.009*L7372)) + 0.0001*L7372*L7372 - 0.0432*L7372 + 4.7166)/3),2), " ")</f>
        <v>3.14</v>
      </c>
      <c r="O7372">
        <f>IFERROR(MAX(MIN(ROUND(N7372*(Q7372/P7372),2),4.5),1.9)," ")</f>
        <v>2.96</v>
      </c>
      <c r="P7372">
        <f>13.098*F7372^-1.237</f>
        <v>44.806338281983834</v>
      </c>
      <c r="Q7372">
        <f>13.098*M7372^-1.237</f>
        <v>42.182109086218873</v>
      </c>
      <c r="R7372" s="5">
        <f>IFERROR(ROUND(MAX(MIN((-105.4*LN(O7372) + 163.83),95),10),0)," ")</f>
        <v>49</v>
      </c>
      <c r="S7372" s="5" t="str">
        <f>IFERROR(CONCATENATE("(",R7372,",",ROUND((1.2*W7372),2),")")," ")</f>
        <v>(49,0.47)</v>
      </c>
      <c r="T7372">
        <f>R7372-L7372</f>
        <v>8</v>
      </c>
      <c r="U7372" s="7" t="str">
        <f>IF((AND(T7372=0,H7372&gt;=L7372)),"Don’t change bids","OK")</f>
        <v>OK</v>
      </c>
      <c r="V7372" t="e">
        <f>IF((MATCH(F7372,W7372,0)),"Same","Diff")</f>
        <v>#N/A</v>
      </c>
      <c r="W7372" s="5">
        <f>ROUND(M7372,2)</f>
        <v>0.39</v>
      </c>
      <c r="X7372" s="5">
        <v>0.39</v>
      </c>
    </row>
    <row r="7373" spans="1:24" x14ac:dyDescent="0.25">
      <c r="A7373" t="s">
        <v>24</v>
      </c>
      <c r="B7373" t="s">
        <v>7514</v>
      </c>
      <c r="C7373" t="s">
        <v>4401</v>
      </c>
      <c r="D7373" t="s">
        <v>7515</v>
      </c>
      <c r="E7373" t="s">
        <v>569</v>
      </c>
      <c r="F7373" s="5">
        <v>0.37</v>
      </c>
      <c r="G7373" s="9">
        <v>0.1</v>
      </c>
      <c r="H7373" s="6">
        <f>G7373*100</f>
        <v>10</v>
      </c>
      <c r="I7373" t="s">
        <v>9716</v>
      </c>
      <c r="J7373" t="s">
        <v>10765</v>
      </c>
      <c r="K7373">
        <v>41</v>
      </c>
      <c r="L7373">
        <v>41</v>
      </c>
      <c r="M7373">
        <f>(F7373*(1+0.05))</f>
        <v>0.38850000000000001</v>
      </c>
      <c r="N7373">
        <f>IFERROR(ROUND(( (-1.208*LN(L7373) + 7.5474 + 4.6991*(2.71828^(-0.009*L7373)) + 0.0001*L7373*L7373 - 0.0432*L7373 + 4.7166)/3),2), " ")</f>
        <v>3.14</v>
      </c>
      <c r="O7373">
        <f>IFERROR(MAX(MIN(ROUND(N7373*(Q7373/P7373),2),4.5),1.9)," ")</f>
        <v>2.96</v>
      </c>
      <c r="P7373">
        <f>13.098*F7373^-1.237</f>
        <v>44.806338281983834</v>
      </c>
      <c r="Q7373">
        <f>13.098*M7373^-1.237</f>
        <v>42.182109086218873</v>
      </c>
      <c r="R7373" s="5">
        <f>IFERROR(ROUND(MAX(MIN((-105.4*LN(O7373) + 163.83),95),10),0)," ")</f>
        <v>49</v>
      </c>
      <c r="S7373" s="5" t="str">
        <f>IFERROR(CONCATENATE("(",R7373,",",ROUND((1.2*W7373),2),")")," ")</f>
        <v>(49,0.47)</v>
      </c>
      <c r="T7373">
        <f>R7373-L7373</f>
        <v>8</v>
      </c>
      <c r="U7373" s="7" t="str">
        <f>IF((AND(T7373=0,H7373&gt;=L7373)),"Don’t change bids","OK")</f>
        <v>OK</v>
      </c>
      <c r="V7373" t="e">
        <f>IF((MATCH(F7373,W7373,0)),"Same","Diff")</f>
        <v>#N/A</v>
      </c>
      <c r="W7373" s="5">
        <f>ROUND(M7373,2)</f>
        <v>0.39</v>
      </c>
      <c r="X7373" s="5">
        <v>0.39</v>
      </c>
    </row>
    <row r="7374" spans="1:24" x14ac:dyDescent="0.25">
      <c r="A7374" t="s">
        <v>24</v>
      </c>
      <c r="B7374" t="s">
        <v>7516</v>
      </c>
      <c r="C7374" t="s">
        <v>4401</v>
      </c>
      <c r="D7374" t="s">
        <v>7513</v>
      </c>
      <c r="E7374" t="s">
        <v>569</v>
      </c>
      <c r="F7374" s="5">
        <v>0.37</v>
      </c>
      <c r="G7374" s="9">
        <v>0.1</v>
      </c>
      <c r="H7374" s="6">
        <f>G7374*100</f>
        <v>10</v>
      </c>
      <c r="I7374" t="s">
        <v>9716</v>
      </c>
      <c r="J7374" t="s">
        <v>10765</v>
      </c>
      <c r="K7374">
        <v>41</v>
      </c>
      <c r="L7374">
        <v>41</v>
      </c>
      <c r="M7374">
        <f>(F7374*(1+0.05))</f>
        <v>0.38850000000000001</v>
      </c>
      <c r="N7374">
        <f>IFERROR(ROUND(( (-1.208*LN(L7374) + 7.5474 + 4.6991*(2.71828^(-0.009*L7374)) + 0.0001*L7374*L7374 - 0.0432*L7374 + 4.7166)/3),2), " ")</f>
        <v>3.14</v>
      </c>
      <c r="O7374">
        <f>IFERROR(MAX(MIN(ROUND(N7374*(Q7374/P7374),2),4.5),1.9)," ")</f>
        <v>2.96</v>
      </c>
      <c r="P7374">
        <f>13.098*F7374^-1.237</f>
        <v>44.806338281983834</v>
      </c>
      <c r="Q7374">
        <f>13.098*M7374^-1.237</f>
        <v>42.182109086218873</v>
      </c>
      <c r="R7374" s="5">
        <f>IFERROR(ROUND(MAX(MIN((-105.4*LN(O7374) + 163.83),95),10),0)," ")</f>
        <v>49</v>
      </c>
      <c r="S7374" s="5" t="str">
        <f>IFERROR(CONCATENATE("(",R7374,",",ROUND((1.2*W7374),2),")")," ")</f>
        <v>(49,0.47)</v>
      </c>
      <c r="T7374">
        <f>R7374-L7374</f>
        <v>8</v>
      </c>
      <c r="U7374" s="7" t="str">
        <f>IF((AND(T7374=0,H7374&gt;=L7374)),"Don’t change bids","OK")</f>
        <v>OK</v>
      </c>
      <c r="V7374" t="e">
        <f>IF((MATCH(F7374,W7374,0)),"Same","Diff")</f>
        <v>#N/A</v>
      </c>
      <c r="W7374" s="5">
        <f>ROUND(M7374,2)</f>
        <v>0.39</v>
      </c>
      <c r="X7374" s="5">
        <v>0.39</v>
      </c>
    </row>
    <row r="7375" spans="1:24" x14ac:dyDescent="0.25">
      <c r="A7375" t="s">
        <v>24</v>
      </c>
      <c r="B7375" t="s">
        <v>7517</v>
      </c>
      <c r="C7375" t="s">
        <v>4401</v>
      </c>
      <c r="D7375" t="s">
        <v>7518</v>
      </c>
      <c r="E7375" t="s">
        <v>569</v>
      </c>
      <c r="F7375" s="5">
        <v>0.37</v>
      </c>
      <c r="G7375" s="9">
        <v>0.1</v>
      </c>
      <c r="H7375" s="6">
        <f>G7375*100</f>
        <v>10</v>
      </c>
      <c r="I7375" t="s">
        <v>9716</v>
      </c>
      <c r="J7375" t="s">
        <v>10765</v>
      </c>
      <c r="K7375">
        <v>41</v>
      </c>
      <c r="L7375">
        <v>41</v>
      </c>
      <c r="M7375">
        <f>(F7375*(1+0.05))</f>
        <v>0.38850000000000001</v>
      </c>
      <c r="N7375">
        <f>IFERROR(ROUND(( (-1.208*LN(L7375) + 7.5474 + 4.6991*(2.71828^(-0.009*L7375)) + 0.0001*L7375*L7375 - 0.0432*L7375 + 4.7166)/3),2), " ")</f>
        <v>3.14</v>
      </c>
      <c r="O7375">
        <f>IFERROR(MAX(MIN(ROUND(N7375*(Q7375/P7375),2),4.5),1.9)," ")</f>
        <v>2.96</v>
      </c>
      <c r="P7375">
        <f>13.098*F7375^-1.237</f>
        <v>44.806338281983834</v>
      </c>
      <c r="Q7375">
        <f>13.098*M7375^-1.237</f>
        <v>42.182109086218873</v>
      </c>
      <c r="R7375" s="5">
        <f>IFERROR(ROUND(MAX(MIN((-105.4*LN(O7375) + 163.83),95),10),0)," ")</f>
        <v>49</v>
      </c>
      <c r="S7375" s="5" t="str">
        <f>IFERROR(CONCATENATE("(",R7375,",",ROUND((1.2*W7375),2),")")," ")</f>
        <v>(49,0.47)</v>
      </c>
      <c r="T7375">
        <f>R7375-L7375</f>
        <v>8</v>
      </c>
      <c r="U7375" s="7" t="str">
        <f>IF((AND(T7375=0,H7375&gt;=L7375)),"Don’t change bids","OK")</f>
        <v>OK</v>
      </c>
      <c r="V7375" t="e">
        <f>IF((MATCH(F7375,W7375,0)),"Same","Diff")</f>
        <v>#N/A</v>
      </c>
      <c r="W7375" s="5">
        <f>ROUND(M7375,2)</f>
        <v>0.39</v>
      </c>
      <c r="X7375" s="5">
        <v>0.39</v>
      </c>
    </row>
    <row r="7376" spans="1:24" x14ac:dyDescent="0.25">
      <c r="A7376" t="s">
        <v>24</v>
      </c>
      <c r="B7376" t="s">
        <v>7519</v>
      </c>
      <c r="C7376" t="s">
        <v>4401</v>
      </c>
      <c r="D7376" t="s">
        <v>7513</v>
      </c>
      <c r="E7376" t="s">
        <v>569</v>
      </c>
      <c r="F7376" s="5">
        <v>0.37</v>
      </c>
      <c r="G7376" s="9">
        <v>0.1</v>
      </c>
      <c r="H7376" s="6">
        <f>G7376*100</f>
        <v>10</v>
      </c>
      <c r="I7376" t="s">
        <v>9716</v>
      </c>
      <c r="J7376" t="s">
        <v>10765</v>
      </c>
      <c r="K7376">
        <v>41</v>
      </c>
      <c r="L7376">
        <v>41</v>
      </c>
      <c r="M7376">
        <f>(F7376*(1+0.05))</f>
        <v>0.38850000000000001</v>
      </c>
      <c r="N7376">
        <f>IFERROR(ROUND(( (-1.208*LN(L7376) + 7.5474 + 4.6991*(2.71828^(-0.009*L7376)) + 0.0001*L7376*L7376 - 0.0432*L7376 + 4.7166)/3),2), " ")</f>
        <v>3.14</v>
      </c>
      <c r="O7376">
        <f>IFERROR(MAX(MIN(ROUND(N7376*(Q7376/P7376),2),4.5),1.9)," ")</f>
        <v>2.96</v>
      </c>
      <c r="P7376">
        <f>13.098*F7376^-1.237</f>
        <v>44.806338281983834</v>
      </c>
      <c r="Q7376">
        <f>13.098*M7376^-1.237</f>
        <v>42.182109086218873</v>
      </c>
      <c r="R7376" s="5">
        <f>IFERROR(ROUND(MAX(MIN((-105.4*LN(O7376) + 163.83),95),10),0)," ")</f>
        <v>49</v>
      </c>
      <c r="S7376" s="5" t="str">
        <f>IFERROR(CONCATENATE("(",R7376,",",ROUND((1.2*W7376),2),")")," ")</f>
        <v>(49,0.47)</v>
      </c>
      <c r="T7376">
        <f>R7376-L7376</f>
        <v>8</v>
      </c>
      <c r="U7376" s="7" t="str">
        <f>IF((AND(T7376=0,H7376&gt;=L7376)),"Don’t change bids","OK")</f>
        <v>OK</v>
      </c>
      <c r="V7376" t="e">
        <f>IF((MATCH(F7376,W7376,0)),"Same","Diff")</f>
        <v>#N/A</v>
      </c>
      <c r="W7376" s="5">
        <f>ROUND(M7376,2)</f>
        <v>0.39</v>
      </c>
      <c r="X7376" s="5">
        <v>0.39</v>
      </c>
    </row>
    <row r="7377" spans="1:24" x14ac:dyDescent="0.25">
      <c r="A7377" t="s">
        <v>24</v>
      </c>
      <c r="B7377" t="s">
        <v>7520</v>
      </c>
      <c r="C7377" t="s">
        <v>4401</v>
      </c>
      <c r="D7377" t="s">
        <v>7515</v>
      </c>
      <c r="E7377" t="s">
        <v>569</v>
      </c>
      <c r="F7377" s="5">
        <v>0.37</v>
      </c>
      <c r="G7377" s="9">
        <v>0.1</v>
      </c>
      <c r="H7377" s="6">
        <f>G7377*100</f>
        <v>10</v>
      </c>
      <c r="I7377" t="s">
        <v>9716</v>
      </c>
      <c r="J7377" t="s">
        <v>10765</v>
      </c>
      <c r="K7377">
        <v>41</v>
      </c>
      <c r="L7377">
        <v>41</v>
      </c>
      <c r="M7377">
        <f>(F7377*(1+0.05))</f>
        <v>0.38850000000000001</v>
      </c>
      <c r="N7377">
        <f>IFERROR(ROUND(( (-1.208*LN(L7377) + 7.5474 + 4.6991*(2.71828^(-0.009*L7377)) + 0.0001*L7377*L7377 - 0.0432*L7377 + 4.7166)/3),2), " ")</f>
        <v>3.14</v>
      </c>
      <c r="O7377">
        <f>IFERROR(MAX(MIN(ROUND(N7377*(Q7377/P7377),2),4.5),1.9)," ")</f>
        <v>2.96</v>
      </c>
      <c r="P7377">
        <f>13.098*F7377^-1.237</f>
        <v>44.806338281983834</v>
      </c>
      <c r="Q7377">
        <f>13.098*M7377^-1.237</f>
        <v>42.182109086218873</v>
      </c>
      <c r="R7377" s="5">
        <f>IFERROR(ROUND(MAX(MIN((-105.4*LN(O7377) + 163.83),95),10),0)," ")</f>
        <v>49</v>
      </c>
      <c r="S7377" s="5" t="str">
        <f>IFERROR(CONCATENATE("(",R7377,",",ROUND((1.2*W7377),2),")")," ")</f>
        <v>(49,0.47)</v>
      </c>
      <c r="T7377">
        <f>R7377-L7377</f>
        <v>8</v>
      </c>
      <c r="U7377" s="7" t="str">
        <f>IF((AND(T7377=0,H7377&gt;=L7377)),"Don’t change bids","OK")</f>
        <v>OK</v>
      </c>
      <c r="V7377" t="e">
        <f>IF((MATCH(F7377,W7377,0)),"Same","Diff")</f>
        <v>#N/A</v>
      </c>
      <c r="W7377" s="5">
        <f>ROUND(M7377,2)</f>
        <v>0.39</v>
      </c>
      <c r="X7377" s="5">
        <v>0.39</v>
      </c>
    </row>
    <row r="7378" spans="1:24" x14ac:dyDescent="0.25">
      <c r="A7378" t="s">
        <v>24</v>
      </c>
      <c r="B7378" t="s">
        <v>7521</v>
      </c>
      <c r="C7378" t="s">
        <v>4401</v>
      </c>
      <c r="D7378" t="s">
        <v>7522</v>
      </c>
      <c r="E7378" t="s">
        <v>569</v>
      </c>
      <c r="F7378" s="5">
        <v>0.37</v>
      </c>
      <c r="G7378" s="9">
        <v>0.1</v>
      </c>
      <c r="H7378" s="6">
        <f>G7378*100</f>
        <v>10</v>
      </c>
      <c r="I7378" t="s">
        <v>9716</v>
      </c>
      <c r="J7378" t="s">
        <v>10765</v>
      </c>
      <c r="K7378">
        <v>41</v>
      </c>
      <c r="L7378">
        <v>41</v>
      </c>
      <c r="M7378">
        <f>(F7378*(1+0.05))</f>
        <v>0.38850000000000001</v>
      </c>
      <c r="N7378">
        <f>IFERROR(ROUND(( (-1.208*LN(L7378) + 7.5474 + 4.6991*(2.71828^(-0.009*L7378)) + 0.0001*L7378*L7378 - 0.0432*L7378 + 4.7166)/3),2), " ")</f>
        <v>3.14</v>
      </c>
      <c r="O7378">
        <f>IFERROR(MAX(MIN(ROUND(N7378*(Q7378/P7378),2),4.5),1.9)," ")</f>
        <v>2.96</v>
      </c>
      <c r="P7378">
        <f>13.098*F7378^-1.237</f>
        <v>44.806338281983834</v>
      </c>
      <c r="Q7378">
        <f>13.098*M7378^-1.237</f>
        <v>42.182109086218873</v>
      </c>
      <c r="R7378" s="5">
        <f>IFERROR(ROUND(MAX(MIN((-105.4*LN(O7378) + 163.83),95),10),0)," ")</f>
        <v>49</v>
      </c>
      <c r="S7378" s="5" t="str">
        <f>IFERROR(CONCATENATE("(",R7378,",",ROUND((1.2*W7378),2),")")," ")</f>
        <v>(49,0.47)</v>
      </c>
      <c r="T7378">
        <f>R7378-L7378</f>
        <v>8</v>
      </c>
      <c r="U7378" s="7" t="str">
        <f>IF((AND(T7378=0,H7378&gt;=L7378)),"Don’t change bids","OK")</f>
        <v>OK</v>
      </c>
      <c r="V7378" t="e">
        <f>IF((MATCH(F7378,W7378,0)),"Same","Diff")</f>
        <v>#N/A</v>
      </c>
      <c r="W7378" s="5">
        <f>ROUND(M7378,2)</f>
        <v>0.39</v>
      </c>
      <c r="X7378" s="5">
        <v>0.39</v>
      </c>
    </row>
    <row r="7379" spans="1:24" x14ac:dyDescent="0.25">
      <c r="A7379" t="s">
        <v>24</v>
      </c>
      <c r="B7379" t="s">
        <v>7523</v>
      </c>
      <c r="C7379" t="s">
        <v>4401</v>
      </c>
      <c r="D7379" t="s">
        <v>7518</v>
      </c>
      <c r="E7379" t="s">
        <v>569</v>
      </c>
      <c r="F7379" s="5">
        <v>0.37</v>
      </c>
      <c r="G7379" s="9">
        <v>0.1</v>
      </c>
      <c r="H7379" s="6">
        <f>G7379*100</f>
        <v>10</v>
      </c>
      <c r="I7379" t="s">
        <v>9716</v>
      </c>
      <c r="J7379" t="s">
        <v>10765</v>
      </c>
      <c r="K7379">
        <v>41</v>
      </c>
      <c r="L7379">
        <v>41</v>
      </c>
      <c r="M7379">
        <f>(F7379*(1+0.05))</f>
        <v>0.38850000000000001</v>
      </c>
      <c r="N7379">
        <f>IFERROR(ROUND(( (-1.208*LN(L7379) + 7.5474 + 4.6991*(2.71828^(-0.009*L7379)) + 0.0001*L7379*L7379 - 0.0432*L7379 + 4.7166)/3),2), " ")</f>
        <v>3.14</v>
      </c>
      <c r="O7379">
        <f>IFERROR(MAX(MIN(ROUND(N7379*(Q7379/P7379),2),4.5),1.9)," ")</f>
        <v>2.96</v>
      </c>
      <c r="P7379">
        <f>13.098*F7379^-1.237</f>
        <v>44.806338281983834</v>
      </c>
      <c r="Q7379">
        <f>13.098*M7379^-1.237</f>
        <v>42.182109086218873</v>
      </c>
      <c r="R7379" s="5">
        <f>IFERROR(ROUND(MAX(MIN((-105.4*LN(O7379) + 163.83),95),10),0)," ")</f>
        <v>49</v>
      </c>
      <c r="S7379" s="5" t="str">
        <f>IFERROR(CONCATENATE("(",R7379,",",ROUND((1.2*W7379),2),")")," ")</f>
        <v>(49,0.47)</v>
      </c>
      <c r="T7379">
        <f>R7379-L7379</f>
        <v>8</v>
      </c>
      <c r="U7379" s="7" t="str">
        <f>IF((AND(T7379=0,H7379&gt;=L7379)),"Don’t change bids","OK")</f>
        <v>OK</v>
      </c>
      <c r="V7379" t="e">
        <f>IF((MATCH(F7379,W7379,0)),"Same","Diff")</f>
        <v>#N/A</v>
      </c>
      <c r="W7379" s="5">
        <f>ROUND(M7379,2)</f>
        <v>0.39</v>
      </c>
      <c r="X7379" s="5">
        <v>0.39</v>
      </c>
    </row>
    <row r="7380" spans="1:24" x14ac:dyDescent="0.25">
      <c r="A7380" t="s">
        <v>24</v>
      </c>
      <c r="B7380" t="s">
        <v>7524</v>
      </c>
      <c r="C7380" t="s">
        <v>4401</v>
      </c>
      <c r="D7380" t="s">
        <v>7513</v>
      </c>
      <c r="E7380" t="s">
        <v>569</v>
      </c>
      <c r="F7380" s="5">
        <v>0.37</v>
      </c>
      <c r="G7380" s="9">
        <v>0.1</v>
      </c>
      <c r="H7380" s="6">
        <f>G7380*100</f>
        <v>10</v>
      </c>
      <c r="I7380" t="s">
        <v>9716</v>
      </c>
      <c r="J7380" t="s">
        <v>10765</v>
      </c>
      <c r="K7380">
        <v>41</v>
      </c>
      <c r="L7380">
        <v>41</v>
      </c>
      <c r="M7380">
        <f>(F7380*(1+0.05))</f>
        <v>0.38850000000000001</v>
      </c>
      <c r="N7380">
        <f>IFERROR(ROUND(( (-1.208*LN(L7380) + 7.5474 + 4.6991*(2.71828^(-0.009*L7380)) + 0.0001*L7380*L7380 - 0.0432*L7380 + 4.7166)/3),2), " ")</f>
        <v>3.14</v>
      </c>
      <c r="O7380">
        <f>IFERROR(MAX(MIN(ROUND(N7380*(Q7380/P7380),2),4.5),1.9)," ")</f>
        <v>2.96</v>
      </c>
      <c r="P7380">
        <f>13.098*F7380^-1.237</f>
        <v>44.806338281983834</v>
      </c>
      <c r="Q7380">
        <f>13.098*M7380^-1.237</f>
        <v>42.182109086218873</v>
      </c>
      <c r="R7380" s="5">
        <f>IFERROR(ROUND(MAX(MIN((-105.4*LN(O7380) + 163.83),95),10),0)," ")</f>
        <v>49</v>
      </c>
      <c r="S7380" s="5" t="str">
        <f>IFERROR(CONCATENATE("(",R7380,",",ROUND((1.2*W7380),2),")")," ")</f>
        <v>(49,0.47)</v>
      </c>
      <c r="T7380">
        <f>R7380-L7380</f>
        <v>8</v>
      </c>
      <c r="U7380" s="7" t="str">
        <f>IF((AND(T7380=0,H7380&gt;=L7380)),"Don’t change bids","OK")</f>
        <v>OK</v>
      </c>
      <c r="V7380" t="e">
        <f>IF((MATCH(F7380,W7380,0)),"Same","Diff")</f>
        <v>#N/A</v>
      </c>
      <c r="W7380" s="5">
        <f>ROUND(M7380,2)</f>
        <v>0.39</v>
      </c>
      <c r="X7380" s="5">
        <v>0.39</v>
      </c>
    </row>
    <row r="7381" spans="1:24" x14ac:dyDescent="0.25">
      <c r="A7381" t="s">
        <v>24</v>
      </c>
      <c r="B7381" t="s">
        <v>7525</v>
      </c>
      <c r="C7381" t="s">
        <v>4401</v>
      </c>
      <c r="D7381" t="s">
        <v>7522</v>
      </c>
      <c r="E7381" t="s">
        <v>569</v>
      </c>
      <c r="F7381" s="5">
        <v>0.37</v>
      </c>
      <c r="G7381" s="9">
        <v>0.1</v>
      </c>
      <c r="H7381" s="6">
        <f>G7381*100</f>
        <v>10</v>
      </c>
      <c r="I7381" t="s">
        <v>9716</v>
      </c>
      <c r="J7381" t="s">
        <v>10765</v>
      </c>
      <c r="K7381">
        <v>41</v>
      </c>
      <c r="L7381">
        <v>41</v>
      </c>
      <c r="M7381">
        <f>(F7381*(1+0.05))</f>
        <v>0.38850000000000001</v>
      </c>
      <c r="N7381">
        <f>IFERROR(ROUND(( (-1.208*LN(L7381) + 7.5474 + 4.6991*(2.71828^(-0.009*L7381)) + 0.0001*L7381*L7381 - 0.0432*L7381 + 4.7166)/3),2), " ")</f>
        <v>3.14</v>
      </c>
      <c r="O7381">
        <f>IFERROR(MAX(MIN(ROUND(N7381*(Q7381/P7381),2),4.5),1.9)," ")</f>
        <v>2.96</v>
      </c>
      <c r="P7381">
        <f>13.098*F7381^-1.237</f>
        <v>44.806338281983834</v>
      </c>
      <c r="Q7381">
        <f>13.098*M7381^-1.237</f>
        <v>42.182109086218873</v>
      </c>
      <c r="R7381" s="5">
        <f>IFERROR(ROUND(MAX(MIN((-105.4*LN(O7381) + 163.83),95),10),0)," ")</f>
        <v>49</v>
      </c>
      <c r="S7381" s="5" t="str">
        <f>IFERROR(CONCATENATE("(",R7381,",",ROUND((1.2*W7381),2),")")," ")</f>
        <v>(49,0.47)</v>
      </c>
      <c r="T7381">
        <f>R7381-L7381</f>
        <v>8</v>
      </c>
      <c r="U7381" s="7" t="str">
        <f>IF((AND(T7381=0,H7381&gt;=L7381)),"Don’t change bids","OK")</f>
        <v>OK</v>
      </c>
      <c r="V7381" t="e">
        <f>IF((MATCH(F7381,W7381,0)),"Same","Diff")</f>
        <v>#N/A</v>
      </c>
      <c r="W7381" s="5">
        <f>ROUND(M7381,2)</f>
        <v>0.39</v>
      </c>
      <c r="X7381" s="5">
        <v>0.39</v>
      </c>
    </row>
    <row r="7382" spans="1:24" x14ac:dyDescent="0.25">
      <c r="A7382" t="s">
        <v>24</v>
      </c>
      <c r="B7382" t="s">
        <v>7526</v>
      </c>
      <c r="C7382" t="s">
        <v>4401</v>
      </c>
      <c r="D7382" t="s">
        <v>7527</v>
      </c>
      <c r="E7382" t="s">
        <v>569</v>
      </c>
      <c r="F7382" s="5">
        <v>0.37</v>
      </c>
      <c r="G7382" s="9">
        <v>0.1</v>
      </c>
      <c r="H7382" s="6">
        <f>G7382*100</f>
        <v>10</v>
      </c>
      <c r="I7382" t="s">
        <v>9716</v>
      </c>
      <c r="J7382" t="s">
        <v>10765</v>
      </c>
      <c r="K7382">
        <v>41</v>
      </c>
      <c r="L7382">
        <v>41</v>
      </c>
      <c r="M7382">
        <f>(F7382*(1+0.05))</f>
        <v>0.38850000000000001</v>
      </c>
      <c r="N7382">
        <f>IFERROR(ROUND(( (-1.208*LN(L7382) + 7.5474 + 4.6991*(2.71828^(-0.009*L7382)) + 0.0001*L7382*L7382 - 0.0432*L7382 + 4.7166)/3),2), " ")</f>
        <v>3.14</v>
      </c>
      <c r="O7382">
        <f>IFERROR(MAX(MIN(ROUND(N7382*(Q7382/P7382),2),4.5),1.9)," ")</f>
        <v>2.96</v>
      </c>
      <c r="P7382">
        <f>13.098*F7382^-1.237</f>
        <v>44.806338281983834</v>
      </c>
      <c r="Q7382">
        <f>13.098*M7382^-1.237</f>
        <v>42.182109086218873</v>
      </c>
      <c r="R7382" s="5">
        <f>IFERROR(ROUND(MAX(MIN((-105.4*LN(O7382) + 163.83),95),10),0)," ")</f>
        <v>49</v>
      </c>
      <c r="S7382" s="5" t="str">
        <f>IFERROR(CONCATENATE("(",R7382,",",ROUND((1.2*W7382),2),")")," ")</f>
        <v>(49,0.47)</v>
      </c>
      <c r="T7382">
        <f>R7382-L7382</f>
        <v>8</v>
      </c>
      <c r="U7382" s="7" t="str">
        <f>IF((AND(T7382=0,H7382&gt;=L7382)),"Don’t change bids","OK")</f>
        <v>OK</v>
      </c>
      <c r="V7382" t="e">
        <f>IF((MATCH(F7382,W7382,0)),"Same","Diff")</f>
        <v>#N/A</v>
      </c>
      <c r="W7382" s="5">
        <f>ROUND(M7382,2)</f>
        <v>0.39</v>
      </c>
      <c r="X7382" s="5">
        <v>0.39</v>
      </c>
    </row>
    <row r="7383" spans="1:24" x14ac:dyDescent="0.25">
      <c r="A7383" t="s">
        <v>24</v>
      </c>
      <c r="B7383" t="s">
        <v>7528</v>
      </c>
      <c r="C7383" t="s">
        <v>4401</v>
      </c>
      <c r="D7383" t="s">
        <v>7515</v>
      </c>
      <c r="E7383" t="s">
        <v>569</v>
      </c>
      <c r="F7383" s="5">
        <v>0.37</v>
      </c>
      <c r="G7383" s="9">
        <v>0.1</v>
      </c>
      <c r="H7383" s="6">
        <f>G7383*100</f>
        <v>10</v>
      </c>
      <c r="I7383" t="s">
        <v>9716</v>
      </c>
      <c r="J7383" t="s">
        <v>10765</v>
      </c>
      <c r="K7383">
        <v>41</v>
      </c>
      <c r="L7383">
        <v>41</v>
      </c>
      <c r="M7383">
        <f>(F7383*(1+0.05))</f>
        <v>0.38850000000000001</v>
      </c>
      <c r="N7383">
        <f>IFERROR(ROUND(( (-1.208*LN(L7383) + 7.5474 + 4.6991*(2.71828^(-0.009*L7383)) + 0.0001*L7383*L7383 - 0.0432*L7383 + 4.7166)/3),2), " ")</f>
        <v>3.14</v>
      </c>
      <c r="O7383">
        <f>IFERROR(MAX(MIN(ROUND(N7383*(Q7383/P7383),2),4.5),1.9)," ")</f>
        <v>2.96</v>
      </c>
      <c r="P7383">
        <f>13.098*F7383^-1.237</f>
        <v>44.806338281983834</v>
      </c>
      <c r="Q7383">
        <f>13.098*M7383^-1.237</f>
        <v>42.182109086218873</v>
      </c>
      <c r="R7383" s="5">
        <f>IFERROR(ROUND(MAX(MIN((-105.4*LN(O7383) + 163.83),95),10),0)," ")</f>
        <v>49</v>
      </c>
      <c r="S7383" s="5" t="str">
        <f>IFERROR(CONCATENATE("(",R7383,",",ROUND((1.2*W7383),2),")")," ")</f>
        <v>(49,0.47)</v>
      </c>
      <c r="T7383">
        <f>R7383-L7383</f>
        <v>8</v>
      </c>
      <c r="U7383" s="7" t="str">
        <f>IF((AND(T7383=0,H7383&gt;=L7383)),"Don’t change bids","OK")</f>
        <v>OK</v>
      </c>
      <c r="V7383" t="e">
        <f>IF((MATCH(F7383,W7383,0)),"Same","Diff")</f>
        <v>#N/A</v>
      </c>
      <c r="W7383" s="5">
        <f>ROUND(M7383,2)</f>
        <v>0.39</v>
      </c>
      <c r="X7383" s="5">
        <v>0.39</v>
      </c>
    </row>
    <row r="7384" spans="1:24" x14ac:dyDescent="0.25">
      <c r="A7384" t="s">
        <v>24</v>
      </c>
      <c r="B7384" t="s">
        <v>7529</v>
      </c>
      <c r="C7384" t="s">
        <v>4401</v>
      </c>
      <c r="D7384" t="s">
        <v>7518</v>
      </c>
      <c r="E7384" t="s">
        <v>569</v>
      </c>
      <c r="F7384" s="5">
        <v>0.37</v>
      </c>
      <c r="G7384" s="9">
        <v>0.1</v>
      </c>
      <c r="H7384" s="6">
        <f>G7384*100</f>
        <v>10</v>
      </c>
      <c r="I7384" t="s">
        <v>9716</v>
      </c>
      <c r="J7384" t="s">
        <v>10765</v>
      </c>
      <c r="K7384">
        <v>41</v>
      </c>
      <c r="L7384">
        <v>41</v>
      </c>
      <c r="M7384">
        <f>(F7384*(1+0.05))</f>
        <v>0.38850000000000001</v>
      </c>
      <c r="N7384">
        <f>IFERROR(ROUND(( (-1.208*LN(L7384) + 7.5474 + 4.6991*(2.71828^(-0.009*L7384)) + 0.0001*L7384*L7384 - 0.0432*L7384 + 4.7166)/3),2), " ")</f>
        <v>3.14</v>
      </c>
      <c r="O7384">
        <f>IFERROR(MAX(MIN(ROUND(N7384*(Q7384/P7384),2),4.5),1.9)," ")</f>
        <v>2.96</v>
      </c>
      <c r="P7384">
        <f>13.098*F7384^-1.237</f>
        <v>44.806338281983834</v>
      </c>
      <c r="Q7384">
        <f>13.098*M7384^-1.237</f>
        <v>42.182109086218873</v>
      </c>
      <c r="R7384" s="5">
        <f>IFERROR(ROUND(MAX(MIN((-105.4*LN(O7384) + 163.83),95),10),0)," ")</f>
        <v>49</v>
      </c>
      <c r="S7384" s="5" t="str">
        <f>IFERROR(CONCATENATE("(",R7384,",",ROUND((1.2*W7384),2),")")," ")</f>
        <v>(49,0.47)</v>
      </c>
      <c r="T7384">
        <f>R7384-L7384</f>
        <v>8</v>
      </c>
      <c r="U7384" s="7" t="str">
        <f>IF((AND(T7384=0,H7384&gt;=L7384)),"Don’t change bids","OK")</f>
        <v>OK</v>
      </c>
      <c r="V7384" t="e">
        <f>IF((MATCH(F7384,W7384,0)),"Same","Diff")</f>
        <v>#N/A</v>
      </c>
      <c r="W7384" s="5">
        <f>ROUND(M7384,2)</f>
        <v>0.39</v>
      </c>
      <c r="X7384" s="5">
        <v>0.39</v>
      </c>
    </row>
    <row r="7385" spans="1:24" x14ac:dyDescent="0.25">
      <c r="A7385" t="s">
        <v>24</v>
      </c>
      <c r="B7385" t="s">
        <v>7530</v>
      </c>
      <c r="C7385" t="s">
        <v>4401</v>
      </c>
      <c r="D7385" t="s">
        <v>7531</v>
      </c>
      <c r="E7385" t="s">
        <v>569</v>
      </c>
      <c r="F7385" s="5">
        <v>0.37</v>
      </c>
      <c r="G7385" s="9">
        <v>0.1</v>
      </c>
      <c r="H7385" s="6">
        <f>G7385*100</f>
        <v>10</v>
      </c>
      <c r="I7385" t="s">
        <v>9716</v>
      </c>
      <c r="J7385" t="s">
        <v>10765</v>
      </c>
      <c r="K7385">
        <v>41</v>
      </c>
      <c r="L7385">
        <v>41</v>
      </c>
      <c r="M7385">
        <f>(F7385*(1+0.05))</f>
        <v>0.38850000000000001</v>
      </c>
      <c r="N7385">
        <f>IFERROR(ROUND(( (-1.208*LN(L7385) + 7.5474 + 4.6991*(2.71828^(-0.009*L7385)) + 0.0001*L7385*L7385 - 0.0432*L7385 + 4.7166)/3),2), " ")</f>
        <v>3.14</v>
      </c>
      <c r="O7385">
        <f>IFERROR(MAX(MIN(ROUND(N7385*(Q7385/P7385),2),4.5),1.9)," ")</f>
        <v>2.96</v>
      </c>
      <c r="P7385">
        <f>13.098*F7385^-1.237</f>
        <v>44.806338281983834</v>
      </c>
      <c r="Q7385">
        <f>13.098*M7385^-1.237</f>
        <v>42.182109086218873</v>
      </c>
      <c r="R7385" s="5">
        <f>IFERROR(ROUND(MAX(MIN((-105.4*LN(O7385) + 163.83),95),10),0)," ")</f>
        <v>49</v>
      </c>
      <c r="S7385" s="5" t="str">
        <f>IFERROR(CONCATENATE("(",R7385,",",ROUND((1.2*W7385),2),")")," ")</f>
        <v>(49,0.47)</v>
      </c>
      <c r="T7385">
        <f>R7385-L7385</f>
        <v>8</v>
      </c>
      <c r="U7385" s="7" t="str">
        <f>IF((AND(T7385=0,H7385&gt;=L7385)),"Don’t change bids","OK")</f>
        <v>OK</v>
      </c>
      <c r="V7385" t="e">
        <f>IF((MATCH(F7385,W7385,0)),"Same","Diff")</f>
        <v>#N/A</v>
      </c>
      <c r="W7385" s="5">
        <f>ROUND(M7385,2)</f>
        <v>0.39</v>
      </c>
      <c r="X7385" s="5">
        <v>0.39</v>
      </c>
    </row>
    <row r="7386" spans="1:24" x14ac:dyDescent="0.25">
      <c r="A7386" t="s">
        <v>24</v>
      </c>
      <c r="B7386" t="s">
        <v>7532</v>
      </c>
      <c r="C7386" t="s">
        <v>4401</v>
      </c>
      <c r="D7386" t="s">
        <v>7515</v>
      </c>
      <c r="E7386" t="s">
        <v>539</v>
      </c>
      <c r="F7386" s="5">
        <v>0.35</v>
      </c>
      <c r="G7386" s="9">
        <v>0.1</v>
      </c>
      <c r="H7386" s="6">
        <f>G7386*100</f>
        <v>10</v>
      </c>
      <c r="I7386" t="s">
        <v>10684</v>
      </c>
      <c r="J7386" t="s">
        <v>10765</v>
      </c>
      <c r="K7386">
        <v>41</v>
      </c>
      <c r="L7386">
        <v>41</v>
      </c>
      <c r="M7386">
        <f>(F7386*(1+0.05))</f>
        <v>0.36749999999999999</v>
      </c>
      <c r="N7386">
        <f>IFERROR(ROUND(( (-1.208*LN(L7386) + 7.5474 + 4.6991*(2.71828^(-0.009*L7386)) + 0.0001*L7386*L7386 - 0.0432*L7386 + 4.7166)/3),2), " ")</f>
        <v>3.14</v>
      </c>
      <c r="O7386">
        <f>IFERROR(MAX(MIN(ROUND(N7386*(Q7386/P7386),2),4.5),1.9)," ")</f>
        <v>2.96</v>
      </c>
      <c r="P7386">
        <f>13.098*F7386^-1.237</f>
        <v>47.994648485198184</v>
      </c>
      <c r="Q7386">
        <f>13.098*M7386^-1.237</f>
        <v>45.183685513783573</v>
      </c>
      <c r="R7386" s="5">
        <f>IFERROR(ROUND(MAX(MIN((-105.4*LN(O7386) + 163.83),95),10),0)," ")</f>
        <v>49</v>
      </c>
      <c r="S7386" s="5" t="str">
        <f>IFERROR(CONCATENATE("(",R7386,",",ROUND((1.2*W7386),2),")")," ")</f>
        <v>(49,0.44)</v>
      </c>
      <c r="T7386">
        <f>R7386-L7386</f>
        <v>8</v>
      </c>
      <c r="U7386" s="7" t="str">
        <f>IF((AND(T7386=0,H7386&gt;=L7386)),"Don’t change bids","OK")</f>
        <v>OK</v>
      </c>
      <c r="V7386" t="e">
        <f>IF((MATCH(F7386,W7386,0)),"Same","Diff")</f>
        <v>#N/A</v>
      </c>
      <c r="W7386" s="5">
        <f>ROUND(M7386,2)</f>
        <v>0.37</v>
      </c>
      <c r="X7386" s="5">
        <v>0.37</v>
      </c>
    </row>
    <row r="7387" spans="1:24" x14ac:dyDescent="0.25">
      <c r="A7387" t="s">
        <v>24</v>
      </c>
      <c r="B7387" t="s">
        <v>7533</v>
      </c>
      <c r="C7387" t="s">
        <v>4401</v>
      </c>
      <c r="D7387" t="s">
        <v>7522</v>
      </c>
      <c r="E7387" t="s">
        <v>4979</v>
      </c>
      <c r="F7387" s="5">
        <v>0.28000000000000003</v>
      </c>
      <c r="G7387" s="9">
        <v>0.1</v>
      </c>
      <c r="H7387" s="6">
        <f>G7387*100</f>
        <v>10</v>
      </c>
      <c r="I7387" t="s">
        <v>10708</v>
      </c>
      <c r="J7387" t="s">
        <v>10765</v>
      </c>
      <c r="K7387">
        <v>41</v>
      </c>
      <c r="L7387">
        <v>41</v>
      </c>
      <c r="M7387">
        <f>(F7387*(1+0.05))</f>
        <v>0.29400000000000004</v>
      </c>
      <c r="N7387">
        <f>IFERROR(ROUND(( (-1.208*LN(L7387) + 7.5474 + 4.6991*(2.71828^(-0.009*L7387)) + 0.0001*L7387*L7387 - 0.0432*L7387 + 4.7166)/3),2), " ")</f>
        <v>3.14</v>
      </c>
      <c r="O7387">
        <f>IFERROR(MAX(MIN(ROUND(N7387*(Q7387/P7387),2),4.5),1.9)," ")</f>
        <v>2.96</v>
      </c>
      <c r="P7387">
        <f>13.098*F7387^-1.237</f>
        <v>63.251452247346812</v>
      </c>
      <c r="Q7387">
        <f>13.098*M7387^-1.237</f>
        <v>59.54692485174926</v>
      </c>
      <c r="R7387" s="5">
        <f>IFERROR(ROUND(MAX(MIN((-105.4*LN(O7387) + 163.83),95),10),0)," ")</f>
        <v>49</v>
      </c>
      <c r="S7387" s="5" t="str">
        <f>IFERROR(CONCATENATE("(",R7387,",",ROUND((1.2*W7387),2),")")," ")</f>
        <v>(49,0.35)</v>
      </c>
      <c r="T7387">
        <f>R7387-L7387</f>
        <v>8</v>
      </c>
      <c r="U7387" s="7" t="str">
        <f>IF((AND(T7387=0,H7387&gt;=L7387)),"Don’t change bids","OK")</f>
        <v>OK</v>
      </c>
      <c r="V7387" t="e">
        <f>IF((MATCH(F7387,W7387,0)),"Same","Diff")</f>
        <v>#N/A</v>
      </c>
      <c r="W7387" s="5">
        <f>ROUND(M7387,2)</f>
        <v>0.28999999999999998</v>
      </c>
      <c r="X7387" s="5">
        <v>0.28999999999999998</v>
      </c>
    </row>
    <row r="7388" spans="1:24" x14ac:dyDescent="0.25">
      <c r="A7388" t="s">
        <v>24</v>
      </c>
      <c r="B7388" t="s">
        <v>7534</v>
      </c>
      <c r="C7388" t="s">
        <v>4401</v>
      </c>
      <c r="D7388" t="s">
        <v>7513</v>
      </c>
      <c r="E7388" t="s">
        <v>569</v>
      </c>
      <c r="F7388" s="5">
        <v>0.37</v>
      </c>
      <c r="G7388" s="9">
        <v>0.1</v>
      </c>
      <c r="H7388" s="6">
        <f>G7388*100</f>
        <v>10</v>
      </c>
      <c r="I7388" t="s">
        <v>9716</v>
      </c>
      <c r="J7388" t="s">
        <v>10765</v>
      </c>
      <c r="K7388">
        <v>41</v>
      </c>
      <c r="L7388">
        <v>41</v>
      </c>
      <c r="M7388">
        <f>(F7388*(1+0.05))</f>
        <v>0.38850000000000001</v>
      </c>
      <c r="N7388">
        <f>IFERROR(ROUND(( (-1.208*LN(L7388) + 7.5474 + 4.6991*(2.71828^(-0.009*L7388)) + 0.0001*L7388*L7388 - 0.0432*L7388 + 4.7166)/3),2), " ")</f>
        <v>3.14</v>
      </c>
      <c r="O7388">
        <f>IFERROR(MAX(MIN(ROUND(N7388*(Q7388/P7388),2),4.5),1.9)," ")</f>
        <v>2.96</v>
      </c>
      <c r="P7388">
        <f>13.098*F7388^-1.237</f>
        <v>44.806338281983834</v>
      </c>
      <c r="Q7388">
        <f>13.098*M7388^-1.237</f>
        <v>42.182109086218873</v>
      </c>
      <c r="R7388" s="5">
        <f>IFERROR(ROUND(MAX(MIN((-105.4*LN(O7388) + 163.83),95),10),0)," ")</f>
        <v>49</v>
      </c>
      <c r="S7388" s="5" t="str">
        <f>IFERROR(CONCATENATE("(",R7388,",",ROUND((1.2*W7388),2),")")," ")</f>
        <v>(49,0.47)</v>
      </c>
      <c r="T7388">
        <f>R7388-L7388</f>
        <v>8</v>
      </c>
      <c r="U7388" s="7" t="str">
        <f>IF((AND(T7388=0,H7388&gt;=L7388)),"Don’t change bids","OK")</f>
        <v>OK</v>
      </c>
      <c r="V7388" t="e">
        <f>IF((MATCH(F7388,W7388,0)),"Same","Diff")</f>
        <v>#N/A</v>
      </c>
      <c r="W7388" s="5">
        <f>ROUND(M7388,2)</f>
        <v>0.39</v>
      </c>
      <c r="X7388" s="5">
        <v>0.39</v>
      </c>
    </row>
    <row r="7389" spans="1:24" x14ac:dyDescent="0.25">
      <c r="A7389" t="s">
        <v>24</v>
      </c>
      <c r="B7389" t="s">
        <v>7535</v>
      </c>
      <c r="C7389" t="s">
        <v>4401</v>
      </c>
      <c r="D7389" t="s">
        <v>7518</v>
      </c>
      <c r="E7389" t="s">
        <v>569</v>
      </c>
      <c r="F7389" s="5">
        <v>0.37</v>
      </c>
      <c r="G7389" s="9">
        <v>0.1</v>
      </c>
      <c r="H7389" s="6">
        <f>G7389*100</f>
        <v>10</v>
      </c>
      <c r="I7389" t="s">
        <v>9716</v>
      </c>
      <c r="J7389" t="s">
        <v>10765</v>
      </c>
      <c r="K7389">
        <v>41</v>
      </c>
      <c r="L7389">
        <v>41</v>
      </c>
      <c r="M7389">
        <f>(F7389*(1+0.05))</f>
        <v>0.38850000000000001</v>
      </c>
      <c r="N7389">
        <f>IFERROR(ROUND(( (-1.208*LN(L7389) + 7.5474 + 4.6991*(2.71828^(-0.009*L7389)) + 0.0001*L7389*L7389 - 0.0432*L7389 + 4.7166)/3),2), " ")</f>
        <v>3.14</v>
      </c>
      <c r="O7389">
        <f>IFERROR(MAX(MIN(ROUND(N7389*(Q7389/P7389),2),4.5),1.9)," ")</f>
        <v>2.96</v>
      </c>
      <c r="P7389">
        <f>13.098*F7389^-1.237</f>
        <v>44.806338281983834</v>
      </c>
      <c r="Q7389">
        <f>13.098*M7389^-1.237</f>
        <v>42.182109086218873</v>
      </c>
      <c r="R7389" s="5">
        <f>IFERROR(ROUND(MAX(MIN((-105.4*LN(O7389) + 163.83),95),10),0)," ")</f>
        <v>49</v>
      </c>
      <c r="S7389" s="5" t="str">
        <f>IFERROR(CONCATENATE("(",R7389,",",ROUND((1.2*W7389),2),")")," ")</f>
        <v>(49,0.47)</v>
      </c>
      <c r="T7389">
        <f>R7389-L7389</f>
        <v>8</v>
      </c>
      <c r="U7389" s="7" t="str">
        <f>IF((AND(T7389=0,H7389&gt;=L7389)),"Don’t change bids","OK")</f>
        <v>OK</v>
      </c>
      <c r="V7389" t="e">
        <f>IF((MATCH(F7389,W7389,0)),"Same","Diff")</f>
        <v>#N/A</v>
      </c>
      <c r="W7389" s="5">
        <f>ROUND(M7389,2)</f>
        <v>0.39</v>
      </c>
      <c r="X7389" s="5">
        <v>0.39</v>
      </c>
    </row>
    <row r="7390" spans="1:24" x14ac:dyDescent="0.25">
      <c r="A7390" t="s">
        <v>24</v>
      </c>
      <c r="B7390" t="s">
        <v>7536</v>
      </c>
      <c r="C7390" t="s">
        <v>4401</v>
      </c>
      <c r="D7390" t="s">
        <v>7518</v>
      </c>
      <c r="E7390" t="s">
        <v>569</v>
      </c>
      <c r="F7390" s="5">
        <v>0.37</v>
      </c>
      <c r="G7390" s="9">
        <v>0.1</v>
      </c>
      <c r="H7390" s="6">
        <f>G7390*100</f>
        <v>10</v>
      </c>
      <c r="I7390" t="s">
        <v>9716</v>
      </c>
      <c r="J7390" t="s">
        <v>10765</v>
      </c>
      <c r="K7390">
        <v>41</v>
      </c>
      <c r="L7390">
        <v>41</v>
      </c>
      <c r="M7390">
        <f>(F7390*(1+0.05))</f>
        <v>0.38850000000000001</v>
      </c>
      <c r="N7390">
        <f>IFERROR(ROUND(( (-1.208*LN(L7390) + 7.5474 + 4.6991*(2.71828^(-0.009*L7390)) + 0.0001*L7390*L7390 - 0.0432*L7390 + 4.7166)/3),2), " ")</f>
        <v>3.14</v>
      </c>
      <c r="O7390">
        <f>IFERROR(MAX(MIN(ROUND(N7390*(Q7390/P7390),2),4.5),1.9)," ")</f>
        <v>2.96</v>
      </c>
      <c r="P7390">
        <f>13.098*F7390^-1.237</f>
        <v>44.806338281983834</v>
      </c>
      <c r="Q7390">
        <f>13.098*M7390^-1.237</f>
        <v>42.182109086218873</v>
      </c>
      <c r="R7390" s="5">
        <f>IFERROR(ROUND(MAX(MIN((-105.4*LN(O7390) + 163.83),95),10),0)," ")</f>
        <v>49</v>
      </c>
      <c r="S7390" s="5" t="str">
        <f>IFERROR(CONCATENATE("(",R7390,",",ROUND((1.2*W7390),2),")")," ")</f>
        <v>(49,0.47)</v>
      </c>
      <c r="T7390">
        <f>R7390-L7390</f>
        <v>8</v>
      </c>
      <c r="U7390" s="7" t="str">
        <f>IF((AND(T7390=0,H7390&gt;=L7390)),"Don’t change bids","OK")</f>
        <v>OK</v>
      </c>
      <c r="V7390" t="e">
        <f>IF((MATCH(F7390,W7390,0)),"Same","Diff")</f>
        <v>#N/A</v>
      </c>
      <c r="W7390" s="5">
        <f>ROUND(M7390,2)</f>
        <v>0.39</v>
      </c>
      <c r="X7390" s="5">
        <v>0.39</v>
      </c>
    </row>
    <row r="7391" spans="1:24" x14ac:dyDescent="0.25">
      <c r="A7391" t="s">
        <v>24</v>
      </c>
      <c r="B7391" t="s">
        <v>7537</v>
      </c>
      <c r="C7391" t="s">
        <v>4401</v>
      </c>
      <c r="D7391" t="s">
        <v>7518</v>
      </c>
      <c r="E7391" t="s">
        <v>569</v>
      </c>
      <c r="F7391" s="5">
        <v>0.37</v>
      </c>
      <c r="G7391" s="9">
        <v>0.1</v>
      </c>
      <c r="H7391" s="6">
        <f>G7391*100</f>
        <v>10</v>
      </c>
      <c r="I7391" t="s">
        <v>9716</v>
      </c>
      <c r="J7391" t="s">
        <v>10765</v>
      </c>
      <c r="K7391">
        <v>41</v>
      </c>
      <c r="L7391">
        <v>41</v>
      </c>
      <c r="M7391">
        <f>(F7391*(1+0.05))</f>
        <v>0.38850000000000001</v>
      </c>
      <c r="N7391">
        <f>IFERROR(ROUND(( (-1.208*LN(L7391) + 7.5474 + 4.6991*(2.71828^(-0.009*L7391)) + 0.0001*L7391*L7391 - 0.0432*L7391 + 4.7166)/3),2), " ")</f>
        <v>3.14</v>
      </c>
      <c r="O7391">
        <f>IFERROR(MAX(MIN(ROUND(N7391*(Q7391/P7391),2),4.5),1.9)," ")</f>
        <v>2.96</v>
      </c>
      <c r="P7391">
        <f>13.098*F7391^-1.237</f>
        <v>44.806338281983834</v>
      </c>
      <c r="Q7391">
        <f>13.098*M7391^-1.237</f>
        <v>42.182109086218873</v>
      </c>
      <c r="R7391" s="5">
        <f>IFERROR(ROUND(MAX(MIN((-105.4*LN(O7391) + 163.83),95),10),0)," ")</f>
        <v>49</v>
      </c>
      <c r="S7391" s="5" t="str">
        <f>IFERROR(CONCATENATE("(",R7391,",",ROUND((1.2*W7391),2),")")," ")</f>
        <v>(49,0.47)</v>
      </c>
      <c r="T7391">
        <f>R7391-L7391</f>
        <v>8</v>
      </c>
      <c r="U7391" s="7" t="str">
        <f>IF((AND(T7391=0,H7391&gt;=L7391)),"Don’t change bids","OK")</f>
        <v>OK</v>
      </c>
      <c r="V7391" t="e">
        <f>IF((MATCH(F7391,W7391,0)),"Same","Diff")</f>
        <v>#N/A</v>
      </c>
      <c r="W7391" s="5">
        <f>ROUND(M7391,2)</f>
        <v>0.39</v>
      </c>
      <c r="X7391" s="5">
        <v>0.39</v>
      </c>
    </row>
    <row r="7392" spans="1:24" x14ac:dyDescent="0.25">
      <c r="A7392" t="s">
        <v>24</v>
      </c>
      <c r="B7392" t="s">
        <v>7538</v>
      </c>
      <c r="C7392" t="s">
        <v>4401</v>
      </c>
      <c r="D7392" t="s">
        <v>7518</v>
      </c>
      <c r="E7392" t="s">
        <v>569</v>
      </c>
      <c r="F7392" s="5">
        <v>0.37</v>
      </c>
      <c r="G7392" s="9">
        <v>0.1</v>
      </c>
      <c r="H7392" s="6">
        <f>G7392*100</f>
        <v>10</v>
      </c>
      <c r="I7392" t="s">
        <v>9716</v>
      </c>
      <c r="J7392" t="s">
        <v>10765</v>
      </c>
      <c r="K7392">
        <v>41</v>
      </c>
      <c r="L7392">
        <v>41</v>
      </c>
      <c r="M7392">
        <f>(F7392*(1+0.05))</f>
        <v>0.38850000000000001</v>
      </c>
      <c r="N7392">
        <f>IFERROR(ROUND(( (-1.208*LN(L7392) + 7.5474 + 4.6991*(2.71828^(-0.009*L7392)) + 0.0001*L7392*L7392 - 0.0432*L7392 + 4.7166)/3),2), " ")</f>
        <v>3.14</v>
      </c>
      <c r="O7392">
        <f>IFERROR(MAX(MIN(ROUND(N7392*(Q7392/P7392),2),4.5),1.9)," ")</f>
        <v>2.96</v>
      </c>
      <c r="P7392">
        <f>13.098*F7392^-1.237</f>
        <v>44.806338281983834</v>
      </c>
      <c r="Q7392">
        <f>13.098*M7392^-1.237</f>
        <v>42.182109086218873</v>
      </c>
      <c r="R7392" s="5">
        <f>IFERROR(ROUND(MAX(MIN((-105.4*LN(O7392) + 163.83),95),10),0)," ")</f>
        <v>49</v>
      </c>
      <c r="S7392" s="5" t="str">
        <f>IFERROR(CONCATENATE("(",R7392,",",ROUND((1.2*W7392),2),")")," ")</f>
        <v>(49,0.47)</v>
      </c>
      <c r="T7392">
        <f>R7392-L7392</f>
        <v>8</v>
      </c>
      <c r="U7392" s="7" t="str">
        <f>IF((AND(T7392=0,H7392&gt;=L7392)),"Don’t change bids","OK")</f>
        <v>OK</v>
      </c>
      <c r="V7392" t="e">
        <f>IF((MATCH(F7392,W7392,0)),"Same","Diff")</f>
        <v>#N/A</v>
      </c>
      <c r="W7392" s="5">
        <f>ROUND(M7392,2)</f>
        <v>0.39</v>
      </c>
      <c r="X7392" s="5">
        <v>0.39</v>
      </c>
    </row>
    <row r="7393" spans="1:24" x14ac:dyDescent="0.25">
      <c r="A7393" t="s">
        <v>24</v>
      </c>
      <c r="B7393" t="s">
        <v>7539</v>
      </c>
      <c r="C7393" t="s">
        <v>4401</v>
      </c>
      <c r="D7393" t="s">
        <v>7513</v>
      </c>
      <c r="E7393" t="s">
        <v>569</v>
      </c>
      <c r="F7393" s="5">
        <v>0.37</v>
      </c>
      <c r="G7393" s="9">
        <v>0.1</v>
      </c>
      <c r="H7393" s="6">
        <f>G7393*100</f>
        <v>10</v>
      </c>
      <c r="I7393" t="s">
        <v>9716</v>
      </c>
      <c r="J7393" t="s">
        <v>10765</v>
      </c>
      <c r="K7393">
        <v>41</v>
      </c>
      <c r="L7393">
        <v>41</v>
      </c>
      <c r="M7393">
        <f>(F7393*(1+0.05))</f>
        <v>0.38850000000000001</v>
      </c>
      <c r="N7393">
        <f>IFERROR(ROUND(( (-1.208*LN(L7393) + 7.5474 + 4.6991*(2.71828^(-0.009*L7393)) + 0.0001*L7393*L7393 - 0.0432*L7393 + 4.7166)/3),2), " ")</f>
        <v>3.14</v>
      </c>
      <c r="O7393">
        <f>IFERROR(MAX(MIN(ROUND(N7393*(Q7393/P7393),2),4.5),1.9)," ")</f>
        <v>2.96</v>
      </c>
      <c r="P7393">
        <f>13.098*F7393^-1.237</f>
        <v>44.806338281983834</v>
      </c>
      <c r="Q7393">
        <f>13.098*M7393^-1.237</f>
        <v>42.182109086218873</v>
      </c>
      <c r="R7393" s="5">
        <f>IFERROR(ROUND(MAX(MIN((-105.4*LN(O7393) + 163.83),95),10),0)," ")</f>
        <v>49</v>
      </c>
      <c r="S7393" s="5" t="str">
        <f>IFERROR(CONCATENATE("(",R7393,",",ROUND((1.2*W7393),2),")")," ")</f>
        <v>(49,0.47)</v>
      </c>
      <c r="T7393">
        <f>R7393-L7393</f>
        <v>8</v>
      </c>
      <c r="U7393" s="7" t="str">
        <f>IF((AND(T7393=0,H7393&gt;=L7393)),"Don’t change bids","OK")</f>
        <v>OK</v>
      </c>
      <c r="V7393" t="e">
        <f>IF((MATCH(F7393,W7393,0)),"Same","Diff")</f>
        <v>#N/A</v>
      </c>
      <c r="W7393" s="5">
        <f>ROUND(M7393,2)</f>
        <v>0.39</v>
      </c>
      <c r="X7393" s="5">
        <v>0.39</v>
      </c>
    </row>
    <row r="7394" spans="1:24" x14ac:dyDescent="0.25">
      <c r="A7394" t="s">
        <v>24</v>
      </c>
      <c r="B7394" t="s">
        <v>7540</v>
      </c>
      <c r="C7394" t="s">
        <v>4401</v>
      </c>
      <c r="D7394" t="s">
        <v>7522</v>
      </c>
      <c r="E7394" t="s">
        <v>5287</v>
      </c>
      <c r="F7394" s="5">
        <v>0.17</v>
      </c>
      <c r="G7394" s="9">
        <v>0.1</v>
      </c>
      <c r="H7394" s="6">
        <f>G7394*100</f>
        <v>10</v>
      </c>
      <c r="I7394" t="s">
        <v>10716</v>
      </c>
      <c r="J7394" t="s">
        <v>10765</v>
      </c>
      <c r="K7394">
        <v>41</v>
      </c>
      <c r="L7394">
        <v>41</v>
      </c>
      <c r="M7394">
        <f>(F7394*(1+0.05))</f>
        <v>0.17850000000000002</v>
      </c>
      <c r="N7394">
        <f>IFERROR(ROUND(( (-1.208*LN(L7394) + 7.5474 + 4.6991*(2.71828^(-0.009*L7394)) + 0.0001*L7394*L7394 - 0.0432*L7394 + 4.7166)/3),2), " ")</f>
        <v>3.14</v>
      </c>
      <c r="O7394">
        <f>IFERROR(MAX(MIN(ROUND(N7394*(Q7394/P7394),2),4.5),1.9)," ")</f>
        <v>2.96</v>
      </c>
      <c r="P7394">
        <f>13.098*F7394^-1.237</f>
        <v>117.2572407556882</v>
      </c>
      <c r="Q7394">
        <f>13.098*M7394^-1.237</f>
        <v>110.38968838688318</v>
      </c>
      <c r="R7394" s="5">
        <f>IFERROR(ROUND(MAX(MIN((-105.4*LN(O7394) + 163.83),95),10),0)," ")</f>
        <v>49</v>
      </c>
      <c r="S7394" s="5" t="str">
        <f>IFERROR(CONCATENATE("(",R7394,",",ROUND((1.2*W7394),2),")")," ")</f>
        <v>(49,0.22)</v>
      </c>
      <c r="T7394">
        <f>R7394-L7394</f>
        <v>8</v>
      </c>
      <c r="U7394" s="7" t="str">
        <f>IF((AND(T7394=0,H7394&gt;=L7394)),"Don’t change bids","OK")</f>
        <v>OK</v>
      </c>
      <c r="V7394" t="e">
        <f>IF((MATCH(F7394,W7394,0)),"Same","Diff")</f>
        <v>#N/A</v>
      </c>
      <c r="W7394" s="5">
        <f>ROUND(M7394,2)</f>
        <v>0.18</v>
      </c>
      <c r="X7394" s="5">
        <v>0.18</v>
      </c>
    </row>
    <row r="7395" spans="1:24" x14ac:dyDescent="0.25">
      <c r="A7395" t="s">
        <v>24</v>
      </c>
      <c r="B7395" t="s">
        <v>7541</v>
      </c>
      <c r="C7395" t="s">
        <v>4401</v>
      </c>
      <c r="D7395" t="s">
        <v>7515</v>
      </c>
      <c r="E7395" t="s">
        <v>1262</v>
      </c>
      <c r="F7395" s="5">
        <v>0.32</v>
      </c>
      <c r="G7395" s="9">
        <v>0.1</v>
      </c>
      <c r="H7395" s="6">
        <f>G7395*100</f>
        <v>10</v>
      </c>
      <c r="I7395" t="s">
        <v>9718</v>
      </c>
      <c r="J7395" t="s">
        <v>10765</v>
      </c>
      <c r="K7395">
        <v>41</v>
      </c>
      <c r="L7395">
        <v>41</v>
      </c>
      <c r="M7395">
        <f>(F7395*(1+0.05))</f>
        <v>0.33600000000000002</v>
      </c>
      <c r="N7395">
        <f>IFERROR(ROUND(( (-1.208*LN(L7395) + 7.5474 + 4.6991*(2.71828^(-0.009*L7395)) + 0.0001*L7395*L7395 - 0.0432*L7395 + 4.7166)/3),2), " ")</f>
        <v>3.14</v>
      </c>
      <c r="O7395">
        <f>IFERROR(MAX(MIN(ROUND(N7395*(Q7395/P7395),2),4.5),1.9)," ")</f>
        <v>2.96</v>
      </c>
      <c r="P7395">
        <f>13.098*F7395^-1.237</f>
        <v>53.62094491562582</v>
      </c>
      <c r="Q7395">
        <f>13.098*M7395^-1.237</f>
        <v>50.480459561376946</v>
      </c>
      <c r="R7395" s="5">
        <f>IFERROR(ROUND(MAX(MIN((-105.4*LN(O7395) + 163.83),95),10),0)," ")</f>
        <v>49</v>
      </c>
      <c r="S7395" s="5" t="str">
        <f>IFERROR(CONCATENATE("(",R7395,",",ROUND((1.2*W7395),2),")")," ")</f>
        <v>(49,0.41)</v>
      </c>
      <c r="T7395">
        <f>R7395-L7395</f>
        <v>8</v>
      </c>
      <c r="U7395" s="7" t="str">
        <f>IF((AND(T7395=0,H7395&gt;=L7395)),"Don’t change bids","OK")</f>
        <v>OK</v>
      </c>
      <c r="V7395" t="e">
        <f>IF((MATCH(F7395,W7395,0)),"Same","Diff")</f>
        <v>#N/A</v>
      </c>
      <c r="W7395" s="5">
        <f>ROUND(M7395,2)</f>
        <v>0.34</v>
      </c>
      <c r="X7395" s="5">
        <v>0.34</v>
      </c>
    </row>
    <row r="7396" spans="1:24" x14ac:dyDescent="0.25">
      <c r="A7396" t="s">
        <v>24</v>
      </c>
      <c r="B7396" t="s">
        <v>7542</v>
      </c>
      <c r="C7396" t="s">
        <v>4401</v>
      </c>
      <c r="D7396" t="s">
        <v>7522</v>
      </c>
      <c r="E7396" t="s">
        <v>569</v>
      </c>
      <c r="F7396" s="5">
        <v>0.37</v>
      </c>
      <c r="G7396" s="9">
        <v>0.1</v>
      </c>
      <c r="H7396" s="6">
        <f>G7396*100</f>
        <v>10</v>
      </c>
      <c r="I7396" t="s">
        <v>9716</v>
      </c>
      <c r="J7396" t="s">
        <v>10765</v>
      </c>
      <c r="K7396">
        <v>41</v>
      </c>
      <c r="L7396">
        <v>41</v>
      </c>
      <c r="M7396">
        <f>(F7396*(1+0.05))</f>
        <v>0.38850000000000001</v>
      </c>
      <c r="N7396">
        <f>IFERROR(ROUND(( (-1.208*LN(L7396) + 7.5474 + 4.6991*(2.71828^(-0.009*L7396)) + 0.0001*L7396*L7396 - 0.0432*L7396 + 4.7166)/3),2), " ")</f>
        <v>3.14</v>
      </c>
      <c r="O7396">
        <f>IFERROR(MAX(MIN(ROUND(N7396*(Q7396/P7396),2),4.5),1.9)," ")</f>
        <v>2.96</v>
      </c>
      <c r="P7396">
        <f>13.098*F7396^-1.237</f>
        <v>44.806338281983834</v>
      </c>
      <c r="Q7396">
        <f>13.098*M7396^-1.237</f>
        <v>42.182109086218873</v>
      </c>
      <c r="R7396" s="5">
        <f>IFERROR(ROUND(MAX(MIN((-105.4*LN(O7396) + 163.83),95),10),0)," ")</f>
        <v>49</v>
      </c>
      <c r="S7396" s="5" t="str">
        <f>IFERROR(CONCATENATE("(",R7396,",",ROUND((1.2*W7396),2),")")," ")</f>
        <v>(49,0.47)</v>
      </c>
      <c r="T7396">
        <f>R7396-L7396</f>
        <v>8</v>
      </c>
      <c r="U7396" s="7" t="str">
        <f>IF((AND(T7396=0,H7396&gt;=L7396)),"Don’t change bids","OK")</f>
        <v>OK</v>
      </c>
      <c r="V7396" t="e">
        <f>IF((MATCH(F7396,W7396,0)),"Same","Diff")</f>
        <v>#N/A</v>
      </c>
      <c r="W7396" s="5">
        <f>ROUND(M7396,2)</f>
        <v>0.39</v>
      </c>
      <c r="X7396" s="5">
        <v>0.39</v>
      </c>
    </row>
    <row r="7397" spans="1:24" x14ac:dyDescent="0.25">
      <c r="A7397" t="s">
        <v>24</v>
      </c>
      <c r="B7397" t="s">
        <v>7543</v>
      </c>
      <c r="C7397" t="s">
        <v>4401</v>
      </c>
      <c r="D7397" t="s">
        <v>7518</v>
      </c>
      <c r="E7397" t="s">
        <v>569</v>
      </c>
      <c r="F7397" s="5">
        <v>0.37</v>
      </c>
      <c r="G7397" s="9">
        <v>0.1</v>
      </c>
      <c r="H7397" s="6">
        <f>G7397*100</f>
        <v>10</v>
      </c>
      <c r="I7397" t="s">
        <v>9716</v>
      </c>
      <c r="J7397" t="s">
        <v>10765</v>
      </c>
      <c r="K7397">
        <v>41</v>
      </c>
      <c r="L7397">
        <v>41</v>
      </c>
      <c r="M7397">
        <f>(F7397*(1+0.05))</f>
        <v>0.38850000000000001</v>
      </c>
      <c r="N7397">
        <f>IFERROR(ROUND(( (-1.208*LN(L7397) + 7.5474 + 4.6991*(2.71828^(-0.009*L7397)) + 0.0001*L7397*L7397 - 0.0432*L7397 + 4.7166)/3),2), " ")</f>
        <v>3.14</v>
      </c>
      <c r="O7397">
        <f>IFERROR(MAX(MIN(ROUND(N7397*(Q7397/P7397),2),4.5),1.9)," ")</f>
        <v>2.96</v>
      </c>
      <c r="P7397">
        <f>13.098*F7397^-1.237</f>
        <v>44.806338281983834</v>
      </c>
      <c r="Q7397">
        <f>13.098*M7397^-1.237</f>
        <v>42.182109086218873</v>
      </c>
      <c r="R7397" s="5">
        <f>IFERROR(ROUND(MAX(MIN((-105.4*LN(O7397) + 163.83),95),10),0)," ")</f>
        <v>49</v>
      </c>
      <c r="S7397" s="5" t="str">
        <f>IFERROR(CONCATENATE("(",R7397,",",ROUND((1.2*W7397),2),")")," ")</f>
        <v>(49,0.47)</v>
      </c>
      <c r="T7397">
        <f>R7397-L7397</f>
        <v>8</v>
      </c>
      <c r="U7397" s="7" t="str">
        <f>IF((AND(T7397=0,H7397&gt;=L7397)),"Don’t change bids","OK")</f>
        <v>OK</v>
      </c>
      <c r="V7397" t="e">
        <f>IF((MATCH(F7397,W7397,0)),"Same","Diff")</f>
        <v>#N/A</v>
      </c>
      <c r="W7397" s="5">
        <f>ROUND(M7397,2)</f>
        <v>0.39</v>
      </c>
      <c r="X7397" s="5">
        <v>0.39</v>
      </c>
    </row>
    <row r="7398" spans="1:24" x14ac:dyDescent="0.25">
      <c r="A7398" t="s">
        <v>24</v>
      </c>
      <c r="B7398" t="s">
        <v>7544</v>
      </c>
      <c r="C7398" t="s">
        <v>4401</v>
      </c>
      <c r="D7398" t="s">
        <v>7518</v>
      </c>
      <c r="E7398" t="s">
        <v>569</v>
      </c>
      <c r="F7398" s="5">
        <v>0.37</v>
      </c>
      <c r="G7398" s="9">
        <v>0.1</v>
      </c>
      <c r="H7398" s="6">
        <f>G7398*100</f>
        <v>10</v>
      </c>
      <c r="I7398" t="s">
        <v>9716</v>
      </c>
      <c r="J7398" t="s">
        <v>10765</v>
      </c>
      <c r="K7398">
        <v>41</v>
      </c>
      <c r="L7398">
        <v>41</v>
      </c>
      <c r="M7398">
        <f>(F7398*(1+0.05))</f>
        <v>0.38850000000000001</v>
      </c>
      <c r="N7398">
        <f>IFERROR(ROUND(( (-1.208*LN(L7398) + 7.5474 + 4.6991*(2.71828^(-0.009*L7398)) + 0.0001*L7398*L7398 - 0.0432*L7398 + 4.7166)/3),2), " ")</f>
        <v>3.14</v>
      </c>
      <c r="O7398">
        <f>IFERROR(MAX(MIN(ROUND(N7398*(Q7398/P7398),2),4.5),1.9)," ")</f>
        <v>2.96</v>
      </c>
      <c r="P7398">
        <f>13.098*F7398^-1.237</f>
        <v>44.806338281983834</v>
      </c>
      <c r="Q7398">
        <f>13.098*M7398^-1.237</f>
        <v>42.182109086218873</v>
      </c>
      <c r="R7398" s="5">
        <f>IFERROR(ROUND(MAX(MIN((-105.4*LN(O7398) + 163.83),95),10),0)," ")</f>
        <v>49</v>
      </c>
      <c r="S7398" s="5" t="str">
        <f>IFERROR(CONCATENATE("(",R7398,",",ROUND((1.2*W7398),2),")")," ")</f>
        <v>(49,0.47)</v>
      </c>
      <c r="T7398">
        <f>R7398-L7398</f>
        <v>8</v>
      </c>
      <c r="U7398" s="7" t="str">
        <f>IF((AND(T7398=0,H7398&gt;=L7398)),"Don’t change bids","OK")</f>
        <v>OK</v>
      </c>
      <c r="V7398" t="e">
        <f>IF((MATCH(F7398,W7398,0)),"Same","Diff")</f>
        <v>#N/A</v>
      </c>
      <c r="W7398" s="5">
        <f>ROUND(M7398,2)</f>
        <v>0.39</v>
      </c>
      <c r="X7398" s="5">
        <v>0.39</v>
      </c>
    </row>
    <row r="7399" spans="1:24" x14ac:dyDescent="0.25">
      <c r="A7399" t="s">
        <v>24</v>
      </c>
      <c r="B7399" t="s">
        <v>7545</v>
      </c>
      <c r="C7399" t="s">
        <v>4401</v>
      </c>
      <c r="D7399" t="s">
        <v>7515</v>
      </c>
      <c r="E7399" t="s">
        <v>569</v>
      </c>
      <c r="F7399" s="5">
        <v>0.37</v>
      </c>
      <c r="G7399" s="9">
        <v>0.1</v>
      </c>
      <c r="H7399" s="6">
        <f>G7399*100</f>
        <v>10</v>
      </c>
      <c r="I7399" t="s">
        <v>9716</v>
      </c>
      <c r="J7399" t="s">
        <v>10765</v>
      </c>
      <c r="K7399">
        <v>41</v>
      </c>
      <c r="L7399">
        <v>41</v>
      </c>
      <c r="M7399">
        <f>(F7399*(1+0.05))</f>
        <v>0.38850000000000001</v>
      </c>
      <c r="N7399">
        <f>IFERROR(ROUND(( (-1.208*LN(L7399) + 7.5474 + 4.6991*(2.71828^(-0.009*L7399)) + 0.0001*L7399*L7399 - 0.0432*L7399 + 4.7166)/3),2), " ")</f>
        <v>3.14</v>
      </c>
      <c r="O7399">
        <f>IFERROR(MAX(MIN(ROUND(N7399*(Q7399/P7399),2),4.5),1.9)," ")</f>
        <v>2.96</v>
      </c>
      <c r="P7399">
        <f>13.098*F7399^-1.237</f>
        <v>44.806338281983834</v>
      </c>
      <c r="Q7399">
        <f>13.098*M7399^-1.237</f>
        <v>42.182109086218873</v>
      </c>
      <c r="R7399" s="5">
        <f>IFERROR(ROUND(MAX(MIN((-105.4*LN(O7399) + 163.83),95),10),0)," ")</f>
        <v>49</v>
      </c>
      <c r="S7399" s="5" t="str">
        <f>IFERROR(CONCATENATE("(",R7399,",",ROUND((1.2*W7399),2),")")," ")</f>
        <v>(49,0.47)</v>
      </c>
      <c r="T7399">
        <f>R7399-L7399</f>
        <v>8</v>
      </c>
      <c r="U7399" s="7" t="str">
        <f>IF((AND(T7399=0,H7399&gt;=L7399)),"Don’t change bids","OK")</f>
        <v>OK</v>
      </c>
      <c r="V7399" t="e">
        <f>IF((MATCH(F7399,W7399,0)),"Same","Diff")</f>
        <v>#N/A</v>
      </c>
      <c r="W7399" s="5">
        <f>ROUND(M7399,2)</f>
        <v>0.39</v>
      </c>
      <c r="X7399" s="5">
        <v>0.39</v>
      </c>
    </row>
    <row r="7400" spans="1:24" x14ac:dyDescent="0.25">
      <c r="A7400" t="s">
        <v>24</v>
      </c>
      <c r="B7400" t="s">
        <v>7546</v>
      </c>
      <c r="C7400" t="s">
        <v>4401</v>
      </c>
      <c r="D7400" t="s">
        <v>7518</v>
      </c>
      <c r="E7400" t="s">
        <v>569</v>
      </c>
      <c r="F7400" s="5">
        <v>0.37</v>
      </c>
      <c r="G7400" s="9">
        <v>0.1</v>
      </c>
      <c r="H7400" s="6">
        <f>G7400*100</f>
        <v>10</v>
      </c>
      <c r="I7400" t="s">
        <v>9716</v>
      </c>
      <c r="J7400" t="s">
        <v>10765</v>
      </c>
      <c r="K7400">
        <v>41</v>
      </c>
      <c r="L7400">
        <v>41</v>
      </c>
      <c r="M7400">
        <f>(F7400*(1+0.05))</f>
        <v>0.38850000000000001</v>
      </c>
      <c r="N7400">
        <f>IFERROR(ROUND(( (-1.208*LN(L7400) + 7.5474 + 4.6991*(2.71828^(-0.009*L7400)) + 0.0001*L7400*L7400 - 0.0432*L7400 + 4.7166)/3),2), " ")</f>
        <v>3.14</v>
      </c>
      <c r="O7400">
        <f>IFERROR(MAX(MIN(ROUND(N7400*(Q7400/P7400),2),4.5),1.9)," ")</f>
        <v>2.96</v>
      </c>
      <c r="P7400">
        <f>13.098*F7400^-1.237</f>
        <v>44.806338281983834</v>
      </c>
      <c r="Q7400">
        <f>13.098*M7400^-1.237</f>
        <v>42.182109086218873</v>
      </c>
      <c r="R7400" s="5">
        <f>IFERROR(ROUND(MAX(MIN((-105.4*LN(O7400) + 163.83),95),10),0)," ")</f>
        <v>49</v>
      </c>
      <c r="S7400" s="5" t="str">
        <f>IFERROR(CONCATENATE("(",R7400,",",ROUND((1.2*W7400),2),")")," ")</f>
        <v>(49,0.47)</v>
      </c>
      <c r="T7400">
        <f>R7400-L7400</f>
        <v>8</v>
      </c>
      <c r="U7400" s="7" t="str">
        <f>IF((AND(T7400=0,H7400&gt;=L7400)),"Don’t change bids","OK")</f>
        <v>OK</v>
      </c>
      <c r="V7400" t="e">
        <f>IF((MATCH(F7400,W7400,0)),"Same","Diff")</f>
        <v>#N/A</v>
      </c>
      <c r="W7400" s="5">
        <f>ROUND(M7400,2)</f>
        <v>0.39</v>
      </c>
      <c r="X7400" s="5">
        <v>0.39</v>
      </c>
    </row>
    <row r="7401" spans="1:24" x14ac:dyDescent="0.25">
      <c r="A7401" t="s">
        <v>24</v>
      </c>
      <c r="B7401" t="s">
        <v>7547</v>
      </c>
      <c r="C7401" t="s">
        <v>4401</v>
      </c>
      <c r="D7401" t="s">
        <v>7515</v>
      </c>
      <c r="E7401" t="s">
        <v>569</v>
      </c>
      <c r="F7401" s="5">
        <v>0.37</v>
      </c>
      <c r="G7401" s="9">
        <v>0.1</v>
      </c>
      <c r="H7401" s="6">
        <f>G7401*100</f>
        <v>10</v>
      </c>
      <c r="I7401" t="s">
        <v>9716</v>
      </c>
      <c r="J7401" t="s">
        <v>10765</v>
      </c>
      <c r="K7401">
        <v>41</v>
      </c>
      <c r="L7401">
        <v>41</v>
      </c>
      <c r="M7401">
        <f>(F7401*(1+0.05))</f>
        <v>0.38850000000000001</v>
      </c>
      <c r="N7401">
        <f>IFERROR(ROUND(( (-1.208*LN(L7401) + 7.5474 + 4.6991*(2.71828^(-0.009*L7401)) + 0.0001*L7401*L7401 - 0.0432*L7401 + 4.7166)/3),2), " ")</f>
        <v>3.14</v>
      </c>
      <c r="O7401">
        <f>IFERROR(MAX(MIN(ROUND(N7401*(Q7401/P7401),2),4.5),1.9)," ")</f>
        <v>2.96</v>
      </c>
      <c r="P7401">
        <f>13.098*F7401^-1.237</f>
        <v>44.806338281983834</v>
      </c>
      <c r="Q7401">
        <f>13.098*M7401^-1.237</f>
        <v>42.182109086218873</v>
      </c>
      <c r="R7401" s="5">
        <f>IFERROR(ROUND(MAX(MIN((-105.4*LN(O7401) + 163.83),95),10),0)," ")</f>
        <v>49</v>
      </c>
      <c r="S7401" s="5" t="str">
        <f>IFERROR(CONCATENATE("(",R7401,",",ROUND((1.2*W7401),2),")")," ")</f>
        <v>(49,0.47)</v>
      </c>
      <c r="T7401">
        <f>R7401-L7401</f>
        <v>8</v>
      </c>
      <c r="U7401" s="7" t="str">
        <f>IF((AND(T7401=0,H7401&gt;=L7401)),"Don’t change bids","OK")</f>
        <v>OK</v>
      </c>
      <c r="V7401" t="e">
        <f>IF((MATCH(F7401,W7401,0)),"Same","Diff")</f>
        <v>#N/A</v>
      </c>
      <c r="W7401" s="5">
        <f>ROUND(M7401,2)</f>
        <v>0.39</v>
      </c>
      <c r="X7401" s="5">
        <v>0.39</v>
      </c>
    </row>
    <row r="7402" spans="1:24" x14ac:dyDescent="0.25">
      <c r="A7402" t="s">
        <v>24</v>
      </c>
      <c r="B7402" t="s">
        <v>7548</v>
      </c>
      <c r="C7402" t="s">
        <v>4401</v>
      </c>
      <c r="D7402" t="s">
        <v>7513</v>
      </c>
      <c r="E7402" t="s">
        <v>569</v>
      </c>
      <c r="F7402" s="5">
        <v>0.37</v>
      </c>
      <c r="G7402" s="9">
        <v>0.1</v>
      </c>
      <c r="H7402" s="6">
        <f>G7402*100</f>
        <v>10</v>
      </c>
      <c r="I7402" t="s">
        <v>9716</v>
      </c>
      <c r="J7402" t="s">
        <v>10765</v>
      </c>
      <c r="K7402">
        <v>41</v>
      </c>
      <c r="L7402">
        <v>41</v>
      </c>
      <c r="M7402">
        <f>(F7402*(1+0.05))</f>
        <v>0.38850000000000001</v>
      </c>
      <c r="N7402">
        <f>IFERROR(ROUND(( (-1.208*LN(L7402) + 7.5474 + 4.6991*(2.71828^(-0.009*L7402)) + 0.0001*L7402*L7402 - 0.0432*L7402 + 4.7166)/3),2), " ")</f>
        <v>3.14</v>
      </c>
      <c r="O7402">
        <f>IFERROR(MAX(MIN(ROUND(N7402*(Q7402/P7402),2),4.5),1.9)," ")</f>
        <v>2.96</v>
      </c>
      <c r="P7402">
        <f>13.098*F7402^-1.237</f>
        <v>44.806338281983834</v>
      </c>
      <c r="Q7402">
        <f>13.098*M7402^-1.237</f>
        <v>42.182109086218873</v>
      </c>
      <c r="R7402" s="5">
        <f>IFERROR(ROUND(MAX(MIN((-105.4*LN(O7402) + 163.83),95),10),0)," ")</f>
        <v>49</v>
      </c>
      <c r="S7402" s="5" t="str">
        <f>IFERROR(CONCATENATE("(",R7402,",",ROUND((1.2*W7402),2),")")," ")</f>
        <v>(49,0.47)</v>
      </c>
      <c r="T7402">
        <f>R7402-L7402</f>
        <v>8</v>
      </c>
      <c r="U7402" s="7" t="str">
        <f>IF((AND(T7402=0,H7402&gt;=L7402)),"Don’t change bids","OK")</f>
        <v>OK</v>
      </c>
      <c r="V7402" t="e">
        <f>IF((MATCH(F7402,W7402,0)),"Same","Diff")</f>
        <v>#N/A</v>
      </c>
      <c r="W7402" s="5">
        <f>ROUND(M7402,2)</f>
        <v>0.39</v>
      </c>
      <c r="X7402" s="5">
        <v>0.39</v>
      </c>
    </row>
    <row r="7403" spans="1:24" x14ac:dyDescent="0.25">
      <c r="A7403" t="s">
        <v>24</v>
      </c>
      <c r="B7403" t="s">
        <v>7549</v>
      </c>
      <c r="C7403" t="s">
        <v>4401</v>
      </c>
      <c r="D7403" t="s">
        <v>7518</v>
      </c>
      <c r="E7403" t="s">
        <v>569</v>
      </c>
      <c r="F7403" s="5">
        <v>0.37</v>
      </c>
      <c r="G7403" s="9">
        <v>0.1</v>
      </c>
      <c r="H7403" s="6">
        <f>G7403*100</f>
        <v>10</v>
      </c>
      <c r="I7403" t="s">
        <v>9716</v>
      </c>
      <c r="J7403" t="s">
        <v>10765</v>
      </c>
      <c r="K7403">
        <v>41</v>
      </c>
      <c r="L7403">
        <v>41</v>
      </c>
      <c r="M7403">
        <f>(F7403*(1+0.05))</f>
        <v>0.38850000000000001</v>
      </c>
      <c r="N7403">
        <f>IFERROR(ROUND(( (-1.208*LN(L7403) + 7.5474 + 4.6991*(2.71828^(-0.009*L7403)) + 0.0001*L7403*L7403 - 0.0432*L7403 + 4.7166)/3),2), " ")</f>
        <v>3.14</v>
      </c>
      <c r="O7403">
        <f>IFERROR(MAX(MIN(ROUND(N7403*(Q7403/P7403),2),4.5),1.9)," ")</f>
        <v>2.96</v>
      </c>
      <c r="P7403">
        <f>13.098*F7403^-1.237</f>
        <v>44.806338281983834</v>
      </c>
      <c r="Q7403">
        <f>13.098*M7403^-1.237</f>
        <v>42.182109086218873</v>
      </c>
      <c r="R7403" s="5">
        <f>IFERROR(ROUND(MAX(MIN((-105.4*LN(O7403) + 163.83),95),10),0)," ")</f>
        <v>49</v>
      </c>
      <c r="S7403" s="5" t="str">
        <f>IFERROR(CONCATENATE("(",R7403,",",ROUND((1.2*W7403),2),")")," ")</f>
        <v>(49,0.47)</v>
      </c>
      <c r="T7403">
        <f>R7403-L7403</f>
        <v>8</v>
      </c>
      <c r="U7403" s="7" t="str">
        <f>IF((AND(T7403=0,H7403&gt;=L7403)),"Don’t change bids","OK")</f>
        <v>OK</v>
      </c>
      <c r="V7403" t="e">
        <f>IF((MATCH(F7403,W7403,0)),"Same","Diff")</f>
        <v>#N/A</v>
      </c>
      <c r="W7403" s="5">
        <f>ROUND(M7403,2)</f>
        <v>0.39</v>
      </c>
      <c r="X7403" s="5">
        <v>0.39</v>
      </c>
    </row>
    <row r="7404" spans="1:24" x14ac:dyDescent="0.25">
      <c r="A7404" t="s">
        <v>24</v>
      </c>
      <c r="B7404" t="s">
        <v>7550</v>
      </c>
      <c r="C7404" t="s">
        <v>4401</v>
      </c>
      <c r="D7404" t="s">
        <v>7515</v>
      </c>
      <c r="E7404" t="s">
        <v>539</v>
      </c>
      <c r="F7404" s="5">
        <v>0.35</v>
      </c>
      <c r="G7404" s="9">
        <v>0.1</v>
      </c>
      <c r="H7404" s="6">
        <f>G7404*100</f>
        <v>10</v>
      </c>
      <c r="I7404" t="s">
        <v>9712</v>
      </c>
      <c r="J7404" t="s">
        <v>10765</v>
      </c>
      <c r="K7404">
        <v>41</v>
      </c>
      <c r="L7404">
        <v>41</v>
      </c>
      <c r="M7404">
        <f>(F7404*(1+0.05))</f>
        <v>0.36749999999999999</v>
      </c>
      <c r="N7404">
        <f>IFERROR(ROUND(( (-1.208*LN(L7404) + 7.5474 + 4.6991*(2.71828^(-0.009*L7404)) + 0.0001*L7404*L7404 - 0.0432*L7404 + 4.7166)/3),2), " ")</f>
        <v>3.14</v>
      </c>
      <c r="O7404">
        <f>IFERROR(MAX(MIN(ROUND(N7404*(Q7404/P7404),2),4.5),1.9)," ")</f>
        <v>2.96</v>
      </c>
      <c r="P7404">
        <f>13.098*F7404^-1.237</f>
        <v>47.994648485198184</v>
      </c>
      <c r="Q7404">
        <f>13.098*M7404^-1.237</f>
        <v>45.183685513783573</v>
      </c>
      <c r="R7404" s="5">
        <f>IFERROR(ROUND(MAX(MIN((-105.4*LN(O7404) + 163.83),95),10),0)," ")</f>
        <v>49</v>
      </c>
      <c r="S7404" s="5" t="str">
        <f>IFERROR(CONCATENATE("(",R7404,",",ROUND((1.2*W7404),2),")")," ")</f>
        <v>(49,0.44)</v>
      </c>
      <c r="T7404">
        <f>R7404-L7404</f>
        <v>8</v>
      </c>
      <c r="U7404" s="7" t="str">
        <f>IF((AND(T7404=0,H7404&gt;=L7404)),"Don’t change bids","OK")</f>
        <v>OK</v>
      </c>
      <c r="V7404" t="e">
        <f>IF((MATCH(F7404,W7404,0)),"Same","Diff")</f>
        <v>#N/A</v>
      </c>
      <c r="W7404" s="5">
        <f>ROUND(M7404,2)</f>
        <v>0.37</v>
      </c>
      <c r="X7404" s="5">
        <v>0.37</v>
      </c>
    </row>
    <row r="7405" spans="1:24" x14ac:dyDescent="0.25">
      <c r="A7405" t="s">
        <v>24</v>
      </c>
      <c r="B7405" t="s">
        <v>7551</v>
      </c>
      <c r="C7405" t="s">
        <v>4401</v>
      </c>
      <c r="D7405" t="s">
        <v>7552</v>
      </c>
      <c r="E7405" t="s">
        <v>569</v>
      </c>
      <c r="F7405" s="5">
        <v>0.37</v>
      </c>
      <c r="G7405" s="9">
        <v>0.1</v>
      </c>
      <c r="H7405" s="6">
        <f>G7405*100</f>
        <v>10</v>
      </c>
      <c r="I7405" t="s">
        <v>9716</v>
      </c>
      <c r="J7405" t="s">
        <v>10765</v>
      </c>
      <c r="K7405">
        <v>41</v>
      </c>
      <c r="L7405">
        <v>41</v>
      </c>
      <c r="M7405">
        <f>(F7405*(1+0.05))</f>
        <v>0.38850000000000001</v>
      </c>
      <c r="N7405">
        <f>IFERROR(ROUND(( (-1.208*LN(L7405) + 7.5474 + 4.6991*(2.71828^(-0.009*L7405)) + 0.0001*L7405*L7405 - 0.0432*L7405 + 4.7166)/3),2), " ")</f>
        <v>3.14</v>
      </c>
      <c r="O7405">
        <f>IFERROR(MAX(MIN(ROUND(N7405*(Q7405/P7405),2),4.5),1.9)," ")</f>
        <v>2.96</v>
      </c>
      <c r="P7405">
        <f>13.098*F7405^-1.237</f>
        <v>44.806338281983834</v>
      </c>
      <c r="Q7405">
        <f>13.098*M7405^-1.237</f>
        <v>42.182109086218873</v>
      </c>
      <c r="R7405" s="5">
        <f>IFERROR(ROUND(MAX(MIN((-105.4*LN(O7405) + 163.83),95),10),0)," ")</f>
        <v>49</v>
      </c>
      <c r="S7405" s="5" t="str">
        <f>IFERROR(CONCATENATE("(",R7405,",",ROUND((1.2*W7405),2),")")," ")</f>
        <v>(49,0.47)</v>
      </c>
      <c r="T7405">
        <f>R7405-L7405</f>
        <v>8</v>
      </c>
      <c r="U7405" s="7" t="str">
        <f>IF((AND(T7405=0,H7405&gt;=L7405)),"Don’t change bids","OK")</f>
        <v>OK</v>
      </c>
      <c r="V7405" t="e">
        <f>IF((MATCH(F7405,W7405,0)),"Same","Diff")</f>
        <v>#N/A</v>
      </c>
      <c r="W7405" s="5">
        <f>ROUND(M7405,2)</f>
        <v>0.39</v>
      </c>
      <c r="X7405" s="5">
        <v>0.39</v>
      </c>
    </row>
    <row r="7406" spans="1:24" x14ac:dyDescent="0.25">
      <c r="A7406" t="s">
        <v>24</v>
      </c>
      <c r="B7406" t="s">
        <v>7553</v>
      </c>
      <c r="C7406" t="s">
        <v>4401</v>
      </c>
      <c r="D7406" t="s">
        <v>7554</v>
      </c>
      <c r="E7406" t="s">
        <v>569</v>
      </c>
      <c r="F7406" s="5">
        <v>0.37</v>
      </c>
      <c r="G7406" s="9">
        <v>0.1</v>
      </c>
      <c r="H7406" s="6">
        <f>G7406*100</f>
        <v>10</v>
      </c>
      <c r="I7406" t="s">
        <v>9716</v>
      </c>
      <c r="J7406" t="s">
        <v>10765</v>
      </c>
      <c r="K7406">
        <v>41</v>
      </c>
      <c r="L7406">
        <v>41</v>
      </c>
      <c r="M7406">
        <f>(F7406*(1+0.05))</f>
        <v>0.38850000000000001</v>
      </c>
      <c r="N7406">
        <f>IFERROR(ROUND(( (-1.208*LN(L7406) + 7.5474 + 4.6991*(2.71828^(-0.009*L7406)) + 0.0001*L7406*L7406 - 0.0432*L7406 + 4.7166)/3),2), " ")</f>
        <v>3.14</v>
      </c>
      <c r="O7406">
        <f>IFERROR(MAX(MIN(ROUND(N7406*(Q7406/P7406),2),4.5),1.9)," ")</f>
        <v>2.96</v>
      </c>
      <c r="P7406">
        <f>13.098*F7406^-1.237</f>
        <v>44.806338281983834</v>
      </c>
      <c r="Q7406">
        <f>13.098*M7406^-1.237</f>
        <v>42.182109086218873</v>
      </c>
      <c r="R7406" s="5">
        <f>IFERROR(ROUND(MAX(MIN((-105.4*LN(O7406) + 163.83),95),10),0)," ")</f>
        <v>49</v>
      </c>
      <c r="S7406" s="5" t="str">
        <f>IFERROR(CONCATENATE("(",R7406,",",ROUND((1.2*W7406),2),")")," ")</f>
        <v>(49,0.47)</v>
      </c>
      <c r="T7406">
        <f>R7406-L7406</f>
        <v>8</v>
      </c>
      <c r="U7406" s="7" t="str">
        <f>IF((AND(T7406=0,H7406&gt;=L7406)),"Don’t change bids","OK")</f>
        <v>OK</v>
      </c>
      <c r="V7406" t="e">
        <f>IF((MATCH(F7406,W7406,0)),"Same","Diff")</f>
        <v>#N/A</v>
      </c>
      <c r="W7406" s="5">
        <f>ROUND(M7406,2)</f>
        <v>0.39</v>
      </c>
      <c r="X7406" s="5">
        <v>0.39</v>
      </c>
    </row>
    <row r="7407" spans="1:24" x14ac:dyDescent="0.25">
      <c r="A7407" t="s">
        <v>24</v>
      </c>
      <c r="B7407" t="s">
        <v>7555</v>
      </c>
      <c r="C7407" t="s">
        <v>4401</v>
      </c>
      <c r="D7407" t="s">
        <v>7556</v>
      </c>
      <c r="E7407" t="s">
        <v>569</v>
      </c>
      <c r="F7407" s="5">
        <v>0.37</v>
      </c>
      <c r="G7407" s="9">
        <v>0.1</v>
      </c>
      <c r="H7407" s="6">
        <f>G7407*100</f>
        <v>10</v>
      </c>
      <c r="I7407" t="s">
        <v>9716</v>
      </c>
      <c r="J7407" t="s">
        <v>10765</v>
      </c>
      <c r="K7407">
        <v>41</v>
      </c>
      <c r="L7407">
        <v>41</v>
      </c>
      <c r="M7407">
        <f>(F7407*(1+0.05))</f>
        <v>0.38850000000000001</v>
      </c>
      <c r="N7407">
        <f>IFERROR(ROUND(( (-1.208*LN(L7407) + 7.5474 + 4.6991*(2.71828^(-0.009*L7407)) + 0.0001*L7407*L7407 - 0.0432*L7407 + 4.7166)/3),2), " ")</f>
        <v>3.14</v>
      </c>
      <c r="O7407">
        <f>IFERROR(MAX(MIN(ROUND(N7407*(Q7407/P7407),2),4.5),1.9)," ")</f>
        <v>2.96</v>
      </c>
      <c r="P7407">
        <f>13.098*F7407^-1.237</f>
        <v>44.806338281983834</v>
      </c>
      <c r="Q7407">
        <f>13.098*M7407^-1.237</f>
        <v>42.182109086218873</v>
      </c>
      <c r="R7407" s="5">
        <f>IFERROR(ROUND(MAX(MIN((-105.4*LN(O7407) + 163.83),95),10),0)," ")</f>
        <v>49</v>
      </c>
      <c r="S7407" s="5" t="str">
        <f>IFERROR(CONCATENATE("(",R7407,",",ROUND((1.2*W7407),2),")")," ")</f>
        <v>(49,0.47)</v>
      </c>
      <c r="T7407">
        <f>R7407-L7407</f>
        <v>8</v>
      </c>
      <c r="U7407" s="7" t="str">
        <f>IF((AND(T7407=0,H7407&gt;=L7407)),"Don’t change bids","OK")</f>
        <v>OK</v>
      </c>
      <c r="V7407" t="e">
        <f>IF((MATCH(F7407,W7407,0)),"Same","Diff")</f>
        <v>#N/A</v>
      </c>
      <c r="W7407" s="5">
        <f>ROUND(M7407,2)</f>
        <v>0.39</v>
      </c>
      <c r="X7407" s="5">
        <v>0.39</v>
      </c>
    </row>
    <row r="7408" spans="1:24" x14ac:dyDescent="0.25">
      <c r="A7408" t="s">
        <v>24</v>
      </c>
      <c r="B7408" t="s">
        <v>7557</v>
      </c>
      <c r="C7408" t="s">
        <v>4401</v>
      </c>
      <c r="D7408" t="s">
        <v>7558</v>
      </c>
      <c r="E7408" t="s">
        <v>4090</v>
      </c>
      <c r="F7408" s="5">
        <v>0.36</v>
      </c>
      <c r="G7408" s="9">
        <v>0.1</v>
      </c>
      <c r="H7408" s="6">
        <f>G7408*100</f>
        <v>10</v>
      </c>
      <c r="I7408" t="s">
        <v>10682</v>
      </c>
      <c r="J7408" t="s">
        <v>10765</v>
      </c>
      <c r="K7408">
        <v>41</v>
      </c>
      <c r="L7408">
        <v>41</v>
      </c>
      <c r="M7408">
        <f>(F7408*(1+0.05))</f>
        <v>0.378</v>
      </c>
      <c r="N7408">
        <f>IFERROR(ROUND(( (-1.208*LN(L7408) + 7.5474 + 4.6991*(2.71828^(-0.009*L7408)) + 0.0001*L7408*L7408 - 0.0432*L7408 + 4.7166)/3),2), " ")</f>
        <v>3.14</v>
      </c>
      <c r="O7408">
        <f>IFERROR(MAX(MIN(ROUND(N7408*(Q7408/P7408),2),4.5),1.9)," ")</f>
        <v>2.96</v>
      </c>
      <c r="P7408">
        <f>13.098*F7408^-1.237</f>
        <v>46.350966313994896</v>
      </c>
      <c r="Q7408">
        <f>13.098*M7408^-1.237</f>
        <v>43.636270944612029</v>
      </c>
      <c r="R7408" s="5">
        <f>IFERROR(ROUND(MAX(MIN((-105.4*LN(O7408) + 163.83),95),10),0)," ")</f>
        <v>49</v>
      </c>
      <c r="S7408" s="5" t="str">
        <f>IFERROR(CONCATENATE("(",R7408,",",ROUND((1.2*W7408),2),")")," ")</f>
        <v>(49,0.46)</v>
      </c>
      <c r="T7408">
        <f>R7408-L7408</f>
        <v>8</v>
      </c>
      <c r="U7408" s="7" t="str">
        <f>IF((AND(T7408=0,H7408&gt;=L7408)),"Don’t change bids","OK")</f>
        <v>OK</v>
      </c>
      <c r="V7408" t="e">
        <f>IF((MATCH(F7408,W7408,0)),"Same","Diff")</f>
        <v>#N/A</v>
      </c>
      <c r="W7408" s="5">
        <f>ROUND(M7408,2)</f>
        <v>0.38</v>
      </c>
      <c r="X7408" s="5">
        <v>0.38</v>
      </c>
    </row>
    <row r="7409" spans="1:24" x14ac:dyDescent="0.25">
      <c r="A7409" t="s">
        <v>24</v>
      </c>
      <c r="B7409" t="s">
        <v>7559</v>
      </c>
      <c r="C7409" t="s">
        <v>4401</v>
      </c>
      <c r="D7409" t="s">
        <v>7560</v>
      </c>
      <c r="E7409" t="s">
        <v>569</v>
      </c>
      <c r="F7409" s="5">
        <v>0.37</v>
      </c>
      <c r="G7409" s="9">
        <v>0.1</v>
      </c>
      <c r="H7409" s="6">
        <f>G7409*100</f>
        <v>10</v>
      </c>
      <c r="I7409" t="s">
        <v>9716</v>
      </c>
      <c r="J7409" t="s">
        <v>10765</v>
      </c>
      <c r="K7409">
        <v>41</v>
      </c>
      <c r="L7409">
        <v>41</v>
      </c>
      <c r="M7409">
        <f>(F7409*(1+0.05))</f>
        <v>0.38850000000000001</v>
      </c>
      <c r="N7409">
        <f>IFERROR(ROUND(( (-1.208*LN(L7409) + 7.5474 + 4.6991*(2.71828^(-0.009*L7409)) + 0.0001*L7409*L7409 - 0.0432*L7409 + 4.7166)/3),2), " ")</f>
        <v>3.14</v>
      </c>
      <c r="O7409">
        <f>IFERROR(MAX(MIN(ROUND(N7409*(Q7409/P7409),2),4.5),1.9)," ")</f>
        <v>2.96</v>
      </c>
      <c r="P7409">
        <f>13.098*F7409^-1.237</f>
        <v>44.806338281983834</v>
      </c>
      <c r="Q7409">
        <f>13.098*M7409^-1.237</f>
        <v>42.182109086218873</v>
      </c>
      <c r="R7409" s="5">
        <f>IFERROR(ROUND(MAX(MIN((-105.4*LN(O7409) + 163.83),95),10),0)," ")</f>
        <v>49</v>
      </c>
      <c r="S7409" s="5" t="str">
        <f>IFERROR(CONCATENATE("(",R7409,",",ROUND((1.2*W7409),2),")")," ")</f>
        <v>(49,0.47)</v>
      </c>
      <c r="T7409">
        <f>R7409-L7409</f>
        <v>8</v>
      </c>
      <c r="U7409" s="7" t="str">
        <f>IF((AND(T7409=0,H7409&gt;=L7409)),"Don’t change bids","OK")</f>
        <v>OK</v>
      </c>
      <c r="V7409" t="e">
        <f>IF((MATCH(F7409,W7409,0)),"Same","Diff")</f>
        <v>#N/A</v>
      </c>
      <c r="W7409" s="5">
        <f>ROUND(M7409,2)</f>
        <v>0.39</v>
      </c>
      <c r="X7409" s="5">
        <v>0.39</v>
      </c>
    </row>
    <row r="7410" spans="1:24" x14ac:dyDescent="0.25">
      <c r="A7410" t="s">
        <v>24</v>
      </c>
      <c r="B7410" t="s">
        <v>7561</v>
      </c>
      <c r="C7410" t="s">
        <v>4401</v>
      </c>
      <c r="D7410" t="s">
        <v>7560</v>
      </c>
      <c r="E7410" t="s">
        <v>569</v>
      </c>
      <c r="F7410" s="5">
        <v>0.37</v>
      </c>
      <c r="G7410" s="9">
        <v>0.1</v>
      </c>
      <c r="H7410" s="6">
        <f>G7410*100</f>
        <v>10</v>
      </c>
      <c r="I7410" t="s">
        <v>9716</v>
      </c>
      <c r="J7410" t="s">
        <v>10765</v>
      </c>
      <c r="K7410">
        <v>41</v>
      </c>
      <c r="L7410">
        <v>41</v>
      </c>
      <c r="M7410">
        <f>(F7410*(1+0.05))</f>
        <v>0.38850000000000001</v>
      </c>
      <c r="N7410">
        <f>IFERROR(ROUND(( (-1.208*LN(L7410) + 7.5474 + 4.6991*(2.71828^(-0.009*L7410)) + 0.0001*L7410*L7410 - 0.0432*L7410 + 4.7166)/3),2), " ")</f>
        <v>3.14</v>
      </c>
      <c r="O7410">
        <f>IFERROR(MAX(MIN(ROUND(N7410*(Q7410/P7410),2),4.5),1.9)," ")</f>
        <v>2.96</v>
      </c>
      <c r="P7410">
        <f>13.098*F7410^-1.237</f>
        <v>44.806338281983834</v>
      </c>
      <c r="Q7410">
        <f>13.098*M7410^-1.237</f>
        <v>42.182109086218873</v>
      </c>
      <c r="R7410" s="5">
        <f>IFERROR(ROUND(MAX(MIN((-105.4*LN(O7410) + 163.83),95),10),0)," ")</f>
        <v>49</v>
      </c>
      <c r="S7410" s="5" t="str">
        <f>IFERROR(CONCATENATE("(",R7410,",",ROUND((1.2*W7410),2),")")," ")</f>
        <v>(49,0.47)</v>
      </c>
      <c r="T7410">
        <f>R7410-L7410</f>
        <v>8</v>
      </c>
      <c r="U7410" s="7" t="str">
        <f>IF((AND(T7410=0,H7410&gt;=L7410)),"Don’t change bids","OK")</f>
        <v>OK</v>
      </c>
      <c r="V7410" t="e">
        <f>IF((MATCH(F7410,W7410,0)),"Same","Diff")</f>
        <v>#N/A</v>
      </c>
      <c r="W7410" s="5">
        <f>ROUND(M7410,2)</f>
        <v>0.39</v>
      </c>
      <c r="X7410" s="5">
        <v>0.39</v>
      </c>
    </row>
    <row r="7411" spans="1:24" x14ac:dyDescent="0.25">
      <c r="A7411" t="s">
        <v>24</v>
      </c>
      <c r="B7411" t="s">
        <v>7562</v>
      </c>
      <c r="C7411" t="s">
        <v>4401</v>
      </c>
      <c r="D7411" t="s">
        <v>7560</v>
      </c>
      <c r="E7411" t="s">
        <v>569</v>
      </c>
      <c r="F7411" s="5">
        <v>0.37</v>
      </c>
      <c r="G7411" s="9">
        <v>0.1</v>
      </c>
      <c r="H7411" s="6">
        <f>G7411*100</f>
        <v>10</v>
      </c>
      <c r="I7411" t="s">
        <v>9716</v>
      </c>
      <c r="J7411" t="s">
        <v>10765</v>
      </c>
      <c r="K7411">
        <v>41</v>
      </c>
      <c r="L7411">
        <v>41</v>
      </c>
      <c r="M7411">
        <f>(F7411*(1+0.05))</f>
        <v>0.38850000000000001</v>
      </c>
      <c r="N7411">
        <f>IFERROR(ROUND(( (-1.208*LN(L7411) + 7.5474 + 4.6991*(2.71828^(-0.009*L7411)) + 0.0001*L7411*L7411 - 0.0432*L7411 + 4.7166)/3),2), " ")</f>
        <v>3.14</v>
      </c>
      <c r="O7411">
        <f>IFERROR(MAX(MIN(ROUND(N7411*(Q7411/P7411),2),4.5),1.9)," ")</f>
        <v>2.96</v>
      </c>
      <c r="P7411">
        <f>13.098*F7411^-1.237</f>
        <v>44.806338281983834</v>
      </c>
      <c r="Q7411">
        <f>13.098*M7411^-1.237</f>
        <v>42.182109086218873</v>
      </c>
      <c r="R7411" s="5">
        <f>IFERROR(ROUND(MAX(MIN((-105.4*LN(O7411) + 163.83),95),10),0)," ")</f>
        <v>49</v>
      </c>
      <c r="S7411" s="5" t="str">
        <f>IFERROR(CONCATENATE("(",R7411,",",ROUND((1.2*W7411),2),")")," ")</f>
        <v>(49,0.47)</v>
      </c>
      <c r="T7411">
        <f>R7411-L7411</f>
        <v>8</v>
      </c>
      <c r="U7411" s="7" t="str">
        <f>IF((AND(T7411=0,H7411&gt;=L7411)),"Don’t change bids","OK")</f>
        <v>OK</v>
      </c>
      <c r="V7411" t="e">
        <f>IF((MATCH(F7411,W7411,0)),"Same","Diff")</f>
        <v>#N/A</v>
      </c>
      <c r="W7411" s="5">
        <f>ROUND(M7411,2)</f>
        <v>0.39</v>
      </c>
      <c r="X7411" s="5">
        <v>0.39</v>
      </c>
    </row>
    <row r="7412" spans="1:24" x14ac:dyDescent="0.25">
      <c r="A7412" t="s">
        <v>24</v>
      </c>
      <c r="B7412" t="s">
        <v>7563</v>
      </c>
      <c r="C7412" t="s">
        <v>4401</v>
      </c>
      <c r="D7412" t="s">
        <v>7564</v>
      </c>
      <c r="E7412" t="s">
        <v>569</v>
      </c>
      <c r="F7412" s="5">
        <v>0.37</v>
      </c>
      <c r="G7412" s="9">
        <v>0.1</v>
      </c>
      <c r="H7412" s="6">
        <f>G7412*100</f>
        <v>10</v>
      </c>
      <c r="I7412" t="s">
        <v>9716</v>
      </c>
      <c r="J7412" t="s">
        <v>10765</v>
      </c>
      <c r="K7412">
        <v>41</v>
      </c>
      <c r="L7412">
        <v>41</v>
      </c>
      <c r="M7412">
        <f>(F7412*(1+0.05))</f>
        <v>0.38850000000000001</v>
      </c>
      <c r="N7412">
        <f>IFERROR(ROUND(( (-1.208*LN(L7412) + 7.5474 + 4.6991*(2.71828^(-0.009*L7412)) + 0.0001*L7412*L7412 - 0.0432*L7412 + 4.7166)/3),2), " ")</f>
        <v>3.14</v>
      </c>
      <c r="O7412">
        <f>IFERROR(MAX(MIN(ROUND(N7412*(Q7412/P7412),2),4.5),1.9)," ")</f>
        <v>2.96</v>
      </c>
      <c r="P7412">
        <f>13.098*F7412^-1.237</f>
        <v>44.806338281983834</v>
      </c>
      <c r="Q7412">
        <f>13.098*M7412^-1.237</f>
        <v>42.182109086218873</v>
      </c>
      <c r="R7412" s="5">
        <f>IFERROR(ROUND(MAX(MIN((-105.4*LN(O7412) + 163.83),95),10),0)," ")</f>
        <v>49</v>
      </c>
      <c r="S7412" s="5" t="str">
        <f>IFERROR(CONCATENATE("(",R7412,",",ROUND((1.2*W7412),2),")")," ")</f>
        <v>(49,0.47)</v>
      </c>
      <c r="T7412">
        <f>R7412-L7412</f>
        <v>8</v>
      </c>
      <c r="U7412" s="7" t="str">
        <f>IF((AND(T7412=0,H7412&gt;=L7412)),"Don’t change bids","OK")</f>
        <v>OK</v>
      </c>
      <c r="V7412" t="e">
        <f>IF((MATCH(F7412,W7412,0)),"Same","Diff")</f>
        <v>#N/A</v>
      </c>
      <c r="W7412" s="5">
        <f>ROUND(M7412,2)</f>
        <v>0.39</v>
      </c>
      <c r="X7412" s="5">
        <v>0.39</v>
      </c>
    </row>
    <row r="7413" spans="1:24" x14ac:dyDescent="0.25">
      <c r="A7413" t="s">
        <v>24</v>
      </c>
      <c r="B7413" t="s">
        <v>7565</v>
      </c>
      <c r="C7413" t="s">
        <v>4401</v>
      </c>
      <c r="D7413" t="s">
        <v>7566</v>
      </c>
      <c r="E7413" t="s">
        <v>569</v>
      </c>
      <c r="F7413" s="5">
        <v>0.37</v>
      </c>
      <c r="G7413" s="9">
        <v>0.1</v>
      </c>
      <c r="H7413" s="6">
        <f>G7413*100</f>
        <v>10</v>
      </c>
      <c r="I7413" t="s">
        <v>9716</v>
      </c>
      <c r="J7413" t="s">
        <v>10765</v>
      </c>
      <c r="K7413">
        <v>41</v>
      </c>
      <c r="L7413">
        <v>41</v>
      </c>
      <c r="M7413">
        <f>(F7413*(1+0.05))</f>
        <v>0.38850000000000001</v>
      </c>
      <c r="N7413">
        <f>IFERROR(ROUND(( (-1.208*LN(L7413) + 7.5474 + 4.6991*(2.71828^(-0.009*L7413)) + 0.0001*L7413*L7413 - 0.0432*L7413 + 4.7166)/3),2), " ")</f>
        <v>3.14</v>
      </c>
      <c r="O7413">
        <f>IFERROR(MAX(MIN(ROUND(N7413*(Q7413/P7413),2),4.5),1.9)," ")</f>
        <v>2.96</v>
      </c>
      <c r="P7413">
        <f>13.098*F7413^-1.237</f>
        <v>44.806338281983834</v>
      </c>
      <c r="Q7413">
        <f>13.098*M7413^-1.237</f>
        <v>42.182109086218873</v>
      </c>
      <c r="R7413" s="5">
        <f>IFERROR(ROUND(MAX(MIN((-105.4*LN(O7413) + 163.83),95),10),0)," ")</f>
        <v>49</v>
      </c>
      <c r="S7413" s="5" t="str">
        <f>IFERROR(CONCATENATE("(",R7413,",",ROUND((1.2*W7413),2),")")," ")</f>
        <v>(49,0.47)</v>
      </c>
      <c r="T7413">
        <f>R7413-L7413</f>
        <v>8</v>
      </c>
      <c r="U7413" s="7" t="str">
        <f>IF((AND(T7413=0,H7413&gt;=L7413)),"Don’t change bids","OK")</f>
        <v>OK</v>
      </c>
      <c r="V7413" t="e">
        <f>IF((MATCH(F7413,W7413,0)),"Same","Diff")</f>
        <v>#N/A</v>
      </c>
      <c r="W7413" s="5">
        <f>ROUND(M7413,2)</f>
        <v>0.39</v>
      </c>
      <c r="X7413" s="5">
        <v>0.39</v>
      </c>
    </row>
    <row r="7414" spans="1:24" x14ac:dyDescent="0.25">
      <c r="A7414" t="s">
        <v>24</v>
      </c>
      <c r="B7414" t="s">
        <v>7567</v>
      </c>
      <c r="C7414" t="s">
        <v>4401</v>
      </c>
      <c r="D7414" t="s">
        <v>7560</v>
      </c>
      <c r="E7414" t="s">
        <v>569</v>
      </c>
      <c r="F7414" s="5">
        <v>0.37</v>
      </c>
      <c r="G7414" s="9">
        <v>0.1</v>
      </c>
      <c r="H7414" s="6">
        <f>G7414*100</f>
        <v>10</v>
      </c>
      <c r="I7414" t="s">
        <v>9716</v>
      </c>
      <c r="J7414" t="s">
        <v>10765</v>
      </c>
      <c r="K7414">
        <v>41</v>
      </c>
      <c r="L7414">
        <v>41</v>
      </c>
      <c r="M7414">
        <f>(F7414*(1+0.05))</f>
        <v>0.38850000000000001</v>
      </c>
      <c r="N7414">
        <f>IFERROR(ROUND(( (-1.208*LN(L7414) + 7.5474 + 4.6991*(2.71828^(-0.009*L7414)) + 0.0001*L7414*L7414 - 0.0432*L7414 + 4.7166)/3),2), " ")</f>
        <v>3.14</v>
      </c>
      <c r="O7414">
        <f>IFERROR(MAX(MIN(ROUND(N7414*(Q7414/P7414),2),4.5),1.9)," ")</f>
        <v>2.96</v>
      </c>
      <c r="P7414">
        <f>13.098*F7414^-1.237</f>
        <v>44.806338281983834</v>
      </c>
      <c r="Q7414">
        <f>13.098*M7414^-1.237</f>
        <v>42.182109086218873</v>
      </c>
      <c r="R7414" s="5">
        <f>IFERROR(ROUND(MAX(MIN((-105.4*LN(O7414) + 163.83),95),10),0)," ")</f>
        <v>49</v>
      </c>
      <c r="S7414" s="5" t="str">
        <f>IFERROR(CONCATENATE("(",R7414,",",ROUND((1.2*W7414),2),")")," ")</f>
        <v>(49,0.47)</v>
      </c>
      <c r="T7414">
        <f>R7414-L7414</f>
        <v>8</v>
      </c>
      <c r="U7414" s="7" t="str">
        <f>IF((AND(T7414=0,H7414&gt;=L7414)),"Don’t change bids","OK")</f>
        <v>OK</v>
      </c>
      <c r="V7414" t="e">
        <f>IF((MATCH(F7414,W7414,0)),"Same","Diff")</f>
        <v>#N/A</v>
      </c>
      <c r="W7414" s="5">
        <f>ROUND(M7414,2)</f>
        <v>0.39</v>
      </c>
      <c r="X7414" s="5">
        <v>0.39</v>
      </c>
    </row>
    <row r="7415" spans="1:24" x14ac:dyDescent="0.25">
      <c r="A7415" t="s">
        <v>24</v>
      </c>
      <c r="B7415" t="s">
        <v>7568</v>
      </c>
      <c r="C7415" t="s">
        <v>4401</v>
      </c>
      <c r="D7415" t="s">
        <v>7560</v>
      </c>
      <c r="E7415" t="s">
        <v>569</v>
      </c>
      <c r="F7415" s="5">
        <v>0.37</v>
      </c>
      <c r="G7415" s="9">
        <v>0.1</v>
      </c>
      <c r="H7415" s="6">
        <f>G7415*100</f>
        <v>10</v>
      </c>
      <c r="I7415" t="s">
        <v>9716</v>
      </c>
      <c r="J7415" t="s">
        <v>10765</v>
      </c>
      <c r="K7415">
        <v>41</v>
      </c>
      <c r="L7415">
        <v>41</v>
      </c>
      <c r="M7415">
        <f>(F7415*(1+0.05))</f>
        <v>0.38850000000000001</v>
      </c>
      <c r="N7415">
        <f>IFERROR(ROUND(( (-1.208*LN(L7415) + 7.5474 + 4.6991*(2.71828^(-0.009*L7415)) + 0.0001*L7415*L7415 - 0.0432*L7415 + 4.7166)/3),2), " ")</f>
        <v>3.14</v>
      </c>
      <c r="O7415">
        <f>IFERROR(MAX(MIN(ROUND(N7415*(Q7415/P7415),2),4.5),1.9)," ")</f>
        <v>2.96</v>
      </c>
      <c r="P7415">
        <f>13.098*F7415^-1.237</f>
        <v>44.806338281983834</v>
      </c>
      <c r="Q7415">
        <f>13.098*M7415^-1.237</f>
        <v>42.182109086218873</v>
      </c>
      <c r="R7415" s="5">
        <f>IFERROR(ROUND(MAX(MIN((-105.4*LN(O7415) + 163.83),95),10),0)," ")</f>
        <v>49</v>
      </c>
      <c r="S7415" s="5" t="str">
        <f>IFERROR(CONCATENATE("(",R7415,",",ROUND((1.2*W7415),2),")")," ")</f>
        <v>(49,0.47)</v>
      </c>
      <c r="T7415">
        <f>R7415-L7415</f>
        <v>8</v>
      </c>
      <c r="U7415" s="7" t="str">
        <f>IF((AND(T7415=0,H7415&gt;=L7415)),"Don’t change bids","OK")</f>
        <v>OK</v>
      </c>
      <c r="V7415" t="e">
        <f>IF((MATCH(F7415,W7415,0)),"Same","Diff")</f>
        <v>#N/A</v>
      </c>
      <c r="W7415" s="5">
        <f>ROUND(M7415,2)</f>
        <v>0.39</v>
      </c>
      <c r="X7415" s="5">
        <v>0.39</v>
      </c>
    </row>
    <row r="7416" spans="1:24" x14ac:dyDescent="0.25">
      <c r="A7416" t="s">
        <v>24</v>
      </c>
      <c r="B7416" t="s">
        <v>7569</v>
      </c>
      <c r="C7416" t="s">
        <v>4401</v>
      </c>
      <c r="D7416" t="s">
        <v>7560</v>
      </c>
      <c r="E7416" t="s">
        <v>569</v>
      </c>
      <c r="F7416" s="5">
        <v>0.37</v>
      </c>
      <c r="G7416" s="9">
        <v>0.1</v>
      </c>
      <c r="H7416" s="6">
        <f>G7416*100</f>
        <v>10</v>
      </c>
      <c r="I7416" t="s">
        <v>9716</v>
      </c>
      <c r="J7416" t="s">
        <v>10765</v>
      </c>
      <c r="K7416">
        <v>41</v>
      </c>
      <c r="L7416">
        <v>41</v>
      </c>
      <c r="M7416">
        <f>(F7416*(1+0.05))</f>
        <v>0.38850000000000001</v>
      </c>
      <c r="N7416">
        <f>IFERROR(ROUND(( (-1.208*LN(L7416) + 7.5474 + 4.6991*(2.71828^(-0.009*L7416)) + 0.0001*L7416*L7416 - 0.0432*L7416 + 4.7166)/3),2), " ")</f>
        <v>3.14</v>
      </c>
      <c r="O7416">
        <f>IFERROR(MAX(MIN(ROUND(N7416*(Q7416/P7416),2),4.5),1.9)," ")</f>
        <v>2.96</v>
      </c>
      <c r="P7416">
        <f>13.098*F7416^-1.237</f>
        <v>44.806338281983834</v>
      </c>
      <c r="Q7416">
        <f>13.098*M7416^-1.237</f>
        <v>42.182109086218873</v>
      </c>
      <c r="R7416" s="5">
        <f>IFERROR(ROUND(MAX(MIN((-105.4*LN(O7416) + 163.83),95),10),0)," ")</f>
        <v>49</v>
      </c>
      <c r="S7416" s="5" t="str">
        <f>IFERROR(CONCATENATE("(",R7416,",",ROUND((1.2*W7416),2),")")," ")</f>
        <v>(49,0.47)</v>
      </c>
      <c r="T7416">
        <f>R7416-L7416</f>
        <v>8</v>
      </c>
      <c r="U7416" s="7" t="str">
        <f>IF((AND(T7416=0,H7416&gt;=L7416)),"Don’t change bids","OK")</f>
        <v>OK</v>
      </c>
      <c r="V7416" t="e">
        <f>IF((MATCH(F7416,W7416,0)),"Same","Diff")</f>
        <v>#N/A</v>
      </c>
      <c r="W7416" s="5">
        <f>ROUND(M7416,2)</f>
        <v>0.39</v>
      </c>
      <c r="X7416" s="5">
        <v>0.39</v>
      </c>
    </row>
    <row r="7417" spans="1:24" x14ac:dyDescent="0.25">
      <c r="A7417" t="s">
        <v>24</v>
      </c>
      <c r="B7417" t="s">
        <v>7570</v>
      </c>
      <c r="C7417" t="s">
        <v>4401</v>
      </c>
      <c r="D7417" t="s">
        <v>7560</v>
      </c>
      <c r="E7417" t="s">
        <v>569</v>
      </c>
      <c r="F7417" s="5">
        <v>0.37</v>
      </c>
      <c r="G7417" s="9">
        <v>0.1</v>
      </c>
      <c r="H7417" s="6">
        <f>G7417*100</f>
        <v>10</v>
      </c>
      <c r="I7417" t="s">
        <v>9716</v>
      </c>
      <c r="J7417" t="s">
        <v>10765</v>
      </c>
      <c r="K7417">
        <v>41</v>
      </c>
      <c r="L7417">
        <v>41</v>
      </c>
      <c r="M7417">
        <f>(F7417*(1+0.05))</f>
        <v>0.38850000000000001</v>
      </c>
      <c r="N7417">
        <f>IFERROR(ROUND(( (-1.208*LN(L7417) + 7.5474 + 4.6991*(2.71828^(-0.009*L7417)) + 0.0001*L7417*L7417 - 0.0432*L7417 + 4.7166)/3),2), " ")</f>
        <v>3.14</v>
      </c>
      <c r="O7417">
        <f>IFERROR(MAX(MIN(ROUND(N7417*(Q7417/P7417),2),4.5),1.9)," ")</f>
        <v>2.96</v>
      </c>
      <c r="P7417">
        <f>13.098*F7417^-1.237</f>
        <v>44.806338281983834</v>
      </c>
      <c r="Q7417">
        <f>13.098*M7417^-1.237</f>
        <v>42.182109086218873</v>
      </c>
      <c r="R7417" s="5">
        <f>IFERROR(ROUND(MAX(MIN((-105.4*LN(O7417) + 163.83),95),10),0)," ")</f>
        <v>49</v>
      </c>
      <c r="S7417" s="5" t="str">
        <f>IFERROR(CONCATENATE("(",R7417,",",ROUND((1.2*W7417),2),")")," ")</f>
        <v>(49,0.47)</v>
      </c>
      <c r="T7417">
        <f>R7417-L7417</f>
        <v>8</v>
      </c>
      <c r="U7417" s="7" t="str">
        <f>IF((AND(T7417=0,H7417&gt;=L7417)),"Don’t change bids","OK")</f>
        <v>OK</v>
      </c>
      <c r="V7417" t="e">
        <f>IF((MATCH(F7417,W7417,0)),"Same","Diff")</f>
        <v>#N/A</v>
      </c>
      <c r="W7417" s="5">
        <f>ROUND(M7417,2)</f>
        <v>0.39</v>
      </c>
      <c r="X7417" s="5">
        <v>0.39</v>
      </c>
    </row>
    <row r="7418" spans="1:24" x14ac:dyDescent="0.25">
      <c r="A7418" t="s">
        <v>24</v>
      </c>
      <c r="B7418" t="s">
        <v>7571</v>
      </c>
      <c r="C7418" t="s">
        <v>4401</v>
      </c>
      <c r="D7418" t="s">
        <v>7560</v>
      </c>
      <c r="E7418" t="s">
        <v>569</v>
      </c>
      <c r="F7418" s="5">
        <v>0.37</v>
      </c>
      <c r="G7418" s="9">
        <v>0.1</v>
      </c>
      <c r="H7418" s="6">
        <f>G7418*100</f>
        <v>10</v>
      </c>
      <c r="I7418" t="s">
        <v>9716</v>
      </c>
      <c r="J7418" t="s">
        <v>10765</v>
      </c>
      <c r="K7418">
        <v>41</v>
      </c>
      <c r="L7418">
        <v>41</v>
      </c>
      <c r="M7418">
        <f>(F7418*(1+0.05))</f>
        <v>0.38850000000000001</v>
      </c>
      <c r="N7418">
        <f>IFERROR(ROUND(( (-1.208*LN(L7418) + 7.5474 + 4.6991*(2.71828^(-0.009*L7418)) + 0.0001*L7418*L7418 - 0.0432*L7418 + 4.7166)/3),2), " ")</f>
        <v>3.14</v>
      </c>
      <c r="O7418">
        <f>IFERROR(MAX(MIN(ROUND(N7418*(Q7418/P7418),2),4.5),1.9)," ")</f>
        <v>2.96</v>
      </c>
      <c r="P7418">
        <f>13.098*F7418^-1.237</f>
        <v>44.806338281983834</v>
      </c>
      <c r="Q7418">
        <f>13.098*M7418^-1.237</f>
        <v>42.182109086218873</v>
      </c>
      <c r="R7418" s="5">
        <f>IFERROR(ROUND(MAX(MIN((-105.4*LN(O7418) + 163.83),95),10),0)," ")</f>
        <v>49</v>
      </c>
      <c r="S7418" s="5" t="str">
        <f>IFERROR(CONCATENATE("(",R7418,",",ROUND((1.2*W7418),2),")")," ")</f>
        <v>(49,0.47)</v>
      </c>
      <c r="T7418">
        <f>R7418-L7418</f>
        <v>8</v>
      </c>
      <c r="U7418" s="7" t="str">
        <f>IF((AND(T7418=0,H7418&gt;=L7418)),"Don’t change bids","OK")</f>
        <v>OK</v>
      </c>
      <c r="V7418" t="e">
        <f>IF((MATCH(F7418,W7418,0)),"Same","Diff")</f>
        <v>#N/A</v>
      </c>
      <c r="W7418" s="5">
        <f>ROUND(M7418,2)</f>
        <v>0.39</v>
      </c>
      <c r="X7418" s="5">
        <v>0.39</v>
      </c>
    </row>
    <row r="7419" spans="1:24" x14ac:dyDescent="0.25">
      <c r="A7419" t="s">
        <v>24</v>
      </c>
      <c r="B7419" t="s">
        <v>7572</v>
      </c>
      <c r="C7419" t="s">
        <v>4401</v>
      </c>
      <c r="D7419" t="s">
        <v>7556</v>
      </c>
      <c r="E7419" t="s">
        <v>569</v>
      </c>
      <c r="F7419" s="5">
        <v>0.37</v>
      </c>
      <c r="G7419" s="9">
        <v>0.1</v>
      </c>
      <c r="H7419" s="6">
        <f>G7419*100</f>
        <v>10</v>
      </c>
      <c r="I7419" t="s">
        <v>9716</v>
      </c>
      <c r="J7419" t="s">
        <v>10765</v>
      </c>
      <c r="K7419">
        <v>41</v>
      </c>
      <c r="L7419">
        <v>41</v>
      </c>
      <c r="M7419">
        <f>(F7419*(1+0.05))</f>
        <v>0.38850000000000001</v>
      </c>
      <c r="N7419">
        <f>IFERROR(ROUND(( (-1.208*LN(L7419) + 7.5474 + 4.6991*(2.71828^(-0.009*L7419)) + 0.0001*L7419*L7419 - 0.0432*L7419 + 4.7166)/3),2), " ")</f>
        <v>3.14</v>
      </c>
      <c r="O7419">
        <f>IFERROR(MAX(MIN(ROUND(N7419*(Q7419/P7419),2),4.5),1.9)," ")</f>
        <v>2.96</v>
      </c>
      <c r="P7419">
        <f>13.098*F7419^-1.237</f>
        <v>44.806338281983834</v>
      </c>
      <c r="Q7419">
        <f>13.098*M7419^-1.237</f>
        <v>42.182109086218873</v>
      </c>
      <c r="R7419" s="5">
        <f>IFERROR(ROUND(MAX(MIN((-105.4*LN(O7419) + 163.83),95),10),0)," ")</f>
        <v>49</v>
      </c>
      <c r="S7419" s="5" t="str">
        <f>IFERROR(CONCATENATE("(",R7419,",",ROUND((1.2*W7419),2),")")," ")</f>
        <v>(49,0.47)</v>
      </c>
      <c r="T7419">
        <f>R7419-L7419</f>
        <v>8</v>
      </c>
      <c r="U7419" s="7" t="str">
        <f>IF((AND(T7419=0,H7419&gt;=L7419)),"Don’t change bids","OK")</f>
        <v>OK</v>
      </c>
      <c r="V7419" t="e">
        <f>IF((MATCH(F7419,W7419,0)),"Same","Diff")</f>
        <v>#N/A</v>
      </c>
      <c r="W7419" s="5">
        <f>ROUND(M7419,2)</f>
        <v>0.39</v>
      </c>
      <c r="X7419" s="5">
        <v>0.39</v>
      </c>
    </row>
    <row r="7420" spans="1:24" x14ac:dyDescent="0.25">
      <c r="A7420" t="s">
        <v>24</v>
      </c>
      <c r="B7420" t="s">
        <v>7573</v>
      </c>
      <c r="C7420" t="s">
        <v>4401</v>
      </c>
      <c r="D7420" t="s">
        <v>7560</v>
      </c>
      <c r="E7420" t="s">
        <v>569</v>
      </c>
      <c r="F7420" s="5">
        <v>0.37</v>
      </c>
      <c r="G7420" s="9">
        <v>0.1</v>
      </c>
      <c r="H7420" s="6">
        <f>G7420*100</f>
        <v>10</v>
      </c>
      <c r="I7420" t="s">
        <v>9716</v>
      </c>
      <c r="J7420" t="s">
        <v>10765</v>
      </c>
      <c r="K7420">
        <v>41</v>
      </c>
      <c r="L7420">
        <v>41</v>
      </c>
      <c r="M7420">
        <f>(F7420*(1+0.05))</f>
        <v>0.38850000000000001</v>
      </c>
      <c r="N7420">
        <f>IFERROR(ROUND(( (-1.208*LN(L7420) + 7.5474 + 4.6991*(2.71828^(-0.009*L7420)) + 0.0001*L7420*L7420 - 0.0432*L7420 + 4.7166)/3),2), " ")</f>
        <v>3.14</v>
      </c>
      <c r="O7420">
        <f>IFERROR(MAX(MIN(ROUND(N7420*(Q7420/P7420),2),4.5),1.9)," ")</f>
        <v>2.96</v>
      </c>
      <c r="P7420">
        <f>13.098*F7420^-1.237</f>
        <v>44.806338281983834</v>
      </c>
      <c r="Q7420">
        <f>13.098*M7420^-1.237</f>
        <v>42.182109086218873</v>
      </c>
      <c r="R7420" s="5">
        <f>IFERROR(ROUND(MAX(MIN((-105.4*LN(O7420) + 163.83),95),10),0)," ")</f>
        <v>49</v>
      </c>
      <c r="S7420" s="5" t="str">
        <f>IFERROR(CONCATENATE("(",R7420,",",ROUND((1.2*W7420),2),")")," ")</f>
        <v>(49,0.47)</v>
      </c>
      <c r="T7420">
        <f>R7420-L7420</f>
        <v>8</v>
      </c>
      <c r="U7420" s="7" t="str">
        <f>IF((AND(T7420=0,H7420&gt;=L7420)),"Don’t change bids","OK")</f>
        <v>OK</v>
      </c>
      <c r="V7420" t="e">
        <f>IF((MATCH(F7420,W7420,0)),"Same","Diff")</f>
        <v>#N/A</v>
      </c>
      <c r="W7420" s="5">
        <f>ROUND(M7420,2)</f>
        <v>0.39</v>
      </c>
      <c r="X7420" s="5">
        <v>0.39</v>
      </c>
    </row>
    <row r="7421" spans="1:24" x14ac:dyDescent="0.25">
      <c r="A7421" t="s">
        <v>24</v>
      </c>
      <c r="B7421" t="s">
        <v>7574</v>
      </c>
      <c r="C7421" t="s">
        <v>4401</v>
      </c>
      <c r="D7421" t="s">
        <v>7560</v>
      </c>
      <c r="E7421" t="s">
        <v>569</v>
      </c>
      <c r="F7421" s="5">
        <v>0.37</v>
      </c>
      <c r="G7421" s="9">
        <v>0.1</v>
      </c>
      <c r="H7421" s="6">
        <f>G7421*100</f>
        <v>10</v>
      </c>
      <c r="I7421" t="s">
        <v>9716</v>
      </c>
      <c r="J7421" t="s">
        <v>10765</v>
      </c>
      <c r="K7421">
        <v>41</v>
      </c>
      <c r="L7421">
        <v>41</v>
      </c>
      <c r="M7421">
        <f>(F7421*(1+0.05))</f>
        <v>0.38850000000000001</v>
      </c>
      <c r="N7421">
        <f>IFERROR(ROUND(( (-1.208*LN(L7421) + 7.5474 + 4.6991*(2.71828^(-0.009*L7421)) + 0.0001*L7421*L7421 - 0.0432*L7421 + 4.7166)/3),2), " ")</f>
        <v>3.14</v>
      </c>
      <c r="O7421">
        <f>IFERROR(MAX(MIN(ROUND(N7421*(Q7421/P7421),2),4.5),1.9)," ")</f>
        <v>2.96</v>
      </c>
      <c r="P7421">
        <f>13.098*F7421^-1.237</f>
        <v>44.806338281983834</v>
      </c>
      <c r="Q7421">
        <f>13.098*M7421^-1.237</f>
        <v>42.182109086218873</v>
      </c>
      <c r="R7421" s="5">
        <f>IFERROR(ROUND(MAX(MIN((-105.4*LN(O7421) + 163.83),95),10),0)," ")</f>
        <v>49</v>
      </c>
      <c r="S7421" s="5" t="str">
        <f>IFERROR(CONCATENATE("(",R7421,",",ROUND((1.2*W7421),2),")")," ")</f>
        <v>(49,0.47)</v>
      </c>
      <c r="T7421">
        <f>R7421-L7421</f>
        <v>8</v>
      </c>
      <c r="U7421" s="7" t="str">
        <f>IF((AND(T7421=0,H7421&gt;=L7421)),"Don’t change bids","OK")</f>
        <v>OK</v>
      </c>
      <c r="V7421" t="e">
        <f>IF((MATCH(F7421,W7421,0)),"Same","Diff")</f>
        <v>#N/A</v>
      </c>
      <c r="W7421" s="5">
        <f>ROUND(M7421,2)</f>
        <v>0.39</v>
      </c>
      <c r="X7421" s="5">
        <v>0.39</v>
      </c>
    </row>
    <row r="7422" spans="1:24" x14ac:dyDescent="0.25">
      <c r="A7422" t="s">
        <v>24</v>
      </c>
      <c r="B7422" t="s">
        <v>7575</v>
      </c>
      <c r="C7422" t="s">
        <v>4401</v>
      </c>
      <c r="D7422" t="s">
        <v>7560</v>
      </c>
      <c r="E7422" t="s">
        <v>569</v>
      </c>
      <c r="F7422" s="5">
        <v>0.37</v>
      </c>
      <c r="G7422" s="9">
        <v>0.1</v>
      </c>
      <c r="H7422" s="6">
        <f>G7422*100</f>
        <v>10</v>
      </c>
      <c r="I7422" t="s">
        <v>9716</v>
      </c>
      <c r="J7422" t="s">
        <v>10765</v>
      </c>
      <c r="K7422">
        <v>41</v>
      </c>
      <c r="L7422">
        <v>41</v>
      </c>
      <c r="M7422">
        <f>(F7422*(1+0.05))</f>
        <v>0.38850000000000001</v>
      </c>
      <c r="N7422">
        <f>IFERROR(ROUND(( (-1.208*LN(L7422) + 7.5474 + 4.6991*(2.71828^(-0.009*L7422)) + 0.0001*L7422*L7422 - 0.0432*L7422 + 4.7166)/3),2), " ")</f>
        <v>3.14</v>
      </c>
      <c r="O7422">
        <f>IFERROR(MAX(MIN(ROUND(N7422*(Q7422/P7422),2),4.5),1.9)," ")</f>
        <v>2.96</v>
      </c>
      <c r="P7422">
        <f>13.098*F7422^-1.237</f>
        <v>44.806338281983834</v>
      </c>
      <c r="Q7422">
        <f>13.098*M7422^-1.237</f>
        <v>42.182109086218873</v>
      </c>
      <c r="R7422" s="5">
        <f>IFERROR(ROUND(MAX(MIN((-105.4*LN(O7422) + 163.83),95),10),0)," ")</f>
        <v>49</v>
      </c>
      <c r="S7422" s="5" t="str">
        <f>IFERROR(CONCATENATE("(",R7422,",",ROUND((1.2*W7422),2),")")," ")</f>
        <v>(49,0.47)</v>
      </c>
      <c r="T7422">
        <f>R7422-L7422</f>
        <v>8</v>
      </c>
      <c r="U7422" s="7" t="str">
        <f>IF((AND(T7422=0,H7422&gt;=L7422)),"Don’t change bids","OK")</f>
        <v>OK</v>
      </c>
      <c r="V7422" t="e">
        <f>IF((MATCH(F7422,W7422,0)),"Same","Diff")</f>
        <v>#N/A</v>
      </c>
      <c r="W7422" s="5">
        <f>ROUND(M7422,2)</f>
        <v>0.39</v>
      </c>
      <c r="X7422" s="5">
        <v>0.39</v>
      </c>
    </row>
    <row r="7423" spans="1:24" x14ac:dyDescent="0.25">
      <c r="A7423" t="s">
        <v>24</v>
      </c>
      <c r="B7423" t="s">
        <v>7576</v>
      </c>
      <c r="C7423" t="s">
        <v>4401</v>
      </c>
      <c r="D7423" t="s">
        <v>7554</v>
      </c>
      <c r="E7423" t="s">
        <v>569</v>
      </c>
      <c r="F7423" s="5">
        <v>0.37</v>
      </c>
      <c r="G7423" s="9">
        <v>0.1</v>
      </c>
      <c r="H7423" s="6">
        <f>G7423*100</f>
        <v>10</v>
      </c>
      <c r="I7423" t="s">
        <v>9716</v>
      </c>
      <c r="J7423" t="s">
        <v>10765</v>
      </c>
      <c r="K7423">
        <v>41</v>
      </c>
      <c r="L7423">
        <v>41</v>
      </c>
      <c r="M7423">
        <f>(F7423*(1+0.05))</f>
        <v>0.38850000000000001</v>
      </c>
      <c r="N7423">
        <f>IFERROR(ROUND(( (-1.208*LN(L7423) + 7.5474 + 4.6991*(2.71828^(-0.009*L7423)) + 0.0001*L7423*L7423 - 0.0432*L7423 + 4.7166)/3),2), " ")</f>
        <v>3.14</v>
      </c>
      <c r="O7423">
        <f>IFERROR(MAX(MIN(ROUND(N7423*(Q7423/P7423),2),4.5),1.9)," ")</f>
        <v>2.96</v>
      </c>
      <c r="P7423">
        <f>13.098*F7423^-1.237</f>
        <v>44.806338281983834</v>
      </c>
      <c r="Q7423">
        <f>13.098*M7423^-1.237</f>
        <v>42.182109086218873</v>
      </c>
      <c r="R7423" s="5">
        <f>IFERROR(ROUND(MAX(MIN((-105.4*LN(O7423) + 163.83),95),10),0)," ")</f>
        <v>49</v>
      </c>
      <c r="S7423" s="5" t="str">
        <f>IFERROR(CONCATENATE("(",R7423,",",ROUND((1.2*W7423),2),")")," ")</f>
        <v>(49,0.47)</v>
      </c>
      <c r="T7423">
        <f>R7423-L7423</f>
        <v>8</v>
      </c>
      <c r="U7423" s="7" t="str">
        <f>IF((AND(T7423=0,H7423&gt;=L7423)),"Don’t change bids","OK")</f>
        <v>OK</v>
      </c>
      <c r="V7423" t="e">
        <f>IF((MATCH(F7423,W7423,0)),"Same","Diff")</f>
        <v>#N/A</v>
      </c>
      <c r="W7423" s="5">
        <f>ROUND(M7423,2)</f>
        <v>0.39</v>
      </c>
      <c r="X7423" s="5">
        <v>0.39</v>
      </c>
    </row>
    <row r="7424" spans="1:24" x14ac:dyDescent="0.25">
      <c r="A7424" t="s">
        <v>24</v>
      </c>
      <c r="B7424" t="s">
        <v>7577</v>
      </c>
      <c r="C7424" t="s">
        <v>4401</v>
      </c>
      <c r="D7424" t="s">
        <v>7564</v>
      </c>
      <c r="E7424" t="s">
        <v>569</v>
      </c>
      <c r="F7424" s="5">
        <v>0.37</v>
      </c>
      <c r="G7424" s="9">
        <v>0.1</v>
      </c>
      <c r="H7424" s="6">
        <f>G7424*100</f>
        <v>10</v>
      </c>
      <c r="I7424" t="s">
        <v>9716</v>
      </c>
      <c r="J7424" t="s">
        <v>10765</v>
      </c>
      <c r="K7424">
        <v>41</v>
      </c>
      <c r="L7424">
        <v>41</v>
      </c>
      <c r="M7424">
        <f>(F7424*(1+0.05))</f>
        <v>0.38850000000000001</v>
      </c>
      <c r="N7424">
        <f>IFERROR(ROUND(( (-1.208*LN(L7424) + 7.5474 + 4.6991*(2.71828^(-0.009*L7424)) + 0.0001*L7424*L7424 - 0.0432*L7424 + 4.7166)/3),2), " ")</f>
        <v>3.14</v>
      </c>
      <c r="O7424">
        <f>IFERROR(MAX(MIN(ROUND(N7424*(Q7424/P7424),2),4.5),1.9)," ")</f>
        <v>2.96</v>
      </c>
      <c r="P7424">
        <f>13.098*F7424^-1.237</f>
        <v>44.806338281983834</v>
      </c>
      <c r="Q7424">
        <f>13.098*M7424^-1.237</f>
        <v>42.182109086218873</v>
      </c>
      <c r="R7424" s="5">
        <f>IFERROR(ROUND(MAX(MIN((-105.4*LN(O7424) + 163.83),95),10),0)," ")</f>
        <v>49</v>
      </c>
      <c r="S7424" s="5" t="str">
        <f>IFERROR(CONCATENATE("(",R7424,",",ROUND((1.2*W7424),2),")")," ")</f>
        <v>(49,0.47)</v>
      </c>
      <c r="T7424">
        <f>R7424-L7424</f>
        <v>8</v>
      </c>
      <c r="U7424" s="7" t="str">
        <f>IF((AND(T7424=0,H7424&gt;=L7424)),"Don’t change bids","OK")</f>
        <v>OK</v>
      </c>
      <c r="V7424" t="e">
        <f>IF((MATCH(F7424,W7424,0)),"Same","Diff")</f>
        <v>#N/A</v>
      </c>
      <c r="W7424" s="5">
        <f>ROUND(M7424,2)</f>
        <v>0.39</v>
      </c>
      <c r="X7424" s="5">
        <v>0.39</v>
      </c>
    </row>
    <row r="7425" spans="1:24" x14ac:dyDescent="0.25">
      <c r="A7425" t="s">
        <v>24</v>
      </c>
      <c r="B7425" t="s">
        <v>7578</v>
      </c>
      <c r="C7425" t="s">
        <v>4401</v>
      </c>
      <c r="D7425" t="s">
        <v>7560</v>
      </c>
      <c r="E7425" t="s">
        <v>569</v>
      </c>
      <c r="F7425" s="5">
        <v>0.37</v>
      </c>
      <c r="G7425" s="9">
        <v>0.1</v>
      </c>
      <c r="H7425" s="6">
        <f>G7425*100</f>
        <v>10</v>
      </c>
      <c r="I7425" t="s">
        <v>9716</v>
      </c>
      <c r="J7425" t="s">
        <v>10765</v>
      </c>
      <c r="K7425">
        <v>41</v>
      </c>
      <c r="L7425">
        <v>41</v>
      </c>
      <c r="M7425">
        <f>(F7425*(1+0.05))</f>
        <v>0.38850000000000001</v>
      </c>
      <c r="N7425">
        <f>IFERROR(ROUND(( (-1.208*LN(L7425) + 7.5474 + 4.6991*(2.71828^(-0.009*L7425)) + 0.0001*L7425*L7425 - 0.0432*L7425 + 4.7166)/3),2), " ")</f>
        <v>3.14</v>
      </c>
      <c r="O7425">
        <f>IFERROR(MAX(MIN(ROUND(N7425*(Q7425/P7425),2),4.5),1.9)," ")</f>
        <v>2.96</v>
      </c>
      <c r="P7425">
        <f>13.098*F7425^-1.237</f>
        <v>44.806338281983834</v>
      </c>
      <c r="Q7425">
        <f>13.098*M7425^-1.237</f>
        <v>42.182109086218873</v>
      </c>
      <c r="R7425" s="5">
        <f>IFERROR(ROUND(MAX(MIN((-105.4*LN(O7425) + 163.83),95),10),0)," ")</f>
        <v>49</v>
      </c>
      <c r="S7425" s="5" t="str">
        <f>IFERROR(CONCATENATE("(",R7425,",",ROUND((1.2*W7425),2),")")," ")</f>
        <v>(49,0.47)</v>
      </c>
      <c r="T7425">
        <f>R7425-L7425</f>
        <v>8</v>
      </c>
      <c r="U7425" s="7" t="str">
        <f>IF((AND(T7425=0,H7425&gt;=L7425)),"Don’t change bids","OK")</f>
        <v>OK</v>
      </c>
      <c r="V7425" t="e">
        <f>IF((MATCH(F7425,W7425,0)),"Same","Diff")</f>
        <v>#N/A</v>
      </c>
      <c r="W7425" s="5">
        <f>ROUND(M7425,2)</f>
        <v>0.39</v>
      </c>
      <c r="X7425" s="5">
        <v>0.39</v>
      </c>
    </row>
    <row r="7426" spans="1:24" x14ac:dyDescent="0.25">
      <c r="A7426" t="s">
        <v>24</v>
      </c>
      <c r="B7426" t="s">
        <v>7579</v>
      </c>
      <c r="C7426" t="s">
        <v>4401</v>
      </c>
      <c r="D7426" t="s">
        <v>7560</v>
      </c>
      <c r="E7426" t="s">
        <v>569</v>
      </c>
      <c r="F7426" s="5">
        <v>0.37</v>
      </c>
      <c r="G7426" s="9">
        <v>0.1</v>
      </c>
      <c r="H7426" s="6">
        <f>G7426*100</f>
        <v>10</v>
      </c>
      <c r="I7426" t="s">
        <v>9716</v>
      </c>
      <c r="J7426" t="s">
        <v>10765</v>
      </c>
      <c r="K7426">
        <v>41</v>
      </c>
      <c r="L7426">
        <v>41</v>
      </c>
      <c r="M7426">
        <f>(F7426*(1+0.05))</f>
        <v>0.38850000000000001</v>
      </c>
      <c r="N7426">
        <f>IFERROR(ROUND(( (-1.208*LN(L7426) + 7.5474 + 4.6991*(2.71828^(-0.009*L7426)) + 0.0001*L7426*L7426 - 0.0432*L7426 + 4.7166)/3),2), " ")</f>
        <v>3.14</v>
      </c>
      <c r="O7426">
        <f>IFERROR(MAX(MIN(ROUND(N7426*(Q7426/P7426),2),4.5),1.9)," ")</f>
        <v>2.96</v>
      </c>
      <c r="P7426">
        <f>13.098*F7426^-1.237</f>
        <v>44.806338281983834</v>
      </c>
      <c r="Q7426">
        <f>13.098*M7426^-1.237</f>
        <v>42.182109086218873</v>
      </c>
      <c r="R7426" s="5">
        <f>IFERROR(ROUND(MAX(MIN((-105.4*LN(O7426) + 163.83),95),10),0)," ")</f>
        <v>49</v>
      </c>
      <c r="S7426" s="5" t="str">
        <f>IFERROR(CONCATENATE("(",R7426,",",ROUND((1.2*W7426),2),")")," ")</f>
        <v>(49,0.47)</v>
      </c>
      <c r="T7426">
        <f>R7426-L7426</f>
        <v>8</v>
      </c>
      <c r="U7426" s="7" t="str">
        <f>IF((AND(T7426=0,H7426&gt;=L7426)),"Don’t change bids","OK")</f>
        <v>OK</v>
      </c>
      <c r="V7426" t="e">
        <f>IF((MATCH(F7426,W7426,0)),"Same","Diff")</f>
        <v>#N/A</v>
      </c>
      <c r="W7426" s="5">
        <f>ROUND(M7426,2)</f>
        <v>0.39</v>
      </c>
      <c r="X7426" s="5">
        <v>0.39</v>
      </c>
    </row>
    <row r="7427" spans="1:24" x14ac:dyDescent="0.25">
      <c r="A7427" t="s">
        <v>24</v>
      </c>
      <c r="B7427" t="s">
        <v>7580</v>
      </c>
      <c r="C7427" t="s">
        <v>4401</v>
      </c>
      <c r="D7427" t="s">
        <v>7560</v>
      </c>
      <c r="E7427" t="s">
        <v>569</v>
      </c>
      <c r="F7427" s="5">
        <v>0.37</v>
      </c>
      <c r="G7427" s="9">
        <v>0.1</v>
      </c>
      <c r="H7427" s="6">
        <f>G7427*100</f>
        <v>10</v>
      </c>
      <c r="I7427" t="s">
        <v>9716</v>
      </c>
      <c r="J7427" t="s">
        <v>10765</v>
      </c>
      <c r="K7427">
        <v>41</v>
      </c>
      <c r="L7427">
        <v>41</v>
      </c>
      <c r="M7427">
        <f>(F7427*(1+0.05))</f>
        <v>0.38850000000000001</v>
      </c>
      <c r="N7427">
        <f>IFERROR(ROUND(( (-1.208*LN(L7427) + 7.5474 + 4.6991*(2.71828^(-0.009*L7427)) + 0.0001*L7427*L7427 - 0.0432*L7427 + 4.7166)/3),2), " ")</f>
        <v>3.14</v>
      </c>
      <c r="O7427">
        <f>IFERROR(MAX(MIN(ROUND(N7427*(Q7427/P7427),2),4.5),1.9)," ")</f>
        <v>2.96</v>
      </c>
      <c r="P7427">
        <f>13.098*F7427^-1.237</f>
        <v>44.806338281983834</v>
      </c>
      <c r="Q7427">
        <f>13.098*M7427^-1.237</f>
        <v>42.182109086218873</v>
      </c>
      <c r="R7427" s="5">
        <f>IFERROR(ROUND(MAX(MIN((-105.4*LN(O7427) + 163.83),95),10),0)," ")</f>
        <v>49</v>
      </c>
      <c r="S7427" s="5" t="str">
        <f>IFERROR(CONCATENATE("(",R7427,",",ROUND((1.2*W7427),2),")")," ")</f>
        <v>(49,0.47)</v>
      </c>
      <c r="T7427">
        <f>R7427-L7427</f>
        <v>8</v>
      </c>
      <c r="U7427" s="7" t="str">
        <f>IF((AND(T7427=0,H7427&gt;=L7427)),"Don’t change bids","OK")</f>
        <v>OK</v>
      </c>
      <c r="V7427" t="e">
        <f>IF((MATCH(F7427,W7427,0)),"Same","Diff")</f>
        <v>#N/A</v>
      </c>
      <c r="W7427" s="5">
        <f>ROUND(M7427,2)</f>
        <v>0.39</v>
      </c>
      <c r="X7427" s="5">
        <v>0.39</v>
      </c>
    </row>
    <row r="7428" spans="1:24" x14ac:dyDescent="0.25">
      <c r="A7428" t="s">
        <v>24</v>
      </c>
      <c r="B7428" t="s">
        <v>7581</v>
      </c>
      <c r="C7428" t="s">
        <v>4401</v>
      </c>
      <c r="D7428" t="s">
        <v>7560</v>
      </c>
      <c r="E7428" t="s">
        <v>569</v>
      </c>
      <c r="F7428" s="5">
        <v>0.37</v>
      </c>
      <c r="G7428" s="9">
        <v>0.1</v>
      </c>
      <c r="H7428" s="6">
        <f>G7428*100</f>
        <v>10</v>
      </c>
      <c r="I7428" t="s">
        <v>9716</v>
      </c>
      <c r="J7428" t="s">
        <v>10765</v>
      </c>
      <c r="K7428">
        <v>41</v>
      </c>
      <c r="L7428">
        <v>41</v>
      </c>
      <c r="M7428">
        <f>(F7428*(1+0.05))</f>
        <v>0.38850000000000001</v>
      </c>
      <c r="N7428">
        <f>IFERROR(ROUND(( (-1.208*LN(L7428) + 7.5474 + 4.6991*(2.71828^(-0.009*L7428)) + 0.0001*L7428*L7428 - 0.0432*L7428 + 4.7166)/3),2), " ")</f>
        <v>3.14</v>
      </c>
      <c r="O7428">
        <f>IFERROR(MAX(MIN(ROUND(N7428*(Q7428/P7428),2),4.5),1.9)," ")</f>
        <v>2.96</v>
      </c>
      <c r="P7428">
        <f>13.098*F7428^-1.237</f>
        <v>44.806338281983834</v>
      </c>
      <c r="Q7428">
        <f>13.098*M7428^-1.237</f>
        <v>42.182109086218873</v>
      </c>
      <c r="R7428" s="5">
        <f>IFERROR(ROUND(MAX(MIN((-105.4*LN(O7428) + 163.83),95),10),0)," ")</f>
        <v>49</v>
      </c>
      <c r="S7428" s="5" t="str">
        <f>IFERROR(CONCATENATE("(",R7428,",",ROUND((1.2*W7428),2),")")," ")</f>
        <v>(49,0.47)</v>
      </c>
      <c r="T7428">
        <f>R7428-L7428</f>
        <v>8</v>
      </c>
      <c r="U7428" s="7" t="str">
        <f>IF((AND(T7428=0,H7428&gt;=L7428)),"Don’t change bids","OK")</f>
        <v>OK</v>
      </c>
      <c r="V7428" t="e">
        <f>IF((MATCH(F7428,W7428,0)),"Same","Diff")</f>
        <v>#N/A</v>
      </c>
      <c r="W7428" s="5">
        <f>ROUND(M7428,2)</f>
        <v>0.39</v>
      </c>
      <c r="X7428" s="5">
        <v>0.39</v>
      </c>
    </row>
    <row r="7429" spans="1:24" x14ac:dyDescent="0.25">
      <c r="A7429" t="s">
        <v>24</v>
      </c>
      <c r="B7429" t="s">
        <v>7582</v>
      </c>
      <c r="C7429" t="s">
        <v>4401</v>
      </c>
      <c r="D7429" t="s">
        <v>7556</v>
      </c>
      <c r="E7429" t="s">
        <v>569</v>
      </c>
      <c r="F7429" s="5">
        <v>0.37</v>
      </c>
      <c r="G7429" s="9">
        <v>0.1</v>
      </c>
      <c r="H7429" s="6">
        <f>G7429*100</f>
        <v>10</v>
      </c>
      <c r="I7429" t="s">
        <v>9716</v>
      </c>
      <c r="J7429" t="s">
        <v>10765</v>
      </c>
      <c r="K7429">
        <v>41</v>
      </c>
      <c r="L7429">
        <v>41</v>
      </c>
      <c r="M7429">
        <f>(F7429*(1+0.05))</f>
        <v>0.38850000000000001</v>
      </c>
      <c r="N7429">
        <f>IFERROR(ROUND(( (-1.208*LN(L7429) + 7.5474 + 4.6991*(2.71828^(-0.009*L7429)) + 0.0001*L7429*L7429 - 0.0432*L7429 + 4.7166)/3),2), " ")</f>
        <v>3.14</v>
      </c>
      <c r="O7429">
        <f>IFERROR(MAX(MIN(ROUND(N7429*(Q7429/P7429),2),4.5),1.9)," ")</f>
        <v>2.96</v>
      </c>
      <c r="P7429">
        <f>13.098*F7429^-1.237</f>
        <v>44.806338281983834</v>
      </c>
      <c r="Q7429">
        <f>13.098*M7429^-1.237</f>
        <v>42.182109086218873</v>
      </c>
      <c r="R7429" s="5">
        <f>IFERROR(ROUND(MAX(MIN((-105.4*LN(O7429) + 163.83),95),10),0)," ")</f>
        <v>49</v>
      </c>
      <c r="S7429" s="5" t="str">
        <f>IFERROR(CONCATENATE("(",R7429,",",ROUND((1.2*W7429),2),")")," ")</f>
        <v>(49,0.47)</v>
      </c>
      <c r="T7429">
        <f>R7429-L7429</f>
        <v>8</v>
      </c>
      <c r="U7429" s="7" t="str">
        <f>IF((AND(T7429=0,H7429&gt;=L7429)),"Don’t change bids","OK")</f>
        <v>OK</v>
      </c>
      <c r="V7429" t="e">
        <f>IF((MATCH(F7429,W7429,0)),"Same","Diff")</f>
        <v>#N/A</v>
      </c>
      <c r="W7429" s="5">
        <f>ROUND(M7429,2)</f>
        <v>0.39</v>
      </c>
      <c r="X7429" s="5">
        <v>0.39</v>
      </c>
    </row>
    <row r="7430" spans="1:24" x14ac:dyDescent="0.25">
      <c r="A7430" t="s">
        <v>24</v>
      </c>
      <c r="B7430" t="s">
        <v>7583</v>
      </c>
      <c r="C7430" t="s">
        <v>4401</v>
      </c>
      <c r="D7430" t="s">
        <v>7560</v>
      </c>
      <c r="E7430" t="s">
        <v>569</v>
      </c>
      <c r="F7430" s="5">
        <v>0.37</v>
      </c>
      <c r="G7430" s="9">
        <v>0.1</v>
      </c>
      <c r="H7430" s="6">
        <f>G7430*100</f>
        <v>10</v>
      </c>
      <c r="I7430" t="s">
        <v>9716</v>
      </c>
      <c r="J7430" t="s">
        <v>10765</v>
      </c>
      <c r="K7430">
        <v>41</v>
      </c>
      <c r="L7430">
        <v>41</v>
      </c>
      <c r="M7430">
        <f>(F7430*(1+0.05))</f>
        <v>0.38850000000000001</v>
      </c>
      <c r="N7430">
        <f>IFERROR(ROUND(( (-1.208*LN(L7430) + 7.5474 + 4.6991*(2.71828^(-0.009*L7430)) + 0.0001*L7430*L7430 - 0.0432*L7430 + 4.7166)/3),2), " ")</f>
        <v>3.14</v>
      </c>
      <c r="O7430">
        <f>IFERROR(MAX(MIN(ROUND(N7430*(Q7430/P7430),2),4.5),1.9)," ")</f>
        <v>2.96</v>
      </c>
      <c r="P7430">
        <f>13.098*F7430^-1.237</f>
        <v>44.806338281983834</v>
      </c>
      <c r="Q7430">
        <f>13.098*M7430^-1.237</f>
        <v>42.182109086218873</v>
      </c>
      <c r="R7430" s="5">
        <f>IFERROR(ROUND(MAX(MIN((-105.4*LN(O7430) + 163.83),95),10),0)," ")</f>
        <v>49</v>
      </c>
      <c r="S7430" s="5" t="str">
        <f>IFERROR(CONCATENATE("(",R7430,",",ROUND((1.2*W7430),2),")")," ")</f>
        <v>(49,0.47)</v>
      </c>
      <c r="T7430">
        <f>R7430-L7430</f>
        <v>8</v>
      </c>
      <c r="U7430" s="7" t="str">
        <f>IF((AND(T7430=0,H7430&gt;=L7430)),"Don’t change bids","OK")</f>
        <v>OK</v>
      </c>
      <c r="V7430" t="e">
        <f>IF((MATCH(F7430,W7430,0)),"Same","Diff")</f>
        <v>#N/A</v>
      </c>
      <c r="W7430" s="5">
        <f>ROUND(M7430,2)</f>
        <v>0.39</v>
      </c>
      <c r="X7430" s="5">
        <v>0.39</v>
      </c>
    </row>
    <row r="7431" spans="1:24" x14ac:dyDescent="0.25">
      <c r="A7431" t="s">
        <v>24</v>
      </c>
      <c r="B7431" t="s">
        <v>7584</v>
      </c>
      <c r="C7431" t="s">
        <v>4401</v>
      </c>
      <c r="D7431" t="s">
        <v>7552</v>
      </c>
      <c r="E7431" t="s">
        <v>569</v>
      </c>
      <c r="F7431" s="5">
        <v>0.37</v>
      </c>
      <c r="G7431" s="9">
        <v>0.1</v>
      </c>
      <c r="H7431" s="6">
        <f>G7431*100</f>
        <v>10</v>
      </c>
      <c r="I7431" t="s">
        <v>9716</v>
      </c>
      <c r="J7431" t="s">
        <v>10765</v>
      </c>
      <c r="K7431">
        <v>41</v>
      </c>
      <c r="L7431">
        <v>41</v>
      </c>
      <c r="M7431">
        <f>(F7431*(1+0.05))</f>
        <v>0.38850000000000001</v>
      </c>
      <c r="N7431">
        <f>IFERROR(ROUND(( (-1.208*LN(L7431) + 7.5474 + 4.6991*(2.71828^(-0.009*L7431)) + 0.0001*L7431*L7431 - 0.0432*L7431 + 4.7166)/3),2), " ")</f>
        <v>3.14</v>
      </c>
      <c r="O7431">
        <f>IFERROR(MAX(MIN(ROUND(N7431*(Q7431/P7431),2),4.5),1.9)," ")</f>
        <v>2.96</v>
      </c>
      <c r="P7431">
        <f>13.098*F7431^-1.237</f>
        <v>44.806338281983834</v>
      </c>
      <c r="Q7431">
        <f>13.098*M7431^-1.237</f>
        <v>42.182109086218873</v>
      </c>
      <c r="R7431" s="5">
        <f>IFERROR(ROUND(MAX(MIN((-105.4*LN(O7431) + 163.83),95),10),0)," ")</f>
        <v>49</v>
      </c>
      <c r="S7431" s="5" t="str">
        <f>IFERROR(CONCATENATE("(",R7431,",",ROUND((1.2*W7431),2),")")," ")</f>
        <v>(49,0.47)</v>
      </c>
      <c r="T7431">
        <f>R7431-L7431</f>
        <v>8</v>
      </c>
      <c r="U7431" s="7" t="str">
        <f>IF((AND(T7431=0,H7431&gt;=L7431)),"Don’t change bids","OK")</f>
        <v>OK</v>
      </c>
      <c r="V7431" t="e">
        <f>IF((MATCH(F7431,W7431,0)),"Same","Diff")</f>
        <v>#N/A</v>
      </c>
      <c r="W7431" s="5">
        <f>ROUND(M7431,2)</f>
        <v>0.39</v>
      </c>
      <c r="X7431" s="5">
        <v>0.39</v>
      </c>
    </row>
    <row r="7432" spans="1:24" x14ac:dyDescent="0.25">
      <c r="A7432" t="s">
        <v>24</v>
      </c>
      <c r="B7432" t="s">
        <v>7585</v>
      </c>
      <c r="C7432" t="s">
        <v>4401</v>
      </c>
      <c r="D7432" t="s">
        <v>7564</v>
      </c>
      <c r="E7432" t="s">
        <v>569</v>
      </c>
      <c r="F7432" s="5">
        <v>0.37</v>
      </c>
      <c r="G7432" s="9">
        <v>0.1</v>
      </c>
      <c r="H7432" s="6">
        <f>G7432*100</f>
        <v>10</v>
      </c>
      <c r="I7432" t="s">
        <v>9716</v>
      </c>
      <c r="J7432" t="s">
        <v>10765</v>
      </c>
      <c r="K7432">
        <v>41</v>
      </c>
      <c r="L7432">
        <v>41</v>
      </c>
      <c r="M7432">
        <f>(F7432*(1+0.05))</f>
        <v>0.38850000000000001</v>
      </c>
      <c r="N7432">
        <f>IFERROR(ROUND(( (-1.208*LN(L7432) + 7.5474 + 4.6991*(2.71828^(-0.009*L7432)) + 0.0001*L7432*L7432 - 0.0432*L7432 + 4.7166)/3),2), " ")</f>
        <v>3.14</v>
      </c>
      <c r="O7432">
        <f>IFERROR(MAX(MIN(ROUND(N7432*(Q7432/P7432),2),4.5),1.9)," ")</f>
        <v>2.96</v>
      </c>
      <c r="P7432">
        <f>13.098*F7432^-1.237</f>
        <v>44.806338281983834</v>
      </c>
      <c r="Q7432">
        <f>13.098*M7432^-1.237</f>
        <v>42.182109086218873</v>
      </c>
      <c r="R7432" s="5">
        <f>IFERROR(ROUND(MAX(MIN((-105.4*LN(O7432) + 163.83),95),10),0)," ")</f>
        <v>49</v>
      </c>
      <c r="S7432" s="5" t="str">
        <f>IFERROR(CONCATENATE("(",R7432,",",ROUND((1.2*W7432),2),")")," ")</f>
        <v>(49,0.47)</v>
      </c>
      <c r="T7432">
        <f>R7432-L7432</f>
        <v>8</v>
      </c>
      <c r="U7432" s="7" t="str">
        <f>IF((AND(T7432=0,H7432&gt;=L7432)),"Don’t change bids","OK")</f>
        <v>OK</v>
      </c>
      <c r="V7432" t="e">
        <f>IF((MATCH(F7432,W7432,0)),"Same","Diff")</f>
        <v>#N/A</v>
      </c>
      <c r="W7432" s="5">
        <f>ROUND(M7432,2)</f>
        <v>0.39</v>
      </c>
      <c r="X7432" s="5">
        <v>0.39</v>
      </c>
    </row>
    <row r="7433" spans="1:24" x14ac:dyDescent="0.25">
      <c r="A7433" t="s">
        <v>24</v>
      </c>
      <c r="B7433" t="s">
        <v>7586</v>
      </c>
      <c r="C7433" t="s">
        <v>4401</v>
      </c>
      <c r="D7433" t="s">
        <v>7554</v>
      </c>
      <c r="E7433" t="s">
        <v>569</v>
      </c>
      <c r="F7433" s="5">
        <v>0.37</v>
      </c>
      <c r="G7433" s="9">
        <v>0.1</v>
      </c>
      <c r="H7433" s="6">
        <f>G7433*100</f>
        <v>10</v>
      </c>
      <c r="I7433" t="s">
        <v>9716</v>
      </c>
      <c r="J7433" t="s">
        <v>10765</v>
      </c>
      <c r="K7433">
        <v>41</v>
      </c>
      <c r="L7433">
        <v>41</v>
      </c>
      <c r="M7433">
        <f>(F7433*(1+0.05))</f>
        <v>0.38850000000000001</v>
      </c>
      <c r="N7433">
        <f>IFERROR(ROUND(( (-1.208*LN(L7433) + 7.5474 + 4.6991*(2.71828^(-0.009*L7433)) + 0.0001*L7433*L7433 - 0.0432*L7433 + 4.7166)/3),2), " ")</f>
        <v>3.14</v>
      </c>
      <c r="O7433">
        <f>IFERROR(MAX(MIN(ROUND(N7433*(Q7433/P7433),2),4.5),1.9)," ")</f>
        <v>2.96</v>
      </c>
      <c r="P7433">
        <f>13.098*F7433^-1.237</f>
        <v>44.806338281983834</v>
      </c>
      <c r="Q7433">
        <f>13.098*M7433^-1.237</f>
        <v>42.182109086218873</v>
      </c>
      <c r="R7433" s="5">
        <f>IFERROR(ROUND(MAX(MIN((-105.4*LN(O7433) + 163.83),95),10),0)," ")</f>
        <v>49</v>
      </c>
      <c r="S7433" s="5" t="str">
        <f>IFERROR(CONCATENATE("(",R7433,",",ROUND((1.2*W7433),2),")")," ")</f>
        <v>(49,0.47)</v>
      </c>
      <c r="T7433">
        <f>R7433-L7433</f>
        <v>8</v>
      </c>
      <c r="U7433" s="7" t="str">
        <f>IF((AND(T7433=0,H7433&gt;=L7433)),"Don’t change bids","OK")</f>
        <v>OK</v>
      </c>
      <c r="V7433" t="e">
        <f>IF((MATCH(F7433,W7433,0)),"Same","Diff")</f>
        <v>#N/A</v>
      </c>
      <c r="W7433" s="5">
        <f>ROUND(M7433,2)</f>
        <v>0.39</v>
      </c>
      <c r="X7433" s="5">
        <v>0.39</v>
      </c>
    </row>
    <row r="7434" spans="1:24" x14ac:dyDescent="0.25">
      <c r="A7434" t="s">
        <v>24</v>
      </c>
      <c r="B7434" t="s">
        <v>7587</v>
      </c>
      <c r="C7434" t="s">
        <v>4401</v>
      </c>
      <c r="D7434" t="s">
        <v>7552</v>
      </c>
      <c r="E7434" t="s">
        <v>569</v>
      </c>
      <c r="F7434" s="5">
        <v>0.37</v>
      </c>
      <c r="G7434" s="9">
        <v>0.1</v>
      </c>
      <c r="H7434" s="6">
        <f>G7434*100</f>
        <v>10</v>
      </c>
      <c r="I7434" t="s">
        <v>9716</v>
      </c>
      <c r="J7434" t="s">
        <v>10765</v>
      </c>
      <c r="K7434">
        <v>41</v>
      </c>
      <c r="L7434">
        <v>41</v>
      </c>
      <c r="M7434">
        <f>(F7434*(1+0.05))</f>
        <v>0.38850000000000001</v>
      </c>
      <c r="N7434">
        <f>IFERROR(ROUND(( (-1.208*LN(L7434) + 7.5474 + 4.6991*(2.71828^(-0.009*L7434)) + 0.0001*L7434*L7434 - 0.0432*L7434 + 4.7166)/3),2), " ")</f>
        <v>3.14</v>
      </c>
      <c r="O7434">
        <f>IFERROR(MAX(MIN(ROUND(N7434*(Q7434/P7434),2),4.5),1.9)," ")</f>
        <v>2.96</v>
      </c>
      <c r="P7434">
        <f>13.098*F7434^-1.237</f>
        <v>44.806338281983834</v>
      </c>
      <c r="Q7434">
        <f>13.098*M7434^-1.237</f>
        <v>42.182109086218873</v>
      </c>
      <c r="R7434" s="5">
        <f>IFERROR(ROUND(MAX(MIN((-105.4*LN(O7434) + 163.83),95),10),0)," ")</f>
        <v>49</v>
      </c>
      <c r="S7434" s="5" t="str">
        <f>IFERROR(CONCATENATE("(",R7434,",",ROUND((1.2*W7434),2),")")," ")</f>
        <v>(49,0.47)</v>
      </c>
      <c r="T7434">
        <f>R7434-L7434</f>
        <v>8</v>
      </c>
      <c r="U7434" s="7" t="str">
        <f>IF((AND(T7434=0,H7434&gt;=L7434)),"Don’t change bids","OK")</f>
        <v>OK</v>
      </c>
      <c r="V7434" t="e">
        <f>IF((MATCH(F7434,W7434,0)),"Same","Diff")</f>
        <v>#N/A</v>
      </c>
      <c r="W7434" s="5">
        <f>ROUND(M7434,2)</f>
        <v>0.39</v>
      </c>
      <c r="X7434" s="5">
        <v>0.39</v>
      </c>
    </row>
    <row r="7435" spans="1:24" x14ac:dyDescent="0.25">
      <c r="A7435" t="s">
        <v>24</v>
      </c>
      <c r="B7435" t="s">
        <v>7588</v>
      </c>
      <c r="C7435" t="s">
        <v>4401</v>
      </c>
      <c r="D7435" t="s">
        <v>7589</v>
      </c>
      <c r="E7435" t="s">
        <v>569</v>
      </c>
      <c r="F7435" s="5">
        <v>0.37</v>
      </c>
      <c r="G7435" s="9">
        <v>0.1</v>
      </c>
      <c r="H7435" s="6">
        <f>G7435*100</f>
        <v>10</v>
      </c>
      <c r="I7435" t="s">
        <v>9716</v>
      </c>
      <c r="J7435" t="s">
        <v>10765</v>
      </c>
      <c r="K7435">
        <v>41</v>
      </c>
      <c r="L7435">
        <v>41</v>
      </c>
      <c r="M7435">
        <f>(F7435*(1+0.05))</f>
        <v>0.38850000000000001</v>
      </c>
      <c r="N7435">
        <f>IFERROR(ROUND(( (-1.208*LN(L7435) + 7.5474 + 4.6991*(2.71828^(-0.009*L7435)) + 0.0001*L7435*L7435 - 0.0432*L7435 + 4.7166)/3),2), " ")</f>
        <v>3.14</v>
      </c>
      <c r="O7435">
        <f>IFERROR(MAX(MIN(ROUND(N7435*(Q7435/P7435),2),4.5),1.9)," ")</f>
        <v>2.96</v>
      </c>
      <c r="P7435">
        <f>13.098*F7435^-1.237</f>
        <v>44.806338281983834</v>
      </c>
      <c r="Q7435">
        <f>13.098*M7435^-1.237</f>
        <v>42.182109086218873</v>
      </c>
      <c r="R7435" s="5">
        <f>IFERROR(ROUND(MAX(MIN((-105.4*LN(O7435) + 163.83),95),10),0)," ")</f>
        <v>49</v>
      </c>
      <c r="S7435" s="5" t="str">
        <f>IFERROR(CONCATENATE("(",R7435,",",ROUND((1.2*W7435),2),")")," ")</f>
        <v>(49,0.47)</v>
      </c>
      <c r="T7435">
        <f>R7435-L7435</f>
        <v>8</v>
      </c>
      <c r="U7435" s="7" t="str">
        <f>IF((AND(T7435=0,H7435&gt;=L7435)),"Don’t change bids","OK")</f>
        <v>OK</v>
      </c>
      <c r="V7435" t="e">
        <f>IF((MATCH(F7435,W7435,0)),"Same","Diff")</f>
        <v>#N/A</v>
      </c>
      <c r="W7435" s="5">
        <f>ROUND(M7435,2)</f>
        <v>0.39</v>
      </c>
      <c r="X7435" s="5">
        <v>0.39</v>
      </c>
    </row>
    <row r="7436" spans="1:24" x14ac:dyDescent="0.25">
      <c r="A7436" t="s">
        <v>24</v>
      </c>
      <c r="B7436" t="s">
        <v>7590</v>
      </c>
      <c r="C7436" t="s">
        <v>4401</v>
      </c>
      <c r="D7436" t="s">
        <v>7591</v>
      </c>
      <c r="E7436" t="s">
        <v>569</v>
      </c>
      <c r="F7436" s="5">
        <v>0.37</v>
      </c>
      <c r="G7436" s="9">
        <v>0.1</v>
      </c>
      <c r="H7436" s="6">
        <f>G7436*100</f>
        <v>10</v>
      </c>
      <c r="I7436" t="s">
        <v>9716</v>
      </c>
      <c r="J7436" t="s">
        <v>10765</v>
      </c>
      <c r="K7436">
        <v>41</v>
      </c>
      <c r="L7436">
        <v>41</v>
      </c>
      <c r="M7436">
        <f>(F7436*(1+0.05))</f>
        <v>0.38850000000000001</v>
      </c>
      <c r="N7436">
        <f>IFERROR(ROUND(( (-1.208*LN(L7436) + 7.5474 + 4.6991*(2.71828^(-0.009*L7436)) + 0.0001*L7436*L7436 - 0.0432*L7436 + 4.7166)/3),2), " ")</f>
        <v>3.14</v>
      </c>
      <c r="O7436">
        <f>IFERROR(MAX(MIN(ROUND(N7436*(Q7436/P7436),2),4.5),1.9)," ")</f>
        <v>2.96</v>
      </c>
      <c r="P7436">
        <f>13.098*F7436^-1.237</f>
        <v>44.806338281983834</v>
      </c>
      <c r="Q7436">
        <f>13.098*M7436^-1.237</f>
        <v>42.182109086218873</v>
      </c>
      <c r="R7436" s="5">
        <f>IFERROR(ROUND(MAX(MIN((-105.4*LN(O7436) + 163.83),95),10),0)," ")</f>
        <v>49</v>
      </c>
      <c r="S7436" s="5" t="str">
        <f>IFERROR(CONCATENATE("(",R7436,",",ROUND((1.2*W7436),2),")")," ")</f>
        <v>(49,0.47)</v>
      </c>
      <c r="T7436">
        <f>R7436-L7436</f>
        <v>8</v>
      </c>
      <c r="U7436" s="7" t="str">
        <f>IF((AND(T7436=0,H7436&gt;=L7436)),"Don’t change bids","OK")</f>
        <v>OK</v>
      </c>
      <c r="V7436" t="e">
        <f>IF((MATCH(F7436,W7436,0)),"Same","Diff")</f>
        <v>#N/A</v>
      </c>
      <c r="W7436" s="5">
        <f>ROUND(M7436,2)</f>
        <v>0.39</v>
      </c>
      <c r="X7436" s="5">
        <v>0.39</v>
      </c>
    </row>
    <row r="7437" spans="1:24" x14ac:dyDescent="0.25">
      <c r="A7437" t="s">
        <v>24</v>
      </c>
      <c r="B7437" t="s">
        <v>7592</v>
      </c>
      <c r="C7437" t="s">
        <v>4401</v>
      </c>
      <c r="D7437" t="s">
        <v>7593</v>
      </c>
      <c r="E7437" t="s">
        <v>569</v>
      </c>
      <c r="F7437" s="5">
        <v>0.37</v>
      </c>
      <c r="G7437" s="9">
        <v>0.1</v>
      </c>
      <c r="H7437" s="6">
        <f>G7437*100</f>
        <v>10</v>
      </c>
      <c r="I7437" t="s">
        <v>9716</v>
      </c>
      <c r="J7437" t="s">
        <v>10765</v>
      </c>
      <c r="K7437">
        <v>41</v>
      </c>
      <c r="L7437">
        <v>41</v>
      </c>
      <c r="M7437">
        <f>(F7437*(1+0.05))</f>
        <v>0.38850000000000001</v>
      </c>
      <c r="N7437">
        <f>IFERROR(ROUND(( (-1.208*LN(L7437) + 7.5474 + 4.6991*(2.71828^(-0.009*L7437)) + 0.0001*L7437*L7437 - 0.0432*L7437 + 4.7166)/3),2), " ")</f>
        <v>3.14</v>
      </c>
      <c r="O7437">
        <f>IFERROR(MAX(MIN(ROUND(N7437*(Q7437/P7437),2),4.5),1.9)," ")</f>
        <v>2.96</v>
      </c>
      <c r="P7437">
        <f>13.098*F7437^-1.237</f>
        <v>44.806338281983834</v>
      </c>
      <c r="Q7437">
        <f>13.098*M7437^-1.237</f>
        <v>42.182109086218873</v>
      </c>
      <c r="R7437" s="5">
        <f>IFERROR(ROUND(MAX(MIN((-105.4*LN(O7437) + 163.83),95),10),0)," ")</f>
        <v>49</v>
      </c>
      <c r="S7437" s="5" t="str">
        <f>IFERROR(CONCATENATE("(",R7437,",",ROUND((1.2*W7437),2),")")," ")</f>
        <v>(49,0.47)</v>
      </c>
      <c r="T7437">
        <f>R7437-L7437</f>
        <v>8</v>
      </c>
      <c r="U7437" s="7" t="str">
        <f>IF((AND(T7437=0,H7437&gt;=L7437)),"Don’t change bids","OK")</f>
        <v>OK</v>
      </c>
      <c r="V7437" t="e">
        <f>IF((MATCH(F7437,W7437,0)),"Same","Diff")</f>
        <v>#N/A</v>
      </c>
      <c r="W7437" s="5">
        <f>ROUND(M7437,2)</f>
        <v>0.39</v>
      </c>
      <c r="X7437" s="5">
        <v>0.39</v>
      </c>
    </row>
    <row r="7438" spans="1:24" x14ac:dyDescent="0.25">
      <c r="A7438" t="s">
        <v>24</v>
      </c>
      <c r="B7438" t="s">
        <v>7594</v>
      </c>
      <c r="C7438" t="s">
        <v>4401</v>
      </c>
      <c r="D7438" t="s">
        <v>7595</v>
      </c>
      <c r="E7438" t="s">
        <v>569</v>
      </c>
      <c r="F7438" s="5">
        <v>0.37</v>
      </c>
      <c r="G7438" s="9">
        <v>0.1</v>
      </c>
      <c r="H7438" s="6">
        <f>G7438*100</f>
        <v>10</v>
      </c>
      <c r="I7438" t="s">
        <v>9716</v>
      </c>
      <c r="J7438" t="s">
        <v>10765</v>
      </c>
      <c r="K7438">
        <v>41</v>
      </c>
      <c r="L7438">
        <v>41</v>
      </c>
      <c r="M7438">
        <f>(F7438*(1+0.05))</f>
        <v>0.38850000000000001</v>
      </c>
      <c r="N7438">
        <f>IFERROR(ROUND(( (-1.208*LN(L7438) + 7.5474 + 4.6991*(2.71828^(-0.009*L7438)) + 0.0001*L7438*L7438 - 0.0432*L7438 + 4.7166)/3),2), " ")</f>
        <v>3.14</v>
      </c>
      <c r="O7438">
        <f>IFERROR(MAX(MIN(ROUND(N7438*(Q7438/P7438),2),4.5),1.9)," ")</f>
        <v>2.96</v>
      </c>
      <c r="P7438">
        <f>13.098*F7438^-1.237</f>
        <v>44.806338281983834</v>
      </c>
      <c r="Q7438">
        <f>13.098*M7438^-1.237</f>
        <v>42.182109086218873</v>
      </c>
      <c r="R7438" s="5">
        <f>IFERROR(ROUND(MAX(MIN((-105.4*LN(O7438) + 163.83),95),10),0)," ")</f>
        <v>49</v>
      </c>
      <c r="S7438" s="5" t="str">
        <f>IFERROR(CONCATENATE("(",R7438,",",ROUND((1.2*W7438),2),")")," ")</f>
        <v>(49,0.47)</v>
      </c>
      <c r="T7438">
        <f>R7438-L7438</f>
        <v>8</v>
      </c>
      <c r="U7438" s="7" t="str">
        <f>IF((AND(T7438=0,H7438&gt;=L7438)),"Don’t change bids","OK")</f>
        <v>OK</v>
      </c>
      <c r="V7438" t="e">
        <f>IF((MATCH(F7438,W7438,0)),"Same","Diff")</f>
        <v>#N/A</v>
      </c>
      <c r="W7438" s="5">
        <f>ROUND(M7438,2)</f>
        <v>0.39</v>
      </c>
      <c r="X7438" s="5">
        <v>0.39</v>
      </c>
    </row>
    <row r="7439" spans="1:24" x14ac:dyDescent="0.25">
      <c r="A7439" t="s">
        <v>24</v>
      </c>
      <c r="B7439" t="s">
        <v>7596</v>
      </c>
      <c r="C7439" t="s">
        <v>4401</v>
      </c>
      <c r="D7439" t="s">
        <v>7595</v>
      </c>
      <c r="E7439" t="s">
        <v>569</v>
      </c>
      <c r="F7439" s="5">
        <v>0.37</v>
      </c>
      <c r="G7439" s="9">
        <v>0.1</v>
      </c>
      <c r="H7439" s="6">
        <f>G7439*100</f>
        <v>10</v>
      </c>
      <c r="I7439" t="s">
        <v>9716</v>
      </c>
      <c r="J7439" t="s">
        <v>10765</v>
      </c>
      <c r="K7439">
        <v>41</v>
      </c>
      <c r="L7439">
        <v>41</v>
      </c>
      <c r="M7439">
        <f>(F7439*(1+0.05))</f>
        <v>0.38850000000000001</v>
      </c>
      <c r="N7439">
        <f>IFERROR(ROUND(( (-1.208*LN(L7439) + 7.5474 + 4.6991*(2.71828^(-0.009*L7439)) + 0.0001*L7439*L7439 - 0.0432*L7439 + 4.7166)/3),2), " ")</f>
        <v>3.14</v>
      </c>
      <c r="O7439">
        <f>IFERROR(MAX(MIN(ROUND(N7439*(Q7439/P7439),2),4.5),1.9)," ")</f>
        <v>2.96</v>
      </c>
      <c r="P7439">
        <f>13.098*F7439^-1.237</f>
        <v>44.806338281983834</v>
      </c>
      <c r="Q7439">
        <f>13.098*M7439^-1.237</f>
        <v>42.182109086218873</v>
      </c>
      <c r="R7439" s="5">
        <f>IFERROR(ROUND(MAX(MIN((-105.4*LN(O7439) + 163.83),95),10),0)," ")</f>
        <v>49</v>
      </c>
      <c r="S7439" s="5" t="str">
        <f>IFERROR(CONCATENATE("(",R7439,",",ROUND((1.2*W7439),2),")")," ")</f>
        <v>(49,0.47)</v>
      </c>
      <c r="T7439">
        <f>R7439-L7439</f>
        <v>8</v>
      </c>
      <c r="U7439" s="7" t="str">
        <f>IF((AND(T7439=0,H7439&gt;=L7439)),"Don’t change bids","OK")</f>
        <v>OK</v>
      </c>
      <c r="V7439" t="e">
        <f>IF((MATCH(F7439,W7439,0)),"Same","Diff")</f>
        <v>#N/A</v>
      </c>
      <c r="W7439" s="5">
        <f>ROUND(M7439,2)</f>
        <v>0.39</v>
      </c>
      <c r="X7439" s="5">
        <v>0.39</v>
      </c>
    </row>
    <row r="7440" spans="1:24" x14ac:dyDescent="0.25">
      <c r="A7440" t="s">
        <v>24</v>
      </c>
      <c r="B7440" t="s">
        <v>7597</v>
      </c>
      <c r="C7440" t="s">
        <v>4401</v>
      </c>
      <c r="D7440" t="s">
        <v>7598</v>
      </c>
      <c r="E7440" t="s">
        <v>569</v>
      </c>
      <c r="F7440" s="5">
        <v>0.37</v>
      </c>
      <c r="G7440" s="9">
        <v>0.1</v>
      </c>
      <c r="H7440" s="6">
        <f>G7440*100</f>
        <v>10</v>
      </c>
      <c r="I7440" t="s">
        <v>9716</v>
      </c>
      <c r="J7440" t="s">
        <v>10765</v>
      </c>
      <c r="K7440">
        <v>41</v>
      </c>
      <c r="L7440">
        <v>41</v>
      </c>
      <c r="M7440">
        <f>(F7440*(1+0.05))</f>
        <v>0.38850000000000001</v>
      </c>
      <c r="N7440">
        <f>IFERROR(ROUND(( (-1.208*LN(L7440) + 7.5474 + 4.6991*(2.71828^(-0.009*L7440)) + 0.0001*L7440*L7440 - 0.0432*L7440 + 4.7166)/3),2), " ")</f>
        <v>3.14</v>
      </c>
      <c r="O7440">
        <f>IFERROR(MAX(MIN(ROUND(N7440*(Q7440/P7440),2),4.5),1.9)," ")</f>
        <v>2.96</v>
      </c>
      <c r="P7440">
        <f>13.098*F7440^-1.237</f>
        <v>44.806338281983834</v>
      </c>
      <c r="Q7440">
        <f>13.098*M7440^-1.237</f>
        <v>42.182109086218873</v>
      </c>
      <c r="R7440" s="5">
        <f>IFERROR(ROUND(MAX(MIN((-105.4*LN(O7440) + 163.83),95),10),0)," ")</f>
        <v>49</v>
      </c>
      <c r="S7440" s="5" t="str">
        <f>IFERROR(CONCATENATE("(",R7440,",",ROUND((1.2*W7440),2),")")," ")</f>
        <v>(49,0.47)</v>
      </c>
      <c r="T7440">
        <f>R7440-L7440</f>
        <v>8</v>
      </c>
      <c r="U7440" s="7" t="str">
        <f>IF((AND(T7440=0,H7440&gt;=L7440)),"Don’t change bids","OK")</f>
        <v>OK</v>
      </c>
      <c r="V7440" t="e">
        <f>IF((MATCH(F7440,W7440,0)),"Same","Diff")</f>
        <v>#N/A</v>
      </c>
      <c r="W7440" s="5">
        <f>ROUND(M7440,2)</f>
        <v>0.39</v>
      </c>
      <c r="X7440" s="5">
        <v>0.39</v>
      </c>
    </row>
    <row r="7441" spans="1:24" x14ac:dyDescent="0.25">
      <c r="A7441" t="s">
        <v>24</v>
      </c>
      <c r="B7441" t="s">
        <v>7599</v>
      </c>
      <c r="C7441" t="s">
        <v>4401</v>
      </c>
      <c r="D7441" t="s">
        <v>7600</v>
      </c>
      <c r="E7441" t="s">
        <v>591</v>
      </c>
      <c r="F7441" s="5">
        <v>0.3</v>
      </c>
      <c r="G7441" s="9">
        <v>0.1</v>
      </c>
      <c r="H7441" s="6">
        <f>G7441*100</f>
        <v>10</v>
      </c>
      <c r="I7441" t="s">
        <v>9718</v>
      </c>
      <c r="J7441" t="s">
        <v>10765</v>
      </c>
      <c r="K7441">
        <v>41</v>
      </c>
      <c r="L7441">
        <v>41</v>
      </c>
      <c r="M7441">
        <f>(F7441*(1+0.05))</f>
        <v>0.315</v>
      </c>
      <c r="N7441">
        <f>IFERROR(ROUND(( (-1.208*LN(L7441) + 7.5474 + 4.6991*(2.71828^(-0.009*L7441)) + 0.0001*L7441*L7441 - 0.0432*L7441 + 4.7166)/3),2), " ")</f>
        <v>3.14</v>
      </c>
      <c r="O7441">
        <f>IFERROR(MAX(MIN(ROUND(N7441*(Q7441/P7441),2),4.5),1.9)," ")</f>
        <v>2.96</v>
      </c>
      <c r="P7441">
        <f>13.098*F7441^-1.237</f>
        <v>58.077243311610999</v>
      </c>
      <c r="Q7441">
        <f>13.098*M7441^-1.237</f>
        <v>54.675760321666317</v>
      </c>
      <c r="R7441" s="5">
        <f>IFERROR(ROUND(MAX(MIN((-105.4*LN(O7441) + 163.83),95),10),0)," ")</f>
        <v>49</v>
      </c>
      <c r="S7441" s="5" t="str">
        <f>IFERROR(CONCATENATE("(",R7441,",",ROUND((1.2*W7441),2),")")," ")</f>
        <v>(49,0.38)</v>
      </c>
      <c r="T7441">
        <f>R7441-L7441</f>
        <v>8</v>
      </c>
      <c r="U7441" s="7" t="str">
        <f>IF((AND(T7441=0,H7441&gt;=L7441)),"Don’t change bids","OK")</f>
        <v>OK</v>
      </c>
      <c r="V7441" t="e">
        <f>IF((MATCH(F7441,W7441,0)),"Same","Diff")</f>
        <v>#N/A</v>
      </c>
      <c r="W7441" s="5">
        <f>ROUND(M7441,2)</f>
        <v>0.32</v>
      </c>
      <c r="X7441" s="5">
        <v>0.32</v>
      </c>
    </row>
    <row r="7442" spans="1:24" x14ac:dyDescent="0.25">
      <c r="A7442" t="s">
        <v>24</v>
      </c>
      <c r="B7442" t="s">
        <v>7601</v>
      </c>
      <c r="C7442" t="s">
        <v>4401</v>
      </c>
      <c r="D7442" t="s">
        <v>7602</v>
      </c>
      <c r="E7442" t="s">
        <v>569</v>
      </c>
      <c r="F7442" s="5">
        <v>0.37</v>
      </c>
      <c r="G7442" s="9">
        <v>0.1</v>
      </c>
      <c r="H7442" s="6">
        <f>G7442*100</f>
        <v>10</v>
      </c>
      <c r="I7442" t="s">
        <v>9716</v>
      </c>
      <c r="J7442" t="s">
        <v>10765</v>
      </c>
      <c r="K7442">
        <v>41</v>
      </c>
      <c r="L7442">
        <v>41</v>
      </c>
      <c r="M7442">
        <f>(F7442*(1+0.05))</f>
        <v>0.38850000000000001</v>
      </c>
      <c r="N7442">
        <f>IFERROR(ROUND(( (-1.208*LN(L7442) + 7.5474 + 4.6991*(2.71828^(-0.009*L7442)) + 0.0001*L7442*L7442 - 0.0432*L7442 + 4.7166)/3),2), " ")</f>
        <v>3.14</v>
      </c>
      <c r="O7442">
        <f>IFERROR(MAX(MIN(ROUND(N7442*(Q7442/P7442),2),4.5),1.9)," ")</f>
        <v>2.96</v>
      </c>
      <c r="P7442">
        <f>13.098*F7442^-1.237</f>
        <v>44.806338281983834</v>
      </c>
      <c r="Q7442">
        <f>13.098*M7442^-1.237</f>
        <v>42.182109086218873</v>
      </c>
      <c r="R7442" s="5">
        <f>IFERROR(ROUND(MAX(MIN((-105.4*LN(O7442) + 163.83),95),10),0)," ")</f>
        <v>49</v>
      </c>
      <c r="S7442" s="5" t="str">
        <f>IFERROR(CONCATENATE("(",R7442,",",ROUND((1.2*W7442),2),")")," ")</f>
        <v>(49,0.47)</v>
      </c>
      <c r="T7442">
        <f>R7442-L7442</f>
        <v>8</v>
      </c>
      <c r="U7442" s="7" t="str">
        <f>IF((AND(T7442=0,H7442&gt;=L7442)),"Don’t change bids","OK")</f>
        <v>OK</v>
      </c>
      <c r="V7442" t="e">
        <f>IF((MATCH(F7442,W7442,0)),"Same","Diff")</f>
        <v>#N/A</v>
      </c>
      <c r="W7442" s="5">
        <f>ROUND(M7442,2)</f>
        <v>0.39</v>
      </c>
      <c r="X7442" s="5">
        <v>0.39</v>
      </c>
    </row>
    <row r="7443" spans="1:24" x14ac:dyDescent="0.25">
      <c r="A7443" t="s">
        <v>24</v>
      </c>
      <c r="B7443" t="s">
        <v>7603</v>
      </c>
      <c r="C7443" t="s">
        <v>4401</v>
      </c>
      <c r="D7443" t="s">
        <v>7598</v>
      </c>
      <c r="E7443" t="s">
        <v>569</v>
      </c>
      <c r="F7443" s="5">
        <v>0.37</v>
      </c>
      <c r="G7443" s="9">
        <v>0.1</v>
      </c>
      <c r="H7443" s="6">
        <f>G7443*100</f>
        <v>10</v>
      </c>
      <c r="I7443" t="s">
        <v>9716</v>
      </c>
      <c r="J7443" t="s">
        <v>10765</v>
      </c>
      <c r="K7443">
        <v>41</v>
      </c>
      <c r="L7443">
        <v>41</v>
      </c>
      <c r="M7443">
        <f>(F7443*(1+0.05))</f>
        <v>0.38850000000000001</v>
      </c>
      <c r="N7443">
        <f>IFERROR(ROUND(( (-1.208*LN(L7443) + 7.5474 + 4.6991*(2.71828^(-0.009*L7443)) + 0.0001*L7443*L7443 - 0.0432*L7443 + 4.7166)/3),2), " ")</f>
        <v>3.14</v>
      </c>
      <c r="O7443">
        <f>IFERROR(MAX(MIN(ROUND(N7443*(Q7443/P7443),2),4.5),1.9)," ")</f>
        <v>2.96</v>
      </c>
      <c r="P7443">
        <f>13.098*F7443^-1.237</f>
        <v>44.806338281983834</v>
      </c>
      <c r="Q7443">
        <f>13.098*M7443^-1.237</f>
        <v>42.182109086218873</v>
      </c>
      <c r="R7443" s="5">
        <f>IFERROR(ROUND(MAX(MIN((-105.4*LN(O7443) + 163.83),95),10),0)," ")</f>
        <v>49</v>
      </c>
      <c r="S7443" s="5" t="str">
        <f>IFERROR(CONCATENATE("(",R7443,",",ROUND((1.2*W7443),2),")")," ")</f>
        <v>(49,0.47)</v>
      </c>
      <c r="T7443">
        <f>R7443-L7443</f>
        <v>8</v>
      </c>
      <c r="U7443" s="7" t="str">
        <f>IF((AND(T7443=0,H7443&gt;=L7443)),"Don’t change bids","OK")</f>
        <v>OK</v>
      </c>
      <c r="V7443" t="e">
        <f>IF((MATCH(F7443,W7443,0)),"Same","Diff")</f>
        <v>#N/A</v>
      </c>
      <c r="W7443" s="5">
        <f>ROUND(M7443,2)</f>
        <v>0.39</v>
      </c>
      <c r="X7443" s="5">
        <v>0.39</v>
      </c>
    </row>
    <row r="7444" spans="1:24" x14ac:dyDescent="0.25">
      <c r="A7444" t="s">
        <v>24</v>
      </c>
      <c r="B7444" t="s">
        <v>7604</v>
      </c>
      <c r="C7444" t="s">
        <v>4401</v>
      </c>
      <c r="D7444" t="s">
        <v>7595</v>
      </c>
      <c r="E7444" t="s">
        <v>569</v>
      </c>
      <c r="F7444" s="5">
        <v>0.37</v>
      </c>
      <c r="G7444" s="9">
        <v>0.1</v>
      </c>
      <c r="H7444" s="6">
        <f>G7444*100</f>
        <v>10</v>
      </c>
      <c r="I7444" t="s">
        <v>9716</v>
      </c>
      <c r="J7444" t="s">
        <v>10765</v>
      </c>
      <c r="K7444">
        <v>41</v>
      </c>
      <c r="L7444">
        <v>41</v>
      </c>
      <c r="M7444">
        <f>(F7444*(1+0.05))</f>
        <v>0.38850000000000001</v>
      </c>
      <c r="N7444">
        <f>IFERROR(ROUND(( (-1.208*LN(L7444) + 7.5474 + 4.6991*(2.71828^(-0.009*L7444)) + 0.0001*L7444*L7444 - 0.0432*L7444 + 4.7166)/3),2), " ")</f>
        <v>3.14</v>
      </c>
      <c r="O7444">
        <f>IFERROR(MAX(MIN(ROUND(N7444*(Q7444/P7444),2),4.5),1.9)," ")</f>
        <v>2.96</v>
      </c>
      <c r="P7444">
        <f>13.098*F7444^-1.237</f>
        <v>44.806338281983834</v>
      </c>
      <c r="Q7444">
        <f>13.098*M7444^-1.237</f>
        <v>42.182109086218873</v>
      </c>
      <c r="R7444" s="5">
        <f>IFERROR(ROUND(MAX(MIN((-105.4*LN(O7444) + 163.83),95),10),0)," ")</f>
        <v>49</v>
      </c>
      <c r="S7444" s="5" t="str">
        <f>IFERROR(CONCATENATE("(",R7444,",",ROUND((1.2*W7444),2),")")," ")</f>
        <v>(49,0.47)</v>
      </c>
      <c r="T7444">
        <f>R7444-L7444</f>
        <v>8</v>
      </c>
      <c r="U7444" s="7" t="str">
        <f>IF((AND(T7444=0,H7444&gt;=L7444)),"Don’t change bids","OK")</f>
        <v>OK</v>
      </c>
      <c r="V7444" t="e">
        <f>IF((MATCH(F7444,W7444,0)),"Same","Diff")</f>
        <v>#N/A</v>
      </c>
      <c r="W7444" s="5">
        <f>ROUND(M7444,2)</f>
        <v>0.39</v>
      </c>
      <c r="X7444" s="5">
        <v>0.39</v>
      </c>
    </row>
    <row r="7445" spans="1:24" x14ac:dyDescent="0.25">
      <c r="A7445" t="s">
        <v>24</v>
      </c>
      <c r="B7445" t="s">
        <v>7605</v>
      </c>
      <c r="C7445" t="s">
        <v>4401</v>
      </c>
      <c r="D7445" t="s">
        <v>7602</v>
      </c>
      <c r="E7445" t="s">
        <v>569</v>
      </c>
      <c r="F7445" s="5">
        <v>0.37</v>
      </c>
      <c r="G7445" s="9">
        <v>0.1</v>
      </c>
      <c r="H7445" s="6">
        <f>G7445*100</f>
        <v>10</v>
      </c>
      <c r="I7445" t="s">
        <v>9716</v>
      </c>
      <c r="J7445" t="s">
        <v>10765</v>
      </c>
      <c r="K7445">
        <v>41</v>
      </c>
      <c r="L7445">
        <v>41</v>
      </c>
      <c r="M7445">
        <f>(F7445*(1+0.05))</f>
        <v>0.38850000000000001</v>
      </c>
      <c r="N7445">
        <f>IFERROR(ROUND(( (-1.208*LN(L7445) + 7.5474 + 4.6991*(2.71828^(-0.009*L7445)) + 0.0001*L7445*L7445 - 0.0432*L7445 + 4.7166)/3),2), " ")</f>
        <v>3.14</v>
      </c>
      <c r="O7445">
        <f>IFERROR(MAX(MIN(ROUND(N7445*(Q7445/P7445),2),4.5),1.9)," ")</f>
        <v>2.96</v>
      </c>
      <c r="P7445">
        <f>13.098*F7445^-1.237</f>
        <v>44.806338281983834</v>
      </c>
      <c r="Q7445">
        <f>13.098*M7445^-1.237</f>
        <v>42.182109086218873</v>
      </c>
      <c r="R7445" s="5">
        <f>IFERROR(ROUND(MAX(MIN((-105.4*LN(O7445) + 163.83),95),10),0)," ")</f>
        <v>49</v>
      </c>
      <c r="S7445" s="5" t="str">
        <f>IFERROR(CONCATENATE("(",R7445,",",ROUND((1.2*W7445),2),")")," ")</f>
        <v>(49,0.47)</v>
      </c>
      <c r="T7445">
        <f>R7445-L7445</f>
        <v>8</v>
      </c>
      <c r="U7445" s="7" t="str">
        <f>IF((AND(T7445=0,H7445&gt;=L7445)),"Don’t change bids","OK")</f>
        <v>OK</v>
      </c>
      <c r="V7445" t="e">
        <f>IF((MATCH(F7445,W7445,0)),"Same","Diff")</f>
        <v>#N/A</v>
      </c>
      <c r="W7445" s="5">
        <f>ROUND(M7445,2)</f>
        <v>0.39</v>
      </c>
      <c r="X7445" s="5">
        <v>0.39</v>
      </c>
    </row>
    <row r="7446" spans="1:24" x14ac:dyDescent="0.25">
      <c r="A7446" t="s">
        <v>24</v>
      </c>
      <c r="B7446" t="s">
        <v>7606</v>
      </c>
      <c r="C7446" t="s">
        <v>4401</v>
      </c>
      <c r="D7446" t="s">
        <v>7595</v>
      </c>
      <c r="E7446" t="s">
        <v>569</v>
      </c>
      <c r="F7446" s="5">
        <v>0.37</v>
      </c>
      <c r="G7446" s="9">
        <v>0.1</v>
      </c>
      <c r="H7446" s="6">
        <f>G7446*100</f>
        <v>10</v>
      </c>
      <c r="I7446" t="s">
        <v>9716</v>
      </c>
      <c r="J7446" t="s">
        <v>10765</v>
      </c>
      <c r="K7446">
        <v>41</v>
      </c>
      <c r="L7446">
        <v>41</v>
      </c>
      <c r="M7446">
        <f>(F7446*(1+0.05))</f>
        <v>0.38850000000000001</v>
      </c>
      <c r="N7446">
        <f>IFERROR(ROUND(( (-1.208*LN(L7446) + 7.5474 + 4.6991*(2.71828^(-0.009*L7446)) + 0.0001*L7446*L7446 - 0.0432*L7446 + 4.7166)/3),2), " ")</f>
        <v>3.14</v>
      </c>
      <c r="O7446">
        <f>IFERROR(MAX(MIN(ROUND(N7446*(Q7446/P7446),2),4.5),1.9)," ")</f>
        <v>2.96</v>
      </c>
      <c r="P7446">
        <f>13.098*F7446^-1.237</f>
        <v>44.806338281983834</v>
      </c>
      <c r="Q7446">
        <f>13.098*M7446^-1.237</f>
        <v>42.182109086218873</v>
      </c>
      <c r="R7446" s="5">
        <f>IFERROR(ROUND(MAX(MIN((-105.4*LN(O7446) + 163.83),95),10),0)," ")</f>
        <v>49</v>
      </c>
      <c r="S7446" s="5" t="str">
        <f>IFERROR(CONCATENATE("(",R7446,",",ROUND((1.2*W7446),2),")")," ")</f>
        <v>(49,0.47)</v>
      </c>
      <c r="T7446">
        <f>R7446-L7446</f>
        <v>8</v>
      </c>
      <c r="U7446" s="7" t="str">
        <f>IF((AND(T7446=0,H7446&gt;=L7446)),"Don’t change bids","OK")</f>
        <v>OK</v>
      </c>
      <c r="V7446" t="e">
        <f>IF((MATCH(F7446,W7446,0)),"Same","Diff")</f>
        <v>#N/A</v>
      </c>
      <c r="W7446" s="5">
        <f>ROUND(M7446,2)</f>
        <v>0.39</v>
      </c>
      <c r="X7446" s="5">
        <v>0.39</v>
      </c>
    </row>
    <row r="7447" spans="1:24" x14ac:dyDescent="0.25">
      <c r="A7447" t="s">
        <v>24</v>
      </c>
      <c r="B7447" t="s">
        <v>7607</v>
      </c>
      <c r="C7447" t="s">
        <v>4401</v>
      </c>
      <c r="D7447" t="s">
        <v>7591</v>
      </c>
      <c r="E7447" t="s">
        <v>569</v>
      </c>
      <c r="F7447" s="5">
        <v>0.37</v>
      </c>
      <c r="G7447" s="9">
        <v>0.1</v>
      </c>
      <c r="H7447" s="6">
        <f>G7447*100</f>
        <v>10</v>
      </c>
      <c r="I7447" t="s">
        <v>9716</v>
      </c>
      <c r="J7447" t="s">
        <v>10765</v>
      </c>
      <c r="K7447">
        <v>41</v>
      </c>
      <c r="L7447">
        <v>41</v>
      </c>
      <c r="M7447">
        <f>(F7447*(1+0.05))</f>
        <v>0.38850000000000001</v>
      </c>
      <c r="N7447">
        <f>IFERROR(ROUND(( (-1.208*LN(L7447) + 7.5474 + 4.6991*(2.71828^(-0.009*L7447)) + 0.0001*L7447*L7447 - 0.0432*L7447 + 4.7166)/3),2), " ")</f>
        <v>3.14</v>
      </c>
      <c r="O7447">
        <f>IFERROR(MAX(MIN(ROUND(N7447*(Q7447/P7447),2),4.5),1.9)," ")</f>
        <v>2.96</v>
      </c>
      <c r="P7447">
        <f>13.098*F7447^-1.237</f>
        <v>44.806338281983834</v>
      </c>
      <c r="Q7447">
        <f>13.098*M7447^-1.237</f>
        <v>42.182109086218873</v>
      </c>
      <c r="R7447" s="5">
        <f>IFERROR(ROUND(MAX(MIN((-105.4*LN(O7447) + 163.83),95),10),0)," ")</f>
        <v>49</v>
      </c>
      <c r="S7447" s="5" t="str">
        <f>IFERROR(CONCATENATE("(",R7447,",",ROUND((1.2*W7447),2),")")," ")</f>
        <v>(49,0.47)</v>
      </c>
      <c r="T7447">
        <f>R7447-L7447</f>
        <v>8</v>
      </c>
      <c r="U7447" s="7" t="str">
        <f>IF((AND(T7447=0,H7447&gt;=L7447)),"Don’t change bids","OK")</f>
        <v>OK</v>
      </c>
      <c r="V7447" t="e">
        <f>IF((MATCH(F7447,W7447,0)),"Same","Diff")</f>
        <v>#N/A</v>
      </c>
      <c r="W7447" s="5">
        <f>ROUND(M7447,2)</f>
        <v>0.39</v>
      </c>
      <c r="X7447" s="5">
        <v>0.39</v>
      </c>
    </row>
    <row r="7448" spans="1:24" x14ac:dyDescent="0.25">
      <c r="A7448" t="s">
        <v>24</v>
      </c>
      <c r="B7448" t="s">
        <v>7608</v>
      </c>
      <c r="C7448" t="s">
        <v>4401</v>
      </c>
      <c r="D7448" t="s">
        <v>7602</v>
      </c>
      <c r="E7448" t="s">
        <v>569</v>
      </c>
      <c r="F7448" s="5">
        <v>0.37</v>
      </c>
      <c r="G7448" s="9">
        <v>0.1</v>
      </c>
      <c r="H7448" s="6">
        <f>G7448*100</f>
        <v>10</v>
      </c>
      <c r="I7448" t="s">
        <v>9716</v>
      </c>
      <c r="J7448" t="s">
        <v>10765</v>
      </c>
      <c r="K7448">
        <v>41</v>
      </c>
      <c r="L7448">
        <v>41</v>
      </c>
      <c r="M7448">
        <f>(F7448*(1+0.05))</f>
        <v>0.38850000000000001</v>
      </c>
      <c r="N7448">
        <f>IFERROR(ROUND(( (-1.208*LN(L7448) + 7.5474 + 4.6991*(2.71828^(-0.009*L7448)) + 0.0001*L7448*L7448 - 0.0432*L7448 + 4.7166)/3),2), " ")</f>
        <v>3.14</v>
      </c>
      <c r="O7448">
        <f>IFERROR(MAX(MIN(ROUND(N7448*(Q7448/P7448),2),4.5),1.9)," ")</f>
        <v>2.96</v>
      </c>
      <c r="P7448">
        <f>13.098*F7448^-1.237</f>
        <v>44.806338281983834</v>
      </c>
      <c r="Q7448">
        <f>13.098*M7448^-1.237</f>
        <v>42.182109086218873</v>
      </c>
      <c r="R7448" s="5">
        <f>IFERROR(ROUND(MAX(MIN((-105.4*LN(O7448) + 163.83),95),10),0)," ")</f>
        <v>49</v>
      </c>
      <c r="S7448" s="5" t="str">
        <f>IFERROR(CONCATENATE("(",R7448,",",ROUND((1.2*W7448),2),")")," ")</f>
        <v>(49,0.47)</v>
      </c>
      <c r="T7448">
        <f>R7448-L7448</f>
        <v>8</v>
      </c>
      <c r="U7448" s="7" t="str">
        <f>IF((AND(T7448=0,H7448&gt;=L7448)),"Don’t change bids","OK")</f>
        <v>OK</v>
      </c>
      <c r="V7448" t="e">
        <f>IF((MATCH(F7448,W7448,0)),"Same","Diff")</f>
        <v>#N/A</v>
      </c>
      <c r="W7448" s="5">
        <f>ROUND(M7448,2)</f>
        <v>0.39</v>
      </c>
      <c r="X7448" s="5">
        <v>0.39</v>
      </c>
    </row>
    <row r="7449" spans="1:24" x14ac:dyDescent="0.25">
      <c r="A7449" t="s">
        <v>24</v>
      </c>
      <c r="B7449" t="s">
        <v>7609</v>
      </c>
      <c r="C7449" t="s">
        <v>4401</v>
      </c>
      <c r="D7449" t="s">
        <v>7595</v>
      </c>
      <c r="E7449" t="s">
        <v>569</v>
      </c>
      <c r="F7449" s="5">
        <v>0.37</v>
      </c>
      <c r="G7449" s="9">
        <v>0.1</v>
      </c>
      <c r="H7449" s="6">
        <f>G7449*100</f>
        <v>10</v>
      </c>
      <c r="I7449" t="s">
        <v>9716</v>
      </c>
      <c r="J7449" t="s">
        <v>10765</v>
      </c>
      <c r="K7449">
        <v>41</v>
      </c>
      <c r="L7449">
        <v>41</v>
      </c>
      <c r="M7449">
        <f>(F7449*(1+0.05))</f>
        <v>0.38850000000000001</v>
      </c>
      <c r="N7449">
        <f>IFERROR(ROUND(( (-1.208*LN(L7449) + 7.5474 + 4.6991*(2.71828^(-0.009*L7449)) + 0.0001*L7449*L7449 - 0.0432*L7449 + 4.7166)/3),2), " ")</f>
        <v>3.14</v>
      </c>
      <c r="O7449">
        <f>IFERROR(MAX(MIN(ROUND(N7449*(Q7449/P7449),2),4.5),1.9)," ")</f>
        <v>2.96</v>
      </c>
      <c r="P7449">
        <f>13.098*F7449^-1.237</f>
        <v>44.806338281983834</v>
      </c>
      <c r="Q7449">
        <f>13.098*M7449^-1.237</f>
        <v>42.182109086218873</v>
      </c>
      <c r="R7449" s="5">
        <f>IFERROR(ROUND(MAX(MIN((-105.4*LN(O7449) + 163.83),95),10),0)," ")</f>
        <v>49</v>
      </c>
      <c r="S7449" s="5" t="str">
        <f>IFERROR(CONCATENATE("(",R7449,",",ROUND((1.2*W7449),2),")")," ")</f>
        <v>(49,0.47)</v>
      </c>
      <c r="T7449">
        <f>R7449-L7449</f>
        <v>8</v>
      </c>
      <c r="U7449" s="7" t="str">
        <f>IF((AND(T7449=0,H7449&gt;=L7449)),"Don’t change bids","OK")</f>
        <v>OK</v>
      </c>
      <c r="V7449" t="e">
        <f>IF((MATCH(F7449,W7449,0)),"Same","Diff")</f>
        <v>#N/A</v>
      </c>
      <c r="W7449" s="5">
        <f>ROUND(M7449,2)</f>
        <v>0.39</v>
      </c>
      <c r="X7449" s="5">
        <v>0.39</v>
      </c>
    </row>
    <row r="7450" spans="1:24" x14ac:dyDescent="0.25">
      <c r="A7450" t="s">
        <v>24</v>
      </c>
      <c r="B7450" t="s">
        <v>7610</v>
      </c>
      <c r="C7450" t="s">
        <v>4401</v>
      </c>
      <c r="D7450" t="s">
        <v>7602</v>
      </c>
      <c r="E7450" t="s">
        <v>569</v>
      </c>
      <c r="F7450" s="5">
        <v>0.37</v>
      </c>
      <c r="G7450" s="9">
        <v>0.1</v>
      </c>
      <c r="H7450" s="6">
        <f>G7450*100</f>
        <v>10</v>
      </c>
      <c r="I7450" t="s">
        <v>9716</v>
      </c>
      <c r="J7450" t="s">
        <v>10765</v>
      </c>
      <c r="K7450">
        <v>41</v>
      </c>
      <c r="L7450">
        <v>41</v>
      </c>
      <c r="M7450">
        <f>(F7450*(1+0.05))</f>
        <v>0.38850000000000001</v>
      </c>
      <c r="N7450">
        <f>IFERROR(ROUND(( (-1.208*LN(L7450) + 7.5474 + 4.6991*(2.71828^(-0.009*L7450)) + 0.0001*L7450*L7450 - 0.0432*L7450 + 4.7166)/3),2), " ")</f>
        <v>3.14</v>
      </c>
      <c r="O7450">
        <f>IFERROR(MAX(MIN(ROUND(N7450*(Q7450/P7450),2),4.5),1.9)," ")</f>
        <v>2.96</v>
      </c>
      <c r="P7450">
        <f>13.098*F7450^-1.237</f>
        <v>44.806338281983834</v>
      </c>
      <c r="Q7450">
        <f>13.098*M7450^-1.237</f>
        <v>42.182109086218873</v>
      </c>
      <c r="R7450" s="5">
        <f>IFERROR(ROUND(MAX(MIN((-105.4*LN(O7450) + 163.83),95),10),0)," ")</f>
        <v>49</v>
      </c>
      <c r="S7450" s="5" t="str">
        <f>IFERROR(CONCATENATE("(",R7450,",",ROUND((1.2*W7450),2),")")," ")</f>
        <v>(49,0.47)</v>
      </c>
      <c r="T7450">
        <f>R7450-L7450</f>
        <v>8</v>
      </c>
      <c r="U7450" s="7" t="str">
        <f>IF((AND(T7450=0,H7450&gt;=L7450)),"Don’t change bids","OK")</f>
        <v>OK</v>
      </c>
      <c r="V7450" t="e">
        <f>IF((MATCH(F7450,W7450,0)),"Same","Diff")</f>
        <v>#N/A</v>
      </c>
      <c r="W7450" s="5">
        <f>ROUND(M7450,2)</f>
        <v>0.39</v>
      </c>
      <c r="X7450" s="5">
        <v>0.39</v>
      </c>
    </row>
    <row r="7451" spans="1:24" x14ac:dyDescent="0.25">
      <c r="A7451" t="s">
        <v>24</v>
      </c>
      <c r="B7451" t="s">
        <v>7611</v>
      </c>
      <c r="C7451" t="s">
        <v>4401</v>
      </c>
      <c r="D7451" t="s">
        <v>7602</v>
      </c>
      <c r="E7451" t="s">
        <v>569</v>
      </c>
      <c r="F7451" s="5">
        <v>0.37</v>
      </c>
      <c r="G7451" s="9">
        <v>0.1</v>
      </c>
      <c r="H7451" s="6">
        <f>G7451*100</f>
        <v>10</v>
      </c>
      <c r="I7451" t="s">
        <v>9716</v>
      </c>
      <c r="J7451" t="s">
        <v>10765</v>
      </c>
      <c r="K7451">
        <v>41</v>
      </c>
      <c r="L7451">
        <v>41</v>
      </c>
      <c r="M7451">
        <f>(F7451*(1+0.05))</f>
        <v>0.38850000000000001</v>
      </c>
      <c r="N7451">
        <f>IFERROR(ROUND(( (-1.208*LN(L7451) + 7.5474 + 4.6991*(2.71828^(-0.009*L7451)) + 0.0001*L7451*L7451 - 0.0432*L7451 + 4.7166)/3),2), " ")</f>
        <v>3.14</v>
      </c>
      <c r="O7451">
        <f>IFERROR(MAX(MIN(ROUND(N7451*(Q7451/P7451),2),4.5),1.9)," ")</f>
        <v>2.96</v>
      </c>
      <c r="P7451">
        <f>13.098*F7451^-1.237</f>
        <v>44.806338281983834</v>
      </c>
      <c r="Q7451">
        <f>13.098*M7451^-1.237</f>
        <v>42.182109086218873</v>
      </c>
      <c r="R7451" s="5">
        <f>IFERROR(ROUND(MAX(MIN((-105.4*LN(O7451) + 163.83),95),10),0)," ")</f>
        <v>49</v>
      </c>
      <c r="S7451" s="5" t="str">
        <f>IFERROR(CONCATENATE("(",R7451,",",ROUND((1.2*W7451),2),")")," ")</f>
        <v>(49,0.47)</v>
      </c>
      <c r="T7451">
        <f>R7451-L7451</f>
        <v>8</v>
      </c>
      <c r="U7451" s="7" t="str">
        <f>IF((AND(T7451=0,H7451&gt;=L7451)),"Don’t change bids","OK")</f>
        <v>OK</v>
      </c>
      <c r="V7451" t="e">
        <f>IF((MATCH(F7451,W7451,0)),"Same","Diff")</f>
        <v>#N/A</v>
      </c>
      <c r="W7451" s="5">
        <f>ROUND(M7451,2)</f>
        <v>0.39</v>
      </c>
      <c r="X7451" s="5">
        <v>0.39</v>
      </c>
    </row>
    <row r="7452" spans="1:24" x14ac:dyDescent="0.25">
      <c r="A7452" t="s">
        <v>24</v>
      </c>
      <c r="B7452" t="s">
        <v>7612</v>
      </c>
      <c r="C7452" t="s">
        <v>4401</v>
      </c>
      <c r="D7452" t="s">
        <v>7589</v>
      </c>
      <c r="E7452" t="s">
        <v>569</v>
      </c>
      <c r="F7452" s="5">
        <v>0.37</v>
      </c>
      <c r="G7452" s="9">
        <v>0.1</v>
      </c>
      <c r="H7452" s="6">
        <f>G7452*100</f>
        <v>10</v>
      </c>
      <c r="I7452" t="s">
        <v>9716</v>
      </c>
      <c r="J7452" t="s">
        <v>10765</v>
      </c>
      <c r="K7452">
        <v>41</v>
      </c>
      <c r="L7452">
        <v>41</v>
      </c>
      <c r="M7452">
        <f>(F7452*(1+0.05))</f>
        <v>0.38850000000000001</v>
      </c>
      <c r="N7452">
        <f>IFERROR(ROUND(( (-1.208*LN(L7452) + 7.5474 + 4.6991*(2.71828^(-0.009*L7452)) + 0.0001*L7452*L7452 - 0.0432*L7452 + 4.7166)/3),2), " ")</f>
        <v>3.14</v>
      </c>
      <c r="O7452">
        <f>IFERROR(MAX(MIN(ROUND(N7452*(Q7452/P7452),2),4.5),1.9)," ")</f>
        <v>2.96</v>
      </c>
      <c r="P7452">
        <f>13.098*F7452^-1.237</f>
        <v>44.806338281983834</v>
      </c>
      <c r="Q7452">
        <f>13.098*M7452^-1.237</f>
        <v>42.182109086218873</v>
      </c>
      <c r="R7452" s="5">
        <f>IFERROR(ROUND(MAX(MIN((-105.4*LN(O7452) + 163.83),95),10),0)," ")</f>
        <v>49</v>
      </c>
      <c r="S7452" s="5" t="str">
        <f>IFERROR(CONCATENATE("(",R7452,",",ROUND((1.2*W7452),2),")")," ")</f>
        <v>(49,0.47)</v>
      </c>
      <c r="T7452">
        <f>R7452-L7452</f>
        <v>8</v>
      </c>
      <c r="U7452" s="7" t="str">
        <f>IF((AND(T7452=0,H7452&gt;=L7452)),"Don’t change bids","OK")</f>
        <v>OK</v>
      </c>
      <c r="V7452" t="e">
        <f>IF((MATCH(F7452,W7452,0)),"Same","Diff")</f>
        <v>#N/A</v>
      </c>
      <c r="W7452" s="5">
        <f>ROUND(M7452,2)</f>
        <v>0.39</v>
      </c>
      <c r="X7452" s="5">
        <v>0.39</v>
      </c>
    </row>
    <row r="7453" spans="1:24" x14ac:dyDescent="0.25">
      <c r="A7453" t="s">
        <v>24</v>
      </c>
      <c r="B7453" t="s">
        <v>7613</v>
      </c>
      <c r="C7453" t="s">
        <v>4401</v>
      </c>
      <c r="D7453" t="s">
        <v>7595</v>
      </c>
      <c r="E7453" t="s">
        <v>569</v>
      </c>
      <c r="F7453" s="5">
        <v>0.37</v>
      </c>
      <c r="G7453" s="9">
        <v>0.1</v>
      </c>
      <c r="H7453" s="6">
        <f>G7453*100</f>
        <v>10</v>
      </c>
      <c r="I7453" t="s">
        <v>9716</v>
      </c>
      <c r="J7453" t="s">
        <v>10765</v>
      </c>
      <c r="K7453">
        <v>41</v>
      </c>
      <c r="L7453">
        <v>41</v>
      </c>
      <c r="M7453">
        <f>(F7453*(1+0.05))</f>
        <v>0.38850000000000001</v>
      </c>
      <c r="N7453">
        <f>IFERROR(ROUND(( (-1.208*LN(L7453) + 7.5474 + 4.6991*(2.71828^(-0.009*L7453)) + 0.0001*L7453*L7453 - 0.0432*L7453 + 4.7166)/3),2), " ")</f>
        <v>3.14</v>
      </c>
      <c r="O7453">
        <f>IFERROR(MAX(MIN(ROUND(N7453*(Q7453/P7453),2),4.5),1.9)," ")</f>
        <v>2.96</v>
      </c>
      <c r="P7453">
        <f>13.098*F7453^-1.237</f>
        <v>44.806338281983834</v>
      </c>
      <c r="Q7453">
        <f>13.098*M7453^-1.237</f>
        <v>42.182109086218873</v>
      </c>
      <c r="R7453" s="5">
        <f>IFERROR(ROUND(MAX(MIN((-105.4*LN(O7453) + 163.83),95),10),0)," ")</f>
        <v>49</v>
      </c>
      <c r="S7453" s="5" t="str">
        <f>IFERROR(CONCATENATE("(",R7453,",",ROUND((1.2*W7453),2),")")," ")</f>
        <v>(49,0.47)</v>
      </c>
      <c r="T7453">
        <f>R7453-L7453</f>
        <v>8</v>
      </c>
      <c r="U7453" s="7" t="str">
        <f>IF((AND(T7453=0,H7453&gt;=L7453)),"Don’t change bids","OK")</f>
        <v>OK</v>
      </c>
      <c r="V7453" t="e">
        <f>IF((MATCH(F7453,W7453,0)),"Same","Diff")</f>
        <v>#N/A</v>
      </c>
      <c r="W7453" s="5">
        <f>ROUND(M7453,2)</f>
        <v>0.39</v>
      </c>
      <c r="X7453" s="5">
        <v>0.39</v>
      </c>
    </row>
    <row r="7454" spans="1:24" x14ac:dyDescent="0.25">
      <c r="A7454" t="s">
        <v>24</v>
      </c>
      <c r="B7454" t="s">
        <v>7614</v>
      </c>
      <c r="C7454" t="s">
        <v>4401</v>
      </c>
      <c r="D7454" t="s">
        <v>7598</v>
      </c>
      <c r="E7454" t="s">
        <v>569</v>
      </c>
      <c r="F7454" s="5">
        <v>0.37</v>
      </c>
      <c r="G7454" s="9">
        <v>0.1</v>
      </c>
      <c r="H7454" s="6">
        <f>G7454*100</f>
        <v>10</v>
      </c>
      <c r="I7454" t="s">
        <v>9716</v>
      </c>
      <c r="J7454" t="s">
        <v>10765</v>
      </c>
      <c r="K7454">
        <v>41</v>
      </c>
      <c r="L7454">
        <v>41</v>
      </c>
      <c r="M7454">
        <f>(F7454*(1+0.05))</f>
        <v>0.38850000000000001</v>
      </c>
      <c r="N7454">
        <f>IFERROR(ROUND(( (-1.208*LN(L7454) + 7.5474 + 4.6991*(2.71828^(-0.009*L7454)) + 0.0001*L7454*L7454 - 0.0432*L7454 + 4.7166)/3),2), " ")</f>
        <v>3.14</v>
      </c>
      <c r="O7454">
        <f>IFERROR(MAX(MIN(ROUND(N7454*(Q7454/P7454),2),4.5),1.9)," ")</f>
        <v>2.96</v>
      </c>
      <c r="P7454">
        <f>13.098*F7454^-1.237</f>
        <v>44.806338281983834</v>
      </c>
      <c r="Q7454">
        <f>13.098*M7454^-1.237</f>
        <v>42.182109086218873</v>
      </c>
      <c r="R7454" s="5">
        <f>IFERROR(ROUND(MAX(MIN((-105.4*LN(O7454) + 163.83),95),10),0)," ")</f>
        <v>49</v>
      </c>
      <c r="S7454" s="5" t="str">
        <f>IFERROR(CONCATENATE("(",R7454,",",ROUND((1.2*W7454),2),")")," ")</f>
        <v>(49,0.47)</v>
      </c>
      <c r="T7454">
        <f>R7454-L7454</f>
        <v>8</v>
      </c>
      <c r="U7454" s="7" t="str">
        <f>IF((AND(T7454=0,H7454&gt;=L7454)),"Don’t change bids","OK")</f>
        <v>OK</v>
      </c>
      <c r="V7454" t="e">
        <f>IF((MATCH(F7454,W7454,0)),"Same","Diff")</f>
        <v>#N/A</v>
      </c>
      <c r="W7454" s="5">
        <f>ROUND(M7454,2)</f>
        <v>0.39</v>
      </c>
      <c r="X7454" s="5">
        <v>0.39</v>
      </c>
    </row>
    <row r="7455" spans="1:24" x14ac:dyDescent="0.25">
      <c r="A7455" t="s">
        <v>24</v>
      </c>
      <c r="B7455" t="s">
        <v>7615</v>
      </c>
      <c r="C7455" t="s">
        <v>4401</v>
      </c>
      <c r="D7455" t="s">
        <v>7589</v>
      </c>
      <c r="E7455" t="s">
        <v>569</v>
      </c>
      <c r="F7455" s="5">
        <v>0.37</v>
      </c>
      <c r="G7455" s="9">
        <v>0.1</v>
      </c>
      <c r="H7455" s="6">
        <f>G7455*100</f>
        <v>10</v>
      </c>
      <c r="I7455" t="s">
        <v>9716</v>
      </c>
      <c r="J7455" t="s">
        <v>10765</v>
      </c>
      <c r="K7455">
        <v>41</v>
      </c>
      <c r="L7455">
        <v>41</v>
      </c>
      <c r="M7455">
        <f>(F7455*(1+0.05))</f>
        <v>0.38850000000000001</v>
      </c>
      <c r="N7455">
        <f>IFERROR(ROUND(( (-1.208*LN(L7455) + 7.5474 + 4.6991*(2.71828^(-0.009*L7455)) + 0.0001*L7455*L7455 - 0.0432*L7455 + 4.7166)/3),2), " ")</f>
        <v>3.14</v>
      </c>
      <c r="O7455">
        <f>IFERROR(MAX(MIN(ROUND(N7455*(Q7455/P7455),2),4.5),1.9)," ")</f>
        <v>2.96</v>
      </c>
      <c r="P7455">
        <f>13.098*F7455^-1.237</f>
        <v>44.806338281983834</v>
      </c>
      <c r="Q7455">
        <f>13.098*M7455^-1.237</f>
        <v>42.182109086218873</v>
      </c>
      <c r="R7455" s="5">
        <f>IFERROR(ROUND(MAX(MIN((-105.4*LN(O7455) + 163.83),95),10),0)," ")</f>
        <v>49</v>
      </c>
      <c r="S7455" s="5" t="str">
        <f>IFERROR(CONCATENATE("(",R7455,",",ROUND((1.2*W7455),2),")")," ")</f>
        <v>(49,0.47)</v>
      </c>
      <c r="T7455">
        <f>R7455-L7455</f>
        <v>8</v>
      </c>
      <c r="U7455" s="7" t="str">
        <f>IF((AND(T7455=0,H7455&gt;=L7455)),"Don’t change bids","OK")</f>
        <v>OK</v>
      </c>
      <c r="V7455" t="e">
        <f>IF((MATCH(F7455,W7455,0)),"Same","Diff")</f>
        <v>#N/A</v>
      </c>
      <c r="W7455" s="5">
        <f>ROUND(M7455,2)</f>
        <v>0.39</v>
      </c>
      <c r="X7455" s="5">
        <v>0.39</v>
      </c>
    </row>
    <row r="7456" spans="1:24" x14ac:dyDescent="0.25">
      <c r="A7456" t="s">
        <v>24</v>
      </c>
      <c r="B7456" t="s">
        <v>7616</v>
      </c>
      <c r="C7456" t="s">
        <v>4401</v>
      </c>
      <c r="D7456" t="s">
        <v>7602</v>
      </c>
      <c r="E7456" t="s">
        <v>569</v>
      </c>
      <c r="F7456" s="5">
        <v>0.37</v>
      </c>
      <c r="G7456" s="9">
        <v>0.1</v>
      </c>
      <c r="H7456" s="6">
        <f>G7456*100</f>
        <v>10</v>
      </c>
      <c r="I7456" t="s">
        <v>9716</v>
      </c>
      <c r="J7456" t="s">
        <v>10765</v>
      </c>
      <c r="K7456">
        <v>41</v>
      </c>
      <c r="L7456">
        <v>41</v>
      </c>
      <c r="M7456">
        <f>(F7456*(1+0.05))</f>
        <v>0.38850000000000001</v>
      </c>
      <c r="N7456">
        <f>IFERROR(ROUND(( (-1.208*LN(L7456) + 7.5474 + 4.6991*(2.71828^(-0.009*L7456)) + 0.0001*L7456*L7456 - 0.0432*L7456 + 4.7166)/3),2), " ")</f>
        <v>3.14</v>
      </c>
      <c r="O7456">
        <f>IFERROR(MAX(MIN(ROUND(N7456*(Q7456/P7456),2),4.5),1.9)," ")</f>
        <v>2.96</v>
      </c>
      <c r="P7456">
        <f>13.098*F7456^-1.237</f>
        <v>44.806338281983834</v>
      </c>
      <c r="Q7456">
        <f>13.098*M7456^-1.237</f>
        <v>42.182109086218873</v>
      </c>
      <c r="R7456" s="5">
        <f>IFERROR(ROUND(MAX(MIN((-105.4*LN(O7456) + 163.83),95),10),0)," ")</f>
        <v>49</v>
      </c>
      <c r="S7456" s="5" t="str">
        <f>IFERROR(CONCATENATE("(",R7456,",",ROUND((1.2*W7456),2),")")," ")</f>
        <v>(49,0.47)</v>
      </c>
      <c r="T7456">
        <f>R7456-L7456</f>
        <v>8</v>
      </c>
      <c r="U7456" s="7" t="str">
        <f>IF((AND(T7456=0,H7456&gt;=L7456)),"Don’t change bids","OK")</f>
        <v>OK</v>
      </c>
      <c r="V7456" t="e">
        <f>IF((MATCH(F7456,W7456,0)),"Same","Diff")</f>
        <v>#N/A</v>
      </c>
      <c r="W7456" s="5">
        <f>ROUND(M7456,2)</f>
        <v>0.39</v>
      </c>
      <c r="X7456" s="5">
        <v>0.39</v>
      </c>
    </row>
    <row r="7457" spans="1:24" x14ac:dyDescent="0.25">
      <c r="A7457" t="s">
        <v>24</v>
      </c>
      <c r="B7457" t="s">
        <v>7617</v>
      </c>
      <c r="C7457" t="s">
        <v>4401</v>
      </c>
      <c r="D7457" t="s">
        <v>7595</v>
      </c>
      <c r="E7457" t="s">
        <v>569</v>
      </c>
      <c r="F7457" s="5">
        <v>0.37</v>
      </c>
      <c r="G7457" s="9">
        <v>0.1</v>
      </c>
      <c r="H7457" s="6">
        <f>G7457*100</f>
        <v>10</v>
      </c>
      <c r="I7457" t="s">
        <v>9716</v>
      </c>
      <c r="J7457" t="s">
        <v>10765</v>
      </c>
      <c r="K7457">
        <v>41</v>
      </c>
      <c r="L7457">
        <v>41</v>
      </c>
      <c r="M7457">
        <f>(F7457*(1+0.05))</f>
        <v>0.38850000000000001</v>
      </c>
      <c r="N7457">
        <f>IFERROR(ROUND(( (-1.208*LN(L7457) + 7.5474 + 4.6991*(2.71828^(-0.009*L7457)) + 0.0001*L7457*L7457 - 0.0432*L7457 + 4.7166)/3),2), " ")</f>
        <v>3.14</v>
      </c>
      <c r="O7457">
        <f>IFERROR(MAX(MIN(ROUND(N7457*(Q7457/P7457),2),4.5),1.9)," ")</f>
        <v>2.96</v>
      </c>
      <c r="P7457">
        <f>13.098*F7457^-1.237</f>
        <v>44.806338281983834</v>
      </c>
      <c r="Q7457">
        <f>13.098*M7457^-1.237</f>
        <v>42.182109086218873</v>
      </c>
      <c r="R7457" s="5">
        <f>IFERROR(ROUND(MAX(MIN((-105.4*LN(O7457) + 163.83),95),10),0)," ")</f>
        <v>49</v>
      </c>
      <c r="S7457" s="5" t="str">
        <f>IFERROR(CONCATENATE("(",R7457,",",ROUND((1.2*W7457),2),")")," ")</f>
        <v>(49,0.47)</v>
      </c>
      <c r="T7457">
        <f>R7457-L7457</f>
        <v>8</v>
      </c>
      <c r="U7457" s="7" t="str">
        <f>IF((AND(T7457=0,H7457&gt;=L7457)),"Don’t change bids","OK")</f>
        <v>OK</v>
      </c>
      <c r="V7457" t="e">
        <f>IF((MATCH(F7457,W7457,0)),"Same","Diff")</f>
        <v>#N/A</v>
      </c>
      <c r="W7457" s="5">
        <f>ROUND(M7457,2)</f>
        <v>0.39</v>
      </c>
      <c r="X7457" s="5">
        <v>0.39</v>
      </c>
    </row>
    <row r="7458" spans="1:24" x14ac:dyDescent="0.25">
      <c r="A7458" t="s">
        <v>24</v>
      </c>
      <c r="B7458" t="s">
        <v>7618</v>
      </c>
      <c r="C7458" t="s">
        <v>4401</v>
      </c>
      <c r="D7458" t="s">
        <v>7619</v>
      </c>
      <c r="E7458" t="s">
        <v>569</v>
      </c>
      <c r="F7458" s="5">
        <v>0.37</v>
      </c>
      <c r="G7458" s="9">
        <v>0.1</v>
      </c>
      <c r="H7458" s="6">
        <f>G7458*100</f>
        <v>10</v>
      </c>
      <c r="I7458" t="s">
        <v>9716</v>
      </c>
      <c r="J7458" t="s">
        <v>10765</v>
      </c>
      <c r="K7458">
        <v>41</v>
      </c>
      <c r="L7458">
        <v>41</v>
      </c>
      <c r="M7458">
        <f>(F7458*(1+0.05))</f>
        <v>0.38850000000000001</v>
      </c>
      <c r="N7458">
        <f>IFERROR(ROUND(( (-1.208*LN(L7458) + 7.5474 + 4.6991*(2.71828^(-0.009*L7458)) + 0.0001*L7458*L7458 - 0.0432*L7458 + 4.7166)/3),2), " ")</f>
        <v>3.14</v>
      </c>
      <c r="O7458">
        <f>IFERROR(MAX(MIN(ROUND(N7458*(Q7458/P7458),2),4.5),1.9)," ")</f>
        <v>2.96</v>
      </c>
      <c r="P7458">
        <f>13.098*F7458^-1.237</f>
        <v>44.806338281983834</v>
      </c>
      <c r="Q7458">
        <f>13.098*M7458^-1.237</f>
        <v>42.182109086218873</v>
      </c>
      <c r="R7458" s="5">
        <f>IFERROR(ROUND(MAX(MIN((-105.4*LN(O7458) + 163.83),95),10),0)," ")</f>
        <v>49</v>
      </c>
      <c r="S7458" s="5" t="str">
        <f>IFERROR(CONCATENATE("(",R7458,",",ROUND((1.2*W7458),2),")")," ")</f>
        <v>(49,0.47)</v>
      </c>
      <c r="T7458">
        <f>R7458-L7458</f>
        <v>8</v>
      </c>
      <c r="U7458" s="7" t="str">
        <f>IF((AND(T7458=0,H7458&gt;=L7458)),"Don’t change bids","OK")</f>
        <v>OK</v>
      </c>
      <c r="V7458" t="e">
        <f>IF((MATCH(F7458,W7458,0)),"Same","Diff")</f>
        <v>#N/A</v>
      </c>
      <c r="W7458" s="5">
        <f>ROUND(M7458,2)</f>
        <v>0.39</v>
      </c>
      <c r="X7458" s="5">
        <v>0.39</v>
      </c>
    </row>
    <row r="7459" spans="1:24" x14ac:dyDescent="0.25">
      <c r="A7459" t="s">
        <v>24</v>
      </c>
      <c r="B7459" t="s">
        <v>7620</v>
      </c>
      <c r="C7459" t="s">
        <v>4401</v>
      </c>
      <c r="D7459" t="s">
        <v>7598</v>
      </c>
      <c r="E7459" t="s">
        <v>569</v>
      </c>
      <c r="F7459" s="5">
        <v>0.37</v>
      </c>
      <c r="G7459" s="9">
        <v>0.1</v>
      </c>
      <c r="H7459" s="6">
        <f>G7459*100</f>
        <v>10</v>
      </c>
      <c r="I7459" t="s">
        <v>9716</v>
      </c>
      <c r="J7459" t="s">
        <v>10765</v>
      </c>
      <c r="K7459">
        <v>41</v>
      </c>
      <c r="L7459">
        <v>41</v>
      </c>
      <c r="M7459">
        <f>(F7459*(1+0.05))</f>
        <v>0.38850000000000001</v>
      </c>
      <c r="N7459">
        <f>IFERROR(ROUND(( (-1.208*LN(L7459) + 7.5474 + 4.6991*(2.71828^(-0.009*L7459)) + 0.0001*L7459*L7459 - 0.0432*L7459 + 4.7166)/3),2), " ")</f>
        <v>3.14</v>
      </c>
      <c r="O7459">
        <f>IFERROR(MAX(MIN(ROUND(N7459*(Q7459/P7459),2),4.5),1.9)," ")</f>
        <v>2.96</v>
      </c>
      <c r="P7459">
        <f>13.098*F7459^-1.237</f>
        <v>44.806338281983834</v>
      </c>
      <c r="Q7459">
        <f>13.098*M7459^-1.237</f>
        <v>42.182109086218873</v>
      </c>
      <c r="R7459" s="5">
        <f>IFERROR(ROUND(MAX(MIN((-105.4*LN(O7459) + 163.83),95),10),0)," ")</f>
        <v>49</v>
      </c>
      <c r="S7459" s="5" t="str">
        <f>IFERROR(CONCATENATE("(",R7459,",",ROUND((1.2*W7459),2),")")," ")</f>
        <v>(49,0.47)</v>
      </c>
      <c r="T7459">
        <f>R7459-L7459</f>
        <v>8</v>
      </c>
      <c r="U7459" s="7" t="str">
        <f>IF((AND(T7459=0,H7459&gt;=L7459)),"Don’t change bids","OK")</f>
        <v>OK</v>
      </c>
      <c r="V7459" t="e">
        <f>IF((MATCH(F7459,W7459,0)),"Same","Diff")</f>
        <v>#N/A</v>
      </c>
      <c r="W7459" s="5">
        <f>ROUND(M7459,2)</f>
        <v>0.39</v>
      </c>
      <c r="X7459" s="5">
        <v>0.39</v>
      </c>
    </row>
    <row r="7460" spans="1:24" x14ac:dyDescent="0.25">
      <c r="A7460" t="s">
        <v>24</v>
      </c>
      <c r="B7460" t="s">
        <v>7621</v>
      </c>
      <c r="C7460" t="s">
        <v>4401</v>
      </c>
      <c r="D7460" t="s">
        <v>7602</v>
      </c>
      <c r="E7460" t="s">
        <v>569</v>
      </c>
      <c r="F7460" s="5">
        <v>0.37</v>
      </c>
      <c r="G7460" s="9">
        <v>0.1</v>
      </c>
      <c r="H7460" s="6">
        <f>G7460*100</f>
        <v>10</v>
      </c>
      <c r="I7460" t="s">
        <v>9716</v>
      </c>
      <c r="J7460" t="s">
        <v>10765</v>
      </c>
      <c r="K7460">
        <v>41</v>
      </c>
      <c r="L7460">
        <v>41</v>
      </c>
      <c r="M7460">
        <f>(F7460*(1+0.05))</f>
        <v>0.38850000000000001</v>
      </c>
      <c r="N7460">
        <f>IFERROR(ROUND(( (-1.208*LN(L7460) + 7.5474 + 4.6991*(2.71828^(-0.009*L7460)) + 0.0001*L7460*L7460 - 0.0432*L7460 + 4.7166)/3),2), " ")</f>
        <v>3.14</v>
      </c>
      <c r="O7460">
        <f>IFERROR(MAX(MIN(ROUND(N7460*(Q7460/P7460),2),4.5),1.9)," ")</f>
        <v>2.96</v>
      </c>
      <c r="P7460">
        <f>13.098*F7460^-1.237</f>
        <v>44.806338281983834</v>
      </c>
      <c r="Q7460">
        <f>13.098*M7460^-1.237</f>
        <v>42.182109086218873</v>
      </c>
      <c r="R7460" s="5">
        <f>IFERROR(ROUND(MAX(MIN((-105.4*LN(O7460) + 163.83),95),10),0)," ")</f>
        <v>49</v>
      </c>
      <c r="S7460" s="5" t="str">
        <f>IFERROR(CONCATENATE("(",R7460,",",ROUND((1.2*W7460),2),")")," ")</f>
        <v>(49,0.47)</v>
      </c>
      <c r="T7460">
        <f>R7460-L7460</f>
        <v>8</v>
      </c>
      <c r="U7460" s="7" t="str">
        <f>IF((AND(T7460=0,H7460&gt;=L7460)),"Don’t change bids","OK")</f>
        <v>OK</v>
      </c>
      <c r="V7460" t="e">
        <f>IF((MATCH(F7460,W7460,0)),"Same","Diff")</f>
        <v>#N/A</v>
      </c>
      <c r="W7460" s="5">
        <f>ROUND(M7460,2)</f>
        <v>0.39</v>
      </c>
      <c r="X7460" s="5">
        <v>0.39</v>
      </c>
    </row>
    <row r="7461" spans="1:24" x14ac:dyDescent="0.25">
      <c r="A7461" t="s">
        <v>24</v>
      </c>
      <c r="B7461" t="s">
        <v>7622</v>
      </c>
      <c r="C7461" t="s">
        <v>4401</v>
      </c>
      <c r="D7461" t="s">
        <v>7595</v>
      </c>
      <c r="E7461" t="s">
        <v>569</v>
      </c>
      <c r="F7461" s="5">
        <v>0.37</v>
      </c>
      <c r="G7461" s="9">
        <v>0.1</v>
      </c>
      <c r="H7461" s="6">
        <f>G7461*100</f>
        <v>10</v>
      </c>
      <c r="I7461" t="s">
        <v>9716</v>
      </c>
      <c r="J7461" t="s">
        <v>10765</v>
      </c>
      <c r="K7461">
        <v>41</v>
      </c>
      <c r="L7461">
        <v>41</v>
      </c>
      <c r="M7461">
        <f>(F7461*(1+0.05))</f>
        <v>0.38850000000000001</v>
      </c>
      <c r="N7461">
        <f>IFERROR(ROUND(( (-1.208*LN(L7461) + 7.5474 + 4.6991*(2.71828^(-0.009*L7461)) + 0.0001*L7461*L7461 - 0.0432*L7461 + 4.7166)/3),2), " ")</f>
        <v>3.14</v>
      </c>
      <c r="O7461">
        <f>IFERROR(MAX(MIN(ROUND(N7461*(Q7461/P7461),2),4.5),1.9)," ")</f>
        <v>2.96</v>
      </c>
      <c r="P7461">
        <f>13.098*F7461^-1.237</f>
        <v>44.806338281983834</v>
      </c>
      <c r="Q7461">
        <f>13.098*M7461^-1.237</f>
        <v>42.182109086218873</v>
      </c>
      <c r="R7461" s="5">
        <f>IFERROR(ROUND(MAX(MIN((-105.4*LN(O7461) + 163.83),95),10),0)," ")</f>
        <v>49</v>
      </c>
      <c r="S7461" s="5" t="str">
        <f>IFERROR(CONCATENATE("(",R7461,",",ROUND((1.2*W7461),2),")")," ")</f>
        <v>(49,0.47)</v>
      </c>
      <c r="T7461">
        <f>R7461-L7461</f>
        <v>8</v>
      </c>
      <c r="U7461" s="7" t="str">
        <f>IF((AND(T7461=0,H7461&gt;=L7461)),"Don’t change bids","OK")</f>
        <v>OK</v>
      </c>
      <c r="V7461" t="e">
        <f>IF((MATCH(F7461,W7461,0)),"Same","Diff")</f>
        <v>#N/A</v>
      </c>
      <c r="W7461" s="5">
        <f>ROUND(M7461,2)</f>
        <v>0.39</v>
      </c>
      <c r="X7461" s="5">
        <v>0.39</v>
      </c>
    </row>
    <row r="7462" spans="1:24" x14ac:dyDescent="0.25">
      <c r="A7462" t="s">
        <v>24</v>
      </c>
      <c r="B7462" t="s">
        <v>7623</v>
      </c>
      <c r="C7462" t="s">
        <v>4401</v>
      </c>
      <c r="D7462" t="s">
        <v>7591</v>
      </c>
      <c r="E7462" t="s">
        <v>569</v>
      </c>
      <c r="F7462" s="5">
        <v>0.37</v>
      </c>
      <c r="G7462" s="9">
        <v>0.1</v>
      </c>
      <c r="H7462" s="6">
        <f>G7462*100</f>
        <v>10</v>
      </c>
      <c r="I7462" t="s">
        <v>9716</v>
      </c>
      <c r="J7462" t="s">
        <v>10765</v>
      </c>
      <c r="K7462">
        <v>41</v>
      </c>
      <c r="L7462">
        <v>41</v>
      </c>
      <c r="M7462">
        <f>(F7462*(1+0.05))</f>
        <v>0.38850000000000001</v>
      </c>
      <c r="N7462">
        <f>IFERROR(ROUND(( (-1.208*LN(L7462) + 7.5474 + 4.6991*(2.71828^(-0.009*L7462)) + 0.0001*L7462*L7462 - 0.0432*L7462 + 4.7166)/3),2), " ")</f>
        <v>3.14</v>
      </c>
      <c r="O7462">
        <f>IFERROR(MAX(MIN(ROUND(N7462*(Q7462/P7462),2),4.5),1.9)," ")</f>
        <v>2.96</v>
      </c>
      <c r="P7462">
        <f>13.098*F7462^-1.237</f>
        <v>44.806338281983834</v>
      </c>
      <c r="Q7462">
        <f>13.098*M7462^-1.237</f>
        <v>42.182109086218873</v>
      </c>
      <c r="R7462" s="5">
        <f>IFERROR(ROUND(MAX(MIN((-105.4*LN(O7462) + 163.83),95),10),0)," ")</f>
        <v>49</v>
      </c>
      <c r="S7462" s="5" t="str">
        <f>IFERROR(CONCATENATE("(",R7462,",",ROUND((1.2*W7462),2),")")," ")</f>
        <v>(49,0.47)</v>
      </c>
      <c r="T7462">
        <f>R7462-L7462</f>
        <v>8</v>
      </c>
      <c r="U7462" s="7" t="str">
        <f>IF((AND(T7462=0,H7462&gt;=L7462)),"Don’t change bids","OK")</f>
        <v>OK</v>
      </c>
      <c r="V7462" t="e">
        <f>IF((MATCH(F7462,W7462,0)),"Same","Diff")</f>
        <v>#N/A</v>
      </c>
      <c r="W7462" s="5">
        <f>ROUND(M7462,2)</f>
        <v>0.39</v>
      </c>
      <c r="X7462" s="5">
        <v>0.39</v>
      </c>
    </row>
    <row r="7463" spans="1:24" x14ac:dyDescent="0.25">
      <c r="A7463" t="s">
        <v>24</v>
      </c>
      <c r="B7463" t="s">
        <v>7624</v>
      </c>
      <c r="C7463" t="s">
        <v>4401</v>
      </c>
      <c r="D7463" t="s">
        <v>7619</v>
      </c>
      <c r="E7463" t="s">
        <v>569</v>
      </c>
      <c r="F7463" s="5">
        <v>0.37</v>
      </c>
      <c r="G7463" s="9">
        <v>0.1</v>
      </c>
      <c r="H7463" s="6">
        <f>G7463*100</f>
        <v>10</v>
      </c>
      <c r="I7463" t="s">
        <v>9716</v>
      </c>
      <c r="J7463" t="s">
        <v>10765</v>
      </c>
      <c r="K7463">
        <v>41</v>
      </c>
      <c r="L7463">
        <v>41</v>
      </c>
      <c r="M7463">
        <f>(F7463*(1+0.05))</f>
        <v>0.38850000000000001</v>
      </c>
      <c r="N7463">
        <f>IFERROR(ROUND(( (-1.208*LN(L7463) + 7.5474 + 4.6991*(2.71828^(-0.009*L7463)) + 0.0001*L7463*L7463 - 0.0432*L7463 + 4.7166)/3),2), " ")</f>
        <v>3.14</v>
      </c>
      <c r="O7463">
        <f>IFERROR(MAX(MIN(ROUND(N7463*(Q7463/P7463),2),4.5),1.9)," ")</f>
        <v>2.96</v>
      </c>
      <c r="P7463">
        <f>13.098*F7463^-1.237</f>
        <v>44.806338281983834</v>
      </c>
      <c r="Q7463">
        <f>13.098*M7463^-1.237</f>
        <v>42.182109086218873</v>
      </c>
      <c r="R7463" s="5">
        <f>IFERROR(ROUND(MAX(MIN((-105.4*LN(O7463) + 163.83),95),10),0)," ")</f>
        <v>49</v>
      </c>
      <c r="S7463" s="5" t="str">
        <f>IFERROR(CONCATENATE("(",R7463,",",ROUND((1.2*W7463),2),")")," ")</f>
        <v>(49,0.47)</v>
      </c>
      <c r="T7463">
        <f>R7463-L7463</f>
        <v>8</v>
      </c>
      <c r="U7463" s="7" t="str">
        <f>IF((AND(T7463=0,H7463&gt;=L7463)),"Don’t change bids","OK")</f>
        <v>OK</v>
      </c>
      <c r="V7463" t="e">
        <f>IF((MATCH(F7463,W7463,0)),"Same","Diff")</f>
        <v>#N/A</v>
      </c>
      <c r="W7463" s="5">
        <f>ROUND(M7463,2)</f>
        <v>0.39</v>
      </c>
      <c r="X7463" s="5">
        <v>0.39</v>
      </c>
    </row>
    <row r="7464" spans="1:24" x14ac:dyDescent="0.25">
      <c r="A7464" t="s">
        <v>24</v>
      </c>
      <c r="B7464" t="s">
        <v>7625</v>
      </c>
      <c r="C7464" t="s">
        <v>4401</v>
      </c>
      <c r="D7464" t="s">
        <v>7598</v>
      </c>
      <c r="E7464" t="s">
        <v>569</v>
      </c>
      <c r="F7464" s="5">
        <v>0.37</v>
      </c>
      <c r="G7464" s="9">
        <v>0.1</v>
      </c>
      <c r="H7464" s="6">
        <f>G7464*100</f>
        <v>10</v>
      </c>
      <c r="I7464" t="s">
        <v>9716</v>
      </c>
      <c r="J7464" t="s">
        <v>10765</v>
      </c>
      <c r="K7464">
        <v>41</v>
      </c>
      <c r="L7464">
        <v>41</v>
      </c>
      <c r="M7464">
        <f>(F7464*(1+0.05))</f>
        <v>0.38850000000000001</v>
      </c>
      <c r="N7464">
        <f>IFERROR(ROUND(( (-1.208*LN(L7464) + 7.5474 + 4.6991*(2.71828^(-0.009*L7464)) + 0.0001*L7464*L7464 - 0.0432*L7464 + 4.7166)/3),2), " ")</f>
        <v>3.14</v>
      </c>
      <c r="O7464">
        <f>IFERROR(MAX(MIN(ROUND(N7464*(Q7464/P7464),2),4.5),1.9)," ")</f>
        <v>2.96</v>
      </c>
      <c r="P7464">
        <f>13.098*F7464^-1.237</f>
        <v>44.806338281983834</v>
      </c>
      <c r="Q7464">
        <f>13.098*M7464^-1.237</f>
        <v>42.182109086218873</v>
      </c>
      <c r="R7464" s="5">
        <f>IFERROR(ROUND(MAX(MIN((-105.4*LN(O7464) + 163.83),95),10),0)," ")</f>
        <v>49</v>
      </c>
      <c r="S7464" s="5" t="str">
        <f>IFERROR(CONCATENATE("(",R7464,",",ROUND((1.2*W7464),2),")")," ")</f>
        <v>(49,0.47)</v>
      </c>
      <c r="T7464">
        <f>R7464-L7464</f>
        <v>8</v>
      </c>
      <c r="U7464" s="7" t="str">
        <f>IF((AND(T7464=0,H7464&gt;=L7464)),"Don’t change bids","OK")</f>
        <v>OK</v>
      </c>
      <c r="V7464" t="e">
        <f>IF((MATCH(F7464,W7464,0)),"Same","Diff")</f>
        <v>#N/A</v>
      </c>
      <c r="W7464" s="5">
        <f>ROUND(M7464,2)</f>
        <v>0.39</v>
      </c>
      <c r="X7464" s="5">
        <v>0.39</v>
      </c>
    </row>
    <row r="7465" spans="1:24" x14ac:dyDescent="0.25">
      <c r="A7465" t="s">
        <v>24</v>
      </c>
      <c r="B7465" t="s">
        <v>7626</v>
      </c>
      <c r="C7465" t="s">
        <v>4401</v>
      </c>
      <c r="D7465" t="s">
        <v>7602</v>
      </c>
      <c r="E7465" t="s">
        <v>569</v>
      </c>
      <c r="F7465" s="5">
        <v>0.37</v>
      </c>
      <c r="G7465" s="9">
        <v>0.1</v>
      </c>
      <c r="H7465" s="6">
        <f>G7465*100</f>
        <v>10</v>
      </c>
      <c r="I7465" t="s">
        <v>9716</v>
      </c>
      <c r="J7465" t="s">
        <v>10765</v>
      </c>
      <c r="K7465">
        <v>41</v>
      </c>
      <c r="L7465">
        <v>41</v>
      </c>
      <c r="M7465">
        <f>(F7465*(1+0.05))</f>
        <v>0.38850000000000001</v>
      </c>
      <c r="N7465">
        <f>IFERROR(ROUND(( (-1.208*LN(L7465) + 7.5474 + 4.6991*(2.71828^(-0.009*L7465)) + 0.0001*L7465*L7465 - 0.0432*L7465 + 4.7166)/3),2), " ")</f>
        <v>3.14</v>
      </c>
      <c r="O7465">
        <f>IFERROR(MAX(MIN(ROUND(N7465*(Q7465/P7465),2),4.5),1.9)," ")</f>
        <v>2.96</v>
      </c>
      <c r="P7465">
        <f>13.098*F7465^-1.237</f>
        <v>44.806338281983834</v>
      </c>
      <c r="Q7465">
        <f>13.098*M7465^-1.237</f>
        <v>42.182109086218873</v>
      </c>
      <c r="R7465" s="5">
        <f>IFERROR(ROUND(MAX(MIN((-105.4*LN(O7465) + 163.83),95),10),0)," ")</f>
        <v>49</v>
      </c>
      <c r="S7465" s="5" t="str">
        <f>IFERROR(CONCATENATE("(",R7465,",",ROUND((1.2*W7465),2),")")," ")</f>
        <v>(49,0.47)</v>
      </c>
      <c r="T7465">
        <f>R7465-L7465</f>
        <v>8</v>
      </c>
      <c r="U7465" s="7" t="str">
        <f>IF((AND(T7465=0,H7465&gt;=L7465)),"Don’t change bids","OK")</f>
        <v>OK</v>
      </c>
      <c r="V7465" t="e">
        <f>IF((MATCH(F7465,W7465,0)),"Same","Diff")</f>
        <v>#N/A</v>
      </c>
      <c r="W7465" s="5">
        <f>ROUND(M7465,2)</f>
        <v>0.39</v>
      </c>
      <c r="X7465" s="5">
        <v>0.39</v>
      </c>
    </row>
    <row r="7466" spans="1:24" x14ac:dyDescent="0.25">
      <c r="A7466" t="s">
        <v>24</v>
      </c>
      <c r="B7466" t="s">
        <v>7627</v>
      </c>
      <c r="C7466" t="s">
        <v>4401</v>
      </c>
      <c r="D7466" t="s">
        <v>7619</v>
      </c>
      <c r="E7466" t="s">
        <v>569</v>
      </c>
      <c r="F7466" s="5">
        <v>0.37</v>
      </c>
      <c r="G7466" s="9">
        <v>0.1</v>
      </c>
      <c r="H7466" s="6">
        <f>G7466*100</f>
        <v>10</v>
      </c>
      <c r="I7466" t="s">
        <v>9716</v>
      </c>
      <c r="J7466" t="s">
        <v>10765</v>
      </c>
      <c r="K7466">
        <v>41</v>
      </c>
      <c r="L7466">
        <v>41</v>
      </c>
      <c r="M7466">
        <f>(F7466*(1+0.05))</f>
        <v>0.38850000000000001</v>
      </c>
      <c r="N7466">
        <f>IFERROR(ROUND(( (-1.208*LN(L7466) + 7.5474 + 4.6991*(2.71828^(-0.009*L7466)) + 0.0001*L7466*L7466 - 0.0432*L7466 + 4.7166)/3),2), " ")</f>
        <v>3.14</v>
      </c>
      <c r="O7466">
        <f>IFERROR(MAX(MIN(ROUND(N7466*(Q7466/P7466),2),4.5),1.9)," ")</f>
        <v>2.96</v>
      </c>
      <c r="P7466">
        <f>13.098*F7466^-1.237</f>
        <v>44.806338281983834</v>
      </c>
      <c r="Q7466">
        <f>13.098*M7466^-1.237</f>
        <v>42.182109086218873</v>
      </c>
      <c r="R7466" s="5">
        <f>IFERROR(ROUND(MAX(MIN((-105.4*LN(O7466) + 163.83),95),10),0)," ")</f>
        <v>49</v>
      </c>
      <c r="S7466" s="5" t="str">
        <f>IFERROR(CONCATENATE("(",R7466,",",ROUND((1.2*W7466),2),")")," ")</f>
        <v>(49,0.47)</v>
      </c>
      <c r="T7466">
        <f>R7466-L7466</f>
        <v>8</v>
      </c>
      <c r="U7466" s="7" t="str">
        <f>IF((AND(T7466=0,H7466&gt;=L7466)),"Don’t change bids","OK")</f>
        <v>OK</v>
      </c>
      <c r="V7466" t="e">
        <f>IF((MATCH(F7466,W7466,0)),"Same","Diff")</f>
        <v>#N/A</v>
      </c>
      <c r="W7466" s="5">
        <f>ROUND(M7466,2)</f>
        <v>0.39</v>
      </c>
      <c r="X7466" s="5">
        <v>0.39</v>
      </c>
    </row>
    <row r="7467" spans="1:24" x14ac:dyDescent="0.25">
      <c r="A7467" t="s">
        <v>24</v>
      </c>
      <c r="B7467" t="s">
        <v>7628</v>
      </c>
      <c r="C7467" t="s">
        <v>4401</v>
      </c>
      <c r="D7467" t="s">
        <v>7595</v>
      </c>
      <c r="E7467" t="s">
        <v>569</v>
      </c>
      <c r="F7467" s="5">
        <v>0.37</v>
      </c>
      <c r="G7467" s="9">
        <v>0.1</v>
      </c>
      <c r="H7467" s="6">
        <f>G7467*100</f>
        <v>10</v>
      </c>
      <c r="I7467" t="s">
        <v>9716</v>
      </c>
      <c r="J7467" t="s">
        <v>10765</v>
      </c>
      <c r="K7467">
        <v>41</v>
      </c>
      <c r="L7467">
        <v>41</v>
      </c>
      <c r="M7467">
        <f>(F7467*(1+0.05))</f>
        <v>0.38850000000000001</v>
      </c>
      <c r="N7467">
        <f>IFERROR(ROUND(( (-1.208*LN(L7467) + 7.5474 + 4.6991*(2.71828^(-0.009*L7467)) + 0.0001*L7467*L7467 - 0.0432*L7467 + 4.7166)/3),2), " ")</f>
        <v>3.14</v>
      </c>
      <c r="O7467">
        <f>IFERROR(MAX(MIN(ROUND(N7467*(Q7467/P7467),2),4.5),1.9)," ")</f>
        <v>2.96</v>
      </c>
      <c r="P7467">
        <f>13.098*F7467^-1.237</f>
        <v>44.806338281983834</v>
      </c>
      <c r="Q7467">
        <f>13.098*M7467^-1.237</f>
        <v>42.182109086218873</v>
      </c>
      <c r="R7467" s="5">
        <f>IFERROR(ROUND(MAX(MIN((-105.4*LN(O7467) + 163.83),95),10),0)," ")</f>
        <v>49</v>
      </c>
      <c r="S7467" s="5" t="str">
        <f>IFERROR(CONCATENATE("(",R7467,",",ROUND((1.2*W7467),2),")")," ")</f>
        <v>(49,0.47)</v>
      </c>
      <c r="T7467">
        <f>R7467-L7467</f>
        <v>8</v>
      </c>
      <c r="U7467" s="7" t="str">
        <f>IF((AND(T7467=0,H7467&gt;=L7467)),"Don’t change bids","OK")</f>
        <v>OK</v>
      </c>
      <c r="V7467" t="e">
        <f>IF((MATCH(F7467,W7467,0)),"Same","Diff")</f>
        <v>#N/A</v>
      </c>
      <c r="W7467" s="5">
        <f>ROUND(M7467,2)</f>
        <v>0.39</v>
      </c>
      <c r="X7467" s="5">
        <v>0.39</v>
      </c>
    </row>
    <row r="7468" spans="1:24" x14ac:dyDescent="0.25">
      <c r="A7468" t="s">
        <v>24</v>
      </c>
      <c r="B7468" t="s">
        <v>7629</v>
      </c>
      <c r="C7468" t="s">
        <v>4401</v>
      </c>
      <c r="D7468" t="s">
        <v>7595</v>
      </c>
      <c r="E7468" t="s">
        <v>569</v>
      </c>
      <c r="F7468" s="5">
        <v>0.37</v>
      </c>
      <c r="G7468" s="9">
        <v>0.1</v>
      </c>
      <c r="H7468" s="6">
        <f>G7468*100</f>
        <v>10</v>
      </c>
      <c r="I7468" t="s">
        <v>9716</v>
      </c>
      <c r="J7468" t="s">
        <v>10765</v>
      </c>
      <c r="K7468">
        <v>41</v>
      </c>
      <c r="L7468">
        <v>41</v>
      </c>
      <c r="M7468">
        <f>(F7468*(1+0.05))</f>
        <v>0.38850000000000001</v>
      </c>
      <c r="N7468">
        <f>IFERROR(ROUND(( (-1.208*LN(L7468) + 7.5474 + 4.6991*(2.71828^(-0.009*L7468)) + 0.0001*L7468*L7468 - 0.0432*L7468 + 4.7166)/3),2), " ")</f>
        <v>3.14</v>
      </c>
      <c r="O7468">
        <f>IFERROR(MAX(MIN(ROUND(N7468*(Q7468/P7468),2),4.5),1.9)," ")</f>
        <v>2.96</v>
      </c>
      <c r="P7468">
        <f>13.098*F7468^-1.237</f>
        <v>44.806338281983834</v>
      </c>
      <c r="Q7468">
        <f>13.098*M7468^-1.237</f>
        <v>42.182109086218873</v>
      </c>
      <c r="R7468" s="5">
        <f>IFERROR(ROUND(MAX(MIN((-105.4*LN(O7468) + 163.83),95),10),0)," ")</f>
        <v>49</v>
      </c>
      <c r="S7468" s="5" t="str">
        <f>IFERROR(CONCATENATE("(",R7468,",",ROUND((1.2*W7468),2),")")," ")</f>
        <v>(49,0.47)</v>
      </c>
      <c r="T7468">
        <f>R7468-L7468</f>
        <v>8</v>
      </c>
      <c r="U7468" s="7" t="str">
        <f>IF((AND(T7468=0,H7468&gt;=L7468)),"Don’t change bids","OK")</f>
        <v>OK</v>
      </c>
      <c r="V7468" t="e">
        <f>IF((MATCH(F7468,W7468,0)),"Same","Diff")</f>
        <v>#N/A</v>
      </c>
      <c r="W7468" s="5">
        <f>ROUND(M7468,2)</f>
        <v>0.39</v>
      </c>
      <c r="X7468" s="5">
        <v>0.39</v>
      </c>
    </row>
    <row r="7469" spans="1:24" x14ac:dyDescent="0.25">
      <c r="A7469" t="s">
        <v>24</v>
      </c>
      <c r="B7469" t="s">
        <v>7630</v>
      </c>
      <c r="C7469" t="s">
        <v>4401</v>
      </c>
      <c r="D7469" t="s">
        <v>7591</v>
      </c>
      <c r="E7469" t="s">
        <v>569</v>
      </c>
      <c r="F7469" s="5">
        <v>0.37</v>
      </c>
      <c r="G7469" s="9">
        <v>0.1</v>
      </c>
      <c r="H7469" s="6">
        <f>G7469*100</f>
        <v>10</v>
      </c>
      <c r="I7469" t="s">
        <v>9716</v>
      </c>
      <c r="J7469" t="s">
        <v>10765</v>
      </c>
      <c r="K7469">
        <v>41</v>
      </c>
      <c r="L7469">
        <v>41</v>
      </c>
      <c r="M7469">
        <f>(F7469*(1+0.05))</f>
        <v>0.38850000000000001</v>
      </c>
      <c r="N7469">
        <f>IFERROR(ROUND(( (-1.208*LN(L7469) + 7.5474 + 4.6991*(2.71828^(-0.009*L7469)) + 0.0001*L7469*L7469 - 0.0432*L7469 + 4.7166)/3),2), " ")</f>
        <v>3.14</v>
      </c>
      <c r="O7469">
        <f>IFERROR(MAX(MIN(ROUND(N7469*(Q7469/P7469),2),4.5),1.9)," ")</f>
        <v>2.96</v>
      </c>
      <c r="P7469">
        <f>13.098*F7469^-1.237</f>
        <v>44.806338281983834</v>
      </c>
      <c r="Q7469">
        <f>13.098*M7469^-1.237</f>
        <v>42.182109086218873</v>
      </c>
      <c r="R7469" s="5">
        <f>IFERROR(ROUND(MAX(MIN((-105.4*LN(O7469) + 163.83),95),10),0)," ")</f>
        <v>49</v>
      </c>
      <c r="S7469" s="5" t="str">
        <f>IFERROR(CONCATENATE("(",R7469,",",ROUND((1.2*W7469),2),")")," ")</f>
        <v>(49,0.47)</v>
      </c>
      <c r="T7469">
        <f>R7469-L7469</f>
        <v>8</v>
      </c>
      <c r="U7469" s="7" t="str">
        <f>IF((AND(T7469=0,H7469&gt;=L7469)),"Don’t change bids","OK")</f>
        <v>OK</v>
      </c>
      <c r="V7469" t="e">
        <f>IF((MATCH(F7469,W7469,0)),"Same","Diff")</f>
        <v>#N/A</v>
      </c>
      <c r="W7469" s="5">
        <f>ROUND(M7469,2)</f>
        <v>0.39</v>
      </c>
      <c r="X7469" s="5">
        <v>0.39</v>
      </c>
    </row>
    <row r="7470" spans="1:24" x14ac:dyDescent="0.25">
      <c r="A7470" t="s">
        <v>24</v>
      </c>
      <c r="B7470" t="s">
        <v>7631</v>
      </c>
      <c r="C7470" t="s">
        <v>4401</v>
      </c>
      <c r="D7470" t="s">
        <v>7591</v>
      </c>
      <c r="E7470" t="s">
        <v>569</v>
      </c>
      <c r="F7470" s="5">
        <v>0.37</v>
      </c>
      <c r="G7470" s="9">
        <v>0.1</v>
      </c>
      <c r="H7470" s="6">
        <f>G7470*100</f>
        <v>10</v>
      </c>
      <c r="I7470" t="s">
        <v>9716</v>
      </c>
      <c r="J7470" t="s">
        <v>10765</v>
      </c>
      <c r="K7470">
        <v>41</v>
      </c>
      <c r="L7470">
        <v>41</v>
      </c>
      <c r="M7470">
        <f>(F7470*(1+0.05))</f>
        <v>0.38850000000000001</v>
      </c>
      <c r="N7470">
        <f>IFERROR(ROUND(( (-1.208*LN(L7470) + 7.5474 + 4.6991*(2.71828^(-0.009*L7470)) + 0.0001*L7470*L7470 - 0.0432*L7470 + 4.7166)/3),2), " ")</f>
        <v>3.14</v>
      </c>
      <c r="O7470">
        <f>IFERROR(MAX(MIN(ROUND(N7470*(Q7470/P7470),2),4.5),1.9)," ")</f>
        <v>2.96</v>
      </c>
      <c r="P7470">
        <f>13.098*F7470^-1.237</f>
        <v>44.806338281983834</v>
      </c>
      <c r="Q7470">
        <f>13.098*M7470^-1.237</f>
        <v>42.182109086218873</v>
      </c>
      <c r="R7470" s="5">
        <f>IFERROR(ROUND(MAX(MIN((-105.4*LN(O7470) + 163.83),95),10),0)," ")</f>
        <v>49</v>
      </c>
      <c r="S7470" s="5" t="str">
        <f>IFERROR(CONCATENATE("(",R7470,",",ROUND((1.2*W7470),2),")")," ")</f>
        <v>(49,0.47)</v>
      </c>
      <c r="T7470">
        <f>R7470-L7470</f>
        <v>8</v>
      </c>
      <c r="U7470" s="7" t="str">
        <f>IF((AND(T7470=0,H7470&gt;=L7470)),"Don’t change bids","OK")</f>
        <v>OK</v>
      </c>
      <c r="V7470" t="e">
        <f>IF((MATCH(F7470,W7470,0)),"Same","Diff")</f>
        <v>#N/A</v>
      </c>
      <c r="W7470" s="5">
        <f>ROUND(M7470,2)</f>
        <v>0.39</v>
      </c>
      <c r="X7470" s="5">
        <v>0.39</v>
      </c>
    </row>
    <row r="7471" spans="1:24" x14ac:dyDescent="0.25">
      <c r="A7471" t="s">
        <v>24</v>
      </c>
      <c r="B7471" t="s">
        <v>7632</v>
      </c>
      <c r="C7471" t="s">
        <v>4401</v>
      </c>
      <c r="D7471" t="s">
        <v>7591</v>
      </c>
      <c r="E7471" t="s">
        <v>569</v>
      </c>
      <c r="F7471" s="5">
        <v>0.37</v>
      </c>
      <c r="G7471" s="9">
        <v>0.1</v>
      </c>
      <c r="H7471" s="6">
        <f>G7471*100</f>
        <v>10</v>
      </c>
      <c r="I7471" t="s">
        <v>9716</v>
      </c>
      <c r="J7471" t="s">
        <v>10765</v>
      </c>
      <c r="K7471">
        <v>41</v>
      </c>
      <c r="L7471">
        <v>41</v>
      </c>
      <c r="M7471">
        <f>(F7471*(1+0.05))</f>
        <v>0.38850000000000001</v>
      </c>
      <c r="N7471">
        <f>IFERROR(ROUND(( (-1.208*LN(L7471) + 7.5474 + 4.6991*(2.71828^(-0.009*L7471)) + 0.0001*L7471*L7471 - 0.0432*L7471 + 4.7166)/3),2), " ")</f>
        <v>3.14</v>
      </c>
      <c r="O7471">
        <f>IFERROR(MAX(MIN(ROUND(N7471*(Q7471/P7471),2),4.5),1.9)," ")</f>
        <v>2.96</v>
      </c>
      <c r="P7471">
        <f>13.098*F7471^-1.237</f>
        <v>44.806338281983834</v>
      </c>
      <c r="Q7471">
        <f>13.098*M7471^-1.237</f>
        <v>42.182109086218873</v>
      </c>
      <c r="R7471" s="5">
        <f>IFERROR(ROUND(MAX(MIN((-105.4*LN(O7471) + 163.83),95),10),0)," ")</f>
        <v>49</v>
      </c>
      <c r="S7471" s="5" t="str">
        <f>IFERROR(CONCATENATE("(",R7471,",",ROUND((1.2*W7471),2),")")," ")</f>
        <v>(49,0.47)</v>
      </c>
      <c r="T7471">
        <f>R7471-L7471</f>
        <v>8</v>
      </c>
      <c r="U7471" s="7" t="str">
        <f>IF((AND(T7471=0,H7471&gt;=L7471)),"Don’t change bids","OK")</f>
        <v>OK</v>
      </c>
      <c r="V7471" t="e">
        <f>IF((MATCH(F7471,W7471,0)),"Same","Diff")</f>
        <v>#N/A</v>
      </c>
      <c r="W7471" s="5">
        <f>ROUND(M7471,2)</f>
        <v>0.39</v>
      </c>
      <c r="X7471" s="5">
        <v>0.39</v>
      </c>
    </row>
    <row r="7472" spans="1:24" x14ac:dyDescent="0.25">
      <c r="A7472" t="s">
        <v>24</v>
      </c>
      <c r="B7472" t="s">
        <v>7633</v>
      </c>
      <c r="C7472" t="s">
        <v>4401</v>
      </c>
      <c r="D7472" t="s">
        <v>7595</v>
      </c>
      <c r="E7472" t="s">
        <v>569</v>
      </c>
      <c r="F7472" s="5">
        <v>0.37</v>
      </c>
      <c r="G7472" s="9">
        <v>0.1</v>
      </c>
      <c r="H7472" s="6">
        <f>G7472*100</f>
        <v>10</v>
      </c>
      <c r="I7472" t="s">
        <v>9716</v>
      </c>
      <c r="J7472" t="s">
        <v>10765</v>
      </c>
      <c r="K7472">
        <v>41</v>
      </c>
      <c r="L7472">
        <v>41</v>
      </c>
      <c r="M7472">
        <f>(F7472*(1+0.05))</f>
        <v>0.38850000000000001</v>
      </c>
      <c r="N7472">
        <f>IFERROR(ROUND(( (-1.208*LN(L7472) + 7.5474 + 4.6991*(2.71828^(-0.009*L7472)) + 0.0001*L7472*L7472 - 0.0432*L7472 + 4.7166)/3),2), " ")</f>
        <v>3.14</v>
      </c>
      <c r="O7472">
        <f>IFERROR(MAX(MIN(ROUND(N7472*(Q7472/P7472),2),4.5),1.9)," ")</f>
        <v>2.96</v>
      </c>
      <c r="P7472">
        <f>13.098*F7472^-1.237</f>
        <v>44.806338281983834</v>
      </c>
      <c r="Q7472">
        <f>13.098*M7472^-1.237</f>
        <v>42.182109086218873</v>
      </c>
      <c r="R7472" s="5">
        <f>IFERROR(ROUND(MAX(MIN((-105.4*LN(O7472) + 163.83),95),10),0)," ")</f>
        <v>49</v>
      </c>
      <c r="S7472" s="5" t="str">
        <f>IFERROR(CONCATENATE("(",R7472,",",ROUND((1.2*W7472),2),")")," ")</f>
        <v>(49,0.47)</v>
      </c>
      <c r="T7472">
        <f>R7472-L7472</f>
        <v>8</v>
      </c>
      <c r="U7472" s="7" t="str">
        <f>IF((AND(T7472=0,H7472&gt;=L7472)),"Don’t change bids","OK")</f>
        <v>OK</v>
      </c>
      <c r="V7472" t="e">
        <f>IF((MATCH(F7472,W7472,0)),"Same","Diff")</f>
        <v>#N/A</v>
      </c>
      <c r="W7472" s="5">
        <f>ROUND(M7472,2)</f>
        <v>0.39</v>
      </c>
      <c r="X7472" s="5">
        <v>0.39</v>
      </c>
    </row>
    <row r="7473" spans="1:24" x14ac:dyDescent="0.25">
      <c r="A7473" t="s">
        <v>24</v>
      </c>
      <c r="B7473" t="s">
        <v>7634</v>
      </c>
      <c r="C7473" t="s">
        <v>4401</v>
      </c>
      <c r="D7473" t="s">
        <v>7598</v>
      </c>
      <c r="E7473" t="s">
        <v>569</v>
      </c>
      <c r="F7473" s="5">
        <v>0.37</v>
      </c>
      <c r="G7473" s="9">
        <v>0.1</v>
      </c>
      <c r="H7473" s="6">
        <f>G7473*100</f>
        <v>10</v>
      </c>
      <c r="I7473" t="s">
        <v>9716</v>
      </c>
      <c r="J7473" t="s">
        <v>10765</v>
      </c>
      <c r="K7473">
        <v>41</v>
      </c>
      <c r="L7473">
        <v>41</v>
      </c>
      <c r="M7473">
        <f>(F7473*(1+0.05))</f>
        <v>0.38850000000000001</v>
      </c>
      <c r="N7473">
        <f>IFERROR(ROUND(( (-1.208*LN(L7473) + 7.5474 + 4.6991*(2.71828^(-0.009*L7473)) + 0.0001*L7473*L7473 - 0.0432*L7473 + 4.7166)/3),2), " ")</f>
        <v>3.14</v>
      </c>
      <c r="O7473">
        <f>IFERROR(MAX(MIN(ROUND(N7473*(Q7473/P7473),2),4.5),1.9)," ")</f>
        <v>2.96</v>
      </c>
      <c r="P7473">
        <f>13.098*F7473^-1.237</f>
        <v>44.806338281983834</v>
      </c>
      <c r="Q7473">
        <f>13.098*M7473^-1.237</f>
        <v>42.182109086218873</v>
      </c>
      <c r="R7473" s="5">
        <f>IFERROR(ROUND(MAX(MIN((-105.4*LN(O7473) + 163.83),95),10),0)," ")</f>
        <v>49</v>
      </c>
      <c r="S7473" s="5" t="str">
        <f>IFERROR(CONCATENATE("(",R7473,",",ROUND((1.2*W7473),2),")")," ")</f>
        <v>(49,0.47)</v>
      </c>
      <c r="T7473">
        <f>R7473-L7473</f>
        <v>8</v>
      </c>
      <c r="U7473" s="7" t="str">
        <f>IF((AND(T7473=0,H7473&gt;=L7473)),"Don’t change bids","OK")</f>
        <v>OK</v>
      </c>
      <c r="V7473" t="e">
        <f>IF((MATCH(F7473,W7473,0)),"Same","Diff")</f>
        <v>#N/A</v>
      </c>
      <c r="W7473" s="5">
        <f>ROUND(M7473,2)</f>
        <v>0.39</v>
      </c>
      <c r="X7473" s="5">
        <v>0.39</v>
      </c>
    </row>
    <row r="7474" spans="1:24" x14ac:dyDescent="0.25">
      <c r="A7474" t="s">
        <v>24</v>
      </c>
      <c r="B7474" t="s">
        <v>7635</v>
      </c>
      <c r="C7474" t="s">
        <v>4401</v>
      </c>
      <c r="D7474" t="s">
        <v>7598</v>
      </c>
      <c r="E7474" t="s">
        <v>569</v>
      </c>
      <c r="F7474" s="5">
        <v>0.37</v>
      </c>
      <c r="G7474" s="9">
        <v>0.1</v>
      </c>
      <c r="H7474" s="6">
        <f>G7474*100</f>
        <v>10</v>
      </c>
      <c r="I7474" t="s">
        <v>9716</v>
      </c>
      <c r="J7474" t="s">
        <v>10765</v>
      </c>
      <c r="K7474">
        <v>41</v>
      </c>
      <c r="L7474">
        <v>41</v>
      </c>
      <c r="M7474">
        <f>(F7474*(1+0.05))</f>
        <v>0.38850000000000001</v>
      </c>
      <c r="N7474">
        <f>IFERROR(ROUND(( (-1.208*LN(L7474) + 7.5474 + 4.6991*(2.71828^(-0.009*L7474)) + 0.0001*L7474*L7474 - 0.0432*L7474 + 4.7166)/3),2), " ")</f>
        <v>3.14</v>
      </c>
      <c r="O7474">
        <f>IFERROR(MAX(MIN(ROUND(N7474*(Q7474/P7474),2),4.5),1.9)," ")</f>
        <v>2.96</v>
      </c>
      <c r="P7474">
        <f>13.098*F7474^-1.237</f>
        <v>44.806338281983834</v>
      </c>
      <c r="Q7474">
        <f>13.098*M7474^-1.237</f>
        <v>42.182109086218873</v>
      </c>
      <c r="R7474" s="5">
        <f>IFERROR(ROUND(MAX(MIN((-105.4*LN(O7474) + 163.83),95),10),0)," ")</f>
        <v>49</v>
      </c>
      <c r="S7474" s="5" t="str">
        <f>IFERROR(CONCATENATE("(",R7474,",",ROUND((1.2*W7474),2),")")," ")</f>
        <v>(49,0.47)</v>
      </c>
      <c r="T7474">
        <f>R7474-L7474</f>
        <v>8</v>
      </c>
      <c r="U7474" s="7" t="str">
        <f>IF((AND(T7474=0,H7474&gt;=L7474)),"Don’t change bids","OK")</f>
        <v>OK</v>
      </c>
      <c r="V7474" t="e">
        <f>IF((MATCH(F7474,W7474,0)),"Same","Diff")</f>
        <v>#N/A</v>
      </c>
      <c r="W7474" s="5">
        <f>ROUND(M7474,2)</f>
        <v>0.39</v>
      </c>
      <c r="X7474" s="5">
        <v>0.39</v>
      </c>
    </row>
    <row r="7475" spans="1:24" x14ac:dyDescent="0.25">
      <c r="A7475" t="s">
        <v>24</v>
      </c>
      <c r="B7475" t="s">
        <v>7636</v>
      </c>
      <c r="C7475" t="s">
        <v>4401</v>
      </c>
      <c r="D7475" t="s">
        <v>7602</v>
      </c>
      <c r="E7475" t="s">
        <v>569</v>
      </c>
      <c r="F7475" s="5">
        <v>0.37</v>
      </c>
      <c r="G7475" s="9">
        <v>0.1</v>
      </c>
      <c r="H7475" s="6">
        <f>G7475*100</f>
        <v>10</v>
      </c>
      <c r="I7475" t="s">
        <v>9716</v>
      </c>
      <c r="J7475" t="s">
        <v>10765</v>
      </c>
      <c r="K7475">
        <v>41</v>
      </c>
      <c r="L7475">
        <v>41</v>
      </c>
      <c r="M7475">
        <f>(F7475*(1+0.05))</f>
        <v>0.38850000000000001</v>
      </c>
      <c r="N7475">
        <f>IFERROR(ROUND(( (-1.208*LN(L7475) + 7.5474 + 4.6991*(2.71828^(-0.009*L7475)) + 0.0001*L7475*L7475 - 0.0432*L7475 + 4.7166)/3),2), " ")</f>
        <v>3.14</v>
      </c>
      <c r="O7475">
        <f>IFERROR(MAX(MIN(ROUND(N7475*(Q7475/P7475),2),4.5),1.9)," ")</f>
        <v>2.96</v>
      </c>
      <c r="P7475">
        <f>13.098*F7475^-1.237</f>
        <v>44.806338281983834</v>
      </c>
      <c r="Q7475">
        <f>13.098*M7475^-1.237</f>
        <v>42.182109086218873</v>
      </c>
      <c r="R7475" s="5">
        <f>IFERROR(ROUND(MAX(MIN((-105.4*LN(O7475) + 163.83),95),10),0)," ")</f>
        <v>49</v>
      </c>
      <c r="S7475" s="5" t="str">
        <f>IFERROR(CONCATENATE("(",R7475,",",ROUND((1.2*W7475),2),")")," ")</f>
        <v>(49,0.47)</v>
      </c>
      <c r="T7475">
        <f>R7475-L7475</f>
        <v>8</v>
      </c>
      <c r="U7475" s="7" t="str">
        <f>IF((AND(T7475=0,H7475&gt;=L7475)),"Don’t change bids","OK")</f>
        <v>OK</v>
      </c>
      <c r="V7475" t="e">
        <f>IF((MATCH(F7475,W7475,0)),"Same","Diff")</f>
        <v>#N/A</v>
      </c>
      <c r="W7475" s="5">
        <f>ROUND(M7475,2)</f>
        <v>0.39</v>
      </c>
      <c r="X7475" s="5">
        <v>0.39</v>
      </c>
    </row>
    <row r="7476" spans="1:24" x14ac:dyDescent="0.25">
      <c r="A7476" t="s">
        <v>24</v>
      </c>
      <c r="B7476" t="s">
        <v>7637</v>
      </c>
      <c r="C7476" t="s">
        <v>4401</v>
      </c>
      <c r="D7476" t="s">
        <v>7638</v>
      </c>
      <c r="E7476" t="s">
        <v>569</v>
      </c>
      <c r="F7476" s="5">
        <v>0.37</v>
      </c>
      <c r="G7476" s="9">
        <v>0.1</v>
      </c>
      <c r="H7476" s="6">
        <f>G7476*100</f>
        <v>10</v>
      </c>
      <c r="I7476" t="s">
        <v>9716</v>
      </c>
      <c r="J7476" t="s">
        <v>10765</v>
      </c>
      <c r="K7476">
        <v>41</v>
      </c>
      <c r="L7476">
        <v>41</v>
      </c>
      <c r="M7476">
        <f>(F7476*(1+0.05))</f>
        <v>0.38850000000000001</v>
      </c>
      <c r="N7476">
        <f>IFERROR(ROUND(( (-1.208*LN(L7476) + 7.5474 + 4.6991*(2.71828^(-0.009*L7476)) + 0.0001*L7476*L7476 - 0.0432*L7476 + 4.7166)/3),2), " ")</f>
        <v>3.14</v>
      </c>
      <c r="O7476">
        <f>IFERROR(MAX(MIN(ROUND(N7476*(Q7476/P7476),2),4.5),1.9)," ")</f>
        <v>2.96</v>
      </c>
      <c r="P7476">
        <f>13.098*F7476^-1.237</f>
        <v>44.806338281983834</v>
      </c>
      <c r="Q7476">
        <f>13.098*M7476^-1.237</f>
        <v>42.182109086218873</v>
      </c>
      <c r="R7476" s="5">
        <f>IFERROR(ROUND(MAX(MIN((-105.4*LN(O7476) + 163.83),95),10),0)," ")</f>
        <v>49</v>
      </c>
      <c r="S7476" s="5" t="str">
        <f>IFERROR(CONCATENATE("(",R7476,",",ROUND((1.2*W7476),2),")")," ")</f>
        <v>(49,0.47)</v>
      </c>
      <c r="T7476">
        <f>R7476-L7476</f>
        <v>8</v>
      </c>
      <c r="U7476" s="7" t="str">
        <f>IF((AND(T7476=0,H7476&gt;=L7476)),"Don’t change bids","OK")</f>
        <v>OK</v>
      </c>
      <c r="V7476" t="e">
        <f>IF((MATCH(F7476,W7476,0)),"Same","Diff")</f>
        <v>#N/A</v>
      </c>
      <c r="W7476" s="5">
        <f>ROUND(M7476,2)</f>
        <v>0.39</v>
      </c>
      <c r="X7476" s="5">
        <v>0.39</v>
      </c>
    </row>
    <row r="7477" spans="1:24" x14ac:dyDescent="0.25">
      <c r="A7477" t="s">
        <v>24</v>
      </c>
      <c r="B7477" t="s">
        <v>7639</v>
      </c>
      <c r="C7477" t="s">
        <v>4401</v>
      </c>
      <c r="D7477" t="s">
        <v>7640</v>
      </c>
      <c r="E7477" t="s">
        <v>569</v>
      </c>
      <c r="F7477" s="5">
        <v>0.37</v>
      </c>
      <c r="G7477" s="9">
        <v>0.1</v>
      </c>
      <c r="H7477" s="6">
        <f>G7477*100</f>
        <v>10</v>
      </c>
      <c r="I7477" t="s">
        <v>9716</v>
      </c>
      <c r="J7477" t="s">
        <v>10765</v>
      </c>
      <c r="K7477">
        <v>41</v>
      </c>
      <c r="L7477">
        <v>41</v>
      </c>
      <c r="M7477">
        <f>(F7477*(1+0.05))</f>
        <v>0.38850000000000001</v>
      </c>
      <c r="N7477">
        <f>IFERROR(ROUND(( (-1.208*LN(L7477) + 7.5474 + 4.6991*(2.71828^(-0.009*L7477)) + 0.0001*L7477*L7477 - 0.0432*L7477 + 4.7166)/3),2), " ")</f>
        <v>3.14</v>
      </c>
      <c r="O7477">
        <f>IFERROR(MAX(MIN(ROUND(N7477*(Q7477/P7477),2),4.5),1.9)," ")</f>
        <v>2.96</v>
      </c>
      <c r="P7477">
        <f>13.098*F7477^-1.237</f>
        <v>44.806338281983834</v>
      </c>
      <c r="Q7477">
        <f>13.098*M7477^-1.237</f>
        <v>42.182109086218873</v>
      </c>
      <c r="R7477" s="5">
        <f>IFERROR(ROUND(MAX(MIN((-105.4*LN(O7477) + 163.83),95),10),0)," ")</f>
        <v>49</v>
      </c>
      <c r="S7477" s="5" t="str">
        <f>IFERROR(CONCATENATE("(",R7477,",",ROUND((1.2*W7477),2),")")," ")</f>
        <v>(49,0.47)</v>
      </c>
      <c r="T7477">
        <f>R7477-L7477</f>
        <v>8</v>
      </c>
      <c r="U7477" s="7" t="str">
        <f>IF((AND(T7477=0,H7477&gt;=L7477)),"Don’t change bids","OK")</f>
        <v>OK</v>
      </c>
      <c r="V7477" t="e">
        <f>IF((MATCH(F7477,W7477,0)),"Same","Diff")</f>
        <v>#N/A</v>
      </c>
      <c r="W7477" s="5">
        <f>ROUND(M7477,2)</f>
        <v>0.39</v>
      </c>
      <c r="X7477" s="5">
        <v>0.39</v>
      </c>
    </row>
    <row r="7478" spans="1:24" x14ac:dyDescent="0.25">
      <c r="A7478" t="s">
        <v>24</v>
      </c>
      <c r="B7478" t="s">
        <v>7641</v>
      </c>
      <c r="C7478" t="s">
        <v>4401</v>
      </c>
      <c r="D7478" t="s">
        <v>7642</v>
      </c>
      <c r="E7478" t="s">
        <v>569</v>
      </c>
      <c r="F7478" s="5">
        <v>0.37</v>
      </c>
      <c r="G7478" s="9">
        <v>0.1</v>
      </c>
      <c r="H7478" s="6">
        <f>G7478*100</f>
        <v>10</v>
      </c>
      <c r="I7478" t="s">
        <v>9716</v>
      </c>
      <c r="J7478" t="s">
        <v>10765</v>
      </c>
      <c r="K7478">
        <v>41</v>
      </c>
      <c r="L7478">
        <v>41</v>
      </c>
      <c r="M7478">
        <f>(F7478*(1+0.05))</f>
        <v>0.38850000000000001</v>
      </c>
      <c r="N7478">
        <f>IFERROR(ROUND(( (-1.208*LN(L7478) + 7.5474 + 4.6991*(2.71828^(-0.009*L7478)) + 0.0001*L7478*L7478 - 0.0432*L7478 + 4.7166)/3),2), " ")</f>
        <v>3.14</v>
      </c>
      <c r="O7478">
        <f>IFERROR(MAX(MIN(ROUND(N7478*(Q7478/P7478),2),4.5),1.9)," ")</f>
        <v>2.96</v>
      </c>
      <c r="P7478">
        <f>13.098*F7478^-1.237</f>
        <v>44.806338281983834</v>
      </c>
      <c r="Q7478">
        <f>13.098*M7478^-1.237</f>
        <v>42.182109086218873</v>
      </c>
      <c r="R7478" s="5">
        <f>IFERROR(ROUND(MAX(MIN((-105.4*LN(O7478) + 163.83),95),10),0)," ")</f>
        <v>49</v>
      </c>
      <c r="S7478" s="5" t="str">
        <f>IFERROR(CONCATENATE("(",R7478,",",ROUND((1.2*W7478),2),")")," ")</f>
        <v>(49,0.47)</v>
      </c>
      <c r="T7478">
        <f>R7478-L7478</f>
        <v>8</v>
      </c>
      <c r="U7478" s="7" t="str">
        <f>IF((AND(T7478=0,H7478&gt;=L7478)),"Don’t change bids","OK")</f>
        <v>OK</v>
      </c>
      <c r="V7478" t="e">
        <f>IF((MATCH(F7478,W7478,0)),"Same","Diff")</f>
        <v>#N/A</v>
      </c>
      <c r="W7478" s="5">
        <f>ROUND(M7478,2)</f>
        <v>0.39</v>
      </c>
      <c r="X7478" s="5">
        <v>0.39</v>
      </c>
    </row>
    <row r="7479" spans="1:24" x14ac:dyDescent="0.25">
      <c r="A7479" t="s">
        <v>24</v>
      </c>
      <c r="B7479" t="s">
        <v>7643</v>
      </c>
      <c r="C7479" t="s">
        <v>4401</v>
      </c>
      <c r="D7479" t="s">
        <v>7644</v>
      </c>
      <c r="E7479" t="s">
        <v>569</v>
      </c>
      <c r="F7479" s="5">
        <v>0.37</v>
      </c>
      <c r="G7479" s="9">
        <v>0.1</v>
      </c>
      <c r="H7479" s="6">
        <f>G7479*100</f>
        <v>10</v>
      </c>
      <c r="I7479" t="s">
        <v>9716</v>
      </c>
      <c r="J7479" t="s">
        <v>10765</v>
      </c>
      <c r="K7479">
        <v>41</v>
      </c>
      <c r="L7479">
        <v>41</v>
      </c>
      <c r="M7479">
        <f>(F7479*(1+0.05))</f>
        <v>0.38850000000000001</v>
      </c>
      <c r="N7479">
        <f>IFERROR(ROUND(( (-1.208*LN(L7479) + 7.5474 + 4.6991*(2.71828^(-0.009*L7479)) + 0.0001*L7479*L7479 - 0.0432*L7479 + 4.7166)/3),2), " ")</f>
        <v>3.14</v>
      </c>
      <c r="O7479">
        <f>IFERROR(MAX(MIN(ROUND(N7479*(Q7479/P7479),2),4.5),1.9)," ")</f>
        <v>2.96</v>
      </c>
      <c r="P7479">
        <f>13.098*F7479^-1.237</f>
        <v>44.806338281983834</v>
      </c>
      <c r="Q7479">
        <f>13.098*M7479^-1.237</f>
        <v>42.182109086218873</v>
      </c>
      <c r="R7479" s="5">
        <f>IFERROR(ROUND(MAX(MIN((-105.4*LN(O7479) + 163.83),95),10),0)," ")</f>
        <v>49</v>
      </c>
      <c r="S7479" s="5" t="str">
        <f>IFERROR(CONCATENATE("(",R7479,",",ROUND((1.2*W7479),2),")")," ")</f>
        <v>(49,0.47)</v>
      </c>
      <c r="T7479">
        <f>R7479-L7479</f>
        <v>8</v>
      </c>
      <c r="U7479" s="7" t="str">
        <f>IF((AND(T7479=0,H7479&gt;=L7479)),"Don’t change bids","OK")</f>
        <v>OK</v>
      </c>
      <c r="V7479" t="e">
        <f>IF((MATCH(F7479,W7479,0)),"Same","Diff")</f>
        <v>#N/A</v>
      </c>
      <c r="W7479" s="5">
        <f>ROUND(M7479,2)</f>
        <v>0.39</v>
      </c>
      <c r="X7479" s="5">
        <v>0.39</v>
      </c>
    </row>
    <row r="7480" spans="1:24" x14ac:dyDescent="0.25">
      <c r="A7480" t="s">
        <v>24</v>
      </c>
      <c r="B7480" t="s">
        <v>7645</v>
      </c>
      <c r="C7480" t="s">
        <v>4401</v>
      </c>
      <c r="D7480" t="s">
        <v>7642</v>
      </c>
      <c r="E7480" t="s">
        <v>569</v>
      </c>
      <c r="F7480" s="5">
        <v>0.37</v>
      </c>
      <c r="G7480" s="9">
        <v>0.1</v>
      </c>
      <c r="H7480" s="6">
        <f>G7480*100</f>
        <v>10</v>
      </c>
      <c r="I7480" t="s">
        <v>9716</v>
      </c>
      <c r="J7480" t="s">
        <v>10765</v>
      </c>
      <c r="K7480">
        <v>41</v>
      </c>
      <c r="L7480">
        <v>41</v>
      </c>
      <c r="M7480">
        <f>(F7480*(1+0.05))</f>
        <v>0.38850000000000001</v>
      </c>
      <c r="N7480">
        <f>IFERROR(ROUND(( (-1.208*LN(L7480) + 7.5474 + 4.6991*(2.71828^(-0.009*L7480)) + 0.0001*L7480*L7480 - 0.0432*L7480 + 4.7166)/3),2), " ")</f>
        <v>3.14</v>
      </c>
      <c r="O7480">
        <f>IFERROR(MAX(MIN(ROUND(N7480*(Q7480/P7480),2),4.5),1.9)," ")</f>
        <v>2.96</v>
      </c>
      <c r="P7480">
        <f>13.098*F7480^-1.237</f>
        <v>44.806338281983834</v>
      </c>
      <c r="Q7480">
        <f>13.098*M7480^-1.237</f>
        <v>42.182109086218873</v>
      </c>
      <c r="R7480" s="5">
        <f>IFERROR(ROUND(MAX(MIN((-105.4*LN(O7480) + 163.83),95),10),0)," ")</f>
        <v>49</v>
      </c>
      <c r="S7480" s="5" t="str">
        <f>IFERROR(CONCATENATE("(",R7480,",",ROUND((1.2*W7480),2),")")," ")</f>
        <v>(49,0.47)</v>
      </c>
      <c r="T7480">
        <f>R7480-L7480</f>
        <v>8</v>
      </c>
      <c r="U7480" s="7" t="str">
        <f>IF((AND(T7480=0,H7480&gt;=L7480)),"Don’t change bids","OK")</f>
        <v>OK</v>
      </c>
      <c r="V7480" t="e">
        <f>IF((MATCH(F7480,W7480,0)),"Same","Diff")</f>
        <v>#N/A</v>
      </c>
      <c r="W7480" s="5">
        <f>ROUND(M7480,2)</f>
        <v>0.39</v>
      </c>
      <c r="X7480" s="5">
        <v>0.39</v>
      </c>
    </row>
    <row r="7481" spans="1:24" x14ac:dyDescent="0.25">
      <c r="A7481" t="s">
        <v>24</v>
      </c>
      <c r="B7481" t="s">
        <v>7646</v>
      </c>
      <c r="C7481" t="s">
        <v>4401</v>
      </c>
      <c r="D7481" t="s">
        <v>7647</v>
      </c>
      <c r="E7481" t="s">
        <v>569</v>
      </c>
      <c r="F7481" s="5">
        <v>0.37</v>
      </c>
      <c r="G7481" s="9">
        <v>0.1</v>
      </c>
      <c r="H7481" s="6">
        <f>G7481*100</f>
        <v>10</v>
      </c>
      <c r="I7481" t="s">
        <v>9716</v>
      </c>
      <c r="J7481" t="s">
        <v>10765</v>
      </c>
      <c r="K7481">
        <v>41</v>
      </c>
      <c r="L7481">
        <v>41</v>
      </c>
      <c r="M7481">
        <f>(F7481*(1+0.05))</f>
        <v>0.38850000000000001</v>
      </c>
      <c r="N7481">
        <f>IFERROR(ROUND(( (-1.208*LN(L7481) + 7.5474 + 4.6991*(2.71828^(-0.009*L7481)) + 0.0001*L7481*L7481 - 0.0432*L7481 + 4.7166)/3),2), " ")</f>
        <v>3.14</v>
      </c>
      <c r="O7481">
        <f>IFERROR(MAX(MIN(ROUND(N7481*(Q7481/P7481),2),4.5),1.9)," ")</f>
        <v>2.96</v>
      </c>
      <c r="P7481">
        <f>13.098*F7481^-1.237</f>
        <v>44.806338281983834</v>
      </c>
      <c r="Q7481">
        <f>13.098*M7481^-1.237</f>
        <v>42.182109086218873</v>
      </c>
      <c r="R7481" s="5">
        <f>IFERROR(ROUND(MAX(MIN((-105.4*LN(O7481) + 163.83),95),10),0)," ")</f>
        <v>49</v>
      </c>
      <c r="S7481" s="5" t="str">
        <f>IFERROR(CONCATENATE("(",R7481,",",ROUND((1.2*W7481),2),")")," ")</f>
        <v>(49,0.47)</v>
      </c>
      <c r="T7481">
        <f>R7481-L7481</f>
        <v>8</v>
      </c>
      <c r="U7481" s="7" t="str">
        <f>IF((AND(T7481=0,H7481&gt;=L7481)),"Don’t change bids","OK")</f>
        <v>OK</v>
      </c>
      <c r="V7481" t="e">
        <f>IF((MATCH(F7481,W7481,0)),"Same","Diff")</f>
        <v>#N/A</v>
      </c>
      <c r="W7481" s="5">
        <f>ROUND(M7481,2)</f>
        <v>0.39</v>
      </c>
      <c r="X7481" s="5">
        <v>0.39</v>
      </c>
    </row>
    <row r="7482" spans="1:24" x14ac:dyDescent="0.25">
      <c r="A7482" t="s">
        <v>24</v>
      </c>
      <c r="B7482" t="s">
        <v>7648</v>
      </c>
      <c r="C7482" t="s">
        <v>4401</v>
      </c>
      <c r="D7482" t="s">
        <v>7649</v>
      </c>
      <c r="E7482" t="s">
        <v>569</v>
      </c>
      <c r="F7482" s="5">
        <v>0.37</v>
      </c>
      <c r="G7482" s="9">
        <v>0.1</v>
      </c>
      <c r="H7482" s="6">
        <f>G7482*100</f>
        <v>10</v>
      </c>
      <c r="I7482" t="s">
        <v>9716</v>
      </c>
      <c r="J7482" t="s">
        <v>10765</v>
      </c>
      <c r="K7482">
        <v>41</v>
      </c>
      <c r="L7482">
        <v>41</v>
      </c>
      <c r="M7482">
        <f>(F7482*(1+0.05))</f>
        <v>0.38850000000000001</v>
      </c>
      <c r="N7482">
        <f>IFERROR(ROUND(( (-1.208*LN(L7482) + 7.5474 + 4.6991*(2.71828^(-0.009*L7482)) + 0.0001*L7482*L7482 - 0.0432*L7482 + 4.7166)/3),2), " ")</f>
        <v>3.14</v>
      </c>
      <c r="O7482">
        <f>IFERROR(MAX(MIN(ROUND(N7482*(Q7482/P7482),2),4.5),1.9)," ")</f>
        <v>2.96</v>
      </c>
      <c r="P7482">
        <f>13.098*F7482^-1.237</f>
        <v>44.806338281983834</v>
      </c>
      <c r="Q7482">
        <f>13.098*M7482^-1.237</f>
        <v>42.182109086218873</v>
      </c>
      <c r="R7482" s="5">
        <f>IFERROR(ROUND(MAX(MIN((-105.4*LN(O7482) + 163.83),95),10),0)," ")</f>
        <v>49</v>
      </c>
      <c r="S7482" s="5" t="str">
        <f>IFERROR(CONCATENATE("(",R7482,",",ROUND((1.2*W7482),2),")")," ")</f>
        <v>(49,0.47)</v>
      </c>
      <c r="T7482">
        <f>R7482-L7482</f>
        <v>8</v>
      </c>
      <c r="U7482" s="7" t="str">
        <f>IF((AND(T7482=0,H7482&gt;=L7482)),"Don’t change bids","OK")</f>
        <v>OK</v>
      </c>
      <c r="V7482" t="e">
        <f>IF((MATCH(F7482,W7482,0)),"Same","Diff")</f>
        <v>#N/A</v>
      </c>
      <c r="W7482" s="5">
        <f>ROUND(M7482,2)</f>
        <v>0.39</v>
      </c>
      <c r="X7482" s="5">
        <v>0.39</v>
      </c>
    </row>
    <row r="7483" spans="1:24" x14ac:dyDescent="0.25">
      <c r="A7483" t="s">
        <v>24</v>
      </c>
      <c r="B7483" t="s">
        <v>7650</v>
      </c>
      <c r="C7483" t="s">
        <v>4401</v>
      </c>
      <c r="D7483" t="s">
        <v>7640</v>
      </c>
      <c r="E7483" t="s">
        <v>569</v>
      </c>
      <c r="F7483" s="5">
        <v>0.37</v>
      </c>
      <c r="G7483" s="9">
        <v>0.1</v>
      </c>
      <c r="H7483" s="6">
        <f>G7483*100</f>
        <v>10</v>
      </c>
      <c r="I7483" t="s">
        <v>9716</v>
      </c>
      <c r="J7483" t="s">
        <v>10765</v>
      </c>
      <c r="K7483">
        <v>41</v>
      </c>
      <c r="L7483">
        <v>41</v>
      </c>
      <c r="M7483">
        <f>(F7483*(1+0.05))</f>
        <v>0.38850000000000001</v>
      </c>
      <c r="N7483">
        <f>IFERROR(ROUND(( (-1.208*LN(L7483) + 7.5474 + 4.6991*(2.71828^(-0.009*L7483)) + 0.0001*L7483*L7483 - 0.0432*L7483 + 4.7166)/3),2), " ")</f>
        <v>3.14</v>
      </c>
      <c r="O7483">
        <f>IFERROR(MAX(MIN(ROUND(N7483*(Q7483/P7483),2),4.5),1.9)," ")</f>
        <v>2.96</v>
      </c>
      <c r="P7483">
        <f>13.098*F7483^-1.237</f>
        <v>44.806338281983834</v>
      </c>
      <c r="Q7483">
        <f>13.098*M7483^-1.237</f>
        <v>42.182109086218873</v>
      </c>
      <c r="R7483" s="5">
        <f>IFERROR(ROUND(MAX(MIN((-105.4*LN(O7483) + 163.83),95),10),0)," ")</f>
        <v>49</v>
      </c>
      <c r="S7483" s="5" t="str">
        <f>IFERROR(CONCATENATE("(",R7483,",",ROUND((1.2*W7483),2),")")," ")</f>
        <v>(49,0.47)</v>
      </c>
      <c r="T7483">
        <f>R7483-L7483</f>
        <v>8</v>
      </c>
      <c r="U7483" s="7" t="str">
        <f>IF((AND(T7483=0,H7483&gt;=L7483)),"Don’t change bids","OK")</f>
        <v>OK</v>
      </c>
      <c r="V7483" t="e">
        <f>IF((MATCH(F7483,W7483,0)),"Same","Diff")</f>
        <v>#N/A</v>
      </c>
      <c r="W7483" s="5">
        <f>ROUND(M7483,2)</f>
        <v>0.39</v>
      </c>
      <c r="X7483" s="5">
        <v>0.39</v>
      </c>
    </row>
    <row r="7484" spans="1:24" x14ac:dyDescent="0.25">
      <c r="A7484" t="s">
        <v>24</v>
      </c>
      <c r="B7484" t="s">
        <v>7651</v>
      </c>
      <c r="C7484" t="s">
        <v>4401</v>
      </c>
      <c r="D7484" t="s">
        <v>7647</v>
      </c>
      <c r="E7484" t="s">
        <v>569</v>
      </c>
      <c r="F7484" s="5">
        <v>0.37</v>
      </c>
      <c r="G7484" s="9">
        <v>0.1</v>
      </c>
      <c r="H7484" s="6">
        <f>G7484*100</f>
        <v>10</v>
      </c>
      <c r="I7484" t="s">
        <v>9716</v>
      </c>
      <c r="J7484" t="s">
        <v>10765</v>
      </c>
      <c r="K7484">
        <v>41</v>
      </c>
      <c r="L7484">
        <v>41</v>
      </c>
      <c r="M7484">
        <f>(F7484*(1+0.05))</f>
        <v>0.38850000000000001</v>
      </c>
      <c r="N7484">
        <f>IFERROR(ROUND(( (-1.208*LN(L7484) + 7.5474 + 4.6991*(2.71828^(-0.009*L7484)) + 0.0001*L7484*L7484 - 0.0432*L7484 + 4.7166)/3),2), " ")</f>
        <v>3.14</v>
      </c>
      <c r="O7484">
        <f>IFERROR(MAX(MIN(ROUND(N7484*(Q7484/P7484),2),4.5),1.9)," ")</f>
        <v>2.96</v>
      </c>
      <c r="P7484">
        <f>13.098*F7484^-1.237</f>
        <v>44.806338281983834</v>
      </c>
      <c r="Q7484">
        <f>13.098*M7484^-1.237</f>
        <v>42.182109086218873</v>
      </c>
      <c r="R7484" s="5">
        <f>IFERROR(ROUND(MAX(MIN((-105.4*LN(O7484) + 163.83),95),10),0)," ")</f>
        <v>49</v>
      </c>
      <c r="S7484" s="5" t="str">
        <f>IFERROR(CONCATENATE("(",R7484,",",ROUND((1.2*W7484),2),")")," ")</f>
        <v>(49,0.47)</v>
      </c>
      <c r="T7484">
        <f>R7484-L7484</f>
        <v>8</v>
      </c>
      <c r="U7484" s="7" t="str">
        <f>IF((AND(T7484=0,H7484&gt;=L7484)),"Don’t change bids","OK")</f>
        <v>OK</v>
      </c>
      <c r="V7484" t="e">
        <f>IF((MATCH(F7484,W7484,0)),"Same","Diff")</f>
        <v>#N/A</v>
      </c>
      <c r="W7484" s="5">
        <f>ROUND(M7484,2)</f>
        <v>0.39</v>
      </c>
      <c r="X7484" s="5">
        <v>0.39</v>
      </c>
    </row>
    <row r="7485" spans="1:24" x14ac:dyDescent="0.25">
      <c r="A7485" t="s">
        <v>24</v>
      </c>
      <c r="B7485" t="s">
        <v>7652</v>
      </c>
      <c r="C7485" t="s">
        <v>4401</v>
      </c>
      <c r="D7485" t="s">
        <v>7642</v>
      </c>
      <c r="E7485" t="s">
        <v>569</v>
      </c>
      <c r="F7485" s="5">
        <v>0.37</v>
      </c>
      <c r="G7485" s="9">
        <v>0.1</v>
      </c>
      <c r="H7485" s="6">
        <f>G7485*100</f>
        <v>10</v>
      </c>
      <c r="I7485" t="s">
        <v>9716</v>
      </c>
      <c r="J7485" t="s">
        <v>10765</v>
      </c>
      <c r="K7485">
        <v>41</v>
      </c>
      <c r="L7485">
        <v>41</v>
      </c>
      <c r="M7485">
        <f>(F7485*(1+0.05))</f>
        <v>0.38850000000000001</v>
      </c>
      <c r="N7485">
        <f>IFERROR(ROUND(( (-1.208*LN(L7485) + 7.5474 + 4.6991*(2.71828^(-0.009*L7485)) + 0.0001*L7485*L7485 - 0.0432*L7485 + 4.7166)/3),2), " ")</f>
        <v>3.14</v>
      </c>
      <c r="O7485">
        <f>IFERROR(MAX(MIN(ROUND(N7485*(Q7485/P7485),2),4.5),1.9)," ")</f>
        <v>2.96</v>
      </c>
      <c r="P7485">
        <f>13.098*F7485^-1.237</f>
        <v>44.806338281983834</v>
      </c>
      <c r="Q7485">
        <f>13.098*M7485^-1.237</f>
        <v>42.182109086218873</v>
      </c>
      <c r="R7485" s="5">
        <f>IFERROR(ROUND(MAX(MIN((-105.4*LN(O7485) + 163.83),95),10),0)," ")</f>
        <v>49</v>
      </c>
      <c r="S7485" s="5" t="str">
        <f>IFERROR(CONCATENATE("(",R7485,",",ROUND((1.2*W7485),2),")")," ")</f>
        <v>(49,0.47)</v>
      </c>
      <c r="T7485">
        <f>R7485-L7485</f>
        <v>8</v>
      </c>
      <c r="U7485" s="7" t="str">
        <f>IF((AND(T7485=0,H7485&gt;=L7485)),"Don’t change bids","OK")</f>
        <v>OK</v>
      </c>
      <c r="V7485" t="e">
        <f>IF((MATCH(F7485,W7485,0)),"Same","Diff")</f>
        <v>#N/A</v>
      </c>
      <c r="W7485" s="5">
        <f>ROUND(M7485,2)</f>
        <v>0.39</v>
      </c>
      <c r="X7485" s="5">
        <v>0.39</v>
      </c>
    </row>
    <row r="7486" spans="1:24" x14ac:dyDescent="0.25">
      <c r="A7486" t="s">
        <v>24</v>
      </c>
      <c r="B7486" t="s">
        <v>7653</v>
      </c>
      <c r="C7486" t="s">
        <v>4401</v>
      </c>
      <c r="D7486" t="s">
        <v>7642</v>
      </c>
      <c r="E7486" t="s">
        <v>569</v>
      </c>
      <c r="F7486" s="5">
        <v>0.37</v>
      </c>
      <c r="G7486" s="9">
        <v>0.1</v>
      </c>
      <c r="H7486" s="6">
        <f>G7486*100</f>
        <v>10</v>
      </c>
      <c r="I7486" t="s">
        <v>9716</v>
      </c>
      <c r="J7486" t="s">
        <v>10765</v>
      </c>
      <c r="K7486">
        <v>41</v>
      </c>
      <c r="L7486">
        <v>41</v>
      </c>
      <c r="M7486">
        <f>(F7486*(1+0.05))</f>
        <v>0.38850000000000001</v>
      </c>
      <c r="N7486">
        <f>IFERROR(ROUND(( (-1.208*LN(L7486) + 7.5474 + 4.6991*(2.71828^(-0.009*L7486)) + 0.0001*L7486*L7486 - 0.0432*L7486 + 4.7166)/3),2), " ")</f>
        <v>3.14</v>
      </c>
      <c r="O7486">
        <f>IFERROR(MAX(MIN(ROUND(N7486*(Q7486/P7486),2),4.5),1.9)," ")</f>
        <v>2.96</v>
      </c>
      <c r="P7486">
        <f>13.098*F7486^-1.237</f>
        <v>44.806338281983834</v>
      </c>
      <c r="Q7486">
        <f>13.098*M7486^-1.237</f>
        <v>42.182109086218873</v>
      </c>
      <c r="R7486" s="5">
        <f>IFERROR(ROUND(MAX(MIN((-105.4*LN(O7486) + 163.83),95),10),0)," ")</f>
        <v>49</v>
      </c>
      <c r="S7486" s="5" t="str">
        <f>IFERROR(CONCATENATE("(",R7486,",",ROUND((1.2*W7486),2),")")," ")</f>
        <v>(49,0.47)</v>
      </c>
      <c r="T7486">
        <f>R7486-L7486</f>
        <v>8</v>
      </c>
      <c r="U7486" s="7" t="str">
        <f>IF((AND(T7486=0,H7486&gt;=L7486)),"Don’t change bids","OK")</f>
        <v>OK</v>
      </c>
      <c r="V7486" t="e">
        <f>IF((MATCH(F7486,W7486,0)),"Same","Diff")</f>
        <v>#N/A</v>
      </c>
      <c r="W7486" s="5">
        <f>ROUND(M7486,2)</f>
        <v>0.39</v>
      </c>
      <c r="X7486" s="5">
        <v>0.39</v>
      </c>
    </row>
    <row r="7487" spans="1:24" x14ac:dyDescent="0.25">
      <c r="A7487" t="s">
        <v>24</v>
      </c>
      <c r="B7487" t="s">
        <v>7654</v>
      </c>
      <c r="C7487" t="s">
        <v>4401</v>
      </c>
      <c r="D7487" t="s">
        <v>7638</v>
      </c>
      <c r="E7487" t="s">
        <v>569</v>
      </c>
      <c r="F7487" s="5">
        <v>0.37</v>
      </c>
      <c r="G7487" s="9">
        <v>0.1</v>
      </c>
      <c r="H7487" s="6">
        <f>G7487*100</f>
        <v>10</v>
      </c>
      <c r="I7487" t="s">
        <v>9716</v>
      </c>
      <c r="J7487" t="s">
        <v>10765</v>
      </c>
      <c r="K7487">
        <v>41</v>
      </c>
      <c r="L7487">
        <v>41</v>
      </c>
      <c r="M7487">
        <f>(F7487*(1+0.05))</f>
        <v>0.38850000000000001</v>
      </c>
      <c r="N7487">
        <f>IFERROR(ROUND(( (-1.208*LN(L7487) + 7.5474 + 4.6991*(2.71828^(-0.009*L7487)) + 0.0001*L7487*L7487 - 0.0432*L7487 + 4.7166)/3),2), " ")</f>
        <v>3.14</v>
      </c>
      <c r="O7487">
        <f>IFERROR(MAX(MIN(ROUND(N7487*(Q7487/P7487),2),4.5),1.9)," ")</f>
        <v>2.96</v>
      </c>
      <c r="P7487">
        <f>13.098*F7487^-1.237</f>
        <v>44.806338281983834</v>
      </c>
      <c r="Q7487">
        <f>13.098*M7487^-1.237</f>
        <v>42.182109086218873</v>
      </c>
      <c r="R7487" s="5">
        <f>IFERROR(ROUND(MAX(MIN((-105.4*LN(O7487) + 163.83),95),10),0)," ")</f>
        <v>49</v>
      </c>
      <c r="S7487" s="5" t="str">
        <f>IFERROR(CONCATENATE("(",R7487,",",ROUND((1.2*W7487),2),")")," ")</f>
        <v>(49,0.47)</v>
      </c>
      <c r="T7487">
        <f>R7487-L7487</f>
        <v>8</v>
      </c>
      <c r="U7487" s="7" t="str">
        <f>IF((AND(T7487=0,H7487&gt;=L7487)),"Don’t change bids","OK")</f>
        <v>OK</v>
      </c>
      <c r="V7487" t="e">
        <f>IF((MATCH(F7487,W7487,0)),"Same","Diff")</f>
        <v>#N/A</v>
      </c>
      <c r="W7487" s="5">
        <f>ROUND(M7487,2)</f>
        <v>0.39</v>
      </c>
      <c r="X7487" s="5">
        <v>0.39</v>
      </c>
    </row>
    <row r="7488" spans="1:24" x14ac:dyDescent="0.25">
      <c r="A7488" t="s">
        <v>24</v>
      </c>
      <c r="B7488" t="s">
        <v>7655</v>
      </c>
      <c r="C7488" t="s">
        <v>4401</v>
      </c>
      <c r="D7488" t="s">
        <v>7642</v>
      </c>
      <c r="E7488" t="s">
        <v>569</v>
      </c>
      <c r="F7488" s="5">
        <v>0.37</v>
      </c>
      <c r="G7488" s="9">
        <v>0.1</v>
      </c>
      <c r="H7488" s="6">
        <f>G7488*100</f>
        <v>10</v>
      </c>
      <c r="I7488" t="s">
        <v>9716</v>
      </c>
      <c r="J7488" t="s">
        <v>10765</v>
      </c>
      <c r="K7488">
        <v>41</v>
      </c>
      <c r="L7488">
        <v>41</v>
      </c>
      <c r="M7488">
        <f>(F7488*(1+0.05))</f>
        <v>0.38850000000000001</v>
      </c>
      <c r="N7488">
        <f>IFERROR(ROUND(( (-1.208*LN(L7488) + 7.5474 + 4.6991*(2.71828^(-0.009*L7488)) + 0.0001*L7488*L7488 - 0.0432*L7488 + 4.7166)/3),2), " ")</f>
        <v>3.14</v>
      </c>
      <c r="O7488">
        <f>IFERROR(MAX(MIN(ROUND(N7488*(Q7488/P7488),2),4.5),1.9)," ")</f>
        <v>2.96</v>
      </c>
      <c r="P7488">
        <f>13.098*F7488^-1.237</f>
        <v>44.806338281983834</v>
      </c>
      <c r="Q7488">
        <f>13.098*M7488^-1.237</f>
        <v>42.182109086218873</v>
      </c>
      <c r="R7488" s="5">
        <f>IFERROR(ROUND(MAX(MIN((-105.4*LN(O7488) + 163.83),95),10),0)," ")</f>
        <v>49</v>
      </c>
      <c r="S7488" s="5" t="str">
        <f>IFERROR(CONCATENATE("(",R7488,",",ROUND((1.2*W7488),2),")")," ")</f>
        <v>(49,0.47)</v>
      </c>
      <c r="T7488">
        <f>R7488-L7488</f>
        <v>8</v>
      </c>
      <c r="U7488" s="7" t="str">
        <f>IF((AND(T7488=0,H7488&gt;=L7488)),"Don’t change bids","OK")</f>
        <v>OK</v>
      </c>
      <c r="V7488" t="e">
        <f>IF((MATCH(F7488,W7488,0)),"Same","Diff")</f>
        <v>#N/A</v>
      </c>
      <c r="W7488" s="5">
        <f>ROUND(M7488,2)</f>
        <v>0.39</v>
      </c>
      <c r="X7488" s="5">
        <v>0.39</v>
      </c>
    </row>
    <row r="7489" spans="1:24" x14ac:dyDescent="0.25">
      <c r="A7489" t="s">
        <v>24</v>
      </c>
      <c r="B7489" t="s">
        <v>7656</v>
      </c>
      <c r="C7489" t="s">
        <v>4401</v>
      </c>
      <c r="D7489" t="s">
        <v>7642</v>
      </c>
      <c r="E7489" t="s">
        <v>569</v>
      </c>
      <c r="F7489" s="5">
        <v>0.37</v>
      </c>
      <c r="G7489" s="9">
        <v>0.1</v>
      </c>
      <c r="H7489" s="6">
        <f>G7489*100</f>
        <v>10</v>
      </c>
      <c r="I7489" t="s">
        <v>9716</v>
      </c>
      <c r="J7489" t="s">
        <v>10765</v>
      </c>
      <c r="K7489">
        <v>41</v>
      </c>
      <c r="L7489">
        <v>41</v>
      </c>
      <c r="M7489">
        <f>(F7489*(1+0.05))</f>
        <v>0.38850000000000001</v>
      </c>
      <c r="N7489">
        <f>IFERROR(ROUND(( (-1.208*LN(L7489) + 7.5474 + 4.6991*(2.71828^(-0.009*L7489)) + 0.0001*L7489*L7489 - 0.0432*L7489 + 4.7166)/3),2), " ")</f>
        <v>3.14</v>
      </c>
      <c r="O7489">
        <f>IFERROR(MAX(MIN(ROUND(N7489*(Q7489/P7489),2),4.5),1.9)," ")</f>
        <v>2.96</v>
      </c>
      <c r="P7489">
        <f>13.098*F7489^-1.237</f>
        <v>44.806338281983834</v>
      </c>
      <c r="Q7489">
        <f>13.098*M7489^-1.237</f>
        <v>42.182109086218873</v>
      </c>
      <c r="R7489" s="5">
        <f>IFERROR(ROUND(MAX(MIN((-105.4*LN(O7489) + 163.83),95),10),0)," ")</f>
        <v>49</v>
      </c>
      <c r="S7489" s="5" t="str">
        <f>IFERROR(CONCATENATE("(",R7489,",",ROUND((1.2*W7489),2),")")," ")</f>
        <v>(49,0.47)</v>
      </c>
      <c r="T7489">
        <f>R7489-L7489</f>
        <v>8</v>
      </c>
      <c r="U7489" s="7" t="str">
        <f>IF((AND(T7489=0,H7489&gt;=L7489)),"Don’t change bids","OK")</f>
        <v>OK</v>
      </c>
      <c r="V7489" t="e">
        <f>IF((MATCH(F7489,W7489,0)),"Same","Diff")</f>
        <v>#N/A</v>
      </c>
      <c r="W7489" s="5">
        <f>ROUND(M7489,2)</f>
        <v>0.39</v>
      </c>
      <c r="X7489" s="5">
        <v>0.39</v>
      </c>
    </row>
    <row r="7490" spans="1:24" x14ac:dyDescent="0.25">
      <c r="A7490" t="s">
        <v>24</v>
      </c>
      <c r="B7490" t="s">
        <v>7657</v>
      </c>
      <c r="C7490" t="s">
        <v>4401</v>
      </c>
      <c r="D7490" t="s">
        <v>7642</v>
      </c>
      <c r="E7490" t="s">
        <v>569</v>
      </c>
      <c r="F7490" s="5">
        <v>0.37</v>
      </c>
      <c r="G7490" s="9">
        <v>0.1</v>
      </c>
      <c r="H7490" s="6">
        <f>G7490*100</f>
        <v>10</v>
      </c>
      <c r="I7490" t="s">
        <v>9716</v>
      </c>
      <c r="J7490" t="s">
        <v>10765</v>
      </c>
      <c r="K7490">
        <v>41</v>
      </c>
      <c r="L7490">
        <v>41</v>
      </c>
      <c r="M7490">
        <f>(F7490*(1+0.05))</f>
        <v>0.38850000000000001</v>
      </c>
      <c r="N7490">
        <f>IFERROR(ROUND(( (-1.208*LN(L7490) + 7.5474 + 4.6991*(2.71828^(-0.009*L7490)) + 0.0001*L7490*L7490 - 0.0432*L7490 + 4.7166)/3),2), " ")</f>
        <v>3.14</v>
      </c>
      <c r="O7490">
        <f>IFERROR(MAX(MIN(ROUND(N7490*(Q7490/P7490),2),4.5),1.9)," ")</f>
        <v>2.96</v>
      </c>
      <c r="P7490">
        <f>13.098*F7490^-1.237</f>
        <v>44.806338281983834</v>
      </c>
      <c r="Q7490">
        <f>13.098*M7490^-1.237</f>
        <v>42.182109086218873</v>
      </c>
      <c r="R7490" s="5">
        <f>IFERROR(ROUND(MAX(MIN((-105.4*LN(O7490) + 163.83),95),10),0)," ")</f>
        <v>49</v>
      </c>
      <c r="S7490" s="5" t="str">
        <f>IFERROR(CONCATENATE("(",R7490,",",ROUND((1.2*W7490),2),")")," ")</f>
        <v>(49,0.47)</v>
      </c>
      <c r="T7490">
        <f>R7490-L7490</f>
        <v>8</v>
      </c>
      <c r="U7490" s="7" t="str">
        <f>IF((AND(T7490=0,H7490&gt;=L7490)),"Don’t change bids","OK")</f>
        <v>OK</v>
      </c>
      <c r="V7490" t="e">
        <f>IF((MATCH(F7490,W7490,0)),"Same","Diff")</f>
        <v>#N/A</v>
      </c>
      <c r="W7490" s="5">
        <f>ROUND(M7490,2)</f>
        <v>0.39</v>
      </c>
      <c r="X7490" s="5">
        <v>0.39</v>
      </c>
    </row>
    <row r="7491" spans="1:24" x14ac:dyDescent="0.25">
      <c r="A7491" t="s">
        <v>24</v>
      </c>
      <c r="B7491" t="s">
        <v>7658</v>
      </c>
      <c r="C7491" t="s">
        <v>4401</v>
      </c>
      <c r="D7491" t="s">
        <v>7659</v>
      </c>
      <c r="E7491" t="s">
        <v>4935</v>
      </c>
      <c r="F7491" s="5">
        <v>0.18</v>
      </c>
      <c r="G7491" s="9">
        <v>0.1</v>
      </c>
      <c r="H7491" s="6">
        <f>G7491*100</f>
        <v>10</v>
      </c>
      <c r="I7491" t="s">
        <v>10715</v>
      </c>
      <c r="J7491" t="s">
        <v>10765</v>
      </c>
      <c r="K7491">
        <v>41</v>
      </c>
      <c r="L7491">
        <v>41</v>
      </c>
      <c r="M7491">
        <f>(F7491*(1+0.05))</f>
        <v>0.189</v>
      </c>
      <c r="N7491">
        <f>IFERROR(ROUND(( (-1.208*LN(L7491) + 7.5474 + 4.6991*(2.71828^(-0.009*L7491)) + 0.0001*L7491*L7491 - 0.0432*L7491 + 4.7166)/3),2), " ")</f>
        <v>3.14</v>
      </c>
      <c r="O7491">
        <f>IFERROR(MAX(MIN(ROUND(N7491*(Q7491/P7491),2),4.5),1.9)," ")</f>
        <v>2.96</v>
      </c>
      <c r="P7491">
        <f>13.098*F7491^-1.237</f>
        <v>109.25288078238952</v>
      </c>
      <c r="Q7491">
        <f>13.098*M7491^-1.237</f>
        <v>102.85412983634636</v>
      </c>
      <c r="R7491" s="5">
        <f>IFERROR(ROUND(MAX(MIN((-105.4*LN(O7491) + 163.83),95),10),0)," ")</f>
        <v>49</v>
      </c>
      <c r="S7491" s="5" t="str">
        <f>IFERROR(CONCATENATE("(",R7491,",",ROUND((1.2*W7491),2),")")," ")</f>
        <v>(49,0.23)</v>
      </c>
      <c r="T7491">
        <f>R7491-L7491</f>
        <v>8</v>
      </c>
      <c r="U7491" s="7" t="str">
        <f>IF((AND(T7491=0,H7491&gt;=L7491)),"Don’t change bids","OK")</f>
        <v>OK</v>
      </c>
      <c r="V7491" t="e">
        <f>IF((MATCH(F7491,W7491,0)),"Same","Diff")</f>
        <v>#N/A</v>
      </c>
      <c r="W7491" s="5">
        <f>ROUND(M7491,2)</f>
        <v>0.19</v>
      </c>
      <c r="X7491" s="5">
        <v>0.19</v>
      </c>
    </row>
    <row r="7492" spans="1:24" x14ac:dyDescent="0.25">
      <c r="A7492" t="s">
        <v>24</v>
      </c>
      <c r="B7492" t="s">
        <v>7660</v>
      </c>
      <c r="C7492" t="s">
        <v>4401</v>
      </c>
      <c r="D7492" t="s">
        <v>7642</v>
      </c>
      <c r="E7492" t="s">
        <v>569</v>
      </c>
      <c r="F7492" s="5">
        <v>0.37</v>
      </c>
      <c r="G7492" s="9">
        <v>0.1</v>
      </c>
      <c r="H7492" s="6">
        <f>G7492*100</f>
        <v>10</v>
      </c>
      <c r="I7492" t="s">
        <v>9716</v>
      </c>
      <c r="J7492" t="s">
        <v>10765</v>
      </c>
      <c r="K7492">
        <v>41</v>
      </c>
      <c r="L7492">
        <v>41</v>
      </c>
      <c r="M7492">
        <f>(F7492*(1+0.05))</f>
        <v>0.38850000000000001</v>
      </c>
      <c r="N7492">
        <f>IFERROR(ROUND(( (-1.208*LN(L7492) + 7.5474 + 4.6991*(2.71828^(-0.009*L7492)) + 0.0001*L7492*L7492 - 0.0432*L7492 + 4.7166)/3),2), " ")</f>
        <v>3.14</v>
      </c>
      <c r="O7492">
        <f>IFERROR(MAX(MIN(ROUND(N7492*(Q7492/P7492),2),4.5),1.9)," ")</f>
        <v>2.96</v>
      </c>
      <c r="P7492">
        <f>13.098*F7492^-1.237</f>
        <v>44.806338281983834</v>
      </c>
      <c r="Q7492">
        <f>13.098*M7492^-1.237</f>
        <v>42.182109086218873</v>
      </c>
      <c r="R7492" s="5">
        <f>IFERROR(ROUND(MAX(MIN((-105.4*LN(O7492) + 163.83),95),10),0)," ")</f>
        <v>49</v>
      </c>
      <c r="S7492" s="5" t="str">
        <f>IFERROR(CONCATENATE("(",R7492,",",ROUND((1.2*W7492),2),")")," ")</f>
        <v>(49,0.47)</v>
      </c>
      <c r="T7492">
        <f>R7492-L7492</f>
        <v>8</v>
      </c>
      <c r="U7492" s="7" t="str">
        <f>IF((AND(T7492=0,H7492&gt;=L7492)),"Don’t change bids","OK")</f>
        <v>OK</v>
      </c>
      <c r="V7492" t="e">
        <f>IF((MATCH(F7492,W7492,0)),"Same","Diff")</f>
        <v>#N/A</v>
      </c>
      <c r="W7492" s="5">
        <f>ROUND(M7492,2)</f>
        <v>0.39</v>
      </c>
      <c r="X7492" s="5">
        <v>0.39</v>
      </c>
    </row>
    <row r="7493" spans="1:24" x14ac:dyDescent="0.25">
      <c r="A7493" t="s">
        <v>24</v>
      </c>
      <c r="B7493" t="s">
        <v>7661</v>
      </c>
      <c r="C7493" t="s">
        <v>4401</v>
      </c>
      <c r="D7493" t="s">
        <v>7642</v>
      </c>
      <c r="E7493" t="s">
        <v>569</v>
      </c>
      <c r="F7493" s="5">
        <v>0.37</v>
      </c>
      <c r="G7493" s="9">
        <v>0.1</v>
      </c>
      <c r="H7493" s="6">
        <f>G7493*100</f>
        <v>10</v>
      </c>
      <c r="I7493" t="s">
        <v>9716</v>
      </c>
      <c r="J7493" t="s">
        <v>10765</v>
      </c>
      <c r="K7493">
        <v>41</v>
      </c>
      <c r="L7493">
        <v>41</v>
      </c>
      <c r="M7493">
        <f>(F7493*(1+0.05))</f>
        <v>0.38850000000000001</v>
      </c>
      <c r="N7493">
        <f>IFERROR(ROUND(( (-1.208*LN(L7493) + 7.5474 + 4.6991*(2.71828^(-0.009*L7493)) + 0.0001*L7493*L7493 - 0.0432*L7493 + 4.7166)/3),2), " ")</f>
        <v>3.14</v>
      </c>
      <c r="O7493">
        <f>IFERROR(MAX(MIN(ROUND(N7493*(Q7493/P7493),2),4.5),1.9)," ")</f>
        <v>2.96</v>
      </c>
      <c r="P7493">
        <f>13.098*F7493^-1.237</f>
        <v>44.806338281983834</v>
      </c>
      <c r="Q7493">
        <f>13.098*M7493^-1.237</f>
        <v>42.182109086218873</v>
      </c>
      <c r="R7493" s="5">
        <f>IFERROR(ROUND(MAX(MIN((-105.4*LN(O7493) + 163.83),95),10),0)," ")</f>
        <v>49</v>
      </c>
      <c r="S7493" s="5" t="str">
        <f>IFERROR(CONCATENATE("(",R7493,",",ROUND((1.2*W7493),2),")")," ")</f>
        <v>(49,0.47)</v>
      </c>
      <c r="T7493">
        <f>R7493-L7493</f>
        <v>8</v>
      </c>
      <c r="U7493" s="7" t="str">
        <f>IF((AND(T7493=0,H7493&gt;=L7493)),"Don’t change bids","OK")</f>
        <v>OK</v>
      </c>
      <c r="V7493" t="e">
        <f>IF((MATCH(F7493,W7493,0)),"Same","Diff")</f>
        <v>#N/A</v>
      </c>
      <c r="W7493" s="5">
        <f>ROUND(M7493,2)</f>
        <v>0.39</v>
      </c>
      <c r="X7493" s="5">
        <v>0.39</v>
      </c>
    </row>
    <row r="7494" spans="1:24" x14ac:dyDescent="0.25">
      <c r="A7494" t="s">
        <v>24</v>
      </c>
      <c r="B7494" t="s">
        <v>7662</v>
      </c>
      <c r="C7494" t="s">
        <v>4401</v>
      </c>
      <c r="D7494" t="s">
        <v>7647</v>
      </c>
      <c r="E7494" t="s">
        <v>569</v>
      </c>
      <c r="F7494" s="5">
        <v>0.37</v>
      </c>
      <c r="G7494" s="9">
        <v>0.1</v>
      </c>
      <c r="H7494" s="6">
        <f>G7494*100</f>
        <v>10</v>
      </c>
      <c r="I7494" t="s">
        <v>9716</v>
      </c>
      <c r="J7494" t="s">
        <v>10765</v>
      </c>
      <c r="K7494">
        <v>41</v>
      </c>
      <c r="L7494">
        <v>41</v>
      </c>
      <c r="M7494">
        <f>(F7494*(1+0.05))</f>
        <v>0.38850000000000001</v>
      </c>
      <c r="N7494">
        <f>IFERROR(ROUND(( (-1.208*LN(L7494) + 7.5474 + 4.6991*(2.71828^(-0.009*L7494)) + 0.0001*L7494*L7494 - 0.0432*L7494 + 4.7166)/3),2), " ")</f>
        <v>3.14</v>
      </c>
      <c r="O7494">
        <f>IFERROR(MAX(MIN(ROUND(N7494*(Q7494/P7494),2),4.5),1.9)," ")</f>
        <v>2.96</v>
      </c>
      <c r="P7494">
        <f>13.098*F7494^-1.237</f>
        <v>44.806338281983834</v>
      </c>
      <c r="Q7494">
        <f>13.098*M7494^-1.237</f>
        <v>42.182109086218873</v>
      </c>
      <c r="R7494" s="5">
        <f>IFERROR(ROUND(MAX(MIN((-105.4*LN(O7494) + 163.83),95),10),0)," ")</f>
        <v>49</v>
      </c>
      <c r="S7494" s="5" t="str">
        <f>IFERROR(CONCATENATE("(",R7494,",",ROUND((1.2*W7494),2),")")," ")</f>
        <v>(49,0.47)</v>
      </c>
      <c r="T7494">
        <f>R7494-L7494</f>
        <v>8</v>
      </c>
      <c r="U7494" s="7" t="str">
        <f>IF((AND(T7494=0,H7494&gt;=L7494)),"Don’t change bids","OK")</f>
        <v>OK</v>
      </c>
      <c r="V7494" t="e">
        <f>IF((MATCH(F7494,W7494,0)),"Same","Diff")</f>
        <v>#N/A</v>
      </c>
      <c r="W7494" s="5">
        <f>ROUND(M7494,2)</f>
        <v>0.39</v>
      </c>
      <c r="X7494" s="5">
        <v>0.39</v>
      </c>
    </row>
    <row r="7495" spans="1:24" x14ac:dyDescent="0.25">
      <c r="A7495" t="s">
        <v>24</v>
      </c>
      <c r="B7495" t="s">
        <v>7663</v>
      </c>
      <c r="C7495" t="s">
        <v>4401</v>
      </c>
      <c r="D7495" t="s">
        <v>7638</v>
      </c>
      <c r="E7495" t="s">
        <v>569</v>
      </c>
      <c r="F7495" s="5">
        <v>0.37</v>
      </c>
      <c r="G7495" s="9">
        <v>0.1</v>
      </c>
      <c r="H7495" s="6">
        <f>G7495*100</f>
        <v>10</v>
      </c>
      <c r="I7495" t="s">
        <v>9716</v>
      </c>
      <c r="J7495" t="s">
        <v>10765</v>
      </c>
      <c r="K7495">
        <v>41</v>
      </c>
      <c r="L7495">
        <v>41</v>
      </c>
      <c r="M7495">
        <f>(F7495*(1+0.05))</f>
        <v>0.38850000000000001</v>
      </c>
      <c r="N7495">
        <f>IFERROR(ROUND(( (-1.208*LN(L7495) + 7.5474 + 4.6991*(2.71828^(-0.009*L7495)) + 0.0001*L7495*L7495 - 0.0432*L7495 + 4.7166)/3),2), " ")</f>
        <v>3.14</v>
      </c>
      <c r="O7495">
        <f>IFERROR(MAX(MIN(ROUND(N7495*(Q7495/P7495),2),4.5),1.9)," ")</f>
        <v>2.96</v>
      </c>
      <c r="P7495">
        <f>13.098*F7495^-1.237</f>
        <v>44.806338281983834</v>
      </c>
      <c r="Q7495">
        <f>13.098*M7495^-1.237</f>
        <v>42.182109086218873</v>
      </c>
      <c r="R7495" s="5">
        <f>IFERROR(ROUND(MAX(MIN((-105.4*LN(O7495) + 163.83),95),10),0)," ")</f>
        <v>49</v>
      </c>
      <c r="S7495" s="5" t="str">
        <f>IFERROR(CONCATENATE("(",R7495,",",ROUND((1.2*W7495),2),")")," ")</f>
        <v>(49,0.47)</v>
      </c>
      <c r="T7495">
        <f>R7495-L7495</f>
        <v>8</v>
      </c>
      <c r="U7495" s="7" t="str">
        <f>IF((AND(T7495=0,H7495&gt;=L7495)),"Don’t change bids","OK")</f>
        <v>OK</v>
      </c>
      <c r="V7495" t="e">
        <f>IF((MATCH(F7495,W7495,0)),"Same","Diff")</f>
        <v>#N/A</v>
      </c>
      <c r="W7495" s="5">
        <f>ROUND(M7495,2)</f>
        <v>0.39</v>
      </c>
      <c r="X7495" s="5">
        <v>0.39</v>
      </c>
    </row>
    <row r="7496" spans="1:24" x14ac:dyDescent="0.25">
      <c r="A7496" t="s">
        <v>24</v>
      </c>
      <c r="B7496" t="s">
        <v>7664</v>
      </c>
      <c r="C7496" t="s">
        <v>4401</v>
      </c>
      <c r="D7496" t="s">
        <v>7640</v>
      </c>
      <c r="E7496" t="s">
        <v>569</v>
      </c>
      <c r="F7496" s="5">
        <v>0.37</v>
      </c>
      <c r="G7496" s="9">
        <v>0.1</v>
      </c>
      <c r="H7496" s="6">
        <f>G7496*100</f>
        <v>10</v>
      </c>
      <c r="I7496" t="s">
        <v>9716</v>
      </c>
      <c r="J7496" t="s">
        <v>10765</v>
      </c>
      <c r="K7496">
        <v>41</v>
      </c>
      <c r="L7496">
        <v>41</v>
      </c>
      <c r="M7496">
        <f>(F7496*(1+0.05))</f>
        <v>0.38850000000000001</v>
      </c>
      <c r="N7496">
        <f>IFERROR(ROUND(( (-1.208*LN(L7496) + 7.5474 + 4.6991*(2.71828^(-0.009*L7496)) + 0.0001*L7496*L7496 - 0.0432*L7496 + 4.7166)/3),2), " ")</f>
        <v>3.14</v>
      </c>
      <c r="O7496">
        <f>IFERROR(MAX(MIN(ROUND(N7496*(Q7496/P7496),2),4.5),1.9)," ")</f>
        <v>2.96</v>
      </c>
      <c r="P7496">
        <f>13.098*F7496^-1.237</f>
        <v>44.806338281983834</v>
      </c>
      <c r="Q7496">
        <f>13.098*M7496^-1.237</f>
        <v>42.182109086218873</v>
      </c>
      <c r="R7496" s="5">
        <f>IFERROR(ROUND(MAX(MIN((-105.4*LN(O7496) + 163.83),95),10),0)," ")</f>
        <v>49</v>
      </c>
      <c r="S7496" s="5" t="str">
        <f>IFERROR(CONCATENATE("(",R7496,",",ROUND((1.2*W7496),2),")")," ")</f>
        <v>(49,0.47)</v>
      </c>
      <c r="T7496">
        <f>R7496-L7496</f>
        <v>8</v>
      </c>
      <c r="U7496" s="7" t="str">
        <f>IF((AND(T7496=0,H7496&gt;=L7496)),"Don’t change bids","OK")</f>
        <v>OK</v>
      </c>
      <c r="V7496" t="e">
        <f>IF((MATCH(F7496,W7496,0)),"Same","Diff")</f>
        <v>#N/A</v>
      </c>
      <c r="W7496" s="5">
        <f>ROUND(M7496,2)</f>
        <v>0.39</v>
      </c>
      <c r="X7496" s="5">
        <v>0.39</v>
      </c>
    </row>
    <row r="7497" spans="1:24" x14ac:dyDescent="0.25">
      <c r="A7497" t="s">
        <v>24</v>
      </c>
      <c r="B7497" t="s">
        <v>7665</v>
      </c>
      <c r="C7497" t="s">
        <v>4401</v>
      </c>
      <c r="D7497" t="s">
        <v>7666</v>
      </c>
      <c r="E7497" t="s">
        <v>569</v>
      </c>
      <c r="F7497" s="5">
        <v>0.37</v>
      </c>
      <c r="G7497" s="9">
        <v>0.1</v>
      </c>
      <c r="H7497" s="6">
        <f>G7497*100</f>
        <v>10</v>
      </c>
      <c r="I7497" t="s">
        <v>9716</v>
      </c>
      <c r="J7497" t="s">
        <v>10765</v>
      </c>
      <c r="K7497">
        <v>41</v>
      </c>
      <c r="L7497">
        <v>41</v>
      </c>
      <c r="M7497">
        <f>(F7497*(1+0.05))</f>
        <v>0.38850000000000001</v>
      </c>
      <c r="N7497">
        <f>IFERROR(ROUND(( (-1.208*LN(L7497) + 7.5474 + 4.6991*(2.71828^(-0.009*L7497)) + 0.0001*L7497*L7497 - 0.0432*L7497 + 4.7166)/3),2), " ")</f>
        <v>3.14</v>
      </c>
      <c r="O7497">
        <f>IFERROR(MAX(MIN(ROUND(N7497*(Q7497/P7497),2),4.5),1.9)," ")</f>
        <v>2.96</v>
      </c>
      <c r="P7497">
        <f>13.098*F7497^-1.237</f>
        <v>44.806338281983834</v>
      </c>
      <c r="Q7497">
        <f>13.098*M7497^-1.237</f>
        <v>42.182109086218873</v>
      </c>
      <c r="R7497" s="5">
        <f>IFERROR(ROUND(MAX(MIN((-105.4*LN(O7497) + 163.83),95),10),0)," ")</f>
        <v>49</v>
      </c>
      <c r="S7497" s="5" t="str">
        <f>IFERROR(CONCATENATE("(",R7497,",",ROUND((1.2*W7497),2),")")," ")</f>
        <v>(49,0.47)</v>
      </c>
      <c r="T7497">
        <f>R7497-L7497</f>
        <v>8</v>
      </c>
      <c r="U7497" s="7" t="str">
        <f>IF((AND(T7497=0,H7497&gt;=L7497)),"Don’t change bids","OK")</f>
        <v>OK</v>
      </c>
      <c r="V7497" t="e">
        <f>IF((MATCH(F7497,W7497,0)),"Same","Diff")</f>
        <v>#N/A</v>
      </c>
      <c r="W7497" s="5">
        <f>ROUND(M7497,2)</f>
        <v>0.39</v>
      </c>
      <c r="X7497" s="5">
        <v>0.39</v>
      </c>
    </row>
    <row r="7498" spans="1:24" x14ac:dyDescent="0.25">
      <c r="A7498" t="s">
        <v>24</v>
      </c>
      <c r="B7498" t="s">
        <v>7667</v>
      </c>
      <c r="C7498" t="s">
        <v>4401</v>
      </c>
      <c r="D7498" t="s">
        <v>7668</v>
      </c>
      <c r="E7498" t="s">
        <v>4090</v>
      </c>
      <c r="F7498" s="5">
        <v>0.36</v>
      </c>
      <c r="G7498" s="9">
        <v>0.1</v>
      </c>
      <c r="H7498" s="6">
        <f>G7498*100</f>
        <v>10</v>
      </c>
      <c r="I7498" t="s">
        <v>10682</v>
      </c>
      <c r="J7498" t="s">
        <v>10765</v>
      </c>
      <c r="K7498">
        <v>41</v>
      </c>
      <c r="L7498">
        <v>41</v>
      </c>
      <c r="M7498">
        <f>(F7498*(1+0.05))</f>
        <v>0.378</v>
      </c>
      <c r="N7498">
        <f>IFERROR(ROUND(( (-1.208*LN(L7498) + 7.5474 + 4.6991*(2.71828^(-0.009*L7498)) + 0.0001*L7498*L7498 - 0.0432*L7498 + 4.7166)/3),2), " ")</f>
        <v>3.14</v>
      </c>
      <c r="O7498">
        <f>IFERROR(MAX(MIN(ROUND(N7498*(Q7498/P7498),2),4.5),1.9)," ")</f>
        <v>2.96</v>
      </c>
      <c r="P7498">
        <f>13.098*F7498^-1.237</f>
        <v>46.350966313994896</v>
      </c>
      <c r="Q7498">
        <f>13.098*M7498^-1.237</f>
        <v>43.636270944612029</v>
      </c>
      <c r="R7498" s="5">
        <f>IFERROR(ROUND(MAX(MIN((-105.4*LN(O7498) + 163.83),95),10),0)," ")</f>
        <v>49</v>
      </c>
      <c r="S7498" s="5" t="str">
        <f>IFERROR(CONCATENATE("(",R7498,",",ROUND((1.2*W7498),2),")")," ")</f>
        <v>(49,0.46)</v>
      </c>
      <c r="T7498">
        <f>R7498-L7498</f>
        <v>8</v>
      </c>
      <c r="U7498" s="7" t="str">
        <f>IF((AND(T7498=0,H7498&gt;=L7498)),"Don’t change bids","OK")</f>
        <v>OK</v>
      </c>
      <c r="V7498" t="e">
        <f>IF((MATCH(F7498,W7498,0)),"Same","Diff")</f>
        <v>#N/A</v>
      </c>
      <c r="W7498" s="5">
        <f>ROUND(M7498,2)</f>
        <v>0.38</v>
      </c>
      <c r="X7498" s="5">
        <v>0.38</v>
      </c>
    </row>
    <row r="7499" spans="1:24" x14ac:dyDescent="0.25">
      <c r="A7499" t="s">
        <v>24</v>
      </c>
      <c r="B7499" t="s">
        <v>7669</v>
      </c>
      <c r="C7499" t="s">
        <v>4401</v>
      </c>
      <c r="D7499" t="s">
        <v>7668</v>
      </c>
      <c r="E7499" t="s">
        <v>4090</v>
      </c>
      <c r="F7499" s="5">
        <v>0.36</v>
      </c>
      <c r="G7499" s="9">
        <v>0.1</v>
      </c>
      <c r="H7499" s="6">
        <f>G7499*100</f>
        <v>10</v>
      </c>
      <c r="I7499" t="s">
        <v>10682</v>
      </c>
      <c r="J7499" t="s">
        <v>10765</v>
      </c>
      <c r="K7499">
        <v>41</v>
      </c>
      <c r="L7499">
        <v>41</v>
      </c>
      <c r="M7499">
        <f>(F7499*(1+0.05))</f>
        <v>0.378</v>
      </c>
      <c r="N7499">
        <f>IFERROR(ROUND(( (-1.208*LN(L7499) + 7.5474 + 4.6991*(2.71828^(-0.009*L7499)) + 0.0001*L7499*L7499 - 0.0432*L7499 + 4.7166)/3),2), " ")</f>
        <v>3.14</v>
      </c>
      <c r="O7499">
        <f>IFERROR(MAX(MIN(ROUND(N7499*(Q7499/P7499),2),4.5),1.9)," ")</f>
        <v>2.96</v>
      </c>
      <c r="P7499">
        <f>13.098*F7499^-1.237</f>
        <v>46.350966313994896</v>
      </c>
      <c r="Q7499">
        <f>13.098*M7499^-1.237</f>
        <v>43.636270944612029</v>
      </c>
      <c r="R7499" s="5">
        <f>IFERROR(ROUND(MAX(MIN((-105.4*LN(O7499) + 163.83),95),10),0)," ")</f>
        <v>49</v>
      </c>
      <c r="S7499" s="5" t="str">
        <f>IFERROR(CONCATENATE("(",R7499,",",ROUND((1.2*W7499),2),")")," ")</f>
        <v>(49,0.46)</v>
      </c>
      <c r="T7499">
        <f>R7499-L7499</f>
        <v>8</v>
      </c>
      <c r="U7499" s="7" t="str">
        <f>IF((AND(T7499=0,H7499&gt;=L7499)),"Don’t change bids","OK")</f>
        <v>OK</v>
      </c>
      <c r="V7499" t="e">
        <f>IF((MATCH(F7499,W7499,0)),"Same","Diff")</f>
        <v>#N/A</v>
      </c>
      <c r="W7499" s="5">
        <f>ROUND(M7499,2)</f>
        <v>0.38</v>
      </c>
      <c r="X7499" s="5">
        <v>0.38</v>
      </c>
    </row>
    <row r="7500" spans="1:24" x14ac:dyDescent="0.25">
      <c r="A7500" t="s">
        <v>24</v>
      </c>
      <c r="B7500" t="s">
        <v>7670</v>
      </c>
      <c r="C7500" t="s">
        <v>4401</v>
      </c>
      <c r="D7500" t="s">
        <v>7644</v>
      </c>
      <c r="E7500" t="s">
        <v>798</v>
      </c>
      <c r="F7500" s="5">
        <v>0.22</v>
      </c>
      <c r="G7500" s="9">
        <v>0.1</v>
      </c>
      <c r="H7500" s="6">
        <f>G7500*100</f>
        <v>10</v>
      </c>
      <c r="I7500" t="s">
        <v>10713</v>
      </c>
      <c r="J7500" t="s">
        <v>10765</v>
      </c>
      <c r="K7500">
        <v>41</v>
      </c>
      <c r="L7500">
        <v>41</v>
      </c>
      <c r="M7500">
        <f>(F7500*(1+0.05))</f>
        <v>0.23100000000000001</v>
      </c>
      <c r="N7500">
        <f>IFERROR(ROUND(( (-1.208*LN(L7500) + 7.5474 + 4.6991*(2.71828^(-0.009*L7500)) + 0.0001*L7500*L7500 - 0.0432*L7500 + 4.7166)/3),2), " ")</f>
        <v>3.14</v>
      </c>
      <c r="O7500">
        <f>IFERROR(MAX(MIN(ROUND(N7500*(Q7500/P7500),2),4.5),1.9)," ")</f>
        <v>2.96</v>
      </c>
      <c r="P7500">
        <f>13.098*F7500^-1.237</f>
        <v>85.236994902152389</v>
      </c>
      <c r="Q7500">
        <f>13.098*M7500^-1.237</f>
        <v>80.244812564604885</v>
      </c>
      <c r="R7500" s="5">
        <f>IFERROR(ROUND(MAX(MIN((-105.4*LN(O7500) + 163.83),95),10),0)," ")</f>
        <v>49</v>
      </c>
      <c r="S7500" s="5" t="str">
        <f>IFERROR(CONCATENATE("(",R7500,",",ROUND((1.2*W7500),2),")")," ")</f>
        <v>(49,0.28)</v>
      </c>
      <c r="T7500">
        <f>R7500-L7500</f>
        <v>8</v>
      </c>
      <c r="U7500" s="7" t="str">
        <f>IF((AND(T7500=0,H7500&gt;=L7500)),"Don’t change bids","OK")</f>
        <v>OK</v>
      </c>
      <c r="V7500" t="e">
        <f>IF((MATCH(F7500,W7500,0)),"Same","Diff")</f>
        <v>#N/A</v>
      </c>
      <c r="W7500" s="5">
        <f>ROUND(M7500,2)</f>
        <v>0.23</v>
      </c>
      <c r="X7500" s="5">
        <v>0.23</v>
      </c>
    </row>
    <row r="7501" spans="1:24" x14ac:dyDescent="0.25">
      <c r="A7501" t="s">
        <v>24</v>
      </c>
      <c r="B7501" t="s">
        <v>7671</v>
      </c>
      <c r="C7501" t="s">
        <v>4401</v>
      </c>
      <c r="D7501" t="s">
        <v>7642</v>
      </c>
      <c r="E7501" t="s">
        <v>569</v>
      </c>
      <c r="F7501" s="5">
        <v>0.37</v>
      </c>
      <c r="G7501" s="9">
        <v>0.1</v>
      </c>
      <c r="H7501" s="6">
        <f>G7501*100</f>
        <v>10</v>
      </c>
      <c r="I7501" t="s">
        <v>9716</v>
      </c>
      <c r="J7501" t="s">
        <v>10765</v>
      </c>
      <c r="K7501">
        <v>41</v>
      </c>
      <c r="L7501">
        <v>41</v>
      </c>
      <c r="M7501">
        <f>(F7501*(1+0.05))</f>
        <v>0.38850000000000001</v>
      </c>
      <c r="N7501">
        <f>IFERROR(ROUND(( (-1.208*LN(L7501) + 7.5474 + 4.6991*(2.71828^(-0.009*L7501)) + 0.0001*L7501*L7501 - 0.0432*L7501 + 4.7166)/3),2), " ")</f>
        <v>3.14</v>
      </c>
      <c r="O7501">
        <f>IFERROR(MAX(MIN(ROUND(N7501*(Q7501/P7501),2),4.5),1.9)," ")</f>
        <v>2.96</v>
      </c>
      <c r="P7501">
        <f>13.098*F7501^-1.237</f>
        <v>44.806338281983834</v>
      </c>
      <c r="Q7501">
        <f>13.098*M7501^-1.237</f>
        <v>42.182109086218873</v>
      </c>
      <c r="R7501" s="5">
        <f>IFERROR(ROUND(MAX(MIN((-105.4*LN(O7501) + 163.83),95),10),0)," ")</f>
        <v>49</v>
      </c>
      <c r="S7501" s="5" t="str">
        <f>IFERROR(CONCATENATE("(",R7501,",",ROUND((1.2*W7501),2),")")," ")</f>
        <v>(49,0.47)</v>
      </c>
      <c r="T7501">
        <f>R7501-L7501</f>
        <v>8</v>
      </c>
      <c r="U7501" s="7" t="str">
        <f>IF((AND(T7501=0,H7501&gt;=L7501)),"Don’t change bids","OK")</f>
        <v>OK</v>
      </c>
      <c r="V7501" t="e">
        <f>IF((MATCH(F7501,W7501,0)),"Same","Diff")</f>
        <v>#N/A</v>
      </c>
      <c r="W7501" s="5">
        <f>ROUND(M7501,2)</f>
        <v>0.39</v>
      </c>
      <c r="X7501" s="5">
        <v>0.39</v>
      </c>
    </row>
    <row r="7502" spans="1:24" x14ac:dyDescent="0.25">
      <c r="A7502" t="s">
        <v>24</v>
      </c>
      <c r="B7502" t="s">
        <v>7672</v>
      </c>
      <c r="C7502" t="s">
        <v>4401</v>
      </c>
      <c r="D7502" t="s">
        <v>7638</v>
      </c>
      <c r="E7502" t="s">
        <v>539</v>
      </c>
      <c r="F7502" s="5">
        <v>0.35</v>
      </c>
      <c r="G7502" s="9">
        <v>0.1</v>
      </c>
      <c r="H7502" s="6">
        <f>G7502*100</f>
        <v>10</v>
      </c>
      <c r="I7502" t="s">
        <v>9712</v>
      </c>
      <c r="J7502" t="s">
        <v>10765</v>
      </c>
      <c r="K7502">
        <v>41</v>
      </c>
      <c r="L7502">
        <v>41</v>
      </c>
      <c r="M7502">
        <f>(F7502*(1+0.05))</f>
        <v>0.36749999999999999</v>
      </c>
      <c r="N7502">
        <f>IFERROR(ROUND(( (-1.208*LN(L7502) + 7.5474 + 4.6991*(2.71828^(-0.009*L7502)) + 0.0001*L7502*L7502 - 0.0432*L7502 + 4.7166)/3),2), " ")</f>
        <v>3.14</v>
      </c>
      <c r="O7502">
        <f>IFERROR(MAX(MIN(ROUND(N7502*(Q7502/P7502),2),4.5),1.9)," ")</f>
        <v>2.96</v>
      </c>
      <c r="P7502">
        <f>13.098*F7502^-1.237</f>
        <v>47.994648485198184</v>
      </c>
      <c r="Q7502">
        <f>13.098*M7502^-1.237</f>
        <v>45.183685513783573</v>
      </c>
      <c r="R7502" s="5">
        <f>IFERROR(ROUND(MAX(MIN((-105.4*LN(O7502) + 163.83),95),10),0)," ")</f>
        <v>49</v>
      </c>
      <c r="S7502" s="5" t="str">
        <f>IFERROR(CONCATENATE("(",R7502,",",ROUND((1.2*W7502),2),")")," ")</f>
        <v>(49,0.44)</v>
      </c>
      <c r="T7502">
        <f>R7502-L7502</f>
        <v>8</v>
      </c>
      <c r="U7502" s="7" t="str">
        <f>IF((AND(T7502=0,H7502&gt;=L7502)),"Don’t change bids","OK")</f>
        <v>OK</v>
      </c>
      <c r="V7502" t="e">
        <f>IF((MATCH(F7502,W7502,0)),"Same","Diff")</f>
        <v>#N/A</v>
      </c>
      <c r="W7502" s="5">
        <f>ROUND(M7502,2)</f>
        <v>0.37</v>
      </c>
      <c r="X7502" s="5">
        <v>0.37</v>
      </c>
    </row>
    <row r="7503" spans="1:24" x14ac:dyDescent="0.25">
      <c r="A7503" t="s">
        <v>24</v>
      </c>
      <c r="B7503" t="s">
        <v>7673</v>
      </c>
      <c r="C7503" t="s">
        <v>4401</v>
      </c>
      <c r="D7503" t="s">
        <v>7649</v>
      </c>
      <c r="E7503" t="s">
        <v>569</v>
      </c>
      <c r="F7503" s="5">
        <v>0.37</v>
      </c>
      <c r="G7503" s="9">
        <v>0.1</v>
      </c>
      <c r="H7503" s="6">
        <f>G7503*100</f>
        <v>10</v>
      </c>
      <c r="I7503" t="s">
        <v>9716</v>
      </c>
      <c r="J7503" t="s">
        <v>10765</v>
      </c>
      <c r="K7503">
        <v>41</v>
      </c>
      <c r="L7503">
        <v>41</v>
      </c>
      <c r="M7503">
        <f>(F7503*(1+0.05))</f>
        <v>0.38850000000000001</v>
      </c>
      <c r="N7503">
        <f>IFERROR(ROUND(( (-1.208*LN(L7503) + 7.5474 + 4.6991*(2.71828^(-0.009*L7503)) + 0.0001*L7503*L7503 - 0.0432*L7503 + 4.7166)/3),2), " ")</f>
        <v>3.14</v>
      </c>
      <c r="O7503">
        <f>IFERROR(MAX(MIN(ROUND(N7503*(Q7503/P7503),2),4.5),1.9)," ")</f>
        <v>2.96</v>
      </c>
      <c r="P7503">
        <f>13.098*F7503^-1.237</f>
        <v>44.806338281983834</v>
      </c>
      <c r="Q7503">
        <f>13.098*M7503^-1.237</f>
        <v>42.182109086218873</v>
      </c>
      <c r="R7503" s="5">
        <f>IFERROR(ROUND(MAX(MIN((-105.4*LN(O7503) + 163.83),95),10),0)," ")</f>
        <v>49</v>
      </c>
      <c r="S7503" s="5" t="str">
        <f>IFERROR(CONCATENATE("(",R7503,",",ROUND((1.2*W7503),2),")")," ")</f>
        <v>(49,0.47)</v>
      </c>
      <c r="T7503">
        <f>R7503-L7503</f>
        <v>8</v>
      </c>
      <c r="U7503" s="7" t="str">
        <f>IF((AND(T7503=0,H7503&gt;=L7503)),"Don’t change bids","OK")</f>
        <v>OK</v>
      </c>
      <c r="V7503" t="e">
        <f>IF((MATCH(F7503,W7503,0)),"Same","Diff")</f>
        <v>#N/A</v>
      </c>
      <c r="W7503" s="5">
        <f>ROUND(M7503,2)</f>
        <v>0.39</v>
      </c>
      <c r="X7503" s="5">
        <v>0.39</v>
      </c>
    </row>
    <row r="7504" spans="1:24" x14ac:dyDescent="0.25">
      <c r="A7504" t="s">
        <v>24</v>
      </c>
      <c r="B7504" t="s">
        <v>7674</v>
      </c>
      <c r="C7504" t="s">
        <v>4401</v>
      </c>
      <c r="D7504" t="s">
        <v>7649</v>
      </c>
      <c r="E7504" t="s">
        <v>569</v>
      </c>
      <c r="F7504" s="5">
        <v>0.37</v>
      </c>
      <c r="G7504" s="9">
        <v>0.1</v>
      </c>
      <c r="H7504" s="6">
        <f>G7504*100</f>
        <v>10</v>
      </c>
      <c r="I7504" t="s">
        <v>9716</v>
      </c>
      <c r="J7504" t="s">
        <v>10765</v>
      </c>
      <c r="K7504">
        <v>41</v>
      </c>
      <c r="L7504">
        <v>41</v>
      </c>
      <c r="M7504">
        <f>(F7504*(1+0.05))</f>
        <v>0.38850000000000001</v>
      </c>
      <c r="N7504">
        <f>IFERROR(ROUND(( (-1.208*LN(L7504) + 7.5474 + 4.6991*(2.71828^(-0.009*L7504)) + 0.0001*L7504*L7504 - 0.0432*L7504 + 4.7166)/3),2), " ")</f>
        <v>3.14</v>
      </c>
      <c r="O7504">
        <f>IFERROR(MAX(MIN(ROUND(N7504*(Q7504/P7504),2),4.5),1.9)," ")</f>
        <v>2.96</v>
      </c>
      <c r="P7504">
        <f>13.098*F7504^-1.237</f>
        <v>44.806338281983834</v>
      </c>
      <c r="Q7504">
        <f>13.098*M7504^-1.237</f>
        <v>42.182109086218873</v>
      </c>
      <c r="R7504" s="5">
        <f>IFERROR(ROUND(MAX(MIN((-105.4*LN(O7504) + 163.83),95),10),0)," ")</f>
        <v>49</v>
      </c>
      <c r="S7504" s="5" t="str">
        <f>IFERROR(CONCATENATE("(",R7504,",",ROUND((1.2*W7504),2),")")," ")</f>
        <v>(49,0.47)</v>
      </c>
      <c r="T7504">
        <f>R7504-L7504</f>
        <v>8</v>
      </c>
      <c r="U7504" s="7" t="str">
        <f>IF((AND(T7504=0,H7504&gt;=L7504)),"Don’t change bids","OK")</f>
        <v>OK</v>
      </c>
      <c r="V7504" t="e">
        <f>IF((MATCH(F7504,W7504,0)),"Same","Diff")</f>
        <v>#N/A</v>
      </c>
      <c r="W7504" s="5">
        <f>ROUND(M7504,2)</f>
        <v>0.39</v>
      </c>
      <c r="X7504" s="5">
        <v>0.39</v>
      </c>
    </row>
    <row r="7505" spans="1:24" x14ac:dyDescent="0.25">
      <c r="A7505" t="s">
        <v>24</v>
      </c>
      <c r="B7505" t="s">
        <v>7675</v>
      </c>
      <c r="C7505" t="s">
        <v>4401</v>
      </c>
      <c r="D7505" t="s">
        <v>7666</v>
      </c>
      <c r="E7505" t="s">
        <v>569</v>
      </c>
      <c r="F7505" s="5">
        <v>0.37</v>
      </c>
      <c r="G7505" s="9">
        <v>0.1</v>
      </c>
      <c r="H7505" s="6">
        <f>G7505*100</f>
        <v>10</v>
      </c>
      <c r="I7505" t="s">
        <v>9716</v>
      </c>
      <c r="J7505" t="s">
        <v>10765</v>
      </c>
      <c r="K7505">
        <v>41</v>
      </c>
      <c r="L7505">
        <v>41</v>
      </c>
      <c r="M7505">
        <f>(F7505*(1+0.05))</f>
        <v>0.38850000000000001</v>
      </c>
      <c r="N7505">
        <f>IFERROR(ROUND(( (-1.208*LN(L7505) + 7.5474 + 4.6991*(2.71828^(-0.009*L7505)) + 0.0001*L7505*L7505 - 0.0432*L7505 + 4.7166)/3),2), " ")</f>
        <v>3.14</v>
      </c>
      <c r="O7505">
        <f>IFERROR(MAX(MIN(ROUND(N7505*(Q7505/P7505),2),4.5),1.9)," ")</f>
        <v>2.96</v>
      </c>
      <c r="P7505">
        <f>13.098*F7505^-1.237</f>
        <v>44.806338281983834</v>
      </c>
      <c r="Q7505">
        <f>13.098*M7505^-1.237</f>
        <v>42.182109086218873</v>
      </c>
      <c r="R7505" s="5">
        <f>IFERROR(ROUND(MAX(MIN((-105.4*LN(O7505) + 163.83),95),10),0)," ")</f>
        <v>49</v>
      </c>
      <c r="S7505" s="5" t="str">
        <f>IFERROR(CONCATENATE("(",R7505,",",ROUND((1.2*W7505),2),")")," ")</f>
        <v>(49,0.47)</v>
      </c>
      <c r="T7505">
        <f>R7505-L7505</f>
        <v>8</v>
      </c>
      <c r="U7505" s="7" t="str">
        <f>IF((AND(T7505=0,H7505&gt;=L7505)),"Don’t change bids","OK")</f>
        <v>OK</v>
      </c>
      <c r="V7505" t="e">
        <f>IF((MATCH(F7505,W7505,0)),"Same","Diff")</f>
        <v>#N/A</v>
      </c>
      <c r="W7505" s="5">
        <f>ROUND(M7505,2)</f>
        <v>0.39</v>
      </c>
      <c r="X7505" s="5">
        <v>0.39</v>
      </c>
    </row>
    <row r="7506" spans="1:24" x14ac:dyDescent="0.25">
      <c r="A7506" t="s">
        <v>24</v>
      </c>
      <c r="B7506" t="s">
        <v>7676</v>
      </c>
      <c r="C7506" t="s">
        <v>4401</v>
      </c>
      <c r="D7506" t="s">
        <v>7642</v>
      </c>
      <c r="E7506" t="s">
        <v>569</v>
      </c>
      <c r="F7506" s="5">
        <v>0.37</v>
      </c>
      <c r="G7506" s="9">
        <v>0.1</v>
      </c>
      <c r="H7506" s="6">
        <f>G7506*100</f>
        <v>10</v>
      </c>
      <c r="I7506" t="s">
        <v>9716</v>
      </c>
      <c r="J7506" t="s">
        <v>10765</v>
      </c>
      <c r="K7506">
        <v>41</v>
      </c>
      <c r="L7506">
        <v>41</v>
      </c>
      <c r="M7506">
        <f>(F7506*(1+0.05))</f>
        <v>0.38850000000000001</v>
      </c>
      <c r="N7506">
        <f>IFERROR(ROUND(( (-1.208*LN(L7506) + 7.5474 + 4.6991*(2.71828^(-0.009*L7506)) + 0.0001*L7506*L7506 - 0.0432*L7506 + 4.7166)/3),2), " ")</f>
        <v>3.14</v>
      </c>
      <c r="O7506">
        <f>IFERROR(MAX(MIN(ROUND(N7506*(Q7506/P7506),2),4.5),1.9)," ")</f>
        <v>2.96</v>
      </c>
      <c r="P7506">
        <f>13.098*F7506^-1.237</f>
        <v>44.806338281983834</v>
      </c>
      <c r="Q7506">
        <f>13.098*M7506^-1.237</f>
        <v>42.182109086218873</v>
      </c>
      <c r="R7506" s="5">
        <f>IFERROR(ROUND(MAX(MIN((-105.4*LN(O7506) + 163.83),95),10),0)," ")</f>
        <v>49</v>
      </c>
      <c r="S7506" s="5" t="str">
        <f>IFERROR(CONCATENATE("(",R7506,",",ROUND((1.2*W7506),2),")")," ")</f>
        <v>(49,0.47)</v>
      </c>
      <c r="T7506">
        <f>R7506-L7506</f>
        <v>8</v>
      </c>
      <c r="U7506" s="7" t="str">
        <f>IF((AND(T7506=0,H7506&gt;=L7506)),"Don’t change bids","OK")</f>
        <v>OK</v>
      </c>
      <c r="V7506" t="e">
        <f>IF((MATCH(F7506,W7506,0)),"Same","Diff")</f>
        <v>#N/A</v>
      </c>
      <c r="W7506" s="5">
        <f>ROUND(M7506,2)</f>
        <v>0.39</v>
      </c>
      <c r="X7506" s="5">
        <v>0.39</v>
      </c>
    </row>
    <row r="7507" spans="1:24" x14ac:dyDescent="0.25">
      <c r="A7507" t="s">
        <v>24</v>
      </c>
      <c r="B7507" t="s">
        <v>7677</v>
      </c>
      <c r="C7507" t="s">
        <v>4401</v>
      </c>
      <c r="D7507" t="s">
        <v>7638</v>
      </c>
      <c r="E7507" t="s">
        <v>4979</v>
      </c>
      <c r="F7507" s="5">
        <v>0.28000000000000003</v>
      </c>
      <c r="G7507" s="9">
        <v>0.1</v>
      </c>
      <c r="H7507" s="6">
        <f>G7507*100</f>
        <v>10</v>
      </c>
      <c r="I7507" t="s">
        <v>10708</v>
      </c>
      <c r="J7507" t="s">
        <v>10765</v>
      </c>
      <c r="K7507">
        <v>41</v>
      </c>
      <c r="L7507">
        <v>41</v>
      </c>
      <c r="M7507">
        <f>(F7507*(1+0.05))</f>
        <v>0.29400000000000004</v>
      </c>
      <c r="N7507">
        <f>IFERROR(ROUND(( (-1.208*LN(L7507) + 7.5474 + 4.6991*(2.71828^(-0.009*L7507)) + 0.0001*L7507*L7507 - 0.0432*L7507 + 4.7166)/3),2), " ")</f>
        <v>3.14</v>
      </c>
      <c r="O7507">
        <f>IFERROR(MAX(MIN(ROUND(N7507*(Q7507/P7507),2),4.5),1.9)," ")</f>
        <v>2.96</v>
      </c>
      <c r="P7507">
        <f>13.098*F7507^-1.237</f>
        <v>63.251452247346812</v>
      </c>
      <c r="Q7507">
        <f>13.098*M7507^-1.237</f>
        <v>59.54692485174926</v>
      </c>
      <c r="R7507" s="5">
        <f>IFERROR(ROUND(MAX(MIN((-105.4*LN(O7507) + 163.83),95),10),0)," ")</f>
        <v>49</v>
      </c>
      <c r="S7507" s="5" t="str">
        <f>IFERROR(CONCATENATE("(",R7507,",",ROUND((1.2*W7507),2),")")," ")</f>
        <v>(49,0.35)</v>
      </c>
      <c r="T7507">
        <f>R7507-L7507</f>
        <v>8</v>
      </c>
      <c r="U7507" s="7" t="str">
        <f>IF((AND(T7507=0,H7507&gt;=L7507)),"Don’t change bids","OK")</f>
        <v>OK</v>
      </c>
      <c r="V7507" t="e">
        <f>IF((MATCH(F7507,W7507,0)),"Same","Diff")</f>
        <v>#N/A</v>
      </c>
      <c r="W7507" s="5">
        <f>ROUND(M7507,2)</f>
        <v>0.28999999999999998</v>
      </c>
      <c r="X7507" s="5">
        <v>0.28999999999999998</v>
      </c>
    </row>
    <row r="7508" spans="1:24" x14ac:dyDescent="0.25">
      <c r="A7508" t="s">
        <v>24</v>
      </c>
      <c r="B7508" t="s">
        <v>7678</v>
      </c>
      <c r="C7508" t="s">
        <v>4401</v>
      </c>
      <c r="D7508" t="s">
        <v>7638</v>
      </c>
      <c r="E7508" t="s">
        <v>569</v>
      </c>
      <c r="F7508" s="5">
        <v>0.37</v>
      </c>
      <c r="G7508" s="9">
        <v>0.1</v>
      </c>
      <c r="H7508" s="6">
        <f>G7508*100</f>
        <v>10</v>
      </c>
      <c r="I7508" t="s">
        <v>9716</v>
      </c>
      <c r="J7508" t="s">
        <v>10765</v>
      </c>
      <c r="K7508">
        <v>41</v>
      </c>
      <c r="L7508">
        <v>41</v>
      </c>
      <c r="M7508">
        <f>(F7508*(1+0.05))</f>
        <v>0.38850000000000001</v>
      </c>
      <c r="N7508">
        <f>IFERROR(ROUND(( (-1.208*LN(L7508) + 7.5474 + 4.6991*(2.71828^(-0.009*L7508)) + 0.0001*L7508*L7508 - 0.0432*L7508 + 4.7166)/3),2), " ")</f>
        <v>3.14</v>
      </c>
      <c r="O7508">
        <f>IFERROR(MAX(MIN(ROUND(N7508*(Q7508/P7508),2),4.5),1.9)," ")</f>
        <v>2.96</v>
      </c>
      <c r="P7508">
        <f>13.098*F7508^-1.237</f>
        <v>44.806338281983834</v>
      </c>
      <c r="Q7508">
        <f>13.098*M7508^-1.237</f>
        <v>42.182109086218873</v>
      </c>
      <c r="R7508" s="5">
        <f>IFERROR(ROUND(MAX(MIN((-105.4*LN(O7508) + 163.83),95),10),0)," ")</f>
        <v>49</v>
      </c>
      <c r="S7508" s="5" t="str">
        <f>IFERROR(CONCATENATE("(",R7508,",",ROUND((1.2*W7508),2),")")," ")</f>
        <v>(49,0.47)</v>
      </c>
      <c r="T7508">
        <f>R7508-L7508</f>
        <v>8</v>
      </c>
      <c r="U7508" s="7" t="str">
        <f>IF((AND(T7508=0,H7508&gt;=L7508)),"Don’t change bids","OK")</f>
        <v>OK</v>
      </c>
      <c r="V7508" t="e">
        <f>IF((MATCH(F7508,W7508,0)),"Same","Diff")</f>
        <v>#N/A</v>
      </c>
      <c r="W7508" s="5">
        <f>ROUND(M7508,2)</f>
        <v>0.39</v>
      </c>
      <c r="X7508" s="5">
        <v>0.39</v>
      </c>
    </row>
    <row r="7509" spans="1:24" x14ac:dyDescent="0.25">
      <c r="A7509" t="s">
        <v>24</v>
      </c>
      <c r="B7509" t="s">
        <v>7679</v>
      </c>
      <c r="C7509" t="s">
        <v>4401</v>
      </c>
      <c r="D7509" t="s">
        <v>7666</v>
      </c>
      <c r="E7509" t="s">
        <v>569</v>
      </c>
      <c r="F7509" s="5">
        <v>0.37</v>
      </c>
      <c r="G7509" s="9">
        <v>0.1</v>
      </c>
      <c r="H7509" s="6">
        <f>G7509*100</f>
        <v>10</v>
      </c>
      <c r="I7509" t="s">
        <v>9716</v>
      </c>
      <c r="J7509" t="s">
        <v>10765</v>
      </c>
      <c r="K7509">
        <v>41</v>
      </c>
      <c r="L7509">
        <v>41</v>
      </c>
      <c r="M7509">
        <f>(F7509*(1+0.05))</f>
        <v>0.38850000000000001</v>
      </c>
      <c r="N7509">
        <f>IFERROR(ROUND(( (-1.208*LN(L7509) + 7.5474 + 4.6991*(2.71828^(-0.009*L7509)) + 0.0001*L7509*L7509 - 0.0432*L7509 + 4.7166)/3),2), " ")</f>
        <v>3.14</v>
      </c>
      <c r="O7509">
        <f>IFERROR(MAX(MIN(ROUND(N7509*(Q7509/P7509),2),4.5),1.9)," ")</f>
        <v>2.96</v>
      </c>
      <c r="P7509">
        <f>13.098*F7509^-1.237</f>
        <v>44.806338281983834</v>
      </c>
      <c r="Q7509">
        <f>13.098*M7509^-1.237</f>
        <v>42.182109086218873</v>
      </c>
      <c r="R7509" s="5">
        <f>IFERROR(ROUND(MAX(MIN((-105.4*LN(O7509) + 163.83),95),10),0)," ")</f>
        <v>49</v>
      </c>
      <c r="S7509" s="5" t="str">
        <f>IFERROR(CONCATENATE("(",R7509,",",ROUND((1.2*W7509),2),")")," ")</f>
        <v>(49,0.47)</v>
      </c>
      <c r="T7509">
        <f>R7509-L7509</f>
        <v>8</v>
      </c>
      <c r="U7509" s="7" t="str">
        <f>IF((AND(T7509=0,H7509&gt;=L7509)),"Don’t change bids","OK")</f>
        <v>OK</v>
      </c>
      <c r="V7509" t="e">
        <f>IF((MATCH(F7509,W7509,0)),"Same","Diff")</f>
        <v>#N/A</v>
      </c>
      <c r="W7509" s="5">
        <f>ROUND(M7509,2)</f>
        <v>0.39</v>
      </c>
      <c r="X7509" s="5">
        <v>0.39</v>
      </c>
    </row>
    <row r="7510" spans="1:24" x14ac:dyDescent="0.25">
      <c r="A7510" t="s">
        <v>24</v>
      </c>
      <c r="B7510" t="s">
        <v>7680</v>
      </c>
      <c r="C7510" t="s">
        <v>4401</v>
      </c>
      <c r="D7510" t="s">
        <v>7642</v>
      </c>
      <c r="E7510" t="s">
        <v>569</v>
      </c>
      <c r="F7510" s="5">
        <v>0.37</v>
      </c>
      <c r="G7510" s="9">
        <v>0.1</v>
      </c>
      <c r="H7510" s="6">
        <f>G7510*100</f>
        <v>10</v>
      </c>
      <c r="I7510" t="s">
        <v>9716</v>
      </c>
      <c r="J7510" t="s">
        <v>10765</v>
      </c>
      <c r="K7510">
        <v>41</v>
      </c>
      <c r="L7510">
        <v>41</v>
      </c>
      <c r="M7510">
        <f>(F7510*(1+0.05))</f>
        <v>0.38850000000000001</v>
      </c>
      <c r="N7510">
        <f>IFERROR(ROUND(( (-1.208*LN(L7510) + 7.5474 + 4.6991*(2.71828^(-0.009*L7510)) + 0.0001*L7510*L7510 - 0.0432*L7510 + 4.7166)/3),2), " ")</f>
        <v>3.14</v>
      </c>
      <c r="O7510">
        <f>IFERROR(MAX(MIN(ROUND(N7510*(Q7510/P7510),2),4.5),1.9)," ")</f>
        <v>2.96</v>
      </c>
      <c r="P7510">
        <f>13.098*F7510^-1.237</f>
        <v>44.806338281983834</v>
      </c>
      <c r="Q7510">
        <f>13.098*M7510^-1.237</f>
        <v>42.182109086218873</v>
      </c>
      <c r="R7510" s="5">
        <f>IFERROR(ROUND(MAX(MIN((-105.4*LN(O7510) + 163.83),95),10),0)," ")</f>
        <v>49</v>
      </c>
      <c r="S7510" s="5" t="str">
        <f>IFERROR(CONCATENATE("(",R7510,",",ROUND((1.2*W7510),2),")")," ")</f>
        <v>(49,0.47)</v>
      </c>
      <c r="T7510">
        <f>R7510-L7510</f>
        <v>8</v>
      </c>
      <c r="U7510" s="7" t="str">
        <f>IF((AND(T7510=0,H7510&gt;=L7510)),"Don’t change bids","OK")</f>
        <v>OK</v>
      </c>
      <c r="V7510" t="e">
        <f>IF((MATCH(F7510,W7510,0)),"Same","Diff")</f>
        <v>#N/A</v>
      </c>
      <c r="W7510" s="5">
        <f>ROUND(M7510,2)</f>
        <v>0.39</v>
      </c>
      <c r="X7510" s="5">
        <v>0.39</v>
      </c>
    </row>
    <row r="7511" spans="1:24" x14ac:dyDescent="0.25">
      <c r="A7511" t="s">
        <v>24</v>
      </c>
      <c r="B7511" t="s">
        <v>7681</v>
      </c>
      <c r="C7511" t="s">
        <v>4401</v>
      </c>
      <c r="D7511" t="s">
        <v>5404</v>
      </c>
      <c r="E7511" t="s">
        <v>569</v>
      </c>
      <c r="F7511" s="5">
        <v>0.37</v>
      </c>
      <c r="G7511" s="9">
        <v>0.1</v>
      </c>
      <c r="H7511" s="6">
        <f>G7511*100</f>
        <v>10</v>
      </c>
      <c r="I7511" t="s">
        <v>9716</v>
      </c>
      <c r="J7511" t="s">
        <v>10765</v>
      </c>
      <c r="K7511">
        <v>41</v>
      </c>
      <c r="L7511">
        <v>41</v>
      </c>
      <c r="M7511">
        <f>(F7511*(1+0.05))</f>
        <v>0.38850000000000001</v>
      </c>
      <c r="N7511">
        <f>IFERROR(ROUND(( (-1.208*LN(L7511) + 7.5474 + 4.6991*(2.71828^(-0.009*L7511)) + 0.0001*L7511*L7511 - 0.0432*L7511 + 4.7166)/3),2), " ")</f>
        <v>3.14</v>
      </c>
      <c r="O7511">
        <f>IFERROR(MAX(MIN(ROUND(N7511*(Q7511/P7511),2),4.5),1.9)," ")</f>
        <v>2.96</v>
      </c>
      <c r="P7511">
        <f>13.098*F7511^-1.237</f>
        <v>44.806338281983834</v>
      </c>
      <c r="Q7511">
        <f>13.098*M7511^-1.237</f>
        <v>42.182109086218873</v>
      </c>
      <c r="R7511" s="5">
        <f>IFERROR(ROUND(MAX(MIN((-105.4*LN(O7511) + 163.83),95),10),0)," ")</f>
        <v>49</v>
      </c>
      <c r="S7511" s="5" t="str">
        <f>IFERROR(CONCATENATE("(",R7511,",",ROUND((1.2*W7511),2),")")," ")</f>
        <v>(49,0.47)</v>
      </c>
      <c r="T7511">
        <f>R7511-L7511</f>
        <v>8</v>
      </c>
      <c r="U7511" s="7" t="str">
        <f>IF((AND(T7511=0,H7511&gt;=L7511)),"Don’t change bids","OK")</f>
        <v>OK</v>
      </c>
      <c r="V7511" t="e">
        <f>IF((MATCH(F7511,W7511,0)),"Same","Diff")</f>
        <v>#N/A</v>
      </c>
      <c r="W7511" s="5">
        <f>ROUND(M7511,2)</f>
        <v>0.39</v>
      </c>
      <c r="X7511" s="5">
        <v>0.39</v>
      </c>
    </row>
    <row r="7512" spans="1:24" x14ac:dyDescent="0.25">
      <c r="A7512" t="s">
        <v>24</v>
      </c>
      <c r="B7512" t="s">
        <v>7682</v>
      </c>
      <c r="C7512" t="s">
        <v>4401</v>
      </c>
      <c r="D7512" t="s">
        <v>5441</v>
      </c>
      <c r="E7512" t="s">
        <v>569</v>
      </c>
      <c r="F7512" s="5">
        <v>0.37</v>
      </c>
      <c r="G7512" s="9">
        <v>0.1</v>
      </c>
      <c r="H7512" s="6">
        <f>G7512*100</f>
        <v>10</v>
      </c>
      <c r="I7512" t="s">
        <v>9716</v>
      </c>
      <c r="J7512" t="s">
        <v>10765</v>
      </c>
      <c r="K7512">
        <v>41</v>
      </c>
      <c r="L7512">
        <v>41</v>
      </c>
      <c r="M7512">
        <f>(F7512*(1+0.05))</f>
        <v>0.38850000000000001</v>
      </c>
      <c r="N7512">
        <f>IFERROR(ROUND(( (-1.208*LN(L7512) + 7.5474 + 4.6991*(2.71828^(-0.009*L7512)) + 0.0001*L7512*L7512 - 0.0432*L7512 + 4.7166)/3),2), " ")</f>
        <v>3.14</v>
      </c>
      <c r="O7512">
        <f>IFERROR(MAX(MIN(ROUND(N7512*(Q7512/P7512),2),4.5),1.9)," ")</f>
        <v>2.96</v>
      </c>
      <c r="P7512">
        <f>13.098*F7512^-1.237</f>
        <v>44.806338281983834</v>
      </c>
      <c r="Q7512">
        <f>13.098*M7512^-1.237</f>
        <v>42.182109086218873</v>
      </c>
      <c r="R7512" s="5">
        <f>IFERROR(ROUND(MAX(MIN((-105.4*LN(O7512) + 163.83),95),10),0)," ")</f>
        <v>49</v>
      </c>
      <c r="S7512" s="5" t="str">
        <f>IFERROR(CONCATENATE("(",R7512,",",ROUND((1.2*W7512),2),")")," ")</f>
        <v>(49,0.47)</v>
      </c>
      <c r="T7512">
        <f>R7512-L7512</f>
        <v>8</v>
      </c>
      <c r="U7512" s="7" t="str">
        <f>IF((AND(T7512=0,H7512&gt;=L7512)),"Don’t change bids","OK")</f>
        <v>OK</v>
      </c>
      <c r="V7512" t="e">
        <f>IF((MATCH(F7512,W7512,0)),"Same","Diff")</f>
        <v>#N/A</v>
      </c>
      <c r="W7512" s="5">
        <f>ROUND(M7512,2)</f>
        <v>0.39</v>
      </c>
      <c r="X7512" s="5">
        <v>0.39</v>
      </c>
    </row>
    <row r="7513" spans="1:24" x14ac:dyDescent="0.25">
      <c r="A7513" t="s">
        <v>24</v>
      </c>
      <c r="B7513" t="s">
        <v>7683</v>
      </c>
      <c r="C7513" t="s">
        <v>4401</v>
      </c>
      <c r="D7513" t="s">
        <v>5404</v>
      </c>
      <c r="E7513" t="s">
        <v>569</v>
      </c>
      <c r="F7513" s="5">
        <v>0.37</v>
      </c>
      <c r="G7513" s="9">
        <v>0.1</v>
      </c>
      <c r="H7513" s="6">
        <f>G7513*100</f>
        <v>10</v>
      </c>
      <c r="I7513" t="s">
        <v>9716</v>
      </c>
      <c r="J7513" t="s">
        <v>10765</v>
      </c>
      <c r="K7513">
        <v>41</v>
      </c>
      <c r="L7513">
        <v>41</v>
      </c>
      <c r="M7513">
        <f>(F7513*(1+0.05))</f>
        <v>0.38850000000000001</v>
      </c>
      <c r="N7513">
        <f>IFERROR(ROUND(( (-1.208*LN(L7513) + 7.5474 + 4.6991*(2.71828^(-0.009*L7513)) + 0.0001*L7513*L7513 - 0.0432*L7513 + 4.7166)/3),2), " ")</f>
        <v>3.14</v>
      </c>
      <c r="O7513">
        <f>IFERROR(MAX(MIN(ROUND(N7513*(Q7513/P7513),2),4.5),1.9)," ")</f>
        <v>2.96</v>
      </c>
      <c r="P7513">
        <f>13.098*F7513^-1.237</f>
        <v>44.806338281983834</v>
      </c>
      <c r="Q7513">
        <f>13.098*M7513^-1.237</f>
        <v>42.182109086218873</v>
      </c>
      <c r="R7513" s="5">
        <f>IFERROR(ROUND(MAX(MIN((-105.4*LN(O7513) + 163.83),95),10),0)," ")</f>
        <v>49</v>
      </c>
      <c r="S7513" s="5" t="str">
        <f>IFERROR(CONCATENATE("(",R7513,",",ROUND((1.2*W7513),2),")")," ")</f>
        <v>(49,0.47)</v>
      </c>
      <c r="T7513">
        <f>R7513-L7513</f>
        <v>8</v>
      </c>
      <c r="U7513" s="7" t="str">
        <f>IF((AND(T7513=0,H7513&gt;=L7513)),"Don’t change bids","OK")</f>
        <v>OK</v>
      </c>
      <c r="V7513" t="e">
        <f>IF((MATCH(F7513,W7513,0)),"Same","Diff")</f>
        <v>#N/A</v>
      </c>
      <c r="W7513" s="5">
        <f>ROUND(M7513,2)</f>
        <v>0.39</v>
      </c>
      <c r="X7513" s="5">
        <v>0.39</v>
      </c>
    </row>
    <row r="7514" spans="1:24" x14ac:dyDescent="0.25">
      <c r="A7514" t="s">
        <v>24</v>
      </c>
      <c r="B7514" t="s">
        <v>7684</v>
      </c>
      <c r="C7514" t="s">
        <v>4401</v>
      </c>
      <c r="D7514" t="s">
        <v>5446</v>
      </c>
      <c r="E7514" t="s">
        <v>569</v>
      </c>
      <c r="F7514" s="5">
        <v>0.37</v>
      </c>
      <c r="G7514" s="9">
        <v>0.1</v>
      </c>
      <c r="H7514" s="6">
        <f>G7514*100</f>
        <v>10</v>
      </c>
      <c r="I7514" t="s">
        <v>9716</v>
      </c>
      <c r="J7514" t="s">
        <v>10765</v>
      </c>
      <c r="K7514">
        <v>41</v>
      </c>
      <c r="L7514">
        <v>41</v>
      </c>
      <c r="M7514">
        <f>(F7514*(1+0.05))</f>
        <v>0.38850000000000001</v>
      </c>
      <c r="N7514">
        <f>IFERROR(ROUND(( (-1.208*LN(L7514) + 7.5474 + 4.6991*(2.71828^(-0.009*L7514)) + 0.0001*L7514*L7514 - 0.0432*L7514 + 4.7166)/3),2), " ")</f>
        <v>3.14</v>
      </c>
      <c r="O7514">
        <f>IFERROR(MAX(MIN(ROUND(N7514*(Q7514/P7514),2),4.5),1.9)," ")</f>
        <v>2.96</v>
      </c>
      <c r="P7514">
        <f>13.098*F7514^-1.237</f>
        <v>44.806338281983834</v>
      </c>
      <c r="Q7514">
        <f>13.098*M7514^-1.237</f>
        <v>42.182109086218873</v>
      </c>
      <c r="R7514" s="5">
        <f>IFERROR(ROUND(MAX(MIN((-105.4*LN(O7514) + 163.83),95),10),0)," ")</f>
        <v>49</v>
      </c>
      <c r="S7514" s="5" t="str">
        <f>IFERROR(CONCATENATE("(",R7514,",",ROUND((1.2*W7514),2),")")," ")</f>
        <v>(49,0.47)</v>
      </c>
      <c r="T7514">
        <f>R7514-L7514</f>
        <v>8</v>
      </c>
      <c r="U7514" s="7" t="str">
        <f>IF((AND(T7514=0,H7514&gt;=L7514)),"Don’t change bids","OK")</f>
        <v>OK</v>
      </c>
      <c r="V7514" t="e">
        <f>IF((MATCH(F7514,W7514,0)),"Same","Diff")</f>
        <v>#N/A</v>
      </c>
      <c r="W7514" s="5">
        <f>ROUND(M7514,2)</f>
        <v>0.39</v>
      </c>
      <c r="X7514" s="5">
        <v>0.39</v>
      </c>
    </row>
    <row r="7515" spans="1:24" x14ac:dyDescent="0.25">
      <c r="A7515" t="s">
        <v>24</v>
      </c>
      <c r="B7515" t="s">
        <v>7685</v>
      </c>
      <c r="C7515" t="s">
        <v>4401</v>
      </c>
      <c r="D7515" t="s">
        <v>5404</v>
      </c>
      <c r="E7515" t="s">
        <v>569</v>
      </c>
      <c r="F7515" s="5">
        <v>0.37</v>
      </c>
      <c r="G7515" s="9">
        <v>0.1</v>
      </c>
      <c r="H7515" s="6">
        <f>G7515*100</f>
        <v>10</v>
      </c>
      <c r="I7515" t="s">
        <v>9716</v>
      </c>
      <c r="J7515" t="s">
        <v>10765</v>
      </c>
      <c r="K7515">
        <v>41</v>
      </c>
      <c r="L7515">
        <v>41</v>
      </c>
      <c r="M7515">
        <f>(F7515*(1+0.05))</f>
        <v>0.38850000000000001</v>
      </c>
      <c r="N7515">
        <f>IFERROR(ROUND(( (-1.208*LN(L7515) + 7.5474 + 4.6991*(2.71828^(-0.009*L7515)) + 0.0001*L7515*L7515 - 0.0432*L7515 + 4.7166)/3),2), " ")</f>
        <v>3.14</v>
      </c>
      <c r="O7515">
        <f>IFERROR(MAX(MIN(ROUND(N7515*(Q7515/P7515),2),4.5),1.9)," ")</f>
        <v>2.96</v>
      </c>
      <c r="P7515">
        <f>13.098*F7515^-1.237</f>
        <v>44.806338281983834</v>
      </c>
      <c r="Q7515">
        <f>13.098*M7515^-1.237</f>
        <v>42.182109086218873</v>
      </c>
      <c r="R7515" s="5">
        <f>IFERROR(ROUND(MAX(MIN((-105.4*LN(O7515) + 163.83),95),10),0)," ")</f>
        <v>49</v>
      </c>
      <c r="S7515" s="5" t="str">
        <f>IFERROR(CONCATENATE("(",R7515,",",ROUND((1.2*W7515),2),")")," ")</f>
        <v>(49,0.47)</v>
      </c>
      <c r="T7515">
        <f>R7515-L7515</f>
        <v>8</v>
      </c>
      <c r="U7515" s="7" t="str">
        <f>IF((AND(T7515=0,H7515&gt;=L7515)),"Don’t change bids","OK")</f>
        <v>OK</v>
      </c>
      <c r="V7515" t="e">
        <f>IF((MATCH(F7515,W7515,0)),"Same","Diff")</f>
        <v>#N/A</v>
      </c>
      <c r="W7515" s="5">
        <f>ROUND(M7515,2)</f>
        <v>0.39</v>
      </c>
      <c r="X7515" s="5">
        <v>0.39</v>
      </c>
    </row>
    <row r="7516" spans="1:24" x14ac:dyDescent="0.25">
      <c r="A7516" t="s">
        <v>24</v>
      </c>
      <c r="B7516" t="s">
        <v>7686</v>
      </c>
      <c r="C7516" t="s">
        <v>4401</v>
      </c>
      <c r="D7516" t="s">
        <v>5404</v>
      </c>
      <c r="E7516" t="s">
        <v>4090</v>
      </c>
      <c r="F7516" s="5">
        <v>0.36</v>
      </c>
      <c r="G7516" s="9">
        <v>0.1</v>
      </c>
      <c r="H7516" s="6">
        <f>G7516*100</f>
        <v>10</v>
      </c>
      <c r="I7516" t="s">
        <v>10682</v>
      </c>
      <c r="J7516" t="s">
        <v>10765</v>
      </c>
      <c r="K7516">
        <v>41</v>
      </c>
      <c r="L7516">
        <v>41</v>
      </c>
      <c r="M7516">
        <f>(F7516*(1+0.05))</f>
        <v>0.378</v>
      </c>
      <c r="N7516">
        <f>IFERROR(ROUND(( (-1.208*LN(L7516) + 7.5474 + 4.6991*(2.71828^(-0.009*L7516)) + 0.0001*L7516*L7516 - 0.0432*L7516 + 4.7166)/3),2), " ")</f>
        <v>3.14</v>
      </c>
      <c r="O7516">
        <f>IFERROR(MAX(MIN(ROUND(N7516*(Q7516/P7516),2),4.5),1.9)," ")</f>
        <v>2.96</v>
      </c>
      <c r="P7516">
        <f>13.098*F7516^-1.237</f>
        <v>46.350966313994896</v>
      </c>
      <c r="Q7516">
        <f>13.098*M7516^-1.237</f>
        <v>43.636270944612029</v>
      </c>
      <c r="R7516" s="5">
        <f>IFERROR(ROUND(MAX(MIN((-105.4*LN(O7516) + 163.83),95),10),0)," ")</f>
        <v>49</v>
      </c>
      <c r="S7516" s="5" t="str">
        <f>IFERROR(CONCATENATE("(",R7516,",",ROUND((1.2*W7516),2),")")," ")</f>
        <v>(49,0.46)</v>
      </c>
      <c r="T7516">
        <f>R7516-L7516</f>
        <v>8</v>
      </c>
      <c r="U7516" s="7" t="str">
        <f>IF((AND(T7516=0,H7516&gt;=L7516)),"Don’t change bids","OK")</f>
        <v>OK</v>
      </c>
      <c r="V7516" t="e">
        <f>IF((MATCH(F7516,W7516,0)),"Same","Diff")</f>
        <v>#N/A</v>
      </c>
      <c r="W7516" s="5">
        <f>ROUND(M7516,2)</f>
        <v>0.38</v>
      </c>
      <c r="X7516" s="5">
        <v>0.38</v>
      </c>
    </row>
    <row r="7517" spans="1:24" x14ac:dyDescent="0.25">
      <c r="A7517" t="s">
        <v>24</v>
      </c>
      <c r="B7517" t="s">
        <v>7687</v>
      </c>
      <c r="C7517" t="s">
        <v>4401</v>
      </c>
      <c r="D7517" t="s">
        <v>5404</v>
      </c>
      <c r="E7517" t="s">
        <v>569</v>
      </c>
      <c r="F7517" s="5">
        <v>0.37</v>
      </c>
      <c r="G7517" s="9">
        <v>0.1</v>
      </c>
      <c r="H7517" s="6">
        <f>G7517*100</f>
        <v>10</v>
      </c>
      <c r="I7517" t="s">
        <v>9716</v>
      </c>
      <c r="J7517" t="s">
        <v>10765</v>
      </c>
      <c r="K7517">
        <v>41</v>
      </c>
      <c r="L7517">
        <v>41</v>
      </c>
      <c r="M7517">
        <f>(F7517*(1+0.05))</f>
        <v>0.38850000000000001</v>
      </c>
      <c r="N7517">
        <f>IFERROR(ROUND(( (-1.208*LN(L7517) + 7.5474 + 4.6991*(2.71828^(-0.009*L7517)) + 0.0001*L7517*L7517 - 0.0432*L7517 + 4.7166)/3),2), " ")</f>
        <v>3.14</v>
      </c>
      <c r="O7517">
        <f>IFERROR(MAX(MIN(ROUND(N7517*(Q7517/P7517),2),4.5),1.9)," ")</f>
        <v>2.96</v>
      </c>
      <c r="P7517">
        <f>13.098*F7517^-1.237</f>
        <v>44.806338281983834</v>
      </c>
      <c r="Q7517">
        <f>13.098*M7517^-1.237</f>
        <v>42.182109086218873</v>
      </c>
      <c r="R7517" s="5">
        <f>IFERROR(ROUND(MAX(MIN((-105.4*LN(O7517) + 163.83),95),10),0)," ")</f>
        <v>49</v>
      </c>
      <c r="S7517" s="5" t="str">
        <f>IFERROR(CONCATENATE("(",R7517,",",ROUND((1.2*W7517),2),")")," ")</f>
        <v>(49,0.47)</v>
      </c>
      <c r="T7517">
        <f>R7517-L7517</f>
        <v>8</v>
      </c>
      <c r="U7517" s="7" t="str">
        <f>IF((AND(T7517=0,H7517&gt;=L7517)),"Don’t change bids","OK")</f>
        <v>OK</v>
      </c>
      <c r="V7517" t="e">
        <f>IF((MATCH(F7517,W7517,0)),"Same","Diff")</f>
        <v>#N/A</v>
      </c>
      <c r="W7517" s="5">
        <f>ROUND(M7517,2)</f>
        <v>0.39</v>
      </c>
      <c r="X7517" s="5">
        <v>0.39</v>
      </c>
    </row>
    <row r="7518" spans="1:24" x14ac:dyDescent="0.25">
      <c r="A7518" t="s">
        <v>24</v>
      </c>
      <c r="B7518" t="s">
        <v>7688</v>
      </c>
      <c r="C7518" t="s">
        <v>4401</v>
      </c>
      <c r="D7518" t="s">
        <v>5414</v>
      </c>
      <c r="E7518" t="s">
        <v>569</v>
      </c>
      <c r="F7518" s="5">
        <v>0.37</v>
      </c>
      <c r="G7518" s="9">
        <v>0.1</v>
      </c>
      <c r="H7518" s="6">
        <f>G7518*100</f>
        <v>10</v>
      </c>
      <c r="I7518" t="s">
        <v>9716</v>
      </c>
      <c r="J7518" t="s">
        <v>10765</v>
      </c>
      <c r="K7518">
        <v>41</v>
      </c>
      <c r="L7518">
        <v>41</v>
      </c>
      <c r="M7518">
        <f>(F7518*(1+0.05))</f>
        <v>0.38850000000000001</v>
      </c>
      <c r="N7518">
        <f>IFERROR(ROUND(( (-1.208*LN(L7518) + 7.5474 + 4.6991*(2.71828^(-0.009*L7518)) + 0.0001*L7518*L7518 - 0.0432*L7518 + 4.7166)/3),2), " ")</f>
        <v>3.14</v>
      </c>
      <c r="O7518">
        <f>IFERROR(MAX(MIN(ROUND(N7518*(Q7518/P7518),2),4.5),1.9)," ")</f>
        <v>2.96</v>
      </c>
      <c r="P7518">
        <f>13.098*F7518^-1.237</f>
        <v>44.806338281983834</v>
      </c>
      <c r="Q7518">
        <f>13.098*M7518^-1.237</f>
        <v>42.182109086218873</v>
      </c>
      <c r="R7518" s="5">
        <f>IFERROR(ROUND(MAX(MIN((-105.4*LN(O7518) + 163.83),95),10),0)," ")</f>
        <v>49</v>
      </c>
      <c r="S7518" s="5" t="str">
        <f>IFERROR(CONCATENATE("(",R7518,",",ROUND((1.2*W7518),2),")")," ")</f>
        <v>(49,0.47)</v>
      </c>
      <c r="T7518">
        <f>R7518-L7518</f>
        <v>8</v>
      </c>
      <c r="U7518" s="7" t="str">
        <f>IF((AND(T7518=0,H7518&gt;=L7518)),"Don’t change bids","OK")</f>
        <v>OK</v>
      </c>
      <c r="V7518" t="e">
        <f>IF((MATCH(F7518,W7518,0)),"Same","Diff")</f>
        <v>#N/A</v>
      </c>
      <c r="W7518" s="5">
        <f>ROUND(M7518,2)</f>
        <v>0.39</v>
      </c>
      <c r="X7518" s="5">
        <v>0.39</v>
      </c>
    </row>
    <row r="7519" spans="1:24" x14ac:dyDescent="0.25">
      <c r="A7519" t="s">
        <v>24</v>
      </c>
      <c r="B7519" t="s">
        <v>7689</v>
      </c>
      <c r="C7519" t="s">
        <v>4401</v>
      </c>
      <c r="D7519" t="s">
        <v>5404</v>
      </c>
      <c r="E7519" t="s">
        <v>569</v>
      </c>
      <c r="F7519" s="5">
        <v>0.37</v>
      </c>
      <c r="G7519" s="9">
        <v>0.1</v>
      </c>
      <c r="H7519" s="6">
        <f>G7519*100</f>
        <v>10</v>
      </c>
      <c r="I7519" t="s">
        <v>9716</v>
      </c>
      <c r="J7519" t="s">
        <v>10765</v>
      </c>
      <c r="K7519">
        <v>41</v>
      </c>
      <c r="L7519">
        <v>41</v>
      </c>
      <c r="M7519">
        <f>(F7519*(1+0.05))</f>
        <v>0.38850000000000001</v>
      </c>
      <c r="N7519">
        <f>IFERROR(ROUND(( (-1.208*LN(L7519) + 7.5474 + 4.6991*(2.71828^(-0.009*L7519)) + 0.0001*L7519*L7519 - 0.0432*L7519 + 4.7166)/3),2), " ")</f>
        <v>3.14</v>
      </c>
      <c r="O7519">
        <f>IFERROR(MAX(MIN(ROUND(N7519*(Q7519/P7519),2),4.5),1.9)," ")</f>
        <v>2.96</v>
      </c>
      <c r="P7519">
        <f>13.098*F7519^-1.237</f>
        <v>44.806338281983834</v>
      </c>
      <c r="Q7519">
        <f>13.098*M7519^-1.237</f>
        <v>42.182109086218873</v>
      </c>
      <c r="R7519" s="5">
        <f>IFERROR(ROUND(MAX(MIN((-105.4*LN(O7519) + 163.83),95),10),0)," ")</f>
        <v>49</v>
      </c>
      <c r="S7519" s="5" t="str">
        <f>IFERROR(CONCATENATE("(",R7519,",",ROUND((1.2*W7519),2),")")," ")</f>
        <v>(49,0.47)</v>
      </c>
      <c r="T7519">
        <f>R7519-L7519</f>
        <v>8</v>
      </c>
      <c r="U7519" s="7" t="str">
        <f>IF((AND(T7519=0,H7519&gt;=L7519)),"Don’t change bids","OK")</f>
        <v>OK</v>
      </c>
      <c r="V7519" t="e">
        <f>IF((MATCH(F7519,W7519,0)),"Same","Diff")</f>
        <v>#N/A</v>
      </c>
      <c r="W7519" s="5">
        <f>ROUND(M7519,2)</f>
        <v>0.39</v>
      </c>
      <c r="X7519" s="5">
        <v>0.39</v>
      </c>
    </row>
    <row r="7520" spans="1:24" x14ac:dyDescent="0.25">
      <c r="A7520" t="s">
        <v>24</v>
      </c>
      <c r="B7520" t="s">
        <v>7690</v>
      </c>
      <c r="C7520" t="s">
        <v>4401</v>
      </c>
      <c r="D7520" t="s">
        <v>5404</v>
      </c>
      <c r="E7520" t="s">
        <v>569</v>
      </c>
      <c r="F7520" s="5">
        <v>0.37</v>
      </c>
      <c r="G7520" s="9">
        <v>0.1</v>
      </c>
      <c r="H7520" s="6">
        <f>G7520*100</f>
        <v>10</v>
      </c>
      <c r="I7520" t="s">
        <v>9716</v>
      </c>
      <c r="J7520" t="s">
        <v>10765</v>
      </c>
      <c r="K7520">
        <v>41</v>
      </c>
      <c r="L7520">
        <v>41</v>
      </c>
      <c r="M7520">
        <f>(F7520*(1+0.05))</f>
        <v>0.38850000000000001</v>
      </c>
      <c r="N7520">
        <f>IFERROR(ROUND(( (-1.208*LN(L7520) + 7.5474 + 4.6991*(2.71828^(-0.009*L7520)) + 0.0001*L7520*L7520 - 0.0432*L7520 + 4.7166)/3),2), " ")</f>
        <v>3.14</v>
      </c>
      <c r="O7520">
        <f>IFERROR(MAX(MIN(ROUND(N7520*(Q7520/P7520),2),4.5),1.9)," ")</f>
        <v>2.96</v>
      </c>
      <c r="P7520">
        <f>13.098*F7520^-1.237</f>
        <v>44.806338281983834</v>
      </c>
      <c r="Q7520">
        <f>13.098*M7520^-1.237</f>
        <v>42.182109086218873</v>
      </c>
      <c r="R7520" s="5">
        <f>IFERROR(ROUND(MAX(MIN((-105.4*LN(O7520) + 163.83),95),10),0)," ")</f>
        <v>49</v>
      </c>
      <c r="S7520" s="5" t="str">
        <f>IFERROR(CONCATENATE("(",R7520,",",ROUND((1.2*W7520),2),")")," ")</f>
        <v>(49,0.47)</v>
      </c>
      <c r="T7520">
        <f>R7520-L7520</f>
        <v>8</v>
      </c>
      <c r="U7520" s="7" t="str">
        <f>IF((AND(T7520=0,H7520&gt;=L7520)),"Don’t change bids","OK")</f>
        <v>OK</v>
      </c>
      <c r="V7520" t="e">
        <f>IF((MATCH(F7520,W7520,0)),"Same","Diff")</f>
        <v>#N/A</v>
      </c>
      <c r="W7520" s="5">
        <f>ROUND(M7520,2)</f>
        <v>0.39</v>
      </c>
      <c r="X7520" s="5">
        <v>0.39</v>
      </c>
    </row>
    <row r="7521" spans="1:24" x14ac:dyDescent="0.25">
      <c r="A7521" t="s">
        <v>24</v>
      </c>
      <c r="B7521" t="s">
        <v>7691</v>
      </c>
      <c r="C7521" t="s">
        <v>4401</v>
      </c>
      <c r="D7521" t="s">
        <v>5404</v>
      </c>
      <c r="E7521" t="s">
        <v>569</v>
      </c>
      <c r="F7521" s="5">
        <v>0.37</v>
      </c>
      <c r="G7521" s="9">
        <v>0.1</v>
      </c>
      <c r="H7521" s="6">
        <f>G7521*100</f>
        <v>10</v>
      </c>
      <c r="I7521" t="s">
        <v>9716</v>
      </c>
      <c r="J7521" t="s">
        <v>10765</v>
      </c>
      <c r="K7521">
        <v>41</v>
      </c>
      <c r="L7521">
        <v>41</v>
      </c>
      <c r="M7521">
        <f>(F7521*(1+0.05))</f>
        <v>0.38850000000000001</v>
      </c>
      <c r="N7521">
        <f>IFERROR(ROUND(( (-1.208*LN(L7521) + 7.5474 + 4.6991*(2.71828^(-0.009*L7521)) + 0.0001*L7521*L7521 - 0.0432*L7521 + 4.7166)/3),2), " ")</f>
        <v>3.14</v>
      </c>
      <c r="O7521">
        <f>IFERROR(MAX(MIN(ROUND(N7521*(Q7521/P7521),2),4.5),1.9)," ")</f>
        <v>2.96</v>
      </c>
      <c r="P7521">
        <f>13.098*F7521^-1.237</f>
        <v>44.806338281983834</v>
      </c>
      <c r="Q7521">
        <f>13.098*M7521^-1.237</f>
        <v>42.182109086218873</v>
      </c>
      <c r="R7521" s="5">
        <f>IFERROR(ROUND(MAX(MIN((-105.4*LN(O7521) + 163.83),95),10),0)," ")</f>
        <v>49</v>
      </c>
      <c r="S7521" s="5" t="str">
        <f>IFERROR(CONCATENATE("(",R7521,",",ROUND((1.2*W7521),2),")")," ")</f>
        <v>(49,0.47)</v>
      </c>
      <c r="T7521">
        <f>R7521-L7521</f>
        <v>8</v>
      </c>
      <c r="U7521" s="7" t="str">
        <f>IF((AND(T7521=0,H7521&gt;=L7521)),"Don’t change bids","OK")</f>
        <v>OK</v>
      </c>
      <c r="V7521" t="e">
        <f>IF((MATCH(F7521,W7521,0)),"Same","Diff")</f>
        <v>#N/A</v>
      </c>
      <c r="W7521" s="5">
        <f>ROUND(M7521,2)</f>
        <v>0.39</v>
      </c>
      <c r="X7521" s="5">
        <v>0.39</v>
      </c>
    </row>
    <row r="7522" spans="1:24" x14ac:dyDescent="0.25">
      <c r="A7522" t="s">
        <v>24</v>
      </c>
      <c r="B7522" t="s">
        <v>7692</v>
      </c>
      <c r="C7522" t="s">
        <v>4401</v>
      </c>
      <c r="D7522" t="s">
        <v>5404</v>
      </c>
      <c r="E7522" t="s">
        <v>569</v>
      </c>
      <c r="F7522" s="5">
        <v>0.37</v>
      </c>
      <c r="G7522" s="9">
        <v>0.1</v>
      </c>
      <c r="H7522" s="6">
        <f>G7522*100</f>
        <v>10</v>
      </c>
      <c r="I7522" t="s">
        <v>9716</v>
      </c>
      <c r="J7522" t="s">
        <v>10765</v>
      </c>
      <c r="K7522">
        <v>41</v>
      </c>
      <c r="L7522">
        <v>41</v>
      </c>
      <c r="M7522">
        <f>(F7522*(1+0.05))</f>
        <v>0.38850000000000001</v>
      </c>
      <c r="N7522">
        <f>IFERROR(ROUND(( (-1.208*LN(L7522) + 7.5474 + 4.6991*(2.71828^(-0.009*L7522)) + 0.0001*L7522*L7522 - 0.0432*L7522 + 4.7166)/3),2), " ")</f>
        <v>3.14</v>
      </c>
      <c r="O7522">
        <f>IFERROR(MAX(MIN(ROUND(N7522*(Q7522/P7522),2),4.5),1.9)," ")</f>
        <v>2.96</v>
      </c>
      <c r="P7522">
        <f>13.098*F7522^-1.237</f>
        <v>44.806338281983834</v>
      </c>
      <c r="Q7522">
        <f>13.098*M7522^-1.237</f>
        <v>42.182109086218873</v>
      </c>
      <c r="R7522" s="5">
        <f>IFERROR(ROUND(MAX(MIN((-105.4*LN(O7522) + 163.83),95),10),0)," ")</f>
        <v>49</v>
      </c>
      <c r="S7522" s="5" t="str">
        <f>IFERROR(CONCATENATE("(",R7522,",",ROUND((1.2*W7522),2),")")," ")</f>
        <v>(49,0.47)</v>
      </c>
      <c r="T7522">
        <f>R7522-L7522</f>
        <v>8</v>
      </c>
      <c r="U7522" s="7" t="str">
        <f>IF((AND(T7522=0,H7522&gt;=L7522)),"Don’t change bids","OK")</f>
        <v>OK</v>
      </c>
      <c r="V7522" t="e">
        <f>IF((MATCH(F7522,W7522,0)),"Same","Diff")</f>
        <v>#N/A</v>
      </c>
      <c r="W7522" s="5">
        <f>ROUND(M7522,2)</f>
        <v>0.39</v>
      </c>
      <c r="X7522" s="5">
        <v>0.39</v>
      </c>
    </row>
    <row r="7523" spans="1:24" x14ac:dyDescent="0.25">
      <c r="A7523" t="s">
        <v>24</v>
      </c>
      <c r="B7523" t="s">
        <v>7693</v>
      </c>
      <c r="C7523" t="s">
        <v>4401</v>
      </c>
      <c r="D7523" t="s">
        <v>5446</v>
      </c>
      <c r="E7523" t="s">
        <v>1665</v>
      </c>
      <c r="F7523" s="5">
        <v>0.31</v>
      </c>
      <c r="G7523" s="9">
        <v>0.1</v>
      </c>
      <c r="H7523" s="6">
        <f>G7523*100</f>
        <v>10</v>
      </c>
      <c r="I7523" t="s">
        <v>10703</v>
      </c>
      <c r="J7523" t="s">
        <v>10765</v>
      </c>
      <c r="K7523">
        <v>41</v>
      </c>
      <c r="L7523">
        <v>41</v>
      </c>
      <c r="M7523">
        <f>(F7523*(1+0.05))</f>
        <v>0.32550000000000001</v>
      </c>
      <c r="N7523">
        <f>IFERROR(ROUND(( (-1.208*LN(L7523) + 7.5474 + 4.6991*(2.71828^(-0.009*L7523)) + 0.0001*L7523*L7523 - 0.0432*L7523 + 4.7166)/3),2), " ")</f>
        <v>3.14</v>
      </c>
      <c r="O7523">
        <f>IFERROR(MAX(MIN(ROUND(N7523*(Q7523/P7523),2),4.5),1.9)," ")</f>
        <v>2.96</v>
      </c>
      <c r="P7523">
        <f>13.098*F7523^-1.237</f>
        <v>55.76870640272314</v>
      </c>
      <c r="Q7523">
        <f>13.098*M7523^-1.237</f>
        <v>52.502430398845448</v>
      </c>
      <c r="R7523" s="5">
        <f>IFERROR(ROUND(MAX(MIN((-105.4*LN(O7523) + 163.83),95),10),0)," ")</f>
        <v>49</v>
      </c>
      <c r="S7523" s="5" t="str">
        <f>IFERROR(CONCATENATE("(",R7523,",",ROUND((1.2*W7523),2),")")," ")</f>
        <v>(49,0.4)</v>
      </c>
      <c r="T7523">
        <f>R7523-L7523</f>
        <v>8</v>
      </c>
      <c r="U7523" s="7" t="str">
        <f>IF((AND(T7523=0,H7523&gt;=L7523)),"Don’t change bids","OK")</f>
        <v>OK</v>
      </c>
      <c r="V7523" t="e">
        <f>IF((MATCH(F7523,W7523,0)),"Same","Diff")</f>
        <v>#N/A</v>
      </c>
      <c r="W7523" s="5">
        <f>ROUND(M7523,2)</f>
        <v>0.33</v>
      </c>
      <c r="X7523" s="5">
        <v>0.33</v>
      </c>
    </row>
    <row r="7524" spans="1:24" x14ac:dyDescent="0.25">
      <c r="A7524" t="s">
        <v>24</v>
      </c>
      <c r="B7524" t="s">
        <v>7694</v>
      </c>
      <c r="C7524" t="s">
        <v>4401</v>
      </c>
      <c r="D7524" t="s">
        <v>7695</v>
      </c>
      <c r="E7524" t="s">
        <v>569</v>
      </c>
      <c r="F7524" s="5">
        <v>0.37</v>
      </c>
      <c r="G7524" s="9">
        <v>0.1</v>
      </c>
      <c r="H7524" s="6">
        <f>G7524*100</f>
        <v>10</v>
      </c>
      <c r="I7524" t="s">
        <v>9716</v>
      </c>
      <c r="J7524" t="s">
        <v>10765</v>
      </c>
      <c r="K7524">
        <v>41</v>
      </c>
      <c r="L7524">
        <v>41</v>
      </c>
      <c r="M7524">
        <f>(F7524*(1+0.05))</f>
        <v>0.38850000000000001</v>
      </c>
      <c r="N7524">
        <f>IFERROR(ROUND(( (-1.208*LN(L7524) + 7.5474 + 4.6991*(2.71828^(-0.009*L7524)) + 0.0001*L7524*L7524 - 0.0432*L7524 + 4.7166)/3),2), " ")</f>
        <v>3.14</v>
      </c>
      <c r="O7524">
        <f>IFERROR(MAX(MIN(ROUND(N7524*(Q7524/P7524),2),4.5),1.9)," ")</f>
        <v>2.96</v>
      </c>
      <c r="P7524">
        <f>13.098*F7524^-1.237</f>
        <v>44.806338281983834</v>
      </c>
      <c r="Q7524">
        <f>13.098*M7524^-1.237</f>
        <v>42.182109086218873</v>
      </c>
      <c r="R7524" s="5">
        <f>IFERROR(ROUND(MAX(MIN((-105.4*LN(O7524) + 163.83),95),10),0)," ")</f>
        <v>49</v>
      </c>
      <c r="S7524" s="5" t="str">
        <f>IFERROR(CONCATENATE("(",R7524,",",ROUND((1.2*W7524),2),")")," ")</f>
        <v>(49,0.47)</v>
      </c>
      <c r="T7524">
        <f>R7524-L7524</f>
        <v>8</v>
      </c>
      <c r="U7524" s="7" t="str">
        <f>IF((AND(T7524=0,H7524&gt;=L7524)),"Don’t change bids","OK")</f>
        <v>OK</v>
      </c>
      <c r="V7524" t="e">
        <f>IF((MATCH(F7524,W7524,0)),"Same","Diff")</f>
        <v>#N/A</v>
      </c>
      <c r="W7524" s="5">
        <f>ROUND(M7524,2)</f>
        <v>0.39</v>
      </c>
      <c r="X7524" s="5">
        <v>0.39</v>
      </c>
    </row>
    <row r="7525" spans="1:24" x14ac:dyDescent="0.25">
      <c r="A7525" t="s">
        <v>24</v>
      </c>
      <c r="B7525" t="s">
        <v>7696</v>
      </c>
      <c r="C7525" t="s">
        <v>4401</v>
      </c>
      <c r="D7525" t="s">
        <v>5410</v>
      </c>
      <c r="E7525" t="s">
        <v>559</v>
      </c>
      <c r="F7525" s="5">
        <v>0.47</v>
      </c>
      <c r="G7525" s="9">
        <v>0.1</v>
      </c>
      <c r="H7525" s="6">
        <f>G7525*100</f>
        <v>10</v>
      </c>
      <c r="I7525" t="s">
        <v>10688</v>
      </c>
      <c r="J7525" t="s">
        <v>10765</v>
      </c>
      <c r="K7525">
        <v>41</v>
      </c>
      <c r="L7525">
        <v>41</v>
      </c>
      <c r="M7525">
        <f>(F7525*(1+0.05))</f>
        <v>0.49349999999999999</v>
      </c>
      <c r="N7525">
        <f>IFERROR(ROUND(( (-1.208*LN(L7525) + 7.5474 + 4.6991*(2.71828^(-0.009*L7525)) + 0.0001*L7525*L7525 - 0.0432*L7525 + 4.7166)/3),2), " ")</f>
        <v>3.14</v>
      </c>
      <c r="O7525">
        <f>IFERROR(MAX(MIN(ROUND(N7525*(Q7525/P7525),2),4.5),1.9)," ")</f>
        <v>2.96</v>
      </c>
      <c r="P7525">
        <f>13.098*F7525^-1.237</f>
        <v>33.328819846527928</v>
      </c>
      <c r="Q7525">
        <f>13.098*M7525^-1.237</f>
        <v>31.376808915591916</v>
      </c>
      <c r="R7525" s="5">
        <f>IFERROR(ROUND(MAX(MIN((-105.4*LN(O7525) + 163.83),95),10),0)," ")</f>
        <v>49</v>
      </c>
      <c r="S7525" s="5" t="str">
        <f>IFERROR(CONCATENATE("(",R7525,",",ROUND((1.2*W7525),2),")")," ")</f>
        <v>(49,0.59)</v>
      </c>
      <c r="T7525">
        <f>R7525-L7525</f>
        <v>8</v>
      </c>
      <c r="U7525" s="7" t="str">
        <f>IF((AND(T7525=0,H7525&gt;=L7525)),"Don’t change bids","OK")</f>
        <v>OK</v>
      </c>
      <c r="V7525" t="e">
        <f>IF((MATCH(F7525,W7525,0)),"Same","Diff")</f>
        <v>#N/A</v>
      </c>
      <c r="W7525" s="5">
        <f>ROUND(M7525,2)</f>
        <v>0.49</v>
      </c>
      <c r="X7525" s="5">
        <v>0.49</v>
      </c>
    </row>
    <row r="7526" spans="1:24" x14ac:dyDescent="0.25">
      <c r="A7526" t="s">
        <v>24</v>
      </c>
      <c r="B7526" t="s">
        <v>7697</v>
      </c>
      <c r="C7526" t="s">
        <v>4401</v>
      </c>
      <c r="D7526" t="s">
        <v>5414</v>
      </c>
      <c r="E7526" t="s">
        <v>569</v>
      </c>
      <c r="F7526" s="5">
        <v>0.37</v>
      </c>
      <c r="G7526" s="9">
        <v>0.1</v>
      </c>
      <c r="H7526" s="6">
        <f>G7526*100</f>
        <v>10</v>
      </c>
      <c r="I7526" t="s">
        <v>9716</v>
      </c>
      <c r="J7526" t="s">
        <v>10765</v>
      </c>
      <c r="K7526">
        <v>41</v>
      </c>
      <c r="L7526">
        <v>41</v>
      </c>
      <c r="M7526">
        <f>(F7526*(1+0.05))</f>
        <v>0.38850000000000001</v>
      </c>
      <c r="N7526">
        <f>IFERROR(ROUND(( (-1.208*LN(L7526) + 7.5474 + 4.6991*(2.71828^(-0.009*L7526)) + 0.0001*L7526*L7526 - 0.0432*L7526 + 4.7166)/3),2), " ")</f>
        <v>3.14</v>
      </c>
      <c r="O7526">
        <f>IFERROR(MAX(MIN(ROUND(N7526*(Q7526/P7526),2),4.5),1.9)," ")</f>
        <v>2.96</v>
      </c>
      <c r="P7526">
        <f>13.098*F7526^-1.237</f>
        <v>44.806338281983834</v>
      </c>
      <c r="Q7526">
        <f>13.098*M7526^-1.237</f>
        <v>42.182109086218873</v>
      </c>
      <c r="R7526" s="5">
        <f>IFERROR(ROUND(MAX(MIN((-105.4*LN(O7526) + 163.83),95),10),0)," ")</f>
        <v>49</v>
      </c>
      <c r="S7526" s="5" t="str">
        <f>IFERROR(CONCATENATE("(",R7526,",",ROUND((1.2*W7526),2),")")," ")</f>
        <v>(49,0.47)</v>
      </c>
      <c r="T7526">
        <f>R7526-L7526</f>
        <v>8</v>
      </c>
      <c r="U7526" s="7" t="str">
        <f>IF((AND(T7526=0,H7526&gt;=L7526)),"Don’t change bids","OK")</f>
        <v>OK</v>
      </c>
      <c r="V7526" t="e">
        <f>IF((MATCH(F7526,W7526,0)),"Same","Diff")</f>
        <v>#N/A</v>
      </c>
      <c r="W7526" s="5">
        <f>ROUND(M7526,2)</f>
        <v>0.39</v>
      </c>
      <c r="X7526" s="5">
        <v>0.39</v>
      </c>
    </row>
    <row r="7527" spans="1:24" x14ac:dyDescent="0.25">
      <c r="A7527" t="s">
        <v>24</v>
      </c>
      <c r="B7527" t="s">
        <v>7698</v>
      </c>
      <c r="C7527" t="s">
        <v>4401</v>
      </c>
      <c r="D7527" t="s">
        <v>5404</v>
      </c>
      <c r="E7527" t="s">
        <v>4090</v>
      </c>
      <c r="F7527" s="5">
        <v>0.36</v>
      </c>
      <c r="G7527" s="9">
        <v>0.1</v>
      </c>
      <c r="H7527" s="6">
        <f>G7527*100</f>
        <v>10</v>
      </c>
      <c r="I7527" t="s">
        <v>10682</v>
      </c>
      <c r="J7527" t="s">
        <v>10765</v>
      </c>
      <c r="K7527">
        <v>41</v>
      </c>
      <c r="L7527">
        <v>41</v>
      </c>
      <c r="M7527">
        <f>(F7527*(1+0.05))</f>
        <v>0.378</v>
      </c>
      <c r="N7527">
        <f>IFERROR(ROUND(( (-1.208*LN(L7527) + 7.5474 + 4.6991*(2.71828^(-0.009*L7527)) + 0.0001*L7527*L7527 - 0.0432*L7527 + 4.7166)/3),2), " ")</f>
        <v>3.14</v>
      </c>
      <c r="O7527">
        <f>IFERROR(MAX(MIN(ROUND(N7527*(Q7527/P7527),2),4.5),1.9)," ")</f>
        <v>2.96</v>
      </c>
      <c r="P7527">
        <f>13.098*F7527^-1.237</f>
        <v>46.350966313994896</v>
      </c>
      <c r="Q7527">
        <f>13.098*M7527^-1.237</f>
        <v>43.636270944612029</v>
      </c>
      <c r="R7527" s="5">
        <f>IFERROR(ROUND(MAX(MIN((-105.4*LN(O7527) + 163.83),95),10),0)," ")</f>
        <v>49</v>
      </c>
      <c r="S7527" s="5" t="str">
        <f>IFERROR(CONCATENATE("(",R7527,",",ROUND((1.2*W7527),2),")")," ")</f>
        <v>(49,0.46)</v>
      </c>
      <c r="T7527">
        <f>R7527-L7527</f>
        <v>8</v>
      </c>
      <c r="U7527" s="7" t="str">
        <f>IF((AND(T7527=0,H7527&gt;=L7527)),"Don’t change bids","OK")</f>
        <v>OK</v>
      </c>
      <c r="V7527" t="e">
        <f>IF((MATCH(F7527,W7527,0)),"Same","Diff")</f>
        <v>#N/A</v>
      </c>
      <c r="W7527" s="5">
        <f>ROUND(M7527,2)</f>
        <v>0.38</v>
      </c>
      <c r="X7527" s="5">
        <v>0.38</v>
      </c>
    </row>
    <row r="7528" spans="1:24" x14ac:dyDescent="0.25">
      <c r="A7528" t="s">
        <v>24</v>
      </c>
      <c r="B7528" t="s">
        <v>7699</v>
      </c>
      <c r="C7528" t="s">
        <v>4401</v>
      </c>
      <c r="D7528" t="s">
        <v>5404</v>
      </c>
      <c r="E7528" t="s">
        <v>569</v>
      </c>
      <c r="F7528" s="5">
        <v>0.37</v>
      </c>
      <c r="G7528" s="9">
        <v>0.1</v>
      </c>
      <c r="H7528" s="6">
        <f>G7528*100</f>
        <v>10</v>
      </c>
      <c r="I7528" t="s">
        <v>9716</v>
      </c>
      <c r="J7528" t="s">
        <v>10765</v>
      </c>
      <c r="K7528">
        <v>41</v>
      </c>
      <c r="L7528">
        <v>41</v>
      </c>
      <c r="M7528">
        <f>(F7528*(1+0.05))</f>
        <v>0.38850000000000001</v>
      </c>
      <c r="N7528">
        <f>IFERROR(ROUND(( (-1.208*LN(L7528) + 7.5474 + 4.6991*(2.71828^(-0.009*L7528)) + 0.0001*L7528*L7528 - 0.0432*L7528 + 4.7166)/3),2), " ")</f>
        <v>3.14</v>
      </c>
      <c r="O7528">
        <f>IFERROR(MAX(MIN(ROUND(N7528*(Q7528/P7528),2),4.5),1.9)," ")</f>
        <v>2.96</v>
      </c>
      <c r="P7528">
        <f>13.098*F7528^-1.237</f>
        <v>44.806338281983834</v>
      </c>
      <c r="Q7528">
        <f>13.098*M7528^-1.237</f>
        <v>42.182109086218873</v>
      </c>
      <c r="R7528" s="5">
        <f>IFERROR(ROUND(MAX(MIN((-105.4*LN(O7528) + 163.83),95),10),0)," ")</f>
        <v>49</v>
      </c>
      <c r="S7528" s="5" t="str">
        <f>IFERROR(CONCATENATE("(",R7528,",",ROUND((1.2*W7528),2),")")," ")</f>
        <v>(49,0.47)</v>
      </c>
      <c r="T7528">
        <f>R7528-L7528</f>
        <v>8</v>
      </c>
      <c r="U7528" s="7" t="str">
        <f>IF((AND(T7528=0,H7528&gt;=L7528)),"Don’t change bids","OK")</f>
        <v>OK</v>
      </c>
      <c r="V7528" t="e">
        <f>IF((MATCH(F7528,W7528,0)),"Same","Diff")</f>
        <v>#N/A</v>
      </c>
      <c r="W7528" s="5">
        <f>ROUND(M7528,2)</f>
        <v>0.39</v>
      </c>
      <c r="X7528" s="5">
        <v>0.39</v>
      </c>
    </row>
    <row r="7529" spans="1:24" x14ac:dyDescent="0.25">
      <c r="A7529" t="s">
        <v>24</v>
      </c>
      <c r="B7529" t="s">
        <v>7700</v>
      </c>
      <c r="C7529" t="s">
        <v>4401</v>
      </c>
      <c r="D7529" t="s">
        <v>5404</v>
      </c>
      <c r="E7529" t="s">
        <v>569</v>
      </c>
      <c r="F7529" s="5">
        <v>0.37</v>
      </c>
      <c r="G7529" s="9">
        <v>0.1</v>
      </c>
      <c r="H7529" s="6">
        <f>G7529*100</f>
        <v>10</v>
      </c>
      <c r="I7529" t="s">
        <v>9716</v>
      </c>
      <c r="J7529" t="s">
        <v>10765</v>
      </c>
      <c r="K7529">
        <v>41</v>
      </c>
      <c r="L7529">
        <v>41</v>
      </c>
      <c r="M7529">
        <f>(F7529*(1+0.05))</f>
        <v>0.38850000000000001</v>
      </c>
      <c r="N7529">
        <f>IFERROR(ROUND(( (-1.208*LN(L7529) + 7.5474 + 4.6991*(2.71828^(-0.009*L7529)) + 0.0001*L7529*L7529 - 0.0432*L7529 + 4.7166)/3),2), " ")</f>
        <v>3.14</v>
      </c>
      <c r="O7529">
        <f>IFERROR(MAX(MIN(ROUND(N7529*(Q7529/P7529),2),4.5),1.9)," ")</f>
        <v>2.96</v>
      </c>
      <c r="P7529">
        <f>13.098*F7529^-1.237</f>
        <v>44.806338281983834</v>
      </c>
      <c r="Q7529">
        <f>13.098*M7529^-1.237</f>
        <v>42.182109086218873</v>
      </c>
      <c r="R7529" s="5">
        <f>IFERROR(ROUND(MAX(MIN((-105.4*LN(O7529) + 163.83),95),10),0)," ")</f>
        <v>49</v>
      </c>
      <c r="S7529" s="5" t="str">
        <f>IFERROR(CONCATENATE("(",R7529,",",ROUND((1.2*W7529),2),")")," ")</f>
        <v>(49,0.47)</v>
      </c>
      <c r="T7529">
        <f>R7529-L7529</f>
        <v>8</v>
      </c>
      <c r="U7529" s="7" t="str">
        <f>IF((AND(T7529=0,H7529&gt;=L7529)),"Don’t change bids","OK")</f>
        <v>OK</v>
      </c>
      <c r="V7529" t="e">
        <f>IF((MATCH(F7529,W7529,0)),"Same","Diff")</f>
        <v>#N/A</v>
      </c>
      <c r="W7529" s="5">
        <f>ROUND(M7529,2)</f>
        <v>0.39</v>
      </c>
      <c r="X7529" s="5">
        <v>0.39</v>
      </c>
    </row>
    <row r="7530" spans="1:24" x14ac:dyDescent="0.25">
      <c r="A7530" t="s">
        <v>24</v>
      </c>
      <c r="B7530" t="s">
        <v>7701</v>
      </c>
      <c r="C7530" t="s">
        <v>4401</v>
      </c>
      <c r="D7530" t="s">
        <v>7702</v>
      </c>
      <c r="E7530" t="s">
        <v>4086</v>
      </c>
      <c r="F7530" s="5">
        <v>0.44</v>
      </c>
      <c r="G7530" s="9">
        <v>0.1</v>
      </c>
      <c r="H7530" s="6">
        <f>G7530*100</f>
        <v>10</v>
      </c>
      <c r="I7530" t="s">
        <v>10750</v>
      </c>
      <c r="J7530" t="s">
        <v>10765</v>
      </c>
      <c r="K7530">
        <v>49</v>
      </c>
      <c r="L7530">
        <v>49</v>
      </c>
      <c r="M7530">
        <f>(F7530*(1+0.05))</f>
        <v>0.46200000000000002</v>
      </c>
      <c r="N7530">
        <f>IFERROR(ROUND(( (-1.208*LN(L7530) + 7.5474 + 4.6991*(2.71828^(-0.009*L7530)) + 0.0001*L7530*L7530 - 0.0432*L7530 + 4.7166)/3),2), " ")</f>
        <v>2.9</v>
      </c>
      <c r="O7530">
        <f>IFERROR(MAX(MIN(ROUND(N7530*(Q7530/P7530),2),4.5),1.9)," ")</f>
        <v>2.73</v>
      </c>
      <c r="P7530">
        <f>13.098*F7530^-1.237</f>
        <v>36.16213184607075</v>
      </c>
      <c r="Q7530">
        <f>13.098*M7530^-1.237</f>
        <v>34.044178765987922</v>
      </c>
      <c r="R7530" s="5">
        <f>IFERROR(ROUND(MAX(MIN((-105.4*LN(O7530) + 163.83),95),10),0)," ")</f>
        <v>58</v>
      </c>
      <c r="S7530" s="5" t="str">
        <f>IFERROR(CONCATENATE("(",R7530,",",ROUND((1.2*W7530),2),")")," ")</f>
        <v>(58,0.55)</v>
      </c>
      <c r="T7530">
        <f>R7530-L7530</f>
        <v>9</v>
      </c>
      <c r="U7530" s="7" t="str">
        <f>IF((AND(T7530=0,H7530&gt;=L7530)),"Don’t change bids","OK")</f>
        <v>OK</v>
      </c>
      <c r="V7530" t="e">
        <f>IF((MATCH(F7530,W7530,0)),"Same","Diff")</f>
        <v>#N/A</v>
      </c>
      <c r="W7530" s="5">
        <f>ROUND(M7530,2)</f>
        <v>0.46</v>
      </c>
      <c r="X7530" s="5">
        <v>0.46</v>
      </c>
    </row>
    <row r="7531" spans="1:24" x14ac:dyDescent="0.25">
      <c r="A7531" t="s">
        <v>24</v>
      </c>
      <c r="B7531" t="s">
        <v>7703</v>
      </c>
      <c r="C7531" t="s">
        <v>4401</v>
      </c>
      <c r="D7531" t="s">
        <v>5404</v>
      </c>
      <c r="E7531" t="s">
        <v>569</v>
      </c>
      <c r="F7531" s="5">
        <v>0.37</v>
      </c>
      <c r="G7531" s="9">
        <v>0.1</v>
      </c>
      <c r="H7531" s="6">
        <f>G7531*100</f>
        <v>10</v>
      </c>
      <c r="I7531" t="s">
        <v>9716</v>
      </c>
      <c r="J7531" t="s">
        <v>10765</v>
      </c>
      <c r="K7531">
        <v>41</v>
      </c>
      <c r="L7531">
        <v>41</v>
      </c>
      <c r="M7531">
        <f>(F7531*(1+0.05))</f>
        <v>0.38850000000000001</v>
      </c>
      <c r="N7531">
        <f>IFERROR(ROUND(( (-1.208*LN(L7531) + 7.5474 + 4.6991*(2.71828^(-0.009*L7531)) + 0.0001*L7531*L7531 - 0.0432*L7531 + 4.7166)/3),2), " ")</f>
        <v>3.14</v>
      </c>
      <c r="O7531">
        <f>IFERROR(MAX(MIN(ROUND(N7531*(Q7531/P7531),2),4.5),1.9)," ")</f>
        <v>2.96</v>
      </c>
      <c r="P7531">
        <f>13.098*F7531^-1.237</f>
        <v>44.806338281983834</v>
      </c>
      <c r="Q7531">
        <f>13.098*M7531^-1.237</f>
        <v>42.182109086218873</v>
      </c>
      <c r="R7531" s="5">
        <f>IFERROR(ROUND(MAX(MIN((-105.4*LN(O7531) + 163.83),95),10),0)," ")</f>
        <v>49</v>
      </c>
      <c r="S7531" s="5" t="str">
        <f>IFERROR(CONCATENATE("(",R7531,",",ROUND((1.2*W7531),2),")")," ")</f>
        <v>(49,0.47)</v>
      </c>
      <c r="T7531">
        <f>R7531-L7531</f>
        <v>8</v>
      </c>
      <c r="U7531" s="7" t="str">
        <f>IF((AND(T7531=0,H7531&gt;=L7531)),"Don’t change bids","OK")</f>
        <v>OK</v>
      </c>
      <c r="V7531" t="e">
        <f>IF((MATCH(F7531,W7531,0)),"Same","Diff")</f>
        <v>#N/A</v>
      </c>
      <c r="W7531" s="5">
        <f>ROUND(M7531,2)</f>
        <v>0.39</v>
      </c>
      <c r="X7531" s="5">
        <v>0.39</v>
      </c>
    </row>
    <row r="7532" spans="1:24" x14ac:dyDescent="0.25">
      <c r="A7532" t="s">
        <v>24</v>
      </c>
      <c r="B7532" t="s">
        <v>7704</v>
      </c>
      <c r="C7532" t="s">
        <v>4401</v>
      </c>
      <c r="D7532" t="s">
        <v>5404</v>
      </c>
      <c r="E7532" t="s">
        <v>569</v>
      </c>
      <c r="F7532" s="5">
        <v>0.37</v>
      </c>
      <c r="G7532" s="9">
        <v>0.1</v>
      </c>
      <c r="H7532" s="6">
        <f>G7532*100</f>
        <v>10</v>
      </c>
      <c r="I7532" t="s">
        <v>9716</v>
      </c>
      <c r="J7532" t="s">
        <v>10765</v>
      </c>
      <c r="K7532">
        <v>41</v>
      </c>
      <c r="L7532">
        <v>41</v>
      </c>
      <c r="M7532">
        <f>(F7532*(1+0.05))</f>
        <v>0.38850000000000001</v>
      </c>
      <c r="N7532">
        <f>IFERROR(ROUND(( (-1.208*LN(L7532) + 7.5474 + 4.6991*(2.71828^(-0.009*L7532)) + 0.0001*L7532*L7532 - 0.0432*L7532 + 4.7166)/3),2), " ")</f>
        <v>3.14</v>
      </c>
      <c r="O7532">
        <f>IFERROR(MAX(MIN(ROUND(N7532*(Q7532/P7532),2),4.5),1.9)," ")</f>
        <v>2.96</v>
      </c>
      <c r="P7532">
        <f>13.098*F7532^-1.237</f>
        <v>44.806338281983834</v>
      </c>
      <c r="Q7532">
        <f>13.098*M7532^-1.237</f>
        <v>42.182109086218873</v>
      </c>
      <c r="R7532" s="5">
        <f>IFERROR(ROUND(MAX(MIN((-105.4*LN(O7532) + 163.83),95),10),0)," ")</f>
        <v>49</v>
      </c>
      <c r="S7532" s="5" t="str">
        <f>IFERROR(CONCATENATE("(",R7532,",",ROUND((1.2*W7532),2),")")," ")</f>
        <v>(49,0.47)</v>
      </c>
      <c r="T7532">
        <f>R7532-L7532</f>
        <v>8</v>
      </c>
      <c r="U7532" s="7" t="str">
        <f>IF((AND(T7532=0,H7532&gt;=L7532)),"Don’t change bids","OK")</f>
        <v>OK</v>
      </c>
      <c r="V7532" t="e">
        <f>IF((MATCH(F7532,W7532,0)),"Same","Diff")</f>
        <v>#N/A</v>
      </c>
      <c r="W7532" s="5">
        <f>ROUND(M7532,2)</f>
        <v>0.39</v>
      </c>
      <c r="X7532" s="5">
        <v>0.39</v>
      </c>
    </row>
    <row r="7533" spans="1:24" x14ac:dyDescent="0.25">
      <c r="A7533" t="s">
        <v>24</v>
      </c>
      <c r="B7533" t="s">
        <v>7705</v>
      </c>
      <c r="C7533" t="s">
        <v>4401</v>
      </c>
      <c r="D7533" t="s">
        <v>5404</v>
      </c>
      <c r="E7533" t="s">
        <v>569</v>
      </c>
      <c r="F7533" s="5">
        <v>0.37</v>
      </c>
      <c r="G7533" s="9">
        <v>0.1</v>
      </c>
      <c r="H7533" s="6">
        <f>G7533*100</f>
        <v>10</v>
      </c>
      <c r="I7533" t="s">
        <v>9716</v>
      </c>
      <c r="J7533" t="s">
        <v>10765</v>
      </c>
      <c r="K7533">
        <v>41</v>
      </c>
      <c r="L7533">
        <v>41</v>
      </c>
      <c r="M7533">
        <f>(F7533*(1+0.05))</f>
        <v>0.38850000000000001</v>
      </c>
      <c r="N7533">
        <f>IFERROR(ROUND(( (-1.208*LN(L7533) + 7.5474 + 4.6991*(2.71828^(-0.009*L7533)) + 0.0001*L7533*L7533 - 0.0432*L7533 + 4.7166)/3),2), " ")</f>
        <v>3.14</v>
      </c>
      <c r="O7533">
        <f>IFERROR(MAX(MIN(ROUND(N7533*(Q7533/P7533),2),4.5),1.9)," ")</f>
        <v>2.96</v>
      </c>
      <c r="P7533">
        <f>13.098*F7533^-1.237</f>
        <v>44.806338281983834</v>
      </c>
      <c r="Q7533">
        <f>13.098*M7533^-1.237</f>
        <v>42.182109086218873</v>
      </c>
      <c r="R7533" s="5">
        <f>IFERROR(ROUND(MAX(MIN((-105.4*LN(O7533) + 163.83),95),10),0)," ")</f>
        <v>49</v>
      </c>
      <c r="S7533" s="5" t="str">
        <f>IFERROR(CONCATENATE("(",R7533,",",ROUND((1.2*W7533),2),")")," ")</f>
        <v>(49,0.47)</v>
      </c>
      <c r="T7533">
        <f>R7533-L7533</f>
        <v>8</v>
      </c>
      <c r="U7533" s="7" t="str">
        <f>IF((AND(T7533=0,H7533&gt;=L7533)),"Don’t change bids","OK")</f>
        <v>OK</v>
      </c>
      <c r="V7533" t="e">
        <f>IF((MATCH(F7533,W7533,0)),"Same","Diff")</f>
        <v>#N/A</v>
      </c>
      <c r="W7533" s="5">
        <f>ROUND(M7533,2)</f>
        <v>0.39</v>
      </c>
      <c r="X7533" s="5">
        <v>0.39</v>
      </c>
    </row>
    <row r="7534" spans="1:24" x14ac:dyDescent="0.25">
      <c r="A7534" t="s">
        <v>24</v>
      </c>
      <c r="B7534" t="s">
        <v>7706</v>
      </c>
      <c r="C7534" t="s">
        <v>4401</v>
      </c>
      <c r="D7534" t="s">
        <v>5404</v>
      </c>
      <c r="E7534" t="s">
        <v>569</v>
      </c>
      <c r="F7534" s="5">
        <v>0.37</v>
      </c>
      <c r="G7534" s="9">
        <v>0.1</v>
      </c>
      <c r="H7534" s="6">
        <f>G7534*100</f>
        <v>10</v>
      </c>
      <c r="I7534" t="s">
        <v>9716</v>
      </c>
      <c r="J7534" t="s">
        <v>10765</v>
      </c>
      <c r="K7534">
        <v>41</v>
      </c>
      <c r="L7534">
        <v>41</v>
      </c>
      <c r="M7534">
        <f>(F7534*(1+0.05))</f>
        <v>0.38850000000000001</v>
      </c>
      <c r="N7534">
        <f>IFERROR(ROUND(( (-1.208*LN(L7534) + 7.5474 + 4.6991*(2.71828^(-0.009*L7534)) + 0.0001*L7534*L7534 - 0.0432*L7534 + 4.7166)/3),2), " ")</f>
        <v>3.14</v>
      </c>
      <c r="O7534">
        <f>IFERROR(MAX(MIN(ROUND(N7534*(Q7534/P7534),2),4.5),1.9)," ")</f>
        <v>2.96</v>
      </c>
      <c r="P7534">
        <f>13.098*F7534^-1.237</f>
        <v>44.806338281983834</v>
      </c>
      <c r="Q7534">
        <f>13.098*M7534^-1.237</f>
        <v>42.182109086218873</v>
      </c>
      <c r="R7534" s="5">
        <f>IFERROR(ROUND(MAX(MIN((-105.4*LN(O7534) + 163.83),95),10),0)," ")</f>
        <v>49</v>
      </c>
      <c r="S7534" s="5" t="str">
        <f>IFERROR(CONCATENATE("(",R7534,",",ROUND((1.2*W7534),2),")")," ")</f>
        <v>(49,0.47)</v>
      </c>
      <c r="T7534">
        <f>R7534-L7534</f>
        <v>8</v>
      </c>
      <c r="U7534" s="7" t="str">
        <f>IF((AND(T7534=0,H7534&gt;=L7534)),"Don’t change bids","OK")</f>
        <v>OK</v>
      </c>
      <c r="V7534" t="e">
        <f>IF((MATCH(F7534,W7534,0)),"Same","Diff")</f>
        <v>#N/A</v>
      </c>
      <c r="W7534" s="5">
        <f>ROUND(M7534,2)</f>
        <v>0.39</v>
      </c>
      <c r="X7534" s="5">
        <v>0.39</v>
      </c>
    </row>
    <row r="7535" spans="1:24" x14ac:dyDescent="0.25">
      <c r="A7535" t="s">
        <v>24</v>
      </c>
      <c r="B7535" t="s">
        <v>7707</v>
      </c>
      <c r="C7535" t="s">
        <v>4401</v>
      </c>
      <c r="D7535" t="s">
        <v>5404</v>
      </c>
      <c r="E7535" t="s">
        <v>569</v>
      </c>
      <c r="F7535" s="5">
        <v>0.37</v>
      </c>
      <c r="G7535" s="9">
        <v>0.1</v>
      </c>
      <c r="H7535" s="6">
        <f>G7535*100</f>
        <v>10</v>
      </c>
      <c r="I7535" t="s">
        <v>9716</v>
      </c>
      <c r="J7535" t="s">
        <v>10765</v>
      </c>
      <c r="K7535">
        <v>41</v>
      </c>
      <c r="L7535">
        <v>41</v>
      </c>
      <c r="M7535">
        <f>(F7535*(1+0.05))</f>
        <v>0.38850000000000001</v>
      </c>
      <c r="N7535">
        <f>IFERROR(ROUND(( (-1.208*LN(L7535) + 7.5474 + 4.6991*(2.71828^(-0.009*L7535)) + 0.0001*L7535*L7535 - 0.0432*L7535 + 4.7166)/3),2), " ")</f>
        <v>3.14</v>
      </c>
      <c r="O7535">
        <f>IFERROR(MAX(MIN(ROUND(N7535*(Q7535/P7535),2),4.5),1.9)," ")</f>
        <v>2.96</v>
      </c>
      <c r="P7535">
        <f>13.098*F7535^-1.237</f>
        <v>44.806338281983834</v>
      </c>
      <c r="Q7535">
        <f>13.098*M7535^-1.237</f>
        <v>42.182109086218873</v>
      </c>
      <c r="R7535" s="5">
        <f>IFERROR(ROUND(MAX(MIN((-105.4*LN(O7535) + 163.83),95),10),0)," ")</f>
        <v>49</v>
      </c>
      <c r="S7535" s="5" t="str">
        <f>IFERROR(CONCATENATE("(",R7535,",",ROUND((1.2*W7535),2),")")," ")</f>
        <v>(49,0.47)</v>
      </c>
      <c r="T7535">
        <f>R7535-L7535</f>
        <v>8</v>
      </c>
      <c r="U7535" s="7" t="str">
        <f>IF((AND(T7535=0,H7535&gt;=L7535)),"Don’t change bids","OK")</f>
        <v>OK</v>
      </c>
      <c r="V7535" t="e">
        <f>IF((MATCH(F7535,W7535,0)),"Same","Diff")</f>
        <v>#N/A</v>
      </c>
      <c r="W7535" s="5">
        <f>ROUND(M7535,2)</f>
        <v>0.39</v>
      </c>
      <c r="X7535" s="5">
        <v>0.39</v>
      </c>
    </row>
    <row r="7536" spans="1:24" x14ac:dyDescent="0.25">
      <c r="A7536" t="s">
        <v>24</v>
      </c>
      <c r="B7536" t="s">
        <v>7708</v>
      </c>
      <c r="C7536" t="s">
        <v>4401</v>
      </c>
      <c r="D7536" t="s">
        <v>5404</v>
      </c>
      <c r="E7536" t="s">
        <v>569</v>
      </c>
      <c r="F7536" s="5">
        <v>0.37</v>
      </c>
      <c r="G7536" s="9">
        <v>0.1</v>
      </c>
      <c r="H7536" s="6">
        <f>G7536*100</f>
        <v>10</v>
      </c>
      <c r="I7536" t="s">
        <v>9716</v>
      </c>
      <c r="J7536" t="s">
        <v>10765</v>
      </c>
      <c r="K7536">
        <v>41</v>
      </c>
      <c r="L7536">
        <v>41</v>
      </c>
      <c r="M7536">
        <f>(F7536*(1+0.05))</f>
        <v>0.38850000000000001</v>
      </c>
      <c r="N7536">
        <f>IFERROR(ROUND(( (-1.208*LN(L7536) + 7.5474 + 4.6991*(2.71828^(-0.009*L7536)) + 0.0001*L7536*L7536 - 0.0432*L7536 + 4.7166)/3),2), " ")</f>
        <v>3.14</v>
      </c>
      <c r="O7536">
        <f>IFERROR(MAX(MIN(ROUND(N7536*(Q7536/P7536),2),4.5),1.9)," ")</f>
        <v>2.96</v>
      </c>
      <c r="P7536">
        <f>13.098*F7536^-1.237</f>
        <v>44.806338281983834</v>
      </c>
      <c r="Q7536">
        <f>13.098*M7536^-1.237</f>
        <v>42.182109086218873</v>
      </c>
      <c r="R7536" s="5">
        <f>IFERROR(ROUND(MAX(MIN((-105.4*LN(O7536) + 163.83),95),10),0)," ")</f>
        <v>49</v>
      </c>
      <c r="S7536" s="5" t="str">
        <f>IFERROR(CONCATENATE("(",R7536,",",ROUND((1.2*W7536),2),")")," ")</f>
        <v>(49,0.47)</v>
      </c>
      <c r="T7536">
        <f>R7536-L7536</f>
        <v>8</v>
      </c>
      <c r="U7536" s="7" t="str">
        <f>IF((AND(T7536=0,H7536&gt;=L7536)),"Don’t change bids","OK")</f>
        <v>OK</v>
      </c>
      <c r="V7536" t="e">
        <f>IF((MATCH(F7536,W7536,0)),"Same","Diff")</f>
        <v>#N/A</v>
      </c>
      <c r="W7536" s="5">
        <f>ROUND(M7536,2)</f>
        <v>0.39</v>
      </c>
      <c r="X7536" s="5">
        <v>0.39</v>
      </c>
    </row>
    <row r="7537" spans="1:24" x14ac:dyDescent="0.25">
      <c r="A7537" t="s">
        <v>24</v>
      </c>
      <c r="B7537" t="s">
        <v>7709</v>
      </c>
      <c r="C7537" t="s">
        <v>4401</v>
      </c>
      <c r="D7537" t="s">
        <v>5404</v>
      </c>
      <c r="E7537" t="s">
        <v>569</v>
      </c>
      <c r="F7537" s="5">
        <v>0.37</v>
      </c>
      <c r="G7537" s="9">
        <v>0.1</v>
      </c>
      <c r="H7537" s="6">
        <f>G7537*100</f>
        <v>10</v>
      </c>
      <c r="I7537" t="s">
        <v>9716</v>
      </c>
      <c r="J7537" t="s">
        <v>10765</v>
      </c>
      <c r="K7537">
        <v>41</v>
      </c>
      <c r="L7537">
        <v>41</v>
      </c>
      <c r="M7537">
        <f>(F7537*(1+0.05))</f>
        <v>0.38850000000000001</v>
      </c>
      <c r="N7537">
        <f>IFERROR(ROUND(( (-1.208*LN(L7537) + 7.5474 + 4.6991*(2.71828^(-0.009*L7537)) + 0.0001*L7537*L7537 - 0.0432*L7537 + 4.7166)/3),2), " ")</f>
        <v>3.14</v>
      </c>
      <c r="O7537">
        <f>IFERROR(MAX(MIN(ROUND(N7537*(Q7537/P7537),2),4.5),1.9)," ")</f>
        <v>2.96</v>
      </c>
      <c r="P7537">
        <f>13.098*F7537^-1.237</f>
        <v>44.806338281983834</v>
      </c>
      <c r="Q7537">
        <f>13.098*M7537^-1.237</f>
        <v>42.182109086218873</v>
      </c>
      <c r="R7537" s="5">
        <f>IFERROR(ROUND(MAX(MIN((-105.4*LN(O7537) + 163.83),95),10),0)," ")</f>
        <v>49</v>
      </c>
      <c r="S7537" s="5" t="str">
        <f>IFERROR(CONCATENATE("(",R7537,",",ROUND((1.2*W7537),2),")")," ")</f>
        <v>(49,0.47)</v>
      </c>
      <c r="T7537">
        <f>R7537-L7537</f>
        <v>8</v>
      </c>
      <c r="U7537" s="7" t="str">
        <f>IF((AND(T7537=0,H7537&gt;=L7537)),"Don’t change bids","OK")</f>
        <v>OK</v>
      </c>
      <c r="V7537" t="e">
        <f>IF((MATCH(F7537,W7537,0)),"Same","Diff")</f>
        <v>#N/A</v>
      </c>
      <c r="W7537" s="5">
        <f>ROUND(M7537,2)</f>
        <v>0.39</v>
      </c>
      <c r="X7537" s="5">
        <v>0.39</v>
      </c>
    </row>
    <row r="7538" spans="1:24" x14ac:dyDescent="0.25">
      <c r="A7538" t="s">
        <v>24</v>
      </c>
      <c r="B7538" t="s">
        <v>7710</v>
      </c>
      <c r="C7538" t="s">
        <v>4401</v>
      </c>
      <c r="D7538" t="s">
        <v>5404</v>
      </c>
      <c r="E7538" t="s">
        <v>569</v>
      </c>
      <c r="F7538" s="5">
        <v>0.37</v>
      </c>
      <c r="G7538" s="9">
        <v>0.1</v>
      </c>
      <c r="H7538" s="6">
        <f>G7538*100</f>
        <v>10</v>
      </c>
      <c r="I7538" t="s">
        <v>9716</v>
      </c>
      <c r="J7538" t="s">
        <v>10765</v>
      </c>
      <c r="K7538">
        <v>41</v>
      </c>
      <c r="L7538">
        <v>41</v>
      </c>
      <c r="M7538">
        <f>(F7538*(1+0.05))</f>
        <v>0.38850000000000001</v>
      </c>
      <c r="N7538">
        <f>IFERROR(ROUND(( (-1.208*LN(L7538) + 7.5474 + 4.6991*(2.71828^(-0.009*L7538)) + 0.0001*L7538*L7538 - 0.0432*L7538 + 4.7166)/3),2), " ")</f>
        <v>3.14</v>
      </c>
      <c r="O7538">
        <f>IFERROR(MAX(MIN(ROUND(N7538*(Q7538/P7538),2),4.5),1.9)," ")</f>
        <v>2.96</v>
      </c>
      <c r="P7538">
        <f>13.098*F7538^-1.237</f>
        <v>44.806338281983834</v>
      </c>
      <c r="Q7538">
        <f>13.098*M7538^-1.237</f>
        <v>42.182109086218873</v>
      </c>
      <c r="R7538" s="5">
        <f>IFERROR(ROUND(MAX(MIN((-105.4*LN(O7538) + 163.83),95),10),0)," ")</f>
        <v>49</v>
      </c>
      <c r="S7538" s="5" t="str">
        <f>IFERROR(CONCATENATE("(",R7538,",",ROUND((1.2*W7538),2),")")," ")</f>
        <v>(49,0.47)</v>
      </c>
      <c r="T7538">
        <f>R7538-L7538</f>
        <v>8</v>
      </c>
      <c r="U7538" s="7" t="str">
        <f>IF((AND(T7538=0,H7538&gt;=L7538)),"Don’t change bids","OK")</f>
        <v>OK</v>
      </c>
      <c r="V7538" t="e">
        <f>IF((MATCH(F7538,W7538,0)),"Same","Diff")</f>
        <v>#N/A</v>
      </c>
      <c r="W7538" s="5">
        <f>ROUND(M7538,2)</f>
        <v>0.39</v>
      </c>
      <c r="X7538" s="5">
        <v>0.39</v>
      </c>
    </row>
    <row r="7539" spans="1:24" x14ac:dyDescent="0.25">
      <c r="A7539" t="s">
        <v>24</v>
      </c>
      <c r="B7539" t="s">
        <v>7711</v>
      </c>
      <c r="C7539" t="s">
        <v>4401</v>
      </c>
      <c r="D7539" t="s">
        <v>5404</v>
      </c>
      <c r="E7539" t="s">
        <v>569</v>
      </c>
      <c r="F7539" s="5">
        <v>0.37</v>
      </c>
      <c r="G7539" s="9">
        <v>0.1</v>
      </c>
      <c r="H7539" s="6">
        <f>G7539*100</f>
        <v>10</v>
      </c>
      <c r="I7539" t="s">
        <v>9716</v>
      </c>
      <c r="J7539" t="s">
        <v>10765</v>
      </c>
      <c r="K7539">
        <v>41</v>
      </c>
      <c r="L7539">
        <v>41</v>
      </c>
      <c r="M7539">
        <f>(F7539*(1+0.05))</f>
        <v>0.38850000000000001</v>
      </c>
      <c r="N7539">
        <f>IFERROR(ROUND(( (-1.208*LN(L7539) + 7.5474 + 4.6991*(2.71828^(-0.009*L7539)) + 0.0001*L7539*L7539 - 0.0432*L7539 + 4.7166)/3),2), " ")</f>
        <v>3.14</v>
      </c>
      <c r="O7539">
        <f>IFERROR(MAX(MIN(ROUND(N7539*(Q7539/P7539),2),4.5),1.9)," ")</f>
        <v>2.96</v>
      </c>
      <c r="P7539">
        <f>13.098*F7539^-1.237</f>
        <v>44.806338281983834</v>
      </c>
      <c r="Q7539">
        <f>13.098*M7539^-1.237</f>
        <v>42.182109086218873</v>
      </c>
      <c r="R7539" s="5">
        <f>IFERROR(ROUND(MAX(MIN((-105.4*LN(O7539) + 163.83),95),10),0)," ")</f>
        <v>49</v>
      </c>
      <c r="S7539" s="5" t="str">
        <f>IFERROR(CONCATENATE("(",R7539,",",ROUND((1.2*W7539),2),")")," ")</f>
        <v>(49,0.47)</v>
      </c>
      <c r="T7539">
        <f>R7539-L7539</f>
        <v>8</v>
      </c>
      <c r="U7539" s="7" t="str">
        <f>IF((AND(T7539=0,H7539&gt;=L7539)),"Don’t change bids","OK")</f>
        <v>OK</v>
      </c>
      <c r="V7539" t="e">
        <f>IF((MATCH(F7539,W7539,0)),"Same","Diff")</f>
        <v>#N/A</v>
      </c>
      <c r="W7539" s="5">
        <f>ROUND(M7539,2)</f>
        <v>0.39</v>
      </c>
      <c r="X7539" s="5">
        <v>0.39</v>
      </c>
    </row>
    <row r="7540" spans="1:24" x14ac:dyDescent="0.25">
      <c r="A7540" t="s">
        <v>24</v>
      </c>
      <c r="B7540" t="s">
        <v>7712</v>
      </c>
      <c r="C7540" t="s">
        <v>4401</v>
      </c>
      <c r="D7540" t="s">
        <v>5404</v>
      </c>
      <c r="E7540" t="s">
        <v>569</v>
      </c>
      <c r="F7540" s="5">
        <v>0.37</v>
      </c>
      <c r="G7540" s="9">
        <v>0.1</v>
      </c>
      <c r="H7540" s="6">
        <f>G7540*100</f>
        <v>10</v>
      </c>
      <c r="I7540" t="s">
        <v>9716</v>
      </c>
      <c r="J7540" t="s">
        <v>10765</v>
      </c>
      <c r="K7540">
        <v>41</v>
      </c>
      <c r="L7540">
        <v>41</v>
      </c>
      <c r="M7540">
        <f>(F7540*(1+0.05))</f>
        <v>0.38850000000000001</v>
      </c>
      <c r="N7540">
        <f>IFERROR(ROUND(( (-1.208*LN(L7540) + 7.5474 + 4.6991*(2.71828^(-0.009*L7540)) + 0.0001*L7540*L7540 - 0.0432*L7540 + 4.7166)/3),2), " ")</f>
        <v>3.14</v>
      </c>
      <c r="O7540">
        <f>IFERROR(MAX(MIN(ROUND(N7540*(Q7540/P7540),2),4.5),1.9)," ")</f>
        <v>2.96</v>
      </c>
      <c r="P7540">
        <f>13.098*F7540^-1.237</f>
        <v>44.806338281983834</v>
      </c>
      <c r="Q7540">
        <f>13.098*M7540^-1.237</f>
        <v>42.182109086218873</v>
      </c>
      <c r="R7540" s="5">
        <f>IFERROR(ROUND(MAX(MIN((-105.4*LN(O7540) + 163.83),95),10),0)," ")</f>
        <v>49</v>
      </c>
      <c r="S7540" s="5" t="str">
        <f>IFERROR(CONCATENATE("(",R7540,",",ROUND((1.2*W7540),2),")")," ")</f>
        <v>(49,0.47)</v>
      </c>
      <c r="T7540">
        <f>R7540-L7540</f>
        <v>8</v>
      </c>
      <c r="U7540" s="7" t="str">
        <f>IF((AND(T7540=0,H7540&gt;=L7540)),"Don’t change bids","OK")</f>
        <v>OK</v>
      </c>
      <c r="V7540" t="e">
        <f>IF((MATCH(F7540,W7540,0)),"Same","Diff")</f>
        <v>#N/A</v>
      </c>
      <c r="W7540" s="5">
        <f>ROUND(M7540,2)</f>
        <v>0.39</v>
      </c>
      <c r="X7540" s="5">
        <v>0.39</v>
      </c>
    </row>
    <row r="7541" spans="1:24" x14ac:dyDescent="0.25">
      <c r="A7541" t="s">
        <v>24</v>
      </c>
      <c r="B7541" t="s">
        <v>7713</v>
      </c>
      <c r="C7541" t="s">
        <v>4401</v>
      </c>
      <c r="D7541" t="s">
        <v>5404</v>
      </c>
      <c r="E7541" t="s">
        <v>569</v>
      </c>
      <c r="F7541" s="5">
        <v>0.37</v>
      </c>
      <c r="G7541" s="9">
        <v>0.1</v>
      </c>
      <c r="H7541" s="6">
        <f>G7541*100</f>
        <v>10</v>
      </c>
      <c r="I7541" t="s">
        <v>9716</v>
      </c>
      <c r="J7541" t="s">
        <v>10765</v>
      </c>
      <c r="K7541">
        <v>41</v>
      </c>
      <c r="L7541">
        <v>41</v>
      </c>
      <c r="M7541">
        <f>(F7541*(1+0.05))</f>
        <v>0.38850000000000001</v>
      </c>
      <c r="N7541">
        <f>IFERROR(ROUND(( (-1.208*LN(L7541) + 7.5474 + 4.6991*(2.71828^(-0.009*L7541)) + 0.0001*L7541*L7541 - 0.0432*L7541 + 4.7166)/3),2), " ")</f>
        <v>3.14</v>
      </c>
      <c r="O7541">
        <f>IFERROR(MAX(MIN(ROUND(N7541*(Q7541/P7541),2),4.5),1.9)," ")</f>
        <v>2.96</v>
      </c>
      <c r="P7541">
        <f>13.098*F7541^-1.237</f>
        <v>44.806338281983834</v>
      </c>
      <c r="Q7541">
        <f>13.098*M7541^-1.237</f>
        <v>42.182109086218873</v>
      </c>
      <c r="R7541" s="5">
        <f>IFERROR(ROUND(MAX(MIN((-105.4*LN(O7541) + 163.83),95),10),0)," ")</f>
        <v>49</v>
      </c>
      <c r="S7541" s="5" t="str">
        <f>IFERROR(CONCATENATE("(",R7541,",",ROUND((1.2*W7541),2),")")," ")</f>
        <v>(49,0.47)</v>
      </c>
      <c r="T7541">
        <f>R7541-L7541</f>
        <v>8</v>
      </c>
      <c r="U7541" s="7" t="str">
        <f>IF((AND(T7541=0,H7541&gt;=L7541)),"Don’t change bids","OK")</f>
        <v>OK</v>
      </c>
      <c r="V7541" t="e">
        <f>IF((MATCH(F7541,W7541,0)),"Same","Diff")</f>
        <v>#N/A</v>
      </c>
      <c r="W7541" s="5">
        <f>ROUND(M7541,2)</f>
        <v>0.39</v>
      </c>
      <c r="X7541" s="5">
        <v>0.39</v>
      </c>
    </row>
    <row r="7542" spans="1:24" x14ac:dyDescent="0.25">
      <c r="A7542" t="s">
        <v>24</v>
      </c>
      <c r="B7542" t="s">
        <v>7714</v>
      </c>
      <c r="C7542" t="s">
        <v>4401</v>
      </c>
      <c r="D7542" t="s">
        <v>5404</v>
      </c>
      <c r="E7542" t="s">
        <v>4090</v>
      </c>
      <c r="F7542" s="5">
        <v>0.36</v>
      </c>
      <c r="G7542" s="9">
        <v>0.1</v>
      </c>
      <c r="H7542" s="6">
        <f>G7542*100</f>
        <v>10</v>
      </c>
      <c r="I7542" t="s">
        <v>10682</v>
      </c>
      <c r="J7542" t="s">
        <v>10765</v>
      </c>
      <c r="K7542">
        <v>41</v>
      </c>
      <c r="L7542">
        <v>41</v>
      </c>
      <c r="M7542">
        <f>(F7542*(1+0.05))</f>
        <v>0.378</v>
      </c>
      <c r="N7542">
        <f>IFERROR(ROUND(( (-1.208*LN(L7542) + 7.5474 + 4.6991*(2.71828^(-0.009*L7542)) + 0.0001*L7542*L7542 - 0.0432*L7542 + 4.7166)/3),2), " ")</f>
        <v>3.14</v>
      </c>
      <c r="O7542">
        <f>IFERROR(MAX(MIN(ROUND(N7542*(Q7542/P7542),2),4.5),1.9)," ")</f>
        <v>2.96</v>
      </c>
      <c r="P7542">
        <f>13.098*F7542^-1.237</f>
        <v>46.350966313994896</v>
      </c>
      <c r="Q7542">
        <f>13.098*M7542^-1.237</f>
        <v>43.636270944612029</v>
      </c>
      <c r="R7542" s="5">
        <f>IFERROR(ROUND(MAX(MIN((-105.4*LN(O7542) + 163.83),95),10),0)," ")</f>
        <v>49</v>
      </c>
      <c r="S7542" s="5" t="str">
        <f>IFERROR(CONCATENATE("(",R7542,",",ROUND((1.2*W7542),2),")")," ")</f>
        <v>(49,0.46)</v>
      </c>
      <c r="T7542">
        <f>R7542-L7542</f>
        <v>8</v>
      </c>
      <c r="U7542" s="7" t="str">
        <f>IF((AND(T7542=0,H7542&gt;=L7542)),"Don’t change bids","OK")</f>
        <v>OK</v>
      </c>
      <c r="V7542" t="e">
        <f>IF((MATCH(F7542,W7542,0)),"Same","Diff")</f>
        <v>#N/A</v>
      </c>
      <c r="W7542" s="5">
        <f>ROUND(M7542,2)</f>
        <v>0.38</v>
      </c>
      <c r="X7542" s="5">
        <v>0.38</v>
      </c>
    </row>
    <row r="7543" spans="1:24" x14ac:dyDescent="0.25">
      <c r="A7543" t="s">
        <v>24</v>
      </c>
      <c r="B7543" t="s">
        <v>7715</v>
      </c>
      <c r="C7543" t="s">
        <v>4401</v>
      </c>
      <c r="D7543" t="s">
        <v>5404</v>
      </c>
      <c r="E7543" t="s">
        <v>569</v>
      </c>
      <c r="F7543" s="5">
        <v>0.37</v>
      </c>
      <c r="G7543" s="9">
        <v>0.1</v>
      </c>
      <c r="H7543" s="6">
        <f>G7543*100</f>
        <v>10</v>
      </c>
      <c r="I7543" t="s">
        <v>9716</v>
      </c>
      <c r="J7543" t="s">
        <v>10765</v>
      </c>
      <c r="K7543">
        <v>41</v>
      </c>
      <c r="L7543">
        <v>41</v>
      </c>
      <c r="M7543">
        <f>(F7543*(1+0.05))</f>
        <v>0.38850000000000001</v>
      </c>
      <c r="N7543">
        <f>IFERROR(ROUND(( (-1.208*LN(L7543) + 7.5474 + 4.6991*(2.71828^(-0.009*L7543)) + 0.0001*L7543*L7543 - 0.0432*L7543 + 4.7166)/3),2), " ")</f>
        <v>3.14</v>
      </c>
      <c r="O7543">
        <f>IFERROR(MAX(MIN(ROUND(N7543*(Q7543/P7543),2),4.5),1.9)," ")</f>
        <v>2.96</v>
      </c>
      <c r="P7543">
        <f>13.098*F7543^-1.237</f>
        <v>44.806338281983834</v>
      </c>
      <c r="Q7543">
        <f>13.098*M7543^-1.237</f>
        <v>42.182109086218873</v>
      </c>
      <c r="R7543" s="5">
        <f>IFERROR(ROUND(MAX(MIN((-105.4*LN(O7543) + 163.83),95),10),0)," ")</f>
        <v>49</v>
      </c>
      <c r="S7543" s="5" t="str">
        <f>IFERROR(CONCATENATE("(",R7543,",",ROUND((1.2*W7543),2),")")," ")</f>
        <v>(49,0.47)</v>
      </c>
      <c r="T7543">
        <f>R7543-L7543</f>
        <v>8</v>
      </c>
      <c r="U7543" s="7" t="str">
        <f>IF((AND(T7543=0,H7543&gt;=L7543)),"Don’t change bids","OK")</f>
        <v>OK</v>
      </c>
      <c r="V7543" t="e">
        <f>IF((MATCH(F7543,W7543,0)),"Same","Diff")</f>
        <v>#N/A</v>
      </c>
      <c r="W7543" s="5">
        <f>ROUND(M7543,2)</f>
        <v>0.39</v>
      </c>
      <c r="X7543" s="5">
        <v>0.39</v>
      </c>
    </row>
    <row r="7544" spans="1:24" x14ac:dyDescent="0.25">
      <c r="A7544" t="s">
        <v>24</v>
      </c>
      <c r="B7544" t="s">
        <v>7716</v>
      </c>
      <c r="C7544" t="s">
        <v>4401</v>
      </c>
      <c r="D7544" t="s">
        <v>5404</v>
      </c>
      <c r="E7544" t="s">
        <v>569</v>
      </c>
      <c r="F7544" s="5">
        <v>0.37</v>
      </c>
      <c r="G7544" s="9">
        <v>0.1</v>
      </c>
      <c r="H7544" s="6">
        <f>G7544*100</f>
        <v>10</v>
      </c>
      <c r="I7544" t="s">
        <v>9716</v>
      </c>
      <c r="J7544" t="s">
        <v>10765</v>
      </c>
      <c r="K7544">
        <v>41</v>
      </c>
      <c r="L7544">
        <v>41</v>
      </c>
      <c r="M7544">
        <f>(F7544*(1+0.05))</f>
        <v>0.38850000000000001</v>
      </c>
      <c r="N7544">
        <f>IFERROR(ROUND(( (-1.208*LN(L7544) + 7.5474 + 4.6991*(2.71828^(-0.009*L7544)) + 0.0001*L7544*L7544 - 0.0432*L7544 + 4.7166)/3),2), " ")</f>
        <v>3.14</v>
      </c>
      <c r="O7544">
        <f>IFERROR(MAX(MIN(ROUND(N7544*(Q7544/P7544),2),4.5),1.9)," ")</f>
        <v>2.96</v>
      </c>
      <c r="P7544">
        <f>13.098*F7544^-1.237</f>
        <v>44.806338281983834</v>
      </c>
      <c r="Q7544">
        <f>13.098*M7544^-1.237</f>
        <v>42.182109086218873</v>
      </c>
      <c r="R7544" s="5">
        <f>IFERROR(ROUND(MAX(MIN((-105.4*LN(O7544) + 163.83),95),10),0)," ")</f>
        <v>49</v>
      </c>
      <c r="S7544" s="5" t="str">
        <f>IFERROR(CONCATENATE("(",R7544,",",ROUND((1.2*W7544),2),")")," ")</f>
        <v>(49,0.47)</v>
      </c>
      <c r="T7544">
        <f>R7544-L7544</f>
        <v>8</v>
      </c>
      <c r="U7544" s="7" t="str">
        <f>IF((AND(T7544=0,H7544&gt;=L7544)),"Don’t change bids","OK")</f>
        <v>OK</v>
      </c>
      <c r="V7544" t="e">
        <f>IF((MATCH(F7544,W7544,0)),"Same","Diff")</f>
        <v>#N/A</v>
      </c>
      <c r="W7544" s="5">
        <f>ROUND(M7544,2)</f>
        <v>0.39</v>
      </c>
      <c r="X7544" s="5">
        <v>0.39</v>
      </c>
    </row>
    <row r="7545" spans="1:24" x14ac:dyDescent="0.25">
      <c r="A7545" t="s">
        <v>24</v>
      </c>
      <c r="B7545" t="s">
        <v>7717</v>
      </c>
      <c r="C7545" t="s">
        <v>4401</v>
      </c>
      <c r="D7545" t="s">
        <v>5404</v>
      </c>
      <c r="E7545" t="s">
        <v>569</v>
      </c>
      <c r="F7545" s="5">
        <v>0.37</v>
      </c>
      <c r="G7545" s="9">
        <v>0.1</v>
      </c>
      <c r="H7545" s="6">
        <f>G7545*100</f>
        <v>10</v>
      </c>
      <c r="I7545" t="s">
        <v>9716</v>
      </c>
      <c r="J7545" t="s">
        <v>10765</v>
      </c>
      <c r="K7545">
        <v>41</v>
      </c>
      <c r="L7545">
        <v>41</v>
      </c>
      <c r="M7545">
        <f>(F7545*(1+0.05))</f>
        <v>0.38850000000000001</v>
      </c>
      <c r="N7545">
        <f>IFERROR(ROUND(( (-1.208*LN(L7545) + 7.5474 + 4.6991*(2.71828^(-0.009*L7545)) + 0.0001*L7545*L7545 - 0.0432*L7545 + 4.7166)/3),2), " ")</f>
        <v>3.14</v>
      </c>
      <c r="O7545">
        <f>IFERROR(MAX(MIN(ROUND(N7545*(Q7545/P7545),2),4.5),1.9)," ")</f>
        <v>2.96</v>
      </c>
      <c r="P7545">
        <f>13.098*F7545^-1.237</f>
        <v>44.806338281983834</v>
      </c>
      <c r="Q7545">
        <f>13.098*M7545^-1.237</f>
        <v>42.182109086218873</v>
      </c>
      <c r="R7545" s="5">
        <f>IFERROR(ROUND(MAX(MIN((-105.4*LN(O7545) + 163.83),95),10),0)," ")</f>
        <v>49</v>
      </c>
      <c r="S7545" s="5" t="str">
        <f>IFERROR(CONCATENATE("(",R7545,",",ROUND((1.2*W7545),2),")")," ")</f>
        <v>(49,0.47)</v>
      </c>
      <c r="T7545">
        <f>R7545-L7545</f>
        <v>8</v>
      </c>
      <c r="U7545" s="7" t="str">
        <f>IF((AND(T7545=0,H7545&gt;=L7545)),"Don’t change bids","OK")</f>
        <v>OK</v>
      </c>
      <c r="V7545" t="e">
        <f>IF((MATCH(F7545,W7545,0)),"Same","Diff")</f>
        <v>#N/A</v>
      </c>
      <c r="W7545" s="5">
        <f>ROUND(M7545,2)</f>
        <v>0.39</v>
      </c>
      <c r="X7545" s="5">
        <v>0.39</v>
      </c>
    </row>
    <row r="7546" spans="1:24" x14ac:dyDescent="0.25">
      <c r="A7546" t="s">
        <v>24</v>
      </c>
      <c r="B7546" t="s">
        <v>7718</v>
      </c>
      <c r="C7546" t="s">
        <v>4401</v>
      </c>
      <c r="D7546" t="s">
        <v>5404</v>
      </c>
      <c r="E7546" t="s">
        <v>569</v>
      </c>
      <c r="F7546" s="5">
        <v>0.37</v>
      </c>
      <c r="G7546" s="9">
        <v>0.1</v>
      </c>
      <c r="H7546" s="6">
        <f>G7546*100</f>
        <v>10</v>
      </c>
      <c r="I7546" t="s">
        <v>9716</v>
      </c>
      <c r="J7546" t="s">
        <v>10765</v>
      </c>
      <c r="K7546">
        <v>41</v>
      </c>
      <c r="L7546">
        <v>41</v>
      </c>
      <c r="M7546">
        <f>(F7546*(1+0.05))</f>
        <v>0.38850000000000001</v>
      </c>
      <c r="N7546">
        <f>IFERROR(ROUND(( (-1.208*LN(L7546) + 7.5474 + 4.6991*(2.71828^(-0.009*L7546)) + 0.0001*L7546*L7546 - 0.0432*L7546 + 4.7166)/3),2), " ")</f>
        <v>3.14</v>
      </c>
      <c r="O7546">
        <f>IFERROR(MAX(MIN(ROUND(N7546*(Q7546/P7546),2),4.5),1.9)," ")</f>
        <v>2.96</v>
      </c>
      <c r="P7546">
        <f>13.098*F7546^-1.237</f>
        <v>44.806338281983834</v>
      </c>
      <c r="Q7546">
        <f>13.098*M7546^-1.237</f>
        <v>42.182109086218873</v>
      </c>
      <c r="R7546" s="5">
        <f>IFERROR(ROUND(MAX(MIN((-105.4*LN(O7546) + 163.83),95),10),0)," ")</f>
        <v>49</v>
      </c>
      <c r="S7546" s="5" t="str">
        <f>IFERROR(CONCATENATE("(",R7546,",",ROUND((1.2*W7546),2),")")," ")</f>
        <v>(49,0.47)</v>
      </c>
      <c r="T7546">
        <f>R7546-L7546</f>
        <v>8</v>
      </c>
      <c r="U7546" s="7" t="str">
        <f>IF((AND(T7546=0,H7546&gt;=L7546)),"Don’t change bids","OK")</f>
        <v>OK</v>
      </c>
      <c r="V7546" t="e">
        <f>IF((MATCH(F7546,W7546,0)),"Same","Diff")</f>
        <v>#N/A</v>
      </c>
      <c r="W7546" s="5">
        <f>ROUND(M7546,2)</f>
        <v>0.39</v>
      </c>
      <c r="X7546" s="5">
        <v>0.39</v>
      </c>
    </row>
    <row r="7547" spans="1:24" x14ac:dyDescent="0.25">
      <c r="A7547" t="s">
        <v>24</v>
      </c>
      <c r="B7547" t="s">
        <v>7719</v>
      </c>
      <c r="C7547" t="s">
        <v>4401</v>
      </c>
      <c r="D7547" t="s">
        <v>5410</v>
      </c>
      <c r="E7547" t="s">
        <v>4386</v>
      </c>
      <c r="F7547" s="5">
        <v>0.33</v>
      </c>
      <c r="G7547" s="9">
        <v>0.1</v>
      </c>
      <c r="H7547" s="6">
        <f>G7547*100</f>
        <v>10</v>
      </c>
      <c r="I7547" t="s">
        <v>10684</v>
      </c>
      <c r="J7547" t="s">
        <v>10765</v>
      </c>
      <c r="K7547">
        <v>41</v>
      </c>
      <c r="L7547">
        <v>41</v>
      </c>
      <c r="M7547">
        <f>(F7547*(1+0.05))</f>
        <v>0.34650000000000003</v>
      </c>
      <c r="N7547">
        <f>IFERROR(ROUND(( (-1.208*LN(L7547) + 7.5474 + 4.6991*(2.71828^(-0.009*L7547)) + 0.0001*L7547*L7547 - 0.0432*L7547 + 4.7166)/3),2), " ")</f>
        <v>3.14</v>
      </c>
      <c r="O7547">
        <f>IFERROR(MAX(MIN(ROUND(N7547*(Q7547/P7547),2),4.5),1.9)," ")</f>
        <v>2.96</v>
      </c>
      <c r="P7547">
        <f>13.098*F7547^-1.237</f>
        <v>51.618245932576549</v>
      </c>
      <c r="Q7547">
        <f>13.098*M7547^-1.237</f>
        <v>48.595055169744008</v>
      </c>
      <c r="R7547" s="5">
        <f>IFERROR(ROUND(MAX(MIN((-105.4*LN(O7547) + 163.83),95),10),0)," ")</f>
        <v>49</v>
      </c>
      <c r="S7547" s="5" t="str">
        <f>IFERROR(CONCATENATE("(",R7547,",",ROUND((1.2*W7547),2),")")," ")</f>
        <v>(49,0.42)</v>
      </c>
      <c r="T7547">
        <f>R7547-L7547</f>
        <v>8</v>
      </c>
      <c r="U7547" s="7" t="str">
        <f>IF((AND(T7547=0,H7547&gt;=L7547)),"Don’t change bids","OK")</f>
        <v>OK</v>
      </c>
      <c r="V7547" t="e">
        <f>IF((MATCH(F7547,W7547,0)),"Same","Diff")</f>
        <v>#N/A</v>
      </c>
      <c r="W7547" s="5">
        <f>ROUND(M7547,2)</f>
        <v>0.35</v>
      </c>
      <c r="X7547" s="5">
        <v>0.35</v>
      </c>
    </row>
    <row r="7548" spans="1:24" x14ac:dyDescent="0.25">
      <c r="A7548" t="s">
        <v>24</v>
      </c>
      <c r="B7548" t="s">
        <v>7720</v>
      </c>
      <c r="C7548" t="s">
        <v>4401</v>
      </c>
      <c r="D7548" t="s">
        <v>7721</v>
      </c>
      <c r="E7548" t="s">
        <v>569</v>
      </c>
      <c r="F7548" s="5">
        <v>0.37</v>
      </c>
      <c r="G7548" s="9">
        <v>0.1</v>
      </c>
      <c r="H7548" s="6">
        <f>G7548*100</f>
        <v>10</v>
      </c>
      <c r="I7548" t="s">
        <v>9716</v>
      </c>
      <c r="J7548" t="s">
        <v>10765</v>
      </c>
      <c r="K7548">
        <v>41</v>
      </c>
      <c r="L7548">
        <v>41</v>
      </c>
      <c r="M7548">
        <f>(F7548*(1+0.05))</f>
        <v>0.38850000000000001</v>
      </c>
      <c r="N7548">
        <f>IFERROR(ROUND(( (-1.208*LN(L7548) + 7.5474 + 4.6991*(2.71828^(-0.009*L7548)) + 0.0001*L7548*L7548 - 0.0432*L7548 + 4.7166)/3),2), " ")</f>
        <v>3.14</v>
      </c>
      <c r="O7548">
        <f>IFERROR(MAX(MIN(ROUND(N7548*(Q7548/P7548),2),4.5),1.9)," ")</f>
        <v>2.96</v>
      </c>
      <c r="P7548">
        <f>13.098*F7548^-1.237</f>
        <v>44.806338281983834</v>
      </c>
      <c r="Q7548">
        <f>13.098*M7548^-1.237</f>
        <v>42.182109086218873</v>
      </c>
      <c r="R7548" s="5">
        <f>IFERROR(ROUND(MAX(MIN((-105.4*LN(O7548) + 163.83),95),10),0)," ")</f>
        <v>49</v>
      </c>
      <c r="S7548" s="5" t="str">
        <f>IFERROR(CONCATENATE("(",R7548,",",ROUND((1.2*W7548),2),")")," ")</f>
        <v>(49,0.47)</v>
      </c>
      <c r="T7548">
        <f>R7548-L7548</f>
        <v>8</v>
      </c>
      <c r="U7548" s="7" t="str">
        <f>IF((AND(T7548=0,H7548&gt;=L7548)),"Don’t change bids","OK")</f>
        <v>OK</v>
      </c>
      <c r="V7548" t="e">
        <f>IF((MATCH(F7548,W7548,0)),"Same","Diff")</f>
        <v>#N/A</v>
      </c>
      <c r="W7548" s="5">
        <f>ROUND(M7548,2)</f>
        <v>0.39</v>
      </c>
      <c r="X7548" s="5">
        <v>0.39</v>
      </c>
    </row>
    <row r="7549" spans="1:24" x14ac:dyDescent="0.25">
      <c r="A7549" t="s">
        <v>24</v>
      </c>
      <c r="B7549" t="s">
        <v>7722</v>
      </c>
      <c r="C7549" t="s">
        <v>4401</v>
      </c>
      <c r="D7549" t="s">
        <v>5410</v>
      </c>
      <c r="E7549" t="s">
        <v>1262</v>
      </c>
      <c r="F7549" s="5">
        <v>0.32</v>
      </c>
      <c r="G7549" s="9">
        <v>0.1</v>
      </c>
      <c r="H7549" s="6">
        <f>G7549*100</f>
        <v>10</v>
      </c>
      <c r="I7549" t="s">
        <v>10711</v>
      </c>
      <c r="J7549" t="s">
        <v>10765</v>
      </c>
      <c r="K7549">
        <v>41</v>
      </c>
      <c r="L7549">
        <v>41</v>
      </c>
      <c r="M7549">
        <f>(F7549*(1+0.05))</f>
        <v>0.33600000000000002</v>
      </c>
      <c r="N7549">
        <f>IFERROR(ROUND(( (-1.208*LN(L7549) + 7.5474 + 4.6991*(2.71828^(-0.009*L7549)) + 0.0001*L7549*L7549 - 0.0432*L7549 + 4.7166)/3),2), " ")</f>
        <v>3.14</v>
      </c>
      <c r="O7549">
        <f>IFERROR(MAX(MIN(ROUND(N7549*(Q7549/P7549),2),4.5),1.9)," ")</f>
        <v>2.96</v>
      </c>
      <c r="P7549">
        <f>13.098*F7549^-1.237</f>
        <v>53.62094491562582</v>
      </c>
      <c r="Q7549">
        <f>13.098*M7549^-1.237</f>
        <v>50.480459561376946</v>
      </c>
      <c r="R7549" s="5">
        <f>IFERROR(ROUND(MAX(MIN((-105.4*LN(O7549) + 163.83),95),10),0)," ")</f>
        <v>49</v>
      </c>
      <c r="S7549" s="5" t="str">
        <f>IFERROR(CONCATENATE("(",R7549,",",ROUND((1.2*W7549),2),")")," ")</f>
        <v>(49,0.41)</v>
      </c>
      <c r="T7549">
        <f>R7549-L7549</f>
        <v>8</v>
      </c>
      <c r="U7549" s="7" t="str">
        <f>IF((AND(T7549=0,H7549&gt;=L7549)),"Don’t change bids","OK")</f>
        <v>OK</v>
      </c>
      <c r="V7549" t="e">
        <f>IF((MATCH(F7549,W7549,0)),"Same","Diff")</f>
        <v>#N/A</v>
      </c>
      <c r="W7549" s="5">
        <f>ROUND(M7549,2)</f>
        <v>0.34</v>
      </c>
      <c r="X7549" s="5">
        <v>0.34</v>
      </c>
    </row>
    <row r="7550" spans="1:24" x14ac:dyDescent="0.25">
      <c r="A7550" t="s">
        <v>24</v>
      </c>
      <c r="B7550" t="s">
        <v>7723</v>
      </c>
      <c r="C7550" t="s">
        <v>4401</v>
      </c>
      <c r="D7550" t="s">
        <v>5404</v>
      </c>
      <c r="E7550" t="s">
        <v>569</v>
      </c>
      <c r="F7550" s="5">
        <v>0.37</v>
      </c>
      <c r="G7550" s="9">
        <v>0.1</v>
      </c>
      <c r="H7550" s="6">
        <f>G7550*100</f>
        <v>10</v>
      </c>
      <c r="I7550" t="s">
        <v>9716</v>
      </c>
      <c r="J7550" t="s">
        <v>10765</v>
      </c>
      <c r="K7550">
        <v>41</v>
      </c>
      <c r="L7550">
        <v>41</v>
      </c>
      <c r="M7550">
        <f>(F7550*(1+0.05))</f>
        <v>0.38850000000000001</v>
      </c>
      <c r="N7550">
        <f>IFERROR(ROUND(( (-1.208*LN(L7550) + 7.5474 + 4.6991*(2.71828^(-0.009*L7550)) + 0.0001*L7550*L7550 - 0.0432*L7550 + 4.7166)/3),2), " ")</f>
        <v>3.14</v>
      </c>
      <c r="O7550">
        <f>IFERROR(MAX(MIN(ROUND(N7550*(Q7550/P7550),2),4.5),1.9)," ")</f>
        <v>2.96</v>
      </c>
      <c r="P7550">
        <f>13.098*F7550^-1.237</f>
        <v>44.806338281983834</v>
      </c>
      <c r="Q7550">
        <f>13.098*M7550^-1.237</f>
        <v>42.182109086218873</v>
      </c>
      <c r="R7550" s="5">
        <f>IFERROR(ROUND(MAX(MIN((-105.4*LN(O7550) + 163.83),95),10),0)," ")</f>
        <v>49</v>
      </c>
      <c r="S7550" s="5" t="str">
        <f>IFERROR(CONCATENATE("(",R7550,",",ROUND((1.2*W7550),2),")")," ")</f>
        <v>(49,0.47)</v>
      </c>
      <c r="T7550">
        <f>R7550-L7550</f>
        <v>8</v>
      </c>
      <c r="U7550" s="7" t="str">
        <f>IF((AND(T7550=0,H7550&gt;=L7550)),"Don’t change bids","OK")</f>
        <v>OK</v>
      </c>
      <c r="V7550" t="e">
        <f>IF((MATCH(F7550,W7550,0)),"Same","Diff")</f>
        <v>#N/A</v>
      </c>
      <c r="W7550" s="5">
        <f>ROUND(M7550,2)</f>
        <v>0.39</v>
      </c>
      <c r="X7550" s="5">
        <v>0.39</v>
      </c>
    </row>
    <row r="7551" spans="1:24" x14ac:dyDescent="0.25">
      <c r="A7551" t="s">
        <v>24</v>
      </c>
      <c r="B7551" t="s">
        <v>7724</v>
      </c>
      <c r="C7551" t="s">
        <v>4401</v>
      </c>
      <c r="D7551" t="s">
        <v>5404</v>
      </c>
      <c r="E7551" t="s">
        <v>569</v>
      </c>
      <c r="F7551" s="5">
        <v>0.37</v>
      </c>
      <c r="G7551" s="9">
        <v>0.1</v>
      </c>
      <c r="H7551" s="6">
        <f>G7551*100</f>
        <v>10</v>
      </c>
      <c r="I7551" t="s">
        <v>9716</v>
      </c>
      <c r="J7551" t="s">
        <v>10765</v>
      </c>
      <c r="K7551">
        <v>41</v>
      </c>
      <c r="L7551">
        <v>41</v>
      </c>
      <c r="M7551">
        <f>(F7551*(1+0.05))</f>
        <v>0.38850000000000001</v>
      </c>
      <c r="N7551">
        <f>IFERROR(ROUND(( (-1.208*LN(L7551) + 7.5474 + 4.6991*(2.71828^(-0.009*L7551)) + 0.0001*L7551*L7551 - 0.0432*L7551 + 4.7166)/3),2), " ")</f>
        <v>3.14</v>
      </c>
      <c r="O7551">
        <f>IFERROR(MAX(MIN(ROUND(N7551*(Q7551/P7551),2),4.5),1.9)," ")</f>
        <v>2.96</v>
      </c>
      <c r="P7551">
        <f>13.098*F7551^-1.237</f>
        <v>44.806338281983834</v>
      </c>
      <c r="Q7551">
        <f>13.098*M7551^-1.237</f>
        <v>42.182109086218873</v>
      </c>
      <c r="R7551" s="5">
        <f>IFERROR(ROUND(MAX(MIN((-105.4*LN(O7551) + 163.83),95),10),0)," ")</f>
        <v>49</v>
      </c>
      <c r="S7551" s="5" t="str">
        <f>IFERROR(CONCATENATE("(",R7551,",",ROUND((1.2*W7551),2),")")," ")</f>
        <v>(49,0.47)</v>
      </c>
      <c r="T7551">
        <f>R7551-L7551</f>
        <v>8</v>
      </c>
      <c r="U7551" s="7" t="str">
        <f>IF((AND(T7551=0,H7551&gt;=L7551)),"Don’t change bids","OK")</f>
        <v>OK</v>
      </c>
      <c r="V7551" t="e">
        <f>IF((MATCH(F7551,W7551,0)),"Same","Diff")</f>
        <v>#N/A</v>
      </c>
      <c r="W7551" s="5">
        <f>ROUND(M7551,2)</f>
        <v>0.39</v>
      </c>
      <c r="X7551" s="5">
        <v>0.39</v>
      </c>
    </row>
    <row r="7552" spans="1:24" x14ac:dyDescent="0.25">
      <c r="A7552" t="s">
        <v>24</v>
      </c>
      <c r="B7552" t="s">
        <v>7725</v>
      </c>
      <c r="C7552" t="s">
        <v>4401</v>
      </c>
      <c r="D7552" t="s">
        <v>5404</v>
      </c>
      <c r="E7552" t="s">
        <v>569</v>
      </c>
      <c r="F7552" s="5">
        <v>0.37</v>
      </c>
      <c r="G7552" s="9">
        <v>0.1</v>
      </c>
      <c r="H7552" s="6">
        <f>G7552*100</f>
        <v>10</v>
      </c>
      <c r="I7552" t="s">
        <v>9716</v>
      </c>
      <c r="J7552" t="s">
        <v>10765</v>
      </c>
      <c r="K7552">
        <v>41</v>
      </c>
      <c r="L7552">
        <v>41</v>
      </c>
      <c r="M7552">
        <f>(F7552*(1+0.05))</f>
        <v>0.38850000000000001</v>
      </c>
      <c r="N7552">
        <f>IFERROR(ROUND(( (-1.208*LN(L7552) + 7.5474 + 4.6991*(2.71828^(-0.009*L7552)) + 0.0001*L7552*L7552 - 0.0432*L7552 + 4.7166)/3),2), " ")</f>
        <v>3.14</v>
      </c>
      <c r="O7552">
        <f>IFERROR(MAX(MIN(ROUND(N7552*(Q7552/P7552),2),4.5),1.9)," ")</f>
        <v>2.96</v>
      </c>
      <c r="P7552">
        <f>13.098*F7552^-1.237</f>
        <v>44.806338281983834</v>
      </c>
      <c r="Q7552">
        <f>13.098*M7552^-1.237</f>
        <v>42.182109086218873</v>
      </c>
      <c r="R7552" s="5">
        <f>IFERROR(ROUND(MAX(MIN((-105.4*LN(O7552) + 163.83),95),10),0)," ")</f>
        <v>49</v>
      </c>
      <c r="S7552" s="5" t="str">
        <f>IFERROR(CONCATENATE("(",R7552,",",ROUND((1.2*W7552),2),")")," ")</f>
        <v>(49,0.47)</v>
      </c>
      <c r="T7552">
        <f>R7552-L7552</f>
        <v>8</v>
      </c>
      <c r="U7552" s="7" t="str">
        <f>IF((AND(T7552=0,H7552&gt;=L7552)),"Don’t change bids","OK")</f>
        <v>OK</v>
      </c>
      <c r="V7552" t="e">
        <f>IF((MATCH(F7552,W7552,0)),"Same","Diff")</f>
        <v>#N/A</v>
      </c>
      <c r="W7552" s="5">
        <f>ROUND(M7552,2)</f>
        <v>0.39</v>
      </c>
      <c r="X7552" s="5">
        <v>0.39</v>
      </c>
    </row>
    <row r="7553" spans="1:24" x14ac:dyDescent="0.25">
      <c r="A7553" t="s">
        <v>24</v>
      </c>
      <c r="B7553" t="s">
        <v>7726</v>
      </c>
      <c r="C7553" t="s">
        <v>4401</v>
      </c>
      <c r="D7553" t="s">
        <v>7727</v>
      </c>
      <c r="E7553" t="s">
        <v>569</v>
      </c>
      <c r="F7553" s="5">
        <v>0.37</v>
      </c>
      <c r="G7553" s="9">
        <v>0.1</v>
      </c>
      <c r="H7553" s="6">
        <f>G7553*100</f>
        <v>10</v>
      </c>
      <c r="I7553" t="s">
        <v>9716</v>
      </c>
      <c r="J7553" t="s">
        <v>10765</v>
      </c>
      <c r="K7553">
        <v>41</v>
      </c>
      <c r="L7553">
        <v>41</v>
      </c>
      <c r="M7553">
        <f>(F7553*(1+0.05))</f>
        <v>0.38850000000000001</v>
      </c>
      <c r="N7553">
        <f>IFERROR(ROUND(( (-1.208*LN(L7553) + 7.5474 + 4.6991*(2.71828^(-0.009*L7553)) + 0.0001*L7553*L7553 - 0.0432*L7553 + 4.7166)/3),2), " ")</f>
        <v>3.14</v>
      </c>
      <c r="O7553">
        <f>IFERROR(MAX(MIN(ROUND(N7553*(Q7553/P7553),2),4.5),1.9)," ")</f>
        <v>2.96</v>
      </c>
      <c r="P7553">
        <f>13.098*F7553^-1.237</f>
        <v>44.806338281983834</v>
      </c>
      <c r="Q7553">
        <f>13.098*M7553^-1.237</f>
        <v>42.182109086218873</v>
      </c>
      <c r="R7553" s="5">
        <f>IFERROR(ROUND(MAX(MIN((-105.4*LN(O7553) + 163.83),95),10),0)," ")</f>
        <v>49</v>
      </c>
      <c r="S7553" s="5" t="str">
        <f>IFERROR(CONCATENATE("(",R7553,",",ROUND((1.2*W7553),2),")")," ")</f>
        <v>(49,0.47)</v>
      </c>
      <c r="T7553">
        <f>R7553-L7553</f>
        <v>8</v>
      </c>
      <c r="U7553" s="7" t="str">
        <f>IF((AND(T7553=0,H7553&gt;=L7553)),"Don’t change bids","OK")</f>
        <v>OK</v>
      </c>
      <c r="V7553" t="e">
        <f>IF((MATCH(F7553,W7553,0)),"Same","Diff")</f>
        <v>#N/A</v>
      </c>
      <c r="W7553" s="5">
        <f>ROUND(M7553,2)</f>
        <v>0.39</v>
      </c>
      <c r="X7553" s="5">
        <v>0.39</v>
      </c>
    </row>
    <row r="7554" spans="1:24" x14ac:dyDescent="0.25">
      <c r="A7554" t="s">
        <v>24</v>
      </c>
      <c r="B7554" t="s">
        <v>7728</v>
      </c>
      <c r="C7554" t="s">
        <v>4401</v>
      </c>
      <c r="D7554" t="s">
        <v>5404</v>
      </c>
      <c r="E7554" t="s">
        <v>569</v>
      </c>
      <c r="F7554" s="5">
        <v>0.37</v>
      </c>
      <c r="G7554" s="9">
        <v>0.1</v>
      </c>
      <c r="H7554" s="6">
        <f>G7554*100</f>
        <v>10</v>
      </c>
      <c r="I7554" t="s">
        <v>9716</v>
      </c>
      <c r="J7554" t="s">
        <v>10765</v>
      </c>
      <c r="K7554">
        <v>41</v>
      </c>
      <c r="L7554">
        <v>41</v>
      </c>
      <c r="M7554">
        <f>(F7554*(1+0.05))</f>
        <v>0.38850000000000001</v>
      </c>
      <c r="N7554">
        <f>IFERROR(ROUND(( (-1.208*LN(L7554) + 7.5474 + 4.6991*(2.71828^(-0.009*L7554)) + 0.0001*L7554*L7554 - 0.0432*L7554 + 4.7166)/3),2), " ")</f>
        <v>3.14</v>
      </c>
      <c r="O7554">
        <f>IFERROR(MAX(MIN(ROUND(N7554*(Q7554/P7554),2),4.5),1.9)," ")</f>
        <v>2.96</v>
      </c>
      <c r="P7554">
        <f>13.098*F7554^-1.237</f>
        <v>44.806338281983834</v>
      </c>
      <c r="Q7554">
        <f>13.098*M7554^-1.237</f>
        <v>42.182109086218873</v>
      </c>
      <c r="R7554" s="5">
        <f>IFERROR(ROUND(MAX(MIN((-105.4*LN(O7554) + 163.83),95),10),0)," ")</f>
        <v>49</v>
      </c>
      <c r="S7554" s="5" t="str">
        <f>IFERROR(CONCATENATE("(",R7554,",",ROUND((1.2*W7554),2),")")," ")</f>
        <v>(49,0.47)</v>
      </c>
      <c r="T7554">
        <f>R7554-L7554</f>
        <v>8</v>
      </c>
      <c r="U7554" s="7" t="str">
        <f>IF((AND(T7554=0,H7554&gt;=L7554)),"Don’t change bids","OK")</f>
        <v>OK</v>
      </c>
      <c r="V7554" t="e">
        <f>IF((MATCH(F7554,W7554,0)),"Same","Diff")</f>
        <v>#N/A</v>
      </c>
      <c r="W7554" s="5">
        <f>ROUND(M7554,2)</f>
        <v>0.39</v>
      </c>
      <c r="X7554" s="5">
        <v>0.39</v>
      </c>
    </row>
    <row r="7555" spans="1:24" x14ac:dyDescent="0.25">
      <c r="A7555" t="s">
        <v>24</v>
      </c>
      <c r="B7555" t="s">
        <v>7729</v>
      </c>
      <c r="C7555" t="s">
        <v>4401</v>
      </c>
      <c r="D7555" t="s">
        <v>5441</v>
      </c>
      <c r="E7555" t="s">
        <v>569</v>
      </c>
      <c r="F7555" s="5">
        <v>0.37</v>
      </c>
      <c r="G7555" s="9">
        <v>0.1</v>
      </c>
      <c r="H7555" s="6">
        <f>G7555*100</f>
        <v>10</v>
      </c>
      <c r="I7555" t="s">
        <v>9716</v>
      </c>
      <c r="J7555" t="s">
        <v>10765</v>
      </c>
      <c r="K7555">
        <v>41</v>
      </c>
      <c r="L7555">
        <v>41</v>
      </c>
      <c r="M7555">
        <f>(F7555*(1+0.05))</f>
        <v>0.38850000000000001</v>
      </c>
      <c r="N7555">
        <f>IFERROR(ROUND(( (-1.208*LN(L7555) + 7.5474 + 4.6991*(2.71828^(-0.009*L7555)) + 0.0001*L7555*L7555 - 0.0432*L7555 + 4.7166)/3),2), " ")</f>
        <v>3.14</v>
      </c>
      <c r="O7555">
        <f>IFERROR(MAX(MIN(ROUND(N7555*(Q7555/P7555),2),4.5),1.9)," ")</f>
        <v>2.96</v>
      </c>
      <c r="P7555">
        <f>13.098*F7555^-1.237</f>
        <v>44.806338281983834</v>
      </c>
      <c r="Q7555">
        <f>13.098*M7555^-1.237</f>
        <v>42.182109086218873</v>
      </c>
      <c r="R7555" s="5">
        <f>IFERROR(ROUND(MAX(MIN((-105.4*LN(O7555) + 163.83),95),10),0)," ")</f>
        <v>49</v>
      </c>
      <c r="S7555" s="5" t="str">
        <f>IFERROR(CONCATENATE("(",R7555,",",ROUND((1.2*W7555),2),")")," ")</f>
        <v>(49,0.47)</v>
      </c>
      <c r="T7555">
        <f>R7555-L7555</f>
        <v>8</v>
      </c>
      <c r="U7555" s="7" t="str">
        <f>IF((AND(T7555=0,H7555&gt;=L7555)),"Don’t change bids","OK")</f>
        <v>OK</v>
      </c>
      <c r="V7555" t="e">
        <f>IF((MATCH(F7555,W7555,0)),"Same","Diff")</f>
        <v>#N/A</v>
      </c>
      <c r="W7555" s="5">
        <f>ROUND(M7555,2)</f>
        <v>0.39</v>
      </c>
      <c r="X7555" s="5">
        <v>0.39</v>
      </c>
    </row>
    <row r="7556" spans="1:24" x14ac:dyDescent="0.25">
      <c r="A7556" t="s">
        <v>24</v>
      </c>
      <c r="B7556" t="s">
        <v>7730</v>
      </c>
      <c r="C7556" t="s">
        <v>4401</v>
      </c>
      <c r="D7556" t="s">
        <v>5404</v>
      </c>
      <c r="E7556" t="s">
        <v>569</v>
      </c>
      <c r="F7556" s="5">
        <v>0.37</v>
      </c>
      <c r="G7556" s="9">
        <v>0.1</v>
      </c>
      <c r="H7556" s="6">
        <f>G7556*100</f>
        <v>10</v>
      </c>
      <c r="I7556" t="s">
        <v>9716</v>
      </c>
      <c r="J7556" t="s">
        <v>10765</v>
      </c>
      <c r="K7556">
        <v>41</v>
      </c>
      <c r="L7556">
        <v>41</v>
      </c>
      <c r="M7556">
        <f>(F7556*(1+0.05))</f>
        <v>0.38850000000000001</v>
      </c>
      <c r="N7556">
        <f>IFERROR(ROUND(( (-1.208*LN(L7556) + 7.5474 + 4.6991*(2.71828^(-0.009*L7556)) + 0.0001*L7556*L7556 - 0.0432*L7556 + 4.7166)/3),2), " ")</f>
        <v>3.14</v>
      </c>
      <c r="O7556">
        <f>IFERROR(MAX(MIN(ROUND(N7556*(Q7556/P7556),2),4.5),1.9)," ")</f>
        <v>2.96</v>
      </c>
      <c r="P7556">
        <f>13.098*F7556^-1.237</f>
        <v>44.806338281983834</v>
      </c>
      <c r="Q7556">
        <f>13.098*M7556^-1.237</f>
        <v>42.182109086218873</v>
      </c>
      <c r="R7556" s="5">
        <f>IFERROR(ROUND(MAX(MIN((-105.4*LN(O7556) + 163.83),95),10),0)," ")</f>
        <v>49</v>
      </c>
      <c r="S7556" s="5" t="str">
        <f>IFERROR(CONCATENATE("(",R7556,",",ROUND((1.2*W7556),2),")")," ")</f>
        <v>(49,0.47)</v>
      </c>
      <c r="T7556">
        <f>R7556-L7556</f>
        <v>8</v>
      </c>
      <c r="U7556" s="7" t="str">
        <f>IF((AND(T7556=0,H7556&gt;=L7556)),"Don’t change bids","OK")</f>
        <v>OK</v>
      </c>
      <c r="V7556" t="e">
        <f>IF((MATCH(F7556,W7556,0)),"Same","Diff")</f>
        <v>#N/A</v>
      </c>
      <c r="W7556" s="5">
        <f>ROUND(M7556,2)</f>
        <v>0.39</v>
      </c>
      <c r="X7556" s="5">
        <v>0.39</v>
      </c>
    </row>
    <row r="7557" spans="1:24" x14ac:dyDescent="0.25">
      <c r="A7557" t="s">
        <v>24</v>
      </c>
      <c r="B7557" t="s">
        <v>7731</v>
      </c>
      <c r="C7557" t="s">
        <v>4401</v>
      </c>
      <c r="D7557" t="s">
        <v>5410</v>
      </c>
      <c r="E7557" t="s">
        <v>569</v>
      </c>
      <c r="F7557" s="5">
        <v>0.37</v>
      </c>
      <c r="G7557" s="9">
        <v>0.1</v>
      </c>
      <c r="H7557" s="6">
        <f>G7557*100</f>
        <v>10</v>
      </c>
      <c r="I7557" t="s">
        <v>9716</v>
      </c>
      <c r="J7557" t="s">
        <v>10765</v>
      </c>
      <c r="K7557">
        <v>41</v>
      </c>
      <c r="L7557">
        <v>41</v>
      </c>
      <c r="M7557">
        <f>(F7557*(1+0.05))</f>
        <v>0.38850000000000001</v>
      </c>
      <c r="N7557">
        <f>IFERROR(ROUND(( (-1.208*LN(L7557) + 7.5474 + 4.6991*(2.71828^(-0.009*L7557)) + 0.0001*L7557*L7557 - 0.0432*L7557 + 4.7166)/3),2), " ")</f>
        <v>3.14</v>
      </c>
      <c r="O7557">
        <f>IFERROR(MAX(MIN(ROUND(N7557*(Q7557/P7557),2),4.5),1.9)," ")</f>
        <v>2.96</v>
      </c>
      <c r="P7557">
        <f>13.098*F7557^-1.237</f>
        <v>44.806338281983834</v>
      </c>
      <c r="Q7557">
        <f>13.098*M7557^-1.237</f>
        <v>42.182109086218873</v>
      </c>
      <c r="R7557" s="5">
        <f>IFERROR(ROUND(MAX(MIN((-105.4*LN(O7557) + 163.83),95),10),0)," ")</f>
        <v>49</v>
      </c>
      <c r="S7557" s="5" t="str">
        <f>IFERROR(CONCATENATE("(",R7557,",",ROUND((1.2*W7557),2),")")," ")</f>
        <v>(49,0.47)</v>
      </c>
      <c r="T7557">
        <f>R7557-L7557</f>
        <v>8</v>
      </c>
      <c r="U7557" s="7" t="str">
        <f>IF((AND(T7557=0,H7557&gt;=L7557)),"Don’t change bids","OK")</f>
        <v>OK</v>
      </c>
      <c r="V7557" t="e">
        <f>IF((MATCH(F7557,W7557,0)),"Same","Diff")</f>
        <v>#N/A</v>
      </c>
      <c r="W7557" s="5">
        <f>ROUND(M7557,2)</f>
        <v>0.39</v>
      </c>
      <c r="X7557" s="5">
        <v>0.39</v>
      </c>
    </row>
    <row r="7558" spans="1:24" x14ac:dyDescent="0.25">
      <c r="A7558" t="s">
        <v>24</v>
      </c>
      <c r="B7558" t="s">
        <v>7732</v>
      </c>
      <c r="C7558" t="s">
        <v>4401</v>
      </c>
      <c r="D7558" t="s">
        <v>5404</v>
      </c>
      <c r="E7558" t="s">
        <v>569</v>
      </c>
      <c r="F7558" s="5">
        <v>0.37</v>
      </c>
      <c r="G7558" s="9">
        <v>0.1</v>
      </c>
      <c r="H7558" s="6">
        <f>G7558*100</f>
        <v>10</v>
      </c>
      <c r="I7558" t="s">
        <v>9716</v>
      </c>
      <c r="J7558" t="s">
        <v>10765</v>
      </c>
      <c r="K7558">
        <v>41</v>
      </c>
      <c r="L7558">
        <v>41</v>
      </c>
      <c r="M7558">
        <f>(F7558*(1+0.05))</f>
        <v>0.38850000000000001</v>
      </c>
      <c r="N7558">
        <f>IFERROR(ROUND(( (-1.208*LN(L7558) + 7.5474 + 4.6991*(2.71828^(-0.009*L7558)) + 0.0001*L7558*L7558 - 0.0432*L7558 + 4.7166)/3),2), " ")</f>
        <v>3.14</v>
      </c>
      <c r="O7558">
        <f>IFERROR(MAX(MIN(ROUND(N7558*(Q7558/P7558),2),4.5),1.9)," ")</f>
        <v>2.96</v>
      </c>
      <c r="P7558">
        <f>13.098*F7558^-1.237</f>
        <v>44.806338281983834</v>
      </c>
      <c r="Q7558">
        <f>13.098*M7558^-1.237</f>
        <v>42.182109086218873</v>
      </c>
      <c r="R7558" s="5">
        <f>IFERROR(ROUND(MAX(MIN((-105.4*LN(O7558) + 163.83),95),10),0)," ")</f>
        <v>49</v>
      </c>
      <c r="S7558" s="5" t="str">
        <f>IFERROR(CONCATENATE("(",R7558,",",ROUND((1.2*W7558),2),")")," ")</f>
        <v>(49,0.47)</v>
      </c>
      <c r="T7558">
        <f>R7558-L7558</f>
        <v>8</v>
      </c>
      <c r="U7558" s="7" t="str">
        <f>IF((AND(T7558=0,H7558&gt;=L7558)),"Don’t change bids","OK")</f>
        <v>OK</v>
      </c>
      <c r="V7558" t="e">
        <f>IF((MATCH(F7558,W7558,0)),"Same","Diff")</f>
        <v>#N/A</v>
      </c>
      <c r="W7558" s="5">
        <f>ROUND(M7558,2)</f>
        <v>0.39</v>
      </c>
      <c r="X7558" s="5">
        <v>0.39</v>
      </c>
    </row>
    <row r="7559" spans="1:24" x14ac:dyDescent="0.25">
      <c r="A7559" t="s">
        <v>24</v>
      </c>
      <c r="B7559" t="s">
        <v>7733</v>
      </c>
      <c r="C7559" t="s">
        <v>4401</v>
      </c>
      <c r="D7559" t="s">
        <v>5404</v>
      </c>
      <c r="E7559" t="s">
        <v>569</v>
      </c>
      <c r="F7559" s="5">
        <v>0.37</v>
      </c>
      <c r="G7559" s="9">
        <v>0.1</v>
      </c>
      <c r="H7559" s="6">
        <f>G7559*100</f>
        <v>10</v>
      </c>
      <c r="I7559" t="s">
        <v>9716</v>
      </c>
      <c r="J7559" t="s">
        <v>10765</v>
      </c>
      <c r="K7559">
        <v>41</v>
      </c>
      <c r="L7559">
        <v>41</v>
      </c>
      <c r="M7559">
        <f>(F7559*(1+0.05))</f>
        <v>0.38850000000000001</v>
      </c>
      <c r="N7559">
        <f>IFERROR(ROUND(( (-1.208*LN(L7559) + 7.5474 + 4.6991*(2.71828^(-0.009*L7559)) + 0.0001*L7559*L7559 - 0.0432*L7559 + 4.7166)/3),2), " ")</f>
        <v>3.14</v>
      </c>
      <c r="O7559">
        <f>IFERROR(MAX(MIN(ROUND(N7559*(Q7559/P7559),2),4.5),1.9)," ")</f>
        <v>2.96</v>
      </c>
      <c r="P7559">
        <f>13.098*F7559^-1.237</f>
        <v>44.806338281983834</v>
      </c>
      <c r="Q7559">
        <f>13.098*M7559^-1.237</f>
        <v>42.182109086218873</v>
      </c>
      <c r="R7559" s="5">
        <f>IFERROR(ROUND(MAX(MIN((-105.4*LN(O7559) + 163.83),95),10),0)," ")</f>
        <v>49</v>
      </c>
      <c r="S7559" s="5" t="str">
        <f>IFERROR(CONCATENATE("(",R7559,",",ROUND((1.2*W7559),2),")")," ")</f>
        <v>(49,0.47)</v>
      </c>
      <c r="T7559">
        <f>R7559-L7559</f>
        <v>8</v>
      </c>
      <c r="U7559" s="7" t="str">
        <f>IF((AND(T7559=0,H7559&gt;=L7559)),"Don’t change bids","OK")</f>
        <v>OK</v>
      </c>
      <c r="V7559" t="e">
        <f>IF((MATCH(F7559,W7559,0)),"Same","Diff")</f>
        <v>#N/A</v>
      </c>
      <c r="W7559" s="5">
        <f>ROUND(M7559,2)</f>
        <v>0.39</v>
      </c>
      <c r="X7559" s="5">
        <v>0.39</v>
      </c>
    </row>
    <row r="7560" spans="1:24" x14ac:dyDescent="0.25">
      <c r="A7560" t="s">
        <v>24</v>
      </c>
      <c r="B7560" t="s">
        <v>7734</v>
      </c>
      <c r="C7560" t="s">
        <v>4401</v>
      </c>
      <c r="D7560" t="s">
        <v>5404</v>
      </c>
      <c r="E7560" t="s">
        <v>569</v>
      </c>
      <c r="F7560" s="5">
        <v>0.37</v>
      </c>
      <c r="G7560" s="9">
        <v>0.1</v>
      </c>
      <c r="H7560" s="6">
        <f>G7560*100</f>
        <v>10</v>
      </c>
      <c r="I7560" t="s">
        <v>9716</v>
      </c>
      <c r="J7560" t="s">
        <v>10765</v>
      </c>
      <c r="K7560">
        <v>41</v>
      </c>
      <c r="L7560">
        <v>41</v>
      </c>
      <c r="M7560">
        <f>(F7560*(1+0.05))</f>
        <v>0.38850000000000001</v>
      </c>
      <c r="N7560">
        <f>IFERROR(ROUND(( (-1.208*LN(L7560) + 7.5474 + 4.6991*(2.71828^(-0.009*L7560)) + 0.0001*L7560*L7560 - 0.0432*L7560 + 4.7166)/3),2), " ")</f>
        <v>3.14</v>
      </c>
      <c r="O7560">
        <f>IFERROR(MAX(MIN(ROUND(N7560*(Q7560/P7560),2),4.5),1.9)," ")</f>
        <v>2.96</v>
      </c>
      <c r="P7560">
        <f>13.098*F7560^-1.237</f>
        <v>44.806338281983834</v>
      </c>
      <c r="Q7560">
        <f>13.098*M7560^-1.237</f>
        <v>42.182109086218873</v>
      </c>
      <c r="R7560" s="5">
        <f>IFERROR(ROUND(MAX(MIN((-105.4*LN(O7560) + 163.83),95),10),0)," ")</f>
        <v>49</v>
      </c>
      <c r="S7560" s="5" t="str">
        <f>IFERROR(CONCATENATE("(",R7560,",",ROUND((1.2*W7560),2),")")," ")</f>
        <v>(49,0.47)</v>
      </c>
      <c r="T7560">
        <f>R7560-L7560</f>
        <v>8</v>
      </c>
      <c r="U7560" s="7" t="str">
        <f>IF((AND(T7560=0,H7560&gt;=L7560)),"Don’t change bids","OK")</f>
        <v>OK</v>
      </c>
      <c r="V7560" t="e">
        <f>IF((MATCH(F7560,W7560,0)),"Same","Diff")</f>
        <v>#N/A</v>
      </c>
      <c r="W7560" s="5">
        <f>ROUND(M7560,2)</f>
        <v>0.39</v>
      </c>
      <c r="X7560" s="5">
        <v>0.39</v>
      </c>
    </row>
    <row r="7561" spans="1:24" x14ac:dyDescent="0.25">
      <c r="A7561" t="s">
        <v>24</v>
      </c>
      <c r="B7561" t="s">
        <v>7735</v>
      </c>
      <c r="C7561" t="s">
        <v>4401</v>
      </c>
      <c r="D7561" t="s">
        <v>7695</v>
      </c>
      <c r="E7561" t="s">
        <v>569</v>
      </c>
      <c r="F7561" s="5">
        <v>0.37</v>
      </c>
      <c r="G7561" s="9">
        <v>0.1</v>
      </c>
      <c r="H7561" s="6">
        <f>G7561*100</f>
        <v>10</v>
      </c>
      <c r="I7561" t="s">
        <v>9716</v>
      </c>
      <c r="J7561" t="s">
        <v>10765</v>
      </c>
      <c r="K7561">
        <v>41</v>
      </c>
      <c r="L7561">
        <v>41</v>
      </c>
      <c r="M7561">
        <f>(F7561*(1+0.05))</f>
        <v>0.38850000000000001</v>
      </c>
      <c r="N7561">
        <f>IFERROR(ROUND(( (-1.208*LN(L7561) + 7.5474 + 4.6991*(2.71828^(-0.009*L7561)) + 0.0001*L7561*L7561 - 0.0432*L7561 + 4.7166)/3),2), " ")</f>
        <v>3.14</v>
      </c>
      <c r="O7561">
        <f>IFERROR(MAX(MIN(ROUND(N7561*(Q7561/P7561),2),4.5),1.9)," ")</f>
        <v>2.96</v>
      </c>
      <c r="P7561">
        <f>13.098*F7561^-1.237</f>
        <v>44.806338281983834</v>
      </c>
      <c r="Q7561">
        <f>13.098*M7561^-1.237</f>
        <v>42.182109086218873</v>
      </c>
      <c r="R7561" s="5">
        <f>IFERROR(ROUND(MAX(MIN((-105.4*LN(O7561) + 163.83),95),10),0)," ")</f>
        <v>49</v>
      </c>
      <c r="S7561" s="5" t="str">
        <f>IFERROR(CONCATENATE("(",R7561,",",ROUND((1.2*W7561),2),")")," ")</f>
        <v>(49,0.47)</v>
      </c>
      <c r="T7561">
        <f>R7561-L7561</f>
        <v>8</v>
      </c>
      <c r="U7561" s="7" t="str">
        <f>IF((AND(T7561=0,H7561&gt;=L7561)),"Don’t change bids","OK")</f>
        <v>OK</v>
      </c>
      <c r="V7561" t="e">
        <f>IF((MATCH(F7561,W7561,0)),"Same","Diff")</f>
        <v>#N/A</v>
      </c>
      <c r="W7561" s="5">
        <f>ROUND(M7561,2)</f>
        <v>0.39</v>
      </c>
      <c r="X7561" s="5">
        <v>0.39</v>
      </c>
    </row>
    <row r="7562" spans="1:24" x14ac:dyDescent="0.25">
      <c r="A7562" t="s">
        <v>24</v>
      </c>
      <c r="B7562" t="s">
        <v>7736</v>
      </c>
      <c r="C7562" t="s">
        <v>4401</v>
      </c>
      <c r="D7562" t="s">
        <v>5404</v>
      </c>
      <c r="E7562" t="s">
        <v>569</v>
      </c>
      <c r="F7562" s="5">
        <v>0.37</v>
      </c>
      <c r="G7562" s="9">
        <v>0.1</v>
      </c>
      <c r="H7562" s="6">
        <f>G7562*100</f>
        <v>10</v>
      </c>
      <c r="I7562" t="s">
        <v>9716</v>
      </c>
      <c r="J7562" t="s">
        <v>10765</v>
      </c>
      <c r="K7562">
        <v>41</v>
      </c>
      <c r="L7562">
        <v>41</v>
      </c>
      <c r="M7562">
        <f>(F7562*(1+0.05))</f>
        <v>0.38850000000000001</v>
      </c>
      <c r="N7562">
        <f>IFERROR(ROUND(( (-1.208*LN(L7562) + 7.5474 + 4.6991*(2.71828^(-0.009*L7562)) + 0.0001*L7562*L7562 - 0.0432*L7562 + 4.7166)/3),2), " ")</f>
        <v>3.14</v>
      </c>
      <c r="O7562">
        <f>IFERROR(MAX(MIN(ROUND(N7562*(Q7562/P7562),2),4.5),1.9)," ")</f>
        <v>2.96</v>
      </c>
      <c r="P7562">
        <f>13.098*F7562^-1.237</f>
        <v>44.806338281983834</v>
      </c>
      <c r="Q7562">
        <f>13.098*M7562^-1.237</f>
        <v>42.182109086218873</v>
      </c>
      <c r="R7562" s="5">
        <f>IFERROR(ROUND(MAX(MIN((-105.4*LN(O7562) + 163.83),95),10),0)," ")</f>
        <v>49</v>
      </c>
      <c r="S7562" s="5" t="str">
        <f>IFERROR(CONCATENATE("(",R7562,",",ROUND((1.2*W7562),2),")")," ")</f>
        <v>(49,0.47)</v>
      </c>
      <c r="T7562">
        <f>R7562-L7562</f>
        <v>8</v>
      </c>
      <c r="U7562" s="7" t="str">
        <f>IF((AND(T7562=0,H7562&gt;=L7562)),"Don’t change bids","OK")</f>
        <v>OK</v>
      </c>
      <c r="V7562" t="e">
        <f>IF((MATCH(F7562,W7562,0)),"Same","Diff")</f>
        <v>#N/A</v>
      </c>
      <c r="W7562" s="5">
        <f>ROUND(M7562,2)</f>
        <v>0.39</v>
      </c>
      <c r="X7562" s="5">
        <v>0.39</v>
      </c>
    </row>
    <row r="7563" spans="1:24" x14ac:dyDescent="0.25">
      <c r="A7563" t="s">
        <v>24</v>
      </c>
      <c r="B7563" t="s">
        <v>7737</v>
      </c>
      <c r="C7563" t="s">
        <v>4401</v>
      </c>
      <c r="D7563" t="s">
        <v>5404</v>
      </c>
      <c r="E7563" t="s">
        <v>569</v>
      </c>
      <c r="F7563" s="5">
        <v>0.37</v>
      </c>
      <c r="G7563" s="9">
        <v>0.1</v>
      </c>
      <c r="H7563" s="6">
        <f>G7563*100</f>
        <v>10</v>
      </c>
      <c r="I7563" t="s">
        <v>9716</v>
      </c>
      <c r="J7563" t="s">
        <v>10765</v>
      </c>
      <c r="K7563">
        <v>41</v>
      </c>
      <c r="L7563">
        <v>41</v>
      </c>
      <c r="M7563">
        <f>(F7563*(1+0.05))</f>
        <v>0.38850000000000001</v>
      </c>
      <c r="N7563">
        <f>IFERROR(ROUND(( (-1.208*LN(L7563) + 7.5474 + 4.6991*(2.71828^(-0.009*L7563)) + 0.0001*L7563*L7563 - 0.0432*L7563 + 4.7166)/3),2), " ")</f>
        <v>3.14</v>
      </c>
      <c r="O7563">
        <f>IFERROR(MAX(MIN(ROUND(N7563*(Q7563/P7563),2),4.5),1.9)," ")</f>
        <v>2.96</v>
      </c>
      <c r="P7563">
        <f>13.098*F7563^-1.237</f>
        <v>44.806338281983834</v>
      </c>
      <c r="Q7563">
        <f>13.098*M7563^-1.237</f>
        <v>42.182109086218873</v>
      </c>
      <c r="R7563" s="5">
        <f>IFERROR(ROUND(MAX(MIN((-105.4*LN(O7563) + 163.83),95),10),0)," ")</f>
        <v>49</v>
      </c>
      <c r="S7563" s="5" t="str">
        <f>IFERROR(CONCATENATE("(",R7563,",",ROUND((1.2*W7563),2),")")," ")</f>
        <v>(49,0.47)</v>
      </c>
      <c r="T7563">
        <f>R7563-L7563</f>
        <v>8</v>
      </c>
      <c r="U7563" s="7" t="str">
        <f>IF((AND(T7563=0,H7563&gt;=L7563)),"Don’t change bids","OK")</f>
        <v>OK</v>
      </c>
      <c r="V7563" t="e">
        <f>IF((MATCH(F7563,W7563,0)),"Same","Diff")</f>
        <v>#N/A</v>
      </c>
      <c r="W7563" s="5">
        <f>ROUND(M7563,2)</f>
        <v>0.39</v>
      </c>
      <c r="X7563" s="5">
        <v>0.39</v>
      </c>
    </row>
    <row r="7564" spans="1:24" x14ac:dyDescent="0.25">
      <c r="A7564" t="s">
        <v>24</v>
      </c>
      <c r="B7564" t="s">
        <v>7738</v>
      </c>
      <c r="C7564" t="s">
        <v>4401</v>
      </c>
      <c r="D7564" t="s">
        <v>5404</v>
      </c>
      <c r="E7564" t="s">
        <v>569</v>
      </c>
      <c r="F7564" s="5">
        <v>0.37</v>
      </c>
      <c r="G7564" s="9">
        <v>0.1</v>
      </c>
      <c r="H7564" s="6">
        <f>G7564*100</f>
        <v>10</v>
      </c>
      <c r="I7564" t="s">
        <v>9716</v>
      </c>
      <c r="J7564" t="s">
        <v>10765</v>
      </c>
      <c r="K7564">
        <v>41</v>
      </c>
      <c r="L7564">
        <v>41</v>
      </c>
      <c r="M7564">
        <f>(F7564*(1+0.05))</f>
        <v>0.38850000000000001</v>
      </c>
      <c r="N7564">
        <f>IFERROR(ROUND(( (-1.208*LN(L7564) + 7.5474 + 4.6991*(2.71828^(-0.009*L7564)) + 0.0001*L7564*L7564 - 0.0432*L7564 + 4.7166)/3),2), " ")</f>
        <v>3.14</v>
      </c>
      <c r="O7564">
        <f>IFERROR(MAX(MIN(ROUND(N7564*(Q7564/P7564),2),4.5),1.9)," ")</f>
        <v>2.96</v>
      </c>
      <c r="P7564">
        <f>13.098*F7564^-1.237</f>
        <v>44.806338281983834</v>
      </c>
      <c r="Q7564">
        <f>13.098*M7564^-1.237</f>
        <v>42.182109086218873</v>
      </c>
      <c r="R7564" s="5">
        <f>IFERROR(ROUND(MAX(MIN((-105.4*LN(O7564) + 163.83),95),10),0)," ")</f>
        <v>49</v>
      </c>
      <c r="S7564" s="5" t="str">
        <f>IFERROR(CONCATENATE("(",R7564,",",ROUND((1.2*W7564),2),")")," ")</f>
        <v>(49,0.47)</v>
      </c>
      <c r="T7564">
        <f>R7564-L7564</f>
        <v>8</v>
      </c>
      <c r="U7564" s="7" t="str">
        <f>IF((AND(T7564=0,H7564&gt;=L7564)),"Don’t change bids","OK")</f>
        <v>OK</v>
      </c>
      <c r="V7564" t="e">
        <f>IF((MATCH(F7564,W7564,0)),"Same","Diff")</f>
        <v>#N/A</v>
      </c>
      <c r="W7564" s="5">
        <f>ROUND(M7564,2)</f>
        <v>0.39</v>
      </c>
      <c r="X7564" s="5">
        <v>0.39</v>
      </c>
    </row>
    <row r="7565" spans="1:24" x14ac:dyDescent="0.25">
      <c r="A7565" t="s">
        <v>24</v>
      </c>
      <c r="B7565" t="s">
        <v>7739</v>
      </c>
      <c r="C7565" t="s">
        <v>4401</v>
      </c>
      <c r="D7565" t="s">
        <v>5404</v>
      </c>
      <c r="E7565" t="s">
        <v>569</v>
      </c>
      <c r="F7565" s="5">
        <v>0.37</v>
      </c>
      <c r="G7565" s="9">
        <v>0.1</v>
      </c>
      <c r="H7565" s="6">
        <f>G7565*100</f>
        <v>10</v>
      </c>
      <c r="I7565" t="s">
        <v>9716</v>
      </c>
      <c r="J7565" t="s">
        <v>10765</v>
      </c>
      <c r="K7565">
        <v>41</v>
      </c>
      <c r="L7565">
        <v>41</v>
      </c>
      <c r="M7565">
        <f>(F7565*(1+0.05))</f>
        <v>0.38850000000000001</v>
      </c>
      <c r="N7565">
        <f>IFERROR(ROUND(( (-1.208*LN(L7565) + 7.5474 + 4.6991*(2.71828^(-0.009*L7565)) + 0.0001*L7565*L7565 - 0.0432*L7565 + 4.7166)/3),2), " ")</f>
        <v>3.14</v>
      </c>
      <c r="O7565">
        <f>IFERROR(MAX(MIN(ROUND(N7565*(Q7565/P7565),2),4.5),1.9)," ")</f>
        <v>2.96</v>
      </c>
      <c r="P7565">
        <f>13.098*F7565^-1.237</f>
        <v>44.806338281983834</v>
      </c>
      <c r="Q7565">
        <f>13.098*M7565^-1.237</f>
        <v>42.182109086218873</v>
      </c>
      <c r="R7565" s="5">
        <f>IFERROR(ROUND(MAX(MIN((-105.4*LN(O7565) + 163.83),95),10),0)," ")</f>
        <v>49</v>
      </c>
      <c r="S7565" s="5" t="str">
        <f>IFERROR(CONCATENATE("(",R7565,",",ROUND((1.2*W7565),2),")")," ")</f>
        <v>(49,0.47)</v>
      </c>
      <c r="T7565">
        <f>R7565-L7565</f>
        <v>8</v>
      </c>
      <c r="U7565" s="7" t="str">
        <f>IF((AND(T7565=0,H7565&gt;=L7565)),"Don’t change bids","OK")</f>
        <v>OK</v>
      </c>
      <c r="V7565" t="e">
        <f>IF((MATCH(F7565,W7565,0)),"Same","Diff")</f>
        <v>#N/A</v>
      </c>
      <c r="W7565" s="5">
        <f>ROUND(M7565,2)</f>
        <v>0.39</v>
      </c>
      <c r="X7565" s="5">
        <v>0.39</v>
      </c>
    </row>
    <row r="7566" spans="1:24" x14ac:dyDescent="0.25">
      <c r="A7566" t="s">
        <v>24</v>
      </c>
      <c r="B7566" t="s">
        <v>7740</v>
      </c>
      <c r="C7566" t="s">
        <v>4401</v>
      </c>
      <c r="D7566" t="s">
        <v>5404</v>
      </c>
      <c r="E7566" t="s">
        <v>569</v>
      </c>
      <c r="F7566" s="5">
        <v>0.37</v>
      </c>
      <c r="G7566" s="9">
        <v>0.1</v>
      </c>
      <c r="H7566" s="6">
        <f>G7566*100</f>
        <v>10</v>
      </c>
      <c r="I7566" t="s">
        <v>9716</v>
      </c>
      <c r="J7566" t="s">
        <v>10765</v>
      </c>
      <c r="K7566">
        <v>41</v>
      </c>
      <c r="L7566">
        <v>41</v>
      </c>
      <c r="M7566">
        <f>(F7566*(1+0.05))</f>
        <v>0.38850000000000001</v>
      </c>
      <c r="N7566">
        <f>IFERROR(ROUND(( (-1.208*LN(L7566) + 7.5474 + 4.6991*(2.71828^(-0.009*L7566)) + 0.0001*L7566*L7566 - 0.0432*L7566 + 4.7166)/3),2), " ")</f>
        <v>3.14</v>
      </c>
      <c r="O7566">
        <f>IFERROR(MAX(MIN(ROUND(N7566*(Q7566/P7566),2),4.5),1.9)," ")</f>
        <v>2.96</v>
      </c>
      <c r="P7566">
        <f>13.098*F7566^-1.237</f>
        <v>44.806338281983834</v>
      </c>
      <c r="Q7566">
        <f>13.098*M7566^-1.237</f>
        <v>42.182109086218873</v>
      </c>
      <c r="R7566" s="5">
        <f>IFERROR(ROUND(MAX(MIN((-105.4*LN(O7566) + 163.83),95),10),0)," ")</f>
        <v>49</v>
      </c>
      <c r="S7566" s="5" t="str">
        <f>IFERROR(CONCATENATE("(",R7566,",",ROUND((1.2*W7566),2),")")," ")</f>
        <v>(49,0.47)</v>
      </c>
      <c r="T7566">
        <f>R7566-L7566</f>
        <v>8</v>
      </c>
      <c r="U7566" s="7" t="str">
        <f>IF((AND(T7566=0,H7566&gt;=L7566)),"Don’t change bids","OK")</f>
        <v>OK</v>
      </c>
      <c r="V7566" t="e">
        <f>IF((MATCH(F7566,W7566,0)),"Same","Diff")</f>
        <v>#N/A</v>
      </c>
      <c r="W7566" s="5">
        <f>ROUND(M7566,2)</f>
        <v>0.39</v>
      </c>
      <c r="X7566" s="5">
        <v>0.39</v>
      </c>
    </row>
    <row r="7567" spans="1:24" x14ac:dyDescent="0.25">
      <c r="A7567" t="s">
        <v>24</v>
      </c>
      <c r="B7567" t="s">
        <v>7741</v>
      </c>
      <c r="C7567" t="s">
        <v>4401</v>
      </c>
      <c r="D7567" t="s">
        <v>5404</v>
      </c>
      <c r="E7567" t="s">
        <v>569</v>
      </c>
      <c r="F7567" s="5">
        <v>0.37</v>
      </c>
      <c r="G7567" s="9">
        <v>0.1</v>
      </c>
      <c r="H7567" s="6">
        <f>G7567*100</f>
        <v>10</v>
      </c>
      <c r="I7567" t="s">
        <v>9716</v>
      </c>
      <c r="J7567" t="s">
        <v>10765</v>
      </c>
      <c r="K7567">
        <v>41</v>
      </c>
      <c r="L7567">
        <v>41</v>
      </c>
      <c r="M7567">
        <f>(F7567*(1+0.05))</f>
        <v>0.38850000000000001</v>
      </c>
      <c r="N7567">
        <f>IFERROR(ROUND(( (-1.208*LN(L7567) + 7.5474 + 4.6991*(2.71828^(-0.009*L7567)) + 0.0001*L7567*L7567 - 0.0432*L7567 + 4.7166)/3),2), " ")</f>
        <v>3.14</v>
      </c>
      <c r="O7567">
        <f>IFERROR(MAX(MIN(ROUND(N7567*(Q7567/P7567),2),4.5),1.9)," ")</f>
        <v>2.96</v>
      </c>
      <c r="P7567">
        <f>13.098*F7567^-1.237</f>
        <v>44.806338281983834</v>
      </c>
      <c r="Q7567">
        <f>13.098*M7567^-1.237</f>
        <v>42.182109086218873</v>
      </c>
      <c r="R7567" s="5">
        <f>IFERROR(ROUND(MAX(MIN((-105.4*LN(O7567) + 163.83),95),10),0)," ")</f>
        <v>49</v>
      </c>
      <c r="S7567" s="5" t="str">
        <f>IFERROR(CONCATENATE("(",R7567,",",ROUND((1.2*W7567),2),")")," ")</f>
        <v>(49,0.47)</v>
      </c>
      <c r="T7567">
        <f>R7567-L7567</f>
        <v>8</v>
      </c>
      <c r="U7567" s="7" t="str">
        <f>IF((AND(T7567=0,H7567&gt;=L7567)),"Don’t change bids","OK")</f>
        <v>OK</v>
      </c>
      <c r="V7567" t="e">
        <f>IF((MATCH(F7567,W7567,0)),"Same","Diff")</f>
        <v>#N/A</v>
      </c>
      <c r="W7567" s="5">
        <f>ROUND(M7567,2)</f>
        <v>0.39</v>
      </c>
      <c r="X7567" s="5">
        <v>0.39</v>
      </c>
    </row>
    <row r="7568" spans="1:24" x14ac:dyDescent="0.25">
      <c r="A7568" t="s">
        <v>24</v>
      </c>
      <c r="B7568" t="s">
        <v>7742</v>
      </c>
      <c r="C7568" t="s">
        <v>4401</v>
      </c>
      <c r="D7568" t="s">
        <v>7695</v>
      </c>
      <c r="E7568" t="s">
        <v>539</v>
      </c>
      <c r="F7568" s="5">
        <v>0.35</v>
      </c>
      <c r="G7568" s="9">
        <v>0.1</v>
      </c>
      <c r="H7568" s="6">
        <f>G7568*100</f>
        <v>10</v>
      </c>
      <c r="I7568" t="s">
        <v>9712</v>
      </c>
      <c r="J7568" t="s">
        <v>10765</v>
      </c>
      <c r="K7568">
        <v>41</v>
      </c>
      <c r="L7568">
        <v>41</v>
      </c>
      <c r="M7568">
        <f>(F7568*(1+0.05))</f>
        <v>0.36749999999999999</v>
      </c>
      <c r="N7568">
        <f>IFERROR(ROUND(( (-1.208*LN(L7568) + 7.5474 + 4.6991*(2.71828^(-0.009*L7568)) + 0.0001*L7568*L7568 - 0.0432*L7568 + 4.7166)/3),2), " ")</f>
        <v>3.14</v>
      </c>
      <c r="O7568">
        <f>IFERROR(MAX(MIN(ROUND(N7568*(Q7568/P7568),2),4.5),1.9)," ")</f>
        <v>2.96</v>
      </c>
      <c r="P7568">
        <f>13.098*F7568^-1.237</f>
        <v>47.994648485198184</v>
      </c>
      <c r="Q7568">
        <f>13.098*M7568^-1.237</f>
        <v>45.183685513783573</v>
      </c>
      <c r="R7568" s="5">
        <f>IFERROR(ROUND(MAX(MIN((-105.4*LN(O7568) + 163.83),95),10),0)," ")</f>
        <v>49</v>
      </c>
      <c r="S7568" s="5" t="str">
        <f>IFERROR(CONCATENATE("(",R7568,",",ROUND((1.2*W7568),2),")")," ")</f>
        <v>(49,0.44)</v>
      </c>
      <c r="T7568">
        <f>R7568-L7568</f>
        <v>8</v>
      </c>
      <c r="U7568" s="7" t="str">
        <f>IF((AND(T7568=0,H7568&gt;=L7568)),"Don’t change bids","OK")</f>
        <v>OK</v>
      </c>
      <c r="V7568" t="e">
        <f>IF((MATCH(F7568,W7568,0)),"Same","Diff")</f>
        <v>#N/A</v>
      </c>
      <c r="W7568" s="5">
        <f>ROUND(M7568,2)</f>
        <v>0.37</v>
      </c>
      <c r="X7568" s="5">
        <v>0.37</v>
      </c>
    </row>
    <row r="7569" spans="1:24" x14ac:dyDescent="0.25">
      <c r="A7569" t="s">
        <v>24</v>
      </c>
      <c r="B7569" t="s">
        <v>7743</v>
      </c>
      <c r="C7569" t="s">
        <v>4401</v>
      </c>
      <c r="D7569" t="s">
        <v>5446</v>
      </c>
      <c r="E7569" t="s">
        <v>4386</v>
      </c>
      <c r="F7569" s="5">
        <v>0.33</v>
      </c>
      <c r="G7569" s="9">
        <v>0.1</v>
      </c>
      <c r="H7569" s="6">
        <f>G7569*100</f>
        <v>10</v>
      </c>
      <c r="I7569" t="s">
        <v>10684</v>
      </c>
      <c r="J7569" t="s">
        <v>10765</v>
      </c>
      <c r="K7569">
        <v>41</v>
      </c>
      <c r="L7569">
        <v>41</v>
      </c>
      <c r="M7569">
        <f>(F7569*(1+0.05))</f>
        <v>0.34650000000000003</v>
      </c>
      <c r="N7569">
        <f>IFERROR(ROUND(( (-1.208*LN(L7569) + 7.5474 + 4.6991*(2.71828^(-0.009*L7569)) + 0.0001*L7569*L7569 - 0.0432*L7569 + 4.7166)/3),2), " ")</f>
        <v>3.14</v>
      </c>
      <c r="O7569">
        <f>IFERROR(MAX(MIN(ROUND(N7569*(Q7569/P7569),2),4.5),1.9)," ")</f>
        <v>2.96</v>
      </c>
      <c r="P7569">
        <f>13.098*F7569^-1.237</f>
        <v>51.618245932576549</v>
      </c>
      <c r="Q7569">
        <f>13.098*M7569^-1.237</f>
        <v>48.595055169744008</v>
      </c>
      <c r="R7569" s="5">
        <f>IFERROR(ROUND(MAX(MIN((-105.4*LN(O7569) + 163.83),95),10),0)," ")</f>
        <v>49</v>
      </c>
      <c r="S7569" s="5" t="str">
        <f>IFERROR(CONCATENATE("(",R7569,",",ROUND((1.2*W7569),2),")")," ")</f>
        <v>(49,0.42)</v>
      </c>
      <c r="T7569">
        <f>R7569-L7569</f>
        <v>8</v>
      </c>
      <c r="U7569" s="7" t="str">
        <f>IF((AND(T7569=0,H7569&gt;=L7569)),"Don’t change bids","OK")</f>
        <v>OK</v>
      </c>
      <c r="V7569" t="e">
        <f>IF((MATCH(F7569,W7569,0)),"Same","Diff")</f>
        <v>#N/A</v>
      </c>
      <c r="W7569" s="5">
        <f>ROUND(M7569,2)</f>
        <v>0.35</v>
      </c>
      <c r="X7569" s="5">
        <v>0.35</v>
      </c>
    </row>
    <row r="7570" spans="1:24" x14ac:dyDescent="0.25">
      <c r="A7570" t="s">
        <v>24</v>
      </c>
      <c r="B7570" t="s">
        <v>7744</v>
      </c>
      <c r="C7570" t="s">
        <v>4401</v>
      </c>
      <c r="D7570" t="s">
        <v>5404</v>
      </c>
      <c r="E7570" t="s">
        <v>569</v>
      </c>
      <c r="F7570" s="5">
        <v>0.37</v>
      </c>
      <c r="G7570" s="9">
        <v>0.1</v>
      </c>
      <c r="H7570" s="6">
        <f>G7570*100</f>
        <v>10</v>
      </c>
      <c r="I7570" t="s">
        <v>9716</v>
      </c>
      <c r="J7570" t="s">
        <v>10765</v>
      </c>
      <c r="K7570">
        <v>41</v>
      </c>
      <c r="L7570">
        <v>41</v>
      </c>
      <c r="M7570">
        <f>(F7570*(1+0.05))</f>
        <v>0.38850000000000001</v>
      </c>
      <c r="N7570">
        <f>IFERROR(ROUND(( (-1.208*LN(L7570) + 7.5474 + 4.6991*(2.71828^(-0.009*L7570)) + 0.0001*L7570*L7570 - 0.0432*L7570 + 4.7166)/3),2), " ")</f>
        <v>3.14</v>
      </c>
      <c r="O7570">
        <f>IFERROR(MAX(MIN(ROUND(N7570*(Q7570/P7570),2),4.5),1.9)," ")</f>
        <v>2.96</v>
      </c>
      <c r="P7570">
        <f>13.098*F7570^-1.237</f>
        <v>44.806338281983834</v>
      </c>
      <c r="Q7570">
        <f>13.098*M7570^-1.237</f>
        <v>42.182109086218873</v>
      </c>
      <c r="R7570" s="5">
        <f>IFERROR(ROUND(MAX(MIN((-105.4*LN(O7570) + 163.83),95),10),0)," ")</f>
        <v>49</v>
      </c>
      <c r="S7570" s="5" t="str">
        <f>IFERROR(CONCATENATE("(",R7570,",",ROUND((1.2*W7570),2),")")," ")</f>
        <v>(49,0.47)</v>
      </c>
      <c r="T7570">
        <f>R7570-L7570</f>
        <v>8</v>
      </c>
      <c r="U7570" s="7" t="str">
        <f>IF((AND(T7570=0,H7570&gt;=L7570)),"Don’t change bids","OK")</f>
        <v>OK</v>
      </c>
      <c r="V7570" t="e">
        <f>IF((MATCH(F7570,W7570,0)),"Same","Diff")</f>
        <v>#N/A</v>
      </c>
      <c r="W7570" s="5">
        <f>ROUND(M7570,2)</f>
        <v>0.39</v>
      </c>
      <c r="X7570" s="5">
        <v>0.39</v>
      </c>
    </row>
    <row r="7571" spans="1:24" x14ac:dyDescent="0.25">
      <c r="A7571" t="s">
        <v>24</v>
      </c>
      <c r="B7571" t="s">
        <v>7745</v>
      </c>
      <c r="C7571" t="s">
        <v>4401</v>
      </c>
      <c r="D7571" t="s">
        <v>5404</v>
      </c>
      <c r="E7571" t="s">
        <v>569</v>
      </c>
      <c r="F7571" s="5">
        <v>0.37</v>
      </c>
      <c r="G7571" s="9">
        <v>0.1</v>
      </c>
      <c r="H7571" s="6">
        <f>G7571*100</f>
        <v>10</v>
      </c>
      <c r="I7571" t="s">
        <v>9716</v>
      </c>
      <c r="J7571" t="s">
        <v>10765</v>
      </c>
      <c r="K7571">
        <v>41</v>
      </c>
      <c r="L7571">
        <v>41</v>
      </c>
      <c r="M7571">
        <f>(F7571*(1+0.05))</f>
        <v>0.38850000000000001</v>
      </c>
      <c r="N7571">
        <f>IFERROR(ROUND(( (-1.208*LN(L7571) + 7.5474 + 4.6991*(2.71828^(-0.009*L7571)) + 0.0001*L7571*L7571 - 0.0432*L7571 + 4.7166)/3),2), " ")</f>
        <v>3.14</v>
      </c>
      <c r="O7571">
        <f>IFERROR(MAX(MIN(ROUND(N7571*(Q7571/P7571),2),4.5),1.9)," ")</f>
        <v>2.96</v>
      </c>
      <c r="P7571">
        <f>13.098*F7571^-1.237</f>
        <v>44.806338281983834</v>
      </c>
      <c r="Q7571">
        <f>13.098*M7571^-1.237</f>
        <v>42.182109086218873</v>
      </c>
      <c r="R7571" s="5">
        <f>IFERROR(ROUND(MAX(MIN((-105.4*LN(O7571) + 163.83),95),10),0)," ")</f>
        <v>49</v>
      </c>
      <c r="S7571" s="5" t="str">
        <f>IFERROR(CONCATENATE("(",R7571,",",ROUND((1.2*W7571),2),")")," ")</f>
        <v>(49,0.47)</v>
      </c>
      <c r="T7571">
        <f>R7571-L7571</f>
        <v>8</v>
      </c>
      <c r="U7571" s="7" t="str">
        <f>IF((AND(T7571=0,H7571&gt;=L7571)),"Don’t change bids","OK")</f>
        <v>OK</v>
      </c>
      <c r="V7571" t="e">
        <f>IF((MATCH(F7571,W7571,0)),"Same","Diff")</f>
        <v>#N/A</v>
      </c>
      <c r="W7571" s="5">
        <f>ROUND(M7571,2)</f>
        <v>0.39</v>
      </c>
      <c r="X7571" s="5">
        <v>0.39</v>
      </c>
    </row>
    <row r="7572" spans="1:24" x14ac:dyDescent="0.25">
      <c r="A7572" t="s">
        <v>24</v>
      </c>
      <c r="B7572" t="s">
        <v>7746</v>
      </c>
      <c r="C7572" t="s">
        <v>4401</v>
      </c>
      <c r="D7572" t="s">
        <v>5404</v>
      </c>
      <c r="E7572" t="s">
        <v>569</v>
      </c>
      <c r="F7572" s="5">
        <v>0.37</v>
      </c>
      <c r="G7572" s="9">
        <v>0.1</v>
      </c>
      <c r="H7572" s="6">
        <f>G7572*100</f>
        <v>10</v>
      </c>
      <c r="I7572" t="s">
        <v>9716</v>
      </c>
      <c r="J7572" t="s">
        <v>10765</v>
      </c>
      <c r="K7572">
        <v>41</v>
      </c>
      <c r="L7572">
        <v>41</v>
      </c>
      <c r="M7572">
        <f>(F7572*(1+0.05))</f>
        <v>0.38850000000000001</v>
      </c>
      <c r="N7572">
        <f>IFERROR(ROUND(( (-1.208*LN(L7572) + 7.5474 + 4.6991*(2.71828^(-0.009*L7572)) + 0.0001*L7572*L7572 - 0.0432*L7572 + 4.7166)/3),2), " ")</f>
        <v>3.14</v>
      </c>
      <c r="O7572">
        <f>IFERROR(MAX(MIN(ROUND(N7572*(Q7572/P7572),2),4.5),1.9)," ")</f>
        <v>2.96</v>
      </c>
      <c r="P7572">
        <f>13.098*F7572^-1.237</f>
        <v>44.806338281983834</v>
      </c>
      <c r="Q7572">
        <f>13.098*M7572^-1.237</f>
        <v>42.182109086218873</v>
      </c>
      <c r="R7572" s="5">
        <f>IFERROR(ROUND(MAX(MIN((-105.4*LN(O7572) + 163.83),95),10),0)," ")</f>
        <v>49</v>
      </c>
      <c r="S7572" s="5" t="str">
        <f>IFERROR(CONCATENATE("(",R7572,",",ROUND((1.2*W7572),2),")")," ")</f>
        <v>(49,0.47)</v>
      </c>
      <c r="T7572">
        <f>R7572-L7572</f>
        <v>8</v>
      </c>
      <c r="U7572" s="7" t="str">
        <f>IF((AND(T7572=0,H7572&gt;=L7572)),"Don’t change bids","OK")</f>
        <v>OK</v>
      </c>
      <c r="V7572" t="e">
        <f>IF((MATCH(F7572,W7572,0)),"Same","Diff")</f>
        <v>#N/A</v>
      </c>
      <c r="W7572" s="5">
        <f>ROUND(M7572,2)</f>
        <v>0.39</v>
      </c>
      <c r="X7572" s="5">
        <v>0.39</v>
      </c>
    </row>
    <row r="7573" spans="1:24" x14ac:dyDescent="0.25">
      <c r="A7573" t="s">
        <v>24</v>
      </c>
      <c r="B7573" t="s">
        <v>7747</v>
      </c>
      <c r="C7573" t="s">
        <v>4401</v>
      </c>
      <c r="D7573" t="s">
        <v>7748</v>
      </c>
      <c r="E7573" t="s">
        <v>569</v>
      </c>
      <c r="F7573" s="5">
        <v>0.37</v>
      </c>
      <c r="G7573" s="9">
        <v>0.1</v>
      </c>
      <c r="H7573" s="6">
        <f>G7573*100</f>
        <v>10</v>
      </c>
      <c r="I7573" t="s">
        <v>9716</v>
      </c>
      <c r="J7573" t="s">
        <v>10765</v>
      </c>
      <c r="K7573">
        <v>41</v>
      </c>
      <c r="L7573">
        <v>41</v>
      </c>
      <c r="M7573">
        <f>(F7573*(1+0.05))</f>
        <v>0.38850000000000001</v>
      </c>
      <c r="N7573">
        <f>IFERROR(ROUND(( (-1.208*LN(L7573) + 7.5474 + 4.6991*(2.71828^(-0.009*L7573)) + 0.0001*L7573*L7573 - 0.0432*L7573 + 4.7166)/3),2), " ")</f>
        <v>3.14</v>
      </c>
      <c r="O7573">
        <f>IFERROR(MAX(MIN(ROUND(N7573*(Q7573/P7573),2),4.5),1.9)," ")</f>
        <v>2.96</v>
      </c>
      <c r="P7573">
        <f>13.098*F7573^-1.237</f>
        <v>44.806338281983834</v>
      </c>
      <c r="Q7573">
        <f>13.098*M7573^-1.237</f>
        <v>42.182109086218873</v>
      </c>
      <c r="R7573" s="5">
        <f>IFERROR(ROUND(MAX(MIN((-105.4*LN(O7573) + 163.83),95),10),0)," ")</f>
        <v>49</v>
      </c>
      <c r="S7573" s="5" t="str">
        <f>IFERROR(CONCATENATE("(",R7573,",",ROUND((1.2*W7573),2),")")," ")</f>
        <v>(49,0.47)</v>
      </c>
      <c r="T7573">
        <f>R7573-L7573</f>
        <v>8</v>
      </c>
      <c r="U7573" s="7" t="str">
        <f>IF((AND(T7573=0,H7573&gt;=L7573)),"Don’t change bids","OK")</f>
        <v>OK</v>
      </c>
      <c r="V7573" t="e">
        <f>IF((MATCH(F7573,W7573,0)),"Same","Diff")</f>
        <v>#N/A</v>
      </c>
      <c r="W7573" s="5">
        <f>ROUND(M7573,2)</f>
        <v>0.39</v>
      </c>
      <c r="X7573" s="5">
        <v>0.39</v>
      </c>
    </row>
    <row r="7574" spans="1:24" x14ac:dyDescent="0.25">
      <c r="A7574" t="s">
        <v>24</v>
      </c>
      <c r="B7574" t="s">
        <v>7749</v>
      </c>
      <c r="C7574" t="s">
        <v>4401</v>
      </c>
      <c r="D7574" t="s">
        <v>7750</v>
      </c>
      <c r="E7574" t="s">
        <v>569</v>
      </c>
      <c r="F7574" s="5">
        <v>0.37</v>
      </c>
      <c r="G7574" s="9">
        <v>0.1</v>
      </c>
      <c r="H7574" s="6">
        <f>G7574*100</f>
        <v>10</v>
      </c>
      <c r="I7574" t="s">
        <v>9716</v>
      </c>
      <c r="J7574" t="s">
        <v>10765</v>
      </c>
      <c r="K7574">
        <v>41</v>
      </c>
      <c r="L7574">
        <v>41</v>
      </c>
      <c r="M7574">
        <f>(F7574*(1+0.05))</f>
        <v>0.38850000000000001</v>
      </c>
      <c r="N7574">
        <f>IFERROR(ROUND(( (-1.208*LN(L7574) + 7.5474 + 4.6991*(2.71828^(-0.009*L7574)) + 0.0001*L7574*L7574 - 0.0432*L7574 + 4.7166)/3),2), " ")</f>
        <v>3.14</v>
      </c>
      <c r="O7574">
        <f>IFERROR(MAX(MIN(ROUND(N7574*(Q7574/P7574),2),4.5),1.9)," ")</f>
        <v>2.96</v>
      </c>
      <c r="P7574">
        <f>13.098*F7574^-1.237</f>
        <v>44.806338281983834</v>
      </c>
      <c r="Q7574">
        <f>13.098*M7574^-1.237</f>
        <v>42.182109086218873</v>
      </c>
      <c r="R7574" s="5">
        <f>IFERROR(ROUND(MAX(MIN((-105.4*LN(O7574) + 163.83),95),10),0)," ")</f>
        <v>49</v>
      </c>
      <c r="S7574" s="5" t="str">
        <f>IFERROR(CONCATENATE("(",R7574,",",ROUND((1.2*W7574),2),")")," ")</f>
        <v>(49,0.47)</v>
      </c>
      <c r="T7574">
        <f>R7574-L7574</f>
        <v>8</v>
      </c>
      <c r="U7574" s="7" t="str">
        <f>IF((AND(T7574=0,H7574&gt;=L7574)),"Don’t change bids","OK")</f>
        <v>OK</v>
      </c>
      <c r="V7574" t="e">
        <f>IF((MATCH(F7574,W7574,0)),"Same","Diff")</f>
        <v>#N/A</v>
      </c>
      <c r="W7574" s="5">
        <f>ROUND(M7574,2)</f>
        <v>0.39</v>
      </c>
      <c r="X7574" s="5">
        <v>0.39</v>
      </c>
    </row>
    <row r="7575" spans="1:24" x14ac:dyDescent="0.25">
      <c r="A7575" t="s">
        <v>24</v>
      </c>
      <c r="B7575" t="s">
        <v>7751</v>
      </c>
      <c r="C7575" t="s">
        <v>4401</v>
      </c>
      <c r="D7575" t="s">
        <v>7752</v>
      </c>
      <c r="E7575" t="s">
        <v>569</v>
      </c>
      <c r="F7575" s="5">
        <v>0.37</v>
      </c>
      <c r="G7575" s="9">
        <v>0.1</v>
      </c>
      <c r="H7575" s="6">
        <f>G7575*100</f>
        <v>10</v>
      </c>
      <c r="I7575" t="s">
        <v>9716</v>
      </c>
      <c r="J7575" t="s">
        <v>10765</v>
      </c>
      <c r="K7575">
        <v>41</v>
      </c>
      <c r="L7575">
        <v>41</v>
      </c>
      <c r="M7575">
        <f>(F7575*(1+0.05))</f>
        <v>0.38850000000000001</v>
      </c>
      <c r="N7575">
        <f>IFERROR(ROUND(( (-1.208*LN(L7575) + 7.5474 + 4.6991*(2.71828^(-0.009*L7575)) + 0.0001*L7575*L7575 - 0.0432*L7575 + 4.7166)/3),2), " ")</f>
        <v>3.14</v>
      </c>
      <c r="O7575">
        <f>IFERROR(MAX(MIN(ROUND(N7575*(Q7575/P7575),2),4.5),1.9)," ")</f>
        <v>2.96</v>
      </c>
      <c r="P7575">
        <f>13.098*F7575^-1.237</f>
        <v>44.806338281983834</v>
      </c>
      <c r="Q7575">
        <f>13.098*M7575^-1.237</f>
        <v>42.182109086218873</v>
      </c>
      <c r="R7575" s="5">
        <f>IFERROR(ROUND(MAX(MIN((-105.4*LN(O7575) + 163.83),95),10),0)," ")</f>
        <v>49</v>
      </c>
      <c r="S7575" s="5" t="str">
        <f>IFERROR(CONCATENATE("(",R7575,",",ROUND((1.2*W7575),2),")")," ")</f>
        <v>(49,0.47)</v>
      </c>
      <c r="T7575">
        <f>R7575-L7575</f>
        <v>8</v>
      </c>
      <c r="U7575" s="7" t="str">
        <f>IF((AND(T7575=0,H7575&gt;=L7575)),"Don’t change bids","OK")</f>
        <v>OK</v>
      </c>
      <c r="V7575" t="e">
        <f>IF((MATCH(F7575,W7575,0)),"Same","Diff")</f>
        <v>#N/A</v>
      </c>
      <c r="W7575" s="5">
        <f>ROUND(M7575,2)</f>
        <v>0.39</v>
      </c>
      <c r="X7575" s="5">
        <v>0.39</v>
      </c>
    </row>
    <row r="7576" spans="1:24" x14ac:dyDescent="0.25">
      <c r="A7576" t="s">
        <v>24</v>
      </c>
      <c r="B7576" t="s">
        <v>7753</v>
      </c>
      <c r="C7576" t="s">
        <v>4401</v>
      </c>
      <c r="D7576" t="s">
        <v>7750</v>
      </c>
      <c r="E7576" t="s">
        <v>569</v>
      </c>
      <c r="F7576" s="5">
        <v>0.37</v>
      </c>
      <c r="G7576" s="9">
        <v>0.1</v>
      </c>
      <c r="H7576" s="6">
        <f>G7576*100</f>
        <v>10</v>
      </c>
      <c r="I7576" t="s">
        <v>9716</v>
      </c>
      <c r="J7576" t="s">
        <v>10765</v>
      </c>
      <c r="K7576">
        <v>41</v>
      </c>
      <c r="L7576">
        <v>41</v>
      </c>
      <c r="M7576">
        <f>(F7576*(1+0.05))</f>
        <v>0.38850000000000001</v>
      </c>
      <c r="N7576">
        <f>IFERROR(ROUND(( (-1.208*LN(L7576) + 7.5474 + 4.6991*(2.71828^(-0.009*L7576)) + 0.0001*L7576*L7576 - 0.0432*L7576 + 4.7166)/3),2), " ")</f>
        <v>3.14</v>
      </c>
      <c r="O7576">
        <f>IFERROR(MAX(MIN(ROUND(N7576*(Q7576/P7576),2),4.5),1.9)," ")</f>
        <v>2.96</v>
      </c>
      <c r="P7576">
        <f>13.098*F7576^-1.237</f>
        <v>44.806338281983834</v>
      </c>
      <c r="Q7576">
        <f>13.098*M7576^-1.237</f>
        <v>42.182109086218873</v>
      </c>
      <c r="R7576" s="5">
        <f>IFERROR(ROUND(MAX(MIN((-105.4*LN(O7576) + 163.83),95),10),0)," ")</f>
        <v>49</v>
      </c>
      <c r="S7576" s="5" t="str">
        <f>IFERROR(CONCATENATE("(",R7576,",",ROUND((1.2*W7576),2),")")," ")</f>
        <v>(49,0.47)</v>
      </c>
      <c r="T7576">
        <f>R7576-L7576</f>
        <v>8</v>
      </c>
      <c r="U7576" s="7" t="str">
        <f>IF((AND(T7576=0,H7576&gt;=L7576)),"Don’t change bids","OK")</f>
        <v>OK</v>
      </c>
      <c r="V7576" t="e">
        <f>IF((MATCH(F7576,W7576,0)),"Same","Diff")</f>
        <v>#N/A</v>
      </c>
      <c r="W7576" s="5">
        <f>ROUND(M7576,2)</f>
        <v>0.39</v>
      </c>
      <c r="X7576" s="5">
        <v>0.39</v>
      </c>
    </row>
    <row r="7577" spans="1:24" x14ac:dyDescent="0.25">
      <c r="A7577" t="s">
        <v>24</v>
      </c>
      <c r="B7577" t="s">
        <v>7754</v>
      </c>
      <c r="C7577" t="s">
        <v>4401</v>
      </c>
      <c r="D7577" t="s">
        <v>7752</v>
      </c>
      <c r="E7577" t="s">
        <v>569</v>
      </c>
      <c r="F7577" s="5">
        <v>0.37</v>
      </c>
      <c r="G7577" s="9">
        <v>0.1</v>
      </c>
      <c r="H7577" s="6">
        <f>G7577*100</f>
        <v>10</v>
      </c>
      <c r="I7577" t="s">
        <v>9716</v>
      </c>
      <c r="J7577" t="s">
        <v>10765</v>
      </c>
      <c r="K7577">
        <v>41</v>
      </c>
      <c r="L7577">
        <v>41</v>
      </c>
      <c r="M7577">
        <f>(F7577*(1+0.05))</f>
        <v>0.38850000000000001</v>
      </c>
      <c r="N7577">
        <f>IFERROR(ROUND(( (-1.208*LN(L7577) + 7.5474 + 4.6991*(2.71828^(-0.009*L7577)) + 0.0001*L7577*L7577 - 0.0432*L7577 + 4.7166)/3),2), " ")</f>
        <v>3.14</v>
      </c>
      <c r="O7577">
        <f>IFERROR(MAX(MIN(ROUND(N7577*(Q7577/P7577),2),4.5),1.9)," ")</f>
        <v>2.96</v>
      </c>
      <c r="P7577">
        <f>13.098*F7577^-1.237</f>
        <v>44.806338281983834</v>
      </c>
      <c r="Q7577">
        <f>13.098*M7577^-1.237</f>
        <v>42.182109086218873</v>
      </c>
      <c r="R7577" s="5">
        <f>IFERROR(ROUND(MAX(MIN((-105.4*LN(O7577) + 163.83),95),10),0)," ")</f>
        <v>49</v>
      </c>
      <c r="S7577" s="5" t="str">
        <f>IFERROR(CONCATENATE("(",R7577,",",ROUND((1.2*W7577),2),")")," ")</f>
        <v>(49,0.47)</v>
      </c>
      <c r="T7577">
        <f>R7577-L7577</f>
        <v>8</v>
      </c>
      <c r="U7577" s="7" t="str">
        <f>IF((AND(T7577=0,H7577&gt;=L7577)),"Don’t change bids","OK")</f>
        <v>OK</v>
      </c>
      <c r="V7577" t="e">
        <f>IF((MATCH(F7577,W7577,0)),"Same","Diff")</f>
        <v>#N/A</v>
      </c>
      <c r="W7577" s="5">
        <f>ROUND(M7577,2)</f>
        <v>0.39</v>
      </c>
      <c r="X7577" s="5">
        <v>0.39</v>
      </c>
    </row>
    <row r="7578" spans="1:24" x14ac:dyDescent="0.25">
      <c r="A7578" t="s">
        <v>24</v>
      </c>
      <c r="B7578" t="s">
        <v>7755</v>
      </c>
      <c r="C7578" t="s">
        <v>4401</v>
      </c>
      <c r="D7578" t="s">
        <v>7756</v>
      </c>
      <c r="E7578" t="s">
        <v>569</v>
      </c>
      <c r="F7578" s="5">
        <v>0.37</v>
      </c>
      <c r="G7578" s="9">
        <v>0.1</v>
      </c>
      <c r="H7578" s="6">
        <f>G7578*100</f>
        <v>10</v>
      </c>
      <c r="I7578" t="s">
        <v>9716</v>
      </c>
      <c r="J7578" t="s">
        <v>10765</v>
      </c>
      <c r="K7578">
        <v>41</v>
      </c>
      <c r="L7578">
        <v>41</v>
      </c>
      <c r="M7578">
        <f>(F7578*(1+0.05))</f>
        <v>0.38850000000000001</v>
      </c>
      <c r="N7578">
        <f>IFERROR(ROUND(( (-1.208*LN(L7578) + 7.5474 + 4.6991*(2.71828^(-0.009*L7578)) + 0.0001*L7578*L7578 - 0.0432*L7578 + 4.7166)/3),2), " ")</f>
        <v>3.14</v>
      </c>
      <c r="O7578">
        <f>IFERROR(MAX(MIN(ROUND(N7578*(Q7578/P7578),2),4.5),1.9)," ")</f>
        <v>2.96</v>
      </c>
      <c r="P7578">
        <f>13.098*F7578^-1.237</f>
        <v>44.806338281983834</v>
      </c>
      <c r="Q7578">
        <f>13.098*M7578^-1.237</f>
        <v>42.182109086218873</v>
      </c>
      <c r="R7578" s="5">
        <f>IFERROR(ROUND(MAX(MIN((-105.4*LN(O7578) + 163.83),95),10),0)," ")</f>
        <v>49</v>
      </c>
      <c r="S7578" s="5" t="str">
        <f>IFERROR(CONCATENATE("(",R7578,",",ROUND((1.2*W7578),2),")")," ")</f>
        <v>(49,0.47)</v>
      </c>
      <c r="T7578">
        <f>R7578-L7578</f>
        <v>8</v>
      </c>
      <c r="U7578" s="7" t="str">
        <f>IF((AND(T7578=0,H7578&gt;=L7578)),"Don’t change bids","OK")</f>
        <v>OK</v>
      </c>
      <c r="V7578" t="e">
        <f>IF((MATCH(F7578,W7578,0)),"Same","Diff")</f>
        <v>#N/A</v>
      </c>
      <c r="W7578" s="5">
        <f>ROUND(M7578,2)</f>
        <v>0.39</v>
      </c>
      <c r="X7578" s="5">
        <v>0.39</v>
      </c>
    </row>
    <row r="7579" spans="1:24" x14ac:dyDescent="0.25">
      <c r="A7579" t="s">
        <v>24</v>
      </c>
      <c r="B7579" t="s">
        <v>7757</v>
      </c>
      <c r="C7579" t="s">
        <v>4401</v>
      </c>
      <c r="D7579" t="s">
        <v>7758</v>
      </c>
      <c r="E7579" t="s">
        <v>569</v>
      </c>
      <c r="F7579" s="5">
        <v>0.37</v>
      </c>
      <c r="G7579" s="9">
        <v>0.1</v>
      </c>
      <c r="H7579" s="6">
        <f>G7579*100</f>
        <v>10</v>
      </c>
      <c r="I7579" t="s">
        <v>9716</v>
      </c>
      <c r="J7579" t="s">
        <v>10765</v>
      </c>
      <c r="K7579">
        <v>41</v>
      </c>
      <c r="L7579">
        <v>41</v>
      </c>
      <c r="M7579">
        <f>(F7579*(1+0.05))</f>
        <v>0.38850000000000001</v>
      </c>
      <c r="N7579">
        <f>IFERROR(ROUND(( (-1.208*LN(L7579) + 7.5474 + 4.6991*(2.71828^(-0.009*L7579)) + 0.0001*L7579*L7579 - 0.0432*L7579 + 4.7166)/3),2), " ")</f>
        <v>3.14</v>
      </c>
      <c r="O7579">
        <f>IFERROR(MAX(MIN(ROUND(N7579*(Q7579/P7579),2),4.5),1.9)," ")</f>
        <v>2.96</v>
      </c>
      <c r="P7579">
        <f>13.098*F7579^-1.237</f>
        <v>44.806338281983834</v>
      </c>
      <c r="Q7579">
        <f>13.098*M7579^-1.237</f>
        <v>42.182109086218873</v>
      </c>
      <c r="R7579" s="5">
        <f>IFERROR(ROUND(MAX(MIN((-105.4*LN(O7579) + 163.83),95),10),0)," ")</f>
        <v>49</v>
      </c>
      <c r="S7579" s="5" t="str">
        <f>IFERROR(CONCATENATE("(",R7579,",",ROUND((1.2*W7579),2),")")," ")</f>
        <v>(49,0.47)</v>
      </c>
      <c r="T7579">
        <f>R7579-L7579</f>
        <v>8</v>
      </c>
      <c r="U7579" s="7" t="str">
        <f>IF((AND(T7579=0,H7579&gt;=L7579)),"Don’t change bids","OK")</f>
        <v>OK</v>
      </c>
      <c r="V7579" t="e">
        <f>IF((MATCH(F7579,W7579,0)),"Same","Diff")</f>
        <v>#N/A</v>
      </c>
      <c r="W7579" s="5">
        <f>ROUND(M7579,2)</f>
        <v>0.39</v>
      </c>
      <c r="X7579" s="5">
        <v>0.39</v>
      </c>
    </row>
    <row r="7580" spans="1:24" x14ac:dyDescent="0.25">
      <c r="A7580" t="s">
        <v>24</v>
      </c>
      <c r="B7580" t="s">
        <v>7759</v>
      </c>
      <c r="C7580" t="s">
        <v>4401</v>
      </c>
      <c r="D7580" t="s">
        <v>7750</v>
      </c>
      <c r="E7580" t="s">
        <v>569</v>
      </c>
      <c r="F7580" s="5">
        <v>0.37</v>
      </c>
      <c r="G7580" s="9">
        <v>0.1</v>
      </c>
      <c r="H7580" s="6">
        <f>G7580*100</f>
        <v>10</v>
      </c>
      <c r="I7580" t="s">
        <v>9716</v>
      </c>
      <c r="J7580" t="s">
        <v>10765</v>
      </c>
      <c r="K7580">
        <v>41</v>
      </c>
      <c r="L7580">
        <v>41</v>
      </c>
      <c r="M7580">
        <f>(F7580*(1+0.05))</f>
        <v>0.38850000000000001</v>
      </c>
      <c r="N7580">
        <f>IFERROR(ROUND(( (-1.208*LN(L7580) + 7.5474 + 4.6991*(2.71828^(-0.009*L7580)) + 0.0001*L7580*L7580 - 0.0432*L7580 + 4.7166)/3),2), " ")</f>
        <v>3.14</v>
      </c>
      <c r="O7580">
        <f>IFERROR(MAX(MIN(ROUND(N7580*(Q7580/P7580),2),4.5),1.9)," ")</f>
        <v>2.96</v>
      </c>
      <c r="P7580">
        <f>13.098*F7580^-1.237</f>
        <v>44.806338281983834</v>
      </c>
      <c r="Q7580">
        <f>13.098*M7580^-1.237</f>
        <v>42.182109086218873</v>
      </c>
      <c r="R7580" s="5">
        <f>IFERROR(ROUND(MAX(MIN((-105.4*LN(O7580) + 163.83),95),10),0)," ")</f>
        <v>49</v>
      </c>
      <c r="S7580" s="5" t="str">
        <f>IFERROR(CONCATENATE("(",R7580,",",ROUND((1.2*W7580),2),")")," ")</f>
        <v>(49,0.47)</v>
      </c>
      <c r="T7580">
        <f>R7580-L7580</f>
        <v>8</v>
      </c>
      <c r="U7580" s="7" t="str">
        <f>IF((AND(T7580=0,H7580&gt;=L7580)),"Don’t change bids","OK")</f>
        <v>OK</v>
      </c>
      <c r="V7580" t="e">
        <f>IF((MATCH(F7580,W7580,0)),"Same","Diff")</f>
        <v>#N/A</v>
      </c>
      <c r="W7580" s="5">
        <f>ROUND(M7580,2)</f>
        <v>0.39</v>
      </c>
      <c r="X7580" s="5">
        <v>0.39</v>
      </c>
    </row>
    <row r="7581" spans="1:24" x14ac:dyDescent="0.25">
      <c r="A7581" t="s">
        <v>24</v>
      </c>
      <c r="B7581" t="s">
        <v>7760</v>
      </c>
      <c r="C7581" t="s">
        <v>4401</v>
      </c>
      <c r="D7581" t="s">
        <v>7750</v>
      </c>
      <c r="E7581" t="s">
        <v>569</v>
      </c>
      <c r="F7581" s="5">
        <v>0.37</v>
      </c>
      <c r="G7581" s="9">
        <v>0.1</v>
      </c>
      <c r="H7581" s="6">
        <f>G7581*100</f>
        <v>10</v>
      </c>
      <c r="I7581" t="s">
        <v>9716</v>
      </c>
      <c r="J7581" t="s">
        <v>10765</v>
      </c>
      <c r="K7581">
        <v>41</v>
      </c>
      <c r="L7581">
        <v>41</v>
      </c>
      <c r="M7581">
        <f>(F7581*(1+0.05))</f>
        <v>0.38850000000000001</v>
      </c>
      <c r="N7581">
        <f>IFERROR(ROUND(( (-1.208*LN(L7581) + 7.5474 + 4.6991*(2.71828^(-0.009*L7581)) + 0.0001*L7581*L7581 - 0.0432*L7581 + 4.7166)/3),2), " ")</f>
        <v>3.14</v>
      </c>
      <c r="O7581">
        <f>IFERROR(MAX(MIN(ROUND(N7581*(Q7581/P7581),2),4.5),1.9)," ")</f>
        <v>2.96</v>
      </c>
      <c r="P7581">
        <f>13.098*F7581^-1.237</f>
        <v>44.806338281983834</v>
      </c>
      <c r="Q7581">
        <f>13.098*M7581^-1.237</f>
        <v>42.182109086218873</v>
      </c>
      <c r="R7581" s="5">
        <f>IFERROR(ROUND(MAX(MIN((-105.4*LN(O7581) + 163.83),95),10),0)," ")</f>
        <v>49</v>
      </c>
      <c r="S7581" s="5" t="str">
        <f>IFERROR(CONCATENATE("(",R7581,",",ROUND((1.2*W7581),2),")")," ")</f>
        <v>(49,0.47)</v>
      </c>
      <c r="T7581">
        <f>R7581-L7581</f>
        <v>8</v>
      </c>
      <c r="U7581" s="7" t="str">
        <f>IF((AND(T7581=0,H7581&gt;=L7581)),"Don’t change bids","OK")</f>
        <v>OK</v>
      </c>
      <c r="V7581" t="e">
        <f>IF((MATCH(F7581,W7581,0)),"Same","Diff")</f>
        <v>#N/A</v>
      </c>
      <c r="W7581" s="5">
        <f>ROUND(M7581,2)</f>
        <v>0.39</v>
      </c>
      <c r="X7581" s="5">
        <v>0.39</v>
      </c>
    </row>
    <row r="7582" spans="1:24" x14ac:dyDescent="0.25">
      <c r="A7582" t="s">
        <v>24</v>
      </c>
      <c r="B7582" t="s">
        <v>7761</v>
      </c>
      <c r="C7582" t="s">
        <v>4401</v>
      </c>
      <c r="D7582" t="s">
        <v>7762</v>
      </c>
      <c r="E7582" t="s">
        <v>569</v>
      </c>
      <c r="F7582" s="5">
        <v>0.37</v>
      </c>
      <c r="G7582" s="9">
        <v>0.1</v>
      </c>
      <c r="H7582" s="6">
        <f>G7582*100</f>
        <v>10</v>
      </c>
      <c r="I7582" t="s">
        <v>9716</v>
      </c>
      <c r="J7582" t="s">
        <v>10765</v>
      </c>
      <c r="K7582">
        <v>41</v>
      </c>
      <c r="L7582">
        <v>41</v>
      </c>
      <c r="M7582">
        <f>(F7582*(1+0.05))</f>
        <v>0.38850000000000001</v>
      </c>
      <c r="N7582">
        <f>IFERROR(ROUND(( (-1.208*LN(L7582) + 7.5474 + 4.6991*(2.71828^(-0.009*L7582)) + 0.0001*L7582*L7582 - 0.0432*L7582 + 4.7166)/3),2), " ")</f>
        <v>3.14</v>
      </c>
      <c r="O7582">
        <f>IFERROR(MAX(MIN(ROUND(N7582*(Q7582/P7582),2),4.5),1.9)," ")</f>
        <v>2.96</v>
      </c>
      <c r="P7582">
        <f>13.098*F7582^-1.237</f>
        <v>44.806338281983834</v>
      </c>
      <c r="Q7582">
        <f>13.098*M7582^-1.237</f>
        <v>42.182109086218873</v>
      </c>
      <c r="R7582" s="5">
        <f>IFERROR(ROUND(MAX(MIN((-105.4*LN(O7582) + 163.83),95),10),0)," ")</f>
        <v>49</v>
      </c>
      <c r="S7582" s="5" t="str">
        <f>IFERROR(CONCATENATE("(",R7582,",",ROUND((1.2*W7582),2),")")," ")</f>
        <v>(49,0.47)</v>
      </c>
      <c r="T7582">
        <f>R7582-L7582</f>
        <v>8</v>
      </c>
      <c r="U7582" s="7" t="str">
        <f>IF((AND(T7582=0,H7582&gt;=L7582)),"Don’t change bids","OK")</f>
        <v>OK</v>
      </c>
      <c r="V7582" t="e">
        <f>IF((MATCH(F7582,W7582,0)),"Same","Diff")</f>
        <v>#N/A</v>
      </c>
      <c r="W7582" s="5">
        <f>ROUND(M7582,2)</f>
        <v>0.39</v>
      </c>
      <c r="X7582" s="5">
        <v>0.39</v>
      </c>
    </row>
    <row r="7583" spans="1:24" x14ac:dyDescent="0.25">
      <c r="A7583" t="s">
        <v>24</v>
      </c>
      <c r="B7583" t="s">
        <v>7763</v>
      </c>
      <c r="C7583" t="s">
        <v>4401</v>
      </c>
      <c r="D7583" t="s">
        <v>7748</v>
      </c>
      <c r="E7583" t="s">
        <v>569</v>
      </c>
      <c r="F7583" s="5">
        <v>0.37</v>
      </c>
      <c r="G7583" s="9">
        <v>0.1</v>
      </c>
      <c r="H7583" s="6">
        <f>G7583*100</f>
        <v>10</v>
      </c>
      <c r="I7583" t="s">
        <v>9716</v>
      </c>
      <c r="J7583" t="s">
        <v>10765</v>
      </c>
      <c r="K7583">
        <v>41</v>
      </c>
      <c r="L7583">
        <v>41</v>
      </c>
      <c r="M7583">
        <f>(F7583*(1+0.05))</f>
        <v>0.38850000000000001</v>
      </c>
      <c r="N7583">
        <f>IFERROR(ROUND(( (-1.208*LN(L7583) + 7.5474 + 4.6991*(2.71828^(-0.009*L7583)) + 0.0001*L7583*L7583 - 0.0432*L7583 + 4.7166)/3),2), " ")</f>
        <v>3.14</v>
      </c>
      <c r="O7583">
        <f>IFERROR(MAX(MIN(ROUND(N7583*(Q7583/P7583),2),4.5),1.9)," ")</f>
        <v>2.96</v>
      </c>
      <c r="P7583">
        <f>13.098*F7583^-1.237</f>
        <v>44.806338281983834</v>
      </c>
      <c r="Q7583">
        <f>13.098*M7583^-1.237</f>
        <v>42.182109086218873</v>
      </c>
      <c r="R7583" s="5">
        <f>IFERROR(ROUND(MAX(MIN((-105.4*LN(O7583) + 163.83),95),10),0)," ")</f>
        <v>49</v>
      </c>
      <c r="S7583" s="5" t="str">
        <f>IFERROR(CONCATENATE("(",R7583,",",ROUND((1.2*W7583),2),")")," ")</f>
        <v>(49,0.47)</v>
      </c>
      <c r="T7583">
        <f>R7583-L7583</f>
        <v>8</v>
      </c>
      <c r="U7583" s="7" t="str">
        <f>IF((AND(T7583=0,H7583&gt;=L7583)),"Don’t change bids","OK")</f>
        <v>OK</v>
      </c>
      <c r="V7583" t="e">
        <f>IF((MATCH(F7583,W7583,0)),"Same","Diff")</f>
        <v>#N/A</v>
      </c>
      <c r="W7583" s="5">
        <f>ROUND(M7583,2)</f>
        <v>0.39</v>
      </c>
      <c r="X7583" s="5">
        <v>0.39</v>
      </c>
    </row>
    <row r="7584" spans="1:24" x14ac:dyDescent="0.25">
      <c r="A7584" t="s">
        <v>24</v>
      </c>
      <c r="B7584" t="s">
        <v>7764</v>
      </c>
      <c r="C7584" t="s">
        <v>4401</v>
      </c>
      <c r="D7584" t="s">
        <v>7750</v>
      </c>
      <c r="E7584" t="s">
        <v>569</v>
      </c>
      <c r="F7584" s="5">
        <v>0.37</v>
      </c>
      <c r="G7584" s="9">
        <v>0.1</v>
      </c>
      <c r="H7584" s="6">
        <f>G7584*100</f>
        <v>10</v>
      </c>
      <c r="I7584" t="s">
        <v>9716</v>
      </c>
      <c r="J7584" t="s">
        <v>10765</v>
      </c>
      <c r="K7584">
        <v>41</v>
      </c>
      <c r="L7584">
        <v>41</v>
      </c>
      <c r="M7584">
        <f>(F7584*(1+0.05))</f>
        <v>0.38850000000000001</v>
      </c>
      <c r="N7584">
        <f>IFERROR(ROUND(( (-1.208*LN(L7584) + 7.5474 + 4.6991*(2.71828^(-0.009*L7584)) + 0.0001*L7584*L7584 - 0.0432*L7584 + 4.7166)/3),2), " ")</f>
        <v>3.14</v>
      </c>
      <c r="O7584">
        <f>IFERROR(MAX(MIN(ROUND(N7584*(Q7584/P7584),2),4.5),1.9)," ")</f>
        <v>2.96</v>
      </c>
      <c r="P7584">
        <f>13.098*F7584^-1.237</f>
        <v>44.806338281983834</v>
      </c>
      <c r="Q7584">
        <f>13.098*M7584^-1.237</f>
        <v>42.182109086218873</v>
      </c>
      <c r="R7584" s="5">
        <f>IFERROR(ROUND(MAX(MIN((-105.4*LN(O7584) + 163.83),95),10),0)," ")</f>
        <v>49</v>
      </c>
      <c r="S7584" s="5" t="str">
        <f>IFERROR(CONCATENATE("(",R7584,",",ROUND((1.2*W7584),2),")")," ")</f>
        <v>(49,0.47)</v>
      </c>
      <c r="T7584">
        <f>R7584-L7584</f>
        <v>8</v>
      </c>
      <c r="U7584" s="7" t="str">
        <f>IF((AND(T7584=0,H7584&gt;=L7584)),"Don’t change bids","OK")</f>
        <v>OK</v>
      </c>
      <c r="V7584" t="e">
        <f>IF((MATCH(F7584,W7584,0)),"Same","Diff")</f>
        <v>#N/A</v>
      </c>
      <c r="W7584" s="5">
        <f>ROUND(M7584,2)</f>
        <v>0.39</v>
      </c>
      <c r="X7584" s="5">
        <v>0.39</v>
      </c>
    </row>
    <row r="7585" spans="1:24" x14ac:dyDescent="0.25">
      <c r="A7585" t="s">
        <v>24</v>
      </c>
      <c r="B7585" t="s">
        <v>7765</v>
      </c>
      <c r="C7585" t="s">
        <v>4401</v>
      </c>
      <c r="D7585" t="s">
        <v>7762</v>
      </c>
      <c r="E7585" t="s">
        <v>4386</v>
      </c>
      <c r="F7585" s="5">
        <v>0.33</v>
      </c>
      <c r="G7585" s="9">
        <v>0.1</v>
      </c>
      <c r="H7585" s="6">
        <f>G7585*100</f>
        <v>10</v>
      </c>
      <c r="I7585" t="s">
        <v>10684</v>
      </c>
      <c r="J7585" t="s">
        <v>10765</v>
      </c>
      <c r="K7585">
        <v>41</v>
      </c>
      <c r="L7585">
        <v>41</v>
      </c>
      <c r="M7585">
        <f>(F7585*(1+0.05))</f>
        <v>0.34650000000000003</v>
      </c>
      <c r="N7585">
        <f>IFERROR(ROUND(( (-1.208*LN(L7585) + 7.5474 + 4.6991*(2.71828^(-0.009*L7585)) + 0.0001*L7585*L7585 - 0.0432*L7585 + 4.7166)/3),2), " ")</f>
        <v>3.14</v>
      </c>
      <c r="O7585">
        <f>IFERROR(MAX(MIN(ROUND(N7585*(Q7585/P7585),2),4.5),1.9)," ")</f>
        <v>2.96</v>
      </c>
      <c r="P7585">
        <f>13.098*F7585^-1.237</f>
        <v>51.618245932576549</v>
      </c>
      <c r="Q7585">
        <f>13.098*M7585^-1.237</f>
        <v>48.595055169744008</v>
      </c>
      <c r="R7585" s="5">
        <f>IFERROR(ROUND(MAX(MIN((-105.4*LN(O7585) + 163.83),95),10),0)," ")</f>
        <v>49</v>
      </c>
      <c r="S7585" s="5" t="str">
        <f>IFERROR(CONCATENATE("(",R7585,",",ROUND((1.2*W7585),2),")")," ")</f>
        <v>(49,0.42)</v>
      </c>
      <c r="T7585">
        <f>R7585-L7585</f>
        <v>8</v>
      </c>
      <c r="U7585" s="7" t="str">
        <f>IF((AND(T7585=0,H7585&gt;=L7585)),"Don’t change bids","OK")</f>
        <v>OK</v>
      </c>
      <c r="V7585" t="e">
        <f>IF((MATCH(F7585,W7585,0)),"Same","Diff")</f>
        <v>#N/A</v>
      </c>
      <c r="W7585" s="5">
        <f>ROUND(M7585,2)</f>
        <v>0.35</v>
      </c>
      <c r="X7585" s="5">
        <v>0.35</v>
      </c>
    </row>
    <row r="7586" spans="1:24" x14ac:dyDescent="0.25">
      <c r="A7586" t="s">
        <v>24</v>
      </c>
      <c r="B7586" t="s">
        <v>7766</v>
      </c>
      <c r="C7586" t="s">
        <v>4401</v>
      </c>
      <c r="D7586" t="s">
        <v>7762</v>
      </c>
      <c r="E7586" t="s">
        <v>569</v>
      </c>
      <c r="F7586" s="5">
        <v>0.37</v>
      </c>
      <c r="G7586" s="9">
        <v>0.1</v>
      </c>
      <c r="H7586" s="6">
        <f>G7586*100</f>
        <v>10</v>
      </c>
      <c r="I7586" t="s">
        <v>9716</v>
      </c>
      <c r="J7586" t="s">
        <v>10765</v>
      </c>
      <c r="K7586">
        <v>41</v>
      </c>
      <c r="L7586">
        <v>41</v>
      </c>
      <c r="M7586">
        <f>(F7586*(1+0.05))</f>
        <v>0.38850000000000001</v>
      </c>
      <c r="N7586">
        <f>IFERROR(ROUND(( (-1.208*LN(L7586) + 7.5474 + 4.6991*(2.71828^(-0.009*L7586)) + 0.0001*L7586*L7586 - 0.0432*L7586 + 4.7166)/3),2), " ")</f>
        <v>3.14</v>
      </c>
      <c r="O7586">
        <f>IFERROR(MAX(MIN(ROUND(N7586*(Q7586/P7586),2),4.5),1.9)," ")</f>
        <v>2.96</v>
      </c>
      <c r="P7586">
        <f>13.098*F7586^-1.237</f>
        <v>44.806338281983834</v>
      </c>
      <c r="Q7586">
        <f>13.098*M7586^-1.237</f>
        <v>42.182109086218873</v>
      </c>
      <c r="R7586" s="5">
        <f>IFERROR(ROUND(MAX(MIN((-105.4*LN(O7586) + 163.83),95),10),0)," ")</f>
        <v>49</v>
      </c>
      <c r="S7586" s="5" t="str">
        <f>IFERROR(CONCATENATE("(",R7586,",",ROUND((1.2*W7586),2),")")," ")</f>
        <v>(49,0.47)</v>
      </c>
      <c r="T7586">
        <f>R7586-L7586</f>
        <v>8</v>
      </c>
      <c r="U7586" s="7" t="str">
        <f>IF((AND(T7586=0,H7586&gt;=L7586)),"Don’t change bids","OK")</f>
        <v>OK</v>
      </c>
      <c r="V7586" t="e">
        <f>IF((MATCH(F7586,W7586,0)),"Same","Diff")</f>
        <v>#N/A</v>
      </c>
      <c r="W7586" s="5">
        <f>ROUND(M7586,2)</f>
        <v>0.39</v>
      </c>
      <c r="X7586" s="5">
        <v>0.39</v>
      </c>
    </row>
    <row r="7587" spans="1:24" x14ac:dyDescent="0.25">
      <c r="A7587" t="s">
        <v>24</v>
      </c>
      <c r="B7587" t="s">
        <v>7767</v>
      </c>
      <c r="C7587" t="s">
        <v>4401</v>
      </c>
      <c r="D7587" t="s">
        <v>7750</v>
      </c>
      <c r="E7587" t="s">
        <v>569</v>
      </c>
      <c r="F7587" s="5">
        <v>0.37</v>
      </c>
      <c r="G7587" s="9">
        <v>0.1</v>
      </c>
      <c r="H7587" s="6">
        <f>G7587*100</f>
        <v>10</v>
      </c>
      <c r="I7587" t="s">
        <v>9716</v>
      </c>
      <c r="J7587" t="s">
        <v>10765</v>
      </c>
      <c r="K7587">
        <v>41</v>
      </c>
      <c r="L7587">
        <v>41</v>
      </c>
      <c r="M7587">
        <f>(F7587*(1+0.05))</f>
        <v>0.38850000000000001</v>
      </c>
      <c r="N7587">
        <f>IFERROR(ROUND(( (-1.208*LN(L7587) + 7.5474 + 4.6991*(2.71828^(-0.009*L7587)) + 0.0001*L7587*L7587 - 0.0432*L7587 + 4.7166)/3),2), " ")</f>
        <v>3.14</v>
      </c>
      <c r="O7587">
        <f>IFERROR(MAX(MIN(ROUND(N7587*(Q7587/P7587),2),4.5),1.9)," ")</f>
        <v>2.96</v>
      </c>
      <c r="P7587">
        <f>13.098*F7587^-1.237</f>
        <v>44.806338281983834</v>
      </c>
      <c r="Q7587">
        <f>13.098*M7587^-1.237</f>
        <v>42.182109086218873</v>
      </c>
      <c r="R7587" s="5">
        <f>IFERROR(ROUND(MAX(MIN((-105.4*LN(O7587) + 163.83),95),10),0)," ")</f>
        <v>49</v>
      </c>
      <c r="S7587" s="5" t="str">
        <f>IFERROR(CONCATENATE("(",R7587,",",ROUND((1.2*W7587),2),")")," ")</f>
        <v>(49,0.47)</v>
      </c>
      <c r="T7587">
        <f>R7587-L7587</f>
        <v>8</v>
      </c>
      <c r="U7587" s="7" t="str">
        <f>IF((AND(T7587=0,H7587&gt;=L7587)),"Don’t change bids","OK")</f>
        <v>OK</v>
      </c>
      <c r="V7587" t="e">
        <f>IF((MATCH(F7587,W7587,0)),"Same","Diff")</f>
        <v>#N/A</v>
      </c>
      <c r="W7587" s="5">
        <f>ROUND(M7587,2)</f>
        <v>0.39</v>
      </c>
      <c r="X7587" s="5">
        <v>0.39</v>
      </c>
    </row>
    <row r="7588" spans="1:24" x14ac:dyDescent="0.25">
      <c r="A7588" t="s">
        <v>24</v>
      </c>
      <c r="B7588" t="s">
        <v>7768</v>
      </c>
      <c r="C7588" t="s">
        <v>4401</v>
      </c>
      <c r="D7588" t="s">
        <v>7750</v>
      </c>
      <c r="E7588" t="s">
        <v>569</v>
      </c>
      <c r="F7588" s="5">
        <v>0.37</v>
      </c>
      <c r="G7588" s="9">
        <v>0.1</v>
      </c>
      <c r="H7588" s="6">
        <f>G7588*100</f>
        <v>10</v>
      </c>
      <c r="I7588" t="s">
        <v>9716</v>
      </c>
      <c r="J7588" t="s">
        <v>10765</v>
      </c>
      <c r="K7588">
        <v>41</v>
      </c>
      <c r="L7588">
        <v>41</v>
      </c>
      <c r="M7588">
        <f>(F7588*(1+0.05))</f>
        <v>0.38850000000000001</v>
      </c>
      <c r="N7588">
        <f>IFERROR(ROUND(( (-1.208*LN(L7588) + 7.5474 + 4.6991*(2.71828^(-0.009*L7588)) + 0.0001*L7588*L7588 - 0.0432*L7588 + 4.7166)/3),2), " ")</f>
        <v>3.14</v>
      </c>
      <c r="O7588">
        <f>IFERROR(MAX(MIN(ROUND(N7588*(Q7588/P7588),2),4.5),1.9)," ")</f>
        <v>2.96</v>
      </c>
      <c r="P7588">
        <f>13.098*F7588^-1.237</f>
        <v>44.806338281983834</v>
      </c>
      <c r="Q7588">
        <f>13.098*M7588^-1.237</f>
        <v>42.182109086218873</v>
      </c>
      <c r="R7588" s="5">
        <f>IFERROR(ROUND(MAX(MIN((-105.4*LN(O7588) + 163.83),95),10),0)," ")</f>
        <v>49</v>
      </c>
      <c r="S7588" s="5" t="str">
        <f>IFERROR(CONCATENATE("(",R7588,",",ROUND((1.2*W7588),2),")")," ")</f>
        <v>(49,0.47)</v>
      </c>
      <c r="T7588">
        <f>R7588-L7588</f>
        <v>8</v>
      </c>
      <c r="U7588" s="7" t="str">
        <f>IF((AND(T7588=0,H7588&gt;=L7588)),"Don’t change bids","OK")</f>
        <v>OK</v>
      </c>
      <c r="V7588" t="e">
        <f>IF((MATCH(F7588,W7588,0)),"Same","Diff")</f>
        <v>#N/A</v>
      </c>
      <c r="W7588" s="5">
        <f>ROUND(M7588,2)</f>
        <v>0.39</v>
      </c>
      <c r="X7588" s="5">
        <v>0.39</v>
      </c>
    </row>
    <row r="7589" spans="1:24" x14ac:dyDescent="0.25">
      <c r="A7589" t="s">
        <v>24</v>
      </c>
      <c r="B7589" t="s">
        <v>7769</v>
      </c>
      <c r="C7589" t="s">
        <v>4401</v>
      </c>
      <c r="D7589" t="s">
        <v>7748</v>
      </c>
      <c r="E7589" t="s">
        <v>569</v>
      </c>
      <c r="F7589" s="5">
        <v>0.37</v>
      </c>
      <c r="G7589" s="9">
        <v>0.1</v>
      </c>
      <c r="H7589" s="6">
        <f>G7589*100</f>
        <v>10</v>
      </c>
      <c r="I7589" t="s">
        <v>9716</v>
      </c>
      <c r="J7589" t="s">
        <v>10765</v>
      </c>
      <c r="K7589">
        <v>41</v>
      </c>
      <c r="L7589">
        <v>41</v>
      </c>
      <c r="M7589">
        <f>(F7589*(1+0.05))</f>
        <v>0.38850000000000001</v>
      </c>
      <c r="N7589">
        <f>IFERROR(ROUND(( (-1.208*LN(L7589) + 7.5474 + 4.6991*(2.71828^(-0.009*L7589)) + 0.0001*L7589*L7589 - 0.0432*L7589 + 4.7166)/3),2), " ")</f>
        <v>3.14</v>
      </c>
      <c r="O7589">
        <f>IFERROR(MAX(MIN(ROUND(N7589*(Q7589/P7589),2),4.5),1.9)," ")</f>
        <v>2.96</v>
      </c>
      <c r="P7589">
        <f>13.098*F7589^-1.237</f>
        <v>44.806338281983834</v>
      </c>
      <c r="Q7589">
        <f>13.098*M7589^-1.237</f>
        <v>42.182109086218873</v>
      </c>
      <c r="R7589" s="5">
        <f>IFERROR(ROUND(MAX(MIN((-105.4*LN(O7589) + 163.83),95),10),0)," ")</f>
        <v>49</v>
      </c>
      <c r="S7589" s="5" t="str">
        <f>IFERROR(CONCATENATE("(",R7589,",",ROUND((1.2*W7589),2),")")," ")</f>
        <v>(49,0.47)</v>
      </c>
      <c r="T7589">
        <f>R7589-L7589</f>
        <v>8</v>
      </c>
      <c r="U7589" s="7" t="str">
        <f>IF((AND(T7589=0,H7589&gt;=L7589)),"Don’t change bids","OK")</f>
        <v>OK</v>
      </c>
      <c r="V7589" t="e">
        <f>IF((MATCH(F7589,W7589,0)),"Same","Diff")</f>
        <v>#N/A</v>
      </c>
      <c r="W7589" s="5">
        <f>ROUND(M7589,2)</f>
        <v>0.39</v>
      </c>
      <c r="X7589" s="5">
        <v>0.39</v>
      </c>
    </row>
    <row r="7590" spans="1:24" x14ac:dyDescent="0.25">
      <c r="A7590" t="s">
        <v>24</v>
      </c>
      <c r="B7590" t="s">
        <v>7770</v>
      </c>
      <c r="C7590" t="s">
        <v>4401</v>
      </c>
      <c r="D7590" t="s">
        <v>7750</v>
      </c>
      <c r="E7590" t="s">
        <v>569</v>
      </c>
      <c r="F7590" s="5">
        <v>0.37</v>
      </c>
      <c r="G7590" s="8">
        <v>1</v>
      </c>
      <c r="H7590" s="6">
        <f>G7590*100</f>
        <v>100</v>
      </c>
      <c r="I7590" t="s">
        <v>10701</v>
      </c>
      <c r="J7590" t="s">
        <v>10765</v>
      </c>
      <c r="K7590">
        <v>49</v>
      </c>
      <c r="L7590">
        <v>49</v>
      </c>
      <c r="M7590">
        <f>(F7590*(1+0.05))</f>
        <v>0.38850000000000001</v>
      </c>
      <c r="N7590">
        <f>IFERROR(ROUND(( (-1.208*LN(L7590) + 7.5474 + 4.6991*(2.71828^(-0.009*L7590)) + 0.0001*L7590*L7590 - 0.0432*L7590 + 4.7166)/3),2), " ")</f>
        <v>2.9</v>
      </c>
      <c r="O7590">
        <f>IFERROR(MAX(MIN(ROUND(N7590*(Q7590/P7590),2),4.5),1.9)," ")</f>
        <v>2.73</v>
      </c>
      <c r="P7590">
        <f>13.098*F7590^-1.237</f>
        <v>44.806338281983834</v>
      </c>
      <c r="Q7590">
        <f>13.098*M7590^-1.237</f>
        <v>42.182109086218873</v>
      </c>
      <c r="R7590" s="5">
        <f>IFERROR(ROUND(MAX(MIN((-105.4*LN(O7590) + 163.83),95),10),0)," ")</f>
        <v>58</v>
      </c>
      <c r="S7590" s="5" t="str">
        <f>IFERROR(CONCATENATE("(",R7590,",",ROUND((1.2*W7590),2),")")," ")</f>
        <v>(58,0.47)</v>
      </c>
      <c r="T7590">
        <f>R7590-L7590</f>
        <v>9</v>
      </c>
      <c r="U7590" s="7" t="str">
        <f>IF((AND(T7590=0,H7590&gt;=L7590)),"Don’t change bids","OK")</f>
        <v>OK</v>
      </c>
      <c r="V7590" t="e">
        <f>IF((MATCH(F7590,W7590,0)),"Same","Diff")</f>
        <v>#N/A</v>
      </c>
      <c r="W7590" s="5">
        <f>ROUND(M7590,2)</f>
        <v>0.39</v>
      </c>
      <c r="X7590" s="5">
        <v>0.39</v>
      </c>
    </row>
    <row r="7591" spans="1:24" x14ac:dyDescent="0.25">
      <c r="A7591" t="s">
        <v>24</v>
      </c>
      <c r="B7591" t="s">
        <v>7771</v>
      </c>
      <c r="C7591" t="s">
        <v>4401</v>
      </c>
      <c r="D7591" t="s">
        <v>7750</v>
      </c>
      <c r="E7591" t="s">
        <v>569</v>
      </c>
      <c r="F7591" s="5">
        <v>0.37</v>
      </c>
      <c r="G7591" s="9">
        <v>0.1</v>
      </c>
      <c r="H7591" s="6">
        <f>G7591*100</f>
        <v>10</v>
      </c>
      <c r="I7591" t="s">
        <v>9716</v>
      </c>
      <c r="J7591" t="s">
        <v>10765</v>
      </c>
      <c r="K7591">
        <v>41</v>
      </c>
      <c r="L7591">
        <v>41</v>
      </c>
      <c r="M7591">
        <f>(F7591*(1+0.05))</f>
        <v>0.38850000000000001</v>
      </c>
      <c r="N7591">
        <f>IFERROR(ROUND(( (-1.208*LN(L7591) + 7.5474 + 4.6991*(2.71828^(-0.009*L7591)) + 0.0001*L7591*L7591 - 0.0432*L7591 + 4.7166)/3),2), " ")</f>
        <v>3.14</v>
      </c>
      <c r="O7591">
        <f>IFERROR(MAX(MIN(ROUND(N7591*(Q7591/P7591),2),4.5),1.9)," ")</f>
        <v>2.96</v>
      </c>
      <c r="P7591">
        <f>13.098*F7591^-1.237</f>
        <v>44.806338281983834</v>
      </c>
      <c r="Q7591">
        <f>13.098*M7591^-1.237</f>
        <v>42.182109086218873</v>
      </c>
      <c r="R7591" s="5">
        <f>IFERROR(ROUND(MAX(MIN((-105.4*LN(O7591) + 163.83),95),10),0)," ")</f>
        <v>49</v>
      </c>
      <c r="S7591" s="5" t="str">
        <f>IFERROR(CONCATENATE("(",R7591,",",ROUND((1.2*W7591),2),")")," ")</f>
        <v>(49,0.47)</v>
      </c>
      <c r="T7591">
        <f>R7591-L7591</f>
        <v>8</v>
      </c>
      <c r="U7591" s="7" t="str">
        <f>IF((AND(T7591=0,H7591&gt;=L7591)),"Don’t change bids","OK")</f>
        <v>OK</v>
      </c>
      <c r="V7591" t="e">
        <f>IF((MATCH(F7591,W7591,0)),"Same","Diff")</f>
        <v>#N/A</v>
      </c>
      <c r="W7591" s="5">
        <f>ROUND(M7591,2)</f>
        <v>0.39</v>
      </c>
      <c r="X7591" s="5">
        <v>0.39</v>
      </c>
    </row>
    <row r="7592" spans="1:24" x14ac:dyDescent="0.25">
      <c r="A7592" t="s">
        <v>24</v>
      </c>
      <c r="B7592" t="s">
        <v>7772</v>
      </c>
      <c r="C7592" t="s">
        <v>4401</v>
      </c>
      <c r="D7592" t="s">
        <v>7748</v>
      </c>
      <c r="E7592" t="s">
        <v>569</v>
      </c>
      <c r="F7592" s="5">
        <v>0.37</v>
      </c>
      <c r="G7592" s="9">
        <v>0.1</v>
      </c>
      <c r="H7592" s="6">
        <f>G7592*100</f>
        <v>10</v>
      </c>
      <c r="I7592" t="s">
        <v>9716</v>
      </c>
      <c r="J7592" t="s">
        <v>10765</v>
      </c>
      <c r="K7592">
        <v>41</v>
      </c>
      <c r="L7592">
        <v>41</v>
      </c>
      <c r="M7592">
        <f>(F7592*(1+0.05))</f>
        <v>0.38850000000000001</v>
      </c>
      <c r="N7592">
        <f>IFERROR(ROUND(( (-1.208*LN(L7592) + 7.5474 + 4.6991*(2.71828^(-0.009*L7592)) + 0.0001*L7592*L7592 - 0.0432*L7592 + 4.7166)/3),2), " ")</f>
        <v>3.14</v>
      </c>
      <c r="O7592">
        <f>IFERROR(MAX(MIN(ROUND(N7592*(Q7592/P7592),2),4.5),1.9)," ")</f>
        <v>2.96</v>
      </c>
      <c r="P7592">
        <f>13.098*F7592^-1.237</f>
        <v>44.806338281983834</v>
      </c>
      <c r="Q7592">
        <f>13.098*M7592^-1.237</f>
        <v>42.182109086218873</v>
      </c>
      <c r="R7592" s="5">
        <f>IFERROR(ROUND(MAX(MIN((-105.4*LN(O7592) + 163.83),95),10),0)," ")</f>
        <v>49</v>
      </c>
      <c r="S7592" s="5" t="str">
        <f>IFERROR(CONCATENATE("(",R7592,",",ROUND((1.2*W7592),2),")")," ")</f>
        <v>(49,0.47)</v>
      </c>
      <c r="T7592">
        <f>R7592-L7592</f>
        <v>8</v>
      </c>
      <c r="U7592" s="7" t="str">
        <f>IF((AND(T7592=0,H7592&gt;=L7592)),"Don’t change bids","OK")</f>
        <v>OK</v>
      </c>
      <c r="V7592" t="e">
        <f>IF((MATCH(F7592,W7592,0)),"Same","Diff")</f>
        <v>#N/A</v>
      </c>
      <c r="W7592" s="5">
        <f>ROUND(M7592,2)</f>
        <v>0.39</v>
      </c>
      <c r="X7592" s="5">
        <v>0.39</v>
      </c>
    </row>
    <row r="7593" spans="1:24" x14ac:dyDescent="0.25">
      <c r="A7593" t="s">
        <v>24</v>
      </c>
      <c r="B7593" t="s">
        <v>7773</v>
      </c>
      <c r="C7593" t="s">
        <v>4401</v>
      </c>
      <c r="D7593" t="s">
        <v>7762</v>
      </c>
      <c r="E7593" t="s">
        <v>569</v>
      </c>
      <c r="F7593" s="5">
        <v>0.37</v>
      </c>
      <c r="G7593" s="9">
        <v>0.1</v>
      </c>
      <c r="H7593" s="6">
        <f>G7593*100</f>
        <v>10</v>
      </c>
      <c r="I7593" t="s">
        <v>9716</v>
      </c>
      <c r="J7593" t="s">
        <v>10765</v>
      </c>
      <c r="K7593">
        <v>41</v>
      </c>
      <c r="L7593">
        <v>41</v>
      </c>
      <c r="M7593">
        <f>(F7593*(1+0.05))</f>
        <v>0.38850000000000001</v>
      </c>
      <c r="N7593">
        <f>IFERROR(ROUND(( (-1.208*LN(L7593) + 7.5474 + 4.6991*(2.71828^(-0.009*L7593)) + 0.0001*L7593*L7593 - 0.0432*L7593 + 4.7166)/3),2), " ")</f>
        <v>3.14</v>
      </c>
      <c r="O7593">
        <f>IFERROR(MAX(MIN(ROUND(N7593*(Q7593/P7593),2),4.5),1.9)," ")</f>
        <v>2.96</v>
      </c>
      <c r="P7593">
        <f>13.098*F7593^-1.237</f>
        <v>44.806338281983834</v>
      </c>
      <c r="Q7593">
        <f>13.098*M7593^-1.237</f>
        <v>42.182109086218873</v>
      </c>
      <c r="R7593" s="5">
        <f>IFERROR(ROUND(MAX(MIN((-105.4*LN(O7593) + 163.83),95),10),0)," ")</f>
        <v>49</v>
      </c>
      <c r="S7593" s="5" t="str">
        <f>IFERROR(CONCATENATE("(",R7593,",",ROUND((1.2*W7593),2),")")," ")</f>
        <v>(49,0.47)</v>
      </c>
      <c r="T7593">
        <f>R7593-L7593</f>
        <v>8</v>
      </c>
      <c r="U7593" s="7" t="str">
        <f>IF((AND(T7593=0,H7593&gt;=L7593)),"Don’t change bids","OK")</f>
        <v>OK</v>
      </c>
      <c r="V7593" t="e">
        <f>IF((MATCH(F7593,W7593,0)),"Same","Diff")</f>
        <v>#N/A</v>
      </c>
      <c r="W7593" s="5">
        <f>ROUND(M7593,2)</f>
        <v>0.39</v>
      </c>
      <c r="X7593" s="5">
        <v>0.39</v>
      </c>
    </row>
    <row r="7594" spans="1:24" x14ac:dyDescent="0.25">
      <c r="A7594" t="s">
        <v>24</v>
      </c>
      <c r="B7594" t="s">
        <v>7774</v>
      </c>
      <c r="C7594" t="s">
        <v>4401</v>
      </c>
      <c r="D7594" t="s">
        <v>7748</v>
      </c>
      <c r="E7594" t="s">
        <v>569</v>
      </c>
      <c r="F7594" s="5">
        <v>0.37</v>
      </c>
      <c r="G7594" s="9">
        <v>0.1</v>
      </c>
      <c r="H7594" s="6">
        <f>G7594*100</f>
        <v>10</v>
      </c>
      <c r="I7594" t="s">
        <v>9716</v>
      </c>
      <c r="J7594" t="s">
        <v>10765</v>
      </c>
      <c r="K7594">
        <v>41</v>
      </c>
      <c r="L7594">
        <v>41</v>
      </c>
      <c r="M7594">
        <f>(F7594*(1+0.05))</f>
        <v>0.38850000000000001</v>
      </c>
      <c r="N7594">
        <f>IFERROR(ROUND(( (-1.208*LN(L7594) + 7.5474 + 4.6991*(2.71828^(-0.009*L7594)) + 0.0001*L7594*L7594 - 0.0432*L7594 + 4.7166)/3),2), " ")</f>
        <v>3.14</v>
      </c>
      <c r="O7594">
        <f>IFERROR(MAX(MIN(ROUND(N7594*(Q7594/P7594),2),4.5),1.9)," ")</f>
        <v>2.96</v>
      </c>
      <c r="P7594">
        <f>13.098*F7594^-1.237</f>
        <v>44.806338281983834</v>
      </c>
      <c r="Q7594">
        <f>13.098*M7594^-1.237</f>
        <v>42.182109086218873</v>
      </c>
      <c r="R7594" s="5">
        <f>IFERROR(ROUND(MAX(MIN((-105.4*LN(O7594) + 163.83),95),10),0)," ")</f>
        <v>49</v>
      </c>
      <c r="S7594" s="5" t="str">
        <f>IFERROR(CONCATENATE("(",R7594,",",ROUND((1.2*W7594),2),")")," ")</f>
        <v>(49,0.47)</v>
      </c>
      <c r="T7594">
        <f>R7594-L7594</f>
        <v>8</v>
      </c>
      <c r="U7594" s="7" t="str">
        <f>IF((AND(T7594=0,H7594&gt;=L7594)),"Don’t change bids","OK")</f>
        <v>OK</v>
      </c>
      <c r="V7594" t="e">
        <f>IF((MATCH(F7594,W7594,0)),"Same","Diff")</f>
        <v>#N/A</v>
      </c>
      <c r="W7594" s="5">
        <f>ROUND(M7594,2)</f>
        <v>0.39</v>
      </c>
      <c r="X7594" s="5">
        <v>0.39</v>
      </c>
    </row>
    <row r="7595" spans="1:24" x14ac:dyDescent="0.25">
      <c r="A7595" t="s">
        <v>24</v>
      </c>
      <c r="B7595" t="s">
        <v>7775</v>
      </c>
      <c r="C7595" t="s">
        <v>4401</v>
      </c>
      <c r="D7595" t="s">
        <v>7776</v>
      </c>
      <c r="E7595" t="s">
        <v>591</v>
      </c>
      <c r="F7595" s="5">
        <v>0.3</v>
      </c>
      <c r="G7595" s="9">
        <v>0.1</v>
      </c>
      <c r="H7595" s="6">
        <f>G7595*100</f>
        <v>10</v>
      </c>
      <c r="I7595" t="s">
        <v>9718</v>
      </c>
      <c r="J7595" t="s">
        <v>10765</v>
      </c>
      <c r="K7595">
        <v>41</v>
      </c>
      <c r="L7595">
        <v>41</v>
      </c>
      <c r="M7595">
        <f>(F7595*(1+0.05))</f>
        <v>0.315</v>
      </c>
      <c r="N7595">
        <f>IFERROR(ROUND(( (-1.208*LN(L7595) + 7.5474 + 4.6991*(2.71828^(-0.009*L7595)) + 0.0001*L7595*L7595 - 0.0432*L7595 + 4.7166)/3),2), " ")</f>
        <v>3.14</v>
      </c>
      <c r="O7595">
        <f>IFERROR(MAX(MIN(ROUND(N7595*(Q7595/P7595),2),4.5),1.9)," ")</f>
        <v>2.96</v>
      </c>
      <c r="P7595">
        <f>13.098*F7595^-1.237</f>
        <v>58.077243311610999</v>
      </c>
      <c r="Q7595">
        <f>13.098*M7595^-1.237</f>
        <v>54.675760321666317</v>
      </c>
      <c r="R7595" s="5">
        <f>IFERROR(ROUND(MAX(MIN((-105.4*LN(O7595) + 163.83),95),10),0)," ")</f>
        <v>49</v>
      </c>
      <c r="S7595" s="5" t="str">
        <f>IFERROR(CONCATENATE("(",R7595,",",ROUND((1.2*W7595),2),")")," ")</f>
        <v>(49,0.38)</v>
      </c>
      <c r="T7595">
        <f>R7595-L7595</f>
        <v>8</v>
      </c>
      <c r="U7595" s="7" t="str">
        <f>IF((AND(T7595=0,H7595&gt;=L7595)),"Don’t change bids","OK")</f>
        <v>OK</v>
      </c>
      <c r="V7595" t="e">
        <f>IF((MATCH(F7595,W7595,0)),"Same","Diff")</f>
        <v>#N/A</v>
      </c>
      <c r="W7595" s="5">
        <f>ROUND(M7595,2)</f>
        <v>0.32</v>
      </c>
      <c r="X7595" s="5">
        <v>0.32</v>
      </c>
    </row>
    <row r="7596" spans="1:24" x14ac:dyDescent="0.25">
      <c r="A7596" t="s">
        <v>24</v>
      </c>
      <c r="B7596" t="s">
        <v>7777</v>
      </c>
      <c r="C7596" t="s">
        <v>4401</v>
      </c>
      <c r="D7596" t="s">
        <v>7756</v>
      </c>
      <c r="E7596" t="s">
        <v>569</v>
      </c>
      <c r="F7596" s="5">
        <v>0.37</v>
      </c>
      <c r="G7596" s="9">
        <v>0.1</v>
      </c>
      <c r="H7596" s="6">
        <f>G7596*100</f>
        <v>10</v>
      </c>
      <c r="I7596" t="s">
        <v>9716</v>
      </c>
      <c r="J7596" t="s">
        <v>10765</v>
      </c>
      <c r="K7596">
        <v>41</v>
      </c>
      <c r="L7596">
        <v>41</v>
      </c>
      <c r="M7596">
        <f>(F7596*(1+0.05))</f>
        <v>0.38850000000000001</v>
      </c>
      <c r="N7596">
        <f>IFERROR(ROUND(( (-1.208*LN(L7596) + 7.5474 + 4.6991*(2.71828^(-0.009*L7596)) + 0.0001*L7596*L7596 - 0.0432*L7596 + 4.7166)/3),2), " ")</f>
        <v>3.14</v>
      </c>
      <c r="O7596">
        <f>IFERROR(MAX(MIN(ROUND(N7596*(Q7596/P7596),2),4.5),1.9)," ")</f>
        <v>2.96</v>
      </c>
      <c r="P7596">
        <f>13.098*F7596^-1.237</f>
        <v>44.806338281983834</v>
      </c>
      <c r="Q7596">
        <f>13.098*M7596^-1.237</f>
        <v>42.182109086218873</v>
      </c>
      <c r="R7596" s="5">
        <f>IFERROR(ROUND(MAX(MIN((-105.4*LN(O7596) + 163.83),95),10),0)," ")</f>
        <v>49</v>
      </c>
      <c r="S7596" s="5" t="str">
        <f>IFERROR(CONCATENATE("(",R7596,",",ROUND((1.2*W7596),2),")")," ")</f>
        <v>(49,0.47)</v>
      </c>
      <c r="T7596">
        <f>R7596-L7596</f>
        <v>8</v>
      </c>
      <c r="U7596" s="7" t="str">
        <f>IF((AND(T7596=0,H7596&gt;=L7596)),"Don’t change bids","OK")</f>
        <v>OK</v>
      </c>
      <c r="V7596" t="e">
        <f>IF((MATCH(F7596,W7596,0)),"Same","Diff")</f>
        <v>#N/A</v>
      </c>
      <c r="W7596" s="5">
        <f>ROUND(M7596,2)</f>
        <v>0.39</v>
      </c>
      <c r="X7596" s="5">
        <v>0.39</v>
      </c>
    </row>
    <row r="7597" spans="1:24" x14ac:dyDescent="0.25">
      <c r="A7597" t="s">
        <v>24</v>
      </c>
      <c r="B7597" t="s">
        <v>7778</v>
      </c>
      <c r="C7597" t="s">
        <v>4401</v>
      </c>
      <c r="D7597" t="s">
        <v>7762</v>
      </c>
      <c r="E7597" t="s">
        <v>4386</v>
      </c>
      <c r="F7597" s="5">
        <v>0.33</v>
      </c>
      <c r="G7597" s="9">
        <v>0.1</v>
      </c>
      <c r="H7597" s="6">
        <f>G7597*100</f>
        <v>10</v>
      </c>
      <c r="I7597" t="s">
        <v>10684</v>
      </c>
      <c r="J7597" t="s">
        <v>10765</v>
      </c>
      <c r="K7597">
        <v>41</v>
      </c>
      <c r="L7597">
        <v>41</v>
      </c>
      <c r="M7597">
        <f>(F7597*(1+0.05))</f>
        <v>0.34650000000000003</v>
      </c>
      <c r="N7597">
        <f>IFERROR(ROUND(( (-1.208*LN(L7597) + 7.5474 + 4.6991*(2.71828^(-0.009*L7597)) + 0.0001*L7597*L7597 - 0.0432*L7597 + 4.7166)/3),2), " ")</f>
        <v>3.14</v>
      </c>
      <c r="O7597">
        <f>IFERROR(MAX(MIN(ROUND(N7597*(Q7597/P7597),2),4.5),1.9)," ")</f>
        <v>2.96</v>
      </c>
      <c r="P7597">
        <f>13.098*F7597^-1.237</f>
        <v>51.618245932576549</v>
      </c>
      <c r="Q7597">
        <f>13.098*M7597^-1.237</f>
        <v>48.595055169744008</v>
      </c>
      <c r="R7597" s="5">
        <f>IFERROR(ROUND(MAX(MIN((-105.4*LN(O7597) + 163.83),95),10),0)," ")</f>
        <v>49</v>
      </c>
      <c r="S7597" s="5" t="str">
        <f>IFERROR(CONCATENATE("(",R7597,",",ROUND((1.2*W7597),2),")")," ")</f>
        <v>(49,0.42)</v>
      </c>
      <c r="T7597">
        <f>R7597-L7597</f>
        <v>8</v>
      </c>
      <c r="U7597" s="7" t="str">
        <f>IF((AND(T7597=0,H7597&gt;=L7597)),"Don’t change bids","OK")</f>
        <v>OK</v>
      </c>
      <c r="V7597" t="e">
        <f>IF((MATCH(F7597,W7597,0)),"Same","Diff")</f>
        <v>#N/A</v>
      </c>
      <c r="W7597" s="5">
        <f>ROUND(M7597,2)</f>
        <v>0.35</v>
      </c>
      <c r="X7597" s="5">
        <v>0.35</v>
      </c>
    </row>
    <row r="7598" spans="1:24" x14ac:dyDescent="0.25">
      <c r="A7598" t="s">
        <v>24</v>
      </c>
      <c r="B7598" t="s">
        <v>7779</v>
      </c>
      <c r="C7598" t="s">
        <v>4401</v>
      </c>
      <c r="D7598" t="s">
        <v>7750</v>
      </c>
      <c r="E7598" t="s">
        <v>569</v>
      </c>
      <c r="F7598" s="5">
        <v>0.37</v>
      </c>
      <c r="G7598" s="9">
        <v>0.1</v>
      </c>
      <c r="H7598" s="6">
        <f>G7598*100</f>
        <v>10</v>
      </c>
      <c r="I7598" t="s">
        <v>9716</v>
      </c>
      <c r="J7598" t="s">
        <v>10765</v>
      </c>
      <c r="K7598">
        <v>41</v>
      </c>
      <c r="L7598">
        <v>41</v>
      </c>
      <c r="M7598">
        <f>(F7598*(1+0.05))</f>
        <v>0.38850000000000001</v>
      </c>
      <c r="N7598">
        <f>IFERROR(ROUND(( (-1.208*LN(L7598) + 7.5474 + 4.6991*(2.71828^(-0.009*L7598)) + 0.0001*L7598*L7598 - 0.0432*L7598 + 4.7166)/3),2), " ")</f>
        <v>3.14</v>
      </c>
      <c r="O7598">
        <f>IFERROR(MAX(MIN(ROUND(N7598*(Q7598/P7598),2),4.5),1.9)," ")</f>
        <v>2.96</v>
      </c>
      <c r="P7598">
        <f>13.098*F7598^-1.237</f>
        <v>44.806338281983834</v>
      </c>
      <c r="Q7598">
        <f>13.098*M7598^-1.237</f>
        <v>42.182109086218873</v>
      </c>
      <c r="R7598" s="5">
        <f>IFERROR(ROUND(MAX(MIN((-105.4*LN(O7598) + 163.83),95),10),0)," ")</f>
        <v>49</v>
      </c>
      <c r="S7598" s="5" t="str">
        <f>IFERROR(CONCATENATE("(",R7598,",",ROUND((1.2*W7598),2),")")," ")</f>
        <v>(49,0.47)</v>
      </c>
      <c r="T7598">
        <f>R7598-L7598</f>
        <v>8</v>
      </c>
      <c r="U7598" s="7" t="str">
        <f>IF((AND(T7598=0,H7598&gt;=L7598)),"Don’t change bids","OK")</f>
        <v>OK</v>
      </c>
      <c r="V7598" t="e">
        <f>IF((MATCH(F7598,W7598,0)),"Same","Diff")</f>
        <v>#N/A</v>
      </c>
      <c r="W7598" s="5">
        <f>ROUND(M7598,2)</f>
        <v>0.39</v>
      </c>
      <c r="X7598" s="5">
        <v>0.39</v>
      </c>
    </row>
    <row r="7599" spans="1:24" x14ac:dyDescent="0.25">
      <c r="A7599" t="s">
        <v>24</v>
      </c>
      <c r="B7599" t="s">
        <v>7780</v>
      </c>
      <c r="C7599" t="s">
        <v>4401</v>
      </c>
      <c r="D7599" t="s">
        <v>7762</v>
      </c>
      <c r="E7599" t="s">
        <v>4900</v>
      </c>
      <c r="F7599" s="5">
        <v>0.34</v>
      </c>
      <c r="G7599" s="9">
        <v>0.1</v>
      </c>
      <c r="H7599" s="6">
        <f>G7599*100</f>
        <v>10</v>
      </c>
      <c r="I7599" t="s">
        <v>10699</v>
      </c>
      <c r="J7599" t="s">
        <v>10765</v>
      </c>
      <c r="K7599">
        <v>41</v>
      </c>
      <c r="L7599">
        <v>41</v>
      </c>
      <c r="M7599">
        <f>(F7599*(1+0.05))</f>
        <v>0.35700000000000004</v>
      </c>
      <c r="N7599">
        <f>IFERROR(ROUND(( (-1.208*LN(L7599) + 7.5474 + 4.6991*(2.71828^(-0.009*L7599)) + 0.0001*L7599*L7599 - 0.0432*L7599 + 4.7166)/3),2), " ")</f>
        <v>3.14</v>
      </c>
      <c r="O7599">
        <f>IFERROR(MAX(MIN(ROUND(N7599*(Q7599/P7599),2),4.5),1.9)," ")</f>
        <v>2.96</v>
      </c>
      <c r="P7599">
        <f>13.098*F7599^-1.237</f>
        <v>49.746847656716049</v>
      </c>
      <c r="Q7599">
        <f>13.098*M7599^-1.237</f>
        <v>46.833261431560999</v>
      </c>
      <c r="R7599" s="5">
        <f>IFERROR(ROUND(MAX(MIN((-105.4*LN(O7599) + 163.83),95),10),0)," ")</f>
        <v>49</v>
      </c>
      <c r="S7599" s="5" t="str">
        <f>IFERROR(CONCATENATE("(",R7599,",",ROUND((1.2*W7599),2),")")," ")</f>
        <v>(49,0.43)</v>
      </c>
      <c r="T7599">
        <f>R7599-L7599</f>
        <v>8</v>
      </c>
      <c r="U7599" s="7" t="str">
        <f>IF((AND(T7599=0,H7599&gt;=L7599)),"Don’t change bids","OK")</f>
        <v>OK</v>
      </c>
      <c r="V7599" t="e">
        <f>IF((MATCH(F7599,W7599,0)),"Same","Diff")</f>
        <v>#N/A</v>
      </c>
      <c r="W7599" s="5">
        <f>ROUND(M7599,2)</f>
        <v>0.36</v>
      </c>
      <c r="X7599" s="5">
        <v>0.36</v>
      </c>
    </row>
    <row r="7600" spans="1:24" x14ac:dyDescent="0.25">
      <c r="A7600" t="s">
        <v>24</v>
      </c>
      <c r="B7600" t="s">
        <v>7781</v>
      </c>
      <c r="C7600" t="s">
        <v>4401</v>
      </c>
      <c r="D7600" t="s">
        <v>7756</v>
      </c>
      <c r="E7600" t="s">
        <v>569</v>
      </c>
      <c r="F7600" s="5">
        <v>0.37</v>
      </c>
      <c r="G7600" s="9">
        <v>0.1</v>
      </c>
      <c r="H7600" s="6">
        <f>G7600*100</f>
        <v>10</v>
      </c>
      <c r="I7600" t="s">
        <v>9716</v>
      </c>
      <c r="J7600" t="s">
        <v>10765</v>
      </c>
      <c r="K7600">
        <v>41</v>
      </c>
      <c r="L7600">
        <v>41</v>
      </c>
      <c r="M7600">
        <f>(F7600*(1+0.05))</f>
        <v>0.38850000000000001</v>
      </c>
      <c r="N7600">
        <f>IFERROR(ROUND(( (-1.208*LN(L7600) + 7.5474 + 4.6991*(2.71828^(-0.009*L7600)) + 0.0001*L7600*L7600 - 0.0432*L7600 + 4.7166)/3),2), " ")</f>
        <v>3.14</v>
      </c>
      <c r="O7600">
        <f>IFERROR(MAX(MIN(ROUND(N7600*(Q7600/P7600),2),4.5),1.9)," ")</f>
        <v>2.96</v>
      </c>
      <c r="P7600">
        <f>13.098*F7600^-1.237</f>
        <v>44.806338281983834</v>
      </c>
      <c r="Q7600">
        <f>13.098*M7600^-1.237</f>
        <v>42.182109086218873</v>
      </c>
      <c r="R7600" s="5">
        <f>IFERROR(ROUND(MAX(MIN((-105.4*LN(O7600) + 163.83),95),10),0)," ")</f>
        <v>49</v>
      </c>
      <c r="S7600" s="5" t="str">
        <f>IFERROR(CONCATENATE("(",R7600,",",ROUND((1.2*W7600),2),")")," ")</f>
        <v>(49,0.47)</v>
      </c>
      <c r="T7600">
        <f>R7600-L7600</f>
        <v>8</v>
      </c>
      <c r="U7600" s="7" t="str">
        <f>IF((AND(T7600=0,H7600&gt;=L7600)),"Don’t change bids","OK")</f>
        <v>OK</v>
      </c>
      <c r="V7600" t="e">
        <f>IF((MATCH(F7600,W7600,0)),"Same","Diff")</f>
        <v>#N/A</v>
      </c>
      <c r="W7600" s="5">
        <f>ROUND(M7600,2)</f>
        <v>0.39</v>
      </c>
      <c r="X7600" s="5">
        <v>0.39</v>
      </c>
    </row>
    <row r="7601" spans="1:24" x14ac:dyDescent="0.25">
      <c r="A7601" t="s">
        <v>24</v>
      </c>
      <c r="B7601" t="s">
        <v>7782</v>
      </c>
      <c r="C7601" t="s">
        <v>4401</v>
      </c>
      <c r="D7601" t="s">
        <v>7762</v>
      </c>
      <c r="E7601" t="s">
        <v>569</v>
      </c>
      <c r="F7601" s="5">
        <v>0.37</v>
      </c>
      <c r="G7601" s="9">
        <v>0.1</v>
      </c>
      <c r="H7601" s="6">
        <f>G7601*100</f>
        <v>10</v>
      </c>
      <c r="I7601" t="s">
        <v>9716</v>
      </c>
      <c r="J7601" t="s">
        <v>10765</v>
      </c>
      <c r="K7601">
        <v>41</v>
      </c>
      <c r="L7601">
        <v>41</v>
      </c>
      <c r="M7601">
        <f>(F7601*(1+0.05))</f>
        <v>0.38850000000000001</v>
      </c>
      <c r="N7601">
        <f>IFERROR(ROUND(( (-1.208*LN(L7601) + 7.5474 + 4.6991*(2.71828^(-0.009*L7601)) + 0.0001*L7601*L7601 - 0.0432*L7601 + 4.7166)/3),2), " ")</f>
        <v>3.14</v>
      </c>
      <c r="O7601">
        <f>IFERROR(MAX(MIN(ROUND(N7601*(Q7601/P7601),2),4.5),1.9)," ")</f>
        <v>2.96</v>
      </c>
      <c r="P7601">
        <f>13.098*F7601^-1.237</f>
        <v>44.806338281983834</v>
      </c>
      <c r="Q7601">
        <f>13.098*M7601^-1.237</f>
        <v>42.182109086218873</v>
      </c>
      <c r="R7601" s="5">
        <f>IFERROR(ROUND(MAX(MIN((-105.4*LN(O7601) + 163.83),95),10),0)," ")</f>
        <v>49</v>
      </c>
      <c r="S7601" s="5" t="str">
        <f>IFERROR(CONCATENATE("(",R7601,",",ROUND((1.2*W7601),2),")")," ")</f>
        <v>(49,0.47)</v>
      </c>
      <c r="T7601">
        <f>R7601-L7601</f>
        <v>8</v>
      </c>
      <c r="U7601" s="7" t="str">
        <f>IF((AND(T7601=0,H7601&gt;=L7601)),"Don’t change bids","OK")</f>
        <v>OK</v>
      </c>
      <c r="V7601" t="e">
        <f>IF((MATCH(F7601,W7601,0)),"Same","Diff")</f>
        <v>#N/A</v>
      </c>
      <c r="W7601" s="5">
        <f>ROUND(M7601,2)</f>
        <v>0.39</v>
      </c>
      <c r="X7601" s="5">
        <v>0.39</v>
      </c>
    </row>
    <row r="7602" spans="1:24" x14ac:dyDescent="0.25">
      <c r="A7602" t="s">
        <v>24</v>
      </c>
      <c r="B7602" t="s">
        <v>7783</v>
      </c>
      <c r="C7602" t="s">
        <v>4401</v>
      </c>
      <c r="D7602" t="s">
        <v>7748</v>
      </c>
      <c r="E7602" t="s">
        <v>569</v>
      </c>
      <c r="F7602" s="5">
        <v>0.37</v>
      </c>
      <c r="G7602" s="9">
        <v>0.1</v>
      </c>
      <c r="H7602" s="6">
        <f>G7602*100</f>
        <v>10</v>
      </c>
      <c r="I7602" t="s">
        <v>9716</v>
      </c>
      <c r="J7602" t="s">
        <v>10765</v>
      </c>
      <c r="K7602">
        <v>41</v>
      </c>
      <c r="L7602">
        <v>41</v>
      </c>
      <c r="M7602">
        <f>(F7602*(1+0.05))</f>
        <v>0.38850000000000001</v>
      </c>
      <c r="N7602">
        <f>IFERROR(ROUND(( (-1.208*LN(L7602) + 7.5474 + 4.6991*(2.71828^(-0.009*L7602)) + 0.0001*L7602*L7602 - 0.0432*L7602 + 4.7166)/3),2), " ")</f>
        <v>3.14</v>
      </c>
      <c r="O7602">
        <f>IFERROR(MAX(MIN(ROUND(N7602*(Q7602/P7602),2),4.5),1.9)," ")</f>
        <v>2.96</v>
      </c>
      <c r="P7602">
        <f>13.098*F7602^-1.237</f>
        <v>44.806338281983834</v>
      </c>
      <c r="Q7602">
        <f>13.098*M7602^-1.237</f>
        <v>42.182109086218873</v>
      </c>
      <c r="R7602" s="5">
        <f>IFERROR(ROUND(MAX(MIN((-105.4*LN(O7602) + 163.83),95),10),0)," ")</f>
        <v>49</v>
      </c>
      <c r="S7602" s="5" t="str">
        <f>IFERROR(CONCATENATE("(",R7602,",",ROUND((1.2*W7602),2),")")," ")</f>
        <v>(49,0.47)</v>
      </c>
      <c r="T7602">
        <f>R7602-L7602</f>
        <v>8</v>
      </c>
      <c r="U7602" s="7" t="str">
        <f>IF((AND(T7602=0,H7602&gt;=L7602)),"Don’t change bids","OK")</f>
        <v>OK</v>
      </c>
      <c r="V7602" t="e">
        <f>IF((MATCH(F7602,W7602,0)),"Same","Diff")</f>
        <v>#N/A</v>
      </c>
      <c r="W7602" s="5">
        <f>ROUND(M7602,2)</f>
        <v>0.39</v>
      </c>
      <c r="X7602" s="5">
        <v>0.39</v>
      </c>
    </row>
    <row r="7603" spans="1:24" x14ac:dyDescent="0.25">
      <c r="A7603" t="s">
        <v>24</v>
      </c>
      <c r="B7603" t="s">
        <v>7784</v>
      </c>
      <c r="C7603" t="s">
        <v>4401</v>
      </c>
      <c r="D7603" t="s">
        <v>7762</v>
      </c>
      <c r="E7603" t="s">
        <v>569</v>
      </c>
      <c r="F7603" s="5">
        <v>0.37</v>
      </c>
      <c r="G7603" s="9">
        <v>0.1</v>
      </c>
      <c r="H7603" s="6">
        <f>G7603*100</f>
        <v>10</v>
      </c>
      <c r="I7603" t="s">
        <v>9716</v>
      </c>
      <c r="J7603" t="s">
        <v>10765</v>
      </c>
      <c r="K7603">
        <v>41</v>
      </c>
      <c r="L7603">
        <v>41</v>
      </c>
      <c r="M7603">
        <f>(F7603*(1+0.05))</f>
        <v>0.38850000000000001</v>
      </c>
      <c r="N7603">
        <f>IFERROR(ROUND(( (-1.208*LN(L7603) + 7.5474 + 4.6991*(2.71828^(-0.009*L7603)) + 0.0001*L7603*L7603 - 0.0432*L7603 + 4.7166)/3),2), " ")</f>
        <v>3.14</v>
      </c>
      <c r="O7603">
        <f>IFERROR(MAX(MIN(ROUND(N7603*(Q7603/P7603),2),4.5),1.9)," ")</f>
        <v>2.96</v>
      </c>
      <c r="P7603">
        <f>13.098*F7603^-1.237</f>
        <v>44.806338281983834</v>
      </c>
      <c r="Q7603">
        <f>13.098*M7603^-1.237</f>
        <v>42.182109086218873</v>
      </c>
      <c r="R7603" s="5">
        <f>IFERROR(ROUND(MAX(MIN((-105.4*LN(O7603) + 163.83),95),10),0)," ")</f>
        <v>49</v>
      </c>
      <c r="S7603" s="5" t="str">
        <f>IFERROR(CONCATENATE("(",R7603,",",ROUND((1.2*W7603),2),")")," ")</f>
        <v>(49,0.47)</v>
      </c>
      <c r="T7603">
        <f>R7603-L7603</f>
        <v>8</v>
      </c>
      <c r="U7603" s="7" t="str">
        <f>IF((AND(T7603=0,H7603&gt;=L7603)),"Don’t change bids","OK")</f>
        <v>OK</v>
      </c>
      <c r="V7603" t="e">
        <f>IF((MATCH(F7603,W7603,0)),"Same","Diff")</f>
        <v>#N/A</v>
      </c>
      <c r="W7603" s="5">
        <f>ROUND(M7603,2)</f>
        <v>0.39</v>
      </c>
      <c r="X7603" s="5">
        <v>0.39</v>
      </c>
    </row>
    <row r="7604" spans="1:24" x14ac:dyDescent="0.25">
      <c r="A7604" t="s">
        <v>24</v>
      </c>
      <c r="B7604" t="s">
        <v>7785</v>
      </c>
      <c r="C7604" t="s">
        <v>4401</v>
      </c>
      <c r="D7604" t="s">
        <v>7758</v>
      </c>
      <c r="E7604" t="s">
        <v>569</v>
      </c>
      <c r="F7604" s="5">
        <v>0.37</v>
      </c>
      <c r="G7604" s="9">
        <v>0.1</v>
      </c>
      <c r="H7604" s="6">
        <f>G7604*100</f>
        <v>10</v>
      </c>
      <c r="I7604" t="s">
        <v>9716</v>
      </c>
      <c r="J7604" t="s">
        <v>10765</v>
      </c>
      <c r="K7604">
        <v>41</v>
      </c>
      <c r="L7604">
        <v>41</v>
      </c>
      <c r="M7604">
        <f>(F7604*(1+0.05))</f>
        <v>0.38850000000000001</v>
      </c>
      <c r="N7604">
        <f>IFERROR(ROUND(( (-1.208*LN(L7604) + 7.5474 + 4.6991*(2.71828^(-0.009*L7604)) + 0.0001*L7604*L7604 - 0.0432*L7604 + 4.7166)/3),2), " ")</f>
        <v>3.14</v>
      </c>
      <c r="O7604">
        <f>IFERROR(MAX(MIN(ROUND(N7604*(Q7604/P7604),2),4.5),1.9)," ")</f>
        <v>2.96</v>
      </c>
      <c r="P7604">
        <f>13.098*F7604^-1.237</f>
        <v>44.806338281983834</v>
      </c>
      <c r="Q7604">
        <f>13.098*M7604^-1.237</f>
        <v>42.182109086218873</v>
      </c>
      <c r="R7604" s="5">
        <f>IFERROR(ROUND(MAX(MIN((-105.4*LN(O7604) + 163.83),95),10),0)," ")</f>
        <v>49</v>
      </c>
      <c r="S7604" s="5" t="str">
        <f>IFERROR(CONCATENATE("(",R7604,",",ROUND((1.2*W7604),2),")")," ")</f>
        <v>(49,0.47)</v>
      </c>
      <c r="T7604">
        <f>R7604-L7604</f>
        <v>8</v>
      </c>
      <c r="U7604" s="7" t="str">
        <f>IF((AND(T7604=0,H7604&gt;=L7604)),"Don’t change bids","OK")</f>
        <v>OK</v>
      </c>
      <c r="V7604" t="e">
        <f>IF((MATCH(F7604,W7604,0)),"Same","Diff")</f>
        <v>#N/A</v>
      </c>
      <c r="W7604" s="5">
        <f>ROUND(M7604,2)</f>
        <v>0.39</v>
      </c>
      <c r="X7604" s="5">
        <v>0.39</v>
      </c>
    </row>
    <row r="7605" spans="1:24" x14ac:dyDescent="0.25">
      <c r="A7605" t="s">
        <v>24</v>
      </c>
      <c r="B7605" t="s">
        <v>7786</v>
      </c>
      <c r="C7605" t="s">
        <v>4401</v>
      </c>
      <c r="D7605" t="s">
        <v>7750</v>
      </c>
      <c r="E7605" t="s">
        <v>569</v>
      </c>
      <c r="F7605" s="5">
        <v>0.37</v>
      </c>
      <c r="G7605" s="9">
        <v>0.1</v>
      </c>
      <c r="H7605" s="6">
        <f>G7605*100</f>
        <v>10</v>
      </c>
      <c r="I7605" t="s">
        <v>9716</v>
      </c>
      <c r="J7605" t="s">
        <v>10765</v>
      </c>
      <c r="K7605">
        <v>41</v>
      </c>
      <c r="L7605">
        <v>41</v>
      </c>
      <c r="M7605">
        <f>(F7605*(1+0.05))</f>
        <v>0.38850000000000001</v>
      </c>
      <c r="N7605">
        <f>IFERROR(ROUND(( (-1.208*LN(L7605) + 7.5474 + 4.6991*(2.71828^(-0.009*L7605)) + 0.0001*L7605*L7605 - 0.0432*L7605 + 4.7166)/3),2), " ")</f>
        <v>3.14</v>
      </c>
      <c r="O7605">
        <f>IFERROR(MAX(MIN(ROUND(N7605*(Q7605/P7605),2),4.5),1.9)," ")</f>
        <v>2.96</v>
      </c>
      <c r="P7605">
        <f>13.098*F7605^-1.237</f>
        <v>44.806338281983834</v>
      </c>
      <c r="Q7605">
        <f>13.098*M7605^-1.237</f>
        <v>42.182109086218873</v>
      </c>
      <c r="R7605" s="5">
        <f>IFERROR(ROUND(MAX(MIN((-105.4*LN(O7605) + 163.83),95),10),0)," ")</f>
        <v>49</v>
      </c>
      <c r="S7605" s="5" t="str">
        <f>IFERROR(CONCATENATE("(",R7605,",",ROUND((1.2*W7605),2),")")," ")</f>
        <v>(49,0.47)</v>
      </c>
      <c r="T7605">
        <f>R7605-L7605</f>
        <v>8</v>
      </c>
      <c r="U7605" s="7" t="str">
        <f>IF((AND(T7605=0,H7605&gt;=L7605)),"Don’t change bids","OK")</f>
        <v>OK</v>
      </c>
      <c r="V7605" t="e">
        <f>IF((MATCH(F7605,W7605,0)),"Same","Diff")</f>
        <v>#N/A</v>
      </c>
      <c r="W7605" s="5">
        <f>ROUND(M7605,2)</f>
        <v>0.39</v>
      </c>
      <c r="X7605" s="5">
        <v>0.39</v>
      </c>
    </row>
    <row r="7606" spans="1:24" x14ac:dyDescent="0.25">
      <c r="A7606" t="s">
        <v>24</v>
      </c>
      <c r="B7606" t="s">
        <v>7787</v>
      </c>
      <c r="C7606" t="s">
        <v>4401</v>
      </c>
      <c r="D7606" t="s">
        <v>7788</v>
      </c>
      <c r="E7606" t="s">
        <v>4386</v>
      </c>
      <c r="F7606" s="5">
        <v>0.33</v>
      </c>
      <c r="G7606" s="9">
        <v>0.1</v>
      </c>
      <c r="H7606" s="6">
        <f>G7606*100</f>
        <v>10</v>
      </c>
      <c r="I7606" t="s">
        <v>10684</v>
      </c>
      <c r="J7606" t="s">
        <v>10765</v>
      </c>
      <c r="K7606">
        <v>41</v>
      </c>
      <c r="L7606">
        <v>41</v>
      </c>
      <c r="M7606">
        <f>(F7606*(1+0.05))</f>
        <v>0.34650000000000003</v>
      </c>
      <c r="N7606">
        <f>IFERROR(ROUND(( (-1.208*LN(L7606) + 7.5474 + 4.6991*(2.71828^(-0.009*L7606)) + 0.0001*L7606*L7606 - 0.0432*L7606 + 4.7166)/3),2), " ")</f>
        <v>3.14</v>
      </c>
      <c r="O7606">
        <f>IFERROR(MAX(MIN(ROUND(N7606*(Q7606/P7606),2),4.5),1.9)," ")</f>
        <v>2.96</v>
      </c>
      <c r="P7606">
        <f>13.098*F7606^-1.237</f>
        <v>51.618245932576549</v>
      </c>
      <c r="Q7606">
        <f>13.098*M7606^-1.237</f>
        <v>48.595055169744008</v>
      </c>
      <c r="R7606" s="5">
        <f>IFERROR(ROUND(MAX(MIN((-105.4*LN(O7606) + 163.83),95),10),0)," ")</f>
        <v>49</v>
      </c>
      <c r="S7606" s="5" t="str">
        <f>IFERROR(CONCATENATE("(",R7606,",",ROUND((1.2*W7606),2),")")," ")</f>
        <v>(49,0.42)</v>
      </c>
      <c r="T7606">
        <f>R7606-L7606</f>
        <v>8</v>
      </c>
      <c r="U7606" s="7" t="str">
        <f>IF((AND(T7606=0,H7606&gt;=L7606)),"Don’t change bids","OK")</f>
        <v>OK</v>
      </c>
      <c r="V7606" t="e">
        <f>IF((MATCH(F7606,W7606,0)),"Same","Diff")</f>
        <v>#N/A</v>
      </c>
      <c r="W7606" s="5">
        <f>ROUND(M7606,2)</f>
        <v>0.35</v>
      </c>
      <c r="X7606" s="5">
        <v>0.35</v>
      </c>
    </row>
    <row r="7607" spans="1:24" x14ac:dyDescent="0.25">
      <c r="A7607" t="s">
        <v>24</v>
      </c>
      <c r="B7607" t="s">
        <v>7789</v>
      </c>
      <c r="C7607" t="s">
        <v>4401</v>
      </c>
      <c r="D7607" t="s">
        <v>7758</v>
      </c>
      <c r="E7607" t="s">
        <v>569</v>
      </c>
      <c r="F7607" s="5">
        <v>0.37</v>
      </c>
      <c r="G7607" s="9">
        <v>0.1</v>
      </c>
      <c r="H7607" s="6">
        <f>G7607*100</f>
        <v>10</v>
      </c>
      <c r="I7607" t="s">
        <v>9716</v>
      </c>
      <c r="J7607" t="s">
        <v>10765</v>
      </c>
      <c r="K7607">
        <v>41</v>
      </c>
      <c r="L7607">
        <v>41</v>
      </c>
      <c r="M7607">
        <f>(F7607*(1+0.05))</f>
        <v>0.38850000000000001</v>
      </c>
      <c r="N7607">
        <f>IFERROR(ROUND(( (-1.208*LN(L7607) + 7.5474 + 4.6991*(2.71828^(-0.009*L7607)) + 0.0001*L7607*L7607 - 0.0432*L7607 + 4.7166)/3),2), " ")</f>
        <v>3.14</v>
      </c>
      <c r="O7607">
        <f>IFERROR(MAX(MIN(ROUND(N7607*(Q7607/P7607),2),4.5),1.9)," ")</f>
        <v>2.96</v>
      </c>
      <c r="P7607">
        <f>13.098*F7607^-1.237</f>
        <v>44.806338281983834</v>
      </c>
      <c r="Q7607">
        <f>13.098*M7607^-1.237</f>
        <v>42.182109086218873</v>
      </c>
      <c r="R7607" s="5">
        <f>IFERROR(ROUND(MAX(MIN((-105.4*LN(O7607) + 163.83),95),10),0)," ")</f>
        <v>49</v>
      </c>
      <c r="S7607" s="5" t="str">
        <f>IFERROR(CONCATENATE("(",R7607,",",ROUND((1.2*W7607),2),")")," ")</f>
        <v>(49,0.47)</v>
      </c>
      <c r="T7607">
        <f>R7607-L7607</f>
        <v>8</v>
      </c>
      <c r="U7607" s="7" t="str">
        <f>IF((AND(T7607=0,H7607&gt;=L7607)),"Don’t change bids","OK")</f>
        <v>OK</v>
      </c>
      <c r="V7607" t="e">
        <f>IF((MATCH(F7607,W7607,0)),"Same","Diff")</f>
        <v>#N/A</v>
      </c>
      <c r="W7607" s="5">
        <f>ROUND(M7607,2)</f>
        <v>0.39</v>
      </c>
      <c r="X7607" s="5">
        <v>0.39</v>
      </c>
    </row>
    <row r="7608" spans="1:24" x14ac:dyDescent="0.25">
      <c r="A7608" t="s">
        <v>24</v>
      </c>
      <c r="B7608" t="s">
        <v>7790</v>
      </c>
      <c r="C7608" t="s">
        <v>4401</v>
      </c>
      <c r="D7608" t="s">
        <v>7748</v>
      </c>
      <c r="E7608" t="s">
        <v>569</v>
      </c>
      <c r="F7608" s="5">
        <v>0.37</v>
      </c>
      <c r="G7608" s="9">
        <v>0.1</v>
      </c>
      <c r="H7608" s="6">
        <f>G7608*100</f>
        <v>10</v>
      </c>
      <c r="I7608" t="s">
        <v>9716</v>
      </c>
      <c r="J7608" t="s">
        <v>10765</v>
      </c>
      <c r="K7608">
        <v>41</v>
      </c>
      <c r="L7608">
        <v>41</v>
      </c>
      <c r="M7608">
        <f>(F7608*(1+0.05))</f>
        <v>0.38850000000000001</v>
      </c>
      <c r="N7608">
        <f>IFERROR(ROUND(( (-1.208*LN(L7608) + 7.5474 + 4.6991*(2.71828^(-0.009*L7608)) + 0.0001*L7608*L7608 - 0.0432*L7608 + 4.7166)/3),2), " ")</f>
        <v>3.14</v>
      </c>
      <c r="O7608">
        <f>IFERROR(MAX(MIN(ROUND(N7608*(Q7608/P7608),2),4.5),1.9)," ")</f>
        <v>2.96</v>
      </c>
      <c r="P7608">
        <f>13.098*F7608^-1.237</f>
        <v>44.806338281983834</v>
      </c>
      <c r="Q7608">
        <f>13.098*M7608^-1.237</f>
        <v>42.182109086218873</v>
      </c>
      <c r="R7608" s="5">
        <f>IFERROR(ROUND(MAX(MIN((-105.4*LN(O7608) + 163.83),95),10),0)," ")</f>
        <v>49</v>
      </c>
      <c r="S7608" s="5" t="str">
        <f>IFERROR(CONCATENATE("(",R7608,",",ROUND((1.2*W7608),2),")")," ")</f>
        <v>(49,0.47)</v>
      </c>
      <c r="T7608">
        <f>R7608-L7608</f>
        <v>8</v>
      </c>
      <c r="U7608" s="7" t="str">
        <f>IF((AND(T7608=0,H7608&gt;=L7608)),"Don’t change bids","OK")</f>
        <v>OK</v>
      </c>
      <c r="V7608" t="e">
        <f>IF((MATCH(F7608,W7608,0)),"Same","Diff")</f>
        <v>#N/A</v>
      </c>
      <c r="W7608" s="5">
        <f>ROUND(M7608,2)</f>
        <v>0.39</v>
      </c>
      <c r="X7608" s="5">
        <v>0.39</v>
      </c>
    </row>
    <row r="7609" spans="1:24" x14ac:dyDescent="0.25">
      <c r="A7609" t="s">
        <v>24</v>
      </c>
      <c r="B7609" t="s">
        <v>7791</v>
      </c>
      <c r="C7609" t="s">
        <v>4401</v>
      </c>
      <c r="D7609" t="s">
        <v>7776</v>
      </c>
      <c r="E7609" t="s">
        <v>4087</v>
      </c>
      <c r="F7609" s="5">
        <v>0.39</v>
      </c>
      <c r="G7609" s="9">
        <v>0.1</v>
      </c>
      <c r="H7609" s="6">
        <f>G7609*100</f>
        <v>10</v>
      </c>
      <c r="I7609" t="s">
        <v>9716</v>
      </c>
      <c r="J7609" t="s">
        <v>10765</v>
      </c>
      <c r="K7609">
        <v>41</v>
      </c>
      <c r="L7609">
        <v>41</v>
      </c>
      <c r="M7609">
        <f>(F7609*(1+0.05))</f>
        <v>0.40950000000000003</v>
      </c>
      <c r="N7609">
        <f>IFERROR(ROUND(( (-1.208*LN(L7609) + 7.5474 + 4.6991*(2.71828^(-0.009*L7609)) + 0.0001*L7609*L7609 - 0.0432*L7609 + 4.7166)/3),2), " ")</f>
        <v>3.14</v>
      </c>
      <c r="O7609">
        <f>IFERROR(MAX(MIN(ROUND(N7609*(Q7609/P7609),2),4.5),1.9)," ")</f>
        <v>2.96</v>
      </c>
      <c r="P7609">
        <f>13.098*F7609^-1.237</f>
        <v>41.981511148020871</v>
      </c>
      <c r="Q7609">
        <f>13.098*M7609^-1.237</f>
        <v>39.522727157603455</v>
      </c>
      <c r="R7609" s="5">
        <f>IFERROR(ROUND(MAX(MIN((-105.4*LN(O7609) + 163.83),95),10),0)," ")</f>
        <v>49</v>
      </c>
      <c r="S7609" s="5" t="str">
        <f>IFERROR(CONCATENATE("(",R7609,",",ROUND((1.2*W7609),2),")")," ")</f>
        <v>(49,0.49)</v>
      </c>
      <c r="T7609">
        <f>R7609-L7609</f>
        <v>8</v>
      </c>
      <c r="U7609" s="7" t="str">
        <f>IF((AND(T7609=0,H7609&gt;=L7609)),"Don’t change bids","OK")</f>
        <v>OK</v>
      </c>
      <c r="V7609" t="e">
        <f>IF((MATCH(F7609,W7609,0)),"Same","Diff")</f>
        <v>#N/A</v>
      </c>
      <c r="W7609" s="5">
        <f>ROUND(M7609,2)</f>
        <v>0.41</v>
      </c>
      <c r="X7609" s="5">
        <v>0.41</v>
      </c>
    </row>
    <row r="7610" spans="1:24" x14ac:dyDescent="0.25">
      <c r="A7610" t="s">
        <v>24</v>
      </c>
      <c r="B7610" t="s">
        <v>7792</v>
      </c>
      <c r="C7610" t="s">
        <v>4401</v>
      </c>
      <c r="D7610" t="s">
        <v>7748</v>
      </c>
      <c r="E7610" t="s">
        <v>569</v>
      </c>
      <c r="F7610" s="5">
        <v>0.37</v>
      </c>
      <c r="G7610" s="9">
        <v>0.1</v>
      </c>
      <c r="H7610" s="6">
        <f>G7610*100</f>
        <v>10</v>
      </c>
      <c r="I7610" t="s">
        <v>9716</v>
      </c>
      <c r="J7610" t="s">
        <v>10765</v>
      </c>
      <c r="K7610">
        <v>41</v>
      </c>
      <c r="L7610">
        <v>41</v>
      </c>
      <c r="M7610">
        <f>(F7610*(1+0.05))</f>
        <v>0.38850000000000001</v>
      </c>
      <c r="N7610">
        <f>IFERROR(ROUND(( (-1.208*LN(L7610) + 7.5474 + 4.6991*(2.71828^(-0.009*L7610)) + 0.0001*L7610*L7610 - 0.0432*L7610 + 4.7166)/3),2), " ")</f>
        <v>3.14</v>
      </c>
      <c r="O7610">
        <f>IFERROR(MAX(MIN(ROUND(N7610*(Q7610/P7610),2),4.5),1.9)," ")</f>
        <v>2.96</v>
      </c>
      <c r="P7610">
        <f>13.098*F7610^-1.237</f>
        <v>44.806338281983834</v>
      </c>
      <c r="Q7610">
        <f>13.098*M7610^-1.237</f>
        <v>42.182109086218873</v>
      </c>
      <c r="R7610" s="5">
        <f>IFERROR(ROUND(MAX(MIN((-105.4*LN(O7610) + 163.83),95),10),0)," ")</f>
        <v>49</v>
      </c>
      <c r="S7610" s="5" t="str">
        <f>IFERROR(CONCATENATE("(",R7610,",",ROUND((1.2*W7610),2),")")," ")</f>
        <v>(49,0.47)</v>
      </c>
      <c r="T7610">
        <f>R7610-L7610</f>
        <v>8</v>
      </c>
      <c r="U7610" s="7" t="str">
        <f>IF((AND(T7610=0,H7610&gt;=L7610)),"Don’t change bids","OK")</f>
        <v>OK</v>
      </c>
      <c r="V7610" t="e">
        <f>IF((MATCH(F7610,W7610,0)),"Same","Diff")</f>
        <v>#N/A</v>
      </c>
      <c r="W7610" s="5">
        <f>ROUND(M7610,2)</f>
        <v>0.39</v>
      </c>
      <c r="X7610" s="5">
        <v>0.39</v>
      </c>
    </row>
    <row r="7611" spans="1:24" x14ac:dyDescent="0.25">
      <c r="A7611" t="s">
        <v>24</v>
      </c>
      <c r="B7611" t="s">
        <v>7793</v>
      </c>
      <c r="C7611" t="s">
        <v>4401</v>
      </c>
      <c r="D7611" t="s">
        <v>4558</v>
      </c>
      <c r="E7611" t="s">
        <v>569</v>
      </c>
      <c r="F7611" s="5">
        <v>0.37</v>
      </c>
      <c r="G7611" s="9">
        <v>0.1</v>
      </c>
      <c r="H7611" s="6">
        <f>G7611*100</f>
        <v>10</v>
      </c>
      <c r="I7611" t="s">
        <v>9716</v>
      </c>
      <c r="J7611" t="s">
        <v>10765</v>
      </c>
      <c r="K7611">
        <v>41</v>
      </c>
      <c r="L7611">
        <v>41</v>
      </c>
      <c r="M7611">
        <f>(F7611*(1+0.05))</f>
        <v>0.38850000000000001</v>
      </c>
      <c r="N7611">
        <f>IFERROR(ROUND(( (-1.208*LN(L7611) + 7.5474 + 4.6991*(2.71828^(-0.009*L7611)) + 0.0001*L7611*L7611 - 0.0432*L7611 + 4.7166)/3),2), " ")</f>
        <v>3.14</v>
      </c>
      <c r="O7611">
        <f>IFERROR(MAX(MIN(ROUND(N7611*(Q7611/P7611),2),4.5),1.9)," ")</f>
        <v>2.96</v>
      </c>
      <c r="P7611">
        <f>13.098*F7611^-1.237</f>
        <v>44.806338281983834</v>
      </c>
      <c r="Q7611">
        <f>13.098*M7611^-1.237</f>
        <v>42.182109086218873</v>
      </c>
      <c r="R7611" s="5">
        <f>IFERROR(ROUND(MAX(MIN((-105.4*LN(O7611) + 163.83),95),10),0)," ")</f>
        <v>49</v>
      </c>
      <c r="S7611" s="5" t="str">
        <f>IFERROR(CONCATENATE("(",R7611,",",ROUND((1.2*W7611),2),")")," ")</f>
        <v>(49,0.47)</v>
      </c>
      <c r="T7611">
        <f>R7611-L7611</f>
        <v>8</v>
      </c>
      <c r="U7611" s="7" t="str">
        <f>IF((AND(T7611=0,H7611&gt;=L7611)),"Don’t change bids","OK")</f>
        <v>OK</v>
      </c>
      <c r="V7611" t="e">
        <f>IF((MATCH(F7611,W7611,0)),"Same","Diff")</f>
        <v>#N/A</v>
      </c>
      <c r="W7611" s="5">
        <f>ROUND(M7611,2)</f>
        <v>0.39</v>
      </c>
      <c r="X7611" s="5">
        <v>0.39</v>
      </c>
    </row>
    <row r="7612" spans="1:24" x14ac:dyDescent="0.25">
      <c r="A7612" t="s">
        <v>24</v>
      </c>
      <c r="B7612" t="s">
        <v>7794</v>
      </c>
      <c r="C7612" t="s">
        <v>4401</v>
      </c>
      <c r="D7612" t="s">
        <v>4558</v>
      </c>
      <c r="E7612" t="s">
        <v>569</v>
      </c>
      <c r="F7612" s="5">
        <v>0.37</v>
      </c>
      <c r="G7612" s="9">
        <v>0.1</v>
      </c>
      <c r="H7612" s="6">
        <f>G7612*100</f>
        <v>10</v>
      </c>
      <c r="I7612" t="s">
        <v>9716</v>
      </c>
      <c r="J7612" t="s">
        <v>10765</v>
      </c>
      <c r="K7612">
        <v>41</v>
      </c>
      <c r="L7612">
        <v>41</v>
      </c>
      <c r="M7612">
        <f>(F7612*(1+0.05))</f>
        <v>0.38850000000000001</v>
      </c>
      <c r="N7612">
        <f>IFERROR(ROUND(( (-1.208*LN(L7612) + 7.5474 + 4.6991*(2.71828^(-0.009*L7612)) + 0.0001*L7612*L7612 - 0.0432*L7612 + 4.7166)/3),2), " ")</f>
        <v>3.14</v>
      </c>
      <c r="O7612">
        <f>IFERROR(MAX(MIN(ROUND(N7612*(Q7612/P7612),2),4.5),1.9)," ")</f>
        <v>2.96</v>
      </c>
      <c r="P7612">
        <f>13.098*F7612^-1.237</f>
        <v>44.806338281983834</v>
      </c>
      <c r="Q7612">
        <f>13.098*M7612^-1.237</f>
        <v>42.182109086218873</v>
      </c>
      <c r="R7612" s="5">
        <f>IFERROR(ROUND(MAX(MIN((-105.4*LN(O7612) + 163.83),95),10),0)," ")</f>
        <v>49</v>
      </c>
      <c r="S7612" s="5" t="str">
        <f>IFERROR(CONCATENATE("(",R7612,",",ROUND((1.2*W7612),2),")")," ")</f>
        <v>(49,0.47)</v>
      </c>
      <c r="T7612">
        <f>R7612-L7612</f>
        <v>8</v>
      </c>
      <c r="U7612" s="7" t="str">
        <f>IF((AND(T7612=0,H7612&gt;=L7612)),"Don’t change bids","OK")</f>
        <v>OK</v>
      </c>
      <c r="V7612" t="e">
        <f>IF((MATCH(F7612,W7612,0)),"Same","Diff")</f>
        <v>#N/A</v>
      </c>
      <c r="W7612" s="5">
        <f>ROUND(M7612,2)</f>
        <v>0.39</v>
      </c>
      <c r="X7612" s="5">
        <v>0.39</v>
      </c>
    </row>
    <row r="7613" spans="1:24" x14ac:dyDescent="0.25">
      <c r="A7613" t="s">
        <v>24</v>
      </c>
      <c r="B7613" t="s">
        <v>7795</v>
      </c>
      <c r="C7613" t="s">
        <v>4401</v>
      </c>
      <c r="D7613" t="s">
        <v>5118</v>
      </c>
      <c r="E7613" t="s">
        <v>569</v>
      </c>
      <c r="F7613" s="5">
        <v>0.37</v>
      </c>
      <c r="G7613" s="9">
        <v>0.1</v>
      </c>
      <c r="H7613" s="6">
        <f>G7613*100</f>
        <v>10</v>
      </c>
      <c r="I7613" t="s">
        <v>9716</v>
      </c>
      <c r="J7613" t="s">
        <v>10765</v>
      </c>
      <c r="K7613">
        <v>41</v>
      </c>
      <c r="L7613">
        <v>41</v>
      </c>
      <c r="M7613">
        <f>(F7613*(1+0.05))</f>
        <v>0.38850000000000001</v>
      </c>
      <c r="N7613">
        <f>IFERROR(ROUND(( (-1.208*LN(L7613) + 7.5474 + 4.6991*(2.71828^(-0.009*L7613)) + 0.0001*L7613*L7613 - 0.0432*L7613 + 4.7166)/3),2), " ")</f>
        <v>3.14</v>
      </c>
      <c r="O7613">
        <f>IFERROR(MAX(MIN(ROUND(N7613*(Q7613/P7613),2),4.5),1.9)," ")</f>
        <v>2.96</v>
      </c>
      <c r="P7613">
        <f>13.098*F7613^-1.237</f>
        <v>44.806338281983834</v>
      </c>
      <c r="Q7613">
        <f>13.098*M7613^-1.237</f>
        <v>42.182109086218873</v>
      </c>
      <c r="R7613" s="5">
        <f>IFERROR(ROUND(MAX(MIN((-105.4*LN(O7613) + 163.83),95),10),0)," ")</f>
        <v>49</v>
      </c>
      <c r="S7613" s="5" t="str">
        <f>IFERROR(CONCATENATE("(",R7613,",",ROUND((1.2*W7613),2),")")," ")</f>
        <v>(49,0.47)</v>
      </c>
      <c r="T7613">
        <f>R7613-L7613</f>
        <v>8</v>
      </c>
      <c r="U7613" s="7" t="str">
        <f>IF((AND(T7613=0,H7613&gt;=L7613)),"Don’t change bids","OK")</f>
        <v>OK</v>
      </c>
      <c r="V7613" t="e">
        <f>IF((MATCH(F7613,W7613,0)),"Same","Diff")</f>
        <v>#N/A</v>
      </c>
      <c r="W7613" s="5">
        <f>ROUND(M7613,2)</f>
        <v>0.39</v>
      </c>
      <c r="X7613" s="5">
        <v>0.39</v>
      </c>
    </row>
    <row r="7614" spans="1:24" x14ac:dyDescent="0.25">
      <c r="A7614" t="s">
        <v>24</v>
      </c>
      <c r="B7614" t="s">
        <v>7796</v>
      </c>
      <c r="C7614" t="s">
        <v>4401</v>
      </c>
      <c r="D7614" t="s">
        <v>4560</v>
      </c>
      <c r="E7614" t="s">
        <v>569</v>
      </c>
      <c r="F7614" s="5">
        <v>0.37</v>
      </c>
      <c r="G7614" s="9">
        <v>0.1</v>
      </c>
      <c r="H7614" s="6">
        <f>G7614*100</f>
        <v>10</v>
      </c>
      <c r="I7614" t="s">
        <v>9716</v>
      </c>
      <c r="J7614" t="s">
        <v>10765</v>
      </c>
      <c r="K7614">
        <v>41</v>
      </c>
      <c r="L7614">
        <v>41</v>
      </c>
      <c r="M7614">
        <f>(F7614*(1+0.05))</f>
        <v>0.38850000000000001</v>
      </c>
      <c r="N7614">
        <f>IFERROR(ROUND(( (-1.208*LN(L7614) + 7.5474 + 4.6991*(2.71828^(-0.009*L7614)) + 0.0001*L7614*L7614 - 0.0432*L7614 + 4.7166)/3),2), " ")</f>
        <v>3.14</v>
      </c>
      <c r="O7614">
        <f>IFERROR(MAX(MIN(ROUND(N7614*(Q7614/P7614),2),4.5),1.9)," ")</f>
        <v>2.96</v>
      </c>
      <c r="P7614">
        <f>13.098*F7614^-1.237</f>
        <v>44.806338281983834</v>
      </c>
      <c r="Q7614">
        <f>13.098*M7614^-1.237</f>
        <v>42.182109086218873</v>
      </c>
      <c r="R7614" s="5">
        <f>IFERROR(ROUND(MAX(MIN((-105.4*LN(O7614) + 163.83),95),10),0)," ")</f>
        <v>49</v>
      </c>
      <c r="S7614" s="5" t="str">
        <f>IFERROR(CONCATENATE("(",R7614,",",ROUND((1.2*W7614),2),")")," ")</f>
        <v>(49,0.47)</v>
      </c>
      <c r="T7614">
        <f>R7614-L7614</f>
        <v>8</v>
      </c>
      <c r="U7614" s="7" t="str">
        <f>IF((AND(T7614=0,H7614&gt;=L7614)),"Don’t change bids","OK")</f>
        <v>OK</v>
      </c>
      <c r="V7614" t="e">
        <f>IF((MATCH(F7614,W7614,0)),"Same","Diff")</f>
        <v>#N/A</v>
      </c>
      <c r="W7614" s="5">
        <f>ROUND(M7614,2)</f>
        <v>0.39</v>
      </c>
      <c r="X7614" s="5">
        <v>0.39</v>
      </c>
    </row>
    <row r="7615" spans="1:24" x14ac:dyDescent="0.25">
      <c r="A7615" t="s">
        <v>24</v>
      </c>
      <c r="B7615" t="s">
        <v>7797</v>
      </c>
      <c r="C7615" t="s">
        <v>4401</v>
      </c>
      <c r="D7615" t="s">
        <v>4558</v>
      </c>
      <c r="E7615" t="s">
        <v>569</v>
      </c>
      <c r="F7615" s="5">
        <v>0.37</v>
      </c>
      <c r="G7615" s="9">
        <v>0.1</v>
      </c>
      <c r="H7615" s="6">
        <f>G7615*100</f>
        <v>10</v>
      </c>
      <c r="I7615" t="s">
        <v>9716</v>
      </c>
      <c r="J7615" t="s">
        <v>10765</v>
      </c>
      <c r="K7615">
        <v>41</v>
      </c>
      <c r="L7615">
        <v>41</v>
      </c>
      <c r="M7615">
        <f>(F7615*(1+0.05))</f>
        <v>0.38850000000000001</v>
      </c>
      <c r="N7615">
        <f>IFERROR(ROUND(( (-1.208*LN(L7615) + 7.5474 + 4.6991*(2.71828^(-0.009*L7615)) + 0.0001*L7615*L7615 - 0.0432*L7615 + 4.7166)/3),2), " ")</f>
        <v>3.14</v>
      </c>
      <c r="O7615">
        <f>IFERROR(MAX(MIN(ROUND(N7615*(Q7615/P7615),2),4.5),1.9)," ")</f>
        <v>2.96</v>
      </c>
      <c r="P7615">
        <f>13.098*F7615^-1.237</f>
        <v>44.806338281983834</v>
      </c>
      <c r="Q7615">
        <f>13.098*M7615^-1.237</f>
        <v>42.182109086218873</v>
      </c>
      <c r="R7615" s="5">
        <f>IFERROR(ROUND(MAX(MIN((-105.4*LN(O7615) + 163.83),95),10),0)," ")</f>
        <v>49</v>
      </c>
      <c r="S7615" s="5" t="str">
        <f>IFERROR(CONCATENATE("(",R7615,",",ROUND((1.2*W7615),2),")")," ")</f>
        <v>(49,0.47)</v>
      </c>
      <c r="T7615">
        <f>R7615-L7615</f>
        <v>8</v>
      </c>
      <c r="U7615" s="7" t="str">
        <f>IF((AND(T7615=0,H7615&gt;=L7615)),"Don’t change bids","OK")</f>
        <v>OK</v>
      </c>
      <c r="V7615" t="e">
        <f>IF((MATCH(F7615,W7615,0)),"Same","Diff")</f>
        <v>#N/A</v>
      </c>
      <c r="W7615" s="5">
        <f>ROUND(M7615,2)</f>
        <v>0.39</v>
      </c>
      <c r="X7615" s="5">
        <v>0.39</v>
      </c>
    </row>
    <row r="7616" spans="1:24" x14ac:dyDescent="0.25">
      <c r="A7616" t="s">
        <v>24</v>
      </c>
      <c r="B7616" t="s">
        <v>7798</v>
      </c>
      <c r="C7616" t="s">
        <v>4401</v>
      </c>
      <c r="D7616" t="s">
        <v>4558</v>
      </c>
      <c r="E7616" t="s">
        <v>569</v>
      </c>
      <c r="F7616" s="5">
        <v>0.37</v>
      </c>
      <c r="G7616" s="9">
        <v>0.1</v>
      </c>
      <c r="H7616" s="6">
        <f>G7616*100</f>
        <v>10</v>
      </c>
      <c r="I7616" t="s">
        <v>9716</v>
      </c>
      <c r="J7616" t="s">
        <v>10765</v>
      </c>
      <c r="K7616">
        <v>41</v>
      </c>
      <c r="L7616">
        <v>41</v>
      </c>
      <c r="M7616">
        <f>(F7616*(1+0.05))</f>
        <v>0.38850000000000001</v>
      </c>
      <c r="N7616">
        <f>IFERROR(ROUND(( (-1.208*LN(L7616) + 7.5474 + 4.6991*(2.71828^(-0.009*L7616)) + 0.0001*L7616*L7616 - 0.0432*L7616 + 4.7166)/3),2), " ")</f>
        <v>3.14</v>
      </c>
      <c r="O7616">
        <f>IFERROR(MAX(MIN(ROUND(N7616*(Q7616/P7616),2),4.5),1.9)," ")</f>
        <v>2.96</v>
      </c>
      <c r="P7616">
        <f>13.098*F7616^-1.237</f>
        <v>44.806338281983834</v>
      </c>
      <c r="Q7616">
        <f>13.098*M7616^-1.237</f>
        <v>42.182109086218873</v>
      </c>
      <c r="R7616" s="5">
        <f>IFERROR(ROUND(MAX(MIN((-105.4*LN(O7616) + 163.83),95),10),0)," ")</f>
        <v>49</v>
      </c>
      <c r="S7616" s="5" t="str">
        <f>IFERROR(CONCATENATE("(",R7616,",",ROUND((1.2*W7616),2),")")," ")</f>
        <v>(49,0.47)</v>
      </c>
      <c r="T7616">
        <f>R7616-L7616</f>
        <v>8</v>
      </c>
      <c r="U7616" s="7" t="str">
        <f>IF((AND(T7616=0,H7616&gt;=L7616)),"Don’t change bids","OK")</f>
        <v>OK</v>
      </c>
      <c r="V7616" t="e">
        <f>IF((MATCH(F7616,W7616,0)),"Same","Diff")</f>
        <v>#N/A</v>
      </c>
      <c r="W7616" s="5">
        <f>ROUND(M7616,2)</f>
        <v>0.39</v>
      </c>
      <c r="X7616" s="5">
        <v>0.39</v>
      </c>
    </row>
    <row r="7617" spans="1:24" x14ac:dyDescent="0.25">
      <c r="A7617" t="s">
        <v>24</v>
      </c>
      <c r="B7617" t="s">
        <v>7799</v>
      </c>
      <c r="C7617" t="s">
        <v>4401</v>
      </c>
      <c r="D7617" t="s">
        <v>4558</v>
      </c>
      <c r="E7617" t="s">
        <v>569</v>
      </c>
      <c r="F7617" s="5">
        <v>0.37</v>
      </c>
      <c r="G7617" s="9">
        <v>0.1</v>
      </c>
      <c r="H7617" s="6">
        <f>G7617*100</f>
        <v>10</v>
      </c>
      <c r="I7617" t="s">
        <v>9716</v>
      </c>
      <c r="J7617" t="s">
        <v>10765</v>
      </c>
      <c r="K7617">
        <v>41</v>
      </c>
      <c r="L7617">
        <v>41</v>
      </c>
      <c r="M7617">
        <f>(F7617*(1+0.05))</f>
        <v>0.38850000000000001</v>
      </c>
      <c r="N7617">
        <f>IFERROR(ROUND(( (-1.208*LN(L7617) + 7.5474 + 4.6991*(2.71828^(-0.009*L7617)) + 0.0001*L7617*L7617 - 0.0432*L7617 + 4.7166)/3),2), " ")</f>
        <v>3.14</v>
      </c>
      <c r="O7617">
        <f>IFERROR(MAX(MIN(ROUND(N7617*(Q7617/P7617),2),4.5),1.9)," ")</f>
        <v>2.96</v>
      </c>
      <c r="P7617">
        <f>13.098*F7617^-1.237</f>
        <v>44.806338281983834</v>
      </c>
      <c r="Q7617">
        <f>13.098*M7617^-1.237</f>
        <v>42.182109086218873</v>
      </c>
      <c r="R7617" s="5">
        <f>IFERROR(ROUND(MAX(MIN((-105.4*LN(O7617) + 163.83),95),10),0)," ")</f>
        <v>49</v>
      </c>
      <c r="S7617" s="5" t="str">
        <f>IFERROR(CONCATENATE("(",R7617,",",ROUND((1.2*W7617),2),")")," ")</f>
        <v>(49,0.47)</v>
      </c>
      <c r="T7617">
        <f>R7617-L7617</f>
        <v>8</v>
      </c>
      <c r="U7617" s="7" t="str">
        <f>IF((AND(T7617=0,H7617&gt;=L7617)),"Don’t change bids","OK")</f>
        <v>OK</v>
      </c>
      <c r="V7617" t="e">
        <f>IF((MATCH(F7617,W7617,0)),"Same","Diff")</f>
        <v>#N/A</v>
      </c>
      <c r="W7617" s="5">
        <f>ROUND(M7617,2)</f>
        <v>0.39</v>
      </c>
      <c r="X7617" s="5">
        <v>0.39</v>
      </c>
    </row>
    <row r="7618" spans="1:24" x14ac:dyDescent="0.25">
      <c r="A7618" t="s">
        <v>24</v>
      </c>
      <c r="B7618" t="s">
        <v>7800</v>
      </c>
      <c r="C7618" t="s">
        <v>4401</v>
      </c>
      <c r="D7618" t="s">
        <v>4566</v>
      </c>
      <c r="E7618" t="s">
        <v>569</v>
      </c>
      <c r="F7618" s="5">
        <v>0.37</v>
      </c>
      <c r="G7618" s="9">
        <v>0.1</v>
      </c>
      <c r="H7618" s="6">
        <f>G7618*100</f>
        <v>10</v>
      </c>
      <c r="I7618" t="s">
        <v>9716</v>
      </c>
      <c r="J7618" t="s">
        <v>10765</v>
      </c>
      <c r="K7618">
        <v>41</v>
      </c>
      <c r="L7618">
        <v>41</v>
      </c>
      <c r="M7618">
        <f>(F7618*(1+0.05))</f>
        <v>0.38850000000000001</v>
      </c>
      <c r="N7618">
        <f>IFERROR(ROUND(( (-1.208*LN(L7618) + 7.5474 + 4.6991*(2.71828^(-0.009*L7618)) + 0.0001*L7618*L7618 - 0.0432*L7618 + 4.7166)/3),2), " ")</f>
        <v>3.14</v>
      </c>
      <c r="O7618">
        <f>IFERROR(MAX(MIN(ROUND(N7618*(Q7618/P7618),2),4.5),1.9)," ")</f>
        <v>2.96</v>
      </c>
      <c r="P7618">
        <f>13.098*F7618^-1.237</f>
        <v>44.806338281983834</v>
      </c>
      <c r="Q7618">
        <f>13.098*M7618^-1.237</f>
        <v>42.182109086218873</v>
      </c>
      <c r="R7618" s="5">
        <f>IFERROR(ROUND(MAX(MIN((-105.4*LN(O7618) + 163.83),95),10),0)," ")</f>
        <v>49</v>
      </c>
      <c r="S7618" s="5" t="str">
        <f>IFERROR(CONCATENATE("(",R7618,",",ROUND((1.2*W7618),2),")")," ")</f>
        <v>(49,0.47)</v>
      </c>
      <c r="T7618">
        <f>R7618-L7618</f>
        <v>8</v>
      </c>
      <c r="U7618" s="7" t="str">
        <f>IF((AND(T7618=0,H7618&gt;=L7618)),"Don’t change bids","OK")</f>
        <v>OK</v>
      </c>
      <c r="V7618" t="e">
        <f>IF((MATCH(F7618,W7618,0)),"Same","Diff")</f>
        <v>#N/A</v>
      </c>
      <c r="W7618" s="5">
        <f>ROUND(M7618,2)</f>
        <v>0.39</v>
      </c>
      <c r="X7618" s="5">
        <v>0.39</v>
      </c>
    </row>
    <row r="7619" spans="1:24" x14ac:dyDescent="0.25">
      <c r="A7619" t="s">
        <v>24</v>
      </c>
      <c r="B7619" t="s">
        <v>7801</v>
      </c>
      <c r="C7619" t="s">
        <v>4401</v>
      </c>
      <c r="D7619" t="s">
        <v>5259</v>
      </c>
      <c r="E7619" t="s">
        <v>569</v>
      </c>
      <c r="F7619" s="5">
        <v>0.37</v>
      </c>
      <c r="G7619" s="9">
        <v>0.1</v>
      </c>
      <c r="H7619" s="6">
        <f>G7619*100</f>
        <v>10</v>
      </c>
      <c r="I7619" t="s">
        <v>9716</v>
      </c>
      <c r="J7619" t="s">
        <v>10765</v>
      </c>
      <c r="K7619">
        <v>41</v>
      </c>
      <c r="L7619">
        <v>41</v>
      </c>
      <c r="M7619">
        <f>(F7619*(1+0.05))</f>
        <v>0.38850000000000001</v>
      </c>
      <c r="N7619">
        <f>IFERROR(ROUND(( (-1.208*LN(L7619) + 7.5474 + 4.6991*(2.71828^(-0.009*L7619)) + 0.0001*L7619*L7619 - 0.0432*L7619 + 4.7166)/3),2), " ")</f>
        <v>3.14</v>
      </c>
      <c r="O7619">
        <f>IFERROR(MAX(MIN(ROUND(N7619*(Q7619/P7619),2),4.5),1.9)," ")</f>
        <v>2.96</v>
      </c>
      <c r="P7619">
        <f>13.098*F7619^-1.237</f>
        <v>44.806338281983834</v>
      </c>
      <c r="Q7619">
        <f>13.098*M7619^-1.237</f>
        <v>42.182109086218873</v>
      </c>
      <c r="R7619" s="5">
        <f>IFERROR(ROUND(MAX(MIN((-105.4*LN(O7619) + 163.83),95),10),0)," ")</f>
        <v>49</v>
      </c>
      <c r="S7619" s="5" t="str">
        <f>IFERROR(CONCATENATE("(",R7619,",",ROUND((1.2*W7619),2),")")," ")</f>
        <v>(49,0.47)</v>
      </c>
      <c r="T7619">
        <f>R7619-L7619</f>
        <v>8</v>
      </c>
      <c r="U7619" s="7" t="str">
        <f>IF((AND(T7619=0,H7619&gt;=L7619)),"Don’t change bids","OK")</f>
        <v>OK</v>
      </c>
      <c r="V7619" t="e">
        <f>IF((MATCH(F7619,W7619,0)),"Same","Diff")</f>
        <v>#N/A</v>
      </c>
      <c r="W7619" s="5">
        <f>ROUND(M7619,2)</f>
        <v>0.39</v>
      </c>
      <c r="X7619" s="5">
        <v>0.39</v>
      </c>
    </row>
    <row r="7620" spans="1:24" x14ac:dyDescent="0.25">
      <c r="A7620" t="s">
        <v>24</v>
      </c>
      <c r="B7620" t="s">
        <v>7802</v>
      </c>
      <c r="C7620" t="s">
        <v>4401</v>
      </c>
      <c r="D7620" t="s">
        <v>5252</v>
      </c>
      <c r="E7620" t="s">
        <v>569</v>
      </c>
      <c r="F7620" s="5">
        <v>0.37</v>
      </c>
      <c r="G7620" s="9">
        <v>0.1</v>
      </c>
      <c r="H7620" s="6">
        <f>G7620*100</f>
        <v>10</v>
      </c>
      <c r="I7620" t="s">
        <v>9716</v>
      </c>
      <c r="J7620" t="s">
        <v>10765</v>
      </c>
      <c r="K7620">
        <v>41</v>
      </c>
      <c r="L7620">
        <v>41</v>
      </c>
      <c r="M7620">
        <f>(F7620*(1+0.05))</f>
        <v>0.38850000000000001</v>
      </c>
      <c r="N7620">
        <f>IFERROR(ROUND(( (-1.208*LN(L7620) + 7.5474 + 4.6991*(2.71828^(-0.009*L7620)) + 0.0001*L7620*L7620 - 0.0432*L7620 + 4.7166)/3),2), " ")</f>
        <v>3.14</v>
      </c>
      <c r="O7620">
        <f>IFERROR(MAX(MIN(ROUND(N7620*(Q7620/P7620),2),4.5),1.9)," ")</f>
        <v>2.96</v>
      </c>
      <c r="P7620">
        <f>13.098*F7620^-1.237</f>
        <v>44.806338281983834</v>
      </c>
      <c r="Q7620">
        <f>13.098*M7620^-1.237</f>
        <v>42.182109086218873</v>
      </c>
      <c r="R7620" s="5">
        <f>IFERROR(ROUND(MAX(MIN((-105.4*LN(O7620) + 163.83),95),10),0)," ")</f>
        <v>49</v>
      </c>
      <c r="S7620" s="5" t="str">
        <f>IFERROR(CONCATENATE("(",R7620,",",ROUND((1.2*W7620),2),")")," ")</f>
        <v>(49,0.47)</v>
      </c>
      <c r="T7620">
        <f>R7620-L7620</f>
        <v>8</v>
      </c>
      <c r="U7620" s="7" t="str">
        <f>IF((AND(T7620=0,H7620&gt;=L7620)),"Don’t change bids","OK")</f>
        <v>OK</v>
      </c>
      <c r="V7620" t="e">
        <f>IF((MATCH(F7620,W7620,0)),"Same","Diff")</f>
        <v>#N/A</v>
      </c>
      <c r="W7620" s="5">
        <f>ROUND(M7620,2)</f>
        <v>0.39</v>
      </c>
      <c r="X7620" s="5">
        <v>0.39</v>
      </c>
    </row>
    <row r="7621" spans="1:24" x14ac:dyDescent="0.25">
      <c r="A7621" t="s">
        <v>24</v>
      </c>
      <c r="B7621" t="s">
        <v>7803</v>
      </c>
      <c r="C7621" t="s">
        <v>4401</v>
      </c>
      <c r="D7621" t="s">
        <v>5252</v>
      </c>
      <c r="E7621" t="s">
        <v>569</v>
      </c>
      <c r="F7621" s="5">
        <v>0.37</v>
      </c>
      <c r="G7621" s="9">
        <v>0.1</v>
      </c>
      <c r="H7621" s="6">
        <f>G7621*100</f>
        <v>10</v>
      </c>
      <c r="I7621" t="s">
        <v>9716</v>
      </c>
      <c r="J7621" t="s">
        <v>10765</v>
      </c>
      <c r="K7621">
        <v>41</v>
      </c>
      <c r="L7621">
        <v>41</v>
      </c>
      <c r="M7621">
        <f>(F7621*(1+0.05))</f>
        <v>0.38850000000000001</v>
      </c>
      <c r="N7621">
        <f>IFERROR(ROUND(( (-1.208*LN(L7621) + 7.5474 + 4.6991*(2.71828^(-0.009*L7621)) + 0.0001*L7621*L7621 - 0.0432*L7621 + 4.7166)/3),2), " ")</f>
        <v>3.14</v>
      </c>
      <c r="O7621">
        <f>IFERROR(MAX(MIN(ROUND(N7621*(Q7621/P7621),2),4.5),1.9)," ")</f>
        <v>2.96</v>
      </c>
      <c r="P7621">
        <f>13.098*F7621^-1.237</f>
        <v>44.806338281983834</v>
      </c>
      <c r="Q7621">
        <f>13.098*M7621^-1.237</f>
        <v>42.182109086218873</v>
      </c>
      <c r="R7621" s="5">
        <f>IFERROR(ROUND(MAX(MIN((-105.4*LN(O7621) + 163.83),95),10),0)," ")</f>
        <v>49</v>
      </c>
      <c r="S7621" s="5" t="str">
        <f>IFERROR(CONCATENATE("(",R7621,",",ROUND((1.2*W7621),2),")")," ")</f>
        <v>(49,0.47)</v>
      </c>
      <c r="T7621">
        <f>R7621-L7621</f>
        <v>8</v>
      </c>
      <c r="U7621" s="7" t="str">
        <f>IF((AND(T7621=0,H7621&gt;=L7621)),"Don’t change bids","OK")</f>
        <v>OK</v>
      </c>
      <c r="V7621" t="e">
        <f>IF((MATCH(F7621,W7621,0)),"Same","Diff")</f>
        <v>#N/A</v>
      </c>
      <c r="W7621" s="5">
        <f>ROUND(M7621,2)</f>
        <v>0.39</v>
      </c>
      <c r="X7621" s="5">
        <v>0.39</v>
      </c>
    </row>
    <row r="7622" spans="1:24" x14ac:dyDescent="0.25">
      <c r="A7622" t="s">
        <v>24</v>
      </c>
      <c r="B7622" t="s">
        <v>7804</v>
      </c>
      <c r="C7622" t="s">
        <v>4401</v>
      </c>
      <c r="D7622" t="s">
        <v>5252</v>
      </c>
      <c r="E7622" t="s">
        <v>569</v>
      </c>
      <c r="F7622" s="5">
        <v>0.37</v>
      </c>
      <c r="G7622" s="9">
        <v>0.1</v>
      </c>
      <c r="H7622" s="6">
        <f>G7622*100</f>
        <v>10</v>
      </c>
      <c r="I7622" t="s">
        <v>9716</v>
      </c>
      <c r="J7622" t="s">
        <v>10765</v>
      </c>
      <c r="K7622">
        <v>41</v>
      </c>
      <c r="L7622">
        <v>41</v>
      </c>
      <c r="M7622">
        <f>(F7622*(1+0.05))</f>
        <v>0.38850000000000001</v>
      </c>
      <c r="N7622">
        <f>IFERROR(ROUND(( (-1.208*LN(L7622) + 7.5474 + 4.6991*(2.71828^(-0.009*L7622)) + 0.0001*L7622*L7622 - 0.0432*L7622 + 4.7166)/3),2), " ")</f>
        <v>3.14</v>
      </c>
      <c r="O7622">
        <f>IFERROR(MAX(MIN(ROUND(N7622*(Q7622/P7622),2),4.5),1.9)," ")</f>
        <v>2.96</v>
      </c>
      <c r="P7622">
        <f>13.098*F7622^-1.237</f>
        <v>44.806338281983834</v>
      </c>
      <c r="Q7622">
        <f>13.098*M7622^-1.237</f>
        <v>42.182109086218873</v>
      </c>
      <c r="R7622" s="5">
        <f>IFERROR(ROUND(MAX(MIN((-105.4*LN(O7622) + 163.83),95),10),0)," ")</f>
        <v>49</v>
      </c>
      <c r="S7622" s="5" t="str">
        <f>IFERROR(CONCATENATE("(",R7622,",",ROUND((1.2*W7622),2),")")," ")</f>
        <v>(49,0.47)</v>
      </c>
      <c r="T7622">
        <f>R7622-L7622</f>
        <v>8</v>
      </c>
      <c r="U7622" s="7" t="str">
        <f>IF((AND(T7622=0,H7622&gt;=L7622)),"Don’t change bids","OK")</f>
        <v>OK</v>
      </c>
      <c r="V7622" t="e">
        <f>IF((MATCH(F7622,W7622,0)),"Same","Diff")</f>
        <v>#N/A</v>
      </c>
      <c r="W7622" s="5">
        <f>ROUND(M7622,2)</f>
        <v>0.39</v>
      </c>
      <c r="X7622" s="5">
        <v>0.39</v>
      </c>
    </row>
    <row r="7623" spans="1:24" x14ac:dyDescent="0.25">
      <c r="A7623" t="s">
        <v>24</v>
      </c>
      <c r="B7623" t="s">
        <v>7805</v>
      </c>
      <c r="C7623" t="s">
        <v>4401</v>
      </c>
      <c r="D7623" t="s">
        <v>5252</v>
      </c>
      <c r="E7623" t="s">
        <v>4087</v>
      </c>
      <c r="F7623" s="5">
        <v>0.39</v>
      </c>
      <c r="G7623" s="9">
        <v>0.1</v>
      </c>
      <c r="H7623" s="6">
        <f>G7623*100</f>
        <v>10</v>
      </c>
      <c r="I7623" t="s">
        <v>9716</v>
      </c>
      <c r="J7623" t="s">
        <v>10765</v>
      </c>
      <c r="K7623">
        <v>41</v>
      </c>
      <c r="L7623">
        <v>41</v>
      </c>
      <c r="M7623">
        <f>(F7623*(1+0.05))</f>
        <v>0.40950000000000003</v>
      </c>
      <c r="N7623">
        <f>IFERROR(ROUND(( (-1.208*LN(L7623) + 7.5474 + 4.6991*(2.71828^(-0.009*L7623)) + 0.0001*L7623*L7623 - 0.0432*L7623 + 4.7166)/3),2), " ")</f>
        <v>3.14</v>
      </c>
      <c r="O7623">
        <f>IFERROR(MAX(MIN(ROUND(N7623*(Q7623/P7623),2),4.5),1.9)," ")</f>
        <v>2.96</v>
      </c>
      <c r="P7623">
        <f>13.098*F7623^-1.237</f>
        <v>41.981511148020871</v>
      </c>
      <c r="Q7623">
        <f>13.098*M7623^-1.237</f>
        <v>39.522727157603455</v>
      </c>
      <c r="R7623" s="5">
        <f>IFERROR(ROUND(MAX(MIN((-105.4*LN(O7623) + 163.83),95),10),0)," ")</f>
        <v>49</v>
      </c>
      <c r="S7623" s="5" t="str">
        <f>IFERROR(CONCATENATE("(",R7623,",",ROUND((1.2*W7623),2),")")," ")</f>
        <v>(49,0.49)</v>
      </c>
      <c r="T7623">
        <f>R7623-L7623</f>
        <v>8</v>
      </c>
      <c r="U7623" s="7" t="str">
        <f>IF((AND(T7623=0,H7623&gt;=L7623)),"Don’t change bids","OK")</f>
        <v>OK</v>
      </c>
      <c r="V7623" t="e">
        <f>IF((MATCH(F7623,W7623,0)),"Same","Diff")</f>
        <v>#N/A</v>
      </c>
      <c r="W7623" s="5">
        <f>ROUND(M7623,2)</f>
        <v>0.41</v>
      </c>
      <c r="X7623" s="5">
        <v>0.41</v>
      </c>
    </row>
    <row r="7624" spans="1:24" x14ac:dyDescent="0.25">
      <c r="A7624" t="s">
        <v>24</v>
      </c>
      <c r="B7624" t="s">
        <v>7806</v>
      </c>
      <c r="C7624" t="s">
        <v>4401</v>
      </c>
      <c r="D7624" t="s">
        <v>5252</v>
      </c>
      <c r="E7624" t="s">
        <v>569</v>
      </c>
      <c r="F7624" s="5">
        <v>0.37</v>
      </c>
      <c r="G7624" s="9">
        <v>0.1</v>
      </c>
      <c r="H7624" s="6">
        <f>G7624*100</f>
        <v>10</v>
      </c>
      <c r="I7624" t="s">
        <v>9716</v>
      </c>
      <c r="J7624" t="s">
        <v>10765</v>
      </c>
      <c r="K7624">
        <v>41</v>
      </c>
      <c r="L7624">
        <v>41</v>
      </c>
      <c r="M7624">
        <f>(F7624*(1+0.05))</f>
        <v>0.38850000000000001</v>
      </c>
      <c r="N7624">
        <f>IFERROR(ROUND(( (-1.208*LN(L7624) + 7.5474 + 4.6991*(2.71828^(-0.009*L7624)) + 0.0001*L7624*L7624 - 0.0432*L7624 + 4.7166)/3),2), " ")</f>
        <v>3.14</v>
      </c>
      <c r="O7624">
        <f>IFERROR(MAX(MIN(ROUND(N7624*(Q7624/P7624),2),4.5),1.9)," ")</f>
        <v>2.96</v>
      </c>
      <c r="P7624">
        <f>13.098*F7624^-1.237</f>
        <v>44.806338281983834</v>
      </c>
      <c r="Q7624">
        <f>13.098*M7624^-1.237</f>
        <v>42.182109086218873</v>
      </c>
      <c r="R7624" s="5">
        <f>IFERROR(ROUND(MAX(MIN((-105.4*LN(O7624) + 163.83),95),10),0)," ")</f>
        <v>49</v>
      </c>
      <c r="S7624" s="5" t="str">
        <f>IFERROR(CONCATENATE("(",R7624,",",ROUND((1.2*W7624),2),")")," ")</f>
        <v>(49,0.47)</v>
      </c>
      <c r="T7624">
        <f>R7624-L7624</f>
        <v>8</v>
      </c>
      <c r="U7624" s="7" t="str">
        <f>IF((AND(T7624=0,H7624&gt;=L7624)),"Don’t change bids","OK")</f>
        <v>OK</v>
      </c>
      <c r="V7624" t="e">
        <f>IF((MATCH(F7624,W7624,0)),"Same","Diff")</f>
        <v>#N/A</v>
      </c>
      <c r="W7624" s="5">
        <f>ROUND(M7624,2)</f>
        <v>0.39</v>
      </c>
      <c r="X7624" s="5">
        <v>0.39</v>
      </c>
    </row>
    <row r="7625" spans="1:24" x14ac:dyDescent="0.25">
      <c r="A7625" t="s">
        <v>24</v>
      </c>
      <c r="B7625" t="s">
        <v>7807</v>
      </c>
      <c r="C7625" t="s">
        <v>4401</v>
      </c>
      <c r="D7625" t="s">
        <v>5259</v>
      </c>
      <c r="E7625" t="s">
        <v>535</v>
      </c>
      <c r="F7625" s="5">
        <v>0.23</v>
      </c>
      <c r="G7625" s="9">
        <v>0.1</v>
      </c>
      <c r="H7625" s="6">
        <f>G7625*100</f>
        <v>10</v>
      </c>
      <c r="I7625" t="s">
        <v>9719</v>
      </c>
      <c r="J7625" t="s">
        <v>10765</v>
      </c>
      <c r="K7625">
        <v>41</v>
      </c>
      <c r="L7625">
        <v>41</v>
      </c>
      <c r="M7625">
        <f>(F7625*(1+0.05))</f>
        <v>0.24150000000000002</v>
      </c>
      <c r="N7625">
        <f>IFERROR(ROUND(( (-1.208*LN(L7625) + 7.5474 + 4.6991*(2.71828^(-0.009*L7625)) + 0.0001*L7625*L7625 - 0.0432*L7625 + 4.7166)/3),2), " ")</f>
        <v>3.14</v>
      </c>
      <c r="O7625">
        <f>IFERROR(MAX(MIN(ROUND(N7625*(Q7625/P7625),2),4.5),1.9)," ")</f>
        <v>2.96</v>
      </c>
      <c r="P7625">
        <f>13.098*F7625^-1.237</f>
        <v>80.676612210847793</v>
      </c>
      <c r="Q7625">
        <f>13.098*M7625^-1.237</f>
        <v>75.951523544893519</v>
      </c>
      <c r="R7625" s="5">
        <f>IFERROR(ROUND(MAX(MIN((-105.4*LN(O7625) + 163.83),95),10),0)," ")</f>
        <v>49</v>
      </c>
      <c r="S7625" s="5" t="str">
        <f>IFERROR(CONCATENATE("(",R7625,",",ROUND((1.2*W7625),2),")")," ")</f>
        <v>(49,0.29)</v>
      </c>
      <c r="T7625">
        <f>R7625-L7625</f>
        <v>8</v>
      </c>
      <c r="U7625" s="7" t="str">
        <f>IF((AND(T7625=0,H7625&gt;=L7625)),"Don’t change bids","OK")</f>
        <v>OK</v>
      </c>
      <c r="V7625" t="e">
        <f>IF((MATCH(F7625,W7625,0)),"Same","Diff")</f>
        <v>#N/A</v>
      </c>
      <c r="W7625" s="5">
        <f>ROUND(M7625,2)</f>
        <v>0.24</v>
      </c>
      <c r="X7625" s="5">
        <v>0.24</v>
      </c>
    </row>
    <row r="7626" spans="1:24" x14ac:dyDescent="0.25">
      <c r="A7626" t="s">
        <v>24</v>
      </c>
      <c r="B7626" t="s">
        <v>7808</v>
      </c>
      <c r="C7626" t="s">
        <v>4401</v>
      </c>
      <c r="D7626" t="s">
        <v>5252</v>
      </c>
      <c r="E7626" t="s">
        <v>569</v>
      </c>
      <c r="F7626" s="5">
        <v>0.37</v>
      </c>
      <c r="G7626" s="9">
        <v>0.1</v>
      </c>
      <c r="H7626" s="6">
        <f>G7626*100</f>
        <v>10</v>
      </c>
      <c r="I7626" t="s">
        <v>9716</v>
      </c>
      <c r="J7626" t="s">
        <v>10765</v>
      </c>
      <c r="K7626">
        <v>41</v>
      </c>
      <c r="L7626">
        <v>41</v>
      </c>
      <c r="M7626">
        <f>(F7626*(1+0.05))</f>
        <v>0.38850000000000001</v>
      </c>
      <c r="N7626">
        <f>IFERROR(ROUND(( (-1.208*LN(L7626) + 7.5474 + 4.6991*(2.71828^(-0.009*L7626)) + 0.0001*L7626*L7626 - 0.0432*L7626 + 4.7166)/3),2), " ")</f>
        <v>3.14</v>
      </c>
      <c r="O7626">
        <f>IFERROR(MAX(MIN(ROUND(N7626*(Q7626/P7626),2),4.5),1.9)," ")</f>
        <v>2.96</v>
      </c>
      <c r="P7626">
        <f>13.098*F7626^-1.237</f>
        <v>44.806338281983834</v>
      </c>
      <c r="Q7626">
        <f>13.098*M7626^-1.237</f>
        <v>42.182109086218873</v>
      </c>
      <c r="R7626" s="5">
        <f>IFERROR(ROUND(MAX(MIN((-105.4*LN(O7626) + 163.83),95),10),0)," ")</f>
        <v>49</v>
      </c>
      <c r="S7626" s="5" t="str">
        <f>IFERROR(CONCATENATE("(",R7626,",",ROUND((1.2*W7626),2),")")," ")</f>
        <v>(49,0.47)</v>
      </c>
      <c r="T7626">
        <f>R7626-L7626</f>
        <v>8</v>
      </c>
      <c r="U7626" s="7" t="str">
        <f>IF((AND(T7626=0,H7626&gt;=L7626)),"Don’t change bids","OK")</f>
        <v>OK</v>
      </c>
      <c r="V7626" t="e">
        <f>IF((MATCH(F7626,W7626,0)),"Same","Diff")</f>
        <v>#N/A</v>
      </c>
      <c r="W7626" s="5">
        <f>ROUND(M7626,2)</f>
        <v>0.39</v>
      </c>
      <c r="X7626" s="5">
        <v>0.39</v>
      </c>
    </row>
    <row r="7627" spans="1:24" x14ac:dyDescent="0.25">
      <c r="A7627" t="s">
        <v>24</v>
      </c>
      <c r="B7627" t="s">
        <v>7809</v>
      </c>
      <c r="C7627" t="s">
        <v>4401</v>
      </c>
      <c r="D7627" t="s">
        <v>5252</v>
      </c>
      <c r="E7627" t="s">
        <v>569</v>
      </c>
      <c r="F7627" s="5">
        <v>0.37</v>
      </c>
      <c r="G7627" s="9">
        <v>0.1</v>
      </c>
      <c r="H7627" s="6">
        <f>G7627*100</f>
        <v>10</v>
      </c>
      <c r="I7627" t="s">
        <v>9716</v>
      </c>
      <c r="J7627" t="s">
        <v>10765</v>
      </c>
      <c r="K7627">
        <v>41</v>
      </c>
      <c r="L7627">
        <v>41</v>
      </c>
      <c r="M7627">
        <f>(F7627*(1+0.05))</f>
        <v>0.38850000000000001</v>
      </c>
      <c r="N7627">
        <f>IFERROR(ROUND(( (-1.208*LN(L7627) + 7.5474 + 4.6991*(2.71828^(-0.009*L7627)) + 0.0001*L7627*L7627 - 0.0432*L7627 + 4.7166)/3),2), " ")</f>
        <v>3.14</v>
      </c>
      <c r="O7627">
        <f>IFERROR(MAX(MIN(ROUND(N7627*(Q7627/P7627),2),4.5),1.9)," ")</f>
        <v>2.96</v>
      </c>
      <c r="P7627">
        <f>13.098*F7627^-1.237</f>
        <v>44.806338281983834</v>
      </c>
      <c r="Q7627">
        <f>13.098*M7627^-1.237</f>
        <v>42.182109086218873</v>
      </c>
      <c r="R7627" s="5">
        <f>IFERROR(ROUND(MAX(MIN((-105.4*LN(O7627) + 163.83),95),10),0)," ")</f>
        <v>49</v>
      </c>
      <c r="S7627" s="5" t="str">
        <f>IFERROR(CONCATENATE("(",R7627,",",ROUND((1.2*W7627),2),")")," ")</f>
        <v>(49,0.47)</v>
      </c>
      <c r="T7627">
        <f>R7627-L7627</f>
        <v>8</v>
      </c>
      <c r="U7627" s="7" t="str">
        <f>IF((AND(T7627=0,H7627&gt;=L7627)),"Don’t change bids","OK")</f>
        <v>OK</v>
      </c>
      <c r="V7627" t="e">
        <f>IF((MATCH(F7627,W7627,0)),"Same","Diff")</f>
        <v>#N/A</v>
      </c>
      <c r="W7627" s="5">
        <f>ROUND(M7627,2)</f>
        <v>0.39</v>
      </c>
      <c r="X7627" s="5">
        <v>0.39</v>
      </c>
    </row>
    <row r="7628" spans="1:24" x14ac:dyDescent="0.25">
      <c r="A7628" t="s">
        <v>24</v>
      </c>
      <c r="B7628" t="s">
        <v>7810</v>
      </c>
      <c r="C7628" t="s">
        <v>4401</v>
      </c>
      <c r="D7628" t="s">
        <v>5252</v>
      </c>
      <c r="E7628" t="s">
        <v>569</v>
      </c>
      <c r="F7628" s="5">
        <v>0.37</v>
      </c>
      <c r="G7628" s="9">
        <v>0.1</v>
      </c>
      <c r="H7628" s="6">
        <f>G7628*100</f>
        <v>10</v>
      </c>
      <c r="I7628" t="s">
        <v>9716</v>
      </c>
      <c r="J7628" t="s">
        <v>10765</v>
      </c>
      <c r="K7628">
        <v>41</v>
      </c>
      <c r="L7628">
        <v>41</v>
      </c>
      <c r="M7628">
        <f>(F7628*(1+0.05))</f>
        <v>0.38850000000000001</v>
      </c>
      <c r="N7628">
        <f>IFERROR(ROUND(( (-1.208*LN(L7628) + 7.5474 + 4.6991*(2.71828^(-0.009*L7628)) + 0.0001*L7628*L7628 - 0.0432*L7628 + 4.7166)/3),2), " ")</f>
        <v>3.14</v>
      </c>
      <c r="O7628">
        <f>IFERROR(MAX(MIN(ROUND(N7628*(Q7628/P7628),2),4.5),1.9)," ")</f>
        <v>2.96</v>
      </c>
      <c r="P7628">
        <f>13.098*F7628^-1.237</f>
        <v>44.806338281983834</v>
      </c>
      <c r="Q7628">
        <f>13.098*M7628^-1.237</f>
        <v>42.182109086218873</v>
      </c>
      <c r="R7628" s="5">
        <f>IFERROR(ROUND(MAX(MIN((-105.4*LN(O7628) + 163.83),95),10),0)," ")</f>
        <v>49</v>
      </c>
      <c r="S7628" s="5" t="str">
        <f>IFERROR(CONCATENATE("(",R7628,",",ROUND((1.2*W7628),2),")")," ")</f>
        <v>(49,0.47)</v>
      </c>
      <c r="T7628">
        <f>R7628-L7628</f>
        <v>8</v>
      </c>
      <c r="U7628" s="7" t="str">
        <f>IF((AND(T7628=0,H7628&gt;=L7628)),"Don’t change bids","OK")</f>
        <v>OK</v>
      </c>
      <c r="V7628" t="e">
        <f>IF((MATCH(F7628,W7628,0)),"Same","Diff")</f>
        <v>#N/A</v>
      </c>
      <c r="W7628" s="5">
        <f>ROUND(M7628,2)</f>
        <v>0.39</v>
      </c>
      <c r="X7628" s="5">
        <v>0.39</v>
      </c>
    </row>
    <row r="7629" spans="1:24" x14ac:dyDescent="0.25">
      <c r="A7629" t="s">
        <v>24</v>
      </c>
      <c r="B7629" t="s">
        <v>7811</v>
      </c>
      <c r="C7629" t="s">
        <v>4401</v>
      </c>
      <c r="D7629" t="s">
        <v>5252</v>
      </c>
      <c r="E7629" t="s">
        <v>569</v>
      </c>
      <c r="F7629" s="5">
        <v>0.37</v>
      </c>
      <c r="G7629" s="9">
        <v>0.1</v>
      </c>
      <c r="H7629" s="6">
        <f>G7629*100</f>
        <v>10</v>
      </c>
      <c r="I7629" t="s">
        <v>9716</v>
      </c>
      <c r="J7629" t="s">
        <v>10765</v>
      </c>
      <c r="K7629">
        <v>41</v>
      </c>
      <c r="L7629">
        <v>41</v>
      </c>
      <c r="M7629">
        <f>(F7629*(1+0.05))</f>
        <v>0.38850000000000001</v>
      </c>
      <c r="N7629">
        <f>IFERROR(ROUND(( (-1.208*LN(L7629) + 7.5474 + 4.6991*(2.71828^(-0.009*L7629)) + 0.0001*L7629*L7629 - 0.0432*L7629 + 4.7166)/3),2), " ")</f>
        <v>3.14</v>
      </c>
      <c r="O7629">
        <f>IFERROR(MAX(MIN(ROUND(N7629*(Q7629/P7629),2),4.5),1.9)," ")</f>
        <v>2.96</v>
      </c>
      <c r="P7629">
        <f>13.098*F7629^-1.237</f>
        <v>44.806338281983834</v>
      </c>
      <c r="Q7629">
        <f>13.098*M7629^-1.237</f>
        <v>42.182109086218873</v>
      </c>
      <c r="R7629" s="5">
        <f>IFERROR(ROUND(MAX(MIN((-105.4*LN(O7629) + 163.83),95),10),0)," ")</f>
        <v>49</v>
      </c>
      <c r="S7629" s="5" t="str">
        <f>IFERROR(CONCATENATE("(",R7629,",",ROUND((1.2*W7629),2),")")," ")</f>
        <v>(49,0.47)</v>
      </c>
      <c r="T7629">
        <f>R7629-L7629</f>
        <v>8</v>
      </c>
      <c r="U7629" s="7" t="str">
        <f>IF((AND(T7629=0,H7629&gt;=L7629)),"Don’t change bids","OK")</f>
        <v>OK</v>
      </c>
      <c r="V7629" t="e">
        <f>IF((MATCH(F7629,W7629,0)),"Same","Diff")</f>
        <v>#N/A</v>
      </c>
      <c r="W7629" s="5">
        <f>ROUND(M7629,2)</f>
        <v>0.39</v>
      </c>
      <c r="X7629" s="5">
        <v>0.39</v>
      </c>
    </row>
    <row r="7630" spans="1:24" x14ac:dyDescent="0.25">
      <c r="A7630" t="s">
        <v>24</v>
      </c>
      <c r="B7630" t="s">
        <v>7812</v>
      </c>
      <c r="C7630" t="s">
        <v>4401</v>
      </c>
      <c r="D7630" t="s">
        <v>5252</v>
      </c>
      <c r="E7630" t="s">
        <v>569</v>
      </c>
      <c r="F7630" s="5">
        <v>0.37</v>
      </c>
      <c r="G7630" s="9">
        <v>0.1</v>
      </c>
      <c r="H7630" s="6">
        <f>G7630*100</f>
        <v>10</v>
      </c>
      <c r="I7630" t="s">
        <v>9716</v>
      </c>
      <c r="J7630" t="s">
        <v>10765</v>
      </c>
      <c r="K7630">
        <v>41</v>
      </c>
      <c r="L7630">
        <v>41</v>
      </c>
      <c r="M7630">
        <f>(F7630*(1+0.05))</f>
        <v>0.38850000000000001</v>
      </c>
      <c r="N7630">
        <f>IFERROR(ROUND(( (-1.208*LN(L7630) + 7.5474 + 4.6991*(2.71828^(-0.009*L7630)) + 0.0001*L7630*L7630 - 0.0432*L7630 + 4.7166)/3),2), " ")</f>
        <v>3.14</v>
      </c>
      <c r="O7630">
        <f>IFERROR(MAX(MIN(ROUND(N7630*(Q7630/P7630),2),4.5),1.9)," ")</f>
        <v>2.96</v>
      </c>
      <c r="P7630">
        <f>13.098*F7630^-1.237</f>
        <v>44.806338281983834</v>
      </c>
      <c r="Q7630">
        <f>13.098*M7630^-1.237</f>
        <v>42.182109086218873</v>
      </c>
      <c r="R7630" s="5">
        <f>IFERROR(ROUND(MAX(MIN((-105.4*LN(O7630) + 163.83),95),10),0)," ")</f>
        <v>49</v>
      </c>
      <c r="S7630" s="5" t="str">
        <f>IFERROR(CONCATENATE("(",R7630,",",ROUND((1.2*W7630),2),")")," ")</f>
        <v>(49,0.47)</v>
      </c>
      <c r="T7630">
        <f>R7630-L7630</f>
        <v>8</v>
      </c>
      <c r="U7630" s="7" t="str">
        <f>IF((AND(T7630=0,H7630&gt;=L7630)),"Don’t change bids","OK")</f>
        <v>OK</v>
      </c>
      <c r="V7630" t="e">
        <f>IF((MATCH(F7630,W7630,0)),"Same","Diff")</f>
        <v>#N/A</v>
      </c>
      <c r="W7630" s="5">
        <f>ROUND(M7630,2)</f>
        <v>0.39</v>
      </c>
      <c r="X7630" s="5">
        <v>0.39</v>
      </c>
    </row>
    <row r="7631" spans="1:24" x14ac:dyDescent="0.25">
      <c r="A7631" t="s">
        <v>24</v>
      </c>
      <c r="B7631" t="s">
        <v>7813</v>
      </c>
      <c r="C7631" t="s">
        <v>4401</v>
      </c>
      <c r="D7631" t="s">
        <v>5252</v>
      </c>
      <c r="E7631" t="s">
        <v>569</v>
      </c>
      <c r="F7631" s="5">
        <v>0.37</v>
      </c>
      <c r="G7631" s="9">
        <v>0.1</v>
      </c>
      <c r="H7631" s="6">
        <f>G7631*100</f>
        <v>10</v>
      </c>
      <c r="I7631" t="s">
        <v>9716</v>
      </c>
      <c r="J7631" t="s">
        <v>10765</v>
      </c>
      <c r="K7631">
        <v>41</v>
      </c>
      <c r="L7631">
        <v>41</v>
      </c>
      <c r="M7631">
        <f>(F7631*(1+0.05))</f>
        <v>0.38850000000000001</v>
      </c>
      <c r="N7631">
        <f>IFERROR(ROUND(( (-1.208*LN(L7631) + 7.5474 + 4.6991*(2.71828^(-0.009*L7631)) + 0.0001*L7631*L7631 - 0.0432*L7631 + 4.7166)/3),2), " ")</f>
        <v>3.14</v>
      </c>
      <c r="O7631">
        <f>IFERROR(MAX(MIN(ROUND(N7631*(Q7631/P7631),2),4.5),1.9)," ")</f>
        <v>2.96</v>
      </c>
      <c r="P7631">
        <f>13.098*F7631^-1.237</f>
        <v>44.806338281983834</v>
      </c>
      <c r="Q7631">
        <f>13.098*M7631^-1.237</f>
        <v>42.182109086218873</v>
      </c>
      <c r="R7631" s="5">
        <f>IFERROR(ROUND(MAX(MIN((-105.4*LN(O7631) + 163.83),95),10),0)," ")</f>
        <v>49</v>
      </c>
      <c r="S7631" s="5" t="str">
        <f>IFERROR(CONCATENATE("(",R7631,",",ROUND((1.2*W7631),2),")")," ")</f>
        <v>(49,0.47)</v>
      </c>
      <c r="T7631">
        <f>R7631-L7631</f>
        <v>8</v>
      </c>
      <c r="U7631" s="7" t="str">
        <f>IF((AND(T7631=0,H7631&gt;=L7631)),"Don’t change bids","OK")</f>
        <v>OK</v>
      </c>
      <c r="V7631" t="e">
        <f>IF((MATCH(F7631,W7631,0)),"Same","Diff")</f>
        <v>#N/A</v>
      </c>
      <c r="W7631" s="5">
        <f>ROUND(M7631,2)</f>
        <v>0.39</v>
      </c>
      <c r="X7631" s="5">
        <v>0.39</v>
      </c>
    </row>
    <row r="7632" spans="1:24" x14ac:dyDescent="0.25">
      <c r="A7632" t="s">
        <v>24</v>
      </c>
      <c r="B7632" t="s">
        <v>7814</v>
      </c>
      <c r="C7632" t="s">
        <v>4401</v>
      </c>
      <c r="D7632" t="s">
        <v>5252</v>
      </c>
      <c r="E7632" t="s">
        <v>569</v>
      </c>
      <c r="F7632" s="5">
        <v>0.37</v>
      </c>
      <c r="G7632" s="9">
        <v>0.1</v>
      </c>
      <c r="H7632" s="6">
        <f>G7632*100</f>
        <v>10</v>
      </c>
      <c r="I7632" t="s">
        <v>9716</v>
      </c>
      <c r="J7632" t="s">
        <v>10765</v>
      </c>
      <c r="K7632">
        <v>41</v>
      </c>
      <c r="L7632">
        <v>41</v>
      </c>
      <c r="M7632">
        <f>(F7632*(1+0.05))</f>
        <v>0.38850000000000001</v>
      </c>
      <c r="N7632">
        <f>IFERROR(ROUND(( (-1.208*LN(L7632) + 7.5474 + 4.6991*(2.71828^(-0.009*L7632)) + 0.0001*L7632*L7632 - 0.0432*L7632 + 4.7166)/3),2), " ")</f>
        <v>3.14</v>
      </c>
      <c r="O7632">
        <f>IFERROR(MAX(MIN(ROUND(N7632*(Q7632/P7632),2),4.5),1.9)," ")</f>
        <v>2.96</v>
      </c>
      <c r="P7632">
        <f>13.098*F7632^-1.237</f>
        <v>44.806338281983834</v>
      </c>
      <c r="Q7632">
        <f>13.098*M7632^-1.237</f>
        <v>42.182109086218873</v>
      </c>
      <c r="R7632" s="5">
        <f>IFERROR(ROUND(MAX(MIN((-105.4*LN(O7632) + 163.83),95),10),0)," ")</f>
        <v>49</v>
      </c>
      <c r="S7632" s="5" t="str">
        <f>IFERROR(CONCATENATE("(",R7632,",",ROUND((1.2*W7632),2),")")," ")</f>
        <v>(49,0.47)</v>
      </c>
      <c r="T7632">
        <f>R7632-L7632</f>
        <v>8</v>
      </c>
      <c r="U7632" s="7" t="str">
        <f>IF((AND(T7632=0,H7632&gt;=L7632)),"Don’t change bids","OK")</f>
        <v>OK</v>
      </c>
      <c r="V7632" t="e">
        <f>IF((MATCH(F7632,W7632,0)),"Same","Diff")</f>
        <v>#N/A</v>
      </c>
      <c r="W7632" s="5">
        <f>ROUND(M7632,2)</f>
        <v>0.39</v>
      </c>
      <c r="X7632" s="5">
        <v>0.39</v>
      </c>
    </row>
    <row r="7633" spans="1:24" x14ac:dyDescent="0.25">
      <c r="A7633" t="s">
        <v>24</v>
      </c>
      <c r="B7633" t="s">
        <v>7815</v>
      </c>
      <c r="C7633" t="s">
        <v>4401</v>
      </c>
      <c r="D7633" t="s">
        <v>5252</v>
      </c>
      <c r="E7633" t="s">
        <v>569</v>
      </c>
      <c r="F7633" s="5">
        <v>0.37</v>
      </c>
      <c r="G7633" s="9">
        <v>0.1</v>
      </c>
      <c r="H7633" s="6">
        <f>G7633*100</f>
        <v>10</v>
      </c>
      <c r="I7633" t="s">
        <v>9716</v>
      </c>
      <c r="J7633" t="s">
        <v>10765</v>
      </c>
      <c r="K7633">
        <v>41</v>
      </c>
      <c r="L7633">
        <v>41</v>
      </c>
      <c r="M7633">
        <f>(F7633*(1+0.05))</f>
        <v>0.38850000000000001</v>
      </c>
      <c r="N7633">
        <f>IFERROR(ROUND(( (-1.208*LN(L7633) + 7.5474 + 4.6991*(2.71828^(-0.009*L7633)) + 0.0001*L7633*L7633 - 0.0432*L7633 + 4.7166)/3),2), " ")</f>
        <v>3.14</v>
      </c>
      <c r="O7633">
        <f>IFERROR(MAX(MIN(ROUND(N7633*(Q7633/P7633),2),4.5),1.9)," ")</f>
        <v>2.96</v>
      </c>
      <c r="P7633">
        <f>13.098*F7633^-1.237</f>
        <v>44.806338281983834</v>
      </c>
      <c r="Q7633">
        <f>13.098*M7633^-1.237</f>
        <v>42.182109086218873</v>
      </c>
      <c r="R7633" s="5">
        <f>IFERROR(ROUND(MAX(MIN((-105.4*LN(O7633) + 163.83),95),10),0)," ")</f>
        <v>49</v>
      </c>
      <c r="S7633" s="5" t="str">
        <f>IFERROR(CONCATENATE("(",R7633,",",ROUND((1.2*W7633),2),")")," ")</f>
        <v>(49,0.47)</v>
      </c>
      <c r="T7633">
        <f>R7633-L7633</f>
        <v>8</v>
      </c>
      <c r="U7633" s="7" t="str">
        <f>IF((AND(T7633=0,H7633&gt;=L7633)),"Don’t change bids","OK")</f>
        <v>OK</v>
      </c>
      <c r="V7633" t="e">
        <f>IF((MATCH(F7633,W7633,0)),"Same","Diff")</f>
        <v>#N/A</v>
      </c>
      <c r="W7633" s="5">
        <f>ROUND(M7633,2)</f>
        <v>0.39</v>
      </c>
      <c r="X7633" s="5">
        <v>0.39</v>
      </c>
    </row>
    <row r="7634" spans="1:24" x14ac:dyDescent="0.25">
      <c r="A7634" t="s">
        <v>24</v>
      </c>
      <c r="B7634" t="s">
        <v>7816</v>
      </c>
      <c r="C7634" t="s">
        <v>4401</v>
      </c>
      <c r="D7634" t="s">
        <v>5252</v>
      </c>
      <c r="E7634" t="s">
        <v>569</v>
      </c>
      <c r="F7634" s="5">
        <v>0.37</v>
      </c>
      <c r="G7634" s="9">
        <v>0.1</v>
      </c>
      <c r="H7634" s="6">
        <f>G7634*100</f>
        <v>10</v>
      </c>
      <c r="I7634" t="s">
        <v>9716</v>
      </c>
      <c r="J7634" t="s">
        <v>10765</v>
      </c>
      <c r="K7634">
        <v>41</v>
      </c>
      <c r="L7634">
        <v>41</v>
      </c>
      <c r="M7634">
        <f>(F7634*(1+0.05))</f>
        <v>0.38850000000000001</v>
      </c>
      <c r="N7634">
        <f>IFERROR(ROUND(( (-1.208*LN(L7634) + 7.5474 + 4.6991*(2.71828^(-0.009*L7634)) + 0.0001*L7634*L7634 - 0.0432*L7634 + 4.7166)/3),2), " ")</f>
        <v>3.14</v>
      </c>
      <c r="O7634">
        <f>IFERROR(MAX(MIN(ROUND(N7634*(Q7634/P7634),2),4.5),1.9)," ")</f>
        <v>2.96</v>
      </c>
      <c r="P7634">
        <f>13.098*F7634^-1.237</f>
        <v>44.806338281983834</v>
      </c>
      <c r="Q7634">
        <f>13.098*M7634^-1.237</f>
        <v>42.182109086218873</v>
      </c>
      <c r="R7634" s="5">
        <f>IFERROR(ROUND(MAX(MIN((-105.4*LN(O7634) + 163.83),95),10),0)," ")</f>
        <v>49</v>
      </c>
      <c r="S7634" s="5" t="str">
        <f>IFERROR(CONCATENATE("(",R7634,",",ROUND((1.2*W7634),2),")")," ")</f>
        <v>(49,0.47)</v>
      </c>
      <c r="T7634">
        <f>R7634-L7634</f>
        <v>8</v>
      </c>
      <c r="U7634" s="7" t="str">
        <f>IF((AND(T7634=0,H7634&gt;=L7634)),"Don’t change bids","OK")</f>
        <v>OK</v>
      </c>
      <c r="V7634" t="e">
        <f>IF((MATCH(F7634,W7634,0)),"Same","Diff")</f>
        <v>#N/A</v>
      </c>
      <c r="W7634" s="5">
        <f>ROUND(M7634,2)</f>
        <v>0.39</v>
      </c>
      <c r="X7634" s="5">
        <v>0.39</v>
      </c>
    </row>
    <row r="7635" spans="1:24" x14ac:dyDescent="0.25">
      <c r="A7635" t="s">
        <v>24</v>
      </c>
      <c r="B7635" t="s">
        <v>7817</v>
      </c>
      <c r="C7635" t="s">
        <v>4401</v>
      </c>
      <c r="D7635" t="s">
        <v>5298</v>
      </c>
      <c r="E7635" t="s">
        <v>4090</v>
      </c>
      <c r="F7635" s="5">
        <v>0.36</v>
      </c>
      <c r="G7635" s="9">
        <v>0.1</v>
      </c>
      <c r="H7635" s="6">
        <f>G7635*100</f>
        <v>10</v>
      </c>
      <c r="I7635" t="s">
        <v>10682</v>
      </c>
      <c r="J7635" t="s">
        <v>10765</v>
      </c>
      <c r="K7635">
        <v>41</v>
      </c>
      <c r="L7635">
        <v>41</v>
      </c>
      <c r="M7635">
        <f>(F7635*(1+0.05))</f>
        <v>0.378</v>
      </c>
      <c r="N7635">
        <f>IFERROR(ROUND(( (-1.208*LN(L7635) + 7.5474 + 4.6991*(2.71828^(-0.009*L7635)) + 0.0001*L7635*L7635 - 0.0432*L7635 + 4.7166)/3),2), " ")</f>
        <v>3.14</v>
      </c>
      <c r="O7635">
        <f>IFERROR(MAX(MIN(ROUND(N7635*(Q7635/P7635),2),4.5),1.9)," ")</f>
        <v>2.96</v>
      </c>
      <c r="P7635">
        <f>13.098*F7635^-1.237</f>
        <v>46.350966313994896</v>
      </c>
      <c r="Q7635">
        <f>13.098*M7635^-1.237</f>
        <v>43.636270944612029</v>
      </c>
      <c r="R7635" s="5">
        <f>IFERROR(ROUND(MAX(MIN((-105.4*LN(O7635) + 163.83),95),10),0)," ")</f>
        <v>49</v>
      </c>
      <c r="S7635" s="5" t="str">
        <f>IFERROR(CONCATENATE("(",R7635,",",ROUND((1.2*W7635),2),")")," ")</f>
        <v>(49,0.46)</v>
      </c>
      <c r="T7635">
        <f>R7635-L7635</f>
        <v>8</v>
      </c>
      <c r="U7635" s="7" t="str">
        <f>IF((AND(T7635=0,H7635&gt;=L7635)),"Don’t change bids","OK")</f>
        <v>OK</v>
      </c>
      <c r="V7635" t="e">
        <f>IF((MATCH(F7635,W7635,0)),"Same","Diff")</f>
        <v>#N/A</v>
      </c>
      <c r="W7635" s="5">
        <f>ROUND(M7635,2)</f>
        <v>0.38</v>
      </c>
      <c r="X7635" s="5">
        <v>0.38</v>
      </c>
    </row>
    <row r="7636" spans="1:24" x14ac:dyDescent="0.25">
      <c r="A7636" t="s">
        <v>24</v>
      </c>
      <c r="B7636" t="s">
        <v>7818</v>
      </c>
      <c r="C7636" t="s">
        <v>4401</v>
      </c>
      <c r="D7636" t="s">
        <v>5252</v>
      </c>
      <c r="E7636" t="s">
        <v>569</v>
      </c>
      <c r="F7636" s="5">
        <v>0.37</v>
      </c>
      <c r="G7636" s="9">
        <v>0.1</v>
      </c>
      <c r="H7636" s="6">
        <f>G7636*100</f>
        <v>10</v>
      </c>
      <c r="I7636" t="s">
        <v>9716</v>
      </c>
      <c r="J7636" t="s">
        <v>10765</v>
      </c>
      <c r="K7636">
        <v>41</v>
      </c>
      <c r="L7636">
        <v>41</v>
      </c>
      <c r="M7636">
        <f>(F7636*(1+0.05))</f>
        <v>0.38850000000000001</v>
      </c>
      <c r="N7636">
        <f>IFERROR(ROUND(( (-1.208*LN(L7636) + 7.5474 + 4.6991*(2.71828^(-0.009*L7636)) + 0.0001*L7636*L7636 - 0.0432*L7636 + 4.7166)/3),2), " ")</f>
        <v>3.14</v>
      </c>
      <c r="O7636">
        <f>IFERROR(MAX(MIN(ROUND(N7636*(Q7636/P7636),2),4.5),1.9)," ")</f>
        <v>2.96</v>
      </c>
      <c r="P7636">
        <f>13.098*F7636^-1.237</f>
        <v>44.806338281983834</v>
      </c>
      <c r="Q7636">
        <f>13.098*M7636^-1.237</f>
        <v>42.182109086218873</v>
      </c>
      <c r="R7636" s="5">
        <f>IFERROR(ROUND(MAX(MIN((-105.4*LN(O7636) + 163.83),95),10),0)," ")</f>
        <v>49</v>
      </c>
      <c r="S7636" s="5" t="str">
        <f>IFERROR(CONCATENATE("(",R7636,",",ROUND((1.2*W7636),2),")")," ")</f>
        <v>(49,0.47)</v>
      </c>
      <c r="T7636">
        <f>R7636-L7636</f>
        <v>8</v>
      </c>
      <c r="U7636" s="7" t="str">
        <f>IF((AND(T7636=0,H7636&gt;=L7636)),"Don’t change bids","OK")</f>
        <v>OK</v>
      </c>
      <c r="V7636" t="e">
        <f>IF((MATCH(F7636,W7636,0)),"Same","Diff")</f>
        <v>#N/A</v>
      </c>
      <c r="W7636" s="5">
        <f>ROUND(M7636,2)</f>
        <v>0.39</v>
      </c>
      <c r="X7636" s="5">
        <v>0.39</v>
      </c>
    </row>
    <row r="7637" spans="1:24" x14ac:dyDescent="0.25">
      <c r="A7637" t="s">
        <v>24</v>
      </c>
      <c r="B7637" t="s">
        <v>7819</v>
      </c>
      <c r="C7637" t="s">
        <v>4401</v>
      </c>
      <c r="D7637" t="s">
        <v>5252</v>
      </c>
      <c r="E7637" t="s">
        <v>569</v>
      </c>
      <c r="F7637" s="5">
        <v>0.37</v>
      </c>
      <c r="G7637" s="9">
        <v>0.1</v>
      </c>
      <c r="H7637" s="6">
        <f>G7637*100</f>
        <v>10</v>
      </c>
      <c r="I7637" t="s">
        <v>9716</v>
      </c>
      <c r="J7637" t="s">
        <v>10765</v>
      </c>
      <c r="K7637">
        <v>41</v>
      </c>
      <c r="L7637">
        <v>41</v>
      </c>
      <c r="M7637">
        <f>(F7637*(1+0.05))</f>
        <v>0.38850000000000001</v>
      </c>
      <c r="N7637">
        <f>IFERROR(ROUND(( (-1.208*LN(L7637) + 7.5474 + 4.6991*(2.71828^(-0.009*L7637)) + 0.0001*L7637*L7637 - 0.0432*L7637 + 4.7166)/3),2), " ")</f>
        <v>3.14</v>
      </c>
      <c r="O7637">
        <f>IFERROR(MAX(MIN(ROUND(N7637*(Q7637/P7637),2),4.5),1.9)," ")</f>
        <v>2.96</v>
      </c>
      <c r="P7637">
        <f>13.098*F7637^-1.237</f>
        <v>44.806338281983834</v>
      </c>
      <c r="Q7637">
        <f>13.098*M7637^-1.237</f>
        <v>42.182109086218873</v>
      </c>
      <c r="R7637" s="5">
        <f>IFERROR(ROUND(MAX(MIN((-105.4*LN(O7637) + 163.83),95),10),0)," ")</f>
        <v>49</v>
      </c>
      <c r="S7637" s="5" t="str">
        <f>IFERROR(CONCATENATE("(",R7637,",",ROUND((1.2*W7637),2),")")," ")</f>
        <v>(49,0.47)</v>
      </c>
      <c r="T7637">
        <f>R7637-L7637</f>
        <v>8</v>
      </c>
      <c r="U7637" s="7" t="str">
        <f>IF((AND(T7637=0,H7637&gt;=L7637)),"Don’t change bids","OK")</f>
        <v>OK</v>
      </c>
      <c r="V7637" t="e">
        <f>IF((MATCH(F7637,W7637,0)),"Same","Diff")</f>
        <v>#N/A</v>
      </c>
      <c r="W7637" s="5">
        <f>ROUND(M7637,2)</f>
        <v>0.39</v>
      </c>
      <c r="X7637" s="5">
        <v>0.39</v>
      </c>
    </row>
    <row r="7638" spans="1:24" x14ac:dyDescent="0.25">
      <c r="A7638" t="s">
        <v>24</v>
      </c>
      <c r="B7638" t="s">
        <v>7820</v>
      </c>
      <c r="C7638" t="s">
        <v>4401</v>
      </c>
      <c r="D7638" t="s">
        <v>5252</v>
      </c>
      <c r="E7638" t="s">
        <v>569</v>
      </c>
      <c r="F7638" s="5">
        <v>0.37</v>
      </c>
      <c r="G7638" s="9">
        <v>0.1</v>
      </c>
      <c r="H7638" s="6">
        <f>G7638*100</f>
        <v>10</v>
      </c>
      <c r="I7638" t="s">
        <v>9716</v>
      </c>
      <c r="J7638" t="s">
        <v>10765</v>
      </c>
      <c r="K7638">
        <v>41</v>
      </c>
      <c r="L7638">
        <v>41</v>
      </c>
      <c r="M7638">
        <f>(F7638*(1+0.05))</f>
        <v>0.38850000000000001</v>
      </c>
      <c r="N7638">
        <f>IFERROR(ROUND(( (-1.208*LN(L7638) + 7.5474 + 4.6991*(2.71828^(-0.009*L7638)) + 0.0001*L7638*L7638 - 0.0432*L7638 + 4.7166)/3),2), " ")</f>
        <v>3.14</v>
      </c>
      <c r="O7638">
        <f>IFERROR(MAX(MIN(ROUND(N7638*(Q7638/P7638),2),4.5),1.9)," ")</f>
        <v>2.96</v>
      </c>
      <c r="P7638">
        <f>13.098*F7638^-1.237</f>
        <v>44.806338281983834</v>
      </c>
      <c r="Q7638">
        <f>13.098*M7638^-1.237</f>
        <v>42.182109086218873</v>
      </c>
      <c r="R7638" s="5">
        <f>IFERROR(ROUND(MAX(MIN((-105.4*LN(O7638) + 163.83),95),10),0)," ")</f>
        <v>49</v>
      </c>
      <c r="S7638" s="5" t="str">
        <f>IFERROR(CONCATENATE("(",R7638,",",ROUND((1.2*W7638),2),")")," ")</f>
        <v>(49,0.47)</v>
      </c>
      <c r="T7638">
        <f>R7638-L7638</f>
        <v>8</v>
      </c>
      <c r="U7638" s="7" t="str">
        <f>IF((AND(T7638=0,H7638&gt;=L7638)),"Don’t change bids","OK")</f>
        <v>OK</v>
      </c>
      <c r="V7638" t="e">
        <f>IF((MATCH(F7638,W7638,0)),"Same","Diff")</f>
        <v>#N/A</v>
      </c>
      <c r="W7638" s="5">
        <f>ROUND(M7638,2)</f>
        <v>0.39</v>
      </c>
      <c r="X7638" s="5">
        <v>0.39</v>
      </c>
    </row>
    <row r="7639" spans="1:24" x14ac:dyDescent="0.25">
      <c r="A7639" t="s">
        <v>24</v>
      </c>
      <c r="B7639" t="s">
        <v>7821</v>
      </c>
      <c r="C7639" t="s">
        <v>4401</v>
      </c>
      <c r="D7639" t="s">
        <v>5323</v>
      </c>
      <c r="E7639" t="s">
        <v>569</v>
      </c>
      <c r="F7639" s="5">
        <v>0.37</v>
      </c>
      <c r="G7639" s="9">
        <v>0.1</v>
      </c>
      <c r="H7639" s="6">
        <f>G7639*100</f>
        <v>10</v>
      </c>
      <c r="I7639" t="s">
        <v>9716</v>
      </c>
      <c r="J7639" t="s">
        <v>10765</v>
      </c>
      <c r="K7639">
        <v>41</v>
      </c>
      <c r="L7639">
        <v>41</v>
      </c>
      <c r="M7639">
        <f>(F7639*(1+0.05))</f>
        <v>0.38850000000000001</v>
      </c>
      <c r="N7639">
        <f>IFERROR(ROUND(( (-1.208*LN(L7639) + 7.5474 + 4.6991*(2.71828^(-0.009*L7639)) + 0.0001*L7639*L7639 - 0.0432*L7639 + 4.7166)/3),2), " ")</f>
        <v>3.14</v>
      </c>
      <c r="O7639">
        <f>IFERROR(MAX(MIN(ROUND(N7639*(Q7639/P7639),2),4.5),1.9)," ")</f>
        <v>2.96</v>
      </c>
      <c r="P7639">
        <f>13.098*F7639^-1.237</f>
        <v>44.806338281983834</v>
      </c>
      <c r="Q7639">
        <f>13.098*M7639^-1.237</f>
        <v>42.182109086218873</v>
      </c>
      <c r="R7639" s="5">
        <f>IFERROR(ROUND(MAX(MIN((-105.4*LN(O7639) + 163.83),95),10),0)," ")</f>
        <v>49</v>
      </c>
      <c r="S7639" s="5" t="str">
        <f>IFERROR(CONCATENATE("(",R7639,",",ROUND((1.2*W7639),2),")")," ")</f>
        <v>(49,0.47)</v>
      </c>
      <c r="T7639">
        <f>R7639-L7639</f>
        <v>8</v>
      </c>
      <c r="U7639" s="7" t="str">
        <f>IF((AND(T7639=0,H7639&gt;=L7639)),"Don’t change bids","OK")</f>
        <v>OK</v>
      </c>
      <c r="V7639" t="e">
        <f>IF((MATCH(F7639,W7639,0)),"Same","Diff")</f>
        <v>#N/A</v>
      </c>
      <c r="W7639" s="5">
        <f>ROUND(M7639,2)</f>
        <v>0.39</v>
      </c>
      <c r="X7639" s="5">
        <v>0.39</v>
      </c>
    </row>
    <row r="7640" spans="1:24" x14ac:dyDescent="0.25">
      <c r="A7640" t="s">
        <v>24</v>
      </c>
      <c r="B7640" t="s">
        <v>7822</v>
      </c>
      <c r="C7640" t="s">
        <v>4401</v>
      </c>
      <c r="D7640" t="s">
        <v>5252</v>
      </c>
      <c r="E7640" t="s">
        <v>569</v>
      </c>
      <c r="F7640" s="5">
        <v>0.37</v>
      </c>
      <c r="G7640" s="9">
        <v>0.1</v>
      </c>
      <c r="H7640" s="6">
        <f>G7640*100</f>
        <v>10</v>
      </c>
      <c r="I7640" t="s">
        <v>9716</v>
      </c>
      <c r="J7640" t="s">
        <v>10765</v>
      </c>
      <c r="K7640">
        <v>41</v>
      </c>
      <c r="L7640">
        <v>41</v>
      </c>
      <c r="M7640">
        <f>(F7640*(1+0.05))</f>
        <v>0.38850000000000001</v>
      </c>
      <c r="N7640">
        <f>IFERROR(ROUND(( (-1.208*LN(L7640) + 7.5474 + 4.6991*(2.71828^(-0.009*L7640)) + 0.0001*L7640*L7640 - 0.0432*L7640 + 4.7166)/3),2), " ")</f>
        <v>3.14</v>
      </c>
      <c r="O7640">
        <f>IFERROR(MAX(MIN(ROUND(N7640*(Q7640/P7640),2),4.5),1.9)," ")</f>
        <v>2.96</v>
      </c>
      <c r="P7640">
        <f>13.098*F7640^-1.237</f>
        <v>44.806338281983834</v>
      </c>
      <c r="Q7640">
        <f>13.098*M7640^-1.237</f>
        <v>42.182109086218873</v>
      </c>
      <c r="R7640" s="5">
        <f>IFERROR(ROUND(MAX(MIN((-105.4*LN(O7640) + 163.83),95),10),0)," ")</f>
        <v>49</v>
      </c>
      <c r="S7640" s="5" t="str">
        <f>IFERROR(CONCATENATE("(",R7640,",",ROUND((1.2*W7640),2),")")," ")</f>
        <v>(49,0.47)</v>
      </c>
      <c r="T7640">
        <f>R7640-L7640</f>
        <v>8</v>
      </c>
      <c r="U7640" s="7" t="str">
        <f>IF((AND(T7640=0,H7640&gt;=L7640)),"Don’t change bids","OK")</f>
        <v>OK</v>
      </c>
      <c r="V7640" t="e">
        <f>IF((MATCH(F7640,W7640,0)),"Same","Diff")</f>
        <v>#N/A</v>
      </c>
      <c r="W7640" s="5">
        <f>ROUND(M7640,2)</f>
        <v>0.39</v>
      </c>
      <c r="X7640" s="5">
        <v>0.39</v>
      </c>
    </row>
    <row r="7641" spans="1:24" x14ac:dyDescent="0.25">
      <c r="A7641" t="s">
        <v>24</v>
      </c>
      <c r="B7641" t="s">
        <v>7823</v>
      </c>
      <c r="C7641" t="s">
        <v>4401</v>
      </c>
      <c r="D7641" t="s">
        <v>5323</v>
      </c>
      <c r="E7641" t="s">
        <v>569</v>
      </c>
      <c r="F7641" s="5">
        <v>0.37</v>
      </c>
      <c r="G7641" s="9">
        <v>0.1</v>
      </c>
      <c r="H7641" s="6">
        <f>G7641*100</f>
        <v>10</v>
      </c>
      <c r="I7641" t="s">
        <v>9716</v>
      </c>
      <c r="J7641" t="s">
        <v>10765</v>
      </c>
      <c r="K7641">
        <v>41</v>
      </c>
      <c r="L7641">
        <v>41</v>
      </c>
      <c r="M7641">
        <f>(F7641*(1+0.05))</f>
        <v>0.38850000000000001</v>
      </c>
      <c r="N7641">
        <f>IFERROR(ROUND(( (-1.208*LN(L7641) + 7.5474 + 4.6991*(2.71828^(-0.009*L7641)) + 0.0001*L7641*L7641 - 0.0432*L7641 + 4.7166)/3),2), " ")</f>
        <v>3.14</v>
      </c>
      <c r="O7641">
        <f>IFERROR(MAX(MIN(ROUND(N7641*(Q7641/P7641),2),4.5),1.9)," ")</f>
        <v>2.96</v>
      </c>
      <c r="P7641">
        <f>13.098*F7641^-1.237</f>
        <v>44.806338281983834</v>
      </c>
      <c r="Q7641">
        <f>13.098*M7641^-1.237</f>
        <v>42.182109086218873</v>
      </c>
      <c r="R7641" s="5">
        <f>IFERROR(ROUND(MAX(MIN((-105.4*LN(O7641) + 163.83),95),10),0)," ")</f>
        <v>49</v>
      </c>
      <c r="S7641" s="5" t="str">
        <f>IFERROR(CONCATENATE("(",R7641,",",ROUND((1.2*W7641),2),")")," ")</f>
        <v>(49,0.47)</v>
      </c>
      <c r="T7641">
        <f>R7641-L7641</f>
        <v>8</v>
      </c>
      <c r="U7641" s="7" t="str">
        <f>IF((AND(T7641=0,H7641&gt;=L7641)),"Don’t change bids","OK")</f>
        <v>OK</v>
      </c>
      <c r="V7641" t="e">
        <f>IF((MATCH(F7641,W7641,0)),"Same","Diff")</f>
        <v>#N/A</v>
      </c>
      <c r="W7641" s="5">
        <f>ROUND(M7641,2)</f>
        <v>0.39</v>
      </c>
      <c r="X7641" s="5">
        <v>0.39</v>
      </c>
    </row>
    <row r="7642" spans="1:24" x14ac:dyDescent="0.25">
      <c r="A7642" t="s">
        <v>24</v>
      </c>
      <c r="B7642" t="s">
        <v>7824</v>
      </c>
      <c r="C7642" t="s">
        <v>4401</v>
      </c>
      <c r="D7642" t="s">
        <v>5252</v>
      </c>
      <c r="E7642" t="s">
        <v>569</v>
      </c>
      <c r="F7642" s="5">
        <v>0.37</v>
      </c>
      <c r="G7642" s="9">
        <v>0.1</v>
      </c>
      <c r="H7642" s="6">
        <f>G7642*100</f>
        <v>10</v>
      </c>
      <c r="I7642" t="s">
        <v>9716</v>
      </c>
      <c r="J7642" t="s">
        <v>10765</v>
      </c>
      <c r="K7642">
        <v>41</v>
      </c>
      <c r="L7642">
        <v>41</v>
      </c>
      <c r="M7642">
        <f>(F7642*(1+0.05))</f>
        <v>0.38850000000000001</v>
      </c>
      <c r="N7642">
        <f>IFERROR(ROUND(( (-1.208*LN(L7642) + 7.5474 + 4.6991*(2.71828^(-0.009*L7642)) + 0.0001*L7642*L7642 - 0.0432*L7642 + 4.7166)/3),2), " ")</f>
        <v>3.14</v>
      </c>
      <c r="O7642">
        <f>IFERROR(MAX(MIN(ROUND(N7642*(Q7642/P7642),2),4.5),1.9)," ")</f>
        <v>2.96</v>
      </c>
      <c r="P7642">
        <f>13.098*F7642^-1.237</f>
        <v>44.806338281983834</v>
      </c>
      <c r="Q7642">
        <f>13.098*M7642^-1.237</f>
        <v>42.182109086218873</v>
      </c>
      <c r="R7642" s="5">
        <f>IFERROR(ROUND(MAX(MIN((-105.4*LN(O7642) + 163.83),95),10),0)," ")</f>
        <v>49</v>
      </c>
      <c r="S7642" s="5" t="str">
        <f>IFERROR(CONCATENATE("(",R7642,",",ROUND((1.2*W7642),2),")")," ")</f>
        <v>(49,0.47)</v>
      </c>
      <c r="T7642">
        <f>R7642-L7642</f>
        <v>8</v>
      </c>
      <c r="U7642" s="7" t="str">
        <f>IF((AND(T7642=0,H7642&gt;=L7642)),"Don’t change bids","OK")</f>
        <v>OK</v>
      </c>
      <c r="V7642" t="e">
        <f>IF((MATCH(F7642,W7642,0)),"Same","Diff")</f>
        <v>#N/A</v>
      </c>
      <c r="W7642" s="5">
        <f>ROUND(M7642,2)</f>
        <v>0.39</v>
      </c>
      <c r="X7642" s="5">
        <v>0.39</v>
      </c>
    </row>
    <row r="7643" spans="1:24" x14ac:dyDescent="0.25">
      <c r="A7643" t="s">
        <v>24</v>
      </c>
      <c r="B7643" t="s">
        <v>7825</v>
      </c>
      <c r="C7643" t="s">
        <v>4401</v>
      </c>
      <c r="D7643" t="s">
        <v>5252</v>
      </c>
      <c r="E7643" t="s">
        <v>569</v>
      </c>
      <c r="F7643" s="5">
        <v>0.37</v>
      </c>
      <c r="G7643" s="9">
        <v>0.1</v>
      </c>
      <c r="H7643" s="6">
        <f>G7643*100</f>
        <v>10</v>
      </c>
      <c r="I7643" t="s">
        <v>9716</v>
      </c>
      <c r="J7643" t="s">
        <v>10765</v>
      </c>
      <c r="K7643">
        <v>41</v>
      </c>
      <c r="L7643">
        <v>41</v>
      </c>
      <c r="M7643">
        <f>(F7643*(1+0.05))</f>
        <v>0.38850000000000001</v>
      </c>
      <c r="N7643">
        <f>IFERROR(ROUND(( (-1.208*LN(L7643) + 7.5474 + 4.6991*(2.71828^(-0.009*L7643)) + 0.0001*L7643*L7643 - 0.0432*L7643 + 4.7166)/3),2), " ")</f>
        <v>3.14</v>
      </c>
      <c r="O7643">
        <f>IFERROR(MAX(MIN(ROUND(N7643*(Q7643/P7643),2),4.5),1.9)," ")</f>
        <v>2.96</v>
      </c>
      <c r="P7643">
        <f>13.098*F7643^-1.237</f>
        <v>44.806338281983834</v>
      </c>
      <c r="Q7643">
        <f>13.098*M7643^-1.237</f>
        <v>42.182109086218873</v>
      </c>
      <c r="R7643" s="5">
        <f>IFERROR(ROUND(MAX(MIN((-105.4*LN(O7643) + 163.83),95),10),0)," ")</f>
        <v>49</v>
      </c>
      <c r="S7643" s="5" t="str">
        <f>IFERROR(CONCATENATE("(",R7643,",",ROUND((1.2*W7643),2),")")," ")</f>
        <v>(49,0.47)</v>
      </c>
      <c r="T7643">
        <f>R7643-L7643</f>
        <v>8</v>
      </c>
      <c r="U7643" s="7" t="str">
        <f>IF((AND(T7643=0,H7643&gt;=L7643)),"Don’t change bids","OK")</f>
        <v>OK</v>
      </c>
      <c r="V7643" t="e">
        <f>IF((MATCH(F7643,W7643,0)),"Same","Diff")</f>
        <v>#N/A</v>
      </c>
      <c r="W7643" s="5">
        <f>ROUND(M7643,2)</f>
        <v>0.39</v>
      </c>
      <c r="X7643" s="5">
        <v>0.39</v>
      </c>
    </row>
    <row r="7644" spans="1:24" x14ac:dyDescent="0.25">
      <c r="A7644" t="s">
        <v>24</v>
      </c>
      <c r="B7644" t="s">
        <v>7826</v>
      </c>
      <c r="C7644" t="s">
        <v>4401</v>
      </c>
      <c r="D7644" t="s">
        <v>5252</v>
      </c>
      <c r="E7644" t="s">
        <v>569</v>
      </c>
      <c r="F7644" s="5">
        <v>0.37</v>
      </c>
      <c r="G7644" s="9">
        <v>0.1</v>
      </c>
      <c r="H7644" s="6">
        <f>G7644*100</f>
        <v>10</v>
      </c>
      <c r="I7644" t="s">
        <v>9716</v>
      </c>
      <c r="J7644" t="s">
        <v>10765</v>
      </c>
      <c r="K7644">
        <v>41</v>
      </c>
      <c r="L7644">
        <v>41</v>
      </c>
      <c r="M7644">
        <f>(F7644*(1+0.05))</f>
        <v>0.38850000000000001</v>
      </c>
      <c r="N7644">
        <f>IFERROR(ROUND(( (-1.208*LN(L7644) + 7.5474 + 4.6991*(2.71828^(-0.009*L7644)) + 0.0001*L7644*L7644 - 0.0432*L7644 + 4.7166)/3),2), " ")</f>
        <v>3.14</v>
      </c>
      <c r="O7644">
        <f>IFERROR(MAX(MIN(ROUND(N7644*(Q7644/P7644),2),4.5),1.9)," ")</f>
        <v>2.96</v>
      </c>
      <c r="P7644">
        <f>13.098*F7644^-1.237</f>
        <v>44.806338281983834</v>
      </c>
      <c r="Q7644">
        <f>13.098*M7644^-1.237</f>
        <v>42.182109086218873</v>
      </c>
      <c r="R7644" s="5">
        <f>IFERROR(ROUND(MAX(MIN((-105.4*LN(O7644) + 163.83),95),10),0)," ")</f>
        <v>49</v>
      </c>
      <c r="S7644" s="5" t="str">
        <f>IFERROR(CONCATENATE("(",R7644,",",ROUND((1.2*W7644),2),")")," ")</f>
        <v>(49,0.47)</v>
      </c>
      <c r="T7644">
        <f>R7644-L7644</f>
        <v>8</v>
      </c>
      <c r="U7644" s="7" t="str">
        <f>IF((AND(T7644=0,H7644&gt;=L7644)),"Don’t change bids","OK")</f>
        <v>OK</v>
      </c>
      <c r="V7644" t="e">
        <f>IF((MATCH(F7644,W7644,0)),"Same","Diff")</f>
        <v>#N/A</v>
      </c>
      <c r="W7644" s="5">
        <f>ROUND(M7644,2)</f>
        <v>0.39</v>
      </c>
      <c r="X7644" s="5">
        <v>0.39</v>
      </c>
    </row>
    <row r="7645" spans="1:24" x14ac:dyDescent="0.25">
      <c r="A7645" t="s">
        <v>24</v>
      </c>
      <c r="B7645" t="s">
        <v>7827</v>
      </c>
      <c r="C7645" t="s">
        <v>4401</v>
      </c>
      <c r="D7645" t="s">
        <v>5252</v>
      </c>
      <c r="E7645" t="s">
        <v>569</v>
      </c>
      <c r="F7645" s="5">
        <v>0.37</v>
      </c>
      <c r="G7645" s="9">
        <v>0.1</v>
      </c>
      <c r="H7645" s="6">
        <f>G7645*100</f>
        <v>10</v>
      </c>
      <c r="I7645" t="s">
        <v>9716</v>
      </c>
      <c r="J7645" t="s">
        <v>10765</v>
      </c>
      <c r="K7645">
        <v>41</v>
      </c>
      <c r="L7645">
        <v>41</v>
      </c>
      <c r="M7645">
        <f>(F7645*(1+0.05))</f>
        <v>0.38850000000000001</v>
      </c>
      <c r="N7645">
        <f>IFERROR(ROUND(( (-1.208*LN(L7645) + 7.5474 + 4.6991*(2.71828^(-0.009*L7645)) + 0.0001*L7645*L7645 - 0.0432*L7645 + 4.7166)/3),2), " ")</f>
        <v>3.14</v>
      </c>
      <c r="O7645">
        <f>IFERROR(MAX(MIN(ROUND(N7645*(Q7645/P7645),2),4.5),1.9)," ")</f>
        <v>2.96</v>
      </c>
      <c r="P7645">
        <f>13.098*F7645^-1.237</f>
        <v>44.806338281983834</v>
      </c>
      <c r="Q7645">
        <f>13.098*M7645^-1.237</f>
        <v>42.182109086218873</v>
      </c>
      <c r="R7645" s="5">
        <f>IFERROR(ROUND(MAX(MIN((-105.4*LN(O7645) + 163.83),95),10),0)," ")</f>
        <v>49</v>
      </c>
      <c r="S7645" s="5" t="str">
        <f>IFERROR(CONCATENATE("(",R7645,",",ROUND((1.2*W7645),2),")")," ")</f>
        <v>(49,0.47)</v>
      </c>
      <c r="T7645">
        <f>R7645-L7645</f>
        <v>8</v>
      </c>
      <c r="U7645" s="7" t="str">
        <f>IF((AND(T7645=0,H7645&gt;=L7645)),"Don’t change bids","OK")</f>
        <v>OK</v>
      </c>
      <c r="V7645" t="e">
        <f>IF((MATCH(F7645,W7645,0)),"Same","Diff")</f>
        <v>#N/A</v>
      </c>
      <c r="W7645" s="5">
        <f>ROUND(M7645,2)</f>
        <v>0.39</v>
      </c>
      <c r="X7645" s="5">
        <v>0.39</v>
      </c>
    </row>
    <row r="7646" spans="1:24" x14ac:dyDescent="0.25">
      <c r="A7646" t="s">
        <v>24</v>
      </c>
      <c r="B7646" t="s">
        <v>7828</v>
      </c>
      <c r="C7646" t="s">
        <v>4401</v>
      </c>
      <c r="D7646" t="s">
        <v>5252</v>
      </c>
      <c r="E7646" t="s">
        <v>569</v>
      </c>
      <c r="F7646" s="5">
        <v>0.37</v>
      </c>
      <c r="G7646" s="9">
        <v>0.1</v>
      </c>
      <c r="H7646" s="6">
        <f>G7646*100</f>
        <v>10</v>
      </c>
      <c r="I7646" t="s">
        <v>9716</v>
      </c>
      <c r="J7646" t="s">
        <v>10765</v>
      </c>
      <c r="K7646">
        <v>41</v>
      </c>
      <c r="L7646">
        <v>41</v>
      </c>
      <c r="M7646">
        <f>(F7646*(1+0.05))</f>
        <v>0.38850000000000001</v>
      </c>
      <c r="N7646">
        <f>IFERROR(ROUND(( (-1.208*LN(L7646) + 7.5474 + 4.6991*(2.71828^(-0.009*L7646)) + 0.0001*L7646*L7646 - 0.0432*L7646 + 4.7166)/3),2), " ")</f>
        <v>3.14</v>
      </c>
      <c r="O7646">
        <f>IFERROR(MAX(MIN(ROUND(N7646*(Q7646/P7646),2),4.5),1.9)," ")</f>
        <v>2.96</v>
      </c>
      <c r="P7646">
        <f>13.098*F7646^-1.237</f>
        <v>44.806338281983834</v>
      </c>
      <c r="Q7646">
        <f>13.098*M7646^-1.237</f>
        <v>42.182109086218873</v>
      </c>
      <c r="R7646" s="5">
        <f>IFERROR(ROUND(MAX(MIN((-105.4*LN(O7646) + 163.83),95),10),0)," ")</f>
        <v>49</v>
      </c>
      <c r="S7646" s="5" t="str">
        <f>IFERROR(CONCATENATE("(",R7646,",",ROUND((1.2*W7646),2),")")," ")</f>
        <v>(49,0.47)</v>
      </c>
      <c r="T7646">
        <f>R7646-L7646</f>
        <v>8</v>
      </c>
      <c r="U7646" s="7" t="str">
        <f>IF((AND(T7646=0,H7646&gt;=L7646)),"Don’t change bids","OK")</f>
        <v>OK</v>
      </c>
      <c r="V7646" t="e">
        <f>IF((MATCH(F7646,W7646,0)),"Same","Diff")</f>
        <v>#N/A</v>
      </c>
      <c r="W7646" s="5">
        <f>ROUND(M7646,2)</f>
        <v>0.39</v>
      </c>
      <c r="X7646" s="5">
        <v>0.39</v>
      </c>
    </row>
    <row r="7647" spans="1:24" x14ac:dyDescent="0.25">
      <c r="A7647" t="s">
        <v>24</v>
      </c>
      <c r="B7647" t="s">
        <v>7829</v>
      </c>
      <c r="C7647" t="s">
        <v>4401</v>
      </c>
      <c r="D7647" t="s">
        <v>5252</v>
      </c>
      <c r="E7647" t="s">
        <v>4087</v>
      </c>
      <c r="F7647" s="5">
        <v>0.39</v>
      </c>
      <c r="G7647" s="9">
        <v>0.1</v>
      </c>
      <c r="H7647" s="6">
        <f>G7647*100</f>
        <v>10</v>
      </c>
      <c r="I7647" t="s">
        <v>10688</v>
      </c>
      <c r="J7647" t="s">
        <v>10765</v>
      </c>
      <c r="K7647">
        <v>41</v>
      </c>
      <c r="L7647">
        <v>41</v>
      </c>
      <c r="M7647">
        <f>(F7647*(1+0.05))</f>
        <v>0.40950000000000003</v>
      </c>
      <c r="N7647">
        <f>IFERROR(ROUND(( (-1.208*LN(L7647) + 7.5474 + 4.6991*(2.71828^(-0.009*L7647)) + 0.0001*L7647*L7647 - 0.0432*L7647 + 4.7166)/3),2), " ")</f>
        <v>3.14</v>
      </c>
      <c r="O7647">
        <f>IFERROR(MAX(MIN(ROUND(N7647*(Q7647/P7647),2),4.5),1.9)," ")</f>
        <v>2.96</v>
      </c>
      <c r="P7647">
        <f>13.098*F7647^-1.237</f>
        <v>41.981511148020871</v>
      </c>
      <c r="Q7647">
        <f>13.098*M7647^-1.237</f>
        <v>39.522727157603455</v>
      </c>
      <c r="R7647" s="5">
        <f>IFERROR(ROUND(MAX(MIN((-105.4*LN(O7647) + 163.83),95),10),0)," ")</f>
        <v>49</v>
      </c>
      <c r="S7647" s="5" t="str">
        <f>IFERROR(CONCATENATE("(",R7647,",",ROUND((1.2*W7647),2),")")," ")</f>
        <v>(49,0.49)</v>
      </c>
      <c r="T7647">
        <f>R7647-L7647</f>
        <v>8</v>
      </c>
      <c r="U7647" s="7" t="str">
        <f>IF((AND(T7647=0,H7647&gt;=L7647)),"Don’t change bids","OK")</f>
        <v>OK</v>
      </c>
      <c r="V7647" t="e">
        <f>IF((MATCH(F7647,W7647,0)),"Same","Diff")</f>
        <v>#N/A</v>
      </c>
      <c r="W7647" s="5">
        <f>ROUND(M7647,2)</f>
        <v>0.41</v>
      </c>
      <c r="X7647" s="5">
        <v>0.41</v>
      </c>
    </row>
    <row r="7648" spans="1:24" x14ac:dyDescent="0.25">
      <c r="A7648" t="s">
        <v>24</v>
      </c>
      <c r="B7648" t="s">
        <v>7830</v>
      </c>
      <c r="C7648" t="s">
        <v>4401</v>
      </c>
      <c r="D7648" t="s">
        <v>5252</v>
      </c>
      <c r="E7648" t="s">
        <v>569</v>
      </c>
      <c r="F7648" s="5">
        <v>0.37</v>
      </c>
      <c r="G7648" s="9">
        <v>0.1</v>
      </c>
      <c r="H7648" s="6">
        <f>G7648*100</f>
        <v>10</v>
      </c>
      <c r="I7648" t="s">
        <v>9716</v>
      </c>
      <c r="J7648" t="s">
        <v>10765</v>
      </c>
      <c r="K7648">
        <v>41</v>
      </c>
      <c r="L7648">
        <v>41</v>
      </c>
      <c r="M7648">
        <f>(F7648*(1+0.05))</f>
        <v>0.38850000000000001</v>
      </c>
      <c r="N7648">
        <f>IFERROR(ROUND(( (-1.208*LN(L7648) + 7.5474 + 4.6991*(2.71828^(-0.009*L7648)) + 0.0001*L7648*L7648 - 0.0432*L7648 + 4.7166)/3),2), " ")</f>
        <v>3.14</v>
      </c>
      <c r="O7648">
        <f>IFERROR(MAX(MIN(ROUND(N7648*(Q7648/P7648),2),4.5),1.9)," ")</f>
        <v>2.96</v>
      </c>
      <c r="P7648">
        <f>13.098*F7648^-1.237</f>
        <v>44.806338281983834</v>
      </c>
      <c r="Q7648">
        <f>13.098*M7648^-1.237</f>
        <v>42.182109086218873</v>
      </c>
      <c r="R7648" s="5">
        <f>IFERROR(ROUND(MAX(MIN((-105.4*LN(O7648) + 163.83),95),10),0)," ")</f>
        <v>49</v>
      </c>
      <c r="S7648" s="5" t="str">
        <f>IFERROR(CONCATENATE("(",R7648,",",ROUND((1.2*W7648),2),")")," ")</f>
        <v>(49,0.47)</v>
      </c>
      <c r="T7648">
        <f>R7648-L7648</f>
        <v>8</v>
      </c>
      <c r="U7648" s="7" t="str">
        <f>IF((AND(T7648=0,H7648&gt;=L7648)),"Don’t change bids","OK")</f>
        <v>OK</v>
      </c>
      <c r="V7648" t="e">
        <f>IF((MATCH(F7648,W7648,0)),"Same","Diff")</f>
        <v>#N/A</v>
      </c>
      <c r="W7648" s="5">
        <f>ROUND(M7648,2)</f>
        <v>0.39</v>
      </c>
      <c r="X7648" s="5">
        <v>0.39</v>
      </c>
    </row>
    <row r="7649" spans="1:24" x14ac:dyDescent="0.25">
      <c r="A7649" t="s">
        <v>24</v>
      </c>
      <c r="B7649" t="s">
        <v>7831</v>
      </c>
      <c r="C7649" t="s">
        <v>4401</v>
      </c>
      <c r="D7649" t="s">
        <v>5252</v>
      </c>
      <c r="E7649" t="s">
        <v>4090</v>
      </c>
      <c r="F7649" s="5">
        <v>0.36</v>
      </c>
      <c r="G7649" s="9">
        <v>0.1</v>
      </c>
      <c r="H7649" s="6">
        <f>G7649*100</f>
        <v>10</v>
      </c>
      <c r="I7649" t="s">
        <v>10682</v>
      </c>
      <c r="J7649" t="s">
        <v>10765</v>
      </c>
      <c r="K7649">
        <v>41</v>
      </c>
      <c r="L7649">
        <v>41</v>
      </c>
      <c r="M7649">
        <f>(F7649*(1+0.05))</f>
        <v>0.378</v>
      </c>
      <c r="N7649">
        <f>IFERROR(ROUND(( (-1.208*LN(L7649) + 7.5474 + 4.6991*(2.71828^(-0.009*L7649)) + 0.0001*L7649*L7649 - 0.0432*L7649 + 4.7166)/3),2), " ")</f>
        <v>3.14</v>
      </c>
      <c r="O7649">
        <f>IFERROR(MAX(MIN(ROUND(N7649*(Q7649/P7649),2),4.5),1.9)," ")</f>
        <v>2.96</v>
      </c>
      <c r="P7649">
        <f>13.098*F7649^-1.237</f>
        <v>46.350966313994896</v>
      </c>
      <c r="Q7649">
        <f>13.098*M7649^-1.237</f>
        <v>43.636270944612029</v>
      </c>
      <c r="R7649" s="5">
        <f>IFERROR(ROUND(MAX(MIN((-105.4*LN(O7649) + 163.83),95),10),0)," ")</f>
        <v>49</v>
      </c>
      <c r="S7649" s="5" t="str">
        <f>IFERROR(CONCATENATE("(",R7649,",",ROUND((1.2*W7649),2),")")," ")</f>
        <v>(49,0.46)</v>
      </c>
      <c r="T7649">
        <f>R7649-L7649</f>
        <v>8</v>
      </c>
      <c r="U7649" s="7" t="str">
        <f>IF((AND(T7649=0,H7649&gt;=L7649)),"Don’t change bids","OK")</f>
        <v>OK</v>
      </c>
      <c r="V7649" t="e">
        <f>IF((MATCH(F7649,W7649,0)),"Same","Diff")</f>
        <v>#N/A</v>
      </c>
      <c r="W7649" s="5">
        <f>ROUND(M7649,2)</f>
        <v>0.38</v>
      </c>
      <c r="X7649" s="5">
        <v>0.38</v>
      </c>
    </row>
    <row r="7650" spans="1:24" x14ac:dyDescent="0.25">
      <c r="A7650" t="s">
        <v>24</v>
      </c>
      <c r="B7650" t="s">
        <v>7832</v>
      </c>
      <c r="C7650" t="s">
        <v>4401</v>
      </c>
      <c r="D7650" t="s">
        <v>5252</v>
      </c>
      <c r="E7650" t="s">
        <v>569</v>
      </c>
      <c r="F7650" s="5">
        <v>0.37</v>
      </c>
      <c r="G7650" s="9">
        <v>0.1</v>
      </c>
      <c r="H7650" s="6">
        <f>G7650*100</f>
        <v>10</v>
      </c>
      <c r="I7650" t="s">
        <v>9716</v>
      </c>
      <c r="J7650" t="s">
        <v>10765</v>
      </c>
      <c r="K7650">
        <v>41</v>
      </c>
      <c r="L7650">
        <v>41</v>
      </c>
      <c r="M7650">
        <f>(F7650*(1+0.05))</f>
        <v>0.38850000000000001</v>
      </c>
      <c r="N7650">
        <f>IFERROR(ROUND(( (-1.208*LN(L7650) + 7.5474 + 4.6991*(2.71828^(-0.009*L7650)) + 0.0001*L7650*L7650 - 0.0432*L7650 + 4.7166)/3),2), " ")</f>
        <v>3.14</v>
      </c>
      <c r="O7650">
        <f>IFERROR(MAX(MIN(ROUND(N7650*(Q7650/P7650),2),4.5),1.9)," ")</f>
        <v>2.96</v>
      </c>
      <c r="P7650">
        <f>13.098*F7650^-1.237</f>
        <v>44.806338281983834</v>
      </c>
      <c r="Q7650">
        <f>13.098*M7650^-1.237</f>
        <v>42.182109086218873</v>
      </c>
      <c r="R7650" s="5">
        <f>IFERROR(ROUND(MAX(MIN((-105.4*LN(O7650) + 163.83),95),10),0)," ")</f>
        <v>49</v>
      </c>
      <c r="S7650" s="5" t="str">
        <f>IFERROR(CONCATENATE("(",R7650,",",ROUND((1.2*W7650),2),")")," ")</f>
        <v>(49,0.47)</v>
      </c>
      <c r="T7650">
        <f>R7650-L7650</f>
        <v>8</v>
      </c>
      <c r="U7650" s="7" t="str">
        <f>IF((AND(T7650=0,H7650&gt;=L7650)),"Don’t change bids","OK")</f>
        <v>OK</v>
      </c>
      <c r="V7650" t="e">
        <f>IF((MATCH(F7650,W7650,0)),"Same","Diff")</f>
        <v>#N/A</v>
      </c>
      <c r="W7650" s="5">
        <f>ROUND(M7650,2)</f>
        <v>0.39</v>
      </c>
      <c r="X7650" s="5">
        <v>0.39</v>
      </c>
    </row>
    <row r="7651" spans="1:24" x14ac:dyDescent="0.25">
      <c r="A7651" t="s">
        <v>24</v>
      </c>
      <c r="B7651" t="s">
        <v>7833</v>
      </c>
      <c r="C7651" t="s">
        <v>4401</v>
      </c>
      <c r="D7651" t="s">
        <v>5252</v>
      </c>
      <c r="E7651" t="s">
        <v>569</v>
      </c>
      <c r="F7651" s="5">
        <v>0.37</v>
      </c>
      <c r="G7651" s="9">
        <v>0.1</v>
      </c>
      <c r="H7651" s="6">
        <f>G7651*100</f>
        <v>10</v>
      </c>
      <c r="I7651" t="s">
        <v>9716</v>
      </c>
      <c r="J7651" t="s">
        <v>10765</v>
      </c>
      <c r="K7651">
        <v>41</v>
      </c>
      <c r="L7651">
        <v>41</v>
      </c>
      <c r="M7651">
        <f>(F7651*(1+0.05))</f>
        <v>0.38850000000000001</v>
      </c>
      <c r="N7651">
        <f>IFERROR(ROUND(( (-1.208*LN(L7651) + 7.5474 + 4.6991*(2.71828^(-0.009*L7651)) + 0.0001*L7651*L7651 - 0.0432*L7651 + 4.7166)/3),2), " ")</f>
        <v>3.14</v>
      </c>
      <c r="O7651">
        <f>IFERROR(MAX(MIN(ROUND(N7651*(Q7651/P7651),2),4.5),1.9)," ")</f>
        <v>2.96</v>
      </c>
      <c r="P7651">
        <f>13.098*F7651^-1.237</f>
        <v>44.806338281983834</v>
      </c>
      <c r="Q7651">
        <f>13.098*M7651^-1.237</f>
        <v>42.182109086218873</v>
      </c>
      <c r="R7651" s="5">
        <f>IFERROR(ROUND(MAX(MIN((-105.4*LN(O7651) + 163.83),95),10),0)," ")</f>
        <v>49</v>
      </c>
      <c r="S7651" s="5" t="str">
        <f>IFERROR(CONCATENATE("(",R7651,",",ROUND((1.2*W7651),2),")")," ")</f>
        <v>(49,0.47)</v>
      </c>
      <c r="T7651">
        <f>R7651-L7651</f>
        <v>8</v>
      </c>
      <c r="U7651" s="7" t="str">
        <f>IF((AND(T7651=0,H7651&gt;=L7651)),"Don’t change bids","OK")</f>
        <v>OK</v>
      </c>
      <c r="V7651" t="e">
        <f>IF((MATCH(F7651,W7651,0)),"Same","Diff")</f>
        <v>#N/A</v>
      </c>
      <c r="W7651" s="5">
        <f>ROUND(M7651,2)</f>
        <v>0.39</v>
      </c>
      <c r="X7651" s="5">
        <v>0.39</v>
      </c>
    </row>
    <row r="7652" spans="1:24" x14ac:dyDescent="0.25">
      <c r="A7652" t="s">
        <v>24</v>
      </c>
      <c r="B7652" t="s">
        <v>7834</v>
      </c>
      <c r="C7652" t="s">
        <v>4401</v>
      </c>
      <c r="D7652" t="s">
        <v>5252</v>
      </c>
      <c r="E7652" t="s">
        <v>569</v>
      </c>
      <c r="F7652" s="5">
        <v>0.37</v>
      </c>
      <c r="G7652" s="9">
        <v>0.1</v>
      </c>
      <c r="H7652" s="6">
        <f>G7652*100</f>
        <v>10</v>
      </c>
      <c r="I7652" t="s">
        <v>9716</v>
      </c>
      <c r="J7652" t="s">
        <v>10765</v>
      </c>
      <c r="K7652">
        <v>41</v>
      </c>
      <c r="L7652">
        <v>41</v>
      </c>
      <c r="M7652">
        <f>(F7652*(1+0.05))</f>
        <v>0.38850000000000001</v>
      </c>
      <c r="N7652">
        <f>IFERROR(ROUND(( (-1.208*LN(L7652) + 7.5474 + 4.6991*(2.71828^(-0.009*L7652)) + 0.0001*L7652*L7652 - 0.0432*L7652 + 4.7166)/3),2), " ")</f>
        <v>3.14</v>
      </c>
      <c r="O7652">
        <f>IFERROR(MAX(MIN(ROUND(N7652*(Q7652/P7652),2),4.5),1.9)," ")</f>
        <v>2.96</v>
      </c>
      <c r="P7652">
        <f>13.098*F7652^-1.237</f>
        <v>44.806338281983834</v>
      </c>
      <c r="Q7652">
        <f>13.098*M7652^-1.237</f>
        <v>42.182109086218873</v>
      </c>
      <c r="R7652" s="5">
        <f>IFERROR(ROUND(MAX(MIN((-105.4*LN(O7652) + 163.83),95),10),0)," ")</f>
        <v>49</v>
      </c>
      <c r="S7652" s="5" t="str">
        <f>IFERROR(CONCATENATE("(",R7652,",",ROUND((1.2*W7652),2),")")," ")</f>
        <v>(49,0.47)</v>
      </c>
      <c r="T7652">
        <f>R7652-L7652</f>
        <v>8</v>
      </c>
      <c r="U7652" s="7" t="str">
        <f>IF((AND(T7652=0,H7652&gt;=L7652)),"Don’t change bids","OK")</f>
        <v>OK</v>
      </c>
      <c r="V7652" t="e">
        <f>IF((MATCH(F7652,W7652,0)),"Same","Diff")</f>
        <v>#N/A</v>
      </c>
      <c r="W7652" s="5">
        <f>ROUND(M7652,2)</f>
        <v>0.39</v>
      </c>
      <c r="X7652" s="5">
        <v>0.39</v>
      </c>
    </row>
    <row r="7653" spans="1:24" x14ac:dyDescent="0.25">
      <c r="A7653" t="s">
        <v>24</v>
      </c>
      <c r="B7653" t="s">
        <v>7835</v>
      </c>
      <c r="C7653" t="s">
        <v>4401</v>
      </c>
      <c r="D7653" t="s">
        <v>5252</v>
      </c>
      <c r="E7653" t="s">
        <v>1455</v>
      </c>
      <c r="F7653" s="5">
        <v>0.41</v>
      </c>
      <c r="G7653" s="9">
        <v>0.1</v>
      </c>
      <c r="H7653" s="6">
        <f>G7653*100</f>
        <v>10</v>
      </c>
      <c r="I7653" t="s">
        <v>10681</v>
      </c>
      <c r="J7653" t="s">
        <v>10765</v>
      </c>
      <c r="K7653">
        <v>41</v>
      </c>
      <c r="L7653">
        <v>41</v>
      </c>
      <c r="M7653">
        <f>(F7653*(1+0.05))</f>
        <v>0.43049999999999999</v>
      </c>
      <c r="N7653">
        <f>IFERROR(ROUND(( (-1.208*LN(L7653) + 7.5474 + 4.6991*(2.71828^(-0.009*L7653)) + 0.0001*L7653*L7653 - 0.0432*L7653 + 4.7166)/3),2), " ")</f>
        <v>3.14</v>
      </c>
      <c r="O7653">
        <f>IFERROR(MAX(MIN(ROUND(N7653*(Q7653/P7653),2),4.5),1.9)," ")</f>
        <v>2.96</v>
      </c>
      <c r="P7653">
        <f>13.098*F7653^-1.237</f>
        <v>39.463114296437524</v>
      </c>
      <c r="Q7653">
        <f>13.098*M7653^-1.237</f>
        <v>37.151828423426082</v>
      </c>
      <c r="R7653" s="5">
        <f>IFERROR(ROUND(MAX(MIN((-105.4*LN(O7653) + 163.83),95),10),0)," ")</f>
        <v>49</v>
      </c>
      <c r="S7653" s="5" t="str">
        <f>IFERROR(CONCATENATE("(",R7653,",",ROUND((1.2*W7653),2),")")," ")</f>
        <v>(49,0.52)</v>
      </c>
      <c r="T7653">
        <f>R7653-L7653</f>
        <v>8</v>
      </c>
      <c r="U7653" s="7" t="str">
        <f>IF((AND(T7653=0,H7653&gt;=L7653)),"Don’t change bids","OK")</f>
        <v>OK</v>
      </c>
      <c r="V7653" t="e">
        <f>IF((MATCH(F7653,W7653,0)),"Same","Diff")</f>
        <v>#N/A</v>
      </c>
      <c r="W7653" s="5">
        <f>ROUND(M7653,2)</f>
        <v>0.43</v>
      </c>
      <c r="X7653" s="5">
        <v>0.43</v>
      </c>
    </row>
    <row r="7654" spans="1:24" x14ac:dyDescent="0.25">
      <c r="A7654" t="s">
        <v>24</v>
      </c>
      <c r="B7654" t="s">
        <v>7836</v>
      </c>
      <c r="C7654" t="s">
        <v>4401</v>
      </c>
      <c r="D7654" t="s">
        <v>5252</v>
      </c>
      <c r="E7654" t="s">
        <v>569</v>
      </c>
      <c r="F7654" s="5">
        <v>0.37</v>
      </c>
      <c r="G7654" s="9">
        <v>0.1</v>
      </c>
      <c r="H7654" s="6">
        <f>G7654*100</f>
        <v>10</v>
      </c>
      <c r="I7654" t="s">
        <v>9716</v>
      </c>
      <c r="J7654" t="s">
        <v>10765</v>
      </c>
      <c r="K7654">
        <v>41</v>
      </c>
      <c r="L7654">
        <v>41</v>
      </c>
      <c r="M7654">
        <f>(F7654*(1+0.05))</f>
        <v>0.38850000000000001</v>
      </c>
      <c r="N7654">
        <f>IFERROR(ROUND(( (-1.208*LN(L7654) + 7.5474 + 4.6991*(2.71828^(-0.009*L7654)) + 0.0001*L7654*L7654 - 0.0432*L7654 + 4.7166)/3),2), " ")</f>
        <v>3.14</v>
      </c>
      <c r="O7654">
        <f>IFERROR(MAX(MIN(ROUND(N7654*(Q7654/P7654),2),4.5),1.9)," ")</f>
        <v>2.96</v>
      </c>
      <c r="P7654">
        <f>13.098*F7654^-1.237</f>
        <v>44.806338281983834</v>
      </c>
      <c r="Q7654">
        <f>13.098*M7654^-1.237</f>
        <v>42.182109086218873</v>
      </c>
      <c r="R7654" s="5">
        <f>IFERROR(ROUND(MAX(MIN((-105.4*LN(O7654) + 163.83),95),10),0)," ")</f>
        <v>49</v>
      </c>
      <c r="S7654" s="5" t="str">
        <f>IFERROR(CONCATENATE("(",R7654,",",ROUND((1.2*W7654),2),")")," ")</f>
        <v>(49,0.47)</v>
      </c>
      <c r="T7654">
        <f>R7654-L7654</f>
        <v>8</v>
      </c>
      <c r="U7654" s="7" t="str">
        <f>IF((AND(T7654=0,H7654&gt;=L7654)),"Don’t change bids","OK")</f>
        <v>OK</v>
      </c>
      <c r="V7654" t="e">
        <f>IF((MATCH(F7654,W7654,0)),"Same","Diff")</f>
        <v>#N/A</v>
      </c>
      <c r="W7654" s="5">
        <f>ROUND(M7654,2)</f>
        <v>0.39</v>
      </c>
      <c r="X7654" s="5">
        <v>0.39</v>
      </c>
    </row>
    <row r="7655" spans="1:24" x14ac:dyDescent="0.25">
      <c r="A7655" t="s">
        <v>24</v>
      </c>
      <c r="B7655" t="s">
        <v>7837</v>
      </c>
      <c r="C7655" t="s">
        <v>4401</v>
      </c>
      <c r="D7655" t="s">
        <v>5252</v>
      </c>
      <c r="E7655" t="s">
        <v>569</v>
      </c>
      <c r="F7655" s="5">
        <v>0.37</v>
      </c>
      <c r="G7655" s="9">
        <v>0.1</v>
      </c>
      <c r="H7655" s="6">
        <f>G7655*100</f>
        <v>10</v>
      </c>
      <c r="I7655" t="s">
        <v>9716</v>
      </c>
      <c r="J7655" t="s">
        <v>10765</v>
      </c>
      <c r="K7655">
        <v>41</v>
      </c>
      <c r="L7655">
        <v>41</v>
      </c>
      <c r="M7655">
        <f>(F7655*(1+0.05))</f>
        <v>0.38850000000000001</v>
      </c>
      <c r="N7655">
        <f>IFERROR(ROUND(( (-1.208*LN(L7655) + 7.5474 + 4.6991*(2.71828^(-0.009*L7655)) + 0.0001*L7655*L7655 - 0.0432*L7655 + 4.7166)/3),2), " ")</f>
        <v>3.14</v>
      </c>
      <c r="O7655">
        <f>IFERROR(MAX(MIN(ROUND(N7655*(Q7655/P7655),2),4.5),1.9)," ")</f>
        <v>2.96</v>
      </c>
      <c r="P7655">
        <f>13.098*F7655^-1.237</f>
        <v>44.806338281983834</v>
      </c>
      <c r="Q7655">
        <f>13.098*M7655^-1.237</f>
        <v>42.182109086218873</v>
      </c>
      <c r="R7655" s="5">
        <f>IFERROR(ROUND(MAX(MIN((-105.4*LN(O7655) + 163.83),95),10),0)," ")</f>
        <v>49</v>
      </c>
      <c r="S7655" s="5" t="str">
        <f>IFERROR(CONCATENATE("(",R7655,",",ROUND((1.2*W7655),2),")")," ")</f>
        <v>(49,0.47)</v>
      </c>
      <c r="T7655">
        <f>R7655-L7655</f>
        <v>8</v>
      </c>
      <c r="U7655" s="7" t="str">
        <f>IF((AND(T7655=0,H7655&gt;=L7655)),"Don’t change bids","OK")</f>
        <v>OK</v>
      </c>
      <c r="V7655" t="e">
        <f>IF((MATCH(F7655,W7655,0)),"Same","Diff")</f>
        <v>#N/A</v>
      </c>
      <c r="W7655" s="5">
        <f>ROUND(M7655,2)</f>
        <v>0.39</v>
      </c>
      <c r="X7655" s="5">
        <v>0.39</v>
      </c>
    </row>
    <row r="7656" spans="1:24" x14ac:dyDescent="0.25">
      <c r="A7656" t="s">
        <v>24</v>
      </c>
      <c r="B7656" t="s">
        <v>7838</v>
      </c>
      <c r="C7656" t="s">
        <v>4401</v>
      </c>
      <c r="D7656" t="s">
        <v>5259</v>
      </c>
      <c r="E7656" t="s">
        <v>569</v>
      </c>
      <c r="F7656" s="5">
        <v>0.37</v>
      </c>
      <c r="G7656" s="9">
        <v>0.1</v>
      </c>
      <c r="H7656" s="6">
        <f>G7656*100</f>
        <v>10</v>
      </c>
      <c r="I7656" t="s">
        <v>9716</v>
      </c>
      <c r="J7656" t="s">
        <v>10765</v>
      </c>
      <c r="K7656">
        <v>41</v>
      </c>
      <c r="L7656">
        <v>41</v>
      </c>
      <c r="M7656">
        <f>(F7656*(1+0.05))</f>
        <v>0.38850000000000001</v>
      </c>
      <c r="N7656">
        <f>IFERROR(ROUND(( (-1.208*LN(L7656) + 7.5474 + 4.6991*(2.71828^(-0.009*L7656)) + 0.0001*L7656*L7656 - 0.0432*L7656 + 4.7166)/3),2), " ")</f>
        <v>3.14</v>
      </c>
      <c r="O7656">
        <f>IFERROR(MAX(MIN(ROUND(N7656*(Q7656/P7656),2),4.5),1.9)," ")</f>
        <v>2.96</v>
      </c>
      <c r="P7656">
        <f>13.098*F7656^-1.237</f>
        <v>44.806338281983834</v>
      </c>
      <c r="Q7656">
        <f>13.098*M7656^-1.237</f>
        <v>42.182109086218873</v>
      </c>
      <c r="R7656" s="5">
        <f>IFERROR(ROUND(MAX(MIN((-105.4*LN(O7656) + 163.83),95),10),0)," ")</f>
        <v>49</v>
      </c>
      <c r="S7656" s="5" t="str">
        <f>IFERROR(CONCATENATE("(",R7656,",",ROUND((1.2*W7656),2),")")," ")</f>
        <v>(49,0.47)</v>
      </c>
      <c r="T7656">
        <f>R7656-L7656</f>
        <v>8</v>
      </c>
      <c r="U7656" s="7" t="str">
        <f>IF((AND(T7656=0,H7656&gt;=L7656)),"Don’t change bids","OK")</f>
        <v>OK</v>
      </c>
      <c r="V7656" t="e">
        <f>IF((MATCH(F7656,W7656,0)),"Same","Diff")</f>
        <v>#N/A</v>
      </c>
      <c r="W7656" s="5">
        <f>ROUND(M7656,2)</f>
        <v>0.39</v>
      </c>
      <c r="X7656" s="5">
        <v>0.39</v>
      </c>
    </row>
    <row r="7657" spans="1:24" x14ac:dyDescent="0.25">
      <c r="A7657" t="s">
        <v>24</v>
      </c>
      <c r="B7657" t="s">
        <v>7839</v>
      </c>
      <c r="C7657" t="s">
        <v>4401</v>
      </c>
      <c r="D7657" t="s">
        <v>5252</v>
      </c>
      <c r="E7657" t="s">
        <v>569</v>
      </c>
      <c r="F7657" s="5">
        <v>0.37</v>
      </c>
      <c r="G7657" s="9">
        <v>0.1</v>
      </c>
      <c r="H7657" s="6">
        <f>G7657*100</f>
        <v>10</v>
      </c>
      <c r="I7657" t="s">
        <v>9716</v>
      </c>
      <c r="J7657" t="s">
        <v>10765</v>
      </c>
      <c r="K7657">
        <v>41</v>
      </c>
      <c r="L7657">
        <v>41</v>
      </c>
      <c r="M7657">
        <f>(F7657*(1+0.05))</f>
        <v>0.38850000000000001</v>
      </c>
      <c r="N7657">
        <f>IFERROR(ROUND(( (-1.208*LN(L7657) + 7.5474 + 4.6991*(2.71828^(-0.009*L7657)) + 0.0001*L7657*L7657 - 0.0432*L7657 + 4.7166)/3),2), " ")</f>
        <v>3.14</v>
      </c>
      <c r="O7657">
        <f>IFERROR(MAX(MIN(ROUND(N7657*(Q7657/P7657),2),4.5),1.9)," ")</f>
        <v>2.96</v>
      </c>
      <c r="P7657">
        <f>13.098*F7657^-1.237</f>
        <v>44.806338281983834</v>
      </c>
      <c r="Q7657">
        <f>13.098*M7657^-1.237</f>
        <v>42.182109086218873</v>
      </c>
      <c r="R7657" s="5">
        <f>IFERROR(ROUND(MAX(MIN((-105.4*LN(O7657) + 163.83),95),10),0)," ")</f>
        <v>49</v>
      </c>
      <c r="S7657" s="5" t="str">
        <f>IFERROR(CONCATENATE("(",R7657,",",ROUND((1.2*W7657),2),")")," ")</f>
        <v>(49,0.47)</v>
      </c>
      <c r="T7657">
        <f>R7657-L7657</f>
        <v>8</v>
      </c>
      <c r="U7657" s="7" t="str">
        <f>IF((AND(T7657=0,H7657&gt;=L7657)),"Don’t change bids","OK")</f>
        <v>OK</v>
      </c>
      <c r="V7657" t="e">
        <f>IF((MATCH(F7657,W7657,0)),"Same","Diff")</f>
        <v>#N/A</v>
      </c>
      <c r="W7657" s="5">
        <f>ROUND(M7657,2)</f>
        <v>0.39</v>
      </c>
      <c r="X7657" s="5">
        <v>0.39</v>
      </c>
    </row>
    <row r="7658" spans="1:24" x14ac:dyDescent="0.25">
      <c r="A7658" t="s">
        <v>24</v>
      </c>
      <c r="B7658" t="s">
        <v>7840</v>
      </c>
      <c r="C7658" t="s">
        <v>4401</v>
      </c>
      <c r="D7658" t="s">
        <v>7841</v>
      </c>
      <c r="E7658" t="s">
        <v>4386</v>
      </c>
      <c r="F7658" s="5">
        <v>0.33</v>
      </c>
      <c r="G7658" s="9">
        <v>0.1</v>
      </c>
      <c r="H7658" s="6">
        <f>G7658*100</f>
        <v>10</v>
      </c>
      <c r="I7658" t="s">
        <v>10684</v>
      </c>
      <c r="J7658" t="s">
        <v>10765</v>
      </c>
      <c r="K7658">
        <v>41</v>
      </c>
      <c r="L7658">
        <v>41</v>
      </c>
      <c r="M7658">
        <f>(F7658*(1+0.05))</f>
        <v>0.34650000000000003</v>
      </c>
      <c r="N7658">
        <f>IFERROR(ROUND(( (-1.208*LN(L7658) + 7.5474 + 4.6991*(2.71828^(-0.009*L7658)) + 0.0001*L7658*L7658 - 0.0432*L7658 + 4.7166)/3),2), " ")</f>
        <v>3.14</v>
      </c>
      <c r="O7658">
        <f>IFERROR(MAX(MIN(ROUND(N7658*(Q7658/P7658),2),4.5),1.9)," ")</f>
        <v>2.96</v>
      </c>
      <c r="P7658">
        <f>13.098*F7658^-1.237</f>
        <v>51.618245932576549</v>
      </c>
      <c r="Q7658">
        <f>13.098*M7658^-1.237</f>
        <v>48.595055169744008</v>
      </c>
      <c r="R7658" s="5">
        <f>IFERROR(ROUND(MAX(MIN((-105.4*LN(O7658) + 163.83),95),10),0)," ")</f>
        <v>49</v>
      </c>
      <c r="S7658" s="5" t="str">
        <f>IFERROR(CONCATENATE("(",R7658,",",ROUND((1.2*W7658),2),")")," ")</f>
        <v>(49,0.42)</v>
      </c>
      <c r="T7658">
        <f>R7658-L7658</f>
        <v>8</v>
      </c>
      <c r="U7658" s="7" t="str">
        <f>IF((AND(T7658=0,H7658&gt;=L7658)),"Don’t change bids","OK")</f>
        <v>OK</v>
      </c>
      <c r="V7658" t="e">
        <f>IF((MATCH(F7658,W7658,0)),"Same","Diff")</f>
        <v>#N/A</v>
      </c>
      <c r="W7658" s="5">
        <f>ROUND(M7658,2)</f>
        <v>0.35</v>
      </c>
      <c r="X7658" s="5">
        <v>0.35</v>
      </c>
    </row>
    <row r="7659" spans="1:24" x14ac:dyDescent="0.25">
      <c r="A7659" t="s">
        <v>24</v>
      </c>
      <c r="B7659" t="s">
        <v>7842</v>
      </c>
      <c r="C7659" t="s">
        <v>4401</v>
      </c>
      <c r="D7659" t="s">
        <v>5252</v>
      </c>
      <c r="E7659" t="s">
        <v>569</v>
      </c>
      <c r="F7659" s="5">
        <v>0.37</v>
      </c>
      <c r="G7659" s="9">
        <v>0.1</v>
      </c>
      <c r="H7659" s="6">
        <f>G7659*100</f>
        <v>10</v>
      </c>
      <c r="I7659" t="s">
        <v>9716</v>
      </c>
      <c r="J7659" t="s">
        <v>10765</v>
      </c>
      <c r="K7659">
        <v>41</v>
      </c>
      <c r="L7659">
        <v>41</v>
      </c>
      <c r="M7659">
        <f>(F7659*(1+0.05))</f>
        <v>0.38850000000000001</v>
      </c>
      <c r="N7659">
        <f>IFERROR(ROUND(( (-1.208*LN(L7659) + 7.5474 + 4.6991*(2.71828^(-0.009*L7659)) + 0.0001*L7659*L7659 - 0.0432*L7659 + 4.7166)/3),2), " ")</f>
        <v>3.14</v>
      </c>
      <c r="O7659">
        <f>IFERROR(MAX(MIN(ROUND(N7659*(Q7659/P7659),2),4.5),1.9)," ")</f>
        <v>2.96</v>
      </c>
      <c r="P7659">
        <f>13.098*F7659^-1.237</f>
        <v>44.806338281983834</v>
      </c>
      <c r="Q7659">
        <f>13.098*M7659^-1.237</f>
        <v>42.182109086218873</v>
      </c>
      <c r="R7659" s="5">
        <f>IFERROR(ROUND(MAX(MIN((-105.4*LN(O7659) + 163.83),95),10),0)," ")</f>
        <v>49</v>
      </c>
      <c r="S7659" s="5" t="str">
        <f>IFERROR(CONCATENATE("(",R7659,",",ROUND((1.2*W7659),2),")")," ")</f>
        <v>(49,0.47)</v>
      </c>
      <c r="T7659">
        <f>R7659-L7659</f>
        <v>8</v>
      </c>
      <c r="U7659" s="7" t="str">
        <f>IF((AND(T7659=0,H7659&gt;=L7659)),"Don’t change bids","OK")</f>
        <v>OK</v>
      </c>
      <c r="V7659" t="e">
        <f>IF((MATCH(F7659,W7659,0)),"Same","Diff")</f>
        <v>#N/A</v>
      </c>
      <c r="W7659" s="5">
        <f>ROUND(M7659,2)</f>
        <v>0.39</v>
      </c>
      <c r="X7659" s="5">
        <v>0.39</v>
      </c>
    </row>
    <row r="7660" spans="1:24" x14ac:dyDescent="0.25">
      <c r="A7660" t="s">
        <v>24</v>
      </c>
      <c r="B7660" t="s">
        <v>7843</v>
      </c>
      <c r="C7660" t="s">
        <v>4401</v>
      </c>
      <c r="D7660" t="s">
        <v>5252</v>
      </c>
      <c r="E7660" t="s">
        <v>569</v>
      </c>
      <c r="F7660" s="5">
        <v>0.37</v>
      </c>
      <c r="G7660" s="9">
        <v>0.1</v>
      </c>
      <c r="H7660" s="6">
        <f>G7660*100</f>
        <v>10</v>
      </c>
      <c r="I7660" t="s">
        <v>9716</v>
      </c>
      <c r="J7660" t="s">
        <v>10765</v>
      </c>
      <c r="K7660">
        <v>41</v>
      </c>
      <c r="L7660">
        <v>41</v>
      </c>
      <c r="M7660">
        <f>(F7660*(1+0.05))</f>
        <v>0.38850000000000001</v>
      </c>
      <c r="N7660">
        <f>IFERROR(ROUND(( (-1.208*LN(L7660) + 7.5474 + 4.6991*(2.71828^(-0.009*L7660)) + 0.0001*L7660*L7660 - 0.0432*L7660 + 4.7166)/3),2), " ")</f>
        <v>3.14</v>
      </c>
      <c r="O7660">
        <f>IFERROR(MAX(MIN(ROUND(N7660*(Q7660/P7660),2),4.5),1.9)," ")</f>
        <v>2.96</v>
      </c>
      <c r="P7660">
        <f>13.098*F7660^-1.237</f>
        <v>44.806338281983834</v>
      </c>
      <c r="Q7660">
        <f>13.098*M7660^-1.237</f>
        <v>42.182109086218873</v>
      </c>
      <c r="R7660" s="5">
        <f>IFERROR(ROUND(MAX(MIN((-105.4*LN(O7660) + 163.83),95),10),0)," ")</f>
        <v>49</v>
      </c>
      <c r="S7660" s="5" t="str">
        <f>IFERROR(CONCATENATE("(",R7660,",",ROUND((1.2*W7660),2),")")," ")</f>
        <v>(49,0.47)</v>
      </c>
      <c r="T7660">
        <f>R7660-L7660</f>
        <v>8</v>
      </c>
      <c r="U7660" s="7" t="str">
        <f>IF((AND(T7660=0,H7660&gt;=L7660)),"Don’t change bids","OK")</f>
        <v>OK</v>
      </c>
      <c r="V7660" t="e">
        <f>IF((MATCH(F7660,W7660,0)),"Same","Diff")</f>
        <v>#N/A</v>
      </c>
      <c r="W7660" s="5">
        <f>ROUND(M7660,2)</f>
        <v>0.39</v>
      </c>
      <c r="X7660" s="5">
        <v>0.39</v>
      </c>
    </row>
    <row r="7661" spans="1:24" x14ac:dyDescent="0.25">
      <c r="A7661" t="s">
        <v>24</v>
      </c>
      <c r="B7661" t="s">
        <v>7844</v>
      </c>
      <c r="C7661" t="s">
        <v>4401</v>
      </c>
      <c r="D7661" t="s">
        <v>5259</v>
      </c>
      <c r="E7661" t="s">
        <v>569</v>
      </c>
      <c r="F7661" s="5">
        <v>0.37</v>
      </c>
      <c r="G7661" s="9">
        <v>0.1</v>
      </c>
      <c r="H7661" s="6">
        <f>G7661*100</f>
        <v>10</v>
      </c>
      <c r="I7661" t="s">
        <v>9716</v>
      </c>
      <c r="J7661" t="s">
        <v>10765</v>
      </c>
      <c r="K7661">
        <v>41</v>
      </c>
      <c r="L7661">
        <v>41</v>
      </c>
      <c r="M7661">
        <f>(F7661*(1+0.05))</f>
        <v>0.38850000000000001</v>
      </c>
      <c r="N7661">
        <f>IFERROR(ROUND(( (-1.208*LN(L7661) + 7.5474 + 4.6991*(2.71828^(-0.009*L7661)) + 0.0001*L7661*L7661 - 0.0432*L7661 + 4.7166)/3),2), " ")</f>
        <v>3.14</v>
      </c>
      <c r="O7661">
        <f>IFERROR(MAX(MIN(ROUND(N7661*(Q7661/P7661),2),4.5),1.9)," ")</f>
        <v>2.96</v>
      </c>
      <c r="P7661">
        <f>13.098*F7661^-1.237</f>
        <v>44.806338281983834</v>
      </c>
      <c r="Q7661">
        <f>13.098*M7661^-1.237</f>
        <v>42.182109086218873</v>
      </c>
      <c r="R7661" s="5">
        <f>IFERROR(ROUND(MAX(MIN((-105.4*LN(O7661) + 163.83),95),10),0)," ")</f>
        <v>49</v>
      </c>
      <c r="S7661" s="5" t="str">
        <f>IFERROR(CONCATENATE("(",R7661,",",ROUND((1.2*W7661),2),")")," ")</f>
        <v>(49,0.47)</v>
      </c>
      <c r="T7661">
        <f>R7661-L7661</f>
        <v>8</v>
      </c>
      <c r="U7661" s="7" t="str">
        <f>IF((AND(T7661=0,H7661&gt;=L7661)),"Don’t change bids","OK")</f>
        <v>OK</v>
      </c>
      <c r="V7661" t="e">
        <f>IF((MATCH(F7661,W7661,0)),"Same","Diff")</f>
        <v>#N/A</v>
      </c>
      <c r="W7661" s="5">
        <f>ROUND(M7661,2)</f>
        <v>0.39</v>
      </c>
      <c r="X7661" s="5">
        <v>0.39</v>
      </c>
    </row>
    <row r="7662" spans="1:24" x14ac:dyDescent="0.25">
      <c r="A7662" t="s">
        <v>24</v>
      </c>
      <c r="B7662" t="s">
        <v>7845</v>
      </c>
      <c r="C7662" t="s">
        <v>4401</v>
      </c>
      <c r="D7662" t="s">
        <v>5252</v>
      </c>
      <c r="E7662" t="s">
        <v>569</v>
      </c>
      <c r="F7662" s="5">
        <v>0.37</v>
      </c>
      <c r="G7662" s="9">
        <v>0.1</v>
      </c>
      <c r="H7662" s="6">
        <f>G7662*100</f>
        <v>10</v>
      </c>
      <c r="I7662" t="s">
        <v>9716</v>
      </c>
      <c r="J7662" t="s">
        <v>10765</v>
      </c>
      <c r="K7662">
        <v>41</v>
      </c>
      <c r="L7662">
        <v>41</v>
      </c>
      <c r="M7662">
        <f>(F7662*(1+0.05))</f>
        <v>0.38850000000000001</v>
      </c>
      <c r="N7662">
        <f>IFERROR(ROUND(( (-1.208*LN(L7662) + 7.5474 + 4.6991*(2.71828^(-0.009*L7662)) + 0.0001*L7662*L7662 - 0.0432*L7662 + 4.7166)/3),2), " ")</f>
        <v>3.14</v>
      </c>
      <c r="O7662">
        <f>IFERROR(MAX(MIN(ROUND(N7662*(Q7662/P7662),2),4.5),1.9)," ")</f>
        <v>2.96</v>
      </c>
      <c r="P7662">
        <f>13.098*F7662^-1.237</f>
        <v>44.806338281983834</v>
      </c>
      <c r="Q7662">
        <f>13.098*M7662^-1.237</f>
        <v>42.182109086218873</v>
      </c>
      <c r="R7662" s="5">
        <f>IFERROR(ROUND(MAX(MIN((-105.4*LN(O7662) + 163.83),95),10),0)," ")</f>
        <v>49</v>
      </c>
      <c r="S7662" s="5" t="str">
        <f>IFERROR(CONCATENATE("(",R7662,",",ROUND((1.2*W7662),2),")")," ")</f>
        <v>(49,0.47)</v>
      </c>
      <c r="T7662">
        <f>R7662-L7662</f>
        <v>8</v>
      </c>
      <c r="U7662" s="7" t="str">
        <f>IF((AND(T7662=0,H7662&gt;=L7662)),"Don’t change bids","OK")</f>
        <v>OK</v>
      </c>
      <c r="V7662" t="e">
        <f>IF((MATCH(F7662,W7662,0)),"Same","Diff")</f>
        <v>#N/A</v>
      </c>
      <c r="W7662" s="5">
        <f>ROUND(M7662,2)</f>
        <v>0.39</v>
      </c>
      <c r="X7662" s="5">
        <v>0.39</v>
      </c>
    </row>
    <row r="7663" spans="1:24" x14ac:dyDescent="0.25">
      <c r="A7663" t="s">
        <v>24</v>
      </c>
      <c r="B7663" t="s">
        <v>7846</v>
      </c>
      <c r="C7663" t="s">
        <v>4401</v>
      </c>
      <c r="D7663" t="s">
        <v>5252</v>
      </c>
      <c r="E7663" t="s">
        <v>569</v>
      </c>
      <c r="F7663" s="5">
        <v>0.37</v>
      </c>
      <c r="G7663" s="9">
        <v>0.1</v>
      </c>
      <c r="H7663" s="6">
        <f>G7663*100</f>
        <v>10</v>
      </c>
      <c r="I7663" t="s">
        <v>9716</v>
      </c>
      <c r="J7663" t="s">
        <v>10765</v>
      </c>
      <c r="K7663">
        <v>41</v>
      </c>
      <c r="L7663">
        <v>41</v>
      </c>
      <c r="M7663">
        <f>(F7663*(1+0.05))</f>
        <v>0.38850000000000001</v>
      </c>
      <c r="N7663">
        <f>IFERROR(ROUND(( (-1.208*LN(L7663) + 7.5474 + 4.6991*(2.71828^(-0.009*L7663)) + 0.0001*L7663*L7663 - 0.0432*L7663 + 4.7166)/3),2), " ")</f>
        <v>3.14</v>
      </c>
      <c r="O7663">
        <f>IFERROR(MAX(MIN(ROUND(N7663*(Q7663/P7663),2),4.5),1.9)," ")</f>
        <v>2.96</v>
      </c>
      <c r="P7663">
        <f>13.098*F7663^-1.237</f>
        <v>44.806338281983834</v>
      </c>
      <c r="Q7663">
        <f>13.098*M7663^-1.237</f>
        <v>42.182109086218873</v>
      </c>
      <c r="R7663" s="5">
        <f>IFERROR(ROUND(MAX(MIN((-105.4*LN(O7663) + 163.83),95),10),0)," ")</f>
        <v>49</v>
      </c>
      <c r="S7663" s="5" t="str">
        <f>IFERROR(CONCATENATE("(",R7663,",",ROUND((1.2*W7663),2),")")," ")</f>
        <v>(49,0.47)</v>
      </c>
      <c r="T7663">
        <f>R7663-L7663</f>
        <v>8</v>
      </c>
      <c r="U7663" s="7" t="str">
        <f>IF((AND(T7663=0,H7663&gt;=L7663)),"Don’t change bids","OK")</f>
        <v>OK</v>
      </c>
      <c r="V7663" t="e">
        <f>IF((MATCH(F7663,W7663,0)),"Same","Diff")</f>
        <v>#N/A</v>
      </c>
      <c r="W7663" s="5">
        <f>ROUND(M7663,2)</f>
        <v>0.39</v>
      </c>
      <c r="X7663" s="5">
        <v>0.39</v>
      </c>
    </row>
    <row r="7664" spans="1:24" x14ac:dyDescent="0.25">
      <c r="A7664" t="s">
        <v>24</v>
      </c>
      <c r="B7664" t="s">
        <v>7847</v>
      </c>
      <c r="C7664" t="s">
        <v>4401</v>
      </c>
      <c r="D7664" t="s">
        <v>5252</v>
      </c>
      <c r="E7664" t="s">
        <v>569</v>
      </c>
      <c r="F7664" s="5">
        <v>0.37</v>
      </c>
      <c r="G7664" s="9">
        <v>0.1</v>
      </c>
      <c r="H7664" s="6">
        <f>G7664*100</f>
        <v>10</v>
      </c>
      <c r="I7664" t="s">
        <v>9716</v>
      </c>
      <c r="J7664" t="s">
        <v>10765</v>
      </c>
      <c r="K7664">
        <v>41</v>
      </c>
      <c r="L7664">
        <v>41</v>
      </c>
      <c r="M7664">
        <f>(F7664*(1+0.05))</f>
        <v>0.38850000000000001</v>
      </c>
      <c r="N7664">
        <f>IFERROR(ROUND(( (-1.208*LN(L7664) + 7.5474 + 4.6991*(2.71828^(-0.009*L7664)) + 0.0001*L7664*L7664 - 0.0432*L7664 + 4.7166)/3),2), " ")</f>
        <v>3.14</v>
      </c>
      <c r="O7664">
        <f>IFERROR(MAX(MIN(ROUND(N7664*(Q7664/P7664),2),4.5),1.9)," ")</f>
        <v>2.96</v>
      </c>
      <c r="P7664">
        <f>13.098*F7664^-1.237</f>
        <v>44.806338281983834</v>
      </c>
      <c r="Q7664">
        <f>13.098*M7664^-1.237</f>
        <v>42.182109086218873</v>
      </c>
      <c r="R7664" s="5">
        <f>IFERROR(ROUND(MAX(MIN((-105.4*LN(O7664) + 163.83),95),10),0)," ")</f>
        <v>49</v>
      </c>
      <c r="S7664" s="5" t="str">
        <f>IFERROR(CONCATENATE("(",R7664,",",ROUND((1.2*W7664),2),")")," ")</f>
        <v>(49,0.47)</v>
      </c>
      <c r="T7664">
        <f>R7664-L7664</f>
        <v>8</v>
      </c>
      <c r="U7664" s="7" t="str">
        <f>IF((AND(T7664=0,H7664&gt;=L7664)),"Don’t change bids","OK")</f>
        <v>OK</v>
      </c>
      <c r="V7664" t="e">
        <f>IF((MATCH(F7664,W7664,0)),"Same","Diff")</f>
        <v>#N/A</v>
      </c>
      <c r="W7664" s="5">
        <f>ROUND(M7664,2)</f>
        <v>0.39</v>
      </c>
      <c r="X7664" s="5">
        <v>0.39</v>
      </c>
    </row>
    <row r="7665" spans="1:24" x14ac:dyDescent="0.25">
      <c r="A7665" t="s">
        <v>24</v>
      </c>
      <c r="B7665" t="s">
        <v>7848</v>
      </c>
      <c r="C7665" t="s">
        <v>4401</v>
      </c>
      <c r="D7665" t="s">
        <v>5252</v>
      </c>
      <c r="E7665" t="s">
        <v>569</v>
      </c>
      <c r="F7665" s="5">
        <v>0.37</v>
      </c>
      <c r="G7665" s="9">
        <v>0.1</v>
      </c>
      <c r="H7665" s="6">
        <f>G7665*100</f>
        <v>10</v>
      </c>
      <c r="I7665" t="s">
        <v>9716</v>
      </c>
      <c r="J7665" t="s">
        <v>10765</v>
      </c>
      <c r="K7665">
        <v>41</v>
      </c>
      <c r="L7665">
        <v>41</v>
      </c>
      <c r="M7665">
        <f>(F7665*(1+0.05))</f>
        <v>0.38850000000000001</v>
      </c>
      <c r="N7665">
        <f>IFERROR(ROUND(( (-1.208*LN(L7665) + 7.5474 + 4.6991*(2.71828^(-0.009*L7665)) + 0.0001*L7665*L7665 - 0.0432*L7665 + 4.7166)/3),2), " ")</f>
        <v>3.14</v>
      </c>
      <c r="O7665">
        <f>IFERROR(MAX(MIN(ROUND(N7665*(Q7665/P7665),2),4.5),1.9)," ")</f>
        <v>2.96</v>
      </c>
      <c r="P7665">
        <f>13.098*F7665^-1.237</f>
        <v>44.806338281983834</v>
      </c>
      <c r="Q7665">
        <f>13.098*M7665^-1.237</f>
        <v>42.182109086218873</v>
      </c>
      <c r="R7665" s="5">
        <f>IFERROR(ROUND(MAX(MIN((-105.4*LN(O7665) + 163.83),95),10),0)," ")</f>
        <v>49</v>
      </c>
      <c r="S7665" s="5" t="str">
        <f>IFERROR(CONCATENATE("(",R7665,",",ROUND((1.2*W7665),2),")")," ")</f>
        <v>(49,0.47)</v>
      </c>
      <c r="T7665">
        <f>R7665-L7665</f>
        <v>8</v>
      </c>
      <c r="U7665" s="7" t="str">
        <f>IF((AND(T7665=0,H7665&gt;=L7665)),"Don’t change bids","OK")</f>
        <v>OK</v>
      </c>
      <c r="V7665" t="e">
        <f>IF((MATCH(F7665,W7665,0)),"Same","Diff")</f>
        <v>#N/A</v>
      </c>
      <c r="W7665" s="5">
        <f>ROUND(M7665,2)</f>
        <v>0.39</v>
      </c>
      <c r="X7665" s="5">
        <v>0.39</v>
      </c>
    </row>
    <row r="7666" spans="1:24" x14ac:dyDescent="0.25">
      <c r="A7666" t="s">
        <v>24</v>
      </c>
      <c r="B7666" t="s">
        <v>7849</v>
      </c>
      <c r="C7666" t="s">
        <v>4401</v>
      </c>
      <c r="D7666" t="s">
        <v>5252</v>
      </c>
      <c r="E7666" t="s">
        <v>569</v>
      </c>
      <c r="F7666" s="5">
        <v>0.37</v>
      </c>
      <c r="G7666" s="9">
        <v>0.1</v>
      </c>
      <c r="H7666" s="6">
        <f>G7666*100</f>
        <v>10</v>
      </c>
      <c r="I7666" t="s">
        <v>9716</v>
      </c>
      <c r="J7666" t="s">
        <v>10765</v>
      </c>
      <c r="K7666">
        <v>41</v>
      </c>
      <c r="L7666">
        <v>41</v>
      </c>
      <c r="M7666">
        <f>(F7666*(1+0.05))</f>
        <v>0.38850000000000001</v>
      </c>
      <c r="N7666">
        <f>IFERROR(ROUND(( (-1.208*LN(L7666) + 7.5474 + 4.6991*(2.71828^(-0.009*L7666)) + 0.0001*L7666*L7666 - 0.0432*L7666 + 4.7166)/3),2), " ")</f>
        <v>3.14</v>
      </c>
      <c r="O7666">
        <f>IFERROR(MAX(MIN(ROUND(N7666*(Q7666/P7666),2),4.5),1.9)," ")</f>
        <v>2.96</v>
      </c>
      <c r="P7666">
        <f>13.098*F7666^-1.237</f>
        <v>44.806338281983834</v>
      </c>
      <c r="Q7666">
        <f>13.098*M7666^-1.237</f>
        <v>42.182109086218873</v>
      </c>
      <c r="R7666" s="5">
        <f>IFERROR(ROUND(MAX(MIN((-105.4*LN(O7666) + 163.83),95),10),0)," ")</f>
        <v>49</v>
      </c>
      <c r="S7666" s="5" t="str">
        <f>IFERROR(CONCATENATE("(",R7666,",",ROUND((1.2*W7666),2),")")," ")</f>
        <v>(49,0.47)</v>
      </c>
      <c r="T7666">
        <f>R7666-L7666</f>
        <v>8</v>
      </c>
      <c r="U7666" s="7" t="str">
        <f>IF((AND(T7666=0,H7666&gt;=L7666)),"Don’t change bids","OK")</f>
        <v>OK</v>
      </c>
      <c r="V7666" t="e">
        <f>IF((MATCH(F7666,W7666,0)),"Same","Diff")</f>
        <v>#N/A</v>
      </c>
      <c r="W7666" s="5">
        <f>ROUND(M7666,2)</f>
        <v>0.39</v>
      </c>
      <c r="X7666" s="5">
        <v>0.39</v>
      </c>
    </row>
    <row r="7667" spans="1:24" x14ac:dyDescent="0.25">
      <c r="A7667" t="s">
        <v>24</v>
      </c>
      <c r="B7667" t="s">
        <v>7850</v>
      </c>
      <c r="C7667" t="s">
        <v>4401</v>
      </c>
      <c r="D7667" t="s">
        <v>5252</v>
      </c>
      <c r="E7667" t="s">
        <v>569</v>
      </c>
      <c r="F7667" s="5">
        <v>0.37</v>
      </c>
      <c r="G7667" s="9">
        <v>0.1</v>
      </c>
      <c r="H7667" s="6">
        <f>G7667*100</f>
        <v>10</v>
      </c>
      <c r="I7667" t="s">
        <v>9716</v>
      </c>
      <c r="J7667" t="s">
        <v>10765</v>
      </c>
      <c r="K7667">
        <v>41</v>
      </c>
      <c r="L7667">
        <v>41</v>
      </c>
      <c r="M7667">
        <f>(F7667*(1+0.05))</f>
        <v>0.38850000000000001</v>
      </c>
      <c r="N7667">
        <f>IFERROR(ROUND(( (-1.208*LN(L7667) + 7.5474 + 4.6991*(2.71828^(-0.009*L7667)) + 0.0001*L7667*L7667 - 0.0432*L7667 + 4.7166)/3),2), " ")</f>
        <v>3.14</v>
      </c>
      <c r="O7667">
        <f>IFERROR(MAX(MIN(ROUND(N7667*(Q7667/P7667),2),4.5),1.9)," ")</f>
        <v>2.96</v>
      </c>
      <c r="P7667">
        <f>13.098*F7667^-1.237</f>
        <v>44.806338281983834</v>
      </c>
      <c r="Q7667">
        <f>13.098*M7667^-1.237</f>
        <v>42.182109086218873</v>
      </c>
      <c r="R7667" s="5">
        <f>IFERROR(ROUND(MAX(MIN((-105.4*LN(O7667) + 163.83),95),10),0)," ")</f>
        <v>49</v>
      </c>
      <c r="S7667" s="5" t="str">
        <f>IFERROR(CONCATENATE("(",R7667,",",ROUND((1.2*W7667),2),")")," ")</f>
        <v>(49,0.47)</v>
      </c>
      <c r="T7667">
        <f>R7667-L7667</f>
        <v>8</v>
      </c>
      <c r="U7667" s="7" t="str">
        <f>IF((AND(T7667=0,H7667&gt;=L7667)),"Don’t change bids","OK")</f>
        <v>OK</v>
      </c>
      <c r="V7667" t="e">
        <f>IF((MATCH(F7667,W7667,0)),"Same","Diff")</f>
        <v>#N/A</v>
      </c>
      <c r="W7667" s="5">
        <f>ROUND(M7667,2)</f>
        <v>0.39</v>
      </c>
      <c r="X7667" s="5">
        <v>0.39</v>
      </c>
    </row>
    <row r="7668" spans="1:24" x14ac:dyDescent="0.25">
      <c r="A7668" t="s">
        <v>24</v>
      </c>
      <c r="B7668" t="s">
        <v>7851</v>
      </c>
      <c r="C7668" t="s">
        <v>4401</v>
      </c>
      <c r="D7668" t="s">
        <v>5252</v>
      </c>
      <c r="E7668" t="s">
        <v>1262</v>
      </c>
      <c r="F7668" s="5">
        <v>0.32</v>
      </c>
      <c r="G7668" s="9">
        <v>0.1</v>
      </c>
      <c r="H7668" s="6">
        <f>G7668*100</f>
        <v>10</v>
      </c>
      <c r="I7668" t="s">
        <v>10711</v>
      </c>
      <c r="J7668" t="s">
        <v>10765</v>
      </c>
      <c r="K7668">
        <v>41</v>
      </c>
      <c r="L7668">
        <v>41</v>
      </c>
      <c r="M7668">
        <f>(F7668*(1+0.05))</f>
        <v>0.33600000000000002</v>
      </c>
      <c r="N7668">
        <f>IFERROR(ROUND(( (-1.208*LN(L7668) + 7.5474 + 4.6991*(2.71828^(-0.009*L7668)) + 0.0001*L7668*L7668 - 0.0432*L7668 + 4.7166)/3),2), " ")</f>
        <v>3.14</v>
      </c>
      <c r="O7668">
        <f>IFERROR(MAX(MIN(ROUND(N7668*(Q7668/P7668),2),4.5),1.9)," ")</f>
        <v>2.96</v>
      </c>
      <c r="P7668">
        <f>13.098*F7668^-1.237</f>
        <v>53.62094491562582</v>
      </c>
      <c r="Q7668">
        <f>13.098*M7668^-1.237</f>
        <v>50.480459561376946</v>
      </c>
      <c r="R7668" s="5">
        <f>IFERROR(ROUND(MAX(MIN((-105.4*LN(O7668) + 163.83),95),10),0)," ")</f>
        <v>49</v>
      </c>
      <c r="S7668" s="5" t="str">
        <f>IFERROR(CONCATENATE("(",R7668,",",ROUND((1.2*W7668),2),")")," ")</f>
        <v>(49,0.41)</v>
      </c>
      <c r="T7668">
        <f>R7668-L7668</f>
        <v>8</v>
      </c>
      <c r="U7668" s="7" t="str">
        <f>IF((AND(T7668=0,H7668&gt;=L7668)),"Don’t change bids","OK")</f>
        <v>OK</v>
      </c>
      <c r="V7668" t="e">
        <f>IF((MATCH(F7668,W7668,0)),"Same","Diff")</f>
        <v>#N/A</v>
      </c>
      <c r="W7668" s="5">
        <f>ROUND(M7668,2)</f>
        <v>0.34</v>
      </c>
      <c r="X7668" s="5">
        <v>0.34</v>
      </c>
    </row>
    <row r="7669" spans="1:24" x14ac:dyDescent="0.25">
      <c r="A7669" t="s">
        <v>24</v>
      </c>
      <c r="B7669" t="s">
        <v>7852</v>
      </c>
      <c r="C7669" t="s">
        <v>4401</v>
      </c>
      <c r="D7669" t="s">
        <v>5252</v>
      </c>
      <c r="E7669" t="s">
        <v>569</v>
      </c>
      <c r="F7669" s="5">
        <v>0.37</v>
      </c>
      <c r="G7669" s="9">
        <v>0.1</v>
      </c>
      <c r="H7669" s="6">
        <f>G7669*100</f>
        <v>10</v>
      </c>
      <c r="I7669" t="s">
        <v>9716</v>
      </c>
      <c r="J7669" t="s">
        <v>10765</v>
      </c>
      <c r="K7669">
        <v>41</v>
      </c>
      <c r="L7669">
        <v>41</v>
      </c>
      <c r="M7669">
        <f>(F7669*(1+0.05))</f>
        <v>0.38850000000000001</v>
      </c>
      <c r="N7669">
        <f>IFERROR(ROUND(( (-1.208*LN(L7669) + 7.5474 + 4.6991*(2.71828^(-0.009*L7669)) + 0.0001*L7669*L7669 - 0.0432*L7669 + 4.7166)/3),2), " ")</f>
        <v>3.14</v>
      </c>
      <c r="O7669">
        <f>IFERROR(MAX(MIN(ROUND(N7669*(Q7669/P7669),2),4.5),1.9)," ")</f>
        <v>2.96</v>
      </c>
      <c r="P7669">
        <f>13.098*F7669^-1.237</f>
        <v>44.806338281983834</v>
      </c>
      <c r="Q7669">
        <f>13.098*M7669^-1.237</f>
        <v>42.182109086218873</v>
      </c>
      <c r="R7669" s="5">
        <f>IFERROR(ROUND(MAX(MIN((-105.4*LN(O7669) + 163.83),95),10),0)," ")</f>
        <v>49</v>
      </c>
      <c r="S7669" s="5" t="str">
        <f>IFERROR(CONCATENATE("(",R7669,",",ROUND((1.2*W7669),2),")")," ")</f>
        <v>(49,0.47)</v>
      </c>
      <c r="T7669">
        <f>R7669-L7669</f>
        <v>8</v>
      </c>
      <c r="U7669" s="7" t="str">
        <f>IF((AND(T7669=0,H7669&gt;=L7669)),"Don’t change bids","OK")</f>
        <v>OK</v>
      </c>
      <c r="V7669" t="e">
        <f>IF((MATCH(F7669,W7669,0)),"Same","Diff")</f>
        <v>#N/A</v>
      </c>
      <c r="W7669" s="5">
        <f>ROUND(M7669,2)</f>
        <v>0.39</v>
      </c>
      <c r="X7669" s="5">
        <v>0.39</v>
      </c>
    </row>
    <row r="7670" spans="1:24" x14ac:dyDescent="0.25">
      <c r="A7670" t="s">
        <v>24</v>
      </c>
      <c r="B7670" t="s">
        <v>7853</v>
      </c>
      <c r="C7670" t="s">
        <v>4401</v>
      </c>
      <c r="D7670" t="s">
        <v>5252</v>
      </c>
      <c r="E7670" t="s">
        <v>569</v>
      </c>
      <c r="F7670" s="5">
        <v>0.37</v>
      </c>
      <c r="G7670" s="9">
        <v>0.1</v>
      </c>
      <c r="H7670" s="6">
        <f>G7670*100</f>
        <v>10</v>
      </c>
      <c r="I7670" t="s">
        <v>9716</v>
      </c>
      <c r="J7670" t="s">
        <v>10765</v>
      </c>
      <c r="K7670">
        <v>41</v>
      </c>
      <c r="L7670">
        <v>41</v>
      </c>
      <c r="M7670">
        <f>(F7670*(1+0.05))</f>
        <v>0.38850000000000001</v>
      </c>
      <c r="N7670">
        <f>IFERROR(ROUND(( (-1.208*LN(L7670) + 7.5474 + 4.6991*(2.71828^(-0.009*L7670)) + 0.0001*L7670*L7670 - 0.0432*L7670 + 4.7166)/3),2), " ")</f>
        <v>3.14</v>
      </c>
      <c r="O7670">
        <f>IFERROR(MAX(MIN(ROUND(N7670*(Q7670/P7670),2),4.5),1.9)," ")</f>
        <v>2.96</v>
      </c>
      <c r="P7670">
        <f>13.098*F7670^-1.237</f>
        <v>44.806338281983834</v>
      </c>
      <c r="Q7670">
        <f>13.098*M7670^-1.237</f>
        <v>42.182109086218873</v>
      </c>
      <c r="R7670" s="5">
        <f>IFERROR(ROUND(MAX(MIN((-105.4*LN(O7670) + 163.83),95),10),0)," ")</f>
        <v>49</v>
      </c>
      <c r="S7670" s="5" t="str">
        <f>IFERROR(CONCATENATE("(",R7670,",",ROUND((1.2*W7670),2),")")," ")</f>
        <v>(49,0.47)</v>
      </c>
      <c r="T7670">
        <f>R7670-L7670</f>
        <v>8</v>
      </c>
      <c r="U7670" s="7" t="str">
        <f>IF((AND(T7670=0,H7670&gt;=L7670)),"Don’t change bids","OK")</f>
        <v>OK</v>
      </c>
      <c r="V7670" t="e">
        <f>IF((MATCH(F7670,W7670,0)),"Same","Diff")</f>
        <v>#N/A</v>
      </c>
      <c r="W7670" s="5">
        <f>ROUND(M7670,2)</f>
        <v>0.39</v>
      </c>
      <c r="X7670" s="5">
        <v>0.39</v>
      </c>
    </row>
    <row r="7671" spans="1:24" x14ac:dyDescent="0.25">
      <c r="A7671" t="s">
        <v>24</v>
      </c>
      <c r="B7671" t="s">
        <v>7854</v>
      </c>
      <c r="C7671" t="s">
        <v>4401</v>
      </c>
      <c r="D7671" t="s">
        <v>5252</v>
      </c>
      <c r="E7671" t="s">
        <v>569</v>
      </c>
      <c r="F7671" s="5">
        <v>0.37</v>
      </c>
      <c r="G7671" s="9">
        <v>0.1</v>
      </c>
      <c r="H7671" s="6">
        <f>G7671*100</f>
        <v>10</v>
      </c>
      <c r="I7671" t="s">
        <v>9716</v>
      </c>
      <c r="J7671" t="s">
        <v>10765</v>
      </c>
      <c r="K7671">
        <v>41</v>
      </c>
      <c r="L7671">
        <v>41</v>
      </c>
      <c r="M7671">
        <f>(F7671*(1+0.05))</f>
        <v>0.38850000000000001</v>
      </c>
      <c r="N7671">
        <f>IFERROR(ROUND(( (-1.208*LN(L7671) + 7.5474 + 4.6991*(2.71828^(-0.009*L7671)) + 0.0001*L7671*L7671 - 0.0432*L7671 + 4.7166)/3),2), " ")</f>
        <v>3.14</v>
      </c>
      <c r="O7671">
        <f>IFERROR(MAX(MIN(ROUND(N7671*(Q7671/P7671),2),4.5),1.9)," ")</f>
        <v>2.96</v>
      </c>
      <c r="P7671">
        <f>13.098*F7671^-1.237</f>
        <v>44.806338281983834</v>
      </c>
      <c r="Q7671">
        <f>13.098*M7671^-1.237</f>
        <v>42.182109086218873</v>
      </c>
      <c r="R7671" s="5">
        <f>IFERROR(ROUND(MAX(MIN((-105.4*LN(O7671) + 163.83),95),10),0)," ")</f>
        <v>49</v>
      </c>
      <c r="S7671" s="5" t="str">
        <f>IFERROR(CONCATENATE("(",R7671,",",ROUND((1.2*W7671),2),")")," ")</f>
        <v>(49,0.47)</v>
      </c>
      <c r="T7671">
        <f>R7671-L7671</f>
        <v>8</v>
      </c>
      <c r="U7671" s="7" t="str">
        <f>IF((AND(T7671=0,H7671&gt;=L7671)),"Don’t change bids","OK")</f>
        <v>OK</v>
      </c>
      <c r="V7671" t="e">
        <f>IF((MATCH(F7671,W7671,0)),"Same","Diff")</f>
        <v>#N/A</v>
      </c>
      <c r="W7671" s="5">
        <f>ROUND(M7671,2)</f>
        <v>0.39</v>
      </c>
      <c r="X7671" s="5">
        <v>0.39</v>
      </c>
    </row>
    <row r="7672" spans="1:24" x14ac:dyDescent="0.25">
      <c r="A7672" t="s">
        <v>24</v>
      </c>
      <c r="B7672" t="s">
        <v>7855</v>
      </c>
      <c r="C7672" t="s">
        <v>4401</v>
      </c>
      <c r="D7672" t="s">
        <v>5252</v>
      </c>
      <c r="E7672" t="s">
        <v>569</v>
      </c>
      <c r="F7672" s="5">
        <v>0.37</v>
      </c>
      <c r="G7672" s="9">
        <v>0.1</v>
      </c>
      <c r="H7672" s="6">
        <f>G7672*100</f>
        <v>10</v>
      </c>
      <c r="I7672" t="s">
        <v>9716</v>
      </c>
      <c r="J7672" t="s">
        <v>10765</v>
      </c>
      <c r="K7672">
        <v>41</v>
      </c>
      <c r="L7672">
        <v>41</v>
      </c>
      <c r="M7672">
        <f>(F7672*(1+0.05))</f>
        <v>0.38850000000000001</v>
      </c>
      <c r="N7672">
        <f>IFERROR(ROUND(( (-1.208*LN(L7672) + 7.5474 + 4.6991*(2.71828^(-0.009*L7672)) + 0.0001*L7672*L7672 - 0.0432*L7672 + 4.7166)/3),2), " ")</f>
        <v>3.14</v>
      </c>
      <c r="O7672">
        <f>IFERROR(MAX(MIN(ROUND(N7672*(Q7672/P7672),2),4.5),1.9)," ")</f>
        <v>2.96</v>
      </c>
      <c r="P7672">
        <f>13.098*F7672^-1.237</f>
        <v>44.806338281983834</v>
      </c>
      <c r="Q7672">
        <f>13.098*M7672^-1.237</f>
        <v>42.182109086218873</v>
      </c>
      <c r="R7672" s="5">
        <f>IFERROR(ROUND(MAX(MIN((-105.4*LN(O7672) + 163.83),95),10),0)," ")</f>
        <v>49</v>
      </c>
      <c r="S7672" s="5" t="str">
        <f>IFERROR(CONCATENATE("(",R7672,",",ROUND((1.2*W7672),2),")")," ")</f>
        <v>(49,0.47)</v>
      </c>
      <c r="T7672">
        <f>R7672-L7672</f>
        <v>8</v>
      </c>
      <c r="U7672" s="7" t="str">
        <f>IF((AND(T7672=0,H7672&gt;=L7672)),"Don’t change bids","OK")</f>
        <v>OK</v>
      </c>
      <c r="V7672" t="e">
        <f>IF((MATCH(F7672,W7672,0)),"Same","Diff")</f>
        <v>#N/A</v>
      </c>
      <c r="W7672" s="5">
        <f>ROUND(M7672,2)</f>
        <v>0.39</v>
      </c>
      <c r="X7672" s="5">
        <v>0.39</v>
      </c>
    </row>
    <row r="7673" spans="1:24" x14ac:dyDescent="0.25">
      <c r="A7673" t="s">
        <v>24</v>
      </c>
      <c r="B7673" t="s">
        <v>7856</v>
      </c>
      <c r="C7673" t="s">
        <v>4401</v>
      </c>
      <c r="D7673" t="s">
        <v>5252</v>
      </c>
      <c r="E7673" t="s">
        <v>4935</v>
      </c>
      <c r="F7673" s="5">
        <v>0.18</v>
      </c>
      <c r="G7673" s="9">
        <v>0.1</v>
      </c>
      <c r="H7673" s="6">
        <f>G7673*100</f>
        <v>10</v>
      </c>
      <c r="I7673" t="s">
        <v>10715</v>
      </c>
      <c r="J7673" t="s">
        <v>10765</v>
      </c>
      <c r="K7673">
        <v>41</v>
      </c>
      <c r="L7673">
        <v>41</v>
      </c>
      <c r="M7673">
        <f>(F7673*(1+0.05))</f>
        <v>0.189</v>
      </c>
      <c r="N7673">
        <f>IFERROR(ROUND(( (-1.208*LN(L7673) + 7.5474 + 4.6991*(2.71828^(-0.009*L7673)) + 0.0001*L7673*L7673 - 0.0432*L7673 + 4.7166)/3),2), " ")</f>
        <v>3.14</v>
      </c>
      <c r="O7673">
        <f>IFERROR(MAX(MIN(ROUND(N7673*(Q7673/P7673),2),4.5),1.9)," ")</f>
        <v>2.96</v>
      </c>
      <c r="P7673">
        <f>13.098*F7673^-1.237</f>
        <v>109.25288078238952</v>
      </c>
      <c r="Q7673">
        <f>13.098*M7673^-1.237</f>
        <v>102.85412983634636</v>
      </c>
      <c r="R7673" s="5">
        <f>IFERROR(ROUND(MAX(MIN((-105.4*LN(O7673) + 163.83),95),10),0)," ")</f>
        <v>49</v>
      </c>
      <c r="S7673" s="5" t="str">
        <f>IFERROR(CONCATENATE("(",R7673,",",ROUND((1.2*W7673),2),")")," ")</f>
        <v>(49,0.23)</v>
      </c>
      <c r="T7673">
        <f>R7673-L7673</f>
        <v>8</v>
      </c>
      <c r="U7673" s="7" t="str">
        <f>IF((AND(T7673=0,H7673&gt;=L7673)),"Don’t change bids","OK")</f>
        <v>OK</v>
      </c>
      <c r="V7673" t="e">
        <f>IF((MATCH(F7673,W7673,0)),"Same","Diff")</f>
        <v>#N/A</v>
      </c>
      <c r="W7673" s="5">
        <f>ROUND(M7673,2)</f>
        <v>0.19</v>
      </c>
      <c r="X7673" s="5">
        <v>0.19</v>
      </c>
    </row>
    <row r="7674" spans="1:24" x14ac:dyDescent="0.25">
      <c r="A7674" t="s">
        <v>24</v>
      </c>
      <c r="B7674" t="s">
        <v>7857</v>
      </c>
      <c r="C7674" t="s">
        <v>4401</v>
      </c>
      <c r="D7674" t="s">
        <v>5252</v>
      </c>
      <c r="E7674" t="s">
        <v>569</v>
      </c>
      <c r="F7674" s="5">
        <v>0.37</v>
      </c>
      <c r="G7674" s="9">
        <v>0.1</v>
      </c>
      <c r="H7674" s="6">
        <f>G7674*100</f>
        <v>10</v>
      </c>
      <c r="I7674" t="s">
        <v>9716</v>
      </c>
      <c r="J7674" t="s">
        <v>10765</v>
      </c>
      <c r="K7674">
        <v>41</v>
      </c>
      <c r="L7674">
        <v>41</v>
      </c>
      <c r="M7674">
        <f>(F7674*(1+0.05))</f>
        <v>0.38850000000000001</v>
      </c>
      <c r="N7674">
        <f>IFERROR(ROUND(( (-1.208*LN(L7674) + 7.5474 + 4.6991*(2.71828^(-0.009*L7674)) + 0.0001*L7674*L7674 - 0.0432*L7674 + 4.7166)/3),2), " ")</f>
        <v>3.14</v>
      </c>
      <c r="O7674">
        <f>IFERROR(MAX(MIN(ROUND(N7674*(Q7674/P7674),2),4.5),1.9)," ")</f>
        <v>2.96</v>
      </c>
      <c r="P7674">
        <f>13.098*F7674^-1.237</f>
        <v>44.806338281983834</v>
      </c>
      <c r="Q7674">
        <f>13.098*M7674^-1.237</f>
        <v>42.182109086218873</v>
      </c>
      <c r="R7674" s="5">
        <f>IFERROR(ROUND(MAX(MIN((-105.4*LN(O7674) + 163.83),95),10),0)," ")</f>
        <v>49</v>
      </c>
      <c r="S7674" s="5" t="str">
        <f>IFERROR(CONCATENATE("(",R7674,",",ROUND((1.2*W7674),2),")")," ")</f>
        <v>(49,0.47)</v>
      </c>
      <c r="T7674">
        <f>R7674-L7674</f>
        <v>8</v>
      </c>
      <c r="U7674" s="7" t="str">
        <f>IF((AND(T7674=0,H7674&gt;=L7674)),"Don’t change bids","OK")</f>
        <v>OK</v>
      </c>
      <c r="V7674" t="e">
        <f>IF((MATCH(F7674,W7674,0)),"Same","Diff")</f>
        <v>#N/A</v>
      </c>
      <c r="W7674" s="5">
        <f>ROUND(M7674,2)</f>
        <v>0.39</v>
      </c>
      <c r="X7674" s="5">
        <v>0.39</v>
      </c>
    </row>
    <row r="7675" spans="1:24" x14ac:dyDescent="0.25">
      <c r="A7675" t="s">
        <v>24</v>
      </c>
      <c r="B7675" t="s">
        <v>7858</v>
      </c>
      <c r="C7675" t="s">
        <v>4401</v>
      </c>
      <c r="D7675" t="s">
        <v>5252</v>
      </c>
      <c r="E7675" t="s">
        <v>569</v>
      </c>
      <c r="F7675" s="5">
        <v>0.37</v>
      </c>
      <c r="G7675" s="9">
        <v>0.1</v>
      </c>
      <c r="H7675" s="6">
        <f>G7675*100</f>
        <v>10</v>
      </c>
      <c r="I7675" t="s">
        <v>9716</v>
      </c>
      <c r="J7675" t="s">
        <v>10765</v>
      </c>
      <c r="K7675">
        <v>41</v>
      </c>
      <c r="L7675">
        <v>41</v>
      </c>
      <c r="M7675">
        <f>(F7675*(1+0.05))</f>
        <v>0.38850000000000001</v>
      </c>
      <c r="N7675">
        <f>IFERROR(ROUND(( (-1.208*LN(L7675) + 7.5474 + 4.6991*(2.71828^(-0.009*L7675)) + 0.0001*L7675*L7675 - 0.0432*L7675 + 4.7166)/3),2), " ")</f>
        <v>3.14</v>
      </c>
      <c r="O7675">
        <f>IFERROR(MAX(MIN(ROUND(N7675*(Q7675/P7675),2),4.5),1.9)," ")</f>
        <v>2.96</v>
      </c>
      <c r="P7675">
        <f>13.098*F7675^-1.237</f>
        <v>44.806338281983834</v>
      </c>
      <c r="Q7675">
        <f>13.098*M7675^-1.237</f>
        <v>42.182109086218873</v>
      </c>
      <c r="R7675" s="5">
        <f>IFERROR(ROUND(MAX(MIN((-105.4*LN(O7675) + 163.83),95),10),0)," ")</f>
        <v>49</v>
      </c>
      <c r="S7675" s="5" t="str">
        <f>IFERROR(CONCATENATE("(",R7675,",",ROUND((1.2*W7675),2),")")," ")</f>
        <v>(49,0.47)</v>
      </c>
      <c r="T7675">
        <f>R7675-L7675</f>
        <v>8</v>
      </c>
      <c r="U7675" s="7" t="str">
        <f>IF((AND(T7675=0,H7675&gt;=L7675)),"Don’t change bids","OK")</f>
        <v>OK</v>
      </c>
      <c r="V7675" t="e">
        <f>IF((MATCH(F7675,W7675,0)),"Same","Diff")</f>
        <v>#N/A</v>
      </c>
      <c r="W7675" s="5">
        <f>ROUND(M7675,2)</f>
        <v>0.39</v>
      </c>
      <c r="X7675" s="5">
        <v>0.39</v>
      </c>
    </row>
    <row r="7676" spans="1:24" x14ac:dyDescent="0.25">
      <c r="A7676" t="s">
        <v>24</v>
      </c>
      <c r="B7676" t="s">
        <v>7859</v>
      </c>
      <c r="C7676" t="s">
        <v>4401</v>
      </c>
      <c r="D7676" t="s">
        <v>7860</v>
      </c>
      <c r="E7676" t="s">
        <v>569</v>
      </c>
      <c r="F7676" s="5">
        <v>0.37</v>
      </c>
      <c r="G7676" s="9">
        <v>0.1</v>
      </c>
      <c r="H7676" s="6">
        <f>G7676*100</f>
        <v>10</v>
      </c>
      <c r="I7676" t="s">
        <v>9716</v>
      </c>
      <c r="J7676" t="s">
        <v>10765</v>
      </c>
      <c r="K7676">
        <v>41</v>
      </c>
      <c r="L7676">
        <v>41</v>
      </c>
      <c r="M7676">
        <f>(F7676*(1+0.05))</f>
        <v>0.38850000000000001</v>
      </c>
      <c r="N7676">
        <f>IFERROR(ROUND(( (-1.208*LN(L7676) + 7.5474 + 4.6991*(2.71828^(-0.009*L7676)) + 0.0001*L7676*L7676 - 0.0432*L7676 + 4.7166)/3),2), " ")</f>
        <v>3.14</v>
      </c>
      <c r="O7676">
        <f>IFERROR(MAX(MIN(ROUND(N7676*(Q7676/P7676),2),4.5),1.9)," ")</f>
        <v>2.96</v>
      </c>
      <c r="P7676">
        <f>13.098*F7676^-1.237</f>
        <v>44.806338281983834</v>
      </c>
      <c r="Q7676">
        <f>13.098*M7676^-1.237</f>
        <v>42.182109086218873</v>
      </c>
      <c r="R7676" s="5">
        <f>IFERROR(ROUND(MAX(MIN((-105.4*LN(O7676) + 163.83),95),10),0)," ")</f>
        <v>49</v>
      </c>
      <c r="S7676" s="5" t="str">
        <f>IFERROR(CONCATENATE("(",R7676,",",ROUND((1.2*W7676),2),")")," ")</f>
        <v>(49,0.47)</v>
      </c>
      <c r="T7676">
        <f>R7676-L7676</f>
        <v>8</v>
      </c>
      <c r="U7676" s="7" t="str">
        <f>IF((AND(T7676=0,H7676&gt;=L7676)),"Don’t change bids","OK")</f>
        <v>OK</v>
      </c>
      <c r="V7676" t="e">
        <f>IF((MATCH(F7676,W7676,0)),"Same","Diff")</f>
        <v>#N/A</v>
      </c>
      <c r="W7676" s="5">
        <f>ROUND(M7676,2)</f>
        <v>0.39</v>
      </c>
      <c r="X7676" s="5">
        <v>0.39</v>
      </c>
    </row>
    <row r="7677" spans="1:24" x14ac:dyDescent="0.25">
      <c r="A7677" t="s">
        <v>24</v>
      </c>
      <c r="B7677" t="s">
        <v>7861</v>
      </c>
      <c r="C7677" t="s">
        <v>4401</v>
      </c>
      <c r="D7677" t="s">
        <v>7862</v>
      </c>
      <c r="E7677" t="s">
        <v>539</v>
      </c>
      <c r="F7677" s="5">
        <v>0.35</v>
      </c>
      <c r="G7677" s="9">
        <v>0.1</v>
      </c>
      <c r="H7677" s="6">
        <f>G7677*100</f>
        <v>10</v>
      </c>
      <c r="I7677" t="s">
        <v>9712</v>
      </c>
      <c r="J7677" t="s">
        <v>10765</v>
      </c>
      <c r="K7677">
        <v>41</v>
      </c>
      <c r="L7677">
        <v>41</v>
      </c>
      <c r="M7677">
        <f>(F7677*(1+0.05))</f>
        <v>0.36749999999999999</v>
      </c>
      <c r="N7677">
        <f>IFERROR(ROUND(( (-1.208*LN(L7677) + 7.5474 + 4.6991*(2.71828^(-0.009*L7677)) + 0.0001*L7677*L7677 - 0.0432*L7677 + 4.7166)/3),2), " ")</f>
        <v>3.14</v>
      </c>
      <c r="O7677">
        <f>IFERROR(MAX(MIN(ROUND(N7677*(Q7677/P7677),2),4.5),1.9)," ")</f>
        <v>2.96</v>
      </c>
      <c r="P7677">
        <f>13.098*F7677^-1.237</f>
        <v>47.994648485198184</v>
      </c>
      <c r="Q7677">
        <f>13.098*M7677^-1.237</f>
        <v>45.183685513783573</v>
      </c>
      <c r="R7677" s="5">
        <f>IFERROR(ROUND(MAX(MIN((-105.4*LN(O7677) + 163.83),95),10),0)," ")</f>
        <v>49</v>
      </c>
      <c r="S7677" s="5" t="str">
        <f>IFERROR(CONCATENATE("(",R7677,",",ROUND((1.2*W7677),2),")")," ")</f>
        <v>(49,0.44)</v>
      </c>
      <c r="T7677">
        <f>R7677-L7677</f>
        <v>8</v>
      </c>
      <c r="U7677" s="7" t="str">
        <f>IF((AND(T7677=0,H7677&gt;=L7677)),"Don’t change bids","OK")</f>
        <v>OK</v>
      </c>
      <c r="V7677" t="e">
        <f>IF((MATCH(F7677,W7677,0)),"Same","Diff")</f>
        <v>#N/A</v>
      </c>
      <c r="W7677" s="5">
        <f>ROUND(M7677,2)</f>
        <v>0.37</v>
      </c>
      <c r="X7677" s="5">
        <v>0.37</v>
      </c>
    </row>
    <row r="7678" spans="1:24" x14ac:dyDescent="0.25">
      <c r="A7678" t="s">
        <v>24</v>
      </c>
      <c r="B7678" t="s">
        <v>7863</v>
      </c>
      <c r="C7678" t="s">
        <v>4401</v>
      </c>
      <c r="D7678" t="s">
        <v>7860</v>
      </c>
      <c r="E7678" t="s">
        <v>569</v>
      </c>
      <c r="F7678" s="5">
        <v>0.37</v>
      </c>
      <c r="G7678" s="9">
        <v>0.1</v>
      </c>
      <c r="H7678" s="6">
        <f>G7678*100</f>
        <v>10</v>
      </c>
      <c r="I7678" t="s">
        <v>9716</v>
      </c>
      <c r="J7678" t="s">
        <v>10765</v>
      </c>
      <c r="K7678">
        <v>41</v>
      </c>
      <c r="L7678">
        <v>41</v>
      </c>
      <c r="M7678">
        <f>(F7678*(1+0.05))</f>
        <v>0.38850000000000001</v>
      </c>
      <c r="N7678">
        <f>IFERROR(ROUND(( (-1.208*LN(L7678) + 7.5474 + 4.6991*(2.71828^(-0.009*L7678)) + 0.0001*L7678*L7678 - 0.0432*L7678 + 4.7166)/3),2), " ")</f>
        <v>3.14</v>
      </c>
      <c r="O7678">
        <f>IFERROR(MAX(MIN(ROUND(N7678*(Q7678/P7678),2),4.5),1.9)," ")</f>
        <v>2.96</v>
      </c>
      <c r="P7678">
        <f>13.098*F7678^-1.237</f>
        <v>44.806338281983834</v>
      </c>
      <c r="Q7678">
        <f>13.098*M7678^-1.237</f>
        <v>42.182109086218873</v>
      </c>
      <c r="R7678" s="5">
        <f>IFERROR(ROUND(MAX(MIN((-105.4*LN(O7678) + 163.83),95),10),0)," ")</f>
        <v>49</v>
      </c>
      <c r="S7678" s="5" t="str">
        <f>IFERROR(CONCATENATE("(",R7678,",",ROUND((1.2*W7678),2),")")," ")</f>
        <v>(49,0.47)</v>
      </c>
      <c r="T7678">
        <f>R7678-L7678</f>
        <v>8</v>
      </c>
      <c r="U7678" s="7" t="str">
        <f>IF((AND(T7678=0,H7678&gt;=L7678)),"Don’t change bids","OK")</f>
        <v>OK</v>
      </c>
      <c r="V7678" t="e">
        <f>IF((MATCH(F7678,W7678,0)),"Same","Diff")</f>
        <v>#N/A</v>
      </c>
      <c r="W7678" s="5">
        <f>ROUND(M7678,2)</f>
        <v>0.39</v>
      </c>
      <c r="X7678" s="5">
        <v>0.39</v>
      </c>
    </row>
    <row r="7679" spans="1:24" x14ac:dyDescent="0.25">
      <c r="A7679" t="s">
        <v>24</v>
      </c>
      <c r="B7679" t="s">
        <v>7864</v>
      </c>
      <c r="C7679" t="s">
        <v>4401</v>
      </c>
      <c r="D7679" t="s">
        <v>7865</v>
      </c>
      <c r="E7679" t="s">
        <v>569</v>
      </c>
      <c r="F7679" s="5">
        <v>0.37</v>
      </c>
      <c r="G7679" s="9">
        <v>0.1</v>
      </c>
      <c r="H7679" s="6">
        <f>G7679*100</f>
        <v>10</v>
      </c>
      <c r="I7679" t="s">
        <v>9716</v>
      </c>
      <c r="J7679" t="s">
        <v>10765</v>
      </c>
      <c r="K7679">
        <v>41</v>
      </c>
      <c r="L7679">
        <v>41</v>
      </c>
      <c r="M7679">
        <f>(F7679*(1+0.05))</f>
        <v>0.38850000000000001</v>
      </c>
      <c r="N7679">
        <f>IFERROR(ROUND(( (-1.208*LN(L7679) + 7.5474 + 4.6991*(2.71828^(-0.009*L7679)) + 0.0001*L7679*L7679 - 0.0432*L7679 + 4.7166)/3),2), " ")</f>
        <v>3.14</v>
      </c>
      <c r="O7679">
        <f>IFERROR(MAX(MIN(ROUND(N7679*(Q7679/P7679),2),4.5),1.9)," ")</f>
        <v>2.96</v>
      </c>
      <c r="P7679">
        <f>13.098*F7679^-1.237</f>
        <v>44.806338281983834</v>
      </c>
      <c r="Q7679">
        <f>13.098*M7679^-1.237</f>
        <v>42.182109086218873</v>
      </c>
      <c r="R7679" s="5">
        <f>IFERROR(ROUND(MAX(MIN((-105.4*LN(O7679) + 163.83),95),10),0)," ")</f>
        <v>49</v>
      </c>
      <c r="S7679" s="5" t="str">
        <f>IFERROR(CONCATENATE("(",R7679,",",ROUND((1.2*W7679),2),")")," ")</f>
        <v>(49,0.47)</v>
      </c>
      <c r="T7679">
        <f>R7679-L7679</f>
        <v>8</v>
      </c>
      <c r="U7679" s="7" t="str">
        <f>IF((AND(T7679=0,H7679&gt;=L7679)),"Don’t change bids","OK")</f>
        <v>OK</v>
      </c>
      <c r="V7679" t="e">
        <f>IF((MATCH(F7679,W7679,0)),"Same","Diff")</f>
        <v>#N/A</v>
      </c>
      <c r="W7679" s="5">
        <f>ROUND(M7679,2)</f>
        <v>0.39</v>
      </c>
      <c r="X7679" s="5">
        <v>0.39</v>
      </c>
    </row>
    <row r="7680" spans="1:24" x14ac:dyDescent="0.25">
      <c r="A7680" t="s">
        <v>24</v>
      </c>
      <c r="B7680" t="s">
        <v>7866</v>
      </c>
      <c r="C7680" t="s">
        <v>4401</v>
      </c>
      <c r="D7680" t="s">
        <v>7867</v>
      </c>
      <c r="E7680" t="s">
        <v>569</v>
      </c>
      <c r="F7680" s="5">
        <v>0.37</v>
      </c>
      <c r="G7680" s="9">
        <v>0.1</v>
      </c>
      <c r="H7680" s="6">
        <f>G7680*100</f>
        <v>10</v>
      </c>
      <c r="I7680" t="s">
        <v>9716</v>
      </c>
      <c r="J7680" t="s">
        <v>10765</v>
      </c>
      <c r="K7680">
        <v>41</v>
      </c>
      <c r="L7680">
        <v>41</v>
      </c>
      <c r="M7680">
        <f>(F7680*(1+0.05))</f>
        <v>0.38850000000000001</v>
      </c>
      <c r="N7680">
        <f>IFERROR(ROUND(( (-1.208*LN(L7680) + 7.5474 + 4.6991*(2.71828^(-0.009*L7680)) + 0.0001*L7680*L7680 - 0.0432*L7680 + 4.7166)/3),2), " ")</f>
        <v>3.14</v>
      </c>
      <c r="O7680">
        <f>IFERROR(MAX(MIN(ROUND(N7680*(Q7680/P7680),2),4.5),1.9)," ")</f>
        <v>2.96</v>
      </c>
      <c r="P7680">
        <f>13.098*F7680^-1.237</f>
        <v>44.806338281983834</v>
      </c>
      <c r="Q7680">
        <f>13.098*M7680^-1.237</f>
        <v>42.182109086218873</v>
      </c>
      <c r="R7680" s="5">
        <f>IFERROR(ROUND(MAX(MIN((-105.4*LN(O7680) + 163.83),95),10),0)," ")</f>
        <v>49</v>
      </c>
      <c r="S7680" s="5" t="str">
        <f>IFERROR(CONCATENATE("(",R7680,",",ROUND((1.2*W7680),2),")")," ")</f>
        <v>(49,0.47)</v>
      </c>
      <c r="T7680">
        <f>R7680-L7680</f>
        <v>8</v>
      </c>
      <c r="U7680" s="7" t="str">
        <f>IF((AND(T7680=0,H7680&gt;=L7680)),"Don’t change bids","OK")</f>
        <v>OK</v>
      </c>
      <c r="V7680" t="e">
        <f>IF((MATCH(F7680,W7680,0)),"Same","Diff")</f>
        <v>#N/A</v>
      </c>
      <c r="W7680" s="5">
        <f>ROUND(M7680,2)</f>
        <v>0.39</v>
      </c>
      <c r="X7680" s="5">
        <v>0.39</v>
      </c>
    </row>
    <row r="7681" spans="1:24" x14ac:dyDescent="0.25">
      <c r="A7681" t="s">
        <v>24</v>
      </c>
      <c r="B7681" t="s">
        <v>7868</v>
      </c>
      <c r="C7681" t="s">
        <v>4401</v>
      </c>
      <c r="D7681" t="s">
        <v>7869</v>
      </c>
      <c r="E7681" t="s">
        <v>1262</v>
      </c>
      <c r="F7681" s="5">
        <v>0.32</v>
      </c>
      <c r="G7681" s="9">
        <v>0.1</v>
      </c>
      <c r="H7681" s="6">
        <f>G7681*100</f>
        <v>10</v>
      </c>
      <c r="I7681" t="s">
        <v>10711</v>
      </c>
      <c r="J7681" t="s">
        <v>10765</v>
      </c>
      <c r="K7681">
        <v>41</v>
      </c>
      <c r="L7681">
        <v>41</v>
      </c>
      <c r="M7681">
        <f>(F7681*(1+0.05))</f>
        <v>0.33600000000000002</v>
      </c>
      <c r="N7681">
        <f>IFERROR(ROUND(( (-1.208*LN(L7681) + 7.5474 + 4.6991*(2.71828^(-0.009*L7681)) + 0.0001*L7681*L7681 - 0.0432*L7681 + 4.7166)/3),2), " ")</f>
        <v>3.14</v>
      </c>
      <c r="O7681">
        <f>IFERROR(MAX(MIN(ROUND(N7681*(Q7681/P7681),2),4.5),1.9)," ")</f>
        <v>2.96</v>
      </c>
      <c r="P7681">
        <f>13.098*F7681^-1.237</f>
        <v>53.62094491562582</v>
      </c>
      <c r="Q7681">
        <f>13.098*M7681^-1.237</f>
        <v>50.480459561376946</v>
      </c>
      <c r="R7681" s="5">
        <f>IFERROR(ROUND(MAX(MIN((-105.4*LN(O7681) + 163.83),95),10),0)," ")</f>
        <v>49</v>
      </c>
      <c r="S7681" s="5" t="str">
        <f>IFERROR(CONCATENATE("(",R7681,",",ROUND((1.2*W7681),2),")")," ")</f>
        <v>(49,0.41)</v>
      </c>
      <c r="T7681">
        <f>R7681-L7681</f>
        <v>8</v>
      </c>
      <c r="U7681" s="7" t="str">
        <f>IF((AND(T7681=0,H7681&gt;=L7681)),"Don’t change bids","OK")</f>
        <v>OK</v>
      </c>
      <c r="V7681" t="e">
        <f>IF((MATCH(F7681,W7681,0)),"Same","Diff")</f>
        <v>#N/A</v>
      </c>
      <c r="W7681" s="5">
        <f>ROUND(M7681,2)</f>
        <v>0.34</v>
      </c>
      <c r="X7681" s="5">
        <v>0.34</v>
      </c>
    </row>
    <row r="7682" spans="1:24" x14ac:dyDescent="0.25">
      <c r="A7682" t="s">
        <v>24</v>
      </c>
      <c r="B7682" t="s">
        <v>7870</v>
      </c>
      <c r="C7682" t="s">
        <v>4401</v>
      </c>
      <c r="D7682" t="s">
        <v>7869</v>
      </c>
      <c r="E7682" t="s">
        <v>569</v>
      </c>
      <c r="F7682" s="5">
        <v>0.37</v>
      </c>
      <c r="G7682" s="9">
        <v>0.1</v>
      </c>
      <c r="H7682" s="6">
        <f>G7682*100</f>
        <v>10</v>
      </c>
      <c r="I7682" t="s">
        <v>9716</v>
      </c>
      <c r="J7682" t="s">
        <v>10765</v>
      </c>
      <c r="K7682">
        <v>41</v>
      </c>
      <c r="L7682">
        <v>41</v>
      </c>
      <c r="M7682">
        <f>(F7682*(1+0.05))</f>
        <v>0.38850000000000001</v>
      </c>
      <c r="N7682">
        <f>IFERROR(ROUND(( (-1.208*LN(L7682) + 7.5474 + 4.6991*(2.71828^(-0.009*L7682)) + 0.0001*L7682*L7682 - 0.0432*L7682 + 4.7166)/3),2), " ")</f>
        <v>3.14</v>
      </c>
      <c r="O7682">
        <f>IFERROR(MAX(MIN(ROUND(N7682*(Q7682/P7682),2),4.5),1.9)," ")</f>
        <v>2.96</v>
      </c>
      <c r="P7682">
        <f>13.098*F7682^-1.237</f>
        <v>44.806338281983834</v>
      </c>
      <c r="Q7682">
        <f>13.098*M7682^-1.237</f>
        <v>42.182109086218873</v>
      </c>
      <c r="R7682" s="5">
        <f>IFERROR(ROUND(MAX(MIN((-105.4*LN(O7682) + 163.83),95),10),0)," ")</f>
        <v>49</v>
      </c>
      <c r="S7682" s="5" t="str">
        <f>IFERROR(CONCATENATE("(",R7682,",",ROUND((1.2*W7682),2),")")," ")</f>
        <v>(49,0.47)</v>
      </c>
      <c r="T7682">
        <f>R7682-L7682</f>
        <v>8</v>
      </c>
      <c r="U7682" s="7" t="str">
        <f>IF((AND(T7682=0,H7682&gt;=L7682)),"Don’t change bids","OK")</f>
        <v>OK</v>
      </c>
      <c r="V7682" t="e">
        <f>IF((MATCH(F7682,W7682,0)),"Same","Diff")</f>
        <v>#N/A</v>
      </c>
      <c r="W7682" s="5">
        <f>ROUND(M7682,2)</f>
        <v>0.39</v>
      </c>
      <c r="X7682" s="5">
        <v>0.39</v>
      </c>
    </row>
    <row r="7683" spans="1:24" x14ac:dyDescent="0.25">
      <c r="A7683" t="s">
        <v>24</v>
      </c>
      <c r="B7683" t="s">
        <v>7871</v>
      </c>
      <c r="C7683" t="s">
        <v>4401</v>
      </c>
      <c r="D7683" t="s">
        <v>7860</v>
      </c>
      <c r="E7683" t="s">
        <v>4090</v>
      </c>
      <c r="F7683" s="5">
        <v>0.36</v>
      </c>
      <c r="G7683" s="9">
        <v>0.1</v>
      </c>
      <c r="H7683" s="6">
        <f>G7683*100</f>
        <v>10</v>
      </c>
      <c r="I7683" t="s">
        <v>10682</v>
      </c>
      <c r="J7683" t="s">
        <v>10765</v>
      </c>
      <c r="K7683">
        <v>41</v>
      </c>
      <c r="L7683">
        <v>41</v>
      </c>
      <c r="M7683">
        <f>(F7683*(1+0.05))</f>
        <v>0.378</v>
      </c>
      <c r="N7683">
        <f>IFERROR(ROUND(( (-1.208*LN(L7683) + 7.5474 + 4.6991*(2.71828^(-0.009*L7683)) + 0.0001*L7683*L7683 - 0.0432*L7683 + 4.7166)/3),2), " ")</f>
        <v>3.14</v>
      </c>
      <c r="O7683">
        <f>IFERROR(MAX(MIN(ROUND(N7683*(Q7683/P7683),2),4.5),1.9)," ")</f>
        <v>2.96</v>
      </c>
      <c r="P7683">
        <f>13.098*F7683^-1.237</f>
        <v>46.350966313994896</v>
      </c>
      <c r="Q7683">
        <f>13.098*M7683^-1.237</f>
        <v>43.636270944612029</v>
      </c>
      <c r="R7683" s="5">
        <f>IFERROR(ROUND(MAX(MIN((-105.4*LN(O7683) + 163.83),95),10),0)," ")</f>
        <v>49</v>
      </c>
      <c r="S7683" s="5" t="str">
        <f>IFERROR(CONCATENATE("(",R7683,",",ROUND((1.2*W7683),2),")")," ")</f>
        <v>(49,0.46)</v>
      </c>
      <c r="T7683">
        <f>R7683-L7683</f>
        <v>8</v>
      </c>
      <c r="U7683" s="7" t="str">
        <f>IF((AND(T7683=0,H7683&gt;=L7683)),"Don’t change bids","OK")</f>
        <v>OK</v>
      </c>
      <c r="V7683" t="e">
        <f>IF((MATCH(F7683,W7683,0)),"Same","Diff")</f>
        <v>#N/A</v>
      </c>
      <c r="W7683" s="5">
        <f>ROUND(M7683,2)</f>
        <v>0.38</v>
      </c>
      <c r="X7683" s="5">
        <v>0.38</v>
      </c>
    </row>
    <row r="7684" spans="1:24" x14ac:dyDescent="0.25">
      <c r="A7684" t="s">
        <v>24</v>
      </c>
      <c r="B7684" t="s">
        <v>7872</v>
      </c>
      <c r="C7684" t="s">
        <v>4401</v>
      </c>
      <c r="D7684" t="s">
        <v>7869</v>
      </c>
      <c r="E7684" t="s">
        <v>569</v>
      </c>
      <c r="F7684" s="5">
        <v>0.37</v>
      </c>
      <c r="G7684" s="9">
        <v>0.1</v>
      </c>
      <c r="H7684" s="6">
        <f>G7684*100</f>
        <v>10</v>
      </c>
      <c r="I7684" t="s">
        <v>9716</v>
      </c>
      <c r="J7684" t="s">
        <v>10765</v>
      </c>
      <c r="K7684">
        <v>41</v>
      </c>
      <c r="L7684">
        <v>41</v>
      </c>
      <c r="M7684">
        <f>(F7684*(1+0.05))</f>
        <v>0.38850000000000001</v>
      </c>
      <c r="N7684">
        <f>IFERROR(ROUND(( (-1.208*LN(L7684) + 7.5474 + 4.6991*(2.71828^(-0.009*L7684)) + 0.0001*L7684*L7684 - 0.0432*L7684 + 4.7166)/3),2), " ")</f>
        <v>3.14</v>
      </c>
      <c r="O7684">
        <f>IFERROR(MAX(MIN(ROUND(N7684*(Q7684/P7684),2),4.5),1.9)," ")</f>
        <v>2.96</v>
      </c>
      <c r="P7684">
        <f>13.098*F7684^-1.237</f>
        <v>44.806338281983834</v>
      </c>
      <c r="Q7684">
        <f>13.098*M7684^-1.237</f>
        <v>42.182109086218873</v>
      </c>
      <c r="R7684" s="5">
        <f>IFERROR(ROUND(MAX(MIN((-105.4*LN(O7684) + 163.83),95),10),0)," ")</f>
        <v>49</v>
      </c>
      <c r="S7684" s="5" t="str">
        <f>IFERROR(CONCATENATE("(",R7684,",",ROUND((1.2*W7684),2),")")," ")</f>
        <v>(49,0.47)</v>
      </c>
      <c r="T7684">
        <f>R7684-L7684</f>
        <v>8</v>
      </c>
      <c r="U7684" s="7" t="str">
        <f>IF((AND(T7684=0,H7684&gt;=L7684)),"Don’t change bids","OK")</f>
        <v>OK</v>
      </c>
      <c r="V7684" t="e">
        <f>IF((MATCH(F7684,W7684,0)),"Same","Diff")</f>
        <v>#N/A</v>
      </c>
      <c r="W7684" s="5">
        <f>ROUND(M7684,2)</f>
        <v>0.39</v>
      </c>
      <c r="X7684" s="5">
        <v>0.39</v>
      </c>
    </row>
    <row r="7685" spans="1:24" x14ac:dyDescent="0.25">
      <c r="A7685" t="s">
        <v>24</v>
      </c>
      <c r="B7685" t="s">
        <v>7873</v>
      </c>
      <c r="C7685" t="s">
        <v>4401</v>
      </c>
      <c r="D7685" t="s">
        <v>7874</v>
      </c>
      <c r="E7685" t="s">
        <v>569</v>
      </c>
      <c r="F7685" s="5">
        <v>0.37</v>
      </c>
      <c r="G7685" s="9">
        <v>0.1</v>
      </c>
      <c r="H7685" s="6">
        <f>G7685*100</f>
        <v>10</v>
      </c>
      <c r="I7685" t="s">
        <v>9716</v>
      </c>
      <c r="J7685" t="s">
        <v>10765</v>
      </c>
      <c r="K7685">
        <v>41</v>
      </c>
      <c r="L7685">
        <v>41</v>
      </c>
      <c r="M7685">
        <f>(F7685*(1+0.05))</f>
        <v>0.38850000000000001</v>
      </c>
      <c r="N7685">
        <f>IFERROR(ROUND(( (-1.208*LN(L7685) + 7.5474 + 4.6991*(2.71828^(-0.009*L7685)) + 0.0001*L7685*L7685 - 0.0432*L7685 + 4.7166)/3),2), " ")</f>
        <v>3.14</v>
      </c>
      <c r="O7685">
        <f>IFERROR(MAX(MIN(ROUND(N7685*(Q7685/P7685),2),4.5),1.9)," ")</f>
        <v>2.96</v>
      </c>
      <c r="P7685">
        <f>13.098*F7685^-1.237</f>
        <v>44.806338281983834</v>
      </c>
      <c r="Q7685">
        <f>13.098*M7685^-1.237</f>
        <v>42.182109086218873</v>
      </c>
      <c r="R7685" s="5">
        <f>IFERROR(ROUND(MAX(MIN((-105.4*LN(O7685) + 163.83),95),10),0)," ")</f>
        <v>49</v>
      </c>
      <c r="S7685" s="5" t="str">
        <f>IFERROR(CONCATENATE("(",R7685,",",ROUND((1.2*W7685),2),")")," ")</f>
        <v>(49,0.47)</v>
      </c>
      <c r="T7685">
        <f>R7685-L7685</f>
        <v>8</v>
      </c>
      <c r="U7685" s="7" t="str">
        <f>IF((AND(T7685=0,H7685&gt;=L7685)),"Don’t change bids","OK")</f>
        <v>OK</v>
      </c>
      <c r="V7685" t="e">
        <f>IF((MATCH(F7685,W7685,0)),"Same","Diff")</f>
        <v>#N/A</v>
      </c>
      <c r="W7685" s="5">
        <f>ROUND(M7685,2)</f>
        <v>0.39</v>
      </c>
      <c r="X7685" s="5">
        <v>0.39</v>
      </c>
    </row>
    <row r="7686" spans="1:24" x14ac:dyDescent="0.25">
      <c r="A7686" t="s">
        <v>24</v>
      </c>
      <c r="B7686" t="s">
        <v>7875</v>
      </c>
      <c r="C7686" t="s">
        <v>4401</v>
      </c>
      <c r="D7686" t="s">
        <v>7876</v>
      </c>
      <c r="E7686" t="s">
        <v>569</v>
      </c>
      <c r="F7686" s="5">
        <v>0.37</v>
      </c>
      <c r="G7686" s="9">
        <v>0.1</v>
      </c>
      <c r="H7686" s="6">
        <f>G7686*100</f>
        <v>10</v>
      </c>
      <c r="I7686" t="s">
        <v>9716</v>
      </c>
      <c r="J7686" t="s">
        <v>10765</v>
      </c>
      <c r="K7686">
        <v>41</v>
      </c>
      <c r="L7686">
        <v>41</v>
      </c>
      <c r="M7686">
        <f>(F7686*(1+0.05))</f>
        <v>0.38850000000000001</v>
      </c>
      <c r="N7686">
        <f>IFERROR(ROUND(( (-1.208*LN(L7686) + 7.5474 + 4.6991*(2.71828^(-0.009*L7686)) + 0.0001*L7686*L7686 - 0.0432*L7686 + 4.7166)/3),2), " ")</f>
        <v>3.14</v>
      </c>
      <c r="O7686">
        <f>IFERROR(MAX(MIN(ROUND(N7686*(Q7686/P7686),2),4.5),1.9)," ")</f>
        <v>2.96</v>
      </c>
      <c r="P7686">
        <f>13.098*F7686^-1.237</f>
        <v>44.806338281983834</v>
      </c>
      <c r="Q7686">
        <f>13.098*M7686^-1.237</f>
        <v>42.182109086218873</v>
      </c>
      <c r="R7686" s="5">
        <f>IFERROR(ROUND(MAX(MIN((-105.4*LN(O7686) + 163.83),95),10),0)," ")</f>
        <v>49</v>
      </c>
      <c r="S7686" s="5" t="str">
        <f>IFERROR(CONCATENATE("(",R7686,",",ROUND((1.2*W7686),2),")")," ")</f>
        <v>(49,0.47)</v>
      </c>
      <c r="T7686">
        <f>R7686-L7686</f>
        <v>8</v>
      </c>
      <c r="U7686" s="7" t="str">
        <f>IF((AND(T7686=0,H7686&gt;=L7686)),"Don’t change bids","OK")</f>
        <v>OK</v>
      </c>
      <c r="V7686" t="e">
        <f>IF((MATCH(F7686,W7686,0)),"Same","Diff")</f>
        <v>#N/A</v>
      </c>
      <c r="W7686" s="5">
        <f>ROUND(M7686,2)</f>
        <v>0.39</v>
      </c>
      <c r="X7686" s="5">
        <v>0.39</v>
      </c>
    </row>
    <row r="7687" spans="1:24" x14ac:dyDescent="0.25">
      <c r="A7687" t="s">
        <v>24</v>
      </c>
      <c r="B7687" t="s">
        <v>7877</v>
      </c>
      <c r="C7687" t="s">
        <v>4401</v>
      </c>
      <c r="D7687" t="s">
        <v>7878</v>
      </c>
      <c r="E7687" t="s">
        <v>4087</v>
      </c>
      <c r="F7687" s="5">
        <v>0.39</v>
      </c>
      <c r="G7687" s="9">
        <v>0.1</v>
      </c>
      <c r="H7687" s="6">
        <f>G7687*100</f>
        <v>10</v>
      </c>
      <c r="I7687" t="s">
        <v>10688</v>
      </c>
      <c r="J7687" t="s">
        <v>10765</v>
      </c>
      <c r="K7687">
        <v>41</v>
      </c>
      <c r="L7687">
        <v>41</v>
      </c>
      <c r="M7687">
        <f>(F7687*(1+0.05))</f>
        <v>0.40950000000000003</v>
      </c>
      <c r="N7687">
        <f>IFERROR(ROUND(( (-1.208*LN(L7687) + 7.5474 + 4.6991*(2.71828^(-0.009*L7687)) + 0.0001*L7687*L7687 - 0.0432*L7687 + 4.7166)/3),2), " ")</f>
        <v>3.14</v>
      </c>
      <c r="O7687">
        <f>IFERROR(MAX(MIN(ROUND(N7687*(Q7687/P7687),2),4.5),1.9)," ")</f>
        <v>2.96</v>
      </c>
      <c r="P7687">
        <f>13.098*F7687^-1.237</f>
        <v>41.981511148020871</v>
      </c>
      <c r="Q7687">
        <f>13.098*M7687^-1.237</f>
        <v>39.522727157603455</v>
      </c>
      <c r="R7687" s="5">
        <f>IFERROR(ROUND(MAX(MIN((-105.4*LN(O7687) + 163.83),95),10),0)," ")</f>
        <v>49</v>
      </c>
      <c r="S7687" s="5" t="str">
        <f>IFERROR(CONCATENATE("(",R7687,",",ROUND((1.2*W7687),2),")")," ")</f>
        <v>(49,0.49)</v>
      </c>
      <c r="T7687">
        <f>R7687-L7687</f>
        <v>8</v>
      </c>
      <c r="U7687" s="7" t="str">
        <f>IF((AND(T7687=0,H7687&gt;=L7687)),"Don’t change bids","OK")</f>
        <v>OK</v>
      </c>
      <c r="V7687" t="e">
        <f>IF((MATCH(F7687,W7687,0)),"Same","Diff")</f>
        <v>#N/A</v>
      </c>
      <c r="W7687" s="5">
        <f>ROUND(M7687,2)</f>
        <v>0.41</v>
      </c>
      <c r="X7687" s="5">
        <v>0.41</v>
      </c>
    </row>
    <row r="7688" spans="1:24" x14ac:dyDescent="0.25">
      <c r="A7688" t="s">
        <v>24</v>
      </c>
      <c r="B7688" t="s">
        <v>7879</v>
      </c>
      <c r="C7688" t="s">
        <v>4401</v>
      </c>
      <c r="D7688" t="s">
        <v>7860</v>
      </c>
      <c r="E7688" t="s">
        <v>569</v>
      </c>
      <c r="F7688" s="5">
        <v>0.37</v>
      </c>
      <c r="G7688" s="9">
        <v>0.1</v>
      </c>
      <c r="H7688" s="6">
        <f>G7688*100</f>
        <v>10</v>
      </c>
      <c r="I7688" t="s">
        <v>9716</v>
      </c>
      <c r="J7688" t="s">
        <v>10765</v>
      </c>
      <c r="K7688">
        <v>41</v>
      </c>
      <c r="L7688">
        <v>41</v>
      </c>
      <c r="M7688">
        <f>(F7688*(1+0.05))</f>
        <v>0.38850000000000001</v>
      </c>
      <c r="N7688">
        <f>IFERROR(ROUND(( (-1.208*LN(L7688) + 7.5474 + 4.6991*(2.71828^(-0.009*L7688)) + 0.0001*L7688*L7688 - 0.0432*L7688 + 4.7166)/3),2), " ")</f>
        <v>3.14</v>
      </c>
      <c r="O7688">
        <f>IFERROR(MAX(MIN(ROUND(N7688*(Q7688/P7688),2),4.5),1.9)," ")</f>
        <v>2.96</v>
      </c>
      <c r="P7688">
        <f>13.098*F7688^-1.237</f>
        <v>44.806338281983834</v>
      </c>
      <c r="Q7688">
        <f>13.098*M7688^-1.237</f>
        <v>42.182109086218873</v>
      </c>
      <c r="R7688" s="5">
        <f>IFERROR(ROUND(MAX(MIN((-105.4*LN(O7688) + 163.83),95),10),0)," ")</f>
        <v>49</v>
      </c>
      <c r="S7688" s="5" t="str">
        <f>IFERROR(CONCATENATE("(",R7688,",",ROUND((1.2*W7688),2),")")," ")</f>
        <v>(49,0.47)</v>
      </c>
      <c r="T7688">
        <f>R7688-L7688</f>
        <v>8</v>
      </c>
      <c r="U7688" s="7" t="str">
        <f>IF((AND(T7688=0,H7688&gt;=L7688)),"Don’t change bids","OK")</f>
        <v>OK</v>
      </c>
      <c r="V7688" t="e">
        <f>IF((MATCH(F7688,W7688,0)),"Same","Diff")</f>
        <v>#N/A</v>
      </c>
      <c r="W7688" s="5">
        <f>ROUND(M7688,2)</f>
        <v>0.39</v>
      </c>
      <c r="X7688" s="5">
        <v>0.39</v>
      </c>
    </row>
    <row r="7689" spans="1:24" x14ac:dyDescent="0.25">
      <c r="A7689" t="s">
        <v>24</v>
      </c>
      <c r="B7689" t="s">
        <v>7880</v>
      </c>
      <c r="C7689" t="s">
        <v>4401</v>
      </c>
      <c r="D7689" t="s">
        <v>7881</v>
      </c>
      <c r="E7689" t="s">
        <v>4087</v>
      </c>
      <c r="F7689" s="5">
        <v>0.39</v>
      </c>
      <c r="G7689" s="9">
        <v>0.1</v>
      </c>
      <c r="H7689" s="6">
        <f>G7689*100</f>
        <v>10</v>
      </c>
      <c r="I7689" t="s">
        <v>10739</v>
      </c>
      <c r="J7689" t="s">
        <v>10765</v>
      </c>
      <c r="K7689">
        <v>43</v>
      </c>
      <c r="L7689">
        <v>43</v>
      </c>
      <c r="M7689">
        <f>(F7689*(1+0.05))</f>
        <v>0.40950000000000003</v>
      </c>
      <c r="N7689">
        <f>IFERROR(ROUND(( (-1.208*LN(L7689) + 7.5474 + 4.6991*(2.71828^(-0.009*L7689)) + 0.0001*L7689*L7689 - 0.0432*L7689 + 4.7166)/3),2), " ")</f>
        <v>3.08</v>
      </c>
      <c r="O7689">
        <f>IFERROR(MAX(MIN(ROUND(N7689*(Q7689/P7689),2),4.5),1.9)," ")</f>
        <v>2.9</v>
      </c>
      <c r="P7689">
        <f>13.098*F7689^-1.237</f>
        <v>41.981511148020871</v>
      </c>
      <c r="Q7689">
        <f>13.098*M7689^-1.237</f>
        <v>39.522727157603455</v>
      </c>
      <c r="R7689" s="5">
        <f>IFERROR(ROUND(MAX(MIN((-105.4*LN(O7689) + 163.83),95),10),0)," ")</f>
        <v>52</v>
      </c>
      <c r="S7689" s="5" t="str">
        <f>IFERROR(CONCATENATE("(",R7689,",",ROUND((1.2*W7689),2),")")," ")</f>
        <v>(52,0.49)</v>
      </c>
      <c r="T7689">
        <f>R7689-L7689</f>
        <v>9</v>
      </c>
      <c r="U7689" s="7" t="str">
        <f>IF((AND(T7689=0,H7689&gt;=L7689)),"Don’t change bids","OK")</f>
        <v>OK</v>
      </c>
      <c r="V7689" t="e">
        <f>IF((MATCH(F7689,W7689,0)),"Same","Diff")</f>
        <v>#N/A</v>
      </c>
      <c r="W7689" s="5">
        <f>ROUND(M7689,2)</f>
        <v>0.41</v>
      </c>
      <c r="X7689" s="5">
        <v>0.41</v>
      </c>
    </row>
    <row r="7690" spans="1:24" x14ac:dyDescent="0.25">
      <c r="A7690" t="s">
        <v>24</v>
      </c>
      <c r="B7690" t="s">
        <v>7882</v>
      </c>
      <c r="C7690" t="s">
        <v>4401</v>
      </c>
      <c r="D7690" t="s">
        <v>7865</v>
      </c>
      <c r="E7690" t="s">
        <v>569</v>
      </c>
      <c r="F7690" s="5">
        <v>0.37</v>
      </c>
      <c r="G7690" s="9">
        <v>0.1</v>
      </c>
      <c r="H7690" s="6">
        <f>G7690*100</f>
        <v>10</v>
      </c>
      <c r="I7690" t="s">
        <v>9716</v>
      </c>
      <c r="J7690" t="s">
        <v>10765</v>
      </c>
      <c r="K7690">
        <v>41</v>
      </c>
      <c r="L7690">
        <v>41</v>
      </c>
      <c r="M7690">
        <f>(F7690*(1+0.05))</f>
        <v>0.38850000000000001</v>
      </c>
      <c r="N7690">
        <f>IFERROR(ROUND(( (-1.208*LN(L7690) + 7.5474 + 4.6991*(2.71828^(-0.009*L7690)) + 0.0001*L7690*L7690 - 0.0432*L7690 + 4.7166)/3),2), " ")</f>
        <v>3.14</v>
      </c>
      <c r="O7690">
        <f>IFERROR(MAX(MIN(ROUND(N7690*(Q7690/P7690),2),4.5),1.9)," ")</f>
        <v>2.96</v>
      </c>
      <c r="P7690">
        <f>13.098*F7690^-1.237</f>
        <v>44.806338281983834</v>
      </c>
      <c r="Q7690">
        <f>13.098*M7690^-1.237</f>
        <v>42.182109086218873</v>
      </c>
      <c r="R7690" s="5">
        <f>IFERROR(ROUND(MAX(MIN((-105.4*LN(O7690) + 163.83),95),10),0)," ")</f>
        <v>49</v>
      </c>
      <c r="S7690" s="5" t="str">
        <f>IFERROR(CONCATENATE("(",R7690,",",ROUND((1.2*W7690),2),")")," ")</f>
        <v>(49,0.47)</v>
      </c>
      <c r="T7690">
        <f>R7690-L7690</f>
        <v>8</v>
      </c>
      <c r="U7690" s="7" t="str">
        <f>IF((AND(T7690=0,H7690&gt;=L7690)),"Don’t change bids","OK")</f>
        <v>OK</v>
      </c>
      <c r="V7690" t="e">
        <f>IF((MATCH(F7690,W7690,0)),"Same","Diff")</f>
        <v>#N/A</v>
      </c>
      <c r="W7690" s="5">
        <f>ROUND(M7690,2)</f>
        <v>0.39</v>
      </c>
      <c r="X7690" s="5">
        <v>0.39</v>
      </c>
    </row>
    <row r="7691" spans="1:24" x14ac:dyDescent="0.25">
      <c r="A7691" t="s">
        <v>24</v>
      </c>
      <c r="B7691" t="s">
        <v>7883</v>
      </c>
      <c r="C7691" t="s">
        <v>4401</v>
      </c>
      <c r="D7691" t="s">
        <v>7874</v>
      </c>
      <c r="E7691" t="s">
        <v>569</v>
      </c>
      <c r="F7691" s="5">
        <v>0.37</v>
      </c>
      <c r="G7691" s="9">
        <v>0.1</v>
      </c>
      <c r="H7691" s="6">
        <f>G7691*100</f>
        <v>10</v>
      </c>
      <c r="I7691" t="s">
        <v>9716</v>
      </c>
      <c r="J7691" t="s">
        <v>10765</v>
      </c>
      <c r="K7691">
        <v>41</v>
      </c>
      <c r="L7691">
        <v>41</v>
      </c>
      <c r="M7691">
        <f>(F7691*(1+0.05))</f>
        <v>0.38850000000000001</v>
      </c>
      <c r="N7691">
        <f>IFERROR(ROUND(( (-1.208*LN(L7691) + 7.5474 + 4.6991*(2.71828^(-0.009*L7691)) + 0.0001*L7691*L7691 - 0.0432*L7691 + 4.7166)/3),2), " ")</f>
        <v>3.14</v>
      </c>
      <c r="O7691">
        <f>IFERROR(MAX(MIN(ROUND(N7691*(Q7691/P7691),2),4.5),1.9)," ")</f>
        <v>2.96</v>
      </c>
      <c r="P7691">
        <f>13.098*F7691^-1.237</f>
        <v>44.806338281983834</v>
      </c>
      <c r="Q7691">
        <f>13.098*M7691^-1.237</f>
        <v>42.182109086218873</v>
      </c>
      <c r="R7691" s="5">
        <f>IFERROR(ROUND(MAX(MIN((-105.4*LN(O7691) + 163.83),95),10),0)," ")</f>
        <v>49</v>
      </c>
      <c r="S7691" s="5" t="str">
        <f>IFERROR(CONCATENATE("(",R7691,",",ROUND((1.2*W7691),2),")")," ")</f>
        <v>(49,0.47)</v>
      </c>
      <c r="T7691">
        <f>R7691-L7691</f>
        <v>8</v>
      </c>
      <c r="U7691" s="7" t="str">
        <f>IF((AND(T7691=0,H7691&gt;=L7691)),"Don’t change bids","OK")</f>
        <v>OK</v>
      </c>
      <c r="V7691" t="e">
        <f>IF((MATCH(F7691,W7691,0)),"Same","Diff")</f>
        <v>#N/A</v>
      </c>
      <c r="W7691" s="5">
        <f>ROUND(M7691,2)</f>
        <v>0.39</v>
      </c>
      <c r="X7691" s="5">
        <v>0.39</v>
      </c>
    </row>
    <row r="7692" spans="1:24" x14ac:dyDescent="0.25">
      <c r="A7692" t="s">
        <v>24</v>
      </c>
      <c r="B7692" t="s">
        <v>7884</v>
      </c>
      <c r="C7692" t="s">
        <v>4401</v>
      </c>
      <c r="D7692" t="s">
        <v>7869</v>
      </c>
      <c r="E7692" t="s">
        <v>1262</v>
      </c>
      <c r="F7692" s="5">
        <v>0.32</v>
      </c>
      <c r="G7692" s="9">
        <v>0.1</v>
      </c>
      <c r="H7692" s="6">
        <f>G7692*100</f>
        <v>10</v>
      </c>
      <c r="I7692" t="s">
        <v>10711</v>
      </c>
      <c r="J7692" t="s">
        <v>10765</v>
      </c>
      <c r="K7692">
        <v>41</v>
      </c>
      <c r="L7692">
        <v>41</v>
      </c>
      <c r="M7692">
        <f>(F7692*(1+0.05))</f>
        <v>0.33600000000000002</v>
      </c>
      <c r="N7692">
        <f>IFERROR(ROUND(( (-1.208*LN(L7692) + 7.5474 + 4.6991*(2.71828^(-0.009*L7692)) + 0.0001*L7692*L7692 - 0.0432*L7692 + 4.7166)/3),2), " ")</f>
        <v>3.14</v>
      </c>
      <c r="O7692">
        <f>IFERROR(MAX(MIN(ROUND(N7692*(Q7692/P7692),2),4.5),1.9)," ")</f>
        <v>2.96</v>
      </c>
      <c r="P7692">
        <f>13.098*F7692^-1.237</f>
        <v>53.62094491562582</v>
      </c>
      <c r="Q7692">
        <f>13.098*M7692^-1.237</f>
        <v>50.480459561376946</v>
      </c>
      <c r="R7692" s="5">
        <f>IFERROR(ROUND(MAX(MIN((-105.4*LN(O7692) + 163.83),95),10),0)," ")</f>
        <v>49</v>
      </c>
      <c r="S7692" s="5" t="str">
        <f>IFERROR(CONCATENATE("(",R7692,",",ROUND((1.2*W7692),2),")")," ")</f>
        <v>(49,0.41)</v>
      </c>
      <c r="T7692">
        <f>R7692-L7692</f>
        <v>8</v>
      </c>
      <c r="U7692" s="7" t="str">
        <f>IF((AND(T7692=0,H7692&gt;=L7692)),"Don’t change bids","OK")</f>
        <v>OK</v>
      </c>
      <c r="V7692" t="e">
        <f>IF((MATCH(F7692,W7692,0)),"Same","Diff")</f>
        <v>#N/A</v>
      </c>
      <c r="W7692" s="5">
        <f>ROUND(M7692,2)</f>
        <v>0.34</v>
      </c>
      <c r="X7692" s="5">
        <v>0.34</v>
      </c>
    </row>
    <row r="7693" spans="1:24" x14ac:dyDescent="0.25">
      <c r="A7693" t="s">
        <v>24</v>
      </c>
      <c r="B7693" t="s">
        <v>7885</v>
      </c>
      <c r="C7693" t="s">
        <v>4401</v>
      </c>
      <c r="D7693" t="s">
        <v>7869</v>
      </c>
      <c r="E7693" t="s">
        <v>569</v>
      </c>
      <c r="F7693" s="5">
        <v>0.37</v>
      </c>
      <c r="G7693" s="9">
        <v>0.1</v>
      </c>
      <c r="H7693" s="6">
        <f>G7693*100</f>
        <v>10</v>
      </c>
      <c r="I7693" t="s">
        <v>9716</v>
      </c>
      <c r="J7693" t="s">
        <v>10765</v>
      </c>
      <c r="K7693">
        <v>41</v>
      </c>
      <c r="L7693">
        <v>41</v>
      </c>
      <c r="M7693">
        <f>(F7693*(1+0.05))</f>
        <v>0.38850000000000001</v>
      </c>
      <c r="N7693">
        <f>IFERROR(ROUND(( (-1.208*LN(L7693) + 7.5474 + 4.6991*(2.71828^(-0.009*L7693)) + 0.0001*L7693*L7693 - 0.0432*L7693 + 4.7166)/3),2), " ")</f>
        <v>3.14</v>
      </c>
      <c r="O7693">
        <f>IFERROR(MAX(MIN(ROUND(N7693*(Q7693/P7693),2),4.5),1.9)," ")</f>
        <v>2.96</v>
      </c>
      <c r="P7693">
        <f>13.098*F7693^-1.237</f>
        <v>44.806338281983834</v>
      </c>
      <c r="Q7693">
        <f>13.098*M7693^-1.237</f>
        <v>42.182109086218873</v>
      </c>
      <c r="R7693" s="5">
        <f>IFERROR(ROUND(MAX(MIN((-105.4*LN(O7693) + 163.83),95),10),0)," ")</f>
        <v>49</v>
      </c>
      <c r="S7693" s="5" t="str">
        <f>IFERROR(CONCATENATE("(",R7693,",",ROUND((1.2*W7693),2),")")," ")</f>
        <v>(49,0.47)</v>
      </c>
      <c r="T7693">
        <f>R7693-L7693</f>
        <v>8</v>
      </c>
      <c r="U7693" s="7" t="str">
        <f>IF((AND(T7693=0,H7693&gt;=L7693)),"Don’t change bids","OK")</f>
        <v>OK</v>
      </c>
      <c r="V7693" t="e">
        <f>IF((MATCH(F7693,W7693,0)),"Same","Diff")</f>
        <v>#N/A</v>
      </c>
      <c r="W7693" s="5">
        <f>ROUND(M7693,2)</f>
        <v>0.39</v>
      </c>
      <c r="X7693" s="5">
        <v>0.39</v>
      </c>
    </row>
    <row r="7694" spans="1:24" x14ac:dyDescent="0.25">
      <c r="A7694" t="s">
        <v>24</v>
      </c>
      <c r="B7694" t="s">
        <v>7886</v>
      </c>
      <c r="C7694" t="s">
        <v>4401</v>
      </c>
      <c r="D7694" t="s">
        <v>7867</v>
      </c>
      <c r="E7694" t="s">
        <v>569</v>
      </c>
      <c r="F7694" s="5">
        <v>0.37</v>
      </c>
      <c r="G7694" s="9">
        <v>0.1</v>
      </c>
      <c r="H7694" s="6">
        <f>G7694*100</f>
        <v>10</v>
      </c>
      <c r="I7694" t="s">
        <v>9716</v>
      </c>
      <c r="J7694" t="s">
        <v>10765</v>
      </c>
      <c r="K7694">
        <v>41</v>
      </c>
      <c r="L7694">
        <v>41</v>
      </c>
      <c r="M7694">
        <f>(F7694*(1+0.05))</f>
        <v>0.38850000000000001</v>
      </c>
      <c r="N7694">
        <f>IFERROR(ROUND(( (-1.208*LN(L7694) + 7.5474 + 4.6991*(2.71828^(-0.009*L7694)) + 0.0001*L7694*L7694 - 0.0432*L7694 + 4.7166)/3),2), " ")</f>
        <v>3.14</v>
      </c>
      <c r="O7694">
        <f>IFERROR(MAX(MIN(ROUND(N7694*(Q7694/P7694),2),4.5),1.9)," ")</f>
        <v>2.96</v>
      </c>
      <c r="P7694">
        <f>13.098*F7694^-1.237</f>
        <v>44.806338281983834</v>
      </c>
      <c r="Q7694">
        <f>13.098*M7694^-1.237</f>
        <v>42.182109086218873</v>
      </c>
      <c r="R7694" s="5">
        <f>IFERROR(ROUND(MAX(MIN((-105.4*LN(O7694) + 163.83),95),10),0)," ")</f>
        <v>49</v>
      </c>
      <c r="S7694" s="5" t="str">
        <f>IFERROR(CONCATENATE("(",R7694,",",ROUND((1.2*W7694),2),")")," ")</f>
        <v>(49,0.47)</v>
      </c>
      <c r="T7694">
        <f>R7694-L7694</f>
        <v>8</v>
      </c>
      <c r="U7694" s="7" t="str">
        <f>IF((AND(T7694=0,H7694&gt;=L7694)),"Don’t change bids","OK")</f>
        <v>OK</v>
      </c>
      <c r="V7694" t="e">
        <f>IF((MATCH(F7694,W7694,0)),"Same","Diff")</f>
        <v>#N/A</v>
      </c>
      <c r="W7694" s="5">
        <f>ROUND(M7694,2)</f>
        <v>0.39</v>
      </c>
      <c r="X7694" s="5">
        <v>0.39</v>
      </c>
    </row>
    <row r="7695" spans="1:24" x14ac:dyDescent="0.25">
      <c r="A7695" t="s">
        <v>24</v>
      </c>
      <c r="B7695" t="s">
        <v>7887</v>
      </c>
      <c r="C7695" t="s">
        <v>4401</v>
      </c>
      <c r="D7695" t="s">
        <v>7888</v>
      </c>
      <c r="E7695" t="s">
        <v>569</v>
      </c>
      <c r="F7695" s="5">
        <v>0.37</v>
      </c>
      <c r="G7695" s="9">
        <v>0.1</v>
      </c>
      <c r="H7695" s="6">
        <f>G7695*100</f>
        <v>10</v>
      </c>
      <c r="I7695" t="s">
        <v>9716</v>
      </c>
      <c r="J7695" t="s">
        <v>10765</v>
      </c>
      <c r="K7695">
        <v>41</v>
      </c>
      <c r="L7695">
        <v>41</v>
      </c>
      <c r="M7695">
        <f>(F7695*(1+0.05))</f>
        <v>0.38850000000000001</v>
      </c>
      <c r="N7695">
        <f>IFERROR(ROUND(( (-1.208*LN(L7695) + 7.5474 + 4.6991*(2.71828^(-0.009*L7695)) + 0.0001*L7695*L7695 - 0.0432*L7695 + 4.7166)/3),2), " ")</f>
        <v>3.14</v>
      </c>
      <c r="O7695">
        <f>IFERROR(MAX(MIN(ROUND(N7695*(Q7695/P7695),2),4.5),1.9)," ")</f>
        <v>2.96</v>
      </c>
      <c r="P7695">
        <f>13.098*F7695^-1.237</f>
        <v>44.806338281983834</v>
      </c>
      <c r="Q7695">
        <f>13.098*M7695^-1.237</f>
        <v>42.182109086218873</v>
      </c>
      <c r="R7695" s="5">
        <f>IFERROR(ROUND(MAX(MIN((-105.4*LN(O7695) + 163.83),95),10),0)," ")</f>
        <v>49</v>
      </c>
      <c r="S7695" s="5" t="str">
        <f>IFERROR(CONCATENATE("(",R7695,",",ROUND((1.2*W7695),2),")")," ")</f>
        <v>(49,0.47)</v>
      </c>
      <c r="T7695">
        <f>R7695-L7695</f>
        <v>8</v>
      </c>
      <c r="U7695" s="7" t="str">
        <f>IF((AND(T7695=0,H7695&gt;=L7695)),"Don’t change bids","OK")</f>
        <v>OK</v>
      </c>
      <c r="V7695" t="e">
        <f>IF((MATCH(F7695,W7695,0)),"Same","Diff")</f>
        <v>#N/A</v>
      </c>
      <c r="W7695" s="5">
        <f>ROUND(M7695,2)</f>
        <v>0.39</v>
      </c>
      <c r="X7695" s="5">
        <v>0.39</v>
      </c>
    </row>
    <row r="7696" spans="1:24" x14ac:dyDescent="0.25">
      <c r="A7696" t="s">
        <v>24</v>
      </c>
      <c r="B7696" t="s">
        <v>7889</v>
      </c>
      <c r="C7696" t="s">
        <v>4401</v>
      </c>
      <c r="D7696" t="s">
        <v>7869</v>
      </c>
      <c r="E7696" t="s">
        <v>569</v>
      </c>
      <c r="F7696" s="5">
        <v>0.37</v>
      </c>
      <c r="G7696" s="9">
        <v>0.1</v>
      </c>
      <c r="H7696" s="6">
        <f>G7696*100</f>
        <v>10</v>
      </c>
      <c r="I7696" t="s">
        <v>9716</v>
      </c>
      <c r="J7696" t="s">
        <v>10765</v>
      </c>
      <c r="K7696">
        <v>41</v>
      </c>
      <c r="L7696">
        <v>41</v>
      </c>
      <c r="M7696">
        <f>(F7696*(1+0.05))</f>
        <v>0.38850000000000001</v>
      </c>
      <c r="N7696">
        <f>IFERROR(ROUND(( (-1.208*LN(L7696) + 7.5474 + 4.6991*(2.71828^(-0.009*L7696)) + 0.0001*L7696*L7696 - 0.0432*L7696 + 4.7166)/3),2), " ")</f>
        <v>3.14</v>
      </c>
      <c r="O7696">
        <f>IFERROR(MAX(MIN(ROUND(N7696*(Q7696/P7696),2),4.5),1.9)," ")</f>
        <v>2.96</v>
      </c>
      <c r="P7696">
        <f>13.098*F7696^-1.237</f>
        <v>44.806338281983834</v>
      </c>
      <c r="Q7696">
        <f>13.098*M7696^-1.237</f>
        <v>42.182109086218873</v>
      </c>
      <c r="R7696" s="5">
        <f>IFERROR(ROUND(MAX(MIN((-105.4*LN(O7696) + 163.83),95),10),0)," ")</f>
        <v>49</v>
      </c>
      <c r="S7696" s="5" t="str">
        <f>IFERROR(CONCATENATE("(",R7696,",",ROUND((1.2*W7696),2),")")," ")</f>
        <v>(49,0.47)</v>
      </c>
      <c r="T7696">
        <f>R7696-L7696</f>
        <v>8</v>
      </c>
      <c r="U7696" s="7" t="str">
        <f>IF((AND(T7696=0,H7696&gt;=L7696)),"Don’t change bids","OK")</f>
        <v>OK</v>
      </c>
      <c r="V7696" t="e">
        <f>IF((MATCH(F7696,W7696,0)),"Same","Diff")</f>
        <v>#N/A</v>
      </c>
      <c r="W7696" s="5">
        <f>ROUND(M7696,2)</f>
        <v>0.39</v>
      </c>
      <c r="X7696" s="5">
        <v>0.39</v>
      </c>
    </row>
    <row r="7697" spans="1:24" x14ac:dyDescent="0.25">
      <c r="A7697" t="s">
        <v>24</v>
      </c>
      <c r="B7697" t="s">
        <v>7890</v>
      </c>
      <c r="C7697" t="s">
        <v>4401</v>
      </c>
      <c r="D7697" t="s">
        <v>7860</v>
      </c>
      <c r="E7697" t="s">
        <v>569</v>
      </c>
      <c r="F7697" s="5">
        <v>0.37</v>
      </c>
      <c r="G7697" s="9">
        <v>0.1</v>
      </c>
      <c r="H7697" s="6">
        <f>G7697*100</f>
        <v>10</v>
      </c>
      <c r="I7697" t="s">
        <v>9716</v>
      </c>
      <c r="J7697" t="s">
        <v>10765</v>
      </c>
      <c r="K7697">
        <v>41</v>
      </c>
      <c r="L7697">
        <v>41</v>
      </c>
      <c r="M7697">
        <f>(F7697*(1+0.05))</f>
        <v>0.38850000000000001</v>
      </c>
      <c r="N7697">
        <f>IFERROR(ROUND(( (-1.208*LN(L7697) + 7.5474 + 4.6991*(2.71828^(-0.009*L7697)) + 0.0001*L7697*L7697 - 0.0432*L7697 + 4.7166)/3),2), " ")</f>
        <v>3.14</v>
      </c>
      <c r="O7697">
        <f>IFERROR(MAX(MIN(ROUND(N7697*(Q7697/P7697),2),4.5),1.9)," ")</f>
        <v>2.96</v>
      </c>
      <c r="P7697">
        <f>13.098*F7697^-1.237</f>
        <v>44.806338281983834</v>
      </c>
      <c r="Q7697">
        <f>13.098*M7697^-1.237</f>
        <v>42.182109086218873</v>
      </c>
      <c r="R7697" s="5">
        <f>IFERROR(ROUND(MAX(MIN((-105.4*LN(O7697) + 163.83),95),10),0)," ")</f>
        <v>49</v>
      </c>
      <c r="S7697" s="5" t="str">
        <f>IFERROR(CONCATENATE("(",R7697,",",ROUND((1.2*W7697),2),")")," ")</f>
        <v>(49,0.47)</v>
      </c>
      <c r="T7697">
        <f>R7697-L7697</f>
        <v>8</v>
      </c>
      <c r="U7697" s="7" t="str">
        <f>IF((AND(T7697=0,H7697&gt;=L7697)),"Don’t change bids","OK")</f>
        <v>OK</v>
      </c>
      <c r="V7697" t="e">
        <f>IF((MATCH(F7697,W7697,0)),"Same","Diff")</f>
        <v>#N/A</v>
      </c>
      <c r="W7697" s="5">
        <f>ROUND(M7697,2)</f>
        <v>0.39</v>
      </c>
      <c r="X7697" s="5">
        <v>0.39</v>
      </c>
    </row>
    <row r="7698" spans="1:24" x14ac:dyDescent="0.25">
      <c r="A7698" t="s">
        <v>24</v>
      </c>
      <c r="B7698" t="s">
        <v>7891</v>
      </c>
      <c r="C7698" t="s">
        <v>4401</v>
      </c>
      <c r="D7698" t="s">
        <v>7865</v>
      </c>
      <c r="E7698" t="s">
        <v>569</v>
      </c>
      <c r="F7698" s="5">
        <v>0.37</v>
      </c>
      <c r="G7698" s="9">
        <v>0.1</v>
      </c>
      <c r="H7698" s="6">
        <f>G7698*100</f>
        <v>10</v>
      </c>
      <c r="I7698" t="s">
        <v>9716</v>
      </c>
      <c r="J7698" t="s">
        <v>10765</v>
      </c>
      <c r="K7698">
        <v>41</v>
      </c>
      <c r="L7698">
        <v>41</v>
      </c>
      <c r="M7698">
        <f>(F7698*(1+0.05))</f>
        <v>0.38850000000000001</v>
      </c>
      <c r="N7698">
        <f>IFERROR(ROUND(( (-1.208*LN(L7698) + 7.5474 + 4.6991*(2.71828^(-0.009*L7698)) + 0.0001*L7698*L7698 - 0.0432*L7698 + 4.7166)/3),2), " ")</f>
        <v>3.14</v>
      </c>
      <c r="O7698">
        <f>IFERROR(MAX(MIN(ROUND(N7698*(Q7698/P7698),2),4.5),1.9)," ")</f>
        <v>2.96</v>
      </c>
      <c r="P7698">
        <f>13.098*F7698^-1.237</f>
        <v>44.806338281983834</v>
      </c>
      <c r="Q7698">
        <f>13.098*M7698^-1.237</f>
        <v>42.182109086218873</v>
      </c>
      <c r="R7698" s="5">
        <f>IFERROR(ROUND(MAX(MIN((-105.4*LN(O7698) + 163.83),95),10),0)," ")</f>
        <v>49</v>
      </c>
      <c r="S7698" s="5" t="str">
        <f>IFERROR(CONCATENATE("(",R7698,",",ROUND((1.2*W7698),2),")")," ")</f>
        <v>(49,0.47)</v>
      </c>
      <c r="T7698">
        <f>R7698-L7698</f>
        <v>8</v>
      </c>
      <c r="U7698" s="7" t="str">
        <f>IF((AND(T7698=0,H7698&gt;=L7698)),"Don’t change bids","OK")</f>
        <v>OK</v>
      </c>
      <c r="V7698" t="e">
        <f>IF((MATCH(F7698,W7698,0)),"Same","Diff")</f>
        <v>#N/A</v>
      </c>
      <c r="W7698" s="5">
        <f>ROUND(M7698,2)</f>
        <v>0.39</v>
      </c>
      <c r="X7698" s="5">
        <v>0.39</v>
      </c>
    </row>
    <row r="7699" spans="1:24" x14ac:dyDescent="0.25">
      <c r="A7699" t="s">
        <v>24</v>
      </c>
      <c r="B7699" t="s">
        <v>7892</v>
      </c>
      <c r="C7699" t="s">
        <v>4401</v>
      </c>
      <c r="D7699" t="s">
        <v>7878</v>
      </c>
      <c r="E7699" t="s">
        <v>569</v>
      </c>
      <c r="F7699" s="5">
        <v>0.37</v>
      </c>
      <c r="G7699" s="9">
        <v>0.1</v>
      </c>
      <c r="H7699" s="6">
        <f>G7699*100</f>
        <v>10</v>
      </c>
      <c r="I7699" t="s">
        <v>9716</v>
      </c>
      <c r="J7699" t="s">
        <v>10765</v>
      </c>
      <c r="K7699">
        <v>41</v>
      </c>
      <c r="L7699">
        <v>41</v>
      </c>
      <c r="M7699">
        <f>(F7699*(1+0.05))</f>
        <v>0.38850000000000001</v>
      </c>
      <c r="N7699">
        <f>IFERROR(ROUND(( (-1.208*LN(L7699) + 7.5474 + 4.6991*(2.71828^(-0.009*L7699)) + 0.0001*L7699*L7699 - 0.0432*L7699 + 4.7166)/3),2), " ")</f>
        <v>3.14</v>
      </c>
      <c r="O7699">
        <f>IFERROR(MAX(MIN(ROUND(N7699*(Q7699/P7699),2),4.5),1.9)," ")</f>
        <v>2.96</v>
      </c>
      <c r="P7699">
        <f>13.098*F7699^-1.237</f>
        <v>44.806338281983834</v>
      </c>
      <c r="Q7699">
        <f>13.098*M7699^-1.237</f>
        <v>42.182109086218873</v>
      </c>
      <c r="R7699" s="5">
        <f>IFERROR(ROUND(MAX(MIN((-105.4*LN(O7699) + 163.83),95),10),0)," ")</f>
        <v>49</v>
      </c>
      <c r="S7699" s="5" t="str">
        <f>IFERROR(CONCATENATE("(",R7699,",",ROUND((1.2*W7699),2),")")," ")</f>
        <v>(49,0.47)</v>
      </c>
      <c r="T7699">
        <f>R7699-L7699</f>
        <v>8</v>
      </c>
      <c r="U7699" s="7" t="str">
        <f>IF((AND(T7699=0,H7699&gt;=L7699)),"Don’t change bids","OK")</f>
        <v>OK</v>
      </c>
      <c r="V7699" t="e">
        <f>IF((MATCH(F7699,W7699,0)),"Same","Diff")</f>
        <v>#N/A</v>
      </c>
      <c r="W7699" s="5">
        <f>ROUND(M7699,2)</f>
        <v>0.39</v>
      </c>
      <c r="X7699" s="5">
        <v>0.39</v>
      </c>
    </row>
    <row r="7700" spans="1:24" x14ac:dyDescent="0.25">
      <c r="A7700" t="s">
        <v>24</v>
      </c>
      <c r="B7700" t="s">
        <v>7893</v>
      </c>
      <c r="C7700" t="s">
        <v>4401</v>
      </c>
      <c r="D7700" t="s">
        <v>7865</v>
      </c>
      <c r="E7700" t="s">
        <v>569</v>
      </c>
      <c r="F7700" s="5">
        <v>0.37</v>
      </c>
      <c r="G7700" s="9">
        <v>0.1</v>
      </c>
      <c r="H7700" s="6">
        <f>G7700*100</f>
        <v>10</v>
      </c>
      <c r="I7700" t="s">
        <v>9716</v>
      </c>
      <c r="J7700" t="s">
        <v>10765</v>
      </c>
      <c r="K7700">
        <v>41</v>
      </c>
      <c r="L7700">
        <v>41</v>
      </c>
      <c r="M7700">
        <f>(F7700*(1+0.05))</f>
        <v>0.38850000000000001</v>
      </c>
      <c r="N7700">
        <f>IFERROR(ROUND(( (-1.208*LN(L7700) + 7.5474 + 4.6991*(2.71828^(-0.009*L7700)) + 0.0001*L7700*L7700 - 0.0432*L7700 + 4.7166)/3),2), " ")</f>
        <v>3.14</v>
      </c>
      <c r="O7700">
        <f>IFERROR(MAX(MIN(ROUND(N7700*(Q7700/P7700),2),4.5),1.9)," ")</f>
        <v>2.96</v>
      </c>
      <c r="P7700">
        <f>13.098*F7700^-1.237</f>
        <v>44.806338281983834</v>
      </c>
      <c r="Q7700">
        <f>13.098*M7700^-1.237</f>
        <v>42.182109086218873</v>
      </c>
      <c r="R7700" s="5">
        <f>IFERROR(ROUND(MAX(MIN((-105.4*LN(O7700) + 163.83),95),10),0)," ")</f>
        <v>49</v>
      </c>
      <c r="S7700" s="5" t="str">
        <f>IFERROR(CONCATENATE("(",R7700,",",ROUND((1.2*W7700),2),")")," ")</f>
        <v>(49,0.47)</v>
      </c>
      <c r="T7700">
        <f>R7700-L7700</f>
        <v>8</v>
      </c>
      <c r="U7700" s="7" t="str">
        <f>IF((AND(T7700=0,H7700&gt;=L7700)),"Don’t change bids","OK")</f>
        <v>OK</v>
      </c>
      <c r="V7700" t="e">
        <f>IF((MATCH(F7700,W7700,0)),"Same","Diff")</f>
        <v>#N/A</v>
      </c>
      <c r="W7700" s="5">
        <f>ROUND(M7700,2)</f>
        <v>0.39</v>
      </c>
      <c r="X7700" s="5">
        <v>0.39</v>
      </c>
    </row>
    <row r="7701" spans="1:24" x14ac:dyDescent="0.25">
      <c r="A7701" t="s">
        <v>24</v>
      </c>
      <c r="B7701" t="s">
        <v>7894</v>
      </c>
      <c r="C7701" t="s">
        <v>4401</v>
      </c>
      <c r="D7701" t="s">
        <v>7888</v>
      </c>
      <c r="E7701" t="s">
        <v>569</v>
      </c>
      <c r="F7701" s="5">
        <v>0.37</v>
      </c>
      <c r="G7701" s="9">
        <v>0.1</v>
      </c>
      <c r="H7701" s="6">
        <f>G7701*100</f>
        <v>10</v>
      </c>
      <c r="I7701" t="s">
        <v>9716</v>
      </c>
      <c r="J7701" t="s">
        <v>10765</v>
      </c>
      <c r="K7701">
        <v>41</v>
      </c>
      <c r="L7701">
        <v>41</v>
      </c>
      <c r="M7701">
        <f>(F7701*(1+0.05))</f>
        <v>0.38850000000000001</v>
      </c>
      <c r="N7701">
        <f>IFERROR(ROUND(( (-1.208*LN(L7701) + 7.5474 + 4.6991*(2.71828^(-0.009*L7701)) + 0.0001*L7701*L7701 - 0.0432*L7701 + 4.7166)/3),2), " ")</f>
        <v>3.14</v>
      </c>
      <c r="O7701">
        <f>IFERROR(MAX(MIN(ROUND(N7701*(Q7701/P7701),2),4.5),1.9)," ")</f>
        <v>2.96</v>
      </c>
      <c r="P7701">
        <f>13.098*F7701^-1.237</f>
        <v>44.806338281983834</v>
      </c>
      <c r="Q7701">
        <f>13.098*M7701^-1.237</f>
        <v>42.182109086218873</v>
      </c>
      <c r="R7701" s="5">
        <f>IFERROR(ROUND(MAX(MIN((-105.4*LN(O7701) + 163.83),95),10),0)," ")</f>
        <v>49</v>
      </c>
      <c r="S7701" s="5" t="str">
        <f>IFERROR(CONCATENATE("(",R7701,",",ROUND((1.2*W7701),2),")")," ")</f>
        <v>(49,0.47)</v>
      </c>
      <c r="T7701">
        <f>R7701-L7701</f>
        <v>8</v>
      </c>
      <c r="U7701" s="7" t="str">
        <f>IF((AND(T7701=0,H7701&gt;=L7701)),"Don’t change bids","OK")</f>
        <v>OK</v>
      </c>
      <c r="V7701" t="e">
        <f>IF((MATCH(F7701,W7701,0)),"Same","Diff")</f>
        <v>#N/A</v>
      </c>
      <c r="W7701" s="5">
        <f>ROUND(M7701,2)</f>
        <v>0.39</v>
      </c>
      <c r="X7701" s="5">
        <v>0.39</v>
      </c>
    </row>
    <row r="7702" spans="1:24" x14ac:dyDescent="0.25">
      <c r="A7702" t="s">
        <v>24</v>
      </c>
      <c r="B7702" t="s">
        <v>7895</v>
      </c>
      <c r="C7702" t="s">
        <v>4401</v>
      </c>
      <c r="D7702" t="s">
        <v>7867</v>
      </c>
      <c r="E7702" t="s">
        <v>1262</v>
      </c>
      <c r="F7702" s="5">
        <v>0.32</v>
      </c>
      <c r="G7702" s="9">
        <v>0.1</v>
      </c>
      <c r="H7702" s="6">
        <f>G7702*100</f>
        <v>10</v>
      </c>
      <c r="I7702" t="s">
        <v>10711</v>
      </c>
      <c r="J7702" t="s">
        <v>10765</v>
      </c>
      <c r="K7702">
        <v>41</v>
      </c>
      <c r="L7702">
        <v>41</v>
      </c>
      <c r="M7702">
        <f>(F7702*(1+0.05))</f>
        <v>0.33600000000000002</v>
      </c>
      <c r="N7702">
        <f>IFERROR(ROUND(( (-1.208*LN(L7702) + 7.5474 + 4.6991*(2.71828^(-0.009*L7702)) + 0.0001*L7702*L7702 - 0.0432*L7702 + 4.7166)/3),2), " ")</f>
        <v>3.14</v>
      </c>
      <c r="O7702">
        <f>IFERROR(MAX(MIN(ROUND(N7702*(Q7702/P7702),2),4.5),1.9)," ")</f>
        <v>2.96</v>
      </c>
      <c r="P7702">
        <f>13.098*F7702^-1.237</f>
        <v>53.62094491562582</v>
      </c>
      <c r="Q7702">
        <f>13.098*M7702^-1.237</f>
        <v>50.480459561376946</v>
      </c>
      <c r="R7702" s="5">
        <f>IFERROR(ROUND(MAX(MIN((-105.4*LN(O7702) + 163.83),95),10),0)," ")</f>
        <v>49</v>
      </c>
      <c r="S7702" s="5" t="str">
        <f>IFERROR(CONCATENATE("(",R7702,",",ROUND((1.2*W7702),2),")")," ")</f>
        <v>(49,0.41)</v>
      </c>
      <c r="T7702">
        <f>R7702-L7702</f>
        <v>8</v>
      </c>
      <c r="U7702" s="7" t="str">
        <f>IF((AND(T7702=0,H7702&gt;=L7702)),"Don’t change bids","OK")</f>
        <v>OK</v>
      </c>
      <c r="V7702" t="e">
        <f>IF((MATCH(F7702,W7702,0)),"Same","Diff")</f>
        <v>#N/A</v>
      </c>
      <c r="W7702" s="5">
        <f>ROUND(M7702,2)</f>
        <v>0.34</v>
      </c>
      <c r="X7702" s="5">
        <v>0.34</v>
      </c>
    </row>
    <row r="7703" spans="1:24" x14ac:dyDescent="0.25">
      <c r="A7703" t="s">
        <v>24</v>
      </c>
      <c r="B7703" t="s">
        <v>7896</v>
      </c>
      <c r="C7703" t="s">
        <v>4401</v>
      </c>
      <c r="D7703" t="s">
        <v>7878</v>
      </c>
      <c r="E7703" t="s">
        <v>569</v>
      </c>
      <c r="F7703" s="5">
        <v>0.37</v>
      </c>
      <c r="G7703" s="9">
        <v>0.1</v>
      </c>
      <c r="H7703" s="6">
        <f>G7703*100</f>
        <v>10</v>
      </c>
      <c r="I7703" t="s">
        <v>9716</v>
      </c>
      <c r="J7703" t="s">
        <v>10765</v>
      </c>
      <c r="K7703">
        <v>41</v>
      </c>
      <c r="L7703">
        <v>41</v>
      </c>
      <c r="M7703">
        <f>(F7703*(1+0.05))</f>
        <v>0.38850000000000001</v>
      </c>
      <c r="N7703">
        <f>IFERROR(ROUND(( (-1.208*LN(L7703) + 7.5474 + 4.6991*(2.71828^(-0.009*L7703)) + 0.0001*L7703*L7703 - 0.0432*L7703 + 4.7166)/3),2), " ")</f>
        <v>3.14</v>
      </c>
      <c r="O7703">
        <f>IFERROR(MAX(MIN(ROUND(N7703*(Q7703/P7703),2),4.5),1.9)," ")</f>
        <v>2.96</v>
      </c>
      <c r="P7703">
        <f>13.098*F7703^-1.237</f>
        <v>44.806338281983834</v>
      </c>
      <c r="Q7703">
        <f>13.098*M7703^-1.237</f>
        <v>42.182109086218873</v>
      </c>
      <c r="R7703" s="5">
        <f>IFERROR(ROUND(MAX(MIN((-105.4*LN(O7703) + 163.83),95),10),0)," ")</f>
        <v>49</v>
      </c>
      <c r="S7703" s="5" t="str">
        <f>IFERROR(CONCATENATE("(",R7703,",",ROUND((1.2*W7703),2),")")," ")</f>
        <v>(49,0.47)</v>
      </c>
      <c r="T7703">
        <f>R7703-L7703</f>
        <v>8</v>
      </c>
      <c r="U7703" s="7" t="str">
        <f>IF((AND(T7703=0,H7703&gt;=L7703)),"Don’t change bids","OK")</f>
        <v>OK</v>
      </c>
      <c r="V7703" t="e">
        <f>IF((MATCH(F7703,W7703,0)),"Same","Diff")</f>
        <v>#N/A</v>
      </c>
      <c r="W7703" s="5">
        <f>ROUND(M7703,2)</f>
        <v>0.39</v>
      </c>
      <c r="X7703" s="5">
        <v>0.39</v>
      </c>
    </row>
    <row r="7704" spans="1:24" x14ac:dyDescent="0.25">
      <c r="A7704" t="s">
        <v>24</v>
      </c>
      <c r="B7704" t="s">
        <v>7897</v>
      </c>
      <c r="C7704" t="s">
        <v>4401</v>
      </c>
      <c r="D7704" t="s">
        <v>7860</v>
      </c>
      <c r="E7704" t="s">
        <v>4090</v>
      </c>
      <c r="F7704" s="5">
        <v>0.36</v>
      </c>
      <c r="G7704" s="9">
        <v>0.1</v>
      </c>
      <c r="H7704" s="6">
        <f>G7704*100</f>
        <v>10</v>
      </c>
      <c r="I7704" t="s">
        <v>10682</v>
      </c>
      <c r="J7704" t="s">
        <v>10765</v>
      </c>
      <c r="K7704">
        <v>41</v>
      </c>
      <c r="L7704">
        <v>41</v>
      </c>
      <c r="M7704">
        <f>(F7704*(1+0.05))</f>
        <v>0.378</v>
      </c>
      <c r="N7704">
        <f>IFERROR(ROUND(( (-1.208*LN(L7704) + 7.5474 + 4.6991*(2.71828^(-0.009*L7704)) + 0.0001*L7704*L7704 - 0.0432*L7704 + 4.7166)/3),2), " ")</f>
        <v>3.14</v>
      </c>
      <c r="O7704">
        <f>IFERROR(MAX(MIN(ROUND(N7704*(Q7704/P7704),2),4.5),1.9)," ")</f>
        <v>2.96</v>
      </c>
      <c r="P7704">
        <f>13.098*F7704^-1.237</f>
        <v>46.350966313994896</v>
      </c>
      <c r="Q7704">
        <f>13.098*M7704^-1.237</f>
        <v>43.636270944612029</v>
      </c>
      <c r="R7704" s="5">
        <f>IFERROR(ROUND(MAX(MIN((-105.4*LN(O7704) + 163.83),95),10),0)," ")</f>
        <v>49</v>
      </c>
      <c r="S7704" s="5" t="str">
        <f>IFERROR(CONCATENATE("(",R7704,",",ROUND((1.2*W7704),2),")")," ")</f>
        <v>(49,0.46)</v>
      </c>
      <c r="T7704">
        <f>R7704-L7704</f>
        <v>8</v>
      </c>
      <c r="U7704" s="7" t="str">
        <f>IF((AND(T7704=0,H7704&gt;=L7704)),"Don’t change bids","OK")</f>
        <v>OK</v>
      </c>
      <c r="V7704" t="e">
        <f>IF((MATCH(F7704,W7704,0)),"Same","Diff")</f>
        <v>#N/A</v>
      </c>
      <c r="W7704" s="5">
        <f>ROUND(M7704,2)</f>
        <v>0.38</v>
      </c>
      <c r="X7704" s="5">
        <v>0.38</v>
      </c>
    </row>
    <row r="7705" spans="1:24" x14ac:dyDescent="0.25">
      <c r="A7705" t="s">
        <v>24</v>
      </c>
      <c r="B7705" t="s">
        <v>7898</v>
      </c>
      <c r="C7705" t="s">
        <v>4401</v>
      </c>
      <c r="D7705" t="s">
        <v>7869</v>
      </c>
      <c r="E7705" t="s">
        <v>569</v>
      </c>
      <c r="F7705" s="5">
        <v>0.37</v>
      </c>
      <c r="G7705" s="9">
        <v>0.1</v>
      </c>
      <c r="H7705" s="6">
        <f>G7705*100</f>
        <v>10</v>
      </c>
      <c r="I7705" t="s">
        <v>9716</v>
      </c>
      <c r="J7705" t="s">
        <v>10765</v>
      </c>
      <c r="K7705">
        <v>41</v>
      </c>
      <c r="L7705">
        <v>41</v>
      </c>
      <c r="M7705">
        <f>(F7705*(1+0.05))</f>
        <v>0.38850000000000001</v>
      </c>
      <c r="N7705">
        <f>IFERROR(ROUND(( (-1.208*LN(L7705) + 7.5474 + 4.6991*(2.71828^(-0.009*L7705)) + 0.0001*L7705*L7705 - 0.0432*L7705 + 4.7166)/3),2), " ")</f>
        <v>3.14</v>
      </c>
      <c r="O7705">
        <f>IFERROR(MAX(MIN(ROUND(N7705*(Q7705/P7705),2),4.5),1.9)," ")</f>
        <v>2.96</v>
      </c>
      <c r="P7705">
        <f>13.098*F7705^-1.237</f>
        <v>44.806338281983834</v>
      </c>
      <c r="Q7705">
        <f>13.098*M7705^-1.237</f>
        <v>42.182109086218873</v>
      </c>
      <c r="R7705" s="5">
        <f>IFERROR(ROUND(MAX(MIN((-105.4*LN(O7705) + 163.83),95),10),0)," ")</f>
        <v>49</v>
      </c>
      <c r="S7705" s="5" t="str">
        <f>IFERROR(CONCATENATE("(",R7705,",",ROUND((1.2*W7705),2),")")," ")</f>
        <v>(49,0.47)</v>
      </c>
      <c r="T7705">
        <f>R7705-L7705</f>
        <v>8</v>
      </c>
      <c r="U7705" s="7" t="str">
        <f>IF((AND(T7705=0,H7705&gt;=L7705)),"Don’t change bids","OK")</f>
        <v>OK</v>
      </c>
      <c r="V7705" t="e">
        <f>IF((MATCH(F7705,W7705,0)),"Same","Diff")</f>
        <v>#N/A</v>
      </c>
      <c r="W7705" s="5">
        <f>ROUND(M7705,2)</f>
        <v>0.39</v>
      </c>
      <c r="X7705" s="5">
        <v>0.39</v>
      </c>
    </row>
    <row r="7706" spans="1:24" x14ac:dyDescent="0.25">
      <c r="A7706" t="s">
        <v>24</v>
      </c>
      <c r="B7706" t="s">
        <v>7899</v>
      </c>
      <c r="C7706" t="s">
        <v>4401</v>
      </c>
      <c r="D7706" t="s">
        <v>7860</v>
      </c>
      <c r="E7706" t="s">
        <v>4090</v>
      </c>
      <c r="F7706" s="5">
        <v>0.36</v>
      </c>
      <c r="G7706" s="9">
        <v>0.1</v>
      </c>
      <c r="H7706" s="6">
        <f>G7706*100</f>
        <v>10</v>
      </c>
      <c r="I7706" t="s">
        <v>10682</v>
      </c>
      <c r="J7706" t="s">
        <v>10765</v>
      </c>
      <c r="K7706">
        <v>41</v>
      </c>
      <c r="L7706">
        <v>41</v>
      </c>
      <c r="M7706">
        <f>(F7706*(1+0.05))</f>
        <v>0.378</v>
      </c>
      <c r="N7706">
        <f>IFERROR(ROUND(( (-1.208*LN(L7706) + 7.5474 + 4.6991*(2.71828^(-0.009*L7706)) + 0.0001*L7706*L7706 - 0.0432*L7706 + 4.7166)/3),2), " ")</f>
        <v>3.14</v>
      </c>
      <c r="O7706">
        <f>IFERROR(MAX(MIN(ROUND(N7706*(Q7706/P7706),2),4.5),1.9)," ")</f>
        <v>2.96</v>
      </c>
      <c r="P7706">
        <f>13.098*F7706^-1.237</f>
        <v>46.350966313994896</v>
      </c>
      <c r="Q7706">
        <f>13.098*M7706^-1.237</f>
        <v>43.636270944612029</v>
      </c>
      <c r="R7706" s="5">
        <f>IFERROR(ROUND(MAX(MIN((-105.4*LN(O7706) + 163.83),95),10),0)," ")</f>
        <v>49</v>
      </c>
      <c r="S7706" s="5" t="str">
        <f>IFERROR(CONCATENATE("(",R7706,",",ROUND((1.2*W7706),2),")")," ")</f>
        <v>(49,0.46)</v>
      </c>
      <c r="T7706">
        <f>R7706-L7706</f>
        <v>8</v>
      </c>
      <c r="U7706" s="7" t="str">
        <f>IF((AND(T7706=0,H7706&gt;=L7706)),"Don’t change bids","OK")</f>
        <v>OK</v>
      </c>
      <c r="V7706" t="e">
        <f>IF((MATCH(F7706,W7706,0)),"Same","Diff")</f>
        <v>#N/A</v>
      </c>
      <c r="W7706" s="5">
        <f>ROUND(M7706,2)</f>
        <v>0.38</v>
      </c>
      <c r="X7706" s="5">
        <v>0.38</v>
      </c>
    </row>
    <row r="7707" spans="1:24" x14ac:dyDescent="0.25">
      <c r="A7707" t="s">
        <v>24</v>
      </c>
      <c r="B7707" t="s">
        <v>7900</v>
      </c>
      <c r="C7707" t="s">
        <v>4401</v>
      </c>
      <c r="D7707" t="s">
        <v>7869</v>
      </c>
      <c r="E7707" t="s">
        <v>569</v>
      </c>
      <c r="F7707" s="5">
        <v>0.37</v>
      </c>
      <c r="G7707" s="9">
        <v>0.1</v>
      </c>
      <c r="H7707" s="6">
        <f>G7707*100</f>
        <v>10</v>
      </c>
      <c r="I7707" t="s">
        <v>9716</v>
      </c>
      <c r="J7707" t="s">
        <v>10765</v>
      </c>
      <c r="K7707">
        <v>41</v>
      </c>
      <c r="L7707">
        <v>41</v>
      </c>
      <c r="M7707">
        <f>(F7707*(1+0.05))</f>
        <v>0.38850000000000001</v>
      </c>
      <c r="N7707">
        <f>IFERROR(ROUND(( (-1.208*LN(L7707) + 7.5474 + 4.6991*(2.71828^(-0.009*L7707)) + 0.0001*L7707*L7707 - 0.0432*L7707 + 4.7166)/3),2), " ")</f>
        <v>3.14</v>
      </c>
      <c r="O7707">
        <f>IFERROR(MAX(MIN(ROUND(N7707*(Q7707/P7707),2),4.5),1.9)," ")</f>
        <v>2.96</v>
      </c>
      <c r="P7707">
        <f>13.098*F7707^-1.237</f>
        <v>44.806338281983834</v>
      </c>
      <c r="Q7707">
        <f>13.098*M7707^-1.237</f>
        <v>42.182109086218873</v>
      </c>
      <c r="R7707" s="5">
        <f>IFERROR(ROUND(MAX(MIN((-105.4*LN(O7707) + 163.83),95),10),0)," ")</f>
        <v>49</v>
      </c>
      <c r="S7707" s="5" t="str">
        <f>IFERROR(CONCATENATE("(",R7707,",",ROUND((1.2*W7707),2),")")," ")</f>
        <v>(49,0.47)</v>
      </c>
      <c r="T7707">
        <f>R7707-L7707</f>
        <v>8</v>
      </c>
      <c r="U7707" s="7" t="str">
        <f>IF((AND(T7707=0,H7707&gt;=L7707)),"Don’t change bids","OK")</f>
        <v>OK</v>
      </c>
      <c r="V7707" t="e">
        <f>IF((MATCH(F7707,W7707,0)),"Same","Diff")</f>
        <v>#N/A</v>
      </c>
      <c r="W7707" s="5">
        <f>ROUND(M7707,2)</f>
        <v>0.39</v>
      </c>
      <c r="X7707" s="5">
        <v>0.39</v>
      </c>
    </row>
    <row r="7708" spans="1:24" x14ac:dyDescent="0.25">
      <c r="A7708" t="s">
        <v>24</v>
      </c>
      <c r="B7708" t="s">
        <v>7901</v>
      </c>
      <c r="C7708" t="s">
        <v>4401</v>
      </c>
      <c r="D7708" t="s">
        <v>7902</v>
      </c>
      <c r="E7708" t="s">
        <v>539</v>
      </c>
      <c r="F7708" s="5">
        <v>0.35</v>
      </c>
      <c r="G7708" s="9">
        <v>0.1</v>
      </c>
      <c r="H7708" s="6">
        <f>G7708*100</f>
        <v>10</v>
      </c>
      <c r="I7708" t="s">
        <v>9716</v>
      </c>
      <c r="J7708" t="s">
        <v>10765</v>
      </c>
      <c r="K7708">
        <v>41</v>
      </c>
      <c r="L7708">
        <v>41</v>
      </c>
      <c r="M7708">
        <f>(F7708*(1+0.05))</f>
        <v>0.36749999999999999</v>
      </c>
      <c r="N7708">
        <f>IFERROR(ROUND(( (-1.208*LN(L7708) + 7.5474 + 4.6991*(2.71828^(-0.009*L7708)) + 0.0001*L7708*L7708 - 0.0432*L7708 + 4.7166)/3),2), " ")</f>
        <v>3.14</v>
      </c>
      <c r="O7708">
        <f>IFERROR(MAX(MIN(ROUND(N7708*(Q7708/P7708),2),4.5),1.9)," ")</f>
        <v>2.96</v>
      </c>
      <c r="P7708">
        <f>13.098*F7708^-1.237</f>
        <v>47.994648485198184</v>
      </c>
      <c r="Q7708">
        <f>13.098*M7708^-1.237</f>
        <v>45.183685513783573</v>
      </c>
      <c r="R7708" s="5">
        <f>IFERROR(ROUND(MAX(MIN((-105.4*LN(O7708) + 163.83),95),10),0)," ")</f>
        <v>49</v>
      </c>
      <c r="S7708" s="5" t="str">
        <f>IFERROR(CONCATENATE("(",R7708,",",ROUND((1.2*W7708),2),")")," ")</f>
        <v>(49,0.44)</v>
      </c>
      <c r="T7708">
        <f>R7708-L7708</f>
        <v>8</v>
      </c>
      <c r="U7708" s="7" t="str">
        <f>IF((AND(T7708=0,H7708&gt;=L7708)),"Don’t change bids","OK")</f>
        <v>OK</v>
      </c>
      <c r="V7708" t="e">
        <f>IF((MATCH(F7708,W7708,0)),"Same","Diff")</f>
        <v>#N/A</v>
      </c>
      <c r="W7708" s="5">
        <f>ROUND(M7708,2)</f>
        <v>0.37</v>
      </c>
      <c r="X7708" s="5">
        <v>0.37</v>
      </c>
    </row>
    <row r="7709" spans="1:24" x14ac:dyDescent="0.25">
      <c r="A7709" t="s">
        <v>24</v>
      </c>
      <c r="B7709" t="s">
        <v>7903</v>
      </c>
      <c r="C7709" t="s">
        <v>4401</v>
      </c>
      <c r="D7709" t="s">
        <v>7865</v>
      </c>
      <c r="E7709" t="s">
        <v>569</v>
      </c>
      <c r="F7709" s="5">
        <v>0.37</v>
      </c>
      <c r="G7709" s="9">
        <v>0.1</v>
      </c>
      <c r="H7709" s="6">
        <f>G7709*100</f>
        <v>10</v>
      </c>
      <c r="I7709" t="s">
        <v>9716</v>
      </c>
      <c r="J7709" t="s">
        <v>10765</v>
      </c>
      <c r="K7709">
        <v>41</v>
      </c>
      <c r="L7709">
        <v>41</v>
      </c>
      <c r="M7709">
        <f>(F7709*(1+0.05))</f>
        <v>0.38850000000000001</v>
      </c>
      <c r="N7709">
        <f>IFERROR(ROUND(( (-1.208*LN(L7709) + 7.5474 + 4.6991*(2.71828^(-0.009*L7709)) + 0.0001*L7709*L7709 - 0.0432*L7709 + 4.7166)/3),2), " ")</f>
        <v>3.14</v>
      </c>
      <c r="O7709">
        <f>IFERROR(MAX(MIN(ROUND(N7709*(Q7709/P7709),2),4.5),1.9)," ")</f>
        <v>2.96</v>
      </c>
      <c r="P7709">
        <f>13.098*F7709^-1.237</f>
        <v>44.806338281983834</v>
      </c>
      <c r="Q7709">
        <f>13.098*M7709^-1.237</f>
        <v>42.182109086218873</v>
      </c>
      <c r="R7709" s="5">
        <f>IFERROR(ROUND(MAX(MIN((-105.4*LN(O7709) + 163.83),95),10),0)," ")</f>
        <v>49</v>
      </c>
      <c r="S7709" s="5" t="str">
        <f>IFERROR(CONCATENATE("(",R7709,",",ROUND((1.2*W7709),2),")")," ")</f>
        <v>(49,0.47)</v>
      </c>
      <c r="T7709">
        <f>R7709-L7709</f>
        <v>8</v>
      </c>
      <c r="U7709" s="7" t="str">
        <f>IF((AND(T7709=0,H7709&gt;=L7709)),"Don’t change bids","OK")</f>
        <v>OK</v>
      </c>
      <c r="V7709" t="e">
        <f>IF((MATCH(F7709,W7709,0)),"Same","Diff")</f>
        <v>#N/A</v>
      </c>
      <c r="W7709" s="5">
        <f>ROUND(M7709,2)</f>
        <v>0.39</v>
      </c>
      <c r="X7709" s="5">
        <v>0.39</v>
      </c>
    </row>
    <row r="7710" spans="1:24" x14ac:dyDescent="0.25">
      <c r="A7710" t="s">
        <v>24</v>
      </c>
      <c r="B7710" t="s">
        <v>7904</v>
      </c>
      <c r="C7710" t="s">
        <v>4401</v>
      </c>
      <c r="D7710" t="s">
        <v>7869</v>
      </c>
      <c r="E7710" t="s">
        <v>4979</v>
      </c>
      <c r="F7710" s="5">
        <v>0.28000000000000003</v>
      </c>
      <c r="G7710" s="9">
        <v>0.1</v>
      </c>
      <c r="H7710" s="6">
        <f>G7710*100</f>
        <v>10</v>
      </c>
      <c r="I7710" t="s">
        <v>10685</v>
      </c>
      <c r="J7710" t="s">
        <v>10765</v>
      </c>
      <c r="K7710">
        <v>41</v>
      </c>
      <c r="L7710">
        <v>41</v>
      </c>
      <c r="M7710">
        <f>(F7710*(1+0.05))</f>
        <v>0.29400000000000004</v>
      </c>
      <c r="N7710">
        <f>IFERROR(ROUND(( (-1.208*LN(L7710) + 7.5474 + 4.6991*(2.71828^(-0.009*L7710)) + 0.0001*L7710*L7710 - 0.0432*L7710 + 4.7166)/3),2), " ")</f>
        <v>3.14</v>
      </c>
      <c r="O7710">
        <f>IFERROR(MAX(MIN(ROUND(N7710*(Q7710/P7710),2),4.5),1.9)," ")</f>
        <v>2.96</v>
      </c>
      <c r="P7710">
        <f>13.098*F7710^-1.237</f>
        <v>63.251452247346812</v>
      </c>
      <c r="Q7710">
        <f>13.098*M7710^-1.237</f>
        <v>59.54692485174926</v>
      </c>
      <c r="R7710" s="5">
        <f>IFERROR(ROUND(MAX(MIN((-105.4*LN(O7710) + 163.83),95),10),0)," ")</f>
        <v>49</v>
      </c>
      <c r="S7710" s="5" t="str">
        <f>IFERROR(CONCATENATE("(",R7710,",",ROUND((1.2*W7710),2),")")," ")</f>
        <v>(49,0.35)</v>
      </c>
      <c r="T7710">
        <f>R7710-L7710</f>
        <v>8</v>
      </c>
      <c r="U7710" s="7" t="str">
        <f>IF((AND(T7710=0,H7710&gt;=L7710)),"Don’t change bids","OK")</f>
        <v>OK</v>
      </c>
      <c r="V7710" t="e">
        <f>IF((MATCH(F7710,W7710,0)),"Same","Diff")</f>
        <v>#N/A</v>
      </c>
      <c r="W7710" s="5">
        <f>ROUND(M7710,2)</f>
        <v>0.28999999999999998</v>
      </c>
      <c r="X7710" s="5">
        <v>0.28999999999999998</v>
      </c>
    </row>
    <row r="7711" spans="1:24" x14ac:dyDescent="0.25">
      <c r="A7711" t="s">
        <v>24</v>
      </c>
      <c r="B7711" t="s">
        <v>7905</v>
      </c>
      <c r="C7711" t="s">
        <v>4401</v>
      </c>
      <c r="D7711" t="s">
        <v>7874</v>
      </c>
      <c r="E7711" t="s">
        <v>569</v>
      </c>
      <c r="F7711" s="5">
        <v>0.37</v>
      </c>
      <c r="G7711" s="9">
        <v>0.1</v>
      </c>
      <c r="H7711" s="6">
        <f>G7711*100</f>
        <v>10</v>
      </c>
      <c r="I7711" t="s">
        <v>9716</v>
      </c>
      <c r="J7711" t="s">
        <v>10765</v>
      </c>
      <c r="K7711">
        <v>41</v>
      </c>
      <c r="L7711">
        <v>41</v>
      </c>
      <c r="M7711">
        <f>(F7711*(1+0.05))</f>
        <v>0.38850000000000001</v>
      </c>
      <c r="N7711">
        <f>IFERROR(ROUND(( (-1.208*LN(L7711) + 7.5474 + 4.6991*(2.71828^(-0.009*L7711)) + 0.0001*L7711*L7711 - 0.0432*L7711 + 4.7166)/3),2), " ")</f>
        <v>3.14</v>
      </c>
      <c r="O7711">
        <f>IFERROR(MAX(MIN(ROUND(N7711*(Q7711/P7711),2),4.5),1.9)," ")</f>
        <v>2.96</v>
      </c>
      <c r="P7711">
        <f>13.098*F7711^-1.237</f>
        <v>44.806338281983834</v>
      </c>
      <c r="Q7711">
        <f>13.098*M7711^-1.237</f>
        <v>42.182109086218873</v>
      </c>
      <c r="R7711" s="5">
        <f>IFERROR(ROUND(MAX(MIN((-105.4*LN(O7711) + 163.83),95),10),0)," ")</f>
        <v>49</v>
      </c>
      <c r="S7711" s="5" t="str">
        <f>IFERROR(CONCATENATE("(",R7711,",",ROUND((1.2*W7711),2),")")," ")</f>
        <v>(49,0.47)</v>
      </c>
      <c r="T7711">
        <f>R7711-L7711</f>
        <v>8</v>
      </c>
      <c r="U7711" s="7" t="str">
        <f>IF((AND(T7711=0,H7711&gt;=L7711)),"Don’t change bids","OK")</f>
        <v>OK</v>
      </c>
      <c r="V7711" t="e">
        <f>IF((MATCH(F7711,W7711,0)),"Same","Diff")</f>
        <v>#N/A</v>
      </c>
      <c r="W7711" s="5">
        <f>ROUND(M7711,2)</f>
        <v>0.39</v>
      </c>
      <c r="X7711" s="5">
        <v>0.39</v>
      </c>
    </row>
    <row r="7712" spans="1:24" x14ac:dyDescent="0.25">
      <c r="A7712" t="s">
        <v>24</v>
      </c>
      <c r="B7712" t="s">
        <v>7906</v>
      </c>
      <c r="C7712" t="s">
        <v>4401</v>
      </c>
      <c r="D7712" t="s">
        <v>7869</v>
      </c>
      <c r="E7712" t="s">
        <v>1671</v>
      </c>
      <c r="F7712" s="5">
        <v>0.46</v>
      </c>
      <c r="G7712" s="8">
        <v>0.2</v>
      </c>
      <c r="H7712" s="6">
        <f>G7712*100</f>
        <v>20</v>
      </c>
      <c r="I7712" t="s">
        <v>10751</v>
      </c>
      <c r="J7712" t="s">
        <v>10765</v>
      </c>
      <c r="K7712">
        <v>49</v>
      </c>
      <c r="L7712">
        <v>49</v>
      </c>
      <c r="M7712">
        <f>(F7712*(1+0.05))</f>
        <v>0.48300000000000004</v>
      </c>
      <c r="N7712">
        <f>IFERROR(ROUND(( (-1.208*LN(L7712) + 7.5474 + 4.6991*(2.71828^(-0.009*L7712)) + 0.0001*L7712*L7712 - 0.0432*L7712 + 4.7166)/3),2), " ")</f>
        <v>2.9</v>
      </c>
      <c r="O7712">
        <f>IFERROR(MAX(MIN(ROUND(N7712*(Q7712/P7712),2),4.5),1.9)," ")</f>
        <v>2.73</v>
      </c>
      <c r="P7712">
        <f>13.098*F7712^-1.237</f>
        <v>34.22737147188338</v>
      </c>
      <c r="Q7712">
        <f>13.098*M7712^-1.237</f>
        <v>32.22273393722179</v>
      </c>
      <c r="R7712" s="5">
        <f>IFERROR(ROUND(MAX(MIN((-105.4*LN(O7712) + 163.83),95),10),0)," ")</f>
        <v>58</v>
      </c>
      <c r="S7712" s="5" t="str">
        <f>IFERROR(CONCATENATE("(",R7712,",",ROUND((1.2*W7712),2),")")," ")</f>
        <v>(58,0.58)</v>
      </c>
      <c r="T7712">
        <f>R7712-L7712</f>
        <v>9</v>
      </c>
      <c r="U7712" s="7" t="str">
        <f>IF((AND(T7712=0,H7712&gt;=L7712)),"Don’t change bids","OK")</f>
        <v>OK</v>
      </c>
      <c r="V7712" t="e">
        <f>IF((MATCH(F7712,W7712,0)),"Same","Diff")</f>
        <v>#N/A</v>
      </c>
      <c r="W7712" s="5">
        <f>ROUND(M7712,2)</f>
        <v>0.48</v>
      </c>
      <c r="X7712" s="5">
        <v>0.48</v>
      </c>
    </row>
    <row r="7713" spans="1:24" x14ac:dyDescent="0.25">
      <c r="A7713" t="s">
        <v>24</v>
      </c>
      <c r="B7713" t="s">
        <v>7907</v>
      </c>
      <c r="C7713" t="s">
        <v>4401</v>
      </c>
      <c r="D7713" t="s">
        <v>7860</v>
      </c>
      <c r="E7713" t="s">
        <v>4900</v>
      </c>
      <c r="F7713" s="5">
        <v>0.34</v>
      </c>
      <c r="G7713" s="9">
        <v>0.1</v>
      </c>
      <c r="H7713" s="6">
        <f>G7713*100</f>
        <v>10</v>
      </c>
      <c r="I7713" t="s">
        <v>10699</v>
      </c>
      <c r="J7713" t="s">
        <v>10765</v>
      </c>
      <c r="K7713">
        <v>41</v>
      </c>
      <c r="L7713">
        <v>41</v>
      </c>
      <c r="M7713">
        <f>(F7713*(1+0.05))</f>
        <v>0.35700000000000004</v>
      </c>
      <c r="N7713">
        <f>IFERROR(ROUND(( (-1.208*LN(L7713) + 7.5474 + 4.6991*(2.71828^(-0.009*L7713)) + 0.0001*L7713*L7713 - 0.0432*L7713 + 4.7166)/3),2), " ")</f>
        <v>3.14</v>
      </c>
      <c r="O7713">
        <f>IFERROR(MAX(MIN(ROUND(N7713*(Q7713/P7713),2),4.5),1.9)," ")</f>
        <v>2.96</v>
      </c>
      <c r="P7713">
        <f>13.098*F7713^-1.237</f>
        <v>49.746847656716049</v>
      </c>
      <c r="Q7713">
        <f>13.098*M7713^-1.237</f>
        <v>46.833261431560999</v>
      </c>
      <c r="R7713" s="5">
        <f>IFERROR(ROUND(MAX(MIN((-105.4*LN(O7713) + 163.83),95),10),0)," ")</f>
        <v>49</v>
      </c>
      <c r="S7713" s="5" t="str">
        <f>IFERROR(CONCATENATE("(",R7713,",",ROUND((1.2*W7713),2),")")," ")</f>
        <v>(49,0.43)</v>
      </c>
      <c r="T7713">
        <f>R7713-L7713</f>
        <v>8</v>
      </c>
      <c r="U7713" s="7" t="str">
        <f>IF((AND(T7713=0,H7713&gt;=L7713)),"Don’t change bids","OK")</f>
        <v>OK</v>
      </c>
      <c r="V7713" t="e">
        <f>IF((MATCH(F7713,W7713,0)),"Same","Diff")</f>
        <v>#N/A</v>
      </c>
      <c r="W7713" s="5">
        <f>ROUND(M7713,2)</f>
        <v>0.36</v>
      </c>
      <c r="X7713" s="5">
        <v>0.36</v>
      </c>
    </row>
    <row r="7714" spans="1:24" x14ac:dyDescent="0.25">
      <c r="A7714" t="s">
        <v>24</v>
      </c>
      <c r="B7714" t="s">
        <v>7908</v>
      </c>
      <c r="C7714" t="s">
        <v>4401</v>
      </c>
      <c r="D7714" t="s">
        <v>7888</v>
      </c>
      <c r="E7714" t="s">
        <v>569</v>
      </c>
      <c r="F7714" s="5">
        <v>0.37</v>
      </c>
      <c r="G7714" s="9">
        <v>0.1</v>
      </c>
      <c r="H7714" s="6">
        <f>G7714*100</f>
        <v>10</v>
      </c>
      <c r="I7714" t="s">
        <v>9716</v>
      </c>
      <c r="J7714" t="s">
        <v>10765</v>
      </c>
      <c r="K7714">
        <v>41</v>
      </c>
      <c r="L7714">
        <v>41</v>
      </c>
      <c r="M7714">
        <f>(F7714*(1+0.05))</f>
        <v>0.38850000000000001</v>
      </c>
      <c r="N7714">
        <f>IFERROR(ROUND(( (-1.208*LN(L7714) + 7.5474 + 4.6991*(2.71828^(-0.009*L7714)) + 0.0001*L7714*L7714 - 0.0432*L7714 + 4.7166)/3),2), " ")</f>
        <v>3.14</v>
      </c>
      <c r="O7714">
        <f>IFERROR(MAX(MIN(ROUND(N7714*(Q7714/P7714),2),4.5),1.9)," ")</f>
        <v>2.96</v>
      </c>
      <c r="P7714">
        <f>13.098*F7714^-1.237</f>
        <v>44.806338281983834</v>
      </c>
      <c r="Q7714">
        <f>13.098*M7714^-1.237</f>
        <v>42.182109086218873</v>
      </c>
      <c r="R7714" s="5">
        <f>IFERROR(ROUND(MAX(MIN((-105.4*LN(O7714) + 163.83),95),10),0)," ")</f>
        <v>49</v>
      </c>
      <c r="S7714" s="5" t="str">
        <f>IFERROR(CONCATENATE("(",R7714,",",ROUND((1.2*W7714),2),")")," ")</f>
        <v>(49,0.47)</v>
      </c>
      <c r="T7714">
        <f>R7714-L7714</f>
        <v>8</v>
      </c>
      <c r="U7714" s="7" t="str">
        <f>IF((AND(T7714=0,H7714&gt;=L7714)),"Don’t change bids","OK")</f>
        <v>OK</v>
      </c>
      <c r="V7714" t="e">
        <f>IF((MATCH(F7714,W7714,0)),"Same","Diff")</f>
        <v>#N/A</v>
      </c>
      <c r="W7714" s="5">
        <f>ROUND(M7714,2)</f>
        <v>0.39</v>
      </c>
      <c r="X7714" s="5">
        <v>0.39</v>
      </c>
    </row>
    <row r="7715" spans="1:24" x14ac:dyDescent="0.25">
      <c r="A7715" t="s">
        <v>24</v>
      </c>
      <c r="B7715" t="s">
        <v>7909</v>
      </c>
      <c r="C7715" t="s">
        <v>4401</v>
      </c>
      <c r="D7715" t="s">
        <v>7860</v>
      </c>
      <c r="E7715" t="s">
        <v>569</v>
      </c>
      <c r="F7715" s="5">
        <v>0.37</v>
      </c>
      <c r="G7715" s="9">
        <v>0.1</v>
      </c>
      <c r="H7715" s="6">
        <f>G7715*100</f>
        <v>10</v>
      </c>
      <c r="I7715" t="s">
        <v>9716</v>
      </c>
      <c r="J7715" t="s">
        <v>10765</v>
      </c>
      <c r="K7715">
        <v>41</v>
      </c>
      <c r="L7715">
        <v>41</v>
      </c>
      <c r="M7715">
        <f>(F7715*(1+0.05))</f>
        <v>0.38850000000000001</v>
      </c>
      <c r="N7715">
        <f>IFERROR(ROUND(( (-1.208*LN(L7715) + 7.5474 + 4.6991*(2.71828^(-0.009*L7715)) + 0.0001*L7715*L7715 - 0.0432*L7715 + 4.7166)/3),2), " ")</f>
        <v>3.14</v>
      </c>
      <c r="O7715">
        <f>IFERROR(MAX(MIN(ROUND(N7715*(Q7715/P7715),2),4.5),1.9)," ")</f>
        <v>2.96</v>
      </c>
      <c r="P7715">
        <f>13.098*F7715^-1.237</f>
        <v>44.806338281983834</v>
      </c>
      <c r="Q7715">
        <f>13.098*M7715^-1.237</f>
        <v>42.182109086218873</v>
      </c>
      <c r="R7715" s="5">
        <f>IFERROR(ROUND(MAX(MIN((-105.4*LN(O7715) + 163.83),95),10),0)," ")</f>
        <v>49</v>
      </c>
      <c r="S7715" s="5" t="str">
        <f>IFERROR(CONCATENATE("(",R7715,",",ROUND((1.2*W7715),2),")")," ")</f>
        <v>(49,0.47)</v>
      </c>
      <c r="T7715">
        <f>R7715-L7715</f>
        <v>8</v>
      </c>
      <c r="U7715" s="7" t="str">
        <f>IF((AND(T7715=0,H7715&gt;=L7715)),"Don’t change bids","OK")</f>
        <v>OK</v>
      </c>
      <c r="V7715" t="e">
        <f>IF((MATCH(F7715,W7715,0)),"Same","Diff")</f>
        <v>#N/A</v>
      </c>
      <c r="W7715" s="5">
        <f>ROUND(M7715,2)</f>
        <v>0.39</v>
      </c>
      <c r="X7715" s="5">
        <v>0.39</v>
      </c>
    </row>
    <row r="7716" spans="1:24" x14ac:dyDescent="0.25">
      <c r="A7716" t="s">
        <v>24</v>
      </c>
      <c r="B7716" t="s">
        <v>7910</v>
      </c>
      <c r="C7716" t="s">
        <v>4401</v>
      </c>
      <c r="D7716" t="s">
        <v>7878</v>
      </c>
      <c r="E7716" t="s">
        <v>569</v>
      </c>
      <c r="F7716" s="5">
        <v>0.37</v>
      </c>
      <c r="G7716" s="9">
        <v>0.1</v>
      </c>
      <c r="H7716" s="6">
        <f>G7716*100</f>
        <v>10</v>
      </c>
      <c r="I7716" t="s">
        <v>9716</v>
      </c>
      <c r="J7716" t="s">
        <v>10765</v>
      </c>
      <c r="K7716">
        <v>41</v>
      </c>
      <c r="L7716">
        <v>41</v>
      </c>
      <c r="M7716">
        <f>(F7716*(1+0.05))</f>
        <v>0.38850000000000001</v>
      </c>
      <c r="N7716">
        <f>IFERROR(ROUND(( (-1.208*LN(L7716) + 7.5474 + 4.6991*(2.71828^(-0.009*L7716)) + 0.0001*L7716*L7716 - 0.0432*L7716 + 4.7166)/3),2), " ")</f>
        <v>3.14</v>
      </c>
      <c r="O7716">
        <f>IFERROR(MAX(MIN(ROUND(N7716*(Q7716/P7716),2),4.5),1.9)," ")</f>
        <v>2.96</v>
      </c>
      <c r="P7716">
        <f>13.098*F7716^-1.237</f>
        <v>44.806338281983834</v>
      </c>
      <c r="Q7716">
        <f>13.098*M7716^-1.237</f>
        <v>42.182109086218873</v>
      </c>
      <c r="R7716" s="5">
        <f>IFERROR(ROUND(MAX(MIN((-105.4*LN(O7716) + 163.83),95),10),0)," ")</f>
        <v>49</v>
      </c>
      <c r="S7716" s="5" t="str">
        <f>IFERROR(CONCATENATE("(",R7716,",",ROUND((1.2*W7716),2),")")," ")</f>
        <v>(49,0.47)</v>
      </c>
      <c r="T7716">
        <f>R7716-L7716</f>
        <v>8</v>
      </c>
      <c r="U7716" s="7" t="str">
        <f>IF((AND(T7716=0,H7716&gt;=L7716)),"Don’t change bids","OK")</f>
        <v>OK</v>
      </c>
      <c r="V7716" t="e">
        <f>IF((MATCH(F7716,W7716,0)),"Same","Diff")</f>
        <v>#N/A</v>
      </c>
      <c r="W7716" s="5">
        <f>ROUND(M7716,2)</f>
        <v>0.39</v>
      </c>
      <c r="X7716" s="5">
        <v>0.39</v>
      </c>
    </row>
    <row r="7717" spans="1:24" x14ac:dyDescent="0.25">
      <c r="A7717" t="s">
        <v>24</v>
      </c>
      <c r="B7717" t="s">
        <v>7911</v>
      </c>
      <c r="C7717" t="s">
        <v>4401</v>
      </c>
      <c r="D7717" t="s">
        <v>7878</v>
      </c>
      <c r="E7717" t="s">
        <v>569</v>
      </c>
      <c r="F7717" s="5">
        <v>0.37</v>
      </c>
      <c r="G7717" s="9">
        <v>0.1</v>
      </c>
      <c r="H7717" s="6">
        <f>G7717*100</f>
        <v>10</v>
      </c>
      <c r="I7717" t="s">
        <v>9716</v>
      </c>
      <c r="J7717" t="s">
        <v>10765</v>
      </c>
      <c r="K7717">
        <v>41</v>
      </c>
      <c r="L7717">
        <v>41</v>
      </c>
      <c r="M7717">
        <f>(F7717*(1+0.05))</f>
        <v>0.38850000000000001</v>
      </c>
      <c r="N7717">
        <f>IFERROR(ROUND(( (-1.208*LN(L7717) + 7.5474 + 4.6991*(2.71828^(-0.009*L7717)) + 0.0001*L7717*L7717 - 0.0432*L7717 + 4.7166)/3),2), " ")</f>
        <v>3.14</v>
      </c>
      <c r="O7717">
        <f>IFERROR(MAX(MIN(ROUND(N7717*(Q7717/P7717),2),4.5),1.9)," ")</f>
        <v>2.96</v>
      </c>
      <c r="P7717">
        <f>13.098*F7717^-1.237</f>
        <v>44.806338281983834</v>
      </c>
      <c r="Q7717">
        <f>13.098*M7717^-1.237</f>
        <v>42.182109086218873</v>
      </c>
      <c r="R7717" s="5">
        <f>IFERROR(ROUND(MAX(MIN((-105.4*LN(O7717) + 163.83),95),10),0)," ")</f>
        <v>49</v>
      </c>
      <c r="S7717" s="5" t="str">
        <f>IFERROR(CONCATENATE("(",R7717,",",ROUND((1.2*W7717),2),")")," ")</f>
        <v>(49,0.47)</v>
      </c>
      <c r="T7717">
        <f>R7717-L7717</f>
        <v>8</v>
      </c>
      <c r="U7717" s="7" t="str">
        <f>IF((AND(T7717=0,H7717&gt;=L7717)),"Don’t change bids","OK")</f>
        <v>OK</v>
      </c>
      <c r="V7717" t="e">
        <f>IF((MATCH(F7717,W7717,0)),"Same","Diff")</f>
        <v>#N/A</v>
      </c>
      <c r="W7717" s="5">
        <f>ROUND(M7717,2)</f>
        <v>0.39</v>
      </c>
      <c r="X7717" s="5">
        <v>0.39</v>
      </c>
    </row>
    <row r="7718" spans="1:24" x14ac:dyDescent="0.25">
      <c r="A7718" t="s">
        <v>24</v>
      </c>
      <c r="B7718" t="s">
        <v>7912</v>
      </c>
      <c r="C7718" t="s">
        <v>4401</v>
      </c>
      <c r="D7718" t="s">
        <v>7860</v>
      </c>
      <c r="E7718" t="s">
        <v>591</v>
      </c>
      <c r="F7718" s="5">
        <v>0.3</v>
      </c>
      <c r="G7718" s="9">
        <v>0.1</v>
      </c>
      <c r="H7718" s="6">
        <f>G7718*100</f>
        <v>10</v>
      </c>
      <c r="I7718" t="s">
        <v>9718</v>
      </c>
      <c r="J7718" t="s">
        <v>10765</v>
      </c>
      <c r="K7718">
        <v>41</v>
      </c>
      <c r="L7718">
        <v>41</v>
      </c>
      <c r="M7718">
        <f>(F7718*(1+0.05))</f>
        <v>0.315</v>
      </c>
      <c r="N7718">
        <f>IFERROR(ROUND(( (-1.208*LN(L7718) + 7.5474 + 4.6991*(2.71828^(-0.009*L7718)) + 0.0001*L7718*L7718 - 0.0432*L7718 + 4.7166)/3),2), " ")</f>
        <v>3.14</v>
      </c>
      <c r="O7718">
        <f>IFERROR(MAX(MIN(ROUND(N7718*(Q7718/P7718),2),4.5),1.9)," ")</f>
        <v>2.96</v>
      </c>
      <c r="P7718">
        <f>13.098*F7718^-1.237</f>
        <v>58.077243311610999</v>
      </c>
      <c r="Q7718">
        <f>13.098*M7718^-1.237</f>
        <v>54.675760321666317</v>
      </c>
      <c r="R7718" s="5">
        <f>IFERROR(ROUND(MAX(MIN((-105.4*LN(O7718) + 163.83),95),10),0)," ")</f>
        <v>49</v>
      </c>
      <c r="S7718" s="5" t="str">
        <f>IFERROR(CONCATENATE("(",R7718,",",ROUND((1.2*W7718),2),")")," ")</f>
        <v>(49,0.38)</v>
      </c>
      <c r="T7718">
        <f>R7718-L7718</f>
        <v>8</v>
      </c>
      <c r="U7718" s="7" t="str">
        <f>IF((AND(T7718=0,H7718&gt;=L7718)),"Don’t change bids","OK")</f>
        <v>OK</v>
      </c>
      <c r="V7718" t="e">
        <f>IF((MATCH(F7718,W7718,0)),"Same","Diff")</f>
        <v>#N/A</v>
      </c>
      <c r="W7718" s="5">
        <f>ROUND(M7718,2)</f>
        <v>0.32</v>
      </c>
      <c r="X7718" s="5">
        <v>0.32</v>
      </c>
    </row>
    <row r="7719" spans="1:24" x14ac:dyDescent="0.25">
      <c r="A7719" t="s">
        <v>24</v>
      </c>
      <c r="B7719" t="s">
        <v>7913</v>
      </c>
      <c r="C7719" t="s">
        <v>4401</v>
      </c>
      <c r="D7719" t="s">
        <v>7865</v>
      </c>
      <c r="E7719" t="s">
        <v>569</v>
      </c>
      <c r="F7719" s="5">
        <v>0.37</v>
      </c>
      <c r="G7719" s="9">
        <v>0.1</v>
      </c>
      <c r="H7719" s="6">
        <f>G7719*100</f>
        <v>10</v>
      </c>
      <c r="I7719" t="s">
        <v>9716</v>
      </c>
      <c r="J7719" t="s">
        <v>10765</v>
      </c>
      <c r="K7719">
        <v>41</v>
      </c>
      <c r="L7719">
        <v>41</v>
      </c>
      <c r="M7719">
        <f>(F7719*(1+0.05))</f>
        <v>0.38850000000000001</v>
      </c>
      <c r="N7719">
        <f>IFERROR(ROUND(( (-1.208*LN(L7719) + 7.5474 + 4.6991*(2.71828^(-0.009*L7719)) + 0.0001*L7719*L7719 - 0.0432*L7719 + 4.7166)/3),2), " ")</f>
        <v>3.14</v>
      </c>
      <c r="O7719">
        <f>IFERROR(MAX(MIN(ROUND(N7719*(Q7719/P7719),2),4.5),1.9)," ")</f>
        <v>2.96</v>
      </c>
      <c r="P7719">
        <f>13.098*F7719^-1.237</f>
        <v>44.806338281983834</v>
      </c>
      <c r="Q7719">
        <f>13.098*M7719^-1.237</f>
        <v>42.182109086218873</v>
      </c>
      <c r="R7719" s="5">
        <f>IFERROR(ROUND(MAX(MIN((-105.4*LN(O7719) + 163.83),95),10),0)," ")</f>
        <v>49</v>
      </c>
      <c r="S7719" s="5" t="str">
        <f>IFERROR(CONCATENATE("(",R7719,",",ROUND((1.2*W7719),2),")")," ")</f>
        <v>(49,0.47)</v>
      </c>
      <c r="T7719">
        <f>R7719-L7719</f>
        <v>8</v>
      </c>
      <c r="U7719" s="7" t="str">
        <f>IF((AND(T7719=0,H7719&gt;=L7719)),"Don’t change bids","OK")</f>
        <v>OK</v>
      </c>
      <c r="V7719" t="e">
        <f>IF((MATCH(F7719,W7719,0)),"Same","Diff")</f>
        <v>#N/A</v>
      </c>
      <c r="W7719" s="5">
        <f>ROUND(M7719,2)</f>
        <v>0.39</v>
      </c>
      <c r="X7719" s="5">
        <v>0.39</v>
      </c>
    </row>
    <row r="7720" spans="1:24" x14ac:dyDescent="0.25">
      <c r="A7720" t="s">
        <v>24</v>
      </c>
      <c r="B7720" t="s">
        <v>7914</v>
      </c>
      <c r="C7720" t="s">
        <v>4401</v>
      </c>
      <c r="D7720" t="s">
        <v>7865</v>
      </c>
      <c r="E7720" t="s">
        <v>569</v>
      </c>
      <c r="F7720" s="5">
        <v>0.37</v>
      </c>
      <c r="G7720" s="9">
        <v>0.1</v>
      </c>
      <c r="H7720" s="6">
        <f>G7720*100</f>
        <v>10</v>
      </c>
      <c r="I7720" t="s">
        <v>9716</v>
      </c>
      <c r="J7720" t="s">
        <v>10765</v>
      </c>
      <c r="K7720">
        <v>41</v>
      </c>
      <c r="L7720">
        <v>41</v>
      </c>
      <c r="M7720">
        <f>(F7720*(1+0.05))</f>
        <v>0.38850000000000001</v>
      </c>
      <c r="N7720">
        <f>IFERROR(ROUND(( (-1.208*LN(L7720) + 7.5474 + 4.6991*(2.71828^(-0.009*L7720)) + 0.0001*L7720*L7720 - 0.0432*L7720 + 4.7166)/3),2), " ")</f>
        <v>3.14</v>
      </c>
      <c r="O7720">
        <f>IFERROR(MAX(MIN(ROUND(N7720*(Q7720/P7720),2),4.5),1.9)," ")</f>
        <v>2.96</v>
      </c>
      <c r="P7720">
        <f>13.098*F7720^-1.237</f>
        <v>44.806338281983834</v>
      </c>
      <c r="Q7720">
        <f>13.098*M7720^-1.237</f>
        <v>42.182109086218873</v>
      </c>
      <c r="R7720" s="5">
        <f>IFERROR(ROUND(MAX(MIN((-105.4*LN(O7720) + 163.83),95),10),0)," ")</f>
        <v>49</v>
      </c>
      <c r="S7720" s="5" t="str">
        <f>IFERROR(CONCATENATE("(",R7720,",",ROUND((1.2*W7720),2),")")," ")</f>
        <v>(49,0.47)</v>
      </c>
      <c r="T7720">
        <f>R7720-L7720</f>
        <v>8</v>
      </c>
      <c r="U7720" s="7" t="str">
        <f>IF((AND(T7720=0,H7720&gt;=L7720)),"Don’t change bids","OK")</f>
        <v>OK</v>
      </c>
      <c r="V7720" t="e">
        <f>IF((MATCH(F7720,W7720,0)),"Same","Diff")</f>
        <v>#N/A</v>
      </c>
      <c r="W7720" s="5">
        <f>ROUND(M7720,2)</f>
        <v>0.39</v>
      </c>
      <c r="X7720" s="5">
        <v>0.39</v>
      </c>
    </row>
    <row r="7721" spans="1:24" x14ac:dyDescent="0.25">
      <c r="A7721" t="s">
        <v>24</v>
      </c>
      <c r="B7721" t="s">
        <v>7915</v>
      </c>
      <c r="C7721" t="s">
        <v>4401</v>
      </c>
      <c r="D7721" t="s">
        <v>7881</v>
      </c>
      <c r="E7721" t="s">
        <v>569</v>
      </c>
      <c r="F7721" s="5">
        <v>0.37</v>
      </c>
      <c r="G7721" s="9">
        <v>0.1</v>
      </c>
      <c r="H7721" s="6">
        <f>G7721*100</f>
        <v>10</v>
      </c>
      <c r="I7721" t="s">
        <v>9716</v>
      </c>
      <c r="J7721" t="s">
        <v>10765</v>
      </c>
      <c r="K7721">
        <v>41</v>
      </c>
      <c r="L7721">
        <v>41</v>
      </c>
      <c r="M7721">
        <f>(F7721*(1+0.05))</f>
        <v>0.38850000000000001</v>
      </c>
      <c r="N7721">
        <f>IFERROR(ROUND(( (-1.208*LN(L7721) + 7.5474 + 4.6991*(2.71828^(-0.009*L7721)) + 0.0001*L7721*L7721 - 0.0432*L7721 + 4.7166)/3),2), " ")</f>
        <v>3.14</v>
      </c>
      <c r="O7721">
        <f>IFERROR(MAX(MIN(ROUND(N7721*(Q7721/P7721),2),4.5),1.9)," ")</f>
        <v>2.96</v>
      </c>
      <c r="P7721">
        <f>13.098*F7721^-1.237</f>
        <v>44.806338281983834</v>
      </c>
      <c r="Q7721">
        <f>13.098*M7721^-1.237</f>
        <v>42.182109086218873</v>
      </c>
      <c r="R7721" s="5">
        <f>IFERROR(ROUND(MAX(MIN((-105.4*LN(O7721) + 163.83),95),10),0)," ")</f>
        <v>49</v>
      </c>
      <c r="S7721" s="5" t="str">
        <f>IFERROR(CONCATENATE("(",R7721,",",ROUND((1.2*W7721),2),")")," ")</f>
        <v>(49,0.47)</v>
      </c>
      <c r="T7721">
        <f>R7721-L7721</f>
        <v>8</v>
      </c>
      <c r="U7721" s="7" t="str">
        <f>IF((AND(T7721=0,H7721&gt;=L7721)),"Don’t change bids","OK")</f>
        <v>OK</v>
      </c>
      <c r="V7721" t="e">
        <f>IF((MATCH(F7721,W7721,0)),"Same","Diff")</f>
        <v>#N/A</v>
      </c>
      <c r="W7721" s="5">
        <f>ROUND(M7721,2)</f>
        <v>0.39</v>
      </c>
      <c r="X7721" s="5">
        <v>0.39</v>
      </c>
    </row>
    <row r="7722" spans="1:24" x14ac:dyDescent="0.25">
      <c r="A7722" t="s">
        <v>24</v>
      </c>
      <c r="B7722" t="s">
        <v>7916</v>
      </c>
      <c r="C7722" t="s">
        <v>4401</v>
      </c>
      <c r="D7722" t="s">
        <v>7869</v>
      </c>
      <c r="E7722" t="s">
        <v>4090</v>
      </c>
      <c r="F7722" s="5">
        <v>0.36</v>
      </c>
      <c r="G7722" s="9">
        <v>0.1</v>
      </c>
      <c r="H7722" s="6">
        <f>G7722*100</f>
        <v>10</v>
      </c>
      <c r="I7722" t="s">
        <v>10682</v>
      </c>
      <c r="J7722" t="s">
        <v>10765</v>
      </c>
      <c r="K7722">
        <v>41</v>
      </c>
      <c r="L7722">
        <v>41</v>
      </c>
      <c r="M7722">
        <f>(F7722*(1+0.05))</f>
        <v>0.378</v>
      </c>
      <c r="N7722">
        <f>IFERROR(ROUND(( (-1.208*LN(L7722) + 7.5474 + 4.6991*(2.71828^(-0.009*L7722)) + 0.0001*L7722*L7722 - 0.0432*L7722 + 4.7166)/3),2), " ")</f>
        <v>3.14</v>
      </c>
      <c r="O7722">
        <f>IFERROR(MAX(MIN(ROUND(N7722*(Q7722/P7722),2),4.5),1.9)," ")</f>
        <v>2.96</v>
      </c>
      <c r="P7722">
        <f>13.098*F7722^-1.237</f>
        <v>46.350966313994896</v>
      </c>
      <c r="Q7722">
        <f>13.098*M7722^-1.237</f>
        <v>43.636270944612029</v>
      </c>
      <c r="R7722" s="5">
        <f>IFERROR(ROUND(MAX(MIN((-105.4*LN(O7722) + 163.83),95),10),0)," ")</f>
        <v>49</v>
      </c>
      <c r="S7722" s="5" t="str">
        <f>IFERROR(CONCATENATE("(",R7722,",",ROUND((1.2*W7722),2),")")," ")</f>
        <v>(49,0.46)</v>
      </c>
      <c r="T7722">
        <f>R7722-L7722</f>
        <v>8</v>
      </c>
      <c r="U7722" s="7" t="str">
        <f>IF((AND(T7722=0,H7722&gt;=L7722)),"Don’t change bids","OK")</f>
        <v>OK</v>
      </c>
      <c r="V7722" t="e">
        <f>IF((MATCH(F7722,W7722,0)),"Same","Diff")</f>
        <v>#N/A</v>
      </c>
      <c r="W7722" s="5">
        <f>ROUND(M7722,2)</f>
        <v>0.38</v>
      </c>
      <c r="X7722" s="5">
        <v>0.38</v>
      </c>
    </row>
    <row r="7723" spans="1:24" x14ac:dyDescent="0.25">
      <c r="A7723" t="s">
        <v>24</v>
      </c>
      <c r="B7723" t="s">
        <v>7917</v>
      </c>
      <c r="C7723" t="s">
        <v>4401</v>
      </c>
      <c r="D7723" t="s">
        <v>7865</v>
      </c>
      <c r="E7723" t="s">
        <v>569</v>
      </c>
      <c r="F7723" s="5">
        <v>0.37</v>
      </c>
      <c r="G7723" s="9">
        <v>0.1</v>
      </c>
      <c r="H7723" s="6">
        <f>G7723*100</f>
        <v>10</v>
      </c>
      <c r="I7723" t="s">
        <v>9716</v>
      </c>
      <c r="J7723" t="s">
        <v>10765</v>
      </c>
      <c r="K7723">
        <v>41</v>
      </c>
      <c r="L7723">
        <v>41</v>
      </c>
      <c r="M7723">
        <f>(F7723*(1+0.05))</f>
        <v>0.38850000000000001</v>
      </c>
      <c r="N7723">
        <f>IFERROR(ROUND(( (-1.208*LN(L7723) + 7.5474 + 4.6991*(2.71828^(-0.009*L7723)) + 0.0001*L7723*L7723 - 0.0432*L7723 + 4.7166)/3),2), " ")</f>
        <v>3.14</v>
      </c>
      <c r="O7723">
        <f>IFERROR(MAX(MIN(ROUND(N7723*(Q7723/P7723),2),4.5),1.9)," ")</f>
        <v>2.96</v>
      </c>
      <c r="P7723">
        <f>13.098*F7723^-1.237</f>
        <v>44.806338281983834</v>
      </c>
      <c r="Q7723">
        <f>13.098*M7723^-1.237</f>
        <v>42.182109086218873</v>
      </c>
      <c r="R7723" s="5">
        <f>IFERROR(ROUND(MAX(MIN((-105.4*LN(O7723) + 163.83),95),10),0)," ")</f>
        <v>49</v>
      </c>
      <c r="S7723" s="5" t="str">
        <f>IFERROR(CONCATENATE("(",R7723,",",ROUND((1.2*W7723),2),")")," ")</f>
        <v>(49,0.47)</v>
      </c>
      <c r="T7723">
        <f>R7723-L7723</f>
        <v>8</v>
      </c>
      <c r="U7723" s="7" t="str">
        <f>IF((AND(T7723=0,H7723&gt;=L7723)),"Don’t change bids","OK")</f>
        <v>OK</v>
      </c>
      <c r="V7723" t="e">
        <f>IF((MATCH(F7723,W7723,0)),"Same","Diff")</f>
        <v>#N/A</v>
      </c>
      <c r="W7723" s="5">
        <f>ROUND(M7723,2)</f>
        <v>0.39</v>
      </c>
      <c r="X7723" s="5">
        <v>0.39</v>
      </c>
    </row>
    <row r="7724" spans="1:24" x14ac:dyDescent="0.25">
      <c r="A7724" t="s">
        <v>24</v>
      </c>
      <c r="B7724" t="s">
        <v>7918</v>
      </c>
      <c r="C7724" t="s">
        <v>4401</v>
      </c>
      <c r="D7724" t="s">
        <v>7865</v>
      </c>
      <c r="E7724" t="s">
        <v>569</v>
      </c>
      <c r="F7724" s="5">
        <v>0.37</v>
      </c>
      <c r="G7724" s="9">
        <v>0.1</v>
      </c>
      <c r="H7724" s="6">
        <f>G7724*100</f>
        <v>10</v>
      </c>
      <c r="I7724" t="s">
        <v>9716</v>
      </c>
      <c r="J7724" t="s">
        <v>10765</v>
      </c>
      <c r="K7724">
        <v>41</v>
      </c>
      <c r="L7724">
        <v>41</v>
      </c>
      <c r="M7724">
        <f>(F7724*(1+0.05))</f>
        <v>0.38850000000000001</v>
      </c>
      <c r="N7724">
        <f>IFERROR(ROUND(( (-1.208*LN(L7724) + 7.5474 + 4.6991*(2.71828^(-0.009*L7724)) + 0.0001*L7724*L7724 - 0.0432*L7724 + 4.7166)/3),2), " ")</f>
        <v>3.14</v>
      </c>
      <c r="O7724">
        <f>IFERROR(MAX(MIN(ROUND(N7724*(Q7724/P7724),2),4.5),1.9)," ")</f>
        <v>2.96</v>
      </c>
      <c r="P7724">
        <f>13.098*F7724^-1.237</f>
        <v>44.806338281983834</v>
      </c>
      <c r="Q7724">
        <f>13.098*M7724^-1.237</f>
        <v>42.182109086218873</v>
      </c>
      <c r="R7724" s="5">
        <f>IFERROR(ROUND(MAX(MIN((-105.4*LN(O7724) + 163.83),95),10),0)," ")</f>
        <v>49</v>
      </c>
      <c r="S7724" s="5" t="str">
        <f>IFERROR(CONCATENATE("(",R7724,",",ROUND((1.2*W7724),2),")")," ")</f>
        <v>(49,0.47)</v>
      </c>
      <c r="T7724">
        <f>R7724-L7724</f>
        <v>8</v>
      </c>
      <c r="U7724" s="7" t="str">
        <f>IF((AND(T7724=0,H7724&gt;=L7724)),"Don’t change bids","OK")</f>
        <v>OK</v>
      </c>
      <c r="V7724" t="e">
        <f>IF((MATCH(F7724,W7724,0)),"Same","Diff")</f>
        <v>#N/A</v>
      </c>
      <c r="W7724" s="5">
        <f>ROUND(M7724,2)</f>
        <v>0.39</v>
      </c>
      <c r="X7724" s="5">
        <v>0.39</v>
      </c>
    </row>
    <row r="7725" spans="1:24" x14ac:dyDescent="0.25">
      <c r="A7725" t="s">
        <v>24</v>
      </c>
      <c r="B7725" t="s">
        <v>7919</v>
      </c>
      <c r="C7725" t="s">
        <v>4401</v>
      </c>
      <c r="D7725" t="s">
        <v>7860</v>
      </c>
      <c r="E7725" t="s">
        <v>539</v>
      </c>
      <c r="F7725" s="5">
        <v>0.35</v>
      </c>
      <c r="G7725" s="9">
        <v>0.1</v>
      </c>
      <c r="H7725" s="6">
        <f>G7725*100</f>
        <v>10</v>
      </c>
      <c r="I7725" t="s">
        <v>9712</v>
      </c>
      <c r="J7725" t="s">
        <v>10765</v>
      </c>
      <c r="K7725">
        <v>41</v>
      </c>
      <c r="L7725">
        <v>41</v>
      </c>
      <c r="M7725">
        <f>(F7725*(1+0.05))</f>
        <v>0.36749999999999999</v>
      </c>
      <c r="N7725">
        <f>IFERROR(ROUND(( (-1.208*LN(L7725) + 7.5474 + 4.6991*(2.71828^(-0.009*L7725)) + 0.0001*L7725*L7725 - 0.0432*L7725 + 4.7166)/3),2), " ")</f>
        <v>3.14</v>
      </c>
      <c r="O7725">
        <f>IFERROR(MAX(MIN(ROUND(N7725*(Q7725/P7725),2),4.5),1.9)," ")</f>
        <v>2.96</v>
      </c>
      <c r="P7725">
        <f>13.098*F7725^-1.237</f>
        <v>47.994648485198184</v>
      </c>
      <c r="Q7725">
        <f>13.098*M7725^-1.237</f>
        <v>45.183685513783573</v>
      </c>
      <c r="R7725" s="5">
        <f>IFERROR(ROUND(MAX(MIN((-105.4*LN(O7725) + 163.83),95),10),0)," ")</f>
        <v>49</v>
      </c>
      <c r="S7725" s="5" t="str">
        <f>IFERROR(CONCATENATE("(",R7725,",",ROUND((1.2*W7725),2),")")," ")</f>
        <v>(49,0.44)</v>
      </c>
      <c r="T7725">
        <f>R7725-L7725</f>
        <v>8</v>
      </c>
      <c r="U7725" s="7" t="str">
        <f>IF((AND(T7725=0,H7725&gt;=L7725)),"Don’t change bids","OK")</f>
        <v>OK</v>
      </c>
      <c r="V7725" t="e">
        <f>IF((MATCH(F7725,W7725,0)),"Same","Diff")</f>
        <v>#N/A</v>
      </c>
      <c r="W7725" s="5">
        <f>ROUND(M7725,2)</f>
        <v>0.37</v>
      </c>
      <c r="X7725" s="5">
        <v>0.37</v>
      </c>
    </row>
    <row r="7726" spans="1:24" x14ac:dyDescent="0.25">
      <c r="A7726" t="s">
        <v>24</v>
      </c>
      <c r="B7726" t="s">
        <v>7920</v>
      </c>
      <c r="C7726" t="s">
        <v>4401</v>
      </c>
      <c r="D7726" t="s">
        <v>7862</v>
      </c>
      <c r="E7726" t="s">
        <v>569</v>
      </c>
      <c r="F7726" s="5">
        <v>0.37</v>
      </c>
      <c r="G7726" s="9">
        <v>0.1</v>
      </c>
      <c r="H7726" s="6">
        <f>G7726*100</f>
        <v>10</v>
      </c>
      <c r="I7726" t="s">
        <v>9716</v>
      </c>
      <c r="J7726" t="s">
        <v>10765</v>
      </c>
      <c r="K7726">
        <v>41</v>
      </c>
      <c r="L7726">
        <v>41</v>
      </c>
      <c r="M7726">
        <f>(F7726*(1+0.05))</f>
        <v>0.38850000000000001</v>
      </c>
      <c r="N7726">
        <f>IFERROR(ROUND(( (-1.208*LN(L7726) + 7.5474 + 4.6991*(2.71828^(-0.009*L7726)) + 0.0001*L7726*L7726 - 0.0432*L7726 + 4.7166)/3),2), " ")</f>
        <v>3.14</v>
      </c>
      <c r="O7726">
        <f>IFERROR(MAX(MIN(ROUND(N7726*(Q7726/P7726),2),4.5),1.9)," ")</f>
        <v>2.96</v>
      </c>
      <c r="P7726">
        <f>13.098*F7726^-1.237</f>
        <v>44.806338281983834</v>
      </c>
      <c r="Q7726">
        <f>13.098*M7726^-1.237</f>
        <v>42.182109086218873</v>
      </c>
      <c r="R7726" s="5">
        <f>IFERROR(ROUND(MAX(MIN((-105.4*LN(O7726) + 163.83),95),10),0)," ")</f>
        <v>49</v>
      </c>
      <c r="S7726" s="5" t="str">
        <f>IFERROR(CONCATENATE("(",R7726,",",ROUND((1.2*W7726),2),")")," ")</f>
        <v>(49,0.47)</v>
      </c>
      <c r="T7726">
        <f>R7726-L7726</f>
        <v>8</v>
      </c>
      <c r="U7726" s="7" t="str">
        <f>IF((AND(T7726=0,H7726&gt;=L7726)),"Don’t change bids","OK")</f>
        <v>OK</v>
      </c>
      <c r="V7726" t="e">
        <f>IF((MATCH(F7726,W7726,0)),"Same","Diff")</f>
        <v>#N/A</v>
      </c>
      <c r="W7726" s="5">
        <f>ROUND(M7726,2)</f>
        <v>0.39</v>
      </c>
      <c r="X7726" s="5">
        <v>0.39</v>
      </c>
    </row>
    <row r="7727" spans="1:24" x14ac:dyDescent="0.25">
      <c r="A7727" t="s">
        <v>24</v>
      </c>
      <c r="B7727" t="s">
        <v>7921</v>
      </c>
      <c r="C7727" t="s">
        <v>4401</v>
      </c>
      <c r="D7727" t="s">
        <v>7874</v>
      </c>
      <c r="E7727" t="s">
        <v>569</v>
      </c>
      <c r="F7727" s="5">
        <v>0.37</v>
      </c>
      <c r="G7727" s="9">
        <v>0.1</v>
      </c>
      <c r="H7727" s="6">
        <f>G7727*100</f>
        <v>10</v>
      </c>
      <c r="I7727" t="s">
        <v>9716</v>
      </c>
      <c r="J7727" t="s">
        <v>10765</v>
      </c>
      <c r="K7727">
        <v>41</v>
      </c>
      <c r="L7727">
        <v>41</v>
      </c>
      <c r="M7727">
        <f>(F7727*(1+0.05))</f>
        <v>0.38850000000000001</v>
      </c>
      <c r="N7727">
        <f>IFERROR(ROUND(( (-1.208*LN(L7727) + 7.5474 + 4.6991*(2.71828^(-0.009*L7727)) + 0.0001*L7727*L7727 - 0.0432*L7727 + 4.7166)/3),2), " ")</f>
        <v>3.14</v>
      </c>
      <c r="O7727">
        <f>IFERROR(MAX(MIN(ROUND(N7727*(Q7727/P7727),2),4.5),1.9)," ")</f>
        <v>2.96</v>
      </c>
      <c r="P7727">
        <f>13.098*F7727^-1.237</f>
        <v>44.806338281983834</v>
      </c>
      <c r="Q7727">
        <f>13.098*M7727^-1.237</f>
        <v>42.182109086218873</v>
      </c>
      <c r="R7727" s="5">
        <f>IFERROR(ROUND(MAX(MIN((-105.4*LN(O7727) + 163.83),95),10),0)," ")</f>
        <v>49</v>
      </c>
      <c r="S7727" s="5" t="str">
        <f>IFERROR(CONCATENATE("(",R7727,",",ROUND((1.2*W7727),2),")")," ")</f>
        <v>(49,0.47)</v>
      </c>
      <c r="T7727">
        <f>R7727-L7727</f>
        <v>8</v>
      </c>
      <c r="U7727" s="7" t="str">
        <f>IF((AND(T7727=0,H7727&gt;=L7727)),"Don’t change bids","OK")</f>
        <v>OK</v>
      </c>
      <c r="V7727" t="e">
        <f>IF((MATCH(F7727,W7727,0)),"Same","Diff")</f>
        <v>#N/A</v>
      </c>
      <c r="W7727" s="5">
        <f>ROUND(M7727,2)</f>
        <v>0.39</v>
      </c>
      <c r="X7727" s="5">
        <v>0.39</v>
      </c>
    </row>
    <row r="7728" spans="1:24" x14ac:dyDescent="0.25">
      <c r="A7728" t="s">
        <v>24</v>
      </c>
      <c r="B7728" t="s">
        <v>7922</v>
      </c>
      <c r="C7728" t="s">
        <v>4401</v>
      </c>
      <c r="D7728" t="s">
        <v>7869</v>
      </c>
      <c r="E7728" t="s">
        <v>591</v>
      </c>
      <c r="F7728" s="5">
        <v>0.3</v>
      </c>
      <c r="G7728" s="9">
        <v>0.1</v>
      </c>
      <c r="H7728" s="6">
        <f>G7728*100</f>
        <v>10</v>
      </c>
      <c r="I7728" t="s">
        <v>9718</v>
      </c>
      <c r="J7728" t="s">
        <v>10765</v>
      </c>
      <c r="K7728">
        <v>41</v>
      </c>
      <c r="L7728">
        <v>41</v>
      </c>
      <c r="M7728">
        <f>(F7728*(1+0.05))</f>
        <v>0.315</v>
      </c>
      <c r="N7728">
        <f>IFERROR(ROUND(( (-1.208*LN(L7728) + 7.5474 + 4.6991*(2.71828^(-0.009*L7728)) + 0.0001*L7728*L7728 - 0.0432*L7728 + 4.7166)/3),2), " ")</f>
        <v>3.14</v>
      </c>
      <c r="O7728">
        <f>IFERROR(MAX(MIN(ROUND(N7728*(Q7728/P7728),2),4.5),1.9)," ")</f>
        <v>2.96</v>
      </c>
      <c r="P7728">
        <f>13.098*F7728^-1.237</f>
        <v>58.077243311610999</v>
      </c>
      <c r="Q7728">
        <f>13.098*M7728^-1.237</f>
        <v>54.675760321666317</v>
      </c>
      <c r="R7728" s="5">
        <f>IFERROR(ROUND(MAX(MIN((-105.4*LN(O7728) + 163.83),95),10),0)," ")</f>
        <v>49</v>
      </c>
      <c r="S7728" s="5" t="str">
        <f>IFERROR(CONCATENATE("(",R7728,",",ROUND((1.2*W7728),2),")")," ")</f>
        <v>(49,0.38)</v>
      </c>
      <c r="T7728">
        <f>R7728-L7728</f>
        <v>8</v>
      </c>
      <c r="U7728" s="7" t="str">
        <f>IF((AND(T7728=0,H7728&gt;=L7728)),"Don’t change bids","OK")</f>
        <v>OK</v>
      </c>
      <c r="V7728" t="e">
        <f>IF((MATCH(F7728,W7728,0)),"Same","Diff")</f>
        <v>#N/A</v>
      </c>
      <c r="W7728" s="5">
        <f>ROUND(M7728,2)</f>
        <v>0.32</v>
      </c>
      <c r="X7728" s="5">
        <v>0.32</v>
      </c>
    </row>
    <row r="7729" spans="1:24" x14ac:dyDescent="0.25">
      <c r="A7729" t="s">
        <v>24</v>
      </c>
      <c r="B7729" t="s">
        <v>7923</v>
      </c>
      <c r="C7729" t="s">
        <v>4401</v>
      </c>
      <c r="D7729" t="s">
        <v>7865</v>
      </c>
      <c r="E7729" t="s">
        <v>569</v>
      </c>
      <c r="F7729" s="5">
        <v>0.37</v>
      </c>
      <c r="G7729" s="9">
        <v>0.1</v>
      </c>
      <c r="H7729" s="6">
        <f>G7729*100</f>
        <v>10</v>
      </c>
      <c r="I7729" t="s">
        <v>9716</v>
      </c>
      <c r="J7729" t="s">
        <v>10765</v>
      </c>
      <c r="K7729">
        <v>41</v>
      </c>
      <c r="L7729">
        <v>41</v>
      </c>
      <c r="M7729">
        <f>(F7729*(1+0.05))</f>
        <v>0.38850000000000001</v>
      </c>
      <c r="N7729">
        <f>IFERROR(ROUND(( (-1.208*LN(L7729) + 7.5474 + 4.6991*(2.71828^(-0.009*L7729)) + 0.0001*L7729*L7729 - 0.0432*L7729 + 4.7166)/3),2), " ")</f>
        <v>3.14</v>
      </c>
      <c r="O7729">
        <f>IFERROR(MAX(MIN(ROUND(N7729*(Q7729/P7729),2),4.5),1.9)," ")</f>
        <v>2.96</v>
      </c>
      <c r="P7729">
        <f>13.098*F7729^-1.237</f>
        <v>44.806338281983834</v>
      </c>
      <c r="Q7729">
        <f>13.098*M7729^-1.237</f>
        <v>42.182109086218873</v>
      </c>
      <c r="R7729" s="5">
        <f>IFERROR(ROUND(MAX(MIN((-105.4*LN(O7729) + 163.83),95),10),0)," ")</f>
        <v>49</v>
      </c>
      <c r="S7729" s="5" t="str">
        <f>IFERROR(CONCATENATE("(",R7729,",",ROUND((1.2*W7729),2),")")," ")</f>
        <v>(49,0.47)</v>
      </c>
      <c r="T7729">
        <f>R7729-L7729</f>
        <v>8</v>
      </c>
      <c r="U7729" s="7" t="str">
        <f>IF((AND(T7729=0,H7729&gt;=L7729)),"Don’t change bids","OK")</f>
        <v>OK</v>
      </c>
      <c r="V7729" t="e">
        <f>IF((MATCH(F7729,W7729,0)),"Same","Diff")</f>
        <v>#N/A</v>
      </c>
      <c r="W7729" s="5">
        <f>ROUND(M7729,2)</f>
        <v>0.39</v>
      </c>
      <c r="X7729" s="5">
        <v>0.39</v>
      </c>
    </row>
    <row r="7730" spans="1:24" x14ac:dyDescent="0.25">
      <c r="A7730" t="s">
        <v>24</v>
      </c>
      <c r="B7730" t="s">
        <v>7924</v>
      </c>
      <c r="C7730" t="s">
        <v>4401</v>
      </c>
      <c r="D7730" t="s">
        <v>4406</v>
      </c>
      <c r="E7730" t="s">
        <v>569</v>
      </c>
      <c r="F7730" s="5">
        <v>0.37</v>
      </c>
      <c r="G7730" s="9">
        <v>0.1</v>
      </c>
      <c r="H7730" s="6">
        <f>G7730*100</f>
        <v>10</v>
      </c>
      <c r="I7730" t="s">
        <v>9716</v>
      </c>
      <c r="J7730" t="s">
        <v>10765</v>
      </c>
      <c r="K7730">
        <v>41</v>
      </c>
      <c r="L7730">
        <v>41</v>
      </c>
      <c r="M7730">
        <f>(F7730*(1+0.05))</f>
        <v>0.38850000000000001</v>
      </c>
      <c r="N7730">
        <f>IFERROR(ROUND(( (-1.208*LN(L7730) + 7.5474 + 4.6991*(2.71828^(-0.009*L7730)) + 0.0001*L7730*L7730 - 0.0432*L7730 + 4.7166)/3),2), " ")</f>
        <v>3.14</v>
      </c>
      <c r="O7730">
        <f>IFERROR(MAX(MIN(ROUND(N7730*(Q7730/P7730),2),4.5),1.9)," ")</f>
        <v>2.96</v>
      </c>
      <c r="P7730">
        <f>13.098*F7730^-1.237</f>
        <v>44.806338281983834</v>
      </c>
      <c r="Q7730">
        <f>13.098*M7730^-1.237</f>
        <v>42.182109086218873</v>
      </c>
      <c r="R7730" s="5">
        <f>IFERROR(ROUND(MAX(MIN((-105.4*LN(O7730) + 163.83),95),10),0)," ")</f>
        <v>49</v>
      </c>
      <c r="S7730" s="5" t="str">
        <f>IFERROR(CONCATENATE("(",R7730,",",ROUND((1.2*W7730),2),")")," ")</f>
        <v>(49,0.47)</v>
      </c>
      <c r="T7730">
        <f>R7730-L7730</f>
        <v>8</v>
      </c>
      <c r="U7730" s="7" t="str">
        <f>IF((AND(T7730=0,H7730&gt;=L7730)),"Don’t change bids","OK")</f>
        <v>OK</v>
      </c>
      <c r="V7730" t="e">
        <f>IF((MATCH(F7730,W7730,0)),"Same","Diff")</f>
        <v>#N/A</v>
      </c>
      <c r="W7730" s="5">
        <f>ROUND(M7730,2)</f>
        <v>0.39</v>
      </c>
      <c r="X7730" s="5">
        <v>0.39</v>
      </c>
    </row>
    <row r="7731" spans="1:24" x14ac:dyDescent="0.25">
      <c r="A7731" t="s">
        <v>24</v>
      </c>
      <c r="B7731" t="s">
        <v>7925</v>
      </c>
      <c r="C7731" t="s">
        <v>4401</v>
      </c>
      <c r="D7731" t="s">
        <v>4402</v>
      </c>
      <c r="E7731" t="s">
        <v>569</v>
      </c>
      <c r="F7731" s="5">
        <v>0.37</v>
      </c>
      <c r="G7731" s="9">
        <v>0.1</v>
      </c>
      <c r="H7731" s="6">
        <f>G7731*100</f>
        <v>10</v>
      </c>
      <c r="I7731" t="s">
        <v>9716</v>
      </c>
      <c r="J7731" t="s">
        <v>10765</v>
      </c>
      <c r="K7731">
        <v>41</v>
      </c>
      <c r="L7731">
        <v>41</v>
      </c>
      <c r="M7731">
        <f>(F7731*(1+0.05))</f>
        <v>0.38850000000000001</v>
      </c>
      <c r="N7731">
        <f>IFERROR(ROUND(( (-1.208*LN(L7731) + 7.5474 + 4.6991*(2.71828^(-0.009*L7731)) + 0.0001*L7731*L7731 - 0.0432*L7731 + 4.7166)/3),2), " ")</f>
        <v>3.14</v>
      </c>
      <c r="O7731">
        <f>IFERROR(MAX(MIN(ROUND(N7731*(Q7731/P7731),2),4.5),1.9)," ")</f>
        <v>2.96</v>
      </c>
      <c r="P7731">
        <f>13.098*F7731^-1.237</f>
        <v>44.806338281983834</v>
      </c>
      <c r="Q7731">
        <f>13.098*M7731^-1.237</f>
        <v>42.182109086218873</v>
      </c>
      <c r="R7731" s="5">
        <f>IFERROR(ROUND(MAX(MIN((-105.4*LN(O7731) + 163.83),95),10),0)," ")</f>
        <v>49</v>
      </c>
      <c r="S7731" s="5" t="str">
        <f>IFERROR(CONCATENATE("(",R7731,",",ROUND((1.2*W7731),2),")")," ")</f>
        <v>(49,0.47)</v>
      </c>
      <c r="T7731">
        <f>R7731-L7731</f>
        <v>8</v>
      </c>
      <c r="U7731" s="7" t="str">
        <f>IF((AND(T7731=0,H7731&gt;=L7731)),"Don’t change bids","OK")</f>
        <v>OK</v>
      </c>
      <c r="V7731" t="e">
        <f>IF((MATCH(F7731,W7731,0)),"Same","Diff")</f>
        <v>#N/A</v>
      </c>
      <c r="W7731" s="5">
        <f>ROUND(M7731,2)</f>
        <v>0.39</v>
      </c>
      <c r="X7731" s="5">
        <v>0.39</v>
      </c>
    </row>
    <row r="7732" spans="1:24" x14ac:dyDescent="0.25">
      <c r="A7732" t="s">
        <v>24</v>
      </c>
      <c r="B7732" t="s">
        <v>7926</v>
      </c>
      <c r="C7732" t="s">
        <v>4401</v>
      </c>
      <c r="D7732" t="s">
        <v>4406</v>
      </c>
      <c r="E7732" t="s">
        <v>569</v>
      </c>
      <c r="F7732" s="5">
        <v>0.37</v>
      </c>
      <c r="G7732" s="9">
        <v>0.1</v>
      </c>
      <c r="H7732" s="6">
        <f>G7732*100</f>
        <v>10</v>
      </c>
      <c r="I7732" t="s">
        <v>9716</v>
      </c>
      <c r="J7732" t="s">
        <v>10765</v>
      </c>
      <c r="K7732">
        <v>41</v>
      </c>
      <c r="L7732">
        <v>41</v>
      </c>
      <c r="M7732">
        <f>(F7732*(1+0.05))</f>
        <v>0.38850000000000001</v>
      </c>
      <c r="N7732">
        <f>IFERROR(ROUND(( (-1.208*LN(L7732) + 7.5474 + 4.6991*(2.71828^(-0.009*L7732)) + 0.0001*L7732*L7732 - 0.0432*L7732 + 4.7166)/3),2), " ")</f>
        <v>3.14</v>
      </c>
      <c r="O7732">
        <f>IFERROR(MAX(MIN(ROUND(N7732*(Q7732/P7732),2),4.5),1.9)," ")</f>
        <v>2.96</v>
      </c>
      <c r="P7732">
        <f>13.098*F7732^-1.237</f>
        <v>44.806338281983834</v>
      </c>
      <c r="Q7732">
        <f>13.098*M7732^-1.237</f>
        <v>42.182109086218873</v>
      </c>
      <c r="R7732" s="5">
        <f>IFERROR(ROUND(MAX(MIN((-105.4*LN(O7732) + 163.83),95),10),0)," ")</f>
        <v>49</v>
      </c>
      <c r="S7732" s="5" t="str">
        <f>IFERROR(CONCATENATE("(",R7732,",",ROUND((1.2*W7732),2),")")," ")</f>
        <v>(49,0.47)</v>
      </c>
      <c r="T7732">
        <f>R7732-L7732</f>
        <v>8</v>
      </c>
      <c r="U7732" s="7" t="str">
        <f>IF((AND(T7732=0,H7732&gt;=L7732)),"Don’t change bids","OK")</f>
        <v>OK</v>
      </c>
      <c r="V7732" t="e">
        <f>IF((MATCH(F7732,W7732,0)),"Same","Diff")</f>
        <v>#N/A</v>
      </c>
      <c r="W7732" s="5">
        <f>ROUND(M7732,2)</f>
        <v>0.39</v>
      </c>
      <c r="X7732" s="5">
        <v>0.39</v>
      </c>
    </row>
    <row r="7733" spans="1:24" x14ac:dyDescent="0.25">
      <c r="A7733" t="s">
        <v>24</v>
      </c>
      <c r="B7733" t="s">
        <v>7927</v>
      </c>
      <c r="C7733" t="s">
        <v>4401</v>
      </c>
      <c r="D7733" t="s">
        <v>4402</v>
      </c>
      <c r="E7733" t="s">
        <v>569</v>
      </c>
      <c r="F7733" s="5">
        <v>0.37</v>
      </c>
      <c r="G7733" s="9">
        <v>0.1</v>
      </c>
      <c r="H7733" s="6">
        <f>G7733*100</f>
        <v>10</v>
      </c>
      <c r="I7733" t="s">
        <v>9716</v>
      </c>
      <c r="J7733" t="s">
        <v>10765</v>
      </c>
      <c r="K7733">
        <v>41</v>
      </c>
      <c r="L7733">
        <v>41</v>
      </c>
      <c r="M7733">
        <f>(F7733*(1+0.05))</f>
        <v>0.38850000000000001</v>
      </c>
      <c r="N7733">
        <f>IFERROR(ROUND(( (-1.208*LN(L7733) + 7.5474 + 4.6991*(2.71828^(-0.009*L7733)) + 0.0001*L7733*L7733 - 0.0432*L7733 + 4.7166)/3),2), " ")</f>
        <v>3.14</v>
      </c>
      <c r="O7733">
        <f>IFERROR(MAX(MIN(ROUND(N7733*(Q7733/P7733),2),4.5),1.9)," ")</f>
        <v>2.96</v>
      </c>
      <c r="P7733">
        <f>13.098*F7733^-1.237</f>
        <v>44.806338281983834</v>
      </c>
      <c r="Q7733">
        <f>13.098*M7733^-1.237</f>
        <v>42.182109086218873</v>
      </c>
      <c r="R7733" s="5">
        <f>IFERROR(ROUND(MAX(MIN((-105.4*LN(O7733) + 163.83),95),10),0)," ")</f>
        <v>49</v>
      </c>
      <c r="S7733" s="5" t="str">
        <f>IFERROR(CONCATENATE("(",R7733,",",ROUND((1.2*W7733),2),")")," ")</f>
        <v>(49,0.47)</v>
      </c>
      <c r="T7733">
        <f>R7733-L7733</f>
        <v>8</v>
      </c>
      <c r="U7733" s="7" t="str">
        <f>IF((AND(T7733=0,H7733&gt;=L7733)),"Don’t change bids","OK")</f>
        <v>OK</v>
      </c>
      <c r="V7733" t="e">
        <f>IF((MATCH(F7733,W7733,0)),"Same","Diff")</f>
        <v>#N/A</v>
      </c>
      <c r="W7733" s="5">
        <f>ROUND(M7733,2)</f>
        <v>0.39</v>
      </c>
      <c r="X7733" s="5">
        <v>0.39</v>
      </c>
    </row>
    <row r="7734" spans="1:24" x14ac:dyDescent="0.25">
      <c r="A7734" t="s">
        <v>24</v>
      </c>
      <c r="B7734" t="s">
        <v>7928</v>
      </c>
      <c r="C7734" t="s">
        <v>4401</v>
      </c>
      <c r="D7734" t="s">
        <v>4402</v>
      </c>
      <c r="E7734" t="s">
        <v>569</v>
      </c>
      <c r="F7734" s="5">
        <v>0.37</v>
      </c>
      <c r="G7734" s="9">
        <v>0.1</v>
      </c>
      <c r="H7734" s="6">
        <f>G7734*100</f>
        <v>10</v>
      </c>
      <c r="I7734" t="s">
        <v>9716</v>
      </c>
      <c r="J7734" t="s">
        <v>10765</v>
      </c>
      <c r="K7734">
        <v>41</v>
      </c>
      <c r="L7734">
        <v>41</v>
      </c>
      <c r="M7734">
        <f>(F7734*(1+0.05))</f>
        <v>0.38850000000000001</v>
      </c>
      <c r="N7734">
        <f>IFERROR(ROUND(( (-1.208*LN(L7734) + 7.5474 + 4.6991*(2.71828^(-0.009*L7734)) + 0.0001*L7734*L7734 - 0.0432*L7734 + 4.7166)/3),2), " ")</f>
        <v>3.14</v>
      </c>
      <c r="O7734">
        <f>IFERROR(MAX(MIN(ROUND(N7734*(Q7734/P7734),2),4.5),1.9)," ")</f>
        <v>2.96</v>
      </c>
      <c r="P7734">
        <f>13.098*F7734^-1.237</f>
        <v>44.806338281983834</v>
      </c>
      <c r="Q7734">
        <f>13.098*M7734^-1.237</f>
        <v>42.182109086218873</v>
      </c>
      <c r="R7734" s="5">
        <f>IFERROR(ROUND(MAX(MIN((-105.4*LN(O7734) + 163.83),95),10),0)," ")</f>
        <v>49</v>
      </c>
      <c r="S7734" s="5" t="str">
        <f>IFERROR(CONCATENATE("(",R7734,",",ROUND((1.2*W7734),2),")")," ")</f>
        <v>(49,0.47)</v>
      </c>
      <c r="T7734">
        <f>R7734-L7734</f>
        <v>8</v>
      </c>
      <c r="U7734" s="7" t="str">
        <f>IF((AND(T7734=0,H7734&gt;=L7734)),"Don’t change bids","OK")</f>
        <v>OK</v>
      </c>
      <c r="V7734" t="e">
        <f>IF((MATCH(F7734,W7734,0)),"Same","Diff")</f>
        <v>#N/A</v>
      </c>
      <c r="W7734" s="5">
        <f>ROUND(M7734,2)</f>
        <v>0.39</v>
      </c>
      <c r="X7734" s="5">
        <v>0.39</v>
      </c>
    </row>
    <row r="7735" spans="1:24" x14ac:dyDescent="0.25">
      <c r="A7735" t="s">
        <v>24</v>
      </c>
      <c r="B7735" t="s">
        <v>7929</v>
      </c>
      <c r="C7735" t="s">
        <v>4401</v>
      </c>
      <c r="D7735" t="s">
        <v>4402</v>
      </c>
      <c r="E7735" t="s">
        <v>569</v>
      </c>
      <c r="F7735" s="5">
        <v>0.37</v>
      </c>
      <c r="G7735" s="9">
        <v>0.1</v>
      </c>
      <c r="H7735" s="6">
        <f>G7735*100</f>
        <v>10</v>
      </c>
      <c r="I7735" t="s">
        <v>9716</v>
      </c>
      <c r="J7735" t="s">
        <v>10765</v>
      </c>
      <c r="K7735">
        <v>41</v>
      </c>
      <c r="L7735">
        <v>41</v>
      </c>
      <c r="M7735">
        <f>(F7735*(1+0.05))</f>
        <v>0.38850000000000001</v>
      </c>
      <c r="N7735">
        <f>IFERROR(ROUND(( (-1.208*LN(L7735) + 7.5474 + 4.6991*(2.71828^(-0.009*L7735)) + 0.0001*L7735*L7735 - 0.0432*L7735 + 4.7166)/3),2), " ")</f>
        <v>3.14</v>
      </c>
      <c r="O7735">
        <f>IFERROR(MAX(MIN(ROUND(N7735*(Q7735/P7735),2),4.5),1.9)," ")</f>
        <v>2.96</v>
      </c>
      <c r="P7735">
        <f>13.098*F7735^-1.237</f>
        <v>44.806338281983834</v>
      </c>
      <c r="Q7735">
        <f>13.098*M7735^-1.237</f>
        <v>42.182109086218873</v>
      </c>
      <c r="R7735" s="5">
        <f>IFERROR(ROUND(MAX(MIN((-105.4*LN(O7735) + 163.83),95),10),0)," ")</f>
        <v>49</v>
      </c>
      <c r="S7735" s="5" t="str">
        <f>IFERROR(CONCATENATE("(",R7735,",",ROUND((1.2*W7735),2),")")," ")</f>
        <v>(49,0.47)</v>
      </c>
      <c r="T7735">
        <f>R7735-L7735</f>
        <v>8</v>
      </c>
      <c r="U7735" s="7" t="str">
        <f>IF((AND(T7735=0,H7735&gt;=L7735)),"Don’t change bids","OK")</f>
        <v>OK</v>
      </c>
      <c r="V7735" t="e">
        <f>IF((MATCH(F7735,W7735,0)),"Same","Diff")</f>
        <v>#N/A</v>
      </c>
      <c r="W7735" s="5">
        <f>ROUND(M7735,2)</f>
        <v>0.39</v>
      </c>
      <c r="X7735" s="5">
        <v>0.39</v>
      </c>
    </row>
    <row r="7736" spans="1:24" x14ac:dyDescent="0.25">
      <c r="A7736" t="s">
        <v>24</v>
      </c>
      <c r="B7736" t="s">
        <v>7930</v>
      </c>
      <c r="C7736" t="s">
        <v>4401</v>
      </c>
      <c r="D7736" t="s">
        <v>4402</v>
      </c>
      <c r="E7736" t="s">
        <v>569</v>
      </c>
      <c r="F7736" s="5">
        <v>0.37</v>
      </c>
      <c r="G7736" s="9">
        <v>0.1</v>
      </c>
      <c r="H7736" s="6">
        <f>G7736*100</f>
        <v>10</v>
      </c>
      <c r="I7736" t="s">
        <v>9716</v>
      </c>
      <c r="J7736" t="s">
        <v>10765</v>
      </c>
      <c r="K7736">
        <v>41</v>
      </c>
      <c r="L7736">
        <v>41</v>
      </c>
      <c r="M7736">
        <f>(F7736*(1+0.05))</f>
        <v>0.38850000000000001</v>
      </c>
      <c r="N7736">
        <f>IFERROR(ROUND(( (-1.208*LN(L7736) + 7.5474 + 4.6991*(2.71828^(-0.009*L7736)) + 0.0001*L7736*L7736 - 0.0432*L7736 + 4.7166)/3),2), " ")</f>
        <v>3.14</v>
      </c>
      <c r="O7736">
        <f>IFERROR(MAX(MIN(ROUND(N7736*(Q7736/P7736),2),4.5),1.9)," ")</f>
        <v>2.96</v>
      </c>
      <c r="P7736">
        <f>13.098*F7736^-1.237</f>
        <v>44.806338281983834</v>
      </c>
      <c r="Q7736">
        <f>13.098*M7736^-1.237</f>
        <v>42.182109086218873</v>
      </c>
      <c r="R7736" s="5">
        <f>IFERROR(ROUND(MAX(MIN((-105.4*LN(O7736) + 163.83),95),10),0)," ")</f>
        <v>49</v>
      </c>
      <c r="S7736" s="5" t="str">
        <f>IFERROR(CONCATENATE("(",R7736,",",ROUND((1.2*W7736),2),")")," ")</f>
        <v>(49,0.47)</v>
      </c>
      <c r="T7736">
        <f>R7736-L7736</f>
        <v>8</v>
      </c>
      <c r="U7736" s="7" t="str">
        <f>IF((AND(T7736=0,H7736&gt;=L7736)),"Don’t change bids","OK")</f>
        <v>OK</v>
      </c>
      <c r="V7736" t="e">
        <f>IF((MATCH(F7736,W7736,0)),"Same","Diff")</f>
        <v>#N/A</v>
      </c>
      <c r="W7736" s="5">
        <f>ROUND(M7736,2)</f>
        <v>0.39</v>
      </c>
      <c r="X7736" s="5">
        <v>0.39</v>
      </c>
    </row>
    <row r="7737" spans="1:24" x14ac:dyDescent="0.25">
      <c r="A7737" t="s">
        <v>24</v>
      </c>
      <c r="B7737" t="s">
        <v>7931</v>
      </c>
      <c r="C7737" t="s">
        <v>4401</v>
      </c>
      <c r="D7737" t="s">
        <v>4402</v>
      </c>
      <c r="E7737" t="s">
        <v>569</v>
      </c>
      <c r="F7737" s="5">
        <v>0.37</v>
      </c>
      <c r="G7737" s="9">
        <v>0.1</v>
      </c>
      <c r="H7737" s="6">
        <f>G7737*100</f>
        <v>10</v>
      </c>
      <c r="I7737" t="s">
        <v>9716</v>
      </c>
      <c r="J7737" t="s">
        <v>10765</v>
      </c>
      <c r="K7737">
        <v>41</v>
      </c>
      <c r="L7737">
        <v>41</v>
      </c>
      <c r="M7737">
        <f>(F7737*(1+0.05))</f>
        <v>0.38850000000000001</v>
      </c>
      <c r="N7737">
        <f>IFERROR(ROUND(( (-1.208*LN(L7737) + 7.5474 + 4.6991*(2.71828^(-0.009*L7737)) + 0.0001*L7737*L7737 - 0.0432*L7737 + 4.7166)/3),2), " ")</f>
        <v>3.14</v>
      </c>
      <c r="O7737">
        <f>IFERROR(MAX(MIN(ROUND(N7737*(Q7737/P7737),2),4.5),1.9)," ")</f>
        <v>2.96</v>
      </c>
      <c r="P7737">
        <f>13.098*F7737^-1.237</f>
        <v>44.806338281983834</v>
      </c>
      <c r="Q7737">
        <f>13.098*M7737^-1.237</f>
        <v>42.182109086218873</v>
      </c>
      <c r="R7737" s="5">
        <f>IFERROR(ROUND(MAX(MIN((-105.4*LN(O7737) + 163.83),95),10),0)," ")</f>
        <v>49</v>
      </c>
      <c r="S7737" s="5" t="str">
        <f>IFERROR(CONCATENATE("(",R7737,",",ROUND((1.2*W7737),2),")")," ")</f>
        <v>(49,0.47)</v>
      </c>
      <c r="T7737">
        <f>R7737-L7737</f>
        <v>8</v>
      </c>
      <c r="U7737" s="7" t="str">
        <f>IF((AND(T7737=0,H7737&gt;=L7737)),"Don’t change bids","OK")</f>
        <v>OK</v>
      </c>
      <c r="V7737" t="e">
        <f>IF((MATCH(F7737,W7737,0)),"Same","Diff")</f>
        <v>#N/A</v>
      </c>
      <c r="W7737" s="5">
        <f>ROUND(M7737,2)</f>
        <v>0.39</v>
      </c>
      <c r="X7737" s="5">
        <v>0.39</v>
      </c>
    </row>
    <row r="7738" spans="1:24" x14ac:dyDescent="0.25">
      <c r="A7738" t="s">
        <v>24</v>
      </c>
      <c r="B7738" t="s">
        <v>7932</v>
      </c>
      <c r="C7738" t="s">
        <v>4401</v>
      </c>
      <c r="D7738" t="s">
        <v>4402</v>
      </c>
      <c r="E7738" t="s">
        <v>569</v>
      </c>
      <c r="F7738" s="5">
        <v>0.37</v>
      </c>
      <c r="G7738" s="9">
        <v>0.1</v>
      </c>
      <c r="H7738" s="6">
        <f>G7738*100</f>
        <v>10</v>
      </c>
      <c r="I7738" t="s">
        <v>9716</v>
      </c>
      <c r="J7738" t="s">
        <v>10765</v>
      </c>
      <c r="K7738">
        <v>41</v>
      </c>
      <c r="L7738">
        <v>41</v>
      </c>
      <c r="M7738">
        <f>(F7738*(1+0.05))</f>
        <v>0.38850000000000001</v>
      </c>
      <c r="N7738">
        <f>IFERROR(ROUND(( (-1.208*LN(L7738) + 7.5474 + 4.6991*(2.71828^(-0.009*L7738)) + 0.0001*L7738*L7738 - 0.0432*L7738 + 4.7166)/3),2), " ")</f>
        <v>3.14</v>
      </c>
      <c r="O7738">
        <f>IFERROR(MAX(MIN(ROUND(N7738*(Q7738/P7738),2),4.5),1.9)," ")</f>
        <v>2.96</v>
      </c>
      <c r="P7738">
        <f>13.098*F7738^-1.237</f>
        <v>44.806338281983834</v>
      </c>
      <c r="Q7738">
        <f>13.098*M7738^-1.237</f>
        <v>42.182109086218873</v>
      </c>
      <c r="R7738" s="5">
        <f>IFERROR(ROUND(MAX(MIN((-105.4*LN(O7738) + 163.83),95),10),0)," ")</f>
        <v>49</v>
      </c>
      <c r="S7738" s="5" t="str">
        <f>IFERROR(CONCATENATE("(",R7738,",",ROUND((1.2*W7738),2),")")," ")</f>
        <v>(49,0.47)</v>
      </c>
      <c r="T7738">
        <f>R7738-L7738</f>
        <v>8</v>
      </c>
      <c r="U7738" s="7" t="str">
        <f>IF((AND(T7738=0,H7738&gt;=L7738)),"Don’t change bids","OK")</f>
        <v>OK</v>
      </c>
      <c r="V7738" t="e">
        <f>IF((MATCH(F7738,W7738,0)),"Same","Diff")</f>
        <v>#N/A</v>
      </c>
      <c r="W7738" s="5">
        <f>ROUND(M7738,2)</f>
        <v>0.39</v>
      </c>
      <c r="X7738" s="5">
        <v>0.39</v>
      </c>
    </row>
    <row r="7739" spans="1:24" x14ac:dyDescent="0.25">
      <c r="A7739" t="s">
        <v>24</v>
      </c>
      <c r="B7739" t="s">
        <v>7933</v>
      </c>
      <c r="C7739" t="s">
        <v>4401</v>
      </c>
      <c r="D7739" t="s">
        <v>4402</v>
      </c>
      <c r="E7739" t="s">
        <v>569</v>
      </c>
      <c r="F7739" s="5">
        <v>0.37</v>
      </c>
      <c r="G7739" s="9">
        <v>0.1</v>
      </c>
      <c r="H7739" s="6">
        <f>G7739*100</f>
        <v>10</v>
      </c>
      <c r="I7739" t="s">
        <v>9716</v>
      </c>
      <c r="J7739" t="s">
        <v>10765</v>
      </c>
      <c r="K7739">
        <v>41</v>
      </c>
      <c r="L7739">
        <v>41</v>
      </c>
      <c r="M7739">
        <f>(F7739*(1+0.05))</f>
        <v>0.38850000000000001</v>
      </c>
      <c r="N7739">
        <f>IFERROR(ROUND(( (-1.208*LN(L7739) + 7.5474 + 4.6991*(2.71828^(-0.009*L7739)) + 0.0001*L7739*L7739 - 0.0432*L7739 + 4.7166)/3),2), " ")</f>
        <v>3.14</v>
      </c>
      <c r="O7739">
        <f>IFERROR(MAX(MIN(ROUND(N7739*(Q7739/P7739),2),4.5),1.9)," ")</f>
        <v>2.96</v>
      </c>
      <c r="P7739">
        <f>13.098*F7739^-1.237</f>
        <v>44.806338281983834</v>
      </c>
      <c r="Q7739">
        <f>13.098*M7739^-1.237</f>
        <v>42.182109086218873</v>
      </c>
      <c r="R7739" s="5">
        <f>IFERROR(ROUND(MAX(MIN((-105.4*LN(O7739) + 163.83),95),10),0)," ")</f>
        <v>49</v>
      </c>
      <c r="S7739" s="5" t="str">
        <f>IFERROR(CONCATENATE("(",R7739,",",ROUND((1.2*W7739),2),")")," ")</f>
        <v>(49,0.47)</v>
      </c>
      <c r="T7739">
        <f>R7739-L7739</f>
        <v>8</v>
      </c>
      <c r="U7739" s="7" t="str">
        <f>IF((AND(T7739=0,H7739&gt;=L7739)),"Don’t change bids","OK")</f>
        <v>OK</v>
      </c>
      <c r="V7739" t="e">
        <f>IF((MATCH(F7739,W7739,0)),"Same","Diff")</f>
        <v>#N/A</v>
      </c>
      <c r="W7739" s="5">
        <f>ROUND(M7739,2)</f>
        <v>0.39</v>
      </c>
      <c r="X7739" s="5">
        <v>0.39</v>
      </c>
    </row>
    <row r="7740" spans="1:24" x14ac:dyDescent="0.25">
      <c r="A7740" t="s">
        <v>24</v>
      </c>
      <c r="B7740" t="s">
        <v>7934</v>
      </c>
      <c r="C7740" t="s">
        <v>4401</v>
      </c>
      <c r="D7740" t="s">
        <v>4402</v>
      </c>
      <c r="E7740" t="s">
        <v>569</v>
      </c>
      <c r="F7740" s="5">
        <v>0.37</v>
      </c>
      <c r="G7740" s="9">
        <v>0.1</v>
      </c>
      <c r="H7740" s="6">
        <f>G7740*100</f>
        <v>10</v>
      </c>
      <c r="I7740" t="s">
        <v>9716</v>
      </c>
      <c r="J7740" t="s">
        <v>10765</v>
      </c>
      <c r="K7740">
        <v>41</v>
      </c>
      <c r="L7740">
        <v>41</v>
      </c>
      <c r="M7740">
        <f>(F7740*(1+0.05))</f>
        <v>0.38850000000000001</v>
      </c>
      <c r="N7740">
        <f>IFERROR(ROUND(( (-1.208*LN(L7740) + 7.5474 + 4.6991*(2.71828^(-0.009*L7740)) + 0.0001*L7740*L7740 - 0.0432*L7740 + 4.7166)/3),2), " ")</f>
        <v>3.14</v>
      </c>
      <c r="O7740">
        <f>IFERROR(MAX(MIN(ROUND(N7740*(Q7740/P7740),2),4.5),1.9)," ")</f>
        <v>2.96</v>
      </c>
      <c r="P7740">
        <f>13.098*F7740^-1.237</f>
        <v>44.806338281983834</v>
      </c>
      <c r="Q7740">
        <f>13.098*M7740^-1.237</f>
        <v>42.182109086218873</v>
      </c>
      <c r="R7740" s="5">
        <f>IFERROR(ROUND(MAX(MIN((-105.4*LN(O7740) + 163.83),95),10),0)," ")</f>
        <v>49</v>
      </c>
      <c r="S7740" s="5" t="str">
        <f>IFERROR(CONCATENATE("(",R7740,",",ROUND((1.2*W7740),2),")")," ")</f>
        <v>(49,0.47)</v>
      </c>
      <c r="T7740">
        <f>R7740-L7740</f>
        <v>8</v>
      </c>
      <c r="U7740" s="7" t="str">
        <f>IF((AND(T7740=0,H7740&gt;=L7740)),"Don’t change bids","OK")</f>
        <v>OK</v>
      </c>
      <c r="V7740" t="e">
        <f>IF((MATCH(F7740,W7740,0)),"Same","Diff")</f>
        <v>#N/A</v>
      </c>
      <c r="W7740" s="5">
        <f>ROUND(M7740,2)</f>
        <v>0.39</v>
      </c>
      <c r="X7740" s="5">
        <v>0.39</v>
      </c>
    </row>
    <row r="7741" spans="1:24" x14ac:dyDescent="0.25">
      <c r="A7741" t="s">
        <v>24</v>
      </c>
      <c r="B7741" t="s">
        <v>7935</v>
      </c>
      <c r="C7741" t="s">
        <v>4401</v>
      </c>
      <c r="D7741" t="s">
        <v>4406</v>
      </c>
      <c r="E7741" t="s">
        <v>569</v>
      </c>
      <c r="F7741" s="5">
        <v>0.37</v>
      </c>
      <c r="G7741" s="9">
        <v>0.1</v>
      </c>
      <c r="H7741" s="6">
        <f>G7741*100</f>
        <v>10</v>
      </c>
      <c r="I7741" t="s">
        <v>9716</v>
      </c>
      <c r="J7741" t="s">
        <v>10765</v>
      </c>
      <c r="K7741">
        <v>41</v>
      </c>
      <c r="L7741">
        <v>41</v>
      </c>
      <c r="M7741">
        <f>(F7741*(1+0.05))</f>
        <v>0.38850000000000001</v>
      </c>
      <c r="N7741">
        <f>IFERROR(ROUND(( (-1.208*LN(L7741) + 7.5474 + 4.6991*(2.71828^(-0.009*L7741)) + 0.0001*L7741*L7741 - 0.0432*L7741 + 4.7166)/3),2), " ")</f>
        <v>3.14</v>
      </c>
      <c r="O7741">
        <f>IFERROR(MAX(MIN(ROUND(N7741*(Q7741/P7741),2),4.5),1.9)," ")</f>
        <v>2.96</v>
      </c>
      <c r="P7741">
        <f>13.098*F7741^-1.237</f>
        <v>44.806338281983834</v>
      </c>
      <c r="Q7741">
        <f>13.098*M7741^-1.237</f>
        <v>42.182109086218873</v>
      </c>
      <c r="R7741" s="5">
        <f>IFERROR(ROUND(MAX(MIN((-105.4*LN(O7741) + 163.83),95),10),0)," ")</f>
        <v>49</v>
      </c>
      <c r="S7741" s="5" t="str">
        <f>IFERROR(CONCATENATE("(",R7741,",",ROUND((1.2*W7741),2),")")," ")</f>
        <v>(49,0.47)</v>
      </c>
      <c r="T7741">
        <f>R7741-L7741</f>
        <v>8</v>
      </c>
      <c r="U7741" s="7" t="str">
        <f>IF((AND(T7741=0,H7741&gt;=L7741)),"Don’t change bids","OK")</f>
        <v>OK</v>
      </c>
      <c r="V7741" t="e">
        <f>IF((MATCH(F7741,W7741,0)),"Same","Diff")</f>
        <v>#N/A</v>
      </c>
      <c r="W7741" s="5">
        <f>ROUND(M7741,2)</f>
        <v>0.39</v>
      </c>
      <c r="X7741" s="5">
        <v>0.39</v>
      </c>
    </row>
    <row r="7742" spans="1:24" x14ac:dyDescent="0.25">
      <c r="A7742" t="s">
        <v>24</v>
      </c>
      <c r="B7742" t="s">
        <v>7936</v>
      </c>
      <c r="C7742" t="s">
        <v>4401</v>
      </c>
      <c r="D7742" t="s">
        <v>4406</v>
      </c>
      <c r="E7742" t="s">
        <v>569</v>
      </c>
      <c r="F7742" s="5">
        <v>0.37</v>
      </c>
      <c r="G7742" s="9">
        <v>0.1</v>
      </c>
      <c r="H7742" s="6">
        <f>G7742*100</f>
        <v>10</v>
      </c>
      <c r="I7742" t="s">
        <v>9716</v>
      </c>
      <c r="J7742" t="s">
        <v>10765</v>
      </c>
      <c r="K7742">
        <v>41</v>
      </c>
      <c r="L7742">
        <v>41</v>
      </c>
      <c r="M7742">
        <f>(F7742*(1+0.05))</f>
        <v>0.38850000000000001</v>
      </c>
      <c r="N7742">
        <f>IFERROR(ROUND(( (-1.208*LN(L7742) + 7.5474 + 4.6991*(2.71828^(-0.009*L7742)) + 0.0001*L7742*L7742 - 0.0432*L7742 + 4.7166)/3),2), " ")</f>
        <v>3.14</v>
      </c>
      <c r="O7742">
        <f>IFERROR(MAX(MIN(ROUND(N7742*(Q7742/P7742),2),4.5),1.9)," ")</f>
        <v>2.96</v>
      </c>
      <c r="P7742">
        <f>13.098*F7742^-1.237</f>
        <v>44.806338281983834</v>
      </c>
      <c r="Q7742">
        <f>13.098*M7742^-1.237</f>
        <v>42.182109086218873</v>
      </c>
      <c r="R7742" s="5">
        <f>IFERROR(ROUND(MAX(MIN((-105.4*LN(O7742) + 163.83),95),10),0)," ")</f>
        <v>49</v>
      </c>
      <c r="S7742" s="5" t="str">
        <f>IFERROR(CONCATENATE("(",R7742,",",ROUND((1.2*W7742),2),")")," ")</f>
        <v>(49,0.47)</v>
      </c>
      <c r="T7742">
        <f>R7742-L7742</f>
        <v>8</v>
      </c>
      <c r="U7742" s="7" t="str">
        <f>IF((AND(T7742=0,H7742&gt;=L7742)),"Don’t change bids","OK")</f>
        <v>OK</v>
      </c>
      <c r="V7742" t="e">
        <f>IF((MATCH(F7742,W7742,0)),"Same","Diff")</f>
        <v>#N/A</v>
      </c>
      <c r="W7742" s="5">
        <f>ROUND(M7742,2)</f>
        <v>0.39</v>
      </c>
      <c r="X7742" s="5">
        <v>0.39</v>
      </c>
    </row>
    <row r="7743" spans="1:24" x14ac:dyDescent="0.25">
      <c r="A7743" t="s">
        <v>24</v>
      </c>
      <c r="B7743" t="s">
        <v>7937</v>
      </c>
      <c r="C7743" t="s">
        <v>4401</v>
      </c>
      <c r="D7743" t="s">
        <v>4406</v>
      </c>
      <c r="E7743" t="s">
        <v>569</v>
      </c>
      <c r="F7743" s="5">
        <v>0.37</v>
      </c>
      <c r="G7743" s="9">
        <v>0.1</v>
      </c>
      <c r="H7743" s="6">
        <f>G7743*100</f>
        <v>10</v>
      </c>
      <c r="I7743" t="s">
        <v>9716</v>
      </c>
      <c r="J7743" t="s">
        <v>10765</v>
      </c>
      <c r="K7743">
        <v>41</v>
      </c>
      <c r="L7743">
        <v>41</v>
      </c>
      <c r="M7743">
        <f>(F7743*(1+0.05))</f>
        <v>0.38850000000000001</v>
      </c>
      <c r="N7743">
        <f>IFERROR(ROUND(( (-1.208*LN(L7743) + 7.5474 + 4.6991*(2.71828^(-0.009*L7743)) + 0.0001*L7743*L7743 - 0.0432*L7743 + 4.7166)/3),2), " ")</f>
        <v>3.14</v>
      </c>
      <c r="O7743">
        <f>IFERROR(MAX(MIN(ROUND(N7743*(Q7743/P7743),2),4.5),1.9)," ")</f>
        <v>2.96</v>
      </c>
      <c r="P7743">
        <f>13.098*F7743^-1.237</f>
        <v>44.806338281983834</v>
      </c>
      <c r="Q7743">
        <f>13.098*M7743^-1.237</f>
        <v>42.182109086218873</v>
      </c>
      <c r="R7743" s="5">
        <f>IFERROR(ROUND(MAX(MIN((-105.4*LN(O7743) + 163.83),95),10),0)," ")</f>
        <v>49</v>
      </c>
      <c r="S7743" s="5" t="str">
        <f>IFERROR(CONCATENATE("(",R7743,",",ROUND((1.2*W7743),2),")")," ")</f>
        <v>(49,0.47)</v>
      </c>
      <c r="T7743">
        <f>R7743-L7743</f>
        <v>8</v>
      </c>
      <c r="U7743" s="7" t="str">
        <f>IF((AND(T7743=0,H7743&gt;=L7743)),"Don’t change bids","OK")</f>
        <v>OK</v>
      </c>
      <c r="V7743" t="e">
        <f>IF((MATCH(F7743,W7743,0)),"Same","Diff")</f>
        <v>#N/A</v>
      </c>
      <c r="W7743" s="5">
        <f>ROUND(M7743,2)</f>
        <v>0.39</v>
      </c>
      <c r="X7743" s="5">
        <v>0.39</v>
      </c>
    </row>
    <row r="7744" spans="1:24" x14ac:dyDescent="0.25">
      <c r="A7744" t="s">
        <v>24</v>
      </c>
      <c r="B7744" t="s">
        <v>7938</v>
      </c>
      <c r="C7744" t="s">
        <v>4401</v>
      </c>
      <c r="D7744" t="s">
        <v>4402</v>
      </c>
      <c r="E7744" t="s">
        <v>569</v>
      </c>
      <c r="F7744" s="5">
        <v>0.37</v>
      </c>
      <c r="G7744" s="9">
        <v>0.1</v>
      </c>
      <c r="H7744" s="6">
        <f>G7744*100</f>
        <v>10</v>
      </c>
      <c r="I7744" t="s">
        <v>9716</v>
      </c>
      <c r="J7744" t="s">
        <v>10765</v>
      </c>
      <c r="K7744">
        <v>41</v>
      </c>
      <c r="L7744">
        <v>41</v>
      </c>
      <c r="M7744">
        <f>(F7744*(1+0.05))</f>
        <v>0.38850000000000001</v>
      </c>
      <c r="N7744">
        <f>IFERROR(ROUND(( (-1.208*LN(L7744) + 7.5474 + 4.6991*(2.71828^(-0.009*L7744)) + 0.0001*L7744*L7744 - 0.0432*L7744 + 4.7166)/3),2), " ")</f>
        <v>3.14</v>
      </c>
      <c r="O7744">
        <f>IFERROR(MAX(MIN(ROUND(N7744*(Q7744/P7744),2),4.5),1.9)," ")</f>
        <v>2.96</v>
      </c>
      <c r="P7744">
        <f>13.098*F7744^-1.237</f>
        <v>44.806338281983834</v>
      </c>
      <c r="Q7744">
        <f>13.098*M7744^-1.237</f>
        <v>42.182109086218873</v>
      </c>
      <c r="R7744" s="5">
        <f>IFERROR(ROUND(MAX(MIN((-105.4*LN(O7744) + 163.83),95),10),0)," ")</f>
        <v>49</v>
      </c>
      <c r="S7744" s="5" t="str">
        <f>IFERROR(CONCATENATE("(",R7744,",",ROUND((1.2*W7744),2),")")," ")</f>
        <v>(49,0.47)</v>
      </c>
      <c r="T7744">
        <f>R7744-L7744</f>
        <v>8</v>
      </c>
      <c r="U7744" s="7" t="str">
        <f>IF((AND(T7744=0,H7744&gt;=L7744)),"Don’t change bids","OK")</f>
        <v>OK</v>
      </c>
      <c r="V7744" t="e">
        <f>IF((MATCH(F7744,W7744,0)),"Same","Diff")</f>
        <v>#N/A</v>
      </c>
      <c r="W7744" s="5">
        <f>ROUND(M7744,2)</f>
        <v>0.39</v>
      </c>
      <c r="X7744" s="5">
        <v>0.39</v>
      </c>
    </row>
    <row r="7745" spans="1:24" x14ac:dyDescent="0.25">
      <c r="A7745" t="s">
        <v>24</v>
      </c>
      <c r="B7745" t="s">
        <v>7939</v>
      </c>
      <c r="C7745" t="s">
        <v>4401</v>
      </c>
      <c r="D7745" t="s">
        <v>4402</v>
      </c>
      <c r="E7745" t="s">
        <v>569</v>
      </c>
      <c r="F7745" s="5">
        <v>0.37</v>
      </c>
      <c r="G7745" s="9">
        <v>0.1</v>
      </c>
      <c r="H7745" s="6">
        <f>G7745*100</f>
        <v>10</v>
      </c>
      <c r="I7745" t="s">
        <v>9716</v>
      </c>
      <c r="J7745" t="s">
        <v>10765</v>
      </c>
      <c r="K7745">
        <v>41</v>
      </c>
      <c r="L7745">
        <v>41</v>
      </c>
      <c r="M7745">
        <f>(F7745*(1+0.05))</f>
        <v>0.38850000000000001</v>
      </c>
      <c r="N7745">
        <f>IFERROR(ROUND(( (-1.208*LN(L7745) + 7.5474 + 4.6991*(2.71828^(-0.009*L7745)) + 0.0001*L7745*L7745 - 0.0432*L7745 + 4.7166)/3),2), " ")</f>
        <v>3.14</v>
      </c>
      <c r="O7745">
        <f>IFERROR(MAX(MIN(ROUND(N7745*(Q7745/P7745),2),4.5),1.9)," ")</f>
        <v>2.96</v>
      </c>
      <c r="P7745">
        <f>13.098*F7745^-1.237</f>
        <v>44.806338281983834</v>
      </c>
      <c r="Q7745">
        <f>13.098*M7745^-1.237</f>
        <v>42.182109086218873</v>
      </c>
      <c r="R7745" s="5">
        <f>IFERROR(ROUND(MAX(MIN((-105.4*LN(O7745) + 163.83),95),10),0)," ")</f>
        <v>49</v>
      </c>
      <c r="S7745" s="5" t="str">
        <f>IFERROR(CONCATENATE("(",R7745,",",ROUND((1.2*W7745),2),")")," ")</f>
        <v>(49,0.47)</v>
      </c>
      <c r="T7745">
        <f>R7745-L7745</f>
        <v>8</v>
      </c>
      <c r="U7745" s="7" t="str">
        <f>IF((AND(T7745=0,H7745&gt;=L7745)),"Don’t change bids","OK")</f>
        <v>OK</v>
      </c>
      <c r="V7745" t="e">
        <f>IF((MATCH(F7745,W7745,0)),"Same","Diff")</f>
        <v>#N/A</v>
      </c>
      <c r="W7745" s="5">
        <f>ROUND(M7745,2)</f>
        <v>0.39</v>
      </c>
      <c r="X7745" s="5">
        <v>0.39</v>
      </c>
    </row>
    <row r="7746" spans="1:24" x14ac:dyDescent="0.25">
      <c r="A7746" t="s">
        <v>24</v>
      </c>
      <c r="B7746" t="s">
        <v>7940</v>
      </c>
      <c r="C7746" t="s">
        <v>4401</v>
      </c>
      <c r="D7746" t="s">
        <v>4674</v>
      </c>
      <c r="E7746" t="s">
        <v>569</v>
      </c>
      <c r="F7746" s="5">
        <v>0.37</v>
      </c>
      <c r="G7746" s="9">
        <v>0.1</v>
      </c>
      <c r="H7746" s="6">
        <f>G7746*100</f>
        <v>10</v>
      </c>
      <c r="I7746" t="s">
        <v>9716</v>
      </c>
      <c r="J7746" t="s">
        <v>10765</v>
      </c>
      <c r="K7746">
        <v>41</v>
      </c>
      <c r="L7746">
        <v>41</v>
      </c>
      <c r="M7746">
        <f>(F7746*(1+0.05))</f>
        <v>0.38850000000000001</v>
      </c>
      <c r="N7746">
        <f>IFERROR(ROUND(( (-1.208*LN(L7746) + 7.5474 + 4.6991*(2.71828^(-0.009*L7746)) + 0.0001*L7746*L7746 - 0.0432*L7746 + 4.7166)/3),2), " ")</f>
        <v>3.14</v>
      </c>
      <c r="O7746">
        <f>IFERROR(MAX(MIN(ROUND(N7746*(Q7746/P7746),2),4.5),1.9)," ")</f>
        <v>2.96</v>
      </c>
      <c r="P7746">
        <f>13.098*F7746^-1.237</f>
        <v>44.806338281983834</v>
      </c>
      <c r="Q7746">
        <f>13.098*M7746^-1.237</f>
        <v>42.182109086218873</v>
      </c>
      <c r="R7746" s="5">
        <f>IFERROR(ROUND(MAX(MIN((-105.4*LN(O7746) + 163.83),95),10),0)," ")</f>
        <v>49</v>
      </c>
      <c r="S7746" s="5" t="str">
        <f>IFERROR(CONCATENATE("(",R7746,",",ROUND((1.2*W7746),2),")")," ")</f>
        <v>(49,0.47)</v>
      </c>
      <c r="T7746">
        <f>R7746-L7746</f>
        <v>8</v>
      </c>
      <c r="U7746" s="7" t="str">
        <f>IF((AND(T7746=0,H7746&gt;=L7746)),"Don’t change bids","OK")</f>
        <v>OK</v>
      </c>
      <c r="V7746" t="e">
        <f>IF((MATCH(F7746,W7746,0)),"Same","Diff")</f>
        <v>#N/A</v>
      </c>
      <c r="W7746" s="5">
        <f>ROUND(M7746,2)</f>
        <v>0.39</v>
      </c>
      <c r="X7746" s="5">
        <v>0.39</v>
      </c>
    </row>
    <row r="7747" spans="1:24" x14ac:dyDescent="0.25">
      <c r="A7747" t="s">
        <v>24</v>
      </c>
      <c r="B7747" t="s">
        <v>7941</v>
      </c>
      <c r="C7747" t="s">
        <v>4401</v>
      </c>
      <c r="D7747" t="s">
        <v>4402</v>
      </c>
      <c r="E7747" t="s">
        <v>569</v>
      </c>
      <c r="F7747" s="5">
        <v>0.37</v>
      </c>
      <c r="G7747" s="9">
        <v>0.1</v>
      </c>
      <c r="H7747" s="6">
        <f>G7747*100</f>
        <v>10</v>
      </c>
      <c r="I7747" t="s">
        <v>9716</v>
      </c>
      <c r="J7747" t="s">
        <v>10765</v>
      </c>
      <c r="K7747">
        <v>41</v>
      </c>
      <c r="L7747">
        <v>41</v>
      </c>
      <c r="M7747">
        <f>(F7747*(1+0.05))</f>
        <v>0.38850000000000001</v>
      </c>
      <c r="N7747">
        <f>IFERROR(ROUND(( (-1.208*LN(L7747) + 7.5474 + 4.6991*(2.71828^(-0.009*L7747)) + 0.0001*L7747*L7747 - 0.0432*L7747 + 4.7166)/3),2), " ")</f>
        <v>3.14</v>
      </c>
      <c r="O7747">
        <f>IFERROR(MAX(MIN(ROUND(N7747*(Q7747/P7747),2),4.5),1.9)," ")</f>
        <v>2.96</v>
      </c>
      <c r="P7747">
        <f>13.098*F7747^-1.237</f>
        <v>44.806338281983834</v>
      </c>
      <c r="Q7747">
        <f>13.098*M7747^-1.237</f>
        <v>42.182109086218873</v>
      </c>
      <c r="R7747" s="5">
        <f>IFERROR(ROUND(MAX(MIN((-105.4*LN(O7747) + 163.83),95),10),0)," ")</f>
        <v>49</v>
      </c>
      <c r="S7747" s="5" t="str">
        <f>IFERROR(CONCATENATE("(",R7747,",",ROUND((1.2*W7747),2),")")," ")</f>
        <v>(49,0.47)</v>
      </c>
      <c r="T7747">
        <f>R7747-L7747</f>
        <v>8</v>
      </c>
      <c r="U7747" s="7" t="str">
        <f>IF((AND(T7747=0,H7747&gt;=L7747)),"Don’t change bids","OK")</f>
        <v>OK</v>
      </c>
      <c r="V7747" t="e">
        <f>IF((MATCH(F7747,W7747,0)),"Same","Diff")</f>
        <v>#N/A</v>
      </c>
      <c r="W7747" s="5">
        <f>ROUND(M7747,2)</f>
        <v>0.39</v>
      </c>
      <c r="X7747" s="5">
        <v>0.39</v>
      </c>
    </row>
    <row r="7748" spans="1:24" x14ac:dyDescent="0.25">
      <c r="A7748" t="s">
        <v>24</v>
      </c>
      <c r="B7748" t="s">
        <v>7942</v>
      </c>
      <c r="C7748" t="s">
        <v>4401</v>
      </c>
      <c r="D7748" t="s">
        <v>4402</v>
      </c>
      <c r="E7748" t="s">
        <v>569</v>
      </c>
      <c r="F7748" s="5">
        <v>0.37</v>
      </c>
      <c r="G7748" s="9">
        <v>0.1</v>
      </c>
      <c r="H7748" s="6">
        <f>G7748*100</f>
        <v>10</v>
      </c>
      <c r="I7748" t="s">
        <v>9716</v>
      </c>
      <c r="J7748" t="s">
        <v>10765</v>
      </c>
      <c r="K7748">
        <v>41</v>
      </c>
      <c r="L7748">
        <v>41</v>
      </c>
      <c r="M7748">
        <f>(F7748*(1+0.05))</f>
        <v>0.38850000000000001</v>
      </c>
      <c r="N7748">
        <f>IFERROR(ROUND(( (-1.208*LN(L7748) + 7.5474 + 4.6991*(2.71828^(-0.009*L7748)) + 0.0001*L7748*L7748 - 0.0432*L7748 + 4.7166)/3),2), " ")</f>
        <v>3.14</v>
      </c>
      <c r="O7748">
        <f>IFERROR(MAX(MIN(ROUND(N7748*(Q7748/P7748),2),4.5),1.9)," ")</f>
        <v>2.96</v>
      </c>
      <c r="P7748">
        <f>13.098*F7748^-1.237</f>
        <v>44.806338281983834</v>
      </c>
      <c r="Q7748">
        <f>13.098*M7748^-1.237</f>
        <v>42.182109086218873</v>
      </c>
      <c r="R7748" s="5">
        <f>IFERROR(ROUND(MAX(MIN((-105.4*LN(O7748) + 163.83),95),10),0)," ")</f>
        <v>49</v>
      </c>
      <c r="S7748" s="5" t="str">
        <f>IFERROR(CONCATENATE("(",R7748,",",ROUND((1.2*W7748),2),")")," ")</f>
        <v>(49,0.47)</v>
      </c>
      <c r="T7748">
        <f>R7748-L7748</f>
        <v>8</v>
      </c>
      <c r="U7748" s="7" t="str">
        <f>IF((AND(T7748=0,H7748&gt;=L7748)),"Don’t change bids","OK")</f>
        <v>OK</v>
      </c>
      <c r="V7748" t="e">
        <f>IF((MATCH(F7748,W7748,0)),"Same","Diff")</f>
        <v>#N/A</v>
      </c>
      <c r="W7748" s="5">
        <f>ROUND(M7748,2)</f>
        <v>0.39</v>
      </c>
      <c r="X7748" s="5">
        <v>0.39</v>
      </c>
    </row>
    <row r="7749" spans="1:24" x14ac:dyDescent="0.25">
      <c r="A7749" t="s">
        <v>24</v>
      </c>
      <c r="B7749" t="s">
        <v>7943</v>
      </c>
      <c r="C7749" t="s">
        <v>4401</v>
      </c>
      <c r="D7749" t="s">
        <v>4402</v>
      </c>
      <c r="E7749" t="s">
        <v>569</v>
      </c>
      <c r="F7749" s="5">
        <v>0.37</v>
      </c>
      <c r="G7749" s="9">
        <v>0.1</v>
      </c>
      <c r="H7749" s="6">
        <f>G7749*100</f>
        <v>10</v>
      </c>
      <c r="I7749" t="s">
        <v>9716</v>
      </c>
      <c r="J7749" t="s">
        <v>10765</v>
      </c>
      <c r="K7749">
        <v>41</v>
      </c>
      <c r="L7749">
        <v>41</v>
      </c>
      <c r="M7749">
        <f>(F7749*(1+0.05))</f>
        <v>0.38850000000000001</v>
      </c>
      <c r="N7749">
        <f>IFERROR(ROUND(( (-1.208*LN(L7749) + 7.5474 + 4.6991*(2.71828^(-0.009*L7749)) + 0.0001*L7749*L7749 - 0.0432*L7749 + 4.7166)/3),2), " ")</f>
        <v>3.14</v>
      </c>
      <c r="O7749">
        <f>IFERROR(MAX(MIN(ROUND(N7749*(Q7749/P7749),2),4.5),1.9)," ")</f>
        <v>2.96</v>
      </c>
      <c r="P7749">
        <f>13.098*F7749^-1.237</f>
        <v>44.806338281983834</v>
      </c>
      <c r="Q7749">
        <f>13.098*M7749^-1.237</f>
        <v>42.182109086218873</v>
      </c>
      <c r="R7749" s="5">
        <f>IFERROR(ROUND(MAX(MIN((-105.4*LN(O7749) + 163.83),95),10),0)," ")</f>
        <v>49</v>
      </c>
      <c r="S7749" s="5" t="str">
        <f>IFERROR(CONCATENATE("(",R7749,",",ROUND((1.2*W7749),2),")")," ")</f>
        <v>(49,0.47)</v>
      </c>
      <c r="T7749">
        <f>R7749-L7749</f>
        <v>8</v>
      </c>
      <c r="U7749" s="7" t="str">
        <f>IF((AND(T7749=0,H7749&gt;=L7749)),"Don’t change bids","OK")</f>
        <v>OK</v>
      </c>
      <c r="V7749" t="e">
        <f>IF((MATCH(F7749,W7749,0)),"Same","Diff")</f>
        <v>#N/A</v>
      </c>
      <c r="W7749" s="5">
        <f>ROUND(M7749,2)</f>
        <v>0.39</v>
      </c>
      <c r="X7749" s="5">
        <v>0.39</v>
      </c>
    </row>
    <row r="7750" spans="1:24" x14ac:dyDescent="0.25">
      <c r="A7750" t="s">
        <v>24</v>
      </c>
      <c r="B7750" t="s">
        <v>7944</v>
      </c>
      <c r="C7750" t="s">
        <v>4401</v>
      </c>
      <c r="D7750" t="s">
        <v>4402</v>
      </c>
      <c r="E7750" t="s">
        <v>569</v>
      </c>
      <c r="F7750" s="5">
        <v>0.37</v>
      </c>
      <c r="G7750" s="9">
        <v>0.1</v>
      </c>
      <c r="H7750" s="6">
        <f>G7750*100</f>
        <v>10</v>
      </c>
      <c r="I7750" t="s">
        <v>9716</v>
      </c>
      <c r="J7750" t="s">
        <v>10765</v>
      </c>
      <c r="K7750">
        <v>41</v>
      </c>
      <c r="L7750">
        <v>41</v>
      </c>
      <c r="M7750">
        <f>(F7750*(1+0.05))</f>
        <v>0.38850000000000001</v>
      </c>
      <c r="N7750">
        <f>IFERROR(ROUND(( (-1.208*LN(L7750) + 7.5474 + 4.6991*(2.71828^(-0.009*L7750)) + 0.0001*L7750*L7750 - 0.0432*L7750 + 4.7166)/3),2), " ")</f>
        <v>3.14</v>
      </c>
      <c r="O7750">
        <f>IFERROR(MAX(MIN(ROUND(N7750*(Q7750/P7750),2),4.5),1.9)," ")</f>
        <v>2.96</v>
      </c>
      <c r="P7750">
        <f>13.098*F7750^-1.237</f>
        <v>44.806338281983834</v>
      </c>
      <c r="Q7750">
        <f>13.098*M7750^-1.237</f>
        <v>42.182109086218873</v>
      </c>
      <c r="R7750" s="5">
        <f>IFERROR(ROUND(MAX(MIN((-105.4*LN(O7750) + 163.83),95),10),0)," ")</f>
        <v>49</v>
      </c>
      <c r="S7750" s="5" t="str">
        <f>IFERROR(CONCATENATE("(",R7750,",",ROUND((1.2*W7750),2),")")," ")</f>
        <v>(49,0.47)</v>
      </c>
      <c r="T7750">
        <f>R7750-L7750</f>
        <v>8</v>
      </c>
      <c r="U7750" s="7" t="str">
        <f>IF((AND(T7750=0,H7750&gt;=L7750)),"Don’t change bids","OK")</f>
        <v>OK</v>
      </c>
      <c r="V7750" t="e">
        <f>IF((MATCH(F7750,W7750,0)),"Same","Diff")</f>
        <v>#N/A</v>
      </c>
      <c r="W7750" s="5">
        <f>ROUND(M7750,2)</f>
        <v>0.39</v>
      </c>
      <c r="X7750" s="5">
        <v>0.39</v>
      </c>
    </row>
    <row r="7751" spans="1:24" x14ac:dyDescent="0.25">
      <c r="A7751" t="s">
        <v>24</v>
      </c>
      <c r="B7751" t="s">
        <v>7945</v>
      </c>
      <c r="C7751" t="s">
        <v>4401</v>
      </c>
      <c r="D7751" t="s">
        <v>4402</v>
      </c>
      <c r="E7751" t="s">
        <v>569</v>
      </c>
      <c r="F7751" s="5">
        <v>0.37</v>
      </c>
      <c r="G7751" s="9">
        <v>0.1</v>
      </c>
      <c r="H7751" s="6">
        <f>G7751*100</f>
        <v>10</v>
      </c>
      <c r="I7751" t="s">
        <v>9716</v>
      </c>
      <c r="J7751" t="s">
        <v>10765</v>
      </c>
      <c r="K7751">
        <v>41</v>
      </c>
      <c r="L7751">
        <v>41</v>
      </c>
      <c r="M7751">
        <f>(F7751*(1+0.05))</f>
        <v>0.38850000000000001</v>
      </c>
      <c r="N7751">
        <f>IFERROR(ROUND(( (-1.208*LN(L7751) + 7.5474 + 4.6991*(2.71828^(-0.009*L7751)) + 0.0001*L7751*L7751 - 0.0432*L7751 + 4.7166)/3),2), " ")</f>
        <v>3.14</v>
      </c>
      <c r="O7751">
        <f>IFERROR(MAX(MIN(ROUND(N7751*(Q7751/P7751),2),4.5),1.9)," ")</f>
        <v>2.96</v>
      </c>
      <c r="P7751">
        <f>13.098*F7751^-1.237</f>
        <v>44.806338281983834</v>
      </c>
      <c r="Q7751">
        <f>13.098*M7751^-1.237</f>
        <v>42.182109086218873</v>
      </c>
      <c r="R7751" s="5">
        <f>IFERROR(ROUND(MAX(MIN((-105.4*LN(O7751) + 163.83),95),10),0)," ")</f>
        <v>49</v>
      </c>
      <c r="S7751" s="5" t="str">
        <f>IFERROR(CONCATENATE("(",R7751,",",ROUND((1.2*W7751),2),")")," ")</f>
        <v>(49,0.47)</v>
      </c>
      <c r="T7751">
        <f>R7751-L7751</f>
        <v>8</v>
      </c>
      <c r="U7751" s="7" t="str">
        <f>IF((AND(T7751=0,H7751&gt;=L7751)),"Don’t change bids","OK")</f>
        <v>OK</v>
      </c>
      <c r="V7751" t="e">
        <f>IF((MATCH(F7751,W7751,0)),"Same","Diff")</f>
        <v>#N/A</v>
      </c>
      <c r="W7751" s="5">
        <f>ROUND(M7751,2)</f>
        <v>0.39</v>
      </c>
      <c r="X7751" s="5">
        <v>0.39</v>
      </c>
    </row>
    <row r="7752" spans="1:24" x14ac:dyDescent="0.25">
      <c r="A7752" t="s">
        <v>24</v>
      </c>
      <c r="B7752" t="s">
        <v>7946</v>
      </c>
      <c r="C7752" t="s">
        <v>4401</v>
      </c>
      <c r="D7752" t="s">
        <v>4402</v>
      </c>
      <c r="E7752" t="s">
        <v>569</v>
      </c>
      <c r="F7752" s="5">
        <v>0.37</v>
      </c>
      <c r="G7752" s="9">
        <v>0.1</v>
      </c>
      <c r="H7752" s="6">
        <f>G7752*100</f>
        <v>10</v>
      </c>
      <c r="I7752" t="s">
        <v>9716</v>
      </c>
      <c r="J7752" t="s">
        <v>10765</v>
      </c>
      <c r="K7752">
        <v>41</v>
      </c>
      <c r="L7752">
        <v>41</v>
      </c>
      <c r="M7752">
        <f>(F7752*(1+0.05))</f>
        <v>0.38850000000000001</v>
      </c>
      <c r="N7752">
        <f>IFERROR(ROUND(( (-1.208*LN(L7752) + 7.5474 + 4.6991*(2.71828^(-0.009*L7752)) + 0.0001*L7752*L7752 - 0.0432*L7752 + 4.7166)/3),2), " ")</f>
        <v>3.14</v>
      </c>
      <c r="O7752">
        <f>IFERROR(MAX(MIN(ROUND(N7752*(Q7752/P7752),2),4.5),1.9)," ")</f>
        <v>2.96</v>
      </c>
      <c r="P7752">
        <f>13.098*F7752^-1.237</f>
        <v>44.806338281983834</v>
      </c>
      <c r="Q7752">
        <f>13.098*M7752^-1.237</f>
        <v>42.182109086218873</v>
      </c>
      <c r="R7752" s="5">
        <f>IFERROR(ROUND(MAX(MIN((-105.4*LN(O7752) + 163.83),95),10),0)," ")</f>
        <v>49</v>
      </c>
      <c r="S7752" s="5" t="str">
        <f>IFERROR(CONCATENATE("(",R7752,",",ROUND((1.2*W7752),2),")")," ")</f>
        <v>(49,0.47)</v>
      </c>
      <c r="T7752">
        <f>R7752-L7752</f>
        <v>8</v>
      </c>
      <c r="U7752" s="7" t="str">
        <f>IF((AND(T7752=0,H7752&gt;=L7752)),"Don’t change bids","OK")</f>
        <v>OK</v>
      </c>
      <c r="V7752" t="e">
        <f>IF((MATCH(F7752,W7752,0)),"Same","Diff")</f>
        <v>#N/A</v>
      </c>
      <c r="W7752" s="5">
        <f>ROUND(M7752,2)</f>
        <v>0.39</v>
      </c>
      <c r="X7752" s="5">
        <v>0.39</v>
      </c>
    </row>
    <row r="7753" spans="1:24" x14ac:dyDescent="0.25">
      <c r="A7753" t="s">
        <v>24</v>
      </c>
      <c r="B7753" t="s">
        <v>7947</v>
      </c>
      <c r="C7753" t="s">
        <v>4401</v>
      </c>
      <c r="D7753" t="s">
        <v>4402</v>
      </c>
      <c r="E7753" t="s">
        <v>569</v>
      </c>
      <c r="F7753" s="5">
        <v>0.37</v>
      </c>
      <c r="G7753" s="9">
        <v>0.1</v>
      </c>
      <c r="H7753" s="6">
        <f>G7753*100</f>
        <v>10</v>
      </c>
      <c r="I7753" t="s">
        <v>9716</v>
      </c>
      <c r="J7753" t="s">
        <v>10765</v>
      </c>
      <c r="K7753">
        <v>41</v>
      </c>
      <c r="L7753">
        <v>41</v>
      </c>
      <c r="M7753">
        <f>(F7753*(1+0.05))</f>
        <v>0.38850000000000001</v>
      </c>
      <c r="N7753">
        <f>IFERROR(ROUND(( (-1.208*LN(L7753) + 7.5474 + 4.6991*(2.71828^(-0.009*L7753)) + 0.0001*L7753*L7753 - 0.0432*L7753 + 4.7166)/3),2), " ")</f>
        <v>3.14</v>
      </c>
      <c r="O7753">
        <f>IFERROR(MAX(MIN(ROUND(N7753*(Q7753/P7753),2),4.5),1.9)," ")</f>
        <v>2.96</v>
      </c>
      <c r="P7753">
        <f>13.098*F7753^-1.237</f>
        <v>44.806338281983834</v>
      </c>
      <c r="Q7753">
        <f>13.098*M7753^-1.237</f>
        <v>42.182109086218873</v>
      </c>
      <c r="R7753" s="5">
        <f>IFERROR(ROUND(MAX(MIN((-105.4*LN(O7753) + 163.83),95),10),0)," ")</f>
        <v>49</v>
      </c>
      <c r="S7753" s="5" t="str">
        <f>IFERROR(CONCATENATE("(",R7753,",",ROUND((1.2*W7753),2),")")," ")</f>
        <v>(49,0.47)</v>
      </c>
      <c r="T7753">
        <f>R7753-L7753</f>
        <v>8</v>
      </c>
      <c r="U7753" s="7" t="str">
        <f>IF((AND(T7753=0,H7753&gt;=L7753)),"Don’t change bids","OK")</f>
        <v>OK</v>
      </c>
      <c r="V7753" t="e">
        <f>IF((MATCH(F7753,W7753,0)),"Same","Diff")</f>
        <v>#N/A</v>
      </c>
      <c r="W7753" s="5">
        <f>ROUND(M7753,2)</f>
        <v>0.39</v>
      </c>
      <c r="X7753" s="5">
        <v>0.39</v>
      </c>
    </row>
    <row r="7754" spans="1:24" x14ac:dyDescent="0.25">
      <c r="A7754" t="s">
        <v>24</v>
      </c>
      <c r="B7754" t="s">
        <v>7948</v>
      </c>
      <c r="C7754" t="s">
        <v>4401</v>
      </c>
      <c r="D7754" t="s">
        <v>4402</v>
      </c>
      <c r="E7754" t="s">
        <v>569</v>
      </c>
      <c r="F7754" s="5">
        <v>0.37</v>
      </c>
      <c r="G7754" s="9">
        <v>0.1</v>
      </c>
      <c r="H7754" s="6">
        <f>G7754*100</f>
        <v>10</v>
      </c>
      <c r="I7754" t="s">
        <v>9716</v>
      </c>
      <c r="J7754" t="s">
        <v>10765</v>
      </c>
      <c r="K7754">
        <v>41</v>
      </c>
      <c r="L7754">
        <v>41</v>
      </c>
      <c r="M7754">
        <f>(F7754*(1+0.05))</f>
        <v>0.38850000000000001</v>
      </c>
      <c r="N7754">
        <f>IFERROR(ROUND(( (-1.208*LN(L7754) + 7.5474 + 4.6991*(2.71828^(-0.009*L7754)) + 0.0001*L7754*L7754 - 0.0432*L7754 + 4.7166)/3),2), " ")</f>
        <v>3.14</v>
      </c>
      <c r="O7754">
        <f>IFERROR(MAX(MIN(ROUND(N7754*(Q7754/P7754),2),4.5),1.9)," ")</f>
        <v>2.96</v>
      </c>
      <c r="P7754">
        <f>13.098*F7754^-1.237</f>
        <v>44.806338281983834</v>
      </c>
      <c r="Q7754">
        <f>13.098*M7754^-1.237</f>
        <v>42.182109086218873</v>
      </c>
      <c r="R7754" s="5">
        <f>IFERROR(ROUND(MAX(MIN((-105.4*LN(O7754) + 163.83),95),10),0)," ")</f>
        <v>49</v>
      </c>
      <c r="S7754" s="5" t="str">
        <f>IFERROR(CONCATENATE("(",R7754,",",ROUND((1.2*W7754),2),")")," ")</f>
        <v>(49,0.47)</v>
      </c>
      <c r="T7754">
        <f>R7754-L7754</f>
        <v>8</v>
      </c>
      <c r="U7754" s="7" t="str">
        <f>IF((AND(T7754=0,H7754&gt;=L7754)),"Don’t change bids","OK")</f>
        <v>OK</v>
      </c>
      <c r="V7754" t="e">
        <f>IF((MATCH(F7754,W7754,0)),"Same","Diff")</f>
        <v>#N/A</v>
      </c>
      <c r="W7754" s="5">
        <f>ROUND(M7754,2)</f>
        <v>0.39</v>
      </c>
      <c r="X7754" s="5">
        <v>0.39</v>
      </c>
    </row>
    <row r="7755" spans="1:24" x14ac:dyDescent="0.25">
      <c r="A7755" t="s">
        <v>24</v>
      </c>
      <c r="B7755" t="s">
        <v>7949</v>
      </c>
      <c r="C7755" t="s">
        <v>4401</v>
      </c>
      <c r="D7755" t="s">
        <v>4827</v>
      </c>
      <c r="E7755" t="s">
        <v>569</v>
      </c>
      <c r="F7755" s="5">
        <v>0.37</v>
      </c>
      <c r="G7755" s="9">
        <v>0.1</v>
      </c>
      <c r="H7755" s="6">
        <f>G7755*100</f>
        <v>10</v>
      </c>
      <c r="I7755" t="s">
        <v>9716</v>
      </c>
      <c r="J7755" t="s">
        <v>10765</v>
      </c>
      <c r="K7755">
        <v>41</v>
      </c>
      <c r="L7755">
        <v>41</v>
      </c>
      <c r="M7755">
        <f>(F7755*(1+0.05))</f>
        <v>0.38850000000000001</v>
      </c>
      <c r="N7755">
        <f>IFERROR(ROUND(( (-1.208*LN(L7755) + 7.5474 + 4.6991*(2.71828^(-0.009*L7755)) + 0.0001*L7755*L7755 - 0.0432*L7755 + 4.7166)/3),2), " ")</f>
        <v>3.14</v>
      </c>
      <c r="O7755">
        <f>IFERROR(MAX(MIN(ROUND(N7755*(Q7755/P7755),2),4.5),1.9)," ")</f>
        <v>2.96</v>
      </c>
      <c r="P7755">
        <f>13.098*F7755^-1.237</f>
        <v>44.806338281983834</v>
      </c>
      <c r="Q7755">
        <f>13.098*M7755^-1.237</f>
        <v>42.182109086218873</v>
      </c>
      <c r="R7755" s="5">
        <f>IFERROR(ROUND(MAX(MIN((-105.4*LN(O7755) + 163.83),95),10),0)," ")</f>
        <v>49</v>
      </c>
      <c r="S7755" s="5" t="str">
        <f>IFERROR(CONCATENATE("(",R7755,",",ROUND((1.2*W7755),2),")")," ")</f>
        <v>(49,0.47)</v>
      </c>
      <c r="T7755">
        <f>R7755-L7755</f>
        <v>8</v>
      </c>
      <c r="U7755" s="7" t="str">
        <f>IF((AND(T7755=0,H7755&gt;=L7755)),"Don’t change bids","OK")</f>
        <v>OK</v>
      </c>
      <c r="V7755" t="e">
        <f>IF((MATCH(F7755,W7755,0)),"Same","Diff")</f>
        <v>#N/A</v>
      </c>
      <c r="W7755" s="5">
        <f>ROUND(M7755,2)</f>
        <v>0.39</v>
      </c>
      <c r="X7755" s="5">
        <v>0.39</v>
      </c>
    </row>
    <row r="7756" spans="1:24" x14ac:dyDescent="0.25">
      <c r="A7756" t="s">
        <v>24</v>
      </c>
      <c r="B7756" t="s">
        <v>7950</v>
      </c>
      <c r="C7756" t="s">
        <v>4401</v>
      </c>
      <c r="D7756" t="s">
        <v>4402</v>
      </c>
      <c r="E7756" t="s">
        <v>569</v>
      </c>
      <c r="F7756" s="5">
        <v>0.37</v>
      </c>
      <c r="G7756" s="9">
        <v>0.1</v>
      </c>
      <c r="H7756" s="6">
        <f>G7756*100</f>
        <v>10</v>
      </c>
      <c r="I7756" t="s">
        <v>9716</v>
      </c>
      <c r="J7756" t="s">
        <v>10765</v>
      </c>
      <c r="K7756">
        <v>41</v>
      </c>
      <c r="L7756">
        <v>41</v>
      </c>
      <c r="M7756">
        <f>(F7756*(1+0.05))</f>
        <v>0.38850000000000001</v>
      </c>
      <c r="N7756">
        <f>IFERROR(ROUND(( (-1.208*LN(L7756) + 7.5474 + 4.6991*(2.71828^(-0.009*L7756)) + 0.0001*L7756*L7756 - 0.0432*L7756 + 4.7166)/3),2), " ")</f>
        <v>3.14</v>
      </c>
      <c r="O7756">
        <f>IFERROR(MAX(MIN(ROUND(N7756*(Q7756/P7756),2),4.5),1.9)," ")</f>
        <v>2.96</v>
      </c>
      <c r="P7756">
        <f>13.098*F7756^-1.237</f>
        <v>44.806338281983834</v>
      </c>
      <c r="Q7756">
        <f>13.098*M7756^-1.237</f>
        <v>42.182109086218873</v>
      </c>
      <c r="R7756" s="5">
        <f>IFERROR(ROUND(MAX(MIN((-105.4*LN(O7756) + 163.83),95),10),0)," ")</f>
        <v>49</v>
      </c>
      <c r="S7756" s="5" t="str">
        <f>IFERROR(CONCATENATE("(",R7756,",",ROUND((1.2*W7756),2),")")," ")</f>
        <v>(49,0.47)</v>
      </c>
      <c r="T7756">
        <f>R7756-L7756</f>
        <v>8</v>
      </c>
      <c r="U7756" s="7" t="str">
        <f>IF((AND(T7756=0,H7756&gt;=L7756)),"Don’t change bids","OK")</f>
        <v>OK</v>
      </c>
      <c r="V7756" t="e">
        <f>IF((MATCH(F7756,W7756,0)),"Same","Diff")</f>
        <v>#N/A</v>
      </c>
      <c r="W7756" s="5">
        <f>ROUND(M7756,2)</f>
        <v>0.39</v>
      </c>
      <c r="X7756" s="5">
        <v>0.39</v>
      </c>
    </row>
    <row r="7757" spans="1:24" x14ac:dyDescent="0.25">
      <c r="A7757" t="s">
        <v>24</v>
      </c>
      <c r="B7757" t="s">
        <v>7951</v>
      </c>
      <c r="C7757" t="s">
        <v>4401</v>
      </c>
      <c r="D7757" t="s">
        <v>4402</v>
      </c>
      <c r="E7757" t="s">
        <v>569</v>
      </c>
      <c r="F7757" s="5">
        <v>0.37</v>
      </c>
      <c r="G7757" s="9">
        <v>0.1</v>
      </c>
      <c r="H7757" s="6">
        <f>G7757*100</f>
        <v>10</v>
      </c>
      <c r="I7757" t="s">
        <v>9716</v>
      </c>
      <c r="J7757" t="s">
        <v>10765</v>
      </c>
      <c r="K7757">
        <v>41</v>
      </c>
      <c r="L7757">
        <v>41</v>
      </c>
      <c r="M7757">
        <f>(F7757*(1+0.05))</f>
        <v>0.38850000000000001</v>
      </c>
      <c r="N7757">
        <f>IFERROR(ROUND(( (-1.208*LN(L7757) + 7.5474 + 4.6991*(2.71828^(-0.009*L7757)) + 0.0001*L7757*L7757 - 0.0432*L7757 + 4.7166)/3),2), " ")</f>
        <v>3.14</v>
      </c>
      <c r="O7757">
        <f>IFERROR(MAX(MIN(ROUND(N7757*(Q7757/P7757),2),4.5),1.9)," ")</f>
        <v>2.96</v>
      </c>
      <c r="P7757">
        <f>13.098*F7757^-1.237</f>
        <v>44.806338281983834</v>
      </c>
      <c r="Q7757">
        <f>13.098*M7757^-1.237</f>
        <v>42.182109086218873</v>
      </c>
      <c r="R7757" s="5">
        <f>IFERROR(ROUND(MAX(MIN((-105.4*LN(O7757) + 163.83),95),10),0)," ")</f>
        <v>49</v>
      </c>
      <c r="S7757" s="5" t="str">
        <f>IFERROR(CONCATENATE("(",R7757,",",ROUND((1.2*W7757),2),")")," ")</f>
        <v>(49,0.47)</v>
      </c>
      <c r="T7757">
        <f>R7757-L7757</f>
        <v>8</v>
      </c>
      <c r="U7757" s="7" t="str">
        <f>IF((AND(T7757=0,H7757&gt;=L7757)),"Don’t change bids","OK")</f>
        <v>OK</v>
      </c>
      <c r="V7757" t="e">
        <f>IF((MATCH(F7757,W7757,0)),"Same","Diff")</f>
        <v>#N/A</v>
      </c>
      <c r="W7757" s="5">
        <f>ROUND(M7757,2)</f>
        <v>0.39</v>
      </c>
      <c r="X7757" s="5">
        <v>0.39</v>
      </c>
    </row>
    <row r="7758" spans="1:24" x14ac:dyDescent="0.25">
      <c r="A7758" t="s">
        <v>24</v>
      </c>
      <c r="B7758" t="s">
        <v>7952</v>
      </c>
      <c r="C7758" t="s">
        <v>4401</v>
      </c>
      <c r="D7758" t="s">
        <v>4402</v>
      </c>
      <c r="E7758" t="s">
        <v>569</v>
      </c>
      <c r="F7758" s="5">
        <v>0.37</v>
      </c>
      <c r="G7758" s="9">
        <v>0.1</v>
      </c>
      <c r="H7758" s="6">
        <f>G7758*100</f>
        <v>10</v>
      </c>
      <c r="I7758" t="s">
        <v>9716</v>
      </c>
      <c r="J7758" t="s">
        <v>10765</v>
      </c>
      <c r="K7758">
        <v>41</v>
      </c>
      <c r="L7758">
        <v>41</v>
      </c>
      <c r="M7758">
        <f>(F7758*(1+0.05))</f>
        <v>0.38850000000000001</v>
      </c>
      <c r="N7758">
        <f>IFERROR(ROUND(( (-1.208*LN(L7758) + 7.5474 + 4.6991*(2.71828^(-0.009*L7758)) + 0.0001*L7758*L7758 - 0.0432*L7758 + 4.7166)/3),2), " ")</f>
        <v>3.14</v>
      </c>
      <c r="O7758">
        <f>IFERROR(MAX(MIN(ROUND(N7758*(Q7758/P7758),2),4.5),1.9)," ")</f>
        <v>2.96</v>
      </c>
      <c r="P7758">
        <f>13.098*F7758^-1.237</f>
        <v>44.806338281983834</v>
      </c>
      <c r="Q7758">
        <f>13.098*M7758^-1.237</f>
        <v>42.182109086218873</v>
      </c>
      <c r="R7758" s="5">
        <f>IFERROR(ROUND(MAX(MIN((-105.4*LN(O7758) + 163.83),95),10),0)," ")</f>
        <v>49</v>
      </c>
      <c r="S7758" s="5" t="str">
        <f>IFERROR(CONCATENATE("(",R7758,",",ROUND((1.2*W7758),2),")")," ")</f>
        <v>(49,0.47)</v>
      </c>
      <c r="T7758">
        <f>R7758-L7758</f>
        <v>8</v>
      </c>
      <c r="U7758" s="7" t="str">
        <f>IF((AND(T7758=0,H7758&gt;=L7758)),"Don’t change bids","OK")</f>
        <v>OK</v>
      </c>
      <c r="V7758" t="e">
        <f>IF((MATCH(F7758,W7758,0)),"Same","Diff")</f>
        <v>#N/A</v>
      </c>
      <c r="W7758" s="5">
        <f>ROUND(M7758,2)</f>
        <v>0.39</v>
      </c>
      <c r="X7758" s="5">
        <v>0.39</v>
      </c>
    </row>
    <row r="7759" spans="1:24" x14ac:dyDescent="0.25">
      <c r="A7759" t="s">
        <v>24</v>
      </c>
      <c r="B7759" t="s">
        <v>7953</v>
      </c>
      <c r="C7759" t="s">
        <v>4401</v>
      </c>
      <c r="D7759" t="s">
        <v>4402</v>
      </c>
      <c r="E7759" t="s">
        <v>569</v>
      </c>
      <c r="F7759" s="5">
        <v>0.37</v>
      </c>
      <c r="G7759" s="9">
        <v>0.1</v>
      </c>
      <c r="H7759" s="6">
        <f>G7759*100</f>
        <v>10</v>
      </c>
      <c r="I7759" t="s">
        <v>9716</v>
      </c>
      <c r="J7759" t="s">
        <v>10765</v>
      </c>
      <c r="K7759">
        <v>41</v>
      </c>
      <c r="L7759">
        <v>41</v>
      </c>
      <c r="M7759">
        <f>(F7759*(1+0.05))</f>
        <v>0.38850000000000001</v>
      </c>
      <c r="N7759">
        <f>IFERROR(ROUND(( (-1.208*LN(L7759) + 7.5474 + 4.6991*(2.71828^(-0.009*L7759)) + 0.0001*L7759*L7759 - 0.0432*L7759 + 4.7166)/3),2), " ")</f>
        <v>3.14</v>
      </c>
      <c r="O7759">
        <f>IFERROR(MAX(MIN(ROUND(N7759*(Q7759/P7759),2),4.5),1.9)," ")</f>
        <v>2.96</v>
      </c>
      <c r="P7759">
        <f>13.098*F7759^-1.237</f>
        <v>44.806338281983834</v>
      </c>
      <c r="Q7759">
        <f>13.098*M7759^-1.237</f>
        <v>42.182109086218873</v>
      </c>
      <c r="R7759" s="5">
        <f>IFERROR(ROUND(MAX(MIN((-105.4*LN(O7759) + 163.83),95),10),0)," ")</f>
        <v>49</v>
      </c>
      <c r="S7759" s="5" t="str">
        <f>IFERROR(CONCATENATE("(",R7759,",",ROUND((1.2*W7759),2),")")," ")</f>
        <v>(49,0.47)</v>
      </c>
      <c r="T7759">
        <f>R7759-L7759</f>
        <v>8</v>
      </c>
      <c r="U7759" s="7" t="str">
        <f>IF((AND(T7759=0,H7759&gt;=L7759)),"Don’t change bids","OK")</f>
        <v>OK</v>
      </c>
      <c r="V7759" t="e">
        <f>IF((MATCH(F7759,W7759,0)),"Same","Diff")</f>
        <v>#N/A</v>
      </c>
      <c r="W7759" s="5">
        <f>ROUND(M7759,2)</f>
        <v>0.39</v>
      </c>
      <c r="X7759" s="5">
        <v>0.39</v>
      </c>
    </row>
    <row r="7760" spans="1:24" x14ac:dyDescent="0.25">
      <c r="A7760" t="s">
        <v>24</v>
      </c>
      <c r="B7760" t="s">
        <v>7954</v>
      </c>
      <c r="C7760" t="s">
        <v>4401</v>
      </c>
      <c r="D7760" t="s">
        <v>4402</v>
      </c>
      <c r="E7760" t="s">
        <v>569</v>
      </c>
      <c r="F7760" s="5">
        <v>0.37</v>
      </c>
      <c r="G7760" s="9">
        <v>0.1</v>
      </c>
      <c r="H7760" s="6">
        <f>G7760*100</f>
        <v>10</v>
      </c>
      <c r="I7760" t="s">
        <v>9716</v>
      </c>
      <c r="J7760" t="s">
        <v>10765</v>
      </c>
      <c r="K7760">
        <v>41</v>
      </c>
      <c r="L7760">
        <v>41</v>
      </c>
      <c r="M7760">
        <f>(F7760*(1+0.05))</f>
        <v>0.38850000000000001</v>
      </c>
      <c r="N7760">
        <f>IFERROR(ROUND(( (-1.208*LN(L7760) + 7.5474 + 4.6991*(2.71828^(-0.009*L7760)) + 0.0001*L7760*L7760 - 0.0432*L7760 + 4.7166)/3),2), " ")</f>
        <v>3.14</v>
      </c>
      <c r="O7760">
        <f>IFERROR(MAX(MIN(ROUND(N7760*(Q7760/P7760),2),4.5),1.9)," ")</f>
        <v>2.96</v>
      </c>
      <c r="P7760">
        <f>13.098*F7760^-1.237</f>
        <v>44.806338281983834</v>
      </c>
      <c r="Q7760">
        <f>13.098*M7760^-1.237</f>
        <v>42.182109086218873</v>
      </c>
      <c r="R7760" s="5">
        <f>IFERROR(ROUND(MAX(MIN((-105.4*LN(O7760) + 163.83),95),10),0)," ")</f>
        <v>49</v>
      </c>
      <c r="S7760" s="5" t="str">
        <f>IFERROR(CONCATENATE("(",R7760,",",ROUND((1.2*W7760),2),")")," ")</f>
        <v>(49,0.47)</v>
      </c>
      <c r="T7760">
        <f>R7760-L7760</f>
        <v>8</v>
      </c>
      <c r="U7760" s="7" t="str">
        <f>IF((AND(T7760=0,H7760&gt;=L7760)),"Don’t change bids","OK")</f>
        <v>OK</v>
      </c>
      <c r="V7760" t="e">
        <f>IF((MATCH(F7760,W7760,0)),"Same","Diff")</f>
        <v>#N/A</v>
      </c>
      <c r="W7760" s="5">
        <f>ROUND(M7760,2)</f>
        <v>0.39</v>
      </c>
      <c r="X7760" s="5">
        <v>0.39</v>
      </c>
    </row>
    <row r="7761" spans="1:24" x14ac:dyDescent="0.25">
      <c r="A7761" t="s">
        <v>24</v>
      </c>
      <c r="B7761" t="s">
        <v>7955</v>
      </c>
      <c r="C7761" t="s">
        <v>4401</v>
      </c>
      <c r="D7761" t="s">
        <v>4402</v>
      </c>
      <c r="E7761" t="s">
        <v>569</v>
      </c>
      <c r="F7761" s="5">
        <v>0.37</v>
      </c>
      <c r="G7761" s="9">
        <v>0.1</v>
      </c>
      <c r="H7761" s="6">
        <f>G7761*100</f>
        <v>10</v>
      </c>
      <c r="I7761" t="s">
        <v>9716</v>
      </c>
      <c r="J7761" t="s">
        <v>10765</v>
      </c>
      <c r="K7761">
        <v>41</v>
      </c>
      <c r="L7761">
        <v>41</v>
      </c>
      <c r="M7761">
        <f>(F7761*(1+0.05))</f>
        <v>0.38850000000000001</v>
      </c>
      <c r="N7761">
        <f>IFERROR(ROUND(( (-1.208*LN(L7761) + 7.5474 + 4.6991*(2.71828^(-0.009*L7761)) + 0.0001*L7761*L7761 - 0.0432*L7761 + 4.7166)/3),2), " ")</f>
        <v>3.14</v>
      </c>
      <c r="O7761">
        <f>IFERROR(MAX(MIN(ROUND(N7761*(Q7761/P7761),2),4.5),1.9)," ")</f>
        <v>2.96</v>
      </c>
      <c r="P7761">
        <f>13.098*F7761^-1.237</f>
        <v>44.806338281983834</v>
      </c>
      <c r="Q7761">
        <f>13.098*M7761^-1.237</f>
        <v>42.182109086218873</v>
      </c>
      <c r="R7761" s="5">
        <f>IFERROR(ROUND(MAX(MIN((-105.4*LN(O7761) + 163.83),95),10),0)," ")</f>
        <v>49</v>
      </c>
      <c r="S7761" s="5" t="str">
        <f>IFERROR(CONCATENATE("(",R7761,",",ROUND((1.2*W7761),2),")")," ")</f>
        <v>(49,0.47)</v>
      </c>
      <c r="T7761">
        <f>R7761-L7761</f>
        <v>8</v>
      </c>
      <c r="U7761" s="7" t="str">
        <f>IF((AND(T7761=0,H7761&gt;=L7761)),"Don’t change bids","OK")</f>
        <v>OK</v>
      </c>
      <c r="V7761" t="e">
        <f>IF((MATCH(F7761,W7761,0)),"Same","Diff")</f>
        <v>#N/A</v>
      </c>
      <c r="W7761" s="5">
        <f>ROUND(M7761,2)</f>
        <v>0.39</v>
      </c>
      <c r="X7761" s="5">
        <v>0.39</v>
      </c>
    </row>
    <row r="7762" spans="1:24" x14ac:dyDescent="0.25">
      <c r="A7762" t="s">
        <v>24</v>
      </c>
      <c r="B7762" t="s">
        <v>7956</v>
      </c>
      <c r="C7762" t="s">
        <v>4401</v>
      </c>
      <c r="D7762" t="s">
        <v>4402</v>
      </c>
      <c r="E7762" t="s">
        <v>569</v>
      </c>
      <c r="F7762" s="5">
        <v>0.37</v>
      </c>
      <c r="G7762" s="9">
        <v>0.1</v>
      </c>
      <c r="H7762" s="6">
        <f>G7762*100</f>
        <v>10</v>
      </c>
      <c r="I7762" t="s">
        <v>9716</v>
      </c>
      <c r="J7762" t="s">
        <v>10765</v>
      </c>
      <c r="K7762">
        <v>41</v>
      </c>
      <c r="L7762">
        <v>41</v>
      </c>
      <c r="M7762">
        <f>(F7762*(1+0.05))</f>
        <v>0.38850000000000001</v>
      </c>
      <c r="N7762">
        <f>IFERROR(ROUND(( (-1.208*LN(L7762) + 7.5474 + 4.6991*(2.71828^(-0.009*L7762)) + 0.0001*L7762*L7762 - 0.0432*L7762 + 4.7166)/3),2), " ")</f>
        <v>3.14</v>
      </c>
      <c r="O7762">
        <f>IFERROR(MAX(MIN(ROUND(N7762*(Q7762/P7762),2),4.5),1.9)," ")</f>
        <v>2.96</v>
      </c>
      <c r="P7762">
        <f>13.098*F7762^-1.237</f>
        <v>44.806338281983834</v>
      </c>
      <c r="Q7762">
        <f>13.098*M7762^-1.237</f>
        <v>42.182109086218873</v>
      </c>
      <c r="R7762" s="5">
        <f>IFERROR(ROUND(MAX(MIN((-105.4*LN(O7762) + 163.83),95),10),0)," ")</f>
        <v>49</v>
      </c>
      <c r="S7762" s="5" t="str">
        <f>IFERROR(CONCATENATE("(",R7762,",",ROUND((1.2*W7762),2),")")," ")</f>
        <v>(49,0.47)</v>
      </c>
      <c r="T7762">
        <f>R7762-L7762</f>
        <v>8</v>
      </c>
      <c r="U7762" s="7" t="str">
        <f>IF((AND(T7762=0,H7762&gt;=L7762)),"Don’t change bids","OK")</f>
        <v>OK</v>
      </c>
      <c r="V7762" t="e">
        <f>IF((MATCH(F7762,W7762,0)),"Same","Diff")</f>
        <v>#N/A</v>
      </c>
      <c r="W7762" s="5">
        <f>ROUND(M7762,2)</f>
        <v>0.39</v>
      </c>
      <c r="X7762" s="5">
        <v>0.39</v>
      </c>
    </row>
    <row r="7763" spans="1:24" x14ac:dyDescent="0.25">
      <c r="A7763" t="s">
        <v>24</v>
      </c>
      <c r="B7763" t="s">
        <v>7957</v>
      </c>
      <c r="C7763" t="s">
        <v>4401</v>
      </c>
      <c r="D7763" t="s">
        <v>7958</v>
      </c>
      <c r="E7763" t="s">
        <v>539</v>
      </c>
      <c r="F7763" s="5">
        <v>0.35</v>
      </c>
      <c r="G7763" s="9">
        <v>0.1</v>
      </c>
      <c r="H7763" s="6">
        <f>G7763*100</f>
        <v>10</v>
      </c>
      <c r="I7763" t="s">
        <v>9716</v>
      </c>
      <c r="J7763" t="s">
        <v>10765</v>
      </c>
      <c r="K7763">
        <v>41</v>
      </c>
      <c r="L7763">
        <v>41</v>
      </c>
      <c r="M7763">
        <f>(F7763*(1+0.05))</f>
        <v>0.36749999999999999</v>
      </c>
      <c r="N7763">
        <f>IFERROR(ROUND(( (-1.208*LN(L7763) + 7.5474 + 4.6991*(2.71828^(-0.009*L7763)) + 0.0001*L7763*L7763 - 0.0432*L7763 + 4.7166)/3),2), " ")</f>
        <v>3.14</v>
      </c>
      <c r="O7763">
        <f>IFERROR(MAX(MIN(ROUND(N7763*(Q7763/P7763),2),4.5),1.9)," ")</f>
        <v>2.96</v>
      </c>
      <c r="P7763">
        <f>13.098*F7763^-1.237</f>
        <v>47.994648485198184</v>
      </c>
      <c r="Q7763">
        <f>13.098*M7763^-1.237</f>
        <v>45.183685513783573</v>
      </c>
      <c r="R7763" s="5">
        <f>IFERROR(ROUND(MAX(MIN((-105.4*LN(O7763) + 163.83),95),10),0)," ")</f>
        <v>49</v>
      </c>
      <c r="S7763" s="5" t="str">
        <f>IFERROR(CONCATENATE("(",R7763,",",ROUND((1.2*W7763),2),")")," ")</f>
        <v>(49,0.44)</v>
      </c>
      <c r="T7763">
        <f>R7763-L7763</f>
        <v>8</v>
      </c>
      <c r="U7763" s="7" t="str">
        <f>IF((AND(T7763=0,H7763&gt;=L7763)),"Don’t change bids","OK")</f>
        <v>OK</v>
      </c>
      <c r="V7763" t="e">
        <f>IF((MATCH(F7763,W7763,0)),"Same","Diff")</f>
        <v>#N/A</v>
      </c>
      <c r="W7763" s="5">
        <f>ROUND(M7763,2)</f>
        <v>0.37</v>
      </c>
      <c r="X7763" s="5">
        <v>0.37</v>
      </c>
    </row>
    <row r="7764" spans="1:24" x14ac:dyDescent="0.25">
      <c r="A7764" t="s">
        <v>24</v>
      </c>
      <c r="B7764" t="s">
        <v>7959</v>
      </c>
      <c r="C7764" t="s">
        <v>4401</v>
      </c>
      <c r="D7764" t="s">
        <v>7958</v>
      </c>
      <c r="E7764" t="s">
        <v>4386</v>
      </c>
      <c r="F7764" s="5">
        <v>0.33</v>
      </c>
      <c r="G7764" s="8">
        <v>1</v>
      </c>
      <c r="H7764" s="6">
        <f>G7764*100</f>
        <v>100</v>
      </c>
      <c r="I7764" t="s">
        <v>10749</v>
      </c>
      <c r="J7764" t="s">
        <v>10765</v>
      </c>
      <c r="K7764">
        <v>43</v>
      </c>
      <c r="L7764">
        <v>43</v>
      </c>
      <c r="M7764">
        <f>(F7764*(1+0.05))</f>
        <v>0.34650000000000003</v>
      </c>
      <c r="N7764">
        <f>IFERROR(ROUND(( (-1.208*LN(L7764) + 7.5474 + 4.6991*(2.71828^(-0.009*L7764)) + 0.0001*L7764*L7764 - 0.0432*L7764 + 4.7166)/3),2), " ")</f>
        <v>3.08</v>
      </c>
      <c r="O7764">
        <f>IFERROR(MAX(MIN(ROUND(N7764*(Q7764/P7764),2),4.5),1.9)," ")</f>
        <v>2.9</v>
      </c>
      <c r="P7764">
        <f>13.098*F7764^-1.237</f>
        <v>51.618245932576549</v>
      </c>
      <c r="Q7764">
        <f>13.098*M7764^-1.237</f>
        <v>48.595055169744008</v>
      </c>
      <c r="R7764" s="5">
        <f>IFERROR(ROUND(MAX(MIN((-105.4*LN(O7764) + 163.83),95),10),0)," ")</f>
        <v>52</v>
      </c>
      <c r="S7764" s="5" t="str">
        <f>IFERROR(CONCATENATE("(",R7764,",",ROUND((1.2*W7764),2),")")," ")</f>
        <v>(52,0.42)</v>
      </c>
      <c r="T7764">
        <f>R7764-L7764</f>
        <v>9</v>
      </c>
      <c r="U7764" s="7" t="str">
        <f>IF((AND(T7764=0,H7764&gt;=L7764)),"Don’t change bids","OK")</f>
        <v>OK</v>
      </c>
      <c r="V7764" t="e">
        <f>IF((MATCH(F7764,W7764,0)),"Same","Diff")</f>
        <v>#N/A</v>
      </c>
      <c r="W7764" s="5">
        <f>ROUND(M7764,2)</f>
        <v>0.35</v>
      </c>
      <c r="X7764" s="5">
        <v>0.35</v>
      </c>
    </row>
    <row r="7765" spans="1:24" x14ac:dyDescent="0.25">
      <c r="A7765" t="s">
        <v>24</v>
      </c>
      <c r="B7765" t="s">
        <v>7960</v>
      </c>
      <c r="C7765" t="s">
        <v>4401</v>
      </c>
      <c r="D7765" t="s">
        <v>7961</v>
      </c>
      <c r="E7765" t="s">
        <v>4386</v>
      </c>
      <c r="F7765" s="5">
        <v>0.33</v>
      </c>
      <c r="G7765" s="9">
        <v>0.1</v>
      </c>
      <c r="H7765" s="6">
        <f>G7765*100</f>
        <v>10</v>
      </c>
      <c r="I7765" t="s">
        <v>10684</v>
      </c>
      <c r="J7765" t="s">
        <v>10765</v>
      </c>
      <c r="K7765">
        <v>41</v>
      </c>
      <c r="L7765">
        <v>41</v>
      </c>
      <c r="M7765">
        <f>(F7765*(1+0.05))</f>
        <v>0.34650000000000003</v>
      </c>
      <c r="N7765">
        <f>IFERROR(ROUND(( (-1.208*LN(L7765) + 7.5474 + 4.6991*(2.71828^(-0.009*L7765)) + 0.0001*L7765*L7765 - 0.0432*L7765 + 4.7166)/3),2), " ")</f>
        <v>3.14</v>
      </c>
      <c r="O7765">
        <f>IFERROR(MAX(MIN(ROUND(N7765*(Q7765/P7765),2),4.5),1.9)," ")</f>
        <v>2.96</v>
      </c>
      <c r="P7765">
        <f>13.098*F7765^-1.237</f>
        <v>51.618245932576549</v>
      </c>
      <c r="Q7765">
        <f>13.098*M7765^-1.237</f>
        <v>48.595055169744008</v>
      </c>
      <c r="R7765" s="5">
        <f>IFERROR(ROUND(MAX(MIN((-105.4*LN(O7765) + 163.83),95),10),0)," ")</f>
        <v>49</v>
      </c>
      <c r="S7765" s="5" t="str">
        <f>IFERROR(CONCATENATE("(",R7765,",",ROUND((1.2*W7765),2),")")," ")</f>
        <v>(49,0.42)</v>
      </c>
      <c r="T7765">
        <f>R7765-L7765</f>
        <v>8</v>
      </c>
      <c r="U7765" s="7" t="str">
        <f>IF((AND(T7765=0,H7765&gt;=L7765)),"Don’t change bids","OK")</f>
        <v>OK</v>
      </c>
      <c r="V7765" t="e">
        <f>IF((MATCH(F7765,W7765,0)),"Same","Diff")</f>
        <v>#N/A</v>
      </c>
      <c r="W7765" s="5">
        <f>ROUND(M7765,2)</f>
        <v>0.35</v>
      </c>
      <c r="X7765" s="5">
        <v>0.35</v>
      </c>
    </row>
    <row r="7766" spans="1:24" x14ac:dyDescent="0.25">
      <c r="A7766" t="s">
        <v>24</v>
      </c>
      <c r="B7766" t="s">
        <v>7962</v>
      </c>
      <c r="C7766" t="s">
        <v>4401</v>
      </c>
      <c r="D7766" t="s">
        <v>7963</v>
      </c>
      <c r="E7766" t="s">
        <v>569</v>
      </c>
      <c r="F7766" s="5">
        <v>0.37</v>
      </c>
      <c r="G7766" s="9">
        <v>0.1</v>
      </c>
      <c r="H7766" s="6">
        <f>G7766*100</f>
        <v>10</v>
      </c>
      <c r="I7766" t="s">
        <v>9716</v>
      </c>
      <c r="J7766" t="s">
        <v>10765</v>
      </c>
      <c r="K7766">
        <v>41</v>
      </c>
      <c r="L7766">
        <v>41</v>
      </c>
      <c r="M7766">
        <f>(F7766*(1+0.05))</f>
        <v>0.38850000000000001</v>
      </c>
      <c r="N7766">
        <f>IFERROR(ROUND(( (-1.208*LN(L7766) + 7.5474 + 4.6991*(2.71828^(-0.009*L7766)) + 0.0001*L7766*L7766 - 0.0432*L7766 + 4.7166)/3),2), " ")</f>
        <v>3.14</v>
      </c>
      <c r="O7766">
        <f>IFERROR(MAX(MIN(ROUND(N7766*(Q7766/P7766),2),4.5),1.9)," ")</f>
        <v>2.96</v>
      </c>
      <c r="P7766">
        <f>13.098*F7766^-1.237</f>
        <v>44.806338281983834</v>
      </c>
      <c r="Q7766">
        <f>13.098*M7766^-1.237</f>
        <v>42.182109086218873</v>
      </c>
      <c r="R7766" s="5">
        <f>IFERROR(ROUND(MAX(MIN((-105.4*LN(O7766) + 163.83),95),10),0)," ")</f>
        <v>49</v>
      </c>
      <c r="S7766" s="5" t="str">
        <f>IFERROR(CONCATENATE("(",R7766,",",ROUND((1.2*W7766),2),")")," ")</f>
        <v>(49,0.47)</v>
      </c>
      <c r="T7766">
        <f>R7766-L7766</f>
        <v>8</v>
      </c>
      <c r="U7766" s="7" t="str">
        <f>IF((AND(T7766=0,H7766&gt;=L7766)),"Don’t change bids","OK")</f>
        <v>OK</v>
      </c>
      <c r="V7766" t="e">
        <f>IF((MATCH(F7766,W7766,0)),"Same","Diff")</f>
        <v>#N/A</v>
      </c>
      <c r="W7766" s="5">
        <f>ROUND(M7766,2)</f>
        <v>0.39</v>
      </c>
      <c r="X7766" s="5">
        <v>0.39</v>
      </c>
    </row>
    <row r="7767" spans="1:24" x14ac:dyDescent="0.25">
      <c r="A7767" t="s">
        <v>24</v>
      </c>
      <c r="B7767" t="s">
        <v>7964</v>
      </c>
      <c r="C7767" t="s">
        <v>4401</v>
      </c>
      <c r="D7767" t="s">
        <v>7965</v>
      </c>
      <c r="E7767" t="s">
        <v>569</v>
      </c>
      <c r="F7767" s="5">
        <v>0.37</v>
      </c>
      <c r="G7767" s="9">
        <v>0.1</v>
      </c>
      <c r="H7767" s="6">
        <f>G7767*100</f>
        <v>10</v>
      </c>
      <c r="I7767" t="s">
        <v>9716</v>
      </c>
      <c r="J7767" t="s">
        <v>10765</v>
      </c>
      <c r="K7767">
        <v>41</v>
      </c>
      <c r="L7767">
        <v>41</v>
      </c>
      <c r="M7767">
        <f>(F7767*(1+0.05))</f>
        <v>0.38850000000000001</v>
      </c>
      <c r="N7767">
        <f>IFERROR(ROUND(( (-1.208*LN(L7767) + 7.5474 + 4.6991*(2.71828^(-0.009*L7767)) + 0.0001*L7767*L7767 - 0.0432*L7767 + 4.7166)/3),2), " ")</f>
        <v>3.14</v>
      </c>
      <c r="O7767">
        <f>IFERROR(MAX(MIN(ROUND(N7767*(Q7767/P7767),2),4.5),1.9)," ")</f>
        <v>2.96</v>
      </c>
      <c r="P7767">
        <f>13.098*F7767^-1.237</f>
        <v>44.806338281983834</v>
      </c>
      <c r="Q7767">
        <f>13.098*M7767^-1.237</f>
        <v>42.182109086218873</v>
      </c>
      <c r="R7767" s="5">
        <f>IFERROR(ROUND(MAX(MIN((-105.4*LN(O7767) + 163.83),95),10),0)," ")</f>
        <v>49</v>
      </c>
      <c r="S7767" s="5" t="str">
        <f>IFERROR(CONCATENATE("(",R7767,",",ROUND((1.2*W7767),2),")")," ")</f>
        <v>(49,0.47)</v>
      </c>
      <c r="T7767">
        <f>R7767-L7767</f>
        <v>8</v>
      </c>
      <c r="U7767" s="7" t="str">
        <f>IF((AND(T7767=0,H7767&gt;=L7767)),"Don’t change bids","OK")</f>
        <v>OK</v>
      </c>
      <c r="V7767" t="e">
        <f>IF((MATCH(F7767,W7767,0)),"Same","Diff")</f>
        <v>#N/A</v>
      </c>
      <c r="W7767" s="5">
        <f>ROUND(M7767,2)</f>
        <v>0.39</v>
      </c>
      <c r="X7767" s="5">
        <v>0.39</v>
      </c>
    </row>
    <row r="7768" spans="1:24" x14ac:dyDescent="0.25">
      <c r="A7768" t="s">
        <v>24</v>
      </c>
      <c r="B7768" t="s">
        <v>7966</v>
      </c>
      <c r="C7768" t="s">
        <v>4401</v>
      </c>
      <c r="D7768" t="s">
        <v>7958</v>
      </c>
      <c r="E7768" t="s">
        <v>569</v>
      </c>
      <c r="F7768" s="5">
        <v>0.37</v>
      </c>
      <c r="G7768" s="9">
        <v>0.1</v>
      </c>
      <c r="H7768" s="6">
        <f>G7768*100</f>
        <v>10</v>
      </c>
      <c r="I7768" t="s">
        <v>9716</v>
      </c>
      <c r="J7768" t="s">
        <v>10765</v>
      </c>
      <c r="K7768">
        <v>41</v>
      </c>
      <c r="L7768">
        <v>41</v>
      </c>
      <c r="M7768">
        <f>(F7768*(1+0.05))</f>
        <v>0.38850000000000001</v>
      </c>
      <c r="N7768">
        <f>IFERROR(ROUND(( (-1.208*LN(L7768) + 7.5474 + 4.6991*(2.71828^(-0.009*L7768)) + 0.0001*L7768*L7768 - 0.0432*L7768 + 4.7166)/3),2), " ")</f>
        <v>3.14</v>
      </c>
      <c r="O7768">
        <f>IFERROR(MAX(MIN(ROUND(N7768*(Q7768/P7768),2),4.5),1.9)," ")</f>
        <v>2.96</v>
      </c>
      <c r="P7768">
        <f>13.098*F7768^-1.237</f>
        <v>44.806338281983834</v>
      </c>
      <c r="Q7768">
        <f>13.098*M7768^-1.237</f>
        <v>42.182109086218873</v>
      </c>
      <c r="R7768" s="5">
        <f>IFERROR(ROUND(MAX(MIN((-105.4*LN(O7768) + 163.83),95),10),0)," ")</f>
        <v>49</v>
      </c>
      <c r="S7768" s="5" t="str">
        <f>IFERROR(CONCATENATE("(",R7768,",",ROUND((1.2*W7768),2),")")," ")</f>
        <v>(49,0.47)</v>
      </c>
      <c r="T7768">
        <f>R7768-L7768</f>
        <v>8</v>
      </c>
      <c r="U7768" s="7" t="str">
        <f>IF((AND(T7768=0,H7768&gt;=L7768)),"Don’t change bids","OK")</f>
        <v>OK</v>
      </c>
      <c r="V7768" t="e">
        <f>IF((MATCH(F7768,W7768,0)),"Same","Diff")</f>
        <v>#N/A</v>
      </c>
      <c r="W7768" s="5">
        <f>ROUND(M7768,2)</f>
        <v>0.39</v>
      </c>
      <c r="X7768" s="5">
        <v>0.39</v>
      </c>
    </row>
    <row r="7769" spans="1:24" x14ac:dyDescent="0.25">
      <c r="A7769" t="s">
        <v>24</v>
      </c>
      <c r="B7769" t="s">
        <v>7967</v>
      </c>
      <c r="C7769" t="s">
        <v>4401</v>
      </c>
      <c r="D7769" t="s">
        <v>7965</v>
      </c>
      <c r="E7769" t="s">
        <v>539</v>
      </c>
      <c r="F7769" s="5">
        <v>0.35</v>
      </c>
      <c r="G7769" s="9">
        <v>0.1</v>
      </c>
      <c r="H7769" s="6">
        <f>G7769*100</f>
        <v>10</v>
      </c>
      <c r="I7769" t="s">
        <v>9712</v>
      </c>
      <c r="J7769" t="s">
        <v>10765</v>
      </c>
      <c r="K7769">
        <v>41</v>
      </c>
      <c r="L7769">
        <v>41</v>
      </c>
      <c r="M7769">
        <f>(F7769*(1+0.05))</f>
        <v>0.36749999999999999</v>
      </c>
      <c r="N7769">
        <f>IFERROR(ROUND(( (-1.208*LN(L7769) + 7.5474 + 4.6991*(2.71828^(-0.009*L7769)) + 0.0001*L7769*L7769 - 0.0432*L7769 + 4.7166)/3),2), " ")</f>
        <v>3.14</v>
      </c>
      <c r="O7769">
        <f>IFERROR(MAX(MIN(ROUND(N7769*(Q7769/P7769),2),4.5),1.9)," ")</f>
        <v>2.96</v>
      </c>
      <c r="P7769">
        <f>13.098*F7769^-1.237</f>
        <v>47.994648485198184</v>
      </c>
      <c r="Q7769">
        <f>13.098*M7769^-1.237</f>
        <v>45.183685513783573</v>
      </c>
      <c r="R7769" s="5">
        <f>IFERROR(ROUND(MAX(MIN((-105.4*LN(O7769) + 163.83),95),10),0)," ")</f>
        <v>49</v>
      </c>
      <c r="S7769" s="5" t="str">
        <f>IFERROR(CONCATENATE("(",R7769,",",ROUND((1.2*W7769),2),")")," ")</f>
        <v>(49,0.44)</v>
      </c>
      <c r="T7769">
        <f>R7769-L7769</f>
        <v>8</v>
      </c>
      <c r="U7769" s="7" t="str">
        <f>IF((AND(T7769=0,H7769&gt;=L7769)),"Don’t change bids","OK")</f>
        <v>OK</v>
      </c>
      <c r="V7769" t="e">
        <f>IF((MATCH(F7769,W7769,0)),"Same","Diff")</f>
        <v>#N/A</v>
      </c>
      <c r="W7769" s="5">
        <f>ROUND(M7769,2)</f>
        <v>0.37</v>
      </c>
      <c r="X7769" s="5">
        <v>0.37</v>
      </c>
    </row>
    <row r="7770" spans="1:24" x14ac:dyDescent="0.25">
      <c r="A7770" t="s">
        <v>24</v>
      </c>
      <c r="B7770" t="s">
        <v>7968</v>
      </c>
      <c r="C7770" t="s">
        <v>4401</v>
      </c>
      <c r="D7770" t="s">
        <v>7969</v>
      </c>
      <c r="E7770" t="s">
        <v>569</v>
      </c>
      <c r="F7770" s="5">
        <v>0.37</v>
      </c>
      <c r="G7770" s="9">
        <v>0.1</v>
      </c>
      <c r="H7770" s="6">
        <f>G7770*100</f>
        <v>10</v>
      </c>
      <c r="I7770" t="s">
        <v>9716</v>
      </c>
      <c r="J7770" t="s">
        <v>10765</v>
      </c>
      <c r="K7770">
        <v>41</v>
      </c>
      <c r="L7770">
        <v>41</v>
      </c>
      <c r="M7770">
        <f>(F7770*(1+0.05))</f>
        <v>0.38850000000000001</v>
      </c>
      <c r="N7770">
        <f>IFERROR(ROUND(( (-1.208*LN(L7770) + 7.5474 + 4.6991*(2.71828^(-0.009*L7770)) + 0.0001*L7770*L7770 - 0.0432*L7770 + 4.7166)/3),2), " ")</f>
        <v>3.14</v>
      </c>
      <c r="O7770">
        <f>IFERROR(MAX(MIN(ROUND(N7770*(Q7770/P7770),2),4.5),1.9)," ")</f>
        <v>2.96</v>
      </c>
      <c r="P7770">
        <f>13.098*F7770^-1.237</f>
        <v>44.806338281983834</v>
      </c>
      <c r="Q7770">
        <f>13.098*M7770^-1.237</f>
        <v>42.182109086218873</v>
      </c>
      <c r="R7770" s="5">
        <f>IFERROR(ROUND(MAX(MIN((-105.4*LN(O7770) + 163.83),95),10),0)," ")</f>
        <v>49</v>
      </c>
      <c r="S7770" s="5" t="str">
        <f>IFERROR(CONCATENATE("(",R7770,",",ROUND((1.2*W7770),2),")")," ")</f>
        <v>(49,0.47)</v>
      </c>
      <c r="T7770">
        <f>R7770-L7770</f>
        <v>8</v>
      </c>
      <c r="U7770" s="7" t="str">
        <f>IF((AND(T7770=0,H7770&gt;=L7770)),"Don’t change bids","OK")</f>
        <v>OK</v>
      </c>
      <c r="V7770" t="e">
        <f>IF((MATCH(F7770,W7770,0)),"Same","Diff")</f>
        <v>#N/A</v>
      </c>
      <c r="W7770" s="5">
        <f>ROUND(M7770,2)</f>
        <v>0.39</v>
      </c>
      <c r="X7770" s="5">
        <v>0.39</v>
      </c>
    </row>
    <row r="7771" spans="1:24" x14ac:dyDescent="0.25">
      <c r="A7771" t="s">
        <v>24</v>
      </c>
      <c r="B7771" t="s">
        <v>7970</v>
      </c>
      <c r="C7771" t="s">
        <v>4401</v>
      </c>
      <c r="D7771" t="s">
        <v>7971</v>
      </c>
      <c r="E7771" t="s">
        <v>569</v>
      </c>
      <c r="F7771" s="5">
        <v>0.37</v>
      </c>
      <c r="G7771" s="9">
        <v>0.1</v>
      </c>
      <c r="H7771" s="6">
        <f>G7771*100</f>
        <v>10</v>
      </c>
      <c r="I7771" t="s">
        <v>9716</v>
      </c>
      <c r="J7771" t="s">
        <v>10765</v>
      </c>
      <c r="K7771">
        <v>41</v>
      </c>
      <c r="L7771">
        <v>41</v>
      </c>
      <c r="M7771">
        <f>(F7771*(1+0.05))</f>
        <v>0.38850000000000001</v>
      </c>
      <c r="N7771">
        <f>IFERROR(ROUND(( (-1.208*LN(L7771) + 7.5474 + 4.6991*(2.71828^(-0.009*L7771)) + 0.0001*L7771*L7771 - 0.0432*L7771 + 4.7166)/3),2), " ")</f>
        <v>3.14</v>
      </c>
      <c r="O7771">
        <f>IFERROR(MAX(MIN(ROUND(N7771*(Q7771/P7771),2),4.5),1.9)," ")</f>
        <v>2.96</v>
      </c>
      <c r="P7771">
        <f>13.098*F7771^-1.237</f>
        <v>44.806338281983834</v>
      </c>
      <c r="Q7771">
        <f>13.098*M7771^-1.237</f>
        <v>42.182109086218873</v>
      </c>
      <c r="R7771" s="5">
        <f>IFERROR(ROUND(MAX(MIN((-105.4*LN(O7771) + 163.83),95),10),0)," ")</f>
        <v>49</v>
      </c>
      <c r="S7771" s="5" t="str">
        <f>IFERROR(CONCATENATE("(",R7771,",",ROUND((1.2*W7771),2),")")," ")</f>
        <v>(49,0.47)</v>
      </c>
      <c r="T7771">
        <f>R7771-L7771</f>
        <v>8</v>
      </c>
      <c r="U7771" s="7" t="str">
        <f>IF((AND(T7771=0,H7771&gt;=L7771)),"Don’t change bids","OK")</f>
        <v>OK</v>
      </c>
      <c r="V7771" t="e">
        <f>IF((MATCH(F7771,W7771,0)),"Same","Diff")</f>
        <v>#N/A</v>
      </c>
      <c r="W7771" s="5">
        <f>ROUND(M7771,2)</f>
        <v>0.39</v>
      </c>
      <c r="X7771" s="5">
        <v>0.39</v>
      </c>
    </row>
    <row r="7772" spans="1:24" x14ac:dyDescent="0.25">
      <c r="A7772" t="s">
        <v>24</v>
      </c>
      <c r="B7772" t="s">
        <v>7972</v>
      </c>
      <c r="C7772" t="s">
        <v>4401</v>
      </c>
      <c r="D7772" t="s">
        <v>7963</v>
      </c>
      <c r="E7772" t="s">
        <v>569</v>
      </c>
      <c r="F7772" s="5">
        <v>0.37</v>
      </c>
      <c r="G7772" s="9">
        <v>0.1</v>
      </c>
      <c r="H7772" s="6">
        <f>G7772*100</f>
        <v>10</v>
      </c>
      <c r="I7772" t="s">
        <v>9716</v>
      </c>
      <c r="J7772" t="s">
        <v>10765</v>
      </c>
      <c r="K7772">
        <v>41</v>
      </c>
      <c r="L7772">
        <v>41</v>
      </c>
      <c r="M7772">
        <f>(F7772*(1+0.05))</f>
        <v>0.38850000000000001</v>
      </c>
      <c r="N7772">
        <f>IFERROR(ROUND(( (-1.208*LN(L7772) + 7.5474 + 4.6991*(2.71828^(-0.009*L7772)) + 0.0001*L7772*L7772 - 0.0432*L7772 + 4.7166)/3),2), " ")</f>
        <v>3.14</v>
      </c>
      <c r="O7772">
        <f>IFERROR(MAX(MIN(ROUND(N7772*(Q7772/P7772),2),4.5),1.9)," ")</f>
        <v>2.96</v>
      </c>
      <c r="P7772">
        <f>13.098*F7772^-1.237</f>
        <v>44.806338281983834</v>
      </c>
      <c r="Q7772">
        <f>13.098*M7772^-1.237</f>
        <v>42.182109086218873</v>
      </c>
      <c r="R7772" s="5">
        <f>IFERROR(ROUND(MAX(MIN((-105.4*LN(O7772) + 163.83),95),10),0)," ")</f>
        <v>49</v>
      </c>
      <c r="S7772" s="5" t="str">
        <f>IFERROR(CONCATENATE("(",R7772,",",ROUND((1.2*W7772),2),")")," ")</f>
        <v>(49,0.47)</v>
      </c>
      <c r="T7772">
        <f>R7772-L7772</f>
        <v>8</v>
      </c>
      <c r="U7772" s="7" t="str">
        <f>IF((AND(T7772=0,H7772&gt;=L7772)),"Don’t change bids","OK")</f>
        <v>OK</v>
      </c>
      <c r="V7772" t="e">
        <f>IF((MATCH(F7772,W7772,0)),"Same","Diff")</f>
        <v>#N/A</v>
      </c>
      <c r="W7772" s="5">
        <f>ROUND(M7772,2)</f>
        <v>0.39</v>
      </c>
      <c r="X7772" s="5">
        <v>0.39</v>
      </c>
    </row>
    <row r="7773" spans="1:24" x14ac:dyDescent="0.25">
      <c r="A7773" t="s">
        <v>24</v>
      </c>
      <c r="B7773" t="s">
        <v>7973</v>
      </c>
      <c r="C7773" t="s">
        <v>4401</v>
      </c>
      <c r="D7773" t="s">
        <v>7974</v>
      </c>
      <c r="E7773" t="s">
        <v>569</v>
      </c>
      <c r="F7773" s="5">
        <v>0.37</v>
      </c>
      <c r="G7773" s="9">
        <v>0.1</v>
      </c>
      <c r="H7773" s="6">
        <f>G7773*100</f>
        <v>10</v>
      </c>
      <c r="I7773" t="s">
        <v>9716</v>
      </c>
      <c r="J7773" t="s">
        <v>10765</v>
      </c>
      <c r="K7773">
        <v>41</v>
      </c>
      <c r="L7773">
        <v>41</v>
      </c>
      <c r="M7773">
        <f>(F7773*(1+0.05))</f>
        <v>0.38850000000000001</v>
      </c>
      <c r="N7773">
        <f>IFERROR(ROUND(( (-1.208*LN(L7773) + 7.5474 + 4.6991*(2.71828^(-0.009*L7773)) + 0.0001*L7773*L7773 - 0.0432*L7773 + 4.7166)/3),2), " ")</f>
        <v>3.14</v>
      </c>
      <c r="O7773">
        <f>IFERROR(MAX(MIN(ROUND(N7773*(Q7773/P7773),2),4.5),1.9)," ")</f>
        <v>2.96</v>
      </c>
      <c r="P7773">
        <f>13.098*F7773^-1.237</f>
        <v>44.806338281983834</v>
      </c>
      <c r="Q7773">
        <f>13.098*M7773^-1.237</f>
        <v>42.182109086218873</v>
      </c>
      <c r="R7773" s="5">
        <f>IFERROR(ROUND(MAX(MIN((-105.4*LN(O7773) + 163.83),95),10),0)," ")</f>
        <v>49</v>
      </c>
      <c r="S7773" s="5" t="str">
        <f>IFERROR(CONCATENATE("(",R7773,",",ROUND((1.2*W7773),2),")")," ")</f>
        <v>(49,0.47)</v>
      </c>
      <c r="T7773">
        <f>R7773-L7773</f>
        <v>8</v>
      </c>
      <c r="U7773" s="7" t="str">
        <f>IF((AND(T7773=0,H7773&gt;=L7773)),"Don’t change bids","OK")</f>
        <v>OK</v>
      </c>
      <c r="V7773" t="e">
        <f>IF((MATCH(F7773,W7773,0)),"Same","Diff")</f>
        <v>#N/A</v>
      </c>
      <c r="W7773" s="5">
        <f>ROUND(M7773,2)</f>
        <v>0.39</v>
      </c>
      <c r="X7773" s="5">
        <v>0.39</v>
      </c>
    </row>
    <row r="7774" spans="1:24" x14ac:dyDescent="0.25">
      <c r="A7774" t="s">
        <v>24</v>
      </c>
      <c r="B7774" t="s">
        <v>7975</v>
      </c>
      <c r="C7774" t="s">
        <v>4401</v>
      </c>
      <c r="D7774" t="s">
        <v>7958</v>
      </c>
      <c r="E7774" t="s">
        <v>4386</v>
      </c>
      <c r="F7774" s="5">
        <v>0.33</v>
      </c>
      <c r="G7774" s="9">
        <v>0.1</v>
      </c>
      <c r="H7774" s="6">
        <f>G7774*100</f>
        <v>10</v>
      </c>
      <c r="I7774" t="s">
        <v>10684</v>
      </c>
      <c r="J7774" t="s">
        <v>10765</v>
      </c>
      <c r="K7774">
        <v>41</v>
      </c>
      <c r="L7774">
        <v>41</v>
      </c>
      <c r="M7774">
        <f>(F7774*(1+0.05))</f>
        <v>0.34650000000000003</v>
      </c>
      <c r="N7774">
        <f>IFERROR(ROUND(( (-1.208*LN(L7774) + 7.5474 + 4.6991*(2.71828^(-0.009*L7774)) + 0.0001*L7774*L7774 - 0.0432*L7774 + 4.7166)/3),2), " ")</f>
        <v>3.14</v>
      </c>
      <c r="O7774">
        <f>IFERROR(MAX(MIN(ROUND(N7774*(Q7774/P7774),2),4.5),1.9)," ")</f>
        <v>2.96</v>
      </c>
      <c r="P7774">
        <f>13.098*F7774^-1.237</f>
        <v>51.618245932576549</v>
      </c>
      <c r="Q7774">
        <f>13.098*M7774^-1.237</f>
        <v>48.595055169744008</v>
      </c>
      <c r="R7774" s="5">
        <f>IFERROR(ROUND(MAX(MIN((-105.4*LN(O7774) + 163.83),95),10),0)," ")</f>
        <v>49</v>
      </c>
      <c r="S7774" s="5" t="str">
        <f>IFERROR(CONCATENATE("(",R7774,",",ROUND((1.2*W7774),2),")")," ")</f>
        <v>(49,0.42)</v>
      </c>
      <c r="T7774">
        <f>R7774-L7774</f>
        <v>8</v>
      </c>
      <c r="U7774" s="7" t="str">
        <f>IF((AND(T7774=0,H7774&gt;=L7774)),"Don’t change bids","OK")</f>
        <v>OK</v>
      </c>
      <c r="V7774" t="e">
        <f>IF((MATCH(F7774,W7774,0)),"Same","Diff")</f>
        <v>#N/A</v>
      </c>
      <c r="W7774" s="5">
        <f>ROUND(M7774,2)</f>
        <v>0.35</v>
      </c>
      <c r="X7774" s="5">
        <v>0.35</v>
      </c>
    </row>
    <row r="7775" spans="1:24" x14ac:dyDescent="0.25">
      <c r="A7775" t="s">
        <v>24</v>
      </c>
      <c r="B7775" t="s">
        <v>7976</v>
      </c>
      <c r="C7775" t="s">
        <v>4401</v>
      </c>
      <c r="D7775" t="s">
        <v>7974</v>
      </c>
      <c r="E7775" t="s">
        <v>1455</v>
      </c>
      <c r="F7775" s="5">
        <v>0.41</v>
      </c>
      <c r="G7775" s="9">
        <v>0.1</v>
      </c>
      <c r="H7775" s="6">
        <f>G7775*100</f>
        <v>10</v>
      </c>
      <c r="I7775" t="s">
        <v>10681</v>
      </c>
      <c r="J7775" t="s">
        <v>10765</v>
      </c>
      <c r="K7775">
        <v>41</v>
      </c>
      <c r="L7775">
        <v>41</v>
      </c>
      <c r="M7775">
        <f>(F7775*(1+0.05))</f>
        <v>0.43049999999999999</v>
      </c>
      <c r="N7775">
        <f>IFERROR(ROUND(( (-1.208*LN(L7775) + 7.5474 + 4.6991*(2.71828^(-0.009*L7775)) + 0.0001*L7775*L7775 - 0.0432*L7775 + 4.7166)/3),2), " ")</f>
        <v>3.14</v>
      </c>
      <c r="O7775">
        <f>IFERROR(MAX(MIN(ROUND(N7775*(Q7775/P7775),2),4.5),1.9)," ")</f>
        <v>2.96</v>
      </c>
      <c r="P7775">
        <f>13.098*F7775^-1.237</f>
        <v>39.463114296437524</v>
      </c>
      <c r="Q7775">
        <f>13.098*M7775^-1.237</f>
        <v>37.151828423426082</v>
      </c>
      <c r="R7775" s="5">
        <f>IFERROR(ROUND(MAX(MIN((-105.4*LN(O7775) + 163.83),95),10),0)," ")</f>
        <v>49</v>
      </c>
      <c r="S7775" s="5" t="str">
        <f>IFERROR(CONCATENATE("(",R7775,",",ROUND((1.2*W7775),2),")")," ")</f>
        <v>(49,0.52)</v>
      </c>
      <c r="T7775">
        <f>R7775-L7775</f>
        <v>8</v>
      </c>
      <c r="U7775" s="7" t="str">
        <f>IF((AND(T7775=0,H7775&gt;=L7775)),"Don’t change bids","OK")</f>
        <v>OK</v>
      </c>
      <c r="V7775" t="e">
        <f>IF((MATCH(F7775,W7775,0)),"Same","Diff")</f>
        <v>#N/A</v>
      </c>
      <c r="W7775" s="5">
        <f>ROUND(M7775,2)</f>
        <v>0.43</v>
      </c>
      <c r="X7775" s="5">
        <v>0.43</v>
      </c>
    </row>
    <row r="7776" spans="1:24" x14ac:dyDescent="0.25">
      <c r="A7776" t="s">
        <v>24</v>
      </c>
      <c r="B7776" t="s">
        <v>7977</v>
      </c>
      <c r="C7776" t="s">
        <v>4401</v>
      </c>
      <c r="D7776" t="s">
        <v>7965</v>
      </c>
      <c r="E7776" t="s">
        <v>569</v>
      </c>
      <c r="F7776" s="5">
        <v>0.37</v>
      </c>
      <c r="G7776" s="9">
        <v>0.1</v>
      </c>
      <c r="H7776" s="6">
        <f>G7776*100</f>
        <v>10</v>
      </c>
      <c r="I7776" t="s">
        <v>9716</v>
      </c>
      <c r="J7776" t="s">
        <v>10765</v>
      </c>
      <c r="K7776">
        <v>41</v>
      </c>
      <c r="L7776">
        <v>41</v>
      </c>
      <c r="M7776">
        <f>(F7776*(1+0.05))</f>
        <v>0.38850000000000001</v>
      </c>
      <c r="N7776">
        <f>IFERROR(ROUND(( (-1.208*LN(L7776) + 7.5474 + 4.6991*(2.71828^(-0.009*L7776)) + 0.0001*L7776*L7776 - 0.0432*L7776 + 4.7166)/3),2), " ")</f>
        <v>3.14</v>
      </c>
      <c r="O7776">
        <f>IFERROR(MAX(MIN(ROUND(N7776*(Q7776/P7776),2),4.5),1.9)," ")</f>
        <v>2.96</v>
      </c>
      <c r="P7776">
        <f>13.098*F7776^-1.237</f>
        <v>44.806338281983834</v>
      </c>
      <c r="Q7776">
        <f>13.098*M7776^-1.237</f>
        <v>42.182109086218873</v>
      </c>
      <c r="R7776" s="5">
        <f>IFERROR(ROUND(MAX(MIN((-105.4*LN(O7776) + 163.83),95),10),0)," ")</f>
        <v>49</v>
      </c>
      <c r="S7776" s="5" t="str">
        <f>IFERROR(CONCATENATE("(",R7776,",",ROUND((1.2*W7776),2),")")," ")</f>
        <v>(49,0.47)</v>
      </c>
      <c r="T7776">
        <f>R7776-L7776</f>
        <v>8</v>
      </c>
      <c r="U7776" s="7" t="str">
        <f>IF((AND(T7776=0,H7776&gt;=L7776)),"Don’t change bids","OK")</f>
        <v>OK</v>
      </c>
      <c r="V7776" t="e">
        <f>IF((MATCH(F7776,W7776,0)),"Same","Diff")</f>
        <v>#N/A</v>
      </c>
      <c r="W7776" s="5">
        <f>ROUND(M7776,2)</f>
        <v>0.39</v>
      </c>
      <c r="X7776" s="5">
        <v>0.39</v>
      </c>
    </row>
    <row r="7777" spans="1:24" x14ac:dyDescent="0.25">
      <c r="A7777" t="s">
        <v>24</v>
      </c>
      <c r="B7777" t="s">
        <v>7978</v>
      </c>
      <c r="C7777" t="s">
        <v>4401</v>
      </c>
      <c r="D7777" t="s">
        <v>7958</v>
      </c>
      <c r="E7777" t="s">
        <v>569</v>
      </c>
      <c r="F7777" s="5">
        <v>0.37</v>
      </c>
      <c r="G7777" s="9">
        <v>0.1</v>
      </c>
      <c r="H7777" s="6">
        <f>G7777*100</f>
        <v>10</v>
      </c>
      <c r="I7777" t="s">
        <v>9716</v>
      </c>
      <c r="J7777" t="s">
        <v>10765</v>
      </c>
      <c r="K7777">
        <v>41</v>
      </c>
      <c r="L7777">
        <v>41</v>
      </c>
      <c r="M7777">
        <f>(F7777*(1+0.05))</f>
        <v>0.38850000000000001</v>
      </c>
      <c r="N7777">
        <f>IFERROR(ROUND(( (-1.208*LN(L7777) + 7.5474 + 4.6991*(2.71828^(-0.009*L7777)) + 0.0001*L7777*L7777 - 0.0432*L7777 + 4.7166)/3),2), " ")</f>
        <v>3.14</v>
      </c>
      <c r="O7777">
        <f>IFERROR(MAX(MIN(ROUND(N7777*(Q7777/P7777),2),4.5),1.9)," ")</f>
        <v>2.96</v>
      </c>
      <c r="P7777">
        <f>13.098*F7777^-1.237</f>
        <v>44.806338281983834</v>
      </c>
      <c r="Q7777">
        <f>13.098*M7777^-1.237</f>
        <v>42.182109086218873</v>
      </c>
      <c r="R7777" s="5">
        <f>IFERROR(ROUND(MAX(MIN((-105.4*LN(O7777) + 163.83),95),10),0)," ")</f>
        <v>49</v>
      </c>
      <c r="S7777" s="5" t="str">
        <f>IFERROR(CONCATENATE("(",R7777,",",ROUND((1.2*W7777),2),")")," ")</f>
        <v>(49,0.47)</v>
      </c>
      <c r="T7777">
        <f>R7777-L7777</f>
        <v>8</v>
      </c>
      <c r="U7777" s="7" t="str">
        <f>IF((AND(T7777=0,H7777&gt;=L7777)),"Don’t change bids","OK")</f>
        <v>OK</v>
      </c>
      <c r="V7777" t="e">
        <f>IF((MATCH(F7777,W7777,0)),"Same","Diff")</f>
        <v>#N/A</v>
      </c>
      <c r="W7777" s="5">
        <f>ROUND(M7777,2)</f>
        <v>0.39</v>
      </c>
      <c r="X7777" s="5">
        <v>0.39</v>
      </c>
    </row>
    <row r="7778" spans="1:24" x14ac:dyDescent="0.25">
      <c r="A7778" t="s">
        <v>24</v>
      </c>
      <c r="B7778" t="s">
        <v>7979</v>
      </c>
      <c r="C7778" t="s">
        <v>4401</v>
      </c>
      <c r="D7778" t="s">
        <v>7980</v>
      </c>
      <c r="E7778" t="s">
        <v>4407</v>
      </c>
      <c r="F7778" s="5">
        <v>0.24</v>
      </c>
      <c r="G7778" s="9">
        <v>0.1</v>
      </c>
      <c r="H7778" s="6">
        <f>G7778*100</f>
        <v>10</v>
      </c>
      <c r="I7778" t="s">
        <v>10679</v>
      </c>
      <c r="J7778" t="s">
        <v>10765</v>
      </c>
      <c r="K7778">
        <v>41</v>
      </c>
      <c r="L7778">
        <v>41</v>
      </c>
      <c r="M7778">
        <f>(F7778*(1+0.05))</f>
        <v>0.252</v>
      </c>
      <c r="N7778">
        <f>IFERROR(ROUND(( (-1.208*LN(L7778) + 7.5474 + 4.6991*(2.71828^(-0.009*L7778)) + 0.0001*L7778*L7778 - 0.0432*L7778 + 4.7166)/3),2), " ")</f>
        <v>3.14</v>
      </c>
      <c r="O7778">
        <f>IFERROR(MAX(MIN(ROUND(N7778*(Q7778/P7778),2),4.5),1.9)," ")</f>
        <v>2.96</v>
      </c>
      <c r="P7778">
        <f>13.098*F7778^-1.237</f>
        <v>76.539157967055942</v>
      </c>
      <c r="Q7778">
        <f>13.098*M7778^-1.237</f>
        <v>72.056392790121649</v>
      </c>
      <c r="R7778" s="5">
        <f>IFERROR(ROUND(MAX(MIN((-105.4*LN(O7778) + 163.83),95),10),0)," ")</f>
        <v>49</v>
      </c>
      <c r="S7778" s="5" t="str">
        <f>IFERROR(CONCATENATE("(",R7778,",",ROUND((1.2*W7778),2),")")," ")</f>
        <v>(49,0.3)</v>
      </c>
      <c r="T7778">
        <f>R7778-L7778</f>
        <v>8</v>
      </c>
      <c r="U7778" s="7" t="str">
        <f>IF((AND(T7778=0,H7778&gt;=L7778)),"Don’t change bids","OK")</f>
        <v>OK</v>
      </c>
      <c r="V7778" t="e">
        <f>IF((MATCH(F7778,W7778,0)),"Same","Diff")</f>
        <v>#N/A</v>
      </c>
      <c r="W7778" s="5">
        <f>ROUND(M7778,2)</f>
        <v>0.25</v>
      </c>
      <c r="X7778" s="5">
        <v>0.25</v>
      </c>
    </row>
    <row r="7779" spans="1:24" x14ac:dyDescent="0.25">
      <c r="A7779" t="s">
        <v>24</v>
      </c>
      <c r="B7779" t="s">
        <v>7981</v>
      </c>
      <c r="C7779" t="s">
        <v>4401</v>
      </c>
      <c r="D7779" t="s">
        <v>7982</v>
      </c>
      <c r="E7779" t="s">
        <v>569</v>
      </c>
      <c r="F7779" s="5">
        <v>0.37</v>
      </c>
      <c r="G7779" s="9">
        <v>0.1</v>
      </c>
      <c r="H7779" s="6">
        <f>G7779*100</f>
        <v>10</v>
      </c>
      <c r="I7779" t="s">
        <v>9716</v>
      </c>
      <c r="J7779" t="s">
        <v>10765</v>
      </c>
      <c r="K7779">
        <v>41</v>
      </c>
      <c r="L7779">
        <v>41</v>
      </c>
      <c r="M7779">
        <f>(F7779*(1+0.05))</f>
        <v>0.38850000000000001</v>
      </c>
      <c r="N7779">
        <f>IFERROR(ROUND(( (-1.208*LN(L7779) + 7.5474 + 4.6991*(2.71828^(-0.009*L7779)) + 0.0001*L7779*L7779 - 0.0432*L7779 + 4.7166)/3),2), " ")</f>
        <v>3.14</v>
      </c>
      <c r="O7779">
        <f>IFERROR(MAX(MIN(ROUND(N7779*(Q7779/P7779),2),4.5),1.9)," ")</f>
        <v>2.96</v>
      </c>
      <c r="P7779">
        <f>13.098*F7779^-1.237</f>
        <v>44.806338281983834</v>
      </c>
      <c r="Q7779">
        <f>13.098*M7779^-1.237</f>
        <v>42.182109086218873</v>
      </c>
      <c r="R7779" s="5">
        <f>IFERROR(ROUND(MAX(MIN((-105.4*LN(O7779) + 163.83),95),10),0)," ")</f>
        <v>49</v>
      </c>
      <c r="S7779" s="5" t="str">
        <f>IFERROR(CONCATENATE("(",R7779,",",ROUND((1.2*W7779),2),")")," ")</f>
        <v>(49,0.47)</v>
      </c>
      <c r="T7779">
        <f>R7779-L7779</f>
        <v>8</v>
      </c>
      <c r="U7779" s="7" t="str">
        <f>IF((AND(T7779=0,H7779&gt;=L7779)),"Don’t change bids","OK")</f>
        <v>OK</v>
      </c>
      <c r="V7779" t="e">
        <f>IF((MATCH(F7779,W7779,0)),"Same","Diff")</f>
        <v>#N/A</v>
      </c>
      <c r="W7779" s="5">
        <f>ROUND(M7779,2)</f>
        <v>0.39</v>
      </c>
      <c r="X7779" s="5">
        <v>0.39</v>
      </c>
    </row>
    <row r="7780" spans="1:24" x14ac:dyDescent="0.25">
      <c r="A7780" t="s">
        <v>24</v>
      </c>
      <c r="B7780" t="s">
        <v>7983</v>
      </c>
      <c r="C7780" t="s">
        <v>4401</v>
      </c>
      <c r="D7780" t="s">
        <v>7958</v>
      </c>
      <c r="E7780" t="s">
        <v>559</v>
      </c>
      <c r="F7780" s="5">
        <v>0.47</v>
      </c>
      <c r="G7780" s="9">
        <v>0.1</v>
      </c>
      <c r="H7780" s="6">
        <f>G7780*100</f>
        <v>10</v>
      </c>
      <c r="I7780" t="s">
        <v>10752</v>
      </c>
      <c r="J7780" t="s">
        <v>10765</v>
      </c>
      <c r="K7780">
        <v>19</v>
      </c>
      <c r="L7780">
        <v>19</v>
      </c>
      <c r="M7780">
        <f>(F7780*(1+0.05))</f>
        <v>0.49349999999999999</v>
      </c>
      <c r="N7780">
        <f>IFERROR(ROUND(( (-1.208*LN(L7780) + 7.5474 + 4.6991*(2.71828^(-0.009*L7780)) + 0.0001*L7780*L7780 - 0.0432*L7780 + 4.7166)/3),2), " ")</f>
        <v>3.96</v>
      </c>
      <c r="O7780">
        <f>IFERROR(MAX(MIN(ROUND(N7780*(Q7780/P7780),2),4.5),1.9)," ")</f>
        <v>3.73</v>
      </c>
      <c r="P7780">
        <f>13.098*F7780^-1.237</f>
        <v>33.328819846527928</v>
      </c>
      <c r="Q7780">
        <f>13.098*M7780^-1.237</f>
        <v>31.376808915591916</v>
      </c>
      <c r="R7780" s="5">
        <f>IFERROR(ROUND(MAX(MIN((-105.4*LN(O7780) + 163.83),95),10),0)," ")</f>
        <v>25</v>
      </c>
      <c r="S7780" s="5" t="str">
        <f>IFERROR(CONCATENATE("(",R7780,",",ROUND((1.2*W7780),2),")")," ")</f>
        <v>(25,0.59)</v>
      </c>
      <c r="T7780">
        <f>R7780-L7780</f>
        <v>6</v>
      </c>
      <c r="U7780" s="7" t="str">
        <f>IF((AND(T7780=0,H7780&gt;=L7780)),"Don’t change bids","OK")</f>
        <v>OK</v>
      </c>
      <c r="V7780" t="e">
        <f>IF((MATCH(F7780,W7780,0)),"Same","Diff")</f>
        <v>#N/A</v>
      </c>
      <c r="W7780" s="5">
        <f>ROUND(M7780,2)</f>
        <v>0.49</v>
      </c>
      <c r="X7780" s="5">
        <v>0.49</v>
      </c>
    </row>
    <row r="7781" spans="1:24" x14ac:dyDescent="0.25">
      <c r="A7781" t="s">
        <v>24</v>
      </c>
      <c r="B7781" t="s">
        <v>7984</v>
      </c>
      <c r="C7781" t="s">
        <v>4401</v>
      </c>
      <c r="D7781" t="s">
        <v>7963</v>
      </c>
      <c r="E7781" t="s">
        <v>569</v>
      </c>
      <c r="F7781" s="5">
        <v>0.37</v>
      </c>
      <c r="G7781" s="9">
        <v>0.1</v>
      </c>
      <c r="H7781" s="6">
        <f>G7781*100</f>
        <v>10</v>
      </c>
      <c r="I7781" t="s">
        <v>9716</v>
      </c>
      <c r="J7781" t="s">
        <v>10765</v>
      </c>
      <c r="K7781">
        <v>41</v>
      </c>
      <c r="L7781">
        <v>41</v>
      </c>
      <c r="M7781">
        <f>(F7781*(1+0.05))</f>
        <v>0.38850000000000001</v>
      </c>
      <c r="N7781">
        <f>IFERROR(ROUND(( (-1.208*LN(L7781) + 7.5474 + 4.6991*(2.71828^(-0.009*L7781)) + 0.0001*L7781*L7781 - 0.0432*L7781 + 4.7166)/3),2), " ")</f>
        <v>3.14</v>
      </c>
      <c r="O7781">
        <f>IFERROR(MAX(MIN(ROUND(N7781*(Q7781/P7781),2),4.5),1.9)," ")</f>
        <v>2.96</v>
      </c>
      <c r="P7781">
        <f>13.098*F7781^-1.237</f>
        <v>44.806338281983834</v>
      </c>
      <c r="Q7781">
        <f>13.098*M7781^-1.237</f>
        <v>42.182109086218873</v>
      </c>
      <c r="R7781" s="5">
        <f>IFERROR(ROUND(MAX(MIN((-105.4*LN(O7781) + 163.83),95),10),0)," ")</f>
        <v>49</v>
      </c>
      <c r="S7781" s="5" t="str">
        <f>IFERROR(CONCATENATE("(",R7781,",",ROUND((1.2*W7781),2),")")," ")</f>
        <v>(49,0.47)</v>
      </c>
      <c r="T7781">
        <f>R7781-L7781</f>
        <v>8</v>
      </c>
      <c r="U7781" s="7" t="str">
        <f>IF((AND(T7781=0,H7781&gt;=L7781)),"Don’t change bids","OK")</f>
        <v>OK</v>
      </c>
      <c r="V7781" t="e">
        <f>IF((MATCH(F7781,W7781,0)),"Same","Diff")</f>
        <v>#N/A</v>
      </c>
      <c r="W7781" s="5">
        <f>ROUND(M7781,2)</f>
        <v>0.39</v>
      </c>
      <c r="X7781" s="5">
        <v>0.39</v>
      </c>
    </row>
    <row r="7782" spans="1:24" x14ac:dyDescent="0.25">
      <c r="A7782" t="s">
        <v>24</v>
      </c>
      <c r="B7782" t="s">
        <v>7985</v>
      </c>
      <c r="C7782" t="s">
        <v>4401</v>
      </c>
      <c r="D7782" t="s">
        <v>5486</v>
      </c>
      <c r="E7782" t="s">
        <v>569</v>
      </c>
      <c r="F7782" s="5">
        <v>0.37</v>
      </c>
      <c r="G7782" s="9">
        <v>0.1</v>
      </c>
      <c r="H7782" s="6">
        <f>G7782*100</f>
        <v>10</v>
      </c>
      <c r="I7782" t="s">
        <v>9716</v>
      </c>
      <c r="J7782" t="s">
        <v>10765</v>
      </c>
      <c r="K7782">
        <v>41</v>
      </c>
      <c r="L7782">
        <v>41</v>
      </c>
      <c r="M7782">
        <f>(F7782*(1+0.05))</f>
        <v>0.38850000000000001</v>
      </c>
      <c r="N7782">
        <f>IFERROR(ROUND(( (-1.208*LN(L7782) + 7.5474 + 4.6991*(2.71828^(-0.009*L7782)) + 0.0001*L7782*L7782 - 0.0432*L7782 + 4.7166)/3),2), " ")</f>
        <v>3.14</v>
      </c>
      <c r="O7782">
        <f>IFERROR(MAX(MIN(ROUND(N7782*(Q7782/P7782),2),4.5),1.9)," ")</f>
        <v>2.96</v>
      </c>
      <c r="P7782">
        <f>13.098*F7782^-1.237</f>
        <v>44.806338281983834</v>
      </c>
      <c r="Q7782">
        <f>13.098*M7782^-1.237</f>
        <v>42.182109086218873</v>
      </c>
      <c r="R7782" s="5">
        <f>IFERROR(ROUND(MAX(MIN((-105.4*LN(O7782) + 163.83),95),10),0)," ")</f>
        <v>49</v>
      </c>
      <c r="S7782" s="5" t="str">
        <f>IFERROR(CONCATENATE("(",R7782,",",ROUND((1.2*W7782),2),")")," ")</f>
        <v>(49,0.47)</v>
      </c>
      <c r="T7782">
        <f>R7782-L7782</f>
        <v>8</v>
      </c>
      <c r="U7782" s="7" t="str">
        <f>IF((AND(T7782=0,H7782&gt;=L7782)),"Don’t change bids","OK")</f>
        <v>OK</v>
      </c>
      <c r="V7782" t="e">
        <f>IF((MATCH(F7782,W7782,0)),"Same","Diff")</f>
        <v>#N/A</v>
      </c>
      <c r="W7782" s="5">
        <f>ROUND(M7782,2)</f>
        <v>0.39</v>
      </c>
      <c r="X7782" s="5">
        <v>0.39</v>
      </c>
    </row>
    <row r="7783" spans="1:24" x14ac:dyDescent="0.25">
      <c r="A7783" t="s">
        <v>24</v>
      </c>
      <c r="B7783" t="s">
        <v>7986</v>
      </c>
      <c r="C7783" t="s">
        <v>4401</v>
      </c>
      <c r="D7783" t="s">
        <v>5478</v>
      </c>
      <c r="E7783" t="s">
        <v>569</v>
      </c>
      <c r="F7783" s="5">
        <v>0.37</v>
      </c>
      <c r="G7783" s="9">
        <v>0.1</v>
      </c>
      <c r="H7783" s="6">
        <f>G7783*100</f>
        <v>10</v>
      </c>
      <c r="I7783" t="s">
        <v>9716</v>
      </c>
      <c r="J7783" t="s">
        <v>10765</v>
      </c>
      <c r="K7783">
        <v>41</v>
      </c>
      <c r="L7783">
        <v>41</v>
      </c>
      <c r="M7783">
        <f>(F7783*(1+0.05))</f>
        <v>0.38850000000000001</v>
      </c>
      <c r="N7783">
        <f>IFERROR(ROUND(( (-1.208*LN(L7783) + 7.5474 + 4.6991*(2.71828^(-0.009*L7783)) + 0.0001*L7783*L7783 - 0.0432*L7783 + 4.7166)/3),2), " ")</f>
        <v>3.14</v>
      </c>
      <c r="O7783">
        <f>IFERROR(MAX(MIN(ROUND(N7783*(Q7783/P7783),2),4.5),1.9)," ")</f>
        <v>2.96</v>
      </c>
      <c r="P7783">
        <f>13.098*F7783^-1.237</f>
        <v>44.806338281983834</v>
      </c>
      <c r="Q7783">
        <f>13.098*M7783^-1.237</f>
        <v>42.182109086218873</v>
      </c>
      <c r="R7783" s="5">
        <f>IFERROR(ROUND(MAX(MIN((-105.4*LN(O7783) + 163.83),95),10),0)," ")</f>
        <v>49</v>
      </c>
      <c r="S7783" s="5" t="str">
        <f>IFERROR(CONCATENATE("(",R7783,",",ROUND((1.2*W7783),2),")")," ")</f>
        <v>(49,0.47)</v>
      </c>
      <c r="T7783">
        <f>R7783-L7783</f>
        <v>8</v>
      </c>
      <c r="U7783" s="7" t="str">
        <f>IF((AND(T7783=0,H7783&gt;=L7783)),"Don’t change bids","OK")</f>
        <v>OK</v>
      </c>
      <c r="V7783" t="e">
        <f>IF((MATCH(F7783,W7783,0)),"Same","Diff")</f>
        <v>#N/A</v>
      </c>
      <c r="W7783" s="5">
        <f>ROUND(M7783,2)</f>
        <v>0.39</v>
      </c>
      <c r="X7783" s="5">
        <v>0.39</v>
      </c>
    </row>
    <row r="7784" spans="1:24" x14ac:dyDescent="0.25">
      <c r="A7784" t="s">
        <v>24</v>
      </c>
      <c r="B7784" t="s">
        <v>7987</v>
      </c>
      <c r="C7784" t="s">
        <v>4401</v>
      </c>
      <c r="D7784" t="s">
        <v>7988</v>
      </c>
      <c r="E7784" t="s">
        <v>569</v>
      </c>
      <c r="F7784" s="5">
        <v>0.37</v>
      </c>
      <c r="G7784" s="9">
        <v>0.1</v>
      </c>
      <c r="H7784" s="6">
        <f>G7784*100</f>
        <v>10</v>
      </c>
      <c r="I7784" t="s">
        <v>9716</v>
      </c>
      <c r="J7784" t="s">
        <v>10765</v>
      </c>
      <c r="K7784">
        <v>41</v>
      </c>
      <c r="L7784">
        <v>41</v>
      </c>
      <c r="M7784">
        <f>(F7784*(1+0.05))</f>
        <v>0.38850000000000001</v>
      </c>
      <c r="N7784">
        <f>IFERROR(ROUND(( (-1.208*LN(L7784) + 7.5474 + 4.6991*(2.71828^(-0.009*L7784)) + 0.0001*L7784*L7784 - 0.0432*L7784 + 4.7166)/3),2), " ")</f>
        <v>3.14</v>
      </c>
      <c r="O7784">
        <f>IFERROR(MAX(MIN(ROUND(N7784*(Q7784/P7784),2),4.5),1.9)," ")</f>
        <v>2.96</v>
      </c>
      <c r="P7784">
        <f>13.098*F7784^-1.237</f>
        <v>44.806338281983834</v>
      </c>
      <c r="Q7784">
        <f>13.098*M7784^-1.237</f>
        <v>42.182109086218873</v>
      </c>
      <c r="R7784" s="5">
        <f>IFERROR(ROUND(MAX(MIN((-105.4*LN(O7784) + 163.83),95),10),0)," ")</f>
        <v>49</v>
      </c>
      <c r="S7784" s="5" t="str">
        <f>IFERROR(CONCATENATE("(",R7784,",",ROUND((1.2*W7784),2),")")," ")</f>
        <v>(49,0.47)</v>
      </c>
      <c r="T7784">
        <f>R7784-L7784</f>
        <v>8</v>
      </c>
      <c r="U7784" s="7" t="str">
        <f>IF((AND(T7784=0,H7784&gt;=L7784)),"Don’t change bids","OK")</f>
        <v>OK</v>
      </c>
      <c r="V7784" t="e">
        <f>IF((MATCH(F7784,W7784,0)),"Same","Diff")</f>
        <v>#N/A</v>
      </c>
      <c r="W7784" s="5">
        <f>ROUND(M7784,2)</f>
        <v>0.39</v>
      </c>
      <c r="X7784" s="5">
        <v>0.39</v>
      </c>
    </row>
    <row r="7785" spans="1:24" x14ac:dyDescent="0.25">
      <c r="A7785" t="s">
        <v>24</v>
      </c>
      <c r="B7785" t="s">
        <v>7989</v>
      </c>
      <c r="C7785" t="s">
        <v>4401</v>
      </c>
      <c r="D7785" t="s">
        <v>7990</v>
      </c>
      <c r="E7785" t="s">
        <v>569</v>
      </c>
      <c r="F7785" s="5">
        <v>0.37</v>
      </c>
      <c r="G7785" s="9">
        <v>0.1</v>
      </c>
      <c r="H7785" s="6">
        <f>G7785*100</f>
        <v>10</v>
      </c>
      <c r="I7785" t="s">
        <v>9716</v>
      </c>
      <c r="J7785" t="s">
        <v>10765</v>
      </c>
      <c r="K7785">
        <v>41</v>
      </c>
      <c r="L7785">
        <v>41</v>
      </c>
      <c r="M7785">
        <f>(F7785*(1+0.05))</f>
        <v>0.38850000000000001</v>
      </c>
      <c r="N7785">
        <f>IFERROR(ROUND(( (-1.208*LN(L7785) + 7.5474 + 4.6991*(2.71828^(-0.009*L7785)) + 0.0001*L7785*L7785 - 0.0432*L7785 + 4.7166)/3),2), " ")</f>
        <v>3.14</v>
      </c>
      <c r="O7785">
        <f>IFERROR(MAX(MIN(ROUND(N7785*(Q7785/P7785),2),4.5),1.9)," ")</f>
        <v>2.96</v>
      </c>
      <c r="P7785">
        <f>13.098*F7785^-1.237</f>
        <v>44.806338281983834</v>
      </c>
      <c r="Q7785">
        <f>13.098*M7785^-1.237</f>
        <v>42.182109086218873</v>
      </c>
      <c r="R7785" s="5">
        <f>IFERROR(ROUND(MAX(MIN((-105.4*LN(O7785) + 163.83),95),10),0)," ")</f>
        <v>49</v>
      </c>
      <c r="S7785" s="5" t="str">
        <f>IFERROR(CONCATENATE("(",R7785,",",ROUND((1.2*W7785),2),")")," ")</f>
        <v>(49,0.47)</v>
      </c>
      <c r="T7785">
        <f>R7785-L7785</f>
        <v>8</v>
      </c>
      <c r="U7785" s="7" t="str">
        <f>IF((AND(T7785=0,H7785&gt;=L7785)),"Don’t change bids","OK")</f>
        <v>OK</v>
      </c>
      <c r="V7785" t="e">
        <f>IF((MATCH(F7785,W7785,0)),"Same","Diff")</f>
        <v>#N/A</v>
      </c>
      <c r="W7785" s="5">
        <f>ROUND(M7785,2)</f>
        <v>0.39</v>
      </c>
      <c r="X7785" s="5">
        <v>0.39</v>
      </c>
    </row>
    <row r="7786" spans="1:24" x14ac:dyDescent="0.25">
      <c r="A7786" t="s">
        <v>24</v>
      </c>
      <c r="B7786" t="s">
        <v>7991</v>
      </c>
      <c r="C7786" t="s">
        <v>4401</v>
      </c>
      <c r="D7786" t="s">
        <v>7988</v>
      </c>
      <c r="E7786" t="s">
        <v>569</v>
      </c>
      <c r="F7786" s="5">
        <v>0.37</v>
      </c>
      <c r="G7786" s="9">
        <v>0.1</v>
      </c>
      <c r="H7786" s="6">
        <f>G7786*100</f>
        <v>10</v>
      </c>
      <c r="I7786" t="s">
        <v>9716</v>
      </c>
      <c r="J7786" t="s">
        <v>10765</v>
      </c>
      <c r="K7786">
        <v>41</v>
      </c>
      <c r="L7786">
        <v>41</v>
      </c>
      <c r="M7786">
        <f>(F7786*(1+0.05))</f>
        <v>0.38850000000000001</v>
      </c>
      <c r="N7786">
        <f>IFERROR(ROUND(( (-1.208*LN(L7786) + 7.5474 + 4.6991*(2.71828^(-0.009*L7786)) + 0.0001*L7786*L7786 - 0.0432*L7786 + 4.7166)/3),2), " ")</f>
        <v>3.14</v>
      </c>
      <c r="O7786">
        <f>IFERROR(MAX(MIN(ROUND(N7786*(Q7786/P7786),2),4.5),1.9)," ")</f>
        <v>2.96</v>
      </c>
      <c r="P7786">
        <f>13.098*F7786^-1.237</f>
        <v>44.806338281983834</v>
      </c>
      <c r="Q7786">
        <f>13.098*M7786^-1.237</f>
        <v>42.182109086218873</v>
      </c>
      <c r="R7786" s="5">
        <f>IFERROR(ROUND(MAX(MIN((-105.4*LN(O7786) + 163.83),95),10),0)," ")</f>
        <v>49</v>
      </c>
      <c r="S7786" s="5" t="str">
        <f>IFERROR(CONCATENATE("(",R7786,",",ROUND((1.2*W7786),2),")")," ")</f>
        <v>(49,0.47)</v>
      </c>
      <c r="T7786">
        <f>R7786-L7786</f>
        <v>8</v>
      </c>
      <c r="U7786" s="7" t="str">
        <f>IF((AND(T7786=0,H7786&gt;=L7786)),"Don’t change bids","OK")</f>
        <v>OK</v>
      </c>
      <c r="V7786" t="e">
        <f>IF((MATCH(F7786,W7786,0)),"Same","Diff")</f>
        <v>#N/A</v>
      </c>
      <c r="W7786" s="5">
        <f>ROUND(M7786,2)</f>
        <v>0.39</v>
      </c>
      <c r="X7786" s="5">
        <v>0.39</v>
      </c>
    </row>
    <row r="7787" spans="1:24" x14ac:dyDescent="0.25">
      <c r="A7787" t="s">
        <v>24</v>
      </c>
      <c r="B7787" t="s">
        <v>7992</v>
      </c>
      <c r="C7787" t="s">
        <v>4401</v>
      </c>
      <c r="D7787" t="s">
        <v>7990</v>
      </c>
      <c r="E7787" t="s">
        <v>569</v>
      </c>
      <c r="F7787" s="5">
        <v>0.37</v>
      </c>
      <c r="G7787" s="9">
        <v>0.1</v>
      </c>
      <c r="H7787" s="6">
        <f>G7787*100</f>
        <v>10</v>
      </c>
      <c r="I7787" t="s">
        <v>9716</v>
      </c>
      <c r="J7787" t="s">
        <v>10765</v>
      </c>
      <c r="K7787">
        <v>41</v>
      </c>
      <c r="L7787">
        <v>41</v>
      </c>
      <c r="M7787">
        <f>(F7787*(1+0.05))</f>
        <v>0.38850000000000001</v>
      </c>
      <c r="N7787">
        <f>IFERROR(ROUND(( (-1.208*LN(L7787) + 7.5474 + 4.6991*(2.71828^(-0.009*L7787)) + 0.0001*L7787*L7787 - 0.0432*L7787 + 4.7166)/3),2), " ")</f>
        <v>3.14</v>
      </c>
      <c r="O7787">
        <f>IFERROR(MAX(MIN(ROUND(N7787*(Q7787/P7787),2),4.5),1.9)," ")</f>
        <v>2.96</v>
      </c>
      <c r="P7787">
        <f>13.098*F7787^-1.237</f>
        <v>44.806338281983834</v>
      </c>
      <c r="Q7787">
        <f>13.098*M7787^-1.237</f>
        <v>42.182109086218873</v>
      </c>
      <c r="R7787" s="5">
        <f>IFERROR(ROUND(MAX(MIN((-105.4*LN(O7787) + 163.83),95),10),0)," ")</f>
        <v>49</v>
      </c>
      <c r="S7787" s="5" t="str">
        <f>IFERROR(CONCATENATE("(",R7787,",",ROUND((1.2*W7787),2),")")," ")</f>
        <v>(49,0.47)</v>
      </c>
      <c r="T7787">
        <f>R7787-L7787</f>
        <v>8</v>
      </c>
      <c r="U7787" s="7" t="str">
        <f>IF((AND(T7787=0,H7787&gt;=L7787)),"Don’t change bids","OK")</f>
        <v>OK</v>
      </c>
      <c r="V7787" t="e">
        <f>IF((MATCH(F7787,W7787,0)),"Same","Diff")</f>
        <v>#N/A</v>
      </c>
      <c r="W7787" s="5">
        <f>ROUND(M7787,2)</f>
        <v>0.39</v>
      </c>
      <c r="X7787" s="5">
        <v>0.39</v>
      </c>
    </row>
    <row r="7788" spans="1:24" x14ac:dyDescent="0.25">
      <c r="A7788" t="s">
        <v>24</v>
      </c>
      <c r="B7788" t="s">
        <v>7993</v>
      </c>
      <c r="C7788" t="s">
        <v>4401</v>
      </c>
      <c r="D7788" t="s">
        <v>7994</v>
      </c>
      <c r="E7788" t="s">
        <v>569</v>
      </c>
      <c r="F7788" s="5">
        <v>0.37</v>
      </c>
      <c r="G7788" s="9">
        <v>0.1</v>
      </c>
      <c r="H7788" s="6">
        <f>G7788*100</f>
        <v>10</v>
      </c>
      <c r="I7788" t="s">
        <v>9716</v>
      </c>
      <c r="J7788" t="s">
        <v>10765</v>
      </c>
      <c r="K7788">
        <v>41</v>
      </c>
      <c r="L7788">
        <v>41</v>
      </c>
      <c r="M7788">
        <f>(F7788*(1+0.05))</f>
        <v>0.38850000000000001</v>
      </c>
      <c r="N7788">
        <f>IFERROR(ROUND(( (-1.208*LN(L7788) + 7.5474 + 4.6991*(2.71828^(-0.009*L7788)) + 0.0001*L7788*L7788 - 0.0432*L7788 + 4.7166)/3),2), " ")</f>
        <v>3.14</v>
      </c>
      <c r="O7788">
        <f>IFERROR(MAX(MIN(ROUND(N7788*(Q7788/P7788),2),4.5),1.9)," ")</f>
        <v>2.96</v>
      </c>
      <c r="P7788">
        <f>13.098*F7788^-1.237</f>
        <v>44.806338281983834</v>
      </c>
      <c r="Q7788">
        <f>13.098*M7788^-1.237</f>
        <v>42.182109086218873</v>
      </c>
      <c r="R7788" s="5">
        <f>IFERROR(ROUND(MAX(MIN((-105.4*LN(O7788) + 163.83),95),10),0)," ")</f>
        <v>49</v>
      </c>
      <c r="S7788" s="5" t="str">
        <f>IFERROR(CONCATENATE("(",R7788,",",ROUND((1.2*W7788),2),")")," ")</f>
        <v>(49,0.47)</v>
      </c>
      <c r="T7788">
        <f>R7788-L7788</f>
        <v>8</v>
      </c>
      <c r="U7788" s="7" t="str">
        <f>IF((AND(T7788=0,H7788&gt;=L7788)),"Don’t change bids","OK")</f>
        <v>OK</v>
      </c>
      <c r="V7788" t="e">
        <f>IF((MATCH(F7788,W7788,0)),"Same","Diff")</f>
        <v>#N/A</v>
      </c>
      <c r="W7788" s="5">
        <f>ROUND(M7788,2)</f>
        <v>0.39</v>
      </c>
      <c r="X7788" s="5">
        <v>0.39</v>
      </c>
    </row>
    <row r="7789" spans="1:24" x14ac:dyDescent="0.25">
      <c r="A7789" t="s">
        <v>24</v>
      </c>
      <c r="B7789" t="s">
        <v>7995</v>
      </c>
      <c r="C7789" t="s">
        <v>4401</v>
      </c>
      <c r="D7789" t="s">
        <v>7994</v>
      </c>
      <c r="E7789" t="s">
        <v>569</v>
      </c>
      <c r="F7789" s="5">
        <v>0.37</v>
      </c>
      <c r="G7789" s="9">
        <v>0.1</v>
      </c>
      <c r="H7789" s="6">
        <f>G7789*100</f>
        <v>10</v>
      </c>
      <c r="I7789" t="s">
        <v>9716</v>
      </c>
      <c r="J7789" t="s">
        <v>10765</v>
      </c>
      <c r="K7789">
        <v>41</v>
      </c>
      <c r="L7789">
        <v>41</v>
      </c>
      <c r="M7789">
        <f>(F7789*(1+0.05))</f>
        <v>0.38850000000000001</v>
      </c>
      <c r="N7789">
        <f>IFERROR(ROUND(( (-1.208*LN(L7789) + 7.5474 + 4.6991*(2.71828^(-0.009*L7789)) + 0.0001*L7789*L7789 - 0.0432*L7789 + 4.7166)/3),2), " ")</f>
        <v>3.14</v>
      </c>
      <c r="O7789">
        <f>IFERROR(MAX(MIN(ROUND(N7789*(Q7789/P7789),2),4.5),1.9)," ")</f>
        <v>2.96</v>
      </c>
      <c r="P7789">
        <f>13.098*F7789^-1.237</f>
        <v>44.806338281983834</v>
      </c>
      <c r="Q7789">
        <f>13.098*M7789^-1.237</f>
        <v>42.182109086218873</v>
      </c>
      <c r="R7789" s="5">
        <f>IFERROR(ROUND(MAX(MIN((-105.4*LN(O7789) + 163.83),95),10),0)," ")</f>
        <v>49</v>
      </c>
      <c r="S7789" s="5" t="str">
        <f>IFERROR(CONCATENATE("(",R7789,",",ROUND((1.2*W7789),2),")")," ")</f>
        <v>(49,0.47)</v>
      </c>
      <c r="T7789">
        <f>R7789-L7789</f>
        <v>8</v>
      </c>
      <c r="U7789" s="7" t="str">
        <f>IF((AND(T7789=0,H7789&gt;=L7789)),"Don’t change bids","OK")</f>
        <v>OK</v>
      </c>
      <c r="V7789" t="e">
        <f>IF((MATCH(F7789,W7789,0)),"Same","Diff")</f>
        <v>#N/A</v>
      </c>
      <c r="W7789" s="5">
        <f>ROUND(M7789,2)</f>
        <v>0.39</v>
      </c>
      <c r="X7789" s="5">
        <v>0.39</v>
      </c>
    </row>
    <row r="7790" spans="1:24" x14ac:dyDescent="0.25">
      <c r="A7790" t="s">
        <v>24</v>
      </c>
      <c r="B7790" t="s">
        <v>7996</v>
      </c>
      <c r="C7790" t="s">
        <v>4401</v>
      </c>
      <c r="D7790" t="s">
        <v>7988</v>
      </c>
      <c r="E7790" t="s">
        <v>569</v>
      </c>
      <c r="F7790" s="5">
        <v>0.37</v>
      </c>
      <c r="G7790" s="9">
        <v>0.1</v>
      </c>
      <c r="H7790" s="6">
        <f>G7790*100</f>
        <v>10</v>
      </c>
      <c r="I7790" t="s">
        <v>9716</v>
      </c>
      <c r="J7790" t="s">
        <v>10765</v>
      </c>
      <c r="K7790">
        <v>41</v>
      </c>
      <c r="L7790">
        <v>41</v>
      </c>
      <c r="M7790">
        <f>(F7790*(1+0.05))</f>
        <v>0.38850000000000001</v>
      </c>
      <c r="N7790">
        <f>IFERROR(ROUND(( (-1.208*LN(L7790) + 7.5474 + 4.6991*(2.71828^(-0.009*L7790)) + 0.0001*L7790*L7790 - 0.0432*L7790 + 4.7166)/3),2), " ")</f>
        <v>3.14</v>
      </c>
      <c r="O7790">
        <f>IFERROR(MAX(MIN(ROUND(N7790*(Q7790/P7790),2),4.5),1.9)," ")</f>
        <v>2.96</v>
      </c>
      <c r="P7790">
        <f>13.098*F7790^-1.237</f>
        <v>44.806338281983834</v>
      </c>
      <c r="Q7790">
        <f>13.098*M7790^-1.237</f>
        <v>42.182109086218873</v>
      </c>
      <c r="R7790" s="5">
        <f>IFERROR(ROUND(MAX(MIN((-105.4*LN(O7790) + 163.83),95),10),0)," ")</f>
        <v>49</v>
      </c>
      <c r="S7790" s="5" t="str">
        <f>IFERROR(CONCATENATE("(",R7790,",",ROUND((1.2*W7790),2),")")," ")</f>
        <v>(49,0.47)</v>
      </c>
      <c r="T7790">
        <f>R7790-L7790</f>
        <v>8</v>
      </c>
      <c r="U7790" s="7" t="str">
        <f>IF((AND(T7790=0,H7790&gt;=L7790)),"Don’t change bids","OK")</f>
        <v>OK</v>
      </c>
      <c r="V7790" t="e">
        <f>IF((MATCH(F7790,W7790,0)),"Same","Diff")</f>
        <v>#N/A</v>
      </c>
      <c r="W7790" s="5">
        <f>ROUND(M7790,2)</f>
        <v>0.39</v>
      </c>
      <c r="X7790" s="5">
        <v>0.39</v>
      </c>
    </row>
    <row r="7791" spans="1:24" x14ac:dyDescent="0.25">
      <c r="A7791" t="s">
        <v>24</v>
      </c>
      <c r="B7791" t="s">
        <v>7997</v>
      </c>
      <c r="C7791" t="s">
        <v>4401</v>
      </c>
      <c r="D7791" t="s">
        <v>7998</v>
      </c>
      <c r="E7791" t="s">
        <v>569</v>
      </c>
      <c r="F7791" s="5">
        <v>0.37</v>
      </c>
      <c r="G7791" s="9">
        <v>0.1</v>
      </c>
      <c r="H7791" s="6">
        <f>G7791*100</f>
        <v>10</v>
      </c>
      <c r="I7791" t="s">
        <v>9716</v>
      </c>
      <c r="J7791" t="s">
        <v>10765</v>
      </c>
      <c r="K7791">
        <v>41</v>
      </c>
      <c r="L7791">
        <v>41</v>
      </c>
      <c r="M7791">
        <f>(F7791*(1+0.05))</f>
        <v>0.38850000000000001</v>
      </c>
      <c r="N7791">
        <f>IFERROR(ROUND(( (-1.208*LN(L7791) + 7.5474 + 4.6991*(2.71828^(-0.009*L7791)) + 0.0001*L7791*L7791 - 0.0432*L7791 + 4.7166)/3),2), " ")</f>
        <v>3.14</v>
      </c>
      <c r="O7791">
        <f>IFERROR(MAX(MIN(ROUND(N7791*(Q7791/P7791),2),4.5),1.9)," ")</f>
        <v>2.96</v>
      </c>
      <c r="P7791">
        <f>13.098*F7791^-1.237</f>
        <v>44.806338281983834</v>
      </c>
      <c r="Q7791">
        <f>13.098*M7791^-1.237</f>
        <v>42.182109086218873</v>
      </c>
      <c r="R7791" s="5">
        <f>IFERROR(ROUND(MAX(MIN((-105.4*LN(O7791) + 163.83),95),10),0)," ")</f>
        <v>49</v>
      </c>
      <c r="S7791" s="5" t="str">
        <f>IFERROR(CONCATENATE("(",R7791,",",ROUND((1.2*W7791),2),")")," ")</f>
        <v>(49,0.47)</v>
      </c>
      <c r="T7791">
        <f>R7791-L7791</f>
        <v>8</v>
      </c>
      <c r="U7791" s="7" t="str">
        <f>IF((AND(T7791=0,H7791&gt;=L7791)),"Don’t change bids","OK")</f>
        <v>OK</v>
      </c>
      <c r="V7791" t="e">
        <f>IF((MATCH(F7791,W7791,0)),"Same","Diff")</f>
        <v>#N/A</v>
      </c>
      <c r="W7791" s="5">
        <f>ROUND(M7791,2)</f>
        <v>0.39</v>
      </c>
      <c r="X7791" s="5">
        <v>0.39</v>
      </c>
    </row>
    <row r="7792" spans="1:24" x14ac:dyDescent="0.25">
      <c r="A7792" t="s">
        <v>24</v>
      </c>
      <c r="B7792" t="s">
        <v>7999</v>
      </c>
      <c r="C7792" t="s">
        <v>4401</v>
      </c>
      <c r="D7792" t="s">
        <v>7998</v>
      </c>
      <c r="E7792" t="s">
        <v>569</v>
      </c>
      <c r="F7792" s="5">
        <v>0.37</v>
      </c>
      <c r="G7792" s="9">
        <v>0.1</v>
      </c>
      <c r="H7792" s="6">
        <f>G7792*100</f>
        <v>10</v>
      </c>
      <c r="I7792" t="s">
        <v>9716</v>
      </c>
      <c r="J7792" t="s">
        <v>10765</v>
      </c>
      <c r="K7792">
        <v>41</v>
      </c>
      <c r="L7792">
        <v>41</v>
      </c>
      <c r="M7792">
        <f>(F7792*(1+0.05))</f>
        <v>0.38850000000000001</v>
      </c>
      <c r="N7792">
        <f>IFERROR(ROUND(( (-1.208*LN(L7792) + 7.5474 + 4.6991*(2.71828^(-0.009*L7792)) + 0.0001*L7792*L7792 - 0.0432*L7792 + 4.7166)/3),2), " ")</f>
        <v>3.14</v>
      </c>
      <c r="O7792">
        <f>IFERROR(MAX(MIN(ROUND(N7792*(Q7792/P7792),2),4.5),1.9)," ")</f>
        <v>2.96</v>
      </c>
      <c r="P7792">
        <f>13.098*F7792^-1.237</f>
        <v>44.806338281983834</v>
      </c>
      <c r="Q7792">
        <f>13.098*M7792^-1.237</f>
        <v>42.182109086218873</v>
      </c>
      <c r="R7792" s="5">
        <f>IFERROR(ROUND(MAX(MIN((-105.4*LN(O7792) + 163.83),95),10),0)," ")</f>
        <v>49</v>
      </c>
      <c r="S7792" s="5" t="str">
        <f>IFERROR(CONCATENATE("(",R7792,",",ROUND((1.2*W7792),2),")")," ")</f>
        <v>(49,0.47)</v>
      </c>
      <c r="T7792">
        <f>R7792-L7792</f>
        <v>8</v>
      </c>
      <c r="U7792" s="7" t="str">
        <f>IF((AND(T7792=0,H7792&gt;=L7792)),"Don’t change bids","OK")</f>
        <v>OK</v>
      </c>
      <c r="V7792" t="e">
        <f>IF((MATCH(F7792,W7792,0)),"Same","Diff")</f>
        <v>#N/A</v>
      </c>
      <c r="W7792" s="5">
        <f>ROUND(M7792,2)</f>
        <v>0.39</v>
      </c>
      <c r="X7792" s="5">
        <v>0.39</v>
      </c>
    </row>
    <row r="7793" spans="1:24" x14ac:dyDescent="0.25">
      <c r="A7793" t="s">
        <v>24</v>
      </c>
      <c r="B7793" t="s">
        <v>8000</v>
      </c>
      <c r="C7793" t="s">
        <v>4401</v>
      </c>
      <c r="D7793" t="s">
        <v>7998</v>
      </c>
      <c r="E7793" t="s">
        <v>569</v>
      </c>
      <c r="F7793" s="5">
        <v>0.37</v>
      </c>
      <c r="G7793" s="9">
        <v>0.1</v>
      </c>
      <c r="H7793" s="6">
        <f>G7793*100</f>
        <v>10</v>
      </c>
      <c r="I7793" t="s">
        <v>9716</v>
      </c>
      <c r="J7793" t="s">
        <v>10765</v>
      </c>
      <c r="K7793">
        <v>41</v>
      </c>
      <c r="L7793">
        <v>41</v>
      </c>
      <c r="M7793">
        <f>(F7793*(1+0.05))</f>
        <v>0.38850000000000001</v>
      </c>
      <c r="N7793">
        <f>IFERROR(ROUND(( (-1.208*LN(L7793) + 7.5474 + 4.6991*(2.71828^(-0.009*L7793)) + 0.0001*L7793*L7793 - 0.0432*L7793 + 4.7166)/3),2), " ")</f>
        <v>3.14</v>
      </c>
      <c r="O7793">
        <f>IFERROR(MAX(MIN(ROUND(N7793*(Q7793/P7793),2),4.5),1.9)," ")</f>
        <v>2.96</v>
      </c>
      <c r="P7793">
        <f>13.098*F7793^-1.237</f>
        <v>44.806338281983834</v>
      </c>
      <c r="Q7793">
        <f>13.098*M7793^-1.237</f>
        <v>42.182109086218873</v>
      </c>
      <c r="R7793" s="5">
        <f>IFERROR(ROUND(MAX(MIN((-105.4*LN(O7793) + 163.83),95),10),0)," ")</f>
        <v>49</v>
      </c>
      <c r="S7793" s="5" t="str">
        <f>IFERROR(CONCATENATE("(",R7793,",",ROUND((1.2*W7793),2),")")," ")</f>
        <v>(49,0.47)</v>
      </c>
      <c r="T7793">
        <f>R7793-L7793</f>
        <v>8</v>
      </c>
      <c r="U7793" s="7" t="str">
        <f>IF((AND(T7793=0,H7793&gt;=L7793)),"Don’t change bids","OK")</f>
        <v>OK</v>
      </c>
      <c r="V7793" t="e">
        <f>IF((MATCH(F7793,W7793,0)),"Same","Diff")</f>
        <v>#N/A</v>
      </c>
      <c r="W7793" s="5">
        <f>ROUND(M7793,2)</f>
        <v>0.39</v>
      </c>
      <c r="X7793" s="5">
        <v>0.39</v>
      </c>
    </row>
    <row r="7794" spans="1:24" x14ac:dyDescent="0.25">
      <c r="A7794" t="s">
        <v>24</v>
      </c>
      <c r="B7794" t="s">
        <v>8001</v>
      </c>
      <c r="C7794" t="s">
        <v>4401</v>
      </c>
      <c r="D7794" t="s">
        <v>7994</v>
      </c>
      <c r="E7794" t="s">
        <v>569</v>
      </c>
      <c r="F7794" s="5">
        <v>0.37</v>
      </c>
      <c r="G7794" s="9">
        <v>0.1</v>
      </c>
      <c r="H7794" s="6">
        <f>G7794*100</f>
        <v>10</v>
      </c>
      <c r="I7794" t="s">
        <v>9716</v>
      </c>
      <c r="J7794" t="s">
        <v>10765</v>
      </c>
      <c r="K7794">
        <v>41</v>
      </c>
      <c r="L7794">
        <v>41</v>
      </c>
      <c r="M7794">
        <f>(F7794*(1+0.05))</f>
        <v>0.38850000000000001</v>
      </c>
      <c r="N7794">
        <f>IFERROR(ROUND(( (-1.208*LN(L7794) + 7.5474 + 4.6991*(2.71828^(-0.009*L7794)) + 0.0001*L7794*L7794 - 0.0432*L7794 + 4.7166)/3),2), " ")</f>
        <v>3.14</v>
      </c>
      <c r="O7794">
        <f>IFERROR(MAX(MIN(ROUND(N7794*(Q7794/P7794),2),4.5),1.9)," ")</f>
        <v>2.96</v>
      </c>
      <c r="P7794">
        <f>13.098*F7794^-1.237</f>
        <v>44.806338281983834</v>
      </c>
      <c r="Q7794">
        <f>13.098*M7794^-1.237</f>
        <v>42.182109086218873</v>
      </c>
      <c r="R7794" s="5">
        <f>IFERROR(ROUND(MAX(MIN((-105.4*LN(O7794) + 163.83),95),10),0)," ")</f>
        <v>49</v>
      </c>
      <c r="S7794" s="5" t="str">
        <f>IFERROR(CONCATENATE("(",R7794,",",ROUND((1.2*W7794),2),")")," ")</f>
        <v>(49,0.47)</v>
      </c>
      <c r="T7794">
        <f>R7794-L7794</f>
        <v>8</v>
      </c>
      <c r="U7794" s="7" t="str">
        <f>IF((AND(T7794=0,H7794&gt;=L7794)),"Don’t change bids","OK")</f>
        <v>OK</v>
      </c>
      <c r="V7794" t="e">
        <f>IF((MATCH(F7794,W7794,0)),"Same","Diff")</f>
        <v>#N/A</v>
      </c>
      <c r="W7794" s="5">
        <f>ROUND(M7794,2)</f>
        <v>0.39</v>
      </c>
      <c r="X7794" s="5">
        <v>0.39</v>
      </c>
    </row>
    <row r="7795" spans="1:24" x14ac:dyDescent="0.25">
      <c r="A7795" t="s">
        <v>24</v>
      </c>
      <c r="B7795" t="s">
        <v>8002</v>
      </c>
      <c r="C7795" t="s">
        <v>4401</v>
      </c>
      <c r="D7795" t="s">
        <v>7988</v>
      </c>
      <c r="E7795" t="s">
        <v>569</v>
      </c>
      <c r="F7795" s="5">
        <v>0.37</v>
      </c>
      <c r="G7795" s="9">
        <v>0.1</v>
      </c>
      <c r="H7795" s="6">
        <f>G7795*100</f>
        <v>10</v>
      </c>
      <c r="I7795" t="s">
        <v>9716</v>
      </c>
      <c r="J7795" t="s">
        <v>10765</v>
      </c>
      <c r="K7795">
        <v>41</v>
      </c>
      <c r="L7795">
        <v>41</v>
      </c>
      <c r="M7795">
        <f>(F7795*(1+0.05))</f>
        <v>0.38850000000000001</v>
      </c>
      <c r="N7795">
        <f>IFERROR(ROUND(( (-1.208*LN(L7795) + 7.5474 + 4.6991*(2.71828^(-0.009*L7795)) + 0.0001*L7795*L7795 - 0.0432*L7795 + 4.7166)/3),2), " ")</f>
        <v>3.14</v>
      </c>
      <c r="O7795">
        <f>IFERROR(MAX(MIN(ROUND(N7795*(Q7795/P7795),2),4.5),1.9)," ")</f>
        <v>2.96</v>
      </c>
      <c r="P7795">
        <f>13.098*F7795^-1.237</f>
        <v>44.806338281983834</v>
      </c>
      <c r="Q7795">
        <f>13.098*M7795^-1.237</f>
        <v>42.182109086218873</v>
      </c>
      <c r="R7795" s="5">
        <f>IFERROR(ROUND(MAX(MIN((-105.4*LN(O7795) + 163.83),95),10),0)," ")</f>
        <v>49</v>
      </c>
      <c r="S7795" s="5" t="str">
        <f>IFERROR(CONCATENATE("(",R7795,",",ROUND((1.2*W7795),2),")")," ")</f>
        <v>(49,0.47)</v>
      </c>
      <c r="T7795">
        <f>R7795-L7795</f>
        <v>8</v>
      </c>
      <c r="U7795" s="7" t="str">
        <f>IF((AND(T7795=0,H7795&gt;=L7795)),"Don’t change bids","OK")</f>
        <v>OK</v>
      </c>
      <c r="V7795" t="e">
        <f>IF((MATCH(F7795,W7795,0)),"Same","Diff")</f>
        <v>#N/A</v>
      </c>
      <c r="W7795" s="5">
        <f>ROUND(M7795,2)</f>
        <v>0.39</v>
      </c>
      <c r="X7795" s="5">
        <v>0.39</v>
      </c>
    </row>
    <row r="7796" spans="1:24" x14ac:dyDescent="0.25">
      <c r="A7796" t="s">
        <v>24</v>
      </c>
      <c r="B7796" t="s">
        <v>8003</v>
      </c>
      <c r="C7796" t="s">
        <v>4401</v>
      </c>
      <c r="D7796" t="s">
        <v>7988</v>
      </c>
      <c r="E7796" t="s">
        <v>569</v>
      </c>
      <c r="F7796" s="5">
        <v>0.37</v>
      </c>
      <c r="G7796" s="9">
        <v>0.1</v>
      </c>
      <c r="H7796" s="6">
        <f>G7796*100</f>
        <v>10</v>
      </c>
      <c r="I7796" t="s">
        <v>9716</v>
      </c>
      <c r="J7796" t="s">
        <v>10765</v>
      </c>
      <c r="K7796">
        <v>41</v>
      </c>
      <c r="L7796">
        <v>41</v>
      </c>
      <c r="M7796">
        <f>(F7796*(1+0.05))</f>
        <v>0.38850000000000001</v>
      </c>
      <c r="N7796">
        <f>IFERROR(ROUND(( (-1.208*LN(L7796) + 7.5474 + 4.6991*(2.71828^(-0.009*L7796)) + 0.0001*L7796*L7796 - 0.0432*L7796 + 4.7166)/3),2), " ")</f>
        <v>3.14</v>
      </c>
      <c r="O7796">
        <f>IFERROR(MAX(MIN(ROUND(N7796*(Q7796/P7796),2),4.5),1.9)," ")</f>
        <v>2.96</v>
      </c>
      <c r="P7796">
        <f>13.098*F7796^-1.237</f>
        <v>44.806338281983834</v>
      </c>
      <c r="Q7796">
        <f>13.098*M7796^-1.237</f>
        <v>42.182109086218873</v>
      </c>
      <c r="R7796" s="5">
        <f>IFERROR(ROUND(MAX(MIN((-105.4*LN(O7796) + 163.83),95),10),0)," ")</f>
        <v>49</v>
      </c>
      <c r="S7796" s="5" t="str">
        <f>IFERROR(CONCATENATE("(",R7796,",",ROUND((1.2*W7796),2),")")," ")</f>
        <v>(49,0.47)</v>
      </c>
      <c r="T7796">
        <f>R7796-L7796</f>
        <v>8</v>
      </c>
      <c r="U7796" s="7" t="str">
        <f>IF((AND(T7796=0,H7796&gt;=L7796)),"Don’t change bids","OK")</f>
        <v>OK</v>
      </c>
      <c r="V7796" t="e">
        <f>IF((MATCH(F7796,W7796,0)),"Same","Diff")</f>
        <v>#N/A</v>
      </c>
      <c r="W7796" s="5">
        <f>ROUND(M7796,2)</f>
        <v>0.39</v>
      </c>
      <c r="X7796" s="5">
        <v>0.39</v>
      </c>
    </row>
    <row r="7797" spans="1:24" x14ac:dyDescent="0.25">
      <c r="A7797" t="s">
        <v>24</v>
      </c>
      <c r="B7797" t="s">
        <v>8004</v>
      </c>
      <c r="C7797" t="s">
        <v>4401</v>
      </c>
      <c r="D7797" t="s">
        <v>7988</v>
      </c>
      <c r="E7797" t="s">
        <v>569</v>
      </c>
      <c r="F7797" s="5">
        <v>0.37</v>
      </c>
      <c r="G7797" s="9">
        <v>0.1</v>
      </c>
      <c r="H7797" s="6">
        <f>G7797*100</f>
        <v>10</v>
      </c>
      <c r="I7797" t="s">
        <v>9716</v>
      </c>
      <c r="J7797" t="s">
        <v>10765</v>
      </c>
      <c r="K7797">
        <v>41</v>
      </c>
      <c r="L7797">
        <v>41</v>
      </c>
      <c r="M7797">
        <f>(F7797*(1+0.05))</f>
        <v>0.38850000000000001</v>
      </c>
      <c r="N7797">
        <f>IFERROR(ROUND(( (-1.208*LN(L7797) + 7.5474 + 4.6991*(2.71828^(-0.009*L7797)) + 0.0001*L7797*L7797 - 0.0432*L7797 + 4.7166)/3),2), " ")</f>
        <v>3.14</v>
      </c>
      <c r="O7797">
        <f>IFERROR(MAX(MIN(ROUND(N7797*(Q7797/P7797),2),4.5),1.9)," ")</f>
        <v>2.96</v>
      </c>
      <c r="P7797">
        <f>13.098*F7797^-1.237</f>
        <v>44.806338281983834</v>
      </c>
      <c r="Q7797">
        <f>13.098*M7797^-1.237</f>
        <v>42.182109086218873</v>
      </c>
      <c r="R7797" s="5">
        <f>IFERROR(ROUND(MAX(MIN((-105.4*LN(O7797) + 163.83),95),10),0)," ")</f>
        <v>49</v>
      </c>
      <c r="S7797" s="5" t="str">
        <f>IFERROR(CONCATENATE("(",R7797,",",ROUND((1.2*W7797),2),")")," ")</f>
        <v>(49,0.47)</v>
      </c>
      <c r="T7797">
        <f>R7797-L7797</f>
        <v>8</v>
      </c>
      <c r="U7797" s="7" t="str">
        <f>IF((AND(T7797=0,H7797&gt;=L7797)),"Don’t change bids","OK")</f>
        <v>OK</v>
      </c>
      <c r="V7797" t="e">
        <f>IF((MATCH(F7797,W7797,0)),"Same","Diff")</f>
        <v>#N/A</v>
      </c>
      <c r="W7797" s="5">
        <f>ROUND(M7797,2)</f>
        <v>0.39</v>
      </c>
      <c r="X7797" s="5">
        <v>0.39</v>
      </c>
    </row>
    <row r="7798" spans="1:24" x14ac:dyDescent="0.25">
      <c r="A7798" t="s">
        <v>24</v>
      </c>
      <c r="B7798" t="s">
        <v>8005</v>
      </c>
      <c r="C7798" t="s">
        <v>4401</v>
      </c>
      <c r="D7798" t="s">
        <v>7990</v>
      </c>
      <c r="E7798" t="s">
        <v>569</v>
      </c>
      <c r="F7798" s="5">
        <v>0.37</v>
      </c>
      <c r="G7798" s="9">
        <v>0.1</v>
      </c>
      <c r="H7798" s="6">
        <f>G7798*100</f>
        <v>10</v>
      </c>
      <c r="I7798" t="s">
        <v>9716</v>
      </c>
      <c r="J7798" t="s">
        <v>10765</v>
      </c>
      <c r="K7798">
        <v>41</v>
      </c>
      <c r="L7798">
        <v>41</v>
      </c>
      <c r="M7798">
        <f>(F7798*(1+0.05))</f>
        <v>0.38850000000000001</v>
      </c>
      <c r="N7798">
        <f>IFERROR(ROUND(( (-1.208*LN(L7798) + 7.5474 + 4.6991*(2.71828^(-0.009*L7798)) + 0.0001*L7798*L7798 - 0.0432*L7798 + 4.7166)/3),2), " ")</f>
        <v>3.14</v>
      </c>
      <c r="O7798">
        <f>IFERROR(MAX(MIN(ROUND(N7798*(Q7798/P7798),2),4.5),1.9)," ")</f>
        <v>2.96</v>
      </c>
      <c r="P7798">
        <f>13.098*F7798^-1.237</f>
        <v>44.806338281983834</v>
      </c>
      <c r="Q7798">
        <f>13.098*M7798^-1.237</f>
        <v>42.182109086218873</v>
      </c>
      <c r="R7798" s="5">
        <f>IFERROR(ROUND(MAX(MIN((-105.4*LN(O7798) + 163.83),95),10),0)," ")</f>
        <v>49</v>
      </c>
      <c r="S7798" s="5" t="str">
        <f>IFERROR(CONCATENATE("(",R7798,",",ROUND((1.2*W7798),2),")")," ")</f>
        <v>(49,0.47)</v>
      </c>
      <c r="T7798">
        <f>R7798-L7798</f>
        <v>8</v>
      </c>
      <c r="U7798" s="7" t="str">
        <f>IF((AND(T7798=0,H7798&gt;=L7798)),"Don’t change bids","OK")</f>
        <v>OK</v>
      </c>
      <c r="V7798" t="e">
        <f>IF((MATCH(F7798,W7798,0)),"Same","Diff")</f>
        <v>#N/A</v>
      </c>
      <c r="W7798" s="5">
        <f>ROUND(M7798,2)</f>
        <v>0.39</v>
      </c>
      <c r="X7798" s="5">
        <v>0.39</v>
      </c>
    </row>
    <row r="7799" spans="1:24" x14ac:dyDescent="0.25">
      <c r="A7799" t="s">
        <v>24</v>
      </c>
      <c r="B7799" t="s">
        <v>8006</v>
      </c>
      <c r="C7799" t="s">
        <v>4401</v>
      </c>
      <c r="D7799" t="s">
        <v>7988</v>
      </c>
      <c r="E7799" t="s">
        <v>569</v>
      </c>
      <c r="F7799" s="5">
        <v>0.37</v>
      </c>
      <c r="G7799" s="9">
        <v>0.1</v>
      </c>
      <c r="H7799" s="6">
        <f>G7799*100</f>
        <v>10</v>
      </c>
      <c r="I7799" t="s">
        <v>9716</v>
      </c>
      <c r="J7799" t="s">
        <v>10765</v>
      </c>
      <c r="K7799">
        <v>41</v>
      </c>
      <c r="L7799">
        <v>41</v>
      </c>
      <c r="M7799">
        <f>(F7799*(1+0.05))</f>
        <v>0.38850000000000001</v>
      </c>
      <c r="N7799">
        <f>IFERROR(ROUND(( (-1.208*LN(L7799) + 7.5474 + 4.6991*(2.71828^(-0.009*L7799)) + 0.0001*L7799*L7799 - 0.0432*L7799 + 4.7166)/3),2), " ")</f>
        <v>3.14</v>
      </c>
      <c r="O7799">
        <f>IFERROR(MAX(MIN(ROUND(N7799*(Q7799/P7799),2),4.5),1.9)," ")</f>
        <v>2.96</v>
      </c>
      <c r="P7799">
        <f>13.098*F7799^-1.237</f>
        <v>44.806338281983834</v>
      </c>
      <c r="Q7799">
        <f>13.098*M7799^-1.237</f>
        <v>42.182109086218873</v>
      </c>
      <c r="R7799" s="5">
        <f>IFERROR(ROUND(MAX(MIN((-105.4*LN(O7799) + 163.83),95),10),0)," ")</f>
        <v>49</v>
      </c>
      <c r="S7799" s="5" t="str">
        <f>IFERROR(CONCATENATE("(",R7799,",",ROUND((1.2*W7799),2),")")," ")</f>
        <v>(49,0.47)</v>
      </c>
      <c r="T7799">
        <f>R7799-L7799</f>
        <v>8</v>
      </c>
      <c r="U7799" s="7" t="str">
        <f>IF((AND(T7799=0,H7799&gt;=L7799)),"Don’t change bids","OK")</f>
        <v>OK</v>
      </c>
      <c r="V7799" t="e">
        <f>IF((MATCH(F7799,W7799,0)),"Same","Diff")</f>
        <v>#N/A</v>
      </c>
      <c r="W7799" s="5">
        <f>ROUND(M7799,2)</f>
        <v>0.39</v>
      </c>
      <c r="X7799" s="5">
        <v>0.39</v>
      </c>
    </row>
    <row r="7800" spans="1:24" x14ac:dyDescent="0.25">
      <c r="A7800" t="s">
        <v>24</v>
      </c>
      <c r="B7800" t="s">
        <v>8007</v>
      </c>
      <c r="C7800" t="s">
        <v>4401</v>
      </c>
      <c r="D7800" t="s">
        <v>7988</v>
      </c>
      <c r="E7800" t="s">
        <v>569</v>
      </c>
      <c r="F7800" s="5">
        <v>0.37</v>
      </c>
      <c r="G7800" s="9">
        <v>0.1</v>
      </c>
      <c r="H7800" s="6">
        <f>G7800*100</f>
        <v>10</v>
      </c>
      <c r="I7800" t="s">
        <v>9716</v>
      </c>
      <c r="J7800" t="s">
        <v>10765</v>
      </c>
      <c r="K7800">
        <v>41</v>
      </c>
      <c r="L7800">
        <v>41</v>
      </c>
      <c r="M7800">
        <f>(F7800*(1+0.05))</f>
        <v>0.38850000000000001</v>
      </c>
      <c r="N7800">
        <f>IFERROR(ROUND(( (-1.208*LN(L7800) + 7.5474 + 4.6991*(2.71828^(-0.009*L7800)) + 0.0001*L7800*L7800 - 0.0432*L7800 + 4.7166)/3),2), " ")</f>
        <v>3.14</v>
      </c>
      <c r="O7800">
        <f>IFERROR(MAX(MIN(ROUND(N7800*(Q7800/P7800),2),4.5),1.9)," ")</f>
        <v>2.96</v>
      </c>
      <c r="P7800">
        <f>13.098*F7800^-1.237</f>
        <v>44.806338281983834</v>
      </c>
      <c r="Q7800">
        <f>13.098*M7800^-1.237</f>
        <v>42.182109086218873</v>
      </c>
      <c r="R7800" s="5">
        <f>IFERROR(ROUND(MAX(MIN((-105.4*LN(O7800) + 163.83),95),10),0)," ")</f>
        <v>49</v>
      </c>
      <c r="S7800" s="5" t="str">
        <f>IFERROR(CONCATENATE("(",R7800,",",ROUND((1.2*W7800),2),")")," ")</f>
        <v>(49,0.47)</v>
      </c>
      <c r="T7800">
        <f>R7800-L7800</f>
        <v>8</v>
      </c>
      <c r="U7800" s="7" t="str">
        <f>IF((AND(T7800=0,H7800&gt;=L7800)),"Don’t change bids","OK")</f>
        <v>OK</v>
      </c>
      <c r="V7800" t="e">
        <f>IF((MATCH(F7800,W7800,0)),"Same","Diff")</f>
        <v>#N/A</v>
      </c>
      <c r="W7800" s="5">
        <f>ROUND(M7800,2)</f>
        <v>0.39</v>
      </c>
      <c r="X7800" s="5">
        <v>0.39</v>
      </c>
    </row>
    <row r="7801" spans="1:24" x14ac:dyDescent="0.25">
      <c r="A7801" t="s">
        <v>24</v>
      </c>
      <c r="B7801" t="s">
        <v>8008</v>
      </c>
      <c r="C7801" t="s">
        <v>4401</v>
      </c>
      <c r="D7801" t="s">
        <v>7994</v>
      </c>
      <c r="E7801" t="s">
        <v>569</v>
      </c>
      <c r="F7801" s="5">
        <v>0.37</v>
      </c>
      <c r="G7801" s="9">
        <v>0.1</v>
      </c>
      <c r="H7801" s="6">
        <f>G7801*100</f>
        <v>10</v>
      </c>
      <c r="I7801" t="s">
        <v>9716</v>
      </c>
      <c r="J7801" t="s">
        <v>10765</v>
      </c>
      <c r="K7801">
        <v>41</v>
      </c>
      <c r="L7801">
        <v>41</v>
      </c>
      <c r="M7801">
        <f>(F7801*(1+0.05))</f>
        <v>0.38850000000000001</v>
      </c>
      <c r="N7801">
        <f>IFERROR(ROUND(( (-1.208*LN(L7801) + 7.5474 + 4.6991*(2.71828^(-0.009*L7801)) + 0.0001*L7801*L7801 - 0.0432*L7801 + 4.7166)/3),2), " ")</f>
        <v>3.14</v>
      </c>
      <c r="O7801">
        <f>IFERROR(MAX(MIN(ROUND(N7801*(Q7801/P7801),2),4.5),1.9)," ")</f>
        <v>2.96</v>
      </c>
      <c r="P7801">
        <f>13.098*F7801^-1.237</f>
        <v>44.806338281983834</v>
      </c>
      <c r="Q7801">
        <f>13.098*M7801^-1.237</f>
        <v>42.182109086218873</v>
      </c>
      <c r="R7801" s="5">
        <f>IFERROR(ROUND(MAX(MIN((-105.4*LN(O7801) + 163.83),95),10),0)," ")</f>
        <v>49</v>
      </c>
      <c r="S7801" s="5" t="str">
        <f>IFERROR(CONCATENATE("(",R7801,",",ROUND((1.2*W7801),2),")")," ")</f>
        <v>(49,0.47)</v>
      </c>
      <c r="T7801">
        <f>R7801-L7801</f>
        <v>8</v>
      </c>
      <c r="U7801" s="7" t="str">
        <f>IF((AND(T7801=0,H7801&gt;=L7801)),"Don’t change bids","OK")</f>
        <v>OK</v>
      </c>
      <c r="V7801" t="e">
        <f>IF((MATCH(F7801,W7801,0)),"Same","Diff")</f>
        <v>#N/A</v>
      </c>
      <c r="W7801" s="5">
        <f>ROUND(M7801,2)</f>
        <v>0.39</v>
      </c>
      <c r="X7801" s="5">
        <v>0.39</v>
      </c>
    </row>
    <row r="7802" spans="1:24" x14ac:dyDescent="0.25">
      <c r="A7802" t="s">
        <v>24</v>
      </c>
      <c r="B7802" t="s">
        <v>8009</v>
      </c>
      <c r="C7802" t="s">
        <v>4401</v>
      </c>
      <c r="D7802" t="s">
        <v>7990</v>
      </c>
      <c r="E7802" t="s">
        <v>569</v>
      </c>
      <c r="F7802" s="5">
        <v>0.37</v>
      </c>
      <c r="G7802" s="9">
        <v>0.1</v>
      </c>
      <c r="H7802" s="6">
        <f>G7802*100</f>
        <v>10</v>
      </c>
      <c r="I7802" t="s">
        <v>9716</v>
      </c>
      <c r="J7802" t="s">
        <v>10765</v>
      </c>
      <c r="K7802">
        <v>41</v>
      </c>
      <c r="L7802">
        <v>41</v>
      </c>
      <c r="M7802">
        <f>(F7802*(1+0.05))</f>
        <v>0.38850000000000001</v>
      </c>
      <c r="N7802">
        <f>IFERROR(ROUND(( (-1.208*LN(L7802) + 7.5474 + 4.6991*(2.71828^(-0.009*L7802)) + 0.0001*L7802*L7802 - 0.0432*L7802 + 4.7166)/3),2), " ")</f>
        <v>3.14</v>
      </c>
      <c r="O7802">
        <f>IFERROR(MAX(MIN(ROUND(N7802*(Q7802/P7802),2),4.5),1.9)," ")</f>
        <v>2.96</v>
      </c>
      <c r="P7802">
        <f>13.098*F7802^-1.237</f>
        <v>44.806338281983834</v>
      </c>
      <c r="Q7802">
        <f>13.098*M7802^-1.237</f>
        <v>42.182109086218873</v>
      </c>
      <c r="R7802" s="5">
        <f>IFERROR(ROUND(MAX(MIN((-105.4*LN(O7802) + 163.83),95),10),0)," ")</f>
        <v>49</v>
      </c>
      <c r="S7802" s="5" t="str">
        <f>IFERROR(CONCATENATE("(",R7802,",",ROUND((1.2*W7802),2),")")," ")</f>
        <v>(49,0.47)</v>
      </c>
      <c r="T7802">
        <f>R7802-L7802</f>
        <v>8</v>
      </c>
      <c r="U7802" s="7" t="str">
        <f>IF((AND(T7802=0,H7802&gt;=L7802)),"Don’t change bids","OK")</f>
        <v>OK</v>
      </c>
      <c r="V7802" t="e">
        <f>IF((MATCH(F7802,W7802,0)),"Same","Diff")</f>
        <v>#N/A</v>
      </c>
      <c r="W7802" s="5">
        <f>ROUND(M7802,2)</f>
        <v>0.39</v>
      </c>
      <c r="X7802" s="5">
        <v>0.39</v>
      </c>
    </row>
    <row r="7803" spans="1:24" x14ac:dyDescent="0.25">
      <c r="A7803" t="s">
        <v>24</v>
      </c>
      <c r="B7803" t="s">
        <v>8010</v>
      </c>
      <c r="C7803" t="s">
        <v>4401</v>
      </c>
      <c r="D7803" t="s">
        <v>7988</v>
      </c>
      <c r="E7803" t="s">
        <v>569</v>
      </c>
      <c r="F7803" s="5">
        <v>0.37</v>
      </c>
      <c r="G7803" s="9">
        <v>0.1</v>
      </c>
      <c r="H7803" s="6">
        <f>G7803*100</f>
        <v>10</v>
      </c>
      <c r="I7803" t="s">
        <v>9716</v>
      </c>
      <c r="J7803" t="s">
        <v>10765</v>
      </c>
      <c r="K7803">
        <v>41</v>
      </c>
      <c r="L7803">
        <v>41</v>
      </c>
      <c r="M7803">
        <f>(F7803*(1+0.05))</f>
        <v>0.38850000000000001</v>
      </c>
      <c r="N7803">
        <f>IFERROR(ROUND(( (-1.208*LN(L7803) + 7.5474 + 4.6991*(2.71828^(-0.009*L7803)) + 0.0001*L7803*L7803 - 0.0432*L7803 + 4.7166)/3),2), " ")</f>
        <v>3.14</v>
      </c>
      <c r="O7803">
        <f>IFERROR(MAX(MIN(ROUND(N7803*(Q7803/P7803),2),4.5),1.9)," ")</f>
        <v>2.96</v>
      </c>
      <c r="P7803">
        <f>13.098*F7803^-1.237</f>
        <v>44.806338281983834</v>
      </c>
      <c r="Q7803">
        <f>13.098*M7803^-1.237</f>
        <v>42.182109086218873</v>
      </c>
      <c r="R7803" s="5">
        <f>IFERROR(ROUND(MAX(MIN((-105.4*LN(O7803) + 163.83),95),10),0)," ")</f>
        <v>49</v>
      </c>
      <c r="S7803" s="5" t="str">
        <f>IFERROR(CONCATENATE("(",R7803,",",ROUND((1.2*W7803),2),")")," ")</f>
        <v>(49,0.47)</v>
      </c>
      <c r="T7803">
        <f>R7803-L7803</f>
        <v>8</v>
      </c>
      <c r="U7803" s="7" t="str">
        <f>IF((AND(T7803=0,H7803&gt;=L7803)),"Don’t change bids","OK")</f>
        <v>OK</v>
      </c>
      <c r="V7803" t="e">
        <f>IF((MATCH(F7803,W7803,0)),"Same","Diff")</f>
        <v>#N/A</v>
      </c>
      <c r="W7803" s="5">
        <f>ROUND(M7803,2)</f>
        <v>0.39</v>
      </c>
      <c r="X7803" s="5">
        <v>0.39</v>
      </c>
    </row>
    <row r="7804" spans="1:24" x14ac:dyDescent="0.25">
      <c r="A7804" t="s">
        <v>24</v>
      </c>
      <c r="B7804" t="s">
        <v>8011</v>
      </c>
      <c r="C7804" t="s">
        <v>4401</v>
      </c>
      <c r="D7804" t="s">
        <v>7998</v>
      </c>
      <c r="E7804" t="s">
        <v>569</v>
      </c>
      <c r="F7804" s="5">
        <v>0.37</v>
      </c>
      <c r="G7804" s="9">
        <v>0.1</v>
      </c>
      <c r="H7804" s="6">
        <f>G7804*100</f>
        <v>10</v>
      </c>
      <c r="I7804" t="s">
        <v>9716</v>
      </c>
      <c r="J7804" t="s">
        <v>10765</v>
      </c>
      <c r="K7804">
        <v>41</v>
      </c>
      <c r="L7804">
        <v>41</v>
      </c>
      <c r="M7804">
        <f>(F7804*(1+0.05))</f>
        <v>0.38850000000000001</v>
      </c>
      <c r="N7804">
        <f>IFERROR(ROUND(( (-1.208*LN(L7804) + 7.5474 + 4.6991*(2.71828^(-0.009*L7804)) + 0.0001*L7804*L7804 - 0.0432*L7804 + 4.7166)/3),2), " ")</f>
        <v>3.14</v>
      </c>
      <c r="O7804">
        <f>IFERROR(MAX(MIN(ROUND(N7804*(Q7804/P7804),2),4.5),1.9)," ")</f>
        <v>2.96</v>
      </c>
      <c r="P7804">
        <f>13.098*F7804^-1.237</f>
        <v>44.806338281983834</v>
      </c>
      <c r="Q7804">
        <f>13.098*M7804^-1.237</f>
        <v>42.182109086218873</v>
      </c>
      <c r="R7804" s="5">
        <f>IFERROR(ROUND(MAX(MIN((-105.4*LN(O7804) + 163.83),95),10),0)," ")</f>
        <v>49</v>
      </c>
      <c r="S7804" s="5" t="str">
        <f>IFERROR(CONCATENATE("(",R7804,",",ROUND((1.2*W7804),2),")")," ")</f>
        <v>(49,0.47)</v>
      </c>
      <c r="T7804">
        <f>R7804-L7804</f>
        <v>8</v>
      </c>
      <c r="U7804" s="7" t="str">
        <f>IF((AND(T7804=0,H7804&gt;=L7804)),"Don’t change bids","OK")</f>
        <v>OK</v>
      </c>
      <c r="V7804" t="e">
        <f>IF((MATCH(F7804,W7804,0)),"Same","Diff")</f>
        <v>#N/A</v>
      </c>
      <c r="W7804" s="5">
        <f>ROUND(M7804,2)</f>
        <v>0.39</v>
      </c>
      <c r="X7804" s="5">
        <v>0.39</v>
      </c>
    </row>
    <row r="7805" spans="1:24" x14ac:dyDescent="0.25">
      <c r="A7805" t="s">
        <v>24</v>
      </c>
      <c r="B7805" t="s">
        <v>8012</v>
      </c>
      <c r="C7805" t="s">
        <v>4401</v>
      </c>
      <c r="D7805" t="s">
        <v>7988</v>
      </c>
      <c r="E7805" t="s">
        <v>569</v>
      </c>
      <c r="F7805" s="5">
        <v>0.37</v>
      </c>
      <c r="G7805" s="9">
        <v>0.1</v>
      </c>
      <c r="H7805" s="6">
        <f>G7805*100</f>
        <v>10</v>
      </c>
      <c r="I7805" t="s">
        <v>9716</v>
      </c>
      <c r="J7805" t="s">
        <v>10765</v>
      </c>
      <c r="K7805">
        <v>41</v>
      </c>
      <c r="L7805">
        <v>41</v>
      </c>
      <c r="M7805">
        <f>(F7805*(1+0.05))</f>
        <v>0.38850000000000001</v>
      </c>
      <c r="N7805">
        <f>IFERROR(ROUND(( (-1.208*LN(L7805) + 7.5474 + 4.6991*(2.71828^(-0.009*L7805)) + 0.0001*L7805*L7805 - 0.0432*L7805 + 4.7166)/3),2), " ")</f>
        <v>3.14</v>
      </c>
      <c r="O7805">
        <f>IFERROR(MAX(MIN(ROUND(N7805*(Q7805/P7805),2),4.5),1.9)," ")</f>
        <v>2.96</v>
      </c>
      <c r="P7805">
        <f>13.098*F7805^-1.237</f>
        <v>44.806338281983834</v>
      </c>
      <c r="Q7805">
        <f>13.098*M7805^-1.237</f>
        <v>42.182109086218873</v>
      </c>
      <c r="R7805" s="5">
        <f>IFERROR(ROUND(MAX(MIN((-105.4*LN(O7805) + 163.83),95),10),0)," ")</f>
        <v>49</v>
      </c>
      <c r="S7805" s="5" t="str">
        <f>IFERROR(CONCATENATE("(",R7805,",",ROUND((1.2*W7805),2),")")," ")</f>
        <v>(49,0.47)</v>
      </c>
      <c r="T7805">
        <f>R7805-L7805</f>
        <v>8</v>
      </c>
      <c r="U7805" s="7" t="str">
        <f>IF((AND(T7805=0,H7805&gt;=L7805)),"Don’t change bids","OK")</f>
        <v>OK</v>
      </c>
      <c r="V7805" t="e">
        <f>IF((MATCH(F7805,W7805,0)),"Same","Diff")</f>
        <v>#N/A</v>
      </c>
      <c r="W7805" s="5">
        <f>ROUND(M7805,2)</f>
        <v>0.39</v>
      </c>
      <c r="X7805" s="5">
        <v>0.39</v>
      </c>
    </row>
    <row r="7806" spans="1:24" x14ac:dyDescent="0.25">
      <c r="A7806" t="s">
        <v>24</v>
      </c>
      <c r="B7806" t="s">
        <v>8013</v>
      </c>
      <c r="C7806" t="s">
        <v>4401</v>
      </c>
      <c r="D7806" t="s">
        <v>7994</v>
      </c>
      <c r="E7806" t="s">
        <v>569</v>
      </c>
      <c r="F7806" s="5">
        <v>0.37</v>
      </c>
      <c r="G7806" s="9">
        <v>0.1</v>
      </c>
      <c r="H7806" s="6">
        <f>G7806*100</f>
        <v>10</v>
      </c>
      <c r="I7806" t="s">
        <v>9716</v>
      </c>
      <c r="J7806" t="s">
        <v>10765</v>
      </c>
      <c r="K7806">
        <v>41</v>
      </c>
      <c r="L7806">
        <v>41</v>
      </c>
      <c r="M7806">
        <f>(F7806*(1+0.05))</f>
        <v>0.38850000000000001</v>
      </c>
      <c r="N7806">
        <f>IFERROR(ROUND(( (-1.208*LN(L7806) + 7.5474 + 4.6991*(2.71828^(-0.009*L7806)) + 0.0001*L7806*L7806 - 0.0432*L7806 + 4.7166)/3),2), " ")</f>
        <v>3.14</v>
      </c>
      <c r="O7806">
        <f>IFERROR(MAX(MIN(ROUND(N7806*(Q7806/P7806),2),4.5),1.9)," ")</f>
        <v>2.96</v>
      </c>
      <c r="P7806">
        <f>13.098*F7806^-1.237</f>
        <v>44.806338281983834</v>
      </c>
      <c r="Q7806">
        <f>13.098*M7806^-1.237</f>
        <v>42.182109086218873</v>
      </c>
      <c r="R7806" s="5">
        <f>IFERROR(ROUND(MAX(MIN((-105.4*LN(O7806) + 163.83),95),10),0)," ")</f>
        <v>49</v>
      </c>
      <c r="S7806" s="5" t="str">
        <f>IFERROR(CONCATENATE("(",R7806,",",ROUND((1.2*W7806),2),")")," ")</f>
        <v>(49,0.47)</v>
      </c>
      <c r="T7806">
        <f>R7806-L7806</f>
        <v>8</v>
      </c>
      <c r="U7806" s="7" t="str">
        <f>IF((AND(T7806=0,H7806&gt;=L7806)),"Don’t change bids","OK")</f>
        <v>OK</v>
      </c>
      <c r="V7806" t="e">
        <f>IF((MATCH(F7806,W7806,0)),"Same","Diff")</f>
        <v>#N/A</v>
      </c>
      <c r="W7806" s="5">
        <f>ROUND(M7806,2)</f>
        <v>0.39</v>
      </c>
      <c r="X7806" s="5">
        <v>0.39</v>
      </c>
    </row>
    <row r="7807" spans="1:24" x14ac:dyDescent="0.25">
      <c r="A7807" t="s">
        <v>24</v>
      </c>
      <c r="B7807" t="s">
        <v>8014</v>
      </c>
      <c r="C7807" t="s">
        <v>4401</v>
      </c>
      <c r="D7807" t="s">
        <v>7988</v>
      </c>
      <c r="E7807" t="s">
        <v>569</v>
      </c>
      <c r="F7807" s="5">
        <v>0.37</v>
      </c>
      <c r="G7807" s="9">
        <v>0.1</v>
      </c>
      <c r="H7807" s="6">
        <f>G7807*100</f>
        <v>10</v>
      </c>
      <c r="I7807" t="s">
        <v>9716</v>
      </c>
      <c r="J7807" t="s">
        <v>10765</v>
      </c>
      <c r="K7807">
        <v>41</v>
      </c>
      <c r="L7807">
        <v>41</v>
      </c>
      <c r="M7807">
        <f>(F7807*(1+0.05))</f>
        <v>0.38850000000000001</v>
      </c>
      <c r="N7807">
        <f>IFERROR(ROUND(( (-1.208*LN(L7807) + 7.5474 + 4.6991*(2.71828^(-0.009*L7807)) + 0.0001*L7807*L7807 - 0.0432*L7807 + 4.7166)/3),2), " ")</f>
        <v>3.14</v>
      </c>
      <c r="O7807">
        <f>IFERROR(MAX(MIN(ROUND(N7807*(Q7807/P7807),2),4.5),1.9)," ")</f>
        <v>2.96</v>
      </c>
      <c r="P7807">
        <f>13.098*F7807^-1.237</f>
        <v>44.806338281983834</v>
      </c>
      <c r="Q7807">
        <f>13.098*M7807^-1.237</f>
        <v>42.182109086218873</v>
      </c>
      <c r="R7807" s="5">
        <f>IFERROR(ROUND(MAX(MIN((-105.4*LN(O7807) + 163.83),95),10),0)," ")</f>
        <v>49</v>
      </c>
      <c r="S7807" s="5" t="str">
        <f>IFERROR(CONCATENATE("(",R7807,",",ROUND((1.2*W7807),2),")")," ")</f>
        <v>(49,0.47)</v>
      </c>
      <c r="T7807">
        <f>R7807-L7807</f>
        <v>8</v>
      </c>
      <c r="U7807" s="7" t="str">
        <f>IF((AND(T7807=0,H7807&gt;=L7807)),"Don’t change bids","OK")</f>
        <v>OK</v>
      </c>
      <c r="V7807" t="e">
        <f>IF((MATCH(F7807,W7807,0)),"Same","Diff")</f>
        <v>#N/A</v>
      </c>
      <c r="W7807" s="5">
        <f>ROUND(M7807,2)</f>
        <v>0.39</v>
      </c>
      <c r="X7807" s="5">
        <v>0.39</v>
      </c>
    </row>
    <row r="7808" spans="1:24" x14ac:dyDescent="0.25">
      <c r="A7808" t="s">
        <v>24</v>
      </c>
      <c r="B7808" t="s">
        <v>8015</v>
      </c>
      <c r="C7808" t="s">
        <v>4401</v>
      </c>
      <c r="D7808" t="s">
        <v>7998</v>
      </c>
      <c r="E7808" t="s">
        <v>569</v>
      </c>
      <c r="F7808" s="5">
        <v>0.37</v>
      </c>
      <c r="G7808" s="9">
        <v>0.1</v>
      </c>
      <c r="H7808" s="6">
        <f>G7808*100</f>
        <v>10</v>
      </c>
      <c r="I7808" t="s">
        <v>9716</v>
      </c>
      <c r="J7808" t="s">
        <v>10765</v>
      </c>
      <c r="K7808">
        <v>41</v>
      </c>
      <c r="L7808">
        <v>41</v>
      </c>
      <c r="M7808">
        <f>(F7808*(1+0.05))</f>
        <v>0.38850000000000001</v>
      </c>
      <c r="N7808">
        <f>IFERROR(ROUND(( (-1.208*LN(L7808) + 7.5474 + 4.6991*(2.71828^(-0.009*L7808)) + 0.0001*L7808*L7808 - 0.0432*L7808 + 4.7166)/3),2), " ")</f>
        <v>3.14</v>
      </c>
      <c r="O7808">
        <f>IFERROR(MAX(MIN(ROUND(N7808*(Q7808/P7808),2),4.5),1.9)," ")</f>
        <v>2.96</v>
      </c>
      <c r="P7808">
        <f>13.098*F7808^-1.237</f>
        <v>44.806338281983834</v>
      </c>
      <c r="Q7808">
        <f>13.098*M7808^-1.237</f>
        <v>42.182109086218873</v>
      </c>
      <c r="R7808" s="5">
        <f>IFERROR(ROUND(MAX(MIN((-105.4*LN(O7808) + 163.83),95),10),0)," ")</f>
        <v>49</v>
      </c>
      <c r="S7808" s="5" t="str">
        <f>IFERROR(CONCATENATE("(",R7808,",",ROUND((1.2*W7808),2),")")," ")</f>
        <v>(49,0.47)</v>
      </c>
      <c r="T7808">
        <f>R7808-L7808</f>
        <v>8</v>
      </c>
      <c r="U7808" s="7" t="str">
        <f>IF((AND(T7808=0,H7808&gt;=L7808)),"Don’t change bids","OK")</f>
        <v>OK</v>
      </c>
      <c r="V7808" t="e">
        <f>IF((MATCH(F7808,W7808,0)),"Same","Diff")</f>
        <v>#N/A</v>
      </c>
      <c r="W7808" s="5">
        <f>ROUND(M7808,2)</f>
        <v>0.39</v>
      </c>
      <c r="X7808" s="5">
        <v>0.39</v>
      </c>
    </row>
    <row r="7809" spans="1:24" x14ac:dyDescent="0.25">
      <c r="A7809" t="s">
        <v>24</v>
      </c>
      <c r="B7809" t="s">
        <v>8016</v>
      </c>
      <c r="C7809" t="s">
        <v>4401</v>
      </c>
      <c r="D7809" t="s">
        <v>7988</v>
      </c>
      <c r="E7809" t="s">
        <v>569</v>
      </c>
      <c r="F7809" s="5">
        <v>0.37</v>
      </c>
      <c r="G7809" s="9">
        <v>0.1</v>
      </c>
      <c r="H7809" s="6">
        <f>G7809*100</f>
        <v>10</v>
      </c>
      <c r="I7809" t="s">
        <v>9716</v>
      </c>
      <c r="J7809" t="s">
        <v>10765</v>
      </c>
      <c r="K7809">
        <v>41</v>
      </c>
      <c r="L7809">
        <v>41</v>
      </c>
      <c r="M7809">
        <f>(F7809*(1+0.05))</f>
        <v>0.38850000000000001</v>
      </c>
      <c r="N7809">
        <f>IFERROR(ROUND(( (-1.208*LN(L7809) + 7.5474 + 4.6991*(2.71828^(-0.009*L7809)) + 0.0001*L7809*L7809 - 0.0432*L7809 + 4.7166)/3),2), " ")</f>
        <v>3.14</v>
      </c>
      <c r="O7809">
        <f>IFERROR(MAX(MIN(ROUND(N7809*(Q7809/P7809),2),4.5),1.9)," ")</f>
        <v>2.96</v>
      </c>
      <c r="P7809">
        <f>13.098*F7809^-1.237</f>
        <v>44.806338281983834</v>
      </c>
      <c r="Q7809">
        <f>13.098*M7809^-1.237</f>
        <v>42.182109086218873</v>
      </c>
      <c r="R7809" s="5">
        <f>IFERROR(ROUND(MAX(MIN((-105.4*LN(O7809) + 163.83),95),10),0)," ")</f>
        <v>49</v>
      </c>
      <c r="S7809" s="5" t="str">
        <f>IFERROR(CONCATENATE("(",R7809,",",ROUND((1.2*W7809),2),")")," ")</f>
        <v>(49,0.47)</v>
      </c>
      <c r="T7809">
        <f>R7809-L7809</f>
        <v>8</v>
      </c>
      <c r="U7809" s="7" t="str">
        <f>IF((AND(T7809=0,H7809&gt;=L7809)),"Don’t change bids","OK")</f>
        <v>OK</v>
      </c>
      <c r="V7809" t="e">
        <f>IF((MATCH(F7809,W7809,0)),"Same","Diff")</f>
        <v>#N/A</v>
      </c>
      <c r="W7809" s="5">
        <f>ROUND(M7809,2)</f>
        <v>0.39</v>
      </c>
      <c r="X7809" s="5">
        <v>0.39</v>
      </c>
    </row>
    <row r="7810" spans="1:24" x14ac:dyDescent="0.25">
      <c r="A7810" t="s">
        <v>24</v>
      </c>
      <c r="B7810" t="s">
        <v>8017</v>
      </c>
      <c r="C7810" t="s">
        <v>4401</v>
      </c>
      <c r="D7810" t="s">
        <v>7998</v>
      </c>
      <c r="E7810" t="s">
        <v>569</v>
      </c>
      <c r="F7810" s="5">
        <v>0.37</v>
      </c>
      <c r="G7810" s="9">
        <v>0.1</v>
      </c>
      <c r="H7810" s="6">
        <f>G7810*100</f>
        <v>10</v>
      </c>
      <c r="I7810" t="s">
        <v>9716</v>
      </c>
      <c r="J7810" t="s">
        <v>10765</v>
      </c>
      <c r="K7810">
        <v>41</v>
      </c>
      <c r="L7810">
        <v>41</v>
      </c>
      <c r="M7810">
        <f>(F7810*(1+0.05))</f>
        <v>0.38850000000000001</v>
      </c>
      <c r="N7810">
        <f>IFERROR(ROUND(( (-1.208*LN(L7810) + 7.5474 + 4.6991*(2.71828^(-0.009*L7810)) + 0.0001*L7810*L7810 - 0.0432*L7810 + 4.7166)/3),2), " ")</f>
        <v>3.14</v>
      </c>
      <c r="O7810">
        <f>IFERROR(MAX(MIN(ROUND(N7810*(Q7810/P7810),2),4.5),1.9)," ")</f>
        <v>2.96</v>
      </c>
      <c r="P7810">
        <f>13.098*F7810^-1.237</f>
        <v>44.806338281983834</v>
      </c>
      <c r="Q7810">
        <f>13.098*M7810^-1.237</f>
        <v>42.182109086218873</v>
      </c>
      <c r="R7810" s="5">
        <f>IFERROR(ROUND(MAX(MIN((-105.4*LN(O7810) + 163.83),95),10),0)," ")</f>
        <v>49</v>
      </c>
      <c r="S7810" s="5" t="str">
        <f>IFERROR(CONCATENATE("(",R7810,",",ROUND((1.2*W7810),2),")")," ")</f>
        <v>(49,0.47)</v>
      </c>
      <c r="T7810">
        <f>R7810-L7810</f>
        <v>8</v>
      </c>
      <c r="U7810" s="7" t="str">
        <f>IF((AND(T7810=0,H7810&gt;=L7810)),"Don’t change bids","OK")</f>
        <v>OK</v>
      </c>
      <c r="V7810" t="e">
        <f>IF((MATCH(F7810,W7810,0)),"Same","Diff")</f>
        <v>#N/A</v>
      </c>
      <c r="W7810" s="5">
        <f>ROUND(M7810,2)</f>
        <v>0.39</v>
      </c>
      <c r="X7810" s="5">
        <v>0.39</v>
      </c>
    </row>
    <row r="7811" spans="1:24" x14ac:dyDescent="0.25">
      <c r="A7811" t="s">
        <v>24</v>
      </c>
      <c r="B7811" t="s">
        <v>8018</v>
      </c>
      <c r="C7811" t="s">
        <v>4401</v>
      </c>
      <c r="D7811" t="s">
        <v>7988</v>
      </c>
      <c r="E7811" t="s">
        <v>569</v>
      </c>
      <c r="F7811" s="5">
        <v>0.37</v>
      </c>
      <c r="G7811" s="9">
        <v>0.1</v>
      </c>
      <c r="H7811" s="6">
        <f>G7811*100</f>
        <v>10</v>
      </c>
      <c r="I7811" t="s">
        <v>9716</v>
      </c>
      <c r="J7811" t="s">
        <v>10765</v>
      </c>
      <c r="K7811">
        <v>41</v>
      </c>
      <c r="L7811">
        <v>41</v>
      </c>
      <c r="M7811">
        <f>(F7811*(1+0.05))</f>
        <v>0.38850000000000001</v>
      </c>
      <c r="N7811">
        <f>IFERROR(ROUND(( (-1.208*LN(L7811) + 7.5474 + 4.6991*(2.71828^(-0.009*L7811)) + 0.0001*L7811*L7811 - 0.0432*L7811 + 4.7166)/3),2), " ")</f>
        <v>3.14</v>
      </c>
      <c r="O7811">
        <f>IFERROR(MAX(MIN(ROUND(N7811*(Q7811/P7811),2),4.5),1.9)," ")</f>
        <v>2.96</v>
      </c>
      <c r="P7811">
        <f>13.098*F7811^-1.237</f>
        <v>44.806338281983834</v>
      </c>
      <c r="Q7811">
        <f>13.098*M7811^-1.237</f>
        <v>42.182109086218873</v>
      </c>
      <c r="R7811" s="5">
        <f>IFERROR(ROUND(MAX(MIN((-105.4*LN(O7811) + 163.83),95),10),0)," ")</f>
        <v>49</v>
      </c>
      <c r="S7811" s="5" t="str">
        <f>IFERROR(CONCATENATE("(",R7811,",",ROUND((1.2*W7811),2),")")," ")</f>
        <v>(49,0.47)</v>
      </c>
      <c r="T7811">
        <f>R7811-L7811</f>
        <v>8</v>
      </c>
      <c r="U7811" s="7" t="str">
        <f>IF((AND(T7811=0,H7811&gt;=L7811)),"Don’t change bids","OK")</f>
        <v>OK</v>
      </c>
      <c r="V7811" t="e">
        <f>IF((MATCH(F7811,W7811,0)),"Same","Diff")</f>
        <v>#N/A</v>
      </c>
      <c r="W7811" s="5">
        <f>ROUND(M7811,2)</f>
        <v>0.39</v>
      </c>
      <c r="X7811" s="5">
        <v>0.39</v>
      </c>
    </row>
    <row r="7812" spans="1:24" x14ac:dyDescent="0.25">
      <c r="A7812" t="s">
        <v>24</v>
      </c>
      <c r="B7812" t="s">
        <v>8019</v>
      </c>
      <c r="C7812" t="s">
        <v>4401</v>
      </c>
      <c r="D7812" t="s">
        <v>8020</v>
      </c>
      <c r="E7812" t="s">
        <v>569</v>
      </c>
      <c r="F7812" s="5">
        <v>0.37</v>
      </c>
      <c r="G7812" s="9">
        <v>0.1</v>
      </c>
      <c r="H7812" s="6">
        <f>G7812*100</f>
        <v>10</v>
      </c>
      <c r="I7812" t="s">
        <v>9716</v>
      </c>
      <c r="J7812" t="s">
        <v>10765</v>
      </c>
      <c r="K7812">
        <v>41</v>
      </c>
      <c r="L7812">
        <v>41</v>
      </c>
      <c r="M7812">
        <f>(F7812*(1+0.05))</f>
        <v>0.38850000000000001</v>
      </c>
      <c r="N7812">
        <f>IFERROR(ROUND(( (-1.208*LN(L7812) + 7.5474 + 4.6991*(2.71828^(-0.009*L7812)) + 0.0001*L7812*L7812 - 0.0432*L7812 + 4.7166)/3),2), " ")</f>
        <v>3.14</v>
      </c>
      <c r="O7812">
        <f>IFERROR(MAX(MIN(ROUND(N7812*(Q7812/P7812),2),4.5),1.9)," ")</f>
        <v>2.96</v>
      </c>
      <c r="P7812">
        <f>13.098*F7812^-1.237</f>
        <v>44.806338281983834</v>
      </c>
      <c r="Q7812">
        <f>13.098*M7812^-1.237</f>
        <v>42.182109086218873</v>
      </c>
      <c r="R7812" s="5">
        <f>IFERROR(ROUND(MAX(MIN((-105.4*LN(O7812) + 163.83),95),10),0)," ")</f>
        <v>49</v>
      </c>
      <c r="S7812" s="5" t="str">
        <f>IFERROR(CONCATENATE("(",R7812,",",ROUND((1.2*W7812),2),")")," ")</f>
        <v>(49,0.47)</v>
      </c>
      <c r="T7812">
        <f>R7812-L7812</f>
        <v>8</v>
      </c>
      <c r="U7812" s="7" t="str">
        <f>IF((AND(T7812=0,H7812&gt;=L7812)),"Don’t change bids","OK")</f>
        <v>OK</v>
      </c>
      <c r="V7812" t="e">
        <f>IF((MATCH(F7812,W7812,0)),"Same","Diff")</f>
        <v>#N/A</v>
      </c>
      <c r="W7812" s="5">
        <f>ROUND(M7812,2)</f>
        <v>0.39</v>
      </c>
      <c r="X7812" s="5">
        <v>0.39</v>
      </c>
    </row>
    <row r="7813" spans="1:24" x14ac:dyDescent="0.25">
      <c r="A7813" t="s">
        <v>24</v>
      </c>
      <c r="B7813" t="s">
        <v>8021</v>
      </c>
      <c r="C7813" t="s">
        <v>4401</v>
      </c>
      <c r="D7813" t="s">
        <v>7988</v>
      </c>
      <c r="E7813" t="s">
        <v>569</v>
      </c>
      <c r="F7813" s="5">
        <v>0.37</v>
      </c>
      <c r="G7813" s="9">
        <v>0.1</v>
      </c>
      <c r="H7813" s="6">
        <f>G7813*100</f>
        <v>10</v>
      </c>
      <c r="I7813" t="s">
        <v>9716</v>
      </c>
      <c r="J7813" t="s">
        <v>10765</v>
      </c>
      <c r="K7813">
        <v>41</v>
      </c>
      <c r="L7813">
        <v>41</v>
      </c>
      <c r="M7813">
        <f>(F7813*(1+0.05))</f>
        <v>0.38850000000000001</v>
      </c>
      <c r="N7813">
        <f>IFERROR(ROUND(( (-1.208*LN(L7813) + 7.5474 + 4.6991*(2.71828^(-0.009*L7813)) + 0.0001*L7813*L7813 - 0.0432*L7813 + 4.7166)/3),2), " ")</f>
        <v>3.14</v>
      </c>
      <c r="O7813">
        <f>IFERROR(MAX(MIN(ROUND(N7813*(Q7813/P7813),2),4.5),1.9)," ")</f>
        <v>2.96</v>
      </c>
      <c r="P7813">
        <f>13.098*F7813^-1.237</f>
        <v>44.806338281983834</v>
      </c>
      <c r="Q7813">
        <f>13.098*M7813^-1.237</f>
        <v>42.182109086218873</v>
      </c>
      <c r="R7813" s="5">
        <f>IFERROR(ROUND(MAX(MIN((-105.4*LN(O7813) + 163.83),95),10),0)," ")</f>
        <v>49</v>
      </c>
      <c r="S7813" s="5" t="str">
        <f>IFERROR(CONCATENATE("(",R7813,",",ROUND((1.2*W7813),2),")")," ")</f>
        <v>(49,0.47)</v>
      </c>
      <c r="T7813">
        <f>R7813-L7813</f>
        <v>8</v>
      </c>
      <c r="U7813" s="7" t="str">
        <f>IF((AND(T7813=0,H7813&gt;=L7813)),"Don’t change bids","OK")</f>
        <v>OK</v>
      </c>
      <c r="V7813" t="e">
        <f>IF((MATCH(F7813,W7813,0)),"Same","Diff")</f>
        <v>#N/A</v>
      </c>
      <c r="W7813" s="5">
        <f>ROUND(M7813,2)</f>
        <v>0.39</v>
      </c>
      <c r="X7813" s="5">
        <v>0.39</v>
      </c>
    </row>
    <row r="7814" spans="1:24" x14ac:dyDescent="0.25">
      <c r="A7814" t="s">
        <v>24</v>
      </c>
      <c r="B7814" t="s">
        <v>8022</v>
      </c>
      <c r="C7814" t="s">
        <v>4401</v>
      </c>
      <c r="D7814" t="s">
        <v>7988</v>
      </c>
      <c r="E7814" t="s">
        <v>569</v>
      </c>
      <c r="F7814" s="5">
        <v>0.37</v>
      </c>
      <c r="G7814" s="9">
        <v>0.1</v>
      </c>
      <c r="H7814" s="6">
        <f>G7814*100</f>
        <v>10</v>
      </c>
      <c r="I7814" t="s">
        <v>9716</v>
      </c>
      <c r="J7814" t="s">
        <v>10765</v>
      </c>
      <c r="K7814">
        <v>41</v>
      </c>
      <c r="L7814">
        <v>41</v>
      </c>
      <c r="M7814">
        <f>(F7814*(1+0.05))</f>
        <v>0.38850000000000001</v>
      </c>
      <c r="N7814">
        <f>IFERROR(ROUND(( (-1.208*LN(L7814) + 7.5474 + 4.6991*(2.71828^(-0.009*L7814)) + 0.0001*L7814*L7814 - 0.0432*L7814 + 4.7166)/3),2), " ")</f>
        <v>3.14</v>
      </c>
      <c r="O7814">
        <f>IFERROR(MAX(MIN(ROUND(N7814*(Q7814/P7814),2),4.5),1.9)," ")</f>
        <v>2.96</v>
      </c>
      <c r="P7814">
        <f>13.098*F7814^-1.237</f>
        <v>44.806338281983834</v>
      </c>
      <c r="Q7814">
        <f>13.098*M7814^-1.237</f>
        <v>42.182109086218873</v>
      </c>
      <c r="R7814" s="5">
        <f>IFERROR(ROUND(MAX(MIN((-105.4*LN(O7814) + 163.83),95),10),0)," ")</f>
        <v>49</v>
      </c>
      <c r="S7814" s="5" t="str">
        <f>IFERROR(CONCATENATE("(",R7814,",",ROUND((1.2*W7814),2),")")," ")</f>
        <v>(49,0.47)</v>
      </c>
      <c r="T7814">
        <f>R7814-L7814</f>
        <v>8</v>
      </c>
      <c r="U7814" s="7" t="str">
        <f>IF((AND(T7814=0,H7814&gt;=L7814)),"Don’t change bids","OK")</f>
        <v>OK</v>
      </c>
      <c r="V7814" t="e">
        <f>IF((MATCH(F7814,W7814,0)),"Same","Diff")</f>
        <v>#N/A</v>
      </c>
      <c r="W7814" s="5">
        <f>ROUND(M7814,2)</f>
        <v>0.39</v>
      </c>
      <c r="X7814" s="5">
        <v>0.39</v>
      </c>
    </row>
    <row r="7815" spans="1:24" x14ac:dyDescent="0.25">
      <c r="A7815" t="s">
        <v>24</v>
      </c>
      <c r="B7815" t="s">
        <v>8023</v>
      </c>
      <c r="C7815" t="s">
        <v>4401</v>
      </c>
      <c r="D7815" t="s">
        <v>8024</v>
      </c>
      <c r="E7815" t="s">
        <v>4396</v>
      </c>
      <c r="F7815" s="5">
        <v>7.0000000000000007E-2</v>
      </c>
      <c r="G7815" s="9">
        <v>0.1</v>
      </c>
      <c r="H7815" s="6">
        <f>G7815*100</f>
        <v>10</v>
      </c>
      <c r="I7815" t="s">
        <v>10690</v>
      </c>
      <c r="J7815" t="s">
        <v>10765</v>
      </c>
      <c r="K7815">
        <v>41</v>
      </c>
      <c r="L7815">
        <v>41</v>
      </c>
      <c r="M7815">
        <f>(F7815*(1+0.05))</f>
        <v>7.350000000000001E-2</v>
      </c>
      <c r="N7815">
        <f>IFERROR(ROUND(( (-1.208*LN(L7815) + 7.5474 + 4.6991*(2.71828^(-0.009*L7815)) + 0.0001*L7815*L7815 - 0.0432*L7815 + 4.7166)/3),2), " ")</f>
        <v>3.14</v>
      </c>
      <c r="O7815">
        <f>IFERROR(MAX(MIN(ROUND(N7815*(Q7815/P7815),2),4.5),1.9)," ")</f>
        <v>2.96</v>
      </c>
      <c r="P7815">
        <f>13.098*F7815^-1.237</f>
        <v>351.41371777421597</v>
      </c>
      <c r="Q7815">
        <f>13.098*M7815^-1.237</f>
        <v>330.83202836742481</v>
      </c>
      <c r="R7815" s="5">
        <f>IFERROR(ROUND(MAX(MIN((-105.4*LN(O7815) + 163.83),95),10),0)," ")</f>
        <v>49</v>
      </c>
      <c r="S7815" s="5" t="str">
        <f>IFERROR(CONCATENATE("(",R7815,",",ROUND((1.2*W7815),2),")")," ")</f>
        <v>(49,0.08)</v>
      </c>
      <c r="T7815">
        <f>R7815-L7815</f>
        <v>8</v>
      </c>
      <c r="U7815" s="7" t="str">
        <f>IF((AND(T7815=0,H7815&gt;=L7815)),"Don’t change bids","OK")</f>
        <v>OK</v>
      </c>
      <c r="V7815" t="str">
        <f>IF((MATCH(F7815,W7815,0)),"Same","Diff")</f>
        <v>Same</v>
      </c>
      <c r="W7815" s="5">
        <f>ROUND(M7815,2)</f>
        <v>7.0000000000000007E-2</v>
      </c>
      <c r="X7815" s="5">
        <v>7.0000000000000007E-2</v>
      </c>
    </row>
    <row r="7816" spans="1:24" x14ac:dyDescent="0.25">
      <c r="A7816" t="s">
        <v>24</v>
      </c>
      <c r="B7816" t="s">
        <v>8025</v>
      </c>
      <c r="C7816" t="s">
        <v>4401</v>
      </c>
      <c r="D7816" t="s">
        <v>7988</v>
      </c>
      <c r="E7816" t="s">
        <v>569</v>
      </c>
      <c r="F7816" s="5">
        <v>0.37</v>
      </c>
      <c r="G7816" s="9">
        <v>0.1</v>
      </c>
      <c r="H7816" s="6">
        <f>G7816*100</f>
        <v>10</v>
      </c>
      <c r="I7816" t="s">
        <v>9716</v>
      </c>
      <c r="J7816" t="s">
        <v>10765</v>
      </c>
      <c r="K7816">
        <v>41</v>
      </c>
      <c r="L7816">
        <v>41</v>
      </c>
      <c r="M7816">
        <f>(F7816*(1+0.05))</f>
        <v>0.38850000000000001</v>
      </c>
      <c r="N7816">
        <f>IFERROR(ROUND(( (-1.208*LN(L7816) + 7.5474 + 4.6991*(2.71828^(-0.009*L7816)) + 0.0001*L7816*L7816 - 0.0432*L7816 + 4.7166)/3),2), " ")</f>
        <v>3.14</v>
      </c>
      <c r="O7816">
        <f>IFERROR(MAX(MIN(ROUND(N7816*(Q7816/P7816),2),4.5),1.9)," ")</f>
        <v>2.96</v>
      </c>
      <c r="P7816">
        <f>13.098*F7816^-1.237</f>
        <v>44.806338281983834</v>
      </c>
      <c r="Q7816">
        <f>13.098*M7816^-1.237</f>
        <v>42.182109086218873</v>
      </c>
      <c r="R7816" s="5">
        <f>IFERROR(ROUND(MAX(MIN((-105.4*LN(O7816) + 163.83),95),10),0)," ")</f>
        <v>49</v>
      </c>
      <c r="S7816" s="5" t="str">
        <f>IFERROR(CONCATENATE("(",R7816,",",ROUND((1.2*W7816),2),")")," ")</f>
        <v>(49,0.47)</v>
      </c>
      <c r="T7816">
        <f>R7816-L7816</f>
        <v>8</v>
      </c>
      <c r="U7816" s="7" t="str">
        <f>IF((AND(T7816=0,H7816&gt;=L7816)),"Don’t change bids","OK")</f>
        <v>OK</v>
      </c>
      <c r="V7816" t="e">
        <f>IF((MATCH(F7816,W7816,0)),"Same","Diff")</f>
        <v>#N/A</v>
      </c>
      <c r="W7816" s="5">
        <f>ROUND(M7816,2)</f>
        <v>0.39</v>
      </c>
      <c r="X7816" s="5">
        <v>0.39</v>
      </c>
    </row>
    <row r="7817" spans="1:24" x14ac:dyDescent="0.25">
      <c r="A7817" t="s">
        <v>24</v>
      </c>
      <c r="B7817" t="s">
        <v>8026</v>
      </c>
      <c r="C7817" t="s">
        <v>4401</v>
      </c>
      <c r="D7817" t="s">
        <v>7994</v>
      </c>
      <c r="E7817" t="s">
        <v>4090</v>
      </c>
      <c r="F7817" s="5">
        <v>0.36</v>
      </c>
      <c r="G7817" s="9">
        <v>0.1</v>
      </c>
      <c r="H7817" s="6">
        <f>G7817*100</f>
        <v>10</v>
      </c>
      <c r="I7817" t="s">
        <v>10682</v>
      </c>
      <c r="J7817" t="s">
        <v>10765</v>
      </c>
      <c r="K7817">
        <v>41</v>
      </c>
      <c r="L7817">
        <v>41</v>
      </c>
      <c r="M7817">
        <f>(F7817*(1+0.05))</f>
        <v>0.378</v>
      </c>
      <c r="N7817">
        <f>IFERROR(ROUND(( (-1.208*LN(L7817) + 7.5474 + 4.6991*(2.71828^(-0.009*L7817)) + 0.0001*L7817*L7817 - 0.0432*L7817 + 4.7166)/3),2), " ")</f>
        <v>3.14</v>
      </c>
      <c r="O7817">
        <f>IFERROR(MAX(MIN(ROUND(N7817*(Q7817/P7817),2),4.5),1.9)," ")</f>
        <v>2.96</v>
      </c>
      <c r="P7817">
        <f>13.098*F7817^-1.237</f>
        <v>46.350966313994896</v>
      </c>
      <c r="Q7817">
        <f>13.098*M7817^-1.237</f>
        <v>43.636270944612029</v>
      </c>
      <c r="R7817" s="5">
        <f>IFERROR(ROUND(MAX(MIN((-105.4*LN(O7817) + 163.83),95),10),0)," ")</f>
        <v>49</v>
      </c>
      <c r="S7817" s="5" t="str">
        <f>IFERROR(CONCATENATE("(",R7817,",",ROUND((1.2*W7817),2),")")," ")</f>
        <v>(49,0.46)</v>
      </c>
      <c r="T7817">
        <f>R7817-L7817</f>
        <v>8</v>
      </c>
      <c r="U7817" s="7" t="str">
        <f>IF((AND(T7817=0,H7817&gt;=L7817)),"Don’t change bids","OK")</f>
        <v>OK</v>
      </c>
      <c r="V7817" t="e">
        <f>IF((MATCH(F7817,W7817,0)),"Same","Diff")</f>
        <v>#N/A</v>
      </c>
      <c r="W7817" s="5">
        <f>ROUND(M7817,2)</f>
        <v>0.38</v>
      </c>
      <c r="X7817" s="5">
        <v>0.38</v>
      </c>
    </row>
    <row r="7818" spans="1:24" x14ac:dyDescent="0.25">
      <c r="A7818" t="s">
        <v>24</v>
      </c>
      <c r="B7818" t="s">
        <v>8027</v>
      </c>
      <c r="C7818" t="s">
        <v>4401</v>
      </c>
      <c r="D7818" t="s">
        <v>7988</v>
      </c>
      <c r="E7818" t="s">
        <v>569</v>
      </c>
      <c r="F7818" s="5">
        <v>0.37</v>
      </c>
      <c r="G7818" s="9">
        <v>0.1</v>
      </c>
      <c r="H7818" s="6">
        <f>G7818*100</f>
        <v>10</v>
      </c>
      <c r="I7818" t="s">
        <v>9716</v>
      </c>
      <c r="J7818" t="s">
        <v>10765</v>
      </c>
      <c r="K7818">
        <v>41</v>
      </c>
      <c r="L7818">
        <v>41</v>
      </c>
      <c r="M7818">
        <f>(F7818*(1+0.05))</f>
        <v>0.38850000000000001</v>
      </c>
      <c r="N7818">
        <f>IFERROR(ROUND(( (-1.208*LN(L7818) + 7.5474 + 4.6991*(2.71828^(-0.009*L7818)) + 0.0001*L7818*L7818 - 0.0432*L7818 + 4.7166)/3),2), " ")</f>
        <v>3.14</v>
      </c>
      <c r="O7818">
        <f>IFERROR(MAX(MIN(ROUND(N7818*(Q7818/P7818),2),4.5),1.9)," ")</f>
        <v>2.96</v>
      </c>
      <c r="P7818">
        <f>13.098*F7818^-1.237</f>
        <v>44.806338281983834</v>
      </c>
      <c r="Q7818">
        <f>13.098*M7818^-1.237</f>
        <v>42.182109086218873</v>
      </c>
      <c r="R7818" s="5">
        <f>IFERROR(ROUND(MAX(MIN((-105.4*LN(O7818) + 163.83),95),10),0)," ")</f>
        <v>49</v>
      </c>
      <c r="S7818" s="5" t="str">
        <f>IFERROR(CONCATENATE("(",R7818,",",ROUND((1.2*W7818),2),")")," ")</f>
        <v>(49,0.47)</v>
      </c>
      <c r="T7818">
        <f>R7818-L7818</f>
        <v>8</v>
      </c>
      <c r="U7818" s="7" t="str">
        <f>IF((AND(T7818=0,H7818&gt;=L7818)),"Don’t change bids","OK")</f>
        <v>OK</v>
      </c>
      <c r="V7818" t="e">
        <f>IF((MATCH(F7818,W7818,0)),"Same","Diff")</f>
        <v>#N/A</v>
      </c>
      <c r="W7818" s="5">
        <f>ROUND(M7818,2)</f>
        <v>0.39</v>
      </c>
      <c r="X7818" s="5">
        <v>0.39</v>
      </c>
    </row>
    <row r="7819" spans="1:24" x14ac:dyDescent="0.25">
      <c r="A7819" t="s">
        <v>24</v>
      </c>
      <c r="B7819" t="s">
        <v>8028</v>
      </c>
      <c r="C7819" t="s">
        <v>4401</v>
      </c>
      <c r="D7819" t="s">
        <v>7998</v>
      </c>
      <c r="E7819" t="s">
        <v>569</v>
      </c>
      <c r="F7819" s="5">
        <v>0.37</v>
      </c>
      <c r="G7819" s="9">
        <v>0.1</v>
      </c>
      <c r="H7819" s="6">
        <f>G7819*100</f>
        <v>10</v>
      </c>
      <c r="I7819" t="s">
        <v>9716</v>
      </c>
      <c r="J7819" t="s">
        <v>10765</v>
      </c>
      <c r="K7819">
        <v>41</v>
      </c>
      <c r="L7819">
        <v>41</v>
      </c>
      <c r="M7819">
        <f>(F7819*(1+0.05))</f>
        <v>0.38850000000000001</v>
      </c>
      <c r="N7819">
        <f>IFERROR(ROUND(( (-1.208*LN(L7819) + 7.5474 + 4.6991*(2.71828^(-0.009*L7819)) + 0.0001*L7819*L7819 - 0.0432*L7819 + 4.7166)/3),2), " ")</f>
        <v>3.14</v>
      </c>
      <c r="O7819">
        <f>IFERROR(MAX(MIN(ROUND(N7819*(Q7819/P7819),2),4.5),1.9)," ")</f>
        <v>2.96</v>
      </c>
      <c r="P7819">
        <f>13.098*F7819^-1.237</f>
        <v>44.806338281983834</v>
      </c>
      <c r="Q7819">
        <f>13.098*M7819^-1.237</f>
        <v>42.182109086218873</v>
      </c>
      <c r="R7819" s="5">
        <f>IFERROR(ROUND(MAX(MIN((-105.4*LN(O7819) + 163.83),95),10),0)," ")</f>
        <v>49</v>
      </c>
      <c r="S7819" s="5" t="str">
        <f>IFERROR(CONCATENATE("(",R7819,",",ROUND((1.2*W7819),2),")")," ")</f>
        <v>(49,0.47)</v>
      </c>
      <c r="T7819">
        <f>R7819-L7819</f>
        <v>8</v>
      </c>
      <c r="U7819" s="7" t="str">
        <f>IF((AND(T7819=0,H7819&gt;=L7819)),"Don’t change bids","OK")</f>
        <v>OK</v>
      </c>
      <c r="V7819" t="e">
        <f>IF((MATCH(F7819,W7819,0)),"Same","Diff")</f>
        <v>#N/A</v>
      </c>
      <c r="W7819" s="5">
        <f>ROUND(M7819,2)</f>
        <v>0.39</v>
      </c>
      <c r="X7819" s="5">
        <v>0.39</v>
      </c>
    </row>
    <row r="7820" spans="1:24" x14ac:dyDescent="0.25">
      <c r="A7820" t="s">
        <v>24</v>
      </c>
      <c r="B7820" t="s">
        <v>8029</v>
      </c>
      <c r="C7820" t="s">
        <v>4401</v>
      </c>
      <c r="D7820" t="s">
        <v>8020</v>
      </c>
      <c r="E7820" t="s">
        <v>569</v>
      </c>
      <c r="F7820" s="5">
        <v>0.37</v>
      </c>
      <c r="G7820" s="9">
        <v>0.1</v>
      </c>
      <c r="H7820" s="6">
        <f>G7820*100</f>
        <v>10</v>
      </c>
      <c r="I7820" t="s">
        <v>9716</v>
      </c>
      <c r="J7820" t="s">
        <v>10765</v>
      </c>
      <c r="K7820">
        <v>41</v>
      </c>
      <c r="L7820">
        <v>41</v>
      </c>
      <c r="M7820">
        <f>(F7820*(1+0.05))</f>
        <v>0.38850000000000001</v>
      </c>
      <c r="N7820">
        <f>IFERROR(ROUND(( (-1.208*LN(L7820) + 7.5474 + 4.6991*(2.71828^(-0.009*L7820)) + 0.0001*L7820*L7820 - 0.0432*L7820 + 4.7166)/3),2), " ")</f>
        <v>3.14</v>
      </c>
      <c r="O7820">
        <f>IFERROR(MAX(MIN(ROUND(N7820*(Q7820/P7820),2),4.5),1.9)," ")</f>
        <v>2.96</v>
      </c>
      <c r="P7820">
        <f>13.098*F7820^-1.237</f>
        <v>44.806338281983834</v>
      </c>
      <c r="Q7820">
        <f>13.098*M7820^-1.237</f>
        <v>42.182109086218873</v>
      </c>
      <c r="R7820" s="5">
        <f>IFERROR(ROUND(MAX(MIN((-105.4*LN(O7820) + 163.83),95),10),0)," ")</f>
        <v>49</v>
      </c>
      <c r="S7820" s="5" t="str">
        <f>IFERROR(CONCATENATE("(",R7820,",",ROUND((1.2*W7820),2),")")," ")</f>
        <v>(49,0.47)</v>
      </c>
      <c r="T7820">
        <f>R7820-L7820</f>
        <v>8</v>
      </c>
      <c r="U7820" s="7" t="str">
        <f>IF((AND(T7820=0,H7820&gt;=L7820)),"Don’t change bids","OK")</f>
        <v>OK</v>
      </c>
      <c r="V7820" t="e">
        <f>IF((MATCH(F7820,W7820,0)),"Same","Diff")</f>
        <v>#N/A</v>
      </c>
      <c r="W7820" s="5">
        <f>ROUND(M7820,2)</f>
        <v>0.39</v>
      </c>
      <c r="X7820" s="5">
        <v>0.39</v>
      </c>
    </row>
    <row r="7821" spans="1:24" x14ac:dyDescent="0.25">
      <c r="A7821" t="s">
        <v>24</v>
      </c>
      <c r="B7821" t="s">
        <v>8030</v>
      </c>
      <c r="C7821" t="s">
        <v>4401</v>
      </c>
      <c r="D7821" t="s">
        <v>7988</v>
      </c>
      <c r="E7821" t="s">
        <v>569</v>
      </c>
      <c r="F7821" s="5">
        <v>0.37</v>
      </c>
      <c r="G7821" s="9">
        <v>0.1</v>
      </c>
      <c r="H7821" s="6">
        <f>G7821*100</f>
        <v>10</v>
      </c>
      <c r="I7821" t="s">
        <v>9716</v>
      </c>
      <c r="J7821" t="s">
        <v>10765</v>
      </c>
      <c r="K7821">
        <v>41</v>
      </c>
      <c r="L7821">
        <v>41</v>
      </c>
      <c r="M7821">
        <f>(F7821*(1+0.05))</f>
        <v>0.38850000000000001</v>
      </c>
      <c r="N7821">
        <f>IFERROR(ROUND(( (-1.208*LN(L7821) + 7.5474 + 4.6991*(2.71828^(-0.009*L7821)) + 0.0001*L7821*L7821 - 0.0432*L7821 + 4.7166)/3),2), " ")</f>
        <v>3.14</v>
      </c>
      <c r="O7821">
        <f>IFERROR(MAX(MIN(ROUND(N7821*(Q7821/P7821),2),4.5),1.9)," ")</f>
        <v>2.96</v>
      </c>
      <c r="P7821">
        <f>13.098*F7821^-1.237</f>
        <v>44.806338281983834</v>
      </c>
      <c r="Q7821">
        <f>13.098*M7821^-1.237</f>
        <v>42.182109086218873</v>
      </c>
      <c r="R7821" s="5">
        <f>IFERROR(ROUND(MAX(MIN((-105.4*LN(O7821) + 163.83),95),10),0)," ")</f>
        <v>49</v>
      </c>
      <c r="S7821" s="5" t="str">
        <f>IFERROR(CONCATENATE("(",R7821,",",ROUND((1.2*W7821),2),")")," ")</f>
        <v>(49,0.47)</v>
      </c>
      <c r="T7821">
        <f>R7821-L7821</f>
        <v>8</v>
      </c>
      <c r="U7821" s="7" t="str">
        <f>IF((AND(T7821=0,H7821&gt;=L7821)),"Don’t change bids","OK")</f>
        <v>OK</v>
      </c>
      <c r="V7821" t="e">
        <f>IF((MATCH(F7821,W7821,0)),"Same","Diff")</f>
        <v>#N/A</v>
      </c>
      <c r="W7821" s="5">
        <f>ROUND(M7821,2)</f>
        <v>0.39</v>
      </c>
      <c r="X7821" s="5">
        <v>0.39</v>
      </c>
    </row>
    <row r="7822" spans="1:24" x14ac:dyDescent="0.25">
      <c r="A7822" t="s">
        <v>24</v>
      </c>
      <c r="B7822" t="s">
        <v>8031</v>
      </c>
      <c r="C7822" t="s">
        <v>4401</v>
      </c>
      <c r="D7822" t="s">
        <v>7988</v>
      </c>
      <c r="E7822" t="s">
        <v>569</v>
      </c>
      <c r="F7822" s="5">
        <v>0.37</v>
      </c>
      <c r="G7822" s="9">
        <v>0.1</v>
      </c>
      <c r="H7822" s="6">
        <f>G7822*100</f>
        <v>10</v>
      </c>
      <c r="I7822" t="s">
        <v>9716</v>
      </c>
      <c r="J7822" t="s">
        <v>10765</v>
      </c>
      <c r="K7822">
        <v>41</v>
      </c>
      <c r="L7822">
        <v>41</v>
      </c>
      <c r="M7822">
        <f>(F7822*(1+0.05))</f>
        <v>0.38850000000000001</v>
      </c>
      <c r="N7822">
        <f>IFERROR(ROUND(( (-1.208*LN(L7822) + 7.5474 + 4.6991*(2.71828^(-0.009*L7822)) + 0.0001*L7822*L7822 - 0.0432*L7822 + 4.7166)/3),2), " ")</f>
        <v>3.14</v>
      </c>
      <c r="O7822">
        <f>IFERROR(MAX(MIN(ROUND(N7822*(Q7822/P7822),2),4.5),1.9)," ")</f>
        <v>2.96</v>
      </c>
      <c r="P7822">
        <f>13.098*F7822^-1.237</f>
        <v>44.806338281983834</v>
      </c>
      <c r="Q7822">
        <f>13.098*M7822^-1.237</f>
        <v>42.182109086218873</v>
      </c>
      <c r="R7822" s="5">
        <f>IFERROR(ROUND(MAX(MIN((-105.4*LN(O7822) + 163.83),95),10),0)," ")</f>
        <v>49</v>
      </c>
      <c r="S7822" s="5" t="str">
        <f>IFERROR(CONCATENATE("(",R7822,",",ROUND((1.2*W7822),2),")")," ")</f>
        <v>(49,0.47)</v>
      </c>
      <c r="T7822">
        <f>R7822-L7822</f>
        <v>8</v>
      </c>
      <c r="U7822" s="7" t="str">
        <f>IF((AND(T7822=0,H7822&gt;=L7822)),"Don’t change bids","OK")</f>
        <v>OK</v>
      </c>
      <c r="V7822" t="e">
        <f>IF((MATCH(F7822,W7822,0)),"Same","Diff")</f>
        <v>#N/A</v>
      </c>
      <c r="W7822" s="5">
        <f>ROUND(M7822,2)</f>
        <v>0.39</v>
      </c>
      <c r="X7822" s="5">
        <v>0.39</v>
      </c>
    </row>
    <row r="7823" spans="1:24" x14ac:dyDescent="0.25">
      <c r="A7823" t="s">
        <v>24</v>
      </c>
      <c r="B7823" t="s">
        <v>8032</v>
      </c>
      <c r="C7823" t="s">
        <v>4401</v>
      </c>
      <c r="D7823" t="s">
        <v>7988</v>
      </c>
      <c r="E7823" t="s">
        <v>569</v>
      </c>
      <c r="F7823" s="5">
        <v>0.37</v>
      </c>
      <c r="G7823" s="9">
        <v>0.1</v>
      </c>
      <c r="H7823" s="6">
        <f>G7823*100</f>
        <v>10</v>
      </c>
      <c r="I7823" t="s">
        <v>9716</v>
      </c>
      <c r="J7823" t="s">
        <v>10765</v>
      </c>
      <c r="K7823">
        <v>41</v>
      </c>
      <c r="L7823">
        <v>41</v>
      </c>
      <c r="M7823">
        <f>(F7823*(1+0.05))</f>
        <v>0.38850000000000001</v>
      </c>
      <c r="N7823">
        <f>IFERROR(ROUND(( (-1.208*LN(L7823) + 7.5474 + 4.6991*(2.71828^(-0.009*L7823)) + 0.0001*L7823*L7823 - 0.0432*L7823 + 4.7166)/3),2), " ")</f>
        <v>3.14</v>
      </c>
      <c r="O7823">
        <f>IFERROR(MAX(MIN(ROUND(N7823*(Q7823/P7823),2),4.5),1.9)," ")</f>
        <v>2.96</v>
      </c>
      <c r="P7823">
        <f>13.098*F7823^-1.237</f>
        <v>44.806338281983834</v>
      </c>
      <c r="Q7823">
        <f>13.098*M7823^-1.237</f>
        <v>42.182109086218873</v>
      </c>
      <c r="R7823" s="5">
        <f>IFERROR(ROUND(MAX(MIN((-105.4*LN(O7823) + 163.83),95),10),0)," ")</f>
        <v>49</v>
      </c>
      <c r="S7823" s="5" t="str">
        <f>IFERROR(CONCATENATE("(",R7823,",",ROUND((1.2*W7823),2),")")," ")</f>
        <v>(49,0.47)</v>
      </c>
      <c r="T7823">
        <f>R7823-L7823</f>
        <v>8</v>
      </c>
      <c r="U7823" s="7" t="str">
        <f>IF((AND(T7823=0,H7823&gt;=L7823)),"Don’t change bids","OK")</f>
        <v>OK</v>
      </c>
      <c r="V7823" t="e">
        <f>IF((MATCH(F7823,W7823,0)),"Same","Diff")</f>
        <v>#N/A</v>
      </c>
      <c r="W7823" s="5">
        <f>ROUND(M7823,2)</f>
        <v>0.39</v>
      </c>
      <c r="X7823" s="5">
        <v>0.39</v>
      </c>
    </row>
    <row r="7824" spans="1:24" x14ac:dyDescent="0.25">
      <c r="A7824" t="s">
        <v>24</v>
      </c>
      <c r="B7824" t="s">
        <v>8033</v>
      </c>
      <c r="C7824" t="s">
        <v>4401</v>
      </c>
      <c r="D7824" t="s">
        <v>7988</v>
      </c>
      <c r="E7824" t="s">
        <v>569</v>
      </c>
      <c r="F7824" s="5">
        <v>0.37</v>
      </c>
      <c r="G7824" s="9">
        <v>0.1</v>
      </c>
      <c r="H7824" s="6">
        <f>G7824*100</f>
        <v>10</v>
      </c>
      <c r="I7824" t="s">
        <v>9716</v>
      </c>
      <c r="J7824" t="s">
        <v>10765</v>
      </c>
      <c r="K7824">
        <v>41</v>
      </c>
      <c r="L7824">
        <v>41</v>
      </c>
      <c r="M7824">
        <f>(F7824*(1+0.05))</f>
        <v>0.38850000000000001</v>
      </c>
      <c r="N7824">
        <f>IFERROR(ROUND(( (-1.208*LN(L7824) + 7.5474 + 4.6991*(2.71828^(-0.009*L7824)) + 0.0001*L7824*L7824 - 0.0432*L7824 + 4.7166)/3),2), " ")</f>
        <v>3.14</v>
      </c>
      <c r="O7824">
        <f>IFERROR(MAX(MIN(ROUND(N7824*(Q7824/P7824),2),4.5),1.9)," ")</f>
        <v>2.96</v>
      </c>
      <c r="P7824">
        <f>13.098*F7824^-1.237</f>
        <v>44.806338281983834</v>
      </c>
      <c r="Q7824">
        <f>13.098*M7824^-1.237</f>
        <v>42.182109086218873</v>
      </c>
      <c r="R7824" s="5">
        <f>IFERROR(ROUND(MAX(MIN((-105.4*LN(O7824) + 163.83),95),10),0)," ")</f>
        <v>49</v>
      </c>
      <c r="S7824" s="5" t="str">
        <f>IFERROR(CONCATENATE("(",R7824,",",ROUND((1.2*W7824),2),")")," ")</f>
        <v>(49,0.47)</v>
      </c>
      <c r="T7824">
        <f>R7824-L7824</f>
        <v>8</v>
      </c>
      <c r="U7824" s="7" t="str">
        <f>IF((AND(T7824=0,H7824&gt;=L7824)),"Don’t change bids","OK")</f>
        <v>OK</v>
      </c>
      <c r="V7824" t="e">
        <f>IF((MATCH(F7824,W7824,0)),"Same","Diff")</f>
        <v>#N/A</v>
      </c>
      <c r="W7824" s="5">
        <f>ROUND(M7824,2)</f>
        <v>0.39</v>
      </c>
      <c r="X7824" s="5">
        <v>0.39</v>
      </c>
    </row>
    <row r="7825" spans="1:24" x14ac:dyDescent="0.25">
      <c r="A7825" t="s">
        <v>24</v>
      </c>
      <c r="B7825" t="s">
        <v>8034</v>
      </c>
      <c r="C7825" t="s">
        <v>4401</v>
      </c>
      <c r="D7825" t="s">
        <v>7988</v>
      </c>
      <c r="E7825" t="s">
        <v>569</v>
      </c>
      <c r="F7825" s="5">
        <v>0.37</v>
      </c>
      <c r="G7825" s="9">
        <v>0.1</v>
      </c>
      <c r="H7825" s="6">
        <f>G7825*100</f>
        <v>10</v>
      </c>
      <c r="I7825" t="s">
        <v>9716</v>
      </c>
      <c r="J7825" t="s">
        <v>10765</v>
      </c>
      <c r="K7825">
        <v>41</v>
      </c>
      <c r="L7825">
        <v>41</v>
      </c>
      <c r="M7825">
        <f>(F7825*(1+0.05))</f>
        <v>0.38850000000000001</v>
      </c>
      <c r="N7825">
        <f>IFERROR(ROUND(( (-1.208*LN(L7825) + 7.5474 + 4.6991*(2.71828^(-0.009*L7825)) + 0.0001*L7825*L7825 - 0.0432*L7825 + 4.7166)/3),2), " ")</f>
        <v>3.14</v>
      </c>
      <c r="O7825">
        <f>IFERROR(MAX(MIN(ROUND(N7825*(Q7825/P7825),2),4.5),1.9)," ")</f>
        <v>2.96</v>
      </c>
      <c r="P7825">
        <f>13.098*F7825^-1.237</f>
        <v>44.806338281983834</v>
      </c>
      <c r="Q7825">
        <f>13.098*M7825^-1.237</f>
        <v>42.182109086218873</v>
      </c>
      <c r="R7825" s="5">
        <f>IFERROR(ROUND(MAX(MIN((-105.4*LN(O7825) + 163.83),95),10),0)," ")</f>
        <v>49</v>
      </c>
      <c r="S7825" s="5" t="str">
        <f>IFERROR(CONCATENATE("(",R7825,",",ROUND((1.2*W7825),2),")")," ")</f>
        <v>(49,0.47)</v>
      </c>
      <c r="T7825">
        <f>R7825-L7825</f>
        <v>8</v>
      </c>
      <c r="U7825" s="7" t="str">
        <f>IF((AND(T7825=0,H7825&gt;=L7825)),"Don’t change bids","OK")</f>
        <v>OK</v>
      </c>
      <c r="V7825" t="e">
        <f>IF((MATCH(F7825,W7825,0)),"Same","Diff")</f>
        <v>#N/A</v>
      </c>
      <c r="W7825" s="5">
        <f>ROUND(M7825,2)</f>
        <v>0.39</v>
      </c>
      <c r="X7825" s="5">
        <v>0.39</v>
      </c>
    </row>
    <row r="7826" spans="1:24" x14ac:dyDescent="0.25">
      <c r="A7826" t="s">
        <v>24</v>
      </c>
      <c r="B7826" t="s">
        <v>8035</v>
      </c>
      <c r="C7826" t="s">
        <v>4401</v>
      </c>
      <c r="D7826" t="s">
        <v>7988</v>
      </c>
      <c r="E7826" t="s">
        <v>569</v>
      </c>
      <c r="F7826" s="5">
        <v>0.37</v>
      </c>
      <c r="G7826" s="9">
        <v>0.1</v>
      </c>
      <c r="H7826" s="6">
        <f>G7826*100</f>
        <v>10</v>
      </c>
      <c r="I7826" t="s">
        <v>9716</v>
      </c>
      <c r="J7826" t="s">
        <v>10765</v>
      </c>
      <c r="K7826">
        <v>41</v>
      </c>
      <c r="L7826">
        <v>41</v>
      </c>
      <c r="M7826">
        <f>(F7826*(1+0.05))</f>
        <v>0.38850000000000001</v>
      </c>
      <c r="N7826">
        <f>IFERROR(ROUND(( (-1.208*LN(L7826) + 7.5474 + 4.6991*(2.71828^(-0.009*L7826)) + 0.0001*L7826*L7826 - 0.0432*L7826 + 4.7166)/3),2), " ")</f>
        <v>3.14</v>
      </c>
      <c r="O7826">
        <f>IFERROR(MAX(MIN(ROUND(N7826*(Q7826/P7826),2),4.5),1.9)," ")</f>
        <v>2.96</v>
      </c>
      <c r="P7826">
        <f>13.098*F7826^-1.237</f>
        <v>44.806338281983834</v>
      </c>
      <c r="Q7826">
        <f>13.098*M7826^-1.237</f>
        <v>42.182109086218873</v>
      </c>
      <c r="R7826" s="5">
        <f>IFERROR(ROUND(MAX(MIN((-105.4*LN(O7826) + 163.83),95),10),0)," ")</f>
        <v>49</v>
      </c>
      <c r="S7826" s="5" t="str">
        <f>IFERROR(CONCATENATE("(",R7826,",",ROUND((1.2*W7826),2),")")," ")</f>
        <v>(49,0.47)</v>
      </c>
      <c r="T7826">
        <f>R7826-L7826</f>
        <v>8</v>
      </c>
      <c r="U7826" s="7" t="str">
        <f>IF((AND(T7826=0,H7826&gt;=L7826)),"Don’t change bids","OK")</f>
        <v>OK</v>
      </c>
      <c r="V7826" t="e">
        <f>IF((MATCH(F7826,W7826,0)),"Same","Diff")</f>
        <v>#N/A</v>
      </c>
      <c r="W7826" s="5">
        <f>ROUND(M7826,2)</f>
        <v>0.39</v>
      </c>
      <c r="X7826" s="5">
        <v>0.39</v>
      </c>
    </row>
    <row r="7827" spans="1:24" x14ac:dyDescent="0.25">
      <c r="A7827" t="s">
        <v>24</v>
      </c>
      <c r="B7827" t="s">
        <v>8036</v>
      </c>
      <c r="C7827" t="s">
        <v>4401</v>
      </c>
      <c r="D7827" t="s">
        <v>7998</v>
      </c>
      <c r="E7827" t="s">
        <v>569</v>
      </c>
      <c r="F7827" s="5">
        <v>0.37</v>
      </c>
      <c r="G7827" s="9">
        <v>0.1</v>
      </c>
      <c r="H7827" s="6">
        <f>G7827*100</f>
        <v>10</v>
      </c>
      <c r="I7827" t="s">
        <v>9716</v>
      </c>
      <c r="J7827" t="s">
        <v>10765</v>
      </c>
      <c r="K7827">
        <v>41</v>
      </c>
      <c r="L7827">
        <v>41</v>
      </c>
      <c r="M7827">
        <f>(F7827*(1+0.05))</f>
        <v>0.38850000000000001</v>
      </c>
      <c r="N7827">
        <f>IFERROR(ROUND(( (-1.208*LN(L7827) + 7.5474 + 4.6991*(2.71828^(-0.009*L7827)) + 0.0001*L7827*L7827 - 0.0432*L7827 + 4.7166)/3),2), " ")</f>
        <v>3.14</v>
      </c>
      <c r="O7827">
        <f>IFERROR(MAX(MIN(ROUND(N7827*(Q7827/P7827),2),4.5),1.9)," ")</f>
        <v>2.96</v>
      </c>
      <c r="P7827">
        <f>13.098*F7827^-1.237</f>
        <v>44.806338281983834</v>
      </c>
      <c r="Q7827">
        <f>13.098*M7827^-1.237</f>
        <v>42.182109086218873</v>
      </c>
      <c r="R7827" s="5">
        <f>IFERROR(ROUND(MAX(MIN((-105.4*LN(O7827) + 163.83),95),10),0)," ")</f>
        <v>49</v>
      </c>
      <c r="S7827" s="5" t="str">
        <f>IFERROR(CONCATENATE("(",R7827,",",ROUND((1.2*W7827),2),")")," ")</f>
        <v>(49,0.47)</v>
      </c>
      <c r="T7827">
        <f>R7827-L7827</f>
        <v>8</v>
      </c>
      <c r="U7827" s="7" t="str">
        <f>IF((AND(T7827=0,H7827&gt;=L7827)),"Don’t change bids","OK")</f>
        <v>OK</v>
      </c>
      <c r="V7827" t="e">
        <f>IF((MATCH(F7827,W7827,0)),"Same","Diff")</f>
        <v>#N/A</v>
      </c>
      <c r="W7827" s="5">
        <f>ROUND(M7827,2)</f>
        <v>0.39</v>
      </c>
      <c r="X7827" s="5">
        <v>0.39</v>
      </c>
    </row>
    <row r="7828" spans="1:24" x14ac:dyDescent="0.25">
      <c r="A7828" t="s">
        <v>24</v>
      </c>
      <c r="B7828" t="s">
        <v>8037</v>
      </c>
      <c r="C7828" t="s">
        <v>4401</v>
      </c>
      <c r="D7828" t="s">
        <v>8020</v>
      </c>
      <c r="E7828" t="s">
        <v>569</v>
      </c>
      <c r="F7828" s="5">
        <v>0.37</v>
      </c>
      <c r="G7828" s="9">
        <v>0.1</v>
      </c>
      <c r="H7828" s="6">
        <f>G7828*100</f>
        <v>10</v>
      </c>
      <c r="I7828" t="s">
        <v>9716</v>
      </c>
      <c r="J7828" t="s">
        <v>10765</v>
      </c>
      <c r="K7828">
        <v>41</v>
      </c>
      <c r="L7828">
        <v>41</v>
      </c>
      <c r="M7828">
        <f>(F7828*(1+0.05))</f>
        <v>0.38850000000000001</v>
      </c>
      <c r="N7828">
        <f>IFERROR(ROUND(( (-1.208*LN(L7828) + 7.5474 + 4.6991*(2.71828^(-0.009*L7828)) + 0.0001*L7828*L7828 - 0.0432*L7828 + 4.7166)/3),2), " ")</f>
        <v>3.14</v>
      </c>
      <c r="O7828">
        <f>IFERROR(MAX(MIN(ROUND(N7828*(Q7828/P7828),2),4.5),1.9)," ")</f>
        <v>2.96</v>
      </c>
      <c r="P7828">
        <f>13.098*F7828^-1.237</f>
        <v>44.806338281983834</v>
      </c>
      <c r="Q7828">
        <f>13.098*M7828^-1.237</f>
        <v>42.182109086218873</v>
      </c>
      <c r="R7828" s="5">
        <f>IFERROR(ROUND(MAX(MIN((-105.4*LN(O7828) + 163.83),95),10),0)," ")</f>
        <v>49</v>
      </c>
      <c r="S7828" s="5" t="str">
        <f>IFERROR(CONCATENATE("(",R7828,",",ROUND((1.2*W7828),2),")")," ")</f>
        <v>(49,0.47)</v>
      </c>
      <c r="T7828">
        <f>R7828-L7828</f>
        <v>8</v>
      </c>
      <c r="U7828" s="7" t="str">
        <f>IF((AND(T7828=0,H7828&gt;=L7828)),"Don’t change bids","OK")</f>
        <v>OK</v>
      </c>
      <c r="V7828" t="e">
        <f>IF((MATCH(F7828,W7828,0)),"Same","Diff")</f>
        <v>#N/A</v>
      </c>
      <c r="W7828" s="5">
        <f>ROUND(M7828,2)</f>
        <v>0.39</v>
      </c>
      <c r="X7828" s="5">
        <v>0.39</v>
      </c>
    </row>
    <row r="7829" spans="1:24" x14ac:dyDescent="0.25">
      <c r="A7829" t="s">
        <v>24</v>
      </c>
      <c r="B7829" t="s">
        <v>8038</v>
      </c>
      <c r="C7829" t="s">
        <v>4401</v>
      </c>
      <c r="D7829" t="s">
        <v>7988</v>
      </c>
      <c r="E7829" t="s">
        <v>569</v>
      </c>
      <c r="F7829" s="5">
        <v>0.37</v>
      </c>
      <c r="G7829" s="9">
        <v>0.1</v>
      </c>
      <c r="H7829" s="6">
        <f>G7829*100</f>
        <v>10</v>
      </c>
      <c r="I7829" t="s">
        <v>9716</v>
      </c>
      <c r="J7829" t="s">
        <v>10765</v>
      </c>
      <c r="K7829">
        <v>41</v>
      </c>
      <c r="L7829">
        <v>41</v>
      </c>
      <c r="M7829">
        <f>(F7829*(1+0.05))</f>
        <v>0.38850000000000001</v>
      </c>
      <c r="N7829">
        <f>IFERROR(ROUND(( (-1.208*LN(L7829) + 7.5474 + 4.6991*(2.71828^(-0.009*L7829)) + 0.0001*L7829*L7829 - 0.0432*L7829 + 4.7166)/3),2), " ")</f>
        <v>3.14</v>
      </c>
      <c r="O7829">
        <f>IFERROR(MAX(MIN(ROUND(N7829*(Q7829/P7829),2),4.5),1.9)," ")</f>
        <v>2.96</v>
      </c>
      <c r="P7829">
        <f>13.098*F7829^-1.237</f>
        <v>44.806338281983834</v>
      </c>
      <c r="Q7829">
        <f>13.098*M7829^-1.237</f>
        <v>42.182109086218873</v>
      </c>
      <c r="R7829" s="5">
        <f>IFERROR(ROUND(MAX(MIN((-105.4*LN(O7829) + 163.83),95),10),0)," ")</f>
        <v>49</v>
      </c>
      <c r="S7829" s="5" t="str">
        <f>IFERROR(CONCATENATE("(",R7829,",",ROUND((1.2*W7829),2),")")," ")</f>
        <v>(49,0.47)</v>
      </c>
      <c r="T7829">
        <f>R7829-L7829</f>
        <v>8</v>
      </c>
      <c r="U7829" s="7" t="str">
        <f>IF((AND(T7829=0,H7829&gt;=L7829)),"Don’t change bids","OK")</f>
        <v>OK</v>
      </c>
      <c r="V7829" t="e">
        <f>IF((MATCH(F7829,W7829,0)),"Same","Diff")</f>
        <v>#N/A</v>
      </c>
      <c r="W7829" s="5">
        <f>ROUND(M7829,2)</f>
        <v>0.39</v>
      </c>
      <c r="X7829" s="5">
        <v>0.39</v>
      </c>
    </row>
    <row r="7830" spans="1:24" x14ac:dyDescent="0.25">
      <c r="A7830" t="s">
        <v>24</v>
      </c>
      <c r="B7830" t="s">
        <v>8039</v>
      </c>
      <c r="C7830" t="s">
        <v>4401</v>
      </c>
      <c r="D7830" t="s">
        <v>7988</v>
      </c>
      <c r="E7830" t="s">
        <v>569</v>
      </c>
      <c r="F7830" s="5">
        <v>0.37</v>
      </c>
      <c r="G7830" s="9">
        <v>0.1</v>
      </c>
      <c r="H7830" s="6">
        <f>G7830*100</f>
        <v>10</v>
      </c>
      <c r="I7830" t="s">
        <v>9716</v>
      </c>
      <c r="J7830" t="s">
        <v>10765</v>
      </c>
      <c r="K7830">
        <v>41</v>
      </c>
      <c r="L7830">
        <v>41</v>
      </c>
      <c r="M7830">
        <f>(F7830*(1+0.05))</f>
        <v>0.38850000000000001</v>
      </c>
      <c r="N7830">
        <f>IFERROR(ROUND(( (-1.208*LN(L7830) + 7.5474 + 4.6991*(2.71828^(-0.009*L7830)) + 0.0001*L7830*L7830 - 0.0432*L7830 + 4.7166)/3),2), " ")</f>
        <v>3.14</v>
      </c>
      <c r="O7830">
        <f>IFERROR(MAX(MIN(ROUND(N7830*(Q7830/P7830),2),4.5),1.9)," ")</f>
        <v>2.96</v>
      </c>
      <c r="P7830">
        <f>13.098*F7830^-1.237</f>
        <v>44.806338281983834</v>
      </c>
      <c r="Q7830">
        <f>13.098*M7830^-1.237</f>
        <v>42.182109086218873</v>
      </c>
      <c r="R7830" s="5">
        <f>IFERROR(ROUND(MAX(MIN((-105.4*LN(O7830) + 163.83),95),10),0)," ")</f>
        <v>49</v>
      </c>
      <c r="S7830" s="5" t="str">
        <f>IFERROR(CONCATENATE("(",R7830,",",ROUND((1.2*W7830),2),")")," ")</f>
        <v>(49,0.47)</v>
      </c>
      <c r="T7830">
        <f>R7830-L7830</f>
        <v>8</v>
      </c>
      <c r="U7830" s="7" t="str">
        <f>IF((AND(T7830=0,H7830&gt;=L7830)),"Don’t change bids","OK")</f>
        <v>OK</v>
      </c>
      <c r="V7830" t="e">
        <f>IF((MATCH(F7830,W7830,0)),"Same","Diff")</f>
        <v>#N/A</v>
      </c>
      <c r="W7830" s="5">
        <f>ROUND(M7830,2)</f>
        <v>0.39</v>
      </c>
      <c r="X7830" s="5">
        <v>0.39</v>
      </c>
    </row>
    <row r="7831" spans="1:24" x14ac:dyDescent="0.25">
      <c r="A7831" t="s">
        <v>24</v>
      </c>
      <c r="B7831" t="s">
        <v>8040</v>
      </c>
      <c r="C7831" t="s">
        <v>4401</v>
      </c>
      <c r="D7831" t="s">
        <v>8041</v>
      </c>
      <c r="E7831" t="s">
        <v>1950</v>
      </c>
      <c r="F7831" s="5">
        <v>0.5</v>
      </c>
      <c r="G7831" s="9">
        <v>0.1</v>
      </c>
      <c r="H7831" s="6">
        <f>G7831*100</f>
        <v>10</v>
      </c>
      <c r="I7831" t="s">
        <v>10727</v>
      </c>
      <c r="J7831" t="s">
        <v>10765</v>
      </c>
      <c r="K7831">
        <v>47</v>
      </c>
      <c r="L7831">
        <v>47</v>
      </c>
      <c r="M7831">
        <f>(F7831*(1+0.05))</f>
        <v>0.52500000000000002</v>
      </c>
      <c r="N7831">
        <f>IFERROR(ROUND(( (-1.208*LN(L7831) + 7.5474 + 4.6991*(2.71828^(-0.009*L7831)) + 0.0001*L7831*L7831 - 0.0432*L7831 + 4.7166)/3),2), " ")</f>
        <v>2.96</v>
      </c>
      <c r="O7831">
        <f>IFERROR(MAX(MIN(ROUND(N7831*(Q7831/P7831),2),4.5),1.9)," ")</f>
        <v>2.79</v>
      </c>
      <c r="P7831">
        <f>13.098*F7831^-1.237</f>
        <v>30.873018327034828</v>
      </c>
      <c r="Q7831">
        <f>13.098*M7831^-1.237</f>
        <v>29.064839413924044</v>
      </c>
      <c r="R7831" s="5">
        <f>IFERROR(ROUND(MAX(MIN((-105.4*LN(O7831) + 163.83),95),10),0)," ")</f>
        <v>56</v>
      </c>
      <c r="S7831" s="5" t="str">
        <f>IFERROR(CONCATENATE("(",R7831,",",ROUND((1.2*W7831),2),")")," ")</f>
        <v>(56,0.64)</v>
      </c>
      <c r="T7831">
        <f>R7831-L7831</f>
        <v>9</v>
      </c>
      <c r="U7831" s="7" t="str">
        <f>IF((AND(T7831=0,H7831&gt;=L7831)),"Don’t change bids","OK")</f>
        <v>OK</v>
      </c>
      <c r="V7831" t="e">
        <f>IF((MATCH(F7831,W7831,0)),"Same","Diff")</f>
        <v>#N/A</v>
      </c>
      <c r="W7831" s="5">
        <f>ROUND(M7831,2)</f>
        <v>0.53</v>
      </c>
      <c r="X7831" s="5">
        <v>0.53</v>
      </c>
    </row>
    <row r="7832" spans="1:24" x14ac:dyDescent="0.25">
      <c r="A7832" t="s">
        <v>24</v>
      </c>
      <c r="B7832" t="s">
        <v>8042</v>
      </c>
      <c r="C7832" t="s">
        <v>4401</v>
      </c>
      <c r="D7832" t="s">
        <v>7988</v>
      </c>
      <c r="E7832" t="s">
        <v>569</v>
      </c>
      <c r="F7832" s="5">
        <v>0.37</v>
      </c>
      <c r="G7832" s="9">
        <v>0.1</v>
      </c>
      <c r="H7832" s="6">
        <f>G7832*100</f>
        <v>10</v>
      </c>
      <c r="I7832" t="s">
        <v>9716</v>
      </c>
      <c r="J7832" t="s">
        <v>10765</v>
      </c>
      <c r="K7832">
        <v>41</v>
      </c>
      <c r="L7832">
        <v>41</v>
      </c>
      <c r="M7832">
        <f>(F7832*(1+0.05))</f>
        <v>0.38850000000000001</v>
      </c>
      <c r="N7832">
        <f>IFERROR(ROUND(( (-1.208*LN(L7832) + 7.5474 + 4.6991*(2.71828^(-0.009*L7832)) + 0.0001*L7832*L7832 - 0.0432*L7832 + 4.7166)/3),2), " ")</f>
        <v>3.14</v>
      </c>
      <c r="O7832">
        <f>IFERROR(MAX(MIN(ROUND(N7832*(Q7832/P7832),2),4.5),1.9)," ")</f>
        <v>2.96</v>
      </c>
      <c r="P7832">
        <f>13.098*F7832^-1.237</f>
        <v>44.806338281983834</v>
      </c>
      <c r="Q7832">
        <f>13.098*M7832^-1.237</f>
        <v>42.182109086218873</v>
      </c>
      <c r="R7832" s="5">
        <f>IFERROR(ROUND(MAX(MIN((-105.4*LN(O7832) + 163.83),95),10),0)," ")</f>
        <v>49</v>
      </c>
      <c r="S7832" s="5" t="str">
        <f>IFERROR(CONCATENATE("(",R7832,",",ROUND((1.2*W7832),2),")")," ")</f>
        <v>(49,0.47)</v>
      </c>
      <c r="T7832">
        <f>R7832-L7832</f>
        <v>8</v>
      </c>
      <c r="U7832" s="7" t="str">
        <f>IF((AND(T7832=0,H7832&gt;=L7832)),"Don’t change bids","OK")</f>
        <v>OK</v>
      </c>
      <c r="V7832" t="e">
        <f>IF((MATCH(F7832,W7832,0)),"Same","Diff")</f>
        <v>#N/A</v>
      </c>
      <c r="W7832" s="5">
        <f>ROUND(M7832,2)</f>
        <v>0.39</v>
      </c>
      <c r="X7832" s="5">
        <v>0.39</v>
      </c>
    </row>
    <row r="7833" spans="1:24" x14ac:dyDescent="0.25">
      <c r="A7833" t="s">
        <v>24</v>
      </c>
      <c r="B7833" t="s">
        <v>8043</v>
      </c>
      <c r="C7833" t="s">
        <v>4401</v>
      </c>
      <c r="D7833" t="s">
        <v>7988</v>
      </c>
      <c r="E7833" t="s">
        <v>569</v>
      </c>
      <c r="F7833" s="5">
        <v>0.37</v>
      </c>
      <c r="G7833" s="9">
        <v>0.1</v>
      </c>
      <c r="H7833" s="6">
        <f>G7833*100</f>
        <v>10</v>
      </c>
      <c r="I7833" t="s">
        <v>9716</v>
      </c>
      <c r="J7833" t="s">
        <v>10765</v>
      </c>
      <c r="K7833">
        <v>41</v>
      </c>
      <c r="L7833">
        <v>41</v>
      </c>
      <c r="M7833">
        <f>(F7833*(1+0.05))</f>
        <v>0.38850000000000001</v>
      </c>
      <c r="N7833">
        <f>IFERROR(ROUND(( (-1.208*LN(L7833) + 7.5474 + 4.6991*(2.71828^(-0.009*L7833)) + 0.0001*L7833*L7833 - 0.0432*L7833 + 4.7166)/3),2), " ")</f>
        <v>3.14</v>
      </c>
      <c r="O7833">
        <f>IFERROR(MAX(MIN(ROUND(N7833*(Q7833/P7833),2),4.5),1.9)," ")</f>
        <v>2.96</v>
      </c>
      <c r="P7833">
        <f>13.098*F7833^-1.237</f>
        <v>44.806338281983834</v>
      </c>
      <c r="Q7833">
        <f>13.098*M7833^-1.237</f>
        <v>42.182109086218873</v>
      </c>
      <c r="R7833" s="5">
        <f>IFERROR(ROUND(MAX(MIN((-105.4*LN(O7833) + 163.83),95),10),0)," ")</f>
        <v>49</v>
      </c>
      <c r="S7833" s="5" t="str">
        <f>IFERROR(CONCATENATE("(",R7833,",",ROUND((1.2*W7833),2),")")," ")</f>
        <v>(49,0.47)</v>
      </c>
      <c r="T7833">
        <f>R7833-L7833</f>
        <v>8</v>
      </c>
      <c r="U7833" s="7" t="str">
        <f>IF((AND(T7833=0,H7833&gt;=L7833)),"Don’t change bids","OK")</f>
        <v>OK</v>
      </c>
      <c r="V7833" t="e">
        <f>IF((MATCH(F7833,W7833,0)),"Same","Diff")</f>
        <v>#N/A</v>
      </c>
      <c r="W7833" s="5">
        <f>ROUND(M7833,2)</f>
        <v>0.39</v>
      </c>
      <c r="X7833" s="5">
        <v>0.39</v>
      </c>
    </row>
    <row r="7834" spans="1:24" x14ac:dyDescent="0.25">
      <c r="A7834" t="s">
        <v>24</v>
      </c>
      <c r="B7834" t="s">
        <v>8044</v>
      </c>
      <c r="C7834" t="s">
        <v>4401</v>
      </c>
      <c r="D7834" t="s">
        <v>7998</v>
      </c>
      <c r="E7834" t="s">
        <v>569</v>
      </c>
      <c r="F7834" s="5">
        <v>0.37</v>
      </c>
      <c r="G7834" s="9">
        <v>0.1</v>
      </c>
      <c r="H7834" s="6">
        <f>G7834*100</f>
        <v>10</v>
      </c>
      <c r="I7834" t="s">
        <v>9716</v>
      </c>
      <c r="J7834" t="s">
        <v>10765</v>
      </c>
      <c r="K7834">
        <v>41</v>
      </c>
      <c r="L7834">
        <v>41</v>
      </c>
      <c r="M7834">
        <f>(F7834*(1+0.05))</f>
        <v>0.38850000000000001</v>
      </c>
      <c r="N7834">
        <f>IFERROR(ROUND(( (-1.208*LN(L7834) + 7.5474 + 4.6991*(2.71828^(-0.009*L7834)) + 0.0001*L7834*L7834 - 0.0432*L7834 + 4.7166)/3),2), " ")</f>
        <v>3.14</v>
      </c>
      <c r="O7834">
        <f>IFERROR(MAX(MIN(ROUND(N7834*(Q7834/P7834),2),4.5),1.9)," ")</f>
        <v>2.96</v>
      </c>
      <c r="P7834">
        <f>13.098*F7834^-1.237</f>
        <v>44.806338281983834</v>
      </c>
      <c r="Q7834">
        <f>13.098*M7834^-1.237</f>
        <v>42.182109086218873</v>
      </c>
      <c r="R7834" s="5">
        <f>IFERROR(ROUND(MAX(MIN((-105.4*LN(O7834) + 163.83),95),10),0)," ")</f>
        <v>49</v>
      </c>
      <c r="S7834" s="5" t="str">
        <f>IFERROR(CONCATENATE("(",R7834,",",ROUND((1.2*W7834),2),")")," ")</f>
        <v>(49,0.47)</v>
      </c>
      <c r="T7834">
        <f>R7834-L7834</f>
        <v>8</v>
      </c>
      <c r="U7834" s="7" t="str">
        <f>IF((AND(T7834=0,H7834&gt;=L7834)),"Don’t change bids","OK")</f>
        <v>OK</v>
      </c>
      <c r="V7834" t="e">
        <f>IF((MATCH(F7834,W7834,0)),"Same","Diff")</f>
        <v>#N/A</v>
      </c>
      <c r="W7834" s="5">
        <f>ROUND(M7834,2)</f>
        <v>0.39</v>
      </c>
      <c r="X7834" s="5">
        <v>0.39</v>
      </c>
    </row>
    <row r="7835" spans="1:24" x14ac:dyDescent="0.25">
      <c r="A7835" t="s">
        <v>24</v>
      </c>
      <c r="B7835" t="s">
        <v>8045</v>
      </c>
      <c r="C7835" t="s">
        <v>4401</v>
      </c>
      <c r="D7835" t="s">
        <v>7998</v>
      </c>
      <c r="E7835" t="s">
        <v>569</v>
      </c>
      <c r="F7835" s="5">
        <v>0.37</v>
      </c>
      <c r="G7835" s="9">
        <v>0.1</v>
      </c>
      <c r="H7835" s="6">
        <f>G7835*100</f>
        <v>10</v>
      </c>
      <c r="I7835" t="s">
        <v>9716</v>
      </c>
      <c r="J7835" t="s">
        <v>10765</v>
      </c>
      <c r="K7835">
        <v>41</v>
      </c>
      <c r="L7835">
        <v>41</v>
      </c>
      <c r="M7835">
        <f>(F7835*(1+0.05))</f>
        <v>0.38850000000000001</v>
      </c>
      <c r="N7835">
        <f>IFERROR(ROUND(( (-1.208*LN(L7835) + 7.5474 + 4.6991*(2.71828^(-0.009*L7835)) + 0.0001*L7835*L7835 - 0.0432*L7835 + 4.7166)/3),2), " ")</f>
        <v>3.14</v>
      </c>
      <c r="O7835">
        <f>IFERROR(MAX(MIN(ROUND(N7835*(Q7835/P7835),2),4.5),1.9)," ")</f>
        <v>2.96</v>
      </c>
      <c r="P7835">
        <f>13.098*F7835^-1.237</f>
        <v>44.806338281983834</v>
      </c>
      <c r="Q7835">
        <f>13.098*M7835^-1.237</f>
        <v>42.182109086218873</v>
      </c>
      <c r="R7835" s="5">
        <f>IFERROR(ROUND(MAX(MIN((-105.4*LN(O7835) + 163.83),95),10),0)," ")</f>
        <v>49</v>
      </c>
      <c r="S7835" s="5" t="str">
        <f>IFERROR(CONCATENATE("(",R7835,",",ROUND((1.2*W7835),2),")")," ")</f>
        <v>(49,0.47)</v>
      </c>
      <c r="T7835">
        <f>R7835-L7835</f>
        <v>8</v>
      </c>
      <c r="U7835" s="7" t="str">
        <f>IF((AND(T7835=0,H7835&gt;=L7835)),"Don’t change bids","OK")</f>
        <v>OK</v>
      </c>
      <c r="V7835" t="e">
        <f>IF((MATCH(F7835,W7835,0)),"Same","Diff")</f>
        <v>#N/A</v>
      </c>
      <c r="W7835" s="5">
        <f>ROUND(M7835,2)</f>
        <v>0.39</v>
      </c>
      <c r="X7835" s="5">
        <v>0.39</v>
      </c>
    </row>
    <row r="7836" spans="1:24" x14ac:dyDescent="0.25">
      <c r="A7836" t="s">
        <v>24</v>
      </c>
      <c r="B7836" t="s">
        <v>8046</v>
      </c>
      <c r="C7836" t="s">
        <v>4401</v>
      </c>
      <c r="D7836" t="s">
        <v>7998</v>
      </c>
      <c r="E7836" t="s">
        <v>569</v>
      </c>
      <c r="F7836" s="5">
        <v>0.37</v>
      </c>
      <c r="G7836" s="9">
        <v>0.1</v>
      </c>
      <c r="H7836" s="6">
        <f>G7836*100</f>
        <v>10</v>
      </c>
      <c r="I7836" t="s">
        <v>9716</v>
      </c>
      <c r="J7836" t="s">
        <v>10765</v>
      </c>
      <c r="K7836">
        <v>41</v>
      </c>
      <c r="L7836">
        <v>41</v>
      </c>
      <c r="M7836">
        <f>(F7836*(1+0.05))</f>
        <v>0.38850000000000001</v>
      </c>
      <c r="N7836">
        <f>IFERROR(ROUND(( (-1.208*LN(L7836) + 7.5474 + 4.6991*(2.71828^(-0.009*L7836)) + 0.0001*L7836*L7836 - 0.0432*L7836 + 4.7166)/3),2), " ")</f>
        <v>3.14</v>
      </c>
      <c r="O7836">
        <f>IFERROR(MAX(MIN(ROUND(N7836*(Q7836/P7836),2),4.5),1.9)," ")</f>
        <v>2.96</v>
      </c>
      <c r="P7836">
        <f>13.098*F7836^-1.237</f>
        <v>44.806338281983834</v>
      </c>
      <c r="Q7836">
        <f>13.098*M7836^-1.237</f>
        <v>42.182109086218873</v>
      </c>
      <c r="R7836" s="5">
        <f>IFERROR(ROUND(MAX(MIN((-105.4*LN(O7836) + 163.83),95),10),0)," ")</f>
        <v>49</v>
      </c>
      <c r="S7836" s="5" t="str">
        <f>IFERROR(CONCATENATE("(",R7836,",",ROUND((1.2*W7836),2),")")," ")</f>
        <v>(49,0.47)</v>
      </c>
      <c r="T7836">
        <f>R7836-L7836</f>
        <v>8</v>
      </c>
      <c r="U7836" s="7" t="str">
        <f>IF((AND(T7836=0,H7836&gt;=L7836)),"Don’t change bids","OK")</f>
        <v>OK</v>
      </c>
      <c r="V7836" t="e">
        <f>IF((MATCH(F7836,W7836,0)),"Same","Diff")</f>
        <v>#N/A</v>
      </c>
      <c r="W7836" s="5">
        <f>ROUND(M7836,2)</f>
        <v>0.39</v>
      </c>
      <c r="X7836" s="5">
        <v>0.39</v>
      </c>
    </row>
    <row r="7837" spans="1:24" x14ac:dyDescent="0.25">
      <c r="A7837" t="s">
        <v>24</v>
      </c>
      <c r="B7837" t="s">
        <v>8047</v>
      </c>
      <c r="C7837" t="s">
        <v>4401</v>
      </c>
      <c r="D7837" t="s">
        <v>6257</v>
      </c>
      <c r="E7837" t="s">
        <v>4386</v>
      </c>
      <c r="F7837" s="5">
        <v>0.33</v>
      </c>
      <c r="G7837" s="9">
        <v>0.1</v>
      </c>
      <c r="H7837" s="6">
        <f>G7837*100</f>
        <v>10</v>
      </c>
      <c r="I7837" t="s">
        <v>10684</v>
      </c>
      <c r="J7837" t="s">
        <v>10765</v>
      </c>
      <c r="K7837">
        <v>41</v>
      </c>
      <c r="L7837">
        <v>41</v>
      </c>
      <c r="M7837">
        <f>(F7837*(1+0.05))</f>
        <v>0.34650000000000003</v>
      </c>
      <c r="N7837">
        <f>IFERROR(ROUND(( (-1.208*LN(L7837) + 7.5474 + 4.6991*(2.71828^(-0.009*L7837)) + 0.0001*L7837*L7837 - 0.0432*L7837 + 4.7166)/3),2), " ")</f>
        <v>3.14</v>
      </c>
      <c r="O7837">
        <f>IFERROR(MAX(MIN(ROUND(N7837*(Q7837/P7837),2),4.5),1.9)," ")</f>
        <v>2.96</v>
      </c>
      <c r="P7837">
        <f>13.098*F7837^-1.237</f>
        <v>51.618245932576549</v>
      </c>
      <c r="Q7837">
        <f>13.098*M7837^-1.237</f>
        <v>48.595055169744008</v>
      </c>
      <c r="R7837" s="5">
        <f>IFERROR(ROUND(MAX(MIN((-105.4*LN(O7837) + 163.83),95),10),0)," ")</f>
        <v>49</v>
      </c>
      <c r="S7837" s="5" t="str">
        <f>IFERROR(CONCATENATE("(",R7837,",",ROUND((1.2*W7837),2),")")," ")</f>
        <v>(49,0.42)</v>
      </c>
      <c r="T7837">
        <f>R7837-L7837</f>
        <v>8</v>
      </c>
      <c r="U7837" s="7" t="str">
        <f>IF((AND(T7837=0,H7837&gt;=L7837)),"Don’t change bids","OK")</f>
        <v>OK</v>
      </c>
      <c r="V7837" t="e">
        <f>IF((MATCH(F7837,W7837,0)),"Same","Diff")</f>
        <v>#N/A</v>
      </c>
      <c r="W7837" s="5">
        <f>ROUND(M7837,2)</f>
        <v>0.35</v>
      </c>
      <c r="X7837" s="5">
        <v>0.35</v>
      </c>
    </row>
    <row r="7838" spans="1:24" x14ac:dyDescent="0.25">
      <c r="A7838" t="s">
        <v>24</v>
      </c>
      <c r="B7838" t="s">
        <v>8048</v>
      </c>
      <c r="C7838" t="s">
        <v>4401</v>
      </c>
      <c r="D7838" t="s">
        <v>6259</v>
      </c>
      <c r="E7838" t="s">
        <v>569</v>
      </c>
      <c r="F7838" s="5">
        <v>0.37</v>
      </c>
      <c r="G7838" s="9">
        <v>0.1</v>
      </c>
      <c r="H7838" s="6">
        <f>G7838*100</f>
        <v>10</v>
      </c>
      <c r="I7838" t="s">
        <v>9716</v>
      </c>
      <c r="J7838" t="s">
        <v>10765</v>
      </c>
      <c r="K7838">
        <v>41</v>
      </c>
      <c r="L7838">
        <v>41</v>
      </c>
      <c r="M7838">
        <f>(F7838*(1+0.05))</f>
        <v>0.38850000000000001</v>
      </c>
      <c r="N7838">
        <f>IFERROR(ROUND(( (-1.208*LN(L7838) + 7.5474 + 4.6991*(2.71828^(-0.009*L7838)) + 0.0001*L7838*L7838 - 0.0432*L7838 + 4.7166)/3),2), " ")</f>
        <v>3.14</v>
      </c>
      <c r="O7838">
        <f>IFERROR(MAX(MIN(ROUND(N7838*(Q7838/P7838),2),4.5),1.9)," ")</f>
        <v>2.96</v>
      </c>
      <c r="P7838">
        <f>13.098*F7838^-1.237</f>
        <v>44.806338281983834</v>
      </c>
      <c r="Q7838">
        <f>13.098*M7838^-1.237</f>
        <v>42.182109086218873</v>
      </c>
      <c r="R7838" s="5">
        <f>IFERROR(ROUND(MAX(MIN((-105.4*LN(O7838) + 163.83),95),10),0)," ")</f>
        <v>49</v>
      </c>
      <c r="S7838" s="5" t="str">
        <f>IFERROR(CONCATENATE("(",R7838,",",ROUND((1.2*W7838),2),")")," ")</f>
        <v>(49,0.47)</v>
      </c>
      <c r="T7838">
        <f>R7838-L7838</f>
        <v>8</v>
      </c>
      <c r="U7838" s="7" t="str">
        <f>IF((AND(T7838=0,H7838&gt;=L7838)),"Don’t change bids","OK")</f>
        <v>OK</v>
      </c>
      <c r="V7838" t="e">
        <f>IF((MATCH(F7838,W7838,0)),"Same","Diff")</f>
        <v>#N/A</v>
      </c>
      <c r="W7838" s="5">
        <f>ROUND(M7838,2)</f>
        <v>0.39</v>
      </c>
      <c r="X7838" s="5">
        <v>0.39</v>
      </c>
    </row>
    <row r="7839" spans="1:24" x14ac:dyDescent="0.25">
      <c r="A7839" t="s">
        <v>24</v>
      </c>
      <c r="B7839" t="s">
        <v>8049</v>
      </c>
      <c r="C7839" t="s">
        <v>4401</v>
      </c>
      <c r="D7839" t="s">
        <v>6257</v>
      </c>
      <c r="E7839" t="s">
        <v>569</v>
      </c>
      <c r="F7839" s="5">
        <v>0.37</v>
      </c>
      <c r="G7839" s="9">
        <v>0.1</v>
      </c>
      <c r="H7839" s="6">
        <f>G7839*100</f>
        <v>10</v>
      </c>
      <c r="I7839" t="s">
        <v>9716</v>
      </c>
      <c r="J7839" t="s">
        <v>10765</v>
      </c>
      <c r="K7839">
        <v>41</v>
      </c>
      <c r="L7839">
        <v>41</v>
      </c>
      <c r="M7839">
        <f>(F7839*(1+0.05))</f>
        <v>0.38850000000000001</v>
      </c>
      <c r="N7839">
        <f>IFERROR(ROUND(( (-1.208*LN(L7839) + 7.5474 + 4.6991*(2.71828^(-0.009*L7839)) + 0.0001*L7839*L7839 - 0.0432*L7839 + 4.7166)/3),2), " ")</f>
        <v>3.14</v>
      </c>
      <c r="O7839">
        <f>IFERROR(MAX(MIN(ROUND(N7839*(Q7839/P7839),2),4.5),1.9)," ")</f>
        <v>2.96</v>
      </c>
      <c r="P7839">
        <f>13.098*F7839^-1.237</f>
        <v>44.806338281983834</v>
      </c>
      <c r="Q7839">
        <f>13.098*M7839^-1.237</f>
        <v>42.182109086218873</v>
      </c>
      <c r="R7839" s="5">
        <f>IFERROR(ROUND(MAX(MIN((-105.4*LN(O7839) + 163.83),95),10),0)," ")</f>
        <v>49</v>
      </c>
      <c r="S7839" s="5" t="str">
        <f>IFERROR(CONCATENATE("(",R7839,",",ROUND((1.2*W7839),2),")")," ")</f>
        <v>(49,0.47)</v>
      </c>
      <c r="T7839">
        <f>R7839-L7839</f>
        <v>8</v>
      </c>
      <c r="U7839" s="7" t="str">
        <f>IF((AND(T7839=0,H7839&gt;=L7839)),"Don’t change bids","OK")</f>
        <v>OK</v>
      </c>
      <c r="V7839" t="e">
        <f>IF((MATCH(F7839,W7839,0)),"Same","Diff")</f>
        <v>#N/A</v>
      </c>
      <c r="W7839" s="5">
        <f>ROUND(M7839,2)</f>
        <v>0.39</v>
      </c>
      <c r="X7839" s="5">
        <v>0.39</v>
      </c>
    </row>
    <row r="7840" spans="1:24" x14ac:dyDescent="0.25">
      <c r="A7840" t="s">
        <v>24</v>
      </c>
      <c r="B7840" t="s">
        <v>8050</v>
      </c>
      <c r="C7840" t="s">
        <v>4401</v>
      </c>
      <c r="D7840" t="s">
        <v>6259</v>
      </c>
      <c r="E7840" t="s">
        <v>569</v>
      </c>
      <c r="F7840" s="5">
        <v>0.37</v>
      </c>
      <c r="G7840" s="9">
        <v>0.1</v>
      </c>
      <c r="H7840" s="6">
        <f>G7840*100</f>
        <v>10</v>
      </c>
      <c r="I7840" t="s">
        <v>9716</v>
      </c>
      <c r="J7840" t="s">
        <v>10765</v>
      </c>
      <c r="K7840">
        <v>41</v>
      </c>
      <c r="L7840">
        <v>41</v>
      </c>
      <c r="M7840">
        <f>(F7840*(1+0.05))</f>
        <v>0.38850000000000001</v>
      </c>
      <c r="N7840">
        <f>IFERROR(ROUND(( (-1.208*LN(L7840) + 7.5474 + 4.6991*(2.71828^(-0.009*L7840)) + 0.0001*L7840*L7840 - 0.0432*L7840 + 4.7166)/3),2), " ")</f>
        <v>3.14</v>
      </c>
      <c r="O7840">
        <f>IFERROR(MAX(MIN(ROUND(N7840*(Q7840/P7840),2),4.5),1.9)," ")</f>
        <v>2.96</v>
      </c>
      <c r="P7840">
        <f>13.098*F7840^-1.237</f>
        <v>44.806338281983834</v>
      </c>
      <c r="Q7840">
        <f>13.098*M7840^-1.237</f>
        <v>42.182109086218873</v>
      </c>
      <c r="R7840" s="5">
        <f>IFERROR(ROUND(MAX(MIN((-105.4*LN(O7840) + 163.83),95),10),0)," ")</f>
        <v>49</v>
      </c>
      <c r="S7840" s="5" t="str">
        <f>IFERROR(CONCATENATE("(",R7840,",",ROUND((1.2*W7840),2),")")," ")</f>
        <v>(49,0.47)</v>
      </c>
      <c r="T7840">
        <f>R7840-L7840</f>
        <v>8</v>
      </c>
      <c r="U7840" s="7" t="str">
        <f>IF((AND(T7840=0,H7840&gt;=L7840)),"Don’t change bids","OK")</f>
        <v>OK</v>
      </c>
      <c r="V7840" t="e">
        <f>IF((MATCH(F7840,W7840,0)),"Same","Diff")</f>
        <v>#N/A</v>
      </c>
      <c r="W7840" s="5">
        <f>ROUND(M7840,2)</f>
        <v>0.39</v>
      </c>
      <c r="X7840" s="5">
        <v>0.39</v>
      </c>
    </row>
    <row r="7841" spans="1:24" x14ac:dyDescent="0.25">
      <c r="A7841" t="s">
        <v>24</v>
      </c>
      <c r="B7841" t="s">
        <v>8051</v>
      </c>
      <c r="C7841" t="s">
        <v>4401</v>
      </c>
      <c r="D7841" t="s">
        <v>6257</v>
      </c>
      <c r="E7841" t="s">
        <v>4090</v>
      </c>
      <c r="F7841" s="5">
        <v>0.36</v>
      </c>
      <c r="G7841" s="9">
        <v>0.1</v>
      </c>
      <c r="H7841" s="6">
        <f>G7841*100</f>
        <v>10</v>
      </c>
      <c r="I7841" t="s">
        <v>10682</v>
      </c>
      <c r="J7841" t="s">
        <v>10765</v>
      </c>
      <c r="K7841">
        <v>41</v>
      </c>
      <c r="L7841">
        <v>41</v>
      </c>
      <c r="M7841">
        <f>(F7841*(1+0.05))</f>
        <v>0.378</v>
      </c>
      <c r="N7841">
        <f>IFERROR(ROUND(( (-1.208*LN(L7841) + 7.5474 + 4.6991*(2.71828^(-0.009*L7841)) + 0.0001*L7841*L7841 - 0.0432*L7841 + 4.7166)/3),2), " ")</f>
        <v>3.14</v>
      </c>
      <c r="O7841">
        <f>IFERROR(MAX(MIN(ROUND(N7841*(Q7841/P7841),2),4.5),1.9)," ")</f>
        <v>2.96</v>
      </c>
      <c r="P7841">
        <f>13.098*F7841^-1.237</f>
        <v>46.350966313994896</v>
      </c>
      <c r="Q7841">
        <f>13.098*M7841^-1.237</f>
        <v>43.636270944612029</v>
      </c>
      <c r="R7841" s="5">
        <f>IFERROR(ROUND(MAX(MIN((-105.4*LN(O7841) + 163.83),95),10),0)," ")</f>
        <v>49</v>
      </c>
      <c r="S7841" s="5" t="str">
        <f>IFERROR(CONCATENATE("(",R7841,",",ROUND((1.2*W7841),2),")")," ")</f>
        <v>(49,0.46)</v>
      </c>
      <c r="T7841">
        <f>R7841-L7841</f>
        <v>8</v>
      </c>
      <c r="U7841" s="7" t="str">
        <f>IF((AND(T7841=0,H7841&gt;=L7841)),"Don’t change bids","OK")</f>
        <v>OK</v>
      </c>
      <c r="V7841" t="e">
        <f>IF((MATCH(F7841,W7841,0)),"Same","Diff")</f>
        <v>#N/A</v>
      </c>
      <c r="W7841" s="5">
        <f>ROUND(M7841,2)</f>
        <v>0.38</v>
      </c>
      <c r="X7841" s="5">
        <v>0.38</v>
      </c>
    </row>
    <row r="7842" spans="1:24" x14ac:dyDescent="0.25">
      <c r="A7842" t="s">
        <v>24</v>
      </c>
      <c r="B7842" t="s">
        <v>8052</v>
      </c>
      <c r="C7842" t="s">
        <v>4401</v>
      </c>
      <c r="D7842" t="s">
        <v>6268</v>
      </c>
      <c r="E7842" t="s">
        <v>569</v>
      </c>
      <c r="F7842" s="5">
        <v>0.37</v>
      </c>
      <c r="G7842" s="9">
        <v>0.1</v>
      </c>
      <c r="H7842" s="6">
        <f>G7842*100</f>
        <v>10</v>
      </c>
      <c r="I7842" t="s">
        <v>9716</v>
      </c>
      <c r="J7842" t="s">
        <v>10765</v>
      </c>
      <c r="K7842">
        <v>41</v>
      </c>
      <c r="L7842">
        <v>41</v>
      </c>
      <c r="M7842">
        <f>(F7842*(1+0.05))</f>
        <v>0.38850000000000001</v>
      </c>
      <c r="N7842">
        <f>IFERROR(ROUND(( (-1.208*LN(L7842) + 7.5474 + 4.6991*(2.71828^(-0.009*L7842)) + 0.0001*L7842*L7842 - 0.0432*L7842 + 4.7166)/3),2), " ")</f>
        <v>3.14</v>
      </c>
      <c r="O7842">
        <f>IFERROR(MAX(MIN(ROUND(N7842*(Q7842/P7842),2),4.5),1.9)," ")</f>
        <v>2.96</v>
      </c>
      <c r="P7842">
        <f>13.098*F7842^-1.237</f>
        <v>44.806338281983834</v>
      </c>
      <c r="Q7842">
        <f>13.098*M7842^-1.237</f>
        <v>42.182109086218873</v>
      </c>
      <c r="R7842" s="5">
        <f>IFERROR(ROUND(MAX(MIN((-105.4*LN(O7842) + 163.83),95),10),0)," ")</f>
        <v>49</v>
      </c>
      <c r="S7842" s="5" t="str">
        <f>IFERROR(CONCATENATE("(",R7842,",",ROUND((1.2*W7842),2),")")," ")</f>
        <v>(49,0.47)</v>
      </c>
      <c r="T7842">
        <f>R7842-L7842</f>
        <v>8</v>
      </c>
      <c r="U7842" s="7" t="str">
        <f>IF((AND(T7842=0,H7842&gt;=L7842)),"Don’t change bids","OK")</f>
        <v>OK</v>
      </c>
      <c r="V7842" t="e">
        <f>IF((MATCH(F7842,W7842,0)),"Same","Diff")</f>
        <v>#N/A</v>
      </c>
      <c r="W7842" s="5">
        <f>ROUND(M7842,2)</f>
        <v>0.39</v>
      </c>
      <c r="X7842" s="5">
        <v>0.39</v>
      </c>
    </row>
    <row r="7843" spans="1:24" x14ac:dyDescent="0.25">
      <c r="A7843" t="s">
        <v>24</v>
      </c>
      <c r="B7843" t="s">
        <v>8053</v>
      </c>
      <c r="C7843" t="s">
        <v>4401</v>
      </c>
      <c r="D7843" t="s">
        <v>6259</v>
      </c>
      <c r="E7843" t="s">
        <v>569</v>
      </c>
      <c r="F7843" s="5">
        <v>0.37</v>
      </c>
      <c r="G7843" s="9">
        <v>0.1</v>
      </c>
      <c r="H7843" s="6">
        <f>G7843*100</f>
        <v>10</v>
      </c>
      <c r="I7843" t="s">
        <v>9716</v>
      </c>
      <c r="J7843" t="s">
        <v>10765</v>
      </c>
      <c r="K7843">
        <v>41</v>
      </c>
      <c r="L7843">
        <v>41</v>
      </c>
      <c r="M7843">
        <f>(F7843*(1+0.05))</f>
        <v>0.38850000000000001</v>
      </c>
      <c r="N7843">
        <f>IFERROR(ROUND(( (-1.208*LN(L7843) + 7.5474 + 4.6991*(2.71828^(-0.009*L7843)) + 0.0001*L7843*L7843 - 0.0432*L7843 + 4.7166)/3),2), " ")</f>
        <v>3.14</v>
      </c>
      <c r="O7843">
        <f>IFERROR(MAX(MIN(ROUND(N7843*(Q7843/P7843),2),4.5),1.9)," ")</f>
        <v>2.96</v>
      </c>
      <c r="P7843">
        <f>13.098*F7843^-1.237</f>
        <v>44.806338281983834</v>
      </c>
      <c r="Q7843">
        <f>13.098*M7843^-1.237</f>
        <v>42.182109086218873</v>
      </c>
      <c r="R7843" s="5">
        <f>IFERROR(ROUND(MAX(MIN((-105.4*LN(O7843) + 163.83),95),10),0)," ")</f>
        <v>49</v>
      </c>
      <c r="S7843" s="5" t="str">
        <f>IFERROR(CONCATENATE("(",R7843,",",ROUND((1.2*W7843),2),")")," ")</f>
        <v>(49,0.47)</v>
      </c>
      <c r="T7843">
        <f>R7843-L7843</f>
        <v>8</v>
      </c>
      <c r="U7843" s="7" t="str">
        <f>IF((AND(T7843=0,H7843&gt;=L7843)),"Don’t change bids","OK")</f>
        <v>OK</v>
      </c>
      <c r="V7843" t="e">
        <f>IF((MATCH(F7843,W7843,0)),"Same","Diff")</f>
        <v>#N/A</v>
      </c>
      <c r="W7843" s="5">
        <f>ROUND(M7843,2)</f>
        <v>0.39</v>
      </c>
      <c r="X7843" s="5">
        <v>0.39</v>
      </c>
    </row>
    <row r="7844" spans="1:24" x14ac:dyDescent="0.25">
      <c r="A7844" t="s">
        <v>24</v>
      </c>
      <c r="B7844" t="s">
        <v>8054</v>
      </c>
      <c r="C7844" t="s">
        <v>4401</v>
      </c>
      <c r="D7844" t="s">
        <v>6264</v>
      </c>
      <c r="E7844" t="s">
        <v>569</v>
      </c>
      <c r="F7844" s="5">
        <v>0.37</v>
      </c>
      <c r="G7844" s="9">
        <v>0.1</v>
      </c>
      <c r="H7844" s="6">
        <f>G7844*100</f>
        <v>10</v>
      </c>
      <c r="I7844" t="s">
        <v>9716</v>
      </c>
      <c r="J7844" t="s">
        <v>10765</v>
      </c>
      <c r="K7844">
        <v>41</v>
      </c>
      <c r="L7844">
        <v>41</v>
      </c>
      <c r="M7844">
        <f>(F7844*(1+0.05))</f>
        <v>0.38850000000000001</v>
      </c>
      <c r="N7844">
        <f>IFERROR(ROUND(( (-1.208*LN(L7844) + 7.5474 + 4.6991*(2.71828^(-0.009*L7844)) + 0.0001*L7844*L7844 - 0.0432*L7844 + 4.7166)/3),2), " ")</f>
        <v>3.14</v>
      </c>
      <c r="O7844">
        <f>IFERROR(MAX(MIN(ROUND(N7844*(Q7844/P7844),2),4.5),1.9)," ")</f>
        <v>2.96</v>
      </c>
      <c r="P7844">
        <f>13.098*F7844^-1.237</f>
        <v>44.806338281983834</v>
      </c>
      <c r="Q7844">
        <f>13.098*M7844^-1.237</f>
        <v>42.182109086218873</v>
      </c>
      <c r="R7844" s="5">
        <f>IFERROR(ROUND(MAX(MIN((-105.4*LN(O7844) + 163.83),95),10),0)," ")</f>
        <v>49</v>
      </c>
      <c r="S7844" s="5" t="str">
        <f>IFERROR(CONCATENATE("(",R7844,",",ROUND((1.2*W7844),2),")")," ")</f>
        <v>(49,0.47)</v>
      </c>
      <c r="T7844">
        <f>R7844-L7844</f>
        <v>8</v>
      </c>
      <c r="U7844" s="7" t="str">
        <f>IF((AND(T7844=0,H7844&gt;=L7844)),"Don’t change bids","OK")</f>
        <v>OK</v>
      </c>
      <c r="V7844" t="e">
        <f>IF((MATCH(F7844,W7844,0)),"Same","Diff")</f>
        <v>#N/A</v>
      </c>
      <c r="W7844" s="5">
        <f>ROUND(M7844,2)</f>
        <v>0.39</v>
      </c>
      <c r="X7844" s="5">
        <v>0.39</v>
      </c>
    </row>
    <row r="7845" spans="1:24" x14ac:dyDescent="0.25">
      <c r="A7845" t="s">
        <v>24</v>
      </c>
      <c r="B7845" t="s">
        <v>8055</v>
      </c>
      <c r="C7845" t="s">
        <v>4401</v>
      </c>
      <c r="D7845" t="s">
        <v>6257</v>
      </c>
      <c r="E7845" t="s">
        <v>569</v>
      </c>
      <c r="F7845" s="5">
        <v>0.37</v>
      </c>
      <c r="G7845" s="9">
        <v>0.1</v>
      </c>
      <c r="H7845" s="6">
        <f>G7845*100</f>
        <v>10</v>
      </c>
      <c r="I7845" t="s">
        <v>9716</v>
      </c>
      <c r="J7845" t="s">
        <v>10765</v>
      </c>
      <c r="K7845">
        <v>41</v>
      </c>
      <c r="L7845">
        <v>41</v>
      </c>
      <c r="M7845">
        <f>(F7845*(1+0.05))</f>
        <v>0.38850000000000001</v>
      </c>
      <c r="N7845">
        <f>IFERROR(ROUND(( (-1.208*LN(L7845) + 7.5474 + 4.6991*(2.71828^(-0.009*L7845)) + 0.0001*L7845*L7845 - 0.0432*L7845 + 4.7166)/3),2), " ")</f>
        <v>3.14</v>
      </c>
      <c r="O7845">
        <f>IFERROR(MAX(MIN(ROUND(N7845*(Q7845/P7845),2),4.5),1.9)," ")</f>
        <v>2.96</v>
      </c>
      <c r="P7845">
        <f>13.098*F7845^-1.237</f>
        <v>44.806338281983834</v>
      </c>
      <c r="Q7845">
        <f>13.098*M7845^-1.237</f>
        <v>42.182109086218873</v>
      </c>
      <c r="R7845" s="5">
        <f>IFERROR(ROUND(MAX(MIN((-105.4*LN(O7845) + 163.83),95),10),0)," ")</f>
        <v>49</v>
      </c>
      <c r="S7845" s="5" t="str">
        <f>IFERROR(CONCATENATE("(",R7845,",",ROUND((1.2*W7845),2),")")," ")</f>
        <v>(49,0.47)</v>
      </c>
      <c r="T7845">
        <f>R7845-L7845</f>
        <v>8</v>
      </c>
      <c r="U7845" s="7" t="str">
        <f>IF((AND(T7845=0,H7845&gt;=L7845)),"Don’t change bids","OK")</f>
        <v>OK</v>
      </c>
      <c r="V7845" t="e">
        <f>IF((MATCH(F7845,W7845,0)),"Same","Diff")</f>
        <v>#N/A</v>
      </c>
      <c r="W7845" s="5">
        <f>ROUND(M7845,2)</f>
        <v>0.39</v>
      </c>
      <c r="X7845" s="5">
        <v>0.39</v>
      </c>
    </row>
    <row r="7846" spans="1:24" x14ac:dyDescent="0.25">
      <c r="A7846" t="s">
        <v>24</v>
      </c>
      <c r="B7846" t="s">
        <v>8056</v>
      </c>
      <c r="C7846" t="s">
        <v>4401</v>
      </c>
      <c r="D7846" t="s">
        <v>6262</v>
      </c>
      <c r="E7846" t="s">
        <v>569</v>
      </c>
      <c r="F7846" s="5">
        <v>0.37</v>
      </c>
      <c r="G7846" s="9">
        <v>0.1</v>
      </c>
      <c r="H7846" s="6">
        <f>G7846*100</f>
        <v>10</v>
      </c>
      <c r="I7846" t="s">
        <v>9716</v>
      </c>
      <c r="J7846" t="s">
        <v>10765</v>
      </c>
      <c r="K7846">
        <v>41</v>
      </c>
      <c r="L7846">
        <v>41</v>
      </c>
      <c r="M7846">
        <f>(F7846*(1+0.05))</f>
        <v>0.38850000000000001</v>
      </c>
      <c r="N7846">
        <f>IFERROR(ROUND(( (-1.208*LN(L7846) + 7.5474 + 4.6991*(2.71828^(-0.009*L7846)) + 0.0001*L7846*L7846 - 0.0432*L7846 + 4.7166)/3),2), " ")</f>
        <v>3.14</v>
      </c>
      <c r="O7846">
        <f>IFERROR(MAX(MIN(ROUND(N7846*(Q7846/P7846),2),4.5),1.9)," ")</f>
        <v>2.96</v>
      </c>
      <c r="P7846">
        <f>13.098*F7846^-1.237</f>
        <v>44.806338281983834</v>
      </c>
      <c r="Q7846">
        <f>13.098*M7846^-1.237</f>
        <v>42.182109086218873</v>
      </c>
      <c r="R7846" s="5">
        <f>IFERROR(ROUND(MAX(MIN((-105.4*LN(O7846) + 163.83),95),10),0)," ")</f>
        <v>49</v>
      </c>
      <c r="S7846" s="5" t="str">
        <f>IFERROR(CONCATENATE("(",R7846,",",ROUND((1.2*W7846),2),")")," ")</f>
        <v>(49,0.47)</v>
      </c>
      <c r="T7846">
        <f>R7846-L7846</f>
        <v>8</v>
      </c>
      <c r="U7846" s="7" t="str">
        <f>IF((AND(T7846=0,H7846&gt;=L7846)),"Don’t change bids","OK")</f>
        <v>OK</v>
      </c>
      <c r="V7846" t="e">
        <f>IF((MATCH(F7846,W7846,0)),"Same","Diff")</f>
        <v>#N/A</v>
      </c>
      <c r="W7846" s="5">
        <f>ROUND(M7846,2)</f>
        <v>0.39</v>
      </c>
      <c r="X7846" s="5">
        <v>0.39</v>
      </c>
    </row>
    <row r="7847" spans="1:24" x14ac:dyDescent="0.25">
      <c r="A7847" t="s">
        <v>24</v>
      </c>
      <c r="B7847" t="s">
        <v>8057</v>
      </c>
      <c r="C7847" t="s">
        <v>4401</v>
      </c>
      <c r="D7847" t="s">
        <v>6257</v>
      </c>
      <c r="E7847" t="s">
        <v>539</v>
      </c>
      <c r="F7847" s="5">
        <v>0.35</v>
      </c>
      <c r="G7847" s="9">
        <v>0.1</v>
      </c>
      <c r="H7847" s="6">
        <f>G7847*100</f>
        <v>10</v>
      </c>
      <c r="I7847" t="s">
        <v>9712</v>
      </c>
      <c r="J7847" t="s">
        <v>10765</v>
      </c>
      <c r="K7847">
        <v>41</v>
      </c>
      <c r="L7847">
        <v>41</v>
      </c>
      <c r="M7847">
        <f>(F7847*(1+0.05))</f>
        <v>0.36749999999999999</v>
      </c>
      <c r="N7847">
        <f>IFERROR(ROUND(( (-1.208*LN(L7847) + 7.5474 + 4.6991*(2.71828^(-0.009*L7847)) + 0.0001*L7847*L7847 - 0.0432*L7847 + 4.7166)/3),2), " ")</f>
        <v>3.14</v>
      </c>
      <c r="O7847">
        <f>IFERROR(MAX(MIN(ROUND(N7847*(Q7847/P7847),2),4.5),1.9)," ")</f>
        <v>2.96</v>
      </c>
      <c r="P7847">
        <f>13.098*F7847^-1.237</f>
        <v>47.994648485198184</v>
      </c>
      <c r="Q7847">
        <f>13.098*M7847^-1.237</f>
        <v>45.183685513783573</v>
      </c>
      <c r="R7847" s="5">
        <f>IFERROR(ROUND(MAX(MIN((-105.4*LN(O7847) + 163.83),95),10),0)," ")</f>
        <v>49</v>
      </c>
      <c r="S7847" s="5" t="str">
        <f>IFERROR(CONCATENATE("(",R7847,",",ROUND((1.2*W7847),2),")")," ")</f>
        <v>(49,0.44)</v>
      </c>
      <c r="T7847">
        <f>R7847-L7847</f>
        <v>8</v>
      </c>
      <c r="U7847" s="7" t="str">
        <f>IF((AND(T7847=0,H7847&gt;=L7847)),"Don’t change bids","OK")</f>
        <v>OK</v>
      </c>
      <c r="V7847" t="e">
        <f>IF((MATCH(F7847,W7847,0)),"Same","Diff")</f>
        <v>#N/A</v>
      </c>
      <c r="W7847" s="5">
        <f>ROUND(M7847,2)</f>
        <v>0.37</v>
      </c>
      <c r="X7847" s="5">
        <v>0.37</v>
      </c>
    </row>
    <row r="7848" spans="1:24" x14ac:dyDescent="0.25">
      <c r="A7848" t="s">
        <v>24</v>
      </c>
      <c r="B7848" t="s">
        <v>8058</v>
      </c>
      <c r="C7848" t="s">
        <v>4401</v>
      </c>
      <c r="D7848" t="s">
        <v>6268</v>
      </c>
      <c r="E7848" t="s">
        <v>569</v>
      </c>
      <c r="F7848" s="5">
        <v>0.37</v>
      </c>
      <c r="G7848" s="9">
        <v>0.1</v>
      </c>
      <c r="H7848" s="6">
        <f>G7848*100</f>
        <v>10</v>
      </c>
      <c r="I7848" t="s">
        <v>9716</v>
      </c>
      <c r="J7848" t="s">
        <v>10765</v>
      </c>
      <c r="K7848">
        <v>41</v>
      </c>
      <c r="L7848">
        <v>41</v>
      </c>
      <c r="M7848">
        <f>(F7848*(1+0.05))</f>
        <v>0.38850000000000001</v>
      </c>
      <c r="N7848">
        <f>IFERROR(ROUND(( (-1.208*LN(L7848) + 7.5474 + 4.6991*(2.71828^(-0.009*L7848)) + 0.0001*L7848*L7848 - 0.0432*L7848 + 4.7166)/3),2), " ")</f>
        <v>3.14</v>
      </c>
      <c r="O7848">
        <f>IFERROR(MAX(MIN(ROUND(N7848*(Q7848/P7848),2),4.5),1.9)," ")</f>
        <v>2.96</v>
      </c>
      <c r="P7848">
        <f>13.098*F7848^-1.237</f>
        <v>44.806338281983834</v>
      </c>
      <c r="Q7848">
        <f>13.098*M7848^-1.237</f>
        <v>42.182109086218873</v>
      </c>
      <c r="R7848" s="5">
        <f>IFERROR(ROUND(MAX(MIN((-105.4*LN(O7848) + 163.83),95),10),0)," ")</f>
        <v>49</v>
      </c>
      <c r="S7848" s="5" t="str">
        <f>IFERROR(CONCATENATE("(",R7848,",",ROUND((1.2*W7848),2),")")," ")</f>
        <v>(49,0.47)</v>
      </c>
      <c r="T7848">
        <f>R7848-L7848</f>
        <v>8</v>
      </c>
      <c r="U7848" s="7" t="str">
        <f>IF((AND(T7848=0,H7848&gt;=L7848)),"Don’t change bids","OK")</f>
        <v>OK</v>
      </c>
      <c r="V7848" t="e">
        <f>IF((MATCH(F7848,W7848,0)),"Same","Diff")</f>
        <v>#N/A</v>
      </c>
      <c r="W7848" s="5">
        <f>ROUND(M7848,2)</f>
        <v>0.39</v>
      </c>
      <c r="X7848" s="5">
        <v>0.39</v>
      </c>
    </row>
    <row r="7849" spans="1:24" x14ac:dyDescent="0.25">
      <c r="A7849" t="s">
        <v>24</v>
      </c>
      <c r="B7849" t="s">
        <v>8059</v>
      </c>
      <c r="C7849" t="s">
        <v>4401</v>
      </c>
      <c r="D7849" t="s">
        <v>6266</v>
      </c>
      <c r="E7849" t="s">
        <v>4090</v>
      </c>
      <c r="F7849" s="5">
        <v>0.36</v>
      </c>
      <c r="G7849" s="9">
        <v>0.1</v>
      </c>
      <c r="H7849" s="6">
        <f>G7849*100</f>
        <v>10</v>
      </c>
      <c r="I7849" t="s">
        <v>10682</v>
      </c>
      <c r="J7849" t="s">
        <v>10765</v>
      </c>
      <c r="K7849">
        <v>41</v>
      </c>
      <c r="L7849">
        <v>41</v>
      </c>
      <c r="M7849">
        <f>(F7849*(1+0.05))</f>
        <v>0.378</v>
      </c>
      <c r="N7849">
        <f>IFERROR(ROUND(( (-1.208*LN(L7849) + 7.5474 + 4.6991*(2.71828^(-0.009*L7849)) + 0.0001*L7849*L7849 - 0.0432*L7849 + 4.7166)/3),2), " ")</f>
        <v>3.14</v>
      </c>
      <c r="O7849">
        <f>IFERROR(MAX(MIN(ROUND(N7849*(Q7849/P7849),2),4.5),1.9)," ")</f>
        <v>2.96</v>
      </c>
      <c r="P7849">
        <f>13.098*F7849^-1.237</f>
        <v>46.350966313994896</v>
      </c>
      <c r="Q7849">
        <f>13.098*M7849^-1.237</f>
        <v>43.636270944612029</v>
      </c>
      <c r="R7849" s="5">
        <f>IFERROR(ROUND(MAX(MIN((-105.4*LN(O7849) + 163.83),95),10),0)," ")</f>
        <v>49</v>
      </c>
      <c r="S7849" s="5" t="str">
        <f>IFERROR(CONCATENATE("(",R7849,",",ROUND((1.2*W7849),2),")")," ")</f>
        <v>(49,0.46)</v>
      </c>
      <c r="T7849">
        <f>R7849-L7849</f>
        <v>8</v>
      </c>
      <c r="U7849" s="7" t="str">
        <f>IF((AND(T7849=0,H7849&gt;=L7849)),"Don’t change bids","OK")</f>
        <v>OK</v>
      </c>
      <c r="V7849" t="e">
        <f>IF((MATCH(F7849,W7849,0)),"Same","Diff")</f>
        <v>#N/A</v>
      </c>
      <c r="W7849" s="5">
        <f>ROUND(M7849,2)</f>
        <v>0.38</v>
      </c>
      <c r="X7849" s="5">
        <v>0.38</v>
      </c>
    </row>
    <row r="7850" spans="1:24" x14ac:dyDescent="0.25">
      <c r="A7850" t="s">
        <v>24</v>
      </c>
      <c r="B7850" t="s">
        <v>8060</v>
      </c>
      <c r="C7850" t="s">
        <v>4401</v>
      </c>
      <c r="D7850" t="s">
        <v>6259</v>
      </c>
      <c r="E7850" t="s">
        <v>569</v>
      </c>
      <c r="F7850" s="5">
        <v>0.37</v>
      </c>
      <c r="G7850" s="9">
        <v>0.1</v>
      </c>
      <c r="H7850" s="6">
        <f>G7850*100</f>
        <v>10</v>
      </c>
      <c r="I7850" t="s">
        <v>9716</v>
      </c>
      <c r="J7850" t="s">
        <v>10765</v>
      </c>
      <c r="K7850">
        <v>41</v>
      </c>
      <c r="L7850">
        <v>41</v>
      </c>
      <c r="M7850">
        <f>(F7850*(1+0.05))</f>
        <v>0.38850000000000001</v>
      </c>
      <c r="N7850">
        <f>IFERROR(ROUND(( (-1.208*LN(L7850) + 7.5474 + 4.6991*(2.71828^(-0.009*L7850)) + 0.0001*L7850*L7850 - 0.0432*L7850 + 4.7166)/3),2), " ")</f>
        <v>3.14</v>
      </c>
      <c r="O7850">
        <f>IFERROR(MAX(MIN(ROUND(N7850*(Q7850/P7850),2),4.5),1.9)," ")</f>
        <v>2.96</v>
      </c>
      <c r="P7850">
        <f>13.098*F7850^-1.237</f>
        <v>44.806338281983834</v>
      </c>
      <c r="Q7850">
        <f>13.098*M7850^-1.237</f>
        <v>42.182109086218873</v>
      </c>
      <c r="R7850" s="5">
        <f>IFERROR(ROUND(MAX(MIN((-105.4*LN(O7850) + 163.83),95),10),0)," ")</f>
        <v>49</v>
      </c>
      <c r="S7850" s="5" t="str">
        <f>IFERROR(CONCATENATE("(",R7850,",",ROUND((1.2*W7850),2),")")," ")</f>
        <v>(49,0.47)</v>
      </c>
      <c r="T7850">
        <f>R7850-L7850</f>
        <v>8</v>
      </c>
      <c r="U7850" s="7" t="str">
        <f>IF((AND(T7850=0,H7850&gt;=L7850)),"Don’t change bids","OK")</f>
        <v>OK</v>
      </c>
      <c r="V7850" t="e">
        <f>IF((MATCH(F7850,W7850,0)),"Same","Diff")</f>
        <v>#N/A</v>
      </c>
      <c r="W7850" s="5">
        <f>ROUND(M7850,2)</f>
        <v>0.39</v>
      </c>
      <c r="X7850" s="5">
        <v>0.39</v>
      </c>
    </row>
    <row r="7851" spans="1:24" x14ac:dyDescent="0.25">
      <c r="A7851" t="s">
        <v>24</v>
      </c>
      <c r="B7851" t="s">
        <v>8061</v>
      </c>
      <c r="C7851" t="s">
        <v>4401</v>
      </c>
      <c r="D7851" t="s">
        <v>6259</v>
      </c>
      <c r="E7851" t="s">
        <v>569</v>
      </c>
      <c r="F7851" s="5">
        <v>0.37</v>
      </c>
      <c r="G7851" s="9">
        <v>0.1</v>
      </c>
      <c r="H7851" s="6">
        <f>G7851*100</f>
        <v>10</v>
      </c>
      <c r="I7851" t="s">
        <v>9716</v>
      </c>
      <c r="J7851" t="s">
        <v>10765</v>
      </c>
      <c r="K7851">
        <v>41</v>
      </c>
      <c r="L7851">
        <v>41</v>
      </c>
      <c r="M7851">
        <f>(F7851*(1+0.05))</f>
        <v>0.38850000000000001</v>
      </c>
      <c r="N7851">
        <f>IFERROR(ROUND(( (-1.208*LN(L7851) + 7.5474 + 4.6991*(2.71828^(-0.009*L7851)) + 0.0001*L7851*L7851 - 0.0432*L7851 + 4.7166)/3),2), " ")</f>
        <v>3.14</v>
      </c>
      <c r="O7851">
        <f>IFERROR(MAX(MIN(ROUND(N7851*(Q7851/P7851),2),4.5),1.9)," ")</f>
        <v>2.96</v>
      </c>
      <c r="P7851">
        <f>13.098*F7851^-1.237</f>
        <v>44.806338281983834</v>
      </c>
      <c r="Q7851">
        <f>13.098*M7851^-1.237</f>
        <v>42.182109086218873</v>
      </c>
      <c r="R7851" s="5">
        <f>IFERROR(ROUND(MAX(MIN((-105.4*LN(O7851) + 163.83),95),10),0)," ")</f>
        <v>49</v>
      </c>
      <c r="S7851" s="5" t="str">
        <f>IFERROR(CONCATENATE("(",R7851,",",ROUND((1.2*W7851),2),")")," ")</f>
        <v>(49,0.47)</v>
      </c>
      <c r="T7851">
        <f>R7851-L7851</f>
        <v>8</v>
      </c>
      <c r="U7851" s="7" t="str">
        <f>IF((AND(T7851=0,H7851&gt;=L7851)),"Don’t change bids","OK")</f>
        <v>OK</v>
      </c>
      <c r="V7851" t="e">
        <f>IF((MATCH(F7851,W7851,0)),"Same","Diff")</f>
        <v>#N/A</v>
      </c>
      <c r="W7851" s="5">
        <f>ROUND(M7851,2)</f>
        <v>0.39</v>
      </c>
      <c r="X7851" s="5">
        <v>0.39</v>
      </c>
    </row>
    <row r="7852" spans="1:24" x14ac:dyDescent="0.25">
      <c r="A7852" t="s">
        <v>24</v>
      </c>
      <c r="B7852" t="s">
        <v>8062</v>
      </c>
      <c r="C7852" t="s">
        <v>4401</v>
      </c>
      <c r="D7852" t="s">
        <v>6259</v>
      </c>
      <c r="E7852" t="s">
        <v>569</v>
      </c>
      <c r="F7852" s="5">
        <v>0.37</v>
      </c>
      <c r="G7852" s="9">
        <v>0.1</v>
      </c>
      <c r="H7852" s="6">
        <f>G7852*100</f>
        <v>10</v>
      </c>
      <c r="I7852" t="s">
        <v>9716</v>
      </c>
      <c r="J7852" t="s">
        <v>10765</v>
      </c>
      <c r="K7852">
        <v>41</v>
      </c>
      <c r="L7852">
        <v>41</v>
      </c>
      <c r="M7852">
        <f>(F7852*(1+0.05))</f>
        <v>0.38850000000000001</v>
      </c>
      <c r="N7852">
        <f>IFERROR(ROUND(( (-1.208*LN(L7852) + 7.5474 + 4.6991*(2.71828^(-0.009*L7852)) + 0.0001*L7852*L7852 - 0.0432*L7852 + 4.7166)/3),2), " ")</f>
        <v>3.14</v>
      </c>
      <c r="O7852">
        <f>IFERROR(MAX(MIN(ROUND(N7852*(Q7852/P7852),2),4.5),1.9)," ")</f>
        <v>2.96</v>
      </c>
      <c r="P7852">
        <f>13.098*F7852^-1.237</f>
        <v>44.806338281983834</v>
      </c>
      <c r="Q7852">
        <f>13.098*M7852^-1.237</f>
        <v>42.182109086218873</v>
      </c>
      <c r="R7852" s="5">
        <f>IFERROR(ROUND(MAX(MIN((-105.4*LN(O7852) + 163.83),95),10),0)," ")</f>
        <v>49</v>
      </c>
      <c r="S7852" s="5" t="str">
        <f>IFERROR(CONCATENATE("(",R7852,",",ROUND((1.2*W7852),2),")")," ")</f>
        <v>(49,0.47)</v>
      </c>
      <c r="T7852">
        <f>R7852-L7852</f>
        <v>8</v>
      </c>
      <c r="U7852" s="7" t="str">
        <f>IF((AND(T7852=0,H7852&gt;=L7852)),"Don’t change bids","OK")</f>
        <v>OK</v>
      </c>
      <c r="V7852" t="e">
        <f>IF((MATCH(F7852,W7852,0)),"Same","Diff")</f>
        <v>#N/A</v>
      </c>
      <c r="W7852" s="5">
        <f>ROUND(M7852,2)</f>
        <v>0.39</v>
      </c>
      <c r="X7852" s="5">
        <v>0.39</v>
      </c>
    </row>
    <row r="7853" spans="1:24" x14ac:dyDescent="0.25">
      <c r="A7853" t="s">
        <v>24</v>
      </c>
      <c r="B7853" t="s">
        <v>8063</v>
      </c>
      <c r="C7853" t="s">
        <v>4401</v>
      </c>
      <c r="D7853" t="s">
        <v>5785</v>
      </c>
      <c r="E7853" t="s">
        <v>569</v>
      </c>
      <c r="F7853" s="5">
        <v>0.37</v>
      </c>
      <c r="G7853" s="9">
        <v>0.1</v>
      </c>
      <c r="H7853" s="6">
        <f>G7853*100</f>
        <v>10</v>
      </c>
      <c r="I7853" t="s">
        <v>9716</v>
      </c>
      <c r="J7853" t="s">
        <v>10765</v>
      </c>
      <c r="K7853">
        <v>41</v>
      </c>
      <c r="L7853">
        <v>41</v>
      </c>
      <c r="M7853">
        <f>(F7853*(1+0.05))</f>
        <v>0.38850000000000001</v>
      </c>
      <c r="N7853">
        <f>IFERROR(ROUND(( (-1.208*LN(L7853) + 7.5474 + 4.6991*(2.71828^(-0.009*L7853)) + 0.0001*L7853*L7853 - 0.0432*L7853 + 4.7166)/3),2), " ")</f>
        <v>3.14</v>
      </c>
      <c r="O7853">
        <f>IFERROR(MAX(MIN(ROUND(N7853*(Q7853/P7853),2),4.5),1.9)," ")</f>
        <v>2.96</v>
      </c>
      <c r="P7853">
        <f>13.098*F7853^-1.237</f>
        <v>44.806338281983834</v>
      </c>
      <c r="Q7853">
        <f>13.098*M7853^-1.237</f>
        <v>42.182109086218873</v>
      </c>
      <c r="R7853" s="5">
        <f>IFERROR(ROUND(MAX(MIN((-105.4*LN(O7853) + 163.83),95),10),0)," ")</f>
        <v>49</v>
      </c>
      <c r="S7853" s="5" t="str">
        <f>IFERROR(CONCATENATE("(",R7853,",",ROUND((1.2*W7853),2),")")," ")</f>
        <v>(49,0.47)</v>
      </c>
      <c r="T7853">
        <f>R7853-L7853</f>
        <v>8</v>
      </c>
      <c r="U7853" s="7" t="str">
        <f>IF((AND(T7853=0,H7853&gt;=L7853)),"Don’t change bids","OK")</f>
        <v>OK</v>
      </c>
      <c r="V7853" t="e">
        <f>IF((MATCH(F7853,W7853,0)),"Same","Diff")</f>
        <v>#N/A</v>
      </c>
      <c r="W7853" s="5">
        <f>ROUND(M7853,2)</f>
        <v>0.39</v>
      </c>
      <c r="X7853" s="5">
        <v>0.39</v>
      </c>
    </row>
    <row r="7854" spans="1:24" x14ac:dyDescent="0.25">
      <c r="A7854" t="s">
        <v>24</v>
      </c>
      <c r="B7854" t="s">
        <v>8064</v>
      </c>
      <c r="C7854" t="s">
        <v>4401</v>
      </c>
      <c r="D7854" t="s">
        <v>5779</v>
      </c>
      <c r="E7854" t="s">
        <v>569</v>
      </c>
      <c r="F7854" s="5">
        <v>0.37</v>
      </c>
      <c r="G7854" s="9">
        <v>0.1</v>
      </c>
      <c r="H7854" s="6">
        <f>G7854*100</f>
        <v>10</v>
      </c>
      <c r="I7854" t="s">
        <v>9716</v>
      </c>
      <c r="J7854" t="s">
        <v>10765</v>
      </c>
      <c r="K7854">
        <v>41</v>
      </c>
      <c r="L7854">
        <v>41</v>
      </c>
      <c r="M7854">
        <f>(F7854*(1+0.05))</f>
        <v>0.38850000000000001</v>
      </c>
      <c r="N7854">
        <f>IFERROR(ROUND(( (-1.208*LN(L7854) + 7.5474 + 4.6991*(2.71828^(-0.009*L7854)) + 0.0001*L7854*L7854 - 0.0432*L7854 + 4.7166)/3),2), " ")</f>
        <v>3.14</v>
      </c>
      <c r="O7854">
        <f>IFERROR(MAX(MIN(ROUND(N7854*(Q7854/P7854),2),4.5),1.9)," ")</f>
        <v>2.96</v>
      </c>
      <c r="P7854">
        <f>13.098*F7854^-1.237</f>
        <v>44.806338281983834</v>
      </c>
      <c r="Q7854">
        <f>13.098*M7854^-1.237</f>
        <v>42.182109086218873</v>
      </c>
      <c r="R7854" s="5">
        <f>IFERROR(ROUND(MAX(MIN((-105.4*LN(O7854) + 163.83),95),10),0)," ")</f>
        <v>49</v>
      </c>
      <c r="S7854" s="5" t="str">
        <f>IFERROR(CONCATENATE("(",R7854,",",ROUND((1.2*W7854),2),")")," ")</f>
        <v>(49,0.47)</v>
      </c>
      <c r="T7854">
        <f>R7854-L7854</f>
        <v>8</v>
      </c>
      <c r="U7854" s="7" t="str">
        <f>IF((AND(T7854=0,H7854&gt;=L7854)),"Don’t change bids","OK")</f>
        <v>OK</v>
      </c>
      <c r="V7854" t="e">
        <f>IF((MATCH(F7854,W7854,0)),"Same","Diff")</f>
        <v>#N/A</v>
      </c>
      <c r="W7854" s="5">
        <f>ROUND(M7854,2)</f>
        <v>0.39</v>
      </c>
      <c r="X7854" s="5">
        <v>0.39</v>
      </c>
    </row>
    <row r="7855" spans="1:24" x14ac:dyDescent="0.25">
      <c r="A7855" t="s">
        <v>24</v>
      </c>
      <c r="B7855" t="s">
        <v>8065</v>
      </c>
      <c r="C7855" t="s">
        <v>4401</v>
      </c>
      <c r="D7855" t="s">
        <v>8066</v>
      </c>
      <c r="E7855" t="s">
        <v>569</v>
      </c>
      <c r="F7855" s="5">
        <v>0.37</v>
      </c>
      <c r="G7855" s="9">
        <v>0.1</v>
      </c>
      <c r="H7855" s="6">
        <f>G7855*100</f>
        <v>10</v>
      </c>
      <c r="I7855" t="s">
        <v>9716</v>
      </c>
      <c r="J7855" t="s">
        <v>10765</v>
      </c>
      <c r="K7855">
        <v>41</v>
      </c>
      <c r="L7855">
        <v>41</v>
      </c>
      <c r="M7855">
        <f>(F7855*(1+0.05))</f>
        <v>0.38850000000000001</v>
      </c>
      <c r="N7855">
        <f>IFERROR(ROUND(( (-1.208*LN(L7855) + 7.5474 + 4.6991*(2.71828^(-0.009*L7855)) + 0.0001*L7855*L7855 - 0.0432*L7855 + 4.7166)/3),2), " ")</f>
        <v>3.14</v>
      </c>
      <c r="O7855">
        <f>IFERROR(MAX(MIN(ROUND(N7855*(Q7855/P7855),2),4.5),1.9)," ")</f>
        <v>2.96</v>
      </c>
      <c r="P7855">
        <f>13.098*F7855^-1.237</f>
        <v>44.806338281983834</v>
      </c>
      <c r="Q7855">
        <f>13.098*M7855^-1.237</f>
        <v>42.182109086218873</v>
      </c>
      <c r="R7855" s="5">
        <f>IFERROR(ROUND(MAX(MIN((-105.4*LN(O7855) + 163.83),95),10),0)," ")</f>
        <v>49</v>
      </c>
      <c r="S7855" s="5" t="str">
        <f>IFERROR(CONCATENATE("(",R7855,",",ROUND((1.2*W7855),2),")")," ")</f>
        <v>(49,0.47)</v>
      </c>
      <c r="T7855">
        <f>R7855-L7855</f>
        <v>8</v>
      </c>
      <c r="U7855" s="7" t="str">
        <f>IF((AND(T7855=0,H7855&gt;=L7855)),"Don’t change bids","OK")</f>
        <v>OK</v>
      </c>
      <c r="V7855" t="e">
        <f>IF((MATCH(F7855,W7855,0)),"Same","Diff")</f>
        <v>#N/A</v>
      </c>
      <c r="W7855" s="5">
        <f>ROUND(M7855,2)</f>
        <v>0.39</v>
      </c>
      <c r="X7855" s="5">
        <v>0.39</v>
      </c>
    </row>
    <row r="7856" spans="1:24" x14ac:dyDescent="0.25">
      <c r="A7856" t="s">
        <v>24</v>
      </c>
      <c r="B7856" t="s">
        <v>8067</v>
      </c>
      <c r="C7856" t="s">
        <v>4401</v>
      </c>
      <c r="D7856" t="s">
        <v>5785</v>
      </c>
      <c r="E7856" t="s">
        <v>569</v>
      </c>
      <c r="F7856" s="5">
        <v>0.37</v>
      </c>
      <c r="G7856" s="9">
        <v>0.1</v>
      </c>
      <c r="H7856" s="6">
        <f>G7856*100</f>
        <v>10</v>
      </c>
      <c r="I7856" t="s">
        <v>9716</v>
      </c>
      <c r="J7856" t="s">
        <v>10765</v>
      </c>
      <c r="K7856">
        <v>41</v>
      </c>
      <c r="L7856">
        <v>41</v>
      </c>
      <c r="M7856">
        <f>(F7856*(1+0.05))</f>
        <v>0.38850000000000001</v>
      </c>
      <c r="N7856">
        <f>IFERROR(ROUND(( (-1.208*LN(L7856) + 7.5474 + 4.6991*(2.71828^(-0.009*L7856)) + 0.0001*L7856*L7856 - 0.0432*L7856 + 4.7166)/3),2), " ")</f>
        <v>3.14</v>
      </c>
      <c r="O7856">
        <f>IFERROR(MAX(MIN(ROUND(N7856*(Q7856/P7856),2),4.5),1.9)," ")</f>
        <v>2.96</v>
      </c>
      <c r="P7856">
        <f>13.098*F7856^-1.237</f>
        <v>44.806338281983834</v>
      </c>
      <c r="Q7856">
        <f>13.098*M7856^-1.237</f>
        <v>42.182109086218873</v>
      </c>
      <c r="R7856" s="5">
        <f>IFERROR(ROUND(MAX(MIN((-105.4*LN(O7856) + 163.83),95),10),0)," ")</f>
        <v>49</v>
      </c>
      <c r="S7856" s="5" t="str">
        <f>IFERROR(CONCATENATE("(",R7856,",",ROUND((1.2*W7856),2),")")," ")</f>
        <v>(49,0.47)</v>
      </c>
      <c r="T7856">
        <f>R7856-L7856</f>
        <v>8</v>
      </c>
      <c r="U7856" s="7" t="str">
        <f>IF((AND(T7856=0,H7856&gt;=L7856)),"Don’t change bids","OK")</f>
        <v>OK</v>
      </c>
      <c r="V7856" t="e">
        <f>IF((MATCH(F7856,W7856,0)),"Same","Diff")</f>
        <v>#N/A</v>
      </c>
      <c r="W7856" s="5">
        <f>ROUND(M7856,2)</f>
        <v>0.39</v>
      </c>
      <c r="X7856" s="5">
        <v>0.39</v>
      </c>
    </row>
    <row r="7857" spans="1:24" x14ac:dyDescent="0.25">
      <c r="A7857" t="s">
        <v>24</v>
      </c>
      <c r="B7857" t="s">
        <v>8068</v>
      </c>
      <c r="C7857" t="s">
        <v>4401</v>
      </c>
      <c r="D7857" t="s">
        <v>8069</v>
      </c>
      <c r="E7857" t="s">
        <v>569</v>
      </c>
      <c r="F7857" s="5">
        <v>0.37</v>
      </c>
      <c r="G7857" s="9">
        <v>0.1</v>
      </c>
      <c r="H7857" s="6">
        <f>G7857*100</f>
        <v>10</v>
      </c>
      <c r="I7857" t="s">
        <v>9716</v>
      </c>
      <c r="J7857" t="s">
        <v>10765</v>
      </c>
      <c r="K7857">
        <v>41</v>
      </c>
      <c r="L7857">
        <v>41</v>
      </c>
      <c r="M7857">
        <f>(F7857*(1+0.05))</f>
        <v>0.38850000000000001</v>
      </c>
      <c r="N7857">
        <f>IFERROR(ROUND(( (-1.208*LN(L7857) + 7.5474 + 4.6991*(2.71828^(-0.009*L7857)) + 0.0001*L7857*L7857 - 0.0432*L7857 + 4.7166)/3),2), " ")</f>
        <v>3.14</v>
      </c>
      <c r="O7857">
        <f>IFERROR(MAX(MIN(ROUND(N7857*(Q7857/P7857),2),4.5),1.9)," ")</f>
        <v>2.96</v>
      </c>
      <c r="P7857">
        <f>13.098*F7857^-1.237</f>
        <v>44.806338281983834</v>
      </c>
      <c r="Q7857">
        <f>13.098*M7857^-1.237</f>
        <v>42.182109086218873</v>
      </c>
      <c r="R7857" s="5">
        <f>IFERROR(ROUND(MAX(MIN((-105.4*LN(O7857) + 163.83),95),10),0)," ")</f>
        <v>49</v>
      </c>
      <c r="S7857" s="5" t="str">
        <f>IFERROR(CONCATENATE("(",R7857,",",ROUND((1.2*W7857),2),")")," ")</f>
        <v>(49,0.47)</v>
      </c>
      <c r="T7857">
        <f>R7857-L7857</f>
        <v>8</v>
      </c>
      <c r="U7857" s="7" t="str">
        <f>IF((AND(T7857=0,H7857&gt;=L7857)),"Don’t change bids","OK")</f>
        <v>OK</v>
      </c>
      <c r="V7857" t="e">
        <f>IF((MATCH(F7857,W7857,0)),"Same","Diff")</f>
        <v>#N/A</v>
      </c>
      <c r="W7857" s="5">
        <f>ROUND(M7857,2)</f>
        <v>0.39</v>
      </c>
      <c r="X7857" s="5">
        <v>0.39</v>
      </c>
    </row>
    <row r="7858" spans="1:24" x14ac:dyDescent="0.25">
      <c r="A7858" t="s">
        <v>24</v>
      </c>
      <c r="B7858" t="s">
        <v>8070</v>
      </c>
      <c r="C7858" t="s">
        <v>4401</v>
      </c>
      <c r="D7858" t="s">
        <v>5785</v>
      </c>
      <c r="E7858" t="s">
        <v>569</v>
      </c>
      <c r="F7858" s="5">
        <v>0.37</v>
      </c>
      <c r="G7858" s="9">
        <v>0.1</v>
      </c>
      <c r="H7858" s="6">
        <f>G7858*100</f>
        <v>10</v>
      </c>
      <c r="I7858" t="s">
        <v>9716</v>
      </c>
      <c r="J7858" t="s">
        <v>10765</v>
      </c>
      <c r="K7858">
        <v>41</v>
      </c>
      <c r="L7858">
        <v>41</v>
      </c>
      <c r="M7858">
        <f>(F7858*(1+0.05))</f>
        <v>0.38850000000000001</v>
      </c>
      <c r="N7858">
        <f>IFERROR(ROUND(( (-1.208*LN(L7858) + 7.5474 + 4.6991*(2.71828^(-0.009*L7858)) + 0.0001*L7858*L7858 - 0.0432*L7858 + 4.7166)/3),2), " ")</f>
        <v>3.14</v>
      </c>
      <c r="O7858">
        <f>IFERROR(MAX(MIN(ROUND(N7858*(Q7858/P7858),2),4.5),1.9)," ")</f>
        <v>2.96</v>
      </c>
      <c r="P7858">
        <f>13.098*F7858^-1.237</f>
        <v>44.806338281983834</v>
      </c>
      <c r="Q7858">
        <f>13.098*M7858^-1.237</f>
        <v>42.182109086218873</v>
      </c>
      <c r="R7858" s="5">
        <f>IFERROR(ROUND(MAX(MIN((-105.4*LN(O7858) + 163.83),95),10),0)," ")</f>
        <v>49</v>
      </c>
      <c r="S7858" s="5" t="str">
        <f>IFERROR(CONCATENATE("(",R7858,",",ROUND((1.2*W7858),2),")")," ")</f>
        <v>(49,0.47)</v>
      </c>
      <c r="T7858">
        <f>R7858-L7858</f>
        <v>8</v>
      </c>
      <c r="U7858" s="7" t="str">
        <f>IF((AND(T7858=0,H7858&gt;=L7858)),"Don’t change bids","OK")</f>
        <v>OK</v>
      </c>
      <c r="V7858" t="e">
        <f>IF((MATCH(F7858,W7858,0)),"Same","Diff")</f>
        <v>#N/A</v>
      </c>
      <c r="W7858" s="5">
        <f>ROUND(M7858,2)</f>
        <v>0.39</v>
      </c>
      <c r="X7858" s="5">
        <v>0.39</v>
      </c>
    </row>
    <row r="7859" spans="1:24" x14ac:dyDescent="0.25">
      <c r="A7859" t="s">
        <v>24</v>
      </c>
      <c r="B7859" t="s">
        <v>8071</v>
      </c>
      <c r="C7859" t="s">
        <v>4401</v>
      </c>
      <c r="D7859" t="s">
        <v>5779</v>
      </c>
      <c r="E7859" t="s">
        <v>569</v>
      </c>
      <c r="F7859" s="5">
        <v>0.37</v>
      </c>
      <c r="G7859" s="9">
        <v>0.1</v>
      </c>
      <c r="H7859" s="6">
        <f>G7859*100</f>
        <v>10</v>
      </c>
      <c r="I7859" t="s">
        <v>9716</v>
      </c>
      <c r="J7859" t="s">
        <v>10765</v>
      </c>
      <c r="K7859">
        <v>41</v>
      </c>
      <c r="L7859">
        <v>41</v>
      </c>
      <c r="M7859">
        <f>(F7859*(1+0.05))</f>
        <v>0.38850000000000001</v>
      </c>
      <c r="N7859">
        <f>IFERROR(ROUND(( (-1.208*LN(L7859) + 7.5474 + 4.6991*(2.71828^(-0.009*L7859)) + 0.0001*L7859*L7859 - 0.0432*L7859 + 4.7166)/3),2), " ")</f>
        <v>3.14</v>
      </c>
      <c r="O7859">
        <f>IFERROR(MAX(MIN(ROUND(N7859*(Q7859/P7859),2),4.5),1.9)," ")</f>
        <v>2.96</v>
      </c>
      <c r="P7859">
        <f>13.098*F7859^-1.237</f>
        <v>44.806338281983834</v>
      </c>
      <c r="Q7859">
        <f>13.098*M7859^-1.237</f>
        <v>42.182109086218873</v>
      </c>
      <c r="R7859" s="5">
        <f>IFERROR(ROUND(MAX(MIN((-105.4*LN(O7859) + 163.83),95),10),0)," ")</f>
        <v>49</v>
      </c>
      <c r="S7859" s="5" t="str">
        <f>IFERROR(CONCATENATE("(",R7859,",",ROUND((1.2*W7859),2),")")," ")</f>
        <v>(49,0.47)</v>
      </c>
      <c r="T7859">
        <f>R7859-L7859</f>
        <v>8</v>
      </c>
      <c r="U7859" s="7" t="str">
        <f>IF((AND(T7859=0,H7859&gt;=L7859)),"Don’t change bids","OK")</f>
        <v>OK</v>
      </c>
      <c r="V7859" t="e">
        <f>IF((MATCH(F7859,W7859,0)),"Same","Diff")</f>
        <v>#N/A</v>
      </c>
      <c r="W7859" s="5">
        <f>ROUND(M7859,2)</f>
        <v>0.39</v>
      </c>
      <c r="X7859" s="5">
        <v>0.39</v>
      </c>
    </row>
    <row r="7860" spans="1:24" x14ac:dyDescent="0.25">
      <c r="A7860" t="s">
        <v>24</v>
      </c>
      <c r="B7860" t="s">
        <v>8072</v>
      </c>
      <c r="C7860" t="s">
        <v>4401</v>
      </c>
      <c r="D7860" t="s">
        <v>5779</v>
      </c>
      <c r="E7860" t="s">
        <v>569</v>
      </c>
      <c r="F7860" s="5">
        <v>0.37</v>
      </c>
      <c r="G7860" s="9">
        <v>0.1</v>
      </c>
      <c r="H7860" s="6">
        <f>G7860*100</f>
        <v>10</v>
      </c>
      <c r="I7860" t="s">
        <v>9716</v>
      </c>
      <c r="J7860" t="s">
        <v>10765</v>
      </c>
      <c r="K7860">
        <v>41</v>
      </c>
      <c r="L7860">
        <v>41</v>
      </c>
      <c r="M7860">
        <f>(F7860*(1+0.05))</f>
        <v>0.38850000000000001</v>
      </c>
      <c r="N7860">
        <f>IFERROR(ROUND(( (-1.208*LN(L7860) + 7.5474 + 4.6991*(2.71828^(-0.009*L7860)) + 0.0001*L7860*L7860 - 0.0432*L7860 + 4.7166)/3),2), " ")</f>
        <v>3.14</v>
      </c>
      <c r="O7860">
        <f>IFERROR(MAX(MIN(ROUND(N7860*(Q7860/P7860),2),4.5),1.9)," ")</f>
        <v>2.96</v>
      </c>
      <c r="P7860">
        <f>13.098*F7860^-1.237</f>
        <v>44.806338281983834</v>
      </c>
      <c r="Q7860">
        <f>13.098*M7860^-1.237</f>
        <v>42.182109086218873</v>
      </c>
      <c r="R7860" s="5">
        <f>IFERROR(ROUND(MAX(MIN((-105.4*LN(O7860) + 163.83),95),10),0)," ")</f>
        <v>49</v>
      </c>
      <c r="S7860" s="5" t="str">
        <f>IFERROR(CONCATENATE("(",R7860,",",ROUND((1.2*W7860),2),")")," ")</f>
        <v>(49,0.47)</v>
      </c>
      <c r="T7860">
        <f>R7860-L7860</f>
        <v>8</v>
      </c>
      <c r="U7860" s="7" t="str">
        <f>IF((AND(T7860=0,H7860&gt;=L7860)),"Don’t change bids","OK")</f>
        <v>OK</v>
      </c>
      <c r="V7860" t="e">
        <f>IF((MATCH(F7860,W7860,0)),"Same","Diff")</f>
        <v>#N/A</v>
      </c>
      <c r="W7860" s="5">
        <f>ROUND(M7860,2)</f>
        <v>0.39</v>
      </c>
      <c r="X7860" s="5">
        <v>0.39</v>
      </c>
    </row>
    <row r="7861" spans="1:24" x14ac:dyDescent="0.25">
      <c r="A7861" t="s">
        <v>24</v>
      </c>
      <c r="B7861" t="s">
        <v>8073</v>
      </c>
      <c r="C7861" t="s">
        <v>4401</v>
      </c>
      <c r="D7861" t="s">
        <v>5785</v>
      </c>
      <c r="E7861" t="s">
        <v>569</v>
      </c>
      <c r="F7861" s="5">
        <v>0.37</v>
      </c>
      <c r="G7861" s="9">
        <v>0.1</v>
      </c>
      <c r="H7861" s="6">
        <f>G7861*100</f>
        <v>10</v>
      </c>
      <c r="I7861" t="s">
        <v>9716</v>
      </c>
      <c r="J7861" t="s">
        <v>10765</v>
      </c>
      <c r="K7861">
        <v>41</v>
      </c>
      <c r="L7861">
        <v>41</v>
      </c>
      <c r="M7861">
        <f>(F7861*(1+0.05))</f>
        <v>0.38850000000000001</v>
      </c>
      <c r="N7861">
        <f>IFERROR(ROUND(( (-1.208*LN(L7861) + 7.5474 + 4.6991*(2.71828^(-0.009*L7861)) + 0.0001*L7861*L7861 - 0.0432*L7861 + 4.7166)/3),2), " ")</f>
        <v>3.14</v>
      </c>
      <c r="O7861">
        <f>IFERROR(MAX(MIN(ROUND(N7861*(Q7861/P7861),2),4.5),1.9)," ")</f>
        <v>2.96</v>
      </c>
      <c r="P7861">
        <f>13.098*F7861^-1.237</f>
        <v>44.806338281983834</v>
      </c>
      <c r="Q7861">
        <f>13.098*M7861^-1.237</f>
        <v>42.182109086218873</v>
      </c>
      <c r="R7861" s="5">
        <f>IFERROR(ROUND(MAX(MIN((-105.4*LN(O7861) + 163.83),95),10),0)," ")</f>
        <v>49</v>
      </c>
      <c r="S7861" s="5" t="str">
        <f>IFERROR(CONCATENATE("(",R7861,",",ROUND((1.2*W7861),2),")")," ")</f>
        <v>(49,0.47)</v>
      </c>
      <c r="T7861">
        <f>R7861-L7861</f>
        <v>8</v>
      </c>
      <c r="U7861" s="7" t="str">
        <f>IF((AND(T7861=0,H7861&gt;=L7861)),"Don’t change bids","OK")</f>
        <v>OK</v>
      </c>
      <c r="V7861" t="e">
        <f>IF((MATCH(F7861,W7861,0)),"Same","Diff")</f>
        <v>#N/A</v>
      </c>
      <c r="W7861" s="5">
        <f>ROUND(M7861,2)</f>
        <v>0.39</v>
      </c>
      <c r="X7861" s="5">
        <v>0.39</v>
      </c>
    </row>
    <row r="7862" spans="1:24" x14ac:dyDescent="0.25">
      <c r="A7862" t="s">
        <v>24</v>
      </c>
      <c r="B7862" t="s">
        <v>8074</v>
      </c>
      <c r="C7862" t="s">
        <v>4401</v>
      </c>
      <c r="D7862" t="s">
        <v>5785</v>
      </c>
      <c r="E7862" t="s">
        <v>569</v>
      </c>
      <c r="F7862" s="5">
        <v>0.37</v>
      </c>
      <c r="G7862" s="9">
        <v>0.1</v>
      </c>
      <c r="H7862" s="6">
        <f>G7862*100</f>
        <v>10</v>
      </c>
      <c r="I7862" t="s">
        <v>9716</v>
      </c>
      <c r="J7862" t="s">
        <v>10765</v>
      </c>
      <c r="K7862">
        <v>41</v>
      </c>
      <c r="L7862">
        <v>41</v>
      </c>
      <c r="M7862">
        <f>(F7862*(1+0.05))</f>
        <v>0.38850000000000001</v>
      </c>
      <c r="N7862">
        <f>IFERROR(ROUND(( (-1.208*LN(L7862) + 7.5474 + 4.6991*(2.71828^(-0.009*L7862)) + 0.0001*L7862*L7862 - 0.0432*L7862 + 4.7166)/3),2), " ")</f>
        <v>3.14</v>
      </c>
      <c r="O7862">
        <f>IFERROR(MAX(MIN(ROUND(N7862*(Q7862/P7862),2),4.5),1.9)," ")</f>
        <v>2.96</v>
      </c>
      <c r="P7862">
        <f>13.098*F7862^-1.237</f>
        <v>44.806338281983834</v>
      </c>
      <c r="Q7862">
        <f>13.098*M7862^-1.237</f>
        <v>42.182109086218873</v>
      </c>
      <c r="R7862" s="5">
        <f>IFERROR(ROUND(MAX(MIN((-105.4*LN(O7862) + 163.83),95),10),0)," ")</f>
        <v>49</v>
      </c>
      <c r="S7862" s="5" t="str">
        <f>IFERROR(CONCATENATE("(",R7862,",",ROUND((1.2*W7862),2),")")," ")</f>
        <v>(49,0.47)</v>
      </c>
      <c r="T7862">
        <f>R7862-L7862</f>
        <v>8</v>
      </c>
      <c r="U7862" s="7" t="str">
        <f>IF((AND(T7862=0,H7862&gt;=L7862)),"Don’t change bids","OK")</f>
        <v>OK</v>
      </c>
      <c r="V7862" t="e">
        <f>IF((MATCH(F7862,W7862,0)),"Same","Diff")</f>
        <v>#N/A</v>
      </c>
      <c r="W7862" s="5">
        <f>ROUND(M7862,2)</f>
        <v>0.39</v>
      </c>
      <c r="X7862" s="5">
        <v>0.39</v>
      </c>
    </row>
    <row r="7863" spans="1:24" x14ac:dyDescent="0.25">
      <c r="A7863" t="s">
        <v>24</v>
      </c>
      <c r="B7863" t="s">
        <v>8075</v>
      </c>
      <c r="C7863" t="s">
        <v>4401</v>
      </c>
      <c r="D7863" t="s">
        <v>5785</v>
      </c>
      <c r="E7863" t="s">
        <v>569</v>
      </c>
      <c r="F7863" s="5">
        <v>0.37</v>
      </c>
      <c r="G7863" s="9">
        <v>0.1</v>
      </c>
      <c r="H7863" s="6">
        <f>G7863*100</f>
        <v>10</v>
      </c>
      <c r="I7863" t="s">
        <v>9716</v>
      </c>
      <c r="J7863" t="s">
        <v>10765</v>
      </c>
      <c r="K7863">
        <v>41</v>
      </c>
      <c r="L7863">
        <v>41</v>
      </c>
      <c r="M7863">
        <f>(F7863*(1+0.05))</f>
        <v>0.38850000000000001</v>
      </c>
      <c r="N7863">
        <f>IFERROR(ROUND(( (-1.208*LN(L7863) + 7.5474 + 4.6991*(2.71828^(-0.009*L7863)) + 0.0001*L7863*L7863 - 0.0432*L7863 + 4.7166)/3),2), " ")</f>
        <v>3.14</v>
      </c>
      <c r="O7863">
        <f>IFERROR(MAX(MIN(ROUND(N7863*(Q7863/P7863),2),4.5),1.9)," ")</f>
        <v>2.96</v>
      </c>
      <c r="P7863">
        <f>13.098*F7863^-1.237</f>
        <v>44.806338281983834</v>
      </c>
      <c r="Q7863">
        <f>13.098*M7863^-1.237</f>
        <v>42.182109086218873</v>
      </c>
      <c r="R7863" s="5">
        <f>IFERROR(ROUND(MAX(MIN((-105.4*LN(O7863) + 163.83),95),10),0)," ")</f>
        <v>49</v>
      </c>
      <c r="S7863" s="5" t="str">
        <f>IFERROR(CONCATENATE("(",R7863,",",ROUND((1.2*W7863),2),")")," ")</f>
        <v>(49,0.47)</v>
      </c>
      <c r="T7863">
        <f>R7863-L7863</f>
        <v>8</v>
      </c>
      <c r="U7863" s="7" t="str">
        <f>IF((AND(T7863=0,H7863&gt;=L7863)),"Don’t change bids","OK")</f>
        <v>OK</v>
      </c>
      <c r="V7863" t="e">
        <f>IF((MATCH(F7863,W7863,0)),"Same","Diff")</f>
        <v>#N/A</v>
      </c>
      <c r="W7863" s="5">
        <f>ROUND(M7863,2)</f>
        <v>0.39</v>
      </c>
      <c r="X7863" s="5">
        <v>0.39</v>
      </c>
    </row>
    <row r="7864" spans="1:24" x14ac:dyDescent="0.25">
      <c r="A7864" t="s">
        <v>24</v>
      </c>
      <c r="B7864" t="s">
        <v>8076</v>
      </c>
      <c r="C7864" t="s">
        <v>4401</v>
      </c>
      <c r="D7864" t="s">
        <v>5832</v>
      </c>
      <c r="E7864" t="s">
        <v>569</v>
      </c>
      <c r="F7864" s="5">
        <v>0.37</v>
      </c>
      <c r="G7864" s="9">
        <v>0.1</v>
      </c>
      <c r="H7864" s="6">
        <f>G7864*100</f>
        <v>10</v>
      </c>
      <c r="I7864" t="s">
        <v>9716</v>
      </c>
      <c r="J7864" t="s">
        <v>10765</v>
      </c>
      <c r="K7864">
        <v>41</v>
      </c>
      <c r="L7864">
        <v>41</v>
      </c>
      <c r="M7864">
        <f>(F7864*(1+0.05))</f>
        <v>0.38850000000000001</v>
      </c>
      <c r="N7864">
        <f>IFERROR(ROUND(( (-1.208*LN(L7864) + 7.5474 + 4.6991*(2.71828^(-0.009*L7864)) + 0.0001*L7864*L7864 - 0.0432*L7864 + 4.7166)/3),2), " ")</f>
        <v>3.14</v>
      </c>
      <c r="O7864">
        <f>IFERROR(MAX(MIN(ROUND(N7864*(Q7864/P7864),2),4.5),1.9)," ")</f>
        <v>2.96</v>
      </c>
      <c r="P7864">
        <f>13.098*F7864^-1.237</f>
        <v>44.806338281983834</v>
      </c>
      <c r="Q7864">
        <f>13.098*M7864^-1.237</f>
        <v>42.182109086218873</v>
      </c>
      <c r="R7864" s="5">
        <f>IFERROR(ROUND(MAX(MIN((-105.4*LN(O7864) + 163.83),95),10),0)," ")</f>
        <v>49</v>
      </c>
      <c r="S7864" s="5" t="str">
        <f>IFERROR(CONCATENATE("(",R7864,",",ROUND((1.2*W7864),2),")")," ")</f>
        <v>(49,0.47)</v>
      </c>
      <c r="T7864">
        <f>R7864-L7864</f>
        <v>8</v>
      </c>
      <c r="U7864" s="7" t="str">
        <f>IF((AND(T7864=0,H7864&gt;=L7864)),"Don’t change bids","OK")</f>
        <v>OK</v>
      </c>
      <c r="V7864" t="e">
        <f>IF((MATCH(F7864,W7864,0)),"Same","Diff")</f>
        <v>#N/A</v>
      </c>
      <c r="W7864" s="5">
        <f>ROUND(M7864,2)</f>
        <v>0.39</v>
      </c>
      <c r="X7864" s="5">
        <v>0.39</v>
      </c>
    </row>
    <row r="7865" spans="1:24" x14ac:dyDescent="0.25">
      <c r="A7865" t="s">
        <v>24</v>
      </c>
      <c r="B7865" t="s">
        <v>8077</v>
      </c>
      <c r="C7865" t="s">
        <v>4401</v>
      </c>
      <c r="D7865" t="s">
        <v>5779</v>
      </c>
      <c r="E7865" t="s">
        <v>569</v>
      </c>
      <c r="F7865" s="5">
        <v>0.37</v>
      </c>
      <c r="G7865" s="9">
        <v>0.1</v>
      </c>
      <c r="H7865" s="6">
        <f>G7865*100</f>
        <v>10</v>
      </c>
      <c r="I7865" t="s">
        <v>9716</v>
      </c>
      <c r="J7865" t="s">
        <v>10765</v>
      </c>
      <c r="K7865">
        <v>41</v>
      </c>
      <c r="L7865">
        <v>41</v>
      </c>
      <c r="M7865">
        <f>(F7865*(1+0.05))</f>
        <v>0.38850000000000001</v>
      </c>
      <c r="N7865">
        <f>IFERROR(ROUND(( (-1.208*LN(L7865) + 7.5474 + 4.6991*(2.71828^(-0.009*L7865)) + 0.0001*L7865*L7865 - 0.0432*L7865 + 4.7166)/3),2), " ")</f>
        <v>3.14</v>
      </c>
      <c r="O7865">
        <f>IFERROR(MAX(MIN(ROUND(N7865*(Q7865/P7865),2),4.5),1.9)," ")</f>
        <v>2.96</v>
      </c>
      <c r="P7865">
        <f>13.098*F7865^-1.237</f>
        <v>44.806338281983834</v>
      </c>
      <c r="Q7865">
        <f>13.098*M7865^-1.237</f>
        <v>42.182109086218873</v>
      </c>
      <c r="R7865" s="5">
        <f>IFERROR(ROUND(MAX(MIN((-105.4*LN(O7865) + 163.83),95),10),0)," ")</f>
        <v>49</v>
      </c>
      <c r="S7865" s="5" t="str">
        <f>IFERROR(CONCATENATE("(",R7865,",",ROUND((1.2*W7865),2),")")," ")</f>
        <v>(49,0.47)</v>
      </c>
      <c r="T7865">
        <f>R7865-L7865</f>
        <v>8</v>
      </c>
      <c r="U7865" s="7" t="str">
        <f>IF((AND(T7865=0,H7865&gt;=L7865)),"Don’t change bids","OK")</f>
        <v>OK</v>
      </c>
      <c r="V7865" t="e">
        <f>IF((MATCH(F7865,W7865,0)),"Same","Diff")</f>
        <v>#N/A</v>
      </c>
      <c r="W7865" s="5">
        <f>ROUND(M7865,2)</f>
        <v>0.39</v>
      </c>
      <c r="X7865" s="5">
        <v>0.39</v>
      </c>
    </row>
    <row r="7866" spans="1:24" x14ac:dyDescent="0.25">
      <c r="A7866" t="s">
        <v>24</v>
      </c>
      <c r="B7866" t="s">
        <v>8078</v>
      </c>
      <c r="C7866" t="s">
        <v>4401</v>
      </c>
      <c r="D7866" t="s">
        <v>5785</v>
      </c>
      <c r="E7866" t="s">
        <v>569</v>
      </c>
      <c r="F7866" s="5">
        <v>0.37</v>
      </c>
      <c r="G7866" s="9">
        <v>0.1</v>
      </c>
      <c r="H7866" s="6">
        <f>G7866*100</f>
        <v>10</v>
      </c>
      <c r="I7866" t="s">
        <v>9716</v>
      </c>
      <c r="J7866" t="s">
        <v>10765</v>
      </c>
      <c r="K7866">
        <v>41</v>
      </c>
      <c r="L7866">
        <v>41</v>
      </c>
      <c r="M7866">
        <f>(F7866*(1+0.05))</f>
        <v>0.38850000000000001</v>
      </c>
      <c r="N7866">
        <f>IFERROR(ROUND(( (-1.208*LN(L7866) + 7.5474 + 4.6991*(2.71828^(-0.009*L7866)) + 0.0001*L7866*L7866 - 0.0432*L7866 + 4.7166)/3),2), " ")</f>
        <v>3.14</v>
      </c>
      <c r="O7866">
        <f>IFERROR(MAX(MIN(ROUND(N7866*(Q7866/P7866),2),4.5),1.9)," ")</f>
        <v>2.96</v>
      </c>
      <c r="P7866">
        <f>13.098*F7866^-1.237</f>
        <v>44.806338281983834</v>
      </c>
      <c r="Q7866">
        <f>13.098*M7866^-1.237</f>
        <v>42.182109086218873</v>
      </c>
      <c r="R7866" s="5">
        <f>IFERROR(ROUND(MAX(MIN((-105.4*LN(O7866) + 163.83),95),10),0)," ")</f>
        <v>49</v>
      </c>
      <c r="S7866" s="5" t="str">
        <f>IFERROR(CONCATENATE("(",R7866,",",ROUND((1.2*W7866),2),")")," ")</f>
        <v>(49,0.47)</v>
      </c>
      <c r="T7866">
        <f>R7866-L7866</f>
        <v>8</v>
      </c>
      <c r="U7866" s="7" t="str">
        <f>IF((AND(T7866=0,H7866&gt;=L7866)),"Don’t change bids","OK")</f>
        <v>OK</v>
      </c>
      <c r="V7866" t="e">
        <f>IF((MATCH(F7866,W7866,0)),"Same","Diff")</f>
        <v>#N/A</v>
      </c>
      <c r="W7866" s="5">
        <f>ROUND(M7866,2)</f>
        <v>0.39</v>
      </c>
      <c r="X7866" s="5">
        <v>0.39</v>
      </c>
    </row>
    <row r="7867" spans="1:24" x14ac:dyDescent="0.25">
      <c r="A7867" t="s">
        <v>24</v>
      </c>
      <c r="B7867" t="s">
        <v>8079</v>
      </c>
      <c r="C7867" t="s">
        <v>4401</v>
      </c>
      <c r="D7867" t="s">
        <v>5779</v>
      </c>
      <c r="E7867" t="s">
        <v>569</v>
      </c>
      <c r="F7867" s="5">
        <v>0.37</v>
      </c>
      <c r="G7867" s="9">
        <v>0.1</v>
      </c>
      <c r="H7867" s="6">
        <f>G7867*100</f>
        <v>10</v>
      </c>
      <c r="I7867" t="s">
        <v>9716</v>
      </c>
      <c r="J7867" t="s">
        <v>10765</v>
      </c>
      <c r="K7867">
        <v>41</v>
      </c>
      <c r="L7867">
        <v>41</v>
      </c>
      <c r="M7867">
        <f>(F7867*(1+0.05))</f>
        <v>0.38850000000000001</v>
      </c>
      <c r="N7867">
        <f>IFERROR(ROUND(( (-1.208*LN(L7867) + 7.5474 + 4.6991*(2.71828^(-0.009*L7867)) + 0.0001*L7867*L7867 - 0.0432*L7867 + 4.7166)/3),2), " ")</f>
        <v>3.14</v>
      </c>
      <c r="O7867">
        <f>IFERROR(MAX(MIN(ROUND(N7867*(Q7867/P7867),2),4.5),1.9)," ")</f>
        <v>2.96</v>
      </c>
      <c r="P7867">
        <f>13.098*F7867^-1.237</f>
        <v>44.806338281983834</v>
      </c>
      <c r="Q7867">
        <f>13.098*M7867^-1.237</f>
        <v>42.182109086218873</v>
      </c>
      <c r="R7867" s="5">
        <f>IFERROR(ROUND(MAX(MIN((-105.4*LN(O7867) + 163.83),95),10),0)," ")</f>
        <v>49</v>
      </c>
      <c r="S7867" s="5" t="str">
        <f>IFERROR(CONCATENATE("(",R7867,",",ROUND((1.2*W7867),2),")")," ")</f>
        <v>(49,0.47)</v>
      </c>
      <c r="T7867">
        <f>R7867-L7867</f>
        <v>8</v>
      </c>
      <c r="U7867" s="7" t="str">
        <f>IF((AND(T7867=0,H7867&gt;=L7867)),"Don’t change bids","OK")</f>
        <v>OK</v>
      </c>
      <c r="V7867" t="e">
        <f>IF((MATCH(F7867,W7867,0)),"Same","Diff")</f>
        <v>#N/A</v>
      </c>
      <c r="W7867" s="5">
        <f>ROUND(M7867,2)</f>
        <v>0.39</v>
      </c>
      <c r="X7867" s="5">
        <v>0.39</v>
      </c>
    </row>
    <row r="7868" spans="1:24" x14ac:dyDescent="0.25">
      <c r="A7868" t="s">
        <v>24</v>
      </c>
      <c r="B7868" t="s">
        <v>8080</v>
      </c>
      <c r="C7868" t="s">
        <v>4401</v>
      </c>
      <c r="D7868" t="s">
        <v>5785</v>
      </c>
      <c r="E7868" t="s">
        <v>569</v>
      </c>
      <c r="F7868" s="5">
        <v>0.37</v>
      </c>
      <c r="G7868" s="9">
        <v>0.1</v>
      </c>
      <c r="H7868" s="6">
        <f>G7868*100</f>
        <v>10</v>
      </c>
      <c r="I7868" t="s">
        <v>9716</v>
      </c>
      <c r="J7868" t="s">
        <v>10765</v>
      </c>
      <c r="K7868">
        <v>41</v>
      </c>
      <c r="L7868">
        <v>41</v>
      </c>
      <c r="M7868">
        <f>(F7868*(1+0.05))</f>
        <v>0.38850000000000001</v>
      </c>
      <c r="N7868">
        <f>IFERROR(ROUND(( (-1.208*LN(L7868) + 7.5474 + 4.6991*(2.71828^(-0.009*L7868)) + 0.0001*L7868*L7868 - 0.0432*L7868 + 4.7166)/3),2), " ")</f>
        <v>3.14</v>
      </c>
      <c r="O7868">
        <f>IFERROR(MAX(MIN(ROUND(N7868*(Q7868/P7868),2),4.5),1.9)," ")</f>
        <v>2.96</v>
      </c>
      <c r="P7868">
        <f>13.098*F7868^-1.237</f>
        <v>44.806338281983834</v>
      </c>
      <c r="Q7868">
        <f>13.098*M7868^-1.237</f>
        <v>42.182109086218873</v>
      </c>
      <c r="R7868" s="5">
        <f>IFERROR(ROUND(MAX(MIN((-105.4*LN(O7868) + 163.83),95),10),0)," ")</f>
        <v>49</v>
      </c>
      <c r="S7868" s="5" t="str">
        <f>IFERROR(CONCATENATE("(",R7868,",",ROUND((1.2*W7868),2),")")," ")</f>
        <v>(49,0.47)</v>
      </c>
      <c r="T7868">
        <f>R7868-L7868</f>
        <v>8</v>
      </c>
      <c r="U7868" s="7" t="str">
        <f>IF((AND(T7868=0,H7868&gt;=L7868)),"Don’t change bids","OK")</f>
        <v>OK</v>
      </c>
      <c r="V7868" t="e">
        <f>IF((MATCH(F7868,W7868,0)),"Same","Diff")</f>
        <v>#N/A</v>
      </c>
      <c r="W7868" s="5">
        <f>ROUND(M7868,2)</f>
        <v>0.39</v>
      </c>
      <c r="X7868" s="5">
        <v>0.39</v>
      </c>
    </row>
    <row r="7869" spans="1:24" x14ac:dyDescent="0.25">
      <c r="A7869" t="s">
        <v>24</v>
      </c>
      <c r="B7869" t="s">
        <v>8081</v>
      </c>
      <c r="C7869" t="s">
        <v>4401</v>
      </c>
      <c r="D7869" t="s">
        <v>8066</v>
      </c>
      <c r="E7869" t="s">
        <v>569</v>
      </c>
      <c r="F7869" s="5">
        <v>0.37</v>
      </c>
      <c r="G7869" s="9">
        <v>0.1</v>
      </c>
      <c r="H7869" s="6">
        <f>G7869*100</f>
        <v>10</v>
      </c>
      <c r="I7869" t="s">
        <v>9716</v>
      </c>
      <c r="J7869" t="s">
        <v>10765</v>
      </c>
      <c r="K7869">
        <v>41</v>
      </c>
      <c r="L7869">
        <v>41</v>
      </c>
      <c r="M7869">
        <f>(F7869*(1+0.05))</f>
        <v>0.38850000000000001</v>
      </c>
      <c r="N7869">
        <f>IFERROR(ROUND(( (-1.208*LN(L7869) + 7.5474 + 4.6991*(2.71828^(-0.009*L7869)) + 0.0001*L7869*L7869 - 0.0432*L7869 + 4.7166)/3),2), " ")</f>
        <v>3.14</v>
      </c>
      <c r="O7869">
        <f>IFERROR(MAX(MIN(ROUND(N7869*(Q7869/P7869),2),4.5),1.9)," ")</f>
        <v>2.96</v>
      </c>
      <c r="P7869">
        <f>13.098*F7869^-1.237</f>
        <v>44.806338281983834</v>
      </c>
      <c r="Q7869">
        <f>13.098*M7869^-1.237</f>
        <v>42.182109086218873</v>
      </c>
      <c r="R7869" s="5">
        <f>IFERROR(ROUND(MAX(MIN((-105.4*LN(O7869) + 163.83),95),10),0)," ")</f>
        <v>49</v>
      </c>
      <c r="S7869" s="5" t="str">
        <f>IFERROR(CONCATENATE("(",R7869,",",ROUND((1.2*W7869),2),")")," ")</f>
        <v>(49,0.47)</v>
      </c>
      <c r="T7869">
        <f>R7869-L7869</f>
        <v>8</v>
      </c>
      <c r="U7869" s="7" t="str">
        <f>IF((AND(T7869=0,H7869&gt;=L7869)),"Don’t change bids","OK")</f>
        <v>OK</v>
      </c>
      <c r="V7869" t="e">
        <f>IF((MATCH(F7869,W7869,0)),"Same","Diff")</f>
        <v>#N/A</v>
      </c>
      <c r="W7869" s="5">
        <f>ROUND(M7869,2)</f>
        <v>0.39</v>
      </c>
      <c r="X7869" s="5">
        <v>0.39</v>
      </c>
    </row>
    <row r="7870" spans="1:24" x14ac:dyDescent="0.25">
      <c r="A7870" t="s">
        <v>24</v>
      </c>
      <c r="B7870" t="s">
        <v>8082</v>
      </c>
      <c r="C7870" t="s">
        <v>4401</v>
      </c>
      <c r="D7870" t="s">
        <v>5785</v>
      </c>
      <c r="E7870" t="s">
        <v>569</v>
      </c>
      <c r="F7870" s="5">
        <v>0.37</v>
      </c>
      <c r="G7870" s="9">
        <v>0.1</v>
      </c>
      <c r="H7870" s="6">
        <f>G7870*100</f>
        <v>10</v>
      </c>
      <c r="I7870" t="s">
        <v>9716</v>
      </c>
      <c r="J7870" t="s">
        <v>10765</v>
      </c>
      <c r="K7870">
        <v>41</v>
      </c>
      <c r="L7870">
        <v>41</v>
      </c>
      <c r="M7870">
        <f>(F7870*(1+0.05))</f>
        <v>0.38850000000000001</v>
      </c>
      <c r="N7870">
        <f>IFERROR(ROUND(( (-1.208*LN(L7870) + 7.5474 + 4.6991*(2.71828^(-0.009*L7870)) + 0.0001*L7870*L7870 - 0.0432*L7870 + 4.7166)/3),2), " ")</f>
        <v>3.14</v>
      </c>
      <c r="O7870">
        <f>IFERROR(MAX(MIN(ROUND(N7870*(Q7870/P7870),2),4.5),1.9)," ")</f>
        <v>2.96</v>
      </c>
      <c r="P7870">
        <f>13.098*F7870^-1.237</f>
        <v>44.806338281983834</v>
      </c>
      <c r="Q7870">
        <f>13.098*M7870^-1.237</f>
        <v>42.182109086218873</v>
      </c>
      <c r="R7870" s="5">
        <f>IFERROR(ROUND(MAX(MIN((-105.4*LN(O7870) + 163.83),95),10),0)," ")</f>
        <v>49</v>
      </c>
      <c r="S7870" s="5" t="str">
        <f>IFERROR(CONCATENATE("(",R7870,",",ROUND((1.2*W7870),2),")")," ")</f>
        <v>(49,0.47)</v>
      </c>
      <c r="T7870">
        <f>R7870-L7870</f>
        <v>8</v>
      </c>
      <c r="U7870" s="7" t="str">
        <f>IF((AND(T7870=0,H7870&gt;=L7870)),"Don’t change bids","OK")</f>
        <v>OK</v>
      </c>
      <c r="V7870" t="e">
        <f>IF((MATCH(F7870,W7870,0)),"Same","Diff")</f>
        <v>#N/A</v>
      </c>
      <c r="W7870" s="5">
        <f>ROUND(M7870,2)</f>
        <v>0.39</v>
      </c>
      <c r="X7870" s="5">
        <v>0.39</v>
      </c>
    </row>
    <row r="7871" spans="1:24" x14ac:dyDescent="0.25">
      <c r="A7871" t="s">
        <v>24</v>
      </c>
      <c r="B7871" t="s">
        <v>8083</v>
      </c>
      <c r="C7871" t="s">
        <v>4401</v>
      </c>
      <c r="D7871" t="s">
        <v>5785</v>
      </c>
      <c r="E7871" t="s">
        <v>569</v>
      </c>
      <c r="F7871" s="5">
        <v>0.37</v>
      </c>
      <c r="G7871" s="9">
        <v>0.1</v>
      </c>
      <c r="H7871" s="6">
        <f>G7871*100</f>
        <v>10</v>
      </c>
      <c r="I7871" t="s">
        <v>9716</v>
      </c>
      <c r="J7871" t="s">
        <v>10765</v>
      </c>
      <c r="K7871">
        <v>41</v>
      </c>
      <c r="L7871">
        <v>41</v>
      </c>
      <c r="M7871">
        <f>(F7871*(1+0.05))</f>
        <v>0.38850000000000001</v>
      </c>
      <c r="N7871">
        <f>IFERROR(ROUND(( (-1.208*LN(L7871) + 7.5474 + 4.6991*(2.71828^(-0.009*L7871)) + 0.0001*L7871*L7871 - 0.0432*L7871 + 4.7166)/3),2), " ")</f>
        <v>3.14</v>
      </c>
      <c r="O7871">
        <f>IFERROR(MAX(MIN(ROUND(N7871*(Q7871/P7871),2),4.5),1.9)," ")</f>
        <v>2.96</v>
      </c>
      <c r="P7871">
        <f>13.098*F7871^-1.237</f>
        <v>44.806338281983834</v>
      </c>
      <c r="Q7871">
        <f>13.098*M7871^-1.237</f>
        <v>42.182109086218873</v>
      </c>
      <c r="R7871" s="5">
        <f>IFERROR(ROUND(MAX(MIN((-105.4*LN(O7871) + 163.83),95),10),0)," ")</f>
        <v>49</v>
      </c>
      <c r="S7871" s="5" t="str">
        <f>IFERROR(CONCATENATE("(",R7871,",",ROUND((1.2*W7871),2),")")," ")</f>
        <v>(49,0.47)</v>
      </c>
      <c r="T7871">
        <f>R7871-L7871</f>
        <v>8</v>
      </c>
      <c r="U7871" s="7" t="str">
        <f>IF((AND(T7871=0,H7871&gt;=L7871)),"Don’t change bids","OK")</f>
        <v>OK</v>
      </c>
      <c r="V7871" t="e">
        <f>IF((MATCH(F7871,W7871,0)),"Same","Diff")</f>
        <v>#N/A</v>
      </c>
      <c r="W7871" s="5">
        <f>ROUND(M7871,2)</f>
        <v>0.39</v>
      </c>
      <c r="X7871" s="5">
        <v>0.39</v>
      </c>
    </row>
    <row r="7872" spans="1:24" x14ac:dyDescent="0.25">
      <c r="A7872" t="s">
        <v>24</v>
      </c>
      <c r="B7872" t="s">
        <v>8084</v>
      </c>
      <c r="C7872" t="s">
        <v>4401</v>
      </c>
      <c r="D7872" t="s">
        <v>5791</v>
      </c>
      <c r="E7872" t="s">
        <v>569</v>
      </c>
      <c r="F7872" s="5">
        <v>0.37</v>
      </c>
      <c r="G7872" s="9">
        <v>0.1</v>
      </c>
      <c r="H7872" s="6">
        <f>G7872*100</f>
        <v>10</v>
      </c>
      <c r="I7872" t="s">
        <v>9716</v>
      </c>
      <c r="J7872" t="s">
        <v>10765</v>
      </c>
      <c r="K7872">
        <v>41</v>
      </c>
      <c r="L7872">
        <v>41</v>
      </c>
      <c r="M7872">
        <f>(F7872*(1+0.05))</f>
        <v>0.38850000000000001</v>
      </c>
      <c r="N7872">
        <f>IFERROR(ROUND(( (-1.208*LN(L7872) + 7.5474 + 4.6991*(2.71828^(-0.009*L7872)) + 0.0001*L7872*L7872 - 0.0432*L7872 + 4.7166)/3),2), " ")</f>
        <v>3.14</v>
      </c>
      <c r="O7872">
        <f>IFERROR(MAX(MIN(ROUND(N7872*(Q7872/P7872),2),4.5),1.9)," ")</f>
        <v>2.96</v>
      </c>
      <c r="P7872">
        <f>13.098*F7872^-1.237</f>
        <v>44.806338281983834</v>
      </c>
      <c r="Q7872">
        <f>13.098*M7872^-1.237</f>
        <v>42.182109086218873</v>
      </c>
      <c r="R7872" s="5">
        <f>IFERROR(ROUND(MAX(MIN((-105.4*LN(O7872) + 163.83),95),10),0)," ")</f>
        <v>49</v>
      </c>
      <c r="S7872" s="5" t="str">
        <f>IFERROR(CONCATENATE("(",R7872,",",ROUND((1.2*W7872),2),")")," ")</f>
        <v>(49,0.47)</v>
      </c>
      <c r="T7872">
        <f>R7872-L7872</f>
        <v>8</v>
      </c>
      <c r="U7872" s="7" t="str">
        <f>IF((AND(T7872=0,H7872&gt;=L7872)),"Don’t change bids","OK")</f>
        <v>OK</v>
      </c>
      <c r="V7872" t="e">
        <f>IF((MATCH(F7872,W7872,0)),"Same","Diff")</f>
        <v>#N/A</v>
      </c>
      <c r="W7872" s="5">
        <f>ROUND(M7872,2)</f>
        <v>0.39</v>
      </c>
      <c r="X7872" s="5">
        <v>0.39</v>
      </c>
    </row>
    <row r="7873" spans="1:24" x14ac:dyDescent="0.25">
      <c r="A7873" t="s">
        <v>24</v>
      </c>
      <c r="B7873" t="s">
        <v>8085</v>
      </c>
      <c r="C7873" t="s">
        <v>4401</v>
      </c>
      <c r="D7873" t="s">
        <v>5785</v>
      </c>
      <c r="E7873" t="s">
        <v>569</v>
      </c>
      <c r="F7873" s="5">
        <v>0.37</v>
      </c>
      <c r="G7873" s="9">
        <v>0.1</v>
      </c>
      <c r="H7873" s="6">
        <f>G7873*100</f>
        <v>10</v>
      </c>
      <c r="I7873" t="s">
        <v>9716</v>
      </c>
      <c r="J7873" t="s">
        <v>10765</v>
      </c>
      <c r="K7873">
        <v>41</v>
      </c>
      <c r="L7873">
        <v>41</v>
      </c>
      <c r="M7873">
        <f>(F7873*(1+0.05))</f>
        <v>0.38850000000000001</v>
      </c>
      <c r="N7873">
        <f>IFERROR(ROUND(( (-1.208*LN(L7873) + 7.5474 + 4.6991*(2.71828^(-0.009*L7873)) + 0.0001*L7873*L7873 - 0.0432*L7873 + 4.7166)/3),2), " ")</f>
        <v>3.14</v>
      </c>
      <c r="O7873">
        <f>IFERROR(MAX(MIN(ROUND(N7873*(Q7873/P7873),2),4.5),1.9)," ")</f>
        <v>2.96</v>
      </c>
      <c r="P7873">
        <f>13.098*F7873^-1.237</f>
        <v>44.806338281983834</v>
      </c>
      <c r="Q7873">
        <f>13.098*M7873^-1.237</f>
        <v>42.182109086218873</v>
      </c>
      <c r="R7873" s="5">
        <f>IFERROR(ROUND(MAX(MIN((-105.4*LN(O7873) + 163.83),95),10),0)," ")</f>
        <v>49</v>
      </c>
      <c r="S7873" s="5" t="str">
        <f>IFERROR(CONCATENATE("(",R7873,",",ROUND((1.2*W7873),2),")")," ")</f>
        <v>(49,0.47)</v>
      </c>
      <c r="T7873">
        <f>R7873-L7873</f>
        <v>8</v>
      </c>
      <c r="U7873" s="7" t="str">
        <f>IF((AND(T7873=0,H7873&gt;=L7873)),"Don’t change bids","OK")</f>
        <v>OK</v>
      </c>
      <c r="V7873" t="e">
        <f>IF((MATCH(F7873,W7873,0)),"Same","Diff")</f>
        <v>#N/A</v>
      </c>
      <c r="W7873" s="5">
        <f>ROUND(M7873,2)</f>
        <v>0.39</v>
      </c>
      <c r="X7873" s="5">
        <v>0.39</v>
      </c>
    </row>
    <row r="7874" spans="1:24" x14ac:dyDescent="0.25">
      <c r="A7874" t="s">
        <v>24</v>
      </c>
      <c r="B7874" t="s">
        <v>8086</v>
      </c>
      <c r="C7874" t="s">
        <v>4401</v>
      </c>
      <c r="D7874" t="s">
        <v>5785</v>
      </c>
      <c r="E7874" t="s">
        <v>569</v>
      </c>
      <c r="F7874" s="5">
        <v>0.37</v>
      </c>
      <c r="G7874" s="9">
        <v>0.1</v>
      </c>
      <c r="H7874" s="6">
        <f>G7874*100</f>
        <v>10</v>
      </c>
      <c r="I7874" t="s">
        <v>9716</v>
      </c>
      <c r="J7874" t="s">
        <v>10765</v>
      </c>
      <c r="K7874">
        <v>41</v>
      </c>
      <c r="L7874">
        <v>41</v>
      </c>
      <c r="M7874">
        <f>(F7874*(1+0.05))</f>
        <v>0.38850000000000001</v>
      </c>
      <c r="N7874">
        <f>IFERROR(ROUND(( (-1.208*LN(L7874) + 7.5474 + 4.6991*(2.71828^(-0.009*L7874)) + 0.0001*L7874*L7874 - 0.0432*L7874 + 4.7166)/3),2), " ")</f>
        <v>3.14</v>
      </c>
      <c r="O7874">
        <f>IFERROR(MAX(MIN(ROUND(N7874*(Q7874/P7874),2),4.5),1.9)," ")</f>
        <v>2.96</v>
      </c>
      <c r="P7874">
        <f>13.098*F7874^-1.237</f>
        <v>44.806338281983834</v>
      </c>
      <c r="Q7874">
        <f>13.098*M7874^-1.237</f>
        <v>42.182109086218873</v>
      </c>
      <c r="R7874" s="5">
        <f>IFERROR(ROUND(MAX(MIN((-105.4*LN(O7874) + 163.83),95),10),0)," ")</f>
        <v>49</v>
      </c>
      <c r="S7874" s="5" t="str">
        <f>IFERROR(CONCATENATE("(",R7874,",",ROUND((1.2*W7874),2),")")," ")</f>
        <v>(49,0.47)</v>
      </c>
      <c r="T7874">
        <f>R7874-L7874</f>
        <v>8</v>
      </c>
      <c r="U7874" s="7" t="str">
        <f>IF((AND(T7874=0,H7874&gt;=L7874)),"Don’t change bids","OK")</f>
        <v>OK</v>
      </c>
      <c r="V7874" t="e">
        <f>IF((MATCH(F7874,W7874,0)),"Same","Diff")</f>
        <v>#N/A</v>
      </c>
      <c r="W7874" s="5">
        <f>ROUND(M7874,2)</f>
        <v>0.39</v>
      </c>
      <c r="X7874" s="5">
        <v>0.39</v>
      </c>
    </row>
    <row r="7875" spans="1:24" x14ac:dyDescent="0.25">
      <c r="A7875" t="s">
        <v>24</v>
      </c>
      <c r="B7875" t="s">
        <v>8087</v>
      </c>
      <c r="C7875" t="s">
        <v>4401</v>
      </c>
      <c r="D7875" t="s">
        <v>5785</v>
      </c>
      <c r="E7875" t="s">
        <v>569</v>
      </c>
      <c r="F7875" s="5">
        <v>0.37</v>
      </c>
      <c r="G7875" s="9">
        <v>0.1</v>
      </c>
      <c r="H7875" s="6">
        <f>G7875*100</f>
        <v>10</v>
      </c>
      <c r="I7875" t="s">
        <v>9716</v>
      </c>
      <c r="J7875" t="s">
        <v>10765</v>
      </c>
      <c r="K7875">
        <v>41</v>
      </c>
      <c r="L7875">
        <v>41</v>
      </c>
      <c r="M7875">
        <f>(F7875*(1+0.05))</f>
        <v>0.38850000000000001</v>
      </c>
      <c r="N7875">
        <f>IFERROR(ROUND(( (-1.208*LN(L7875) + 7.5474 + 4.6991*(2.71828^(-0.009*L7875)) + 0.0001*L7875*L7875 - 0.0432*L7875 + 4.7166)/3),2), " ")</f>
        <v>3.14</v>
      </c>
      <c r="O7875">
        <f>IFERROR(MAX(MIN(ROUND(N7875*(Q7875/P7875),2),4.5),1.9)," ")</f>
        <v>2.96</v>
      </c>
      <c r="P7875">
        <f>13.098*F7875^-1.237</f>
        <v>44.806338281983834</v>
      </c>
      <c r="Q7875">
        <f>13.098*M7875^-1.237</f>
        <v>42.182109086218873</v>
      </c>
      <c r="R7875" s="5">
        <f>IFERROR(ROUND(MAX(MIN((-105.4*LN(O7875) + 163.83),95),10),0)," ")</f>
        <v>49</v>
      </c>
      <c r="S7875" s="5" t="str">
        <f>IFERROR(CONCATENATE("(",R7875,",",ROUND((1.2*W7875),2),")")," ")</f>
        <v>(49,0.47)</v>
      </c>
      <c r="T7875">
        <f>R7875-L7875</f>
        <v>8</v>
      </c>
      <c r="U7875" s="7" t="str">
        <f>IF((AND(T7875=0,H7875&gt;=L7875)),"Don’t change bids","OK")</f>
        <v>OK</v>
      </c>
      <c r="V7875" t="e">
        <f>IF((MATCH(F7875,W7875,0)),"Same","Diff")</f>
        <v>#N/A</v>
      </c>
      <c r="W7875" s="5">
        <f>ROUND(M7875,2)</f>
        <v>0.39</v>
      </c>
      <c r="X7875" s="5">
        <v>0.39</v>
      </c>
    </row>
    <row r="7876" spans="1:24" x14ac:dyDescent="0.25">
      <c r="A7876" t="s">
        <v>24</v>
      </c>
      <c r="B7876" t="s">
        <v>8088</v>
      </c>
      <c r="C7876" t="s">
        <v>4401</v>
      </c>
      <c r="D7876" t="s">
        <v>5779</v>
      </c>
      <c r="E7876" t="s">
        <v>539</v>
      </c>
      <c r="F7876" s="5">
        <v>0.35</v>
      </c>
      <c r="G7876" s="9">
        <v>0.1</v>
      </c>
      <c r="H7876" s="6">
        <f>G7876*100</f>
        <v>10</v>
      </c>
      <c r="I7876" t="s">
        <v>9712</v>
      </c>
      <c r="J7876" t="s">
        <v>10765</v>
      </c>
      <c r="K7876">
        <v>41</v>
      </c>
      <c r="L7876">
        <v>41</v>
      </c>
      <c r="M7876">
        <f>(F7876*(1+0.05))</f>
        <v>0.36749999999999999</v>
      </c>
      <c r="N7876">
        <f>IFERROR(ROUND(( (-1.208*LN(L7876) + 7.5474 + 4.6991*(2.71828^(-0.009*L7876)) + 0.0001*L7876*L7876 - 0.0432*L7876 + 4.7166)/3),2), " ")</f>
        <v>3.14</v>
      </c>
      <c r="O7876">
        <f>IFERROR(MAX(MIN(ROUND(N7876*(Q7876/P7876),2),4.5),1.9)," ")</f>
        <v>2.96</v>
      </c>
      <c r="P7876">
        <f>13.098*F7876^-1.237</f>
        <v>47.994648485198184</v>
      </c>
      <c r="Q7876">
        <f>13.098*M7876^-1.237</f>
        <v>45.183685513783573</v>
      </c>
      <c r="R7876" s="5">
        <f>IFERROR(ROUND(MAX(MIN((-105.4*LN(O7876) + 163.83),95),10),0)," ")</f>
        <v>49</v>
      </c>
      <c r="S7876" s="5" t="str">
        <f>IFERROR(CONCATENATE("(",R7876,",",ROUND((1.2*W7876),2),")")," ")</f>
        <v>(49,0.44)</v>
      </c>
      <c r="T7876">
        <f>R7876-L7876</f>
        <v>8</v>
      </c>
      <c r="U7876" s="7" t="str">
        <f>IF((AND(T7876=0,H7876&gt;=L7876)),"Don’t change bids","OK")</f>
        <v>OK</v>
      </c>
      <c r="V7876" t="e">
        <f>IF((MATCH(F7876,W7876,0)),"Same","Diff")</f>
        <v>#N/A</v>
      </c>
      <c r="W7876" s="5">
        <f>ROUND(M7876,2)</f>
        <v>0.37</v>
      </c>
      <c r="X7876" s="5">
        <v>0.37</v>
      </c>
    </row>
    <row r="7877" spans="1:24" x14ac:dyDescent="0.25">
      <c r="A7877" t="s">
        <v>24</v>
      </c>
      <c r="B7877" t="s">
        <v>8089</v>
      </c>
      <c r="C7877" t="s">
        <v>4401</v>
      </c>
      <c r="D7877" t="s">
        <v>8066</v>
      </c>
      <c r="E7877" t="s">
        <v>4090</v>
      </c>
      <c r="F7877" s="5">
        <v>0.36</v>
      </c>
      <c r="G7877" s="9">
        <v>0.1</v>
      </c>
      <c r="H7877" s="6">
        <f>G7877*100</f>
        <v>10</v>
      </c>
      <c r="I7877" t="s">
        <v>10682</v>
      </c>
      <c r="J7877" t="s">
        <v>10765</v>
      </c>
      <c r="K7877">
        <v>41</v>
      </c>
      <c r="L7877">
        <v>41</v>
      </c>
      <c r="M7877">
        <f>(F7877*(1+0.05))</f>
        <v>0.378</v>
      </c>
      <c r="N7877">
        <f>IFERROR(ROUND(( (-1.208*LN(L7877) + 7.5474 + 4.6991*(2.71828^(-0.009*L7877)) + 0.0001*L7877*L7877 - 0.0432*L7877 + 4.7166)/3),2), " ")</f>
        <v>3.14</v>
      </c>
      <c r="O7877">
        <f>IFERROR(MAX(MIN(ROUND(N7877*(Q7877/P7877),2),4.5),1.9)," ")</f>
        <v>2.96</v>
      </c>
      <c r="P7877">
        <f>13.098*F7877^-1.237</f>
        <v>46.350966313994896</v>
      </c>
      <c r="Q7877">
        <f>13.098*M7877^-1.237</f>
        <v>43.636270944612029</v>
      </c>
      <c r="R7877" s="5">
        <f>IFERROR(ROUND(MAX(MIN((-105.4*LN(O7877) + 163.83),95),10),0)," ")</f>
        <v>49</v>
      </c>
      <c r="S7877" s="5" t="str">
        <f>IFERROR(CONCATENATE("(",R7877,",",ROUND((1.2*W7877),2),")")," ")</f>
        <v>(49,0.46)</v>
      </c>
      <c r="T7877">
        <f>R7877-L7877</f>
        <v>8</v>
      </c>
      <c r="U7877" s="7" t="str">
        <f>IF((AND(T7877=0,H7877&gt;=L7877)),"Don’t change bids","OK")</f>
        <v>OK</v>
      </c>
      <c r="V7877" t="e">
        <f>IF((MATCH(F7877,W7877,0)),"Same","Diff")</f>
        <v>#N/A</v>
      </c>
      <c r="W7877" s="5">
        <f>ROUND(M7877,2)</f>
        <v>0.38</v>
      </c>
      <c r="X7877" s="5">
        <v>0.38</v>
      </c>
    </row>
    <row r="7878" spans="1:24" x14ac:dyDescent="0.25">
      <c r="A7878" t="s">
        <v>24</v>
      </c>
      <c r="B7878" t="s">
        <v>8090</v>
      </c>
      <c r="C7878" t="s">
        <v>4401</v>
      </c>
      <c r="D7878" t="s">
        <v>5785</v>
      </c>
      <c r="E7878" t="s">
        <v>569</v>
      </c>
      <c r="F7878" s="5">
        <v>0.37</v>
      </c>
      <c r="G7878" s="9">
        <v>0.1</v>
      </c>
      <c r="H7878" s="6">
        <f>G7878*100</f>
        <v>10</v>
      </c>
      <c r="I7878" t="s">
        <v>9716</v>
      </c>
      <c r="J7878" t="s">
        <v>10765</v>
      </c>
      <c r="K7878">
        <v>41</v>
      </c>
      <c r="L7878">
        <v>41</v>
      </c>
      <c r="M7878">
        <f>(F7878*(1+0.05))</f>
        <v>0.38850000000000001</v>
      </c>
      <c r="N7878">
        <f>IFERROR(ROUND(( (-1.208*LN(L7878) + 7.5474 + 4.6991*(2.71828^(-0.009*L7878)) + 0.0001*L7878*L7878 - 0.0432*L7878 + 4.7166)/3),2), " ")</f>
        <v>3.14</v>
      </c>
      <c r="O7878">
        <f>IFERROR(MAX(MIN(ROUND(N7878*(Q7878/P7878),2),4.5),1.9)," ")</f>
        <v>2.96</v>
      </c>
      <c r="P7878">
        <f>13.098*F7878^-1.237</f>
        <v>44.806338281983834</v>
      </c>
      <c r="Q7878">
        <f>13.098*M7878^-1.237</f>
        <v>42.182109086218873</v>
      </c>
      <c r="R7878" s="5">
        <f>IFERROR(ROUND(MAX(MIN((-105.4*LN(O7878) + 163.83),95),10),0)," ")</f>
        <v>49</v>
      </c>
      <c r="S7878" s="5" t="str">
        <f>IFERROR(CONCATENATE("(",R7878,",",ROUND((1.2*W7878),2),")")," ")</f>
        <v>(49,0.47)</v>
      </c>
      <c r="T7878">
        <f>R7878-L7878</f>
        <v>8</v>
      </c>
      <c r="U7878" s="7" t="str">
        <f>IF((AND(T7878=0,H7878&gt;=L7878)),"Don’t change bids","OK")</f>
        <v>OK</v>
      </c>
      <c r="V7878" t="e">
        <f>IF((MATCH(F7878,W7878,0)),"Same","Diff")</f>
        <v>#N/A</v>
      </c>
      <c r="W7878" s="5">
        <f>ROUND(M7878,2)</f>
        <v>0.39</v>
      </c>
      <c r="X7878" s="5">
        <v>0.39</v>
      </c>
    </row>
    <row r="7879" spans="1:24" x14ac:dyDescent="0.25">
      <c r="A7879" t="s">
        <v>24</v>
      </c>
      <c r="B7879" t="s">
        <v>8091</v>
      </c>
      <c r="C7879" t="s">
        <v>4401</v>
      </c>
      <c r="D7879" t="s">
        <v>5785</v>
      </c>
      <c r="E7879" t="s">
        <v>569</v>
      </c>
      <c r="F7879" s="5">
        <v>0.37</v>
      </c>
      <c r="G7879" s="9">
        <v>0.1</v>
      </c>
      <c r="H7879" s="6">
        <f>G7879*100</f>
        <v>10</v>
      </c>
      <c r="I7879" t="s">
        <v>9716</v>
      </c>
      <c r="J7879" t="s">
        <v>10765</v>
      </c>
      <c r="K7879">
        <v>41</v>
      </c>
      <c r="L7879">
        <v>41</v>
      </c>
      <c r="M7879">
        <f>(F7879*(1+0.05))</f>
        <v>0.38850000000000001</v>
      </c>
      <c r="N7879">
        <f>IFERROR(ROUND(( (-1.208*LN(L7879) + 7.5474 + 4.6991*(2.71828^(-0.009*L7879)) + 0.0001*L7879*L7879 - 0.0432*L7879 + 4.7166)/3),2), " ")</f>
        <v>3.14</v>
      </c>
      <c r="O7879">
        <f>IFERROR(MAX(MIN(ROUND(N7879*(Q7879/P7879),2),4.5),1.9)," ")</f>
        <v>2.96</v>
      </c>
      <c r="P7879">
        <f>13.098*F7879^-1.237</f>
        <v>44.806338281983834</v>
      </c>
      <c r="Q7879">
        <f>13.098*M7879^-1.237</f>
        <v>42.182109086218873</v>
      </c>
      <c r="R7879" s="5">
        <f>IFERROR(ROUND(MAX(MIN((-105.4*LN(O7879) + 163.83),95),10),0)," ")</f>
        <v>49</v>
      </c>
      <c r="S7879" s="5" t="str">
        <f>IFERROR(CONCATENATE("(",R7879,",",ROUND((1.2*W7879),2),")")," ")</f>
        <v>(49,0.47)</v>
      </c>
      <c r="T7879">
        <f>R7879-L7879</f>
        <v>8</v>
      </c>
      <c r="U7879" s="7" t="str">
        <f>IF((AND(T7879=0,H7879&gt;=L7879)),"Don’t change bids","OK")</f>
        <v>OK</v>
      </c>
      <c r="V7879" t="e">
        <f>IF((MATCH(F7879,W7879,0)),"Same","Diff")</f>
        <v>#N/A</v>
      </c>
      <c r="W7879" s="5">
        <f>ROUND(M7879,2)</f>
        <v>0.39</v>
      </c>
      <c r="X7879" s="5">
        <v>0.39</v>
      </c>
    </row>
    <row r="7880" spans="1:24" x14ac:dyDescent="0.25">
      <c r="A7880" t="s">
        <v>24</v>
      </c>
      <c r="B7880" t="s">
        <v>8092</v>
      </c>
      <c r="C7880" t="s">
        <v>4401</v>
      </c>
      <c r="D7880" t="s">
        <v>5832</v>
      </c>
      <c r="E7880" t="s">
        <v>569</v>
      </c>
      <c r="F7880" s="5">
        <v>0.37</v>
      </c>
      <c r="G7880" s="9">
        <v>0.1</v>
      </c>
      <c r="H7880" s="6">
        <f>G7880*100</f>
        <v>10</v>
      </c>
      <c r="I7880" t="s">
        <v>9716</v>
      </c>
      <c r="J7880" t="s">
        <v>10765</v>
      </c>
      <c r="K7880">
        <v>41</v>
      </c>
      <c r="L7880">
        <v>41</v>
      </c>
      <c r="M7880">
        <f>(F7880*(1+0.05))</f>
        <v>0.38850000000000001</v>
      </c>
      <c r="N7880">
        <f>IFERROR(ROUND(( (-1.208*LN(L7880) + 7.5474 + 4.6991*(2.71828^(-0.009*L7880)) + 0.0001*L7880*L7880 - 0.0432*L7880 + 4.7166)/3),2), " ")</f>
        <v>3.14</v>
      </c>
      <c r="O7880">
        <f>IFERROR(MAX(MIN(ROUND(N7880*(Q7880/P7880),2),4.5),1.9)," ")</f>
        <v>2.96</v>
      </c>
      <c r="P7880">
        <f>13.098*F7880^-1.237</f>
        <v>44.806338281983834</v>
      </c>
      <c r="Q7880">
        <f>13.098*M7880^-1.237</f>
        <v>42.182109086218873</v>
      </c>
      <c r="R7880" s="5">
        <f>IFERROR(ROUND(MAX(MIN((-105.4*LN(O7880) + 163.83),95),10),0)," ")</f>
        <v>49</v>
      </c>
      <c r="S7880" s="5" t="str">
        <f>IFERROR(CONCATENATE("(",R7880,",",ROUND((1.2*W7880),2),")")," ")</f>
        <v>(49,0.47)</v>
      </c>
      <c r="T7880">
        <f>R7880-L7880</f>
        <v>8</v>
      </c>
      <c r="U7880" s="7" t="str">
        <f>IF((AND(T7880=0,H7880&gt;=L7880)),"Don’t change bids","OK")</f>
        <v>OK</v>
      </c>
      <c r="V7880" t="e">
        <f>IF((MATCH(F7880,W7880,0)),"Same","Diff")</f>
        <v>#N/A</v>
      </c>
      <c r="W7880" s="5">
        <f>ROUND(M7880,2)</f>
        <v>0.39</v>
      </c>
      <c r="X7880" s="5">
        <v>0.39</v>
      </c>
    </row>
    <row r="7881" spans="1:24" x14ac:dyDescent="0.25">
      <c r="A7881" t="s">
        <v>24</v>
      </c>
      <c r="B7881" t="s">
        <v>8093</v>
      </c>
      <c r="C7881" t="s">
        <v>4401</v>
      </c>
      <c r="D7881" t="s">
        <v>5779</v>
      </c>
      <c r="E7881" t="s">
        <v>569</v>
      </c>
      <c r="F7881" s="5">
        <v>0.37</v>
      </c>
      <c r="G7881" s="9">
        <v>0.1</v>
      </c>
      <c r="H7881" s="6">
        <f>G7881*100</f>
        <v>10</v>
      </c>
      <c r="I7881" t="s">
        <v>9716</v>
      </c>
      <c r="J7881" t="s">
        <v>10765</v>
      </c>
      <c r="K7881">
        <v>41</v>
      </c>
      <c r="L7881">
        <v>41</v>
      </c>
      <c r="M7881">
        <f>(F7881*(1+0.05))</f>
        <v>0.38850000000000001</v>
      </c>
      <c r="N7881">
        <f>IFERROR(ROUND(( (-1.208*LN(L7881) + 7.5474 + 4.6991*(2.71828^(-0.009*L7881)) + 0.0001*L7881*L7881 - 0.0432*L7881 + 4.7166)/3),2), " ")</f>
        <v>3.14</v>
      </c>
      <c r="O7881">
        <f>IFERROR(MAX(MIN(ROUND(N7881*(Q7881/P7881),2),4.5),1.9)," ")</f>
        <v>2.96</v>
      </c>
      <c r="P7881">
        <f>13.098*F7881^-1.237</f>
        <v>44.806338281983834</v>
      </c>
      <c r="Q7881">
        <f>13.098*M7881^-1.237</f>
        <v>42.182109086218873</v>
      </c>
      <c r="R7881" s="5">
        <f>IFERROR(ROUND(MAX(MIN((-105.4*LN(O7881) + 163.83),95),10),0)," ")</f>
        <v>49</v>
      </c>
      <c r="S7881" s="5" t="str">
        <f>IFERROR(CONCATENATE("(",R7881,",",ROUND((1.2*W7881),2),")")," ")</f>
        <v>(49,0.47)</v>
      </c>
      <c r="T7881">
        <f>R7881-L7881</f>
        <v>8</v>
      </c>
      <c r="U7881" s="7" t="str">
        <f>IF((AND(T7881=0,H7881&gt;=L7881)),"Don’t change bids","OK")</f>
        <v>OK</v>
      </c>
      <c r="V7881" t="e">
        <f>IF((MATCH(F7881,W7881,0)),"Same","Diff")</f>
        <v>#N/A</v>
      </c>
      <c r="W7881" s="5">
        <f>ROUND(M7881,2)</f>
        <v>0.39</v>
      </c>
      <c r="X7881" s="5">
        <v>0.39</v>
      </c>
    </row>
    <row r="7882" spans="1:24" x14ac:dyDescent="0.25">
      <c r="A7882" t="s">
        <v>24</v>
      </c>
      <c r="B7882" t="s">
        <v>8094</v>
      </c>
      <c r="C7882" t="s">
        <v>4401</v>
      </c>
      <c r="D7882" t="s">
        <v>5779</v>
      </c>
      <c r="E7882" t="s">
        <v>569</v>
      </c>
      <c r="F7882" s="5">
        <v>0.37</v>
      </c>
      <c r="G7882" s="9">
        <v>0.1</v>
      </c>
      <c r="H7882" s="6">
        <f>G7882*100</f>
        <v>10</v>
      </c>
      <c r="I7882" t="s">
        <v>9712</v>
      </c>
      <c r="J7882" t="s">
        <v>10765</v>
      </c>
      <c r="K7882">
        <v>41</v>
      </c>
      <c r="L7882">
        <v>41</v>
      </c>
      <c r="M7882">
        <f>(F7882*(1+0.05))</f>
        <v>0.38850000000000001</v>
      </c>
      <c r="N7882">
        <f>IFERROR(ROUND(( (-1.208*LN(L7882) + 7.5474 + 4.6991*(2.71828^(-0.009*L7882)) + 0.0001*L7882*L7882 - 0.0432*L7882 + 4.7166)/3),2), " ")</f>
        <v>3.14</v>
      </c>
      <c r="O7882">
        <f>IFERROR(MAX(MIN(ROUND(N7882*(Q7882/P7882),2),4.5),1.9)," ")</f>
        <v>2.96</v>
      </c>
      <c r="P7882">
        <f>13.098*F7882^-1.237</f>
        <v>44.806338281983834</v>
      </c>
      <c r="Q7882">
        <f>13.098*M7882^-1.237</f>
        <v>42.182109086218873</v>
      </c>
      <c r="R7882" s="5">
        <f>IFERROR(ROUND(MAX(MIN((-105.4*LN(O7882) + 163.83),95),10),0)," ")</f>
        <v>49</v>
      </c>
      <c r="S7882" s="5" t="str">
        <f>IFERROR(CONCATENATE("(",R7882,",",ROUND((1.2*W7882),2),")")," ")</f>
        <v>(49,0.47)</v>
      </c>
      <c r="T7882">
        <f>R7882-L7882</f>
        <v>8</v>
      </c>
      <c r="U7882" s="7" t="str">
        <f>IF((AND(T7882=0,H7882&gt;=L7882)),"Don’t change bids","OK")</f>
        <v>OK</v>
      </c>
      <c r="V7882" t="e">
        <f>IF((MATCH(F7882,W7882,0)),"Same","Diff")</f>
        <v>#N/A</v>
      </c>
      <c r="W7882" s="5">
        <f>ROUND(M7882,2)</f>
        <v>0.39</v>
      </c>
      <c r="X7882" s="5">
        <v>0.39</v>
      </c>
    </row>
    <row r="7883" spans="1:24" x14ac:dyDescent="0.25">
      <c r="A7883" t="s">
        <v>24</v>
      </c>
      <c r="B7883" t="s">
        <v>8095</v>
      </c>
      <c r="C7883" t="s">
        <v>4401</v>
      </c>
      <c r="D7883" t="s">
        <v>5783</v>
      </c>
      <c r="E7883" t="s">
        <v>4873</v>
      </c>
      <c r="F7883" s="5">
        <v>0.25</v>
      </c>
      <c r="G7883" s="9">
        <v>0.1</v>
      </c>
      <c r="H7883" s="6">
        <f>G7883*100</f>
        <v>10</v>
      </c>
      <c r="I7883" t="s">
        <v>10692</v>
      </c>
      <c r="J7883" t="s">
        <v>10765</v>
      </c>
      <c r="K7883">
        <v>41</v>
      </c>
      <c r="L7883">
        <v>41</v>
      </c>
      <c r="M7883">
        <f>(F7883*(1+0.05))</f>
        <v>0.26250000000000001</v>
      </c>
      <c r="N7883">
        <f>IFERROR(ROUND(( (-1.208*LN(L7883) + 7.5474 + 4.6991*(2.71828^(-0.009*L7883)) + 0.0001*L7883*L7883 - 0.0432*L7883 + 4.7166)/3),2), " ")</f>
        <v>3.14</v>
      </c>
      <c r="O7883">
        <f>IFERROR(MAX(MIN(ROUND(N7883*(Q7883/P7883),2),4.5),1.9)," ")</f>
        <v>2.96</v>
      </c>
      <c r="P7883">
        <f>13.098*F7883^-1.237</f>
        <v>72.770137473005676</v>
      </c>
      <c r="Q7883">
        <f>13.098*M7883^-1.237</f>
        <v>68.508117262055379</v>
      </c>
      <c r="R7883" s="5">
        <f>IFERROR(ROUND(MAX(MIN((-105.4*LN(O7883) + 163.83),95),10),0)," ")</f>
        <v>49</v>
      </c>
      <c r="S7883" s="5" t="str">
        <f>IFERROR(CONCATENATE("(",R7883,",",ROUND((1.2*W7883),2),")")," ")</f>
        <v>(49,0.31)</v>
      </c>
      <c r="T7883">
        <f>R7883-L7883</f>
        <v>8</v>
      </c>
      <c r="U7883" s="7" t="str">
        <f>IF((AND(T7883=0,H7883&gt;=L7883)),"Don’t change bids","OK")</f>
        <v>OK</v>
      </c>
      <c r="V7883" t="e">
        <f>IF((MATCH(F7883,W7883,0)),"Same","Diff")</f>
        <v>#N/A</v>
      </c>
      <c r="W7883" s="5">
        <f>ROUND(M7883,2)</f>
        <v>0.26</v>
      </c>
      <c r="X7883" s="5">
        <v>0.26</v>
      </c>
    </row>
    <row r="7884" spans="1:24" x14ac:dyDescent="0.25">
      <c r="A7884" t="s">
        <v>24</v>
      </c>
      <c r="B7884" t="s">
        <v>8096</v>
      </c>
      <c r="C7884" t="s">
        <v>4401</v>
      </c>
      <c r="D7884" t="s">
        <v>5785</v>
      </c>
      <c r="E7884" t="s">
        <v>569</v>
      </c>
      <c r="F7884" s="5">
        <v>0.37</v>
      </c>
      <c r="G7884" s="9">
        <v>0.1</v>
      </c>
      <c r="H7884" s="6">
        <f>G7884*100</f>
        <v>10</v>
      </c>
      <c r="I7884" t="s">
        <v>9716</v>
      </c>
      <c r="J7884" t="s">
        <v>10765</v>
      </c>
      <c r="K7884">
        <v>41</v>
      </c>
      <c r="L7884">
        <v>41</v>
      </c>
      <c r="M7884">
        <f>(F7884*(1+0.05))</f>
        <v>0.38850000000000001</v>
      </c>
      <c r="N7884">
        <f>IFERROR(ROUND(( (-1.208*LN(L7884) + 7.5474 + 4.6991*(2.71828^(-0.009*L7884)) + 0.0001*L7884*L7884 - 0.0432*L7884 + 4.7166)/3),2), " ")</f>
        <v>3.14</v>
      </c>
      <c r="O7884">
        <f>IFERROR(MAX(MIN(ROUND(N7884*(Q7884/P7884),2),4.5),1.9)," ")</f>
        <v>2.96</v>
      </c>
      <c r="P7884">
        <f>13.098*F7884^-1.237</f>
        <v>44.806338281983834</v>
      </c>
      <c r="Q7884">
        <f>13.098*M7884^-1.237</f>
        <v>42.182109086218873</v>
      </c>
      <c r="R7884" s="5">
        <f>IFERROR(ROUND(MAX(MIN((-105.4*LN(O7884) + 163.83),95),10),0)," ")</f>
        <v>49</v>
      </c>
      <c r="S7884" s="5" t="str">
        <f>IFERROR(CONCATENATE("(",R7884,",",ROUND((1.2*W7884),2),")")," ")</f>
        <v>(49,0.47)</v>
      </c>
      <c r="T7884">
        <f>R7884-L7884</f>
        <v>8</v>
      </c>
      <c r="U7884" s="7" t="str">
        <f>IF((AND(T7884=0,H7884&gt;=L7884)),"Don’t change bids","OK")</f>
        <v>OK</v>
      </c>
      <c r="V7884" t="e">
        <f>IF((MATCH(F7884,W7884,0)),"Same","Diff")</f>
        <v>#N/A</v>
      </c>
      <c r="W7884" s="5">
        <f>ROUND(M7884,2)</f>
        <v>0.39</v>
      </c>
      <c r="X7884" s="5">
        <v>0.39</v>
      </c>
    </row>
    <row r="7885" spans="1:24" x14ac:dyDescent="0.25">
      <c r="A7885" t="s">
        <v>24</v>
      </c>
      <c r="B7885" t="s">
        <v>8097</v>
      </c>
      <c r="C7885" t="s">
        <v>4401</v>
      </c>
      <c r="D7885" t="s">
        <v>5779</v>
      </c>
      <c r="E7885" t="s">
        <v>569</v>
      </c>
      <c r="F7885" s="5">
        <v>0.37</v>
      </c>
      <c r="G7885" s="9">
        <v>0.1</v>
      </c>
      <c r="H7885" s="6">
        <f>G7885*100</f>
        <v>10</v>
      </c>
      <c r="I7885" t="s">
        <v>9716</v>
      </c>
      <c r="J7885" t="s">
        <v>10765</v>
      </c>
      <c r="K7885">
        <v>41</v>
      </c>
      <c r="L7885">
        <v>41</v>
      </c>
      <c r="M7885">
        <f>(F7885*(1+0.05))</f>
        <v>0.38850000000000001</v>
      </c>
      <c r="N7885">
        <f>IFERROR(ROUND(( (-1.208*LN(L7885) + 7.5474 + 4.6991*(2.71828^(-0.009*L7885)) + 0.0001*L7885*L7885 - 0.0432*L7885 + 4.7166)/3),2), " ")</f>
        <v>3.14</v>
      </c>
      <c r="O7885">
        <f>IFERROR(MAX(MIN(ROUND(N7885*(Q7885/P7885),2),4.5),1.9)," ")</f>
        <v>2.96</v>
      </c>
      <c r="P7885">
        <f>13.098*F7885^-1.237</f>
        <v>44.806338281983834</v>
      </c>
      <c r="Q7885">
        <f>13.098*M7885^-1.237</f>
        <v>42.182109086218873</v>
      </c>
      <c r="R7885" s="5">
        <f>IFERROR(ROUND(MAX(MIN((-105.4*LN(O7885) + 163.83),95),10),0)," ")</f>
        <v>49</v>
      </c>
      <c r="S7885" s="5" t="str">
        <f>IFERROR(CONCATENATE("(",R7885,",",ROUND((1.2*W7885),2),")")," ")</f>
        <v>(49,0.47)</v>
      </c>
      <c r="T7885">
        <f>R7885-L7885</f>
        <v>8</v>
      </c>
      <c r="U7885" s="7" t="str">
        <f>IF((AND(T7885=0,H7885&gt;=L7885)),"Don’t change bids","OK")</f>
        <v>OK</v>
      </c>
      <c r="V7885" t="e">
        <f>IF((MATCH(F7885,W7885,0)),"Same","Diff")</f>
        <v>#N/A</v>
      </c>
      <c r="W7885" s="5">
        <f>ROUND(M7885,2)</f>
        <v>0.39</v>
      </c>
      <c r="X7885" s="5">
        <v>0.39</v>
      </c>
    </row>
    <row r="7886" spans="1:24" x14ac:dyDescent="0.25">
      <c r="A7886" t="s">
        <v>24</v>
      </c>
      <c r="B7886" t="s">
        <v>8098</v>
      </c>
      <c r="C7886" t="s">
        <v>4401</v>
      </c>
      <c r="D7886" t="s">
        <v>5779</v>
      </c>
      <c r="E7886" t="s">
        <v>569</v>
      </c>
      <c r="F7886" s="5">
        <v>0.37</v>
      </c>
      <c r="G7886" s="9">
        <v>0.1</v>
      </c>
      <c r="H7886" s="6">
        <f>G7886*100</f>
        <v>10</v>
      </c>
      <c r="I7886" t="s">
        <v>9716</v>
      </c>
      <c r="J7886" t="s">
        <v>10765</v>
      </c>
      <c r="K7886">
        <v>41</v>
      </c>
      <c r="L7886">
        <v>41</v>
      </c>
      <c r="M7886">
        <f>(F7886*(1+0.05))</f>
        <v>0.38850000000000001</v>
      </c>
      <c r="N7886">
        <f>IFERROR(ROUND(( (-1.208*LN(L7886) + 7.5474 + 4.6991*(2.71828^(-0.009*L7886)) + 0.0001*L7886*L7886 - 0.0432*L7886 + 4.7166)/3),2), " ")</f>
        <v>3.14</v>
      </c>
      <c r="O7886">
        <f>IFERROR(MAX(MIN(ROUND(N7886*(Q7886/P7886),2),4.5),1.9)," ")</f>
        <v>2.96</v>
      </c>
      <c r="P7886">
        <f>13.098*F7886^-1.237</f>
        <v>44.806338281983834</v>
      </c>
      <c r="Q7886">
        <f>13.098*M7886^-1.237</f>
        <v>42.182109086218873</v>
      </c>
      <c r="R7886" s="5">
        <f>IFERROR(ROUND(MAX(MIN((-105.4*LN(O7886) + 163.83),95),10),0)," ")</f>
        <v>49</v>
      </c>
      <c r="S7886" s="5" t="str">
        <f>IFERROR(CONCATENATE("(",R7886,",",ROUND((1.2*W7886),2),")")," ")</f>
        <v>(49,0.47)</v>
      </c>
      <c r="T7886">
        <f>R7886-L7886</f>
        <v>8</v>
      </c>
      <c r="U7886" s="7" t="str">
        <f>IF((AND(T7886=0,H7886&gt;=L7886)),"Don’t change bids","OK")</f>
        <v>OK</v>
      </c>
      <c r="V7886" t="e">
        <f>IF((MATCH(F7886,W7886,0)),"Same","Diff")</f>
        <v>#N/A</v>
      </c>
      <c r="W7886" s="5">
        <f>ROUND(M7886,2)</f>
        <v>0.39</v>
      </c>
      <c r="X7886" s="5">
        <v>0.39</v>
      </c>
    </row>
    <row r="7887" spans="1:24" x14ac:dyDescent="0.25">
      <c r="A7887" t="s">
        <v>24</v>
      </c>
      <c r="B7887" t="s">
        <v>8099</v>
      </c>
      <c r="C7887" t="s">
        <v>4401</v>
      </c>
      <c r="D7887" t="s">
        <v>5785</v>
      </c>
      <c r="E7887" t="s">
        <v>569</v>
      </c>
      <c r="F7887" s="5">
        <v>0.37</v>
      </c>
      <c r="G7887" s="9">
        <v>0.1</v>
      </c>
      <c r="H7887" s="6">
        <f>G7887*100</f>
        <v>10</v>
      </c>
      <c r="I7887" t="s">
        <v>9716</v>
      </c>
      <c r="J7887" t="s">
        <v>10765</v>
      </c>
      <c r="K7887">
        <v>41</v>
      </c>
      <c r="L7887">
        <v>41</v>
      </c>
      <c r="M7887">
        <f>(F7887*(1+0.05))</f>
        <v>0.38850000000000001</v>
      </c>
      <c r="N7887">
        <f>IFERROR(ROUND(( (-1.208*LN(L7887) + 7.5474 + 4.6991*(2.71828^(-0.009*L7887)) + 0.0001*L7887*L7887 - 0.0432*L7887 + 4.7166)/3),2), " ")</f>
        <v>3.14</v>
      </c>
      <c r="O7887">
        <f>IFERROR(MAX(MIN(ROUND(N7887*(Q7887/P7887),2),4.5),1.9)," ")</f>
        <v>2.96</v>
      </c>
      <c r="P7887">
        <f>13.098*F7887^-1.237</f>
        <v>44.806338281983834</v>
      </c>
      <c r="Q7887">
        <f>13.098*M7887^-1.237</f>
        <v>42.182109086218873</v>
      </c>
      <c r="R7887" s="5">
        <f>IFERROR(ROUND(MAX(MIN((-105.4*LN(O7887) + 163.83),95),10),0)," ")</f>
        <v>49</v>
      </c>
      <c r="S7887" s="5" t="str">
        <f>IFERROR(CONCATENATE("(",R7887,",",ROUND((1.2*W7887),2),")")," ")</f>
        <v>(49,0.47)</v>
      </c>
      <c r="T7887">
        <f>R7887-L7887</f>
        <v>8</v>
      </c>
      <c r="U7887" s="7" t="str">
        <f>IF((AND(T7887=0,H7887&gt;=L7887)),"Don’t change bids","OK")</f>
        <v>OK</v>
      </c>
      <c r="V7887" t="e">
        <f>IF((MATCH(F7887,W7887,0)),"Same","Diff")</f>
        <v>#N/A</v>
      </c>
      <c r="W7887" s="5">
        <f>ROUND(M7887,2)</f>
        <v>0.39</v>
      </c>
      <c r="X7887" s="5">
        <v>0.39</v>
      </c>
    </row>
    <row r="7888" spans="1:24" x14ac:dyDescent="0.25">
      <c r="A7888" t="s">
        <v>24</v>
      </c>
      <c r="B7888" t="s">
        <v>8100</v>
      </c>
      <c r="C7888" t="s">
        <v>4401</v>
      </c>
      <c r="D7888" t="s">
        <v>5785</v>
      </c>
      <c r="E7888" t="s">
        <v>569</v>
      </c>
      <c r="F7888" s="5">
        <v>0.37</v>
      </c>
      <c r="G7888" s="9">
        <v>0.1</v>
      </c>
      <c r="H7888" s="6">
        <f>G7888*100</f>
        <v>10</v>
      </c>
      <c r="I7888" t="s">
        <v>9716</v>
      </c>
      <c r="J7888" t="s">
        <v>10765</v>
      </c>
      <c r="K7888">
        <v>41</v>
      </c>
      <c r="L7888">
        <v>41</v>
      </c>
      <c r="M7888">
        <f>(F7888*(1+0.05))</f>
        <v>0.38850000000000001</v>
      </c>
      <c r="N7888">
        <f>IFERROR(ROUND(( (-1.208*LN(L7888) + 7.5474 + 4.6991*(2.71828^(-0.009*L7888)) + 0.0001*L7888*L7888 - 0.0432*L7888 + 4.7166)/3),2), " ")</f>
        <v>3.14</v>
      </c>
      <c r="O7888">
        <f>IFERROR(MAX(MIN(ROUND(N7888*(Q7888/P7888),2),4.5),1.9)," ")</f>
        <v>2.96</v>
      </c>
      <c r="P7888">
        <f>13.098*F7888^-1.237</f>
        <v>44.806338281983834</v>
      </c>
      <c r="Q7888">
        <f>13.098*M7888^-1.237</f>
        <v>42.182109086218873</v>
      </c>
      <c r="R7888" s="5">
        <f>IFERROR(ROUND(MAX(MIN((-105.4*LN(O7888) + 163.83),95),10),0)," ")</f>
        <v>49</v>
      </c>
      <c r="S7888" s="5" t="str">
        <f>IFERROR(CONCATENATE("(",R7888,",",ROUND((1.2*W7888),2),")")," ")</f>
        <v>(49,0.47)</v>
      </c>
      <c r="T7888">
        <f>R7888-L7888</f>
        <v>8</v>
      </c>
      <c r="U7888" s="7" t="str">
        <f>IF((AND(T7888=0,H7888&gt;=L7888)),"Don’t change bids","OK")</f>
        <v>OK</v>
      </c>
      <c r="V7888" t="e">
        <f>IF((MATCH(F7888,W7888,0)),"Same","Diff")</f>
        <v>#N/A</v>
      </c>
      <c r="W7888" s="5">
        <f>ROUND(M7888,2)</f>
        <v>0.39</v>
      </c>
      <c r="X7888" s="5">
        <v>0.39</v>
      </c>
    </row>
    <row r="7889" spans="1:24" x14ac:dyDescent="0.25">
      <c r="A7889" t="s">
        <v>24</v>
      </c>
      <c r="B7889" t="s">
        <v>8101</v>
      </c>
      <c r="C7889" t="s">
        <v>4401</v>
      </c>
      <c r="D7889" t="s">
        <v>5785</v>
      </c>
      <c r="E7889" t="s">
        <v>569</v>
      </c>
      <c r="F7889" s="5">
        <v>0.37</v>
      </c>
      <c r="G7889" s="9">
        <v>0.1</v>
      </c>
      <c r="H7889" s="6">
        <f>G7889*100</f>
        <v>10</v>
      </c>
      <c r="I7889" t="s">
        <v>9716</v>
      </c>
      <c r="J7889" t="s">
        <v>10765</v>
      </c>
      <c r="K7889">
        <v>41</v>
      </c>
      <c r="L7889">
        <v>41</v>
      </c>
      <c r="M7889">
        <f>(F7889*(1+0.05))</f>
        <v>0.38850000000000001</v>
      </c>
      <c r="N7889">
        <f>IFERROR(ROUND(( (-1.208*LN(L7889) + 7.5474 + 4.6991*(2.71828^(-0.009*L7889)) + 0.0001*L7889*L7889 - 0.0432*L7889 + 4.7166)/3),2), " ")</f>
        <v>3.14</v>
      </c>
      <c r="O7889">
        <f>IFERROR(MAX(MIN(ROUND(N7889*(Q7889/P7889),2),4.5),1.9)," ")</f>
        <v>2.96</v>
      </c>
      <c r="P7889">
        <f>13.098*F7889^-1.237</f>
        <v>44.806338281983834</v>
      </c>
      <c r="Q7889">
        <f>13.098*M7889^-1.237</f>
        <v>42.182109086218873</v>
      </c>
      <c r="R7889" s="5">
        <f>IFERROR(ROUND(MAX(MIN((-105.4*LN(O7889) + 163.83),95),10),0)," ")</f>
        <v>49</v>
      </c>
      <c r="S7889" s="5" t="str">
        <f>IFERROR(CONCATENATE("(",R7889,",",ROUND((1.2*W7889),2),")")," ")</f>
        <v>(49,0.47)</v>
      </c>
      <c r="T7889">
        <f>R7889-L7889</f>
        <v>8</v>
      </c>
      <c r="U7889" s="7" t="str">
        <f>IF((AND(T7889=0,H7889&gt;=L7889)),"Don’t change bids","OK")</f>
        <v>OK</v>
      </c>
      <c r="V7889" t="e">
        <f>IF((MATCH(F7889,W7889,0)),"Same","Diff")</f>
        <v>#N/A</v>
      </c>
      <c r="W7889" s="5">
        <f>ROUND(M7889,2)</f>
        <v>0.39</v>
      </c>
      <c r="X7889" s="5">
        <v>0.39</v>
      </c>
    </row>
    <row r="7890" spans="1:24" x14ac:dyDescent="0.25">
      <c r="A7890" t="s">
        <v>24</v>
      </c>
      <c r="B7890" t="s">
        <v>8102</v>
      </c>
      <c r="C7890" t="s">
        <v>4401</v>
      </c>
      <c r="D7890" t="s">
        <v>5785</v>
      </c>
      <c r="E7890" t="s">
        <v>569</v>
      </c>
      <c r="F7890" s="5">
        <v>0.37</v>
      </c>
      <c r="G7890" s="9">
        <v>0.1</v>
      </c>
      <c r="H7890" s="6">
        <f>G7890*100</f>
        <v>10</v>
      </c>
      <c r="I7890" t="s">
        <v>9716</v>
      </c>
      <c r="J7890" t="s">
        <v>10765</v>
      </c>
      <c r="K7890">
        <v>41</v>
      </c>
      <c r="L7890">
        <v>41</v>
      </c>
      <c r="M7890">
        <f>(F7890*(1+0.05))</f>
        <v>0.38850000000000001</v>
      </c>
      <c r="N7890">
        <f>IFERROR(ROUND(( (-1.208*LN(L7890) + 7.5474 + 4.6991*(2.71828^(-0.009*L7890)) + 0.0001*L7890*L7890 - 0.0432*L7890 + 4.7166)/3),2), " ")</f>
        <v>3.14</v>
      </c>
      <c r="O7890">
        <f>IFERROR(MAX(MIN(ROUND(N7890*(Q7890/P7890),2),4.5),1.9)," ")</f>
        <v>2.96</v>
      </c>
      <c r="P7890">
        <f>13.098*F7890^-1.237</f>
        <v>44.806338281983834</v>
      </c>
      <c r="Q7890">
        <f>13.098*M7890^-1.237</f>
        <v>42.182109086218873</v>
      </c>
      <c r="R7890" s="5">
        <f>IFERROR(ROUND(MAX(MIN((-105.4*LN(O7890) + 163.83),95),10),0)," ")</f>
        <v>49</v>
      </c>
      <c r="S7890" s="5" t="str">
        <f>IFERROR(CONCATENATE("(",R7890,",",ROUND((1.2*W7890),2),")")," ")</f>
        <v>(49,0.47)</v>
      </c>
      <c r="T7890">
        <f>R7890-L7890</f>
        <v>8</v>
      </c>
      <c r="U7890" s="7" t="str">
        <f>IF((AND(T7890=0,H7890&gt;=L7890)),"Don’t change bids","OK")</f>
        <v>OK</v>
      </c>
      <c r="V7890" t="e">
        <f>IF((MATCH(F7890,W7890,0)),"Same","Diff")</f>
        <v>#N/A</v>
      </c>
      <c r="W7890" s="5">
        <f>ROUND(M7890,2)</f>
        <v>0.39</v>
      </c>
      <c r="X7890" s="5">
        <v>0.39</v>
      </c>
    </row>
    <row r="7891" spans="1:24" x14ac:dyDescent="0.25">
      <c r="A7891" t="s">
        <v>24</v>
      </c>
      <c r="B7891" t="s">
        <v>8103</v>
      </c>
      <c r="C7891" t="s">
        <v>4401</v>
      </c>
      <c r="D7891" t="s">
        <v>5779</v>
      </c>
      <c r="E7891" t="s">
        <v>569</v>
      </c>
      <c r="F7891" s="5">
        <v>0.37</v>
      </c>
      <c r="G7891" s="9">
        <v>0.1</v>
      </c>
      <c r="H7891" s="6">
        <f>G7891*100</f>
        <v>10</v>
      </c>
      <c r="I7891" t="s">
        <v>9716</v>
      </c>
      <c r="J7891" t="s">
        <v>10765</v>
      </c>
      <c r="K7891">
        <v>41</v>
      </c>
      <c r="L7891">
        <v>41</v>
      </c>
      <c r="M7891">
        <f>(F7891*(1+0.05))</f>
        <v>0.38850000000000001</v>
      </c>
      <c r="N7891">
        <f>IFERROR(ROUND(( (-1.208*LN(L7891) + 7.5474 + 4.6991*(2.71828^(-0.009*L7891)) + 0.0001*L7891*L7891 - 0.0432*L7891 + 4.7166)/3),2), " ")</f>
        <v>3.14</v>
      </c>
      <c r="O7891">
        <f>IFERROR(MAX(MIN(ROUND(N7891*(Q7891/P7891),2),4.5),1.9)," ")</f>
        <v>2.96</v>
      </c>
      <c r="P7891">
        <f>13.098*F7891^-1.237</f>
        <v>44.806338281983834</v>
      </c>
      <c r="Q7891">
        <f>13.098*M7891^-1.237</f>
        <v>42.182109086218873</v>
      </c>
      <c r="R7891" s="5">
        <f>IFERROR(ROUND(MAX(MIN((-105.4*LN(O7891) + 163.83),95),10),0)," ")</f>
        <v>49</v>
      </c>
      <c r="S7891" s="5" t="str">
        <f>IFERROR(CONCATENATE("(",R7891,",",ROUND((1.2*W7891),2),")")," ")</f>
        <v>(49,0.47)</v>
      </c>
      <c r="T7891">
        <f>R7891-L7891</f>
        <v>8</v>
      </c>
      <c r="U7891" s="7" t="str">
        <f>IF((AND(T7891=0,H7891&gt;=L7891)),"Don’t change bids","OK")</f>
        <v>OK</v>
      </c>
      <c r="V7891" t="e">
        <f>IF((MATCH(F7891,W7891,0)),"Same","Diff")</f>
        <v>#N/A</v>
      </c>
      <c r="W7891" s="5">
        <f>ROUND(M7891,2)</f>
        <v>0.39</v>
      </c>
      <c r="X7891" s="5">
        <v>0.39</v>
      </c>
    </row>
    <row r="7892" spans="1:24" x14ac:dyDescent="0.25">
      <c r="A7892" t="s">
        <v>24</v>
      </c>
      <c r="B7892" t="s">
        <v>8104</v>
      </c>
      <c r="C7892" t="s">
        <v>4401</v>
      </c>
      <c r="D7892" t="s">
        <v>8105</v>
      </c>
      <c r="E7892" t="s">
        <v>569</v>
      </c>
      <c r="F7892" s="5">
        <v>0.37</v>
      </c>
      <c r="G7892" s="9">
        <v>0.1</v>
      </c>
      <c r="H7892" s="6">
        <f>G7892*100</f>
        <v>10</v>
      </c>
      <c r="I7892" t="s">
        <v>9716</v>
      </c>
      <c r="J7892" t="s">
        <v>10765</v>
      </c>
      <c r="K7892">
        <v>41</v>
      </c>
      <c r="L7892">
        <v>41</v>
      </c>
      <c r="M7892">
        <f>(F7892*(1+0.05))</f>
        <v>0.38850000000000001</v>
      </c>
      <c r="N7892">
        <f>IFERROR(ROUND(( (-1.208*LN(L7892) + 7.5474 + 4.6991*(2.71828^(-0.009*L7892)) + 0.0001*L7892*L7892 - 0.0432*L7892 + 4.7166)/3),2), " ")</f>
        <v>3.14</v>
      </c>
      <c r="O7892">
        <f>IFERROR(MAX(MIN(ROUND(N7892*(Q7892/P7892),2),4.5),1.9)," ")</f>
        <v>2.96</v>
      </c>
      <c r="P7892">
        <f>13.098*F7892^-1.237</f>
        <v>44.806338281983834</v>
      </c>
      <c r="Q7892">
        <f>13.098*M7892^-1.237</f>
        <v>42.182109086218873</v>
      </c>
      <c r="R7892" s="5">
        <f>IFERROR(ROUND(MAX(MIN((-105.4*LN(O7892) + 163.83),95),10),0)," ")</f>
        <v>49</v>
      </c>
      <c r="S7892" s="5" t="str">
        <f>IFERROR(CONCATENATE("(",R7892,",",ROUND((1.2*W7892),2),")")," ")</f>
        <v>(49,0.47)</v>
      </c>
      <c r="T7892">
        <f>R7892-L7892</f>
        <v>8</v>
      </c>
      <c r="U7892" s="7" t="str">
        <f>IF((AND(T7892=0,H7892&gt;=L7892)),"Don’t change bids","OK")</f>
        <v>OK</v>
      </c>
      <c r="V7892" t="e">
        <f>IF((MATCH(F7892,W7892,0)),"Same","Diff")</f>
        <v>#N/A</v>
      </c>
      <c r="W7892" s="5">
        <f>ROUND(M7892,2)</f>
        <v>0.39</v>
      </c>
      <c r="X7892" s="5">
        <v>0.39</v>
      </c>
    </row>
    <row r="7893" spans="1:24" x14ac:dyDescent="0.25">
      <c r="A7893" t="s">
        <v>24</v>
      </c>
      <c r="B7893" t="s">
        <v>8106</v>
      </c>
      <c r="C7893" t="s">
        <v>4401</v>
      </c>
      <c r="D7893" t="s">
        <v>8105</v>
      </c>
      <c r="E7893" t="s">
        <v>569</v>
      </c>
      <c r="F7893" s="5">
        <v>0.37</v>
      </c>
      <c r="G7893" s="9">
        <v>0.1</v>
      </c>
      <c r="H7893" s="6">
        <f>G7893*100</f>
        <v>10</v>
      </c>
      <c r="I7893" t="s">
        <v>9716</v>
      </c>
      <c r="J7893" t="s">
        <v>10765</v>
      </c>
      <c r="K7893">
        <v>41</v>
      </c>
      <c r="L7893">
        <v>41</v>
      </c>
      <c r="M7893">
        <f>(F7893*(1+0.05))</f>
        <v>0.38850000000000001</v>
      </c>
      <c r="N7893">
        <f>IFERROR(ROUND(( (-1.208*LN(L7893) + 7.5474 + 4.6991*(2.71828^(-0.009*L7893)) + 0.0001*L7893*L7893 - 0.0432*L7893 + 4.7166)/3),2), " ")</f>
        <v>3.14</v>
      </c>
      <c r="O7893">
        <f>IFERROR(MAX(MIN(ROUND(N7893*(Q7893/P7893),2),4.5),1.9)," ")</f>
        <v>2.96</v>
      </c>
      <c r="P7893">
        <f>13.098*F7893^-1.237</f>
        <v>44.806338281983834</v>
      </c>
      <c r="Q7893">
        <f>13.098*M7893^-1.237</f>
        <v>42.182109086218873</v>
      </c>
      <c r="R7893" s="5">
        <f>IFERROR(ROUND(MAX(MIN((-105.4*LN(O7893) + 163.83),95),10),0)," ")</f>
        <v>49</v>
      </c>
      <c r="S7893" s="5" t="str">
        <f>IFERROR(CONCATENATE("(",R7893,",",ROUND((1.2*W7893),2),")")," ")</f>
        <v>(49,0.47)</v>
      </c>
      <c r="T7893">
        <f>R7893-L7893</f>
        <v>8</v>
      </c>
      <c r="U7893" s="7" t="str">
        <f>IF((AND(T7893=0,H7893&gt;=L7893)),"Don’t change bids","OK")</f>
        <v>OK</v>
      </c>
      <c r="V7893" t="e">
        <f>IF((MATCH(F7893,W7893,0)),"Same","Diff")</f>
        <v>#N/A</v>
      </c>
      <c r="W7893" s="5">
        <f>ROUND(M7893,2)</f>
        <v>0.39</v>
      </c>
      <c r="X7893" s="5">
        <v>0.39</v>
      </c>
    </row>
    <row r="7894" spans="1:24" x14ac:dyDescent="0.25">
      <c r="A7894" t="s">
        <v>24</v>
      </c>
      <c r="B7894" t="s">
        <v>8107</v>
      </c>
      <c r="C7894" t="s">
        <v>4401</v>
      </c>
      <c r="D7894" t="s">
        <v>8108</v>
      </c>
      <c r="E7894" t="s">
        <v>569</v>
      </c>
      <c r="F7894" s="5">
        <v>0.37</v>
      </c>
      <c r="G7894" s="9">
        <v>0.1</v>
      </c>
      <c r="H7894" s="6">
        <f>G7894*100</f>
        <v>10</v>
      </c>
      <c r="I7894" t="s">
        <v>9716</v>
      </c>
      <c r="J7894" t="s">
        <v>10765</v>
      </c>
      <c r="K7894">
        <v>41</v>
      </c>
      <c r="L7894">
        <v>41</v>
      </c>
      <c r="M7894">
        <f>(F7894*(1+0.05))</f>
        <v>0.38850000000000001</v>
      </c>
      <c r="N7894">
        <f>IFERROR(ROUND(( (-1.208*LN(L7894) + 7.5474 + 4.6991*(2.71828^(-0.009*L7894)) + 0.0001*L7894*L7894 - 0.0432*L7894 + 4.7166)/3),2), " ")</f>
        <v>3.14</v>
      </c>
      <c r="O7894">
        <f>IFERROR(MAX(MIN(ROUND(N7894*(Q7894/P7894),2),4.5),1.9)," ")</f>
        <v>2.96</v>
      </c>
      <c r="P7894">
        <f>13.098*F7894^-1.237</f>
        <v>44.806338281983834</v>
      </c>
      <c r="Q7894">
        <f>13.098*M7894^-1.237</f>
        <v>42.182109086218873</v>
      </c>
      <c r="R7894" s="5">
        <f>IFERROR(ROUND(MAX(MIN((-105.4*LN(O7894) + 163.83),95),10),0)," ")</f>
        <v>49</v>
      </c>
      <c r="S7894" s="5" t="str">
        <f>IFERROR(CONCATENATE("(",R7894,",",ROUND((1.2*W7894),2),")")," ")</f>
        <v>(49,0.47)</v>
      </c>
      <c r="T7894">
        <f>R7894-L7894</f>
        <v>8</v>
      </c>
      <c r="U7894" s="7" t="str">
        <f>IF((AND(T7894=0,H7894&gt;=L7894)),"Don’t change bids","OK")</f>
        <v>OK</v>
      </c>
      <c r="V7894" t="e">
        <f>IF((MATCH(F7894,W7894,0)),"Same","Diff")</f>
        <v>#N/A</v>
      </c>
      <c r="W7894" s="5">
        <f>ROUND(M7894,2)</f>
        <v>0.39</v>
      </c>
      <c r="X7894" s="5">
        <v>0.39</v>
      </c>
    </row>
    <row r="7895" spans="1:24" x14ac:dyDescent="0.25">
      <c r="A7895" t="s">
        <v>24</v>
      </c>
      <c r="B7895" t="s">
        <v>8109</v>
      </c>
      <c r="C7895" t="s">
        <v>4401</v>
      </c>
      <c r="D7895" t="s">
        <v>8105</v>
      </c>
      <c r="E7895" t="s">
        <v>569</v>
      </c>
      <c r="F7895" s="5">
        <v>0.37</v>
      </c>
      <c r="G7895" s="9">
        <v>0.1</v>
      </c>
      <c r="H7895" s="6">
        <f>G7895*100</f>
        <v>10</v>
      </c>
      <c r="I7895" t="s">
        <v>9716</v>
      </c>
      <c r="J7895" t="s">
        <v>10765</v>
      </c>
      <c r="K7895">
        <v>41</v>
      </c>
      <c r="L7895">
        <v>41</v>
      </c>
      <c r="M7895">
        <f>(F7895*(1+0.05))</f>
        <v>0.38850000000000001</v>
      </c>
      <c r="N7895">
        <f>IFERROR(ROUND(( (-1.208*LN(L7895) + 7.5474 + 4.6991*(2.71828^(-0.009*L7895)) + 0.0001*L7895*L7895 - 0.0432*L7895 + 4.7166)/3),2), " ")</f>
        <v>3.14</v>
      </c>
      <c r="O7895">
        <f>IFERROR(MAX(MIN(ROUND(N7895*(Q7895/P7895),2),4.5),1.9)," ")</f>
        <v>2.96</v>
      </c>
      <c r="P7895">
        <f>13.098*F7895^-1.237</f>
        <v>44.806338281983834</v>
      </c>
      <c r="Q7895">
        <f>13.098*M7895^-1.237</f>
        <v>42.182109086218873</v>
      </c>
      <c r="R7895" s="5">
        <f>IFERROR(ROUND(MAX(MIN((-105.4*LN(O7895) + 163.83),95),10),0)," ")</f>
        <v>49</v>
      </c>
      <c r="S7895" s="5" t="str">
        <f>IFERROR(CONCATENATE("(",R7895,",",ROUND((1.2*W7895),2),")")," ")</f>
        <v>(49,0.47)</v>
      </c>
      <c r="T7895">
        <f>R7895-L7895</f>
        <v>8</v>
      </c>
      <c r="U7895" s="7" t="str">
        <f>IF((AND(T7895=0,H7895&gt;=L7895)),"Don’t change bids","OK")</f>
        <v>OK</v>
      </c>
      <c r="V7895" t="e">
        <f>IF((MATCH(F7895,W7895,0)),"Same","Diff")</f>
        <v>#N/A</v>
      </c>
      <c r="W7895" s="5">
        <f>ROUND(M7895,2)</f>
        <v>0.39</v>
      </c>
      <c r="X7895" s="5">
        <v>0.39</v>
      </c>
    </row>
    <row r="7896" spans="1:24" x14ac:dyDescent="0.25">
      <c r="A7896" t="s">
        <v>24</v>
      </c>
      <c r="B7896" t="s">
        <v>8110</v>
      </c>
      <c r="C7896" t="s">
        <v>4401</v>
      </c>
      <c r="D7896" t="s">
        <v>8111</v>
      </c>
      <c r="E7896" t="s">
        <v>569</v>
      </c>
      <c r="F7896" s="5">
        <v>0.37</v>
      </c>
      <c r="G7896" s="9">
        <v>0.1</v>
      </c>
      <c r="H7896" s="6">
        <f>G7896*100</f>
        <v>10</v>
      </c>
      <c r="I7896" t="s">
        <v>9716</v>
      </c>
      <c r="J7896" t="s">
        <v>10765</v>
      </c>
      <c r="K7896">
        <v>41</v>
      </c>
      <c r="L7896">
        <v>41</v>
      </c>
      <c r="M7896">
        <f>(F7896*(1+0.05))</f>
        <v>0.38850000000000001</v>
      </c>
      <c r="N7896">
        <f>IFERROR(ROUND(( (-1.208*LN(L7896) + 7.5474 + 4.6991*(2.71828^(-0.009*L7896)) + 0.0001*L7896*L7896 - 0.0432*L7896 + 4.7166)/3),2), " ")</f>
        <v>3.14</v>
      </c>
      <c r="O7896">
        <f>IFERROR(MAX(MIN(ROUND(N7896*(Q7896/P7896),2),4.5),1.9)," ")</f>
        <v>2.96</v>
      </c>
      <c r="P7896">
        <f>13.098*F7896^-1.237</f>
        <v>44.806338281983834</v>
      </c>
      <c r="Q7896">
        <f>13.098*M7896^-1.237</f>
        <v>42.182109086218873</v>
      </c>
      <c r="R7896" s="5">
        <f>IFERROR(ROUND(MAX(MIN((-105.4*LN(O7896) + 163.83),95),10),0)," ")</f>
        <v>49</v>
      </c>
      <c r="S7896" s="5" t="str">
        <f>IFERROR(CONCATENATE("(",R7896,",",ROUND((1.2*W7896),2),")")," ")</f>
        <v>(49,0.47)</v>
      </c>
      <c r="T7896">
        <f>R7896-L7896</f>
        <v>8</v>
      </c>
      <c r="U7896" s="7" t="str">
        <f>IF((AND(T7896=0,H7896&gt;=L7896)),"Don’t change bids","OK")</f>
        <v>OK</v>
      </c>
      <c r="V7896" t="e">
        <f>IF((MATCH(F7896,W7896,0)),"Same","Diff")</f>
        <v>#N/A</v>
      </c>
      <c r="W7896" s="5">
        <f>ROUND(M7896,2)</f>
        <v>0.39</v>
      </c>
      <c r="X7896" s="5">
        <v>0.39</v>
      </c>
    </row>
    <row r="7897" spans="1:24" x14ac:dyDescent="0.25">
      <c r="A7897" t="s">
        <v>24</v>
      </c>
      <c r="B7897" t="s">
        <v>8112</v>
      </c>
      <c r="C7897" t="s">
        <v>4401</v>
      </c>
      <c r="D7897" t="s">
        <v>8105</v>
      </c>
      <c r="E7897" t="s">
        <v>569</v>
      </c>
      <c r="F7897" s="5">
        <v>0.37</v>
      </c>
      <c r="G7897" s="9">
        <v>0.1</v>
      </c>
      <c r="H7897" s="6">
        <f>G7897*100</f>
        <v>10</v>
      </c>
      <c r="I7897" t="s">
        <v>9716</v>
      </c>
      <c r="J7897" t="s">
        <v>10765</v>
      </c>
      <c r="K7897">
        <v>41</v>
      </c>
      <c r="L7897">
        <v>41</v>
      </c>
      <c r="M7897">
        <f>(F7897*(1+0.05))</f>
        <v>0.38850000000000001</v>
      </c>
      <c r="N7897">
        <f>IFERROR(ROUND(( (-1.208*LN(L7897) + 7.5474 + 4.6991*(2.71828^(-0.009*L7897)) + 0.0001*L7897*L7897 - 0.0432*L7897 + 4.7166)/3),2), " ")</f>
        <v>3.14</v>
      </c>
      <c r="O7897">
        <f>IFERROR(MAX(MIN(ROUND(N7897*(Q7897/P7897),2),4.5),1.9)," ")</f>
        <v>2.96</v>
      </c>
      <c r="P7897">
        <f>13.098*F7897^-1.237</f>
        <v>44.806338281983834</v>
      </c>
      <c r="Q7897">
        <f>13.098*M7897^-1.237</f>
        <v>42.182109086218873</v>
      </c>
      <c r="R7897" s="5">
        <f>IFERROR(ROUND(MAX(MIN((-105.4*LN(O7897) + 163.83),95),10),0)," ")</f>
        <v>49</v>
      </c>
      <c r="S7897" s="5" t="str">
        <f>IFERROR(CONCATENATE("(",R7897,",",ROUND((1.2*W7897),2),")")," ")</f>
        <v>(49,0.47)</v>
      </c>
      <c r="T7897">
        <f>R7897-L7897</f>
        <v>8</v>
      </c>
      <c r="U7897" s="7" t="str">
        <f>IF((AND(T7897=0,H7897&gt;=L7897)),"Don’t change bids","OK")</f>
        <v>OK</v>
      </c>
      <c r="V7897" t="e">
        <f>IF((MATCH(F7897,W7897,0)),"Same","Diff")</f>
        <v>#N/A</v>
      </c>
      <c r="W7897" s="5">
        <f>ROUND(M7897,2)</f>
        <v>0.39</v>
      </c>
      <c r="X7897" s="5">
        <v>0.39</v>
      </c>
    </row>
    <row r="7898" spans="1:24" x14ac:dyDescent="0.25">
      <c r="A7898" t="s">
        <v>24</v>
      </c>
      <c r="B7898" t="s">
        <v>8113</v>
      </c>
      <c r="C7898" t="s">
        <v>4401</v>
      </c>
      <c r="D7898" t="s">
        <v>8108</v>
      </c>
      <c r="E7898" t="s">
        <v>569</v>
      </c>
      <c r="F7898" s="5">
        <v>0.37</v>
      </c>
      <c r="G7898" s="9">
        <v>0.1</v>
      </c>
      <c r="H7898" s="6">
        <f>G7898*100</f>
        <v>10</v>
      </c>
      <c r="I7898" t="s">
        <v>9716</v>
      </c>
      <c r="J7898" t="s">
        <v>10765</v>
      </c>
      <c r="K7898">
        <v>41</v>
      </c>
      <c r="L7898">
        <v>41</v>
      </c>
      <c r="M7898">
        <f>(F7898*(1+0.05))</f>
        <v>0.38850000000000001</v>
      </c>
      <c r="N7898">
        <f>IFERROR(ROUND(( (-1.208*LN(L7898) + 7.5474 + 4.6991*(2.71828^(-0.009*L7898)) + 0.0001*L7898*L7898 - 0.0432*L7898 + 4.7166)/3),2), " ")</f>
        <v>3.14</v>
      </c>
      <c r="O7898">
        <f>IFERROR(MAX(MIN(ROUND(N7898*(Q7898/P7898),2),4.5),1.9)," ")</f>
        <v>2.96</v>
      </c>
      <c r="P7898">
        <f>13.098*F7898^-1.237</f>
        <v>44.806338281983834</v>
      </c>
      <c r="Q7898">
        <f>13.098*M7898^-1.237</f>
        <v>42.182109086218873</v>
      </c>
      <c r="R7898" s="5">
        <f>IFERROR(ROUND(MAX(MIN((-105.4*LN(O7898) + 163.83),95),10),0)," ")</f>
        <v>49</v>
      </c>
      <c r="S7898" s="5" t="str">
        <f>IFERROR(CONCATENATE("(",R7898,",",ROUND((1.2*W7898),2),")")," ")</f>
        <v>(49,0.47)</v>
      </c>
      <c r="T7898">
        <f>R7898-L7898</f>
        <v>8</v>
      </c>
      <c r="U7898" s="7" t="str">
        <f>IF((AND(T7898=0,H7898&gt;=L7898)),"Don’t change bids","OK")</f>
        <v>OK</v>
      </c>
      <c r="V7898" t="e">
        <f>IF((MATCH(F7898,W7898,0)),"Same","Diff")</f>
        <v>#N/A</v>
      </c>
      <c r="W7898" s="5">
        <f>ROUND(M7898,2)</f>
        <v>0.39</v>
      </c>
      <c r="X7898" s="5">
        <v>0.39</v>
      </c>
    </row>
    <row r="7899" spans="1:24" x14ac:dyDescent="0.25">
      <c r="A7899" t="s">
        <v>24</v>
      </c>
      <c r="B7899" t="s">
        <v>8114</v>
      </c>
      <c r="C7899" t="s">
        <v>4401</v>
      </c>
      <c r="D7899" t="s">
        <v>8115</v>
      </c>
      <c r="E7899" t="s">
        <v>569</v>
      </c>
      <c r="F7899" s="5">
        <v>0.37</v>
      </c>
      <c r="G7899" s="9">
        <v>0.1</v>
      </c>
      <c r="H7899" s="6">
        <f>G7899*100</f>
        <v>10</v>
      </c>
      <c r="I7899" t="s">
        <v>9716</v>
      </c>
      <c r="J7899" t="s">
        <v>10765</v>
      </c>
      <c r="K7899">
        <v>41</v>
      </c>
      <c r="L7899">
        <v>41</v>
      </c>
      <c r="M7899">
        <f>(F7899*(1+0.05))</f>
        <v>0.38850000000000001</v>
      </c>
      <c r="N7899">
        <f>IFERROR(ROUND(( (-1.208*LN(L7899) + 7.5474 + 4.6991*(2.71828^(-0.009*L7899)) + 0.0001*L7899*L7899 - 0.0432*L7899 + 4.7166)/3),2), " ")</f>
        <v>3.14</v>
      </c>
      <c r="O7899">
        <f>IFERROR(MAX(MIN(ROUND(N7899*(Q7899/P7899),2),4.5),1.9)," ")</f>
        <v>2.96</v>
      </c>
      <c r="P7899">
        <f>13.098*F7899^-1.237</f>
        <v>44.806338281983834</v>
      </c>
      <c r="Q7899">
        <f>13.098*M7899^-1.237</f>
        <v>42.182109086218873</v>
      </c>
      <c r="R7899" s="5">
        <f>IFERROR(ROUND(MAX(MIN((-105.4*LN(O7899) + 163.83),95),10),0)," ")</f>
        <v>49</v>
      </c>
      <c r="S7899" s="5" t="str">
        <f>IFERROR(CONCATENATE("(",R7899,",",ROUND((1.2*W7899),2),")")," ")</f>
        <v>(49,0.47)</v>
      </c>
      <c r="T7899">
        <f>R7899-L7899</f>
        <v>8</v>
      </c>
      <c r="U7899" s="7" t="str">
        <f>IF((AND(T7899=0,H7899&gt;=L7899)),"Don’t change bids","OK")</f>
        <v>OK</v>
      </c>
      <c r="V7899" t="e">
        <f>IF((MATCH(F7899,W7899,0)),"Same","Diff")</f>
        <v>#N/A</v>
      </c>
      <c r="W7899" s="5">
        <f>ROUND(M7899,2)</f>
        <v>0.39</v>
      </c>
      <c r="X7899" s="5">
        <v>0.39</v>
      </c>
    </row>
    <row r="7900" spans="1:24" x14ac:dyDescent="0.25">
      <c r="A7900" t="s">
        <v>24</v>
      </c>
      <c r="B7900" t="s">
        <v>8116</v>
      </c>
      <c r="C7900" t="s">
        <v>4401</v>
      </c>
      <c r="D7900" t="s">
        <v>8105</v>
      </c>
      <c r="E7900" t="s">
        <v>569</v>
      </c>
      <c r="F7900" s="5">
        <v>0.37</v>
      </c>
      <c r="G7900" s="9">
        <v>0.1</v>
      </c>
      <c r="H7900" s="6">
        <f>G7900*100</f>
        <v>10</v>
      </c>
      <c r="I7900" t="s">
        <v>9716</v>
      </c>
      <c r="J7900" t="s">
        <v>10765</v>
      </c>
      <c r="K7900">
        <v>41</v>
      </c>
      <c r="L7900">
        <v>41</v>
      </c>
      <c r="M7900">
        <f>(F7900*(1+0.05))</f>
        <v>0.38850000000000001</v>
      </c>
      <c r="N7900">
        <f>IFERROR(ROUND(( (-1.208*LN(L7900) + 7.5474 + 4.6991*(2.71828^(-0.009*L7900)) + 0.0001*L7900*L7900 - 0.0432*L7900 + 4.7166)/3),2), " ")</f>
        <v>3.14</v>
      </c>
      <c r="O7900">
        <f>IFERROR(MAX(MIN(ROUND(N7900*(Q7900/P7900),2),4.5),1.9)," ")</f>
        <v>2.96</v>
      </c>
      <c r="P7900">
        <f>13.098*F7900^-1.237</f>
        <v>44.806338281983834</v>
      </c>
      <c r="Q7900">
        <f>13.098*M7900^-1.237</f>
        <v>42.182109086218873</v>
      </c>
      <c r="R7900" s="5">
        <f>IFERROR(ROUND(MAX(MIN((-105.4*LN(O7900) + 163.83),95),10),0)," ")</f>
        <v>49</v>
      </c>
      <c r="S7900" s="5" t="str">
        <f>IFERROR(CONCATENATE("(",R7900,",",ROUND((1.2*W7900),2),")")," ")</f>
        <v>(49,0.47)</v>
      </c>
      <c r="T7900">
        <f>R7900-L7900</f>
        <v>8</v>
      </c>
      <c r="U7900" s="7" t="str">
        <f>IF((AND(T7900=0,H7900&gt;=L7900)),"Don’t change bids","OK")</f>
        <v>OK</v>
      </c>
      <c r="V7900" t="e">
        <f>IF((MATCH(F7900,W7900,0)),"Same","Diff")</f>
        <v>#N/A</v>
      </c>
      <c r="W7900" s="5">
        <f>ROUND(M7900,2)</f>
        <v>0.39</v>
      </c>
      <c r="X7900" s="5">
        <v>0.39</v>
      </c>
    </row>
    <row r="7901" spans="1:24" x14ac:dyDescent="0.25">
      <c r="A7901" t="s">
        <v>24</v>
      </c>
      <c r="B7901" t="s">
        <v>8117</v>
      </c>
      <c r="C7901" t="s">
        <v>4401</v>
      </c>
      <c r="D7901" t="s">
        <v>8118</v>
      </c>
      <c r="E7901" t="s">
        <v>569</v>
      </c>
      <c r="F7901" s="5">
        <v>0.37</v>
      </c>
      <c r="G7901" s="9">
        <v>0.1</v>
      </c>
      <c r="H7901" s="6">
        <f>G7901*100</f>
        <v>10</v>
      </c>
      <c r="I7901" t="s">
        <v>9716</v>
      </c>
      <c r="J7901" t="s">
        <v>10765</v>
      </c>
      <c r="K7901">
        <v>41</v>
      </c>
      <c r="L7901">
        <v>41</v>
      </c>
      <c r="M7901">
        <f>(F7901*(1+0.05))</f>
        <v>0.38850000000000001</v>
      </c>
      <c r="N7901">
        <f>IFERROR(ROUND(( (-1.208*LN(L7901) + 7.5474 + 4.6991*(2.71828^(-0.009*L7901)) + 0.0001*L7901*L7901 - 0.0432*L7901 + 4.7166)/3),2), " ")</f>
        <v>3.14</v>
      </c>
      <c r="O7901">
        <f>IFERROR(MAX(MIN(ROUND(N7901*(Q7901/P7901),2),4.5),1.9)," ")</f>
        <v>2.96</v>
      </c>
      <c r="P7901">
        <f>13.098*F7901^-1.237</f>
        <v>44.806338281983834</v>
      </c>
      <c r="Q7901">
        <f>13.098*M7901^-1.237</f>
        <v>42.182109086218873</v>
      </c>
      <c r="R7901" s="5">
        <f>IFERROR(ROUND(MAX(MIN((-105.4*LN(O7901) + 163.83),95),10),0)," ")</f>
        <v>49</v>
      </c>
      <c r="S7901" s="5" t="str">
        <f>IFERROR(CONCATENATE("(",R7901,",",ROUND((1.2*W7901),2),")")," ")</f>
        <v>(49,0.47)</v>
      </c>
      <c r="T7901">
        <f>R7901-L7901</f>
        <v>8</v>
      </c>
      <c r="U7901" s="7" t="str">
        <f>IF((AND(T7901=0,H7901&gt;=L7901)),"Don’t change bids","OK")</f>
        <v>OK</v>
      </c>
      <c r="V7901" t="e">
        <f>IF((MATCH(F7901,W7901,0)),"Same","Diff")</f>
        <v>#N/A</v>
      </c>
      <c r="W7901" s="5">
        <f>ROUND(M7901,2)</f>
        <v>0.39</v>
      </c>
      <c r="X7901" s="5">
        <v>0.39</v>
      </c>
    </row>
    <row r="7902" spans="1:24" x14ac:dyDescent="0.25">
      <c r="A7902" t="s">
        <v>24</v>
      </c>
      <c r="B7902" t="s">
        <v>8119</v>
      </c>
      <c r="C7902" t="s">
        <v>4401</v>
      </c>
      <c r="D7902" t="s">
        <v>8105</v>
      </c>
      <c r="E7902" t="s">
        <v>569</v>
      </c>
      <c r="F7902" s="5">
        <v>0.37</v>
      </c>
      <c r="G7902" s="9">
        <v>0.1</v>
      </c>
      <c r="H7902" s="6">
        <f>G7902*100</f>
        <v>10</v>
      </c>
      <c r="I7902" t="s">
        <v>9716</v>
      </c>
      <c r="J7902" t="s">
        <v>10765</v>
      </c>
      <c r="K7902">
        <v>41</v>
      </c>
      <c r="L7902">
        <v>41</v>
      </c>
      <c r="M7902">
        <f>(F7902*(1+0.05))</f>
        <v>0.38850000000000001</v>
      </c>
      <c r="N7902">
        <f>IFERROR(ROUND(( (-1.208*LN(L7902) + 7.5474 + 4.6991*(2.71828^(-0.009*L7902)) + 0.0001*L7902*L7902 - 0.0432*L7902 + 4.7166)/3),2), " ")</f>
        <v>3.14</v>
      </c>
      <c r="O7902">
        <f>IFERROR(MAX(MIN(ROUND(N7902*(Q7902/P7902),2),4.5),1.9)," ")</f>
        <v>2.96</v>
      </c>
      <c r="P7902">
        <f>13.098*F7902^-1.237</f>
        <v>44.806338281983834</v>
      </c>
      <c r="Q7902">
        <f>13.098*M7902^-1.237</f>
        <v>42.182109086218873</v>
      </c>
      <c r="R7902" s="5">
        <f>IFERROR(ROUND(MAX(MIN((-105.4*LN(O7902) + 163.83),95),10),0)," ")</f>
        <v>49</v>
      </c>
      <c r="S7902" s="5" t="str">
        <f>IFERROR(CONCATENATE("(",R7902,",",ROUND((1.2*W7902),2),")")," ")</f>
        <v>(49,0.47)</v>
      </c>
      <c r="T7902">
        <f>R7902-L7902</f>
        <v>8</v>
      </c>
      <c r="U7902" s="7" t="str">
        <f>IF((AND(T7902=0,H7902&gt;=L7902)),"Don’t change bids","OK")</f>
        <v>OK</v>
      </c>
      <c r="V7902" t="e">
        <f>IF((MATCH(F7902,W7902,0)),"Same","Diff")</f>
        <v>#N/A</v>
      </c>
      <c r="W7902" s="5">
        <f>ROUND(M7902,2)</f>
        <v>0.39</v>
      </c>
      <c r="X7902" s="5">
        <v>0.39</v>
      </c>
    </row>
    <row r="7903" spans="1:24" x14ac:dyDescent="0.25">
      <c r="A7903" t="s">
        <v>24</v>
      </c>
      <c r="B7903" t="s">
        <v>8120</v>
      </c>
      <c r="C7903" t="s">
        <v>4401</v>
      </c>
      <c r="D7903" t="s">
        <v>8108</v>
      </c>
      <c r="E7903" t="s">
        <v>569</v>
      </c>
      <c r="F7903" s="5">
        <v>0.37</v>
      </c>
      <c r="G7903" s="9">
        <v>0.1</v>
      </c>
      <c r="H7903" s="6">
        <f>G7903*100</f>
        <v>10</v>
      </c>
      <c r="I7903" t="s">
        <v>9716</v>
      </c>
      <c r="J7903" t="s">
        <v>10765</v>
      </c>
      <c r="K7903">
        <v>41</v>
      </c>
      <c r="L7903">
        <v>41</v>
      </c>
      <c r="M7903">
        <f>(F7903*(1+0.05))</f>
        <v>0.38850000000000001</v>
      </c>
      <c r="N7903">
        <f>IFERROR(ROUND(( (-1.208*LN(L7903) + 7.5474 + 4.6991*(2.71828^(-0.009*L7903)) + 0.0001*L7903*L7903 - 0.0432*L7903 + 4.7166)/3),2), " ")</f>
        <v>3.14</v>
      </c>
      <c r="O7903">
        <f>IFERROR(MAX(MIN(ROUND(N7903*(Q7903/P7903),2),4.5),1.9)," ")</f>
        <v>2.96</v>
      </c>
      <c r="P7903">
        <f>13.098*F7903^-1.237</f>
        <v>44.806338281983834</v>
      </c>
      <c r="Q7903">
        <f>13.098*M7903^-1.237</f>
        <v>42.182109086218873</v>
      </c>
      <c r="R7903" s="5">
        <f>IFERROR(ROUND(MAX(MIN((-105.4*LN(O7903) + 163.83),95),10),0)," ")</f>
        <v>49</v>
      </c>
      <c r="S7903" s="5" t="str">
        <f>IFERROR(CONCATENATE("(",R7903,",",ROUND((1.2*W7903),2),")")," ")</f>
        <v>(49,0.47)</v>
      </c>
      <c r="T7903">
        <f>R7903-L7903</f>
        <v>8</v>
      </c>
      <c r="U7903" s="7" t="str">
        <f>IF((AND(T7903=0,H7903&gt;=L7903)),"Don’t change bids","OK")</f>
        <v>OK</v>
      </c>
      <c r="V7903" t="e">
        <f>IF((MATCH(F7903,W7903,0)),"Same","Diff")</f>
        <v>#N/A</v>
      </c>
      <c r="W7903" s="5">
        <f>ROUND(M7903,2)</f>
        <v>0.39</v>
      </c>
      <c r="X7903" s="5">
        <v>0.39</v>
      </c>
    </row>
    <row r="7904" spans="1:24" x14ac:dyDescent="0.25">
      <c r="A7904" t="s">
        <v>24</v>
      </c>
      <c r="B7904" t="s">
        <v>8121</v>
      </c>
      <c r="C7904" t="s">
        <v>4401</v>
      </c>
      <c r="D7904" t="s">
        <v>8105</v>
      </c>
      <c r="E7904" t="s">
        <v>569</v>
      </c>
      <c r="F7904" s="5">
        <v>0.37</v>
      </c>
      <c r="G7904" s="9">
        <v>0.1</v>
      </c>
      <c r="H7904" s="6">
        <f>G7904*100</f>
        <v>10</v>
      </c>
      <c r="I7904" t="s">
        <v>9716</v>
      </c>
      <c r="J7904" t="s">
        <v>10765</v>
      </c>
      <c r="K7904">
        <v>41</v>
      </c>
      <c r="L7904">
        <v>41</v>
      </c>
      <c r="M7904">
        <f>(F7904*(1+0.05))</f>
        <v>0.38850000000000001</v>
      </c>
      <c r="N7904">
        <f>IFERROR(ROUND(( (-1.208*LN(L7904) + 7.5474 + 4.6991*(2.71828^(-0.009*L7904)) + 0.0001*L7904*L7904 - 0.0432*L7904 + 4.7166)/3),2), " ")</f>
        <v>3.14</v>
      </c>
      <c r="O7904">
        <f>IFERROR(MAX(MIN(ROUND(N7904*(Q7904/P7904),2),4.5),1.9)," ")</f>
        <v>2.96</v>
      </c>
      <c r="P7904">
        <f>13.098*F7904^-1.237</f>
        <v>44.806338281983834</v>
      </c>
      <c r="Q7904">
        <f>13.098*M7904^-1.237</f>
        <v>42.182109086218873</v>
      </c>
      <c r="R7904" s="5">
        <f>IFERROR(ROUND(MAX(MIN((-105.4*LN(O7904) + 163.83),95),10),0)," ")</f>
        <v>49</v>
      </c>
      <c r="S7904" s="5" t="str">
        <f>IFERROR(CONCATENATE("(",R7904,",",ROUND((1.2*W7904),2),")")," ")</f>
        <v>(49,0.47)</v>
      </c>
      <c r="T7904">
        <f>R7904-L7904</f>
        <v>8</v>
      </c>
      <c r="U7904" s="7" t="str">
        <f>IF((AND(T7904=0,H7904&gt;=L7904)),"Don’t change bids","OK")</f>
        <v>OK</v>
      </c>
      <c r="V7904" t="e">
        <f>IF((MATCH(F7904,W7904,0)),"Same","Diff")</f>
        <v>#N/A</v>
      </c>
      <c r="W7904" s="5">
        <f>ROUND(M7904,2)</f>
        <v>0.39</v>
      </c>
      <c r="X7904" s="5">
        <v>0.39</v>
      </c>
    </row>
    <row r="7905" spans="1:24" x14ac:dyDescent="0.25">
      <c r="A7905" t="s">
        <v>24</v>
      </c>
      <c r="B7905" t="s">
        <v>8122</v>
      </c>
      <c r="C7905" t="s">
        <v>4401</v>
      </c>
      <c r="D7905" t="s">
        <v>8123</v>
      </c>
      <c r="E7905" t="s">
        <v>4979</v>
      </c>
      <c r="F7905" s="5">
        <v>0.28000000000000003</v>
      </c>
      <c r="G7905" s="9">
        <v>0.1</v>
      </c>
      <c r="H7905" s="6">
        <f>G7905*100</f>
        <v>10</v>
      </c>
      <c r="I7905" t="s">
        <v>10708</v>
      </c>
      <c r="J7905" t="s">
        <v>10765</v>
      </c>
      <c r="K7905">
        <v>41</v>
      </c>
      <c r="L7905">
        <v>41</v>
      </c>
      <c r="M7905">
        <f>(F7905*(1+0.05))</f>
        <v>0.29400000000000004</v>
      </c>
      <c r="N7905">
        <f>IFERROR(ROUND(( (-1.208*LN(L7905) + 7.5474 + 4.6991*(2.71828^(-0.009*L7905)) + 0.0001*L7905*L7905 - 0.0432*L7905 + 4.7166)/3),2), " ")</f>
        <v>3.14</v>
      </c>
      <c r="O7905">
        <f>IFERROR(MAX(MIN(ROUND(N7905*(Q7905/P7905),2),4.5),1.9)," ")</f>
        <v>2.96</v>
      </c>
      <c r="P7905">
        <f>13.098*F7905^-1.237</f>
        <v>63.251452247346812</v>
      </c>
      <c r="Q7905">
        <f>13.098*M7905^-1.237</f>
        <v>59.54692485174926</v>
      </c>
      <c r="R7905" s="5">
        <f>IFERROR(ROUND(MAX(MIN((-105.4*LN(O7905) + 163.83),95),10),0)," ")</f>
        <v>49</v>
      </c>
      <c r="S7905" s="5" t="str">
        <f>IFERROR(CONCATENATE("(",R7905,",",ROUND((1.2*W7905),2),")")," ")</f>
        <v>(49,0.35)</v>
      </c>
      <c r="T7905">
        <f>R7905-L7905</f>
        <v>8</v>
      </c>
      <c r="U7905" s="7" t="str">
        <f>IF((AND(T7905=0,H7905&gt;=L7905)),"Don’t change bids","OK")</f>
        <v>OK</v>
      </c>
      <c r="V7905" t="e">
        <f>IF((MATCH(F7905,W7905,0)),"Same","Diff")</f>
        <v>#N/A</v>
      </c>
      <c r="W7905" s="5">
        <f>ROUND(M7905,2)</f>
        <v>0.28999999999999998</v>
      </c>
      <c r="X7905" s="5">
        <v>0.28999999999999998</v>
      </c>
    </row>
    <row r="7906" spans="1:24" x14ac:dyDescent="0.25">
      <c r="A7906" t="s">
        <v>24</v>
      </c>
      <c r="B7906" t="s">
        <v>8124</v>
      </c>
      <c r="C7906" t="s">
        <v>4401</v>
      </c>
      <c r="D7906" t="s">
        <v>8125</v>
      </c>
      <c r="E7906" t="s">
        <v>569</v>
      </c>
      <c r="F7906" s="5">
        <v>0.37</v>
      </c>
      <c r="G7906" s="9">
        <v>0.1</v>
      </c>
      <c r="H7906" s="6">
        <f>G7906*100</f>
        <v>10</v>
      </c>
      <c r="I7906" t="s">
        <v>9716</v>
      </c>
      <c r="J7906" t="s">
        <v>10765</v>
      </c>
      <c r="K7906">
        <v>41</v>
      </c>
      <c r="L7906">
        <v>41</v>
      </c>
      <c r="M7906">
        <f>(F7906*(1+0.05))</f>
        <v>0.38850000000000001</v>
      </c>
      <c r="N7906">
        <f>IFERROR(ROUND(( (-1.208*LN(L7906) + 7.5474 + 4.6991*(2.71828^(-0.009*L7906)) + 0.0001*L7906*L7906 - 0.0432*L7906 + 4.7166)/3),2), " ")</f>
        <v>3.14</v>
      </c>
      <c r="O7906">
        <f>IFERROR(MAX(MIN(ROUND(N7906*(Q7906/P7906),2),4.5),1.9)," ")</f>
        <v>2.96</v>
      </c>
      <c r="P7906">
        <f>13.098*F7906^-1.237</f>
        <v>44.806338281983834</v>
      </c>
      <c r="Q7906">
        <f>13.098*M7906^-1.237</f>
        <v>42.182109086218873</v>
      </c>
      <c r="R7906" s="5">
        <f>IFERROR(ROUND(MAX(MIN((-105.4*LN(O7906) + 163.83),95),10),0)," ")</f>
        <v>49</v>
      </c>
      <c r="S7906" s="5" t="str">
        <f>IFERROR(CONCATENATE("(",R7906,",",ROUND((1.2*W7906),2),")")," ")</f>
        <v>(49,0.47)</v>
      </c>
      <c r="T7906">
        <f>R7906-L7906</f>
        <v>8</v>
      </c>
      <c r="U7906" s="7" t="str">
        <f>IF((AND(T7906=0,H7906&gt;=L7906)),"Don’t change bids","OK")</f>
        <v>OK</v>
      </c>
      <c r="V7906" t="e">
        <f>IF((MATCH(F7906,W7906,0)),"Same","Diff")</f>
        <v>#N/A</v>
      </c>
      <c r="W7906" s="5">
        <f>ROUND(M7906,2)</f>
        <v>0.39</v>
      </c>
      <c r="X7906" s="5">
        <v>0.39</v>
      </c>
    </row>
    <row r="7907" spans="1:24" x14ac:dyDescent="0.25">
      <c r="A7907" t="s">
        <v>24</v>
      </c>
      <c r="B7907" t="s">
        <v>8126</v>
      </c>
      <c r="C7907" t="s">
        <v>4401</v>
      </c>
      <c r="D7907" t="s">
        <v>8115</v>
      </c>
      <c r="E7907" t="s">
        <v>2318</v>
      </c>
      <c r="F7907" s="5">
        <v>0.43</v>
      </c>
      <c r="G7907" s="9">
        <v>0.1</v>
      </c>
      <c r="H7907" s="6">
        <f>G7907*100</f>
        <v>10</v>
      </c>
      <c r="I7907" t="s">
        <v>10730</v>
      </c>
      <c r="J7907" t="s">
        <v>10765</v>
      </c>
      <c r="K7907">
        <v>41</v>
      </c>
      <c r="L7907">
        <v>41</v>
      </c>
      <c r="M7907">
        <f>(F7907*(1+0.05))</f>
        <v>0.45150000000000001</v>
      </c>
      <c r="N7907">
        <f>IFERROR(ROUND(( (-1.208*LN(L7907) + 7.5474 + 4.6991*(2.71828^(-0.009*L7907)) + 0.0001*L7907*L7907 - 0.0432*L7907 + 4.7166)/3),2), " ")</f>
        <v>3.14</v>
      </c>
      <c r="O7907">
        <f>IFERROR(MAX(MIN(ROUND(N7907*(Q7907/P7907),2),4.5),1.9)," ")</f>
        <v>2.96</v>
      </c>
      <c r="P7907">
        <f>13.098*F7907^-1.237</f>
        <v>37.205273937739072</v>
      </c>
      <c r="Q7907">
        <f>13.098*M7907^-1.237</f>
        <v>35.026225842146168</v>
      </c>
      <c r="R7907" s="5">
        <f>IFERROR(ROUND(MAX(MIN((-105.4*LN(O7907) + 163.83),95),10),0)," ")</f>
        <v>49</v>
      </c>
      <c r="S7907" s="5" t="str">
        <f>IFERROR(CONCATENATE("(",R7907,",",ROUND((1.2*W7907),2),")")," ")</f>
        <v>(49,0.54)</v>
      </c>
      <c r="T7907">
        <f>R7907-L7907</f>
        <v>8</v>
      </c>
      <c r="U7907" s="7" t="str">
        <f>IF((AND(T7907=0,H7907&gt;=L7907)),"Don’t change bids","OK")</f>
        <v>OK</v>
      </c>
      <c r="V7907" t="e">
        <f>IF((MATCH(F7907,W7907,0)),"Same","Diff")</f>
        <v>#N/A</v>
      </c>
      <c r="W7907" s="5">
        <f>ROUND(M7907,2)</f>
        <v>0.45</v>
      </c>
      <c r="X7907" s="5">
        <v>0.45</v>
      </c>
    </row>
    <row r="7908" spans="1:24" x14ac:dyDescent="0.25">
      <c r="A7908" t="s">
        <v>24</v>
      </c>
      <c r="B7908" t="s">
        <v>8127</v>
      </c>
      <c r="C7908" t="s">
        <v>4401</v>
      </c>
      <c r="D7908" t="s">
        <v>8125</v>
      </c>
      <c r="E7908" t="s">
        <v>569</v>
      </c>
      <c r="F7908" s="5">
        <v>0.37</v>
      </c>
      <c r="G7908" s="9">
        <v>0.1</v>
      </c>
      <c r="H7908" s="6">
        <f>G7908*100</f>
        <v>10</v>
      </c>
      <c r="I7908" t="s">
        <v>9716</v>
      </c>
      <c r="J7908" t="s">
        <v>10765</v>
      </c>
      <c r="K7908">
        <v>41</v>
      </c>
      <c r="L7908">
        <v>41</v>
      </c>
      <c r="M7908">
        <f>(F7908*(1+0.05))</f>
        <v>0.38850000000000001</v>
      </c>
      <c r="N7908">
        <f>IFERROR(ROUND(( (-1.208*LN(L7908) + 7.5474 + 4.6991*(2.71828^(-0.009*L7908)) + 0.0001*L7908*L7908 - 0.0432*L7908 + 4.7166)/3),2), " ")</f>
        <v>3.14</v>
      </c>
      <c r="O7908">
        <f>IFERROR(MAX(MIN(ROUND(N7908*(Q7908/P7908),2),4.5),1.9)," ")</f>
        <v>2.96</v>
      </c>
      <c r="P7908">
        <f>13.098*F7908^-1.237</f>
        <v>44.806338281983834</v>
      </c>
      <c r="Q7908">
        <f>13.098*M7908^-1.237</f>
        <v>42.182109086218873</v>
      </c>
      <c r="R7908" s="5">
        <f>IFERROR(ROUND(MAX(MIN((-105.4*LN(O7908) + 163.83),95),10),0)," ")</f>
        <v>49</v>
      </c>
      <c r="S7908" s="5" t="str">
        <f>IFERROR(CONCATENATE("(",R7908,",",ROUND((1.2*W7908),2),")")," ")</f>
        <v>(49,0.47)</v>
      </c>
      <c r="T7908">
        <f>R7908-L7908</f>
        <v>8</v>
      </c>
      <c r="U7908" s="7" t="str">
        <f>IF((AND(T7908=0,H7908&gt;=L7908)),"Don’t change bids","OK")</f>
        <v>OK</v>
      </c>
      <c r="V7908" t="e">
        <f>IF((MATCH(F7908,W7908,0)),"Same","Diff")</f>
        <v>#N/A</v>
      </c>
      <c r="W7908" s="5">
        <f>ROUND(M7908,2)</f>
        <v>0.39</v>
      </c>
      <c r="X7908" s="5">
        <v>0.39</v>
      </c>
    </row>
    <row r="7909" spans="1:24" x14ac:dyDescent="0.25">
      <c r="A7909" t="s">
        <v>24</v>
      </c>
      <c r="B7909" t="s">
        <v>8128</v>
      </c>
      <c r="C7909" t="s">
        <v>4401</v>
      </c>
      <c r="D7909" t="s">
        <v>8105</v>
      </c>
      <c r="E7909" t="s">
        <v>569</v>
      </c>
      <c r="F7909" s="5">
        <v>0.37</v>
      </c>
      <c r="G7909" s="9">
        <v>0.1</v>
      </c>
      <c r="H7909" s="6">
        <f>G7909*100</f>
        <v>10</v>
      </c>
      <c r="I7909" t="s">
        <v>9716</v>
      </c>
      <c r="J7909" t="s">
        <v>10765</v>
      </c>
      <c r="K7909">
        <v>41</v>
      </c>
      <c r="L7909">
        <v>41</v>
      </c>
      <c r="M7909">
        <f>(F7909*(1+0.05))</f>
        <v>0.38850000000000001</v>
      </c>
      <c r="N7909">
        <f>IFERROR(ROUND(( (-1.208*LN(L7909) + 7.5474 + 4.6991*(2.71828^(-0.009*L7909)) + 0.0001*L7909*L7909 - 0.0432*L7909 + 4.7166)/3),2), " ")</f>
        <v>3.14</v>
      </c>
      <c r="O7909">
        <f>IFERROR(MAX(MIN(ROUND(N7909*(Q7909/P7909),2),4.5),1.9)," ")</f>
        <v>2.96</v>
      </c>
      <c r="P7909">
        <f>13.098*F7909^-1.237</f>
        <v>44.806338281983834</v>
      </c>
      <c r="Q7909">
        <f>13.098*M7909^-1.237</f>
        <v>42.182109086218873</v>
      </c>
      <c r="R7909" s="5">
        <f>IFERROR(ROUND(MAX(MIN((-105.4*LN(O7909) + 163.83),95),10),0)," ")</f>
        <v>49</v>
      </c>
      <c r="S7909" s="5" t="str">
        <f>IFERROR(CONCATENATE("(",R7909,",",ROUND((1.2*W7909),2),")")," ")</f>
        <v>(49,0.47)</v>
      </c>
      <c r="T7909">
        <f>R7909-L7909</f>
        <v>8</v>
      </c>
      <c r="U7909" s="7" t="str">
        <f>IF((AND(T7909=0,H7909&gt;=L7909)),"Don’t change bids","OK")</f>
        <v>OK</v>
      </c>
      <c r="V7909" t="e">
        <f>IF((MATCH(F7909,W7909,0)),"Same","Diff")</f>
        <v>#N/A</v>
      </c>
      <c r="W7909" s="5">
        <f>ROUND(M7909,2)</f>
        <v>0.39</v>
      </c>
      <c r="X7909" s="5">
        <v>0.39</v>
      </c>
    </row>
    <row r="7910" spans="1:24" x14ac:dyDescent="0.25">
      <c r="A7910" t="s">
        <v>24</v>
      </c>
      <c r="B7910" t="s">
        <v>8129</v>
      </c>
      <c r="C7910" t="s">
        <v>4401</v>
      </c>
      <c r="D7910" t="s">
        <v>8118</v>
      </c>
      <c r="E7910" t="s">
        <v>569</v>
      </c>
      <c r="F7910" s="5">
        <v>0.37</v>
      </c>
      <c r="G7910" s="9">
        <v>0.1</v>
      </c>
      <c r="H7910" s="6">
        <f>G7910*100</f>
        <v>10</v>
      </c>
      <c r="I7910" t="s">
        <v>9716</v>
      </c>
      <c r="J7910" t="s">
        <v>10765</v>
      </c>
      <c r="K7910">
        <v>41</v>
      </c>
      <c r="L7910">
        <v>41</v>
      </c>
      <c r="M7910">
        <f>(F7910*(1+0.05))</f>
        <v>0.38850000000000001</v>
      </c>
      <c r="N7910">
        <f>IFERROR(ROUND(( (-1.208*LN(L7910) + 7.5474 + 4.6991*(2.71828^(-0.009*L7910)) + 0.0001*L7910*L7910 - 0.0432*L7910 + 4.7166)/3),2), " ")</f>
        <v>3.14</v>
      </c>
      <c r="O7910">
        <f>IFERROR(MAX(MIN(ROUND(N7910*(Q7910/P7910),2),4.5),1.9)," ")</f>
        <v>2.96</v>
      </c>
      <c r="P7910">
        <f>13.098*F7910^-1.237</f>
        <v>44.806338281983834</v>
      </c>
      <c r="Q7910">
        <f>13.098*M7910^-1.237</f>
        <v>42.182109086218873</v>
      </c>
      <c r="R7910" s="5">
        <f>IFERROR(ROUND(MAX(MIN((-105.4*LN(O7910) + 163.83),95),10),0)," ")</f>
        <v>49</v>
      </c>
      <c r="S7910" s="5" t="str">
        <f>IFERROR(CONCATENATE("(",R7910,",",ROUND((1.2*W7910),2),")")," ")</f>
        <v>(49,0.47)</v>
      </c>
      <c r="T7910">
        <f>R7910-L7910</f>
        <v>8</v>
      </c>
      <c r="U7910" s="7" t="str">
        <f>IF((AND(T7910=0,H7910&gt;=L7910)),"Don’t change bids","OK")</f>
        <v>OK</v>
      </c>
      <c r="V7910" t="e">
        <f>IF((MATCH(F7910,W7910,0)),"Same","Diff")</f>
        <v>#N/A</v>
      </c>
      <c r="W7910" s="5">
        <f>ROUND(M7910,2)</f>
        <v>0.39</v>
      </c>
      <c r="X7910" s="5">
        <v>0.39</v>
      </c>
    </row>
    <row r="7911" spans="1:24" x14ac:dyDescent="0.25">
      <c r="A7911" t="s">
        <v>24</v>
      </c>
      <c r="B7911" t="s">
        <v>8130</v>
      </c>
      <c r="C7911" t="s">
        <v>4401</v>
      </c>
      <c r="D7911" t="s">
        <v>8105</v>
      </c>
      <c r="E7911" t="s">
        <v>569</v>
      </c>
      <c r="F7911" s="5">
        <v>0.37</v>
      </c>
      <c r="G7911" s="9">
        <v>0.1</v>
      </c>
      <c r="H7911" s="6">
        <f>G7911*100</f>
        <v>10</v>
      </c>
      <c r="I7911" t="s">
        <v>9716</v>
      </c>
      <c r="J7911" t="s">
        <v>10765</v>
      </c>
      <c r="K7911">
        <v>41</v>
      </c>
      <c r="L7911">
        <v>41</v>
      </c>
      <c r="M7911">
        <f>(F7911*(1+0.05))</f>
        <v>0.38850000000000001</v>
      </c>
      <c r="N7911">
        <f>IFERROR(ROUND(( (-1.208*LN(L7911) + 7.5474 + 4.6991*(2.71828^(-0.009*L7911)) + 0.0001*L7911*L7911 - 0.0432*L7911 + 4.7166)/3),2), " ")</f>
        <v>3.14</v>
      </c>
      <c r="O7911">
        <f>IFERROR(MAX(MIN(ROUND(N7911*(Q7911/P7911),2),4.5),1.9)," ")</f>
        <v>2.96</v>
      </c>
      <c r="P7911">
        <f>13.098*F7911^-1.237</f>
        <v>44.806338281983834</v>
      </c>
      <c r="Q7911">
        <f>13.098*M7911^-1.237</f>
        <v>42.182109086218873</v>
      </c>
      <c r="R7911" s="5">
        <f>IFERROR(ROUND(MAX(MIN((-105.4*LN(O7911) + 163.83),95),10),0)," ")</f>
        <v>49</v>
      </c>
      <c r="S7911" s="5" t="str">
        <f>IFERROR(CONCATENATE("(",R7911,",",ROUND((1.2*W7911),2),")")," ")</f>
        <v>(49,0.47)</v>
      </c>
      <c r="T7911">
        <f>R7911-L7911</f>
        <v>8</v>
      </c>
      <c r="U7911" s="7" t="str">
        <f>IF((AND(T7911=0,H7911&gt;=L7911)),"Don’t change bids","OK")</f>
        <v>OK</v>
      </c>
      <c r="V7911" t="e">
        <f>IF((MATCH(F7911,W7911,0)),"Same","Diff")</f>
        <v>#N/A</v>
      </c>
      <c r="W7911" s="5">
        <f>ROUND(M7911,2)</f>
        <v>0.39</v>
      </c>
      <c r="X7911" s="5">
        <v>0.39</v>
      </c>
    </row>
    <row r="7912" spans="1:24" x14ac:dyDescent="0.25">
      <c r="A7912" t="s">
        <v>24</v>
      </c>
      <c r="B7912" t="s">
        <v>8131</v>
      </c>
      <c r="C7912" t="s">
        <v>4401</v>
      </c>
      <c r="D7912" t="s">
        <v>8125</v>
      </c>
      <c r="E7912" t="s">
        <v>569</v>
      </c>
      <c r="F7912" s="5">
        <v>0.37</v>
      </c>
      <c r="G7912" s="9">
        <v>0.1</v>
      </c>
      <c r="H7912" s="6">
        <f>G7912*100</f>
        <v>10</v>
      </c>
      <c r="I7912" t="s">
        <v>9716</v>
      </c>
      <c r="J7912" t="s">
        <v>10765</v>
      </c>
      <c r="K7912">
        <v>41</v>
      </c>
      <c r="L7912">
        <v>41</v>
      </c>
      <c r="M7912">
        <f>(F7912*(1+0.05))</f>
        <v>0.38850000000000001</v>
      </c>
      <c r="N7912">
        <f>IFERROR(ROUND(( (-1.208*LN(L7912) + 7.5474 + 4.6991*(2.71828^(-0.009*L7912)) + 0.0001*L7912*L7912 - 0.0432*L7912 + 4.7166)/3),2), " ")</f>
        <v>3.14</v>
      </c>
      <c r="O7912">
        <f>IFERROR(MAX(MIN(ROUND(N7912*(Q7912/P7912),2),4.5),1.9)," ")</f>
        <v>2.96</v>
      </c>
      <c r="P7912">
        <f>13.098*F7912^-1.237</f>
        <v>44.806338281983834</v>
      </c>
      <c r="Q7912">
        <f>13.098*M7912^-1.237</f>
        <v>42.182109086218873</v>
      </c>
      <c r="R7912" s="5">
        <f>IFERROR(ROUND(MAX(MIN((-105.4*LN(O7912) + 163.83),95),10),0)," ")</f>
        <v>49</v>
      </c>
      <c r="S7912" s="5" t="str">
        <f>IFERROR(CONCATENATE("(",R7912,",",ROUND((1.2*W7912),2),")")," ")</f>
        <v>(49,0.47)</v>
      </c>
      <c r="T7912">
        <f>R7912-L7912</f>
        <v>8</v>
      </c>
      <c r="U7912" s="7" t="str">
        <f>IF((AND(T7912=0,H7912&gt;=L7912)),"Don’t change bids","OK")</f>
        <v>OK</v>
      </c>
      <c r="V7912" t="e">
        <f>IF((MATCH(F7912,W7912,0)),"Same","Diff")</f>
        <v>#N/A</v>
      </c>
      <c r="W7912" s="5">
        <f>ROUND(M7912,2)</f>
        <v>0.39</v>
      </c>
      <c r="X7912" s="5">
        <v>0.39</v>
      </c>
    </row>
    <row r="7913" spans="1:24" x14ac:dyDescent="0.25">
      <c r="A7913" t="s">
        <v>24</v>
      </c>
      <c r="B7913" t="s">
        <v>8132</v>
      </c>
      <c r="C7913" t="s">
        <v>4401</v>
      </c>
      <c r="D7913" t="s">
        <v>8105</v>
      </c>
      <c r="E7913" t="s">
        <v>569</v>
      </c>
      <c r="F7913" s="5">
        <v>0.37</v>
      </c>
      <c r="G7913" s="9">
        <v>0.1</v>
      </c>
      <c r="H7913" s="6">
        <f>G7913*100</f>
        <v>10</v>
      </c>
      <c r="I7913" t="s">
        <v>9716</v>
      </c>
      <c r="J7913" t="s">
        <v>10765</v>
      </c>
      <c r="K7913">
        <v>41</v>
      </c>
      <c r="L7913">
        <v>41</v>
      </c>
      <c r="M7913">
        <f>(F7913*(1+0.05))</f>
        <v>0.38850000000000001</v>
      </c>
      <c r="N7913">
        <f>IFERROR(ROUND(( (-1.208*LN(L7913) + 7.5474 + 4.6991*(2.71828^(-0.009*L7913)) + 0.0001*L7913*L7913 - 0.0432*L7913 + 4.7166)/3),2), " ")</f>
        <v>3.14</v>
      </c>
      <c r="O7913">
        <f>IFERROR(MAX(MIN(ROUND(N7913*(Q7913/P7913),2),4.5),1.9)," ")</f>
        <v>2.96</v>
      </c>
      <c r="P7913">
        <f>13.098*F7913^-1.237</f>
        <v>44.806338281983834</v>
      </c>
      <c r="Q7913">
        <f>13.098*M7913^-1.237</f>
        <v>42.182109086218873</v>
      </c>
      <c r="R7913" s="5">
        <f>IFERROR(ROUND(MAX(MIN((-105.4*LN(O7913) + 163.83),95),10),0)," ")</f>
        <v>49</v>
      </c>
      <c r="S7913" s="5" t="str">
        <f>IFERROR(CONCATENATE("(",R7913,",",ROUND((1.2*W7913),2),")")," ")</f>
        <v>(49,0.47)</v>
      </c>
      <c r="T7913">
        <f>R7913-L7913</f>
        <v>8</v>
      </c>
      <c r="U7913" s="7" t="str">
        <f>IF((AND(T7913=0,H7913&gt;=L7913)),"Don’t change bids","OK")</f>
        <v>OK</v>
      </c>
      <c r="V7913" t="e">
        <f>IF((MATCH(F7913,W7913,0)),"Same","Diff")</f>
        <v>#N/A</v>
      </c>
      <c r="W7913" s="5">
        <f>ROUND(M7913,2)</f>
        <v>0.39</v>
      </c>
      <c r="X7913" s="5">
        <v>0.39</v>
      </c>
    </row>
    <row r="7914" spans="1:24" x14ac:dyDescent="0.25">
      <c r="A7914" t="s">
        <v>24</v>
      </c>
      <c r="B7914" t="s">
        <v>8133</v>
      </c>
      <c r="C7914" t="s">
        <v>4401</v>
      </c>
      <c r="D7914" t="s">
        <v>8134</v>
      </c>
      <c r="E7914" t="s">
        <v>569</v>
      </c>
      <c r="F7914" s="5">
        <v>0.37</v>
      </c>
      <c r="G7914" s="9">
        <v>0.1</v>
      </c>
      <c r="H7914" s="6">
        <f>G7914*100</f>
        <v>10</v>
      </c>
      <c r="I7914" t="s">
        <v>9716</v>
      </c>
      <c r="J7914" t="s">
        <v>10765</v>
      </c>
      <c r="K7914">
        <v>41</v>
      </c>
      <c r="L7914">
        <v>41</v>
      </c>
      <c r="M7914">
        <f>(F7914*(1+0.05))</f>
        <v>0.38850000000000001</v>
      </c>
      <c r="N7914">
        <f>IFERROR(ROUND(( (-1.208*LN(L7914) + 7.5474 + 4.6991*(2.71828^(-0.009*L7914)) + 0.0001*L7914*L7914 - 0.0432*L7914 + 4.7166)/3),2), " ")</f>
        <v>3.14</v>
      </c>
      <c r="O7914">
        <f>IFERROR(MAX(MIN(ROUND(N7914*(Q7914/P7914),2),4.5),1.9)," ")</f>
        <v>2.96</v>
      </c>
      <c r="P7914">
        <f>13.098*F7914^-1.237</f>
        <v>44.806338281983834</v>
      </c>
      <c r="Q7914">
        <f>13.098*M7914^-1.237</f>
        <v>42.182109086218873</v>
      </c>
      <c r="R7914" s="5">
        <f>IFERROR(ROUND(MAX(MIN((-105.4*LN(O7914) + 163.83),95),10),0)," ")</f>
        <v>49</v>
      </c>
      <c r="S7914" s="5" t="str">
        <f>IFERROR(CONCATENATE("(",R7914,",",ROUND((1.2*W7914),2),")")," ")</f>
        <v>(49,0.47)</v>
      </c>
      <c r="T7914">
        <f>R7914-L7914</f>
        <v>8</v>
      </c>
      <c r="U7914" s="7" t="str">
        <f>IF((AND(T7914=0,H7914&gt;=L7914)),"Don’t change bids","OK")</f>
        <v>OK</v>
      </c>
      <c r="V7914" t="e">
        <f>IF((MATCH(F7914,W7914,0)),"Same","Diff")</f>
        <v>#N/A</v>
      </c>
      <c r="W7914" s="5">
        <f>ROUND(M7914,2)</f>
        <v>0.39</v>
      </c>
      <c r="X7914" s="5">
        <v>0.39</v>
      </c>
    </row>
    <row r="7915" spans="1:24" x14ac:dyDescent="0.25">
      <c r="A7915" t="s">
        <v>24</v>
      </c>
      <c r="B7915" t="s">
        <v>8135</v>
      </c>
      <c r="C7915" t="s">
        <v>4401</v>
      </c>
      <c r="D7915" t="s">
        <v>8105</v>
      </c>
      <c r="E7915" t="s">
        <v>569</v>
      </c>
      <c r="F7915" s="5">
        <v>0.37</v>
      </c>
      <c r="G7915" s="9">
        <v>0.1</v>
      </c>
      <c r="H7915" s="6">
        <f>G7915*100</f>
        <v>10</v>
      </c>
      <c r="I7915" t="s">
        <v>9716</v>
      </c>
      <c r="J7915" t="s">
        <v>10765</v>
      </c>
      <c r="K7915">
        <v>41</v>
      </c>
      <c r="L7915">
        <v>41</v>
      </c>
      <c r="M7915">
        <f>(F7915*(1+0.05))</f>
        <v>0.38850000000000001</v>
      </c>
      <c r="N7915">
        <f>IFERROR(ROUND(( (-1.208*LN(L7915) + 7.5474 + 4.6991*(2.71828^(-0.009*L7915)) + 0.0001*L7915*L7915 - 0.0432*L7915 + 4.7166)/3),2), " ")</f>
        <v>3.14</v>
      </c>
      <c r="O7915">
        <f>IFERROR(MAX(MIN(ROUND(N7915*(Q7915/P7915),2),4.5),1.9)," ")</f>
        <v>2.96</v>
      </c>
      <c r="P7915">
        <f>13.098*F7915^-1.237</f>
        <v>44.806338281983834</v>
      </c>
      <c r="Q7915">
        <f>13.098*M7915^-1.237</f>
        <v>42.182109086218873</v>
      </c>
      <c r="R7915" s="5">
        <f>IFERROR(ROUND(MAX(MIN((-105.4*LN(O7915) + 163.83),95),10),0)," ")</f>
        <v>49</v>
      </c>
      <c r="S7915" s="5" t="str">
        <f>IFERROR(CONCATENATE("(",R7915,",",ROUND((1.2*W7915),2),")")," ")</f>
        <v>(49,0.47)</v>
      </c>
      <c r="T7915">
        <f>R7915-L7915</f>
        <v>8</v>
      </c>
      <c r="U7915" s="7" t="str">
        <f>IF((AND(T7915=0,H7915&gt;=L7915)),"Don’t change bids","OK")</f>
        <v>OK</v>
      </c>
      <c r="V7915" t="e">
        <f>IF((MATCH(F7915,W7915,0)),"Same","Diff")</f>
        <v>#N/A</v>
      </c>
      <c r="W7915" s="5">
        <f>ROUND(M7915,2)</f>
        <v>0.39</v>
      </c>
      <c r="X7915" s="5">
        <v>0.39</v>
      </c>
    </row>
    <row r="7916" spans="1:24" x14ac:dyDescent="0.25">
      <c r="A7916" t="s">
        <v>24</v>
      </c>
      <c r="B7916" t="s">
        <v>8136</v>
      </c>
      <c r="C7916" t="s">
        <v>4401</v>
      </c>
      <c r="D7916" t="s">
        <v>8105</v>
      </c>
      <c r="E7916" t="s">
        <v>569</v>
      </c>
      <c r="F7916" s="5">
        <v>0.37</v>
      </c>
      <c r="G7916" s="9">
        <v>0.1</v>
      </c>
      <c r="H7916" s="6">
        <f>G7916*100</f>
        <v>10</v>
      </c>
      <c r="I7916" t="s">
        <v>9716</v>
      </c>
      <c r="J7916" t="s">
        <v>10765</v>
      </c>
      <c r="K7916">
        <v>41</v>
      </c>
      <c r="L7916">
        <v>41</v>
      </c>
      <c r="M7916">
        <f>(F7916*(1+0.05))</f>
        <v>0.38850000000000001</v>
      </c>
      <c r="N7916">
        <f>IFERROR(ROUND(( (-1.208*LN(L7916) + 7.5474 + 4.6991*(2.71828^(-0.009*L7916)) + 0.0001*L7916*L7916 - 0.0432*L7916 + 4.7166)/3),2), " ")</f>
        <v>3.14</v>
      </c>
      <c r="O7916">
        <f>IFERROR(MAX(MIN(ROUND(N7916*(Q7916/P7916),2),4.5),1.9)," ")</f>
        <v>2.96</v>
      </c>
      <c r="P7916">
        <f>13.098*F7916^-1.237</f>
        <v>44.806338281983834</v>
      </c>
      <c r="Q7916">
        <f>13.098*M7916^-1.237</f>
        <v>42.182109086218873</v>
      </c>
      <c r="R7916" s="5">
        <f>IFERROR(ROUND(MAX(MIN((-105.4*LN(O7916) + 163.83),95),10),0)," ")</f>
        <v>49</v>
      </c>
      <c r="S7916" s="5" t="str">
        <f>IFERROR(CONCATENATE("(",R7916,",",ROUND((1.2*W7916),2),")")," ")</f>
        <v>(49,0.47)</v>
      </c>
      <c r="T7916">
        <f>R7916-L7916</f>
        <v>8</v>
      </c>
      <c r="U7916" s="7" t="str">
        <f>IF((AND(T7916=0,H7916&gt;=L7916)),"Don’t change bids","OK")</f>
        <v>OK</v>
      </c>
      <c r="V7916" t="e">
        <f>IF((MATCH(F7916,W7916,0)),"Same","Diff")</f>
        <v>#N/A</v>
      </c>
      <c r="W7916" s="5">
        <f>ROUND(M7916,2)</f>
        <v>0.39</v>
      </c>
      <c r="X7916" s="5">
        <v>0.39</v>
      </c>
    </row>
    <row r="7917" spans="1:24" x14ac:dyDescent="0.25">
      <c r="A7917" t="s">
        <v>24</v>
      </c>
      <c r="B7917" t="s">
        <v>8137</v>
      </c>
      <c r="C7917" t="s">
        <v>4401</v>
      </c>
      <c r="D7917" t="s">
        <v>8105</v>
      </c>
      <c r="E7917" t="s">
        <v>569</v>
      </c>
      <c r="F7917" s="5">
        <v>0.37</v>
      </c>
      <c r="G7917" s="9">
        <v>0.1</v>
      </c>
      <c r="H7917" s="6">
        <f>G7917*100</f>
        <v>10</v>
      </c>
      <c r="I7917" t="s">
        <v>9716</v>
      </c>
      <c r="J7917" t="s">
        <v>10765</v>
      </c>
      <c r="K7917">
        <v>41</v>
      </c>
      <c r="L7917">
        <v>41</v>
      </c>
      <c r="M7917">
        <f>(F7917*(1+0.05))</f>
        <v>0.38850000000000001</v>
      </c>
      <c r="N7917">
        <f>IFERROR(ROUND(( (-1.208*LN(L7917) + 7.5474 + 4.6991*(2.71828^(-0.009*L7917)) + 0.0001*L7917*L7917 - 0.0432*L7917 + 4.7166)/3),2), " ")</f>
        <v>3.14</v>
      </c>
      <c r="O7917">
        <f>IFERROR(MAX(MIN(ROUND(N7917*(Q7917/P7917),2),4.5),1.9)," ")</f>
        <v>2.96</v>
      </c>
      <c r="P7917">
        <f>13.098*F7917^-1.237</f>
        <v>44.806338281983834</v>
      </c>
      <c r="Q7917">
        <f>13.098*M7917^-1.237</f>
        <v>42.182109086218873</v>
      </c>
      <c r="R7917" s="5">
        <f>IFERROR(ROUND(MAX(MIN((-105.4*LN(O7917) + 163.83),95),10),0)," ")</f>
        <v>49</v>
      </c>
      <c r="S7917" s="5" t="str">
        <f>IFERROR(CONCATENATE("(",R7917,",",ROUND((1.2*W7917),2),")")," ")</f>
        <v>(49,0.47)</v>
      </c>
      <c r="T7917">
        <f>R7917-L7917</f>
        <v>8</v>
      </c>
      <c r="U7917" s="7" t="str">
        <f>IF((AND(T7917=0,H7917&gt;=L7917)),"Don’t change bids","OK")</f>
        <v>OK</v>
      </c>
      <c r="V7917" t="e">
        <f>IF((MATCH(F7917,W7917,0)),"Same","Diff")</f>
        <v>#N/A</v>
      </c>
      <c r="W7917" s="5">
        <f>ROUND(M7917,2)</f>
        <v>0.39</v>
      </c>
      <c r="X7917" s="5">
        <v>0.39</v>
      </c>
    </row>
    <row r="7918" spans="1:24" x14ac:dyDescent="0.25">
      <c r="A7918" t="s">
        <v>24</v>
      </c>
      <c r="B7918" t="s">
        <v>8138</v>
      </c>
      <c r="C7918" t="s">
        <v>4401</v>
      </c>
      <c r="D7918" t="s">
        <v>8139</v>
      </c>
      <c r="E7918" t="s">
        <v>569</v>
      </c>
      <c r="F7918" s="5">
        <v>0.37</v>
      </c>
      <c r="G7918" s="9">
        <v>0.1</v>
      </c>
      <c r="H7918" s="6">
        <f>G7918*100</f>
        <v>10</v>
      </c>
      <c r="I7918" t="s">
        <v>9716</v>
      </c>
      <c r="J7918" t="s">
        <v>10765</v>
      </c>
      <c r="K7918">
        <v>41</v>
      </c>
      <c r="L7918">
        <v>41</v>
      </c>
      <c r="M7918">
        <f>(F7918*(1+0.05))</f>
        <v>0.38850000000000001</v>
      </c>
      <c r="N7918">
        <f>IFERROR(ROUND(( (-1.208*LN(L7918) + 7.5474 + 4.6991*(2.71828^(-0.009*L7918)) + 0.0001*L7918*L7918 - 0.0432*L7918 + 4.7166)/3),2), " ")</f>
        <v>3.14</v>
      </c>
      <c r="O7918">
        <f>IFERROR(MAX(MIN(ROUND(N7918*(Q7918/P7918),2),4.5),1.9)," ")</f>
        <v>2.96</v>
      </c>
      <c r="P7918">
        <f>13.098*F7918^-1.237</f>
        <v>44.806338281983834</v>
      </c>
      <c r="Q7918">
        <f>13.098*M7918^-1.237</f>
        <v>42.182109086218873</v>
      </c>
      <c r="R7918" s="5">
        <f>IFERROR(ROUND(MAX(MIN((-105.4*LN(O7918) + 163.83),95),10),0)," ")</f>
        <v>49</v>
      </c>
      <c r="S7918" s="5" t="str">
        <f>IFERROR(CONCATENATE("(",R7918,",",ROUND((1.2*W7918),2),")")," ")</f>
        <v>(49,0.47)</v>
      </c>
      <c r="T7918">
        <f>R7918-L7918</f>
        <v>8</v>
      </c>
      <c r="U7918" s="7" t="str">
        <f>IF((AND(T7918=0,H7918&gt;=L7918)),"Don’t change bids","OK")</f>
        <v>OK</v>
      </c>
      <c r="V7918" t="e">
        <f>IF((MATCH(F7918,W7918,0)),"Same","Diff")</f>
        <v>#N/A</v>
      </c>
      <c r="W7918" s="5">
        <f>ROUND(M7918,2)</f>
        <v>0.39</v>
      </c>
      <c r="X7918" s="5">
        <v>0.39</v>
      </c>
    </row>
    <row r="7919" spans="1:24" x14ac:dyDescent="0.25">
      <c r="A7919" t="s">
        <v>24</v>
      </c>
      <c r="B7919" t="s">
        <v>8140</v>
      </c>
      <c r="C7919" t="s">
        <v>4401</v>
      </c>
      <c r="D7919" t="s">
        <v>8141</v>
      </c>
      <c r="E7919" t="s">
        <v>4090</v>
      </c>
      <c r="F7919" s="5">
        <v>0.36</v>
      </c>
      <c r="G7919" s="9">
        <v>0.1</v>
      </c>
      <c r="H7919" s="6">
        <f>G7919*100</f>
        <v>10</v>
      </c>
      <c r="I7919" t="s">
        <v>10682</v>
      </c>
      <c r="J7919" t="s">
        <v>10765</v>
      </c>
      <c r="K7919">
        <v>41</v>
      </c>
      <c r="L7919">
        <v>41</v>
      </c>
      <c r="M7919">
        <f>(F7919*(1+0.05))</f>
        <v>0.378</v>
      </c>
      <c r="N7919">
        <f>IFERROR(ROUND(( (-1.208*LN(L7919) + 7.5474 + 4.6991*(2.71828^(-0.009*L7919)) + 0.0001*L7919*L7919 - 0.0432*L7919 + 4.7166)/3),2), " ")</f>
        <v>3.14</v>
      </c>
      <c r="O7919">
        <f>IFERROR(MAX(MIN(ROUND(N7919*(Q7919/P7919),2),4.5),1.9)," ")</f>
        <v>2.96</v>
      </c>
      <c r="P7919">
        <f>13.098*F7919^-1.237</f>
        <v>46.350966313994896</v>
      </c>
      <c r="Q7919">
        <f>13.098*M7919^-1.237</f>
        <v>43.636270944612029</v>
      </c>
      <c r="R7919" s="5">
        <f>IFERROR(ROUND(MAX(MIN((-105.4*LN(O7919) + 163.83),95),10),0)," ")</f>
        <v>49</v>
      </c>
      <c r="S7919" s="5" t="str">
        <f>IFERROR(CONCATENATE("(",R7919,",",ROUND((1.2*W7919),2),")")," ")</f>
        <v>(49,0.46)</v>
      </c>
      <c r="T7919">
        <f>R7919-L7919</f>
        <v>8</v>
      </c>
      <c r="U7919" s="7" t="str">
        <f>IF((AND(T7919=0,H7919&gt;=L7919)),"Don’t change bids","OK")</f>
        <v>OK</v>
      </c>
      <c r="V7919" t="e">
        <f>IF((MATCH(F7919,W7919,0)),"Same","Diff")</f>
        <v>#N/A</v>
      </c>
      <c r="W7919" s="5">
        <f>ROUND(M7919,2)</f>
        <v>0.38</v>
      </c>
      <c r="X7919" s="5">
        <v>0.38</v>
      </c>
    </row>
    <row r="7920" spans="1:24" x14ac:dyDescent="0.25">
      <c r="A7920" t="s">
        <v>24</v>
      </c>
      <c r="B7920" t="s">
        <v>8142</v>
      </c>
      <c r="C7920" t="s">
        <v>4401</v>
      </c>
      <c r="D7920" t="s">
        <v>8115</v>
      </c>
      <c r="E7920" t="s">
        <v>569</v>
      </c>
      <c r="F7920" s="5">
        <v>0.37</v>
      </c>
      <c r="G7920" s="9">
        <v>0.1</v>
      </c>
      <c r="H7920" s="6">
        <f>G7920*100</f>
        <v>10</v>
      </c>
      <c r="I7920" t="s">
        <v>9716</v>
      </c>
      <c r="J7920" t="s">
        <v>10765</v>
      </c>
      <c r="K7920">
        <v>41</v>
      </c>
      <c r="L7920">
        <v>41</v>
      </c>
      <c r="M7920">
        <f>(F7920*(1+0.05))</f>
        <v>0.38850000000000001</v>
      </c>
      <c r="N7920">
        <f>IFERROR(ROUND(( (-1.208*LN(L7920) + 7.5474 + 4.6991*(2.71828^(-0.009*L7920)) + 0.0001*L7920*L7920 - 0.0432*L7920 + 4.7166)/3),2), " ")</f>
        <v>3.14</v>
      </c>
      <c r="O7920">
        <f>IFERROR(MAX(MIN(ROUND(N7920*(Q7920/P7920),2),4.5),1.9)," ")</f>
        <v>2.96</v>
      </c>
      <c r="P7920">
        <f>13.098*F7920^-1.237</f>
        <v>44.806338281983834</v>
      </c>
      <c r="Q7920">
        <f>13.098*M7920^-1.237</f>
        <v>42.182109086218873</v>
      </c>
      <c r="R7920" s="5">
        <f>IFERROR(ROUND(MAX(MIN((-105.4*LN(O7920) + 163.83),95),10),0)," ")</f>
        <v>49</v>
      </c>
      <c r="S7920" s="5" t="str">
        <f>IFERROR(CONCATENATE("(",R7920,",",ROUND((1.2*W7920),2),")")," ")</f>
        <v>(49,0.47)</v>
      </c>
      <c r="T7920">
        <f>R7920-L7920</f>
        <v>8</v>
      </c>
      <c r="U7920" s="7" t="str">
        <f>IF((AND(T7920=0,H7920&gt;=L7920)),"Don’t change bids","OK")</f>
        <v>OK</v>
      </c>
      <c r="V7920" t="e">
        <f>IF((MATCH(F7920,W7920,0)),"Same","Diff")</f>
        <v>#N/A</v>
      </c>
      <c r="W7920" s="5">
        <f>ROUND(M7920,2)</f>
        <v>0.39</v>
      </c>
      <c r="X7920" s="5">
        <v>0.39</v>
      </c>
    </row>
    <row r="7921" spans="1:24" x14ac:dyDescent="0.25">
      <c r="A7921" t="s">
        <v>24</v>
      </c>
      <c r="B7921" t="s">
        <v>8143</v>
      </c>
      <c r="C7921" t="s">
        <v>4401</v>
      </c>
      <c r="D7921" t="s">
        <v>8123</v>
      </c>
      <c r="E7921" t="s">
        <v>4900</v>
      </c>
      <c r="F7921" s="5">
        <v>0.34</v>
      </c>
      <c r="G7921" s="8">
        <v>1</v>
      </c>
      <c r="H7921" s="6">
        <f>G7921*100</f>
        <v>100</v>
      </c>
      <c r="I7921" t="s">
        <v>10744</v>
      </c>
      <c r="J7921" t="s">
        <v>10765</v>
      </c>
      <c r="K7921">
        <v>49</v>
      </c>
      <c r="L7921">
        <v>49</v>
      </c>
      <c r="M7921">
        <f>(F7921*(1+0.05))</f>
        <v>0.35700000000000004</v>
      </c>
      <c r="N7921">
        <f>IFERROR(ROUND(( (-1.208*LN(L7921) + 7.5474 + 4.6991*(2.71828^(-0.009*L7921)) + 0.0001*L7921*L7921 - 0.0432*L7921 + 4.7166)/3),2), " ")</f>
        <v>2.9</v>
      </c>
      <c r="O7921">
        <f>IFERROR(MAX(MIN(ROUND(N7921*(Q7921/P7921),2),4.5),1.9)," ")</f>
        <v>2.73</v>
      </c>
      <c r="P7921">
        <f>13.098*F7921^-1.237</f>
        <v>49.746847656716049</v>
      </c>
      <c r="Q7921">
        <f>13.098*M7921^-1.237</f>
        <v>46.833261431560999</v>
      </c>
      <c r="R7921" s="5">
        <f>IFERROR(ROUND(MAX(MIN((-105.4*LN(O7921) + 163.83),95),10),0)," ")</f>
        <v>58</v>
      </c>
      <c r="S7921" s="5" t="str">
        <f>IFERROR(CONCATENATE("(",R7921,",",ROUND((1.2*W7921),2),")")," ")</f>
        <v>(58,0.43)</v>
      </c>
      <c r="T7921">
        <f>R7921-L7921</f>
        <v>9</v>
      </c>
      <c r="U7921" s="7" t="str">
        <f>IF((AND(T7921=0,H7921&gt;=L7921)),"Don’t change bids","OK")</f>
        <v>OK</v>
      </c>
      <c r="V7921" t="e">
        <f>IF((MATCH(F7921,W7921,0)),"Same","Diff")</f>
        <v>#N/A</v>
      </c>
      <c r="W7921" s="5">
        <f>ROUND(M7921,2)</f>
        <v>0.36</v>
      </c>
      <c r="X7921" s="5">
        <v>0.36</v>
      </c>
    </row>
    <row r="7922" spans="1:24" x14ac:dyDescent="0.25">
      <c r="A7922" t="s">
        <v>24</v>
      </c>
      <c r="B7922" t="s">
        <v>8144</v>
      </c>
      <c r="C7922" t="s">
        <v>4401</v>
      </c>
      <c r="D7922" t="s">
        <v>8145</v>
      </c>
      <c r="E7922" t="s">
        <v>569</v>
      </c>
      <c r="F7922" s="5">
        <v>0.37</v>
      </c>
      <c r="G7922" s="9">
        <v>0.1</v>
      </c>
      <c r="H7922" s="6">
        <f>G7922*100</f>
        <v>10</v>
      </c>
      <c r="I7922" t="s">
        <v>9716</v>
      </c>
      <c r="J7922" t="s">
        <v>10765</v>
      </c>
      <c r="K7922">
        <v>41</v>
      </c>
      <c r="L7922">
        <v>41</v>
      </c>
      <c r="M7922">
        <f>(F7922*(1+0.05))</f>
        <v>0.38850000000000001</v>
      </c>
      <c r="N7922">
        <f>IFERROR(ROUND(( (-1.208*LN(L7922) + 7.5474 + 4.6991*(2.71828^(-0.009*L7922)) + 0.0001*L7922*L7922 - 0.0432*L7922 + 4.7166)/3),2), " ")</f>
        <v>3.14</v>
      </c>
      <c r="O7922">
        <f>IFERROR(MAX(MIN(ROUND(N7922*(Q7922/P7922),2),4.5),1.9)," ")</f>
        <v>2.96</v>
      </c>
      <c r="P7922">
        <f>13.098*F7922^-1.237</f>
        <v>44.806338281983834</v>
      </c>
      <c r="Q7922">
        <f>13.098*M7922^-1.237</f>
        <v>42.182109086218873</v>
      </c>
      <c r="R7922" s="5">
        <f>IFERROR(ROUND(MAX(MIN((-105.4*LN(O7922) + 163.83),95),10),0)," ")</f>
        <v>49</v>
      </c>
      <c r="S7922" s="5" t="str">
        <f>IFERROR(CONCATENATE("(",R7922,",",ROUND((1.2*W7922),2),")")," ")</f>
        <v>(49,0.47)</v>
      </c>
      <c r="T7922">
        <f>R7922-L7922</f>
        <v>8</v>
      </c>
      <c r="U7922" s="7" t="str">
        <f>IF((AND(T7922=0,H7922&gt;=L7922)),"Don’t change bids","OK")</f>
        <v>OK</v>
      </c>
      <c r="V7922" t="e">
        <f>IF((MATCH(F7922,W7922,0)),"Same","Diff")</f>
        <v>#N/A</v>
      </c>
      <c r="W7922" s="5">
        <f>ROUND(M7922,2)</f>
        <v>0.39</v>
      </c>
      <c r="X7922" s="5">
        <v>0.39</v>
      </c>
    </row>
    <row r="7923" spans="1:24" x14ac:dyDescent="0.25">
      <c r="A7923" t="s">
        <v>24</v>
      </c>
      <c r="B7923" t="s">
        <v>8146</v>
      </c>
      <c r="C7923" t="s">
        <v>4401</v>
      </c>
      <c r="D7923" t="s">
        <v>8108</v>
      </c>
      <c r="E7923" t="s">
        <v>4090</v>
      </c>
      <c r="F7923" s="5">
        <v>0.36</v>
      </c>
      <c r="G7923" s="9">
        <v>0.1</v>
      </c>
      <c r="H7923" s="6">
        <f>G7923*100</f>
        <v>10</v>
      </c>
      <c r="I7923" t="s">
        <v>10682</v>
      </c>
      <c r="J7923" t="s">
        <v>10765</v>
      </c>
      <c r="K7923">
        <v>41</v>
      </c>
      <c r="L7923">
        <v>41</v>
      </c>
      <c r="M7923">
        <f>(F7923*(1+0.05))</f>
        <v>0.378</v>
      </c>
      <c r="N7923">
        <f>IFERROR(ROUND(( (-1.208*LN(L7923) + 7.5474 + 4.6991*(2.71828^(-0.009*L7923)) + 0.0001*L7923*L7923 - 0.0432*L7923 + 4.7166)/3),2), " ")</f>
        <v>3.14</v>
      </c>
      <c r="O7923">
        <f>IFERROR(MAX(MIN(ROUND(N7923*(Q7923/P7923),2),4.5),1.9)," ")</f>
        <v>2.96</v>
      </c>
      <c r="P7923">
        <f>13.098*F7923^-1.237</f>
        <v>46.350966313994896</v>
      </c>
      <c r="Q7923">
        <f>13.098*M7923^-1.237</f>
        <v>43.636270944612029</v>
      </c>
      <c r="R7923" s="5">
        <f>IFERROR(ROUND(MAX(MIN((-105.4*LN(O7923) + 163.83),95),10),0)," ")</f>
        <v>49</v>
      </c>
      <c r="S7923" s="5" t="str">
        <f>IFERROR(CONCATENATE("(",R7923,",",ROUND((1.2*W7923),2),")")," ")</f>
        <v>(49,0.46)</v>
      </c>
      <c r="T7923">
        <f>R7923-L7923</f>
        <v>8</v>
      </c>
      <c r="U7923" s="7" t="str">
        <f>IF((AND(T7923=0,H7923&gt;=L7923)),"Don’t change bids","OK")</f>
        <v>OK</v>
      </c>
      <c r="V7923" t="e">
        <f>IF((MATCH(F7923,W7923,0)),"Same","Diff")</f>
        <v>#N/A</v>
      </c>
      <c r="W7923" s="5">
        <f>ROUND(M7923,2)</f>
        <v>0.38</v>
      </c>
      <c r="X7923" s="5">
        <v>0.38</v>
      </c>
    </row>
    <row r="7924" spans="1:24" x14ac:dyDescent="0.25">
      <c r="A7924" t="s">
        <v>24</v>
      </c>
      <c r="B7924" t="s">
        <v>8147</v>
      </c>
      <c r="C7924" t="s">
        <v>4401</v>
      </c>
      <c r="D7924" t="s">
        <v>8145</v>
      </c>
      <c r="E7924" t="s">
        <v>569</v>
      </c>
      <c r="F7924" s="5">
        <v>0.37</v>
      </c>
      <c r="G7924" s="9">
        <v>0.1</v>
      </c>
      <c r="H7924" s="6">
        <f>G7924*100</f>
        <v>10</v>
      </c>
      <c r="I7924" t="s">
        <v>9716</v>
      </c>
      <c r="J7924" t="s">
        <v>10765</v>
      </c>
      <c r="K7924">
        <v>41</v>
      </c>
      <c r="L7924">
        <v>41</v>
      </c>
      <c r="M7924">
        <f>(F7924*(1+0.05))</f>
        <v>0.38850000000000001</v>
      </c>
      <c r="N7924">
        <f>IFERROR(ROUND(( (-1.208*LN(L7924) + 7.5474 + 4.6991*(2.71828^(-0.009*L7924)) + 0.0001*L7924*L7924 - 0.0432*L7924 + 4.7166)/3),2), " ")</f>
        <v>3.14</v>
      </c>
      <c r="O7924">
        <f>IFERROR(MAX(MIN(ROUND(N7924*(Q7924/P7924),2),4.5),1.9)," ")</f>
        <v>2.96</v>
      </c>
      <c r="P7924">
        <f>13.098*F7924^-1.237</f>
        <v>44.806338281983834</v>
      </c>
      <c r="Q7924">
        <f>13.098*M7924^-1.237</f>
        <v>42.182109086218873</v>
      </c>
      <c r="R7924" s="5">
        <f>IFERROR(ROUND(MAX(MIN((-105.4*LN(O7924) + 163.83),95),10),0)," ")</f>
        <v>49</v>
      </c>
      <c r="S7924" s="5" t="str">
        <f>IFERROR(CONCATENATE("(",R7924,",",ROUND((1.2*W7924),2),")")," ")</f>
        <v>(49,0.47)</v>
      </c>
      <c r="T7924">
        <f>R7924-L7924</f>
        <v>8</v>
      </c>
      <c r="U7924" s="7" t="str">
        <f>IF((AND(T7924=0,H7924&gt;=L7924)),"Don’t change bids","OK")</f>
        <v>OK</v>
      </c>
      <c r="V7924" t="e">
        <f>IF((MATCH(F7924,W7924,0)),"Same","Diff")</f>
        <v>#N/A</v>
      </c>
      <c r="W7924" s="5">
        <f>ROUND(M7924,2)</f>
        <v>0.39</v>
      </c>
      <c r="X7924" s="5">
        <v>0.39</v>
      </c>
    </row>
    <row r="7925" spans="1:24" x14ac:dyDescent="0.25">
      <c r="A7925" t="s">
        <v>24</v>
      </c>
      <c r="B7925" t="s">
        <v>8148</v>
      </c>
      <c r="C7925" t="s">
        <v>4401</v>
      </c>
      <c r="D7925" t="s">
        <v>8108</v>
      </c>
      <c r="E7925" t="s">
        <v>569</v>
      </c>
      <c r="F7925" s="5">
        <v>0.37</v>
      </c>
      <c r="G7925" s="9">
        <v>0.1</v>
      </c>
      <c r="H7925" s="6">
        <f>G7925*100</f>
        <v>10</v>
      </c>
      <c r="I7925" t="s">
        <v>9716</v>
      </c>
      <c r="J7925" t="s">
        <v>10765</v>
      </c>
      <c r="K7925">
        <v>41</v>
      </c>
      <c r="L7925">
        <v>41</v>
      </c>
      <c r="M7925">
        <f>(F7925*(1+0.05))</f>
        <v>0.38850000000000001</v>
      </c>
      <c r="N7925">
        <f>IFERROR(ROUND(( (-1.208*LN(L7925) + 7.5474 + 4.6991*(2.71828^(-0.009*L7925)) + 0.0001*L7925*L7925 - 0.0432*L7925 + 4.7166)/3),2), " ")</f>
        <v>3.14</v>
      </c>
      <c r="O7925">
        <f>IFERROR(MAX(MIN(ROUND(N7925*(Q7925/P7925),2),4.5),1.9)," ")</f>
        <v>2.96</v>
      </c>
      <c r="P7925">
        <f>13.098*F7925^-1.237</f>
        <v>44.806338281983834</v>
      </c>
      <c r="Q7925">
        <f>13.098*M7925^-1.237</f>
        <v>42.182109086218873</v>
      </c>
      <c r="R7925" s="5">
        <f>IFERROR(ROUND(MAX(MIN((-105.4*LN(O7925) + 163.83),95),10),0)," ")</f>
        <v>49</v>
      </c>
      <c r="S7925" s="5" t="str">
        <f>IFERROR(CONCATENATE("(",R7925,",",ROUND((1.2*W7925),2),")")," ")</f>
        <v>(49,0.47)</v>
      </c>
      <c r="T7925">
        <f>R7925-L7925</f>
        <v>8</v>
      </c>
      <c r="U7925" s="7" t="str">
        <f>IF((AND(T7925=0,H7925&gt;=L7925)),"Don’t change bids","OK")</f>
        <v>OK</v>
      </c>
      <c r="V7925" t="e">
        <f>IF((MATCH(F7925,W7925,0)),"Same","Diff")</f>
        <v>#N/A</v>
      </c>
      <c r="W7925" s="5">
        <f>ROUND(M7925,2)</f>
        <v>0.39</v>
      </c>
      <c r="X7925" s="5">
        <v>0.39</v>
      </c>
    </row>
    <row r="7926" spans="1:24" x14ac:dyDescent="0.25">
      <c r="A7926" t="s">
        <v>24</v>
      </c>
      <c r="B7926" t="s">
        <v>8149</v>
      </c>
      <c r="C7926" t="s">
        <v>4401</v>
      </c>
      <c r="D7926" t="s">
        <v>8145</v>
      </c>
      <c r="E7926" t="s">
        <v>569</v>
      </c>
      <c r="F7926" s="5">
        <v>0.37</v>
      </c>
      <c r="G7926" s="9">
        <v>0.1</v>
      </c>
      <c r="H7926" s="6">
        <f>G7926*100</f>
        <v>10</v>
      </c>
      <c r="I7926" t="s">
        <v>9716</v>
      </c>
      <c r="J7926" t="s">
        <v>10765</v>
      </c>
      <c r="K7926">
        <v>41</v>
      </c>
      <c r="L7926">
        <v>41</v>
      </c>
      <c r="M7926">
        <f>(F7926*(1+0.05))</f>
        <v>0.38850000000000001</v>
      </c>
      <c r="N7926">
        <f>IFERROR(ROUND(( (-1.208*LN(L7926) + 7.5474 + 4.6991*(2.71828^(-0.009*L7926)) + 0.0001*L7926*L7926 - 0.0432*L7926 + 4.7166)/3),2), " ")</f>
        <v>3.14</v>
      </c>
      <c r="O7926">
        <f>IFERROR(MAX(MIN(ROUND(N7926*(Q7926/P7926),2),4.5),1.9)," ")</f>
        <v>2.96</v>
      </c>
      <c r="P7926">
        <f>13.098*F7926^-1.237</f>
        <v>44.806338281983834</v>
      </c>
      <c r="Q7926">
        <f>13.098*M7926^-1.237</f>
        <v>42.182109086218873</v>
      </c>
      <c r="R7926" s="5">
        <f>IFERROR(ROUND(MAX(MIN((-105.4*LN(O7926) + 163.83),95),10),0)," ")</f>
        <v>49</v>
      </c>
      <c r="S7926" s="5" t="str">
        <f>IFERROR(CONCATENATE("(",R7926,",",ROUND((1.2*W7926),2),")")," ")</f>
        <v>(49,0.47)</v>
      </c>
      <c r="T7926">
        <f>R7926-L7926</f>
        <v>8</v>
      </c>
      <c r="U7926" s="7" t="str">
        <f>IF((AND(T7926=0,H7926&gt;=L7926)),"Don’t change bids","OK")</f>
        <v>OK</v>
      </c>
      <c r="V7926" t="e">
        <f>IF((MATCH(F7926,W7926,0)),"Same","Diff")</f>
        <v>#N/A</v>
      </c>
      <c r="W7926" s="5">
        <f>ROUND(M7926,2)</f>
        <v>0.39</v>
      </c>
      <c r="X7926" s="5">
        <v>0.39</v>
      </c>
    </row>
    <row r="7927" spans="1:24" x14ac:dyDescent="0.25">
      <c r="A7927" t="s">
        <v>24</v>
      </c>
      <c r="B7927" t="s">
        <v>8150</v>
      </c>
      <c r="C7927" t="s">
        <v>4401</v>
      </c>
      <c r="D7927" t="s">
        <v>8105</v>
      </c>
      <c r="E7927" t="s">
        <v>569</v>
      </c>
      <c r="F7927" s="5">
        <v>0.37</v>
      </c>
      <c r="G7927" s="9">
        <v>0.1</v>
      </c>
      <c r="H7927" s="6">
        <f>G7927*100</f>
        <v>10</v>
      </c>
      <c r="I7927" t="s">
        <v>9716</v>
      </c>
      <c r="J7927" t="s">
        <v>10765</v>
      </c>
      <c r="K7927">
        <v>41</v>
      </c>
      <c r="L7927">
        <v>41</v>
      </c>
      <c r="M7927">
        <f>(F7927*(1+0.05))</f>
        <v>0.38850000000000001</v>
      </c>
      <c r="N7927">
        <f>IFERROR(ROUND(( (-1.208*LN(L7927) + 7.5474 + 4.6991*(2.71828^(-0.009*L7927)) + 0.0001*L7927*L7927 - 0.0432*L7927 + 4.7166)/3),2), " ")</f>
        <v>3.14</v>
      </c>
      <c r="O7927">
        <f>IFERROR(MAX(MIN(ROUND(N7927*(Q7927/P7927),2),4.5),1.9)," ")</f>
        <v>2.96</v>
      </c>
      <c r="P7927">
        <f>13.098*F7927^-1.237</f>
        <v>44.806338281983834</v>
      </c>
      <c r="Q7927">
        <f>13.098*M7927^-1.237</f>
        <v>42.182109086218873</v>
      </c>
      <c r="R7927" s="5">
        <f>IFERROR(ROUND(MAX(MIN((-105.4*LN(O7927) + 163.83),95),10),0)," ")</f>
        <v>49</v>
      </c>
      <c r="S7927" s="5" t="str">
        <f>IFERROR(CONCATENATE("(",R7927,",",ROUND((1.2*W7927),2),")")," ")</f>
        <v>(49,0.47)</v>
      </c>
      <c r="T7927">
        <f>R7927-L7927</f>
        <v>8</v>
      </c>
      <c r="U7927" s="7" t="str">
        <f>IF((AND(T7927=0,H7927&gt;=L7927)),"Don’t change bids","OK")</f>
        <v>OK</v>
      </c>
      <c r="V7927" t="e">
        <f>IF((MATCH(F7927,W7927,0)),"Same","Diff")</f>
        <v>#N/A</v>
      </c>
      <c r="W7927" s="5">
        <f>ROUND(M7927,2)</f>
        <v>0.39</v>
      </c>
      <c r="X7927" s="5">
        <v>0.39</v>
      </c>
    </row>
    <row r="7928" spans="1:24" x14ac:dyDescent="0.25">
      <c r="A7928" t="s">
        <v>24</v>
      </c>
      <c r="B7928" t="s">
        <v>8151</v>
      </c>
      <c r="C7928" t="s">
        <v>4401</v>
      </c>
      <c r="D7928" t="s">
        <v>8139</v>
      </c>
      <c r="E7928" t="s">
        <v>539</v>
      </c>
      <c r="F7928" s="5">
        <v>0.35</v>
      </c>
      <c r="G7928" s="9">
        <v>0.1</v>
      </c>
      <c r="H7928" s="6">
        <f>G7928*100</f>
        <v>10</v>
      </c>
      <c r="I7928" t="s">
        <v>9712</v>
      </c>
      <c r="J7928" t="s">
        <v>10765</v>
      </c>
      <c r="K7928">
        <v>41</v>
      </c>
      <c r="L7928">
        <v>41</v>
      </c>
      <c r="M7928">
        <f>(F7928*(1+0.05))</f>
        <v>0.36749999999999999</v>
      </c>
      <c r="N7928">
        <f>IFERROR(ROUND(( (-1.208*LN(L7928) + 7.5474 + 4.6991*(2.71828^(-0.009*L7928)) + 0.0001*L7928*L7928 - 0.0432*L7928 + 4.7166)/3),2), " ")</f>
        <v>3.14</v>
      </c>
      <c r="O7928">
        <f>IFERROR(MAX(MIN(ROUND(N7928*(Q7928/P7928),2),4.5),1.9)," ")</f>
        <v>2.96</v>
      </c>
      <c r="P7928">
        <f>13.098*F7928^-1.237</f>
        <v>47.994648485198184</v>
      </c>
      <c r="Q7928">
        <f>13.098*M7928^-1.237</f>
        <v>45.183685513783573</v>
      </c>
      <c r="R7928" s="5">
        <f>IFERROR(ROUND(MAX(MIN((-105.4*LN(O7928) + 163.83),95),10),0)," ")</f>
        <v>49</v>
      </c>
      <c r="S7928" s="5" t="str">
        <f>IFERROR(CONCATENATE("(",R7928,",",ROUND((1.2*W7928),2),")")," ")</f>
        <v>(49,0.44)</v>
      </c>
      <c r="T7928">
        <f>R7928-L7928</f>
        <v>8</v>
      </c>
      <c r="U7928" s="7" t="str">
        <f>IF((AND(T7928=0,H7928&gt;=L7928)),"Don’t change bids","OK")</f>
        <v>OK</v>
      </c>
      <c r="V7928" t="e">
        <f>IF((MATCH(F7928,W7928,0)),"Same","Diff")</f>
        <v>#N/A</v>
      </c>
      <c r="W7928" s="5">
        <f>ROUND(M7928,2)</f>
        <v>0.37</v>
      </c>
      <c r="X7928" s="5">
        <v>0.37</v>
      </c>
    </row>
    <row r="7929" spans="1:24" x14ac:dyDescent="0.25">
      <c r="A7929" t="s">
        <v>24</v>
      </c>
      <c r="B7929" t="s">
        <v>8152</v>
      </c>
      <c r="C7929" t="s">
        <v>4401</v>
      </c>
      <c r="D7929" t="s">
        <v>8139</v>
      </c>
      <c r="E7929" t="s">
        <v>569</v>
      </c>
      <c r="F7929" s="5">
        <v>0.37</v>
      </c>
      <c r="G7929" s="9">
        <v>0.1</v>
      </c>
      <c r="H7929" s="6">
        <f>G7929*100</f>
        <v>10</v>
      </c>
      <c r="I7929" t="s">
        <v>9716</v>
      </c>
      <c r="J7929" t="s">
        <v>10765</v>
      </c>
      <c r="K7929">
        <v>41</v>
      </c>
      <c r="L7929">
        <v>41</v>
      </c>
      <c r="M7929">
        <f>(F7929*(1+0.05))</f>
        <v>0.38850000000000001</v>
      </c>
      <c r="N7929">
        <f>IFERROR(ROUND(( (-1.208*LN(L7929) + 7.5474 + 4.6991*(2.71828^(-0.009*L7929)) + 0.0001*L7929*L7929 - 0.0432*L7929 + 4.7166)/3),2), " ")</f>
        <v>3.14</v>
      </c>
      <c r="O7929">
        <f>IFERROR(MAX(MIN(ROUND(N7929*(Q7929/P7929),2),4.5),1.9)," ")</f>
        <v>2.96</v>
      </c>
      <c r="P7929">
        <f>13.098*F7929^-1.237</f>
        <v>44.806338281983834</v>
      </c>
      <c r="Q7929">
        <f>13.098*M7929^-1.237</f>
        <v>42.182109086218873</v>
      </c>
      <c r="R7929" s="5">
        <f>IFERROR(ROUND(MAX(MIN((-105.4*LN(O7929) + 163.83),95),10),0)," ")</f>
        <v>49</v>
      </c>
      <c r="S7929" s="5" t="str">
        <f>IFERROR(CONCATENATE("(",R7929,",",ROUND((1.2*W7929),2),")")," ")</f>
        <v>(49,0.47)</v>
      </c>
      <c r="T7929">
        <f>R7929-L7929</f>
        <v>8</v>
      </c>
      <c r="U7929" s="7" t="str">
        <f>IF((AND(T7929=0,H7929&gt;=L7929)),"Don’t change bids","OK")</f>
        <v>OK</v>
      </c>
      <c r="V7929" t="e">
        <f>IF((MATCH(F7929,W7929,0)),"Same","Diff")</f>
        <v>#N/A</v>
      </c>
      <c r="W7929" s="5">
        <f>ROUND(M7929,2)</f>
        <v>0.39</v>
      </c>
      <c r="X7929" s="5">
        <v>0.39</v>
      </c>
    </row>
    <row r="7930" spans="1:24" x14ac:dyDescent="0.25">
      <c r="A7930" t="s">
        <v>24</v>
      </c>
      <c r="B7930" t="s">
        <v>8153</v>
      </c>
      <c r="C7930" t="s">
        <v>4401</v>
      </c>
      <c r="D7930" t="s">
        <v>8105</v>
      </c>
      <c r="E7930" t="s">
        <v>569</v>
      </c>
      <c r="F7930" s="5">
        <v>0.37</v>
      </c>
      <c r="G7930" s="9">
        <v>0.1</v>
      </c>
      <c r="H7930" s="6">
        <f>G7930*100</f>
        <v>10</v>
      </c>
      <c r="I7930" t="s">
        <v>9716</v>
      </c>
      <c r="J7930" t="s">
        <v>10765</v>
      </c>
      <c r="K7930">
        <v>41</v>
      </c>
      <c r="L7930">
        <v>41</v>
      </c>
      <c r="M7930">
        <f>(F7930*(1+0.05))</f>
        <v>0.38850000000000001</v>
      </c>
      <c r="N7930">
        <f>IFERROR(ROUND(( (-1.208*LN(L7930) + 7.5474 + 4.6991*(2.71828^(-0.009*L7930)) + 0.0001*L7930*L7930 - 0.0432*L7930 + 4.7166)/3),2), " ")</f>
        <v>3.14</v>
      </c>
      <c r="O7930">
        <f>IFERROR(MAX(MIN(ROUND(N7930*(Q7930/P7930),2),4.5),1.9)," ")</f>
        <v>2.96</v>
      </c>
      <c r="P7930">
        <f>13.098*F7930^-1.237</f>
        <v>44.806338281983834</v>
      </c>
      <c r="Q7930">
        <f>13.098*M7930^-1.237</f>
        <v>42.182109086218873</v>
      </c>
      <c r="R7930" s="5">
        <f>IFERROR(ROUND(MAX(MIN((-105.4*LN(O7930) + 163.83),95),10),0)," ")</f>
        <v>49</v>
      </c>
      <c r="S7930" s="5" t="str">
        <f>IFERROR(CONCATENATE("(",R7930,",",ROUND((1.2*W7930),2),")")," ")</f>
        <v>(49,0.47)</v>
      </c>
      <c r="T7930">
        <f>R7930-L7930</f>
        <v>8</v>
      </c>
      <c r="U7930" s="7" t="str">
        <f>IF((AND(T7930=0,H7930&gt;=L7930)),"Don’t change bids","OK")</f>
        <v>OK</v>
      </c>
      <c r="V7930" t="e">
        <f>IF((MATCH(F7930,W7930,0)),"Same","Diff")</f>
        <v>#N/A</v>
      </c>
      <c r="W7930" s="5">
        <f>ROUND(M7930,2)</f>
        <v>0.39</v>
      </c>
      <c r="X7930" s="5">
        <v>0.39</v>
      </c>
    </row>
    <row r="7931" spans="1:24" x14ac:dyDescent="0.25">
      <c r="A7931" t="s">
        <v>24</v>
      </c>
      <c r="B7931" t="s">
        <v>8154</v>
      </c>
      <c r="C7931" t="s">
        <v>4401</v>
      </c>
      <c r="D7931" t="s">
        <v>8105</v>
      </c>
      <c r="E7931" t="s">
        <v>569</v>
      </c>
      <c r="F7931" s="5">
        <v>0.37</v>
      </c>
      <c r="G7931" s="9">
        <v>0.1</v>
      </c>
      <c r="H7931" s="6">
        <f>G7931*100</f>
        <v>10</v>
      </c>
      <c r="I7931" t="s">
        <v>9716</v>
      </c>
      <c r="J7931" t="s">
        <v>10765</v>
      </c>
      <c r="K7931">
        <v>41</v>
      </c>
      <c r="L7931">
        <v>41</v>
      </c>
      <c r="M7931">
        <f>(F7931*(1+0.05))</f>
        <v>0.38850000000000001</v>
      </c>
      <c r="N7931">
        <f>IFERROR(ROUND(( (-1.208*LN(L7931) + 7.5474 + 4.6991*(2.71828^(-0.009*L7931)) + 0.0001*L7931*L7931 - 0.0432*L7931 + 4.7166)/3),2), " ")</f>
        <v>3.14</v>
      </c>
      <c r="O7931">
        <f>IFERROR(MAX(MIN(ROUND(N7931*(Q7931/P7931),2),4.5),1.9)," ")</f>
        <v>2.96</v>
      </c>
      <c r="P7931">
        <f>13.098*F7931^-1.237</f>
        <v>44.806338281983834</v>
      </c>
      <c r="Q7931">
        <f>13.098*M7931^-1.237</f>
        <v>42.182109086218873</v>
      </c>
      <c r="R7931" s="5">
        <f>IFERROR(ROUND(MAX(MIN((-105.4*LN(O7931) + 163.83),95),10),0)," ")</f>
        <v>49</v>
      </c>
      <c r="S7931" s="5" t="str">
        <f>IFERROR(CONCATENATE("(",R7931,",",ROUND((1.2*W7931),2),")")," ")</f>
        <v>(49,0.47)</v>
      </c>
      <c r="T7931">
        <f>R7931-L7931</f>
        <v>8</v>
      </c>
      <c r="U7931" s="7" t="str">
        <f>IF((AND(T7931=0,H7931&gt;=L7931)),"Don’t change bids","OK")</f>
        <v>OK</v>
      </c>
      <c r="V7931" t="e">
        <f>IF((MATCH(F7931,W7931,0)),"Same","Diff")</f>
        <v>#N/A</v>
      </c>
      <c r="W7931" s="5">
        <f>ROUND(M7931,2)</f>
        <v>0.39</v>
      </c>
      <c r="X7931" s="5">
        <v>0.39</v>
      </c>
    </row>
    <row r="7932" spans="1:24" x14ac:dyDescent="0.25">
      <c r="A7932" t="s">
        <v>24</v>
      </c>
      <c r="B7932" t="s">
        <v>8155</v>
      </c>
      <c r="C7932" t="s">
        <v>4401</v>
      </c>
      <c r="D7932" t="s">
        <v>8141</v>
      </c>
      <c r="E7932" t="s">
        <v>4900</v>
      </c>
      <c r="F7932" s="5">
        <v>0.34</v>
      </c>
      <c r="G7932" s="8">
        <v>1</v>
      </c>
      <c r="H7932" s="6">
        <f>G7932*100</f>
        <v>100</v>
      </c>
      <c r="I7932" t="s">
        <v>10753</v>
      </c>
      <c r="J7932" t="s">
        <v>10765</v>
      </c>
      <c r="K7932">
        <v>43</v>
      </c>
      <c r="L7932">
        <v>43</v>
      </c>
      <c r="M7932">
        <f>(F7932*(1+0.05))</f>
        <v>0.35700000000000004</v>
      </c>
      <c r="N7932">
        <f>IFERROR(ROUND(( (-1.208*LN(L7932) + 7.5474 + 4.6991*(2.71828^(-0.009*L7932)) + 0.0001*L7932*L7932 - 0.0432*L7932 + 4.7166)/3),2), " ")</f>
        <v>3.08</v>
      </c>
      <c r="O7932">
        <f>IFERROR(MAX(MIN(ROUND(N7932*(Q7932/P7932),2),4.5),1.9)," ")</f>
        <v>2.9</v>
      </c>
      <c r="P7932">
        <f>13.098*F7932^-1.237</f>
        <v>49.746847656716049</v>
      </c>
      <c r="Q7932">
        <f>13.098*M7932^-1.237</f>
        <v>46.833261431560999</v>
      </c>
      <c r="R7932" s="5">
        <f>IFERROR(ROUND(MAX(MIN((-105.4*LN(O7932) + 163.83),95),10),0)," ")</f>
        <v>52</v>
      </c>
      <c r="S7932" s="5" t="str">
        <f>IFERROR(CONCATENATE("(",R7932,",",ROUND((1.2*W7932),2),")")," ")</f>
        <v>(52,0.43)</v>
      </c>
      <c r="T7932">
        <f>R7932-L7932</f>
        <v>9</v>
      </c>
      <c r="U7932" s="7" t="str">
        <f>IF((AND(T7932=0,H7932&gt;=L7932)),"Don’t change bids","OK")</f>
        <v>OK</v>
      </c>
      <c r="V7932" t="e">
        <f>IF((MATCH(F7932,W7932,0)),"Same","Diff")</f>
        <v>#N/A</v>
      </c>
      <c r="W7932" s="5">
        <f>ROUND(M7932,2)</f>
        <v>0.36</v>
      </c>
      <c r="X7932" s="5">
        <v>0.36</v>
      </c>
    </row>
    <row r="7933" spans="1:24" x14ac:dyDescent="0.25">
      <c r="A7933" t="s">
        <v>24</v>
      </c>
      <c r="B7933" t="s">
        <v>8156</v>
      </c>
      <c r="C7933" t="s">
        <v>4401</v>
      </c>
      <c r="D7933" t="s">
        <v>8108</v>
      </c>
      <c r="E7933" t="s">
        <v>569</v>
      </c>
      <c r="F7933" s="5">
        <v>0.37</v>
      </c>
      <c r="G7933" s="9">
        <v>0.1</v>
      </c>
      <c r="H7933" s="6">
        <f>G7933*100</f>
        <v>10</v>
      </c>
      <c r="I7933" t="s">
        <v>9716</v>
      </c>
      <c r="J7933" t="s">
        <v>10765</v>
      </c>
      <c r="K7933">
        <v>41</v>
      </c>
      <c r="L7933">
        <v>41</v>
      </c>
      <c r="M7933">
        <f>(F7933*(1+0.05))</f>
        <v>0.38850000000000001</v>
      </c>
      <c r="N7933">
        <f>IFERROR(ROUND(( (-1.208*LN(L7933) + 7.5474 + 4.6991*(2.71828^(-0.009*L7933)) + 0.0001*L7933*L7933 - 0.0432*L7933 + 4.7166)/3),2), " ")</f>
        <v>3.14</v>
      </c>
      <c r="O7933">
        <f>IFERROR(MAX(MIN(ROUND(N7933*(Q7933/P7933),2),4.5),1.9)," ")</f>
        <v>2.96</v>
      </c>
      <c r="P7933">
        <f>13.098*F7933^-1.237</f>
        <v>44.806338281983834</v>
      </c>
      <c r="Q7933">
        <f>13.098*M7933^-1.237</f>
        <v>42.182109086218873</v>
      </c>
      <c r="R7933" s="5">
        <f>IFERROR(ROUND(MAX(MIN((-105.4*LN(O7933) + 163.83),95),10),0)," ")</f>
        <v>49</v>
      </c>
      <c r="S7933" s="5" t="str">
        <f>IFERROR(CONCATENATE("(",R7933,",",ROUND((1.2*W7933),2),")")," ")</f>
        <v>(49,0.47)</v>
      </c>
      <c r="T7933">
        <f>R7933-L7933</f>
        <v>8</v>
      </c>
      <c r="U7933" s="7" t="str">
        <f>IF((AND(T7933=0,H7933&gt;=L7933)),"Don’t change bids","OK")</f>
        <v>OK</v>
      </c>
      <c r="V7933" t="e">
        <f>IF((MATCH(F7933,W7933,0)),"Same","Diff")</f>
        <v>#N/A</v>
      </c>
      <c r="W7933" s="5">
        <f>ROUND(M7933,2)</f>
        <v>0.39</v>
      </c>
      <c r="X7933" s="5">
        <v>0.39</v>
      </c>
    </row>
    <row r="7934" spans="1:24" x14ac:dyDescent="0.25">
      <c r="A7934" t="s">
        <v>24</v>
      </c>
      <c r="B7934" t="s">
        <v>8157</v>
      </c>
      <c r="C7934" t="s">
        <v>4401</v>
      </c>
      <c r="D7934" t="s">
        <v>8111</v>
      </c>
      <c r="E7934" t="s">
        <v>569</v>
      </c>
      <c r="F7934" s="5">
        <v>0.37</v>
      </c>
      <c r="G7934" s="9">
        <v>0.1</v>
      </c>
      <c r="H7934" s="6">
        <f>G7934*100</f>
        <v>10</v>
      </c>
      <c r="I7934" t="s">
        <v>9716</v>
      </c>
      <c r="J7934" t="s">
        <v>10765</v>
      </c>
      <c r="K7934">
        <v>41</v>
      </c>
      <c r="L7934">
        <v>41</v>
      </c>
      <c r="M7934">
        <f>(F7934*(1+0.05))</f>
        <v>0.38850000000000001</v>
      </c>
      <c r="N7934">
        <f>IFERROR(ROUND(( (-1.208*LN(L7934) + 7.5474 + 4.6991*(2.71828^(-0.009*L7934)) + 0.0001*L7934*L7934 - 0.0432*L7934 + 4.7166)/3),2), " ")</f>
        <v>3.14</v>
      </c>
      <c r="O7934">
        <f>IFERROR(MAX(MIN(ROUND(N7934*(Q7934/P7934),2),4.5),1.9)," ")</f>
        <v>2.96</v>
      </c>
      <c r="P7934">
        <f>13.098*F7934^-1.237</f>
        <v>44.806338281983834</v>
      </c>
      <c r="Q7934">
        <f>13.098*M7934^-1.237</f>
        <v>42.182109086218873</v>
      </c>
      <c r="R7934" s="5">
        <f>IFERROR(ROUND(MAX(MIN((-105.4*LN(O7934) + 163.83),95),10),0)," ")</f>
        <v>49</v>
      </c>
      <c r="S7934" s="5" t="str">
        <f>IFERROR(CONCATENATE("(",R7934,",",ROUND((1.2*W7934),2),")")," ")</f>
        <v>(49,0.47)</v>
      </c>
      <c r="T7934">
        <f>R7934-L7934</f>
        <v>8</v>
      </c>
      <c r="U7934" s="7" t="str">
        <f>IF((AND(T7934=0,H7934&gt;=L7934)),"Don’t change bids","OK")</f>
        <v>OK</v>
      </c>
      <c r="V7934" t="e">
        <f>IF((MATCH(F7934,W7934,0)),"Same","Diff")</f>
        <v>#N/A</v>
      </c>
      <c r="W7934" s="5">
        <f>ROUND(M7934,2)</f>
        <v>0.39</v>
      </c>
      <c r="X7934" s="5">
        <v>0.39</v>
      </c>
    </row>
    <row r="7935" spans="1:24" x14ac:dyDescent="0.25">
      <c r="A7935" t="s">
        <v>24</v>
      </c>
      <c r="B7935" t="s">
        <v>8158</v>
      </c>
      <c r="C7935" t="s">
        <v>4401</v>
      </c>
      <c r="D7935" t="s">
        <v>8111</v>
      </c>
      <c r="E7935" t="s">
        <v>569</v>
      </c>
      <c r="F7935" s="5">
        <v>0.37</v>
      </c>
      <c r="G7935" s="9">
        <v>0.1</v>
      </c>
      <c r="H7935" s="6">
        <f>G7935*100</f>
        <v>10</v>
      </c>
      <c r="I7935" t="s">
        <v>9716</v>
      </c>
      <c r="J7935" t="s">
        <v>10765</v>
      </c>
      <c r="K7935">
        <v>41</v>
      </c>
      <c r="L7935">
        <v>41</v>
      </c>
      <c r="M7935">
        <f>(F7935*(1+0.05))</f>
        <v>0.38850000000000001</v>
      </c>
      <c r="N7935">
        <f>IFERROR(ROUND(( (-1.208*LN(L7935) + 7.5474 + 4.6991*(2.71828^(-0.009*L7935)) + 0.0001*L7935*L7935 - 0.0432*L7935 + 4.7166)/3),2), " ")</f>
        <v>3.14</v>
      </c>
      <c r="O7935">
        <f>IFERROR(MAX(MIN(ROUND(N7935*(Q7935/P7935),2),4.5),1.9)," ")</f>
        <v>2.96</v>
      </c>
      <c r="P7935">
        <f>13.098*F7935^-1.237</f>
        <v>44.806338281983834</v>
      </c>
      <c r="Q7935">
        <f>13.098*M7935^-1.237</f>
        <v>42.182109086218873</v>
      </c>
      <c r="R7935" s="5">
        <f>IFERROR(ROUND(MAX(MIN((-105.4*LN(O7935) + 163.83),95),10),0)," ")</f>
        <v>49</v>
      </c>
      <c r="S7935" s="5" t="str">
        <f>IFERROR(CONCATENATE("(",R7935,",",ROUND((1.2*W7935),2),")")," ")</f>
        <v>(49,0.47)</v>
      </c>
      <c r="T7935">
        <f>R7935-L7935</f>
        <v>8</v>
      </c>
      <c r="U7935" s="7" t="str">
        <f>IF((AND(T7935=0,H7935&gt;=L7935)),"Don’t change bids","OK")</f>
        <v>OK</v>
      </c>
      <c r="V7935" t="e">
        <f>IF((MATCH(F7935,W7935,0)),"Same","Diff")</f>
        <v>#N/A</v>
      </c>
      <c r="W7935" s="5">
        <f>ROUND(M7935,2)</f>
        <v>0.39</v>
      </c>
      <c r="X7935" s="5">
        <v>0.39</v>
      </c>
    </row>
    <row r="7936" spans="1:24" x14ac:dyDescent="0.25">
      <c r="A7936" t="s">
        <v>24</v>
      </c>
      <c r="B7936" t="s">
        <v>8159</v>
      </c>
      <c r="C7936" t="s">
        <v>4401</v>
      </c>
      <c r="D7936" t="s">
        <v>8105</v>
      </c>
      <c r="E7936" t="s">
        <v>569</v>
      </c>
      <c r="F7936" s="5">
        <v>0.37</v>
      </c>
      <c r="G7936" s="9">
        <v>0.1</v>
      </c>
      <c r="H7936" s="6">
        <f>G7936*100</f>
        <v>10</v>
      </c>
      <c r="I7936" t="s">
        <v>9716</v>
      </c>
      <c r="J7936" t="s">
        <v>10765</v>
      </c>
      <c r="K7936">
        <v>41</v>
      </c>
      <c r="L7936">
        <v>41</v>
      </c>
      <c r="M7936">
        <f>(F7936*(1+0.05))</f>
        <v>0.38850000000000001</v>
      </c>
      <c r="N7936">
        <f>IFERROR(ROUND(( (-1.208*LN(L7936) + 7.5474 + 4.6991*(2.71828^(-0.009*L7936)) + 0.0001*L7936*L7936 - 0.0432*L7936 + 4.7166)/3),2), " ")</f>
        <v>3.14</v>
      </c>
      <c r="O7936">
        <f>IFERROR(MAX(MIN(ROUND(N7936*(Q7936/P7936),2),4.5),1.9)," ")</f>
        <v>2.96</v>
      </c>
      <c r="P7936">
        <f>13.098*F7936^-1.237</f>
        <v>44.806338281983834</v>
      </c>
      <c r="Q7936">
        <f>13.098*M7936^-1.237</f>
        <v>42.182109086218873</v>
      </c>
      <c r="R7936" s="5">
        <f>IFERROR(ROUND(MAX(MIN((-105.4*LN(O7936) + 163.83),95),10),0)," ")</f>
        <v>49</v>
      </c>
      <c r="S7936" s="5" t="str">
        <f>IFERROR(CONCATENATE("(",R7936,",",ROUND((1.2*W7936),2),")")," ")</f>
        <v>(49,0.47)</v>
      </c>
      <c r="T7936">
        <f>R7936-L7936</f>
        <v>8</v>
      </c>
      <c r="U7936" s="7" t="str">
        <f>IF((AND(T7936=0,H7936&gt;=L7936)),"Don’t change bids","OK")</f>
        <v>OK</v>
      </c>
      <c r="V7936" t="e">
        <f>IF((MATCH(F7936,W7936,0)),"Same","Diff")</f>
        <v>#N/A</v>
      </c>
      <c r="W7936" s="5">
        <f>ROUND(M7936,2)</f>
        <v>0.39</v>
      </c>
      <c r="X7936" s="5">
        <v>0.39</v>
      </c>
    </row>
    <row r="7937" spans="1:24" x14ac:dyDescent="0.25">
      <c r="A7937" t="s">
        <v>24</v>
      </c>
      <c r="B7937" t="s">
        <v>8160</v>
      </c>
      <c r="C7937" t="s">
        <v>4401</v>
      </c>
      <c r="D7937" t="s">
        <v>8108</v>
      </c>
      <c r="E7937" t="s">
        <v>569</v>
      </c>
      <c r="F7937" s="5">
        <v>0.37</v>
      </c>
      <c r="G7937" s="9">
        <v>0.1</v>
      </c>
      <c r="H7937" s="6">
        <f>G7937*100</f>
        <v>10</v>
      </c>
      <c r="I7937" t="s">
        <v>9716</v>
      </c>
      <c r="J7937" t="s">
        <v>10765</v>
      </c>
      <c r="K7937">
        <v>41</v>
      </c>
      <c r="L7937">
        <v>41</v>
      </c>
      <c r="M7937">
        <f>(F7937*(1+0.05))</f>
        <v>0.38850000000000001</v>
      </c>
      <c r="N7937">
        <f>IFERROR(ROUND(( (-1.208*LN(L7937) + 7.5474 + 4.6991*(2.71828^(-0.009*L7937)) + 0.0001*L7937*L7937 - 0.0432*L7937 + 4.7166)/3),2), " ")</f>
        <v>3.14</v>
      </c>
      <c r="O7937">
        <f>IFERROR(MAX(MIN(ROUND(N7937*(Q7937/P7937),2),4.5),1.9)," ")</f>
        <v>2.96</v>
      </c>
      <c r="P7937">
        <f>13.098*F7937^-1.237</f>
        <v>44.806338281983834</v>
      </c>
      <c r="Q7937">
        <f>13.098*M7937^-1.237</f>
        <v>42.182109086218873</v>
      </c>
      <c r="R7937" s="5">
        <f>IFERROR(ROUND(MAX(MIN((-105.4*LN(O7937) + 163.83),95),10),0)," ")</f>
        <v>49</v>
      </c>
      <c r="S7937" s="5" t="str">
        <f>IFERROR(CONCATENATE("(",R7937,",",ROUND((1.2*W7937),2),")")," ")</f>
        <v>(49,0.47)</v>
      </c>
      <c r="T7937">
        <f>R7937-L7937</f>
        <v>8</v>
      </c>
      <c r="U7937" s="7" t="str">
        <f>IF((AND(T7937=0,H7937&gt;=L7937)),"Don’t change bids","OK")</f>
        <v>OK</v>
      </c>
      <c r="V7937" t="e">
        <f>IF((MATCH(F7937,W7937,0)),"Same","Diff")</f>
        <v>#N/A</v>
      </c>
      <c r="W7937" s="5">
        <f>ROUND(M7937,2)</f>
        <v>0.39</v>
      </c>
      <c r="X7937" s="5">
        <v>0.39</v>
      </c>
    </row>
    <row r="7938" spans="1:24" x14ac:dyDescent="0.25">
      <c r="A7938" t="s">
        <v>24</v>
      </c>
      <c r="B7938" t="s">
        <v>8161</v>
      </c>
      <c r="C7938" t="s">
        <v>4401</v>
      </c>
      <c r="D7938" t="s">
        <v>8141</v>
      </c>
      <c r="E7938" t="s">
        <v>569</v>
      </c>
      <c r="F7938" s="5">
        <v>0.37</v>
      </c>
      <c r="G7938" s="9">
        <v>0.1</v>
      </c>
      <c r="H7938" s="6">
        <f>G7938*100</f>
        <v>10</v>
      </c>
      <c r="I7938" t="s">
        <v>9716</v>
      </c>
      <c r="J7938" t="s">
        <v>10765</v>
      </c>
      <c r="K7938">
        <v>41</v>
      </c>
      <c r="L7938">
        <v>41</v>
      </c>
      <c r="M7938">
        <f>(F7938*(1+0.05))</f>
        <v>0.38850000000000001</v>
      </c>
      <c r="N7938">
        <f>IFERROR(ROUND(( (-1.208*LN(L7938) + 7.5474 + 4.6991*(2.71828^(-0.009*L7938)) + 0.0001*L7938*L7938 - 0.0432*L7938 + 4.7166)/3),2), " ")</f>
        <v>3.14</v>
      </c>
      <c r="O7938">
        <f>IFERROR(MAX(MIN(ROUND(N7938*(Q7938/P7938),2),4.5),1.9)," ")</f>
        <v>2.96</v>
      </c>
      <c r="P7938">
        <f>13.098*F7938^-1.237</f>
        <v>44.806338281983834</v>
      </c>
      <c r="Q7938">
        <f>13.098*M7938^-1.237</f>
        <v>42.182109086218873</v>
      </c>
      <c r="R7938" s="5">
        <f>IFERROR(ROUND(MAX(MIN((-105.4*LN(O7938) + 163.83),95),10),0)," ")</f>
        <v>49</v>
      </c>
      <c r="S7938" s="5" t="str">
        <f>IFERROR(CONCATENATE("(",R7938,",",ROUND((1.2*W7938),2),")")," ")</f>
        <v>(49,0.47)</v>
      </c>
      <c r="T7938">
        <f>R7938-L7938</f>
        <v>8</v>
      </c>
      <c r="U7938" s="7" t="str">
        <f>IF((AND(T7938=0,H7938&gt;=L7938)),"Don’t change bids","OK")</f>
        <v>OK</v>
      </c>
      <c r="V7938" t="e">
        <f>IF((MATCH(F7938,W7938,0)),"Same","Diff")</f>
        <v>#N/A</v>
      </c>
      <c r="W7938" s="5">
        <f>ROUND(M7938,2)</f>
        <v>0.39</v>
      </c>
      <c r="X7938" s="5">
        <v>0.39</v>
      </c>
    </row>
    <row r="7939" spans="1:24" x14ac:dyDescent="0.25">
      <c r="A7939" t="s">
        <v>24</v>
      </c>
      <c r="B7939" t="s">
        <v>8162</v>
      </c>
      <c r="C7939" t="s">
        <v>4401</v>
      </c>
      <c r="D7939" t="s">
        <v>8145</v>
      </c>
      <c r="E7939" t="s">
        <v>569</v>
      </c>
      <c r="F7939" s="5">
        <v>0.37</v>
      </c>
      <c r="G7939" s="9">
        <v>0.1</v>
      </c>
      <c r="H7939" s="6">
        <f>G7939*100</f>
        <v>10</v>
      </c>
      <c r="I7939" t="s">
        <v>9716</v>
      </c>
      <c r="J7939" t="s">
        <v>10765</v>
      </c>
      <c r="K7939">
        <v>41</v>
      </c>
      <c r="L7939">
        <v>41</v>
      </c>
      <c r="M7939">
        <f>(F7939*(1+0.05))</f>
        <v>0.38850000000000001</v>
      </c>
      <c r="N7939">
        <f>IFERROR(ROUND(( (-1.208*LN(L7939) + 7.5474 + 4.6991*(2.71828^(-0.009*L7939)) + 0.0001*L7939*L7939 - 0.0432*L7939 + 4.7166)/3),2), " ")</f>
        <v>3.14</v>
      </c>
      <c r="O7939">
        <f>IFERROR(MAX(MIN(ROUND(N7939*(Q7939/P7939),2),4.5),1.9)," ")</f>
        <v>2.96</v>
      </c>
      <c r="P7939">
        <f>13.098*F7939^-1.237</f>
        <v>44.806338281983834</v>
      </c>
      <c r="Q7939">
        <f>13.098*M7939^-1.237</f>
        <v>42.182109086218873</v>
      </c>
      <c r="R7939" s="5">
        <f>IFERROR(ROUND(MAX(MIN((-105.4*LN(O7939) + 163.83),95),10),0)," ")</f>
        <v>49</v>
      </c>
      <c r="S7939" s="5" t="str">
        <f>IFERROR(CONCATENATE("(",R7939,",",ROUND((1.2*W7939),2),")")," ")</f>
        <v>(49,0.47)</v>
      </c>
      <c r="T7939">
        <f>R7939-L7939</f>
        <v>8</v>
      </c>
      <c r="U7939" s="7" t="str">
        <f>IF((AND(T7939=0,H7939&gt;=L7939)),"Don’t change bids","OK")</f>
        <v>OK</v>
      </c>
      <c r="V7939" t="e">
        <f>IF((MATCH(F7939,W7939,0)),"Same","Diff")</f>
        <v>#N/A</v>
      </c>
      <c r="W7939" s="5">
        <f>ROUND(M7939,2)</f>
        <v>0.39</v>
      </c>
      <c r="X7939" s="5">
        <v>0.39</v>
      </c>
    </row>
    <row r="7940" spans="1:24" x14ac:dyDescent="0.25">
      <c r="A7940" t="s">
        <v>24</v>
      </c>
      <c r="B7940" t="s">
        <v>8163</v>
      </c>
      <c r="C7940" t="s">
        <v>4401</v>
      </c>
      <c r="D7940" t="s">
        <v>8108</v>
      </c>
      <c r="E7940" t="s">
        <v>569</v>
      </c>
      <c r="F7940" s="5">
        <v>0.37</v>
      </c>
      <c r="G7940" s="9">
        <v>0.1</v>
      </c>
      <c r="H7940" s="6">
        <f>G7940*100</f>
        <v>10</v>
      </c>
      <c r="I7940" t="s">
        <v>9716</v>
      </c>
      <c r="J7940" t="s">
        <v>10765</v>
      </c>
      <c r="K7940">
        <v>41</v>
      </c>
      <c r="L7940">
        <v>41</v>
      </c>
      <c r="M7940">
        <f>(F7940*(1+0.05))</f>
        <v>0.38850000000000001</v>
      </c>
      <c r="N7940">
        <f>IFERROR(ROUND(( (-1.208*LN(L7940) + 7.5474 + 4.6991*(2.71828^(-0.009*L7940)) + 0.0001*L7940*L7940 - 0.0432*L7940 + 4.7166)/3),2), " ")</f>
        <v>3.14</v>
      </c>
      <c r="O7940">
        <f>IFERROR(MAX(MIN(ROUND(N7940*(Q7940/P7940),2),4.5),1.9)," ")</f>
        <v>2.96</v>
      </c>
      <c r="P7940">
        <f>13.098*F7940^-1.237</f>
        <v>44.806338281983834</v>
      </c>
      <c r="Q7940">
        <f>13.098*M7940^-1.237</f>
        <v>42.182109086218873</v>
      </c>
      <c r="R7940" s="5">
        <f>IFERROR(ROUND(MAX(MIN((-105.4*LN(O7940) + 163.83),95),10),0)," ")</f>
        <v>49</v>
      </c>
      <c r="S7940" s="5" t="str">
        <f>IFERROR(CONCATENATE("(",R7940,",",ROUND((1.2*W7940),2),")")," ")</f>
        <v>(49,0.47)</v>
      </c>
      <c r="T7940">
        <f>R7940-L7940</f>
        <v>8</v>
      </c>
      <c r="U7940" s="7" t="str">
        <f>IF((AND(T7940=0,H7940&gt;=L7940)),"Don’t change bids","OK")</f>
        <v>OK</v>
      </c>
      <c r="V7940" t="e">
        <f>IF((MATCH(F7940,W7940,0)),"Same","Diff")</f>
        <v>#N/A</v>
      </c>
      <c r="W7940" s="5">
        <f>ROUND(M7940,2)</f>
        <v>0.39</v>
      </c>
      <c r="X7940" s="5">
        <v>0.39</v>
      </c>
    </row>
    <row r="7941" spans="1:24" x14ac:dyDescent="0.25">
      <c r="A7941" t="s">
        <v>24</v>
      </c>
      <c r="B7941" t="s">
        <v>8164</v>
      </c>
      <c r="C7941" t="s">
        <v>4401</v>
      </c>
      <c r="D7941" t="s">
        <v>8145</v>
      </c>
      <c r="E7941" t="s">
        <v>569</v>
      </c>
      <c r="F7941" s="5">
        <v>0.37</v>
      </c>
      <c r="G7941" s="9">
        <v>0.1</v>
      </c>
      <c r="H7941" s="6">
        <f>G7941*100</f>
        <v>10</v>
      </c>
      <c r="I7941" t="s">
        <v>9716</v>
      </c>
      <c r="J7941" t="s">
        <v>10765</v>
      </c>
      <c r="K7941">
        <v>41</v>
      </c>
      <c r="L7941">
        <v>41</v>
      </c>
      <c r="M7941">
        <f>(F7941*(1+0.05))</f>
        <v>0.38850000000000001</v>
      </c>
      <c r="N7941">
        <f>IFERROR(ROUND(( (-1.208*LN(L7941) + 7.5474 + 4.6991*(2.71828^(-0.009*L7941)) + 0.0001*L7941*L7941 - 0.0432*L7941 + 4.7166)/3),2), " ")</f>
        <v>3.14</v>
      </c>
      <c r="O7941">
        <f>IFERROR(MAX(MIN(ROUND(N7941*(Q7941/P7941),2),4.5),1.9)," ")</f>
        <v>2.96</v>
      </c>
      <c r="P7941">
        <f>13.098*F7941^-1.237</f>
        <v>44.806338281983834</v>
      </c>
      <c r="Q7941">
        <f>13.098*M7941^-1.237</f>
        <v>42.182109086218873</v>
      </c>
      <c r="R7941" s="5">
        <f>IFERROR(ROUND(MAX(MIN((-105.4*LN(O7941) + 163.83),95),10),0)," ")</f>
        <v>49</v>
      </c>
      <c r="S7941" s="5" t="str">
        <f>IFERROR(CONCATENATE("(",R7941,",",ROUND((1.2*W7941),2),")")," ")</f>
        <v>(49,0.47)</v>
      </c>
      <c r="T7941">
        <f>R7941-L7941</f>
        <v>8</v>
      </c>
      <c r="U7941" s="7" t="str">
        <f>IF((AND(T7941=0,H7941&gt;=L7941)),"Don’t change bids","OK")</f>
        <v>OK</v>
      </c>
      <c r="V7941" t="e">
        <f>IF((MATCH(F7941,W7941,0)),"Same","Diff")</f>
        <v>#N/A</v>
      </c>
      <c r="W7941" s="5">
        <f>ROUND(M7941,2)</f>
        <v>0.39</v>
      </c>
      <c r="X7941" s="5">
        <v>0.39</v>
      </c>
    </row>
    <row r="7942" spans="1:24" x14ac:dyDescent="0.25">
      <c r="A7942" t="s">
        <v>24</v>
      </c>
      <c r="B7942" t="s">
        <v>8165</v>
      </c>
      <c r="C7942" t="s">
        <v>4401</v>
      </c>
      <c r="D7942" t="s">
        <v>8139</v>
      </c>
      <c r="E7942" t="s">
        <v>539</v>
      </c>
      <c r="F7942" s="5">
        <v>0.35</v>
      </c>
      <c r="G7942" s="9">
        <v>0.1</v>
      </c>
      <c r="H7942" s="6">
        <f>G7942*100</f>
        <v>10</v>
      </c>
      <c r="I7942" t="s">
        <v>9712</v>
      </c>
      <c r="J7942" t="s">
        <v>10765</v>
      </c>
      <c r="K7942">
        <v>41</v>
      </c>
      <c r="L7942">
        <v>41</v>
      </c>
      <c r="M7942">
        <f>(F7942*(1+0.05))</f>
        <v>0.36749999999999999</v>
      </c>
      <c r="N7942">
        <f>IFERROR(ROUND(( (-1.208*LN(L7942) + 7.5474 + 4.6991*(2.71828^(-0.009*L7942)) + 0.0001*L7942*L7942 - 0.0432*L7942 + 4.7166)/3),2), " ")</f>
        <v>3.14</v>
      </c>
      <c r="O7942">
        <f>IFERROR(MAX(MIN(ROUND(N7942*(Q7942/P7942),2),4.5),1.9)," ")</f>
        <v>2.96</v>
      </c>
      <c r="P7942">
        <f>13.098*F7942^-1.237</f>
        <v>47.994648485198184</v>
      </c>
      <c r="Q7942">
        <f>13.098*M7942^-1.237</f>
        <v>45.183685513783573</v>
      </c>
      <c r="R7942" s="5">
        <f>IFERROR(ROUND(MAX(MIN((-105.4*LN(O7942) + 163.83),95),10),0)," ")</f>
        <v>49</v>
      </c>
      <c r="S7942" s="5" t="str">
        <f>IFERROR(CONCATENATE("(",R7942,",",ROUND((1.2*W7942),2),")")," ")</f>
        <v>(49,0.44)</v>
      </c>
      <c r="T7942">
        <f>R7942-L7942</f>
        <v>8</v>
      </c>
      <c r="U7942" s="7" t="str">
        <f>IF((AND(T7942=0,H7942&gt;=L7942)),"Don’t change bids","OK")</f>
        <v>OK</v>
      </c>
      <c r="V7942" t="e">
        <f>IF((MATCH(F7942,W7942,0)),"Same","Diff")</f>
        <v>#N/A</v>
      </c>
      <c r="W7942" s="5">
        <f>ROUND(M7942,2)</f>
        <v>0.37</v>
      </c>
      <c r="X7942" s="5">
        <v>0.37</v>
      </c>
    </row>
    <row r="7943" spans="1:24" x14ac:dyDescent="0.25">
      <c r="A7943" t="s">
        <v>24</v>
      </c>
      <c r="B7943" t="s">
        <v>8166</v>
      </c>
      <c r="C7943" t="s">
        <v>4401</v>
      </c>
      <c r="D7943" t="s">
        <v>8108</v>
      </c>
      <c r="E7943" t="s">
        <v>4090</v>
      </c>
      <c r="F7943" s="5">
        <v>0.36</v>
      </c>
      <c r="G7943" s="9">
        <v>0.1</v>
      </c>
      <c r="H7943" s="6">
        <f>G7943*100</f>
        <v>10</v>
      </c>
      <c r="I7943" t="s">
        <v>10682</v>
      </c>
      <c r="J7943" t="s">
        <v>10765</v>
      </c>
      <c r="K7943">
        <v>41</v>
      </c>
      <c r="L7943">
        <v>41</v>
      </c>
      <c r="M7943">
        <f>(F7943*(1+0.05))</f>
        <v>0.378</v>
      </c>
      <c r="N7943">
        <f>IFERROR(ROUND(( (-1.208*LN(L7943) + 7.5474 + 4.6991*(2.71828^(-0.009*L7943)) + 0.0001*L7943*L7943 - 0.0432*L7943 + 4.7166)/3),2), " ")</f>
        <v>3.14</v>
      </c>
      <c r="O7943">
        <f>IFERROR(MAX(MIN(ROUND(N7943*(Q7943/P7943),2),4.5),1.9)," ")</f>
        <v>2.96</v>
      </c>
      <c r="P7943">
        <f>13.098*F7943^-1.237</f>
        <v>46.350966313994896</v>
      </c>
      <c r="Q7943">
        <f>13.098*M7943^-1.237</f>
        <v>43.636270944612029</v>
      </c>
      <c r="R7943" s="5">
        <f>IFERROR(ROUND(MAX(MIN((-105.4*LN(O7943) + 163.83),95),10),0)," ")</f>
        <v>49</v>
      </c>
      <c r="S7943" s="5" t="str">
        <f>IFERROR(CONCATENATE("(",R7943,",",ROUND((1.2*W7943),2),")")," ")</f>
        <v>(49,0.46)</v>
      </c>
      <c r="T7943">
        <f>R7943-L7943</f>
        <v>8</v>
      </c>
      <c r="U7943" s="7" t="str">
        <f>IF((AND(T7943=0,H7943&gt;=L7943)),"Don’t change bids","OK")</f>
        <v>OK</v>
      </c>
      <c r="V7943" t="e">
        <f>IF((MATCH(F7943,W7943,0)),"Same","Diff")</f>
        <v>#N/A</v>
      </c>
      <c r="W7943" s="5">
        <f>ROUND(M7943,2)</f>
        <v>0.38</v>
      </c>
      <c r="X7943" s="5">
        <v>0.38</v>
      </c>
    </row>
    <row r="7944" spans="1:24" x14ac:dyDescent="0.25">
      <c r="A7944" t="s">
        <v>24</v>
      </c>
      <c r="B7944" t="s">
        <v>8167</v>
      </c>
      <c r="C7944" t="s">
        <v>4401</v>
      </c>
      <c r="D7944" t="s">
        <v>8108</v>
      </c>
      <c r="E7944" t="s">
        <v>569</v>
      </c>
      <c r="F7944" s="5">
        <v>0.37</v>
      </c>
      <c r="G7944" s="9">
        <v>0.1</v>
      </c>
      <c r="H7944" s="6">
        <f>G7944*100</f>
        <v>10</v>
      </c>
      <c r="I7944" t="s">
        <v>9716</v>
      </c>
      <c r="J7944" t="s">
        <v>10765</v>
      </c>
      <c r="K7944">
        <v>41</v>
      </c>
      <c r="L7944">
        <v>41</v>
      </c>
      <c r="M7944">
        <f>(F7944*(1+0.05))</f>
        <v>0.38850000000000001</v>
      </c>
      <c r="N7944">
        <f>IFERROR(ROUND(( (-1.208*LN(L7944) + 7.5474 + 4.6991*(2.71828^(-0.009*L7944)) + 0.0001*L7944*L7944 - 0.0432*L7944 + 4.7166)/3),2), " ")</f>
        <v>3.14</v>
      </c>
      <c r="O7944">
        <f>IFERROR(MAX(MIN(ROUND(N7944*(Q7944/P7944),2),4.5),1.9)," ")</f>
        <v>2.96</v>
      </c>
      <c r="P7944">
        <f>13.098*F7944^-1.237</f>
        <v>44.806338281983834</v>
      </c>
      <c r="Q7944">
        <f>13.098*M7944^-1.237</f>
        <v>42.182109086218873</v>
      </c>
      <c r="R7944" s="5">
        <f>IFERROR(ROUND(MAX(MIN((-105.4*LN(O7944) + 163.83),95),10),0)," ")</f>
        <v>49</v>
      </c>
      <c r="S7944" s="5" t="str">
        <f>IFERROR(CONCATENATE("(",R7944,",",ROUND((1.2*W7944),2),")")," ")</f>
        <v>(49,0.47)</v>
      </c>
      <c r="T7944">
        <f>R7944-L7944</f>
        <v>8</v>
      </c>
      <c r="U7944" s="7" t="str">
        <f>IF((AND(T7944=0,H7944&gt;=L7944)),"Don’t change bids","OK")</f>
        <v>OK</v>
      </c>
      <c r="V7944" t="e">
        <f>IF((MATCH(F7944,W7944,0)),"Same","Diff")</f>
        <v>#N/A</v>
      </c>
      <c r="W7944" s="5">
        <f>ROUND(M7944,2)</f>
        <v>0.39</v>
      </c>
      <c r="X7944" s="5">
        <v>0.39</v>
      </c>
    </row>
    <row r="7945" spans="1:24" x14ac:dyDescent="0.25">
      <c r="A7945" t="s">
        <v>24</v>
      </c>
      <c r="B7945" t="s">
        <v>8168</v>
      </c>
      <c r="C7945" t="s">
        <v>4401</v>
      </c>
      <c r="D7945" t="s">
        <v>8108</v>
      </c>
      <c r="E7945" t="s">
        <v>569</v>
      </c>
      <c r="F7945" s="5">
        <v>0.37</v>
      </c>
      <c r="G7945" s="9">
        <v>0.1</v>
      </c>
      <c r="H7945" s="6">
        <f>G7945*100</f>
        <v>10</v>
      </c>
      <c r="I7945" t="s">
        <v>9716</v>
      </c>
      <c r="J7945" t="s">
        <v>10765</v>
      </c>
      <c r="K7945">
        <v>41</v>
      </c>
      <c r="L7945">
        <v>41</v>
      </c>
      <c r="M7945">
        <f>(F7945*(1+0.05))</f>
        <v>0.38850000000000001</v>
      </c>
      <c r="N7945">
        <f>IFERROR(ROUND(( (-1.208*LN(L7945) + 7.5474 + 4.6991*(2.71828^(-0.009*L7945)) + 0.0001*L7945*L7945 - 0.0432*L7945 + 4.7166)/3),2), " ")</f>
        <v>3.14</v>
      </c>
      <c r="O7945">
        <f>IFERROR(MAX(MIN(ROUND(N7945*(Q7945/P7945),2),4.5),1.9)," ")</f>
        <v>2.96</v>
      </c>
      <c r="P7945">
        <f>13.098*F7945^-1.237</f>
        <v>44.806338281983834</v>
      </c>
      <c r="Q7945">
        <f>13.098*M7945^-1.237</f>
        <v>42.182109086218873</v>
      </c>
      <c r="R7945" s="5">
        <f>IFERROR(ROUND(MAX(MIN((-105.4*LN(O7945) + 163.83),95),10),0)," ")</f>
        <v>49</v>
      </c>
      <c r="S7945" s="5" t="str">
        <f>IFERROR(CONCATENATE("(",R7945,",",ROUND((1.2*W7945),2),")")," ")</f>
        <v>(49,0.47)</v>
      </c>
      <c r="T7945">
        <f>R7945-L7945</f>
        <v>8</v>
      </c>
      <c r="U7945" s="7" t="str">
        <f>IF((AND(T7945=0,H7945&gt;=L7945)),"Don’t change bids","OK")</f>
        <v>OK</v>
      </c>
      <c r="V7945" t="e">
        <f>IF((MATCH(F7945,W7945,0)),"Same","Diff")</f>
        <v>#N/A</v>
      </c>
      <c r="W7945" s="5">
        <f>ROUND(M7945,2)</f>
        <v>0.39</v>
      </c>
      <c r="X7945" s="5">
        <v>0.39</v>
      </c>
    </row>
    <row r="7946" spans="1:24" x14ac:dyDescent="0.25">
      <c r="A7946" t="s">
        <v>24</v>
      </c>
      <c r="B7946" t="s">
        <v>8169</v>
      </c>
      <c r="C7946" t="s">
        <v>4401</v>
      </c>
      <c r="D7946" t="s">
        <v>8105</v>
      </c>
      <c r="E7946" t="s">
        <v>569</v>
      </c>
      <c r="F7946" s="5">
        <v>0.37</v>
      </c>
      <c r="G7946" s="9">
        <v>0.1</v>
      </c>
      <c r="H7946" s="6">
        <f>G7946*100</f>
        <v>10</v>
      </c>
      <c r="I7946" t="s">
        <v>9716</v>
      </c>
      <c r="J7946" t="s">
        <v>10765</v>
      </c>
      <c r="K7946">
        <v>41</v>
      </c>
      <c r="L7946">
        <v>41</v>
      </c>
      <c r="M7946">
        <f>(F7946*(1+0.05))</f>
        <v>0.38850000000000001</v>
      </c>
      <c r="N7946">
        <f>IFERROR(ROUND(( (-1.208*LN(L7946) + 7.5474 + 4.6991*(2.71828^(-0.009*L7946)) + 0.0001*L7946*L7946 - 0.0432*L7946 + 4.7166)/3),2), " ")</f>
        <v>3.14</v>
      </c>
      <c r="O7946">
        <f>IFERROR(MAX(MIN(ROUND(N7946*(Q7946/P7946),2),4.5),1.9)," ")</f>
        <v>2.96</v>
      </c>
      <c r="P7946">
        <f>13.098*F7946^-1.237</f>
        <v>44.806338281983834</v>
      </c>
      <c r="Q7946">
        <f>13.098*M7946^-1.237</f>
        <v>42.182109086218873</v>
      </c>
      <c r="R7946" s="5">
        <f>IFERROR(ROUND(MAX(MIN((-105.4*LN(O7946) + 163.83),95),10),0)," ")</f>
        <v>49</v>
      </c>
      <c r="S7946" s="5" t="str">
        <f>IFERROR(CONCATENATE("(",R7946,",",ROUND((1.2*W7946),2),")")," ")</f>
        <v>(49,0.47)</v>
      </c>
      <c r="T7946">
        <f>R7946-L7946</f>
        <v>8</v>
      </c>
      <c r="U7946" s="7" t="str">
        <f>IF((AND(T7946=0,H7946&gt;=L7946)),"Don’t change bids","OK")</f>
        <v>OK</v>
      </c>
      <c r="V7946" t="e">
        <f>IF((MATCH(F7946,W7946,0)),"Same","Diff")</f>
        <v>#N/A</v>
      </c>
      <c r="W7946" s="5">
        <f>ROUND(M7946,2)</f>
        <v>0.39</v>
      </c>
      <c r="X7946" s="5">
        <v>0.39</v>
      </c>
    </row>
    <row r="7947" spans="1:24" x14ac:dyDescent="0.25">
      <c r="A7947" t="s">
        <v>24</v>
      </c>
      <c r="B7947" t="s">
        <v>8170</v>
      </c>
      <c r="C7947" t="s">
        <v>4401</v>
      </c>
      <c r="D7947" t="s">
        <v>8171</v>
      </c>
      <c r="E7947" t="s">
        <v>569</v>
      </c>
      <c r="F7947" s="5">
        <v>0.37</v>
      </c>
      <c r="G7947" s="9">
        <v>0.1</v>
      </c>
      <c r="H7947" s="6">
        <f>G7947*100</f>
        <v>10</v>
      </c>
      <c r="I7947" t="s">
        <v>9716</v>
      </c>
      <c r="J7947" t="s">
        <v>10765</v>
      </c>
      <c r="K7947">
        <v>41</v>
      </c>
      <c r="L7947">
        <v>41</v>
      </c>
      <c r="M7947">
        <f>(F7947*(1+0.05))</f>
        <v>0.38850000000000001</v>
      </c>
      <c r="N7947">
        <f>IFERROR(ROUND(( (-1.208*LN(L7947) + 7.5474 + 4.6991*(2.71828^(-0.009*L7947)) + 0.0001*L7947*L7947 - 0.0432*L7947 + 4.7166)/3),2), " ")</f>
        <v>3.14</v>
      </c>
      <c r="O7947">
        <f>IFERROR(MAX(MIN(ROUND(N7947*(Q7947/P7947),2),4.5),1.9)," ")</f>
        <v>2.96</v>
      </c>
      <c r="P7947">
        <f>13.098*F7947^-1.237</f>
        <v>44.806338281983834</v>
      </c>
      <c r="Q7947">
        <f>13.098*M7947^-1.237</f>
        <v>42.182109086218873</v>
      </c>
      <c r="R7947" s="5">
        <f>IFERROR(ROUND(MAX(MIN((-105.4*LN(O7947) + 163.83),95),10),0)," ")</f>
        <v>49</v>
      </c>
      <c r="S7947" s="5" t="str">
        <f>IFERROR(CONCATENATE("(",R7947,",",ROUND((1.2*W7947),2),")")," ")</f>
        <v>(49,0.47)</v>
      </c>
      <c r="T7947">
        <f>R7947-L7947</f>
        <v>8</v>
      </c>
      <c r="U7947" s="7" t="str">
        <f>IF((AND(T7947=0,H7947&gt;=L7947)),"Don’t change bids","OK")</f>
        <v>OK</v>
      </c>
      <c r="V7947" t="e">
        <f>IF((MATCH(F7947,W7947,0)),"Same","Diff")</f>
        <v>#N/A</v>
      </c>
      <c r="W7947" s="5">
        <f>ROUND(M7947,2)</f>
        <v>0.39</v>
      </c>
      <c r="X7947" s="5">
        <v>0.39</v>
      </c>
    </row>
    <row r="7948" spans="1:24" x14ac:dyDescent="0.25">
      <c r="A7948" t="s">
        <v>24</v>
      </c>
      <c r="B7948" t="s">
        <v>8172</v>
      </c>
      <c r="C7948" t="s">
        <v>4401</v>
      </c>
      <c r="D7948" t="s">
        <v>8173</v>
      </c>
      <c r="E7948" t="s">
        <v>587</v>
      </c>
      <c r="F7948" s="5">
        <v>0.4</v>
      </c>
      <c r="G7948" s="8">
        <v>0.5</v>
      </c>
      <c r="H7948" s="6">
        <f>G7948*100</f>
        <v>50</v>
      </c>
      <c r="I7948" t="s">
        <v>10754</v>
      </c>
      <c r="J7948" t="s">
        <v>10765</v>
      </c>
      <c r="K7948">
        <v>43</v>
      </c>
      <c r="L7948">
        <v>43</v>
      </c>
      <c r="M7948">
        <f>(F7948*(1+0.05))</f>
        <v>0.42000000000000004</v>
      </c>
      <c r="N7948">
        <f>IFERROR(ROUND(( (-1.208*LN(L7948) + 7.5474 + 4.6991*(2.71828^(-0.009*L7948)) + 0.0001*L7948*L7948 - 0.0432*L7948 + 4.7166)/3),2), " ")</f>
        <v>3.08</v>
      </c>
      <c r="O7948">
        <f>IFERROR(MAX(MIN(ROUND(N7948*(Q7948/P7948),2),4.5),1.9)," ")</f>
        <v>2.9</v>
      </c>
      <c r="P7948">
        <f>13.098*F7948^-1.237</f>
        <v>40.687103793377098</v>
      </c>
      <c r="Q7948">
        <f>13.098*M7948^-1.237</f>
        <v>38.304130987303544</v>
      </c>
      <c r="R7948" s="5">
        <f>IFERROR(ROUND(MAX(MIN((-105.4*LN(O7948) + 163.83),95),10),0)," ")</f>
        <v>52</v>
      </c>
      <c r="S7948" s="5" t="str">
        <f>IFERROR(CONCATENATE("(",R7948,",",ROUND((1.2*W7948),2),")")," ")</f>
        <v>(52,0.5)</v>
      </c>
      <c r="T7948">
        <f>R7948-L7948</f>
        <v>9</v>
      </c>
      <c r="U7948" s="7" t="str">
        <f>IF((AND(T7948=0,H7948&gt;=L7948)),"Don’t change bids","OK")</f>
        <v>OK</v>
      </c>
      <c r="V7948" t="e">
        <f>IF((MATCH(F7948,W7948,0)),"Same","Diff")</f>
        <v>#N/A</v>
      </c>
      <c r="W7948" s="5">
        <f>ROUND(M7948,2)</f>
        <v>0.42</v>
      </c>
      <c r="X7948" s="5">
        <v>0.42</v>
      </c>
    </row>
    <row r="7949" spans="1:24" x14ac:dyDescent="0.25">
      <c r="A7949" t="s">
        <v>24</v>
      </c>
      <c r="B7949" t="s">
        <v>8174</v>
      </c>
      <c r="C7949" t="s">
        <v>4401</v>
      </c>
      <c r="D7949" t="s">
        <v>8175</v>
      </c>
      <c r="E7949" t="s">
        <v>569</v>
      </c>
      <c r="F7949" s="5">
        <v>0.37</v>
      </c>
      <c r="G7949" s="9">
        <v>0.1</v>
      </c>
      <c r="H7949" s="6">
        <f>G7949*100</f>
        <v>10</v>
      </c>
      <c r="I7949" t="s">
        <v>9716</v>
      </c>
      <c r="J7949" t="s">
        <v>10765</v>
      </c>
      <c r="K7949">
        <v>41</v>
      </c>
      <c r="L7949">
        <v>41</v>
      </c>
      <c r="M7949">
        <f>(F7949*(1+0.05))</f>
        <v>0.38850000000000001</v>
      </c>
      <c r="N7949">
        <f>IFERROR(ROUND(( (-1.208*LN(L7949) + 7.5474 + 4.6991*(2.71828^(-0.009*L7949)) + 0.0001*L7949*L7949 - 0.0432*L7949 + 4.7166)/3),2), " ")</f>
        <v>3.14</v>
      </c>
      <c r="O7949">
        <f>IFERROR(MAX(MIN(ROUND(N7949*(Q7949/P7949),2),4.5),1.9)," ")</f>
        <v>2.96</v>
      </c>
      <c r="P7949">
        <f>13.098*F7949^-1.237</f>
        <v>44.806338281983834</v>
      </c>
      <c r="Q7949">
        <f>13.098*M7949^-1.237</f>
        <v>42.182109086218873</v>
      </c>
      <c r="R7949" s="5">
        <f>IFERROR(ROUND(MAX(MIN((-105.4*LN(O7949) + 163.83),95),10),0)," ")</f>
        <v>49</v>
      </c>
      <c r="S7949" s="5" t="str">
        <f>IFERROR(CONCATENATE("(",R7949,",",ROUND((1.2*W7949),2),")")," ")</f>
        <v>(49,0.47)</v>
      </c>
      <c r="T7949">
        <f>R7949-L7949</f>
        <v>8</v>
      </c>
      <c r="U7949" s="7" t="str">
        <f>IF((AND(T7949=0,H7949&gt;=L7949)),"Don’t change bids","OK")</f>
        <v>OK</v>
      </c>
      <c r="V7949" t="e">
        <f>IF((MATCH(F7949,W7949,0)),"Same","Diff")</f>
        <v>#N/A</v>
      </c>
      <c r="W7949" s="5">
        <f>ROUND(M7949,2)</f>
        <v>0.39</v>
      </c>
      <c r="X7949" s="5">
        <v>0.39</v>
      </c>
    </row>
    <row r="7950" spans="1:24" x14ac:dyDescent="0.25">
      <c r="A7950" t="s">
        <v>24</v>
      </c>
      <c r="B7950" t="s">
        <v>8176</v>
      </c>
      <c r="C7950" t="s">
        <v>4401</v>
      </c>
      <c r="D7950" t="s">
        <v>8177</v>
      </c>
      <c r="E7950" t="s">
        <v>569</v>
      </c>
      <c r="F7950" s="5">
        <v>0.37</v>
      </c>
      <c r="G7950" s="9">
        <v>0.1</v>
      </c>
      <c r="H7950" s="6">
        <f>G7950*100</f>
        <v>10</v>
      </c>
      <c r="I7950" t="s">
        <v>9716</v>
      </c>
      <c r="J7950" t="s">
        <v>10765</v>
      </c>
      <c r="K7950">
        <v>41</v>
      </c>
      <c r="L7950">
        <v>41</v>
      </c>
      <c r="M7950">
        <f>(F7950*(1+0.05))</f>
        <v>0.38850000000000001</v>
      </c>
      <c r="N7950">
        <f>IFERROR(ROUND(( (-1.208*LN(L7950) + 7.5474 + 4.6991*(2.71828^(-0.009*L7950)) + 0.0001*L7950*L7950 - 0.0432*L7950 + 4.7166)/3),2), " ")</f>
        <v>3.14</v>
      </c>
      <c r="O7950">
        <f>IFERROR(MAX(MIN(ROUND(N7950*(Q7950/P7950),2),4.5),1.9)," ")</f>
        <v>2.96</v>
      </c>
      <c r="P7950">
        <f>13.098*F7950^-1.237</f>
        <v>44.806338281983834</v>
      </c>
      <c r="Q7950">
        <f>13.098*M7950^-1.237</f>
        <v>42.182109086218873</v>
      </c>
      <c r="R7950" s="5">
        <f>IFERROR(ROUND(MAX(MIN((-105.4*LN(O7950) + 163.83),95),10),0)," ")</f>
        <v>49</v>
      </c>
      <c r="S7950" s="5" t="str">
        <f>IFERROR(CONCATENATE("(",R7950,",",ROUND((1.2*W7950),2),")")," ")</f>
        <v>(49,0.47)</v>
      </c>
      <c r="T7950">
        <f>R7950-L7950</f>
        <v>8</v>
      </c>
      <c r="U7950" s="7" t="str">
        <f>IF((AND(T7950=0,H7950&gt;=L7950)),"Don’t change bids","OK")</f>
        <v>OK</v>
      </c>
      <c r="V7950" t="e">
        <f>IF((MATCH(F7950,W7950,0)),"Same","Diff")</f>
        <v>#N/A</v>
      </c>
      <c r="W7950" s="5">
        <f>ROUND(M7950,2)</f>
        <v>0.39</v>
      </c>
      <c r="X7950" s="5">
        <v>0.39</v>
      </c>
    </row>
    <row r="7951" spans="1:24" x14ac:dyDescent="0.25">
      <c r="A7951" t="s">
        <v>24</v>
      </c>
      <c r="B7951" t="s">
        <v>8178</v>
      </c>
      <c r="C7951" t="s">
        <v>4401</v>
      </c>
      <c r="D7951" t="s">
        <v>8175</v>
      </c>
      <c r="E7951" t="s">
        <v>569</v>
      </c>
      <c r="F7951" s="5">
        <v>0.37</v>
      </c>
      <c r="G7951" s="9">
        <v>0.1</v>
      </c>
      <c r="H7951" s="6">
        <f>G7951*100</f>
        <v>10</v>
      </c>
      <c r="I7951" t="s">
        <v>9716</v>
      </c>
      <c r="J7951" t="s">
        <v>10765</v>
      </c>
      <c r="K7951">
        <v>41</v>
      </c>
      <c r="L7951">
        <v>41</v>
      </c>
      <c r="M7951">
        <f>(F7951*(1+0.05))</f>
        <v>0.38850000000000001</v>
      </c>
      <c r="N7951">
        <f>IFERROR(ROUND(( (-1.208*LN(L7951) + 7.5474 + 4.6991*(2.71828^(-0.009*L7951)) + 0.0001*L7951*L7951 - 0.0432*L7951 + 4.7166)/3),2), " ")</f>
        <v>3.14</v>
      </c>
      <c r="O7951">
        <f>IFERROR(MAX(MIN(ROUND(N7951*(Q7951/P7951),2),4.5),1.9)," ")</f>
        <v>2.96</v>
      </c>
      <c r="P7951">
        <f>13.098*F7951^-1.237</f>
        <v>44.806338281983834</v>
      </c>
      <c r="Q7951">
        <f>13.098*M7951^-1.237</f>
        <v>42.182109086218873</v>
      </c>
      <c r="R7951" s="5">
        <f>IFERROR(ROUND(MAX(MIN((-105.4*LN(O7951) + 163.83),95),10),0)," ")</f>
        <v>49</v>
      </c>
      <c r="S7951" s="5" t="str">
        <f>IFERROR(CONCATENATE("(",R7951,",",ROUND((1.2*W7951),2),")")," ")</f>
        <v>(49,0.47)</v>
      </c>
      <c r="T7951">
        <f>R7951-L7951</f>
        <v>8</v>
      </c>
      <c r="U7951" s="7" t="str">
        <f>IF((AND(T7951=0,H7951&gt;=L7951)),"Don’t change bids","OK")</f>
        <v>OK</v>
      </c>
      <c r="V7951" t="e">
        <f>IF((MATCH(F7951,W7951,0)),"Same","Diff")</f>
        <v>#N/A</v>
      </c>
      <c r="W7951" s="5">
        <f>ROUND(M7951,2)</f>
        <v>0.39</v>
      </c>
      <c r="X7951" s="5">
        <v>0.39</v>
      </c>
    </row>
    <row r="7952" spans="1:24" x14ac:dyDescent="0.25">
      <c r="A7952" t="s">
        <v>24</v>
      </c>
      <c r="B7952" t="s">
        <v>8179</v>
      </c>
      <c r="C7952" t="s">
        <v>4401</v>
      </c>
      <c r="D7952" t="s">
        <v>8180</v>
      </c>
      <c r="E7952" t="s">
        <v>569</v>
      </c>
      <c r="F7952" s="5">
        <v>0.37</v>
      </c>
      <c r="G7952" s="9">
        <v>0.1</v>
      </c>
      <c r="H7952" s="6">
        <f>G7952*100</f>
        <v>10</v>
      </c>
      <c r="I7952" t="s">
        <v>9716</v>
      </c>
      <c r="J7952" t="s">
        <v>10765</v>
      </c>
      <c r="K7952">
        <v>41</v>
      </c>
      <c r="L7952">
        <v>41</v>
      </c>
      <c r="M7952">
        <f>(F7952*(1+0.05))</f>
        <v>0.38850000000000001</v>
      </c>
      <c r="N7952">
        <f>IFERROR(ROUND(( (-1.208*LN(L7952) + 7.5474 + 4.6991*(2.71828^(-0.009*L7952)) + 0.0001*L7952*L7952 - 0.0432*L7952 + 4.7166)/3),2), " ")</f>
        <v>3.14</v>
      </c>
      <c r="O7952">
        <f>IFERROR(MAX(MIN(ROUND(N7952*(Q7952/P7952),2),4.5),1.9)," ")</f>
        <v>2.96</v>
      </c>
      <c r="P7952">
        <f>13.098*F7952^-1.237</f>
        <v>44.806338281983834</v>
      </c>
      <c r="Q7952">
        <f>13.098*M7952^-1.237</f>
        <v>42.182109086218873</v>
      </c>
      <c r="R7952" s="5">
        <f>IFERROR(ROUND(MAX(MIN((-105.4*LN(O7952) + 163.83),95),10),0)," ")</f>
        <v>49</v>
      </c>
      <c r="S7952" s="5" t="str">
        <f>IFERROR(CONCATENATE("(",R7952,",",ROUND((1.2*W7952),2),")")," ")</f>
        <v>(49,0.47)</v>
      </c>
      <c r="T7952">
        <f>R7952-L7952</f>
        <v>8</v>
      </c>
      <c r="U7952" s="7" t="str">
        <f>IF((AND(T7952=0,H7952&gt;=L7952)),"Don’t change bids","OK")</f>
        <v>OK</v>
      </c>
      <c r="V7952" t="e">
        <f>IF((MATCH(F7952,W7952,0)),"Same","Diff")</f>
        <v>#N/A</v>
      </c>
      <c r="W7952" s="5">
        <f>ROUND(M7952,2)</f>
        <v>0.39</v>
      </c>
      <c r="X7952" s="5">
        <v>0.39</v>
      </c>
    </row>
    <row r="7953" spans="1:24" x14ac:dyDescent="0.25">
      <c r="A7953" t="s">
        <v>24</v>
      </c>
      <c r="B7953" t="s">
        <v>8181</v>
      </c>
      <c r="C7953" t="s">
        <v>4401</v>
      </c>
      <c r="D7953" t="s">
        <v>8182</v>
      </c>
      <c r="E7953" t="s">
        <v>535</v>
      </c>
      <c r="F7953" s="5">
        <v>0.23</v>
      </c>
      <c r="G7953" s="9">
        <v>0.1</v>
      </c>
      <c r="H7953" s="6">
        <f>G7953*100</f>
        <v>10</v>
      </c>
      <c r="I7953" t="s">
        <v>9719</v>
      </c>
      <c r="J7953" t="s">
        <v>10765</v>
      </c>
      <c r="K7953">
        <v>41</v>
      </c>
      <c r="L7953">
        <v>41</v>
      </c>
      <c r="M7953">
        <f>(F7953*(1+0.05))</f>
        <v>0.24150000000000002</v>
      </c>
      <c r="N7953">
        <f>IFERROR(ROUND(( (-1.208*LN(L7953) + 7.5474 + 4.6991*(2.71828^(-0.009*L7953)) + 0.0001*L7953*L7953 - 0.0432*L7953 + 4.7166)/3),2), " ")</f>
        <v>3.14</v>
      </c>
      <c r="O7953">
        <f>IFERROR(MAX(MIN(ROUND(N7953*(Q7953/P7953),2),4.5),1.9)," ")</f>
        <v>2.96</v>
      </c>
      <c r="P7953">
        <f>13.098*F7953^-1.237</f>
        <v>80.676612210847793</v>
      </c>
      <c r="Q7953">
        <f>13.098*M7953^-1.237</f>
        <v>75.951523544893519</v>
      </c>
      <c r="R7953" s="5">
        <f>IFERROR(ROUND(MAX(MIN((-105.4*LN(O7953) + 163.83),95),10),0)," ")</f>
        <v>49</v>
      </c>
      <c r="S7953" s="5" t="str">
        <f>IFERROR(CONCATENATE("(",R7953,",",ROUND((1.2*W7953),2),")")," ")</f>
        <v>(49,0.29)</v>
      </c>
      <c r="T7953">
        <f>R7953-L7953</f>
        <v>8</v>
      </c>
      <c r="U7953" s="7" t="str">
        <f>IF((AND(T7953=0,H7953&gt;=L7953)),"Don’t change bids","OK")</f>
        <v>OK</v>
      </c>
      <c r="V7953" t="e">
        <f>IF((MATCH(F7953,W7953,0)),"Same","Diff")</f>
        <v>#N/A</v>
      </c>
      <c r="W7953" s="5">
        <f>ROUND(M7953,2)</f>
        <v>0.24</v>
      </c>
      <c r="X7953" s="5">
        <v>0.24</v>
      </c>
    </row>
    <row r="7954" spans="1:24" x14ac:dyDescent="0.25">
      <c r="A7954" t="s">
        <v>24</v>
      </c>
      <c r="B7954" t="s">
        <v>8183</v>
      </c>
      <c r="C7954" t="s">
        <v>4401</v>
      </c>
      <c r="D7954" t="s">
        <v>8175</v>
      </c>
      <c r="E7954" t="s">
        <v>569</v>
      </c>
      <c r="F7954" s="5">
        <v>0.37</v>
      </c>
      <c r="G7954" s="9">
        <v>0.1</v>
      </c>
      <c r="H7954" s="6">
        <f>G7954*100</f>
        <v>10</v>
      </c>
      <c r="I7954" t="s">
        <v>9716</v>
      </c>
      <c r="J7954" t="s">
        <v>10765</v>
      </c>
      <c r="K7954">
        <v>41</v>
      </c>
      <c r="L7954">
        <v>41</v>
      </c>
      <c r="M7954">
        <f>(F7954*(1+0.05))</f>
        <v>0.38850000000000001</v>
      </c>
      <c r="N7954">
        <f>IFERROR(ROUND(( (-1.208*LN(L7954) + 7.5474 + 4.6991*(2.71828^(-0.009*L7954)) + 0.0001*L7954*L7954 - 0.0432*L7954 + 4.7166)/3),2), " ")</f>
        <v>3.14</v>
      </c>
      <c r="O7954">
        <f>IFERROR(MAX(MIN(ROUND(N7954*(Q7954/P7954),2),4.5),1.9)," ")</f>
        <v>2.96</v>
      </c>
      <c r="P7954">
        <f>13.098*F7954^-1.237</f>
        <v>44.806338281983834</v>
      </c>
      <c r="Q7954">
        <f>13.098*M7954^-1.237</f>
        <v>42.182109086218873</v>
      </c>
      <c r="R7954" s="5">
        <f>IFERROR(ROUND(MAX(MIN((-105.4*LN(O7954) + 163.83),95),10),0)," ")</f>
        <v>49</v>
      </c>
      <c r="S7954" s="5" t="str">
        <f>IFERROR(CONCATENATE("(",R7954,",",ROUND((1.2*W7954),2),")")," ")</f>
        <v>(49,0.47)</v>
      </c>
      <c r="T7954">
        <f>R7954-L7954</f>
        <v>8</v>
      </c>
      <c r="U7954" s="7" t="str">
        <f>IF((AND(T7954=0,H7954&gt;=L7954)),"Don’t change bids","OK")</f>
        <v>OK</v>
      </c>
      <c r="V7954" t="e">
        <f>IF((MATCH(F7954,W7954,0)),"Same","Diff")</f>
        <v>#N/A</v>
      </c>
      <c r="W7954" s="5">
        <f>ROUND(M7954,2)</f>
        <v>0.39</v>
      </c>
      <c r="X7954" s="5">
        <v>0.39</v>
      </c>
    </row>
    <row r="7955" spans="1:24" x14ac:dyDescent="0.25">
      <c r="A7955" t="s">
        <v>24</v>
      </c>
      <c r="B7955" t="s">
        <v>8184</v>
      </c>
      <c r="C7955" t="s">
        <v>4401</v>
      </c>
      <c r="D7955" t="s">
        <v>8173</v>
      </c>
      <c r="E7955" t="s">
        <v>569</v>
      </c>
      <c r="F7955" s="5">
        <v>0.37</v>
      </c>
      <c r="G7955" s="9">
        <v>0.1</v>
      </c>
      <c r="H7955" s="6">
        <f>G7955*100</f>
        <v>10</v>
      </c>
      <c r="I7955" t="s">
        <v>9716</v>
      </c>
      <c r="J7955" t="s">
        <v>10765</v>
      </c>
      <c r="K7955">
        <v>41</v>
      </c>
      <c r="L7955">
        <v>41</v>
      </c>
      <c r="M7955">
        <f>(F7955*(1+0.05))</f>
        <v>0.38850000000000001</v>
      </c>
      <c r="N7955">
        <f>IFERROR(ROUND(( (-1.208*LN(L7955) + 7.5474 + 4.6991*(2.71828^(-0.009*L7955)) + 0.0001*L7955*L7955 - 0.0432*L7955 + 4.7166)/3),2), " ")</f>
        <v>3.14</v>
      </c>
      <c r="O7955">
        <f>IFERROR(MAX(MIN(ROUND(N7955*(Q7955/P7955),2),4.5),1.9)," ")</f>
        <v>2.96</v>
      </c>
      <c r="P7955">
        <f>13.098*F7955^-1.237</f>
        <v>44.806338281983834</v>
      </c>
      <c r="Q7955">
        <f>13.098*M7955^-1.237</f>
        <v>42.182109086218873</v>
      </c>
      <c r="R7955" s="5">
        <f>IFERROR(ROUND(MAX(MIN((-105.4*LN(O7955) + 163.83),95),10),0)," ")</f>
        <v>49</v>
      </c>
      <c r="S7955" s="5" t="str">
        <f>IFERROR(CONCATENATE("(",R7955,",",ROUND((1.2*W7955),2),")")," ")</f>
        <v>(49,0.47)</v>
      </c>
      <c r="T7955">
        <f>R7955-L7955</f>
        <v>8</v>
      </c>
      <c r="U7955" s="7" t="str">
        <f>IF((AND(T7955=0,H7955&gt;=L7955)),"Don’t change bids","OK")</f>
        <v>OK</v>
      </c>
      <c r="V7955" t="e">
        <f>IF((MATCH(F7955,W7955,0)),"Same","Diff")</f>
        <v>#N/A</v>
      </c>
      <c r="W7955" s="5">
        <f>ROUND(M7955,2)</f>
        <v>0.39</v>
      </c>
      <c r="X7955" s="5">
        <v>0.39</v>
      </c>
    </row>
    <row r="7956" spans="1:24" x14ac:dyDescent="0.25">
      <c r="A7956" t="s">
        <v>24</v>
      </c>
      <c r="B7956" t="s">
        <v>8185</v>
      </c>
      <c r="C7956" t="s">
        <v>4401</v>
      </c>
      <c r="D7956" t="s">
        <v>8186</v>
      </c>
      <c r="E7956" t="s">
        <v>569</v>
      </c>
      <c r="F7956" s="5">
        <v>0.37</v>
      </c>
      <c r="G7956" s="9">
        <v>0.1</v>
      </c>
      <c r="H7956" s="6">
        <f>G7956*100</f>
        <v>10</v>
      </c>
      <c r="I7956" t="s">
        <v>9716</v>
      </c>
      <c r="J7956" t="s">
        <v>10765</v>
      </c>
      <c r="K7956">
        <v>41</v>
      </c>
      <c r="L7956">
        <v>41</v>
      </c>
      <c r="M7956">
        <f>(F7956*(1+0.05))</f>
        <v>0.38850000000000001</v>
      </c>
      <c r="N7956">
        <f>IFERROR(ROUND(( (-1.208*LN(L7956) + 7.5474 + 4.6991*(2.71828^(-0.009*L7956)) + 0.0001*L7956*L7956 - 0.0432*L7956 + 4.7166)/3),2), " ")</f>
        <v>3.14</v>
      </c>
      <c r="O7956">
        <f>IFERROR(MAX(MIN(ROUND(N7956*(Q7956/P7956),2),4.5),1.9)," ")</f>
        <v>2.96</v>
      </c>
      <c r="P7956">
        <f>13.098*F7956^-1.237</f>
        <v>44.806338281983834</v>
      </c>
      <c r="Q7956">
        <f>13.098*M7956^-1.237</f>
        <v>42.182109086218873</v>
      </c>
      <c r="R7956" s="5">
        <f>IFERROR(ROUND(MAX(MIN((-105.4*LN(O7956) + 163.83),95),10),0)," ")</f>
        <v>49</v>
      </c>
      <c r="S7956" s="5" t="str">
        <f>IFERROR(CONCATENATE("(",R7956,",",ROUND((1.2*W7956),2),")")," ")</f>
        <v>(49,0.47)</v>
      </c>
      <c r="T7956">
        <f>R7956-L7956</f>
        <v>8</v>
      </c>
      <c r="U7956" s="7" t="str">
        <f>IF((AND(T7956=0,H7956&gt;=L7956)),"Don’t change bids","OK")</f>
        <v>OK</v>
      </c>
      <c r="V7956" t="e">
        <f>IF((MATCH(F7956,W7956,0)),"Same","Diff")</f>
        <v>#N/A</v>
      </c>
      <c r="W7956" s="5">
        <f>ROUND(M7956,2)</f>
        <v>0.39</v>
      </c>
      <c r="X7956" s="5">
        <v>0.39</v>
      </c>
    </row>
    <row r="7957" spans="1:24" x14ac:dyDescent="0.25">
      <c r="A7957" t="s">
        <v>24</v>
      </c>
      <c r="B7957" t="s">
        <v>8187</v>
      </c>
      <c r="C7957" t="s">
        <v>4401</v>
      </c>
      <c r="D7957" t="s">
        <v>8171</v>
      </c>
      <c r="E7957" t="s">
        <v>569</v>
      </c>
      <c r="F7957" s="5">
        <v>0.37</v>
      </c>
      <c r="G7957" s="9">
        <v>0.1</v>
      </c>
      <c r="H7957" s="6">
        <f>G7957*100</f>
        <v>10</v>
      </c>
      <c r="I7957" t="s">
        <v>9716</v>
      </c>
      <c r="J7957" t="s">
        <v>10765</v>
      </c>
      <c r="K7957">
        <v>41</v>
      </c>
      <c r="L7957">
        <v>41</v>
      </c>
      <c r="M7957">
        <f>(F7957*(1+0.05))</f>
        <v>0.38850000000000001</v>
      </c>
      <c r="N7957">
        <f>IFERROR(ROUND(( (-1.208*LN(L7957) + 7.5474 + 4.6991*(2.71828^(-0.009*L7957)) + 0.0001*L7957*L7957 - 0.0432*L7957 + 4.7166)/3),2), " ")</f>
        <v>3.14</v>
      </c>
      <c r="O7957">
        <f>IFERROR(MAX(MIN(ROUND(N7957*(Q7957/P7957),2),4.5),1.9)," ")</f>
        <v>2.96</v>
      </c>
      <c r="P7957">
        <f>13.098*F7957^-1.237</f>
        <v>44.806338281983834</v>
      </c>
      <c r="Q7957">
        <f>13.098*M7957^-1.237</f>
        <v>42.182109086218873</v>
      </c>
      <c r="R7957" s="5">
        <f>IFERROR(ROUND(MAX(MIN((-105.4*LN(O7957) + 163.83),95),10),0)," ")</f>
        <v>49</v>
      </c>
      <c r="S7957" s="5" t="str">
        <f>IFERROR(CONCATENATE("(",R7957,",",ROUND((1.2*W7957),2),")")," ")</f>
        <v>(49,0.47)</v>
      </c>
      <c r="T7957">
        <f>R7957-L7957</f>
        <v>8</v>
      </c>
      <c r="U7957" s="7" t="str">
        <f>IF((AND(T7957=0,H7957&gt;=L7957)),"Don’t change bids","OK")</f>
        <v>OK</v>
      </c>
      <c r="V7957" t="e">
        <f>IF((MATCH(F7957,W7957,0)),"Same","Diff")</f>
        <v>#N/A</v>
      </c>
      <c r="W7957" s="5">
        <f>ROUND(M7957,2)</f>
        <v>0.39</v>
      </c>
      <c r="X7957" s="5">
        <v>0.39</v>
      </c>
    </row>
    <row r="7958" spans="1:24" x14ac:dyDescent="0.25">
      <c r="A7958" t="s">
        <v>24</v>
      </c>
      <c r="B7958" t="s">
        <v>8188</v>
      </c>
      <c r="C7958" t="s">
        <v>4401</v>
      </c>
      <c r="D7958" t="s">
        <v>8175</v>
      </c>
      <c r="E7958" t="s">
        <v>569</v>
      </c>
      <c r="F7958" s="5">
        <v>0.37</v>
      </c>
      <c r="G7958" s="9">
        <v>0.1</v>
      </c>
      <c r="H7958" s="6">
        <f>G7958*100</f>
        <v>10</v>
      </c>
      <c r="I7958" t="s">
        <v>9716</v>
      </c>
      <c r="J7958" t="s">
        <v>10765</v>
      </c>
      <c r="K7958">
        <v>41</v>
      </c>
      <c r="L7958">
        <v>41</v>
      </c>
      <c r="M7958">
        <f>(F7958*(1+0.05))</f>
        <v>0.38850000000000001</v>
      </c>
      <c r="N7958">
        <f>IFERROR(ROUND(( (-1.208*LN(L7958) + 7.5474 + 4.6991*(2.71828^(-0.009*L7958)) + 0.0001*L7958*L7958 - 0.0432*L7958 + 4.7166)/3),2), " ")</f>
        <v>3.14</v>
      </c>
      <c r="O7958">
        <f>IFERROR(MAX(MIN(ROUND(N7958*(Q7958/P7958),2),4.5),1.9)," ")</f>
        <v>2.96</v>
      </c>
      <c r="P7958">
        <f>13.098*F7958^-1.237</f>
        <v>44.806338281983834</v>
      </c>
      <c r="Q7958">
        <f>13.098*M7958^-1.237</f>
        <v>42.182109086218873</v>
      </c>
      <c r="R7958" s="5">
        <f>IFERROR(ROUND(MAX(MIN((-105.4*LN(O7958) + 163.83),95),10),0)," ")</f>
        <v>49</v>
      </c>
      <c r="S7958" s="5" t="str">
        <f>IFERROR(CONCATENATE("(",R7958,",",ROUND((1.2*W7958),2),")")," ")</f>
        <v>(49,0.47)</v>
      </c>
      <c r="T7958">
        <f>R7958-L7958</f>
        <v>8</v>
      </c>
      <c r="U7958" s="7" t="str">
        <f>IF((AND(T7958=0,H7958&gt;=L7958)),"Don’t change bids","OK")</f>
        <v>OK</v>
      </c>
      <c r="V7958" t="e">
        <f>IF((MATCH(F7958,W7958,0)),"Same","Diff")</f>
        <v>#N/A</v>
      </c>
      <c r="W7958" s="5">
        <f>ROUND(M7958,2)</f>
        <v>0.39</v>
      </c>
      <c r="X7958" s="5">
        <v>0.39</v>
      </c>
    </row>
    <row r="7959" spans="1:24" x14ac:dyDescent="0.25">
      <c r="A7959" t="s">
        <v>24</v>
      </c>
      <c r="B7959" t="s">
        <v>8189</v>
      </c>
      <c r="C7959" t="s">
        <v>4401</v>
      </c>
      <c r="D7959" t="s">
        <v>8190</v>
      </c>
      <c r="E7959" t="s">
        <v>5220</v>
      </c>
      <c r="F7959" s="5">
        <v>0.1</v>
      </c>
      <c r="G7959" s="9">
        <v>0.1</v>
      </c>
      <c r="H7959" s="6">
        <f>G7959*100</f>
        <v>10</v>
      </c>
      <c r="I7959" t="s">
        <v>10714</v>
      </c>
      <c r="J7959" t="s">
        <v>10765</v>
      </c>
      <c r="K7959">
        <v>41</v>
      </c>
      <c r="L7959">
        <v>41</v>
      </c>
      <c r="M7959">
        <f>(F7959*(1+0.05))</f>
        <v>0.10500000000000001</v>
      </c>
      <c r="N7959">
        <f>IFERROR(ROUND(( (-1.208*LN(L7959) + 7.5474 + 4.6991*(2.71828^(-0.009*L7959)) + 0.0001*L7959*L7959 - 0.0432*L7959 + 4.7166)/3),2), " ")</f>
        <v>3.14</v>
      </c>
      <c r="O7959">
        <f>IFERROR(MAX(MIN(ROUND(N7959*(Q7959/P7959),2),4.5),1.9)," ")</f>
        <v>2.96</v>
      </c>
      <c r="P7959">
        <f>13.098*F7959^-1.237</f>
        <v>226.05024709287684</v>
      </c>
      <c r="Q7959">
        <f>13.098*M7959^-1.237</f>
        <v>212.81087782333921</v>
      </c>
      <c r="R7959" s="5">
        <f>IFERROR(ROUND(MAX(MIN((-105.4*LN(O7959) + 163.83),95),10),0)," ")</f>
        <v>49</v>
      </c>
      <c r="S7959" s="5" t="str">
        <f>IFERROR(CONCATENATE("(",R7959,",",ROUND((1.2*W7959),2),")")," ")</f>
        <v>(49,0.13)</v>
      </c>
      <c r="T7959">
        <f>R7959-L7959</f>
        <v>8</v>
      </c>
      <c r="U7959" s="7" t="str">
        <f>IF((AND(T7959=0,H7959&gt;=L7959)),"Don’t change bids","OK")</f>
        <v>OK</v>
      </c>
      <c r="V7959" t="e">
        <f>IF((MATCH(F7959,W7959,0)),"Same","Diff")</f>
        <v>#N/A</v>
      </c>
      <c r="W7959" s="5">
        <f>ROUND(M7959,2)</f>
        <v>0.11</v>
      </c>
      <c r="X7959" s="5">
        <v>0.11</v>
      </c>
    </row>
    <row r="7960" spans="1:24" x14ac:dyDescent="0.25">
      <c r="A7960" t="s">
        <v>24</v>
      </c>
      <c r="B7960" t="s">
        <v>8191</v>
      </c>
      <c r="C7960" t="s">
        <v>4401</v>
      </c>
      <c r="D7960" t="s">
        <v>8182</v>
      </c>
      <c r="E7960" t="s">
        <v>559</v>
      </c>
      <c r="F7960" s="5">
        <v>0.47</v>
      </c>
      <c r="G7960" s="9">
        <v>0.1</v>
      </c>
      <c r="H7960" s="6">
        <f>G7960*100</f>
        <v>10</v>
      </c>
      <c r="I7960" t="s">
        <v>9714</v>
      </c>
      <c r="J7960" t="s">
        <v>10765</v>
      </c>
      <c r="K7960">
        <v>41</v>
      </c>
      <c r="L7960">
        <v>41</v>
      </c>
      <c r="M7960">
        <f>(F7960*(1+0.05))</f>
        <v>0.49349999999999999</v>
      </c>
      <c r="N7960">
        <f>IFERROR(ROUND(( (-1.208*LN(L7960) + 7.5474 + 4.6991*(2.71828^(-0.009*L7960)) + 0.0001*L7960*L7960 - 0.0432*L7960 + 4.7166)/3),2), " ")</f>
        <v>3.14</v>
      </c>
      <c r="O7960">
        <f>IFERROR(MAX(MIN(ROUND(N7960*(Q7960/P7960),2),4.5),1.9)," ")</f>
        <v>2.96</v>
      </c>
      <c r="P7960">
        <f>13.098*F7960^-1.237</f>
        <v>33.328819846527928</v>
      </c>
      <c r="Q7960">
        <f>13.098*M7960^-1.237</f>
        <v>31.376808915591916</v>
      </c>
      <c r="R7960" s="5">
        <f>IFERROR(ROUND(MAX(MIN((-105.4*LN(O7960) + 163.83),95),10),0)," ")</f>
        <v>49</v>
      </c>
      <c r="S7960" s="5" t="str">
        <f>IFERROR(CONCATENATE("(",R7960,",",ROUND((1.2*W7960),2),")")," ")</f>
        <v>(49,0.59)</v>
      </c>
      <c r="T7960">
        <f>R7960-L7960</f>
        <v>8</v>
      </c>
      <c r="U7960" s="7" t="str">
        <f>IF((AND(T7960=0,H7960&gt;=L7960)),"Don’t change bids","OK")</f>
        <v>OK</v>
      </c>
      <c r="V7960" t="e">
        <f>IF((MATCH(F7960,W7960,0)),"Same","Diff")</f>
        <v>#N/A</v>
      </c>
      <c r="W7960" s="5">
        <f>ROUND(M7960,2)</f>
        <v>0.49</v>
      </c>
      <c r="X7960" s="5">
        <v>0.49</v>
      </c>
    </row>
    <row r="7961" spans="1:24" x14ac:dyDescent="0.25">
      <c r="A7961" t="s">
        <v>24</v>
      </c>
      <c r="B7961" t="s">
        <v>8192</v>
      </c>
      <c r="C7961" t="s">
        <v>4401</v>
      </c>
      <c r="D7961" t="s">
        <v>8175</v>
      </c>
      <c r="E7961" t="s">
        <v>569</v>
      </c>
      <c r="F7961" s="5">
        <v>0.37</v>
      </c>
      <c r="G7961" s="9">
        <v>0.1</v>
      </c>
      <c r="H7961" s="6">
        <f>G7961*100</f>
        <v>10</v>
      </c>
      <c r="I7961" t="s">
        <v>9716</v>
      </c>
      <c r="J7961" t="s">
        <v>10765</v>
      </c>
      <c r="K7961">
        <v>41</v>
      </c>
      <c r="L7961">
        <v>41</v>
      </c>
      <c r="M7961">
        <f>(F7961*(1+0.05))</f>
        <v>0.38850000000000001</v>
      </c>
      <c r="N7961">
        <f>IFERROR(ROUND(( (-1.208*LN(L7961) + 7.5474 + 4.6991*(2.71828^(-0.009*L7961)) + 0.0001*L7961*L7961 - 0.0432*L7961 + 4.7166)/3),2), " ")</f>
        <v>3.14</v>
      </c>
      <c r="O7961">
        <f>IFERROR(MAX(MIN(ROUND(N7961*(Q7961/P7961),2),4.5),1.9)," ")</f>
        <v>2.96</v>
      </c>
      <c r="P7961">
        <f>13.098*F7961^-1.237</f>
        <v>44.806338281983834</v>
      </c>
      <c r="Q7961">
        <f>13.098*M7961^-1.237</f>
        <v>42.182109086218873</v>
      </c>
      <c r="R7961" s="5">
        <f>IFERROR(ROUND(MAX(MIN((-105.4*LN(O7961) + 163.83),95),10),0)," ")</f>
        <v>49</v>
      </c>
      <c r="S7961" s="5" t="str">
        <f>IFERROR(CONCATENATE("(",R7961,",",ROUND((1.2*W7961),2),")")," ")</f>
        <v>(49,0.47)</v>
      </c>
      <c r="T7961">
        <f>R7961-L7961</f>
        <v>8</v>
      </c>
      <c r="U7961" s="7" t="str">
        <f>IF((AND(T7961=0,H7961&gt;=L7961)),"Don’t change bids","OK")</f>
        <v>OK</v>
      </c>
      <c r="V7961" t="e">
        <f>IF((MATCH(F7961,W7961,0)),"Same","Diff")</f>
        <v>#N/A</v>
      </c>
      <c r="W7961" s="5">
        <f>ROUND(M7961,2)</f>
        <v>0.39</v>
      </c>
      <c r="X7961" s="5">
        <v>0.39</v>
      </c>
    </row>
    <row r="7962" spans="1:24" x14ac:dyDescent="0.25">
      <c r="A7962" t="s">
        <v>24</v>
      </c>
      <c r="B7962" t="s">
        <v>8193</v>
      </c>
      <c r="C7962" t="s">
        <v>4401</v>
      </c>
      <c r="D7962" t="s">
        <v>8171</v>
      </c>
      <c r="E7962" t="s">
        <v>569</v>
      </c>
      <c r="F7962" s="5">
        <v>0.37</v>
      </c>
      <c r="G7962" s="9">
        <v>0.1</v>
      </c>
      <c r="H7962" s="6">
        <f>G7962*100</f>
        <v>10</v>
      </c>
      <c r="I7962" t="s">
        <v>9716</v>
      </c>
      <c r="J7962" t="s">
        <v>10765</v>
      </c>
      <c r="K7962">
        <v>41</v>
      </c>
      <c r="L7962">
        <v>41</v>
      </c>
      <c r="M7962">
        <f>(F7962*(1+0.05))</f>
        <v>0.38850000000000001</v>
      </c>
      <c r="N7962">
        <f>IFERROR(ROUND(( (-1.208*LN(L7962) + 7.5474 + 4.6991*(2.71828^(-0.009*L7962)) + 0.0001*L7962*L7962 - 0.0432*L7962 + 4.7166)/3),2), " ")</f>
        <v>3.14</v>
      </c>
      <c r="O7962">
        <f>IFERROR(MAX(MIN(ROUND(N7962*(Q7962/P7962),2),4.5),1.9)," ")</f>
        <v>2.96</v>
      </c>
      <c r="P7962">
        <f>13.098*F7962^-1.237</f>
        <v>44.806338281983834</v>
      </c>
      <c r="Q7962">
        <f>13.098*M7962^-1.237</f>
        <v>42.182109086218873</v>
      </c>
      <c r="R7962" s="5">
        <f>IFERROR(ROUND(MAX(MIN((-105.4*LN(O7962) + 163.83),95),10),0)," ")</f>
        <v>49</v>
      </c>
      <c r="S7962" s="5" t="str">
        <f>IFERROR(CONCATENATE("(",R7962,",",ROUND((1.2*W7962),2),")")," ")</f>
        <v>(49,0.47)</v>
      </c>
      <c r="T7962">
        <f>R7962-L7962</f>
        <v>8</v>
      </c>
      <c r="U7962" s="7" t="str">
        <f>IF((AND(T7962=0,H7962&gt;=L7962)),"Don’t change bids","OK")</f>
        <v>OK</v>
      </c>
      <c r="V7962" t="e">
        <f>IF((MATCH(F7962,W7962,0)),"Same","Diff")</f>
        <v>#N/A</v>
      </c>
      <c r="W7962" s="5">
        <f>ROUND(M7962,2)</f>
        <v>0.39</v>
      </c>
      <c r="X7962" s="5">
        <v>0.39</v>
      </c>
    </row>
    <row r="7963" spans="1:24" x14ac:dyDescent="0.25">
      <c r="A7963" t="s">
        <v>24</v>
      </c>
      <c r="B7963" t="s">
        <v>8194</v>
      </c>
      <c r="C7963" t="s">
        <v>4401</v>
      </c>
      <c r="D7963" t="s">
        <v>8171</v>
      </c>
      <c r="E7963" t="s">
        <v>569</v>
      </c>
      <c r="F7963" s="5">
        <v>0.37</v>
      </c>
      <c r="G7963" s="9">
        <v>0.1</v>
      </c>
      <c r="H7963" s="6">
        <f>G7963*100</f>
        <v>10</v>
      </c>
      <c r="I7963" t="s">
        <v>9716</v>
      </c>
      <c r="J7963" t="s">
        <v>10765</v>
      </c>
      <c r="K7963">
        <v>41</v>
      </c>
      <c r="L7963">
        <v>41</v>
      </c>
      <c r="M7963">
        <f>(F7963*(1+0.05))</f>
        <v>0.38850000000000001</v>
      </c>
      <c r="N7963">
        <f>IFERROR(ROUND(( (-1.208*LN(L7963) + 7.5474 + 4.6991*(2.71828^(-0.009*L7963)) + 0.0001*L7963*L7963 - 0.0432*L7963 + 4.7166)/3),2), " ")</f>
        <v>3.14</v>
      </c>
      <c r="O7963">
        <f>IFERROR(MAX(MIN(ROUND(N7963*(Q7963/P7963),2),4.5),1.9)," ")</f>
        <v>2.96</v>
      </c>
      <c r="P7963">
        <f>13.098*F7963^-1.237</f>
        <v>44.806338281983834</v>
      </c>
      <c r="Q7963">
        <f>13.098*M7963^-1.237</f>
        <v>42.182109086218873</v>
      </c>
      <c r="R7963" s="5">
        <f>IFERROR(ROUND(MAX(MIN((-105.4*LN(O7963) + 163.83),95),10),0)," ")</f>
        <v>49</v>
      </c>
      <c r="S7963" s="5" t="str">
        <f>IFERROR(CONCATENATE("(",R7963,",",ROUND((1.2*W7963),2),")")," ")</f>
        <v>(49,0.47)</v>
      </c>
      <c r="T7963">
        <f>R7963-L7963</f>
        <v>8</v>
      </c>
      <c r="U7963" s="7" t="str">
        <f>IF((AND(T7963=0,H7963&gt;=L7963)),"Don’t change bids","OK")</f>
        <v>OK</v>
      </c>
      <c r="V7963" t="e">
        <f>IF((MATCH(F7963,W7963,0)),"Same","Diff")</f>
        <v>#N/A</v>
      </c>
      <c r="W7963" s="5">
        <f>ROUND(M7963,2)</f>
        <v>0.39</v>
      </c>
      <c r="X7963" s="5">
        <v>0.39</v>
      </c>
    </row>
    <row r="7964" spans="1:24" x14ac:dyDescent="0.25">
      <c r="A7964" t="s">
        <v>24</v>
      </c>
      <c r="B7964" t="s">
        <v>8195</v>
      </c>
      <c r="C7964" t="s">
        <v>4401</v>
      </c>
      <c r="D7964" t="s">
        <v>8171</v>
      </c>
      <c r="E7964" t="s">
        <v>569</v>
      </c>
      <c r="F7964" s="5">
        <v>0.37</v>
      </c>
      <c r="G7964" s="9">
        <v>0.1</v>
      </c>
      <c r="H7964" s="6">
        <f>G7964*100</f>
        <v>10</v>
      </c>
      <c r="I7964" t="s">
        <v>9716</v>
      </c>
      <c r="J7964" t="s">
        <v>10765</v>
      </c>
      <c r="K7964">
        <v>41</v>
      </c>
      <c r="L7964">
        <v>41</v>
      </c>
      <c r="M7964">
        <f>(F7964*(1+0.05))</f>
        <v>0.38850000000000001</v>
      </c>
      <c r="N7964">
        <f>IFERROR(ROUND(( (-1.208*LN(L7964) + 7.5474 + 4.6991*(2.71828^(-0.009*L7964)) + 0.0001*L7964*L7964 - 0.0432*L7964 + 4.7166)/3),2), " ")</f>
        <v>3.14</v>
      </c>
      <c r="O7964">
        <f>IFERROR(MAX(MIN(ROUND(N7964*(Q7964/P7964),2),4.5),1.9)," ")</f>
        <v>2.96</v>
      </c>
      <c r="P7964">
        <f>13.098*F7964^-1.237</f>
        <v>44.806338281983834</v>
      </c>
      <c r="Q7964">
        <f>13.098*M7964^-1.237</f>
        <v>42.182109086218873</v>
      </c>
      <c r="R7964" s="5">
        <f>IFERROR(ROUND(MAX(MIN((-105.4*LN(O7964) + 163.83),95),10),0)," ")</f>
        <v>49</v>
      </c>
      <c r="S7964" s="5" t="str">
        <f>IFERROR(CONCATENATE("(",R7964,",",ROUND((1.2*W7964),2),")")," ")</f>
        <v>(49,0.47)</v>
      </c>
      <c r="T7964">
        <f>R7964-L7964</f>
        <v>8</v>
      </c>
      <c r="U7964" s="7" t="str">
        <f>IF((AND(T7964=0,H7964&gt;=L7964)),"Don’t change bids","OK")</f>
        <v>OK</v>
      </c>
      <c r="V7964" t="e">
        <f>IF((MATCH(F7964,W7964,0)),"Same","Diff")</f>
        <v>#N/A</v>
      </c>
      <c r="W7964" s="5">
        <f>ROUND(M7964,2)</f>
        <v>0.39</v>
      </c>
      <c r="X7964" s="5">
        <v>0.39</v>
      </c>
    </row>
    <row r="7965" spans="1:24" x14ac:dyDescent="0.25">
      <c r="A7965" t="s">
        <v>24</v>
      </c>
      <c r="B7965" t="s">
        <v>8196</v>
      </c>
      <c r="C7965" t="s">
        <v>4401</v>
      </c>
      <c r="D7965" t="s">
        <v>8182</v>
      </c>
      <c r="E7965" t="s">
        <v>2031</v>
      </c>
      <c r="F7965" s="5">
        <v>0.42</v>
      </c>
      <c r="G7965" s="9">
        <v>0.1</v>
      </c>
      <c r="H7965" s="6">
        <f>G7965*100</f>
        <v>10</v>
      </c>
      <c r="I7965" t="s">
        <v>9717</v>
      </c>
      <c r="J7965" t="s">
        <v>10765</v>
      </c>
      <c r="K7965">
        <v>41</v>
      </c>
      <c r="L7965">
        <v>41</v>
      </c>
      <c r="M7965">
        <f>(F7965*(1+0.05))</f>
        <v>0.441</v>
      </c>
      <c r="N7965">
        <f>IFERROR(ROUND(( (-1.208*LN(L7965) + 7.5474 + 4.6991*(2.71828^(-0.009*L7965)) + 0.0001*L7965*L7965 - 0.0432*L7965 + 4.7166)/3),2), " ")</f>
        <v>3.14</v>
      </c>
      <c r="O7965">
        <f>IFERROR(MAX(MIN(ROUND(N7965*(Q7965/P7965),2),4.5),1.9)," ")</f>
        <v>2.96</v>
      </c>
      <c r="P7965">
        <f>13.098*F7965^-1.237</f>
        <v>38.304130987303552</v>
      </c>
      <c r="Q7965">
        <f>13.098*M7965^-1.237</f>
        <v>36.06072474815312</v>
      </c>
      <c r="R7965" s="5">
        <f>IFERROR(ROUND(MAX(MIN((-105.4*LN(O7965) + 163.83),95),10),0)," ")</f>
        <v>49</v>
      </c>
      <c r="S7965" s="5" t="str">
        <f>IFERROR(CONCATENATE("(",R7965,",",ROUND((1.2*W7965),2),")")," ")</f>
        <v>(49,0.53)</v>
      </c>
      <c r="T7965">
        <f>R7965-L7965</f>
        <v>8</v>
      </c>
      <c r="U7965" s="7" t="str">
        <f>IF((AND(T7965=0,H7965&gt;=L7965)),"Don’t change bids","OK")</f>
        <v>OK</v>
      </c>
      <c r="V7965" t="e">
        <f>IF((MATCH(F7965,W7965,0)),"Same","Diff")</f>
        <v>#N/A</v>
      </c>
      <c r="W7965" s="5">
        <f>ROUND(M7965,2)</f>
        <v>0.44</v>
      </c>
      <c r="X7965" s="5">
        <v>0.44</v>
      </c>
    </row>
    <row r="7966" spans="1:24" x14ac:dyDescent="0.25">
      <c r="A7966" t="s">
        <v>24</v>
      </c>
      <c r="B7966" t="s">
        <v>8197</v>
      </c>
      <c r="C7966" t="s">
        <v>4401</v>
      </c>
      <c r="D7966" t="s">
        <v>8177</v>
      </c>
      <c r="E7966" t="s">
        <v>4090</v>
      </c>
      <c r="F7966" s="5">
        <v>0.36</v>
      </c>
      <c r="G7966" s="9">
        <v>0.1</v>
      </c>
      <c r="H7966" s="6">
        <f>G7966*100</f>
        <v>10</v>
      </c>
      <c r="I7966" t="s">
        <v>10682</v>
      </c>
      <c r="J7966" t="s">
        <v>10765</v>
      </c>
      <c r="K7966">
        <v>41</v>
      </c>
      <c r="L7966">
        <v>41</v>
      </c>
      <c r="M7966">
        <f>(F7966*(1+0.05))</f>
        <v>0.378</v>
      </c>
      <c r="N7966">
        <f>IFERROR(ROUND(( (-1.208*LN(L7966) + 7.5474 + 4.6991*(2.71828^(-0.009*L7966)) + 0.0001*L7966*L7966 - 0.0432*L7966 + 4.7166)/3),2), " ")</f>
        <v>3.14</v>
      </c>
      <c r="O7966">
        <f>IFERROR(MAX(MIN(ROUND(N7966*(Q7966/P7966),2),4.5),1.9)," ")</f>
        <v>2.96</v>
      </c>
      <c r="P7966">
        <f>13.098*F7966^-1.237</f>
        <v>46.350966313994896</v>
      </c>
      <c r="Q7966">
        <f>13.098*M7966^-1.237</f>
        <v>43.636270944612029</v>
      </c>
      <c r="R7966" s="5">
        <f>IFERROR(ROUND(MAX(MIN((-105.4*LN(O7966) + 163.83),95),10),0)," ")</f>
        <v>49</v>
      </c>
      <c r="S7966" s="5" t="str">
        <f>IFERROR(CONCATENATE("(",R7966,",",ROUND((1.2*W7966),2),")")," ")</f>
        <v>(49,0.46)</v>
      </c>
      <c r="T7966">
        <f>R7966-L7966</f>
        <v>8</v>
      </c>
      <c r="U7966" s="7" t="str">
        <f>IF((AND(T7966=0,H7966&gt;=L7966)),"Don’t change bids","OK")</f>
        <v>OK</v>
      </c>
      <c r="V7966" t="e">
        <f>IF((MATCH(F7966,W7966,0)),"Same","Diff")</f>
        <v>#N/A</v>
      </c>
      <c r="W7966" s="5">
        <f>ROUND(M7966,2)</f>
        <v>0.38</v>
      </c>
      <c r="X7966" s="5">
        <v>0.38</v>
      </c>
    </row>
    <row r="7967" spans="1:24" x14ac:dyDescent="0.25">
      <c r="A7967" t="s">
        <v>24</v>
      </c>
      <c r="B7967" t="s">
        <v>8198</v>
      </c>
      <c r="C7967" t="s">
        <v>4401</v>
      </c>
      <c r="D7967" t="s">
        <v>8180</v>
      </c>
      <c r="E7967" t="s">
        <v>569</v>
      </c>
      <c r="F7967" s="5">
        <v>0.37</v>
      </c>
      <c r="G7967" s="9">
        <v>0.1</v>
      </c>
      <c r="H7967" s="6">
        <f>G7967*100</f>
        <v>10</v>
      </c>
      <c r="I7967" t="s">
        <v>9716</v>
      </c>
      <c r="J7967" t="s">
        <v>10765</v>
      </c>
      <c r="K7967">
        <v>41</v>
      </c>
      <c r="L7967">
        <v>41</v>
      </c>
      <c r="M7967">
        <f>(F7967*(1+0.05))</f>
        <v>0.38850000000000001</v>
      </c>
      <c r="N7967">
        <f>IFERROR(ROUND(( (-1.208*LN(L7967) + 7.5474 + 4.6991*(2.71828^(-0.009*L7967)) + 0.0001*L7967*L7967 - 0.0432*L7967 + 4.7166)/3),2), " ")</f>
        <v>3.14</v>
      </c>
      <c r="O7967">
        <f>IFERROR(MAX(MIN(ROUND(N7967*(Q7967/P7967),2),4.5),1.9)," ")</f>
        <v>2.96</v>
      </c>
      <c r="P7967">
        <f>13.098*F7967^-1.237</f>
        <v>44.806338281983834</v>
      </c>
      <c r="Q7967">
        <f>13.098*M7967^-1.237</f>
        <v>42.182109086218873</v>
      </c>
      <c r="R7967" s="5">
        <f>IFERROR(ROUND(MAX(MIN((-105.4*LN(O7967) + 163.83),95),10),0)," ")</f>
        <v>49</v>
      </c>
      <c r="S7967" s="5" t="str">
        <f>IFERROR(CONCATENATE("(",R7967,",",ROUND((1.2*W7967),2),")")," ")</f>
        <v>(49,0.47)</v>
      </c>
      <c r="T7967">
        <f>R7967-L7967</f>
        <v>8</v>
      </c>
      <c r="U7967" s="7" t="str">
        <f>IF((AND(T7967=0,H7967&gt;=L7967)),"Don’t change bids","OK")</f>
        <v>OK</v>
      </c>
      <c r="V7967" t="e">
        <f>IF((MATCH(F7967,W7967,0)),"Same","Diff")</f>
        <v>#N/A</v>
      </c>
      <c r="W7967" s="5">
        <f>ROUND(M7967,2)</f>
        <v>0.39</v>
      </c>
      <c r="X7967" s="5">
        <v>0.39</v>
      </c>
    </row>
    <row r="7968" spans="1:24" x14ac:dyDescent="0.25">
      <c r="A7968" t="s">
        <v>24</v>
      </c>
      <c r="B7968" t="s">
        <v>8199</v>
      </c>
      <c r="C7968" t="s">
        <v>4401</v>
      </c>
      <c r="D7968" t="s">
        <v>8175</v>
      </c>
      <c r="E7968" t="s">
        <v>569</v>
      </c>
      <c r="F7968" s="5">
        <v>0.37</v>
      </c>
      <c r="G7968" s="9">
        <v>0.1</v>
      </c>
      <c r="H7968" s="6">
        <f>G7968*100</f>
        <v>10</v>
      </c>
      <c r="I7968" t="s">
        <v>9716</v>
      </c>
      <c r="J7968" t="s">
        <v>10765</v>
      </c>
      <c r="K7968">
        <v>41</v>
      </c>
      <c r="L7968">
        <v>41</v>
      </c>
      <c r="M7968">
        <f>(F7968*(1+0.05))</f>
        <v>0.38850000000000001</v>
      </c>
      <c r="N7968">
        <f>IFERROR(ROUND(( (-1.208*LN(L7968) + 7.5474 + 4.6991*(2.71828^(-0.009*L7968)) + 0.0001*L7968*L7968 - 0.0432*L7968 + 4.7166)/3),2), " ")</f>
        <v>3.14</v>
      </c>
      <c r="O7968">
        <f>IFERROR(MAX(MIN(ROUND(N7968*(Q7968/P7968),2),4.5),1.9)," ")</f>
        <v>2.96</v>
      </c>
      <c r="P7968">
        <f>13.098*F7968^-1.237</f>
        <v>44.806338281983834</v>
      </c>
      <c r="Q7968">
        <f>13.098*M7968^-1.237</f>
        <v>42.182109086218873</v>
      </c>
      <c r="R7968" s="5">
        <f>IFERROR(ROUND(MAX(MIN((-105.4*LN(O7968) + 163.83),95),10),0)," ")</f>
        <v>49</v>
      </c>
      <c r="S7968" s="5" t="str">
        <f>IFERROR(CONCATENATE("(",R7968,",",ROUND((1.2*W7968),2),")")," ")</f>
        <v>(49,0.47)</v>
      </c>
      <c r="T7968">
        <f>R7968-L7968</f>
        <v>8</v>
      </c>
      <c r="U7968" s="7" t="str">
        <f>IF((AND(T7968=0,H7968&gt;=L7968)),"Don’t change bids","OK")</f>
        <v>OK</v>
      </c>
      <c r="V7968" t="e">
        <f>IF((MATCH(F7968,W7968,0)),"Same","Diff")</f>
        <v>#N/A</v>
      </c>
      <c r="W7968" s="5">
        <f>ROUND(M7968,2)</f>
        <v>0.39</v>
      </c>
      <c r="X7968" s="5">
        <v>0.39</v>
      </c>
    </row>
    <row r="7969" spans="1:24" x14ac:dyDescent="0.25">
      <c r="A7969" t="s">
        <v>24</v>
      </c>
      <c r="B7969" t="s">
        <v>8200</v>
      </c>
      <c r="C7969" t="s">
        <v>4401</v>
      </c>
      <c r="D7969" t="s">
        <v>8171</v>
      </c>
      <c r="E7969" t="s">
        <v>569</v>
      </c>
      <c r="F7969" s="5">
        <v>0.37</v>
      </c>
      <c r="G7969" s="9">
        <v>0.1</v>
      </c>
      <c r="H7969" s="6">
        <f>G7969*100</f>
        <v>10</v>
      </c>
      <c r="I7969" t="s">
        <v>9716</v>
      </c>
      <c r="J7969" t="s">
        <v>10765</v>
      </c>
      <c r="K7969">
        <v>41</v>
      </c>
      <c r="L7969">
        <v>41</v>
      </c>
      <c r="M7969">
        <f>(F7969*(1+0.05))</f>
        <v>0.38850000000000001</v>
      </c>
      <c r="N7969">
        <f>IFERROR(ROUND(( (-1.208*LN(L7969) + 7.5474 + 4.6991*(2.71828^(-0.009*L7969)) + 0.0001*L7969*L7969 - 0.0432*L7969 + 4.7166)/3),2), " ")</f>
        <v>3.14</v>
      </c>
      <c r="O7969">
        <f>IFERROR(MAX(MIN(ROUND(N7969*(Q7969/P7969),2),4.5),1.9)," ")</f>
        <v>2.96</v>
      </c>
      <c r="P7969">
        <f>13.098*F7969^-1.237</f>
        <v>44.806338281983834</v>
      </c>
      <c r="Q7969">
        <f>13.098*M7969^-1.237</f>
        <v>42.182109086218873</v>
      </c>
      <c r="R7969" s="5">
        <f>IFERROR(ROUND(MAX(MIN((-105.4*LN(O7969) + 163.83),95),10),0)," ")</f>
        <v>49</v>
      </c>
      <c r="S7969" s="5" t="str">
        <f>IFERROR(CONCATENATE("(",R7969,",",ROUND((1.2*W7969),2),")")," ")</f>
        <v>(49,0.47)</v>
      </c>
      <c r="T7969">
        <f>R7969-L7969</f>
        <v>8</v>
      </c>
      <c r="U7969" s="7" t="str">
        <f>IF((AND(T7969=0,H7969&gt;=L7969)),"Don’t change bids","OK")</f>
        <v>OK</v>
      </c>
      <c r="V7969" t="e">
        <f>IF((MATCH(F7969,W7969,0)),"Same","Diff")</f>
        <v>#N/A</v>
      </c>
      <c r="W7969" s="5">
        <f>ROUND(M7969,2)</f>
        <v>0.39</v>
      </c>
      <c r="X7969" s="5">
        <v>0.39</v>
      </c>
    </row>
    <row r="7970" spans="1:24" x14ac:dyDescent="0.25">
      <c r="A7970" t="s">
        <v>24</v>
      </c>
      <c r="B7970" t="s">
        <v>8201</v>
      </c>
      <c r="C7970" t="s">
        <v>4401</v>
      </c>
      <c r="D7970" t="s">
        <v>8177</v>
      </c>
      <c r="E7970" t="s">
        <v>569</v>
      </c>
      <c r="F7970" s="5">
        <v>0.37</v>
      </c>
      <c r="G7970" s="9">
        <v>0.1</v>
      </c>
      <c r="H7970" s="6">
        <f>G7970*100</f>
        <v>10</v>
      </c>
      <c r="I7970" t="s">
        <v>9716</v>
      </c>
      <c r="J7970" t="s">
        <v>10765</v>
      </c>
      <c r="K7970">
        <v>41</v>
      </c>
      <c r="L7970">
        <v>41</v>
      </c>
      <c r="M7970">
        <f>(F7970*(1+0.05))</f>
        <v>0.38850000000000001</v>
      </c>
      <c r="N7970">
        <f>IFERROR(ROUND(( (-1.208*LN(L7970) + 7.5474 + 4.6991*(2.71828^(-0.009*L7970)) + 0.0001*L7970*L7970 - 0.0432*L7970 + 4.7166)/3),2), " ")</f>
        <v>3.14</v>
      </c>
      <c r="O7970">
        <f>IFERROR(MAX(MIN(ROUND(N7970*(Q7970/P7970),2),4.5),1.9)," ")</f>
        <v>2.96</v>
      </c>
      <c r="P7970">
        <f>13.098*F7970^-1.237</f>
        <v>44.806338281983834</v>
      </c>
      <c r="Q7970">
        <f>13.098*M7970^-1.237</f>
        <v>42.182109086218873</v>
      </c>
      <c r="R7970" s="5">
        <f>IFERROR(ROUND(MAX(MIN((-105.4*LN(O7970) + 163.83),95),10),0)," ")</f>
        <v>49</v>
      </c>
      <c r="S7970" s="5" t="str">
        <f>IFERROR(CONCATENATE("(",R7970,",",ROUND((1.2*W7970),2),")")," ")</f>
        <v>(49,0.47)</v>
      </c>
      <c r="T7970">
        <f>R7970-L7970</f>
        <v>8</v>
      </c>
      <c r="U7970" s="7" t="str">
        <f>IF((AND(T7970=0,H7970&gt;=L7970)),"Don’t change bids","OK")</f>
        <v>OK</v>
      </c>
      <c r="V7970" t="e">
        <f>IF((MATCH(F7970,W7970,0)),"Same","Diff")</f>
        <v>#N/A</v>
      </c>
      <c r="W7970" s="5">
        <f>ROUND(M7970,2)</f>
        <v>0.39</v>
      </c>
      <c r="X7970" s="5">
        <v>0.39</v>
      </c>
    </row>
    <row r="7971" spans="1:24" x14ac:dyDescent="0.25">
      <c r="A7971" t="s">
        <v>24</v>
      </c>
      <c r="B7971" t="s">
        <v>8202</v>
      </c>
      <c r="C7971" t="s">
        <v>4401</v>
      </c>
      <c r="D7971" t="s">
        <v>8171</v>
      </c>
      <c r="E7971" t="s">
        <v>569</v>
      </c>
      <c r="F7971" s="5">
        <v>0.37</v>
      </c>
      <c r="G7971" s="9">
        <v>0.1</v>
      </c>
      <c r="H7971" s="6">
        <f>G7971*100</f>
        <v>10</v>
      </c>
      <c r="I7971" t="s">
        <v>9716</v>
      </c>
      <c r="J7971" t="s">
        <v>10765</v>
      </c>
      <c r="K7971">
        <v>41</v>
      </c>
      <c r="L7971">
        <v>41</v>
      </c>
      <c r="M7971">
        <f>(F7971*(1+0.05))</f>
        <v>0.38850000000000001</v>
      </c>
      <c r="N7971">
        <f>IFERROR(ROUND(( (-1.208*LN(L7971) + 7.5474 + 4.6991*(2.71828^(-0.009*L7971)) + 0.0001*L7971*L7971 - 0.0432*L7971 + 4.7166)/3),2), " ")</f>
        <v>3.14</v>
      </c>
      <c r="O7971">
        <f>IFERROR(MAX(MIN(ROUND(N7971*(Q7971/P7971),2),4.5),1.9)," ")</f>
        <v>2.96</v>
      </c>
      <c r="P7971">
        <f>13.098*F7971^-1.237</f>
        <v>44.806338281983834</v>
      </c>
      <c r="Q7971">
        <f>13.098*M7971^-1.237</f>
        <v>42.182109086218873</v>
      </c>
      <c r="R7971" s="5">
        <f>IFERROR(ROUND(MAX(MIN((-105.4*LN(O7971) + 163.83),95),10),0)," ")</f>
        <v>49</v>
      </c>
      <c r="S7971" s="5" t="str">
        <f>IFERROR(CONCATENATE("(",R7971,",",ROUND((1.2*W7971),2),")")," ")</f>
        <v>(49,0.47)</v>
      </c>
      <c r="T7971">
        <f>R7971-L7971</f>
        <v>8</v>
      </c>
      <c r="U7971" s="7" t="str">
        <f>IF((AND(T7971=0,H7971&gt;=L7971)),"Don’t change bids","OK")</f>
        <v>OK</v>
      </c>
      <c r="V7971" t="e">
        <f>IF((MATCH(F7971,W7971,0)),"Same","Diff")</f>
        <v>#N/A</v>
      </c>
      <c r="W7971" s="5">
        <f>ROUND(M7971,2)</f>
        <v>0.39</v>
      </c>
      <c r="X7971" s="5">
        <v>0.39</v>
      </c>
    </row>
    <row r="7972" spans="1:24" x14ac:dyDescent="0.25">
      <c r="A7972" t="s">
        <v>24</v>
      </c>
      <c r="B7972" t="s">
        <v>8203</v>
      </c>
      <c r="C7972" t="s">
        <v>4401</v>
      </c>
      <c r="D7972" t="s">
        <v>8171</v>
      </c>
      <c r="E7972" t="s">
        <v>569</v>
      </c>
      <c r="F7972" s="5">
        <v>0.37</v>
      </c>
      <c r="G7972" s="9">
        <v>0.1</v>
      </c>
      <c r="H7972" s="6">
        <f>G7972*100</f>
        <v>10</v>
      </c>
      <c r="I7972" t="s">
        <v>9716</v>
      </c>
      <c r="J7972" t="s">
        <v>10765</v>
      </c>
      <c r="K7972">
        <v>41</v>
      </c>
      <c r="L7972">
        <v>41</v>
      </c>
      <c r="M7972">
        <f>(F7972*(1+0.05))</f>
        <v>0.38850000000000001</v>
      </c>
      <c r="N7972">
        <f>IFERROR(ROUND(( (-1.208*LN(L7972) + 7.5474 + 4.6991*(2.71828^(-0.009*L7972)) + 0.0001*L7972*L7972 - 0.0432*L7972 + 4.7166)/3),2), " ")</f>
        <v>3.14</v>
      </c>
      <c r="O7972">
        <f>IFERROR(MAX(MIN(ROUND(N7972*(Q7972/P7972),2),4.5),1.9)," ")</f>
        <v>2.96</v>
      </c>
      <c r="P7972">
        <f>13.098*F7972^-1.237</f>
        <v>44.806338281983834</v>
      </c>
      <c r="Q7972">
        <f>13.098*M7972^-1.237</f>
        <v>42.182109086218873</v>
      </c>
      <c r="R7972" s="5">
        <f>IFERROR(ROUND(MAX(MIN((-105.4*LN(O7972) + 163.83),95),10),0)," ")</f>
        <v>49</v>
      </c>
      <c r="S7972" s="5" t="str">
        <f>IFERROR(CONCATENATE("(",R7972,",",ROUND((1.2*W7972),2),")")," ")</f>
        <v>(49,0.47)</v>
      </c>
      <c r="T7972">
        <f>R7972-L7972</f>
        <v>8</v>
      </c>
      <c r="U7972" s="7" t="str">
        <f>IF((AND(T7972=0,H7972&gt;=L7972)),"Don’t change bids","OK")</f>
        <v>OK</v>
      </c>
      <c r="V7972" t="e">
        <f>IF((MATCH(F7972,W7972,0)),"Same","Diff")</f>
        <v>#N/A</v>
      </c>
      <c r="W7972" s="5">
        <f>ROUND(M7972,2)</f>
        <v>0.39</v>
      </c>
      <c r="X7972" s="5">
        <v>0.39</v>
      </c>
    </row>
    <row r="7973" spans="1:24" x14ac:dyDescent="0.25">
      <c r="A7973" t="s">
        <v>24</v>
      </c>
      <c r="B7973" t="s">
        <v>8204</v>
      </c>
      <c r="C7973" t="s">
        <v>4401</v>
      </c>
      <c r="D7973" t="s">
        <v>8171</v>
      </c>
      <c r="E7973" t="s">
        <v>569</v>
      </c>
      <c r="F7973" s="5">
        <v>0.37</v>
      </c>
      <c r="G7973" s="9">
        <v>0.1</v>
      </c>
      <c r="H7973" s="6">
        <f>G7973*100</f>
        <v>10</v>
      </c>
      <c r="I7973" t="s">
        <v>9716</v>
      </c>
      <c r="J7973" t="s">
        <v>10765</v>
      </c>
      <c r="K7973">
        <v>41</v>
      </c>
      <c r="L7973">
        <v>41</v>
      </c>
      <c r="M7973">
        <f>(F7973*(1+0.05))</f>
        <v>0.38850000000000001</v>
      </c>
      <c r="N7973">
        <f>IFERROR(ROUND(( (-1.208*LN(L7973) + 7.5474 + 4.6991*(2.71828^(-0.009*L7973)) + 0.0001*L7973*L7973 - 0.0432*L7973 + 4.7166)/3),2), " ")</f>
        <v>3.14</v>
      </c>
      <c r="O7973">
        <f>IFERROR(MAX(MIN(ROUND(N7973*(Q7973/P7973),2),4.5),1.9)," ")</f>
        <v>2.96</v>
      </c>
      <c r="P7973">
        <f>13.098*F7973^-1.237</f>
        <v>44.806338281983834</v>
      </c>
      <c r="Q7973">
        <f>13.098*M7973^-1.237</f>
        <v>42.182109086218873</v>
      </c>
      <c r="R7973" s="5">
        <f>IFERROR(ROUND(MAX(MIN((-105.4*LN(O7973) + 163.83),95),10),0)," ")</f>
        <v>49</v>
      </c>
      <c r="S7973" s="5" t="str">
        <f>IFERROR(CONCATENATE("(",R7973,",",ROUND((1.2*W7973),2),")")," ")</f>
        <v>(49,0.47)</v>
      </c>
      <c r="T7973">
        <f>R7973-L7973</f>
        <v>8</v>
      </c>
      <c r="U7973" s="7" t="str">
        <f>IF((AND(T7973=0,H7973&gt;=L7973)),"Don’t change bids","OK")</f>
        <v>OK</v>
      </c>
      <c r="V7973" t="e">
        <f>IF((MATCH(F7973,W7973,0)),"Same","Diff")</f>
        <v>#N/A</v>
      </c>
      <c r="W7973" s="5">
        <f>ROUND(M7973,2)</f>
        <v>0.39</v>
      </c>
      <c r="X7973" s="5">
        <v>0.39</v>
      </c>
    </row>
    <row r="7974" spans="1:24" x14ac:dyDescent="0.25">
      <c r="A7974" t="s">
        <v>24</v>
      </c>
      <c r="B7974" t="s">
        <v>8205</v>
      </c>
      <c r="C7974" t="s">
        <v>4401</v>
      </c>
      <c r="D7974" t="s">
        <v>8171</v>
      </c>
      <c r="E7974" t="s">
        <v>569</v>
      </c>
      <c r="F7974" s="5">
        <v>0.37</v>
      </c>
      <c r="G7974" s="9">
        <v>0.1</v>
      </c>
      <c r="H7974" s="6">
        <f>G7974*100</f>
        <v>10</v>
      </c>
      <c r="I7974" t="s">
        <v>9716</v>
      </c>
      <c r="J7974" t="s">
        <v>10765</v>
      </c>
      <c r="K7974">
        <v>41</v>
      </c>
      <c r="L7974">
        <v>41</v>
      </c>
      <c r="M7974">
        <f>(F7974*(1+0.05))</f>
        <v>0.38850000000000001</v>
      </c>
      <c r="N7974">
        <f>IFERROR(ROUND(( (-1.208*LN(L7974) + 7.5474 + 4.6991*(2.71828^(-0.009*L7974)) + 0.0001*L7974*L7974 - 0.0432*L7974 + 4.7166)/3),2), " ")</f>
        <v>3.14</v>
      </c>
      <c r="O7974">
        <f>IFERROR(MAX(MIN(ROUND(N7974*(Q7974/P7974),2),4.5),1.9)," ")</f>
        <v>2.96</v>
      </c>
      <c r="P7974">
        <f>13.098*F7974^-1.237</f>
        <v>44.806338281983834</v>
      </c>
      <c r="Q7974">
        <f>13.098*M7974^-1.237</f>
        <v>42.182109086218873</v>
      </c>
      <c r="R7974" s="5">
        <f>IFERROR(ROUND(MAX(MIN((-105.4*LN(O7974) + 163.83),95),10),0)," ")</f>
        <v>49</v>
      </c>
      <c r="S7974" s="5" t="str">
        <f>IFERROR(CONCATENATE("(",R7974,",",ROUND((1.2*W7974),2),")")," ")</f>
        <v>(49,0.47)</v>
      </c>
      <c r="T7974">
        <f>R7974-L7974</f>
        <v>8</v>
      </c>
      <c r="U7974" s="7" t="str">
        <f>IF((AND(T7974=0,H7974&gt;=L7974)),"Don’t change bids","OK")</f>
        <v>OK</v>
      </c>
      <c r="V7974" t="e">
        <f>IF((MATCH(F7974,W7974,0)),"Same","Diff")</f>
        <v>#N/A</v>
      </c>
      <c r="W7974" s="5">
        <f>ROUND(M7974,2)</f>
        <v>0.39</v>
      </c>
      <c r="X7974" s="5">
        <v>0.39</v>
      </c>
    </row>
    <row r="7975" spans="1:24" x14ac:dyDescent="0.25">
      <c r="A7975" t="s">
        <v>24</v>
      </c>
      <c r="B7975" t="s">
        <v>8206</v>
      </c>
      <c r="C7975" t="s">
        <v>4401</v>
      </c>
      <c r="D7975" t="s">
        <v>8171</v>
      </c>
      <c r="E7975" t="s">
        <v>569</v>
      </c>
      <c r="F7975" s="5">
        <v>0.37</v>
      </c>
      <c r="G7975" s="9">
        <v>0.1</v>
      </c>
      <c r="H7975" s="6">
        <f>G7975*100</f>
        <v>10</v>
      </c>
      <c r="I7975" t="s">
        <v>9716</v>
      </c>
      <c r="J7975" t="s">
        <v>10765</v>
      </c>
      <c r="K7975">
        <v>41</v>
      </c>
      <c r="L7975">
        <v>41</v>
      </c>
      <c r="M7975">
        <f>(F7975*(1+0.05))</f>
        <v>0.38850000000000001</v>
      </c>
      <c r="N7975">
        <f>IFERROR(ROUND(( (-1.208*LN(L7975) + 7.5474 + 4.6991*(2.71828^(-0.009*L7975)) + 0.0001*L7975*L7975 - 0.0432*L7975 + 4.7166)/3),2), " ")</f>
        <v>3.14</v>
      </c>
      <c r="O7975">
        <f>IFERROR(MAX(MIN(ROUND(N7975*(Q7975/P7975),2),4.5),1.9)," ")</f>
        <v>2.96</v>
      </c>
      <c r="P7975">
        <f>13.098*F7975^-1.237</f>
        <v>44.806338281983834</v>
      </c>
      <c r="Q7975">
        <f>13.098*M7975^-1.237</f>
        <v>42.182109086218873</v>
      </c>
      <c r="R7975" s="5">
        <f>IFERROR(ROUND(MAX(MIN((-105.4*LN(O7975) + 163.83),95),10),0)," ")</f>
        <v>49</v>
      </c>
      <c r="S7975" s="5" t="str">
        <f>IFERROR(CONCATENATE("(",R7975,",",ROUND((1.2*W7975),2),")")," ")</f>
        <v>(49,0.47)</v>
      </c>
      <c r="T7975">
        <f>R7975-L7975</f>
        <v>8</v>
      </c>
      <c r="U7975" s="7" t="str">
        <f>IF((AND(T7975=0,H7975&gt;=L7975)),"Don’t change bids","OK")</f>
        <v>OK</v>
      </c>
      <c r="V7975" t="e">
        <f>IF((MATCH(F7975,W7975,0)),"Same","Diff")</f>
        <v>#N/A</v>
      </c>
      <c r="W7975" s="5">
        <f>ROUND(M7975,2)</f>
        <v>0.39</v>
      </c>
      <c r="X7975" s="5">
        <v>0.39</v>
      </c>
    </row>
    <row r="7976" spans="1:24" x14ac:dyDescent="0.25">
      <c r="A7976" t="s">
        <v>24</v>
      </c>
      <c r="B7976" t="s">
        <v>8207</v>
      </c>
      <c r="C7976" t="s">
        <v>4401</v>
      </c>
      <c r="D7976" t="s">
        <v>8177</v>
      </c>
      <c r="E7976" t="s">
        <v>569</v>
      </c>
      <c r="F7976" s="5">
        <v>0.37</v>
      </c>
      <c r="G7976" s="9">
        <v>0.1</v>
      </c>
      <c r="H7976" s="6">
        <f>G7976*100</f>
        <v>10</v>
      </c>
      <c r="I7976" t="s">
        <v>9716</v>
      </c>
      <c r="J7976" t="s">
        <v>10765</v>
      </c>
      <c r="K7976">
        <v>41</v>
      </c>
      <c r="L7976">
        <v>41</v>
      </c>
      <c r="M7976">
        <f>(F7976*(1+0.05))</f>
        <v>0.38850000000000001</v>
      </c>
      <c r="N7976">
        <f>IFERROR(ROUND(( (-1.208*LN(L7976) + 7.5474 + 4.6991*(2.71828^(-0.009*L7976)) + 0.0001*L7976*L7976 - 0.0432*L7976 + 4.7166)/3),2), " ")</f>
        <v>3.14</v>
      </c>
      <c r="O7976">
        <f>IFERROR(MAX(MIN(ROUND(N7976*(Q7976/P7976),2),4.5),1.9)," ")</f>
        <v>2.96</v>
      </c>
      <c r="P7976">
        <f>13.098*F7976^-1.237</f>
        <v>44.806338281983834</v>
      </c>
      <c r="Q7976">
        <f>13.098*M7976^-1.237</f>
        <v>42.182109086218873</v>
      </c>
      <c r="R7976" s="5">
        <f>IFERROR(ROUND(MAX(MIN((-105.4*LN(O7976) + 163.83),95),10),0)," ")</f>
        <v>49</v>
      </c>
      <c r="S7976" s="5" t="str">
        <f>IFERROR(CONCATENATE("(",R7976,",",ROUND((1.2*W7976),2),")")," ")</f>
        <v>(49,0.47)</v>
      </c>
      <c r="T7976">
        <f>R7976-L7976</f>
        <v>8</v>
      </c>
      <c r="U7976" s="7" t="str">
        <f>IF((AND(T7976=0,H7976&gt;=L7976)),"Don’t change bids","OK")</f>
        <v>OK</v>
      </c>
      <c r="V7976" t="e">
        <f>IF((MATCH(F7976,W7976,0)),"Same","Diff")</f>
        <v>#N/A</v>
      </c>
      <c r="W7976" s="5">
        <f>ROUND(M7976,2)</f>
        <v>0.39</v>
      </c>
      <c r="X7976" s="5">
        <v>0.39</v>
      </c>
    </row>
    <row r="7977" spans="1:24" x14ac:dyDescent="0.25">
      <c r="A7977" t="s">
        <v>24</v>
      </c>
      <c r="B7977" t="s">
        <v>8208</v>
      </c>
      <c r="C7977" t="s">
        <v>4401</v>
      </c>
      <c r="D7977" t="s">
        <v>8175</v>
      </c>
      <c r="E7977" t="s">
        <v>569</v>
      </c>
      <c r="F7977" s="5">
        <v>0.37</v>
      </c>
      <c r="G7977" s="9">
        <v>0.1</v>
      </c>
      <c r="H7977" s="6">
        <f>G7977*100</f>
        <v>10</v>
      </c>
      <c r="I7977" t="s">
        <v>9716</v>
      </c>
      <c r="J7977" t="s">
        <v>10765</v>
      </c>
      <c r="K7977">
        <v>41</v>
      </c>
      <c r="L7977">
        <v>41</v>
      </c>
      <c r="M7977">
        <f>(F7977*(1+0.05))</f>
        <v>0.38850000000000001</v>
      </c>
      <c r="N7977">
        <f>IFERROR(ROUND(( (-1.208*LN(L7977) + 7.5474 + 4.6991*(2.71828^(-0.009*L7977)) + 0.0001*L7977*L7977 - 0.0432*L7977 + 4.7166)/3),2), " ")</f>
        <v>3.14</v>
      </c>
      <c r="O7977">
        <f>IFERROR(MAX(MIN(ROUND(N7977*(Q7977/P7977),2),4.5),1.9)," ")</f>
        <v>2.96</v>
      </c>
      <c r="P7977">
        <f>13.098*F7977^-1.237</f>
        <v>44.806338281983834</v>
      </c>
      <c r="Q7977">
        <f>13.098*M7977^-1.237</f>
        <v>42.182109086218873</v>
      </c>
      <c r="R7977" s="5">
        <f>IFERROR(ROUND(MAX(MIN((-105.4*LN(O7977) + 163.83),95),10),0)," ")</f>
        <v>49</v>
      </c>
      <c r="S7977" s="5" t="str">
        <f>IFERROR(CONCATENATE("(",R7977,",",ROUND((1.2*W7977),2),")")," ")</f>
        <v>(49,0.47)</v>
      </c>
      <c r="T7977">
        <f>R7977-L7977</f>
        <v>8</v>
      </c>
      <c r="U7977" s="7" t="str">
        <f>IF((AND(T7977=0,H7977&gt;=L7977)),"Don’t change bids","OK")</f>
        <v>OK</v>
      </c>
      <c r="V7977" t="e">
        <f>IF((MATCH(F7977,W7977,0)),"Same","Diff")</f>
        <v>#N/A</v>
      </c>
      <c r="W7977" s="5">
        <f>ROUND(M7977,2)</f>
        <v>0.39</v>
      </c>
      <c r="X7977" s="5">
        <v>0.39</v>
      </c>
    </row>
    <row r="7978" spans="1:24" x14ac:dyDescent="0.25">
      <c r="A7978" t="s">
        <v>24</v>
      </c>
      <c r="B7978" t="s">
        <v>8209</v>
      </c>
      <c r="C7978" t="s">
        <v>4401</v>
      </c>
      <c r="D7978" t="s">
        <v>8177</v>
      </c>
      <c r="E7978" t="s">
        <v>569</v>
      </c>
      <c r="F7978" s="5">
        <v>0.37</v>
      </c>
      <c r="G7978" s="9">
        <v>0.1</v>
      </c>
      <c r="H7978" s="6">
        <f>G7978*100</f>
        <v>10</v>
      </c>
      <c r="I7978" t="s">
        <v>9716</v>
      </c>
      <c r="J7978" t="s">
        <v>10765</v>
      </c>
      <c r="K7978">
        <v>41</v>
      </c>
      <c r="L7978">
        <v>41</v>
      </c>
      <c r="M7978">
        <f>(F7978*(1+0.05))</f>
        <v>0.38850000000000001</v>
      </c>
      <c r="N7978">
        <f>IFERROR(ROUND(( (-1.208*LN(L7978) + 7.5474 + 4.6991*(2.71828^(-0.009*L7978)) + 0.0001*L7978*L7978 - 0.0432*L7978 + 4.7166)/3),2), " ")</f>
        <v>3.14</v>
      </c>
      <c r="O7978">
        <f>IFERROR(MAX(MIN(ROUND(N7978*(Q7978/P7978),2),4.5),1.9)," ")</f>
        <v>2.96</v>
      </c>
      <c r="P7978">
        <f>13.098*F7978^-1.237</f>
        <v>44.806338281983834</v>
      </c>
      <c r="Q7978">
        <f>13.098*M7978^-1.237</f>
        <v>42.182109086218873</v>
      </c>
      <c r="R7978" s="5">
        <f>IFERROR(ROUND(MAX(MIN((-105.4*LN(O7978) + 163.83),95),10),0)," ")</f>
        <v>49</v>
      </c>
      <c r="S7978" s="5" t="str">
        <f>IFERROR(CONCATENATE("(",R7978,",",ROUND((1.2*W7978),2),")")," ")</f>
        <v>(49,0.47)</v>
      </c>
      <c r="T7978">
        <f>R7978-L7978</f>
        <v>8</v>
      </c>
      <c r="U7978" s="7" t="str">
        <f>IF((AND(T7978=0,H7978&gt;=L7978)),"Don’t change bids","OK")</f>
        <v>OK</v>
      </c>
      <c r="V7978" t="e">
        <f>IF((MATCH(F7978,W7978,0)),"Same","Diff")</f>
        <v>#N/A</v>
      </c>
      <c r="W7978" s="5">
        <f>ROUND(M7978,2)</f>
        <v>0.39</v>
      </c>
      <c r="X7978" s="5">
        <v>0.39</v>
      </c>
    </row>
    <row r="7979" spans="1:24" x14ac:dyDescent="0.25">
      <c r="A7979" t="s">
        <v>24</v>
      </c>
      <c r="B7979" t="s">
        <v>8210</v>
      </c>
      <c r="C7979" t="s">
        <v>4401</v>
      </c>
      <c r="D7979" t="s">
        <v>8190</v>
      </c>
      <c r="E7979" t="s">
        <v>1262</v>
      </c>
      <c r="F7979" s="5">
        <v>0.32</v>
      </c>
      <c r="G7979" s="9">
        <v>0.1</v>
      </c>
      <c r="H7979" s="6">
        <f>G7979*100</f>
        <v>10</v>
      </c>
      <c r="I7979" t="s">
        <v>10711</v>
      </c>
      <c r="J7979" t="s">
        <v>10765</v>
      </c>
      <c r="K7979">
        <v>41</v>
      </c>
      <c r="L7979">
        <v>41</v>
      </c>
      <c r="M7979">
        <f>(F7979*(1+0.05))</f>
        <v>0.33600000000000002</v>
      </c>
      <c r="N7979">
        <f>IFERROR(ROUND(( (-1.208*LN(L7979) + 7.5474 + 4.6991*(2.71828^(-0.009*L7979)) + 0.0001*L7979*L7979 - 0.0432*L7979 + 4.7166)/3),2), " ")</f>
        <v>3.14</v>
      </c>
      <c r="O7979">
        <f>IFERROR(MAX(MIN(ROUND(N7979*(Q7979/P7979),2),4.5),1.9)," ")</f>
        <v>2.96</v>
      </c>
      <c r="P7979">
        <f>13.098*F7979^-1.237</f>
        <v>53.62094491562582</v>
      </c>
      <c r="Q7979">
        <f>13.098*M7979^-1.237</f>
        <v>50.480459561376946</v>
      </c>
      <c r="R7979" s="5">
        <f>IFERROR(ROUND(MAX(MIN((-105.4*LN(O7979) + 163.83),95),10),0)," ")</f>
        <v>49</v>
      </c>
      <c r="S7979" s="5" t="str">
        <f>IFERROR(CONCATENATE("(",R7979,",",ROUND((1.2*W7979),2),")")," ")</f>
        <v>(49,0.41)</v>
      </c>
      <c r="T7979">
        <f>R7979-L7979</f>
        <v>8</v>
      </c>
      <c r="U7979" s="7" t="str">
        <f>IF((AND(T7979=0,H7979&gt;=L7979)),"Don’t change bids","OK")</f>
        <v>OK</v>
      </c>
      <c r="V7979" t="e">
        <f>IF((MATCH(F7979,W7979,0)),"Same","Diff")</f>
        <v>#N/A</v>
      </c>
      <c r="W7979" s="5">
        <f>ROUND(M7979,2)</f>
        <v>0.34</v>
      </c>
      <c r="X7979" s="5">
        <v>0.34</v>
      </c>
    </row>
    <row r="7980" spans="1:24" x14ac:dyDescent="0.25">
      <c r="A7980" t="s">
        <v>24</v>
      </c>
      <c r="B7980" t="s">
        <v>8211</v>
      </c>
      <c r="C7980" t="s">
        <v>4401</v>
      </c>
      <c r="D7980" t="s">
        <v>8175</v>
      </c>
      <c r="E7980" t="s">
        <v>569</v>
      </c>
      <c r="F7980" s="5">
        <v>0.37</v>
      </c>
      <c r="G7980" s="9">
        <v>0.1</v>
      </c>
      <c r="H7980" s="6">
        <f>G7980*100</f>
        <v>10</v>
      </c>
      <c r="I7980" t="s">
        <v>9716</v>
      </c>
      <c r="J7980" t="s">
        <v>10765</v>
      </c>
      <c r="K7980">
        <v>41</v>
      </c>
      <c r="L7980">
        <v>41</v>
      </c>
      <c r="M7980">
        <f>(F7980*(1+0.05))</f>
        <v>0.38850000000000001</v>
      </c>
      <c r="N7980">
        <f>IFERROR(ROUND(( (-1.208*LN(L7980) + 7.5474 + 4.6991*(2.71828^(-0.009*L7980)) + 0.0001*L7980*L7980 - 0.0432*L7980 + 4.7166)/3),2), " ")</f>
        <v>3.14</v>
      </c>
      <c r="O7980">
        <f>IFERROR(MAX(MIN(ROUND(N7980*(Q7980/P7980),2),4.5),1.9)," ")</f>
        <v>2.96</v>
      </c>
      <c r="P7980">
        <f>13.098*F7980^-1.237</f>
        <v>44.806338281983834</v>
      </c>
      <c r="Q7980">
        <f>13.098*M7980^-1.237</f>
        <v>42.182109086218873</v>
      </c>
      <c r="R7980" s="5">
        <f>IFERROR(ROUND(MAX(MIN((-105.4*LN(O7980) + 163.83),95),10),0)," ")</f>
        <v>49</v>
      </c>
      <c r="S7980" s="5" t="str">
        <f>IFERROR(CONCATENATE("(",R7980,",",ROUND((1.2*W7980),2),")")," ")</f>
        <v>(49,0.47)</v>
      </c>
      <c r="T7980">
        <f>R7980-L7980</f>
        <v>8</v>
      </c>
      <c r="U7980" s="7" t="str">
        <f>IF((AND(T7980=0,H7980&gt;=L7980)),"Don’t change bids","OK")</f>
        <v>OK</v>
      </c>
      <c r="V7980" t="e">
        <f>IF((MATCH(F7980,W7980,0)),"Same","Diff")</f>
        <v>#N/A</v>
      </c>
      <c r="W7980" s="5">
        <f>ROUND(M7980,2)</f>
        <v>0.39</v>
      </c>
      <c r="X7980" s="5">
        <v>0.39</v>
      </c>
    </row>
    <row r="7981" spans="1:24" x14ac:dyDescent="0.25">
      <c r="A7981" t="s">
        <v>24</v>
      </c>
      <c r="B7981" t="s">
        <v>8212</v>
      </c>
      <c r="C7981" t="s">
        <v>4401</v>
      </c>
      <c r="D7981" t="s">
        <v>8171</v>
      </c>
      <c r="E7981" t="s">
        <v>569</v>
      </c>
      <c r="F7981" s="5">
        <v>0.37</v>
      </c>
      <c r="G7981" s="9">
        <v>0.1</v>
      </c>
      <c r="H7981" s="6">
        <f>G7981*100</f>
        <v>10</v>
      </c>
      <c r="I7981" t="s">
        <v>9716</v>
      </c>
      <c r="J7981" t="s">
        <v>10765</v>
      </c>
      <c r="K7981">
        <v>41</v>
      </c>
      <c r="L7981">
        <v>41</v>
      </c>
      <c r="M7981">
        <f>(F7981*(1+0.05))</f>
        <v>0.38850000000000001</v>
      </c>
      <c r="N7981">
        <f>IFERROR(ROUND(( (-1.208*LN(L7981) + 7.5474 + 4.6991*(2.71828^(-0.009*L7981)) + 0.0001*L7981*L7981 - 0.0432*L7981 + 4.7166)/3),2), " ")</f>
        <v>3.14</v>
      </c>
      <c r="O7981">
        <f>IFERROR(MAX(MIN(ROUND(N7981*(Q7981/P7981),2),4.5),1.9)," ")</f>
        <v>2.96</v>
      </c>
      <c r="P7981">
        <f>13.098*F7981^-1.237</f>
        <v>44.806338281983834</v>
      </c>
      <c r="Q7981">
        <f>13.098*M7981^-1.237</f>
        <v>42.182109086218873</v>
      </c>
      <c r="R7981" s="5">
        <f>IFERROR(ROUND(MAX(MIN((-105.4*LN(O7981) + 163.83),95),10),0)," ")</f>
        <v>49</v>
      </c>
      <c r="S7981" s="5" t="str">
        <f>IFERROR(CONCATENATE("(",R7981,",",ROUND((1.2*W7981),2),")")," ")</f>
        <v>(49,0.47)</v>
      </c>
      <c r="T7981">
        <f>R7981-L7981</f>
        <v>8</v>
      </c>
      <c r="U7981" s="7" t="str">
        <f>IF((AND(T7981=0,H7981&gt;=L7981)),"Don’t change bids","OK")</f>
        <v>OK</v>
      </c>
      <c r="V7981" t="e">
        <f>IF((MATCH(F7981,W7981,0)),"Same","Diff")</f>
        <v>#N/A</v>
      </c>
      <c r="W7981" s="5">
        <f>ROUND(M7981,2)</f>
        <v>0.39</v>
      </c>
      <c r="X7981" s="5">
        <v>0.39</v>
      </c>
    </row>
    <row r="7982" spans="1:24" x14ac:dyDescent="0.25">
      <c r="A7982" t="s">
        <v>24</v>
      </c>
      <c r="B7982" t="s">
        <v>8213</v>
      </c>
      <c r="C7982" t="s">
        <v>4401</v>
      </c>
      <c r="D7982" t="s">
        <v>8180</v>
      </c>
      <c r="E7982" t="s">
        <v>569</v>
      </c>
      <c r="F7982" s="5">
        <v>0.37</v>
      </c>
      <c r="G7982" s="9">
        <v>0.1</v>
      </c>
      <c r="H7982" s="6">
        <f>G7982*100</f>
        <v>10</v>
      </c>
      <c r="I7982" t="s">
        <v>9716</v>
      </c>
      <c r="J7982" t="s">
        <v>10765</v>
      </c>
      <c r="K7982">
        <v>41</v>
      </c>
      <c r="L7982">
        <v>41</v>
      </c>
      <c r="M7982">
        <f>(F7982*(1+0.05))</f>
        <v>0.38850000000000001</v>
      </c>
      <c r="N7982">
        <f>IFERROR(ROUND(( (-1.208*LN(L7982) + 7.5474 + 4.6991*(2.71828^(-0.009*L7982)) + 0.0001*L7982*L7982 - 0.0432*L7982 + 4.7166)/3),2), " ")</f>
        <v>3.14</v>
      </c>
      <c r="O7982">
        <f>IFERROR(MAX(MIN(ROUND(N7982*(Q7982/P7982),2),4.5),1.9)," ")</f>
        <v>2.96</v>
      </c>
      <c r="P7982">
        <f>13.098*F7982^-1.237</f>
        <v>44.806338281983834</v>
      </c>
      <c r="Q7982">
        <f>13.098*M7982^-1.237</f>
        <v>42.182109086218873</v>
      </c>
      <c r="R7982" s="5">
        <f>IFERROR(ROUND(MAX(MIN((-105.4*LN(O7982) + 163.83),95),10),0)," ")</f>
        <v>49</v>
      </c>
      <c r="S7982" s="5" t="str">
        <f>IFERROR(CONCATENATE("(",R7982,",",ROUND((1.2*W7982),2),")")," ")</f>
        <v>(49,0.47)</v>
      </c>
      <c r="T7982">
        <f>R7982-L7982</f>
        <v>8</v>
      </c>
      <c r="U7982" s="7" t="str">
        <f>IF((AND(T7982=0,H7982&gt;=L7982)),"Don’t change bids","OK")</f>
        <v>OK</v>
      </c>
      <c r="V7982" t="e">
        <f>IF((MATCH(F7982,W7982,0)),"Same","Diff")</f>
        <v>#N/A</v>
      </c>
      <c r="W7982" s="5">
        <f>ROUND(M7982,2)</f>
        <v>0.39</v>
      </c>
      <c r="X7982" s="5">
        <v>0.39</v>
      </c>
    </row>
    <row r="7983" spans="1:24" x14ac:dyDescent="0.25">
      <c r="A7983" t="s">
        <v>24</v>
      </c>
      <c r="B7983" t="s">
        <v>8214</v>
      </c>
      <c r="C7983" t="s">
        <v>4401</v>
      </c>
      <c r="D7983" t="s">
        <v>8182</v>
      </c>
      <c r="E7983" t="s">
        <v>4377</v>
      </c>
      <c r="F7983" s="5">
        <v>0.15</v>
      </c>
      <c r="G7983" s="9">
        <v>0.1</v>
      </c>
      <c r="H7983" s="6">
        <f>G7983*100</f>
        <v>10</v>
      </c>
      <c r="I7983" t="s">
        <v>10726</v>
      </c>
      <c r="J7983" t="s">
        <v>10765</v>
      </c>
      <c r="K7983">
        <v>41</v>
      </c>
      <c r="L7983">
        <v>41</v>
      </c>
      <c r="M7983">
        <f>(F7983*(1+0.05))</f>
        <v>0.1575</v>
      </c>
      <c r="N7983">
        <f>IFERROR(ROUND(( (-1.208*LN(L7983) + 7.5474 + 4.6991*(2.71828^(-0.009*L7983)) + 0.0001*L7983*L7983 - 0.0432*L7983 + 4.7166)/3),2), " ")</f>
        <v>3.14</v>
      </c>
      <c r="O7983">
        <f>IFERROR(MAX(MIN(ROUND(N7983*(Q7983/P7983),2),4.5),1.9)," ")</f>
        <v>2.96</v>
      </c>
      <c r="P7983">
        <f>13.098*F7983^-1.237</f>
        <v>136.892639879602</v>
      </c>
      <c r="Q7983">
        <f>13.098*M7983^-1.237</f>
        <v>128.87507638230022</v>
      </c>
      <c r="R7983" s="5">
        <f>IFERROR(ROUND(MAX(MIN((-105.4*LN(O7983) + 163.83),95),10),0)," ")</f>
        <v>49</v>
      </c>
      <c r="S7983" s="5" t="str">
        <f>IFERROR(CONCATENATE("(",R7983,",",ROUND((1.2*W7983),2),")")," ")</f>
        <v>(49,0.19)</v>
      </c>
      <c r="T7983">
        <f>R7983-L7983</f>
        <v>8</v>
      </c>
      <c r="U7983" s="7" t="str">
        <f>IF((AND(T7983=0,H7983&gt;=L7983)),"Don’t change bids","OK")</f>
        <v>OK</v>
      </c>
      <c r="V7983" t="e">
        <f>IF((MATCH(F7983,W7983,0)),"Same","Diff")</f>
        <v>#N/A</v>
      </c>
      <c r="W7983" s="5">
        <f>ROUND(M7983,2)</f>
        <v>0.16</v>
      </c>
      <c r="X7983" s="5">
        <v>0.16</v>
      </c>
    </row>
    <row r="7984" spans="1:24" x14ac:dyDescent="0.25">
      <c r="A7984" t="s">
        <v>24</v>
      </c>
      <c r="B7984" t="s">
        <v>8215</v>
      </c>
      <c r="C7984" t="s">
        <v>4401</v>
      </c>
      <c r="D7984" t="s">
        <v>8171</v>
      </c>
      <c r="E7984" t="s">
        <v>569</v>
      </c>
      <c r="F7984" s="5">
        <v>0.37</v>
      </c>
      <c r="G7984" s="9">
        <v>0.1</v>
      </c>
      <c r="H7984" s="6">
        <f>G7984*100</f>
        <v>10</v>
      </c>
      <c r="I7984" t="s">
        <v>9716</v>
      </c>
      <c r="J7984" t="s">
        <v>10765</v>
      </c>
      <c r="K7984">
        <v>41</v>
      </c>
      <c r="L7984">
        <v>41</v>
      </c>
      <c r="M7984">
        <f>(F7984*(1+0.05))</f>
        <v>0.38850000000000001</v>
      </c>
      <c r="N7984">
        <f>IFERROR(ROUND(( (-1.208*LN(L7984) + 7.5474 + 4.6991*(2.71828^(-0.009*L7984)) + 0.0001*L7984*L7984 - 0.0432*L7984 + 4.7166)/3),2), " ")</f>
        <v>3.14</v>
      </c>
      <c r="O7984">
        <f>IFERROR(MAX(MIN(ROUND(N7984*(Q7984/P7984),2),4.5),1.9)," ")</f>
        <v>2.96</v>
      </c>
      <c r="P7984">
        <f>13.098*F7984^-1.237</f>
        <v>44.806338281983834</v>
      </c>
      <c r="Q7984">
        <f>13.098*M7984^-1.237</f>
        <v>42.182109086218873</v>
      </c>
      <c r="R7984" s="5">
        <f>IFERROR(ROUND(MAX(MIN((-105.4*LN(O7984) + 163.83),95),10),0)," ")</f>
        <v>49</v>
      </c>
      <c r="S7984" s="5" t="str">
        <f>IFERROR(CONCATENATE("(",R7984,",",ROUND((1.2*W7984),2),")")," ")</f>
        <v>(49,0.47)</v>
      </c>
      <c r="T7984">
        <f>R7984-L7984</f>
        <v>8</v>
      </c>
      <c r="U7984" s="7" t="str">
        <f>IF((AND(T7984=0,H7984&gt;=L7984)),"Don’t change bids","OK")</f>
        <v>OK</v>
      </c>
      <c r="V7984" t="e">
        <f>IF((MATCH(F7984,W7984,0)),"Same","Diff")</f>
        <v>#N/A</v>
      </c>
      <c r="W7984" s="5">
        <f>ROUND(M7984,2)</f>
        <v>0.39</v>
      </c>
      <c r="X7984" s="5">
        <v>0.39</v>
      </c>
    </row>
    <row r="7985" spans="1:24" x14ac:dyDescent="0.25">
      <c r="A7985" t="s">
        <v>24</v>
      </c>
      <c r="B7985" t="s">
        <v>8216</v>
      </c>
      <c r="C7985" t="s">
        <v>4401</v>
      </c>
      <c r="D7985" t="s">
        <v>8175</v>
      </c>
      <c r="E7985" t="s">
        <v>569</v>
      </c>
      <c r="F7985" s="5">
        <v>0.37</v>
      </c>
      <c r="G7985" s="9">
        <v>0.1</v>
      </c>
      <c r="H7985" s="6">
        <f>G7985*100</f>
        <v>10</v>
      </c>
      <c r="I7985" t="s">
        <v>9716</v>
      </c>
      <c r="J7985" t="s">
        <v>10765</v>
      </c>
      <c r="K7985">
        <v>41</v>
      </c>
      <c r="L7985">
        <v>41</v>
      </c>
      <c r="M7985">
        <f>(F7985*(1+0.05))</f>
        <v>0.38850000000000001</v>
      </c>
      <c r="N7985">
        <f>IFERROR(ROUND(( (-1.208*LN(L7985) + 7.5474 + 4.6991*(2.71828^(-0.009*L7985)) + 0.0001*L7985*L7985 - 0.0432*L7985 + 4.7166)/3),2), " ")</f>
        <v>3.14</v>
      </c>
      <c r="O7985">
        <f>IFERROR(MAX(MIN(ROUND(N7985*(Q7985/P7985),2),4.5),1.9)," ")</f>
        <v>2.96</v>
      </c>
      <c r="P7985">
        <f>13.098*F7985^-1.237</f>
        <v>44.806338281983834</v>
      </c>
      <c r="Q7985">
        <f>13.098*M7985^-1.237</f>
        <v>42.182109086218873</v>
      </c>
      <c r="R7985" s="5">
        <f>IFERROR(ROUND(MAX(MIN((-105.4*LN(O7985) + 163.83),95),10),0)," ")</f>
        <v>49</v>
      </c>
      <c r="S7985" s="5" t="str">
        <f>IFERROR(CONCATENATE("(",R7985,",",ROUND((1.2*W7985),2),")")," ")</f>
        <v>(49,0.47)</v>
      </c>
      <c r="T7985">
        <f>R7985-L7985</f>
        <v>8</v>
      </c>
      <c r="U7985" s="7" t="str">
        <f>IF((AND(T7985=0,H7985&gt;=L7985)),"Don’t change bids","OK")</f>
        <v>OK</v>
      </c>
      <c r="V7985" t="e">
        <f>IF((MATCH(F7985,W7985,0)),"Same","Diff")</f>
        <v>#N/A</v>
      </c>
      <c r="W7985" s="5">
        <f>ROUND(M7985,2)</f>
        <v>0.39</v>
      </c>
      <c r="X7985" s="5">
        <v>0.39</v>
      </c>
    </row>
    <row r="7986" spans="1:24" x14ac:dyDescent="0.25">
      <c r="A7986" t="s">
        <v>24</v>
      </c>
      <c r="B7986" t="s">
        <v>8217</v>
      </c>
      <c r="C7986" t="s">
        <v>4401</v>
      </c>
      <c r="D7986" t="s">
        <v>8177</v>
      </c>
      <c r="E7986" t="s">
        <v>569</v>
      </c>
      <c r="F7986" s="5">
        <v>0.37</v>
      </c>
      <c r="G7986" s="9">
        <v>0.1</v>
      </c>
      <c r="H7986" s="6">
        <f>G7986*100</f>
        <v>10</v>
      </c>
      <c r="I7986" t="s">
        <v>9716</v>
      </c>
      <c r="J7986" t="s">
        <v>10765</v>
      </c>
      <c r="K7986">
        <v>41</v>
      </c>
      <c r="L7986">
        <v>41</v>
      </c>
      <c r="M7986">
        <f>(F7986*(1+0.05))</f>
        <v>0.38850000000000001</v>
      </c>
      <c r="N7986">
        <f>IFERROR(ROUND(( (-1.208*LN(L7986) + 7.5474 + 4.6991*(2.71828^(-0.009*L7986)) + 0.0001*L7986*L7986 - 0.0432*L7986 + 4.7166)/3),2), " ")</f>
        <v>3.14</v>
      </c>
      <c r="O7986">
        <f>IFERROR(MAX(MIN(ROUND(N7986*(Q7986/P7986),2),4.5),1.9)," ")</f>
        <v>2.96</v>
      </c>
      <c r="P7986">
        <f>13.098*F7986^-1.237</f>
        <v>44.806338281983834</v>
      </c>
      <c r="Q7986">
        <f>13.098*M7986^-1.237</f>
        <v>42.182109086218873</v>
      </c>
      <c r="R7986" s="5">
        <f>IFERROR(ROUND(MAX(MIN((-105.4*LN(O7986) + 163.83),95),10),0)," ")</f>
        <v>49</v>
      </c>
      <c r="S7986" s="5" t="str">
        <f>IFERROR(CONCATENATE("(",R7986,",",ROUND((1.2*W7986),2),")")," ")</f>
        <v>(49,0.47)</v>
      </c>
      <c r="T7986">
        <f>R7986-L7986</f>
        <v>8</v>
      </c>
      <c r="U7986" s="7" t="str">
        <f>IF((AND(T7986=0,H7986&gt;=L7986)),"Don’t change bids","OK")</f>
        <v>OK</v>
      </c>
      <c r="V7986" t="e">
        <f>IF((MATCH(F7986,W7986,0)),"Same","Diff")</f>
        <v>#N/A</v>
      </c>
      <c r="W7986" s="5">
        <f>ROUND(M7986,2)</f>
        <v>0.39</v>
      </c>
      <c r="X7986" s="5">
        <v>0.39</v>
      </c>
    </row>
    <row r="7987" spans="1:24" x14ac:dyDescent="0.25">
      <c r="A7987" t="s">
        <v>24</v>
      </c>
      <c r="B7987" t="s">
        <v>8218</v>
      </c>
      <c r="C7987" t="s">
        <v>4401</v>
      </c>
      <c r="D7987" t="s">
        <v>8171</v>
      </c>
      <c r="E7987" t="s">
        <v>569</v>
      </c>
      <c r="F7987" s="5">
        <v>0.37</v>
      </c>
      <c r="G7987" s="9">
        <v>0.1</v>
      </c>
      <c r="H7987" s="6">
        <f>G7987*100</f>
        <v>10</v>
      </c>
      <c r="I7987" t="s">
        <v>9716</v>
      </c>
      <c r="J7987" t="s">
        <v>10765</v>
      </c>
      <c r="K7987">
        <v>41</v>
      </c>
      <c r="L7987">
        <v>41</v>
      </c>
      <c r="M7987">
        <f>(F7987*(1+0.05))</f>
        <v>0.38850000000000001</v>
      </c>
      <c r="N7987">
        <f>IFERROR(ROUND(( (-1.208*LN(L7987) + 7.5474 + 4.6991*(2.71828^(-0.009*L7987)) + 0.0001*L7987*L7987 - 0.0432*L7987 + 4.7166)/3),2), " ")</f>
        <v>3.14</v>
      </c>
      <c r="O7987">
        <f>IFERROR(MAX(MIN(ROUND(N7987*(Q7987/P7987),2),4.5),1.9)," ")</f>
        <v>2.96</v>
      </c>
      <c r="P7987">
        <f>13.098*F7987^-1.237</f>
        <v>44.806338281983834</v>
      </c>
      <c r="Q7987">
        <f>13.098*M7987^-1.237</f>
        <v>42.182109086218873</v>
      </c>
      <c r="R7987" s="5">
        <f>IFERROR(ROUND(MAX(MIN((-105.4*LN(O7987) + 163.83),95),10),0)," ")</f>
        <v>49</v>
      </c>
      <c r="S7987" s="5" t="str">
        <f>IFERROR(CONCATENATE("(",R7987,",",ROUND((1.2*W7987),2),")")," ")</f>
        <v>(49,0.47)</v>
      </c>
      <c r="T7987">
        <f>R7987-L7987</f>
        <v>8</v>
      </c>
      <c r="U7987" s="7" t="str">
        <f>IF((AND(T7987=0,H7987&gt;=L7987)),"Don’t change bids","OK")</f>
        <v>OK</v>
      </c>
      <c r="V7987" t="e">
        <f>IF((MATCH(F7987,W7987,0)),"Same","Diff")</f>
        <v>#N/A</v>
      </c>
      <c r="W7987" s="5">
        <f>ROUND(M7987,2)</f>
        <v>0.39</v>
      </c>
      <c r="X7987" s="5">
        <v>0.39</v>
      </c>
    </row>
    <row r="7988" spans="1:24" x14ac:dyDescent="0.25">
      <c r="A7988" t="s">
        <v>24</v>
      </c>
      <c r="B7988" t="s">
        <v>8219</v>
      </c>
      <c r="C7988" t="s">
        <v>4401</v>
      </c>
      <c r="D7988" t="s">
        <v>8190</v>
      </c>
      <c r="E7988" t="s">
        <v>1262</v>
      </c>
      <c r="F7988" s="5">
        <v>0.32</v>
      </c>
      <c r="G7988" s="9">
        <v>0.1</v>
      </c>
      <c r="H7988" s="6">
        <f>G7988*100</f>
        <v>10</v>
      </c>
      <c r="I7988" t="s">
        <v>10711</v>
      </c>
      <c r="J7988" t="s">
        <v>10765</v>
      </c>
      <c r="K7988">
        <v>41</v>
      </c>
      <c r="L7988">
        <v>41</v>
      </c>
      <c r="M7988">
        <f>(F7988*(1+0.05))</f>
        <v>0.33600000000000002</v>
      </c>
      <c r="N7988">
        <f>IFERROR(ROUND(( (-1.208*LN(L7988) + 7.5474 + 4.6991*(2.71828^(-0.009*L7988)) + 0.0001*L7988*L7988 - 0.0432*L7988 + 4.7166)/3),2), " ")</f>
        <v>3.14</v>
      </c>
      <c r="O7988">
        <f>IFERROR(MAX(MIN(ROUND(N7988*(Q7988/P7988),2),4.5),1.9)," ")</f>
        <v>2.96</v>
      </c>
      <c r="P7988">
        <f>13.098*F7988^-1.237</f>
        <v>53.62094491562582</v>
      </c>
      <c r="Q7988">
        <f>13.098*M7988^-1.237</f>
        <v>50.480459561376946</v>
      </c>
      <c r="R7988" s="5">
        <f>IFERROR(ROUND(MAX(MIN((-105.4*LN(O7988) + 163.83),95),10),0)," ")</f>
        <v>49</v>
      </c>
      <c r="S7988" s="5" t="str">
        <f>IFERROR(CONCATENATE("(",R7988,",",ROUND((1.2*W7988),2),")")," ")</f>
        <v>(49,0.41)</v>
      </c>
      <c r="T7988">
        <f>R7988-L7988</f>
        <v>8</v>
      </c>
      <c r="U7988" s="7" t="str">
        <f>IF((AND(T7988=0,H7988&gt;=L7988)),"Don’t change bids","OK")</f>
        <v>OK</v>
      </c>
      <c r="V7988" t="e">
        <f>IF((MATCH(F7988,W7988,0)),"Same","Diff")</f>
        <v>#N/A</v>
      </c>
      <c r="W7988" s="5">
        <f>ROUND(M7988,2)</f>
        <v>0.34</v>
      </c>
      <c r="X7988" s="5">
        <v>0.34</v>
      </c>
    </row>
    <row r="7989" spans="1:24" x14ac:dyDescent="0.25">
      <c r="A7989" t="s">
        <v>24</v>
      </c>
      <c r="B7989" t="s">
        <v>8220</v>
      </c>
      <c r="C7989" t="s">
        <v>4401</v>
      </c>
      <c r="D7989" t="s">
        <v>4490</v>
      </c>
      <c r="E7989" t="s">
        <v>569</v>
      </c>
      <c r="F7989" s="5">
        <v>0.37</v>
      </c>
      <c r="G7989" s="9">
        <v>0.1</v>
      </c>
      <c r="H7989" s="6">
        <f>G7989*100</f>
        <v>10</v>
      </c>
      <c r="I7989" t="s">
        <v>9716</v>
      </c>
      <c r="J7989" t="s">
        <v>10765</v>
      </c>
      <c r="K7989">
        <v>41</v>
      </c>
      <c r="L7989">
        <v>41</v>
      </c>
      <c r="M7989">
        <f>(F7989*(1+0.05))</f>
        <v>0.38850000000000001</v>
      </c>
      <c r="N7989">
        <f>IFERROR(ROUND(( (-1.208*LN(L7989) + 7.5474 + 4.6991*(2.71828^(-0.009*L7989)) + 0.0001*L7989*L7989 - 0.0432*L7989 + 4.7166)/3),2), " ")</f>
        <v>3.14</v>
      </c>
      <c r="O7989">
        <f>IFERROR(MAX(MIN(ROUND(N7989*(Q7989/P7989),2),4.5),1.9)," ")</f>
        <v>2.96</v>
      </c>
      <c r="P7989">
        <f>13.098*F7989^-1.237</f>
        <v>44.806338281983834</v>
      </c>
      <c r="Q7989">
        <f>13.098*M7989^-1.237</f>
        <v>42.182109086218873</v>
      </c>
      <c r="R7989" s="5">
        <f>IFERROR(ROUND(MAX(MIN((-105.4*LN(O7989) + 163.83),95),10),0)," ")</f>
        <v>49</v>
      </c>
      <c r="S7989" s="5" t="str">
        <f>IFERROR(CONCATENATE("(",R7989,",",ROUND((1.2*W7989),2),")")," ")</f>
        <v>(49,0.47)</v>
      </c>
      <c r="T7989">
        <f>R7989-L7989</f>
        <v>8</v>
      </c>
      <c r="U7989" s="7" t="str">
        <f>IF((AND(T7989=0,H7989&gt;=L7989)),"Don’t change bids","OK")</f>
        <v>OK</v>
      </c>
      <c r="V7989" t="e">
        <f>IF((MATCH(F7989,W7989,0)),"Same","Diff")</f>
        <v>#N/A</v>
      </c>
      <c r="W7989" s="5">
        <f>ROUND(M7989,2)</f>
        <v>0.39</v>
      </c>
      <c r="X7989" s="5">
        <v>0.39</v>
      </c>
    </row>
    <row r="7990" spans="1:24" x14ac:dyDescent="0.25">
      <c r="A7990" t="s">
        <v>24</v>
      </c>
      <c r="B7990" t="s">
        <v>8221</v>
      </c>
      <c r="C7990" t="s">
        <v>4401</v>
      </c>
      <c r="D7990" t="s">
        <v>4480</v>
      </c>
      <c r="E7990" t="s">
        <v>569</v>
      </c>
      <c r="F7990" s="5">
        <v>0.37</v>
      </c>
      <c r="G7990" s="9">
        <v>0.1</v>
      </c>
      <c r="H7990" s="6">
        <f>G7990*100</f>
        <v>10</v>
      </c>
      <c r="I7990" t="s">
        <v>9716</v>
      </c>
      <c r="J7990" t="s">
        <v>10765</v>
      </c>
      <c r="K7990">
        <v>41</v>
      </c>
      <c r="L7990">
        <v>41</v>
      </c>
      <c r="M7990">
        <f>(F7990*(1+0.05))</f>
        <v>0.38850000000000001</v>
      </c>
      <c r="N7990">
        <f>IFERROR(ROUND(( (-1.208*LN(L7990) + 7.5474 + 4.6991*(2.71828^(-0.009*L7990)) + 0.0001*L7990*L7990 - 0.0432*L7990 + 4.7166)/3),2), " ")</f>
        <v>3.14</v>
      </c>
      <c r="O7990">
        <f>IFERROR(MAX(MIN(ROUND(N7990*(Q7990/P7990),2),4.5),1.9)," ")</f>
        <v>2.96</v>
      </c>
      <c r="P7990">
        <f>13.098*F7990^-1.237</f>
        <v>44.806338281983834</v>
      </c>
      <c r="Q7990">
        <f>13.098*M7990^-1.237</f>
        <v>42.182109086218873</v>
      </c>
      <c r="R7990" s="5">
        <f>IFERROR(ROUND(MAX(MIN((-105.4*LN(O7990) + 163.83),95),10),0)," ")</f>
        <v>49</v>
      </c>
      <c r="S7990" s="5" t="str">
        <f>IFERROR(CONCATENATE("(",R7990,",",ROUND((1.2*W7990),2),")")," ")</f>
        <v>(49,0.47)</v>
      </c>
      <c r="T7990">
        <f>R7990-L7990</f>
        <v>8</v>
      </c>
      <c r="U7990" s="7" t="str">
        <f>IF((AND(T7990=0,H7990&gt;=L7990)),"Don’t change bids","OK")</f>
        <v>OK</v>
      </c>
      <c r="V7990" t="e">
        <f>IF((MATCH(F7990,W7990,0)),"Same","Diff")</f>
        <v>#N/A</v>
      </c>
      <c r="W7990" s="5">
        <f>ROUND(M7990,2)</f>
        <v>0.39</v>
      </c>
      <c r="X7990" s="5">
        <v>0.39</v>
      </c>
    </row>
    <row r="7991" spans="1:24" x14ac:dyDescent="0.25">
      <c r="A7991" t="s">
        <v>24</v>
      </c>
      <c r="B7991" t="s">
        <v>8222</v>
      </c>
      <c r="C7991" t="s">
        <v>4401</v>
      </c>
      <c r="D7991" t="s">
        <v>4480</v>
      </c>
      <c r="E7991" t="s">
        <v>569</v>
      </c>
      <c r="F7991" s="5">
        <v>0.37</v>
      </c>
      <c r="G7991" s="9">
        <v>0.1</v>
      </c>
      <c r="H7991" s="6">
        <f>G7991*100</f>
        <v>10</v>
      </c>
      <c r="I7991" t="s">
        <v>9716</v>
      </c>
      <c r="J7991" t="s">
        <v>10765</v>
      </c>
      <c r="K7991">
        <v>41</v>
      </c>
      <c r="L7991">
        <v>41</v>
      </c>
      <c r="M7991">
        <f>(F7991*(1+0.05))</f>
        <v>0.38850000000000001</v>
      </c>
      <c r="N7991">
        <f>IFERROR(ROUND(( (-1.208*LN(L7991) + 7.5474 + 4.6991*(2.71828^(-0.009*L7991)) + 0.0001*L7991*L7991 - 0.0432*L7991 + 4.7166)/3),2), " ")</f>
        <v>3.14</v>
      </c>
      <c r="O7991">
        <f>IFERROR(MAX(MIN(ROUND(N7991*(Q7991/P7991),2),4.5),1.9)," ")</f>
        <v>2.96</v>
      </c>
      <c r="P7991">
        <f>13.098*F7991^-1.237</f>
        <v>44.806338281983834</v>
      </c>
      <c r="Q7991">
        <f>13.098*M7991^-1.237</f>
        <v>42.182109086218873</v>
      </c>
      <c r="R7991" s="5">
        <f>IFERROR(ROUND(MAX(MIN((-105.4*LN(O7991) + 163.83),95),10),0)," ")</f>
        <v>49</v>
      </c>
      <c r="S7991" s="5" t="str">
        <f>IFERROR(CONCATENATE("(",R7991,",",ROUND((1.2*W7991),2),")")," ")</f>
        <v>(49,0.47)</v>
      </c>
      <c r="T7991">
        <f>R7991-L7991</f>
        <v>8</v>
      </c>
      <c r="U7991" s="7" t="str">
        <f>IF((AND(T7991=0,H7991&gt;=L7991)),"Don’t change bids","OK")</f>
        <v>OK</v>
      </c>
      <c r="V7991" t="e">
        <f>IF((MATCH(F7991,W7991,0)),"Same","Diff")</f>
        <v>#N/A</v>
      </c>
      <c r="W7991" s="5">
        <f>ROUND(M7991,2)</f>
        <v>0.39</v>
      </c>
      <c r="X7991" s="5">
        <v>0.39</v>
      </c>
    </row>
    <row r="7992" spans="1:24" x14ac:dyDescent="0.25">
      <c r="A7992" t="s">
        <v>24</v>
      </c>
      <c r="B7992" t="s">
        <v>8223</v>
      </c>
      <c r="C7992" t="s">
        <v>4401</v>
      </c>
      <c r="D7992" t="s">
        <v>4490</v>
      </c>
      <c r="E7992" t="s">
        <v>4374</v>
      </c>
      <c r="F7992" s="5">
        <v>0.2</v>
      </c>
      <c r="G7992" s="9">
        <v>0.1</v>
      </c>
      <c r="H7992" s="6">
        <f>G7992*100</f>
        <v>10</v>
      </c>
      <c r="I7992" t="s">
        <v>10700</v>
      </c>
      <c r="J7992" t="s">
        <v>10765</v>
      </c>
      <c r="K7992">
        <v>41</v>
      </c>
      <c r="L7992">
        <v>41</v>
      </c>
      <c r="M7992">
        <f>(F7992*(1+0.05))</f>
        <v>0.21000000000000002</v>
      </c>
      <c r="N7992">
        <f>IFERROR(ROUND(( (-1.208*LN(L7992) + 7.5474 + 4.6991*(2.71828^(-0.009*L7992)) + 0.0001*L7992*L7992 - 0.0432*L7992 + 4.7166)/3),2), " ")</f>
        <v>3.14</v>
      </c>
      <c r="O7992">
        <f>IFERROR(MAX(MIN(ROUND(N7992*(Q7992/P7992),2),4.5),1.9)," ")</f>
        <v>2.96</v>
      </c>
      <c r="P7992">
        <f>13.098*F7992^-1.237</f>
        <v>95.902710420438169</v>
      </c>
      <c r="Q7992">
        <f>13.098*M7992^-1.237</f>
        <v>90.285855701035672</v>
      </c>
      <c r="R7992" s="5">
        <f>IFERROR(ROUND(MAX(MIN((-105.4*LN(O7992) + 163.83),95),10),0)," ")</f>
        <v>49</v>
      </c>
      <c r="S7992" s="5" t="str">
        <f>IFERROR(CONCATENATE("(",R7992,",",ROUND((1.2*W7992),2),")")," ")</f>
        <v>(49,0.25)</v>
      </c>
      <c r="T7992">
        <f>R7992-L7992</f>
        <v>8</v>
      </c>
      <c r="U7992" s="7" t="str">
        <f>IF((AND(T7992=0,H7992&gt;=L7992)),"Don’t change bids","OK")</f>
        <v>OK</v>
      </c>
      <c r="V7992" t="e">
        <f>IF((MATCH(F7992,W7992,0)),"Same","Diff")</f>
        <v>#N/A</v>
      </c>
      <c r="W7992" s="5">
        <f>ROUND(M7992,2)</f>
        <v>0.21</v>
      </c>
      <c r="X7992" s="5">
        <v>0.21</v>
      </c>
    </row>
    <row r="7993" spans="1:24" x14ac:dyDescent="0.25">
      <c r="A7993" t="s">
        <v>24</v>
      </c>
      <c r="B7993" t="s">
        <v>8224</v>
      </c>
      <c r="C7993" t="s">
        <v>4401</v>
      </c>
      <c r="D7993" t="s">
        <v>4480</v>
      </c>
      <c r="E7993" t="s">
        <v>569</v>
      </c>
      <c r="F7993" s="5">
        <v>0.37</v>
      </c>
      <c r="G7993" s="9">
        <v>0.1</v>
      </c>
      <c r="H7993" s="6">
        <f>G7993*100</f>
        <v>10</v>
      </c>
      <c r="I7993" t="s">
        <v>9716</v>
      </c>
      <c r="J7993" t="s">
        <v>10765</v>
      </c>
      <c r="K7993">
        <v>41</v>
      </c>
      <c r="L7993">
        <v>41</v>
      </c>
      <c r="M7993">
        <f>(F7993*(1+0.05))</f>
        <v>0.38850000000000001</v>
      </c>
      <c r="N7993">
        <f>IFERROR(ROUND(( (-1.208*LN(L7993) + 7.5474 + 4.6991*(2.71828^(-0.009*L7993)) + 0.0001*L7993*L7993 - 0.0432*L7993 + 4.7166)/3),2), " ")</f>
        <v>3.14</v>
      </c>
      <c r="O7993">
        <f>IFERROR(MAX(MIN(ROUND(N7993*(Q7993/P7993),2),4.5),1.9)," ")</f>
        <v>2.96</v>
      </c>
      <c r="P7993">
        <f>13.098*F7993^-1.237</f>
        <v>44.806338281983834</v>
      </c>
      <c r="Q7993">
        <f>13.098*M7993^-1.237</f>
        <v>42.182109086218873</v>
      </c>
      <c r="R7993" s="5">
        <f>IFERROR(ROUND(MAX(MIN((-105.4*LN(O7993) + 163.83),95),10),0)," ")</f>
        <v>49</v>
      </c>
      <c r="S7993" s="5" t="str">
        <f>IFERROR(CONCATENATE("(",R7993,",",ROUND((1.2*W7993),2),")")," ")</f>
        <v>(49,0.47)</v>
      </c>
      <c r="T7993">
        <f>R7993-L7993</f>
        <v>8</v>
      </c>
      <c r="U7993" s="7" t="str">
        <f>IF((AND(T7993=0,H7993&gt;=L7993)),"Don’t change bids","OK")</f>
        <v>OK</v>
      </c>
      <c r="V7993" t="e">
        <f>IF((MATCH(F7993,W7993,0)),"Same","Diff")</f>
        <v>#N/A</v>
      </c>
      <c r="W7993" s="5">
        <f>ROUND(M7993,2)</f>
        <v>0.39</v>
      </c>
      <c r="X7993" s="5">
        <v>0.39</v>
      </c>
    </row>
    <row r="7994" spans="1:24" x14ac:dyDescent="0.25">
      <c r="A7994" t="s">
        <v>24</v>
      </c>
      <c r="B7994" t="s">
        <v>8225</v>
      </c>
      <c r="C7994" t="s">
        <v>4401</v>
      </c>
      <c r="D7994" t="s">
        <v>4480</v>
      </c>
      <c r="E7994" t="s">
        <v>569</v>
      </c>
      <c r="F7994" s="5">
        <v>0.37</v>
      </c>
      <c r="G7994" s="9">
        <v>0.1</v>
      </c>
      <c r="H7994" s="6">
        <f>G7994*100</f>
        <v>10</v>
      </c>
      <c r="I7994" t="s">
        <v>9716</v>
      </c>
      <c r="J7994" t="s">
        <v>10765</v>
      </c>
      <c r="K7994">
        <v>41</v>
      </c>
      <c r="L7994">
        <v>41</v>
      </c>
      <c r="M7994">
        <f>(F7994*(1+0.05))</f>
        <v>0.38850000000000001</v>
      </c>
      <c r="N7994">
        <f>IFERROR(ROUND(( (-1.208*LN(L7994) + 7.5474 + 4.6991*(2.71828^(-0.009*L7994)) + 0.0001*L7994*L7994 - 0.0432*L7994 + 4.7166)/3),2), " ")</f>
        <v>3.14</v>
      </c>
      <c r="O7994">
        <f>IFERROR(MAX(MIN(ROUND(N7994*(Q7994/P7994),2),4.5),1.9)," ")</f>
        <v>2.96</v>
      </c>
      <c r="P7994">
        <f>13.098*F7994^-1.237</f>
        <v>44.806338281983834</v>
      </c>
      <c r="Q7994">
        <f>13.098*M7994^-1.237</f>
        <v>42.182109086218873</v>
      </c>
      <c r="R7994" s="5">
        <f>IFERROR(ROUND(MAX(MIN((-105.4*LN(O7994) + 163.83),95),10),0)," ")</f>
        <v>49</v>
      </c>
      <c r="S7994" s="5" t="str">
        <f>IFERROR(CONCATENATE("(",R7994,",",ROUND((1.2*W7994),2),")")," ")</f>
        <v>(49,0.47)</v>
      </c>
      <c r="T7994">
        <f>R7994-L7994</f>
        <v>8</v>
      </c>
      <c r="U7994" s="7" t="str">
        <f>IF((AND(T7994=0,H7994&gt;=L7994)),"Don’t change bids","OK")</f>
        <v>OK</v>
      </c>
      <c r="V7994" t="e">
        <f>IF((MATCH(F7994,W7994,0)),"Same","Diff")</f>
        <v>#N/A</v>
      </c>
      <c r="W7994" s="5">
        <f>ROUND(M7994,2)</f>
        <v>0.39</v>
      </c>
      <c r="X7994" s="5">
        <v>0.39</v>
      </c>
    </row>
    <row r="7995" spans="1:24" x14ac:dyDescent="0.25">
      <c r="A7995" t="s">
        <v>24</v>
      </c>
      <c r="B7995" t="s">
        <v>8226</v>
      </c>
      <c r="C7995" t="s">
        <v>4401</v>
      </c>
      <c r="D7995" t="s">
        <v>4478</v>
      </c>
      <c r="E7995" t="s">
        <v>569</v>
      </c>
      <c r="F7995" s="5">
        <v>0.37</v>
      </c>
      <c r="G7995" s="9">
        <v>0.1</v>
      </c>
      <c r="H7995" s="6">
        <f>G7995*100</f>
        <v>10</v>
      </c>
      <c r="I7995" t="s">
        <v>9716</v>
      </c>
      <c r="J7995" t="s">
        <v>10765</v>
      </c>
      <c r="K7995">
        <v>41</v>
      </c>
      <c r="L7995">
        <v>41</v>
      </c>
      <c r="M7995">
        <f>(F7995*(1+0.05))</f>
        <v>0.38850000000000001</v>
      </c>
      <c r="N7995">
        <f>IFERROR(ROUND(( (-1.208*LN(L7995) + 7.5474 + 4.6991*(2.71828^(-0.009*L7995)) + 0.0001*L7995*L7995 - 0.0432*L7995 + 4.7166)/3),2), " ")</f>
        <v>3.14</v>
      </c>
      <c r="O7995">
        <f>IFERROR(MAX(MIN(ROUND(N7995*(Q7995/P7995),2),4.5),1.9)," ")</f>
        <v>2.96</v>
      </c>
      <c r="P7995">
        <f>13.098*F7995^-1.237</f>
        <v>44.806338281983834</v>
      </c>
      <c r="Q7995">
        <f>13.098*M7995^-1.237</f>
        <v>42.182109086218873</v>
      </c>
      <c r="R7995" s="5">
        <f>IFERROR(ROUND(MAX(MIN((-105.4*LN(O7995) + 163.83),95),10),0)," ")</f>
        <v>49</v>
      </c>
      <c r="S7995" s="5" t="str">
        <f>IFERROR(CONCATENATE("(",R7995,",",ROUND((1.2*W7995),2),")")," ")</f>
        <v>(49,0.47)</v>
      </c>
      <c r="T7995">
        <f>R7995-L7995</f>
        <v>8</v>
      </c>
      <c r="U7995" s="7" t="str">
        <f>IF((AND(T7995=0,H7995&gt;=L7995)),"Don’t change bids","OK")</f>
        <v>OK</v>
      </c>
      <c r="V7995" t="e">
        <f>IF((MATCH(F7995,W7995,0)),"Same","Diff")</f>
        <v>#N/A</v>
      </c>
      <c r="W7995" s="5">
        <f>ROUND(M7995,2)</f>
        <v>0.39</v>
      </c>
      <c r="X7995" s="5">
        <v>0.39</v>
      </c>
    </row>
    <row r="7996" spans="1:24" x14ac:dyDescent="0.25">
      <c r="A7996" t="s">
        <v>24</v>
      </c>
      <c r="B7996" t="s">
        <v>8227</v>
      </c>
      <c r="C7996" t="s">
        <v>4401</v>
      </c>
      <c r="D7996" t="s">
        <v>4478</v>
      </c>
      <c r="E7996" t="s">
        <v>569</v>
      </c>
      <c r="F7996" s="5">
        <v>0.37</v>
      </c>
      <c r="G7996" s="9">
        <v>0.1</v>
      </c>
      <c r="H7996" s="6">
        <f>G7996*100</f>
        <v>10</v>
      </c>
      <c r="I7996" t="s">
        <v>9716</v>
      </c>
      <c r="J7996" t="s">
        <v>10765</v>
      </c>
      <c r="K7996">
        <v>41</v>
      </c>
      <c r="L7996">
        <v>41</v>
      </c>
      <c r="M7996">
        <f>(F7996*(1+0.05))</f>
        <v>0.38850000000000001</v>
      </c>
      <c r="N7996">
        <f>IFERROR(ROUND(( (-1.208*LN(L7996) + 7.5474 + 4.6991*(2.71828^(-0.009*L7996)) + 0.0001*L7996*L7996 - 0.0432*L7996 + 4.7166)/3),2), " ")</f>
        <v>3.14</v>
      </c>
      <c r="O7996">
        <f>IFERROR(MAX(MIN(ROUND(N7996*(Q7996/P7996),2),4.5),1.9)," ")</f>
        <v>2.96</v>
      </c>
      <c r="P7996">
        <f>13.098*F7996^-1.237</f>
        <v>44.806338281983834</v>
      </c>
      <c r="Q7996">
        <f>13.098*M7996^-1.237</f>
        <v>42.182109086218873</v>
      </c>
      <c r="R7996" s="5">
        <f>IFERROR(ROUND(MAX(MIN((-105.4*LN(O7996) + 163.83),95),10),0)," ")</f>
        <v>49</v>
      </c>
      <c r="S7996" s="5" t="str">
        <f>IFERROR(CONCATENATE("(",R7996,",",ROUND((1.2*W7996),2),")")," ")</f>
        <v>(49,0.47)</v>
      </c>
      <c r="T7996">
        <f>R7996-L7996</f>
        <v>8</v>
      </c>
      <c r="U7996" s="7" t="str">
        <f>IF((AND(T7996=0,H7996&gt;=L7996)),"Don’t change bids","OK")</f>
        <v>OK</v>
      </c>
      <c r="V7996" t="e">
        <f>IF((MATCH(F7996,W7996,0)),"Same","Diff")</f>
        <v>#N/A</v>
      </c>
      <c r="W7996" s="5">
        <f>ROUND(M7996,2)</f>
        <v>0.39</v>
      </c>
      <c r="X7996" s="5">
        <v>0.39</v>
      </c>
    </row>
    <row r="7997" spans="1:24" x14ac:dyDescent="0.25">
      <c r="A7997" t="s">
        <v>24</v>
      </c>
      <c r="B7997" t="s">
        <v>8228</v>
      </c>
      <c r="C7997" t="s">
        <v>4401</v>
      </c>
      <c r="D7997" t="s">
        <v>4478</v>
      </c>
      <c r="E7997" t="s">
        <v>569</v>
      </c>
      <c r="F7997" s="5">
        <v>0.37</v>
      </c>
      <c r="G7997" s="9">
        <v>0.1</v>
      </c>
      <c r="H7997" s="6">
        <f>G7997*100</f>
        <v>10</v>
      </c>
      <c r="I7997" t="s">
        <v>9716</v>
      </c>
      <c r="J7997" t="s">
        <v>10765</v>
      </c>
      <c r="K7997">
        <v>41</v>
      </c>
      <c r="L7997">
        <v>41</v>
      </c>
      <c r="M7997">
        <f>(F7997*(1+0.05))</f>
        <v>0.38850000000000001</v>
      </c>
      <c r="N7997">
        <f>IFERROR(ROUND(( (-1.208*LN(L7997) + 7.5474 + 4.6991*(2.71828^(-0.009*L7997)) + 0.0001*L7997*L7997 - 0.0432*L7997 + 4.7166)/3),2), " ")</f>
        <v>3.14</v>
      </c>
      <c r="O7997">
        <f>IFERROR(MAX(MIN(ROUND(N7997*(Q7997/P7997),2),4.5),1.9)," ")</f>
        <v>2.96</v>
      </c>
      <c r="P7997">
        <f>13.098*F7997^-1.237</f>
        <v>44.806338281983834</v>
      </c>
      <c r="Q7997">
        <f>13.098*M7997^-1.237</f>
        <v>42.182109086218873</v>
      </c>
      <c r="R7997" s="5">
        <f>IFERROR(ROUND(MAX(MIN((-105.4*LN(O7997) + 163.83),95),10),0)," ")</f>
        <v>49</v>
      </c>
      <c r="S7997" s="5" t="str">
        <f>IFERROR(CONCATENATE("(",R7997,",",ROUND((1.2*W7997),2),")")," ")</f>
        <v>(49,0.47)</v>
      </c>
      <c r="T7997">
        <f>R7997-L7997</f>
        <v>8</v>
      </c>
      <c r="U7997" s="7" t="str">
        <f>IF((AND(T7997=0,H7997&gt;=L7997)),"Don’t change bids","OK")</f>
        <v>OK</v>
      </c>
      <c r="V7997" t="e">
        <f>IF((MATCH(F7997,W7997,0)),"Same","Diff")</f>
        <v>#N/A</v>
      </c>
      <c r="W7997" s="5">
        <f>ROUND(M7997,2)</f>
        <v>0.39</v>
      </c>
      <c r="X7997" s="5">
        <v>0.39</v>
      </c>
    </row>
    <row r="7998" spans="1:24" x14ac:dyDescent="0.25">
      <c r="A7998" t="s">
        <v>24</v>
      </c>
      <c r="B7998" t="s">
        <v>8229</v>
      </c>
      <c r="C7998" t="s">
        <v>4401</v>
      </c>
      <c r="D7998" t="s">
        <v>4478</v>
      </c>
      <c r="E7998" t="s">
        <v>569</v>
      </c>
      <c r="F7998" s="5">
        <v>0.37</v>
      </c>
      <c r="G7998" s="9">
        <v>0.1</v>
      </c>
      <c r="H7998" s="6">
        <f>G7998*100</f>
        <v>10</v>
      </c>
      <c r="I7998" t="s">
        <v>9716</v>
      </c>
      <c r="J7998" t="s">
        <v>10765</v>
      </c>
      <c r="K7998">
        <v>41</v>
      </c>
      <c r="L7998">
        <v>41</v>
      </c>
      <c r="M7998">
        <f>(F7998*(1+0.05))</f>
        <v>0.38850000000000001</v>
      </c>
      <c r="N7998">
        <f>IFERROR(ROUND(( (-1.208*LN(L7998) + 7.5474 + 4.6991*(2.71828^(-0.009*L7998)) + 0.0001*L7998*L7998 - 0.0432*L7998 + 4.7166)/3),2), " ")</f>
        <v>3.14</v>
      </c>
      <c r="O7998">
        <f>IFERROR(MAX(MIN(ROUND(N7998*(Q7998/P7998),2),4.5),1.9)," ")</f>
        <v>2.96</v>
      </c>
      <c r="P7998">
        <f>13.098*F7998^-1.237</f>
        <v>44.806338281983834</v>
      </c>
      <c r="Q7998">
        <f>13.098*M7998^-1.237</f>
        <v>42.182109086218873</v>
      </c>
      <c r="R7998" s="5">
        <f>IFERROR(ROUND(MAX(MIN((-105.4*LN(O7998) + 163.83),95),10),0)," ")</f>
        <v>49</v>
      </c>
      <c r="S7998" s="5" t="str">
        <f>IFERROR(CONCATENATE("(",R7998,",",ROUND((1.2*W7998),2),")")," ")</f>
        <v>(49,0.47)</v>
      </c>
      <c r="T7998">
        <f>R7998-L7998</f>
        <v>8</v>
      </c>
      <c r="U7998" s="7" t="str">
        <f>IF((AND(T7998=0,H7998&gt;=L7998)),"Don’t change bids","OK")</f>
        <v>OK</v>
      </c>
      <c r="V7998" t="e">
        <f>IF((MATCH(F7998,W7998,0)),"Same","Diff")</f>
        <v>#N/A</v>
      </c>
      <c r="W7998" s="5">
        <f>ROUND(M7998,2)</f>
        <v>0.39</v>
      </c>
      <c r="X7998" s="5">
        <v>0.39</v>
      </c>
    </row>
    <row r="7999" spans="1:24" x14ac:dyDescent="0.25">
      <c r="A7999" t="s">
        <v>24</v>
      </c>
      <c r="B7999" t="s">
        <v>8230</v>
      </c>
      <c r="C7999" t="s">
        <v>4401</v>
      </c>
      <c r="D7999" t="s">
        <v>4490</v>
      </c>
      <c r="E7999" t="s">
        <v>569</v>
      </c>
      <c r="F7999" s="5">
        <v>0.37</v>
      </c>
      <c r="G7999" s="9">
        <v>0.1</v>
      </c>
      <c r="H7999" s="6">
        <f>G7999*100</f>
        <v>10</v>
      </c>
      <c r="I7999" t="s">
        <v>9716</v>
      </c>
      <c r="J7999" t="s">
        <v>10765</v>
      </c>
      <c r="K7999">
        <v>41</v>
      </c>
      <c r="L7999">
        <v>41</v>
      </c>
      <c r="M7999">
        <f>(F7999*(1+0.05))</f>
        <v>0.38850000000000001</v>
      </c>
      <c r="N7999">
        <f>IFERROR(ROUND(( (-1.208*LN(L7999) + 7.5474 + 4.6991*(2.71828^(-0.009*L7999)) + 0.0001*L7999*L7999 - 0.0432*L7999 + 4.7166)/3),2), " ")</f>
        <v>3.14</v>
      </c>
      <c r="O7999">
        <f>IFERROR(MAX(MIN(ROUND(N7999*(Q7999/P7999),2),4.5),1.9)," ")</f>
        <v>2.96</v>
      </c>
      <c r="P7999">
        <f>13.098*F7999^-1.237</f>
        <v>44.806338281983834</v>
      </c>
      <c r="Q7999">
        <f>13.098*M7999^-1.237</f>
        <v>42.182109086218873</v>
      </c>
      <c r="R7999" s="5">
        <f>IFERROR(ROUND(MAX(MIN((-105.4*LN(O7999) + 163.83),95),10),0)," ")</f>
        <v>49</v>
      </c>
      <c r="S7999" s="5" t="str">
        <f>IFERROR(CONCATENATE("(",R7999,",",ROUND((1.2*W7999),2),")")," ")</f>
        <v>(49,0.47)</v>
      </c>
      <c r="T7999">
        <f>R7999-L7999</f>
        <v>8</v>
      </c>
      <c r="U7999" s="7" t="str">
        <f>IF((AND(T7999=0,H7999&gt;=L7999)),"Don’t change bids","OK")</f>
        <v>OK</v>
      </c>
      <c r="V7999" t="e">
        <f>IF((MATCH(F7999,W7999,0)),"Same","Diff")</f>
        <v>#N/A</v>
      </c>
      <c r="W7999" s="5">
        <f>ROUND(M7999,2)</f>
        <v>0.39</v>
      </c>
      <c r="X7999" s="5">
        <v>0.39</v>
      </c>
    </row>
    <row r="8000" spans="1:24" x14ac:dyDescent="0.25">
      <c r="A8000" t="s">
        <v>24</v>
      </c>
      <c r="B8000" t="s">
        <v>8231</v>
      </c>
      <c r="C8000" t="s">
        <v>4401</v>
      </c>
      <c r="D8000" t="s">
        <v>4480</v>
      </c>
      <c r="E8000" t="s">
        <v>569</v>
      </c>
      <c r="F8000" s="5">
        <v>0.37</v>
      </c>
      <c r="G8000" s="9">
        <v>0.1</v>
      </c>
      <c r="H8000" s="6">
        <f>G8000*100</f>
        <v>10</v>
      </c>
      <c r="I8000" t="s">
        <v>9716</v>
      </c>
      <c r="J8000" t="s">
        <v>10765</v>
      </c>
      <c r="K8000">
        <v>41</v>
      </c>
      <c r="L8000">
        <v>41</v>
      </c>
      <c r="M8000">
        <f>(F8000*(1+0.05))</f>
        <v>0.38850000000000001</v>
      </c>
      <c r="N8000">
        <f>IFERROR(ROUND(( (-1.208*LN(L8000) + 7.5474 + 4.6991*(2.71828^(-0.009*L8000)) + 0.0001*L8000*L8000 - 0.0432*L8000 + 4.7166)/3),2), " ")</f>
        <v>3.14</v>
      </c>
      <c r="O8000">
        <f>IFERROR(MAX(MIN(ROUND(N8000*(Q8000/P8000),2),4.5),1.9)," ")</f>
        <v>2.96</v>
      </c>
      <c r="P8000">
        <f>13.098*F8000^-1.237</f>
        <v>44.806338281983834</v>
      </c>
      <c r="Q8000">
        <f>13.098*M8000^-1.237</f>
        <v>42.182109086218873</v>
      </c>
      <c r="R8000" s="5">
        <f>IFERROR(ROUND(MAX(MIN((-105.4*LN(O8000) + 163.83),95),10),0)," ")</f>
        <v>49</v>
      </c>
      <c r="S8000" s="5" t="str">
        <f>IFERROR(CONCATENATE("(",R8000,",",ROUND((1.2*W8000),2),")")," ")</f>
        <v>(49,0.47)</v>
      </c>
      <c r="T8000">
        <f>R8000-L8000</f>
        <v>8</v>
      </c>
      <c r="U8000" s="7" t="str">
        <f>IF((AND(T8000=0,H8000&gt;=L8000)),"Don’t change bids","OK")</f>
        <v>OK</v>
      </c>
      <c r="V8000" t="e">
        <f>IF((MATCH(F8000,W8000,0)),"Same","Diff")</f>
        <v>#N/A</v>
      </c>
      <c r="W8000" s="5">
        <f>ROUND(M8000,2)</f>
        <v>0.39</v>
      </c>
      <c r="X8000" s="5">
        <v>0.39</v>
      </c>
    </row>
    <row r="8001" spans="1:24" x14ac:dyDescent="0.25">
      <c r="A8001" t="s">
        <v>24</v>
      </c>
      <c r="B8001" t="s">
        <v>8232</v>
      </c>
      <c r="C8001" t="s">
        <v>4401</v>
      </c>
      <c r="D8001" t="s">
        <v>4480</v>
      </c>
      <c r="E8001" t="s">
        <v>569</v>
      </c>
      <c r="F8001" s="5">
        <v>0.37</v>
      </c>
      <c r="G8001" s="9">
        <v>0.1</v>
      </c>
      <c r="H8001" s="6">
        <f>G8001*100</f>
        <v>10</v>
      </c>
      <c r="I8001" t="s">
        <v>9716</v>
      </c>
      <c r="J8001" t="s">
        <v>10765</v>
      </c>
      <c r="K8001">
        <v>41</v>
      </c>
      <c r="L8001">
        <v>41</v>
      </c>
      <c r="M8001">
        <f>(F8001*(1+0.05))</f>
        <v>0.38850000000000001</v>
      </c>
      <c r="N8001">
        <f>IFERROR(ROUND(( (-1.208*LN(L8001) + 7.5474 + 4.6991*(2.71828^(-0.009*L8001)) + 0.0001*L8001*L8001 - 0.0432*L8001 + 4.7166)/3),2), " ")</f>
        <v>3.14</v>
      </c>
      <c r="O8001">
        <f>IFERROR(MAX(MIN(ROUND(N8001*(Q8001/P8001),2),4.5),1.9)," ")</f>
        <v>2.96</v>
      </c>
      <c r="P8001">
        <f>13.098*F8001^-1.237</f>
        <v>44.806338281983834</v>
      </c>
      <c r="Q8001">
        <f>13.098*M8001^-1.237</f>
        <v>42.182109086218873</v>
      </c>
      <c r="R8001" s="5">
        <f>IFERROR(ROUND(MAX(MIN((-105.4*LN(O8001) + 163.83),95),10),0)," ")</f>
        <v>49</v>
      </c>
      <c r="S8001" s="5" t="str">
        <f>IFERROR(CONCATENATE("(",R8001,",",ROUND((1.2*W8001),2),")")," ")</f>
        <v>(49,0.47)</v>
      </c>
      <c r="T8001">
        <f>R8001-L8001</f>
        <v>8</v>
      </c>
      <c r="U8001" s="7" t="str">
        <f>IF((AND(T8001=0,H8001&gt;=L8001)),"Don’t change bids","OK")</f>
        <v>OK</v>
      </c>
      <c r="V8001" t="e">
        <f>IF((MATCH(F8001,W8001,0)),"Same","Diff")</f>
        <v>#N/A</v>
      </c>
      <c r="W8001" s="5">
        <f>ROUND(M8001,2)</f>
        <v>0.39</v>
      </c>
      <c r="X8001" s="5">
        <v>0.39</v>
      </c>
    </row>
    <row r="8002" spans="1:24" x14ac:dyDescent="0.25">
      <c r="A8002" t="s">
        <v>24</v>
      </c>
      <c r="B8002" t="s">
        <v>8233</v>
      </c>
      <c r="C8002" t="s">
        <v>4401</v>
      </c>
      <c r="D8002" t="s">
        <v>4480</v>
      </c>
      <c r="E8002" t="s">
        <v>569</v>
      </c>
      <c r="F8002" s="5">
        <v>0.37</v>
      </c>
      <c r="G8002" s="9">
        <v>0.1</v>
      </c>
      <c r="H8002" s="6">
        <f>G8002*100</f>
        <v>10</v>
      </c>
      <c r="I8002" t="s">
        <v>9716</v>
      </c>
      <c r="J8002" t="s">
        <v>10765</v>
      </c>
      <c r="K8002">
        <v>41</v>
      </c>
      <c r="L8002">
        <v>41</v>
      </c>
      <c r="M8002">
        <f>(F8002*(1+0.05))</f>
        <v>0.38850000000000001</v>
      </c>
      <c r="N8002">
        <f>IFERROR(ROUND(( (-1.208*LN(L8002) + 7.5474 + 4.6991*(2.71828^(-0.009*L8002)) + 0.0001*L8002*L8002 - 0.0432*L8002 + 4.7166)/3),2), " ")</f>
        <v>3.14</v>
      </c>
      <c r="O8002">
        <f>IFERROR(MAX(MIN(ROUND(N8002*(Q8002/P8002),2),4.5),1.9)," ")</f>
        <v>2.96</v>
      </c>
      <c r="P8002">
        <f>13.098*F8002^-1.237</f>
        <v>44.806338281983834</v>
      </c>
      <c r="Q8002">
        <f>13.098*M8002^-1.237</f>
        <v>42.182109086218873</v>
      </c>
      <c r="R8002" s="5">
        <f>IFERROR(ROUND(MAX(MIN((-105.4*LN(O8002) + 163.83),95),10),0)," ")</f>
        <v>49</v>
      </c>
      <c r="S8002" s="5" t="str">
        <f>IFERROR(CONCATENATE("(",R8002,",",ROUND((1.2*W8002),2),")")," ")</f>
        <v>(49,0.47)</v>
      </c>
      <c r="T8002">
        <f>R8002-L8002</f>
        <v>8</v>
      </c>
      <c r="U8002" s="7" t="str">
        <f>IF((AND(T8002=0,H8002&gt;=L8002)),"Don’t change bids","OK")</f>
        <v>OK</v>
      </c>
      <c r="V8002" t="e">
        <f>IF((MATCH(F8002,W8002,0)),"Same","Diff")</f>
        <v>#N/A</v>
      </c>
      <c r="W8002" s="5">
        <f>ROUND(M8002,2)</f>
        <v>0.39</v>
      </c>
      <c r="X8002" s="5">
        <v>0.39</v>
      </c>
    </row>
    <row r="8003" spans="1:24" x14ac:dyDescent="0.25">
      <c r="A8003" t="s">
        <v>24</v>
      </c>
      <c r="B8003" t="s">
        <v>8234</v>
      </c>
      <c r="C8003" t="s">
        <v>4401</v>
      </c>
      <c r="D8003" t="s">
        <v>4498</v>
      </c>
      <c r="E8003" t="s">
        <v>569</v>
      </c>
      <c r="F8003" s="5">
        <v>0.37</v>
      </c>
      <c r="G8003" s="9">
        <v>0.1</v>
      </c>
      <c r="H8003" s="6">
        <f>G8003*100</f>
        <v>10</v>
      </c>
      <c r="I8003" t="s">
        <v>9716</v>
      </c>
      <c r="J8003" t="s">
        <v>10765</v>
      </c>
      <c r="K8003">
        <v>41</v>
      </c>
      <c r="L8003">
        <v>41</v>
      </c>
      <c r="M8003">
        <f>(F8003*(1+0.05))</f>
        <v>0.38850000000000001</v>
      </c>
      <c r="N8003">
        <f>IFERROR(ROUND(( (-1.208*LN(L8003) + 7.5474 + 4.6991*(2.71828^(-0.009*L8003)) + 0.0001*L8003*L8003 - 0.0432*L8003 + 4.7166)/3),2), " ")</f>
        <v>3.14</v>
      </c>
      <c r="O8003">
        <f>IFERROR(MAX(MIN(ROUND(N8003*(Q8003/P8003),2),4.5),1.9)," ")</f>
        <v>2.96</v>
      </c>
      <c r="P8003">
        <f>13.098*F8003^-1.237</f>
        <v>44.806338281983834</v>
      </c>
      <c r="Q8003">
        <f>13.098*M8003^-1.237</f>
        <v>42.182109086218873</v>
      </c>
      <c r="R8003" s="5">
        <f>IFERROR(ROUND(MAX(MIN((-105.4*LN(O8003) + 163.83),95),10),0)," ")</f>
        <v>49</v>
      </c>
      <c r="S8003" s="5" t="str">
        <f>IFERROR(CONCATENATE("(",R8003,",",ROUND((1.2*W8003),2),")")," ")</f>
        <v>(49,0.47)</v>
      </c>
      <c r="T8003">
        <f>R8003-L8003</f>
        <v>8</v>
      </c>
      <c r="U8003" s="7" t="str">
        <f>IF((AND(T8003=0,H8003&gt;=L8003)),"Don’t change bids","OK")</f>
        <v>OK</v>
      </c>
      <c r="V8003" t="e">
        <f>IF((MATCH(F8003,W8003,0)),"Same","Diff")</f>
        <v>#N/A</v>
      </c>
      <c r="W8003" s="5">
        <f>ROUND(M8003,2)</f>
        <v>0.39</v>
      </c>
      <c r="X8003" s="5">
        <v>0.39</v>
      </c>
    </row>
    <row r="8004" spans="1:24" x14ac:dyDescent="0.25">
      <c r="A8004" t="s">
        <v>24</v>
      </c>
      <c r="B8004" t="s">
        <v>8235</v>
      </c>
      <c r="C8004" t="s">
        <v>4401</v>
      </c>
      <c r="D8004" t="s">
        <v>4490</v>
      </c>
      <c r="E8004" t="s">
        <v>569</v>
      </c>
      <c r="F8004" s="5">
        <v>0.37</v>
      </c>
      <c r="G8004" s="9">
        <v>0.1</v>
      </c>
      <c r="H8004" s="6">
        <f>G8004*100</f>
        <v>10</v>
      </c>
      <c r="I8004" t="s">
        <v>9716</v>
      </c>
      <c r="J8004" t="s">
        <v>10765</v>
      </c>
      <c r="K8004">
        <v>41</v>
      </c>
      <c r="L8004">
        <v>41</v>
      </c>
      <c r="M8004">
        <f>(F8004*(1+0.05))</f>
        <v>0.38850000000000001</v>
      </c>
      <c r="N8004">
        <f>IFERROR(ROUND(( (-1.208*LN(L8004) + 7.5474 + 4.6991*(2.71828^(-0.009*L8004)) + 0.0001*L8004*L8004 - 0.0432*L8004 + 4.7166)/3),2), " ")</f>
        <v>3.14</v>
      </c>
      <c r="O8004">
        <f>IFERROR(MAX(MIN(ROUND(N8004*(Q8004/P8004),2),4.5),1.9)," ")</f>
        <v>2.96</v>
      </c>
      <c r="P8004">
        <f>13.098*F8004^-1.237</f>
        <v>44.806338281983834</v>
      </c>
      <c r="Q8004">
        <f>13.098*M8004^-1.237</f>
        <v>42.182109086218873</v>
      </c>
      <c r="R8004" s="5">
        <f>IFERROR(ROUND(MAX(MIN((-105.4*LN(O8004) + 163.83),95),10),0)," ")</f>
        <v>49</v>
      </c>
      <c r="S8004" s="5" t="str">
        <f>IFERROR(CONCATENATE("(",R8004,",",ROUND((1.2*W8004),2),")")," ")</f>
        <v>(49,0.47)</v>
      </c>
      <c r="T8004">
        <f>R8004-L8004</f>
        <v>8</v>
      </c>
      <c r="U8004" s="7" t="str">
        <f>IF((AND(T8004=0,H8004&gt;=L8004)),"Don’t change bids","OK")</f>
        <v>OK</v>
      </c>
      <c r="V8004" t="e">
        <f>IF((MATCH(F8004,W8004,0)),"Same","Diff")</f>
        <v>#N/A</v>
      </c>
      <c r="W8004" s="5">
        <f>ROUND(M8004,2)</f>
        <v>0.39</v>
      </c>
      <c r="X8004" s="5">
        <v>0.39</v>
      </c>
    </row>
    <row r="8005" spans="1:24" x14ac:dyDescent="0.25">
      <c r="A8005" t="s">
        <v>24</v>
      </c>
      <c r="B8005" t="s">
        <v>8236</v>
      </c>
      <c r="C8005" t="s">
        <v>4401</v>
      </c>
      <c r="D8005" t="s">
        <v>4478</v>
      </c>
      <c r="E8005" t="s">
        <v>569</v>
      </c>
      <c r="F8005" s="5">
        <v>0.37</v>
      </c>
      <c r="G8005" s="9">
        <v>0.1</v>
      </c>
      <c r="H8005" s="6">
        <f>G8005*100</f>
        <v>10</v>
      </c>
      <c r="I8005" t="s">
        <v>9716</v>
      </c>
      <c r="J8005" t="s">
        <v>10765</v>
      </c>
      <c r="K8005">
        <v>41</v>
      </c>
      <c r="L8005">
        <v>41</v>
      </c>
      <c r="M8005">
        <f>(F8005*(1+0.05))</f>
        <v>0.38850000000000001</v>
      </c>
      <c r="N8005">
        <f>IFERROR(ROUND(( (-1.208*LN(L8005) + 7.5474 + 4.6991*(2.71828^(-0.009*L8005)) + 0.0001*L8005*L8005 - 0.0432*L8005 + 4.7166)/3),2), " ")</f>
        <v>3.14</v>
      </c>
      <c r="O8005">
        <f>IFERROR(MAX(MIN(ROUND(N8005*(Q8005/P8005),2),4.5),1.9)," ")</f>
        <v>2.96</v>
      </c>
      <c r="P8005">
        <f>13.098*F8005^-1.237</f>
        <v>44.806338281983834</v>
      </c>
      <c r="Q8005">
        <f>13.098*M8005^-1.237</f>
        <v>42.182109086218873</v>
      </c>
      <c r="R8005" s="5">
        <f>IFERROR(ROUND(MAX(MIN((-105.4*LN(O8005) + 163.83),95),10),0)," ")</f>
        <v>49</v>
      </c>
      <c r="S8005" s="5" t="str">
        <f>IFERROR(CONCATENATE("(",R8005,",",ROUND((1.2*W8005),2),")")," ")</f>
        <v>(49,0.47)</v>
      </c>
      <c r="T8005">
        <f>R8005-L8005</f>
        <v>8</v>
      </c>
      <c r="U8005" s="7" t="str">
        <f>IF((AND(T8005=0,H8005&gt;=L8005)),"Don’t change bids","OK")</f>
        <v>OK</v>
      </c>
      <c r="V8005" t="e">
        <f>IF((MATCH(F8005,W8005,0)),"Same","Diff")</f>
        <v>#N/A</v>
      </c>
      <c r="W8005" s="5">
        <f>ROUND(M8005,2)</f>
        <v>0.39</v>
      </c>
      <c r="X8005" s="5">
        <v>0.39</v>
      </c>
    </row>
    <row r="8006" spans="1:24" x14ac:dyDescent="0.25">
      <c r="A8006" t="s">
        <v>24</v>
      </c>
      <c r="B8006" t="s">
        <v>8237</v>
      </c>
      <c r="C8006" t="s">
        <v>4401</v>
      </c>
      <c r="D8006" t="s">
        <v>4480</v>
      </c>
      <c r="E8006" t="s">
        <v>569</v>
      </c>
      <c r="F8006" s="5">
        <v>0.37</v>
      </c>
      <c r="G8006" s="9">
        <v>0.1</v>
      </c>
      <c r="H8006" s="6">
        <f>G8006*100</f>
        <v>10</v>
      </c>
      <c r="I8006" t="s">
        <v>9716</v>
      </c>
      <c r="J8006" t="s">
        <v>10765</v>
      </c>
      <c r="K8006">
        <v>41</v>
      </c>
      <c r="L8006">
        <v>41</v>
      </c>
      <c r="M8006">
        <f>(F8006*(1+0.05))</f>
        <v>0.38850000000000001</v>
      </c>
      <c r="N8006">
        <f>IFERROR(ROUND(( (-1.208*LN(L8006) + 7.5474 + 4.6991*(2.71828^(-0.009*L8006)) + 0.0001*L8006*L8006 - 0.0432*L8006 + 4.7166)/3),2), " ")</f>
        <v>3.14</v>
      </c>
      <c r="O8006">
        <f>IFERROR(MAX(MIN(ROUND(N8006*(Q8006/P8006),2),4.5),1.9)," ")</f>
        <v>2.96</v>
      </c>
      <c r="P8006">
        <f>13.098*F8006^-1.237</f>
        <v>44.806338281983834</v>
      </c>
      <c r="Q8006">
        <f>13.098*M8006^-1.237</f>
        <v>42.182109086218873</v>
      </c>
      <c r="R8006" s="5">
        <f>IFERROR(ROUND(MAX(MIN((-105.4*LN(O8006) + 163.83),95),10),0)," ")</f>
        <v>49</v>
      </c>
      <c r="S8006" s="5" t="str">
        <f>IFERROR(CONCATENATE("(",R8006,",",ROUND((1.2*W8006),2),")")," ")</f>
        <v>(49,0.47)</v>
      </c>
      <c r="T8006">
        <f>R8006-L8006</f>
        <v>8</v>
      </c>
      <c r="U8006" s="7" t="str">
        <f>IF((AND(T8006=0,H8006&gt;=L8006)),"Don’t change bids","OK")</f>
        <v>OK</v>
      </c>
      <c r="V8006" t="e">
        <f>IF((MATCH(F8006,W8006,0)),"Same","Diff")</f>
        <v>#N/A</v>
      </c>
      <c r="W8006" s="5">
        <f>ROUND(M8006,2)</f>
        <v>0.39</v>
      </c>
      <c r="X8006" s="5">
        <v>0.39</v>
      </c>
    </row>
    <row r="8007" spans="1:24" x14ac:dyDescent="0.25">
      <c r="A8007" t="s">
        <v>24</v>
      </c>
      <c r="B8007" t="s">
        <v>8238</v>
      </c>
      <c r="C8007" t="s">
        <v>4401</v>
      </c>
      <c r="D8007" t="s">
        <v>4480</v>
      </c>
      <c r="E8007" t="s">
        <v>569</v>
      </c>
      <c r="F8007" s="5">
        <v>0.37</v>
      </c>
      <c r="G8007" s="9">
        <v>0.1</v>
      </c>
      <c r="H8007" s="6">
        <f>G8007*100</f>
        <v>10</v>
      </c>
      <c r="I8007" t="s">
        <v>9716</v>
      </c>
      <c r="J8007" t="s">
        <v>10765</v>
      </c>
      <c r="K8007">
        <v>41</v>
      </c>
      <c r="L8007">
        <v>41</v>
      </c>
      <c r="M8007">
        <f>(F8007*(1+0.05))</f>
        <v>0.38850000000000001</v>
      </c>
      <c r="N8007">
        <f>IFERROR(ROUND(( (-1.208*LN(L8007) + 7.5474 + 4.6991*(2.71828^(-0.009*L8007)) + 0.0001*L8007*L8007 - 0.0432*L8007 + 4.7166)/3),2), " ")</f>
        <v>3.14</v>
      </c>
      <c r="O8007">
        <f>IFERROR(MAX(MIN(ROUND(N8007*(Q8007/P8007),2),4.5),1.9)," ")</f>
        <v>2.96</v>
      </c>
      <c r="P8007">
        <f>13.098*F8007^-1.237</f>
        <v>44.806338281983834</v>
      </c>
      <c r="Q8007">
        <f>13.098*M8007^-1.237</f>
        <v>42.182109086218873</v>
      </c>
      <c r="R8007" s="5">
        <f>IFERROR(ROUND(MAX(MIN((-105.4*LN(O8007) + 163.83),95),10),0)," ")</f>
        <v>49</v>
      </c>
      <c r="S8007" s="5" t="str">
        <f>IFERROR(CONCATENATE("(",R8007,",",ROUND((1.2*W8007),2),")")," ")</f>
        <v>(49,0.47)</v>
      </c>
      <c r="T8007">
        <f>R8007-L8007</f>
        <v>8</v>
      </c>
      <c r="U8007" s="7" t="str">
        <f>IF((AND(T8007=0,H8007&gt;=L8007)),"Don’t change bids","OK")</f>
        <v>OK</v>
      </c>
      <c r="V8007" t="e">
        <f>IF((MATCH(F8007,W8007,0)),"Same","Diff")</f>
        <v>#N/A</v>
      </c>
      <c r="W8007" s="5">
        <f>ROUND(M8007,2)</f>
        <v>0.39</v>
      </c>
      <c r="X8007" s="5">
        <v>0.39</v>
      </c>
    </row>
    <row r="8008" spans="1:24" x14ac:dyDescent="0.25">
      <c r="A8008" t="s">
        <v>24</v>
      </c>
      <c r="B8008" t="s">
        <v>8239</v>
      </c>
      <c r="C8008" t="s">
        <v>4401</v>
      </c>
      <c r="D8008" t="s">
        <v>4480</v>
      </c>
      <c r="E8008" t="s">
        <v>569</v>
      </c>
      <c r="F8008" s="5">
        <v>0.37</v>
      </c>
      <c r="G8008" s="9">
        <v>0.1</v>
      </c>
      <c r="H8008" s="6">
        <f>G8008*100</f>
        <v>10</v>
      </c>
      <c r="I8008" t="s">
        <v>9716</v>
      </c>
      <c r="J8008" t="s">
        <v>10765</v>
      </c>
      <c r="K8008">
        <v>41</v>
      </c>
      <c r="L8008">
        <v>41</v>
      </c>
      <c r="M8008">
        <f>(F8008*(1+0.05))</f>
        <v>0.38850000000000001</v>
      </c>
      <c r="N8008">
        <f>IFERROR(ROUND(( (-1.208*LN(L8008) + 7.5474 + 4.6991*(2.71828^(-0.009*L8008)) + 0.0001*L8008*L8008 - 0.0432*L8008 + 4.7166)/3),2), " ")</f>
        <v>3.14</v>
      </c>
      <c r="O8008">
        <f>IFERROR(MAX(MIN(ROUND(N8008*(Q8008/P8008),2),4.5),1.9)," ")</f>
        <v>2.96</v>
      </c>
      <c r="P8008">
        <f>13.098*F8008^-1.237</f>
        <v>44.806338281983834</v>
      </c>
      <c r="Q8008">
        <f>13.098*M8008^-1.237</f>
        <v>42.182109086218873</v>
      </c>
      <c r="R8008" s="5">
        <f>IFERROR(ROUND(MAX(MIN((-105.4*LN(O8008) + 163.83),95),10),0)," ")</f>
        <v>49</v>
      </c>
      <c r="S8008" s="5" t="str">
        <f>IFERROR(CONCATENATE("(",R8008,",",ROUND((1.2*W8008),2),")")," ")</f>
        <v>(49,0.47)</v>
      </c>
      <c r="T8008">
        <f>R8008-L8008</f>
        <v>8</v>
      </c>
      <c r="U8008" s="7" t="str">
        <f>IF((AND(T8008=0,H8008&gt;=L8008)),"Don’t change bids","OK")</f>
        <v>OK</v>
      </c>
      <c r="V8008" t="e">
        <f>IF((MATCH(F8008,W8008,0)),"Same","Diff")</f>
        <v>#N/A</v>
      </c>
      <c r="W8008" s="5">
        <f>ROUND(M8008,2)</f>
        <v>0.39</v>
      </c>
      <c r="X8008" s="5">
        <v>0.39</v>
      </c>
    </row>
    <row r="8009" spans="1:24" x14ac:dyDescent="0.25">
      <c r="A8009" t="s">
        <v>24</v>
      </c>
      <c r="B8009" t="s">
        <v>8240</v>
      </c>
      <c r="C8009" t="s">
        <v>4401</v>
      </c>
      <c r="D8009" t="s">
        <v>4480</v>
      </c>
      <c r="E8009" t="s">
        <v>4873</v>
      </c>
      <c r="F8009" s="5">
        <v>0.25</v>
      </c>
      <c r="G8009" s="9">
        <v>0.1</v>
      </c>
      <c r="H8009" s="6">
        <f>G8009*100</f>
        <v>10</v>
      </c>
      <c r="I8009" t="s">
        <v>10692</v>
      </c>
      <c r="J8009" t="s">
        <v>10765</v>
      </c>
      <c r="K8009">
        <v>41</v>
      </c>
      <c r="L8009">
        <v>41</v>
      </c>
      <c r="M8009">
        <f>(F8009*(1+0.05))</f>
        <v>0.26250000000000001</v>
      </c>
      <c r="N8009">
        <f>IFERROR(ROUND(( (-1.208*LN(L8009) + 7.5474 + 4.6991*(2.71828^(-0.009*L8009)) + 0.0001*L8009*L8009 - 0.0432*L8009 + 4.7166)/3),2), " ")</f>
        <v>3.14</v>
      </c>
      <c r="O8009">
        <f>IFERROR(MAX(MIN(ROUND(N8009*(Q8009/P8009),2),4.5),1.9)," ")</f>
        <v>2.96</v>
      </c>
      <c r="P8009">
        <f>13.098*F8009^-1.237</f>
        <v>72.770137473005676</v>
      </c>
      <c r="Q8009">
        <f>13.098*M8009^-1.237</f>
        <v>68.508117262055379</v>
      </c>
      <c r="R8009" s="5">
        <f>IFERROR(ROUND(MAX(MIN((-105.4*LN(O8009) + 163.83),95),10),0)," ")</f>
        <v>49</v>
      </c>
      <c r="S8009" s="5" t="str">
        <f>IFERROR(CONCATENATE("(",R8009,",",ROUND((1.2*W8009),2),")")," ")</f>
        <v>(49,0.31)</v>
      </c>
      <c r="T8009">
        <f>R8009-L8009</f>
        <v>8</v>
      </c>
      <c r="U8009" s="7" t="str">
        <f>IF((AND(T8009=0,H8009&gt;=L8009)),"Don’t change bids","OK")</f>
        <v>OK</v>
      </c>
      <c r="V8009" t="e">
        <f>IF((MATCH(F8009,W8009,0)),"Same","Diff")</f>
        <v>#N/A</v>
      </c>
      <c r="W8009" s="5">
        <f>ROUND(M8009,2)</f>
        <v>0.26</v>
      </c>
      <c r="X8009" s="5">
        <v>0.26</v>
      </c>
    </row>
    <row r="8010" spans="1:24" x14ac:dyDescent="0.25">
      <c r="A8010" t="s">
        <v>24</v>
      </c>
      <c r="B8010" t="s">
        <v>8241</v>
      </c>
      <c r="C8010" t="s">
        <v>4401</v>
      </c>
      <c r="D8010" t="s">
        <v>4480</v>
      </c>
      <c r="E8010" t="s">
        <v>569</v>
      </c>
      <c r="F8010" s="5">
        <v>0.37</v>
      </c>
      <c r="G8010" s="9">
        <v>0.1</v>
      </c>
      <c r="H8010" s="6">
        <f>G8010*100</f>
        <v>10</v>
      </c>
      <c r="I8010" t="s">
        <v>9716</v>
      </c>
      <c r="J8010" t="s">
        <v>10765</v>
      </c>
      <c r="K8010">
        <v>41</v>
      </c>
      <c r="L8010">
        <v>41</v>
      </c>
      <c r="M8010">
        <f>(F8010*(1+0.05))</f>
        <v>0.38850000000000001</v>
      </c>
      <c r="N8010">
        <f>IFERROR(ROUND(( (-1.208*LN(L8010) + 7.5474 + 4.6991*(2.71828^(-0.009*L8010)) + 0.0001*L8010*L8010 - 0.0432*L8010 + 4.7166)/3),2), " ")</f>
        <v>3.14</v>
      </c>
      <c r="O8010">
        <f>IFERROR(MAX(MIN(ROUND(N8010*(Q8010/P8010),2),4.5),1.9)," ")</f>
        <v>2.96</v>
      </c>
      <c r="P8010">
        <f>13.098*F8010^-1.237</f>
        <v>44.806338281983834</v>
      </c>
      <c r="Q8010">
        <f>13.098*M8010^-1.237</f>
        <v>42.182109086218873</v>
      </c>
      <c r="R8010" s="5">
        <f>IFERROR(ROUND(MAX(MIN((-105.4*LN(O8010) + 163.83),95),10),0)," ")</f>
        <v>49</v>
      </c>
      <c r="S8010" s="5" t="str">
        <f>IFERROR(CONCATENATE("(",R8010,",",ROUND((1.2*W8010),2),")")," ")</f>
        <v>(49,0.47)</v>
      </c>
      <c r="T8010">
        <f>R8010-L8010</f>
        <v>8</v>
      </c>
      <c r="U8010" s="7" t="str">
        <f>IF((AND(T8010=0,H8010&gt;=L8010)),"Don’t change bids","OK")</f>
        <v>OK</v>
      </c>
      <c r="V8010" t="e">
        <f>IF((MATCH(F8010,W8010,0)),"Same","Diff")</f>
        <v>#N/A</v>
      </c>
      <c r="W8010" s="5">
        <f>ROUND(M8010,2)</f>
        <v>0.39</v>
      </c>
      <c r="X8010" s="5">
        <v>0.39</v>
      </c>
    </row>
    <row r="8011" spans="1:24" x14ac:dyDescent="0.25">
      <c r="A8011" t="s">
        <v>24</v>
      </c>
      <c r="B8011" t="s">
        <v>8242</v>
      </c>
      <c r="C8011" t="s">
        <v>4401</v>
      </c>
      <c r="D8011" t="s">
        <v>4490</v>
      </c>
      <c r="E8011" t="s">
        <v>569</v>
      </c>
      <c r="F8011" s="5">
        <v>0.37</v>
      </c>
      <c r="G8011" s="9">
        <v>0.1</v>
      </c>
      <c r="H8011" s="6">
        <f>G8011*100</f>
        <v>10</v>
      </c>
      <c r="I8011" t="s">
        <v>9716</v>
      </c>
      <c r="J8011" t="s">
        <v>10765</v>
      </c>
      <c r="K8011">
        <v>41</v>
      </c>
      <c r="L8011">
        <v>41</v>
      </c>
      <c r="M8011">
        <f>(F8011*(1+0.05))</f>
        <v>0.38850000000000001</v>
      </c>
      <c r="N8011">
        <f>IFERROR(ROUND(( (-1.208*LN(L8011) + 7.5474 + 4.6991*(2.71828^(-0.009*L8011)) + 0.0001*L8011*L8011 - 0.0432*L8011 + 4.7166)/3),2), " ")</f>
        <v>3.14</v>
      </c>
      <c r="O8011">
        <f>IFERROR(MAX(MIN(ROUND(N8011*(Q8011/P8011),2),4.5),1.9)," ")</f>
        <v>2.96</v>
      </c>
      <c r="P8011">
        <f>13.098*F8011^-1.237</f>
        <v>44.806338281983834</v>
      </c>
      <c r="Q8011">
        <f>13.098*M8011^-1.237</f>
        <v>42.182109086218873</v>
      </c>
      <c r="R8011" s="5">
        <f>IFERROR(ROUND(MAX(MIN((-105.4*LN(O8011) + 163.83),95),10),0)," ")</f>
        <v>49</v>
      </c>
      <c r="S8011" s="5" t="str">
        <f>IFERROR(CONCATENATE("(",R8011,",",ROUND((1.2*W8011),2),")")," ")</f>
        <v>(49,0.47)</v>
      </c>
      <c r="T8011">
        <f>R8011-L8011</f>
        <v>8</v>
      </c>
      <c r="U8011" s="7" t="str">
        <f>IF((AND(T8011=0,H8011&gt;=L8011)),"Don’t change bids","OK")</f>
        <v>OK</v>
      </c>
      <c r="V8011" t="e">
        <f>IF((MATCH(F8011,W8011,0)),"Same","Diff")</f>
        <v>#N/A</v>
      </c>
      <c r="W8011" s="5">
        <f>ROUND(M8011,2)</f>
        <v>0.39</v>
      </c>
      <c r="X8011" s="5">
        <v>0.39</v>
      </c>
    </row>
    <row r="8012" spans="1:24" x14ac:dyDescent="0.25">
      <c r="A8012" t="s">
        <v>24</v>
      </c>
      <c r="B8012" t="s">
        <v>8243</v>
      </c>
      <c r="C8012" t="s">
        <v>4401</v>
      </c>
      <c r="D8012" t="s">
        <v>4480</v>
      </c>
      <c r="E8012" t="s">
        <v>569</v>
      </c>
      <c r="F8012" s="5">
        <v>0.37</v>
      </c>
      <c r="G8012" s="9">
        <v>0.1</v>
      </c>
      <c r="H8012" s="6">
        <f>G8012*100</f>
        <v>10</v>
      </c>
      <c r="I8012" t="s">
        <v>9716</v>
      </c>
      <c r="J8012" t="s">
        <v>10765</v>
      </c>
      <c r="K8012">
        <v>41</v>
      </c>
      <c r="L8012">
        <v>41</v>
      </c>
      <c r="M8012">
        <f>(F8012*(1+0.05))</f>
        <v>0.38850000000000001</v>
      </c>
      <c r="N8012">
        <f>IFERROR(ROUND(( (-1.208*LN(L8012) + 7.5474 + 4.6991*(2.71828^(-0.009*L8012)) + 0.0001*L8012*L8012 - 0.0432*L8012 + 4.7166)/3),2), " ")</f>
        <v>3.14</v>
      </c>
      <c r="O8012">
        <f>IFERROR(MAX(MIN(ROUND(N8012*(Q8012/P8012),2),4.5),1.9)," ")</f>
        <v>2.96</v>
      </c>
      <c r="P8012">
        <f>13.098*F8012^-1.237</f>
        <v>44.806338281983834</v>
      </c>
      <c r="Q8012">
        <f>13.098*M8012^-1.237</f>
        <v>42.182109086218873</v>
      </c>
      <c r="R8012" s="5">
        <f>IFERROR(ROUND(MAX(MIN((-105.4*LN(O8012) + 163.83),95),10),0)," ")</f>
        <v>49</v>
      </c>
      <c r="S8012" s="5" t="str">
        <f>IFERROR(CONCATENATE("(",R8012,",",ROUND((1.2*W8012),2),")")," ")</f>
        <v>(49,0.47)</v>
      </c>
      <c r="T8012">
        <f>R8012-L8012</f>
        <v>8</v>
      </c>
      <c r="U8012" s="7" t="str">
        <f>IF((AND(T8012=0,H8012&gt;=L8012)),"Don’t change bids","OK")</f>
        <v>OK</v>
      </c>
      <c r="V8012" t="e">
        <f>IF((MATCH(F8012,W8012,0)),"Same","Diff")</f>
        <v>#N/A</v>
      </c>
      <c r="W8012" s="5">
        <f>ROUND(M8012,2)</f>
        <v>0.39</v>
      </c>
      <c r="X8012" s="5">
        <v>0.39</v>
      </c>
    </row>
    <row r="8013" spans="1:24" x14ac:dyDescent="0.25">
      <c r="A8013" t="s">
        <v>24</v>
      </c>
      <c r="B8013" t="s">
        <v>8244</v>
      </c>
      <c r="C8013" t="s">
        <v>4401</v>
      </c>
      <c r="D8013" t="s">
        <v>4490</v>
      </c>
      <c r="E8013" t="s">
        <v>569</v>
      </c>
      <c r="F8013" s="5">
        <v>0.37</v>
      </c>
      <c r="G8013" s="9">
        <v>0.1</v>
      </c>
      <c r="H8013" s="6">
        <f>G8013*100</f>
        <v>10</v>
      </c>
      <c r="I8013" t="s">
        <v>9716</v>
      </c>
      <c r="J8013" t="s">
        <v>10765</v>
      </c>
      <c r="K8013">
        <v>41</v>
      </c>
      <c r="L8013">
        <v>41</v>
      </c>
      <c r="M8013">
        <f>(F8013*(1+0.05))</f>
        <v>0.38850000000000001</v>
      </c>
      <c r="N8013">
        <f>IFERROR(ROUND(( (-1.208*LN(L8013) + 7.5474 + 4.6991*(2.71828^(-0.009*L8013)) + 0.0001*L8013*L8013 - 0.0432*L8013 + 4.7166)/3),2), " ")</f>
        <v>3.14</v>
      </c>
      <c r="O8013">
        <f>IFERROR(MAX(MIN(ROUND(N8013*(Q8013/P8013),2),4.5),1.9)," ")</f>
        <v>2.96</v>
      </c>
      <c r="P8013">
        <f>13.098*F8013^-1.237</f>
        <v>44.806338281983834</v>
      </c>
      <c r="Q8013">
        <f>13.098*M8013^-1.237</f>
        <v>42.182109086218873</v>
      </c>
      <c r="R8013" s="5">
        <f>IFERROR(ROUND(MAX(MIN((-105.4*LN(O8013) + 163.83),95),10),0)," ")</f>
        <v>49</v>
      </c>
      <c r="S8013" s="5" t="str">
        <f>IFERROR(CONCATENATE("(",R8013,",",ROUND((1.2*W8013),2),")")," ")</f>
        <v>(49,0.47)</v>
      </c>
      <c r="T8013">
        <f>R8013-L8013</f>
        <v>8</v>
      </c>
      <c r="U8013" s="7" t="str">
        <f>IF((AND(T8013=0,H8013&gt;=L8013)),"Don’t change bids","OK")</f>
        <v>OK</v>
      </c>
      <c r="V8013" t="e">
        <f>IF((MATCH(F8013,W8013,0)),"Same","Diff")</f>
        <v>#N/A</v>
      </c>
      <c r="W8013" s="5">
        <f>ROUND(M8013,2)</f>
        <v>0.39</v>
      </c>
      <c r="X8013" s="5">
        <v>0.39</v>
      </c>
    </row>
    <row r="8014" spans="1:24" x14ac:dyDescent="0.25">
      <c r="A8014" t="s">
        <v>24</v>
      </c>
      <c r="B8014" t="s">
        <v>8245</v>
      </c>
      <c r="C8014" t="s">
        <v>4401</v>
      </c>
      <c r="D8014" t="s">
        <v>4480</v>
      </c>
      <c r="E8014" t="s">
        <v>569</v>
      </c>
      <c r="F8014" s="5">
        <v>0.37</v>
      </c>
      <c r="G8014" s="9">
        <v>0.1</v>
      </c>
      <c r="H8014" s="6">
        <f>G8014*100</f>
        <v>10</v>
      </c>
      <c r="I8014" t="s">
        <v>9716</v>
      </c>
      <c r="J8014" t="s">
        <v>10765</v>
      </c>
      <c r="K8014">
        <v>41</v>
      </c>
      <c r="L8014">
        <v>41</v>
      </c>
      <c r="M8014">
        <f>(F8014*(1+0.05))</f>
        <v>0.38850000000000001</v>
      </c>
      <c r="N8014">
        <f>IFERROR(ROUND(( (-1.208*LN(L8014) + 7.5474 + 4.6991*(2.71828^(-0.009*L8014)) + 0.0001*L8014*L8014 - 0.0432*L8014 + 4.7166)/3),2), " ")</f>
        <v>3.14</v>
      </c>
      <c r="O8014">
        <f>IFERROR(MAX(MIN(ROUND(N8014*(Q8014/P8014),2),4.5),1.9)," ")</f>
        <v>2.96</v>
      </c>
      <c r="P8014">
        <f>13.098*F8014^-1.237</f>
        <v>44.806338281983834</v>
      </c>
      <c r="Q8014">
        <f>13.098*M8014^-1.237</f>
        <v>42.182109086218873</v>
      </c>
      <c r="R8014" s="5">
        <f>IFERROR(ROUND(MAX(MIN((-105.4*LN(O8014) + 163.83),95),10),0)," ")</f>
        <v>49</v>
      </c>
      <c r="S8014" s="5" t="str">
        <f>IFERROR(CONCATENATE("(",R8014,",",ROUND((1.2*W8014),2),")")," ")</f>
        <v>(49,0.47)</v>
      </c>
      <c r="T8014">
        <f>R8014-L8014</f>
        <v>8</v>
      </c>
      <c r="U8014" s="7" t="str">
        <f>IF((AND(T8014=0,H8014&gt;=L8014)),"Don’t change bids","OK")</f>
        <v>OK</v>
      </c>
      <c r="V8014" t="e">
        <f>IF((MATCH(F8014,W8014,0)),"Same","Diff")</f>
        <v>#N/A</v>
      </c>
      <c r="W8014" s="5">
        <f>ROUND(M8014,2)</f>
        <v>0.39</v>
      </c>
      <c r="X8014" s="5">
        <v>0.39</v>
      </c>
    </row>
    <row r="8015" spans="1:24" x14ac:dyDescent="0.25">
      <c r="A8015" t="s">
        <v>24</v>
      </c>
      <c r="B8015" t="s">
        <v>8246</v>
      </c>
      <c r="C8015" t="s">
        <v>4401</v>
      </c>
      <c r="D8015" t="s">
        <v>4480</v>
      </c>
      <c r="E8015" t="s">
        <v>569</v>
      </c>
      <c r="F8015" s="5">
        <v>0.37</v>
      </c>
      <c r="G8015" s="9">
        <v>0.1</v>
      </c>
      <c r="H8015" s="6">
        <f>G8015*100</f>
        <v>10</v>
      </c>
      <c r="I8015" t="s">
        <v>9716</v>
      </c>
      <c r="J8015" t="s">
        <v>10765</v>
      </c>
      <c r="K8015">
        <v>41</v>
      </c>
      <c r="L8015">
        <v>41</v>
      </c>
      <c r="M8015">
        <f>(F8015*(1+0.05))</f>
        <v>0.38850000000000001</v>
      </c>
      <c r="N8015">
        <f>IFERROR(ROUND(( (-1.208*LN(L8015) + 7.5474 + 4.6991*(2.71828^(-0.009*L8015)) + 0.0001*L8015*L8015 - 0.0432*L8015 + 4.7166)/3),2), " ")</f>
        <v>3.14</v>
      </c>
      <c r="O8015">
        <f>IFERROR(MAX(MIN(ROUND(N8015*(Q8015/P8015),2),4.5),1.9)," ")</f>
        <v>2.96</v>
      </c>
      <c r="P8015">
        <f>13.098*F8015^-1.237</f>
        <v>44.806338281983834</v>
      </c>
      <c r="Q8015">
        <f>13.098*M8015^-1.237</f>
        <v>42.182109086218873</v>
      </c>
      <c r="R8015" s="5">
        <f>IFERROR(ROUND(MAX(MIN((-105.4*LN(O8015) + 163.83),95),10),0)," ")</f>
        <v>49</v>
      </c>
      <c r="S8015" s="5" t="str">
        <f>IFERROR(CONCATENATE("(",R8015,",",ROUND((1.2*W8015),2),")")," ")</f>
        <v>(49,0.47)</v>
      </c>
      <c r="T8015">
        <f>R8015-L8015</f>
        <v>8</v>
      </c>
      <c r="U8015" s="7" t="str">
        <f>IF((AND(T8015=0,H8015&gt;=L8015)),"Don’t change bids","OK")</f>
        <v>OK</v>
      </c>
      <c r="V8015" t="e">
        <f>IF((MATCH(F8015,W8015,0)),"Same","Diff")</f>
        <v>#N/A</v>
      </c>
      <c r="W8015" s="5">
        <f>ROUND(M8015,2)</f>
        <v>0.39</v>
      </c>
      <c r="X8015" s="5">
        <v>0.39</v>
      </c>
    </row>
    <row r="8016" spans="1:24" x14ac:dyDescent="0.25">
      <c r="A8016" t="s">
        <v>24</v>
      </c>
      <c r="B8016" t="s">
        <v>8247</v>
      </c>
      <c r="C8016" t="s">
        <v>4401</v>
      </c>
      <c r="D8016" t="s">
        <v>4480</v>
      </c>
      <c r="E8016" t="s">
        <v>569</v>
      </c>
      <c r="F8016" s="5">
        <v>0.37</v>
      </c>
      <c r="G8016" s="9">
        <v>0.1</v>
      </c>
      <c r="H8016" s="6">
        <f>G8016*100</f>
        <v>10</v>
      </c>
      <c r="I8016" t="s">
        <v>9716</v>
      </c>
      <c r="J8016" t="s">
        <v>10765</v>
      </c>
      <c r="K8016">
        <v>41</v>
      </c>
      <c r="L8016">
        <v>41</v>
      </c>
      <c r="M8016">
        <f>(F8016*(1+0.05))</f>
        <v>0.38850000000000001</v>
      </c>
      <c r="N8016">
        <f>IFERROR(ROUND(( (-1.208*LN(L8016) + 7.5474 + 4.6991*(2.71828^(-0.009*L8016)) + 0.0001*L8016*L8016 - 0.0432*L8016 + 4.7166)/3),2), " ")</f>
        <v>3.14</v>
      </c>
      <c r="O8016">
        <f>IFERROR(MAX(MIN(ROUND(N8016*(Q8016/P8016),2),4.5),1.9)," ")</f>
        <v>2.96</v>
      </c>
      <c r="P8016">
        <f>13.098*F8016^-1.237</f>
        <v>44.806338281983834</v>
      </c>
      <c r="Q8016">
        <f>13.098*M8016^-1.237</f>
        <v>42.182109086218873</v>
      </c>
      <c r="R8016" s="5">
        <f>IFERROR(ROUND(MAX(MIN((-105.4*LN(O8016) + 163.83),95),10),0)," ")</f>
        <v>49</v>
      </c>
      <c r="S8016" s="5" t="str">
        <f>IFERROR(CONCATENATE("(",R8016,",",ROUND((1.2*W8016),2),")")," ")</f>
        <v>(49,0.47)</v>
      </c>
      <c r="T8016">
        <f>R8016-L8016</f>
        <v>8</v>
      </c>
      <c r="U8016" s="7" t="str">
        <f>IF((AND(T8016=0,H8016&gt;=L8016)),"Don’t change bids","OK")</f>
        <v>OK</v>
      </c>
      <c r="V8016" t="e">
        <f>IF((MATCH(F8016,W8016,0)),"Same","Diff")</f>
        <v>#N/A</v>
      </c>
      <c r="W8016" s="5">
        <f>ROUND(M8016,2)</f>
        <v>0.39</v>
      </c>
      <c r="X8016" s="5">
        <v>0.39</v>
      </c>
    </row>
    <row r="8017" spans="1:24" x14ac:dyDescent="0.25">
      <c r="A8017" t="s">
        <v>24</v>
      </c>
      <c r="B8017" t="s">
        <v>8248</v>
      </c>
      <c r="C8017" t="s">
        <v>4401</v>
      </c>
      <c r="D8017" t="s">
        <v>4480</v>
      </c>
      <c r="E8017" t="s">
        <v>569</v>
      </c>
      <c r="F8017" s="5">
        <v>0.37</v>
      </c>
      <c r="G8017" s="9">
        <v>0.1</v>
      </c>
      <c r="H8017" s="6">
        <f>G8017*100</f>
        <v>10</v>
      </c>
      <c r="I8017" t="s">
        <v>9716</v>
      </c>
      <c r="J8017" t="s">
        <v>10765</v>
      </c>
      <c r="K8017">
        <v>41</v>
      </c>
      <c r="L8017">
        <v>41</v>
      </c>
      <c r="M8017">
        <f>(F8017*(1+0.05))</f>
        <v>0.38850000000000001</v>
      </c>
      <c r="N8017">
        <f>IFERROR(ROUND(( (-1.208*LN(L8017) + 7.5474 + 4.6991*(2.71828^(-0.009*L8017)) + 0.0001*L8017*L8017 - 0.0432*L8017 + 4.7166)/3),2), " ")</f>
        <v>3.14</v>
      </c>
      <c r="O8017">
        <f>IFERROR(MAX(MIN(ROUND(N8017*(Q8017/P8017),2),4.5),1.9)," ")</f>
        <v>2.96</v>
      </c>
      <c r="P8017">
        <f>13.098*F8017^-1.237</f>
        <v>44.806338281983834</v>
      </c>
      <c r="Q8017">
        <f>13.098*M8017^-1.237</f>
        <v>42.182109086218873</v>
      </c>
      <c r="R8017" s="5">
        <f>IFERROR(ROUND(MAX(MIN((-105.4*LN(O8017) + 163.83),95),10),0)," ")</f>
        <v>49</v>
      </c>
      <c r="S8017" s="5" t="str">
        <f>IFERROR(CONCATENATE("(",R8017,",",ROUND((1.2*W8017),2),")")," ")</f>
        <v>(49,0.47)</v>
      </c>
      <c r="T8017">
        <f>R8017-L8017</f>
        <v>8</v>
      </c>
      <c r="U8017" s="7" t="str">
        <f>IF((AND(T8017=0,H8017&gt;=L8017)),"Don’t change bids","OK")</f>
        <v>OK</v>
      </c>
      <c r="V8017" t="e">
        <f>IF((MATCH(F8017,W8017,0)),"Same","Diff")</f>
        <v>#N/A</v>
      </c>
      <c r="W8017" s="5">
        <f>ROUND(M8017,2)</f>
        <v>0.39</v>
      </c>
      <c r="X8017" s="5">
        <v>0.39</v>
      </c>
    </row>
    <row r="8018" spans="1:24" x14ac:dyDescent="0.25">
      <c r="A8018" t="s">
        <v>24</v>
      </c>
      <c r="B8018" t="s">
        <v>8249</v>
      </c>
      <c r="C8018" t="s">
        <v>4401</v>
      </c>
      <c r="D8018" t="s">
        <v>4480</v>
      </c>
      <c r="E8018" t="s">
        <v>569</v>
      </c>
      <c r="F8018" s="5">
        <v>0.37</v>
      </c>
      <c r="G8018" s="9">
        <v>0.1</v>
      </c>
      <c r="H8018" s="6">
        <f>G8018*100</f>
        <v>10</v>
      </c>
      <c r="I8018" t="s">
        <v>9716</v>
      </c>
      <c r="J8018" t="s">
        <v>10765</v>
      </c>
      <c r="K8018">
        <v>41</v>
      </c>
      <c r="L8018">
        <v>41</v>
      </c>
      <c r="M8018">
        <f>(F8018*(1+0.05))</f>
        <v>0.38850000000000001</v>
      </c>
      <c r="N8018">
        <f>IFERROR(ROUND(( (-1.208*LN(L8018) + 7.5474 + 4.6991*(2.71828^(-0.009*L8018)) + 0.0001*L8018*L8018 - 0.0432*L8018 + 4.7166)/3),2), " ")</f>
        <v>3.14</v>
      </c>
      <c r="O8018">
        <f>IFERROR(MAX(MIN(ROUND(N8018*(Q8018/P8018),2),4.5),1.9)," ")</f>
        <v>2.96</v>
      </c>
      <c r="P8018">
        <f>13.098*F8018^-1.237</f>
        <v>44.806338281983834</v>
      </c>
      <c r="Q8018">
        <f>13.098*M8018^-1.237</f>
        <v>42.182109086218873</v>
      </c>
      <c r="R8018" s="5">
        <f>IFERROR(ROUND(MAX(MIN((-105.4*LN(O8018) + 163.83),95),10),0)," ")</f>
        <v>49</v>
      </c>
      <c r="S8018" s="5" t="str">
        <f>IFERROR(CONCATENATE("(",R8018,",",ROUND((1.2*W8018),2),")")," ")</f>
        <v>(49,0.47)</v>
      </c>
      <c r="T8018">
        <f>R8018-L8018</f>
        <v>8</v>
      </c>
      <c r="U8018" s="7" t="str">
        <f>IF((AND(T8018=0,H8018&gt;=L8018)),"Don’t change bids","OK")</f>
        <v>OK</v>
      </c>
      <c r="V8018" t="e">
        <f>IF((MATCH(F8018,W8018,0)),"Same","Diff")</f>
        <v>#N/A</v>
      </c>
      <c r="W8018" s="5">
        <f>ROUND(M8018,2)</f>
        <v>0.39</v>
      </c>
      <c r="X8018" s="5">
        <v>0.39</v>
      </c>
    </row>
    <row r="8019" spans="1:24" x14ac:dyDescent="0.25">
      <c r="A8019" t="s">
        <v>24</v>
      </c>
      <c r="B8019" t="s">
        <v>8250</v>
      </c>
      <c r="C8019" t="s">
        <v>4401</v>
      </c>
      <c r="D8019" t="s">
        <v>4480</v>
      </c>
      <c r="E8019" t="s">
        <v>569</v>
      </c>
      <c r="F8019" s="5">
        <v>0.37</v>
      </c>
      <c r="G8019" s="9">
        <v>0.1</v>
      </c>
      <c r="H8019" s="6">
        <f>G8019*100</f>
        <v>10</v>
      </c>
      <c r="I8019" t="s">
        <v>9716</v>
      </c>
      <c r="J8019" t="s">
        <v>10765</v>
      </c>
      <c r="K8019">
        <v>41</v>
      </c>
      <c r="L8019">
        <v>41</v>
      </c>
      <c r="M8019">
        <f>(F8019*(1+0.05))</f>
        <v>0.38850000000000001</v>
      </c>
      <c r="N8019">
        <f>IFERROR(ROUND(( (-1.208*LN(L8019) + 7.5474 + 4.6991*(2.71828^(-0.009*L8019)) + 0.0001*L8019*L8019 - 0.0432*L8019 + 4.7166)/3),2), " ")</f>
        <v>3.14</v>
      </c>
      <c r="O8019">
        <f>IFERROR(MAX(MIN(ROUND(N8019*(Q8019/P8019),2),4.5),1.9)," ")</f>
        <v>2.96</v>
      </c>
      <c r="P8019">
        <f>13.098*F8019^-1.237</f>
        <v>44.806338281983834</v>
      </c>
      <c r="Q8019">
        <f>13.098*M8019^-1.237</f>
        <v>42.182109086218873</v>
      </c>
      <c r="R8019" s="5">
        <f>IFERROR(ROUND(MAX(MIN((-105.4*LN(O8019) + 163.83),95),10),0)," ")</f>
        <v>49</v>
      </c>
      <c r="S8019" s="5" t="str">
        <f>IFERROR(CONCATENATE("(",R8019,",",ROUND((1.2*W8019),2),")")," ")</f>
        <v>(49,0.47)</v>
      </c>
      <c r="T8019">
        <f>R8019-L8019</f>
        <v>8</v>
      </c>
      <c r="U8019" s="7" t="str">
        <f>IF((AND(T8019=0,H8019&gt;=L8019)),"Don’t change bids","OK")</f>
        <v>OK</v>
      </c>
      <c r="V8019" t="e">
        <f>IF((MATCH(F8019,W8019,0)),"Same","Diff")</f>
        <v>#N/A</v>
      </c>
      <c r="W8019" s="5">
        <f>ROUND(M8019,2)</f>
        <v>0.39</v>
      </c>
      <c r="X8019" s="5">
        <v>0.39</v>
      </c>
    </row>
    <row r="8020" spans="1:24" x14ac:dyDescent="0.25">
      <c r="A8020" t="s">
        <v>24</v>
      </c>
      <c r="B8020" t="s">
        <v>8251</v>
      </c>
      <c r="C8020" t="s">
        <v>4401</v>
      </c>
      <c r="D8020" t="s">
        <v>4480</v>
      </c>
      <c r="E8020" t="s">
        <v>569</v>
      </c>
      <c r="F8020" s="5">
        <v>0.37</v>
      </c>
      <c r="G8020" s="9">
        <v>0.1</v>
      </c>
      <c r="H8020" s="6">
        <f>G8020*100</f>
        <v>10</v>
      </c>
      <c r="I8020" t="s">
        <v>9716</v>
      </c>
      <c r="J8020" t="s">
        <v>10765</v>
      </c>
      <c r="K8020">
        <v>41</v>
      </c>
      <c r="L8020">
        <v>41</v>
      </c>
      <c r="M8020">
        <f>(F8020*(1+0.05))</f>
        <v>0.38850000000000001</v>
      </c>
      <c r="N8020">
        <f>IFERROR(ROUND(( (-1.208*LN(L8020) + 7.5474 + 4.6991*(2.71828^(-0.009*L8020)) + 0.0001*L8020*L8020 - 0.0432*L8020 + 4.7166)/3),2), " ")</f>
        <v>3.14</v>
      </c>
      <c r="O8020">
        <f>IFERROR(MAX(MIN(ROUND(N8020*(Q8020/P8020),2),4.5),1.9)," ")</f>
        <v>2.96</v>
      </c>
      <c r="P8020">
        <f>13.098*F8020^-1.237</f>
        <v>44.806338281983834</v>
      </c>
      <c r="Q8020">
        <f>13.098*M8020^-1.237</f>
        <v>42.182109086218873</v>
      </c>
      <c r="R8020" s="5">
        <f>IFERROR(ROUND(MAX(MIN((-105.4*LN(O8020) + 163.83),95),10),0)," ")</f>
        <v>49</v>
      </c>
      <c r="S8020" s="5" t="str">
        <f>IFERROR(CONCATENATE("(",R8020,",",ROUND((1.2*W8020),2),")")," ")</f>
        <v>(49,0.47)</v>
      </c>
      <c r="T8020">
        <f>R8020-L8020</f>
        <v>8</v>
      </c>
      <c r="U8020" s="7" t="str">
        <f>IF((AND(T8020=0,H8020&gt;=L8020)),"Don’t change bids","OK")</f>
        <v>OK</v>
      </c>
      <c r="V8020" t="e">
        <f>IF((MATCH(F8020,W8020,0)),"Same","Diff")</f>
        <v>#N/A</v>
      </c>
      <c r="W8020" s="5">
        <f>ROUND(M8020,2)</f>
        <v>0.39</v>
      </c>
      <c r="X8020" s="5">
        <v>0.39</v>
      </c>
    </row>
    <row r="8021" spans="1:24" x14ac:dyDescent="0.25">
      <c r="A8021" t="s">
        <v>24</v>
      </c>
      <c r="B8021" t="s">
        <v>8252</v>
      </c>
      <c r="C8021" t="s">
        <v>4401</v>
      </c>
      <c r="D8021" t="s">
        <v>4480</v>
      </c>
      <c r="E8021" t="s">
        <v>569</v>
      </c>
      <c r="F8021" s="5">
        <v>0.37</v>
      </c>
      <c r="G8021" s="9">
        <v>0.1</v>
      </c>
      <c r="H8021" s="6">
        <f>G8021*100</f>
        <v>10</v>
      </c>
      <c r="I8021" t="s">
        <v>9716</v>
      </c>
      <c r="J8021" t="s">
        <v>10765</v>
      </c>
      <c r="K8021">
        <v>41</v>
      </c>
      <c r="L8021">
        <v>41</v>
      </c>
      <c r="M8021">
        <f>(F8021*(1+0.05))</f>
        <v>0.38850000000000001</v>
      </c>
      <c r="N8021">
        <f>IFERROR(ROUND(( (-1.208*LN(L8021) + 7.5474 + 4.6991*(2.71828^(-0.009*L8021)) + 0.0001*L8021*L8021 - 0.0432*L8021 + 4.7166)/3),2), " ")</f>
        <v>3.14</v>
      </c>
      <c r="O8021">
        <f>IFERROR(MAX(MIN(ROUND(N8021*(Q8021/P8021),2),4.5),1.9)," ")</f>
        <v>2.96</v>
      </c>
      <c r="P8021">
        <f>13.098*F8021^-1.237</f>
        <v>44.806338281983834</v>
      </c>
      <c r="Q8021">
        <f>13.098*M8021^-1.237</f>
        <v>42.182109086218873</v>
      </c>
      <c r="R8021" s="5">
        <f>IFERROR(ROUND(MAX(MIN((-105.4*LN(O8021) + 163.83),95),10),0)," ")</f>
        <v>49</v>
      </c>
      <c r="S8021" s="5" t="str">
        <f>IFERROR(CONCATENATE("(",R8021,",",ROUND((1.2*W8021),2),")")," ")</f>
        <v>(49,0.47)</v>
      </c>
      <c r="T8021">
        <f>R8021-L8021</f>
        <v>8</v>
      </c>
      <c r="U8021" s="7" t="str">
        <f>IF((AND(T8021=0,H8021&gt;=L8021)),"Don’t change bids","OK")</f>
        <v>OK</v>
      </c>
      <c r="V8021" t="e">
        <f>IF((MATCH(F8021,W8021,0)),"Same","Diff")</f>
        <v>#N/A</v>
      </c>
      <c r="W8021" s="5">
        <f>ROUND(M8021,2)</f>
        <v>0.39</v>
      </c>
      <c r="X8021" s="5">
        <v>0.39</v>
      </c>
    </row>
    <row r="8022" spans="1:24" x14ac:dyDescent="0.25">
      <c r="A8022" t="s">
        <v>24</v>
      </c>
      <c r="B8022" t="s">
        <v>8253</v>
      </c>
      <c r="C8022" t="s">
        <v>4401</v>
      </c>
      <c r="D8022" t="s">
        <v>4490</v>
      </c>
      <c r="E8022" t="s">
        <v>569</v>
      </c>
      <c r="F8022" s="5">
        <v>0.37</v>
      </c>
      <c r="G8022" s="9">
        <v>0.1</v>
      </c>
      <c r="H8022" s="6">
        <f>G8022*100</f>
        <v>10</v>
      </c>
      <c r="I8022" t="s">
        <v>9716</v>
      </c>
      <c r="J8022" t="s">
        <v>10765</v>
      </c>
      <c r="K8022">
        <v>41</v>
      </c>
      <c r="L8022">
        <v>41</v>
      </c>
      <c r="M8022">
        <f>(F8022*(1+0.05))</f>
        <v>0.38850000000000001</v>
      </c>
      <c r="N8022">
        <f>IFERROR(ROUND(( (-1.208*LN(L8022) + 7.5474 + 4.6991*(2.71828^(-0.009*L8022)) + 0.0001*L8022*L8022 - 0.0432*L8022 + 4.7166)/3),2), " ")</f>
        <v>3.14</v>
      </c>
      <c r="O8022">
        <f>IFERROR(MAX(MIN(ROUND(N8022*(Q8022/P8022),2),4.5),1.9)," ")</f>
        <v>2.96</v>
      </c>
      <c r="P8022">
        <f>13.098*F8022^-1.237</f>
        <v>44.806338281983834</v>
      </c>
      <c r="Q8022">
        <f>13.098*M8022^-1.237</f>
        <v>42.182109086218873</v>
      </c>
      <c r="R8022" s="5">
        <f>IFERROR(ROUND(MAX(MIN((-105.4*LN(O8022) + 163.83),95),10),0)," ")</f>
        <v>49</v>
      </c>
      <c r="S8022" s="5" t="str">
        <f>IFERROR(CONCATENATE("(",R8022,",",ROUND((1.2*W8022),2),")")," ")</f>
        <v>(49,0.47)</v>
      </c>
      <c r="T8022">
        <f>R8022-L8022</f>
        <v>8</v>
      </c>
      <c r="U8022" s="7" t="str">
        <f>IF((AND(T8022=0,H8022&gt;=L8022)),"Don’t change bids","OK")</f>
        <v>OK</v>
      </c>
      <c r="V8022" t="e">
        <f>IF((MATCH(F8022,W8022,0)),"Same","Diff")</f>
        <v>#N/A</v>
      </c>
      <c r="W8022" s="5">
        <f>ROUND(M8022,2)</f>
        <v>0.39</v>
      </c>
      <c r="X8022" s="5">
        <v>0.39</v>
      </c>
    </row>
    <row r="8023" spans="1:24" x14ac:dyDescent="0.25">
      <c r="A8023" t="s">
        <v>24</v>
      </c>
      <c r="B8023" t="s">
        <v>8254</v>
      </c>
      <c r="C8023" t="s">
        <v>4401</v>
      </c>
      <c r="D8023" t="s">
        <v>4490</v>
      </c>
      <c r="E8023" t="s">
        <v>569</v>
      </c>
      <c r="F8023" s="5">
        <v>0.37</v>
      </c>
      <c r="G8023" s="9">
        <v>0.1</v>
      </c>
      <c r="H8023" s="6">
        <f>G8023*100</f>
        <v>10</v>
      </c>
      <c r="I8023" t="s">
        <v>9716</v>
      </c>
      <c r="J8023" t="s">
        <v>10765</v>
      </c>
      <c r="K8023">
        <v>41</v>
      </c>
      <c r="L8023">
        <v>41</v>
      </c>
      <c r="M8023">
        <f>(F8023*(1+0.05))</f>
        <v>0.38850000000000001</v>
      </c>
      <c r="N8023">
        <f>IFERROR(ROUND(( (-1.208*LN(L8023) + 7.5474 + 4.6991*(2.71828^(-0.009*L8023)) + 0.0001*L8023*L8023 - 0.0432*L8023 + 4.7166)/3),2), " ")</f>
        <v>3.14</v>
      </c>
      <c r="O8023">
        <f>IFERROR(MAX(MIN(ROUND(N8023*(Q8023/P8023),2),4.5),1.9)," ")</f>
        <v>2.96</v>
      </c>
      <c r="P8023">
        <f>13.098*F8023^-1.237</f>
        <v>44.806338281983834</v>
      </c>
      <c r="Q8023">
        <f>13.098*M8023^-1.237</f>
        <v>42.182109086218873</v>
      </c>
      <c r="R8023" s="5">
        <f>IFERROR(ROUND(MAX(MIN((-105.4*LN(O8023) + 163.83),95),10),0)," ")</f>
        <v>49</v>
      </c>
      <c r="S8023" s="5" t="str">
        <f>IFERROR(CONCATENATE("(",R8023,",",ROUND((1.2*W8023),2),")")," ")</f>
        <v>(49,0.47)</v>
      </c>
      <c r="T8023">
        <f>R8023-L8023</f>
        <v>8</v>
      </c>
      <c r="U8023" s="7" t="str">
        <f>IF((AND(T8023=0,H8023&gt;=L8023)),"Don’t change bids","OK")</f>
        <v>OK</v>
      </c>
      <c r="V8023" t="e">
        <f>IF((MATCH(F8023,W8023,0)),"Same","Diff")</f>
        <v>#N/A</v>
      </c>
      <c r="W8023" s="5">
        <f>ROUND(M8023,2)</f>
        <v>0.39</v>
      </c>
      <c r="X8023" s="5">
        <v>0.39</v>
      </c>
    </row>
    <row r="8024" spans="1:24" x14ac:dyDescent="0.25">
      <c r="A8024" t="s">
        <v>24</v>
      </c>
      <c r="B8024" t="s">
        <v>8255</v>
      </c>
      <c r="C8024" t="s">
        <v>4401</v>
      </c>
      <c r="D8024" t="s">
        <v>4480</v>
      </c>
      <c r="E8024" t="s">
        <v>539</v>
      </c>
      <c r="F8024" s="5">
        <v>0.35</v>
      </c>
      <c r="G8024" s="9">
        <v>0.1</v>
      </c>
      <c r="H8024" s="6">
        <f>G8024*100</f>
        <v>10</v>
      </c>
      <c r="I8024" t="s">
        <v>9712</v>
      </c>
      <c r="J8024" t="s">
        <v>10765</v>
      </c>
      <c r="K8024">
        <v>41</v>
      </c>
      <c r="L8024">
        <v>41</v>
      </c>
      <c r="M8024">
        <f>(F8024*(1+0.05))</f>
        <v>0.36749999999999999</v>
      </c>
      <c r="N8024">
        <f>IFERROR(ROUND(( (-1.208*LN(L8024) + 7.5474 + 4.6991*(2.71828^(-0.009*L8024)) + 0.0001*L8024*L8024 - 0.0432*L8024 + 4.7166)/3),2), " ")</f>
        <v>3.14</v>
      </c>
      <c r="O8024">
        <f>IFERROR(MAX(MIN(ROUND(N8024*(Q8024/P8024),2),4.5),1.9)," ")</f>
        <v>2.96</v>
      </c>
      <c r="P8024">
        <f>13.098*F8024^-1.237</f>
        <v>47.994648485198184</v>
      </c>
      <c r="Q8024">
        <f>13.098*M8024^-1.237</f>
        <v>45.183685513783573</v>
      </c>
      <c r="R8024" s="5">
        <f>IFERROR(ROUND(MAX(MIN((-105.4*LN(O8024) + 163.83),95),10),0)," ")</f>
        <v>49</v>
      </c>
      <c r="S8024" s="5" t="str">
        <f>IFERROR(CONCATENATE("(",R8024,",",ROUND((1.2*W8024),2),")")," ")</f>
        <v>(49,0.44)</v>
      </c>
      <c r="T8024">
        <f>R8024-L8024</f>
        <v>8</v>
      </c>
      <c r="U8024" s="7" t="str">
        <f>IF((AND(T8024=0,H8024&gt;=L8024)),"Don’t change bids","OK")</f>
        <v>OK</v>
      </c>
      <c r="V8024" t="e">
        <f>IF((MATCH(F8024,W8024,0)),"Same","Diff")</f>
        <v>#N/A</v>
      </c>
      <c r="W8024" s="5">
        <f>ROUND(M8024,2)</f>
        <v>0.37</v>
      </c>
      <c r="X8024" s="5">
        <v>0.37</v>
      </c>
    </row>
    <row r="8025" spans="1:24" x14ac:dyDescent="0.25">
      <c r="A8025" t="s">
        <v>24</v>
      </c>
      <c r="B8025" t="s">
        <v>8256</v>
      </c>
      <c r="C8025" t="s">
        <v>4401</v>
      </c>
      <c r="D8025" t="s">
        <v>4480</v>
      </c>
      <c r="E8025" t="s">
        <v>569</v>
      </c>
      <c r="F8025" s="5">
        <v>0.37</v>
      </c>
      <c r="G8025" s="9">
        <v>0.1</v>
      </c>
      <c r="H8025" s="6">
        <f>G8025*100</f>
        <v>10</v>
      </c>
      <c r="I8025" t="s">
        <v>9716</v>
      </c>
      <c r="J8025" t="s">
        <v>10765</v>
      </c>
      <c r="K8025">
        <v>41</v>
      </c>
      <c r="L8025">
        <v>41</v>
      </c>
      <c r="M8025">
        <f>(F8025*(1+0.05))</f>
        <v>0.38850000000000001</v>
      </c>
      <c r="N8025">
        <f>IFERROR(ROUND(( (-1.208*LN(L8025) + 7.5474 + 4.6991*(2.71828^(-0.009*L8025)) + 0.0001*L8025*L8025 - 0.0432*L8025 + 4.7166)/3),2), " ")</f>
        <v>3.14</v>
      </c>
      <c r="O8025">
        <f>IFERROR(MAX(MIN(ROUND(N8025*(Q8025/P8025),2),4.5),1.9)," ")</f>
        <v>2.96</v>
      </c>
      <c r="P8025">
        <f>13.098*F8025^-1.237</f>
        <v>44.806338281983834</v>
      </c>
      <c r="Q8025">
        <f>13.098*M8025^-1.237</f>
        <v>42.182109086218873</v>
      </c>
      <c r="R8025" s="5">
        <f>IFERROR(ROUND(MAX(MIN((-105.4*LN(O8025) + 163.83),95),10),0)," ")</f>
        <v>49</v>
      </c>
      <c r="S8025" s="5" t="str">
        <f>IFERROR(CONCATENATE("(",R8025,",",ROUND((1.2*W8025),2),")")," ")</f>
        <v>(49,0.47)</v>
      </c>
      <c r="T8025">
        <f>R8025-L8025</f>
        <v>8</v>
      </c>
      <c r="U8025" s="7" t="str">
        <f>IF((AND(T8025=0,H8025&gt;=L8025)),"Don’t change bids","OK")</f>
        <v>OK</v>
      </c>
      <c r="V8025" t="e">
        <f>IF((MATCH(F8025,W8025,0)),"Same","Diff")</f>
        <v>#N/A</v>
      </c>
      <c r="W8025" s="5">
        <f>ROUND(M8025,2)</f>
        <v>0.39</v>
      </c>
      <c r="X8025" s="5">
        <v>0.39</v>
      </c>
    </row>
    <row r="8026" spans="1:24" x14ac:dyDescent="0.25">
      <c r="A8026" t="s">
        <v>24</v>
      </c>
      <c r="B8026" t="s">
        <v>8257</v>
      </c>
      <c r="C8026" t="s">
        <v>4401</v>
      </c>
      <c r="D8026" t="s">
        <v>4480</v>
      </c>
      <c r="E8026" t="s">
        <v>569</v>
      </c>
      <c r="F8026" s="5">
        <v>0.37</v>
      </c>
      <c r="G8026" s="9">
        <v>0.1</v>
      </c>
      <c r="H8026" s="6">
        <f>G8026*100</f>
        <v>10</v>
      </c>
      <c r="I8026" t="s">
        <v>9716</v>
      </c>
      <c r="J8026" t="s">
        <v>10765</v>
      </c>
      <c r="K8026">
        <v>41</v>
      </c>
      <c r="L8026">
        <v>41</v>
      </c>
      <c r="M8026">
        <f>(F8026*(1+0.05))</f>
        <v>0.38850000000000001</v>
      </c>
      <c r="N8026">
        <f>IFERROR(ROUND(( (-1.208*LN(L8026) + 7.5474 + 4.6991*(2.71828^(-0.009*L8026)) + 0.0001*L8026*L8026 - 0.0432*L8026 + 4.7166)/3),2), " ")</f>
        <v>3.14</v>
      </c>
      <c r="O8026">
        <f>IFERROR(MAX(MIN(ROUND(N8026*(Q8026/P8026),2),4.5),1.9)," ")</f>
        <v>2.96</v>
      </c>
      <c r="P8026">
        <f>13.098*F8026^-1.237</f>
        <v>44.806338281983834</v>
      </c>
      <c r="Q8026">
        <f>13.098*M8026^-1.237</f>
        <v>42.182109086218873</v>
      </c>
      <c r="R8026" s="5">
        <f>IFERROR(ROUND(MAX(MIN((-105.4*LN(O8026) + 163.83),95),10),0)," ")</f>
        <v>49</v>
      </c>
      <c r="S8026" s="5" t="str">
        <f>IFERROR(CONCATENATE("(",R8026,",",ROUND((1.2*W8026),2),")")," ")</f>
        <v>(49,0.47)</v>
      </c>
      <c r="T8026">
        <f>R8026-L8026</f>
        <v>8</v>
      </c>
      <c r="U8026" s="7" t="str">
        <f>IF((AND(T8026=0,H8026&gt;=L8026)),"Don’t change bids","OK")</f>
        <v>OK</v>
      </c>
      <c r="V8026" t="e">
        <f>IF((MATCH(F8026,W8026,0)),"Same","Diff")</f>
        <v>#N/A</v>
      </c>
      <c r="W8026" s="5">
        <f>ROUND(M8026,2)</f>
        <v>0.39</v>
      </c>
      <c r="X8026" s="5">
        <v>0.39</v>
      </c>
    </row>
    <row r="8027" spans="1:24" x14ac:dyDescent="0.25">
      <c r="A8027" t="s">
        <v>24</v>
      </c>
      <c r="B8027" t="s">
        <v>8258</v>
      </c>
      <c r="C8027" t="s">
        <v>4401</v>
      </c>
      <c r="D8027" t="s">
        <v>4480</v>
      </c>
      <c r="E8027" t="s">
        <v>569</v>
      </c>
      <c r="F8027" s="5">
        <v>0.37</v>
      </c>
      <c r="G8027" s="9">
        <v>0.1</v>
      </c>
      <c r="H8027" s="6">
        <f>G8027*100</f>
        <v>10</v>
      </c>
      <c r="I8027" t="s">
        <v>9716</v>
      </c>
      <c r="J8027" t="s">
        <v>10765</v>
      </c>
      <c r="K8027">
        <v>41</v>
      </c>
      <c r="L8027">
        <v>41</v>
      </c>
      <c r="M8027">
        <f>(F8027*(1+0.05))</f>
        <v>0.38850000000000001</v>
      </c>
      <c r="N8027">
        <f>IFERROR(ROUND(( (-1.208*LN(L8027) + 7.5474 + 4.6991*(2.71828^(-0.009*L8027)) + 0.0001*L8027*L8027 - 0.0432*L8027 + 4.7166)/3),2), " ")</f>
        <v>3.14</v>
      </c>
      <c r="O8027">
        <f>IFERROR(MAX(MIN(ROUND(N8027*(Q8027/P8027),2),4.5),1.9)," ")</f>
        <v>2.96</v>
      </c>
      <c r="P8027">
        <f>13.098*F8027^-1.237</f>
        <v>44.806338281983834</v>
      </c>
      <c r="Q8027">
        <f>13.098*M8027^-1.237</f>
        <v>42.182109086218873</v>
      </c>
      <c r="R8027" s="5">
        <f>IFERROR(ROUND(MAX(MIN((-105.4*LN(O8027) + 163.83),95),10),0)," ")</f>
        <v>49</v>
      </c>
      <c r="S8027" s="5" t="str">
        <f>IFERROR(CONCATENATE("(",R8027,",",ROUND((1.2*W8027),2),")")," ")</f>
        <v>(49,0.47)</v>
      </c>
      <c r="T8027">
        <f>R8027-L8027</f>
        <v>8</v>
      </c>
      <c r="U8027" s="7" t="str">
        <f>IF((AND(T8027=0,H8027&gt;=L8027)),"Don’t change bids","OK")</f>
        <v>OK</v>
      </c>
      <c r="V8027" t="e">
        <f>IF((MATCH(F8027,W8027,0)),"Same","Diff")</f>
        <v>#N/A</v>
      </c>
      <c r="W8027" s="5">
        <f>ROUND(M8027,2)</f>
        <v>0.39</v>
      </c>
      <c r="X8027" s="5">
        <v>0.39</v>
      </c>
    </row>
    <row r="8028" spans="1:24" x14ac:dyDescent="0.25">
      <c r="A8028" t="s">
        <v>24</v>
      </c>
      <c r="B8028" t="s">
        <v>8259</v>
      </c>
      <c r="C8028" t="s">
        <v>4401</v>
      </c>
      <c r="D8028" t="s">
        <v>4480</v>
      </c>
      <c r="E8028" t="s">
        <v>569</v>
      </c>
      <c r="F8028" s="5">
        <v>0.37</v>
      </c>
      <c r="G8028" s="9">
        <v>0.1</v>
      </c>
      <c r="H8028" s="6">
        <f>G8028*100</f>
        <v>10</v>
      </c>
      <c r="I8028" t="s">
        <v>9716</v>
      </c>
      <c r="J8028" t="s">
        <v>10765</v>
      </c>
      <c r="K8028">
        <v>41</v>
      </c>
      <c r="L8028">
        <v>41</v>
      </c>
      <c r="M8028">
        <f>(F8028*(1+0.05))</f>
        <v>0.38850000000000001</v>
      </c>
      <c r="N8028">
        <f>IFERROR(ROUND(( (-1.208*LN(L8028) + 7.5474 + 4.6991*(2.71828^(-0.009*L8028)) + 0.0001*L8028*L8028 - 0.0432*L8028 + 4.7166)/3),2), " ")</f>
        <v>3.14</v>
      </c>
      <c r="O8028">
        <f>IFERROR(MAX(MIN(ROUND(N8028*(Q8028/P8028),2),4.5),1.9)," ")</f>
        <v>2.96</v>
      </c>
      <c r="P8028">
        <f>13.098*F8028^-1.237</f>
        <v>44.806338281983834</v>
      </c>
      <c r="Q8028">
        <f>13.098*M8028^-1.237</f>
        <v>42.182109086218873</v>
      </c>
      <c r="R8028" s="5">
        <f>IFERROR(ROUND(MAX(MIN((-105.4*LN(O8028) + 163.83),95),10),0)," ")</f>
        <v>49</v>
      </c>
      <c r="S8028" s="5" t="str">
        <f>IFERROR(CONCATENATE("(",R8028,",",ROUND((1.2*W8028),2),")")," ")</f>
        <v>(49,0.47)</v>
      </c>
      <c r="T8028">
        <f>R8028-L8028</f>
        <v>8</v>
      </c>
      <c r="U8028" s="7" t="str">
        <f>IF((AND(T8028=0,H8028&gt;=L8028)),"Don’t change bids","OK")</f>
        <v>OK</v>
      </c>
      <c r="V8028" t="e">
        <f>IF((MATCH(F8028,W8028,0)),"Same","Diff")</f>
        <v>#N/A</v>
      </c>
      <c r="W8028" s="5">
        <f>ROUND(M8028,2)</f>
        <v>0.39</v>
      </c>
      <c r="X8028" s="5">
        <v>0.39</v>
      </c>
    </row>
    <row r="8029" spans="1:24" x14ac:dyDescent="0.25">
      <c r="A8029" t="s">
        <v>24</v>
      </c>
      <c r="B8029" t="s">
        <v>8260</v>
      </c>
      <c r="C8029" t="s">
        <v>4401</v>
      </c>
      <c r="D8029" t="s">
        <v>4478</v>
      </c>
      <c r="E8029" t="s">
        <v>569</v>
      </c>
      <c r="F8029" s="5">
        <v>0.37</v>
      </c>
      <c r="G8029" s="9">
        <v>0.1</v>
      </c>
      <c r="H8029" s="6">
        <f>G8029*100</f>
        <v>10</v>
      </c>
      <c r="I8029" t="s">
        <v>9716</v>
      </c>
      <c r="J8029" t="s">
        <v>10765</v>
      </c>
      <c r="K8029">
        <v>41</v>
      </c>
      <c r="L8029">
        <v>41</v>
      </c>
      <c r="M8029">
        <f>(F8029*(1+0.05))</f>
        <v>0.38850000000000001</v>
      </c>
      <c r="N8029">
        <f>IFERROR(ROUND(( (-1.208*LN(L8029) + 7.5474 + 4.6991*(2.71828^(-0.009*L8029)) + 0.0001*L8029*L8029 - 0.0432*L8029 + 4.7166)/3),2), " ")</f>
        <v>3.14</v>
      </c>
      <c r="O8029">
        <f>IFERROR(MAX(MIN(ROUND(N8029*(Q8029/P8029),2),4.5),1.9)," ")</f>
        <v>2.96</v>
      </c>
      <c r="P8029">
        <f>13.098*F8029^-1.237</f>
        <v>44.806338281983834</v>
      </c>
      <c r="Q8029">
        <f>13.098*M8029^-1.237</f>
        <v>42.182109086218873</v>
      </c>
      <c r="R8029" s="5">
        <f>IFERROR(ROUND(MAX(MIN((-105.4*LN(O8029) + 163.83),95),10),0)," ")</f>
        <v>49</v>
      </c>
      <c r="S8029" s="5" t="str">
        <f>IFERROR(CONCATENATE("(",R8029,",",ROUND((1.2*W8029),2),")")," ")</f>
        <v>(49,0.47)</v>
      </c>
      <c r="T8029">
        <f>R8029-L8029</f>
        <v>8</v>
      </c>
      <c r="U8029" s="7" t="str">
        <f>IF((AND(T8029=0,H8029&gt;=L8029)),"Don’t change bids","OK")</f>
        <v>OK</v>
      </c>
      <c r="V8029" t="e">
        <f>IF((MATCH(F8029,W8029,0)),"Same","Diff")</f>
        <v>#N/A</v>
      </c>
      <c r="W8029" s="5">
        <f>ROUND(M8029,2)</f>
        <v>0.39</v>
      </c>
      <c r="X8029" s="5">
        <v>0.39</v>
      </c>
    </row>
    <row r="8030" spans="1:24" x14ac:dyDescent="0.25">
      <c r="A8030" t="s">
        <v>24</v>
      </c>
      <c r="B8030" t="s">
        <v>8261</v>
      </c>
      <c r="C8030" t="s">
        <v>4401</v>
      </c>
      <c r="D8030" t="s">
        <v>4490</v>
      </c>
      <c r="E8030" t="s">
        <v>569</v>
      </c>
      <c r="F8030" s="5">
        <v>0.37</v>
      </c>
      <c r="G8030" s="9">
        <v>0.1</v>
      </c>
      <c r="H8030" s="6">
        <f>G8030*100</f>
        <v>10</v>
      </c>
      <c r="I8030" t="s">
        <v>9716</v>
      </c>
      <c r="J8030" t="s">
        <v>10765</v>
      </c>
      <c r="K8030">
        <v>41</v>
      </c>
      <c r="L8030">
        <v>41</v>
      </c>
      <c r="M8030">
        <f>(F8030*(1+0.05))</f>
        <v>0.38850000000000001</v>
      </c>
      <c r="N8030">
        <f>IFERROR(ROUND(( (-1.208*LN(L8030) + 7.5474 + 4.6991*(2.71828^(-0.009*L8030)) + 0.0001*L8030*L8030 - 0.0432*L8030 + 4.7166)/3),2), " ")</f>
        <v>3.14</v>
      </c>
      <c r="O8030">
        <f>IFERROR(MAX(MIN(ROUND(N8030*(Q8030/P8030),2),4.5),1.9)," ")</f>
        <v>2.96</v>
      </c>
      <c r="P8030">
        <f>13.098*F8030^-1.237</f>
        <v>44.806338281983834</v>
      </c>
      <c r="Q8030">
        <f>13.098*M8030^-1.237</f>
        <v>42.182109086218873</v>
      </c>
      <c r="R8030" s="5">
        <f>IFERROR(ROUND(MAX(MIN((-105.4*LN(O8030) + 163.83),95),10),0)," ")</f>
        <v>49</v>
      </c>
      <c r="S8030" s="5" t="str">
        <f>IFERROR(CONCATENATE("(",R8030,",",ROUND((1.2*W8030),2),")")," ")</f>
        <v>(49,0.47)</v>
      </c>
      <c r="T8030">
        <f>R8030-L8030</f>
        <v>8</v>
      </c>
      <c r="U8030" s="7" t="str">
        <f>IF((AND(T8030=0,H8030&gt;=L8030)),"Don’t change bids","OK")</f>
        <v>OK</v>
      </c>
      <c r="V8030" t="e">
        <f>IF((MATCH(F8030,W8030,0)),"Same","Diff")</f>
        <v>#N/A</v>
      </c>
      <c r="W8030" s="5">
        <f>ROUND(M8030,2)</f>
        <v>0.39</v>
      </c>
      <c r="X8030" s="5">
        <v>0.39</v>
      </c>
    </row>
    <row r="8031" spans="1:24" x14ac:dyDescent="0.25">
      <c r="A8031" t="s">
        <v>24</v>
      </c>
      <c r="B8031" t="s">
        <v>8262</v>
      </c>
      <c r="C8031" t="s">
        <v>4401</v>
      </c>
      <c r="D8031" t="s">
        <v>4480</v>
      </c>
      <c r="E8031" t="s">
        <v>569</v>
      </c>
      <c r="F8031" s="5">
        <v>0.37</v>
      </c>
      <c r="G8031" s="9">
        <v>0.1</v>
      </c>
      <c r="H8031" s="6">
        <f>G8031*100</f>
        <v>10</v>
      </c>
      <c r="I8031" t="s">
        <v>9716</v>
      </c>
      <c r="J8031" t="s">
        <v>10765</v>
      </c>
      <c r="K8031">
        <v>41</v>
      </c>
      <c r="L8031">
        <v>41</v>
      </c>
      <c r="M8031">
        <f>(F8031*(1+0.05))</f>
        <v>0.38850000000000001</v>
      </c>
      <c r="N8031">
        <f>IFERROR(ROUND(( (-1.208*LN(L8031) + 7.5474 + 4.6991*(2.71828^(-0.009*L8031)) + 0.0001*L8031*L8031 - 0.0432*L8031 + 4.7166)/3),2), " ")</f>
        <v>3.14</v>
      </c>
      <c r="O8031">
        <f>IFERROR(MAX(MIN(ROUND(N8031*(Q8031/P8031),2),4.5),1.9)," ")</f>
        <v>2.96</v>
      </c>
      <c r="P8031">
        <f>13.098*F8031^-1.237</f>
        <v>44.806338281983834</v>
      </c>
      <c r="Q8031">
        <f>13.098*M8031^-1.237</f>
        <v>42.182109086218873</v>
      </c>
      <c r="R8031" s="5">
        <f>IFERROR(ROUND(MAX(MIN((-105.4*LN(O8031) + 163.83),95),10),0)," ")</f>
        <v>49</v>
      </c>
      <c r="S8031" s="5" t="str">
        <f>IFERROR(CONCATENATE("(",R8031,",",ROUND((1.2*W8031),2),")")," ")</f>
        <v>(49,0.47)</v>
      </c>
      <c r="T8031">
        <f>R8031-L8031</f>
        <v>8</v>
      </c>
      <c r="U8031" s="7" t="str">
        <f>IF((AND(T8031=0,H8031&gt;=L8031)),"Don’t change bids","OK")</f>
        <v>OK</v>
      </c>
      <c r="V8031" t="e">
        <f>IF((MATCH(F8031,W8031,0)),"Same","Diff")</f>
        <v>#N/A</v>
      </c>
      <c r="W8031" s="5">
        <f>ROUND(M8031,2)</f>
        <v>0.39</v>
      </c>
      <c r="X8031" s="5">
        <v>0.39</v>
      </c>
    </row>
    <row r="8032" spans="1:24" x14ac:dyDescent="0.25">
      <c r="A8032" t="s">
        <v>24</v>
      </c>
      <c r="B8032" t="s">
        <v>8263</v>
      </c>
      <c r="C8032" t="s">
        <v>4401</v>
      </c>
      <c r="D8032" t="s">
        <v>4480</v>
      </c>
      <c r="E8032" t="s">
        <v>569</v>
      </c>
      <c r="F8032" s="5">
        <v>0.37</v>
      </c>
      <c r="G8032" s="9">
        <v>0.1</v>
      </c>
      <c r="H8032" s="6">
        <f>G8032*100</f>
        <v>10</v>
      </c>
      <c r="I8032" t="s">
        <v>9716</v>
      </c>
      <c r="J8032" t="s">
        <v>10765</v>
      </c>
      <c r="K8032">
        <v>41</v>
      </c>
      <c r="L8032">
        <v>41</v>
      </c>
      <c r="M8032">
        <f>(F8032*(1+0.05))</f>
        <v>0.38850000000000001</v>
      </c>
      <c r="N8032">
        <f>IFERROR(ROUND(( (-1.208*LN(L8032) + 7.5474 + 4.6991*(2.71828^(-0.009*L8032)) + 0.0001*L8032*L8032 - 0.0432*L8032 + 4.7166)/3),2), " ")</f>
        <v>3.14</v>
      </c>
      <c r="O8032">
        <f>IFERROR(MAX(MIN(ROUND(N8032*(Q8032/P8032),2),4.5),1.9)," ")</f>
        <v>2.96</v>
      </c>
      <c r="P8032">
        <f>13.098*F8032^-1.237</f>
        <v>44.806338281983834</v>
      </c>
      <c r="Q8032">
        <f>13.098*M8032^-1.237</f>
        <v>42.182109086218873</v>
      </c>
      <c r="R8032" s="5">
        <f>IFERROR(ROUND(MAX(MIN((-105.4*LN(O8032) + 163.83),95),10),0)," ")</f>
        <v>49</v>
      </c>
      <c r="S8032" s="5" t="str">
        <f>IFERROR(CONCATENATE("(",R8032,",",ROUND((1.2*W8032),2),")")," ")</f>
        <v>(49,0.47)</v>
      </c>
      <c r="T8032">
        <f>R8032-L8032</f>
        <v>8</v>
      </c>
      <c r="U8032" s="7" t="str">
        <f>IF((AND(T8032=0,H8032&gt;=L8032)),"Don’t change bids","OK")</f>
        <v>OK</v>
      </c>
      <c r="V8032" t="e">
        <f>IF((MATCH(F8032,W8032,0)),"Same","Diff")</f>
        <v>#N/A</v>
      </c>
      <c r="W8032" s="5">
        <f>ROUND(M8032,2)</f>
        <v>0.39</v>
      </c>
      <c r="X8032" s="5">
        <v>0.39</v>
      </c>
    </row>
    <row r="8033" spans="1:24" x14ac:dyDescent="0.25">
      <c r="A8033" t="s">
        <v>24</v>
      </c>
      <c r="B8033" t="s">
        <v>8264</v>
      </c>
      <c r="C8033" t="s">
        <v>4401</v>
      </c>
      <c r="D8033" t="s">
        <v>4480</v>
      </c>
      <c r="E8033" t="s">
        <v>569</v>
      </c>
      <c r="F8033" s="5">
        <v>0.37</v>
      </c>
      <c r="G8033" s="9">
        <v>0.1</v>
      </c>
      <c r="H8033" s="6">
        <f>G8033*100</f>
        <v>10</v>
      </c>
      <c r="I8033" t="s">
        <v>9716</v>
      </c>
      <c r="J8033" t="s">
        <v>10765</v>
      </c>
      <c r="K8033">
        <v>41</v>
      </c>
      <c r="L8033">
        <v>41</v>
      </c>
      <c r="M8033">
        <f>(F8033*(1+0.05))</f>
        <v>0.38850000000000001</v>
      </c>
      <c r="N8033">
        <f>IFERROR(ROUND(( (-1.208*LN(L8033) + 7.5474 + 4.6991*(2.71828^(-0.009*L8033)) + 0.0001*L8033*L8033 - 0.0432*L8033 + 4.7166)/3),2), " ")</f>
        <v>3.14</v>
      </c>
      <c r="O8033">
        <f>IFERROR(MAX(MIN(ROUND(N8033*(Q8033/P8033),2),4.5),1.9)," ")</f>
        <v>2.96</v>
      </c>
      <c r="P8033">
        <f>13.098*F8033^-1.237</f>
        <v>44.806338281983834</v>
      </c>
      <c r="Q8033">
        <f>13.098*M8033^-1.237</f>
        <v>42.182109086218873</v>
      </c>
      <c r="R8033" s="5">
        <f>IFERROR(ROUND(MAX(MIN((-105.4*LN(O8033) + 163.83),95),10),0)," ")</f>
        <v>49</v>
      </c>
      <c r="S8033" s="5" t="str">
        <f>IFERROR(CONCATENATE("(",R8033,",",ROUND((1.2*W8033),2),")")," ")</f>
        <v>(49,0.47)</v>
      </c>
      <c r="T8033">
        <f>R8033-L8033</f>
        <v>8</v>
      </c>
      <c r="U8033" s="7" t="str">
        <f>IF((AND(T8033=0,H8033&gt;=L8033)),"Don’t change bids","OK")</f>
        <v>OK</v>
      </c>
      <c r="V8033" t="e">
        <f>IF((MATCH(F8033,W8033,0)),"Same","Diff")</f>
        <v>#N/A</v>
      </c>
      <c r="W8033" s="5">
        <f>ROUND(M8033,2)</f>
        <v>0.39</v>
      </c>
      <c r="X8033" s="5">
        <v>0.39</v>
      </c>
    </row>
    <row r="8034" spans="1:24" x14ac:dyDescent="0.25">
      <c r="A8034" t="s">
        <v>24</v>
      </c>
      <c r="B8034" t="s">
        <v>8265</v>
      </c>
      <c r="C8034" t="s">
        <v>4401</v>
      </c>
      <c r="D8034" t="s">
        <v>4490</v>
      </c>
      <c r="E8034" t="s">
        <v>569</v>
      </c>
      <c r="F8034" s="5">
        <v>0.37</v>
      </c>
      <c r="G8034" s="9">
        <v>0.1</v>
      </c>
      <c r="H8034" s="6">
        <f>G8034*100</f>
        <v>10</v>
      </c>
      <c r="I8034" t="s">
        <v>9716</v>
      </c>
      <c r="J8034" t="s">
        <v>10765</v>
      </c>
      <c r="K8034">
        <v>41</v>
      </c>
      <c r="L8034">
        <v>41</v>
      </c>
      <c r="M8034">
        <f>(F8034*(1+0.05))</f>
        <v>0.38850000000000001</v>
      </c>
      <c r="N8034">
        <f>IFERROR(ROUND(( (-1.208*LN(L8034) + 7.5474 + 4.6991*(2.71828^(-0.009*L8034)) + 0.0001*L8034*L8034 - 0.0432*L8034 + 4.7166)/3),2), " ")</f>
        <v>3.14</v>
      </c>
      <c r="O8034">
        <f>IFERROR(MAX(MIN(ROUND(N8034*(Q8034/P8034),2),4.5),1.9)," ")</f>
        <v>2.96</v>
      </c>
      <c r="P8034">
        <f>13.098*F8034^-1.237</f>
        <v>44.806338281983834</v>
      </c>
      <c r="Q8034">
        <f>13.098*M8034^-1.237</f>
        <v>42.182109086218873</v>
      </c>
      <c r="R8034" s="5">
        <f>IFERROR(ROUND(MAX(MIN((-105.4*LN(O8034) + 163.83),95),10),0)," ")</f>
        <v>49</v>
      </c>
      <c r="S8034" s="5" t="str">
        <f>IFERROR(CONCATENATE("(",R8034,",",ROUND((1.2*W8034),2),")")," ")</f>
        <v>(49,0.47)</v>
      </c>
      <c r="T8034">
        <f>R8034-L8034</f>
        <v>8</v>
      </c>
      <c r="U8034" s="7" t="str">
        <f>IF((AND(T8034=0,H8034&gt;=L8034)),"Don’t change bids","OK")</f>
        <v>OK</v>
      </c>
      <c r="V8034" t="e">
        <f>IF((MATCH(F8034,W8034,0)),"Same","Diff")</f>
        <v>#N/A</v>
      </c>
      <c r="W8034" s="5">
        <f>ROUND(M8034,2)</f>
        <v>0.39</v>
      </c>
      <c r="X8034" s="5">
        <v>0.39</v>
      </c>
    </row>
    <row r="8035" spans="1:24" x14ac:dyDescent="0.25">
      <c r="A8035" t="s">
        <v>24</v>
      </c>
      <c r="B8035" t="s">
        <v>8266</v>
      </c>
      <c r="C8035" t="s">
        <v>4401</v>
      </c>
      <c r="D8035" t="s">
        <v>4490</v>
      </c>
      <c r="E8035" t="s">
        <v>569</v>
      </c>
      <c r="F8035" s="5">
        <v>0.37</v>
      </c>
      <c r="G8035" s="9">
        <v>0.1</v>
      </c>
      <c r="H8035" s="6">
        <f>G8035*100</f>
        <v>10</v>
      </c>
      <c r="I8035" t="s">
        <v>9716</v>
      </c>
      <c r="J8035" t="s">
        <v>10765</v>
      </c>
      <c r="K8035">
        <v>41</v>
      </c>
      <c r="L8035">
        <v>41</v>
      </c>
      <c r="M8035">
        <f>(F8035*(1+0.05))</f>
        <v>0.38850000000000001</v>
      </c>
      <c r="N8035">
        <f>IFERROR(ROUND(( (-1.208*LN(L8035) + 7.5474 + 4.6991*(2.71828^(-0.009*L8035)) + 0.0001*L8035*L8035 - 0.0432*L8035 + 4.7166)/3),2), " ")</f>
        <v>3.14</v>
      </c>
      <c r="O8035">
        <f>IFERROR(MAX(MIN(ROUND(N8035*(Q8035/P8035),2),4.5),1.9)," ")</f>
        <v>2.96</v>
      </c>
      <c r="P8035">
        <f>13.098*F8035^-1.237</f>
        <v>44.806338281983834</v>
      </c>
      <c r="Q8035">
        <f>13.098*M8035^-1.237</f>
        <v>42.182109086218873</v>
      </c>
      <c r="R8035" s="5">
        <f>IFERROR(ROUND(MAX(MIN((-105.4*LN(O8035) + 163.83),95),10),0)," ")</f>
        <v>49</v>
      </c>
      <c r="S8035" s="5" t="str">
        <f>IFERROR(CONCATENATE("(",R8035,",",ROUND((1.2*W8035),2),")")," ")</f>
        <v>(49,0.47)</v>
      </c>
      <c r="T8035">
        <f>R8035-L8035</f>
        <v>8</v>
      </c>
      <c r="U8035" s="7" t="str">
        <f>IF((AND(T8035=0,H8035&gt;=L8035)),"Don’t change bids","OK")</f>
        <v>OK</v>
      </c>
      <c r="V8035" t="e">
        <f>IF((MATCH(F8035,W8035,0)),"Same","Diff")</f>
        <v>#N/A</v>
      </c>
      <c r="W8035" s="5">
        <f>ROUND(M8035,2)</f>
        <v>0.39</v>
      </c>
      <c r="X8035" s="5">
        <v>0.39</v>
      </c>
    </row>
    <row r="8036" spans="1:24" x14ac:dyDescent="0.25">
      <c r="A8036" t="s">
        <v>24</v>
      </c>
      <c r="B8036" t="s">
        <v>8267</v>
      </c>
      <c r="C8036" t="s">
        <v>4401</v>
      </c>
      <c r="D8036" t="s">
        <v>4480</v>
      </c>
      <c r="E8036" t="s">
        <v>569</v>
      </c>
      <c r="F8036" s="5">
        <v>0.37</v>
      </c>
      <c r="G8036" s="9">
        <v>0.1</v>
      </c>
      <c r="H8036" s="6">
        <f>G8036*100</f>
        <v>10</v>
      </c>
      <c r="I8036" t="s">
        <v>9716</v>
      </c>
      <c r="J8036" t="s">
        <v>10765</v>
      </c>
      <c r="K8036">
        <v>41</v>
      </c>
      <c r="L8036">
        <v>41</v>
      </c>
      <c r="M8036">
        <f>(F8036*(1+0.05))</f>
        <v>0.38850000000000001</v>
      </c>
      <c r="N8036">
        <f>IFERROR(ROUND(( (-1.208*LN(L8036) + 7.5474 + 4.6991*(2.71828^(-0.009*L8036)) + 0.0001*L8036*L8036 - 0.0432*L8036 + 4.7166)/3),2), " ")</f>
        <v>3.14</v>
      </c>
      <c r="O8036">
        <f>IFERROR(MAX(MIN(ROUND(N8036*(Q8036/P8036),2),4.5),1.9)," ")</f>
        <v>2.96</v>
      </c>
      <c r="P8036">
        <f>13.098*F8036^-1.237</f>
        <v>44.806338281983834</v>
      </c>
      <c r="Q8036">
        <f>13.098*M8036^-1.237</f>
        <v>42.182109086218873</v>
      </c>
      <c r="R8036" s="5">
        <f>IFERROR(ROUND(MAX(MIN((-105.4*LN(O8036) + 163.83),95),10),0)," ")</f>
        <v>49</v>
      </c>
      <c r="S8036" s="5" t="str">
        <f>IFERROR(CONCATENATE("(",R8036,",",ROUND((1.2*W8036),2),")")," ")</f>
        <v>(49,0.47)</v>
      </c>
      <c r="T8036">
        <f>R8036-L8036</f>
        <v>8</v>
      </c>
      <c r="U8036" s="7" t="str">
        <f>IF((AND(T8036=0,H8036&gt;=L8036)),"Don’t change bids","OK")</f>
        <v>OK</v>
      </c>
      <c r="V8036" t="e">
        <f>IF((MATCH(F8036,W8036,0)),"Same","Diff")</f>
        <v>#N/A</v>
      </c>
      <c r="W8036" s="5">
        <f>ROUND(M8036,2)</f>
        <v>0.39</v>
      </c>
      <c r="X8036" s="5">
        <v>0.39</v>
      </c>
    </row>
    <row r="8037" spans="1:24" x14ac:dyDescent="0.25">
      <c r="A8037" t="s">
        <v>24</v>
      </c>
      <c r="B8037" t="s">
        <v>8268</v>
      </c>
      <c r="C8037" t="s">
        <v>4401</v>
      </c>
      <c r="D8037" t="s">
        <v>4490</v>
      </c>
      <c r="E8037" t="s">
        <v>569</v>
      </c>
      <c r="F8037" s="5">
        <v>0.37</v>
      </c>
      <c r="G8037" s="9">
        <v>0.1</v>
      </c>
      <c r="H8037" s="6">
        <f>G8037*100</f>
        <v>10</v>
      </c>
      <c r="I8037" t="s">
        <v>9716</v>
      </c>
      <c r="J8037" t="s">
        <v>10765</v>
      </c>
      <c r="K8037">
        <v>41</v>
      </c>
      <c r="L8037">
        <v>41</v>
      </c>
      <c r="M8037">
        <f>(F8037*(1+0.05))</f>
        <v>0.38850000000000001</v>
      </c>
      <c r="N8037">
        <f>IFERROR(ROUND(( (-1.208*LN(L8037) + 7.5474 + 4.6991*(2.71828^(-0.009*L8037)) + 0.0001*L8037*L8037 - 0.0432*L8037 + 4.7166)/3),2), " ")</f>
        <v>3.14</v>
      </c>
      <c r="O8037">
        <f>IFERROR(MAX(MIN(ROUND(N8037*(Q8037/P8037),2),4.5),1.9)," ")</f>
        <v>2.96</v>
      </c>
      <c r="P8037">
        <f>13.098*F8037^-1.237</f>
        <v>44.806338281983834</v>
      </c>
      <c r="Q8037">
        <f>13.098*M8037^-1.237</f>
        <v>42.182109086218873</v>
      </c>
      <c r="R8037" s="5">
        <f>IFERROR(ROUND(MAX(MIN((-105.4*LN(O8037) + 163.83),95),10),0)," ")</f>
        <v>49</v>
      </c>
      <c r="S8037" s="5" t="str">
        <f>IFERROR(CONCATENATE("(",R8037,",",ROUND((1.2*W8037),2),")")," ")</f>
        <v>(49,0.47)</v>
      </c>
      <c r="T8037">
        <f>R8037-L8037</f>
        <v>8</v>
      </c>
      <c r="U8037" s="7" t="str">
        <f>IF((AND(T8037=0,H8037&gt;=L8037)),"Don’t change bids","OK")</f>
        <v>OK</v>
      </c>
      <c r="V8037" t="e">
        <f>IF((MATCH(F8037,W8037,0)),"Same","Diff")</f>
        <v>#N/A</v>
      </c>
      <c r="W8037" s="5">
        <f>ROUND(M8037,2)</f>
        <v>0.39</v>
      </c>
      <c r="X8037" s="5">
        <v>0.39</v>
      </c>
    </row>
    <row r="8038" spans="1:24" x14ac:dyDescent="0.25">
      <c r="A8038" t="s">
        <v>24</v>
      </c>
      <c r="B8038" t="s">
        <v>8269</v>
      </c>
      <c r="C8038" t="s">
        <v>4401</v>
      </c>
      <c r="D8038" t="s">
        <v>4480</v>
      </c>
      <c r="E8038" t="s">
        <v>569</v>
      </c>
      <c r="F8038" s="5">
        <v>0.37</v>
      </c>
      <c r="G8038" s="9">
        <v>0.1</v>
      </c>
      <c r="H8038" s="6">
        <f>G8038*100</f>
        <v>10</v>
      </c>
      <c r="I8038" t="s">
        <v>9716</v>
      </c>
      <c r="J8038" t="s">
        <v>10765</v>
      </c>
      <c r="K8038">
        <v>41</v>
      </c>
      <c r="L8038">
        <v>41</v>
      </c>
      <c r="M8038">
        <f>(F8038*(1+0.05))</f>
        <v>0.38850000000000001</v>
      </c>
      <c r="N8038">
        <f>IFERROR(ROUND(( (-1.208*LN(L8038) + 7.5474 + 4.6991*(2.71828^(-0.009*L8038)) + 0.0001*L8038*L8038 - 0.0432*L8038 + 4.7166)/3),2), " ")</f>
        <v>3.14</v>
      </c>
      <c r="O8038">
        <f>IFERROR(MAX(MIN(ROUND(N8038*(Q8038/P8038),2),4.5),1.9)," ")</f>
        <v>2.96</v>
      </c>
      <c r="P8038">
        <f>13.098*F8038^-1.237</f>
        <v>44.806338281983834</v>
      </c>
      <c r="Q8038">
        <f>13.098*M8038^-1.237</f>
        <v>42.182109086218873</v>
      </c>
      <c r="R8038" s="5">
        <f>IFERROR(ROUND(MAX(MIN((-105.4*LN(O8038) + 163.83),95),10),0)," ")</f>
        <v>49</v>
      </c>
      <c r="S8038" s="5" t="str">
        <f>IFERROR(CONCATENATE("(",R8038,",",ROUND((1.2*W8038),2),")")," ")</f>
        <v>(49,0.47)</v>
      </c>
      <c r="T8038">
        <f>R8038-L8038</f>
        <v>8</v>
      </c>
      <c r="U8038" s="7" t="str">
        <f>IF((AND(T8038=0,H8038&gt;=L8038)),"Don’t change bids","OK")</f>
        <v>OK</v>
      </c>
      <c r="V8038" t="e">
        <f>IF((MATCH(F8038,W8038,0)),"Same","Diff")</f>
        <v>#N/A</v>
      </c>
      <c r="W8038" s="5">
        <f>ROUND(M8038,2)</f>
        <v>0.39</v>
      </c>
      <c r="X8038" s="5">
        <v>0.39</v>
      </c>
    </row>
    <row r="8039" spans="1:24" x14ac:dyDescent="0.25">
      <c r="A8039" t="s">
        <v>24</v>
      </c>
      <c r="B8039" t="s">
        <v>8270</v>
      </c>
      <c r="C8039" t="s">
        <v>4401</v>
      </c>
      <c r="D8039" t="s">
        <v>4480</v>
      </c>
      <c r="E8039" t="s">
        <v>569</v>
      </c>
      <c r="F8039" s="5">
        <v>0.37</v>
      </c>
      <c r="G8039" s="9">
        <v>0.1</v>
      </c>
      <c r="H8039" s="6">
        <f>G8039*100</f>
        <v>10</v>
      </c>
      <c r="I8039" t="s">
        <v>9716</v>
      </c>
      <c r="J8039" t="s">
        <v>10765</v>
      </c>
      <c r="K8039">
        <v>41</v>
      </c>
      <c r="L8039">
        <v>41</v>
      </c>
      <c r="M8039">
        <f>(F8039*(1+0.05))</f>
        <v>0.38850000000000001</v>
      </c>
      <c r="N8039">
        <f>IFERROR(ROUND(( (-1.208*LN(L8039) + 7.5474 + 4.6991*(2.71828^(-0.009*L8039)) + 0.0001*L8039*L8039 - 0.0432*L8039 + 4.7166)/3),2), " ")</f>
        <v>3.14</v>
      </c>
      <c r="O8039">
        <f>IFERROR(MAX(MIN(ROUND(N8039*(Q8039/P8039),2),4.5),1.9)," ")</f>
        <v>2.96</v>
      </c>
      <c r="P8039">
        <f>13.098*F8039^-1.237</f>
        <v>44.806338281983834</v>
      </c>
      <c r="Q8039">
        <f>13.098*M8039^-1.237</f>
        <v>42.182109086218873</v>
      </c>
      <c r="R8039" s="5">
        <f>IFERROR(ROUND(MAX(MIN((-105.4*LN(O8039) + 163.83),95),10),0)," ")</f>
        <v>49</v>
      </c>
      <c r="S8039" s="5" t="str">
        <f>IFERROR(CONCATENATE("(",R8039,",",ROUND((1.2*W8039),2),")")," ")</f>
        <v>(49,0.47)</v>
      </c>
      <c r="T8039">
        <f>R8039-L8039</f>
        <v>8</v>
      </c>
      <c r="U8039" s="7" t="str">
        <f>IF((AND(T8039=0,H8039&gt;=L8039)),"Don’t change bids","OK")</f>
        <v>OK</v>
      </c>
      <c r="V8039" t="e">
        <f>IF((MATCH(F8039,W8039,0)),"Same","Diff")</f>
        <v>#N/A</v>
      </c>
      <c r="W8039" s="5">
        <f>ROUND(M8039,2)</f>
        <v>0.39</v>
      </c>
      <c r="X8039" s="5">
        <v>0.39</v>
      </c>
    </row>
    <row r="8040" spans="1:24" x14ac:dyDescent="0.25">
      <c r="A8040" t="s">
        <v>24</v>
      </c>
      <c r="B8040" t="s">
        <v>8271</v>
      </c>
      <c r="C8040" t="s">
        <v>4401</v>
      </c>
      <c r="D8040" t="s">
        <v>4480</v>
      </c>
      <c r="E8040" t="s">
        <v>569</v>
      </c>
      <c r="F8040" s="5">
        <v>0.37</v>
      </c>
      <c r="G8040" s="9">
        <v>0.1</v>
      </c>
      <c r="H8040" s="6">
        <f>G8040*100</f>
        <v>10</v>
      </c>
      <c r="I8040" t="s">
        <v>9716</v>
      </c>
      <c r="J8040" t="s">
        <v>10765</v>
      </c>
      <c r="K8040">
        <v>41</v>
      </c>
      <c r="L8040">
        <v>41</v>
      </c>
      <c r="M8040">
        <f>(F8040*(1+0.05))</f>
        <v>0.38850000000000001</v>
      </c>
      <c r="N8040">
        <f>IFERROR(ROUND(( (-1.208*LN(L8040) + 7.5474 + 4.6991*(2.71828^(-0.009*L8040)) + 0.0001*L8040*L8040 - 0.0432*L8040 + 4.7166)/3),2), " ")</f>
        <v>3.14</v>
      </c>
      <c r="O8040">
        <f>IFERROR(MAX(MIN(ROUND(N8040*(Q8040/P8040),2),4.5),1.9)," ")</f>
        <v>2.96</v>
      </c>
      <c r="P8040">
        <f>13.098*F8040^-1.237</f>
        <v>44.806338281983834</v>
      </c>
      <c r="Q8040">
        <f>13.098*M8040^-1.237</f>
        <v>42.182109086218873</v>
      </c>
      <c r="R8040" s="5">
        <f>IFERROR(ROUND(MAX(MIN((-105.4*LN(O8040) + 163.83),95),10),0)," ")</f>
        <v>49</v>
      </c>
      <c r="S8040" s="5" t="str">
        <f>IFERROR(CONCATENATE("(",R8040,",",ROUND((1.2*W8040),2),")")," ")</f>
        <v>(49,0.47)</v>
      </c>
      <c r="T8040">
        <f>R8040-L8040</f>
        <v>8</v>
      </c>
      <c r="U8040" s="7" t="str">
        <f>IF((AND(T8040=0,H8040&gt;=L8040)),"Don’t change bids","OK")</f>
        <v>OK</v>
      </c>
      <c r="V8040" t="e">
        <f>IF((MATCH(F8040,W8040,0)),"Same","Diff")</f>
        <v>#N/A</v>
      </c>
      <c r="W8040" s="5">
        <f>ROUND(M8040,2)</f>
        <v>0.39</v>
      </c>
      <c r="X8040" s="5">
        <v>0.39</v>
      </c>
    </row>
    <row r="8041" spans="1:24" x14ac:dyDescent="0.25">
      <c r="A8041" t="s">
        <v>24</v>
      </c>
      <c r="B8041" t="s">
        <v>8272</v>
      </c>
      <c r="C8041" t="s">
        <v>4401</v>
      </c>
      <c r="D8041" t="s">
        <v>4480</v>
      </c>
      <c r="E8041" t="s">
        <v>569</v>
      </c>
      <c r="F8041" s="5">
        <v>0.37</v>
      </c>
      <c r="G8041" s="9">
        <v>0.1</v>
      </c>
      <c r="H8041" s="6">
        <f>G8041*100</f>
        <v>10</v>
      </c>
      <c r="I8041" t="s">
        <v>9716</v>
      </c>
      <c r="J8041" t="s">
        <v>10765</v>
      </c>
      <c r="K8041">
        <v>41</v>
      </c>
      <c r="L8041">
        <v>41</v>
      </c>
      <c r="M8041">
        <f>(F8041*(1+0.05))</f>
        <v>0.38850000000000001</v>
      </c>
      <c r="N8041">
        <f>IFERROR(ROUND(( (-1.208*LN(L8041) + 7.5474 + 4.6991*(2.71828^(-0.009*L8041)) + 0.0001*L8041*L8041 - 0.0432*L8041 + 4.7166)/3),2), " ")</f>
        <v>3.14</v>
      </c>
      <c r="O8041">
        <f>IFERROR(MAX(MIN(ROUND(N8041*(Q8041/P8041),2),4.5),1.9)," ")</f>
        <v>2.96</v>
      </c>
      <c r="P8041">
        <f>13.098*F8041^-1.237</f>
        <v>44.806338281983834</v>
      </c>
      <c r="Q8041">
        <f>13.098*M8041^-1.237</f>
        <v>42.182109086218873</v>
      </c>
      <c r="R8041" s="5">
        <f>IFERROR(ROUND(MAX(MIN((-105.4*LN(O8041) + 163.83),95),10),0)," ")</f>
        <v>49</v>
      </c>
      <c r="S8041" s="5" t="str">
        <f>IFERROR(CONCATENATE("(",R8041,",",ROUND((1.2*W8041),2),")")," ")</f>
        <v>(49,0.47)</v>
      </c>
      <c r="T8041">
        <f>R8041-L8041</f>
        <v>8</v>
      </c>
      <c r="U8041" s="7" t="str">
        <f>IF((AND(T8041=0,H8041&gt;=L8041)),"Don’t change bids","OK")</f>
        <v>OK</v>
      </c>
      <c r="V8041" t="e">
        <f>IF((MATCH(F8041,W8041,0)),"Same","Diff")</f>
        <v>#N/A</v>
      </c>
      <c r="W8041" s="5">
        <f>ROUND(M8041,2)</f>
        <v>0.39</v>
      </c>
      <c r="X8041" s="5">
        <v>0.39</v>
      </c>
    </row>
    <row r="8042" spans="1:24" x14ac:dyDescent="0.25">
      <c r="A8042" t="s">
        <v>24</v>
      </c>
      <c r="B8042" t="s">
        <v>8273</v>
      </c>
      <c r="C8042" t="s">
        <v>4401</v>
      </c>
      <c r="D8042" t="s">
        <v>4480</v>
      </c>
      <c r="E8042" t="s">
        <v>569</v>
      </c>
      <c r="F8042" s="5">
        <v>0.37</v>
      </c>
      <c r="G8042" s="9">
        <v>0.1</v>
      </c>
      <c r="H8042" s="6">
        <f>G8042*100</f>
        <v>10</v>
      </c>
      <c r="I8042" t="s">
        <v>9716</v>
      </c>
      <c r="J8042" t="s">
        <v>10765</v>
      </c>
      <c r="K8042">
        <v>41</v>
      </c>
      <c r="L8042">
        <v>41</v>
      </c>
      <c r="M8042">
        <f>(F8042*(1+0.05))</f>
        <v>0.38850000000000001</v>
      </c>
      <c r="N8042">
        <f>IFERROR(ROUND(( (-1.208*LN(L8042) + 7.5474 + 4.6991*(2.71828^(-0.009*L8042)) + 0.0001*L8042*L8042 - 0.0432*L8042 + 4.7166)/3),2), " ")</f>
        <v>3.14</v>
      </c>
      <c r="O8042">
        <f>IFERROR(MAX(MIN(ROUND(N8042*(Q8042/P8042),2),4.5),1.9)," ")</f>
        <v>2.96</v>
      </c>
      <c r="P8042">
        <f>13.098*F8042^-1.237</f>
        <v>44.806338281983834</v>
      </c>
      <c r="Q8042">
        <f>13.098*M8042^-1.237</f>
        <v>42.182109086218873</v>
      </c>
      <c r="R8042" s="5">
        <f>IFERROR(ROUND(MAX(MIN((-105.4*LN(O8042) + 163.83),95),10),0)," ")</f>
        <v>49</v>
      </c>
      <c r="S8042" s="5" t="str">
        <f>IFERROR(CONCATENATE("(",R8042,",",ROUND((1.2*W8042),2),")")," ")</f>
        <v>(49,0.47)</v>
      </c>
      <c r="T8042">
        <f>R8042-L8042</f>
        <v>8</v>
      </c>
      <c r="U8042" s="7" t="str">
        <f>IF((AND(T8042=0,H8042&gt;=L8042)),"Don’t change bids","OK")</f>
        <v>OK</v>
      </c>
      <c r="V8042" t="e">
        <f>IF((MATCH(F8042,W8042,0)),"Same","Diff")</f>
        <v>#N/A</v>
      </c>
      <c r="W8042" s="5">
        <f>ROUND(M8042,2)</f>
        <v>0.39</v>
      </c>
      <c r="X8042" s="5">
        <v>0.39</v>
      </c>
    </row>
    <row r="8043" spans="1:24" x14ac:dyDescent="0.25">
      <c r="A8043" t="s">
        <v>24</v>
      </c>
      <c r="B8043" t="s">
        <v>8274</v>
      </c>
      <c r="C8043" t="s">
        <v>4401</v>
      </c>
      <c r="D8043" t="s">
        <v>4480</v>
      </c>
      <c r="E8043" t="s">
        <v>569</v>
      </c>
      <c r="F8043" s="5">
        <v>0.37</v>
      </c>
      <c r="G8043" s="9">
        <v>0.1</v>
      </c>
      <c r="H8043" s="6">
        <f>G8043*100</f>
        <v>10</v>
      </c>
      <c r="I8043" t="s">
        <v>9716</v>
      </c>
      <c r="J8043" t="s">
        <v>10765</v>
      </c>
      <c r="K8043">
        <v>41</v>
      </c>
      <c r="L8043">
        <v>41</v>
      </c>
      <c r="M8043">
        <f>(F8043*(1+0.05))</f>
        <v>0.38850000000000001</v>
      </c>
      <c r="N8043">
        <f>IFERROR(ROUND(( (-1.208*LN(L8043) + 7.5474 + 4.6991*(2.71828^(-0.009*L8043)) + 0.0001*L8043*L8043 - 0.0432*L8043 + 4.7166)/3),2), " ")</f>
        <v>3.14</v>
      </c>
      <c r="O8043">
        <f>IFERROR(MAX(MIN(ROUND(N8043*(Q8043/P8043),2),4.5),1.9)," ")</f>
        <v>2.96</v>
      </c>
      <c r="P8043">
        <f>13.098*F8043^-1.237</f>
        <v>44.806338281983834</v>
      </c>
      <c r="Q8043">
        <f>13.098*M8043^-1.237</f>
        <v>42.182109086218873</v>
      </c>
      <c r="R8043" s="5">
        <f>IFERROR(ROUND(MAX(MIN((-105.4*LN(O8043) + 163.83),95),10),0)," ")</f>
        <v>49</v>
      </c>
      <c r="S8043" s="5" t="str">
        <f>IFERROR(CONCATENATE("(",R8043,",",ROUND((1.2*W8043),2),")")," ")</f>
        <v>(49,0.47)</v>
      </c>
      <c r="T8043">
        <f>R8043-L8043</f>
        <v>8</v>
      </c>
      <c r="U8043" s="7" t="str">
        <f>IF((AND(T8043=0,H8043&gt;=L8043)),"Don’t change bids","OK")</f>
        <v>OK</v>
      </c>
      <c r="V8043" t="e">
        <f>IF((MATCH(F8043,W8043,0)),"Same","Diff")</f>
        <v>#N/A</v>
      </c>
      <c r="W8043" s="5">
        <f>ROUND(M8043,2)</f>
        <v>0.39</v>
      </c>
      <c r="X8043" s="5">
        <v>0.39</v>
      </c>
    </row>
    <row r="8044" spans="1:24" x14ac:dyDescent="0.25">
      <c r="A8044" t="s">
        <v>24</v>
      </c>
      <c r="B8044" t="s">
        <v>8275</v>
      </c>
      <c r="C8044" t="s">
        <v>4401</v>
      </c>
      <c r="D8044" t="s">
        <v>4480</v>
      </c>
      <c r="E8044" t="s">
        <v>569</v>
      </c>
      <c r="F8044" s="5">
        <v>0.37</v>
      </c>
      <c r="G8044" s="9">
        <v>0.1</v>
      </c>
      <c r="H8044" s="6">
        <f>G8044*100</f>
        <v>10</v>
      </c>
      <c r="I8044" t="s">
        <v>9716</v>
      </c>
      <c r="J8044" t="s">
        <v>10765</v>
      </c>
      <c r="K8044">
        <v>41</v>
      </c>
      <c r="L8044">
        <v>41</v>
      </c>
      <c r="M8044">
        <f>(F8044*(1+0.05))</f>
        <v>0.38850000000000001</v>
      </c>
      <c r="N8044">
        <f>IFERROR(ROUND(( (-1.208*LN(L8044) + 7.5474 + 4.6991*(2.71828^(-0.009*L8044)) + 0.0001*L8044*L8044 - 0.0432*L8044 + 4.7166)/3),2), " ")</f>
        <v>3.14</v>
      </c>
      <c r="O8044">
        <f>IFERROR(MAX(MIN(ROUND(N8044*(Q8044/P8044),2),4.5),1.9)," ")</f>
        <v>2.96</v>
      </c>
      <c r="P8044">
        <f>13.098*F8044^-1.237</f>
        <v>44.806338281983834</v>
      </c>
      <c r="Q8044">
        <f>13.098*M8044^-1.237</f>
        <v>42.182109086218873</v>
      </c>
      <c r="R8044" s="5">
        <f>IFERROR(ROUND(MAX(MIN((-105.4*LN(O8044) + 163.83),95),10),0)," ")</f>
        <v>49</v>
      </c>
      <c r="S8044" s="5" t="str">
        <f>IFERROR(CONCATENATE("(",R8044,",",ROUND((1.2*W8044),2),")")," ")</f>
        <v>(49,0.47)</v>
      </c>
      <c r="T8044">
        <f>R8044-L8044</f>
        <v>8</v>
      </c>
      <c r="U8044" s="7" t="str">
        <f>IF((AND(T8044=0,H8044&gt;=L8044)),"Don’t change bids","OK")</f>
        <v>OK</v>
      </c>
      <c r="V8044" t="e">
        <f>IF((MATCH(F8044,W8044,0)),"Same","Diff")</f>
        <v>#N/A</v>
      </c>
      <c r="W8044" s="5">
        <f>ROUND(M8044,2)</f>
        <v>0.39</v>
      </c>
      <c r="X8044" s="5">
        <v>0.39</v>
      </c>
    </row>
    <row r="8045" spans="1:24" x14ac:dyDescent="0.25">
      <c r="A8045" t="s">
        <v>24</v>
      </c>
      <c r="B8045" t="s">
        <v>8276</v>
      </c>
      <c r="C8045" t="s">
        <v>4401</v>
      </c>
      <c r="D8045" t="s">
        <v>4490</v>
      </c>
      <c r="E8045" t="s">
        <v>569</v>
      </c>
      <c r="F8045" s="5">
        <v>0.37</v>
      </c>
      <c r="G8045" s="9">
        <v>0.1</v>
      </c>
      <c r="H8045" s="6">
        <f>G8045*100</f>
        <v>10</v>
      </c>
      <c r="I8045" t="s">
        <v>9716</v>
      </c>
      <c r="J8045" t="s">
        <v>10765</v>
      </c>
      <c r="K8045">
        <v>41</v>
      </c>
      <c r="L8045">
        <v>41</v>
      </c>
      <c r="M8045">
        <f>(F8045*(1+0.05))</f>
        <v>0.38850000000000001</v>
      </c>
      <c r="N8045">
        <f>IFERROR(ROUND(( (-1.208*LN(L8045) + 7.5474 + 4.6991*(2.71828^(-0.009*L8045)) + 0.0001*L8045*L8045 - 0.0432*L8045 + 4.7166)/3),2), " ")</f>
        <v>3.14</v>
      </c>
      <c r="O8045">
        <f>IFERROR(MAX(MIN(ROUND(N8045*(Q8045/P8045),2),4.5),1.9)," ")</f>
        <v>2.96</v>
      </c>
      <c r="P8045">
        <f>13.098*F8045^-1.237</f>
        <v>44.806338281983834</v>
      </c>
      <c r="Q8045">
        <f>13.098*M8045^-1.237</f>
        <v>42.182109086218873</v>
      </c>
      <c r="R8045" s="5">
        <f>IFERROR(ROUND(MAX(MIN((-105.4*LN(O8045) + 163.83),95),10),0)," ")</f>
        <v>49</v>
      </c>
      <c r="S8045" s="5" t="str">
        <f>IFERROR(CONCATENATE("(",R8045,",",ROUND((1.2*W8045),2),")")," ")</f>
        <v>(49,0.47)</v>
      </c>
      <c r="T8045">
        <f>R8045-L8045</f>
        <v>8</v>
      </c>
      <c r="U8045" s="7" t="str">
        <f>IF((AND(T8045=0,H8045&gt;=L8045)),"Don’t change bids","OK")</f>
        <v>OK</v>
      </c>
      <c r="V8045" t="e">
        <f>IF((MATCH(F8045,W8045,0)),"Same","Diff")</f>
        <v>#N/A</v>
      </c>
      <c r="W8045" s="5">
        <f>ROUND(M8045,2)</f>
        <v>0.39</v>
      </c>
      <c r="X8045" s="5">
        <v>0.39</v>
      </c>
    </row>
    <row r="8046" spans="1:24" x14ac:dyDescent="0.25">
      <c r="A8046" t="s">
        <v>24</v>
      </c>
      <c r="B8046" t="s">
        <v>8277</v>
      </c>
      <c r="C8046" t="s">
        <v>4401</v>
      </c>
      <c r="D8046" t="s">
        <v>4480</v>
      </c>
      <c r="E8046" t="s">
        <v>569</v>
      </c>
      <c r="F8046" s="5">
        <v>0.37</v>
      </c>
      <c r="G8046" s="9">
        <v>0.1</v>
      </c>
      <c r="H8046" s="6">
        <f>G8046*100</f>
        <v>10</v>
      </c>
      <c r="I8046" t="s">
        <v>9716</v>
      </c>
      <c r="J8046" t="s">
        <v>10765</v>
      </c>
      <c r="K8046">
        <v>41</v>
      </c>
      <c r="L8046">
        <v>41</v>
      </c>
      <c r="M8046">
        <f>(F8046*(1+0.05))</f>
        <v>0.38850000000000001</v>
      </c>
      <c r="N8046">
        <f>IFERROR(ROUND(( (-1.208*LN(L8046) + 7.5474 + 4.6991*(2.71828^(-0.009*L8046)) + 0.0001*L8046*L8046 - 0.0432*L8046 + 4.7166)/3),2), " ")</f>
        <v>3.14</v>
      </c>
      <c r="O8046">
        <f>IFERROR(MAX(MIN(ROUND(N8046*(Q8046/P8046),2),4.5),1.9)," ")</f>
        <v>2.96</v>
      </c>
      <c r="P8046">
        <f>13.098*F8046^-1.237</f>
        <v>44.806338281983834</v>
      </c>
      <c r="Q8046">
        <f>13.098*M8046^-1.237</f>
        <v>42.182109086218873</v>
      </c>
      <c r="R8046" s="5">
        <f>IFERROR(ROUND(MAX(MIN((-105.4*LN(O8046) + 163.83),95),10),0)," ")</f>
        <v>49</v>
      </c>
      <c r="S8046" s="5" t="str">
        <f>IFERROR(CONCATENATE("(",R8046,",",ROUND((1.2*W8046),2),")")," ")</f>
        <v>(49,0.47)</v>
      </c>
      <c r="T8046">
        <f>R8046-L8046</f>
        <v>8</v>
      </c>
      <c r="U8046" s="7" t="str">
        <f>IF((AND(T8046=0,H8046&gt;=L8046)),"Don’t change bids","OK")</f>
        <v>OK</v>
      </c>
      <c r="V8046" t="e">
        <f>IF((MATCH(F8046,W8046,0)),"Same","Diff")</f>
        <v>#N/A</v>
      </c>
      <c r="W8046" s="5">
        <f>ROUND(M8046,2)</f>
        <v>0.39</v>
      </c>
      <c r="X8046" s="5">
        <v>0.39</v>
      </c>
    </row>
    <row r="8047" spans="1:24" x14ac:dyDescent="0.25">
      <c r="A8047" t="s">
        <v>24</v>
      </c>
      <c r="B8047" t="s">
        <v>8278</v>
      </c>
      <c r="C8047" t="s">
        <v>4401</v>
      </c>
      <c r="D8047" t="s">
        <v>4480</v>
      </c>
      <c r="E8047" t="s">
        <v>569</v>
      </c>
      <c r="F8047" s="5">
        <v>0.37</v>
      </c>
      <c r="G8047" s="9">
        <v>0.1</v>
      </c>
      <c r="H8047" s="6">
        <f>G8047*100</f>
        <v>10</v>
      </c>
      <c r="I8047" t="s">
        <v>9716</v>
      </c>
      <c r="J8047" t="s">
        <v>10765</v>
      </c>
      <c r="K8047">
        <v>41</v>
      </c>
      <c r="L8047">
        <v>41</v>
      </c>
      <c r="M8047">
        <f>(F8047*(1+0.05))</f>
        <v>0.38850000000000001</v>
      </c>
      <c r="N8047">
        <f>IFERROR(ROUND(( (-1.208*LN(L8047) + 7.5474 + 4.6991*(2.71828^(-0.009*L8047)) + 0.0001*L8047*L8047 - 0.0432*L8047 + 4.7166)/3),2), " ")</f>
        <v>3.14</v>
      </c>
      <c r="O8047">
        <f>IFERROR(MAX(MIN(ROUND(N8047*(Q8047/P8047),2),4.5),1.9)," ")</f>
        <v>2.96</v>
      </c>
      <c r="P8047">
        <f>13.098*F8047^-1.237</f>
        <v>44.806338281983834</v>
      </c>
      <c r="Q8047">
        <f>13.098*M8047^-1.237</f>
        <v>42.182109086218873</v>
      </c>
      <c r="R8047" s="5">
        <f>IFERROR(ROUND(MAX(MIN((-105.4*LN(O8047) + 163.83),95),10),0)," ")</f>
        <v>49</v>
      </c>
      <c r="S8047" s="5" t="str">
        <f>IFERROR(CONCATENATE("(",R8047,",",ROUND((1.2*W8047),2),")")," ")</f>
        <v>(49,0.47)</v>
      </c>
      <c r="T8047">
        <f>R8047-L8047</f>
        <v>8</v>
      </c>
      <c r="U8047" s="7" t="str">
        <f>IF((AND(T8047=0,H8047&gt;=L8047)),"Don’t change bids","OK")</f>
        <v>OK</v>
      </c>
      <c r="V8047" t="e">
        <f>IF((MATCH(F8047,W8047,0)),"Same","Diff")</f>
        <v>#N/A</v>
      </c>
      <c r="W8047" s="5">
        <f>ROUND(M8047,2)</f>
        <v>0.39</v>
      </c>
      <c r="X8047" s="5">
        <v>0.39</v>
      </c>
    </row>
    <row r="8048" spans="1:24" x14ac:dyDescent="0.25">
      <c r="A8048" t="s">
        <v>24</v>
      </c>
      <c r="B8048" t="s">
        <v>8279</v>
      </c>
      <c r="C8048" t="s">
        <v>4401</v>
      </c>
      <c r="D8048" t="s">
        <v>4547</v>
      </c>
      <c r="E8048" t="s">
        <v>569</v>
      </c>
      <c r="F8048" s="5">
        <v>0.37</v>
      </c>
      <c r="G8048" s="9">
        <v>0.1</v>
      </c>
      <c r="H8048" s="6">
        <f>G8048*100</f>
        <v>10</v>
      </c>
      <c r="I8048" t="s">
        <v>9716</v>
      </c>
      <c r="J8048" t="s">
        <v>10765</v>
      </c>
      <c r="K8048">
        <v>41</v>
      </c>
      <c r="L8048">
        <v>41</v>
      </c>
      <c r="M8048">
        <f>(F8048*(1+0.05))</f>
        <v>0.38850000000000001</v>
      </c>
      <c r="N8048">
        <f>IFERROR(ROUND(( (-1.208*LN(L8048) + 7.5474 + 4.6991*(2.71828^(-0.009*L8048)) + 0.0001*L8048*L8048 - 0.0432*L8048 + 4.7166)/3),2), " ")</f>
        <v>3.14</v>
      </c>
      <c r="O8048">
        <f>IFERROR(MAX(MIN(ROUND(N8048*(Q8048/P8048),2),4.5),1.9)," ")</f>
        <v>2.96</v>
      </c>
      <c r="P8048">
        <f>13.098*F8048^-1.237</f>
        <v>44.806338281983834</v>
      </c>
      <c r="Q8048">
        <f>13.098*M8048^-1.237</f>
        <v>42.182109086218873</v>
      </c>
      <c r="R8048" s="5">
        <f>IFERROR(ROUND(MAX(MIN((-105.4*LN(O8048) + 163.83),95),10),0)," ")</f>
        <v>49</v>
      </c>
      <c r="S8048" s="5" t="str">
        <f>IFERROR(CONCATENATE("(",R8048,",",ROUND((1.2*W8048),2),")")," ")</f>
        <v>(49,0.47)</v>
      </c>
      <c r="T8048">
        <f>R8048-L8048</f>
        <v>8</v>
      </c>
      <c r="U8048" s="7" t="str">
        <f>IF((AND(T8048=0,H8048&gt;=L8048)),"Don’t change bids","OK")</f>
        <v>OK</v>
      </c>
      <c r="V8048" t="e">
        <f>IF((MATCH(F8048,W8048,0)),"Same","Diff")</f>
        <v>#N/A</v>
      </c>
      <c r="W8048" s="5">
        <f>ROUND(M8048,2)</f>
        <v>0.39</v>
      </c>
      <c r="X8048" s="5">
        <v>0.39</v>
      </c>
    </row>
    <row r="8049" spans="1:24" x14ac:dyDescent="0.25">
      <c r="A8049" t="s">
        <v>24</v>
      </c>
      <c r="B8049" t="s">
        <v>8280</v>
      </c>
      <c r="C8049" t="s">
        <v>4401</v>
      </c>
      <c r="D8049" t="s">
        <v>4480</v>
      </c>
      <c r="E8049" t="s">
        <v>569</v>
      </c>
      <c r="F8049" s="5">
        <v>0.37</v>
      </c>
      <c r="G8049" s="9">
        <v>0.1</v>
      </c>
      <c r="H8049" s="6">
        <f>G8049*100</f>
        <v>10</v>
      </c>
      <c r="I8049" t="s">
        <v>9716</v>
      </c>
      <c r="J8049" t="s">
        <v>10765</v>
      </c>
      <c r="K8049">
        <v>41</v>
      </c>
      <c r="L8049">
        <v>41</v>
      </c>
      <c r="M8049">
        <f>(F8049*(1+0.05))</f>
        <v>0.38850000000000001</v>
      </c>
      <c r="N8049">
        <f>IFERROR(ROUND(( (-1.208*LN(L8049) + 7.5474 + 4.6991*(2.71828^(-0.009*L8049)) + 0.0001*L8049*L8049 - 0.0432*L8049 + 4.7166)/3),2), " ")</f>
        <v>3.14</v>
      </c>
      <c r="O8049">
        <f>IFERROR(MAX(MIN(ROUND(N8049*(Q8049/P8049),2),4.5),1.9)," ")</f>
        <v>2.96</v>
      </c>
      <c r="P8049">
        <f>13.098*F8049^-1.237</f>
        <v>44.806338281983834</v>
      </c>
      <c r="Q8049">
        <f>13.098*M8049^-1.237</f>
        <v>42.182109086218873</v>
      </c>
      <c r="R8049" s="5">
        <f>IFERROR(ROUND(MAX(MIN((-105.4*LN(O8049) + 163.83),95),10),0)," ")</f>
        <v>49</v>
      </c>
      <c r="S8049" s="5" t="str">
        <f>IFERROR(CONCATENATE("(",R8049,",",ROUND((1.2*W8049),2),")")," ")</f>
        <v>(49,0.47)</v>
      </c>
      <c r="T8049">
        <f>R8049-L8049</f>
        <v>8</v>
      </c>
      <c r="U8049" s="7" t="str">
        <f>IF((AND(T8049=0,H8049&gt;=L8049)),"Don’t change bids","OK")</f>
        <v>OK</v>
      </c>
      <c r="V8049" t="e">
        <f>IF((MATCH(F8049,W8049,0)),"Same","Diff")</f>
        <v>#N/A</v>
      </c>
      <c r="W8049" s="5">
        <f>ROUND(M8049,2)</f>
        <v>0.39</v>
      </c>
      <c r="X8049" s="5">
        <v>0.39</v>
      </c>
    </row>
    <row r="8050" spans="1:24" x14ac:dyDescent="0.25">
      <c r="A8050" t="s">
        <v>24</v>
      </c>
      <c r="B8050" t="s">
        <v>8281</v>
      </c>
      <c r="C8050" t="s">
        <v>4401</v>
      </c>
      <c r="D8050" t="s">
        <v>4480</v>
      </c>
      <c r="E8050" t="s">
        <v>569</v>
      </c>
      <c r="F8050" s="5">
        <v>0.37</v>
      </c>
      <c r="G8050" s="9">
        <v>0.1</v>
      </c>
      <c r="H8050" s="6">
        <f>G8050*100</f>
        <v>10</v>
      </c>
      <c r="I8050" t="s">
        <v>9716</v>
      </c>
      <c r="J8050" t="s">
        <v>10765</v>
      </c>
      <c r="K8050">
        <v>41</v>
      </c>
      <c r="L8050">
        <v>41</v>
      </c>
      <c r="M8050">
        <f>(F8050*(1+0.05))</f>
        <v>0.38850000000000001</v>
      </c>
      <c r="N8050">
        <f>IFERROR(ROUND(( (-1.208*LN(L8050) + 7.5474 + 4.6991*(2.71828^(-0.009*L8050)) + 0.0001*L8050*L8050 - 0.0432*L8050 + 4.7166)/3),2), " ")</f>
        <v>3.14</v>
      </c>
      <c r="O8050">
        <f>IFERROR(MAX(MIN(ROUND(N8050*(Q8050/P8050),2),4.5),1.9)," ")</f>
        <v>2.96</v>
      </c>
      <c r="P8050">
        <f>13.098*F8050^-1.237</f>
        <v>44.806338281983834</v>
      </c>
      <c r="Q8050">
        <f>13.098*M8050^-1.237</f>
        <v>42.182109086218873</v>
      </c>
      <c r="R8050" s="5">
        <f>IFERROR(ROUND(MAX(MIN((-105.4*LN(O8050) + 163.83),95),10),0)," ")</f>
        <v>49</v>
      </c>
      <c r="S8050" s="5" t="str">
        <f>IFERROR(CONCATENATE("(",R8050,",",ROUND((1.2*W8050),2),")")," ")</f>
        <v>(49,0.47)</v>
      </c>
      <c r="T8050">
        <f>R8050-L8050</f>
        <v>8</v>
      </c>
      <c r="U8050" s="7" t="str">
        <f>IF((AND(T8050=0,H8050&gt;=L8050)),"Don’t change bids","OK")</f>
        <v>OK</v>
      </c>
      <c r="V8050" t="e">
        <f>IF((MATCH(F8050,W8050,0)),"Same","Diff")</f>
        <v>#N/A</v>
      </c>
      <c r="W8050" s="5">
        <f>ROUND(M8050,2)</f>
        <v>0.39</v>
      </c>
      <c r="X8050" s="5">
        <v>0.39</v>
      </c>
    </row>
    <row r="8051" spans="1:24" x14ac:dyDescent="0.25">
      <c r="A8051" t="s">
        <v>24</v>
      </c>
      <c r="B8051" t="s">
        <v>8282</v>
      </c>
      <c r="C8051" t="s">
        <v>4401</v>
      </c>
      <c r="D8051" t="s">
        <v>4480</v>
      </c>
      <c r="E8051" t="s">
        <v>569</v>
      </c>
      <c r="F8051" s="5">
        <v>0.37</v>
      </c>
      <c r="G8051" s="9">
        <v>0.1</v>
      </c>
      <c r="H8051" s="6">
        <f>G8051*100</f>
        <v>10</v>
      </c>
      <c r="I8051" t="s">
        <v>9716</v>
      </c>
      <c r="J8051" t="s">
        <v>10765</v>
      </c>
      <c r="K8051">
        <v>41</v>
      </c>
      <c r="L8051">
        <v>41</v>
      </c>
      <c r="M8051">
        <f>(F8051*(1+0.05))</f>
        <v>0.38850000000000001</v>
      </c>
      <c r="N8051">
        <f>IFERROR(ROUND(( (-1.208*LN(L8051) + 7.5474 + 4.6991*(2.71828^(-0.009*L8051)) + 0.0001*L8051*L8051 - 0.0432*L8051 + 4.7166)/3),2), " ")</f>
        <v>3.14</v>
      </c>
      <c r="O8051">
        <f>IFERROR(MAX(MIN(ROUND(N8051*(Q8051/P8051),2),4.5),1.9)," ")</f>
        <v>2.96</v>
      </c>
      <c r="P8051">
        <f>13.098*F8051^-1.237</f>
        <v>44.806338281983834</v>
      </c>
      <c r="Q8051">
        <f>13.098*M8051^-1.237</f>
        <v>42.182109086218873</v>
      </c>
      <c r="R8051" s="5">
        <f>IFERROR(ROUND(MAX(MIN((-105.4*LN(O8051) + 163.83),95),10),0)," ")</f>
        <v>49</v>
      </c>
      <c r="S8051" s="5" t="str">
        <f>IFERROR(CONCATENATE("(",R8051,",",ROUND((1.2*W8051),2),")")," ")</f>
        <v>(49,0.47)</v>
      </c>
      <c r="T8051">
        <f>R8051-L8051</f>
        <v>8</v>
      </c>
      <c r="U8051" s="7" t="str">
        <f>IF((AND(T8051=0,H8051&gt;=L8051)),"Don’t change bids","OK")</f>
        <v>OK</v>
      </c>
      <c r="V8051" t="e">
        <f>IF((MATCH(F8051,W8051,0)),"Same","Diff")</f>
        <v>#N/A</v>
      </c>
      <c r="W8051" s="5">
        <f>ROUND(M8051,2)</f>
        <v>0.39</v>
      </c>
      <c r="X8051" s="5">
        <v>0.39</v>
      </c>
    </row>
    <row r="8052" spans="1:24" x14ac:dyDescent="0.25">
      <c r="A8052" t="s">
        <v>24</v>
      </c>
      <c r="B8052" t="s">
        <v>8283</v>
      </c>
      <c r="C8052" t="s">
        <v>4401</v>
      </c>
      <c r="D8052" t="s">
        <v>4480</v>
      </c>
      <c r="E8052" t="s">
        <v>569</v>
      </c>
      <c r="F8052" s="5">
        <v>0.37</v>
      </c>
      <c r="G8052" s="9">
        <v>0.1</v>
      </c>
      <c r="H8052" s="6">
        <f>G8052*100</f>
        <v>10</v>
      </c>
      <c r="I8052" t="s">
        <v>9716</v>
      </c>
      <c r="J8052" t="s">
        <v>10765</v>
      </c>
      <c r="K8052">
        <v>41</v>
      </c>
      <c r="L8052">
        <v>41</v>
      </c>
      <c r="M8052">
        <f>(F8052*(1+0.05))</f>
        <v>0.38850000000000001</v>
      </c>
      <c r="N8052">
        <f>IFERROR(ROUND(( (-1.208*LN(L8052) + 7.5474 + 4.6991*(2.71828^(-0.009*L8052)) + 0.0001*L8052*L8052 - 0.0432*L8052 + 4.7166)/3),2), " ")</f>
        <v>3.14</v>
      </c>
      <c r="O8052">
        <f>IFERROR(MAX(MIN(ROUND(N8052*(Q8052/P8052),2),4.5),1.9)," ")</f>
        <v>2.96</v>
      </c>
      <c r="P8052">
        <f>13.098*F8052^-1.237</f>
        <v>44.806338281983834</v>
      </c>
      <c r="Q8052">
        <f>13.098*M8052^-1.237</f>
        <v>42.182109086218873</v>
      </c>
      <c r="R8052" s="5">
        <f>IFERROR(ROUND(MAX(MIN((-105.4*LN(O8052) + 163.83),95),10),0)," ")</f>
        <v>49</v>
      </c>
      <c r="S8052" s="5" t="str">
        <f>IFERROR(CONCATENATE("(",R8052,",",ROUND((1.2*W8052),2),")")," ")</f>
        <v>(49,0.47)</v>
      </c>
      <c r="T8052">
        <f>R8052-L8052</f>
        <v>8</v>
      </c>
      <c r="U8052" s="7" t="str">
        <f>IF((AND(T8052=0,H8052&gt;=L8052)),"Don’t change bids","OK")</f>
        <v>OK</v>
      </c>
      <c r="V8052" t="e">
        <f>IF((MATCH(F8052,W8052,0)),"Same","Diff")</f>
        <v>#N/A</v>
      </c>
      <c r="W8052" s="5">
        <f>ROUND(M8052,2)</f>
        <v>0.39</v>
      </c>
      <c r="X8052" s="5">
        <v>0.39</v>
      </c>
    </row>
    <row r="8053" spans="1:24" x14ac:dyDescent="0.25">
      <c r="A8053" t="s">
        <v>24</v>
      </c>
      <c r="B8053" t="s">
        <v>8284</v>
      </c>
      <c r="C8053" t="s">
        <v>4401</v>
      </c>
      <c r="D8053" t="s">
        <v>4480</v>
      </c>
      <c r="E8053" t="s">
        <v>569</v>
      </c>
      <c r="F8053" s="5">
        <v>0.37</v>
      </c>
      <c r="G8053" s="9">
        <v>0.1</v>
      </c>
      <c r="H8053" s="6">
        <f>G8053*100</f>
        <v>10</v>
      </c>
      <c r="I8053" t="s">
        <v>9716</v>
      </c>
      <c r="J8053" t="s">
        <v>10765</v>
      </c>
      <c r="K8053">
        <v>41</v>
      </c>
      <c r="L8053">
        <v>41</v>
      </c>
      <c r="M8053">
        <f>(F8053*(1+0.05))</f>
        <v>0.38850000000000001</v>
      </c>
      <c r="N8053">
        <f>IFERROR(ROUND(( (-1.208*LN(L8053) + 7.5474 + 4.6991*(2.71828^(-0.009*L8053)) + 0.0001*L8053*L8053 - 0.0432*L8053 + 4.7166)/3),2), " ")</f>
        <v>3.14</v>
      </c>
      <c r="O8053">
        <f>IFERROR(MAX(MIN(ROUND(N8053*(Q8053/P8053),2),4.5),1.9)," ")</f>
        <v>2.96</v>
      </c>
      <c r="P8053">
        <f>13.098*F8053^-1.237</f>
        <v>44.806338281983834</v>
      </c>
      <c r="Q8053">
        <f>13.098*M8053^-1.237</f>
        <v>42.182109086218873</v>
      </c>
      <c r="R8053" s="5">
        <f>IFERROR(ROUND(MAX(MIN((-105.4*LN(O8053) + 163.83),95),10),0)," ")</f>
        <v>49</v>
      </c>
      <c r="S8053" s="5" t="str">
        <f>IFERROR(CONCATENATE("(",R8053,",",ROUND((1.2*W8053),2),")")," ")</f>
        <v>(49,0.47)</v>
      </c>
      <c r="T8053">
        <f>R8053-L8053</f>
        <v>8</v>
      </c>
      <c r="U8053" s="7" t="str">
        <f>IF((AND(T8053=0,H8053&gt;=L8053)),"Don’t change bids","OK")</f>
        <v>OK</v>
      </c>
      <c r="V8053" t="e">
        <f>IF((MATCH(F8053,W8053,0)),"Same","Diff")</f>
        <v>#N/A</v>
      </c>
      <c r="W8053" s="5">
        <f>ROUND(M8053,2)</f>
        <v>0.39</v>
      </c>
      <c r="X8053" s="5">
        <v>0.39</v>
      </c>
    </row>
    <row r="8054" spans="1:24" x14ac:dyDescent="0.25">
      <c r="A8054" t="s">
        <v>24</v>
      </c>
      <c r="B8054" t="s">
        <v>8285</v>
      </c>
      <c r="C8054" t="s">
        <v>4401</v>
      </c>
      <c r="D8054" t="s">
        <v>4478</v>
      </c>
      <c r="E8054" t="s">
        <v>569</v>
      </c>
      <c r="F8054" s="5">
        <v>0.37</v>
      </c>
      <c r="G8054" s="9">
        <v>0.1</v>
      </c>
      <c r="H8054" s="6">
        <f>G8054*100</f>
        <v>10</v>
      </c>
      <c r="I8054" t="s">
        <v>9712</v>
      </c>
      <c r="J8054" t="s">
        <v>10765</v>
      </c>
      <c r="K8054">
        <v>41</v>
      </c>
      <c r="L8054">
        <v>41</v>
      </c>
      <c r="M8054">
        <f>(F8054*(1+0.05))</f>
        <v>0.38850000000000001</v>
      </c>
      <c r="N8054">
        <f>IFERROR(ROUND(( (-1.208*LN(L8054) + 7.5474 + 4.6991*(2.71828^(-0.009*L8054)) + 0.0001*L8054*L8054 - 0.0432*L8054 + 4.7166)/3),2), " ")</f>
        <v>3.14</v>
      </c>
      <c r="O8054">
        <f>IFERROR(MAX(MIN(ROUND(N8054*(Q8054/P8054),2),4.5),1.9)," ")</f>
        <v>2.96</v>
      </c>
      <c r="P8054">
        <f>13.098*F8054^-1.237</f>
        <v>44.806338281983834</v>
      </c>
      <c r="Q8054">
        <f>13.098*M8054^-1.237</f>
        <v>42.182109086218873</v>
      </c>
      <c r="R8054" s="5">
        <f>IFERROR(ROUND(MAX(MIN((-105.4*LN(O8054) + 163.83),95),10),0)," ")</f>
        <v>49</v>
      </c>
      <c r="S8054" s="5" t="str">
        <f>IFERROR(CONCATENATE("(",R8054,",",ROUND((1.2*W8054),2),")")," ")</f>
        <v>(49,0.47)</v>
      </c>
      <c r="T8054">
        <f>R8054-L8054</f>
        <v>8</v>
      </c>
      <c r="U8054" s="7" t="str">
        <f>IF((AND(T8054=0,H8054&gt;=L8054)),"Don’t change bids","OK")</f>
        <v>OK</v>
      </c>
      <c r="V8054" t="e">
        <f>IF((MATCH(F8054,W8054,0)),"Same","Diff")</f>
        <v>#N/A</v>
      </c>
      <c r="W8054" s="5">
        <f>ROUND(M8054,2)</f>
        <v>0.39</v>
      </c>
      <c r="X8054" s="5">
        <v>0.39</v>
      </c>
    </row>
    <row r="8055" spans="1:24" x14ac:dyDescent="0.25">
      <c r="A8055" t="s">
        <v>24</v>
      </c>
      <c r="B8055" t="s">
        <v>8286</v>
      </c>
      <c r="C8055" t="s">
        <v>4401</v>
      </c>
      <c r="D8055" t="s">
        <v>4480</v>
      </c>
      <c r="E8055" t="s">
        <v>569</v>
      </c>
      <c r="F8055" s="5">
        <v>0.37</v>
      </c>
      <c r="G8055" s="9">
        <v>0.1</v>
      </c>
      <c r="H8055" s="6">
        <f>G8055*100</f>
        <v>10</v>
      </c>
      <c r="I8055" t="s">
        <v>9716</v>
      </c>
      <c r="J8055" t="s">
        <v>10765</v>
      </c>
      <c r="K8055">
        <v>41</v>
      </c>
      <c r="L8055">
        <v>41</v>
      </c>
      <c r="M8055">
        <f>(F8055*(1+0.05))</f>
        <v>0.38850000000000001</v>
      </c>
      <c r="N8055">
        <f>IFERROR(ROUND(( (-1.208*LN(L8055) + 7.5474 + 4.6991*(2.71828^(-0.009*L8055)) + 0.0001*L8055*L8055 - 0.0432*L8055 + 4.7166)/3),2), " ")</f>
        <v>3.14</v>
      </c>
      <c r="O8055">
        <f>IFERROR(MAX(MIN(ROUND(N8055*(Q8055/P8055),2),4.5),1.9)," ")</f>
        <v>2.96</v>
      </c>
      <c r="P8055">
        <f>13.098*F8055^-1.237</f>
        <v>44.806338281983834</v>
      </c>
      <c r="Q8055">
        <f>13.098*M8055^-1.237</f>
        <v>42.182109086218873</v>
      </c>
      <c r="R8055" s="5">
        <f>IFERROR(ROUND(MAX(MIN((-105.4*LN(O8055) + 163.83),95),10),0)," ")</f>
        <v>49</v>
      </c>
      <c r="S8055" s="5" t="str">
        <f>IFERROR(CONCATENATE("(",R8055,",",ROUND((1.2*W8055),2),")")," ")</f>
        <v>(49,0.47)</v>
      </c>
      <c r="T8055">
        <f>R8055-L8055</f>
        <v>8</v>
      </c>
      <c r="U8055" s="7" t="str">
        <f>IF((AND(T8055=0,H8055&gt;=L8055)),"Don’t change bids","OK")</f>
        <v>OK</v>
      </c>
      <c r="V8055" t="e">
        <f>IF((MATCH(F8055,W8055,0)),"Same","Diff")</f>
        <v>#N/A</v>
      </c>
      <c r="W8055" s="5">
        <f>ROUND(M8055,2)</f>
        <v>0.39</v>
      </c>
      <c r="X8055" s="5">
        <v>0.39</v>
      </c>
    </row>
    <row r="8056" spans="1:24" x14ac:dyDescent="0.25">
      <c r="A8056" t="s">
        <v>24</v>
      </c>
      <c r="B8056" t="s">
        <v>8287</v>
      </c>
      <c r="C8056" t="s">
        <v>4401</v>
      </c>
      <c r="D8056" t="s">
        <v>4478</v>
      </c>
      <c r="E8056" t="s">
        <v>569</v>
      </c>
      <c r="F8056" s="5">
        <v>0.37</v>
      </c>
      <c r="G8056" s="9">
        <v>0.1</v>
      </c>
      <c r="H8056" s="6">
        <f>G8056*100</f>
        <v>10</v>
      </c>
      <c r="I8056" t="s">
        <v>9716</v>
      </c>
      <c r="J8056" t="s">
        <v>10765</v>
      </c>
      <c r="K8056">
        <v>41</v>
      </c>
      <c r="L8056">
        <v>41</v>
      </c>
      <c r="M8056">
        <f>(F8056*(1+0.05))</f>
        <v>0.38850000000000001</v>
      </c>
      <c r="N8056">
        <f>IFERROR(ROUND(( (-1.208*LN(L8056) + 7.5474 + 4.6991*(2.71828^(-0.009*L8056)) + 0.0001*L8056*L8056 - 0.0432*L8056 + 4.7166)/3),2), " ")</f>
        <v>3.14</v>
      </c>
      <c r="O8056">
        <f>IFERROR(MAX(MIN(ROUND(N8056*(Q8056/P8056),2),4.5),1.9)," ")</f>
        <v>2.96</v>
      </c>
      <c r="P8056">
        <f>13.098*F8056^-1.237</f>
        <v>44.806338281983834</v>
      </c>
      <c r="Q8056">
        <f>13.098*M8056^-1.237</f>
        <v>42.182109086218873</v>
      </c>
      <c r="R8056" s="5">
        <f>IFERROR(ROUND(MAX(MIN((-105.4*LN(O8056) + 163.83),95),10),0)," ")</f>
        <v>49</v>
      </c>
      <c r="S8056" s="5" t="str">
        <f>IFERROR(CONCATENATE("(",R8056,",",ROUND((1.2*W8056),2),")")," ")</f>
        <v>(49,0.47)</v>
      </c>
      <c r="T8056">
        <f>R8056-L8056</f>
        <v>8</v>
      </c>
      <c r="U8056" s="7" t="str">
        <f>IF((AND(T8056=0,H8056&gt;=L8056)),"Don’t change bids","OK")</f>
        <v>OK</v>
      </c>
      <c r="V8056" t="e">
        <f>IF((MATCH(F8056,W8056,0)),"Same","Diff")</f>
        <v>#N/A</v>
      </c>
      <c r="W8056" s="5">
        <f>ROUND(M8056,2)</f>
        <v>0.39</v>
      </c>
      <c r="X8056" s="5">
        <v>0.39</v>
      </c>
    </row>
    <row r="8057" spans="1:24" x14ac:dyDescent="0.25">
      <c r="A8057" t="s">
        <v>24</v>
      </c>
      <c r="B8057" t="s">
        <v>8288</v>
      </c>
      <c r="C8057" t="s">
        <v>4401</v>
      </c>
      <c r="D8057" t="s">
        <v>4478</v>
      </c>
      <c r="E8057" t="s">
        <v>569</v>
      </c>
      <c r="F8057" s="5">
        <v>0.37</v>
      </c>
      <c r="G8057" s="9">
        <v>0.1</v>
      </c>
      <c r="H8057" s="6">
        <f>G8057*100</f>
        <v>10</v>
      </c>
      <c r="I8057" t="s">
        <v>9716</v>
      </c>
      <c r="J8057" t="s">
        <v>10765</v>
      </c>
      <c r="K8057">
        <v>41</v>
      </c>
      <c r="L8057">
        <v>41</v>
      </c>
      <c r="M8057">
        <f>(F8057*(1+0.05))</f>
        <v>0.38850000000000001</v>
      </c>
      <c r="N8057">
        <f>IFERROR(ROUND(( (-1.208*LN(L8057) + 7.5474 + 4.6991*(2.71828^(-0.009*L8057)) + 0.0001*L8057*L8057 - 0.0432*L8057 + 4.7166)/3),2), " ")</f>
        <v>3.14</v>
      </c>
      <c r="O8057">
        <f>IFERROR(MAX(MIN(ROUND(N8057*(Q8057/P8057),2),4.5),1.9)," ")</f>
        <v>2.96</v>
      </c>
      <c r="P8057">
        <f>13.098*F8057^-1.237</f>
        <v>44.806338281983834</v>
      </c>
      <c r="Q8057">
        <f>13.098*M8057^-1.237</f>
        <v>42.182109086218873</v>
      </c>
      <c r="R8057" s="5">
        <f>IFERROR(ROUND(MAX(MIN((-105.4*LN(O8057) + 163.83),95),10),0)," ")</f>
        <v>49</v>
      </c>
      <c r="S8057" s="5" t="str">
        <f>IFERROR(CONCATENATE("(",R8057,",",ROUND((1.2*W8057),2),")")," ")</f>
        <v>(49,0.47)</v>
      </c>
      <c r="T8057">
        <f>R8057-L8057</f>
        <v>8</v>
      </c>
      <c r="U8057" s="7" t="str">
        <f>IF((AND(T8057=0,H8057&gt;=L8057)),"Don’t change bids","OK")</f>
        <v>OK</v>
      </c>
      <c r="V8057" t="e">
        <f>IF((MATCH(F8057,W8057,0)),"Same","Diff")</f>
        <v>#N/A</v>
      </c>
      <c r="W8057" s="5">
        <f>ROUND(M8057,2)</f>
        <v>0.39</v>
      </c>
      <c r="X8057" s="5">
        <v>0.39</v>
      </c>
    </row>
    <row r="8058" spans="1:24" x14ac:dyDescent="0.25">
      <c r="A8058" t="s">
        <v>24</v>
      </c>
      <c r="B8058" t="s">
        <v>8289</v>
      </c>
      <c r="C8058" t="s">
        <v>4401</v>
      </c>
      <c r="D8058" t="s">
        <v>4480</v>
      </c>
      <c r="E8058" t="s">
        <v>569</v>
      </c>
      <c r="F8058" s="5">
        <v>0.37</v>
      </c>
      <c r="G8058" s="9">
        <v>0.1</v>
      </c>
      <c r="H8058" s="6">
        <f>G8058*100</f>
        <v>10</v>
      </c>
      <c r="I8058" t="s">
        <v>9716</v>
      </c>
      <c r="J8058" t="s">
        <v>10765</v>
      </c>
      <c r="K8058">
        <v>41</v>
      </c>
      <c r="L8058">
        <v>41</v>
      </c>
      <c r="M8058">
        <f>(F8058*(1+0.05))</f>
        <v>0.38850000000000001</v>
      </c>
      <c r="N8058">
        <f>IFERROR(ROUND(( (-1.208*LN(L8058) + 7.5474 + 4.6991*(2.71828^(-0.009*L8058)) + 0.0001*L8058*L8058 - 0.0432*L8058 + 4.7166)/3),2), " ")</f>
        <v>3.14</v>
      </c>
      <c r="O8058">
        <f>IFERROR(MAX(MIN(ROUND(N8058*(Q8058/P8058),2),4.5),1.9)," ")</f>
        <v>2.96</v>
      </c>
      <c r="P8058">
        <f>13.098*F8058^-1.237</f>
        <v>44.806338281983834</v>
      </c>
      <c r="Q8058">
        <f>13.098*M8058^-1.237</f>
        <v>42.182109086218873</v>
      </c>
      <c r="R8058" s="5">
        <f>IFERROR(ROUND(MAX(MIN((-105.4*LN(O8058) + 163.83),95),10),0)," ")</f>
        <v>49</v>
      </c>
      <c r="S8058" s="5" t="str">
        <f>IFERROR(CONCATENATE("(",R8058,",",ROUND((1.2*W8058),2),")")," ")</f>
        <v>(49,0.47)</v>
      </c>
      <c r="T8058">
        <f>R8058-L8058</f>
        <v>8</v>
      </c>
      <c r="U8058" s="7" t="str">
        <f>IF((AND(T8058=0,H8058&gt;=L8058)),"Don’t change bids","OK")</f>
        <v>OK</v>
      </c>
      <c r="V8058" t="e">
        <f>IF((MATCH(F8058,W8058,0)),"Same","Diff")</f>
        <v>#N/A</v>
      </c>
      <c r="W8058" s="5">
        <f>ROUND(M8058,2)</f>
        <v>0.39</v>
      </c>
      <c r="X8058" s="5">
        <v>0.39</v>
      </c>
    </row>
    <row r="8059" spans="1:24" x14ac:dyDescent="0.25">
      <c r="A8059" t="s">
        <v>24</v>
      </c>
      <c r="B8059" t="s">
        <v>8290</v>
      </c>
      <c r="C8059" t="s">
        <v>4401</v>
      </c>
      <c r="D8059" t="s">
        <v>4490</v>
      </c>
      <c r="E8059" t="s">
        <v>569</v>
      </c>
      <c r="F8059" s="5">
        <v>0.37</v>
      </c>
      <c r="G8059" s="9">
        <v>0.1</v>
      </c>
      <c r="H8059" s="6">
        <f>G8059*100</f>
        <v>10</v>
      </c>
      <c r="I8059" t="s">
        <v>9716</v>
      </c>
      <c r="J8059" t="s">
        <v>10765</v>
      </c>
      <c r="K8059">
        <v>41</v>
      </c>
      <c r="L8059">
        <v>41</v>
      </c>
      <c r="M8059">
        <f>(F8059*(1+0.05))</f>
        <v>0.38850000000000001</v>
      </c>
      <c r="N8059">
        <f>IFERROR(ROUND(( (-1.208*LN(L8059) + 7.5474 + 4.6991*(2.71828^(-0.009*L8059)) + 0.0001*L8059*L8059 - 0.0432*L8059 + 4.7166)/3),2), " ")</f>
        <v>3.14</v>
      </c>
      <c r="O8059">
        <f>IFERROR(MAX(MIN(ROUND(N8059*(Q8059/P8059),2),4.5),1.9)," ")</f>
        <v>2.96</v>
      </c>
      <c r="P8059">
        <f>13.098*F8059^-1.237</f>
        <v>44.806338281983834</v>
      </c>
      <c r="Q8059">
        <f>13.098*M8059^-1.237</f>
        <v>42.182109086218873</v>
      </c>
      <c r="R8059" s="5">
        <f>IFERROR(ROUND(MAX(MIN((-105.4*LN(O8059) + 163.83),95),10),0)," ")</f>
        <v>49</v>
      </c>
      <c r="S8059" s="5" t="str">
        <f>IFERROR(CONCATENATE("(",R8059,",",ROUND((1.2*W8059),2),")")," ")</f>
        <v>(49,0.47)</v>
      </c>
      <c r="T8059">
        <f>R8059-L8059</f>
        <v>8</v>
      </c>
      <c r="U8059" s="7" t="str">
        <f>IF((AND(T8059=0,H8059&gt;=L8059)),"Don’t change bids","OK")</f>
        <v>OK</v>
      </c>
      <c r="V8059" t="e">
        <f>IF((MATCH(F8059,W8059,0)),"Same","Diff")</f>
        <v>#N/A</v>
      </c>
      <c r="W8059" s="5">
        <f>ROUND(M8059,2)</f>
        <v>0.39</v>
      </c>
      <c r="X8059" s="5">
        <v>0.39</v>
      </c>
    </row>
    <row r="8060" spans="1:24" x14ac:dyDescent="0.25">
      <c r="A8060" t="s">
        <v>24</v>
      </c>
      <c r="B8060" t="s">
        <v>8291</v>
      </c>
      <c r="C8060" t="s">
        <v>4401</v>
      </c>
      <c r="D8060" t="s">
        <v>4480</v>
      </c>
      <c r="E8060" t="s">
        <v>569</v>
      </c>
      <c r="F8060" s="5">
        <v>0.37</v>
      </c>
      <c r="G8060" s="9">
        <v>0.1</v>
      </c>
      <c r="H8060" s="6">
        <f>G8060*100</f>
        <v>10</v>
      </c>
      <c r="I8060" t="s">
        <v>9716</v>
      </c>
      <c r="J8060" t="s">
        <v>10765</v>
      </c>
      <c r="K8060">
        <v>41</v>
      </c>
      <c r="L8060">
        <v>41</v>
      </c>
      <c r="M8060">
        <f>(F8060*(1+0.05))</f>
        <v>0.38850000000000001</v>
      </c>
      <c r="N8060">
        <f>IFERROR(ROUND(( (-1.208*LN(L8060) + 7.5474 + 4.6991*(2.71828^(-0.009*L8060)) + 0.0001*L8060*L8060 - 0.0432*L8060 + 4.7166)/3),2), " ")</f>
        <v>3.14</v>
      </c>
      <c r="O8060">
        <f>IFERROR(MAX(MIN(ROUND(N8060*(Q8060/P8060),2),4.5),1.9)," ")</f>
        <v>2.96</v>
      </c>
      <c r="P8060">
        <f>13.098*F8060^-1.237</f>
        <v>44.806338281983834</v>
      </c>
      <c r="Q8060">
        <f>13.098*M8060^-1.237</f>
        <v>42.182109086218873</v>
      </c>
      <c r="R8060" s="5">
        <f>IFERROR(ROUND(MAX(MIN((-105.4*LN(O8060) + 163.83),95),10),0)," ")</f>
        <v>49</v>
      </c>
      <c r="S8060" s="5" t="str">
        <f>IFERROR(CONCATENATE("(",R8060,",",ROUND((1.2*W8060),2),")")," ")</f>
        <v>(49,0.47)</v>
      </c>
      <c r="T8060">
        <f>R8060-L8060</f>
        <v>8</v>
      </c>
      <c r="U8060" s="7" t="str">
        <f>IF((AND(T8060=0,H8060&gt;=L8060)),"Don’t change bids","OK")</f>
        <v>OK</v>
      </c>
      <c r="V8060" t="e">
        <f>IF((MATCH(F8060,W8060,0)),"Same","Diff")</f>
        <v>#N/A</v>
      </c>
      <c r="W8060" s="5">
        <f>ROUND(M8060,2)</f>
        <v>0.39</v>
      </c>
      <c r="X8060" s="5">
        <v>0.39</v>
      </c>
    </row>
    <row r="8061" spans="1:24" x14ac:dyDescent="0.25">
      <c r="A8061" t="s">
        <v>24</v>
      </c>
      <c r="B8061" t="s">
        <v>8292</v>
      </c>
      <c r="C8061" t="s">
        <v>4401</v>
      </c>
      <c r="D8061" t="s">
        <v>4480</v>
      </c>
      <c r="E8061" t="s">
        <v>569</v>
      </c>
      <c r="F8061" s="5">
        <v>0.37</v>
      </c>
      <c r="G8061" s="9">
        <v>0.1</v>
      </c>
      <c r="H8061" s="6">
        <f>G8061*100</f>
        <v>10</v>
      </c>
      <c r="I8061" t="s">
        <v>9716</v>
      </c>
      <c r="J8061" t="s">
        <v>10765</v>
      </c>
      <c r="K8061">
        <v>41</v>
      </c>
      <c r="L8061">
        <v>41</v>
      </c>
      <c r="M8061">
        <f>(F8061*(1+0.05))</f>
        <v>0.38850000000000001</v>
      </c>
      <c r="N8061">
        <f>IFERROR(ROUND(( (-1.208*LN(L8061) + 7.5474 + 4.6991*(2.71828^(-0.009*L8061)) + 0.0001*L8061*L8061 - 0.0432*L8061 + 4.7166)/3),2), " ")</f>
        <v>3.14</v>
      </c>
      <c r="O8061">
        <f>IFERROR(MAX(MIN(ROUND(N8061*(Q8061/P8061),2),4.5),1.9)," ")</f>
        <v>2.96</v>
      </c>
      <c r="P8061">
        <f>13.098*F8061^-1.237</f>
        <v>44.806338281983834</v>
      </c>
      <c r="Q8061">
        <f>13.098*M8061^-1.237</f>
        <v>42.182109086218873</v>
      </c>
      <c r="R8061" s="5">
        <f>IFERROR(ROUND(MAX(MIN((-105.4*LN(O8061) + 163.83),95),10),0)," ")</f>
        <v>49</v>
      </c>
      <c r="S8061" s="5" t="str">
        <f>IFERROR(CONCATENATE("(",R8061,",",ROUND((1.2*W8061),2),")")," ")</f>
        <v>(49,0.47)</v>
      </c>
      <c r="T8061">
        <f>R8061-L8061</f>
        <v>8</v>
      </c>
      <c r="U8061" s="7" t="str">
        <f>IF((AND(T8061=0,H8061&gt;=L8061)),"Don’t change bids","OK")</f>
        <v>OK</v>
      </c>
      <c r="V8061" t="e">
        <f>IF((MATCH(F8061,W8061,0)),"Same","Diff")</f>
        <v>#N/A</v>
      </c>
      <c r="W8061" s="5">
        <f>ROUND(M8061,2)</f>
        <v>0.39</v>
      </c>
      <c r="X8061" s="5">
        <v>0.39</v>
      </c>
    </row>
    <row r="8062" spans="1:24" x14ac:dyDescent="0.25">
      <c r="A8062" t="s">
        <v>24</v>
      </c>
      <c r="B8062" t="s">
        <v>8293</v>
      </c>
      <c r="C8062" t="s">
        <v>4401</v>
      </c>
      <c r="D8062" t="s">
        <v>4480</v>
      </c>
      <c r="E8062" t="s">
        <v>587</v>
      </c>
      <c r="F8062" s="5">
        <v>0.4</v>
      </c>
      <c r="G8062" s="9">
        <v>0.1</v>
      </c>
      <c r="H8062" s="6">
        <f>G8062*100</f>
        <v>10</v>
      </c>
      <c r="I8062" t="s">
        <v>9717</v>
      </c>
      <c r="J8062" t="s">
        <v>10765</v>
      </c>
      <c r="K8062">
        <v>41</v>
      </c>
      <c r="L8062">
        <v>41</v>
      </c>
      <c r="M8062">
        <f>(F8062*(1+0.05))</f>
        <v>0.42000000000000004</v>
      </c>
      <c r="N8062">
        <f>IFERROR(ROUND(( (-1.208*LN(L8062) + 7.5474 + 4.6991*(2.71828^(-0.009*L8062)) + 0.0001*L8062*L8062 - 0.0432*L8062 + 4.7166)/3),2), " ")</f>
        <v>3.14</v>
      </c>
      <c r="O8062">
        <f>IFERROR(MAX(MIN(ROUND(N8062*(Q8062/P8062),2),4.5),1.9)," ")</f>
        <v>2.96</v>
      </c>
      <c r="P8062">
        <f>13.098*F8062^-1.237</f>
        <v>40.687103793377098</v>
      </c>
      <c r="Q8062">
        <f>13.098*M8062^-1.237</f>
        <v>38.304130987303544</v>
      </c>
      <c r="R8062" s="5">
        <f>IFERROR(ROUND(MAX(MIN((-105.4*LN(O8062) + 163.83),95),10),0)," ")</f>
        <v>49</v>
      </c>
      <c r="S8062" s="5" t="str">
        <f>IFERROR(CONCATENATE("(",R8062,",",ROUND((1.2*W8062),2),")")," ")</f>
        <v>(49,0.5)</v>
      </c>
      <c r="T8062">
        <f>R8062-L8062</f>
        <v>8</v>
      </c>
      <c r="U8062" s="7" t="str">
        <f>IF((AND(T8062=0,H8062&gt;=L8062)),"Don’t change bids","OK")</f>
        <v>OK</v>
      </c>
      <c r="V8062" t="e">
        <f>IF((MATCH(F8062,W8062,0)),"Same","Diff")</f>
        <v>#N/A</v>
      </c>
      <c r="W8062" s="5">
        <f>ROUND(M8062,2)</f>
        <v>0.42</v>
      </c>
      <c r="X8062" s="5">
        <v>0.42</v>
      </c>
    </row>
    <row r="8063" spans="1:24" x14ac:dyDescent="0.25">
      <c r="A8063" t="s">
        <v>24</v>
      </c>
      <c r="B8063" t="s">
        <v>8294</v>
      </c>
      <c r="C8063" t="s">
        <v>4401</v>
      </c>
      <c r="D8063" t="s">
        <v>8295</v>
      </c>
      <c r="E8063" t="s">
        <v>569</v>
      </c>
      <c r="F8063" s="5">
        <v>0.37</v>
      </c>
      <c r="G8063" s="9">
        <v>0.1</v>
      </c>
      <c r="H8063" s="6">
        <f>G8063*100</f>
        <v>10</v>
      </c>
      <c r="I8063" t="s">
        <v>9716</v>
      </c>
      <c r="J8063" t="s">
        <v>10765</v>
      </c>
      <c r="K8063">
        <v>41</v>
      </c>
      <c r="L8063">
        <v>41</v>
      </c>
      <c r="M8063">
        <f>(F8063*(1+0.05))</f>
        <v>0.38850000000000001</v>
      </c>
      <c r="N8063">
        <f>IFERROR(ROUND(( (-1.208*LN(L8063) + 7.5474 + 4.6991*(2.71828^(-0.009*L8063)) + 0.0001*L8063*L8063 - 0.0432*L8063 + 4.7166)/3),2), " ")</f>
        <v>3.14</v>
      </c>
      <c r="O8063">
        <f>IFERROR(MAX(MIN(ROUND(N8063*(Q8063/P8063),2),4.5),1.9)," ")</f>
        <v>2.96</v>
      </c>
      <c r="P8063">
        <f>13.098*F8063^-1.237</f>
        <v>44.806338281983834</v>
      </c>
      <c r="Q8063">
        <f>13.098*M8063^-1.237</f>
        <v>42.182109086218873</v>
      </c>
      <c r="R8063" s="5">
        <f>IFERROR(ROUND(MAX(MIN((-105.4*LN(O8063) + 163.83),95),10),0)," ")</f>
        <v>49</v>
      </c>
      <c r="S8063" s="5" t="str">
        <f>IFERROR(CONCATENATE("(",R8063,",",ROUND((1.2*W8063),2),")")," ")</f>
        <v>(49,0.47)</v>
      </c>
      <c r="T8063">
        <f>R8063-L8063</f>
        <v>8</v>
      </c>
      <c r="U8063" s="7" t="str">
        <f>IF((AND(T8063=0,H8063&gt;=L8063)),"Don’t change bids","OK")</f>
        <v>OK</v>
      </c>
      <c r="V8063" t="e">
        <f>IF((MATCH(F8063,W8063,0)),"Same","Diff")</f>
        <v>#N/A</v>
      </c>
      <c r="W8063" s="5">
        <f>ROUND(M8063,2)</f>
        <v>0.39</v>
      </c>
      <c r="X8063" s="5">
        <v>0.39</v>
      </c>
    </row>
    <row r="8064" spans="1:24" x14ac:dyDescent="0.25">
      <c r="A8064" t="s">
        <v>24</v>
      </c>
      <c r="B8064" t="s">
        <v>8296</v>
      </c>
      <c r="C8064" t="s">
        <v>4401</v>
      </c>
      <c r="D8064" t="s">
        <v>8297</v>
      </c>
      <c r="E8064" t="s">
        <v>569</v>
      </c>
      <c r="F8064" s="5">
        <v>0.37</v>
      </c>
      <c r="G8064" s="9">
        <v>0.1</v>
      </c>
      <c r="H8064" s="6">
        <f>G8064*100</f>
        <v>10</v>
      </c>
      <c r="I8064" t="s">
        <v>9716</v>
      </c>
      <c r="J8064" t="s">
        <v>10765</v>
      </c>
      <c r="K8064">
        <v>41</v>
      </c>
      <c r="L8064">
        <v>41</v>
      </c>
      <c r="M8064">
        <f>(F8064*(1+0.05))</f>
        <v>0.38850000000000001</v>
      </c>
      <c r="N8064">
        <f>IFERROR(ROUND(( (-1.208*LN(L8064) + 7.5474 + 4.6991*(2.71828^(-0.009*L8064)) + 0.0001*L8064*L8064 - 0.0432*L8064 + 4.7166)/3),2), " ")</f>
        <v>3.14</v>
      </c>
      <c r="O8064">
        <f>IFERROR(MAX(MIN(ROUND(N8064*(Q8064/P8064),2),4.5),1.9)," ")</f>
        <v>2.96</v>
      </c>
      <c r="P8064">
        <f>13.098*F8064^-1.237</f>
        <v>44.806338281983834</v>
      </c>
      <c r="Q8064">
        <f>13.098*M8064^-1.237</f>
        <v>42.182109086218873</v>
      </c>
      <c r="R8064" s="5">
        <f>IFERROR(ROUND(MAX(MIN((-105.4*LN(O8064) + 163.83),95),10),0)," ")</f>
        <v>49</v>
      </c>
      <c r="S8064" s="5" t="str">
        <f>IFERROR(CONCATENATE("(",R8064,",",ROUND((1.2*W8064),2),")")," ")</f>
        <v>(49,0.47)</v>
      </c>
      <c r="T8064">
        <f>R8064-L8064</f>
        <v>8</v>
      </c>
      <c r="U8064" s="7" t="str">
        <f>IF((AND(T8064=0,H8064&gt;=L8064)),"Don’t change bids","OK")</f>
        <v>OK</v>
      </c>
      <c r="V8064" t="e">
        <f>IF((MATCH(F8064,W8064,0)),"Same","Diff")</f>
        <v>#N/A</v>
      </c>
      <c r="W8064" s="5">
        <f>ROUND(M8064,2)</f>
        <v>0.39</v>
      </c>
      <c r="X8064" s="5">
        <v>0.39</v>
      </c>
    </row>
    <row r="8065" spans="1:24" x14ac:dyDescent="0.25">
      <c r="A8065" t="s">
        <v>24</v>
      </c>
      <c r="B8065" t="s">
        <v>8298</v>
      </c>
      <c r="C8065" t="s">
        <v>4401</v>
      </c>
      <c r="D8065" t="s">
        <v>8297</v>
      </c>
      <c r="E8065" t="s">
        <v>569</v>
      </c>
      <c r="F8065" s="5">
        <v>0.37</v>
      </c>
      <c r="G8065" s="9">
        <v>0.1</v>
      </c>
      <c r="H8065" s="6">
        <f>G8065*100</f>
        <v>10</v>
      </c>
      <c r="I8065" t="s">
        <v>9716</v>
      </c>
      <c r="J8065" t="s">
        <v>10765</v>
      </c>
      <c r="K8065">
        <v>41</v>
      </c>
      <c r="L8065">
        <v>41</v>
      </c>
      <c r="M8065">
        <f>(F8065*(1+0.05))</f>
        <v>0.38850000000000001</v>
      </c>
      <c r="N8065">
        <f>IFERROR(ROUND(( (-1.208*LN(L8065) + 7.5474 + 4.6991*(2.71828^(-0.009*L8065)) + 0.0001*L8065*L8065 - 0.0432*L8065 + 4.7166)/3),2), " ")</f>
        <v>3.14</v>
      </c>
      <c r="O8065">
        <f>IFERROR(MAX(MIN(ROUND(N8065*(Q8065/P8065),2),4.5),1.9)," ")</f>
        <v>2.96</v>
      </c>
      <c r="P8065">
        <f>13.098*F8065^-1.237</f>
        <v>44.806338281983834</v>
      </c>
      <c r="Q8065">
        <f>13.098*M8065^-1.237</f>
        <v>42.182109086218873</v>
      </c>
      <c r="R8065" s="5">
        <f>IFERROR(ROUND(MAX(MIN((-105.4*LN(O8065) + 163.83),95),10),0)," ")</f>
        <v>49</v>
      </c>
      <c r="S8065" s="5" t="str">
        <f>IFERROR(CONCATENATE("(",R8065,",",ROUND((1.2*W8065),2),")")," ")</f>
        <v>(49,0.47)</v>
      </c>
      <c r="T8065">
        <f>R8065-L8065</f>
        <v>8</v>
      </c>
      <c r="U8065" s="7" t="str">
        <f>IF((AND(T8065=0,H8065&gt;=L8065)),"Don’t change bids","OK")</f>
        <v>OK</v>
      </c>
      <c r="V8065" t="e">
        <f>IF((MATCH(F8065,W8065,0)),"Same","Diff")</f>
        <v>#N/A</v>
      </c>
      <c r="W8065" s="5">
        <f>ROUND(M8065,2)</f>
        <v>0.39</v>
      </c>
      <c r="X8065" s="5">
        <v>0.39</v>
      </c>
    </row>
    <row r="8066" spans="1:24" x14ac:dyDescent="0.25">
      <c r="A8066" t="s">
        <v>24</v>
      </c>
      <c r="B8066" t="s">
        <v>8299</v>
      </c>
      <c r="C8066" t="s">
        <v>4401</v>
      </c>
      <c r="D8066" t="s">
        <v>8300</v>
      </c>
      <c r="E8066" t="s">
        <v>569</v>
      </c>
      <c r="F8066" s="5">
        <v>0.37</v>
      </c>
      <c r="G8066" s="9">
        <v>0.1</v>
      </c>
      <c r="H8066" s="6">
        <f>G8066*100</f>
        <v>10</v>
      </c>
      <c r="I8066" t="s">
        <v>9716</v>
      </c>
      <c r="J8066" t="s">
        <v>10765</v>
      </c>
      <c r="K8066">
        <v>41</v>
      </c>
      <c r="L8066">
        <v>41</v>
      </c>
      <c r="M8066">
        <f>(F8066*(1+0.05))</f>
        <v>0.38850000000000001</v>
      </c>
      <c r="N8066">
        <f>IFERROR(ROUND(( (-1.208*LN(L8066) + 7.5474 + 4.6991*(2.71828^(-0.009*L8066)) + 0.0001*L8066*L8066 - 0.0432*L8066 + 4.7166)/3),2), " ")</f>
        <v>3.14</v>
      </c>
      <c r="O8066">
        <f>IFERROR(MAX(MIN(ROUND(N8066*(Q8066/P8066),2),4.5),1.9)," ")</f>
        <v>2.96</v>
      </c>
      <c r="P8066">
        <f>13.098*F8066^-1.237</f>
        <v>44.806338281983834</v>
      </c>
      <c r="Q8066">
        <f>13.098*M8066^-1.237</f>
        <v>42.182109086218873</v>
      </c>
      <c r="R8066" s="5">
        <f>IFERROR(ROUND(MAX(MIN((-105.4*LN(O8066) + 163.83),95),10),0)," ")</f>
        <v>49</v>
      </c>
      <c r="S8066" s="5" t="str">
        <f>IFERROR(CONCATENATE("(",R8066,",",ROUND((1.2*W8066),2),")")," ")</f>
        <v>(49,0.47)</v>
      </c>
      <c r="T8066">
        <f>R8066-L8066</f>
        <v>8</v>
      </c>
      <c r="U8066" s="7" t="str">
        <f>IF((AND(T8066=0,H8066&gt;=L8066)),"Don’t change bids","OK")</f>
        <v>OK</v>
      </c>
      <c r="V8066" t="e">
        <f>IF((MATCH(F8066,W8066,0)),"Same","Diff")</f>
        <v>#N/A</v>
      </c>
      <c r="W8066" s="5">
        <f>ROUND(M8066,2)</f>
        <v>0.39</v>
      </c>
      <c r="X8066" s="5">
        <v>0.39</v>
      </c>
    </row>
    <row r="8067" spans="1:24" x14ac:dyDescent="0.25">
      <c r="A8067" t="s">
        <v>24</v>
      </c>
      <c r="B8067" t="s">
        <v>8301</v>
      </c>
      <c r="C8067" t="s">
        <v>4401</v>
      </c>
      <c r="D8067" t="s">
        <v>8300</v>
      </c>
      <c r="E8067" t="s">
        <v>569</v>
      </c>
      <c r="F8067" s="5">
        <v>0.37</v>
      </c>
      <c r="G8067" s="9">
        <v>0.1</v>
      </c>
      <c r="H8067" s="6">
        <f>G8067*100</f>
        <v>10</v>
      </c>
      <c r="I8067" t="s">
        <v>9716</v>
      </c>
      <c r="J8067" t="s">
        <v>10765</v>
      </c>
      <c r="K8067">
        <v>41</v>
      </c>
      <c r="L8067">
        <v>41</v>
      </c>
      <c r="M8067">
        <f>(F8067*(1+0.05))</f>
        <v>0.38850000000000001</v>
      </c>
      <c r="N8067">
        <f>IFERROR(ROUND(( (-1.208*LN(L8067) + 7.5474 + 4.6991*(2.71828^(-0.009*L8067)) + 0.0001*L8067*L8067 - 0.0432*L8067 + 4.7166)/3),2), " ")</f>
        <v>3.14</v>
      </c>
      <c r="O8067">
        <f>IFERROR(MAX(MIN(ROUND(N8067*(Q8067/P8067),2),4.5),1.9)," ")</f>
        <v>2.96</v>
      </c>
      <c r="P8067">
        <f>13.098*F8067^-1.237</f>
        <v>44.806338281983834</v>
      </c>
      <c r="Q8067">
        <f>13.098*M8067^-1.237</f>
        <v>42.182109086218873</v>
      </c>
      <c r="R8067" s="5">
        <f>IFERROR(ROUND(MAX(MIN((-105.4*LN(O8067) + 163.83),95),10),0)," ")</f>
        <v>49</v>
      </c>
      <c r="S8067" s="5" t="str">
        <f>IFERROR(CONCATENATE("(",R8067,",",ROUND((1.2*W8067),2),")")," ")</f>
        <v>(49,0.47)</v>
      </c>
      <c r="T8067">
        <f>R8067-L8067</f>
        <v>8</v>
      </c>
      <c r="U8067" s="7" t="str">
        <f>IF((AND(T8067=0,H8067&gt;=L8067)),"Don’t change bids","OK")</f>
        <v>OK</v>
      </c>
      <c r="V8067" t="e">
        <f>IF((MATCH(F8067,W8067,0)),"Same","Diff")</f>
        <v>#N/A</v>
      </c>
      <c r="W8067" s="5">
        <f>ROUND(M8067,2)</f>
        <v>0.39</v>
      </c>
      <c r="X8067" s="5">
        <v>0.39</v>
      </c>
    </row>
    <row r="8068" spans="1:24" x14ac:dyDescent="0.25">
      <c r="A8068" t="s">
        <v>24</v>
      </c>
      <c r="B8068" t="s">
        <v>8302</v>
      </c>
      <c r="C8068" t="s">
        <v>4401</v>
      </c>
      <c r="D8068" t="s">
        <v>8297</v>
      </c>
      <c r="E8068" t="s">
        <v>569</v>
      </c>
      <c r="F8068" s="5">
        <v>0.37</v>
      </c>
      <c r="G8068" s="9">
        <v>0.1</v>
      </c>
      <c r="H8068" s="6">
        <f>G8068*100</f>
        <v>10</v>
      </c>
      <c r="I8068" t="s">
        <v>9716</v>
      </c>
      <c r="J8068" t="s">
        <v>10765</v>
      </c>
      <c r="K8068">
        <v>41</v>
      </c>
      <c r="L8068">
        <v>41</v>
      </c>
      <c r="M8068">
        <f>(F8068*(1+0.05))</f>
        <v>0.38850000000000001</v>
      </c>
      <c r="N8068">
        <f>IFERROR(ROUND(( (-1.208*LN(L8068) + 7.5474 + 4.6991*(2.71828^(-0.009*L8068)) + 0.0001*L8068*L8068 - 0.0432*L8068 + 4.7166)/3),2), " ")</f>
        <v>3.14</v>
      </c>
      <c r="O8068">
        <f>IFERROR(MAX(MIN(ROUND(N8068*(Q8068/P8068),2),4.5),1.9)," ")</f>
        <v>2.96</v>
      </c>
      <c r="P8068">
        <f>13.098*F8068^-1.237</f>
        <v>44.806338281983834</v>
      </c>
      <c r="Q8068">
        <f>13.098*M8068^-1.237</f>
        <v>42.182109086218873</v>
      </c>
      <c r="R8068" s="5">
        <f>IFERROR(ROUND(MAX(MIN((-105.4*LN(O8068) + 163.83),95),10),0)," ")</f>
        <v>49</v>
      </c>
      <c r="S8068" s="5" t="str">
        <f>IFERROR(CONCATENATE("(",R8068,",",ROUND((1.2*W8068),2),")")," ")</f>
        <v>(49,0.47)</v>
      </c>
      <c r="T8068">
        <f>R8068-L8068</f>
        <v>8</v>
      </c>
      <c r="U8068" s="7" t="str">
        <f>IF((AND(T8068=0,H8068&gt;=L8068)),"Don’t change bids","OK")</f>
        <v>OK</v>
      </c>
      <c r="V8068" t="e">
        <f>IF((MATCH(F8068,W8068,0)),"Same","Diff")</f>
        <v>#N/A</v>
      </c>
      <c r="W8068" s="5">
        <f>ROUND(M8068,2)</f>
        <v>0.39</v>
      </c>
      <c r="X8068" s="5">
        <v>0.39</v>
      </c>
    </row>
    <row r="8069" spans="1:24" x14ac:dyDescent="0.25">
      <c r="A8069" t="s">
        <v>24</v>
      </c>
      <c r="B8069" t="s">
        <v>8303</v>
      </c>
      <c r="C8069" t="s">
        <v>4401</v>
      </c>
      <c r="D8069" t="s">
        <v>8297</v>
      </c>
      <c r="E8069" t="s">
        <v>569</v>
      </c>
      <c r="F8069" s="5">
        <v>0.37</v>
      </c>
      <c r="G8069" s="9">
        <v>0.1</v>
      </c>
      <c r="H8069" s="6">
        <f>G8069*100</f>
        <v>10</v>
      </c>
      <c r="I8069" t="s">
        <v>9716</v>
      </c>
      <c r="J8069" t="s">
        <v>10765</v>
      </c>
      <c r="K8069">
        <v>41</v>
      </c>
      <c r="L8069">
        <v>41</v>
      </c>
      <c r="M8069">
        <f>(F8069*(1+0.05))</f>
        <v>0.38850000000000001</v>
      </c>
      <c r="N8069">
        <f>IFERROR(ROUND(( (-1.208*LN(L8069) + 7.5474 + 4.6991*(2.71828^(-0.009*L8069)) + 0.0001*L8069*L8069 - 0.0432*L8069 + 4.7166)/3),2), " ")</f>
        <v>3.14</v>
      </c>
      <c r="O8069">
        <f>IFERROR(MAX(MIN(ROUND(N8069*(Q8069/P8069),2),4.5),1.9)," ")</f>
        <v>2.96</v>
      </c>
      <c r="P8069">
        <f>13.098*F8069^-1.237</f>
        <v>44.806338281983834</v>
      </c>
      <c r="Q8069">
        <f>13.098*M8069^-1.237</f>
        <v>42.182109086218873</v>
      </c>
      <c r="R8069" s="5">
        <f>IFERROR(ROUND(MAX(MIN((-105.4*LN(O8069) + 163.83),95),10),0)," ")</f>
        <v>49</v>
      </c>
      <c r="S8069" s="5" t="str">
        <f>IFERROR(CONCATENATE("(",R8069,",",ROUND((1.2*W8069),2),")")," ")</f>
        <v>(49,0.47)</v>
      </c>
      <c r="T8069">
        <f>R8069-L8069</f>
        <v>8</v>
      </c>
      <c r="U8069" s="7" t="str">
        <f>IF((AND(T8069=0,H8069&gt;=L8069)),"Don’t change bids","OK")</f>
        <v>OK</v>
      </c>
      <c r="V8069" t="e">
        <f>IF((MATCH(F8069,W8069,0)),"Same","Diff")</f>
        <v>#N/A</v>
      </c>
      <c r="W8069" s="5">
        <f>ROUND(M8069,2)</f>
        <v>0.39</v>
      </c>
      <c r="X8069" s="5">
        <v>0.39</v>
      </c>
    </row>
    <row r="8070" spans="1:24" x14ac:dyDescent="0.25">
      <c r="A8070" t="s">
        <v>24</v>
      </c>
      <c r="B8070" t="s">
        <v>8304</v>
      </c>
      <c r="C8070" t="s">
        <v>4401</v>
      </c>
      <c r="D8070" t="s">
        <v>8297</v>
      </c>
      <c r="E8070" t="s">
        <v>569</v>
      </c>
      <c r="F8070" s="5">
        <v>0.37</v>
      </c>
      <c r="G8070" s="9">
        <v>0.1</v>
      </c>
      <c r="H8070" s="6">
        <f>G8070*100</f>
        <v>10</v>
      </c>
      <c r="I8070" t="s">
        <v>9716</v>
      </c>
      <c r="J8070" t="s">
        <v>10765</v>
      </c>
      <c r="K8070">
        <v>41</v>
      </c>
      <c r="L8070">
        <v>41</v>
      </c>
      <c r="M8070">
        <f>(F8070*(1+0.05))</f>
        <v>0.38850000000000001</v>
      </c>
      <c r="N8070">
        <f>IFERROR(ROUND(( (-1.208*LN(L8070) + 7.5474 + 4.6991*(2.71828^(-0.009*L8070)) + 0.0001*L8070*L8070 - 0.0432*L8070 + 4.7166)/3),2), " ")</f>
        <v>3.14</v>
      </c>
      <c r="O8070">
        <f>IFERROR(MAX(MIN(ROUND(N8070*(Q8070/P8070),2),4.5),1.9)," ")</f>
        <v>2.96</v>
      </c>
      <c r="P8070">
        <f>13.098*F8070^-1.237</f>
        <v>44.806338281983834</v>
      </c>
      <c r="Q8070">
        <f>13.098*M8070^-1.237</f>
        <v>42.182109086218873</v>
      </c>
      <c r="R8070" s="5">
        <f>IFERROR(ROUND(MAX(MIN((-105.4*LN(O8070) + 163.83),95),10),0)," ")</f>
        <v>49</v>
      </c>
      <c r="S8070" s="5" t="str">
        <f>IFERROR(CONCATENATE("(",R8070,",",ROUND((1.2*W8070),2),")")," ")</f>
        <v>(49,0.47)</v>
      </c>
      <c r="T8070">
        <f>R8070-L8070</f>
        <v>8</v>
      </c>
      <c r="U8070" s="7" t="str">
        <f>IF((AND(T8070=0,H8070&gt;=L8070)),"Don’t change bids","OK")</f>
        <v>OK</v>
      </c>
      <c r="V8070" t="e">
        <f>IF((MATCH(F8070,W8070,0)),"Same","Diff")</f>
        <v>#N/A</v>
      </c>
      <c r="W8070" s="5">
        <f>ROUND(M8070,2)</f>
        <v>0.39</v>
      </c>
      <c r="X8070" s="5">
        <v>0.39</v>
      </c>
    </row>
    <row r="8071" spans="1:24" x14ac:dyDescent="0.25">
      <c r="A8071" t="s">
        <v>24</v>
      </c>
      <c r="B8071" t="s">
        <v>8305</v>
      </c>
      <c r="C8071" t="s">
        <v>4401</v>
      </c>
      <c r="D8071" t="s">
        <v>8295</v>
      </c>
      <c r="E8071" t="s">
        <v>569</v>
      </c>
      <c r="F8071" s="5">
        <v>0.37</v>
      </c>
      <c r="G8071" s="9">
        <v>0.1</v>
      </c>
      <c r="H8071" s="6">
        <f>G8071*100</f>
        <v>10</v>
      </c>
      <c r="I8071" t="s">
        <v>9716</v>
      </c>
      <c r="J8071" t="s">
        <v>10765</v>
      </c>
      <c r="K8071">
        <v>41</v>
      </c>
      <c r="L8071">
        <v>41</v>
      </c>
      <c r="M8071">
        <f>(F8071*(1+0.05))</f>
        <v>0.38850000000000001</v>
      </c>
      <c r="N8071">
        <f>IFERROR(ROUND(( (-1.208*LN(L8071) + 7.5474 + 4.6991*(2.71828^(-0.009*L8071)) + 0.0001*L8071*L8071 - 0.0432*L8071 + 4.7166)/3),2), " ")</f>
        <v>3.14</v>
      </c>
      <c r="O8071">
        <f>IFERROR(MAX(MIN(ROUND(N8071*(Q8071/P8071),2),4.5),1.9)," ")</f>
        <v>2.96</v>
      </c>
      <c r="P8071">
        <f>13.098*F8071^-1.237</f>
        <v>44.806338281983834</v>
      </c>
      <c r="Q8071">
        <f>13.098*M8071^-1.237</f>
        <v>42.182109086218873</v>
      </c>
      <c r="R8071" s="5">
        <f>IFERROR(ROUND(MAX(MIN((-105.4*LN(O8071) + 163.83),95),10),0)," ")</f>
        <v>49</v>
      </c>
      <c r="S8071" s="5" t="str">
        <f>IFERROR(CONCATENATE("(",R8071,",",ROUND((1.2*W8071),2),")")," ")</f>
        <v>(49,0.47)</v>
      </c>
      <c r="T8071">
        <f>R8071-L8071</f>
        <v>8</v>
      </c>
      <c r="U8071" s="7" t="str">
        <f>IF((AND(T8071=0,H8071&gt;=L8071)),"Don’t change bids","OK")</f>
        <v>OK</v>
      </c>
      <c r="V8071" t="e">
        <f>IF((MATCH(F8071,W8071,0)),"Same","Diff")</f>
        <v>#N/A</v>
      </c>
      <c r="W8071" s="5">
        <f>ROUND(M8071,2)</f>
        <v>0.39</v>
      </c>
      <c r="X8071" s="5">
        <v>0.39</v>
      </c>
    </row>
    <row r="8072" spans="1:24" x14ac:dyDescent="0.25">
      <c r="A8072" t="s">
        <v>24</v>
      </c>
      <c r="B8072" t="s">
        <v>8306</v>
      </c>
      <c r="C8072" t="s">
        <v>4401</v>
      </c>
      <c r="D8072" t="s">
        <v>8297</v>
      </c>
      <c r="E8072" t="s">
        <v>569</v>
      </c>
      <c r="F8072" s="5">
        <v>0.37</v>
      </c>
      <c r="G8072" s="9">
        <v>0.1</v>
      </c>
      <c r="H8072" s="6">
        <f>G8072*100</f>
        <v>10</v>
      </c>
      <c r="I8072" t="s">
        <v>9716</v>
      </c>
      <c r="J8072" t="s">
        <v>10765</v>
      </c>
      <c r="K8072">
        <v>41</v>
      </c>
      <c r="L8072">
        <v>41</v>
      </c>
      <c r="M8072">
        <f>(F8072*(1+0.05))</f>
        <v>0.38850000000000001</v>
      </c>
      <c r="N8072">
        <f>IFERROR(ROUND(( (-1.208*LN(L8072) + 7.5474 + 4.6991*(2.71828^(-0.009*L8072)) + 0.0001*L8072*L8072 - 0.0432*L8072 + 4.7166)/3),2), " ")</f>
        <v>3.14</v>
      </c>
      <c r="O8072">
        <f>IFERROR(MAX(MIN(ROUND(N8072*(Q8072/P8072),2),4.5),1.9)," ")</f>
        <v>2.96</v>
      </c>
      <c r="P8072">
        <f>13.098*F8072^-1.237</f>
        <v>44.806338281983834</v>
      </c>
      <c r="Q8072">
        <f>13.098*M8072^-1.237</f>
        <v>42.182109086218873</v>
      </c>
      <c r="R8072" s="5">
        <f>IFERROR(ROUND(MAX(MIN((-105.4*LN(O8072) + 163.83),95),10),0)," ")</f>
        <v>49</v>
      </c>
      <c r="S8072" s="5" t="str">
        <f>IFERROR(CONCATENATE("(",R8072,",",ROUND((1.2*W8072),2),")")," ")</f>
        <v>(49,0.47)</v>
      </c>
      <c r="T8072">
        <f>R8072-L8072</f>
        <v>8</v>
      </c>
      <c r="U8072" s="7" t="str">
        <f>IF((AND(T8072=0,H8072&gt;=L8072)),"Don’t change bids","OK")</f>
        <v>OK</v>
      </c>
      <c r="V8072" t="e">
        <f>IF((MATCH(F8072,W8072,0)),"Same","Diff")</f>
        <v>#N/A</v>
      </c>
      <c r="W8072" s="5">
        <f>ROUND(M8072,2)</f>
        <v>0.39</v>
      </c>
      <c r="X8072" s="5">
        <v>0.39</v>
      </c>
    </row>
    <row r="8073" spans="1:24" x14ac:dyDescent="0.25">
      <c r="A8073" t="s">
        <v>24</v>
      </c>
      <c r="B8073" t="s">
        <v>8307</v>
      </c>
      <c r="C8073" t="s">
        <v>4401</v>
      </c>
      <c r="D8073" t="s">
        <v>8308</v>
      </c>
      <c r="E8073" t="s">
        <v>569</v>
      </c>
      <c r="F8073" s="5">
        <v>0.37</v>
      </c>
      <c r="G8073" s="9">
        <v>0.1</v>
      </c>
      <c r="H8073" s="6">
        <f>G8073*100</f>
        <v>10</v>
      </c>
      <c r="I8073" t="s">
        <v>9716</v>
      </c>
      <c r="J8073" t="s">
        <v>10765</v>
      </c>
      <c r="K8073">
        <v>41</v>
      </c>
      <c r="L8073">
        <v>41</v>
      </c>
      <c r="M8073">
        <f>(F8073*(1+0.05))</f>
        <v>0.38850000000000001</v>
      </c>
      <c r="N8073">
        <f>IFERROR(ROUND(( (-1.208*LN(L8073) + 7.5474 + 4.6991*(2.71828^(-0.009*L8073)) + 0.0001*L8073*L8073 - 0.0432*L8073 + 4.7166)/3),2), " ")</f>
        <v>3.14</v>
      </c>
      <c r="O8073">
        <f>IFERROR(MAX(MIN(ROUND(N8073*(Q8073/P8073),2),4.5),1.9)," ")</f>
        <v>2.96</v>
      </c>
      <c r="P8073">
        <f>13.098*F8073^-1.237</f>
        <v>44.806338281983834</v>
      </c>
      <c r="Q8073">
        <f>13.098*M8073^-1.237</f>
        <v>42.182109086218873</v>
      </c>
      <c r="R8073" s="5">
        <f>IFERROR(ROUND(MAX(MIN((-105.4*LN(O8073) + 163.83),95),10),0)," ")</f>
        <v>49</v>
      </c>
      <c r="S8073" s="5" t="str">
        <f>IFERROR(CONCATENATE("(",R8073,",",ROUND((1.2*W8073),2),")")," ")</f>
        <v>(49,0.47)</v>
      </c>
      <c r="T8073">
        <f>R8073-L8073</f>
        <v>8</v>
      </c>
      <c r="U8073" s="7" t="str">
        <f>IF((AND(T8073=0,H8073&gt;=L8073)),"Don’t change bids","OK")</f>
        <v>OK</v>
      </c>
      <c r="V8073" t="e">
        <f>IF((MATCH(F8073,W8073,0)),"Same","Diff")</f>
        <v>#N/A</v>
      </c>
      <c r="W8073" s="5">
        <f>ROUND(M8073,2)</f>
        <v>0.39</v>
      </c>
      <c r="X8073" s="5">
        <v>0.39</v>
      </c>
    </row>
    <row r="8074" spans="1:24" x14ac:dyDescent="0.25">
      <c r="A8074" t="s">
        <v>24</v>
      </c>
      <c r="B8074" t="s">
        <v>8309</v>
      </c>
      <c r="C8074" t="s">
        <v>4401</v>
      </c>
      <c r="D8074" t="s">
        <v>8310</v>
      </c>
      <c r="E8074" t="s">
        <v>4935</v>
      </c>
      <c r="F8074" s="5">
        <v>0.18</v>
      </c>
      <c r="G8074" s="9">
        <v>0.1</v>
      </c>
      <c r="H8074" s="6">
        <f>G8074*100</f>
        <v>10</v>
      </c>
      <c r="I8074" t="s">
        <v>10715</v>
      </c>
      <c r="J8074" t="s">
        <v>10765</v>
      </c>
      <c r="K8074">
        <v>41</v>
      </c>
      <c r="L8074">
        <v>41</v>
      </c>
      <c r="M8074">
        <f>(F8074*(1+0.05))</f>
        <v>0.189</v>
      </c>
      <c r="N8074">
        <f>IFERROR(ROUND(( (-1.208*LN(L8074) + 7.5474 + 4.6991*(2.71828^(-0.009*L8074)) + 0.0001*L8074*L8074 - 0.0432*L8074 + 4.7166)/3),2), " ")</f>
        <v>3.14</v>
      </c>
      <c r="O8074">
        <f>IFERROR(MAX(MIN(ROUND(N8074*(Q8074/P8074),2),4.5),1.9)," ")</f>
        <v>2.96</v>
      </c>
      <c r="P8074">
        <f>13.098*F8074^-1.237</f>
        <v>109.25288078238952</v>
      </c>
      <c r="Q8074">
        <f>13.098*M8074^-1.237</f>
        <v>102.85412983634636</v>
      </c>
      <c r="R8074" s="5">
        <f>IFERROR(ROUND(MAX(MIN((-105.4*LN(O8074) + 163.83),95),10),0)," ")</f>
        <v>49</v>
      </c>
      <c r="S8074" s="5" t="str">
        <f>IFERROR(CONCATENATE("(",R8074,",",ROUND((1.2*W8074),2),")")," ")</f>
        <v>(49,0.23)</v>
      </c>
      <c r="T8074">
        <f>R8074-L8074</f>
        <v>8</v>
      </c>
      <c r="U8074" s="7" t="str">
        <f>IF((AND(T8074=0,H8074&gt;=L8074)),"Don’t change bids","OK")</f>
        <v>OK</v>
      </c>
      <c r="V8074" t="e">
        <f>IF((MATCH(F8074,W8074,0)),"Same","Diff")</f>
        <v>#N/A</v>
      </c>
      <c r="W8074" s="5">
        <f>ROUND(M8074,2)</f>
        <v>0.19</v>
      </c>
      <c r="X8074" s="5">
        <v>0.19</v>
      </c>
    </row>
    <row r="8075" spans="1:24" x14ac:dyDescent="0.25">
      <c r="A8075" t="s">
        <v>24</v>
      </c>
      <c r="B8075" t="s">
        <v>8311</v>
      </c>
      <c r="C8075" t="s">
        <v>4401</v>
      </c>
      <c r="D8075" t="s">
        <v>8297</v>
      </c>
      <c r="E8075" t="s">
        <v>569</v>
      </c>
      <c r="F8075" s="5">
        <v>0.37</v>
      </c>
      <c r="G8075" s="9">
        <v>0.1</v>
      </c>
      <c r="H8075" s="6">
        <f>G8075*100</f>
        <v>10</v>
      </c>
      <c r="I8075" t="s">
        <v>9716</v>
      </c>
      <c r="J8075" t="s">
        <v>10765</v>
      </c>
      <c r="K8075">
        <v>41</v>
      </c>
      <c r="L8075">
        <v>41</v>
      </c>
      <c r="M8075">
        <f>(F8075*(1+0.05))</f>
        <v>0.38850000000000001</v>
      </c>
      <c r="N8075">
        <f>IFERROR(ROUND(( (-1.208*LN(L8075) + 7.5474 + 4.6991*(2.71828^(-0.009*L8075)) + 0.0001*L8075*L8075 - 0.0432*L8075 + 4.7166)/3),2), " ")</f>
        <v>3.14</v>
      </c>
      <c r="O8075">
        <f>IFERROR(MAX(MIN(ROUND(N8075*(Q8075/P8075),2),4.5),1.9)," ")</f>
        <v>2.96</v>
      </c>
      <c r="P8075">
        <f>13.098*F8075^-1.237</f>
        <v>44.806338281983834</v>
      </c>
      <c r="Q8075">
        <f>13.098*M8075^-1.237</f>
        <v>42.182109086218873</v>
      </c>
      <c r="R8075" s="5">
        <f>IFERROR(ROUND(MAX(MIN((-105.4*LN(O8075) + 163.83),95),10),0)," ")</f>
        <v>49</v>
      </c>
      <c r="S8075" s="5" t="str">
        <f>IFERROR(CONCATENATE("(",R8075,",",ROUND((1.2*W8075),2),")")," ")</f>
        <v>(49,0.47)</v>
      </c>
      <c r="T8075">
        <f>R8075-L8075</f>
        <v>8</v>
      </c>
      <c r="U8075" s="7" t="str">
        <f>IF((AND(T8075=0,H8075&gt;=L8075)),"Don’t change bids","OK")</f>
        <v>OK</v>
      </c>
      <c r="V8075" t="e">
        <f>IF((MATCH(F8075,W8075,0)),"Same","Diff")</f>
        <v>#N/A</v>
      </c>
      <c r="W8075" s="5">
        <f>ROUND(M8075,2)</f>
        <v>0.39</v>
      </c>
      <c r="X8075" s="5">
        <v>0.39</v>
      </c>
    </row>
    <row r="8076" spans="1:24" x14ac:dyDescent="0.25">
      <c r="A8076" t="s">
        <v>24</v>
      </c>
      <c r="B8076" t="s">
        <v>8312</v>
      </c>
      <c r="C8076" t="s">
        <v>4401</v>
      </c>
      <c r="D8076" t="s">
        <v>8310</v>
      </c>
      <c r="E8076" t="s">
        <v>539</v>
      </c>
      <c r="F8076" s="5">
        <v>0.35</v>
      </c>
      <c r="G8076" s="9">
        <v>0.1</v>
      </c>
      <c r="H8076" s="6">
        <f>G8076*100</f>
        <v>10</v>
      </c>
      <c r="I8076" t="s">
        <v>9712</v>
      </c>
      <c r="J8076" t="s">
        <v>10765</v>
      </c>
      <c r="K8076">
        <v>41</v>
      </c>
      <c r="L8076">
        <v>41</v>
      </c>
      <c r="M8076">
        <f>(F8076*(1+0.05))</f>
        <v>0.36749999999999999</v>
      </c>
      <c r="N8076">
        <f>IFERROR(ROUND(( (-1.208*LN(L8076) + 7.5474 + 4.6991*(2.71828^(-0.009*L8076)) + 0.0001*L8076*L8076 - 0.0432*L8076 + 4.7166)/3),2), " ")</f>
        <v>3.14</v>
      </c>
      <c r="O8076">
        <f>IFERROR(MAX(MIN(ROUND(N8076*(Q8076/P8076),2),4.5),1.9)," ")</f>
        <v>2.96</v>
      </c>
      <c r="P8076">
        <f>13.098*F8076^-1.237</f>
        <v>47.994648485198184</v>
      </c>
      <c r="Q8076">
        <f>13.098*M8076^-1.237</f>
        <v>45.183685513783573</v>
      </c>
      <c r="R8076" s="5">
        <f>IFERROR(ROUND(MAX(MIN((-105.4*LN(O8076) + 163.83),95),10),0)," ")</f>
        <v>49</v>
      </c>
      <c r="S8076" s="5" t="str">
        <f>IFERROR(CONCATENATE("(",R8076,",",ROUND((1.2*W8076),2),")")," ")</f>
        <v>(49,0.44)</v>
      </c>
      <c r="T8076">
        <f>R8076-L8076</f>
        <v>8</v>
      </c>
      <c r="U8076" s="7" t="str">
        <f>IF((AND(T8076=0,H8076&gt;=L8076)),"Don’t change bids","OK")</f>
        <v>OK</v>
      </c>
      <c r="V8076" t="e">
        <f>IF((MATCH(F8076,W8076,0)),"Same","Diff")</f>
        <v>#N/A</v>
      </c>
      <c r="W8076" s="5">
        <f>ROUND(M8076,2)</f>
        <v>0.37</v>
      </c>
      <c r="X8076" s="5">
        <v>0.37</v>
      </c>
    </row>
    <row r="8077" spans="1:24" x14ac:dyDescent="0.25">
      <c r="A8077" t="s">
        <v>24</v>
      </c>
      <c r="B8077" t="s">
        <v>8313</v>
      </c>
      <c r="C8077" t="s">
        <v>4401</v>
      </c>
      <c r="D8077" t="s">
        <v>8297</v>
      </c>
      <c r="E8077" t="s">
        <v>569</v>
      </c>
      <c r="F8077" s="5">
        <v>0.37</v>
      </c>
      <c r="G8077" s="9">
        <v>0.1</v>
      </c>
      <c r="H8077" s="6">
        <f>G8077*100</f>
        <v>10</v>
      </c>
      <c r="I8077" t="s">
        <v>9716</v>
      </c>
      <c r="J8077" t="s">
        <v>10765</v>
      </c>
      <c r="K8077">
        <v>41</v>
      </c>
      <c r="L8077">
        <v>41</v>
      </c>
      <c r="M8077">
        <f>(F8077*(1+0.05))</f>
        <v>0.38850000000000001</v>
      </c>
      <c r="N8077">
        <f>IFERROR(ROUND(( (-1.208*LN(L8077) + 7.5474 + 4.6991*(2.71828^(-0.009*L8077)) + 0.0001*L8077*L8077 - 0.0432*L8077 + 4.7166)/3),2), " ")</f>
        <v>3.14</v>
      </c>
      <c r="O8077">
        <f>IFERROR(MAX(MIN(ROUND(N8077*(Q8077/P8077),2),4.5),1.9)," ")</f>
        <v>2.96</v>
      </c>
      <c r="P8077">
        <f>13.098*F8077^-1.237</f>
        <v>44.806338281983834</v>
      </c>
      <c r="Q8077">
        <f>13.098*M8077^-1.237</f>
        <v>42.182109086218873</v>
      </c>
      <c r="R8077" s="5">
        <f>IFERROR(ROUND(MAX(MIN((-105.4*LN(O8077) + 163.83),95),10),0)," ")</f>
        <v>49</v>
      </c>
      <c r="S8077" s="5" t="str">
        <f>IFERROR(CONCATENATE("(",R8077,",",ROUND((1.2*W8077),2),")")," ")</f>
        <v>(49,0.47)</v>
      </c>
      <c r="T8077">
        <f>R8077-L8077</f>
        <v>8</v>
      </c>
      <c r="U8077" s="7" t="str">
        <f>IF((AND(T8077=0,H8077&gt;=L8077)),"Don’t change bids","OK")</f>
        <v>OK</v>
      </c>
      <c r="V8077" t="e">
        <f>IF((MATCH(F8077,W8077,0)),"Same","Diff")</f>
        <v>#N/A</v>
      </c>
      <c r="W8077" s="5">
        <f>ROUND(M8077,2)</f>
        <v>0.39</v>
      </c>
      <c r="X8077" s="5">
        <v>0.39</v>
      </c>
    </row>
    <row r="8078" spans="1:24" x14ac:dyDescent="0.25">
      <c r="A8078" t="s">
        <v>24</v>
      </c>
      <c r="B8078" t="s">
        <v>8314</v>
      </c>
      <c r="C8078" t="s">
        <v>4401</v>
      </c>
      <c r="D8078" t="s">
        <v>8297</v>
      </c>
      <c r="E8078" t="s">
        <v>569</v>
      </c>
      <c r="F8078" s="5">
        <v>0.37</v>
      </c>
      <c r="G8078" s="9">
        <v>0.1</v>
      </c>
      <c r="H8078" s="6">
        <f>G8078*100</f>
        <v>10</v>
      </c>
      <c r="I8078" t="s">
        <v>9716</v>
      </c>
      <c r="J8078" t="s">
        <v>10765</v>
      </c>
      <c r="K8078">
        <v>41</v>
      </c>
      <c r="L8078">
        <v>41</v>
      </c>
      <c r="M8078">
        <f>(F8078*(1+0.05))</f>
        <v>0.38850000000000001</v>
      </c>
      <c r="N8078">
        <f>IFERROR(ROUND(( (-1.208*LN(L8078) + 7.5474 + 4.6991*(2.71828^(-0.009*L8078)) + 0.0001*L8078*L8078 - 0.0432*L8078 + 4.7166)/3),2), " ")</f>
        <v>3.14</v>
      </c>
      <c r="O8078">
        <f>IFERROR(MAX(MIN(ROUND(N8078*(Q8078/P8078),2),4.5),1.9)," ")</f>
        <v>2.96</v>
      </c>
      <c r="P8078">
        <f>13.098*F8078^-1.237</f>
        <v>44.806338281983834</v>
      </c>
      <c r="Q8078">
        <f>13.098*M8078^-1.237</f>
        <v>42.182109086218873</v>
      </c>
      <c r="R8078" s="5">
        <f>IFERROR(ROUND(MAX(MIN((-105.4*LN(O8078) + 163.83),95),10),0)," ")</f>
        <v>49</v>
      </c>
      <c r="S8078" s="5" t="str">
        <f>IFERROR(CONCATENATE("(",R8078,",",ROUND((1.2*W8078),2),")")," ")</f>
        <v>(49,0.47)</v>
      </c>
      <c r="T8078">
        <f>R8078-L8078</f>
        <v>8</v>
      </c>
      <c r="U8078" s="7" t="str">
        <f>IF((AND(T8078=0,H8078&gt;=L8078)),"Don’t change bids","OK")</f>
        <v>OK</v>
      </c>
      <c r="V8078" t="e">
        <f>IF((MATCH(F8078,W8078,0)),"Same","Diff")</f>
        <v>#N/A</v>
      </c>
      <c r="W8078" s="5">
        <f>ROUND(M8078,2)</f>
        <v>0.39</v>
      </c>
      <c r="X8078" s="5">
        <v>0.39</v>
      </c>
    </row>
    <row r="8079" spans="1:24" x14ac:dyDescent="0.25">
      <c r="A8079" t="s">
        <v>24</v>
      </c>
      <c r="B8079" t="s">
        <v>8315</v>
      </c>
      <c r="C8079" t="s">
        <v>4401</v>
      </c>
      <c r="D8079" t="s">
        <v>8308</v>
      </c>
      <c r="E8079" t="s">
        <v>569</v>
      </c>
      <c r="F8079" s="5">
        <v>0.37</v>
      </c>
      <c r="G8079" s="9">
        <v>0.1</v>
      </c>
      <c r="H8079" s="6">
        <f>G8079*100</f>
        <v>10</v>
      </c>
      <c r="I8079" t="s">
        <v>9716</v>
      </c>
      <c r="J8079" t="s">
        <v>10765</v>
      </c>
      <c r="K8079">
        <v>41</v>
      </c>
      <c r="L8079">
        <v>41</v>
      </c>
      <c r="M8079">
        <f>(F8079*(1+0.05))</f>
        <v>0.38850000000000001</v>
      </c>
      <c r="N8079">
        <f>IFERROR(ROUND(( (-1.208*LN(L8079) + 7.5474 + 4.6991*(2.71828^(-0.009*L8079)) + 0.0001*L8079*L8079 - 0.0432*L8079 + 4.7166)/3),2), " ")</f>
        <v>3.14</v>
      </c>
      <c r="O8079">
        <f>IFERROR(MAX(MIN(ROUND(N8079*(Q8079/P8079),2),4.5),1.9)," ")</f>
        <v>2.96</v>
      </c>
      <c r="P8079">
        <f>13.098*F8079^-1.237</f>
        <v>44.806338281983834</v>
      </c>
      <c r="Q8079">
        <f>13.098*M8079^-1.237</f>
        <v>42.182109086218873</v>
      </c>
      <c r="R8079" s="5">
        <f>IFERROR(ROUND(MAX(MIN((-105.4*LN(O8079) + 163.83),95),10),0)," ")</f>
        <v>49</v>
      </c>
      <c r="S8079" s="5" t="str">
        <f>IFERROR(CONCATENATE("(",R8079,",",ROUND((1.2*W8079),2),")")," ")</f>
        <v>(49,0.47)</v>
      </c>
      <c r="T8079">
        <f>R8079-L8079</f>
        <v>8</v>
      </c>
      <c r="U8079" s="7" t="str">
        <f>IF((AND(T8079=0,H8079&gt;=L8079)),"Don’t change bids","OK")</f>
        <v>OK</v>
      </c>
      <c r="V8079" t="e">
        <f>IF((MATCH(F8079,W8079,0)),"Same","Diff")</f>
        <v>#N/A</v>
      </c>
      <c r="W8079" s="5">
        <f>ROUND(M8079,2)</f>
        <v>0.39</v>
      </c>
      <c r="X8079" s="5">
        <v>0.39</v>
      </c>
    </row>
    <row r="8080" spans="1:24" x14ac:dyDescent="0.25">
      <c r="A8080" t="s">
        <v>24</v>
      </c>
      <c r="B8080" t="s">
        <v>8316</v>
      </c>
      <c r="C8080" t="s">
        <v>4401</v>
      </c>
      <c r="D8080" t="s">
        <v>8297</v>
      </c>
      <c r="E8080" t="s">
        <v>569</v>
      </c>
      <c r="F8080" s="5">
        <v>0.37</v>
      </c>
      <c r="G8080" s="9">
        <v>0.1</v>
      </c>
      <c r="H8080" s="6">
        <f>G8080*100</f>
        <v>10</v>
      </c>
      <c r="I8080" t="s">
        <v>9716</v>
      </c>
      <c r="J8080" t="s">
        <v>10765</v>
      </c>
      <c r="K8080">
        <v>41</v>
      </c>
      <c r="L8080">
        <v>41</v>
      </c>
      <c r="M8080">
        <f>(F8080*(1+0.05))</f>
        <v>0.38850000000000001</v>
      </c>
      <c r="N8080">
        <f>IFERROR(ROUND(( (-1.208*LN(L8080) + 7.5474 + 4.6991*(2.71828^(-0.009*L8080)) + 0.0001*L8080*L8080 - 0.0432*L8080 + 4.7166)/3),2), " ")</f>
        <v>3.14</v>
      </c>
      <c r="O8080">
        <f>IFERROR(MAX(MIN(ROUND(N8080*(Q8080/P8080),2),4.5),1.9)," ")</f>
        <v>2.96</v>
      </c>
      <c r="P8080">
        <f>13.098*F8080^-1.237</f>
        <v>44.806338281983834</v>
      </c>
      <c r="Q8080">
        <f>13.098*M8080^-1.237</f>
        <v>42.182109086218873</v>
      </c>
      <c r="R8080" s="5">
        <f>IFERROR(ROUND(MAX(MIN((-105.4*LN(O8080) + 163.83),95),10),0)," ")</f>
        <v>49</v>
      </c>
      <c r="S8080" s="5" t="str">
        <f>IFERROR(CONCATENATE("(",R8080,",",ROUND((1.2*W8080),2),")")," ")</f>
        <v>(49,0.47)</v>
      </c>
      <c r="T8080">
        <f>R8080-L8080</f>
        <v>8</v>
      </c>
      <c r="U8080" s="7" t="str">
        <f>IF((AND(T8080=0,H8080&gt;=L8080)),"Don’t change bids","OK")</f>
        <v>OK</v>
      </c>
      <c r="V8080" t="e">
        <f>IF((MATCH(F8080,W8080,0)),"Same","Diff")</f>
        <v>#N/A</v>
      </c>
      <c r="W8080" s="5">
        <f>ROUND(M8080,2)</f>
        <v>0.39</v>
      </c>
      <c r="X8080" s="5">
        <v>0.39</v>
      </c>
    </row>
    <row r="8081" spans="1:24" x14ac:dyDescent="0.25">
      <c r="A8081" t="s">
        <v>24</v>
      </c>
      <c r="B8081" t="s">
        <v>8317</v>
      </c>
      <c r="C8081" t="s">
        <v>4401</v>
      </c>
      <c r="D8081" t="s">
        <v>8297</v>
      </c>
      <c r="E8081" t="s">
        <v>569</v>
      </c>
      <c r="F8081" s="5">
        <v>0.37</v>
      </c>
      <c r="G8081" s="9">
        <v>0.1</v>
      </c>
      <c r="H8081" s="6">
        <f>G8081*100</f>
        <v>10</v>
      </c>
      <c r="I8081" t="s">
        <v>9716</v>
      </c>
      <c r="J8081" t="s">
        <v>10765</v>
      </c>
      <c r="K8081">
        <v>41</v>
      </c>
      <c r="L8081">
        <v>41</v>
      </c>
      <c r="M8081">
        <f>(F8081*(1+0.05))</f>
        <v>0.38850000000000001</v>
      </c>
      <c r="N8081">
        <f>IFERROR(ROUND(( (-1.208*LN(L8081) + 7.5474 + 4.6991*(2.71828^(-0.009*L8081)) + 0.0001*L8081*L8081 - 0.0432*L8081 + 4.7166)/3),2), " ")</f>
        <v>3.14</v>
      </c>
      <c r="O8081">
        <f>IFERROR(MAX(MIN(ROUND(N8081*(Q8081/P8081),2),4.5),1.9)," ")</f>
        <v>2.96</v>
      </c>
      <c r="P8081">
        <f>13.098*F8081^-1.237</f>
        <v>44.806338281983834</v>
      </c>
      <c r="Q8081">
        <f>13.098*M8081^-1.237</f>
        <v>42.182109086218873</v>
      </c>
      <c r="R8081" s="5">
        <f>IFERROR(ROUND(MAX(MIN((-105.4*LN(O8081) + 163.83),95),10),0)," ")</f>
        <v>49</v>
      </c>
      <c r="S8081" s="5" t="str">
        <f>IFERROR(CONCATENATE("(",R8081,",",ROUND((1.2*W8081),2),")")," ")</f>
        <v>(49,0.47)</v>
      </c>
      <c r="T8081">
        <f>R8081-L8081</f>
        <v>8</v>
      </c>
      <c r="U8081" s="7" t="str">
        <f>IF((AND(T8081=0,H8081&gt;=L8081)),"Don’t change bids","OK")</f>
        <v>OK</v>
      </c>
      <c r="V8081" t="e">
        <f>IF((MATCH(F8081,W8081,0)),"Same","Diff")</f>
        <v>#N/A</v>
      </c>
      <c r="W8081" s="5">
        <f>ROUND(M8081,2)</f>
        <v>0.39</v>
      </c>
      <c r="X8081" s="5">
        <v>0.39</v>
      </c>
    </row>
    <row r="8082" spans="1:24" x14ac:dyDescent="0.25">
      <c r="A8082" t="s">
        <v>24</v>
      </c>
      <c r="B8082" t="s">
        <v>8318</v>
      </c>
      <c r="C8082" t="s">
        <v>4401</v>
      </c>
      <c r="D8082" t="s">
        <v>8310</v>
      </c>
      <c r="E8082" t="s">
        <v>4399</v>
      </c>
      <c r="F8082" s="5">
        <v>0.14000000000000001</v>
      </c>
      <c r="G8082" s="9">
        <v>0.1</v>
      </c>
      <c r="H8082" s="6">
        <f>G8082*100</f>
        <v>10</v>
      </c>
      <c r="I8082" t="s">
        <v>10718</v>
      </c>
      <c r="J8082" t="s">
        <v>10765</v>
      </c>
      <c r="K8082">
        <v>41</v>
      </c>
      <c r="L8082">
        <v>41</v>
      </c>
      <c r="M8082">
        <f>(F8082*(1+0.05))</f>
        <v>0.14700000000000002</v>
      </c>
      <c r="N8082">
        <f>IFERROR(ROUND(( (-1.208*LN(L8082) + 7.5474 + 4.6991*(2.71828^(-0.009*L8082)) + 0.0001*L8082*L8082 - 0.0432*L8082 + 4.7166)/3),2), " ")</f>
        <v>3.14</v>
      </c>
      <c r="O8082">
        <f>IFERROR(MAX(MIN(ROUND(N8082*(Q8082/P8082),2),4.5),1.9)," ")</f>
        <v>2.96</v>
      </c>
      <c r="P8082">
        <f>13.098*F8082^-1.237</f>
        <v>149.08865814963406</v>
      </c>
      <c r="Q8082">
        <f>13.098*M8082^-1.237</f>
        <v>140.3567951035746</v>
      </c>
      <c r="R8082" s="5">
        <f>IFERROR(ROUND(MAX(MIN((-105.4*LN(O8082) + 163.83),95),10),0)," ")</f>
        <v>49</v>
      </c>
      <c r="S8082" s="5" t="str">
        <f>IFERROR(CONCATENATE("(",R8082,",",ROUND((1.2*W8082),2),")")," ")</f>
        <v>(49,0.18)</v>
      </c>
      <c r="T8082">
        <f>R8082-L8082</f>
        <v>8</v>
      </c>
      <c r="U8082" s="7" t="str">
        <f>IF((AND(T8082=0,H8082&gt;=L8082)),"Don’t change bids","OK")</f>
        <v>OK</v>
      </c>
      <c r="V8082" t="e">
        <f>IF((MATCH(F8082,W8082,0)),"Same","Diff")</f>
        <v>#N/A</v>
      </c>
      <c r="W8082" s="5">
        <f>ROUND(M8082,2)</f>
        <v>0.15</v>
      </c>
      <c r="X8082" s="5">
        <v>0.15</v>
      </c>
    </row>
    <row r="8083" spans="1:24" x14ac:dyDescent="0.25">
      <c r="A8083" t="s">
        <v>24</v>
      </c>
      <c r="B8083" t="s">
        <v>8319</v>
      </c>
      <c r="C8083" t="s">
        <v>4401</v>
      </c>
      <c r="D8083" t="s">
        <v>8297</v>
      </c>
      <c r="E8083" t="s">
        <v>569</v>
      </c>
      <c r="F8083" s="5">
        <v>0.37</v>
      </c>
      <c r="G8083" s="9">
        <v>0.1</v>
      </c>
      <c r="H8083" s="6">
        <f>G8083*100</f>
        <v>10</v>
      </c>
      <c r="I8083" t="s">
        <v>9716</v>
      </c>
      <c r="J8083" t="s">
        <v>10765</v>
      </c>
      <c r="K8083">
        <v>41</v>
      </c>
      <c r="L8083">
        <v>41</v>
      </c>
      <c r="M8083">
        <f>(F8083*(1+0.05))</f>
        <v>0.38850000000000001</v>
      </c>
      <c r="N8083">
        <f>IFERROR(ROUND(( (-1.208*LN(L8083) + 7.5474 + 4.6991*(2.71828^(-0.009*L8083)) + 0.0001*L8083*L8083 - 0.0432*L8083 + 4.7166)/3),2), " ")</f>
        <v>3.14</v>
      </c>
      <c r="O8083">
        <f>IFERROR(MAX(MIN(ROUND(N8083*(Q8083/P8083),2),4.5),1.9)," ")</f>
        <v>2.96</v>
      </c>
      <c r="P8083">
        <f>13.098*F8083^-1.237</f>
        <v>44.806338281983834</v>
      </c>
      <c r="Q8083">
        <f>13.098*M8083^-1.237</f>
        <v>42.182109086218873</v>
      </c>
      <c r="R8083" s="5">
        <f>IFERROR(ROUND(MAX(MIN((-105.4*LN(O8083) + 163.83),95),10),0)," ")</f>
        <v>49</v>
      </c>
      <c r="S8083" s="5" t="str">
        <f>IFERROR(CONCATENATE("(",R8083,",",ROUND((1.2*W8083),2),")")," ")</f>
        <v>(49,0.47)</v>
      </c>
      <c r="T8083">
        <f>R8083-L8083</f>
        <v>8</v>
      </c>
      <c r="U8083" s="7" t="str">
        <f>IF((AND(T8083=0,H8083&gt;=L8083)),"Don’t change bids","OK")</f>
        <v>OK</v>
      </c>
      <c r="V8083" t="e">
        <f>IF((MATCH(F8083,W8083,0)),"Same","Diff")</f>
        <v>#N/A</v>
      </c>
      <c r="W8083" s="5">
        <f>ROUND(M8083,2)</f>
        <v>0.39</v>
      </c>
      <c r="X8083" s="5">
        <v>0.39</v>
      </c>
    </row>
    <row r="8084" spans="1:24" x14ac:dyDescent="0.25">
      <c r="A8084" t="s">
        <v>24</v>
      </c>
      <c r="B8084" t="s">
        <v>8320</v>
      </c>
      <c r="C8084" t="s">
        <v>4401</v>
      </c>
      <c r="D8084" t="s">
        <v>6177</v>
      </c>
      <c r="E8084" t="s">
        <v>569</v>
      </c>
      <c r="F8084" s="5">
        <v>0.37</v>
      </c>
      <c r="G8084" s="9">
        <v>0.1</v>
      </c>
      <c r="H8084" s="6">
        <f>G8084*100</f>
        <v>10</v>
      </c>
      <c r="I8084" t="s">
        <v>9716</v>
      </c>
      <c r="J8084" t="s">
        <v>10765</v>
      </c>
      <c r="K8084">
        <v>41</v>
      </c>
      <c r="L8084">
        <v>41</v>
      </c>
      <c r="M8084">
        <f>(F8084*(1+0.05))</f>
        <v>0.38850000000000001</v>
      </c>
      <c r="N8084">
        <f>IFERROR(ROUND(( (-1.208*LN(L8084) + 7.5474 + 4.6991*(2.71828^(-0.009*L8084)) + 0.0001*L8084*L8084 - 0.0432*L8084 + 4.7166)/3),2), " ")</f>
        <v>3.14</v>
      </c>
      <c r="O8084">
        <f>IFERROR(MAX(MIN(ROUND(N8084*(Q8084/P8084),2),4.5),1.9)," ")</f>
        <v>2.96</v>
      </c>
      <c r="P8084">
        <f>13.098*F8084^-1.237</f>
        <v>44.806338281983834</v>
      </c>
      <c r="Q8084">
        <f>13.098*M8084^-1.237</f>
        <v>42.182109086218873</v>
      </c>
      <c r="R8084" s="5">
        <f>IFERROR(ROUND(MAX(MIN((-105.4*LN(O8084) + 163.83),95),10),0)," ")</f>
        <v>49</v>
      </c>
      <c r="S8084" s="5" t="str">
        <f>IFERROR(CONCATENATE("(",R8084,",",ROUND((1.2*W8084),2),")")," ")</f>
        <v>(49,0.47)</v>
      </c>
      <c r="T8084">
        <f>R8084-L8084</f>
        <v>8</v>
      </c>
      <c r="U8084" s="7" t="str">
        <f>IF((AND(T8084=0,H8084&gt;=L8084)),"Don’t change bids","OK")</f>
        <v>OK</v>
      </c>
      <c r="V8084" t="e">
        <f>IF((MATCH(F8084,W8084,0)),"Same","Diff")</f>
        <v>#N/A</v>
      </c>
      <c r="W8084" s="5">
        <f>ROUND(M8084,2)</f>
        <v>0.39</v>
      </c>
      <c r="X8084" s="5">
        <v>0.39</v>
      </c>
    </row>
    <row r="8085" spans="1:24" x14ac:dyDescent="0.25">
      <c r="A8085" t="s">
        <v>24</v>
      </c>
      <c r="B8085" t="s">
        <v>8321</v>
      </c>
      <c r="C8085" t="s">
        <v>4401</v>
      </c>
      <c r="D8085" t="s">
        <v>6177</v>
      </c>
      <c r="E8085" t="s">
        <v>569</v>
      </c>
      <c r="F8085" s="5">
        <v>0.37</v>
      </c>
      <c r="G8085" s="9">
        <v>0.1</v>
      </c>
      <c r="H8085" s="6">
        <f>G8085*100</f>
        <v>10</v>
      </c>
      <c r="I8085" t="s">
        <v>9716</v>
      </c>
      <c r="J8085" t="s">
        <v>10765</v>
      </c>
      <c r="K8085">
        <v>41</v>
      </c>
      <c r="L8085">
        <v>41</v>
      </c>
      <c r="M8085">
        <f>(F8085*(1+0.05))</f>
        <v>0.38850000000000001</v>
      </c>
      <c r="N8085">
        <f>IFERROR(ROUND(( (-1.208*LN(L8085) + 7.5474 + 4.6991*(2.71828^(-0.009*L8085)) + 0.0001*L8085*L8085 - 0.0432*L8085 + 4.7166)/3),2), " ")</f>
        <v>3.14</v>
      </c>
      <c r="O8085">
        <f>IFERROR(MAX(MIN(ROUND(N8085*(Q8085/P8085),2),4.5),1.9)," ")</f>
        <v>2.96</v>
      </c>
      <c r="P8085">
        <f>13.098*F8085^-1.237</f>
        <v>44.806338281983834</v>
      </c>
      <c r="Q8085">
        <f>13.098*M8085^-1.237</f>
        <v>42.182109086218873</v>
      </c>
      <c r="R8085" s="5">
        <f>IFERROR(ROUND(MAX(MIN((-105.4*LN(O8085) + 163.83),95),10),0)," ")</f>
        <v>49</v>
      </c>
      <c r="S8085" s="5" t="str">
        <f>IFERROR(CONCATENATE("(",R8085,",",ROUND((1.2*W8085),2),")")," ")</f>
        <v>(49,0.47)</v>
      </c>
      <c r="T8085">
        <f>R8085-L8085</f>
        <v>8</v>
      </c>
      <c r="U8085" s="7" t="str">
        <f>IF((AND(T8085=0,H8085&gt;=L8085)),"Don’t change bids","OK")</f>
        <v>OK</v>
      </c>
      <c r="V8085" t="e">
        <f>IF((MATCH(F8085,W8085,0)),"Same","Diff")</f>
        <v>#N/A</v>
      </c>
      <c r="W8085" s="5">
        <f>ROUND(M8085,2)</f>
        <v>0.39</v>
      </c>
      <c r="X8085" s="5">
        <v>0.39</v>
      </c>
    </row>
    <row r="8086" spans="1:24" x14ac:dyDescent="0.25">
      <c r="A8086" t="s">
        <v>24</v>
      </c>
      <c r="B8086" t="s">
        <v>8322</v>
      </c>
      <c r="C8086" t="s">
        <v>4401</v>
      </c>
      <c r="D8086" t="s">
        <v>6177</v>
      </c>
      <c r="E8086" t="s">
        <v>569</v>
      </c>
      <c r="F8086" s="5">
        <v>0.37</v>
      </c>
      <c r="G8086" s="9">
        <v>0.1</v>
      </c>
      <c r="H8086" s="6">
        <f>G8086*100</f>
        <v>10</v>
      </c>
      <c r="I8086" t="s">
        <v>9716</v>
      </c>
      <c r="J8086" t="s">
        <v>10765</v>
      </c>
      <c r="K8086">
        <v>41</v>
      </c>
      <c r="L8086">
        <v>41</v>
      </c>
      <c r="M8086">
        <f>(F8086*(1+0.05))</f>
        <v>0.38850000000000001</v>
      </c>
      <c r="N8086">
        <f>IFERROR(ROUND(( (-1.208*LN(L8086) + 7.5474 + 4.6991*(2.71828^(-0.009*L8086)) + 0.0001*L8086*L8086 - 0.0432*L8086 + 4.7166)/3),2), " ")</f>
        <v>3.14</v>
      </c>
      <c r="O8086">
        <f>IFERROR(MAX(MIN(ROUND(N8086*(Q8086/P8086),2),4.5),1.9)," ")</f>
        <v>2.96</v>
      </c>
      <c r="P8086">
        <f>13.098*F8086^-1.237</f>
        <v>44.806338281983834</v>
      </c>
      <c r="Q8086">
        <f>13.098*M8086^-1.237</f>
        <v>42.182109086218873</v>
      </c>
      <c r="R8086" s="5">
        <f>IFERROR(ROUND(MAX(MIN((-105.4*LN(O8086) + 163.83),95),10),0)," ")</f>
        <v>49</v>
      </c>
      <c r="S8086" s="5" t="str">
        <f>IFERROR(CONCATENATE("(",R8086,",",ROUND((1.2*W8086),2),")")," ")</f>
        <v>(49,0.47)</v>
      </c>
      <c r="T8086">
        <f>R8086-L8086</f>
        <v>8</v>
      </c>
      <c r="U8086" s="7" t="str">
        <f>IF((AND(T8086=0,H8086&gt;=L8086)),"Don’t change bids","OK")</f>
        <v>OK</v>
      </c>
      <c r="V8086" t="e">
        <f>IF((MATCH(F8086,W8086,0)),"Same","Diff")</f>
        <v>#N/A</v>
      </c>
      <c r="W8086" s="5">
        <f>ROUND(M8086,2)</f>
        <v>0.39</v>
      </c>
      <c r="X8086" s="5">
        <v>0.39</v>
      </c>
    </row>
    <row r="8087" spans="1:24" x14ac:dyDescent="0.25">
      <c r="A8087" t="s">
        <v>24</v>
      </c>
      <c r="B8087" t="s">
        <v>8323</v>
      </c>
      <c r="C8087" t="s">
        <v>4401</v>
      </c>
      <c r="D8087" t="s">
        <v>6177</v>
      </c>
      <c r="E8087" t="s">
        <v>569</v>
      </c>
      <c r="F8087" s="5">
        <v>0.37</v>
      </c>
      <c r="G8087" s="9">
        <v>0.1</v>
      </c>
      <c r="H8087" s="6">
        <f>G8087*100</f>
        <v>10</v>
      </c>
      <c r="I8087" t="s">
        <v>9716</v>
      </c>
      <c r="J8087" t="s">
        <v>10765</v>
      </c>
      <c r="K8087">
        <v>41</v>
      </c>
      <c r="L8087">
        <v>41</v>
      </c>
      <c r="M8087">
        <f>(F8087*(1+0.05))</f>
        <v>0.38850000000000001</v>
      </c>
      <c r="N8087">
        <f>IFERROR(ROUND(( (-1.208*LN(L8087) + 7.5474 + 4.6991*(2.71828^(-0.009*L8087)) + 0.0001*L8087*L8087 - 0.0432*L8087 + 4.7166)/3),2), " ")</f>
        <v>3.14</v>
      </c>
      <c r="O8087">
        <f>IFERROR(MAX(MIN(ROUND(N8087*(Q8087/P8087),2),4.5),1.9)," ")</f>
        <v>2.96</v>
      </c>
      <c r="P8087">
        <f>13.098*F8087^-1.237</f>
        <v>44.806338281983834</v>
      </c>
      <c r="Q8087">
        <f>13.098*M8087^-1.237</f>
        <v>42.182109086218873</v>
      </c>
      <c r="R8087" s="5">
        <f>IFERROR(ROUND(MAX(MIN((-105.4*LN(O8087) + 163.83),95),10),0)," ")</f>
        <v>49</v>
      </c>
      <c r="S8087" s="5" t="str">
        <f>IFERROR(CONCATENATE("(",R8087,",",ROUND((1.2*W8087),2),")")," ")</f>
        <v>(49,0.47)</v>
      </c>
      <c r="T8087">
        <f>R8087-L8087</f>
        <v>8</v>
      </c>
      <c r="U8087" s="7" t="str">
        <f>IF((AND(T8087=0,H8087&gt;=L8087)),"Don’t change bids","OK")</f>
        <v>OK</v>
      </c>
      <c r="V8087" t="e">
        <f>IF((MATCH(F8087,W8087,0)),"Same","Diff")</f>
        <v>#N/A</v>
      </c>
      <c r="W8087" s="5">
        <f>ROUND(M8087,2)</f>
        <v>0.39</v>
      </c>
      <c r="X8087" s="5">
        <v>0.39</v>
      </c>
    </row>
    <row r="8088" spans="1:24" x14ac:dyDescent="0.25">
      <c r="A8088" t="s">
        <v>24</v>
      </c>
      <c r="B8088" t="s">
        <v>8324</v>
      </c>
      <c r="C8088" t="s">
        <v>4401</v>
      </c>
      <c r="D8088" t="s">
        <v>6177</v>
      </c>
      <c r="E8088" t="s">
        <v>569</v>
      </c>
      <c r="F8088" s="5">
        <v>0.37</v>
      </c>
      <c r="G8088" s="9">
        <v>0.1</v>
      </c>
      <c r="H8088" s="6">
        <f>G8088*100</f>
        <v>10</v>
      </c>
      <c r="I8088" t="s">
        <v>9716</v>
      </c>
      <c r="J8088" t="s">
        <v>10765</v>
      </c>
      <c r="K8088">
        <v>41</v>
      </c>
      <c r="L8088">
        <v>41</v>
      </c>
      <c r="M8088">
        <f>(F8088*(1+0.05))</f>
        <v>0.38850000000000001</v>
      </c>
      <c r="N8088">
        <f>IFERROR(ROUND(( (-1.208*LN(L8088) + 7.5474 + 4.6991*(2.71828^(-0.009*L8088)) + 0.0001*L8088*L8088 - 0.0432*L8088 + 4.7166)/3),2), " ")</f>
        <v>3.14</v>
      </c>
      <c r="O8088">
        <f>IFERROR(MAX(MIN(ROUND(N8088*(Q8088/P8088),2),4.5),1.9)," ")</f>
        <v>2.96</v>
      </c>
      <c r="P8088">
        <f>13.098*F8088^-1.237</f>
        <v>44.806338281983834</v>
      </c>
      <c r="Q8088">
        <f>13.098*M8088^-1.237</f>
        <v>42.182109086218873</v>
      </c>
      <c r="R8088" s="5">
        <f>IFERROR(ROUND(MAX(MIN((-105.4*LN(O8088) + 163.83),95),10),0)," ")</f>
        <v>49</v>
      </c>
      <c r="S8088" s="5" t="str">
        <f>IFERROR(CONCATENATE("(",R8088,",",ROUND((1.2*W8088),2),")")," ")</f>
        <v>(49,0.47)</v>
      </c>
      <c r="T8088">
        <f>R8088-L8088</f>
        <v>8</v>
      </c>
      <c r="U8088" s="7" t="str">
        <f>IF((AND(T8088=0,H8088&gt;=L8088)),"Don’t change bids","OK")</f>
        <v>OK</v>
      </c>
      <c r="V8088" t="e">
        <f>IF((MATCH(F8088,W8088,0)),"Same","Diff")</f>
        <v>#N/A</v>
      </c>
      <c r="W8088" s="5">
        <f>ROUND(M8088,2)</f>
        <v>0.39</v>
      </c>
      <c r="X8088" s="5">
        <v>0.39</v>
      </c>
    </row>
    <row r="8089" spans="1:24" x14ac:dyDescent="0.25">
      <c r="A8089" t="s">
        <v>24</v>
      </c>
      <c r="B8089" t="s">
        <v>8325</v>
      </c>
      <c r="C8089" t="s">
        <v>4401</v>
      </c>
      <c r="D8089" t="s">
        <v>6177</v>
      </c>
      <c r="E8089" t="s">
        <v>569</v>
      </c>
      <c r="F8089" s="5">
        <v>0.37</v>
      </c>
      <c r="G8089" s="9">
        <v>0.1</v>
      </c>
      <c r="H8089" s="6">
        <f>G8089*100</f>
        <v>10</v>
      </c>
      <c r="I8089" t="s">
        <v>9716</v>
      </c>
      <c r="J8089" t="s">
        <v>10765</v>
      </c>
      <c r="K8089">
        <v>41</v>
      </c>
      <c r="L8089">
        <v>41</v>
      </c>
      <c r="M8089">
        <f>(F8089*(1+0.05))</f>
        <v>0.38850000000000001</v>
      </c>
      <c r="N8089">
        <f>IFERROR(ROUND(( (-1.208*LN(L8089) + 7.5474 + 4.6991*(2.71828^(-0.009*L8089)) + 0.0001*L8089*L8089 - 0.0432*L8089 + 4.7166)/3),2), " ")</f>
        <v>3.14</v>
      </c>
      <c r="O8089">
        <f>IFERROR(MAX(MIN(ROUND(N8089*(Q8089/P8089),2),4.5),1.9)," ")</f>
        <v>2.96</v>
      </c>
      <c r="P8089">
        <f>13.098*F8089^-1.237</f>
        <v>44.806338281983834</v>
      </c>
      <c r="Q8089">
        <f>13.098*M8089^-1.237</f>
        <v>42.182109086218873</v>
      </c>
      <c r="R8089" s="5">
        <f>IFERROR(ROUND(MAX(MIN((-105.4*LN(O8089) + 163.83),95),10),0)," ")</f>
        <v>49</v>
      </c>
      <c r="S8089" s="5" t="str">
        <f>IFERROR(CONCATENATE("(",R8089,",",ROUND((1.2*W8089),2),")")," ")</f>
        <v>(49,0.47)</v>
      </c>
      <c r="T8089">
        <f>R8089-L8089</f>
        <v>8</v>
      </c>
      <c r="U8089" s="7" t="str">
        <f>IF((AND(T8089=0,H8089&gt;=L8089)),"Don’t change bids","OK")</f>
        <v>OK</v>
      </c>
      <c r="V8089" t="e">
        <f>IF((MATCH(F8089,W8089,0)),"Same","Diff")</f>
        <v>#N/A</v>
      </c>
      <c r="W8089" s="5">
        <f>ROUND(M8089,2)</f>
        <v>0.39</v>
      </c>
      <c r="X8089" s="5">
        <v>0.39</v>
      </c>
    </row>
    <row r="8090" spans="1:24" x14ac:dyDescent="0.25">
      <c r="A8090" t="s">
        <v>24</v>
      </c>
      <c r="B8090" t="s">
        <v>8326</v>
      </c>
      <c r="C8090" t="s">
        <v>4401</v>
      </c>
      <c r="D8090" t="s">
        <v>6177</v>
      </c>
      <c r="E8090" t="s">
        <v>569</v>
      </c>
      <c r="F8090" s="5">
        <v>0.37</v>
      </c>
      <c r="G8090" s="9">
        <v>0.1</v>
      </c>
      <c r="H8090" s="6">
        <f>G8090*100</f>
        <v>10</v>
      </c>
      <c r="I8090" t="s">
        <v>9716</v>
      </c>
      <c r="J8090" t="s">
        <v>10765</v>
      </c>
      <c r="K8090">
        <v>41</v>
      </c>
      <c r="L8090">
        <v>41</v>
      </c>
      <c r="M8090">
        <f>(F8090*(1+0.05))</f>
        <v>0.38850000000000001</v>
      </c>
      <c r="N8090">
        <f>IFERROR(ROUND(( (-1.208*LN(L8090) + 7.5474 + 4.6991*(2.71828^(-0.009*L8090)) + 0.0001*L8090*L8090 - 0.0432*L8090 + 4.7166)/3),2), " ")</f>
        <v>3.14</v>
      </c>
      <c r="O8090">
        <f>IFERROR(MAX(MIN(ROUND(N8090*(Q8090/P8090),2),4.5),1.9)," ")</f>
        <v>2.96</v>
      </c>
      <c r="P8090">
        <f>13.098*F8090^-1.237</f>
        <v>44.806338281983834</v>
      </c>
      <c r="Q8090">
        <f>13.098*M8090^-1.237</f>
        <v>42.182109086218873</v>
      </c>
      <c r="R8090" s="5">
        <f>IFERROR(ROUND(MAX(MIN((-105.4*LN(O8090) + 163.83),95),10),0)," ")</f>
        <v>49</v>
      </c>
      <c r="S8090" s="5" t="str">
        <f>IFERROR(CONCATENATE("(",R8090,",",ROUND((1.2*W8090),2),")")," ")</f>
        <v>(49,0.47)</v>
      </c>
      <c r="T8090">
        <f>R8090-L8090</f>
        <v>8</v>
      </c>
      <c r="U8090" s="7" t="str">
        <f>IF((AND(T8090=0,H8090&gt;=L8090)),"Don’t change bids","OK")</f>
        <v>OK</v>
      </c>
      <c r="V8090" t="e">
        <f>IF((MATCH(F8090,W8090,0)),"Same","Diff")</f>
        <v>#N/A</v>
      </c>
      <c r="W8090" s="5">
        <f>ROUND(M8090,2)</f>
        <v>0.39</v>
      </c>
      <c r="X8090" s="5">
        <v>0.39</v>
      </c>
    </row>
    <row r="8091" spans="1:24" x14ac:dyDescent="0.25">
      <c r="A8091" t="s">
        <v>24</v>
      </c>
      <c r="B8091" t="s">
        <v>8327</v>
      </c>
      <c r="C8091" t="s">
        <v>4401</v>
      </c>
      <c r="D8091" t="s">
        <v>6175</v>
      </c>
      <c r="E8091" t="s">
        <v>569</v>
      </c>
      <c r="F8091" s="5">
        <v>0.37</v>
      </c>
      <c r="G8091" s="9">
        <v>0.1</v>
      </c>
      <c r="H8091" s="6">
        <f>G8091*100</f>
        <v>10</v>
      </c>
      <c r="I8091" t="s">
        <v>9716</v>
      </c>
      <c r="J8091" t="s">
        <v>10765</v>
      </c>
      <c r="K8091">
        <v>41</v>
      </c>
      <c r="L8091">
        <v>41</v>
      </c>
      <c r="M8091">
        <f>(F8091*(1+0.05))</f>
        <v>0.38850000000000001</v>
      </c>
      <c r="N8091">
        <f>IFERROR(ROUND(( (-1.208*LN(L8091) + 7.5474 + 4.6991*(2.71828^(-0.009*L8091)) + 0.0001*L8091*L8091 - 0.0432*L8091 + 4.7166)/3),2), " ")</f>
        <v>3.14</v>
      </c>
      <c r="O8091">
        <f>IFERROR(MAX(MIN(ROUND(N8091*(Q8091/P8091),2),4.5),1.9)," ")</f>
        <v>2.96</v>
      </c>
      <c r="P8091">
        <f>13.098*F8091^-1.237</f>
        <v>44.806338281983834</v>
      </c>
      <c r="Q8091">
        <f>13.098*M8091^-1.237</f>
        <v>42.182109086218873</v>
      </c>
      <c r="R8091" s="5">
        <f>IFERROR(ROUND(MAX(MIN((-105.4*LN(O8091) + 163.83),95),10),0)," ")</f>
        <v>49</v>
      </c>
      <c r="S8091" s="5" t="str">
        <f>IFERROR(CONCATENATE("(",R8091,",",ROUND((1.2*W8091),2),")")," ")</f>
        <v>(49,0.47)</v>
      </c>
      <c r="T8091">
        <f>R8091-L8091</f>
        <v>8</v>
      </c>
      <c r="U8091" s="7" t="str">
        <f>IF((AND(T8091=0,H8091&gt;=L8091)),"Don’t change bids","OK")</f>
        <v>OK</v>
      </c>
      <c r="V8091" t="e">
        <f>IF((MATCH(F8091,W8091,0)),"Same","Diff")</f>
        <v>#N/A</v>
      </c>
      <c r="W8091" s="5">
        <f>ROUND(M8091,2)</f>
        <v>0.39</v>
      </c>
      <c r="X8091" s="5">
        <v>0.39</v>
      </c>
    </row>
    <row r="8092" spans="1:24" x14ac:dyDescent="0.25">
      <c r="A8092" t="s">
        <v>24</v>
      </c>
      <c r="B8092" t="s">
        <v>8328</v>
      </c>
      <c r="C8092" t="s">
        <v>4401</v>
      </c>
      <c r="D8092" t="s">
        <v>6177</v>
      </c>
      <c r="E8092" t="s">
        <v>569</v>
      </c>
      <c r="F8092" s="5">
        <v>0.37</v>
      </c>
      <c r="G8092" s="9">
        <v>0.1</v>
      </c>
      <c r="H8092" s="6">
        <f>G8092*100</f>
        <v>10</v>
      </c>
      <c r="I8092" t="s">
        <v>9716</v>
      </c>
      <c r="J8092" t="s">
        <v>10765</v>
      </c>
      <c r="K8092">
        <v>41</v>
      </c>
      <c r="L8092">
        <v>41</v>
      </c>
      <c r="M8092">
        <f>(F8092*(1+0.05))</f>
        <v>0.38850000000000001</v>
      </c>
      <c r="N8092">
        <f>IFERROR(ROUND(( (-1.208*LN(L8092) + 7.5474 + 4.6991*(2.71828^(-0.009*L8092)) + 0.0001*L8092*L8092 - 0.0432*L8092 + 4.7166)/3),2), " ")</f>
        <v>3.14</v>
      </c>
      <c r="O8092">
        <f>IFERROR(MAX(MIN(ROUND(N8092*(Q8092/P8092),2),4.5),1.9)," ")</f>
        <v>2.96</v>
      </c>
      <c r="P8092">
        <f>13.098*F8092^-1.237</f>
        <v>44.806338281983834</v>
      </c>
      <c r="Q8092">
        <f>13.098*M8092^-1.237</f>
        <v>42.182109086218873</v>
      </c>
      <c r="R8092" s="5">
        <f>IFERROR(ROUND(MAX(MIN((-105.4*LN(O8092) + 163.83),95),10),0)," ")</f>
        <v>49</v>
      </c>
      <c r="S8092" s="5" t="str">
        <f>IFERROR(CONCATENATE("(",R8092,",",ROUND((1.2*W8092),2),")")," ")</f>
        <v>(49,0.47)</v>
      </c>
      <c r="T8092">
        <f>R8092-L8092</f>
        <v>8</v>
      </c>
      <c r="U8092" s="7" t="str">
        <f>IF((AND(T8092=0,H8092&gt;=L8092)),"Don’t change bids","OK")</f>
        <v>OK</v>
      </c>
      <c r="V8092" t="e">
        <f>IF((MATCH(F8092,W8092,0)),"Same","Diff")</f>
        <v>#N/A</v>
      </c>
      <c r="W8092" s="5">
        <f>ROUND(M8092,2)</f>
        <v>0.39</v>
      </c>
      <c r="X8092" s="5">
        <v>0.39</v>
      </c>
    </row>
    <row r="8093" spans="1:24" x14ac:dyDescent="0.25">
      <c r="A8093" t="s">
        <v>24</v>
      </c>
      <c r="B8093" t="s">
        <v>8329</v>
      </c>
      <c r="C8093" t="s">
        <v>4401</v>
      </c>
      <c r="D8093" t="s">
        <v>6177</v>
      </c>
      <c r="E8093" t="s">
        <v>569</v>
      </c>
      <c r="F8093" s="5">
        <v>0.37</v>
      </c>
      <c r="G8093" s="9">
        <v>0.1</v>
      </c>
      <c r="H8093" s="6">
        <f>G8093*100</f>
        <v>10</v>
      </c>
      <c r="I8093" t="s">
        <v>9716</v>
      </c>
      <c r="J8093" t="s">
        <v>10765</v>
      </c>
      <c r="K8093">
        <v>41</v>
      </c>
      <c r="L8093">
        <v>41</v>
      </c>
      <c r="M8093">
        <f>(F8093*(1+0.05))</f>
        <v>0.38850000000000001</v>
      </c>
      <c r="N8093">
        <f>IFERROR(ROUND(( (-1.208*LN(L8093) + 7.5474 + 4.6991*(2.71828^(-0.009*L8093)) + 0.0001*L8093*L8093 - 0.0432*L8093 + 4.7166)/3),2), " ")</f>
        <v>3.14</v>
      </c>
      <c r="O8093">
        <f>IFERROR(MAX(MIN(ROUND(N8093*(Q8093/P8093),2),4.5),1.9)," ")</f>
        <v>2.96</v>
      </c>
      <c r="P8093">
        <f>13.098*F8093^-1.237</f>
        <v>44.806338281983834</v>
      </c>
      <c r="Q8093">
        <f>13.098*M8093^-1.237</f>
        <v>42.182109086218873</v>
      </c>
      <c r="R8093" s="5">
        <f>IFERROR(ROUND(MAX(MIN((-105.4*LN(O8093) + 163.83),95),10),0)," ")</f>
        <v>49</v>
      </c>
      <c r="S8093" s="5" t="str">
        <f>IFERROR(CONCATENATE("(",R8093,",",ROUND((1.2*W8093),2),")")," ")</f>
        <v>(49,0.47)</v>
      </c>
      <c r="T8093">
        <f>R8093-L8093</f>
        <v>8</v>
      </c>
      <c r="U8093" s="7" t="str">
        <f>IF((AND(T8093=0,H8093&gt;=L8093)),"Don’t change bids","OK")</f>
        <v>OK</v>
      </c>
      <c r="V8093" t="e">
        <f>IF((MATCH(F8093,W8093,0)),"Same","Diff")</f>
        <v>#N/A</v>
      </c>
      <c r="W8093" s="5">
        <f>ROUND(M8093,2)</f>
        <v>0.39</v>
      </c>
      <c r="X8093" s="5">
        <v>0.39</v>
      </c>
    </row>
    <row r="8094" spans="1:24" x14ac:dyDescent="0.25">
      <c r="A8094" t="s">
        <v>24</v>
      </c>
      <c r="B8094" t="s">
        <v>8330</v>
      </c>
      <c r="C8094" t="s">
        <v>4401</v>
      </c>
      <c r="D8094" t="s">
        <v>6177</v>
      </c>
      <c r="E8094" t="s">
        <v>1455</v>
      </c>
      <c r="F8094" s="5">
        <v>0.41</v>
      </c>
      <c r="G8094" s="9">
        <v>0.1</v>
      </c>
      <c r="H8094" s="6">
        <f>G8094*100</f>
        <v>10</v>
      </c>
      <c r="I8094" t="s">
        <v>10681</v>
      </c>
      <c r="J8094" t="s">
        <v>10765</v>
      </c>
      <c r="K8094">
        <v>41</v>
      </c>
      <c r="L8094">
        <v>41</v>
      </c>
      <c r="M8094">
        <f>(F8094*(1+0.05))</f>
        <v>0.43049999999999999</v>
      </c>
      <c r="N8094">
        <f>IFERROR(ROUND(( (-1.208*LN(L8094) + 7.5474 + 4.6991*(2.71828^(-0.009*L8094)) + 0.0001*L8094*L8094 - 0.0432*L8094 + 4.7166)/3),2), " ")</f>
        <v>3.14</v>
      </c>
      <c r="O8094">
        <f>IFERROR(MAX(MIN(ROUND(N8094*(Q8094/P8094),2),4.5),1.9)," ")</f>
        <v>2.96</v>
      </c>
      <c r="P8094">
        <f>13.098*F8094^-1.237</f>
        <v>39.463114296437524</v>
      </c>
      <c r="Q8094">
        <f>13.098*M8094^-1.237</f>
        <v>37.151828423426082</v>
      </c>
      <c r="R8094" s="5">
        <f>IFERROR(ROUND(MAX(MIN((-105.4*LN(O8094) + 163.83),95),10),0)," ")</f>
        <v>49</v>
      </c>
      <c r="S8094" s="5" t="str">
        <f>IFERROR(CONCATENATE("(",R8094,",",ROUND((1.2*W8094),2),")")," ")</f>
        <v>(49,0.52)</v>
      </c>
      <c r="T8094">
        <f>R8094-L8094</f>
        <v>8</v>
      </c>
      <c r="U8094" s="7" t="str">
        <f>IF((AND(T8094=0,H8094&gt;=L8094)),"Don’t change bids","OK")</f>
        <v>OK</v>
      </c>
      <c r="V8094" t="e">
        <f>IF((MATCH(F8094,W8094,0)),"Same","Diff")</f>
        <v>#N/A</v>
      </c>
      <c r="W8094" s="5">
        <f>ROUND(M8094,2)</f>
        <v>0.43</v>
      </c>
      <c r="X8094" s="5">
        <v>0.43</v>
      </c>
    </row>
    <row r="8095" spans="1:24" x14ac:dyDescent="0.25">
      <c r="A8095" t="s">
        <v>24</v>
      </c>
      <c r="B8095" t="s">
        <v>8331</v>
      </c>
      <c r="C8095" t="s">
        <v>4401</v>
      </c>
      <c r="D8095" t="s">
        <v>6205</v>
      </c>
      <c r="E8095" t="s">
        <v>569</v>
      </c>
      <c r="F8095" s="5">
        <v>0.37</v>
      </c>
      <c r="G8095" s="9">
        <v>0.1</v>
      </c>
      <c r="H8095" s="6">
        <f>G8095*100</f>
        <v>10</v>
      </c>
      <c r="I8095" t="s">
        <v>9716</v>
      </c>
      <c r="J8095" t="s">
        <v>10765</v>
      </c>
      <c r="K8095">
        <v>41</v>
      </c>
      <c r="L8095">
        <v>41</v>
      </c>
      <c r="M8095">
        <f>(F8095*(1+0.05))</f>
        <v>0.38850000000000001</v>
      </c>
      <c r="N8095">
        <f>IFERROR(ROUND(( (-1.208*LN(L8095) + 7.5474 + 4.6991*(2.71828^(-0.009*L8095)) + 0.0001*L8095*L8095 - 0.0432*L8095 + 4.7166)/3),2), " ")</f>
        <v>3.14</v>
      </c>
      <c r="O8095">
        <f>IFERROR(MAX(MIN(ROUND(N8095*(Q8095/P8095),2),4.5),1.9)," ")</f>
        <v>2.96</v>
      </c>
      <c r="P8095">
        <f>13.098*F8095^-1.237</f>
        <v>44.806338281983834</v>
      </c>
      <c r="Q8095">
        <f>13.098*M8095^-1.237</f>
        <v>42.182109086218873</v>
      </c>
      <c r="R8095" s="5">
        <f>IFERROR(ROUND(MAX(MIN((-105.4*LN(O8095) + 163.83),95),10),0)," ")</f>
        <v>49</v>
      </c>
      <c r="S8095" s="5" t="str">
        <f>IFERROR(CONCATENATE("(",R8095,",",ROUND((1.2*W8095),2),")")," ")</f>
        <v>(49,0.47)</v>
      </c>
      <c r="T8095">
        <f>R8095-L8095</f>
        <v>8</v>
      </c>
      <c r="U8095" s="7" t="str">
        <f>IF((AND(T8095=0,H8095&gt;=L8095)),"Don’t change bids","OK")</f>
        <v>OK</v>
      </c>
      <c r="V8095" t="e">
        <f>IF((MATCH(F8095,W8095,0)),"Same","Diff")</f>
        <v>#N/A</v>
      </c>
      <c r="W8095" s="5">
        <f>ROUND(M8095,2)</f>
        <v>0.39</v>
      </c>
      <c r="X8095" s="5">
        <v>0.39</v>
      </c>
    </row>
    <row r="8096" spans="1:24" x14ac:dyDescent="0.25">
      <c r="A8096" t="s">
        <v>24</v>
      </c>
      <c r="B8096" t="s">
        <v>8332</v>
      </c>
      <c r="C8096" t="s">
        <v>4401</v>
      </c>
      <c r="D8096" t="s">
        <v>6177</v>
      </c>
      <c r="E8096" t="s">
        <v>569</v>
      </c>
      <c r="F8096" s="5">
        <v>0.37</v>
      </c>
      <c r="G8096" s="9">
        <v>0.1</v>
      </c>
      <c r="H8096" s="6">
        <f>G8096*100</f>
        <v>10</v>
      </c>
      <c r="I8096" t="s">
        <v>9716</v>
      </c>
      <c r="J8096" t="s">
        <v>10765</v>
      </c>
      <c r="K8096">
        <v>41</v>
      </c>
      <c r="L8096">
        <v>41</v>
      </c>
      <c r="M8096">
        <f>(F8096*(1+0.05))</f>
        <v>0.38850000000000001</v>
      </c>
      <c r="N8096">
        <f>IFERROR(ROUND(( (-1.208*LN(L8096) + 7.5474 + 4.6991*(2.71828^(-0.009*L8096)) + 0.0001*L8096*L8096 - 0.0432*L8096 + 4.7166)/3),2), " ")</f>
        <v>3.14</v>
      </c>
      <c r="O8096">
        <f>IFERROR(MAX(MIN(ROUND(N8096*(Q8096/P8096),2),4.5),1.9)," ")</f>
        <v>2.96</v>
      </c>
      <c r="P8096">
        <f>13.098*F8096^-1.237</f>
        <v>44.806338281983834</v>
      </c>
      <c r="Q8096">
        <f>13.098*M8096^-1.237</f>
        <v>42.182109086218873</v>
      </c>
      <c r="R8096" s="5">
        <f>IFERROR(ROUND(MAX(MIN((-105.4*LN(O8096) + 163.83),95),10),0)," ")</f>
        <v>49</v>
      </c>
      <c r="S8096" s="5" t="str">
        <f>IFERROR(CONCATENATE("(",R8096,",",ROUND((1.2*W8096),2),")")," ")</f>
        <v>(49,0.47)</v>
      </c>
      <c r="T8096">
        <f>R8096-L8096</f>
        <v>8</v>
      </c>
      <c r="U8096" s="7" t="str">
        <f>IF((AND(T8096=0,H8096&gt;=L8096)),"Don’t change bids","OK")</f>
        <v>OK</v>
      </c>
      <c r="V8096" t="e">
        <f>IF((MATCH(F8096,W8096,0)),"Same","Diff")</f>
        <v>#N/A</v>
      </c>
      <c r="W8096" s="5">
        <f>ROUND(M8096,2)</f>
        <v>0.39</v>
      </c>
      <c r="X8096" s="5">
        <v>0.39</v>
      </c>
    </row>
    <row r="8097" spans="1:24" x14ac:dyDescent="0.25">
      <c r="A8097" t="s">
        <v>24</v>
      </c>
      <c r="B8097" t="s">
        <v>8333</v>
      </c>
      <c r="C8097" t="s">
        <v>4401</v>
      </c>
      <c r="D8097" t="s">
        <v>6187</v>
      </c>
      <c r="E8097" t="s">
        <v>569</v>
      </c>
      <c r="F8097" s="5">
        <v>0.37</v>
      </c>
      <c r="G8097" s="9">
        <v>0.1</v>
      </c>
      <c r="H8097" s="6">
        <f>G8097*100</f>
        <v>10</v>
      </c>
      <c r="I8097" t="s">
        <v>9716</v>
      </c>
      <c r="J8097" t="s">
        <v>10765</v>
      </c>
      <c r="K8097">
        <v>41</v>
      </c>
      <c r="L8097">
        <v>41</v>
      </c>
      <c r="M8097">
        <f>(F8097*(1+0.05))</f>
        <v>0.38850000000000001</v>
      </c>
      <c r="N8097">
        <f>IFERROR(ROUND(( (-1.208*LN(L8097) + 7.5474 + 4.6991*(2.71828^(-0.009*L8097)) + 0.0001*L8097*L8097 - 0.0432*L8097 + 4.7166)/3),2), " ")</f>
        <v>3.14</v>
      </c>
      <c r="O8097">
        <f>IFERROR(MAX(MIN(ROUND(N8097*(Q8097/P8097),2),4.5),1.9)," ")</f>
        <v>2.96</v>
      </c>
      <c r="P8097">
        <f>13.098*F8097^-1.237</f>
        <v>44.806338281983834</v>
      </c>
      <c r="Q8097">
        <f>13.098*M8097^-1.237</f>
        <v>42.182109086218873</v>
      </c>
      <c r="R8097" s="5">
        <f>IFERROR(ROUND(MAX(MIN((-105.4*LN(O8097) + 163.83),95),10),0)," ")</f>
        <v>49</v>
      </c>
      <c r="S8097" s="5" t="str">
        <f>IFERROR(CONCATENATE("(",R8097,",",ROUND((1.2*W8097),2),")")," ")</f>
        <v>(49,0.47)</v>
      </c>
      <c r="T8097">
        <f>R8097-L8097</f>
        <v>8</v>
      </c>
      <c r="U8097" s="7" t="str">
        <f>IF((AND(T8097=0,H8097&gt;=L8097)),"Don’t change bids","OK")</f>
        <v>OK</v>
      </c>
      <c r="V8097" t="e">
        <f>IF((MATCH(F8097,W8097,0)),"Same","Diff")</f>
        <v>#N/A</v>
      </c>
      <c r="W8097" s="5">
        <f>ROUND(M8097,2)</f>
        <v>0.39</v>
      </c>
      <c r="X8097" s="5">
        <v>0.39</v>
      </c>
    </row>
    <row r="8098" spans="1:24" x14ac:dyDescent="0.25">
      <c r="A8098" t="s">
        <v>24</v>
      </c>
      <c r="B8098" t="s">
        <v>8334</v>
      </c>
      <c r="C8098" t="s">
        <v>4401</v>
      </c>
      <c r="D8098" t="s">
        <v>6205</v>
      </c>
      <c r="E8098" t="s">
        <v>569</v>
      </c>
      <c r="F8098" s="5">
        <v>0.37</v>
      </c>
      <c r="G8098" s="9">
        <v>0.1</v>
      </c>
      <c r="H8098" s="6">
        <f>G8098*100</f>
        <v>10</v>
      </c>
      <c r="I8098" t="s">
        <v>9716</v>
      </c>
      <c r="J8098" t="s">
        <v>10765</v>
      </c>
      <c r="K8098">
        <v>41</v>
      </c>
      <c r="L8098">
        <v>41</v>
      </c>
      <c r="M8098">
        <f>(F8098*(1+0.05))</f>
        <v>0.38850000000000001</v>
      </c>
      <c r="N8098">
        <f>IFERROR(ROUND(( (-1.208*LN(L8098) + 7.5474 + 4.6991*(2.71828^(-0.009*L8098)) + 0.0001*L8098*L8098 - 0.0432*L8098 + 4.7166)/3),2), " ")</f>
        <v>3.14</v>
      </c>
      <c r="O8098">
        <f>IFERROR(MAX(MIN(ROUND(N8098*(Q8098/P8098),2),4.5),1.9)," ")</f>
        <v>2.96</v>
      </c>
      <c r="P8098">
        <f>13.098*F8098^-1.237</f>
        <v>44.806338281983834</v>
      </c>
      <c r="Q8098">
        <f>13.098*M8098^-1.237</f>
        <v>42.182109086218873</v>
      </c>
      <c r="R8098" s="5">
        <f>IFERROR(ROUND(MAX(MIN((-105.4*LN(O8098) + 163.83),95),10),0)," ")</f>
        <v>49</v>
      </c>
      <c r="S8098" s="5" t="str">
        <f>IFERROR(CONCATENATE("(",R8098,",",ROUND((1.2*W8098),2),")")," ")</f>
        <v>(49,0.47)</v>
      </c>
      <c r="T8098">
        <f>R8098-L8098</f>
        <v>8</v>
      </c>
      <c r="U8098" s="7" t="str">
        <f>IF((AND(T8098=0,H8098&gt;=L8098)),"Don’t change bids","OK")</f>
        <v>OK</v>
      </c>
      <c r="V8098" t="e">
        <f>IF((MATCH(F8098,W8098,0)),"Same","Diff")</f>
        <v>#N/A</v>
      </c>
      <c r="W8098" s="5">
        <f>ROUND(M8098,2)</f>
        <v>0.39</v>
      </c>
      <c r="X8098" s="5">
        <v>0.39</v>
      </c>
    </row>
    <row r="8099" spans="1:24" x14ac:dyDescent="0.25">
      <c r="A8099" t="s">
        <v>24</v>
      </c>
      <c r="B8099" t="s">
        <v>8335</v>
      </c>
      <c r="C8099" t="s">
        <v>4401</v>
      </c>
      <c r="D8099" t="s">
        <v>6177</v>
      </c>
      <c r="E8099" t="s">
        <v>569</v>
      </c>
      <c r="F8099" s="5">
        <v>0.37</v>
      </c>
      <c r="G8099" s="9">
        <v>0.1</v>
      </c>
      <c r="H8099" s="6">
        <f>G8099*100</f>
        <v>10</v>
      </c>
      <c r="I8099" t="s">
        <v>9716</v>
      </c>
      <c r="J8099" t="s">
        <v>10765</v>
      </c>
      <c r="K8099">
        <v>41</v>
      </c>
      <c r="L8099">
        <v>41</v>
      </c>
      <c r="M8099">
        <f>(F8099*(1+0.05))</f>
        <v>0.38850000000000001</v>
      </c>
      <c r="N8099">
        <f>IFERROR(ROUND(( (-1.208*LN(L8099) + 7.5474 + 4.6991*(2.71828^(-0.009*L8099)) + 0.0001*L8099*L8099 - 0.0432*L8099 + 4.7166)/3),2), " ")</f>
        <v>3.14</v>
      </c>
      <c r="O8099">
        <f>IFERROR(MAX(MIN(ROUND(N8099*(Q8099/P8099),2),4.5),1.9)," ")</f>
        <v>2.96</v>
      </c>
      <c r="P8099">
        <f>13.098*F8099^-1.237</f>
        <v>44.806338281983834</v>
      </c>
      <c r="Q8099">
        <f>13.098*M8099^-1.237</f>
        <v>42.182109086218873</v>
      </c>
      <c r="R8099" s="5">
        <f>IFERROR(ROUND(MAX(MIN((-105.4*LN(O8099) + 163.83),95),10),0)," ")</f>
        <v>49</v>
      </c>
      <c r="S8099" s="5" t="str">
        <f>IFERROR(CONCATENATE("(",R8099,",",ROUND((1.2*W8099),2),")")," ")</f>
        <v>(49,0.47)</v>
      </c>
      <c r="T8099">
        <f>R8099-L8099</f>
        <v>8</v>
      </c>
      <c r="U8099" s="7" t="str">
        <f>IF((AND(T8099=0,H8099&gt;=L8099)),"Don’t change bids","OK")</f>
        <v>OK</v>
      </c>
      <c r="V8099" t="e">
        <f>IF((MATCH(F8099,W8099,0)),"Same","Diff")</f>
        <v>#N/A</v>
      </c>
      <c r="W8099" s="5">
        <f>ROUND(M8099,2)</f>
        <v>0.39</v>
      </c>
      <c r="X8099" s="5">
        <v>0.39</v>
      </c>
    </row>
    <row r="8100" spans="1:24" x14ac:dyDescent="0.25">
      <c r="A8100" t="s">
        <v>24</v>
      </c>
      <c r="B8100" t="s">
        <v>8336</v>
      </c>
      <c r="C8100" t="s">
        <v>4401</v>
      </c>
      <c r="D8100" t="s">
        <v>6205</v>
      </c>
      <c r="E8100" t="s">
        <v>1671</v>
      </c>
      <c r="F8100" s="5">
        <v>0.46</v>
      </c>
      <c r="G8100" s="9">
        <v>0.1</v>
      </c>
      <c r="H8100" s="6">
        <f>G8100*100</f>
        <v>10</v>
      </c>
      <c r="I8100" t="s">
        <v>10686</v>
      </c>
      <c r="J8100" t="s">
        <v>10765</v>
      </c>
      <c r="K8100">
        <v>41</v>
      </c>
      <c r="L8100">
        <v>41</v>
      </c>
      <c r="M8100">
        <f>(F8100*(1+0.05))</f>
        <v>0.48300000000000004</v>
      </c>
      <c r="N8100">
        <f>IFERROR(ROUND(( (-1.208*LN(L8100) + 7.5474 + 4.6991*(2.71828^(-0.009*L8100)) + 0.0001*L8100*L8100 - 0.0432*L8100 + 4.7166)/3),2), " ")</f>
        <v>3.14</v>
      </c>
      <c r="O8100">
        <f>IFERROR(MAX(MIN(ROUND(N8100*(Q8100/P8100),2),4.5),1.9)," ")</f>
        <v>2.96</v>
      </c>
      <c r="P8100">
        <f>13.098*F8100^-1.237</f>
        <v>34.22737147188338</v>
      </c>
      <c r="Q8100">
        <f>13.098*M8100^-1.237</f>
        <v>32.22273393722179</v>
      </c>
      <c r="R8100" s="5">
        <f>IFERROR(ROUND(MAX(MIN((-105.4*LN(O8100) + 163.83),95),10),0)," ")</f>
        <v>49</v>
      </c>
      <c r="S8100" s="5" t="str">
        <f>IFERROR(CONCATENATE("(",R8100,",",ROUND((1.2*W8100),2),")")," ")</f>
        <v>(49,0.58)</v>
      </c>
      <c r="T8100">
        <f>R8100-L8100</f>
        <v>8</v>
      </c>
      <c r="U8100" s="7" t="str">
        <f>IF((AND(T8100=0,H8100&gt;=L8100)),"Don’t change bids","OK")</f>
        <v>OK</v>
      </c>
      <c r="V8100" t="e">
        <f>IF((MATCH(F8100,W8100,0)),"Same","Diff")</f>
        <v>#N/A</v>
      </c>
      <c r="W8100" s="5">
        <f>ROUND(M8100,2)</f>
        <v>0.48</v>
      </c>
      <c r="X8100" s="5">
        <v>0.48</v>
      </c>
    </row>
    <row r="8101" spans="1:24" x14ac:dyDescent="0.25">
      <c r="A8101" t="s">
        <v>24</v>
      </c>
      <c r="B8101" t="s">
        <v>8337</v>
      </c>
      <c r="C8101" t="s">
        <v>4401</v>
      </c>
      <c r="D8101" t="s">
        <v>6177</v>
      </c>
      <c r="E8101" t="s">
        <v>569</v>
      </c>
      <c r="F8101" s="5">
        <v>0.37</v>
      </c>
      <c r="G8101" s="9">
        <v>0.1</v>
      </c>
      <c r="H8101" s="6">
        <f>G8101*100</f>
        <v>10</v>
      </c>
      <c r="I8101" t="s">
        <v>9716</v>
      </c>
      <c r="J8101" t="s">
        <v>10765</v>
      </c>
      <c r="K8101">
        <v>41</v>
      </c>
      <c r="L8101">
        <v>41</v>
      </c>
      <c r="M8101">
        <f>(F8101*(1+0.05))</f>
        <v>0.38850000000000001</v>
      </c>
      <c r="N8101">
        <f>IFERROR(ROUND(( (-1.208*LN(L8101) + 7.5474 + 4.6991*(2.71828^(-0.009*L8101)) + 0.0001*L8101*L8101 - 0.0432*L8101 + 4.7166)/3),2), " ")</f>
        <v>3.14</v>
      </c>
      <c r="O8101">
        <f>IFERROR(MAX(MIN(ROUND(N8101*(Q8101/P8101),2),4.5),1.9)," ")</f>
        <v>2.96</v>
      </c>
      <c r="P8101">
        <f>13.098*F8101^-1.237</f>
        <v>44.806338281983834</v>
      </c>
      <c r="Q8101">
        <f>13.098*M8101^-1.237</f>
        <v>42.182109086218873</v>
      </c>
      <c r="R8101" s="5">
        <f>IFERROR(ROUND(MAX(MIN((-105.4*LN(O8101) + 163.83),95),10),0)," ")</f>
        <v>49</v>
      </c>
      <c r="S8101" s="5" t="str">
        <f>IFERROR(CONCATENATE("(",R8101,",",ROUND((1.2*W8101),2),")")," ")</f>
        <v>(49,0.47)</v>
      </c>
      <c r="T8101">
        <f>R8101-L8101</f>
        <v>8</v>
      </c>
      <c r="U8101" s="7" t="str">
        <f>IF((AND(T8101=0,H8101&gt;=L8101)),"Don’t change bids","OK")</f>
        <v>OK</v>
      </c>
      <c r="V8101" t="e">
        <f>IF((MATCH(F8101,W8101,0)),"Same","Diff")</f>
        <v>#N/A</v>
      </c>
      <c r="W8101" s="5">
        <f>ROUND(M8101,2)</f>
        <v>0.39</v>
      </c>
      <c r="X8101" s="5">
        <v>0.39</v>
      </c>
    </row>
    <row r="8102" spans="1:24" x14ac:dyDescent="0.25">
      <c r="A8102" t="s">
        <v>24</v>
      </c>
      <c r="B8102" t="s">
        <v>8338</v>
      </c>
      <c r="C8102" t="s">
        <v>4401</v>
      </c>
      <c r="D8102" t="s">
        <v>6177</v>
      </c>
      <c r="E8102" t="s">
        <v>569</v>
      </c>
      <c r="F8102" s="5">
        <v>0.37</v>
      </c>
      <c r="G8102" s="9">
        <v>0.1</v>
      </c>
      <c r="H8102" s="6">
        <f>G8102*100</f>
        <v>10</v>
      </c>
      <c r="I8102" t="s">
        <v>9716</v>
      </c>
      <c r="J8102" t="s">
        <v>10765</v>
      </c>
      <c r="K8102">
        <v>41</v>
      </c>
      <c r="L8102">
        <v>41</v>
      </c>
      <c r="M8102">
        <f>(F8102*(1+0.05))</f>
        <v>0.38850000000000001</v>
      </c>
      <c r="N8102">
        <f>IFERROR(ROUND(( (-1.208*LN(L8102) + 7.5474 + 4.6991*(2.71828^(-0.009*L8102)) + 0.0001*L8102*L8102 - 0.0432*L8102 + 4.7166)/3),2), " ")</f>
        <v>3.14</v>
      </c>
      <c r="O8102">
        <f>IFERROR(MAX(MIN(ROUND(N8102*(Q8102/P8102),2),4.5),1.9)," ")</f>
        <v>2.96</v>
      </c>
      <c r="P8102">
        <f>13.098*F8102^-1.237</f>
        <v>44.806338281983834</v>
      </c>
      <c r="Q8102">
        <f>13.098*M8102^-1.237</f>
        <v>42.182109086218873</v>
      </c>
      <c r="R8102" s="5">
        <f>IFERROR(ROUND(MAX(MIN((-105.4*LN(O8102) + 163.83),95),10),0)," ")</f>
        <v>49</v>
      </c>
      <c r="S8102" s="5" t="str">
        <f>IFERROR(CONCATENATE("(",R8102,",",ROUND((1.2*W8102),2),")")," ")</f>
        <v>(49,0.47)</v>
      </c>
      <c r="T8102">
        <f>R8102-L8102</f>
        <v>8</v>
      </c>
      <c r="U8102" s="7" t="str">
        <f>IF((AND(T8102=0,H8102&gt;=L8102)),"Don’t change bids","OK")</f>
        <v>OK</v>
      </c>
      <c r="V8102" t="e">
        <f>IF((MATCH(F8102,W8102,0)),"Same","Diff")</f>
        <v>#N/A</v>
      </c>
      <c r="W8102" s="5">
        <f>ROUND(M8102,2)</f>
        <v>0.39</v>
      </c>
      <c r="X8102" s="5">
        <v>0.39</v>
      </c>
    </row>
    <row r="8103" spans="1:24" x14ac:dyDescent="0.25">
      <c r="A8103" t="s">
        <v>24</v>
      </c>
      <c r="B8103" t="s">
        <v>8339</v>
      </c>
      <c r="C8103" t="s">
        <v>4401</v>
      </c>
      <c r="D8103" t="s">
        <v>6207</v>
      </c>
      <c r="E8103" t="s">
        <v>569</v>
      </c>
      <c r="F8103" s="5">
        <v>0.37</v>
      </c>
      <c r="G8103" s="9">
        <v>0.1</v>
      </c>
      <c r="H8103" s="6">
        <f>G8103*100</f>
        <v>10</v>
      </c>
      <c r="I8103" t="s">
        <v>9716</v>
      </c>
      <c r="J8103" t="s">
        <v>10765</v>
      </c>
      <c r="K8103">
        <v>41</v>
      </c>
      <c r="L8103">
        <v>41</v>
      </c>
      <c r="M8103">
        <f>(F8103*(1+0.05))</f>
        <v>0.38850000000000001</v>
      </c>
      <c r="N8103">
        <f>IFERROR(ROUND(( (-1.208*LN(L8103) + 7.5474 + 4.6991*(2.71828^(-0.009*L8103)) + 0.0001*L8103*L8103 - 0.0432*L8103 + 4.7166)/3),2), " ")</f>
        <v>3.14</v>
      </c>
      <c r="O8103">
        <f>IFERROR(MAX(MIN(ROUND(N8103*(Q8103/P8103),2),4.5),1.9)," ")</f>
        <v>2.96</v>
      </c>
      <c r="P8103">
        <f>13.098*F8103^-1.237</f>
        <v>44.806338281983834</v>
      </c>
      <c r="Q8103">
        <f>13.098*M8103^-1.237</f>
        <v>42.182109086218873</v>
      </c>
      <c r="R8103" s="5">
        <f>IFERROR(ROUND(MAX(MIN((-105.4*LN(O8103) + 163.83),95),10),0)," ")</f>
        <v>49</v>
      </c>
      <c r="S8103" s="5" t="str">
        <f>IFERROR(CONCATENATE("(",R8103,",",ROUND((1.2*W8103),2),")")," ")</f>
        <v>(49,0.47)</v>
      </c>
      <c r="T8103">
        <f>R8103-L8103</f>
        <v>8</v>
      </c>
      <c r="U8103" s="7" t="str">
        <f>IF((AND(T8103=0,H8103&gt;=L8103)),"Don’t change bids","OK")</f>
        <v>OK</v>
      </c>
      <c r="V8103" t="e">
        <f>IF((MATCH(F8103,W8103,0)),"Same","Diff")</f>
        <v>#N/A</v>
      </c>
      <c r="W8103" s="5">
        <f>ROUND(M8103,2)</f>
        <v>0.39</v>
      </c>
      <c r="X8103" s="5">
        <v>0.39</v>
      </c>
    </row>
    <row r="8104" spans="1:24" x14ac:dyDescent="0.25">
      <c r="A8104" t="s">
        <v>24</v>
      </c>
      <c r="B8104" t="s">
        <v>8340</v>
      </c>
      <c r="C8104" t="s">
        <v>4401</v>
      </c>
      <c r="D8104" t="s">
        <v>6177</v>
      </c>
      <c r="E8104" t="s">
        <v>569</v>
      </c>
      <c r="F8104" s="5">
        <v>0.37</v>
      </c>
      <c r="G8104" s="9">
        <v>0.1</v>
      </c>
      <c r="H8104" s="6">
        <f>G8104*100</f>
        <v>10</v>
      </c>
      <c r="I8104" t="s">
        <v>9716</v>
      </c>
      <c r="J8104" t="s">
        <v>10765</v>
      </c>
      <c r="K8104">
        <v>41</v>
      </c>
      <c r="L8104">
        <v>41</v>
      </c>
      <c r="M8104">
        <f>(F8104*(1+0.05))</f>
        <v>0.38850000000000001</v>
      </c>
      <c r="N8104">
        <f>IFERROR(ROUND(( (-1.208*LN(L8104) + 7.5474 + 4.6991*(2.71828^(-0.009*L8104)) + 0.0001*L8104*L8104 - 0.0432*L8104 + 4.7166)/3),2), " ")</f>
        <v>3.14</v>
      </c>
      <c r="O8104">
        <f>IFERROR(MAX(MIN(ROUND(N8104*(Q8104/P8104),2),4.5),1.9)," ")</f>
        <v>2.96</v>
      </c>
      <c r="P8104">
        <f>13.098*F8104^-1.237</f>
        <v>44.806338281983834</v>
      </c>
      <c r="Q8104">
        <f>13.098*M8104^-1.237</f>
        <v>42.182109086218873</v>
      </c>
      <c r="R8104" s="5">
        <f>IFERROR(ROUND(MAX(MIN((-105.4*LN(O8104) + 163.83),95),10),0)," ")</f>
        <v>49</v>
      </c>
      <c r="S8104" s="5" t="str">
        <f>IFERROR(CONCATENATE("(",R8104,",",ROUND((1.2*W8104),2),")")," ")</f>
        <v>(49,0.47)</v>
      </c>
      <c r="T8104">
        <f>R8104-L8104</f>
        <v>8</v>
      </c>
      <c r="U8104" s="7" t="str">
        <f>IF((AND(T8104=0,H8104&gt;=L8104)),"Don’t change bids","OK")</f>
        <v>OK</v>
      </c>
      <c r="V8104" t="e">
        <f>IF((MATCH(F8104,W8104,0)),"Same","Diff")</f>
        <v>#N/A</v>
      </c>
      <c r="W8104" s="5">
        <f>ROUND(M8104,2)</f>
        <v>0.39</v>
      </c>
      <c r="X8104" s="5">
        <v>0.39</v>
      </c>
    </row>
    <row r="8105" spans="1:24" x14ac:dyDescent="0.25">
      <c r="A8105" t="s">
        <v>24</v>
      </c>
      <c r="B8105" t="s">
        <v>8341</v>
      </c>
      <c r="C8105" t="s">
        <v>4401</v>
      </c>
      <c r="D8105" t="s">
        <v>6205</v>
      </c>
      <c r="E8105" t="s">
        <v>569</v>
      </c>
      <c r="F8105" s="5">
        <v>0.37</v>
      </c>
      <c r="G8105" s="9">
        <v>0.1</v>
      </c>
      <c r="H8105" s="6">
        <f>G8105*100</f>
        <v>10</v>
      </c>
      <c r="I8105" t="s">
        <v>9716</v>
      </c>
      <c r="J8105" t="s">
        <v>10765</v>
      </c>
      <c r="K8105">
        <v>41</v>
      </c>
      <c r="L8105">
        <v>41</v>
      </c>
      <c r="M8105">
        <f>(F8105*(1+0.05))</f>
        <v>0.38850000000000001</v>
      </c>
      <c r="N8105">
        <f>IFERROR(ROUND(( (-1.208*LN(L8105) + 7.5474 + 4.6991*(2.71828^(-0.009*L8105)) + 0.0001*L8105*L8105 - 0.0432*L8105 + 4.7166)/3),2), " ")</f>
        <v>3.14</v>
      </c>
      <c r="O8105">
        <f>IFERROR(MAX(MIN(ROUND(N8105*(Q8105/P8105),2),4.5),1.9)," ")</f>
        <v>2.96</v>
      </c>
      <c r="P8105">
        <f>13.098*F8105^-1.237</f>
        <v>44.806338281983834</v>
      </c>
      <c r="Q8105">
        <f>13.098*M8105^-1.237</f>
        <v>42.182109086218873</v>
      </c>
      <c r="R8105" s="5">
        <f>IFERROR(ROUND(MAX(MIN((-105.4*LN(O8105) + 163.83),95),10),0)," ")</f>
        <v>49</v>
      </c>
      <c r="S8105" s="5" t="str">
        <f>IFERROR(CONCATENATE("(",R8105,",",ROUND((1.2*W8105),2),")")," ")</f>
        <v>(49,0.47)</v>
      </c>
      <c r="T8105">
        <f>R8105-L8105</f>
        <v>8</v>
      </c>
      <c r="U8105" s="7" t="str">
        <f>IF((AND(T8105=0,H8105&gt;=L8105)),"Don’t change bids","OK")</f>
        <v>OK</v>
      </c>
      <c r="V8105" t="e">
        <f>IF((MATCH(F8105,W8105,0)),"Same","Diff")</f>
        <v>#N/A</v>
      </c>
      <c r="W8105" s="5">
        <f>ROUND(M8105,2)</f>
        <v>0.39</v>
      </c>
      <c r="X8105" s="5">
        <v>0.39</v>
      </c>
    </row>
    <row r="8106" spans="1:24" x14ac:dyDescent="0.25">
      <c r="A8106" t="s">
        <v>24</v>
      </c>
      <c r="B8106" t="s">
        <v>8342</v>
      </c>
      <c r="C8106" t="s">
        <v>4401</v>
      </c>
      <c r="D8106" t="s">
        <v>6207</v>
      </c>
      <c r="E8106" t="s">
        <v>569</v>
      </c>
      <c r="F8106" s="5">
        <v>0.37</v>
      </c>
      <c r="G8106" s="9">
        <v>0.1</v>
      </c>
      <c r="H8106" s="6">
        <f>G8106*100</f>
        <v>10</v>
      </c>
      <c r="I8106" t="s">
        <v>9716</v>
      </c>
      <c r="J8106" t="s">
        <v>10765</v>
      </c>
      <c r="K8106">
        <v>41</v>
      </c>
      <c r="L8106">
        <v>41</v>
      </c>
      <c r="M8106">
        <f>(F8106*(1+0.05))</f>
        <v>0.38850000000000001</v>
      </c>
      <c r="N8106">
        <f>IFERROR(ROUND(( (-1.208*LN(L8106) + 7.5474 + 4.6991*(2.71828^(-0.009*L8106)) + 0.0001*L8106*L8106 - 0.0432*L8106 + 4.7166)/3),2), " ")</f>
        <v>3.14</v>
      </c>
      <c r="O8106">
        <f>IFERROR(MAX(MIN(ROUND(N8106*(Q8106/P8106),2),4.5),1.9)," ")</f>
        <v>2.96</v>
      </c>
      <c r="P8106">
        <f>13.098*F8106^-1.237</f>
        <v>44.806338281983834</v>
      </c>
      <c r="Q8106">
        <f>13.098*M8106^-1.237</f>
        <v>42.182109086218873</v>
      </c>
      <c r="R8106" s="5">
        <f>IFERROR(ROUND(MAX(MIN((-105.4*LN(O8106) + 163.83),95),10),0)," ")</f>
        <v>49</v>
      </c>
      <c r="S8106" s="5" t="str">
        <f>IFERROR(CONCATENATE("(",R8106,",",ROUND((1.2*W8106),2),")")," ")</f>
        <v>(49,0.47)</v>
      </c>
      <c r="T8106">
        <f>R8106-L8106</f>
        <v>8</v>
      </c>
      <c r="U8106" s="7" t="str">
        <f>IF((AND(T8106=0,H8106&gt;=L8106)),"Don’t change bids","OK")</f>
        <v>OK</v>
      </c>
      <c r="V8106" t="e">
        <f>IF((MATCH(F8106,W8106,0)),"Same","Diff")</f>
        <v>#N/A</v>
      </c>
      <c r="W8106" s="5">
        <f>ROUND(M8106,2)</f>
        <v>0.39</v>
      </c>
      <c r="X8106" s="5">
        <v>0.39</v>
      </c>
    </row>
    <row r="8107" spans="1:24" x14ac:dyDescent="0.25">
      <c r="A8107" t="s">
        <v>24</v>
      </c>
      <c r="B8107" t="s">
        <v>8343</v>
      </c>
      <c r="C8107" t="s">
        <v>4401</v>
      </c>
      <c r="D8107" t="s">
        <v>6207</v>
      </c>
      <c r="E8107" t="s">
        <v>569</v>
      </c>
      <c r="F8107" s="5">
        <v>0.37</v>
      </c>
      <c r="G8107" s="9">
        <v>0.1</v>
      </c>
      <c r="H8107" s="6">
        <f>G8107*100</f>
        <v>10</v>
      </c>
      <c r="I8107" t="s">
        <v>9716</v>
      </c>
      <c r="J8107" t="s">
        <v>10765</v>
      </c>
      <c r="K8107">
        <v>41</v>
      </c>
      <c r="L8107">
        <v>41</v>
      </c>
      <c r="M8107">
        <f>(F8107*(1+0.05))</f>
        <v>0.38850000000000001</v>
      </c>
      <c r="N8107">
        <f>IFERROR(ROUND(( (-1.208*LN(L8107) + 7.5474 + 4.6991*(2.71828^(-0.009*L8107)) + 0.0001*L8107*L8107 - 0.0432*L8107 + 4.7166)/3),2), " ")</f>
        <v>3.14</v>
      </c>
      <c r="O8107">
        <f>IFERROR(MAX(MIN(ROUND(N8107*(Q8107/P8107),2),4.5),1.9)," ")</f>
        <v>2.96</v>
      </c>
      <c r="P8107">
        <f>13.098*F8107^-1.237</f>
        <v>44.806338281983834</v>
      </c>
      <c r="Q8107">
        <f>13.098*M8107^-1.237</f>
        <v>42.182109086218873</v>
      </c>
      <c r="R8107" s="5">
        <f>IFERROR(ROUND(MAX(MIN((-105.4*LN(O8107) + 163.83),95),10),0)," ")</f>
        <v>49</v>
      </c>
      <c r="S8107" s="5" t="str">
        <f>IFERROR(CONCATENATE("(",R8107,",",ROUND((1.2*W8107),2),")")," ")</f>
        <v>(49,0.47)</v>
      </c>
      <c r="T8107">
        <f>R8107-L8107</f>
        <v>8</v>
      </c>
      <c r="U8107" s="7" t="str">
        <f>IF((AND(T8107=0,H8107&gt;=L8107)),"Don’t change bids","OK")</f>
        <v>OK</v>
      </c>
      <c r="V8107" t="e">
        <f>IF((MATCH(F8107,W8107,0)),"Same","Diff")</f>
        <v>#N/A</v>
      </c>
      <c r="W8107" s="5">
        <f>ROUND(M8107,2)</f>
        <v>0.39</v>
      </c>
      <c r="X8107" s="5">
        <v>0.39</v>
      </c>
    </row>
    <row r="8108" spans="1:24" x14ac:dyDescent="0.25">
      <c r="A8108" t="s">
        <v>24</v>
      </c>
      <c r="B8108" t="s">
        <v>8344</v>
      </c>
      <c r="C8108" t="s">
        <v>4401</v>
      </c>
      <c r="D8108" t="s">
        <v>6207</v>
      </c>
      <c r="E8108" t="s">
        <v>569</v>
      </c>
      <c r="F8108" s="5">
        <v>0.37</v>
      </c>
      <c r="G8108" s="9">
        <v>0.1</v>
      </c>
      <c r="H8108" s="6">
        <f>G8108*100</f>
        <v>10</v>
      </c>
      <c r="I8108" t="s">
        <v>9716</v>
      </c>
      <c r="J8108" t="s">
        <v>10765</v>
      </c>
      <c r="K8108">
        <v>41</v>
      </c>
      <c r="L8108">
        <v>41</v>
      </c>
      <c r="M8108">
        <f>(F8108*(1+0.05))</f>
        <v>0.38850000000000001</v>
      </c>
      <c r="N8108">
        <f>IFERROR(ROUND(( (-1.208*LN(L8108) + 7.5474 + 4.6991*(2.71828^(-0.009*L8108)) + 0.0001*L8108*L8108 - 0.0432*L8108 + 4.7166)/3),2), " ")</f>
        <v>3.14</v>
      </c>
      <c r="O8108">
        <f>IFERROR(MAX(MIN(ROUND(N8108*(Q8108/P8108),2),4.5),1.9)," ")</f>
        <v>2.96</v>
      </c>
      <c r="P8108">
        <f>13.098*F8108^-1.237</f>
        <v>44.806338281983834</v>
      </c>
      <c r="Q8108">
        <f>13.098*M8108^-1.237</f>
        <v>42.182109086218873</v>
      </c>
      <c r="R8108" s="5">
        <f>IFERROR(ROUND(MAX(MIN((-105.4*LN(O8108) + 163.83),95),10),0)," ")</f>
        <v>49</v>
      </c>
      <c r="S8108" s="5" t="str">
        <f>IFERROR(CONCATENATE("(",R8108,",",ROUND((1.2*W8108),2),")")," ")</f>
        <v>(49,0.47)</v>
      </c>
      <c r="T8108">
        <f>R8108-L8108</f>
        <v>8</v>
      </c>
      <c r="U8108" s="7" t="str">
        <f>IF((AND(T8108=0,H8108&gt;=L8108)),"Don’t change bids","OK")</f>
        <v>OK</v>
      </c>
      <c r="V8108" t="e">
        <f>IF((MATCH(F8108,W8108,0)),"Same","Diff")</f>
        <v>#N/A</v>
      </c>
      <c r="W8108" s="5">
        <f>ROUND(M8108,2)</f>
        <v>0.39</v>
      </c>
      <c r="X8108" s="5">
        <v>0.39</v>
      </c>
    </row>
    <row r="8109" spans="1:24" x14ac:dyDescent="0.25">
      <c r="A8109" t="s">
        <v>24</v>
      </c>
      <c r="B8109" t="s">
        <v>8345</v>
      </c>
      <c r="C8109" t="s">
        <v>4401</v>
      </c>
      <c r="D8109" t="s">
        <v>6177</v>
      </c>
      <c r="E8109" t="s">
        <v>569</v>
      </c>
      <c r="F8109" s="5">
        <v>0.37</v>
      </c>
      <c r="G8109" s="9">
        <v>0.1</v>
      </c>
      <c r="H8109" s="6">
        <f>G8109*100</f>
        <v>10</v>
      </c>
      <c r="I8109" t="s">
        <v>9716</v>
      </c>
      <c r="J8109" t="s">
        <v>10765</v>
      </c>
      <c r="K8109">
        <v>41</v>
      </c>
      <c r="L8109">
        <v>41</v>
      </c>
      <c r="M8109">
        <f>(F8109*(1+0.05))</f>
        <v>0.38850000000000001</v>
      </c>
      <c r="N8109">
        <f>IFERROR(ROUND(( (-1.208*LN(L8109) + 7.5474 + 4.6991*(2.71828^(-0.009*L8109)) + 0.0001*L8109*L8109 - 0.0432*L8109 + 4.7166)/3),2), " ")</f>
        <v>3.14</v>
      </c>
      <c r="O8109">
        <f>IFERROR(MAX(MIN(ROUND(N8109*(Q8109/P8109),2),4.5),1.9)," ")</f>
        <v>2.96</v>
      </c>
      <c r="P8109">
        <f>13.098*F8109^-1.237</f>
        <v>44.806338281983834</v>
      </c>
      <c r="Q8109">
        <f>13.098*M8109^-1.237</f>
        <v>42.182109086218873</v>
      </c>
      <c r="R8109" s="5">
        <f>IFERROR(ROUND(MAX(MIN((-105.4*LN(O8109) + 163.83),95),10),0)," ")</f>
        <v>49</v>
      </c>
      <c r="S8109" s="5" t="str">
        <f>IFERROR(CONCATENATE("(",R8109,",",ROUND((1.2*W8109),2),")")," ")</f>
        <v>(49,0.47)</v>
      </c>
      <c r="T8109">
        <f>R8109-L8109</f>
        <v>8</v>
      </c>
      <c r="U8109" s="7" t="str">
        <f>IF((AND(T8109=0,H8109&gt;=L8109)),"Don’t change bids","OK")</f>
        <v>OK</v>
      </c>
      <c r="V8109" t="e">
        <f>IF((MATCH(F8109,W8109,0)),"Same","Diff")</f>
        <v>#N/A</v>
      </c>
      <c r="W8109" s="5">
        <f>ROUND(M8109,2)</f>
        <v>0.39</v>
      </c>
      <c r="X8109" s="5">
        <v>0.39</v>
      </c>
    </row>
    <row r="8110" spans="1:24" x14ac:dyDescent="0.25">
      <c r="A8110" t="s">
        <v>24</v>
      </c>
      <c r="B8110" t="s">
        <v>8346</v>
      </c>
      <c r="C8110" t="s">
        <v>4401</v>
      </c>
      <c r="D8110" t="s">
        <v>6177</v>
      </c>
      <c r="E8110" t="s">
        <v>569</v>
      </c>
      <c r="F8110" s="5">
        <v>0.37</v>
      </c>
      <c r="G8110" s="9">
        <v>0.1</v>
      </c>
      <c r="H8110" s="6">
        <f>G8110*100</f>
        <v>10</v>
      </c>
      <c r="I8110" t="s">
        <v>9716</v>
      </c>
      <c r="J8110" t="s">
        <v>10765</v>
      </c>
      <c r="K8110">
        <v>41</v>
      </c>
      <c r="L8110">
        <v>41</v>
      </c>
      <c r="M8110">
        <f>(F8110*(1+0.05))</f>
        <v>0.38850000000000001</v>
      </c>
      <c r="N8110">
        <f>IFERROR(ROUND(( (-1.208*LN(L8110) + 7.5474 + 4.6991*(2.71828^(-0.009*L8110)) + 0.0001*L8110*L8110 - 0.0432*L8110 + 4.7166)/3),2), " ")</f>
        <v>3.14</v>
      </c>
      <c r="O8110">
        <f>IFERROR(MAX(MIN(ROUND(N8110*(Q8110/P8110),2),4.5),1.9)," ")</f>
        <v>2.96</v>
      </c>
      <c r="P8110">
        <f>13.098*F8110^-1.237</f>
        <v>44.806338281983834</v>
      </c>
      <c r="Q8110">
        <f>13.098*M8110^-1.237</f>
        <v>42.182109086218873</v>
      </c>
      <c r="R8110" s="5">
        <f>IFERROR(ROUND(MAX(MIN((-105.4*LN(O8110) + 163.83),95),10),0)," ")</f>
        <v>49</v>
      </c>
      <c r="S8110" s="5" t="str">
        <f>IFERROR(CONCATENATE("(",R8110,",",ROUND((1.2*W8110),2),")")," ")</f>
        <v>(49,0.47)</v>
      </c>
      <c r="T8110">
        <f>R8110-L8110</f>
        <v>8</v>
      </c>
      <c r="U8110" s="7" t="str">
        <f>IF((AND(T8110=0,H8110&gt;=L8110)),"Don’t change bids","OK")</f>
        <v>OK</v>
      </c>
      <c r="V8110" t="e">
        <f>IF((MATCH(F8110,W8110,0)),"Same","Diff")</f>
        <v>#N/A</v>
      </c>
      <c r="W8110" s="5">
        <f>ROUND(M8110,2)</f>
        <v>0.39</v>
      </c>
      <c r="X8110" s="5">
        <v>0.39</v>
      </c>
    </row>
    <row r="8111" spans="1:24" x14ac:dyDescent="0.25">
      <c r="A8111" t="s">
        <v>24</v>
      </c>
      <c r="B8111" t="s">
        <v>8347</v>
      </c>
      <c r="C8111" t="s">
        <v>4401</v>
      </c>
      <c r="D8111" t="s">
        <v>6177</v>
      </c>
      <c r="E8111" t="s">
        <v>569</v>
      </c>
      <c r="F8111" s="5">
        <v>0.37</v>
      </c>
      <c r="G8111" s="9">
        <v>0.1</v>
      </c>
      <c r="H8111" s="6">
        <f>G8111*100</f>
        <v>10</v>
      </c>
      <c r="I8111" t="s">
        <v>9716</v>
      </c>
      <c r="J8111" t="s">
        <v>10765</v>
      </c>
      <c r="K8111">
        <v>41</v>
      </c>
      <c r="L8111">
        <v>41</v>
      </c>
      <c r="M8111">
        <f>(F8111*(1+0.05))</f>
        <v>0.38850000000000001</v>
      </c>
      <c r="N8111">
        <f>IFERROR(ROUND(( (-1.208*LN(L8111) + 7.5474 + 4.6991*(2.71828^(-0.009*L8111)) + 0.0001*L8111*L8111 - 0.0432*L8111 + 4.7166)/3),2), " ")</f>
        <v>3.14</v>
      </c>
      <c r="O8111">
        <f>IFERROR(MAX(MIN(ROUND(N8111*(Q8111/P8111),2),4.5),1.9)," ")</f>
        <v>2.96</v>
      </c>
      <c r="P8111">
        <f>13.098*F8111^-1.237</f>
        <v>44.806338281983834</v>
      </c>
      <c r="Q8111">
        <f>13.098*M8111^-1.237</f>
        <v>42.182109086218873</v>
      </c>
      <c r="R8111" s="5">
        <f>IFERROR(ROUND(MAX(MIN((-105.4*LN(O8111) + 163.83),95),10),0)," ")</f>
        <v>49</v>
      </c>
      <c r="S8111" s="5" t="str">
        <f>IFERROR(CONCATENATE("(",R8111,",",ROUND((1.2*W8111),2),")")," ")</f>
        <v>(49,0.47)</v>
      </c>
      <c r="T8111">
        <f>R8111-L8111</f>
        <v>8</v>
      </c>
      <c r="U8111" s="7" t="str">
        <f>IF((AND(T8111=0,H8111&gt;=L8111)),"Don’t change bids","OK")</f>
        <v>OK</v>
      </c>
      <c r="V8111" t="e">
        <f>IF((MATCH(F8111,W8111,0)),"Same","Diff")</f>
        <v>#N/A</v>
      </c>
      <c r="W8111" s="5">
        <f>ROUND(M8111,2)</f>
        <v>0.39</v>
      </c>
      <c r="X8111" s="5">
        <v>0.39</v>
      </c>
    </row>
    <row r="8112" spans="1:24" x14ac:dyDescent="0.25">
      <c r="A8112" t="s">
        <v>24</v>
      </c>
      <c r="B8112" t="s">
        <v>8348</v>
      </c>
      <c r="C8112" t="s">
        <v>4401</v>
      </c>
      <c r="D8112" t="s">
        <v>6177</v>
      </c>
      <c r="E8112" t="s">
        <v>569</v>
      </c>
      <c r="F8112" s="5">
        <v>0.37</v>
      </c>
      <c r="G8112" s="9">
        <v>0.1</v>
      </c>
      <c r="H8112" s="6">
        <f>G8112*100</f>
        <v>10</v>
      </c>
      <c r="I8112" t="s">
        <v>9716</v>
      </c>
      <c r="J8112" t="s">
        <v>10765</v>
      </c>
      <c r="K8112">
        <v>41</v>
      </c>
      <c r="L8112">
        <v>41</v>
      </c>
      <c r="M8112">
        <f>(F8112*(1+0.05))</f>
        <v>0.38850000000000001</v>
      </c>
      <c r="N8112">
        <f>IFERROR(ROUND(( (-1.208*LN(L8112) + 7.5474 + 4.6991*(2.71828^(-0.009*L8112)) + 0.0001*L8112*L8112 - 0.0432*L8112 + 4.7166)/3),2), " ")</f>
        <v>3.14</v>
      </c>
      <c r="O8112">
        <f>IFERROR(MAX(MIN(ROUND(N8112*(Q8112/P8112),2),4.5),1.9)," ")</f>
        <v>2.96</v>
      </c>
      <c r="P8112">
        <f>13.098*F8112^-1.237</f>
        <v>44.806338281983834</v>
      </c>
      <c r="Q8112">
        <f>13.098*M8112^-1.237</f>
        <v>42.182109086218873</v>
      </c>
      <c r="R8112" s="5">
        <f>IFERROR(ROUND(MAX(MIN((-105.4*LN(O8112) + 163.83),95),10),0)," ")</f>
        <v>49</v>
      </c>
      <c r="S8112" s="5" t="str">
        <f>IFERROR(CONCATENATE("(",R8112,",",ROUND((1.2*W8112),2),")")," ")</f>
        <v>(49,0.47)</v>
      </c>
      <c r="T8112">
        <f>R8112-L8112</f>
        <v>8</v>
      </c>
      <c r="U8112" s="7" t="str">
        <f>IF((AND(T8112=0,H8112&gt;=L8112)),"Don’t change bids","OK")</f>
        <v>OK</v>
      </c>
      <c r="V8112" t="e">
        <f>IF((MATCH(F8112,W8112,0)),"Same","Diff")</f>
        <v>#N/A</v>
      </c>
      <c r="W8112" s="5">
        <f>ROUND(M8112,2)</f>
        <v>0.39</v>
      </c>
      <c r="X8112" s="5">
        <v>0.39</v>
      </c>
    </row>
    <row r="8113" spans="1:24" x14ac:dyDescent="0.25">
      <c r="A8113" t="s">
        <v>24</v>
      </c>
      <c r="B8113" t="s">
        <v>8349</v>
      </c>
      <c r="C8113" t="s">
        <v>4401</v>
      </c>
      <c r="D8113" t="s">
        <v>6177</v>
      </c>
      <c r="E8113" t="s">
        <v>569</v>
      </c>
      <c r="F8113" s="5">
        <v>0.37</v>
      </c>
      <c r="G8113" s="9">
        <v>0.1</v>
      </c>
      <c r="H8113" s="6">
        <f>G8113*100</f>
        <v>10</v>
      </c>
      <c r="I8113" t="s">
        <v>9716</v>
      </c>
      <c r="J8113" t="s">
        <v>10765</v>
      </c>
      <c r="K8113">
        <v>41</v>
      </c>
      <c r="L8113">
        <v>41</v>
      </c>
      <c r="M8113">
        <f>(F8113*(1+0.05))</f>
        <v>0.38850000000000001</v>
      </c>
      <c r="N8113">
        <f>IFERROR(ROUND(( (-1.208*LN(L8113) + 7.5474 + 4.6991*(2.71828^(-0.009*L8113)) + 0.0001*L8113*L8113 - 0.0432*L8113 + 4.7166)/3),2), " ")</f>
        <v>3.14</v>
      </c>
      <c r="O8113">
        <f>IFERROR(MAX(MIN(ROUND(N8113*(Q8113/P8113),2),4.5),1.9)," ")</f>
        <v>2.96</v>
      </c>
      <c r="P8113">
        <f>13.098*F8113^-1.237</f>
        <v>44.806338281983834</v>
      </c>
      <c r="Q8113">
        <f>13.098*M8113^-1.237</f>
        <v>42.182109086218873</v>
      </c>
      <c r="R8113" s="5">
        <f>IFERROR(ROUND(MAX(MIN((-105.4*LN(O8113) + 163.83),95),10),0)," ")</f>
        <v>49</v>
      </c>
      <c r="S8113" s="5" t="str">
        <f>IFERROR(CONCATENATE("(",R8113,",",ROUND((1.2*W8113),2),")")," ")</f>
        <v>(49,0.47)</v>
      </c>
      <c r="T8113">
        <f>R8113-L8113</f>
        <v>8</v>
      </c>
      <c r="U8113" s="7" t="str">
        <f>IF((AND(T8113=0,H8113&gt;=L8113)),"Don’t change bids","OK")</f>
        <v>OK</v>
      </c>
      <c r="V8113" t="e">
        <f>IF((MATCH(F8113,W8113,0)),"Same","Diff")</f>
        <v>#N/A</v>
      </c>
      <c r="W8113" s="5">
        <f>ROUND(M8113,2)</f>
        <v>0.39</v>
      </c>
      <c r="X8113" s="5">
        <v>0.39</v>
      </c>
    </row>
    <row r="8114" spans="1:24" x14ac:dyDescent="0.25">
      <c r="A8114" t="s">
        <v>24</v>
      </c>
      <c r="B8114" t="s">
        <v>8350</v>
      </c>
      <c r="C8114" t="s">
        <v>4401</v>
      </c>
      <c r="D8114" t="s">
        <v>6179</v>
      </c>
      <c r="E8114" t="s">
        <v>1665</v>
      </c>
      <c r="F8114" s="5">
        <v>0.31</v>
      </c>
      <c r="G8114" s="9">
        <v>0.1</v>
      </c>
      <c r="H8114" s="6">
        <f>G8114*100</f>
        <v>10</v>
      </c>
      <c r="I8114" t="s">
        <v>10703</v>
      </c>
      <c r="J8114" t="s">
        <v>10765</v>
      </c>
      <c r="K8114">
        <v>41</v>
      </c>
      <c r="L8114">
        <v>41</v>
      </c>
      <c r="M8114">
        <f>(F8114*(1+0.05))</f>
        <v>0.32550000000000001</v>
      </c>
      <c r="N8114">
        <f>IFERROR(ROUND(( (-1.208*LN(L8114) + 7.5474 + 4.6991*(2.71828^(-0.009*L8114)) + 0.0001*L8114*L8114 - 0.0432*L8114 + 4.7166)/3),2), " ")</f>
        <v>3.14</v>
      </c>
      <c r="O8114">
        <f>IFERROR(MAX(MIN(ROUND(N8114*(Q8114/P8114),2),4.5),1.9)," ")</f>
        <v>2.96</v>
      </c>
      <c r="P8114">
        <f>13.098*F8114^-1.237</f>
        <v>55.76870640272314</v>
      </c>
      <c r="Q8114">
        <f>13.098*M8114^-1.237</f>
        <v>52.502430398845448</v>
      </c>
      <c r="R8114" s="5">
        <f>IFERROR(ROUND(MAX(MIN((-105.4*LN(O8114) + 163.83),95),10),0)," ")</f>
        <v>49</v>
      </c>
      <c r="S8114" s="5" t="str">
        <f>IFERROR(CONCATENATE("(",R8114,",",ROUND((1.2*W8114),2),")")," ")</f>
        <v>(49,0.4)</v>
      </c>
      <c r="T8114">
        <f>R8114-L8114</f>
        <v>8</v>
      </c>
      <c r="U8114" s="7" t="str">
        <f>IF((AND(T8114=0,H8114&gt;=L8114)),"Don’t change bids","OK")</f>
        <v>OK</v>
      </c>
      <c r="V8114" t="e">
        <f>IF((MATCH(F8114,W8114,0)),"Same","Diff")</f>
        <v>#N/A</v>
      </c>
      <c r="W8114" s="5">
        <f>ROUND(M8114,2)</f>
        <v>0.33</v>
      </c>
      <c r="X8114" s="5">
        <v>0.33</v>
      </c>
    </row>
    <row r="8115" spans="1:24" x14ac:dyDescent="0.25">
      <c r="A8115" t="s">
        <v>24</v>
      </c>
      <c r="B8115" t="s">
        <v>8351</v>
      </c>
      <c r="C8115" t="s">
        <v>4401</v>
      </c>
      <c r="D8115" t="s">
        <v>6175</v>
      </c>
      <c r="E8115" t="s">
        <v>569</v>
      </c>
      <c r="F8115" s="5">
        <v>0.37</v>
      </c>
      <c r="G8115" s="9">
        <v>0.1</v>
      </c>
      <c r="H8115" s="6">
        <f>G8115*100</f>
        <v>10</v>
      </c>
      <c r="I8115" t="s">
        <v>9716</v>
      </c>
      <c r="J8115" t="s">
        <v>10765</v>
      </c>
      <c r="K8115">
        <v>41</v>
      </c>
      <c r="L8115">
        <v>41</v>
      </c>
      <c r="M8115">
        <f>(F8115*(1+0.05))</f>
        <v>0.38850000000000001</v>
      </c>
      <c r="N8115">
        <f>IFERROR(ROUND(( (-1.208*LN(L8115) + 7.5474 + 4.6991*(2.71828^(-0.009*L8115)) + 0.0001*L8115*L8115 - 0.0432*L8115 + 4.7166)/3),2), " ")</f>
        <v>3.14</v>
      </c>
      <c r="O8115">
        <f>IFERROR(MAX(MIN(ROUND(N8115*(Q8115/P8115),2),4.5),1.9)," ")</f>
        <v>2.96</v>
      </c>
      <c r="P8115">
        <f>13.098*F8115^-1.237</f>
        <v>44.806338281983834</v>
      </c>
      <c r="Q8115">
        <f>13.098*M8115^-1.237</f>
        <v>42.182109086218873</v>
      </c>
      <c r="R8115" s="5">
        <f>IFERROR(ROUND(MAX(MIN((-105.4*LN(O8115) + 163.83),95),10),0)," ")</f>
        <v>49</v>
      </c>
      <c r="S8115" s="5" t="str">
        <f>IFERROR(CONCATENATE("(",R8115,",",ROUND((1.2*W8115),2),")")," ")</f>
        <v>(49,0.47)</v>
      </c>
      <c r="T8115">
        <f>R8115-L8115</f>
        <v>8</v>
      </c>
      <c r="U8115" s="7" t="str">
        <f>IF((AND(T8115=0,H8115&gt;=L8115)),"Don’t change bids","OK")</f>
        <v>OK</v>
      </c>
      <c r="V8115" t="e">
        <f>IF((MATCH(F8115,W8115,0)),"Same","Diff")</f>
        <v>#N/A</v>
      </c>
      <c r="W8115" s="5">
        <f>ROUND(M8115,2)</f>
        <v>0.39</v>
      </c>
      <c r="X8115" s="5">
        <v>0.39</v>
      </c>
    </row>
    <row r="8116" spans="1:24" x14ac:dyDescent="0.25">
      <c r="A8116" t="s">
        <v>24</v>
      </c>
      <c r="B8116" t="s">
        <v>8352</v>
      </c>
      <c r="C8116" t="s">
        <v>4401</v>
      </c>
      <c r="D8116" t="s">
        <v>6207</v>
      </c>
      <c r="E8116" t="s">
        <v>569</v>
      </c>
      <c r="F8116" s="5">
        <v>0.37</v>
      </c>
      <c r="G8116" s="9">
        <v>0.1</v>
      </c>
      <c r="H8116" s="6">
        <f>G8116*100</f>
        <v>10</v>
      </c>
      <c r="I8116" t="s">
        <v>9716</v>
      </c>
      <c r="J8116" t="s">
        <v>10765</v>
      </c>
      <c r="K8116">
        <v>41</v>
      </c>
      <c r="L8116">
        <v>41</v>
      </c>
      <c r="M8116">
        <f>(F8116*(1+0.05))</f>
        <v>0.38850000000000001</v>
      </c>
      <c r="N8116">
        <f>IFERROR(ROUND(( (-1.208*LN(L8116) + 7.5474 + 4.6991*(2.71828^(-0.009*L8116)) + 0.0001*L8116*L8116 - 0.0432*L8116 + 4.7166)/3),2), " ")</f>
        <v>3.14</v>
      </c>
      <c r="O8116">
        <f>IFERROR(MAX(MIN(ROUND(N8116*(Q8116/P8116),2),4.5),1.9)," ")</f>
        <v>2.96</v>
      </c>
      <c r="P8116">
        <f>13.098*F8116^-1.237</f>
        <v>44.806338281983834</v>
      </c>
      <c r="Q8116">
        <f>13.098*M8116^-1.237</f>
        <v>42.182109086218873</v>
      </c>
      <c r="R8116" s="5">
        <f>IFERROR(ROUND(MAX(MIN((-105.4*LN(O8116) + 163.83),95),10),0)," ")</f>
        <v>49</v>
      </c>
      <c r="S8116" s="5" t="str">
        <f>IFERROR(CONCATENATE("(",R8116,",",ROUND((1.2*W8116),2),")")," ")</f>
        <v>(49,0.47)</v>
      </c>
      <c r="T8116">
        <f>R8116-L8116</f>
        <v>8</v>
      </c>
      <c r="U8116" s="7" t="str">
        <f>IF((AND(T8116=0,H8116&gt;=L8116)),"Don’t change bids","OK")</f>
        <v>OK</v>
      </c>
      <c r="V8116" t="e">
        <f>IF((MATCH(F8116,W8116,0)),"Same","Diff")</f>
        <v>#N/A</v>
      </c>
      <c r="W8116" s="5">
        <f>ROUND(M8116,2)</f>
        <v>0.39</v>
      </c>
      <c r="X8116" s="5">
        <v>0.39</v>
      </c>
    </row>
    <row r="8117" spans="1:24" x14ac:dyDescent="0.25">
      <c r="A8117" t="s">
        <v>24</v>
      </c>
      <c r="B8117" t="s">
        <v>8353</v>
      </c>
      <c r="C8117" t="s">
        <v>4401</v>
      </c>
      <c r="D8117" t="s">
        <v>6177</v>
      </c>
      <c r="E8117" t="s">
        <v>569</v>
      </c>
      <c r="F8117" s="5">
        <v>0.37</v>
      </c>
      <c r="G8117" s="9">
        <v>0.1</v>
      </c>
      <c r="H8117" s="6">
        <f>G8117*100</f>
        <v>10</v>
      </c>
      <c r="I8117" t="s">
        <v>9716</v>
      </c>
      <c r="J8117" t="s">
        <v>10765</v>
      </c>
      <c r="K8117">
        <v>41</v>
      </c>
      <c r="L8117">
        <v>41</v>
      </c>
      <c r="M8117">
        <f>(F8117*(1+0.05))</f>
        <v>0.38850000000000001</v>
      </c>
      <c r="N8117">
        <f>IFERROR(ROUND(( (-1.208*LN(L8117) + 7.5474 + 4.6991*(2.71828^(-0.009*L8117)) + 0.0001*L8117*L8117 - 0.0432*L8117 + 4.7166)/3),2), " ")</f>
        <v>3.14</v>
      </c>
      <c r="O8117">
        <f>IFERROR(MAX(MIN(ROUND(N8117*(Q8117/P8117),2),4.5),1.9)," ")</f>
        <v>2.96</v>
      </c>
      <c r="P8117">
        <f>13.098*F8117^-1.237</f>
        <v>44.806338281983834</v>
      </c>
      <c r="Q8117">
        <f>13.098*M8117^-1.237</f>
        <v>42.182109086218873</v>
      </c>
      <c r="R8117" s="5">
        <f>IFERROR(ROUND(MAX(MIN((-105.4*LN(O8117) + 163.83),95),10),0)," ")</f>
        <v>49</v>
      </c>
      <c r="S8117" s="5" t="str">
        <f>IFERROR(CONCATENATE("(",R8117,",",ROUND((1.2*W8117),2),")")," ")</f>
        <v>(49,0.47)</v>
      </c>
      <c r="T8117">
        <f>R8117-L8117</f>
        <v>8</v>
      </c>
      <c r="U8117" s="7" t="str">
        <f>IF((AND(T8117=0,H8117&gt;=L8117)),"Don’t change bids","OK")</f>
        <v>OK</v>
      </c>
      <c r="V8117" t="e">
        <f>IF((MATCH(F8117,W8117,0)),"Same","Diff")</f>
        <v>#N/A</v>
      </c>
      <c r="W8117" s="5">
        <f>ROUND(M8117,2)</f>
        <v>0.39</v>
      </c>
      <c r="X8117" s="5">
        <v>0.39</v>
      </c>
    </row>
    <row r="8118" spans="1:24" x14ac:dyDescent="0.25">
      <c r="A8118" t="s">
        <v>24</v>
      </c>
      <c r="B8118" t="s">
        <v>8354</v>
      </c>
      <c r="C8118" t="s">
        <v>4401</v>
      </c>
      <c r="D8118" t="s">
        <v>6177</v>
      </c>
      <c r="E8118" t="s">
        <v>569</v>
      </c>
      <c r="F8118" s="5">
        <v>0.37</v>
      </c>
      <c r="G8118" s="9">
        <v>0.1</v>
      </c>
      <c r="H8118" s="6">
        <f>G8118*100</f>
        <v>10</v>
      </c>
      <c r="I8118" t="s">
        <v>9716</v>
      </c>
      <c r="J8118" t="s">
        <v>10765</v>
      </c>
      <c r="K8118">
        <v>41</v>
      </c>
      <c r="L8118">
        <v>41</v>
      </c>
      <c r="M8118">
        <f>(F8118*(1+0.05))</f>
        <v>0.38850000000000001</v>
      </c>
      <c r="N8118">
        <f>IFERROR(ROUND(( (-1.208*LN(L8118) + 7.5474 + 4.6991*(2.71828^(-0.009*L8118)) + 0.0001*L8118*L8118 - 0.0432*L8118 + 4.7166)/3),2), " ")</f>
        <v>3.14</v>
      </c>
      <c r="O8118">
        <f>IFERROR(MAX(MIN(ROUND(N8118*(Q8118/P8118),2),4.5),1.9)," ")</f>
        <v>2.96</v>
      </c>
      <c r="P8118">
        <f>13.098*F8118^-1.237</f>
        <v>44.806338281983834</v>
      </c>
      <c r="Q8118">
        <f>13.098*M8118^-1.237</f>
        <v>42.182109086218873</v>
      </c>
      <c r="R8118" s="5">
        <f>IFERROR(ROUND(MAX(MIN((-105.4*LN(O8118) + 163.83),95),10),0)," ")</f>
        <v>49</v>
      </c>
      <c r="S8118" s="5" t="str">
        <f>IFERROR(CONCATENATE("(",R8118,",",ROUND((1.2*W8118),2),")")," ")</f>
        <v>(49,0.47)</v>
      </c>
      <c r="T8118">
        <f>R8118-L8118</f>
        <v>8</v>
      </c>
      <c r="U8118" s="7" t="str">
        <f>IF((AND(T8118=0,H8118&gt;=L8118)),"Don’t change bids","OK")</f>
        <v>OK</v>
      </c>
      <c r="V8118" t="e">
        <f>IF((MATCH(F8118,W8118,0)),"Same","Diff")</f>
        <v>#N/A</v>
      </c>
      <c r="W8118" s="5">
        <f>ROUND(M8118,2)</f>
        <v>0.39</v>
      </c>
      <c r="X8118" s="5">
        <v>0.39</v>
      </c>
    </row>
    <row r="8119" spans="1:24" x14ac:dyDescent="0.25">
      <c r="A8119" t="s">
        <v>24</v>
      </c>
      <c r="B8119" t="s">
        <v>8355</v>
      </c>
      <c r="C8119" t="s">
        <v>4401</v>
      </c>
      <c r="D8119" t="s">
        <v>6207</v>
      </c>
      <c r="E8119" t="s">
        <v>569</v>
      </c>
      <c r="F8119" s="5">
        <v>0.37</v>
      </c>
      <c r="G8119" s="9">
        <v>0.1</v>
      </c>
      <c r="H8119" s="6">
        <f>G8119*100</f>
        <v>10</v>
      </c>
      <c r="I8119" t="s">
        <v>9716</v>
      </c>
      <c r="J8119" t="s">
        <v>10765</v>
      </c>
      <c r="K8119">
        <v>41</v>
      </c>
      <c r="L8119">
        <v>41</v>
      </c>
      <c r="M8119">
        <f>(F8119*(1+0.05))</f>
        <v>0.38850000000000001</v>
      </c>
      <c r="N8119">
        <f>IFERROR(ROUND(( (-1.208*LN(L8119) + 7.5474 + 4.6991*(2.71828^(-0.009*L8119)) + 0.0001*L8119*L8119 - 0.0432*L8119 + 4.7166)/3),2), " ")</f>
        <v>3.14</v>
      </c>
      <c r="O8119">
        <f>IFERROR(MAX(MIN(ROUND(N8119*(Q8119/P8119),2),4.5),1.9)," ")</f>
        <v>2.96</v>
      </c>
      <c r="P8119">
        <f>13.098*F8119^-1.237</f>
        <v>44.806338281983834</v>
      </c>
      <c r="Q8119">
        <f>13.098*M8119^-1.237</f>
        <v>42.182109086218873</v>
      </c>
      <c r="R8119" s="5">
        <f>IFERROR(ROUND(MAX(MIN((-105.4*LN(O8119) + 163.83),95),10),0)," ")</f>
        <v>49</v>
      </c>
      <c r="S8119" s="5" t="str">
        <f>IFERROR(CONCATENATE("(",R8119,",",ROUND((1.2*W8119),2),")")," ")</f>
        <v>(49,0.47)</v>
      </c>
      <c r="T8119">
        <f>R8119-L8119</f>
        <v>8</v>
      </c>
      <c r="U8119" s="7" t="str">
        <f>IF((AND(T8119=0,H8119&gt;=L8119)),"Don’t change bids","OK")</f>
        <v>OK</v>
      </c>
      <c r="V8119" t="e">
        <f>IF((MATCH(F8119,W8119,0)),"Same","Diff")</f>
        <v>#N/A</v>
      </c>
      <c r="W8119" s="5">
        <f>ROUND(M8119,2)</f>
        <v>0.39</v>
      </c>
      <c r="X8119" s="5">
        <v>0.39</v>
      </c>
    </row>
    <row r="8120" spans="1:24" x14ac:dyDescent="0.25">
      <c r="A8120" t="s">
        <v>24</v>
      </c>
      <c r="B8120" t="s">
        <v>8356</v>
      </c>
      <c r="C8120" t="s">
        <v>4401</v>
      </c>
      <c r="D8120" t="s">
        <v>6177</v>
      </c>
      <c r="E8120" t="s">
        <v>569</v>
      </c>
      <c r="F8120" s="5">
        <v>0.37</v>
      </c>
      <c r="G8120" s="9">
        <v>0.1</v>
      </c>
      <c r="H8120" s="6">
        <f>G8120*100</f>
        <v>10</v>
      </c>
      <c r="I8120" t="s">
        <v>9716</v>
      </c>
      <c r="J8120" t="s">
        <v>10765</v>
      </c>
      <c r="K8120">
        <v>41</v>
      </c>
      <c r="L8120">
        <v>41</v>
      </c>
      <c r="M8120">
        <f>(F8120*(1+0.05))</f>
        <v>0.38850000000000001</v>
      </c>
      <c r="N8120">
        <f>IFERROR(ROUND(( (-1.208*LN(L8120) + 7.5474 + 4.6991*(2.71828^(-0.009*L8120)) + 0.0001*L8120*L8120 - 0.0432*L8120 + 4.7166)/3),2), " ")</f>
        <v>3.14</v>
      </c>
      <c r="O8120">
        <f>IFERROR(MAX(MIN(ROUND(N8120*(Q8120/P8120),2),4.5),1.9)," ")</f>
        <v>2.96</v>
      </c>
      <c r="P8120">
        <f>13.098*F8120^-1.237</f>
        <v>44.806338281983834</v>
      </c>
      <c r="Q8120">
        <f>13.098*M8120^-1.237</f>
        <v>42.182109086218873</v>
      </c>
      <c r="R8120" s="5">
        <f>IFERROR(ROUND(MAX(MIN((-105.4*LN(O8120) + 163.83),95),10),0)," ")</f>
        <v>49</v>
      </c>
      <c r="S8120" s="5" t="str">
        <f>IFERROR(CONCATENATE("(",R8120,",",ROUND((1.2*W8120),2),")")," ")</f>
        <v>(49,0.47)</v>
      </c>
      <c r="T8120">
        <f>R8120-L8120</f>
        <v>8</v>
      </c>
      <c r="U8120" s="7" t="str">
        <f>IF((AND(T8120=0,H8120&gt;=L8120)),"Don’t change bids","OK")</f>
        <v>OK</v>
      </c>
      <c r="V8120" t="e">
        <f>IF((MATCH(F8120,W8120,0)),"Same","Diff")</f>
        <v>#N/A</v>
      </c>
      <c r="W8120" s="5">
        <f>ROUND(M8120,2)</f>
        <v>0.39</v>
      </c>
      <c r="X8120" s="5">
        <v>0.39</v>
      </c>
    </row>
    <row r="8121" spans="1:24" x14ac:dyDescent="0.25">
      <c r="A8121" t="s">
        <v>24</v>
      </c>
      <c r="B8121" t="s">
        <v>8357</v>
      </c>
      <c r="C8121" t="s">
        <v>4401</v>
      </c>
      <c r="D8121" t="s">
        <v>6177</v>
      </c>
      <c r="E8121" t="s">
        <v>569</v>
      </c>
      <c r="F8121" s="5">
        <v>0.37</v>
      </c>
      <c r="G8121" s="9">
        <v>0.1</v>
      </c>
      <c r="H8121" s="6">
        <f>G8121*100</f>
        <v>10</v>
      </c>
      <c r="I8121" t="s">
        <v>9716</v>
      </c>
      <c r="J8121" t="s">
        <v>10765</v>
      </c>
      <c r="K8121">
        <v>41</v>
      </c>
      <c r="L8121">
        <v>41</v>
      </c>
      <c r="M8121">
        <f>(F8121*(1+0.05))</f>
        <v>0.38850000000000001</v>
      </c>
      <c r="N8121">
        <f>IFERROR(ROUND(( (-1.208*LN(L8121) + 7.5474 + 4.6991*(2.71828^(-0.009*L8121)) + 0.0001*L8121*L8121 - 0.0432*L8121 + 4.7166)/3),2), " ")</f>
        <v>3.14</v>
      </c>
      <c r="O8121">
        <f>IFERROR(MAX(MIN(ROUND(N8121*(Q8121/P8121),2),4.5),1.9)," ")</f>
        <v>2.96</v>
      </c>
      <c r="P8121">
        <f>13.098*F8121^-1.237</f>
        <v>44.806338281983834</v>
      </c>
      <c r="Q8121">
        <f>13.098*M8121^-1.237</f>
        <v>42.182109086218873</v>
      </c>
      <c r="R8121" s="5">
        <f>IFERROR(ROUND(MAX(MIN((-105.4*LN(O8121) + 163.83),95),10),0)," ")</f>
        <v>49</v>
      </c>
      <c r="S8121" s="5" t="str">
        <f>IFERROR(CONCATENATE("(",R8121,",",ROUND((1.2*W8121),2),")")," ")</f>
        <v>(49,0.47)</v>
      </c>
      <c r="T8121">
        <f>R8121-L8121</f>
        <v>8</v>
      </c>
      <c r="U8121" s="7" t="str">
        <f>IF((AND(T8121=0,H8121&gt;=L8121)),"Don’t change bids","OK")</f>
        <v>OK</v>
      </c>
      <c r="V8121" t="e">
        <f>IF((MATCH(F8121,W8121,0)),"Same","Diff")</f>
        <v>#N/A</v>
      </c>
      <c r="W8121" s="5">
        <f>ROUND(M8121,2)</f>
        <v>0.39</v>
      </c>
      <c r="X8121" s="5">
        <v>0.39</v>
      </c>
    </row>
    <row r="8122" spans="1:24" x14ac:dyDescent="0.25">
      <c r="A8122" t="s">
        <v>24</v>
      </c>
      <c r="B8122" t="s">
        <v>8358</v>
      </c>
      <c r="C8122" t="s">
        <v>4401</v>
      </c>
      <c r="D8122" t="s">
        <v>6207</v>
      </c>
      <c r="E8122" t="s">
        <v>539</v>
      </c>
      <c r="F8122" s="5">
        <v>0.35</v>
      </c>
      <c r="G8122" s="9">
        <v>0.1</v>
      </c>
      <c r="H8122" s="6">
        <f>G8122*100</f>
        <v>10</v>
      </c>
      <c r="I8122" t="s">
        <v>9712</v>
      </c>
      <c r="J8122" t="s">
        <v>10765</v>
      </c>
      <c r="K8122">
        <v>41</v>
      </c>
      <c r="L8122">
        <v>41</v>
      </c>
      <c r="M8122">
        <f>(F8122*(1+0.05))</f>
        <v>0.36749999999999999</v>
      </c>
      <c r="N8122">
        <f>IFERROR(ROUND(( (-1.208*LN(L8122) + 7.5474 + 4.6991*(2.71828^(-0.009*L8122)) + 0.0001*L8122*L8122 - 0.0432*L8122 + 4.7166)/3),2), " ")</f>
        <v>3.14</v>
      </c>
      <c r="O8122">
        <f>IFERROR(MAX(MIN(ROUND(N8122*(Q8122/P8122),2),4.5),1.9)," ")</f>
        <v>2.96</v>
      </c>
      <c r="P8122">
        <f>13.098*F8122^-1.237</f>
        <v>47.994648485198184</v>
      </c>
      <c r="Q8122">
        <f>13.098*M8122^-1.237</f>
        <v>45.183685513783573</v>
      </c>
      <c r="R8122" s="5">
        <f>IFERROR(ROUND(MAX(MIN((-105.4*LN(O8122) + 163.83),95),10),0)," ")</f>
        <v>49</v>
      </c>
      <c r="S8122" s="5" t="str">
        <f>IFERROR(CONCATENATE("(",R8122,",",ROUND((1.2*W8122),2),")")," ")</f>
        <v>(49,0.44)</v>
      </c>
      <c r="T8122">
        <f>R8122-L8122</f>
        <v>8</v>
      </c>
      <c r="U8122" s="7" t="str">
        <f>IF((AND(T8122=0,H8122&gt;=L8122)),"Don’t change bids","OK")</f>
        <v>OK</v>
      </c>
      <c r="V8122" t="e">
        <f>IF((MATCH(F8122,W8122,0)),"Same","Diff")</f>
        <v>#N/A</v>
      </c>
      <c r="W8122" s="5">
        <f>ROUND(M8122,2)</f>
        <v>0.37</v>
      </c>
      <c r="X8122" s="5">
        <v>0.37</v>
      </c>
    </row>
    <row r="8123" spans="1:24" x14ac:dyDescent="0.25">
      <c r="A8123" t="s">
        <v>24</v>
      </c>
      <c r="B8123" t="s">
        <v>8359</v>
      </c>
      <c r="C8123" t="s">
        <v>4401</v>
      </c>
      <c r="D8123" t="s">
        <v>6177</v>
      </c>
      <c r="E8123" t="s">
        <v>569</v>
      </c>
      <c r="F8123" s="5">
        <v>0.37</v>
      </c>
      <c r="G8123" s="9">
        <v>0.1</v>
      </c>
      <c r="H8123" s="6">
        <f>G8123*100</f>
        <v>10</v>
      </c>
      <c r="I8123" t="s">
        <v>9716</v>
      </c>
      <c r="J8123" t="s">
        <v>10765</v>
      </c>
      <c r="K8123">
        <v>41</v>
      </c>
      <c r="L8123">
        <v>41</v>
      </c>
      <c r="M8123">
        <f>(F8123*(1+0.05))</f>
        <v>0.38850000000000001</v>
      </c>
      <c r="N8123">
        <f>IFERROR(ROUND(( (-1.208*LN(L8123) + 7.5474 + 4.6991*(2.71828^(-0.009*L8123)) + 0.0001*L8123*L8123 - 0.0432*L8123 + 4.7166)/3),2), " ")</f>
        <v>3.14</v>
      </c>
      <c r="O8123">
        <f>IFERROR(MAX(MIN(ROUND(N8123*(Q8123/P8123),2),4.5),1.9)," ")</f>
        <v>2.96</v>
      </c>
      <c r="P8123">
        <f>13.098*F8123^-1.237</f>
        <v>44.806338281983834</v>
      </c>
      <c r="Q8123">
        <f>13.098*M8123^-1.237</f>
        <v>42.182109086218873</v>
      </c>
      <c r="R8123" s="5">
        <f>IFERROR(ROUND(MAX(MIN((-105.4*LN(O8123) + 163.83),95),10),0)," ")</f>
        <v>49</v>
      </c>
      <c r="S8123" s="5" t="str">
        <f>IFERROR(CONCATENATE("(",R8123,",",ROUND((1.2*W8123),2),")")," ")</f>
        <v>(49,0.47)</v>
      </c>
      <c r="T8123">
        <f>R8123-L8123</f>
        <v>8</v>
      </c>
      <c r="U8123" s="7" t="str">
        <f>IF((AND(T8123=0,H8123&gt;=L8123)),"Don’t change bids","OK")</f>
        <v>OK</v>
      </c>
      <c r="V8123" t="e">
        <f>IF((MATCH(F8123,W8123,0)),"Same","Diff")</f>
        <v>#N/A</v>
      </c>
      <c r="W8123" s="5">
        <f>ROUND(M8123,2)</f>
        <v>0.39</v>
      </c>
      <c r="X8123" s="5">
        <v>0.39</v>
      </c>
    </row>
    <row r="8124" spans="1:24" x14ac:dyDescent="0.25">
      <c r="A8124" t="s">
        <v>24</v>
      </c>
      <c r="B8124" t="s">
        <v>8360</v>
      </c>
      <c r="C8124" t="s">
        <v>4401</v>
      </c>
      <c r="D8124" t="s">
        <v>6177</v>
      </c>
      <c r="E8124" t="s">
        <v>569</v>
      </c>
      <c r="F8124" s="5">
        <v>0.37</v>
      </c>
      <c r="G8124" s="9">
        <v>0.1</v>
      </c>
      <c r="H8124" s="6">
        <f>G8124*100</f>
        <v>10</v>
      </c>
      <c r="I8124" t="s">
        <v>9716</v>
      </c>
      <c r="J8124" t="s">
        <v>10765</v>
      </c>
      <c r="K8124">
        <v>41</v>
      </c>
      <c r="L8124">
        <v>41</v>
      </c>
      <c r="M8124">
        <f>(F8124*(1+0.05))</f>
        <v>0.38850000000000001</v>
      </c>
      <c r="N8124">
        <f>IFERROR(ROUND(( (-1.208*LN(L8124) + 7.5474 + 4.6991*(2.71828^(-0.009*L8124)) + 0.0001*L8124*L8124 - 0.0432*L8124 + 4.7166)/3),2), " ")</f>
        <v>3.14</v>
      </c>
      <c r="O8124">
        <f>IFERROR(MAX(MIN(ROUND(N8124*(Q8124/P8124),2),4.5),1.9)," ")</f>
        <v>2.96</v>
      </c>
      <c r="P8124">
        <f>13.098*F8124^-1.237</f>
        <v>44.806338281983834</v>
      </c>
      <c r="Q8124">
        <f>13.098*M8124^-1.237</f>
        <v>42.182109086218873</v>
      </c>
      <c r="R8124" s="5">
        <f>IFERROR(ROUND(MAX(MIN((-105.4*LN(O8124) + 163.83),95),10),0)," ")</f>
        <v>49</v>
      </c>
      <c r="S8124" s="5" t="str">
        <f>IFERROR(CONCATENATE("(",R8124,",",ROUND((1.2*W8124),2),")")," ")</f>
        <v>(49,0.47)</v>
      </c>
      <c r="T8124">
        <f>R8124-L8124</f>
        <v>8</v>
      </c>
      <c r="U8124" s="7" t="str">
        <f>IF((AND(T8124=0,H8124&gt;=L8124)),"Don’t change bids","OK")</f>
        <v>OK</v>
      </c>
      <c r="V8124" t="e">
        <f>IF((MATCH(F8124,W8124,0)),"Same","Diff")</f>
        <v>#N/A</v>
      </c>
      <c r="W8124" s="5">
        <f>ROUND(M8124,2)</f>
        <v>0.39</v>
      </c>
      <c r="X8124" s="5">
        <v>0.39</v>
      </c>
    </row>
    <row r="8125" spans="1:24" x14ac:dyDescent="0.25">
      <c r="A8125" t="s">
        <v>24</v>
      </c>
      <c r="B8125" t="s">
        <v>8361</v>
      </c>
      <c r="C8125" t="s">
        <v>4401</v>
      </c>
      <c r="D8125" t="s">
        <v>6177</v>
      </c>
      <c r="E8125" t="s">
        <v>569</v>
      </c>
      <c r="F8125" s="5">
        <v>0.37</v>
      </c>
      <c r="G8125" s="9">
        <v>0.1</v>
      </c>
      <c r="H8125" s="6">
        <f>G8125*100</f>
        <v>10</v>
      </c>
      <c r="I8125" t="s">
        <v>9716</v>
      </c>
      <c r="J8125" t="s">
        <v>10765</v>
      </c>
      <c r="K8125">
        <v>41</v>
      </c>
      <c r="L8125">
        <v>41</v>
      </c>
      <c r="M8125">
        <f>(F8125*(1+0.05))</f>
        <v>0.38850000000000001</v>
      </c>
      <c r="N8125">
        <f>IFERROR(ROUND(( (-1.208*LN(L8125) + 7.5474 + 4.6991*(2.71828^(-0.009*L8125)) + 0.0001*L8125*L8125 - 0.0432*L8125 + 4.7166)/3),2), " ")</f>
        <v>3.14</v>
      </c>
      <c r="O8125">
        <f>IFERROR(MAX(MIN(ROUND(N8125*(Q8125/P8125),2),4.5),1.9)," ")</f>
        <v>2.96</v>
      </c>
      <c r="P8125">
        <f>13.098*F8125^-1.237</f>
        <v>44.806338281983834</v>
      </c>
      <c r="Q8125">
        <f>13.098*M8125^-1.237</f>
        <v>42.182109086218873</v>
      </c>
      <c r="R8125" s="5">
        <f>IFERROR(ROUND(MAX(MIN((-105.4*LN(O8125) + 163.83),95),10),0)," ")</f>
        <v>49</v>
      </c>
      <c r="S8125" s="5" t="str">
        <f>IFERROR(CONCATENATE("(",R8125,",",ROUND((1.2*W8125),2),")")," ")</f>
        <v>(49,0.47)</v>
      </c>
      <c r="T8125">
        <f>R8125-L8125</f>
        <v>8</v>
      </c>
      <c r="U8125" s="7" t="str">
        <f>IF((AND(T8125=0,H8125&gt;=L8125)),"Don’t change bids","OK")</f>
        <v>OK</v>
      </c>
      <c r="V8125" t="e">
        <f>IF((MATCH(F8125,W8125,0)),"Same","Diff")</f>
        <v>#N/A</v>
      </c>
      <c r="W8125" s="5">
        <f>ROUND(M8125,2)</f>
        <v>0.39</v>
      </c>
      <c r="X8125" s="5">
        <v>0.39</v>
      </c>
    </row>
    <row r="8126" spans="1:24" x14ac:dyDescent="0.25">
      <c r="A8126" t="s">
        <v>24</v>
      </c>
      <c r="B8126" t="s">
        <v>8362</v>
      </c>
      <c r="C8126" t="s">
        <v>4401</v>
      </c>
      <c r="D8126" t="s">
        <v>6177</v>
      </c>
      <c r="E8126" t="s">
        <v>569</v>
      </c>
      <c r="F8126" s="5">
        <v>0.37</v>
      </c>
      <c r="G8126" s="9">
        <v>0.1</v>
      </c>
      <c r="H8126" s="6">
        <f>G8126*100</f>
        <v>10</v>
      </c>
      <c r="I8126" t="s">
        <v>9716</v>
      </c>
      <c r="J8126" t="s">
        <v>10765</v>
      </c>
      <c r="K8126">
        <v>41</v>
      </c>
      <c r="L8126">
        <v>41</v>
      </c>
      <c r="M8126">
        <f>(F8126*(1+0.05))</f>
        <v>0.38850000000000001</v>
      </c>
      <c r="N8126">
        <f>IFERROR(ROUND(( (-1.208*LN(L8126) + 7.5474 + 4.6991*(2.71828^(-0.009*L8126)) + 0.0001*L8126*L8126 - 0.0432*L8126 + 4.7166)/3),2), " ")</f>
        <v>3.14</v>
      </c>
      <c r="O8126">
        <f>IFERROR(MAX(MIN(ROUND(N8126*(Q8126/P8126),2),4.5),1.9)," ")</f>
        <v>2.96</v>
      </c>
      <c r="P8126">
        <f>13.098*F8126^-1.237</f>
        <v>44.806338281983834</v>
      </c>
      <c r="Q8126">
        <f>13.098*M8126^-1.237</f>
        <v>42.182109086218873</v>
      </c>
      <c r="R8126" s="5">
        <f>IFERROR(ROUND(MAX(MIN((-105.4*LN(O8126) + 163.83),95),10),0)," ")</f>
        <v>49</v>
      </c>
      <c r="S8126" s="5" t="str">
        <f>IFERROR(CONCATENATE("(",R8126,",",ROUND((1.2*W8126),2),")")," ")</f>
        <v>(49,0.47)</v>
      </c>
      <c r="T8126">
        <f>R8126-L8126</f>
        <v>8</v>
      </c>
      <c r="U8126" s="7" t="str">
        <f>IF((AND(T8126=0,H8126&gt;=L8126)),"Don’t change bids","OK")</f>
        <v>OK</v>
      </c>
      <c r="V8126" t="e">
        <f>IF((MATCH(F8126,W8126,0)),"Same","Diff")</f>
        <v>#N/A</v>
      </c>
      <c r="W8126" s="5">
        <f>ROUND(M8126,2)</f>
        <v>0.39</v>
      </c>
      <c r="X8126" s="5">
        <v>0.39</v>
      </c>
    </row>
    <row r="8127" spans="1:24" x14ac:dyDescent="0.25">
      <c r="A8127" t="s">
        <v>24</v>
      </c>
      <c r="B8127" t="s">
        <v>8363</v>
      </c>
      <c r="C8127" t="s">
        <v>4401</v>
      </c>
      <c r="D8127" t="s">
        <v>6179</v>
      </c>
      <c r="E8127" t="s">
        <v>569</v>
      </c>
      <c r="F8127" s="5">
        <v>0.37</v>
      </c>
      <c r="G8127" s="9">
        <v>0.1</v>
      </c>
      <c r="H8127" s="6">
        <f>G8127*100</f>
        <v>10</v>
      </c>
      <c r="I8127" t="s">
        <v>9716</v>
      </c>
      <c r="J8127" t="s">
        <v>10765</v>
      </c>
      <c r="K8127">
        <v>41</v>
      </c>
      <c r="L8127">
        <v>41</v>
      </c>
      <c r="M8127">
        <f>(F8127*(1+0.05))</f>
        <v>0.38850000000000001</v>
      </c>
      <c r="N8127">
        <f>IFERROR(ROUND(( (-1.208*LN(L8127) + 7.5474 + 4.6991*(2.71828^(-0.009*L8127)) + 0.0001*L8127*L8127 - 0.0432*L8127 + 4.7166)/3),2), " ")</f>
        <v>3.14</v>
      </c>
      <c r="O8127">
        <f>IFERROR(MAX(MIN(ROUND(N8127*(Q8127/P8127),2),4.5),1.9)," ")</f>
        <v>2.96</v>
      </c>
      <c r="P8127">
        <f>13.098*F8127^-1.237</f>
        <v>44.806338281983834</v>
      </c>
      <c r="Q8127">
        <f>13.098*M8127^-1.237</f>
        <v>42.182109086218873</v>
      </c>
      <c r="R8127" s="5">
        <f>IFERROR(ROUND(MAX(MIN((-105.4*LN(O8127) + 163.83),95),10),0)," ")</f>
        <v>49</v>
      </c>
      <c r="S8127" s="5" t="str">
        <f>IFERROR(CONCATENATE("(",R8127,",",ROUND((1.2*W8127),2),")")," ")</f>
        <v>(49,0.47)</v>
      </c>
      <c r="T8127">
        <f>R8127-L8127</f>
        <v>8</v>
      </c>
      <c r="U8127" s="7" t="str">
        <f>IF((AND(T8127=0,H8127&gt;=L8127)),"Don’t change bids","OK")</f>
        <v>OK</v>
      </c>
      <c r="V8127" t="e">
        <f>IF((MATCH(F8127,W8127,0)),"Same","Diff")</f>
        <v>#N/A</v>
      </c>
      <c r="W8127" s="5">
        <f>ROUND(M8127,2)</f>
        <v>0.39</v>
      </c>
      <c r="X8127" s="5">
        <v>0.39</v>
      </c>
    </row>
    <row r="8128" spans="1:24" x14ac:dyDescent="0.25">
      <c r="A8128" t="s">
        <v>24</v>
      </c>
      <c r="B8128" t="s">
        <v>8364</v>
      </c>
      <c r="C8128" t="s">
        <v>4401</v>
      </c>
      <c r="D8128" t="s">
        <v>6177</v>
      </c>
      <c r="E8128" t="s">
        <v>569</v>
      </c>
      <c r="F8128" s="5">
        <v>0.37</v>
      </c>
      <c r="G8128" s="9">
        <v>0.1</v>
      </c>
      <c r="H8128" s="6">
        <f>G8128*100</f>
        <v>10</v>
      </c>
      <c r="I8128" t="s">
        <v>9716</v>
      </c>
      <c r="J8128" t="s">
        <v>10765</v>
      </c>
      <c r="K8128">
        <v>41</v>
      </c>
      <c r="L8128">
        <v>41</v>
      </c>
      <c r="M8128">
        <f>(F8128*(1+0.05))</f>
        <v>0.38850000000000001</v>
      </c>
      <c r="N8128">
        <f>IFERROR(ROUND(( (-1.208*LN(L8128) + 7.5474 + 4.6991*(2.71828^(-0.009*L8128)) + 0.0001*L8128*L8128 - 0.0432*L8128 + 4.7166)/3),2), " ")</f>
        <v>3.14</v>
      </c>
      <c r="O8128">
        <f>IFERROR(MAX(MIN(ROUND(N8128*(Q8128/P8128),2),4.5),1.9)," ")</f>
        <v>2.96</v>
      </c>
      <c r="P8128">
        <f>13.098*F8128^-1.237</f>
        <v>44.806338281983834</v>
      </c>
      <c r="Q8128">
        <f>13.098*M8128^-1.237</f>
        <v>42.182109086218873</v>
      </c>
      <c r="R8128" s="5">
        <f>IFERROR(ROUND(MAX(MIN((-105.4*LN(O8128) + 163.83),95),10),0)," ")</f>
        <v>49</v>
      </c>
      <c r="S8128" s="5" t="str">
        <f>IFERROR(CONCATENATE("(",R8128,",",ROUND((1.2*W8128),2),")")," ")</f>
        <v>(49,0.47)</v>
      </c>
      <c r="T8128">
        <f>R8128-L8128</f>
        <v>8</v>
      </c>
      <c r="U8128" s="7" t="str">
        <f>IF((AND(T8128=0,H8128&gt;=L8128)),"Don’t change bids","OK")</f>
        <v>OK</v>
      </c>
      <c r="V8128" t="e">
        <f>IF((MATCH(F8128,W8128,0)),"Same","Diff")</f>
        <v>#N/A</v>
      </c>
      <c r="W8128" s="5">
        <f>ROUND(M8128,2)</f>
        <v>0.39</v>
      </c>
      <c r="X8128" s="5">
        <v>0.39</v>
      </c>
    </row>
    <row r="8129" spans="1:24" x14ac:dyDescent="0.25">
      <c r="A8129" t="s">
        <v>24</v>
      </c>
      <c r="B8129" t="s">
        <v>8365</v>
      </c>
      <c r="C8129" t="s">
        <v>4401</v>
      </c>
      <c r="D8129" t="s">
        <v>6177</v>
      </c>
      <c r="E8129" t="s">
        <v>569</v>
      </c>
      <c r="F8129" s="5">
        <v>0.37</v>
      </c>
      <c r="G8129" s="9">
        <v>0.1</v>
      </c>
      <c r="H8129" s="6">
        <f>G8129*100</f>
        <v>10</v>
      </c>
      <c r="I8129" t="s">
        <v>9716</v>
      </c>
      <c r="J8129" t="s">
        <v>10765</v>
      </c>
      <c r="K8129">
        <v>41</v>
      </c>
      <c r="L8129">
        <v>41</v>
      </c>
      <c r="M8129">
        <f>(F8129*(1+0.05))</f>
        <v>0.38850000000000001</v>
      </c>
      <c r="N8129">
        <f>IFERROR(ROUND(( (-1.208*LN(L8129) + 7.5474 + 4.6991*(2.71828^(-0.009*L8129)) + 0.0001*L8129*L8129 - 0.0432*L8129 + 4.7166)/3),2), " ")</f>
        <v>3.14</v>
      </c>
      <c r="O8129">
        <f>IFERROR(MAX(MIN(ROUND(N8129*(Q8129/P8129),2),4.5),1.9)," ")</f>
        <v>2.96</v>
      </c>
      <c r="P8129">
        <f>13.098*F8129^-1.237</f>
        <v>44.806338281983834</v>
      </c>
      <c r="Q8129">
        <f>13.098*M8129^-1.237</f>
        <v>42.182109086218873</v>
      </c>
      <c r="R8129" s="5">
        <f>IFERROR(ROUND(MAX(MIN((-105.4*LN(O8129) + 163.83),95),10),0)," ")</f>
        <v>49</v>
      </c>
      <c r="S8129" s="5" t="str">
        <f>IFERROR(CONCATENATE("(",R8129,",",ROUND((1.2*W8129),2),")")," ")</f>
        <v>(49,0.47)</v>
      </c>
      <c r="T8129">
        <f>R8129-L8129</f>
        <v>8</v>
      </c>
      <c r="U8129" s="7" t="str">
        <f>IF((AND(T8129=0,H8129&gt;=L8129)),"Don’t change bids","OK")</f>
        <v>OK</v>
      </c>
      <c r="V8129" t="e">
        <f>IF((MATCH(F8129,W8129,0)),"Same","Diff")</f>
        <v>#N/A</v>
      </c>
      <c r="W8129" s="5">
        <f>ROUND(M8129,2)</f>
        <v>0.39</v>
      </c>
      <c r="X8129" s="5">
        <v>0.39</v>
      </c>
    </row>
    <row r="8130" spans="1:24" x14ac:dyDescent="0.25">
      <c r="A8130" t="s">
        <v>24</v>
      </c>
      <c r="B8130" t="s">
        <v>8366</v>
      </c>
      <c r="C8130" t="s">
        <v>4401</v>
      </c>
      <c r="D8130" t="s">
        <v>6177</v>
      </c>
      <c r="E8130" t="s">
        <v>569</v>
      </c>
      <c r="F8130" s="5">
        <v>0.37</v>
      </c>
      <c r="G8130" s="9">
        <v>0.1</v>
      </c>
      <c r="H8130" s="6">
        <f>G8130*100</f>
        <v>10</v>
      </c>
      <c r="I8130" t="s">
        <v>9716</v>
      </c>
      <c r="J8130" t="s">
        <v>10765</v>
      </c>
      <c r="K8130">
        <v>41</v>
      </c>
      <c r="L8130">
        <v>41</v>
      </c>
      <c r="M8130">
        <f>(F8130*(1+0.05))</f>
        <v>0.38850000000000001</v>
      </c>
      <c r="N8130">
        <f>IFERROR(ROUND(( (-1.208*LN(L8130) + 7.5474 + 4.6991*(2.71828^(-0.009*L8130)) + 0.0001*L8130*L8130 - 0.0432*L8130 + 4.7166)/3),2), " ")</f>
        <v>3.14</v>
      </c>
      <c r="O8130">
        <f>IFERROR(MAX(MIN(ROUND(N8130*(Q8130/P8130),2),4.5),1.9)," ")</f>
        <v>2.96</v>
      </c>
      <c r="P8130">
        <f>13.098*F8130^-1.237</f>
        <v>44.806338281983834</v>
      </c>
      <c r="Q8130">
        <f>13.098*M8130^-1.237</f>
        <v>42.182109086218873</v>
      </c>
      <c r="R8130" s="5">
        <f>IFERROR(ROUND(MAX(MIN((-105.4*LN(O8130) + 163.83),95),10),0)," ")</f>
        <v>49</v>
      </c>
      <c r="S8130" s="5" t="str">
        <f>IFERROR(CONCATENATE("(",R8130,",",ROUND((1.2*W8130),2),")")," ")</f>
        <v>(49,0.47)</v>
      </c>
      <c r="T8130">
        <f>R8130-L8130</f>
        <v>8</v>
      </c>
      <c r="U8130" s="7" t="str">
        <f>IF((AND(T8130=0,H8130&gt;=L8130)),"Don’t change bids","OK")</f>
        <v>OK</v>
      </c>
      <c r="V8130" t="e">
        <f>IF((MATCH(F8130,W8130,0)),"Same","Diff")</f>
        <v>#N/A</v>
      </c>
      <c r="W8130" s="5">
        <f>ROUND(M8130,2)</f>
        <v>0.39</v>
      </c>
      <c r="X8130" s="5">
        <v>0.39</v>
      </c>
    </row>
    <row r="8131" spans="1:24" x14ac:dyDescent="0.25">
      <c r="A8131" t="s">
        <v>24</v>
      </c>
      <c r="B8131" t="s">
        <v>8367</v>
      </c>
      <c r="C8131" t="s">
        <v>4401</v>
      </c>
      <c r="D8131" t="s">
        <v>8368</v>
      </c>
      <c r="E8131" t="s">
        <v>569</v>
      </c>
      <c r="F8131" s="5">
        <v>0.37</v>
      </c>
      <c r="G8131" s="9">
        <v>0.1</v>
      </c>
      <c r="H8131" s="6">
        <f>G8131*100</f>
        <v>10</v>
      </c>
      <c r="I8131" t="s">
        <v>9716</v>
      </c>
      <c r="J8131" t="s">
        <v>10765</v>
      </c>
      <c r="K8131">
        <v>41</v>
      </c>
      <c r="L8131">
        <v>41</v>
      </c>
      <c r="M8131">
        <f>(F8131*(1+0.05))</f>
        <v>0.38850000000000001</v>
      </c>
      <c r="N8131">
        <f>IFERROR(ROUND(( (-1.208*LN(L8131) + 7.5474 + 4.6991*(2.71828^(-0.009*L8131)) + 0.0001*L8131*L8131 - 0.0432*L8131 + 4.7166)/3),2), " ")</f>
        <v>3.14</v>
      </c>
      <c r="O8131">
        <f>IFERROR(MAX(MIN(ROUND(N8131*(Q8131/P8131),2),4.5),1.9)," ")</f>
        <v>2.96</v>
      </c>
      <c r="P8131">
        <f>13.098*F8131^-1.237</f>
        <v>44.806338281983834</v>
      </c>
      <c r="Q8131">
        <f>13.098*M8131^-1.237</f>
        <v>42.182109086218873</v>
      </c>
      <c r="R8131" s="5">
        <f>IFERROR(ROUND(MAX(MIN((-105.4*LN(O8131) + 163.83),95),10),0)," ")</f>
        <v>49</v>
      </c>
      <c r="S8131" s="5" t="str">
        <f>IFERROR(CONCATENATE("(",R8131,",",ROUND((1.2*W8131),2),")")," ")</f>
        <v>(49,0.47)</v>
      </c>
      <c r="T8131">
        <f>R8131-L8131</f>
        <v>8</v>
      </c>
      <c r="U8131" s="7" t="str">
        <f>IF((AND(T8131=0,H8131&gt;=L8131)),"Don’t change bids","OK")</f>
        <v>OK</v>
      </c>
      <c r="V8131" t="e">
        <f>IF((MATCH(F8131,W8131,0)),"Same","Diff")</f>
        <v>#N/A</v>
      </c>
      <c r="W8131" s="5">
        <f>ROUND(M8131,2)</f>
        <v>0.39</v>
      </c>
      <c r="X8131" s="5">
        <v>0.39</v>
      </c>
    </row>
    <row r="8132" spans="1:24" x14ac:dyDescent="0.25">
      <c r="A8132" t="s">
        <v>24</v>
      </c>
      <c r="B8132" t="s">
        <v>8369</v>
      </c>
      <c r="C8132" t="s">
        <v>4401</v>
      </c>
      <c r="D8132" t="s">
        <v>6179</v>
      </c>
      <c r="E8132" t="s">
        <v>4090</v>
      </c>
      <c r="F8132" s="5">
        <v>0.36</v>
      </c>
      <c r="G8132" s="9">
        <v>0.1</v>
      </c>
      <c r="H8132" s="6">
        <f>G8132*100</f>
        <v>10</v>
      </c>
      <c r="I8132" t="s">
        <v>10682</v>
      </c>
      <c r="J8132" t="s">
        <v>10765</v>
      </c>
      <c r="K8132">
        <v>41</v>
      </c>
      <c r="L8132">
        <v>41</v>
      </c>
      <c r="M8132">
        <f>(F8132*(1+0.05))</f>
        <v>0.378</v>
      </c>
      <c r="N8132">
        <f>IFERROR(ROUND(( (-1.208*LN(L8132) + 7.5474 + 4.6991*(2.71828^(-0.009*L8132)) + 0.0001*L8132*L8132 - 0.0432*L8132 + 4.7166)/3),2), " ")</f>
        <v>3.14</v>
      </c>
      <c r="O8132">
        <f>IFERROR(MAX(MIN(ROUND(N8132*(Q8132/P8132),2),4.5),1.9)," ")</f>
        <v>2.96</v>
      </c>
      <c r="P8132">
        <f>13.098*F8132^-1.237</f>
        <v>46.350966313994896</v>
      </c>
      <c r="Q8132">
        <f>13.098*M8132^-1.237</f>
        <v>43.636270944612029</v>
      </c>
      <c r="R8132" s="5">
        <f>IFERROR(ROUND(MAX(MIN((-105.4*LN(O8132) + 163.83),95),10),0)," ")</f>
        <v>49</v>
      </c>
      <c r="S8132" s="5" t="str">
        <f>IFERROR(CONCATENATE("(",R8132,",",ROUND((1.2*W8132),2),")")," ")</f>
        <v>(49,0.46)</v>
      </c>
      <c r="T8132">
        <f>R8132-L8132</f>
        <v>8</v>
      </c>
      <c r="U8132" s="7" t="str">
        <f>IF((AND(T8132=0,H8132&gt;=L8132)),"Don’t change bids","OK")</f>
        <v>OK</v>
      </c>
      <c r="V8132" t="e">
        <f>IF((MATCH(F8132,W8132,0)),"Same","Diff")</f>
        <v>#N/A</v>
      </c>
      <c r="W8132" s="5">
        <f>ROUND(M8132,2)</f>
        <v>0.38</v>
      </c>
      <c r="X8132" s="5">
        <v>0.38</v>
      </c>
    </row>
    <row r="8133" spans="1:24" x14ac:dyDescent="0.25">
      <c r="A8133" t="s">
        <v>24</v>
      </c>
      <c r="B8133" t="s">
        <v>8370</v>
      </c>
      <c r="C8133" t="s">
        <v>4401</v>
      </c>
      <c r="D8133" t="s">
        <v>8368</v>
      </c>
      <c r="E8133" t="s">
        <v>569</v>
      </c>
      <c r="F8133" s="5">
        <v>0.37</v>
      </c>
      <c r="G8133" s="9">
        <v>0.1</v>
      </c>
      <c r="H8133" s="6">
        <f>G8133*100</f>
        <v>10</v>
      </c>
      <c r="I8133" t="s">
        <v>9716</v>
      </c>
      <c r="J8133" t="s">
        <v>10765</v>
      </c>
      <c r="K8133">
        <v>41</v>
      </c>
      <c r="L8133">
        <v>41</v>
      </c>
      <c r="M8133">
        <f>(F8133*(1+0.05))</f>
        <v>0.38850000000000001</v>
      </c>
      <c r="N8133">
        <f>IFERROR(ROUND(( (-1.208*LN(L8133) + 7.5474 + 4.6991*(2.71828^(-0.009*L8133)) + 0.0001*L8133*L8133 - 0.0432*L8133 + 4.7166)/3),2), " ")</f>
        <v>3.14</v>
      </c>
      <c r="O8133">
        <f>IFERROR(MAX(MIN(ROUND(N8133*(Q8133/P8133),2),4.5),1.9)," ")</f>
        <v>2.96</v>
      </c>
      <c r="P8133">
        <f>13.098*F8133^-1.237</f>
        <v>44.806338281983834</v>
      </c>
      <c r="Q8133">
        <f>13.098*M8133^-1.237</f>
        <v>42.182109086218873</v>
      </c>
      <c r="R8133" s="5">
        <f>IFERROR(ROUND(MAX(MIN((-105.4*LN(O8133) + 163.83),95),10),0)," ")</f>
        <v>49</v>
      </c>
      <c r="S8133" s="5" t="str">
        <f>IFERROR(CONCATENATE("(",R8133,",",ROUND((1.2*W8133),2),")")," ")</f>
        <v>(49,0.47)</v>
      </c>
      <c r="T8133">
        <f>R8133-L8133</f>
        <v>8</v>
      </c>
      <c r="U8133" s="7" t="str">
        <f>IF((AND(T8133=0,H8133&gt;=L8133)),"Don’t change bids","OK")</f>
        <v>OK</v>
      </c>
      <c r="V8133" t="e">
        <f>IF((MATCH(F8133,W8133,0)),"Same","Diff")</f>
        <v>#N/A</v>
      </c>
      <c r="W8133" s="5">
        <f>ROUND(M8133,2)</f>
        <v>0.39</v>
      </c>
      <c r="X8133" s="5">
        <v>0.39</v>
      </c>
    </row>
    <row r="8134" spans="1:24" x14ac:dyDescent="0.25">
      <c r="A8134" t="s">
        <v>24</v>
      </c>
      <c r="B8134" t="s">
        <v>8371</v>
      </c>
      <c r="C8134" t="s">
        <v>4401</v>
      </c>
      <c r="D8134" t="s">
        <v>6177</v>
      </c>
      <c r="E8134" t="s">
        <v>569</v>
      </c>
      <c r="F8134" s="5">
        <v>0.37</v>
      </c>
      <c r="G8134" s="9">
        <v>0.1</v>
      </c>
      <c r="H8134" s="6">
        <f>G8134*100</f>
        <v>10</v>
      </c>
      <c r="I8134" t="s">
        <v>9716</v>
      </c>
      <c r="J8134" t="s">
        <v>10765</v>
      </c>
      <c r="K8134">
        <v>41</v>
      </c>
      <c r="L8134">
        <v>41</v>
      </c>
      <c r="M8134">
        <f>(F8134*(1+0.05))</f>
        <v>0.38850000000000001</v>
      </c>
      <c r="N8134">
        <f>IFERROR(ROUND(( (-1.208*LN(L8134) + 7.5474 + 4.6991*(2.71828^(-0.009*L8134)) + 0.0001*L8134*L8134 - 0.0432*L8134 + 4.7166)/3),2), " ")</f>
        <v>3.14</v>
      </c>
      <c r="O8134">
        <f>IFERROR(MAX(MIN(ROUND(N8134*(Q8134/P8134),2),4.5),1.9)," ")</f>
        <v>2.96</v>
      </c>
      <c r="P8134">
        <f>13.098*F8134^-1.237</f>
        <v>44.806338281983834</v>
      </c>
      <c r="Q8134">
        <f>13.098*M8134^-1.237</f>
        <v>42.182109086218873</v>
      </c>
      <c r="R8134" s="5">
        <f>IFERROR(ROUND(MAX(MIN((-105.4*LN(O8134) + 163.83),95),10),0)," ")</f>
        <v>49</v>
      </c>
      <c r="S8134" s="5" t="str">
        <f>IFERROR(CONCATENATE("(",R8134,",",ROUND((1.2*W8134),2),")")," ")</f>
        <v>(49,0.47)</v>
      </c>
      <c r="T8134">
        <f>R8134-L8134</f>
        <v>8</v>
      </c>
      <c r="U8134" s="7" t="str">
        <f>IF((AND(T8134=0,H8134&gt;=L8134)),"Don’t change bids","OK")</f>
        <v>OK</v>
      </c>
      <c r="V8134" t="e">
        <f>IF((MATCH(F8134,W8134,0)),"Same","Diff")</f>
        <v>#N/A</v>
      </c>
      <c r="W8134" s="5">
        <f>ROUND(M8134,2)</f>
        <v>0.39</v>
      </c>
      <c r="X8134" s="5">
        <v>0.39</v>
      </c>
    </row>
    <row r="8135" spans="1:24" x14ac:dyDescent="0.25">
      <c r="A8135" t="s">
        <v>24</v>
      </c>
      <c r="B8135" t="s">
        <v>8372</v>
      </c>
      <c r="C8135" t="s">
        <v>4401</v>
      </c>
      <c r="D8135" t="s">
        <v>6207</v>
      </c>
      <c r="E8135" t="s">
        <v>569</v>
      </c>
      <c r="F8135" s="5">
        <v>0.37</v>
      </c>
      <c r="G8135" s="9">
        <v>0.1</v>
      </c>
      <c r="H8135" s="6">
        <f>G8135*100</f>
        <v>10</v>
      </c>
      <c r="I8135" t="s">
        <v>9716</v>
      </c>
      <c r="J8135" t="s">
        <v>10765</v>
      </c>
      <c r="K8135">
        <v>41</v>
      </c>
      <c r="L8135">
        <v>41</v>
      </c>
      <c r="M8135">
        <f>(F8135*(1+0.05))</f>
        <v>0.38850000000000001</v>
      </c>
      <c r="N8135">
        <f>IFERROR(ROUND(( (-1.208*LN(L8135) + 7.5474 + 4.6991*(2.71828^(-0.009*L8135)) + 0.0001*L8135*L8135 - 0.0432*L8135 + 4.7166)/3),2), " ")</f>
        <v>3.14</v>
      </c>
      <c r="O8135">
        <f>IFERROR(MAX(MIN(ROUND(N8135*(Q8135/P8135),2),4.5),1.9)," ")</f>
        <v>2.96</v>
      </c>
      <c r="P8135">
        <f>13.098*F8135^-1.237</f>
        <v>44.806338281983834</v>
      </c>
      <c r="Q8135">
        <f>13.098*M8135^-1.237</f>
        <v>42.182109086218873</v>
      </c>
      <c r="R8135" s="5">
        <f>IFERROR(ROUND(MAX(MIN((-105.4*LN(O8135) + 163.83),95),10),0)," ")</f>
        <v>49</v>
      </c>
      <c r="S8135" s="5" t="str">
        <f>IFERROR(CONCATENATE("(",R8135,",",ROUND((1.2*W8135),2),")")," ")</f>
        <v>(49,0.47)</v>
      </c>
      <c r="T8135">
        <f>R8135-L8135</f>
        <v>8</v>
      </c>
      <c r="U8135" s="7" t="str">
        <f>IF((AND(T8135=0,H8135&gt;=L8135)),"Don’t change bids","OK")</f>
        <v>OK</v>
      </c>
      <c r="V8135" t="e">
        <f>IF((MATCH(F8135,W8135,0)),"Same","Diff")</f>
        <v>#N/A</v>
      </c>
      <c r="W8135" s="5">
        <f>ROUND(M8135,2)</f>
        <v>0.39</v>
      </c>
      <c r="X8135" s="5">
        <v>0.39</v>
      </c>
    </row>
    <row r="8136" spans="1:24" x14ac:dyDescent="0.25">
      <c r="A8136" t="s">
        <v>24</v>
      </c>
      <c r="B8136" t="s">
        <v>8373</v>
      </c>
      <c r="C8136" t="s">
        <v>4401</v>
      </c>
      <c r="D8136" t="s">
        <v>8374</v>
      </c>
      <c r="E8136" t="s">
        <v>569</v>
      </c>
      <c r="F8136" s="5">
        <v>0.37</v>
      </c>
      <c r="G8136" s="9">
        <v>0.1</v>
      </c>
      <c r="H8136" s="6">
        <f>G8136*100</f>
        <v>10</v>
      </c>
      <c r="I8136" t="s">
        <v>9716</v>
      </c>
      <c r="J8136" t="s">
        <v>10765</v>
      </c>
      <c r="K8136">
        <v>41</v>
      </c>
      <c r="L8136">
        <v>41</v>
      </c>
      <c r="M8136">
        <f>(F8136*(1+0.05))</f>
        <v>0.38850000000000001</v>
      </c>
      <c r="N8136">
        <f>IFERROR(ROUND(( (-1.208*LN(L8136) + 7.5474 + 4.6991*(2.71828^(-0.009*L8136)) + 0.0001*L8136*L8136 - 0.0432*L8136 + 4.7166)/3),2), " ")</f>
        <v>3.14</v>
      </c>
      <c r="O8136">
        <f>IFERROR(MAX(MIN(ROUND(N8136*(Q8136/P8136),2),4.5),1.9)," ")</f>
        <v>2.96</v>
      </c>
      <c r="P8136">
        <f>13.098*F8136^-1.237</f>
        <v>44.806338281983834</v>
      </c>
      <c r="Q8136">
        <f>13.098*M8136^-1.237</f>
        <v>42.182109086218873</v>
      </c>
      <c r="R8136" s="5">
        <f>IFERROR(ROUND(MAX(MIN((-105.4*LN(O8136) + 163.83),95),10),0)," ")</f>
        <v>49</v>
      </c>
      <c r="S8136" s="5" t="str">
        <f>IFERROR(CONCATENATE("(",R8136,",",ROUND((1.2*W8136),2),")")," ")</f>
        <v>(49,0.47)</v>
      </c>
      <c r="T8136">
        <f>R8136-L8136</f>
        <v>8</v>
      </c>
      <c r="U8136" s="7" t="str">
        <f>IF((AND(T8136=0,H8136&gt;=L8136)),"Don’t change bids","OK")</f>
        <v>OK</v>
      </c>
      <c r="V8136" t="e">
        <f>IF((MATCH(F8136,W8136,0)),"Same","Diff")</f>
        <v>#N/A</v>
      </c>
      <c r="W8136" s="5">
        <f>ROUND(M8136,2)</f>
        <v>0.39</v>
      </c>
      <c r="X8136" s="5">
        <v>0.39</v>
      </c>
    </row>
    <row r="8137" spans="1:24" x14ac:dyDescent="0.25">
      <c r="A8137" t="s">
        <v>24</v>
      </c>
      <c r="B8137" t="s">
        <v>8375</v>
      </c>
      <c r="C8137" t="s">
        <v>4401</v>
      </c>
      <c r="D8137" t="s">
        <v>8376</v>
      </c>
      <c r="E8137" t="s">
        <v>569</v>
      </c>
      <c r="F8137" s="5">
        <v>0.37</v>
      </c>
      <c r="G8137" s="9">
        <v>0.1</v>
      </c>
      <c r="H8137" s="6">
        <f>G8137*100</f>
        <v>10</v>
      </c>
      <c r="I8137" t="s">
        <v>9716</v>
      </c>
      <c r="J8137" t="s">
        <v>10765</v>
      </c>
      <c r="K8137">
        <v>41</v>
      </c>
      <c r="L8137">
        <v>41</v>
      </c>
      <c r="M8137">
        <f>(F8137*(1+0.05))</f>
        <v>0.38850000000000001</v>
      </c>
      <c r="N8137">
        <f>IFERROR(ROUND(( (-1.208*LN(L8137) + 7.5474 + 4.6991*(2.71828^(-0.009*L8137)) + 0.0001*L8137*L8137 - 0.0432*L8137 + 4.7166)/3),2), " ")</f>
        <v>3.14</v>
      </c>
      <c r="O8137">
        <f>IFERROR(MAX(MIN(ROUND(N8137*(Q8137/P8137),2),4.5),1.9)," ")</f>
        <v>2.96</v>
      </c>
      <c r="P8137">
        <f>13.098*F8137^-1.237</f>
        <v>44.806338281983834</v>
      </c>
      <c r="Q8137">
        <f>13.098*M8137^-1.237</f>
        <v>42.182109086218873</v>
      </c>
      <c r="R8137" s="5">
        <f>IFERROR(ROUND(MAX(MIN((-105.4*LN(O8137) + 163.83),95),10),0)," ")</f>
        <v>49</v>
      </c>
      <c r="S8137" s="5" t="str">
        <f>IFERROR(CONCATENATE("(",R8137,",",ROUND((1.2*W8137),2),")")," ")</f>
        <v>(49,0.47)</v>
      </c>
      <c r="T8137">
        <f>R8137-L8137</f>
        <v>8</v>
      </c>
      <c r="U8137" s="7" t="str">
        <f>IF((AND(T8137=0,H8137&gt;=L8137)),"Don’t change bids","OK")</f>
        <v>OK</v>
      </c>
      <c r="V8137" t="e">
        <f>IF((MATCH(F8137,W8137,0)),"Same","Diff")</f>
        <v>#N/A</v>
      </c>
      <c r="W8137" s="5">
        <f>ROUND(M8137,2)</f>
        <v>0.39</v>
      </c>
      <c r="X8137" s="5">
        <v>0.39</v>
      </c>
    </row>
    <row r="8138" spans="1:24" x14ac:dyDescent="0.25">
      <c r="A8138" t="s">
        <v>24</v>
      </c>
      <c r="B8138" t="s">
        <v>8377</v>
      </c>
      <c r="C8138" t="s">
        <v>4401</v>
      </c>
      <c r="D8138" t="s">
        <v>8378</v>
      </c>
      <c r="E8138" t="s">
        <v>569</v>
      </c>
      <c r="F8138" s="5">
        <v>0.37</v>
      </c>
      <c r="G8138" s="9">
        <v>0.1</v>
      </c>
      <c r="H8138" s="6">
        <f>G8138*100</f>
        <v>10</v>
      </c>
      <c r="I8138" t="s">
        <v>9716</v>
      </c>
      <c r="J8138" t="s">
        <v>10765</v>
      </c>
      <c r="K8138">
        <v>41</v>
      </c>
      <c r="L8138">
        <v>41</v>
      </c>
      <c r="M8138">
        <f>(F8138*(1+0.05))</f>
        <v>0.38850000000000001</v>
      </c>
      <c r="N8138">
        <f>IFERROR(ROUND(( (-1.208*LN(L8138) + 7.5474 + 4.6991*(2.71828^(-0.009*L8138)) + 0.0001*L8138*L8138 - 0.0432*L8138 + 4.7166)/3),2), " ")</f>
        <v>3.14</v>
      </c>
      <c r="O8138">
        <f>IFERROR(MAX(MIN(ROUND(N8138*(Q8138/P8138),2),4.5),1.9)," ")</f>
        <v>2.96</v>
      </c>
      <c r="P8138">
        <f>13.098*F8138^-1.237</f>
        <v>44.806338281983834</v>
      </c>
      <c r="Q8138">
        <f>13.098*M8138^-1.237</f>
        <v>42.182109086218873</v>
      </c>
      <c r="R8138" s="5">
        <f>IFERROR(ROUND(MAX(MIN((-105.4*LN(O8138) + 163.83),95),10),0)," ")</f>
        <v>49</v>
      </c>
      <c r="S8138" s="5" t="str">
        <f>IFERROR(CONCATENATE("(",R8138,",",ROUND((1.2*W8138),2),")")," ")</f>
        <v>(49,0.47)</v>
      </c>
      <c r="T8138">
        <f>R8138-L8138</f>
        <v>8</v>
      </c>
      <c r="U8138" s="7" t="str">
        <f>IF((AND(T8138=0,H8138&gt;=L8138)),"Don’t change bids","OK")</f>
        <v>OK</v>
      </c>
      <c r="V8138" t="e">
        <f>IF((MATCH(F8138,W8138,0)),"Same","Diff")</f>
        <v>#N/A</v>
      </c>
      <c r="W8138" s="5">
        <f>ROUND(M8138,2)</f>
        <v>0.39</v>
      </c>
      <c r="X8138" s="5">
        <v>0.39</v>
      </c>
    </row>
    <row r="8139" spans="1:24" x14ac:dyDescent="0.25">
      <c r="A8139" t="s">
        <v>24</v>
      </c>
      <c r="B8139" t="s">
        <v>8379</v>
      </c>
      <c r="C8139" t="s">
        <v>4401</v>
      </c>
      <c r="D8139" t="s">
        <v>8376</v>
      </c>
      <c r="E8139" t="s">
        <v>569</v>
      </c>
      <c r="F8139" s="5">
        <v>0.37</v>
      </c>
      <c r="G8139" s="9">
        <v>0.1</v>
      </c>
      <c r="H8139" s="6">
        <f>G8139*100</f>
        <v>10</v>
      </c>
      <c r="I8139" t="s">
        <v>9716</v>
      </c>
      <c r="J8139" t="s">
        <v>10765</v>
      </c>
      <c r="K8139">
        <v>41</v>
      </c>
      <c r="L8139">
        <v>41</v>
      </c>
      <c r="M8139">
        <f>(F8139*(1+0.05))</f>
        <v>0.38850000000000001</v>
      </c>
      <c r="N8139">
        <f>IFERROR(ROUND(( (-1.208*LN(L8139) + 7.5474 + 4.6991*(2.71828^(-0.009*L8139)) + 0.0001*L8139*L8139 - 0.0432*L8139 + 4.7166)/3),2), " ")</f>
        <v>3.14</v>
      </c>
      <c r="O8139">
        <f>IFERROR(MAX(MIN(ROUND(N8139*(Q8139/P8139),2),4.5),1.9)," ")</f>
        <v>2.96</v>
      </c>
      <c r="P8139">
        <f>13.098*F8139^-1.237</f>
        <v>44.806338281983834</v>
      </c>
      <c r="Q8139">
        <f>13.098*M8139^-1.237</f>
        <v>42.182109086218873</v>
      </c>
      <c r="R8139" s="5">
        <f>IFERROR(ROUND(MAX(MIN((-105.4*LN(O8139) + 163.83),95),10),0)," ")</f>
        <v>49</v>
      </c>
      <c r="S8139" s="5" t="str">
        <f>IFERROR(CONCATENATE("(",R8139,",",ROUND((1.2*W8139),2),")")," ")</f>
        <v>(49,0.47)</v>
      </c>
      <c r="T8139">
        <f>R8139-L8139</f>
        <v>8</v>
      </c>
      <c r="U8139" s="7" t="str">
        <f>IF((AND(T8139=0,H8139&gt;=L8139)),"Don’t change bids","OK")</f>
        <v>OK</v>
      </c>
      <c r="V8139" t="e">
        <f>IF((MATCH(F8139,W8139,0)),"Same","Diff")</f>
        <v>#N/A</v>
      </c>
      <c r="W8139" s="5">
        <f>ROUND(M8139,2)</f>
        <v>0.39</v>
      </c>
      <c r="X8139" s="5">
        <v>0.39</v>
      </c>
    </row>
    <row r="8140" spans="1:24" x14ac:dyDescent="0.25">
      <c r="A8140" t="s">
        <v>24</v>
      </c>
      <c r="B8140" t="s">
        <v>8380</v>
      </c>
      <c r="C8140" t="s">
        <v>4401</v>
      </c>
      <c r="D8140" t="s">
        <v>8376</v>
      </c>
      <c r="E8140" t="s">
        <v>569</v>
      </c>
      <c r="F8140" s="5">
        <v>0.37</v>
      </c>
      <c r="G8140" s="9">
        <v>0.1</v>
      </c>
      <c r="H8140" s="6">
        <f>G8140*100</f>
        <v>10</v>
      </c>
      <c r="I8140" t="s">
        <v>9716</v>
      </c>
      <c r="J8140" t="s">
        <v>10765</v>
      </c>
      <c r="K8140">
        <v>41</v>
      </c>
      <c r="L8140">
        <v>41</v>
      </c>
      <c r="M8140">
        <f>(F8140*(1+0.05))</f>
        <v>0.38850000000000001</v>
      </c>
      <c r="N8140">
        <f>IFERROR(ROUND(( (-1.208*LN(L8140) + 7.5474 + 4.6991*(2.71828^(-0.009*L8140)) + 0.0001*L8140*L8140 - 0.0432*L8140 + 4.7166)/3),2), " ")</f>
        <v>3.14</v>
      </c>
      <c r="O8140">
        <f>IFERROR(MAX(MIN(ROUND(N8140*(Q8140/P8140),2),4.5),1.9)," ")</f>
        <v>2.96</v>
      </c>
      <c r="P8140">
        <f>13.098*F8140^-1.237</f>
        <v>44.806338281983834</v>
      </c>
      <c r="Q8140">
        <f>13.098*M8140^-1.237</f>
        <v>42.182109086218873</v>
      </c>
      <c r="R8140" s="5">
        <f>IFERROR(ROUND(MAX(MIN((-105.4*LN(O8140) + 163.83),95),10),0)," ")</f>
        <v>49</v>
      </c>
      <c r="S8140" s="5" t="str">
        <f>IFERROR(CONCATENATE("(",R8140,",",ROUND((1.2*W8140),2),")")," ")</f>
        <v>(49,0.47)</v>
      </c>
      <c r="T8140">
        <f>R8140-L8140</f>
        <v>8</v>
      </c>
      <c r="U8140" s="7" t="str">
        <f>IF((AND(T8140=0,H8140&gt;=L8140)),"Don’t change bids","OK")</f>
        <v>OK</v>
      </c>
      <c r="V8140" t="e">
        <f>IF((MATCH(F8140,W8140,0)),"Same","Diff")</f>
        <v>#N/A</v>
      </c>
      <c r="W8140" s="5">
        <f>ROUND(M8140,2)</f>
        <v>0.39</v>
      </c>
      <c r="X8140" s="5">
        <v>0.39</v>
      </c>
    </row>
    <row r="8141" spans="1:24" x14ac:dyDescent="0.25">
      <c r="A8141" t="s">
        <v>24</v>
      </c>
      <c r="B8141" t="s">
        <v>8381</v>
      </c>
      <c r="C8141" t="s">
        <v>4401</v>
      </c>
      <c r="D8141" t="s">
        <v>8382</v>
      </c>
      <c r="E8141" t="s">
        <v>569</v>
      </c>
      <c r="F8141" s="5">
        <v>0.37</v>
      </c>
      <c r="G8141" s="9">
        <v>0.1</v>
      </c>
      <c r="H8141" s="6">
        <f>G8141*100</f>
        <v>10</v>
      </c>
      <c r="I8141" t="s">
        <v>9716</v>
      </c>
      <c r="J8141" t="s">
        <v>10765</v>
      </c>
      <c r="K8141">
        <v>41</v>
      </c>
      <c r="L8141">
        <v>41</v>
      </c>
      <c r="M8141">
        <f>(F8141*(1+0.05))</f>
        <v>0.38850000000000001</v>
      </c>
      <c r="N8141">
        <f>IFERROR(ROUND(( (-1.208*LN(L8141) + 7.5474 + 4.6991*(2.71828^(-0.009*L8141)) + 0.0001*L8141*L8141 - 0.0432*L8141 + 4.7166)/3),2), " ")</f>
        <v>3.14</v>
      </c>
      <c r="O8141">
        <f>IFERROR(MAX(MIN(ROUND(N8141*(Q8141/P8141),2),4.5),1.9)," ")</f>
        <v>2.96</v>
      </c>
      <c r="P8141">
        <f>13.098*F8141^-1.237</f>
        <v>44.806338281983834</v>
      </c>
      <c r="Q8141">
        <f>13.098*M8141^-1.237</f>
        <v>42.182109086218873</v>
      </c>
      <c r="R8141" s="5">
        <f>IFERROR(ROUND(MAX(MIN((-105.4*LN(O8141) + 163.83),95),10),0)," ")</f>
        <v>49</v>
      </c>
      <c r="S8141" s="5" t="str">
        <f>IFERROR(CONCATENATE("(",R8141,",",ROUND((1.2*W8141),2),")")," ")</f>
        <v>(49,0.47)</v>
      </c>
      <c r="T8141">
        <f>R8141-L8141</f>
        <v>8</v>
      </c>
      <c r="U8141" s="7" t="str">
        <f>IF((AND(T8141=0,H8141&gt;=L8141)),"Don’t change bids","OK")</f>
        <v>OK</v>
      </c>
      <c r="V8141" t="e">
        <f>IF((MATCH(F8141,W8141,0)),"Same","Diff")</f>
        <v>#N/A</v>
      </c>
      <c r="W8141" s="5">
        <f>ROUND(M8141,2)</f>
        <v>0.39</v>
      </c>
      <c r="X8141" s="5">
        <v>0.39</v>
      </c>
    </row>
    <row r="8142" spans="1:24" x14ac:dyDescent="0.25">
      <c r="A8142" t="s">
        <v>24</v>
      </c>
      <c r="B8142" t="s">
        <v>8383</v>
      </c>
      <c r="C8142" t="s">
        <v>4401</v>
      </c>
      <c r="D8142" t="s">
        <v>8378</v>
      </c>
      <c r="E8142" t="s">
        <v>569</v>
      </c>
      <c r="F8142" s="5">
        <v>0.37</v>
      </c>
      <c r="G8142" s="9">
        <v>0.1</v>
      </c>
      <c r="H8142" s="6">
        <f>G8142*100</f>
        <v>10</v>
      </c>
      <c r="I8142" t="s">
        <v>9716</v>
      </c>
      <c r="J8142" t="s">
        <v>10765</v>
      </c>
      <c r="K8142">
        <v>41</v>
      </c>
      <c r="L8142">
        <v>41</v>
      </c>
      <c r="M8142">
        <f>(F8142*(1+0.05))</f>
        <v>0.38850000000000001</v>
      </c>
      <c r="N8142">
        <f>IFERROR(ROUND(( (-1.208*LN(L8142) + 7.5474 + 4.6991*(2.71828^(-0.009*L8142)) + 0.0001*L8142*L8142 - 0.0432*L8142 + 4.7166)/3),2), " ")</f>
        <v>3.14</v>
      </c>
      <c r="O8142">
        <f>IFERROR(MAX(MIN(ROUND(N8142*(Q8142/P8142),2),4.5),1.9)," ")</f>
        <v>2.96</v>
      </c>
      <c r="P8142">
        <f>13.098*F8142^-1.237</f>
        <v>44.806338281983834</v>
      </c>
      <c r="Q8142">
        <f>13.098*M8142^-1.237</f>
        <v>42.182109086218873</v>
      </c>
      <c r="R8142" s="5">
        <f>IFERROR(ROUND(MAX(MIN((-105.4*LN(O8142) + 163.83),95),10),0)," ")</f>
        <v>49</v>
      </c>
      <c r="S8142" s="5" t="str">
        <f>IFERROR(CONCATENATE("(",R8142,",",ROUND((1.2*W8142),2),")")," ")</f>
        <v>(49,0.47)</v>
      </c>
      <c r="T8142">
        <f>R8142-L8142</f>
        <v>8</v>
      </c>
      <c r="U8142" s="7" t="str">
        <f>IF((AND(T8142=0,H8142&gt;=L8142)),"Don’t change bids","OK")</f>
        <v>OK</v>
      </c>
      <c r="V8142" t="e">
        <f>IF((MATCH(F8142,W8142,0)),"Same","Diff")</f>
        <v>#N/A</v>
      </c>
      <c r="W8142" s="5">
        <f>ROUND(M8142,2)</f>
        <v>0.39</v>
      </c>
      <c r="X8142" s="5">
        <v>0.39</v>
      </c>
    </row>
    <row r="8143" spans="1:24" x14ac:dyDescent="0.25">
      <c r="A8143" t="s">
        <v>24</v>
      </c>
      <c r="B8143" t="s">
        <v>8384</v>
      </c>
      <c r="C8143" t="s">
        <v>4401</v>
      </c>
      <c r="D8143" t="s">
        <v>8385</v>
      </c>
      <c r="E8143" t="s">
        <v>4090</v>
      </c>
      <c r="F8143" s="5">
        <v>0.36</v>
      </c>
      <c r="G8143" s="9">
        <v>0.1</v>
      </c>
      <c r="H8143" s="6">
        <f>G8143*100</f>
        <v>10</v>
      </c>
      <c r="I8143" t="s">
        <v>10682</v>
      </c>
      <c r="J8143" t="s">
        <v>10765</v>
      </c>
      <c r="K8143">
        <v>41</v>
      </c>
      <c r="L8143">
        <v>41</v>
      </c>
      <c r="M8143">
        <f>(F8143*(1+0.05))</f>
        <v>0.378</v>
      </c>
      <c r="N8143">
        <f>IFERROR(ROUND(( (-1.208*LN(L8143) + 7.5474 + 4.6991*(2.71828^(-0.009*L8143)) + 0.0001*L8143*L8143 - 0.0432*L8143 + 4.7166)/3),2), " ")</f>
        <v>3.14</v>
      </c>
      <c r="O8143">
        <f>IFERROR(MAX(MIN(ROUND(N8143*(Q8143/P8143),2),4.5),1.9)," ")</f>
        <v>2.96</v>
      </c>
      <c r="P8143">
        <f>13.098*F8143^-1.237</f>
        <v>46.350966313994896</v>
      </c>
      <c r="Q8143">
        <f>13.098*M8143^-1.237</f>
        <v>43.636270944612029</v>
      </c>
      <c r="R8143" s="5">
        <f>IFERROR(ROUND(MAX(MIN((-105.4*LN(O8143) + 163.83),95),10),0)," ")</f>
        <v>49</v>
      </c>
      <c r="S8143" s="5" t="str">
        <f>IFERROR(CONCATENATE("(",R8143,",",ROUND((1.2*W8143),2),")")," ")</f>
        <v>(49,0.46)</v>
      </c>
      <c r="T8143">
        <f>R8143-L8143</f>
        <v>8</v>
      </c>
      <c r="U8143" s="7" t="str">
        <f>IF((AND(T8143=0,H8143&gt;=L8143)),"Don’t change bids","OK")</f>
        <v>OK</v>
      </c>
      <c r="V8143" t="e">
        <f>IF((MATCH(F8143,W8143,0)),"Same","Diff")</f>
        <v>#N/A</v>
      </c>
      <c r="W8143" s="5">
        <f>ROUND(M8143,2)</f>
        <v>0.38</v>
      </c>
      <c r="X8143" s="5">
        <v>0.38</v>
      </c>
    </row>
    <row r="8144" spans="1:24" x14ac:dyDescent="0.25">
      <c r="A8144" t="s">
        <v>24</v>
      </c>
      <c r="B8144" t="s">
        <v>8386</v>
      </c>
      <c r="C8144" t="s">
        <v>4401</v>
      </c>
      <c r="D8144" t="s">
        <v>8376</v>
      </c>
      <c r="E8144" t="s">
        <v>569</v>
      </c>
      <c r="F8144" s="5">
        <v>0.37</v>
      </c>
      <c r="G8144" s="9">
        <v>0.1</v>
      </c>
      <c r="H8144" s="6">
        <f>G8144*100</f>
        <v>10</v>
      </c>
      <c r="I8144" t="s">
        <v>9716</v>
      </c>
      <c r="J8144" t="s">
        <v>10765</v>
      </c>
      <c r="K8144">
        <v>41</v>
      </c>
      <c r="L8144">
        <v>41</v>
      </c>
      <c r="M8144">
        <f>(F8144*(1+0.05))</f>
        <v>0.38850000000000001</v>
      </c>
      <c r="N8144">
        <f>IFERROR(ROUND(( (-1.208*LN(L8144) + 7.5474 + 4.6991*(2.71828^(-0.009*L8144)) + 0.0001*L8144*L8144 - 0.0432*L8144 + 4.7166)/3),2), " ")</f>
        <v>3.14</v>
      </c>
      <c r="O8144">
        <f>IFERROR(MAX(MIN(ROUND(N8144*(Q8144/P8144),2),4.5),1.9)," ")</f>
        <v>2.96</v>
      </c>
      <c r="P8144">
        <f>13.098*F8144^-1.237</f>
        <v>44.806338281983834</v>
      </c>
      <c r="Q8144">
        <f>13.098*M8144^-1.237</f>
        <v>42.182109086218873</v>
      </c>
      <c r="R8144" s="5">
        <f>IFERROR(ROUND(MAX(MIN((-105.4*LN(O8144) + 163.83),95),10),0)," ")</f>
        <v>49</v>
      </c>
      <c r="S8144" s="5" t="str">
        <f>IFERROR(CONCATENATE("(",R8144,",",ROUND((1.2*W8144),2),")")," ")</f>
        <v>(49,0.47)</v>
      </c>
      <c r="T8144">
        <f>R8144-L8144</f>
        <v>8</v>
      </c>
      <c r="U8144" s="7" t="str">
        <f>IF((AND(T8144=0,H8144&gt;=L8144)),"Don’t change bids","OK")</f>
        <v>OK</v>
      </c>
      <c r="V8144" t="e">
        <f>IF((MATCH(F8144,W8144,0)),"Same","Diff")</f>
        <v>#N/A</v>
      </c>
      <c r="W8144" s="5">
        <f>ROUND(M8144,2)</f>
        <v>0.39</v>
      </c>
      <c r="X8144" s="5">
        <v>0.39</v>
      </c>
    </row>
    <row r="8145" spans="1:24" x14ac:dyDescent="0.25">
      <c r="A8145" t="s">
        <v>24</v>
      </c>
      <c r="B8145" t="s">
        <v>8387</v>
      </c>
      <c r="C8145" t="s">
        <v>4401</v>
      </c>
      <c r="D8145" t="s">
        <v>8388</v>
      </c>
      <c r="E8145" t="s">
        <v>569</v>
      </c>
      <c r="F8145" s="5">
        <v>0.37</v>
      </c>
      <c r="G8145" s="9">
        <v>0.1</v>
      </c>
      <c r="H8145" s="6">
        <f>G8145*100</f>
        <v>10</v>
      </c>
      <c r="I8145" t="s">
        <v>9716</v>
      </c>
      <c r="J8145" t="s">
        <v>10765</v>
      </c>
      <c r="K8145">
        <v>41</v>
      </c>
      <c r="L8145">
        <v>41</v>
      </c>
      <c r="M8145">
        <f>(F8145*(1+0.05))</f>
        <v>0.38850000000000001</v>
      </c>
      <c r="N8145">
        <f>IFERROR(ROUND(( (-1.208*LN(L8145) + 7.5474 + 4.6991*(2.71828^(-0.009*L8145)) + 0.0001*L8145*L8145 - 0.0432*L8145 + 4.7166)/3),2), " ")</f>
        <v>3.14</v>
      </c>
      <c r="O8145">
        <f>IFERROR(MAX(MIN(ROUND(N8145*(Q8145/P8145),2),4.5),1.9)," ")</f>
        <v>2.96</v>
      </c>
      <c r="P8145">
        <f>13.098*F8145^-1.237</f>
        <v>44.806338281983834</v>
      </c>
      <c r="Q8145">
        <f>13.098*M8145^-1.237</f>
        <v>42.182109086218873</v>
      </c>
      <c r="R8145" s="5">
        <f>IFERROR(ROUND(MAX(MIN((-105.4*LN(O8145) + 163.83),95),10),0)," ")</f>
        <v>49</v>
      </c>
      <c r="S8145" s="5" t="str">
        <f>IFERROR(CONCATENATE("(",R8145,",",ROUND((1.2*W8145),2),")")," ")</f>
        <v>(49,0.47)</v>
      </c>
      <c r="T8145">
        <f>R8145-L8145</f>
        <v>8</v>
      </c>
      <c r="U8145" s="7" t="str">
        <f>IF((AND(T8145=0,H8145&gt;=L8145)),"Don’t change bids","OK")</f>
        <v>OK</v>
      </c>
      <c r="V8145" t="e">
        <f>IF((MATCH(F8145,W8145,0)),"Same","Diff")</f>
        <v>#N/A</v>
      </c>
      <c r="W8145" s="5">
        <f>ROUND(M8145,2)</f>
        <v>0.39</v>
      </c>
      <c r="X8145" s="5">
        <v>0.39</v>
      </c>
    </row>
    <row r="8146" spans="1:24" x14ac:dyDescent="0.25">
      <c r="A8146" t="s">
        <v>24</v>
      </c>
      <c r="B8146" t="s">
        <v>8389</v>
      </c>
      <c r="C8146" t="s">
        <v>4401</v>
      </c>
      <c r="D8146" t="s">
        <v>8385</v>
      </c>
      <c r="E8146" t="s">
        <v>569</v>
      </c>
      <c r="F8146" s="5">
        <v>0.37</v>
      </c>
      <c r="G8146" s="9">
        <v>0.1</v>
      </c>
      <c r="H8146" s="6">
        <f>G8146*100</f>
        <v>10</v>
      </c>
      <c r="I8146" t="s">
        <v>9716</v>
      </c>
      <c r="J8146" t="s">
        <v>10765</v>
      </c>
      <c r="K8146">
        <v>41</v>
      </c>
      <c r="L8146">
        <v>41</v>
      </c>
      <c r="M8146">
        <f>(F8146*(1+0.05))</f>
        <v>0.38850000000000001</v>
      </c>
      <c r="N8146">
        <f>IFERROR(ROUND(( (-1.208*LN(L8146) + 7.5474 + 4.6991*(2.71828^(-0.009*L8146)) + 0.0001*L8146*L8146 - 0.0432*L8146 + 4.7166)/3),2), " ")</f>
        <v>3.14</v>
      </c>
      <c r="O8146">
        <f>IFERROR(MAX(MIN(ROUND(N8146*(Q8146/P8146),2),4.5),1.9)," ")</f>
        <v>2.96</v>
      </c>
      <c r="P8146">
        <f>13.098*F8146^-1.237</f>
        <v>44.806338281983834</v>
      </c>
      <c r="Q8146">
        <f>13.098*M8146^-1.237</f>
        <v>42.182109086218873</v>
      </c>
      <c r="R8146" s="5">
        <f>IFERROR(ROUND(MAX(MIN((-105.4*LN(O8146) + 163.83),95),10),0)," ")</f>
        <v>49</v>
      </c>
      <c r="S8146" s="5" t="str">
        <f>IFERROR(CONCATENATE("(",R8146,",",ROUND((1.2*W8146),2),")")," ")</f>
        <v>(49,0.47)</v>
      </c>
      <c r="T8146">
        <f>R8146-L8146</f>
        <v>8</v>
      </c>
      <c r="U8146" s="7" t="str">
        <f>IF((AND(T8146=0,H8146&gt;=L8146)),"Don’t change bids","OK")</f>
        <v>OK</v>
      </c>
      <c r="V8146" t="e">
        <f>IF((MATCH(F8146,W8146,0)),"Same","Diff")</f>
        <v>#N/A</v>
      </c>
      <c r="W8146" s="5">
        <f>ROUND(M8146,2)</f>
        <v>0.39</v>
      </c>
      <c r="X8146" s="5">
        <v>0.39</v>
      </c>
    </row>
    <row r="8147" spans="1:24" x14ac:dyDescent="0.25">
      <c r="A8147" t="s">
        <v>24</v>
      </c>
      <c r="B8147" t="s">
        <v>8390</v>
      </c>
      <c r="C8147" t="s">
        <v>4401</v>
      </c>
      <c r="D8147" t="s">
        <v>8374</v>
      </c>
      <c r="E8147" t="s">
        <v>569</v>
      </c>
      <c r="F8147" s="5">
        <v>0.37</v>
      </c>
      <c r="G8147" s="9">
        <v>0.1</v>
      </c>
      <c r="H8147" s="6">
        <f>G8147*100</f>
        <v>10</v>
      </c>
      <c r="I8147" t="s">
        <v>9716</v>
      </c>
      <c r="J8147" t="s">
        <v>10765</v>
      </c>
      <c r="K8147">
        <v>41</v>
      </c>
      <c r="L8147">
        <v>41</v>
      </c>
      <c r="M8147">
        <f>(F8147*(1+0.05))</f>
        <v>0.38850000000000001</v>
      </c>
      <c r="N8147">
        <f>IFERROR(ROUND(( (-1.208*LN(L8147) + 7.5474 + 4.6991*(2.71828^(-0.009*L8147)) + 0.0001*L8147*L8147 - 0.0432*L8147 + 4.7166)/3),2), " ")</f>
        <v>3.14</v>
      </c>
      <c r="O8147">
        <f>IFERROR(MAX(MIN(ROUND(N8147*(Q8147/P8147),2),4.5),1.9)," ")</f>
        <v>2.96</v>
      </c>
      <c r="P8147">
        <f>13.098*F8147^-1.237</f>
        <v>44.806338281983834</v>
      </c>
      <c r="Q8147">
        <f>13.098*M8147^-1.237</f>
        <v>42.182109086218873</v>
      </c>
      <c r="R8147" s="5">
        <f>IFERROR(ROUND(MAX(MIN((-105.4*LN(O8147) + 163.83),95),10),0)," ")</f>
        <v>49</v>
      </c>
      <c r="S8147" s="5" t="str">
        <f>IFERROR(CONCATENATE("(",R8147,",",ROUND((1.2*W8147),2),")")," ")</f>
        <v>(49,0.47)</v>
      </c>
      <c r="T8147">
        <f>R8147-L8147</f>
        <v>8</v>
      </c>
      <c r="U8147" s="7" t="str">
        <f>IF((AND(T8147=0,H8147&gt;=L8147)),"Don’t change bids","OK")</f>
        <v>OK</v>
      </c>
      <c r="V8147" t="e">
        <f>IF((MATCH(F8147,W8147,0)),"Same","Diff")</f>
        <v>#N/A</v>
      </c>
      <c r="W8147" s="5">
        <f>ROUND(M8147,2)</f>
        <v>0.39</v>
      </c>
      <c r="X8147" s="5">
        <v>0.39</v>
      </c>
    </row>
    <row r="8148" spans="1:24" x14ac:dyDescent="0.25">
      <c r="A8148" t="s">
        <v>24</v>
      </c>
      <c r="B8148" t="s">
        <v>8391</v>
      </c>
      <c r="C8148" t="s">
        <v>4401</v>
      </c>
      <c r="D8148" t="s">
        <v>8385</v>
      </c>
      <c r="E8148" t="s">
        <v>569</v>
      </c>
      <c r="F8148" s="5">
        <v>0.37</v>
      </c>
      <c r="G8148" s="9">
        <v>0.1</v>
      </c>
      <c r="H8148" s="6">
        <f>G8148*100</f>
        <v>10</v>
      </c>
      <c r="I8148" t="s">
        <v>9716</v>
      </c>
      <c r="J8148" t="s">
        <v>10765</v>
      </c>
      <c r="K8148">
        <v>41</v>
      </c>
      <c r="L8148">
        <v>41</v>
      </c>
      <c r="M8148">
        <f>(F8148*(1+0.05))</f>
        <v>0.38850000000000001</v>
      </c>
      <c r="N8148">
        <f>IFERROR(ROUND(( (-1.208*LN(L8148) + 7.5474 + 4.6991*(2.71828^(-0.009*L8148)) + 0.0001*L8148*L8148 - 0.0432*L8148 + 4.7166)/3),2), " ")</f>
        <v>3.14</v>
      </c>
      <c r="O8148">
        <f>IFERROR(MAX(MIN(ROUND(N8148*(Q8148/P8148),2),4.5),1.9)," ")</f>
        <v>2.96</v>
      </c>
      <c r="P8148">
        <f>13.098*F8148^-1.237</f>
        <v>44.806338281983834</v>
      </c>
      <c r="Q8148">
        <f>13.098*M8148^-1.237</f>
        <v>42.182109086218873</v>
      </c>
      <c r="R8148" s="5">
        <f>IFERROR(ROUND(MAX(MIN((-105.4*LN(O8148) + 163.83),95),10),0)," ")</f>
        <v>49</v>
      </c>
      <c r="S8148" s="5" t="str">
        <f>IFERROR(CONCATENATE("(",R8148,",",ROUND((1.2*W8148),2),")")," ")</f>
        <v>(49,0.47)</v>
      </c>
      <c r="T8148">
        <f>R8148-L8148</f>
        <v>8</v>
      </c>
      <c r="U8148" s="7" t="str">
        <f>IF((AND(T8148=0,H8148&gt;=L8148)),"Don’t change bids","OK")</f>
        <v>OK</v>
      </c>
      <c r="V8148" t="e">
        <f>IF((MATCH(F8148,W8148,0)),"Same","Diff")</f>
        <v>#N/A</v>
      </c>
      <c r="W8148" s="5">
        <f>ROUND(M8148,2)</f>
        <v>0.39</v>
      </c>
      <c r="X8148" s="5">
        <v>0.39</v>
      </c>
    </row>
    <row r="8149" spans="1:24" x14ac:dyDescent="0.25">
      <c r="A8149" t="s">
        <v>24</v>
      </c>
      <c r="B8149" t="s">
        <v>8392</v>
      </c>
      <c r="C8149" t="s">
        <v>4401</v>
      </c>
      <c r="D8149" t="s">
        <v>8385</v>
      </c>
      <c r="E8149" t="s">
        <v>569</v>
      </c>
      <c r="F8149" s="5">
        <v>0.37</v>
      </c>
      <c r="G8149" s="9">
        <v>0.1</v>
      </c>
      <c r="H8149" s="6">
        <f>G8149*100</f>
        <v>10</v>
      </c>
      <c r="I8149" t="s">
        <v>9716</v>
      </c>
      <c r="J8149" t="s">
        <v>10765</v>
      </c>
      <c r="K8149">
        <v>41</v>
      </c>
      <c r="L8149">
        <v>41</v>
      </c>
      <c r="M8149">
        <f>(F8149*(1+0.05))</f>
        <v>0.38850000000000001</v>
      </c>
      <c r="N8149">
        <f>IFERROR(ROUND(( (-1.208*LN(L8149) + 7.5474 + 4.6991*(2.71828^(-0.009*L8149)) + 0.0001*L8149*L8149 - 0.0432*L8149 + 4.7166)/3),2), " ")</f>
        <v>3.14</v>
      </c>
      <c r="O8149">
        <f>IFERROR(MAX(MIN(ROUND(N8149*(Q8149/P8149),2),4.5),1.9)," ")</f>
        <v>2.96</v>
      </c>
      <c r="P8149">
        <f>13.098*F8149^-1.237</f>
        <v>44.806338281983834</v>
      </c>
      <c r="Q8149">
        <f>13.098*M8149^-1.237</f>
        <v>42.182109086218873</v>
      </c>
      <c r="R8149" s="5">
        <f>IFERROR(ROUND(MAX(MIN((-105.4*LN(O8149) + 163.83),95),10),0)," ")</f>
        <v>49</v>
      </c>
      <c r="S8149" s="5" t="str">
        <f>IFERROR(CONCATENATE("(",R8149,",",ROUND((1.2*W8149),2),")")," ")</f>
        <v>(49,0.47)</v>
      </c>
      <c r="T8149">
        <f>R8149-L8149</f>
        <v>8</v>
      </c>
      <c r="U8149" s="7" t="str">
        <f>IF((AND(T8149=0,H8149&gt;=L8149)),"Don’t change bids","OK")</f>
        <v>OK</v>
      </c>
      <c r="V8149" t="e">
        <f>IF((MATCH(F8149,W8149,0)),"Same","Diff")</f>
        <v>#N/A</v>
      </c>
      <c r="W8149" s="5">
        <f>ROUND(M8149,2)</f>
        <v>0.39</v>
      </c>
      <c r="X8149" s="5">
        <v>0.39</v>
      </c>
    </row>
    <row r="8150" spans="1:24" x14ac:dyDescent="0.25">
      <c r="A8150" t="s">
        <v>24</v>
      </c>
      <c r="B8150" t="s">
        <v>8393</v>
      </c>
      <c r="C8150" t="s">
        <v>4401</v>
      </c>
      <c r="D8150" t="s">
        <v>8385</v>
      </c>
      <c r="E8150" t="s">
        <v>4090</v>
      </c>
      <c r="F8150" s="5">
        <v>0.36</v>
      </c>
      <c r="G8150" s="9">
        <v>0.1</v>
      </c>
      <c r="H8150" s="6">
        <f>G8150*100</f>
        <v>10</v>
      </c>
      <c r="I8150" t="s">
        <v>10682</v>
      </c>
      <c r="J8150" t="s">
        <v>10765</v>
      </c>
      <c r="K8150">
        <v>41</v>
      </c>
      <c r="L8150">
        <v>41</v>
      </c>
      <c r="M8150">
        <f>(F8150*(1+0.05))</f>
        <v>0.378</v>
      </c>
      <c r="N8150">
        <f>IFERROR(ROUND(( (-1.208*LN(L8150) + 7.5474 + 4.6991*(2.71828^(-0.009*L8150)) + 0.0001*L8150*L8150 - 0.0432*L8150 + 4.7166)/3),2), " ")</f>
        <v>3.14</v>
      </c>
      <c r="O8150">
        <f>IFERROR(MAX(MIN(ROUND(N8150*(Q8150/P8150),2),4.5),1.9)," ")</f>
        <v>2.96</v>
      </c>
      <c r="P8150">
        <f>13.098*F8150^-1.237</f>
        <v>46.350966313994896</v>
      </c>
      <c r="Q8150">
        <f>13.098*M8150^-1.237</f>
        <v>43.636270944612029</v>
      </c>
      <c r="R8150" s="5">
        <f>IFERROR(ROUND(MAX(MIN((-105.4*LN(O8150) + 163.83),95),10),0)," ")</f>
        <v>49</v>
      </c>
      <c r="S8150" s="5" t="str">
        <f>IFERROR(CONCATENATE("(",R8150,",",ROUND((1.2*W8150),2),")")," ")</f>
        <v>(49,0.46)</v>
      </c>
      <c r="T8150">
        <f>R8150-L8150</f>
        <v>8</v>
      </c>
      <c r="U8150" s="7" t="str">
        <f>IF((AND(T8150=0,H8150&gt;=L8150)),"Don’t change bids","OK")</f>
        <v>OK</v>
      </c>
      <c r="V8150" t="e">
        <f>IF((MATCH(F8150,W8150,0)),"Same","Diff")</f>
        <v>#N/A</v>
      </c>
      <c r="W8150" s="5">
        <f>ROUND(M8150,2)</f>
        <v>0.38</v>
      </c>
      <c r="X8150" s="5">
        <v>0.38</v>
      </c>
    </row>
    <row r="8151" spans="1:24" x14ac:dyDescent="0.25">
      <c r="A8151" t="s">
        <v>24</v>
      </c>
      <c r="B8151" t="s">
        <v>8394</v>
      </c>
      <c r="C8151" t="s">
        <v>4401</v>
      </c>
      <c r="D8151" t="s">
        <v>8378</v>
      </c>
      <c r="E8151" t="s">
        <v>569</v>
      </c>
      <c r="F8151" s="5">
        <v>0.37</v>
      </c>
      <c r="G8151" s="9">
        <v>0.1</v>
      </c>
      <c r="H8151" s="6">
        <f>G8151*100</f>
        <v>10</v>
      </c>
      <c r="I8151" t="s">
        <v>9716</v>
      </c>
      <c r="J8151" t="s">
        <v>10765</v>
      </c>
      <c r="K8151">
        <v>41</v>
      </c>
      <c r="L8151">
        <v>41</v>
      </c>
      <c r="M8151">
        <f>(F8151*(1+0.05))</f>
        <v>0.38850000000000001</v>
      </c>
      <c r="N8151">
        <f>IFERROR(ROUND(( (-1.208*LN(L8151) + 7.5474 + 4.6991*(2.71828^(-0.009*L8151)) + 0.0001*L8151*L8151 - 0.0432*L8151 + 4.7166)/3),2), " ")</f>
        <v>3.14</v>
      </c>
      <c r="O8151">
        <f>IFERROR(MAX(MIN(ROUND(N8151*(Q8151/P8151),2),4.5),1.9)," ")</f>
        <v>2.96</v>
      </c>
      <c r="P8151">
        <f>13.098*F8151^-1.237</f>
        <v>44.806338281983834</v>
      </c>
      <c r="Q8151">
        <f>13.098*M8151^-1.237</f>
        <v>42.182109086218873</v>
      </c>
      <c r="R8151" s="5">
        <f>IFERROR(ROUND(MAX(MIN((-105.4*LN(O8151) + 163.83),95),10),0)," ")</f>
        <v>49</v>
      </c>
      <c r="S8151" s="5" t="str">
        <f>IFERROR(CONCATENATE("(",R8151,",",ROUND((1.2*W8151),2),")")," ")</f>
        <v>(49,0.47)</v>
      </c>
      <c r="T8151">
        <f>R8151-L8151</f>
        <v>8</v>
      </c>
      <c r="U8151" s="7" t="str">
        <f>IF((AND(T8151=0,H8151&gt;=L8151)),"Don’t change bids","OK")</f>
        <v>OK</v>
      </c>
      <c r="V8151" t="e">
        <f>IF((MATCH(F8151,W8151,0)),"Same","Diff")</f>
        <v>#N/A</v>
      </c>
      <c r="W8151" s="5">
        <f>ROUND(M8151,2)</f>
        <v>0.39</v>
      </c>
      <c r="X8151" s="5">
        <v>0.39</v>
      </c>
    </row>
    <row r="8152" spans="1:24" x14ac:dyDescent="0.25">
      <c r="A8152" t="s">
        <v>24</v>
      </c>
      <c r="B8152" t="s">
        <v>8395</v>
      </c>
      <c r="C8152" t="s">
        <v>4401</v>
      </c>
      <c r="D8152" t="s">
        <v>8388</v>
      </c>
      <c r="E8152" t="s">
        <v>569</v>
      </c>
      <c r="F8152" s="5">
        <v>0.37</v>
      </c>
      <c r="G8152" s="9">
        <v>0.1</v>
      </c>
      <c r="H8152" s="6">
        <f>G8152*100</f>
        <v>10</v>
      </c>
      <c r="I8152" t="s">
        <v>9716</v>
      </c>
      <c r="J8152" t="s">
        <v>10765</v>
      </c>
      <c r="K8152">
        <v>41</v>
      </c>
      <c r="L8152">
        <v>41</v>
      </c>
      <c r="M8152">
        <f>(F8152*(1+0.05))</f>
        <v>0.38850000000000001</v>
      </c>
      <c r="N8152">
        <f>IFERROR(ROUND(( (-1.208*LN(L8152) + 7.5474 + 4.6991*(2.71828^(-0.009*L8152)) + 0.0001*L8152*L8152 - 0.0432*L8152 + 4.7166)/3),2), " ")</f>
        <v>3.14</v>
      </c>
      <c r="O8152">
        <f>IFERROR(MAX(MIN(ROUND(N8152*(Q8152/P8152),2),4.5),1.9)," ")</f>
        <v>2.96</v>
      </c>
      <c r="P8152">
        <f>13.098*F8152^-1.237</f>
        <v>44.806338281983834</v>
      </c>
      <c r="Q8152">
        <f>13.098*M8152^-1.237</f>
        <v>42.182109086218873</v>
      </c>
      <c r="R8152" s="5">
        <f>IFERROR(ROUND(MAX(MIN((-105.4*LN(O8152) + 163.83),95),10),0)," ")</f>
        <v>49</v>
      </c>
      <c r="S8152" s="5" t="str">
        <f>IFERROR(CONCATENATE("(",R8152,",",ROUND((1.2*W8152),2),")")," ")</f>
        <v>(49,0.47)</v>
      </c>
      <c r="T8152">
        <f>R8152-L8152</f>
        <v>8</v>
      </c>
      <c r="U8152" s="7" t="str">
        <f>IF((AND(T8152=0,H8152&gt;=L8152)),"Don’t change bids","OK")</f>
        <v>OK</v>
      </c>
      <c r="V8152" t="e">
        <f>IF((MATCH(F8152,W8152,0)),"Same","Diff")</f>
        <v>#N/A</v>
      </c>
      <c r="W8152" s="5">
        <f>ROUND(M8152,2)</f>
        <v>0.39</v>
      </c>
      <c r="X8152" s="5">
        <v>0.39</v>
      </c>
    </row>
    <row r="8153" spans="1:24" x14ac:dyDescent="0.25">
      <c r="A8153" t="s">
        <v>24</v>
      </c>
      <c r="B8153" t="s">
        <v>8396</v>
      </c>
      <c r="C8153" t="s">
        <v>4401</v>
      </c>
      <c r="D8153" t="s">
        <v>8388</v>
      </c>
      <c r="E8153" t="s">
        <v>569</v>
      </c>
      <c r="F8153" s="5">
        <v>0.37</v>
      </c>
      <c r="G8153" s="9">
        <v>0.1</v>
      </c>
      <c r="H8153" s="6">
        <f>G8153*100</f>
        <v>10</v>
      </c>
      <c r="I8153" t="s">
        <v>9716</v>
      </c>
      <c r="J8153" t="s">
        <v>10765</v>
      </c>
      <c r="K8153">
        <v>41</v>
      </c>
      <c r="L8153">
        <v>41</v>
      </c>
      <c r="M8153">
        <f>(F8153*(1+0.05))</f>
        <v>0.38850000000000001</v>
      </c>
      <c r="N8153">
        <f>IFERROR(ROUND(( (-1.208*LN(L8153) + 7.5474 + 4.6991*(2.71828^(-0.009*L8153)) + 0.0001*L8153*L8153 - 0.0432*L8153 + 4.7166)/3),2), " ")</f>
        <v>3.14</v>
      </c>
      <c r="O8153">
        <f>IFERROR(MAX(MIN(ROUND(N8153*(Q8153/P8153),2),4.5),1.9)," ")</f>
        <v>2.96</v>
      </c>
      <c r="P8153">
        <f>13.098*F8153^-1.237</f>
        <v>44.806338281983834</v>
      </c>
      <c r="Q8153">
        <f>13.098*M8153^-1.237</f>
        <v>42.182109086218873</v>
      </c>
      <c r="R8153" s="5">
        <f>IFERROR(ROUND(MAX(MIN((-105.4*LN(O8153) + 163.83),95),10),0)," ")</f>
        <v>49</v>
      </c>
      <c r="S8153" s="5" t="str">
        <f>IFERROR(CONCATENATE("(",R8153,",",ROUND((1.2*W8153),2),")")," ")</f>
        <v>(49,0.47)</v>
      </c>
      <c r="T8153">
        <f>R8153-L8153</f>
        <v>8</v>
      </c>
      <c r="U8153" s="7" t="str">
        <f>IF((AND(T8153=0,H8153&gt;=L8153)),"Don’t change bids","OK")</f>
        <v>OK</v>
      </c>
      <c r="V8153" t="e">
        <f>IF((MATCH(F8153,W8153,0)),"Same","Diff")</f>
        <v>#N/A</v>
      </c>
      <c r="W8153" s="5">
        <f>ROUND(M8153,2)</f>
        <v>0.39</v>
      </c>
      <c r="X8153" s="5">
        <v>0.39</v>
      </c>
    </row>
    <row r="8154" spans="1:24" x14ac:dyDescent="0.25">
      <c r="A8154" t="s">
        <v>24</v>
      </c>
      <c r="B8154" t="s">
        <v>8397</v>
      </c>
      <c r="C8154" t="s">
        <v>4401</v>
      </c>
      <c r="D8154" t="s">
        <v>8398</v>
      </c>
      <c r="E8154" t="s">
        <v>4090</v>
      </c>
      <c r="F8154" s="5">
        <v>0.36</v>
      </c>
      <c r="G8154" s="9">
        <v>0.1</v>
      </c>
      <c r="H8154" s="6">
        <f>G8154*100</f>
        <v>10</v>
      </c>
      <c r="I8154" t="s">
        <v>10682</v>
      </c>
      <c r="J8154" t="s">
        <v>10765</v>
      </c>
      <c r="K8154">
        <v>41</v>
      </c>
      <c r="L8154">
        <v>41</v>
      </c>
      <c r="M8154">
        <f>(F8154*(1+0.05))</f>
        <v>0.378</v>
      </c>
      <c r="N8154">
        <f>IFERROR(ROUND(( (-1.208*LN(L8154) + 7.5474 + 4.6991*(2.71828^(-0.009*L8154)) + 0.0001*L8154*L8154 - 0.0432*L8154 + 4.7166)/3),2), " ")</f>
        <v>3.14</v>
      </c>
      <c r="O8154">
        <f>IFERROR(MAX(MIN(ROUND(N8154*(Q8154/P8154),2),4.5),1.9)," ")</f>
        <v>2.96</v>
      </c>
      <c r="P8154">
        <f>13.098*F8154^-1.237</f>
        <v>46.350966313994896</v>
      </c>
      <c r="Q8154">
        <f>13.098*M8154^-1.237</f>
        <v>43.636270944612029</v>
      </c>
      <c r="R8154" s="5">
        <f>IFERROR(ROUND(MAX(MIN((-105.4*LN(O8154) + 163.83),95),10),0)," ")</f>
        <v>49</v>
      </c>
      <c r="S8154" s="5" t="str">
        <f>IFERROR(CONCATENATE("(",R8154,",",ROUND((1.2*W8154),2),")")," ")</f>
        <v>(49,0.46)</v>
      </c>
      <c r="T8154">
        <f>R8154-L8154</f>
        <v>8</v>
      </c>
      <c r="U8154" s="7" t="str">
        <f>IF((AND(T8154=0,H8154&gt;=L8154)),"Don’t change bids","OK")</f>
        <v>OK</v>
      </c>
      <c r="V8154" t="e">
        <f>IF((MATCH(F8154,W8154,0)),"Same","Diff")</f>
        <v>#N/A</v>
      </c>
      <c r="W8154" s="5">
        <f>ROUND(M8154,2)</f>
        <v>0.38</v>
      </c>
      <c r="X8154" s="5">
        <v>0.38</v>
      </c>
    </row>
    <row r="8155" spans="1:24" x14ac:dyDescent="0.25">
      <c r="A8155" t="s">
        <v>24</v>
      </c>
      <c r="B8155" t="s">
        <v>8399</v>
      </c>
      <c r="C8155" t="s">
        <v>4401</v>
      </c>
      <c r="D8155" t="s">
        <v>8400</v>
      </c>
      <c r="E8155" t="s">
        <v>569</v>
      </c>
      <c r="F8155" s="5">
        <v>0.37</v>
      </c>
      <c r="G8155" s="9">
        <v>0.1</v>
      </c>
      <c r="H8155" s="6">
        <f>G8155*100</f>
        <v>10</v>
      </c>
      <c r="I8155" t="s">
        <v>9716</v>
      </c>
      <c r="J8155" t="s">
        <v>10765</v>
      </c>
      <c r="K8155">
        <v>41</v>
      </c>
      <c r="L8155">
        <v>41</v>
      </c>
      <c r="M8155">
        <f>(F8155*(1+0.05))</f>
        <v>0.38850000000000001</v>
      </c>
      <c r="N8155">
        <f>IFERROR(ROUND(( (-1.208*LN(L8155) + 7.5474 + 4.6991*(2.71828^(-0.009*L8155)) + 0.0001*L8155*L8155 - 0.0432*L8155 + 4.7166)/3),2), " ")</f>
        <v>3.14</v>
      </c>
      <c r="O8155">
        <f>IFERROR(MAX(MIN(ROUND(N8155*(Q8155/P8155),2),4.5),1.9)," ")</f>
        <v>2.96</v>
      </c>
      <c r="P8155">
        <f>13.098*F8155^-1.237</f>
        <v>44.806338281983834</v>
      </c>
      <c r="Q8155">
        <f>13.098*M8155^-1.237</f>
        <v>42.182109086218873</v>
      </c>
      <c r="R8155" s="5">
        <f>IFERROR(ROUND(MAX(MIN((-105.4*LN(O8155) + 163.83),95),10),0)," ")</f>
        <v>49</v>
      </c>
      <c r="S8155" s="5" t="str">
        <f>IFERROR(CONCATENATE("(",R8155,",",ROUND((1.2*W8155),2),")")," ")</f>
        <v>(49,0.47)</v>
      </c>
      <c r="T8155">
        <f>R8155-L8155</f>
        <v>8</v>
      </c>
      <c r="U8155" s="7" t="str">
        <f>IF((AND(T8155=0,H8155&gt;=L8155)),"Don’t change bids","OK")</f>
        <v>OK</v>
      </c>
      <c r="V8155" t="e">
        <f>IF((MATCH(F8155,W8155,0)),"Same","Diff")</f>
        <v>#N/A</v>
      </c>
      <c r="W8155" s="5">
        <f>ROUND(M8155,2)</f>
        <v>0.39</v>
      </c>
      <c r="X8155" s="5">
        <v>0.39</v>
      </c>
    </row>
    <row r="8156" spans="1:24" x14ac:dyDescent="0.25">
      <c r="A8156" t="s">
        <v>24</v>
      </c>
      <c r="B8156" t="s">
        <v>8401</v>
      </c>
      <c r="C8156" t="s">
        <v>4401</v>
      </c>
      <c r="D8156" t="s">
        <v>8400</v>
      </c>
      <c r="E8156" t="s">
        <v>569</v>
      </c>
      <c r="F8156" s="5">
        <v>0.37</v>
      </c>
      <c r="G8156" s="9">
        <v>0.1</v>
      </c>
      <c r="H8156" s="6">
        <f>G8156*100</f>
        <v>10</v>
      </c>
      <c r="I8156" t="s">
        <v>9716</v>
      </c>
      <c r="J8156" t="s">
        <v>10765</v>
      </c>
      <c r="K8156">
        <v>41</v>
      </c>
      <c r="L8156">
        <v>41</v>
      </c>
      <c r="M8156">
        <f>(F8156*(1+0.05))</f>
        <v>0.38850000000000001</v>
      </c>
      <c r="N8156">
        <f>IFERROR(ROUND(( (-1.208*LN(L8156) + 7.5474 + 4.6991*(2.71828^(-0.009*L8156)) + 0.0001*L8156*L8156 - 0.0432*L8156 + 4.7166)/3),2), " ")</f>
        <v>3.14</v>
      </c>
      <c r="O8156">
        <f>IFERROR(MAX(MIN(ROUND(N8156*(Q8156/P8156),2),4.5),1.9)," ")</f>
        <v>2.96</v>
      </c>
      <c r="P8156">
        <f>13.098*F8156^-1.237</f>
        <v>44.806338281983834</v>
      </c>
      <c r="Q8156">
        <f>13.098*M8156^-1.237</f>
        <v>42.182109086218873</v>
      </c>
      <c r="R8156" s="5">
        <f>IFERROR(ROUND(MAX(MIN((-105.4*LN(O8156) + 163.83),95),10),0)," ")</f>
        <v>49</v>
      </c>
      <c r="S8156" s="5" t="str">
        <f>IFERROR(CONCATENATE("(",R8156,",",ROUND((1.2*W8156),2),")")," ")</f>
        <v>(49,0.47)</v>
      </c>
      <c r="T8156">
        <f>R8156-L8156</f>
        <v>8</v>
      </c>
      <c r="U8156" s="7" t="str">
        <f>IF((AND(T8156=0,H8156&gt;=L8156)),"Don’t change bids","OK")</f>
        <v>OK</v>
      </c>
      <c r="V8156" t="e">
        <f>IF((MATCH(F8156,W8156,0)),"Same","Diff")</f>
        <v>#N/A</v>
      </c>
      <c r="W8156" s="5">
        <f>ROUND(M8156,2)</f>
        <v>0.39</v>
      </c>
      <c r="X8156" s="5">
        <v>0.39</v>
      </c>
    </row>
    <row r="8157" spans="1:24" x14ac:dyDescent="0.25">
      <c r="A8157" t="s">
        <v>24</v>
      </c>
      <c r="B8157" t="s">
        <v>8402</v>
      </c>
      <c r="C8157" t="s">
        <v>4401</v>
      </c>
      <c r="D8157" t="s">
        <v>8403</v>
      </c>
      <c r="E8157" t="s">
        <v>569</v>
      </c>
      <c r="F8157" s="5">
        <v>0.37</v>
      </c>
      <c r="G8157" s="9">
        <v>0.1</v>
      </c>
      <c r="H8157" s="6">
        <f>G8157*100</f>
        <v>10</v>
      </c>
      <c r="I8157" t="s">
        <v>9716</v>
      </c>
      <c r="J8157" t="s">
        <v>10765</v>
      </c>
      <c r="K8157">
        <v>41</v>
      </c>
      <c r="L8157">
        <v>41</v>
      </c>
      <c r="M8157">
        <f>(F8157*(1+0.05))</f>
        <v>0.38850000000000001</v>
      </c>
      <c r="N8157">
        <f>IFERROR(ROUND(( (-1.208*LN(L8157) + 7.5474 + 4.6991*(2.71828^(-0.009*L8157)) + 0.0001*L8157*L8157 - 0.0432*L8157 + 4.7166)/3),2), " ")</f>
        <v>3.14</v>
      </c>
      <c r="O8157">
        <f>IFERROR(MAX(MIN(ROUND(N8157*(Q8157/P8157),2),4.5),1.9)," ")</f>
        <v>2.96</v>
      </c>
      <c r="P8157">
        <f>13.098*F8157^-1.237</f>
        <v>44.806338281983834</v>
      </c>
      <c r="Q8157">
        <f>13.098*M8157^-1.237</f>
        <v>42.182109086218873</v>
      </c>
      <c r="R8157" s="5">
        <f>IFERROR(ROUND(MAX(MIN((-105.4*LN(O8157) + 163.83),95),10),0)," ")</f>
        <v>49</v>
      </c>
      <c r="S8157" s="5" t="str">
        <f>IFERROR(CONCATENATE("(",R8157,",",ROUND((1.2*W8157),2),")")," ")</f>
        <v>(49,0.47)</v>
      </c>
      <c r="T8157">
        <f>R8157-L8157</f>
        <v>8</v>
      </c>
      <c r="U8157" s="7" t="str">
        <f>IF((AND(T8157=0,H8157&gt;=L8157)),"Don’t change bids","OK")</f>
        <v>OK</v>
      </c>
      <c r="V8157" t="e">
        <f>IF((MATCH(F8157,W8157,0)),"Same","Diff")</f>
        <v>#N/A</v>
      </c>
      <c r="W8157" s="5">
        <f>ROUND(M8157,2)</f>
        <v>0.39</v>
      </c>
      <c r="X8157" s="5">
        <v>0.39</v>
      </c>
    </row>
    <row r="8158" spans="1:24" x14ac:dyDescent="0.25">
      <c r="A8158" t="s">
        <v>24</v>
      </c>
      <c r="B8158" t="s">
        <v>8404</v>
      </c>
      <c r="C8158" t="s">
        <v>4401</v>
      </c>
      <c r="D8158" t="s">
        <v>8405</v>
      </c>
      <c r="E8158" t="s">
        <v>569</v>
      </c>
      <c r="F8158" s="5">
        <v>0.37</v>
      </c>
      <c r="G8158" s="9">
        <v>0.1</v>
      </c>
      <c r="H8158" s="6">
        <f>G8158*100</f>
        <v>10</v>
      </c>
      <c r="I8158" t="s">
        <v>9716</v>
      </c>
      <c r="J8158" t="s">
        <v>10765</v>
      </c>
      <c r="K8158">
        <v>41</v>
      </c>
      <c r="L8158">
        <v>41</v>
      </c>
      <c r="M8158">
        <f>(F8158*(1+0.05))</f>
        <v>0.38850000000000001</v>
      </c>
      <c r="N8158">
        <f>IFERROR(ROUND(( (-1.208*LN(L8158) + 7.5474 + 4.6991*(2.71828^(-0.009*L8158)) + 0.0001*L8158*L8158 - 0.0432*L8158 + 4.7166)/3),2), " ")</f>
        <v>3.14</v>
      </c>
      <c r="O8158">
        <f>IFERROR(MAX(MIN(ROUND(N8158*(Q8158/P8158),2),4.5),1.9)," ")</f>
        <v>2.96</v>
      </c>
      <c r="P8158">
        <f>13.098*F8158^-1.237</f>
        <v>44.806338281983834</v>
      </c>
      <c r="Q8158">
        <f>13.098*M8158^-1.237</f>
        <v>42.182109086218873</v>
      </c>
      <c r="R8158" s="5">
        <f>IFERROR(ROUND(MAX(MIN((-105.4*LN(O8158) + 163.83),95),10),0)," ")</f>
        <v>49</v>
      </c>
      <c r="S8158" s="5" t="str">
        <f>IFERROR(CONCATENATE("(",R8158,",",ROUND((1.2*W8158),2),")")," ")</f>
        <v>(49,0.47)</v>
      </c>
      <c r="T8158">
        <f>R8158-L8158</f>
        <v>8</v>
      </c>
      <c r="U8158" s="7" t="str">
        <f>IF((AND(T8158=0,H8158&gt;=L8158)),"Don’t change bids","OK")</f>
        <v>OK</v>
      </c>
      <c r="V8158" t="e">
        <f>IF((MATCH(F8158,W8158,0)),"Same","Diff")</f>
        <v>#N/A</v>
      </c>
      <c r="W8158" s="5">
        <f>ROUND(M8158,2)</f>
        <v>0.39</v>
      </c>
      <c r="X8158" s="5">
        <v>0.39</v>
      </c>
    </row>
    <row r="8159" spans="1:24" x14ac:dyDescent="0.25">
      <c r="A8159" t="s">
        <v>24</v>
      </c>
      <c r="B8159" t="s">
        <v>8406</v>
      </c>
      <c r="C8159" t="s">
        <v>4401</v>
      </c>
      <c r="D8159" t="s">
        <v>8405</v>
      </c>
      <c r="E8159" t="s">
        <v>569</v>
      </c>
      <c r="F8159" s="5">
        <v>0.37</v>
      </c>
      <c r="G8159" s="9">
        <v>0.1</v>
      </c>
      <c r="H8159" s="6">
        <f>G8159*100</f>
        <v>10</v>
      </c>
      <c r="I8159" t="s">
        <v>9716</v>
      </c>
      <c r="J8159" t="s">
        <v>10765</v>
      </c>
      <c r="K8159">
        <v>41</v>
      </c>
      <c r="L8159">
        <v>41</v>
      </c>
      <c r="M8159">
        <f>(F8159*(1+0.05))</f>
        <v>0.38850000000000001</v>
      </c>
      <c r="N8159">
        <f>IFERROR(ROUND(( (-1.208*LN(L8159) + 7.5474 + 4.6991*(2.71828^(-0.009*L8159)) + 0.0001*L8159*L8159 - 0.0432*L8159 + 4.7166)/3),2), " ")</f>
        <v>3.14</v>
      </c>
      <c r="O8159">
        <f>IFERROR(MAX(MIN(ROUND(N8159*(Q8159/P8159),2),4.5),1.9)," ")</f>
        <v>2.96</v>
      </c>
      <c r="P8159">
        <f>13.098*F8159^-1.237</f>
        <v>44.806338281983834</v>
      </c>
      <c r="Q8159">
        <f>13.098*M8159^-1.237</f>
        <v>42.182109086218873</v>
      </c>
      <c r="R8159" s="5">
        <f>IFERROR(ROUND(MAX(MIN((-105.4*LN(O8159) + 163.83),95),10),0)," ")</f>
        <v>49</v>
      </c>
      <c r="S8159" s="5" t="str">
        <f>IFERROR(CONCATENATE("(",R8159,",",ROUND((1.2*W8159),2),")")," ")</f>
        <v>(49,0.47)</v>
      </c>
      <c r="T8159">
        <f>R8159-L8159</f>
        <v>8</v>
      </c>
      <c r="U8159" s="7" t="str">
        <f>IF((AND(T8159=0,H8159&gt;=L8159)),"Don’t change bids","OK")</f>
        <v>OK</v>
      </c>
      <c r="V8159" t="e">
        <f>IF((MATCH(F8159,W8159,0)),"Same","Diff")</f>
        <v>#N/A</v>
      </c>
      <c r="W8159" s="5">
        <f>ROUND(M8159,2)</f>
        <v>0.39</v>
      </c>
      <c r="X8159" s="5">
        <v>0.39</v>
      </c>
    </row>
    <row r="8160" spans="1:24" x14ac:dyDescent="0.25">
      <c r="A8160" t="s">
        <v>24</v>
      </c>
      <c r="B8160" t="s">
        <v>8407</v>
      </c>
      <c r="C8160" t="s">
        <v>4401</v>
      </c>
      <c r="D8160" t="s">
        <v>8400</v>
      </c>
      <c r="E8160" t="s">
        <v>569</v>
      </c>
      <c r="F8160" s="5">
        <v>0.37</v>
      </c>
      <c r="G8160" s="9">
        <v>0.1</v>
      </c>
      <c r="H8160" s="6">
        <f>G8160*100</f>
        <v>10</v>
      </c>
      <c r="I8160" t="s">
        <v>9716</v>
      </c>
      <c r="J8160" t="s">
        <v>10765</v>
      </c>
      <c r="K8160">
        <v>41</v>
      </c>
      <c r="L8160">
        <v>41</v>
      </c>
      <c r="M8160">
        <f>(F8160*(1+0.05))</f>
        <v>0.38850000000000001</v>
      </c>
      <c r="N8160">
        <f>IFERROR(ROUND(( (-1.208*LN(L8160) + 7.5474 + 4.6991*(2.71828^(-0.009*L8160)) + 0.0001*L8160*L8160 - 0.0432*L8160 + 4.7166)/3),2), " ")</f>
        <v>3.14</v>
      </c>
      <c r="O8160">
        <f>IFERROR(MAX(MIN(ROUND(N8160*(Q8160/P8160),2),4.5),1.9)," ")</f>
        <v>2.96</v>
      </c>
      <c r="P8160">
        <f>13.098*F8160^-1.237</f>
        <v>44.806338281983834</v>
      </c>
      <c r="Q8160">
        <f>13.098*M8160^-1.237</f>
        <v>42.182109086218873</v>
      </c>
      <c r="R8160" s="5">
        <f>IFERROR(ROUND(MAX(MIN((-105.4*LN(O8160) + 163.83),95),10),0)," ")</f>
        <v>49</v>
      </c>
      <c r="S8160" s="5" t="str">
        <f>IFERROR(CONCATENATE("(",R8160,",",ROUND((1.2*W8160),2),")")," ")</f>
        <v>(49,0.47)</v>
      </c>
      <c r="T8160">
        <f>R8160-L8160</f>
        <v>8</v>
      </c>
      <c r="U8160" s="7" t="str">
        <f>IF((AND(T8160=0,H8160&gt;=L8160)),"Don’t change bids","OK")</f>
        <v>OK</v>
      </c>
      <c r="V8160" t="e">
        <f>IF((MATCH(F8160,W8160,0)),"Same","Diff")</f>
        <v>#N/A</v>
      </c>
      <c r="W8160" s="5">
        <f>ROUND(M8160,2)</f>
        <v>0.39</v>
      </c>
      <c r="X8160" s="5">
        <v>0.39</v>
      </c>
    </row>
    <row r="8161" spans="1:24" x14ac:dyDescent="0.25">
      <c r="A8161" t="s">
        <v>24</v>
      </c>
      <c r="B8161" t="s">
        <v>8408</v>
      </c>
      <c r="C8161" t="s">
        <v>4401</v>
      </c>
      <c r="D8161" t="s">
        <v>8403</v>
      </c>
      <c r="E8161" t="s">
        <v>569</v>
      </c>
      <c r="F8161" s="5">
        <v>0.37</v>
      </c>
      <c r="G8161" s="9">
        <v>0.1</v>
      </c>
      <c r="H8161" s="6">
        <f>G8161*100</f>
        <v>10</v>
      </c>
      <c r="I8161" t="s">
        <v>9716</v>
      </c>
      <c r="J8161" t="s">
        <v>10765</v>
      </c>
      <c r="K8161">
        <v>41</v>
      </c>
      <c r="L8161">
        <v>41</v>
      </c>
      <c r="M8161">
        <f>(F8161*(1+0.05))</f>
        <v>0.38850000000000001</v>
      </c>
      <c r="N8161">
        <f>IFERROR(ROUND(( (-1.208*LN(L8161) + 7.5474 + 4.6991*(2.71828^(-0.009*L8161)) + 0.0001*L8161*L8161 - 0.0432*L8161 + 4.7166)/3),2), " ")</f>
        <v>3.14</v>
      </c>
      <c r="O8161">
        <f>IFERROR(MAX(MIN(ROUND(N8161*(Q8161/P8161),2),4.5),1.9)," ")</f>
        <v>2.96</v>
      </c>
      <c r="P8161">
        <f>13.098*F8161^-1.237</f>
        <v>44.806338281983834</v>
      </c>
      <c r="Q8161">
        <f>13.098*M8161^-1.237</f>
        <v>42.182109086218873</v>
      </c>
      <c r="R8161" s="5">
        <f>IFERROR(ROUND(MAX(MIN((-105.4*LN(O8161) + 163.83),95),10),0)," ")</f>
        <v>49</v>
      </c>
      <c r="S8161" s="5" t="str">
        <f>IFERROR(CONCATENATE("(",R8161,",",ROUND((1.2*W8161),2),")")," ")</f>
        <v>(49,0.47)</v>
      </c>
      <c r="T8161">
        <f>R8161-L8161</f>
        <v>8</v>
      </c>
      <c r="U8161" s="7" t="str">
        <f>IF((AND(T8161=0,H8161&gt;=L8161)),"Don’t change bids","OK")</f>
        <v>OK</v>
      </c>
      <c r="V8161" t="e">
        <f>IF((MATCH(F8161,W8161,0)),"Same","Diff")</f>
        <v>#N/A</v>
      </c>
      <c r="W8161" s="5">
        <f>ROUND(M8161,2)</f>
        <v>0.39</v>
      </c>
      <c r="X8161" s="5">
        <v>0.39</v>
      </c>
    </row>
    <row r="8162" spans="1:24" x14ac:dyDescent="0.25">
      <c r="A8162" t="s">
        <v>24</v>
      </c>
      <c r="B8162" t="s">
        <v>8409</v>
      </c>
      <c r="C8162" t="s">
        <v>4401</v>
      </c>
      <c r="D8162" t="s">
        <v>8410</v>
      </c>
      <c r="E8162" t="s">
        <v>569</v>
      </c>
      <c r="F8162" s="5">
        <v>0.37</v>
      </c>
      <c r="G8162" s="9">
        <v>0.1</v>
      </c>
      <c r="H8162" s="6">
        <f>G8162*100</f>
        <v>10</v>
      </c>
      <c r="I8162" t="s">
        <v>9716</v>
      </c>
      <c r="J8162" t="s">
        <v>10765</v>
      </c>
      <c r="K8162">
        <v>41</v>
      </c>
      <c r="L8162">
        <v>41</v>
      </c>
      <c r="M8162">
        <f>(F8162*(1+0.05))</f>
        <v>0.38850000000000001</v>
      </c>
      <c r="N8162">
        <f>IFERROR(ROUND(( (-1.208*LN(L8162) + 7.5474 + 4.6991*(2.71828^(-0.009*L8162)) + 0.0001*L8162*L8162 - 0.0432*L8162 + 4.7166)/3),2), " ")</f>
        <v>3.14</v>
      </c>
      <c r="O8162">
        <f>IFERROR(MAX(MIN(ROUND(N8162*(Q8162/P8162),2),4.5),1.9)," ")</f>
        <v>2.96</v>
      </c>
      <c r="P8162">
        <f>13.098*F8162^-1.237</f>
        <v>44.806338281983834</v>
      </c>
      <c r="Q8162">
        <f>13.098*M8162^-1.237</f>
        <v>42.182109086218873</v>
      </c>
      <c r="R8162" s="5">
        <f>IFERROR(ROUND(MAX(MIN((-105.4*LN(O8162) + 163.83),95),10),0)," ")</f>
        <v>49</v>
      </c>
      <c r="S8162" s="5" t="str">
        <f>IFERROR(CONCATENATE("(",R8162,",",ROUND((1.2*W8162),2),")")," ")</f>
        <v>(49,0.47)</v>
      </c>
      <c r="T8162">
        <f>R8162-L8162</f>
        <v>8</v>
      </c>
      <c r="U8162" s="7" t="str">
        <f>IF((AND(T8162=0,H8162&gt;=L8162)),"Don’t change bids","OK")</f>
        <v>OK</v>
      </c>
      <c r="V8162" t="e">
        <f>IF((MATCH(F8162,W8162,0)),"Same","Diff")</f>
        <v>#N/A</v>
      </c>
      <c r="W8162" s="5">
        <f>ROUND(M8162,2)</f>
        <v>0.39</v>
      </c>
      <c r="X8162" s="5">
        <v>0.39</v>
      </c>
    </row>
    <row r="8163" spans="1:24" x14ac:dyDescent="0.25">
      <c r="A8163" t="s">
        <v>24</v>
      </c>
      <c r="B8163" t="s">
        <v>8411</v>
      </c>
      <c r="C8163" t="s">
        <v>4401</v>
      </c>
      <c r="D8163" t="s">
        <v>8400</v>
      </c>
      <c r="E8163" t="s">
        <v>569</v>
      </c>
      <c r="F8163" s="5">
        <v>0.37</v>
      </c>
      <c r="G8163" s="9">
        <v>0.1</v>
      </c>
      <c r="H8163" s="6">
        <f>G8163*100</f>
        <v>10</v>
      </c>
      <c r="I8163" t="s">
        <v>9716</v>
      </c>
      <c r="J8163" t="s">
        <v>10765</v>
      </c>
      <c r="K8163">
        <v>41</v>
      </c>
      <c r="L8163">
        <v>41</v>
      </c>
      <c r="M8163">
        <f>(F8163*(1+0.05))</f>
        <v>0.38850000000000001</v>
      </c>
      <c r="N8163">
        <f>IFERROR(ROUND(( (-1.208*LN(L8163) + 7.5474 + 4.6991*(2.71828^(-0.009*L8163)) + 0.0001*L8163*L8163 - 0.0432*L8163 + 4.7166)/3),2), " ")</f>
        <v>3.14</v>
      </c>
      <c r="O8163">
        <f>IFERROR(MAX(MIN(ROUND(N8163*(Q8163/P8163),2),4.5),1.9)," ")</f>
        <v>2.96</v>
      </c>
      <c r="P8163">
        <f>13.098*F8163^-1.237</f>
        <v>44.806338281983834</v>
      </c>
      <c r="Q8163">
        <f>13.098*M8163^-1.237</f>
        <v>42.182109086218873</v>
      </c>
      <c r="R8163" s="5">
        <f>IFERROR(ROUND(MAX(MIN((-105.4*LN(O8163) + 163.83),95),10),0)," ")</f>
        <v>49</v>
      </c>
      <c r="S8163" s="5" t="str">
        <f>IFERROR(CONCATENATE("(",R8163,",",ROUND((1.2*W8163),2),")")," ")</f>
        <v>(49,0.47)</v>
      </c>
      <c r="T8163">
        <f>R8163-L8163</f>
        <v>8</v>
      </c>
      <c r="U8163" s="7" t="str">
        <f>IF((AND(T8163=0,H8163&gt;=L8163)),"Don’t change bids","OK")</f>
        <v>OK</v>
      </c>
      <c r="V8163" t="e">
        <f>IF((MATCH(F8163,W8163,0)),"Same","Diff")</f>
        <v>#N/A</v>
      </c>
      <c r="W8163" s="5">
        <f>ROUND(M8163,2)</f>
        <v>0.39</v>
      </c>
      <c r="X8163" s="5">
        <v>0.39</v>
      </c>
    </row>
    <row r="8164" spans="1:24" x14ac:dyDescent="0.25">
      <c r="A8164" t="s">
        <v>24</v>
      </c>
      <c r="B8164" t="s">
        <v>8412</v>
      </c>
      <c r="C8164" t="s">
        <v>4401</v>
      </c>
      <c r="D8164" t="s">
        <v>8403</v>
      </c>
      <c r="E8164" t="s">
        <v>569</v>
      </c>
      <c r="F8164" s="5">
        <v>0.37</v>
      </c>
      <c r="G8164" s="9">
        <v>0.1</v>
      </c>
      <c r="H8164" s="6">
        <f>G8164*100</f>
        <v>10</v>
      </c>
      <c r="I8164" t="s">
        <v>9716</v>
      </c>
      <c r="J8164" t="s">
        <v>10765</v>
      </c>
      <c r="K8164">
        <v>41</v>
      </c>
      <c r="L8164">
        <v>41</v>
      </c>
      <c r="M8164">
        <f>(F8164*(1+0.05))</f>
        <v>0.38850000000000001</v>
      </c>
      <c r="N8164">
        <f>IFERROR(ROUND(( (-1.208*LN(L8164) + 7.5474 + 4.6991*(2.71828^(-0.009*L8164)) + 0.0001*L8164*L8164 - 0.0432*L8164 + 4.7166)/3),2), " ")</f>
        <v>3.14</v>
      </c>
      <c r="O8164">
        <f>IFERROR(MAX(MIN(ROUND(N8164*(Q8164/P8164),2),4.5),1.9)," ")</f>
        <v>2.96</v>
      </c>
      <c r="P8164">
        <f>13.098*F8164^-1.237</f>
        <v>44.806338281983834</v>
      </c>
      <c r="Q8164">
        <f>13.098*M8164^-1.237</f>
        <v>42.182109086218873</v>
      </c>
      <c r="R8164" s="5">
        <f>IFERROR(ROUND(MAX(MIN((-105.4*LN(O8164) + 163.83),95),10),0)," ")</f>
        <v>49</v>
      </c>
      <c r="S8164" s="5" t="str">
        <f>IFERROR(CONCATENATE("(",R8164,",",ROUND((1.2*W8164),2),")")," ")</f>
        <v>(49,0.47)</v>
      </c>
      <c r="T8164">
        <f>R8164-L8164</f>
        <v>8</v>
      </c>
      <c r="U8164" s="7" t="str">
        <f>IF((AND(T8164=0,H8164&gt;=L8164)),"Don’t change bids","OK")</f>
        <v>OK</v>
      </c>
      <c r="V8164" t="e">
        <f>IF((MATCH(F8164,W8164,0)),"Same","Diff")</f>
        <v>#N/A</v>
      </c>
      <c r="W8164" s="5">
        <f>ROUND(M8164,2)</f>
        <v>0.39</v>
      </c>
      <c r="X8164" s="5">
        <v>0.39</v>
      </c>
    </row>
    <row r="8165" spans="1:24" x14ac:dyDescent="0.25">
      <c r="A8165" t="s">
        <v>24</v>
      </c>
      <c r="B8165" t="s">
        <v>8413</v>
      </c>
      <c r="C8165" t="s">
        <v>4401</v>
      </c>
      <c r="D8165" t="s">
        <v>8410</v>
      </c>
      <c r="E8165" t="s">
        <v>569</v>
      </c>
      <c r="F8165" s="5">
        <v>0.37</v>
      </c>
      <c r="G8165" s="9">
        <v>0.1</v>
      </c>
      <c r="H8165" s="6">
        <f>G8165*100</f>
        <v>10</v>
      </c>
      <c r="I8165" t="s">
        <v>9716</v>
      </c>
      <c r="J8165" t="s">
        <v>10765</v>
      </c>
      <c r="K8165">
        <v>41</v>
      </c>
      <c r="L8165">
        <v>41</v>
      </c>
      <c r="M8165">
        <f>(F8165*(1+0.05))</f>
        <v>0.38850000000000001</v>
      </c>
      <c r="N8165">
        <f>IFERROR(ROUND(( (-1.208*LN(L8165) + 7.5474 + 4.6991*(2.71828^(-0.009*L8165)) + 0.0001*L8165*L8165 - 0.0432*L8165 + 4.7166)/3),2), " ")</f>
        <v>3.14</v>
      </c>
      <c r="O8165">
        <f>IFERROR(MAX(MIN(ROUND(N8165*(Q8165/P8165),2),4.5),1.9)," ")</f>
        <v>2.96</v>
      </c>
      <c r="P8165">
        <f>13.098*F8165^-1.237</f>
        <v>44.806338281983834</v>
      </c>
      <c r="Q8165">
        <f>13.098*M8165^-1.237</f>
        <v>42.182109086218873</v>
      </c>
      <c r="R8165" s="5">
        <f>IFERROR(ROUND(MAX(MIN((-105.4*LN(O8165) + 163.83),95),10),0)," ")</f>
        <v>49</v>
      </c>
      <c r="S8165" s="5" t="str">
        <f>IFERROR(CONCATENATE("(",R8165,",",ROUND((1.2*W8165),2),")")," ")</f>
        <v>(49,0.47)</v>
      </c>
      <c r="T8165">
        <f>R8165-L8165</f>
        <v>8</v>
      </c>
      <c r="U8165" s="7" t="str">
        <f>IF((AND(T8165=0,H8165&gt;=L8165)),"Don’t change bids","OK")</f>
        <v>OK</v>
      </c>
      <c r="V8165" t="e">
        <f>IF((MATCH(F8165,W8165,0)),"Same","Diff")</f>
        <v>#N/A</v>
      </c>
      <c r="W8165" s="5">
        <f>ROUND(M8165,2)</f>
        <v>0.39</v>
      </c>
      <c r="X8165" s="5">
        <v>0.39</v>
      </c>
    </row>
    <row r="8166" spans="1:24" x14ac:dyDescent="0.25">
      <c r="A8166" t="s">
        <v>24</v>
      </c>
      <c r="B8166" t="s">
        <v>8414</v>
      </c>
      <c r="C8166" t="s">
        <v>4401</v>
      </c>
      <c r="D8166" t="s">
        <v>8410</v>
      </c>
      <c r="E8166" t="s">
        <v>569</v>
      </c>
      <c r="F8166" s="5">
        <v>0.37</v>
      </c>
      <c r="G8166" s="9">
        <v>0.1</v>
      </c>
      <c r="H8166" s="6">
        <f>G8166*100</f>
        <v>10</v>
      </c>
      <c r="I8166" t="s">
        <v>9716</v>
      </c>
      <c r="J8166" t="s">
        <v>10765</v>
      </c>
      <c r="K8166">
        <v>41</v>
      </c>
      <c r="L8166">
        <v>41</v>
      </c>
      <c r="M8166">
        <f>(F8166*(1+0.05))</f>
        <v>0.38850000000000001</v>
      </c>
      <c r="N8166">
        <f>IFERROR(ROUND(( (-1.208*LN(L8166) + 7.5474 + 4.6991*(2.71828^(-0.009*L8166)) + 0.0001*L8166*L8166 - 0.0432*L8166 + 4.7166)/3),2), " ")</f>
        <v>3.14</v>
      </c>
      <c r="O8166">
        <f>IFERROR(MAX(MIN(ROUND(N8166*(Q8166/P8166),2),4.5),1.9)," ")</f>
        <v>2.96</v>
      </c>
      <c r="P8166">
        <f>13.098*F8166^-1.237</f>
        <v>44.806338281983834</v>
      </c>
      <c r="Q8166">
        <f>13.098*M8166^-1.237</f>
        <v>42.182109086218873</v>
      </c>
      <c r="R8166" s="5">
        <f>IFERROR(ROUND(MAX(MIN((-105.4*LN(O8166) + 163.83),95),10),0)," ")</f>
        <v>49</v>
      </c>
      <c r="S8166" s="5" t="str">
        <f>IFERROR(CONCATENATE("(",R8166,",",ROUND((1.2*W8166),2),")")," ")</f>
        <v>(49,0.47)</v>
      </c>
      <c r="T8166">
        <f>R8166-L8166</f>
        <v>8</v>
      </c>
      <c r="U8166" s="7" t="str">
        <f>IF((AND(T8166=0,H8166&gt;=L8166)),"Don’t change bids","OK")</f>
        <v>OK</v>
      </c>
      <c r="V8166" t="e">
        <f>IF((MATCH(F8166,W8166,0)),"Same","Diff")</f>
        <v>#N/A</v>
      </c>
      <c r="W8166" s="5">
        <f>ROUND(M8166,2)</f>
        <v>0.39</v>
      </c>
      <c r="X8166" s="5">
        <v>0.39</v>
      </c>
    </row>
    <row r="8167" spans="1:24" x14ac:dyDescent="0.25">
      <c r="A8167" t="s">
        <v>24</v>
      </c>
      <c r="B8167" t="s">
        <v>8415</v>
      </c>
      <c r="C8167" t="s">
        <v>4401</v>
      </c>
      <c r="D8167" t="s">
        <v>8400</v>
      </c>
      <c r="E8167" t="s">
        <v>569</v>
      </c>
      <c r="F8167" s="5">
        <v>0.37</v>
      </c>
      <c r="G8167" s="9">
        <v>0.1</v>
      </c>
      <c r="H8167" s="6">
        <f>G8167*100</f>
        <v>10</v>
      </c>
      <c r="I8167" t="s">
        <v>9716</v>
      </c>
      <c r="J8167" t="s">
        <v>10765</v>
      </c>
      <c r="K8167">
        <v>41</v>
      </c>
      <c r="L8167">
        <v>41</v>
      </c>
      <c r="M8167">
        <f>(F8167*(1+0.05))</f>
        <v>0.38850000000000001</v>
      </c>
      <c r="N8167">
        <f>IFERROR(ROUND(( (-1.208*LN(L8167) + 7.5474 + 4.6991*(2.71828^(-0.009*L8167)) + 0.0001*L8167*L8167 - 0.0432*L8167 + 4.7166)/3),2), " ")</f>
        <v>3.14</v>
      </c>
      <c r="O8167">
        <f>IFERROR(MAX(MIN(ROUND(N8167*(Q8167/P8167),2),4.5),1.9)," ")</f>
        <v>2.96</v>
      </c>
      <c r="P8167">
        <f>13.098*F8167^-1.237</f>
        <v>44.806338281983834</v>
      </c>
      <c r="Q8167">
        <f>13.098*M8167^-1.237</f>
        <v>42.182109086218873</v>
      </c>
      <c r="R8167" s="5">
        <f>IFERROR(ROUND(MAX(MIN((-105.4*LN(O8167) + 163.83),95),10),0)," ")</f>
        <v>49</v>
      </c>
      <c r="S8167" s="5" t="str">
        <f>IFERROR(CONCATENATE("(",R8167,",",ROUND((1.2*W8167),2),")")," ")</f>
        <v>(49,0.47)</v>
      </c>
      <c r="T8167">
        <f>R8167-L8167</f>
        <v>8</v>
      </c>
      <c r="U8167" s="7" t="str">
        <f>IF((AND(T8167=0,H8167&gt;=L8167)),"Don’t change bids","OK")</f>
        <v>OK</v>
      </c>
      <c r="V8167" t="e">
        <f>IF((MATCH(F8167,W8167,0)),"Same","Diff")</f>
        <v>#N/A</v>
      </c>
      <c r="W8167" s="5">
        <f>ROUND(M8167,2)</f>
        <v>0.39</v>
      </c>
      <c r="X8167" s="5">
        <v>0.39</v>
      </c>
    </row>
    <row r="8168" spans="1:24" x14ac:dyDescent="0.25">
      <c r="A8168" t="s">
        <v>24</v>
      </c>
      <c r="B8168" t="s">
        <v>8416</v>
      </c>
      <c r="C8168" t="s">
        <v>4401</v>
      </c>
      <c r="D8168" t="s">
        <v>8405</v>
      </c>
      <c r="E8168" t="s">
        <v>569</v>
      </c>
      <c r="F8168" s="5">
        <v>0.37</v>
      </c>
      <c r="G8168" s="9">
        <v>0.1</v>
      </c>
      <c r="H8168" s="6">
        <f>G8168*100</f>
        <v>10</v>
      </c>
      <c r="I8168" t="s">
        <v>9716</v>
      </c>
      <c r="J8168" t="s">
        <v>10765</v>
      </c>
      <c r="K8168">
        <v>41</v>
      </c>
      <c r="L8168">
        <v>41</v>
      </c>
      <c r="M8168">
        <f>(F8168*(1+0.05))</f>
        <v>0.38850000000000001</v>
      </c>
      <c r="N8168">
        <f>IFERROR(ROUND(( (-1.208*LN(L8168) + 7.5474 + 4.6991*(2.71828^(-0.009*L8168)) + 0.0001*L8168*L8168 - 0.0432*L8168 + 4.7166)/3),2), " ")</f>
        <v>3.14</v>
      </c>
      <c r="O8168">
        <f>IFERROR(MAX(MIN(ROUND(N8168*(Q8168/P8168),2),4.5),1.9)," ")</f>
        <v>2.96</v>
      </c>
      <c r="P8168">
        <f>13.098*F8168^-1.237</f>
        <v>44.806338281983834</v>
      </c>
      <c r="Q8168">
        <f>13.098*M8168^-1.237</f>
        <v>42.182109086218873</v>
      </c>
      <c r="R8168" s="5">
        <f>IFERROR(ROUND(MAX(MIN((-105.4*LN(O8168) + 163.83),95),10),0)," ")</f>
        <v>49</v>
      </c>
      <c r="S8168" s="5" t="str">
        <f>IFERROR(CONCATENATE("(",R8168,",",ROUND((1.2*W8168),2),")")," ")</f>
        <v>(49,0.47)</v>
      </c>
      <c r="T8168">
        <f>R8168-L8168</f>
        <v>8</v>
      </c>
      <c r="U8168" s="7" t="str">
        <f>IF((AND(T8168=0,H8168&gt;=L8168)),"Don’t change bids","OK")</f>
        <v>OK</v>
      </c>
      <c r="V8168" t="e">
        <f>IF((MATCH(F8168,W8168,0)),"Same","Diff")</f>
        <v>#N/A</v>
      </c>
      <c r="W8168" s="5">
        <f>ROUND(M8168,2)</f>
        <v>0.39</v>
      </c>
      <c r="X8168" s="5">
        <v>0.39</v>
      </c>
    </row>
    <row r="8169" spans="1:24" x14ac:dyDescent="0.25">
      <c r="A8169" t="s">
        <v>24</v>
      </c>
      <c r="B8169" t="s">
        <v>8417</v>
      </c>
      <c r="C8169" t="s">
        <v>4401</v>
      </c>
      <c r="D8169" t="s">
        <v>8398</v>
      </c>
      <c r="E8169" t="s">
        <v>569</v>
      </c>
      <c r="F8169" s="5">
        <v>0.37</v>
      </c>
      <c r="G8169" s="9">
        <v>0.1</v>
      </c>
      <c r="H8169" s="6">
        <f>G8169*100</f>
        <v>10</v>
      </c>
      <c r="I8169" t="s">
        <v>9716</v>
      </c>
      <c r="J8169" t="s">
        <v>10765</v>
      </c>
      <c r="K8169">
        <v>41</v>
      </c>
      <c r="L8169">
        <v>41</v>
      </c>
      <c r="M8169">
        <f>(F8169*(1+0.05))</f>
        <v>0.38850000000000001</v>
      </c>
      <c r="N8169">
        <f>IFERROR(ROUND(( (-1.208*LN(L8169) + 7.5474 + 4.6991*(2.71828^(-0.009*L8169)) + 0.0001*L8169*L8169 - 0.0432*L8169 + 4.7166)/3),2), " ")</f>
        <v>3.14</v>
      </c>
      <c r="O8169">
        <f>IFERROR(MAX(MIN(ROUND(N8169*(Q8169/P8169),2),4.5),1.9)," ")</f>
        <v>2.96</v>
      </c>
      <c r="P8169">
        <f>13.098*F8169^-1.237</f>
        <v>44.806338281983834</v>
      </c>
      <c r="Q8169">
        <f>13.098*M8169^-1.237</f>
        <v>42.182109086218873</v>
      </c>
      <c r="R8169" s="5">
        <f>IFERROR(ROUND(MAX(MIN((-105.4*LN(O8169) + 163.83),95),10),0)," ")</f>
        <v>49</v>
      </c>
      <c r="S8169" s="5" t="str">
        <f>IFERROR(CONCATENATE("(",R8169,",",ROUND((1.2*W8169),2),")")," ")</f>
        <v>(49,0.47)</v>
      </c>
      <c r="T8169">
        <f>R8169-L8169</f>
        <v>8</v>
      </c>
      <c r="U8169" s="7" t="str">
        <f>IF((AND(T8169=0,H8169&gt;=L8169)),"Don’t change bids","OK")</f>
        <v>OK</v>
      </c>
      <c r="V8169" t="e">
        <f>IF((MATCH(F8169,W8169,0)),"Same","Diff")</f>
        <v>#N/A</v>
      </c>
      <c r="W8169" s="5">
        <f>ROUND(M8169,2)</f>
        <v>0.39</v>
      </c>
      <c r="X8169" s="5">
        <v>0.39</v>
      </c>
    </row>
    <row r="8170" spans="1:24" x14ac:dyDescent="0.25">
      <c r="A8170" t="s">
        <v>24</v>
      </c>
      <c r="B8170" t="s">
        <v>8418</v>
      </c>
      <c r="C8170" t="s">
        <v>4401</v>
      </c>
      <c r="D8170" t="s">
        <v>8405</v>
      </c>
      <c r="E8170" t="s">
        <v>569</v>
      </c>
      <c r="F8170" s="5">
        <v>0.37</v>
      </c>
      <c r="G8170" s="9">
        <v>0.1</v>
      </c>
      <c r="H8170" s="6">
        <f>G8170*100</f>
        <v>10</v>
      </c>
      <c r="I8170" t="s">
        <v>9716</v>
      </c>
      <c r="J8170" t="s">
        <v>10765</v>
      </c>
      <c r="K8170">
        <v>41</v>
      </c>
      <c r="L8170">
        <v>41</v>
      </c>
      <c r="M8170">
        <f>(F8170*(1+0.05))</f>
        <v>0.38850000000000001</v>
      </c>
      <c r="N8170">
        <f>IFERROR(ROUND(( (-1.208*LN(L8170) + 7.5474 + 4.6991*(2.71828^(-0.009*L8170)) + 0.0001*L8170*L8170 - 0.0432*L8170 + 4.7166)/3),2), " ")</f>
        <v>3.14</v>
      </c>
      <c r="O8170">
        <f>IFERROR(MAX(MIN(ROUND(N8170*(Q8170/P8170),2),4.5),1.9)," ")</f>
        <v>2.96</v>
      </c>
      <c r="P8170">
        <f>13.098*F8170^-1.237</f>
        <v>44.806338281983834</v>
      </c>
      <c r="Q8170">
        <f>13.098*M8170^-1.237</f>
        <v>42.182109086218873</v>
      </c>
      <c r="R8170" s="5">
        <f>IFERROR(ROUND(MAX(MIN((-105.4*LN(O8170) + 163.83),95),10),0)," ")</f>
        <v>49</v>
      </c>
      <c r="S8170" s="5" t="str">
        <f>IFERROR(CONCATENATE("(",R8170,",",ROUND((1.2*W8170),2),")")," ")</f>
        <v>(49,0.47)</v>
      </c>
      <c r="T8170">
        <f>R8170-L8170</f>
        <v>8</v>
      </c>
      <c r="U8170" s="7" t="str">
        <f>IF((AND(T8170=0,H8170&gt;=L8170)),"Don’t change bids","OK")</f>
        <v>OK</v>
      </c>
      <c r="V8170" t="e">
        <f>IF((MATCH(F8170,W8170,0)),"Same","Diff")</f>
        <v>#N/A</v>
      </c>
      <c r="W8170" s="5">
        <f>ROUND(M8170,2)</f>
        <v>0.39</v>
      </c>
      <c r="X8170" s="5">
        <v>0.39</v>
      </c>
    </row>
    <row r="8171" spans="1:24" x14ac:dyDescent="0.25">
      <c r="A8171" t="s">
        <v>24</v>
      </c>
      <c r="B8171" t="s">
        <v>8419</v>
      </c>
      <c r="C8171" t="s">
        <v>4401</v>
      </c>
      <c r="D8171" t="s">
        <v>8403</v>
      </c>
      <c r="E8171" t="s">
        <v>569</v>
      </c>
      <c r="F8171" s="5">
        <v>0.37</v>
      </c>
      <c r="G8171" s="9">
        <v>0.1</v>
      </c>
      <c r="H8171" s="6">
        <f>G8171*100</f>
        <v>10</v>
      </c>
      <c r="I8171" t="s">
        <v>9716</v>
      </c>
      <c r="J8171" t="s">
        <v>10765</v>
      </c>
      <c r="K8171">
        <v>41</v>
      </c>
      <c r="L8171">
        <v>41</v>
      </c>
      <c r="M8171">
        <f>(F8171*(1+0.05))</f>
        <v>0.38850000000000001</v>
      </c>
      <c r="N8171">
        <f>IFERROR(ROUND(( (-1.208*LN(L8171) + 7.5474 + 4.6991*(2.71828^(-0.009*L8171)) + 0.0001*L8171*L8171 - 0.0432*L8171 + 4.7166)/3),2), " ")</f>
        <v>3.14</v>
      </c>
      <c r="O8171">
        <f>IFERROR(MAX(MIN(ROUND(N8171*(Q8171/P8171),2),4.5),1.9)," ")</f>
        <v>2.96</v>
      </c>
      <c r="P8171">
        <f>13.098*F8171^-1.237</f>
        <v>44.806338281983834</v>
      </c>
      <c r="Q8171">
        <f>13.098*M8171^-1.237</f>
        <v>42.182109086218873</v>
      </c>
      <c r="R8171" s="5">
        <f>IFERROR(ROUND(MAX(MIN((-105.4*LN(O8171) + 163.83),95),10),0)," ")</f>
        <v>49</v>
      </c>
      <c r="S8171" s="5" t="str">
        <f>IFERROR(CONCATENATE("(",R8171,",",ROUND((1.2*W8171),2),")")," ")</f>
        <v>(49,0.47)</v>
      </c>
      <c r="T8171">
        <f>R8171-L8171</f>
        <v>8</v>
      </c>
      <c r="U8171" s="7" t="str">
        <f>IF((AND(T8171=0,H8171&gt;=L8171)),"Don’t change bids","OK")</f>
        <v>OK</v>
      </c>
      <c r="V8171" t="e">
        <f>IF((MATCH(F8171,W8171,0)),"Same","Diff")</f>
        <v>#N/A</v>
      </c>
      <c r="W8171" s="5">
        <f>ROUND(M8171,2)</f>
        <v>0.39</v>
      </c>
      <c r="X8171" s="5">
        <v>0.39</v>
      </c>
    </row>
    <row r="8172" spans="1:24" x14ac:dyDescent="0.25">
      <c r="A8172" t="s">
        <v>24</v>
      </c>
      <c r="B8172" t="s">
        <v>8420</v>
      </c>
      <c r="C8172" t="s">
        <v>4401</v>
      </c>
      <c r="D8172" t="s">
        <v>8405</v>
      </c>
      <c r="E8172" t="s">
        <v>569</v>
      </c>
      <c r="F8172" s="5">
        <v>0.37</v>
      </c>
      <c r="G8172" s="9">
        <v>0.1</v>
      </c>
      <c r="H8172" s="6">
        <f>G8172*100</f>
        <v>10</v>
      </c>
      <c r="I8172" t="s">
        <v>9716</v>
      </c>
      <c r="J8172" t="s">
        <v>10765</v>
      </c>
      <c r="K8172">
        <v>41</v>
      </c>
      <c r="L8172">
        <v>41</v>
      </c>
      <c r="M8172">
        <f>(F8172*(1+0.05))</f>
        <v>0.38850000000000001</v>
      </c>
      <c r="N8172">
        <f>IFERROR(ROUND(( (-1.208*LN(L8172) + 7.5474 + 4.6991*(2.71828^(-0.009*L8172)) + 0.0001*L8172*L8172 - 0.0432*L8172 + 4.7166)/3),2), " ")</f>
        <v>3.14</v>
      </c>
      <c r="O8172">
        <f>IFERROR(MAX(MIN(ROUND(N8172*(Q8172/P8172),2),4.5),1.9)," ")</f>
        <v>2.96</v>
      </c>
      <c r="P8172">
        <f>13.098*F8172^-1.237</f>
        <v>44.806338281983834</v>
      </c>
      <c r="Q8172">
        <f>13.098*M8172^-1.237</f>
        <v>42.182109086218873</v>
      </c>
      <c r="R8172" s="5">
        <f>IFERROR(ROUND(MAX(MIN((-105.4*LN(O8172) + 163.83),95),10),0)," ")</f>
        <v>49</v>
      </c>
      <c r="S8172" s="5" t="str">
        <f>IFERROR(CONCATENATE("(",R8172,",",ROUND((1.2*W8172),2),")")," ")</f>
        <v>(49,0.47)</v>
      </c>
      <c r="T8172">
        <f>R8172-L8172</f>
        <v>8</v>
      </c>
      <c r="U8172" s="7" t="str">
        <f>IF((AND(T8172=0,H8172&gt;=L8172)),"Don’t change bids","OK")</f>
        <v>OK</v>
      </c>
      <c r="V8172" t="e">
        <f>IF((MATCH(F8172,W8172,0)),"Same","Diff")</f>
        <v>#N/A</v>
      </c>
      <c r="W8172" s="5">
        <f>ROUND(M8172,2)</f>
        <v>0.39</v>
      </c>
      <c r="X8172" s="5">
        <v>0.39</v>
      </c>
    </row>
    <row r="8173" spans="1:24" x14ac:dyDescent="0.25">
      <c r="A8173" t="s">
        <v>24</v>
      </c>
      <c r="B8173" t="s">
        <v>8421</v>
      </c>
      <c r="C8173" t="s">
        <v>4401</v>
      </c>
      <c r="D8173" t="s">
        <v>8410</v>
      </c>
      <c r="E8173" t="s">
        <v>569</v>
      </c>
      <c r="F8173" s="5">
        <v>0.37</v>
      </c>
      <c r="G8173" s="9">
        <v>0.1</v>
      </c>
      <c r="H8173" s="6">
        <f>G8173*100</f>
        <v>10</v>
      </c>
      <c r="I8173" t="s">
        <v>9716</v>
      </c>
      <c r="J8173" t="s">
        <v>10765</v>
      </c>
      <c r="K8173">
        <v>41</v>
      </c>
      <c r="L8173">
        <v>41</v>
      </c>
      <c r="M8173">
        <f>(F8173*(1+0.05))</f>
        <v>0.38850000000000001</v>
      </c>
      <c r="N8173">
        <f>IFERROR(ROUND(( (-1.208*LN(L8173) + 7.5474 + 4.6991*(2.71828^(-0.009*L8173)) + 0.0001*L8173*L8173 - 0.0432*L8173 + 4.7166)/3),2), " ")</f>
        <v>3.14</v>
      </c>
      <c r="O8173">
        <f>IFERROR(MAX(MIN(ROUND(N8173*(Q8173/P8173),2),4.5),1.9)," ")</f>
        <v>2.96</v>
      </c>
      <c r="P8173">
        <f>13.098*F8173^-1.237</f>
        <v>44.806338281983834</v>
      </c>
      <c r="Q8173">
        <f>13.098*M8173^-1.237</f>
        <v>42.182109086218873</v>
      </c>
      <c r="R8173" s="5">
        <f>IFERROR(ROUND(MAX(MIN((-105.4*LN(O8173) + 163.83),95),10),0)," ")</f>
        <v>49</v>
      </c>
      <c r="S8173" s="5" t="str">
        <f>IFERROR(CONCATENATE("(",R8173,",",ROUND((1.2*W8173),2),")")," ")</f>
        <v>(49,0.47)</v>
      </c>
      <c r="T8173">
        <f>R8173-L8173</f>
        <v>8</v>
      </c>
      <c r="U8173" s="7" t="str">
        <f>IF((AND(T8173=0,H8173&gt;=L8173)),"Don’t change bids","OK")</f>
        <v>OK</v>
      </c>
      <c r="V8173" t="e">
        <f>IF((MATCH(F8173,W8173,0)),"Same","Diff")</f>
        <v>#N/A</v>
      </c>
      <c r="W8173" s="5">
        <f>ROUND(M8173,2)</f>
        <v>0.39</v>
      </c>
      <c r="X8173" s="5">
        <v>0.39</v>
      </c>
    </row>
    <row r="8174" spans="1:24" x14ac:dyDescent="0.25">
      <c r="A8174" t="s">
        <v>24</v>
      </c>
      <c r="B8174" t="s">
        <v>8422</v>
      </c>
      <c r="C8174" t="s">
        <v>4401</v>
      </c>
      <c r="D8174" t="s">
        <v>8423</v>
      </c>
      <c r="E8174" t="s">
        <v>569</v>
      </c>
      <c r="F8174" s="5">
        <v>0.37</v>
      </c>
      <c r="G8174" s="9">
        <v>0.1</v>
      </c>
      <c r="H8174" s="6">
        <f>G8174*100</f>
        <v>10</v>
      </c>
      <c r="I8174" t="s">
        <v>9716</v>
      </c>
      <c r="J8174" t="s">
        <v>10765</v>
      </c>
      <c r="K8174">
        <v>41</v>
      </c>
      <c r="L8174">
        <v>41</v>
      </c>
      <c r="M8174">
        <f>(F8174*(1+0.05))</f>
        <v>0.38850000000000001</v>
      </c>
      <c r="N8174">
        <f>IFERROR(ROUND(( (-1.208*LN(L8174) + 7.5474 + 4.6991*(2.71828^(-0.009*L8174)) + 0.0001*L8174*L8174 - 0.0432*L8174 + 4.7166)/3),2), " ")</f>
        <v>3.14</v>
      </c>
      <c r="O8174">
        <f>IFERROR(MAX(MIN(ROUND(N8174*(Q8174/P8174),2),4.5),1.9)," ")</f>
        <v>2.96</v>
      </c>
      <c r="P8174">
        <f>13.098*F8174^-1.237</f>
        <v>44.806338281983834</v>
      </c>
      <c r="Q8174">
        <f>13.098*M8174^-1.237</f>
        <v>42.182109086218873</v>
      </c>
      <c r="R8174" s="5">
        <f>IFERROR(ROUND(MAX(MIN((-105.4*LN(O8174) + 163.83),95),10),0)," ")</f>
        <v>49</v>
      </c>
      <c r="S8174" s="5" t="str">
        <f>IFERROR(CONCATENATE("(",R8174,",",ROUND((1.2*W8174),2),")")," ")</f>
        <v>(49,0.47)</v>
      </c>
      <c r="T8174">
        <f>R8174-L8174</f>
        <v>8</v>
      </c>
      <c r="U8174" s="7" t="str">
        <f>IF((AND(T8174=0,H8174&gt;=L8174)),"Don’t change bids","OK")</f>
        <v>OK</v>
      </c>
      <c r="V8174" t="e">
        <f>IF((MATCH(F8174,W8174,0)),"Same","Diff")</f>
        <v>#N/A</v>
      </c>
      <c r="W8174" s="5">
        <f>ROUND(M8174,2)</f>
        <v>0.39</v>
      </c>
      <c r="X8174" s="5">
        <v>0.39</v>
      </c>
    </row>
    <row r="8175" spans="1:24" x14ac:dyDescent="0.25">
      <c r="A8175" t="s">
        <v>24</v>
      </c>
      <c r="B8175" t="s">
        <v>8424</v>
      </c>
      <c r="C8175" t="s">
        <v>4401</v>
      </c>
      <c r="D8175" t="s">
        <v>8410</v>
      </c>
      <c r="E8175" t="s">
        <v>569</v>
      </c>
      <c r="F8175" s="5">
        <v>0.37</v>
      </c>
      <c r="G8175" s="9">
        <v>0.1</v>
      </c>
      <c r="H8175" s="6">
        <f>G8175*100</f>
        <v>10</v>
      </c>
      <c r="I8175" t="s">
        <v>9716</v>
      </c>
      <c r="J8175" t="s">
        <v>10765</v>
      </c>
      <c r="K8175">
        <v>41</v>
      </c>
      <c r="L8175">
        <v>41</v>
      </c>
      <c r="M8175">
        <f>(F8175*(1+0.05))</f>
        <v>0.38850000000000001</v>
      </c>
      <c r="N8175">
        <f>IFERROR(ROUND(( (-1.208*LN(L8175) + 7.5474 + 4.6991*(2.71828^(-0.009*L8175)) + 0.0001*L8175*L8175 - 0.0432*L8175 + 4.7166)/3),2), " ")</f>
        <v>3.14</v>
      </c>
      <c r="O8175">
        <f>IFERROR(MAX(MIN(ROUND(N8175*(Q8175/P8175),2),4.5),1.9)," ")</f>
        <v>2.96</v>
      </c>
      <c r="P8175">
        <f>13.098*F8175^-1.237</f>
        <v>44.806338281983834</v>
      </c>
      <c r="Q8175">
        <f>13.098*M8175^-1.237</f>
        <v>42.182109086218873</v>
      </c>
      <c r="R8175" s="5">
        <f>IFERROR(ROUND(MAX(MIN((-105.4*LN(O8175) + 163.83),95),10),0)," ")</f>
        <v>49</v>
      </c>
      <c r="S8175" s="5" t="str">
        <f>IFERROR(CONCATENATE("(",R8175,",",ROUND((1.2*W8175),2),")")," ")</f>
        <v>(49,0.47)</v>
      </c>
      <c r="T8175">
        <f>R8175-L8175</f>
        <v>8</v>
      </c>
      <c r="U8175" s="7" t="str">
        <f>IF((AND(T8175=0,H8175&gt;=L8175)),"Don’t change bids","OK")</f>
        <v>OK</v>
      </c>
      <c r="V8175" t="e">
        <f>IF((MATCH(F8175,W8175,0)),"Same","Diff")</f>
        <v>#N/A</v>
      </c>
      <c r="W8175" s="5">
        <f>ROUND(M8175,2)</f>
        <v>0.39</v>
      </c>
      <c r="X8175" s="5">
        <v>0.39</v>
      </c>
    </row>
    <row r="8176" spans="1:24" x14ac:dyDescent="0.25">
      <c r="A8176" t="s">
        <v>24</v>
      </c>
      <c r="B8176" t="s">
        <v>8425</v>
      </c>
      <c r="C8176" t="s">
        <v>4401</v>
      </c>
      <c r="D8176" t="s">
        <v>8400</v>
      </c>
      <c r="E8176" t="s">
        <v>569</v>
      </c>
      <c r="F8176" s="5">
        <v>0.37</v>
      </c>
      <c r="G8176" s="9">
        <v>0.1</v>
      </c>
      <c r="H8176" s="6">
        <f>G8176*100</f>
        <v>10</v>
      </c>
      <c r="I8176" t="s">
        <v>9716</v>
      </c>
      <c r="J8176" t="s">
        <v>10765</v>
      </c>
      <c r="K8176">
        <v>41</v>
      </c>
      <c r="L8176">
        <v>41</v>
      </c>
      <c r="M8176">
        <f>(F8176*(1+0.05))</f>
        <v>0.38850000000000001</v>
      </c>
      <c r="N8176">
        <f>IFERROR(ROUND(( (-1.208*LN(L8176) + 7.5474 + 4.6991*(2.71828^(-0.009*L8176)) + 0.0001*L8176*L8176 - 0.0432*L8176 + 4.7166)/3),2), " ")</f>
        <v>3.14</v>
      </c>
      <c r="O8176">
        <f>IFERROR(MAX(MIN(ROUND(N8176*(Q8176/P8176),2),4.5),1.9)," ")</f>
        <v>2.96</v>
      </c>
      <c r="P8176">
        <f>13.098*F8176^-1.237</f>
        <v>44.806338281983834</v>
      </c>
      <c r="Q8176">
        <f>13.098*M8176^-1.237</f>
        <v>42.182109086218873</v>
      </c>
      <c r="R8176" s="5">
        <f>IFERROR(ROUND(MAX(MIN((-105.4*LN(O8176) + 163.83),95),10),0)," ")</f>
        <v>49</v>
      </c>
      <c r="S8176" s="5" t="str">
        <f>IFERROR(CONCATENATE("(",R8176,",",ROUND((1.2*W8176),2),")")," ")</f>
        <v>(49,0.47)</v>
      </c>
      <c r="T8176">
        <f>R8176-L8176</f>
        <v>8</v>
      </c>
      <c r="U8176" s="7" t="str">
        <f>IF((AND(T8176=0,H8176&gt;=L8176)),"Don’t change bids","OK")</f>
        <v>OK</v>
      </c>
      <c r="V8176" t="e">
        <f>IF((MATCH(F8176,W8176,0)),"Same","Diff")</f>
        <v>#N/A</v>
      </c>
      <c r="W8176" s="5">
        <f>ROUND(M8176,2)</f>
        <v>0.39</v>
      </c>
      <c r="X8176" s="5">
        <v>0.39</v>
      </c>
    </row>
    <row r="8177" spans="1:24" x14ac:dyDescent="0.25">
      <c r="A8177" t="s">
        <v>24</v>
      </c>
      <c r="B8177" t="s">
        <v>8426</v>
      </c>
      <c r="C8177" t="s">
        <v>4401</v>
      </c>
      <c r="D8177" t="s">
        <v>8410</v>
      </c>
      <c r="E8177" t="s">
        <v>569</v>
      </c>
      <c r="F8177" s="5">
        <v>0.37</v>
      </c>
      <c r="G8177" s="9">
        <v>0.1</v>
      </c>
      <c r="H8177" s="6">
        <f>G8177*100</f>
        <v>10</v>
      </c>
      <c r="I8177" t="s">
        <v>9716</v>
      </c>
      <c r="J8177" t="s">
        <v>10765</v>
      </c>
      <c r="K8177">
        <v>41</v>
      </c>
      <c r="L8177">
        <v>41</v>
      </c>
      <c r="M8177">
        <f>(F8177*(1+0.05))</f>
        <v>0.38850000000000001</v>
      </c>
      <c r="N8177">
        <f>IFERROR(ROUND(( (-1.208*LN(L8177) + 7.5474 + 4.6991*(2.71828^(-0.009*L8177)) + 0.0001*L8177*L8177 - 0.0432*L8177 + 4.7166)/3),2), " ")</f>
        <v>3.14</v>
      </c>
      <c r="O8177">
        <f>IFERROR(MAX(MIN(ROUND(N8177*(Q8177/P8177),2),4.5),1.9)," ")</f>
        <v>2.96</v>
      </c>
      <c r="P8177">
        <f>13.098*F8177^-1.237</f>
        <v>44.806338281983834</v>
      </c>
      <c r="Q8177">
        <f>13.098*M8177^-1.237</f>
        <v>42.182109086218873</v>
      </c>
      <c r="R8177" s="5">
        <f>IFERROR(ROUND(MAX(MIN((-105.4*LN(O8177) + 163.83),95),10),0)," ")</f>
        <v>49</v>
      </c>
      <c r="S8177" s="5" t="str">
        <f>IFERROR(CONCATENATE("(",R8177,",",ROUND((1.2*W8177),2),")")," ")</f>
        <v>(49,0.47)</v>
      </c>
      <c r="T8177">
        <f>R8177-L8177</f>
        <v>8</v>
      </c>
      <c r="U8177" s="7" t="str">
        <f>IF((AND(T8177=0,H8177&gt;=L8177)),"Don’t change bids","OK")</f>
        <v>OK</v>
      </c>
      <c r="V8177" t="e">
        <f>IF((MATCH(F8177,W8177,0)),"Same","Diff")</f>
        <v>#N/A</v>
      </c>
      <c r="W8177" s="5">
        <f>ROUND(M8177,2)</f>
        <v>0.39</v>
      </c>
      <c r="X8177" s="5">
        <v>0.39</v>
      </c>
    </row>
    <row r="8178" spans="1:24" x14ac:dyDescent="0.25">
      <c r="A8178" t="s">
        <v>24</v>
      </c>
      <c r="B8178" t="s">
        <v>8427</v>
      </c>
      <c r="C8178" t="s">
        <v>4401</v>
      </c>
      <c r="D8178" t="s">
        <v>8405</v>
      </c>
      <c r="E8178" t="s">
        <v>569</v>
      </c>
      <c r="F8178" s="5">
        <v>0.37</v>
      </c>
      <c r="G8178" s="9">
        <v>0.1</v>
      </c>
      <c r="H8178" s="6">
        <f>G8178*100</f>
        <v>10</v>
      </c>
      <c r="I8178" t="s">
        <v>9716</v>
      </c>
      <c r="J8178" t="s">
        <v>10765</v>
      </c>
      <c r="K8178">
        <v>41</v>
      </c>
      <c r="L8178">
        <v>41</v>
      </c>
      <c r="M8178">
        <f>(F8178*(1+0.05))</f>
        <v>0.38850000000000001</v>
      </c>
      <c r="N8178">
        <f>IFERROR(ROUND(( (-1.208*LN(L8178) + 7.5474 + 4.6991*(2.71828^(-0.009*L8178)) + 0.0001*L8178*L8178 - 0.0432*L8178 + 4.7166)/3),2), " ")</f>
        <v>3.14</v>
      </c>
      <c r="O8178">
        <f>IFERROR(MAX(MIN(ROUND(N8178*(Q8178/P8178),2),4.5),1.9)," ")</f>
        <v>2.96</v>
      </c>
      <c r="P8178">
        <f>13.098*F8178^-1.237</f>
        <v>44.806338281983834</v>
      </c>
      <c r="Q8178">
        <f>13.098*M8178^-1.237</f>
        <v>42.182109086218873</v>
      </c>
      <c r="R8178" s="5">
        <f>IFERROR(ROUND(MAX(MIN((-105.4*LN(O8178) + 163.83),95),10),0)," ")</f>
        <v>49</v>
      </c>
      <c r="S8178" s="5" t="str">
        <f>IFERROR(CONCATENATE("(",R8178,",",ROUND((1.2*W8178),2),")")," ")</f>
        <v>(49,0.47)</v>
      </c>
      <c r="T8178">
        <f>R8178-L8178</f>
        <v>8</v>
      </c>
      <c r="U8178" s="7" t="str">
        <f>IF((AND(T8178=0,H8178&gt;=L8178)),"Don’t change bids","OK")</f>
        <v>OK</v>
      </c>
      <c r="V8178" t="e">
        <f>IF((MATCH(F8178,W8178,0)),"Same","Diff")</f>
        <v>#N/A</v>
      </c>
      <c r="W8178" s="5">
        <f>ROUND(M8178,2)</f>
        <v>0.39</v>
      </c>
      <c r="X8178" s="5">
        <v>0.39</v>
      </c>
    </row>
    <row r="8179" spans="1:24" x14ac:dyDescent="0.25">
      <c r="A8179" t="s">
        <v>24</v>
      </c>
      <c r="B8179" t="s">
        <v>8428</v>
      </c>
      <c r="C8179" t="s">
        <v>4401</v>
      </c>
      <c r="D8179" t="s">
        <v>8423</v>
      </c>
      <c r="E8179" t="s">
        <v>569</v>
      </c>
      <c r="F8179" s="5">
        <v>0.37</v>
      </c>
      <c r="G8179" s="9">
        <v>0.1</v>
      </c>
      <c r="H8179" s="6">
        <f>G8179*100</f>
        <v>10</v>
      </c>
      <c r="I8179" t="s">
        <v>9716</v>
      </c>
      <c r="J8179" t="s">
        <v>10765</v>
      </c>
      <c r="K8179">
        <v>41</v>
      </c>
      <c r="L8179">
        <v>41</v>
      </c>
      <c r="M8179">
        <f>(F8179*(1+0.05))</f>
        <v>0.38850000000000001</v>
      </c>
      <c r="N8179">
        <f>IFERROR(ROUND(( (-1.208*LN(L8179) + 7.5474 + 4.6991*(2.71828^(-0.009*L8179)) + 0.0001*L8179*L8179 - 0.0432*L8179 + 4.7166)/3),2), " ")</f>
        <v>3.14</v>
      </c>
      <c r="O8179">
        <f>IFERROR(MAX(MIN(ROUND(N8179*(Q8179/P8179),2),4.5),1.9)," ")</f>
        <v>2.96</v>
      </c>
      <c r="P8179">
        <f>13.098*F8179^-1.237</f>
        <v>44.806338281983834</v>
      </c>
      <c r="Q8179">
        <f>13.098*M8179^-1.237</f>
        <v>42.182109086218873</v>
      </c>
      <c r="R8179" s="5">
        <f>IFERROR(ROUND(MAX(MIN((-105.4*LN(O8179) + 163.83),95),10),0)," ")</f>
        <v>49</v>
      </c>
      <c r="S8179" s="5" t="str">
        <f>IFERROR(CONCATENATE("(",R8179,",",ROUND((1.2*W8179),2),")")," ")</f>
        <v>(49,0.47)</v>
      </c>
      <c r="T8179">
        <f>R8179-L8179</f>
        <v>8</v>
      </c>
      <c r="U8179" s="7" t="str">
        <f>IF((AND(T8179=0,H8179&gt;=L8179)),"Don’t change bids","OK")</f>
        <v>OK</v>
      </c>
      <c r="V8179" t="e">
        <f>IF((MATCH(F8179,W8179,0)),"Same","Diff")</f>
        <v>#N/A</v>
      </c>
      <c r="W8179" s="5">
        <f>ROUND(M8179,2)</f>
        <v>0.39</v>
      </c>
      <c r="X8179" s="5">
        <v>0.39</v>
      </c>
    </row>
    <row r="8180" spans="1:24" x14ac:dyDescent="0.25">
      <c r="A8180" t="s">
        <v>24</v>
      </c>
      <c r="B8180" t="s">
        <v>8429</v>
      </c>
      <c r="C8180" t="s">
        <v>4401</v>
      </c>
      <c r="D8180" t="s">
        <v>8403</v>
      </c>
      <c r="E8180" t="s">
        <v>569</v>
      </c>
      <c r="F8180" s="5">
        <v>0.37</v>
      </c>
      <c r="G8180" s="9">
        <v>0.1</v>
      </c>
      <c r="H8180" s="6">
        <f>G8180*100</f>
        <v>10</v>
      </c>
      <c r="I8180" t="s">
        <v>9716</v>
      </c>
      <c r="J8180" t="s">
        <v>10765</v>
      </c>
      <c r="K8180">
        <v>41</v>
      </c>
      <c r="L8180">
        <v>41</v>
      </c>
      <c r="M8180">
        <f>(F8180*(1+0.05))</f>
        <v>0.38850000000000001</v>
      </c>
      <c r="N8180">
        <f>IFERROR(ROUND(( (-1.208*LN(L8180) + 7.5474 + 4.6991*(2.71828^(-0.009*L8180)) + 0.0001*L8180*L8180 - 0.0432*L8180 + 4.7166)/3),2), " ")</f>
        <v>3.14</v>
      </c>
      <c r="O8180">
        <f>IFERROR(MAX(MIN(ROUND(N8180*(Q8180/P8180),2),4.5),1.9)," ")</f>
        <v>2.96</v>
      </c>
      <c r="P8180">
        <f>13.098*F8180^-1.237</f>
        <v>44.806338281983834</v>
      </c>
      <c r="Q8180">
        <f>13.098*M8180^-1.237</f>
        <v>42.182109086218873</v>
      </c>
      <c r="R8180" s="5">
        <f>IFERROR(ROUND(MAX(MIN((-105.4*LN(O8180) + 163.83),95),10),0)," ")</f>
        <v>49</v>
      </c>
      <c r="S8180" s="5" t="str">
        <f>IFERROR(CONCATENATE("(",R8180,",",ROUND((1.2*W8180),2),")")," ")</f>
        <v>(49,0.47)</v>
      </c>
      <c r="T8180">
        <f>R8180-L8180</f>
        <v>8</v>
      </c>
      <c r="U8180" s="7" t="str">
        <f>IF((AND(T8180=0,H8180&gt;=L8180)),"Don’t change bids","OK")</f>
        <v>OK</v>
      </c>
      <c r="V8180" t="e">
        <f>IF((MATCH(F8180,W8180,0)),"Same","Diff")</f>
        <v>#N/A</v>
      </c>
      <c r="W8180" s="5">
        <f>ROUND(M8180,2)</f>
        <v>0.39</v>
      </c>
      <c r="X8180" s="5">
        <v>0.39</v>
      </c>
    </row>
    <row r="8181" spans="1:24" x14ac:dyDescent="0.25">
      <c r="A8181" t="s">
        <v>24</v>
      </c>
      <c r="B8181" t="s">
        <v>8430</v>
      </c>
      <c r="C8181" t="s">
        <v>4401</v>
      </c>
      <c r="D8181" t="s">
        <v>8410</v>
      </c>
      <c r="E8181" t="s">
        <v>569</v>
      </c>
      <c r="F8181" s="5">
        <v>0.37</v>
      </c>
      <c r="G8181" s="9">
        <v>0.1</v>
      </c>
      <c r="H8181" s="6">
        <f>G8181*100</f>
        <v>10</v>
      </c>
      <c r="I8181" t="s">
        <v>9716</v>
      </c>
      <c r="J8181" t="s">
        <v>10765</v>
      </c>
      <c r="K8181">
        <v>41</v>
      </c>
      <c r="L8181">
        <v>41</v>
      </c>
      <c r="M8181">
        <f>(F8181*(1+0.05))</f>
        <v>0.38850000000000001</v>
      </c>
      <c r="N8181">
        <f>IFERROR(ROUND(( (-1.208*LN(L8181) + 7.5474 + 4.6991*(2.71828^(-0.009*L8181)) + 0.0001*L8181*L8181 - 0.0432*L8181 + 4.7166)/3),2), " ")</f>
        <v>3.14</v>
      </c>
      <c r="O8181">
        <f>IFERROR(MAX(MIN(ROUND(N8181*(Q8181/P8181),2),4.5),1.9)," ")</f>
        <v>2.96</v>
      </c>
      <c r="P8181">
        <f>13.098*F8181^-1.237</f>
        <v>44.806338281983834</v>
      </c>
      <c r="Q8181">
        <f>13.098*M8181^-1.237</f>
        <v>42.182109086218873</v>
      </c>
      <c r="R8181" s="5">
        <f>IFERROR(ROUND(MAX(MIN((-105.4*LN(O8181) + 163.83),95),10),0)," ")</f>
        <v>49</v>
      </c>
      <c r="S8181" s="5" t="str">
        <f>IFERROR(CONCATENATE("(",R8181,",",ROUND((1.2*W8181),2),")")," ")</f>
        <v>(49,0.47)</v>
      </c>
      <c r="T8181">
        <f>R8181-L8181</f>
        <v>8</v>
      </c>
      <c r="U8181" s="7" t="str">
        <f>IF((AND(T8181=0,H8181&gt;=L8181)),"Don’t change bids","OK")</f>
        <v>OK</v>
      </c>
      <c r="V8181" t="e">
        <f>IF((MATCH(F8181,W8181,0)),"Same","Diff")</f>
        <v>#N/A</v>
      </c>
      <c r="W8181" s="5">
        <f>ROUND(M8181,2)</f>
        <v>0.39</v>
      </c>
      <c r="X8181" s="5">
        <v>0.39</v>
      </c>
    </row>
    <row r="8182" spans="1:24" x14ac:dyDescent="0.25">
      <c r="A8182" t="s">
        <v>24</v>
      </c>
      <c r="B8182" t="s">
        <v>8431</v>
      </c>
      <c r="C8182" t="s">
        <v>4401</v>
      </c>
      <c r="D8182" t="s">
        <v>8400</v>
      </c>
      <c r="E8182" t="s">
        <v>569</v>
      </c>
      <c r="F8182" s="5">
        <v>0.37</v>
      </c>
      <c r="G8182" s="9">
        <v>0.1</v>
      </c>
      <c r="H8182" s="6">
        <f>G8182*100</f>
        <v>10</v>
      </c>
      <c r="I8182" t="s">
        <v>9716</v>
      </c>
      <c r="J8182" t="s">
        <v>10765</v>
      </c>
      <c r="K8182">
        <v>41</v>
      </c>
      <c r="L8182">
        <v>41</v>
      </c>
      <c r="M8182">
        <f>(F8182*(1+0.05))</f>
        <v>0.38850000000000001</v>
      </c>
      <c r="N8182">
        <f>IFERROR(ROUND(( (-1.208*LN(L8182) + 7.5474 + 4.6991*(2.71828^(-0.009*L8182)) + 0.0001*L8182*L8182 - 0.0432*L8182 + 4.7166)/3),2), " ")</f>
        <v>3.14</v>
      </c>
      <c r="O8182">
        <f>IFERROR(MAX(MIN(ROUND(N8182*(Q8182/P8182),2),4.5),1.9)," ")</f>
        <v>2.96</v>
      </c>
      <c r="P8182">
        <f>13.098*F8182^-1.237</f>
        <v>44.806338281983834</v>
      </c>
      <c r="Q8182">
        <f>13.098*M8182^-1.237</f>
        <v>42.182109086218873</v>
      </c>
      <c r="R8182" s="5">
        <f>IFERROR(ROUND(MAX(MIN((-105.4*LN(O8182) + 163.83),95),10),0)," ")</f>
        <v>49</v>
      </c>
      <c r="S8182" s="5" t="str">
        <f>IFERROR(CONCATENATE("(",R8182,",",ROUND((1.2*W8182),2),")")," ")</f>
        <v>(49,0.47)</v>
      </c>
      <c r="T8182">
        <f>R8182-L8182</f>
        <v>8</v>
      </c>
      <c r="U8182" s="7" t="str">
        <f>IF((AND(T8182=0,H8182&gt;=L8182)),"Don’t change bids","OK")</f>
        <v>OK</v>
      </c>
      <c r="V8182" t="e">
        <f>IF((MATCH(F8182,W8182,0)),"Same","Diff")</f>
        <v>#N/A</v>
      </c>
      <c r="W8182" s="5">
        <f>ROUND(M8182,2)</f>
        <v>0.39</v>
      </c>
      <c r="X8182" s="5">
        <v>0.39</v>
      </c>
    </row>
    <row r="8183" spans="1:24" x14ac:dyDescent="0.25">
      <c r="A8183" t="s">
        <v>24</v>
      </c>
      <c r="B8183" t="s">
        <v>8432</v>
      </c>
      <c r="C8183" t="s">
        <v>4401</v>
      </c>
      <c r="D8183" t="s">
        <v>8403</v>
      </c>
      <c r="E8183" t="s">
        <v>569</v>
      </c>
      <c r="F8183" s="5">
        <v>0.37</v>
      </c>
      <c r="G8183" s="9">
        <v>0.1</v>
      </c>
      <c r="H8183" s="6">
        <f>G8183*100</f>
        <v>10</v>
      </c>
      <c r="I8183" t="s">
        <v>9716</v>
      </c>
      <c r="J8183" t="s">
        <v>10765</v>
      </c>
      <c r="K8183">
        <v>41</v>
      </c>
      <c r="L8183">
        <v>41</v>
      </c>
      <c r="M8183">
        <f>(F8183*(1+0.05))</f>
        <v>0.38850000000000001</v>
      </c>
      <c r="N8183">
        <f>IFERROR(ROUND(( (-1.208*LN(L8183) + 7.5474 + 4.6991*(2.71828^(-0.009*L8183)) + 0.0001*L8183*L8183 - 0.0432*L8183 + 4.7166)/3),2), " ")</f>
        <v>3.14</v>
      </c>
      <c r="O8183">
        <f>IFERROR(MAX(MIN(ROUND(N8183*(Q8183/P8183),2),4.5),1.9)," ")</f>
        <v>2.96</v>
      </c>
      <c r="P8183">
        <f>13.098*F8183^-1.237</f>
        <v>44.806338281983834</v>
      </c>
      <c r="Q8183">
        <f>13.098*M8183^-1.237</f>
        <v>42.182109086218873</v>
      </c>
      <c r="R8183" s="5">
        <f>IFERROR(ROUND(MAX(MIN((-105.4*LN(O8183) + 163.83),95),10),0)," ")</f>
        <v>49</v>
      </c>
      <c r="S8183" s="5" t="str">
        <f>IFERROR(CONCATENATE("(",R8183,",",ROUND((1.2*W8183),2),")")," ")</f>
        <v>(49,0.47)</v>
      </c>
      <c r="T8183">
        <f>R8183-L8183</f>
        <v>8</v>
      </c>
      <c r="U8183" s="7" t="str">
        <f>IF((AND(T8183=0,H8183&gt;=L8183)),"Don’t change bids","OK")</f>
        <v>OK</v>
      </c>
      <c r="V8183" t="e">
        <f>IF((MATCH(F8183,W8183,0)),"Same","Diff")</f>
        <v>#N/A</v>
      </c>
      <c r="W8183" s="5">
        <f>ROUND(M8183,2)</f>
        <v>0.39</v>
      </c>
      <c r="X8183" s="5">
        <v>0.39</v>
      </c>
    </row>
    <row r="8184" spans="1:24" x14ac:dyDescent="0.25">
      <c r="A8184" t="s">
        <v>24</v>
      </c>
      <c r="B8184" t="s">
        <v>8433</v>
      </c>
      <c r="C8184" t="s">
        <v>4401</v>
      </c>
      <c r="D8184" t="s">
        <v>8400</v>
      </c>
      <c r="E8184" t="s">
        <v>569</v>
      </c>
      <c r="F8184" s="5">
        <v>0.37</v>
      </c>
      <c r="G8184" s="9">
        <v>0.1</v>
      </c>
      <c r="H8184" s="6">
        <f>G8184*100</f>
        <v>10</v>
      </c>
      <c r="I8184" t="s">
        <v>9716</v>
      </c>
      <c r="J8184" t="s">
        <v>10765</v>
      </c>
      <c r="K8184">
        <v>41</v>
      </c>
      <c r="L8184">
        <v>41</v>
      </c>
      <c r="M8184">
        <f>(F8184*(1+0.05))</f>
        <v>0.38850000000000001</v>
      </c>
      <c r="N8184">
        <f>IFERROR(ROUND(( (-1.208*LN(L8184) + 7.5474 + 4.6991*(2.71828^(-0.009*L8184)) + 0.0001*L8184*L8184 - 0.0432*L8184 + 4.7166)/3),2), " ")</f>
        <v>3.14</v>
      </c>
      <c r="O8184">
        <f>IFERROR(MAX(MIN(ROUND(N8184*(Q8184/P8184),2),4.5),1.9)," ")</f>
        <v>2.96</v>
      </c>
      <c r="P8184">
        <f>13.098*F8184^-1.237</f>
        <v>44.806338281983834</v>
      </c>
      <c r="Q8184">
        <f>13.098*M8184^-1.237</f>
        <v>42.182109086218873</v>
      </c>
      <c r="R8184" s="5">
        <f>IFERROR(ROUND(MAX(MIN((-105.4*LN(O8184) + 163.83),95),10),0)," ")</f>
        <v>49</v>
      </c>
      <c r="S8184" s="5" t="str">
        <f>IFERROR(CONCATENATE("(",R8184,",",ROUND((1.2*W8184),2),")")," ")</f>
        <v>(49,0.47)</v>
      </c>
      <c r="T8184">
        <f>R8184-L8184</f>
        <v>8</v>
      </c>
      <c r="U8184" s="7" t="str">
        <f>IF((AND(T8184=0,H8184&gt;=L8184)),"Don’t change bids","OK")</f>
        <v>OK</v>
      </c>
      <c r="V8184" t="e">
        <f>IF((MATCH(F8184,W8184,0)),"Same","Diff")</f>
        <v>#N/A</v>
      </c>
      <c r="W8184" s="5">
        <f>ROUND(M8184,2)</f>
        <v>0.39</v>
      </c>
      <c r="X8184" s="5">
        <v>0.39</v>
      </c>
    </row>
    <row r="8185" spans="1:24" x14ac:dyDescent="0.25">
      <c r="A8185" t="s">
        <v>24</v>
      </c>
      <c r="B8185" t="s">
        <v>8434</v>
      </c>
      <c r="C8185" t="s">
        <v>4401</v>
      </c>
      <c r="D8185" t="s">
        <v>8398</v>
      </c>
      <c r="E8185" t="s">
        <v>1455</v>
      </c>
      <c r="F8185" s="5">
        <v>0.41</v>
      </c>
      <c r="G8185" s="9">
        <v>0.1</v>
      </c>
      <c r="H8185" s="6">
        <f>G8185*100</f>
        <v>10</v>
      </c>
      <c r="I8185" t="s">
        <v>10681</v>
      </c>
      <c r="J8185" t="s">
        <v>10765</v>
      </c>
      <c r="K8185">
        <v>41</v>
      </c>
      <c r="L8185">
        <v>41</v>
      </c>
      <c r="M8185">
        <f>(F8185*(1+0.05))</f>
        <v>0.43049999999999999</v>
      </c>
      <c r="N8185">
        <f>IFERROR(ROUND(( (-1.208*LN(L8185) + 7.5474 + 4.6991*(2.71828^(-0.009*L8185)) + 0.0001*L8185*L8185 - 0.0432*L8185 + 4.7166)/3),2), " ")</f>
        <v>3.14</v>
      </c>
      <c r="O8185">
        <f>IFERROR(MAX(MIN(ROUND(N8185*(Q8185/P8185),2),4.5),1.9)," ")</f>
        <v>2.96</v>
      </c>
      <c r="P8185">
        <f>13.098*F8185^-1.237</f>
        <v>39.463114296437524</v>
      </c>
      <c r="Q8185">
        <f>13.098*M8185^-1.237</f>
        <v>37.151828423426082</v>
      </c>
      <c r="R8185" s="5">
        <f>IFERROR(ROUND(MAX(MIN((-105.4*LN(O8185) + 163.83),95),10),0)," ")</f>
        <v>49</v>
      </c>
      <c r="S8185" s="5" t="str">
        <f>IFERROR(CONCATENATE("(",R8185,",",ROUND((1.2*W8185),2),")")," ")</f>
        <v>(49,0.52)</v>
      </c>
      <c r="T8185">
        <f>R8185-L8185</f>
        <v>8</v>
      </c>
      <c r="U8185" s="7" t="str">
        <f>IF((AND(T8185=0,H8185&gt;=L8185)),"Don’t change bids","OK")</f>
        <v>OK</v>
      </c>
      <c r="V8185" t="e">
        <f>IF((MATCH(F8185,W8185,0)),"Same","Diff")</f>
        <v>#N/A</v>
      </c>
      <c r="W8185" s="5">
        <f>ROUND(M8185,2)</f>
        <v>0.43</v>
      </c>
      <c r="X8185" s="5">
        <v>0.43</v>
      </c>
    </row>
    <row r="8186" spans="1:24" x14ac:dyDescent="0.25">
      <c r="A8186" t="s">
        <v>24</v>
      </c>
      <c r="B8186" t="s">
        <v>8435</v>
      </c>
      <c r="C8186" t="s">
        <v>4401</v>
      </c>
      <c r="D8186" t="s">
        <v>8400</v>
      </c>
      <c r="E8186" t="s">
        <v>569</v>
      </c>
      <c r="F8186" s="5">
        <v>0.37</v>
      </c>
      <c r="G8186" s="9">
        <v>0.1</v>
      </c>
      <c r="H8186" s="6">
        <f>G8186*100</f>
        <v>10</v>
      </c>
      <c r="I8186" t="s">
        <v>9716</v>
      </c>
      <c r="J8186" t="s">
        <v>10765</v>
      </c>
      <c r="K8186">
        <v>41</v>
      </c>
      <c r="L8186">
        <v>41</v>
      </c>
      <c r="M8186">
        <f>(F8186*(1+0.05))</f>
        <v>0.38850000000000001</v>
      </c>
      <c r="N8186">
        <f>IFERROR(ROUND(( (-1.208*LN(L8186) + 7.5474 + 4.6991*(2.71828^(-0.009*L8186)) + 0.0001*L8186*L8186 - 0.0432*L8186 + 4.7166)/3),2), " ")</f>
        <v>3.14</v>
      </c>
      <c r="O8186">
        <f>IFERROR(MAX(MIN(ROUND(N8186*(Q8186/P8186),2),4.5),1.9)," ")</f>
        <v>2.96</v>
      </c>
      <c r="P8186">
        <f>13.098*F8186^-1.237</f>
        <v>44.806338281983834</v>
      </c>
      <c r="Q8186">
        <f>13.098*M8186^-1.237</f>
        <v>42.182109086218873</v>
      </c>
      <c r="R8186" s="5">
        <f>IFERROR(ROUND(MAX(MIN((-105.4*LN(O8186) + 163.83),95),10),0)," ")</f>
        <v>49</v>
      </c>
      <c r="S8186" s="5" t="str">
        <f>IFERROR(CONCATENATE("(",R8186,",",ROUND((1.2*W8186),2),")")," ")</f>
        <v>(49,0.47)</v>
      </c>
      <c r="T8186">
        <f>R8186-L8186</f>
        <v>8</v>
      </c>
      <c r="U8186" s="7" t="str">
        <f>IF((AND(T8186=0,H8186&gt;=L8186)),"Don’t change bids","OK")</f>
        <v>OK</v>
      </c>
      <c r="V8186" t="e">
        <f>IF((MATCH(F8186,W8186,0)),"Same","Diff")</f>
        <v>#N/A</v>
      </c>
      <c r="W8186" s="5">
        <f>ROUND(M8186,2)</f>
        <v>0.39</v>
      </c>
      <c r="X8186" s="5">
        <v>0.39</v>
      </c>
    </row>
    <row r="8187" spans="1:24" x14ac:dyDescent="0.25">
      <c r="A8187" t="s">
        <v>24</v>
      </c>
      <c r="B8187" t="s">
        <v>8436</v>
      </c>
      <c r="C8187" t="s">
        <v>4401</v>
      </c>
      <c r="D8187" t="s">
        <v>8410</v>
      </c>
      <c r="E8187" t="s">
        <v>569</v>
      </c>
      <c r="F8187" s="5">
        <v>0.37</v>
      </c>
      <c r="G8187" s="9">
        <v>0.1</v>
      </c>
      <c r="H8187" s="6">
        <f>G8187*100</f>
        <v>10</v>
      </c>
      <c r="I8187" t="s">
        <v>9716</v>
      </c>
      <c r="J8187" t="s">
        <v>10765</v>
      </c>
      <c r="K8187">
        <v>41</v>
      </c>
      <c r="L8187">
        <v>41</v>
      </c>
      <c r="M8187">
        <f>(F8187*(1+0.05))</f>
        <v>0.38850000000000001</v>
      </c>
      <c r="N8187">
        <f>IFERROR(ROUND(( (-1.208*LN(L8187) + 7.5474 + 4.6991*(2.71828^(-0.009*L8187)) + 0.0001*L8187*L8187 - 0.0432*L8187 + 4.7166)/3),2), " ")</f>
        <v>3.14</v>
      </c>
      <c r="O8187">
        <f>IFERROR(MAX(MIN(ROUND(N8187*(Q8187/P8187),2),4.5),1.9)," ")</f>
        <v>2.96</v>
      </c>
      <c r="P8187">
        <f>13.098*F8187^-1.237</f>
        <v>44.806338281983834</v>
      </c>
      <c r="Q8187">
        <f>13.098*M8187^-1.237</f>
        <v>42.182109086218873</v>
      </c>
      <c r="R8187" s="5">
        <f>IFERROR(ROUND(MAX(MIN((-105.4*LN(O8187) + 163.83),95),10),0)," ")</f>
        <v>49</v>
      </c>
      <c r="S8187" s="5" t="str">
        <f>IFERROR(CONCATENATE("(",R8187,",",ROUND((1.2*W8187),2),")")," ")</f>
        <v>(49,0.47)</v>
      </c>
      <c r="T8187">
        <f>R8187-L8187</f>
        <v>8</v>
      </c>
      <c r="U8187" s="7" t="str">
        <f>IF((AND(T8187=0,H8187&gt;=L8187)),"Don’t change bids","OK")</f>
        <v>OK</v>
      </c>
      <c r="V8187" t="e">
        <f>IF((MATCH(F8187,W8187,0)),"Same","Diff")</f>
        <v>#N/A</v>
      </c>
      <c r="W8187" s="5">
        <f>ROUND(M8187,2)</f>
        <v>0.39</v>
      </c>
      <c r="X8187" s="5">
        <v>0.39</v>
      </c>
    </row>
    <row r="8188" spans="1:24" x14ac:dyDescent="0.25">
      <c r="A8188" t="s">
        <v>24</v>
      </c>
      <c r="B8188" t="s">
        <v>8437</v>
      </c>
      <c r="C8188" t="s">
        <v>4401</v>
      </c>
      <c r="D8188" t="s">
        <v>8405</v>
      </c>
      <c r="E8188" t="s">
        <v>569</v>
      </c>
      <c r="F8188" s="5">
        <v>0.37</v>
      </c>
      <c r="G8188" s="9">
        <v>0.1</v>
      </c>
      <c r="H8188" s="6">
        <f>G8188*100</f>
        <v>10</v>
      </c>
      <c r="I8188" t="s">
        <v>9716</v>
      </c>
      <c r="J8188" t="s">
        <v>10765</v>
      </c>
      <c r="K8188">
        <v>41</v>
      </c>
      <c r="L8188">
        <v>41</v>
      </c>
      <c r="M8188">
        <f>(F8188*(1+0.05))</f>
        <v>0.38850000000000001</v>
      </c>
      <c r="N8188">
        <f>IFERROR(ROUND(( (-1.208*LN(L8188) + 7.5474 + 4.6991*(2.71828^(-0.009*L8188)) + 0.0001*L8188*L8188 - 0.0432*L8188 + 4.7166)/3),2), " ")</f>
        <v>3.14</v>
      </c>
      <c r="O8188">
        <f>IFERROR(MAX(MIN(ROUND(N8188*(Q8188/P8188),2),4.5),1.9)," ")</f>
        <v>2.96</v>
      </c>
      <c r="P8188">
        <f>13.098*F8188^-1.237</f>
        <v>44.806338281983834</v>
      </c>
      <c r="Q8188">
        <f>13.098*M8188^-1.237</f>
        <v>42.182109086218873</v>
      </c>
      <c r="R8188" s="5">
        <f>IFERROR(ROUND(MAX(MIN((-105.4*LN(O8188) + 163.83),95),10),0)," ")</f>
        <v>49</v>
      </c>
      <c r="S8188" s="5" t="str">
        <f>IFERROR(CONCATENATE("(",R8188,",",ROUND((1.2*W8188),2),")")," ")</f>
        <v>(49,0.47)</v>
      </c>
      <c r="T8188">
        <f>R8188-L8188</f>
        <v>8</v>
      </c>
      <c r="U8188" s="7" t="str">
        <f>IF((AND(T8188=0,H8188&gt;=L8188)),"Don’t change bids","OK")</f>
        <v>OK</v>
      </c>
      <c r="V8188" t="e">
        <f>IF((MATCH(F8188,W8188,0)),"Same","Diff")</f>
        <v>#N/A</v>
      </c>
      <c r="W8188" s="5">
        <f>ROUND(M8188,2)</f>
        <v>0.39</v>
      </c>
      <c r="X8188" s="5">
        <v>0.39</v>
      </c>
    </row>
    <row r="8189" spans="1:24" x14ac:dyDescent="0.25">
      <c r="A8189" t="s">
        <v>24</v>
      </c>
      <c r="B8189" t="s">
        <v>8438</v>
      </c>
      <c r="C8189" t="s">
        <v>4401</v>
      </c>
      <c r="D8189" t="s">
        <v>8400</v>
      </c>
      <c r="E8189" t="s">
        <v>569</v>
      </c>
      <c r="F8189" s="5">
        <v>0.37</v>
      </c>
      <c r="G8189" s="9">
        <v>0.1</v>
      </c>
      <c r="H8189" s="6">
        <f>G8189*100</f>
        <v>10</v>
      </c>
      <c r="I8189" t="s">
        <v>9716</v>
      </c>
      <c r="J8189" t="s">
        <v>10765</v>
      </c>
      <c r="K8189">
        <v>41</v>
      </c>
      <c r="L8189">
        <v>41</v>
      </c>
      <c r="M8189">
        <f>(F8189*(1+0.05))</f>
        <v>0.38850000000000001</v>
      </c>
      <c r="N8189">
        <f>IFERROR(ROUND(( (-1.208*LN(L8189) + 7.5474 + 4.6991*(2.71828^(-0.009*L8189)) + 0.0001*L8189*L8189 - 0.0432*L8189 + 4.7166)/3),2), " ")</f>
        <v>3.14</v>
      </c>
      <c r="O8189">
        <f>IFERROR(MAX(MIN(ROUND(N8189*(Q8189/P8189),2),4.5),1.9)," ")</f>
        <v>2.96</v>
      </c>
      <c r="P8189">
        <f>13.098*F8189^-1.237</f>
        <v>44.806338281983834</v>
      </c>
      <c r="Q8189">
        <f>13.098*M8189^-1.237</f>
        <v>42.182109086218873</v>
      </c>
      <c r="R8189" s="5">
        <f>IFERROR(ROUND(MAX(MIN((-105.4*LN(O8189) + 163.83),95),10),0)," ")</f>
        <v>49</v>
      </c>
      <c r="S8189" s="5" t="str">
        <f>IFERROR(CONCATENATE("(",R8189,",",ROUND((1.2*W8189),2),")")," ")</f>
        <v>(49,0.47)</v>
      </c>
      <c r="T8189">
        <f>R8189-L8189</f>
        <v>8</v>
      </c>
      <c r="U8189" s="7" t="str">
        <f>IF((AND(T8189=0,H8189&gt;=L8189)),"Don’t change bids","OK")</f>
        <v>OK</v>
      </c>
      <c r="V8189" t="e">
        <f>IF((MATCH(F8189,W8189,0)),"Same","Diff")</f>
        <v>#N/A</v>
      </c>
      <c r="W8189" s="5">
        <f>ROUND(M8189,2)</f>
        <v>0.39</v>
      </c>
      <c r="X8189" s="5">
        <v>0.39</v>
      </c>
    </row>
    <row r="8190" spans="1:24" x14ac:dyDescent="0.25">
      <c r="A8190" t="s">
        <v>24</v>
      </c>
      <c r="B8190" t="s">
        <v>8439</v>
      </c>
      <c r="C8190" t="s">
        <v>4401</v>
      </c>
      <c r="D8190" t="s">
        <v>8398</v>
      </c>
      <c r="E8190" t="s">
        <v>569</v>
      </c>
      <c r="F8190" s="5">
        <v>0.37</v>
      </c>
      <c r="G8190" s="9">
        <v>0.1</v>
      </c>
      <c r="H8190" s="6">
        <f>G8190*100</f>
        <v>10</v>
      </c>
      <c r="I8190" t="s">
        <v>9716</v>
      </c>
      <c r="J8190" t="s">
        <v>10765</v>
      </c>
      <c r="K8190">
        <v>41</v>
      </c>
      <c r="L8190">
        <v>41</v>
      </c>
      <c r="M8190">
        <f>(F8190*(1+0.05))</f>
        <v>0.38850000000000001</v>
      </c>
      <c r="N8190">
        <f>IFERROR(ROUND(( (-1.208*LN(L8190) + 7.5474 + 4.6991*(2.71828^(-0.009*L8190)) + 0.0001*L8190*L8190 - 0.0432*L8190 + 4.7166)/3),2), " ")</f>
        <v>3.14</v>
      </c>
      <c r="O8190">
        <f>IFERROR(MAX(MIN(ROUND(N8190*(Q8190/P8190),2),4.5),1.9)," ")</f>
        <v>2.96</v>
      </c>
      <c r="P8190">
        <f>13.098*F8190^-1.237</f>
        <v>44.806338281983834</v>
      </c>
      <c r="Q8190">
        <f>13.098*M8190^-1.237</f>
        <v>42.182109086218873</v>
      </c>
      <c r="R8190" s="5">
        <f>IFERROR(ROUND(MAX(MIN((-105.4*LN(O8190) + 163.83),95),10),0)," ")</f>
        <v>49</v>
      </c>
      <c r="S8190" s="5" t="str">
        <f>IFERROR(CONCATENATE("(",R8190,",",ROUND((1.2*W8190),2),")")," ")</f>
        <v>(49,0.47)</v>
      </c>
      <c r="T8190">
        <f>R8190-L8190</f>
        <v>8</v>
      </c>
      <c r="U8190" s="7" t="str">
        <f>IF((AND(T8190=0,H8190&gt;=L8190)),"Don’t change bids","OK")</f>
        <v>OK</v>
      </c>
      <c r="V8190" t="e">
        <f>IF((MATCH(F8190,W8190,0)),"Same","Diff")</f>
        <v>#N/A</v>
      </c>
      <c r="W8190" s="5">
        <f>ROUND(M8190,2)</f>
        <v>0.39</v>
      </c>
      <c r="X8190" s="5">
        <v>0.39</v>
      </c>
    </row>
    <row r="8191" spans="1:24" x14ac:dyDescent="0.25">
      <c r="A8191" t="s">
        <v>24</v>
      </c>
      <c r="B8191" t="s">
        <v>8440</v>
      </c>
      <c r="C8191" t="s">
        <v>4401</v>
      </c>
      <c r="D8191" t="s">
        <v>8400</v>
      </c>
      <c r="E8191" t="s">
        <v>569</v>
      </c>
      <c r="F8191" s="5">
        <v>0.37</v>
      </c>
      <c r="G8191" s="9">
        <v>0.1</v>
      </c>
      <c r="H8191" s="6">
        <f>G8191*100</f>
        <v>10</v>
      </c>
      <c r="I8191" t="s">
        <v>9716</v>
      </c>
      <c r="J8191" t="s">
        <v>10765</v>
      </c>
      <c r="K8191">
        <v>41</v>
      </c>
      <c r="L8191">
        <v>41</v>
      </c>
      <c r="M8191">
        <f>(F8191*(1+0.05))</f>
        <v>0.38850000000000001</v>
      </c>
      <c r="N8191">
        <f>IFERROR(ROUND(( (-1.208*LN(L8191) + 7.5474 + 4.6991*(2.71828^(-0.009*L8191)) + 0.0001*L8191*L8191 - 0.0432*L8191 + 4.7166)/3),2), " ")</f>
        <v>3.14</v>
      </c>
      <c r="O8191">
        <f>IFERROR(MAX(MIN(ROUND(N8191*(Q8191/P8191),2),4.5),1.9)," ")</f>
        <v>2.96</v>
      </c>
      <c r="P8191">
        <f>13.098*F8191^-1.237</f>
        <v>44.806338281983834</v>
      </c>
      <c r="Q8191">
        <f>13.098*M8191^-1.237</f>
        <v>42.182109086218873</v>
      </c>
      <c r="R8191" s="5">
        <f>IFERROR(ROUND(MAX(MIN((-105.4*LN(O8191) + 163.83),95),10),0)," ")</f>
        <v>49</v>
      </c>
      <c r="S8191" s="5" t="str">
        <f>IFERROR(CONCATENATE("(",R8191,",",ROUND((1.2*W8191),2),")")," ")</f>
        <v>(49,0.47)</v>
      </c>
      <c r="T8191">
        <f>R8191-L8191</f>
        <v>8</v>
      </c>
      <c r="U8191" s="7" t="str">
        <f>IF((AND(T8191=0,H8191&gt;=L8191)),"Don’t change bids","OK")</f>
        <v>OK</v>
      </c>
      <c r="V8191" t="e">
        <f>IF((MATCH(F8191,W8191,0)),"Same","Diff")</f>
        <v>#N/A</v>
      </c>
      <c r="W8191" s="5">
        <f>ROUND(M8191,2)</f>
        <v>0.39</v>
      </c>
      <c r="X8191" s="5">
        <v>0.39</v>
      </c>
    </row>
    <row r="8192" spans="1:24" x14ac:dyDescent="0.25">
      <c r="A8192" t="s">
        <v>24</v>
      </c>
      <c r="B8192" t="s">
        <v>8441</v>
      </c>
      <c r="C8192" t="s">
        <v>4401</v>
      </c>
      <c r="D8192" t="s">
        <v>8442</v>
      </c>
      <c r="E8192" t="s">
        <v>569</v>
      </c>
      <c r="F8192" s="5">
        <v>0.37</v>
      </c>
      <c r="G8192" s="9">
        <v>0.1</v>
      </c>
      <c r="H8192" s="6">
        <f>G8192*100</f>
        <v>10</v>
      </c>
      <c r="I8192" t="s">
        <v>9716</v>
      </c>
      <c r="J8192" t="s">
        <v>10765</v>
      </c>
      <c r="K8192">
        <v>41</v>
      </c>
      <c r="L8192">
        <v>41</v>
      </c>
      <c r="M8192">
        <f>(F8192*(1+0.05))</f>
        <v>0.38850000000000001</v>
      </c>
      <c r="N8192">
        <f>IFERROR(ROUND(( (-1.208*LN(L8192) + 7.5474 + 4.6991*(2.71828^(-0.009*L8192)) + 0.0001*L8192*L8192 - 0.0432*L8192 + 4.7166)/3),2), " ")</f>
        <v>3.14</v>
      </c>
      <c r="O8192">
        <f>IFERROR(MAX(MIN(ROUND(N8192*(Q8192/P8192),2),4.5),1.9)," ")</f>
        <v>2.96</v>
      </c>
      <c r="P8192">
        <f>13.098*F8192^-1.237</f>
        <v>44.806338281983834</v>
      </c>
      <c r="Q8192">
        <f>13.098*M8192^-1.237</f>
        <v>42.182109086218873</v>
      </c>
      <c r="R8192" s="5">
        <f>IFERROR(ROUND(MAX(MIN((-105.4*LN(O8192) + 163.83),95),10),0)," ")</f>
        <v>49</v>
      </c>
      <c r="S8192" s="5" t="str">
        <f>IFERROR(CONCATENATE("(",R8192,",",ROUND((1.2*W8192),2),")")," ")</f>
        <v>(49,0.47)</v>
      </c>
      <c r="T8192">
        <f>R8192-L8192</f>
        <v>8</v>
      </c>
      <c r="U8192" s="7" t="str">
        <f>IF((AND(T8192=0,H8192&gt;=L8192)),"Don’t change bids","OK")</f>
        <v>OK</v>
      </c>
      <c r="V8192" t="e">
        <f>IF((MATCH(F8192,W8192,0)),"Same","Diff")</f>
        <v>#N/A</v>
      </c>
      <c r="W8192" s="5">
        <f>ROUND(M8192,2)</f>
        <v>0.39</v>
      </c>
      <c r="X8192" s="5">
        <v>0.39</v>
      </c>
    </row>
    <row r="8193" spans="1:24" x14ac:dyDescent="0.25">
      <c r="A8193" t="s">
        <v>24</v>
      </c>
      <c r="B8193" t="s">
        <v>8443</v>
      </c>
      <c r="C8193" t="s">
        <v>4401</v>
      </c>
      <c r="D8193" t="s">
        <v>8398</v>
      </c>
      <c r="E8193" t="s">
        <v>569</v>
      </c>
      <c r="F8193" s="5">
        <v>0.37</v>
      </c>
      <c r="G8193" s="9">
        <v>0.1</v>
      </c>
      <c r="H8193" s="6">
        <f>G8193*100</f>
        <v>10</v>
      </c>
      <c r="I8193" t="s">
        <v>9716</v>
      </c>
      <c r="J8193" t="s">
        <v>10765</v>
      </c>
      <c r="K8193">
        <v>41</v>
      </c>
      <c r="L8193">
        <v>41</v>
      </c>
      <c r="M8193">
        <f>(F8193*(1+0.05))</f>
        <v>0.38850000000000001</v>
      </c>
      <c r="N8193">
        <f>IFERROR(ROUND(( (-1.208*LN(L8193) + 7.5474 + 4.6991*(2.71828^(-0.009*L8193)) + 0.0001*L8193*L8193 - 0.0432*L8193 + 4.7166)/3),2), " ")</f>
        <v>3.14</v>
      </c>
      <c r="O8193">
        <f>IFERROR(MAX(MIN(ROUND(N8193*(Q8193/P8193),2),4.5),1.9)," ")</f>
        <v>2.96</v>
      </c>
      <c r="P8193">
        <f>13.098*F8193^-1.237</f>
        <v>44.806338281983834</v>
      </c>
      <c r="Q8193">
        <f>13.098*M8193^-1.237</f>
        <v>42.182109086218873</v>
      </c>
      <c r="R8193" s="5">
        <f>IFERROR(ROUND(MAX(MIN((-105.4*LN(O8193) + 163.83),95),10),0)," ")</f>
        <v>49</v>
      </c>
      <c r="S8193" s="5" t="str">
        <f>IFERROR(CONCATENATE("(",R8193,",",ROUND((1.2*W8193),2),")")," ")</f>
        <v>(49,0.47)</v>
      </c>
      <c r="T8193">
        <f>R8193-L8193</f>
        <v>8</v>
      </c>
      <c r="U8193" s="7" t="str">
        <f>IF((AND(T8193=0,H8193&gt;=L8193)),"Don’t change bids","OK")</f>
        <v>OK</v>
      </c>
      <c r="V8193" t="e">
        <f>IF((MATCH(F8193,W8193,0)),"Same","Diff")</f>
        <v>#N/A</v>
      </c>
      <c r="W8193" s="5">
        <f>ROUND(M8193,2)</f>
        <v>0.39</v>
      </c>
      <c r="X8193" s="5">
        <v>0.39</v>
      </c>
    </row>
    <row r="8194" spans="1:24" x14ac:dyDescent="0.25">
      <c r="A8194" t="s">
        <v>24</v>
      </c>
      <c r="B8194" t="s">
        <v>8444</v>
      </c>
      <c r="C8194" t="s">
        <v>4401</v>
      </c>
      <c r="D8194" t="s">
        <v>8410</v>
      </c>
      <c r="E8194" t="s">
        <v>569</v>
      </c>
      <c r="F8194" s="5">
        <v>0.37</v>
      </c>
      <c r="G8194" s="9">
        <v>0.1</v>
      </c>
      <c r="H8194" s="6">
        <f>G8194*100</f>
        <v>10</v>
      </c>
      <c r="I8194" t="s">
        <v>9716</v>
      </c>
      <c r="J8194" t="s">
        <v>10765</v>
      </c>
      <c r="K8194">
        <v>41</v>
      </c>
      <c r="L8194">
        <v>41</v>
      </c>
      <c r="M8194">
        <f>(F8194*(1+0.05))</f>
        <v>0.38850000000000001</v>
      </c>
      <c r="N8194">
        <f>IFERROR(ROUND(( (-1.208*LN(L8194) + 7.5474 + 4.6991*(2.71828^(-0.009*L8194)) + 0.0001*L8194*L8194 - 0.0432*L8194 + 4.7166)/3),2), " ")</f>
        <v>3.14</v>
      </c>
      <c r="O8194">
        <f>IFERROR(MAX(MIN(ROUND(N8194*(Q8194/P8194),2),4.5),1.9)," ")</f>
        <v>2.96</v>
      </c>
      <c r="P8194">
        <f>13.098*F8194^-1.237</f>
        <v>44.806338281983834</v>
      </c>
      <c r="Q8194">
        <f>13.098*M8194^-1.237</f>
        <v>42.182109086218873</v>
      </c>
      <c r="R8194" s="5">
        <f>IFERROR(ROUND(MAX(MIN((-105.4*LN(O8194) + 163.83),95),10),0)," ")</f>
        <v>49</v>
      </c>
      <c r="S8194" s="5" t="str">
        <f>IFERROR(CONCATENATE("(",R8194,",",ROUND((1.2*W8194),2),")")," ")</f>
        <v>(49,0.47)</v>
      </c>
      <c r="T8194">
        <f>R8194-L8194</f>
        <v>8</v>
      </c>
      <c r="U8194" s="7" t="str">
        <f>IF((AND(T8194=0,H8194&gt;=L8194)),"Don’t change bids","OK")</f>
        <v>OK</v>
      </c>
      <c r="V8194" t="e">
        <f>IF((MATCH(F8194,W8194,0)),"Same","Diff")</f>
        <v>#N/A</v>
      </c>
      <c r="W8194" s="5">
        <f>ROUND(M8194,2)</f>
        <v>0.39</v>
      </c>
      <c r="X8194" s="5">
        <v>0.39</v>
      </c>
    </row>
    <row r="8195" spans="1:24" x14ac:dyDescent="0.25">
      <c r="A8195" t="s">
        <v>24</v>
      </c>
      <c r="B8195" t="s">
        <v>8445</v>
      </c>
      <c r="C8195" t="s">
        <v>4401</v>
      </c>
      <c r="D8195" t="s">
        <v>8400</v>
      </c>
      <c r="E8195" t="s">
        <v>569</v>
      </c>
      <c r="F8195" s="5">
        <v>0.37</v>
      </c>
      <c r="G8195" s="9">
        <v>0.1</v>
      </c>
      <c r="H8195" s="6">
        <f>G8195*100</f>
        <v>10</v>
      </c>
      <c r="I8195" t="s">
        <v>9716</v>
      </c>
      <c r="J8195" t="s">
        <v>10765</v>
      </c>
      <c r="K8195">
        <v>41</v>
      </c>
      <c r="L8195">
        <v>41</v>
      </c>
      <c r="M8195">
        <f>(F8195*(1+0.05))</f>
        <v>0.38850000000000001</v>
      </c>
      <c r="N8195">
        <f>IFERROR(ROUND(( (-1.208*LN(L8195) + 7.5474 + 4.6991*(2.71828^(-0.009*L8195)) + 0.0001*L8195*L8195 - 0.0432*L8195 + 4.7166)/3),2), " ")</f>
        <v>3.14</v>
      </c>
      <c r="O8195">
        <f>IFERROR(MAX(MIN(ROUND(N8195*(Q8195/P8195),2),4.5),1.9)," ")</f>
        <v>2.96</v>
      </c>
      <c r="P8195">
        <f>13.098*F8195^-1.237</f>
        <v>44.806338281983834</v>
      </c>
      <c r="Q8195">
        <f>13.098*M8195^-1.237</f>
        <v>42.182109086218873</v>
      </c>
      <c r="R8195" s="5">
        <f>IFERROR(ROUND(MAX(MIN((-105.4*LN(O8195) + 163.83),95),10),0)," ")</f>
        <v>49</v>
      </c>
      <c r="S8195" s="5" t="str">
        <f>IFERROR(CONCATENATE("(",R8195,",",ROUND((1.2*W8195),2),")")," ")</f>
        <v>(49,0.47)</v>
      </c>
      <c r="T8195">
        <f>R8195-L8195</f>
        <v>8</v>
      </c>
      <c r="U8195" s="7" t="str">
        <f>IF((AND(T8195=0,H8195&gt;=L8195)),"Don’t change bids","OK")</f>
        <v>OK</v>
      </c>
      <c r="V8195" t="e">
        <f>IF((MATCH(F8195,W8195,0)),"Same","Diff")</f>
        <v>#N/A</v>
      </c>
      <c r="W8195" s="5">
        <f>ROUND(M8195,2)</f>
        <v>0.39</v>
      </c>
      <c r="X8195" s="5">
        <v>0.39</v>
      </c>
    </row>
    <row r="8196" spans="1:24" x14ac:dyDescent="0.25">
      <c r="A8196" t="s">
        <v>24</v>
      </c>
      <c r="B8196" t="s">
        <v>8446</v>
      </c>
      <c r="C8196" t="s">
        <v>4401</v>
      </c>
      <c r="D8196" t="s">
        <v>8400</v>
      </c>
      <c r="E8196" t="s">
        <v>569</v>
      </c>
      <c r="F8196" s="5">
        <v>0.37</v>
      </c>
      <c r="G8196" s="9">
        <v>0.1</v>
      </c>
      <c r="H8196" s="6">
        <f>G8196*100</f>
        <v>10</v>
      </c>
      <c r="I8196" t="s">
        <v>9716</v>
      </c>
      <c r="J8196" t="s">
        <v>10765</v>
      </c>
      <c r="K8196">
        <v>41</v>
      </c>
      <c r="L8196">
        <v>41</v>
      </c>
      <c r="M8196">
        <f>(F8196*(1+0.05))</f>
        <v>0.38850000000000001</v>
      </c>
      <c r="N8196">
        <f>IFERROR(ROUND(( (-1.208*LN(L8196) + 7.5474 + 4.6991*(2.71828^(-0.009*L8196)) + 0.0001*L8196*L8196 - 0.0432*L8196 + 4.7166)/3),2), " ")</f>
        <v>3.14</v>
      </c>
      <c r="O8196">
        <f>IFERROR(MAX(MIN(ROUND(N8196*(Q8196/P8196),2),4.5),1.9)," ")</f>
        <v>2.96</v>
      </c>
      <c r="P8196">
        <f>13.098*F8196^-1.237</f>
        <v>44.806338281983834</v>
      </c>
      <c r="Q8196">
        <f>13.098*M8196^-1.237</f>
        <v>42.182109086218873</v>
      </c>
      <c r="R8196" s="5">
        <f>IFERROR(ROUND(MAX(MIN((-105.4*LN(O8196) + 163.83),95),10),0)," ")</f>
        <v>49</v>
      </c>
      <c r="S8196" s="5" t="str">
        <f>IFERROR(CONCATENATE("(",R8196,",",ROUND((1.2*W8196),2),")")," ")</f>
        <v>(49,0.47)</v>
      </c>
      <c r="T8196">
        <f>R8196-L8196</f>
        <v>8</v>
      </c>
      <c r="U8196" s="7" t="str">
        <f>IF((AND(T8196=0,H8196&gt;=L8196)),"Don’t change bids","OK")</f>
        <v>OK</v>
      </c>
      <c r="V8196" t="e">
        <f>IF((MATCH(F8196,W8196,0)),"Same","Diff")</f>
        <v>#N/A</v>
      </c>
      <c r="W8196" s="5">
        <f>ROUND(M8196,2)</f>
        <v>0.39</v>
      </c>
      <c r="X8196" s="5">
        <v>0.39</v>
      </c>
    </row>
    <row r="8197" spans="1:24" x14ac:dyDescent="0.25">
      <c r="A8197" t="s">
        <v>24</v>
      </c>
      <c r="B8197" t="s">
        <v>8447</v>
      </c>
      <c r="C8197" t="s">
        <v>4401</v>
      </c>
      <c r="D8197" t="s">
        <v>8400</v>
      </c>
      <c r="E8197" t="s">
        <v>569</v>
      </c>
      <c r="F8197" s="5">
        <v>0.37</v>
      </c>
      <c r="G8197" s="9">
        <v>0.1</v>
      </c>
      <c r="H8197" s="6">
        <f>G8197*100</f>
        <v>10</v>
      </c>
      <c r="I8197" t="s">
        <v>9716</v>
      </c>
      <c r="J8197" t="s">
        <v>10765</v>
      </c>
      <c r="K8197">
        <v>41</v>
      </c>
      <c r="L8197">
        <v>41</v>
      </c>
      <c r="M8197">
        <f>(F8197*(1+0.05))</f>
        <v>0.38850000000000001</v>
      </c>
      <c r="N8197">
        <f>IFERROR(ROUND(( (-1.208*LN(L8197) + 7.5474 + 4.6991*(2.71828^(-0.009*L8197)) + 0.0001*L8197*L8197 - 0.0432*L8197 + 4.7166)/3),2), " ")</f>
        <v>3.14</v>
      </c>
      <c r="O8197">
        <f>IFERROR(MAX(MIN(ROUND(N8197*(Q8197/P8197),2),4.5),1.9)," ")</f>
        <v>2.96</v>
      </c>
      <c r="P8197">
        <f>13.098*F8197^-1.237</f>
        <v>44.806338281983834</v>
      </c>
      <c r="Q8197">
        <f>13.098*M8197^-1.237</f>
        <v>42.182109086218873</v>
      </c>
      <c r="R8197" s="5">
        <f>IFERROR(ROUND(MAX(MIN((-105.4*LN(O8197) + 163.83),95),10),0)," ")</f>
        <v>49</v>
      </c>
      <c r="S8197" s="5" t="str">
        <f>IFERROR(CONCATENATE("(",R8197,",",ROUND((1.2*W8197),2),")")," ")</f>
        <v>(49,0.47)</v>
      </c>
      <c r="T8197">
        <f>R8197-L8197</f>
        <v>8</v>
      </c>
      <c r="U8197" s="7" t="str">
        <f>IF((AND(T8197=0,H8197&gt;=L8197)),"Don’t change bids","OK")</f>
        <v>OK</v>
      </c>
      <c r="V8197" t="e">
        <f>IF((MATCH(F8197,W8197,0)),"Same","Diff")</f>
        <v>#N/A</v>
      </c>
      <c r="W8197" s="5">
        <f>ROUND(M8197,2)</f>
        <v>0.39</v>
      </c>
      <c r="X8197" s="5">
        <v>0.39</v>
      </c>
    </row>
    <row r="8198" spans="1:24" x14ac:dyDescent="0.25">
      <c r="A8198" t="s">
        <v>24</v>
      </c>
      <c r="B8198" t="s">
        <v>8448</v>
      </c>
      <c r="C8198" t="s">
        <v>4401</v>
      </c>
      <c r="D8198" t="s">
        <v>8400</v>
      </c>
      <c r="E8198" t="s">
        <v>569</v>
      </c>
      <c r="F8198" s="5">
        <v>0.37</v>
      </c>
      <c r="G8198" s="9">
        <v>0.1</v>
      </c>
      <c r="H8198" s="6">
        <f>G8198*100</f>
        <v>10</v>
      </c>
      <c r="I8198" t="s">
        <v>9716</v>
      </c>
      <c r="J8198" t="s">
        <v>10765</v>
      </c>
      <c r="K8198">
        <v>41</v>
      </c>
      <c r="L8198">
        <v>41</v>
      </c>
      <c r="M8198">
        <f>(F8198*(1+0.05))</f>
        <v>0.38850000000000001</v>
      </c>
      <c r="N8198">
        <f>IFERROR(ROUND(( (-1.208*LN(L8198) + 7.5474 + 4.6991*(2.71828^(-0.009*L8198)) + 0.0001*L8198*L8198 - 0.0432*L8198 + 4.7166)/3),2), " ")</f>
        <v>3.14</v>
      </c>
      <c r="O8198">
        <f>IFERROR(MAX(MIN(ROUND(N8198*(Q8198/P8198),2),4.5),1.9)," ")</f>
        <v>2.96</v>
      </c>
      <c r="P8198">
        <f>13.098*F8198^-1.237</f>
        <v>44.806338281983834</v>
      </c>
      <c r="Q8198">
        <f>13.098*M8198^-1.237</f>
        <v>42.182109086218873</v>
      </c>
      <c r="R8198" s="5">
        <f>IFERROR(ROUND(MAX(MIN((-105.4*LN(O8198) + 163.83),95),10),0)," ")</f>
        <v>49</v>
      </c>
      <c r="S8198" s="5" t="str">
        <f>IFERROR(CONCATENATE("(",R8198,",",ROUND((1.2*W8198),2),")")," ")</f>
        <v>(49,0.47)</v>
      </c>
      <c r="T8198">
        <f>R8198-L8198</f>
        <v>8</v>
      </c>
      <c r="U8198" s="7" t="str">
        <f>IF((AND(T8198=0,H8198&gt;=L8198)),"Don’t change bids","OK")</f>
        <v>OK</v>
      </c>
      <c r="V8198" t="e">
        <f>IF((MATCH(F8198,W8198,0)),"Same","Diff")</f>
        <v>#N/A</v>
      </c>
      <c r="W8198" s="5">
        <f>ROUND(M8198,2)</f>
        <v>0.39</v>
      </c>
      <c r="X8198" s="5">
        <v>0.39</v>
      </c>
    </row>
    <row r="8199" spans="1:24" x14ac:dyDescent="0.25">
      <c r="A8199" t="s">
        <v>24</v>
      </c>
      <c r="B8199" t="s">
        <v>8449</v>
      </c>
      <c r="C8199" t="s">
        <v>4401</v>
      </c>
      <c r="D8199" t="s">
        <v>8398</v>
      </c>
      <c r="E8199" t="s">
        <v>569</v>
      </c>
      <c r="F8199" s="5">
        <v>0.37</v>
      </c>
      <c r="G8199" s="9">
        <v>0.1</v>
      </c>
      <c r="H8199" s="6">
        <f>G8199*100</f>
        <v>10</v>
      </c>
      <c r="I8199" t="s">
        <v>9716</v>
      </c>
      <c r="J8199" t="s">
        <v>10765</v>
      </c>
      <c r="K8199">
        <v>41</v>
      </c>
      <c r="L8199">
        <v>41</v>
      </c>
      <c r="M8199">
        <f>(F8199*(1+0.05))</f>
        <v>0.38850000000000001</v>
      </c>
      <c r="N8199">
        <f>IFERROR(ROUND(( (-1.208*LN(L8199) + 7.5474 + 4.6991*(2.71828^(-0.009*L8199)) + 0.0001*L8199*L8199 - 0.0432*L8199 + 4.7166)/3),2), " ")</f>
        <v>3.14</v>
      </c>
      <c r="O8199">
        <f>IFERROR(MAX(MIN(ROUND(N8199*(Q8199/P8199),2),4.5),1.9)," ")</f>
        <v>2.96</v>
      </c>
      <c r="P8199">
        <f>13.098*F8199^-1.237</f>
        <v>44.806338281983834</v>
      </c>
      <c r="Q8199">
        <f>13.098*M8199^-1.237</f>
        <v>42.182109086218873</v>
      </c>
      <c r="R8199" s="5">
        <f>IFERROR(ROUND(MAX(MIN((-105.4*LN(O8199) + 163.83),95),10),0)," ")</f>
        <v>49</v>
      </c>
      <c r="S8199" s="5" t="str">
        <f>IFERROR(CONCATENATE("(",R8199,",",ROUND((1.2*W8199),2),")")," ")</f>
        <v>(49,0.47)</v>
      </c>
      <c r="T8199">
        <f>R8199-L8199</f>
        <v>8</v>
      </c>
      <c r="U8199" s="7" t="str">
        <f>IF((AND(T8199=0,H8199&gt;=L8199)),"Don’t change bids","OK")</f>
        <v>OK</v>
      </c>
      <c r="V8199" t="e">
        <f>IF((MATCH(F8199,W8199,0)),"Same","Diff")</f>
        <v>#N/A</v>
      </c>
      <c r="W8199" s="5">
        <f>ROUND(M8199,2)</f>
        <v>0.39</v>
      </c>
      <c r="X8199" s="5">
        <v>0.39</v>
      </c>
    </row>
    <row r="8200" spans="1:24" x14ac:dyDescent="0.25">
      <c r="A8200" t="s">
        <v>24</v>
      </c>
      <c r="B8200" t="s">
        <v>8450</v>
      </c>
      <c r="C8200" t="s">
        <v>4401</v>
      </c>
      <c r="D8200" t="s">
        <v>8400</v>
      </c>
      <c r="E8200" t="s">
        <v>569</v>
      </c>
      <c r="F8200" s="5">
        <v>0.37</v>
      </c>
      <c r="G8200" s="9">
        <v>0.1</v>
      </c>
      <c r="H8200" s="6">
        <f>G8200*100</f>
        <v>10</v>
      </c>
      <c r="I8200" t="s">
        <v>9716</v>
      </c>
      <c r="J8200" t="s">
        <v>10765</v>
      </c>
      <c r="K8200">
        <v>41</v>
      </c>
      <c r="L8200">
        <v>41</v>
      </c>
      <c r="M8200">
        <f>(F8200*(1+0.05))</f>
        <v>0.38850000000000001</v>
      </c>
      <c r="N8200">
        <f>IFERROR(ROUND(( (-1.208*LN(L8200) + 7.5474 + 4.6991*(2.71828^(-0.009*L8200)) + 0.0001*L8200*L8200 - 0.0432*L8200 + 4.7166)/3),2), " ")</f>
        <v>3.14</v>
      </c>
      <c r="O8200">
        <f>IFERROR(MAX(MIN(ROUND(N8200*(Q8200/P8200),2),4.5),1.9)," ")</f>
        <v>2.96</v>
      </c>
      <c r="P8200">
        <f>13.098*F8200^-1.237</f>
        <v>44.806338281983834</v>
      </c>
      <c r="Q8200">
        <f>13.098*M8200^-1.237</f>
        <v>42.182109086218873</v>
      </c>
      <c r="R8200" s="5">
        <f>IFERROR(ROUND(MAX(MIN((-105.4*LN(O8200) + 163.83),95),10),0)," ")</f>
        <v>49</v>
      </c>
      <c r="S8200" s="5" t="str">
        <f>IFERROR(CONCATENATE("(",R8200,",",ROUND((1.2*W8200),2),")")," ")</f>
        <v>(49,0.47)</v>
      </c>
      <c r="T8200">
        <f>R8200-L8200</f>
        <v>8</v>
      </c>
      <c r="U8200" s="7" t="str">
        <f>IF((AND(T8200=0,H8200&gt;=L8200)),"Don’t change bids","OK")</f>
        <v>OK</v>
      </c>
      <c r="V8200" t="e">
        <f>IF((MATCH(F8200,W8200,0)),"Same","Diff")</f>
        <v>#N/A</v>
      </c>
      <c r="W8200" s="5">
        <f>ROUND(M8200,2)</f>
        <v>0.39</v>
      </c>
      <c r="X8200" s="5">
        <v>0.39</v>
      </c>
    </row>
    <row r="8201" spans="1:24" x14ac:dyDescent="0.25">
      <c r="A8201" t="s">
        <v>24</v>
      </c>
      <c r="B8201" t="s">
        <v>8451</v>
      </c>
      <c r="C8201" t="s">
        <v>4401</v>
      </c>
      <c r="D8201" t="s">
        <v>8400</v>
      </c>
      <c r="E8201" t="s">
        <v>569</v>
      </c>
      <c r="F8201" s="5">
        <v>0.37</v>
      </c>
      <c r="G8201" s="9">
        <v>0.1</v>
      </c>
      <c r="H8201" s="6">
        <f>G8201*100</f>
        <v>10</v>
      </c>
      <c r="I8201" t="s">
        <v>9716</v>
      </c>
      <c r="J8201" t="s">
        <v>10765</v>
      </c>
      <c r="K8201">
        <v>41</v>
      </c>
      <c r="L8201">
        <v>41</v>
      </c>
      <c r="M8201">
        <f>(F8201*(1+0.05))</f>
        <v>0.38850000000000001</v>
      </c>
      <c r="N8201">
        <f>IFERROR(ROUND(( (-1.208*LN(L8201) + 7.5474 + 4.6991*(2.71828^(-0.009*L8201)) + 0.0001*L8201*L8201 - 0.0432*L8201 + 4.7166)/3),2), " ")</f>
        <v>3.14</v>
      </c>
      <c r="O8201">
        <f>IFERROR(MAX(MIN(ROUND(N8201*(Q8201/P8201),2),4.5),1.9)," ")</f>
        <v>2.96</v>
      </c>
      <c r="P8201">
        <f>13.098*F8201^-1.237</f>
        <v>44.806338281983834</v>
      </c>
      <c r="Q8201">
        <f>13.098*M8201^-1.237</f>
        <v>42.182109086218873</v>
      </c>
      <c r="R8201" s="5">
        <f>IFERROR(ROUND(MAX(MIN((-105.4*LN(O8201) + 163.83),95),10),0)," ")</f>
        <v>49</v>
      </c>
      <c r="S8201" s="5" t="str">
        <f>IFERROR(CONCATENATE("(",R8201,",",ROUND((1.2*W8201),2),")")," ")</f>
        <v>(49,0.47)</v>
      </c>
      <c r="T8201">
        <f>R8201-L8201</f>
        <v>8</v>
      </c>
      <c r="U8201" s="7" t="str">
        <f>IF((AND(T8201=0,H8201&gt;=L8201)),"Don’t change bids","OK")</f>
        <v>OK</v>
      </c>
      <c r="V8201" t="e">
        <f>IF((MATCH(F8201,W8201,0)),"Same","Diff")</f>
        <v>#N/A</v>
      </c>
      <c r="W8201" s="5">
        <f>ROUND(M8201,2)</f>
        <v>0.39</v>
      </c>
      <c r="X8201" s="5">
        <v>0.39</v>
      </c>
    </row>
    <row r="8202" spans="1:24" x14ac:dyDescent="0.25">
      <c r="A8202" t="s">
        <v>24</v>
      </c>
      <c r="B8202" t="s">
        <v>8452</v>
      </c>
      <c r="C8202" t="s">
        <v>4401</v>
      </c>
      <c r="D8202" t="s">
        <v>8442</v>
      </c>
      <c r="E8202" t="s">
        <v>569</v>
      </c>
      <c r="F8202" s="5">
        <v>0.37</v>
      </c>
      <c r="G8202" s="9">
        <v>0.1</v>
      </c>
      <c r="H8202" s="6">
        <f>G8202*100</f>
        <v>10</v>
      </c>
      <c r="I8202" t="s">
        <v>9716</v>
      </c>
      <c r="J8202" t="s">
        <v>10765</v>
      </c>
      <c r="K8202">
        <v>41</v>
      </c>
      <c r="L8202">
        <v>41</v>
      </c>
      <c r="M8202">
        <f>(F8202*(1+0.05))</f>
        <v>0.38850000000000001</v>
      </c>
      <c r="N8202">
        <f>IFERROR(ROUND(( (-1.208*LN(L8202) + 7.5474 + 4.6991*(2.71828^(-0.009*L8202)) + 0.0001*L8202*L8202 - 0.0432*L8202 + 4.7166)/3),2), " ")</f>
        <v>3.14</v>
      </c>
      <c r="O8202">
        <f>IFERROR(MAX(MIN(ROUND(N8202*(Q8202/P8202),2),4.5),1.9)," ")</f>
        <v>2.96</v>
      </c>
      <c r="P8202">
        <f>13.098*F8202^-1.237</f>
        <v>44.806338281983834</v>
      </c>
      <c r="Q8202">
        <f>13.098*M8202^-1.237</f>
        <v>42.182109086218873</v>
      </c>
      <c r="R8202" s="5">
        <f>IFERROR(ROUND(MAX(MIN((-105.4*LN(O8202) + 163.83),95),10),0)," ")</f>
        <v>49</v>
      </c>
      <c r="S8202" s="5" t="str">
        <f>IFERROR(CONCATENATE("(",R8202,",",ROUND((1.2*W8202),2),")")," ")</f>
        <v>(49,0.47)</v>
      </c>
      <c r="T8202">
        <f>R8202-L8202</f>
        <v>8</v>
      </c>
      <c r="U8202" s="7" t="str">
        <f>IF((AND(T8202=0,H8202&gt;=L8202)),"Don’t change bids","OK")</f>
        <v>OK</v>
      </c>
      <c r="V8202" t="e">
        <f>IF((MATCH(F8202,W8202,0)),"Same","Diff")</f>
        <v>#N/A</v>
      </c>
      <c r="W8202" s="5">
        <f>ROUND(M8202,2)</f>
        <v>0.39</v>
      </c>
      <c r="X8202" s="5">
        <v>0.39</v>
      </c>
    </row>
    <row r="8203" spans="1:24" x14ac:dyDescent="0.25">
      <c r="A8203" t="s">
        <v>24</v>
      </c>
      <c r="B8203" t="s">
        <v>8453</v>
      </c>
      <c r="C8203" t="s">
        <v>4401</v>
      </c>
      <c r="D8203" t="s">
        <v>8410</v>
      </c>
      <c r="E8203" t="s">
        <v>569</v>
      </c>
      <c r="F8203" s="5">
        <v>0.37</v>
      </c>
      <c r="G8203" s="9">
        <v>0.1</v>
      </c>
      <c r="H8203" s="6">
        <f>G8203*100</f>
        <v>10</v>
      </c>
      <c r="I8203" t="s">
        <v>9716</v>
      </c>
      <c r="J8203" t="s">
        <v>10765</v>
      </c>
      <c r="K8203">
        <v>41</v>
      </c>
      <c r="L8203">
        <v>41</v>
      </c>
      <c r="M8203">
        <f>(F8203*(1+0.05))</f>
        <v>0.38850000000000001</v>
      </c>
      <c r="N8203">
        <f>IFERROR(ROUND(( (-1.208*LN(L8203) + 7.5474 + 4.6991*(2.71828^(-0.009*L8203)) + 0.0001*L8203*L8203 - 0.0432*L8203 + 4.7166)/3),2), " ")</f>
        <v>3.14</v>
      </c>
      <c r="O8203">
        <f>IFERROR(MAX(MIN(ROUND(N8203*(Q8203/P8203),2),4.5),1.9)," ")</f>
        <v>2.96</v>
      </c>
      <c r="P8203">
        <f>13.098*F8203^-1.237</f>
        <v>44.806338281983834</v>
      </c>
      <c r="Q8203">
        <f>13.098*M8203^-1.237</f>
        <v>42.182109086218873</v>
      </c>
      <c r="R8203" s="5">
        <f>IFERROR(ROUND(MAX(MIN((-105.4*LN(O8203) + 163.83),95),10),0)," ")</f>
        <v>49</v>
      </c>
      <c r="S8203" s="5" t="str">
        <f>IFERROR(CONCATENATE("(",R8203,",",ROUND((1.2*W8203),2),")")," ")</f>
        <v>(49,0.47)</v>
      </c>
      <c r="T8203">
        <f>R8203-L8203</f>
        <v>8</v>
      </c>
      <c r="U8203" s="7" t="str">
        <f>IF((AND(T8203=0,H8203&gt;=L8203)),"Don’t change bids","OK")</f>
        <v>OK</v>
      </c>
      <c r="V8203" t="e">
        <f>IF((MATCH(F8203,W8203,0)),"Same","Diff")</f>
        <v>#N/A</v>
      </c>
      <c r="W8203" s="5">
        <f>ROUND(M8203,2)</f>
        <v>0.39</v>
      </c>
      <c r="X8203" s="5">
        <v>0.39</v>
      </c>
    </row>
    <row r="8204" spans="1:24" x14ac:dyDescent="0.25">
      <c r="A8204" t="s">
        <v>24</v>
      </c>
      <c r="B8204" t="s">
        <v>8454</v>
      </c>
      <c r="C8204" t="s">
        <v>4401</v>
      </c>
      <c r="D8204" t="s">
        <v>8410</v>
      </c>
      <c r="E8204" t="s">
        <v>569</v>
      </c>
      <c r="F8204" s="5">
        <v>0.37</v>
      </c>
      <c r="G8204" s="9">
        <v>0.1</v>
      </c>
      <c r="H8204" s="6">
        <f>G8204*100</f>
        <v>10</v>
      </c>
      <c r="I8204" t="s">
        <v>9716</v>
      </c>
      <c r="J8204" t="s">
        <v>10765</v>
      </c>
      <c r="K8204">
        <v>41</v>
      </c>
      <c r="L8204">
        <v>41</v>
      </c>
      <c r="M8204">
        <f>(F8204*(1+0.05))</f>
        <v>0.38850000000000001</v>
      </c>
      <c r="N8204">
        <f>IFERROR(ROUND(( (-1.208*LN(L8204) + 7.5474 + 4.6991*(2.71828^(-0.009*L8204)) + 0.0001*L8204*L8204 - 0.0432*L8204 + 4.7166)/3),2), " ")</f>
        <v>3.14</v>
      </c>
      <c r="O8204">
        <f>IFERROR(MAX(MIN(ROUND(N8204*(Q8204/P8204),2),4.5),1.9)," ")</f>
        <v>2.96</v>
      </c>
      <c r="P8204">
        <f>13.098*F8204^-1.237</f>
        <v>44.806338281983834</v>
      </c>
      <c r="Q8204">
        <f>13.098*M8204^-1.237</f>
        <v>42.182109086218873</v>
      </c>
      <c r="R8204" s="5">
        <f>IFERROR(ROUND(MAX(MIN((-105.4*LN(O8204) + 163.83),95),10),0)," ")</f>
        <v>49</v>
      </c>
      <c r="S8204" s="5" t="str">
        <f>IFERROR(CONCATENATE("(",R8204,",",ROUND((1.2*W8204),2),")")," ")</f>
        <v>(49,0.47)</v>
      </c>
      <c r="T8204">
        <f>R8204-L8204</f>
        <v>8</v>
      </c>
      <c r="U8204" s="7" t="str">
        <f>IF((AND(T8204=0,H8204&gt;=L8204)),"Don’t change bids","OK")</f>
        <v>OK</v>
      </c>
      <c r="V8204" t="e">
        <f>IF((MATCH(F8204,W8204,0)),"Same","Diff")</f>
        <v>#N/A</v>
      </c>
      <c r="W8204" s="5">
        <f>ROUND(M8204,2)</f>
        <v>0.39</v>
      </c>
      <c r="X8204" s="5">
        <v>0.39</v>
      </c>
    </row>
    <row r="8205" spans="1:24" x14ac:dyDescent="0.25">
      <c r="A8205" t="s">
        <v>24</v>
      </c>
      <c r="B8205" t="s">
        <v>8455</v>
      </c>
      <c r="C8205" t="s">
        <v>4401</v>
      </c>
      <c r="D8205" t="s">
        <v>8442</v>
      </c>
      <c r="E8205" t="s">
        <v>569</v>
      </c>
      <c r="F8205" s="5">
        <v>0.37</v>
      </c>
      <c r="G8205" s="9">
        <v>0.1</v>
      </c>
      <c r="H8205" s="6">
        <f>G8205*100</f>
        <v>10</v>
      </c>
      <c r="I8205" t="s">
        <v>9716</v>
      </c>
      <c r="J8205" t="s">
        <v>10765</v>
      </c>
      <c r="K8205">
        <v>41</v>
      </c>
      <c r="L8205">
        <v>41</v>
      </c>
      <c r="M8205">
        <f>(F8205*(1+0.05))</f>
        <v>0.38850000000000001</v>
      </c>
      <c r="N8205">
        <f>IFERROR(ROUND(( (-1.208*LN(L8205) + 7.5474 + 4.6991*(2.71828^(-0.009*L8205)) + 0.0001*L8205*L8205 - 0.0432*L8205 + 4.7166)/3),2), " ")</f>
        <v>3.14</v>
      </c>
      <c r="O8205">
        <f>IFERROR(MAX(MIN(ROUND(N8205*(Q8205/P8205),2),4.5),1.9)," ")</f>
        <v>2.96</v>
      </c>
      <c r="P8205">
        <f>13.098*F8205^-1.237</f>
        <v>44.806338281983834</v>
      </c>
      <c r="Q8205">
        <f>13.098*M8205^-1.237</f>
        <v>42.182109086218873</v>
      </c>
      <c r="R8205" s="5">
        <f>IFERROR(ROUND(MAX(MIN((-105.4*LN(O8205) + 163.83),95),10),0)," ")</f>
        <v>49</v>
      </c>
      <c r="S8205" s="5" t="str">
        <f>IFERROR(CONCATENATE("(",R8205,",",ROUND((1.2*W8205),2),")")," ")</f>
        <v>(49,0.47)</v>
      </c>
      <c r="T8205">
        <f>R8205-L8205</f>
        <v>8</v>
      </c>
      <c r="U8205" s="7" t="str">
        <f>IF((AND(T8205=0,H8205&gt;=L8205)),"Don’t change bids","OK")</f>
        <v>OK</v>
      </c>
      <c r="V8205" t="e">
        <f>IF((MATCH(F8205,W8205,0)),"Same","Diff")</f>
        <v>#N/A</v>
      </c>
      <c r="W8205" s="5">
        <f>ROUND(M8205,2)</f>
        <v>0.39</v>
      </c>
      <c r="X8205" s="5">
        <v>0.39</v>
      </c>
    </row>
    <row r="8206" spans="1:24" x14ac:dyDescent="0.25">
      <c r="A8206" t="s">
        <v>24</v>
      </c>
      <c r="B8206" t="s">
        <v>8456</v>
      </c>
      <c r="C8206" t="s">
        <v>4401</v>
      </c>
      <c r="D8206" t="s">
        <v>8403</v>
      </c>
      <c r="E8206" t="s">
        <v>569</v>
      </c>
      <c r="F8206" s="5">
        <v>0.37</v>
      </c>
      <c r="G8206" s="9">
        <v>0.1</v>
      </c>
      <c r="H8206" s="6">
        <f>G8206*100</f>
        <v>10</v>
      </c>
      <c r="I8206" t="s">
        <v>9716</v>
      </c>
      <c r="J8206" t="s">
        <v>10765</v>
      </c>
      <c r="K8206">
        <v>41</v>
      </c>
      <c r="L8206">
        <v>41</v>
      </c>
      <c r="M8206">
        <f>(F8206*(1+0.05))</f>
        <v>0.38850000000000001</v>
      </c>
      <c r="N8206">
        <f>IFERROR(ROUND(( (-1.208*LN(L8206) + 7.5474 + 4.6991*(2.71828^(-0.009*L8206)) + 0.0001*L8206*L8206 - 0.0432*L8206 + 4.7166)/3),2), " ")</f>
        <v>3.14</v>
      </c>
      <c r="O8206">
        <f>IFERROR(MAX(MIN(ROUND(N8206*(Q8206/P8206),2),4.5),1.9)," ")</f>
        <v>2.96</v>
      </c>
      <c r="P8206">
        <f>13.098*F8206^-1.237</f>
        <v>44.806338281983834</v>
      </c>
      <c r="Q8206">
        <f>13.098*M8206^-1.237</f>
        <v>42.182109086218873</v>
      </c>
      <c r="R8206" s="5">
        <f>IFERROR(ROUND(MAX(MIN((-105.4*LN(O8206) + 163.83),95),10),0)," ")</f>
        <v>49</v>
      </c>
      <c r="S8206" s="5" t="str">
        <f>IFERROR(CONCATENATE("(",R8206,",",ROUND((1.2*W8206),2),")")," ")</f>
        <v>(49,0.47)</v>
      </c>
      <c r="T8206">
        <f>R8206-L8206</f>
        <v>8</v>
      </c>
      <c r="U8206" s="7" t="str">
        <f>IF((AND(T8206=0,H8206&gt;=L8206)),"Don’t change bids","OK")</f>
        <v>OK</v>
      </c>
      <c r="V8206" t="e">
        <f>IF((MATCH(F8206,W8206,0)),"Same","Diff")</f>
        <v>#N/A</v>
      </c>
      <c r="W8206" s="5">
        <f>ROUND(M8206,2)</f>
        <v>0.39</v>
      </c>
      <c r="X8206" s="5">
        <v>0.39</v>
      </c>
    </row>
    <row r="8207" spans="1:24" x14ac:dyDescent="0.25">
      <c r="A8207" t="s">
        <v>24</v>
      </c>
      <c r="B8207" t="s">
        <v>8457</v>
      </c>
      <c r="C8207" t="s">
        <v>4401</v>
      </c>
      <c r="D8207" t="s">
        <v>8423</v>
      </c>
      <c r="E8207" t="s">
        <v>4399</v>
      </c>
      <c r="F8207" s="5">
        <v>0.14000000000000001</v>
      </c>
      <c r="G8207" s="9">
        <v>0.1</v>
      </c>
      <c r="H8207" s="6">
        <f>G8207*100</f>
        <v>10</v>
      </c>
      <c r="I8207" t="s">
        <v>10718</v>
      </c>
      <c r="J8207" t="s">
        <v>10765</v>
      </c>
      <c r="K8207">
        <v>41</v>
      </c>
      <c r="L8207">
        <v>41</v>
      </c>
      <c r="M8207">
        <f>(F8207*(1+0.05))</f>
        <v>0.14700000000000002</v>
      </c>
      <c r="N8207">
        <f>IFERROR(ROUND(( (-1.208*LN(L8207) + 7.5474 + 4.6991*(2.71828^(-0.009*L8207)) + 0.0001*L8207*L8207 - 0.0432*L8207 + 4.7166)/3),2), " ")</f>
        <v>3.14</v>
      </c>
      <c r="O8207">
        <f>IFERROR(MAX(MIN(ROUND(N8207*(Q8207/P8207),2),4.5),1.9)," ")</f>
        <v>2.96</v>
      </c>
      <c r="P8207">
        <f>13.098*F8207^-1.237</f>
        <v>149.08865814963406</v>
      </c>
      <c r="Q8207">
        <f>13.098*M8207^-1.237</f>
        <v>140.3567951035746</v>
      </c>
      <c r="R8207" s="5">
        <f>IFERROR(ROUND(MAX(MIN((-105.4*LN(O8207) + 163.83),95),10),0)," ")</f>
        <v>49</v>
      </c>
      <c r="S8207" s="5" t="str">
        <f>IFERROR(CONCATENATE("(",R8207,",",ROUND((1.2*W8207),2),")")," ")</f>
        <v>(49,0.18)</v>
      </c>
      <c r="T8207">
        <f>R8207-L8207</f>
        <v>8</v>
      </c>
      <c r="U8207" s="7" t="str">
        <f>IF((AND(T8207=0,H8207&gt;=L8207)),"Don’t change bids","OK")</f>
        <v>OK</v>
      </c>
      <c r="V8207" t="e">
        <f>IF((MATCH(F8207,W8207,0)),"Same","Diff")</f>
        <v>#N/A</v>
      </c>
      <c r="W8207" s="5">
        <f>ROUND(M8207,2)</f>
        <v>0.15</v>
      </c>
      <c r="X8207" s="5">
        <v>0.15</v>
      </c>
    </row>
    <row r="8208" spans="1:24" x14ac:dyDescent="0.25">
      <c r="A8208" t="s">
        <v>24</v>
      </c>
      <c r="B8208" t="s">
        <v>8458</v>
      </c>
      <c r="C8208" t="s">
        <v>4401</v>
      </c>
      <c r="D8208" t="s">
        <v>8403</v>
      </c>
      <c r="E8208" t="s">
        <v>569</v>
      </c>
      <c r="F8208" s="5">
        <v>0.37</v>
      </c>
      <c r="G8208" s="9">
        <v>0.1</v>
      </c>
      <c r="H8208" s="6">
        <f>G8208*100</f>
        <v>10</v>
      </c>
      <c r="I8208" t="s">
        <v>9716</v>
      </c>
      <c r="J8208" t="s">
        <v>10765</v>
      </c>
      <c r="K8208">
        <v>41</v>
      </c>
      <c r="L8208">
        <v>41</v>
      </c>
      <c r="M8208">
        <f>(F8208*(1+0.05))</f>
        <v>0.38850000000000001</v>
      </c>
      <c r="N8208">
        <f>IFERROR(ROUND(( (-1.208*LN(L8208) + 7.5474 + 4.6991*(2.71828^(-0.009*L8208)) + 0.0001*L8208*L8208 - 0.0432*L8208 + 4.7166)/3),2), " ")</f>
        <v>3.14</v>
      </c>
      <c r="O8208">
        <f>IFERROR(MAX(MIN(ROUND(N8208*(Q8208/P8208),2),4.5),1.9)," ")</f>
        <v>2.96</v>
      </c>
      <c r="P8208">
        <f>13.098*F8208^-1.237</f>
        <v>44.806338281983834</v>
      </c>
      <c r="Q8208">
        <f>13.098*M8208^-1.237</f>
        <v>42.182109086218873</v>
      </c>
      <c r="R8208" s="5">
        <f>IFERROR(ROUND(MAX(MIN((-105.4*LN(O8208) + 163.83),95),10),0)," ")</f>
        <v>49</v>
      </c>
      <c r="S8208" s="5" t="str">
        <f>IFERROR(CONCATENATE("(",R8208,",",ROUND((1.2*W8208),2),")")," ")</f>
        <v>(49,0.47)</v>
      </c>
      <c r="T8208">
        <f>R8208-L8208</f>
        <v>8</v>
      </c>
      <c r="U8208" s="7" t="str">
        <f>IF((AND(T8208=0,H8208&gt;=L8208)),"Don’t change bids","OK")</f>
        <v>OK</v>
      </c>
      <c r="V8208" t="e">
        <f>IF((MATCH(F8208,W8208,0)),"Same","Diff")</f>
        <v>#N/A</v>
      </c>
      <c r="W8208" s="5">
        <f>ROUND(M8208,2)</f>
        <v>0.39</v>
      </c>
      <c r="X8208" s="5">
        <v>0.39</v>
      </c>
    </row>
    <row r="8209" spans="1:24" x14ac:dyDescent="0.25">
      <c r="A8209" t="s">
        <v>24</v>
      </c>
      <c r="B8209" t="s">
        <v>8459</v>
      </c>
      <c r="C8209" t="s">
        <v>4401</v>
      </c>
      <c r="D8209" t="s">
        <v>8403</v>
      </c>
      <c r="E8209" t="s">
        <v>569</v>
      </c>
      <c r="F8209" s="5">
        <v>0.37</v>
      </c>
      <c r="G8209" s="9">
        <v>0.1</v>
      </c>
      <c r="H8209" s="6">
        <f>G8209*100</f>
        <v>10</v>
      </c>
      <c r="I8209" t="s">
        <v>9716</v>
      </c>
      <c r="J8209" t="s">
        <v>10765</v>
      </c>
      <c r="K8209">
        <v>41</v>
      </c>
      <c r="L8209">
        <v>41</v>
      </c>
      <c r="M8209">
        <f>(F8209*(1+0.05))</f>
        <v>0.38850000000000001</v>
      </c>
      <c r="N8209">
        <f>IFERROR(ROUND(( (-1.208*LN(L8209) + 7.5474 + 4.6991*(2.71828^(-0.009*L8209)) + 0.0001*L8209*L8209 - 0.0432*L8209 + 4.7166)/3),2), " ")</f>
        <v>3.14</v>
      </c>
      <c r="O8209">
        <f>IFERROR(MAX(MIN(ROUND(N8209*(Q8209/P8209),2),4.5),1.9)," ")</f>
        <v>2.96</v>
      </c>
      <c r="P8209">
        <f>13.098*F8209^-1.237</f>
        <v>44.806338281983834</v>
      </c>
      <c r="Q8209">
        <f>13.098*M8209^-1.237</f>
        <v>42.182109086218873</v>
      </c>
      <c r="R8209" s="5">
        <f>IFERROR(ROUND(MAX(MIN((-105.4*LN(O8209) + 163.83),95),10),0)," ")</f>
        <v>49</v>
      </c>
      <c r="S8209" s="5" t="str">
        <f>IFERROR(CONCATENATE("(",R8209,",",ROUND((1.2*W8209),2),")")," ")</f>
        <v>(49,0.47)</v>
      </c>
      <c r="T8209">
        <f>R8209-L8209</f>
        <v>8</v>
      </c>
      <c r="U8209" s="7" t="str">
        <f>IF((AND(T8209=0,H8209&gt;=L8209)),"Don’t change bids","OK")</f>
        <v>OK</v>
      </c>
      <c r="V8209" t="e">
        <f>IF((MATCH(F8209,W8209,0)),"Same","Diff")</f>
        <v>#N/A</v>
      </c>
      <c r="W8209" s="5">
        <f>ROUND(M8209,2)</f>
        <v>0.39</v>
      </c>
      <c r="X8209" s="5">
        <v>0.39</v>
      </c>
    </row>
    <row r="8210" spans="1:24" x14ac:dyDescent="0.25">
      <c r="A8210" t="s">
        <v>24</v>
      </c>
      <c r="B8210" t="s">
        <v>8460</v>
      </c>
      <c r="C8210" t="s">
        <v>4401</v>
      </c>
      <c r="D8210" t="s">
        <v>8398</v>
      </c>
      <c r="E8210" t="s">
        <v>569</v>
      </c>
      <c r="F8210" s="5">
        <v>0.37</v>
      </c>
      <c r="G8210" s="9">
        <v>0.1</v>
      </c>
      <c r="H8210" s="6">
        <f>G8210*100</f>
        <v>10</v>
      </c>
      <c r="I8210" t="s">
        <v>9716</v>
      </c>
      <c r="J8210" t="s">
        <v>10765</v>
      </c>
      <c r="K8210">
        <v>41</v>
      </c>
      <c r="L8210">
        <v>41</v>
      </c>
      <c r="M8210">
        <f>(F8210*(1+0.05))</f>
        <v>0.38850000000000001</v>
      </c>
      <c r="N8210">
        <f>IFERROR(ROUND(( (-1.208*LN(L8210) + 7.5474 + 4.6991*(2.71828^(-0.009*L8210)) + 0.0001*L8210*L8210 - 0.0432*L8210 + 4.7166)/3),2), " ")</f>
        <v>3.14</v>
      </c>
      <c r="O8210">
        <f>IFERROR(MAX(MIN(ROUND(N8210*(Q8210/P8210),2),4.5),1.9)," ")</f>
        <v>2.96</v>
      </c>
      <c r="P8210">
        <f>13.098*F8210^-1.237</f>
        <v>44.806338281983834</v>
      </c>
      <c r="Q8210">
        <f>13.098*M8210^-1.237</f>
        <v>42.182109086218873</v>
      </c>
      <c r="R8210" s="5">
        <f>IFERROR(ROUND(MAX(MIN((-105.4*LN(O8210) + 163.83),95),10),0)," ")</f>
        <v>49</v>
      </c>
      <c r="S8210" s="5" t="str">
        <f>IFERROR(CONCATENATE("(",R8210,",",ROUND((1.2*W8210),2),")")," ")</f>
        <v>(49,0.47)</v>
      </c>
      <c r="T8210">
        <f>R8210-L8210</f>
        <v>8</v>
      </c>
      <c r="U8210" s="7" t="str">
        <f>IF((AND(T8210=0,H8210&gt;=L8210)),"Don’t change bids","OK")</f>
        <v>OK</v>
      </c>
      <c r="V8210" t="e">
        <f>IF((MATCH(F8210,W8210,0)),"Same","Diff")</f>
        <v>#N/A</v>
      </c>
      <c r="W8210" s="5">
        <f>ROUND(M8210,2)</f>
        <v>0.39</v>
      </c>
      <c r="X8210" s="5">
        <v>0.39</v>
      </c>
    </row>
    <row r="8211" spans="1:24" x14ac:dyDescent="0.25">
      <c r="A8211" t="s">
        <v>24</v>
      </c>
      <c r="B8211" t="s">
        <v>8461</v>
      </c>
      <c r="C8211" t="s">
        <v>4401</v>
      </c>
      <c r="D8211" t="s">
        <v>8462</v>
      </c>
      <c r="E8211" t="s">
        <v>4090</v>
      </c>
      <c r="F8211" s="5">
        <v>0.36</v>
      </c>
      <c r="G8211" s="9">
        <v>0.1</v>
      </c>
      <c r="H8211" s="6">
        <f>G8211*100</f>
        <v>10</v>
      </c>
      <c r="I8211" t="s">
        <v>10682</v>
      </c>
      <c r="J8211" t="s">
        <v>10765</v>
      </c>
      <c r="K8211">
        <v>41</v>
      </c>
      <c r="L8211">
        <v>41</v>
      </c>
      <c r="M8211">
        <f>(F8211*(1+0.05))</f>
        <v>0.378</v>
      </c>
      <c r="N8211">
        <f>IFERROR(ROUND(( (-1.208*LN(L8211) + 7.5474 + 4.6991*(2.71828^(-0.009*L8211)) + 0.0001*L8211*L8211 - 0.0432*L8211 + 4.7166)/3),2), " ")</f>
        <v>3.14</v>
      </c>
      <c r="O8211">
        <f>IFERROR(MAX(MIN(ROUND(N8211*(Q8211/P8211),2),4.5),1.9)," ")</f>
        <v>2.96</v>
      </c>
      <c r="P8211">
        <f>13.098*F8211^-1.237</f>
        <v>46.350966313994896</v>
      </c>
      <c r="Q8211">
        <f>13.098*M8211^-1.237</f>
        <v>43.636270944612029</v>
      </c>
      <c r="R8211" s="5">
        <f>IFERROR(ROUND(MAX(MIN((-105.4*LN(O8211) + 163.83),95),10),0)," ")</f>
        <v>49</v>
      </c>
      <c r="S8211" s="5" t="str">
        <f>IFERROR(CONCATENATE("(",R8211,",",ROUND((1.2*W8211),2),")")," ")</f>
        <v>(49,0.46)</v>
      </c>
      <c r="T8211">
        <f>R8211-L8211</f>
        <v>8</v>
      </c>
      <c r="U8211" s="7" t="str">
        <f>IF((AND(T8211=0,H8211&gt;=L8211)),"Don’t change bids","OK")</f>
        <v>OK</v>
      </c>
      <c r="V8211" t="e">
        <f>IF((MATCH(F8211,W8211,0)),"Same","Diff")</f>
        <v>#N/A</v>
      </c>
      <c r="W8211" s="5">
        <f>ROUND(M8211,2)</f>
        <v>0.38</v>
      </c>
      <c r="X8211" s="5">
        <v>0.38</v>
      </c>
    </row>
    <row r="8212" spans="1:24" x14ac:dyDescent="0.25">
      <c r="A8212" t="s">
        <v>24</v>
      </c>
      <c r="B8212" t="s">
        <v>8463</v>
      </c>
      <c r="C8212" t="s">
        <v>4401</v>
      </c>
      <c r="D8212" t="s">
        <v>8400</v>
      </c>
      <c r="E8212" t="s">
        <v>569</v>
      </c>
      <c r="F8212" s="5">
        <v>0.37</v>
      </c>
      <c r="G8212" s="9">
        <v>0.1</v>
      </c>
      <c r="H8212" s="6">
        <f>G8212*100</f>
        <v>10</v>
      </c>
      <c r="I8212" t="s">
        <v>9716</v>
      </c>
      <c r="J8212" t="s">
        <v>10765</v>
      </c>
      <c r="K8212">
        <v>41</v>
      </c>
      <c r="L8212">
        <v>41</v>
      </c>
      <c r="M8212">
        <f>(F8212*(1+0.05))</f>
        <v>0.38850000000000001</v>
      </c>
      <c r="N8212">
        <f>IFERROR(ROUND(( (-1.208*LN(L8212) + 7.5474 + 4.6991*(2.71828^(-0.009*L8212)) + 0.0001*L8212*L8212 - 0.0432*L8212 + 4.7166)/3),2), " ")</f>
        <v>3.14</v>
      </c>
      <c r="O8212">
        <f>IFERROR(MAX(MIN(ROUND(N8212*(Q8212/P8212),2),4.5),1.9)," ")</f>
        <v>2.96</v>
      </c>
      <c r="P8212">
        <f>13.098*F8212^-1.237</f>
        <v>44.806338281983834</v>
      </c>
      <c r="Q8212">
        <f>13.098*M8212^-1.237</f>
        <v>42.182109086218873</v>
      </c>
      <c r="R8212" s="5">
        <f>IFERROR(ROUND(MAX(MIN((-105.4*LN(O8212) + 163.83),95),10),0)," ")</f>
        <v>49</v>
      </c>
      <c r="S8212" s="5" t="str">
        <f>IFERROR(CONCATENATE("(",R8212,",",ROUND((1.2*W8212),2),")")," ")</f>
        <v>(49,0.47)</v>
      </c>
      <c r="T8212">
        <f>R8212-L8212</f>
        <v>8</v>
      </c>
      <c r="U8212" s="7" t="str">
        <f>IF((AND(T8212=0,H8212&gt;=L8212)),"Don’t change bids","OK")</f>
        <v>OK</v>
      </c>
      <c r="V8212" t="e">
        <f>IF((MATCH(F8212,W8212,0)),"Same","Diff")</f>
        <v>#N/A</v>
      </c>
      <c r="W8212" s="5">
        <f>ROUND(M8212,2)</f>
        <v>0.39</v>
      </c>
      <c r="X8212" s="5">
        <v>0.39</v>
      </c>
    </row>
    <row r="8213" spans="1:24" x14ac:dyDescent="0.25">
      <c r="A8213" t="s">
        <v>24</v>
      </c>
      <c r="B8213" t="s">
        <v>8464</v>
      </c>
      <c r="C8213" t="s">
        <v>4401</v>
      </c>
      <c r="D8213" t="s">
        <v>8405</v>
      </c>
      <c r="E8213" t="s">
        <v>569</v>
      </c>
      <c r="F8213" s="5">
        <v>0.37</v>
      </c>
      <c r="G8213" s="9">
        <v>0.1</v>
      </c>
      <c r="H8213" s="6">
        <f>G8213*100</f>
        <v>10</v>
      </c>
      <c r="I8213" t="s">
        <v>9716</v>
      </c>
      <c r="J8213" t="s">
        <v>10765</v>
      </c>
      <c r="K8213">
        <v>41</v>
      </c>
      <c r="L8213">
        <v>41</v>
      </c>
      <c r="M8213">
        <f>(F8213*(1+0.05))</f>
        <v>0.38850000000000001</v>
      </c>
      <c r="N8213">
        <f>IFERROR(ROUND(( (-1.208*LN(L8213) + 7.5474 + 4.6991*(2.71828^(-0.009*L8213)) + 0.0001*L8213*L8213 - 0.0432*L8213 + 4.7166)/3),2), " ")</f>
        <v>3.14</v>
      </c>
      <c r="O8213">
        <f>IFERROR(MAX(MIN(ROUND(N8213*(Q8213/P8213),2),4.5),1.9)," ")</f>
        <v>2.96</v>
      </c>
      <c r="P8213">
        <f>13.098*F8213^-1.237</f>
        <v>44.806338281983834</v>
      </c>
      <c r="Q8213">
        <f>13.098*M8213^-1.237</f>
        <v>42.182109086218873</v>
      </c>
      <c r="R8213" s="5">
        <f>IFERROR(ROUND(MAX(MIN((-105.4*LN(O8213) + 163.83),95),10),0)," ")</f>
        <v>49</v>
      </c>
      <c r="S8213" s="5" t="str">
        <f>IFERROR(CONCATENATE("(",R8213,",",ROUND((1.2*W8213),2),")")," ")</f>
        <v>(49,0.47)</v>
      </c>
      <c r="T8213">
        <f>R8213-L8213</f>
        <v>8</v>
      </c>
      <c r="U8213" s="7" t="str">
        <f>IF((AND(T8213=0,H8213&gt;=L8213)),"Don’t change bids","OK")</f>
        <v>OK</v>
      </c>
      <c r="V8213" t="e">
        <f>IF((MATCH(F8213,W8213,0)),"Same","Diff")</f>
        <v>#N/A</v>
      </c>
      <c r="W8213" s="5">
        <f>ROUND(M8213,2)</f>
        <v>0.39</v>
      </c>
      <c r="X8213" s="5">
        <v>0.39</v>
      </c>
    </row>
    <row r="8214" spans="1:24" x14ac:dyDescent="0.25">
      <c r="A8214" t="s">
        <v>24</v>
      </c>
      <c r="B8214" t="s">
        <v>8465</v>
      </c>
      <c r="C8214" t="s">
        <v>4401</v>
      </c>
      <c r="D8214" t="s">
        <v>8405</v>
      </c>
      <c r="E8214" t="s">
        <v>569</v>
      </c>
      <c r="F8214" s="5">
        <v>0.37</v>
      </c>
      <c r="G8214" s="9">
        <v>0.1</v>
      </c>
      <c r="H8214" s="6">
        <f>G8214*100</f>
        <v>10</v>
      </c>
      <c r="I8214" t="s">
        <v>9716</v>
      </c>
      <c r="J8214" t="s">
        <v>10765</v>
      </c>
      <c r="K8214">
        <v>41</v>
      </c>
      <c r="L8214">
        <v>41</v>
      </c>
      <c r="M8214">
        <f>(F8214*(1+0.05))</f>
        <v>0.38850000000000001</v>
      </c>
      <c r="N8214">
        <f>IFERROR(ROUND(( (-1.208*LN(L8214) + 7.5474 + 4.6991*(2.71828^(-0.009*L8214)) + 0.0001*L8214*L8214 - 0.0432*L8214 + 4.7166)/3),2), " ")</f>
        <v>3.14</v>
      </c>
      <c r="O8214">
        <f>IFERROR(MAX(MIN(ROUND(N8214*(Q8214/P8214),2),4.5),1.9)," ")</f>
        <v>2.96</v>
      </c>
      <c r="P8214">
        <f>13.098*F8214^-1.237</f>
        <v>44.806338281983834</v>
      </c>
      <c r="Q8214">
        <f>13.098*M8214^-1.237</f>
        <v>42.182109086218873</v>
      </c>
      <c r="R8214" s="5">
        <f>IFERROR(ROUND(MAX(MIN((-105.4*LN(O8214) + 163.83),95),10),0)," ")</f>
        <v>49</v>
      </c>
      <c r="S8214" s="5" t="str">
        <f>IFERROR(CONCATENATE("(",R8214,",",ROUND((1.2*W8214),2),")")," ")</f>
        <v>(49,0.47)</v>
      </c>
      <c r="T8214">
        <f>R8214-L8214</f>
        <v>8</v>
      </c>
      <c r="U8214" s="7" t="str">
        <f>IF((AND(T8214=0,H8214&gt;=L8214)),"Don’t change bids","OK")</f>
        <v>OK</v>
      </c>
      <c r="V8214" t="e">
        <f>IF((MATCH(F8214,W8214,0)),"Same","Diff")</f>
        <v>#N/A</v>
      </c>
      <c r="W8214" s="5">
        <f>ROUND(M8214,2)</f>
        <v>0.39</v>
      </c>
      <c r="X8214" s="5">
        <v>0.39</v>
      </c>
    </row>
    <row r="8215" spans="1:24" x14ac:dyDescent="0.25">
      <c r="A8215" t="s">
        <v>24</v>
      </c>
      <c r="B8215" t="s">
        <v>8466</v>
      </c>
      <c r="C8215" t="s">
        <v>4401</v>
      </c>
      <c r="D8215" t="s">
        <v>8403</v>
      </c>
      <c r="E8215" t="s">
        <v>569</v>
      </c>
      <c r="F8215" s="5">
        <v>0.37</v>
      </c>
      <c r="G8215" s="9">
        <v>0.1</v>
      </c>
      <c r="H8215" s="6">
        <f>G8215*100</f>
        <v>10</v>
      </c>
      <c r="I8215" t="s">
        <v>9716</v>
      </c>
      <c r="J8215" t="s">
        <v>10765</v>
      </c>
      <c r="K8215">
        <v>41</v>
      </c>
      <c r="L8215">
        <v>41</v>
      </c>
      <c r="M8215">
        <f>(F8215*(1+0.05))</f>
        <v>0.38850000000000001</v>
      </c>
      <c r="N8215">
        <f>IFERROR(ROUND(( (-1.208*LN(L8215) + 7.5474 + 4.6991*(2.71828^(-0.009*L8215)) + 0.0001*L8215*L8215 - 0.0432*L8215 + 4.7166)/3),2), " ")</f>
        <v>3.14</v>
      </c>
      <c r="O8215">
        <f>IFERROR(MAX(MIN(ROUND(N8215*(Q8215/P8215),2),4.5),1.9)," ")</f>
        <v>2.96</v>
      </c>
      <c r="P8215">
        <f>13.098*F8215^-1.237</f>
        <v>44.806338281983834</v>
      </c>
      <c r="Q8215">
        <f>13.098*M8215^-1.237</f>
        <v>42.182109086218873</v>
      </c>
      <c r="R8215" s="5">
        <f>IFERROR(ROUND(MAX(MIN((-105.4*LN(O8215) + 163.83),95),10),0)," ")</f>
        <v>49</v>
      </c>
      <c r="S8215" s="5" t="str">
        <f>IFERROR(CONCATENATE("(",R8215,",",ROUND((1.2*W8215),2),")")," ")</f>
        <v>(49,0.47)</v>
      </c>
      <c r="T8215">
        <f>R8215-L8215</f>
        <v>8</v>
      </c>
      <c r="U8215" s="7" t="str">
        <f>IF((AND(T8215=0,H8215&gt;=L8215)),"Don’t change bids","OK")</f>
        <v>OK</v>
      </c>
      <c r="V8215" t="e">
        <f>IF((MATCH(F8215,W8215,0)),"Same","Diff")</f>
        <v>#N/A</v>
      </c>
      <c r="W8215" s="5">
        <f>ROUND(M8215,2)</f>
        <v>0.39</v>
      </c>
      <c r="X8215" s="5">
        <v>0.39</v>
      </c>
    </row>
    <row r="8216" spans="1:24" x14ac:dyDescent="0.25">
      <c r="A8216" t="s">
        <v>24</v>
      </c>
      <c r="B8216" t="s">
        <v>8467</v>
      </c>
      <c r="C8216" t="s">
        <v>4401</v>
      </c>
      <c r="D8216" t="s">
        <v>4865</v>
      </c>
      <c r="E8216" t="s">
        <v>8468</v>
      </c>
      <c r="F8216" s="5">
        <v>0.08</v>
      </c>
      <c r="G8216" s="9">
        <v>0.1</v>
      </c>
      <c r="H8216" s="6">
        <f>G8216*100</f>
        <v>10</v>
      </c>
      <c r="I8216" t="s">
        <v>10755</v>
      </c>
      <c r="J8216" t="s">
        <v>10765</v>
      </c>
      <c r="K8216">
        <v>43</v>
      </c>
      <c r="L8216">
        <v>43</v>
      </c>
      <c r="M8216">
        <f>(F8216*(1+0.05))</f>
        <v>8.4000000000000005E-2</v>
      </c>
      <c r="N8216">
        <f>IFERROR(ROUND(( (-1.208*LN(L8216) + 7.5474 + 4.6991*(2.71828^(-0.009*L8216)) + 0.0001*L8216*L8216 - 0.0432*L8216 + 4.7166)/3),2), " ")</f>
        <v>3.08</v>
      </c>
      <c r="O8216">
        <f>IFERROR(MAX(MIN(ROUND(N8216*(Q8216/P8216),2),4.5),1.9)," ")</f>
        <v>2.9</v>
      </c>
      <c r="P8216">
        <f>13.098*F8216^-1.237</f>
        <v>297.90834730054632</v>
      </c>
      <c r="Q8216">
        <f>13.098*M8216^-1.237</f>
        <v>280.46037425423003</v>
      </c>
      <c r="R8216" s="5">
        <f>IFERROR(ROUND(MAX(MIN((-105.4*LN(O8216) + 163.83),95),10),0)," ")</f>
        <v>52</v>
      </c>
      <c r="S8216" s="5" t="str">
        <f>IFERROR(CONCATENATE("(",R8216,",",ROUND((1.2*W8216),2),")")," ")</f>
        <v>(52,0.1)</v>
      </c>
      <c r="T8216">
        <f>R8216-L8216</f>
        <v>9</v>
      </c>
      <c r="U8216" s="7" t="str">
        <f>IF((AND(T8216=0,H8216&gt;=L8216)),"Don’t change bids","OK")</f>
        <v>OK</v>
      </c>
      <c r="V8216" t="str">
        <f>IF((MATCH(F8216,W8216,0)),"Same","Diff")</f>
        <v>Same</v>
      </c>
      <c r="W8216" s="5">
        <f>ROUND(M8216,2)</f>
        <v>0.08</v>
      </c>
      <c r="X8216" s="5">
        <v>0.08</v>
      </c>
    </row>
    <row r="8217" spans="1:24" x14ac:dyDescent="0.25">
      <c r="A8217" t="s">
        <v>24</v>
      </c>
      <c r="B8217" t="s">
        <v>8469</v>
      </c>
      <c r="C8217" t="s">
        <v>4401</v>
      </c>
      <c r="D8217" t="s">
        <v>4865</v>
      </c>
      <c r="E8217" t="s">
        <v>559</v>
      </c>
      <c r="F8217" s="5">
        <v>0.47</v>
      </c>
      <c r="G8217" s="9">
        <v>0.1</v>
      </c>
      <c r="H8217" s="6">
        <f>G8217*100</f>
        <v>10</v>
      </c>
      <c r="I8217" t="s">
        <v>10756</v>
      </c>
      <c r="J8217" t="s">
        <v>10765</v>
      </c>
      <c r="K8217">
        <v>49</v>
      </c>
      <c r="L8217">
        <v>49</v>
      </c>
      <c r="M8217">
        <f>(F8217*(1+0.05))</f>
        <v>0.49349999999999999</v>
      </c>
      <c r="N8217">
        <f>IFERROR(ROUND(( (-1.208*LN(L8217) + 7.5474 + 4.6991*(2.71828^(-0.009*L8217)) + 0.0001*L8217*L8217 - 0.0432*L8217 + 4.7166)/3),2), " ")</f>
        <v>2.9</v>
      </c>
      <c r="O8217">
        <f>IFERROR(MAX(MIN(ROUND(N8217*(Q8217/P8217),2),4.5),1.9)," ")</f>
        <v>2.73</v>
      </c>
      <c r="P8217">
        <f>13.098*F8217^-1.237</f>
        <v>33.328819846527928</v>
      </c>
      <c r="Q8217">
        <f>13.098*M8217^-1.237</f>
        <v>31.376808915591916</v>
      </c>
      <c r="R8217" s="5">
        <f>IFERROR(ROUND(MAX(MIN((-105.4*LN(O8217) + 163.83),95),10),0)," ")</f>
        <v>58</v>
      </c>
      <c r="S8217" s="5" t="str">
        <f>IFERROR(CONCATENATE("(",R8217,",",ROUND((1.2*W8217),2),")")," ")</f>
        <v>(58,0.59)</v>
      </c>
      <c r="T8217">
        <f>R8217-L8217</f>
        <v>9</v>
      </c>
      <c r="U8217" s="7" t="str">
        <f>IF((AND(T8217=0,H8217&gt;=L8217)),"Don’t change bids","OK")</f>
        <v>OK</v>
      </c>
      <c r="V8217" t="e">
        <f>IF((MATCH(F8217,W8217,0)),"Same","Diff")</f>
        <v>#N/A</v>
      </c>
      <c r="W8217" s="5">
        <f>ROUND(M8217,2)</f>
        <v>0.49</v>
      </c>
      <c r="X8217" s="5">
        <v>0.49</v>
      </c>
    </row>
    <row r="8218" spans="1:24" x14ac:dyDescent="0.25">
      <c r="A8218" t="s">
        <v>24</v>
      </c>
      <c r="B8218" t="s">
        <v>8470</v>
      </c>
      <c r="C8218" t="s">
        <v>4401</v>
      </c>
      <c r="D8218" t="s">
        <v>4865</v>
      </c>
      <c r="E8218" t="s">
        <v>569</v>
      </c>
      <c r="F8218" s="5">
        <v>0.37</v>
      </c>
      <c r="G8218" s="9">
        <v>0.1</v>
      </c>
      <c r="H8218" s="6">
        <f>G8218*100</f>
        <v>10</v>
      </c>
      <c r="I8218" t="s">
        <v>9716</v>
      </c>
      <c r="J8218" t="s">
        <v>10765</v>
      </c>
      <c r="K8218">
        <v>41</v>
      </c>
      <c r="L8218">
        <v>41</v>
      </c>
      <c r="M8218">
        <f>(F8218*(1+0.05))</f>
        <v>0.38850000000000001</v>
      </c>
      <c r="N8218">
        <f>IFERROR(ROUND(( (-1.208*LN(L8218) + 7.5474 + 4.6991*(2.71828^(-0.009*L8218)) + 0.0001*L8218*L8218 - 0.0432*L8218 + 4.7166)/3),2), " ")</f>
        <v>3.14</v>
      </c>
      <c r="O8218">
        <f>IFERROR(MAX(MIN(ROUND(N8218*(Q8218/P8218),2),4.5),1.9)," ")</f>
        <v>2.96</v>
      </c>
      <c r="P8218">
        <f>13.098*F8218^-1.237</f>
        <v>44.806338281983834</v>
      </c>
      <c r="Q8218">
        <f>13.098*M8218^-1.237</f>
        <v>42.182109086218873</v>
      </c>
      <c r="R8218" s="5">
        <f>IFERROR(ROUND(MAX(MIN((-105.4*LN(O8218) + 163.83),95),10),0)," ")</f>
        <v>49</v>
      </c>
      <c r="S8218" s="5" t="str">
        <f>IFERROR(CONCATENATE("(",R8218,",",ROUND((1.2*W8218),2),")")," ")</f>
        <v>(49,0.47)</v>
      </c>
      <c r="T8218">
        <f>R8218-L8218</f>
        <v>8</v>
      </c>
      <c r="U8218" s="7" t="str">
        <f>IF((AND(T8218=0,H8218&gt;=L8218)),"Don’t change bids","OK")</f>
        <v>OK</v>
      </c>
      <c r="V8218" t="e">
        <f>IF((MATCH(F8218,W8218,0)),"Same","Diff")</f>
        <v>#N/A</v>
      </c>
      <c r="W8218" s="5">
        <f>ROUND(M8218,2)</f>
        <v>0.39</v>
      </c>
      <c r="X8218" s="5">
        <v>0.39</v>
      </c>
    </row>
    <row r="8219" spans="1:24" x14ac:dyDescent="0.25">
      <c r="A8219" t="s">
        <v>24</v>
      </c>
      <c r="B8219" t="s">
        <v>8471</v>
      </c>
      <c r="C8219" t="s">
        <v>4401</v>
      </c>
      <c r="D8219" t="s">
        <v>4865</v>
      </c>
      <c r="E8219" t="s">
        <v>587</v>
      </c>
      <c r="F8219" s="5">
        <v>0.4</v>
      </c>
      <c r="G8219" s="9">
        <v>0.1</v>
      </c>
      <c r="H8219" s="6">
        <f>G8219*100</f>
        <v>10</v>
      </c>
      <c r="I8219" t="s">
        <v>9717</v>
      </c>
      <c r="J8219" t="s">
        <v>10765</v>
      </c>
      <c r="K8219">
        <v>41</v>
      </c>
      <c r="L8219">
        <v>41</v>
      </c>
      <c r="M8219">
        <f>(F8219*(1+0.05))</f>
        <v>0.42000000000000004</v>
      </c>
      <c r="N8219">
        <f>IFERROR(ROUND(( (-1.208*LN(L8219) + 7.5474 + 4.6991*(2.71828^(-0.009*L8219)) + 0.0001*L8219*L8219 - 0.0432*L8219 + 4.7166)/3),2), " ")</f>
        <v>3.14</v>
      </c>
      <c r="O8219">
        <f>IFERROR(MAX(MIN(ROUND(N8219*(Q8219/P8219),2),4.5),1.9)," ")</f>
        <v>2.96</v>
      </c>
      <c r="P8219">
        <f>13.098*F8219^-1.237</f>
        <v>40.687103793377098</v>
      </c>
      <c r="Q8219">
        <f>13.098*M8219^-1.237</f>
        <v>38.304130987303544</v>
      </c>
      <c r="R8219" s="5">
        <f>IFERROR(ROUND(MAX(MIN((-105.4*LN(O8219) + 163.83),95),10),0)," ")</f>
        <v>49</v>
      </c>
      <c r="S8219" s="5" t="str">
        <f>IFERROR(CONCATENATE("(",R8219,",",ROUND((1.2*W8219),2),")")," ")</f>
        <v>(49,0.5)</v>
      </c>
      <c r="T8219">
        <f>R8219-L8219</f>
        <v>8</v>
      </c>
      <c r="U8219" s="7" t="str">
        <f>IF((AND(T8219=0,H8219&gt;=L8219)),"Don’t change bids","OK")</f>
        <v>OK</v>
      </c>
      <c r="V8219" t="e">
        <f>IF((MATCH(F8219,W8219,0)),"Same","Diff")</f>
        <v>#N/A</v>
      </c>
      <c r="W8219" s="5">
        <f>ROUND(M8219,2)</f>
        <v>0.42</v>
      </c>
      <c r="X8219" s="5">
        <v>0.42</v>
      </c>
    </row>
    <row r="8220" spans="1:24" x14ac:dyDescent="0.25">
      <c r="A8220" t="s">
        <v>24</v>
      </c>
      <c r="B8220" t="s">
        <v>8472</v>
      </c>
      <c r="C8220" t="s">
        <v>4401</v>
      </c>
      <c r="D8220" t="s">
        <v>8473</v>
      </c>
      <c r="E8220" t="s">
        <v>569</v>
      </c>
      <c r="F8220" s="5">
        <v>0.37</v>
      </c>
      <c r="G8220" s="9">
        <v>0.1</v>
      </c>
      <c r="H8220" s="6">
        <f>G8220*100</f>
        <v>10</v>
      </c>
      <c r="I8220" t="s">
        <v>9716</v>
      </c>
      <c r="J8220" t="s">
        <v>10765</v>
      </c>
      <c r="K8220">
        <v>41</v>
      </c>
      <c r="L8220">
        <v>41</v>
      </c>
      <c r="M8220">
        <f>(F8220*(1+0.05))</f>
        <v>0.38850000000000001</v>
      </c>
      <c r="N8220">
        <f>IFERROR(ROUND(( (-1.208*LN(L8220) + 7.5474 + 4.6991*(2.71828^(-0.009*L8220)) + 0.0001*L8220*L8220 - 0.0432*L8220 + 4.7166)/3),2), " ")</f>
        <v>3.14</v>
      </c>
      <c r="O8220">
        <f>IFERROR(MAX(MIN(ROUND(N8220*(Q8220/P8220),2),4.5),1.9)," ")</f>
        <v>2.96</v>
      </c>
      <c r="P8220">
        <f>13.098*F8220^-1.237</f>
        <v>44.806338281983834</v>
      </c>
      <c r="Q8220">
        <f>13.098*M8220^-1.237</f>
        <v>42.182109086218873</v>
      </c>
      <c r="R8220" s="5">
        <f>IFERROR(ROUND(MAX(MIN((-105.4*LN(O8220) + 163.83),95),10),0)," ")</f>
        <v>49</v>
      </c>
      <c r="S8220" s="5" t="str">
        <f>IFERROR(CONCATENATE("(",R8220,",",ROUND((1.2*W8220),2),")")," ")</f>
        <v>(49,0.47)</v>
      </c>
      <c r="T8220">
        <f>R8220-L8220</f>
        <v>8</v>
      </c>
      <c r="U8220" s="7" t="str">
        <f>IF((AND(T8220=0,H8220&gt;=L8220)),"Don’t change bids","OK")</f>
        <v>OK</v>
      </c>
      <c r="V8220" t="e">
        <f>IF((MATCH(F8220,W8220,0)),"Same","Diff")</f>
        <v>#N/A</v>
      </c>
      <c r="W8220" s="5">
        <f>ROUND(M8220,2)</f>
        <v>0.39</v>
      </c>
      <c r="X8220" s="5">
        <v>0.39</v>
      </c>
    </row>
    <row r="8221" spans="1:24" x14ac:dyDescent="0.25">
      <c r="A8221" t="s">
        <v>24</v>
      </c>
      <c r="B8221" t="s">
        <v>8474</v>
      </c>
      <c r="C8221" t="s">
        <v>4401</v>
      </c>
      <c r="D8221" t="s">
        <v>4865</v>
      </c>
      <c r="E8221" t="s">
        <v>569</v>
      </c>
      <c r="F8221" s="5">
        <v>0.37</v>
      </c>
      <c r="G8221" s="9">
        <v>0.1</v>
      </c>
      <c r="H8221" s="6">
        <f>G8221*100</f>
        <v>10</v>
      </c>
      <c r="I8221" t="s">
        <v>9716</v>
      </c>
      <c r="J8221" t="s">
        <v>10765</v>
      </c>
      <c r="K8221">
        <v>41</v>
      </c>
      <c r="L8221">
        <v>41</v>
      </c>
      <c r="M8221">
        <f>(F8221*(1+0.05))</f>
        <v>0.38850000000000001</v>
      </c>
      <c r="N8221">
        <f>IFERROR(ROUND(( (-1.208*LN(L8221) + 7.5474 + 4.6991*(2.71828^(-0.009*L8221)) + 0.0001*L8221*L8221 - 0.0432*L8221 + 4.7166)/3),2), " ")</f>
        <v>3.14</v>
      </c>
      <c r="O8221">
        <f>IFERROR(MAX(MIN(ROUND(N8221*(Q8221/P8221),2),4.5),1.9)," ")</f>
        <v>2.96</v>
      </c>
      <c r="P8221">
        <f>13.098*F8221^-1.237</f>
        <v>44.806338281983834</v>
      </c>
      <c r="Q8221">
        <f>13.098*M8221^-1.237</f>
        <v>42.182109086218873</v>
      </c>
      <c r="R8221" s="5">
        <f>IFERROR(ROUND(MAX(MIN((-105.4*LN(O8221) + 163.83),95),10),0)," ")</f>
        <v>49</v>
      </c>
      <c r="S8221" s="5" t="str">
        <f>IFERROR(CONCATENATE("(",R8221,",",ROUND((1.2*W8221),2),")")," ")</f>
        <v>(49,0.47)</v>
      </c>
      <c r="T8221">
        <f>R8221-L8221</f>
        <v>8</v>
      </c>
      <c r="U8221" s="7" t="str">
        <f>IF((AND(T8221=0,H8221&gt;=L8221)),"Don’t change bids","OK")</f>
        <v>OK</v>
      </c>
      <c r="V8221" t="e">
        <f>IF((MATCH(F8221,W8221,0)),"Same","Diff")</f>
        <v>#N/A</v>
      </c>
      <c r="W8221" s="5">
        <f>ROUND(M8221,2)</f>
        <v>0.39</v>
      </c>
      <c r="X8221" s="5">
        <v>0.39</v>
      </c>
    </row>
    <row r="8222" spans="1:24" x14ac:dyDescent="0.25">
      <c r="A8222" t="s">
        <v>24</v>
      </c>
      <c r="B8222" t="s">
        <v>8475</v>
      </c>
      <c r="C8222" t="s">
        <v>4401</v>
      </c>
      <c r="D8222" t="s">
        <v>4865</v>
      </c>
      <c r="E8222" t="s">
        <v>4928</v>
      </c>
      <c r="F8222" s="5">
        <v>0.27</v>
      </c>
      <c r="G8222" s="9">
        <v>0.1</v>
      </c>
      <c r="H8222" s="6">
        <f>G8222*100</f>
        <v>10</v>
      </c>
      <c r="I8222" t="s">
        <v>10702</v>
      </c>
      <c r="J8222" t="s">
        <v>10765</v>
      </c>
      <c r="K8222">
        <v>49</v>
      </c>
      <c r="L8222">
        <v>49</v>
      </c>
      <c r="M8222">
        <f>(F8222*(1+0.05))</f>
        <v>0.28350000000000003</v>
      </c>
      <c r="N8222">
        <f>IFERROR(ROUND(( (-1.208*LN(L8222) + 7.5474 + 4.6991*(2.71828^(-0.009*L8222)) + 0.0001*L8222*L8222 - 0.0432*L8222 + 4.7166)/3),2), " ")</f>
        <v>2.9</v>
      </c>
      <c r="O8222">
        <f>IFERROR(MAX(MIN(ROUND(N8222*(Q8222/P8222),2),4.5),1.9)," ")</f>
        <v>2.73</v>
      </c>
      <c r="P8222">
        <f>13.098*F8222^-1.237</f>
        <v>66.161906288949226</v>
      </c>
      <c r="Q8222">
        <f>13.098*M8222^-1.237</f>
        <v>62.286918669156634</v>
      </c>
      <c r="R8222" s="5">
        <f>IFERROR(ROUND(MAX(MIN((-105.4*LN(O8222) + 163.83),95),10),0)," ")</f>
        <v>58</v>
      </c>
      <c r="S8222" s="5" t="str">
        <f>IFERROR(CONCATENATE("(",R8222,",",ROUND((1.2*W8222),2),")")," ")</f>
        <v>(58,0.34)</v>
      </c>
      <c r="T8222">
        <f>R8222-L8222</f>
        <v>9</v>
      </c>
      <c r="U8222" s="7" t="str">
        <f>IF((AND(T8222=0,H8222&gt;=L8222)),"Don’t change bids","OK")</f>
        <v>OK</v>
      </c>
      <c r="V8222" t="e">
        <f>IF((MATCH(F8222,W8222,0)),"Same","Diff")</f>
        <v>#N/A</v>
      </c>
      <c r="W8222" s="5">
        <f>ROUND(M8222,2)</f>
        <v>0.28000000000000003</v>
      </c>
      <c r="X8222" s="5">
        <v>0.28000000000000003</v>
      </c>
    </row>
    <row r="8223" spans="1:24" x14ac:dyDescent="0.25">
      <c r="A8223" t="s">
        <v>24</v>
      </c>
      <c r="B8223" t="s">
        <v>8476</v>
      </c>
      <c r="C8223" t="s">
        <v>4401</v>
      </c>
      <c r="D8223" t="s">
        <v>4865</v>
      </c>
      <c r="E8223" t="s">
        <v>4979</v>
      </c>
      <c r="F8223" s="5">
        <v>0.28000000000000003</v>
      </c>
      <c r="G8223" s="9">
        <v>0.1</v>
      </c>
      <c r="H8223" s="6">
        <f>G8223*100</f>
        <v>10</v>
      </c>
      <c r="I8223" t="s">
        <v>9718</v>
      </c>
      <c r="J8223" t="s">
        <v>10765</v>
      </c>
      <c r="K8223">
        <v>41</v>
      </c>
      <c r="L8223">
        <v>41</v>
      </c>
      <c r="M8223">
        <f>(F8223*(1+0.05))</f>
        <v>0.29400000000000004</v>
      </c>
      <c r="N8223">
        <f>IFERROR(ROUND(( (-1.208*LN(L8223) + 7.5474 + 4.6991*(2.71828^(-0.009*L8223)) + 0.0001*L8223*L8223 - 0.0432*L8223 + 4.7166)/3),2), " ")</f>
        <v>3.14</v>
      </c>
      <c r="O8223">
        <f>IFERROR(MAX(MIN(ROUND(N8223*(Q8223/P8223),2),4.5),1.9)," ")</f>
        <v>2.96</v>
      </c>
      <c r="P8223">
        <f>13.098*F8223^-1.237</f>
        <v>63.251452247346812</v>
      </c>
      <c r="Q8223">
        <f>13.098*M8223^-1.237</f>
        <v>59.54692485174926</v>
      </c>
      <c r="R8223" s="5">
        <f>IFERROR(ROUND(MAX(MIN((-105.4*LN(O8223) + 163.83),95),10),0)," ")</f>
        <v>49</v>
      </c>
      <c r="S8223" s="5" t="str">
        <f>IFERROR(CONCATENATE("(",R8223,",",ROUND((1.2*W8223),2),")")," ")</f>
        <v>(49,0.35)</v>
      </c>
      <c r="T8223">
        <f>R8223-L8223</f>
        <v>8</v>
      </c>
      <c r="U8223" s="7" t="str">
        <f>IF((AND(T8223=0,H8223&gt;=L8223)),"Don’t change bids","OK")</f>
        <v>OK</v>
      </c>
      <c r="V8223" t="e">
        <f>IF((MATCH(F8223,W8223,0)),"Same","Diff")</f>
        <v>#N/A</v>
      </c>
      <c r="W8223" s="5">
        <f>ROUND(M8223,2)</f>
        <v>0.28999999999999998</v>
      </c>
      <c r="X8223" s="5">
        <v>0.28999999999999998</v>
      </c>
    </row>
    <row r="8224" spans="1:24" x14ac:dyDescent="0.25">
      <c r="A8224" t="s">
        <v>24</v>
      </c>
      <c r="B8224" t="s">
        <v>8477</v>
      </c>
      <c r="C8224" t="s">
        <v>4401</v>
      </c>
      <c r="D8224" t="s">
        <v>4865</v>
      </c>
      <c r="E8224" t="s">
        <v>4935</v>
      </c>
      <c r="F8224" s="5">
        <v>0.18</v>
      </c>
      <c r="G8224" s="9">
        <v>0.1</v>
      </c>
      <c r="H8224" s="6">
        <f>G8224*100</f>
        <v>10</v>
      </c>
      <c r="I8224" t="s">
        <v>10715</v>
      </c>
      <c r="J8224" t="s">
        <v>10765</v>
      </c>
      <c r="K8224">
        <v>41</v>
      </c>
      <c r="L8224">
        <v>41</v>
      </c>
      <c r="M8224">
        <f>(F8224*(1+0.05))</f>
        <v>0.189</v>
      </c>
      <c r="N8224">
        <f>IFERROR(ROUND(( (-1.208*LN(L8224) + 7.5474 + 4.6991*(2.71828^(-0.009*L8224)) + 0.0001*L8224*L8224 - 0.0432*L8224 + 4.7166)/3),2), " ")</f>
        <v>3.14</v>
      </c>
      <c r="O8224">
        <f>IFERROR(MAX(MIN(ROUND(N8224*(Q8224/P8224),2),4.5),1.9)," ")</f>
        <v>2.96</v>
      </c>
      <c r="P8224">
        <f>13.098*F8224^-1.237</f>
        <v>109.25288078238952</v>
      </c>
      <c r="Q8224">
        <f>13.098*M8224^-1.237</f>
        <v>102.85412983634636</v>
      </c>
      <c r="R8224" s="5">
        <f>IFERROR(ROUND(MAX(MIN((-105.4*LN(O8224) + 163.83),95),10),0)," ")</f>
        <v>49</v>
      </c>
      <c r="S8224" s="5" t="str">
        <f>IFERROR(CONCATENATE("(",R8224,",",ROUND((1.2*W8224),2),")")," ")</f>
        <v>(49,0.23)</v>
      </c>
      <c r="T8224">
        <f>R8224-L8224</f>
        <v>8</v>
      </c>
      <c r="U8224" s="7" t="str">
        <f>IF((AND(T8224=0,H8224&gt;=L8224)),"Don’t change bids","OK")</f>
        <v>OK</v>
      </c>
      <c r="V8224" t="e">
        <f>IF((MATCH(F8224,W8224,0)),"Same","Diff")</f>
        <v>#N/A</v>
      </c>
      <c r="W8224" s="5">
        <f>ROUND(M8224,2)</f>
        <v>0.19</v>
      </c>
      <c r="X8224" s="5">
        <v>0.19</v>
      </c>
    </row>
    <row r="8225" spans="1:24" x14ac:dyDescent="0.25">
      <c r="A8225" t="s">
        <v>24</v>
      </c>
      <c r="B8225" t="s">
        <v>8478</v>
      </c>
      <c r="C8225" t="s">
        <v>4401</v>
      </c>
      <c r="D8225" t="s">
        <v>4865</v>
      </c>
      <c r="E8225" t="s">
        <v>569</v>
      </c>
      <c r="F8225" s="5">
        <v>0.37</v>
      </c>
      <c r="G8225" s="9">
        <v>0.1</v>
      </c>
      <c r="H8225" s="6">
        <f>G8225*100</f>
        <v>10</v>
      </c>
      <c r="I8225" t="s">
        <v>9716</v>
      </c>
      <c r="J8225" t="s">
        <v>10765</v>
      </c>
      <c r="K8225">
        <v>41</v>
      </c>
      <c r="L8225">
        <v>41</v>
      </c>
      <c r="M8225">
        <f>(F8225*(1+0.05))</f>
        <v>0.38850000000000001</v>
      </c>
      <c r="N8225">
        <f>IFERROR(ROUND(( (-1.208*LN(L8225) + 7.5474 + 4.6991*(2.71828^(-0.009*L8225)) + 0.0001*L8225*L8225 - 0.0432*L8225 + 4.7166)/3),2), " ")</f>
        <v>3.14</v>
      </c>
      <c r="O8225">
        <f>IFERROR(MAX(MIN(ROUND(N8225*(Q8225/P8225),2),4.5),1.9)," ")</f>
        <v>2.96</v>
      </c>
      <c r="P8225">
        <f>13.098*F8225^-1.237</f>
        <v>44.806338281983834</v>
      </c>
      <c r="Q8225">
        <f>13.098*M8225^-1.237</f>
        <v>42.182109086218873</v>
      </c>
      <c r="R8225" s="5">
        <f>IFERROR(ROUND(MAX(MIN((-105.4*LN(O8225) + 163.83),95),10),0)," ")</f>
        <v>49</v>
      </c>
      <c r="S8225" s="5" t="str">
        <f>IFERROR(CONCATENATE("(",R8225,",",ROUND((1.2*W8225),2),")")," ")</f>
        <v>(49,0.47)</v>
      </c>
      <c r="T8225">
        <f>R8225-L8225</f>
        <v>8</v>
      </c>
      <c r="U8225" s="7" t="str">
        <f>IF((AND(T8225=0,H8225&gt;=L8225)),"Don’t change bids","OK")</f>
        <v>OK</v>
      </c>
      <c r="V8225" t="e">
        <f>IF((MATCH(F8225,W8225,0)),"Same","Diff")</f>
        <v>#N/A</v>
      </c>
      <c r="W8225" s="5">
        <f>ROUND(M8225,2)</f>
        <v>0.39</v>
      </c>
      <c r="X8225" s="5">
        <v>0.39</v>
      </c>
    </row>
    <row r="8226" spans="1:24" x14ac:dyDescent="0.25">
      <c r="A8226" t="s">
        <v>24</v>
      </c>
      <c r="B8226" t="s">
        <v>8479</v>
      </c>
      <c r="C8226" t="s">
        <v>4401</v>
      </c>
      <c r="D8226" t="s">
        <v>4865</v>
      </c>
      <c r="E8226" t="s">
        <v>569</v>
      </c>
      <c r="F8226" s="5">
        <v>0.37</v>
      </c>
      <c r="G8226" s="9">
        <v>0.1</v>
      </c>
      <c r="H8226" s="6">
        <f>G8226*100</f>
        <v>10</v>
      </c>
      <c r="I8226" t="s">
        <v>9716</v>
      </c>
      <c r="J8226" t="s">
        <v>10765</v>
      </c>
      <c r="K8226">
        <v>41</v>
      </c>
      <c r="L8226">
        <v>41</v>
      </c>
      <c r="M8226">
        <f>(F8226*(1+0.05))</f>
        <v>0.38850000000000001</v>
      </c>
      <c r="N8226">
        <f>IFERROR(ROUND(( (-1.208*LN(L8226) + 7.5474 + 4.6991*(2.71828^(-0.009*L8226)) + 0.0001*L8226*L8226 - 0.0432*L8226 + 4.7166)/3),2), " ")</f>
        <v>3.14</v>
      </c>
      <c r="O8226">
        <f>IFERROR(MAX(MIN(ROUND(N8226*(Q8226/P8226),2),4.5),1.9)," ")</f>
        <v>2.96</v>
      </c>
      <c r="P8226">
        <f>13.098*F8226^-1.237</f>
        <v>44.806338281983834</v>
      </c>
      <c r="Q8226">
        <f>13.098*M8226^-1.237</f>
        <v>42.182109086218873</v>
      </c>
      <c r="R8226" s="5">
        <f>IFERROR(ROUND(MAX(MIN((-105.4*LN(O8226) + 163.83),95),10),0)," ")</f>
        <v>49</v>
      </c>
      <c r="S8226" s="5" t="str">
        <f>IFERROR(CONCATENATE("(",R8226,",",ROUND((1.2*W8226),2),")")," ")</f>
        <v>(49,0.47)</v>
      </c>
      <c r="T8226">
        <f>R8226-L8226</f>
        <v>8</v>
      </c>
      <c r="U8226" s="7" t="str">
        <f>IF((AND(T8226=0,H8226&gt;=L8226)),"Don’t change bids","OK")</f>
        <v>OK</v>
      </c>
      <c r="V8226" t="e">
        <f>IF((MATCH(F8226,W8226,0)),"Same","Diff")</f>
        <v>#N/A</v>
      </c>
      <c r="W8226" s="5">
        <f>ROUND(M8226,2)</f>
        <v>0.39</v>
      </c>
      <c r="X8226" s="5">
        <v>0.39</v>
      </c>
    </row>
    <row r="8227" spans="1:24" x14ac:dyDescent="0.25">
      <c r="A8227" t="s">
        <v>24</v>
      </c>
      <c r="B8227" t="s">
        <v>8480</v>
      </c>
      <c r="C8227" t="s">
        <v>4401</v>
      </c>
      <c r="D8227" t="s">
        <v>4865</v>
      </c>
      <c r="E8227" t="s">
        <v>569</v>
      </c>
      <c r="F8227" s="5">
        <v>0.37</v>
      </c>
      <c r="G8227" s="9">
        <v>0.1</v>
      </c>
      <c r="H8227" s="6">
        <f>G8227*100</f>
        <v>10</v>
      </c>
      <c r="I8227" t="s">
        <v>9716</v>
      </c>
      <c r="J8227" t="s">
        <v>10765</v>
      </c>
      <c r="K8227">
        <v>41</v>
      </c>
      <c r="L8227">
        <v>41</v>
      </c>
      <c r="M8227">
        <f>(F8227*(1+0.05))</f>
        <v>0.38850000000000001</v>
      </c>
      <c r="N8227">
        <f>IFERROR(ROUND(( (-1.208*LN(L8227) + 7.5474 + 4.6991*(2.71828^(-0.009*L8227)) + 0.0001*L8227*L8227 - 0.0432*L8227 + 4.7166)/3),2), " ")</f>
        <v>3.14</v>
      </c>
      <c r="O8227">
        <f>IFERROR(MAX(MIN(ROUND(N8227*(Q8227/P8227),2),4.5),1.9)," ")</f>
        <v>2.96</v>
      </c>
      <c r="P8227">
        <f>13.098*F8227^-1.237</f>
        <v>44.806338281983834</v>
      </c>
      <c r="Q8227">
        <f>13.098*M8227^-1.237</f>
        <v>42.182109086218873</v>
      </c>
      <c r="R8227" s="5">
        <f>IFERROR(ROUND(MAX(MIN((-105.4*LN(O8227) + 163.83),95),10),0)," ")</f>
        <v>49</v>
      </c>
      <c r="S8227" s="5" t="str">
        <f>IFERROR(CONCATENATE("(",R8227,",",ROUND((1.2*W8227),2),")")," ")</f>
        <v>(49,0.47)</v>
      </c>
      <c r="T8227">
        <f>R8227-L8227</f>
        <v>8</v>
      </c>
      <c r="U8227" s="7" t="str">
        <f>IF((AND(T8227=0,H8227&gt;=L8227)),"Don’t change bids","OK")</f>
        <v>OK</v>
      </c>
      <c r="V8227" t="e">
        <f>IF((MATCH(F8227,W8227,0)),"Same","Diff")</f>
        <v>#N/A</v>
      </c>
      <c r="W8227" s="5">
        <f>ROUND(M8227,2)</f>
        <v>0.39</v>
      </c>
      <c r="X8227" s="5">
        <v>0.39</v>
      </c>
    </row>
    <row r="8228" spans="1:24" x14ac:dyDescent="0.25">
      <c r="A8228" t="s">
        <v>24</v>
      </c>
      <c r="B8228" t="s">
        <v>8481</v>
      </c>
      <c r="C8228" t="s">
        <v>4401</v>
      </c>
      <c r="D8228" t="s">
        <v>4861</v>
      </c>
      <c r="E8228" t="s">
        <v>569</v>
      </c>
      <c r="F8228" s="5">
        <v>0.37</v>
      </c>
      <c r="G8228" s="9">
        <v>0.1</v>
      </c>
      <c r="H8228" s="6">
        <f>G8228*100</f>
        <v>10</v>
      </c>
      <c r="I8228" t="s">
        <v>9716</v>
      </c>
      <c r="J8228" t="s">
        <v>10765</v>
      </c>
      <c r="K8228">
        <v>41</v>
      </c>
      <c r="L8228">
        <v>41</v>
      </c>
      <c r="M8228">
        <f>(F8228*(1+0.05))</f>
        <v>0.38850000000000001</v>
      </c>
      <c r="N8228">
        <f>IFERROR(ROUND(( (-1.208*LN(L8228) + 7.5474 + 4.6991*(2.71828^(-0.009*L8228)) + 0.0001*L8228*L8228 - 0.0432*L8228 + 4.7166)/3),2), " ")</f>
        <v>3.14</v>
      </c>
      <c r="O8228">
        <f>IFERROR(MAX(MIN(ROUND(N8228*(Q8228/P8228),2),4.5),1.9)," ")</f>
        <v>2.96</v>
      </c>
      <c r="P8228">
        <f>13.098*F8228^-1.237</f>
        <v>44.806338281983834</v>
      </c>
      <c r="Q8228">
        <f>13.098*M8228^-1.237</f>
        <v>42.182109086218873</v>
      </c>
      <c r="R8228" s="5">
        <f>IFERROR(ROUND(MAX(MIN((-105.4*LN(O8228) + 163.83),95),10),0)," ")</f>
        <v>49</v>
      </c>
      <c r="S8228" s="5" t="str">
        <f>IFERROR(CONCATENATE("(",R8228,",",ROUND((1.2*W8228),2),")")," ")</f>
        <v>(49,0.47)</v>
      </c>
      <c r="T8228">
        <f>R8228-L8228</f>
        <v>8</v>
      </c>
      <c r="U8228" s="7" t="str">
        <f>IF((AND(T8228=0,H8228&gt;=L8228)),"Don’t change bids","OK")</f>
        <v>OK</v>
      </c>
      <c r="V8228" t="e">
        <f>IF((MATCH(F8228,W8228,0)),"Same","Diff")</f>
        <v>#N/A</v>
      </c>
      <c r="W8228" s="5">
        <f>ROUND(M8228,2)</f>
        <v>0.39</v>
      </c>
      <c r="X8228" s="5">
        <v>0.39</v>
      </c>
    </row>
    <row r="8229" spans="1:24" x14ac:dyDescent="0.25">
      <c r="A8229" t="s">
        <v>24</v>
      </c>
      <c r="B8229" t="s">
        <v>8482</v>
      </c>
      <c r="C8229" t="s">
        <v>4401</v>
      </c>
      <c r="D8229" t="s">
        <v>4865</v>
      </c>
      <c r="E8229" t="s">
        <v>569</v>
      </c>
      <c r="F8229" s="5">
        <v>0.37</v>
      </c>
      <c r="G8229" s="9">
        <v>0.1</v>
      </c>
      <c r="H8229" s="6">
        <f>G8229*100</f>
        <v>10</v>
      </c>
      <c r="I8229" t="s">
        <v>9716</v>
      </c>
      <c r="J8229" t="s">
        <v>10765</v>
      </c>
      <c r="K8229">
        <v>41</v>
      </c>
      <c r="L8229">
        <v>41</v>
      </c>
      <c r="M8229">
        <f>(F8229*(1+0.05))</f>
        <v>0.38850000000000001</v>
      </c>
      <c r="N8229">
        <f>IFERROR(ROUND(( (-1.208*LN(L8229) + 7.5474 + 4.6991*(2.71828^(-0.009*L8229)) + 0.0001*L8229*L8229 - 0.0432*L8229 + 4.7166)/3),2), " ")</f>
        <v>3.14</v>
      </c>
      <c r="O8229">
        <f>IFERROR(MAX(MIN(ROUND(N8229*(Q8229/P8229),2),4.5),1.9)," ")</f>
        <v>2.96</v>
      </c>
      <c r="P8229">
        <f>13.098*F8229^-1.237</f>
        <v>44.806338281983834</v>
      </c>
      <c r="Q8229">
        <f>13.098*M8229^-1.237</f>
        <v>42.182109086218873</v>
      </c>
      <c r="R8229" s="5">
        <f>IFERROR(ROUND(MAX(MIN((-105.4*LN(O8229) + 163.83),95),10),0)," ")</f>
        <v>49</v>
      </c>
      <c r="S8229" s="5" t="str">
        <f>IFERROR(CONCATENATE("(",R8229,",",ROUND((1.2*W8229),2),")")," ")</f>
        <v>(49,0.47)</v>
      </c>
      <c r="T8229">
        <f>R8229-L8229</f>
        <v>8</v>
      </c>
      <c r="U8229" s="7" t="str">
        <f>IF((AND(T8229=0,H8229&gt;=L8229)),"Don’t change bids","OK")</f>
        <v>OK</v>
      </c>
      <c r="V8229" t="e">
        <f>IF((MATCH(F8229,W8229,0)),"Same","Diff")</f>
        <v>#N/A</v>
      </c>
      <c r="W8229" s="5">
        <f>ROUND(M8229,2)</f>
        <v>0.39</v>
      </c>
      <c r="X8229" s="5">
        <v>0.39</v>
      </c>
    </row>
    <row r="8230" spans="1:24" x14ac:dyDescent="0.25">
      <c r="A8230" t="s">
        <v>24</v>
      </c>
      <c r="B8230" t="s">
        <v>8483</v>
      </c>
      <c r="C8230" t="s">
        <v>4401</v>
      </c>
      <c r="D8230" t="s">
        <v>4865</v>
      </c>
      <c r="E8230" t="s">
        <v>4090</v>
      </c>
      <c r="F8230" s="5">
        <v>0.36</v>
      </c>
      <c r="G8230" s="9">
        <v>0.1</v>
      </c>
      <c r="H8230" s="6">
        <f>G8230*100</f>
        <v>10</v>
      </c>
      <c r="I8230" t="s">
        <v>10682</v>
      </c>
      <c r="J8230" t="s">
        <v>10765</v>
      </c>
      <c r="K8230">
        <v>41</v>
      </c>
      <c r="L8230">
        <v>41</v>
      </c>
      <c r="M8230">
        <f>(F8230*(1+0.05))</f>
        <v>0.378</v>
      </c>
      <c r="N8230">
        <f>IFERROR(ROUND(( (-1.208*LN(L8230) + 7.5474 + 4.6991*(2.71828^(-0.009*L8230)) + 0.0001*L8230*L8230 - 0.0432*L8230 + 4.7166)/3),2), " ")</f>
        <v>3.14</v>
      </c>
      <c r="O8230">
        <f>IFERROR(MAX(MIN(ROUND(N8230*(Q8230/P8230),2),4.5),1.9)," ")</f>
        <v>2.96</v>
      </c>
      <c r="P8230">
        <f>13.098*F8230^-1.237</f>
        <v>46.350966313994896</v>
      </c>
      <c r="Q8230">
        <f>13.098*M8230^-1.237</f>
        <v>43.636270944612029</v>
      </c>
      <c r="R8230" s="5">
        <f>IFERROR(ROUND(MAX(MIN((-105.4*LN(O8230) + 163.83),95),10),0)," ")</f>
        <v>49</v>
      </c>
      <c r="S8230" s="5" t="str">
        <f>IFERROR(CONCATENATE("(",R8230,",",ROUND((1.2*W8230),2),")")," ")</f>
        <v>(49,0.46)</v>
      </c>
      <c r="T8230">
        <f>R8230-L8230</f>
        <v>8</v>
      </c>
      <c r="U8230" s="7" t="str">
        <f>IF((AND(T8230=0,H8230&gt;=L8230)),"Don’t change bids","OK")</f>
        <v>OK</v>
      </c>
      <c r="V8230" t="e">
        <f>IF((MATCH(F8230,W8230,0)),"Same","Diff")</f>
        <v>#N/A</v>
      </c>
      <c r="W8230" s="5">
        <f>ROUND(M8230,2)</f>
        <v>0.38</v>
      </c>
      <c r="X8230" s="5">
        <v>0.38</v>
      </c>
    </row>
    <row r="8231" spans="1:24" x14ac:dyDescent="0.25">
      <c r="A8231" t="s">
        <v>24</v>
      </c>
      <c r="B8231" t="s">
        <v>8484</v>
      </c>
      <c r="C8231" t="s">
        <v>4401</v>
      </c>
      <c r="D8231" t="s">
        <v>4865</v>
      </c>
      <c r="E8231" t="s">
        <v>569</v>
      </c>
      <c r="F8231" s="5">
        <v>0.37</v>
      </c>
      <c r="G8231" s="9">
        <v>0.1</v>
      </c>
      <c r="H8231" s="6">
        <f>G8231*100</f>
        <v>10</v>
      </c>
      <c r="I8231" t="s">
        <v>9716</v>
      </c>
      <c r="J8231" t="s">
        <v>10765</v>
      </c>
      <c r="K8231">
        <v>41</v>
      </c>
      <c r="L8231">
        <v>41</v>
      </c>
      <c r="M8231">
        <f>(F8231*(1+0.05))</f>
        <v>0.38850000000000001</v>
      </c>
      <c r="N8231">
        <f>IFERROR(ROUND(( (-1.208*LN(L8231) + 7.5474 + 4.6991*(2.71828^(-0.009*L8231)) + 0.0001*L8231*L8231 - 0.0432*L8231 + 4.7166)/3),2), " ")</f>
        <v>3.14</v>
      </c>
      <c r="O8231">
        <f>IFERROR(MAX(MIN(ROUND(N8231*(Q8231/P8231),2),4.5),1.9)," ")</f>
        <v>2.96</v>
      </c>
      <c r="P8231">
        <f>13.098*F8231^-1.237</f>
        <v>44.806338281983834</v>
      </c>
      <c r="Q8231">
        <f>13.098*M8231^-1.237</f>
        <v>42.182109086218873</v>
      </c>
      <c r="R8231" s="5">
        <f>IFERROR(ROUND(MAX(MIN((-105.4*LN(O8231) + 163.83),95),10),0)," ")</f>
        <v>49</v>
      </c>
      <c r="S8231" s="5" t="str">
        <f>IFERROR(CONCATENATE("(",R8231,",",ROUND((1.2*W8231),2),")")," ")</f>
        <v>(49,0.47)</v>
      </c>
      <c r="T8231">
        <f>R8231-L8231</f>
        <v>8</v>
      </c>
      <c r="U8231" s="7" t="str">
        <f>IF((AND(T8231=0,H8231&gt;=L8231)),"Don’t change bids","OK")</f>
        <v>OK</v>
      </c>
      <c r="V8231" t="e">
        <f>IF((MATCH(F8231,W8231,0)),"Same","Diff")</f>
        <v>#N/A</v>
      </c>
      <c r="W8231" s="5">
        <f>ROUND(M8231,2)</f>
        <v>0.39</v>
      </c>
      <c r="X8231" s="5">
        <v>0.39</v>
      </c>
    </row>
    <row r="8232" spans="1:24" x14ac:dyDescent="0.25">
      <c r="A8232" t="s">
        <v>24</v>
      </c>
      <c r="B8232" t="s">
        <v>8485</v>
      </c>
      <c r="C8232" t="s">
        <v>4401</v>
      </c>
      <c r="D8232" t="s">
        <v>4865</v>
      </c>
      <c r="E8232" t="s">
        <v>1262</v>
      </c>
      <c r="F8232" s="5">
        <v>0.32</v>
      </c>
      <c r="G8232" s="9">
        <v>0.1</v>
      </c>
      <c r="H8232" s="6">
        <f>G8232*100</f>
        <v>10</v>
      </c>
      <c r="I8232" t="s">
        <v>10711</v>
      </c>
      <c r="J8232" t="s">
        <v>10765</v>
      </c>
      <c r="K8232">
        <v>41</v>
      </c>
      <c r="L8232">
        <v>41</v>
      </c>
      <c r="M8232">
        <f>(F8232*(1+0.05))</f>
        <v>0.33600000000000002</v>
      </c>
      <c r="N8232">
        <f>IFERROR(ROUND(( (-1.208*LN(L8232) + 7.5474 + 4.6991*(2.71828^(-0.009*L8232)) + 0.0001*L8232*L8232 - 0.0432*L8232 + 4.7166)/3),2), " ")</f>
        <v>3.14</v>
      </c>
      <c r="O8232">
        <f>IFERROR(MAX(MIN(ROUND(N8232*(Q8232/P8232),2),4.5),1.9)," ")</f>
        <v>2.96</v>
      </c>
      <c r="P8232">
        <f>13.098*F8232^-1.237</f>
        <v>53.62094491562582</v>
      </c>
      <c r="Q8232">
        <f>13.098*M8232^-1.237</f>
        <v>50.480459561376946</v>
      </c>
      <c r="R8232" s="5">
        <f>IFERROR(ROUND(MAX(MIN((-105.4*LN(O8232) + 163.83),95),10),0)," ")</f>
        <v>49</v>
      </c>
      <c r="S8232" s="5" t="str">
        <f>IFERROR(CONCATENATE("(",R8232,",",ROUND((1.2*W8232),2),")")," ")</f>
        <v>(49,0.41)</v>
      </c>
      <c r="T8232">
        <f>R8232-L8232</f>
        <v>8</v>
      </c>
      <c r="U8232" s="7" t="str">
        <f>IF((AND(T8232=0,H8232&gt;=L8232)),"Don’t change bids","OK")</f>
        <v>OK</v>
      </c>
      <c r="V8232" t="e">
        <f>IF((MATCH(F8232,W8232,0)),"Same","Diff")</f>
        <v>#N/A</v>
      </c>
      <c r="W8232" s="5">
        <f>ROUND(M8232,2)</f>
        <v>0.34</v>
      </c>
      <c r="X8232" s="5">
        <v>0.34</v>
      </c>
    </row>
    <row r="8233" spans="1:24" x14ac:dyDescent="0.25">
      <c r="A8233" t="s">
        <v>24</v>
      </c>
      <c r="B8233" t="s">
        <v>8486</v>
      </c>
      <c r="C8233" t="s">
        <v>4401</v>
      </c>
      <c r="D8233" t="s">
        <v>4865</v>
      </c>
      <c r="E8233" t="s">
        <v>569</v>
      </c>
      <c r="F8233" s="5">
        <v>0.37</v>
      </c>
      <c r="G8233" s="9">
        <v>0.1</v>
      </c>
      <c r="H8233" s="6">
        <f>G8233*100</f>
        <v>10</v>
      </c>
      <c r="I8233" t="s">
        <v>9716</v>
      </c>
      <c r="J8233" t="s">
        <v>10765</v>
      </c>
      <c r="K8233">
        <v>41</v>
      </c>
      <c r="L8233">
        <v>41</v>
      </c>
      <c r="M8233">
        <f>(F8233*(1+0.05))</f>
        <v>0.38850000000000001</v>
      </c>
      <c r="N8233">
        <f>IFERROR(ROUND(( (-1.208*LN(L8233) + 7.5474 + 4.6991*(2.71828^(-0.009*L8233)) + 0.0001*L8233*L8233 - 0.0432*L8233 + 4.7166)/3),2), " ")</f>
        <v>3.14</v>
      </c>
      <c r="O8233">
        <f>IFERROR(MAX(MIN(ROUND(N8233*(Q8233/P8233),2),4.5),1.9)," ")</f>
        <v>2.96</v>
      </c>
      <c r="P8233">
        <f>13.098*F8233^-1.237</f>
        <v>44.806338281983834</v>
      </c>
      <c r="Q8233">
        <f>13.098*M8233^-1.237</f>
        <v>42.182109086218873</v>
      </c>
      <c r="R8233" s="5">
        <f>IFERROR(ROUND(MAX(MIN((-105.4*LN(O8233) + 163.83),95),10),0)," ")</f>
        <v>49</v>
      </c>
      <c r="S8233" s="5" t="str">
        <f>IFERROR(CONCATENATE("(",R8233,",",ROUND((1.2*W8233),2),")")," ")</f>
        <v>(49,0.47)</v>
      </c>
      <c r="T8233">
        <f>R8233-L8233</f>
        <v>8</v>
      </c>
      <c r="U8233" s="7" t="str">
        <f>IF((AND(T8233=0,H8233&gt;=L8233)),"Don’t change bids","OK")</f>
        <v>OK</v>
      </c>
      <c r="V8233" t="e">
        <f>IF((MATCH(F8233,W8233,0)),"Same","Diff")</f>
        <v>#N/A</v>
      </c>
      <c r="W8233" s="5">
        <f>ROUND(M8233,2)</f>
        <v>0.39</v>
      </c>
      <c r="X8233" s="5">
        <v>0.39</v>
      </c>
    </row>
    <row r="8234" spans="1:24" x14ac:dyDescent="0.25">
      <c r="A8234" t="s">
        <v>24</v>
      </c>
      <c r="B8234" t="s">
        <v>8487</v>
      </c>
      <c r="C8234" t="s">
        <v>4401</v>
      </c>
      <c r="D8234" t="s">
        <v>4865</v>
      </c>
      <c r="E8234" t="s">
        <v>4873</v>
      </c>
      <c r="F8234" s="5">
        <v>0.25</v>
      </c>
      <c r="G8234" s="9">
        <v>0.1</v>
      </c>
      <c r="H8234" s="6">
        <f>G8234*100</f>
        <v>10</v>
      </c>
      <c r="I8234" t="s">
        <v>10692</v>
      </c>
      <c r="J8234" t="s">
        <v>10765</v>
      </c>
      <c r="K8234">
        <v>41</v>
      </c>
      <c r="L8234">
        <v>41</v>
      </c>
      <c r="M8234">
        <f>(F8234*(1+0.05))</f>
        <v>0.26250000000000001</v>
      </c>
      <c r="N8234">
        <f>IFERROR(ROUND(( (-1.208*LN(L8234) + 7.5474 + 4.6991*(2.71828^(-0.009*L8234)) + 0.0001*L8234*L8234 - 0.0432*L8234 + 4.7166)/3),2), " ")</f>
        <v>3.14</v>
      </c>
      <c r="O8234">
        <f>IFERROR(MAX(MIN(ROUND(N8234*(Q8234/P8234),2),4.5),1.9)," ")</f>
        <v>2.96</v>
      </c>
      <c r="P8234">
        <f>13.098*F8234^-1.237</f>
        <v>72.770137473005676</v>
      </c>
      <c r="Q8234">
        <f>13.098*M8234^-1.237</f>
        <v>68.508117262055379</v>
      </c>
      <c r="R8234" s="5">
        <f>IFERROR(ROUND(MAX(MIN((-105.4*LN(O8234) + 163.83),95),10),0)," ")</f>
        <v>49</v>
      </c>
      <c r="S8234" s="5" t="str">
        <f>IFERROR(CONCATENATE("(",R8234,",",ROUND((1.2*W8234),2),")")," ")</f>
        <v>(49,0.31)</v>
      </c>
      <c r="T8234">
        <f>R8234-L8234</f>
        <v>8</v>
      </c>
      <c r="U8234" s="7" t="str">
        <f>IF((AND(T8234=0,H8234&gt;=L8234)),"Don’t change bids","OK")</f>
        <v>OK</v>
      </c>
      <c r="V8234" t="e">
        <f>IF((MATCH(F8234,W8234,0)),"Same","Diff")</f>
        <v>#N/A</v>
      </c>
      <c r="W8234" s="5">
        <f>ROUND(M8234,2)</f>
        <v>0.26</v>
      </c>
      <c r="X8234" s="5">
        <v>0.26</v>
      </c>
    </row>
    <row r="8235" spans="1:24" x14ac:dyDescent="0.25">
      <c r="A8235" t="s">
        <v>24</v>
      </c>
      <c r="B8235" t="s">
        <v>8488</v>
      </c>
      <c r="C8235" t="s">
        <v>4401</v>
      </c>
      <c r="D8235" t="s">
        <v>4865</v>
      </c>
      <c r="E8235" t="s">
        <v>535</v>
      </c>
      <c r="F8235" s="5">
        <v>0.23</v>
      </c>
      <c r="G8235" s="9">
        <v>0.1</v>
      </c>
      <c r="H8235" s="6">
        <f>G8235*100</f>
        <v>10</v>
      </c>
      <c r="I8235" t="s">
        <v>9719</v>
      </c>
      <c r="J8235" t="s">
        <v>10765</v>
      </c>
      <c r="K8235">
        <v>41</v>
      </c>
      <c r="L8235">
        <v>41</v>
      </c>
      <c r="M8235">
        <f>(F8235*(1+0.05))</f>
        <v>0.24150000000000002</v>
      </c>
      <c r="N8235">
        <f>IFERROR(ROUND(( (-1.208*LN(L8235) + 7.5474 + 4.6991*(2.71828^(-0.009*L8235)) + 0.0001*L8235*L8235 - 0.0432*L8235 + 4.7166)/3),2), " ")</f>
        <v>3.14</v>
      </c>
      <c r="O8235">
        <f>IFERROR(MAX(MIN(ROUND(N8235*(Q8235/P8235),2),4.5),1.9)," ")</f>
        <v>2.96</v>
      </c>
      <c r="P8235">
        <f>13.098*F8235^-1.237</f>
        <v>80.676612210847793</v>
      </c>
      <c r="Q8235">
        <f>13.098*M8235^-1.237</f>
        <v>75.951523544893519</v>
      </c>
      <c r="R8235" s="5">
        <f>IFERROR(ROUND(MAX(MIN((-105.4*LN(O8235) + 163.83),95),10),0)," ")</f>
        <v>49</v>
      </c>
      <c r="S8235" s="5" t="str">
        <f>IFERROR(CONCATENATE("(",R8235,",",ROUND((1.2*W8235),2),")")," ")</f>
        <v>(49,0.29)</v>
      </c>
      <c r="T8235">
        <f>R8235-L8235</f>
        <v>8</v>
      </c>
      <c r="U8235" s="7" t="str">
        <f>IF((AND(T8235=0,H8235&gt;=L8235)),"Don’t change bids","OK")</f>
        <v>OK</v>
      </c>
      <c r="V8235" t="e">
        <f>IF((MATCH(F8235,W8235,0)),"Same","Diff")</f>
        <v>#N/A</v>
      </c>
      <c r="W8235" s="5">
        <f>ROUND(M8235,2)</f>
        <v>0.24</v>
      </c>
      <c r="X8235" s="5">
        <v>0.24</v>
      </c>
    </row>
    <row r="8236" spans="1:24" x14ac:dyDescent="0.25">
      <c r="A8236" t="s">
        <v>24</v>
      </c>
      <c r="B8236" t="s">
        <v>8489</v>
      </c>
      <c r="C8236" t="s">
        <v>4401</v>
      </c>
      <c r="D8236" t="s">
        <v>4865</v>
      </c>
      <c r="E8236" t="s">
        <v>4399</v>
      </c>
      <c r="F8236" s="5">
        <v>0.14000000000000001</v>
      </c>
      <c r="G8236" s="9">
        <v>0.1</v>
      </c>
      <c r="H8236" s="6">
        <f>G8236*100</f>
        <v>10</v>
      </c>
      <c r="I8236" t="s">
        <v>10718</v>
      </c>
      <c r="J8236" t="s">
        <v>10765</v>
      </c>
      <c r="K8236">
        <v>41</v>
      </c>
      <c r="L8236">
        <v>41</v>
      </c>
      <c r="M8236">
        <f>(F8236*(1+0.05))</f>
        <v>0.14700000000000002</v>
      </c>
      <c r="N8236">
        <f>IFERROR(ROUND(( (-1.208*LN(L8236) + 7.5474 + 4.6991*(2.71828^(-0.009*L8236)) + 0.0001*L8236*L8236 - 0.0432*L8236 + 4.7166)/3),2), " ")</f>
        <v>3.14</v>
      </c>
      <c r="O8236">
        <f>IFERROR(MAX(MIN(ROUND(N8236*(Q8236/P8236),2),4.5),1.9)," ")</f>
        <v>2.96</v>
      </c>
      <c r="P8236">
        <f>13.098*F8236^-1.237</f>
        <v>149.08865814963406</v>
      </c>
      <c r="Q8236">
        <f>13.098*M8236^-1.237</f>
        <v>140.3567951035746</v>
      </c>
      <c r="R8236" s="5">
        <f>IFERROR(ROUND(MAX(MIN((-105.4*LN(O8236) + 163.83),95),10),0)," ")</f>
        <v>49</v>
      </c>
      <c r="S8236" s="5" t="str">
        <f>IFERROR(CONCATENATE("(",R8236,",",ROUND((1.2*W8236),2),")")," ")</f>
        <v>(49,0.18)</v>
      </c>
      <c r="T8236">
        <f>R8236-L8236</f>
        <v>8</v>
      </c>
      <c r="U8236" s="7" t="str">
        <f>IF((AND(T8236=0,H8236&gt;=L8236)),"Don’t change bids","OK")</f>
        <v>OK</v>
      </c>
      <c r="V8236" t="e">
        <f>IF((MATCH(F8236,W8236,0)),"Same","Diff")</f>
        <v>#N/A</v>
      </c>
      <c r="W8236" s="5">
        <f>ROUND(M8236,2)</f>
        <v>0.15</v>
      </c>
      <c r="X8236" s="5">
        <v>0.15</v>
      </c>
    </row>
    <row r="8237" spans="1:24" x14ac:dyDescent="0.25">
      <c r="A8237" t="s">
        <v>24</v>
      </c>
      <c r="B8237" t="s">
        <v>8490</v>
      </c>
      <c r="C8237" t="s">
        <v>4401</v>
      </c>
      <c r="D8237" t="s">
        <v>4861</v>
      </c>
      <c r="E8237" t="s">
        <v>569</v>
      </c>
      <c r="F8237" s="5">
        <v>0.37</v>
      </c>
      <c r="G8237" s="9">
        <v>0.1</v>
      </c>
      <c r="H8237" s="6">
        <f>G8237*100</f>
        <v>10</v>
      </c>
      <c r="I8237" t="s">
        <v>9716</v>
      </c>
      <c r="J8237" t="s">
        <v>10765</v>
      </c>
      <c r="K8237">
        <v>41</v>
      </c>
      <c r="L8237">
        <v>41</v>
      </c>
      <c r="M8237">
        <f>(F8237*(1+0.05))</f>
        <v>0.38850000000000001</v>
      </c>
      <c r="N8237">
        <f>IFERROR(ROUND(( (-1.208*LN(L8237) + 7.5474 + 4.6991*(2.71828^(-0.009*L8237)) + 0.0001*L8237*L8237 - 0.0432*L8237 + 4.7166)/3),2), " ")</f>
        <v>3.14</v>
      </c>
      <c r="O8237">
        <f>IFERROR(MAX(MIN(ROUND(N8237*(Q8237/P8237),2),4.5),1.9)," ")</f>
        <v>2.96</v>
      </c>
      <c r="P8237">
        <f>13.098*F8237^-1.237</f>
        <v>44.806338281983834</v>
      </c>
      <c r="Q8237">
        <f>13.098*M8237^-1.237</f>
        <v>42.182109086218873</v>
      </c>
      <c r="R8237" s="5">
        <f>IFERROR(ROUND(MAX(MIN((-105.4*LN(O8237) + 163.83),95),10),0)," ")</f>
        <v>49</v>
      </c>
      <c r="S8237" s="5" t="str">
        <f>IFERROR(CONCATENATE("(",R8237,",",ROUND((1.2*W8237),2),")")," ")</f>
        <v>(49,0.47)</v>
      </c>
      <c r="T8237">
        <f>R8237-L8237</f>
        <v>8</v>
      </c>
      <c r="U8237" s="7" t="str">
        <f>IF((AND(T8237=0,H8237&gt;=L8237)),"Don’t change bids","OK")</f>
        <v>OK</v>
      </c>
      <c r="V8237" t="e">
        <f>IF((MATCH(F8237,W8237,0)),"Same","Diff")</f>
        <v>#N/A</v>
      </c>
      <c r="W8237" s="5">
        <f>ROUND(M8237,2)</f>
        <v>0.39</v>
      </c>
      <c r="X8237" s="5">
        <v>0.39</v>
      </c>
    </row>
    <row r="8238" spans="1:24" x14ac:dyDescent="0.25">
      <c r="A8238" t="s">
        <v>24</v>
      </c>
      <c r="B8238" t="s">
        <v>8491</v>
      </c>
      <c r="C8238" t="s">
        <v>4401</v>
      </c>
      <c r="D8238" t="s">
        <v>4865</v>
      </c>
      <c r="E8238" t="s">
        <v>4087</v>
      </c>
      <c r="F8238" s="5">
        <v>0.39</v>
      </c>
      <c r="G8238" s="8">
        <v>1</v>
      </c>
      <c r="H8238" s="6">
        <f>G8238*100</f>
        <v>100</v>
      </c>
      <c r="I8238" t="s">
        <v>10697</v>
      </c>
      <c r="J8238" t="s">
        <v>10765</v>
      </c>
      <c r="K8238">
        <v>49</v>
      </c>
      <c r="L8238">
        <v>49</v>
      </c>
      <c r="M8238">
        <f>(F8238*(1+0.05))</f>
        <v>0.40950000000000003</v>
      </c>
      <c r="N8238">
        <f>IFERROR(ROUND(( (-1.208*LN(L8238) + 7.5474 + 4.6991*(2.71828^(-0.009*L8238)) + 0.0001*L8238*L8238 - 0.0432*L8238 + 4.7166)/3),2), " ")</f>
        <v>2.9</v>
      </c>
      <c r="O8238">
        <f>IFERROR(MAX(MIN(ROUND(N8238*(Q8238/P8238),2),4.5),1.9)," ")</f>
        <v>2.73</v>
      </c>
      <c r="P8238">
        <f>13.098*F8238^-1.237</f>
        <v>41.981511148020871</v>
      </c>
      <c r="Q8238">
        <f>13.098*M8238^-1.237</f>
        <v>39.522727157603455</v>
      </c>
      <c r="R8238" s="5">
        <f>IFERROR(ROUND(MAX(MIN((-105.4*LN(O8238) + 163.83),95),10),0)," ")</f>
        <v>58</v>
      </c>
      <c r="S8238" s="5" t="str">
        <f>IFERROR(CONCATENATE("(",R8238,",",ROUND((1.2*W8238),2),")")," ")</f>
        <v>(58,0.49)</v>
      </c>
      <c r="T8238">
        <f>R8238-L8238</f>
        <v>9</v>
      </c>
      <c r="U8238" s="7" t="str">
        <f>IF((AND(T8238=0,H8238&gt;=L8238)),"Don’t change bids","OK")</f>
        <v>OK</v>
      </c>
      <c r="V8238" t="e">
        <f>IF((MATCH(F8238,W8238,0)),"Same","Diff")</f>
        <v>#N/A</v>
      </c>
      <c r="W8238" s="5">
        <f>ROUND(M8238,2)</f>
        <v>0.41</v>
      </c>
      <c r="X8238" s="5">
        <v>0.41</v>
      </c>
    </row>
    <row r="8239" spans="1:24" x14ac:dyDescent="0.25">
      <c r="A8239" t="s">
        <v>24</v>
      </c>
      <c r="B8239" t="s">
        <v>8492</v>
      </c>
      <c r="C8239" t="s">
        <v>4401</v>
      </c>
      <c r="D8239" t="s">
        <v>4865</v>
      </c>
      <c r="E8239" t="s">
        <v>569</v>
      </c>
      <c r="F8239" s="5">
        <v>0.37</v>
      </c>
      <c r="G8239" s="9">
        <v>0.1</v>
      </c>
      <c r="H8239" s="6">
        <f>G8239*100</f>
        <v>10</v>
      </c>
      <c r="I8239" t="s">
        <v>9716</v>
      </c>
      <c r="J8239" t="s">
        <v>10765</v>
      </c>
      <c r="K8239">
        <v>41</v>
      </c>
      <c r="L8239">
        <v>41</v>
      </c>
      <c r="M8239">
        <f>(F8239*(1+0.05))</f>
        <v>0.38850000000000001</v>
      </c>
      <c r="N8239">
        <f>IFERROR(ROUND(( (-1.208*LN(L8239) + 7.5474 + 4.6991*(2.71828^(-0.009*L8239)) + 0.0001*L8239*L8239 - 0.0432*L8239 + 4.7166)/3),2), " ")</f>
        <v>3.14</v>
      </c>
      <c r="O8239">
        <f>IFERROR(MAX(MIN(ROUND(N8239*(Q8239/P8239),2),4.5),1.9)," ")</f>
        <v>2.96</v>
      </c>
      <c r="P8239">
        <f>13.098*F8239^-1.237</f>
        <v>44.806338281983834</v>
      </c>
      <c r="Q8239">
        <f>13.098*M8239^-1.237</f>
        <v>42.182109086218873</v>
      </c>
      <c r="R8239" s="5">
        <f>IFERROR(ROUND(MAX(MIN((-105.4*LN(O8239) + 163.83),95),10),0)," ")</f>
        <v>49</v>
      </c>
      <c r="S8239" s="5" t="str">
        <f>IFERROR(CONCATENATE("(",R8239,",",ROUND((1.2*W8239),2),")")," ")</f>
        <v>(49,0.47)</v>
      </c>
      <c r="T8239">
        <f>R8239-L8239</f>
        <v>8</v>
      </c>
      <c r="U8239" s="7" t="str">
        <f>IF((AND(T8239=0,H8239&gt;=L8239)),"Don’t change bids","OK")</f>
        <v>OK</v>
      </c>
      <c r="V8239" t="e">
        <f>IF((MATCH(F8239,W8239,0)),"Same","Diff")</f>
        <v>#N/A</v>
      </c>
      <c r="W8239" s="5">
        <f>ROUND(M8239,2)</f>
        <v>0.39</v>
      </c>
      <c r="X8239" s="5">
        <v>0.39</v>
      </c>
    </row>
    <row r="8240" spans="1:24" x14ac:dyDescent="0.25">
      <c r="A8240" t="s">
        <v>24</v>
      </c>
      <c r="B8240" t="s">
        <v>8493</v>
      </c>
      <c r="C8240" t="s">
        <v>4401</v>
      </c>
      <c r="D8240" t="s">
        <v>4865</v>
      </c>
      <c r="E8240" t="s">
        <v>1764</v>
      </c>
      <c r="F8240" s="5">
        <v>0.69</v>
      </c>
      <c r="G8240" s="8">
        <v>0.18179999999999999</v>
      </c>
      <c r="H8240" s="6">
        <f>G8240*100</f>
        <v>18.18</v>
      </c>
      <c r="I8240" t="s">
        <v>10757</v>
      </c>
      <c r="J8240" t="s">
        <v>10765</v>
      </c>
      <c r="K8240">
        <v>49</v>
      </c>
      <c r="L8240">
        <v>49</v>
      </c>
      <c r="M8240">
        <f>(F8240*(1+0.05))</f>
        <v>0.72449999999999992</v>
      </c>
      <c r="N8240">
        <f>IFERROR(ROUND(( (-1.208*LN(L8240) + 7.5474 + 4.6991*(2.71828^(-0.009*L8240)) + 0.0001*L8240*L8240 - 0.0432*L8240 + 4.7166)/3),2), " ")</f>
        <v>2.9</v>
      </c>
      <c r="O8240">
        <f>IFERROR(MAX(MIN(ROUND(N8240*(Q8240/P8240),2),4.5),1.9)," ")</f>
        <v>2.73</v>
      </c>
      <c r="P8240">
        <f>13.098*F8240^-1.237</f>
        <v>20.727582903286017</v>
      </c>
      <c r="Q8240">
        <f>13.098*M8240^-1.237</f>
        <v>19.513604473044303</v>
      </c>
      <c r="R8240" s="5">
        <f>IFERROR(ROUND(MAX(MIN((-105.4*LN(O8240) + 163.83),95),10),0)," ")</f>
        <v>58</v>
      </c>
      <c r="S8240" s="5" t="str">
        <f>IFERROR(CONCATENATE("(",R8240,",",ROUND((1.2*W8240),2),")")," ")</f>
        <v>(58,0.86)</v>
      </c>
      <c r="T8240">
        <f>R8240-L8240</f>
        <v>9</v>
      </c>
      <c r="U8240" s="7" t="str">
        <f>IF((AND(T8240=0,H8240&gt;=L8240)),"Don’t change bids","OK")</f>
        <v>OK</v>
      </c>
      <c r="V8240" t="e">
        <f>IF((MATCH(F8240,W8240,0)),"Same","Diff")</f>
        <v>#N/A</v>
      </c>
      <c r="W8240" s="5">
        <f>ROUND(M8240,2)</f>
        <v>0.72</v>
      </c>
      <c r="X8240" s="5">
        <v>0.72</v>
      </c>
    </row>
    <row r="8241" spans="1:24" x14ac:dyDescent="0.25">
      <c r="A8241" t="s">
        <v>24</v>
      </c>
      <c r="B8241" t="s">
        <v>8494</v>
      </c>
      <c r="C8241" t="s">
        <v>4401</v>
      </c>
      <c r="D8241" t="s">
        <v>8495</v>
      </c>
      <c r="E8241" t="s">
        <v>4087</v>
      </c>
      <c r="F8241" s="5">
        <v>0.39</v>
      </c>
      <c r="G8241" s="9">
        <v>0.1</v>
      </c>
      <c r="H8241" s="6">
        <f>G8241*100</f>
        <v>10</v>
      </c>
      <c r="I8241" t="s">
        <v>9716</v>
      </c>
      <c r="J8241" t="s">
        <v>10765</v>
      </c>
      <c r="K8241">
        <v>41</v>
      </c>
      <c r="L8241">
        <v>41</v>
      </c>
      <c r="M8241">
        <f>(F8241*(1+0.05))</f>
        <v>0.40950000000000003</v>
      </c>
      <c r="N8241">
        <f>IFERROR(ROUND(( (-1.208*LN(L8241) + 7.5474 + 4.6991*(2.71828^(-0.009*L8241)) + 0.0001*L8241*L8241 - 0.0432*L8241 + 4.7166)/3),2), " ")</f>
        <v>3.14</v>
      </c>
      <c r="O8241">
        <f>IFERROR(MAX(MIN(ROUND(N8241*(Q8241/P8241),2),4.5),1.9)," ")</f>
        <v>2.96</v>
      </c>
      <c r="P8241">
        <f>13.098*F8241^-1.237</f>
        <v>41.981511148020871</v>
      </c>
      <c r="Q8241">
        <f>13.098*M8241^-1.237</f>
        <v>39.522727157603455</v>
      </c>
      <c r="R8241" s="5">
        <f>IFERROR(ROUND(MAX(MIN((-105.4*LN(O8241) + 163.83),95),10),0)," ")</f>
        <v>49</v>
      </c>
      <c r="S8241" s="5" t="str">
        <f>IFERROR(CONCATENATE("(",R8241,",",ROUND((1.2*W8241),2),")")," ")</f>
        <v>(49,0.49)</v>
      </c>
      <c r="T8241">
        <f>R8241-L8241</f>
        <v>8</v>
      </c>
      <c r="U8241" s="7" t="str">
        <f>IF((AND(T8241=0,H8241&gt;=L8241)),"Don’t change bids","OK")</f>
        <v>OK</v>
      </c>
      <c r="V8241" t="e">
        <f>IF((MATCH(F8241,W8241,0)),"Same","Diff")</f>
        <v>#N/A</v>
      </c>
      <c r="W8241" s="5">
        <f>ROUND(M8241,2)</f>
        <v>0.41</v>
      </c>
      <c r="X8241" s="5">
        <v>0.41</v>
      </c>
    </row>
    <row r="8242" spans="1:24" x14ac:dyDescent="0.25">
      <c r="A8242" t="s">
        <v>24</v>
      </c>
      <c r="B8242" t="s">
        <v>8496</v>
      </c>
      <c r="C8242" t="s">
        <v>4401</v>
      </c>
      <c r="D8242" t="s">
        <v>8497</v>
      </c>
      <c r="E8242" t="s">
        <v>569</v>
      </c>
      <c r="F8242" s="5">
        <v>0.37</v>
      </c>
      <c r="G8242" s="9">
        <v>0.1</v>
      </c>
      <c r="H8242" s="6">
        <f>G8242*100</f>
        <v>10</v>
      </c>
      <c r="I8242" t="s">
        <v>9716</v>
      </c>
      <c r="J8242" t="s">
        <v>10765</v>
      </c>
      <c r="K8242">
        <v>41</v>
      </c>
      <c r="L8242">
        <v>41</v>
      </c>
      <c r="M8242">
        <f>(F8242*(1+0.05))</f>
        <v>0.38850000000000001</v>
      </c>
      <c r="N8242">
        <f>IFERROR(ROUND(( (-1.208*LN(L8242) + 7.5474 + 4.6991*(2.71828^(-0.009*L8242)) + 0.0001*L8242*L8242 - 0.0432*L8242 + 4.7166)/3),2), " ")</f>
        <v>3.14</v>
      </c>
      <c r="O8242">
        <f>IFERROR(MAX(MIN(ROUND(N8242*(Q8242/P8242),2),4.5),1.9)," ")</f>
        <v>2.96</v>
      </c>
      <c r="P8242">
        <f>13.098*F8242^-1.237</f>
        <v>44.806338281983834</v>
      </c>
      <c r="Q8242">
        <f>13.098*M8242^-1.237</f>
        <v>42.182109086218873</v>
      </c>
      <c r="R8242" s="5">
        <f>IFERROR(ROUND(MAX(MIN((-105.4*LN(O8242) + 163.83),95),10),0)," ")</f>
        <v>49</v>
      </c>
      <c r="S8242" s="5" t="str">
        <f>IFERROR(CONCATENATE("(",R8242,",",ROUND((1.2*W8242),2),")")," ")</f>
        <v>(49,0.47)</v>
      </c>
      <c r="T8242">
        <f>R8242-L8242</f>
        <v>8</v>
      </c>
      <c r="U8242" s="7" t="str">
        <f>IF((AND(T8242=0,H8242&gt;=L8242)),"Don’t change bids","OK")</f>
        <v>OK</v>
      </c>
      <c r="V8242" t="e">
        <f>IF((MATCH(F8242,W8242,0)),"Same","Diff")</f>
        <v>#N/A</v>
      </c>
      <c r="W8242" s="5">
        <f>ROUND(M8242,2)</f>
        <v>0.39</v>
      </c>
      <c r="X8242" s="5">
        <v>0.39</v>
      </c>
    </row>
    <row r="8243" spans="1:24" x14ac:dyDescent="0.25">
      <c r="A8243" t="s">
        <v>24</v>
      </c>
      <c r="B8243" t="s">
        <v>8498</v>
      </c>
      <c r="C8243" t="s">
        <v>4401</v>
      </c>
      <c r="D8243" t="s">
        <v>8499</v>
      </c>
      <c r="E8243" t="s">
        <v>4386</v>
      </c>
      <c r="F8243" s="5">
        <v>0.33</v>
      </c>
      <c r="G8243" s="8">
        <v>0.77780000000000005</v>
      </c>
      <c r="H8243" s="6">
        <f>G8243*100</f>
        <v>77.78</v>
      </c>
      <c r="I8243" t="s">
        <v>10687</v>
      </c>
      <c r="J8243" t="s">
        <v>10765</v>
      </c>
      <c r="K8243">
        <v>49</v>
      </c>
      <c r="L8243">
        <v>49</v>
      </c>
      <c r="M8243">
        <f>(F8243*(1+0.05))</f>
        <v>0.34650000000000003</v>
      </c>
      <c r="N8243">
        <f>IFERROR(ROUND(( (-1.208*LN(L8243) + 7.5474 + 4.6991*(2.71828^(-0.009*L8243)) + 0.0001*L8243*L8243 - 0.0432*L8243 + 4.7166)/3),2), " ")</f>
        <v>2.9</v>
      </c>
      <c r="O8243">
        <f>IFERROR(MAX(MIN(ROUND(N8243*(Q8243/P8243),2),4.5),1.9)," ")</f>
        <v>2.73</v>
      </c>
      <c r="P8243">
        <f>13.098*F8243^-1.237</f>
        <v>51.618245932576549</v>
      </c>
      <c r="Q8243">
        <f>13.098*M8243^-1.237</f>
        <v>48.595055169744008</v>
      </c>
      <c r="R8243" s="5">
        <f>IFERROR(ROUND(MAX(MIN((-105.4*LN(O8243) + 163.83),95),10),0)," ")</f>
        <v>58</v>
      </c>
      <c r="S8243" s="5" t="str">
        <f>IFERROR(CONCATENATE("(",R8243,",",ROUND((1.2*W8243),2),")")," ")</f>
        <v>(58,0.42)</v>
      </c>
      <c r="T8243">
        <f>R8243-L8243</f>
        <v>9</v>
      </c>
      <c r="U8243" s="7" t="str">
        <f>IF((AND(T8243=0,H8243&gt;=L8243)),"Don’t change bids","OK")</f>
        <v>OK</v>
      </c>
      <c r="V8243" t="e">
        <f>IF((MATCH(F8243,W8243,0)),"Same","Diff")</f>
        <v>#N/A</v>
      </c>
      <c r="W8243" s="5">
        <f>ROUND(M8243,2)</f>
        <v>0.35</v>
      </c>
      <c r="X8243" s="5">
        <v>0.35</v>
      </c>
    </row>
    <row r="8244" spans="1:24" x14ac:dyDescent="0.25">
      <c r="A8244" t="s">
        <v>24</v>
      </c>
      <c r="B8244" t="s">
        <v>8500</v>
      </c>
      <c r="C8244" t="s">
        <v>4401</v>
      </c>
      <c r="D8244" t="s">
        <v>8501</v>
      </c>
      <c r="E8244" t="s">
        <v>569</v>
      </c>
      <c r="F8244" s="5">
        <v>0.37</v>
      </c>
      <c r="G8244" s="9">
        <v>0.1</v>
      </c>
      <c r="H8244" s="6">
        <f>G8244*100</f>
        <v>10</v>
      </c>
      <c r="I8244" t="s">
        <v>9716</v>
      </c>
      <c r="J8244" t="s">
        <v>10765</v>
      </c>
      <c r="K8244">
        <v>41</v>
      </c>
      <c r="L8244">
        <v>41</v>
      </c>
      <c r="M8244">
        <f>(F8244*(1+0.05))</f>
        <v>0.38850000000000001</v>
      </c>
      <c r="N8244">
        <f>IFERROR(ROUND(( (-1.208*LN(L8244) + 7.5474 + 4.6991*(2.71828^(-0.009*L8244)) + 0.0001*L8244*L8244 - 0.0432*L8244 + 4.7166)/3),2), " ")</f>
        <v>3.14</v>
      </c>
      <c r="O8244">
        <f>IFERROR(MAX(MIN(ROUND(N8244*(Q8244/P8244),2),4.5),1.9)," ")</f>
        <v>2.96</v>
      </c>
      <c r="P8244">
        <f>13.098*F8244^-1.237</f>
        <v>44.806338281983834</v>
      </c>
      <c r="Q8244">
        <f>13.098*M8244^-1.237</f>
        <v>42.182109086218873</v>
      </c>
      <c r="R8244" s="5">
        <f>IFERROR(ROUND(MAX(MIN((-105.4*LN(O8244) + 163.83),95),10),0)," ")</f>
        <v>49</v>
      </c>
      <c r="S8244" s="5" t="str">
        <f>IFERROR(CONCATENATE("(",R8244,",",ROUND((1.2*W8244),2),")")," ")</f>
        <v>(49,0.47)</v>
      </c>
      <c r="T8244">
        <f>R8244-L8244</f>
        <v>8</v>
      </c>
      <c r="U8244" s="7" t="str">
        <f>IF((AND(T8244=0,H8244&gt;=L8244)),"Don’t change bids","OK")</f>
        <v>OK</v>
      </c>
      <c r="V8244" t="e">
        <f>IF((MATCH(F8244,W8244,0)),"Same","Diff")</f>
        <v>#N/A</v>
      </c>
      <c r="W8244" s="5">
        <f>ROUND(M8244,2)</f>
        <v>0.39</v>
      </c>
      <c r="X8244" s="5">
        <v>0.39</v>
      </c>
    </row>
    <row r="8245" spans="1:24" x14ac:dyDescent="0.25">
      <c r="A8245" t="s">
        <v>24</v>
      </c>
      <c r="B8245" t="s">
        <v>8502</v>
      </c>
      <c r="C8245" t="s">
        <v>4401</v>
      </c>
      <c r="D8245" t="s">
        <v>8495</v>
      </c>
      <c r="E8245" t="s">
        <v>569</v>
      </c>
      <c r="F8245" s="5">
        <v>0.37</v>
      </c>
      <c r="G8245" s="9">
        <v>0.1</v>
      </c>
      <c r="H8245" s="6">
        <f>G8245*100</f>
        <v>10</v>
      </c>
      <c r="I8245" t="s">
        <v>9716</v>
      </c>
      <c r="J8245" t="s">
        <v>10765</v>
      </c>
      <c r="K8245">
        <v>41</v>
      </c>
      <c r="L8245">
        <v>41</v>
      </c>
      <c r="M8245">
        <f>(F8245*(1+0.05))</f>
        <v>0.38850000000000001</v>
      </c>
      <c r="N8245">
        <f>IFERROR(ROUND(( (-1.208*LN(L8245) + 7.5474 + 4.6991*(2.71828^(-0.009*L8245)) + 0.0001*L8245*L8245 - 0.0432*L8245 + 4.7166)/3),2), " ")</f>
        <v>3.14</v>
      </c>
      <c r="O8245">
        <f>IFERROR(MAX(MIN(ROUND(N8245*(Q8245/P8245),2),4.5),1.9)," ")</f>
        <v>2.96</v>
      </c>
      <c r="P8245">
        <f>13.098*F8245^-1.237</f>
        <v>44.806338281983834</v>
      </c>
      <c r="Q8245">
        <f>13.098*M8245^-1.237</f>
        <v>42.182109086218873</v>
      </c>
      <c r="R8245" s="5">
        <f>IFERROR(ROUND(MAX(MIN((-105.4*LN(O8245) + 163.83),95),10),0)," ")</f>
        <v>49</v>
      </c>
      <c r="S8245" s="5" t="str">
        <f>IFERROR(CONCATENATE("(",R8245,",",ROUND((1.2*W8245),2),")")," ")</f>
        <v>(49,0.47)</v>
      </c>
      <c r="T8245">
        <f>R8245-L8245</f>
        <v>8</v>
      </c>
      <c r="U8245" s="7" t="str">
        <f>IF((AND(T8245=0,H8245&gt;=L8245)),"Don’t change bids","OK")</f>
        <v>OK</v>
      </c>
      <c r="V8245" t="e">
        <f>IF((MATCH(F8245,W8245,0)),"Same","Diff")</f>
        <v>#N/A</v>
      </c>
      <c r="W8245" s="5">
        <f>ROUND(M8245,2)</f>
        <v>0.39</v>
      </c>
      <c r="X8245" s="5">
        <v>0.39</v>
      </c>
    </row>
    <row r="8246" spans="1:24" x14ac:dyDescent="0.25">
      <c r="A8246" t="s">
        <v>24</v>
      </c>
      <c r="B8246" t="s">
        <v>8503</v>
      </c>
      <c r="C8246" t="s">
        <v>4401</v>
      </c>
      <c r="D8246" t="s">
        <v>8501</v>
      </c>
      <c r="E8246" t="s">
        <v>569</v>
      </c>
      <c r="F8246" s="5">
        <v>0.37</v>
      </c>
      <c r="G8246" s="9">
        <v>0.1</v>
      </c>
      <c r="H8246" s="6">
        <f>G8246*100</f>
        <v>10</v>
      </c>
      <c r="I8246" t="s">
        <v>9716</v>
      </c>
      <c r="J8246" t="s">
        <v>10765</v>
      </c>
      <c r="K8246">
        <v>41</v>
      </c>
      <c r="L8246">
        <v>41</v>
      </c>
      <c r="M8246">
        <f>(F8246*(1+0.05))</f>
        <v>0.38850000000000001</v>
      </c>
      <c r="N8246">
        <f>IFERROR(ROUND(( (-1.208*LN(L8246) + 7.5474 + 4.6991*(2.71828^(-0.009*L8246)) + 0.0001*L8246*L8246 - 0.0432*L8246 + 4.7166)/3),2), " ")</f>
        <v>3.14</v>
      </c>
      <c r="O8246">
        <f>IFERROR(MAX(MIN(ROUND(N8246*(Q8246/P8246),2),4.5),1.9)," ")</f>
        <v>2.96</v>
      </c>
      <c r="P8246">
        <f>13.098*F8246^-1.237</f>
        <v>44.806338281983834</v>
      </c>
      <c r="Q8246">
        <f>13.098*M8246^-1.237</f>
        <v>42.182109086218873</v>
      </c>
      <c r="R8246" s="5">
        <f>IFERROR(ROUND(MAX(MIN((-105.4*LN(O8246) + 163.83),95),10),0)," ")</f>
        <v>49</v>
      </c>
      <c r="S8246" s="5" t="str">
        <f>IFERROR(CONCATENATE("(",R8246,",",ROUND((1.2*W8246),2),")")," ")</f>
        <v>(49,0.47)</v>
      </c>
      <c r="T8246">
        <f>R8246-L8246</f>
        <v>8</v>
      </c>
      <c r="U8246" s="7" t="str">
        <f>IF((AND(T8246=0,H8246&gt;=L8246)),"Don’t change bids","OK")</f>
        <v>OK</v>
      </c>
      <c r="V8246" t="e">
        <f>IF((MATCH(F8246,W8246,0)),"Same","Diff")</f>
        <v>#N/A</v>
      </c>
      <c r="W8246" s="5">
        <f>ROUND(M8246,2)</f>
        <v>0.39</v>
      </c>
      <c r="X8246" s="5">
        <v>0.39</v>
      </c>
    </row>
    <row r="8247" spans="1:24" x14ac:dyDescent="0.25">
      <c r="A8247" t="s">
        <v>24</v>
      </c>
      <c r="B8247" t="s">
        <v>8504</v>
      </c>
      <c r="C8247" t="s">
        <v>4401</v>
      </c>
      <c r="D8247" t="s">
        <v>8497</v>
      </c>
      <c r="E8247" t="s">
        <v>569</v>
      </c>
      <c r="F8247" s="5">
        <v>0.37</v>
      </c>
      <c r="G8247" s="9">
        <v>0.1</v>
      </c>
      <c r="H8247" s="6">
        <f>G8247*100</f>
        <v>10</v>
      </c>
      <c r="I8247" t="s">
        <v>9716</v>
      </c>
      <c r="J8247" t="s">
        <v>10765</v>
      </c>
      <c r="K8247">
        <v>41</v>
      </c>
      <c r="L8247">
        <v>41</v>
      </c>
      <c r="M8247">
        <f>(F8247*(1+0.05))</f>
        <v>0.38850000000000001</v>
      </c>
      <c r="N8247">
        <f>IFERROR(ROUND(( (-1.208*LN(L8247) + 7.5474 + 4.6991*(2.71828^(-0.009*L8247)) + 0.0001*L8247*L8247 - 0.0432*L8247 + 4.7166)/3),2), " ")</f>
        <v>3.14</v>
      </c>
      <c r="O8247">
        <f>IFERROR(MAX(MIN(ROUND(N8247*(Q8247/P8247),2),4.5),1.9)," ")</f>
        <v>2.96</v>
      </c>
      <c r="P8247">
        <f>13.098*F8247^-1.237</f>
        <v>44.806338281983834</v>
      </c>
      <c r="Q8247">
        <f>13.098*M8247^-1.237</f>
        <v>42.182109086218873</v>
      </c>
      <c r="R8247" s="5">
        <f>IFERROR(ROUND(MAX(MIN((-105.4*LN(O8247) + 163.83),95),10),0)," ")</f>
        <v>49</v>
      </c>
      <c r="S8247" s="5" t="str">
        <f>IFERROR(CONCATENATE("(",R8247,",",ROUND((1.2*W8247),2),")")," ")</f>
        <v>(49,0.47)</v>
      </c>
      <c r="T8247">
        <f>R8247-L8247</f>
        <v>8</v>
      </c>
      <c r="U8247" s="7" t="str">
        <f>IF((AND(T8247=0,H8247&gt;=L8247)),"Don’t change bids","OK")</f>
        <v>OK</v>
      </c>
      <c r="V8247" t="e">
        <f>IF((MATCH(F8247,W8247,0)),"Same","Diff")</f>
        <v>#N/A</v>
      </c>
      <c r="W8247" s="5">
        <f>ROUND(M8247,2)</f>
        <v>0.39</v>
      </c>
      <c r="X8247" s="5">
        <v>0.39</v>
      </c>
    </row>
    <row r="8248" spans="1:24" x14ac:dyDescent="0.25">
      <c r="A8248" t="s">
        <v>24</v>
      </c>
      <c r="B8248" t="s">
        <v>8505</v>
      </c>
      <c r="C8248" t="s">
        <v>4401</v>
      </c>
      <c r="D8248" t="s">
        <v>8497</v>
      </c>
      <c r="E8248" t="s">
        <v>569</v>
      </c>
      <c r="F8248" s="5">
        <v>0.37</v>
      </c>
      <c r="G8248" s="9">
        <v>0.1</v>
      </c>
      <c r="H8248" s="6">
        <f>G8248*100</f>
        <v>10</v>
      </c>
      <c r="I8248" t="s">
        <v>9716</v>
      </c>
      <c r="J8248" t="s">
        <v>10765</v>
      </c>
      <c r="K8248">
        <v>41</v>
      </c>
      <c r="L8248">
        <v>41</v>
      </c>
      <c r="M8248">
        <f>(F8248*(1+0.05))</f>
        <v>0.38850000000000001</v>
      </c>
      <c r="N8248">
        <f>IFERROR(ROUND(( (-1.208*LN(L8248) + 7.5474 + 4.6991*(2.71828^(-0.009*L8248)) + 0.0001*L8248*L8248 - 0.0432*L8248 + 4.7166)/3),2), " ")</f>
        <v>3.14</v>
      </c>
      <c r="O8248">
        <f>IFERROR(MAX(MIN(ROUND(N8248*(Q8248/P8248),2),4.5),1.9)," ")</f>
        <v>2.96</v>
      </c>
      <c r="P8248">
        <f>13.098*F8248^-1.237</f>
        <v>44.806338281983834</v>
      </c>
      <c r="Q8248">
        <f>13.098*M8248^-1.237</f>
        <v>42.182109086218873</v>
      </c>
      <c r="R8248" s="5">
        <f>IFERROR(ROUND(MAX(MIN((-105.4*LN(O8248) + 163.83),95),10),0)," ")</f>
        <v>49</v>
      </c>
      <c r="S8248" s="5" t="str">
        <f>IFERROR(CONCATENATE("(",R8248,",",ROUND((1.2*W8248),2),")")," ")</f>
        <v>(49,0.47)</v>
      </c>
      <c r="T8248">
        <f>R8248-L8248</f>
        <v>8</v>
      </c>
      <c r="U8248" s="7" t="str">
        <f>IF((AND(T8248=0,H8248&gt;=L8248)),"Don’t change bids","OK")</f>
        <v>OK</v>
      </c>
      <c r="V8248" t="e">
        <f>IF((MATCH(F8248,W8248,0)),"Same","Diff")</f>
        <v>#N/A</v>
      </c>
      <c r="W8248" s="5">
        <f>ROUND(M8248,2)</f>
        <v>0.39</v>
      </c>
      <c r="X8248" s="5">
        <v>0.39</v>
      </c>
    </row>
    <row r="8249" spans="1:24" x14ac:dyDescent="0.25">
      <c r="A8249" t="s">
        <v>24</v>
      </c>
      <c r="B8249" t="s">
        <v>8506</v>
      </c>
      <c r="C8249" t="s">
        <v>4401</v>
      </c>
      <c r="D8249" t="s">
        <v>8497</v>
      </c>
      <c r="E8249" t="s">
        <v>569</v>
      </c>
      <c r="F8249" s="5">
        <v>0.37</v>
      </c>
      <c r="G8249" s="9">
        <v>0.1</v>
      </c>
      <c r="H8249" s="6">
        <f>G8249*100</f>
        <v>10</v>
      </c>
      <c r="I8249" t="s">
        <v>9716</v>
      </c>
      <c r="J8249" t="s">
        <v>10765</v>
      </c>
      <c r="K8249">
        <v>41</v>
      </c>
      <c r="L8249">
        <v>41</v>
      </c>
      <c r="M8249">
        <f>(F8249*(1+0.05))</f>
        <v>0.38850000000000001</v>
      </c>
      <c r="N8249">
        <f>IFERROR(ROUND(( (-1.208*LN(L8249) + 7.5474 + 4.6991*(2.71828^(-0.009*L8249)) + 0.0001*L8249*L8249 - 0.0432*L8249 + 4.7166)/3),2), " ")</f>
        <v>3.14</v>
      </c>
      <c r="O8249">
        <f>IFERROR(MAX(MIN(ROUND(N8249*(Q8249/P8249),2),4.5),1.9)," ")</f>
        <v>2.96</v>
      </c>
      <c r="P8249">
        <f>13.098*F8249^-1.237</f>
        <v>44.806338281983834</v>
      </c>
      <c r="Q8249">
        <f>13.098*M8249^-1.237</f>
        <v>42.182109086218873</v>
      </c>
      <c r="R8249" s="5">
        <f>IFERROR(ROUND(MAX(MIN((-105.4*LN(O8249) + 163.83),95),10),0)," ")</f>
        <v>49</v>
      </c>
      <c r="S8249" s="5" t="str">
        <f>IFERROR(CONCATENATE("(",R8249,",",ROUND((1.2*W8249),2),")")," ")</f>
        <v>(49,0.47)</v>
      </c>
      <c r="T8249">
        <f>R8249-L8249</f>
        <v>8</v>
      </c>
      <c r="U8249" s="7" t="str">
        <f>IF((AND(T8249=0,H8249&gt;=L8249)),"Don’t change bids","OK")</f>
        <v>OK</v>
      </c>
      <c r="V8249" t="e">
        <f>IF((MATCH(F8249,W8249,0)),"Same","Diff")</f>
        <v>#N/A</v>
      </c>
      <c r="W8249" s="5">
        <f>ROUND(M8249,2)</f>
        <v>0.39</v>
      </c>
      <c r="X8249" s="5">
        <v>0.39</v>
      </c>
    </row>
    <row r="8250" spans="1:24" x14ac:dyDescent="0.25">
      <c r="A8250" t="s">
        <v>24</v>
      </c>
      <c r="B8250" t="s">
        <v>8507</v>
      </c>
      <c r="C8250" t="s">
        <v>4401</v>
      </c>
      <c r="D8250" t="s">
        <v>8501</v>
      </c>
      <c r="E8250" t="s">
        <v>569</v>
      </c>
      <c r="F8250" s="5">
        <v>0.37</v>
      </c>
      <c r="G8250" s="9">
        <v>0.1</v>
      </c>
      <c r="H8250" s="6">
        <f>G8250*100</f>
        <v>10</v>
      </c>
      <c r="I8250" t="s">
        <v>9716</v>
      </c>
      <c r="J8250" t="s">
        <v>10765</v>
      </c>
      <c r="K8250">
        <v>41</v>
      </c>
      <c r="L8250">
        <v>41</v>
      </c>
      <c r="M8250">
        <f>(F8250*(1+0.05))</f>
        <v>0.38850000000000001</v>
      </c>
      <c r="N8250">
        <f>IFERROR(ROUND(( (-1.208*LN(L8250) + 7.5474 + 4.6991*(2.71828^(-0.009*L8250)) + 0.0001*L8250*L8250 - 0.0432*L8250 + 4.7166)/3),2), " ")</f>
        <v>3.14</v>
      </c>
      <c r="O8250">
        <f>IFERROR(MAX(MIN(ROUND(N8250*(Q8250/P8250),2),4.5),1.9)," ")</f>
        <v>2.96</v>
      </c>
      <c r="P8250">
        <f>13.098*F8250^-1.237</f>
        <v>44.806338281983834</v>
      </c>
      <c r="Q8250">
        <f>13.098*M8250^-1.237</f>
        <v>42.182109086218873</v>
      </c>
      <c r="R8250" s="5">
        <f>IFERROR(ROUND(MAX(MIN((-105.4*LN(O8250) + 163.83),95),10),0)," ")</f>
        <v>49</v>
      </c>
      <c r="S8250" s="5" t="str">
        <f>IFERROR(CONCATENATE("(",R8250,",",ROUND((1.2*W8250),2),")")," ")</f>
        <v>(49,0.47)</v>
      </c>
      <c r="T8250">
        <f>R8250-L8250</f>
        <v>8</v>
      </c>
      <c r="U8250" s="7" t="str">
        <f>IF((AND(T8250=0,H8250&gt;=L8250)),"Don’t change bids","OK")</f>
        <v>OK</v>
      </c>
      <c r="V8250" t="e">
        <f>IF((MATCH(F8250,W8250,0)),"Same","Diff")</f>
        <v>#N/A</v>
      </c>
      <c r="W8250" s="5">
        <f>ROUND(M8250,2)</f>
        <v>0.39</v>
      </c>
      <c r="X8250" s="5">
        <v>0.39</v>
      </c>
    </row>
    <row r="8251" spans="1:24" x14ac:dyDescent="0.25">
      <c r="A8251" t="s">
        <v>24</v>
      </c>
      <c r="B8251" t="s">
        <v>8508</v>
      </c>
      <c r="C8251" t="s">
        <v>4401</v>
      </c>
      <c r="D8251" t="s">
        <v>8499</v>
      </c>
      <c r="E8251" t="s">
        <v>4942</v>
      </c>
      <c r="F8251" s="5">
        <v>0.19</v>
      </c>
      <c r="G8251" s="9">
        <v>0.1</v>
      </c>
      <c r="H8251" s="6">
        <f>G8251*100</f>
        <v>10</v>
      </c>
      <c r="I8251" t="s">
        <v>10715</v>
      </c>
      <c r="J8251" t="s">
        <v>10765</v>
      </c>
      <c r="K8251">
        <v>41</v>
      </c>
      <c r="L8251">
        <v>41</v>
      </c>
      <c r="M8251">
        <f>(F8251*(1+0.05))</f>
        <v>0.19950000000000001</v>
      </c>
      <c r="N8251">
        <f>IFERROR(ROUND(( (-1.208*LN(L8251) + 7.5474 + 4.6991*(2.71828^(-0.009*L8251)) + 0.0001*L8251*L8251 - 0.0432*L8251 + 4.7166)/3),2), " ")</f>
        <v>3.14</v>
      </c>
      <c r="O8251">
        <f>IFERROR(MAX(MIN(ROUND(N8251*(Q8251/P8251),2),4.5),1.9)," ")</f>
        <v>2.96</v>
      </c>
      <c r="P8251">
        <f>13.098*F8251^-1.237</f>
        <v>102.18491351818821</v>
      </c>
      <c r="Q8251">
        <f>13.098*M8251^-1.237</f>
        <v>96.200121104812865</v>
      </c>
      <c r="R8251" s="5">
        <f>IFERROR(ROUND(MAX(MIN((-105.4*LN(O8251) + 163.83),95),10),0)," ")</f>
        <v>49</v>
      </c>
      <c r="S8251" s="5" t="str">
        <f>IFERROR(CONCATENATE("(",R8251,",",ROUND((1.2*W8251),2),")")," ")</f>
        <v>(49,0.24)</v>
      </c>
      <c r="T8251">
        <f>R8251-L8251</f>
        <v>8</v>
      </c>
      <c r="U8251" s="7" t="str">
        <f>IF((AND(T8251=0,H8251&gt;=L8251)),"Don’t change bids","OK")</f>
        <v>OK</v>
      </c>
      <c r="V8251" t="e">
        <f>IF((MATCH(F8251,W8251,0)),"Same","Diff")</f>
        <v>#N/A</v>
      </c>
      <c r="W8251" s="5">
        <f>ROUND(M8251,2)</f>
        <v>0.2</v>
      </c>
      <c r="X8251" s="5">
        <v>0.2</v>
      </c>
    </row>
    <row r="8252" spans="1:24" x14ac:dyDescent="0.25">
      <c r="A8252" t="s">
        <v>24</v>
      </c>
      <c r="B8252" t="s">
        <v>8509</v>
      </c>
      <c r="C8252" t="s">
        <v>4401</v>
      </c>
      <c r="D8252" t="s">
        <v>8501</v>
      </c>
      <c r="E8252" t="s">
        <v>569</v>
      </c>
      <c r="F8252" s="5">
        <v>0.37</v>
      </c>
      <c r="G8252" s="9">
        <v>0.1</v>
      </c>
      <c r="H8252" s="6">
        <f>G8252*100</f>
        <v>10</v>
      </c>
      <c r="I8252" t="s">
        <v>9716</v>
      </c>
      <c r="J8252" t="s">
        <v>10765</v>
      </c>
      <c r="K8252">
        <v>41</v>
      </c>
      <c r="L8252">
        <v>41</v>
      </c>
      <c r="M8252">
        <f>(F8252*(1+0.05))</f>
        <v>0.38850000000000001</v>
      </c>
      <c r="N8252">
        <f>IFERROR(ROUND(( (-1.208*LN(L8252) + 7.5474 + 4.6991*(2.71828^(-0.009*L8252)) + 0.0001*L8252*L8252 - 0.0432*L8252 + 4.7166)/3),2), " ")</f>
        <v>3.14</v>
      </c>
      <c r="O8252">
        <f>IFERROR(MAX(MIN(ROUND(N8252*(Q8252/P8252),2),4.5),1.9)," ")</f>
        <v>2.96</v>
      </c>
      <c r="P8252">
        <f>13.098*F8252^-1.237</f>
        <v>44.806338281983834</v>
      </c>
      <c r="Q8252">
        <f>13.098*M8252^-1.237</f>
        <v>42.182109086218873</v>
      </c>
      <c r="R8252" s="5">
        <f>IFERROR(ROUND(MAX(MIN((-105.4*LN(O8252) + 163.83),95),10),0)," ")</f>
        <v>49</v>
      </c>
      <c r="S8252" s="5" t="str">
        <f>IFERROR(CONCATENATE("(",R8252,",",ROUND((1.2*W8252),2),")")," ")</f>
        <v>(49,0.47)</v>
      </c>
      <c r="T8252">
        <f>R8252-L8252</f>
        <v>8</v>
      </c>
      <c r="U8252" s="7" t="str">
        <f>IF((AND(T8252=0,H8252&gt;=L8252)),"Don’t change bids","OK")</f>
        <v>OK</v>
      </c>
      <c r="V8252" t="e">
        <f>IF((MATCH(F8252,W8252,0)),"Same","Diff")</f>
        <v>#N/A</v>
      </c>
      <c r="W8252" s="5">
        <f>ROUND(M8252,2)</f>
        <v>0.39</v>
      </c>
      <c r="X8252" s="5">
        <v>0.39</v>
      </c>
    </row>
    <row r="8253" spans="1:24" x14ac:dyDescent="0.25">
      <c r="A8253" t="s">
        <v>24</v>
      </c>
      <c r="B8253" t="s">
        <v>8510</v>
      </c>
      <c r="C8253" t="s">
        <v>4401</v>
      </c>
      <c r="D8253" t="s">
        <v>8501</v>
      </c>
      <c r="E8253" t="s">
        <v>569</v>
      </c>
      <c r="F8253" s="5">
        <v>0.37</v>
      </c>
      <c r="G8253" s="9">
        <v>0.1</v>
      </c>
      <c r="H8253" s="6">
        <f>G8253*100</f>
        <v>10</v>
      </c>
      <c r="I8253" t="s">
        <v>9716</v>
      </c>
      <c r="J8253" t="s">
        <v>10765</v>
      </c>
      <c r="K8253">
        <v>41</v>
      </c>
      <c r="L8253">
        <v>41</v>
      </c>
      <c r="M8253">
        <f>(F8253*(1+0.05))</f>
        <v>0.38850000000000001</v>
      </c>
      <c r="N8253">
        <f>IFERROR(ROUND(( (-1.208*LN(L8253) + 7.5474 + 4.6991*(2.71828^(-0.009*L8253)) + 0.0001*L8253*L8253 - 0.0432*L8253 + 4.7166)/3),2), " ")</f>
        <v>3.14</v>
      </c>
      <c r="O8253">
        <f>IFERROR(MAX(MIN(ROUND(N8253*(Q8253/P8253),2),4.5),1.9)," ")</f>
        <v>2.96</v>
      </c>
      <c r="P8253">
        <f>13.098*F8253^-1.237</f>
        <v>44.806338281983834</v>
      </c>
      <c r="Q8253">
        <f>13.098*M8253^-1.237</f>
        <v>42.182109086218873</v>
      </c>
      <c r="R8253" s="5">
        <f>IFERROR(ROUND(MAX(MIN((-105.4*LN(O8253) + 163.83),95),10),0)," ")</f>
        <v>49</v>
      </c>
      <c r="S8253" s="5" t="str">
        <f>IFERROR(CONCATENATE("(",R8253,",",ROUND((1.2*W8253),2),")")," ")</f>
        <v>(49,0.47)</v>
      </c>
      <c r="T8253">
        <f>R8253-L8253</f>
        <v>8</v>
      </c>
      <c r="U8253" s="7" t="str">
        <f>IF((AND(T8253=0,H8253&gt;=L8253)),"Don’t change bids","OK")</f>
        <v>OK</v>
      </c>
      <c r="V8253" t="e">
        <f>IF((MATCH(F8253,W8253,0)),"Same","Diff")</f>
        <v>#N/A</v>
      </c>
      <c r="W8253" s="5">
        <f>ROUND(M8253,2)</f>
        <v>0.39</v>
      </c>
      <c r="X8253" s="5">
        <v>0.39</v>
      </c>
    </row>
    <row r="8254" spans="1:24" x14ac:dyDescent="0.25">
      <c r="A8254" t="s">
        <v>24</v>
      </c>
      <c r="B8254" t="s">
        <v>8511</v>
      </c>
      <c r="C8254" t="s">
        <v>4401</v>
      </c>
      <c r="D8254" t="s">
        <v>8501</v>
      </c>
      <c r="E8254" t="s">
        <v>569</v>
      </c>
      <c r="F8254" s="5">
        <v>0.37</v>
      </c>
      <c r="G8254" s="9">
        <v>0.1</v>
      </c>
      <c r="H8254" s="6">
        <f>G8254*100</f>
        <v>10</v>
      </c>
      <c r="I8254" t="s">
        <v>9716</v>
      </c>
      <c r="J8254" t="s">
        <v>10765</v>
      </c>
      <c r="K8254">
        <v>41</v>
      </c>
      <c r="L8254">
        <v>41</v>
      </c>
      <c r="M8254">
        <f>(F8254*(1+0.05))</f>
        <v>0.38850000000000001</v>
      </c>
      <c r="N8254">
        <f>IFERROR(ROUND(( (-1.208*LN(L8254) + 7.5474 + 4.6991*(2.71828^(-0.009*L8254)) + 0.0001*L8254*L8254 - 0.0432*L8254 + 4.7166)/3),2), " ")</f>
        <v>3.14</v>
      </c>
      <c r="O8254">
        <f>IFERROR(MAX(MIN(ROUND(N8254*(Q8254/P8254),2),4.5),1.9)," ")</f>
        <v>2.96</v>
      </c>
      <c r="P8254">
        <f>13.098*F8254^-1.237</f>
        <v>44.806338281983834</v>
      </c>
      <c r="Q8254">
        <f>13.098*M8254^-1.237</f>
        <v>42.182109086218873</v>
      </c>
      <c r="R8254" s="5">
        <f>IFERROR(ROUND(MAX(MIN((-105.4*LN(O8254) + 163.83),95),10),0)," ")</f>
        <v>49</v>
      </c>
      <c r="S8254" s="5" t="str">
        <f>IFERROR(CONCATENATE("(",R8254,",",ROUND((1.2*W8254),2),")")," ")</f>
        <v>(49,0.47)</v>
      </c>
      <c r="T8254">
        <f>R8254-L8254</f>
        <v>8</v>
      </c>
      <c r="U8254" s="7" t="str">
        <f>IF((AND(T8254=0,H8254&gt;=L8254)),"Don’t change bids","OK")</f>
        <v>OK</v>
      </c>
      <c r="V8254" t="e">
        <f>IF((MATCH(F8254,W8254,0)),"Same","Diff")</f>
        <v>#N/A</v>
      </c>
      <c r="W8254" s="5">
        <f>ROUND(M8254,2)</f>
        <v>0.39</v>
      </c>
      <c r="X8254" s="5">
        <v>0.39</v>
      </c>
    </row>
    <row r="8255" spans="1:24" x14ac:dyDescent="0.25">
      <c r="A8255" t="s">
        <v>24</v>
      </c>
      <c r="B8255" t="s">
        <v>8512</v>
      </c>
      <c r="C8255" t="s">
        <v>4401</v>
      </c>
      <c r="D8255" t="s">
        <v>8495</v>
      </c>
      <c r="E8255" t="s">
        <v>4090</v>
      </c>
      <c r="F8255" s="5">
        <v>0.36</v>
      </c>
      <c r="G8255" s="9">
        <v>0.1</v>
      </c>
      <c r="H8255" s="6">
        <f>G8255*100</f>
        <v>10</v>
      </c>
      <c r="I8255" t="s">
        <v>10682</v>
      </c>
      <c r="J8255" t="s">
        <v>10765</v>
      </c>
      <c r="K8255">
        <v>41</v>
      </c>
      <c r="L8255">
        <v>41</v>
      </c>
      <c r="M8255">
        <f>(F8255*(1+0.05))</f>
        <v>0.378</v>
      </c>
      <c r="N8255">
        <f>IFERROR(ROUND(( (-1.208*LN(L8255) + 7.5474 + 4.6991*(2.71828^(-0.009*L8255)) + 0.0001*L8255*L8255 - 0.0432*L8255 + 4.7166)/3),2), " ")</f>
        <v>3.14</v>
      </c>
      <c r="O8255">
        <f>IFERROR(MAX(MIN(ROUND(N8255*(Q8255/P8255),2),4.5),1.9)," ")</f>
        <v>2.96</v>
      </c>
      <c r="P8255">
        <f>13.098*F8255^-1.237</f>
        <v>46.350966313994896</v>
      </c>
      <c r="Q8255">
        <f>13.098*M8255^-1.237</f>
        <v>43.636270944612029</v>
      </c>
      <c r="R8255" s="5">
        <f>IFERROR(ROUND(MAX(MIN((-105.4*LN(O8255) + 163.83),95),10),0)," ")</f>
        <v>49</v>
      </c>
      <c r="S8255" s="5" t="str">
        <f>IFERROR(CONCATENATE("(",R8255,",",ROUND((1.2*W8255),2),")")," ")</f>
        <v>(49,0.46)</v>
      </c>
      <c r="T8255">
        <f>R8255-L8255</f>
        <v>8</v>
      </c>
      <c r="U8255" s="7" t="str">
        <f>IF((AND(T8255=0,H8255&gt;=L8255)),"Don’t change bids","OK")</f>
        <v>OK</v>
      </c>
      <c r="V8255" t="e">
        <f>IF((MATCH(F8255,W8255,0)),"Same","Diff")</f>
        <v>#N/A</v>
      </c>
      <c r="W8255" s="5">
        <f>ROUND(M8255,2)</f>
        <v>0.38</v>
      </c>
      <c r="X8255" s="5">
        <v>0.38</v>
      </c>
    </row>
    <row r="8256" spans="1:24" x14ac:dyDescent="0.25">
      <c r="A8256" t="s">
        <v>24</v>
      </c>
      <c r="B8256" t="s">
        <v>8513</v>
      </c>
      <c r="C8256" t="s">
        <v>4401</v>
      </c>
      <c r="D8256" t="s">
        <v>8501</v>
      </c>
      <c r="E8256" t="s">
        <v>569</v>
      </c>
      <c r="F8256" s="5">
        <v>0.37</v>
      </c>
      <c r="G8256" s="9">
        <v>0.1</v>
      </c>
      <c r="H8256" s="6">
        <f>G8256*100</f>
        <v>10</v>
      </c>
      <c r="I8256" t="s">
        <v>9716</v>
      </c>
      <c r="J8256" t="s">
        <v>10765</v>
      </c>
      <c r="K8256">
        <v>41</v>
      </c>
      <c r="L8256">
        <v>41</v>
      </c>
      <c r="M8256">
        <f>(F8256*(1+0.05))</f>
        <v>0.38850000000000001</v>
      </c>
      <c r="N8256">
        <f>IFERROR(ROUND(( (-1.208*LN(L8256) + 7.5474 + 4.6991*(2.71828^(-0.009*L8256)) + 0.0001*L8256*L8256 - 0.0432*L8256 + 4.7166)/3),2), " ")</f>
        <v>3.14</v>
      </c>
      <c r="O8256">
        <f>IFERROR(MAX(MIN(ROUND(N8256*(Q8256/P8256),2),4.5),1.9)," ")</f>
        <v>2.96</v>
      </c>
      <c r="P8256">
        <f>13.098*F8256^-1.237</f>
        <v>44.806338281983834</v>
      </c>
      <c r="Q8256">
        <f>13.098*M8256^-1.237</f>
        <v>42.182109086218873</v>
      </c>
      <c r="R8256" s="5">
        <f>IFERROR(ROUND(MAX(MIN((-105.4*LN(O8256) + 163.83),95),10),0)," ")</f>
        <v>49</v>
      </c>
      <c r="S8256" s="5" t="str">
        <f>IFERROR(CONCATENATE("(",R8256,",",ROUND((1.2*W8256),2),")")," ")</f>
        <v>(49,0.47)</v>
      </c>
      <c r="T8256">
        <f>R8256-L8256</f>
        <v>8</v>
      </c>
      <c r="U8256" s="7" t="str">
        <f>IF((AND(T8256=0,H8256&gt;=L8256)),"Don’t change bids","OK")</f>
        <v>OK</v>
      </c>
      <c r="V8256" t="e">
        <f>IF((MATCH(F8256,W8256,0)),"Same","Diff")</f>
        <v>#N/A</v>
      </c>
      <c r="W8256" s="5">
        <f>ROUND(M8256,2)</f>
        <v>0.39</v>
      </c>
      <c r="X8256" s="5">
        <v>0.39</v>
      </c>
    </row>
    <row r="8257" spans="1:24" x14ac:dyDescent="0.25">
      <c r="A8257" t="s">
        <v>24</v>
      </c>
      <c r="B8257" t="s">
        <v>8514</v>
      </c>
      <c r="C8257" t="s">
        <v>4401</v>
      </c>
      <c r="D8257" t="s">
        <v>8497</v>
      </c>
      <c r="E8257" t="s">
        <v>569</v>
      </c>
      <c r="F8257" s="5">
        <v>0.37</v>
      </c>
      <c r="G8257" s="9">
        <v>0.1</v>
      </c>
      <c r="H8257" s="6">
        <f>G8257*100</f>
        <v>10</v>
      </c>
      <c r="I8257" t="s">
        <v>9716</v>
      </c>
      <c r="J8257" t="s">
        <v>10765</v>
      </c>
      <c r="K8257">
        <v>41</v>
      </c>
      <c r="L8257">
        <v>41</v>
      </c>
      <c r="M8257">
        <f>(F8257*(1+0.05))</f>
        <v>0.38850000000000001</v>
      </c>
      <c r="N8257">
        <f>IFERROR(ROUND(( (-1.208*LN(L8257) + 7.5474 + 4.6991*(2.71828^(-0.009*L8257)) + 0.0001*L8257*L8257 - 0.0432*L8257 + 4.7166)/3),2), " ")</f>
        <v>3.14</v>
      </c>
      <c r="O8257">
        <f>IFERROR(MAX(MIN(ROUND(N8257*(Q8257/P8257),2),4.5),1.9)," ")</f>
        <v>2.96</v>
      </c>
      <c r="P8257">
        <f>13.098*F8257^-1.237</f>
        <v>44.806338281983834</v>
      </c>
      <c r="Q8257">
        <f>13.098*M8257^-1.237</f>
        <v>42.182109086218873</v>
      </c>
      <c r="R8257" s="5">
        <f>IFERROR(ROUND(MAX(MIN((-105.4*LN(O8257) + 163.83),95),10),0)," ")</f>
        <v>49</v>
      </c>
      <c r="S8257" s="5" t="str">
        <f>IFERROR(CONCATENATE("(",R8257,",",ROUND((1.2*W8257),2),")")," ")</f>
        <v>(49,0.47)</v>
      </c>
      <c r="T8257">
        <f>R8257-L8257</f>
        <v>8</v>
      </c>
      <c r="U8257" s="7" t="str">
        <f>IF((AND(T8257=0,H8257&gt;=L8257)),"Don’t change bids","OK")</f>
        <v>OK</v>
      </c>
      <c r="V8257" t="e">
        <f>IF((MATCH(F8257,W8257,0)),"Same","Diff")</f>
        <v>#N/A</v>
      </c>
      <c r="W8257" s="5">
        <f>ROUND(M8257,2)</f>
        <v>0.39</v>
      </c>
      <c r="X8257" s="5">
        <v>0.39</v>
      </c>
    </row>
    <row r="8258" spans="1:24" x14ac:dyDescent="0.25">
      <c r="A8258" t="s">
        <v>24</v>
      </c>
      <c r="B8258" t="s">
        <v>8515</v>
      </c>
      <c r="C8258" t="s">
        <v>4401</v>
      </c>
      <c r="D8258" t="s">
        <v>8501</v>
      </c>
      <c r="E8258" t="s">
        <v>569</v>
      </c>
      <c r="F8258" s="5">
        <v>0.37</v>
      </c>
      <c r="G8258" s="9">
        <v>0.1</v>
      </c>
      <c r="H8258" s="6">
        <f>G8258*100</f>
        <v>10</v>
      </c>
      <c r="I8258" t="s">
        <v>9716</v>
      </c>
      <c r="J8258" t="s">
        <v>10765</v>
      </c>
      <c r="K8258">
        <v>41</v>
      </c>
      <c r="L8258">
        <v>41</v>
      </c>
      <c r="M8258">
        <f>(F8258*(1+0.05))</f>
        <v>0.38850000000000001</v>
      </c>
      <c r="N8258">
        <f>IFERROR(ROUND(( (-1.208*LN(L8258) + 7.5474 + 4.6991*(2.71828^(-0.009*L8258)) + 0.0001*L8258*L8258 - 0.0432*L8258 + 4.7166)/3),2), " ")</f>
        <v>3.14</v>
      </c>
      <c r="O8258">
        <f>IFERROR(MAX(MIN(ROUND(N8258*(Q8258/P8258),2),4.5),1.9)," ")</f>
        <v>2.96</v>
      </c>
      <c r="P8258">
        <f>13.098*F8258^-1.237</f>
        <v>44.806338281983834</v>
      </c>
      <c r="Q8258">
        <f>13.098*M8258^-1.237</f>
        <v>42.182109086218873</v>
      </c>
      <c r="R8258" s="5">
        <f>IFERROR(ROUND(MAX(MIN((-105.4*LN(O8258) + 163.83),95),10),0)," ")</f>
        <v>49</v>
      </c>
      <c r="S8258" s="5" t="str">
        <f>IFERROR(CONCATENATE("(",R8258,",",ROUND((1.2*W8258),2),")")," ")</f>
        <v>(49,0.47)</v>
      </c>
      <c r="T8258">
        <f>R8258-L8258</f>
        <v>8</v>
      </c>
      <c r="U8258" s="7" t="str">
        <f>IF((AND(T8258=0,H8258&gt;=L8258)),"Don’t change bids","OK")</f>
        <v>OK</v>
      </c>
      <c r="V8258" t="e">
        <f>IF((MATCH(F8258,W8258,0)),"Same","Diff")</f>
        <v>#N/A</v>
      </c>
      <c r="W8258" s="5">
        <f>ROUND(M8258,2)</f>
        <v>0.39</v>
      </c>
      <c r="X8258" s="5">
        <v>0.39</v>
      </c>
    </row>
    <row r="8259" spans="1:24" x14ac:dyDescent="0.25">
      <c r="A8259" t="s">
        <v>24</v>
      </c>
      <c r="B8259" t="s">
        <v>8516</v>
      </c>
      <c r="C8259" t="s">
        <v>4401</v>
      </c>
      <c r="D8259" t="s">
        <v>8497</v>
      </c>
      <c r="E8259" t="s">
        <v>569</v>
      </c>
      <c r="F8259" s="5">
        <v>0.37</v>
      </c>
      <c r="G8259" s="9">
        <v>0.1</v>
      </c>
      <c r="H8259" s="6">
        <f>G8259*100</f>
        <v>10</v>
      </c>
      <c r="I8259" t="s">
        <v>9716</v>
      </c>
      <c r="J8259" t="s">
        <v>10765</v>
      </c>
      <c r="K8259">
        <v>41</v>
      </c>
      <c r="L8259">
        <v>41</v>
      </c>
      <c r="M8259">
        <f>(F8259*(1+0.05))</f>
        <v>0.38850000000000001</v>
      </c>
      <c r="N8259">
        <f>IFERROR(ROUND(( (-1.208*LN(L8259) + 7.5474 + 4.6991*(2.71828^(-0.009*L8259)) + 0.0001*L8259*L8259 - 0.0432*L8259 + 4.7166)/3),2), " ")</f>
        <v>3.14</v>
      </c>
      <c r="O8259">
        <f>IFERROR(MAX(MIN(ROUND(N8259*(Q8259/P8259),2),4.5),1.9)," ")</f>
        <v>2.96</v>
      </c>
      <c r="P8259">
        <f>13.098*F8259^-1.237</f>
        <v>44.806338281983834</v>
      </c>
      <c r="Q8259">
        <f>13.098*M8259^-1.237</f>
        <v>42.182109086218873</v>
      </c>
      <c r="R8259" s="5">
        <f>IFERROR(ROUND(MAX(MIN((-105.4*LN(O8259) + 163.83),95),10),0)," ")</f>
        <v>49</v>
      </c>
      <c r="S8259" s="5" t="str">
        <f>IFERROR(CONCATENATE("(",R8259,",",ROUND((1.2*W8259),2),")")," ")</f>
        <v>(49,0.47)</v>
      </c>
      <c r="T8259">
        <f>R8259-L8259</f>
        <v>8</v>
      </c>
      <c r="U8259" s="7" t="str">
        <f>IF((AND(T8259=0,H8259&gt;=L8259)),"Don’t change bids","OK")</f>
        <v>OK</v>
      </c>
      <c r="V8259" t="e">
        <f>IF((MATCH(F8259,W8259,0)),"Same","Diff")</f>
        <v>#N/A</v>
      </c>
      <c r="W8259" s="5">
        <f>ROUND(M8259,2)</f>
        <v>0.39</v>
      </c>
      <c r="X8259" s="5">
        <v>0.39</v>
      </c>
    </row>
    <row r="8260" spans="1:24" x14ac:dyDescent="0.25">
      <c r="A8260" t="s">
        <v>24</v>
      </c>
      <c r="B8260" t="s">
        <v>8517</v>
      </c>
      <c r="C8260" t="s">
        <v>4401</v>
      </c>
      <c r="D8260" t="s">
        <v>8497</v>
      </c>
      <c r="E8260" t="s">
        <v>569</v>
      </c>
      <c r="F8260" s="5">
        <v>0.37</v>
      </c>
      <c r="G8260" s="9">
        <v>0.1</v>
      </c>
      <c r="H8260" s="6">
        <f>G8260*100</f>
        <v>10</v>
      </c>
      <c r="I8260" t="s">
        <v>9716</v>
      </c>
      <c r="J8260" t="s">
        <v>10765</v>
      </c>
      <c r="K8260">
        <v>41</v>
      </c>
      <c r="L8260">
        <v>41</v>
      </c>
      <c r="M8260">
        <f>(F8260*(1+0.05))</f>
        <v>0.38850000000000001</v>
      </c>
      <c r="N8260">
        <f>IFERROR(ROUND(( (-1.208*LN(L8260) + 7.5474 + 4.6991*(2.71828^(-0.009*L8260)) + 0.0001*L8260*L8260 - 0.0432*L8260 + 4.7166)/3),2), " ")</f>
        <v>3.14</v>
      </c>
      <c r="O8260">
        <f>IFERROR(MAX(MIN(ROUND(N8260*(Q8260/P8260),2),4.5),1.9)," ")</f>
        <v>2.96</v>
      </c>
      <c r="P8260">
        <f>13.098*F8260^-1.237</f>
        <v>44.806338281983834</v>
      </c>
      <c r="Q8260">
        <f>13.098*M8260^-1.237</f>
        <v>42.182109086218873</v>
      </c>
      <c r="R8260" s="5">
        <f>IFERROR(ROUND(MAX(MIN((-105.4*LN(O8260) + 163.83),95),10),0)," ")</f>
        <v>49</v>
      </c>
      <c r="S8260" s="5" t="str">
        <f>IFERROR(CONCATENATE("(",R8260,",",ROUND((1.2*W8260),2),")")," ")</f>
        <v>(49,0.47)</v>
      </c>
      <c r="T8260">
        <f>R8260-L8260</f>
        <v>8</v>
      </c>
      <c r="U8260" s="7" t="str">
        <f>IF((AND(T8260=0,H8260&gt;=L8260)),"Don’t change bids","OK")</f>
        <v>OK</v>
      </c>
      <c r="V8260" t="e">
        <f>IF((MATCH(F8260,W8260,0)),"Same","Diff")</f>
        <v>#N/A</v>
      </c>
      <c r="W8260" s="5">
        <f>ROUND(M8260,2)</f>
        <v>0.39</v>
      </c>
      <c r="X8260" s="5">
        <v>0.39</v>
      </c>
    </row>
    <row r="8261" spans="1:24" x14ac:dyDescent="0.25">
      <c r="A8261" t="s">
        <v>24</v>
      </c>
      <c r="B8261" t="s">
        <v>8518</v>
      </c>
      <c r="C8261" t="s">
        <v>4401</v>
      </c>
      <c r="D8261" t="s">
        <v>8497</v>
      </c>
      <c r="E8261" t="s">
        <v>569</v>
      </c>
      <c r="F8261" s="5">
        <v>0.37</v>
      </c>
      <c r="G8261" s="9">
        <v>0.1</v>
      </c>
      <c r="H8261" s="6">
        <f>G8261*100</f>
        <v>10</v>
      </c>
      <c r="I8261" t="s">
        <v>9716</v>
      </c>
      <c r="J8261" t="s">
        <v>10765</v>
      </c>
      <c r="K8261">
        <v>41</v>
      </c>
      <c r="L8261">
        <v>41</v>
      </c>
      <c r="M8261">
        <f>(F8261*(1+0.05))</f>
        <v>0.38850000000000001</v>
      </c>
      <c r="N8261">
        <f>IFERROR(ROUND(( (-1.208*LN(L8261) + 7.5474 + 4.6991*(2.71828^(-0.009*L8261)) + 0.0001*L8261*L8261 - 0.0432*L8261 + 4.7166)/3),2), " ")</f>
        <v>3.14</v>
      </c>
      <c r="O8261">
        <f>IFERROR(MAX(MIN(ROUND(N8261*(Q8261/P8261),2),4.5),1.9)," ")</f>
        <v>2.96</v>
      </c>
      <c r="P8261">
        <f>13.098*F8261^-1.237</f>
        <v>44.806338281983834</v>
      </c>
      <c r="Q8261">
        <f>13.098*M8261^-1.237</f>
        <v>42.182109086218873</v>
      </c>
      <c r="R8261" s="5">
        <f>IFERROR(ROUND(MAX(MIN((-105.4*LN(O8261) + 163.83),95),10),0)," ")</f>
        <v>49</v>
      </c>
      <c r="S8261" s="5" t="str">
        <f>IFERROR(CONCATENATE("(",R8261,",",ROUND((1.2*W8261),2),")")," ")</f>
        <v>(49,0.47)</v>
      </c>
      <c r="T8261">
        <f>R8261-L8261</f>
        <v>8</v>
      </c>
      <c r="U8261" s="7" t="str">
        <f>IF((AND(T8261=0,H8261&gt;=L8261)),"Don’t change bids","OK")</f>
        <v>OK</v>
      </c>
      <c r="V8261" t="e">
        <f>IF((MATCH(F8261,W8261,0)),"Same","Diff")</f>
        <v>#N/A</v>
      </c>
      <c r="W8261" s="5">
        <f>ROUND(M8261,2)</f>
        <v>0.39</v>
      </c>
      <c r="X8261" s="5">
        <v>0.39</v>
      </c>
    </row>
    <row r="8262" spans="1:24" x14ac:dyDescent="0.25">
      <c r="A8262" t="s">
        <v>24</v>
      </c>
      <c r="B8262" t="s">
        <v>8519</v>
      </c>
      <c r="C8262" t="s">
        <v>4401</v>
      </c>
      <c r="D8262" t="s">
        <v>5931</v>
      </c>
      <c r="E8262" t="s">
        <v>569</v>
      </c>
      <c r="F8262" s="5">
        <v>0.37</v>
      </c>
      <c r="G8262" s="9">
        <v>0.1</v>
      </c>
      <c r="H8262" s="6">
        <f>G8262*100</f>
        <v>10</v>
      </c>
      <c r="I8262" t="s">
        <v>9716</v>
      </c>
      <c r="J8262" t="s">
        <v>10765</v>
      </c>
      <c r="K8262">
        <v>41</v>
      </c>
      <c r="L8262">
        <v>41</v>
      </c>
      <c r="M8262">
        <f>(F8262*(1+0.05))</f>
        <v>0.38850000000000001</v>
      </c>
      <c r="N8262">
        <f>IFERROR(ROUND(( (-1.208*LN(L8262) + 7.5474 + 4.6991*(2.71828^(-0.009*L8262)) + 0.0001*L8262*L8262 - 0.0432*L8262 + 4.7166)/3),2), " ")</f>
        <v>3.14</v>
      </c>
      <c r="O8262">
        <f>IFERROR(MAX(MIN(ROUND(N8262*(Q8262/P8262),2),4.5),1.9)," ")</f>
        <v>2.96</v>
      </c>
      <c r="P8262">
        <f>13.098*F8262^-1.237</f>
        <v>44.806338281983834</v>
      </c>
      <c r="Q8262">
        <f>13.098*M8262^-1.237</f>
        <v>42.182109086218873</v>
      </c>
      <c r="R8262" s="5">
        <f>IFERROR(ROUND(MAX(MIN((-105.4*LN(O8262) + 163.83),95),10),0)," ")</f>
        <v>49</v>
      </c>
      <c r="S8262" s="5" t="str">
        <f>IFERROR(CONCATENATE("(",R8262,",",ROUND((1.2*W8262),2),")")," ")</f>
        <v>(49,0.47)</v>
      </c>
      <c r="T8262">
        <f>R8262-L8262</f>
        <v>8</v>
      </c>
      <c r="U8262" s="7" t="str">
        <f>IF((AND(T8262=0,H8262&gt;=L8262)),"Don’t change bids","OK")</f>
        <v>OK</v>
      </c>
      <c r="V8262" t="e">
        <f>IF((MATCH(F8262,W8262,0)),"Same","Diff")</f>
        <v>#N/A</v>
      </c>
      <c r="W8262" s="5">
        <f>ROUND(M8262,2)</f>
        <v>0.39</v>
      </c>
      <c r="X8262" s="5">
        <v>0.39</v>
      </c>
    </row>
    <row r="8263" spans="1:24" x14ac:dyDescent="0.25">
      <c r="A8263" t="s">
        <v>24</v>
      </c>
      <c r="B8263" t="s">
        <v>8520</v>
      </c>
      <c r="C8263" t="s">
        <v>4401</v>
      </c>
      <c r="D8263" t="s">
        <v>5952</v>
      </c>
      <c r="E8263" t="s">
        <v>569</v>
      </c>
      <c r="F8263" s="5">
        <v>0.37</v>
      </c>
      <c r="G8263" s="9">
        <v>0.1</v>
      </c>
      <c r="H8263" s="6">
        <f>G8263*100</f>
        <v>10</v>
      </c>
      <c r="I8263" t="s">
        <v>9716</v>
      </c>
      <c r="J8263" t="s">
        <v>10765</v>
      </c>
      <c r="K8263">
        <v>41</v>
      </c>
      <c r="L8263">
        <v>41</v>
      </c>
      <c r="M8263">
        <f>(F8263*(1+0.05))</f>
        <v>0.38850000000000001</v>
      </c>
      <c r="N8263">
        <f>IFERROR(ROUND(( (-1.208*LN(L8263) + 7.5474 + 4.6991*(2.71828^(-0.009*L8263)) + 0.0001*L8263*L8263 - 0.0432*L8263 + 4.7166)/3),2), " ")</f>
        <v>3.14</v>
      </c>
      <c r="O8263">
        <f>IFERROR(MAX(MIN(ROUND(N8263*(Q8263/P8263),2),4.5),1.9)," ")</f>
        <v>2.96</v>
      </c>
      <c r="P8263">
        <f>13.098*F8263^-1.237</f>
        <v>44.806338281983834</v>
      </c>
      <c r="Q8263">
        <f>13.098*M8263^-1.237</f>
        <v>42.182109086218873</v>
      </c>
      <c r="R8263" s="5">
        <f>IFERROR(ROUND(MAX(MIN((-105.4*LN(O8263) + 163.83),95),10),0)," ")</f>
        <v>49</v>
      </c>
      <c r="S8263" s="5" t="str">
        <f>IFERROR(CONCATENATE("(",R8263,",",ROUND((1.2*W8263),2),")")," ")</f>
        <v>(49,0.47)</v>
      </c>
      <c r="T8263">
        <f>R8263-L8263</f>
        <v>8</v>
      </c>
      <c r="U8263" s="7" t="str">
        <f>IF((AND(T8263=0,H8263&gt;=L8263)),"Don’t change bids","OK")</f>
        <v>OK</v>
      </c>
      <c r="V8263" t="e">
        <f>IF((MATCH(F8263,W8263,0)),"Same","Diff")</f>
        <v>#N/A</v>
      </c>
      <c r="W8263" s="5">
        <f>ROUND(M8263,2)</f>
        <v>0.39</v>
      </c>
      <c r="X8263" s="5">
        <v>0.39</v>
      </c>
    </row>
    <row r="8264" spans="1:24" x14ac:dyDescent="0.25">
      <c r="A8264" t="s">
        <v>24</v>
      </c>
      <c r="B8264" t="s">
        <v>8521</v>
      </c>
      <c r="C8264" t="s">
        <v>4401</v>
      </c>
      <c r="D8264" t="s">
        <v>5935</v>
      </c>
      <c r="E8264" t="s">
        <v>569</v>
      </c>
      <c r="F8264" s="5">
        <v>0.37</v>
      </c>
      <c r="G8264" s="9">
        <v>0.1</v>
      </c>
      <c r="H8264" s="6">
        <f>G8264*100</f>
        <v>10</v>
      </c>
      <c r="I8264" t="s">
        <v>9716</v>
      </c>
      <c r="J8264" t="s">
        <v>10765</v>
      </c>
      <c r="K8264">
        <v>41</v>
      </c>
      <c r="L8264">
        <v>41</v>
      </c>
      <c r="M8264">
        <f>(F8264*(1+0.05))</f>
        <v>0.38850000000000001</v>
      </c>
      <c r="N8264">
        <f>IFERROR(ROUND(( (-1.208*LN(L8264) + 7.5474 + 4.6991*(2.71828^(-0.009*L8264)) + 0.0001*L8264*L8264 - 0.0432*L8264 + 4.7166)/3),2), " ")</f>
        <v>3.14</v>
      </c>
      <c r="O8264">
        <f>IFERROR(MAX(MIN(ROUND(N8264*(Q8264/P8264),2),4.5),1.9)," ")</f>
        <v>2.96</v>
      </c>
      <c r="P8264">
        <f>13.098*F8264^-1.237</f>
        <v>44.806338281983834</v>
      </c>
      <c r="Q8264">
        <f>13.098*M8264^-1.237</f>
        <v>42.182109086218873</v>
      </c>
      <c r="R8264" s="5">
        <f>IFERROR(ROUND(MAX(MIN((-105.4*LN(O8264) + 163.83),95),10),0)," ")</f>
        <v>49</v>
      </c>
      <c r="S8264" s="5" t="str">
        <f>IFERROR(CONCATENATE("(",R8264,",",ROUND((1.2*W8264),2),")")," ")</f>
        <v>(49,0.47)</v>
      </c>
      <c r="T8264">
        <f>R8264-L8264</f>
        <v>8</v>
      </c>
      <c r="U8264" s="7" t="str">
        <f>IF((AND(T8264=0,H8264&gt;=L8264)),"Don’t change bids","OK")</f>
        <v>OK</v>
      </c>
      <c r="V8264" t="e">
        <f>IF((MATCH(F8264,W8264,0)),"Same","Diff")</f>
        <v>#N/A</v>
      </c>
      <c r="W8264" s="5">
        <f>ROUND(M8264,2)</f>
        <v>0.39</v>
      </c>
      <c r="X8264" s="5">
        <v>0.39</v>
      </c>
    </row>
    <row r="8265" spans="1:24" x14ac:dyDescent="0.25">
      <c r="A8265" t="s">
        <v>24</v>
      </c>
      <c r="B8265" t="s">
        <v>8522</v>
      </c>
      <c r="C8265" t="s">
        <v>4401</v>
      </c>
      <c r="D8265" t="s">
        <v>5931</v>
      </c>
      <c r="E8265" t="s">
        <v>569</v>
      </c>
      <c r="F8265" s="5">
        <v>0.37</v>
      </c>
      <c r="G8265" s="9">
        <v>0.1</v>
      </c>
      <c r="H8265" s="6">
        <f>G8265*100</f>
        <v>10</v>
      </c>
      <c r="I8265" t="s">
        <v>9716</v>
      </c>
      <c r="J8265" t="s">
        <v>10765</v>
      </c>
      <c r="K8265">
        <v>41</v>
      </c>
      <c r="L8265">
        <v>41</v>
      </c>
      <c r="M8265">
        <f>(F8265*(1+0.05))</f>
        <v>0.38850000000000001</v>
      </c>
      <c r="N8265">
        <f>IFERROR(ROUND(( (-1.208*LN(L8265) + 7.5474 + 4.6991*(2.71828^(-0.009*L8265)) + 0.0001*L8265*L8265 - 0.0432*L8265 + 4.7166)/3),2), " ")</f>
        <v>3.14</v>
      </c>
      <c r="O8265">
        <f>IFERROR(MAX(MIN(ROUND(N8265*(Q8265/P8265),2),4.5),1.9)," ")</f>
        <v>2.96</v>
      </c>
      <c r="P8265">
        <f>13.098*F8265^-1.237</f>
        <v>44.806338281983834</v>
      </c>
      <c r="Q8265">
        <f>13.098*M8265^-1.237</f>
        <v>42.182109086218873</v>
      </c>
      <c r="R8265" s="5">
        <f>IFERROR(ROUND(MAX(MIN((-105.4*LN(O8265) + 163.83),95),10),0)," ")</f>
        <v>49</v>
      </c>
      <c r="S8265" s="5" t="str">
        <f>IFERROR(CONCATENATE("(",R8265,",",ROUND((1.2*W8265),2),")")," ")</f>
        <v>(49,0.47)</v>
      </c>
      <c r="T8265">
        <f>R8265-L8265</f>
        <v>8</v>
      </c>
      <c r="U8265" s="7" t="str">
        <f>IF((AND(T8265=0,H8265&gt;=L8265)),"Don’t change bids","OK")</f>
        <v>OK</v>
      </c>
      <c r="V8265" t="e">
        <f>IF((MATCH(F8265,W8265,0)),"Same","Diff")</f>
        <v>#N/A</v>
      </c>
      <c r="W8265" s="5">
        <f>ROUND(M8265,2)</f>
        <v>0.39</v>
      </c>
      <c r="X8265" s="5">
        <v>0.39</v>
      </c>
    </row>
    <row r="8266" spans="1:24" x14ac:dyDescent="0.25">
      <c r="A8266" t="s">
        <v>24</v>
      </c>
      <c r="B8266" t="s">
        <v>8523</v>
      </c>
      <c r="C8266" t="s">
        <v>4401</v>
      </c>
      <c r="D8266" t="s">
        <v>5935</v>
      </c>
      <c r="E8266" t="s">
        <v>569</v>
      </c>
      <c r="F8266" s="5">
        <v>0.37</v>
      </c>
      <c r="G8266" s="9">
        <v>0.1</v>
      </c>
      <c r="H8266" s="6">
        <f>G8266*100</f>
        <v>10</v>
      </c>
      <c r="I8266" t="s">
        <v>9716</v>
      </c>
      <c r="J8266" t="s">
        <v>10765</v>
      </c>
      <c r="K8266">
        <v>41</v>
      </c>
      <c r="L8266">
        <v>41</v>
      </c>
      <c r="M8266">
        <f>(F8266*(1+0.05))</f>
        <v>0.38850000000000001</v>
      </c>
      <c r="N8266">
        <f>IFERROR(ROUND(( (-1.208*LN(L8266) + 7.5474 + 4.6991*(2.71828^(-0.009*L8266)) + 0.0001*L8266*L8266 - 0.0432*L8266 + 4.7166)/3),2), " ")</f>
        <v>3.14</v>
      </c>
      <c r="O8266">
        <f>IFERROR(MAX(MIN(ROUND(N8266*(Q8266/P8266),2),4.5),1.9)," ")</f>
        <v>2.96</v>
      </c>
      <c r="P8266">
        <f>13.098*F8266^-1.237</f>
        <v>44.806338281983834</v>
      </c>
      <c r="Q8266">
        <f>13.098*M8266^-1.237</f>
        <v>42.182109086218873</v>
      </c>
      <c r="R8266" s="5">
        <f>IFERROR(ROUND(MAX(MIN((-105.4*LN(O8266) + 163.83),95),10),0)," ")</f>
        <v>49</v>
      </c>
      <c r="S8266" s="5" t="str">
        <f>IFERROR(CONCATENATE("(",R8266,",",ROUND((1.2*W8266),2),")")," ")</f>
        <v>(49,0.47)</v>
      </c>
      <c r="T8266">
        <f>R8266-L8266</f>
        <v>8</v>
      </c>
      <c r="U8266" s="7" t="str">
        <f>IF((AND(T8266=0,H8266&gt;=L8266)),"Don’t change bids","OK")</f>
        <v>OK</v>
      </c>
      <c r="V8266" t="e">
        <f>IF((MATCH(F8266,W8266,0)),"Same","Diff")</f>
        <v>#N/A</v>
      </c>
      <c r="W8266" s="5">
        <f>ROUND(M8266,2)</f>
        <v>0.39</v>
      </c>
      <c r="X8266" s="5">
        <v>0.39</v>
      </c>
    </row>
    <row r="8267" spans="1:24" x14ac:dyDescent="0.25">
      <c r="A8267" t="s">
        <v>24</v>
      </c>
      <c r="B8267" t="s">
        <v>8524</v>
      </c>
      <c r="C8267" t="s">
        <v>4401</v>
      </c>
      <c r="D8267" t="s">
        <v>5952</v>
      </c>
      <c r="E8267" t="s">
        <v>4979</v>
      </c>
      <c r="F8267" s="5">
        <v>0.28000000000000003</v>
      </c>
      <c r="G8267" s="9">
        <v>0.1</v>
      </c>
      <c r="H8267" s="6">
        <f>G8267*100</f>
        <v>10</v>
      </c>
      <c r="I8267" t="s">
        <v>10708</v>
      </c>
      <c r="J8267" t="s">
        <v>10765</v>
      </c>
      <c r="K8267">
        <v>41</v>
      </c>
      <c r="L8267">
        <v>41</v>
      </c>
      <c r="M8267">
        <f>(F8267*(1+0.05))</f>
        <v>0.29400000000000004</v>
      </c>
      <c r="N8267">
        <f>IFERROR(ROUND(( (-1.208*LN(L8267) + 7.5474 + 4.6991*(2.71828^(-0.009*L8267)) + 0.0001*L8267*L8267 - 0.0432*L8267 + 4.7166)/3),2), " ")</f>
        <v>3.14</v>
      </c>
      <c r="O8267">
        <f>IFERROR(MAX(MIN(ROUND(N8267*(Q8267/P8267),2),4.5),1.9)," ")</f>
        <v>2.96</v>
      </c>
      <c r="P8267">
        <f>13.098*F8267^-1.237</f>
        <v>63.251452247346812</v>
      </c>
      <c r="Q8267">
        <f>13.098*M8267^-1.237</f>
        <v>59.54692485174926</v>
      </c>
      <c r="R8267" s="5">
        <f>IFERROR(ROUND(MAX(MIN((-105.4*LN(O8267) + 163.83),95),10),0)," ")</f>
        <v>49</v>
      </c>
      <c r="S8267" s="5" t="str">
        <f>IFERROR(CONCATENATE("(",R8267,",",ROUND((1.2*W8267),2),")")," ")</f>
        <v>(49,0.35)</v>
      </c>
      <c r="T8267">
        <f>R8267-L8267</f>
        <v>8</v>
      </c>
      <c r="U8267" s="7" t="str">
        <f>IF((AND(T8267=0,H8267&gt;=L8267)),"Don’t change bids","OK")</f>
        <v>OK</v>
      </c>
      <c r="V8267" t="e">
        <f>IF((MATCH(F8267,W8267,0)),"Same","Diff")</f>
        <v>#N/A</v>
      </c>
      <c r="W8267" s="5">
        <f>ROUND(M8267,2)</f>
        <v>0.28999999999999998</v>
      </c>
      <c r="X8267" s="5">
        <v>0.28999999999999998</v>
      </c>
    </row>
    <row r="8268" spans="1:24" x14ac:dyDescent="0.25">
      <c r="A8268" t="s">
        <v>24</v>
      </c>
      <c r="B8268" t="s">
        <v>8525</v>
      </c>
      <c r="C8268" t="s">
        <v>4401</v>
      </c>
      <c r="D8268" t="s">
        <v>5931</v>
      </c>
      <c r="E8268" t="s">
        <v>569</v>
      </c>
      <c r="F8268" s="5">
        <v>0.37</v>
      </c>
      <c r="G8268" s="9">
        <v>0.1</v>
      </c>
      <c r="H8268" s="6">
        <f>G8268*100</f>
        <v>10</v>
      </c>
      <c r="I8268" t="s">
        <v>9716</v>
      </c>
      <c r="J8268" t="s">
        <v>10765</v>
      </c>
      <c r="K8268">
        <v>41</v>
      </c>
      <c r="L8268">
        <v>41</v>
      </c>
      <c r="M8268">
        <f>(F8268*(1+0.05))</f>
        <v>0.38850000000000001</v>
      </c>
      <c r="N8268">
        <f>IFERROR(ROUND(( (-1.208*LN(L8268) + 7.5474 + 4.6991*(2.71828^(-0.009*L8268)) + 0.0001*L8268*L8268 - 0.0432*L8268 + 4.7166)/3),2), " ")</f>
        <v>3.14</v>
      </c>
      <c r="O8268">
        <f>IFERROR(MAX(MIN(ROUND(N8268*(Q8268/P8268),2),4.5),1.9)," ")</f>
        <v>2.96</v>
      </c>
      <c r="P8268">
        <f>13.098*F8268^-1.237</f>
        <v>44.806338281983834</v>
      </c>
      <c r="Q8268">
        <f>13.098*M8268^-1.237</f>
        <v>42.182109086218873</v>
      </c>
      <c r="R8268" s="5">
        <f>IFERROR(ROUND(MAX(MIN((-105.4*LN(O8268) + 163.83),95),10),0)," ")</f>
        <v>49</v>
      </c>
      <c r="S8268" s="5" t="str">
        <f>IFERROR(CONCATENATE("(",R8268,",",ROUND((1.2*W8268),2),")")," ")</f>
        <v>(49,0.47)</v>
      </c>
      <c r="T8268">
        <f>R8268-L8268</f>
        <v>8</v>
      </c>
      <c r="U8268" s="7" t="str">
        <f>IF((AND(T8268=0,H8268&gt;=L8268)),"Don’t change bids","OK")</f>
        <v>OK</v>
      </c>
      <c r="V8268" t="e">
        <f>IF((MATCH(F8268,W8268,0)),"Same","Diff")</f>
        <v>#N/A</v>
      </c>
      <c r="W8268" s="5">
        <f>ROUND(M8268,2)</f>
        <v>0.39</v>
      </c>
      <c r="X8268" s="5">
        <v>0.39</v>
      </c>
    </row>
    <row r="8269" spans="1:24" x14ac:dyDescent="0.25">
      <c r="A8269" t="s">
        <v>24</v>
      </c>
      <c r="B8269" t="s">
        <v>8526</v>
      </c>
      <c r="C8269" t="s">
        <v>4401</v>
      </c>
      <c r="D8269" t="s">
        <v>8527</v>
      </c>
      <c r="E8269" t="s">
        <v>569</v>
      </c>
      <c r="F8269" s="5">
        <v>0.37</v>
      </c>
      <c r="G8269" s="9">
        <v>0.1</v>
      </c>
      <c r="H8269" s="6">
        <f>G8269*100</f>
        <v>10</v>
      </c>
      <c r="I8269" t="s">
        <v>9716</v>
      </c>
      <c r="J8269" t="s">
        <v>10765</v>
      </c>
      <c r="K8269">
        <v>41</v>
      </c>
      <c r="L8269">
        <v>41</v>
      </c>
      <c r="M8269">
        <f>(F8269*(1+0.05))</f>
        <v>0.38850000000000001</v>
      </c>
      <c r="N8269">
        <f>IFERROR(ROUND(( (-1.208*LN(L8269) + 7.5474 + 4.6991*(2.71828^(-0.009*L8269)) + 0.0001*L8269*L8269 - 0.0432*L8269 + 4.7166)/3),2), " ")</f>
        <v>3.14</v>
      </c>
      <c r="O8269">
        <f>IFERROR(MAX(MIN(ROUND(N8269*(Q8269/P8269),2),4.5),1.9)," ")</f>
        <v>2.96</v>
      </c>
      <c r="P8269">
        <f>13.098*F8269^-1.237</f>
        <v>44.806338281983834</v>
      </c>
      <c r="Q8269">
        <f>13.098*M8269^-1.237</f>
        <v>42.182109086218873</v>
      </c>
      <c r="R8269" s="5">
        <f>IFERROR(ROUND(MAX(MIN((-105.4*LN(O8269) + 163.83),95),10),0)," ")</f>
        <v>49</v>
      </c>
      <c r="S8269" s="5" t="str">
        <f>IFERROR(CONCATENATE("(",R8269,",",ROUND((1.2*W8269),2),")")," ")</f>
        <v>(49,0.47)</v>
      </c>
      <c r="T8269">
        <f>R8269-L8269</f>
        <v>8</v>
      </c>
      <c r="U8269" s="7" t="str">
        <f>IF((AND(T8269=0,H8269&gt;=L8269)),"Don’t change bids","OK")</f>
        <v>OK</v>
      </c>
      <c r="V8269" t="e">
        <f>IF((MATCH(F8269,W8269,0)),"Same","Diff")</f>
        <v>#N/A</v>
      </c>
      <c r="W8269" s="5">
        <f>ROUND(M8269,2)</f>
        <v>0.39</v>
      </c>
      <c r="X8269" s="5">
        <v>0.39</v>
      </c>
    </row>
    <row r="8270" spans="1:24" x14ac:dyDescent="0.25">
      <c r="A8270" t="s">
        <v>24</v>
      </c>
      <c r="B8270" t="s">
        <v>8528</v>
      </c>
      <c r="C8270" t="s">
        <v>4401</v>
      </c>
      <c r="D8270" t="s">
        <v>5959</v>
      </c>
      <c r="E8270" t="s">
        <v>569</v>
      </c>
      <c r="F8270" s="5">
        <v>0.37</v>
      </c>
      <c r="G8270" s="9">
        <v>0.1</v>
      </c>
      <c r="H8270" s="6">
        <f>G8270*100</f>
        <v>10</v>
      </c>
      <c r="I8270" t="s">
        <v>9716</v>
      </c>
      <c r="J8270" t="s">
        <v>10765</v>
      </c>
      <c r="K8270">
        <v>41</v>
      </c>
      <c r="L8270">
        <v>41</v>
      </c>
      <c r="M8270">
        <f>(F8270*(1+0.05))</f>
        <v>0.38850000000000001</v>
      </c>
      <c r="N8270">
        <f>IFERROR(ROUND(( (-1.208*LN(L8270) + 7.5474 + 4.6991*(2.71828^(-0.009*L8270)) + 0.0001*L8270*L8270 - 0.0432*L8270 + 4.7166)/3),2), " ")</f>
        <v>3.14</v>
      </c>
      <c r="O8270">
        <f>IFERROR(MAX(MIN(ROUND(N8270*(Q8270/P8270),2),4.5),1.9)," ")</f>
        <v>2.96</v>
      </c>
      <c r="P8270">
        <f>13.098*F8270^-1.237</f>
        <v>44.806338281983834</v>
      </c>
      <c r="Q8270">
        <f>13.098*M8270^-1.237</f>
        <v>42.182109086218873</v>
      </c>
      <c r="R8270" s="5">
        <f>IFERROR(ROUND(MAX(MIN((-105.4*LN(O8270) + 163.83),95),10),0)," ")</f>
        <v>49</v>
      </c>
      <c r="S8270" s="5" t="str">
        <f>IFERROR(CONCATENATE("(",R8270,",",ROUND((1.2*W8270),2),")")," ")</f>
        <v>(49,0.47)</v>
      </c>
      <c r="T8270">
        <f>R8270-L8270</f>
        <v>8</v>
      </c>
      <c r="U8270" s="7" t="str">
        <f>IF((AND(T8270=0,H8270&gt;=L8270)),"Don’t change bids","OK")</f>
        <v>OK</v>
      </c>
      <c r="V8270" t="e">
        <f>IF((MATCH(F8270,W8270,0)),"Same","Diff")</f>
        <v>#N/A</v>
      </c>
      <c r="W8270" s="5">
        <f>ROUND(M8270,2)</f>
        <v>0.39</v>
      </c>
      <c r="X8270" s="5">
        <v>0.39</v>
      </c>
    </row>
    <row r="8271" spans="1:24" x14ac:dyDescent="0.25">
      <c r="A8271" t="s">
        <v>24</v>
      </c>
      <c r="B8271" t="s">
        <v>8529</v>
      </c>
      <c r="C8271" t="s">
        <v>4401</v>
      </c>
      <c r="D8271" t="s">
        <v>5931</v>
      </c>
      <c r="E8271" t="s">
        <v>569</v>
      </c>
      <c r="F8271" s="5">
        <v>0.37</v>
      </c>
      <c r="G8271" s="9">
        <v>0.1</v>
      </c>
      <c r="H8271" s="6">
        <f>G8271*100</f>
        <v>10</v>
      </c>
      <c r="I8271" t="s">
        <v>9716</v>
      </c>
      <c r="J8271" t="s">
        <v>10765</v>
      </c>
      <c r="K8271">
        <v>41</v>
      </c>
      <c r="L8271">
        <v>41</v>
      </c>
      <c r="M8271">
        <f>(F8271*(1+0.05))</f>
        <v>0.38850000000000001</v>
      </c>
      <c r="N8271">
        <f>IFERROR(ROUND(( (-1.208*LN(L8271) + 7.5474 + 4.6991*(2.71828^(-0.009*L8271)) + 0.0001*L8271*L8271 - 0.0432*L8271 + 4.7166)/3),2), " ")</f>
        <v>3.14</v>
      </c>
      <c r="O8271">
        <f>IFERROR(MAX(MIN(ROUND(N8271*(Q8271/P8271),2),4.5),1.9)," ")</f>
        <v>2.96</v>
      </c>
      <c r="P8271">
        <f>13.098*F8271^-1.237</f>
        <v>44.806338281983834</v>
      </c>
      <c r="Q8271">
        <f>13.098*M8271^-1.237</f>
        <v>42.182109086218873</v>
      </c>
      <c r="R8271" s="5">
        <f>IFERROR(ROUND(MAX(MIN((-105.4*LN(O8271) + 163.83),95),10),0)," ")</f>
        <v>49</v>
      </c>
      <c r="S8271" s="5" t="str">
        <f>IFERROR(CONCATENATE("(",R8271,",",ROUND((1.2*W8271),2),")")," ")</f>
        <v>(49,0.47)</v>
      </c>
      <c r="T8271">
        <f>R8271-L8271</f>
        <v>8</v>
      </c>
      <c r="U8271" s="7" t="str">
        <f>IF((AND(T8271=0,H8271&gt;=L8271)),"Don’t change bids","OK")</f>
        <v>OK</v>
      </c>
      <c r="V8271" t="e">
        <f>IF((MATCH(F8271,W8271,0)),"Same","Diff")</f>
        <v>#N/A</v>
      </c>
      <c r="W8271" s="5">
        <f>ROUND(M8271,2)</f>
        <v>0.39</v>
      </c>
      <c r="X8271" s="5">
        <v>0.39</v>
      </c>
    </row>
    <row r="8272" spans="1:24" x14ac:dyDescent="0.25">
      <c r="A8272" t="s">
        <v>24</v>
      </c>
      <c r="B8272" t="s">
        <v>8530</v>
      </c>
      <c r="C8272" t="s">
        <v>4401</v>
      </c>
      <c r="D8272" t="s">
        <v>5931</v>
      </c>
      <c r="E8272" t="s">
        <v>569</v>
      </c>
      <c r="F8272" s="5">
        <v>0.37</v>
      </c>
      <c r="G8272" s="9">
        <v>0.1</v>
      </c>
      <c r="H8272" s="6">
        <f>G8272*100</f>
        <v>10</v>
      </c>
      <c r="I8272" t="s">
        <v>9716</v>
      </c>
      <c r="J8272" t="s">
        <v>10765</v>
      </c>
      <c r="K8272">
        <v>41</v>
      </c>
      <c r="L8272">
        <v>41</v>
      </c>
      <c r="M8272">
        <f>(F8272*(1+0.05))</f>
        <v>0.38850000000000001</v>
      </c>
      <c r="N8272">
        <f>IFERROR(ROUND(( (-1.208*LN(L8272) + 7.5474 + 4.6991*(2.71828^(-0.009*L8272)) + 0.0001*L8272*L8272 - 0.0432*L8272 + 4.7166)/3),2), " ")</f>
        <v>3.14</v>
      </c>
      <c r="O8272">
        <f>IFERROR(MAX(MIN(ROUND(N8272*(Q8272/P8272),2),4.5),1.9)," ")</f>
        <v>2.96</v>
      </c>
      <c r="P8272">
        <f>13.098*F8272^-1.237</f>
        <v>44.806338281983834</v>
      </c>
      <c r="Q8272">
        <f>13.098*M8272^-1.237</f>
        <v>42.182109086218873</v>
      </c>
      <c r="R8272" s="5">
        <f>IFERROR(ROUND(MAX(MIN((-105.4*LN(O8272) + 163.83),95),10),0)," ")</f>
        <v>49</v>
      </c>
      <c r="S8272" s="5" t="str">
        <f>IFERROR(CONCATENATE("(",R8272,",",ROUND((1.2*W8272),2),")")," ")</f>
        <v>(49,0.47)</v>
      </c>
      <c r="T8272">
        <f>R8272-L8272</f>
        <v>8</v>
      </c>
      <c r="U8272" s="7" t="str">
        <f>IF((AND(T8272=0,H8272&gt;=L8272)),"Don’t change bids","OK")</f>
        <v>OK</v>
      </c>
      <c r="V8272" t="e">
        <f>IF((MATCH(F8272,W8272,0)),"Same","Diff")</f>
        <v>#N/A</v>
      </c>
      <c r="W8272" s="5">
        <f>ROUND(M8272,2)</f>
        <v>0.39</v>
      </c>
      <c r="X8272" s="5">
        <v>0.39</v>
      </c>
    </row>
    <row r="8273" spans="1:24" x14ac:dyDescent="0.25">
      <c r="A8273" t="s">
        <v>24</v>
      </c>
      <c r="B8273" t="s">
        <v>8531</v>
      </c>
      <c r="C8273" t="s">
        <v>4401</v>
      </c>
      <c r="D8273" t="s">
        <v>5931</v>
      </c>
      <c r="E8273" t="s">
        <v>569</v>
      </c>
      <c r="F8273" s="5">
        <v>0.37</v>
      </c>
      <c r="G8273" s="9">
        <v>0.1</v>
      </c>
      <c r="H8273" s="6">
        <f>G8273*100</f>
        <v>10</v>
      </c>
      <c r="I8273" t="s">
        <v>9716</v>
      </c>
      <c r="J8273" t="s">
        <v>10765</v>
      </c>
      <c r="K8273">
        <v>41</v>
      </c>
      <c r="L8273">
        <v>41</v>
      </c>
      <c r="M8273">
        <f>(F8273*(1+0.05))</f>
        <v>0.38850000000000001</v>
      </c>
      <c r="N8273">
        <f>IFERROR(ROUND(( (-1.208*LN(L8273) + 7.5474 + 4.6991*(2.71828^(-0.009*L8273)) + 0.0001*L8273*L8273 - 0.0432*L8273 + 4.7166)/3),2), " ")</f>
        <v>3.14</v>
      </c>
      <c r="O8273">
        <f>IFERROR(MAX(MIN(ROUND(N8273*(Q8273/P8273),2),4.5),1.9)," ")</f>
        <v>2.96</v>
      </c>
      <c r="P8273">
        <f>13.098*F8273^-1.237</f>
        <v>44.806338281983834</v>
      </c>
      <c r="Q8273">
        <f>13.098*M8273^-1.237</f>
        <v>42.182109086218873</v>
      </c>
      <c r="R8273" s="5">
        <f>IFERROR(ROUND(MAX(MIN((-105.4*LN(O8273) + 163.83),95),10),0)," ")</f>
        <v>49</v>
      </c>
      <c r="S8273" s="5" t="str">
        <f>IFERROR(CONCATENATE("(",R8273,",",ROUND((1.2*W8273),2),")")," ")</f>
        <v>(49,0.47)</v>
      </c>
      <c r="T8273">
        <f>R8273-L8273</f>
        <v>8</v>
      </c>
      <c r="U8273" s="7" t="str">
        <f>IF((AND(T8273=0,H8273&gt;=L8273)),"Don’t change bids","OK")</f>
        <v>OK</v>
      </c>
      <c r="V8273" t="e">
        <f>IF((MATCH(F8273,W8273,0)),"Same","Diff")</f>
        <v>#N/A</v>
      </c>
      <c r="W8273" s="5">
        <f>ROUND(M8273,2)</f>
        <v>0.39</v>
      </c>
      <c r="X8273" s="5">
        <v>0.39</v>
      </c>
    </row>
    <row r="8274" spans="1:24" x14ac:dyDescent="0.25">
      <c r="A8274" t="s">
        <v>24</v>
      </c>
      <c r="B8274" t="s">
        <v>8532</v>
      </c>
      <c r="C8274" t="s">
        <v>4401</v>
      </c>
      <c r="D8274" t="s">
        <v>5931</v>
      </c>
      <c r="E8274" t="s">
        <v>569</v>
      </c>
      <c r="F8274" s="5">
        <v>0.37</v>
      </c>
      <c r="G8274" s="9">
        <v>0.1</v>
      </c>
      <c r="H8274" s="6">
        <f>G8274*100</f>
        <v>10</v>
      </c>
      <c r="I8274" t="s">
        <v>9716</v>
      </c>
      <c r="J8274" t="s">
        <v>10765</v>
      </c>
      <c r="K8274">
        <v>41</v>
      </c>
      <c r="L8274">
        <v>41</v>
      </c>
      <c r="M8274">
        <f>(F8274*(1+0.05))</f>
        <v>0.38850000000000001</v>
      </c>
      <c r="N8274">
        <f>IFERROR(ROUND(( (-1.208*LN(L8274) + 7.5474 + 4.6991*(2.71828^(-0.009*L8274)) + 0.0001*L8274*L8274 - 0.0432*L8274 + 4.7166)/3),2), " ")</f>
        <v>3.14</v>
      </c>
      <c r="O8274">
        <f>IFERROR(MAX(MIN(ROUND(N8274*(Q8274/P8274),2),4.5),1.9)," ")</f>
        <v>2.96</v>
      </c>
      <c r="P8274">
        <f>13.098*F8274^-1.237</f>
        <v>44.806338281983834</v>
      </c>
      <c r="Q8274">
        <f>13.098*M8274^-1.237</f>
        <v>42.182109086218873</v>
      </c>
      <c r="R8274" s="5">
        <f>IFERROR(ROUND(MAX(MIN((-105.4*LN(O8274) + 163.83),95),10),0)," ")</f>
        <v>49</v>
      </c>
      <c r="S8274" s="5" t="str">
        <f>IFERROR(CONCATENATE("(",R8274,",",ROUND((1.2*W8274),2),")")," ")</f>
        <v>(49,0.47)</v>
      </c>
      <c r="T8274">
        <f>R8274-L8274</f>
        <v>8</v>
      </c>
      <c r="U8274" s="7" t="str">
        <f>IF((AND(T8274=0,H8274&gt;=L8274)),"Don’t change bids","OK")</f>
        <v>OK</v>
      </c>
      <c r="V8274" t="e">
        <f>IF((MATCH(F8274,W8274,0)),"Same","Diff")</f>
        <v>#N/A</v>
      </c>
      <c r="W8274" s="5">
        <f>ROUND(M8274,2)</f>
        <v>0.39</v>
      </c>
      <c r="X8274" s="5">
        <v>0.39</v>
      </c>
    </row>
    <row r="8275" spans="1:24" x14ac:dyDescent="0.25">
      <c r="A8275" t="s">
        <v>24</v>
      </c>
      <c r="B8275" t="s">
        <v>8533</v>
      </c>
      <c r="C8275" t="s">
        <v>4401</v>
      </c>
      <c r="D8275" t="s">
        <v>5931</v>
      </c>
      <c r="E8275" t="s">
        <v>569</v>
      </c>
      <c r="F8275" s="5">
        <v>0.37</v>
      </c>
      <c r="G8275" s="9">
        <v>0.1</v>
      </c>
      <c r="H8275" s="6">
        <f>G8275*100</f>
        <v>10</v>
      </c>
      <c r="I8275" t="s">
        <v>9716</v>
      </c>
      <c r="J8275" t="s">
        <v>10765</v>
      </c>
      <c r="K8275">
        <v>41</v>
      </c>
      <c r="L8275">
        <v>41</v>
      </c>
      <c r="M8275">
        <f>(F8275*(1+0.05))</f>
        <v>0.38850000000000001</v>
      </c>
      <c r="N8275">
        <f>IFERROR(ROUND(( (-1.208*LN(L8275) + 7.5474 + 4.6991*(2.71828^(-0.009*L8275)) + 0.0001*L8275*L8275 - 0.0432*L8275 + 4.7166)/3),2), " ")</f>
        <v>3.14</v>
      </c>
      <c r="O8275">
        <f>IFERROR(MAX(MIN(ROUND(N8275*(Q8275/P8275),2),4.5),1.9)," ")</f>
        <v>2.96</v>
      </c>
      <c r="P8275">
        <f>13.098*F8275^-1.237</f>
        <v>44.806338281983834</v>
      </c>
      <c r="Q8275">
        <f>13.098*M8275^-1.237</f>
        <v>42.182109086218873</v>
      </c>
      <c r="R8275" s="5">
        <f>IFERROR(ROUND(MAX(MIN((-105.4*LN(O8275) + 163.83),95),10),0)," ")</f>
        <v>49</v>
      </c>
      <c r="S8275" s="5" t="str">
        <f>IFERROR(CONCATENATE("(",R8275,",",ROUND((1.2*W8275),2),")")," ")</f>
        <v>(49,0.47)</v>
      </c>
      <c r="T8275">
        <f>R8275-L8275</f>
        <v>8</v>
      </c>
      <c r="U8275" s="7" t="str">
        <f>IF((AND(T8275=0,H8275&gt;=L8275)),"Don’t change bids","OK")</f>
        <v>OK</v>
      </c>
      <c r="V8275" t="e">
        <f>IF((MATCH(F8275,W8275,0)),"Same","Diff")</f>
        <v>#N/A</v>
      </c>
      <c r="W8275" s="5">
        <f>ROUND(M8275,2)</f>
        <v>0.39</v>
      </c>
      <c r="X8275" s="5">
        <v>0.39</v>
      </c>
    </row>
    <row r="8276" spans="1:24" x14ac:dyDescent="0.25">
      <c r="A8276" t="s">
        <v>24</v>
      </c>
      <c r="B8276" t="s">
        <v>8534</v>
      </c>
      <c r="C8276" t="s">
        <v>4401</v>
      </c>
      <c r="D8276" t="s">
        <v>5963</v>
      </c>
      <c r="E8276" t="s">
        <v>4087</v>
      </c>
      <c r="F8276" s="5">
        <v>0.39</v>
      </c>
      <c r="G8276" s="9">
        <v>0.1</v>
      </c>
      <c r="H8276" s="6">
        <f>G8276*100</f>
        <v>10</v>
      </c>
      <c r="I8276" t="s">
        <v>9716</v>
      </c>
      <c r="J8276" t="s">
        <v>10765</v>
      </c>
      <c r="K8276">
        <v>41</v>
      </c>
      <c r="L8276">
        <v>41</v>
      </c>
      <c r="M8276">
        <f>(F8276*(1+0.05))</f>
        <v>0.40950000000000003</v>
      </c>
      <c r="N8276">
        <f>IFERROR(ROUND(( (-1.208*LN(L8276) + 7.5474 + 4.6991*(2.71828^(-0.009*L8276)) + 0.0001*L8276*L8276 - 0.0432*L8276 + 4.7166)/3),2), " ")</f>
        <v>3.14</v>
      </c>
      <c r="O8276">
        <f>IFERROR(MAX(MIN(ROUND(N8276*(Q8276/P8276),2),4.5),1.9)," ")</f>
        <v>2.96</v>
      </c>
      <c r="P8276">
        <f>13.098*F8276^-1.237</f>
        <v>41.981511148020871</v>
      </c>
      <c r="Q8276">
        <f>13.098*M8276^-1.237</f>
        <v>39.522727157603455</v>
      </c>
      <c r="R8276" s="5">
        <f>IFERROR(ROUND(MAX(MIN((-105.4*LN(O8276) + 163.83),95),10),0)," ")</f>
        <v>49</v>
      </c>
      <c r="S8276" s="5" t="str">
        <f>IFERROR(CONCATENATE("(",R8276,",",ROUND((1.2*W8276),2),")")," ")</f>
        <v>(49,0.49)</v>
      </c>
      <c r="T8276">
        <f>R8276-L8276</f>
        <v>8</v>
      </c>
      <c r="U8276" s="7" t="str">
        <f>IF((AND(T8276=0,H8276&gt;=L8276)),"Don’t change bids","OK")</f>
        <v>OK</v>
      </c>
      <c r="V8276" t="e">
        <f>IF((MATCH(F8276,W8276,0)),"Same","Diff")</f>
        <v>#N/A</v>
      </c>
      <c r="W8276" s="5">
        <f>ROUND(M8276,2)</f>
        <v>0.41</v>
      </c>
      <c r="X8276" s="5">
        <v>0.41</v>
      </c>
    </row>
    <row r="8277" spans="1:24" x14ac:dyDescent="0.25">
      <c r="A8277" t="s">
        <v>24</v>
      </c>
      <c r="B8277" t="s">
        <v>8535</v>
      </c>
      <c r="C8277" t="s">
        <v>4401</v>
      </c>
      <c r="D8277" t="s">
        <v>5959</v>
      </c>
      <c r="E8277" t="s">
        <v>569</v>
      </c>
      <c r="F8277" s="5">
        <v>0.37</v>
      </c>
      <c r="G8277" s="9">
        <v>0.1</v>
      </c>
      <c r="H8277" s="6">
        <f>G8277*100</f>
        <v>10</v>
      </c>
      <c r="I8277" t="s">
        <v>9716</v>
      </c>
      <c r="J8277" t="s">
        <v>10765</v>
      </c>
      <c r="K8277">
        <v>41</v>
      </c>
      <c r="L8277">
        <v>41</v>
      </c>
      <c r="M8277">
        <f>(F8277*(1+0.05))</f>
        <v>0.38850000000000001</v>
      </c>
      <c r="N8277">
        <f>IFERROR(ROUND(( (-1.208*LN(L8277) + 7.5474 + 4.6991*(2.71828^(-0.009*L8277)) + 0.0001*L8277*L8277 - 0.0432*L8277 + 4.7166)/3),2), " ")</f>
        <v>3.14</v>
      </c>
      <c r="O8277">
        <f>IFERROR(MAX(MIN(ROUND(N8277*(Q8277/P8277),2),4.5),1.9)," ")</f>
        <v>2.96</v>
      </c>
      <c r="P8277">
        <f>13.098*F8277^-1.237</f>
        <v>44.806338281983834</v>
      </c>
      <c r="Q8277">
        <f>13.098*M8277^-1.237</f>
        <v>42.182109086218873</v>
      </c>
      <c r="R8277" s="5">
        <f>IFERROR(ROUND(MAX(MIN((-105.4*LN(O8277) + 163.83),95),10),0)," ")</f>
        <v>49</v>
      </c>
      <c r="S8277" s="5" t="str">
        <f>IFERROR(CONCATENATE("(",R8277,",",ROUND((1.2*W8277),2),")")," ")</f>
        <v>(49,0.47)</v>
      </c>
      <c r="T8277">
        <f>R8277-L8277</f>
        <v>8</v>
      </c>
      <c r="U8277" s="7" t="str">
        <f>IF((AND(T8277=0,H8277&gt;=L8277)),"Don’t change bids","OK")</f>
        <v>OK</v>
      </c>
      <c r="V8277" t="e">
        <f>IF((MATCH(F8277,W8277,0)),"Same","Diff")</f>
        <v>#N/A</v>
      </c>
      <c r="W8277" s="5">
        <f>ROUND(M8277,2)</f>
        <v>0.39</v>
      </c>
      <c r="X8277" s="5">
        <v>0.39</v>
      </c>
    </row>
    <row r="8278" spans="1:24" x14ac:dyDescent="0.25">
      <c r="A8278" t="s">
        <v>24</v>
      </c>
      <c r="B8278" t="s">
        <v>8536</v>
      </c>
      <c r="C8278" t="s">
        <v>4401</v>
      </c>
      <c r="D8278" t="s">
        <v>5992</v>
      </c>
      <c r="E8278" t="s">
        <v>539</v>
      </c>
      <c r="F8278" s="5">
        <v>0.35</v>
      </c>
      <c r="G8278" s="9">
        <v>0.1</v>
      </c>
      <c r="H8278" s="6">
        <f>G8278*100</f>
        <v>10</v>
      </c>
      <c r="I8278" t="s">
        <v>9712</v>
      </c>
      <c r="J8278" t="s">
        <v>10765</v>
      </c>
      <c r="K8278">
        <v>41</v>
      </c>
      <c r="L8278">
        <v>41</v>
      </c>
      <c r="M8278">
        <f>(F8278*(1+0.05))</f>
        <v>0.36749999999999999</v>
      </c>
      <c r="N8278">
        <f>IFERROR(ROUND(( (-1.208*LN(L8278) + 7.5474 + 4.6991*(2.71828^(-0.009*L8278)) + 0.0001*L8278*L8278 - 0.0432*L8278 + 4.7166)/3),2), " ")</f>
        <v>3.14</v>
      </c>
      <c r="O8278">
        <f>IFERROR(MAX(MIN(ROUND(N8278*(Q8278/P8278),2),4.5),1.9)," ")</f>
        <v>2.96</v>
      </c>
      <c r="P8278">
        <f>13.098*F8278^-1.237</f>
        <v>47.994648485198184</v>
      </c>
      <c r="Q8278">
        <f>13.098*M8278^-1.237</f>
        <v>45.183685513783573</v>
      </c>
      <c r="R8278" s="5">
        <f>IFERROR(ROUND(MAX(MIN((-105.4*LN(O8278) + 163.83),95),10),0)," ")</f>
        <v>49</v>
      </c>
      <c r="S8278" s="5" t="str">
        <f>IFERROR(CONCATENATE("(",R8278,",",ROUND((1.2*W8278),2),")")," ")</f>
        <v>(49,0.44)</v>
      </c>
      <c r="T8278">
        <f>R8278-L8278</f>
        <v>8</v>
      </c>
      <c r="U8278" s="7" t="str">
        <f>IF((AND(T8278=0,H8278&gt;=L8278)),"Don’t change bids","OK")</f>
        <v>OK</v>
      </c>
      <c r="V8278" t="e">
        <f>IF((MATCH(F8278,W8278,0)),"Same","Diff")</f>
        <v>#N/A</v>
      </c>
      <c r="W8278" s="5">
        <f>ROUND(M8278,2)</f>
        <v>0.37</v>
      </c>
      <c r="X8278" s="5">
        <v>0.37</v>
      </c>
    </row>
    <row r="8279" spans="1:24" x14ac:dyDescent="0.25">
      <c r="A8279" t="s">
        <v>24</v>
      </c>
      <c r="B8279" t="s">
        <v>8537</v>
      </c>
      <c r="C8279" t="s">
        <v>4401</v>
      </c>
      <c r="D8279" t="s">
        <v>5942</v>
      </c>
      <c r="E8279" t="s">
        <v>569</v>
      </c>
      <c r="F8279" s="5">
        <v>0.37</v>
      </c>
      <c r="G8279" s="9">
        <v>0.1</v>
      </c>
      <c r="H8279" s="6">
        <f>G8279*100</f>
        <v>10</v>
      </c>
      <c r="I8279" t="s">
        <v>9716</v>
      </c>
      <c r="J8279" t="s">
        <v>10765</v>
      </c>
      <c r="K8279">
        <v>41</v>
      </c>
      <c r="L8279">
        <v>41</v>
      </c>
      <c r="M8279">
        <f>(F8279*(1+0.05))</f>
        <v>0.38850000000000001</v>
      </c>
      <c r="N8279">
        <f>IFERROR(ROUND(( (-1.208*LN(L8279) + 7.5474 + 4.6991*(2.71828^(-0.009*L8279)) + 0.0001*L8279*L8279 - 0.0432*L8279 + 4.7166)/3),2), " ")</f>
        <v>3.14</v>
      </c>
      <c r="O8279">
        <f>IFERROR(MAX(MIN(ROUND(N8279*(Q8279/P8279),2),4.5),1.9)," ")</f>
        <v>2.96</v>
      </c>
      <c r="P8279">
        <f>13.098*F8279^-1.237</f>
        <v>44.806338281983834</v>
      </c>
      <c r="Q8279">
        <f>13.098*M8279^-1.237</f>
        <v>42.182109086218873</v>
      </c>
      <c r="R8279" s="5">
        <f>IFERROR(ROUND(MAX(MIN((-105.4*LN(O8279) + 163.83),95),10),0)," ")</f>
        <v>49</v>
      </c>
      <c r="S8279" s="5" t="str">
        <f>IFERROR(CONCATENATE("(",R8279,",",ROUND((1.2*W8279),2),")")," ")</f>
        <v>(49,0.47)</v>
      </c>
      <c r="T8279">
        <f>R8279-L8279</f>
        <v>8</v>
      </c>
      <c r="U8279" s="7" t="str">
        <f>IF((AND(T8279=0,H8279&gt;=L8279)),"Don’t change bids","OK")</f>
        <v>OK</v>
      </c>
      <c r="V8279" t="e">
        <f>IF((MATCH(F8279,W8279,0)),"Same","Diff")</f>
        <v>#N/A</v>
      </c>
      <c r="W8279" s="5">
        <f>ROUND(M8279,2)</f>
        <v>0.39</v>
      </c>
      <c r="X8279" s="5">
        <v>0.39</v>
      </c>
    </row>
    <row r="8280" spans="1:24" x14ac:dyDescent="0.25">
      <c r="A8280" t="s">
        <v>24</v>
      </c>
      <c r="B8280" t="s">
        <v>8538</v>
      </c>
      <c r="C8280" t="s">
        <v>4401</v>
      </c>
      <c r="D8280" t="s">
        <v>5931</v>
      </c>
      <c r="E8280" t="s">
        <v>569</v>
      </c>
      <c r="F8280" s="5">
        <v>0.37</v>
      </c>
      <c r="G8280" s="9">
        <v>0.1</v>
      </c>
      <c r="H8280" s="6">
        <f>G8280*100</f>
        <v>10</v>
      </c>
      <c r="I8280" t="s">
        <v>9716</v>
      </c>
      <c r="J8280" t="s">
        <v>10765</v>
      </c>
      <c r="K8280">
        <v>41</v>
      </c>
      <c r="L8280">
        <v>41</v>
      </c>
      <c r="M8280">
        <f>(F8280*(1+0.05))</f>
        <v>0.38850000000000001</v>
      </c>
      <c r="N8280">
        <f>IFERROR(ROUND(( (-1.208*LN(L8280) + 7.5474 + 4.6991*(2.71828^(-0.009*L8280)) + 0.0001*L8280*L8280 - 0.0432*L8280 + 4.7166)/3),2), " ")</f>
        <v>3.14</v>
      </c>
      <c r="O8280">
        <f>IFERROR(MAX(MIN(ROUND(N8280*(Q8280/P8280),2),4.5),1.9)," ")</f>
        <v>2.96</v>
      </c>
      <c r="P8280">
        <f>13.098*F8280^-1.237</f>
        <v>44.806338281983834</v>
      </c>
      <c r="Q8280">
        <f>13.098*M8280^-1.237</f>
        <v>42.182109086218873</v>
      </c>
      <c r="R8280" s="5">
        <f>IFERROR(ROUND(MAX(MIN((-105.4*LN(O8280) + 163.83),95),10),0)," ")</f>
        <v>49</v>
      </c>
      <c r="S8280" s="5" t="str">
        <f>IFERROR(CONCATENATE("(",R8280,",",ROUND((1.2*W8280),2),")")," ")</f>
        <v>(49,0.47)</v>
      </c>
      <c r="T8280">
        <f>R8280-L8280</f>
        <v>8</v>
      </c>
      <c r="U8280" s="7" t="str">
        <f>IF((AND(T8280=0,H8280&gt;=L8280)),"Don’t change bids","OK")</f>
        <v>OK</v>
      </c>
      <c r="V8280" t="e">
        <f>IF((MATCH(F8280,W8280,0)),"Same","Diff")</f>
        <v>#N/A</v>
      </c>
      <c r="W8280" s="5">
        <f>ROUND(M8280,2)</f>
        <v>0.39</v>
      </c>
      <c r="X8280" s="5">
        <v>0.39</v>
      </c>
    </row>
    <row r="8281" spans="1:24" x14ac:dyDescent="0.25">
      <c r="A8281" t="s">
        <v>24</v>
      </c>
      <c r="B8281" t="s">
        <v>8539</v>
      </c>
      <c r="C8281" t="s">
        <v>4401</v>
      </c>
      <c r="D8281" t="s">
        <v>5931</v>
      </c>
      <c r="E8281" t="s">
        <v>569</v>
      </c>
      <c r="F8281" s="5">
        <v>0.37</v>
      </c>
      <c r="G8281" s="9">
        <v>0.1</v>
      </c>
      <c r="H8281" s="6">
        <f>G8281*100</f>
        <v>10</v>
      </c>
      <c r="I8281" t="s">
        <v>9716</v>
      </c>
      <c r="J8281" t="s">
        <v>10765</v>
      </c>
      <c r="K8281">
        <v>41</v>
      </c>
      <c r="L8281">
        <v>41</v>
      </c>
      <c r="M8281">
        <f>(F8281*(1+0.05))</f>
        <v>0.38850000000000001</v>
      </c>
      <c r="N8281">
        <f>IFERROR(ROUND(( (-1.208*LN(L8281) + 7.5474 + 4.6991*(2.71828^(-0.009*L8281)) + 0.0001*L8281*L8281 - 0.0432*L8281 + 4.7166)/3),2), " ")</f>
        <v>3.14</v>
      </c>
      <c r="O8281">
        <f>IFERROR(MAX(MIN(ROUND(N8281*(Q8281/P8281),2),4.5),1.9)," ")</f>
        <v>2.96</v>
      </c>
      <c r="P8281">
        <f>13.098*F8281^-1.237</f>
        <v>44.806338281983834</v>
      </c>
      <c r="Q8281">
        <f>13.098*M8281^-1.237</f>
        <v>42.182109086218873</v>
      </c>
      <c r="R8281" s="5">
        <f>IFERROR(ROUND(MAX(MIN((-105.4*LN(O8281) + 163.83),95),10),0)," ")</f>
        <v>49</v>
      </c>
      <c r="S8281" s="5" t="str">
        <f>IFERROR(CONCATENATE("(",R8281,",",ROUND((1.2*W8281),2),")")," ")</f>
        <v>(49,0.47)</v>
      </c>
      <c r="T8281">
        <f>R8281-L8281</f>
        <v>8</v>
      </c>
      <c r="U8281" s="7" t="str">
        <f>IF((AND(T8281=0,H8281&gt;=L8281)),"Don’t change bids","OK")</f>
        <v>OK</v>
      </c>
      <c r="V8281" t="e">
        <f>IF((MATCH(F8281,W8281,0)),"Same","Diff")</f>
        <v>#N/A</v>
      </c>
      <c r="W8281" s="5">
        <f>ROUND(M8281,2)</f>
        <v>0.39</v>
      </c>
      <c r="X8281" s="5">
        <v>0.39</v>
      </c>
    </row>
    <row r="8282" spans="1:24" x14ac:dyDescent="0.25">
      <c r="A8282" t="s">
        <v>24</v>
      </c>
      <c r="B8282" t="s">
        <v>8540</v>
      </c>
      <c r="C8282" t="s">
        <v>4401</v>
      </c>
      <c r="D8282" t="s">
        <v>5952</v>
      </c>
      <c r="E8282" t="s">
        <v>4385</v>
      </c>
      <c r="F8282" s="5">
        <v>0.13</v>
      </c>
      <c r="G8282" s="9">
        <v>0.1</v>
      </c>
      <c r="H8282" s="6">
        <f>G8282*100</f>
        <v>10</v>
      </c>
      <c r="I8282" t="s">
        <v>10683</v>
      </c>
      <c r="J8282" t="s">
        <v>10765</v>
      </c>
      <c r="K8282">
        <v>41</v>
      </c>
      <c r="L8282">
        <v>41</v>
      </c>
      <c r="M8282">
        <f>(F8282*(1+0.05))</f>
        <v>0.13650000000000001</v>
      </c>
      <c r="N8282">
        <f>IFERROR(ROUND(( (-1.208*LN(L8282) + 7.5474 + 4.6991*(2.71828^(-0.009*L8282)) + 0.0001*L8282*L8282 - 0.0432*L8282 + 4.7166)/3),2), " ")</f>
        <v>3.14</v>
      </c>
      <c r="O8282">
        <f>IFERROR(MAX(MIN(ROUND(N8282*(Q8282/P8282),2),4.5),1.9)," ")</f>
        <v>2.96</v>
      </c>
      <c r="P8282">
        <f>13.098*F8282^-1.237</f>
        <v>163.40188389150401</v>
      </c>
      <c r="Q8282">
        <f>13.098*M8282^-1.237</f>
        <v>153.83172014251713</v>
      </c>
      <c r="R8282" s="5">
        <f>IFERROR(ROUND(MAX(MIN((-105.4*LN(O8282) + 163.83),95),10),0)," ")</f>
        <v>49</v>
      </c>
      <c r="S8282" s="5" t="str">
        <f>IFERROR(CONCATENATE("(",R8282,",",ROUND((1.2*W8282),2),")")," ")</f>
        <v>(49,0.17)</v>
      </c>
      <c r="T8282">
        <f>R8282-L8282</f>
        <v>8</v>
      </c>
      <c r="U8282" s="7" t="str">
        <f>IF((AND(T8282=0,H8282&gt;=L8282)),"Don’t change bids","OK")</f>
        <v>OK</v>
      </c>
      <c r="V8282" t="e">
        <f>IF((MATCH(F8282,W8282,0)),"Same","Diff")</f>
        <v>#N/A</v>
      </c>
      <c r="W8282" s="5">
        <f>ROUND(M8282,2)</f>
        <v>0.14000000000000001</v>
      </c>
      <c r="X8282" s="5">
        <v>0.14000000000000001</v>
      </c>
    </row>
    <row r="8283" spans="1:24" x14ac:dyDescent="0.25">
      <c r="A8283" t="s">
        <v>24</v>
      </c>
      <c r="B8283" t="s">
        <v>8541</v>
      </c>
      <c r="C8283" t="s">
        <v>4401</v>
      </c>
      <c r="D8283" t="s">
        <v>5931</v>
      </c>
      <c r="E8283" t="s">
        <v>569</v>
      </c>
      <c r="F8283" s="5">
        <v>0.37</v>
      </c>
      <c r="G8283" s="9">
        <v>0.1</v>
      </c>
      <c r="H8283" s="6">
        <f>G8283*100</f>
        <v>10</v>
      </c>
      <c r="I8283" t="s">
        <v>9716</v>
      </c>
      <c r="J8283" t="s">
        <v>10765</v>
      </c>
      <c r="K8283">
        <v>41</v>
      </c>
      <c r="L8283">
        <v>41</v>
      </c>
      <c r="M8283">
        <f>(F8283*(1+0.05))</f>
        <v>0.38850000000000001</v>
      </c>
      <c r="N8283">
        <f>IFERROR(ROUND(( (-1.208*LN(L8283) + 7.5474 + 4.6991*(2.71828^(-0.009*L8283)) + 0.0001*L8283*L8283 - 0.0432*L8283 + 4.7166)/3),2), " ")</f>
        <v>3.14</v>
      </c>
      <c r="O8283">
        <f>IFERROR(MAX(MIN(ROUND(N8283*(Q8283/P8283),2),4.5),1.9)," ")</f>
        <v>2.96</v>
      </c>
      <c r="P8283">
        <f>13.098*F8283^-1.237</f>
        <v>44.806338281983834</v>
      </c>
      <c r="Q8283">
        <f>13.098*M8283^-1.237</f>
        <v>42.182109086218873</v>
      </c>
      <c r="R8283" s="5">
        <f>IFERROR(ROUND(MAX(MIN((-105.4*LN(O8283) + 163.83),95),10),0)," ")</f>
        <v>49</v>
      </c>
      <c r="S8283" s="5" t="str">
        <f>IFERROR(CONCATENATE("(",R8283,",",ROUND((1.2*W8283),2),")")," ")</f>
        <v>(49,0.47)</v>
      </c>
      <c r="T8283">
        <f>R8283-L8283</f>
        <v>8</v>
      </c>
      <c r="U8283" s="7" t="str">
        <f>IF((AND(T8283=0,H8283&gt;=L8283)),"Don’t change bids","OK")</f>
        <v>OK</v>
      </c>
      <c r="V8283" t="e">
        <f>IF((MATCH(F8283,W8283,0)),"Same","Diff")</f>
        <v>#N/A</v>
      </c>
      <c r="W8283" s="5">
        <f>ROUND(M8283,2)</f>
        <v>0.39</v>
      </c>
      <c r="X8283" s="5">
        <v>0.39</v>
      </c>
    </row>
    <row r="8284" spans="1:24" x14ac:dyDescent="0.25">
      <c r="A8284" t="s">
        <v>24</v>
      </c>
      <c r="B8284" t="s">
        <v>8542</v>
      </c>
      <c r="C8284" t="s">
        <v>4401</v>
      </c>
      <c r="D8284" t="s">
        <v>5931</v>
      </c>
      <c r="E8284" t="s">
        <v>569</v>
      </c>
      <c r="F8284" s="5">
        <v>0.37</v>
      </c>
      <c r="G8284" s="9">
        <v>0.1</v>
      </c>
      <c r="H8284" s="6">
        <f>G8284*100</f>
        <v>10</v>
      </c>
      <c r="I8284" t="s">
        <v>9716</v>
      </c>
      <c r="J8284" t="s">
        <v>10765</v>
      </c>
      <c r="K8284">
        <v>41</v>
      </c>
      <c r="L8284">
        <v>41</v>
      </c>
      <c r="M8284">
        <f>(F8284*(1+0.05))</f>
        <v>0.38850000000000001</v>
      </c>
      <c r="N8284">
        <f>IFERROR(ROUND(( (-1.208*LN(L8284) + 7.5474 + 4.6991*(2.71828^(-0.009*L8284)) + 0.0001*L8284*L8284 - 0.0432*L8284 + 4.7166)/3),2), " ")</f>
        <v>3.14</v>
      </c>
      <c r="O8284">
        <f>IFERROR(MAX(MIN(ROUND(N8284*(Q8284/P8284),2),4.5),1.9)," ")</f>
        <v>2.96</v>
      </c>
      <c r="P8284">
        <f>13.098*F8284^-1.237</f>
        <v>44.806338281983834</v>
      </c>
      <c r="Q8284">
        <f>13.098*M8284^-1.237</f>
        <v>42.182109086218873</v>
      </c>
      <c r="R8284" s="5">
        <f>IFERROR(ROUND(MAX(MIN((-105.4*LN(O8284) + 163.83),95),10),0)," ")</f>
        <v>49</v>
      </c>
      <c r="S8284" s="5" t="str">
        <f>IFERROR(CONCATENATE("(",R8284,",",ROUND((1.2*W8284),2),")")," ")</f>
        <v>(49,0.47)</v>
      </c>
      <c r="T8284">
        <f>R8284-L8284</f>
        <v>8</v>
      </c>
      <c r="U8284" s="7" t="str">
        <f>IF((AND(T8284=0,H8284&gt;=L8284)),"Don’t change bids","OK")</f>
        <v>OK</v>
      </c>
      <c r="V8284" t="e">
        <f>IF((MATCH(F8284,W8284,0)),"Same","Diff")</f>
        <v>#N/A</v>
      </c>
      <c r="W8284" s="5">
        <f>ROUND(M8284,2)</f>
        <v>0.39</v>
      </c>
      <c r="X8284" s="5">
        <v>0.39</v>
      </c>
    </row>
    <row r="8285" spans="1:24" x14ac:dyDescent="0.25">
      <c r="A8285" t="s">
        <v>24</v>
      </c>
      <c r="B8285" t="s">
        <v>8543</v>
      </c>
      <c r="C8285" t="s">
        <v>4401</v>
      </c>
      <c r="D8285" t="s">
        <v>5931</v>
      </c>
      <c r="E8285" t="s">
        <v>569</v>
      </c>
      <c r="F8285" s="5">
        <v>0.37</v>
      </c>
      <c r="G8285" s="9">
        <v>0.1</v>
      </c>
      <c r="H8285" s="6">
        <f>G8285*100</f>
        <v>10</v>
      </c>
      <c r="I8285" t="s">
        <v>9716</v>
      </c>
      <c r="J8285" t="s">
        <v>10765</v>
      </c>
      <c r="K8285">
        <v>41</v>
      </c>
      <c r="L8285">
        <v>41</v>
      </c>
      <c r="M8285">
        <f>(F8285*(1+0.05))</f>
        <v>0.38850000000000001</v>
      </c>
      <c r="N8285">
        <f>IFERROR(ROUND(( (-1.208*LN(L8285) + 7.5474 + 4.6991*(2.71828^(-0.009*L8285)) + 0.0001*L8285*L8285 - 0.0432*L8285 + 4.7166)/3),2), " ")</f>
        <v>3.14</v>
      </c>
      <c r="O8285">
        <f>IFERROR(MAX(MIN(ROUND(N8285*(Q8285/P8285),2),4.5),1.9)," ")</f>
        <v>2.96</v>
      </c>
      <c r="P8285">
        <f>13.098*F8285^-1.237</f>
        <v>44.806338281983834</v>
      </c>
      <c r="Q8285">
        <f>13.098*M8285^-1.237</f>
        <v>42.182109086218873</v>
      </c>
      <c r="R8285" s="5">
        <f>IFERROR(ROUND(MAX(MIN((-105.4*LN(O8285) + 163.83),95),10),0)," ")</f>
        <v>49</v>
      </c>
      <c r="S8285" s="5" t="str">
        <f>IFERROR(CONCATENATE("(",R8285,",",ROUND((1.2*W8285),2),")")," ")</f>
        <v>(49,0.47)</v>
      </c>
      <c r="T8285">
        <f>R8285-L8285</f>
        <v>8</v>
      </c>
      <c r="U8285" s="7" t="str">
        <f>IF((AND(T8285=0,H8285&gt;=L8285)),"Don’t change bids","OK")</f>
        <v>OK</v>
      </c>
      <c r="V8285" t="e">
        <f>IF((MATCH(F8285,W8285,0)),"Same","Diff")</f>
        <v>#N/A</v>
      </c>
      <c r="W8285" s="5">
        <f>ROUND(M8285,2)</f>
        <v>0.39</v>
      </c>
      <c r="X8285" s="5">
        <v>0.39</v>
      </c>
    </row>
    <row r="8286" spans="1:24" x14ac:dyDescent="0.25">
      <c r="A8286" t="s">
        <v>24</v>
      </c>
      <c r="B8286" t="s">
        <v>8544</v>
      </c>
      <c r="C8286" t="s">
        <v>4401</v>
      </c>
      <c r="D8286" t="s">
        <v>5938</v>
      </c>
      <c r="E8286" t="s">
        <v>569</v>
      </c>
      <c r="F8286" s="5">
        <v>0.37</v>
      </c>
      <c r="G8286" s="9">
        <v>0.1</v>
      </c>
      <c r="H8286" s="6">
        <f>G8286*100</f>
        <v>10</v>
      </c>
      <c r="I8286" t="s">
        <v>9716</v>
      </c>
      <c r="J8286" t="s">
        <v>10765</v>
      </c>
      <c r="K8286">
        <v>41</v>
      </c>
      <c r="L8286">
        <v>41</v>
      </c>
      <c r="M8286">
        <f>(F8286*(1+0.05))</f>
        <v>0.38850000000000001</v>
      </c>
      <c r="N8286">
        <f>IFERROR(ROUND(( (-1.208*LN(L8286) + 7.5474 + 4.6991*(2.71828^(-0.009*L8286)) + 0.0001*L8286*L8286 - 0.0432*L8286 + 4.7166)/3),2), " ")</f>
        <v>3.14</v>
      </c>
      <c r="O8286">
        <f>IFERROR(MAX(MIN(ROUND(N8286*(Q8286/P8286),2),4.5),1.9)," ")</f>
        <v>2.96</v>
      </c>
      <c r="P8286">
        <f>13.098*F8286^-1.237</f>
        <v>44.806338281983834</v>
      </c>
      <c r="Q8286">
        <f>13.098*M8286^-1.237</f>
        <v>42.182109086218873</v>
      </c>
      <c r="R8286" s="5">
        <f>IFERROR(ROUND(MAX(MIN((-105.4*LN(O8286) + 163.83),95),10),0)," ")</f>
        <v>49</v>
      </c>
      <c r="S8286" s="5" t="str">
        <f>IFERROR(CONCATENATE("(",R8286,",",ROUND((1.2*W8286),2),")")," ")</f>
        <v>(49,0.47)</v>
      </c>
      <c r="T8286">
        <f>R8286-L8286</f>
        <v>8</v>
      </c>
      <c r="U8286" s="7" t="str">
        <f>IF((AND(T8286=0,H8286&gt;=L8286)),"Don’t change bids","OK")</f>
        <v>OK</v>
      </c>
      <c r="V8286" t="e">
        <f>IF((MATCH(F8286,W8286,0)),"Same","Diff")</f>
        <v>#N/A</v>
      </c>
      <c r="W8286" s="5">
        <f>ROUND(M8286,2)</f>
        <v>0.39</v>
      </c>
      <c r="X8286" s="5">
        <v>0.39</v>
      </c>
    </row>
    <row r="8287" spans="1:24" x14ac:dyDescent="0.25">
      <c r="A8287" t="s">
        <v>24</v>
      </c>
      <c r="B8287" t="s">
        <v>8545</v>
      </c>
      <c r="C8287" t="s">
        <v>4401</v>
      </c>
      <c r="D8287" t="s">
        <v>5938</v>
      </c>
      <c r="E8287" t="s">
        <v>569</v>
      </c>
      <c r="F8287" s="5">
        <v>0.37</v>
      </c>
      <c r="G8287" s="9">
        <v>0.1</v>
      </c>
      <c r="H8287" s="6">
        <f>G8287*100</f>
        <v>10</v>
      </c>
      <c r="I8287" t="s">
        <v>9716</v>
      </c>
      <c r="J8287" t="s">
        <v>10765</v>
      </c>
      <c r="K8287">
        <v>41</v>
      </c>
      <c r="L8287">
        <v>41</v>
      </c>
      <c r="M8287">
        <f>(F8287*(1+0.05))</f>
        <v>0.38850000000000001</v>
      </c>
      <c r="N8287">
        <f>IFERROR(ROUND(( (-1.208*LN(L8287) + 7.5474 + 4.6991*(2.71828^(-0.009*L8287)) + 0.0001*L8287*L8287 - 0.0432*L8287 + 4.7166)/3),2), " ")</f>
        <v>3.14</v>
      </c>
      <c r="O8287">
        <f>IFERROR(MAX(MIN(ROUND(N8287*(Q8287/P8287),2),4.5),1.9)," ")</f>
        <v>2.96</v>
      </c>
      <c r="P8287">
        <f>13.098*F8287^-1.237</f>
        <v>44.806338281983834</v>
      </c>
      <c r="Q8287">
        <f>13.098*M8287^-1.237</f>
        <v>42.182109086218873</v>
      </c>
      <c r="R8287" s="5">
        <f>IFERROR(ROUND(MAX(MIN((-105.4*LN(O8287) + 163.83),95),10),0)," ")</f>
        <v>49</v>
      </c>
      <c r="S8287" s="5" t="str">
        <f>IFERROR(CONCATENATE("(",R8287,",",ROUND((1.2*W8287),2),")")," ")</f>
        <v>(49,0.47)</v>
      </c>
      <c r="T8287">
        <f>R8287-L8287</f>
        <v>8</v>
      </c>
      <c r="U8287" s="7" t="str">
        <f>IF((AND(T8287=0,H8287&gt;=L8287)),"Don’t change bids","OK")</f>
        <v>OK</v>
      </c>
      <c r="V8287" t="e">
        <f>IF((MATCH(F8287,W8287,0)),"Same","Diff")</f>
        <v>#N/A</v>
      </c>
      <c r="W8287" s="5">
        <f>ROUND(M8287,2)</f>
        <v>0.39</v>
      </c>
      <c r="X8287" s="5">
        <v>0.39</v>
      </c>
    </row>
    <row r="8288" spans="1:24" x14ac:dyDescent="0.25">
      <c r="A8288" t="s">
        <v>24</v>
      </c>
      <c r="B8288" t="s">
        <v>8546</v>
      </c>
      <c r="C8288" t="s">
        <v>4401</v>
      </c>
      <c r="D8288" t="s">
        <v>5931</v>
      </c>
      <c r="E8288" t="s">
        <v>569</v>
      </c>
      <c r="F8288" s="5">
        <v>0.37</v>
      </c>
      <c r="G8288" s="9">
        <v>0.1</v>
      </c>
      <c r="H8288" s="6">
        <f>G8288*100</f>
        <v>10</v>
      </c>
      <c r="I8288" t="s">
        <v>9716</v>
      </c>
      <c r="J8288" t="s">
        <v>10765</v>
      </c>
      <c r="K8288">
        <v>41</v>
      </c>
      <c r="L8288">
        <v>41</v>
      </c>
      <c r="M8288">
        <f>(F8288*(1+0.05))</f>
        <v>0.38850000000000001</v>
      </c>
      <c r="N8288">
        <f>IFERROR(ROUND(( (-1.208*LN(L8288) + 7.5474 + 4.6991*(2.71828^(-0.009*L8288)) + 0.0001*L8288*L8288 - 0.0432*L8288 + 4.7166)/3),2), " ")</f>
        <v>3.14</v>
      </c>
      <c r="O8288">
        <f>IFERROR(MAX(MIN(ROUND(N8288*(Q8288/P8288),2),4.5),1.9)," ")</f>
        <v>2.96</v>
      </c>
      <c r="P8288">
        <f>13.098*F8288^-1.237</f>
        <v>44.806338281983834</v>
      </c>
      <c r="Q8288">
        <f>13.098*M8288^-1.237</f>
        <v>42.182109086218873</v>
      </c>
      <c r="R8288" s="5">
        <f>IFERROR(ROUND(MAX(MIN((-105.4*LN(O8288) + 163.83),95),10),0)," ")</f>
        <v>49</v>
      </c>
      <c r="S8288" s="5" t="str">
        <f>IFERROR(CONCATENATE("(",R8288,",",ROUND((1.2*W8288),2),")")," ")</f>
        <v>(49,0.47)</v>
      </c>
      <c r="T8288">
        <f>R8288-L8288</f>
        <v>8</v>
      </c>
      <c r="U8288" s="7" t="str">
        <f>IF((AND(T8288=0,H8288&gt;=L8288)),"Don’t change bids","OK")</f>
        <v>OK</v>
      </c>
      <c r="V8288" t="e">
        <f>IF((MATCH(F8288,W8288,0)),"Same","Diff")</f>
        <v>#N/A</v>
      </c>
      <c r="W8288" s="5">
        <f>ROUND(M8288,2)</f>
        <v>0.39</v>
      </c>
      <c r="X8288" s="5">
        <v>0.39</v>
      </c>
    </row>
    <row r="8289" spans="1:24" x14ac:dyDescent="0.25">
      <c r="A8289" t="s">
        <v>24</v>
      </c>
      <c r="B8289" t="s">
        <v>8547</v>
      </c>
      <c r="C8289" t="s">
        <v>4401</v>
      </c>
      <c r="D8289" t="s">
        <v>5938</v>
      </c>
      <c r="E8289" t="s">
        <v>569</v>
      </c>
      <c r="F8289" s="5">
        <v>0.37</v>
      </c>
      <c r="G8289" s="9">
        <v>0.1</v>
      </c>
      <c r="H8289" s="6">
        <f>G8289*100</f>
        <v>10</v>
      </c>
      <c r="I8289" t="s">
        <v>9716</v>
      </c>
      <c r="J8289" t="s">
        <v>10765</v>
      </c>
      <c r="K8289">
        <v>41</v>
      </c>
      <c r="L8289">
        <v>41</v>
      </c>
      <c r="M8289">
        <f>(F8289*(1+0.05))</f>
        <v>0.38850000000000001</v>
      </c>
      <c r="N8289">
        <f>IFERROR(ROUND(( (-1.208*LN(L8289) + 7.5474 + 4.6991*(2.71828^(-0.009*L8289)) + 0.0001*L8289*L8289 - 0.0432*L8289 + 4.7166)/3),2), " ")</f>
        <v>3.14</v>
      </c>
      <c r="O8289">
        <f>IFERROR(MAX(MIN(ROUND(N8289*(Q8289/P8289),2),4.5),1.9)," ")</f>
        <v>2.96</v>
      </c>
      <c r="P8289">
        <f>13.098*F8289^-1.237</f>
        <v>44.806338281983834</v>
      </c>
      <c r="Q8289">
        <f>13.098*M8289^-1.237</f>
        <v>42.182109086218873</v>
      </c>
      <c r="R8289" s="5">
        <f>IFERROR(ROUND(MAX(MIN((-105.4*LN(O8289) + 163.83),95),10),0)," ")</f>
        <v>49</v>
      </c>
      <c r="S8289" s="5" t="str">
        <f>IFERROR(CONCATENATE("(",R8289,",",ROUND((1.2*W8289),2),")")," ")</f>
        <v>(49,0.47)</v>
      </c>
      <c r="T8289">
        <f>R8289-L8289</f>
        <v>8</v>
      </c>
      <c r="U8289" s="7" t="str">
        <f>IF((AND(T8289=0,H8289&gt;=L8289)),"Don’t change bids","OK")</f>
        <v>OK</v>
      </c>
      <c r="V8289" t="e">
        <f>IF((MATCH(F8289,W8289,0)),"Same","Diff")</f>
        <v>#N/A</v>
      </c>
      <c r="W8289" s="5">
        <f>ROUND(M8289,2)</f>
        <v>0.39</v>
      </c>
      <c r="X8289" s="5">
        <v>0.39</v>
      </c>
    </row>
    <row r="8290" spans="1:24" x14ac:dyDescent="0.25">
      <c r="A8290" t="s">
        <v>24</v>
      </c>
      <c r="B8290" t="s">
        <v>8548</v>
      </c>
      <c r="C8290" t="s">
        <v>4401</v>
      </c>
      <c r="D8290" t="s">
        <v>5935</v>
      </c>
      <c r="E8290" t="s">
        <v>569</v>
      </c>
      <c r="F8290" s="5">
        <v>0.37</v>
      </c>
      <c r="G8290" s="9">
        <v>0.1</v>
      </c>
      <c r="H8290" s="6">
        <f>G8290*100</f>
        <v>10</v>
      </c>
      <c r="I8290" t="s">
        <v>9716</v>
      </c>
      <c r="J8290" t="s">
        <v>10765</v>
      </c>
      <c r="K8290">
        <v>41</v>
      </c>
      <c r="L8290">
        <v>41</v>
      </c>
      <c r="M8290">
        <f>(F8290*(1+0.05))</f>
        <v>0.38850000000000001</v>
      </c>
      <c r="N8290">
        <f>IFERROR(ROUND(( (-1.208*LN(L8290) + 7.5474 + 4.6991*(2.71828^(-0.009*L8290)) + 0.0001*L8290*L8290 - 0.0432*L8290 + 4.7166)/3),2), " ")</f>
        <v>3.14</v>
      </c>
      <c r="O8290">
        <f>IFERROR(MAX(MIN(ROUND(N8290*(Q8290/P8290),2),4.5),1.9)," ")</f>
        <v>2.96</v>
      </c>
      <c r="P8290">
        <f>13.098*F8290^-1.237</f>
        <v>44.806338281983834</v>
      </c>
      <c r="Q8290">
        <f>13.098*M8290^-1.237</f>
        <v>42.182109086218873</v>
      </c>
      <c r="R8290" s="5">
        <f>IFERROR(ROUND(MAX(MIN((-105.4*LN(O8290) + 163.83),95),10),0)," ")</f>
        <v>49</v>
      </c>
      <c r="S8290" s="5" t="str">
        <f>IFERROR(CONCATENATE("(",R8290,",",ROUND((1.2*W8290),2),")")," ")</f>
        <v>(49,0.47)</v>
      </c>
      <c r="T8290">
        <f>R8290-L8290</f>
        <v>8</v>
      </c>
      <c r="U8290" s="7" t="str">
        <f>IF((AND(T8290=0,H8290&gt;=L8290)),"Don’t change bids","OK")</f>
        <v>OK</v>
      </c>
      <c r="V8290" t="e">
        <f>IF((MATCH(F8290,W8290,0)),"Same","Diff")</f>
        <v>#N/A</v>
      </c>
      <c r="W8290" s="5">
        <f>ROUND(M8290,2)</f>
        <v>0.39</v>
      </c>
      <c r="X8290" s="5">
        <v>0.39</v>
      </c>
    </row>
    <row r="8291" spans="1:24" x14ac:dyDescent="0.25">
      <c r="A8291" t="s">
        <v>24</v>
      </c>
      <c r="B8291" t="s">
        <v>8549</v>
      </c>
      <c r="C8291" t="s">
        <v>4401</v>
      </c>
      <c r="D8291" t="s">
        <v>5940</v>
      </c>
      <c r="E8291" t="s">
        <v>4377</v>
      </c>
      <c r="F8291" s="5">
        <v>0.15</v>
      </c>
      <c r="G8291" s="9">
        <v>0.1</v>
      </c>
      <c r="H8291" s="6">
        <f>G8291*100</f>
        <v>10</v>
      </c>
      <c r="I8291" t="s">
        <v>10726</v>
      </c>
      <c r="J8291" t="s">
        <v>10765</v>
      </c>
      <c r="K8291">
        <v>41</v>
      </c>
      <c r="L8291">
        <v>41</v>
      </c>
      <c r="M8291">
        <f>(F8291*(1+0.05))</f>
        <v>0.1575</v>
      </c>
      <c r="N8291">
        <f>IFERROR(ROUND(( (-1.208*LN(L8291) + 7.5474 + 4.6991*(2.71828^(-0.009*L8291)) + 0.0001*L8291*L8291 - 0.0432*L8291 + 4.7166)/3),2), " ")</f>
        <v>3.14</v>
      </c>
      <c r="O8291">
        <f>IFERROR(MAX(MIN(ROUND(N8291*(Q8291/P8291),2),4.5),1.9)," ")</f>
        <v>2.96</v>
      </c>
      <c r="P8291">
        <f>13.098*F8291^-1.237</f>
        <v>136.892639879602</v>
      </c>
      <c r="Q8291">
        <f>13.098*M8291^-1.237</f>
        <v>128.87507638230022</v>
      </c>
      <c r="R8291" s="5">
        <f>IFERROR(ROUND(MAX(MIN((-105.4*LN(O8291) + 163.83),95),10),0)," ")</f>
        <v>49</v>
      </c>
      <c r="S8291" s="5" t="str">
        <f>IFERROR(CONCATENATE("(",R8291,",",ROUND((1.2*W8291),2),")")," ")</f>
        <v>(49,0.19)</v>
      </c>
      <c r="T8291">
        <f>R8291-L8291</f>
        <v>8</v>
      </c>
      <c r="U8291" s="7" t="str">
        <f>IF((AND(T8291=0,H8291&gt;=L8291)),"Don’t change bids","OK")</f>
        <v>OK</v>
      </c>
      <c r="V8291" t="e">
        <f>IF((MATCH(F8291,W8291,0)),"Same","Diff")</f>
        <v>#N/A</v>
      </c>
      <c r="W8291" s="5">
        <f>ROUND(M8291,2)</f>
        <v>0.16</v>
      </c>
      <c r="X8291" s="5">
        <v>0.16</v>
      </c>
    </row>
    <row r="8292" spans="1:24" x14ac:dyDescent="0.25">
      <c r="A8292" t="s">
        <v>24</v>
      </c>
      <c r="B8292" t="s">
        <v>8550</v>
      </c>
      <c r="C8292" t="s">
        <v>4401</v>
      </c>
      <c r="D8292" t="s">
        <v>6009</v>
      </c>
      <c r="E8292" t="s">
        <v>569</v>
      </c>
      <c r="F8292" s="5">
        <v>0.37</v>
      </c>
      <c r="G8292" s="8">
        <v>1</v>
      </c>
      <c r="H8292" s="6">
        <f>G8292*100</f>
        <v>100</v>
      </c>
      <c r="I8292" t="s">
        <v>10701</v>
      </c>
      <c r="J8292" t="s">
        <v>10765</v>
      </c>
      <c r="K8292">
        <v>49</v>
      </c>
      <c r="L8292">
        <v>49</v>
      </c>
      <c r="M8292">
        <f>(F8292*(1+0.05))</f>
        <v>0.38850000000000001</v>
      </c>
      <c r="N8292">
        <f>IFERROR(ROUND(( (-1.208*LN(L8292) + 7.5474 + 4.6991*(2.71828^(-0.009*L8292)) + 0.0001*L8292*L8292 - 0.0432*L8292 + 4.7166)/3),2), " ")</f>
        <v>2.9</v>
      </c>
      <c r="O8292">
        <f>IFERROR(MAX(MIN(ROUND(N8292*(Q8292/P8292),2),4.5),1.9)," ")</f>
        <v>2.73</v>
      </c>
      <c r="P8292">
        <f>13.098*F8292^-1.237</f>
        <v>44.806338281983834</v>
      </c>
      <c r="Q8292">
        <f>13.098*M8292^-1.237</f>
        <v>42.182109086218873</v>
      </c>
      <c r="R8292" s="5">
        <f>IFERROR(ROUND(MAX(MIN((-105.4*LN(O8292) + 163.83),95),10),0)," ")</f>
        <v>58</v>
      </c>
      <c r="S8292" s="5" t="str">
        <f>IFERROR(CONCATENATE("(",R8292,",",ROUND((1.2*W8292),2),")")," ")</f>
        <v>(58,0.47)</v>
      </c>
      <c r="T8292">
        <f>R8292-L8292</f>
        <v>9</v>
      </c>
      <c r="U8292" s="7" t="str">
        <f>IF((AND(T8292=0,H8292&gt;=L8292)),"Don’t change bids","OK")</f>
        <v>OK</v>
      </c>
      <c r="V8292" t="e">
        <f>IF((MATCH(F8292,W8292,0)),"Same","Diff")</f>
        <v>#N/A</v>
      </c>
      <c r="W8292" s="5">
        <f>ROUND(M8292,2)</f>
        <v>0.39</v>
      </c>
      <c r="X8292" s="5">
        <v>0.39</v>
      </c>
    </row>
    <row r="8293" spans="1:24" x14ac:dyDescent="0.25">
      <c r="A8293" t="s">
        <v>24</v>
      </c>
      <c r="B8293" t="s">
        <v>8551</v>
      </c>
      <c r="C8293" t="s">
        <v>4401</v>
      </c>
      <c r="D8293" t="s">
        <v>5938</v>
      </c>
      <c r="E8293" t="s">
        <v>569</v>
      </c>
      <c r="F8293" s="5">
        <v>0.37</v>
      </c>
      <c r="G8293" s="9">
        <v>0.1</v>
      </c>
      <c r="H8293" s="6">
        <f>G8293*100</f>
        <v>10</v>
      </c>
      <c r="I8293" t="s">
        <v>9716</v>
      </c>
      <c r="J8293" t="s">
        <v>10765</v>
      </c>
      <c r="K8293">
        <v>41</v>
      </c>
      <c r="L8293">
        <v>41</v>
      </c>
      <c r="M8293">
        <f>(F8293*(1+0.05))</f>
        <v>0.38850000000000001</v>
      </c>
      <c r="N8293">
        <f>IFERROR(ROUND(( (-1.208*LN(L8293) + 7.5474 + 4.6991*(2.71828^(-0.009*L8293)) + 0.0001*L8293*L8293 - 0.0432*L8293 + 4.7166)/3),2), " ")</f>
        <v>3.14</v>
      </c>
      <c r="O8293">
        <f>IFERROR(MAX(MIN(ROUND(N8293*(Q8293/P8293),2),4.5),1.9)," ")</f>
        <v>2.96</v>
      </c>
      <c r="P8293">
        <f>13.098*F8293^-1.237</f>
        <v>44.806338281983834</v>
      </c>
      <c r="Q8293">
        <f>13.098*M8293^-1.237</f>
        <v>42.182109086218873</v>
      </c>
      <c r="R8293" s="5">
        <f>IFERROR(ROUND(MAX(MIN((-105.4*LN(O8293) + 163.83),95),10),0)," ")</f>
        <v>49</v>
      </c>
      <c r="S8293" s="5" t="str">
        <f>IFERROR(CONCATENATE("(",R8293,",",ROUND((1.2*W8293),2),")")," ")</f>
        <v>(49,0.47)</v>
      </c>
      <c r="T8293">
        <f>R8293-L8293</f>
        <v>8</v>
      </c>
      <c r="U8293" s="7" t="str">
        <f>IF((AND(T8293=0,H8293&gt;=L8293)),"Don’t change bids","OK")</f>
        <v>OK</v>
      </c>
      <c r="V8293" t="e">
        <f>IF((MATCH(F8293,W8293,0)),"Same","Diff")</f>
        <v>#N/A</v>
      </c>
      <c r="W8293" s="5">
        <f>ROUND(M8293,2)</f>
        <v>0.39</v>
      </c>
      <c r="X8293" s="5">
        <v>0.39</v>
      </c>
    </row>
    <row r="8294" spans="1:24" x14ac:dyDescent="0.25">
      <c r="A8294" t="s">
        <v>24</v>
      </c>
      <c r="B8294" t="s">
        <v>8552</v>
      </c>
      <c r="C8294" t="s">
        <v>4401</v>
      </c>
      <c r="D8294" t="s">
        <v>5931</v>
      </c>
      <c r="E8294" t="s">
        <v>569</v>
      </c>
      <c r="F8294" s="5">
        <v>0.37</v>
      </c>
      <c r="G8294" s="9">
        <v>0.1</v>
      </c>
      <c r="H8294" s="6">
        <f>G8294*100</f>
        <v>10</v>
      </c>
      <c r="I8294" t="s">
        <v>9716</v>
      </c>
      <c r="J8294" t="s">
        <v>10765</v>
      </c>
      <c r="K8294">
        <v>41</v>
      </c>
      <c r="L8294">
        <v>41</v>
      </c>
      <c r="M8294">
        <f>(F8294*(1+0.05))</f>
        <v>0.38850000000000001</v>
      </c>
      <c r="N8294">
        <f>IFERROR(ROUND(( (-1.208*LN(L8294) + 7.5474 + 4.6991*(2.71828^(-0.009*L8294)) + 0.0001*L8294*L8294 - 0.0432*L8294 + 4.7166)/3),2), " ")</f>
        <v>3.14</v>
      </c>
      <c r="O8294">
        <f>IFERROR(MAX(MIN(ROUND(N8294*(Q8294/P8294),2),4.5),1.9)," ")</f>
        <v>2.96</v>
      </c>
      <c r="P8294">
        <f>13.098*F8294^-1.237</f>
        <v>44.806338281983834</v>
      </c>
      <c r="Q8294">
        <f>13.098*M8294^-1.237</f>
        <v>42.182109086218873</v>
      </c>
      <c r="R8294" s="5">
        <f>IFERROR(ROUND(MAX(MIN((-105.4*LN(O8294) + 163.83),95),10),0)," ")</f>
        <v>49</v>
      </c>
      <c r="S8294" s="5" t="str">
        <f>IFERROR(CONCATENATE("(",R8294,",",ROUND((1.2*W8294),2),")")," ")</f>
        <v>(49,0.47)</v>
      </c>
      <c r="T8294">
        <f>R8294-L8294</f>
        <v>8</v>
      </c>
      <c r="U8294" s="7" t="str">
        <f>IF((AND(T8294=0,H8294&gt;=L8294)),"Don’t change bids","OK")</f>
        <v>OK</v>
      </c>
      <c r="V8294" t="e">
        <f>IF((MATCH(F8294,W8294,0)),"Same","Diff")</f>
        <v>#N/A</v>
      </c>
      <c r="W8294" s="5">
        <f>ROUND(M8294,2)</f>
        <v>0.39</v>
      </c>
      <c r="X8294" s="5">
        <v>0.39</v>
      </c>
    </row>
    <row r="8295" spans="1:24" x14ac:dyDescent="0.25">
      <c r="A8295" t="s">
        <v>24</v>
      </c>
      <c r="B8295" t="s">
        <v>8553</v>
      </c>
      <c r="C8295" t="s">
        <v>4401</v>
      </c>
      <c r="D8295" t="s">
        <v>5931</v>
      </c>
      <c r="E8295" t="s">
        <v>569</v>
      </c>
      <c r="F8295" s="5">
        <v>0.37</v>
      </c>
      <c r="G8295" s="9">
        <v>0.1</v>
      </c>
      <c r="H8295" s="6">
        <f>G8295*100</f>
        <v>10</v>
      </c>
      <c r="I8295" t="s">
        <v>9716</v>
      </c>
      <c r="J8295" t="s">
        <v>10765</v>
      </c>
      <c r="K8295">
        <v>41</v>
      </c>
      <c r="L8295">
        <v>41</v>
      </c>
      <c r="M8295">
        <f>(F8295*(1+0.05))</f>
        <v>0.38850000000000001</v>
      </c>
      <c r="N8295">
        <f>IFERROR(ROUND(( (-1.208*LN(L8295) + 7.5474 + 4.6991*(2.71828^(-0.009*L8295)) + 0.0001*L8295*L8295 - 0.0432*L8295 + 4.7166)/3),2), " ")</f>
        <v>3.14</v>
      </c>
      <c r="O8295">
        <f>IFERROR(MAX(MIN(ROUND(N8295*(Q8295/P8295),2),4.5),1.9)," ")</f>
        <v>2.96</v>
      </c>
      <c r="P8295">
        <f>13.098*F8295^-1.237</f>
        <v>44.806338281983834</v>
      </c>
      <c r="Q8295">
        <f>13.098*M8295^-1.237</f>
        <v>42.182109086218873</v>
      </c>
      <c r="R8295" s="5">
        <f>IFERROR(ROUND(MAX(MIN((-105.4*LN(O8295) + 163.83),95),10),0)," ")</f>
        <v>49</v>
      </c>
      <c r="S8295" s="5" t="str">
        <f>IFERROR(CONCATENATE("(",R8295,",",ROUND((1.2*W8295),2),")")," ")</f>
        <v>(49,0.47)</v>
      </c>
      <c r="T8295">
        <f>R8295-L8295</f>
        <v>8</v>
      </c>
      <c r="U8295" s="7" t="str">
        <f>IF((AND(T8295=0,H8295&gt;=L8295)),"Don’t change bids","OK")</f>
        <v>OK</v>
      </c>
      <c r="V8295" t="e">
        <f>IF((MATCH(F8295,W8295,0)),"Same","Diff")</f>
        <v>#N/A</v>
      </c>
      <c r="W8295" s="5">
        <f>ROUND(M8295,2)</f>
        <v>0.39</v>
      </c>
      <c r="X8295" s="5">
        <v>0.39</v>
      </c>
    </row>
    <row r="8296" spans="1:24" x14ac:dyDescent="0.25">
      <c r="A8296" t="s">
        <v>24</v>
      </c>
      <c r="B8296" t="s">
        <v>8554</v>
      </c>
      <c r="C8296" t="s">
        <v>4401</v>
      </c>
      <c r="D8296" t="s">
        <v>5940</v>
      </c>
      <c r="E8296" t="s">
        <v>569</v>
      </c>
      <c r="F8296" s="5">
        <v>0.37</v>
      </c>
      <c r="G8296" s="9">
        <v>0.1</v>
      </c>
      <c r="H8296" s="6">
        <f>G8296*100</f>
        <v>10</v>
      </c>
      <c r="I8296" t="s">
        <v>9716</v>
      </c>
      <c r="J8296" t="s">
        <v>10765</v>
      </c>
      <c r="K8296">
        <v>41</v>
      </c>
      <c r="L8296">
        <v>41</v>
      </c>
      <c r="M8296">
        <f>(F8296*(1+0.05))</f>
        <v>0.38850000000000001</v>
      </c>
      <c r="N8296">
        <f>IFERROR(ROUND(( (-1.208*LN(L8296) + 7.5474 + 4.6991*(2.71828^(-0.009*L8296)) + 0.0001*L8296*L8296 - 0.0432*L8296 + 4.7166)/3),2), " ")</f>
        <v>3.14</v>
      </c>
      <c r="O8296">
        <f>IFERROR(MAX(MIN(ROUND(N8296*(Q8296/P8296),2),4.5),1.9)," ")</f>
        <v>2.96</v>
      </c>
      <c r="P8296">
        <f>13.098*F8296^-1.237</f>
        <v>44.806338281983834</v>
      </c>
      <c r="Q8296">
        <f>13.098*M8296^-1.237</f>
        <v>42.182109086218873</v>
      </c>
      <c r="R8296" s="5">
        <f>IFERROR(ROUND(MAX(MIN((-105.4*LN(O8296) + 163.83),95),10),0)," ")</f>
        <v>49</v>
      </c>
      <c r="S8296" s="5" t="str">
        <f>IFERROR(CONCATENATE("(",R8296,",",ROUND((1.2*W8296),2),")")," ")</f>
        <v>(49,0.47)</v>
      </c>
      <c r="T8296">
        <f>R8296-L8296</f>
        <v>8</v>
      </c>
      <c r="U8296" s="7" t="str">
        <f>IF((AND(T8296=0,H8296&gt;=L8296)),"Don’t change bids","OK")</f>
        <v>OK</v>
      </c>
      <c r="V8296" t="e">
        <f>IF((MATCH(F8296,W8296,0)),"Same","Diff")</f>
        <v>#N/A</v>
      </c>
      <c r="W8296" s="5">
        <f>ROUND(M8296,2)</f>
        <v>0.39</v>
      </c>
      <c r="X8296" s="5">
        <v>0.39</v>
      </c>
    </row>
    <row r="8297" spans="1:24" x14ac:dyDescent="0.25">
      <c r="A8297" t="s">
        <v>24</v>
      </c>
      <c r="B8297" t="s">
        <v>8555</v>
      </c>
      <c r="C8297" t="s">
        <v>4401</v>
      </c>
      <c r="D8297" t="s">
        <v>5931</v>
      </c>
      <c r="E8297" t="s">
        <v>569</v>
      </c>
      <c r="F8297" s="5">
        <v>0.37</v>
      </c>
      <c r="G8297" s="9">
        <v>0.1</v>
      </c>
      <c r="H8297" s="6">
        <f>G8297*100</f>
        <v>10</v>
      </c>
      <c r="I8297" t="s">
        <v>9716</v>
      </c>
      <c r="J8297" t="s">
        <v>10765</v>
      </c>
      <c r="K8297">
        <v>41</v>
      </c>
      <c r="L8297">
        <v>41</v>
      </c>
      <c r="M8297">
        <f>(F8297*(1+0.05))</f>
        <v>0.38850000000000001</v>
      </c>
      <c r="N8297">
        <f>IFERROR(ROUND(( (-1.208*LN(L8297) + 7.5474 + 4.6991*(2.71828^(-0.009*L8297)) + 0.0001*L8297*L8297 - 0.0432*L8297 + 4.7166)/3),2), " ")</f>
        <v>3.14</v>
      </c>
      <c r="O8297">
        <f>IFERROR(MAX(MIN(ROUND(N8297*(Q8297/P8297),2),4.5),1.9)," ")</f>
        <v>2.96</v>
      </c>
      <c r="P8297">
        <f>13.098*F8297^-1.237</f>
        <v>44.806338281983834</v>
      </c>
      <c r="Q8297">
        <f>13.098*M8297^-1.237</f>
        <v>42.182109086218873</v>
      </c>
      <c r="R8297" s="5">
        <f>IFERROR(ROUND(MAX(MIN((-105.4*LN(O8297) + 163.83),95),10),0)," ")</f>
        <v>49</v>
      </c>
      <c r="S8297" s="5" t="str">
        <f>IFERROR(CONCATENATE("(",R8297,",",ROUND((1.2*W8297),2),")")," ")</f>
        <v>(49,0.47)</v>
      </c>
      <c r="T8297">
        <f>R8297-L8297</f>
        <v>8</v>
      </c>
      <c r="U8297" s="7" t="str">
        <f>IF((AND(T8297=0,H8297&gt;=L8297)),"Don’t change bids","OK")</f>
        <v>OK</v>
      </c>
      <c r="V8297" t="e">
        <f>IF((MATCH(F8297,W8297,0)),"Same","Diff")</f>
        <v>#N/A</v>
      </c>
      <c r="W8297" s="5">
        <f>ROUND(M8297,2)</f>
        <v>0.39</v>
      </c>
      <c r="X8297" s="5">
        <v>0.39</v>
      </c>
    </row>
    <row r="8298" spans="1:24" x14ac:dyDescent="0.25">
      <c r="A8298" t="s">
        <v>24</v>
      </c>
      <c r="B8298" t="s">
        <v>8556</v>
      </c>
      <c r="C8298" t="s">
        <v>4401</v>
      </c>
      <c r="D8298" t="s">
        <v>5938</v>
      </c>
      <c r="E8298" t="s">
        <v>569</v>
      </c>
      <c r="F8298" s="5">
        <v>0.37</v>
      </c>
      <c r="G8298" s="9">
        <v>0.1</v>
      </c>
      <c r="H8298" s="6">
        <f>G8298*100</f>
        <v>10</v>
      </c>
      <c r="I8298" t="s">
        <v>9716</v>
      </c>
      <c r="J8298" t="s">
        <v>10765</v>
      </c>
      <c r="K8298">
        <v>41</v>
      </c>
      <c r="L8298">
        <v>41</v>
      </c>
      <c r="M8298">
        <f>(F8298*(1+0.05))</f>
        <v>0.38850000000000001</v>
      </c>
      <c r="N8298">
        <f>IFERROR(ROUND(( (-1.208*LN(L8298) + 7.5474 + 4.6991*(2.71828^(-0.009*L8298)) + 0.0001*L8298*L8298 - 0.0432*L8298 + 4.7166)/3),2), " ")</f>
        <v>3.14</v>
      </c>
      <c r="O8298">
        <f>IFERROR(MAX(MIN(ROUND(N8298*(Q8298/P8298),2),4.5),1.9)," ")</f>
        <v>2.96</v>
      </c>
      <c r="P8298">
        <f>13.098*F8298^-1.237</f>
        <v>44.806338281983834</v>
      </c>
      <c r="Q8298">
        <f>13.098*M8298^-1.237</f>
        <v>42.182109086218873</v>
      </c>
      <c r="R8298" s="5">
        <f>IFERROR(ROUND(MAX(MIN((-105.4*LN(O8298) + 163.83),95),10),0)," ")</f>
        <v>49</v>
      </c>
      <c r="S8298" s="5" t="str">
        <f>IFERROR(CONCATENATE("(",R8298,",",ROUND((1.2*W8298),2),")")," ")</f>
        <v>(49,0.47)</v>
      </c>
      <c r="T8298">
        <f>R8298-L8298</f>
        <v>8</v>
      </c>
      <c r="U8298" s="7" t="str">
        <f>IF((AND(T8298=0,H8298&gt;=L8298)),"Don’t change bids","OK")</f>
        <v>OK</v>
      </c>
      <c r="V8298" t="e">
        <f>IF((MATCH(F8298,W8298,0)),"Same","Diff")</f>
        <v>#N/A</v>
      </c>
      <c r="W8298" s="5">
        <f>ROUND(M8298,2)</f>
        <v>0.39</v>
      </c>
      <c r="X8298" s="5">
        <v>0.39</v>
      </c>
    </row>
    <row r="8299" spans="1:24" x14ac:dyDescent="0.25">
      <c r="A8299" t="s">
        <v>24</v>
      </c>
      <c r="B8299" t="s">
        <v>8557</v>
      </c>
      <c r="C8299" t="s">
        <v>4401</v>
      </c>
      <c r="D8299" t="s">
        <v>5938</v>
      </c>
      <c r="E8299" t="s">
        <v>569</v>
      </c>
      <c r="F8299" s="5">
        <v>0.37</v>
      </c>
      <c r="G8299" s="9">
        <v>0.1</v>
      </c>
      <c r="H8299" s="6">
        <f>G8299*100</f>
        <v>10</v>
      </c>
      <c r="I8299" t="s">
        <v>9716</v>
      </c>
      <c r="J8299" t="s">
        <v>10765</v>
      </c>
      <c r="K8299">
        <v>41</v>
      </c>
      <c r="L8299">
        <v>41</v>
      </c>
      <c r="M8299">
        <f>(F8299*(1+0.05))</f>
        <v>0.38850000000000001</v>
      </c>
      <c r="N8299">
        <f>IFERROR(ROUND(( (-1.208*LN(L8299) + 7.5474 + 4.6991*(2.71828^(-0.009*L8299)) + 0.0001*L8299*L8299 - 0.0432*L8299 + 4.7166)/3),2), " ")</f>
        <v>3.14</v>
      </c>
      <c r="O8299">
        <f>IFERROR(MAX(MIN(ROUND(N8299*(Q8299/P8299),2),4.5),1.9)," ")</f>
        <v>2.96</v>
      </c>
      <c r="P8299">
        <f>13.098*F8299^-1.237</f>
        <v>44.806338281983834</v>
      </c>
      <c r="Q8299">
        <f>13.098*M8299^-1.237</f>
        <v>42.182109086218873</v>
      </c>
      <c r="R8299" s="5">
        <f>IFERROR(ROUND(MAX(MIN((-105.4*LN(O8299) + 163.83),95),10),0)," ")</f>
        <v>49</v>
      </c>
      <c r="S8299" s="5" t="str">
        <f>IFERROR(CONCATENATE("(",R8299,",",ROUND((1.2*W8299),2),")")," ")</f>
        <v>(49,0.47)</v>
      </c>
      <c r="T8299">
        <f>R8299-L8299</f>
        <v>8</v>
      </c>
      <c r="U8299" s="7" t="str">
        <f>IF((AND(T8299=0,H8299&gt;=L8299)),"Don’t change bids","OK")</f>
        <v>OK</v>
      </c>
      <c r="V8299" t="e">
        <f>IF((MATCH(F8299,W8299,0)),"Same","Diff")</f>
        <v>#N/A</v>
      </c>
      <c r="W8299" s="5">
        <f>ROUND(M8299,2)</f>
        <v>0.39</v>
      </c>
      <c r="X8299" s="5">
        <v>0.39</v>
      </c>
    </row>
    <row r="8300" spans="1:24" x14ac:dyDescent="0.25">
      <c r="A8300" t="s">
        <v>24</v>
      </c>
      <c r="B8300" t="s">
        <v>8558</v>
      </c>
      <c r="C8300" t="s">
        <v>4401</v>
      </c>
      <c r="D8300" t="s">
        <v>5931</v>
      </c>
      <c r="E8300" t="s">
        <v>569</v>
      </c>
      <c r="F8300" s="5">
        <v>0.37</v>
      </c>
      <c r="G8300" s="9">
        <v>0.1</v>
      </c>
      <c r="H8300" s="6">
        <f>G8300*100</f>
        <v>10</v>
      </c>
      <c r="I8300" t="s">
        <v>9716</v>
      </c>
      <c r="J8300" t="s">
        <v>10765</v>
      </c>
      <c r="K8300">
        <v>41</v>
      </c>
      <c r="L8300">
        <v>41</v>
      </c>
      <c r="M8300">
        <f>(F8300*(1+0.05))</f>
        <v>0.38850000000000001</v>
      </c>
      <c r="N8300">
        <f>IFERROR(ROUND(( (-1.208*LN(L8300) + 7.5474 + 4.6991*(2.71828^(-0.009*L8300)) + 0.0001*L8300*L8300 - 0.0432*L8300 + 4.7166)/3),2), " ")</f>
        <v>3.14</v>
      </c>
      <c r="O8300">
        <f>IFERROR(MAX(MIN(ROUND(N8300*(Q8300/P8300),2),4.5),1.9)," ")</f>
        <v>2.96</v>
      </c>
      <c r="P8300">
        <f>13.098*F8300^-1.237</f>
        <v>44.806338281983834</v>
      </c>
      <c r="Q8300">
        <f>13.098*M8300^-1.237</f>
        <v>42.182109086218873</v>
      </c>
      <c r="R8300" s="5">
        <f>IFERROR(ROUND(MAX(MIN((-105.4*LN(O8300) + 163.83),95),10),0)," ")</f>
        <v>49</v>
      </c>
      <c r="S8300" s="5" t="str">
        <f>IFERROR(CONCATENATE("(",R8300,",",ROUND((1.2*W8300),2),")")," ")</f>
        <v>(49,0.47)</v>
      </c>
      <c r="T8300">
        <f>R8300-L8300</f>
        <v>8</v>
      </c>
      <c r="U8300" s="7" t="str">
        <f>IF((AND(T8300=0,H8300&gt;=L8300)),"Don’t change bids","OK")</f>
        <v>OK</v>
      </c>
      <c r="V8300" t="e">
        <f>IF((MATCH(F8300,W8300,0)),"Same","Diff")</f>
        <v>#N/A</v>
      </c>
      <c r="W8300" s="5">
        <f>ROUND(M8300,2)</f>
        <v>0.39</v>
      </c>
      <c r="X8300" s="5">
        <v>0.39</v>
      </c>
    </row>
    <row r="8301" spans="1:24" x14ac:dyDescent="0.25">
      <c r="A8301" t="s">
        <v>24</v>
      </c>
      <c r="B8301" t="s">
        <v>8559</v>
      </c>
      <c r="C8301" t="s">
        <v>4401</v>
      </c>
      <c r="D8301" t="s">
        <v>5931</v>
      </c>
      <c r="E8301" t="s">
        <v>569</v>
      </c>
      <c r="F8301" s="5">
        <v>0.37</v>
      </c>
      <c r="G8301" s="9">
        <v>0.1</v>
      </c>
      <c r="H8301" s="6">
        <f>G8301*100</f>
        <v>10</v>
      </c>
      <c r="I8301" t="s">
        <v>9716</v>
      </c>
      <c r="J8301" t="s">
        <v>10765</v>
      </c>
      <c r="K8301">
        <v>41</v>
      </c>
      <c r="L8301">
        <v>41</v>
      </c>
      <c r="M8301">
        <f>(F8301*(1+0.05))</f>
        <v>0.38850000000000001</v>
      </c>
      <c r="N8301">
        <f>IFERROR(ROUND(( (-1.208*LN(L8301) + 7.5474 + 4.6991*(2.71828^(-0.009*L8301)) + 0.0001*L8301*L8301 - 0.0432*L8301 + 4.7166)/3),2), " ")</f>
        <v>3.14</v>
      </c>
      <c r="O8301">
        <f>IFERROR(MAX(MIN(ROUND(N8301*(Q8301/P8301),2),4.5),1.9)," ")</f>
        <v>2.96</v>
      </c>
      <c r="P8301">
        <f>13.098*F8301^-1.237</f>
        <v>44.806338281983834</v>
      </c>
      <c r="Q8301">
        <f>13.098*M8301^-1.237</f>
        <v>42.182109086218873</v>
      </c>
      <c r="R8301" s="5">
        <f>IFERROR(ROUND(MAX(MIN((-105.4*LN(O8301) + 163.83),95),10),0)," ")</f>
        <v>49</v>
      </c>
      <c r="S8301" s="5" t="str">
        <f>IFERROR(CONCATENATE("(",R8301,",",ROUND((1.2*W8301),2),")")," ")</f>
        <v>(49,0.47)</v>
      </c>
      <c r="T8301">
        <f>R8301-L8301</f>
        <v>8</v>
      </c>
      <c r="U8301" s="7" t="str">
        <f>IF((AND(T8301=0,H8301&gt;=L8301)),"Don’t change bids","OK")</f>
        <v>OK</v>
      </c>
      <c r="V8301" t="e">
        <f>IF((MATCH(F8301,W8301,0)),"Same","Diff")</f>
        <v>#N/A</v>
      </c>
      <c r="W8301" s="5">
        <f>ROUND(M8301,2)</f>
        <v>0.39</v>
      </c>
      <c r="X8301" s="5">
        <v>0.39</v>
      </c>
    </row>
    <row r="8302" spans="1:24" x14ac:dyDescent="0.25">
      <c r="A8302" t="s">
        <v>24</v>
      </c>
      <c r="B8302" t="s">
        <v>8560</v>
      </c>
      <c r="C8302" t="s">
        <v>4401</v>
      </c>
      <c r="D8302" t="s">
        <v>5931</v>
      </c>
      <c r="E8302" t="s">
        <v>569</v>
      </c>
      <c r="F8302" s="5">
        <v>0.37</v>
      </c>
      <c r="G8302" s="9">
        <v>0.1</v>
      </c>
      <c r="H8302" s="6">
        <f>G8302*100</f>
        <v>10</v>
      </c>
      <c r="I8302" t="s">
        <v>9716</v>
      </c>
      <c r="J8302" t="s">
        <v>10765</v>
      </c>
      <c r="K8302">
        <v>41</v>
      </c>
      <c r="L8302">
        <v>41</v>
      </c>
      <c r="M8302">
        <f>(F8302*(1+0.05))</f>
        <v>0.38850000000000001</v>
      </c>
      <c r="N8302">
        <f>IFERROR(ROUND(( (-1.208*LN(L8302) + 7.5474 + 4.6991*(2.71828^(-0.009*L8302)) + 0.0001*L8302*L8302 - 0.0432*L8302 + 4.7166)/3),2), " ")</f>
        <v>3.14</v>
      </c>
      <c r="O8302">
        <f>IFERROR(MAX(MIN(ROUND(N8302*(Q8302/P8302),2),4.5),1.9)," ")</f>
        <v>2.96</v>
      </c>
      <c r="P8302">
        <f>13.098*F8302^-1.237</f>
        <v>44.806338281983834</v>
      </c>
      <c r="Q8302">
        <f>13.098*M8302^-1.237</f>
        <v>42.182109086218873</v>
      </c>
      <c r="R8302" s="5">
        <f>IFERROR(ROUND(MAX(MIN((-105.4*LN(O8302) + 163.83),95),10),0)," ")</f>
        <v>49</v>
      </c>
      <c r="S8302" s="5" t="str">
        <f>IFERROR(CONCATENATE("(",R8302,",",ROUND((1.2*W8302),2),")")," ")</f>
        <v>(49,0.47)</v>
      </c>
      <c r="T8302">
        <f>R8302-L8302</f>
        <v>8</v>
      </c>
      <c r="U8302" s="7" t="str">
        <f>IF((AND(T8302=0,H8302&gt;=L8302)),"Don’t change bids","OK")</f>
        <v>OK</v>
      </c>
      <c r="V8302" t="e">
        <f>IF((MATCH(F8302,W8302,0)),"Same","Diff")</f>
        <v>#N/A</v>
      </c>
      <c r="W8302" s="5">
        <f>ROUND(M8302,2)</f>
        <v>0.39</v>
      </c>
      <c r="X8302" s="5">
        <v>0.39</v>
      </c>
    </row>
    <row r="8303" spans="1:24" x14ac:dyDescent="0.25">
      <c r="A8303" t="s">
        <v>24</v>
      </c>
      <c r="B8303" t="s">
        <v>8561</v>
      </c>
      <c r="C8303" t="s">
        <v>4401</v>
      </c>
      <c r="D8303" t="s">
        <v>5931</v>
      </c>
      <c r="E8303" t="s">
        <v>569</v>
      </c>
      <c r="F8303" s="5">
        <v>0.37</v>
      </c>
      <c r="G8303" s="9">
        <v>0.1</v>
      </c>
      <c r="H8303" s="6">
        <f>G8303*100</f>
        <v>10</v>
      </c>
      <c r="I8303" t="s">
        <v>9716</v>
      </c>
      <c r="J8303" t="s">
        <v>10765</v>
      </c>
      <c r="K8303">
        <v>41</v>
      </c>
      <c r="L8303">
        <v>41</v>
      </c>
      <c r="M8303">
        <f>(F8303*(1+0.05))</f>
        <v>0.38850000000000001</v>
      </c>
      <c r="N8303">
        <f>IFERROR(ROUND(( (-1.208*LN(L8303) + 7.5474 + 4.6991*(2.71828^(-0.009*L8303)) + 0.0001*L8303*L8303 - 0.0432*L8303 + 4.7166)/3),2), " ")</f>
        <v>3.14</v>
      </c>
      <c r="O8303">
        <f>IFERROR(MAX(MIN(ROUND(N8303*(Q8303/P8303),2),4.5),1.9)," ")</f>
        <v>2.96</v>
      </c>
      <c r="P8303">
        <f>13.098*F8303^-1.237</f>
        <v>44.806338281983834</v>
      </c>
      <c r="Q8303">
        <f>13.098*M8303^-1.237</f>
        <v>42.182109086218873</v>
      </c>
      <c r="R8303" s="5">
        <f>IFERROR(ROUND(MAX(MIN((-105.4*LN(O8303) + 163.83),95),10),0)," ")</f>
        <v>49</v>
      </c>
      <c r="S8303" s="5" t="str">
        <f>IFERROR(CONCATENATE("(",R8303,",",ROUND((1.2*W8303),2),")")," ")</f>
        <v>(49,0.47)</v>
      </c>
      <c r="T8303">
        <f>R8303-L8303</f>
        <v>8</v>
      </c>
      <c r="U8303" s="7" t="str">
        <f>IF((AND(T8303=0,H8303&gt;=L8303)),"Don’t change bids","OK")</f>
        <v>OK</v>
      </c>
      <c r="V8303" t="e">
        <f>IF((MATCH(F8303,W8303,0)),"Same","Diff")</f>
        <v>#N/A</v>
      </c>
      <c r="W8303" s="5">
        <f>ROUND(M8303,2)</f>
        <v>0.39</v>
      </c>
      <c r="X8303" s="5">
        <v>0.39</v>
      </c>
    </row>
    <row r="8304" spans="1:24" x14ac:dyDescent="0.25">
      <c r="A8304" t="s">
        <v>24</v>
      </c>
      <c r="B8304" t="s">
        <v>8562</v>
      </c>
      <c r="C8304" t="s">
        <v>4401</v>
      </c>
      <c r="D8304" t="s">
        <v>5963</v>
      </c>
      <c r="E8304" t="s">
        <v>4090</v>
      </c>
      <c r="F8304" s="5">
        <v>0.36</v>
      </c>
      <c r="G8304" s="9">
        <v>0.1</v>
      </c>
      <c r="H8304" s="6">
        <f>G8304*100</f>
        <v>10</v>
      </c>
      <c r="I8304" t="s">
        <v>10682</v>
      </c>
      <c r="J8304" t="s">
        <v>10765</v>
      </c>
      <c r="K8304">
        <v>41</v>
      </c>
      <c r="L8304">
        <v>41</v>
      </c>
      <c r="M8304">
        <f>(F8304*(1+0.05))</f>
        <v>0.378</v>
      </c>
      <c r="N8304">
        <f>IFERROR(ROUND(( (-1.208*LN(L8304) + 7.5474 + 4.6991*(2.71828^(-0.009*L8304)) + 0.0001*L8304*L8304 - 0.0432*L8304 + 4.7166)/3),2), " ")</f>
        <v>3.14</v>
      </c>
      <c r="O8304">
        <f>IFERROR(MAX(MIN(ROUND(N8304*(Q8304/P8304),2),4.5),1.9)," ")</f>
        <v>2.96</v>
      </c>
      <c r="P8304">
        <f>13.098*F8304^-1.237</f>
        <v>46.350966313994896</v>
      </c>
      <c r="Q8304">
        <f>13.098*M8304^-1.237</f>
        <v>43.636270944612029</v>
      </c>
      <c r="R8304" s="5">
        <f>IFERROR(ROUND(MAX(MIN((-105.4*LN(O8304) + 163.83),95),10),0)," ")</f>
        <v>49</v>
      </c>
      <c r="S8304" s="5" t="str">
        <f>IFERROR(CONCATENATE("(",R8304,",",ROUND((1.2*W8304),2),")")," ")</f>
        <v>(49,0.46)</v>
      </c>
      <c r="T8304">
        <f>R8304-L8304</f>
        <v>8</v>
      </c>
      <c r="U8304" s="7" t="str">
        <f>IF((AND(T8304=0,H8304&gt;=L8304)),"Don’t change bids","OK")</f>
        <v>OK</v>
      </c>
      <c r="V8304" t="e">
        <f>IF((MATCH(F8304,W8304,0)),"Same","Diff")</f>
        <v>#N/A</v>
      </c>
      <c r="W8304" s="5">
        <f>ROUND(M8304,2)</f>
        <v>0.38</v>
      </c>
      <c r="X8304" s="5">
        <v>0.38</v>
      </c>
    </row>
    <row r="8305" spans="1:24" x14ac:dyDescent="0.25">
      <c r="A8305" t="s">
        <v>24</v>
      </c>
      <c r="B8305" t="s">
        <v>8563</v>
      </c>
      <c r="C8305" t="s">
        <v>4401</v>
      </c>
      <c r="D8305" t="s">
        <v>5931</v>
      </c>
      <c r="E8305" t="s">
        <v>569</v>
      </c>
      <c r="F8305" s="5">
        <v>0.37</v>
      </c>
      <c r="G8305" s="9">
        <v>0.1</v>
      </c>
      <c r="H8305" s="6">
        <f>G8305*100</f>
        <v>10</v>
      </c>
      <c r="I8305" t="s">
        <v>9716</v>
      </c>
      <c r="J8305" t="s">
        <v>10765</v>
      </c>
      <c r="K8305">
        <v>41</v>
      </c>
      <c r="L8305">
        <v>41</v>
      </c>
      <c r="M8305">
        <f>(F8305*(1+0.05))</f>
        <v>0.38850000000000001</v>
      </c>
      <c r="N8305">
        <f>IFERROR(ROUND(( (-1.208*LN(L8305) + 7.5474 + 4.6991*(2.71828^(-0.009*L8305)) + 0.0001*L8305*L8305 - 0.0432*L8305 + 4.7166)/3),2), " ")</f>
        <v>3.14</v>
      </c>
      <c r="O8305">
        <f>IFERROR(MAX(MIN(ROUND(N8305*(Q8305/P8305),2),4.5),1.9)," ")</f>
        <v>2.96</v>
      </c>
      <c r="P8305">
        <f>13.098*F8305^-1.237</f>
        <v>44.806338281983834</v>
      </c>
      <c r="Q8305">
        <f>13.098*M8305^-1.237</f>
        <v>42.182109086218873</v>
      </c>
      <c r="R8305" s="5">
        <f>IFERROR(ROUND(MAX(MIN((-105.4*LN(O8305) + 163.83),95),10),0)," ")</f>
        <v>49</v>
      </c>
      <c r="S8305" s="5" t="str">
        <f>IFERROR(CONCATENATE("(",R8305,",",ROUND((1.2*W8305),2),")")," ")</f>
        <v>(49,0.47)</v>
      </c>
      <c r="T8305">
        <f>R8305-L8305</f>
        <v>8</v>
      </c>
      <c r="U8305" s="7" t="str">
        <f>IF((AND(T8305=0,H8305&gt;=L8305)),"Don’t change bids","OK")</f>
        <v>OK</v>
      </c>
      <c r="V8305" t="e">
        <f>IF((MATCH(F8305,W8305,0)),"Same","Diff")</f>
        <v>#N/A</v>
      </c>
      <c r="W8305" s="5">
        <f>ROUND(M8305,2)</f>
        <v>0.39</v>
      </c>
      <c r="X8305" s="5">
        <v>0.39</v>
      </c>
    </row>
    <row r="8306" spans="1:24" x14ac:dyDescent="0.25">
      <c r="A8306" t="s">
        <v>24</v>
      </c>
      <c r="B8306" t="s">
        <v>8564</v>
      </c>
      <c r="C8306" t="s">
        <v>4401</v>
      </c>
      <c r="D8306" t="s">
        <v>5959</v>
      </c>
      <c r="E8306" t="s">
        <v>569</v>
      </c>
      <c r="F8306" s="5">
        <v>0.37</v>
      </c>
      <c r="G8306" s="9">
        <v>0.1</v>
      </c>
      <c r="H8306" s="6">
        <f>G8306*100</f>
        <v>10</v>
      </c>
      <c r="I8306" t="s">
        <v>9716</v>
      </c>
      <c r="J8306" t="s">
        <v>10765</v>
      </c>
      <c r="K8306">
        <v>41</v>
      </c>
      <c r="L8306">
        <v>41</v>
      </c>
      <c r="M8306">
        <f>(F8306*(1+0.05))</f>
        <v>0.38850000000000001</v>
      </c>
      <c r="N8306">
        <f>IFERROR(ROUND(( (-1.208*LN(L8306) + 7.5474 + 4.6991*(2.71828^(-0.009*L8306)) + 0.0001*L8306*L8306 - 0.0432*L8306 + 4.7166)/3),2), " ")</f>
        <v>3.14</v>
      </c>
      <c r="O8306">
        <f>IFERROR(MAX(MIN(ROUND(N8306*(Q8306/P8306),2),4.5),1.9)," ")</f>
        <v>2.96</v>
      </c>
      <c r="P8306">
        <f>13.098*F8306^-1.237</f>
        <v>44.806338281983834</v>
      </c>
      <c r="Q8306">
        <f>13.098*M8306^-1.237</f>
        <v>42.182109086218873</v>
      </c>
      <c r="R8306" s="5">
        <f>IFERROR(ROUND(MAX(MIN((-105.4*LN(O8306) + 163.83),95),10),0)," ")</f>
        <v>49</v>
      </c>
      <c r="S8306" s="5" t="str">
        <f>IFERROR(CONCATENATE("(",R8306,",",ROUND((1.2*W8306),2),")")," ")</f>
        <v>(49,0.47)</v>
      </c>
      <c r="T8306">
        <f>R8306-L8306</f>
        <v>8</v>
      </c>
      <c r="U8306" s="7" t="str">
        <f>IF((AND(T8306=0,H8306&gt;=L8306)),"Don’t change bids","OK")</f>
        <v>OK</v>
      </c>
      <c r="V8306" t="e">
        <f>IF((MATCH(F8306,W8306,0)),"Same","Diff")</f>
        <v>#N/A</v>
      </c>
      <c r="W8306" s="5">
        <f>ROUND(M8306,2)</f>
        <v>0.39</v>
      </c>
      <c r="X8306" s="5">
        <v>0.39</v>
      </c>
    </row>
    <row r="8307" spans="1:24" x14ac:dyDescent="0.25">
      <c r="A8307" t="s">
        <v>24</v>
      </c>
      <c r="B8307" t="s">
        <v>8565</v>
      </c>
      <c r="C8307" t="s">
        <v>4401</v>
      </c>
      <c r="D8307" t="s">
        <v>6015</v>
      </c>
      <c r="E8307" t="s">
        <v>569</v>
      </c>
      <c r="F8307" s="5">
        <v>0.37</v>
      </c>
      <c r="G8307" s="9">
        <v>0.1</v>
      </c>
      <c r="H8307" s="6">
        <f>G8307*100</f>
        <v>10</v>
      </c>
      <c r="I8307" t="s">
        <v>9716</v>
      </c>
      <c r="J8307" t="s">
        <v>10765</v>
      </c>
      <c r="K8307">
        <v>41</v>
      </c>
      <c r="L8307">
        <v>41</v>
      </c>
      <c r="M8307">
        <f>(F8307*(1+0.05))</f>
        <v>0.38850000000000001</v>
      </c>
      <c r="N8307">
        <f>IFERROR(ROUND(( (-1.208*LN(L8307) + 7.5474 + 4.6991*(2.71828^(-0.009*L8307)) + 0.0001*L8307*L8307 - 0.0432*L8307 + 4.7166)/3),2), " ")</f>
        <v>3.14</v>
      </c>
      <c r="O8307">
        <f>IFERROR(MAX(MIN(ROUND(N8307*(Q8307/P8307),2),4.5),1.9)," ")</f>
        <v>2.96</v>
      </c>
      <c r="P8307">
        <f>13.098*F8307^-1.237</f>
        <v>44.806338281983834</v>
      </c>
      <c r="Q8307">
        <f>13.098*M8307^-1.237</f>
        <v>42.182109086218873</v>
      </c>
      <c r="R8307" s="5">
        <f>IFERROR(ROUND(MAX(MIN((-105.4*LN(O8307) + 163.83),95),10),0)," ")</f>
        <v>49</v>
      </c>
      <c r="S8307" s="5" t="str">
        <f>IFERROR(CONCATENATE("(",R8307,",",ROUND((1.2*W8307),2),")")," ")</f>
        <v>(49,0.47)</v>
      </c>
      <c r="T8307">
        <f>R8307-L8307</f>
        <v>8</v>
      </c>
      <c r="U8307" s="7" t="str">
        <f>IF((AND(T8307=0,H8307&gt;=L8307)),"Don’t change bids","OK")</f>
        <v>OK</v>
      </c>
      <c r="V8307" t="e">
        <f>IF((MATCH(F8307,W8307,0)),"Same","Diff")</f>
        <v>#N/A</v>
      </c>
      <c r="W8307" s="5">
        <f>ROUND(M8307,2)</f>
        <v>0.39</v>
      </c>
      <c r="X8307" s="5">
        <v>0.39</v>
      </c>
    </row>
    <row r="8308" spans="1:24" x14ac:dyDescent="0.25">
      <c r="A8308" t="s">
        <v>24</v>
      </c>
      <c r="B8308" t="s">
        <v>8566</v>
      </c>
      <c r="C8308" t="s">
        <v>4401</v>
      </c>
      <c r="D8308" t="s">
        <v>5938</v>
      </c>
      <c r="E8308" t="s">
        <v>569</v>
      </c>
      <c r="F8308" s="5">
        <v>0.37</v>
      </c>
      <c r="G8308" s="9">
        <v>0.1</v>
      </c>
      <c r="H8308" s="6">
        <f>G8308*100</f>
        <v>10</v>
      </c>
      <c r="I8308" t="s">
        <v>9716</v>
      </c>
      <c r="J8308" t="s">
        <v>10765</v>
      </c>
      <c r="K8308">
        <v>41</v>
      </c>
      <c r="L8308">
        <v>41</v>
      </c>
      <c r="M8308">
        <f>(F8308*(1+0.05))</f>
        <v>0.38850000000000001</v>
      </c>
      <c r="N8308">
        <f>IFERROR(ROUND(( (-1.208*LN(L8308) + 7.5474 + 4.6991*(2.71828^(-0.009*L8308)) + 0.0001*L8308*L8308 - 0.0432*L8308 + 4.7166)/3),2), " ")</f>
        <v>3.14</v>
      </c>
      <c r="O8308">
        <f>IFERROR(MAX(MIN(ROUND(N8308*(Q8308/P8308),2),4.5),1.9)," ")</f>
        <v>2.96</v>
      </c>
      <c r="P8308">
        <f>13.098*F8308^-1.237</f>
        <v>44.806338281983834</v>
      </c>
      <c r="Q8308">
        <f>13.098*M8308^-1.237</f>
        <v>42.182109086218873</v>
      </c>
      <c r="R8308" s="5">
        <f>IFERROR(ROUND(MAX(MIN((-105.4*LN(O8308) + 163.83),95),10),0)," ")</f>
        <v>49</v>
      </c>
      <c r="S8308" s="5" t="str">
        <f>IFERROR(CONCATENATE("(",R8308,",",ROUND((1.2*W8308),2),")")," ")</f>
        <v>(49,0.47)</v>
      </c>
      <c r="T8308">
        <f>R8308-L8308</f>
        <v>8</v>
      </c>
      <c r="U8308" s="7" t="str">
        <f>IF((AND(T8308=0,H8308&gt;=L8308)),"Don’t change bids","OK")</f>
        <v>OK</v>
      </c>
      <c r="V8308" t="e">
        <f>IF((MATCH(F8308,W8308,0)),"Same","Diff")</f>
        <v>#N/A</v>
      </c>
      <c r="W8308" s="5">
        <f>ROUND(M8308,2)</f>
        <v>0.39</v>
      </c>
      <c r="X8308" s="5">
        <v>0.39</v>
      </c>
    </row>
    <row r="8309" spans="1:24" x14ac:dyDescent="0.25">
      <c r="A8309" t="s">
        <v>24</v>
      </c>
      <c r="B8309" t="s">
        <v>8567</v>
      </c>
      <c r="C8309" t="s">
        <v>4401</v>
      </c>
      <c r="D8309" t="s">
        <v>5931</v>
      </c>
      <c r="E8309" t="s">
        <v>569</v>
      </c>
      <c r="F8309" s="5">
        <v>0.37</v>
      </c>
      <c r="G8309" s="9">
        <v>0.1</v>
      </c>
      <c r="H8309" s="6">
        <f>G8309*100</f>
        <v>10</v>
      </c>
      <c r="I8309" t="s">
        <v>9716</v>
      </c>
      <c r="J8309" t="s">
        <v>10765</v>
      </c>
      <c r="K8309">
        <v>41</v>
      </c>
      <c r="L8309">
        <v>41</v>
      </c>
      <c r="M8309">
        <f>(F8309*(1+0.05))</f>
        <v>0.38850000000000001</v>
      </c>
      <c r="N8309">
        <f>IFERROR(ROUND(( (-1.208*LN(L8309) + 7.5474 + 4.6991*(2.71828^(-0.009*L8309)) + 0.0001*L8309*L8309 - 0.0432*L8309 + 4.7166)/3),2), " ")</f>
        <v>3.14</v>
      </c>
      <c r="O8309">
        <f>IFERROR(MAX(MIN(ROUND(N8309*(Q8309/P8309),2),4.5),1.9)," ")</f>
        <v>2.96</v>
      </c>
      <c r="P8309">
        <f>13.098*F8309^-1.237</f>
        <v>44.806338281983834</v>
      </c>
      <c r="Q8309">
        <f>13.098*M8309^-1.237</f>
        <v>42.182109086218873</v>
      </c>
      <c r="R8309" s="5">
        <f>IFERROR(ROUND(MAX(MIN((-105.4*LN(O8309) + 163.83),95),10),0)," ")</f>
        <v>49</v>
      </c>
      <c r="S8309" s="5" t="str">
        <f>IFERROR(CONCATENATE("(",R8309,",",ROUND((1.2*W8309),2),")")," ")</f>
        <v>(49,0.47)</v>
      </c>
      <c r="T8309">
        <f>R8309-L8309</f>
        <v>8</v>
      </c>
      <c r="U8309" s="7" t="str">
        <f>IF((AND(T8309=0,H8309&gt;=L8309)),"Don’t change bids","OK")</f>
        <v>OK</v>
      </c>
      <c r="V8309" t="e">
        <f>IF((MATCH(F8309,W8309,0)),"Same","Diff")</f>
        <v>#N/A</v>
      </c>
      <c r="W8309" s="5">
        <f>ROUND(M8309,2)</f>
        <v>0.39</v>
      </c>
      <c r="X8309" s="5">
        <v>0.39</v>
      </c>
    </row>
    <row r="8310" spans="1:24" x14ac:dyDescent="0.25">
      <c r="A8310" t="s">
        <v>24</v>
      </c>
      <c r="B8310" t="s">
        <v>8568</v>
      </c>
      <c r="C8310" t="s">
        <v>4401</v>
      </c>
      <c r="D8310" t="s">
        <v>5938</v>
      </c>
      <c r="E8310" t="s">
        <v>569</v>
      </c>
      <c r="F8310" s="5">
        <v>0.37</v>
      </c>
      <c r="G8310" s="9">
        <v>0.1</v>
      </c>
      <c r="H8310" s="6">
        <f>G8310*100</f>
        <v>10</v>
      </c>
      <c r="I8310" t="s">
        <v>9716</v>
      </c>
      <c r="J8310" t="s">
        <v>10765</v>
      </c>
      <c r="K8310">
        <v>41</v>
      </c>
      <c r="L8310">
        <v>41</v>
      </c>
      <c r="M8310">
        <f>(F8310*(1+0.05))</f>
        <v>0.38850000000000001</v>
      </c>
      <c r="N8310">
        <f>IFERROR(ROUND(( (-1.208*LN(L8310) + 7.5474 + 4.6991*(2.71828^(-0.009*L8310)) + 0.0001*L8310*L8310 - 0.0432*L8310 + 4.7166)/3),2), " ")</f>
        <v>3.14</v>
      </c>
      <c r="O8310">
        <f>IFERROR(MAX(MIN(ROUND(N8310*(Q8310/P8310),2),4.5),1.9)," ")</f>
        <v>2.96</v>
      </c>
      <c r="P8310">
        <f>13.098*F8310^-1.237</f>
        <v>44.806338281983834</v>
      </c>
      <c r="Q8310">
        <f>13.098*M8310^-1.237</f>
        <v>42.182109086218873</v>
      </c>
      <c r="R8310" s="5">
        <f>IFERROR(ROUND(MAX(MIN((-105.4*LN(O8310) + 163.83),95),10),0)," ")</f>
        <v>49</v>
      </c>
      <c r="S8310" s="5" t="str">
        <f>IFERROR(CONCATENATE("(",R8310,",",ROUND((1.2*W8310),2),")")," ")</f>
        <v>(49,0.47)</v>
      </c>
      <c r="T8310">
        <f>R8310-L8310</f>
        <v>8</v>
      </c>
      <c r="U8310" s="7" t="str">
        <f>IF((AND(T8310=0,H8310&gt;=L8310)),"Don’t change bids","OK")</f>
        <v>OK</v>
      </c>
      <c r="V8310" t="e">
        <f>IF((MATCH(F8310,W8310,0)),"Same","Diff")</f>
        <v>#N/A</v>
      </c>
      <c r="W8310" s="5">
        <f>ROUND(M8310,2)</f>
        <v>0.39</v>
      </c>
      <c r="X8310" s="5">
        <v>0.39</v>
      </c>
    </row>
    <row r="8311" spans="1:24" x14ac:dyDescent="0.25">
      <c r="A8311" t="s">
        <v>24</v>
      </c>
      <c r="B8311" t="s">
        <v>8569</v>
      </c>
      <c r="C8311" t="s">
        <v>4401</v>
      </c>
      <c r="D8311" t="s">
        <v>5931</v>
      </c>
      <c r="E8311" t="s">
        <v>569</v>
      </c>
      <c r="F8311" s="5">
        <v>0.37</v>
      </c>
      <c r="G8311" s="9">
        <v>0.1</v>
      </c>
      <c r="H8311" s="6">
        <f>G8311*100</f>
        <v>10</v>
      </c>
      <c r="I8311" t="s">
        <v>9716</v>
      </c>
      <c r="J8311" t="s">
        <v>10765</v>
      </c>
      <c r="K8311">
        <v>41</v>
      </c>
      <c r="L8311">
        <v>41</v>
      </c>
      <c r="M8311">
        <f>(F8311*(1+0.05))</f>
        <v>0.38850000000000001</v>
      </c>
      <c r="N8311">
        <f>IFERROR(ROUND(( (-1.208*LN(L8311) + 7.5474 + 4.6991*(2.71828^(-0.009*L8311)) + 0.0001*L8311*L8311 - 0.0432*L8311 + 4.7166)/3),2), " ")</f>
        <v>3.14</v>
      </c>
      <c r="O8311">
        <f>IFERROR(MAX(MIN(ROUND(N8311*(Q8311/P8311),2),4.5),1.9)," ")</f>
        <v>2.96</v>
      </c>
      <c r="P8311">
        <f>13.098*F8311^-1.237</f>
        <v>44.806338281983834</v>
      </c>
      <c r="Q8311">
        <f>13.098*M8311^-1.237</f>
        <v>42.182109086218873</v>
      </c>
      <c r="R8311" s="5">
        <f>IFERROR(ROUND(MAX(MIN((-105.4*LN(O8311) + 163.83),95),10),0)," ")</f>
        <v>49</v>
      </c>
      <c r="S8311" s="5" t="str">
        <f>IFERROR(CONCATENATE("(",R8311,",",ROUND((1.2*W8311),2),")")," ")</f>
        <v>(49,0.47)</v>
      </c>
      <c r="T8311">
        <f>R8311-L8311</f>
        <v>8</v>
      </c>
      <c r="U8311" s="7" t="str">
        <f>IF((AND(T8311=0,H8311&gt;=L8311)),"Don’t change bids","OK")</f>
        <v>OK</v>
      </c>
      <c r="V8311" t="e">
        <f>IF((MATCH(F8311,W8311,0)),"Same","Diff")</f>
        <v>#N/A</v>
      </c>
      <c r="W8311" s="5">
        <f>ROUND(M8311,2)</f>
        <v>0.39</v>
      </c>
      <c r="X8311" s="5">
        <v>0.39</v>
      </c>
    </row>
    <row r="8312" spans="1:24" x14ac:dyDescent="0.25">
      <c r="A8312" t="s">
        <v>24</v>
      </c>
      <c r="B8312" t="s">
        <v>8570</v>
      </c>
      <c r="C8312" t="s">
        <v>4401</v>
      </c>
      <c r="D8312" t="s">
        <v>5959</v>
      </c>
      <c r="E8312" t="s">
        <v>569</v>
      </c>
      <c r="F8312" s="5">
        <v>0.37</v>
      </c>
      <c r="G8312" s="9">
        <v>0.1</v>
      </c>
      <c r="H8312" s="6">
        <f>G8312*100</f>
        <v>10</v>
      </c>
      <c r="I8312" t="s">
        <v>9716</v>
      </c>
      <c r="J8312" t="s">
        <v>10765</v>
      </c>
      <c r="K8312">
        <v>41</v>
      </c>
      <c r="L8312">
        <v>41</v>
      </c>
      <c r="M8312">
        <f>(F8312*(1+0.05))</f>
        <v>0.38850000000000001</v>
      </c>
      <c r="N8312">
        <f>IFERROR(ROUND(( (-1.208*LN(L8312) + 7.5474 + 4.6991*(2.71828^(-0.009*L8312)) + 0.0001*L8312*L8312 - 0.0432*L8312 + 4.7166)/3),2), " ")</f>
        <v>3.14</v>
      </c>
      <c r="O8312">
        <f>IFERROR(MAX(MIN(ROUND(N8312*(Q8312/P8312),2),4.5),1.9)," ")</f>
        <v>2.96</v>
      </c>
      <c r="P8312">
        <f>13.098*F8312^-1.237</f>
        <v>44.806338281983834</v>
      </c>
      <c r="Q8312">
        <f>13.098*M8312^-1.237</f>
        <v>42.182109086218873</v>
      </c>
      <c r="R8312" s="5">
        <f>IFERROR(ROUND(MAX(MIN((-105.4*LN(O8312) + 163.83),95),10),0)," ")</f>
        <v>49</v>
      </c>
      <c r="S8312" s="5" t="str">
        <f>IFERROR(CONCATENATE("(",R8312,",",ROUND((1.2*W8312),2),")")," ")</f>
        <v>(49,0.47)</v>
      </c>
      <c r="T8312">
        <f>R8312-L8312</f>
        <v>8</v>
      </c>
      <c r="U8312" s="7" t="str">
        <f>IF((AND(T8312=0,H8312&gt;=L8312)),"Don’t change bids","OK")</f>
        <v>OK</v>
      </c>
      <c r="V8312" t="e">
        <f>IF((MATCH(F8312,W8312,0)),"Same","Diff")</f>
        <v>#N/A</v>
      </c>
      <c r="W8312" s="5">
        <f>ROUND(M8312,2)</f>
        <v>0.39</v>
      </c>
      <c r="X8312" s="5">
        <v>0.39</v>
      </c>
    </row>
    <row r="8313" spans="1:24" x14ac:dyDescent="0.25">
      <c r="A8313" t="s">
        <v>24</v>
      </c>
      <c r="B8313" t="s">
        <v>8571</v>
      </c>
      <c r="C8313" t="s">
        <v>4401</v>
      </c>
      <c r="D8313" t="s">
        <v>5931</v>
      </c>
      <c r="E8313" t="s">
        <v>569</v>
      </c>
      <c r="F8313" s="5">
        <v>0.37</v>
      </c>
      <c r="G8313" s="9">
        <v>0.1</v>
      </c>
      <c r="H8313" s="6">
        <f>G8313*100</f>
        <v>10</v>
      </c>
      <c r="I8313" t="s">
        <v>9716</v>
      </c>
      <c r="J8313" t="s">
        <v>10765</v>
      </c>
      <c r="K8313">
        <v>41</v>
      </c>
      <c r="L8313">
        <v>41</v>
      </c>
      <c r="M8313">
        <f>(F8313*(1+0.05))</f>
        <v>0.38850000000000001</v>
      </c>
      <c r="N8313">
        <f>IFERROR(ROUND(( (-1.208*LN(L8313) + 7.5474 + 4.6991*(2.71828^(-0.009*L8313)) + 0.0001*L8313*L8313 - 0.0432*L8313 + 4.7166)/3),2), " ")</f>
        <v>3.14</v>
      </c>
      <c r="O8313">
        <f>IFERROR(MAX(MIN(ROUND(N8313*(Q8313/P8313),2),4.5),1.9)," ")</f>
        <v>2.96</v>
      </c>
      <c r="P8313">
        <f>13.098*F8313^-1.237</f>
        <v>44.806338281983834</v>
      </c>
      <c r="Q8313">
        <f>13.098*M8313^-1.237</f>
        <v>42.182109086218873</v>
      </c>
      <c r="R8313" s="5">
        <f>IFERROR(ROUND(MAX(MIN((-105.4*LN(O8313) + 163.83),95),10),0)," ")</f>
        <v>49</v>
      </c>
      <c r="S8313" s="5" t="str">
        <f>IFERROR(CONCATENATE("(",R8313,",",ROUND((1.2*W8313),2),")")," ")</f>
        <v>(49,0.47)</v>
      </c>
      <c r="T8313">
        <f>R8313-L8313</f>
        <v>8</v>
      </c>
      <c r="U8313" s="7" t="str">
        <f>IF((AND(T8313=0,H8313&gt;=L8313)),"Don’t change bids","OK")</f>
        <v>OK</v>
      </c>
      <c r="V8313" t="e">
        <f>IF((MATCH(F8313,W8313,0)),"Same","Diff")</f>
        <v>#N/A</v>
      </c>
      <c r="W8313" s="5">
        <f>ROUND(M8313,2)</f>
        <v>0.39</v>
      </c>
      <c r="X8313" s="5">
        <v>0.39</v>
      </c>
    </row>
    <row r="8314" spans="1:24" x14ac:dyDescent="0.25">
      <c r="A8314" t="s">
        <v>24</v>
      </c>
      <c r="B8314" t="s">
        <v>8572</v>
      </c>
      <c r="C8314" t="s">
        <v>4401</v>
      </c>
      <c r="D8314" t="s">
        <v>5931</v>
      </c>
      <c r="E8314" t="s">
        <v>569</v>
      </c>
      <c r="F8314" s="5">
        <v>0.37</v>
      </c>
      <c r="G8314" s="9">
        <v>0.1</v>
      </c>
      <c r="H8314" s="6">
        <f>G8314*100</f>
        <v>10</v>
      </c>
      <c r="I8314" t="s">
        <v>9716</v>
      </c>
      <c r="J8314" t="s">
        <v>10765</v>
      </c>
      <c r="K8314">
        <v>41</v>
      </c>
      <c r="L8314">
        <v>41</v>
      </c>
      <c r="M8314">
        <f>(F8314*(1+0.05))</f>
        <v>0.38850000000000001</v>
      </c>
      <c r="N8314">
        <f>IFERROR(ROUND(( (-1.208*LN(L8314) + 7.5474 + 4.6991*(2.71828^(-0.009*L8314)) + 0.0001*L8314*L8314 - 0.0432*L8314 + 4.7166)/3),2), " ")</f>
        <v>3.14</v>
      </c>
      <c r="O8314">
        <f>IFERROR(MAX(MIN(ROUND(N8314*(Q8314/P8314),2),4.5),1.9)," ")</f>
        <v>2.96</v>
      </c>
      <c r="P8314">
        <f>13.098*F8314^-1.237</f>
        <v>44.806338281983834</v>
      </c>
      <c r="Q8314">
        <f>13.098*M8314^-1.237</f>
        <v>42.182109086218873</v>
      </c>
      <c r="R8314" s="5">
        <f>IFERROR(ROUND(MAX(MIN((-105.4*LN(O8314) + 163.83),95),10),0)," ")</f>
        <v>49</v>
      </c>
      <c r="S8314" s="5" t="str">
        <f>IFERROR(CONCATENATE("(",R8314,",",ROUND((1.2*W8314),2),")")," ")</f>
        <v>(49,0.47)</v>
      </c>
      <c r="T8314">
        <f>R8314-L8314</f>
        <v>8</v>
      </c>
      <c r="U8314" s="7" t="str">
        <f>IF((AND(T8314=0,H8314&gt;=L8314)),"Don’t change bids","OK")</f>
        <v>OK</v>
      </c>
      <c r="V8314" t="e">
        <f>IF((MATCH(F8314,W8314,0)),"Same","Diff")</f>
        <v>#N/A</v>
      </c>
      <c r="W8314" s="5">
        <f>ROUND(M8314,2)</f>
        <v>0.39</v>
      </c>
      <c r="X8314" s="5">
        <v>0.39</v>
      </c>
    </row>
    <row r="8315" spans="1:24" x14ac:dyDescent="0.25">
      <c r="A8315" t="s">
        <v>24</v>
      </c>
      <c r="B8315" t="s">
        <v>8573</v>
      </c>
      <c r="C8315" t="s">
        <v>4401</v>
      </c>
      <c r="D8315" t="s">
        <v>5931</v>
      </c>
      <c r="E8315" t="s">
        <v>569</v>
      </c>
      <c r="F8315" s="5">
        <v>0.37</v>
      </c>
      <c r="G8315" s="9">
        <v>0.1</v>
      </c>
      <c r="H8315" s="6">
        <f>G8315*100</f>
        <v>10</v>
      </c>
      <c r="I8315" t="s">
        <v>9716</v>
      </c>
      <c r="J8315" t="s">
        <v>10765</v>
      </c>
      <c r="K8315">
        <v>41</v>
      </c>
      <c r="L8315">
        <v>41</v>
      </c>
      <c r="M8315">
        <f>(F8315*(1+0.05))</f>
        <v>0.38850000000000001</v>
      </c>
      <c r="N8315">
        <f>IFERROR(ROUND(( (-1.208*LN(L8315) + 7.5474 + 4.6991*(2.71828^(-0.009*L8315)) + 0.0001*L8315*L8315 - 0.0432*L8315 + 4.7166)/3),2), " ")</f>
        <v>3.14</v>
      </c>
      <c r="O8315">
        <f>IFERROR(MAX(MIN(ROUND(N8315*(Q8315/P8315),2),4.5),1.9)," ")</f>
        <v>2.96</v>
      </c>
      <c r="P8315">
        <f>13.098*F8315^-1.237</f>
        <v>44.806338281983834</v>
      </c>
      <c r="Q8315">
        <f>13.098*M8315^-1.237</f>
        <v>42.182109086218873</v>
      </c>
      <c r="R8315" s="5">
        <f>IFERROR(ROUND(MAX(MIN((-105.4*LN(O8315) + 163.83),95),10),0)," ")</f>
        <v>49</v>
      </c>
      <c r="S8315" s="5" t="str">
        <f>IFERROR(CONCATENATE("(",R8315,",",ROUND((1.2*W8315),2),")")," ")</f>
        <v>(49,0.47)</v>
      </c>
      <c r="T8315">
        <f>R8315-L8315</f>
        <v>8</v>
      </c>
      <c r="U8315" s="7" t="str">
        <f>IF((AND(T8315=0,H8315&gt;=L8315)),"Don’t change bids","OK")</f>
        <v>OK</v>
      </c>
      <c r="V8315" t="e">
        <f>IF((MATCH(F8315,W8315,0)),"Same","Diff")</f>
        <v>#N/A</v>
      </c>
      <c r="W8315" s="5">
        <f>ROUND(M8315,2)</f>
        <v>0.39</v>
      </c>
      <c r="X8315" s="5">
        <v>0.39</v>
      </c>
    </row>
    <row r="8316" spans="1:24" x14ac:dyDescent="0.25">
      <c r="A8316" t="s">
        <v>24</v>
      </c>
      <c r="B8316" t="s">
        <v>8574</v>
      </c>
      <c r="C8316" t="s">
        <v>4401</v>
      </c>
      <c r="D8316" t="s">
        <v>5931</v>
      </c>
      <c r="E8316" t="s">
        <v>569</v>
      </c>
      <c r="F8316" s="5">
        <v>0.37</v>
      </c>
      <c r="G8316" s="9">
        <v>0.1</v>
      </c>
      <c r="H8316" s="6">
        <f>G8316*100</f>
        <v>10</v>
      </c>
      <c r="I8316" t="s">
        <v>9716</v>
      </c>
      <c r="J8316" t="s">
        <v>10765</v>
      </c>
      <c r="K8316">
        <v>41</v>
      </c>
      <c r="L8316">
        <v>41</v>
      </c>
      <c r="M8316">
        <f>(F8316*(1+0.05))</f>
        <v>0.38850000000000001</v>
      </c>
      <c r="N8316">
        <f>IFERROR(ROUND(( (-1.208*LN(L8316) + 7.5474 + 4.6991*(2.71828^(-0.009*L8316)) + 0.0001*L8316*L8316 - 0.0432*L8316 + 4.7166)/3),2), " ")</f>
        <v>3.14</v>
      </c>
      <c r="O8316">
        <f>IFERROR(MAX(MIN(ROUND(N8316*(Q8316/P8316),2),4.5),1.9)," ")</f>
        <v>2.96</v>
      </c>
      <c r="P8316">
        <f>13.098*F8316^-1.237</f>
        <v>44.806338281983834</v>
      </c>
      <c r="Q8316">
        <f>13.098*M8316^-1.237</f>
        <v>42.182109086218873</v>
      </c>
      <c r="R8316" s="5">
        <f>IFERROR(ROUND(MAX(MIN((-105.4*LN(O8316) + 163.83),95),10),0)," ")</f>
        <v>49</v>
      </c>
      <c r="S8316" s="5" t="str">
        <f>IFERROR(CONCATENATE("(",R8316,",",ROUND((1.2*W8316),2),")")," ")</f>
        <v>(49,0.47)</v>
      </c>
      <c r="T8316">
        <f>R8316-L8316</f>
        <v>8</v>
      </c>
      <c r="U8316" s="7" t="str">
        <f>IF((AND(T8316=0,H8316&gt;=L8316)),"Don’t change bids","OK")</f>
        <v>OK</v>
      </c>
      <c r="V8316" t="e">
        <f>IF((MATCH(F8316,W8316,0)),"Same","Diff")</f>
        <v>#N/A</v>
      </c>
      <c r="W8316" s="5">
        <f>ROUND(M8316,2)</f>
        <v>0.39</v>
      </c>
      <c r="X8316" s="5">
        <v>0.39</v>
      </c>
    </row>
    <row r="8317" spans="1:24" x14ac:dyDescent="0.25">
      <c r="A8317" t="s">
        <v>24</v>
      </c>
      <c r="B8317" t="s">
        <v>8575</v>
      </c>
      <c r="C8317" t="s">
        <v>4401</v>
      </c>
      <c r="D8317" t="s">
        <v>5935</v>
      </c>
      <c r="E8317" t="s">
        <v>569</v>
      </c>
      <c r="F8317" s="5">
        <v>0.37</v>
      </c>
      <c r="G8317" s="9">
        <v>0.1</v>
      </c>
      <c r="H8317" s="6">
        <f>G8317*100</f>
        <v>10</v>
      </c>
      <c r="I8317" t="s">
        <v>9716</v>
      </c>
      <c r="J8317" t="s">
        <v>10765</v>
      </c>
      <c r="K8317">
        <v>41</v>
      </c>
      <c r="L8317">
        <v>41</v>
      </c>
      <c r="M8317">
        <f>(F8317*(1+0.05))</f>
        <v>0.38850000000000001</v>
      </c>
      <c r="N8317">
        <f>IFERROR(ROUND(( (-1.208*LN(L8317) + 7.5474 + 4.6991*(2.71828^(-0.009*L8317)) + 0.0001*L8317*L8317 - 0.0432*L8317 + 4.7166)/3),2), " ")</f>
        <v>3.14</v>
      </c>
      <c r="O8317">
        <f>IFERROR(MAX(MIN(ROUND(N8317*(Q8317/P8317),2),4.5),1.9)," ")</f>
        <v>2.96</v>
      </c>
      <c r="P8317">
        <f>13.098*F8317^-1.237</f>
        <v>44.806338281983834</v>
      </c>
      <c r="Q8317">
        <f>13.098*M8317^-1.237</f>
        <v>42.182109086218873</v>
      </c>
      <c r="R8317" s="5">
        <f>IFERROR(ROUND(MAX(MIN((-105.4*LN(O8317) + 163.83),95),10),0)," ")</f>
        <v>49</v>
      </c>
      <c r="S8317" s="5" t="str">
        <f>IFERROR(CONCATENATE("(",R8317,",",ROUND((1.2*W8317),2),")")," ")</f>
        <v>(49,0.47)</v>
      </c>
      <c r="T8317">
        <f>R8317-L8317</f>
        <v>8</v>
      </c>
      <c r="U8317" s="7" t="str">
        <f>IF((AND(T8317=0,H8317&gt;=L8317)),"Don’t change bids","OK")</f>
        <v>OK</v>
      </c>
      <c r="V8317" t="e">
        <f>IF((MATCH(F8317,W8317,0)),"Same","Diff")</f>
        <v>#N/A</v>
      </c>
      <c r="W8317" s="5">
        <f>ROUND(M8317,2)</f>
        <v>0.39</v>
      </c>
      <c r="X8317" s="5">
        <v>0.39</v>
      </c>
    </row>
    <row r="8318" spans="1:24" x14ac:dyDescent="0.25">
      <c r="A8318" t="s">
        <v>24</v>
      </c>
      <c r="B8318" t="s">
        <v>8576</v>
      </c>
      <c r="C8318" t="s">
        <v>4401</v>
      </c>
      <c r="D8318" t="s">
        <v>5940</v>
      </c>
      <c r="E8318" t="s">
        <v>620</v>
      </c>
      <c r="F8318" s="5">
        <v>0.21</v>
      </c>
      <c r="G8318" s="9">
        <v>0.1</v>
      </c>
      <c r="H8318" s="6">
        <f>G8318*100</f>
        <v>10</v>
      </c>
      <c r="I8318" t="s">
        <v>9720</v>
      </c>
      <c r="J8318" t="s">
        <v>10765</v>
      </c>
      <c r="K8318">
        <v>41</v>
      </c>
      <c r="L8318">
        <v>41</v>
      </c>
      <c r="M8318">
        <f>(F8318*(1+0.05))</f>
        <v>0.2205</v>
      </c>
      <c r="N8318">
        <f>IFERROR(ROUND(( (-1.208*LN(L8318) + 7.5474 + 4.6991*(2.71828^(-0.009*L8318)) + 0.0001*L8318*L8318 - 0.0432*L8318 + 4.7166)/3),2), " ")</f>
        <v>3.14</v>
      </c>
      <c r="O8318">
        <f>IFERROR(MAX(MIN(ROUND(N8318*(Q8318/P8318),2),4.5),1.9)," ")</f>
        <v>2.96</v>
      </c>
      <c r="P8318">
        <f>13.098*F8318^-1.237</f>
        <v>90.285855701035672</v>
      </c>
      <c r="Q8318">
        <f>13.098*M8318^-1.237</f>
        <v>84.997970379896927</v>
      </c>
      <c r="R8318" s="5">
        <f>IFERROR(ROUND(MAX(MIN((-105.4*LN(O8318) + 163.83),95),10),0)," ")</f>
        <v>49</v>
      </c>
      <c r="S8318" s="5" t="str">
        <f>IFERROR(CONCATENATE("(",R8318,",",ROUND((1.2*W8318),2),")")," ")</f>
        <v>(49,0.26)</v>
      </c>
      <c r="T8318">
        <f>R8318-L8318</f>
        <v>8</v>
      </c>
      <c r="U8318" s="7" t="str">
        <f>IF((AND(T8318=0,H8318&gt;=L8318)),"Don’t change bids","OK")</f>
        <v>OK</v>
      </c>
      <c r="V8318" t="e">
        <f>IF((MATCH(F8318,W8318,0)),"Same","Diff")</f>
        <v>#N/A</v>
      </c>
      <c r="W8318" s="5">
        <f>ROUND(M8318,2)</f>
        <v>0.22</v>
      </c>
      <c r="X8318" s="5">
        <v>0.22</v>
      </c>
    </row>
    <row r="8319" spans="1:24" x14ac:dyDescent="0.25">
      <c r="A8319" t="s">
        <v>24</v>
      </c>
      <c r="B8319" t="s">
        <v>8577</v>
      </c>
      <c r="C8319" t="s">
        <v>4401</v>
      </c>
      <c r="D8319" t="s">
        <v>5940</v>
      </c>
      <c r="E8319" t="s">
        <v>569</v>
      </c>
      <c r="F8319" s="5">
        <v>0.37</v>
      </c>
      <c r="G8319" s="9">
        <v>0.1</v>
      </c>
      <c r="H8319" s="6">
        <f>G8319*100</f>
        <v>10</v>
      </c>
      <c r="I8319" t="s">
        <v>9716</v>
      </c>
      <c r="J8319" t="s">
        <v>10765</v>
      </c>
      <c r="K8319">
        <v>41</v>
      </c>
      <c r="L8319">
        <v>41</v>
      </c>
      <c r="M8319">
        <f>(F8319*(1+0.05))</f>
        <v>0.38850000000000001</v>
      </c>
      <c r="N8319">
        <f>IFERROR(ROUND(( (-1.208*LN(L8319) + 7.5474 + 4.6991*(2.71828^(-0.009*L8319)) + 0.0001*L8319*L8319 - 0.0432*L8319 + 4.7166)/3),2), " ")</f>
        <v>3.14</v>
      </c>
      <c r="O8319">
        <f>IFERROR(MAX(MIN(ROUND(N8319*(Q8319/P8319),2),4.5),1.9)," ")</f>
        <v>2.96</v>
      </c>
      <c r="P8319">
        <f>13.098*F8319^-1.237</f>
        <v>44.806338281983834</v>
      </c>
      <c r="Q8319">
        <f>13.098*M8319^-1.237</f>
        <v>42.182109086218873</v>
      </c>
      <c r="R8319" s="5">
        <f>IFERROR(ROUND(MAX(MIN((-105.4*LN(O8319) + 163.83),95),10),0)," ")</f>
        <v>49</v>
      </c>
      <c r="S8319" s="5" t="str">
        <f>IFERROR(CONCATENATE("(",R8319,",",ROUND((1.2*W8319),2),")")," ")</f>
        <v>(49,0.47)</v>
      </c>
      <c r="T8319">
        <f>R8319-L8319</f>
        <v>8</v>
      </c>
      <c r="U8319" s="7" t="str">
        <f>IF((AND(T8319=0,H8319&gt;=L8319)),"Don’t change bids","OK")</f>
        <v>OK</v>
      </c>
      <c r="V8319" t="e">
        <f>IF((MATCH(F8319,W8319,0)),"Same","Diff")</f>
        <v>#N/A</v>
      </c>
      <c r="W8319" s="5">
        <f>ROUND(M8319,2)</f>
        <v>0.39</v>
      </c>
      <c r="X8319" s="5">
        <v>0.39</v>
      </c>
    </row>
    <row r="8320" spans="1:24" x14ac:dyDescent="0.25">
      <c r="A8320" t="s">
        <v>24</v>
      </c>
      <c r="B8320" t="s">
        <v>8578</v>
      </c>
      <c r="C8320" t="s">
        <v>4401</v>
      </c>
      <c r="D8320" t="s">
        <v>5952</v>
      </c>
      <c r="E8320" t="s">
        <v>569</v>
      </c>
      <c r="F8320" s="5">
        <v>0.37</v>
      </c>
      <c r="G8320" s="9">
        <v>0.1</v>
      </c>
      <c r="H8320" s="6">
        <f>G8320*100</f>
        <v>10</v>
      </c>
      <c r="I8320" t="s">
        <v>9716</v>
      </c>
      <c r="J8320" t="s">
        <v>10765</v>
      </c>
      <c r="K8320">
        <v>41</v>
      </c>
      <c r="L8320">
        <v>41</v>
      </c>
      <c r="M8320">
        <f>(F8320*(1+0.05))</f>
        <v>0.38850000000000001</v>
      </c>
      <c r="N8320">
        <f>IFERROR(ROUND(( (-1.208*LN(L8320) + 7.5474 + 4.6991*(2.71828^(-0.009*L8320)) + 0.0001*L8320*L8320 - 0.0432*L8320 + 4.7166)/3),2), " ")</f>
        <v>3.14</v>
      </c>
      <c r="O8320">
        <f>IFERROR(MAX(MIN(ROUND(N8320*(Q8320/P8320),2),4.5),1.9)," ")</f>
        <v>2.96</v>
      </c>
      <c r="P8320">
        <f>13.098*F8320^-1.237</f>
        <v>44.806338281983834</v>
      </c>
      <c r="Q8320">
        <f>13.098*M8320^-1.237</f>
        <v>42.182109086218873</v>
      </c>
      <c r="R8320" s="5">
        <f>IFERROR(ROUND(MAX(MIN((-105.4*LN(O8320) + 163.83),95),10),0)," ")</f>
        <v>49</v>
      </c>
      <c r="S8320" s="5" t="str">
        <f>IFERROR(CONCATENATE("(",R8320,",",ROUND((1.2*W8320),2),")")," ")</f>
        <v>(49,0.47)</v>
      </c>
      <c r="T8320">
        <f>R8320-L8320</f>
        <v>8</v>
      </c>
      <c r="U8320" s="7" t="str">
        <f>IF((AND(T8320=0,H8320&gt;=L8320)),"Don’t change bids","OK")</f>
        <v>OK</v>
      </c>
      <c r="V8320" t="e">
        <f>IF((MATCH(F8320,W8320,0)),"Same","Diff")</f>
        <v>#N/A</v>
      </c>
      <c r="W8320" s="5">
        <f>ROUND(M8320,2)</f>
        <v>0.39</v>
      </c>
      <c r="X8320" s="5">
        <v>0.39</v>
      </c>
    </row>
    <row r="8321" spans="1:24" x14ac:dyDescent="0.25">
      <c r="A8321" t="s">
        <v>24</v>
      </c>
      <c r="B8321" t="s">
        <v>8579</v>
      </c>
      <c r="C8321" t="s">
        <v>4401</v>
      </c>
      <c r="D8321" t="s">
        <v>5952</v>
      </c>
      <c r="E8321" t="s">
        <v>4090</v>
      </c>
      <c r="F8321" s="5">
        <v>0.36</v>
      </c>
      <c r="G8321" s="9">
        <v>0.1</v>
      </c>
      <c r="H8321" s="6">
        <f>G8321*100</f>
        <v>10</v>
      </c>
      <c r="I8321" t="s">
        <v>10682</v>
      </c>
      <c r="J8321" t="s">
        <v>10765</v>
      </c>
      <c r="K8321">
        <v>41</v>
      </c>
      <c r="L8321">
        <v>41</v>
      </c>
      <c r="M8321">
        <f>(F8321*(1+0.05))</f>
        <v>0.378</v>
      </c>
      <c r="N8321">
        <f>IFERROR(ROUND(( (-1.208*LN(L8321) + 7.5474 + 4.6991*(2.71828^(-0.009*L8321)) + 0.0001*L8321*L8321 - 0.0432*L8321 + 4.7166)/3),2), " ")</f>
        <v>3.14</v>
      </c>
      <c r="O8321">
        <f>IFERROR(MAX(MIN(ROUND(N8321*(Q8321/P8321),2),4.5),1.9)," ")</f>
        <v>2.96</v>
      </c>
      <c r="P8321">
        <f>13.098*F8321^-1.237</f>
        <v>46.350966313994896</v>
      </c>
      <c r="Q8321">
        <f>13.098*M8321^-1.237</f>
        <v>43.636270944612029</v>
      </c>
      <c r="R8321" s="5">
        <f>IFERROR(ROUND(MAX(MIN((-105.4*LN(O8321) + 163.83),95),10),0)," ")</f>
        <v>49</v>
      </c>
      <c r="S8321" s="5" t="str">
        <f>IFERROR(CONCATENATE("(",R8321,",",ROUND((1.2*W8321),2),")")," ")</f>
        <v>(49,0.46)</v>
      </c>
      <c r="T8321">
        <f>R8321-L8321</f>
        <v>8</v>
      </c>
      <c r="U8321" s="7" t="str">
        <f>IF((AND(T8321=0,H8321&gt;=L8321)),"Don’t change bids","OK")</f>
        <v>OK</v>
      </c>
      <c r="V8321" t="e">
        <f>IF((MATCH(F8321,W8321,0)),"Same","Diff")</f>
        <v>#N/A</v>
      </c>
      <c r="W8321" s="5">
        <f>ROUND(M8321,2)</f>
        <v>0.38</v>
      </c>
      <c r="X8321" s="5">
        <v>0.38</v>
      </c>
    </row>
    <row r="8322" spans="1:24" x14ac:dyDescent="0.25">
      <c r="A8322" t="s">
        <v>24</v>
      </c>
      <c r="B8322" t="s">
        <v>8580</v>
      </c>
      <c r="C8322" t="s">
        <v>4401</v>
      </c>
      <c r="D8322" t="s">
        <v>5931</v>
      </c>
      <c r="E8322" t="s">
        <v>569</v>
      </c>
      <c r="F8322" s="5">
        <v>0.37</v>
      </c>
      <c r="G8322" s="9">
        <v>0.1</v>
      </c>
      <c r="H8322" s="6">
        <f>G8322*100</f>
        <v>10</v>
      </c>
      <c r="I8322" t="s">
        <v>9716</v>
      </c>
      <c r="J8322" t="s">
        <v>10765</v>
      </c>
      <c r="K8322">
        <v>41</v>
      </c>
      <c r="L8322">
        <v>41</v>
      </c>
      <c r="M8322">
        <f>(F8322*(1+0.05))</f>
        <v>0.38850000000000001</v>
      </c>
      <c r="N8322">
        <f>IFERROR(ROUND(( (-1.208*LN(L8322) + 7.5474 + 4.6991*(2.71828^(-0.009*L8322)) + 0.0001*L8322*L8322 - 0.0432*L8322 + 4.7166)/3),2), " ")</f>
        <v>3.14</v>
      </c>
      <c r="O8322">
        <f>IFERROR(MAX(MIN(ROUND(N8322*(Q8322/P8322),2),4.5),1.9)," ")</f>
        <v>2.96</v>
      </c>
      <c r="P8322">
        <f>13.098*F8322^-1.237</f>
        <v>44.806338281983834</v>
      </c>
      <c r="Q8322">
        <f>13.098*M8322^-1.237</f>
        <v>42.182109086218873</v>
      </c>
      <c r="R8322" s="5">
        <f>IFERROR(ROUND(MAX(MIN((-105.4*LN(O8322) + 163.83),95),10),0)," ")</f>
        <v>49</v>
      </c>
      <c r="S8322" s="5" t="str">
        <f>IFERROR(CONCATENATE("(",R8322,",",ROUND((1.2*W8322),2),")")," ")</f>
        <v>(49,0.47)</v>
      </c>
      <c r="T8322">
        <f>R8322-L8322</f>
        <v>8</v>
      </c>
      <c r="U8322" s="7" t="str">
        <f>IF((AND(T8322=0,H8322&gt;=L8322)),"Don’t change bids","OK")</f>
        <v>OK</v>
      </c>
      <c r="V8322" t="e">
        <f>IF((MATCH(F8322,W8322,0)),"Same","Diff")</f>
        <v>#N/A</v>
      </c>
      <c r="W8322" s="5">
        <f>ROUND(M8322,2)</f>
        <v>0.39</v>
      </c>
      <c r="X8322" s="5">
        <v>0.39</v>
      </c>
    </row>
    <row r="8323" spans="1:24" x14ac:dyDescent="0.25">
      <c r="A8323" t="s">
        <v>24</v>
      </c>
      <c r="B8323" t="s">
        <v>8581</v>
      </c>
      <c r="C8323" t="s">
        <v>4401</v>
      </c>
      <c r="D8323" t="s">
        <v>5940</v>
      </c>
      <c r="E8323" t="s">
        <v>688</v>
      </c>
      <c r="F8323" s="5">
        <v>0.09</v>
      </c>
      <c r="G8323" s="9">
        <v>0.1</v>
      </c>
      <c r="H8323" s="6">
        <f>G8323*100</f>
        <v>10</v>
      </c>
      <c r="I8323" t="s">
        <v>9721</v>
      </c>
      <c r="J8323" t="s">
        <v>10765</v>
      </c>
      <c r="K8323">
        <v>41</v>
      </c>
      <c r="L8323">
        <v>41</v>
      </c>
      <c r="M8323">
        <f>(F8323*(1+0.05))</f>
        <v>9.4500000000000001E-2</v>
      </c>
      <c r="N8323">
        <f>IFERROR(ROUND(( (-1.208*LN(L8323) + 7.5474 + 4.6991*(2.71828^(-0.009*L8323)) + 0.0001*L8323*L8323 - 0.0432*L8323 + 4.7166)/3),2), " ")</f>
        <v>3.14</v>
      </c>
      <c r="O8323">
        <f>IFERROR(MAX(MIN(ROUND(N8323*(Q8323/P8323),2),4.5),1.9)," ")</f>
        <v>2.96</v>
      </c>
      <c r="P8323">
        <f>13.098*F8323^-1.237</f>
        <v>257.5176508379954</v>
      </c>
      <c r="Q8323">
        <f>13.098*M8323^-1.237</f>
        <v>242.43529053662712</v>
      </c>
      <c r="R8323" s="5">
        <f>IFERROR(ROUND(MAX(MIN((-105.4*LN(O8323) + 163.83),95),10),0)," ")</f>
        <v>49</v>
      </c>
      <c r="S8323" s="5" t="str">
        <f>IFERROR(CONCATENATE("(",R8323,",",ROUND((1.2*W8323),2),")")," ")</f>
        <v>(49,0.11)</v>
      </c>
      <c r="T8323">
        <f>R8323-L8323</f>
        <v>8</v>
      </c>
      <c r="U8323" s="7" t="str">
        <f>IF((AND(T8323=0,H8323&gt;=L8323)),"Don’t change bids","OK")</f>
        <v>OK</v>
      </c>
      <c r="V8323" t="str">
        <f>IF((MATCH(F8323,W8323,0)),"Same","Diff")</f>
        <v>Same</v>
      </c>
      <c r="W8323" s="5">
        <f>ROUND(M8323,2)</f>
        <v>0.09</v>
      </c>
      <c r="X8323" s="5">
        <v>0.09</v>
      </c>
    </row>
    <row r="8324" spans="1:24" x14ac:dyDescent="0.25">
      <c r="A8324" t="s">
        <v>24</v>
      </c>
      <c r="B8324" t="s">
        <v>8582</v>
      </c>
      <c r="C8324" t="s">
        <v>4401</v>
      </c>
      <c r="D8324" t="s">
        <v>5931</v>
      </c>
      <c r="E8324" t="s">
        <v>569</v>
      </c>
      <c r="F8324" s="5">
        <v>0.37</v>
      </c>
      <c r="G8324" s="9">
        <v>0.1</v>
      </c>
      <c r="H8324" s="6">
        <f>G8324*100</f>
        <v>10</v>
      </c>
      <c r="I8324" t="s">
        <v>9716</v>
      </c>
      <c r="J8324" t="s">
        <v>10765</v>
      </c>
      <c r="K8324">
        <v>41</v>
      </c>
      <c r="L8324">
        <v>41</v>
      </c>
      <c r="M8324">
        <f>(F8324*(1+0.05))</f>
        <v>0.38850000000000001</v>
      </c>
      <c r="N8324">
        <f>IFERROR(ROUND(( (-1.208*LN(L8324) + 7.5474 + 4.6991*(2.71828^(-0.009*L8324)) + 0.0001*L8324*L8324 - 0.0432*L8324 + 4.7166)/3),2), " ")</f>
        <v>3.14</v>
      </c>
      <c r="O8324">
        <f>IFERROR(MAX(MIN(ROUND(N8324*(Q8324/P8324),2),4.5),1.9)," ")</f>
        <v>2.96</v>
      </c>
      <c r="P8324">
        <f>13.098*F8324^-1.237</f>
        <v>44.806338281983834</v>
      </c>
      <c r="Q8324">
        <f>13.098*M8324^-1.237</f>
        <v>42.182109086218873</v>
      </c>
      <c r="R8324" s="5">
        <f>IFERROR(ROUND(MAX(MIN((-105.4*LN(O8324) + 163.83),95),10),0)," ")</f>
        <v>49</v>
      </c>
      <c r="S8324" s="5" t="str">
        <f>IFERROR(CONCATENATE("(",R8324,",",ROUND((1.2*W8324),2),")")," ")</f>
        <v>(49,0.47)</v>
      </c>
      <c r="T8324">
        <f>R8324-L8324</f>
        <v>8</v>
      </c>
      <c r="U8324" s="7" t="str">
        <f>IF((AND(T8324=0,H8324&gt;=L8324)),"Don’t change bids","OK")</f>
        <v>OK</v>
      </c>
      <c r="V8324" t="e">
        <f>IF((MATCH(F8324,W8324,0)),"Same","Diff")</f>
        <v>#N/A</v>
      </c>
      <c r="W8324" s="5">
        <f>ROUND(M8324,2)</f>
        <v>0.39</v>
      </c>
      <c r="X8324" s="5">
        <v>0.39</v>
      </c>
    </row>
    <row r="8325" spans="1:24" x14ac:dyDescent="0.25">
      <c r="A8325" t="s">
        <v>24</v>
      </c>
      <c r="B8325" t="s">
        <v>8583</v>
      </c>
      <c r="C8325" t="s">
        <v>4401</v>
      </c>
      <c r="D8325" t="s">
        <v>5931</v>
      </c>
      <c r="E8325" t="s">
        <v>569</v>
      </c>
      <c r="F8325" s="5">
        <v>0.37</v>
      </c>
      <c r="G8325" s="9">
        <v>0.1</v>
      </c>
      <c r="H8325" s="6">
        <f>G8325*100</f>
        <v>10</v>
      </c>
      <c r="I8325" t="s">
        <v>9716</v>
      </c>
      <c r="J8325" t="s">
        <v>10765</v>
      </c>
      <c r="K8325">
        <v>41</v>
      </c>
      <c r="L8325">
        <v>41</v>
      </c>
      <c r="M8325">
        <f>(F8325*(1+0.05))</f>
        <v>0.38850000000000001</v>
      </c>
      <c r="N8325">
        <f>IFERROR(ROUND(( (-1.208*LN(L8325) + 7.5474 + 4.6991*(2.71828^(-0.009*L8325)) + 0.0001*L8325*L8325 - 0.0432*L8325 + 4.7166)/3),2), " ")</f>
        <v>3.14</v>
      </c>
      <c r="O8325">
        <f>IFERROR(MAX(MIN(ROUND(N8325*(Q8325/P8325),2),4.5),1.9)," ")</f>
        <v>2.96</v>
      </c>
      <c r="P8325">
        <f>13.098*F8325^-1.237</f>
        <v>44.806338281983834</v>
      </c>
      <c r="Q8325">
        <f>13.098*M8325^-1.237</f>
        <v>42.182109086218873</v>
      </c>
      <c r="R8325" s="5">
        <f>IFERROR(ROUND(MAX(MIN((-105.4*LN(O8325) + 163.83),95),10),0)," ")</f>
        <v>49</v>
      </c>
      <c r="S8325" s="5" t="str">
        <f>IFERROR(CONCATENATE("(",R8325,",",ROUND((1.2*W8325),2),")")," ")</f>
        <v>(49,0.47)</v>
      </c>
      <c r="T8325">
        <f>R8325-L8325</f>
        <v>8</v>
      </c>
      <c r="U8325" s="7" t="str">
        <f>IF((AND(T8325=0,H8325&gt;=L8325)),"Don’t change bids","OK")</f>
        <v>OK</v>
      </c>
      <c r="V8325" t="e">
        <f>IF((MATCH(F8325,W8325,0)),"Same","Diff")</f>
        <v>#N/A</v>
      </c>
      <c r="W8325" s="5">
        <f>ROUND(M8325,2)</f>
        <v>0.39</v>
      </c>
      <c r="X8325" s="5">
        <v>0.39</v>
      </c>
    </row>
    <row r="8326" spans="1:24" x14ac:dyDescent="0.25">
      <c r="A8326" t="s">
        <v>24</v>
      </c>
      <c r="B8326" t="s">
        <v>8584</v>
      </c>
      <c r="C8326" t="s">
        <v>4401</v>
      </c>
      <c r="D8326" t="s">
        <v>5935</v>
      </c>
      <c r="E8326" t="s">
        <v>1665</v>
      </c>
      <c r="F8326" s="5">
        <v>0.31</v>
      </c>
      <c r="G8326" s="9">
        <v>0.1</v>
      </c>
      <c r="H8326" s="6">
        <f>G8326*100</f>
        <v>10</v>
      </c>
      <c r="I8326" t="s">
        <v>10703</v>
      </c>
      <c r="J8326" t="s">
        <v>10765</v>
      </c>
      <c r="K8326">
        <v>41</v>
      </c>
      <c r="L8326">
        <v>41</v>
      </c>
      <c r="M8326">
        <f>(F8326*(1+0.05))</f>
        <v>0.32550000000000001</v>
      </c>
      <c r="N8326">
        <f>IFERROR(ROUND(( (-1.208*LN(L8326) + 7.5474 + 4.6991*(2.71828^(-0.009*L8326)) + 0.0001*L8326*L8326 - 0.0432*L8326 + 4.7166)/3),2), " ")</f>
        <v>3.14</v>
      </c>
      <c r="O8326">
        <f>IFERROR(MAX(MIN(ROUND(N8326*(Q8326/P8326),2),4.5),1.9)," ")</f>
        <v>2.96</v>
      </c>
      <c r="P8326">
        <f>13.098*F8326^-1.237</f>
        <v>55.76870640272314</v>
      </c>
      <c r="Q8326">
        <f>13.098*M8326^-1.237</f>
        <v>52.502430398845448</v>
      </c>
      <c r="R8326" s="5">
        <f>IFERROR(ROUND(MAX(MIN((-105.4*LN(O8326) + 163.83),95),10),0)," ")</f>
        <v>49</v>
      </c>
      <c r="S8326" s="5" t="str">
        <f>IFERROR(CONCATENATE("(",R8326,",",ROUND((1.2*W8326),2),")")," ")</f>
        <v>(49,0.4)</v>
      </c>
      <c r="T8326">
        <f>R8326-L8326</f>
        <v>8</v>
      </c>
      <c r="U8326" s="7" t="str">
        <f>IF((AND(T8326=0,H8326&gt;=L8326)),"Don’t change bids","OK")</f>
        <v>OK</v>
      </c>
      <c r="V8326" t="e">
        <f>IF((MATCH(F8326,W8326,0)),"Same","Diff")</f>
        <v>#N/A</v>
      </c>
      <c r="W8326" s="5">
        <f>ROUND(M8326,2)</f>
        <v>0.33</v>
      </c>
      <c r="X8326" s="5">
        <v>0.33</v>
      </c>
    </row>
    <row r="8327" spans="1:24" x14ac:dyDescent="0.25">
      <c r="A8327" t="s">
        <v>24</v>
      </c>
      <c r="B8327" t="s">
        <v>8585</v>
      </c>
      <c r="C8327" t="s">
        <v>4401</v>
      </c>
      <c r="D8327" t="s">
        <v>5931</v>
      </c>
      <c r="E8327" t="s">
        <v>569</v>
      </c>
      <c r="F8327" s="5">
        <v>0.37</v>
      </c>
      <c r="G8327" s="9">
        <v>0.1</v>
      </c>
      <c r="H8327" s="6">
        <f>G8327*100</f>
        <v>10</v>
      </c>
      <c r="I8327" t="s">
        <v>9716</v>
      </c>
      <c r="J8327" t="s">
        <v>10765</v>
      </c>
      <c r="K8327">
        <v>41</v>
      </c>
      <c r="L8327">
        <v>41</v>
      </c>
      <c r="M8327">
        <f>(F8327*(1+0.05))</f>
        <v>0.38850000000000001</v>
      </c>
      <c r="N8327">
        <f>IFERROR(ROUND(( (-1.208*LN(L8327) + 7.5474 + 4.6991*(2.71828^(-0.009*L8327)) + 0.0001*L8327*L8327 - 0.0432*L8327 + 4.7166)/3),2), " ")</f>
        <v>3.14</v>
      </c>
      <c r="O8327">
        <f>IFERROR(MAX(MIN(ROUND(N8327*(Q8327/P8327),2),4.5),1.9)," ")</f>
        <v>2.96</v>
      </c>
      <c r="P8327">
        <f>13.098*F8327^-1.237</f>
        <v>44.806338281983834</v>
      </c>
      <c r="Q8327">
        <f>13.098*M8327^-1.237</f>
        <v>42.182109086218873</v>
      </c>
      <c r="R8327" s="5">
        <f>IFERROR(ROUND(MAX(MIN((-105.4*LN(O8327) + 163.83),95),10),0)," ")</f>
        <v>49</v>
      </c>
      <c r="S8327" s="5" t="str">
        <f>IFERROR(CONCATENATE("(",R8327,",",ROUND((1.2*W8327),2),")")," ")</f>
        <v>(49,0.47)</v>
      </c>
      <c r="T8327">
        <f>R8327-L8327</f>
        <v>8</v>
      </c>
      <c r="U8327" s="7" t="str">
        <f>IF((AND(T8327=0,H8327&gt;=L8327)),"Don’t change bids","OK")</f>
        <v>OK</v>
      </c>
      <c r="V8327" t="e">
        <f>IF((MATCH(F8327,W8327,0)),"Same","Diff")</f>
        <v>#N/A</v>
      </c>
      <c r="W8327" s="5">
        <f>ROUND(M8327,2)</f>
        <v>0.39</v>
      </c>
      <c r="X8327" s="5">
        <v>0.39</v>
      </c>
    </row>
    <row r="8328" spans="1:24" x14ac:dyDescent="0.25">
      <c r="A8328" t="s">
        <v>24</v>
      </c>
      <c r="B8328" t="s">
        <v>8586</v>
      </c>
      <c r="C8328" t="s">
        <v>4401</v>
      </c>
      <c r="D8328" t="s">
        <v>6009</v>
      </c>
      <c r="E8328" t="s">
        <v>569</v>
      </c>
      <c r="F8328" s="5">
        <v>0.37</v>
      </c>
      <c r="G8328" s="9">
        <v>0.1</v>
      </c>
      <c r="H8328" s="6">
        <f>G8328*100</f>
        <v>10</v>
      </c>
      <c r="I8328" t="s">
        <v>9716</v>
      </c>
      <c r="J8328" t="s">
        <v>10765</v>
      </c>
      <c r="K8328">
        <v>41</v>
      </c>
      <c r="L8328">
        <v>41</v>
      </c>
      <c r="M8328">
        <f>(F8328*(1+0.05))</f>
        <v>0.38850000000000001</v>
      </c>
      <c r="N8328">
        <f>IFERROR(ROUND(( (-1.208*LN(L8328) + 7.5474 + 4.6991*(2.71828^(-0.009*L8328)) + 0.0001*L8328*L8328 - 0.0432*L8328 + 4.7166)/3),2), " ")</f>
        <v>3.14</v>
      </c>
      <c r="O8328">
        <f>IFERROR(MAX(MIN(ROUND(N8328*(Q8328/P8328),2),4.5),1.9)," ")</f>
        <v>2.96</v>
      </c>
      <c r="P8328">
        <f>13.098*F8328^-1.237</f>
        <v>44.806338281983834</v>
      </c>
      <c r="Q8328">
        <f>13.098*M8328^-1.237</f>
        <v>42.182109086218873</v>
      </c>
      <c r="R8328" s="5">
        <f>IFERROR(ROUND(MAX(MIN((-105.4*LN(O8328) + 163.83),95),10),0)," ")</f>
        <v>49</v>
      </c>
      <c r="S8328" s="5" t="str">
        <f>IFERROR(CONCATENATE("(",R8328,",",ROUND((1.2*W8328),2),")")," ")</f>
        <v>(49,0.47)</v>
      </c>
      <c r="T8328">
        <f>R8328-L8328</f>
        <v>8</v>
      </c>
      <c r="U8328" s="7" t="str">
        <f>IF((AND(T8328=0,H8328&gt;=L8328)),"Don’t change bids","OK")</f>
        <v>OK</v>
      </c>
      <c r="V8328" t="e">
        <f>IF((MATCH(F8328,W8328,0)),"Same","Diff")</f>
        <v>#N/A</v>
      </c>
      <c r="W8328" s="5">
        <f>ROUND(M8328,2)</f>
        <v>0.39</v>
      </c>
      <c r="X8328" s="5">
        <v>0.39</v>
      </c>
    </row>
    <row r="8329" spans="1:24" x14ac:dyDescent="0.25">
      <c r="A8329" t="s">
        <v>24</v>
      </c>
      <c r="B8329" t="s">
        <v>8587</v>
      </c>
      <c r="C8329" t="s">
        <v>4401</v>
      </c>
      <c r="D8329" t="s">
        <v>5935</v>
      </c>
      <c r="E8329" t="s">
        <v>569</v>
      </c>
      <c r="F8329" s="5">
        <v>0.37</v>
      </c>
      <c r="G8329" s="9">
        <v>0.1</v>
      </c>
      <c r="H8329" s="6">
        <f>G8329*100</f>
        <v>10</v>
      </c>
      <c r="I8329" t="s">
        <v>9716</v>
      </c>
      <c r="J8329" t="s">
        <v>10765</v>
      </c>
      <c r="K8329">
        <v>41</v>
      </c>
      <c r="L8329">
        <v>41</v>
      </c>
      <c r="M8329">
        <f>(F8329*(1+0.05))</f>
        <v>0.38850000000000001</v>
      </c>
      <c r="N8329">
        <f>IFERROR(ROUND(( (-1.208*LN(L8329) + 7.5474 + 4.6991*(2.71828^(-0.009*L8329)) + 0.0001*L8329*L8329 - 0.0432*L8329 + 4.7166)/3),2), " ")</f>
        <v>3.14</v>
      </c>
      <c r="O8329">
        <f>IFERROR(MAX(MIN(ROUND(N8329*(Q8329/P8329),2),4.5),1.9)," ")</f>
        <v>2.96</v>
      </c>
      <c r="P8329">
        <f>13.098*F8329^-1.237</f>
        <v>44.806338281983834</v>
      </c>
      <c r="Q8329">
        <f>13.098*M8329^-1.237</f>
        <v>42.182109086218873</v>
      </c>
      <c r="R8329" s="5">
        <f>IFERROR(ROUND(MAX(MIN((-105.4*LN(O8329) + 163.83),95),10),0)," ")</f>
        <v>49</v>
      </c>
      <c r="S8329" s="5" t="str">
        <f>IFERROR(CONCATENATE("(",R8329,",",ROUND((1.2*W8329),2),")")," ")</f>
        <v>(49,0.47)</v>
      </c>
      <c r="T8329">
        <f>R8329-L8329</f>
        <v>8</v>
      </c>
      <c r="U8329" s="7" t="str">
        <f>IF((AND(T8329=0,H8329&gt;=L8329)),"Don’t change bids","OK")</f>
        <v>OK</v>
      </c>
      <c r="V8329" t="e">
        <f>IF((MATCH(F8329,W8329,0)),"Same","Diff")</f>
        <v>#N/A</v>
      </c>
      <c r="W8329" s="5">
        <f>ROUND(M8329,2)</f>
        <v>0.39</v>
      </c>
      <c r="X8329" s="5">
        <v>0.39</v>
      </c>
    </row>
    <row r="8330" spans="1:24" x14ac:dyDescent="0.25">
      <c r="A8330" t="s">
        <v>24</v>
      </c>
      <c r="B8330" t="s">
        <v>8588</v>
      </c>
      <c r="C8330" t="s">
        <v>4401</v>
      </c>
      <c r="D8330" t="s">
        <v>8589</v>
      </c>
      <c r="E8330" t="s">
        <v>569</v>
      </c>
      <c r="F8330" s="5">
        <v>0.37</v>
      </c>
      <c r="G8330" s="9">
        <v>0.1</v>
      </c>
      <c r="H8330" s="6">
        <f>G8330*100</f>
        <v>10</v>
      </c>
      <c r="I8330" t="s">
        <v>9716</v>
      </c>
      <c r="J8330" t="s">
        <v>10765</v>
      </c>
      <c r="K8330">
        <v>41</v>
      </c>
      <c r="L8330">
        <v>41</v>
      </c>
      <c r="M8330">
        <f>(F8330*(1+0.05))</f>
        <v>0.38850000000000001</v>
      </c>
      <c r="N8330">
        <f>IFERROR(ROUND(( (-1.208*LN(L8330) + 7.5474 + 4.6991*(2.71828^(-0.009*L8330)) + 0.0001*L8330*L8330 - 0.0432*L8330 + 4.7166)/3),2), " ")</f>
        <v>3.14</v>
      </c>
      <c r="O8330">
        <f>IFERROR(MAX(MIN(ROUND(N8330*(Q8330/P8330),2),4.5),1.9)," ")</f>
        <v>2.96</v>
      </c>
      <c r="P8330">
        <f>13.098*F8330^-1.237</f>
        <v>44.806338281983834</v>
      </c>
      <c r="Q8330">
        <f>13.098*M8330^-1.237</f>
        <v>42.182109086218873</v>
      </c>
      <c r="R8330" s="5">
        <f>IFERROR(ROUND(MAX(MIN((-105.4*LN(O8330) + 163.83),95),10),0)," ")</f>
        <v>49</v>
      </c>
      <c r="S8330" s="5" t="str">
        <f>IFERROR(CONCATENATE("(",R8330,",",ROUND((1.2*W8330),2),")")," ")</f>
        <v>(49,0.47)</v>
      </c>
      <c r="T8330">
        <f>R8330-L8330</f>
        <v>8</v>
      </c>
      <c r="U8330" s="7" t="str">
        <f>IF((AND(T8330=0,H8330&gt;=L8330)),"Don’t change bids","OK")</f>
        <v>OK</v>
      </c>
      <c r="V8330" t="e">
        <f>IF((MATCH(F8330,W8330,0)),"Same","Diff")</f>
        <v>#N/A</v>
      </c>
      <c r="W8330" s="5">
        <f>ROUND(M8330,2)</f>
        <v>0.39</v>
      </c>
      <c r="X8330" s="5">
        <v>0.39</v>
      </c>
    </row>
    <row r="8331" spans="1:24" x14ac:dyDescent="0.25">
      <c r="A8331" t="s">
        <v>24</v>
      </c>
      <c r="B8331" t="s">
        <v>8590</v>
      </c>
      <c r="C8331" t="s">
        <v>4401</v>
      </c>
      <c r="D8331" t="s">
        <v>8591</v>
      </c>
      <c r="E8331" t="s">
        <v>620</v>
      </c>
      <c r="F8331" s="5">
        <v>0.21</v>
      </c>
      <c r="G8331" s="9">
        <v>0.1</v>
      </c>
      <c r="H8331" s="6">
        <f>G8331*100</f>
        <v>10</v>
      </c>
      <c r="I8331" t="s">
        <v>9720</v>
      </c>
      <c r="J8331" t="s">
        <v>10765</v>
      </c>
      <c r="K8331">
        <v>41</v>
      </c>
      <c r="L8331">
        <v>41</v>
      </c>
      <c r="M8331">
        <f>(F8331*(1+0.05))</f>
        <v>0.2205</v>
      </c>
      <c r="N8331">
        <f>IFERROR(ROUND(( (-1.208*LN(L8331) + 7.5474 + 4.6991*(2.71828^(-0.009*L8331)) + 0.0001*L8331*L8331 - 0.0432*L8331 + 4.7166)/3),2), " ")</f>
        <v>3.14</v>
      </c>
      <c r="O8331">
        <f>IFERROR(MAX(MIN(ROUND(N8331*(Q8331/P8331),2),4.5),1.9)," ")</f>
        <v>2.96</v>
      </c>
      <c r="P8331">
        <f>13.098*F8331^-1.237</f>
        <v>90.285855701035672</v>
      </c>
      <c r="Q8331">
        <f>13.098*M8331^-1.237</f>
        <v>84.997970379896927</v>
      </c>
      <c r="R8331" s="5">
        <f>IFERROR(ROUND(MAX(MIN((-105.4*LN(O8331) + 163.83),95),10),0)," ")</f>
        <v>49</v>
      </c>
      <c r="S8331" s="5" t="str">
        <f>IFERROR(CONCATENATE("(",R8331,",",ROUND((1.2*W8331),2),")")," ")</f>
        <v>(49,0.26)</v>
      </c>
      <c r="T8331">
        <f>R8331-L8331</f>
        <v>8</v>
      </c>
      <c r="U8331" s="7" t="str">
        <f>IF((AND(T8331=0,H8331&gt;=L8331)),"Don’t change bids","OK")</f>
        <v>OK</v>
      </c>
      <c r="V8331" t="e">
        <f>IF((MATCH(F8331,W8331,0)),"Same","Diff")</f>
        <v>#N/A</v>
      </c>
      <c r="W8331" s="5">
        <f>ROUND(M8331,2)</f>
        <v>0.22</v>
      </c>
      <c r="X8331" s="5">
        <v>0.22</v>
      </c>
    </row>
    <row r="8332" spans="1:24" x14ac:dyDescent="0.25">
      <c r="A8332" t="s">
        <v>24</v>
      </c>
      <c r="B8332" t="s">
        <v>8592</v>
      </c>
      <c r="C8332" t="s">
        <v>4401</v>
      </c>
      <c r="D8332" t="s">
        <v>8593</v>
      </c>
      <c r="E8332" t="s">
        <v>569</v>
      </c>
      <c r="F8332" s="5">
        <v>0.37</v>
      </c>
      <c r="G8332" s="9">
        <v>0.1</v>
      </c>
      <c r="H8332" s="6">
        <f>G8332*100</f>
        <v>10</v>
      </c>
      <c r="I8332" t="s">
        <v>9716</v>
      </c>
      <c r="J8332" t="s">
        <v>10765</v>
      </c>
      <c r="K8332">
        <v>41</v>
      </c>
      <c r="L8332">
        <v>41</v>
      </c>
      <c r="M8332">
        <f>(F8332*(1+0.05))</f>
        <v>0.38850000000000001</v>
      </c>
      <c r="N8332">
        <f>IFERROR(ROUND(( (-1.208*LN(L8332) + 7.5474 + 4.6991*(2.71828^(-0.009*L8332)) + 0.0001*L8332*L8332 - 0.0432*L8332 + 4.7166)/3),2), " ")</f>
        <v>3.14</v>
      </c>
      <c r="O8332">
        <f>IFERROR(MAX(MIN(ROUND(N8332*(Q8332/P8332),2),4.5),1.9)," ")</f>
        <v>2.96</v>
      </c>
      <c r="P8332">
        <f>13.098*F8332^-1.237</f>
        <v>44.806338281983834</v>
      </c>
      <c r="Q8332">
        <f>13.098*M8332^-1.237</f>
        <v>42.182109086218873</v>
      </c>
      <c r="R8332" s="5">
        <f>IFERROR(ROUND(MAX(MIN((-105.4*LN(O8332) + 163.83),95),10),0)," ")</f>
        <v>49</v>
      </c>
      <c r="S8332" s="5" t="str">
        <f>IFERROR(CONCATENATE("(",R8332,",",ROUND((1.2*W8332),2),")")," ")</f>
        <v>(49,0.47)</v>
      </c>
      <c r="T8332">
        <f>R8332-L8332</f>
        <v>8</v>
      </c>
      <c r="U8332" s="7" t="str">
        <f>IF((AND(T8332=0,H8332&gt;=L8332)),"Don’t change bids","OK")</f>
        <v>OK</v>
      </c>
      <c r="V8332" t="e">
        <f>IF((MATCH(F8332,W8332,0)),"Same","Diff")</f>
        <v>#N/A</v>
      </c>
      <c r="W8332" s="5">
        <f>ROUND(M8332,2)</f>
        <v>0.39</v>
      </c>
      <c r="X8332" s="5">
        <v>0.39</v>
      </c>
    </row>
    <row r="8333" spans="1:24" x14ac:dyDescent="0.25">
      <c r="A8333" t="s">
        <v>24</v>
      </c>
      <c r="B8333" t="s">
        <v>8594</v>
      </c>
      <c r="C8333" t="s">
        <v>4401</v>
      </c>
      <c r="D8333" t="s">
        <v>8595</v>
      </c>
      <c r="E8333" t="s">
        <v>569</v>
      </c>
      <c r="F8333" s="5">
        <v>0.37</v>
      </c>
      <c r="G8333" s="9">
        <v>0.1</v>
      </c>
      <c r="H8333" s="6">
        <f>G8333*100</f>
        <v>10</v>
      </c>
      <c r="I8333" t="s">
        <v>9716</v>
      </c>
      <c r="J8333" t="s">
        <v>10765</v>
      </c>
      <c r="K8333">
        <v>41</v>
      </c>
      <c r="L8333">
        <v>41</v>
      </c>
      <c r="M8333">
        <f>(F8333*(1+0.05))</f>
        <v>0.38850000000000001</v>
      </c>
      <c r="N8333">
        <f>IFERROR(ROUND(( (-1.208*LN(L8333) + 7.5474 + 4.6991*(2.71828^(-0.009*L8333)) + 0.0001*L8333*L8333 - 0.0432*L8333 + 4.7166)/3),2), " ")</f>
        <v>3.14</v>
      </c>
      <c r="O8333">
        <f>IFERROR(MAX(MIN(ROUND(N8333*(Q8333/P8333),2),4.5),1.9)," ")</f>
        <v>2.96</v>
      </c>
      <c r="P8333">
        <f>13.098*F8333^-1.237</f>
        <v>44.806338281983834</v>
      </c>
      <c r="Q8333">
        <f>13.098*M8333^-1.237</f>
        <v>42.182109086218873</v>
      </c>
      <c r="R8333" s="5">
        <f>IFERROR(ROUND(MAX(MIN((-105.4*LN(O8333) + 163.83),95),10),0)," ")</f>
        <v>49</v>
      </c>
      <c r="S8333" s="5" t="str">
        <f>IFERROR(CONCATENATE("(",R8333,",",ROUND((1.2*W8333),2),")")," ")</f>
        <v>(49,0.47)</v>
      </c>
      <c r="T8333">
        <f>R8333-L8333</f>
        <v>8</v>
      </c>
      <c r="U8333" s="7" t="str">
        <f>IF((AND(T8333=0,H8333&gt;=L8333)),"Don’t change bids","OK")</f>
        <v>OK</v>
      </c>
      <c r="V8333" t="e">
        <f>IF((MATCH(F8333,W8333,0)),"Same","Diff")</f>
        <v>#N/A</v>
      </c>
      <c r="W8333" s="5">
        <f>ROUND(M8333,2)</f>
        <v>0.39</v>
      </c>
      <c r="X8333" s="5">
        <v>0.39</v>
      </c>
    </row>
    <row r="8334" spans="1:24" x14ac:dyDescent="0.25">
      <c r="A8334" t="s">
        <v>24</v>
      </c>
      <c r="B8334" t="s">
        <v>8596</v>
      </c>
      <c r="C8334" t="s">
        <v>4401</v>
      </c>
      <c r="D8334" t="s">
        <v>8597</v>
      </c>
      <c r="E8334" t="s">
        <v>569</v>
      </c>
      <c r="F8334" s="5">
        <v>0.37</v>
      </c>
      <c r="G8334" s="9">
        <v>0.1</v>
      </c>
      <c r="H8334" s="6">
        <f>G8334*100</f>
        <v>10</v>
      </c>
      <c r="I8334" t="s">
        <v>9716</v>
      </c>
      <c r="J8334" t="s">
        <v>10765</v>
      </c>
      <c r="K8334">
        <v>41</v>
      </c>
      <c r="L8334">
        <v>41</v>
      </c>
      <c r="M8334">
        <f>(F8334*(1+0.05))</f>
        <v>0.38850000000000001</v>
      </c>
      <c r="N8334">
        <f>IFERROR(ROUND(( (-1.208*LN(L8334) + 7.5474 + 4.6991*(2.71828^(-0.009*L8334)) + 0.0001*L8334*L8334 - 0.0432*L8334 + 4.7166)/3),2), " ")</f>
        <v>3.14</v>
      </c>
      <c r="O8334">
        <f>IFERROR(MAX(MIN(ROUND(N8334*(Q8334/P8334),2),4.5),1.9)," ")</f>
        <v>2.96</v>
      </c>
      <c r="P8334">
        <f>13.098*F8334^-1.237</f>
        <v>44.806338281983834</v>
      </c>
      <c r="Q8334">
        <f>13.098*M8334^-1.237</f>
        <v>42.182109086218873</v>
      </c>
      <c r="R8334" s="5">
        <f>IFERROR(ROUND(MAX(MIN((-105.4*LN(O8334) + 163.83),95),10),0)," ")</f>
        <v>49</v>
      </c>
      <c r="S8334" s="5" t="str">
        <f>IFERROR(CONCATENATE("(",R8334,",",ROUND((1.2*W8334),2),")")," ")</f>
        <v>(49,0.47)</v>
      </c>
      <c r="T8334">
        <f>R8334-L8334</f>
        <v>8</v>
      </c>
      <c r="U8334" s="7" t="str">
        <f>IF((AND(T8334=0,H8334&gt;=L8334)),"Don’t change bids","OK")</f>
        <v>OK</v>
      </c>
      <c r="V8334" t="e">
        <f>IF((MATCH(F8334,W8334,0)),"Same","Diff")</f>
        <v>#N/A</v>
      </c>
      <c r="W8334" s="5">
        <f>ROUND(M8334,2)</f>
        <v>0.39</v>
      </c>
      <c r="X8334" s="5">
        <v>0.39</v>
      </c>
    </row>
    <row r="8335" spans="1:24" x14ac:dyDescent="0.25">
      <c r="A8335" t="s">
        <v>24</v>
      </c>
      <c r="B8335" t="s">
        <v>8598</v>
      </c>
      <c r="C8335" t="s">
        <v>4401</v>
      </c>
      <c r="D8335" t="s">
        <v>8597</v>
      </c>
      <c r="E8335" t="s">
        <v>569</v>
      </c>
      <c r="F8335" s="5">
        <v>0.37</v>
      </c>
      <c r="G8335" s="9">
        <v>0.1</v>
      </c>
      <c r="H8335" s="6">
        <f>G8335*100</f>
        <v>10</v>
      </c>
      <c r="I8335" t="s">
        <v>9716</v>
      </c>
      <c r="J8335" t="s">
        <v>10765</v>
      </c>
      <c r="K8335">
        <v>41</v>
      </c>
      <c r="L8335">
        <v>41</v>
      </c>
      <c r="M8335">
        <f>(F8335*(1+0.05))</f>
        <v>0.38850000000000001</v>
      </c>
      <c r="N8335">
        <f>IFERROR(ROUND(( (-1.208*LN(L8335) + 7.5474 + 4.6991*(2.71828^(-0.009*L8335)) + 0.0001*L8335*L8335 - 0.0432*L8335 + 4.7166)/3),2), " ")</f>
        <v>3.14</v>
      </c>
      <c r="O8335">
        <f>IFERROR(MAX(MIN(ROUND(N8335*(Q8335/P8335),2),4.5),1.9)," ")</f>
        <v>2.96</v>
      </c>
      <c r="P8335">
        <f>13.098*F8335^-1.237</f>
        <v>44.806338281983834</v>
      </c>
      <c r="Q8335">
        <f>13.098*M8335^-1.237</f>
        <v>42.182109086218873</v>
      </c>
      <c r="R8335" s="5">
        <f>IFERROR(ROUND(MAX(MIN((-105.4*LN(O8335) + 163.83),95),10),0)," ")</f>
        <v>49</v>
      </c>
      <c r="S8335" s="5" t="str">
        <f>IFERROR(CONCATENATE("(",R8335,",",ROUND((1.2*W8335),2),")")," ")</f>
        <v>(49,0.47)</v>
      </c>
      <c r="T8335">
        <f>R8335-L8335</f>
        <v>8</v>
      </c>
      <c r="U8335" s="7" t="str">
        <f>IF((AND(T8335=0,H8335&gt;=L8335)),"Don’t change bids","OK")</f>
        <v>OK</v>
      </c>
      <c r="V8335" t="e">
        <f>IF((MATCH(F8335,W8335,0)),"Same","Diff")</f>
        <v>#N/A</v>
      </c>
      <c r="W8335" s="5">
        <f>ROUND(M8335,2)</f>
        <v>0.39</v>
      </c>
      <c r="X8335" s="5">
        <v>0.39</v>
      </c>
    </row>
    <row r="8336" spans="1:24" x14ac:dyDescent="0.25">
      <c r="A8336" t="s">
        <v>24</v>
      </c>
      <c r="B8336" t="s">
        <v>8599</v>
      </c>
      <c r="C8336" t="s">
        <v>4401</v>
      </c>
      <c r="D8336" t="s">
        <v>8595</v>
      </c>
      <c r="E8336" t="s">
        <v>569</v>
      </c>
      <c r="F8336" s="5">
        <v>0.37</v>
      </c>
      <c r="G8336" s="9">
        <v>0.1</v>
      </c>
      <c r="H8336" s="6">
        <f>G8336*100</f>
        <v>10</v>
      </c>
      <c r="I8336" t="s">
        <v>9716</v>
      </c>
      <c r="J8336" t="s">
        <v>10765</v>
      </c>
      <c r="K8336">
        <v>41</v>
      </c>
      <c r="L8336">
        <v>41</v>
      </c>
      <c r="M8336">
        <f>(F8336*(1+0.05))</f>
        <v>0.38850000000000001</v>
      </c>
      <c r="N8336">
        <f>IFERROR(ROUND(( (-1.208*LN(L8336) + 7.5474 + 4.6991*(2.71828^(-0.009*L8336)) + 0.0001*L8336*L8336 - 0.0432*L8336 + 4.7166)/3),2), " ")</f>
        <v>3.14</v>
      </c>
      <c r="O8336">
        <f>IFERROR(MAX(MIN(ROUND(N8336*(Q8336/P8336),2),4.5),1.9)," ")</f>
        <v>2.96</v>
      </c>
      <c r="P8336">
        <f>13.098*F8336^-1.237</f>
        <v>44.806338281983834</v>
      </c>
      <c r="Q8336">
        <f>13.098*M8336^-1.237</f>
        <v>42.182109086218873</v>
      </c>
      <c r="R8336" s="5">
        <f>IFERROR(ROUND(MAX(MIN((-105.4*LN(O8336) + 163.83),95),10),0)," ")</f>
        <v>49</v>
      </c>
      <c r="S8336" s="5" t="str">
        <f>IFERROR(CONCATENATE("(",R8336,",",ROUND((1.2*W8336),2),")")," ")</f>
        <v>(49,0.47)</v>
      </c>
      <c r="T8336">
        <f>R8336-L8336</f>
        <v>8</v>
      </c>
      <c r="U8336" s="7" t="str">
        <f>IF((AND(T8336=0,H8336&gt;=L8336)),"Don’t change bids","OK")</f>
        <v>OK</v>
      </c>
      <c r="V8336" t="e">
        <f>IF((MATCH(F8336,W8336,0)),"Same","Diff")</f>
        <v>#N/A</v>
      </c>
      <c r="W8336" s="5">
        <f>ROUND(M8336,2)</f>
        <v>0.39</v>
      </c>
      <c r="X8336" s="5">
        <v>0.39</v>
      </c>
    </row>
    <row r="8337" spans="1:24" x14ac:dyDescent="0.25">
      <c r="A8337" t="s">
        <v>24</v>
      </c>
      <c r="B8337" t="s">
        <v>8600</v>
      </c>
      <c r="C8337" t="s">
        <v>4401</v>
      </c>
      <c r="D8337" t="s">
        <v>8597</v>
      </c>
      <c r="E8337" t="s">
        <v>569</v>
      </c>
      <c r="F8337" s="5">
        <v>0.37</v>
      </c>
      <c r="G8337" s="9">
        <v>0.1</v>
      </c>
      <c r="H8337" s="6">
        <f>G8337*100</f>
        <v>10</v>
      </c>
      <c r="I8337" t="s">
        <v>9716</v>
      </c>
      <c r="J8337" t="s">
        <v>10765</v>
      </c>
      <c r="K8337">
        <v>41</v>
      </c>
      <c r="L8337">
        <v>41</v>
      </c>
      <c r="M8337">
        <f>(F8337*(1+0.05))</f>
        <v>0.38850000000000001</v>
      </c>
      <c r="N8337">
        <f>IFERROR(ROUND(( (-1.208*LN(L8337) + 7.5474 + 4.6991*(2.71828^(-0.009*L8337)) + 0.0001*L8337*L8337 - 0.0432*L8337 + 4.7166)/3),2), " ")</f>
        <v>3.14</v>
      </c>
      <c r="O8337">
        <f>IFERROR(MAX(MIN(ROUND(N8337*(Q8337/P8337),2),4.5),1.9)," ")</f>
        <v>2.96</v>
      </c>
      <c r="P8337">
        <f>13.098*F8337^-1.237</f>
        <v>44.806338281983834</v>
      </c>
      <c r="Q8337">
        <f>13.098*M8337^-1.237</f>
        <v>42.182109086218873</v>
      </c>
      <c r="R8337" s="5">
        <f>IFERROR(ROUND(MAX(MIN((-105.4*LN(O8337) + 163.83),95),10),0)," ")</f>
        <v>49</v>
      </c>
      <c r="S8337" s="5" t="str">
        <f>IFERROR(CONCATENATE("(",R8337,",",ROUND((1.2*W8337),2),")")," ")</f>
        <v>(49,0.47)</v>
      </c>
      <c r="T8337">
        <f>R8337-L8337</f>
        <v>8</v>
      </c>
      <c r="U8337" s="7" t="str">
        <f>IF((AND(T8337=0,H8337&gt;=L8337)),"Don’t change bids","OK")</f>
        <v>OK</v>
      </c>
      <c r="V8337" t="e">
        <f>IF((MATCH(F8337,W8337,0)),"Same","Diff")</f>
        <v>#N/A</v>
      </c>
      <c r="W8337" s="5">
        <f>ROUND(M8337,2)</f>
        <v>0.39</v>
      </c>
      <c r="X8337" s="5">
        <v>0.39</v>
      </c>
    </row>
    <row r="8338" spans="1:24" x14ac:dyDescent="0.25">
      <c r="A8338" t="s">
        <v>24</v>
      </c>
      <c r="B8338" t="s">
        <v>8601</v>
      </c>
      <c r="C8338" t="s">
        <v>4401</v>
      </c>
      <c r="D8338" t="s">
        <v>8595</v>
      </c>
      <c r="E8338" t="s">
        <v>4090</v>
      </c>
      <c r="F8338" s="5">
        <v>0.36</v>
      </c>
      <c r="G8338" s="9">
        <v>0.1</v>
      </c>
      <c r="H8338" s="6">
        <f>G8338*100</f>
        <v>10</v>
      </c>
      <c r="I8338" t="s">
        <v>10682</v>
      </c>
      <c r="J8338" t="s">
        <v>10765</v>
      </c>
      <c r="K8338">
        <v>41</v>
      </c>
      <c r="L8338">
        <v>41</v>
      </c>
      <c r="M8338">
        <f>(F8338*(1+0.05))</f>
        <v>0.378</v>
      </c>
      <c r="N8338">
        <f>IFERROR(ROUND(( (-1.208*LN(L8338) + 7.5474 + 4.6991*(2.71828^(-0.009*L8338)) + 0.0001*L8338*L8338 - 0.0432*L8338 + 4.7166)/3),2), " ")</f>
        <v>3.14</v>
      </c>
      <c r="O8338">
        <f>IFERROR(MAX(MIN(ROUND(N8338*(Q8338/P8338),2),4.5),1.9)," ")</f>
        <v>2.96</v>
      </c>
      <c r="P8338">
        <f>13.098*F8338^-1.237</f>
        <v>46.350966313994896</v>
      </c>
      <c r="Q8338">
        <f>13.098*M8338^-1.237</f>
        <v>43.636270944612029</v>
      </c>
      <c r="R8338" s="5">
        <f>IFERROR(ROUND(MAX(MIN((-105.4*LN(O8338) + 163.83),95),10),0)," ")</f>
        <v>49</v>
      </c>
      <c r="S8338" s="5" t="str">
        <f>IFERROR(CONCATENATE("(",R8338,",",ROUND((1.2*W8338),2),")")," ")</f>
        <v>(49,0.46)</v>
      </c>
      <c r="T8338">
        <f>R8338-L8338</f>
        <v>8</v>
      </c>
      <c r="U8338" s="7" t="str">
        <f>IF((AND(T8338=0,H8338&gt;=L8338)),"Don’t change bids","OK")</f>
        <v>OK</v>
      </c>
      <c r="V8338" t="e">
        <f>IF((MATCH(F8338,W8338,0)),"Same","Diff")</f>
        <v>#N/A</v>
      </c>
      <c r="W8338" s="5">
        <f>ROUND(M8338,2)</f>
        <v>0.38</v>
      </c>
      <c r="X8338" s="5">
        <v>0.38</v>
      </c>
    </row>
    <row r="8339" spans="1:24" x14ac:dyDescent="0.25">
      <c r="A8339" t="s">
        <v>24</v>
      </c>
      <c r="B8339" t="s">
        <v>8602</v>
      </c>
      <c r="C8339" t="s">
        <v>4401</v>
      </c>
      <c r="D8339" t="s">
        <v>8595</v>
      </c>
      <c r="E8339" t="s">
        <v>569</v>
      </c>
      <c r="F8339" s="5">
        <v>0.37</v>
      </c>
      <c r="G8339" s="9">
        <v>0.1</v>
      </c>
      <c r="H8339" s="6">
        <f>G8339*100</f>
        <v>10</v>
      </c>
      <c r="I8339" t="s">
        <v>9716</v>
      </c>
      <c r="J8339" t="s">
        <v>10765</v>
      </c>
      <c r="K8339">
        <v>41</v>
      </c>
      <c r="L8339">
        <v>41</v>
      </c>
      <c r="M8339">
        <f>(F8339*(1+0.05))</f>
        <v>0.38850000000000001</v>
      </c>
      <c r="N8339">
        <f>IFERROR(ROUND(( (-1.208*LN(L8339) + 7.5474 + 4.6991*(2.71828^(-0.009*L8339)) + 0.0001*L8339*L8339 - 0.0432*L8339 + 4.7166)/3),2), " ")</f>
        <v>3.14</v>
      </c>
      <c r="O8339">
        <f>IFERROR(MAX(MIN(ROUND(N8339*(Q8339/P8339),2),4.5),1.9)," ")</f>
        <v>2.96</v>
      </c>
      <c r="P8339">
        <f>13.098*F8339^-1.237</f>
        <v>44.806338281983834</v>
      </c>
      <c r="Q8339">
        <f>13.098*M8339^-1.237</f>
        <v>42.182109086218873</v>
      </c>
      <c r="R8339" s="5">
        <f>IFERROR(ROUND(MAX(MIN((-105.4*LN(O8339) + 163.83),95),10),0)," ")</f>
        <v>49</v>
      </c>
      <c r="S8339" s="5" t="str">
        <f>IFERROR(CONCATENATE("(",R8339,",",ROUND((1.2*W8339),2),")")," ")</f>
        <v>(49,0.47)</v>
      </c>
      <c r="T8339">
        <f>R8339-L8339</f>
        <v>8</v>
      </c>
      <c r="U8339" s="7" t="str">
        <f>IF((AND(T8339=0,H8339&gt;=L8339)),"Don’t change bids","OK")</f>
        <v>OK</v>
      </c>
      <c r="V8339" t="e">
        <f>IF((MATCH(F8339,W8339,0)),"Same","Diff")</f>
        <v>#N/A</v>
      </c>
      <c r="W8339" s="5">
        <f>ROUND(M8339,2)</f>
        <v>0.39</v>
      </c>
      <c r="X8339" s="5">
        <v>0.39</v>
      </c>
    </row>
    <row r="8340" spans="1:24" x14ac:dyDescent="0.25">
      <c r="A8340" t="s">
        <v>24</v>
      </c>
      <c r="B8340" t="s">
        <v>8603</v>
      </c>
      <c r="C8340" t="s">
        <v>4401</v>
      </c>
      <c r="D8340" t="s">
        <v>8593</v>
      </c>
      <c r="E8340" t="s">
        <v>569</v>
      </c>
      <c r="F8340" s="5">
        <v>0.37</v>
      </c>
      <c r="G8340" s="9">
        <v>0.1</v>
      </c>
      <c r="H8340" s="6">
        <f>G8340*100</f>
        <v>10</v>
      </c>
      <c r="I8340" t="s">
        <v>9716</v>
      </c>
      <c r="J8340" t="s">
        <v>10765</v>
      </c>
      <c r="K8340">
        <v>41</v>
      </c>
      <c r="L8340">
        <v>41</v>
      </c>
      <c r="M8340">
        <f>(F8340*(1+0.05))</f>
        <v>0.38850000000000001</v>
      </c>
      <c r="N8340">
        <f>IFERROR(ROUND(( (-1.208*LN(L8340) + 7.5474 + 4.6991*(2.71828^(-0.009*L8340)) + 0.0001*L8340*L8340 - 0.0432*L8340 + 4.7166)/3),2), " ")</f>
        <v>3.14</v>
      </c>
      <c r="O8340">
        <f>IFERROR(MAX(MIN(ROUND(N8340*(Q8340/P8340),2),4.5),1.9)," ")</f>
        <v>2.96</v>
      </c>
      <c r="P8340">
        <f>13.098*F8340^-1.237</f>
        <v>44.806338281983834</v>
      </c>
      <c r="Q8340">
        <f>13.098*M8340^-1.237</f>
        <v>42.182109086218873</v>
      </c>
      <c r="R8340" s="5">
        <f>IFERROR(ROUND(MAX(MIN((-105.4*LN(O8340) + 163.83),95),10),0)," ")</f>
        <v>49</v>
      </c>
      <c r="S8340" s="5" t="str">
        <f>IFERROR(CONCATENATE("(",R8340,",",ROUND((1.2*W8340),2),")")," ")</f>
        <v>(49,0.47)</v>
      </c>
      <c r="T8340">
        <f>R8340-L8340</f>
        <v>8</v>
      </c>
      <c r="U8340" s="7" t="str">
        <f>IF((AND(T8340=0,H8340&gt;=L8340)),"Don’t change bids","OK")</f>
        <v>OK</v>
      </c>
      <c r="V8340" t="e">
        <f>IF((MATCH(F8340,W8340,0)),"Same","Diff")</f>
        <v>#N/A</v>
      </c>
      <c r="W8340" s="5">
        <f>ROUND(M8340,2)</f>
        <v>0.39</v>
      </c>
      <c r="X8340" s="5">
        <v>0.39</v>
      </c>
    </row>
    <row r="8341" spans="1:24" x14ac:dyDescent="0.25">
      <c r="A8341" t="s">
        <v>24</v>
      </c>
      <c r="B8341" t="s">
        <v>8604</v>
      </c>
      <c r="C8341" t="s">
        <v>4401</v>
      </c>
      <c r="D8341" t="s">
        <v>8605</v>
      </c>
      <c r="E8341" t="s">
        <v>569</v>
      </c>
      <c r="F8341" s="5">
        <v>0.37</v>
      </c>
      <c r="G8341" s="9">
        <v>0.1</v>
      </c>
      <c r="H8341" s="6">
        <f>G8341*100</f>
        <v>10</v>
      </c>
      <c r="I8341" t="s">
        <v>9716</v>
      </c>
      <c r="J8341" t="s">
        <v>10765</v>
      </c>
      <c r="K8341">
        <v>41</v>
      </c>
      <c r="L8341">
        <v>41</v>
      </c>
      <c r="M8341">
        <f>(F8341*(1+0.05))</f>
        <v>0.38850000000000001</v>
      </c>
      <c r="N8341">
        <f>IFERROR(ROUND(( (-1.208*LN(L8341) + 7.5474 + 4.6991*(2.71828^(-0.009*L8341)) + 0.0001*L8341*L8341 - 0.0432*L8341 + 4.7166)/3),2), " ")</f>
        <v>3.14</v>
      </c>
      <c r="O8341">
        <f>IFERROR(MAX(MIN(ROUND(N8341*(Q8341/P8341),2),4.5),1.9)," ")</f>
        <v>2.96</v>
      </c>
      <c r="P8341">
        <f>13.098*F8341^-1.237</f>
        <v>44.806338281983834</v>
      </c>
      <c r="Q8341">
        <f>13.098*M8341^-1.237</f>
        <v>42.182109086218873</v>
      </c>
      <c r="R8341" s="5">
        <f>IFERROR(ROUND(MAX(MIN((-105.4*LN(O8341) + 163.83),95),10),0)," ")</f>
        <v>49</v>
      </c>
      <c r="S8341" s="5" t="str">
        <f>IFERROR(CONCATENATE("(",R8341,",",ROUND((1.2*W8341),2),")")," ")</f>
        <v>(49,0.47)</v>
      </c>
      <c r="T8341">
        <f>R8341-L8341</f>
        <v>8</v>
      </c>
      <c r="U8341" s="7" t="str">
        <f>IF((AND(T8341=0,H8341&gt;=L8341)),"Don’t change bids","OK")</f>
        <v>OK</v>
      </c>
      <c r="V8341" t="e">
        <f>IF((MATCH(F8341,W8341,0)),"Same","Diff")</f>
        <v>#N/A</v>
      </c>
      <c r="W8341" s="5">
        <f>ROUND(M8341,2)</f>
        <v>0.39</v>
      </c>
      <c r="X8341" s="5">
        <v>0.39</v>
      </c>
    </row>
    <row r="8342" spans="1:24" x14ac:dyDescent="0.25">
      <c r="A8342" t="s">
        <v>24</v>
      </c>
      <c r="B8342" t="s">
        <v>8606</v>
      </c>
      <c r="C8342" t="s">
        <v>4401</v>
      </c>
      <c r="D8342" t="s">
        <v>8607</v>
      </c>
      <c r="E8342" t="s">
        <v>738</v>
      </c>
      <c r="F8342" s="5">
        <v>0.53</v>
      </c>
      <c r="G8342" s="9">
        <v>0.1</v>
      </c>
      <c r="H8342" s="6">
        <f>G8342*100</f>
        <v>10</v>
      </c>
      <c r="I8342" t="s">
        <v>9722</v>
      </c>
      <c r="J8342" t="s">
        <v>10765</v>
      </c>
      <c r="K8342">
        <v>41</v>
      </c>
      <c r="L8342">
        <v>41</v>
      </c>
      <c r="M8342">
        <f>(F8342*(1+0.05))</f>
        <v>0.55650000000000011</v>
      </c>
      <c r="N8342">
        <f>IFERROR(ROUND(( (-1.208*LN(L8342) + 7.5474 + 4.6991*(2.71828^(-0.009*L8342)) + 0.0001*L8342*L8342 - 0.0432*L8342 + 4.7166)/3),2), " ")</f>
        <v>3.14</v>
      </c>
      <c r="O8342">
        <f>IFERROR(MAX(MIN(ROUND(N8342*(Q8342/P8342),2),4.5),1.9)," ")</f>
        <v>2.96</v>
      </c>
      <c r="P8342">
        <f>13.098*F8342^-1.237</f>
        <v>28.726038314463455</v>
      </c>
      <c r="Q8342">
        <f>13.098*M8342^-1.237</f>
        <v>27.04360428137959</v>
      </c>
      <c r="R8342" s="5">
        <f>IFERROR(ROUND(MAX(MIN((-105.4*LN(O8342) + 163.83),95),10),0)," ")</f>
        <v>49</v>
      </c>
      <c r="S8342" s="5" t="str">
        <f>IFERROR(CONCATENATE("(",R8342,",",ROUND((1.2*W8342),2),")")," ")</f>
        <v>(49,0.67)</v>
      </c>
      <c r="T8342">
        <f>R8342-L8342</f>
        <v>8</v>
      </c>
      <c r="U8342" s="7" t="str">
        <f>IF((AND(T8342=0,H8342&gt;=L8342)),"Don’t change bids","OK")</f>
        <v>OK</v>
      </c>
      <c r="V8342" t="e">
        <f>IF((MATCH(F8342,W8342,0)),"Same","Diff")</f>
        <v>#N/A</v>
      </c>
      <c r="W8342" s="5">
        <f>ROUND(M8342,2)</f>
        <v>0.56000000000000005</v>
      </c>
      <c r="X8342" s="5">
        <v>0.56000000000000005</v>
      </c>
    </row>
    <row r="8343" spans="1:24" x14ac:dyDescent="0.25">
      <c r="A8343" t="s">
        <v>24</v>
      </c>
      <c r="B8343" t="s">
        <v>8608</v>
      </c>
      <c r="C8343" t="s">
        <v>4401</v>
      </c>
      <c r="D8343" t="s">
        <v>8595</v>
      </c>
      <c r="E8343" t="s">
        <v>569</v>
      </c>
      <c r="F8343" s="5">
        <v>0.37</v>
      </c>
      <c r="G8343" s="9">
        <v>0.1</v>
      </c>
      <c r="H8343" s="6">
        <f>G8343*100</f>
        <v>10</v>
      </c>
      <c r="I8343" t="s">
        <v>9716</v>
      </c>
      <c r="J8343" t="s">
        <v>10765</v>
      </c>
      <c r="K8343">
        <v>41</v>
      </c>
      <c r="L8343">
        <v>41</v>
      </c>
      <c r="M8343">
        <f>(F8343*(1+0.05))</f>
        <v>0.38850000000000001</v>
      </c>
      <c r="N8343">
        <f>IFERROR(ROUND(( (-1.208*LN(L8343) + 7.5474 + 4.6991*(2.71828^(-0.009*L8343)) + 0.0001*L8343*L8343 - 0.0432*L8343 + 4.7166)/3),2), " ")</f>
        <v>3.14</v>
      </c>
      <c r="O8343">
        <f>IFERROR(MAX(MIN(ROUND(N8343*(Q8343/P8343),2),4.5),1.9)," ")</f>
        <v>2.96</v>
      </c>
      <c r="P8343">
        <f>13.098*F8343^-1.237</f>
        <v>44.806338281983834</v>
      </c>
      <c r="Q8343">
        <f>13.098*M8343^-1.237</f>
        <v>42.182109086218873</v>
      </c>
      <c r="R8343" s="5">
        <f>IFERROR(ROUND(MAX(MIN((-105.4*LN(O8343) + 163.83),95),10),0)," ")</f>
        <v>49</v>
      </c>
      <c r="S8343" s="5" t="str">
        <f>IFERROR(CONCATENATE("(",R8343,",",ROUND((1.2*W8343),2),")")," ")</f>
        <v>(49,0.47)</v>
      </c>
      <c r="T8343">
        <f>R8343-L8343</f>
        <v>8</v>
      </c>
      <c r="U8343" s="7" t="str">
        <f>IF((AND(T8343=0,H8343&gt;=L8343)),"Don’t change bids","OK")</f>
        <v>OK</v>
      </c>
      <c r="V8343" t="e">
        <f>IF((MATCH(F8343,W8343,0)),"Same","Diff")</f>
        <v>#N/A</v>
      </c>
      <c r="W8343" s="5">
        <f>ROUND(M8343,2)</f>
        <v>0.39</v>
      </c>
      <c r="X8343" s="5">
        <v>0.39</v>
      </c>
    </row>
    <row r="8344" spans="1:24" x14ac:dyDescent="0.25">
      <c r="A8344" t="s">
        <v>24</v>
      </c>
      <c r="B8344" t="s">
        <v>8609</v>
      </c>
      <c r="C8344" t="s">
        <v>4401</v>
      </c>
      <c r="D8344" t="s">
        <v>8595</v>
      </c>
      <c r="E8344" t="s">
        <v>569</v>
      </c>
      <c r="F8344" s="5">
        <v>0.37</v>
      </c>
      <c r="G8344" s="9">
        <v>0.1</v>
      </c>
      <c r="H8344" s="6">
        <f>G8344*100</f>
        <v>10</v>
      </c>
      <c r="I8344" t="s">
        <v>9716</v>
      </c>
      <c r="J8344" t="s">
        <v>10765</v>
      </c>
      <c r="K8344">
        <v>41</v>
      </c>
      <c r="L8344">
        <v>41</v>
      </c>
      <c r="M8344">
        <f>(F8344*(1+0.05))</f>
        <v>0.38850000000000001</v>
      </c>
      <c r="N8344">
        <f>IFERROR(ROUND(( (-1.208*LN(L8344) + 7.5474 + 4.6991*(2.71828^(-0.009*L8344)) + 0.0001*L8344*L8344 - 0.0432*L8344 + 4.7166)/3),2), " ")</f>
        <v>3.14</v>
      </c>
      <c r="O8344">
        <f>IFERROR(MAX(MIN(ROUND(N8344*(Q8344/P8344),2),4.5),1.9)," ")</f>
        <v>2.96</v>
      </c>
      <c r="P8344">
        <f>13.098*F8344^-1.237</f>
        <v>44.806338281983834</v>
      </c>
      <c r="Q8344">
        <f>13.098*M8344^-1.237</f>
        <v>42.182109086218873</v>
      </c>
      <c r="R8344" s="5">
        <f>IFERROR(ROUND(MAX(MIN((-105.4*LN(O8344) + 163.83),95),10),0)," ")</f>
        <v>49</v>
      </c>
      <c r="S8344" s="5" t="str">
        <f>IFERROR(CONCATENATE("(",R8344,",",ROUND((1.2*W8344),2),")")," ")</f>
        <v>(49,0.47)</v>
      </c>
      <c r="T8344">
        <f>R8344-L8344</f>
        <v>8</v>
      </c>
      <c r="U8344" s="7" t="str">
        <f>IF((AND(T8344=0,H8344&gt;=L8344)),"Don’t change bids","OK")</f>
        <v>OK</v>
      </c>
      <c r="V8344" t="e">
        <f>IF((MATCH(F8344,W8344,0)),"Same","Diff")</f>
        <v>#N/A</v>
      </c>
      <c r="W8344" s="5">
        <f>ROUND(M8344,2)</f>
        <v>0.39</v>
      </c>
      <c r="X8344" s="5">
        <v>0.39</v>
      </c>
    </row>
    <row r="8345" spans="1:24" x14ac:dyDescent="0.25">
      <c r="A8345" t="s">
        <v>24</v>
      </c>
      <c r="B8345" t="s">
        <v>8610</v>
      </c>
      <c r="C8345" t="s">
        <v>4401</v>
      </c>
      <c r="D8345" t="s">
        <v>8589</v>
      </c>
      <c r="E8345" t="s">
        <v>569</v>
      </c>
      <c r="F8345" s="5">
        <v>0.37</v>
      </c>
      <c r="G8345" s="9">
        <v>0.1</v>
      </c>
      <c r="H8345" s="6">
        <f>G8345*100</f>
        <v>10</v>
      </c>
      <c r="I8345" t="s">
        <v>9716</v>
      </c>
      <c r="J8345" t="s">
        <v>10765</v>
      </c>
      <c r="K8345">
        <v>41</v>
      </c>
      <c r="L8345">
        <v>41</v>
      </c>
      <c r="M8345">
        <f>(F8345*(1+0.05))</f>
        <v>0.38850000000000001</v>
      </c>
      <c r="N8345">
        <f>IFERROR(ROUND(( (-1.208*LN(L8345) + 7.5474 + 4.6991*(2.71828^(-0.009*L8345)) + 0.0001*L8345*L8345 - 0.0432*L8345 + 4.7166)/3),2), " ")</f>
        <v>3.14</v>
      </c>
      <c r="O8345">
        <f>IFERROR(MAX(MIN(ROUND(N8345*(Q8345/P8345),2),4.5),1.9)," ")</f>
        <v>2.96</v>
      </c>
      <c r="P8345">
        <f>13.098*F8345^-1.237</f>
        <v>44.806338281983834</v>
      </c>
      <c r="Q8345">
        <f>13.098*M8345^-1.237</f>
        <v>42.182109086218873</v>
      </c>
      <c r="R8345" s="5">
        <f>IFERROR(ROUND(MAX(MIN((-105.4*LN(O8345) + 163.83),95),10),0)," ")</f>
        <v>49</v>
      </c>
      <c r="S8345" s="5" t="str">
        <f>IFERROR(CONCATENATE("(",R8345,",",ROUND((1.2*W8345),2),")")," ")</f>
        <v>(49,0.47)</v>
      </c>
      <c r="T8345">
        <f>R8345-L8345</f>
        <v>8</v>
      </c>
      <c r="U8345" s="7" t="str">
        <f>IF((AND(T8345=0,H8345&gt;=L8345)),"Don’t change bids","OK")</f>
        <v>OK</v>
      </c>
      <c r="V8345" t="e">
        <f>IF((MATCH(F8345,W8345,0)),"Same","Diff")</f>
        <v>#N/A</v>
      </c>
      <c r="W8345" s="5">
        <f>ROUND(M8345,2)</f>
        <v>0.39</v>
      </c>
      <c r="X8345" s="5">
        <v>0.39</v>
      </c>
    </row>
    <row r="8346" spans="1:24" x14ac:dyDescent="0.25">
      <c r="A8346" t="s">
        <v>24</v>
      </c>
      <c r="B8346" t="s">
        <v>8611</v>
      </c>
      <c r="C8346" t="s">
        <v>4401</v>
      </c>
      <c r="D8346" t="s">
        <v>8597</v>
      </c>
      <c r="E8346" t="s">
        <v>569</v>
      </c>
      <c r="F8346" s="5">
        <v>0.37</v>
      </c>
      <c r="G8346" s="9">
        <v>0.1</v>
      </c>
      <c r="H8346" s="6">
        <f>G8346*100</f>
        <v>10</v>
      </c>
      <c r="I8346" t="s">
        <v>9716</v>
      </c>
      <c r="J8346" t="s">
        <v>10765</v>
      </c>
      <c r="K8346">
        <v>41</v>
      </c>
      <c r="L8346">
        <v>41</v>
      </c>
      <c r="M8346">
        <f>(F8346*(1+0.05))</f>
        <v>0.38850000000000001</v>
      </c>
      <c r="N8346">
        <f>IFERROR(ROUND(( (-1.208*LN(L8346) + 7.5474 + 4.6991*(2.71828^(-0.009*L8346)) + 0.0001*L8346*L8346 - 0.0432*L8346 + 4.7166)/3),2), " ")</f>
        <v>3.14</v>
      </c>
      <c r="O8346">
        <f>IFERROR(MAX(MIN(ROUND(N8346*(Q8346/P8346),2),4.5),1.9)," ")</f>
        <v>2.96</v>
      </c>
      <c r="P8346">
        <f>13.098*F8346^-1.237</f>
        <v>44.806338281983834</v>
      </c>
      <c r="Q8346">
        <f>13.098*M8346^-1.237</f>
        <v>42.182109086218873</v>
      </c>
      <c r="R8346" s="5">
        <f>IFERROR(ROUND(MAX(MIN((-105.4*LN(O8346) + 163.83),95),10),0)," ")</f>
        <v>49</v>
      </c>
      <c r="S8346" s="5" t="str">
        <f>IFERROR(CONCATENATE("(",R8346,",",ROUND((1.2*W8346),2),")")," ")</f>
        <v>(49,0.47)</v>
      </c>
      <c r="T8346">
        <f>R8346-L8346</f>
        <v>8</v>
      </c>
      <c r="U8346" s="7" t="str">
        <f>IF((AND(T8346=0,H8346&gt;=L8346)),"Don’t change bids","OK")</f>
        <v>OK</v>
      </c>
      <c r="V8346" t="e">
        <f>IF((MATCH(F8346,W8346,0)),"Same","Diff")</f>
        <v>#N/A</v>
      </c>
      <c r="W8346" s="5">
        <f>ROUND(M8346,2)</f>
        <v>0.39</v>
      </c>
      <c r="X8346" s="5">
        <v>0.39</v>
      </c>
    </row>
    <row r="8347" spans="1:24" x14ac:dyDescent="0.25">
      <c r="A8347" t="s">
        <v>24</v>
      </c>
      <c r="B8347" t="s">
        <v>8612</v>
      </c>
      <c r="C8347" t="s">
        <v>4401</v>
      </c>
      <c r="D8347" t="s">
        <v>8595</v>
      </c>
      <c r="E8347" t="s">
        <v>569</v>
      </c>
      <c r="F8347" s="5">
        <v>0.37</v>
      </c>
      <c r="G8347" s="9">
        <v>0.1</v>
      </c>
      <c r="H8347" s="6">
        <f>G8347*100</f>
        <v>10</v>
      </c>
      <c r="I8347" t="s">
        <v>9716</v>
      </c>
      <c r="J8347" t="s">
        <v>10765</v>
      </c>
      <c r="K8347">
        <v>41</v>
      </c>
      <c r="L8347">
        <v>41</v>
      </c>
      <c r="M8347">
        <f>(F8347*(1+0.05))</f>
        <v>0.38850000000000001</v>
      </c>
      <c r="N8347">
        <f>IFERROR(ROUND(( (-1.208*LN(L8347) + 7.5474 + 4.6991*(2.71828^(-0.009*L8347)) + 0.0001*L8347*L8347 - 0.0432*L8347 + 4.7166)/3),2), " ")</f>
        <v>3.14</v>
      </c>
      <c r="O8347">
        <f>IFERROR(MAX(MIN(ROUND(N8347*(Q8347/P8347),2),4.5),1.9)," ")</f>
        <v>2.96</v>
      </c>
      <c r="P8347">
        <f>13.098*F8347^-1.237</f>
        <v>44.806338281983834</v>
      </c>
      <c r="Q8347">
        <f>13.098*M8347^-1.237</f>
        <v>42.182109086218873</v>
      </c>
      <c r="R8347" s="5">
        <f>IFERROR(ROUND(MAX(MIN((-105.4*LN(O8347) + 163.83),95),10),0)," ")</f>
        <v>49</v>
      </c>
      <c r="S8347" s="5" t="str">
        <f>IFERROR(CONCATENATE("(",R8347,",",ROUND((1.2*W8347),2),")")," ")</f>
        <v>(49,0.47)</v>
      </c>
      <c r="T8347">
        <f>R8347-L8347</f>
        <v>8</v>
      </c>
      <c r="U8347" s="7" t="str">
        <f>IF((AND(T8347=0,H8347&gt;=L8347)),"Don’t change bids","OK")</f>
        <v>OK</v>
      </c>
      <c r="V8347" t="e">
        <f>IF((MATCH(F8347,W8347,0)),"Same","Diff")</f>
        <v>#N/A</v>
      </c>
      <c r="W8347" s="5">
        <f>ROUND(M8347,2)</f>
        <v>0.39</v>
      </c>
      <c r="X8347" s="5">
        <v>0.39</v>
      </c>
    </row>
    <row r="8348" spans="1:24" x14ac:dyDescent="0.25">
      <c r="A8348" t="s">
        <v>24</v>
      </c>
      <c r="B8348" t="s">
        <v>8613</v>
      </c>
      <c r="C8348" t="s">
        <v>4401</v>
      </c>
      <c r="D8348" t="s">
        <v>8607</v>
      </c>
      <c r="E8348" t="s">
        <v>569</v>
      </c>
      <c r="F8348" s="5">
        <v>0.37</v>
      </c>
      <c r="G8348" s="9">
        <v>0.1</v>
      </c>
      <c r="H8348" s="6">
        <f>G8348*100</f>
        <v>10</v>
      </c>
      <c r="I8348" t="s">
        <v>9716</v>
      </c>
      <c r="J8348" t="s">
        <v>10765</v>
      </c>
      <c r="K8348">
        <v>41</v>
      </c>
      <c r="L8348">
        <v>41</v>
      </c>
      <c r="M8348">
        <f>(F8348*(1+0.05))</f>
        <v>0.38850000000000001</v>
      </c>
      <c r="N8348">
        <f>IFERROR(ROUND(( (-1.208*LN(L8348) + 7.5474 + 4.6991*(2.71828^(-0.009*L8348)) + 0.0001*L8348*L8348 - 0.0432*L8348 + 4.7166)/3),2), " ")</f>
        <v>3.14</v>
      </c>
      <c r="O8348">
        <f>IFERROR(MAX(MIN(ROUND(N8348*(Q8348/P8348),2),4.5),1.9)," ")</f>
        <v>2.96</v>
      </c>
      <c r="P8348">
        <f>13.098*F8348^-1.237</f>
        <v>44.806338281983834</v>
      </c>
      <c r="Q8348">
        <f>13.098*M8348^-1.237</f>
        <v>42.182109086218873</v>
      </c>
      <c r="R8348" s="5">
        <f>IFERROR(ROUND(MAX(MIN((-105.4*LN(O8348) + 163.83),95),10),0)," ")</f>
        <v>49</v>
      </c>
      <c r="S8348" s="5" t="str">
        <f>IFERROR(CONCATENATE("(",R8348,",",ROUND((1.2*W8348),2),")")," ")</f>
        <v>(49,0.47)</v>
      </c>
      <c r="T8348">
        <f>R8348-L8348</f>
        <v>8</v>
      </c>
      <c r="U8348" s="7" t="str">
        <f>IF((AND(T8348=0,H8348&gt;=L8348)),"Don’t change bids","OK")</f>
        <v>OK</v>
      </c>
      <c r="V8348" t="e">
        <f>IF((MATCH(F8348,W8348,0)),"Same","Diff")</f>
        <v>#N/A</v>
      </c>
      <c r="W8348" s="5">
        <f>ROUND(M8348,2)</f>
        <v>0.39</v>
      </c>
      <c r="X8348" s="5">
        <v>0.39</v>
      </c>
    </row>
    <row r="8349" spans="1:24" x14ac:dyDescent="0.25">
      <c r="A8349" t="s">
        <v>24</v>
      </c>
      <c r="B8349" t="s">
        <v>8614</v>
      </c>
      <c r="C8349" t="s">
        <v>4401</v>
      </c>
      <c r="D8349" t="s">
        <v>8593</v>
      </c>
      <c r="E8349" t="s">
        <v>569</v>
      </c>
      <c r="F8349" s="5">
        <v>0.37</v>
      </c>
      <c r="G8349" s="9">
        <v>0.1</v>
      </c>
      <c r="H8349" s="6">
        <f>G8349*100</f>
        <v>10</v>
      </c>
      <c r="I8349" t="s">
        <v>9716</v>
      </c>
      <c r="J8349" t="s">
        <v>10765</v>
      </c>
      <c r="K8349">
        <v>41</v>
      </c>
      <c r="L8349">
        <v>41</v>
      </c>
      <c r="M8349">
        <f>(F8349*(1+0.05))</f>
        <v>0.38850000000000001</v>
      </c>
      <c r="N8349">
        <f>IFERROR(ROUND(( (-1.208*LN(L8349) + 7.5474 + 4.6991*(2.71828^(-0.009*L8349)) + 0.0001*L8349*L8349 - 0.0432*L8349 + 4.7166)/3),2), " ")</f>
        <v>3.14</v>
      </c>
      <c r="O8349">
        <f>IFERROR(MAX(MIN(ROUND(N8349*(Q8349/P8349),2),4.5),1.9)," ")</f>
        <v>2.96</v>
      </c>
      <c r="P8349">
        <f>13.098*F8349^-1.237</f>
        <v>44.806338281983834</v>
      </c>
      <c r="Q8349">
        <f>13.098*M8349^-1.237</f>
        <v>42.182109086218873</v>
      </c>
      <c r="R8349" s="5">
        <f>IFERROR(ROUND(MAX(MIN((-105.4*LN(O8349) + 163.83),95),10),0)," ")</f>
        <v>49</v>
      </c>
      <c r="S8349" s="5" t="str">
        <f>IFERROR(CONCATENATE("(",R8349,",",ROUND((1.2*W8349),2),")")," ")</f>
        <v>(49,0.47)</v>
      </c>
      <c r="T8349">
        <f>R8349-L8349</f>
        <v>8</v>
      </c>
      <c r="U8349" s="7" t="str">
        <f>IF((AND(T8349=0,H8349&gt;=L8349)),"Don’t change bids","OK")</f>
        <v>OK</v>
      </c>
      <c r="V8349" t="e">
        <f>IF((MATCH(F8349,W8349,0)),"Same","Diff")</f>
        <v>#N/A</v>
      </c>
      <c r="W8349" s="5">
        <f>ROUND(M8349,2)</f>
        <v>0.39</v>
      </c>
      <c r="X8349" s="5">
        <v>0.39</v>
      </c>
    </row>
    <row r="8350" spans="1:24" x14ac:dyDescent="0.25">
      <c r="A8350" t="s">
        <v>24</v>
      </c>
      <c r="B8350" t="s">
        <v>8615</v>
      </c>
      <c r="C8350" t="s">
        <v>4401</v>
      </c>
      <c r="D8350" t="s">
        <v>8595</v>
      </c>
      <c r="E8350" t="s">
        <v>569</v>
      </c>
      <c r="F8350" s="5">
        <v>0.37</v>
      </c>
      <c r="G8350" s="9">
        <v>0.1</v>
      </c>
      <c r="H8350" s="6">
        <f>G8350*100</f>
        <v>10</v>
      </c>
      <c r="I8350" t="s">
        <v>9716</v>
      </c>
      <c r="J8350" t="s">
        <v>10765</v>
      </c>
      <c r="K8350">
        <v>41</v>
      </c>
      <c r="L8350">
        <v>41</v>
      </c>
      <c r="M8350">
        <f>(F8350*(1+0.05))</f>
        <v>0.38850000000000001</v>
      </c>
      <c r="N8350">
        <f>IFERROR(ROUND(( (-1.208*LN(L8350) + 7.5474 + 4.6991*(2.71828^(-0.009*L8350)) + 0.0001*L8350*L8350 - 0.0432*L8350 + 4.7166)/3),2), " ")</f>
        <v>3.14</v>
      </c>
      <c r="O8350">
        <f>IFERROR(MAX(MIN(ROUND(N8350*(Q8350/P8350),2),4.5),1.9)," ")</f>
        <v>2.96</v>
      </c>
      <c r="P8350">
        <f>13.098*F8350^-1.237</f>
        <v>44.806338281983834</v>
      </c>
      <c r="Q8350">
        <f>13.098*M8350^-1.237</f>
        <v>42.182109086218873</v>
      </c>
      <c r="R8350" s="5">
        <f>IFERROR(ROUND(MAX(MIN((-105.4*LN(O8350) + 163.83),95),10),0)," ")</f>
        <v>49</v>
      </c>
      <c r="S8350" s="5" t="str">
        <f>IFERROR(CONCATENATE("(",R8350,",",ROUND((1.2*W8350),2),")")," ")</f>
        <v>(49,0.47)</v>
      </c>
      <c r="T8350">
        <f>R8350-L8350</f>
        <v>8</v>
      </c>
      <c r="U8350" s="7" t="str">
        <f>IF((AND(T8350=0,H8350&gt;=L8350)),"Don’t change bids","OK")</f>
        <v>OK</v>
      </c>
      <c r="V8350" t="e">
        <f>IF((MATCH(F8350,W8350,0)),"Same","Diff")</f>
        <v>#N/A</v>
      </c>
      <c r="W8350" s="5">
        <f>ROUND(M8350,2)</f>
        <v>0.39</v>
      </c>
      <c r="X8350" s="5">
        <v>0.39</v>
      </c>
    </row>
    <row r="8351" spans="1:24" x14ac:dyDescent="0.25">
      <c r="A8351" t="s">
        <v>24</v>
      </c>
      <c r="B8351" t="s">
        <v>8616</v>
      </c>
      <c r="C8351" t="s">
        <v>4401</v>
      </c>
      <c r="D8351" t="s">
        <v>8607</v>
      </c>
      <c r="E8351" t="s">
        <v>569</v>
      </c>
      <c r="F8351" s="5">
        <v>0.37</v>
      </c>
      <c r="G8351" s="9">
        <v>0.1</v>
      </c>
      <c r="H8351" s="6">
        <f>G8351*100</f>
        <v>10</v>
      </c>
      <c r="I8351" t="s">
        <v>9716</v>
      </c>
      <c r="J8351" t="s">
        <v>10765</v>
      </c>
      <c r="K8351">
        <v>41</v>
      </c>
      <c r="L8351">
        <v>41</v>
      </c>
      <c r="M8351">
        <f>(F8351*(1+0.05))</f>
        <v>0.38850000000000001</v>
      </c>
      <c r="N8351">
        <f>IFERROR(ROUND(( (-1.208*LN(L8351) + 7.5474 + 4.6991*(2.71828^(-0.009*L8351)) + 0.0001*L8351*L8351 - 0.0432*L8351 + 4.7166)/3),2), " ")</f>
        <v>3.14</v>
      </c>
      <c r="O8351">
        <f>IFERROR(MAX(MIN(ROUND(N8351*(Q8351/P8351),2),4.5),1.9)," ")</f>
        <v>2.96</v>
      </c>
      <c r="P8351">
        <f>13.098*F8351^-1.237</f>
        <v>44.806338281983834</v>
      </c>
      <c r="Q8351">
        <f>13.098*M8351^-1.237</f>
        <v>42.182109086218873</v>
      </c>
      <c r="R8351" s="5">
        <f>IFERROR(ROUND(MAX(MIN((-105.4*LN(O8351) + 163.83),95),10),0)," ")</f>
        <v>49</v>
      </c>
      <c r="S8351" s="5" t="str">
        <f>IFERROR(CONCATENATE("(",R8351,",",ROUND((1.2*W8351),2),")")," ")</f>
        <v>(49,0.47)</v>
      </c>
      <c r="T8351">
        <f>R8351-L8351</f>
        <v>8</v>
      </c>
      <c r="U8351" s="7" t="str">
        <f>IF((AND(T8351=0,H8351&gt;=L8351)),"Don’t change bids","OK")</f>
        <v>OK</v>
      </c>
      <c r="V8351" t="e">
        <f>IF((MATCH(F8351,W8351,0)),"Same","Diff")</f>
        <v>#N/A</v>
      </c>
      <c r="W8351" s="5">
        <f>ROUND(M8351,2)</f>
        <v>0.39</v>
      </c>
      <c r="X8351" s="5">
        <v>0.39</v>
      </c>
    </row>
    <row r="8352" spans="1:24" x14ac:dyDescent="0.25">
      <c r="A8352" t="s">
        <v>24</v>
      </c>
      <c r="B8352" t="s">
        <v>8617</v>
      </c>
      <c r="C8352" t="s">
        <v>4401</v>
      </c>
      <c r="D8352" t="s">
        <v>8607</v>
      </c>
      <c r="E8352" t="s">
        <v>4090</v>
      </c>
      <c r="F8352" s="5">
        <v>0.36</v>
      </c>
      <c r="G8352" s="9">
        <v>0.1</v>
      </c>
      <c r="H8352" s="6">
        <f>G8352*100</f>
        <v>10</v>
      </c>
      <c r="I8352" t="s">
        <v>10682</v>
      </c>
      <c r="J8352" t="s">
        <v>10765</v>
      </c>
      <c r="K8352">
        <v>41</v>
      </c>
      <c r="L8352">
        <v>41</v>
      </c>
      <c r="M8352">
        <f>(F8352*(1+0.05))</f>
        <v>0.378</v>
      </c>
      <c r="N8352">
        <f>IFERROR(ROUND(( (-1.208*LN(L8352) + 7.5474 + 4.6991*(2.71828^(-0.009*L8352)) + 0.0001*L8352*L8352 - 0.0432*L8352 + 4.7166)/3),2), " ")</f>
        <v>3.14</v>
      </c>
      <c r="O8352">
        <f>IFERROR(MAX(MIN(ROUND(N8352*(Q8352/P8352),2),4.5),1.9)," ")</f>
        <v>2.96</v>
      </c>
      <c r="P8352">
        <f>13.098*F8352^-1.237</f>
        <v>46.350966313994896</v>
      </c>
      <c r="Q8352">
        <f>13.098*M8352^-1.237</f>
        <v>43.636270944612029</v>
      </c>
      <c r="R8352" s="5">
        <f>IFERROR(ROUND(MAX(MIN((-105.4*LN(O8352) + 163.83),95),10),0)," ")</f>
        <v>49</v>
      </c>
      <c r="S8352" s="5" t="str">
        <f>IFERROR(CONCATENATE("(",R8352,",",ROUND((1.2*W8352),2),")")," ")</f>
        <v>(49,0.46)</v>
      </c>
      <c r="T8352">
        <f>R8352-L8352</f>
        <v>8</v>
      </c>
      <c r="U8352" s="7" t="str">
        <f>IF((AND(T8352=0,H8352&gt;=L8352)),"Don’t change bids","OK")</f>
        <v>OK</v>
      </c>
      <c r="V8352" t="e">
        <f>IF((MATCH(F8352,W8352,0)),"Same","Diff")</f>
        <v>#N/A</v>
      </c>
      <c r="W8352" s="5">
        <f>ROUND(M8352,2)</f>
        <v>0.38</v>
      </c>
      <c r="X8352" s="5">
        <v>0.38</v>
      </c>
    </row>
    <row r="8353" spans="1:24" x14ac:dyDescent="0.25">
      <c r="A8353" t="s">
        <v>24</v>
      </c>
      <c r="B8353" t="s">
        <v>8618</v>
      </c>
      <c r="C8353" t="s">
        <v>4401</v>
      </c>
      <c r="D8353" t="s">
        <v>8619</v>
      </c>
      <c r="E8353" t="s">
        <v>569</v>
      </c>
      <c r="F8353" s="5">
        <v>0.37</v>
      </c>
      <c r="G8353" s="9">
        <v>0.1</v>
      </c>
      <c r="H8353" s="6">
        <f>G8353*100</f>
        <v>10</v>
      </c>
      <c r="I8353" t="s">
        <v>9716</v>
      </c>
      <c r="J8353" t="s">
        <v>10765</v>
      </c>
      <c r="K8353">
        <v>41</v>
      </c>
      <c r="L8353">
        <v>41</v>
      </c>
      <c r="M8353">
        <f>(F8353*(1+0.05))</f>
        <v>0.38850000000000001</v>
      </c>
      <c r="N8353">
        <f>IFERROR(ROUND(( (-1.208*LN(L8353) + 7.5474 + 4.6991*(2.71828^(-0.009*L8353)) + 0.0001*L8353*L8353 - 0.0432*L8353 + 4.7166)/3),2), " ")</f>
        <v>3.14</v>
      </c>
      <c r="O8353">
        <f>IFERROR(MAX(MIN(ROUND(N8353*(Q8353/P8353),2),4.5),1.9)," ")</f>
        <v>2.96</v>
      </c>
      <c r="P8353">
        <f>13.098*F8353^-1.237</f>
        <v>44.806338281983834</v>
      </c>
      <c r="Q8353">
        <f>13.098*M8353^-1.237</f>
        <v>42.182109086218873</v>
      </c>
      <c r="R8353" s="5">
        <f>IFERROR(ROUND(MAX(MIN((-105.4*LN(O8353) + 163.83),95),10),0)," ")</f>
        <v>49</v>
      </c>
      <c r="S8353" s="5" t="str">
        <f>IFERROR(CONCATENATE("(",R8353,",",ROUND((1.2*W8353),2),")")," ")</f>
        <v>(49,0.47)</v>
      </c>
      <c r="T8353">
        <f>R8353-L8353</f>
        <v>8</v>
      </c>
      <c r="U8353" s="7" t="str">
        <f>IF((AND(T8353=0,H8353&gt;=L8353)),"Don’t change bids","OK")</f>
        <v>OK</v>
      </c>
      <c r="V8353" t="e">
        <f>IF((MATCH(F8353,W8353,0)),"Same","Diff")</f>
        <v>#N/A</v>
      </c>
      <c r="W8353" s="5">
        <f>ROUND(M8353,2)</f>
        <v>0.39</v>
      </c>
      <c r="X8353" s="5">
        <v>0.39</v>
      </c>
    </row>
    <row r="8354" spans="1:24" x14ac:dyDescent="0.25">
      <c r="A8354" t="s">
        <v>24</v>
      </c>
      <c r="B8354" t="s">
        <v>8620</v>
      </c>
      <c r="C8354" t="s">
        <v>4401</v>
      </c>
      <c r="D8354" t="s">
        <v>8589</v>
      </c>
      <c r="E8354" t="s">
        <v>569</v>
      </c>
      <c r="F8354" s="5">
        <v>0.37</v>
      </c>
      <c r="G8354" s="9">
        <v>0.1</v>
      </c>
      <c r="H8354" s="6">
        <f>G8354*100</f>
        <v>10</v>
      </c>
      <c r="I8354" t="s">
        <v>9716</v>
      </c>
      <c r="J8354" t="s">
        <v>10765</v>
      </c>
      <c r="K8354">
        <v>41</v>
      </c>
      <c r="L8354">
        <v>41</v>
      </c>
      <c r="M8354">
        <f>(F8354*(1+0.05))</f>
        <v>0.38850000000000001</v>
      </c>
      <c r="N8354">
        <f>IFERROR(ROUND(( (-1.208*LN(L8354) + 7.5474 + 4.6991*(2.71828^(-0.009*L8354)) + 0.0001*L8354*L8354 - 0.0432*L8354 + 4.7166)/3),2), " ")</f>
        <v>3.14</v>
      </c>
      <c r="O8354">
        <f>IFERROR(MAX(MIN(ROUND(N8354*(Q8354/P8354),2),4.5),1.9)," ")</f>
        <v>2.96</v>
      </c>
      <c r="P8354">
        <f>13.098*F8354^-1.237</f>
        <v>44.806338281983834</v>
      </c>
      <c r="Q8354">
        <f>13.098*M8354^-1.237</f>
        <v>42.182109086218873</v>
      </c>
      <c r="R8354" s="5">
        <f>IFERROR(ROUND(MAX(MIN((-105.4*LN(O8354) + 163.83),95),10),0)," ")</f>
        <v>49</v>
      </c>
      <c r="S8354" s="5" t="str">
        <f>IFERROR(CONCATENATE("(",R8354,",",ROUND((1.2*W8354),2),")")," ")</f>
        <v>(49,0.47)</v>
      </c>
      <c r="T8354">
        <f>R8354-L8354</f>
        <v>8</v>
      </c>
      <c r="U8354" s="7" t="str">
        <f>IF((AND(T8354=0,H8354&gt;=L8354)),"Don’t change bids","OK")</f>
        <v>OK</v>
      </c>
      <c r="V8354" t="e">
        <f>IF((MATCH(F8354,W8354,0)),"Same","Diff")</f>
        <v>#N/A</v>
      </c>
      <c r="W8354" s="5">
        <f>ROUND(M8354,2)</f>
        <v>0.39</v>
      </c>
      <c r="X8354" s="5">
        <v>0.39</v>
      </c>
    </row>
    <row r="8355" spans="1:24" x14ac:dyDescent="0.25">
      <c r="A8355" t="s">
        <v>24</v>
      </c>
      <c r="B8355" t="s">
        <v>8621</v>
      </c>
      <c r="C8355" t="s">
        <v>4401</v>
      </c>
      <c r="D8355" t="s">
        <v>8597</v>
      </c>
      <c r="E8355" t="s">
        <v>569</v>
      </c>
      <c r="F8355" s="5">
        <v>0.37</v>
      </c>
      <c r="G8355" s="9">
        <v>0.1</v>
      </c>
      <c r="H8355" s="6">
        <f>G8355*100</f>
        <v>10</v>
      </c>
      <c r="I8355" t="s">
        <v>9716</v>
      </c>
      <c r="J8355" t="s">
        <v>10765</v>
      </c>
      <c r="K8355">
        <v>41</v>
      </c>
      <c r="L8355">
        <v>41</v>
      </c>
      <c r="M8355">
        <f>(F8355*(1+0.05))</f>
        <v>0.38850000000000001</v>
      </c>
      <c r="N8355">
        <f>IFERROR(ROUND(( (-1.208*LN(L8355) + 7.5474 + 4.6991*(2.71828^(-0.009*L8355)) + 0.0001*L8355*L8355 - 0.0432*L8355 + 4.7166)/3),2), " ")</f>
        <v>3.14</v>
      </c>
      <c r="O8355">
        <f>IFERROR(MAX(MIN(ROUND(N8355*(Q8355/P8355),2),4.5),1.9)," ")</f>
        <v>2.96</v>
      </c>
      <c r="P8355">
        <f>13.098*F8355^-1.237</f>
        <v>44.806338281983834</v>
      </c>
      <c r="Q8355">
        <f>13.098*M8355^-1.237</f>
        <v>42.182109086218873</v>
      </c>
      <c r="R8355" s="5">
        <f>IFERROR(ROUND(MAX(MIN((-105.4*LN(O8355) + 163.83),95),10),0)," ")</f>
        <v>49</v>
      </c>
      <c r="S8355" s="5" t="str">
        <f>IFERROR(CONCATENATE("(",R8355,",",ROUND((1.2*W8355),2),")")," ")</f>
        <v>(49,0.47)</v>
      </c>
      <c r="T8355">
        <f>R8355-L8355</f>
        <v>8</v>
      </c>
      <c r="U8355" s="7" t="str">
        <f>IF((AND(T8355=0,H8355&gt;=L8355)),"Don’t change bids","OK")</f>
        <v>OK</v>
      </c>
      <c r="V8355" t="e">
        <f>IF((MATCH(F8355,W8355,0)),"Same","Diff")</f>
        <v>#N/A</v>
      </c>
      <c r="W8355" s="5">
        <f>ROUND(M8355,2)</f>
        <v>0.39</v>
      </c>
      <c r="X8355" s="5">
        <v>0.39</v>
      </c>
    </row>
    <row r="8356" spans="1:24" x14ac:dyDescent="0.25">
      <c r="A8356" t="s">
        <v>24</v>
      </c>
      <c r="B8356" t="s">
        <v>8622</v>
      </c>
      <c r="C8356" t="s">
        <v>4401</v>
      </c>
      <c r="D8356" t="s">
        <v>8595</v>
      </c>
      <c r="E8356" t="s">
        <v>569</v>
      </c>
      <c r="F8356" s="5">
        <v>0.37</v>
      </c>
      <c r="G8356" s="9">
        <v>0.1</v>
      </c>
      <c r="H8356" s="6">
        <f>G8356*100</f>
        <v>10</v>
      </c>
      <c r="I8356" t="s">
        <v>9716</v>
      </c>
      <c r="J8356" t="s">
        <v>10765</v>
      </c>
      <c r="K8356">
        <v>41</v>
      </c>
      <c r="L8356">
        <v>41</v>
      </c>
      <c r="M8356">
        <f>(F8356*(1+0.05))</f>
        <v>0.38850000000000001</v>
      </c>
      <c r="N8356">
        <f>IFERROR(ROUND(( (-1.208*LN(L8356) + 7.5474 + 4.6991*(2.71828^(-0.009*L8356)) + 0.0001*L8356*L8356 - 0.0432*L8356 + 4.7166)/3),2), " ")</f>
        <v>3.14</v>
      </c>
      <c r="O8356">
        <f>IFERROR(MAX(MIN(ROUND(N8356*(Q8356/P8356),2),4.5),1.9)," ")</f>
        <v>2.96</v>
      </c>
      <c r="P8356">
        <f>13.098*F8356^-1.237</f>
        <v>44.806338281983834</v>
      </c>
      <c r="Q8356">
        <f>13.098*M8356^-1.237</f>
        <v>42.182109086218873</v>
      </c>
      <c r="R8356" s="5">
        <f>IFERROR(ROUND(MAX(MIN((-105.4*LN(O8356) + 163.83),95),10),0)," ")</f>
        <v>49</v>
      </c>
      <c r="S8356" s="5" t="str">
        <f>IFERROR(CONCATENATE("(",R8356,",",ROUND((1.2*W8356),2),")")," ")</f>
        <v>(49,0.47)</v>
      </c>
      <c r="T8356">
        <f>R8356-L8356</f>
        <v>8</v>
      </c>
      <c r="U8356" s="7" t="str">
        <f>IF((AND(T8356=0,H8356&gt;=L8356)),"Don’t change bids","OK")</f>
        <v>OK</v>
      </c>
      <c r="V8356" t="e">
        <f>IF((MATCH(F8356,W8356,0)),"Same","Diff")</f>
        <v>#N/A</v>
      </c>
      <c r="W8356" s="5">
        <f>ROUND(M8356,2)</f>
        <v>0.39</v>
      </c>
      <c r="X8356" s="5">
        <v>0.39</v>
      </c>
    </row>
    <row r="8357" spans="1:24" x14ac:dyDescent="0.25">
      <c r="A8357" t="s">
        <v>24</v>
      </c>
      <c r="B8357" t="s">
        <v>8623</v>
      </c>
      <c r="C8357" t="s">
        <v>4401</v>
      </c>
      <c r="D8357" t="s">
        <v>8597</v>
      </c>
      <c r="E8357" t="s">
        <v>569</v>
      </c>
      <c r="F8357" s="5">
        <v>0.37</v>
      </c>
      <c r="G8357" s="9">
        <v>0.1</v>
      </c>
      <c r="H8357" s="6">
        <f>G8357*100</f>
        <v>10</v>
      </c>
      <c r="I8357" t="s">
        <v>9716</v>
      </c>
      <c r="J8357" t="s">
        <v>10765</v>
      </c>
      <c r="K8357">
        <v>41</v>
      </c>
      <c r="L8357">
        <v>41</v>
      </c>
      <c r="M8357">
        <f>(F8357*(1+0.05))</f>
        <v>0.38850000000000001</v>
      </c>
      <c r="N8357">
        <f>IFERROR(ROUND(( (-1.208*LN(L8357) + 7.5474 + 4.6991*(2.71828^(-0.009*L8357)) + 0.0001*L8357*L8357 - 0.0432*L8357 + 4.7166)/3),2), " ")</f>
        <v>3.14</v>
      </c>
      <c r="O8357">
        <f>IFERROR(MAX(MIN(ROUND(N8357*(Q8357/P8357),2),4.5),1.9)," ")</f>
        <v>2.96</v>
      </c>
      <c r="P8357">
        <f>13.098*F8357^-1.237</f>
        <v>44.806338281983834</v>
      </c>
      <c r="Q8357">
        <f>13.098*M8357^-1.237</f>
        <v>42.182109086218873</v>
      </c>
      <c r="R8357" s="5">
        <f>IFERROR(ROUND(MAX(MIN((-105.4*LN(O8357) + 163.83),95),10),0)," ")</f>
        <v>49</v>
      </c>
      <c r="S8357" s="5" t="str">
        <f>IFERROR(CONCATENATE("(",R8357,",",ROUND((1.2*W8357),2),")")," ")</f>
        <v>(49,0.47)</v>
      </c>
      <c r="T8357">
        <f>R8357-L8357</f>
        <v>8</v>
      </c>
      <c r="U8357" s="7" t="str">
        <f>IF((AND(T8357=0,H8357&gt;=L8357)),"Don’t change bids","OK")</f>
        <v>OK</v>
      </c>
      <c r="V8357" t="e">
        <f>IF((MATCH(F8357,W8357,0)),"Same","Diff")</f>
        <v>#N/A</v>
      </c>
      <c r="W8357" s="5">
        <f>ROUND(M8357,2)</f>
        <v>0.39</v>
      </c>
      <c r="X8357" s="5">
        <v>0.39</v>
      </c>
    </row>
    <row r="8358" spans="1:24" x14ac:dyDescent="0.25">
      <c r="A8358" t="s">
        <v>24</v>
      </c>
      <c r="B8358" t="s">
        <v>8624</v>
      </c>
      <c r="C8358" t="s">
        <v>4401</v>
      </c>
      <c r="D8358" t="s">
        <v>8625</v>
      </c>
      <c r="E8358" t="s">
        <v>569</v>
      </c>
      <c r="F8358" s="5">
        <v>0.37</v>
      </c>
      <c r="G8358" s="9">
        <v>0.1</v>
      </c>
      <c r="H8358" s="6">
        <f>G8358*100</f>
        <v>10</v>
      </c>
      <c r="I8358" t="s">
        <v>9716</v>
      </c>
      <c r="J8358" t="s">
        <v>10765</v>
      </c>
      <c r="K8358">
        <v>41</v>
      </c>
      <c r="L8358">
        <v>41</v>
      </c>
      <c r="M8358">
        <f>(F8358*(1+0.05))</f>
        <v>0.38850000000000001</v>
      </c>
      <c r="N8358">
        <f>IFERROR(ROUND(( (-1.208*LN(L8358) + 7.5474 + 4.6991*(2.71828^(-0.009*L8358)) + 0.0001*L8358*L8358 - 0.0432*L8358 + 4.7166)/3),2), " ")</f>
        <v>3.14</v>
      </c>
      <c r="O8358">
        <f>IFERROR(MAX(MIN(ROUND(N8358*(Q8358/P8358),2),4.5),1.9)," ")</f>
        <v>2.96</v>
      </c>
      <c r="P8358">
        <f>13.098*F8358^-1.237</f>
        <v>44.806338281983834</v>
      </c>
      <c r="Q8358">
        <f>13.098*M8358^-1.237</f>
        <v>42.182109086218873</v>
      </c>
      <c r="R8358" s="5">
        <f>IFERROR(ROUND(MAX(MIN((-105.4*LN(O8358) + 163.83),95),10),0)," ")</f>
        <v>49</v>
      </c>
      <c r="S8358" s="5" t="str">
        <f>IFERROR(CONCATENATE("(",R8358,",",ROUND((1.2*W8358),2),")")," ")</f>
        <v>(49,0.47)</v>
      </c>
      <c r="T8358">
        <f>R8358-L8358</f>
        <v>8</v>
      </c>
      <c r="U8358" s="7" t="str">
        <f>IF((AND(T8358=0,H8358&gt;=L8358)),"Don’t change bids","OK")</f>
        <v>OK</v>
      </c>
      <c r="V8358" t="e">
        <f>IF((MATCH(F8358,W8358,0)),"Same","Diff")</f>
        <v>#N/A</v>
      </c>
      <c r="W8358" s="5">
        <f>ROUND(M8358,2)</f>
        <v>0.39</v>
      </c>
      <c r="X8358" s="5">
        <v>0.39</v>
      </c>
    </row>
    <row r="8359" spans="1:24" x14ac:dyDescent="0.25">
      <c r="A8359" t="s">
        <v>24</v>
      </c>
      <c r="B8359" t="s">
        <v>8626</v>
      </c>
      <c r="C8359" t="s">
        <v>4401</v>
      </c>
      <c r="D8359" t="s">
        <v>8619</v>
      </c>
      <c r="E8359" t="s">
        <v>569</v>
      </c>
      <c r="F8359" s="5">
        <v>0.37</v>
      </c>
      <c r="G8359" s="9">
        <v>0.1</v>
      </c>
      <c r="H8359" s="6">
        <f>G8359*100</f>
        <v>10</v>
      </c>
      <c r="I8359" t="s">
        <v>9716</v>
      </c>
      <c r="J8359" t="s">
        <v>10765</v>
      </c>
      <c r="K8359">
        <v>41</v>
      </c>
      <c r="L8359">
        <v>41</v>
      </c>
      <c r="M8359">
        <f>(F8359*(1+0.05))</f>
        <v>0.38850000000000001</v>
      </c>
      <c r="N8359">
        <f>IFERROR(ROUND(( (-1.208*LN(L8359) + 7.5474 + 4.6991*(2.71828^(-0.009*L8359)) + 0.0001*L8359*L8359 - 0.0432*L8359 + 4.7166)/3),2), " ")</f>
        <v>3.14</v>
      </c>
      <c r="O8359">
        <f>IFERROR(MAX(MIN(ROUND(N8359*(Q8359/P8359),2),4.5),1.9)," ")</f>
        <v>2.96</v>
      </c>
      <c r="P8359">
        <f>13.098*F8359^-1.237</f>
        <v>44.806338281983834</v>
      </c>
      <c r="Q8359">
        <f>13.098*M8359^-1.237</f>
        <v>42.182109086218873</v>
      </c>
      <c r="R8359" s="5">
        <f>IFERROR(ROUND(MAX(MIN((-105.4*LN(O8359) + 163.83),95),10),0)," ")</f>
        <v>49</v>
      </c>
      <c r="S8359" s="5" t="str">
        <f>IFERROR(CONCATENATE("(",R8359,",",ROUND((1.2*W8359),2),")")," ")</f>
        <v>(49,0.47)</v>
      </c>
      <c r="T8359">
        <f>R8359-L8359</f>
        <v>8</v>
      </c>
      <c r="U8359" s="7" t="str">
        <f>IF((AND(T8359=0,H8359&gt;=L8359)),"Don’t change bids","OK")</f>
        <v>OK</v>
      </c>
      <c r="V8359" t="e">
        <f>IF((MATCH(F8359,W8359,0)),"Same","Diff")</f>
        <v>#N/A</v>
      </c>
      <c r="W8359" s="5">
        <f>ROUND(M8359,2)</f>
        <v>0.39</v>
      </c>
      <c r="X8359" s="5">
        <v>0.39</v>
      </c>
    </row>
    <row r="8360" spans="1:24" x14ac:dyDescent="0.25">
      <c r="A8360" t="s">
        <v>24</v>
      </c>
      <c r="B8360" t="s">
        <v>8627</v>
      </c>
      <c r="C8360" t="s">
        <v>4401</v>
      </c>
      <c r="D8360" t="s">
        <v>8595</v>
      </c>
      <c r="E8360" t="s">
        <v>569</v>
      </c>
      <c r="F8360" s="5">
        <v>0.37</v>
      </c>
      <c r="G8360" s="9">
        <v>0.1</v>
      </c>
      <c r="H8360" s="6">
        <f>G8360*100</f>
        <v>10</v>
      </c>
      <c r="I8360" t="s">
        <v>9716</v>
      </c>
      <c r="J8360" t="s">
        <v>10765</v>
      </c>
      <c r="K8360">
        <v>41</v>
      </c>
      <c r="L8360">
        <v>41</v>
      </c>
      <c r="M8360">
        <f>(F8360*(1+0.05))</f>
        <v>0.38850000000000001</v>
      </c>
      <c r="N8360">
        <f>IFERROR(ROUND(( (-1.208*LN(L8360) + 7.5474 + 4.6991*(2.71828^(-0.009*L8360)) + 0.0001*L8360*L8360 - 0.0432*L8360 + 4.7166)/3),2), " ")</f>
        <v>3.14</v>
      </c>
      <c r="O8360">
        <f>IFERROR(MAX(MIN(ROUND(N8360*(Q8360/P8360),2),4.5),1.9)," ")</f>
        <v>2.96</v>
      </c>
      <c r="P8360">
        <f>13.098*F8360^-1.237</f>
        <v>44.806338281983834</v>
      </c>
      <c r="Q8360">
        <f>13.098*M8360^-1.237</f>
        <v>42.182109086218873</v>
      </c>
      <c r="R8360" s="5">
        <f>IFERROR(ROUND(MAX(MIN((-105.4*LN(O8360) + 163.83),95),10),0)," ")</f>
        <v>49</v>
      </c>
      <c r="S8360" s="5" t="str">
        <f>IFERROR(CONCATENATE("(",R8360,",",ROUND((1.2*W8360),2),")")," ")</f>
        <v>(49,0.47)</v>
      </c>
      <c r="T8360">
        <f>R8360-L8360</f>
        <v>8</v>
      </c>
      <c r="U8360" s="7" t="str">
        <f>IF((AND(T8360=0,H8360&gt;=L8360)),"Don’t change bids","OK")</f>
        <v>OK</v>
      </c>
      <c r="V8360" t="e">
        <f>IF((MATCH(F8360,W8360,0)),"Same","Diff")</f>
        <v>#N/A</v>
      </c>
      <c r="W8360" s="5">
        <f>ROUND(M8360,2)</f>
        <v>0.39</v>
      </c>
      <c r="X8360" s="5">
        <v>0.39</v>
      </c>
    </row>
    <row r="8361" spans="1:24" x14ac:dyDescent="0.25">
      <c r="A8361" t="s">
        <v>24</v>
      </c>
      <c r="B8361" t="s">
        <v>8628</v>
      </c>
      <c r="C8361" t="s">
        <v>4401</v>
      </c>
      <c r="D8361" t="s">
        <v>8597</v>
      </c>
      <c r="E8361" t="s">
        <v>569</v>
      </c>
      <c r="F8361" s="5">
        <v>0.37</v>
      </c>
      <c r="G8361" s="9">
        <v>0.1</v>
      </c>
      <c r="H8361" s="6">
        <f>G8361*100</f>
        <v>10</v>
      </c>
      <c r="I8361" t="s">
        <v>9716</v>
      </c>
      <c r="J8361" t="s">
        <v>10765</v>
      </c>
      <c r="K8361">
        <v>41</v>
      </c>
      <c r="L8361">
        <v>41</v>
      </c>
      <c r="M8361">
        <f>(F8361*(1+0.05))</f>
        <v>0.38850000000000001</v>
      </c>
      <c r="N8361">
        <f>IFERROR(ROUND(( (-1.208*LN(L8361) + 7.5474 + 4.6991*(2.71828^(-0.009*L8361)) + 0.0001*L8361*L8361 - 0.0432*L8361 + 4.7166)/3),2), " ")</f>
        <v>3.14</v>
      </c>
      <c r="O8361">
        <f>IFERROR(MAX(MIN(ROUND(N8361*(Q8361/P8361),2),4.5),1.9)," ")</f>
        <v>2.96</v>
      </c>
      <c r="P8361">
        <f>13.098*F8361^-1.237</f>
        <v>44.806338281983834</v>
      </c>
      <c r="Q8361">
        <f>13.098*M8361^-1.237</f>
        <v>42.182109086218873</v>
      </c>
      <c r="R8361" s="5">
        <f>IFERROR(ROUND(MAX(MIN((-105.4*LN(O8361) + 163.83),95),10),0)," ")</f>
        <v>49</v>
      </c>
      <c r="S8361" s="5" t="str">
        <f>IFERROR(CONCATENATE("(",R8361,",",ROUND((1.2*W8361),2),")")," ")</f>
        <v>(49,0.47)</v>
      </c>
      <c r="T8361">
        <f>R8361-L8361</f>
        <v>8</v>
      </c>
      <c r="U8361" s="7" t="str">
        <f>IF((AND(T8361=0,H8361&gt;=L8361)),"Don’t change bids","OK")</f>
        <v>OK</v>
      </c>
      <c r="V8361" t="e">
        <f>IF((MATCH(F8361,W8361,0)),"Same","Diff")</f>
        <v>#N/A</v>
      </c>
      <c r="W8361" s="5">
        <f>ROUND(M8361,2)</f>
        <v>0.39</v>
      </c>
      <c r="X8361" s="5">
        <v>0.39</v>
      </c>
    </row>
    <row r="8362" spans="1:24" x14ac:dyDescent="0.25">
      <c r="A8362" t="s">
        <v>24</v>
      </c>
      <c r="B8362" t="s">
        <v>8629</v>
      </c>
      <c r="C8362" t="s">
        <v>4401</v>
      </c>
      <c r="D8362" t="s">
        <v>8625</v>
      </c>
      <c r="E8362" t="s">
        <v>569</v>
      </c>
      <c r="F8362" s="5">
        <v>0.37</v>
      </c>
      <c r="G8362" s="9">
        <v>0.1</v>
      </c>
      <c r="H8362" s="6">
        <f>G8362*100</f>
        <v>10</v>
      </c>
      <c r="I8362" t="s">
        <v>9716</v>
      </c>
      <c r="J8362" t="s">
        <v>10765</v>
      </c>
      <c r="K8362">
        <v>41</v>
      </c>
      <c r="L8362">
        <v>41</v>
      </c>
      <c r="M8362">
        <f>(F8362*(1+0.05))</f>
        <v>0.38850000000000001</v>
      </c>
      <c r="N8362">
        <f>IFERROR(ROUND(( (-1.208*LN(L8362) + 7.5474 + 4.6991*(2.71828^(-0.009*L8362)) + 0.0001*L8362*L8362 - 0.0432*L8362 + 4.7166)/3),2), " ")</f>
        <v>3.14</v>
      </c>
      <c r="O8362">
        <f>IFERROR(MAX(MIN(ROUND(N8362*(Q8362/P8362),2),4.5),1.9)," ")</f>
        <v>2.96</v>
      </c>
      <c r="P8362">
        <f>13.098*F8362^-1.237</f>
        <v>44.806338281983834</v>
      </c>
      <c r="Q8362">
        <f>13.098*M8362^-1.237</f>
        <v>42.182109086218873</v>
      </c>
      <c r="R8362" s="5">
        <f>IFERROR(ROUND(MAX(MIN((-105.4*LN(O8362) + 163.83),95),10),0)," ")</f>
        <v>49</v>
      </c>
      <c r="S8362" s="5" t="str">
        <f>IFERROR(CONCATENATE("(",R8362,",",ROUND((1.2*W8362),2),")")," ")</f>
        <v>(49,0.47)</v>
      </c>
      <c r="T8362">
        <f>R8362-L8362</f>
        <v>8</v>
      </c>
      <c r="U8362" s="7" t="str">
        <f>IF((AND(T8362=0,H8362&gt;=L8362)),"Don’t change bids","OK")</f>
        <v>OK</v>
      </c>
      <c r="V8362" t="e">
        <f>IF((MATCH(F8362,W8362,0)),"Same","Diff")</f>
        <v>#N/A</v>
      </c>
      <c r="W8362" s="5">
        <f>ROUND(M8362,2)</f>
        <v>0.39</v>
      </c>
      <c r="X8362" s="5">
        <v>0.39</v>
      </c>
    </row>
    <row r="8363" spans="1:24" x14ac:dyDescent="0.25">
      <c r="A8363" t="s">
        <v>24</v>
      </c>
      <c r="B8363" t="s">
        <v>8630</v>
      </c>
      <c r="C8363" t="s">
        <v>4401</v>
      </c>
      <c r="D8363" t="s">
        <v>8607</v>
      </c>
      <c r="E8363" t="s">
        <v>569</v>
      </c>
      <c r="F8363" s="5">
        <v>0.37</v>
      </c>
      <c r="G8363" s="9">
        <v>0.1</v>
      </c>
      <c r="H8363" s="6">
        <f>G8363*100</f>
        <v>10</v>
      </c>
      <c r="I8363" t="s">
        <v>9716</v>
      </c>
      <c r="J8363" t="s">
        <v>10765</v>
      </c>
      <c r="K8363">
        <v>41</v>
      </c>
      <c r="L8363">
        <v>41</v>
      </c>
      <c r="M8363">
        <f>(F8363*(1+0.05))</f>
        <v>0.38850000000000001</v>
      </c>
      <c r="N8363">
        <f>IFERROR(ROUND(( (-1.208*LN(L8363) + 7.5474 + 4.6991*(2.71828^(-0.009*L8363)) + 0.0001*L8363*L8363 - 0.0432*L8363 + 4.7166)/3),2), " ")</f>
        <v>3.14</v>
      </c>
      <c r="O8363">
        <f>IFERROR(MAX(MIN(ROUND(N8363*(Q8363/P8363),2),4.5),1.9)," ")</f>
        <v>2.96</v>
      </c>
      <c r="P8363">
        <f>13.098*F8363^-1.237</f>
        <v>44.806338281983834</v>
      </c>
      <c r="Q8363">
        <f>13.098*M8363^-1.237</f>
        <v>42.182109086218873</v>
      </c>
      <c r="R8363" s="5">
        <f>IFERROR(ROUND(MAX(MIN((-105.4*LN(O8363) + 163.83),95),10),0)," ")</f>
        <v>49</v>
      </c>
      <c r="S8363" s="5" t="str">
        <f>IFERROR(CONCATENATE("(",R8363,",",ROUND((1.2*W8363),2),")")," ")</f>
        <v>(49,0.47)</v>
      </c>
      <c r="T8363">
        <f>R8363-L8363</f>
        <v>8</v>
      </c>
      <c r="U8363" s="7" t="str">
        <f>IF((AND(T8363=0,H8363&gt;=L8363)),"Don’t change bids","OK")</f>
        <v>OK</v>
      </c>
      <c r="V8363" t="e">
        <f>IF((MATCH(F8363,W8363,0)),"Same","Diff")</f>
        <v>#N/A</v>
      </c>
      <c r="W8363" s="5">
        <f>ROUND(M8363,2)</f>
        <v>0.39</v>
      </c>
      <c r="X8363" s="5">
        <v>0.39</v>
      </c>
    </row>
    <row r="8364" spans="1:24" x14ac:dyDescent="0.25">
      <c r="A8364" t="s">
        <v>24</v>
      </c>
      <c r="B8364" t="s">
        <v>8631</v>
      </c>
      <c r="C8364" t="s">
        <v>4401</v>
      </c>
      <c r="D8364" t="s">
        <v>8632</v>
      </c>
      <c r="E8364" t="s">
        <v>569</v>
      </c>
      <c r="F8364" s="5">
        <v>0.37</v>
      </c>
      <c r="G8364" s="9">
        <v>0.1</v>
      </c>
      <c r="H8364" s="6">
        <f>G8364*100</f>
        <v>10</v>
      </c>
      <c r="I8364" t="s">
        <v>9716</v>
      </c>
      <c r="J8364" t="s">
        <v>10765</v>
      </c>
      <c r="K8364">
        <v>41</v>
      </c>
      <c r="L8364">
        <v>41</v>
      </c>
      <c r="M8364">
        <f>(F8364*(1+0.05))</f>
        <v>0.38850000000000001</v>
      </c>
      <c r="N8364">
        <f>IFERROR(ROUND(( (-1.208*LN(L8364) + 7.5474 + 4.6991*(2.71828^(-0.009*L8364)) + 0.0001*L8364*L8364 - 0.0432*L8364 + 4.7166)/3),2), " ")</f>
        <v>3.14</v>
      </c>
      <c r="O8364">
        <f>IFERROR(MAX(MIN(ROUND(N8364*(Q8364/P8364),2),4.5),1.9)," ")</f>
        <v>2.96</v>
      </c>
      <c r="P8364">
        <f>13.098*F8364^-1.237</f>
        <v>44.806338281983834</v>
      </c>
      <c r="Q8364">
        <f>13.098*M8364^-1.237</f>
        <v>42.182109086218873</v>
      </c>
      <c r="R8364" s="5">
        <f>IFERROR(ROUND(MAX(MIN((-105.4*LN(O8364) + 163.83),95),10),0)," ")</f>
        <v>49</v>
      </c>
      <c r="S8364" s="5" t="str">
        <f>IFERROR(CONCATENATE("(",R8364,",",ROUND((1.2*W8364),2),")")," ")</f>
        <v>(49,0.47)</v>
      </c>
      <c r="T8364">
        <f>R8364-L8364</f>
        <v>8</v>
      </c>
      <c r="U8364" s="7" t="str">
        <f>IF((AND(T8364=0,H8364&gt;=L8364)),"Don’t change bids","OK")</f>
        <v>OK</v>
      </c>
      <c r="V8364" t="e">
        <f>IF((MATCH(F8364,W8364,0)),"Same","Diff")</f>
        <v>#N/A</v>
      </c>
      <c r="W8364" s="5">
        <f>ROUND(M8364,2)</f>
        <v>0.39</v>
      </c>
      <c r="X8364" s="5">
        <v>0.39</v>
      </c>
    </row>
    <row r="8365" spans="1:24" x14ac:dyDescent="0.25">
      <c r="A8365" t="s">
        <v>24</v>
      </c>
      <c r="B8365" t="s">
        <v>8633</v>
      </c>
      <c r="C8365" t="s">
        <v>4401</v>
      </c>
      <c r="D8365" t="s">
        <v>8595</v>
      </c>
      <c r="E8365" t="s">
        <v>569</v>
      </c>
      <c r="F8365" s="5">
        <v>0.37</v>
      </c>
      <c r="G8365" s="9">
        <v>0.1</v>
      </c>
      <c r="H8365" s="6">
        <f>G8365*100</f>
        <v>10</v>
      </c>
      <c r="I8365" t="s">
        <v>9716</v>
      </c>
      <c r="J8365" t="s">
        <v>10765</v>
      </c>
      <c r="K8365">
        <v>41</v>
      </c>
      <c r="L8365">
        <v>41</v>
      </c>
      <c r="M8365">
        <f>(F8365*(1+0.05))</f>
        <v>0.38850000000000001</v>
      </c>
      <c r="N8365">
        <f>IFERROR(ROUND(( (-1.208*LN(L8365) + 7.5474 + 4.6991*(2.71828^(-0.009*L8365)) + 0.0001*L8365*L8365 - 0.0432*L8365 + 4.7166)/3),2), " ")</f>
        <v>3.14</v>
      </c>
      <c r="O8365">
        <f>IFERROR(MAX(MIN(ROUND(N8365*(Q8365/P8365),2),4.5),1.9)," ")</f>
        <v>2.96</v>
      </c>
      <c r="P8365">
        <f>13.098*F8365^-1.237</f>
        <v>44.806338281983834</v>
      </c>
      <c r="Q8365">
        <f>13.098*M8365^-1.237</f>
        <v>42.182109086218873</v>
      </c>
      <c r="R8365" s="5">
        <f>IFERROR(ROUND(MAX(MIN((-105.4*LN(O8365) + 163.83),95),10),0)," ")</f>
        <v>49</v>
      </c>
      <c r="S8365" s="5" t="str">
        <f>IFERROR(CONCATENATE("(",R8365,",",ROUND((1.2*W8365),2),")")," ")</f>
        <v>(49,0.47)</v>
      </c>
      <c r="T8365">
        <f>R8365-L8365</f>
        <v>8</v>
      </c>
      <c r="U8365" s="7" t="str">
        <f>IF((AND(T8365=0,H8365&gt;=L8365)),"Don’t change bids","OK")</f>
        <v>OK</v>
      </c>
      <c r="V8365" t="e">
        <f>IF((MATCH(F8365,W8365,0)),"Same","Diff")</f>
        <v>#N/A</v>
      </c>
      <c r="W8365" s="5">
        <f>ROUND(M8365,2)</f>
        <v>0.39</v>
      </c>
      <c r="X8365" s="5">
        <v>0.39</v>
      </c>
    </row>
    <row r="8366" spans="1:24" x14ac:dyDescent="0.25">
      <c r="A8366" t="s">
        <v>24</v>
      </c>
      <c r="B8366" t="s">
        <v>8634</v>
      </c>
      <c r="C8366" t="s">
        <v>4401</v>
      </c>
      <c r="D8366" t="s">
        <v>8595</v>
      </c>
      <c r="E8366" t="s">
        <v>569</v>
      </c>
      <c r="F8366" s="5">
        <v>0.37</v>
      </c>
      <c r="G8366" s="9">
        <v>0.1</v>
      </c>
      <c r="H8366" s="6">
        <f>G8366*100</f>
        <v>10</v>
      </c>
      <c r="I8366" t="s">
        <v>9716</v>
      </c>
      <c r="J8366" t="s">
        <v>10765</v>
      </c>
      <c r="K8366">
        <v>41</v>
      </c>
      <c r="L8366">
        <v>41</v>
      </c>
      <c r="M8366">
        <f>(F8366*(1+0.05))</f>
        <v>0.38850000000000001</v>
      </c>
      <c r="N8366">
        <f>IFERROR(ROUND(( (-1.208*LN(L8366) + 7.5474 + 4.6991*(2.71828^(-0.009*L8366)) + 0.0001*L8366*L8366 - 0.0432*L8366 + 4.7166)/3),2), " ")</f>
        <v>3.14</v>
      </c>
      <c r="O8366">
        <f>IFERROR(MAX(MIN(ROUND(N8366*(Q8366/P8366),2),4.5),1.9)," ")</f>
        <v>2.96</v>
      </c>
      <c r="P8366">
        <f>13.098*F8366^-1.237</f>
        <v>44.806338281983834</v>
      </c>
      <c r="Q8366">
        <f>13.098*M8366^-1.237</f>
        <v>42.182109086218873</v>
      </c>
      <c r="R8366" s="5">
        <f>IFERROR(ROUND(MAX(MIN((-105.4*LN(O8366) + 163.83),95),10),0)," ")</f>
        <v>49</v>
      </c>
      <c r="S8366" s="5" t="str">
        <f>IFERROR(CONCATENATE("(",R8366,",",ROUND((1.2*W8366),2),")")," ")</f>
        <v>(49,0.47)</v>
      </c>
      <c r="T8366">
        <f>R8366-L8366</f>
        <v>8</v>
      </c>
      <c r="U8366" s="7" t="str">
        <f>IF((AND(T8366=0,H8366&gt;=L8366)),"Don’t change bids","OK")</f>
        <v>OK</v>
      </c>
      <c r="V8366" t="e">
        <f>IF((MATCH(F8366,W8366,0)),"Same","Diff")</f>
        <v>#N/A</v>
      </c>
      <c r="W8366" s="5">
        <f>ROUND(M8366,2)</f>
        <v>0.39</v>
      </c>
      <c r="X8366" s="5">
        <v>0.39</v>
      </c>
    </row>
    <row r="8367" spans="1:24" x14ac:dyDescent="0.25">
      <c r="A8367" t="s">
        <v>24</v>
      </c>
      <c r="B8367" t="s">
        <v>8635</v>
      </c>
      <c r="C8367" t="s">
        <v>4401</v>
      </c>
      <c r="D8367" t="s">
        <v>8597</v>
      </c>
      <c r="E8367" t="s">
        <v>569</v>
      </c>
      <c r="F8367" s="5">
        <v>0.37</v>
      </c>
      <c r="G8367" s="9">
        <v>0.1</v>
      </c>
      <c r="H8367" s="6">
        <f>G8367*100</f>
        <v>10</v>
      </c>
      <c r="I8367" t="s">
        <v>9716</v>
      </c>
      <c r="J8367" t="s">
        <v>10765</v>
      </c>
      <c r="K8367">
        <v>41</v>
      </c>
      <c r="L8367">
        <v>41</v>
      </c>
      <c r="M8367">
        <f>(F8367*(1+0.05))</f>
        <v>0.38850000000000001</v>
      </c>
      <c r="N8367">
        <f>IFERROR(ROUND(( (-1.208*LN(L8367) + 7.5474 + 4.6991*(2.71828^(-0.009*L8367)) + 0.0001*L8367*L8367 - 0.0432*L8367 + 4.7166)/3),2), " ")</f>
        <v>3.14</v>
      </c>
      <c r="O8367">
        <f>IFERROR(MAX(MIN(ROUND(N8367*(Q8367/P8367),2),4.5),1.9)," ")</f>
        <v>2.96</v>
      </c>
      <c r="P8367">
        <f>13.098*F8367^-1.237</f>
        <v>44.806338281983834</v>
      </c>
      <c r="Q8367">
        <f>13.098*M8367^-1.237</f>
        <v>42.182109086218873</v>
      </c>
      <c r="R8367" s="5">
        <f>IFERROR(ROUND(MAX(MIN((-105.4*LN(O8367) + 163.83),95),10),0)," ")</f>
        <v>49</v>
      </c>
      <c r="S8367" s="5" t="str">
        <f>IFERROR(CONCATENATE("(",R8367,",",ROUND((1.2*W8367),2),")")," ")</f>
        <v>(49,0.47)</v>
      </c>
      <c r="T8367">
        <f>R8367-L8367</f>
        <v>8</v>
      </c>
      <c r="U8367" s="7" t="str">
        <f>IF((AND(T8367=0,H8367&gt;=L8367)),"Don’t change bids","OK")</f>
        <v>OK</v>
      </c>
      <c r="V8367" t="e">
        <f>IF((MATCH(F8367,W8367,0)),"Same","Diff")</f>
        <v>#N/A</v>
      </c>
      <c r="W8367" s="5">
        <f>ROUND(M8367,2)</f>
        <v>0.39</v>
      </c>
      <c r="X8367" s="5">
        <v>0.39</v>
      </c>
    </row>
    <row r="8368" spans="1:24" x14ac:dyDescent="0.25">
      <c r="A8368" t="s">
        <v>24</v>
      </c>
      <c r="B8368" t="s">
        <v>8636</v>
      </c>
      <c r="C8368" t="s">
        <v>4401</v>
      </c>
      <c r="D8368" t="s">
        <v>8597</v>
      </c>
      <c r="E8368" t="s">
        <v>569</v>
      </c>
      <c r="F8368" s="5">
        <v>0.37</v>
      </c>
      <c r="G8368" s="9">
        <v>0.1</v>
      </c>
      <c r="H8368" s="6">
        <f>G8368*100</f>
        <v>10</v>
      </c>
      <c r="I8368" t="s">
        <v>9716</v>
      </c>
      <c r="J8368" t="s">
        <v>10765</v>
      </c>
      <c r="K8368">
        <v>41</v>
      </c>
      <c r="L8368">
        <v>41</v>
      </c>
      <c r="M8368">
        <f>(F8368*(1+0.05))</f>
        <v>0.38850000000000001</v>
      </c>
      <c r="N8368">
        <f>IFERROR(ROUND(( (-1.208*LN(L8368) + 7.5474 + 4.6991*(2.71828^(-0.009*L8368)) + 0.0001*L8368*L8368 - 0.0432*L8368 + 4.7166)/3),2), " ")</f>
        <v>3.14</v>
      </c>
      <c r="O8368">
        <f>IFERROR(MAX(MIN(ROUND(N8368*(Q8368/P8368),2),4.5),1.9)," ")</f>
        <v>2.96</v>
      </c>
      <c r="P8368">
        <f>13.098*F8368^-1.237</f>
        <v>44.806338281983834</v>
      </c>
      <c r="Q8368">
        <f>13.098*M8368^-1.237</f>
        <v>42.182109086218873</v>
      </c>
      <c r="R8368" s="5">
        <f>IFERROR(ROUND(MAX(MIN((-105.4*LN(O8368) + 163.83),95),10),0)," ")</f>
        <v>49</v>
      </c>
      <c r="S8368" s="5" t="str">
        <f>IFERROR(CONCATENATE("(",R8368,",",ROUND((1.2*W8368),2),")")," ")</f>
        <v>(49,0.47)</v>
      </c>
      <c r="T8368">
        <f>R8368-L8368</f>
        <v>8</v>
      </c>
      <c r="U8368" s="7" t="str">
        <f>IF((AND(T8368=0,H8368&gt;=L8368)),"Don’t change bids","OK")</f>
        <v>OK</v>
      </c>
      <c r="V8368" t="e">
        <f>IF((MATCH(F8368,W8368,0)),"Same","Diff")</f>
        <v>#N/A</v>
      </c>
      <c r="W8368" s="5">
        <f>ROUND(M8368,2)</f>
        <v>0.39</v>
      </c>
      <c r="X8368" s="5">
        <v>0.39</v>
      </c>
    </row>
    <row r="8369" spans="1:24" x14ac:dyDescent="0.25">
      <c r="A8369" t="s">
        <v>24</v>
      </c>
      <c r="B8369" t="s">
        <v>8637</v>
      </c>
      <c r="C8369" t="s">
        <v>4401</v>
      </c>
      <c r="D8369" t="s">
        <v>8638</v>
      </c>
      <c r="E8369" t="s">
        <v>4386</v>
      </c>
      <c r="F8369" s="5">
        <v>0.33</v>
      </c>
      <c r="G8369" s="9">
        <v>0.1</v>
      </c>
      <c r="H8369" s="6">
        <f>G8369*100</f>
        <v>10</v>
      </c>
      <c r="I8369" t="s">
        <v>10684</v>
      </c>
      <c r="J8369" t="s">
        <v>10765</v>
      </c>
      <c r="K8369">
        <v>41</v>
      </c>
      <c r="L8369">
        <v>41</v>
      </c>
      <c r="M8369">
        <f>(F8369*(1+0.05))</f>
        <v>0.34650000000000003</v>
      </c>
      <c r="N8369">
        <f>IFERROR(ROUND(( (-1.208*LN(L8369) + 7.5474 + 4.6991*(2.71828^(-0.009*L8369)) + 0.0001*L8369*L8369 - 0.0432*L8369 + 4.7166)/3),2), " ")</f>
        <v>3.14</v>
      </c>
      <c r="O8369">
        <f>IFERROR(MAX(MIN(ROUND(N8369*(Q8369/P8369),2),4.5),1.9)," ")</f>
        <v>2.96</v>
      </c>
      <c r="P8369">
        <f>13.098*F8369^-1.237</f>
        <v>51.618245932576549</v>
      </c>
      <c r="Q8369">
        <f>13.098*M8369^-1.237</f>
        <v>48.595055169744008</v>
      </c>
      <c r="R8369" s="5">
        <f>IFERROR(ROUND(MAX(MIN((-105.4*LN(O8369) + 163.83),95),10),0)," ")</f>
        <v>49</v>
      </c>
      <c r="S8369" s="5" t="str">
        <f>IFERROR(CONCATENATE("(",R8369,",",ROUND((1.2*W8369),2),")")," ")</f>
        <v>(49,0.42)</v>
      </c>
      <c r="T8369">
        <f>R8369-L8369</f>
        <v>8</v>
      </c>
      <c r="U8369" s="7" t="str">
        <f>IF((AND(T8369=0,H8369&gt;=L8369)),"Don’t change bids","OK")</f>
        <v>OK</v>
      </c>
      <c r="V8369" t="e">
        <f>IF((MATCH(F8369,W8369,0)),"Same","Diff")</f>
        <v>#N/A</v>
      </c>
      <c r="W8369" s="5">
        <f>ROUND(M8369,2)</f>
        <v>0.35</v>
      </c>
      <c r="X8369" s="5">
        <v>0.35</v>
      </c>
    </row>
    <row r="8370" spans="1:24" x14ac:dyDescent="0.25">
      <c r="A8370" t="s">
        <v>24</v>
      </c>
      <c r="B8370" t="s">
        <v>8639</v>
      </c>
      <c r="C8370" t="s">
        <v>4401</v>
      </c>
      <c r="D8370" t="s">
        <v>8640</v>
      </c>
      <c r="E8370" t="s">
        <v>569</v>
      </c>
      <c r="F8370" s="5">
        <v>0.37</v>
      </c>
      <c r="G8370" s="9">
        <v>0.1</v>
      </c>
      <c r="H8370" s="6">
        <f>G8370*100</f>
        <v>10</v>
      </c>
      <c r="I8370" t="s">
        <v>9716</v>
      </c>
      <c r="J8370" t="s">
        <v>10765</v>
      </c>
      <c r="K8370">
        <v>41</v>
      </c>
      <c r="L8370">
        <v>41</v>
      </c>
      <c r="M8370">
        <f>(F8370*(1+0.05))</f>
        <v>0.38850000000000001</v>
      </c>
      <c r="N8370">
        <f>IFERROR(ROUND(( (-1.208*LN(L8370) + 7.5474 + 4.6991*(2.71828^(-0.009*L8370)) + 0.0001*L8370*L8370 - 0.0432*L8370 + 4.7166)/3),2), " ")</f>
        <v>3.14</v>
      </c>
      <c r="O8370">
        <f>IFERROR(MAX(MIN(ROUND(N8370*(Q8370/P8370),2),4.5),1.9)," ")</f>
        <v>2.96</v>
      </c>
      <c r="P8370">
        <f>13.098*F8370^-1.237</f>
        <v>44.806338281983834</v>
      </c>
      <c r="Q8370">
        <f>13.098*M8370^-1.237</f>
        <v>42.182109086218873</v>
      </c>
      <c r="R8370" s="5">
        <f>IFERROR(ROUND(MAX(MIN((-105.4*LN(O8370) + 163.83),95),10),0)," ")</f>
        <v>49</v>
      </c>
      <c r="S8370" s="5" t="str">
        <f>IFERROR(CONCATENATE("(",R8370,",",ROUND((1.2*W8370),2),")")," ")</f>
        <v>(49,0.47)</v>
      </c>
      <c r="T8370">
        <f>R8370-L8370</f>
        <v>8</v>
      </c>
      <c r="U8370" s="7" t="str">
        <f>IF((AND(T8370=0,H8370&gt;=L8370)),"Don’t change bids","OK")</f>
        <v>OK</v>
      </c>
      <c r="V8370" t="e">
        <f>IF((MATCH(F8370,W8370,0)),"Same","Diff")</f>
        <v>#N/A</v>
      </c>
      <c r="W8370" s="5">
        <f>ROUND(M8370,2)</f>
        <v>0.39</v>
      </c>
      <c r="X8370" s="5">
        <v>0.39</v>
      </c>
    </row>
    <row r="8371" spans="1:24" x14ac:dyDescent="0.25">
      <c r="A8371" t="s">
        <v>24</v>
      </c>
      <c r="B8371" t="s">
        <v>8641</v>
      </c>
      <c r="C8371" t="s">
        <v>4401</v>
      </c>
      <c r="D8371" t="s">
        <v>8638</v>
      </c>
      <c r="E8371" t="s">
        <v>569</v>
      </c>
      <c r="F8371" s="5">
        <v>0.37</v>
      </c>
      <c r="G8371" s="9">
        <v>0.1</v>
      </c>
      <c r="H8371" s="6">
        <f>G8371*100</f>
        <v>10</v>
      </c>
      <c r="I8371" t="s">
        <v>9716</v>
      </c>
      <c r="J8371" t="s">
        <v>10765</v>
      </c>
      <c r="K8371">
        <v>41</v>
      </c>
      <c r="L8371">
        <v>41</v>
      </c>
      <c r="M8371">
        <f>(F8371*(1+0.05))</f>
        <v>0.38850000000000001</v>
      </c>
      <c r="N8371">
        <f>IFERROR(ROUND(( (-1.208*LN(L8371) + 7.5474 + 4.6991*(2.71828^(-0.009*L8371)) + 0.0001*L8371*L8371 - 0.0432*L8371 + 4.7166)/3),2), " ")</f>
        <v>3.14</v>
      </c>
      <c r="O8371">
        <f>IFERROR(MAX(MIN(ROUND(N8371*(Q8371/P8371),2),4.5),1.9)," ")</f>
        <v>2.96</v>
      </c>
      <c r="P8371">
        <f>13.098*F8371^-1.237</f>
        <v>44.806338281983834</v>
      </c>
      <c r="Q8371">
        <f>13.098*M8371^-1.237</f>
        <v>42.182109086218873</v>
      </c>
      <c r="R8371" s="5">
        <f>IFERROR(ROUND(MAX(MIN((-105.4*LN(O8371) + 163.83),95),10),0)," ")</f>
        <v>49</v>
      </c>
      <c r="S8371" s="5" t="str">
        <f>IFERROR(CONCATENATE("(",R8371,",",ROUND((1.2*W8371),2),")")," ")</f>
        <v>(49,0.47)</v>
      </c>
      <c r="T8371">
        <f>R8371-L8371</f>
        <v>8</v>
      </c>
      <c r="U8371" s="7" t="str">
        <f>IF((AND(T8371=0,H8371&gt;=L8371)),"Don’t change bids","OK")</f>
        <v>OK</v>
      </c>
      <c r="V8371" t="e">
        <f>IF((MATCH(F8371,W8371,0)),"Same","Diff")</f>
        <v>#N/A</v>
      </c>
      <c r="W8371" s="5">
        <f>ROUND(M8371,2)</f>
        <v>0.39</v>
      </c>
      <c r="X8371" s="5">
        <v>0.39</v>
      </c>
    </row>
    <row r="8372" spans="1:24" x14ac:dyDescent="0.25">
      <c r="A8372" t="s">
        <v>24</v>
      </c>
      <c r="B8372" t="s">
        <v>8642</v>
      </c>
      <c r="C8372" t="s">
        <v>4401</v>
      </c>
      <c r="D8372" t="s">
        <v>8638</v>
      </c>
      <c r="E8372" t="s">
        <v>569</v>
      </c>
      <c r="F8372" s="5">
        <v>0.37</v>
      </c>
      <c r="G8372" s="9">
        <v>0.1</v>
      </c>
      <c r="H8372" s="6">
        <f>G8372*100</f>
        <v>10</v>
      </c>
      <c r="I8372" t="s">
        <v>9716</v>
      </c>
      <c r="J8372" t="s">
        <v>10765</v>
      </c>
      <c r="K8372">
        <v>41</v>
      </c>
      <c r="L8372">
        <v>41</v>
      </c>
      <c r="M8372">
        <f>(F8372*(1+0.05))</f>
        <v>0.38850000000000001</v>
      </c>
      <c r="N8372">
        <f>IFERROR(ROUND(( (-1.208*LN(L8372) + 7.5474 + 4.6991*(2.71828^(-0.009*L8372)) + 0.0001*L8372*L8372 - 0.0432*L8372 + 4.7166)/3),2), " ")</f>
        <v>3.14</v>
      </c>
      <c r="O8372">
        <f>IFERROR(MAX(MIN(ROUND(N8372*(Q8372/P8372),2),4.5),1.9)," ")</f>
        <v>2.96</v>
      </c>
      <c r="P8372">
        <f>13.098*F8372^-1.237</f>
        <v>44.806338281983834</v>
      </c>
      <c r="Q8372">
        <f>13.098*M8372^-1.237</f>
        <v>42.182109086218873</v>
      </c>
      <c r="R8372" s="5">
        <f>IFERROR(ROUND(MAX(MIN((-105.4*LN(O8372) + 163.83),95),10),0)," ")</f>
        <v>49</v>
      </c>
      <c r="S8372" s="5" t="str">
        <f>IFERROR(CONCATENATE("(",R8372,",",ROUND((1.2*W8372),2),")")," ")</f>
        <v>(49,0.47)</v>
      </c>
      <c r="T8372">
        <f>R8372-L8372</f>
        <v>8</v>
      </c>
      <c r="U8372" s="7" t="str">
        <f>IF((AND(T8372=0,H8372&gt;=L8372)),"Don’t change bids","OK")</f>
        <v>OK</v>
      </c>
      <c r="V8372" t="e">
        <f>IF((MATCH(F8372,W8372,0)),"Same","Diff")</f>
        <v>#N/A</v>
      </c>
      <c r="W8372" s="5">
        <f>ROUND(M8372,2)</f>
        <v>0.39</v>
      </c>
      <c r="X8372" s="5">
        <v>0.39</v>
      </c>
    </row>
    <row r="8373" spans="1:24" x14ac:dyDescent="0.25">
      <c r="A8373" t="s">
        <v>24</v>
      </c>
      <c r="B8373" t="s">
        <v>8643</v>
      </c>
      <c r="C8373" t="s">
        <v>4401</v>
      </c>
      <c r="D8373" t="s">
        <v>8640</v>
      </c>
      <c r="E8373" t="s">
        <v>569</v>
      </c>
      <c r="F8373" s="5">
        <v>0.37</v>
      </c>
      <c r="G8373" s="9">
        <v>0.1</v>
      </c>
      <c r="H8373" s="6">
        <f>G8373*100</f>
        <v>10</v>
      </c>
      <c r="I8373" t="s">
        <v>9716</v>
      </c>
      <c r="J8373" t="s">
        <v>10765</v>
      </c>
      <c r="K8373">
        <v>41</v>
      </c>
      <c r="L8373">
        <v>41</v>
      </c>
      <c r="M8373">
        <f>(F8373*(1+0.05))</f>
        <v>0.38850000000000001</v>
      </c>
      <c r="N8373">
        <f>IFERROR(ROUND(( (-1.208*LN(L8373) + 7.5474 + 4.6991*(2.71828^(-0.009*L8373)) + 0.0001*L8373*L8373 - 0.0432*L8373 + 4.7166)/3),2), " ")</f>
        <v>3.14</v>
      </c>
      <c r="O8373">
        <f>IFERROR(MAX(MIN(ROUND(N8373*(Q8373/P8373),2),4.5),1.9)," ")</f>
        <v>2.96</v>
      </c>
      <c r="P8373">
        <f>13.098*F8373^-1.237</f>
        <v>44.806338281983834</v>
      </c>
      <c r="Q8373">
        <f>13.098*M8373^-1.237</f>
        <v>42.182109086218873</v>
      </c>
      <c r="R8373" s="5">
        <f>IFERROR(ROUND(MAX(MIN((-105.4*LN(O8373) + 163.83),95),10),0)," ")</f>
        <v>49</v>
      </c>
      <c r="S8373" s="5" t="str">
        <f>IFERROR(CONCATENATE("(",R8373,",",ROUND((1.2*W8373),2),")")," ")</f>
        <v>(49,0.47)</v>
      </c>
      <c r="T8373">
        <f>R8373-L8373</f>
        <v>8</v>
      </c>
      <c r="U8373" s="7" t="str">
        <f>IF((AND(T8373=0,H8373&gt;=L8373)),"Don’t change bids","OK")</f>
        <v>OK</v>
      </c>
      <c r="V8373" t="e">
        <f>IF((MATCH(F8373,W8373,0)),"Same","Diff")</f>
        <v>#N/A</v>
      </c>
      <c r="W8373" s="5">
        <f>ROUND(M8373,2)</f>
        <v>0.39</v>
      </c>
      <c r="X8373" s="5">
        <v>0.39</v>
      </c>
    </row>
    <row r="8374" spans="1:24" x14ac:dyDescent="0.25">
      <c r="A8374" t="s">
        <v>24</v>
      </c>
      <c r="B8374" t="s">
        <v>8644</v>
      </c>
      <c r="C8374" t="s">
        <v>4401</v>
      </c>
      <c r="D8374" t="s">
        <v>8645</v>
      </c>
      <c r="E8374" t="s">
        <v>569</v>
      </c>
      <c r="F8374" s="5">
        <v>0.37</v>
      </c>
      <c r="G8374" s="9">
        <v>0.1</v>
      </c>
      <c r="H8374" s="6">
        <f>G8374*100</f>
        <v>10</v>
      </c>
      <c r="I8374" t="s">
        <v>9716</v>
      </c>
      <c r="J8374" t="s">
        <v>10765</v>
      </c>
      <c r="K8374">
        <v>41</v>
      </c>
      <c r="L8374">
        <v>41</v>
      </c>
      <c r="M8374">
        <f>(F8374*(1+0.05))</f>
        <v>0.38850000000000001</v>
      </c>
      <c r="N8374">
        <f>IFERROR(ROUND(( (-1.208*LN(L8374) + 7.5474 + 4.6991*(2.71828^(-0.009*L8374)) + 0.0001*L8374*L8374 - 0.0432*L8374 + 4.7166)/3),2), " ")</f>
        <v>3.14</v>
      </c>
      <c r="O8374">
        <f>IFERROR(MAX(MIN(ROUND(N8374*(Q8374/P8374),2),4.5),1.9)," ")</f>
        <v>2.96</v>
      </c>
      <c r="P8374">
        <f>13.098*F8374^-1.237</f>
        <v>44.806338281983834</v>
      </c>
      <c r="Q8374">
        <f>13.098*M8374^-1.237</f>
        <v>42.182109086218873</v>
      </c>
      <c r="R8374" s="5">
        <f>IFERROR(ROUND(MAX(MIN((-105.4*LN(O8374) + 163.83),95),10),0)," ")</f>
        <v>49</v>
      </c>
      <c r="S8374" s="5" t="str">
        <f>IFERROR(CONCATENATE("(",R8374,",",ROUND((1.2*W8374),2),")")," ")</f>
        <v>(49,0.47)</v>
      </c>
      <c r="T8374">
        <f>R8374-L8374</f>
        <v>8</v>
      </c>
      <c r="U8374" s="7" t="str">
        <f>IF((AND(T8374=0,H8374&gt;=L8374)),"Don’t change bids","OK")</f>
        <v>OK</v>
      </c>
      <c r="V8374" t="e">
        <f>IF((MATCH(F8374,W8374,0)),"Same","Diff")</f>
        <v>#N/A</v>
      </c>
      <c r="W8374" s="5">
        <f>ROUND(M8374,2)</f>
        <v>0.39</v>
      </c>
      <c r="X8374" s="5">
        <v>0.39</v>
      </c>
    </row>
    <row r="8375" spans="1:24" x14ac:dyDescent="0.25">
      <c r="A8375" t="s">
        <v>24</v>
      </c>
      <c r="B8375" t="s">
        <v>8646</v>
      </c>
      <c r="C8375" t="s">
        <v>4401</v>
      </c>
      <c r="D8375" t="s">
        <v>8638</v>
      </c>
      <c r="E8375" t="s">
        <v>569</v>
      </c>
      <c r="F8375" s="5">
        <v>0.37</v>
      </c>
      <c r="G8375" s="9">
        <v>0.1</v>
      </c>
      <c r="H8375" s="6">
        <f>G8375*100</f>
        <v>10</v>
      </c>
      <c r="I8375" t="s">
        <v>9716</v>
      </c>
      <c r="J8375" t="s">
        <v>10765</v>
      </c>
      <c r="K8375">
        <v>41</v>
      </c>
      <c r="L8375">
        <v>41</v>
      </c>
      <c r="M8375">
        <f>(F8375*(1+0.05))</f>
        <v>0.38850000000000001</v>
      </c>
      <c r="N8375">
        <f>IFERROR(ROUND(( (-1.208*LN(L8375) + 7.5474 + 4.6991*(2.71828^(-0.009*L8375)) + 0.0001*L8375*L8375 - 0.0432*L8375 + 4.7166)/3),2), " ")</f>
        <v>3.14</v>
      </c>
      <c r="O8375">
        <f>IFERROR(MAX(MIN(ROUND(N8375*(Q8375/P8375),2),4.5),1.9)," ")</f>
        <v>2.96</v>
      </c>
      <c r="P8375">
        <f>13.098*F8375^-1.237</f>
        <v>44.806338281983834</v>
      </c>
      <c r="Q8375">
        <f>13.098*M8375^-1.237</f>
        <v>42.182109086218873</v>
      </c>
      <c r="R8375" s="5">
        <f>IFERROR(ROUND(MAX(MIN((-105.4*LN(O8375) + 163.83),95),10),0)," ")</f>
        <v>49</v>
      </c>
      <c r="S8375" s="5" t="str">
        <f>IFERROR(CONCATENATE("(",R8375,",",ROUND((1.2*W8375),2),")")," ")</f>
        <v>(49,0.47)</v>
      </c>
      <c r="T8375">
        <f>R8375-L8375</f>
        <v>8</v>
      </c>
      <c r="U8375" s="7" t="str">
        <f>IF((AND(T8375=0,H8375&gt;=L8375)),"Don’t change bids","OK")</f>
        <v>OK</v>
      </c>
      <c r="V8375" t="e">
        <f>IF((MATCH(F8375,W8375,0)),"Same","Diff")</f>
        <v>#N/A</v>
      </c>
      <c r="W8375" s="5">
        <f>ROUND(M8375,2)</f>
        <v>0.39</v>
      </c>
      <c r="X8375" s="5">
        <v>0.39</v>
      </c>
    </row>
    <row r="8376" spans="1:24" x14ac:dyDescent="0.25">
      <c r="A8376" t="s">
        <v>24</v>
      </c>
      <c r="B8376" t="s">
        <v>8647</v>
      </c>
      <c r="C8376" t="s">
        <v>4401</v>
      </c>
      <c r="D8376" t="s">
        <v>8640</v>
      </c>
      <c r="E8376" t="s">
        <v>569</v>
      </c>
      <c r="F8376" s="5">
        <v>0.37</v>
      </c>
      <c r="G8376" s="9">
        <v>0.1</v>
      </c>
      <c r="H8376" s="6">
        <f>G8376*100</f>
        <v>10</v>
      </c>
      <c r="I8376" t="s">
        <v>9716</v>
      </c>
      <c r="J8376" t="s">
        <v>10765</v>
      </c>
      <c r="K8376">
        <v>41</v>
      </c>
      <c r="L8376">
        <v>41</v>
      </c>
      <c r="M8376">
        <f>(F8376*(1+0.05))</f>
        <v>0.38850000000000001</v>
      </c>
      <c r="N8376">
        <f>IFERROR(ROUND(( (-1.208*LN(L8376) + 7.5474 + 4.6991*(2.71828^(-0.009*L8376)) + 0.0001*L8376*L8376 - 0.0432*L8376 + 4.7166)/3),2), " ")</f>
        <v>3.14</v>
      </c>
      <c r="O8376">
        <f>IFERROR(MAX(MIN(ROUND(N8376*(Q8376/P8376),2),4.5),1.9)," ")</f>
        <v>2.96</v>
      </c>
      <c r="P8376">
        <f>13.098*F8376^-1.237</f>
        <v>44.806338281983834</v>
      </c>
      <c r="Q8376">
        <f>13.098*M8376^-1.237</f>
        <v>42.182109086218873</v>
      </c>
      <c r="R8376" s="5">
        <f>IFERROR(ROUND(MAX(MIN((-105.4*LN(O8376) + 163.83),95),10),0)," ")</f>
        <v>49</v>
      </c>
      <c r="S8376" s="5" t="str">
        <f>IFERROR(CONCATENATE("(",R8376,",",ROUND((1.2*W8376),2),")")," ")</f>
        <v>(49,0.47)</v>
      </c>
      <c r="T8376">
        <f>R8376-L8376</f>
        <v>8</v>
      </c>
      <c r="U8376" s="7" t="str">
        <f>IF((AND(T8376=0,H8376&gt;=L8376)),"Don’t change bids","OK")</f>
        <v>OK</v>
      </c>
      <c r="V8376" t="e">
        <f>IF((MATCH(F8376,W8376,0)),"Same","Diff")</f>
        <v>#N/A</v>
      </c>
      <c r="W8376" s="5">
        <f>ROUND(M8376,2)</f>
        <v>0.39</v>
      </c>
      <c r="X8376" s="5">
        <v>0.39</v>
      </c>
    </row>
    <row r="8377" spans="1:24" x14ac:dyDescent="0.25">
      <c r="A8377" t="s">
        <v>24</v>
      </c>
      <c r="B8377" t="s">
        <v>8648</v>
      </c>
      <c r="C8377" t="s">
        <v>4401</v>
      </c>
      <c r="D8377" t="s">
        <v>8638</v>
      </c>
      <c r="E8377" t="s">
        <v>569</v>
      </c>
      <c r="F8377" s="5">
        <v>0.37</v>
      </c>
      <c r="G8377" s="9">
        <v>0.1</v>
      </c>
      <c r="H8377" s="6">
        <f>G8377*100</f>
        <v>10</v>
      </c>
      <c r="I8377" t="s">
        <v>9716</v>
      </c>
      <c r="J8377" t="s">
        <v>10765</v>
      </c>
      <c r="K8377">
        <v>41</v>
      </c>
      <c r="L8377">
        <v>41</v>
      </c>
      <c r="M8377">
        <f>(F8377*(1+0.05))</f>
        <v>0.38850000000000001</v>
      </c>
      <c r="N8377">
        <f>IFERROR(ROUND(( (-1.208*LN(L8377) + 7.5474 + 4.6991*(2.71828^(-0.009*L8377)) + 0.0001*L8377*L8377 - 0.0432*L8377 + 4.7166)/3),2), " ")</f>
        <v>3.14</v>
      </c>
      <c r="O8377">
        <f>IFERROR(MAX(MIN(ROUND(N8377*(Q8377/P8377),2),4.5),1.9)," ")</f>
        <v>2.96</v>
      </c>
      <c r="P8377">
        <f>13.098*F8377^-1.237</f>
        <v>44.806338281983834</v>
      </c>
      <c r="Q8377">
        <f>13.098*M8377^-1.237</f>
        <v>42.182109086218873</v>
      </c>
      <c r="R8377" s="5">
        <f>IFERROR(ROUND(MAX(MIN((-105.4*LN(O8377) + 163.83),95),10),0)," ")</f>
        <v>49</v>
      </c>
      <c r="S8377" s="5" t="str">
        <f>IFERROR(CONCATENATE("(",R8377,",",ROUND((1.2*W8377),2),")")," ")</f>
        <v>(49,0.47)</v>
      </c>
      <c r="T8377">
        <f>R8377-L8377</f>
        <v>8</v>
      </c>
      <c r="U8377" s="7" t="str">
        <f>IF((AND(T8377=0,H8377&gt;=L8377)),"Don’t change bids","OK")</f>
        <v>OK</v>
      </c>
      <c r="V8377" t="e">
        <f>IF((MATCH(F8377,W8377,0)),"Same","Diff")</f>
        <v>#N/A</v>
      </c>
      <c r="W8377" s="5">
        <f>ROUND(M8377,2)</f>
        <v>0.39</v>
      </c>
      <c r="X8377" s="5">
        <v>0.39</v>
      </c>
    </row>
    <row r="8378" spans="1:24" x14ac:dyDescent="0.25">
      <c r="A8378" t="s">
        <v>24</v>
      </c>
      <c r="B8378" t="s">
        <v>8649</v>
      </c>
      <c r="C8378" t="s">
        <v>4401</v>
      </c>
      <c r="D8378" t="s">
        <v>8650</v>
      </c>
      <c r="E8378" t="s">
        <v>4386</v>
      </c>
      <c r="F8378" s="5">
        <v>0.33</v>
      </c>
      <c r="G8378" s="9">
        <v>0.1</v>
      </c>
      <c r="H8378" s="6">
        <f>G8378*100</f>
        <v>10</v>
      </c>
      <c r="I8378" t="s">
        <v>10684</v>
      </c>
      <c r="J8378" t="s">
        <v>10765</v>
      </c>
      <c r="K8378">
        <v>41</v>
      </c>
      <c r="L8378">
        <v>41</v>
      </c>
      <c r="M8378">
        <f>(F8378*(1+0.05))</f>
        <v>0.34650000000000003</v>
      </c>
      <c r="N8378">
        <f>IFERROR(ROUND(( (-1.208*LN(L8378) + 7.5474 + 4.6991*(2.71828^(-0.009*L8378)) + 0.0001*L8378*L8378 - 0.0432*L8378 + 4.7166)/3),2), " ")</f>
        <v>3.14</v>
      </c>
      <c r="O8378">
        <f>IFERROR(MAX(MIN(ROUND(N8378*(Q8378/P8378),2),4.5),1.9)," ")</f>
        <v>2.96</v>
      </c>
      <c r="P8378">
        <f>13.098*F8378^-1.237</f>
        <v>51.618245932576549</v>
      </c>
      <c r="Q8378">
        <f>13.098*M8378^-1.237</f>
        <v>48.595055169744008</v>
      </c>
      <c r="R8378" s="5">
        <f>IFERROR(ROUND(MAX(MIN((-105.4*LN(O8378) + 163.83),95),10),0)," ")</f>
        <v>49</v>
      </c>
      <c r="S8378" s="5" t="str">
        <f>IFERROR(CONCATENATE("(",R8378,",",ROUND((1.2*W8378),2),")")," ")</f>
        <v>(49,0.42)</v>
      </c>
      <c r="T8378">
        <f>R8378-L8378</f>
        <v>8</v>
      </c>
      <c r="U8378" s="7" t="str">
        <f>IF((AND(T8378=0,H8378&gt;=L8378)),"Don’t change bids","OK")</f>
        <v>OK</v>
      </c>
      <c r="V8378" t="e">
        <f>IF((MATCH(F8378,W8378,0)),"Same","Diff")</f>
        <v>#N/A</v>
      </c>
      <c r="W8378" s="5">
        <f>ROUND(M8378,2)</f>
        <v>0.35</v>
      </c>
      <c r="X8378" s="5">
        <v>0.35</v>
      </c>
    </row>
    <row r="8379" spans="1:24" x14ac:dyDescent="0.25">
      <c r="A8379" t="s">
        <v>24</v>
      </c>
      <c r="B8379" t="s">
        <v>8651</v>
      </c>
      <c r="C8379" t="s">
        <v>4401</v>
      </c>
      <c r="D8379" t="s">
        <v>8640</v>
      </c>
      <c r="E8379" t="s">
        <v>569</v>
      </c>
      <c r="F8379" s="5">
        <v>0.37</v>
      </c>
      <c r="G8379" s="9">
        <v>0.1</v>
      </c>
      <c r="H8379" s="6">
        <f>G8379*100</f>
        <v>10</v>
      </c>
      <c r="I8379" t="s">
        <v>9716</v>
      </c>
      <c r="J8379" t="s">
        <v>10765</v>
      </c>
      <c r="K8379">
        <v>41</v>
      </c>
      <c r="L8379">
        <v>41</v>
      </c>
      <c r="M8379">
        <f>(F8379*(1+0.05))</f>
        <v>0.38850000000000001</v>
      </c>
      <c r="N8379">
        <f>IFERROR(ROUND(( (-1.208*LN(L8379) + 7.5474 + 4.6991*(2.71828^(-0.009*L8379)) + 0.0001*L8379*L8379 - 0.0432*L8379 + 4.7166)/3),2), " ")</f>
        <v>3.14</v>
      </c>
      <c r="O8379">
        <f>IFERROR(MAX(MIN(ROUND(N8379*(Q8379/P8379),2),4.5),1.9)," ")</f>
        <v>2.96</v>
      </c>
      <c r="P8379">
        <f>13.098*F8379^-1.237</f>
        <v>44.806338281983834</v>
      </c>
      <c r="Q8379">
        <f>13.098*M8379^-1.237</f>
        <v>42.182109086218873</v>
      </c>
      <c r="R8379" s="5">
        <f>IFERROR(ROUND(MAX(MIN((-105.4*LN(O8379) + 163.83),95),10),0)," ")</f>
        <v>49</v>
      </c>
      <c r="S8379" s="5" t="str">
        <f>IFERROR(CONCATENATE("(",R8379,",",ROUND((1.2*W8379),2),")")," ")</f>
        <v>(49,0.47)</v>
      </c>
      <c r="T8379">
        <f>R8379-L8379</f>
        <v>8</v>
      </c>
      <c r="U8379" s="7" t="str">
        <f>IF((AND(T8379=0,H8379&gt;=L8379)),"Don’t change bids","OK")</f>
        <v>OK</v>
      </c>
      <c r="V8379" t="e">
        <f>IF((MATCH(F8379,W8379,0)),"Same","Diff")</f>
        <v>#N/A</v>
      </c>
      <c r="W8379" s="5">
        <f>ROUND(M8379,2)</f>
        <v>0.39</v>
      </c>
      <c r="X8379" s="5">
        <v>0.39</v>
      </c>
    </row>
    <row r="8380" spans="1:24" x14ac:dyDescent="0.25">
      <c r="A8380" t="s">
        <v>24</v>
      </c>
      <c r="B8380" t="s">
        <v>8652</v>
      </c>
      <c r="C8380" t="s">
        <v>4401</v>
      </c>
      <c r="D8380" t="s">
        <v>8645</v>
      </c>
      <c r="E8380" t="s">
        <v>569</v>
      </c>
      <c r="F8380" s="5">
        <v>0.37</v>
      </c>
      <c r="G8380" s="9">
        <v>0.1</v>
      </c>
      <c r="H8380" s="6">
        <f>G8380*100</f>
        <v>10</v>
      </c>
      <c r="I8380" t="s">
        <v>9716</v>
      </c>
      <c r="J8380" t="s">
        <v>10765</v>
      </c>
      <c r="K8380">
        <v>41</v>
      </c>
      <c r="L8380">
        <v>41</v>
      </c>
      <c r="M8380">
        <f>(F8380*(1+0.05))</f>
        <v>0.38850000000000001</v>
      </c>
      <c r="N8380">
        <f>IFERROR(ROUND(( (-1.208*LN(L8380) + 7.5474 + 4.6991*(2.71828^(-0.009*L8380)) + 0.0001*L8380*L8380 - 0.0432*L8380 + 4.7166)/3),2), " ")</f>
        <v>3.14</v>
      </c>
      <c r="O8380">
        <f>IFERROR(MAX(MIN(ROUND(N8380*(Q8380/P8380),2),4.5),1.9)," ")</f>
        <v>2.96</v>
      </c>
      <c r="P8380">
        <f>13.098*F8380^-1.237</f>
        <v>44.806338281983834</v>
      </c>
      <c r="Q8380">
        <f>13.098*M8380^-1.237</f>
        <v>42.182109086218873</v>
      </c>
      <c r="R8380" s="5">
        <f>IFERROR(ROUND(MAX(MIN((-105.4*LN(O8380) + 163.83),95),10),0)," ")</f>
        <v>49</v>
      </c>
      <c r="S8380" s="5" t="str">
        <f>IFERROR(CONCATENATE("(",R8380,",",ROUND((1.2*W8380),2),")")," ")</f>
        <v>(49,0.47)</v>
      </c>
      <c r="T8380">
        <f>R8380-L8380</f>
        <v>8</v>
      </c>
      <c r="U8380" s="7" t="str">
        <f>IF((AND(T8380=0,H8380&gt;=L8380)),"Don’t change bids","OK")</f>
        <v>OK</v>
      </c>
      <c r="V8380" t="e">
        <f>IF((MATCH(F8380,W8380,0)),"Same","Diff")</f>
        <v>#N/A</v>
      </c>
      <c r="W8380" s="5">
        <f>ROUND(M8380,2)</f>
        <v>0.39</v>
      </c>
      <c r="X8380" s="5">
        <v>0.39</v>
      </c>
    </row>
    <row r="8381" spans="1:24" x14ac:dyDescent="0.25">
      <c r="A8381" t="s">
        <v>24</v>
      </c>
      <c r="B8381" t="s">
        <v>8653</v>
      </c>
      <c r="C8381" t="s">
        <v>4401</v>
      </c>
      <c r="D8381" t="s">
        <v>8638</v>
      </c>
      <c r="E8381" t="s">
        <v>569</v>
      </c>
      <c r="F8381" s="5">
        <v>0.37</v>
      </c>
      <c r="G8381" s="9">
        <v>0.1</v>
      </c>
      <c r="H8381" s="6">
        <f>G8381*100</f>
        <v>10</v>
      </c>
      <c r="I8381" t="s">
        <v>9716</v>
      </c>
      <c r="J8381" t="s">
        <v>10765</v>
      </c>
      <c r="K8381">
        <v>41</v>
      </c>
      <c r="L8381">
        <v>41</v>
      </c>
      <c r="M8381">
        <f>(F8381*(1+0.05))</f>
        <v>0.38850000000000001</v>
      </c>
      <c r="N8381">
        <f>IFERROR(ROUND(( (-1.208*LN(L8381) + 7.5474 + 4.6991*(2.71828^(-0.009*L8381)) + 0.0001*L8381*L8381 - 0.0432*L8381 + 4.7166)/3),2), " ")</f>
        <v>3.14</v>
      </c>
      <c r="O8381">
        <f>IFERROR(MAX(MIN(ROUND(N8381*(Q8381/P8381),2),4.5),1.9)," ")</f>
        <v>2.96</v>
      </c>
      <c r="P8381">
        <f>13.098*F8381^-1.237</f>
        <v>44.806338281983834</v>
      </c>
      <c r="Q8381">
        <f>13.098*M8381^-1.237</f>
        <v>42.182109086218873</v>
      </c>
      <c r="R8381" s="5">
        <f>IFERROR(ROUND(MAX(MIN((-105.4*LN(O8381) + 163.83),95),10),0)," ")</f>
        <v>49</v>
      </c>
      <c r="S8381" s="5" t="str">
        <f>IFERROR(CONCATENATE("(",R8381,",",ROUND((1.2*W8381),2),")")," ")</f>
        <v>(49,0.47)</v>
      </c>
      <c r="T8381">
        <f>R8381-L8381</f>
        <v>8</v>
      </c>
      <c r="U8381" s="7" t="str">
        <f>IF((AND(T8381=0,H8381&gt;=L8381)),"Don’t change bids","OK")</f>
        <v>OK</v>
      </c>
      <c r="V8381" t="e">
        <f>IF((MATCH(F8381,W8381,0)),"Same","Diff")</f>
        <v>#N/A</v>
      </c>
      <c r="W8381" s="5">
        <f>ROUND(M8381,2)</f>
        <v>0.39</v>
      </c>
      <c r="X8381" s="5">
        <v>0.39</v>
      </c>
    </row>
    <row r="8382" spans="1:24" x14ac:dyDescent="0.25">
      <c r="A8382" t="s">
        <v>24</v>
      </c>
      <c r="B8382" t="s">
        <v>8654</v>
      </c>
      <c r="C8382" t="s">
        <v>4401</v>
      </c>
      <c r="D8382" t="s">
        <v>8638</v>
      </c>
      <c r="E8382" t="s">
        <v>4386</v>
      </c>
      <c r="F8382" s="5">
        <v>0.33</v>
      </c>
      <c r="G8382" s="9">
        <v>0.1</v>
      </c>
      <c r="H8382" s="6">
        <f>G8382*100</f>
        <v>10</v>
      </c>
      <c r="I8382" t="s">
        <v>10684</v>
      </c>
      <c r="J8382" t="s">
        <v>10765</v>
      </c>
      <c r="K8382">
        <v>41</v>
      </c>
      <c r="L8382">
        <v>41</v>
      </c>
      <c r="M8382">
        <f>(F8382*(1+0.05))</f>
        <v>0.34650000000000003</v>
      </c>
      <c r="N8382">
        <f>IFERROR(ROUND(( (-1.208*LN(L8382) + 7.5474 + 4.6991*(2.71828^(-0.009*L8382)) + 0.0001*L8382*L8382 - 0.0432*L8382 + 4.7166)/3),2), " ")</f>
        <v>3.14</v>
      </c>
      <c r="O8382">
        <f>IFERROR(MAX(MIN(ROUND(N8382*(Q8382/P8382),2),4.5),1.9)," ")</f>
        <v>2.96</v>
      </c>
      <c r="P8382">
        <f>13.098*F8382^-1.237</f>
        <v>51.618245932576549</v>
      </c>
      <c r="Q8382">
        <f>13.098*M8382^-1.237</f>
        <v>48.595055169744008</v>
      </c>
      <c r="R8382" s="5">
        <f>IFERROR(ROUND(MAX(MIN((-105.4*LN(O8382) + 163.83),95),10),0)," ")</f>
        <v>49</v>
      </c>
      <c r="S8382" s="5" t="str">
        <f>IFERROR(CONCATENATE("(",R8382,",",ROUND((1.2*W8382),2),")")," ")</f>
        <v>(49,0.42)</v>
      </c>
      <c r="T8382">
        <f>R8382-L8382</f>
        <v>8</v>
      </c>
      <c r="U8382" s="7" t="str">
        <f>IF((AND(T8382=0,H8382&gt;=L8382)),"Don’t change bids","OK")</f>
        <v>OK</v>
      </c>
      <c r="V8382" t="e">
        <f>IF((MATCH(F8382,W8382,0)),"Same","Diff")</f>
        <v>#N/A</v>
      </c>
      <c r="W8382" s="5">
        <f>ROUND(M8382,2)</f>
        <v>0.35</v>
      </c>
      <c r="X8382" s="5">
        <v>0.35</v>
      </c>
    </row>
    <row r="8383" spans="1:24" x14ac:dyDescent="0.25">
      <c r="A8383" t="s">
        <v>24</v>
      </c>
      <c r="B8383" t="s">
        <v>8655</v>
      </c>
      <c r="C8383" t="s">
        <v>4401</v>
      </c>
      <c r="D8383" t="s">
        <v>8638</v>
      </c>
      <c r="E8383" t="s">
        <v>569</v>
      </c>
      <c r="F8383" s="5">
        <v>0.37</v>
      </c>
      <c r="G8383" s="9">
        <v>0.1</v>
      </c>
      <c r="H8383" s="6">
        <f>G8383*100</f>
        <v>10</v>
      </c>
      <c r="I8383" t="s">
        <v>9716</v>
      </c>
      <c r="J8383" t="s">
        <v>10765</v>
      </c>
      <c r="K8383">
        <v>41</v>
      </c>
      <c r="L8383">
        <v>41</v>
      </c>
      <c r="M8383">
        <f>(F8383*(1+0.05))</f>
        <v>0.38850000000000001</v>
      </c>
      <c r="N8383">
        <f>IFERROR(ROUND(( (-1.208*LN(L8383) + 7.5474 + 4.6991*(2.71828^(-0.009*L8383)) + 0.0001*L8383*L8383 - 0.0432*L8383 + 4.7166)/3),2), " ")</f>
        <v>3.14</v>
      </c>
      <c r="O8383">
        <f>IFERROR(MAX(MIN(ROUND(N8383*(Q8383/P8383),2),4.5),1.9)," ")</f>
        <v>2.96</v>
      </c>
      <c r="P8383">
        <f>13.098*F8383^-1.237</f>
        <v>44.806338281983834</v>
      </c>
      <c r="Q8383">
        <f>13.098*M8383^-1.237</f>
        <v>42.182109086218873</v>
      </c>
      <c r="R8383" s="5">
        <f>IFERROR(ROUND(MAX(MIN((-105.4*LN(O8383) + 163.83),95),10),0)," ")</f>
        <v>49</v>
      </c>
      <c r="S8383" s="5" t="str">
        <f>IFERROR(CONCATENATE("(",R8383,",",ROUND((1.2*W8383),2),")")," ")</f>
        <v>(49,0.47)</v>
      </c>
      <c r="T8383">
        <f>R8383-L8383</f>
        <v>8</v>
      </c>
      <c r="U8383" s="7" t="str">
        <f>IF((AND(T8383=0,H8383&gt;=L8383)),"Don’t change bids","OK")</f>
        <v>OK</v>
      </c>
      <c r="V8383" t="e">
        <f>IF((MATCH(F8383,W8383,0)),"Same","Diff")</f>
        <v>#N/A</v>
      </c>
      <c r="W8383" s="5">
        <f>ROUND(M8383,2)</f>
        <v>0.39</v>
      </c>
      <c r="X8383" s="5">
        <v>0.39</v>
      </c>
    </row>
    <row r="8384" spans="1:24" x14ac:dyDescent="0.25">
      <c r="A8384" t="s">
        <v>24</v>
      </c>
      <c r="B8384" t="s">
        <v>8656</v>
      </c>
      <c r="C8384" t="s">
        <v>4401</v>
      </c>
      <c r="D8384" t="s">
        <v>8640</v>
      </c>
      <c r="E8384" t="s">
        <v>569</v>
      </c>
      <c r="F8384" s="5">
        <v>0.37</v>
      </c>
      <c r="G8384" s="9">
        <v>0.1</v>
      </c>
      <c r="H8384" s="6">
        <f>G8384*100</f>
        <v>10</v>
      </c>
      <c r="I8384" t="s">
        <v>9716</v>
      </c>
      <c r="J8384" t="s">
        <v>10765</v>
      </c>
      <c r="K8384">
        <v>41</v>
      </c>
      <c r="L8384">
        <v>41</v>
      </c>
      <c r="M8384">
        <f>(F8384*(1+0.05))</f>
        <v>0.38850000000000001</v>
      </c>
      <c r="N8384">
        <f>IFERROR(ROUND(( (-1.208*LN(L8384) + 7.5474 + 4.6991*(2.71828^(-0.009*L8384)) + 0.0001*L8384*L8384 - 0.0432*L8384 + 4.7166)/3),2), " ")</f>
        <v>3.14</v>
      </c>
      <c r="O8384">
        <f>IFERROR(MAX(MIN(ROUND(N8384*(Q8384/P8384),2),4.5),1.9)," ")</f>
        <v>2.96</v>
      </c>
      <c r="P8384">
        <f>13.098*F8384^-1.237</f>
        <v>44.806338281983834</v>
      </c>
      <c r="Q8384">
        <f>13.098*M8384^-1.237</f>
        <v>42.182109086218873</v>
      </c>
      <c r="R8384" s="5">
        <f>IFERROR(ROUND(MAX(MIN((-105.4*LN(O8384) + 163.83),95),10),0)," ")</f>
        <v>49</v>
      </c>
      <c r="S8384" s="5" t="str">
        <f>IFERROR(CONCATENATE("(",R8384,",",ROUND((1.2*W8384),2),")")," ")</f>
        <v>(49,0.47)</v>
      </c>
      <c r="T8384">
        <f>R8384-L8384</f>
        <v>8</v>
      </c>
      <c r="U8384" s="7" t="str">
        <f>IF((AND(T8384=0,H8384&gt;=L8384)),"Don’t change bids","OK")</f>
        <v>OK</v>
      </c>
      <c r="V8384" t="e">
        <f>IF((MATCH(F8384,W8384,0)),"Same","Diff")</f>
        <v>#N/A</v>
      </c>
      <c r="W8384" s="5">
        <f>ROUND(M8384,2)</f>
        <v>0.39</v>
      </c>
      <c r="X8384" s="5">
        <v>0.39</v>
      </c>
    </row>
    <row r="8385" spans="1:24" x14ac:dyDescent="0.25">
      <c r="A8385" t="s">
        <v>24</v>
      </c>
      <c r="B8385" t="s">
        <v>8657</v>
      </c>
      <c r="C8385" t="s">
        <v>4401</v>
      </c>
      <c r="D8385" t="s">
        <v>8650</v>
      </c>
      <c r="E8385" t="s">
        <v>5287</v>
      </c>
      <c r="F8385" s="5">
        <v>0.17</v>
      </c>
      <c r="G8385" s="9">
        <v>0.1</v>
      </c>
      <c r="H8385" s="6">
        <f>G8385*100</f>
        <v>10</v>
      </c>
      <c r="I8385" t="s">
        <v>10716</v>
      </c>
      <c r="J8385" t="s">
        <v>10765</v>
      </c>
      <c r="K8385">
        <v>41</v>
      </c>
      <c r="L8385">
        <v>41</v>
      </c>
      <c r="M8385">
        <f>(F8385*(1+0.05))</f>
        <v>0.17850000000000002</v>
      </c>
      <c r="N8385">
        <f>IFERROR(ROUND(( (-1.208*LN(L8385) + 7.5474 + 4.6991*(2.71828^(-0.009*L8385)) + 0.0001*L8385*L8385 - 0.0432*L8385 + 4.7166)/3),2), " ")</f>
        <v>3.14</v>
      </c>
      <c r="O8385">
        <f>IFERROR(MAX(MIN(ROUND(N8385*(Q8385/P8385),2),4.5),1.9)," ")</f>
        <v>2.96</v>
      </c>
      <c r="P8385">
        <f>13.098*F8385^-1.237</f>
        <v>117.2572407556882</v>
      </c>
      <c r="Q8385">
        <f>13.098*M8385^-1.237</f>
        <v>110.38968838688318</v>
      </c>
      <c r="R8385" s="5">
        <f>IFERROR(ROUND(MAX(MIN((-105.4*LN(O8385) + 163.83),95),10),0)," ")</f>
        <v>49</v>
      </c>
      <c r="S8385" s="5" t="str">
        <f>IFERROR(CONCATENATE("(",R8385,",",ROUND((1.2*W8385),2),")")," ")</f>
        <v>(49,0.22)</v>
      </c>
      <c r="T8385">
        <f>R8385-L8385</f>
        <v>8</v>
      </c>
      <c r="U8385" s="7" t="str">
        <f>IF((AND(T8385=0,H8385&gt;=L8385)),"Don’t change bids","OK")</f>
        <v>OK</v>
      </c>
      <c r="V8385" t="e">
        <f>IF((MATCH(F8385,W8385,0)),"Same","Diff")</f>
        <v>#N/A</v>
      </c>
      <c r="W8385" s="5">
        <f>ROUND(M8385,2)</f>
        <v>0.18</v>
      </c>
      <c r="X8385" s="5">
        <v>0.18</v>
      </c>
    </row>
    <row r="8386" spans="1:24" x14ac:dyDescent="0.25">
      <c r="A8386" t="s">
        <v>24</v>
      </c>
      <c r="B8386" t="s">
        <v>8658</v>
      </c>
      <c r="C8386" t="s">
        <v>4401</v>
      </c>
      <c r="D8386" t="s">
        <v>8640</v>
      </c>
      <c r="E8386" t="s">
        <v>569</v>
      </c>
      <c r="F8386" s="5">
        <v>0.37</v>
      </c>
      <c r="G8386" s="9">
        <v>0.1</v>
      </c>
      <c r="H8386" s="6">
        <f>G8386*100</f>
        <v>10</v>
      </c>
      <c r="I8386" t="s">
        <v>9716</v>
      </c>
      <c r="J8386" t="s">
        <v>10765</v>
      </c>
      <c r="K8386">
        <v>41</v>
      </c>
      <c r="L8386">
        <v>41</v>
      </c>
      <c r="M8386">
        <f>(F8386*(1+0.05))</f>
        <v>0.38850000000000001</v>
      </c>
      <c r="N8386">
        <f>IFERROR(ROUND(( (-1.208*LN(L8386) + 7.5474 + 4.6991*(2.71828^(-0.009*L8386)) + 0.0001*L8386*L8386 - 0.0432*L8386 + 4.7166)/3),2), " ")</f>
        <v>3.14</v>
      </c>
      <c r="O8386">
        <f>IFERROR(MAX(MIN(ROUND(N8386*(Q8386/P8386),2),4.5),1.9)," ")</f>
        <v>2.96</v>
      </c>
      <c r="P8386">
        <f>13.098*F8386^-1.237</f>
        <v>44.806338281983834</v>
      </c>
      <c r="Q8386">
        <f>13.098*M8386^-1.237</f>
        <v>42.182109086218873</v>
      </c>
      <c r="R8386" s="5">
        <f>IFERROR(ROUND(MAX(MIN((-105.4*LN(O8386) + 163.83),95),10),0)," ")</f>
        <v>49</v>
      </c>
      <c r="S8386" s="5" t="str">
        <f>IFERROR(CONCATENATE("(",R8386,",",ROUND((1.2*W8386),2),")")," ")</f>
        <v>(49,0.47)</v>
      </c>
      <c r="T8386">
        <f>R8386-L8386</f>
        <v>8</v>
      </c>
      <c r="U8386" s="7" t="str">
        <f>IF((AND(T8386=0,H8386&gt;=L8386)),"Don’t change bids","OK")</f>
        <v>OK</v>
      </c>
      <c r="V8386" t="e">
        <f>IF((MATCH(F8386,W8386,0)),"Same","Diff")</f>
        <v>#N/A</v>
      </c>
      <c r="W8386" s="5">
        <f>ROUND(M8386,2)</f>
        <v>0.39</v>
      </c>
      <c r="X8386" s="5">
        <v>0.39</v>
      </c>
    </row>
    <row r="8387" spans="1:24" x14ac:dyDescent="0.25">
      <c r="A8387" t="s">
        <v>24</v>
      </c>
      <c r="B8387" t="s">
        <v>8659</v>
      </c>
      <c r="C8387" t="s">
        <v>4401</v>
      </c>
      <c r="D8387" t="s">
        <v>8640</v>
      </c>
      <c r="E8387" t="s">
        <v>569</v>
      </c>
      <c r="F8387" s="5">
        <v>0.37</v>
      </c>
      <c r="G8387" s="9">
        <v>0.1</v>
      </c>
      <c r="H8387" s="6">
        <f>G8387*100</f>
        <v>10</v>
      </c>
      <c r="I8387" t="s">
        <v>9716</v>
      </c>
      <c r="J8387" t="s">
        <v>10765</v>
      </c>
      <c r="K8387">
        <v>41</v>
      </c>
      <c r="L8387">
        <v>41</v>
      </c>
      <c r="M8387">
        <f>(F8387*(1+0.05))</f>
        <v>0.38850000000000001</v>
      </c>
      <c r="N8387">
        <f>IFERROR(ROUND(( (-1.208*LN(L8387) + 7.5474 + 4.6991*(2.71828^(-0.009*L8387)) + 0.0001*L8387*L8387 - 0.0432*L8387 + 4.7166)/3),2), " ")</f>
        <v>3.14</v>
      </c>
      <c r="O8387">
        <f>IFERROR(MAX(MIN(ROUND(N8387*(Q8387/P8387),2),4.5),1.9)," ")</f>
        <v>2.96</v>
      </c>
      <c r="P8387">
        <f>13.098*F8387^-1.237</f>
        <v>44.806338281983834</v>
      </c>
      <c r="Q8387">
        <f>13.098*M8387^-1.237</f>
        <v>42.182109086218873</v>
      </c>
      <c r="R8387" s="5">
        <f>IFERROR(ROUND(MAX(MIN((-105.4*LN(O8387) + 163.83),95),10),0)," ")</f>
        <v>49</v>
      </c>
      <c r="S8387" s="5" t="str">
        <f>IFERROR(CONCATENATE("(",R8387,",",ROUND((1.2*W8387),2),")")," ")</f>
        <v>(49,0.47)</v>
      </c>
      <c r="T8387">
        <f>R8387-L8387</f>
        <v>8</v>
      </c>
      <c r="U8387" s="7" t="str">
        <f>IF((AND(T8387=0,H8387&gt;=L8387)),"Don’t change bids","OK")</f>
        <v>OK</v>
      </c>
      <c r="V8387" t="e">
        <f>IF((MATCH(F8387,W8387,0)),"Same","Diff")</f>
        <v>#N/A</v>
      </c>
      <c r="W8387" s="5">
        <f>ROUND(M8387,2)</f>
        <v>0.39</v>
      </c>
      <c r="X8387" s="5">
        <v>0.39</v>
      </c>
    </row>
    <row r="8388" spans="1:24" x14ac:dyDescent="0.25">
      <c r="A8388" t="s">
        <v>24</v>
      </c>
      <c r="B8388" t="s">
        <v>8660</v>
      </c>
      <c r="C8388" t="s">
        <v>4401</v>
      </c>
      <c r="D8388" t="s">
        <v>8640</v>
      </c>
      <c r="E8388" t="s">
        <v>569</v>
      </c>
      <c r="F8388" s="5">
        <v>0.37</v>
      </c>
      <c r="G8388" s="9">
        <v>0.1</v>
      </c>
      <c r="H8388" s="6">
        <f>G8388*100</f>
        <v>10</v>
      </c>
      <c r="I8388" t="s">
        <v>9716</v>
      </c>
      <c r="J8388" t="s">
        <v>10765</v>
      </c>
      <c r="K8388">
        <v>41</v>
      </c>
      <c r="L8388">
        <v>41</v>
      </c>
      <c r="M8388">
        <f>(F8388*(1+0.05))</f>
        <v>0.38850000000000001</v>
      </c>
      <c r="N8388">
        <f>IFERROR(ROUND(( (-1.208*LN(L8388) + 7.5474 + 4.6991*(2.71828^(-0.009*L8388)) + 0.0001*L8388*L8388 - 0.0432*L8388 + 4.7166)/3),2), " ")</f>
        <v>3.14</v>
      </c>
      <c r="O8388">
        <f>IFERROR(MAX(MIN(ROUND(N8388*(Q8388/P8388),2),4.5),1.9)," ")</f>
        <v>2.96</v>
      </c>
      <c r="P8388">
        <f>13.098*F8388^-1.237</f>
        <v>44.806338281983834</v>
      </c>
      <c r="Q8388">
        <f>13.098*M8388^-1.237</f>
        <v>42.182109086218873</v>
      </c>
      <c r="R8388" s="5">
        <f>IFERROR(ROUND(MAX(MIN((-105.4*LN(O8388) + 163.83),95),10),0)," ")</f>
        <v>49</v>
      </c>
      <c r="S8388" s="5" t="str">
        <f>IFERROR(CONCATENATE("(",R8388,",",ROUND((1.2*W8388),2),")")," ")</f>
        <v>(49,0.47)</v>
      </c>
      <c r="T8388">
        <f>R8388-L8388</f>
        <v>8</v>
      </c>
      <c r="U8388" s="7" t="str">
        <f>IF((AND(T8388=0,H8388&gt;=L8388)),"Don’t change bids","OK")</f>
        <v>OK</v>
      </c>
      <c r="V8388" t="e">
        <f>IF((MATCH(F8388,W8388,0)),"Same","Diff")</f>
        <v>#N/A</v>
      </c>
      <c r="W8388" s="5">
        <f>ROUND(M8388,2)</f>
        <v>0.39</v>
      </c>
      <c r="X8388" s="5">
        <v>0.39</v>
      </c>
    </row>
    <row r="8389" spans="1:24" x14ac:dyDescent="0.25">
      <c r="A8389" t="s">
        <v>24</v>
      </c>
      <c r="B8389" t="s">
        <v>8661</v>
      </c>
      <c r="C8389" t="s">
        <v>4401</v>
      </c>
      <c r="D8389" t="s">
        <v>8645</v>
      </c>
      <c r="E8389" t="s">
        <v>569</v>
      </c>
      <c r="F8389" s="5">
        <v>0.37</v>
      </c>
      <c r="G8389" s="9">
        <v>0.1</v>
      </c>
      <c r="H8389" s="6">
        <f>G8389*100</f>
        <v>10</v>
      </c>
      <c r="I8389" t="s">
        <v>9716</v>
      </c>
      <c r="J8389" t="s">
        <v>10765</v>
      </c>
      <c r="K8389">
        <v>41</v>
      </c>
      <c r="L8389">
        <v>41</v>
      </c>
      <c r="M8389">
        <f>(F8389*(1+0.05))</f>
        <v>0.38850000000000001</v>
      </c>
      <c r="N8389">
        <f>IFERROR(ROUND(( (-1.208*LN(L8389) + 7.5474 + 4.6991*(2.71828^(-0.009*L8389)) + 0.0001*L8389*L8389 - 0.0432*L8389 + 4.7166)/3),2), " ")</f>
        <v>3.14</v>
      </c>
      <c r="O8389">
        <f>IFERROR(MAX(MIN(ROUND(N8389*(Q8389/P8389),2),4.5),1.9)," ")</f>
        <v>2.96</v>
      </c>
      <c r="P8389">
        <f>13.098*F8389^-1.237</f>
        <v>44.806338281983834</v>
      </c>
      <c r="Q8389">
        <f>13.098*M8389^-1.237</f>
        <v>42.182109086218873</v>
      </c>
      <c r="R8389" s="5">
        <f>IFERROR(ROUND(MAX(MIN((-105.4*LN(O8389) + 163.83),95),10),0)," ")</f>
        <v>49</v>
      </c>
      <c r="S8389" s="5" t="str">
        <f>IFERROR(CONCATENATE("(",R8389,",",ROUND((1.2*W8389),2),")")," ")</f>
        <v>(49,0.47)</v>
      </c>
      <c r="T8389">
        <f>R8389-L8389</f>
        <v>8</v>
      </c>
      <c r="U8389" s="7" t="str">
        <f>IF((AND(T8389=0,H8389&gt;=L8389)),"Don’t change bids","OK")</f>
        <v>OK</v>
      </c>
      <c r="V8389" t="e">
        <f>IF((MATCH(F8389,W8389,0)),"Same","Diff")</f>
        <v>#N/A</v>
      </c>
      <c r="W8389" s="5">
        <f>ROUND(M8389,2)</f>
        <v>0.39</v>
      </c>
      <c r="X8389" s="5">
        <v>0.39</v>
      </c>
    </row>
    <row r="8390" spans="1:24" x14ac:dyDescent="0.25">
      <c r="A8390" t="s">
        <v>24</v>
      </c>
      <c r="B8390" t="s">
        <v>8662</v>
      </c>
      <c r="C8390" t="s">
        <v>4401</v>
      </c>
      <c r="D8390" t="s">
        <v>8638</v>
      </c>
      <c r="E8390" t="s">
        <v>569</v>
      </c>
      <c r="F8390" s="5">
        <v>0.37</v>
      </c>
      <c r="G8390" s="9">
        <v>0.1</v>
      </c>
      <c r="H8390" s="6">
        <f>G8390*100</f>
        <v>10</v>
      </c>
      <c r="I8390" t="s">
        <v>9716</v>
      </c>
      <c r="J8390" t="s">
        <v>10765</v>
      </c>
      <c r="K8390">
        <v>41</v>
      </c>
      <c r="L8390">
        <v>41</v>
      </c>
      <c r="M8390">
        <f>(F8390*(1+0.05))</f>
        <v>0.38850000000000001</v>
      </c>
      <c r="N8390">
        <f>IFERROR(ROUND(( (-1.208*LN(L8390) + 7.5474 + 4.6991*(2.71828^(-0.009*L8390)) + 0.0001*L8390*L8390 - 0.0432*L8390 + 4.7166)/3),2), " ")</f>
        <v>3.14</v>
      </c>
      <c r="O8390">
        <f>IFERROR(MAX(MIN(ROUND(N8390*(Q8390/P8390),2),4.5),1.9)," ")</f>
        <v>2.96</v>
      </c>
      <c r="P8390">
        <f>13.098*F8390^-1.237</f>
        <v>44.806338281983834</v>
      </c>
      <c r="Q8390">
        <f>13.098*M8390^-1.237</f>
        <v>42.182109086218873</v>
      </c>
      <c r="R8390" s="5">
        <f>IFERROR(ROUND(MAX(MIN((-105.4*LN(O8390) + 163.83),95),10),0)," ")</f>
        <v>49</v>
      </c>
      <c r="S8390" s="5" t="str">
        <f>IFERROR(CONCATENATE("(",R8390,",",ROUND((1.2*W8390),2),")")," ")</f>
        <v>(49,0.47)</v>
      </c>
      <c r="T8390">
        <f>R8390-L8390</f>
        <v>8</v>
      </c>
      <c r="U8390" s="7" t="str">
        <f>IF((AND(T8390=0,H8390&gt;=L8390)),"Don’t change bids","OK")</f>
        <v>OK</v>
      </c>
      <c r="V8390" t="e">
        <f>IF((MATCH(F8390,W8390,0)),"Same","Diff")</f>
        <v>#N/A</v>
      </c>
      <c r="W8390" s="5">
        <f>ROUND(M8390,2)</f>
        <v>0.39</v>
      </c>
      <c r="X8390" s="5">
        <v>0.39</v>
      </c>
    </row>
    <row r="8391" spans="1:24" x14ac:dyDescent="0.25">
      <c r="A8391" t="s">
        <v>24</v>
      </c>
      <c r="B8391" t="s">
        <v>8663</v>
      </c>
      <c r="C8391" t="s">
        <v>4401</v>
      </c>
      <c r="D8391" t="s">
        <v>8640</v>
      </c>
      <c r="E8391" t="s">
        <v>569</v>
      </c>
      <c r="F8391" s="5">
        <v>0.37</v>
      </c>
      <c r="G8391" s="9">
        <v>0.1</v>
      </c>
      <c r="H8391" s="6">
        <f>G8391*100</f>
        <v>10</v>
      </c>
      <c r="I8391" t="s">
        <v>9716</v>
      </c>
      <c r="J8391" t="s">
        <v>10765</v>
      </c>
      <c r="K8391">
        <v>41</v>
      </c>
      <c r="L8391">
        <v>41</v>
      </c>
      <c r="M8391">
        <f>(F8391*(1+0.05))</f>
        <v>0.38850000000000001</v>
      </c>
      <c r="N8391">
        <f>IFERROR(ROUND(( (-1.208*LN(L8391) + 7.5474 + 4.6991*(2.71828^(-0.009*L8391)) + 0.0001*L8391*L8391 - 0.0432*L8391 + 4.7166)/3),2), " ")</f>
        <v>3.14</v>
      </c>
      <c r="O8391">
        <f>IFERROR(MAX(MIN(ROUND(N8391*(Q8391/P8391),2),4.5),1.9)," ")</f>
        <v>2.96</v>
      </c>
      <c r="P8391">
        <f>13.098*F8391^-1.237</f>
        <v>44.806338281983834</v>
      </c>
      <c r="Q8391">
        <f>13.098*M8391^-1.237</f>
        <v>42.182109086218873</v>
      </c>
      <c r="R8391" s="5">
        <f>IFERROR(ROUND(MAX(MIN((-105.4*LN(O8391) + 163.83),95),10),0)," ")</f>
        <v>49</v>
      </c>
      <c r="S8391" s="5" t="str">
        <f>IFERROR(CONCATENATE("(",R8391,",",ROUND((1.2*W8391),2),")")," ")</f>
        <v>(49,0.47)</v>
      </c>
      <c r="T8391">
        <f>R8391-L8391</f>
        <v>8</v>
      </c>
      <c r="U8391" s="7" t="str">
        <f>IF((AND(T8391=0,H8391&gt;=L8391)),"Don’t change bids","OK")</f>
        <v>OK</v>
      </c>
      <c r="V8391" t="e">
        <f>IF((MATCH(F8391,W8391,0)),"Same","Diff")</f>
        <v>#N/A</v>
      </c>
      <c r="W8391" s="5">
        <f>ROUND(M8391,2)</f>
        <v>0.39</v>
      </c>
      <c r="X8391" s="5">
        <v>0.39</v>
      </c>
    </row>
    <row r="8392" spans="1:24" x14ac:dyDescent="0.25">
      <c r="A8392" t="s">
        <v>24</v>
      </c>
      <c r="B8392" t="s">
        <v>8664</v>
      </c>
      <c r="C8392" t="s">
        <v>4401</v>
      </c>
      <c r="D8392" t="s">
        <v>8638</v>
      </c>
      <c r="E8392" t="s">
        <v>569</v>
      </c>
      <c r="F8392" s="5">
        <v>0.37</v>
      </c>
      <c r="G8392" s="9">
        <v>0.1</v>
      </c>
      <c r="H8392" s="6">
        <f>G8392*100</f>
        <v>10</v>
      </c>
      <c r="I8392" t="s">
        <v>9716</v>
      </c>
      <c r="J8392" t="s">
        <v>10765</v>
      </c>
      <c r="K8392">
        <v>41</v>
      </c>
      <c r="L8392">
        <v>41</v>
      </c>
      <c r="M8392">
        <f>(F8392*(1+0.05))</f>
        <v>0.38850000000000001</v>
      </c>
      <c r="N8392">
        <f>IFERROR(ROUND(( (-1.208*LN(L8392) + 7.5474 + 4.6991*(2.71828^(-0.009*L8392)) + 0.0001*L8392*L8392 - 0.0432*L8392 + 4.7166)/3),2), " ")</f>
        <v>3.14</v>
      </c>
      <c r="O8392">
        <f>IFERROR(MAX(MIN(ROUND(N8392*(Q8392/P8392),2),4.5),1.9)," ")</f>
        <v>2.96</v>
      </c>
      <c r="P8392">
        <f>13.098*F8392^-1.237</f>
        <v>44.806338281983834</v>
      </c>
      <c r="Q8392">
        <f>13.098*M8392^-1.237</f>
        <v>42.182109086218873</v>
      </c>
      <c r="R8392" s="5">
        <f>IFERROR(ROUND(MAX(MIN((-105.4*LN(O8392) + 163.83),95),10),0)," ")</f>
        <v>49</v>
      </c>
      <c r="S8392" s="5" t="str">
        <f>IFERROR(CONCATENATE("(",R8392,",",ROUND((1.2*W8392),2),")")," ")</f>
        <v>(49,0.47)</v>
      </c>
      <c r="T8392">
        <f>R8392-L8392</f>
        <v>8</v>
      </c>
      <c r="U8392" s="7" t="str">
        <f>IF((AND(T8392=0,H8392&gt;=L8392)),"Don’t change bids","OK")</f>
        <v>OK</v>
      </c>
      <c r="V8392" t="e">
        <f>IF((MATCH(F8392,W8392,0)),"Same","Diff")</f>
        <v>#N/A</v>
      </c>
      <c r="W8392" s="5">
        <f>ROUND(M8392,2)</f>
        <v>0.39</v>
      </c>
      <c r="X8392" s="5">
        <v>0.39</v>
      </c>
    </row>
    <row r="8393" spans="1:24" x14ac:dyDescent="0.25">
      <c r="A8393" t="s">
        <v>24</v>
      </c>
      <c r="B8393" t="s">
        <v>8665</v>
      </c>
      <c r="C8393" t="s">
        <v>4401</v>
      </c>
      <c r="D8393" t="s">
        <v>8666</v>
      </c>
      <c r="E8393" t="s">
        <v>569</v>
      </c>
      <c r="F8393" s="5">
        <v>0.37</v>
      </c>
      <c r="G8393" s="9">
        <v>0.1</v>
      </c>
      <c r="H8393" s="6">
        <f>G8393*100</f>
        <v>10</v>
      </c>
      <c r="I8393" t="s">
        <v>9716</v>
      </c>
      <c r="J8393" t="s">
        <v>10765</v>
      </c>
      <c r="K8393">
        <v>41</v>
      </c>
      <c r="L8393">
        <v>41</v>
      </c>
      <c r="M8393">
        <f>(F8393*(1+0.05))</f>
        <v>0.38850000000000001</v>
      </c>
      <c r="N8393">
        <f>IFERROR(ROUND(( (-1.208*LN(L8393) + 7.5474 + 4.6991*(2.71828^(-0.009*L8393)) + 0.0001*L8393*L8393 - 0.0432*L8393 + 4.7166)/3),2), " ")</f>
        <v>3.14</v>
      </c>
      <c r="O8393">
        <f>IFERROR(MAX(MIN(ROUND(N8393*(Q8393/P8393),2),4.5),1.9)," ")</f>
        <v>2.96</v>
      </c>
      <c r="P8393">
        <f>13.098*F8393^-1.237</f>
        <v>44.806338281983834</v>
      </c>
      <c r="Q8393">
        <f>13.098*M8393^-1.237</f>
        <v>42.182109086218873</v>
      </c>
      <c r="R8393" s="5">
        <f>IFERROR(ROUND(MAX(MIN((-105.4*LN(O8393) + 163.83),95),10),0)," ")</f>
        <v>49</v>
      </c>
      <c r="S8393" s="5" t="str">
        <f>IFERROR(CONCATENATE("(",R8393,",",ROUND((1.2*W8393),2),")")," ")</f>
        <v>(49,0.47)</v>
      </c>
      <c r="T8393">
        <f>R8393-L8393</f>
        <v>8</v>
      </c>
      <c r="U8393" s="7" t="str">
        <f>IF((AND(T8393=0,H8393&gt;=L8393)),"Don’t change bids","OK")</f>
        <v>OK</v>
      </c>
      <c r="V8393" t="e">
        <f>IF((MATCH(F8393,W8393,0)),"Same","Diff")</f>
        <v>#N/A</v>
      </c>
      <c r="W8393" s="5">
        <f>ROUND(M8393,2)</f>
        <v>0.39</v>
      </c>
      <c r="X8393" s="5">
        <v>0.39</v>
      </c>
    </row>
    <row r="8394" spans="1:24" x14ac:dyDescent="0.25">
      <c r="A8394" t="s">
        <v>24</v>
      </c>
      <c r="B8394" t="s">
        <v>8667</v>
      </c>
      <c r="C8394" t="s">
        <v>4401</v>
      </c>
      <c r="D8394" t="s">
        <v>8638</v>
      </c>
      <c r="E8394" t="s">
        <v>569</v>
      </c>
      <c r="F8394" s="5">
        <v>0.37</v>
      </c>
      <c r="G8394" s="9">
        <v>0.1</v>
      </c>
      <c r="H8394" s="6">
        <f>G8394*100</f>
        <v>10</v>
      </c>
      <c r="I8394" t="s">
        <v>9716</v>
      </c>
      <c r="J8394" t="s">
        <v>10765</v>
      </c>
      <c r="K8394">
        <v>41</v>
      </c>
      <c r="L8394">
        <v>41</v>
      </c>
      <c r="M8394">
        <f>(F8394*(1+0.05))</f>
        <v>0.38850000000000001</v>
      </c>
      <c r="N8394">
        <f>IFERROR(ROUND(( (-1.208*LN(L8394) + 7.5474 + 4.6991*(2.71828^(-0.009*L8394)) + 0.0001*L8394*L8394 - 0.0432*L8394 + 4.7166)/3),2), " ")</f>
        <v>3.14</v>
      </c>
      <c r="O8394">
        <f>IFERROR(MAX(MIN(ROUND(N8394*(Q8394/P8394),2),4.5),1.9)," ")</f>
        <v>2.96</v>
      </c>
      <c r="P8394">
        <f>13.098*F8394^-1.237</f>
        <v>44.806338281983834</v>
      </c>
      <c r="Q8394">
        <f>13.098*M8394^-1.237</f>
        <v>42.182109086218873</v>
      </c>
      <c r="R8394" s="5">
        <f>IFERROR(ROUND(MAX(MIN((-105.4*LN(O8394) + 163.83),95),10),0)," ")</f>
        <v>49</v>
      </c>
      <c r="S8394" s="5" t="str">
        <f>IFERROR(CONCATENATE("(",R8394,",",ROUND((1.2*W8394),2),")")," ")</f>
        <v>(49,0.47)</v>
      </c>
      <c r="T8394">
        <f>R8394-L8394</f>
        <v>8</v>
      </c>
      <c r="U8394" s="7" t="str">
        <f>IF((AND(T8394=0,H8394&gt;=L8394)),"Don’t change bids","OK")</f>
        <v>OK</v>
      </c>
      <c r="V8394" t="e">
        <f>IF((MATCH(F8394,W8394,0)),"Same","Diff")</f>
        <v>#N/A</v>
      </c>
      <c r="W8394" s="5">
        <f>ROUND(M8394,2)</f>
        <v>0.39</v>
      </c>
      <c r="X8394" s="5">
        <v>0.39</v>
      </c>
    </row>
    <row r="8395" spans="1:24" x14ac:dyDescent="0.25">
      <c r="A8395" t="s">
        <v>24</v>
      </c>
      <c r="B8395" t="s">
        <v>8668</v>
      </c>
      <c r="C8395" t="s">
        <v>4401</v>
      </c>
      <c r="D8395" t="s">
        <v>8650</v>
      </c>
      <c r="E8395" t="s">
        <v>539</v>
      </c>
      <c r="F8395" s="5">
        <v>0.35</v>
      </c>
      <c r="G8395" s="9">
        <v>0.1</v>
      </c>
      <c r="H8395" s="6">
        <f>G8395*100</f>
        <v>10</v>
      </c>
      <c r="I8395" t="s">
        <v>9712</v>
      </c>
      <c r="J8395" t="s">
        <v>10765</v>
      </c>
      <c r="K8395">
        <v>41</v>
      </c>
      <c r="L8395">
        <v>41</v>
      </c>
      <c r="M8395">
        <f>(F8395*(1+0.05))</f>
        <v>0.36749999999999999</v>
      </c>
      <c r="N8395">
        <f>IFERROR(ROUND(( (-1.208*LN(L8395) + 7.5474 + 4.6991*(2.71828^(-0.009*L8395)) + 0.0001*L8395*L8395 - 0.0432*L8395 + 4.7166)/3),2), " ")</f>
        <v>3.14</v>
      </c>
      <c r="O8395">
        <f>IFERROR(MAX(MIN(ROUND(N8395*(Q8395/P8395),2),4.5),1.9)," ")</f>
        <v>2.96</v>
      </c>
      <c r="P8395">
        <f>13.098*F8395^-1.237</f>
        <v>47.994648485198184</v>
      </c>
      <c r="Q8395">
        <f>13.098*M8395^-1.237</f>
        <v>45.183685513783573</v>
      </c>
      <c r="R8395" s="5">
        <f>IFERROR(ROUND(MAX(MIN((-105.4*LN(O8395) + 163.83),95),10),0)," ")</f>
        <v>49</v>
      </c>
      <c r="S8395" s="5" t="str">
        <f>IFERROR(CONCATENATE("(",R8395,",",ROUND((1.2*W8395),2),")")," ")</f>
        <v>(49,0.44)</v>
      </c>
      <c r="T8395">
        <f>R8395-L8395</f>
        <v>8</v>
      </c>
      <c r="U8395" s="7" t="str">
        <f>IF((AND(T8395=0,H8395&gt;=L8395)),"Don’t change bids","OK")</f>
        <v>OK</v>
      </c>
      <c r="V8395" t="e">
        <f>IF((MATCH(F8395,W8395,0)),"Same","Diff")</f>
        <v>#N/A</v>
      </c>
      <c r="W8395" s="5">
        <f>ROUND(M8395,2)</f>
        <v>0.37</v>
      </c>
      <c r="X8395" s="5">
        <v>0.37</v>
      </c>
    </row>
    <row r="8396" spans="1:24" x14ac:dyDescent="0.25">
      <c r="A8396" t="s">
        <v>24</v>
      </c>
      <c r="B8396" t="s">
        <v>8669</v>
      </c>
      <c r="C8396" t="s">
        <v>4401</v>
      </c>
      <c r="D8396" t="s">
        <v>8666</v>
      </c>
      <c r="E8396" t="s">
        <v>569</v>
      </c>
      <c r="F8396" s="5">
        <v>0.37</v>
      </c>
      <c r="G8396" s="9">
        <v>0.1</v>
      </c>
      <c r="H8396" s="6">
        <f>G8396*100</f>
        <v>10</v>
      </c>
      <c r="I8396" t="s">
        <v>9716</v>
      </c>
      <c r="J8396" t="s">
        <v>10765</v>
      </c>
      <c r="K8396">
        <v>41</v>
      </c>
      <c r="L8396">
        <v>41</v>
      </c>
      <c r="M8396">
        <f>(F8396*(1+0.05))</f>
        <v>0.38850000000000001</v>
      </c>
      <c r="N8396">
        <f>IFERROR(ROUND(( (-1.208*LN(L8396) + 7.5474 + 4.6991*(2.71828^(-0.009*L8396)) + 0.0001*L8396*L8396 - 0.0432*L8396 + 4.7166)/3),2), " ")</f>
        <v>3.14</v>
      </c>
      <c r="O8396">
        <f>IFERROR(MAX(MIN(ROUND(N8396*(Q8396/P8396),2),4.5),1.9)," ")</f>
        <v>2.96</v>
      </c>
      <c r="P8396">
        <f>13.098*F8396^-1.237</f>
        <v>44.806338281983834</v>
      </c>
      <c r="Q8396">
        <f>13.098*M8396^-1.237</f>
        <v>42.182109086218873</v>
      </c>
      <c r="R8396" s="5">
        <f>IFERROR(ROUND(MAX(MIN((-105.4*LN(O8396) + 163.83),95),10),0)," ")</f>
        <v>49</v>
      </c>
      <c r="S8396" s="5" t="str">
        <f>IFERROR(CONCATENATE("(",R8396,",",ROUND((1.2*W8396),2),")")," ")</f>
        <v>(49,0.47)</v>
      </c>
      <c r="T8396">
        <f>R8396-L8396</f>
        <v>8</v>
      </c>
      <c r="U8396" s="7" t="str">
        <f>IF((AND(T8396=0,H8396&gt;=L8396)),"Don’t change bids","OK")</f>
        <v>OK</v>
      </c>
      <c r="V8396" t="e">
        <f>IF((MATCH(F8396,W8396,0)),"Same","Diff")</f>
        <v>#N/A</v>
      </c>
      <c r="W8396" s="5">
        <f>ROUND(M8396,2)</f>
        <v>0.39</v>
      </c>
      <c r="X8396" s="5">
        <v>0.39</v>
      </c>
    </row>
    <row r="8397" spans="1:24" x14ac:dyDescent="0.25">
      <c r="A8397" t="s">
        <v>24</v>
      </c>
      <c r="B8397" t="s">
        <v>8670</v>
      </c>
      <c r="C8397" t="s">
        <v>4401</v>
      </c>
      <c r="D8397" t="s">
        <v>8638</v>
      </c>
      <c r="E8397" t="s">
        <v>569</v>
      </c>
      <c r="F8397" s="5">
        <v>0.37</v>
      </c>
      <c r="G8397" s="9">
        <v>0.1</v>
      </c>
      <c r="H8397" s="6">
        <f>G8397*100</f>
        <v>10</v>
      </c>
      <c r="I8397" t="s">
        <v>9716</v>
      </c>
      <c r="J8397" t="s">
        <v>10765</v>
      </c>
      <c r="K8397">
        <v>41</v>
      </c>
      <c r="L8397">
        <v>41</v>
      </c>
      <c r="M8397">
        <f>(F8397*(1+0.05))</f>
        <v>0.38850000000000001</v>
      </c>
      <c r="N8397">
        <f>IFERROR(ROUND(( (-1.208*LN(L8397) + 7.5474 + 4.6991*(2.71828^(-0.009*L8397)) + 0.0001*L8397*L8397 - 0.0432*L8397 + 4.7166)/3),2), " ")</f>
        <v>3.14</v>
      </c>
      <c r="O8397">
        <f>IFERROR(MAX(MIN(ROUND(N8397*(Q8397/P8397),2),4.5),1.9)," ")</f>
        <v>2.96</v>
      </c>
      <c r="P8397">
        <f>13.098*F8397^-1.237</f>
        <v>44.806338281983834</v>
      </c>
      <c r="Q8397">
        <f>13.098*M8397^-1.237</f>
        <v>42.182109086218873</v>
      </c>
      <c r="R8397" s="5">
        <f>IFERROR(ROUND(MAX(MIN((-105.4*LN(O8397) + 163.83),95),10),0)," ")</f>
        <v>49</v>
      </c>
      <c r="S8397" s="5" t="str">
        <f>IFERROR(CONCATENATE("(",R8397,",",ROUND((1.2*W8397),2),")")," ")</f>
        <v>(49,0.47)</v>
      </c>
      <c r="T8397">
        <f>R8397-L8397</f>
        <v>8</v>
      </c>
      <c r="U8397" s="7" t="str">
        <f>IF((AND(T8397=0,H8397&gt;=L8397)),"Don’t change bids","OK")</f>
        <v>OK</v>
      </c>
      <c r="V8397" t="e">
        <f>IF((MATCH(F8397,W8397,0)),"Same","Diff")</f>
        <v>#N/A</v>
      </c>
      <c r="W8397" s="5">
        <f>ROUND(M8397,2)</f>
        <v>0.39</v>
      </c>
      <c r="X8397" s="5">
        <v>0.39</v>
      </c>
    </row>
    <row r="8398" spans="1:24" x14ac:dyDescent="0.25">
      <c r="A8398" t="s">
        <v>24</v>
      </c>
      <c r="B8398" t="s">
        <v>8671</v>
      </c>
      <c r="C8398" t="s">
        <v>4401</v>
      </c>
      <c r="D8398" t="s">
        <v>8640</v>
      </c>
      <c r="E8398" t="s">
        <v>569</v>
      </c>
      <c r="F8398" s="5">
        <v>0.37</v>
      </c>
      <c r="G8398" s="9">
        <v>0.1</v>
      </c>
      <c r="H8398" s="6">
        <f>G8398*100</f>
        <v>10</v>
      </c>
      <c r="I8398" t="s">
        <v>9716</v>
      </c>
      <c r="J8398" t="s">
        <v>10765</v>
      </c>
      <c r="K8398">
        <v>41</v>
      </c>
      <c r="L8398">
        <v>41</v>
      </c>
      <c r="M8398">
        <f>(F8398*(1+0.05))</f>
        <v>0.38850000000000001</v>
      </c>
      <c r="N8398">
        <f>IFERROR(ROUND(( (-1.208*LN(L8398) + 7.5474 + 4.6991*(2.71828^(-0.009*L8398)) + 0.0001*L8398*L8398 - 0.0432*L8398 + 4.7166)/3),2), " ")</f>
        <v>3.14</v>
      </c>
      <c r="O8398">
        <f>IFERROR(MAX(MIN(ROUND(N8398*(Q8398/P8398),2),4.5),1.9)," ")</f>
        <v>2.96</v>
      </c>
      <c r="P8398">
        <f>13.098*F8398^-1.237</f>
        <v>44.806338281983834</v>
      </c>
      <c r="Q8398">
        <f>13.098*M8398^-1.237</f>
        <v>42.182109086218873</v>
      </c>
      <c r="R8398" s="5">
        <f>IFERROR(ROUND(MAX(MIN((-105.4*LN(O8398) + 163.83),95),10),0)," ")</f>
        <v>49</v>
      </c>
      <c r="S8398" s="5" t="str">
        <f>IFERROR(CONCATENATE("(",R8398,",",ROUND((1.2*W8398),2),")")," ")</f>
        <v>(49,0.47)</v>
      </c>
      <c r="T8398">
        <f>R8398-L8398</f>
        <v>8</v>
      </c>
      <c r="U8398" s="7" t="str">
        <f>IF((AND(T8398=0,H8398&gt;=L8398)),"Don’t change bids","OK")</f>
        <v>OK</v>
      </c>
      <c r="V8398" t="e">
        <f>IF((MATCH(F8398,W8398,0)),"Same","Diff")</f>
        <v>#N/A</v>
      </c>
      <c r="W8398" s="5">
        <f>ROUND(M8398,2)</f>
        <v>0.39</v>
      </c>
      <c r="X8398" s="5">
        <v>0.39</v>
      </c>
    </row>
    <row r="8399" spans="1:24" x14ac:dyDescent="0.25">
      <c r="A8399" t="s">
        <v>24</v>
      </c>
      <c r="B8399" t="s">
        <v>8672</v>
      </c>
      <c r="C8399" t="s">
        <v>4401</v>
      </c>
      <c r="D8399" t="s">
        <v>8640</v>
      </c>
      <c r="E8399" t="s">
        <v>569</v>
      </c>
      <c r="F8399" s="5">
        <v>0.37</v>
      </c>
      <c r="G8399" s="9">
        <v>0.1</v>
      </c>
      <c r="H8399" s="6">
        <f>G8399*100</f>
        <v>10</v>
      </c>
      <c r="I8399" t="s">
        <v>9716</v>
      </c>
      <c r="J8399" t="s">
        <v>10765</v>
      </c>
      <c r="K8399">
        <v>41</v>
      </c>
      <c r="L8399">
        <v>41</v>
      </c>
      <c r="M8399">
        <f>(F8399*(1+0.05))</f>
        <v>0.38850000000000001</v>
      </c>
      <c r="N8399">
        <f>IFERROR(ROUND(( (-1.208*LN(L8399) + 7.5474 + 4.6991*(2.71828^(-0.009*L8399)) + 0.0001*L8399*L8399 - 0.0432*L8399 + 4.7166)/3),2), " ")</f>
        <v>3.14</v>
      </c>
      <c r="O8399">
        <f>IFERROR(MAX(MIN(ROUND(N8399*(Q8399/P8399),2),4.5),1.9)," ")</f>
        <v>2.96</v>
      </c>
      <c r="P8399">
        <f>13.098*F8399^-1.237</f>
        <v>44.806338281983834</v>
      </c>
      <c r="Q8399">
        <f>13.098*M8399^-1.237</f>
        <v>42.182109086218873</v>
      </c>
      <c r="R8399" s="5">
        <f>IFERROR(ROUND(MAX(MIN((-105.4*LN(O8399) + 163.83),95),10),0)," ")</f>
        <v>49</v>
      </c>
      <c r="S8399" s="5" t="str">
        <f>IFERROR(CONCATENATE("(",R8399,",",ROUND((1.2*W8399),2),")")," ")</f>
        <v>(49,0.47)</v>
      </c>
      <c r="T8399">
        <f>R8399-L8399</f>
        <v>8</v>
      </c>
      <c r="U8399" s="7" t="str">
        <f>IF((AND(T8399=0,H8399&gt;=L8399)),"Don’t change bids","OK")</f>
        <v>OK</v>
      </c>
      <c r="V8399" t="e">
        <f>IF((MATCH(F8399,W8399,0)),"Same","Diff")</f>
        <v>#N/A</v>
      </c>
      <c r="W8399" s="5">
        <f>ROUND(M8399,2)</f>
        <v>0.39</v>
      </c>
      <c r="X8399" s="5">
        <v>0.39</v>
      </c>
    </row>
    <row r="8400" spans="1:24" x14ac:dyDescent="0.25">
      <c r="A8400" t="s">
        <v>24</v>
      </c>
      <c r="B8400" t="s">
        <v>8673</v>
      </c>
      <c r="C8400" t="s">
        <v>4401</v>
      </c>
      <c r="D8400" t="s">
        <v>8674</v>
      </c>
      <c r="E8400" t="s">
        <v>569</v>
      </c>
      <c r="F8400" s="5">
        <v>0.37</v>
      </c>
      <c r="G8400" s="9">
        <v>0.1</v>
      </c>
      <c r="H8400" s="6">
        <f>G8400*100</f>
        <v>10</v>
      </c>
      <c r="I8400" t="s">
        <v>9716</v>
      </c>
      <c r="J8400" t="s">
        <v>10765</v>
      </c>
      <c r="K8400">
        <v>41</v>
      </c>
      <c r="L8400">
        <v>41</v>
      </c>
      <c r="M8400">
        <f>(F8400*(1+0.05))</f>
        <v>0.38850000000000001</v>
      </c>
      <c r="N8400">
        <f>IFERROR(ROUND(( (-1.208*LN(L8400) + 7.5474 + 4.6991*(2.71828^(-0.009*L8400)) + 0.0001*L8400*L8400 - 0.0432*L8400 + 4.7166)/3),2), " ")</f>
        <v>3.14</v>
      </c>
      <c r="O8400">
        <f>IFERROR(MAX(MIN(ROUND(N8400*(Q8400/P8400),2),4.5),1.9)," ")</f>
        <v>2.96</v>
      </c>
      <c r="P8400">
        <f>13.098*F8400^-1.237</f>
        <v>44.806338281983834</v>
      </c>
      <c r="Q8400">
        <f>13.098*M8400^-1.237</f>
        <v>42.182109086218873</v>
      </c>
      <c r="R8400" s="5">
        <f>IFERROR(ROUND(MAX(MIN((-105.4*LN(O8400) + 163.83),95),10),0)," ")</f>
        <v>49</v>
      </c>
      <c r="S8400" s="5" t="str">
        <f>IFERROR(CONCATENATE("(",R8400,",",ROUND((1.2*W8400),2),")")," ")</f>
        <v>(49,0.47)</v>
      </c>
      <c r="T8400">
        <f>R8400-L8400</f>
        <v>8</v>
      </c>
      <c r="U8400" s="7" t="str">
        <f>IF((AND(T8400=0,H8400&gt;=L8400)),"Don’t change bids","OK")</f>
        <v>OK</v>
      </c>
      <c r="V8400" t="e">
        <f>IF((MATCH(F8400,W8400,0)),"Same","Diff")</f>
        <v>#N/A</v>
      </c>
      <c r="W8400" s="5">
        <f>ROUND(M8400,2)</f>
        <v>0.39</v>
      </c>
      <c r="X8400" s="5">
        <v>0.39</v>
      </c>
    </row>
    <row r="8401" spans="1:24" x14ac:dyDescent="0.25">
      <c r="A8401" t="s">
        <v>24</v>
      </c>
      <c r="B8401" t="s">
        <v>8675</v>
      </c>
      <c r="C8401" t="s">
        <v>4401</v>
      </c>
      <c r="D8401" t="s">
        <v>8676</v>
      </c>
      <c r="E8401" t="s">
        <v>1665</v>
      </c>
      <c r="F8401" s="5">
        <v>0.31</v>
      </c>
      <c r="G8401" s="9">
        <v>0.1</v>
      </c>
      <c r="H8401" s="6">
        <f>G8401*100</f>
        <v>10</v>
      </c>
      <c r="I8401" t="s">
        <v>10703</v>
      </c>
      <c r="J8401" t="s">
        <v>10765</v>
      </c>
      <c r="K8401">
        <v>41</v>
      </c>
      <c r="L8401">
        <v>41</v>
      </c>
      <c r="M8401">
        <f>(F8401*(1+0.05))</f>
        <v>0.32550000000000001</v>
      </c>
      <c r="N8401">
        <f>IFERROR(ROUND(( (-1.208*LN(L8401) + 7.5474 + 4.6991*(2.71828^(-0.009*L8401)) + 0.0001*L8401*L8401 - 0.0432*L8401 + 4.7166)/3),2), " ")</f>
        <v>3.14</v>
      </c>
      <c r="O8401">
        <f>IFERROR(MAX(MIN(ROUND(N8401*(Q8401/P8401),2),4.5),1.9)," ")</f>
        <v>2.96</v>
      </c>
      <c r="P8401">
        <f>13.098*F8401^-1.237</f>
        <v>55.76870640272314</v>
      </c>
      <c r="Q8401">
        <f>13.098*M8401^-1.237</f>
        <v>52.502430398845448</v>
      </c>
      <c r="R8401" s="5">
        <f>IFERROR(ROUND(MAX(MIN((-105.4*LN(O8401) + 163.83),95),10),0)," ")</f>
        <v>49</v>
      </c>
      <c r="S8401" s="5" t="str">
        <f>IFERROR(CONCATENATE("(",R8401,",",ROUND((1.2*W8401),2),")")," ")</f>
        <v>(49,0.4)</v>
      </c>
      <c r="T8401">
        <f>R8401-L8401</f>
        <v>8</v>
      </c>
      <c r="U8401" s="7" t="str">
        <f>IF((AND(T8401=0,H8401&gt;=L8401)),"Don’t change bids","OK")</f>
        <v>OK</v>
      </c>
      <c r="V8401" t="e">
        <f>IF((MATCH(F8401,W8401,0)),"Same","Diff")</f>
        <v>#N/A</v>
      </c>
      <c r="W8401" s="5">
        <f>ROUND(M8401,2)</f>
        <v>0.33</v>
      </c>
      <c r="X8401" s="5">
        <v>0.33</v>
      </c>
    </row>
    <row r="8402" spans="1:24" x14ac:dyDescent="0.25">
      <c r="A8402" t="s">
        <v>24</v>
      </c>
      <c r="B8402" t="s">
        <v>8677</v>
      </c>
      <c r="C8402" t="s">
        <v>4401</v>
      </c>
      <c r="D8402" t="s">
        <v>8678</v>
      </c>
      <c r="E8402" t="s">
        <v>2478</v>
      </c>
      <c r="F8402" s="5">
        <v>0.48</v>
      </c>
      <c r="G8402" s="9">
        <v>0.1</v>
      </c>
      <c r="H8402" s="6">
        <f>G8402*100</f>
        <v>10</v>
      </c>
      <c r="I8402" t="s">
        <v>10727</v>
      </c>
      <c r="J8402" t="s">
        <v>10765</v>
      </c>
      <c r="K8402">
        <v>47</v>
      </c>
      <c r="L8402">
        <v>47</v>
      </c>
      <c r="M8402">
        <f>(F8402*(1+0.05))</f>
        <v>0.504</v>
      </c>
      <c r="N8402">
        <f>IFERROR(ROUND(( (-1.208*LN(L8402) + 7.5474 + 4.6991*(2.71828^(-0.009*L8402)) + 0.0001*L8402*L8402 - 0.0432*L8402 + 4.7166)/3),2), " ")</f>
        <v>2.96</v>
      </c>
      <c r="O8402">
        <f>IFERROR(MAX(MIN(ROUND(N8402*(Q8402/P8402),2),4.5),1.9)," ")</f>
        <v>2.79</v>
      </c>
      <c r="P8402">
        <f>13.098*F8402^-1.237</f>
        <v>32.472040162481385</v>
      </c>
      <c r="Q8402">
        <f>13.098*M8402^-1.237</f>
        <v>30.570209325420993</v>
      </c>
      <c r="R8402" s="5">
        <f>IFERROR(ROUND(MAX(MIN((-105.4*LN(O8402) + 163.83),95),10),0)," ")</f>
        <v>56</v>
      </c>
      <c r="S8402" s="5" t="str">
        <f>IFERROR(CONCATENATE("(",R8402,",",ROUND((1.2*W8402),2),")")," ")</f>
        <v>(56,0.6)</v>
      </c>
      <c r="T8402">
        <f>R8402-L8402</f>
        <v>9</v>
      </c>
      <c r="U8402" s="7" t="str">
        <f>IF((AND(T8402=0,H8402&gt;=L8402)),"Don’t change bids","OK")</f>
        <v>OK</v>
      </c>
      <c r="V8402" t="e">
        <f>IF((MATCH(F8402,W8402,0)),"Same","Diff")</f>
        <v>#N/A</v>
      </c>
      <c r="W8402" s="5">
        <f>ROUND(M8402,2)</f>
        <v>0.5</v>
      </c>
      <c r="X8402" s="5">
        <v>0.5</v>
      </c>
    </row>
    <row r="8403" spans="1:24" x14ac:dyDescent="0.25">
      <c r="A8403" t="s">
        <v>24</v>
      </c>
      <c r="B8403" t="s">
        <v>8679</v>
      </c>
      <c r="C8403" t="s">
        <v>4401</v>
      </c>
      <c r="D8403" t="s">
        <v>8680</v>
      </c>
      <c r="E8403" t="s">
        <v>569</v>
      </c>
      <c r="F8403" s="5">
        <v>0.37</v>
      </c>
      <c r="G8403" s="9">
        <v>0.1</v>
      </c>
      <c r="H8403" s="6">
        <f>G8403*100</f>
        <v>10</v>
      </c>
      <c r="I8403" t="s">
        <v>9716</v>
      </c>
      <c r="J8403" t="s">
        <v>10765</v>
      </c>
      <c r="K8403">
        <v>41</v>
      </c>
      <c r="L8403">
        <v>41</v>
      </c>
      <c r="M8403">
        <f>(F8403*(1+0.05))</f>
        <v>0.38850000000000001</v>
      </c>
      <c r="N8403">
        <f>IFERROR(ROUND(( (-1.208*LN(L8403) + 7.5474 + 4.6991*(2.71828^(-0.009*L8403)) + 0.0001*L8403*L8403 - 0.0432*L8403 + 4.7166)/3),2), " ")</f>
        <v>3.14</v>
      </c>
      <c r="O8403">
        <f>IFERROR(MAX(MIN(ROUND(N8403*(Q8403/P8403),2),4.5),1.9)," ")</f>
        <v>2.96</v>
      </c>
      <c r="P8403">
        <f>13.098*F8403^-1.237</f>
        <v>44.806338281983834</v>
      </c>
      <c r="Q8403">
        <f>13.098*M8403^-1.237</f>
        <v>42.182109086218873</v>
      </c>
      <c r="R8403" s="5">
        <f>IFERROR(ROUND(MAX(MIN((-105.4*LN(O8403) + 163.83),95),10),0)," ")</f>
        <v>49</v>
      </c>
      <c r="S8403" s="5" t="str">
        <f>IFERROR(CONCATENATE("(",R8403,",",ROUND((1.2*W8403),2),")")," ")</f>
        <v>(49,0.47)</v>
      </c>
      <c r="T8403">
        <f>R8403-L8403</f>
        <v>8</v>
      </c>
      <c r="U8403" s="7" t="str">
        <f>IF((AND(T8403=0,H8403&gt;=L8403)),"Don’t change bids","OK")</f>
        <v>OK</v>
      </c>
      <c r="V8403" t="e">
        <f>IF((MATCH(F8403,W8403,0)),"Same","Diff")</f>
        <v>#N/A</v>
      </c>
      <c r="W8403" s="5">
        <f>ROUND(M8403,2)</f>
        <v>0.39</v>
      </c>
      <c r="X8403" s="5">
        <v>0.39</v>
      </c>
    </row>
    <row r="8404" spans="1:24" x14ac:dyDescent="0.25">
      <c r="A8404" t="s">
        <v>24</v>
      </c>
      <c r="B8404" t="s">
        <v>8681</v>
      </c>
      <c r="C8404" t="s">
        <v>4401</v>
      </c>
      <c r="D8404" t="s">
        <v>8682</v>
      </c>
      <c r="E8404" t="s">
        <v>569</v>
      </c>
      <c r="F8404" s="5">
        <v>0.37</v>
      </c>
      <c r="G8404" s="9">
        <v>0.1</v>
      </c>
      <c r="H8404" s="6">
        <f>G8404*100</f>
        <v>10</v>
      </c>
      <c r="I8404" t="s">
        <v>9716</v>
      </c>
      <c r="J8404" t="s">
        <v>10765</v>
      </c>
      <c r="K8404">
        <v>41</v>
      </c>
      <c r="L8404">
        <v>41</v>
      </c>
      <c r="M8404">
        <f>(F8404*(1+0.05))</f>
        <v>0.38850000000000001</v>
      </c>
      <c r="N8404">
        <f>IFERROR(ROUND(( (-1.208*LN(L8404) + 7.5474 + 4.6991*(2.71828^(-0.009*L8404)) + 0.0001*L8404*L8404 - 0.0432*L8404 + 4.7166)/3),2), " ")</f>
        <v>3.14</v>
      </c>
      <c r="O8404">
        <f>IFERROR(MAX(MIN(ROUND(N8404*(Q8404/P8404),2),4.5),1.9)," ")</f>
        <v>2.96</v>
      </c>
      <c r="P8404">
        <f>13.098*F8404^-1.237</f>
        <v>44.806338281983834</v>
      </c>
      <c r="Q8404">
        <f>13.098*M8404^-1.237</f>
        <v>42.182109086218873</v>
      </c>
      <c r="R8404" s="5">
        <f>IFERROR(ROUND(MAX(MIN((-105.4*LN(O8404) + 163.83),95),10),0)," ")</f>
        <v>49</v>
      </c>
      <c r="S8404" s="5" t="str">
        <f>IFERROR(CONCATENATE("(",R8404,",",ROUND((1.2*W8404),2),")")," ")</f>
        <v>(49,0.47)</v>
      </c>
      <c r="T8404">
        <f>R8404-L8404</f>
        <v>8</v>
      </c>
      <c r="U8404" s="7" t="str">
        <f>IF((AND(T8404=0,H8404&gt;=L8404)),"Don’t change bids","OK")</f>
        <v>OK</v>
      </c>
      <c r="V8404" t="e">
        <f>IF((MATCH(F8404,W8404,0)),"Same","Diff")</f>
        <v>#N/A</v>
      </c>
      <c r="W8404" s="5">
        <f>ROUND(M8404,2)</f>
        <v>0.39</v>
      </c>
      <c r="X8404" s="5">
        <v>0.39</v>
      </c>
    </row>
    <row r="8405" spans="1:24" x14ac:dyDescent="0.25">
      <c r="A8405" t="s">
        <v>24</v>
      </c>
      <c r="B8405" t="s">
        <v>8683</v>
      </c>
      <c r="C8405" t="s">
        <v>4401</v>
      </c>
      <c r="D8405" t="s">
        <v>8676</v>
      </c>
      <c r="E8405" t="s">
        <v>569</v>
      </c>
      <c r="F8405" s="5">
        <v>0.37</v>
      </c>
      <c r="G8405" s="9">
        <v>0.1</v>
      </c>
      <c r="H8405" s="6">
        <f>G8405*100</f>
        <v>10</v>
      </c>
      <c r="I8405" t="s">
        <v>9716</v>
      </c>
      <c r="J8405" t="s">
        <v>10765</v>
      </c>
      <c r="K8405">
        <v>41</v>
      </c>
      <c r="L8405">
        <v>41</v>
      </c>
      <c r="M8405">
        <f>(F8405*(1+0.05))</f>
        <v>0.38850000000000001</v>
      </c>
      <c r="N8405">
        <f>IFERROR(ROUND(( (-1.208*LN(L8405) + 7.5474 + 4.6991*(2.71828^(-0.009*L8405)) + 0.0001*L8405*L8405 - 0.0432*L8405 + 4.7166)/3),2), " ")</f>
        <v>3.14</v>
      </c>
      <c r="O8405">
        <f>IFERROR(MAX(MIN(ROUND(N8405*(Q8405/P8405),2),4.5),1.9)," ")</f>
        <v>2.96</v>
      </c>
      <c r="P8405">
        <f>13.098*F8405^-1.237</f>
        <v>44.806338281983834</v>
      </c>
      <c r="Q8405">
        <f>13.098*M8405^-1.237</f>
        <v>42.182109086218873</v>
      </c>
      <c r="R8405" s="5">
        <f>IFERROR(ROUND(MAX(MIN((-105.4*LN(O8405) + 163.83),95),10),0)," ")</f>
        <v>49</v>
      </c>
      <c r="S8405" s="5" t="str">
        <f>IFERROR(CONCATENATE("(",R8405,",",ROUND((1.2*W8405),2),")")," ")</f>
        <v>(49,0.47)</v>
      </c>
      <c r="T8405">
        <f>R8405-L8405</f>
        <v>8</v>
      </c>
      <c r="U8405" s="7" t="str">
        <f>IF((AND(T8405=0,H8405&gt;=L8405)),"Don’t change bids","OK")</f>
        <v>OK</v>
      </c>
      <c r="V8405" t="e">
        <f>IF((MATCH(F8405,W8405,0)),"Same","Diff")</f>
        <v>#N/A</v>
      </c>
      <c r="W8405" s="5">
        <f>ROUND(M8405,2)</f>
        <v>0.39</v>
      </c>
      <c r="X8405" s="5">
        <v>0.39</v>
      </c>
    </row>
    <row r="8406" spans="1:24" x14ac:dyDescent="0.25">
      <c r="A8406" t="s">
        <v>24</v>
      </c>
      <c r="B8406" t="s">
        <v>8684</v>
      </c>
      <c r="C8406" t="s">
        <v>4401</v>
      </c>
      <c r="D8406" t="s">
        <v>8676</v>
      </c>
      <c r="E8406" t="s">
        <v>4407</v>
      </c>
      <c r="F8406" s="5">
        <v>0.24</v>
      </c>
      <c r="G8406" s="9">
        <v>0.1</v>
      </c>
      <c r="H8406" s="6">
        <f>G8406*100</f>
        <v>10</v>
      </c>
      <c r="I8406" t="s">
        <v>10679</v>
      </c>
      <c r="J8406" t="s">
        <v>10765</v>
      </c>
      <c r="K8406">
        <v>41</v>
      </c>
      <c r="L8406">
        <v>41</v>
      </c>
      <c r="M8406">
        <f>(F8406*(1+0.05))</f>
        <v>0.252</v>
      </c>
      <c r="N8406">
        <f>IFERROR(ROUND(( (-1.208*LN(L8406) + 7.5474 + 4.6991*(2.71828^(-0.009*L8406)) + 0.0001*L8406*L8406 - 0.0432*L8406 + 4.7166)/3),2), " ")</f>
        <v>3.14</v>
      </c>
      <c r="O8406">
        <f>IFERROR(MAX(MIN(ROUND(N8406*(Q8406/P8406),2),4.5),1.9)," ")</f>
        <v>2.96</v>
      </c>
      <c r="P8406">
        <f>13.098*F8406^-1.237</f>
        <v>76.539157967055942</v>
      </c>
      <c r="Q8406">
        <f>13.098*M8406^-1.237</f>
        <v>72.056392790121649</v>
      </c>
      <c r="R8406" s="5">
        <f>IFERROR(ROUND(MAX(MIN((-105.4*LN(O8406) + 163.83),95),10),0)," ")</f>
        <v>49</v>
      </c>
      <c r="S8406" s="5" t="str">
        <f>IFERROR(CONCATENATE("(",R8406,",",ROUND((1.2*W8406),2),")")," ")</f>
        <v>(49,0.3)</v>
      </c>
      <c r="T8406">
        <f>R8406-L8406</f>
        <v>8</v>
      </c>
      <c r="U8406" s="7" t="str">
        <f>IF((AND(T8406=0,H8406&gt;=L8406)),"Don’t change bids","OK")</f>
        <v>OK</v>
      </c>
      <c r="V8406" t="e">
        <f>IF((MATCH(F8406,W8406,0)),"Same","Diff")</f>
        <v>#N/A</v>
      </c>
      <c r="W8406" s="5">
        <f>ROUND(M8406,2)</f>
        <v>0.25</v>
      </c>
      <c r="X8406" s="5">
        <v>0.25</v>
      </c>
    </row>
    <row r="8407" spans="1:24" x14ac:dyDescent="0.25">
      <c r="A8407" t="s">
        <v>24</v>
      </c>
      <c r="B8407" t="s">
        <v>8685</v>
      </c>
      <c r="C8407" t="s">
        <v>4401</v>
      </c>
      <c r="D8407" t="s">
        <v>8682</v>
      </c>
      <c r="E8407" t="s">
        <v>569</v>
      </c>
      <c r="F8407" s="5">
        <v>0.37</v>
      </c>
      <c r="G8407" s="9">
        <v>0.1</v>
      </c>
      <c r="H8407" s="6">
        <f>G8407*100</f>
        <v>10</v>
      </c>
      <c r="I8407" t="s">
        <v>9716</v>
      </c>
      <c r="J8407" t="s">
        <v>10765</v>
      </c>
      <c r="K8407">
        <v>41</v>
      </c>
      <c r="L8407">
        <v>41</v>
      </c>
      <c r="M8407">
        <f>(F8407*(1+0.05))</f>
        <v>0.38850000000000001</v>
      </c>
      <c r="N8407">
        <f>IFERROR(ROUND(( (-1.208*LN(L8407) + 7.5474 + 4.6991*(2.71828^(-0.009*L8407)) + 0.0001*L8407*L8407 - 0.0432*L8407 + 4.7166)/3),2), " ")</f>
        <v>3.14</v>
      </c>
      <c r="O8407">
        <f>IFERROR(MAX(MIN(ROUND(N8407*(Q8407/P8407),2),4.5),1.9)," ")</f>
        <v>2.96</v>
      </c>
      <c r="P8407">
        <f>13.098*F8407^-1.237</f>
        <v>44.806338281983834</v>
      </c>
      <c r="Q8407">
        <f>13.098*M8407^-1.237</f>
        <v>42.182109086218873</v>
      </c>
      <c r="R8407" s="5">
        <f>IFERROR(ROUND(MAX(MIN((-105.4*LN(O8407) + 163.83),95),10),0)," ")</f>
        <v>49</v>
      </c>
      <c r="S8407" s="5" t="str">
        <f>IFERROR(CONCATENATE("(",R8407,",",ROUND((1.2*W8407),2),")")," ")</f>
        <v>(49,0.47)</v>
      </c>
      <c r="T8407">
        <f>R8407-L8407</f>
        <v>8</v>
      </c>
      <c r="U8407" s="7" t="str">
        <f>IF((AND(T8407=0,H8407&gt;=L8407)),"Don’t change bids","OK")</f>
        <v>OK</v>
      </c>
      <c r="V8407" t="e">
        <f>IF((MATCH(F8407,W8407,0)),"Same","Diff")</f>
        <v>#N/A</v>
      </c>
      <c r="W8407" s="5">
        <f>ROUND(M8407,2)</f>
        <v>0.39</v>
      </c>
      <c r="X8407" s="5">
        <v>0.39</v>
      </c>
    </row>
    <row r="8408" spans="1:24" x14ac:dyDescent="0.25">
      <c r="A8408" t="s">
        <v>24</v>
      </c>
      <c r="B8408" t="s">
        <v>8686</v>
      </c>
      <c r="C8408" t="s">
        <v>4401</v>
      </c>
      <c r="D8408" t="s">
        <v>8682</v>
      </c>
      <c r="E8408" t="s">
        <v>569</v>
      </c>
      <c r="F8408" s="5">
        <v>0.37</v>
      </c>
      <c r="G8408" s="9">
        <v>0.1</v>
      </c>
      <c r="H8408" s="6">
        <f>G8408*100</f>
        <v>10</v>
      </c>
      <c r="I8408" t="s">
        <v>9716</v>
      </c>
      <c r="J8408" t="s">
        <v>10765</v>
      </c>
      <c r="K8408">
        <v>41</v>
      </c>
      <c r="L8408">
        <v>41</v>
      </c>
      <c r="M8408">
        <f>(F8408*(1+0.05))</f>
        <v>0.38850000000000001</v>
      </c>
      <c r="N8408">
        <f>IFERROR(ROUND(( (-1.208*LN(L8408) + 7.5474 + 4.6991*(2.71828^(-0.009*L8408)) + 0.0001*L8408*L8408 - 0.0432*L8408 + 4.7166)/3),2), " ")</f>
        <v>3.14</v>
      </c>
      <c r="O8408">
        <f>IFERROR(MAX(MIN(ROUND(N8408*(Q8408/P8408),2),4.5),1.9)," ")</f>
        <v>2.96</v>
      </c>
      <c r="P8408">
        <f>13.098*F8408^-1.237</f>
        <v>44.806338281983834</v>
      </c>
      <c r="Q8408">
        <f>13.098*M8408^-1.237</f>
        <v>42.182109086218873</v>
      </c>
      <c r="R8408" s="5">
        <f>IFERROR(ROUND(MAX(MIN((-105.4*LN(O8408) + 163.83),95),10),0)," ")</f>
        <v>49</v>
      </c>
      <c r="S8408" s="5" t="str">
        <f>IFERROR(CONCATENATE("(",R8408,",",ROUND((1.2*W8408),2),")")," ")</f>
        <v>(49,0.47)</v>
      </c>
      <c r="T8408">
        <f>R8408-L8408</f>
        <v>8</v>
      </c>
      <c r="U8408" s="7" t="str">
        <f>IF((AND(T8408=0,H8408&gt;=L8408)),"Don’t change bids","OK")</f>
        <v>OK</v>
      </c>
      <c r="V8408" t="e">
        <f>IF((MATCH(F8408,W8408,0)),"Same","Diff")</f>
        <v>#N/A</v>
      </c>
      <c r="W8408" s="5">
        <f>ROUND(M8408,2)</f>
        <v>0.39</v>
      </c>
      <c r="X8408" s="5">
        <v>0.39</v>
      </c>
    </row>
    <row r="8409" spans="1:24" x14ac:dyDescent="0.25">
      <c r="A8409" t="s">
        <v>24</v>
      </c>
      <c r="B8409" t="s">
        <v>8687</v>
      </c>
      <c r="C8409" t="s">
        <v>4401</v>
      </c>
      <c r="D8409" t="s">
        <v>8688</v>
      </c>
      <c r="E8409" t="s">
        <v>569</v>
      </c>
      <c r="F8409" s="5">
        <v>0.37</v>
      </c>
      <c r="G8409" s="9">
        <v>0.1</v>
      </c>
      <c r="H8409" s="6">
        <f>G8409*100</f>
        <v>10</v>
      </c>
      <c r="I8409" t="s">
        <v>9716</v>
      </c>
      <c r="J8409" t="s">
        <v>10765</v>
      </c>
      <c r="K8409">
        <v>41</v>
      </c>
      <c r="L8409">
        <v>41</v>
      </c>
      <c r="M8409">
        <f>(F8409*(1+0.05))</f>
        <v>0.38850000000000001</v>
      </c>
      <c r="N8409">
        <f>IFERROR(ROUND(( (-1.208*LN(L8409) + 7.5474 + 4.6991*(2.71828^(-0.009*L8409)) + 0.0001*L8409*L8409 - 0.0432*L8409 + 4.7166)/3),2), " ")</f>
        <v>3.14</v>
      </c>
      <c r="O8409">
        <f>IFERROR(MAX(MIN(ROUND(N8409*(Q8409/P8409),2),4.5),1.9)," ")</f>
        <v>2.96</v>
      </c>
      <c r="P8409">
        <f>13.098*F8409^-1.237</f>
        <v>44.806338281983834</v>
      </c>
      <c r="Q8409">
        <f>13.098*M8409^-1.237</f>
        <v>42.182109086218873</v>
      </c>
      <c r="R8409" s="5">
        <f>IFERROR(ROUND(MAX(MIN((-105.4*LN(O8409) + 163.83),95),10),0)," ")</f>
        <v>49</v>
      </c>
      <c r="S8409" s="5" t="str">
        <f>IFERROR(CONCATENATE("(",R8409,",",ROUND((1.2*W8409),2),")")," ")</f>
        <v>(49,0.47)</v>
      </c>
      <c r="T8409">
        <f>R8409-L8409</f>
        <v>8</v>
      </c>
      <c r="U8409" s="7" t="str">
        <f>IF((AND(T8409=0,H8409&gt;=L8409)),"Don’t change bids","OK")</f>
        <v>OK</v>
      </c>
      <c r="V8409" t="e">
        <f>IF((MATCH(F8409,W8409,0)),"Same","Diff")</f>
        <v>#N/A</v>
      </c>
      <c r="W8409" s="5">
        <f>ROUND(M8409,2)</f>
        <v>0.39</v>
      </c>
      <c r="X8409" s="5">
        <v>0.39</v>
      </c>
    </row>
    <row r="8410" spans="1:24" x14ac:dyDescent="0.25">
      <c r="A8410" t="s">
        <v>24</v>
      </c>
      <c r="B8410" t="s">
        <v>8689</v>
      </c>
      <c r="C8410" t="s">
        <v>4401</v>
      </c>
      <c r="D8410" t="s">
        <v>8674</v>
      </c>
      <c r="E8410" t="s">
        <v>569</v>
      </c>
      <c r="F8410" s="5">
        <v>0.37</v>
      </c>
      <c r="G8410" s="9">
        <v>0.1</v>
      </c>
      <c r="H8410" s="6">
        <f>G8410*100</f>
        <v>10</v>
      </c>
      <c r="I8410" t="s">
        <v>9716</v>
      </c>
      <c r="J8410" t="s">
        <v>10765</v>
      </c>
      <c r="K8410">
        <v>41</v>
      </c>
      <c r="L8410">
        <v>41</v>
      </c>
      <c r="M8410">
        <f>(F8410*(1+0.05))</f>
        <v>0.38850000000000001</v>
      </c>
      <c r="N8410">
        <f>IFERROR(ROUND(( (-1.208*LN(L8410) + 7.5474 + 4.6991*(2.71828^(-0.009*L8410)) + 0.0001*L8410*L8410 - 0.0432*L8410 + 4.7166)/3),2), " ")</f>
        <v>3.14</v>
      </c>
      <c r="O8410">
        <f>IFERROR(MAX(MIN(ROUND(N8410*(Q8410/P8410),2),4.5),1.9)," ")</f>
        <v>2.96</v>
      </c>
      <c r="P8410">
        <f>13.098*F8410^-1.237</f>
        <v>44.806338281983834</v>
      </c>
      <c r="Q8410">
        <f>13.098*M8410^-1.237</f>
        <v>42.182109086218873</v>
      </c>
      <c r="R8410" s="5">
        <f>IFERROR(ROUND(MAX(MIN((-105.4*LN(O8410) + 163.83),95),10),0)," ")</f>
        <v>49</v>
      </c>
      <c r="S8410" s="5" t="str">
        <f>IFERROR(CONCATENATE("(",R8410,",",ROUND((1.2*W8410),2),")")," ")</f>
        <v>(49,0.47)</v>
      </c>
      <c r="T8410">
        <f>R8410-L8410</f>
        <v>8</v>
      </c>
      <c r="U8410" s="7" t="str">
        <f>IF((AND(T8410=0,H8410&gt;=L8410)),"Don’t change bids","OK")</f>
        <v>OK</v>
      </c>
      <c r="V8410" t="e">
        <f>IF((MATCH(F8410,W8410,0)),"Same","Diff")</f>
        <v>#N/A</v>
      </c>
      <c r="W8410" s="5">
        <f>ROUND(M8410,2)</f>
        <v>0.39</v>
      </c>
      <c r="X8410" s="5">
        <v>0.39</v>
      </c>
    </row>
    <row r="8411" spans="1:24" x14ac:dyDescent="0.25">
      <c r="A8411" t="s">
        <v>24</v>
      </c>
      <c r="B8411" t="s">
        <v>8690</v>
      </c>
      <c r="C8411" t="s">
        <v>4401</v>
      </c>
      <c r="D8411" t="s">
        <v>8691</v>
      </c>
      <c r="E8411" t="s">
        <v>569</v>
      </c>
      <c r="F8411" s="5">
        <v>0.37</v>
      </c>
      <c r="G8411" s="9">
        <v>0.1</v>
      </c>
      <c r="H8411" s="6">
        <f>G8411*100</f>
        <v>10</v>
      </c>
      <c r="I8411" t="s">
        <v>9716</v>
      </c>
      <c r="J8411" t="s">
        <v>10765</v>
      </c>
      <c r="K8411">
        <v>41</v>
      </c>
      <c r="L8411">
        <v>41</v>
      </c>
      <c r="M8411">
        <f>(F8411*(1+0.05))</f>
        <v>0.38850000000000001</v>
      </c>
      <c r="N8411">
        <f>IFERROR(ROUND(( (-1.208*LN(L8411) + 7.5474 + 4.6991*(2.71828^(-0.009*L8411)) + 0.0001*L8411*L8411 - 0.0432*L8411 + 4.7166)/3),2), " ")</f>
        <v>3.14</v>
      </c>
      <c r="O8411">
        <f>IFERROR(MAX(MIN(ROUND(N8411*(Q8411/P8411),2),4.5),1.9)," ")</f>
        <v>2.96</v>
      </c>
      <c r="P8411">
        <f>13.098*F8411^-1.237</f>
        <v>44.806338281983834</v>
      </c>
      <c r="Q8411">
        <f>13.098*M8411^-1.237</f>
        <v>42.182109086218873</v>
      </c>
      <c r="R8411" s="5">
        <f>IFERROR(ROUND(MAX(MIN((-105.4*LN(O8411) + 163.83),95),10),0)," ")</f>
        <v>49</v>
      </c>
      <c r="S8411" s="5" t="str">
        <f>IFERROR(CONCATENATE("(",R8411,",",ROUND((1.2*W8411),2),")")," ")</f>
        <v>(49,0.47)</v>
      </c>
      <c r="T8411">
        <f>R8411-L8411</f>
        <v>8</v>
      </c>
      <c r="U8411" s="7" t="str">
        <f>IF((AND(T8411=0,H8411&gt;=L8411)),"Don’t change bids","OK")</f>
        <v>OK</v>
      </c>
      <c r="V8411" t="e">
        <f>IF((MATCH(F8411,W8411,0)),"Same","Diff")</f>
        <v>#N/A</v>
      </c>
      <c r="W8411" s="5">
        <f>ROUND(M8411,2)</f>
        <v>0.39</v>
      </c>
      <c r="X8411" s="5">
        <v>0.39</v>
      </c>
    </row>
    <row r="8412" spans="1:24" x14ac:dyDescent="0.25">
      <c r="A8412" t="s">
        <v>24</v>
      </c>
      <c r="B8412" t="s">
        <v>8692</v>
      </c>
      <c r="C8412" t="s">
        <v>4401</v>
      </c>
      <c r="D8412" t="s">
        <v>8676</v>
      </c>
      <c r="E8412" t="s">
        <v>569</v>
      </c>
      <c r="F8412" s="5">
        <v>0.37</v>
      </c>
      <c r="G8412" s="9">
        <v>0.1</v>
      </c>
      <c r="H8412" s="6">
        <f>G8412*100</f>
        <v>10</v>
      </c>
      <c r="I8412" t="s">
        <v>9716</v>
      </c>
      <c r="J8412" t="s">
        <v>10765</v>
      </c>
      <c r="K8412">
        <v>41</v>
      </c>
      <c r="L8412">
        <v>41</v>
      </c>
      <c r="M8412">
        <f>(F8412*(1+0.05))</f>
        <v>0.38850000000000001</v>
      </c>
      <c r="N8412">
        <f>IFERROR(ROUND(( (-1.208*LN(L8412) + 7.5474 + 4.6991*(2.71828^(-0.009*L8412)) + 0.0001*L8412*L8412 - 0.0432*L8412 + 4.7166)/3),2), " ")</f>
        <v>3.14</v>
      </c>
      <c r="O8412">
        <f>IFERROR(MAX(MIN(ROUND(N8412*(Q8412/P8412),2),4.5),1.9)," ")</f>
        <v>2.96</v>
      </c>
      <c r="P8412">
        <f>13.098*F8412^-1.237</f>
        <v>44.806338281983834</v>
      </c>
      <c r="Q8412">
        <f>13.098*M8412^-1.237</f>
        <v>42.182109086218873</v>
      </c>
      <c r="R8412" s="5">
        <f>IFERROR(ROUND(MAX(MIN((-105.4*LN(O8412) + 163.83),95),10),0)," ")</f>
        <v>49</v>
      </c>
      <c r="S8412" s="5" t="str">
        <f>IFERROR(CONCATENATE("(",R8412,",",ROUND((1.2*W8412),2),")")," ")</f>
        <v>(49,0.47)</v>
      </c>
      <c r="T8412">
        <f>R8412-L8412</f>
        <v>8</v>
      </c>
      <c r="U8412" s="7" t="str">
        <f>IF((AND(T8412=0,H8412&gt;=L8412)),"Don’t change bids","OK")</f>
        <v>OK</v>
      </c>
      <c r="V8412" t="e">
        <f>IF((MATCH(F8412,W8412,0)),"Same","Diff")</f>
        <v>#N/A</v>
      </c>
      <c r="W8412" s="5">
        <f>ROUND(M8412,2)</f>
        <v>0.39</v>
      </c>
      <c r="X8412" s="5">
        <v>0.39</v>
      </c>
    </row>
    <row r="8413" spans="1:24" x14ac:dyDescent="0.25">
      <c r="A8413" t="s">
        <v>24</v>
      </c>
      <c r="B8413" t="s">
        <v>8693</v>
      </c>
      <c r="C8413" t="s">
        <v>4401</v>
      </c>
      <c r="D8413" t="s">
        <v>8676</v>
      </c>
      <c r="E8413" t="s">
        <v>4090</v>
      </c>
      <c r="F8413" s="5">
        <v>0.36</v>
      </c>
      <c r="G8413" s="9">
        <v>0.1</v>
      </c>
      <c r="H8413" s="6">
        <f>G8413*100</f>
        <v>10</v>
      </c>
      <c r="I8413" t="s">
        <v>10682</v>
      </c>
      <c r="J8413" t="s">
        <v>10765</v>
      </c>
      <c r="K8413">
        <v>41</v>
      </c>
      <c r="L8413">
        <v>41</v>
      </c>
      <c r="M8413">
        <f>(F8413*(1+0.05))</f>
        <v>0.378</v>
      </c>
      <c r="N8413">
        <f>IFERROR(ROUND(( (-1.208*LN(L8413) + 7.5474 + 4.6991*(2.71828^(-0.009*L8413)) + 0.0001*L8413*L8413 - 0.0432*L8413 + 4.7166)/3),2), " ")</f>
        <v>3.14</v>
      </c>
      <c r="O8413">
        <f>IFERROR(MAX(MIN(ROUND(N8413*(Q8413/P8413),2),4.5),1.9)," ")</f>
        <v>2.96</v>
      </c>
      <c r="P8413">
        <f>13.098*F8413^-1.237</f>
        <v>46.350966313994896</v>
      </c>
      <c r="Q8413">
        <f>13.098*M8413^-1.237</f>
        <v>43.636270944612029</v>
      </c>
      <c r="R8413" s="5">
        <f>IFERROR(ROUND(MAX(MIN((-105.4*LN(O8413) + 163.83),95),10),0)," ")</f>
        <v>49</v>
      </c>
      <c r="S8413" s="5" t="str">
        <f>IFERROR(CONCATENATE("(",R8413,",",ROUND((1.2*W8413),2),")")," ")</f>
        <v>(49,0.46)</v>
      </c>
      <c r="T8413">
        <f>R8413-L8413</f>
        <v>8</v>
      </c>
      <c r="U8413" s="7" t="str">
        <f>IF((AND(T8413=0,H8413&gt;=L8413)),"Don’t change bids","OK")</f>
        <v>OK</v>
      </c>
      <c r="V8413" t="e">
        <f>IF((MATCH(F8413,W8413,0)),"Same","Diff")</f>
        <v>#N/A</v>
      </c>
      <c r="W8413" s="5">
        <f>ROUND(M8413,2)</f>
        <v>0.38</v>
      </c>
      <c r="X8413" s="5">
        <v>0.38</v>
      </c>
    </row>
    <row r="8414" spans="1:24" x14ac:dyDescent="0.25">
      <c r="A8414" t="s">
        <v>24</v>
      </c>
      <c r="B8414" t="s">
        <v>8694</v>
      </c>
      <c r="C8414" t="s">
        <v>4401</v>
      </c>
      <c r="D8414" t="s">
        <v>8676</v>
      </c>
      <c r="E8414" t="s">
        <v>569</v>
      </c>
      <c r="F8414" s="5">
        <v>0.37</v>
      </c>
      <c r="G8414" s="9">
        <v>0.1</v>
      </c>
      <c r="H8414" s="6">
        <f>G8414*100</f>
        <v>10</v>
      </c>
      <c r="I8414" t="s">
        <v>9716</v>
      </c>
      <c r="J8414" t="s">
        <v>10765</v>
      </c>
      <c r="K8414">
        <v>41</v>
      </c>
      <c r="L8414">
        <v>41</v>
      </c>
      <c r="M8414">
        <f>(F8414*(1+0.05))</f>
        <v>0.38850000000000001</v>
      </c>
      <c r="N8414">
        <f>IFERROR(ROUND(( (-1.208*LN(L8414) + 7.5474 + 4.6991*(2.71828^(-0.009*L8414)) + 0.0001*L8414*L8414 - 0.0432*L8414 + 4.7166)/3),2), " ")</f>
        <v>3.14</v>
      </c>
      <c r="O8414">
        <f>IFERROR(MAX(MIN(ROUND(N8414*(Q8414/P8414),2),4.5),1.9)," ")</f>
        <v>2.96</v>
      </c>
      <c r="P8414">
        <f>13.098*F8414^-1.237</f>
        <v>44.806338281983834</v>
      </c>
      <c r="Q8414">
        <f>13.098*M8414^-1.237</f>
        <v>42.182109086218873</v>
      </c>
      <c r="R8414" s="5">
        <f>IFERROR(ROUND(MAX(MIN((-105.4*LN(O8414) + 163.83),95),10),0)," ")</f>
        <v>49</v>
      </c>
      <c r="S8414" s="5" t="str">
        <f>IFERROR(CONCATENATE("(",R8414,",",ROUND((1.2*W8414),2),")")," ")</f>
        <v>(49,0.47)</v>
      </c>
      <c r="T8414">
        <f>R8414-L8414</f>
        <v>8</v>
      </c>
      <c r="U8414" s="7" t="str">
        <f>IF((AND(T8414=0,H8414&gt;=L8414)),"Don’t change bids","OK")</f>
        <v>OK</v>
      </c>
      <c r="V8414" t="e">
        <f>IF((MATCH(F8414,W8414,0)),"Same","Diff")</f>
        <v>#N/A</v>
      </c>
      <c r="W8414" s="5">
        <f>ROUND(M8414,2)</f>
        <v>0.39</v>
      </c>
      <c r="X8414" s="5">
        <v>0.39</v>
      </c>
    </row>
    <row r="8415" spans="1:24" x14ac:dyDescent="0.25">
      <c r="A8415" t="s">
        <v>24</v>
      </c>
      <c r="B8415" t="s">
        <v>8695</v>
      </c>
      <c r="C8415" t="s">
        <v>4401</v>
      </c>
      <c r="D8415" t="s">
        <v>8682</v>
      </c>
      <c r="E8415" t="s">
        <v>569</v>
      </c>
      <c r="F8415" s="5">
        <v>0.37</v>
      </c>
      <c r="G8415" s="9">
        <v>0.1</v>
      </c>
      <c r="H8415" s="6">
        <f>G8415*100</f>
        <v>10</v>
      </c>
      <c r="I8415" t="s">
        <v>9716</v>
      </c>
      <c r="J8415" t="s">
        <v>10765</v>
      </c>
      <c r="K8415">
        <v>41</v>
      </c>
      <c r="L8415">
        <v>41</v>
      </c>
      <c r="M8415">
        <f>(F8415*(1+0.05))</f>
        <v>0.38850000000000001</v>
      </c>
      <c r="N8415">
        <f>IFERROR(ROUND(( (-1.208*LN(L8415) + 7.5474 + 4.6991*(2.71828^(-0.009*L8415)) + 0.0001*L8415*L8415 - 0.0432*L8415 + 4.7166)/3),2), " ")</f>
        <v>3.14</v>
      </c>
      <c r="O8415">
        <f>IFERROR(MAX(MIN(ROUND(N8415*(Q8415/P8415),2),4.5),1.9)," ")</f>
        <v>2.96</v>
      </c>
      <c r="P8415">
        <f>13.098*F8415^-1.237</f>
        <v>44.806338281983834</v>
      </c>
      <c r="Q8415">
        <f>13.098*M8415^-1.237</f>
        <v>42.182109086218873</v>
      </c>
      <c r="R8415" s="5">
        <f>IFERROR(ROUND(MAX(MIN((-105.4*LN(O8415) + 163.83),95),10),0)," ")</f>
        <v>49</v>
      </c>
      <c r="S8415" s="5" t="str">
        <f>IFERROR(CONCATENATE("(",R8415,",",ROUND((1.2*W8415),2),")")," ")</f>
        <v>(49,0.47)</v>
      </c>
      <c r="T8415">
        <f>R8415-L8415</f>
        <v>8</v>
      </c>
      <c r="U8415" s="7" t="str">
        <f>IF((AND(T8415=0,H8415&gt;=L8415)),"Don’t change bids","OK")</f>
        <v>OK</v>
      </c>
      <c r="V8415" t="e">
        <f>IF((MATCH(F8415,W8415,0)),"Same","Diff")</f>
        <v>#N/A</v>
      </c>
      <c r="W8415" s="5">
        <f>ROUND(M8415,2)</f>
        <v>0.39</v>
      </c>
      <c r="X8415" s="5">
        <v>0.39</v>
      </c>
    </row>
    <row r="8416" spans="1:24" x14ac:dyDescent="0.25">
      <c r="A8416" t="s">
        <v>24</v>
      </c>
      <c r="B8416" t="s">
        <v>8696</v>
      </c>
      <c r="C8416" t="s">
        <v>4401</v>
      </c>
      <c r="D8416" t="s">
        <v>8688</v>
      </c>
      <c r="E8416" t="s">
        <v>569</v>
      </c>
      <c r="F8416" s="5">
        <v>0.37</v>
      </c>
      <c r="G8416" s="9">
        <v>0.1</v>
      </c>
      <c r="H8416" s="6">
        <f>G8416*100</f>
        <v>10</v>
      </c>
      <c r="I8416" t="s">
        <v>9716</v>
      </c>
      <c r="J8416" t="s">
        <v>10765</v>
      </c>
      <c r="K8416">
        <v>41</v>
      </c>
      <c r="L8416">
        <v>41</v>
      </c>
      <c r="M8416">
        <f>(F8416*(1+0.05))</f>
        <v>0.38850000000000001</v>
      </c>
      <c r="N8416">
        <f>IFERROR(ROUND(( (-1.208*LN(L8416) + 7.5474 + 4.6991*(2.71828^(-0.009*L8416)) + 0.0001*L8416*L8416 - 0.0432*L8416 + 4.7166)/3),2), " ")</f>
        <v>3.14</v>
      </c>
      <c r="O8416">
        <f>IFERROR(MAX(MIN(ROUND(N8416*(Q8416/P8416),2),4.5),1.9)," ")</f>
        <v>2.96</v>
      </c>
      <c r="P8416">
        <f>13.098*F8416^-1.237</f>
        <v>44.806338281983834</v>
      </c>
      <c r="Q8416">
        <f>13.098*M8416^-1.237</f>
        <v>42.182109086218873</v>
      </c>
      <c r="R8416" s="5">
        <f>IFERROR(ROUND(MAX(MIN((-105.4*LN(O8416) + 163.83),95),10),0)," ")</f>
        <v>49</v>
      </c>
      <c r="S8416" s="5" t="str">
        <f>IFERROR(CONCATENATE("(",R8416,",",ROUND((1.2*W8416),2),")")," ")</f>
        <v>(49,0.47)</v>
      </c>
      <c r="T8416">
        <f>R8416-L8416</f>
        <v>8</v>
      </c>
      <c r="U8416" s="7" t="str">
        <f>IF((AND(T8416=0,H8416&gt;=L8416)),"Don’t change bids","OK")</f>
        <v>OK</v>
      </c>
      <c r="V8416" t="e">
        <f>IF((MATCH(F8416,W8416,0)),"Same","Diff")</f>
        <v>#N/A</v>
      </c>
      <c r="W8416" s="5">
        <f>ROUND(M8416,2)</f>
        <v>0.39</v>
      </c>
      <c r="X8416" s="5">
        <v>0.39</v>
      </c>
    </row>
    <row r="8417" spans="1:24" x14ac:dyDescent="0.25">
      <c r="A8417" t="s">
        <v>24</v>
      </c>
      <c r="B8417" t="s">
        <v>8697</v>
      </c>
      <c r="C8417" t="s">
        <v>4401</v>
      </c>
      <c r="D8417" t="s">
        <v>8680</v>
      </c>
      <c r="E8417" t="s">
        <v>569</v>
      </c>
      <c r="F8417" s="5">
        <v>0.37</v>
      </c>
      <c r="G8417" s="9">
        <v>0.1</v>
      </c>
      <c r="H8417" s="6">
        <f>G8417*100</f>
        <v>10</v>
      </c>
      <c r="I8417" t="s">
        <v>9716</v>
      </c>
      <c r="J8417" t="s">
        <v>10765</v>
      </c>
      <c r="K8417">
        <v>41</v>
      </c>
      <c r="L8417">
        <v>41</v>
      </c>
      <c r="M8417">
        <f>(F8417*(1+0.05))</f>
        <v>0.38850000000000001</v>
      </c>
      <c r="N8417">
        <f>IFERROR(ROUND(( (-1.208*LN(L8417) + 7.5474 + 4.6991*(2.71828^(-0.009*L8417)) + 0.0001*L8417*L8417 - 0.0432*L8417 + 4.7166)/3),2), " ")</f>
        <v>3.14</v>
      </c>
      <c r="O8417">
        <f>IFERROR(MAX(MIN(ROUND(N8417*(Q8417/P8417),2),4.5),1.9)," ")</f>
        <v>2.96</v>
      </c>
      <c r="P8417">
        <f>13.098*F8417^-1.237</f>
        <v>44.806338281983834</v>
      </c>
      <c r="Q8417">
        <f>13.098*M8417^-1.237</f>
        <v>42.182109086218873</v>
      </c>
      <c r="R8417" s="5">
        <f>IFERROR(ROUND(MAX(MIN((-105.4*LN(O8417) + 163.83),95),10),0)," ")</f>
        <v>49</v>
      </c>
      <c r="S8417" s="5" t="str">
        <f>IFERROR(CONCATENATE("(",R8417,",",ROUND((1.2*W8417),2),")")," ")</f>
        <v>(49,0.47)</v>
      </c>
      <c r="T8417">
        <f>R8417-L8417</f>
        <v>8</v>
      </c>
      <c r="U8417" s="7" t="str">
        <f>IF((AND(T8417=0,H8417&gt;=L8417)),"Don’t change bids","OK")</f>
        <v>OK</v>
      </c>
      <c r="V8417" t="e">
        <f>IF((MATCH(F8417,W8417,0)),"Same","Diff")</f>
        <v>#N/A</v>
      </c>
      <c r="W8417" s="5">
        <f>ROUND(M8417,2)</f>
        <v>0.39</v>
      </c>
      <c r="X8417" s="5">
        <v>0.39</v>
      </c>
    </row>
    <row r="8418" spans="1:24" x14ac:dyDescent="0.25">
      <c r="A8418" t="s">
        <v>24</v>
      </c>
      <c r="B8418" t="s">
        <v>8698</v>
      </c>
      <c r="C8418" t="s">
        <v>4401</v>
      </c>
      <c r="D8418" t="s">
        <v>8682</v>
      </c>
      <c r="E8418" t="s">
        <v>569</v>
      </c>
      <c r="F8418" s="5">
        <v>0.37</v>
      </c>
      <c r="G8418" s="9">
        <v>0.1</v>
      </c>
      <c r="H8418" s="6">
        <f>G8418*100</f>
        <v>10</v>
      </c>
      <c r="I8418" t="s">
        <v>9716</v>
      </c>
      <c r="J8418" t="s">
        <v>10765</v>
      </c>
      <c r="K8418">
        <v>41</v>
      </c>
      <c r="L8418">
        <v>41</v>
      </c>
      <c r="M8418">
        <f>(F8418*(1+0.05))</f>
        <v>0.38850000000000001</v>
      </c>
      <c r="N8418">
        <f>IFERROR(ROUND(( (-1.208*LN(L8418) + 7.5474 + 4.6991*(2.71828^(-0.009*L8418)) + 0.0001*L8418*L8418 - 0.0432*L8418 + 4.7166)/3),2), " ")</f>
        <v>3.14</v>
      </c>
      <c r="O8418">
        <f>IFERROR(MAX(MIN(ROUND(N8418*(Q8418/P8418),2),4.5),1.9)," ")</f>
        <v>2.96</v>
      </c>
      <c r="P8418">
        <f>13.098*F8418^-1.237</f>
        <v>44.806338281983834</v>
      </c>
      <c r="Q8418">
        <f>13.098*M8418^-1.237</f>
        <v>42.182109086218873</v>
      </c>
      <c r="R8418" s="5">
        <f>IFERROR(ROUND(MAX(MIN((-105.4*LN(O8418) + 163.83),95),10),0)," ")</f>
        <v>49</v>
      </c>
      <c r="S8418" s="5" t="str">
        <f>IFERROR(CONCATENATE("(",R8418,",",ROUND((1.2*W8418),2),")")," ")</f>
        <v>(49,0.47)</v>
      </c>
      <c r="T8418">
        <f>R8418-L8418</f>
        <v>8</v>
      </c>
      <c r="U8418" s="7" t="str">
        <f>IF((AND(T8418=0,H8418&gt;=L8418)),"Don’t change bids","OK")</f>
        <v>OK</v>
      </c>
      <c r="V8418" t="e">
        <f>IF((MATCH(F8418,W8418,0)),"Same","Diff")</f>
        <v>#N/A</v>
      </c>
      <c r="W8418" s="5">
        <f>ROUND(M8418,2)</f>
        <v>0.39</v>
      </c>
      <c r="X8418" s="5">
        <v>0.39</v>
      </c>
    </row>
    <row r="8419" spans="1:24" x14ac:dyDescent="0.25">
      <c r="A8419" t="s">
        <v>24</v>
      </c>
      <c r="B8419" t="s">
        <v>8699</v>
      </c>
      <c r="C8419" t="s">
        <v>4401</v>
      </c>
      <c r="D8419" t="s">
        <v>8674</v>
      </c>
      <c r="E8419" t="s">
        <v>569</v>
      </c>
      <c r="F8419" s="5">
        <v>0.37</v>
      </c>
      <c r="G8419" s="9">
        <v>0.1</v>
      </c>
      <c r="H8419" s="6">
        <f>G8419*100</f>
        <v>10</v>
      </c>
      <c r="I8419" t="s">
        <v>9716</v>
      </c>
      <c r="J8419" t="s">
        <v>10765</v>
      </c>
      <c r="K8419">
        <v>41</v>
      </c>
      <c r="L8419">
        <v>41</v>
      </c>
      <c r="M8419">
        <f>(F8419*(1+0.05))</f>
        <v>0.38850000000000001</v>
      </c>
      <c r="N8419">
        <f>IFERROR(ROUND(( (-1.208*LN(L8419) + 7.5474 + 4.6991*(2.71828^(-0.009*L8419)) + 0.0001*L8419*L8419 - 0.0432*L8419 + 4.7166)/3),2), " ")</f>
        <v>3.14</v>
      </c>
      <c r="O8419">
        <f>IFERROR(MAX(MIN(ROUND(N8419*(Q8419/P8419),2),4.5),1.9)," ")</f>
        <v>2.96</v>
      </c>
      <c r="P8419">
        <f>13.098*F8419^-1.237</f>
        <v>44.806338281983834</v>
      </c>
      <c r="Q8419">
        <f>13.098*M8419^-1.237</f>
        <v>42.182109086218873</v>
      </c>
      <c r="R8419" s="5">
        <f>IFERROR(ROUND(MAX(MIN((-105.4*LN(O8419) + 163.83),95),10),0)," ")</f>
        <v>49</v>
      </c>
      <c r="S8419" s="5" t="str">
        <f>IFERROR(CONCATENATE("(",R8419,",",ROUND((1.2*W8419),2),")")," ")</f>
        <v>(49,0.47)</v>
      </c>
      <c r="T8419">
        <f>R8419-L8419</f>
        <v>8</v>
      </c>
      <c r="U8419" s="7" t="str">
        <f>IF((AND(T8419=0,H8419&gt;=L8419)),"Don’t change bids","OK")</f>
        <v>OK</v>
      </c>
      <c r="V8419" t="e">
        <f>IF((MATCH(F8419,W8419,0)),"Same","Diff")</f>
        <v>#N/A</v>
      </c>
      <c r="W8419" s="5">
        <f>ROUND(M8419,2)</f>
        <v>0.39</v>
      </c>
      <c r="X8419" s="5">
        <v>0.39</v>
      </c>
    </row>
    <row r="8420" spans="1:24" x14ac:dyDescent="0.25">
      <c r="A8420" t="s">
        <v>24</v>
      </c>
      <c r="B8420" t="s">
        <v>8700</v>
      </c>
      <c r="C8420" t="s">
        <v>4401</v>
      </c>
      <c r="D8420" t="s">
        <v>8701</v>
      </c>
      <c r="E8420" t="s">
        <v>569</v>
      </c>
      <c r="F8420" s="5">
        <v>0.37</v>
      </c>
      <c r="G8420" s="9">
        <v>0.1</v>
      </c>
      <c r="H8420" s="6">
        <f>G8420*100</f>
        <v>10</v>
      </c>
      <c r="I8420" t="s">
        <v>9716</v>
      </c>
      <c r="J8420" t="s">
        <v>10765</v>
      </c>
      <c r="K8420">
        <v>41</v>
      </c>
      <c r="L8420">
        <v>41</v>
      </c>
      <c r="M8420">
        <f>(F8420*(1+0.05))</f>
        <v>0.38850000000000001</v>
      </c>
      <c r="N8420">
        <f>IFERROR(ROUND(( (-1.208*LN(L8420) + 7.5474 + 4.6991*(2.71828^(-0.009*L8420)) + 0.0001*L8420*L8420 - 0.0432*L8420 + 4.7166)/3),2), " ")</f>
        <v>3.14</v>
      </c>
      <c r="O8420">
        <f>IFERROR(MAX(MIN(ROUND(N8420*(Q8420/P8420),2),4.5),1.9)," ")</f>
        <v>2.96</v>
      </c>
      <c r="P8420">
        <f>13.098*F8420^-1.237</f>
        <v>44.806338281983834</v>
      </c>
      <c r="Q8420">
        <f>13.098*M8420^-1.237</f>
        <v>42.182109086218873</v>
      </c>
      <c r="R8420" s="5">
        <f>IFERROR(ROUND(MAX(MIN((-105.4*LN(O8420) + 163.83),95),10),0)," ")</f>
        <v>49</v>
      </c>
      <c r="S8420" s="5" t="str">
        <f>IFERROR(CONCATENATE("(",R8420,",",ROUND((1.2*W8420),2),")")," ")</f>
        <v>(49,0.47)</v>
      </c>
      <c r="T8420">
        <f>R8420-L8420</f>
        <v>8</v>
      </c>
      <c r="U8420" s="7" t="str">
        <f>IF((AND(T8420=0,H8420&gt;=L8420)),"Don’t change bids","OK")</f>
        <v>OK</v>
      </c>
      <c r="V8420" t="e">
        <f>IF((MATCH(F8420,W8420,0)),"Same","Diff")</f>
        <v>#N/A</v>
      </c>
      <c r="W8420" s="5">
        <f>ROUND(M8420,2)</f>
        <v>0.39</v>
      </c>
      <c r="X8420" s="5">
        <v>0.39</v>
      </c>
    </row>
    <row r="8421" spans="1:24" x14ac:dyDescent="0.25">
      <c r="A8421" t="s">
        <v>24</v>
      </c>
      <c r="B8421" t="s">
        <v>8702</v>
      </c>
      <c r="C8421" t="s">
        <v>4401</v>
      </c>
      <c r="D8421" t="s">
        <v>8674</v>
      </c>
      <c r="E8421" t="s">
        <v>569</v>
      </c>
      <c r="F8421" s="5">
        <v>0.37</v>
      </c>
      <c r="G8421" s="9">
        <v>0.1</v>
      </c>
      <c r="H8421" s="6">
        <f>G8421*100</f>
        <v>10</v>
      </c>
      <c r="I8421" t="s">
        <v>9716</v>
      </c>
      <c r="J8421" t="s">
        <v>10765</v>
      </c>
      <c r="K8421">
        <v>41</v>
      </c>
      <c r="L8421">
        <v>41</v>
      </c>
      <c r="M8421">
        <f>(F8421*(1+0.05))</f>
        <v>0.38850000000000001</v>
      </c>
      <c r="N8421">
        <f>IFERROR(ROUND(( (-1.208*LN(L8421) + 7.5474 + 4.6991*(2.71828^(-0.009*L8421)) + 0.0001*L8421*L8421 - 0.0432*L8421 + 4.7166)/3),2), " ")</f>
        <v>3.14</v>
      </c>
      <c r="O8421">
        <f>IFERROR(MAX(MIN(ROUND(N8421*(Q8421/P8421),2),4.5),1.9)," ")</f>
        <v>2.96</v>
      </c>
      <c r="P8421">
        <f>13.098*F8421^-1.237</f>
        <v>44.806338281983834</v>
      </c>
      <c r="Q8421">
        <f>13.098*M8421^-1.237</f>
        <v>42.182109086218873</v>
      </c>
      <c r="R8421" s="5">
        <f>IFERROR(ROUND(MAX(MIN((-105.4*LN(O8421) + 163.83),95),10),0)," ")</f>
        <v>49</v>
      </c>
      <c r="S8421" s="5" t="str">
        <f>IFERROR(CONCATENATE("(",R8421,",",ROUND((1.2*W8421),2),")")," ")</f>
        <v>(49,0.47)</v>
      </c>
      <c r="T8421">
        <f>R8421-L8421</f>
        <v>8</v>
      </c>
      <c r="U8421" s="7" t="str">
        <f>IF((AND(T8421=0,H8421&gt;=L8421)),"Don’t change bids","OK")</f>
        <v>OK</v>
      </c>
      <c r="V8421" t="e">
        <f>IF((MATCH(F8421,W8421,0)),"Same","Diff")</f>
        <v>#N/A</v>
      </c>
      <c r="W8421" s="5">
        <f>ROUND(M8421,2)</f>
        <v>0.39</v>
      </c>
      <c r="X8421" s="5">
        <v>0.39</v>
      </c>
    </row>
    <row r="8422" spans="1:24" x14ac:dyDescent="0.25">
      <c r="A8422" t="s">
        <v>24</v>
      </c>
      <c r="B8422" t="s">
        <v>8703</v>
      </c>
      <c r="C8422" t="s">
        <v>4401</v>
      </c>
      <c r="D8422" t="s">
        <v>8674</v>
      </c>
      <c r="E8422" t="s">
        <v>569</v>
      </c>
      <c r="F8422" s="5">
        <v>0.37</v>
      </c>
      <c r="G8422" s="9">
        <v>0.1</v>
      </c>
      <c r="H8422" s="6">
        <f>G8422*100</f>
        <v>10</v>
      </c>
      <c r="I8422" t="s">
        <v>9716</v>
      </c>
      <c r="J8422" t="s">
        <v>10765</v>
      </c>
      <c r="K8422">
        <v>41</v>
      </c>
      <c r="L8422">
        <v>41</v>
      </c>
      <c r="M8422">
        <f>(F8422*(1+0.05))</f>
        <v>0.38850000000000001</v>
      </c>
      <c r="N8422">
        <f>IFERROR(ROUND(( (-1.208*LN(L8422) + 7.5474 + 4.6991*(2.71828^(-0.009*L8422)) + 0.0001*L8422*L8422 - 0.0432*L8422 + 4.7166)/3),2), " ")</f>
        <v>3.14</v>
      </c>
      <c r="O8422">
        <f>IFERROR(MAX(MIN(ROUND(N8422*(Q8422/P8422),2),4.5),1.9)," ")</f>
        <v>2.96</v>
      </c>
      <c r="P8422">
        <f>13.098*F8422^-1.237</f>
        <v>44.806338281983834</v>
      </c>
      <c r="Q8422">
        <f>13.098*M8422^-1.237</f>
        <v>42.182109086218873</v>
      </c>
      <c r="R8422" s="5">
        <f>IFERROR(ROUND(MAX(MIN((-105.4*LN(O8422) + 163.83),95),10),0)," ")</f>
        <v>49</v>
      </c>
      <c r="S8422" s="5" t="str">
        <f>IFERROR(CONCATENATE("(",R8422,",",ROUND((1.2*W8422),2),")")," ")</f>
        <v>(49,0.47)</v>
      </c>
      <c r="T8422">
        <f>R8422-L8422</f>
        <v>8</v>
      </c>
      <c r="U8422" s="7" t="str">
        <f>IF((AND(T8422=0,H8422&gt;=L8422)),"Don’t change bids","OK")</f>
        <v>OK</v>
      </c>
      <c r="V8422" t="e">
        <f>IF((MATCH(F8422,W8422,0)),"Same","Diff")</f>
        <v>#N/A</v>
      </c>
      <c r="W8422" s="5">
        <f>ROUND(M8422,2)</f>
        <v>0.39</v>
      </c>
      <c r="X8422" s="5">
        <v>0.39</v>
      </c>
    </row>
    <row r="8423" spans="1:24" x14ac:dyDescent="0.25">
      <c r="A8423" t="s">
        <v>24</v>
      </c>
      <c r="B8423" t="s">
        <v>8704</v>
      </c>
      <c r="C8423" t="s">
        <v>4401</v>
      </c>
      <c r="D8423" t="s">
        <v>8705</v>
      </c>
      <c r="E8423" t="s">
        <v>569</v>
      </c>
      <c r="F8423" s="5">
        <v>0.37</v>
      </c>
      <c r="G8423" s="9">
        <v>0.1</v>
      </c>
      <c r="H8423" s="6">
        <f>G8423*100</f>
        <v>10</v>
      </c>
      <c r="I8423" t="s">
        <v>9716</v>
      </c>
      <c r="J8423" t="s">
        <v>10765</v>
      </c>
      <c r="K8423">
        <v>41</v>
      </c>
      <c r="L8423">
        <v>41</v>
      </c>
      <c r="M8423">
        <f>(F8423*(1+0.05))</f>
        <v>0.38850000000000001</v>
      </c>
      <c r="N8423">
        <f>IFERROR(ROUND(( (-1.208*LN(L8423) + 7.5474 + 4.6991*(2.71828^(-0.009*L8423)) + 0.0001*L8423*L8423 - 0.0432*L8423 + 4.7166)/3),2), " ")</f>
        <v>3.14</v>
      </c>
      <c r="O8423">
        <f>IFERROR(MAX(MIN(ROUND(N8423*(Q8423/P8423),2),4.5),1.9)," ")</f>
        <v>2.96</v>
      </c>
      <c r="P8423">
        <f>13.098*F8423^-1.237</f>
        <v>44.806338281983834</v>
      </c>
      <c r="Q8423">
        <f>13.098*M8423^-1.237</f>
        <v>42.182109086218873</v>
      </c>
      <c r="R8423" s="5">
        <f>IFERROR(ROUND(MAX(MIN((-105.4*LN(O8423) + 163.83),95),10),0)," ")</f>
        <v>49</v>
      </c>
      <c r="S8423" s="5" t="str">
        <f>IFERROR(CONCATENATE("(",R8423,",",ROUND((1.2*W8423),2),")")," ")</f>
        <v>(49,0.47)</v>
      </c>
      <c r="T8423">
        <f>R8423-L8423</f>
        <v>8</v>
      </c>
      <c r="U8423" s="7" t="str">
        <f>IF((AND(T8423=0,H8423&gt;=L8423)),"Don’t change bids","OK")</f>
        <v>OK</v>
      </c>
      <c r="V8423" t="e">
        <f>IF((MATCH(F8423,W8423,0)),"Same","Diff")</f>
        <v>#N/A</v>
      </c>
      <c r="W8423" s="5">
        <f>ROUND(M8423,2)</f>
        <v>0.39</v>
      </c>
      <c r="X8423" s="5">
        <v>0.39</v>
      </c>
    </row>
    <row r="8424" spans="1:24" x14ac:dyDescent="0.25">
      <c r="A8424" t="s">
        <v>24</v>
      </c>
      <c r="B8424" t="s">
        <v>8706</v>
      </c>
      <c r="C8424" t="s">
        <v>4401</v>
      </c>
      <c r="D8424" t="s">
        <v>8707</v>
      </c>
      <c r="E8424" t="s">
        <v>569</v>
      </c>
      <c r="F8424" s="5">
        <v>0.37</v>
      </c>
      <c r="G8424" s="9">
        <v>0.1</v>
      </c>
      <c r="H8424" s="6">
        <f>G8424*100</f>
        <v>10</v>
      </c>
      <c r="I8424" t="s">
        <v>9716</v>
      </c>
      <c r="J8424" t="s">
        <v>10765</v>
      </c>
      <c r="K8424">
        <v>41</v>
      </c>
      <c r="L8424">
        <v>41</v>
      </c>
      <c r="M8424">
        <f>(F8424*(1+0.05))</f>
        <v>0.38850000000000001</v>
      </c>
      <c r="N8424">
        <f>IFERROR(ROUND(( (-1.208*LN(L8424) + 7.5474 + 4.6991*(2.71828^(-0.009*L8424)) + 0.0001*L8424*L8424 - 0.0432*L8424 + 4.7166)/3),2), " ")</f>
        <v>3.14</v>
      </c>
      <c r="O8424">
        <f>IFERROR(MAX(MIN(ROUND(N8424*(Q8424/P8424),2),4.5),1.9)," ")</f>
        <v>2.96</v>
      </c>
      <c r="P8424">
        <f>13.098*F8424^-1.237</f>
        <v>44.806338281983834</v>
      </c>
      <c r="Q8424">
        <f>13.098*M8424^-1.237</f>
        <v>42.182109086218873</v>
      </c>
      <c r="R8424" s="5">
        <f>IFERROR(ROUND(MAX(MIN((-105.4*LN(O8424) + 163.83),95),10),0)," ")</f>
        <v>49</v>
      </c>
      <c r="S8424" s="5" t="str">
        <f>IFERROR(CONCATENATE("(",R8424,",",ROUND((1.2*W8424),2),")")," ")</f>
        <v>(49,0.47)</v>
      </c>
      <c r="T8424">
        <f>R8424-L8424</f>
        <v>8</v>
      </c>
      <c r="U8424" s="7" t="str">
        <f>IF((AND(T8424=0,H8424&gt;=L8424)),"Don’t change bids","OK")</f>
        <v>OK</v>
      </c>
      <c r="V8424" t="e">
        <f>IF((MATCH(F8424,W8424,0)),"Same","Diff")</f>
        <v>#N/A</v>
      </c>
      <c r="W8424" s="5">
        <f>ROUND(M8424,2)</f>
        <v>0.39</v>
      </c>
      <c r="X8424" s="5">
        <v>0.39</v>
      </c>
    </row>
    <row r="8425" spans="1:24" x14ac:dyDescent="0.25">
      <c r="A8425" t="s">
        <v>24</v>
      </c>
      <c r="B8425" t="s">
        <v>8708</v>
      </c>
      <c r="C8425" t="s">
        <v>4401</v>
      </c>
      <c r="D8425" t="s">
        <v>8676</v>
      </c>
      <c r="E8425" t="s">
        <v>4935</v>
      </c>
      <c r="F8425" s="5">
        <v>0.18</v>
      </c>
      <c r="G8425" s="9">
        <v>0.1</v>
      </c>
      <c r="H8425" s="6">
        <f>G8425*100</f>
        <v>10</v>
      </c>
      <c r="I8425" t="s">
        <v>10715</v>
      </c>
      <c r="J8425" t="s">
        <v>10765</v>
      </c>
      <c r="K8425">
        <v>41</v>
      </c>
      <c r="L8425">
        <v>41</v>
      </c>
      <c r="M8425">
        <f>(F8425*(1+0.05))</f>
        <v>0.189</v>
      </c>
      <c r="N8425">
        <f>IFERROR(ROUND(( (-1.208*LN(L8425) + 7.5474 + 4.6991*(2.71828^(-0.009*L8425)) + 0.0001*L8425*L8425 - 0.0432*L8425 + 4.7166)/3),2), " ")</f>
        <v>3.14</v>
      </c>
      <c r="O8425">
        <f>IFERROR(MAX(MIN(ROUND(N8425*(Q8425/P8425),2),4.5),1.9)," ")</f>
        <v>2.96</v>
      </c>
      <c r="P8425">
        <f>13.098*F8425^-1.237</f>
        <v>109.25288078238952</v>
      </c>
      <c r="Q8425">
        <f>13.098*M8425^-1.237</f>
        <v>102.85412983634636</v>
      </c>
      <c r="R8425" s="5">
        <f>IFERROR(ROUND(MAX(MIN((-105.4*LN(O8425) + 163.83),95),10),0)," ")</f>
        <v>49</v>
      </c>
      <c r="S8425" s="5" t="str">
        <f>IFERROR(CONCATENATE("(",R8425,",",ROUND((1.2*W8425),2),")")," ")</f>
        <v>(49,0.23)</v>
      </c>
      <c r="T8425">
        <f>R8425-L8425</f>
        <v>8</v>
      </c>
      <c r="U8425" s="7" t="str">
        <f>IF((AND(T8425=0,H8425&gt;=L8425)),"Don’t change bids","OK")</f>
        <v>OK</v>
      </c>
      <c r="V8425" t="e">
        <f>IF((MATCH(F8425,W8425,0)),"Same","Diff")</f>
        <v>#N/A</v>
      </c>
      <c r="W8425" s="5">
        <f>ROUND(M8425,2)</f>
        <v>0.19</v>
      </c>
      <c r="X8425" s="5">
        <v>0.19</v>
      </c>
    </row>
    <row r="8426" spans="1:24" x14ac:dyDescent="0.25">
      <c r="A8426" t="s">
        <v>24</v>
      </c>
      <c r="B8426" t="s">
        <v>8709</v>
      </c>
      <c r="C8426" t="s">
        <v>4401</v>
      </c>
      <c r="D8426" t="s">
        <v>8688</v>
      </c>
      <c r="E8426" t="s">
        <v>569</v>
      </c>
      <c r="F8426" s="5">
        <v>0.37</v>
      </c>
      <c r="G8426" s="9">
        <v>0.1</v>
      </c>
      <c r="H8426" s="6">
        <f>G8426*100</f>
        <v>10</v>
      </c>
      <c r="I8426" t="s">
        <v>9716</v>
      </c>
      <c r="J8426" t="s">
        <v>10765</v>
      </c>
      <c r="K8426">
        <v>41</v>
      </c>
      <c r="L8426">
        <v>41</v>
      </c>
      <c r="M8426">
        <f>(F8426*(1+0.05))</f>
        <v>0.38850000000000001</v>
      </c>
      <c r="N8426">
        <f>IFERROR(ROUND(( (-1.208*LN(L8426) + 7.5474 + 4.6991*(2.71828^(-0.009*L8426)) + 0.0001*L8426*L8426 - 0.0432*L8426 + 4.7166)/3),2), " ")</f>
        <v>3.14</v>
      </c>
      <c r="O8426">
        <f>IFERROR(MAX(MIN(ROUND(N8426*(Q8426/P8426),2),4.5),1.9)," ")</f>
        <v>2.96</v>
      </c>
      <c r="P8426">
        <f>13.098*F8426^-1.237</f>
        <v>44.806338281983834</v>
      </c>
      <c r="Q8426">
        <f>13.098*M8426^-1.237</f>
        <v>42.182109086218873</v>
      </c>
      <c r="R8426" s="5">
        <f>IFERROR(ROUND(MAX(MIN((-105.4*LN(O8426) + 163.83),95),10),0)," ")</f>
        <v>49</v>
      </c>
      <c r="S8426" s="5" t="str">
        <f>IFERROR(CONCATENATE("(",R8426,",",ROUND((1.2*W8426),2),")")," ")</f>
        <v>(49,0.47)</v>
      </c>
      <c r="T8426">
        <f>R8426-L8426</f>
        <v>8</v>
      </c>
      <c r="U8426" s="7" t="str">
        <f>IF((AND(T8426=0,H8426&gt;=L8426)),"Don’t change bids","OK")</f>
        <v>OK</v>
      </c>
      <c r="V8426" t="e">
        <f>IF((MATCH(F8426,W8426,0)),"Same","Diff")</f>
        <v>#N/A</v>
      </c>
      <c r="W8426" s="5">
        <f>ROUND(M8426,2)</f>
        <v>0.39</v>
      </c>
      <c r="X8426" s="5">
        <v>0.39</v>
      </c>
    </row>
    <row r="8427" spans="1:24" x14ac:dyDescent="0.25">
      <c r="A8427" t="s">
        <v>24</v>
      </c>
      <c r="B8427" t="s">
        <v>8710</v>
      </c>
      <c r="C8427" t="s">
        <v>4401</v>
      </c>
      <c r="D8427" t="s">
        <v>8705</v>
      </c>
      <c r="E8427" t="s">
        <v>569</v>
      </c>
      <c r="F8427" s="5">
        <v>0.37</v>
      </c>
      <c r="G8427" s="9">
        <v>0.1</v>
      </c>
      <c r="H8427" s="6">
        <f>G8427*100</f>
        <v>10</v>
      </c>
      <c r="I8427" t="s">
        <v>9716</v>
      </c>
      <c r="J8427" t="s">
        <v>10765</v>
      </c>
      <c r="K8427">
        <v>41</v>
      </c>
      <c r="L8427">
        <v>41</v>
      </c>
      <c r="M8427">
        <f>(F8427*(1+0.05))</f>
        <v>0.38850000000000001</v>
      </c>
      <c r="N8427">
        <f>IFERROR(ROUND(( (-1.208*LN(L8427) + 7.5474 + 4.6991*(2.71828^(-0.009*L8427)) + 0.0001*L8427*L8427 - 0.0432*L8427 + 4.7166)/3),2), " ")</f>
        <v>3.14</v>
      </c>
      <c r="O8427">
        <f>IFERROR(MAX(MIN(ROUND(N8427*(Q8427/P8427),2),4.5),1.9)," ")</f>
        <v>2.96</v>
      </c>
      <c r="P8427">
        <f>13.098*F8427^-1.237</f>
        <v>44.806338281983834</v>
      </c>
      <c r="Q8427">
        <f>13.098*M8427^-1.237</f>
        <v>42.182109086218873</v>
      </c>
      <c r="R8427" s="5">
        <f>IFERROR(ROUND(MAX(MIN((-105.4*LN(O8427) + 163.83),95),10),0)," ")</f>
        <v>49</v>
      </c>
      <c r="S8427" s="5" t="str">
        <f>IFERROR(CONCATENATE("(",R8427,",",ROUND((1.2*W8427),2),")")," ")</f>
        <v>(49,0.47)</v>
      </c>
      <c r="T8427">
        <f>R8427-L8427</f>
        <v>8</v>
      </c>
      <c r="U8427" s="7" t="str">
        <f>IF((AND(T8427=0,H8427&gt;=L8427)),"Don’t change bids","OK")</f>
        <v>OK</v>
      </c>
      <c r="V8427" t="e">
        <f>IF((MATCH(F8427,W8427,0)),"Same","Diff")</f>
        <v>#N/A</v>
      </c>
      <c r="W8427" s="5">
        <f>ROUND(M8427,2)</f>
        <v>0.39</v>
      </c>
      <c r="X8427" s="5">
        <v>0.39</v>
      </c>
    </row>
    <row r="8428" spans="1:24" x14ac:dyDescent="0.25">
      <c r="A8428" t="s">
        <v>24</v>
      </c>
      <c r="B8428" t="s">
        <v>8711</v>
      </c>
      <c r="C8428" t="s">
        <v>4401</v>
      </c>
      <c r="D8428" t="s">
        <v>8688</v>
      </c>
      <c r="E8428" t="s">
        <v>569</v>
      </c>
      <c r="F8428" s="5">
        <v>0.37</v>
      </c>
      <c r="G8428" s="9">
        <v>0.1</v>
      </c>
      <c r="H8428" s="6">
        <f>G8428*100</f>
        <v>10</v>
      </c>
      <c r="I8428" t="s">
        <v>9716</v>
      </c>
      <c r="J8428" t="s">
        <v>10765</v>
      </c>
      <c r="K8428">
        <v>41</v>
      </c>
      <c r="L8428">
        <v>41</v>
      </c>
      <c r="M8428">
        <f>(F8428*(1+0.05))</f>
        <v>0.38850000000000001</v>
      </c>
      <c r="N8428">
        <f>IFERROR(ROUND(( (-1.208*LN(L8428) + 7.5474 + 4.6991*(2.71828^(-0.009*L8428)) + 0.0001*L8428*L8428 - 0.0432*L8428 + 4.7166)/3),2), " ")</f>
        <v>3.14</v>
      </c>
      <c r="O8428">
        <f>IFERROR(MAX(MIN(ROUND(N8428*(Q8428/P8428),2),4.5),1.9)," ")</f>
        <v>2.96</v>
      </c>
      <c r="P8428">
        <f>13.098*F8428^-1.237</f>
        <v>44.806338281983834</v>
      </c>
      <c r="Q8428">
        <f>13.098*M8428^-1.237</f>
        <v>42.182109086218873</v>
      </c>
      <c r="R8428" s="5">
        <f>IFERROR(ROUND(MAX(MIN((-105.4*LN(O8428) + 163.83),95),10),0)," ")</f>
        <v>49</v>
      </c>
      <c r="S8428" s="5" t="str">
        <f>IFERROR(CONCATENATE("(",R8428,",",ROUND((1.2*W8428),2),")")," ")</f>
        <v>(49,0.47)</v>
      </c>
      <c r="T8428">
        <f>R8428-L8428</f>
        <v>8</v>
      </c>
      <c r="U8428" s="7" t="str">
        <f>IF((AND(T8428=0,H8428&gt;=L8428)),"Don’t change bids","OK")</f>
        <v>OK</v>
      </c>
      <c r="V8428" t="e">
        <f>IF((MATCH(F8428,W8428,0)),"Same","Diff")</f>
        <v>#N/A</v>
      </c>
      <c r="W8428" s="5">
        <f>ROUND(M8428,2)</f>
        <v>0.39</v>
      </c>
      <c r="X8428" s="5">
        <v>0.39</v>
      </c>
    </row>
    <row r="8429" spans="1:24" x14ac:dyDescent="0.25">
      <c r="A8429" t="s">
        <v>24</v>
      </c>
      <c r="B8429" t="s">
        <v>8712</v>
      </c>
      <c r="C8429" t="s">
        <v>4401</v>
      </c>
      <c r="D8429" t="s">
        <v>8680</v>
      </c>
      <c r="E8429" t="s">
        <v>569</v>
      </c>
      <c r="F8429" s="5">
        <v>0.37</v>
      </c>
      <c r="G8429" s="9">
        <v>0.1</v>
      </c>
      <c r="H8429" s="6">
        <f>G8429*100</f>
        <v>10</v>
      </c>
      <c r="I8429" t="s">
        <v>9716</v>
      </c>
      <c r="J8429" t="s">
        <v>10765</v>
      </c>
      <c r="K8429">
        <v>41</v>
      </c>
      <c r="L8429">
        <v>41</v>
      </c>
      <c r="M8429">
        <f>(F8429*(1+0.05))</f>
        <v>0.38850000000000001</v>
      </c>
      <c r="N8429">
        <f>IFERROR(ROUND(( (-1.208*LN(L8429) + 7.5474 + 4.6991*(2.71828^(-0.009*L8429)) + 0.0001*L8429*L8429 - 0.0432*L8429 + 4.7166)/3),2), " ")</f>
        <v>3.14</v>
      </c>
      <c r="O8429">
        <f>IFERROR(MAX(MIN(ROUND(N8429*(Q8429/P8429),2),4.5),1.9)," ")</f>
        <v>2.96</v>
      </c>
      <c r="P8429">
        <f>13.098*F8429^-1.237</f>
        <v>44.806338281983834</v>
      </c>
      <c r="Q8429">
        <f>13.098*M8429^-1.237</f>
        <v>42.182109086218873</v>
      </c>
      <c r="R8429" s="5">
        <f>IFERROR(ROUND(MAX(MIN((-105.4*LN(O8429) + 163.83),95),10),0)," ")</f>
        <v>49</v>
      </c>
      <c r="S8429" s="5" t="str">
        <f>IFERROR(CONCATENATE("(",R8429,",",ROUND((1.2*W8429),2),")")," ")</f>
        <v>(49,0.47)</v>
      </c>
      <c r="T8429">
        <f>R8429-L8429</f>
        <v>8</v>
      </c>
      <c r="U8429" s="7" t="str">
        <f>IF((AND(T8429=0,H8429&gt;=L8429)),"Don’t change bids","OK")</f>
        <v>OK</v>
      </c>
      <c r="V8429" t="e">
        <f>IF((MATCH(F8429,W8429,0)),"Same","Diff")</f>
        <v>#N/A</v>
      </c>
      <c r="W8429" s="5">
        <f>ROUND(M8429,2)</f>
        <v>0.39</v>
      </c>
      <c r="X8429" s="5">
        <v>0.39</v>
      </c>
    </row>
    <row r="8430" spans="1:24" x14ac:dyDescent="0.25">
      <c r="A8430" t="s">
        <v>24</v>
      </c>
      <c r="B8430" t="s">
        <v>8713</v>
      </c>
      <c r="C8430" t="s">
        <v>4401</v>
      </c>
      <c r="D8430" t="s">
        <v>8682</v>
      </c>
      <c r="E8430" t="s">
        <v>569</v>
      </c>
      <c r="F8430" s="5">
        <v>0.37</v>
      </c>
      <c r="G8430" s="9">
        <v>0.1</v>
      </c>
      <c r="H8430" s="6">
        <f>G8430*100</f>
        <v>10</v>
      </c>
      <c r="I8430" t="s">
        <v>9716</v>
      </c>
      <c r="J8430" t="s">
        <v>10765</v>
      </c>
      <c r="K8430">
        <v>41</v>
      </c>
      <c r="L8430">
        <v>41</v>
      </c>
      <c r="M8430">
        <f>(F8430*(1+0.05))</f>
        <v>0.38850000000000001</v>
      </c>
      <c r="N8430">
        <f>IFERROR(ROUND(( (-1.208*LN(L8430) + 7.5474 + 4.6991*(2.71828^(-0.009*L8430)) + 0.0001*L8430*L8430 - 0.0432*L8430 + 4.7166)/3),2), " ")</f>
        <v>3.14</v>
      </c>
      <c r="O8430">
        <f>IFERROR(MAX(MIN(ROUND(N8430*(Q8430/P8430),2),4.5),1.9)," ")</f>
        <v>2.96</v>
      </c>
      <c r="P8430">
        <f>13.098*F8430^-1.237</f>
        <v>44.806338281983834</v>
      </c>
      <c r="Q8430">
        <f>13.098*M8430^-1.237</f>
        <v>42.182109086218873</v>
      </c>
      <c r="R8430" s="5">
        <f>IFERROR(ROUND(MAX(MIN((-105.4*LN(O8430) + 163.83),95),10),0)," ")</f>
        <v>49</v>
      </c>
      <c r="S8430" s="5" t="str">
        <f>IFERROR(CONCATENATE("(",R8430,",",ROUND((1.2*W8430),2),")")," ")</f>
        <v>(49,0.47)</v>
      </c>
      <c r="T8430">
        <f>R8430-L8430</f>
        <v>8</v>
      </c>
      <c r="U8430" s="7" t="str">
        <f>IF((AND(T8430=0,H8430&gt;=L8430)),"Don’t change bids","OK")</f>
        <v>OK</v>
      </c>
      <c r="V8430" t="e">
        <f>IF((MATCH(F8430,W8430,0)),"Same","Diff")</f>
        <v>#N/A</v>
      </c>
      <c r="W8430" s="5">
        <f>ROUND(M8430,2)</f>
        <v>0.39</v>
      </c>
      <c r="X8430" s="5">
        <v>0.39</v>
      </c>
    </row>
    <row r="8431" spans="1:24" x14ac:dyDescent="0.25">
      <c r="A8431" t="s">
        <v>24</v>
      </c>
      <c r="B8431" t="s">
        <v>8714</v>
      </c>
      <c r="C8431" t="s">
        <v>4401</v>
      </c>
      <c r="D8431" t="s">
        <v>8707</v>
      </c>
      <c r="E8431" t="s">
        <v>569</v>
      </c>
      <c r="F8431" s="5">
        <v>0.37</v>
      </c>
      <c r="G8431" s="9">
        <v>0.1</v>
      </c>
      <c r="H8431" s="6">
        <f>G8431*100</f>
        <v>10</v>
      </c>
      <c r="I8431" t="s">
        <v>9716</v>
      </c>
      <c r="J8431" t="s">
        <v>10765</v>
      </c>
      <c r="K8431">
        <v>41</v>
      </c>
      <c r="L8431">
        <v>41</v>
      </c>
      <c r="M8431">
        <f>(F8431*(1+0.05))</f>
        <v>0.38850000000000001</v>
      </c>
      <c r="N8431">
        <f>IFERROR(ROUND(( (-1.208*LN(L8431) + 7.5474 + 4.6991*(2.71828^(-0.009*L8431)) + 0.0001*L8431*L8431 - 0.0432*L8431 + 4.7166)/3),2), " ")</f>
        <v>3.14</v>
      </c>
      <c r="O8431">
        <f>IFERROR(MAX(MIN(ROUND(N8431*(Q8431/P8431),2),4.5),1.9)," ")</f>
        <v>2.96</v>
      </c>
      <c r="P8431">
        <f>13.098*F8431^-1.237</f>
        <v>44.806338281983834</v>
      </c>
      <c r="Q8431">
        <f>13.098*M8431^-1.237</f>
        <v>42.182109086218873</v>
      </c>
      <c r="R8431" s="5">
        <f>IFERROR(ROUND(MAX(MIN((-105.4*LN(O8431) + 163.83),95),10),0)," ")</f>
        <v>49</v>
      </c>
      <c r="S8431" s="5" t="str">
        <f>IFERROR(CONCATENATE("(",R8431,",",ROUND((1.2*W8431),2),")")," ")</f>
        <v>(49,0.47)</v>
      </c>
      <c r="T8431">
        <f>R8431-L8431</f>
        <v>8</v>
      </c>
      <c r="U8431" s="7" t="str">
        <f>IF((AND(T8431=0,H8431&gt;=L8431)),"Don’t change bids","OK")</f>
        <v>OK</v>
      </c>
      <c r="V8431" t="e">
        <f>IF((MATCH(F8431,W8431,0)),"Same","Diff")</f>
        <v>#N/A</v>
      </c>
      <c r="W8431" s="5">
        <f>ROUND(M8431,2)</f>
        <v>0.39</v>
      </c>
      <c r="X8431" s="5">
        <v>0.39</v>
      </c>
    </row>
    <row r="8432" spans="1:24" x14ac:dyDescent="0.25">
      <c r="A8432" t="s">
        <v>24</v>
      </c>
      <c r="B8432" t="s">
        <v>8715</v>
      </c>
      <c r="C8432" t="s">
        <v>4401</v>
      </c>
      <c r="D8432" t="s">
        <v>8716</v>
      </c>
      <c r="E8432" t="s">
        <v>539</v>
      </c>
      <c r="F8432" s="5">
        <v>0.35</v>
      </c>
      <c r="G8432" s="8">
        <v>0.5</v>
      </c>
      <c r="H8432" s="6">
        <f>G8432*100</f>
        <v>50</v>
      </c>
      <c r="I8432" t="s">
        <v>10721</v>
      </c>
      <c r="J8432" t="s">
        <v>10765</v>
      </c>
      <c r="K8432">
        <v>43</v>
      </c>
      <c r="L8432">
        <v>43</v>
      </c>
      <c r="M8432">
        <f>(F8432*(1+0.05))</f>
        <v>0.36749999999999999</v>
      </c>
      <c r="N8432">
        <f>IFERROR(ROUND(( (-1.208*LN(L8432) + 7.5474 + 4.6991*(2.71828^(-0.009*L8432)) + 0.0001*L8432*L8432 - 0.0432*L8432 + 4.7166)/3),2), " ")</f>
        <v>3.08</v>
      </c>
      <c r="O8432">
        <f>IFERROR(MAX(MIN(ROUND(N8432*(Q8432/P8432),2),4.5),1.9)," ")</f>
        <v>2.9</v>
      </c>
      <c r="P8432">
        <f>13.098*F8432^-1.237</f>
        <v>47.994648485198184</v>
      </c>
      <c r="Q8432">
        <f>13.098*M8432^-1.237</f>
        <v>45.183685513783573</v>
      </c>
      <c r="R8432" s="5">
        <f>IFERROR(ROUND(MAX(MIN((-105.4*LN(O8432) + 163.83),95),10),0)," ")</f>
        <v>52</v>
      </c>
      <c r="S8432" s="5" t="str">
        <f>IFERROR(CONCATENATE("(",R8432,",",ROUND((1.2*W8432),2),")")," ")</f>
        <v>(52,0.44)</v>
      </c>
      <c r="T8432">
        <f>R8432-L8432</f>
        <v>9</v>
      </c>
      <c r="U8432" s="7" t="str">
        <f>IF((AND(T8432=0,H8432&gt;=L8432)),"Don’t change bids","OK")</f>
        <v>OK</v>
      </c>
      <c r="V8432" t="e">
        <f>IF((MATCH(F8432,W8432,0)),"Same","Diff")</f>
        <v>#N/A</v>
      </c>
      <c r="W8432" s="5">
        <f>ROUND(M8432,2)</f>
        <v>0.37</v>
      </c>
      <c r="X8432" s="5">
        <v>0.37</v>
      </c>
    </row>
    <row r="8433" spans="1:24" x14ac:dyDescent="0.25">
      <c r="A8433" t="s">
        <v>24</v>
      </c>
      <c r="B8433" t="s">
        <v>8717</v>
      </c>
      <c r="C8433" t="s">
        <v>4401</v>
      </c>
      <c r="D8433" t="s">
        <v>8674</v>
      </c>
      <c r="E8433" t="s">
        <v>569</v>
      </c>
      <c r="F8433" s="5">
        <v>0.37</v>
      </c>
      <c r="G8433" s="9">
        <v>0.1</v>
      </c>
      <c r="H8433" s="6">
        <f>G8433*100</f>
        <v>10</v>
      </c>
      <c r="I8433" t="s">
        <v>9716</v>
      </c>
      <c r="J8433" t="s">
        <v>10765</v>
      </c>
      <c r="K8433">
        <v>41</v>
      </c>
      <c r="L8433">
        <v>41</v>
      </c>
      <c r="M8433">
        <f>(F8433*(1+0.05))</f>
        <v>0.38850000000000001</v>
      </c>
      <c r="N8433">
        <f>IFERROR(ROUND(( (-1.208*LN(L8433) + 7.5474 + 4.6991*(2.71828^(-0.009*L8433)) + 0.0001*L8433*L8433 - 0.0432*L8433 + 4.7166)/3),2), " ")</f>
        <v>3.14</v>
      </c>
      <c r="O8433">
        <f>IFERROR(MAX(MIN(ROUND(N8433*(Q8433/P8433),2),4.5),1.9)," ")</f>
        <v>2.96</v>
      </c>
      <c r="P8433">
        <f>13.098*F8433^-1.237</f>
        <v>44.806338281983834</v>
      </c>
      <c r="Q8433">
        <f>13.098*M8433^-1.237</f>
        <v>42.182109086218873</v>
      </c>
      <c r="R8433" s="5">
        <f>IFERROR(ROUND(MAX(MIN((-105.4*LN(O8433) + 163.83),95),10),0)," ")</f>
        <v>49</v>
      </c>
      <c r="S8433" s="5" t="str">
        <f>IFERROR(CONCATENATE("(",R8433,",",ROUND((1.2*W8433),2),")")," ")</f>
        <v>(49,0.47)</v>
      </c>
      <c r="T8433">
        <f>R8433-L8433</f>
        <v>8</v>
      </c>
      <c r="U8433" s="7" t="str">
        <f>IF((AND(T8433=0,H8433&gt;=L8433)),"Don’t change bids","OK")</f>
        <v>OK</v>
      </c>
      <c r="V8433" t="e">
        <f>IF((MATCH(F8433,W8433,0)),"Same","Diff")</f>
        <v>#N/A</v>
      </c>
      <c r="W8433" s="5">
        <f>ROUND(M8433,2)</f>
        <v>0.39</v>
      </c>
      <c r="X8433" s="5">
        <v>0.39</v>
      </c>
    </row>
    <row r="8434" spans="1:24" x14ac:dyDescent="0.25">
      <c r="A8434" t="s">
        <v>24</v>
      </c>
      <c r="B8434" t="s">
        <v>8718</v>
      </c>
      <c r="C8434" t="s">
        <v>4401</v>
      </c>
      <c r="D8434" t="s">
        <v>8676</v>
      </c>
      <c r="E8434" t="s">
        <v>4873</v>
      </c>
      <c r="F8434" s="5">
        <v>0.25</v>
      </c>
      <c r="G8434" s="9">
        <v>0.1</v>
      </c>
      <c r="H8434" s="6">
        <f>G8434*100</f>
        <v>10</v>
      </c>
      <c r="I8434" t="s">
        <v>10692</v>
      </c>
      <c r="J8434" t="s">
        <v>10765</v>
      </c>
      <c r="K8434">
        <v>41</v>
      </c>
      <c r="L8434">
        <v>41</v>
      </c>
      <c r="M8434">
        <f>(F8434*(1+0.05))</f>
        <v>0.26250000000000001</v>
      </c>
      <c r="N8434">
        <f>IFERROR(ROUND(( (-1.208*LN(L8434) + 7.5474 + 4.6991*(2.71828^(-0.009*L8434)) + 0.0001*L8434*L8434 - 0.0432*L8434 + 4.7166)/3),2), " ")</f>
        <v>3.14</v>
      </c>
      <c r="O8434">
        <f>IFERROR(MAX(MIN(ROUND(N8434*(Q8434/P8434),2),4.5),1.9)," ")</f>
        <v>2.96</v>
      </c>
      <c r="P8434">
        <f>13.098*F8434^-1.237</f>
        <v>72.770137473005676</v>
      </c>
      <c r="Q8434">
        <f>13.098*M8434^-1.237</f>
        <v>68.508117262055379</v>
      </c>
      <c r="R8434" s="5">
        <f>IFERROR(ROUND(MAX(MIN((-105.4*LN(O8434) + 163.83),95),10),0)," ")</f>
        <v>49</v>
      </c>
      <c r="S8434" s="5" t="str">
        <f>IFERROR(CONCATENATE("(",R8434,",",ROUND((1.2*W8434),2),")")," ")</f>
        <v>(49,0.31)</v>
      </c>
      <c r="T8434">
        <f>R8434-L8434</f>
        <v>8</v>
      </c>
      <c r="U8434" s="7" t="str">
        <f>IF((AND(T8434=0,H8434&gt;=L8434)),"Don’t change bids","OK")</f>
        <v>OK</v>
      </c>
      <c r="V8434" t="e">
        <f>IF((MATCH(F8434,W8434,0)),"Same","Diff")</f>
        <v>#N/A</v>
      </c>
      <c r="W8434" s="5">
        <f>ROUND(M8434,2)</f>
        <v>0.26</v>
      </c>
      <c r="X8434" s="5">
        <v>0.26</v>
      </c>
    </row>
    <row r="8435" spans="1:24" x14ac:dyDescent="0.25">
      <c r="A8435" t="s">
        <v>24</v>
      </c>
      <c r="B8435" t="s">
        <v>8719</v>
      </c>
      <c r="C8435" t="s">
        <v>4401</v>
      </c>
      <c r="D8435" t="s">
        <v>8682</v>
      </c>
      <c r="E8435" t="s">
        <v>569</v>
      </c>
      <c r="F8435" s="5">
        <v>0.37</v>
      </c>
      <c r="G8435" s="9">
        <v>0.1</v>
      </c>
      <c r="H8435" s="6">
        <f>G8435*100</f>
        <v>10</v>
      </c>
      <c r="I8435" t="s">
        <v>9716</v>
      </c>
      <c r="J8435" t="s">
        <v>10765</v>
      </c>
      <c r="K8435">
        <v>41</v>
      </c>
      <c r="L8435">
        <v>41</v>
      </c>
      <c r="M8435">
        <f>(F8435*(1+0.05))</f>
        <v>0.38850000000000001</v>
      </c>
      <c r="N8435">
        <f>IFERROR(ROUND(( (-1.208*LN(L8435) + 7.5474 + 4.6991*(2.71828^(-0.009*L8435)) + 0.0001*L8435*L8435 - 0.0432*L8435 + 4.7166)/3),2), " ")</f>
        <v>3.14</v>
      </c>
      <c r="O8435">
        <f>IFERROR(MAX(MIN(ROUND(N8435*(Q8435/P8435),2),4.5),1.9)," ")</f>
        <v>2.96</v>
      </c>
      <c r="P8435">
        <f>13.098*F8435^-1.237</f>
        <v>44.806338281983834</v>
      </c>
      <c r="Q8435">
        <f>13.098*M8435^-1.237</f>
        <v>42.182109086218873</v>
      </c>
      <c r="R8435" s="5">
        <f>IFERROR(ROUND(MAX(MIN((-105.4*LN(O8435) + 163.83),95),10),0)," ")</f>
        <v>49</v>
      </c>
      <c r="S8435" s="5" t="str">
        <f>IFERROR(CONCATENATE("(",R8435,",",ROUND((1.2*W8435),2),")")," ")</f>
        <v>(49,0.47)</v>
      </c>
      <c r="T8435">
        <f>R8435-L8435</f>
        <v>8</v>
      </c>
      <c r="U8435" s="7" t="str">
        <f>IF((AND(T8435=0,H8435&gt;=L8435)),"Don’t change bids","OK")</f>
        <v>OK</v>
      </c>
      <c r="V8435" t="e">
        <f>IF((MATCH(F8435,W8435,0)),"Same","Diff")</f>
        <v>#N/A</v>
      </c>
      <c r="W8435" s="5">
        <f>ROUND(M8435,2)</f>
        <v>0.39</v>
      </c>
      <c r="X8435" s="5">
        <v>0.39</v>
      </c>
    </row>
    <row r="8436" spans="1:24" x14ac:dyDescent="0.25">
      <c r="A8436" t="s">
        <v>24</v>
      </c>
      <c r="B8436" t="s">
        <v>8720</v>
      </c>
      <c r="C8436" t="s">
        <v>4401</v>
      </c>
      <c r="D8436" t="s">
        <v>8688</v>
      </c>
      <c r="E8436" t="s">
        <v>569</v>
      </c>
      <c r="F8436" s="5">
        <v>0.37</v>
      </c>
      <c r="G8436" s="9">
        <v>0.1</v>
      </c>
      <c r="H8436" s="6">
        <f>G8436*100</f>
        <v>10</v>
      </c>
      <c r="I8436" t="s">
        <v>9716</v>
      </c>
      <c r="J8436" t="s">
        <v>10765</v>
      </c>
      <c r="K8436">
        <v>41</v>
      </c>
      <c r="L8436">
        <v>41</v>
      </c>
      <c r="M8436">
        <f>(F8436*(1+0.05))</f>
        <v>0.38850000000000001</v>
      </c>
      <c r="N8436">
        <f>IFERROR(ROUND(( (-1.208*LN(L8436) + 7.5474 + 4.6991*(2.71828^(-0.009*L8436)) + 0.0001*L8436*L8436 - 0.0432*L8436 + 4.7166)/3),2), " ")</f>
        <v>3.14</v>
      </c>
      <c r="O8436">
        <f>IFERROR(MAX(MIN(ROUND(N8436*(Q8436/P8436),2),4.5),1.9)," ")</f>
        <v>2.96</v>
      </c>
      <c r="P8436">
        <f>13.098*F8436^-1.237</f>
        <v>44.806338281983834</v>
      </c>
      <c r="Q8436">
        <f>13.098*M8436^-1.237</f>
        <v>42.182109086218873</v>
      </c>
      <c r="R8436" s="5">
        <f>IFERROR(ROUND(MAX(MIN((-105.4*LN(O8436) + 163.83),95),10),0)," ")</f>
        <v>49</v>
      </c>
      <c r="S8436" s="5" t="str">
        <f>IFERROR(CONCATENATE("(",R8436,",",ROUND((1.2*W8436),2),")")," ")</f>
        <v>(49,0.47)</v>
      </c>
      <c r="T8436">
        <f>R8436-L8436</f>
        <v>8</v>
      </c>
      <c r="U8436" s="7" t="str">
        <f>IF((AND(T8436=0,H8436&gt;=L8436)),"Don’t change bids","OK")</f>
        <v>OK</v>
      </c>
      <c r="V8436" t="e">
        <f>IF((MATCH(F8436,W8436,0)),"Same","Diff")</f>
        <v>#N/A</v>
      </c>
      <c r="W8436" s="5">
        <f>ROUND(M8436,2)</f>
        <v>0.39</v>
      </c>
      <c r="X8436" s="5">
        <v>0.39</v>
      </c>
    </row>
    <row r="8437" spans="1:24" x14ac:dyDescent="0.25">
      <c r="A8437" t="s">
        <v>24</v>
      </c>
      <c r="B8437" t="s">
        <v>8721</v>
      </c>
      <c r="C8437" t="s">
        <v>4401</v>
      </c>
      <c r="D8437" t="s">
        <v>8674</v>
      </c>
      <c r="E8437" t="s">
        <v>569</v>
      </c>
      <c r="F8437" s="5">
        <v>0.37</v>
      </c>
      <c r="G8437" s="9">
        <v>0.1</v>
      </c>
      <c r="H8437" s="6">
        <f>G8437*100</f>
        <v>10</v>
      </c>
      <c r="I8437" t="s">
        <v>9716</v>
      </c>
      <c r="J8437" t="s">
        <v>10765</v>
      </c>
      <c r="K8437">
        <v>41</v>
      </c>
      <c r="L8437">
        <v>41</v>
      </c>
      <c r="M8437">
        <f>(F8437*(1+0.05))</f>
        <v>0.38850000000000001</v>
      </c>
      <c r="N8437">
        <f>IFERROR(ROUND(( (-1.208*LN(L8437) + 7.5474 + 4.6991*(2.71828^(-0.009*L8437)) + 0.0001*L8437*L8437 - 0.0432*L8437 + 4.7166)/3),2), " ")</f>
        <v>3.14</v>
      </c>
      <c r="O8437">
        <f>IFERROR(MAX(MIN(ROUND(N8437*(Q8437/P8437),2),4.5),1.9)," ")</f>
        <v>2.96</v>
      </c>
      <c r="P8437">
        <f>13.098*F8437^-1.237</f>
        <v>44.806338281983834</v>
      </c>
      <c r="Q8437">
        <f>13.098*M8437^-1.237</f>
        <v>42.182109086218873</v>
      </c>
      <c r="R8437" s="5">
        <f>IFERROR(ROUND(MAX(MIN((-105.4*LN(O8437) + 163.83),95),10),0)," ")</f>
        <v>49</v>
      </c>
      <c r="S8437" s="5" t="str">
        <f>IFERROR(CONCATENATE("(",R8437,",",ROUND((1.2*W8437),2),")")," ")</f>
        <v>(49,0.47)</v>
      </c>
      <c r="T8437">
        <f>R8437-L8437</f>
        <v>8</v>
      </c>
      <c r="U8437" s="7" t="str">
        <f>IF((AND(T8437=0,H8437&gt;=L8437)),"Don’t change bids","OK")</f>
        <v>OK</v>
      </c>
      <c r="V8437" t="e">
        <f>IF((MATCH(F8437,W8437,0)),"Same","Diff")</f>
        <v>#N/A</v>
      </c>
      <c r="W8437" s="5">
        <f>ROUND(M8437,2)</f>
        <v>0.39</v>
      </c>
      <c r="X8437" s="5">
        <v>0.39</v>
      </c>
    </row>
    <row r="8438" spans="1:24" x14ac:dyDescent="0.25">
      <c r="A8438" t="s">
        <v>24</v>
      </c>
      <c r="B8438" t="s">
        <v>8722</v>
      </c>
      <c r="C8438" t="s">
        <v>4401</v>
      </c>
      <c r="D8438" t="s">
        <v>8674</v>
      </c>
      <c r="E8438" t="s">
        <v>569</v>
      </c>
      <c r="F8438" s="5">
        <v>0.37</v>
      </c>
      <c r="G8438" s="9">
        <v>0.1</v>
      </c>
      <c r="H8438" s="6">
        <f>G8438*100</f>
        <v>10</v>
      </c>
      <c r="I8438" t="s">
        <v>9716</v>
      </c>
      <c r="J8438" t="s">
        <v>10765</v>
      </c>
      <c r="K8438">
        <v>41</v>
      </c>
      <c r="L8438">
        <v>41</v>
      </c>
      <c r="M8438">
        <f>(F8438*(1+0.05))</f>
        <v>0.38850000000000001</v>
      </c>
      <c r="N8438">
        <f>IFERROR(ROUND(( (-1.208*LN(L8438) + 7.5474 + 4.6991*(2.71828^(-0.009*L8438)) + 0.0001*L8438*L8438 - 0.0432*L8438 + 4.7166)/3),2), " ")</f>
        <v>3.14</v>
      </c>
      <c r="O8438">
        <f>IFERROR(MAX(MIN(ROUND(N8438*(Q8438/P8438),2),4.5),1.9)," ")</f>
        <v>2.96</v>
      </c>
      <c r="P8438">
        <f>13.098*F8438^-1.237</f>
        <v>44.806338281983834</v>
      </c>
      <c r="Q8438">
        <f>13.098*M8438^-1.237</f>
        <v>42.182109086218873</v>
      </c>
      <c r="R8438" s="5">
        <f>IFERROR(ROUND(MAX(MIN((-105.4*LN(O8438) + 163.83),95),10),0)," ")</f>
        <v>49</v>
      </c>
      <c r="S8438" s="5" t="str">
        <f>IFERROR(CONCATENATE("(",R8438,",",ROUND((1.2*W8438),2),")")," ")</f>
        <v>(49,0.47)</v>
      </c>
      <c r="T8438">
        <f>R8438-L8438</f>
        <v>8</v>
      </c>
      <c r="U8438" s="7" t="str">
        <f>IF((AND(T8438=0,H8438&gt;=L8438)),"Don’t change bids","OK")</f>
        <v>OK</v>
      </c>
      <c r="V8438" t="e">
        <f>IF((MATCH(F8438,W8438,0)),"Same","Diff")</f>
        <v>#N/A</v>
      </c>
      <c r="W8438" s="5">
        <f>ROUND(M8438,2)</f>
        <v>0.39</v>
      </c>
      <c r="X8438" s="5">
        <v>0.39</v>
      </c>
    </row>
    <row r="8439" spans="1:24" x14ac:dyDescent="0.25">
      <c r="A8439" t="s">
        <v>24</v>
      </c>
      <c r="B8439" t="s">
        <v>8723</v>
      </c>
      <c r="C8439" t="s">
        <v>4401</v>
      </c>
      <c r="D8439" t="s">
        <v>8674</v>
      </c>
      <c r="E8439" t="s">
        <v>569</v>
      </c>
      <c r="F8439" s="5">
        <v>0.37</v>
      </c>
      <c r="G8439" s="9">
        <v>0.1</v>
      </c>
      <c r="H8439" s="6">
        <f>G8439*100</f>
        <v>10</v>
      </c>
      <c r="I8439" t="s">
        <v>9716</v>
      </c>
      <c r="J8439" t="s">
        <v>10765</v>
      </c>
      <c r="K8439">
        <v>41</v>
      </c>
      <c r="L8439">
        <v>41</v>
      </c>
      <c r="M8439">
        <f>(F8439*(1+0.05))</f>
        <v>0.38850000000000001</v>
      </c>
      <c r="N8439">
        <f>IFERROR(ROUND(( (-1.208*LN(L8439) + 7.5474 + 4.6991*(2.71828^(-0.009*L8439)) + 0.0001*L8439*L8439 - 0.0432*L8439 + 4.7166)/3),2), " ")</f>
        <v>3.14</v>
      </c>
      <c r="O8439">
        <f>IFERROR(MAX(MIN(ROUND(N8439*(Q8439/P8439),2),4.5),1.9)," ")</f>
        <v>2.96</v>
      </c>
      <c r="P8439">
        <f>13.098*F8439^-1.237</f>
        <v>44.806338281983834</v>
      </c>
      <c r="Q8439">
        <f>13.098*M8439^-1.237</f>
        <v>42.182109086218873</v>
      </c>
      <c r="R8439" s="5">
        <f>IFERROR(ROUND(MAX(MIN((-105.4*LN(O8439) + 163.83),95),10),0)," ")</f>
        <v>49</v>
      </c>
      <c r="S8439" s="5" t="str">
        <f>IFERROR(CONCATENATE("(",R8439,",",ROUND((1.2*W8439),2),")")," ")</f>
        <v>(49,0.47)</v>
      </c>
      <c r="T8439">
        <f>R8439-L8439</f>
        <v>8</v>
      </c>
      <c r="U8439" s="7" t="str">
        <f>IF((AND(T8439=0,H8439&gt;=L8439)),"Don’t change bids","OK")</f>
        <v>OK</v>
      </c>
      <c r="V8439" t="e">
        <f>IF((MATCH(F8439,W8439,0)),"Same","Diff")</f>
        <v>#N/A</v>
      </c>
      <c r="W8439" s="5">
        <f>ROUND(M8439,2)</f>
        <v>0.39</v>
      </c>
      <c r="X8439" s="5">
        <v>0.39</v>
      </c>
    </row>
    <row r="8440" spans="1:24" x14ac:dyDescent="0.25">
      <c r="A8440" t="s">
        <v>24</v>
      </c>
      <c r="B8440" t="s">
        <v>8724</v>
      </c>
      <c r="C8440" t="s">
        <v>4401</v>
      </c>
      <c r="D8440" t="s">
        <v>8676</v>
      </c>
      <c r="E8440" t="s">
        <v>535</v>
      </c>
      <c r="F8440" s="5">
        <v>0.23</v>
      </c>
      <c r="G8440" s="9">
        <v>0.1</v>
      </c>
      <c r="H8440" s="6">
        <f>G8440*100</f>
        <v>10</v>
      </c>
      <c r="I8440" t="s">
        <v>10713</v>
      </c>
      <c r="J8440" t="s">
        <v>10765</v>
      </c>
      <c r="K8440">
        <v>41</v>
      </c>
      <c r="L8440">
        <v>41</v>
      </c>
      <c r="M8440">
        <f>(F8440*(1+0.05))</f>
        <v>0.24150000000000002</v>
      </c>
      <c r="N8440">
        <f>IFERROR(ROUND(( (-1.208*LN(L8440) + 7.5474 + 4.6991*(2.71828^(-0.009*L8440)) + 0.0001*L8440*L8440 - 0.0432*L8440 + 4.7166)/3),2), " ")</f>
        <v>3.14</v>
      </c>
      <c r="O8440">
        <f>IFERROR(MAX(MIN(ROUND(N8440*(Q8440/P8440),2),4.5),1.9)," ")</f>
        <v>2.96</v>
      </c>
      <c r="P8440">
        <f>13.098*F8440^-1.237</f>
        <v>80.676612210847793</v>
      </c>
      <c r="Q8440">
        <f>13.098*M8440^-1.237</f>
        <v>75.951523544893519</v>
      </c>
      <c r="R8440" s="5">
        <f>IFERROR(ROUND(MAX(MIN((-105.4*LN(O8440) + 163.83),95),10),0)," ")</f>
        <v>49</v>
      </c>
      <c r="S8440" s="5" t="str">
        <f>IFERROR(CONCATENATE("(",R8440,",",ROUND((1.2*W8440),2),")")," ")</f>
        <v>(49,0.29)</v>
      </c>
      <c r="T8440">
        <f>R8440-L8440</f>
        <v>8</v>
      </c>
      <c r="U8440" s="7" t="str">
        <f>IF((AND(T8440=0,H8440&gt;=L8440)),"Don’t change bids","OK")</f>
        <v>OK</v>
      </c>
      <c r="V8440" t="e">
        <f>IF((MATCH(F8440,W8440,0)),"Same","Diff")</f>
        <v>#N/A</v>
      </c>
      <c r="W8440" s="5">
        <f>ROUND(M8440,2)</f>
        <v>0.24</v>
      </c>
      <c r="X8440" s="5">
        <v>0.24</v>
      </c>
    </row>
    <row r="8441" spans="1:24" x14ac:dyDescent="0.25">
      <c r="A8441" t="s">
        <v>24</v>
      </c>
      <c r="B8441" t="s">
        <v>8725</v>
      </c>
      <c r="C8441" t="s">
        <v>4401</v>
      </c>
      <c r="D8441" t="s">
        <v>8682</v>
      </c>
      <c r="E8441" t="s">
        <v>569</v>
      </c>
      <c r="F8441" s="5">
        <v>0.37</v>
      </c>
      <c r="G8441" s="9">
        <v>0.1</v>
      </c>
      <c r="H8441" s="6">
        <f>G8441*100</f>
        <v>10</v>
      </c>
      <c r="I8441" t="s">
        <v>9716</v>
      </c>
      <c r="J8441" t="s">
        <v>10765</v>
      </c>
      <c r="K8441">
        <v>41</v>
      </c>
      <c r="L8441">
        <v>41</v>
      </c>
      <c r="M8441">
        <f>(F8441*(1+0.05))</f>
        <v>0.38850000000000001</v>
      </c>
      <c r="N8441">
        <f>IFERROR(ROUND(( (-1.208*LN(L8441) + 7.5474 + 4.6991*(2.71828^(-0.009*L8441)) + 0.0001*L8441*L8441 - 0.0432*L8441 + 4.7166)/3),2), " ")</f>
        <v>3.14</v>
      </c>
      <c r="O8441">
        <f>IFERROR(MAX(MIN(ROUND(N8441*(Q8441/P8441),2),4.5),1.9)," ")</f>
        <v>2.96</v>
      </c>
      <c r="P8441">
        <f>13.098*F8441^-1.237</f>
        <v>44.806338281983834</v>
      </c>
      <c r="Q8441">
        <f>13.098*M8441^-1.237</f>
        <v>42.182109086218873</v>
      </c>
      <c r="R8441" s="5">
        <f>IFERROR(ROUND(MAX(MIN((-105.4*LN(O8441) + 163.83),95),10),0)," ")</f>
        <v>49</v>
      </c>
      <c r="S8441" s="5" t="str">
        <f>IFERROR(CONCATENATE("(",R8441,",",ROUND((1.2*W8441),2),")")," ")</f>
        <v>(49,0.47)</v>
      </c>
      <c r="T8441">
        <f>R8441-L8441</f>
        <v>8</v>
      </c>
      <c r="U8441" s="7" t="str">
        <f>IF((AND(T8441=0,H8441&gt;=L8441)),"Don’t change bids","OK")</f>
        <v>OK</v>
      </c>
      <c r="V8441" t="e">
        <f>IF((MATCH(F8441,W8441,0)),"Same","Diff")</f>
        <v>#N/A</v>
      </c>
      <c r="W8441" s="5">
        <f>ROUND(M8441,2)</f>
        <v>0.39</v>
      </c>
      <c r="X8441" s="5">
        <v>0.39</v>
      </c>
    </row>
    <row r="8442" spans="1:24" x14ac:dyDescent="0.25">
      <c r="A8442" t="s">
        <v>24</v>
      </c>
      <c r="B8442" t="s">
        <v>8726</v>
      </c>
      <c r="C8442" t="s">
        <v>4401</v>
      </c>
      <c r="D8442" t="s">
        <v>8680</v>
      </c>
      <c r="E8442" t="s">
        <v>569</v>
      </c>
      <c r="F8442" s="5">
        <v>0.37</v>
      </c>
      <c r="G8442" s="9">
        <v>0.1</v>
      </c>
      <c r="H8442" s="6">
        <f>G8442*100</f>
        <v>10</v>
      </c>
      <c r="I8442" t="s">
        <v>9716</v>
      </c>
      <c r="J8442" t="s">
        <v>10765</v>
      </c>
      <c r="K8442">
        <v>41</v>
      </c>
      <c r="L8442">
        <v>41</v>
      </c>
      <c r="M8442">
        <f>(F8442*(1+0.05))</f>
        <v>0.38850000000000001</v>
      </c>
      <c r="N8442">
        <f>IFERROR(ROUND(( (-1.208*LN(L8442) + 7.5474 + 4.6991*(2.71828^(-0.009*L8442)) + 0.0001*L8442*L8442 - 0.0432*L8442 + 4.7166)/3),2), " ")</f>
        <v>3.14</v>
      </c>
      <c r="O8442">
        <f>IFERROR(MAX(MIN(ROUND(N8442*(Q8442/P8442),2),4.5),1.9)," ")</f>
        <v>2.96</v>
      </c>
      <c r="P8442">
        <f>13.098*F8442^-1.237</f>
        <v>44.806338281983834</v>
      </c>
      <c r="Q8442">
        <f>13.098*M8442^-1.237</f>
        <v>42.182109086218873</v>
      </c>
      <c r="R8442" s="5">
        <f>IFERROR(ROUND(MAX(MIN((-105.4*LN(O8442) + 163.83),95),10),0)," ")</f>
        <v>49</v>
      </c>
      <c r="S8442" s="5" t="str">
        <f>IFERROR(CONCATENATE("(",R8442,",",ROUND((1.2*W8442),2),")")," ")</f>
        <v>(49,0.47)</v>
      </c>
      <c r="T8442">
        <f>R8442-L8442</f>
        <v>8</v>
      </c>
      <c r="U8442" s="7" t="str">
        <f>IF((AND(T8442=0,H8442&gt;=L8442)),"Don’t change bids","OK")</f>
        <v>OK</v>
      </c>
      <c r="V8442" t="e">
        <f>IF((MATCH(F8442,W8442,0)),"Same","Diff")</f>
        <v>#N/A</v>
      </c>
      <c r="W8442" s="5">
        <f>ROUND(M8442,2)</f>
        <v>0.39</v>
      </c>
      <c r="X8442" s="5">
        <v>0.39</v>
      </c>
    </row>
    <row r="8443" spans="1:24" x14ac:dyDescent="0.25">
      <c r="A8443" t="s">
        <v>24</v>
      </c>
      <c r="B8443" t="s">
        <v>8727</v>
      </c>
      <c r="C8443" t="s">
        <v>4401</v>
      </c>
      <c r="D8443" t="s">
        <v>8680</v>
      </c>
      <c r="E8443" t="s">
        <v>569</v>
      </c>
      <c r="F8443" s="5">
        <v>0.37</v>
      </c>
      <c r="G8443" s="9">
        <v>0.1</v>
      </c>
      <c r="H8443" s="6">
        <f>G8443*100</f>
        <v>10</v>
      </c>
      <c r="I8443" t="s">
        <v>9716</v>
      </c>
      <c r="J8443" t="s">
        <v>10765</v>
      </c>
      <c r="K8443">
        <v>41</v>
      </c>
      <c r="L8443">
        <v>41</v>
      </c>
      <c r="M8443">
        <f>(F8443*(1+0.05))</f>
        <v>0.38850000000000001</v>
      </c>
      <c r="N8443">
        <f>IFERROR(ROUND(( (-1.208*LN(L8443) + 7.5474 + 4.6991*(2.71828^(-0.009*L8443)) + 0.0001*L8443*L8443 - 0.0432*L8443 + 4.7166)/3),2), " ")</f>
        <v>3.14</v>
      </c>
      <c r="O8443">
        <f>IFERROR(MAX(MIN(ROUND(N8443*(Q8443/P8443),2),4.5),1.9)," ")</f>
        <v>2.96</v>
      </c>
      <c r="P8443">
        <f>13.098*F8443^-1.237</f>
        <v>44.806338281983834</v>
      </c>
      <c r="Q8443">
        <f>13.098*M8443^-1.237</f>
        <v>42.182109086218873</v>
      </c>
      <c r="R8443" s="5">
        <f>IFERROR(ROUND(MAX(MIN((-105.4*LN(O8443) + 163.83),95),10),0)," ")</f>
        <v>49</v>
      </c>
      <c r="S8443" s="5" t="str">
        <f>IFERROR(CONCATENATE("(",R8443,",",ROUND((1.2*W8443),2),")")," ")</f>
        <v>(49,0.47)</v>
      </c>
      <c r="T8443">
        <f>R8443-L8443</f>
        <v>8</v>
      </c>
      <c r="U8443" s="7" t="str">
        <f>IF((AND(T8443=0,H8443&gt;=L8443)),"Don’t change bids","OK")</f>
        <v>OK</v>
      </c>
      <c r="V8443" t="e">
        <f>IF((MATCH(F8443,W8443,0)),"Same","Diff")</f>
        <v>#N/A</v>
      </c>
      <c r="W8443" s="5">
        <f>ROUND(M8443,2)</f>
        <v>0.39</v>
      </c>
      <c r="X8443" s="5">
        <v>0.39</v>
      </c>
    </row>
    <row r="8444" spans="1:24" x14ac:dyDescent="0.25">
      <c r="A8444" t="s">
        <v>24</v>
      </c>
      <c r="B8444" t="s">
        <v>8728</v>
      </c>
      <c r="C8444" t="s">
        <v>4401</v>
      </c>
      <c r="D8444" t="s">
        <v>8674</v>
      </c>
      <c r="E8444" t="s">
        <v>569</v>
      </c>
      <c r="F8444" s="5">
        <v>0.37</v>
      </c>
      <c r="G8444" s="9">
        <v>0.1</v>
      </c>
      <c r="H8444" s="6">
        <f>G8444*100</f>
        <v>10</v>
      </c>
      <c r="I8444" t="s">
        <v>9716</v>
      </c>
      <c r="J8444" t="s">
        <v>10765</v>
      </c>
      <c r="K8444">
        <v>41</v>
      </c>
      <c r="L8444">
        <v>41</v>
      </c>
      <c r="M8444">
        <f>(F8444*(1+0.05))</f>
        <v>0.38850000000000001</v>
      </c>
      <c r="N8444">
        <f>IFERROR(ROUND(( (-1.208*LN(L8444) + 7.5474 + 4.6991*(2.71828^(-0.009*L8444)) + 0.0001*L8444*L8444 - 0.0432*L8444 + 4.7166)/3),2), " ")</f>
        <v>3.14</v>
      </c>
      <c r="O8444">
        <f>IFERROR(MAX(MIN(ROUND(N8444*(Q8444/P8444),2),4.5),1.9)," ")</f>
        <v>2.96</v>
      </c>
      <c r="P8444">
        <f>13.098*F8444^-1.237</f>
        <v>44.806338281983834</v>
      </c>
      <c r="Q8444">
        <f>13.098*M8444^-1.237</f>
        <v>42.182109086218873</v>
      </c>
      <c r="R8444" s="5">
        <f>IFERROR(ROUND(MAX(MIN((-105.4*LN(O8444) + 163.83),95),10),0)," ")</f>
        <v>49</v>
      </c>
      <c r="S8444" s="5" t="str">
        <f>IFERROR(CONCATENATE("(",R8444,",",ROUND((1.2*W8444),2),")")," ")</f>
        <v>(49,0.47)</v>
      </c>
      <c r="T8444">
        <f>R8444-L8444</f>
        <v>8</v>
      </c>
      <c r="U8444" s="7" t="str">
        <f>IF((AND(T8444=0,H8444&gt;=L8444)),"Don’t change bids","OK")</f>
        <v>OK</v>
      </c>
      <c r="V8444" t="e">
        <f>IF((MATCH(F8444,W8444,0)),"Same","Diff")</f>
        <v>#N/A</v>
      </c>
      <c r="W8444" s="5">
        <f>ROUND(M8444,2)</f>
        <v>0.39</v>
      </c>
      <c r="X8444" s="5">
        <v>0.39</v>
      </c>
    </row>
    <row r="8445" spans="1:24" x14ac:dyDescent="0.25">
      <c r="A8445" t="s">
        <v>24</v>
      </c>
      <c r="B8445" t="s">
        <v>8729</v>
      </c>
      <c r="C8445" t="s">
        <v>4401</v>
      </c>
      <c r="D8445" t="s">
        <v>8680</v>
      </c>
      <c r="E8445" t="s">
        <v>569</v>
      </c>
      <c r="F8445" s="5">
        <v>0.37</v>
      </c>
      <c r="G8445" s="9">
        <v>0.1</v>
      </c>
      <c r="H8445" s="6">
        <f>G8445*100</f>
        <v>10</v>
      </c>
      <c r="I8445" t="s">
        <v>9716</v>
      </c>
      <c r="J8445" t="s">
        <v>10765</v>
      </c>
      <c r="K8445">
        <v>41</v>
      </c>
      <c r="L8445">
        <v>41</v>
      </c>
      <c r="M8445">
        <f>(F8445*(1+0.05))</f>
        <v>0.38850000000000001</v>
      </c>
      <c r="N8445">
        <f>IFERROR(ROUND(( (-1.208*LN(L8445) + 7.5474 + 4.6991*(2.71828^(-0.009*L8445)) + 0.0001*L8445*L8445 - 0.0432*L8445 + 4.7166)/3),2), " ")</f>
        <v>3.14</v>
      </c>
      <c r="O8445">
        <f>IFERROR(MAX(MIN(ROUND(N8445*(Q8445/P8445),2),4.5),1.9)," ")</f>
        <v>2.96</v>
      </c>
      <c r="P8445">
        <f>13.098*F8445^-1.237</f>
        <v>44.806338281983834</v>
      </c>
      <c r="Q8445">
        <f>13.098*M8445^-1.237</f>
        <v>42.182109086218873</v>
      </c>
      <c r="R8445" s="5">
        <f>IFERROR(ROUND(MAX(MIN((-105.4*LN(O8445) + 163.83),95),10),0)," ")</f>
        <v>49</v>
      </c>
      <c r="S8445" s="5" t="str">
        <f>IFERROR(CONCATENATE("(",R8445,",",ROUND((1.2*W8445),2),")")," ")</f>
        <v>(49,0.47)</v>
      </c>
      <c r="T8445">
        <f>R8445-L8445</f>
        <v>8</v>
      </c>
      <c r="U8445" s="7" t="str">
        <f>IF((AND(T8445=0,H8445&gt;=L8445)),"Don’t change bids","OK")</f>
        <v>OK</v>
      </c>
      <c r="V8445" t="e">
        <f>IF((MATCH(F8445,W8445,0)),"Same","Diff")</f>
        <v>#N/A</v>
      </c>
      <c r="W8445" s="5">
        <f>ROUND(M8445,2)</f>
        <v>0.39</v>
      </c>
      <c r="X8445" s="5">
        <v>0.39</v>
      </c>
    </row>
    <row r="8446" spans="1:24" x14ac:dyDescent="0.25">
      <c r="A8446" t="s">
        <v>24</v>
      </c>
      <c r="B8446" t="s">
        <v>8730</v>
      </c>
      <c r="C8446" t="s">
        <v>4401</v>
      </c>
      <c r="D8446" t="s">
        <v>8676</v>
      </c>
      <c r="E8446" t="s">
        <v>591</v>
      </c>
      <c r="F8446" s="5">
        <v>0.3</v>
      </c>
      <c r="G8446" s="9">
        <v>0.1</v>
      </c>
      <c r="H8446" s="6">
        <f>G8446*100</f>
        <v>10</v>
      </c>
      <c r="I8446" t="s">
        <v>9718</v>
      </c>
      <c r="J8446" t="s">
        <v>10765</v>
      </c>
      <c r="K8446">
        <v>41</v>
      </c>
      <c r="L8446">
        <v>41</v>
      </c>
      <c r="M8446">
        <f>(F8446*(1+0.05))</f>
        <v>0.315</v>
      </c>
      <c r="N8446">
        <f>IFERROR(ROUND(( (-1.208*LN(L8446) + 7.5474 + 4.6991*(2.71828^(-0.009*L8446)) + 0.0001*L8446*L8446 - 0.0432*L8446 + 4.7166)/3),2), " ")</f>
        <v>3.14</v>
      </c>
      <c r="O8446">
        <f>IFERROR(MAX(MIN(ROUND(N8446*(Q8446/P8446),2),4.5),1.9)," ")</f>
        <v>2.96</v>
      </c>
      <c r="P8446">
        <f>13.098*F8446^-1.237</f>
        <v>58.077243311610999</v>
      </c>
      <c r="Q8446">
        <f>13.098*M8446^-1.237</f>
        <v>54.675760321666317</v>
      </c>
      <c r="R8446" s="5">
        <f>IFERROR(ROUND(MAX(MIN((-105.4*LN(O8446) + 163.83),95),10),0)," ")</f>
        <v>49</v>
      </c>
      <c r="S8446" s="5" t="str">
        <f>IFERROR(CONCATENATE("(",R8446,",",ROUND((1.2*W8446),2),")")," ")</f>
        <v>(49,0.38)</v>
      </c>
      <c r="T8446">
        <f>R8446-L8446</f>
        <v>8</v>
      </c>
      <c r="U8446" s="7" t="str">
        <f>IF((AND(T8446=0,H8446&gt;=L8446)),"Don’t change bids","OK")</f>
        <v>OK</v>
      </c>
      <c r="V8446" t="e">
        <f>IF((MATCH(F8446,W8446,0)),"Same","Diff")</f>
        <v>#N/A</v>
      </c>
      <c r="W8446" s="5">
        <f>ROUND(M8446,2)</f>
        <v>0.32</v>
      </c>
      <c r="X8446" s="5">
        <v>0.32</v>
      </c>
    </row>
    <row r="8447" spans="1:24" x14ac:dyDescent="0.25">
      <c r="A8447" t="s">
        <v>24</v>
      </c>
      <c r="B8447" t="s">
        <v>8731</v>
      </c>
      <c r="C8447" t="s">
        <v>4401</v>
      </c>
      <c r="D8447" t="s">
        <v>8676</v>
      </c>
      <c r="E8447" t="s">
        <v>569</v>
      </c>
      <c r="F8447" s="5">
        <v>0.37</v>
      </c>
      <c r="G8447" s="9">
        <v>0.1</v>
      </c>
      <c r="H8447" s="6">
        <f>G8447*100</f>
        <v>10</v>
      </c>
      <c r="I8447" t="s">
        <v>9716</v>
      </c>
      <c r="J8447" t="s">
        <v>10765</v>
      </c>
      <c r="K8447">
        <v>41</v>
      </c>
      <c r="L8447">
        <v>41</v>
      </c>
      <c r="M8447">
        <f>(F8447*(1+0.05))</f>
        <v>0.38850000000000001</v>
      </c>
      <c r="N8447">
        <f>IFERROR(ROUND(( (-1.208*LN(L8447) + 7.5474 + 4.6991*(2.71828^(-0.009*L8447)) + 0.0001*L8447*L8447 - 0.0432*L8447 + 4.7166)/3),2), " ")</f>
        <v>3.14</v>
      </c>
      <c r="O8447">
        <f>IFERROR(MAX(MIN(ROUND(N8447*(Q8447/P8447),2),4.5),1.9)," ")</f>
        <v>2.96</v>
      </c>
      <c r="P8447">
        <f>13.098*F8447^-1.237</f>
        <v>44.806338281983834</v>
      </c>
      <c r="Q8447">
        <f>13.098*M8447^-1.237</f>
        <v>42.182109086218873</v>
      </c>
      <c r="R8447" s="5">
        <f>IFERROR(ROUND(MAX(MIN((-105.4*LN(O8447) + 163.83),95),10),0)," ")</f>
        <v>49</v>
      </c>
      <c r="S8447" s="5" t="str">
        <f>IFERROR(CONCATENATE("(",R8447,",",ROUND((1.2*W8447),2),")")," ")</f>
        <v>(49,0.47)</v>
      </c>
      <c r="T8447">
        <f>R8447-L8447</f>
        <v>8</v>
      </c>
      <c r="U8447" s="7" t="str">
        <f>IF((AND(T8447=0,H8447&gt;=L8447)),"Don’t change bids","OK")</f>
        <v>OK</v>
      </c>
      <c r="V8447" t="e">
        <f>IF((MATCH(F8447,W8447,0)),"Same","Diff")</f>
        <v>#N/A</v>
      </c>
      <c r="W8447" s="5">
        <f>ROUND(M8447,2)</f>
        <v>0.39</v>
      </c>
      <c r="X8447" s="5">
        <v>0.39</v>
      </c>
    </row>
    <row r="8448" spans="1:24" x14ac:dyDescent="0.25">
      <c r="A8448" t="s">
        <v>24</v>
      </c>
      <c r="B8448" t="s">
        <v>8732</v>
      </c>
      <c r="C8448" t="s">
        <v>4401</v>
      </c>
      <c r="D8448" t="s">
        <v>8678</v>
      </c>
      <c r="E8448" t="s">
        <v>2478</v>
      </c>
      <c r="F8448" s="5">
        <v>0.48</v>
      </c>
      <c r="G8448" s="9">
        <v>0.1</v>
      </c>
      <c r="H8448" s="6">
        <f>G8448*100</f>
        <v>10</v>
      </c>
      <c r="I8448" t="s">
        <v>10727</v>
      </c>
      <c r="J8448" t="s">
        <v>10765</v>
      </c>
      <c r="K8448">
        <v>47</v>
      </c>
      <c r="L8448">
        <v>47</v>
      </c>
      <c r="M8448">
        <f>(F8448*(1+0.05))</f>
        <v>0.504</v>
      </c>
      <c r="N8448">
        <f>IFERROR(ROUND(( (-1.208*LN(L8448) + 7.5474 + 4.6991*(2.71828^(-0.009*L8448)) + 0.0001*L8448*L8448 - 0.0432*L8448 + 4.7166)/3),2), " ")</f>
        <v>2.96</v>
      </c>
      <c r="O8448">
        <f>IFERROR(MAX(MIN(ROUND(N8448*(Q8448/P8448),2),4.5),1.9)," ")</f>
        <v>2.79</v>
      </c>
      <c r="P8448">
        <f>13.098*F8448^-1.237</f>
        <v>32.472040162481385</v>
      </c>
      <c r="Q8448">
        <f>13.098*M8448^-1.237</f>
        <v>30.570209325420993</v>
      </c>
      <c r="R8448" s="5">
        <f>IFERROR(ROUND(MAX(MIN((-105.4*LN(O8448) + 163.83),95),10),0)," ")</f>
        <v>56</v>
      </c>
      <c r="S8448" s="5" t="str">
        <f>IFERROR(CONCATENATE("(",R8448,",",ROUND((1.2*W8448),2),")")," ")</f>
        <v>(56,0.6)</v>
      </c>
      <c r="T8448">
        <f>R8448-L8448</f>
        <v>9</v>
      </c>
      <c r="U8448" s="7" t="str">
        <f>IF((AND(T8448=0,H8448&gt;=L8448)),"Don’t change bids","OK")</f>
        <v>OK</v>
      </c>
      <c r="V8448" t="e">
        <f>IF((MATCH(F8448,W8448,0)),"Same","Diff")</f>
        <v>#N/A</v>
      </c>
      <c r="W8448" s="5">
        <f>ROUND(M8448,2)</f>
        <v>0.5</v>
      </c>
      <c r="X8448" s="5">
        <v>0.5</v>
      </c>
    </row>
    <row r="8449" spans="1:24" x14ac:dyDescent="0.25">
      <c r="A8449" t="s">
        <v>24</v>
      </c>
      <c r="B8449" t="s">
        <v>8733</v>
      </c>
      <c r="C8449" t="s">
        <v>4401</v>
      </c>
      <c r="D8449" t="s">
        <v>8705</v>
      </c>
      <c r="E8449" t="s">
        <v>569</v>
      </c>
      <c r="F8449" s="5">
        <v>0.37</v>
      </c>
      <c r="G8449" s="9">
        <v>0.1</v>
      </c>
      <c r="H8449" s="6">
        <f>G8449*100</f>
        <v>10</v>
      </c>
      <c r="I8449" t="s">
        <v>9716</v>
      </c>
      <c r="J8449" t="s">
        <v>10765</v>
      </c>
      <c r="K8449">
        <v>41</v>
      </c>
      <c r="L8449">
        <v>41</v>
      </c>
      <c r="M8449">
        <f>(F8449*(1+0.05))</f>
        <v>0.38850000000000001</v>
      </c>
      <c r="N8449">
        <f>IFERROR(ROUND(( (-1.208*LN(L8449) + 7.5474 + 4.6991*(2.71828^(-0.009*L8449)) + 0.0001*L8449*L8449 - 0.0432*L8449 + 4.7166)/3),2), " ")</f>
        <v>3.14</v>
      </c>
      <c r="O8449">
        <f>IFERROR(MAX(MIN(ROUND(N8449*(Q8449/P8449),2),4.5),1.9)," ")</f>
        <v>2.96</v>
      </c>
      <c r="P8449">
        <f>13.098*F8449^-1.237</f>
        <v>44.806338281983834</v>
      </c>
      <c r="Q8449">
        <f>13.098*M8449^-1.237</f>
        <v>42.182109086218873</v>
      </c>
      <c r="R8449" s="5">
        <f>IFERROR(ROUND(MAX(MIN((-105.4*LN(O8449) + 163.83),95),10),0)," ")</f>
        <v>49</v>
      </c>
      <c r="S8449" s="5" t="str">
        <f>IFERROR(CONCATENATE("(",R8449,",",ROUND((1.2*W8449),2),")")," ")</f>
        <v>(49,0.47)</v>
      </c>
      <c r="T8449">
        <f>R8449-L8449</f>
        <v>8</v>
      </c>
      <c r="U8449" s="7" t="str">
        <f>IF((AND(T8449=0,H8449&gt;=L8449)),"Don’t change bids","OK")</f>
        <v>OK</v>
      </c>
      <c r="V8449" t="e">
        <f>IF((MATCH(F8449,W8449,0)),"Same","Diff")</f>
        <v>#N/A</v>
      </c>
      <c r="W8449" s="5">
        <f>ROUND(M8449,2)</f>
        <v>0.39</v>
      </c>
      <c r="X8449" s="5">
        <v>0.39</v>
      </c>
    </row>
    <row r="8450" spans="1:24" x14ac:dyDescent="0.25">
      <c r="A8450" t="s">
        <v>24</v>
      </c>
      <c r="B8450" t="s">
        <v>8734</v>
      </c>
      <c r="C8450" t="s">
        <v>4401</v>
      </c>
      <c r="D8450" t="s">
        <v>8680</v>
      </c>
      <c r="E8450" t="s">
        <v>569</v>
      </c>
      <c r="F8450" s="5">
        <v>0.37</v>
      </c>
      <c r="G8450" s="9">
        <v>0.1</v>
      </c>
      <c r="H8450" s="6">
        <f>G8450*100</f>
        <v>10</v>
      </c>
      <c r="I8450" t="s">
        <v>9716</v>
      </c>
      <c r="J8450" t="s">
        <v>10765</v>
      </c>
      <c r="K8450">
        <v>41</v>
      </c>
      <c r="L8450">
        <v>41</v>
      </c>
      <c r="M8450">
        <f>(F8450*(1+0.05))</f>
        <v>0.38850000000000001</v>
      </c>
      <c r="N8450">
        <f>IFERROR(ROUND(( (-1.208*LN(L8450) + 7.5474 + 4.6991*(2.71828^(-0.009*L8450)) + 0.0001*L8450*L8450 - 0.0432*L8450 + 4.7166)/3),2), " ")</f>
        <v>3.14</v>
      </c>
      <c r="O8450">
        <f>IFERROR(MAX(MIN(ROUND(N8450*(Q8450/P8450),2),4.5),1.9)," ")</f>
        <v>2.96</v>
      </c>
      <c r="P8450">
        <f>13.098*F8450^-1.237</f>
        <v>44.806338281983834</v>
      </c>
      <c r="Q8450">
        <f>13.098*M8450^-1.237</f>
        <v>42.182109086218873</v>
      </c>
      <c r="R8450" s="5">
        <f>IFERROR(ROUND(MAX(MIN((-105.4*LN(O8450) + 163.83),95),10),0)," ")</f>
        <v>49</v>
      </c>
      <c r="S8450" s="5" t="str">
        <f>IFERROR(CONCATENATE("(",R8450,",",ROUND((1.2*W8450),2),")")," ")</f>
        <v>(49,0.47)</v>
      </c>
      <c r="T8450">
        <f>R8450-L8450</f>
        <v>8</v>
      </c>
      <c r="U8450" s="7" t="str">
        <f>IF((AND(T8450=0,H8450&gt;=L8450)),"Don’t change bids","OK")</f>
        <v>OK</v>
      </c>
      <c r="V8450" t="e">
        <f>IF((MATCH(F8450,W8450,0)),"Same","Diff")</f>
        <v>#N/A</v>
      </c>
      <c r="W8450" s="5">
        <f>ROUND(M8450,2)</f>
        <v>0.39</v>
      </c>
      <c r="X8450" s="5">
        <v>0.39</v>
      </c>
    </row>
    <row r="8451" spans="1:24" x14ac:dyDescent="0.25">
      <c r="A8451" t="s">
        <v>24</v>
      </c>
      <c r="B8451" t="s">
        <v>8735</v>
      </c>
      <c r="C8451" t="s">
        <v>4401</v>
      </c>
      <c r="D8451" t="s">
        <v>8680</v>
      </c>
      <c r="E8451" t="s">
        <v>569</v>
      </c>
      <c r="F8451" s="5">
        <v>0.37</v>
      </c>
      <c r="G8451" s="9">
        <v>0.1</v>
      </c>
      <c r="H8451" s="6">
        <f>G8451*100</f>
        <v>10</v>
      </c>
      <c r="I8451" t="s">
        <v>9716</v>
      </c>
      <c r="J8451" t="s">
        <v>10765</v>
      </c>
      <c r="K8451">
        <v>41</v>
      </c>
      <c r="L8451">
        <v>41</v>
      </c>
      <c r="M8451">
        <f>(F8451*(1+0.05))</f>
        <v>0.38850000000000001</v>
      </c>
      <c r="N8451">
        <f>IFERROR(ROUND(( (-1.208*LN(L8451) + 7.5474 + 4.6991*(2.71828^(-0.009*L8451)) + 0.0001*L8451*L8451 - 0.0432*L8451 + 4.7166)/3),2), " ")</f>
        <v>3.14</v>
      </c>
      <c r="O8451">
        <f>IFERROR(MAX(MIN(ROUND(N8451*(Q8451/P8451),2),4.5),1.9)," ")</f>
        <v>2.96</v>
      </c>
      <c r="P8451">
        <f>13.098*F8451^-1.237</f>
        <v>44.806338281983834</v>
      </c>
      <c r="Q8451">
        <f>13.098*M8451^-1.237</f>
        <v>42.182109086218873</v>
      </c>
      <c r="R8451" s="5">
        <f>IFERROR(ROUND(MAX(MIN((-105.4*LN(O8451) + 163.83),95),10),0)," ")</f>
        <v>49</v>
      </c>
      <c r="S8451" s="5" t="str">
        <f>IFERROR(CONCATENATE("(",R8451,",",ROUND((1.2*W8451),2),")")," ")</f>
        <v>(49,0.47)</v>
      </c>
      <c r="T8451">
        <f>R8451-L8451</f>
        <v>8</v>
      </c>
      <c r="U8451" s="7" t="str">
        <f>IF((AND(T8451=0,H8451&gt;=L8451)),"Don’t change bids","OK")</f>
        <v>OK</v>
      </c>
      <c r="V8451" t="e">
        <f>IF((MATCH(F8451,W8451,0)),"Same","Diff")</f>
        <v>#N/A</v>
      </c>
      <c r="W8451" s="5">
        <f>ROUND(M8451,2)</f>
        <v>0.39</v>
      </c>
      <c r="X8451" s="5">
        <v>0.39</v>
      </c>
    </row>
    <row r="8452" spans="1:24" x14ac:dyDescent="0.25">
      <c r="A8452" t="s">
        <v>24</v>
      </c>
      <c r="B8452" t="s">
        <v>8736</v>
      </c>
      <c r="C8452" t="s">
        <v>4401</v>
      </c>
      <c r="D8452" t="s">
        <v>8688</v>
      </c>
      <c r="E8452" t="s">
        <v>569</v>
      </c>
      <c r="F8452" s="5">
        <v>0.37</v>
      </c>
      <c r="G8452" s="9">
        <v>0.1</v>
      </c>
      <c r="H8452" s="6">
        <f>G8452*100</f>
        <v>10</v>
      </c>
      <c r="I8452" t="s">
        <v>9716</v>
      </c>
      <c r="J8452" t="s">
        <v>10765</v>
      </c>
      <c r="K8452">
        <v>41</v>
      </c>
      <c r="L8452">
        <v>41</v>
      </c>
      <c r="M8452">
        <f>(F8452*(1+0.05))</f>
        <v>0.38850000000000001</v>
      </c>
      <c r="N8452">
        <f>IFERROR(ROUND(( (-1.208*LN(L8452) + 7.5474 + 4.6991*(2.71828^(-0.009*L8452)) + 0.0001*L8452*L8452 - 0.0432*L8452 + 4.7166)/3),2), " ")</f>
        <v>3.14</v>
      </c>
      <c r="O8452">
        <f>IFERROR(MAX(MIN(ROUND(N8452*(Q8452/P8452),2),4.5),1.9)," ")</f>
        <v>2.96</v>
      </c>
      <c r="P8452">
        <f>13.098*F8452^-1.237</f>
        <v>44.806338281983834</v>
      </c>
      <c r="Q8452">
        <f>13.098*M8452^-1.237</f>
        <v>42.182109086218873</v>
      </c>
      <c r="R8452" s="5">
        <f>IFERROR(ROUND(MAX(MIN((-105.4*LN(O8452) + 163.83),95),10),0)," ")</f>
        <v>49</v>
      </c>
      <c r="S8452" s="5" t="str">
        <f>IFERROR(CONCATENATE("(",R8452,",",ROUND((1.2*W8452),2),")")," ")</f>
        <v>(49,0.47)</v>
      </c>
      <c r="T8452">
        <f>R8452-L8452</f>
        <v>8</v>
      </c>
      <c r="U8452" s="7" t="str">
        <f>IF((AND(T8452=0,H8452&gt;=L8452)),"Don’t change bids","OK")</f>
        <v>OK</v>
      </c>
      <c r="V8452" t="e">
        <f>IF((MATCH(F8452,W8452,0)),"Same","Diff")</f>
        <v>#N/A</v>
      </c>
      <c r="W8452" s="5">
        <f>ROUND(M8452,2)</f>
        <v>0.39</v>
      </c>
      <c r="X8452" s="5">
        <v>0.39</v>
      </c>
    </row>
    <row r="8453" spans="1:24" x14ac:dyDescent="0.25">
      <c r="A8453" t="s">
        <v>24</v>
      </c>
      <c r="B8453" t="s">
        <v>8737</v>
      </c>
      <c r="C8453" t="s">
        <v>4401</v>
      </c>
      <c r="D8453" t="s">
        <v>8674</v>
      </c>
      <c r="E8453" t="s">
        <v>569</v>
      </c>
      <c r="F8453" s="5">
        <v>0.37</v>
      </c>
      <c r="G8453" s="9">
        <v>0.1</v>
      </c>
      <c r="H8453" s="6">
        <f>G8453*100</f>
        <v>10</v>
      </c>
      <c r="I8453" t="s">
        <v>9716</v>
      </c>
      <c r="J8453" t="s">
        <v>10765</v>
      </c>
      <c r="K8453">
        <v>41</v>
      </c>
      <c r="L8453">
        <v>41</v>
      </c>
      <c r="M8453">
        <f>(F8453*(1+0.05))</f>
        <v>0.38850000000000001</v>
      </c>
      <c r="N8453">
        <f>IFERROR(ROUND(( (-1.208*LN(L8453) + 7.5474 + 4.6991*(2.71828^(-0.009*L8453)) + 0.0001*L8453*L8453 - 0.0432*L8453 + 4.7166)/3),2), " ")</f>
        <v>3.14</v>
      </c>
      <c r="O8453">
        <f>IFERROR(MAX(MIN(ROUND(N8453*(Q8453/P8453),2),4.5),1.9)," ")</f>
        <v>2.96</v>
      </c>
      <c r="P8453">
        <f>13.098*F8453^-1.237</f>
        <v>44.806338281983834</v>
      </c>
      <c r="Q8453">
        <f>13.098*M8453^-1.237</f>
        <v>42.182109086218873</v>
      </c>
      <c r="R8453" s="5">
        <f>IFERROR(ROUND(MAX(MIN((-105.4*LN(O8453) + 163.83),95),10),0)," ")</f>
        <v>49</v>
      </c>
      <c r="S8453" s="5" t="str">
        <f>IFERROR(CONCATENATE("(",R8453,",",ROUND((1.2*W8453),2),")")," ")</f>
        <v>(49,0.47)</v>
      </c>
      <c r="T8453">
        <f>R8453-L8453</f>
        <v>8</v>
      </c>
      <c r="U8453" s="7" t="str">
        <f>IF((AND(T8453=0,H8453&gt;=L8453)),"Don’t change bids","OK")</f>
        <v>OK</v>
      </c>
      <c r="V8453" t="e">
        <f>IF((MATCH(F8453,W8453,0)),"Same","Diff")</f>
        <v>#N/A</v>
      </c>
      <c r="W8453" s="5">
        <f>ROUND(M8453,2)</f>
        <v>0.39</v>
      </c>
      <c r="X8453" s="5">
        <v>0.39</v>
      </c>
    </row>
    <row r="8454" spans="1:24" x14ac:dyDescent="0.25">
      <c r="A8454" t="s">
        <v>24</v>
      </c>
      <c r="B8454" t="s">
        <v>8738</v>
      </c>
      <c r="C8454" t="s">
        <v>4401</v>
      </c>
      <c r="D8454" t="s">
        <v>8674</v>
      </c>
      <c r="E8454" t="s">
        <v>569</v>
      </c>
      <c r="F8454" s="5">
        <v>0.37</v>
      </c>
      <c r="G8454" s="9">
        <v>0.1</v>
      </c>
      <c r="H8454" s="6">
        <f>G8454*100</f>
        <v>10</v>
      </c>
      <c r="I8454" t="s">
        <v>9716</v>
      </c>
      <c r="J8454" t="s">
        <v>10765</v>
      </c>
      <c r="K8454">
        <v>41</v>
      </c>
      <c r="L8454">
        <v>41</v>
      </c>
      <c r="M8454">
        <f>(F8454*(1+0.05))</f>
        <v>0.38850000000000001</v>
      </c>
      <c r="N8454">
        <f>IFERROR(ROUND(( (-1.208*LN(L8454) + 7.5474 + 4.6991*(2.71828^(-0.009*L8454)) + 0.0001*L8454*L8454 - 0.0432*L8454 + 4.7166)/3),2), " ")</f>
        <v>3.14</v>
      </c>
      <c r="O8454">
        <f>IFERROR(MAX(MIN(ROUND(N8454*(Q8454/P8454),2),4.5),1.9)," ")</f>
        <v>2.96</v>
      </c>
      <c r="P8454">
        <f>13.098*F8454^-1.237</f>
        <v>44.806338281983834</v>
      </c>
      <c r="Q8454">
        <f>13.098*M8454^-1.237</f>
        <v>42.182109086218873</v>
      </c>
      <c r="R8454" s="5">
        <f>IFERROR(ROUND(MAX(MIN((-105.4*LN(O8454) + 163.83),95),10),0)," ")</f>
        <v>49</v>
      </c>
      <c r="S8454" s="5" t="str">
        <f>IFERROR(CONCATENATE("(",R8454,",",ROUND((1.2*W8454),2),")")," ")</f>
        <v>(49,0.47)</v>
      </c>
      <c r="T8454">
        <f>R8454-L8454</f>
        <v>8</v>
      </c>
      <c r="U8454" s="7" t="str">
        <f>IF((AND(T8454=0,H8454&gt;=L8454)),"Don’t change bids","OK")</f>
        <v>OK</v>
      </c>
      <c r="V8454" t="e">
        <f>IF((MATCH(F8454,W8454,0)),"Same","Diff")</f>
        <v>#N/A</v>
      </c>
      <c r="W8454" s="5">
        <f>ROUND(M8454,2)</f>
        <v>0.39</v>
      </c>
      <c r="X8454" s="5">
        <v>0.39</v>
      </c>
    </row>
    <row r="8455" spans="1:24" x14ac:dyDescent="0.25">
      <c r="A8455" t="s">
        <v>24</v>
      </c>
      <c r="B8455" t="s">
        <v>8739</v>
      </c>
      <c r="C8455" t="s">
        <v>4401</v>
      </c>
      <c r="D8455" t="s">
        <v>8682</v>
      </c>
      <c r="E8455" t="s">
        <v>569</v>
      </c>
      <c r="F8455" s="5">
        <v>0.37</v>
      </c>
      <c r="G8455" s="9">
        <v>0.1</v>
      </c>
      <c r="H8455" s="6">
        <f>G8455*100</f>
        <v>10</v>
      </c>
      <c r="I8455" t="s">
        <v>9716</v>
      </c>
      <c r="J8455" t="s">
        <v>10765</v>
      </c>
      <c r="K8455">
        <v>41</v>
      </c>
      <c r="L8455">
        <v>41</v>
      </c>
      <c r="M8455">
        <f>(F8455*(1+0.05))</f>
        <v>0.38850000000000001</v>
      </c>
      <c r="N8455">
        <f>IFERROR(ROUND(( (-1.208*LN(L8455) + 7.5474 + 4.6991*(2.71828^(-0.009*L8455)) + 0.0001*L8455*L8455 - 0.0432*L8455 + 4.7166)/3),2), " ")</f>
        <v>3.14</v>
      </c>
      <c r="O8455">
        <f>IFERROR(MAX(MIN(ROUND(N8455*(Q8455/P8455),2),4.5),1.9)," ")</f>
        <v>2.96</v>
      </c>
      <c r="P8455">
        <f>13.098*F8455^-1.237</f>
        <v>44.806338281983834</v>
      </c>
      <c r="Q8455">
        <f>13.098*M8455^-1.237</f>
        <v>42.182109086218873</v>
      </c>
      <c r="R8455" s="5">
        <f>IFERROR(ROUND(MAX(MIN((-105.4*LN(O8455) + 163.83),95),10),0)," ")</f>
        <v>49</v>
      </c>
      <c r="S8455" s="5" t="str">
        <f>IFERROR(CONCATENATE("(",R8455,",",ROUND((1.2*W8455),2),")")," ")</f>
        <v>(49,0.47)</v>
      </c>
      <c r="T8455">
        <f>R8455-L8455</f>
        <v>8</v>
      </c>
      <c r="U8455" s="7" t="str">
        <f>IF((AND(T8455=0,H8455&gt;=L8455)),"Don’t change bids","OK")</f>
        <v>OK</v>
      </c>
      <c r="V8455" t="e">
        <f>IF((MATCH(F8455,W8455,0)),"Same","Diff")</f>
        <v>#N/A</v>
      </c>
      <c r="W8455" s="5">
        <f>ROUND(M8455,2)</f>
        <v>0.39</v>
      </c>
      <c r="X8455" s="5">
        <v>0.39</v>
      </c>
    </row>
    <row r="8456" spans="1:24" x14ac:dyDescent="0.25">
      <c r="A8456" t="s">
        <v>24</v>
      </c>
      <c r="B8456" t="s">
        <v>8740</v>
      </c>
      <c r="C8456" t="s">
        <v>4401</v>
      </c>
      <c r="D8456" t="s">
        <v>8674</v>
      </c>
      <c r="E8456" t="s">
        <v>569</v>
      </c>
      <c r="F8456" s="5">
        <v>0.37</v>
      </c>
      <c r="G8456" s="9">
        <v>0.1</v>
      </c>
      <c r="H8456" s="6">
        <f>G8456*100</f>
        <v>10</v>
      </c>
      <c r="I8456" t="s">
        <v>9716</v>
      </c>
      <c r="J8456" t="s">
        <v>10765</v>
      </c>
      <c r="K8456">
        <v>41</v>
      </c>
      <c r="L8456">
        <v>41</v>
      </c>
      <c r="M8456">
        <f>(F8456*(1+0.05))</f>
        <v>0.38850000000000001</v>
      </c>
      <c r="N8456">
        <f>IFERROR(ROUND(( (-1.208*LN(L8456) + 7.5474 + 4.6991*(2.71828^(-0.009*L8456)) + 0.0001*L8456*L8456 - 0.0432*L8456 + 4.7166)/3),2), " ")</f>
        <v>3.14</v>
      </c>
      <c r="O8456">
        <f>IFERROR(MAX(MIN(ROUND(N8456*(Q8456/P8456),2),4.5),1.9)," ")</f>
        <v>2.96</v>
      </c>
      <c r="P8456">
        <f>13.098*F8456^-1.237</f>
        <v>44.806338281983834</v>
      </c>
      <c r="Q8456">
        <f>13.098*M8456^-1.237</f>
        <v>42.182109086218873</v>
      </c>
      <c r="R8456" s="5">
        <f>IFERROR(ROUND(MAX(MIN((-105.4*LN(O8456) + 163.83),95),10),0)," ")</f>
        <v>49</v>
      </c>
      <c r="S8456" s="5" t="str">
        <f>IFERROR(CONCATENATE("(",R8456,",",ROUND((1.2*W8456),2),")")," ")</f>
        <v>(49,0.47)</v>
      </c>
      <c r="T8456">
        <f>R8456-L8456</f>
        <v>8</v>
      </c>
      <c r="U8456" s="7" t="str">
        <f>IF((AND(T8456=0,H8456&gt;=L8456)),"Don’t change bids","OK")</f>
        <v>OK</v>
      </c>
      <c r="V8456" t="e">
        <f>IF((MATCH(F8456,W8456,0)),"Same","Diff")</f>
        <v>#N/A</v>
      </c>
      <c r="W8456" s="5">
        <f>ROUND(M8456,2)</f>
        <v>0.39</v>
      </c>
      <c r="X8456" s="5">
        <v>0.39</v>
      </c>
    </row>
    <row r="8457" spans="1:24" x14ac:dyDescent="0.25">
      <c r="A8457" t="s">
        <v>24</v>
      </c>
      <c r="B8457" t="s">
        <v>8741</v>
      </c>
      <c r="C8457" t="s">
        <v>4401</v>
      </c>
      <c r="D8457" t="s">
        <v>8680</v>
      </c>
      <c r="E8457" t="s">
        <v>569</v>
      </c>
      <c r="F8457" s="5">
        <v>0.37</v>
      </c>
      <c r="G8457" s="9">
        <v>0.1</v>
      </c>
      <c r="H8457" s="6">
        <f>G8457*100</f>
        <v>10</v>
      </c>
      <c r="I8457" t="s">
        <v>9716</v>
      </c>
      <c r="J8457" t="s">
        <v>10765</v>
      </c>
      <c r="K8457">
        <v>41</v>
      </c>
      <c r="L8457">
        <v>41</v>
      </c>
      <c r="M8457">
        <f>(F8457*(1+0.05))</f>
        <v>0.38850000000000001</v>
      </c>
      <c r="N8457">
        <f>IFERROR(ROUND(( (-1.208*LN(L8457) + 7.5474 + 4.6991*(2.71828^(-0.009*L8457)) + 0.0001*L8457*L8457 - 0.0432*L8457 + 4.7166)/3),2), " ")</f>
        <v>3.14</v>
      </c>
      <c r="O8457">
        <f>IFERROR(MAX(MIN(ROUND(N8457*(Q8457/P8457),2),4.5),1.9)," ")</f>
        <v>2.96</v>
      </c>
      <c r="P8457">
        <f>13.098*F8457^-1.237</f>
        <v>44.806338281983834</v>
      </c>
      <c r="Q8457">
        <f>13.098*M8457^-1.237</f>
        <v>42.182109086218873</v>
      </c>
      <c r="R8457" s="5">
        <f>IFERROR(ROUND(MAX(MIN((-105.4*LN(O8457) + 163.83),95),10),0)," ")</f>
        <v>49</v>
      </c>
      <c r="S8457" s="5" t="str">
        <f>IFERROR(CONCATENATE("(",R8457,",",ROUND((1.2*W8457),2),")")," ")</f>
        <v>(49,0.47)</v>
      </c>
      <c r="T8457">
        <f>R8457-L8457</f>
        <v>8</v>
      </c>
      <c r="U8457" s="7" t="str">
        <f>IF((AND(T8457=0,H8457&gt;=L8457)),"Don’t change bids","OK")</f>
        <v>OK</v>
      </c>
      <c r="V8457" t="e">
        <f>IF((MATCH(F8457,W8457,0)),"Same","Diff")</f>
        <v>#N/A</v>
      </c>
      <c r="W8457" s="5">
        <f>ROUND(M8457,2)</f>
        <v>0.39</v>
      </c>
      <c r="X8457" s="5">
        <v>0.39</v>
      </c>
    </row>
    <row r="8458" spans="1:24" x14ac:dyDescent="0.25">
      <c r="A8458" t="s">
        <v>24</v>
      </c>
      <c r="B8458" t="s">
        <v>8742</v>
      </c>
      <c r="C8458" t="s">
        <v>4401</v>
      </c>
      <c r="D8458" t="s">
        <v>8674</v>
      </c>
      <c r="E8458" t="s">
        <v>569</v>
      </c>
      <c r="F8458" s="5">
        <v>0.37</v>
      </c>
      <c r="G8458" s="9">
        <v>0.1</v>
      </c>
      <c r="H8458" s="6">
        <f>G8458*100</f>
        <v>10</v>
      </c>
      <c r="I8458" t="s">
        <v>9716</v>
      </c>
      <c r="J8458" t="s">
        <v>10765</v>
      </c>
      <c r="K8458">
        <v>41</v>
      </c>
      <c r="L8458">
        <v>41</v>
      </c>
      <c r="M8458">
        <f>(F8458*(1+0.05))</f>
        <v>0.38850000000000001</v>
      </c>
      <c r="N8458">
        <f>IFERROR(ROUND(( (-1.208*LN(L8458) + 7.5474 + 4.6991*(2.71828^(-0.009*L8458)) + 0.0001*L8458*L8458 - 0.0432*L8458 + 4.7166)/3),2), " ")</f>
        <v>3.14</v>
      </c>
      <c r="O8458">
        <f>IFERROR(MAX(MIN(ROUND(N8458*(Q8458/P8458),2),4.5),1.9)," ")</f>
        <v>2.96</v>
      </c>
      <c r="P8458">
        <f>13.098*F8458^-1.237</f>
        <v>44.806338281983834</v>
      </c>
      <c r="Q8458">
        <f>13.098*M8458^-1.237</f>
        <v>42.182109086218873</v>
      </c>
      <c r="R8458" s="5">
        <f>IFERROR(ROUND(MAX(MIN((-105.4*LN(O8458) + 163.83),95),10),0)," ")</f>
        <v>49</v>
      </c>
      <c r="S8458" s="5" t="str">
        <f>IFERROR(CONCATENATE("(",R8458,",",ROUND((1.2*W8458),2),")")," ")</f>
        <v>(49,0.47)</v>
      </c>
      <c r="T8458">
        <f>R8458-L8458</f>
        <v>8</v>
      </c>
      <c r="U8458" s="7" t="str">
        <f>IF((AND(T8458=0,H8458&gt;=L8458)),"Don’t change bids","OK")</f>
        <v>OK</v>
      </c>
      <c r="V8458" t="e">
        <f>IF((MATCH(F8458,W8458,0)),"Same","Diff")</f>
        <v>#N/A</v>
      </c>
      <c r="W8458" s="5">
        <f>ROUND(M8458,2)</f>
        <v>0.39</v>
      </c>
      <c r="X8458" s="5">
        <v>0.39</v>
      </c>
    </row>
    <row r="8459" spans="1:24" x14ac:dyDescent="0.25">
      <c r="A8459" t="s">
        <v>24</v>
      </c>
      <c r="B8459" t="s">
        <v>8743</v>
      </c>
      <c r="C8459" t="s">
        <v>4401</v>
      </c>
      <c r="D8459" t="s">
        <v>8676</v>
      </c>
      <c r="E8459" t="s">
        <v>569</v>
      </c>
      <c r="F8459" s="5">
        <v>0.37</v>
      </c>
      <c r="G8459" s="9">
        <v>0.1</v>
      </c>
      <c r="H8459" s="6">
        <f>G8459*100</f>
        <v>10</v>
      </c>
      <c r="I8459" t="s">
        <v>9716</v>
      </c>
      <c r="J8459" t="s">
        <v>10765</v>
      </c>
      <c r="K8459">
        <v>41</v>
      </c>
      <c r="L8459">
        <v>41</v>
      </c>
      <c r="M8459">
        <f>(F8459*(1+0.05))</f>
        <v>0.38850000000000001</v>
      </c>
      <c r="N8459">
        <f>IFERROR(ROUND(( (-1.208*LN(L8459) + 7.5474 + 4.6991*(2.71828^(-0.009*L8459)) + 0.0001*L8459*L8459 - 0.0432*L8459 + 4.7166)/3),2), " ")</f>
        <v>3.14</v>
      </c>
      <c r="O8459">
        <f>IFERROR(MAX(MIN(ROUND(N8459*(Q8459/P8459),2),4.5),1.9)," ")</f>
        <v>2.96</v>
      </c>
      <c r="P8459">
        <f>13.098*F8459^-1.237</f>
        <v>44.806338281983834</v>
      </c>
      <c r="Q8459">
        <f>13.098*M8459^-1.237</f>
        <v>42.182109086218873</v>
      </c>
      <c r="R8459" s="5">
        <f>IFERROR(ROUND(MAX(MIN((-105.4*LN(O8459) + 163.83),95),10),0)," ")</f>
        <v>49</v>
      </c>
      <c r="S8459" s="5" t="str">
        <f>IFERROR(CONCATENATE("(",R8459,",",ROUND((1.2*W8459),2),")")," ")</f>
        <v>(49,0.47)</v>
      </c>
      <c r="T8459">
        <f>R8459-L8459</f>
        <v>8</v>
      </c>
      <c r="U8459" s="7" t="str">
        <f>IF((AND(T8459=0,H8459&gt;=L8459)),"Don’t change bids","OK")</f>
        <v>OK</v>
      </c>
      <c r="V8459" t="e">
        <f>IF((MATCH(F8459,W8459,0)),"Same","Diff")</f>
        <v>#N/A</v>
      </c>
      <c r="W8459" s="5">
        <f>ROUND(M8459,2)</f>
        <v>0.39</v>
      </c>
      <c r="X8459" s="5">
        <v>0.39</v>
      </c>
    </row>
    <row r="8460" spans="1:24" x14ac:dyDescent="0.25">
      <c r="A8460" t="s">
        <v>24</v>
      </c>
      <c r="B8460" t="s">
        <v>8744</v>
      </c>
      <c r="C8460" t="s">
        <v>4401</v>
      </c>
      <c r="D8460" t="s">
        <v>8674</v>
      </c>
      <c r="E8460" t="s">
        <v>569</v>
      </c>
      <c r="F8460" s="5">
        <v>0.37</v>
      </c>
      <c r="G8460" s="9">
        <v>0.1</v>
      </c>
      <c r="H8460" s="6">
        <f>G8460*100</f>
        <v>10</v>
      </c>
      <c r="I8460" t="s">
        <v>9716</v>
      </c>
      <c r="J8460" t="s">
        <v>10765</v>
      </c>
      <c r="K8460">
        <v>41</v>
      </c>
      <c r="L8460">
        <v>41</v>
      </c>
      <c r="M8460">
        <f>(F8460*(1+0.05))</f>
        <v>0.38850000000000001</v>
      </c>
      <c r="N8460">
        <f>IFERROR(ROUND(( (-1.208*LN(L8460) + 7.5474 + 4.6991*(2.71828^(-0.009*L8460)) + 0.0001*L8460*L8460 - 0.0432*L8460 + 4.7166)/3),2), " ")</f>
        <v>3.14</v>
      </c>
      <c r="O8460">
        <f>IFERROR(MAX(MIN(ROUND(N8460*(Q8460/P8460),2),4.5),1.9)," ")</f>
        <v>2.96</v>
      </c>
      <c r="P8460">
        <f>13.098*F8460^-1.237</f>
        <v>44.806338281983834</v>
      </c>
      <c r="Q8460">
        <f>13.098*M8460^-1.237</f>
        <v>42.182109086218873</v>
      </c>
      <c r="R8460" s="5">
        <f>IFERROR(ROUND(MAX(MIN((-105.4*LN(O8460) + 163.83),95),10),0)," ")</f>
        <v>49</v>
      </c>
      <c r="S8460" s="5" t="str">
        <f>IFERROR(CONCATENATE("(",R8460,",",ROUND((1.2*W8460),2),")")," ")</f>
        <v>(49,0.47)</v>
      </c>
      <c r="T8460">
        <f>R8460-L8460</f>
        <v>8</v>
      </c>
      <c r="U8460" s="7" t="str">
        <f>IF((AND(T8460=0,H8460&gt;=L8460)),"Don’t change bids","OK")</f>
        <v>OK</v>
      </c>
      <c r="V8460" t="e">
        <f>IF((MATCH(F8460,W8460,0)),"Same","Diff")</f>
        <v>#N/A</v>
      </c>
      <c r="W8460" s="5">
        <f>ROUND(M8460,2)</f>
        <v>0.39</v>
      </c>
      <c r="X8460" s="5">
        <v>0.39</v>
      </c>
    </row>
    <row r="8461" spans="1:24" x14ac:dyDescent="0.25">
      <c r="A8461" t="s">
        <v>24</v>
      </c>
      <c r="B8461" t="s">
        <v>8745</v>
      </c>
      <c r="C8461" t="s">
        <v>4401</v>
      </c>
      <c r="D8461" t="s">
        <v>8682</v>
      </c>
      <c r="E8461" t="s">
        <v>569</v>
      </c>
      <c r="F8461" s="5">
        <v>0.37</v>
      </c>
      <c r="G8461" s="9">
        <v>0.1</v>
      </c>
      <c r="H8461" s="6">
        <f>G8461*100</f>
        <v>10</v>
      </c>
      <c r="I8461" t="s">
        <v>9716</v>
      </c>
      <c r="J8461" t="s">
        <v>10765</v>
      </c>
      <c r="K8461">
        <v>41</v>
      </c>
      <c r="L8461">
        <v>41</v>
      </c>
      <c r="M8461">
        <f>(F8461*(1+0.05))</f>
        <v>0.38850000000000001</v>
      </c>
      <c r="N8461">
        <f>IFERROR(ROUND(( (-1.208*LN(L8461) + 7.5474 + 4.6991*(2.71828^(-0.009*L8461)) + 0.0001*L8461*L8461 - 0.0432*L8461 + 4.7166)/3),2), " ")</f>
        <v>3.14</v>
      </c>
      <c r="O8461">
        <f>IFERROR(MAX(MIN(ROUND(N8461*(Q8461/P8461),2),4.5),1.9)," ")</f>
        <v>2.96</v>
      </c>
      <c r="P8461">
        <f>13.098*F8461^-1.237</f>
        <v>44.806338281983834</v>
      </c>
      <c r="Q8461">
        <f>13.098*M8461^-1.237</f>
        <v>42.182109086218873</v>
      </c>
      <c r="R8461" s="5">
        <f>IFERROR(ROUND(MAX(MIN((-105.4*LN(O8461) + 163.83),95),10),0)," ")</f>
        <v>49</v>
      </c>
      <c r="S8461" s="5" t="str">
        <f>IFERROR(CONCATENATE("(",R8461,",",ROUND((1.2*W8461),2),")")," ")</f>
        <v>(49,0.47)</v>
      </c>
      <c r="T8461">
        <f>R8461-L8461</f>
        <v>8</v>
      </c>
      <c r="U8461" s="7" t="str">
        <f>IF((AND(T8461=0,H8461&gt;=L8461)),"Don’t change bids","OK")</f>
        <v>OK</v>
      </c>
      <c r="V8461" t="e">
        <f>IF((MATCH(F8461,W8461,0)),"Same","Diff")</f>
        <v>#N/A</v>
      </c>
      <c r="W8461" s="5">
        <f>ROUND(M8461,2)</f>
        <v>0.39</v>
      </c>
      <c r="X8461" s="5">
        <v>0.39</v>
      </c>
    </row>
    <row r="8462" spans="1:24" x14ac:dyDescent="0.25">
      <c r="A8462" t="s">
        <v>24</v>
      </c>
      <c r="B8462" t="s">
        <v>8746</v>
      </c>
      <c r="C8462" t="s">
        <v>4401</v>
      </c>
      <c r="D8462" t="s">
        <v>8680</v>
      </c>
      <c r="E8462" t="s">
        <v>569</v>
      </c>
      <c r="F8462" s="5">
        <v>0.37</v>
      </c>
      <c r="G8462" s="9">
        <v>0.1</v>
      </c>
      <c r="H8462" s="6">
        <f>G8462*100</f>
        <v>10</v>
      </c>
      <c r="I8462" t="s">
        <v>9716</v>
      </c>
      <c r="J8462" t="s">
        <v>10765</v>
      </c>
      <c r="K8462">
        <v>41</v>
      </c>
      <c r="L8462">
        <v>41</v>
      </c>
      <c r="M8462">
        <f>(F8462*(1+0.05))</f>
        <v>0.38850000000000001</v>
      </c>
      <c r="N8462">
        <f>IFERROR(ROUND(( (-1.208*LN(L8462) + 7.5474 + 4.6991*(2.71828^(-0.009*L8462)) + 0.0001*L8462*L8462 - 0.0432*L8462 + 4.7166)/3),2), " ")</f>
        <v>3.14</v>
      </c>
      <c r="O8462">
        <f>IFERROR(MAX(MIN(ROUND(N8462*(Q8462/P8462),2),4.5),1.9)," ")</f>
        <v>2.96</v>
      </c>
      <c r="P8462">
        <f>13.098*F8462^-1.237</f>
        <v>44.806338281983834</v>
      </c>
      <c r="Q8462">
        <f>13.098*M8462^-1.237</f>
        <v>42.182109086218873</v>
      </c>
      <c r="R8462" s="5">
        <f>IFERROR(ROUND(MAX(MIN((-105.4*LN(O8462) + 163.83),95),10),0)," ")</f>
        <v>49</v>
      </c>
      <c r="S8462" s="5" t="str">
        <f>IFERROR(CONCATENATE("(",R8462,",",ROUND((1.2*W8462),2),")")," ")</f>
        <v>(49,0.47)</v>
      </c>
      <c r="T8462">
        <f>R8462-L8462</f>
        <v>8</v>
      </c>
      <c r="U8462" s="7" t="str">
        <f>IF((AND(T8462=0,H8462&gt;=L8462)),"Don’t change bids","OK")</f>
        <v>OK</v>
      </c>
      <c r="V8462" t="e">
        <f>IF((MATCH(F8462,W8462,0)),"Same","Diff")</f>
        <v>#N/A</v>
      </c>
      <c r="W8462" s="5">
        <f>ROUND(M8462,2)</f>
        <v>0.39</v>
      </c>
      <c r="X8462" s="5">
        <v>0.39</v>
      </c>
    </row>
    <row r="8463" spans="1:24" x14ac:dyDescent="0.25">
      <c r="A8463" t="s">
        <v>24</v>
      </c>
      <c r="B8463" t="s">
        <v>8747</v>
      </c>
      <c r="C8463" t="s">
        <v>4401</v>
      </c>
      <c r="D8463" t="s">
        <v>6726</v>
      </c>
      <c r="E8463" t="s">
        <v>569</v>
      </c>
      <c r="F8463" s="5">
        <v>0.37</v>
      </c>
      <c r="G8463" s="9">
        <v>0.1</v>
      </c>
      <c r="H8463" s="6">
        <f>G8463*100</f>
        <v>10</v>
      </c>
      <c r="I8463" t="s">
        <v>9716</v>
      </c>
      <c r="J8463" t="s">
        <v>10765</v>
      </c>
      <c r="K8463">
        <v>41</v>
      </c>
      <c r="L8463">
        <v>41</v>
      </c>
      <c r="M8463">
        <f>(F8463*(1+0.05))</f>
        <v>0.38850000000000001</v>
      </c>
      <c r="N8463">
        <f>IFERROR(ROUND(( (-1.208*LN(L8463) + 7.5474 + 4.6991*(2.71828^(-0.009*L8463)) + 0.0001*L8463*L8463 - 0.0432*L8463 + 4.7166)/3),2), " ")</f>
        <v>3.14</v>
      </c>
      <c r="O8463">
        <f>IFERROR(MAX(MIN(ROUND(N8463*(Q8463/P8463),2),4.5),1.9)," ")</f>
        <v>2.96</v>
      </c>
      <c r="P8463">
        <f>13.098*F8463^-1.237</f>
        <v>44.806338281983834</v>
      </c>
      <c r="Q8463">
        <f>13.098*M8463^-1.237</f>
        <v>42.182109086218873</v>
      </c>
      <c r="R8463" s="5">
        <f>IFERROR(ROUND(MAX(MIN((-105.4*LN(O8463) + 163.83),95),10),0)," ")</f>
        <v>49</v>
      </c>
      <c r="S8463" s="5" t="str">
        <f>IFERROR(CONCATENATE("(",R8463,",",ROUND((1.2*W8463),2),")")," ")</f>
        <v>(49,0.47)</v>
      </c>
      <c r="T8463">
        <f>R8463-L8463</f>
        <v>8</v>
      </c>
      <c r="U8463" s="7" t="str">
        <f>IF((AND(T8463=0,H8463&gt;=L8463)),"Don’t change bids","OK")</f>
        <v>OK</v>
      </c>
      <c r="V8463" t="e">
        <f>IF((MATCH(F8463,W8463,0)),"Same","Diff")</f>
        <v>#N/A</v>
      </c>
      <c r="W8463" s="5">
        <f>ROUND(M8463,2)</f>
        <v>0.39</v>
      </c>
      <c r="X8463" s="5">
        <v>0.39</v>
      </c>
    </row>
    <row r="8464" spans="1:24" x14ac:dyDescent="0.25">
      <c r="A8464" t="s">
        <v>24</v>
      </c>
      <c r="B8464" t="s">
        <v>8748</v>
      </c>
      <c r="C8464" t="s">
        <v>4401</v>
      </c>
      <c r="D8464" t="s">
        <v>6704</v>
      </c>
      <c r="E8464" t="s">
        <v>569</v>
      </c>
      <c r="F8464" s="5">
        <v>0.37</v>
      </c>
      <c r="G8464" s="9">
        <v>0.1</v>
      </c>
      <c r="H8464" s="6">
        <f>G8464*100</f>
        <v>10</v>
      </c>
      <c r="I8464" t="s">
        <v>9716</v>
      </c>
      <c r="J8464" t="s">
        <v>10765</v>
      </c>
      <c r="K8464">
        <v>41</v>
      </c>
      <c r="L8464">
        <v>41</v>
      </c>
      <c r="M8464">
        <f>(F8464*(1+0.05))</f>
        <v>0.38850000000000001</v>
      </c>
      <c r="N8464">
        <f>IFERROR(ROUND(( (-1.208*LN(L8464) + 7.5474 + 4.6991*(2.71828^(-0.009*L8464)) + 0.0001*L8464*L8464 - 0.0432*L8464 + 4.7166)/3),2), " ")</f>
        <v>3.14</v>
      </c>
      <c r="O8464">
        <f>IFERROR(MAX(MIN(ROUND(N8464*(Q8464/P8464),2),4.5),1.9)," ")</f>
        <v>2.96</v>
      </c>
      <c r="P8464">
        <f>13.098*F8464^-1.237</f>
        <v>44.806338281983834</v>
      </c>
      <c r="Q8464">
        <f>13.098*M8464^-1.237</f>
        <v>42.182109086218873</v>
      </c>
      <c r="R8464" s="5">
        <f>IFERROR(ROUND(MAX(MIN((-105.4*LN(O8464) + 163.83),95),10),0)," ")</f>
        <v>49</v>
      </c>
      <c r="S8464" s="5" t="str">
        <f>IFERROR(CONCATENATE("(",R8464,",",ROUND((1.2*W8464),2),")")," ")</f>
        <v>(49,0.47)</v>
      </c>
      <c r="T8464">
        <f>R8464-L8464</f>
        <v>8</v>
      </c>
      <c r="U8464" s="7" t="str">
        <f>IF((AND(T8464=0,H8464&gt;=L8464)),"Don’t change bids","OK")</f>
        <v>OK</v>
      </c>
      <c r="V8464" t="e">
        <f>IF((MATCH(F8464,W8464,0)),"Same","Diff")</f>
        <v>#N/A</v>
      </c>
      <c r="W8464" s="5">
        <f>ROUND(M8464,2)</f>
        <v>0.39</v>
      </c>
      <c r="X8464" s="5">
        <v>0.39</v>
      </c>
    </row>
    <row r="8465" spans="1:24" x14ac:dyDescent="0.25">
      <c r="A8465" t="s">
        <v>24</v>
      </c>
      <c r="B8465" t="s">
        <v>8749</v>
      </c>
      <c r="C8465" t="s">
        <v>4401</v>
      </c>
      <c r="D8465" t="s">
        <v>8750</v>
      </c>
      <c r="E8465" t="s">
        <v>569</v>
      </c>
      <c r="F8465" s="5">
        <v>0.37</v>
      </c>
      <c r="G8465" s="9">
        <v>0.1</v>
      </c>
      <c r="H8465" s="6">
        <f>G8465*100</f>
        <v>10</v>
      </c>
      <c r="I8465" t="s">
        <v>9716</v>
      </c>
      <c r="J8465" t="s">
        <v>10765</v>
      </c>
      <c r="K8465">
        <v>41</v>
      </c>
      <c r="L8465">
        <v>41</v>
      </c>
      <c r="M8465">
        <f>(F8465*(1+0.05))</f>
        <v>0.38850000000000001</v>
      </c>
      <c r="N8465">
        <f>IFERROR(ROUND(( (-1.208*LN(L8465) + 7.5474 + 4.6991*(2.71828^(-0.009*L8465)) + 0.0001*L8465*L8465 - 0.0432*L8465 + 4.7166)/3),2), " ")</f>
        <v>3.14</v>
      </c>
      <c r="O8465">
        <f>IFERROR(MAX(MIN(ROUND(N8465*(Q8465/P8465),2),4.5),1.9)," ")</f>
        <v>2.96</v>
      </c>
      <c r="P8465">
        <f>13.098*F8465^-1.237</f>
        <v>44.806338281983834</v>
      </c>
      <c r="Q8465">
        <f>13.098*M8465^-1.237</f>
        <v>42.182109086218873</v>
      </c>
      <c r="R8465" s="5">
        <f>IFERROR(ROUND(MAX(MIN((-105.4*LN(O8465) + 163.83),95),10),0)," ")</f>
        <v>49</v>
      </c>
      <c r="S8465" s="5" t="str">
        <f>IFERROR(CONCATENATE("(",R8465,",",ROUND((1.2*W8465),2),")")," ")</f>
        <v>(49,0.47)</v>
      </c>
      <c r="T8465">
        <f>R8465-L8465</f>
        <v>8</v>
      </c>
      <c r="U8465" s="7" t="str">
        <f>IF((AND(T8465=0,H8465&gt;=L8465)),"Don’t change bids","OK")</f>
        <v>OK</v>
      </c>
      <c r="V8465" t="e">
        <f>IF((MATCH(F8465,W8465,0)),"Same","Diff")</f>
        <v>#N/A</v>
      </c>
      <c r="W8465" s="5">
        <f>ROUND(M8465,2)</f>
        <v>0.39</v>
      </c>
      <c r="X8465" s="5">
        <v>0.39</v>
      </c>
    </row>
    <row r="8466" spans="1:24" x14ac:dyDescent="0.25">
      <c r="A8466" t="s">
        <v>24</v>
      </c>
      <c r="B8466" t="s">
        <v>8751</v>
      </c>
      <c r="C8466" t="s">
        <v>4401</v>
      </c>
      <c r="D8466" t="s">
        <v>8752</v>
      </c>
      <c r="E8466" t="s">
        <v>4090</v>
      </c>
      <c r="F8466" s="5">
        <v>0.36</v>
      </c>
      <c r="G8466" s="9">
        <v>0.1</v>
      </c>
      <c r="H8466" s="6">
        <f>G8466*100</f>
        <v>10</v>
      </c>
      <c r="I8466" t="s">
        <v>10682</v>
      </c>
      <c r="J8466" t="s">
        <v>10765</v>
      </c>
      <c r="K8466">
        <v>41</v>
      </c>
      <c r="L8466">
        <v>41</v>
      </c>
      <c r="M8466">
        <f>(F8466*(1+0.05))</f>
        <v>0.378</v>
      </c>
      <c r="N8466">
        <f>IFERROR(ROUND(( (-1.208*LN(L8466) + 7.5474 + 4.6991*(2.71828^(-0.009*L8466)) + 0.0001*L8466*L8466 - 0.0432*L8466 + 4.7166)/3),2), " ")</f>
        <v>3.14</v>
      </c>
      <c r="O8466">
        <f>IFERROR(MAX(MIN(ROUND(N8466*(Q8466/P8466),2),4.5),1.9)," ")</f>
        <v>2.96</v>
      </c>
      <c r="P8466">
        <f>13.098*F8466^-1.237</f>
        <v>46.350966313994896</v>
      </c>
      <c r="Q8466">
        <f>13.098*M8466^-1.237</f>
        <v>43.636270944612029</v>
      </c>
      <c r="R8466" s="5">
        <f>IFERROR(ROUND(MAX(MIN((-105.4*LN(O8466) + 163.83),95),10),0)," ")</f>
        <v>49</v>
      </c>
      <c r="S8466" s="5" t="str">
        <f>IFERROR(CONCATENATE("(",R8466,",",ROUND((1.2*W8466),2),")")," ")</f>
        <v>(49,0.46)</v>
      </c>
      <c r="T8466">
        <f>R8466-L8466</f>
        <v>8</v>
      </c>
      <c r="U8466" s="7" t="str">
        <f>IF((AND(T8466=0,H8466&gt;=L8466)),"Don’t change bids","OK")</f>
        <v>OK</v>
      </c>
      <c r="V8466" t="e">
        <f>IF((MATCH(F8466,W8466,0)),"Same","Diff")</f>
        <v>#N/A</v>
      </c>
      <c r="W8466" s="5">
        <f>ROUND(M8466,2)</f>
        <v>0.38</v>
      </c>
      <c r="X8466" s="5">
        <v>0.38</v>
      </c>
    </row>
    <row r="8467" spans="1:24" x14ac:dyDescent="0.25">
      <c r="A8467" t="s">
        <v>24</v>
      </c>
      <c r="B8467" t="s">
        <v>8753</v>
      </c>
      <c r="C8467" t="s">
        <v>4401</v>
      </c>
      <c r="D8467" t="s">
        <v>8754</v>
      </c>
      <c r="E8467" t="s">
        <v>569</v>
      </c>
      <c r="F8467" s="5">
        <v>0.37</v>
      </c>
      <c r="G8467" s="9">
        <v>0.1</v>
      </c>
      <c r="H8467" s="6">
        <f>G8467*100</f>
        <v>10</v>
      </c>
      <c r="I8467" t="s">
        <v>9716</v>
      </c>
      <c r="J8467" t="s">
        <v>10765</v>
      </c>
      <c r="K8467">
        <v>41</v>
      </c>
      <c r="L8467">
        <v>41</v>
      </c>
      <c r="M8467">
        <f>(F8467*(1+0.05))</f>
        <v>0.38850000000000001</v>
      </c>
      <c r="N8467">
        <f>IFERROR(ROUND(( (-1.208*LN(L8467) + 7.5474 + 4.6991*(2.71828^(-0.009*L8467)) + 0.0001*L8467*L8467 - 0.0432*L8467 + 4.7166)/3),2), " ")</f>
        <v>3.14</v>
      </c>
      <c r="O8467">
        <f>IFERROR(MAX(MIN(ROUND(N8467*(Q8467/P8467),2),4.5),1.9)," ")</f>
        <v>2.96</v>
      </c>
      <c r="P8467">
        <f>13.098*F8467^-1.237</f>
        <v>44.806338281983834</v>
      </c>
      <c r="Q8467">
        <f>13.098*M8467^-1.237</f>
        <v>42.182109086218873</v>
      </c>
      <c r="R8467" s="5">
        <f>IFERROR(ROUND(MAX(MIN((-105.4*LN(O8467) + 163.83),95),10),0)," ")</f>
        <v>49</v>
      </c>
      <c r="S8467" s="5" t="str">
        <f>IFERROR(CONCATENATE("(",R8467,",",ROUND((1.2*W8467),2),")")," ")</f>
        <v>(49,0.47)</v>
      </c>
      <c r="T8467">
        <f>R8467-L8467</f>
        <v>8</v>
      </c>
      <c r="U8467" s="7" t="str">
        <f>IF((AND(T8467=0,H8467&gt;=L8467)),"Don’t change bids","OK")</f>
        <v>OK</v>
      </c>
      <c r="V8467" t="e">
        <f>IF((MATCH(F8467,W8467,0)),"Same","Diff")</f>
        <v>#N/A</v>
      </c>
      <c r="W8467" s="5">
        <f>ROUND(M8467,2)</f>
        <v>0.39</v>
      </c>
      <c r="X8467" s="5">
        <v>0.39</v>
      </c>
    </row>
    <row r="8468" spans="1:24" x14ac:dyDescent="0.25">
      <c r="A8468" t="s">
        <v>24</v>
      </c>
      <c r="B8468" t="s">
        <v>8755</v>
      </c>
      <c r="C8468" t="s">
        <v>4401</v>
      </c>
      <c r="D8468" t="s">
        <v>8756</v>
      </c>
      <c r="E8468" t="s">
        <v>569</v>
      </c>
      <c r="F8468" s="5">
        <v>0.37</v>
      </c>
      <c r="G8468" s="9">
        <v>0.1</v>
      </c>
      <c r="H8468" s="6">
        <f>G8468*100</f>
        <v>10</v>
      </c>
      <c r="I8468" t="s">
        <v>9716</v>
      </c>
      <c r="J8468" t="s">
        <v>10765</v>
      </c>
      <c r="K8468">
        <v>41</v>
      </c>
      <c r="L8468">
        <v>41</v>
      </c>
      <c r="M8468">
        <f>(F8468*(1+0.05))</f>
        <v>0.38850000000000001</v>
      </c>
      <c r="N8468">
        <f>IFERROR(ROUND(( (-1.208*LN(L8468) + 7.5474 + 4.6991*(2.71828^(-0.009*L8468)) + 0.0001*L8468*L8468 - 0.0432*L8468 + 4.7166)/3),2), " ")</f>
        <v>3.14</v>
      </c>
      <c r="O8468">
        <f>IFERROR(MAX(MIN(ROUND(N8468*(Q8468/P8468),2),4.5),1.9)," ")</f>
        <v>2.96</v>
      </c>
      <c r="P8468">
        <f>13.098*F8468^-1.237</f>
        <v>44.806338281983834</v>
      </c>
      <c r="Q8468">
        <f>13.098*M8468^-1.237</f>
        <v>42.182109086218873</v>
      </c>
      <c r="R8468" s="5">
        <f>IFERROR(ROUND(MAX(MIN((-105.4*LN(O8468) + 163.83),95),10),0)," ")</f>
        <v>49</v>
      </c>
      <c r="S8468" s="5" t="str">
        <f>IFERROR(CONCATENATE("(",R8468,",",ROUND((1.2*W8468),2),")")," ")</f>
        <v>(49,0.47)</v>
      </c>
      <c r="T8468">
        <f>R8468-L8468</f>
        <v>8</v>
      </c>
      <c r="U8468" s="7" t="str">
        <f>IF((AND(T8468=0,H8468&gt;=L8468)),"Don’t change bids","OK")</f>
        <v>OK</v>
      </c>
      <c r="V8468" t="e">
        <f>IF((MATCH(F8468,W8468,0)),"Same","Diff")</f>
        <v>#N/A</v>
      </c>
      <c r="W8468" s="5">
        <f>ROUND(M8468,2)</f>
        <v>0.39</v>
      </c>
      <c r="X8468" s="5">
        <v>0.39</v>
      </c>
    </row>
    <row r="8469" spans="1:24" x14ac:dyDescent="0.25">
      <c r="A8469" t="s">
        <v>24</v>
      </c>
      <c r="B8469" t="s">
        <v>8757</v>
      </c>
      <c r="C8469" t="s">
        <v>4401</v>
      </c>
      <c r="D8469" t="s">
        <v>8756</v>
      </c>
      <c r="E8469" t="s">
        <v>569</v>
      </c>
      <c r="F8469" s="5">
        <v>0.37</v>
      </c>
      <c r="G8469" s="9">
        <v>0.1</v>
      </c>
      <c r="H8469" s="6">
        <f>G8469*100</f>
        <v>10</v>
      </c>
      <c r="I8469" t="s">
        <v>9716</v>
      </c>
      <c r="J8469" t="s">
        <v>10765</v>
      </c>
      <c r="K8469">
        <v>41</v>
      </c>
      <c r="L8469">
        <v>41</v>
      </c>
      <c r="M8469">
        <f>(F8469*(1+0.05))</f>
        <v>0.38850000000000001</v>
      </c>
      <c r="N8469">
        <f>IFERROR(ROUND(( (-1.208*LN(L8469) + 7.5474 + 4.6991*(2.71828^(-0.009*L8469)) + 0.0001*L8469*L8469 - 0.0432*L8469 + 4.7166)/3),2), " ")</f>
        <v>3.14</v>
      </c>
      <c r="O8469">
        <f>IFERROR(MAX(MIN(ROUND(N8469*(Q8469/P8469),2),4.5),1.9)," ")</f>
        <v>2.96</v>
      </c>
      <c r="P8469">
        <f>13.098*F8469^-1.237</f>
        <v>44.806338281983834</v>
      </c>
      <c r="Q8469">
        <f>13.098*M8469^-1.237</f>
        <v>42.182109086218873</v>
      </c>
      <c r="R8469" s="5">
        <f>IFERROR(ROUND(MAX(MIN((-105.4*LN(O8469) + 163.83),95),10),0)," ")</f>
        <v>49</v>
      </c>
      <c r="S8469" s="5" t="str">
        <f>IFERROR(CONCATENATE("(",R8469,",",ROUND((1.2*W8469),2),")")," ")</f>
        <v>(49,0.47)</v>
      </c>
      <c r="T8469">
        <f>R8469-L8469</f>
        <v>8</v>
      </c>
      <c r="U8469" s="7" t="str">
        <f>IF((AND(T8469=0,H8469&gt;=L8469)),"Don’t change bids","OK")</f>
        <v>OK</v>
      </c>
      <c r="V8469" t="e">
        <f>IF((MATCH(F8469,W8469,0)),"Same","Diff")</f>
        <v>#N/A</v>
      </c>
      <c r="W8469" s="5">
        <f>ROUND(M8469,2)</f>
        <v>0.39</v>
      </c>
      <c r="X8469" s="5">
        <v>0.39</v>
      </c>
    </row>
    <row r="8470" spans="1:24" x14ac:dyDescent="0.25">
      <c r="A8470" t="s">
        <v>24</v>
      </c>
      <c r="B8470" t="s">
        <v>8758</v>
      </c>
      <c r="C8470" t="s">
        <v>4401</v>
      </c>
      <c r="D8470" t="s">
        <v>8752</v>
      </c>
      <c r="E8470" t="s">
        <v>569</v>
      </c>
      <c r="F8470" s="5">
        <v>0.37</v>
      </c>
      <c r="G8470" s="9">
        <v>0.1</v>
      </c>
      <c r="H8470" s="6">
        <f>G8470*100</f>
        <v>10</v>
      </c>
      <c r="I8470" t="s">
        <v>9716</v>
      </c>
      <c r="J8470" t="s">
        <v>10765</v>
      </c>
      <c r="K8470">
        <v>41</v>
      </c>
      <c r="L8470">
        <v>41</v>
      </c>
      <c r="M8470">
        <f>(F8470*(1+0.05))</f>
        <v>0.38850000000000001</v>
      </c>
      <c r="N8470">
        <f>IFERROR(ROUND(( (-1.208*LN(L8470) + 7.5474 + 4.6991*(2.71828^(-0.009*L8470)) + 0.0001*L8470*L8470 - 0.0432*L8470 + 4.7166)/3),2), " ")</f>
        <v>3.14</v>
      </c>
      <c r="O8470">
        <f>IFERROR(MAX(MIN(ROUND(N8470*(Q8470/P8470),2),4.5),1.9)," ")</f>
        <v>2.96</v>
      </c>
      <c r="P8470">
        <f>13.098*F8470^-1.237</f>
        <v>44.806338281983834</v>
      </c>
      <c r="Q8470">
        <f>13.098*M8470^-1.237</f>
        <v>42.182109086218873</v>
      </c>
      <c r="R8470" s="5">
        <f>IFERROR(ROUND(MAX(MIN((-105.4*LN(O8470) + 163.83),95),10),0)," ")</f>
        <v>49</v>
      </c>
      <c r="S8470" s="5" t="str">
        <f>IFERROR(CONCATENATE("(",R8470,",",ROUND((1.2*W8470),2),")")," ")</f>
        <v>(49,0.47)</v>
      </c>
      <c r="T8470">
        <f>R8470-L8470</f>
        <v>8</v>
      </c>
      <c r="U8470" s="7" t="str">
        <f>IF((AND(T8470=0,H8470&gt;=L8470)),"Don’t change bids","OK")</f>
        <v>OK</v>
      </c>
      <c r="V8470" t="e">
        <f>IF((MATCH(F8470,W8470,0)),"Same","Diff")</f>
        <v>#N/A</v>
      </c>
      <c r="W8470" s="5">
        <f>ROUND(M8470,2)</f>
        <v>0.39</v>
      </c>
      <c r="X8470" s="5">
        <v>0.39</v>
      </c>
    </row>
    <row r="8471" spans="1:24" x14ac:dyDescent="0.25">
      <c r="A8471" t="s">
        <v>24</v>
      </c>
      <c r="B8471" t="s">
        <v>8759</v>
      </c>
      <c r="C8471" t="s">
        <v>4401</v>
      </c>
      <c r="D8471" t="s">
        <v>8752</v>
      </c>
      <c r="E8471" t="s">
        <v>569</v>
      </c>
      <c r="F8471" s="5">
        <v>0.37</v>
      </c>
      <c r="G8471" s="9">
        <v>0.1</v>
      </c>
      <c r="H8471" s="6">
        <f>G8471*100</f>
        <v>10</v>
      </c>
      <c r="I8471" t="s">
        <v>9716</v>
      </c>
      <c r="J8471" t="s">
        <v>10765</v>
      </c>
      <c r="K8471">
        <v>41</v>
      </c>
      <c r="L8471">
        <v>41</v>
      </c>
      <c r="M8471">
        <f>(F8471*(1+0.05))</f>
        <v>0.38850000000000001</v>
      </c>
      <c r="N8471">
        <f>IFERROR(ROUND(( (-1.208*LN(L8471) + 7.5474 + 4.6991*(2.71828^(-0.009*L8471)) + 0.0001*L8471*L8471 - 0.0432*L8471 + 4.7166)/3),2), " ")</f>
        <v>3.14</v>
      </c>
      <c r="O8471">
        <f>IFERROR(MAX(MIN(ROUND(N8471*(Q8471/P8471),2),4.5),1.9)," ")</f>
        <v>2.96</v>
      </c>
      <c r="P8471">
        <f>13.098*F8471^-1.237</f>
        <v>44.806338281983834</v>
      </c>
      <c r="Q8471">
        <f>13.098*M8471^-1.237</f>
        <v>42.182109086218873</v>
      </c>
      <c r="R8471" s="5">
        <f>IFERROR(ROUND(MAX(MIN((-105.4*LN(O8471) + 163.83),95),10),0)," ")</f>
        <v>49</v>
      </c>
      <c r="S8471" s="5" t="str">
        <f>IFERROR(CONCATENATE("(",R8471,",",ROUND((1.2*W8471),2),")")," ")</f>
        <v>(49,0.47)</v>
      </c>
      <c r="T8471">
        <f>R8471-L8471</f>
        <v>8</v>
      </c>
      <c r="U8471" s="7" t="str">
        <f>IF((AND(T8471=0,H8471&gt;=L8471)),"Don’t change bids","OK")</f>
        <v>OK</v>
      </c>
      <c r="V8471" t="e">
        <f>IF((MATCH(F8471,W8471,0)),"Same","Diff")</f>
        <v>#N/A</v>
      </c>
      <c r="W8471" s="5">
        <f>ROUND(M8471,2)</f>
        <v>0.39</v>
      </c>
      <c r="X8471" s="5">
        <v>0.39</v>
      </c>
    </row>
    <row r="8472" spans="1:24" x14ac:dyDescent="0.25">
      <c r="A8472" t="s">
        <v>24</v>
      </c>
      <c r="B8472" t="s">
        <v>8760</v>
      </c>
      <c r="C8472" t="s">
        <v>4401</v>
      </c>
      <c r="D8472" t="s">
        <v>8752</v>
      </c>
      <c r="E8472" t="s">
        <v>569</v>
      </c>
      <c r="F8472" s="5">
        <v>0.37</v>
      </c>
      <c r="G8472" s="9">
        <v>0.1</v>
      </c>
      <c r="H8472" s="6">
        <f>G8472*100</f>
        <v>10</v>
      </c>
      <c r="I8472" t="s">
        <v>9716</v>
      </c>
      <c r="J8472" t="s">
        <v>10765</v>
      </c>
      <c r="K8472">
        <v>41</v>
      </c>
      <c r="L8472">
        <v>41</v>
      </c>
      <c r="M8472">
        <f>(F8472*(1+0.05))</f>
        <v>0.38850000000000001</v>
      </c>
      <c r="N8472">
        <f>IFERROR(ROUND(( (-1.208*LN(L8472) + 7.5474 + 4.6991*(2.71828^(-0.009*L8472)) + 0.0001*L8472*L8472 - 0.0432*L8472 + 4.7166)/3),2), " ")</f>
        <v>3.14</v>
      </c>
      <c r="O8472">
        <f>IFERROR(MAX(MIN(ROUND(N8472*(Q8472/P8472),2),4.5),1.9)," ")</f>
        <v>2.96</v>
      </c>
      <c r="P8472">
        <f>13.098*F8472^-1.237</f>
        <v>44.806338281983834</v>
      </c>
      <c r="Q8472">
        <f>13.098*M8472^-1.237</f>
        <v>42.182109086218873</v>
      </c>
      <c r="R8472" s="5">
        <f>IFERROR(ROUND(MAX(MIN((-105.4*LN(O8472) + 163.83),95),10),0)," ")</f>
        <v>49</v>
      </c>
      <c r="S8472" s="5" t="str">
        <f>IFERROR(CONCATENATE("(",R8472,",",ROUND((1.2*W8472),2),")")," ")</f>
        <v>(49,0.47)</v>
      </c>
      <c r="T8472">
        <f>R8472-L8472</f>
        <v>8</v>
      </c>
      <c r="U8472" s="7" t="str">
        <f>IF((AND(T8472=0,H8472&gt;=L8472)),"Don’t change bids","OK")</f>
        <v>OK</v>
      </c>
      <c r="V8472" t="e">
        <f>IF((MATCH(F8472,W8472,0)),"Same","Diff")</f>
        <v>#N/A</v>
      </c>
      <c r="W8472" s="5">
        <f>ROUND(M8472,2)</f>
        <v>0.39</v>
      </c>
      <c r="X8472" s="5">
        <v>0.39</v>
      </c>
    </row>
    <row r="8473" spans="1:24" x14ac:dyDescent="0.25">
      <c r="A8473" t="s">
        <v>24</v>
      </c>
      <c r="B8473" t="s">
        <v>8761</v>
      </c>
      <c r="C8473" t="s">
        <v>4401</v>
      </c>
      <c r="D8473" t="s">
        <v>8752</v>
      </c>
      <c r="E8473" t="s">
        <v>1262</v>
      </c>
      <c r="F8473" s="5">
        <v>0.32</v>
      </c>
      <c r="G8473" s="9">
        <v>0.1</v>
      </c>
      <c r="H8473" s="6">
        <f>G8473*100</f>
        <v>10</v>
      </c>
      <c r="I8473" t="s">
        <v>10711</v>
      </c>
      <c r="J8473" t="s">
        <v>10765</v>
      </c>
      <c r="K8473">
        <v>41</v>
      </c>
      <c r="L8473">
        <v>41</v>
      </c>
      <c r="M8473">
        <f>(F8473*(1+0.05))</f>
        <v>0.33600000000000002</v>
      </c>
      <c r="N8473">
        <f>IFERROR(ROUND(( (-1.208*LN(L8473) + 7.5474 + 4.6991*(2.71828^(-0.009*L8473)) + 0.0001*L8473*L8473 - 0.0432*L8473 + 4.7166)/3),2), " ")</f>
        <v>3.14</v>
      </c>
      <c r="O8473">
        <f>IFERROR(MAX(MIN(ROUND(N8473*(Q8473/P8473),2),4.5),1.9)," ")</f>
        <v>2.96</v>
      </c>
      <c r="P8473">
        <f>13.098*F8473^-1.237</f>
        <v>53.62094491562582</v>
      </c>
      <c r="Q8473">
        <f>13.098*M8473^-1.237</f>
        <v>50.480459561376946</v>
      </c>
      <c r="R8473" s="5">
        <f>IFERROR(ROUND(MAX(MIN((-105.4*LN(O8473) + 163.83),95),10),0)," ")</f>
        <v>49</v>
      </c>
      <c r="S8473" s="5" t="str">
        <f>IFERROR(CONCATENATE("(",R8473,",",ROUND((1.2*W8473),2),")")," ")</f>
        <v>(49,0.41)</v>
      </c>
      <c r="T8473">
        <f>R8473-L8473</f>
        <v>8</v>
      </c>
      <c r="U8473" s="7" t="str">
        <f>IF((AND(T8473=0,H8473&gt;=L8473)),"Don’t change bids","OK")</f>
        <v>OK</v>
      </c>
      <c r="V8473" t="e">
        <f>IF((MATCH(F8473,W8473,0)),"Same","Diff")</f>
        <v>#N/A</v>
      </c>
      <c r="W8473" s="5">
        <f>ROUND(M8473,2)</f>
        <v>0.34</v>
      </c>
      <c r="X8473" s="5">
        <v>0.34</v>
      </c>
    </row>
    <row r="8474" spans="1:24" x14ac:dyDescent="0.25">
      <c r="A8474" t="s">
        <v>24</v>
      </c>
      <c r="B8474" t="s">
        <v>8762</v>
      </c>
      <c r="C8474" t="s">
        <v>4401</v>
      </c>
      <c r="D8474" t="s">
        <v>8754</v>
      </c>
      <c r="E8474" t="s">
        <v>569</v>
      </c>
      <c r="F8474" s="5">
        <v>0.37</v>
      </c>
      <c r="G8474" s="9">
        <v>0.1</v>
      </c>
      <c r="H8474" s="6">
        <f>G8474*100</f>
        <v>10</v>
      </c>
      <c r="I8474" t="s">
        <v>9716</v>
      </c>
      <c r="J8474" t="s">
        <v>10765</v>
      </c>
      <c r="K8474">
        <v>41</v>
      </c>
      <c r="L8474">
        <v>41</v>
      </c>
      <c r="M8474">
        <f>(F8474*(1+0.05))</f>
        <v>0.38850000000000001</v>
      </c>
      <c r="N8474">
        <f>IFERROR(ROUND(( (-1.208*LN(L8474) + 7.5474 + 4.6991*(2.71828^(-0.009*L8474)) + 0.0001*L8474*L8474 - 0.0432*L8474 + 4.7166)/3),2), " ")</f>
        <v>3.14</v>
      </c>
      <c r="O8474">
        <f>IFERROR(MAX(MIN(ROUND(N8474*(Q8474/P8474),2),4.5),1.9)," ")</f>
        <v>2.96</v>
      </c>
      <c r="P8474">
        <f>13.098*F8474^-1.237</f>
        <v>44.806338281983834</v>
      </c>
      <c r="Q8474">
        <f>13.098*M8474^-1.237</f>
        <v>42.182109086218873</v>
      </c>
      <c r="R8474" s="5">
        <f>IFERROR(ROUND(MAX(MIN((-105.4*LN(O8474) + 163.83),95),10),0)," ")</f>
        <v>49</v>
      </c>
      <c r="S8474" s="5" t="str">
        <f>IFERROR(CONCATENATE("(",R8474,",",ROUND((1.2*W8474),2),")")," ")</f>
        <v>(49,0.47)</v>
      </c>
      <c r="T8474">
        <f>R8474-L8474</f>
        <v>8</v>
      </c>
      <c r="U8474" s="7" t="str">
        <f>IF((AND(T8474=0,H8474&gt;=L8474)),"Don’t change bids","OK")</f>
        <v>OK</v>
      </c>
      <c r="V8474" t="e">
        <f>IF((MATCH(F8474,W8474,0)),"Same","Diff")</f>
        <v>#N/A</v>
      </c>
      <c r="W8474" s="5">
        <f>ROUND(M8474,2)</f>
        <v>0.39</v>
      </c>
      <c r="X8474" s="5">
        <v>0.39</v>
      </c>
    </row>
    <row r="8475" spans="1:24" x14ac:dyDescent="0.25">
      <c r="A8475" t="s">
        <v>24</v>
      </c>
      <c r="B8475" t="s">
        <v>8763</v>
      </c>
      <c r="C8475" t="s">
        <v>4401</v>
      </c>
      <c r="D8475" t="s">
        <v>8754</v>
      </c>
      <c r="E8475" t="s">
        <v>569</v>
      </c>
      <c r="F8475" s="5">
        <v>0.37</v>
      </c>
      <c r="G8475" s="9">
        <v>0.1</v>
      </c>
      <c r="H8475" s="6">
        <f>G8475*100</f>
        <v>10</v>
      </c>
      <c r="I8475" t="s">
        <v>9716</v>
      </c>
      <c r="J8475" t="s">
        <v>10765</v>
      </c>
      <c r="K8475">
        <v>41</v>
      </c>
      <c r="L8475">
        <v>41</v>
      </c>
      <c r="M8475">
        <f>(F8475*(1+0.05))</f>
        <v>0.38850000000000001</v>
      </c>
      <c r="N8475">
        <f>IFERROR(ROUND(( (-1.208*LN(L8475) + 7.5474 + 4.6991*(2.71828^(-0.009*L8475)) + 0.0001*L8475*L8475 - 0.0432*L8475 + 4.7166)/3),2), " ")</f>
        <v>3.14</v>
      </c>
      <c r="O8475">
        <f>IFERROR(MAX(MIN(ROUND(N8475*(Q8475/P8475),2),4.5),1.9)," ")</f>
        <v>2.96</v>
      </c>
      <c r="P8475">
        <f>13.098*F8475^-1.237</f>
        <v>44.806338281983834</v>
      </c>
      <c r="Q8475">
        <f>13.098*M8475^-1.237</f>
        <v>42.182109086218873</v>
      </c>
      <c r="R8475" s="5">
        <f>IFERROR(ROUND(MAX(MIN((-105.4*LN(O8475) + 163.83),95),10),0)," ")</f>
        <v>49</v>
      </c>
      <c r="S8475" s="5" t="str">
        <f>IFERROR(CONCATENATE("(",R8475,",",ROUND((1.2*W8475),2),")")," ")</f>
        <v>(49,0.47)</v>
      </c>
      <c r="T8475">
        <f>R8475-L8475</f>
        <v>8</v>
      </c>
      <c r="U8475" s="7" t="str">
        <f>IF((AND(T8475=0,H8475&gt;=L8475)),"Don’t change bids","OK")</f>
        <v>OK</v>
      </c>
      <c r="V8475" t="e">
        <f>IF((MATCH(F8475,W8475,0)),"Same","Diff")</f>
        <v>#N/A</v>
      </c>
      <c r="W8475" s="5">
        <f>ROUND(M8475,2)</f>
        <v>0.39</v>
      </c>
      <c r="X8475" s="5">
        <v>0.39</v>
      </c>
    </row>
    <row r="8476" spans="1:24" x14ac:dyDescent="0.25">
      <c r="A8476" t="s">
        <v>24</v>
      </c>
      <c r="B8476" t="s">
        <v>8764</v>
      </c>
      <c r="C8476" t="s">
        <v>4401</v>
      </c>
      <c r="D8476" t="s">
        <v>8752</v>
      </c>
      <c r="E8476" t="s">
        <v>569</v>
      </c>
      <c r="F8476" s="5">
        <v>0.37</v>
      </c>
      <c r="G8476" s="9">
        <v>0.1</v>
      </c>
      <c r="H8476" s="6">
        <f>G8476*100</f>
        <v>10</v>
      </c>
      <c r="I8476" t="s">
        <v>9716</v>
      </c>
      <c r="J8476" t="s">
        <v>10765</v>
      </c>
      <c r="K8476">
        <v>41</v>
      </c>
      <c r="L8476">
        <v>41</v>
      </c>
      <c r="M8476">
        <f>(F8476*(1+0.05))</f>
        <v>0.38850000000000001</v>
      </c>
      <c r="N8476">
        <f>IFERROR(ROUND(( (-1.208*LN(L8476) + 7.5474 + 4.6991*(2.71828^(-0.009*L8476)) + 0.0001*L8476*L8476 - 0.0432*L8476 + 4.7166)/3),2), " ")</f>
        <v>3.14</v>
      </c>
      <c r="O8476">
        <f>IFERROR(MAX(MIN(ROUND(N8476*(Q8476/P8476),2),4.5),1.9)," ")</f>
        <v>2.96</v>
      </c>
      <c r="P8476">
        <f>13.098*F8476^-1.237</f>
        <v>44.806338281983834</v>
      </c>
      <c r="Q8476">
        <f>13.098*M8476^-1.237</f>
        <v>42.182109086218873</v>
      </c>
      <c r="R8476" s="5">
        <f>IFERROR(ROUND(MAX(MIN((-105.4*LN(O8476) + 163.83),95),10),0)," ")</f>
        <v>49</v>
      </c>
      <c r="S8476" s="5" t="str">
        <f>IFERROR(CONCATENATE("(",R8476,",",ROUND((1.2*W8476),2),")")," ")</f>
        <v>(49,0.47)</v>
      </c>
      <c r="T8476">
        <f>R8476-L8476</f>
        <v>8</v>
      </c>
      <c r="U8476" s="7" t="str">
        <f>IF((AND(T8476=0,H8476&gt;=L8476)),"Don’t change bids","OK")</f>
        <v>OK</v>
      </c>
      <c r="V8476" t="e">
        <f>IF((MATCH(F8476,W8476,0)),"Same","Diff")</f>
        <v>#N/A</v>
      </c>
      <c r="W8476" s="5">
        <f>ROUND(M8476,2)</f>
        <v>0.39</v>
      </c>
      <c r="X8476" s="5">
        <v>0.39</v>
      </c>
    </row>
    <row r="8477" spans="1:24" x14ac:dyDescent="0.25">
      <c r="A8477" t="s">
        <v>24</v>
      </c>
      <c r="B8477" t="s">
        <v>8765</v>
      </c>
      <c r="C8477" t="s">
        <v>4401</v>
      </c>
      <c r="D8477" t="s">
        <v>8766</v>
      </c>
      <c r="E8477" t="s">
        <v>569</v>
      </c>
      <c r="F8477" s="5">
        <v>0.37</v>
      </c>
      <c r="G8477" s="9">
        <v>0.1</v>
      </c>
      <c r="H8477" s="6">
        <f>G8477*100</f>
        <v>10</v>
      </c>
      <c r="I8477" t="s">
        <v>9716</v>
      </c>
      <c r="J8477" t="s">
        <v>10765</v>
      </c>
      <c r="K8477">
        <v>41</v>
      </c>
      <c r="L8477">
        <v>41</v>
      </c>
      <c r="M8477">
        <f>(F8477*(1+0.05))</f>
        <v>0.38850000000000001</v>
      </c>
      <c r="N8477">
        <f>IFERROR(ROUND(( (-1.208*LN(L8477) + 7.5474 + 4.6991*(2.71828^(-0.009*L8477)) + 0.0001*L8477*L8477 - 0.0432*L8477 + 4.7166)/3),2), " ")</f>
        <v>3.14</v>
      </c>
      <c r="O8477">
        <f>IFERROR(MAX(MIN(ROUND(N8477*(Q8477/P8477),2),4.5),1.9)," ")</f>
        <v>2.96</v>
      </c>
      <c r="P8477">
        <f>13.098*F8477^-1.237</f>
        <v>44.806338281983834</v>
      </c>
      <c r="Q8477">
        <f>13.098*M8477^-1.237</f>
        <v>42.182109086218873</v>
      </c>
      <c r="R8477" s="5">
        <f>IFERROR(ROUND(MAX(MIN((-105.4*LN(O8477) + 163.83),95),10),0)," ")</f>
        <v>49</v>
      </c>
      <c r="S8477" s="5" t="str">
        <f>IFERROR(CONCATENATE("(",R8477,",",ROUND((1.2*W8477),2),")")," ")</f>
        <v>(49,0.47)</v>
      </c>
      <c r="T8477">
        <f>R8477-L8477</f>
        <v>8</v>
      </c>
      <c r="U8477" s="7" t="str">
        <f>IF((AND(T8477=0,H8477&gt;=L8477)),"Don’t change bids","OK")</f>
        <v>OK</v>
      </c>
      <c r="V8477" t="e">
        <f>IF((MATCH(F8477,W8477,0)),"Same","Diff")</f>
        <v>#N/A</v>
      </c>
      <c r="W8477" s="5">
        <f>ROUND(M8477,2)</f>
        <v>0.39</v>
      </c>
      <c r="X8477" s="5">
        <v>0.39</v>
      </c>
    </row>
    <row r="8478" spans="1:24" x14ac:dyDescent="0.25">
      <c r="A8478" t="s">
        <v>24</v>
      </c>
      <c r="B8478" t="s">
        <v>8767</v>
      </c>
      <c r="C8478" t="s">
        <v>4401</v>
      </c>
      <c r="D8478" t="s">
        <v>8752</v>
      </c>
      <c r="E8478" t="s">
        <v>569</v>
      </c>
      <c r="F8478" s="5">
        <v>0.37</v>
      </c>
      <c r="G8478" s="9">
        <v>0.1</v>
      </c>
      <c r="H8478" s="6">
        <f>G8478*100</f>
        <v>10</v>
      </c>
      <c r="I8478" t="s">
        <v>9716</v>
      </c>
      <c r="J8478" t="s">
        <v>10765</v>
      </c>
      <c r="K8478">
        <v>41</v>
      </c>
      <c r="L8478">
        <v>41</v>
      </c>
      <c r="M8478">
        <f>(F8478*(1+0.05))</f>
        <v>0.38850000000000001</v>
      </c>
      <c r="N8478">
        <f>IFERROR(ROUND(( (-1.208*LN(L8478) + 7.5474 + 4.6991*(2.71828^(-0.009*L8478)) + 0.0001*L8478*L8478 - 0.0432*L8478 + 4.7166)/3),2), " ")</f>
        <v>3.14</v>
      </c>
      <c r="O8478">
        <f>IFERROR(MAX(MIN(ROUND(N8478*(Q8478/P8478),2),4.5),1.9)," ")</f>
        <v>2.96</v>
      </c>
      <c r="P8478">
        <f>13.098*F8478^-1.237</f>
        <v>44.806338281983834</v>
      </c>
      <c r="Q8478">
        <f>13.098*M8478^-1.237</f>
        <v>42.182109086218873</v>
      </c>
      <c r="R8478" s="5">
        <f>IFERROR(ROUND(MAX(MIN((-105.4*LN(O8478) + 163.83),95),10),0)," ")</f>
        <v>49</v>
      </c>
      <c r="S8478" s="5" t="str">
        <f>IFERROR(CONCATENATE("(",R8478,",",ROUND((1.2*W8478),2),")")," ")</f>
        <v>(49,0.47)</v>
      </c>
      <c r="T8478">
        <f>R8478-L8478</f>
        <v>8</v>
      </c>
      <c r="U8478" s="7" t="str">
        <f>IF((AND(T8478=0,H8478&gt;=L8478)),"Don’t change bids","OK")</f>
        <v>OK</v>
      </c>
      <c r="V8478" t="e">
        <f>IF((MATCH(F8478,W8478,0)),"Same","Diff")</f>
        <v>#N/A</v>
      </c>
      <c r="W8478" s="5">
        <f>ROUND(M8478,2)</f>
        <v>0.39</v>
      </c>
      <c r="X8478" s="5">
        <v>0.39</v>
      </c>
    </row>
    <row r="8479" spans="1:24" x14ac:dyDescent="0.25">
      <c r="A8479" t="s">
        <v>24</v>
      </c>
      <c r="B8479" t="s">
        <v>8768</v>
      </c>
      <c r="C8479" t="s">
        <v>4401</v>
      </c>
      <c r="D8479" t="s">
        <v>8754</v>
      </c>
      <c r="E8479" t="s">
        <v>569</v>
      </c>
      <c r="F8479" s="5">
        <v>0.37</v>
      </c>
      <c r="G8479" s="9">
        <v>0.1</v>
      </c>
      <c r="H8479" s="6">
        <f>G8479*100</f>
        <v>10</v>
      </c>
      <c r="I8479" t="s">
        <v>9716</v>
      </c>
      <c r="J8479" t="s">
        <v>10765</v>
      </c>
      <c r="K8479">
        <v>41</v>
      </c>
      <c r="L8479">
        <v>41</v>
      </c>
      <c r="M8479">
        <f>(F8479*(1+0.05))</f>
        <v>0.38850000000000001</v>
      </c>
      <c r="N8479">
        <f>IFERROR(ROUND(( (-1.208*LN(L8479) + 7.5474 + 4.6991*(2.71828^(-0.009*L8479)) + 0.0001*L8479*L8479 - 0.0432*L8479 + 4.7166)/3),2), " ")</f>
        <v>3.14</v>
      </c>
      <c r="O8479">
        <f>IFERROR(MAX(MIN(ROUND(N8479*(Q8479/P8479),2),4.5),1.9)," ")</f>
        <v>2.96</v>
      </c>
      <c r="P8479">
        <f>13.098*F8479^-1.237</f>
        <v>44.806338281983834</v>
      </c>
      <c r="Q8479">
        <f>13.098*M8479^-1.237</f>
        <v>42.182109086218873</v>
      </c>
      <c r="R8479" s="5">
        <f>IFERROR(ROUND(MAX(MIN((-105.4*LN(O8479) + 163.83),95),10),0)," ")</f>
        <v>49</v>
      </c>
      <c r="S8479" s="5" t="str">
        <f>IFERROR(CONCATENATE("(",R8479,",",ROUND((1.2*W8479),2),")")," ")</f>
        <v>(49,0.47)</v>
      </c>
      <c r="T8479">
        <f>R8479-L8479</f>
        <v>8</v>
      </c>
      <c r="U8479" s="7" t="str">
        <f>IF((AND(T8479=0,H8479&gt;=L8479)),"Don’t change bids","OK")</f>
        <v>OK</v>
      </c>
      <c r="V8479" t="e">
        <f>IF((MATCH(F8479,W8479,0)),"Same","Diff")</f>
        <v>#N/A</v>
      </c>
      <c r="W8479" s="5">
        <f>ROUND(M8479,2)</f>
        <v>0.39</v>
      </c>
      <c r="X8479" s="5">
        <v>0.39</v>
      </c>
    </row>
    <row r="8480" spans="1:24" x14ac:dyDescent="0.25">
      <c r="A8480" t="s">
        <v>24</v>
      </c>
      <c r="B8480" t="s">
        <v>8769</v>
      </c>
      <c r="C8480" t="s">
        <v>4401</v>
      </c>
      <c r="D8480" t="s">
        <v>8766</v>
      </c>
      <c r="E8480" t="s">
        <v>569</v>
      </c>
      <c r="F8480" s="5">
        <v>0.37</v>
      </c>
      <c r="G8480" s="9">
        <v>0.1</v>
      </c>
      <c r="H8480" s="6">
        <f>G8480*100</f>
        <v>10</v>
      </c>
      <c r="I8480" t="s">
        <v>9716</v>
      </c>
      <c r="J8480" t="s">
        <v>10765</v>
      </c>
      <c r="K8480">
        <v>41</v>
      </c>
      <c r="L8480">
        <v>41</v>
      </c>
      <c r="M8480">
        <f>(F8480*(1+0.05))</f>
        <v>0.38850000000000001</v>
      </c>
      <c r="N8480">
        <f>IFERROR(ROUND(( (-1.208*LN(L8480) + 7.5474 + 4.6991*(2.71828^(-0.009*L8480)) + 0.0001*L8480*L8480 - 0.0432*L8480 + 4.7166)/3),2), " ")</f>
        <v>3.14</v>
      </c>
      <c r="O8480">
        <f>IFERROR(MAX(MIN(ROUND(N8480*(Q8480/P8480),2),4.5),1.9)," ")</f>
        <v>2.96</v>
      </c>
      <c r="P8480">
        <f>13.098*F8480^-1.237</f>
        <v>44.806338281983834</v>
      </c>
      <c r="Q8480">
        <f>13.098*M8480^-1.237</f>
        <v>42.182109086218873</v>
      </c>
      <c r="R8480" s="5">
        <f>IFERROR(ROUND(MAX(MIN((-105.4*LN(O8480) + 163.83),95),10),0)," ")</f>
        <v>49</v>
      </c>
      <c r="S8480" s="5" t="str">
        <f>IFERROR(CONCATENATE("(",R8480,",",ROUND((1.2*W8480),2),")")," ")</f>
        <v>(49,0.47)</v>
      </c>
      <c r="T8480">
        <f>R8480-L8480</f>
        <v>8</v>
      </c>
      <c r="U8480" s="7" t="str">
        <f>IF((AND(T8480=0,H8480&gt;=L8480)),"Don’t change bids","OK")</f>
        <v>OK</v>
      </c>
      <c r="V8480" t="e">
        <f>IF((MATCH(F8480,W8480,0)),"Same","Diff")</f>
        <v>#N/A</v>
      </c>
      <c r="W8480" s="5">
        <f>ROUND(M8480,2)</f>
        <v>0.39</v>
      </c>
      <c r="X8480" s="5">
        <v>0.39</v>
      </c>
    </row>
    <row r="8481" spans="1:24" x14ac:dyDescent="0.25">
      <c r="A8481" t="s">
        <v>24</v>
      </c>
      <c r="B8481" t="s">
        <v>8770</v>
      </c>
      <c r="C8481" t="s">
        <v>4401</v>
      </c>
      <c r="D8481" t="s">
        <v>8754</v>
      </c>
      <c r="E8481" t="s">
        <v>569</v>
      </c>
      <c r="F8481" s="5">
        <v>0.37</v>
      </c>
      <c r="G8481" s="9">
        <v>0.1</v>
      </c>
      <c r="H8481" s="6">
        <f>G8481*100</f>
        <v>10</v>
      </c>
      <c r="I8481" t="s">
        <v>9716</v>
      </c>
      <c r="J8481" t="s">
        <v>10765</v>
      </c>
      <c r="K8481">
        <v>41</v>
      </c>
      <c r="L8481">
        <v>41</v>
      </c>
      <c r="M8481">
        <f>(F8481*(1+0.05))</f>
        <v>0.38850000000000001</v>
      </c>
      <c r="N8481">
        <f>IFERROR(ROUND(( (-1.208*LN(L8481) + 7.5474 + 4.6991*(2.71828^(-0.009*L8481)) + 0.0001*L8481*L8481 - 0.0432*L8481 + 4.7166)/3),2), " ")</f>
        <v>3.14</v>
      </c>
      <c r="O8481">
        <f>IFERROR(MAX(MIN(ROUND(N8481*(Q8481/P8481),2),4.5),1.9)," ")</f>
        <v>2.96</v>
      </c>
      <c r="P8481">
        <f>13.098*F8481^-1.237</f>
        <v>44.806338281983834</v>
      </c>
      <c r="Q8481">
        <f>13.098*M8481^-1.237</f>
        <v>42.182109086218873</v>
      </c>
      <c r="R8481" s="5">
        <f>IFERROR(ROUND(MAX(MIN((-105.4*LN(O8481) + 163.83),95),10),0)," ")</f>
        <v>49</v>
      </c>
      <c r="S8481" s="5" t="str">
        <f>IFERROR(CONCATENATE("(",R8481,",",ROUND((1.2*W8481),2),")")," ")</f>
        <v>(49,0.47)</v>
      </c>
      <c r="T8481">
        <f>R8481-L8481</f>
        <v>8</v>
      </c>
      <c r="U8481" s="7" t="str">
        <f>IF((AND(T8481=0,H8481&gt;=L8481)),"Don’t change bids","OK")</f>
        <v>OK</v>
      </c>
      <c r="V8481" t="e">
        <f>IF((MATCH(F8481,W8481,0)),"Same","Diff")</f>
        <v>#N/A</v>
      </c>
      <c r="W8481" s="5">
        <f>ROUND(M8481,2)</f>
        <v>0.39</v>
      </c>
      <c r="X8481" s="5">
        <v>0.39</v>
      </c>
    </row>
    <row r="8482" spans="1:24" x14ac:dyDescent="0.25">
      <c r="A8482" t="s">
        <v>24</v>
      </c>
      <c r="B8482" t="s">
        <v>8771</v>
      </c>
      <c r="C8482" t="s">
        <v>4401</v>
      </c>
      <c r="D8482" t="s">
        <v>8766</v>
      </c>
      <c r="E8482" t="s">
        <v>569</v>
      </c>
      <c r="F8482" s="5">
        <v>0.37</v>
      </c>
      <c r="G8482" s="9">
        <v>0.1</v>
      </c>
      <c r="H8482" s="6">
        <f>G8482*100</f>
        <v>10</v>
      </c>
      <c r="I8482" t="s">
        <v>9716</v>
      </c>
      <c r="J8482" t="s">
        <v>10765</v>
      </c>
      <c r="K8482">
        <v>41</v>
      </c>
      <c r="L8482">
        <v>41</v>
      </c>
      <c r="M8482">
        <f>(F8482*(1+0.05))</f>
        <v>0.38850000000000001</v>
      </c>
      <c r="N8482">
        <f>IFERROR(ROUND(( (-1.208*LN(L8482) + 7.5474 + 4.6991*(2.71828^(-0.009*L8482)) + 0.0001*L8482*L8482 - 0.0432*L8482 + 4.7166)/3),2), " ")</f>
        <v>3.14</v>
      </c>
      <c r="O8482">
        <f>IFERROR(MAX(MIN(ROUND(N8482*(Q8482/P8482),2),4.5),1.9)," ")</f>
        <v>2.96</v>
      </c>
      <c r="P8482">
        <f>13.098*F8482^-1.237</f>
        <v>44.806338281983834</v>
      </c>
      <c r="Q8482">
        <f>13.098*M8482^-1.237</f>
        <v>42.182109086218873</v>
      </c>
      <c r="R8482" s="5">
        <f>IFERROR(ROUND(MAX(MIN((-105.4*LN(O8482) + 163.83),95),10),0)," ")</f>
        <v>49</v>
      </c>
      <c r="S8482" s="5" t="str">
        <f>IFERROR(CONCATENATE("(",R8482,",",ROUND((1.2*W8482),2),")")," ")</f>
        <v>(49,0.47)</v>
      </c>
      <c r="T8482">
        <f>R8482-L8482</f>
        <v>8</v>
      </c>
      <c r="U8482" s="7" t="str">
        <f>IF((AND(T8482=0,H8482&gt;=L8482)),"Don’t change bids","OK")</f>
        <v>OK</v>
      </c>
      <c r="V8482" t="e">
        <f>IF((MATCH(F8482,W8482,0)),"Same","Diff")</f>
        <v>#N/A</v>
      </c>
      <c r="W8482" s="5">
        <f>ROUND(M8482,2)</f>
        <v>0.39</v>
      </c>
      <c r="X8482" s="5">
        <v>0.39</v>
      </c>
    </row>
    <row r="8483" spans="1:24" x14ac:dyDescent="0.25">
      <c r="A8483" t="s">
        <v>24</v>
      </c>
      <c r="B8483" t="s">
        <v>8772</v>
      </c>
      <c r="C8483" t="s">
        <v>4401</v>
      </c>
      <c r="D8483" t="s">
        <v>8766</v>
      </c>
      <c r="E8483" t="s">
        <v>569</v>
      </c>
      <c r="F8483" s="5">
        <v>0.37</v>
      </c>
      <c r="G8483" s="9">
        <v>0.1</v>
      </c>
      <c r="H8483" s="6">
        <f>G8483*100</f>
        <v>10</v>
      </c>
      <c r="I8483" t="s">
        <v>9716</v>
      </c>
      <c r="J8483" t="s">
        <v>10765</v>
      </c>
      <c r="K8483">
        <v>41</v>
      </c>
      <c r="L8483">
        <v>41</v>
      </c>
      <c r="M8483">
        <f>(F8483*(1+0.05))</f>
        <v>0.38850000000000001</v>
      </c>
      <c r="N8483">
        <f>IFERROR(ROUND(( (-1.208*LN(L8483) + 7.5474 + 4.6991*(2.71828^(-0.009*L8483)) + 0.0001*L8483*L8483 - 0.0432*L8483 + 4.7166)/3),2), " ")</f>
        <v>3.14</v>
      </c>
      <c r="O8483">
        <f>IFERROR(MAX(MIN(ROUND(N8483*(Q8483/P8483),2),4.5),1.9)," ")</f>
        <v>2.96</v>
      </c>
      <c r="P8483">
        <f>13.098*F8483^-1.237</f>
        <v>44.806338281983834</v>
      </c>
      <c r="Q8483">
        <f>13.098*M8483^-1.237</f>
        <v>42.182109086218873</v>
      </c>
      <c r="R8483" s="5">
        <f>IFERROR(ROUND(MAX(MIN((-105.4*LN(O8483) + 163.83),95),10),0)," ")</f>
        <v>49</v>
      </c>
      <c r="S8483" s="5" t="str">
        <f>IFERROR(CONCATENATE("(",R8483,",",ROUND((1.2*W8483),2),")")," ")</f>
        <v>(49,0.47)</v>
      </c>
      <c r="T8483">
        <f>R8483-L8483</f>
        <v>8</v>
      </c>
      <c r="U8483" s="7" t="str">
        <f>IF((AND(T8483=0,H8483&gt;=L8483)),"Don’t change bids","OK")</f>
        <v>OK</v>
      </c>
      <c r="V8483" t="e">
        <f>IF((MATCH(F8483,W8483,0)),"Same","Diff")</f>
        <v>#N/A</v>
      </c>
      <c r="W8483" s="5">
        <f>ROUND(M8483,2)</f>
        <v>0.39</v>
      </c>
      <c r="X8483" s="5">
        <v>0.39</v>
      </c>
    </row>
    <row r="8484" spans="1:24" x14ac:dyDescent="0.25">
      <c r="A8484" t="s">
        <v>24</v>
      </c>
      <c r="B8484" t="s">
        <v>8773</v>
      </c>
      <c r="C8484" t="s">
        <v>4401</v>
      </c>
      <c r="D8484" t="s">
        <v>8754</v>
      </c>
      <c r="E8484" t="s">
        <v>569</v>
      </c>
      <c r="F8484" s="5">
        <v>0.37</v>
      </c>
      <c r="G8484" s="9">
        <v>0.1</v>
      </c>
      <c r="H8484" s="6">
        <f>G8484*100</f>
        <v>10</v>
      </c>
      <c r="I8484" t="s">
        <v>9716</v>
      </c>
      <c r="J8484" t="s">
        <v>10765</v>
      </c>
      <c r="K8484">
        <v>41</v>
      </c>
      <c r="L8484">
        <v>41</v>
      </c>
      <c r="M8484">
        <f>(F8484*(1+0.05))</f>
        <v>0.38850000000000001</v>
      </c>
      <c r="N8484">
        <f>IFERROR(ROUND(( (-1.208*LN(L8484) + 7.5474 + 4.6991*(2.71828^(-0.009*L8484)) + 0.0001*L8484*L8484 - 0.0432*L8484 + 4.7166)/3),2), " ")</f>
        <v>3.14</v>
      </c>
      <c r="O8484">
        <f>IFERROR(MAX(MIN(ROUND(N8484*(Q8484/P8484),2),4.5),1.9)," ")</f>
        <v>2.96</v>
      </c>
      <c r="P8484">
        <f>13.098*F8484^-1.237</f>
        <v>44.806338281983834</v>
      </c>
      <c r="Q8484">
        <f>13.098*M8484^-1.237</f>
        <v>42.182109086218873</v>
      </c>
      <c r="R8484" s="5">
        <f>IFERROR(ROUND(MAX(MIN((-105.4*LN(O8484) + 163.83),95),10),0)," ")</f>
        <v>49</v>
      </c>
      <c r="S8484" s="5" t="str">
        <f>IFERROR(CONCATENATE("(",R8484,",",ROUND((1.2*W8484),2),")")," ")</f>
        <v>(49,0.47)</v>
      </c>
      <c r="T8484">
        <f>R8484-L8484</f>
        <v>8</v>
      </c>
      <c r="U8484" s="7" t="str">
        <f>IF((AND(T8484=0,H8484&gt;=L8484)),"Don’t change bids","OK")</f>
        <v>OK</v>
      </c>
      <c r="V8484" t="e">
        <f>IF((MATCH(F8484,W8484,0)),"Same","Diff")</f>
        <v>#N/A</v>
      </c>
      <c r="W8484" s="5">
        <f>ROUND(M8484,2)</f>
        <v>0.39</v>
      </c>
      <c r="X8484" s="5">
        <v>0.39</v>
      </c>
    </row>
    <row r="8485" spans="1:24" x14ac:dyDescent="0.25">
      <c r="A8485" t="s">
        <v>24</v>
      </c>
      <c r="B8485" t="s">
        <v>8774</v>
      </c>
      <c r="C8485" t="s">
        <v>4401</v>
      </c>
      <c r="D8485" t="s">
        <v>8756</v>
      </c>
      <c r="E8485" t="s">
        <v>569</v>
      </c>
      <c r="F8485" s="5">
        <v>0.37</v>
      </c>
      <c r="G8485" s="9">
        <v>0.1</v>
      </c>
      <c r="H8485" s="6">
        <f>G8485*100</f>
        <v>10</v>
      </c>
      <c r="I8485" t="s">
        <v>9716</v>
      </c>
      <c r="J8485" t="s">
        <v>10765</v>
      </c>
      <c r="K8485">
        <v>41</v>
      </c>
      <c r="L8485">
        <v>41</v>
      </c>
      <c r="M8485">
        <f>(F8485*(1+0.05))</f>
        <v>0.38850000000000001</v>
      </c>
      <c r="N8485">
        <f>IFERROR(ROUND(( (-1.208*LN(L8485) + 7.5474 + 4.6991*(2.71828^(-0.009*L8485)) + 0.0001*L8485*L8485 - 0.0432*L8485 + 4.7166)/3),2), " ")</f>
        <v>3.14</v>
      </c>
      <c r="O8485">
        <f>IFERROR(MAX(MIN(ROUND(N8485*(Q8485/P8485),2),4.5),1.9)," ")</f>
        <v>2.96</v>
      </c>
      <c r="P8485">
        <f>13.098*F8485^-1.237</f>
        <v>44.806338281983834</v>
      </c>
      <c r="Q8485">
        <f>13.098*M8485^-1.237</f>
        <v>42.182109086218873</v>
      </c>
      <c r="R8485" s="5">
        <f>IFERROR(ROUND(MAX(MIN((-105.4*LN(O8485) + 163.83),95),10),0)," ")</f>
        <v>49</v>
      </c>
      <c r="S8485" s="5" t="str">
        <f>IFERROR(CONCATENATE("(",R8485,",",ROUND((1.2*W8485),2),")")," ")</f>
        <v>(49,0.47)</v>
      </c>
      <c r="T8485">
        <f>R8485-L8485</f>
        <v>8</v>
      </c>
      <c r="U8485" s="7" t="str">
        <f>IF((AND(T8485=0,H8485&gt;=L8485)),"Don’t change bids","OK")</f>
        <v>OK</v>
      </c>
      <c r="V8485" t="e">
        <f>IF((MATCH(F8485,W8485,0)),"Same","Diff")</f>
        <v>#N/A</v>
      </c>
      <c r="W8485" s="5">
        <f>ROUND(M8485,2)</f>
        <v>0.39</v>
      </c>
      <c r="X8485" s="5">
        <v>0.39</v>
      </c>
    </row>
    <row r="8486" spans="1:24" x14ac:dyDescent="0.25">
      <c r="A8486" t="s">
        <v>24</v>
      </c>
      <c r="B8486" t="s">
        <v>8775</v>
      </c>
      <c r="C8486" t="s">
        <v>4401</v>
      </c>
      <c r="D8486" t="s">
        <v>8754</v>
      </c>
      <c r="E8486" t="s">
        <v>569</v>
      </c>
      <c r="F8486" s="5">
        <v>0.37</v>
      </c>
      <c r="G8486" s="9">
        <v>0.1</v>
      </c>
      <c r="H8486" s="6">
        <f>G8486*100</f>
        <v>10</v>
      </c>
      <c r="I8486" t="s">
        <v>9716</v>
      </c>
      <c r="J8486" t="s">
        <v>10765</v>
      </c>
      <c r="K8486">
        <v>41</v>
      </c>
      <c r="L8486">
        <v>41</v>
      </c>
      <c r="M8486">
        <f>(F8486*(1+0.05))</f>
        <v>0.38850000000000001</v>
      </c>
      <c r="N8486">
        <f>IFERROR(ROUND(( (-1.208*LN(L8486) + 7.5474 + 4.6991*(2.71828^(-0.009*L8486)) + 0.0001*L8486*L8486 - 0.0432*L8486 + 4.7166)/3),2), " ")</f>
        <v>3.14</v>
      </c>
      <c r="O8486">
        <f>IFERROR(MAX(MIN(ROUND(N8486*(Q8486/P8486),2),4.5),1.9)," ")</f>
        <v>2.96</v>
      </c>
      <c r="P8486">
        <f>13.098*F8486^-1.237</f>
        <v>44.806338281983834</v>
      </c>
      <c r="Q8486">
        <f>13.098*M8486^-1.237</f>
        <v>42.182109086218873</v>
      </c>
      <c r="R8486" s="5">
        <f>IFERROR(ROUND(MAX(MIN((-105.4*LN(O8486) + 163.83),95),10),0)," ")</f>
        <v>49</v>
      </c>
      <c r="S8486" s="5" t="str">
        <f>IFERROR(CONCATENATE("(",R8486,",",ROUND((1.2*W8486),2),")")," ")</f>
        <v>(49,0.47)</v>
      </c>
      <c r="T8486">
        <f>R8486-L8486</f>
        <v>8</v>
      </c>
      <c r="U8486" s="7" t="str">
        <f>IF((AND(T8486=0,H8486&gt;=L8486)),"Don’t change bids","OK")</f>
        <v>OK</v>
      </c>
      <c r="V8486" t="e">
        <f>IF((MATCH(F8486,W8486,0)),"Same","Diff")</f>
        <v>#N/A</v>
      </c>
      <c r="W8486" s="5">
        <f>ROUND(M8486,2)</f>
        <v>0.39</v>
      </c>
      <c r="X8486" s="5">
        <v>0.39</v>
      </c>
    </row>
    <row r="8487" spans="1:24" x14ac:dyDescent="0.25">
      <c r="A8487" t="s">
        <v>24</v>
      </c>
      <c r="B8487" t="s">
        <v>8776</v>
      </c>
      <c r="C8487" t="s">
        <v>4401</v>
      </c>
      <c r="D8487" t="s">
        <v>8750</v>
      </c>
      <c r="E8487" t="s">
        <v>569</v>
      </c>
      <c r="F8487" s="5">
        <v>0.37</v>
      </c>
      <c r="G8487" s="9">
        <v>0.1</v>
      </c>
      <c r="H8487" s="6">
        <f>G8487*100</f>
        <v>10</v>
      </c>
      <c r="I8487" t="s">
        <v>9716</v>
      </c>
      <c r="J8487" t="s">
        <v>10765</v>
      </c>
      <c r="K8487">
        <v>41</v>
      </c>
      <c r="L8487">
        <v>41</v>
      </c>
      <c r="M8487">
        <f>(F8487*(1+0.05))</f>
        <v>0.38850000000000001</v>
      </c>
      <c r="N8487">
        <f>IFERROR(ROUND(( (-1.208*LN(L8487) + 7.5474 + 4.6991*(2.71828^(-0.009*L8487)) + 0.0001*L8487*L8487 - 0.0432*L8487 + 4.7166)/3),2), " ")</f>
        <v>3.14</v>
      </c>
      <c r="O8487">
        <f>IFERROR(MAX(MIN(ROUND(N8487*(Q8487/P8487),2),4.5),1.9)," ")</f>
        <v>2.96</v>
      </c>
      <c r="P8487">
        <f>13.098*F8487^-1.237</f>
        <v>44.806338281983834</v>
      </c>
      <c r="Q8487">
        <f>13.098*M8487^-1.237</f>
        <v>42.182109086218873</v>
      </c>
      <c r="R8487" s="5">
        <f>IFERROR(ROUND(MAX(MIN((-105.4*LN(O8487) + 163.83),95),10),0)," ")</f>
        <v>49</v>
      </c>
      <c r="S8487" s="5" t="str">
        <f>IFERROR(CONCATENATE("(",R8487,",",ROUND((1.2*W8487),2),")")," ")</f>
        <v>(49,0.47)</v>
      </c>
      <c r="T8487">
        <f>R8487-L8487</f>
        <v>8</v>
      </c>
      <c r="U8487" s="7" t="str">
        <f>IF((AND(T8487=0,H8487&gt;=L8487)),"Don’t change bids","OK")</f>
        <v>OK</v>
      </c>
      <c r="V8487" t="e">
        <f>IF((MATCH(F8487,W8487,0)),"Same","Diff")</f>
        <v>#N/A</v>
      </c>
      <c r="W8487" s="5">
        <f>ROUND(M8487,2)</f>
        <v>0.39</v>
      </c>
      <c r="X8487" s="5">
        <v>0.39</v>
      </c>
    </row>
    <row r="8488" spans="1:24" x14ac:dyDescent="0.25">
      <c r="A8488" t="s">
        <v>24</v>
      </c>
      <c r="B8488" t="s">
        <v>8777</v>
      </c>
      <c r="C8488" t="s">
        <v>4401</v>
      </c>
      <c r="D8488" t="s">
        <v>8766</v>
      </c>
      <c r="E8488" t="s">
        <v>569</v>
      </c>
      <c r="F8488" s="5">
        <v>0.37</v>
      </c>
      <c r="G8488" s="9">
        <v>0.1</v>
      </c>
      <c r="H8488" s="6">
        <f>G8488*100</f>
        <v>10</v>
      </c>
      <c r="I8488" t="s">
        <v>9716</v>
      </c>
      <c r="J8488" t="s">
        <v>10765</v>
      </c>
      <c r="K8488">
        <v>41</v>
      </c>
      <c r="L8488">
        <v>41</v>
      </c>
      <c r="M8488">
        <f>(F8488*(1+0.05))</f>
        <v>0.38850000000000001</v>
      </c>
      <c r="N8488">
        <f>IFERROR(ROUND(( (-1.208*LN(L8488) + 7.5474 + 4.6991*(2.71828^(-0.009*L8488)) + 0.0001*L8488*L8488 - 0.0432*L8488 + 4.7166)/3),2), " ")</f>
        <v>3.14</v>
      </c>
      <c r="O8488">
        <f>IFERROR(MAX(MIN(ROUND(N8488*(Q8488/P8488),2),4.5),1.9)," ")</f>
        <v>2.96</v>
      </c>
      <c r="P8488">
        <f>13.098*F8488^-1.237</f>
        <v>44.806338281983834</v>
      </c>
      <c r="Q8488">
        <f>13.098*M8488^-1.237</f>
        <v>42.182109086218873</v>
      </c>
      <c r="R8488" s="5">
        <f>IFERROR(ROUND(MAX(MIN((-105.4*LN(O8488) + 163.83),95),10),0)," ")</f>
        <v>49</v>
      </c>
      <c r="S8488" s="5" t="str">
        <f>IFERROR(CONCATENATE("(",R8488,",",ROUND((1.2*W8488),2),")")," ")</f>
        <v>(49,0.47)</v>
      </c>
      <c r="T8488">
        <f>R8488-L8488</f>
        <v>8</v>
      </c>
      <c r="U8488" s="7" t="str">
        <f>IF((AND(T8488=0,H8488&gt;=L8488)),"Don’t change bids","OK")</f>
        <v>OK</v>
      </c>
      <c r="V8488" t="e">
        <f>IF((MATCH(F8488,W8488,0)),"Same","Diff")</f>
        <v>#N/A</v>
      </c>
      <c r="W8488" s="5">
        <f>ROUND(M8488,2)</f>
        <v>0.39</v>
      </c>
      <c r="X8488" s="5">
        <v>0.39</v>
      </c>
    </row>
    <row r="8489" spans="1:24" x14ac:dyDescent="0.25">
      <c r="A8489" t="s">
        <v>24</v>
      </c>
      <c r="B8489" t="s">
        <v>8778</v>
      </c>
      <c r="C8489" t="s">
        <v>4401</v>
      </c>
      <c r="D8489" t="s">
        <v>8750</v>
      </c>
      <c r="E8489" t="s">
        <v>4375</v>
      </c>
      <c r="F8489" s="5">
        <v>0.16</v>
      </c>
      <c r="G8489" s="8">
        <v>1</v>
      </c>
      <c r="H8489" s="6">
        <f>G8489*100</f>
        <v>100</v>
      </c>
      <c r="I8489" t="s">
        <v>10758</v>
      </c>
      <c r="J8489" t="s">
        <v>10765</v>
      </c>
      <c r="K8489">
        <v>43</v>
      </c>
      <c r="L8489">
        <v>43</v>
      </c>
      <c r="M8489">
        <f>(F8489*(1+0.05))</f>
        <v>0.16800000000000001</v>
      </c>
      <c r="N8489">
        <f>IFERROR(ROUND(( (-1.208*LN(L8489) + 7.5474 + 4.6991*(2.71828^(-0.009*L8489)) + 0.0001*L8489*L8489 - 0.0432*L8489 + 4.7166)/3),2), " ")</f>
        <v>3.08</v>
      </c>
      <c r="O8489">
        <f>IFERROR(MAX(MIN(ROUND(N8489*(Q8489/P8489),2),4.5),1.9)," ")</f>
        <v>2.9</v>
      </c>
      <c r="P8489">
        <f>13.098*F8489^-1.237</f>
        <v>126.38879333432897</v>
      </c>
      <c r="Q8489">
        <f>13.098*M8489^-1.237</f>
        <v>118.98642183505352</v>
      </c>
      <c r="R8489" s="5">
        <f>IFERROR(ROUND(MAX(MIN((-105.4*LN(O8489) + 163.83),95),10),0)," ")</f>
        <v>52</v>
      </c>
      <c r="S8489" s="5" t="str">
        <f>IFERROR(CONCATENATE("(",R8489,",",ROUND((1.2*W8489),2),")")," ")</f>
        <v>(52,0.2)</v>
      </c>
      <c r="T8489">
        <f>R8489-L8489</f>
        <v>9</v>
      </c>
      <c r="U8489" s="7" t="str">
        <f>IF((AND(T8489=0,H8489&gt;=L8489)),"Don’t change bids","OK")</f>
        <v>OK</v>
      </c>
      <c r="V8489" t="e">
        <f>IF((MATCH(F8489,W8489,0)),"Same","Diff")</f>
        <v>#N/A</v>
      </c>
      <c r="W8489" s="5">
        <f>ROUND(M8489,2)</f>
        <v>0.17</v>
      </c>
      <c r="X8489" s="5">
        <v>0.17</v>
      </c>
    </row>
    <row r="8490" spans="1:24" x14ac:dyDescent="0.25">
      <c r="A8490" t="s">
        <v>24</v>
      </c>
      <c r="B8490" t="s">
        <v>8779</v>
      </c>
      <c r="C8490" t="s">
        <v>4401</v>
      </c>
      <c r="D8490" t="s">
        <v>8750</v>
      </c>
      <c r="E8490" t="s">
        <v>4873</v>
      </c>
      <c r="F8490" s="5">
        <v>0.25</v>
      </c>
      <c r="G8490" s="9">
        <v>0.1</v>
      </c>
      <c r="H8490" s="6">
        <f>G8490*100</f>
        <v>10</v>
      </c>
      <c r="I8490" t="s">
        <v>10679</v>
      </c>
      <c r="J8490" t="s">
        <v>10765</v>
      </c>
      <c r="K8490">
        <v>41</v>
      </c>
      <c r="L8490">
        <v>41</v>
      </c>
      <c r="M8490">
        <f>(F8490*(1+0.05))</f>
        <v>0.26250000000000001</v>
      </c>
      <c r="N8490">
        <f>IFERROR(ROUND(( (-1.208*LN(L8490) + 7.5474 + 4.6991*(2.71828^(-0.009*L8490)) + 0.0001*L8490*L8490 - 0.0432*L8490 + 4.7166)/3),2), " ")</f>
        <v>3.14</v>
      </c>
      <c r="O8490">
        <f>IFERROR(MAX(MIN(ROUND(N8490*(Q8490/P8490),2),4.5),1.9)," ")</f>
        <v>2.96</v>
      </c>
      <c r="P8490">
        <f>13.098*F8490^-1.237</f>
        <v>72.770137473005676</v>
      </c>
      <c r="Q8490">
        <f>13.098*M8490^-1.237</f>
        <v>68.508117262055379</v>
      </c>
      <c r="R8490" s="5">
        <f>IFERROR(ROUND(MAX(MIN((-105.4*LN(O8490) + 163.83),95),10),0)," ")</f>
        <v>49</v>
      </c>
      <c r="S8490" s="5" t="str">
        <f>IFERROR(CONCATENATE("(",R8490,",",ROUND((1.2*W8490),2),")")," ")</f>
        <v>(49,0.31)</v>
      </c>
      <c r="T8490">
        <f>R8490-L8490</f>
        <v>8</v>
      </c>
      <c r="U8490" s="7" t="str">
        <f>IF((AND(T8490=0,H8490&gt;=L8490)),"Don’t change bids","OK")</f>
        <v>OK</v>
      </c>
      <c r="V8490" t="e">
        <f>IF((MATCH(F8490,W8490,0)),"Same","Diff")</f>
        <v>#N/A</v>
      </c>
      <c r="W8490" s="5">
        <f>ROUND(M8490,2)</f>
        <v>0.26</v>
      </c>
      <c r="X8490" s="5">
        <v>0.26</v>
      </c>
    </row>
    <row r="8491" spans="1:24" x14ac:dyDescent="0.25">
      <c r="A8491" t="s">
        <v>24</v>
      </c>
      <c r="B8491" t="s">
        <v>8780</v>
      </c>
      <c r="C8491" t="s">
        <v>4401</v>
      </c>
      <c r="D8491" t="s">
        <v>8781</v>
      </c>
      <c r="E8491" t="s">
        <v>569</v>
      </c>
      <c r="F8491" s="5">
        <v>0.37</v>
      </c>
      <c r="G8491" s="9">
        <v>0.1</v>
      </c>
      <c r="H8491" s="6">
        <f>G8491*100</f>
        <v>10</v>
      </c>
      <c r="I8491" t="s">
        <v>9716</v>
      </c>
      <c r="J8491" t="s">
        <v>10765</v>
      </c>
      <c r="K8491">
        <v>41</v>
      </c>
      <c r="L8491">
        <v>41</v>
      </c>
      <c r="M8491">
        <f>(F8491*(1+0.05))</f>
        <v>0.38850000000000001</v>
      </c>
      <c r="N8491">
        <f>IFERROR(ROUND(( (-1.208*LN(L8491) + 7.5474 + 4.6991*(2.71828^(-0.009*L8491)) + 0.0001*L8491*L8491 - 0.0432*L8491 + 4.7166)/3),2), " ")</f>
        <v>3.14</v>
      </c>
      <c r="O8491">
        <f>IFERROR(MAX(MIN(ROUND(N8491*(Q8491/P8491),2),4.5),1.9)," ")</f>
        <v>2.96</v>
      </c>
      <c r="P8491">
        <f>13.098*F8491^-1.237</f>
        <v>44.806338281983834</v>
      </c>
      <c r="Q8491">
        <f>13.098*M8491^-1.237</f>
        <v>42.182109086218873</v>
      </c>
      <c r="R8491" s="5">
        <f>IFERROR(ROUND(MAX(MIN((-105.4*LN(O8491) + 163.83),95),10),0)," ")</f>
        <v>49</v>
      </c>
      <c r="S8491" s="5" t="str">
        <f>IFERROR(CONCATENATE("(",R8491,",",ROUND((1.2*W8491),2),")")," ")</f>
        <v>(49,0.47)</v>
      </c>
      <c r="T8491">
        <f>R8491-L8491</f>
        <v>8</v>
      </c>
      <c r="U8491" s="7" t="str">
        <f>IF((AND(T8491=0,H8491&gt;=L8491)),"Don’t change bids","OK")</f>
        <v>OK</v>
      </c>
      <c r="V8491" t="e">
        <f>IF((MATCH(F8491,W8491,0)),"Same","Diff")</f>
        <v>#N/A</v>
      </c>
      <c r="W8491" s="5">
        <f>ROUND(M8491,2)</f>
        <v>0.39</v>
      </c>
      <c r="X8491" s="5">
        <v>0.39</v>
      </c>
    </row>
    <row r="8492" spans="1:24" x14ac:dyDescent="0.25">
      <c r="A8492" t="s">
        <v>24</v>
      </c>
      <c r="B8492" t="s">
        <v>8782</v>
      </c>
      <c r="C8492" t="s">
        <v>4401</v>
      </c>
      <c r="D8492" t="s">
        <v>8766</v>
      </c>
      <c r="E8492" t="s">
        <v>569</v>
      </c>
      <c r="F8492" s="5">
        <v>0.37</v>
      </c>
      <c r="G8492" s="9">
        <v>0.1</v>
      </c>
      <c r="H8492" s="6">
        <f>G8492*100</f>
        <v>10</v>
      </c>
      <c r="I8492" t="s">
        <v>9716</v>
      </c>
      <c r="J8492" t="s">
        <v>10765</v>
      </c>
      <c r="K8492">
        <v>41</v>
      </c>
      <c r="L8492">
        <v>41</v>
      </c>
      <c r="M8492">
        <f>(F8492*(1+0.05))</f>
        <v>0.38850000000000001</v>
      </c>
      <c r="N8492">
        <f>IFERROR(ROUND(( (-1.208*LN(L8492) + 7.5474 + 4.6991*(2.71828^(-0.009*L8492)) + 0.0001*L8492*L8492 - 0.0432*L8492 + 4.7166)/3),2), " ")</f>
        <v>3.14</v>
      </c>
      <c r="O8492">
        <f>IFERROR(MAX(MIN(ROUND(N8492*(Q8492/P8492),2),4.5),1.9)," ")</f>
        <v>2.96</v>
      </c>
      <c r="P8492">
        <f>13.098*F8492^-1.237</f>
        <v>44.806338281983834</v>
      </c>
      <c r="Q8492">
        <f>13.098*M8492^-1.237</f>
        <v>42.182109086218873</v>
      </c>
      <c r="R8492" s="5">
        <f>IFERROR(ROUND(MAX(MIN((-105.4*LN(O8492) + 163.83),95),10),0)," ")</f>
        <v>49</v>
      </c>
      <c r="S8492" s="5" t="str">
        <f>IFERROR(CONCATENATE("(",R8492,",",ROUND((1.2*W8492),2),")")," ")</f>
        <v>(49,0.47)</v>
      </c>
      <c r="T8492">
        <f>R8492-L8492</f>
        <v>8</v>
      </c>
      <c r="U8492" s="7" t="str">
        <f>IF((AND(T8492=0,H8492&gt;=L8492)),"Don’t change bids","OK")</f>
        <v>OK</v>
      </c>
      <c r="V8492" t="e">
        <f>IF((MATCH(F8492,W8492,0)),"Same","Diff")</f>
        <v>#N/A</v>
      </c>
      <c r="W8492" s="5">
        <f>ROUND(M8492,2)</f>
        <v>0.39</v>
      </c>
      <c r="X8492" s="5">
        <v>0.39</v>
      </c>
    </row>
    <row r="8493" spans="1:24" x14ac:dyDescent="0.25">
      <c r="A8493" t="s">
        <v>24</v>
      </c>
      <c r="B8493" t="s">
        <v>8783</v>
      </c>
      <c r="C8493" t="s">
        <v>4401</v>
      </c>
      <c r="D8493" t="s">
        <v>8752</v>
      </c>
      <c r="E8493" t="s">
        <v>569</v>
      </c>
      <c r="F8493" s="5">
        <v>0.37</v>
      </c>
      <c r="G8493" s="9">
        <v>0.1</v>
      </c>
      <c r="H8493" s="6">
        <f>G8493*100</f>
        <v>10</v>
      </c>
      <c r="I8493" t="s">
        <v>9716</v>
      </c>
      <c r="J8493" t="s">
        <v>10765</v>
      </c>
      <c r="K8493">
        <v>41</v>
      </c>
      <c r="L8493">
        <v>41</v>
      </c>
      <c r="M8493">
        <f>(F8493*(1+0.05))</f>
        <v>0.38850000000000001</v>
      </c>
      <c r="N8493">
        <f>IFERROR(ROUND(( (-1.208*LN(L8493) + 7.5474 + 4.6991*(2.71828^(-0.009*L8493)) + 0.0001*L8493*L8493 - 0.0432*L8493 + 4.7166)/3),2), " ")</f>
        <v>3.14</v>
      </c>
      <c r="O8493">
        <f>IFERROR(MAX(MIN(ROUND(N8493*(Q8493/P8493),2),4.5),1.9)," ")</f>
        <v>2.96</v>
      </c>
      <c r="P8493">
        <f>13.098*F8493^-1.237</f>
        <v>44.806338281983834</v>
      </c>
      <c r="Q8493">
        <f>13.098*M8493^-1.237</f>
        <v>42.182109086218873</v>
      </c>
      <c r="R8493" s="5">
        <f>IFERROR(ROUND(MAX(MIN((-105.4*LN(O8493) + 163.83),95),10),0)," ")</f>
        <v>49</v>
      </c>
      <c r="S8493" s="5" t="str">
        <f>IFERROR(CONCATENATE("(",R8493,",",ROUND((1.2*W8493),2),")")," ")</f>
        <v>(49,0.47)</v>
      </c>
      <c r="T8493">
        <f>R8493-L8493</f>
        <v>8</v>
      </c>
      <c r="U8493" s="7" t="str">
        <f>IF((AND(T8493=0,H8493&gt;=L8493)),"Don’t change bids","OK")</f>
        <v>OK</v>
      </c>
      <c r="V8493" t="e">
        <f>IF((MATCH(F8493,W8493,0)),"Same","Diff")</f>
        <v>#N/A</v>
      </c>
      <c r="W8493" s="5">
        <f>ROUND(M8493,2)</f>
        <v>0.39</v>
      </c>
      <c r="X8493" s="5">
        <v>0.39</v>
      </c>
    </row>
    <row r="8494" spans="1:24" x14ac:dyDescent="0.25">
      <c r="A8494" t="s">
        <v>24</v>
      </c>
      <c r="B8494" t="s">
        <v>8784</v>
      </c>
      <c r="C8494" t="s">
        <v>4401</v>
      </c>
      <c r="D8494" t="s">
        <v>8766</v>
      </c>
      <c r="E8494" t="s">
        <v>569</v>
      </c>
      <c r="F8494" s="5">
        <v>0.37</v>
      </c>
      <c r="G8494" s="9">
        <v>0.1</v>
      </c>
      <c r="H8494" s="6">
        <f>G8494*100</f>
        <v>10</v>
      </c>
      <c r="I8494" t="s">
        <v>9716</v>
      </c>
      <c r="J8494" t="s">
        <v>10765</v>
      </c>
      <c r="K8494">
        <v>41</v>
      </c>
      <c r="L8494">
        <v>41</v>
      </c>
      <c r="M8494">
        <f>(F8494*(1+0.05))</f>
        <v>0.38850000000000001</v>
      </c>
      <c r="N8494">
        <f>IFERROR(ROUND(( (-1.208*LN(L8494) + 7.5474 + 4.6991*(2.71828^(-0.009*L8494)) + 0.0001*L8494*L8494 - 0.0432*L8494 + 4.7166)/3),2), " ")</f>
        <v>3.14</v>
      </c>
      <c r="O8494">
        <f>IFERROR(MAX(MIN(ROUND(N8494*(Q8494/P8494),2),4.5),1.9)," ")</f>
        <v>2.96</v>
      </c>
      <c r="P8494">
        <f>13.098*F8494^-1.237</f>
        <v>44.806338281983834</v>
      </c>
      <c r="Q8494">
        <f>13.098*M8494^-1.237</f>
        <v>42.182109086218873</v>
      </c>
      <c r="R8494" s="5">
        <f>IFERROR(ROUND(MAX(MIN((-105.4*LN(O8494) + 163.83),95),10),0)," ")</f>
        <v>49</v>
      </c>
      <c r="S8494" s="5" t="str">
        <f>IFERROR(CONCATENATE("(",R8494,",",ROUND((1.2*W8494),2),")")," ")</f>
        <v>(49,0.47)</v>
      </c>
      <c r="T8494">
        <f>R8494-L8494</f>
        <v>8</v>
      </c>
      <c r="U8494" s="7" t="str">
        <f>IF((AND(T8494=0,H8494&gt;=L8494)),"Don’t change bids","OK")</f>
        <v>OK</v>
      </c>
      <c r="V8494" t="e">
        <f>IF((MATCH(F8494,W8494,0)),"Same","Diff")</f>
        <v>#N/A</v>
      </c>
      <c r="W8494" s="5">
        <f>ROUND(M8494,2)</f>
        <v>0.39</v>
      </c>
      <c r="X8494" s="5">
        <v>0.39</v>
      </c>
    </row>
    <row r="8495" spans="1:24" x14ac:dyDescent="0.25">
      <c r="A8495" t="s">
        <v>24</v>
      </c>
      <c r="B8495" t="s">
        <v>8785</v>
      </c>
      <c r="C8495" t="s">
        <v>4401</v>
      </c>
      <c r="D8495" t="s">
        <v>8766</v>
      </c>
      <c r="E8495" t="s">
        <v>569</v>
      </c>
      <c r="F8495" s="5">
        <v>0.37</v>
      </c>
      <c r="G8495" s="9">
        <v>0.1</v>
      </c>
      <c r="H8495" s="6">
        <f>G8495*100</f>
        <v>10</v>
      </c>
      <c r="I8495" t="s">
        <v>9716</v>
      </c>
      <c r="J8495" t="s">
        <v>10765</v>
      </c>
      <c r="K8495">
        <v>41</v>
      </c>
      <c r="L8495">
        <v>41</v>
      </c>
      <c r="M8495">
        <f>(F8495*(1+0.05))</f>
        <v>0.38850000000000001</v>
      </c>
      <c r="N8495">
        <f>IFERROR(ROUND(( (-1.208*LN(L8495) + 7.5474 + 4.6991*(2.71828^(-0.009*L8495)) + 0.0001*L8495*L8495 - 0.0432*L8495 + 4.7166)/3),2), " ")</f>
        <v>3.14</v>
      </c>
      <c r="O8495">
        <f>IFERROR(MAX(MIN(ROUND(N8495*(Q8495/P8495),2),4.5),1.9)," ")</f>
        <v>2.96</v>
      </c>
      <c r="P8495">
        <f>13.098*F8495^-1.237</f>
        <v>44.806338281983834</v>
      </c>
      <c r="Q8495">
        <f>13.098*M8495^-1.237</f>
        <v>42.182109086218873</v>
      </c>
      <c r="R8495" s="5">
        <f>IFERROR(ROUND(MAX(MIN((-105.4*LN(O8495) + 163.83),95),10),0)," ")</f>
        <v>49</v>
      </c>
      <c r="S8495" s="5" t="str">
        <f>IFERROR(CONCATENATE("(",R8495,",",ROUND((1.2*W8495),2),")")," ")</f>
        <v>(49,0.47)</v>
      </c>
      <c r="T8495">
        <f>R8495-L8495</f>
        <v>8</v>
      </c>
      <c r="U8495" s="7" t="str">
        <f>IF((AND(T8495=0,H8495&gt;=L8495)),"Don’t change bids","OK")</f>
        <v>OK</v>
      </c>
      <c r="V8495" t="e">
        <f>IF((MATCH(F8495,W8495,0)),"Same","Diff")</f>
        <v>#N/A</v>
      </c>
      <c r="W8495" s="5">
        <f>ROUND(M8495,2)</f>
        <v>0.39</v>
      </c>
      <c r="X8495" s="5">
        <v>0.39</v>
      </c>
    </row>
    <row r="8496" spans="1:24" x14ac:dyDescent="0.25">
      <c r="A8496" t="s">
        <v>24</v>
      </c>
      <c r="B8496" t="s">
        <v>8786</v>
      </c>
      <c r="C8496" t="s">
        <v>4401</v>
      </c>
      <c r="D8496" t="s">
        <v>8754</v>
      </c>
      <c r="E8496" t="s">
        <v>569</v>
      </c>
      <c r="F8496" s="5">
        <v>0.37</v>
      </c>
      <c r="G8496" s="9">
        <v>0.1</v>
      </c>
      <c r="H8496" s="6">
        <f>G8496*100</f>
        <v>10</v>
      </c>
      <c r="I8496" t="s">
        <v>9716</v>
      </c>
      <c r="J8496" t="s">
        <v>10765</v>
      </c>
      <c r="K8496">
        <v>41</v>
      </c>
      <c r="L8496">
        <v>41</v>
      </c>
      <c r="M8496">
        <f>(F8496*(1+0.05))</f>
        <v>0.38850000000000001</v>
      </c>
      <c r="N8496">
        <f>IFERROR(ROUND(( (-1.208*LN(L8496) + 7.5474 + 4.6991*(2.71828^(-0.009*L8496)) + 0.0001*L8496*L8496 - 0.0432*L8496 + 4.7166)/3),2), " ")</f>
        <v>3.14</v>
      </c>
      <c r="O8496">
        <f>IFERROR(MAX(MIN(ROUND(N8496*(Q8496/P8496),2),4.5),1.9)," ")</f>
        <v>2.96</v>
      </c>
      <c r="P8496">
        <f>13.098*F8496^-1.237</f>
        <v>44.806338281983834</v>
      </c>
      <c r="Q8496">
        <f>13.098*M8496^-1.237</f>
        <v>42.182109086218873</v>
      </c>
      <c r="R8496" s="5">
        <f>IFERROR(ROUND(MAX(MIN((-105.4*LN(O8496) + 163.83),95),10),0)," ")</f>
        <v>49</v>
      </c>
      <c r="S8496" s="5" t="str">
        <f>IFERROR(CONCATENATE("(",R8496,",",ROUND((1.2*W8496),2),")")," ")</f>
        <v>(49,0.47)</v>
      </c>
      <c r="T8496">
        <f>R8496-L8496</f>
        <v>8</v>
      </c>
      <c r="U8496" s="7" t="str">
        <f>IF((AND(T8496=0,H8496&gt;=L8496)),"Don’t change bids","OK")</f>
        <v>OK</v>
      </c>
      <c r="V8496" t="e">
        <f>IF((MATCH(F8496,W8496,0)),"Same","Diff")</f>
        <v>#N/A</v>
      </c>
      <c r="W8496" s="5">
        <f>ROUND(M8496,2)</f>
        <v>0.39</v>
      </c>
      <c r="X8496" s="5">
        <v>0.39</v>
      </c>
    </row>
    <row r="8497" spans="1:24" x14ac:dyDescent="0.25">
      <c r="A8497" t="s">
        <v>24</v>
      </c>
      <c r="B8497" t="s">
        <v>8787</v>
      </c>
      <c r="C8497" t="s">
        <v>4401</v>
      </c>
      <c r="D8497" t="s">
        <v>8752</v>
      </c>
      <c r="E8497" t="s">
        <v>569</v>
      </c>
      <c r="F8497" s="5">
        <v>0.37</v>
      </c>
      <c r="G8497" s="9">
        <v>0.1</v>
      </c>
      <c r="H8497" s="6">
        <f>G8497*100</f>
        <v>10</v>
      </c>
      <c r="I8497" t="s">
        <v>9716</v>
      </c>
      <c r="J8497" t="s">
        <v>10765</v>
      </c>
      <c r="K8497">
        <v>41</v>
      </c>
      <c r="L8497">
        <v>41</v>
      </c>
      <c r="M8497">
        <f>(F8497*(1+0.05))</f>
        <v>0.38850000000000001</v>
      </c>
      <c r="N8497">
        <f>IFERROR(ROUND(( (-1.208*LN(L8497) + 7.5474 + 4.6991*(2.71828^(-0.009*L8497)) + 0.0001*L8497*L8497 - 0.0432*L8497 + 4.7166)/3),2), " ")</f>
        <v>3.14</v>
      </c>
      <c r="O8497">
        <f>IFERROR(MAX(MIN(ROUND(N8497*(Q8497/P8497),2),4.5),1.9)," ")</f>
        <v>2.96</v>
      </c>
      <c r="P8497">
        <f>13.098*F8497^-1.237</f>
        <v>44.806338281983834</v>
      </c>
      <c r="Q8497">
        <f>13.098*M8497^-1.237</f>
        <v>42.182109086218873</v>
      </c>
      <c r="R8497" s="5">
        <f>IFERROR(ROUND(MAX(MIN((-105.4*LN(O8497) + 163.83),95),10),0)," ")</f>
        <v>49</v>
      </c>
      <c r="S8497" s="5" t="str">
        <f>IFERROR(CONCATENATE("(",R8497,",",ROUND((1.2*W8497),2),")")," ")</f>
        <v>(49,0.47)</v>
      </c>
      <c r="T8497">
        <f>R8497-L8497</f>
        <v>8</v>
      </c>
      <c r="U8497" s="7" t="str">
        <f>IF((AND(T8497=0,H8497&gt;=L8497)),"Don’t change bids","OK")</f>
        <v>OK</v>
      </c>
      <c r="V8497" t="e">
        <f>IF((MATCH(F8497,W8497,0)),"Same","Diff")</f>
        <v>#N/A</v>
      </c>
      <c r="W8497" s="5">
        <f>ROUND(M8497,2)</f>
        <v>0.39</v>
      </c>
      <c r="X8497" s="5">
        <v>0.39</v>
      </c>
    </row>
    <row r="8498" spans="1:24" x14ac:dyDescent="0.25">
      <c r="A8498" t="s">
        <v>24</v>
      </c>
      <c r="B8498" t="s">
        <v>8788</v>
      </c>
      <c r="C8498" t="s">
        <v>4401</v>
      </c>
      <c r="D8498" t="s">
        <v>8752</v>
      </c>
      <c r="E8498" t="s">
        <v>569</v>
      </c>
      <c r="F8498" s="5">
        <v>0.37</v>
      </c>
      <c r="G8498" s="9">
        <v>0.1</v>
      </c>
      <c r="H8498" s="6">
        <f>G8498*100</f>
        <v>10</v>
      </c>
      <c r="I8498" t="s">
        <v>9716</v>
      </c>
      <c r="J8498" t="s">
        <v>10765</v>
      </c>
      <c r="K8498">
        <v>41</v>
      </c>
      <c r="L8498">
        <v>41</v>
      </c>
      <c r="M8498">
        <f>(F8498*(1+0.05))</f>
        <v>0.38850000000000001</v>
      </c>
      <c r="N8498">
        <f>IFERROR(ROUND(( (-1.208*LN(L8498) + 7.5474 + 4.6991*(2.71828^(-0.009*L8498)) + 0.0001*L8498*L8498 - 0.0432*L8498 + 4.7166)/3),2), " ")</f>
        <v>3.14</v>
      </c>
      <c r="O8498">
        <f>IFERROR(MAX(MIN(ROUND(N8498*(Q8498/P8498),2),4.5),1.9)," ")</f>
        <v>2.96</v>
      </c>
      <c r="P8498">
        <f>13.098*F8498^-1.237</f>
        <v>44.806338281983834</v>
      </c>
      <c r="Q8498">
        <f>13.098*M8498^-1.237</f>
        <v>42.182109086218873</v>
      </c>
      <c r="R8498" s="5">
        <f>IFERROR(ROUND(MAX(MIN((-105.4*LN(O8498) + 163.83),95),10),0)," ")</f>
        <v>49</v>
      </c>
      <c r="S8498" s="5" t="str">
        <f>IFERROR(CONCATENATE("(",R8498,",",ROUND((1.2*W8498),2),")")," ")</f>
        <v>(49,0.47)</v>
      </c>
      <c r="T8498">
        <f>R8498-L8498</f>
        <v>8</v>
      </c>
      <c r="U8498" s="7" t="str">
        <f>IF((AND(T8498=0,H8498&gt;=L8498)),"Don’t change bids","OK")</f>
        <v>OK</v>
      </c>
      <c r="V8498" t="e">
        <f>IF((MATCH(F8498,W8498,0)),"Same","Diff")</f>
        <v>#N/A</v>
      </c>
      <c r="W8498" s="5">
        <f>ROUND(M8498,2)</f>
        <v>0.39</v>
      </c>
      <c r="X8498" s="5">
        <v>0.39</v>
      </c>
    </row>
    <row r="8499" spans="1:24" x14ac:dyDescent="0.25">
      <c r="A8499" t="s">
        <v>24</v>
      </c>
      <c r="B8499" t="s">
        <v>8789</v>
      </c>
      <c r="C8499" t="s">
        <v>4401</v>
      </c>
      <c r="D8499" t="s">
        <v>8750</v>
      </c>
      <c r="E8499" t="s">
        <v>4090</v>
      </c>
      <c r="F8499" s="5">
        <v>0.36</v>
      </c>
      <c r="G8499" s="9">
        <v>0.1</v>
      </c>
      <c r="H8499" s="6">
        <f>G8499*100</f>
        <v>10</v>
      </c>
      <c r="I8499" t="s">
        <v>10682</v>
      </c>
      <c r="J8499" t="s">
        <v>10765</v>
      </c>
      <c r="K8499">
        <v>41</v>
      </c>
      <c r="L8499">
        <v>41</v>
      </c>
      <c r="M8499">
        <f>(F8499*(1+0.05))</f>
        <v>0.378</v>
      </c>
      <c r="N8499">
        <f>IFERROR(ROUND(( (-1.208*LN(L8499) + 7.5474 + 4.6991*(2.71828^(-0.009*L8499)) + 0.0001*L8499*L8499 - 0.0432*L8499 + 4.7166)/3),2), " ")</f>
        <v>3.14</v>
      </c>
      <c r="O8499">
        <f>IFERROR(MAX(MIN(ROUND(N8499*(Q8499/P8499),2),4.5),1.9)," ")</f>
        <v>2.96</v>
      </c>
      <c r="P8499">
        <f>13.098*F8499^-1.237</f>
        <v>46.350966313994896</v>
      </c>
      <c r="Q8499">
        <f>13.098*M8499^-1.237</f>
        <v>43.636270944612029</v>
      </c>
      <c r="R8499" s="5">
        <f>IFERROR(ROUND(MAX(MIN((-105.4*LN(O8499) + 163.83),95),10),0)," ")</f>
        <v>49</v>
      </c>
      <c r="S8499" s="5" t="str">
        <f>IFERROR(CONCATENATE("(",R8499,",",ROUND((1.2*W8499),2),")")," ")</f>
        <v>(49,0.46)</v>
      </c>
      <c r="T8499">
        <f>R8499-L8499</f>
        <v>8</v>
      </c>
      <c r="U8499" s="7" t="str">
        <f>IF((AND(T8499=0,H8499&gt;=L8499)),"Don’t change bids","OK")</f>
        <v>OK</v>
      </c>
      <c r="V8499" t="e">
        <f>IF((MATCH(F8499,W8499,0)),"Same","Diff")</f>
        <v>#N/A</v>
      </c>
      <c r="W8499" s="5">
        <f>ROUND(M8499,2)</f>
        <v>0.38</v>
      </c>
      <c r="X8499" s="5">
        <v>0.38</v>
      </c>
    </row>
    <row r="8500" spans="1:24" x14ac:dyDescent="0.25">
      <c r="A8500" t="s">
        <v>24</v>
      </c>
      <c r="B8500" t="s">
        <v>8790</v>
      </c>
      <c r="C8500" t="s">
        <v>4401</v>
      </c>
      <c r="D8500" t="s">
        <v>8750</v>
      </c>
      <c r="E8500" t="s">
        <v>1455</v>
      </c>
      <c r="F8500" s="5">
        <v>0.41</v>
      </c>
      <c r="G8500" s="9">
        <v>0.1</v>
      </c>
      <c r="H8500" s="6">
        <f>G8500*100</f>
        <v>10</v>
      </c>
      <c r="I8500" t="s">
        <v>10681</v>
      </c>
      <c r="J8500" t="s">
        <v>10765</v>
      </c>
      <c r="K8500">
        <v>41</v>
      </c>
      <c r="L8500">
        <v>41</v>
      </c>
      <c r="M8500">
        <f>(F8500*(1+0.05))</f>
        <v>0.43049999999999999</v>
      </c>
      <c r="N8500">
        <f>IFERROR(ROUND(( (-1.208*LN(L8500) + 7.5474 + 4.6991*(2.71828^(-0.009*L8500)) + 0.0001*L8500*L8500 - 0.0432*L8500 + 4.7166)/3),2), " ")</f>
        <v>3.14</v>
      </c>
      <c r="O8500">
        <f>IFERROR(MAX(MIN(ROUND(N8500*(Q8500/P8500),2),4.5),1.9)," ")</f>
        <v>2.96</v>
      </c>
      <c r="P8500">
        <f>13.098*F8500^-1.237</f>
        <v>39.463114296437524</v>
      </c>
      <c r="Q8500">
        <f>13.098*M8500^-1.237</f>
        <v>37.151828423426082</v>
      </c>
      <c r="R8500" s="5">
        <f>IFERROR(ROUND(MAX(MIN((-105.4*LN(O8500) + 163.83),95),10),0)," ")</f>
        <v>49</v>
      </c>
      <c r="S8500" s="5" t="str">
        <f>IFERROR(CONCATENATE("(",R8500,",",ROUND((1.2*W8500),2),")")," ")</f>
        <v>(49,0.52)</v>
      </c>
      <c r="T8500">
        <f>R8500-L8500</f>
        <v>8</v>
      </c>
      <c r="U8500" s="7" t="str">
        <f>IF((AND(T8500=0,H8500&gt;=L8500)),"Don’t change bids","OK")</f>
        <v>OK</v>
      </c>
      <c r="V8500" t="e">
        <f>IF((MATCH(F8500,W8500,0)),"Same","Diff")</f>
        <v>#N/A</v>
      </c>
      <c r="W8500" s="5">
        <f>ROUND(M8500,2)</f>
        <v>0.43</v>
      </c>
      <c r="X8500" s="5">
        <v>0.43</v>
      </c>
    </row>
    <row r="8501" spans="1:24" x14ac:dyDescent="0.25">
      <c r="A8501" t="s">
        <v>24</v>
      </c>
      <c r="B8501" t="s">
        <v>8791</v>
      </c>
      <c r="C8501" t="s">
        <v>4401</v>
      </c>
      <c r="D8501" t="s">
        <v>8754</v>
      </c>
      <c r="E8501" t="s">
        <v>569</v>
      </c>
      <c r="F8501" s="5">
        <v>0.37</v>
      </c>
      <c r="G8501" s="9">
        <v>0.1</v>
      </c>
      <c r="H8501" s="6">
        <f>G8501*100</f>
        <v>10</v>
      </c>
      <c r="I8501" t="s">
        <v>9716</v>
      </c>
      <c r="J8501" t="s">
        <v>10765</v>
      </c>
      <c r="K8501">
        <v>41</v>
      </c>
      <c r="L8501">
        <v>41</v>
      </c>
      <c r="M8501">
        <f>(F8501*(1+0.05))</f>
        <v>0.38850000000000001</v>
      </c>
      <c r="N8501">
        <f>IFERROR(ROUND(( (-1.208*LN(L8501) + 7.5474 + 4.6991*(2.71828^(-0.009*L8501)) + 0.0001*L8501*L8501 - 0.0432*L8501 + 4.7166)/3),2), " ")</f>
        <v>3.14</v>
      </c>
      <c r="O8501">
        <f>IFERROR(MAX(MIN(ROUND(N8501*(Q8501/P8501),2),4.5),1.9)," ")</f>
        <v>2.96</v>
      </c>
      <c r="P8501">
        <f>13.098*F8501^-1.237</f>
        <v>44.806338281983834</v>
      </c>
      <c r="Q8501">
        <f>13.098*M8501^-1.237</f>
        <v>42.182109086218873</v>
      </c>
      <c r="R8501" s="5">
        <f>IFERROR(ROUND(MAX(MIN((-105.4*LN(O8501) + 163.83),95),10),0)," ")</f>
        <v>49</v>
      </c>
      <c r="S8501" s="5" t="str">
        <f>IFERROR(CONCATENATE("(",R8501,",",ROUND((1.2*W8501),2),")")," ")</f>
        <v>(49,0.47)</v>
      </c>
      <c r="T8501">
        <f>R8501-L8501</f>
        <v>8</v>
      </c>
      <c r="U8501" s="7" t="str">
        <f>IF((AND(T8501=0,H8501&gt;=L8501)),"Don’t change bids","OK")</f>
        <v>OK</v>
      </c>
      <c r="V8501" t="e">
        <f>IF((MATCH(F8501,W8501,0)),"Same","Diff")</f>
        <v>#N/A</v>
      </c>
      <c r="W8501" s="5">
        <f>ROUND(M8501,2)</f>
        <v>0.39</v>
      </c>
      <c r="X8501" s="5">
        <v>0.39</v>
      </c>
    </row>
    <row r="8502" spans="1:24" x14ac:dyDescent="0.25">
      <c r="A8502" t="s">
        <v>24</v>
      </c>
      <c r="B8502" t="s">
        <v>8792</v>
      </c>
      <c r="C8502" t="s">
        <v>4401</v>
      </c>
      <c r="D8502" t="s">
        <v>8766</v>
      </c>
      <c r="E8502" t="s">
        <v>569</v>
      </c>
      <c r="F8502" s="5">
        <v>0.37</v>
      </c>
      <c r="G8502" s="9">
        <v>0.1</v>
      </c>
      <c r="H8502" s="6">
        <f>G8502*100</f>
        <v>10</v>
      </c>
      <c r="I8502" t="s">
        <v>9716</v>
      </c>
      <c r="J8502" t="s">
        <v>10765</v>
      </c>
      <c r="K8502">
        <v>41</v>
      </c>
      <c r="L8502">
        <v>41</v>
      </c>
      <c r="M8502">
        <f>(F8502*(1+0.05))</f>
        <v>0.38850000000000001</v>
      </c>
      <c r="N8502">
        <f>IFERROR(ROUND(( (-1.208*LN(L8502) + 7.5474 + 4.6991*(2.71828^(-0.009*L8502)) + 0.0001*L8502*L8502 - 0.0432*L8502 + 4.7166)/3),2), " ")</f>
        <v>3.14</v>
      </c>
      <c r="O8502">
        <f>IFERROR(MAX(MIN(ROUND(N8502*(Q8502/P8502),2),4.5),1.9)," ")</f>
        <v>2.96</v>
      </c>
      <c r="P8502">
        <f>13.098*F8502^-1.237</f>
        <v>44.806338281983834</v>
      </c>
      <c r="Q8502">
        <f>13.098*M8502^-1.237</f>
        <v>42.182109086218873</v>
      </c>
      <c r="R8502" s="5">
        <f>IFERROR(ROUND(MAX(MIN((-105.4*LN(O8502) + 163.83),95),10),0)," ")</f>
        <v>49</v>
      </c>
      <c r="S8502" s="5" t="str">
        <f>IFERROR(CONCATENATE("(",R8502,",",ROUND((1.2*W8502),2),")")," ")</f>
        <v>(49,0.47)</v>
      </c>
      <c r="T8502">
        <f>R8502-L8502</f>
        <v>8</v>
      </c>
      <c r="U8502" s="7" t="str">
        <f>IF((AND(T8502=0,H8502&gt;=L8502)),"Don’t change bids","OK")</f>
        <v>OK</v>
      </c>
      <c r="V8502" t="e">
        <f>IF((MATCH(F8502,W8502,0)),"Same","Diff")</f>
        <v>#N/A</v>
      </c>
      <c r="W8502" s="5">
        <f>ROUND(M8502,2)</f>
        <v>0.39</v>
      </c>
      <c r="X8502" s="5">
        <v>0.39</v>
      </c>
    </row>
    <row r="8503" spans="1:24" x14ac:dyDescent="0.25">
      <c r="A8503" t="s">
        <v>24</v>
      </c>
      <c r="B8503" t="s">
        <v>8793</v>
      </c>
      <c r="C8503" t="s">
        <v>4401</v>
      </c>
      <c r="D8503" t="s">
        <v>8766</v>
      </c>
      <c r="E8503" t="s">
        <v>569</v>
      </c>
      <c r="F8503" s="5">
        <v>0.37</v>
      </c>
      <c r="G8503" s="9">
        <v>0.1</v>
      </c>
      <c r="H8503" s="6">
        <f>G8503*100</f>
        <v>10</v>
      </c>
      <c r="I8503" t="s">
        <v>9716</v>
      </c>
      <c r="J8503" t="s">
        <v>10765</v>
      </c>
      <c r="K8503">
        <v>41</v>
      </c>
      <c r="L8503">
        <v>41</v>
      </c>
      <c r="M8503">
        <f>(F8503*(1+0.05))</f>
        <v>0.38850000000000001</v>
      </c>
      <c r="N8503">
        <f>IFERROR(ROUND(( (-1.208*LN(L8503) + 7.5474 + 4.6991*(2.71828^(-0.009*L8503)) + 0.0001*L8503*L8503 - 0.0432*L8503 + 4.7166)/3),2), " ")</f>
        <v>3.14</v>
      </c>
      <c r="O8503">
        <f>IFERROR(MAX(MIN(ROUND(N8503*(Q8503/P8503),2),4.5),1.9)," ")</f>
        <v>2.96</v>
      </c>
      <c r="P8503">
        <f>13.098*F8503^-1.237</f>
        <v>44.806338281983834</v>
      </c>
      <c r="Q8503">
        <f>13.098*M8503^-1.237</f>
        <v>42.182109086218873</v>
      </c>
      <c r="R8503" s="5">
        <f>IFERROR(ROUND(MAX(MIN((-105.4*LN(O8503) + 163.83),95),10),0)," ")</f>
        <v>49</v>
      </c>
      <c r="S8503" s="5" t="str">
        <f>IFERROR(CONCATENATE("(",R8503,",",ROUND((1.2*W8503),2),")")," ")</f>
        <v>(49,0.47)</v>
      </c>
      <c r="T8503">
        <f>R8503-L8503</f>
        <v>8</v>
      </c>
      <c r="U8503" s="7" t="str">
        <f>IF((AND(T8503=0,H8503&gt;=L8503)),"Don’t change bids","OK")</f>
        <v>OK</v>
      </c>
      <c r="V8503" t="e">
        <f>IF((MATCH(F8503,W8503,0)),"Same","Diff")</f>
        <v>#N/A</v>
      </c>
      <c r="W8503" s="5">
        <f>ROUND(M8503,2)</f>
        <v>0.39</v>
      </c>
      <c r="X8503" s="5">
        <v>0.39</v>
      </c>
    </row>
    <row r="8504" spans="1:24" x14ac:dyDescent="0.25">
      <c r="A8504" t="s">
        <v>24</v>
      </c>
      <c r="B8504" t="s">
        <v>8794</v>
      </c>
      <c r="C8504" t="s">
        <v>4401</v>
      </c>
      <c r="D8504" t="s">
        <v>8766</v>
      </c>
      <c r="E8504" t="s">
        <v>569</v>
      </c>
      <c r="F8504" s="5">
        <v>0.37</v>
      </c>
      <c r="G8504" s="9">
        <v>0.1</v>
      </c>
      <c r="H8504" s="6">
        <f>G8504*100</f>
        <v>10</v>
      </c>
      <c r="I8504" t="s">
        <v>9716</v>
      </c>
      <c r="J8504" t="s">
        <v>10765</v>
      </c>
      <c r="K8504">
        <v>41</v>
      </c>
      <c r="L8504">
        <v>41</v>
      </c>
      <c r="M8504">
        <f>(F8504*(1+0.05))</f>
        <v>0.38850000000000001</v>
      </c>
      <c r="N8504">
        <f>IFERROR(ROUND(( (-1.208*LN(L8504) + 7.5474 + 4.6991*(2.71828^(-0.009*L8504)) + 0.0001*L8504*L8504 - 0.0432*L8504 + 4.7166)/3),2), " ")</f>
        <v>3.14</v>
      </c>
      <c r="O8504">
        <f>IFERROR(MAX(MIN(ROUND(N8504*(Q8504/P8504),2),4.5),1.9)," ")</f>
        <v>2.96</v>
      </c>
      <c r="P8504">
        <f>13.098*F8504^-1.237</f>
        <v>44.806338281983834</v>
      </c>
      <c r="Q8504">
        <f>13.098*M8504^-1.237</f>
        <v>42.182109086218873</v>
      </c>
      <c r="R8504" s="5">
        <f>IFERROR(ROUND(MAX(MIN((-105.4*LN(O8504) + 163.83),95),10),0)," ")</f>
        <v>49</v>
      </c>
      <c r="S8504" s="5" t="str">
        <f>IFERROR(CONCATENATE("(",R8504,",",ROUND((1.2*W8504),2),")")," ")</f>
        <v>(49,0.47)</v>
      </c>
      <c r="T8504">
        <f>R8504-L8504</f>
        <v>8</v>
      </c>
      <c r="U8504" s="7" t="str">
        <f>IF((AND(T8504=0,H8504&gt;=L8504)),"Don’t change bids","OK")</f>
        <v>OK</v>
      </c>
      <c r="V8504" t="e">
        <f>IF((MATCH(F8504,W8504,0)),"Same","Diff")</f>
        <v>#N/A</v>
      </c>
      <c r="W8504" s="5">
        <f>ROUND(M8504,2)</f>
        <v>0.39</v>
      </c>
      <c r="X8504" s="5">
        <v>0.39</v>
      </c>
    </row>
    <row r="8505" spans="1:24" x14ac:dyDescent="0.25">
      <c r="A8505" t="s">
        <v>24</v>
      </c>
      <c r="B8505" t="s">
        <v>8795</v>
      </c>
      <c r="C8505" t="s">
        <v>4401</v>
      </c>
      <c r="D8505" t="s">
        <v>8754</v>
      </c>
      <c r="E8505" t="s">
        <v>569</v>
      </c>
      <c r="F8505" s="5">
        <v>0.37</v>
      </c>
      <c r="G8505" s="9">
        <v>0.1</v>
      </c>
      <c r="H8505" s="6">
        <f>G8505*100</f>
        <v>10</v>
      </c>
      <c r="I8505" t="s">
        <v>9716</v>
      </c>
      <c r="J8505" t="s">
        <v>10765</v>
      </c>
      <c r="K8505">
        <v>41</v>
      </c>
      <c r="L8505">
        <v>41</v>
      </c>
      <c r="M8505">
        <f>(F8505*(1+0.05))</f>
        <v>0.38850000000000001</v>
      </c>
      <c r="N8505">
        <f>IFERROR(ROUND(( (-1.208*LN(L8505) + 7.5474 + 4.6991*(2.71828^(-0.009*L8505)) + 0.0001*L8505*L8505 - 0.0432*L8505 + 4.7166)/3),2), " ")</f>
        <v>3.14</v>
      </c>
      <c r="O8505">
        <f>IFERROR(MAX(MIN(ROUND(N8505*(Q8505/P8505),2),4.5),1.9)," ")</f>
        <v>2.96</v>
      </c>
      <c r="P8505">
        <f>13.098*F8505^-1.237</f>
        <v>44.806338281983834</v>
      </c>
      <c r="Q8505">
        <f>13.098*M8505^-1.237</f>
        <v>42.182109086218873</v>
      </c>
      <c r="R8505" s="5">
        <f>IFERROR(ROUND(MAX(MIN((-105.4*LN(O8505) + 163.83),95),10),0)," ")</f>
        <v>49</v>
      </c>
      <c r="S8505" s="5" t="str">
        <f>IFERROR(CONCATENATE("(",R8505,",",ROUND((1.2*W8505),2),")")," ")</f>
        <v>(49,0.47)</v>
      </c>
      <c r="T8505">
        <f>R8505-L8505</f>
        <v>8</v>
      </c>
      <c r="U8505" s="7" t="str">
        <f>IF((AND(T8505=0,H8505&gt;=L8505)),"Don’t change bids","OK")</f>
        <v>OK</v>
      </c>
      <c r="V8505" t="e">
        <f>IF((MATCH(F8505,W8505,0)),"Same","Diff")</f>
        <v>#N/A</v>
      </c>
      <c r="W8505" s="5">
        <f>ROUND(M8505,2)</f>
        <v>0.39</v>
      </c>
      <c r="X8505" s="5">
        <v>0.39</v>
      </c>
    </row>
    <row r="8506" spans="1:24" x14ac:dyDescent="0.25">
      <c r="A8506" t="s">
        <v>24</v>
      </c>
      <c r="B8506" t="s">
        <v>8796</v>
      </c>
      <c r="C8506" t="s">
        <v>4401</v>
      </c>
      <c r="D8506" t="s">
        <v>8754</v>
      </c>
      <c r="E8506" t="s">
        <v>569</v>
      </c>
      <c r="F8506" s="5">
        <v>0.37</v>
      </c>
      <c r="G8506" s="9">
        <v>0.1</v>
      </c>
      <c r="H8506" s="6">
        <f>G8506*100</f>
        <v>10</v>
      </c>
      <c r="I8506" t="s">
        <v>9716</v>
      </c>
      <c r="J8506" t="s">
        <v>10765</v>
      </c>
      <c r="K8506">
        <v>41</v>
      </c>
      <c r="L8506">
        <v>41</v>
      </c>
      <c r="M8506">
        <f>(F8506*(1+0.05))</f>
        <v>0.38850000000000001</v>
      </c>
      <c r="N8506">
        <f>IFERROR(ROUND(( (-1.208*LN(L8506) + 7.5474 + 4.6991*(2.71828^(-0.009*L8506)) + 0.0001*L8506*L8506 - 0.0432*L8506 + 4.7166)/3),2), " ")</f>
        <v>3.14</v>
      </c>
      <c r="O8506">
        <f>IFERROR(MAX(MIN(ROUND(N8506*(Q8506/P8506),2),4.5),1.9)," ")</f>
        <v>2.96</v>
      </c>
      <c r="P8506">
        <f>13.098*F8506^-1.237</f>
        <v>44.806338281983834</v>
      </c>
      <c r="Q8506">
        <f>13.098*M8506^-1.237</f>
        <v>42.182109086218873</v>
      </c>
      <c r="R8506" s="5">
        <f>IFERROR(ROUND(MAX(MIN((-105.4*LN(O8506) + 163.83),95),10),0)," ")</f>
        <v>49</v>
      </c>
      <c r="S8506" s="5" t="str">
        <f>IFERROR(CONCATENATE("(",R8506,",",ROUND((1.2*W8506),2),")")," ")</f>
        <v>(49,0.47)</v>
      </c>
      <c r="T8506">
        <f>R8506-L8506</f>
        <v>8</v>
      </c>
      <c r="U8506" s="7" t="str">
        <f>IF((AND(T8506=0,H8506&gt;=L8506)),"Don’t change bids","OK")</f>
        <v>OK</v>
      </c>
      <c r="V8506" t="e">
        <f>IF((MATCH(F8506,W8506,0)),"Same","Diff")</f>
        <v>#N/A</v>
      </c>
      <c r="W8506" s="5">
        <f>ROUND(M8506,2)</f>
        <v>0.39</v>
      </c>
      <c r="X8506" s="5">
        <v>0.39</v>
      </c>
    </row>
    <row r="8507" spans="1:24" x14ac:dyDescent="0.25">
      <c r="A8507" t="s">
        <v>24</v>
      </c>
      <c r="B8507" t="s">
        <v>8797</v>
      </c>
      <c r="C8507" t="s">
        <v>4401</v>
      </c>
      <c r="D8507" t="s">
        <v>8798</v>
      </c>
      <c r="E8507" t="s">
        <v>569</v>
      </c>
      <c r="F8507" s="5">
        <v>0.37</v>
      </c>
      <c r="G8507" s="9">
        <v>0.1</v>
      </c>
      <c r="H8507" s="6">
        <f>G8507*100</f>
        <v>10</v>
      </c>
      <c r="I8507" t="s">
        <v>9716</v>
      </c>
      <c r="J8507" t="s">
        <v>10765</v>
      </c>
      <c r="K8507">
        <v>41</v>
      </c>
      <c r="L8507">
        <v>41</v>
      </c>
      <c r="M8507">
        <f>(F8507*(1+0.05))</f>
        <v>0.38850000000000001</v>
      </c>
      <c r="N8507">
        <f>IFERROR(ROUND(( (-1.208*LN(L8507) + 7.5474 + 4.6991*(2.71828^(-0.009*L8507)) + 0.0001*L8507*L8507 - 0.0432*L8507 + 4.7166)/3),2), " ")</f>
        <v>3.14</v>
      </c>
      <c r="O8507">
        <f>IFERROR(MAX(MIN(ROUND(N8507*(Q8507/P8507),2),4.5),1.9)," ")</f>
        <v>2.96</v>
      </c>
      <c r="P8507">
        <f>13.098*F8507^-1.237</f>
        <v>44.806338281983834</v>
      </c>
      <c r="Q8507">
        <f>13.098*M8507^-1.237</f>
        <v>42.182109086218873</v>
      </c>
      <c r="R8507" s="5">
        <f>IFERROR(ROUND(MAX(MIN((-105.4*LN(O8507) + 163.83),95),10),0)," ")</f>
        <v>49</v>
      </c>
      <c r="S8507" s="5" t="str">
        <f>IFERROR(CONCATENATE("(",R8507,",",ROUND((1.2*W8507),2),")")," ")</f>
        <v>(49,0.47)</v>
      </c>
      <c r="T8507">
        <f>R8507-L8507</f>
        <v>8</v>
      </c>
      <c r="U8507" s="7" t="str">
        <f>IF((AND(T8507=0,H8507&gt;=L8507)),"Don’t change bids","OK")</f>
        <v>OK</v>
      </c>
      <c r="V8507" t="e">
        <f>IF((MATCH(F8507,W8507,0)),"Same","Diff")</f>
        <v>#N/A</v>
      </c>
      <c r="W8507" s="5">
        <f>ROUND(M8507,2)</f>
        <v>0.39</v>
      </c>
      <c r="X8507" s="5">
        <v>0.39</v>
      </c>
    </row>
    <row r="8508" spans="1:24" x14ac:dyDescent="0.25">
      <c r="A8508" t="s">
        <v>24</v>
      </c>
      <c r="B8508" t="s">
        <v>8799</v>
      </c>
      <c r="C8508" t="s">
        <v>4401</v>
      </c>
      <c r="D8508" t="s">
        <v>8800</v>
      </c>
      <c r="E8508" t="s">
        <v>569</v>
      </c>
      <c r="F8508" s="5">
        <v>0.37</v>
      </c>
      <c r="G8508" s="9">
        <v>0.1</v>
      </c>
      <c r="H8508" s="6">
        <f>G8508*100</f>
        <v>10</v>
      </c>
      <c r="I8508" t="s">
        <v>9716</v>
      </c>
      <c r="J8508" t="s">
        <v>10765</v>
      </c>
      <c r="K8508">
        <v>41</v>
      </c>
      <c r="L8508">
        <v>41</v>
      </c>
      <c r="M8508">
        <f>(F8508*(1+0.05))</f>
        <v>0.38850000000000001</v>
      </c>
      <c r="N8508">
        <f>IFERROR(ROUND(( (-1.208*LN(L8508) + 7.5474 + 4.6991*(2.71828^(-0.009*L8508)) + 0.0001*L8508*L8508 - 0.0432*L8508 + 4.7166)/3),2), " ")</f>
        <v>3.14</v>
      </c>
      <c r="O8508">
        <f>IFERROR(MAX(MIN(ROUND(N8508*(Q8508/P8508),2),4.5),1.9)," ")</f>
        <v>2.96</v>
      </c>
      <c r="P8508">
        <f>13.098*F8508^-1.237</f>
        <v>44.806338281983834</v>
      </c>
      <c r="Q8508">
        <f>13.098*M8508^-1.237</f>
        <v>42.182109086218873</v>
      </c>
      <c r="R8508" s="5">
        <f>IFERROR(ROUND(MAX(MIN((-105.4*LN(O8508) + 163.83),95),10),0)," ")</f>
        <v>49</v>
      </c>
      <c r="S8508" s="5" t="str">
        <f>IFERROR(CONCATENATE("(",R8508,",",ROUND((1.2*W8508),2),")")," ")</f>
        <v>(49,0.47)</v>
      </c>
      <c r="T8508">
        <f>R8508-L8508</f>
        <v>8</v>
      </c>
      <c r="U8508" s="7" t="str">
        <f>IF((AND(T8508=0,H8508&gt;=L8508)),"Don’t change bids","OK")</f>
        <v>OK</v>
      </c>
      <c r="V8508" t="e">
        <f>IF((MATCH(F8508,W8508,0)),"Same","Diff")</f>
        <v>#N/A</v>
      </c>
      <c r="W8508" s="5">
        <f>ROUND(M8508,2)</f>
        <v>0.39</v>
      </c>
      <c r="X8508" s="5">
        <v>0.39</v>
      </c>
    </row>
    <row r="8509" spans="1:24" x14ac:dyDescent="0.25">
      <c r="A8509" t="s">
        <v>24</v>
      </c>
      <c r="B8509" t="s">
        <v>8801</v>
      </c>
      <c r="C8509" t="s">
        <v>4401</v>
      </c>
      <c r="D8509" t="s">
        <v>8802</v>
      </c>
      <c r="E8509" t="s">
        <v>4407</v>
      </c>
      <c r="F8509" s="5">
        <v>0.24</v>
      </c>
      <c r="G8509" s="9">
        <v>0.1</v>
      </c>
      <c r="H8509" s="6">
        <f>G8509*100</f>
        <v>10</v>
      </c>
      <c r="I8509" t="s">
        <v>10679</v>
      </c>
      <c r="J8509" t="s">
        <v>10765</v>
      </c>
      <c r="K8509">
        <v>41</v>
      </c>
      <c r="L8509">
        <v>41</v>
      </c>
      <c r="M8509">
        <f>(F8509*(1+0.05))</f>
        <v>0.252</v>
      </c>
      <c r="N8509">
        <f>IFERROR(ROUND(( (-1.208*LN(L8509) + 7.5474 + 4.6991*(2.71828^(-0.009*L8509)) + 0.0001*L8509*L8509 - 0.0432*L8509 + 4.7166)/3),2), " ")</f>
        <v>3.14</v>
      </c>
      <c r="O8509">
        <f>IFERROR(MAX(MIN(ROUND(N8509*(Q8509/P8509),2),4.5),1.9)," ")</f>
        <v>2.96</v>
      </c>
      <c r="P8509">
        <f>13.098*F8509^-1.237</f>
        <v>76.539157967055942</v>
      </c>
      <c r="Q8509">
        <f>13.098*M8509^-1.237</f>
        <v>72.056392790121649</v>
      </c>
      <c r="R8509" s="5">
        <f>IFERROR(ROUND(MAX(MIN((-105.4*LN(O8509) + 163.83),95),10),0)," ")</f>
        <v>49</v>
      </c>
      <c r="S8509" s="5" t="str">
        <f>IFERROR(CONCATENATE("(",R8509,",",ROUND((1.2*W8509),2),")")," ")</f>
        <v>(49,0.3)</v>
      </c>
      <c r="T8509">
        <f>R8509-L8509</f>
        <v>8</v>
      </c>
      <c r="U8509" s="7" t="str">
        <f>IF((AND(T8509=0,H8509&gt;=L8509)),"Don’t change bids","OK")</f>
        <v>OK</v>
      </c>
      <c r="V8509" t="e">
        <f>IF((MATCH(F8509,W8509,0)),"Same","Diff")</f>
        <v>#N/A</v>
      </c>
      <c r="W8509" s="5">
        <f>ROUND(M8509,2)</f>
        <v>0.25</v>
      </c>
      <c r="X8509" s="5">
        <v>0.25</v>
      </c>
    </row>
    <row r="8510" spans="1:24" x14ac:dyDescent="0.25">
      <c r="A8510" t="s">
        <v>24</v>
      </c>
      <c r="B8510" t="s">
        <v>8803</v>
      </c>
      <c r="C8510" t="s">
        <v>4401</v>
      </c>
      <c r="D8510" t="s">
        <v>8800</v>
      </c>
      <c r="E8510" t="s">
        <v>569</v>
      </c>
      <c r="F8510" s="5">
        <v>0.37</v>
      </c>
      <c r="G8510" s="9">
        <v>0.1</v>
      </c>
      <c r="H8510" s="6">
        <f>G8510*100</f>
        <v>10</v>
      </c>
      <c r="I8510" t="s">
        <v>9716</v>
      </c>
      <c r="J8510" t="s">
        <v>10765</v>
      </c>
      <c r="K8510">
        <v>41</v>
      </c>
      <c r="L8510">
        <v>41</v>
      </c>
      <c r="M8510">
        <f>(F8510*(1+0.05))</f>
        <v>0.38850000000000001</v>
      </c>
      <c r="N8510">
        <f>IFERROR(ROUND(( (-1.208*LN(L8510) + 7.5474 + 4.6991*(2.71828^(-0.009*L8510)) + 0.0001*L8510*L8510 - 0.0432*L8510 + 4.7166)/3),2), " ")</f>
        <v>3.14</v>
      </c>
      <c r="O8510">
        <f>IFERROR(MAX(MIN(ROUND(N8510*(Q8510/P8510),2),4.5),1.9)," ")</f>
        <v>2.96</v>
      </c>
      <c r="P8510">
        <f>13.098*F8510^-1.237</f>
        <v>44.806338281983834</v>
      </c>
      <c r="Q8510">
        <f>13.098*M8510^-1.237</f>
        <v>42.182109086218873</v>
      </c>
      <c r="R8510" s="5">
        <f>IFERROR(ROUND(MAX(MIN((-105.4*LN(O8510) + 163.83),95),10),0)," ")</f>
        <v>49</v>
      </c>
      <c r="S8510" s="5" t="str">
        <f>IFERROR(CONCATENATE("(",R8510,",",ROUND((1.2*W8510),2),")")," ")</f>
        <v>(49,0.47)</v>
      </c>
      <c r="T8510">
        <f>R8510-L8510</f>
        <v>8</v>
      </c>
      <c r="U8510" s="7" t="str">
        <f>IF((AND(T8510=0,H8510&gt;=L8510)),"Don’t change bids","OK")</f>
        <v>OK</v>
      </c>
      <c r="V8510" t="e">
        <f>IF((MATCH(F8510,W8510,0)),"Same","Diff")</f>
        <v>#N/A</v>
      </c>
      <c r="W8510" s="5">
        <f>ROUND(M8510,2)</f>
        <v>0.39</v>
      </c>
      <c r="X8510" s="5">
        <v>0.39</v>
      </c>
    </row>
    <row r="8511" spans="1:24" x14ac:dyDescent="0.25">
      <c r="A8511" t="s">
        <v>24</v>
      </c>
      <c r="B8511" t="s">
        <v>8804</v>
      </c>
      <c r="C8511" t="s">
        <v>4401</v>
      </c>
      <c r="D8511" t="s">
        <v>8798</v>
      </c>
      <c r="E8511" t="s">
        <v>569</v>
      </c>
      <c r="F8511" s="5">
        <v>0.37</v>
      </c>
      <c r="G8511" s="9">
        <v>0.1</v>
      </c>
      <c r="H8511" s="6">
        <f>G8511*100</f>
        <v>10</v>
      </c>
      <c r="I8511" t="s">
        <v>9716</v>
      </c>
      <c r="J8511" t="s">
        <v>10765</v>
      </c>
      <c r="K8511">
        <v>41</v>
      </c>
      <c r="L8511">
        <v>41</v>
      </c>
      <c r="M8511">
        <f>(F8511*(1+0.05))</f>
        <v>0.38850000000000001</v>
      </c>
      <c r="N8511">
        <f>IFERROR(ROUND(( (-1.208*LN(L8511) + 7.5474 + 4.6991*(2.71828^(-0.009*L8511)) + 0.0001*L8511*L8511 - 0.0432*L8511 + 4.7166)/3),2), " ")</f>
        <v>3.14</v>
      </c>
      <c r="O8511">
        <f>IFERROR(MAX(MIN(ROUND(N8511*(Q8511/P8511),2),4.5),1.9)," ")</f>
        <v>2.96</v>
      </c>
      <c r="P8511">
        <f>13.098*F8511^-1.237</f>
        <v>44.806338281983834</v>
      </c>
      <c r="Q8511">
        <f>13.098*M8511^-1.237</f>
        <v>42.182109086218873</v>
      </c>
      <c r="R8511" s="5">
        <f>IFERROR(ROUND(MAX(MIN((-105.4*LN(O8511) + 163.83),95),10),0)," ")</f>
        <v>49</v>
      </c>
      <c r="S8511" s="5" t="str">
        <f>IFERROR(CONCATENATE("(",R8511,",",ROUND((1.2*W8511),2),")")," ")</f>
        <v>(49,0.47)</v>
      </c>
      <c r="T8511">
        <f>R8511-L8511</f>
        <v>8</v>
      </c>
      <c r="U8511" s="7" t="str">
        <f>IF((AND(T8511=0,H8511&gt;=L8511)),"Don’t change bids","OK")</f>
        <v>OK</v>
      </c>
      <c r="V8511" t="e">
        <f>IF((MATCH(F8511,W8511,0)),"Same","Diff")</f>
        <v>#N/A</v>
      </c>
      <c r="W8511" s="5">
        <f>ROUND(M8511,2)</f>
        <v>0.39</v>
      </c>
      <c r="X8511" s="5">
        <v>0.39</v>
      </c>
    </row>
    <row r="8512" spans="1:24" x14ac:dyDescent="0.25">
      <c r="A8512" t="s">
        <v>24</v>
      </c>
      <c r="B8512" t="s">
        <v>8805</v>
      </c>
      <c r="C8512" t="s">
        <v>4401</v>
      </c>
      <c r="D8512" t="s">
        <v>8800</v>
      </c>
      <c r="E8512" t="s">
        <v>569</v>
      </c>
      <c r="F8512" s="5">
        <v>0.37</v>
      </c>
      <c r="G8512" s="9">
        <v>0.1</v>
      </c>
      <c r="H8512" s="6">
        <f>G8512*100</f>
        <v>10</v>
      </c>
      <c r="I8512" t="s">
        <v>9716</v>
      </c>
      <c r="J8512" t="s">
        <v>10765</v>
      </c>
      <c r="K8512">
        <v>41</v>
      </c>
      <c r="L8512">
        <v>41</v>
      </c>
      <c r="M8512">
        <f>(F8512*(1+0.05))</f>
        <v>0.38850000000000001</v>
      </c>
      <c r="N8512">
        <f>IFERROR(ROUND(( (-1.208*LN(L8512) + 7.5474 + 4.6991*(2.71828^(-0.009*L8512)) + 0.0001*L8512*L8512 - 0.0432*L8512 + 4.7166)/3),2), " ")</f>
        <v>3.14</v>
      </c>
      <c r="O8512">
        <f>IFERROR(MAX(MIN(ROUND(N8512*(Q8512/P8512),2),4.5),1.9)," ")</f>
        <v>2.96</v>
      </c>
      <c r="P8512">
        <f>13.098*F8512^-1.237</f>
        <v>44.806338281983834</v>
      </c>
      <c r="Q8512">
        <f>13.098*M8512^-1.237</f>
        <v>42.182109086218873</v>
      </c>
      <c r="R8512" s="5">
        <f>IFERROR(ROUND(MAX(MIN((-105.4*LN(O8512) + 163.83),95),10),0)," ")</f>
        <v>49</v>
      </c>
      <c r="S8512" s="5" t="str">
        <f>IFERROR(CONCATENATE("(",R8512,",",ROUND((1.2*W8512),2),")")," ")</f>
        <v>(49,0.47)</v>
      </c>
      <c r="T8512">
        <f>R8512-L8512</f>
        <v>8</v>
      </c>
      <c r="U8512" s="7" t="str">
        <f>IF((AND(T8512=0,H8512&gt;=L8512)),"Don’t change bids","OK")</f>
        <v>OK</v>
      </c>
      <c r="V8512" t="e">
        <f>IF((MATCH(F8512,W8512,0)),"Same","Diff")</f>
        <v>#N/A</v>
      </c>
      <c r="W8512" s="5">
        <f>ROUND(M8512,2)</f>
        <v>0.39</v>
      </c>
      <c r="X8512" s="5">
        <v>0.39</v>
      </c>
    </row>
    <row r="8513" spans="1:24" x14ac:dyDescent="0.25">
      <c r="A8513" t="s">
        <v>24</v>
      </c>
      <c r="B8513" t="s">
        <v>8806</v>
      </c>
      <c r="C8513" t="s">
        <v>4401</v>
      </c>
      <c r="D8513" t="s">
        <v>8802</v>
      </c>
      <c r="E8513" t="s">
        <v>569</v>
      </c>
      <c r="F8513" s="5">
        <v>0.37</v>
      </c>
      <c r="G8513" s="9">
        <v>0.1</v>
      </c>
      <c r="H8513" s="6">
        <f>G8513*100</f>
        <v>10</v>
      </c>
      <c r="I8513" t="s">
        <v>9716</v>
      </c>
      <c r="J8513" t="s">
        <v>10765</v>
      </c>
      <c r="K8513">
        <v>41</v>
      </c>
      <c r="L8513">
        <v>41</v>
      </c>
      <c r="M8513">
        <f>(F8513*(1+0.05))</f>
        <v>0.38850000000000001</v>
      </c>
      <c r="N8513">
        <f>IFERROR(ROUND(( (-1.208*LN(L8513) + 7.5474 + 4.6991*(2.71828^(-0.009*L8513)) + 0.0001*L8513*L8513 - 0.0432*L8513 + 4.7166)/3),2), " ")</f>
        <v>3.14</v>
      </c>
      <c r="O8513">
        <f>IFERROR(MAX(MIN(ROUND(N8513*(Q8513/P8513),2),4.5),1.9)," ")</f>
        <v>2.96</v>
      </c>
      <c r="P8513">
        <f>13.098*F8513^-1.237</f>
        <v>44.806338281983834</v>
      </c>
      <c r="Q8513">
        <f>13.098*M8513^-1.237</f>
        <v>42.182109086218873</v>
      </c>
      <c r="R8513" s="5">
        <f>IFERROR(ROUND(MAX(MIN((-105.4*LN(O8513) + 163.83),95),10),0)," ")</f>
        <v>49</v>
      </c>
      <c r="S8513" s="5" t="str">
        <f>IFERROR(CONCATENATE("(",R8513,",",ROUND((1.2*W8513),2),")")," ")</f>
        <v>(49,0.47)</v>
      </c>
      <c r="T8513">
        <f>R8513-L8513</f>
        <v>8</v>
      </c>
      <c r="U8513" s="7" t="str">
        <f>IF((AND(T8513=0,H8513&gt;=L8513)),"Don’t change bids","OK")</f>
        <v>OK</v>
      </c>
      <c r="V8513" t="e">
        <f>IF((MATCH(F8513,W8513,0)),"Same","Diff")</f>
        <v>#N/A</v>
      </c>
      <c r="W8513" s="5">
        <f>ROUND(M8513,2)</f>
        <v>0.39</v>
      </c>
      <c r="X8513" s="5">
        <v>0.39</v>
      </c>
    </row>
    <row r="8514" spans="1:24" x14ac:dyDescent="0.25">
      <c r="A8514" t="s">
        <v>24</v>
      </c>
      <c r="B8514" t="s">
        <v>8807</v>
      </c>
      <c r="C8514" t="s">
        <v>4401</v>
      </c>
      <c r="D8514" t="s">
        <v>8808</v>
      </c>
      <c r="E8514" t="s">
        <v>569</v>
      </c>
      <c r="F8514" s="5">
        <v>0.37</v>
      </c>
      <c r="G8514" s="9">
        <v>0.1</v>
      </c>
      <c r="H8514" s="6">
        <f>G8514*100</f>
        <v>10</v>
      </c>
      <c r="I8514" t="s">
        <v>9716</v>
      </c>
      <c r="J8514" t="s">
        <v>10765</v>
      </c>
      <c r="K8514">
        <v>41</v>
      </c>
      <c r="L8514">
        <v>41</v>
      </c>
      <c r="M8514">
        <f>(F8514*(1+0.05))</f>
        <v>0.38850000000000001</v>
      </c>
      <c r="N8514">
        <f>IFERROR(ROUND(( (-1.208*LN(L8514) + 7.5474 + 4.6991*(2.71828^(-0.009*L8514)) + 0.0001*L8514*L8514 - 0.0432*L8514 + 4.7166)/3),2), " ")</f>
        <v>3.14</v>
      </c>
      <c r="O8514">
        <f>IFERROR(MAX(MIN(ROUND(N8514*(Q8514/P8514),2),4.5),1.9)," ")</f>
        <v>2.96</v>
      </c>
      <c r="P8514">
        <f>13.098*F8514^-1.237</f>
        <v>44.806338281983834</v>
      </c>
      <c r="Q8514">
        <f>13.098*M8514^-1.237</f>
        <v>42.182109086218873</v>
      </c>
      <c r="R8514" s="5">
        <f>IFERROR(ROUND(MAX(MIN((-105.4*LN(O8514) + 163.83),95),10),0)," ")</f>
        <v>49</v>
      </c>
      <c r="S8514" s="5" t="str">
        <f>IFERROR(CONCATENATE("(",R8514,",",ROUND((1.2*W8514),2),")")," ")</f>
        <v>(49,0.47)</v>
      </c>
      <c r="T8514">
        <f>R8514-L8514</f>
        <v>8</v>
      </c>
      <c r="U8514" s="7" t="str">
        <f>IF((AND(T8514=0,H8514&gt;=L8514)),"Don’t change bids","OK")</f>
        <v>OK</v>
      </c>
      <c r="V8514" t="e">
        <f>IF((MATCH(F8514,W8514,0)),"Same","Diff")</f>
        <v>#N/A</v>
      </c>
      <c r="W8514" s="5">
        <f>ROUND(M8514,2)</f>
        <v>0.39</v>
      </c>
      <c r="X8514" s="5">
        <v>0.39</v>
      </c>
    </row>
    <row r="8515" spans="1:24" x14ac:dyDescent="0.25">
      <c r="A8515" t="s">
        <v>24</v>
      </c>
      <c r="B8515" t="s">
        <v>8809</v>
      </c>
      <c r="C8515" t="s">
        <v>4401</v>
      </c>
      <c r="D8515" t="s">
        <v>8810</v>
      </c>
      <c r="E8515" t="s">
        <v>569</v>
      </c>
      <c r="F8515" s="5">
        <v>0.37</v>
      </c>
      <c r="G8515" s="9">
        <v>0.1</v>
      </c>
      <c r="H8515" s="6">
        <f>G8515*100</f>
        <v>10</v>
      </c>
      <c r="I8515" t="s">
        <v>9716</v>
      </c>
      <c r="J8515" t="s">
        <v>10765</v>
      </c>
      <c r="K8515">
        <v>41</v>
      </c>
      <c r="L8515">
        <v>41</v>
      </c>
      <c r="M8515">
        <f>(F8515*(1+0.05))</f>
        <v>0.38850000000000001</v>
      </c>
      <c r="N8515">
        <f>IFERROR(ROUND(( (-1.208*LN(L8515) + 7.5474 + 4.6991*(2.71828^(-0.009*L8515)) + 0.0001*L8515*L8515 - 0.0432*L8515 + 4.7166)/3),2), " ")</f>
        <v>3.14</v>
      </c>
      <c r="O8515">
        <f>IFERROR(MAX(MIN(ROUND(N8515*(Q8515/P8515),2),4.5),1.9)," ")</f>
        <v>2.96</v>
      </c>
      <c r="P8515">
        <f>13.098*F8515^-1.237</f>
        <v>44.806338281983834</v>
      </c>
      <c r="Q8515">
        <f>13.098*M8515^-1.237</f>
        <v>42.182109086218873</v>
      </c>
      <c r="R8515" s="5">
        <f>IFERROR(ROUND(MAX(MIN((-105.4*LN(O8515) + 163.83),95),10),0)," ")</f>
        <v>49</v>
      </c>
      <c r="S8515" s="5" t="str">
        <f>IFERROR(CONCATENATE("(",R8515,",",ROUND((1.2*W8515),2),")")," ")</f>
        <v>(49,0.47)</v>
      </c>
      <c r="T8515">
        <f>R8515-L8515</f>
        <v>8</v>
      </c>
      <c r="U8515" s="7" t="str">
        <f>IF((AND(T8515=0,H8515&gt;=L8515)),"Don’t change bids","OK")</f>
        <v>OK</v>
      </c>
      <c r="V8515" t="e">
        <f>IF((MATCH(F8515,W8515,0)),"Same","Diff")</f>
        <v>#N/A</v>
      </c>
      <c r="W8515" s="5">
        <f>ROUND(M8515,2)</f>
        <v>0.39</v>
      </c>
      <c r="X8515" s="5">
        <v>0.39</v>
      </c>
    </row>
    <row r="8516" spans="1:24" x14ac:dyDescent="0.25">
      <c r="A8516" t="s">
        <v>24</v>
      </c>
      <c r="B8516" t="s">
        <v>8811</v>
      </c>
      <c r="C8516" t="s">
        <v>4401</v>
      </c>
      <c r="D8516" t="s">
        <v>8800</v>
      </c>
      <c r="E8516" t="s">
        <v>569</v>
      </c>
      <c r="F8516" s="5">
        <v>0.37</v>
      </c>
      <c r="G8516" s="9">
        <v>0.1</v>
      </c>
      <c r="H8516" s="6">
        <f>G8516*100</f>
        <v>10</v>
      </c>
      <c r="I8516" t="s">
        <v>9716</v>
      </c>
      <c r="J8516" t="s">
        <v>10765</v>
      </c>
      <c r="K8516">
        <v>41</v>
      </c>
      <c r="L8516">
        <v>41</v>
      </c>
      <c r="M8516">
        <f>(F8516*(1+0.05))</f>
        <v>0.38850000000000001</v>
      </c>
      <c r="N8516">
        <f>IFERROR(ROUND(( (-1.208*LN(L8516) + 7.5474 + 4.6991*(2.71828^(-0.009*L8516)) + 0.0001*L8516*L8516 - 0.0432*L8516 + 4.7166)/3),2), " ")</f>
        <v>3.14</v>
      </c>
      <c r="O8516">
        <f>IFERROR(MAX(MIN(ROUND(N8516*(Q8516/P8516),2),4.5),1.9)," ")</f>
        <v>2.96</v>
      </c>
      <c r="P8516">
        <f>13.098*F8516^-1.237</f>
        <v>44.806338281983834</v>
      </c>
      <c r="Q8516">
        <f>13.098*M8516^-1.237</f>
        <v>42.182109086218873</v>
      </c>
      <c r="R8516" s="5">
        <f>IFERROR(ROUND(MAX(MIN((-105.4*LN(O8516) + 163.83),95),10),0)," ")</f>
        <v>49</v>
      </c>
      <c r="S8516" s="5" t="str">
        <f>IFERROR(CONCATENATE("(",R8516,",",ROUND((1.2*W8516),2),")")," ")</f>
        <v>(49,0.47)</v>
      </c>
      <c r="T8516">
        <f>R8516-L8516</f>
        <v>8</v>
      </c>
      <c r="U8516" s="7" t="str">
        <f>IF((AND(T8516=0,H8516&gt;=L8516)),"Don’t change bids","OK")</f>
        <v>OK</v>
      </c>
      <c r="V8516" t="e">
        <f>IF((MATCH(F8516,W8516,0)),"Same","Diff")</f>
        <v>#N/A</v>
      </c>
      <c r="W8516" s="5">
        <f>ROUND(M8516,2)</f>
        <v>0.39</v>
      </c>
      <c r="X8516" s="5">
        <v>0.39</v>
      </c>
    </row>
    <row r="8517" spans="1:24" x14ac:dyDescent="0.25">
      <c r="A8517" t="s">
        <v>24</v>
      </c>
      <c r="B8517" t="s">
        <v>8812</v>
      </c>
      <c r="C8517" t="s">
        <v>4401</v>
      </c>
      <c r="D8517" t="s">
        <v>8802</v>
      </c>
      <c r="E8517" t="s">
        <v>4374</v>
      </c>
      <c r="F8517" s="5">
        <v>0.2</v>
      </c>
      <c r="G8517" s="9">
        <v>0.1</v>
      </c>
      <c r="H8517" s="6">
        <f>G8517*100</f>
        <v>10</v>
      </c>
      <c r="I8517" t="s">
        <v>10700</v>
      </c>
      <c r="J8517" t="s">
        <v>10765</v>
      </c>
      <c r="K8517">
        <v>41</v>
      </c>
      <c r="L8517">
        <v>41</v>
      </c>
      <c r="M8517">
        <f>(F8517*(1+0.05))</f>
        <v>0.21000000000000002</v>
      </c>
      <c r="N8517">
        <f>IFERROR(ROUND(( (-1.208*LN(L8517) + 7.5474 + 4.6991*(2.71828^(-0.009*L8517)) + 0.0001*L8517*L8517 - 0.0432*L8517 + 4.7166)/3),2), " ")</f>
        <v>3.14</v>
      </c>
      <c r="O8517">
        <f>IFERROR(MAX(MIN(ROUND(N8517*(Q8517/P8517),2),4.5),1.9)," ")</f>
        <v>2.96</v>
      </c>
      <c r="P8517">
        <f>13.098*F8517^-1.237</f>
        <v>95.902710420438169</v>
      </c>
      <c r="Q8517">
        <f>13.098*M8517^-1.237</f>
        <v>90.285855701035672</v>
      </c>
      <c r="R8517" s="5">
        <f>IFERROR(ROUND(MAX(MIN((-105.4*LN(O8517) + 163.83),95),10),0)," ")</f>
        <v>49</v>
      </c>
      <c r="S8517" s="5" t="str">
        <f>IFERROR(CONCATENATE("(",R8517,",",ROUND((1.2*W8517),2),")")," ")</f>
        <v>(49,0.25)</v>
      </c>
      <c r="T8517">
        <f>R8517-L8517</f>
        <v>8</v>
      </c>
      <c r="U8517" s="7" t="str">
        <f>IF((AND(T8517=0,H8517&gt;=L8517)),"Don’t change bids","OK")</f>
        <v>OK</v>
      </c>
      <c r="V8517" t="e">
        <f>IF((MATCH(F8517,W8517,0)),"Same","Diff")</f>
        <v>#N/A</v>
      </c>
      <c r="W8517" s="5">
        <f>ROUND(M8517,2)</f>
        <v>0.21</v>
      </c>
      <c r="X8517" s="5">
        <v>0.21</v>
      </c>
    </row>
    <row r="8518" spans="1:24" x14ac:dyDescent="0.25">
      <c r="A8518" t="s">
        <v>24</v>
      </c>
      <c r="B8518" t="s">
        <v>8813</v>
      </c>
      <c r="C8518" t="s">
        <v>4401</v>
      </c>
      <c r="D8518" t="s">
        <v>8810</v>
      </c>
      <c r="E8518" t="s">
        <v>569</v>
      </c>
      <c r="F8518" s="5">
        <v>0.37</v>
      </c>
      <c r="G8518" s="9">
        <v>0.1</v>
      </c>
      <c r="H8518" s="6">
        <f>G8518*100</f>
        <v>10</v>
      </c>
      <c r="I8518" t="s">
        <v>9716</v>
      </c>
      <c r="J8518" t="s">
        <v>10765</v>
      </c>
      <c r="K8518">
        <v>41</v>
      </c>
      <c r="L8518">
        <v>41</v>
      </c>
      <c r="M8518">
        <f>(F8518*(1+0.05))</f>
        <v>0.38850000000000001</v>
      </c>
      <c r="N8518">
        <f>IFERROR(ROUND(( (-1.208*LN(L8518) + 7.5474 + 4.6991*(2.71828^(-0.009*L8518)) + 0.0001*L8518*L8518 - 0.0432*L8518 + 4.7166)/3),2), " ")</f>
        <v>3.14</v>
      </c>
      <c r="O8518">
        <f>IFERROR(MAX(MIN(ROUND(N8518*(Q8518/P8518),2),4.5),1.9)," ")</f>
        <v>2.96</v>
      </c>
      <c r="P8518">
        <f>13.098*F8518^-1.237</f>
        <v>44.806338281983834</v>
      </c>
      <c r="Q8518">
        <f>13.098*M8518^-1.237</f>
        <v>42.182109086218873</v>
      </c>
      <c r="R8518" s="5">
        <f>IFERROR(ROUND(MAX(MIN((-105.4*LN(O8518) + 163.83),95),10),0)," ")</f>
        <v>49</v>
      </c>
      <c r="S8518" s="5" t="str">
        <f>IFERROR(CONCATENATE("(",R8518,",",ROUND((1.2*W8518),2),")")," ")</f>
        <v>(49,0.47)</v>
      </c>
      <c r="T8518">
        <f>R8518-L8518</f>
        <v>8</v>
      </c>
      <c r="U8518" s="7" t="str">
        <f>IF((AND(T8518=0,H8518&gt;=L8518)),"Don’t change bids","OK")</f>
        <v>OK</v>
      </c>
      <c r="V8518" t="e">
        <f>IF((MATCH(F8518,W8518,0)),"Same","Diff")</f>
        <v>#N/A</v>
      </c>
      <c r="W8518" s="5">
        <f>ROUND(M8518,2)</f>
        <v>0.39</v>
      </c>
      <c r="X8518" s="5">
        <v>0.39</v>
      </c>
    </row>
    <row r="8519" spans="1:24" x14ac:dyDescent="0.25">
      <c r="A8519" t="s">
        <v>24</v>
      </c>
      <c r="B8519" t="s">
        <v>8814</v>
      </c>
      <c r="C8519" t="s">
        <v>4401</v>
      </c>
      <c r="D8519" t="s">
        <v>8800</v>
      </c>
      <c r="E8519" t="s">
        <v>569</v>
      </c>
      <c r="F8519" s="5">
        <v>0.37</v>
      </c>
      <c r="G8519" s="9">
        <v>0.1</v>
      </c>
      <c r="H8519" s="6">
        <f>G8519*100</f>
        <v>10</v>
      </c>
      <c r="I8519" t="s">
        <v>9716</v>
      </c>
      <c r="J8519" t="s">
        <v>10765</v>
      </c>
      <c r="K8519">
        <v>41</v>
      </c>
      <c r="L8519">
        <v>41</v>
      </c>
      <c r="M8519">
        <f>(F8519*(1+0.05))</f>
        <v>0.38850000000000001</v>
      </c>
      <c r="N8519">
        <f>IFERROR(ROUND(( (-1.208*LN(L8519) + 7.5474 + 4.6991*(2.71828^(-0.009*L8519)) + 0.0001*L8519*L8519 - 0.0432*L8519 + 4.7166)/3),2), " ")</f>
        <v>3.14</v>
      </c>
      <c r="O8519">
        <f>IFERROR(MAX(MIN(ROUND(N8519*(Q8519/P8519),2),4.5),1.9)," ")</f>
        <v>2.96</v>
      </c>
      <c r="P8519">
        <f>13.098*F8519^-1.237</f>
        <v>44.806338281983834</v>
      </c>
      <c r="Q8519">
        <f>13.098*M8519^-1.237</f>
        <v>42.182109086218873</v>
      </c>
      <c r="R8519" s="5">
        <f>IFERROR(ROUND(MAX(MIN((-105.4*LN(O8519) + 163.83),95),10),0)," ")</f>
        <v>49</v>
      </c>
      <c r="S8519" s="5" t="str">
        <f>IFERROR(CONCATENATE("(",R8519,",",ROUND((1.2*W8519),2),")")," ")</f>
        <v>(49,0.47)</v>
      </c>
      <c r="T8519">
        <f>R8519-L8519</f>
        <v>8</v>
      </c>
      <c r="U8519" s="7" t="str">
        <f>IF((AND(T8519=0,H8519&gt;=L8519)),"Don’t change bids","OK")</f>
        <v>OK</v>
      </c>
      <c r="V8519" t="e">
        <f>IF((MATCH(F8519,W8519,0)),"Same","Diff")</f>
        <v>#N/A</v>
      </c>
      <c r="W8519" s="5">
        <f>ROUND(M8519,2)</f>
        <v>0.39</v>
      </c>
      <c r="X8519" s="5">
        <v>0.39</v>
      </c>
    </row>
    <row r="8520" spans="1:24" x14ac:dyDescent="0.25">
      <c r="A8520" t="s">
        <v>24</v>
      </c>
      <c r="B8520" t="s">
        <v>8815</v>
      </c>
      <c r="C8520" t="s">
        <v>4401</v>
      </c>
      <c r="D8520" t="s">
        <v>8816</v>
      </c>
      <c r="E8520" t="s">
        <v>569</v>
      </c>
      <c r="F8520" s="5">
        <v>0.37</v>
      </c>
      <c r="G8520" s="9">
        <v>0.1</v>
      </c>
      <c r="H8520" s="6">
        <f>G8520*100</f>
        <v>10</v>
      </c>
      <c r="I8520" t="s">
        <v>9716</v>
      </c>
      <c r="J8520" t="s">
        <v>10765</v>
      </c>
      <c r="K8520">
        <v>41</v>
      </c>
      <c r="L8520">
        <v>41</v>
      </c>
      <c r="M8520">
        <f>(F8520*(1+0.05))</f>
        <v>0.38850000000000001</v>
      </c>
      <c r="N8520">
        <f>IFERROR(ROUND(( (-1.208*LN(L8520) + 7.5474 + 4.6991*(2.71828^(-0.009*L8520)) + 0.0001*L8520*L8520 - 0.0432*L8520 + 4.7166)/3),2), " ")</f>
        <v>3.14</v>
      </c>
      <c r="O8520">
        <f>IFERROR(MAX(MIN(ROUND(N8520*(Q8520/P8520),2),4.5),1.9)," ")</f>
        <v>2.96</v>
      </c>
      <c r="P8520">
        <f>13.098*F8520^-1.237</f>
        <v>44.806338281983834</v>
      </c>
      <c r="Q8520">
        <f>13.098*M8520^-1.237</f>
        <v>42.182109086218873</v>
      </c>
      <c r="R8520" s="5">
        <f>IFERROR(ROUND(MAX(MIN((-105.4*LN(O8520) + 163.83),95),10),0)," ")</f>
        <v>49</v>
      </c>
      <c r="S8520" s="5" t="str">
        <f>IFERROR(CONCATENATE("(",R8520,",",ROUND((1.2*W8520),2),")")," ")</f>
        <v>(49,0.47)</v>
      </c>
      <c r="T8520">
        <f>R8520-L8520</f>
        <v>8</v>
      </c>
      <c r="U8520" s="7" t="str">
        <f>IF((AND(T8520=0,H8520&gt;=L8520)),"Don’t change bids","OK")</f>
        <v>OK</v>
      </c>
      <c r="V8520" t="e">
        <f>IF((MATCH(F8520,W8520,0)),"Same","Diff")</f>
        <v>#N/A</v>
      </c>
      <c r="W8520" s="5">
        <f>ROUND(M8520,2)</f>
        <v>0.39</v>
      </c>
      <c r="X8520" s="5">
        <v>0.39</v>
      </c>
    </row>
    <row r="8521" spans="1:24" x14ac:dyDescent="0.25">
      <c r="A8521" t="s">
        <v>24</v>
      </c>
      <c r="B8521" t="s">
        <v>8817</v>
      </c>
      <c r="C8521" t="s">
        <v>4401</v>
      </c>
      <c r="D8521" t="s">
        <v>8818</v>
      </c>
      <c r="E8521" t="s">
        <v>569</v>
      </c>
      <c r="F8521" s="5">
        <v>0.37</v>
      </c>
      <c r="G8521" s="9">
        <v>0.1</v>
      </c>
      <c r="H8521" s="6">
        <f>G8521*100</f>
        <v>10</v>
      </c>
      <c r="I8521" t="s">
        <v>9716</v>
      </c>
      <c r="J8521" t="s">
        <v>10765</v>
      </c>
      <c r="K8521">
        <v>41</v>
      </c>
      <c r="L8521">
        <v>41</v>
      </c>
      <c r="M8521">
        <f>(F8521*(1+0.05))</f>
        <v>0.38850000000000001</v>
      </c>
      <c r="N8521">
        <f>IFERROR(ROUND(( (-1.208*LN(L8521) + 7.5474 + 4.6991*(2.71828^(-0.009*L8521)) + 0.0001*L8521*L8521 - 0.0432*L8521 + 4.7166)/3),2), " ")</f>
        <v>3.14</v>
      </c>
      <c r="O8521">
        <f>IFERROR(MAX(MIN(ROUND(N8521*(Q8521/P8521),2),4.5),1.9)," ")</f>
        <v>2.96</v>
      </c>
      <c r="P8521">
        <f>13.098*F8521^-1.237</f>
        <v>44.806338281983834</v>
      </c>
      <c r="Q8521">
        <f>13.098*M8521^-1.237</f>
        <v>42.182109086218873</v>
      </c>
      <c r="R8521" s="5">
        <f>IFERROR(ROUND(MAX(MIN((-105.4*LN(O8521) + 163.83),95),10),0)," ")</f>
        <v>49</v>
      </c>
      <c r="S8521" s="5" t="str">
        <f>IFERROR(CONCATENATE("(",R8521,",",ROUND((1.2*W8521),2),")")," ")</f>
        <v>(49,0.47)</v>
      </c>
      <c r="T8521">
        <f>R8521-L8521</f>
        <v>8</v>
      </c>
      <c r="U8521" s="7" t="str">
        <f>IF((AND(T8521=0,H8521&gt;=L8521)),"Don’t change bids","OK")</f>
        <v>OK</v>
      </c>
      <c r="V8521" t="e">
        <f>IF((MATCH(F8521,W8521,0)),"Same","Diff")</f>
        <v>#N/A</v>
      </c>
      <c r="W8521" s="5">
        <f>ROUND(M8521,2)</f>
        <v>0.39</v>
      </c>
      <c r="X8521" s="5">
        <v>0.39</v>
      </c>
    </row>
    <row r="8522" spans="1:24" x14ac:dyDescent="0.25">
      <c r="A8522" t="s">
        <v>24</v>
      </c>
      <c r="B8522" t="s">
        <v>8819</v>
      </c>
      <c r="C8522" t="s">
        <v>4401</v>
      </c>
      <c r="D8522" t="s">
        <v>8800</v>
      </c>
      <c r="E8522" t="s">
        <v>569</v>
      </c>
      <c r="F8522" s="5">
        <v>0.37</v>
      </c>
      <c r="G8522" s="9">
        <v>0.1</v>
      </c>
      <c r="H8522" s="6">
        <f>G8522*100</f>
        <v>10</v>
      </c>
      <c r="I8522" t="s">
        <v>9716</v>
      </c>
      <c r="J8522" t="s">
        <v>10765</v>
      </c>
      <c r="K8522">
        <v>41</v>
      </c>
      <c r="L8522">
        <v>41</v>
      </c>
      <c r="M8522">
        <f>(F8522*(1+0.05))</f>
        <v>0.38850000000000001</v>
      </c>
      <c r="N8522">
        <f>IFERROR(ROUND(( (-1.208*LN(L8522) + 7.5474 + 4.6991*(2.71828^(-0.009*L8522)) + 0.0001*L8522*L8522 - 0.0432*L8522 + 4.7166)/3),2), " ")</f>
        <v>3.14</v>
      </c>
      <c r="O8522">
        <f>IFERROR(MAX(MIN(ROUND(N8522*(Q8522/P8522),2),4.5),1.9)," ")</f>
        <v>2.96</v>
      </c>
      <c r="P8522">
        <f>13.098*F8522^-1.237</f>
        <v>44.806338281983834</v>
      </c>
      <c r="Q8522">
        <f>13.098*M8522^-1.237</f>
        <v>42.182109086218873</v>
      </c>
      <c r="R8522" s="5">
        <f>IFERROR(ROUND(MAX(MIN((-105.4*LN(O8522) + 163.83),95),10),0)," ")</f>
        <v>49</v>
      </c>
      <c r="S8522" s="5" t="str">
        <f>IFERROR(CONCATENATE("(",R8522,",",ROUND((1.2*W8522),2),")")," ")</f>
        <v>(49,0.47)</v>
      </c>
      <c r="T8522">
        <f>R8522-L8522</f>
        <v>8</v>
      </c>
      <c r="U8522" s="7" t="str">
        <f>IF((AND(T8522=0,H8522&gt;=L8522)),"Don’t change bids","OK")</f>
        <v>OK</v>
      </c>
      <c r="V8522" t="e">
        <f>IF((MATCH(F8522,W8522,0)),"Same","Diff")</f>
        <v>#N/A</v>
      </c>
      <c r="W8522" s="5">
        <f>ROUND(M8522,2)</f>
        <v>0.39</v>
      </c>
      <c r="X8522" s="5">
        <v>0.39</v>
      </c>
    </row>
    <row r="8523" spans="1:24" x14ac:dyDescent="0.25">
      <c r="A8523" t="s">
        <v>24</v>
      </c>
      <c r="B8523" t="s">
        <v>8820</v>
      </c>
      <c r="C8523" t="s">
        <v>4401</v>
      </c>
      <c r="D8523" t="s">
        <v>8821</v>
      </c>
      <c r="E8523" t="s">
        <v>569</v>
      </c>
      <c r="F8523" s="5">
        <v>0.37</v>
      </c>
      <c r="G8523" s="9">
        <v>0.1</v>
      </c>
      <c r="H8523" s="6">
        <f>G8523*100</f>
        <v>10</v>
      </c>
      <c r="I8523" t="s">
        <v>9716</v>
      </c>
      <c r="J8523" t="s">
        <v>10765</v>
      </c>
      <c r="K8523">
        <v>41</v>
      </c>
      <c r="L8523">
        <v>41</v>
      </c>
      <c r="M8523">
        <f>(F8523*(1+0.05))</f>
        <v>0.38850000000000001</v>
      </c>
      <c r="N8523">
        <f>IFERROR(ROUND(( (-1.208*LN(L8523) + 7.5474 + 4.6991*(2.71828^(-0.009*L8523)) + 0.0001*L8523*L8523 - 0.0432*L8523 + 4.7166)/3),2), " ")</f>
        <v>3.14</v>
      </c>
      <c r="O8523">
        <f>IFERROR(MAX(MIN(ROUND(N8523*(Q8523/P8523),2),4.5),1.9)," ")</f>
        <v>2.96</v>
      </c>
      <c r="P8523">
        <f>13.098*F8523^-1.237</f>
        <v>44.806338281983834</v>
      </c>
      <c r="Q8523">
        <f>13.098*M8523^-1.237</f>
        <v>42.182109086218873</v>
      </c>
      <c r="R8523" s="5">
        <f>IFERROR(ROUND(MAX(MIN((-105.4*LN(O8523) + 163.83),95),10),0)," ")</f>
        <v>49</v>
      </c>
      <c r="S8523" s="5" t="str">
        <f>IFERROR(CONCATENATE("(",R8523,",",ROUND((1.2*W8523),2),")")," ")</f>
        <v>(49,0.47)</v>
      </c>
      <c r="T8523">
        <f>R8523-L8523</f>
        <v>8</v>
      </c>
      <c r="U8523" s="7" t="str">
        <f>IF((AND(T8523=0,H8523&gt;=L8523)),"Don’t change bids","OK")</f>
        <v>OK</v>
      </c>
      <c r="V8523" t="e">
        <f>IF((MATCH(F8523,W8523,0)),"Same","Diff")</f>
        <v>#N/A</v>
      </c>
      <c r="W8523" s="5">
        <f>ROUND(M8523,2)</f>
        <v>0.39</v>
      </c>
      <c r="X8523" s="5">
        <v>0.39</v>
      </c>
    </row>
    <row r="8524" spans="1:24" x14ac:dyDescent="0.25">
      <c r="A8524" t="s">
        <v>24</v>
      </c>
      <c r="B8524" t="s">
        <v>8822</v>
      </c>
      <c r="C8524" t="s">
        <v>4401</v>
      </c>
      <c r="D8524" t="s">
        <v>8800</v>
      </c>
      <c r="E8524" t="s">
        <v>569</v>
      </c>
      <c r="F8524" s="5">
        <v>0.37</v>
      </c>
      <c r="G8524" s="9">
        <v>0.1</v>
      </c>
      <c r="H8524" s="6">
        <f>G8524*100</f>
        <v>10</v>
      </c>
      <c r="I8524" t="s">
        <v>9716</v>
      </c>
      <c r="J8524" t="s">
        <v>10765</v>
      </c>
      <c r="K8524">
        <v>41</v>
      </c>
      <c r="L8524">
        <v>41</v>
      </c>
      <c r="M8524">
        <f>(F8524*(1+0.05))</f>
        <v>0.38850000000000001</v>
      </c>
      <c r="N8524">
        <f>IFERROR(ROUND(( (-1.208*LN(L8524) + 7.5474 + 4.6991*(2.71828^(-0.009*L8524)) + 0.0001*L8524*L8524 - 0.0432*L8524 + 4.7166)/3),2), " ")</f>
        <v>3.14</v>
      </c>
      <c r="O8524">
        <f>IFERROR(MAX(MIN(ROUND(N8524*(Q8524/P8524),2),4.5),1.9)," ")</f>
        <v>2.96</v>
      </c>
      <c r="P8524">
        <f>13.098*F8524^-1.237</f>
        <v>44.806338281983834</v>
      </c>
      <c r="Q8524">
        <f>13.098*M8524^-1.237</f>
        <v>42.182109086218873</v>
      </c>
      <c r="R8524" s="5">
        <f>IFERROR(ROUND(MAX(MIN((-105.4*LN(O8524) + 163.83),95),10),0)," ")</f>
        <v>49</v>
      </c>
      <c r="S8524" s="5" t="str">
        <f>IFERROR(CONCATENATE("(",R8524,",",ROUND((1.2*W8524),2),")")," ")</f>
        <v>(49,0.47)</v>
      </c>
      <c r="T8524">
        <f>R8524-L8524</f>
        <v>8</v>
      </c>
      <c r="U8524" s="7" t="str">
        <f>IF((AND(T8524=0,H8524&gt;=L8524)),"Don’t change bids","OK")</f>
        <v>OK</v>
      </c>
      <c r="V8524" t="e">
        <f>IF((MATCH(F8524,W8524,0)),"Same","Diff")</f>
        <v>#N/A</v>
      </c>
      <c r="W8524" s="5">
        <f>ROUND(M8524,2)</f>
        <v>0.39</v>
      </c>
      <c r="X8524" s="5">
        <v>0.39</v>
      </c>
    </row>
    <row r="8525" spans="1:24" x14ac:dyDescent="0.25">
      <c r="A8525" t="s">
        <v>24</v>
      </c>
      <c r="B8525" t="s">
        <v>8823</v>
      </c>
      <c r="C8525" t="s">
        <v>4401</v>
      </c>
      <c r="D8525" t="s">
        <v>8818</v>
      </c>
      <c r="E8525" t="s">
        <v>569</v>
      </c>
      <c r="F8525" s="5">
        <v>0.37</v>
      </c>
      <c r="G8525" s="9">
        <v>0.1</v>
      </c>
      <c r="H8525" s="6">
        <f>G8525*100</f>
        <v>10</v>
      </c>
      <c r="I8525" t="s">
        <v>9716</v>
      </c>
      <c r="J8525" t="s">
        <v>10765</v>
      </c>
      <c r="K8525">
        <v>41</v>
      </c>
      <c r="L8525">
        <v>41</v>
      </c>
      <c r="M8525">
        <f>(F8525*(1+0.05))</f>
        <v>0.38850000000000001</v>
      </c>
      <c r="N8525">
        <f>IFERROR(ROUND(( (-1.208*LN(L8525) + 7.5474 + 4.6991*(2.71828^(-0.009*L8525)) + 0.0001*L8525*L8525 - 0.0432*L8525 + 4.7166)/3),2), " ")</f>
        <v>3.14</v>
      </c>
      <c r="O8525">
        <f>IFERROR(MAX(MIN(ROUND(N8525*(Q8525/P8525),2),4.5),1.9)," ")</f>
        <v>2.96</v>
      </c>
      <c r="P8525">
        <f>13.098*F8525^-1.237</f>
        <v>44.806338281983834</v>
      </c>
      <c r="Q8525">
        <f>13.098*M8525^-1.237</f>
        <v>42.182109086218873</v>
      </c>
      <c r="R8525" s="5">
        <f>IFERROR(ROUND(MAX(MIN((-105.4*LN(O8525) + 163.83),95),10),0)," ")</f>
        <v>49</v>
      </c>
      <c r="S8525" s="5" t="str">
        <f>IFERROR(CONCATENATE("(",R8525,",",ROUND((1.2*W8525),2),")")," ")</f>
        <v>(49,0.47)</v>
      </c>
      <c r="T8525">
        <f>R8525-L8525</f>
        <v>8</v>
      </c>
      <c r="U8525" s="7" t="str">
        <f>IF((AND(T8525=0,H8525&gt;=L8525)),"Don’t change bids","OK")</f>
        <v>OK</v>
      </c>
      <c r="V8525" t="e">
        <f>IF((MATCH(F8525,W8525,0)),"Same","Diff")</f>
        <v>#N/A</v>
      </c>
      <c r="W8525" s="5">
        <f>ROUND(M8525,2)</f>
        <v>0.39</v>
      </c>
      <c r="X8525" s="5">
        <v>0.39</v>
      </c>
    </row>
    <row r="8526" spans="1:24" x14ac:dyDescent="0.25">
      <c r="A8526" t="s">
        <v>24</v>
      </c>
      <c r="B8526" t="s">
        <v>8824</v>
      </c>
      <c r="C8526" t="s">
        <v>4401</v>
      </c>
      <c r="D8526" t="s">
        <v>8816</v>
      </c>
      <c r="E8526" t="s">
        <v>569</v>
      </c>
      <c r="F8526" s="5">
        <v>0.37</v>
      </c>
      <c r="G8526" s="9">
        <v>0.1</v>
      </c>
      <c r="H8526" s="6">
        <f>G8526*100</f>
        <v>10</v>
      </c>
      <c r="I8526" t="s">
        <v>9716</v>
      </c>
      <c r="J8526" t="s">
        <v>10765</v>
      </c>
      <c r="K8526">
        <v>41</v>
      </c>
      <c r="L8526">
        <v>41</v>
      </c>
      <c r="M8526">
        <f>(F8526*(1+0.05))</f>
        <v>0.38850000000000001</v>
      </c>
      <c r="N8526">
        <f>IFERROR(ROUND(( (-1.208*LN(L8526) + 7.5474 + 4.6991*(2.71828^(-0.009*L8526)) + 0.0001*L8526*L8526 - 0.0432*L8526 + 4.7166)/3),2), " ")</f>
        <v>3.14</v>
      </c>
      <c r="O8526">
        <f>IFERROR(MAX(MIN(ROUND(N8526*(Q8526/P8526),2),4.5),1.9)," ")</f>
        <v>2.96</v>
      </c>
      <c r="P8526">
        <f>13.098*F8526^-1.237</f>
        <v>44.806338281983834</v>
      </c>
      <c r="Q8526">
        <f>13.098*M8526^-1.237</f>
        <v>42.182109086218873</v>
      </c>
      <c r="R8526" s="5">
        <f>IFERROR(ROUND(MAX(MIN((-105.4*LN(O8526) + 163.83),95),10),0)," ")</f>
        <v>49</v>
      </c>
      <c r="S8526" s="5" t="str">
        <f>IFERROR(CONCATENATE("(",R8526,",",ROUND((1.2*W8526),2),")")," ")</f>
        <v>(49,0.47)</v>
      </c>
      <c r="T8526">
        <f>R8526-L8526</f>
        <v>8</v>
      </c>
      <c r="U8526" s="7" t="str">
        <f>IF((AND(T8526=0,H8526&gt;=L8526)),"Don’t change bids","OK")</f>
        <v>OK</v>
      </c>
      <c r="V8526" t="e">
        <f>IF((MATCH(F8526,W8526,0)),"Same","Diff")</f>
        <v>#N/A</v>
      </c>
      <c r="W8526" s="5">
        <f>ROUND(M8526,2)</f>
        <v>0.39</v>
      </c>
      <c r="X8526" s="5">
        <v>0.39</v>
      </c>
    </row>
    <row r="8527" spans="1:24" x14ac:dyDescent="0.25">
      <c r="A8527" t="s">
        <v>24</v>
      </c>
      <c r="B8527" t="s">
        <v>8825</v>
      </c>
      <c r="C8527" t="s">
        <v>4401</v>
      </c>
      <c r="D8527" t="s">
        <v>8800</v>
      </c>
      <c r="E8527" t="s">
        <v>569</v>
      </c>
      <c r="F8527" s="5">
        <v>0.37</v>
      </c>
      <c r="G8527" s="9">
        <v>0.1</v>
      </c>
      <c r="H8527" s="6">
        <f>G8527*100</f>
        <v>10</v>
      </c>
      <c r="I8527" t="s">
        <v>9716</v>
      </c>
      <c r="J8527" t="s">
        <v>10765</v>
      </c>
      <c r="K8527">
        <v>41</v>
      </c>
      <c r="L8527">
        <v>41</v>
      </c>
      <c r="M8527">
        <f>(F8527*(1+0.05))</f>
        <v>0.38850000000000001</v>
      </c>
      <c r="N8527">
        <f>IFERROR(ROUND(( (-1.208*LN(L8527) + 7.5474 + 4.6991*(2.71828^(-0.009*L8527)) + 0.0001*L8527*L8527 - 0.0432*L8527 + 4.7166)/3),2), " ")</f>
        <v>3.14</v>
      </c>
      <c r="O8527">
        <f>IFERROR(MAX(MIN(ROUND(N8527*(Q8527/P8527),2),4.5),1.9)," ")</f>
        <v>2.96</v>
      </c>
      <c r="P8527">
        <f>13.098*F8527^-1.237</f>
        <v>44.806338281983834</v>
      </c>
      <c r="Q8527">
        <f>13.098*M8527^-1.237</f>
        <v>42.182109086218873</v>
      </c>
      <c r="R8527" s="5">
        <f>IFERROR(ROUND(MAX(MIN((-105.4*LN(O8527) + 163.83),95),10),0)," ")</f>
        <v>49</v>
      </c>
      <c r="S8527" s="5" t="str">
        <f>IFERROR(CONCATENATE("(",R8527,",",ROUND((1.2*W8527),2),")")," ")</f>
        <v>(49,0.47)</v>
      </c>
      <c r="T8527">
        <f>R8527-L8527</f>
        <v>8</v>
      </c>
      <c r="U8527" s="7" t="str">
        <f>IF((AND(T8527=0,H8527&gt;=L8527)),"Don’t change bids","OK")</f>
        <v>OK</v>
      </c>
      <c r="V8527" t="e">
        <f>IF((MATCH(F8527,W8527,0)),"Same","Diff")</f>
        <v>#N/A</v>
      </c>
      <c r="W8527" s="5">
        <f>ROUND(M8527,2)</f>
        <v>0.39</v>
      </c>
      <c r="X8527" s="5">
        <v>0.39</v>
      </c>
    </row>
    <row r="8528" spans="1:24" x14ac:dyDescent="0.25">
      <c r="A8528" t="s">
        <v>24</v>
      </c>
      <c r="B8528" t="s">
        <v>8826</v>
      </c>
      <c r="C8528" t="s">
        <v>4401</v>
      </c>
      <c r="D8528" t="s">
        <v>8827</v>
      </c>
      <c r="E8528" t="s">
        <v>4935</v>
      </c>
      <c r="F8528" s="5">
        <v>0.18</v>
      </c>
      <c r="G8528" s="9">
        <v>0.1</v>
      </c>
      <c r="H8528" s="6">
        <f>G8528*100</f>
        <v>10</v>
      </c>
      <c r="I8528" t="s">
        <v>10715</v>
      </c>
      <c r="J8528" t="s">
        <v>10765</v>
      </c>
      <c r="K8528">
        <v>41</v>
      </c>
      <c r="L8528">
        <v>41</v>
      </c>
      <c r="M8528">
        <f>(F8528*(1+0.05))</f>
        <v>0.189</v>
      </c>
      <c r="N8528">
        <f>IFERROR(ROUND(( (-1.208*LN(L8528) + 7.5474 + 4.6991*(2.71828^(-0.009*L8528)) + 0.0001*L8528*L8528 - 0.0432*L8528 + 4.7166)/3),2), " ")</f>
        <v>3.14</v>
      </c>
      <c r="O8528">
        <f>IFERROR(MAX(MIN(ROUND(N8528*(Q8528/P8528),2),4.5),1.9)," ")</f>
        <v>2.96</v>
      </c>
      <c r="P8528">
        <f>13.098*F8528^-1.237</f>
        <v>109.25288078238952</v>
      </c>
      <c r="Q8528">
        <f>13.098*M8528^-1.237</f>
        <v>102.85412983634636</v>
      </c>
      <c r="R8528" s="5">
        <f>IFERROR(ROUND(MAX(MIN((-105.4*LN(O8528) + 163.83),95),10),0)," ")</f>
        <v>49</v>
      </c>
      <c r="S8528" s="5" t="str">
        <f>IFERROR(CONCATENATE("(",R8528,",",ROUND((1.2*W8528),2),")")," ")</f>
        <v>(49,0.23)</v>
      </c>
      <c r="T8528">
        <f>R8528-L8528</f>
        <v>8</v>
      </c>
      <c r="U8528" s="7" t="str">
        <f>IF((AND(T8528=0,H8528&gt;=L8528)),"Don’t change bids","OK")</f>
        <v>OK</v>
      </c>
      <c r="V8528" t="e">
        <f>IF((MATCH(F8528,W8528,0)),"Same","Diff")</f>
        <v>#N/A</v>
      </c>
      <c r="W8528" s="5">
        <f>ROUND(M8528,2)</f>
        <v>0.19</v>
      </c>
      <c r="X8528" s="5">
        <v>0.19</v>
      </c>
    </row>
    <row r="8529" spans="1:24" x14ac:dyDescent="0.25">
      <c r="A8529" t="s">
        <v>24</v>
      </c>
      <c r="B8529" t="s">
        <v>8828</v>
      </c>
      <c r="C8529" t="s">
        <v>4401</v>
      </c>
      <c r="D8529" t="s">
        <v>8802</v>
      </c>
      <c r="E8529" t="s">
        <v>4386</v>
      </c>
      <c r="F8529" s="5">
        <v>0.33</v>
      </c>
      <c r="G8529" s="9">
        <v>0.1</v>
      </c>
      <c r="H8529" s="6">
        <f>G8529*100</f>
        <v>10</v>
      </c>
      <c r="I8529" t="s">
        <v>10684</v>
      </c>
      <c r="J8529" t="s">
        <v>10765</v>
      </c>
      <c r="K8529">
        <v>41</v>
      </c>
      <c r="L8529">
        <v>41</v>
      </c>
      <c r="M8529">
        <f>(F8529*(1+0.05))</f>
        <v>0.34650000000000003</v>
      </c>
      <c r="N8529">
        <f>IFERROR(ROUND(( (-1.208*LN(L8529) + 7.5474 + 4.6991*(2.71828^(-0.009*L8529)) + 0.0001*L8529*L8529 - 0.0432*L8529 + 4.7166)/3),2), " ")</f>
        <v>3.14</v>
      </c>
      <c r="O8529">
        <f>IFERROR(MAX(MIN(ROUND(N8529*(Q8529/P8529),2),4.5),1.9)," ")</f>
        <v>2.96</v>
      </c>
      <c r="P8529">
        <f>13.098*F8529^-1.237</f>
        <v>51.618245932576549</v>
      </c>
      <c r="Q8529">
        <f>13.098*M8529^-1.237</f>
        <v>48.595055169744008</v>
      </c>
      <c r="R8529" s="5">
        <f>IFERROR(ROUND(MAX(MIN((-105.4*LN(O8529) + 163.83),95),10),0)," ")</f>
        <v>49</v>
      </c>
      <c r="S8529" s="5" t="str">
        <f>IFERROR(CONCATENATE("(",R8529,",",ROUND((1.2*W8529),2),")")," ")</f>
        <v>(49,0.42)</v>
      </c>
      <c r="T8529">
        <f>R8529-L8529</f>
        <v>8</v>
      </c>
      <c r="U8529" s="7" t="str">
        <f>IF((AND(T8529=0,H8529&gt;=L8529)),"Don’t change bids","OK")</f>
        <v>OK</v>
      </c>
      <c r="V8529" t="e">
        <f>IF((MATCH(F8529,W8529,0)),"Same","Diff")</f>
        <v>#N/A</v>
      </c>
      <c r="W8529" s="5">
        <f>ROUND(M8529,2)</f>
        <v>0.35</v>
      </c>
      <c r="X8529" s="5">
        <v>0.35</v>
      </c>
    </row>
    <row r="8530" spans="1:24" x14ac:dyDescent="0.25">
      <c r="A8530" t="s">
        <v>24</v>
      </c>
      <c r="B8530" t="s">
        <v>8829</v>
      </c>
      <c r="C8530" t="s">
        <v>4401</v>
      </c>
      <c r="D8530" t="s">
        <v>8830</v>
      </c>
      <c r="E8530" t="s">
        <v>569</v>
      </c>
      <c r="F8530" s="5">
        <v>0.37</v>
      </c>
      <c r="G8530" s="9">
        <v>0.1</v>
      </c>
      <c r="H8530" s="6">
        <f>G8530*100</f>
        <v>10</v>
      </c>
      <c r="I8530" t="s">
        <v>9716</v>
      </c>
      <c r="J8530" t="s">
        <v>10765</v>
      </c>
      <c r="K8530">
        <v>41</v>
      </c>
      <c r="L8530">
        <v>41</v>
      </c>
      <c r="M8530">
        <f>(F8530*(1+0.05))</f>
        <v>0.38850000000000001</v>
      </c>
      <c r="N8530">
        <f>IFERROR(ROUND(( (-1.208*LN(L8530) + 7.5474 + 4.6991*(2.71828^(-0.009*L8530)) + 0.0001*L8530*L8530 - 0.0432*L8530 + 4.7166)/3),2), " ")</f>
        <v>3.14</v>
      </c>
      <c r="O8530">
        <f>IFERROR(MAX(MIN(ROUND(N8530*(Q8530/P8530),2),4.5),1.9)," ")</f>
        <v>2.96</v>
      </c>
      <c r="P8530">
        <f>13.098*F8530^-1.237</f>
        <v>44.806338281983834</v>
      </c>
      <c r="Q8530">
        <f>13.098*M8530^-1.237</f>
        <v>42.182109086218873</v>
      </c>
      <c r="R8530" s="5">
        <f>IFERROR(ROUND(MAX(MIN((-105.4*LN(O8530) + 163.83),95),10),0)," ")</f>
        <v>49</v>
      </c>
      <c r="S8530" s="5" t="str">
        <f>IFERROR(CONCATENATE("(",R8530,",",ROUND((1.2*W8530),2),")")," ")</f>
        <v>(49,0.47)</v>
      </c>
      <c r="T8530">
        <f>R8530-L8530</f>
        <v>8</v>
      </c>
      <c r="U8530" s="7" t="str">
        <f>IF((AND(T8530=0,H8530&gt;=L8530)),"Don’t change bids","OK")</f>
        <v>OK</v>
      </c>
      <c r="V8530" t="e">
        <f>IF((MATCH(F8530,W8530,0)),"Same","Diff")</f>
        <v>#N/A</v>
      </c>
      <c r="W8530" s="5">
        <f>ROUND(M8530,2)</f>
        <v>0.39</v>
      </c>
      <c r="X8530" s="5">
        <v>0.39</v>
      </c>
    </row>
    <row r="8531" spans="1:24" x14ac:dyDescent="0.25">
      <c r="A8531" t="s">
        <v>24</v>
      </c>
      <c r="B8531" t="s">
        <v>8831</v>
      </c>
      <c r="C8531" t="s">
        <v>4401</v>
      </c>
      <c r="D8531" t="s">
        <v>8798</v>
      </c>
      <c r="E8531" t="s">
        <v>569</v>
      </c>
      <c r="F8531" s="5">
        <v>0.37</v>
      </c>
      <c r="G8531" s="9">
        <v>0.1</v>
      </c>
      <c r="H8531" s="6">
        <f>G8531*100</f>
        <v>10</v>
      </c>
      <c r="I8531" t="s">
        <v>9716</v>
      </c>
      <c r="J8531" t="s">
        <v>10765</v>
      </c>
      <c r="K8531">
        <v>41</v>
      </c>
      <c r="L8531">
        <v>41</v>
      </c>
      <c r="M8531">
        <f>(F8531*(1+0.05))</f>
        <v>0.38850000000000001</v>
      </c>
      <c r="N8531">
        <f>IFERROR(ROUND(( (-1.208*LN(L8531) + 7.5474 + 4.6991*(2.71828^(-0.009*L8531)) + 0.0001*L8531*L8531 - 0.0432*L8531 + 4.7166)/3),2), " ")</f>
        <v>3.14</v>
      </c>
      <c r="O8531">
        <f>IFERROR(MAX(MIN(ROUND(N8531*(Q8531/P8531),2),4.5),1.9)," ")</f>
        <v>2.96</v>
      </c>
      <c r="P8531">
        <f>13.098*F8531^-1.237</f>
        <v>44.806338281983834</v>
      </c>
      <c r="Q8531">
        <f>13.098*M8531^-1.237</f>
        <v>42.182109086218873</v>
      </c>
      <c r="R8531" s="5">
        <f>IFERROR(ROUND(MAX(MIN((-105.4*LN(O8531) + 163.83),95),10),0)," ")</f>
        <v>49</v>
      </c>
      <c r="S8531" s="5" t="str">
        <f>IFERROR(CONCATENATE("(",R8531,",",ROUND((1.2*W8531),2),")")," ")</f>
        <v>(49,0.47)</v>
      </c>
      <c r="T8531">
        <f>R8531-L8531</f>
        <v>8</v>
      </c>
      <c r="U8531" s="7" t="str">
        <f>IF((AND(T8531=0,H8531&gt;=L8531)),"Don’t change bids","OK")</f>
        <v>OK</v>
      </c>
      <c r="V8531" t="e">
        <f>IF((MATCH(F8531,W8531,0)),"Same","Diff")</f>
        <v>#N/A</v>
      </c>
      <c r="W8531" s="5">
        <f>ROUND(M8531,2)</f>
        <v>0.39</v>
      </c>
      <c r="X8531" s="5">
        <v>0.39</v>
      </c>
    </row>
    <row r="8532" spans="1:24" x14ac:dyDescent="0.25">
      <c r="A8532" t="s">
        <v>24</v>
      </c>
      <c r="B8532" t="s">
        <v>8832</v>
      </c>
      <c r="C8532" t="s">
        <v>4401</v>
      </c>
      <c r="D8532" t="s">
        <v>8800</v>
      </c>
      <c r="E8532" t="s">
        <v>569</v>
      </c>
      <c r="F8532" s="5">
        <v>0.37</v>
      </c>
      <c r="G8532" s="9">
        <v>0.1</v>
      </c>
      <c r="H8532" s="6">
        <f>G8532*100</f>
        <v>10</v>
      </c>
      <c r="I8532" t="s">
        <v>9716</v>
      </c>
      <c r="J8532" t="s">
        <v>10765</v>
      </c>
      <c r="K8532">
        <v>41</v>
      </c>
      <c r="L8532">
        <v>41</v>
      </c>
      <c r="M8532">
        <f>(F8532*(1+0.05))</f>
        <v>0.38850000000000001</v>
      </c>
      <c r="N8532">
        <f>IFERROR(ROUND(( (-1.208*LN(L8532) + 7.5474 + 4.6991*(2.71828^(-0.009*L8532)) + 0.0001*L8532*L8532 - 0.0432*L8532 + 4.7166)/3),2), " ")</f>
        <v>3.14</v>
      </c>
      <c r="O8532">
        <f>IFERROR(MAX(MIN(ROUND(N8532*(Q8532/P8532),2),4.5),1.9)," ")</f>
        <v>2.96</v>
      </c>
      <c r="P8532">
        <f>13.098*F8532^-1.237</f>
        <v>44.806338281983834</v>
      </c>
      <c r="Q8532">
        <f>13.098*M8532^-1.237</f>
        <v>42.182109086218873</v>
      </c>
      <c r="R8532" s="5">
        <f>IFERROR(ROUND(MAX(MIN((-105.4*LN(O8532) + 163.83),95),10),0)," ")</f>
        <v>49</v>
      </c>
      <c r="S8532" s="5" t="str">
        <f>IFERROR(CONCATENATE("(",R8532,",",ROUND((1.2*W8532),2),")")," ")</f>
        <v>(49,0.47)</v>
      </c>
      <c r="T8532">
        <f>R8532-L8532</f>
        <v>8</v>
      </c>
      <c r="U8532" s="7" t="str">
        <f>IF((AND(T8532=0,H8532&gt;=L8532)),"Don’t change bids","OK")</f>
        <v>OK</v>
      </c>
      <c r="V8532" t="e">
        <f>IF((MATCH(F8532,W8532,0)),"Same","Diff")</f>
        <v>#N/A</v>
      </c>
      <c r="W8532" s="5">
        <f>ROUND(M8532,2)</f>
        <v>0.39</v>
      </c>
      <c r="X8532" s="5">
        <v>0.39</v>
      </c>
    </row>
    <row r="8533" spans="1:24" x14ac:dyDescent="0.25">
      <c r="A8533" t="s">
        <v>24</v>
      </c>
      <c r="B8533" t="s">
        <v>8833</v>
      </c>
      <c r="C8533" t="s">
        <v>4401</v>
      </c>
      <c r="D8533" t="s">
        <v>8798</v>
      </c>
      <c r="E8533" t="s">
        <v>569</v>
      </c>
      <c r="F8533" s="5">
        <v>0.37</v>
      </c>
      <c r="G8533" s="9">
        <v>0.1</v>
      </c>
      <c r="H8533" s="6">
        <f>G8533*100</f>
        <v>10</v>
      </c>
      <c r="I8533" t="s">
        <v>9716</v>
      </c>
      <c r="J8533" t="s">
        <v>10765</v>
      </c>
      <c r="K8533">
        <v>41</v>
      </c>
      <c r="L8533">
        <v>41</v>
      </c>
      <c r="M8533">
        <f>(F8533*(1+0.05))</f>
        <v>0.38850000000000001</v>
      </c>
      <c r="N8533">
        <f>IFERROR(ROUND(( (-1.208*LN(L8533) + 7.5474 + 4.6991*(2.71828^(-0.009*L8533)) + 0.0001*L8533*L8533 - 0.0432*L8533 + 4.7166)/3),2), " ")</f>
        <v>3.14</v>
      </c>
      <c r="O8533">
        <f>IFERROR(MAX(MIN(ROUND(N8533*(Q8533/P8533),2),4.5),1.9)," ")</f>
        <v>2.96</v>
      </c>
      <c r="P8533">
        <f>13.098*F8533^-1.237</f>
        <v>44.806338281983834</v>
      </c>
      <c r="Q8533">
        <f>13.098*M8533^-1.237</f>
        <v>42.182109086218873</v>
      </c>
      <c r="R8533" s="5">
        <f>IFERROR(ROUND(MAX(MIN((-105.4*LN(O8533) + 163.83),95),10),0)," ")</f>
        <v>49</v>
      </c>
      <c r="S8533" s="5" t="str">
        <f>IFERROR(CONCATENATE("(",R8533,",",ROUND((1.2*W8533),2),")")," ")</f>
        <v>(49,0.47)</v>
      </c>
      <c r="T8533">
        <f>R8533-L8533</f>
        <v>8</v>
      </c>
      <c r="U8533" s="7" t="str">
        <f>IF((AND(T8533=0,H8533&gt;=L8533)),"Don’t change bids","OK")</f>
        <v>OK</v>
      </c>
      <c r="V8533" t="e">
        <f>IF((MATCH(F8533,W8533,0)),"Same","Diff")</f>
        <v>#N/A</v>
      </c>
      <c r="W8533" s="5">
        <f>ROUND(M8533,2)</f>
        <v>0.39</v>
      </c>
      <c r="X8533" s="5">
        <v>0.39</v>
      </c>
    </row>
    <row r="8534" spans="1:24" x14ac:dyDescent="0.25">
      <c r="A8534" t="s">
        <v>24</v>
      </c>
      <c r="B8534" t="s">
        <v>8834</v>
      </c>
      <c r="C8534" t="s">
        <v>4401</v>
      </c>
      <c r="D8534" t="s">
        <v>8816</v>
      </c>
      <c r="E8534" t="s">
        <v>569</v>
      </c>
      <c r="F8534" s="5">
        <v>0.37</v>
      </c>
      <c r="G8534" s="9">
        <v>0.1</v>
      </c>
      <c r="H8534" s="6">
        <f>G8534*100</f>
        <v>10</v>
      </c>
      <c r="I8534" t="s">
        <v>9716</v>
      </c>
      <c r="J8534" t="s">
        <v>10765</v>
      </c>
      <c r="K8534">
        <v>41</v>
      </c>
      <c r="L8534">
        <v>41</v>
      </c>
      <c r="M8534">
        <f>(F8534*(1+0.05))</f>
        <v>0.38850000000000001</v>
      </c>
      <c r="N8534">
        <f>IFERROR(ROUND(( (-1.208*LN(L8534) + 7.5474 + 4.6991*(2.71828^(-0.009*L8534)) + 0.0001*L8534*L8534 - 0.0432*L8534 + 4.7166)/3),2), " ")</f>
        <v>3.14</v>
      </c>
      <c r="O8534">
        <f>IFERROR(MAX(MIN(ROUND(N8534*(Q8534/P8534),2),4.5),1.9)," ")</f>
        <v>2.96</v>
      </c>
      <c r="P8534">
        <f>13.098*F8534^-1.237</f>
        <v>44.806338281983834</v>
      </c>
      <c r="Q8534">
        <f>13.098*M8534^-1.237</f>
        <v>42.182109086218873</v>
      </c>
      <c r="R8534" s="5">
        <f>IFERROR(ROUND(MAX(MIN((-105.4*LN(O8534) + 163.83),95),10),0)," ")</f>
        <v>49</v>
      </c>
      <c r="S8534" s="5" t="str">
        <f>IFERROR(CONCATENATE("(",R8534,",",ROUND((1.2*W8534),2),")")," ")</f>
        <v>(49,0.47)</v>
      </c>
      <c r="T8534">
        <f>R8534-L8534</f>
        <v>8</v>
      </c>
      <c r="U8534" s="7" t="str">
        <f>IF((AND(T8534=0,H8534&gt;=L8534)),"Don’t change bids","OK")</f>
        <v>OK</v>
      </c>
      <c r="V8534" t="e">
        <f>IF((MATCH(F8534,W8534,0)),"Same","Diff")</f>
        <v>#N/A</v>
      </c>
      <c r="W8534" s="5">
        <f>ROUND(M8534,2)</f>
        <v>0.39</v>
      </c>
      <c r="X8534" s="5">
        <v>0.39</v>
      </c>
    </row>
    <row r="8535" spans="1:24" x14ac:dyDescent="0.25">
      <c r="A8535" t="s">
        <v>24</v>
      </c>
      <c r="B8535" t="s">
        <v>8835</v>
      </c>
      <c r="C8535" t="s">
        <v>4401</v>
      </c>
      <c r="D8535" t="s">
        <v>8808</v>
      </c>
      <c r="E8535" t="s">
        <v>569</v>
      </c>
      <c r="F8535" s="5">
        <v>0.37</v>
      </c>
      <c r="G8535" s="9">
        <v>0.1</v>
      </c>
      <c r="H8535" s="6">
        <f>G8535*100</f>
        <v>10</v>
      </c>
      <c r="I8535" t="s">
        <v>9716</v>
      </c>
      <c r="J8535" t="s">
        <v>10765</v>
      </c>
      <c r="K8535">
        <v>41</v>
      </c>
      <c r="L8535">
        <v>41</v>
      </c>
      <c r="M8535">
        <f>(F8535*(1+0.05))</f>
        <v>0.38850000000000001</v>
      </c>
      <c r="N8535">
        <f>IFERROR(ROUND(( (-1.208*LN(L8535) + 7.5474 + 4.6991*(2.71828^(-0.009*L8535)) + 0.0001*L8535*L8535 - 0.0432*L8535 + 4.7166)/3),2), " ")</f>
        <v>3.14</v>
      </c>
      <c r="O8535">
        <f>IFERROR(MAX(MIN(ROUND(N8535*(Q8535/P8535),2),4.5),1.9)," ")</f>
        <v>2.96</v>
      </c>
      <c r="P8535">
        <f>13.098*F8535^-1.237</f>
        <v>44.806338281983834</v>
      </c>
      <c r="Q8535">
        <f>13.098*M8535^-1.237</f>
        <v>42.182109086218873</v>
      </c>
      <c r="R8535" s="5">
        <f>IFERROR(ROUND(MAX(MIN((-105.4*LN(O8535) + 163.83),95),10),0)," ")</f>
        <v>49</v>
      </c>
      <c r="S8535" s="5" t="str">
        <f>IFERROR(CONCATENATE("(",R8535,",",ROUND((1.2*W8535),2),")")," ")</f>
        <v>(49,0.47)</v>
      </c>
      <c r="T8535">
        <f>R8535-L8535</f>
        <v>8</v>
      </c>
      <c r="U8535" s="7" t="str">
        <f>IF((AND(T8535=0,H8535&gt;=L8535)),"Don’t change bids","OK")</f>
        <v>OK</v>
      </c>
      <c r="V8535" t="e">
        <f>IF((MATCH(F8535,W8535,0)),"Same","Diff")</f>
        <v>#N/A</v>
      </c>
      <c r="W8535" s="5">
        <f>ROUND(M8535,2)</f>
        <v>0.39</v>
      </c>
      <c r="X8535" s="5">
        <v>0.39</v>
      </c>
    </row>
    <row r="8536" spans="1:24" x14ac:dyDescent="0.25">
      <c r="A8536" t="s">
        <v>24</v>
      </c>
      <c r="B8536" t="s">
        <v>8836</v>
      </c>
      <c r="C8536" t="s">
        <v>4401</v>
      </c>
      <c r="D8536" t="s">
        <v>8827</v>
      </c>
      <c r="E8536" t="s">
        <v>569</v>
      </c>
      <c r="F8536" s="5">
        <v>0.37</v>
      </c>
      <c r="G8536" s="9">
        <v>0.1</v>
      </c>
      <c r="H8536" s="6">
        <f>G8536*100</f>
        <v>10</v>
      </c>
      <c r="I8536" t="s">
        <v>9716</v>
      </c>
      <c r="J8536" t="s">
        <v>10765</v>
      </c>
      <c r="K8536">
        <v>41</v>
      </c>
      <c r="L8536">
        <v>41</v>
      </c>
      <c r="M8536">
        <f>(F8536*(1+0.05))</f>
        <v>0.38850000000000001</v>
      </c>
      <c r="N8536">
        <f>IFERROR(ROUND(( (-1.208*LN(L8536) + 7.5474 + 4.6991*(2.71828^(-0.009*L8536)) + 0.0001*L8536*L8536 - 0.0432*L8536 + 4.7166)/3),2), " ")</f>
        <v>3.14</v>
      </c>
      <c r="O8536">
        <f>IFERROR(MAX(MIN(ROUND(N8536*(Q8536/P8536),2),4.5),1.9)," ")</f>
        <v>2.96</v>
      </c>
      <c r="P8536">
        <f>13.098*F8536^-1.237</f>
        <v>44.806338281983834</v>
      </c>
      <c r="Q8536">
        <f>13.098*M8536^-1.237</f>
        <v>42.182109086218873</v>
      </c>
      <c r="R8536" s="5">
        <f>IFERROR(ROUND(MAX(MIN((-105.4*LN(O8536) + 163.83),95),10),0)," ")</f>
        <v>49</v>
      </c>
      <c r="S8536" s="5" t="str">
        <f>IFERROR(CONCATENATE("(",R8536,",",ROUND((1.2*W8536),2),")")," ")</f>
        <v>(49,0.47)</v>
      </c>
      <c r="T8536">
        <f>R8536-L8536</f>
        <v>8</v>
      </c>
      <c r="U8536" s="7" t="str">
        <f>IF((AND(T8536=0,H8536&gt;=L8536)),"Don’t change bids","OK")</f>
        <v>OK</v>
      </c>
      <c r="V8536" t="e">
        <f>IF((MATCH(F8536,W8536,0)),"Same","Diff")</f>
        <v>#N/A</v>
      </c>
      <c r="W8536" s="5">
        <f>ROUND(M8536,2)</f>
        <v>0.39</v>
      </c>
      <c r="X8536" s="5">
        <v>0.39</v>
      </c>
    </row>
    <row r="8537" spans="1:24" x14ac:dyDescent="0.25">
      <c r="A8537" t="s">
        <v>24</v>
      </c>
      <c r="B8537" t="s">
        <v>8837</v>
      </c>
      <c r="C8537" t="s">
        <v>4401</v>
      </c>
      <c r="D8537" t="s">
        <v>8816</v>
      </c>
      <c r="E8537" t="s">
        <v>569</v>
      </c>
      <c r="F8537" s="5">
        <v>0.37</v>
      </c>
      <c r="G8537" s="9">
        <v>0.1</v>
      </c>
      <c r="H8537" s="6">
        <f>G8537*100</f>
        <v>10</v>
      </c>
      <c r="I8537" t="s">
        <v>9716</v>
      </c>
      <c r="J8537" t="s">
        <v>10765</v>
      </c>
      <c r="K8537">
        <v>41</v>
      </c>
      <c r="L8537">
        <v>41</v>
      </c>
      <c r="M8537">
        <f>(F8537*(1+0.05))</f>
        <v>0.38850000000000001</v>
      </c>
      <c r="N8537">
        <f>IFERROR(ROUND(( (-1.208*LN(L8537) + 7.5474 + 4.6991*(2.71828^(-0.009*L8537)) + 0.0001*L8537*L8537 - 0.0432*L8537 + 4.7166)/3),2), " ")</f>
        <v>3.14</v>
      </c>
      <c r="O8537">
        <f>IFERROR(MAX(MIN(ROUND(N8537*(Q8537/P8537),2),4.5),1.9)," ")</f>
        <v>2.96</v>
      </c>
      <c r="P8537">
        <f>13.098*F8537^-1.237</f>
        <v>44.806338281983834</v>
      </c>
      <c r="Q8537">
        <f>13.098*M8537^-1.237</f>
        <v>42.182109086218873</v>
      </c>
      <c r="R8537" s="5">
        <f>IFERROR(ROUND(MAX(MIN((-105.4*LN(O8537) + 163.83),95),10),0)," ")</f>
        <v>49</v>
      </c>
      <c r="S8537" s="5" t="str">
        <f>IFERROR(CONCATENATE("(",R8537,",",ROUND((1.2*W8537),2),")")," ")</f>
        <v>(49,0.47)</v>
      </c>
      <c r="T8537">
        <f>R8537-L8537</f>
        <v>8</v>
      </c>
      <c r="U8537" s="7" t="str">
        <f>IF((AND(T8537=0,H8537&gt;=L8537)),"Don’t change bids","OK")</f>
        <v>OK</v>
      </c>
      <c r="V8537" t="e">
        <f>IF((MATCH(F8537,W8537,0)),"Same","Diff")</f>
        <v>#N/A</v>
      </c>
      <c r="W8537" s="5">
        <f>ROUND(M8537,2)</f>
        <v>0.39</v>
      </c>
      <c r="X8537" s="5">
        <v>0.39</v>
      </c>
    </row>
    <row r="8538" spans="1:24" x14ac:dyDescent="0.25">
      <c r="A8538" t="s">
        <v>24</v>
      </c>
      <c r="B8538" t="s">
        <v>8838</v>
      </c>
      <c r="C8538" t="s">
        <v>4401</v>
      </c>
      <c r="D8538" t="s">
        <v>8821</v>
      </c>
      <c r="E8538" t="s">
        <v>569</v>
      </c>
      <c r="F8538" s="5">
        <v>0.37</v>
      </c>
      <c r="G8538" s="9">
        <v>0.1</v>
      </c>
      <c r="H8538" s="6">
        <f>G8538*100</f>
        <v>10</v>
      </c>
      <c r="I8538" t="s">
        <v>9716</v>
      </c>
      <c r="J8538" t="s">
        <v>10765</v>
      </c>
      <c r="K8538">
        <v>41</v>
      </c>
      <c r="L8538">
        <v>41</v>
      </c>
      <c r="M8538">
        <f>(F8538*(1+0.05))</f>
        <v>0.38850000000000001</v>
      </c>
      <c r="N8538">
        <f>IFERROR(ROUND(( (-1.208*LN(L8538) + 7.5474 + 4.6991*(2.71828^(-0.009*L8538)) + 0.0001*L8538*L8538 - 0.0432*L8538 + 4.7166)/3),2), " ")</f>
        <v>3.14</v>
      </c>
      <c r="O8538">
        <f>IFERROR(MAX(MIN(ROUND(N8538*(Q8538/P8538),2),4.5),1.9)," ")</f>
        <v>2.96</v>
      </c>
      <c r="P8538">
        <f>13.098*F8538^-1.237</f>
        <v>44.806338281983834</v>
      </c>
      <c r="Q8538">
        <f>13.098*M8538^-1.237</f>
        <v>42.182109086218873</v>
      </c>
      <c r="R8538" s="5">
        <f>IFERROR(ROUND(MAX(MIN((-105.4*LN(O8538) + 163.83),95),10),0)," ")</f>
        <v>49</v>
      </c>
      <c r="S8538" s="5" t="str">
        <f>IFERROR(CONCATENATE("(",R8538,",",ROUND((1.2*W8538),2),")")," ")</f>
        <v>(49,0.47)</v>
      </c>
      <c r="T8538">
        <f>R8538-L8538</f>
        <v>8</v>
      </c>
      <c r="U8538" s="7" t="str">
        <f>IF((AND(T8538=0,H8538&gt;=L8538)),"Don’t change bids","OK")</f>
        <v>OK</v>
      </c>
      <c r="V8538" t="e">
        <f>IF((MATCH(F8538,W8538,0)),"Same","Diff")</f>
        <v>#N/A</v>
      </c>
      <c r="W8538" s="5">
        <f>ROUND(M8538,2)</f>
        <v>0.39</v>
      </c>
      <c r="X8538" s="5">
        <v>0.39</v>
      </c>
    </row>
    <row r="8539" spans="1:24" x14ac:dyDescent="0.25">
      <c r="A8539" t="s">
        <v>24</v>
      </c>
      <c r="B8539" t="s">
        <v>8839</v>
      </c>
      <c r="C8539" t="s">
        <v>4401</v>
      </c>
      <c r="D8539" t="s">
        <v>8800</v>
      </c>
      <c r="E8539" t="s">
        <v>569</v>
      </c>
      <c r="F8539" s="5">
        <v>0.37</v>
      </c>
      <c r="G8539" s="9">
        <v>0.1</v>
      </c>
      <c r="H8539" s="6">
        <f>G8539*100</f>
        <v>10</v>
      </c>
      <c r="I8539" t="s">
        <v>9716</v>
      </c>
      <c r="J8539" t="s">
        <v>10765</v>
      </c>
      <c r="K8539">
        <v>41</v>
      </c>
      <c r="L8539">
        <v>41</v>
      </c>
      <c r="M8539">
        <f>(F8539*(1+0.05))</f>
        <v>0.38850000000000001</v>
      </c>
      <c r="N8539">
        <f>IFERROR(ROUND(( (-1.208*LN(L8539) + 7.5474 + 4.6991*(2.71828^(-0.009*L8539)) + 0.0001*L8539*L8539 - 0.0432*L8539 + 4.7166)/3),2), " ")</f>
        <v>3.14</v>
      </c>
      <c r="O8539">
        <f>IFERROR(MAX(MIN(ROUND(N8539*(Q8539/P8539),2),4.5),1.9)," ")</f>
        <v>2.96</v>
      </c>
      <c r="P8539">
        <f>13.098*F8539^-1.237</f>
        <v>44.806338281983834</v>
      </c>
      <c r="Q8539">
        <f>13.098*M8539^-1.237</f>
        <v>42.182109086218873</v>
      </c>
      <c r="R8539" s="5">
        <f>IFERROR(ROUND(MAX(MIN((-105.4*LN(O8539) + 163.83),95),10),0)," ")</f>
        <v>49</v>
      </c>
      <c r="S8539" s="5" t="str">
        <f>IFERROR(CONCATENATE("(",R8539,",",ROUND((1.2*W8539),2),")")," ")</f>
        <v>(49,0.47)</v>
      </c>
      <c r="T8539">
        <f>R8539-L8539</f>
        <v>8</v>
      </c>
      <c r="U8539" s="7" t="str">
        <f>IF((AND(T8539=0,H8539&gt;=L8539)),"Don’t change bids","OK")</f>
        <v>OK</v>
      </c>
      <c r="V8539" t="e">
        <f>IF((MATCH(F8539,W8539,0)),"Same","Diff")</f>
        <v>#N/A</v>
      </c>
      <c r="W8539" s="5">
        <f>ROUND(M8539,2)</f>
        <v>0.39</v>
      </c>
      <c r="X8539" s="5">
        <v>0.39</v>
      </c>
    </row>
    <row r="8540" spans="1:24" x14ac:dyDescent="0.25">
      <c r="A8540" t="s">
        <v>24</v>
      </c>
      <c r="B8540" t="s">
        <v>8840</v>
      </c>
      <c r="C8540" t="s">
        <v>4401</v>
      </c>
      <c r="D8540" t="s">
        <v>8800</v>
      </c>
      <c r="E8540" t="s">
        <v>569</v>
      </c>
      <c r="F8540" s="5">
        <v>0.37</v>
      </c>
      <c r="G8540" s="9">
        <v>0.1</v>
      </c>
      <c r="H8540" s="6">
        <f>G8540*100</f>
        <v>10</v>
      </c>
      <c r="I8540" t="s">
        <v>9716</v>
      </c>
      <c r="J8540" t="s">
        <v>10765</v>
      </c>
      <c r="K8540">
        <v>41</v>
      </c>
      <c r="L8540">
        <v>41</v>
      </c>
      <c r="M8540">
        <f>(F8540*(1+0.05))</f>
        <v>0.38850000000000001</v>
      </c>
      <c r="N8540">
        <f>IFERROR(ROUND(( (-1.208*LN(L8540) + 7.5474 + 4.6991*(2.71828^(-0.009*L8540)) + 0.0001*L8540*L8540 - 0.0432*L8540 + 4.7166)/3),2), " ")</f>
        <v>3.14</v>
      </c>
      <c r="O8540">
        <f>IFERROR(MAX(MIN(ROUND(N8540*(Q8540/P8540),2),4.5),1.9)," ")</f>
        <v>2.96</v>
      </c>
      <c r="P8540">
        <f>13.098*F8540^-1.237</f>
        <v>44.806338281983834</v>
      </c>
      <c r="Q8540">
        <f>13.098*M8540^-1.237</f>
        <v>42.182109086218873</v>
      </c>
      <c r="R8540" s="5">
        <f>IFERROR(ROUND(MAX(MIN((-105.4*LN(O8540) + 163.83),95),10),0)," ")</f>
        <v>49</v>
      </c>
      <c r="S8540" s="5" t="str">
        <f>IFERROR(CONCATENATE("(",R8540,",",ROUND((1.2*W8540),2),")")," ")</f>
        <v>(49,0.47)</v>
      </c>
      <c r="T8540">
        <f>R8540-L8540</f>
        <v>8</v>
      </c>
      <c r="U8540" s="7" t="str">
        <f>IF((AND(T8540=0,H8540&gt;=L8540)),"Don’t change bids","OK")</f>
        <v>OK</v>
      </c>
      <c r="V8540" t="e">
        <f>IF((MATCH(F8540,W8540,0)),"Same","Diff")</f>
        <v>#N/A</v>
      </c>
      <c r="W8540" s="5">
        <f>ROUND(M8540,2)</f>
        <v>0.39</v>
      </c>
      <c r="X8540" s="5">
        <v>0.39</v>
      </c>
    </row>
    <row r="8541" spans="1:24" x14ac:dyDescent="0.25">
      <c r="A8541" t="s">
        <v>24</v>
      </c>
      <c r="B8541" t="s">
        <v>8841</v>
      </c>
      <c r="C8541" t="s">
        <v>4401</v>
      </c>
      <c r="D8541" t="s">
        <v>8798</v>
      </c>
      <c r="E8541" t="s">
        <v>569</v>
      </c>
      <c r="F8541" s="5">
        <v>0.37</v>
      </c>
      <c r="G8541" s="9">
        <v>0.1</v>
      </c>
      <c r="H8541" s="6">
        <f>G8541*100</f>
        <v>10</v>
      </c>
      <c r="I8541" t="s">
        <v>9716</v>
      </c>
      <c r="J8541" t="s">
        <v>10765</v>
      </c>
      <c r="K8541">
        <v>41</v>
      </c>
      <c r="L8541">
        <v>41</v>
      </c>
      <c r="M8541">
        <f>(F8541*(1+0.05))</f>
        <v>0.38850000000000001</v>
      </c>
      <c r="N8541">
        <f>IFERROR(ROUND(( (-1.208*LN(L8541) + 7.5474 + 4.6991*(2.71828^(-0.009*L8541)) + 0.0001*L8541*L8541 - 0.0432*L8541 + 4.7166)/3),2), " ")</f>
        <v>3.14</v>
      </c>
      <c r="O8541">
        <f>IFERROR(MAX(MIN(ROUND(N8541*(Q8541/P8541),2),4.5),1.9)," ")</f>
        <v>2.96</v>
      </c>
      <c r="P8541">
        <f>13.098*F8541^-1.237</f>
        <v>44.806338281983834</v>
      </c>
      <c r="Q8541">
        <f>13.098*M8541^-1.237</f>
        <v>42.182109086218873</v>
      </c>
      <c r="R8541" s="5">
        <f>IFERROR(ROUND(MAX(MIN((-105.4*LN(O8541) + 163.83),95),10),0)," ")</f>
        <v>49</v>
      </c>
      <c r="S8541" s="5" t="str">
        <f>IFERROR(CONCATENATE("(",R8541,",",ROUND((1.2*W8541),2),")")," ")</f>
        <v>(49,0.47)</v>
      </c>
      <c r="T8541">
        <f>R8541-L8541</f>
        <v>8</v>
      </c>
      <c r="U8541" s="7" t="str">
        <f>IF((AND(T8541=0,H8541&gt;=L8541)),"Don’t change bids","OK")</f>
        <v>OK</v>
      </c>
      <c r="V8541" t="e">
        <f>IF((MATCH(F8541,W8541,0)),"Same","Diff")</f>
        <v>#N/A</v>
      </c>
      <c r="W8541" s="5">
        <f>ROUND(M8541,2)</f>
        <v>0.39</v>
      </c>
      <c r="X8541" s="5">
        <v>0.39</v>
      </c>
    </row>
    <row r="8542" spans="1:24" x14ac:dyDescent="0.25">
      <c r="A8542" t="s">
        <v>24</v>
      </c>
      <c r="B8542" t="s">
        <v>8842</v>
      </c>
      <c r="C8542" t="s">
        <v>4401</v>
      </c>
      <c r="D8542" t="s">
        <v>8827</v>
      </c>
      <c r="E8542" t="s">
        <v>569</v>
      </c>
      <c r="F8542" s="5">
        <v>0.37</v>
      </c>
      <c r="G8542" s="9">
        <v>0.1</v>
      </c>
      <c r="H8542" s="6">
        <f>G8542*100</f>
        <v>10</v>
      </c>
      <c r="I8542" t="s">
        <v>9716</v>
      </c>
      <c r="J8542" t="s">
        <v>10765</v>
      </c>
      <c r="K8542">
        <v>41</v>
      </c>
      <c r="L8542">
        <v>41</v>
      </c>
      <c r="M8542">
        <f>(F8542*(1+0.05))</f>
        <v>0.38850000000000001</v>
      </c>
      <c r="N8542">
        <f>IFERROR(ROUND(( (-1.208*LN(L8542) + 7.5474 + 4.6991*(2.71828^(-0.009*L8542)) + 0.0001*L8542*L8542 - 0.0432*L8542 + 4.7166)/3),2), " ")</f>
        <v>3.14</v>
      </c>
      <c r="O8542">
        <f>IFERROR(MAX(MIN(ROUND(N8542*(Q8542/P8542),2),4.5),1.9)," ")</f>
        <v>2.96</v>
      </c>
      <c r="P8542">
        <f>13.098*F8542^-1.237</f>
        <v>44.806338281983834</v>
      </c>
      <c r="Q8542">
        <f>13.098*M8542^-1.237</f>
        <v>42.182109086218873</v>
      </c>
      <c r="R8542" s="5">
        <f>IFERROR(ROUND(MAX(MIN((-105.4*LN(O8542) + 163.83),95),10),0)," ")</f>
        <v>49</v>
      </c>
      <c r="S8542" s="5" t="str">
        <f>IFERROR(CONCATENATE("(",R8542,",",ROUND((1.2*W8542),2),")")," ")</f>
        <v>(49,0.47)</v>
      </c>
      <c r="T8542">
        <f>R8542-L8542</f>
        <v>8</v>
      </c>
      <c r="U8542" s="7" t="str">
        <f>IF((AND(T8542=0,H8542&gt;=L8542)),"Don’t change bids","OK")</f>
        <v>OK</v>
      </c>
      <c r="V8542" t="e">
        <f>IF((MATCH(F8542,W8542,0)),"Same","Diff")</f>
        <v>#N/A</v>
      </c>
      <c r="W8542" s="5">
        <f>ROUND(M8542,2)</f>
        <v>0.39</v>
      </c>
      <c r="X8542" s="5">
        <v>0.39</v>
      </c>
    </row>
    <row r="8543" spans="1:24" x14ac:dyDescent="0.25">
      <c r="A8543" t="s">
        <v>24</v>
      </c>
      <c r="B8543" t="s">
        <v>8843</v>
      </c>
      <c r="C8543" t="s">
        <v>4401</v>
      </c>
      <c r="D8543" t="s">
        <v>8808</v>
      </c>
      <c r="E8543" t="s">
        <v>569</v>
      </c>
      <c r="F8543" s="5">
        <v>0.37</v>
      </c>
      <c r="G8543" s="9">
        <v>0.1</v>
      </c>
      <c r="H8543" s="6">
        <f>G8543*100</f>
        <v>10</v>
      </c>
      <c r="I8543" t="s">
        <v>9716</v>
      </c>
      <c r="J8543" t="s">
        <v>10765</v>
      </c>
      <c r="K8543">
        <v>41</v>
      </c>
      <c r="L8543">
        <v>41</v>
      </c>
      <c r="M8543">
        <f>(F8543*(1+0.05))</f>
        <v>0.38850000000000001</v>
      </c>
      <c r="N8543">
        <f>IFERROR(ROUND(( (-1.208*LN(L8543) + 7.5474 + 4.6991*(2.71828^(-0.009*L8543)) + 0.0001*L8543*L8543 - 0.0432*L8543 + 4.7166)/3),2), " ")</f>
        <v>3.14</v>
      </c>
      <c r="O8543">
        <f>IFERROR(MAX(MIN(ROUND(N8543*(Q8543/P8543),2),4.5),1.9)," ")</f>
        <v>2.96</v>
      </c>
      <c r="P8543">
        <f>13.098*F8543^-1.237</f>
        <v>44.806338281983834</v>
      </c>
      <c r="Q8543">
        <f>13.098*M8543^-1.237</f>
        <v>42.182109086218873</v>
      </c>
      <c r="R8543" s="5">
        <f>IFERROR(ROUND(MAX(MIN((-105.4*LN(O8543) + 163.83),95),10),0)," ")</f>
        <v>49</v>
      </c>
      <c r="S8543" s="5" t="str">
        <f>IFERROR(CONCATENATE("(",R8543,",",ROUND((1.2*W8543),2),")")," ")</f>
        <v>(49,0.47)</v>
      </c>
      <c r="T8543">
        <f>R8543-L8543</f>
        <v>8</v>
      </c>
      <c r="U8543" s="7" t="str">
        <f>IF((AND(T8543=0,H8543&gt;=L8543)),"Don’t change bids","OK")</f>
        <v>OK</v>
      </c>
      <c r="V8543" t="e">
        <f>IF((MATCH(F8543,W8543,0)),"Same","Diff")</f>
        <v>#N/A</v>
      </c>
      <c r="W8543" s="5">
        <f>ROUND(M8543,2)</f>
        <v>0.39</v>
      </c>
      <c r="X8543" s="5">
        <v>0.39</v>
      </c>
    </row>
    <row r="8544" spans="1:24" x14ac:dyDescent="0.25">
      <c r="A8544" t="s">
        <v>24</v>
      </c>
      <c r="B8544" t="s">
        <v>8844</v>
      </c>
      <c r="C8544" t="s">
        <v>4401</v>
      </c>
      <c r="D8544" t="s">
        <v>8808</v>
      </c>
      <c r="E8544" t="s">
        <v>569</v>
      </c>
      <c r="F8544" s="5">
        <v>0.37</v>
      </c>
      <c r="G8544" s="9">
        <v>0.1</v>
      </c>
      <c r="H8544" s="6">
        <f>G8544*100</f>
        <v>10</v>
      </c>
      <c r="I8544" t="s">
        <v>9716</v>
      </c>
      <c r="J8544" t="s">
        <v>10765</v>
      </c>
      <c r="K8544">
        <v>41</v>
      </c>
      <c r="L8544">
        <v>41</v>
      </c>
      <c r="M8544">
        <f>(F8544*(1+0.05))</f>
        <v>0.38850000000000001</v>
      </c>
      <c r="N8544">
        <f>IFERROR(ROUND(( (-1.208*LN(L8544) + 7.5474 + 4.6991*(2.71828^(-0.009*L8544)) + 0.0001*L8544*L8544 - 0.0432*L8544 + 4.7166)/3),2), " ")</f>
        <v>3.14</v>
      </c>
      <c r="O8544">
        <f>IFERROR(MAX(MIN(ROUND(N8544*(Q8544/P8544),2),4.5),1.9)," ")</f>
        <v>2.96</v>
      </c>
      <c r="P8544">
        <f>13.098*F8544^-1.237</f>
        <v>44.806338281983834</v>
      </c>
      <c r="Q8544">
        <f>13.098*M8544^-1.237</f>
        <v>42.182109086218873</v>
      </c>
      <c r="R8544" s="5">
        <f>IFERROR(ROUND(MAX(MIN((-105.4*LN(O8544) + 163.83),95),10),0)," ")</f>
        <v>49</v>
      </c>
      <c r="S8544" s="5" t="str">
        <f>IFERROR(CONCATENATE("(",R8544,",",ROUND((1.2*W8544),2),")")," ")</f>
        <v>(49,0.47)</v>
      </c>
      <c r="T8544">
        <f>R8544-L8544</f>
        <v>8</v>
      </c>
      <c r="U8544" s="7" t="str">
        <f>IF((AND(T8544=0,H8544&gt;=L8544)),"Don’t change bids","OK")</f>
        <v>OK</v>
      </c>
      <c r="V8544" t="e">
        <f>IF((MATCH(F8544,W8544,0)),"Same","Diff")</f>
        <v>#N/A</v>
      </c>
      <c r="W8544" s="5">
        <f>ROUND(M8544,2)</f>
        <v>0.39</v>
      </c>
      <c r="X8544" s="5">
        <v>0.39</v>
      </c>
    </row>
    <row r="8545" spans="1:24" x14ac:dyDescent="0.25">
      <c r="A8545" t="s">
        <v>24</v>
      </c>
      <c r="B8545" t="s">
        <v>8845</v>
      </c>
      <c r="C8545" t="s">
        <v>4401</v>
      </c>
      <c r="D8545" t="s">
        <v>8818</v>
      </c>
      <c r="E8545" t="s">
        <v>569</v>
      </c>
      <c r="F8545" s="5">
        <v>0.37</v>
      </c>
      <c r="G8545" s="9">
        <v>0.1</v>
      </c>
      <c r="H8545" s="6">
        <f>G8545*100</f>
        <v>10</v>
      </c>
      <c r="I8545" t="s">
        <v>9716</v>
      </c>
      <c r="J8545" t="s">
        <v>10765</v>
      </c>
      <c r="K8545">
        <v>41</v>
      </c>
      <c r="L8545">
        <v>41</v>
      </c>
      <c r="M8545">
        <f>(F8545*(1+0.05))</f>
        <v>0.38850000000000001</v>
      </c>
      <c r="N8545">
        <f>IFERROR(ROUND(( (-1.208*LN(L8545) + 7.5474 + 4.6991*(2.71828^(-0.009*L8545)) + 0.0001*L8545*L8545 - 0.0432*L8545 + 4.7166)/3),2), " ")</f>
        <v>3.14</v>
      </c>
      <c r="O8545">
        <f>IFERROR(MAX(MIN(ROUND(N8545*(Q8545/P8545),2),4.5),1.9)," ")</f>
        <v>2.96</v>
      </c>
      <c r="P8545">
        <f>13.098*F8545^-1.237</f>
        <v>44.806338281983834</v>
      </c>
      <c r="Q8545">
        <f>13.098*M8545^-1.237</f>
        <v>42.182109086218873</v>
      </c>
      <c r="R8545" s="5">
        <f>IFERROR(ROUND(MAX(MIN((-105.4*LN(O8545) + 163.83),95),10),0)," ")</f>
        <v>49</v>
      </c>
      <c r="S8545" s="5" t="str">
        <f>IFERROR(CONCATENATE("(",R8545,",",ROUND((1.2*W8545),2),")")," ")</f>
        <v>(49,0.47)</v>
      </c>
      <c r="T8545">
        <f>R8545-L8545</f>
        <v>8</v>
      </c>
      <c r="U8545" s="7" t="str">
        <f>IF((AND(T8545=0,H8545&gt;=L8545)),"Don’t change bids","OK")</f>
        <v>OK</v>
      </c>
      <c r="V8545" t="e">
        <f>IF((MATCH(F8545,W8545,0)),"Same","Diff")</f>
        <v>#N/A</v>
      </c>
      <c r="W8545" s="5">
        <f>ROUND(M8545,2)</f>
        <v>0.39</v>
      </c>
      <c r="X8545" s="5">
        <v>0.39</v>
      </c>
    </row>
    <row r="8546" spans="1:24" x14ac:dyDescent="0.25">
      <c r="A8546" t="s">
        <v>24</v>
      </c>
      <c r="B8546" t="s">
        <v>8846</v>
      </c>
      <c r="C8546" t="s">
        <v>4401</v>
      </c>
      <c r="D8546" t="s">
        <v>8800</v>
      </c>
      <c r="E8546" t="s">
        <v>569</v>
      </c>
      <c r="F8546" s="5">
        <v>0.37</v>
      </c>
      <c r="G8546" s="9">
        <v>0.1</v>
      </c>
      <c r="H8546" s="6">
        <f>G8546*100</f>
        <v>10</v>
      </c>
      <c r="I8546" t="s">
        <v>9716</v>
      </c>
      <c r="J8546" t="s">
        <v>10765</v>
      </c>
      <c r="K8546">
        <v>41</v>
      </c>
      <c r="L8546">
        <v>41</v>
      </c>
      <c r="M8546">
        <f>(F8546*(1+0.05))</f>
        <v>0.38850000000000001</v>
      </c>
      <c r="N8546">
        <f>IFERROR(ROUND(( (-1.208*LN(L8546) + 7.5474 + 4.6991*(2.71828^(-0.009*L8546)) + 0.0001*L8546*L8546 - 0.0432*L8546 + 4.7166)/3),2), " ")</f>
        <v>3.14</v>
      </c>
      <c r="O8546">
        <f>IFERROR(MAX(MIN(ROUND(N8546*(Q8546/P8546),2),4.5),1.9)," ")</f>
        <v>2.96</v>
      </c>
      <c r="P8546">
        <f>13.098*F8546^-1.237</f>
        <v>44.806338281983834</v>
      </c>
      <c r="Q8546">
        <f>13.098*M8546^-1.237</f>
        <v>42.182109086218873</v>
      </c>
      <c r="R8546" s="5">
        <f>IFERROR(ROUND(MAX(MIN((-105.4*LN(O8546) + 163.83),95),10),0)," ")</f>
        <v>49</v>
      </c>
      <c r="S8546" s="5" t="str">
        <f>IFERROR(CONCATENATE("(",R8546,",",ROUND((1.2*W8546),2),")")," ")</f>
        <v>(49,0.47)</v>
      </c>
      <c r="T8546">
        <f>R8546-L8546</f>
        <v>8</v>
      </c>
      <c r="U8546" s="7" t="str">
        <f>IF((AND(T8546=0,H8546&gt;=L8546)),"Don’t change bids","OK")</f>
        <v>OK</v>
      </c>
      <c r="V8546" t="e">
        <f>IF((MATCH(F8546,W8546,0)),"Same","Diff")</f>
        <v>#N/A</v>
      </c>
      <c r="W8546" s="5">
        <f>ROUND(M8546,2)</f>
        <v>0.39</v>
      </c>
      <c r="X8546" s="5">
        <v>0.39</v>
      </c>
    </row>
    <row r="8547" spans="1:24" x14ac:dyDescent="0.25">
      <c r="A8547" t="s">
        <v>24</v>
      </c>
      <c r="B8547" t="s">
        <v>8847</v>
      </c>
      <c r="C8547" t="s">
        <v>4401</v>
      </c>
      <c r="D8547" t="s">
        <v>8816</v>
      </c>
      <c r="E8547" t="s">
        <v>569</v>
      </c>
      <c r="F8547" s="5">
        <v>0.37</v>
      </c>
      <c r="G8547" s="9">
        <v>0.1</v>
      </c>
      <c r="H8547" s="6">
        <f>G8547*100</f>
        <v>10</v>
      </c>
      <c r="I8547" t="s">
        <v>9716</v>
      </c>
      <c r="J8547" t="s">
        <v>10765</v>
      </c>
      <c r="K8547">
        <v>41</v>
      </c>
      <c r="L8547">
        <v>41</v>
      </c>
      <c r="M8547">
        <f>(F8547*(1+0.05))</f>
        <v>0.38850000000000001</v>
      </c>
      <c r="N8547">
        <f>IFERROR(ROUND(( (-1.208*LN(L8547) + 7.5474 + 4.6991*(2.71828^(-0.009*L8547)) + 0.0001*L8547*L8547 - 0.0432*L8547 + 4.7166)/3),2), " ")</f>
        <v>3.14</v>
      </c>
      <c r="O8547">
        <f>IFERROR(MAX(MIN(ROUND(N8547*(Q8547/P8547),2),4.5),1.9)," ")</f>
        <v>2.96</v>
      </c>
      <c r="P8547">
        <f>13.098*F8547^-1.237</f>
        <v>44.806338281983834</v>
      </c>
      <c r="Q8547">
        <f>13.098*M8547^-1.237</f>
        <v>42.182109086218873</v>
      </c>
      <c r="R8547" s="5">
        <f>IFERROR(ROUND(MAX(MIN((-105.4*LN(O8547) + 163.83),95),10),0)," ")</f>
        <v>49</v>
      </c>
      <c r="S8547" s="5" t="str">
        <f>IFERROR(CONCATENATE("(",R8547,",",ROUND((1.2*W8547),2),")")," ")</f>
        <v>(49,0.47)</v>
      </c>
      <c r="T8547">
        <f>R8547-L8547</f>
        <v>8</v>
      </c>
      <c r="U8547" s="7" t="str">
        <f>IF((AND(T8547=0,H8547&gt;=L8547)),"Don’t change bids","OK")</f>
        <v>OK</v>
      </c>
      <c r="V8547" t="e">
        <f>IF((MATCH(F8547,W8547,0)),"Same","Diff")</f>
        <v>#N/A</v>
      </c>
      <c r="W8547" s="5">
        <f>ROUND(M8547,2)</f>
        <v>0.39</v>
      </c>
      <c r="X8547" s="5">
        <v>0.39</v>
      </c>
    </row>
    <row r="8548" spans="1:24" x14ac:dyDescent="0.25">
      <c r="A8548" t="s">
        <v>24</v>
      </c>
      <c r="B8548" t="s">
        <v>8848</v>
      </c>
      <c r="C8548" t="s">
        <v>4401</v>
      </c>
      <c r="D8548" t="s">
        <v>8808</v>
      </c>
      <c r="E8548" t="s">
        <v>569</v>
      </c>
      <c r="F8548" s="5">
        <v>0.37</v>
      </c>
      <c r="G8548" s="9">
        <v>0.1</v>
      </c>
      <c r="H8548" s="6">
        <f>G8548*100</f>
        <v>10</v>
      </c>
      <c r="I8548" t="s">
        <v>9716</v>
      </c>
      <c r="J8548" t="s">
        <v>10765</v>
      </c>
      <c r="K8548">
        <v>41</v>
      </c>
      <c r="L8548">
        <v>41</v>
      </c>
      <c r="M8548">
        <f>(F8548*(1+0.05))</f>
        <v>0.38850000000000001</v>
      </c>
      <c r="N8548">
        <f>IFERROR(ROUND(( (-1.208*LN(L8548) + 7.5474 + 4.6991*(2.71828^(-0.009*L8548)) + 0.0001*L8548*L8548 - 0.0432*L8548 + 4.7166)/3),2), " ")</f>
        <v>3.14</v>
      </c>
      <c r="O8548">
        <f>IFERROR(MAX(MIN(ROUND(N8548*(Q8548/P8548),2),4.5),1.9)," ")</f>
        <v>2.96</v>
      </c>
      <c r="P8548">
        <f>13.098*F8548^-1.237</f>
        <v>44.806338281983834</v>
      </c>
      <c r="Q8548">
        <f>13.098*M8548^-1.237</f>
        <v>42.182109086218873</v>
      </c>
      <c r="R8548" s="5">
        <f>IFERROR(ROUND(MAX(MIN((-105.4*LN(O8548) + 163.83),95),10),0)," ")</f>
        <v>49</v>
      </c>
      <c r="S8548" s="5" t="str">
        <f>IFERROR(CONCATENATE("(",R8548,",",ROUND((1.2*W8548),2),")")," ")</f>
        <v>(49,0.47)</v>
      </c>
      <c r="T8548">
        <f>R8548-L8548</f>
        <v>8</v>
      </c>
      <c r="U8548" s="7" t="str">
        <f>IF((AND(T8548=0,H8548&gt;=L8548)),"Don’t change bids","OK")</f>
        <v>OK</v>
      </c>
      <c r="V8548" t="e">
        <f>IF((MATCH(F8548,W8548,0)),"Same","Diff")</f>
        <v>#N/A</v>
      </c>
      <c r="W8548" s="5">
        <f>ROUND(M8548,2)</f>
        <v>0.39</v>
      </c>
      <c r="X8548" s="5">
        <v>0.39</v>
      </c>
    </row>
    <row r="8549" spans="1:24" x14ac:dyDescent="0.25">
      <c r="A8549" t="s">
        <v>24</v>
      </c>
      <c r="B8549" t="s">
        <v>8849</v>
      </c>
      <c r="C8549" t="s">
        <v>4401</v>
      </c>
      <c r="D8549" t="s">
        <v>8798</v>
      </c>
      <c r="E8549" t="s">
        <v>569</v>
      </c>
      <c r="F8549" s="5">
        <v>0.37</v>
      </c>
      <c r="G8549" s="9">
        <v>0.1</v>
      </c>
      <c r="H8549" s="6">
        <f>G8549*100</f>
        <v>10</v>
      </c>
      <c r="I8549" t="s">
        <v>9716</v>
      </c>
      <c r="J8549" t="s">
        <v>10765</v>
      </c>
      <c r="K8549">
        <v>41</v>
      </c>
      <c r="L8549">
        <v>41</v>
      </c>
      <c r="M8549">
        <f>(F8549*(1+0.05))</f>
        <v>0.38850000000000001</v>
      </c>
      <c r="N8549">
        <f>IFERROR(ROUND(( (-1.208*LN(L8549) + 7.5474 + 4.6991*(2.71828^(-0.009*L8549)) + 0.0001*L8549*L8549 - 0.0432*L8549 + 4.7166)/3),2), " ")</f>
        <v>3.14</v>
      </c>
      <c r="O8549">
        <f>IFERROR(MAX(MIN(ROUND(N8549*(Q8549/P8549),2),4.5),1.9)," ")</f>
        <v>2.96</v>
      </c>
      <c r="P8549">
        <f>13.098*F8549^-1.237</f>
        <v>44.806338281983834</v>
      </c>
      <c r="Q8549">
        <f>13.098*M8549^-1.237</f>
        <v>42.182109086218873</v>
      </c>
      <c r="R8549" s="5">
        <f>IFERROR(ROUND(MAX(MIN((-105.4*LN(O8549) + 163.83),95),10),0)," ")</f>
        <v>49</v>
      </c>
      <c r="S8549" s="5" t="str">
        <f>IFERROR(CONCATENATE("(",R8549,",",ROUND((1.2*W8549),2),")")," ")</f>
        <v>(49,0.47)</v>
      </c>
      <c r="T8549">
        <f>R8549-L8549</f>
        <v>8</v>
      </c>
      <c r="U8549" s="7" t="str">
        <f>IF((AND(T8549=0,H8549&gt;=L8549)),"Don’t change bids","OK")</f>
        <v>OK</v>
      </c>
      <c r="V8549" t="e">
        <f>IF((MATCH(F8549,W8549,0)),"Same","Diff")</f>
        <v>#N/A</v>
      </c>
      <c r="W8549" s="5">
        <f>ROUND(M8549,2)</f>
        <v>0.39</v>
      </c>
      <c r="X8549" s="5">
        <v>0.39</v>
      </c>
    </row>
    <row r="8550" spans="1:24" x14ac:dyDescent="0.25">
      <c r="A8550" t="s">
        <v>24</v>
      </c>
      <c r="B8550" t="s">
        <v>8850</v>
      </c>
      <c r="C8550" t="s">
        <v>4401</v>
      </c>
      <c r="D8550" t="s">
        <v>8851</v>
      </c>
      <c r="E8550" t="s">
        <v>569</v>
      </c>
      <c r="F8550" s="5">
        <v>0.37</v>
      </c>
      <c r="G8550" s="9">
        <v>0.1</v>
      </c>
      <c r="H8550" s="6">
        <f>G8550*100</f>
        <v>10</v>
      </c>
      <c r="I8550" t="s">
        <v>9716</v>
      </c>
      <c r="J8550" t="s">
        <v>10765</v>
      </c>
      <c r="K8550">
        <v>41</v>
      </c>
      <c r="L8550">
        <v>41</v>
      </c>
      <c r="M8550">
        <f>(F8550*(1+0.05))</f>
        <v>0.38850000000000001</v>
      </c>
      <c r="N8550">
        <f>IFERROR(ROUND(( (-1.208*LN(L8550) + 7.5474 + 4.6991*(2.71828^(-0.009*L8550)) + 0.0001*L8550*L8550 - 0.0432*L8550 + 4.7166)/3),2), " ")</f>
        <v>3.14</v>
      </c>
      <c r="O8550">
        <f>IFERROR(MAX(MIN(ROUND(N8550*(Q8550/P8550),2),4.5),1.9)," ")</f>
        <v>2.96</v>
      </c>
      <c r="P8550">
        <f>13.098*F8550^-1.237</f>
        <v>44.806338281983834</v>
      </c>
      <c r="Q8550">
        <f>13.098*M8550^-1.237</f>
        <v>42.182109086218873</v>
      </c>
      <c r="R8550" s="5">
        <f>IFERROR(ROUND(MAX(MIN((-105.4*LN(O8550) + 163.83),95),10),0)," ")</f>
        <v>49</v>
      </c>
      <c r="S8550" s="5" t="str">
        <f>IFERROR(CONCATENATE("(",R8550,",",ROUND((1.2*W8550),2),")")," ")</f>
        <v>(49,0.47)</v>
      </c>
      <c r="T8550">
        <f>R8550-L8550</f>
        <v>8</v>
      </c>
      <c r="U8550" s="7" t="str">
        <f>IF((AND(T8550=0,H8550&gt;=L8550)),"Don’t change bids","OK")</f>
        <v>OK</v>
      </c>
      <c r="V8550" t="e">
        <f>IF((MATCH(F8550,W8550,0)),"Same","Diff")</f>
        <v>#N/A</v>
      </c>
      <c r="W8550" s="5">
        <f>ROUND(M8550,2)</f>
        <v>0.39</v>
      </c>
      <c r="X8550" s="5">
        <v>0.39</v>
      </c>
    </row>
    <row r="8551" spans="1:24" x14ac:dyDescent="0.25">
      <c r="A8551" t="s">
        <v>24</v>
      </c>
      <c r="B8551" t="s">
        <v>8852</v>
      </c>
      <c r="C8551" t="s">
        <v>4401</v>
      </c>
      <c r="D8551" t="s">
        <v>8816</v>
      </c>
      <c r="E8551" t="s">
        <v>569</v>
      </c>
      <c r="F8551" s="5">
        <v>0.37</v>
      </c>
      <c r="G8551" s="9">
        <v>0.1</v>
      </c>
      <c r="H8551" s="6">
        <f>G8551*100</f>
        <v>10</v>
      </c>
      <c r="I8551" t="s">
        <v>9716</v>
      </c>
      <c r="J8551" t="s">
        <v>10765</v>
      </c>
      <c r="K8551">
        <v>41</v>
      </c>
      <c r="L8551">
        <v>41</v>
      </c>
      <c r="M8551">
        <f>(F8551*(1+0.05))</f>
        <v>0.38850000000000001</v>
      </c>
      <c r="N8551">
        <f>IFERROR(ROUND(( (-1.208*LN(L8551) + 7.5474 + 4.6991*(2.71828^(-0.009*L8551)) + 0.0001*L8551*L8551 - 0.0432*L8551 + 4.7166)/3),2), " ")</f>
        <v>3.14</v>
      </c>
      <c r="O8551">
        <f>IFERROR(MAX(MIN(ROUND(N8551*(Q8551/P8551),2),4.5),1.9)," ")</f>
        <v>2.96</v>
      </c>
      <c r="P8551">
        <f>13.098*F8551^-1.237</f>
        <v>44.806338281983834</v>
      </c>
      <c r="Q8551">
        <f>13.098*M8551^-1.237</f>
        <v>42.182109086218873</v>
      </c>
      <c r="R8551" s="5">
        <f>IFERROR(ROUND(MAX(MIN((-105.4*LN(O8551) + 163.83),95),10),0)," ")</f>
        <v>49</v>
      </c>
      <c r="S8551" s="5" t="str">
        <f>IFERROR(CONCATENATE("(",R8551,",",ROUND((1.2*W8551),2),")")," ")</f>
        <v>(49,0.47)</v>
      </c>
      <c r="T8551">
        <f>R8551-L8551</f>
        <v>8</v>
      </c>
      <c r="U8551" s="7" t="str">
        <f>IF((AND(T8551=0,H8551&gt;=L8551)),"Don’t change bids","OK")</f>
        <v>OK</v>
      </c>
      <c r="V8551" t="e">
        <f>IF((MATCH(F8551,W8551,0)),"Same","Diff")</f>
        <v>#N/A</v>
      </c>
      <c r="W8551" s="5">
        <f>ROUND(M8551,2)</f>
        <v>0.39</v>
      </c>
      <c r="X8551" s="5">
        <v>0.39</v>
      </c>
    </row>
    <row r="8552" spans="1:24" x14ac:dyDescent="0.25">
      <c r="A8552" t="s">
        <v>24</v>
      </c>
      <c r="B8552" t="s">
        <v>8853</v>
      </c>
      <c r="C8552" t="s">
        <v>4401</v>
      </c>
      <c r="D8552" t="s">
        <v>8810</v>
      </c>
      <c r="E8552" t="s">
        <v>569</v>
      </c>
      <c r="F8552" s="5">
        <v>0.37</v>
      </c>
      <c r="G8552" s="9">
        <v>0.1</v>
      </c>
      <c r="H8552" s="6">
        <f>G8552*100</f>
        <v>10</v>
      </c>
      <c r="I8552" t="s">
        <v>9716</v>
      </c>
      <c r="J8552" t="s">
        <v>10765</v>
      </c>
      <c r="K8552">
        <v>41</v>
      </c>
      <c r="L8552">
        <v>41</v>
      </c>
      <c r="M8552">
        <f>(F8552*(1+0.05))</f>
        <v>0.38850000000000001</v>
      </c>
      <c r="N8552">
        <f>IFERROR(ROUND(( (-1.208*LN(L8552) + 7.5474 + 4.6991*(2.71828^(-0.009*L8552)) + 0.0001*L8552*L8552 - 0.0432*L8552 + 4.7166)/3),2), " ")</f>
        <v>3.14</v>
      </c>
      <c r="O8552">
        <f>IFERROR(MAX(MIN(ROUND(N8552*(Q8552/P8552),2),4.5),1.9)," ")</f>
        <v>2.96</v>
      </c>
      <c r="P8552">
        <f>13.098*F8552^-1.237</f>
        <v>44.806338281983834</v>
      </c>
      <c r="Q8552">
        <f>13.098*M8552^-1.237</f>
        <v>42.182109086218873</v>
      </c>
      <c r="R8552" s="5">
        <f>IFERROR(ROUND(MAX(MIN((-105.4*LN(O8552) + 163.83),95),10),0)," ")</f>
        <v>49</v>
      </c>
      <c r="S8552" s="5" t="str">
        <f>IFERROR(CONCATENATE("(",R8552,",",ROUND((1.2*W8552),2),")")," ")</f>
        <v>(49,0.47)</v>
      </c>
      <c r="T8552">
        <f>R8552-L8552</f>
        <v>8</v>
      </c>
      <c r="U8552" s="7" t="str">
        <f>IF((AND(T8552=0,H8552&gt;=L8552)),"Don’t change bids","OK")</f>
        <v>OK</v>
      </c>
      <c r="V8552" t="e">
        <f>IF((MATCH(F8552,W8552,0)),"Same","Diff")</f>
        <v>#N/A</v>
      </c>
      <c r="W8552" s="5">
        <f>ROUND(M8552,2)</f>
        <v>0.39</v>
      </c>
      <c r="X8552" s="5">
        <v>0.39</v>
      </c>
    </row>
    <row r="8553" spans="1:24" x14ac:dyDescent="0.25">
      <c r="A8553" t="s">
        <v>24</v>
      </c>
      <c r="B8553" t="s">
        <v>8854</v>
      </c>
      <c r="C8553" t="s">
        <v>4401</v>
      </c>
      <c r="D8553" t="s">
        <v>8802</v>
      </c>
      <c r="E8553" t="s">
        <v>569</v>
      </c>
      <c r="F8553" s="5">
        <v>0.37</v>
      </c>
      <c r="G8553" s="9">
        <v>0.1</v>
      </c>
      <c r="H8553" s="6">
        <f>G8553*100</f>
        <v>10</v>
      </c>
      <c r="I8553" t="s">
        <v>9716</v>
      </c>
      <c r="J8553" t="s">
        <v>10765</v>
      </c>
      <c r="K8553">
        <v>41</v>
      </c>
      <c r="L8553">
        <v>41</v>
      </c>
      <c r="M8553">
        <f>(F8553*(1+0.05))</f>
        <v>0.38850000000000001</v>
      </c>
      <c r="N8553">
        <f>IFERROR(ROUND(( (-1.208*LN(L8553) + 7.5474 + 4.6991*(2.71828^(-0.009*L8553)) + 0.0001*L8553*L8553 - 0.0432*L8553 + 4.7166)/3),2), " ")</f>
        <v>3.14</v>
      </c>
      <c r="O8553">
        <f>IFERROR(MAX(MIN(ROUND(N8553*(Q8553/P8553),2),4.5),1.9)," ")</f>
        <v>2.96</v>
      </c>
      <c r="P8553">
        <f>13.098*F8553^-1.237</f>
        <v>44.806338281983834</v>
      </c>
      <c r="Q8553">
        <f>13.098*M8553^-1.237</f>
        <v>42.182109086218873</v>
      </c>
      <c r="R8553" s="5">
        <f>IFERROR(ROUND(MAX(MIN((-105.4*LN(O8553) + 163.83),95),10),0)," ")</f>
        <v>49</v>
      </c>
      <c r="S8553" s="5" t="str">
        <f>IFERROR(CONCATENATE("(",R8553,",",ROUND((1.2*W8553),2),")")," ")</f>
        <v>(49,0.47)</v>
      </c>
      <c r="T8553">
        <f>R8553-L8553</f>
        <v>8</v>
      </c>
      <c r="U8553" s="7" t="str">
        <f>IF((AND(T8553=0,H8553&gt;=L8553)),"Don’t change bids","OK")</f>
        <v>OK</v>
      </c>
      <c r="V8553" t="e">
        <f>IF((MATCH(F8553,W8553,0)),"Same","Diff")</f>
        <v>#N/A</v>
      </c>
      <c r="W8553" s="5">
        <f>ROUND(M8553,2)</f>
        <v>0.39</v>
      </c>
      <c r="X8553" s="5">
        <v>0.39</v>
      </c>
    </row>
    <row r="8554" spans="1:24" x14ac:dyDescent="0.25">
      <c r="A8554" t="s">
        <v>24</v>
      </c>
      <c r="B8554" t="s">
        <v>8855</v>
      </c>
      <c r="C8554" t="s">
        <v>4401</v>
      </c>
      <c r="D8554" t="s">
        <v>8800</v>
      </c>
      <c r="E8554" t="s">
        <v>569</v>
      </c>
      <c r="F8554" s="5">
        <v>0.37</v>
      </c>
      <c r="G8554" s="9">
        <v>0.1</v>
      </c>
      <c r="H8554" s="6">
        <f>G8554*100</f>
        <v>10</v>
      </c>
      <c r="I8554" t="s">
        <v>9716</v>
      </c>
      <c r="J8554" t="s">
        <v>10765</v>
      </c>
      <c r="K8554">
        <v>41</v>
      </c>
      <c r="L8554">
        <v>41</v>
      </c>
      <c r="M8554">
        <f>(F8554*(1+0.05))</f>
        <v>0.38850000000000001</v>
      </c>
      <c r="N8554">
        <f>IFERROR(ROUND(( (-1.208*LN(L8554) + 7.5474 + 4.6991*(2.71828^(-0.009*L8554)) + 0.0001*L8554*L8554 - 0.0432*L8554 + 4.7166)/3),2), " ")</f>
        <v>3.14</v>
      </c>
      <c r="O8554">
        <f>IFERROR(MAX(MIN(ROUND(N8554*(Q8554/P8554),2),4.5),1.9)," ")</f>
        <v>2.96</v>
      </c>
      <c r="P8554">
        <f>13.098*F8554^-1.237</f>
        <v>44.806338281983834</v>
      </c>
      <c r="Q8554">
        <f>13.098*M8554^-1.237</f>
        <v>42.182109086218873</v>
      </c>
      <c r="R8554" s="5">
        <f>IFERROR(ROUND(MAX(MIN((-105.4*LN(O8554) + 163.83),95),10),0)," ")</f>
        <v>49</v>
      </c>
      <c r="S8554" s="5" t="str">
        <f>IFERROR(CONCATENATE("(",R8554,",",ROUND((1.2*W8554),2),")")," ")</f>
        <v>(49,0.47)</v>
      </c>
      <c r="T8554">
        <f>R8554-L8554</f>
        <v>8</v>
      </c>
      <c r="U8554" s="7" t="str">
        <f>IF((AND(T8554=0,H8554&gt;=L8554)),"Don’t change bids","OK")</f>
        <v>OK</v>
      </c>
      <c r="V8554" t="e">
        <f>IF((MATCH(F8554,W8554,0)),"Same","Diff")</f>
        <v>#N/A</v>
      </c>
      <c r="W8554" s="5">
        <f>ROUND(M8554,2)</f>
        <v>0.39</v>
      </c>
      <c r="X8554" s="5">
        <v>0.39</v>
      </c>
    </row>
    <row r="8555" spans="1:24" x14ac:dyDescent="0.25">
      <c r="A8555" t="s">
        <v>24</v>
      </c>
      <c r="B8555" t="s">
        <v>8856</v>
      </c>
      <c r="C8555" t="s">
        <v>4401</v>
      </c>
      <c r="D8555" t="s">
        <v>8802</v>
      </c>
      <c r="E8555" t="s">
        <v>4873</v>
      </c>
      <c r="F8555" s="5">
        <v>0.25</v>
      </c>
      <c r="G8555" s="9">
        <v>0.1</v>
      </c>
      <c r="H8555" s="6">
        <f>G8555*100</f>
        <v>10</v>
      </c>
      <c r="I8555" t="s">
        <v>10692</v>
      </c>
      <c r="J8555" t="s">
        <v>10765</v>
      </c>
      <c r="K8555">
        <v>41</v>
      </c>
      <c r="L8555">
        <v>41</v>
      </c>
      <c r="M8555">
        <f>(F8555*(1+0.05))</f>
        <v>0.26250000000000001</v>
      </c>
      <c r="N8555">
        <f>IFERROR(ROUND(( (-1.208*LN(L8555) + 7.5474 + 4.6991*(2.71828^(-0.009*L8555)) + 0.0001*L8555*L8555 - 0.0432*L8555 + 4.7166)/3),2), " ")</f>
        <v>3.14</v>
      </c>
      <c r="O8555">
        <f>IFERROR(MAX(MIN(ROUND(N8555*(Q8555/P8555),2),4.5),1.9)," ")</f>
        <v>2.96</v>
      </c>
      <c r="P8555">
        <f>13.098*F8555^-1.237</f>
        <v>72.770137473005676</v>
      </c>
      <c r="Q8555">
        <f>13.098*M8555^-1.237</f>
        <v>68.508117262055379</v>
      </c>
      <c r="R8555" s="5">
        <f>IFERROR(ROUND(MAX(MIN((-105.4*LN(O8555) + 163.83),95),10),0)," ")</f>
        <v>49</v>
      </c>
      <c r="S8555" s="5" t="str">
        <f>IFERROR(CONCATENATE("(",R8555,",",ROUND((1.2*W8555),2),")")," ")</f>
        <v>(49,0.31)</v>
      </c>
      <c r="T8555">
        <f>R8555-L8555</f>
        <v>8</v>
      </c>
      <c r="U8555" s="7" t="str">
        <f>IF((AND(T8555=0,H8555&gt;=L8555)),"Don’t change bids","OK")</f>
        <v>OK</v>
      </c>
      <c r="V8555" t="e">
        <f>IF((MATCH(F8555,W8555,0)),"Same","Diff")</f>
        <v>#N/A</v>
      </c>
      <c r="W8555" s="5">
        <f>ROUND(M8555,2)</f>
        <v>0.26</v>
      </c>
      <c r="X8555" s="5">
        <v>0.26</v>
      </c>
    </row>
    <row r="8556" spans="1:24" x14ac:dyDescent="0.25">
      <c r="A8556" t="s">
        <v>24</v>
      </c>
      <c r="B8556" t="s">
        <v>8857</v>
      </c>
      <c r="C8556" t="s">
        <v>4401</v>
      </c>
      <c r="D8556" t="s">
        <v>8808</v>
      </c>
      <c r="E8556" t="s">
        <v>569</v>
      </c>
      <c r="F8556" s="5">
        <v>0.37</v>
      </c>
      <c r="G8556" s="9">
        <v>0.1</v>
      </c>
      <c r="H8556" s="6">
        <f>G8556*100</f>
        <v>10</v>
      </c>
      <c r="I8556" t="s">
        <v>9716</v>
      </c>
      <c r="J8556" t="s">
        <v>10765</v>
      </c>
      <c r="K8556">
        <v>41</v>
      </c>
      <c r="L8556">
        <v>41</v>
      </c>
      <c r="M8556">
        <f>(F8556*(1+0.05))</f>
        <v>0.38850000000000001</v>
      </c>
      <c r="N8556">
        <f>IFERROR(ROUND(( (-1.208*LN(L8556) + 7.5474 + 4.6991*(2.71828^(-0.009*L8556)) + 0.0001*L8556*L8556 - 0.0432*L8556 + 4.7166)/3),2), " ")</f>
        <v>3.14</v>
      </c>
      <c r="O8556">
        <f>IFERROR(MAX(MIN(ROUND(N8556*(Q8556/P8556),2),4.5),1.9)," ")</f>
        <v>2.96</v>
      </c>
      <c r="P8556">
        <f>13.098*F8556^-1.237</f>
        <v>44.806338281983834</v>
      </c>
      <c r="Q8556">
        <f>13.098*M8556^-1.237</f>
        <v>42.182109086218873</v>
      </c>
      <c r="R8556" s="5">
        <f>IFERROR(ROUND(MAX(MIN((-105.4*LN(O8556) + 163.83),95),10),0)," ")</f>
        <v>49</v>
      </c>
      <c r="S8556" s="5" t="str">
        <f>IFERROR(CONCATENATE("(",R8556,",",ROUND((1.2*W8556),2),")")," ")</f>
        <v>(49,0.47)</v>
      </c>
      <c r="T8556">
        <f>R8556-L8556</f>
        <v>8</v>
      </c>
      <c r="U8556" s="7" t="str">
        <f>IF((AND(T8556=0,H8556&gt;=L8556)),"Don’t change bids","OK")</f>
        <v>OK</v>
      </c>
      <c r="V8556" t="e">
        <f>IF((MATCH(F8556,W8556,0)),"Same","Diff")</f>
        <v>#N/A</v>
      </c>
      <c r="W8556" s="5">
        <f>ROUND(M8556,2)</f>
        <v>0.39</v>
      </c>
      <c r="X8556" s="5">
        <v>0.39</v>
      </c>
    </row>
    <row r="8557" spans="1:24" x14ac:dyDescent="0.25">
      <c r="A8557" t="s">
        <v>24</v>
      </c>
      <c r="B8557" t="s">
        <v>8858</v>
      </c>
      <c r="C8557" t="s">
        <v>4401</v>
      </c>
      <c r="D8557" t="s">
        <v>8808</v>
      </c>
      <c r="E8557" t="s">
        <v>569</v>
      </c>
      <c r="F8557" s="5">
        <v>0.37</v>
      </c>
      <c r="G8557" s="9">
        <v>0.1</v>
      </c>
      <c r="H8557" s="6">
        <f>G8557*100</f>
        <v>10</v>
      </c>
      <c r="I8557" t="s">
        <v>9716</v>
      </c>
      <c r="J8557" t="s">
        <v>10765</v>
      </c>
      <c r="K8557">
        <v>41</v>
      </c>
      <c r="L8557">
        <v>41</v>
      </c>
      <c r="M8557">
        <f>(F8557*(1+0.05))</f>
        <v>0.38850000000000001</v>
      </c>
      <c r="N8557">
        <f>IFERROR(ROUND(( (-1.208*LN(L8557) + 7.5474 + 4.6991*(2.71828^(-0.009*L8557)) + 0.0001*L8557*L8557 - 0.0432*L8557 + 4.7166)/3),2), " ")</f>
        <v>3.14</v>
      </c>
      <c r="O8557">
        <f>IFERROR(MAX(MIN(ROUND(N8557*(Q8557/P8557),2),4.5),1.9)," ")</f>
        <v>2.96</v>
      </c>
      <c r="P8557">
        <f>13.098*F8557^-1.237</f>
        <v>44.806338281983834</v>
      </c>
      <c r="Q8557">
        <f>13.098*M8557^-1.237</f>
        <v>42.182109086218873</v>
      </c>
      <c r="R8557" s="5">
        <f>IFERROR(ROUND(MAX(MIN((-105.4*LN(O8557) + 163.83),95),10),0)," ")</f>
        <v>49</v>
      </c>
      <c r="S8557" s="5" t="str">
        <f>IFERROR(CONCATENATE("(",R8557,",",ROUND((1.2*W8557),2),")")," ")</f>
        <v>(49,0.47)</v>
      </c>
      <c r="T8557">
        <f>R8557-L8557</f>
        <v>8</v>
      </c>
      <c r="U8557" s="7" t="str">
        <f>IF((AND(T8557=0,H8557&gt;=L8557)),"Don’t change bids","OK")</f>
        <v>OK</v>
      </c>
      <c r="V8557" t="e">
        <f>IF((MATCH(F8557,W8557,0)),"Same","Diff")</f>
        <v>#N/A</v>
      </c>
      <c r="W8557" s="5">
        <f>ROUND(M8557,2)</f>
        <v>0.39</v>
      </c>
      <c r="X8557" s="5">
        <v>0.39</v>
      </c>
    </row>
    <row r="8558" spans="1:24" x14ac:dyDescent="0.25">
      <c r="A8558" t="s">
        <v>24</v>
      </c>
      <c r="B8558" t="s">
        <v>8859</v>
      </c>
      <c r="C8558" t="s">
        <v>4401</v>
      </c>
      <c r="D8558" t="s">
        <v>8802</v>
      </c>
      <c r="E8558" t="s">
        <v>539</v>
      </c>
      <c r="F8558" s="5">
        <v>0.35</v>
      </c>
      <c r="G8558" s="9">
        <v>0.1</v>
      </c>
      <c r="H8558" s="6">
        <f>G8558*100</f>
        <v>10</v>
      </c>
      <c r="I8558" t="s">
        <v>9712</v>
      </c>
      <c r="J8558" t="s">
        <v>10765</v>
      </c>
      <c r="K8558">
        <v>41</v>
      </c>
      <c r="L8558">
        <v>41</v>
      </c>
      <c r="M8558">
        <f>(F8558*(1+0.05))</f>
        <v>0.36749999999999999</v>
      </c>
      <c r="N8558">
        <f>IFERROR(ROUND(( (-1.208*LN(L8558) + 7.5474 + 4.6991*(2.71828^(-0.009*L8558)) + 0.0001*L8558*L8558 - 0.0432*L8558 + 4.7166)/3),2), " ")</f>
        <v>3.14</v>
      </c>
      <c r="O8558">
        <f>IFERROR(MAX(MIN(ROUND(N8558*(Q8558/P8558),2),4.5),1.9)," ")</f>
        <v>2.96</v>
      </c>
      <c r="P8558">
        <f>13.098*F8558^-1.237</f>
        <v>47.994648485198184</v>
      </c>
      <c r="Q8558">
        <f>13.098*M8558^-1.237</f>
        <v>45.183685513783573</v>
      </c>
      <c r="R8558" s="5">
        <f>IFERROR(ROUND(MAX(MIN((-105.4*LN(O8558) + 163.83),95),10),0)," ")</f>
        <v>49</v>
      </c>
      <c r="S8558" s="5" t="str">
        <f>IFERROR(CONCATENATE("(",R8558,",",ROUND((1.2*W8558),2),")")," ")</f>
        <v>(49,0.44)</v>
      </c>
      <c r="T8558">
        <f>R8558-L8558</f>
        <v>8</v>
      </c>
      <c r="U8558" s="7" t="str">
        <f>IF((AND(T8558=0,H8558&gt;=L8558)),"Don’t change bids","OK")</f>
        <v>OK</v>
      </c>
      <c r="V8558" t="e">
        <f>IF((MATCH(F8558,W8558,0)),"Same","Diff")</f>
        <v>#N/A</v>
      </c>
      <c r="W8558" s="5">
        <f>ROUND(M8558,2)</f>
        <v>0.37</v>
      </c>
      <c r="X8558" s="5">
        <v>0.37</v>
      </c>
    </row>
    <row r="8559" spans="1:24" x14ac:dyDescent="0.25">
      <c r="A8559" t="s">
        <v>24</v>
      </c>
      <c r="B8559" t="s">
        <v>8860</v>
      </c>
      <c r="C8559" t="s">
        <v>4401</v>
      </c>
      <c r="D8559" t="s">
        <v>8800</v>
      </c>
      <c r="E8559" t="s">
        <v>569</v>
      </c>
      <c r="F8559" s="5">
        <v>0.37</v>
      </c>
      <c r="G8559" s="9">
        <v>0.1</v>
      </c>
      <c r="H8559" s="6">
        <f>G8559*100</f>
        <v>10</v>
      </c>
      <c r="I8559" t="s">
        <v>9716</v>
      </c>
      <c r="J8559" t="s">
        <v>10765</v>
      </c>
      <c r="K8559">
        <v>41</v>
      </c>
      <c r="L8559">
        <v>41</v>
      </c>
      <c r="M8559">
        <f>(F8559*(1+0.05))</f>
        <v>0.38850000000000001</v>
      </c>
      <c r="N8559">
        <f>IFERROR(ROUND(( (-1.208*LN(L8559) + 7.5474 + 4.6991*(2.71828^(-0.009*L8559)) + 0.0001*L8559*L8559 - 0.0432*L8559 + 4.7166)/3),2), " ")</f>
        <v>3.14</v>
      </c>
      <c r="O8559">
        <f>IFERROR(MAX(MIN(ROUND(N8559*(Q8559/P8559),2),4.5),1.9)," ")</f>
        <v>2.96</v>
      </c>
      <c r="P8559">
        <f>13.098*F8559^-1.237</f>
        <v>44.806338281983834</v>
      </c>
      <c r="Q8559">
        <f>13.098*M8559^-1.237</f>
        <v>42.182109086218873</v>
      </c>
      <c r="R8559" s="5">
        <f>IFERROR(ROUND(MAX(MIN((-105.4*LN(O8559) + 163.83),95),10),0)," ")</f>
        <v>49</v>
      </c>
      <c r="S8559" s="5" t="str">
        <f>IFERROR(CONCATENATE("(",R8559,",",ROUND((1.2*W8559),2),")")," ")</f>
        <v>(49,0.47)</v>
      </c>
      <c r="T8559">
        <f>R8559-L8559</f>
        <v>8</v>
      </c>
      <c r="U8559" s="7" t="str">
        <f>IF((AND(T8559=0,H8559&gt;=L8559)),"Don’t change bids","OK")</f>
        <v>OK</v>
      </c>
      <c r="V8559" t="e">
        <f>IF((MATCH(F8559,W8559,0)),"Same","Diff")</f>
        <v>#N/A</v>
      </c>
      <c r="W8559" s="5">
        <f>ROUND(M8559,2)</f>
        <v>0.39</v>
      </c>
      <c r="X8559" s="5">
        <v>0.39</v>
      </c>
    </row>
    <row r="8560" spans="1:24" x14ac:dyDescent="0.25">
      <c r="A8560" t="s">
        <v>24</v>
      </c>
      <c r="B8560" t="s">
        <v>8861</v>
      </c>
      <c r="C8560" t="s">
        <v>4401</v>
      </c>
      <c r="D8560" t="s">
        <v>8816</v>
      </c>
      <c r="E8560" t="s">
        <v>4090</v>
      </c>
      <c r="F8560" s="5">
        <v>0.36</v>
      </c>
      <c r="G8560" s="9">
        <v>0.1</v>
      </c>
      <c r="H8560" s="6">
        <f>G8560*100</f>
        <v>10</v>
      </c>
      <c r="I8560" t="s">
        <v>10682</v>
      </c>
      <c r="J8560" t="s">
        <v>10765</v>
      </c>
      <c r="K8560">
        <v>41</v>
      </c>
      <c r="L8560">
        <v>41</v>
      </c>
      <c r="M8560">
        <f>(F8560*(1+0.05))</f>
        <v>0.378</v>
      </c>
      <c r="N8560">
        <f>IFERROR(ROUND(( (-1.208*LN(L8560) + 7.5474 + 4.6991*(2.71828^(-0.009*L8560)) + 0.0001*L8560*L8560 - 0.0432*L8560 + 4.7166)/3),2), " ")</f>
        <v>3.14</v>
      </c>
      <c r="O8560">
        <f>IFERROR(MAX(MIN(ROUND(N8560*(Q8560/P8560),2),4.5),1.9)," ")</f>
        <v>2.96</v>
      </c>
      <c r="P8560">
        <f>13.098*F8560^-1.237</f>
        <v>46.350966313994896</v>
      </c>
      <c r="Q8560">
        <f>13.098*M8560^-1.237</f>
        <v>43.636270944612029</v>
      </c>
      <c r="R8560" s="5">
        <f>IFERROR(ROUND(MAX(MIN((-105.4*LN(O8560) + 163.83),95),10),0)," ")</f>
        <v>49</v>
      </c>
      <c r="S8560" s="5" t="str">
        <f>IFERROR(CONCATENATE("(",R8560,",",ROUND((1.2*W8560),2),")")," ")</f>
        <v>(49,0.46)</v>
      </c>
      <c r="T8560">
        <f>R8560-L8560</f>
        <v>8</v>
      </c>
      <c r="U8560" s="7" t="str">
        <f>IF((AND(T8560=0,H8560&gt;=L8560)),"Don’t change bids","OK")</f>
        <v>OK</v>
      </c>
      <c r="V8560" t="e">
        <f>IF((MATCH(F8560,W8560,0)),"Same","Diff")</f>
        <v>#N/A</v>
      </c>
      <c r="W8560" s="5">
        <f>ROUND(M8560,2)</f>
        <v>0.38</v>
      </c>
      <c r="X8560" s="5">
        <v>0.38</v>
      </c>
    </row>
    <row r="8561" spans="1:24" x14ac:dyDescent="0.25">
      <c r="A8561" t="s">
        <v>24</v>
      </c>
      <c r="B8561" t="s">
        <v>8862</v>
      </c>
      <c r="C8561" t="s">
        <v>4401</v>
      </c>
      <c r="D8561" t="s">
        <v>8827</v>
      </c>
      <c r="E8561" t="s">
        <v>569</v>
      </c>
      <c r="F8561" s="5">
        <v>0.37</v>
      </c>
      <c r="G8561" s="9">
        <v>0.1</v>
      </c>
      <c r="H8561" s="6">
        <f>G8561*100</f>
        <v>10</v>
      </c>
      <c r="I8561" t="s">
        <v>9716</v>
      </c>
      <c r="J8561" t="s">
        <v>10765</v>
      </c>
      <c r="K8561">
        <v>41</v>
      </c>
      <c r="L8561">
        <v>41</v>
      </c>
      <c r="M8561">
        <f>(F8561*(1+0.05))</f>
        <v>0.38850000000000001</v>
      </c>
      <c r="N8561">
        <f>IFERROR(ROUND(( (-1.208*LN(L8561) + 7.5474 + 4.6991*(2.71828^(-0.009*L8561)) + 0.0001*L8561*L8561 - 0.0432*L8561 + 4.7166)/3),2), " ")</f>
        <v>3.14</v>
      </c>
      <c r="O8561">
        <f>IFERROR(MAX(MIN(ROUND(N8561*(Q8561/P8561),2),4.5),1.9)," ")</f>
        <v>2.96</v>
      </c>
      <c r="P8561">
        <f>13.098*F8561^-1.237</f>
        <v>44.806338281983834</v>
      </c>
      <c r="Q8561">
        <f>13.098*M8561^-1.237</f>
        <v>42.182109086218873</v>
      </c>
      <c r="R8561" s="5">
        <f>IFERROR(ROUND(MAX(MIN((-105.4*LN(O8561) + 163.83),95),10),0)," ")</f>
        <v>49</v>
      </c>
      <c r="S8561" s="5" t="str">
        <f>IFERROR(CONCATENATE("(",R8561,",",ROUND((1.2*W8561),2),")")," ")</f>
        <v>(49,0.47)</v>
      </c>
      <c r="T8561">
        <f>R8561-L8561</f>
        <v>8</v>
      </c>
      <c r="U8561" s="7" t="str">
        <f>IF((AND(T8561=0,H8561&gt;=L8561)),"Don’t change bids","OK")</f>
        <v>OK</v>
      </c>
      <c r="V8561" t="e">
        <f>IF((MATCH(F8561,W8561,0)),"Same","Diff")</f>
        <v>#N/A</v>
      </c>
      <c r="W8561" s="5">
        <f>ROUND(M8561,2)</f>
        <v>0.39</v>
      </c>
      <c r="X8561" s="5">
        <v>0.39</v>
      </c>
    </row>
    <row r="8562" spans="1:24" x14ac:dyDescent="0.25">
      <c r="A8562" t="s">
        <v>24</v>
      </c>
      <c r="B8562" t="s">
        <v>8863</v>
      </c>
      <c r="C8562" t="s">
        <v>4401</v>
      </c>
      <c r="D8562" t="s">
        <v>8802</v>
      </c>
      <c r="E8562" t="s">
        <v>569</v>
      </c>
      <c r="F8562" s="5">
        <v>0.37</v>
      </c>
      <c r="G8562" s="9">
        <v>0.1</v>
      </c>
      <c r="H8562" s="6">
        <f>G8562*100</f>
        <v>10</v>
      </c>
      <c r="I8562" t="s">
        <v>9716</v>
      </c>
      <c r="J8562" t="s">
        <v>10765</v>
      </c>
      <c r="K8562">
        <v>41</v>
      </c>
      <c r="L8562">
        <v>41</v>
      </c>
      <c r="M8562">
        <f>(F8562*(1+0.05))</f>
        <v>0.38850000000000001</v>
      </c>
      <c r="N8562">
        <f>IFERROR(ROUND(( (-1.208*LN(L8562) + 7.5474 + 4.6991*(2.71828^(-0.009*L8562)) + 0.0001*L8562*L8562 - 0.0432*L8562 + 4.7166)/3),2), " ")</f>
        <v>3.14</v>
      </c>
      <c r="O8562">
        <f>IFERROR(MAX(MIN(ROUND(N8562*(Q8562/P8562),2),4.5),1.9)," ")</f>
        <v>2.96</v>
      </c>
      <c r="P8562">
        <f>13.098*F8562^-1.237</f>
        <v>44.806338281983834</v>
      </c>
      <c r="Q8562">
        <f>13.098*M8562^-1.237</f>
        <v>42.182109086218873</v>
      </c>
      <c r="R8562" s="5">
        <f>IFERROR(ROUND(MAX(MIN((-105.4*LN(O8562) + 163.83),95),10),0)," ")</f>
        <v>49</v>
      </c>
      <c r="S8562" s="5" t="str">
        <f>IFERROR(CONCATENATE("(",R8562,",",ROUND((1.2*W8562),2),")")," ")</f>
        <v>(49,0.47)</v>
      </c>
      <c r="T8562">
        <f>R8562-L8562</f>
        <v>8</v>
      </c>
      <c r="U8562" s="7" t="str">
        <f>IF((AND(T8562=0,H8562&gt;=L8562)),"Don’t change bids","OK")</f>
        <v>OK</v>
      </c>
      <c r="V8562" t="e">
        <f>IF((MATCH(F8562,W8562,0)),"Same","Diff")</f>
        <v>#N/A</v>
      </c>
      <c r="W8562" s="5">
        <f>ROUND(M8562,2)</f>
        <v>0.39</v>
      </c>
      <c r="X8562" s="5">
        <v>0.39</v>
      </c>
    </row>
    <row r="8563" spans="1:24" x14ac:dyDescent="0.25">
      <c r="A8563" t="s">
        <v>24</v>
      </c>
      <c r="B8563" t="s">
        <v>8864</v>
      </c>
      <c r="C8563" t="s">
        <v>4401</v>
      </c>
      <c r="D8563" t="s">
        <v>8808</v>
      </c>
      <c r="E8563" t="s">
        <v>569</v>
      </c>
      <c r="F8563" s="5">
        <v>0.37</v>
      </c>
      <c r="G8563" s="9">
        <v>0.1</v>
      </c>
      <c r="H8563" s="6">
        <f>G8563*100</f>
        <v>10</v>
      </c>
      <c r="I8563" t="s">
        <v>9716</v>
      </c>
      <c r="J8563" t="s">
        <v>10765</v>
      </c>
      <c r="K8563">
        <v>41</v>
      </c>
      <c r="L8563">
        <v>41</v>
      </c>
      <c r="M8563">
        <f>(F8563*(1+0.05))</f>
        <v>0.38850000000000001</v>
      </c>
      <c r="N8563">
        <f>IFERROR(ROUND(( (-1.208*LN(L8563) + 7.5474 + 4.6991*(2.71828^(-0.009*L8563)) + 0.0001*L8563*L8563 - 0.0432*L8563 + 4.7166)/3),2), " ")</f>
        <v>3.14</v>
      </c>
      <c r="O8563">
        <f>IFERROR(MAX(MIN(ROUND(N8563*(Q8563/P8563),2),4.5),1.9)," ")</f>
        <v>2.96</v>
      </c>
      <c r="P8563">
        <f>13.098*F8563^-1.237</f>
        <v>44.806338281983834</v>
      </c>
      <c r="Q8563">
        <f>13.098*M8563^-1.237</f>
        <v>42.182109086218873</v>
      </c>
      <c r="R8563" s="5">
        <f>IFERROR(ROUND(MAX(MIN((-105.4*LN(O8563) + 163.83),95),10),0)," ")</f>
        <v>49</v>
      </c>
      <c r="S8563" s="5" t="str">
        <f>IFERROR(CONCATENATE("(",R8563,",",ROUND((1.2*W8563),2),")")," ")</f>
        <v>(49,0.47)</v>
      </c>
      <c r="T8563">
        <f>R8563-L8563</f>
        <v>8</v>
      </c>
      <c r="U8563" s="7" t="str">
        <f>IF((AND(T8563=0,H8563&gt;=L8563)),"Don’t change bids","OK")</f>
        <v>OK</v>
      </c>
      <c r="V8563" t="e">
        <f>IF((MATCH(F8563,W8563,0)),"Same","Diff")</f>
        <v>#N/A</v>
      </c>
      <c r="W8563" s="5">
        <f>ROUND(M8563,2)</f>
        <v>0.39</v>
      </c>
      <c r="X8563" s="5">
        <v>0.39</v>
      </c>
    </row>
    <row r="8564" spans="1:24" x14ac:dyDescent="0.25">
      <c r="A8564" t="s">
        <v>24</v>
      </c>
      <c r="B8564" t="s">
        <v>8865</v>
      </c>
      <c r="C8564" t="s">
        <v>4401</v>
      </c>
      <c r="D8564" t="s">
        <v>8798</v>
      </c>
      <c r="E8564" t="s">
        <v>569</v>
      </c>
      <c r="F8564" s="5">
        <v>0.37</v>
      </c>
      <c r="G8564" s="9">
        <v>0.1</v>
      </c>
      <c r="H8564" s="6">
        <f>G8564*100</f>
        <v>10</v>
      </c>
      <c r="I8564" t="s">
        <v>9716</v>
      </c>
      <c r="J8564" t="s">
        <v>10765</v>
      </c>
      <c r="K8564">
        <v>41</v>
      </c>
      <c r="L8564">
        <v>41</v>
      </c>
      <c r="M8564">
        <f>(F8564*(1+0.05))</f>
        <v>0.38850000000000001</v>
      </c>
      <c r="N8564">
        <f>IFERROR(ROUND(( (-1.208*LN(L8564) + 7.5474 + 4.6991*(2.71828^(-0.009*L8564)) + 0.0001*L8564*L8564 - 0.0432*L8564 + 4.7166)/3),2), " ")</f>
        <v>3.14</v>
      </c>
      <c r="O8564">
        <f>IFERROR(MAX(MIN(ROUND(N8564*(Q8564/P8564),2),4.5),1.9)," ")</f>
        <v>2.96</v>
      </c>
      <c r="P8564">
        <f>13.098*F8564^-1.237</f>
        <v>44.806338281983834</v>
      </c>
      <c r="Q8564">
        <f>13.098*M8564^-1.237</f>
        <v>42.182109086218873</v>
      </c>
      <c r="R8564" s="5">
        <f>IFERROR(ROUND(MAX(MIN((-105.4*LN(O8564) + 163.83),95),10),0)," ")</f>
        <v>49</v>
      </c>
      <c r="S8564" s="5" t="str">
        <f>IFERROR(CONCATENATE("(",R8564,",",ROUND((1.2*W8564),2),")")," ")</f>
        <v>(49,0.47)</v>
      </c>
      <c r="T8564">
        <f>R8564-L8564</f>
        <v>8</v>
      </c>
      <c r="U8564" s="7" t="str">
        <f>IF((AND(T8564=0,H8564&gt;=L8564)),"Don’t change bids","OK")</f>
        <v>OK</v>
      </c>
      <c r="V8564" t="e">
        <f>IF((MATCH(F8564,W8564,0)),"Same","Diff")</f>
        <v>#N/A</v>
      </c>
      <c r="W8564" s="5">
        <f>ROUND(M8564,2)</f>
        <v>0.39</v>
      </c>
      <c r="X8564" s="5">
        <v>0.39</v>
      </c>
    </row>
    <row r="8565" spans="1:24" x14ac:dyDescent="0.25">
      <c r="A8565" t="s">
        <v>24</v>
      </c>
      <c r="B8565" t="s">
        <v>8866</v>
      </c>
      <c r="C8565" t="s">
        <v>4401</v>
      </c>
      <c r="D8565" t="s">
        <v>8818</v>
      </c>
      <c r="E8565" t="s">
        <v>569</v>
      </c>
      <c r="F8565" s="5">
        <v>0.37</v>
      </c>
      <c r="G8565" s="9">
        <v>0.1</v>
      </c>
      <c r="H8565" s="6">
        <f>G8565*100</f>
        <v>10</v>
      </c>
      <c r="I8565" t="s">
        <v>9716</v>
      </c>
      <c r="J8565" t="s">
        <v>10765</v>
      </c>
      <c r="K8565">
        <v>41</v>
      </c>
      <c r="L8565">
        <v>41</v>
      </c>
      <c r="M8565">
        <f>(F8565*(1+0.05))</f>
        <v>0.38850000000000001</v>
      </c>
      <c r="N8565">
        <f>IFERROR(ROUND(( (-1.208*LN(L8565) + 7.5474 + 4.6991*(2.71828^(-0.009*L8565)) + 0.0001*L8565*L8565 - 0.0432*L8565 + 4.7166)/3),2), " ")</f>
        <v>3.14</v>
      </c>
      <c r="O8565">
        <f>IFERROR(MAX(MIN(ROUND(N8565*(Q8565/P8565),2),4.5),1.9)," ")</f>
        <v>2.96</v>
      </c>
      <c r="P8565">
        <f>13.098*F8565^-1.237</f>
        <v>44.806338281983834</v>
      </c>
      <c r="Q8565">
        <f>13.098*M8565^-1.237</f>
        <v>42.182109086218873</v>
      </c>
      <c r="R8565" s="5">
        <f>IFERROR(ROUND(MAX(MIN((-105.4*LN(O8565) + 163.83),95),10),0)," ")</f>
        <v>49</v>
      </c>
      <c r="S8565" s="5" t="str">
        <f>IFERROR(CONCATENATE("(",R8565,",",ROUND((1.2*W8565),2),")")," ")</f>
        <v>(49,0.47)</v>
      </c>
      <c r="T8565">
        <f>R8565-L8565</f>
        <v>8</v>
      </c>
      <c r="U8565" s="7" t="str">
        <f>IF((AND(T8565=0,H8565&gt;=L8565)),"Don’t change bids","OK")</f>
        <v>OK</v>
      </c>
      <c r="V8565" t="e">
        <f>IF((MATCH(F8565,W8565,0)),"Same","Diff")</f>
        <v>#N/A</v>
      </c>
      <c r="W8565" s="5">
        <f>ROUND(M8565,2)</f>
        <v>0.39</v>
      </c>
      <c r="X8565" s="5">
        <v>0.39</v>
      </c>
    </row>
    <row r="8566" spans="1:24" x14ac:dyDescent="0.25">
      <c r="A8566" t="s">
        <v>24</v>
      </c>
      <c r="B8566" t="s">
        <v>8867</v>
      </c>
      <c r="C8566" t="s">
        <v>4401</v>
      </c>
      <c r="D8566" t="s">
        <v>8802</v>
      </c>
      <c r="E8566" t="s">
        <v>569</v>
      </c>
      <c r="F8566" s="5">
        <v>0.37</v>
      </c>
      <c r="G8566" s="9">
        <v>0.1</v>
      </c>
      <c r="H8566" s="6">
        <f>G8566*100</f>
        <v>10</v>
      </c>
      <c r="I8566" t="s">
        <v>9716</v>
      </c>
      <c r="J8566" t="s">
        <v>10765</v>
      </c>
      <c r="K8566">
        <v>41</v>
      </c>
      <c r="L8566">
        <v>41</v>
      </c>
      <c r="M8566">
        <f>(F8566*(1+0.05))</f>
        <v>0.38850000000000001</v>
      </c>
      <c r="N8566">
        <f>IFERROR(ROUND(( (-1.208*LN(L8566) + 7.5474 + 4.6991*(2.71828^(-0.009*L8566)) + 0.0001*L8566*L8566 - 0.0432*L8566 + 4.7166)/3),2), " ")</f>
        <v>3.14</v>
      </c>
      <c r="O8566">
        <f>IFERROR(MAX(MIN(ROUND(N8566*(Q8566/P8566),2),4.5),1.9)," ")</f>
        <v>2.96</v>
      </c>
      <c r="P8566">
        <f>13.098*F8566^-1.237</f>
        <v>44.806338281983834</v>
      </c>
      <c r="Q8566">
        <f>13.098*M8566^-1.237</f>
        <v>42.182109086218873</v>
      </c>
      <c r="R8566" s="5">
        <f>IFERROR(ROUND(MAX(MIN((-105.4*LN(O8566) + 163.83),95),10),0)," ")</f>
        <v>49</v>
      </c>
      <c r="S8566" s="5" t="str">
        <f>IFERROR(CONCATENATE("(",R8566,",",ROUND((1.2*W8566),2),")")," ")</f>
        <v>(49,0.47)</v>
      </c>
      <c r="T8566">
        <f>R8566-L8566</f>
        <v>8</v>
      </c>
      <c r="U8566" s="7" t="str">
        <f>IF((AND(T8566=0,H8566&gt;=L8566)),"Don’t change bids","OK")</f>
        <v>OK</v>
      </c>
      <c r="V8566" t="e">
        <f>IF((MATCH(F8566,W8566,0)),"Same","Diff")</f>
        <v>#N/A</v>
      </c>
      <c r="W8566" s="5">
        <f>ROUND(M8566,2)</f>
        <v>0.39</v>
      </c>
      <c r="X8566" s="5">
        <v>0.39</v>
      </c>
    </row>
    <row r="8567" spans="1:24" x14ac:dyDescent="0.25">
      <c r="A8567" t="s">
        <v>24</v>
      </c>
      <c r="B8567" t="s">
        <v>8868</v>
      </c>
      <c r="C8567" t="s">
        <v>4401</v>
      </c>
      <c r="D8567" t="s">
        <v>8808</v>
      </c>
      <c r="E8567" t="s">
        <v>569</v>
      </c>
      <c r="F8567" s="5">
        <v>0.37</v>
      </c>
      <c r="G8567" s="9">
        <v>0.1</v>
      </c>
      <c r="H8567" s="6">
        <f>G8567*100</f>
        <v>10</v>
      </c>
      <c r="I8567" t="s">
        <v>9716</v>
      </c>
      <c r="J8567" t="s">
        <v>10765</v>
      </c>
      <c r="K8567">
        <v>41</v>
      </c>
      <c r="L8567">
        <v>41</v>
      </c>
      <c r="M8567">
        <f>(F8567*(1+0.05))</f>
        <v>0.38850000000000001</v>
      </c>
      <c r="N8567">
        <f>IFERROR(ROUND(( (-1.208*LN(L8567) + 7.5474 + 4.6991*(2.71828^(-0.009*L8567)) + 0.0001*L8567*L8567 - 0.0432*L8567 + 4.7166)/3),2), " ")</f>
        <v>3.14</v>
      </c>
      <c r="O8567">
        <f>IFERROR(MAX(MIN(ROUND(N8567*(Q8567/P8567),2),4.5),1.9)," ")</f>
        <v>2.96</v>
      </c>
      <c r="P8567">
        <f>13.098*F8567^-1.237</f>
        <v>44.806338281983834</v>
      </c>
      <c r="Q8567">
        <f>13.098*M8567^-1.237</f>
        <v>42.182109086218873</v>
      </c>
      <c r="R8567" s="5">
        <f>IFERROR(ROUND(MAX(MIN((-105.4*LN(O8567) + 163.83),95),10),0)," ")</f>
        <v>49</v>
      </c>
      <c r="S8567" s="5" t="str">
        <f>IFERROR(CONCATENATE("(",R8567,",",ROUND((1.2*W8567),2),")")," ")</f>
        <v>(49,0.47)</v>
      </c>
      <c r="T8567">
        <f>R8567-L8567</f>
        <v>8</v>
      </c>
      <c r="U8567" s="7" t="str">
        <f>IF((AND(T8567=0,H8567&gt;=L8567)),"Don’t change bids","OK")</f>
        <v>OK</v>
      </c>
      <c r="V8567" t="e">
        <f>IF((MATCH(F8567,W8567,0)),"Same","Diff")</f>
        <v>#N/A</v>
      </c>
      <c r="W8567" s="5">
        <f>ROUND(M8567,2)</f>
        <v>0.39</v>
      </c>
      <c r="X8567" s="5">
        <v>0.39</v>
      </c>
    </row>
    <row r="8568" spans="1:24" x14ac:dyDescent="0.25">
      <c r="A8568" t="s">
        <v>24</v>
      </c>
      <c r="B8568" t="s">
        <v>8869</v>
      </c>
      <c r="C8568" t="s">
        <v>4401</v>
      </c>
      <c r="D8568" t="s">
        <v>8808</v>
      </c>
      <c r="E8568" t="s">
        <v>569</v>
      </c>
      <c r="F8568" s="5">
        <v>0.37</v>
      </c>
      <c r="G8568" s="9">
        <v>0.1</v>
      </c>
      <c r="H8568" s="6">
        <f>G8568*100</f>
        <v>10</v>
      </c>
      <c r="I8568" t="s">
        <v>9716</v>
      </c>
      <c r="J8568" t="s">
        <v>10765</v>
      </c>
      <c r="K8568">
        <v>41</v>
      </c>
      <c r="L8568">
        <v>41</v>
      </c>
      <c r="M8568">
        <f>(F8568*(1+0.05))</f>
        <v>0.38850000000000001</v>
      </c>
      <c r="N8568">
        <f>IFERROR(ROUND(( (-1.208*LN(L8568) + 7.5474 + 4.6991*(2.71828^(-0.009*L8568)) + 0.0001*L8568*L8568 - 0.0432*L8568 + 4.7166)/3),2), " ")</f>
        <v>3.14</v>
      </c>
      <c r="O8568">
        <f>IFERROR(MAX(MIN(ROUND(N8568*(Q8568/P8568),2),4.5),1.9)," ")</f>
        <v>2.96</v>
      </c>
      <c r="P8568">
        <f>13.098*F8568^-1.237</f>
        <v>44.806338281983834</v>
      </c>
      <c r="Q8568">
        <f>13.098*M8568^-1.237</f>
        <v>42.182109086218873</v>
      </c>
      <c r="R8568" s="5">
        <f>IFERROR(ROUND(MAX(MIN((-105.4*LN(O8568) + 163.83),95),10),0)," ")</f>
        <v>49</v>
      </c>
      <c r="S8568" s="5" t="str">
        <f>IFERROR(CONCATENATE("(",R8568,",",ROUND((1.2*W8568),2),")")," ")</f>
        <v>(49,0.47)</v>
      </c>
      <c r="T8568">
        <f>R8568-L8568</f>
        <v>8</v>
      </c>
      <c r="U8568" s="7" t="str">
        <f>IF((AND(T8568=0,H8568&gt;=L8568)),"Don’t change bids","OK")</f>
        <v>OK</v>
      </c>
      <c r="V8568" t="e">
        <f>IF((MATCH(F8568,W8568,0)),"Same","Diff")</f>
        <v>#N/A</v>
      </c>
      <c r="W8568" s="5">
        <f>ROUND(M8568,2)</f>
        <v>0.39</v>
      </c>
      <c r="X8568" s="5">
        <v>0.39</v>
      </c>
    </row>
    <row r="8569" spans="1:24" x14ac:dyDescent="0.25">
      <c r="A8569" t="s">
        <v>24</v>
      </c>
      <c r="B8569" t="s">
        <v>8870</v>
      </c>
      <c r="C8569" t="s">
        <v>4401</v>
      </c>
      <c r="D8569" t="s">
        <v>8802</v>
      </c>
      <c r="E8569" t="s">
        <v>569</v>
      </c>
      <c r="F8569" s="5">
        <v>0.37</v>
      </c>
      <c r="G8569" s="9">
        <v>0.1</v>
      </c>
      <c r="H8569" s="6">
        <f>G8569*100</f>
        <v>10</v>
      </c>
      <c r="I8569" t="s">
        <v>9716</v>
      </c>
      <c r="J8569" t="s">
        <v>10765</v>
      </c>
      <c r="K8569">
        <v>41</v>
      </c>
      <c r="L8569">
        <v>41</v>
      </c>
      <c r="M8569">
        <f>(F8569*(1+0.05))</f>
        <v>0.38850000000000001</v>
      </c>
      <c r="N8569">
        <f>IFERROR(ROUND(( (-1.208*LN(L8569) + 7.5474 + 4.6991*(2.71828^(-0.009*L8569)) + 0.0001*L8569*L8569 - 0.0432*L8569 + 4.7166)/3),2), " ")</f>
        <v>3.14</v>
      </c>
      <c r="O8569">
        <f>IFERROR(MAX(MIN(ROUND(N8569*(Q8569/P8569),2),4.5),1.9)," ")</f>
        <v>2.96</v>
      </c>
      <c r="P8569">
        <f>13.098*F8569^-1.237</f>
        <v>44.806338281983834</v>
      </c>
      <c r="Q8569">
        <f>13.098*M8569^-1.237</f>
        <v>42.182109086218873</v>
      </c>
      <c r="R8569" s="5">
        <f>IFERROR(ROUND(MAX(MIN((-105.4*LN(O8569) + 163.83),95),10),0)," ")</f>
        <v>49</v>
      </c>
      <c r="S8569" s="5" t="str">
        <f>IFERROR(CONCATENATE("(",R8569,",",ROUND((1.2*W8569),2),")")," ")</f>
        <v>(49,0.47)</v>
      </c>
      <c r="T8569">
        <f>R8569-L8569</f>
        <v>8</v>
      </c>
      <c r="U8569" s="7" t="str">
        <f>IF((AND(T8569=0,H8569&gt;=L8569)),"Don’t change bids","OK")</f>
        <v>OK</v>
      </c>
      <c r="V8569" t="e">
        <f>IF((MATCH(F8569,W8569,0)),"Same","Diff")</f>
        <v>#N/A</v>
      </c>
      <c r="W8569" s="5">
        <f>ROUND(M8569,2)</f>
        <v>0.39</v>
      </c>
      <c r="X8569" s="5">
        <v>0.39</v>
      </c>
    </row>
    <row r="8570" spans="1:24" x14ac:dyDescent="0.25">
      <c r="A8570" t="s">
        <v>24</v>
      </c>
      <c r="B8570" t="s">
        <v>8871</v>
      </c>
      <c r="C8570" t="s">
        <v>4401</v>
      </c>
      <c r="D8570" t="s">
        <v>8800</v>
      </c>
      <c r="E8570" t="s">
        <v>569</v>
      </c>
      <c r="F8570" s="5">
        <v>0.37</v>
      </c>
      <c r="G8570" s="9">
        <v>0.1</v>
      </c>
      <c r="H8570" s="6">
        <f>G8570*100</f>
        <v>10</v>
      </c>
      <c r="I8570" t="s">
        <v>9716</v>
      </c>
      <c r="J8570" t="s">
        <v>10765</v>
      </c>
      <c r="K8570">
        <v>41</v>
      </c>
      <c r="L8570">
        <v>41</v>
      </c>
      <c r="M8570">
        <f>(F8570*(1+0.05))</f>
        <v>0.38850000000000001</v>
      </c>
      <c r="N8570">
        <f>IFERROR(ROUND(( (-1.208*LN(L8570) + 7.5474 + 4.6991*(2.71828^(-0.009*L8570)) + 0.0001*L8570*L8570 - 0.0432*L8570 + 4.7166)/3),2), " ")</f>
        <v>3.14</v>
      </c>
      <c r="O8570">
        <f>IFERROR(MAX(MIN(ROUND(N8570*(Q8570/P8570),2),4.5),1.9)," ")</f>
        <v>2.96</v>
      </c>
      <c r="P8570">
        <f>13.098*F8570^-1.237</f>
        <v>44.806338281983834</v>
      </c>
      <c r="Q8570">
        <f>13.098*M8570^-1.237</f>
        <v>42.182109086218873</v>
      </c>
      <c r="R8570" s="5">
        <f>IFERROR(ROUND(MAX(MIN((-105.4*LN(O8570) + 163.83),95),10),0)," ")</f>
        <v>49</v>
      </c>
      <c r="S8570" s="5" t="str">
        <f>IFERROR(CONCATENATE("(",R8570,",",ROUND((1.2*W8570),2),")")," ")</f>
        <v>(49,0.47)</v>
      </c>
      <c r="T8570">
        <f>R8570-L8570</f>
        <v>8</v>
      </c>
      <c r="U8570" s="7" t="str">
        <f>IF((AND(T8570=0,H8570&gt;=L8570)),"Don’t change bids","OK")</f>
        <v>OK</v>
      </c>
      <c r="V8570" t="e">
        <f>IF((MATCH(F8570,W8570,0)),"Same","Diff")</f>
        <v>#N/A</v>
      </c>
      <c r="W8570" s="5">
        <f>ROUND(M8570,2)</f>
        <v>0.39</v>
      </c>
      <c r="X8570" s="5">
        <v>0.39</v>
      </c>
    </row>
    <row r="8571" spans="1:24" x14ac:dyDescent="0.25">
      <c r="A8571" t="s">
        <v>24</v>
      </c>
      <c r="B8571" t="s">
        <v>8872</v>
      </c>
      <c r="C8571" t="s">
        <v>4401</v>
      </c>
      <c r="D8571" t="s">
        <v>8808</v>
      </c>
      <c r="E8571" t="s">
        <v>569</v>
      </c>
      <c r="F8571" s="5">
        <v>0.37</v>
      </c>
      <c r="G8571" s="9">
        <v>0.1</v>
      </c>
      <c r="H8571" s="6">
        <f>G8571*100</f>
        <v>10</v>
      </c>
      <c r="I8571" t="s">
        <v>9716</v>
      </c>
      <c r="J8571" t="s">
        <v>10765</v>
      </c>
      <c r="K8571">
        <v>41</v>
      </c>
      <c r="L8571">
        <v>41</v>
      </c>
      <c r="M8571">
        <f>(F8571*(1+0.05))</f>
        <v>0.38850000000000001</v>
      </c>
      <c r="N8571">
        <f>IFERROR(ROUND(( (-1.208*LN(L8571) + 7.5474 + 4.6991*(2.71828^(-0.009*L8571)) + 0.0001*L8571*L8571 - 0.0432*L8571 + 4.7166)/3),2), " ")</f>
        <v>3.14</v>
      </c>
      <c r="O8571">
        <f>IFERROR(MAX(MIN(ROUND(N8571*(Q8571/P8571),2),4.5),1.9)," ")</f>
        <v>2.96</v>
      </c>
      <c r="P8571">
        <f>13.098*F8571^-1.237</f>
        <v>44.806338281983834</v>
      </c>
      <c r="Q8571">
        <f>13.098*M8571^-1.237</f>
        <v>42.182109086218873</v>
      </c>
      <c r="R8571" s="5">
        <f>IFERROR(ROUND(MAX(MIN((-105.4*LN(O8571) + 163.83),95),10),0)," ")</f>
        <v>49</v>
      </c>
      <c r="S8571" s="5" t="str">
        <f>IFERROR(CONCATENATE("(",R8571,",",ROUND((1.2*W8571),2),")")," ")</f>
        <v>(49,0.47)</v>
      </c>
      <c r="T8571">
        <f>R8571-L8571</f>
        <v>8</v>
      </c>
      <c r="U8571" s="7" t="str">
        <f>IF((AND(T8571=0,H8571&gt;=L8571)),"Don’t change bids","OK")</f>
        <v>OK</v>
      </c>
      <c r="V8571" t="e">
        <f>IF((MATCH(F8571,W8571,0)),"Same","Diff")</f>
        <v>#N/A</v>
      </c>
      <c r="W8571" s="5">
        <f>ROUND(M8571,2)</f>
        <v>0.39</v>
      </c>
      <c r="X8571" s="5">
        <v>0.39</v>
      </c>
    </row>
    <row r="8572" spans="1:24" x14ac:dyDescent="0.25">
      <c r="A8572" t="s">
        <v>24</v>
      </c>
      <c r="B8572" t="s">
        <v>8873</v>
      </c>
      <c r="C8572" t="s">
        <v>4401</v>
      </c>
      <c r="D8572" t="s">
        <v>8830</v>
      </c>
      <c r="E8572" t="s">
        <v>569</v>
      </c>
      <c r="F8572" s="5">
        <v>0.37</v>
      </c>
      <c r="G8572" s="9">
        <v>0.1</v>
      </c>
      <c r="H8572" s="6">
        <f>G8572*100</f>
        <v>10</v>
      </c>
      <c r="I8572" t="s">
        <v>9716</v>
      </c>
      <c r="J8572" t="s">
        <v>10765</v>
      </c>
      <c r="K8572">
        <v>41</v>
      </c>
      <c r="L8572">
        <v>41</v>
      </c>
      <c r="M8572">
        <f>(F8572*(1+0.05))</f>
        <v>0.38850000000000001</v>
      </c>
      <c r="N8572">
        <f>IFERROR(ROUND(( (-1.208*LN(L8572) + 7.5474 + 4.6991*(2.71828^(-0.009*L8572)) + 0.0001*L8572*L8572 - 0.0432*L8572 + 4.7166)/3),2), " ")</f>
        <v>3.14</v>
      </c>
      <c r="O8572">
        <f>IFERROR(MAX(MIN(ROUND(N8572*(Q8572/P8572),2),4.5),1.9)," ")</f>
        <v>2.96</v>
      </c>
      <c r="P8572">
        <f>13.098*F8572^-1.237</f>
        <v>44.806338281983834</v>
      </c>
      <c r="Q8572">
        <f>13.098*M8572^-1.237</f>
        <v>42.182109086218873</v>
      </c>
      <c r="R8572" s="5">
        <f>IFERROR(ROUND(MAX(MIN((-105.4*LN(O8572) + 163.83),95),10),0)," ")</f>
        <v>49</v>
      </c>
      <c r="S8572" s="5" t="str">
        <f>IFERROR(CONCATENATE("(",R8572,",",ROUND((1.2*W8572),2),")")," ")</f>
        <v>(49,0.47)</v>
      </c>
      <c r="T8572">
        <f>R8572-L8572</f>
        <v>8</v>
      </c>
      <c r="U8572" s="7" t="str">
        <f>IF((AND(T8572=0,H8572&gt;=L8572)),"Don’t change bids","OK")</f>
        <v>OK</v>
      </c>
      <c r="V8572" t="e">
        <f>IF((MATCH(F8572,W8572,0)),"Same","Diff")</f>
        <v>#N/A</v>
      </c>
      <c r="W8572" s="5">
        <f>ROUND(M8572,2)</f>
        <v>0.39</v>
      </c>
      <c r="X8572" s="5">
        <v>0.39</v>
      </c>
    </row>
    <row r="8573" spans="1:24" x14ac:dyDescent="0.25">
      <c r="A8573" t="s">
        <v>24</v>
      </c>
      <c r="B8573" t="s">
        <v>8874</v>
      </c>
      <c r="C8573" t="s">
        <v>4401</v>
      </c>
      <c r="D8573" t="s">
        <v>8800</v>
      </c>
      <c r="E8573" t="s">
        <v>569</v>
      </c>
      <c r="F8573" s="5">
        <v>0.37</v>
      </c>
      <c r="G8573" s="9">
        <v>0.1</v>
      </c>
      <c r="H8573" s="6">
        <f>G8573*100</f>
        <v>10</v>
      </c>
      <c r="I8573" t="s">
        <v>9716</v>
      </c>
      <c r="J8573" t="s">
        <v>10765</v>
      </c>
      <c r="K8573">
        <v>41</v>
      </c>
      <c r="L8573">
        <v>41</v>
      </c>
      <c r="M8573">
        <f>(F8573*(1+0.05))</f>
        <v>0.38850000000000001</v>
      </c>
      <c r="N8573">
        <f>IFERROR(ROUND(( (-1.208*LN(L8573) + 7.5474 + 4.6991*(2.71828^(-0.009*L8573)) + 0.0001*L8573*L8573 - 0.0432*L8573 + 4.7166)/3),2), " ")</f>
        <v>3.14</v>
      </c>
      <c r="O8573">
        <f>IFERROR(MAX(MIN(ROUND(N8573*(Q8573/P8573),2),4.5),1.9)," ")</f>
        <v>2.96</v>
      </c>
      <c r="P8573">
        <f>13.098*F8573^-1.237</f>
        <v>44.806338281983834</v>
      </c>
      <c r="Q8573">
        <f>13.098*M8573^-1.237</f>
        <v>42.182109086218873</v>
      </c>
      <c r="R8573" s="5">
        <f>IFERROR(ROUND(MAX(MIN((-105.4*LN(O8573) + 163.83),95),10),0)," ")</f>
        <v>49</v>
      </c>
      <c r="S8573" s="5" t="str">
        <f>IFERROR(CONCATENATE("(",R8573,",",ROUND((1.2*W8573),2),")")," ")</f>
        <v>(49,0.47)</v>
      </c>
      <c r="T8573">
        <f>R8573-L8573</f>
        <v>8</v>
      </c>
      <c r="U8573" s="7" t="str">
        <f>IF((AND(T8573=0,H8573&gt;=L8573)),"Don’t change bids","OK")</f>
        <v>OK</v>
      </c>
      <c r="V8573" t="e">
        <f>IF((MATCH(F8573,W8573,0)),"Same","Diff")</f>
        <v>#N/A</v>
      </c>
      <c r="W8573" s="5">
        <f>ROUND(M8573,2)</f>
        <v>0.39</v>
      </c>
      <c r="X8573" s="5">
        <v>0.39</v>
      </c>
    </row>
    <row r="8574" spans="1:24" x14ac:dyDescent="0.25">
      <c r="A8574" t="s">
        <v>24</v>
      </c>
      <c r="B8574" t="s">
        <v>8875</v>
      </c>
      <c r="C8574" t="s">
        <v>4401</v>
      </c>
      <c r="D8574" t="s">
        <v>8821</v>
      </c>
      <c r="E8574" t="s">
        <v>569</v>
      </c>
      <c r="F8574" s="5">
        <v>0.37</v>
      </c>
      <c r="G8574" s="9">
        <v>0.1</v>
      </c>
      <c r="H8574" s="6">
        <f>G8574*100</f>
        <v>10</v>
      </c>
      <c r="I8574" t="s">
        <v>9716</v>
      </c>
      <c r="J8574" t="s">
        <v>10765</v>
      </c>
      <c r="K8574">
        <v>41</v>
      </c>
      <c r="L8574">
        <v>41</v>
      </c>
      <c r="M8574">
        <f>(F8574*(1+0.05))</f>
        <v>0.38850000000000001</v>
      </c>
      <c r="N8574">
        <f>IFERROR(ROUND(( (-1.208*LN(L8574) + 7.5474 + 4.6991*(2.71828^(-0.009*L8574)) + 0.0001*L8574*L8574 - 0.0432*L8574 + 4.7166)/3),2), " ")</f>
        <v>3.14</v>
      </c>
      <c r="O8574">
        <f>IFERROR(MAX(MIN(ROUND(N8574*(Q8574/P8574),2),4.5),1.9)," ")</f>
        <v>2.96</v>
      </c>
      <c r="P8574">
        <f>13.098*F8574^-1.237</f>
        <v>44.806338281983834</v>
      </c>
      <c r="Q8574">
        <f>13.098*M8574^-1.237</f>
        <v>42.182109086218873</v>
      </c>
      <c r="R8574" s="5">
        <f>IFERROR(ROUND(MAX(MIN((-105.4*LN(O8574) + 163.83),95),10),0)," ")</f>
        <v>49</v>
      </c>
      <c r="S8574" s="5" t="str">
        <f>IFERROR(CONCATENATE("(",R8574,",",ROUND((1.2*W8574),2),")")," ")</f>
        <v>(49,0.47)</v>
      </c>
      <c r="T8574">
        <f>R8574-L8574</f>
        <v>8</v>
      </c>
      <c r="U8574" s="7" t="str">
        <f>IF((AND(T8574=0,H8574&gt;=L8574)),"Don’t change bids","OK")</f>
        <v>OK</v>
      </c>
      <c r="V8574" t="e">
        <f>IF((MATCH(F8574,W8574,0)),"Same","Diff")</f>
        <v>#N/A</v>
      </c>
      <c r="W8574" s="5">
        <f>ROUND(M8574,2)</f>
        <v>0.39</v>
      </c>
      <c r="X8574" s="5">
        <v>0.39</v>
      </c>
    </row>
    <row r="8575" spans="1:24" x14ac:dyDescent="0.25">
      <c r="A8575" t="s">
        <v>24</v>
      </c>
      <c r="B8575" t="s">
        <v>8876</v>
      </c>
      <c r="C8575" t="s">
        <v>4401</v>
      </c>
      <c r="D8575" t="s">
        <v>8800</v>
      </c>
      <c r="E8575" t="s">
        <v>569</v>
      </c>
      <c r="F8575" s="5">
        <v>0.37</v>
      </c>
      <c r="G8575" s="9">
        <v>0.1</v>
      </c>
      <c r="H8575" s="6">
        <f>G8575*100</f>
        <v>10</v>
      </c>
      <c r="I8575" t="s">
        <v>9716</v>
      </c>
      <c r="J8575" t="s">
        <v>10765</v>
      </c>
      <c r="K8575">
        <v>41</v>
      </c>
      <c r="L8575">
        <v>41</v>
      </c>
      <c r="M8575">
        <f>(F8575*(1+0.05))</f>
        <v>0.38850000000000001</v>
      </c>
      <c r="N8575">
        <f>IFERROR(ROUND(( (-1.208*LN(L8575) + 7.5474 + 4.6991*(2.71828^(-0.009*L8575)) + 0.0001*L8575*L8575 - 0.0432*L8575 + 4.7166)/3),2), " ")</f>
        <v>3.14</v>
      </c>
      <c r="O8575">
        <f>IFERROR(MAX(MIN(ROUND(N8575*(Q8575/P8575),2),4.5),1.9)," ")</f>
        <v>2.96</v>
      </c>
      <c r="P8575">
        <f>13.098*F8575^-1.237</f>
        <v>44.806338281983834</v>
      </c>
      <c r="Q8575">
        <f>13.098*M8575^-1.237</f>
        <v>42.182109086218873</v>
      </c>
      <c r="R8575" s="5">
        <f>IFERROR(ROUND(MAX(MIN((-105.4*LN(O8575) + 163.83),95),10),0)," ")</f>
        <v>49</v>
      </c>
      <c r="S8575" s="5" t="str">
        <f>IFERROR(CONCATENATE("(",R8575,",",ROUND((1.2*W8575),2),")")," ")</f>
        <v>(49,0.47)</v>
      </c>
      <c r="T8575">
        <f>R8575-L8575</f>
        <v>8</v>
      </c>
      <c r="U8575" s="7" t="str">
        <f>IF((AND(T8575=0,H8575&gt;=L8575)),"Don’t change bids","OK")</f>
        <v>OK</v>
      </c>
      <c r="V8575" t="e">
        <f>IF((MATCH(F8575,W8575,0)),"Same","Diff")</f>
        <v>#N/A</v>
      </c>
      <c r="W8575" s="5">
        <f>ROUND(M8575,2)</f>
        <v>0.39</v>
      </c>
      <c r="X8575" s="5">
        <v>0.39</v>
      </c>
    </row>
    <row r="8576" spans="1:24" x14ac:dyDescent="0.25">
      <c r="A8576" t="s">
        <v>24</v>
      </c>
      <c r="B8576" t="s">
        <v>8877</v>
      </c>
      <c r="C8576" t="s">
        <v>4401</v>
      </c>
      <c r="D8576" t="s">
        <v>8800</v>
      </c>
      <c r="E8576" t="s">
        <v>569</v>
      </c>
      <c r="F8576" s="5">
        <v>0.37</v>
      </c>
      <c r="G8576" s="9">
        <v>0.1</v>
      </c>
      <c r="H8576" s="6">
        <f>G8576*100</f>
        <v>10</v>
      </c>
      <c r="I8576" t="s">
        <v>9716</v>
      </c>
      <c r="J8576" t="s">
        <v>10765</v>
      </c>
      <c r="K8576">
        <v>41</v>
      </c>
      <c r="L8576">
        <v>41</v>
      </c>
      <c r="M8576">
        <f>(F8576*(1+0.05))</f>
        <v>0.38850000000000001</v>
      </c>
      <c r="N8576">
        <f>IFERROR(ROUND(( (-1.208*LN(L8576) + 7.5474 + 4.6991*(2.71828^(-0.009*L8576)) + 0.0001*L8576*L8576 - 0.0432*L8576 + 4.7166)/3),2), " ")</f>
        <v>3.14</v>
      </c>
      <c r="O8576">
        <f>IFERROR(MAX(MIN(ROUND(N8576*(Q8576/P8576),2),4.5),1.9)," ")</f>
        <v>2.96</v>
      </c>
      <c r="P8576">
        <f>13.098*F8576^-1.237</f>
        <v>44.806338281983834</v>
      </c>
      <c r="Q8576">
        <f>13.098*M8576^-1.237</f>
        <v>42.182109086218873</v>
      </c>
      <c r="R8576" s="5">
        <f>IFERROR(ROUND(MAX(MIN((-105.4*LN(O8576) + 163.83),95),10),0)," ")</f>
        <v>49</v>
      </c>
      <c r="S8576" s="5" t="str">
        <f>IFERROR(CONCATENATE("(",R8576,",",ROUND((1.2*W8576),2),")")," ")</f>
        <v>(49,0.47)</v>
      </c>
      <c r="T8576">
        <f>R8576-L8576</f>
        <v>8</v>
      </c>
      <c r="U8576" s="7" t="str">
        <f>IF((AND(T8576=0,H8576&gt;=L8576)),"Don’t change bids","OK")</f>
        <v>OK</v>
      </c>
      <c r="V8576" t="e">
        <f>IF((MATCH(F8576,W8576,0)),"Same","Diff")</f>
        <v>#N/A</v>
      </c>
      <c r="W8576" s="5">
        <f>ROUND(M8576,2)</f>
        <v>0.39</v>
      </c>
      <c r="X8576" s="5">
        <v>0.39</v>
      </c>
    </row>
    <row r="8577" spans="1:24" x14ac:dyDescent="0.25">
      <c r="A8577" t="s">
        <v>24</v>
      </c>
      <c r="B8577" t="s">
        <v>8878</v>
      </c>
      <c r="C8577" t="s">
        <v>4401</v>
      </c>
      <c r="D8577" t="s">
        <v>8802</v>
      </c>
      <c r="E8577" t="s">
        <v>569</v>
      </c>
      <c r="F8577" s="5">
        <v>0.37</v>
      </c>
      <c r="G8577" s="9">
        <v>0.1</v>
      </c>
      <c r="H8577" s="6">
        <f>G8577*100</f>
        <v>10</v>
      </c>
      <c r="I8577" t="s">
        <v>9716</v>
      </c>
      <c r="J8577" t="s">
        <v>10765</v>
      </c>
      <c r="K8577">
        <v>41</v>
      </c>
      <c r="L8577">
        <v>41</v>
      </c>
      <c r="M8577">
        <f>(F8577*(1+0.05))</f>
        <v>0.38850000000000001</v>
      </c>
      <c r="N8577">
        <f>IFERROR(ROUND(( (-1.208*LN(L8577) + 7.5474 + 4.6991*(2.71828^(-0.009*L8577)) + 0.0001*L8577*L8577 - 0.0432*L8577 + 4.7166)/3),2), " ")</f>
        <v>3.14</v>
      </c>
      <c r="O8577">
        <f>IFERROR(MAX(MIN(ROUND(N8577*(Q8577/P8577),2),4.5),1.9)," ")</f>
        <v>2.96</v>
      </c>
      <c r="P8577">
        <f>13.098*F8577^-1.237</f>
        <v>44.806338281983834</v>
      </c>
      <c r="Q8577">
        <f>13.098*M8577^-1.237</f>
        <v>42.182109086218873</v>
      </c>
      <c r="R8577" s="5">
        <f>IFERROR(ROUND(MAX(MIN((-105.4*LN(O8577) + 163.83),95),10),0)," ")</f>
        <v>49</v>
      </c>
      <c r="S8577" s="5" t="str">
        <f>IFERROR(CONCATENATE("(",R8577,",",ROUND((1.2*W8577),2),")")," ")</f>
        <v>(49,0.47)</v>
      </c>
      <c r="T8577">
        <f>R8577-L8577</f>
        <v>8</v>
      </c>
      <c r="U8577" s="7" t="str">
        <f>IF((AND(T8577=0,H8577&gt;=L8577)),"Don’t change bids","OK")</f>
        <v>OK</v>
      </c>
      <c r="V8577" t="e">
        <f>IF((MATCH(F8577,W8577,0)),"Same","Diff")</f>
        <v>#N/A</v>
      </c>
      <c r="W8577" s="5">
        <f>ROUND(M8577,2)</f>
        <v>0.39</v>
      </c>
      <c r="X8577" s="5">
        <v>0.39</v>
      </c>
    </row>
    <row r="8578" spans="1:24" x14ac:dyDescent="0.25">
      <c r="A8578" t="s">
        <v>24</v>
      </c>
      <c r="B8578" t="s">
        <v>8879</v>
      </c>
      <c r="C8578" t="s">
        <v>4401</v>
      </c>
      <c r="D8578" t="s">
        <v>4945</v>
      </c>
      <c r="E8578" t="s">
        <v>569</v>
      </c>
      <c r="F8578" s="5">
        <v>0.37</v>
      </c>
      <c r="G8578" s="9">
        <v>0.1</v>
      </c>
      <c r="H8578" s="6">
        <f>G8578*100</f>
        <v>10</v>
      </c>
      <c r="I8578" t="s">
        <v>9716</v>
      </c>
      <c r="J8578" t="s">
        <v>10765</v>
      </c>
      <c r="K8578">
        <v>41</v>
      </c>
      <c r="L8578">
        <v>41</v>
      </c>
      <c r="M8578">
        <f>(F8578*(1+0.05))</f>
        <v>0.38850000000000001</v>
      </c>
      <c r="N8578">
        <f>IFERROR(ROUND(( (-1.208*LN(L8578) + 7.5474 + 4.6991*(2.71828^(-0.009*L8578)) + 0.0001*L8578*L8578 - 0.0432*L8578 + 4.7166)/3),2), " ")</f>
        <v>3.14</v>
      </c>
      <c r="O8578">
        <f>IFERROR(MAX(MIN(ROUND(N8578*(Q8578/P8578),2),4.5),1.9)," ")</f>
        <v>2.96</v>
      </c>
      <c r="P8578">
        <f>13.098*F8578^-1.237</f>
        <v>44.806338281983834</v>
      </c>
      <c r="Q8578">
        <f>13.098*M8578^-1.237</f>
        <v>42.182109086218873</v>
      </c>
      <c r="R8578" s="5">
        <f>IFERROR(ROUND(MAX(MIN((-105.4*LN(O8578) + 163.83),95),10),0)," ")</f>
        <v>49</v>
      </c>
      <c r="S8578" s="5" t="str">
        <f>IFERROR(CONCATENATE("(",R8578,",",ROUND((1.2*W8578),2),")")," ")</f>
        <v>(49,0.47)</v>
      </c>
      <c r="T8578">
        <f>R8578-L8578</f>
        <v>8</v>
      </c>
      <c r="U8578" s="7" t="str">
        <f>IF((AND(T8578=0,H8578&gt;=L8578)),"Don’t change bids","OK")</f>
        <v>OK</v>
      </c>
      <c r="V8578" t="e">
        <f>IF((MATCH(F8578,W8578,0)),"Same","Diff")</f>
        <v>#N/A</v>
      </c>
      <c r="W8578" s="5">
        <f>ROUND(M8578,2)</f>
        <v>0.39</v>
      </c>
      <c r="X8578" s="5">
        <v>0.39</v>
      </c>
    </row>
    <row r="8579" spans="1:24" x14ac:dyDescent="0.25">
      <c r="A8579" t="s">
        <v>24</v>
      </c>
      <c r="B8579" t="s">
        <v>8880</v>
      </c>
      <c r="C8579" t="s">
        <v>4401</v>
      </c>
      <c r="D8579" t="s">
        <v>4945</v>
      </c>
      <c r="E8579" t="s">
        <v>569</v>
      </c>
      <c r="F8579" s="5">
        <v>0.37</v>
      </c>
      <c r="G8579" s="9">
        <v>0.1</v>
      </c>
      <c r="H8579" s="6">
        <f>G8579*100</f>
        <v>10</v>
      </c>
      <c r="I8579" t="s">
        <v>9716</v>
      </c>
      <c r="J8579" t="s">
        <v>10765</v>
      </c>
      <c r="K8579">
        <v>41</v>
      </c>
      <c r="L8579">
        <v>41</v>
      </c>
      <c r="M8579">
        <f>(F8579*(1+0.05))</f>
        <v>0.38850000000000001</v>
      </c>
      <c r="N8579">
        <f>IFERROR(ROUND(( (-1.208*LN(L8579) + 7.5474 + 4.6991*(2.71828^(-0.009*L8579)) + 0.0001*L8579*L8579 - 0.0432*L8579 + 4.7166)/3),2), " ")</f>
        <v>3.14</v>
      </c>
      <c r="O8579">
        <f>IFERROR(MAX(MIN(ROUND(N8579*(Q8579/P8579),2),4.5),1.9)," ")</f>
        <v>2.96</v>
      </c>
      <c r="P8579">
        <f>13.098*F8579^-1.237</f>
        <v>44.806338281983834</v>
      </c>
      <c r="Q8579">
        <f>13.098*M8579^-1.237</f>
        <v>42.182109086218873</v>
      </c>
      <c r="R8579" s="5">
        <f>IFERROR(ROUND(MAX(MIN((-105.4*LN(O8579) + 163.83),95),10),0)," ")</f>
        <v>49</v>
      </c>
      <c r="S8579" s="5" t="str">
        <f>IFERROR(CONCATENATE("(",R8579,",",ROUND((1.2*W8579),2),")")," ")</f>
        <v>(49,0.47)</v>
      </c>
      <c r="T8579">
        <f>R8579-L8579</f>
        <v>8</v>
      </c>
      <c r="U8579" s="7" t="str">
        <f>IF((AND(T8579=0,H8579&gt;=L8579)),"Don’t change bids","OK")</f>
        <v>OK</v>
      </c>
      <c r="V8579" t="e">
        <f>IF((MATCH(F8579,W8579,0)),"Same","Diff")</f>
        <v>#N/A</v>
      </c>
      <c r="W8579" s="5">
        <f>ROUND(M8579,2)</f>
        <v>0.39</v>
      </c>
      <c r="X8579" s="5">
        <v>0.39</v>
      </c>
    </row>
    <row r="8580" spans="1:24" x14ac:dyDescent="0.25">
      <c r="A8580" t="s">
        <v>24</v>
      </c>
      <c r="B8580" t="s">
        <v>8881</v>
      </c>
      <c r="C8580" t="s">
        <v>4401</v>
      </c>
      <c r="D8580" t="s">
        <v>4945</v>
      </c>
      <c r="E8580" t="s">
        <v>569</v>
      </c>
      <c r="F8580" s="5">
        <v>0.37</v>
      </c>
      <c r="G8580" s="9">
        <v>0.1</v>
      </c>
      <c r="H8580" s="6">
        <f>G8580*100</f>
        <v>10</v>
      </c>
      <c r="I8580" t="s">
        <v>9716</v>
      </c>
      <c r="J8580" t="s">
        <v>10765</v>
      </c>
      <c r="K8580">
        <v>41</v>
      </c>
      <c r="L8580">
        <v>41</v>
      </c>
      <c r="M8580">
        <f>(F8580*(1+0.05))</f>
        <v>0.38850000000000001</v>
      </c>
      <c r="N8580">
        <f>IFERROR(ROUND(( (-1.208*LN(L8580) + 7.5474 + 4.6991*(2.71828^(-0.009*L8580)) + 0.0001*L8580*L8580 - 0.0432*L8580 + 4.7166)/3),2), " ")</f>
        <v>3.14</v>
      </c>
      <c r="O8580">
        <f>IFERROR(MAX(MIN(ROUND(N8580*(Q8580/P8580),2),4.5),1.9)," ")</f>
        <v>2.96</v>
      </c>
      <c r="P8580">
        <f>13.098*F8580^-1.237</f>
        <v>44.806338281983834</v>
      </c>
      <c r="Q8580">
        <f>13.098*M8580^-1.237</f>
        <v>42.182109086218873</v>
      </c>
      <c r="R8580" s="5">
        <f>IFERROR(ROUND(MAX(MIN((-105.4*LN(O8580) + 163.83),95),10),0)," ")</f>
        <v>49</v>
      </c>
      <c r="S8580" s="5" t="str">
        <f>IFERROR(CONCATENATE("(",R8580,",",ROUND((1.2*W8580),2),")")," ")</f>
        <v>(49,0.47)</v>
      </c>
      <c r="T8580">
        <f>R8580-L8580</f>
        <v>8</v>
      </c>
      <c r="U8580" s="7" t="str">
        <f>IF((AND(T8580=0,H8580&gt;=L8580)),"Don’t change bids","OK")</f>
        <v>OK</v>
      </c>
      <c r="V8580" t="e">
        <f>IF((MATCH(F8580,W8580,0)),"Same","Diff")</f>
        <v>#N/A</v>
      </c>
      <c r="W8580" s="5">
        <f>ROUND(M8580,2)</f>
        <v>0.39</v>
      </c>
      <c r="X8580" s="5">
        <v>0.39</v>
      </c>
    </row>
    <row r="8581" spans="1:24" x14ac:dyDescent="0.25">
      <c r="A8581" t="s">
        <v>24</v>
      </c>
      <c r="B8581" t="s">
        <v>8882</v>
      </c>
      <c r="C8581" t="s">
        <v>4401</v>
      </c>
      <c r="D8581" t="s">
        <v>4945</v>
      </c>
      <c r="E8581" t="s">
        <v>569</v>
      </c>
      <c r="F8581" s="5">
        <v>0.37</v>
      </c>
      <c r="G8581" s="9">
        <v>0.1</v>
      </c>
      <c r="H8581" s="6">
        <f>G8581*100</f>
        <v>10</v>
      </c>
      <c r="I8581" t="s">
        <v>9716</v>
      </c>
      <c r="J8581" t="s">
        <v>10765</v>
      </c>
      <c r="K8581">
        <v>41</v>
      </c>
      <c r="L8581">
        <v>41</v>
      </c>
      <c r="M8581">
        <f>(F8581*(1+0.05))</f>
        <v>0.38850000000000001</v>
      </c>
      <c r="N8581">
        <f>IFERROR(ROUND(( (-1.208*LN(L8581) + 7.5474 + 4.6991*(2.71828^(-0.009*L8581)) + 0.0001*L8581*L8581 - 0.0432*L8581 + 4.7166)/3),2), " ")</f>
        <v>3.14</v>
      </c>
      <c r="O8581">
        <f>IFERROR(MAX(MIN(ROUND(N8581*(Q8581/P8581),2),4.5),1.9)," ")</f>
        <v>2.96</v>
      </c>
      <c r="P8581">
        <f>13.098*F8581^-1.237</f>
        <v>44.806338281983834</v>
      </c>
      <c r="Q8581">
        <f>13.098*M8581^-1.237</f>
        <v>42.182109086218873</v>
      </c>
      <c r="R8581" s="5">
        <f>IFERROR(ROUND(MAX(MIN((-105.4*LN(O8581) + 163.83),95),10),0)," ")</f>
        <v>49</v>
      </c>
      <c r="S8581" s="5" t="str">
        <f>IFERROR(CONCATENATE("(",R8581,",",ROUND((1.2*W8581),2),")")," ")</f>
        <v>(49,0.47)</v>
      </c>
      <c r="T8581">
        <f>R8581-L8581</f>
        <v>8</v>
      </c>
      <c r="U8581" s="7" t="str">
        <f>IF((AND(T8581=0,H8581&gt;=L8581)),"Don’t change bids","OK")</f>
        <v>OK</v>
      </c>
      <c r="V8581" t="e">
        <f>IF((MATCH(F8581,W8581,0)),"Same","Diff")</f>
        <v>#N/A</v>
      </c>
      <c r="W8581" s="5">
        <f>ROUND(M8581,2)</f>
        <v>0.39</v>
      </c>
      <c r="X8581" s="5">
        <v>0.39</v>
      </c>
    </row>
    <row r="8582" spans="1:24" x14ac:dyDescent="0.25">
      <c r="A8582" t="s">
        <v>24</v>
      </c>
      <c r="B8582" t="s">
        <v>8883</v>
      </c>
      <c r="C8582" t="s">
        <v>4401</v>
      </c>
      <c r="D8582" t="s">
        <v>4945</v>
      </c>
      <c r="E8582" t="s">
        <v>569</v>
      </c>
      <c r="F8582" s="5">
        <v>0.37</v>
      </c>
      <c r="G8582" s="9">
        <v>0.1</v>
      </c>
      <c r="H8582" s="6">
        <f>G8582*100</f>
        <v>10</v>
      </c>
      <c r="I8582" t="s">
        <v>9716</v>
      </c>
      <c r="J8582" t="s">
        <v>10765</v>
      </c>
      <c r="K8582">
        <v>41</v>
      </c>
      <c r="L8582">
        <v>41</v>
      </c>
      <c r="M8582">
        <f>(F8582*(1+0.05))</f>
        <v>0.38850000000000001</v>
      </c>
      <c r="N8582">
        <f>IFERROR(ROUND(( (-1.208*LN(L8582) + 7.5474 + 4.6991*(2.71828^(-0.009*L8582)) + 0.0001*L8582*L8582 - 0.0432*L8582 + 4.7166)/3),2), " ")</f>
        <v>3.14</v>
      </c>
      <c r="O8582">
        <f>IFERROR(MAX(MIN(ROUND(N8582*(Q8582/P8582),2),4.5),1.9)," ")</f>
        <v>2.96</v>
      </c>
      <c r="P8582">
        <f>13.098*F8582^-1.237</f>
        <v>44.806338281983834</v>
      </c>
      <c r="Q8582">
        <f>13.098*M8582^-1.237</f>
        <v>42.182109086218873</v>
      </c>
      <c r="R8582" s="5">
        <f>IFERROR(ROUND(MAX(MIN((-105.4*LN(O8582) + 163.83),95),10),0)," ")</f>
        <v>49</v>
      </c>
      <c r="S8582" s="5" t="str">
        <f>IFERROR(CONCATENATE("(",R8582,",",ROUND((1.2*W8582),2),")")," ")</f>
        <v>(49,0.47)</v>
      </c>
      <c r="T8582">
        <f>R8582-L8582</f>
        <v>8</v>
      </c>
      <c r="U8582" s="7" t="str">
        <f>IF((AND(T8582=0,H8582&gt;=L8582)),"Don’t change bids","OK")</f>
        <v>OK</v>
      </c>
      <c r="V8582" t="e">
        <f>IF((MATCH(F8582,W8582,0)),"Same","Diff")</f>
        <v>#N/A</v>
      </c>
      <c r="W8582" s="5">
        <f>ROUND(M8582,2)</f>
        <v>0.39</v>
      </c>
      <c r="X8582" s="5">
        <v>0.39</v>
      </c>
    </row>
    <row r="8583" spans="1:24" x14ac:dyDescent="0.25">
      <c r="A8583" t="s">
        <v>24</v>
      </c>
      <c r="B8583" t="s">
        <v>8884</v>
      </c>
      <c r="C8583" t="s">
        <v>4401</v>
      </c>
      <c r="D8583" t="s">
        <v>4945</v>
      </c>
      <c r="E8583" t="s">
        <v>569</v>
      </c>
      <c r="F8583" s="5">
        <v>0.37</v>
      </c>
      <c r="G8583" s="9">
        <v>0.1</v>
      </c>
      <c r="H8583" s="6">
        <f>G8583*100</f>
        <v>10</v>
      </c>
      <c r="I8583" t="s">
        <v>9716</v>
      </c>
      <c r="J8583" t="s">
        <v>10765</v>
      </c>
      <c r="K8583">
        <v>41</v>
      </c>
      <c r="L8583">
        <v>41</v>
      </c>
      <c r="M8583">
        <f>(F8583*(1+0.05))</f>
        <v>0.38850000000000001</v>
      </c>
      <c r="N8583">
        <f>IFERROR(ROUND(( (-1.208*LN(L8583) + 7.5474 + 4.6991*(2.71828^(-0.009*L8583)) + 0.0001*L8583*L8583 - 0.0432*L8583 + 4.7166)/3),2), " ")</f>
        <v>3.14</v>
      </c>
      <c r="O8583">
        <f>IFERROR(MAX(MIN(ROUND(N8583*(Q8583/P8583),2),4.5),1.9)," ")</f>
        <v>2.96</v>
      </c>
      <c r="P8583">
        <f>13.098*F8583^-1.237</f>
        <v>44.806338281983834</v>
      </c>
      <c r="Q8583">
        <f>13.098*M8583^-1.237</f>
        <v>42.182109086218873</v>
      </c>
      <c r="R8583" s="5">
        <f>IFERROR(ROUND(MAX(MIN((-105.4*LN(O8583) + 163.83),95),10),0)," ")</f>
        <v>49</v>
      </c>
      <c r="S8583" s="5" t="str">
        <f>IFERROR(CONCATENATE("(",R8583,",",ROUND((1.2*W8583),2),")")," ")</f>
        <v>(49,0.47)</v>
      </c>
      <c r="T8583">
        <f>R8583-L8583</f>
        <v>8</v>
      </c>
      <c r="U8583" s="7" t="str">
        <f>IF((AND(T8583=0,H8583&gt;=L8583)),"Don’t change bids","OK")</f>
        <v>OK</v>
      </c>
      <c r="V8583" t="e">
        <f>IF((MATCH(F8583,W8583,0)),"Same","Diff")</f>
        <v>#N/A</v>
      </c>
      <c r="W8583" s="5">
        <f>ROUND(M8583,2)</f>
        <v>0.39</v>
      </c>
      <c r="X8583" s="5">
        <v>0.39</v>
      </c>
    </row>
    <row r="8584" spans="1:24" x14ac:dyDescent="0.25">
      <c r="A8584" t="s">
        <v>24</v>
      </c>
      <c r="B8584" t="s">
        <v>8885</v>
      </c>
      <c r="C8584" t="s">
        <v>4401</v>
      </c>
      <c r="D8584" t="s">
        <v>4945</v>
      </c>
      <c r="E8584" t="s">
        <v>569</v>
      </c>
      <c r="F8584" s="5">
        <v>0.37</v>
      </c>
      <c r="G8584" s="9">
        <v>0.1</v>
      </c>
      <c r="H8584" s="6">
        <f>G8584*100</f>
        <v>10</v>
      </c>
      <c r="I8584" t="s">
        <v>9716</v>
      </c>
      <c r="J8584" t="s">
        <v>10765</v>
      </c>
      <c r="K8584">
        <v>41</v>
      </c>
      <c r="L8584">
        <v>41</v>
      </c>
      <c r="M8584">
        <f>(F8584*(1+0.05))</f>
        <v>0.38850000000000001</v>
      </c>
      <c r="N8584">
        <f>IFERROR(ROUND(( (-1.208*LN(L8584) + 7.5474 + 4.6991*(2.71828^(-0.009*L8584)) + 0.0001*L8584*L8584 - 0.0432*L8584 + 4.7166)/3),2), " ")</f>
        <v>3.14</v>
      </c>
      <c r="O8584">
        <f>IFERROR(MAX(MIN(ROUND(N8584*(Q8584/P8584),2),4.5),1.9)," ")</f>
        <v>2.96</v>
      </c>
      <c r="P8584">
        <f>13.098*F8584^-1.237</f>
        <v>44.806338281983834</v>
      </c>
      <c r="Q8584">
        <f>13.098*M8584^-1.237</f>
        <v>42.182109086218873</v>
      </c>
      <c r="R8584" s="5">
        <f>IFERROR(ROUND(MAX(MIN((-105.4*LN(O8584) + 163.83),95),10),0)," ")</f>
        <v>49</v>
      </c>
      <c r="S8584" s="5" t="str">
        <f>IFERROR(CONCATENATE("(",R8584,",",ROUND((1.2*W8584),2),")")," ")</f>
        <v>(49,0.47)</v>
      </c>
      <c r="T8584">
        <f>R8584-L8584</f>
        <v>8</v>
      </c>
      <c r="U8584" s="7" t="str">
        <f>IF((AND(T8584=0,H8584&gt;=L8584)),"Don’t change bids","OK")</f>
        <v>OK</v>
      </c>
      <c r="V8584" t="e">
        <f>IF((MATCH(F8584,W8584,0)),"Same","Diff")</f>
        <v>#N/A</v>
      </c>
      <c r="W8584" s="5">
        <f>ROUND(M8584,2)</f>
        <v>0.39</v>
      </c>
      <c r="X8584" s="5">
        <v>0.39</v>
      </c>
    </row>
    <row r="8585" spans="1:24" x14ac:dyDescent="0.25">
      <c r="A8585" t="s">
        <v>24</v>
      </c>
      <c r="B8585" t="s">
        <v>8886</v>
      </c>
      <c r="C8585" t="s">
        <v>4401</v>
      </c>
      <c r="D8585" t="s">
        <v>8887</v>
      </c>
      <c r="E8585" t="s">
        <v>569</v>
      </c>
      <c r="F8585" s="5">
        <v>0.37</v>
      </c>
      <c r="G8585" s="9">
        <v>0.1</v>
      </c>
      <c r="H8585" s="6">
        <f>G8585*100</f>
        <v>10</v>
      </c>
      <c r="I8585" t="s">
        <v>9716</v>
      </c>
      <c r="J8585" t="s">
        <v>10765</v>
      </c>
      <c r="K8585">
        <v>41</v>
      </c>
      <c r="L8585">
        <v>41</v>
      </c>
      <c r="M8585">
        <f>(F8585*(1+0.05))</f>
        <v>0.38850000000000001</v>
      </c>
      <c r="N8585">
        <f>IFERROR(ROUND(( (-1.208*LN(L8585) + 7.5474 + 4.6991*(2.71828^(-0.009*L8585)) + 0.0001*L8585*L8585 - 0.0432*L8585 + 4.7166)/3),2), " ")</f>
        <v>3.14</v>
      </c>
      <c r="O8585">
        <f>IFERROR(MAX(MIN(ROUND(N8585*(Q8585/P8585),2),4.5),1.9)," ")</f>
        <v>2.96</v>
      </c>
      <c r="P8585">
        <f>13.098*F8585^-1.237</f>
        <v>44.806338281983834</v>
      </c>
      <c r="Q8585">
        <f>13.098*M8585^-1.237</f>
        <v>42.182109086218873</v>
      </c>
      <c r="R8585" s="5">
        <f>IFERROR(ROUND(MAX(MIN((-105.4*LN(O8585) + 163.83),95),10),0)," ")</f>
        <v>49</v>
      </c>
      <c r="S8585" s="5" t="str">
        <f>IFERROR(CONCATENATE("(",R8585,",",ROUND((1.2*W8585),2),")")," ")</f>
        <v>(49,0.47)</v>
      </c>
      <c r="T8585">
        <f>R8585-L8585</f>
        <v>8</v>
      </c>
      <c r="U8585" s="7" t="str">
        <f>IF((AND(T8585=0,H8585&gt;=L8585)),"Don’t change bids","OK")</f>
        <v>OK</v>
      </c>
      <c r="V8585" t="e">
        <f>IF((MATCH(F8585,W8585,0)),"Same","Diff")</f>
        <v>#N/A</v>
      </c>
      <c r="W8585" s="5">
        <f>ROUND(M8585,2)</f>
        <v>0.39</v>
      </c>
      <c r="X8585" s="5">
        <v>0.39</v>
      </c>
    </row>
    <row r="8586" spans="1:24" x14ac:dyDescent="0.25">
      <c r="A8586" t="s">
        <v>24</v>
      </c>
      <c r="B8586" t="s">
        <v>8888</v>
      </c>
      <c r="C8586" t="s">
        <v>4401</v>
      </c>
      <c r="D8586" t="s">
        <v>4945</v>
      </c>
      <c r="E8586" t="s">
        <v>569</v>
      </c>
      <c r="F8586" s="5">
        <v>0.37</v>
      </c>
      <c r="G8586" s="9">
        <v>0.1</v>
      </c>
      <c r="H8586" s="6">
        <f>G8586*100</f>
        <v>10</v>
      </c>
      <c r="I8586" t="s">
        <v>9716</v>
      </c>
      <c r="J8586" t="s">
        <v>10765</v>
      </c>
      <c r="K8586">
        <v>41</v>
      </c>
      <c r="L8586">
        <v>41</v>
      </c>
      <c r="M8586">
        <f>(F8586*(1+0.05))</f>
        <v>0.38850000000000001</v>
      </c>
      <c r="N8586">
        <f>IFERROR(ROUND(( (-1.208*LN(L8586) + 7.5474 + 4.6991*(2.71828^(-0.009*L8586)) + 0.0001*L8586*L8586 - 0.0432*L8586 + 4.7166)/3),2), " ")</f>
        <v>3.14</v>
      </c>
      <c r="O8586">
        <f>IFERROR(MAX(MIN(ROUND(N8586*(Q8586/P8586),2),4.5),1.9)," ")</f>
        <v>2.96</v>
      </c>
      <c r="P8586">
        <f>13.098*F8586^-1.237</f>
        <v>44.806338281983834</v>
      </c>
      <c r="Q8586">
        <f>13.098*M8586^-1.237</f>
        <v>42.182109086218873</v>
      </c>
      <c r="R8586" s="5">
        <f>IFERROR(ROUND(MAX(MIN((-105.4*LN(O8586) + 163.83),95),10),0)," ")</f>
        <v>49</v>
      </c>
      <c r="S8586" s="5" t="str">
        <f>IFERROR(CONCATENATE("(",R8586,",",ROUND((1.2*W8586),2),")")," ")</f>
        <v>(49,0.47)</v>
      </c>
      <c r="T8586">
        <f>R8586-L8586</f>
        <v>8</v>
      </c>
      <c r="U8586" s="7" t="str">
        <f>IF((AND(T8586=0,H8586&gt;=L8586)),"Don’t change bids","OK")</f>
        <v>OK</v>
      </c>
      <c r="V8586" t="e">
        <f>IF((MATCH(F8586,W8586,0)),"Same","Diff")</f>
        <v>#N/A</v>
      </c>
      <c r="W8586" s="5">
        <f>ROUND(M8586,2)</f>
        <v>0.39</v>
      </c>
      <c r="X8586" s="5">
        <v>0.39</v>
      </c>
    </row>
    <row r="8587" spans="1:24" x14ac:dyDescent="0.25">
      <c r="A8587" t="s">
        <v>24</v>
      </c>
      <c r="B8587" t="s">
        <v>8889</v>
      </c>
      <c r="C8587" t="s">
        <v>4401</v>
      </c>
      <c r="D8587" t="s">
        <v>4945</v>
      </c>
      <c r="E8587" t="s">
        <v>569</v>
      </c>
      <c r="F8587" s="5">
        <v>0.37</v>
      </c>
      <c r="G8587" s="9">
        <v>0.1</v>
      </c>
      <c r="H8587" s="6">
        <f>G8587*100</f>
        <v>10</v>
      </c>
      <c r="I8587" t="s">
        <v>9716</v>
      </c>
      <c r="J8587" t="s">
        <v>10765</v>
      </c>
      <c r="K8587">
        <v>41</v>
      </c>
      <c r="L8587">
        <v>41</v>
      </c>
      <c r="M8587">
        <f>(F8587*(1+0.05))</f>
        <v>0.38850000000000001</v>
      </c>
      <c r="N8587">
        <f>IFERROR(ROUND(( (-1.208*LN(L8587) + 7.5474 + 4.6991*(2.71828^(-0.009*L8587)) + 0.0001*L8587*L8587 - 0.0432*L8587 + 4.7166)/3),2), " ")</f>
        <v>3.14</v>
      </c>
      <c r="O8587">
        <f>IFERROR(MAX(MIN(ROUND(N8587*(Q8587/P8587),2),4.5),1.9)," ")</f>
        <v>2.96</v>
      </c>
      <c r="P8587">
        <f>13.098*F8587^-1.237</f>
        <v>44.806338281983834</v>
      </c>
      <c r="Q8587">
        <f>13.098*M8587^-1.237</f>
        <v>42.182109086218873</v>
      </c>
      <c r="R8587" s="5">
        <f>IFERROR(ROUND(MAX(MIN((-105.4*LN(O8587) + 163.83),95),10),0)," ")</f>
        <v>49</v>
      </c>
      <c r="S8587" s="5" t="str">
        <f>IFERROR(CONCATENATE("(",R8587,",",ROUND((1.2*W8587),2),")")," ")</f>
        <v>(49,0.47)</v>
      </c>
      <c r="T8587">
        <f>R8587-L8587</f>
        <v>8</v>
      </c>
      <c r="U8587" s="7" t="str">
        <f>IF((AND(T8587=0,H8587&gt;=L8587)),"Don’t change bids","OK")</f>
        <v>OK</v>
      </c>
      <c r="V8587" t="e">
        <f>IF((MATCH(F8587,W8587,0)),"Same","Diff")</f>
        <v>#N/A</v>
      </c>
      <c r="W8587" s="5">
        <f>ROUND(M8587,2)</f>
        <v>0.39</v>
      </c>
      <c r="X8587" s="5">
        <v>0.39</v>
      </c>
    </row>
    <row r="8588" spans="1:24" x14ac:dyDescent="0.25">
      <c r="A8588" t="s">
        <v>24</v>
      </c>
      <c r="B8588" t="s">
        <v>8890</v>
      </c>
      <c r="C8588" t="s">
        <v>4401</v>
      </c>
      <c r="D8588" t="s">
        <v>4945</v>
      </c>
      <c r="E8588" t="s">
        <v>569</v>
      </c>
      <c r="F8588" s="5">
        <v>0.37</v>
      </c>
      <c r="G8588" s="9">
        <v>0.1</v>
      </c>
      <c r="H8588" s="6">
        <f>G8588*100</f>
        <v>10</v>
      </c>
      <c r="I8588" t="s">
        <v>9716</v>
      </c>
      <c r="J8588" t="s">
        <v>10765</v>
      </c>
      <c r="K8588">
        <v>41</v>
      </c>
      <c r="L8588">
        <v>41</v>
      </c>
      <c r="M8588">
        <f>(F8588*(1+0.05))</f>
        <v>0.38850000000000001</v>
      </c>
      <c r="N8588">
        <f>IFERROR(ROUND(( (-1.208*LN(L8588) + 7.5474 + 4.6991*(2.71828^(-0.009*L8588)) + 0.0001*L8588*L8588 - 0.0432*L8588 + 4.7166)/3),2), " ")</f>
        <v>3.14</v>
      </c>
      <c r="O8588">
        <f>IFERROR(MAX(MIN(ROUND(N8588*(Q8588/P8588),2),4.5),1.9)," ")</f>
        <v>2.96</v>
      </c>
      <c r="P8588">
        <f>13.098*F8588^-1.237</f>
        <v>44.806338281983834</v>
      </c>
      <c r="Q8588">
        <f>13.098*M8588^-1.237</f>
        <v>42.182109086218873</v>
      </c>
      <c r="R8588" s="5">
        <f>IFERROR(ROUND(MAX(MIN((-105.4*LN(O8588) + 163.83),95),10),0)," ")</f>
        <v>49</v>
      </c>
      <c r="S8588" s="5" t="str">
        <f>IFERROR(CONCATENATE("(",R8588,",",ROUND((1.2*W8588),2),")")," ")</f>
        <v>(49,0.47)</v>
      </c>
      <c r="T8588">
        <f>R8588-L8588</f>
        <v>8</v>
      </c>
      <c r="U8588" s="7" t="str">
        <f>IF((AND(T8588=0,H8588&gt;=L8588)),"Don’t change bids","OK")</f>
        <v>OK</v>
      </c>
      <c r="V8588" t="e">
        <f>IF((MATCH(F8588,W8588,0)),"Same","Diff")</f>
        <v>#N/A</v>
      </c>
      <c r="W8588" s="5">
        <f>ROUND(M8588,2)</f>
        <v>0.39</v>
      </c>
      <c r="X8588" s="5">
        <v>0.39</v>
      </c>
    </row>
    <row r="8589" spans="1:24" x14ac:dyDescent="0.25">
      <c r="A8589" t="s">
        <v>24</v>
      </c>
      <c r="B8589" t="s">
        <v>8891</v>
      </c>
      <c r="C8589" t="s">
        <v>4401</v>
      </c>
      <c r="D8589" t="s">
        <v>4945</v>
      </c>
      <c r="E8589" t="s">
        <v>569</v>
      </c>
      <c r="F8589" s="5">
        <v>0.37</v>
      </c>
      <c r="G8589" s="9">
        <v>0.1</v>
      </c>
      <c r="H8589" s="6">
        <f>G8589*100</f>
        <v>10</v>
      </c>
      <c r="I8589" t="s">
        <v>9716</v>
      </c>
      <c r="J8589" t="s">
        <v>10765</v>
      </c>
      <c r="K8589">
        <v>41</v>
      </c>
      <c r="L8589">
        <v>41</v>
      </c>
      <c r="M8589">
        <f>(F8589*(1+0.05))</f>
        <v>0.38850000000000001</v>
      </c>
      <c r="N8589">
        <f>IFERROR(ROUND(( (-1.208*LN(L8589) + 7.5474 + 4.6991*(2.71828^(-0.009*L8589)) + 0.0001*L8589*L8589 - 0.0432*L8589 + 4.7166)/3),2), " ")</f>
        <v>3.14</v>
      </c>
      <c r="O8589">
        <f>IFERROR(MAX(MIN(ROUND(N8589*(Q8589/P8589),2),4.5),1.9)," ")</f>
        <v>2.96</v>
      </c>
      <c r="P8589">
        <f>13.098*F8589^-1.237</f>
        <v>44.806338281983834</v>
      </c>
      <c r="Q8589">
        <f>13.098*M8589^-1.237</f>
        <v>42.182109086218873</v>
      </c>
      <c r="R8589" s="5">
        <f>IFERROR(ROUND(MAX(MIN((-105.4*LN(O8589) + 163.83),95),10),0)," ")</f>
        <v>49</v>
      </c>
      <c r="S8589" s="5" t="str">
        <f>IFERROR(CONCATENATE("(",R8589,",",ROUND((1.2*W8589),2),")")," ")</f>
        <v>(49,0.47)</v>
      </c>
      <c r="T8589">
        <f>R8589-L8589</f>
        <v>8</v>
      </c>
      <c r="U8589" s="7" t="str">
        <f>IF((AND(T8589=0,H8589&gt;=L8589)),"Don’t change bids","OK")</f>
        <v>OK</v>
      </c>
      <c r="V8589" t="e">
        <f>IF((MATCH(F8589,W8589,0)),"Same","Diff")</f>
        <v>#N/A</v>
      </c>
      <c r="W8589" s="5">
        <f>ROUND(M8589,2)</f>
        <v>0.39</v>
      </c>
      <c r="X8589" s="5">
        <v>0.39</v>
      </c>
    </row>
    <row r="8590" spans="1:24" x14ac:dyDescent="0.25">
      <c r="A8590" t="s">
        <v>24</v>
      </c>
      <c r="B8590" t="s">
        <v>8892</v>
      </c>
      <c r="C8590" t="s">
        <v>4401</v>
      </c>
      <c r="D8590" t="s">
        <v>4945</v>
      </c>
      <c r="E8590" t="s">
        <v>569</v>
      </c>
      <c r="F8590" s="5">
        <v>0.37</v>
      </c>
      <c r="G8590" s="9">
        <v>0.1</v>
      </c>
      <c r="H8590" s="6">
        <f>G8590*100</f>
        <v>10</v>
      </c>
      <c r="I8590" t="s">
        <v>9716</v>
      </c>
      <c r="J8590" t="s">
        <v>10765</v>
      </c>
      <c r="K8590">
        <v>41</v>
      </c>
      <c r="L8590">
        <v>41</v>
      </c>
      <c r="M8590">
        <f>(F8590*(1+0.05))</f>
        <v>0.38850000000000001</v>
      </c>
      <c r="N8590">
        <f>IFERROR(ROUND(( (-1.208*LN(L8590) + 7.5474 + 4.6991*(2.71828^(-0.009*L8590)) + 0.0001*L8590*L8590 - 0.0432*L8590 + 4.7166)/3),2), " ")</f>
        <v>3.14</v>
      </c>
      <c r="O8590">
        <f>IFERROR(MAX(MIN(ROUND(N8590*(Q8590/P8590),2),4.5),1.9)," ")</f>
        <v>2.96</v>
      </c>
      <c r="P8590">
        <f>13.098*F8590^-1.237</f>
        <v>44.806338281983834</v>
      </c>
      <c r="Q8590">
        <f>13.098*M8590^-1.237</f>
        <v>42.182109086218873</v>
      </c>
      <c r="R8590" s="5">
        <f>IFERROR(ROUND(MAX(MIN((-105.4*LN(O8590) + 163.83),95),10),0)," ")</f>
        <v>49</v>
      </c>
      <c r="S8590" s="5" t="str">
        <f>IFERROR(CONCATENATE("(",R8590,",",ROUND((1.2*W8590),2),")")," ")</f>
        <v>(49,0.47)</v>
      </c>
      <c r="T8590">
        <f>R8590-L8590</f>
        <v>8</v>
      </c>
      <c r="U8590" s="7" t="str">
        <f>IF((AND(T8590=0,H8590&gt;=L8590)),"Don’t change bids","OK")</f>
        <v>OK</v>
      </c>
      <c r="V8590" t="e">
        <f>IF((MATCH(F8590,W8590,0)),"Same","Diff")</f>
        <v>#N/A</v>
      </c>
      <c r="W8590" s="5">
        <f>ROUND(M8590,2)</f>
        <v>0.39</v>
      </c>
      <c r="X8590" s="5">
        <v>0.39</v>
      </c>
    </row>
    <row r="8591" spans="1:24" x14ac:dyDescent="0.25">
      <c r="A8591" t="s">
        <v>24</v>
      </c>
      <c r="B8591" t="s">
        <v>8893</v>
      </c>
      <c r="C8591" t="s">
        <v>4401</v>
      </c>
      <c r="D8591" t="s">
        <v>4945</v>
      </c>
      <c r="E8591" t="s">
        <v>569</v>
      </c>
      <c r="F8591" s="5">
        <v>0.37</v>
      </c>
      <c r="G8591" s="9">
        <v>0.1</v>
      </c>
      <c r="H8591" s="6">
        <f>G8591*100</f>
        <v>10</v>
      </c>
      <c r="I8591" t="s">
        <v>9716</v>
      </c>
      <c r="J8591" t="s">
        <v>10765</v>
      </c>
      <c r="K8591">
        <v>41</v>
      </c>
      <c r="L8591">
        <v>41</v>
      </c>
      <c r="M8591">
        <f>(F8591*(1+0.05))</f>
        <v>0.38850000000000001</v>
      </c>
      <c r="N8591">
        <f>IFERROR(ROUND(( (-1.208*LN(L8591) + 7.5474 + 4.6991*(2.71828^(-0.009*L8591)) + 0.0001*L8591*L8591 - 0.0432*L8591 + 4.7166)/3),2), " ")</f>
        <v>3.14</v>
      </c>
      <c r="O8591">
        <f>IFERROR(MAX(MIN(ROUND(N8591*(Q8591/P8591),2),4.5),1.9)," ")</f>
        <v>2.96</v>
      </c>
      <c r="P8591">
        <f>13.098*F8591^-1.237</f>
        <v>44.806338281983834</v>
      </c>
      <c r="Q8591">
        <f>13.098*M8591^-1.237</f>
        <v>42.182109086218873</v>
      </c>
      <c r="R8591" s="5">
        <f>IFERROR(ROUND(MAX(MIN((-105.4*LN(O8591) + 163.83),95),10),0)," ")</f>
        <v>49</v>
      </c>
      <c r="S8591" s="5" t="str">
        <f>IFERROR(CONCATENATE("(",R8591,",",ROUND((1.2*W8591),2),")")," ")</f>
        <v>(49,0.47)</v>
      </c>
      <c r="T8591">
        <f>R8591-L8591</f>
        <v>8</v>
      </c>
      <c r="U8591" s="7" t="str">
        <f>IF((AND(T8591=0,H8591&gt;=L8591)),"Don’t change bids","OK")</f>
        <v>OK</v>
      </c>
      <c r="V8591" t="e">
        <f>IF((MATCH(F8591,W8591,0)),"Same","Diff")</f>
        <v>#N/A</v>
      </c>
      <c r="W8591" s="5">
        <f>ROUND(M8591,2)</f>
        <v>0.39</v>
      </c>
      <c r="X8591" s="5">
        <v>0.39</v>
      </c>
    </row>
    <row r="8592" spans="1:24" x14ac:dyDescent="0.25">
      <c r="A8592" t="s">
        <v>24</v>
      </c>
      <c r="B8592" t="s">
        <v>8894</v>
      </c>
      <c r="C8592" t="s">
        <v>4401</v>
      </c>
      <c r="D8592" t="s">
        <v>4945</v>
      </c>
      <c r="E8592" t="s">
        <v>569</v>
      </c>
      <c r="F8592" s="5">
        <v>0.37</v>
      </c>
      <c r="G8592" s="9">
        <v>0.1</v>
      </c>
      <c r="H8592" s="6">
        <f>G8592*100</f>
        <v>10</v>
      </c>
      <c r="I8592" t="s">
        <v>9716</v>
      </c>
      <c r="J8592" t="s">
        <v>10765</v>
      </c>
      <c r="K8592">
        <v>41</v>
      </c>
      <c r="L8592">
        <v>41</v>
      </c>
      <c r="M8592">
        <f>(F8592*(1+0.05))</f>
        <v>0.38850000000000001</v>
      </c>
      <c r="N8592">
        <f>IFERROR(ROUND(( (-1.208*LN(L8592) + 7.5474 + 4.6991*(2.71828^(-0.009*L8592)) + 0.0001*L8592*L8592 - 0.0432*L8592 + 4.7166)/3),2), " ")</f>
        <v>3.14</v>
      </c>
      <c r="O8592">
        <f>IFERROR(MAX(MIN(ROUND(N8592*(Q8592/P8592),2),4.5),1.9)," ")</f>
        <v>2.96</v>
      </c>
      <c r="P8592">
        <f>13.098*F8592^-1.237</f>
        <v>44.806338281983834</v>
      </c>
      <c r="Q8592">
        <f>13.098*M8592^-1.237</f>
        <v>42.182109086218873</v>
      </c>
      <c r="R8592" s="5">
        <f>IFERROR(ROUND(MAX(MIN((-105.4*LN(O8592) + 163.83),95),10),0)," ")</f>
        <v>49</v>
      </c>
      <c r="S8592" s="5" t="str">
        <f>IFERROR(CONCATENATE("(",R8592,",",ROUND((1.2*W8592),2),")")," ")</f>
        <v>(49,0.47)</v>
      </c>
      <c r="T8592">
        <f>R8592-L8592</f>
        <v>8</v>
      </c>
      <c r="U8592" s="7" t="str">
        <f>IF((AND(T8592=0,H8592&gt;=L8592)),"Don’t change bids","OK")</f>
        <v>OK</v>
      </c>
      <c r="V8592" t="e">
        <f>IF((MATCH(F8592,W8592,0)),"Same","Diff")</f>
        <v>#N/A</v>
      </c>
      <c r="W8592" s="5">
        <f>ROUND(M8592,2)</f>
        <v>0.39</v>
      </c>
      <c r="X8592" s="5">
        <v>0.39</v>
      </c>
    </row>
    <row r="8593" spans="1:24" x14ac:dyDescent="0.25">
      <c r="A8593" t="s">
        <v>24</v>
      </c>
      <c r="B8593" t="s">
        <v>8895</v>
      </c>
      <c r="C8593" t="s">
        <v>4401</v>
      </c>
      <c r="D8593" t="s">
        <v>4945</v>
      </c>
      <c r="E8593" t="s">
        <v>569</v>
      </c>
      <c r="F8593" s="5">
        <v>0.37</v>
      </c>
      <c r="G8593" s="9">
        <v>0.1</v>
      </c>
      <c r="H8593" s="6">
        <f>G8593*100</f>
        <v>10</v>
      </c>
      <c r="I8593" t="s">
        <v>9716</v>
      </c>
      <c r="J8593" t="s">
        <v>10765</v>
      </c>
      <c r="K8593">
        <v>41</v>
      </c>
      <c r="L8593">
        <v>41</v>
      </c>
      <c r="M8593">
        <f>(F8593*(1+0.05))</f>
        <v>0.38850000000000001</v>
      </c>
      <c r="N8593">
        <f>IFERROR(ROUND(( (-1.208*LN(L8593) + 7.5474 + 4.6991*(2.71828^(-0.009*L8593)) + 0.0001*L8593*L8593 - 0.0432*L8593 + 4.7166)/3),2), " ")</f>
        <v>3.14</v>
      </c>
      <c r="O8593">
        <f>IFERROR(MAX(MIN(ROUND(N8593*(Q8593/P8593),2),4.5),1.9)," ")</f>
        <v>2.96</v>
      </c>
      <c r="P8593">
        <f>13.098*F8593^-1.237</f>
        <v>44.806338281983834</v>
      </c>
      <c r="Q8593">
        <f>13.098*M8593^-1.237</f>
        <v>42.182109086218873</v>
      </c>
      <c r="R8593" s="5">
        <f>IFERROR(ROUND(MAX(MIN((-105.4*LN(O8593) + 163.83),95),10),0)," ")</f>
        <v>49</v>
      </c>
      <c r="S8593" s="5" t="str">
        <f>IFERROR(CONCATENATE("(",R8593,",",ROUND((1.2*W8593),2),")")," ")</f>
        <v>(49,0.47)</v>
      </c>
      <c r="T8593">
        <f>R8593-L8593</f>
        <v>8</v>
      </c>
      <c r="U8593" s="7" t="str">
        <f>IF((AND(T8593=0,H8593&gt;=L8593)),"Don’t change bids","OK")</f>
        <v>OK</v>
      </c>
      <c r="V8593" t="e">
        <f>IF((MATCH(F8593,W8593,0)),"Same","Diff")</f>
        <v>#N/A</v>
      </c>
      <c r="W8593" s="5">
        <f>ROUND(M8593,2)</f>
        <v>0.39</v>
      </c>
      <c r="X8593" s="5">
        <v>0.39</v>
      </c>
    </row>
    <row r="8594" spans="1:24" x14ac:dyDescent="0.25">
      <c r="A8594" t="s">
        <v>24</v>
      </c>
      <c r="B8594" t="s">
        <v>8896</v>
      </c>
      <c r="C8594" t="s">
        <v>4401</v>
      </c>
      <c r="D8594" t="s">
        <v>4945</v>
      </c>
      <c r="E8594" t="s">
        <v>569</v>
      </c>
      <c r="F8594" s="5">
        <v>0.37</v>
      </c>
      <c r="G8594" s="9">
        <v>0.1</v>
      </c>
      <c r="H8594" s="6">
        <f>G8594*100</f>
        <v>10</v>
      </c>
      <c r="I8594" t="s">
        <v>9716</v>
      </c>
      <c r="J8594" t="s">
        <v>10765</v>
      </c>
      <c r="K8594">
        <v>41</v>
      </c>
      <c r="L8594">
        <v>41</v>
      </c>
      <c r="M8594">
        <f>(F8594*(1+0.05))</f>
        <v>0.38850000000000001</v>
      </c>
      <c r="N8594">
        <f>IFERROR(ROUND(( (-1.208*LN(L8594) + 7.5474 + 4.6991*(2.71828^(-0.009*L8594)) + 0.0001*L8594*L8594 - 0.0432*L8594 + 4.7166)/3),2), " ")</f>
        <v>3.14</v>
      </c>
      <c r="O8594">
        <f>IFERROR(MAX(MIN(ROUND(N8594*(Q8594/P8594),2),4.5),1.9)," ")</f>
        <v>2.96</v>
      </c>
      <c r="P8594">
        <f>13.098*F8594^-1.237</f>
        <v>44.806338281983834</v>
      </c>
      <c r="Q8594">
        <f>13.098*M8594^-1.237</f>
        <v>42.182109086218873</v>
      </c>
      <c r="R8594" s="5">
        <f>IFERROR(ROUND(MAX(MIN((-105.4*LN(O8594) + 163.83),95),10),0)," ")</f>
        <v>49</v>
      </c>
      <c r="S8594" s="5" t="str">
        <f>IFERROR(CONCATENATE("(",R8594,",",ROUND((1.2*W8594),2),")")," ")</f>
        <v>(49,0.47)</v>
      </c>
      <c r="T8594">
        <f>R8594-L8594</f>
        <v>8</v>
      </c>
      <c r="U8594" s="7" t="str">
        <f>IF((AND(T8594=0,H8594&gt;=L8594)),"Don’t change bids","OK")</f>
        <v>OK</v>
      </c>
      <c r="V8594" t="e">
        <f>IF((MATCH(F8594,W8594,0)),"Same","Diff")</f>
        <v>#N/A</v>
      </c>
      <c r="W8594" s="5">
        <f>ROUND(M8594,2)</f>
        <v>0.39</v>
      </c>
      <c r="X8594" s="5">
        <v>0.39</v>
      </c>
    </row>
    <row r="8595" spans="1:24" x14ac:dyDescent="0.25">
      <c r="A8595" t="s">
        <v>24</v>
      </c>
      <c r="B8595" t="s">
        <v>8897</v>
      </c>
      <c r="C8595" t="s">
        <v>4401</v>
      </c>
      <c r="D8595" t="s">
        <v>4945</v>
      </c>
      <c r="E8595" t="s">
        <v>569</v>
      </c>
      <c r="F8595" s="5">
        <v>0.37</v>
      </c>
      <c r="G8595" s="9">
        <v>0.1</v>
      </c>
      <c r="H8595" s="6">
        <f>G8595*100</f>
        <v>10</v>
      </c>
      <c r="I8595" t="s">
        <v>9716</v>
      </c>
      <c r="J8595" t="s">
        <v>10765</v>
      </c>
      <c r="K8595">
        <v>41</v>
      </c>
      <c r="L8595">
        <v>41</v>
      </c>
      <c r="M8595">
        <f>(F8595*(1+0.05))</f>
        <v>0.38850000000000001</v>
      </c>
      <c r="N8595">
        <f>IFERROR(ROUND(( (-1.208*LN(L8595) + 7.5474 + 4.6991*(2.71828^(-0.009*L8595)) + 0.0001*L8595*L8595 - 0.0432*L8595 + 4.7166)/3),2), " ")</f>
        <v>3.14</v>
      </c>
      <c r="O8595">
        <f>IFERROR(MAX(MIN(ROUND(N8595*(Q8595/P8595),2),4.5),1.9)," ")</f>
        <v>2.96</v>
      </c>
      <c r="P8595">
        <f>13.098*F8595^-1.237</f>
        <v>44.806338281983834</v>
      </c>
      <c r="Q8595">
        <f>13.098*M8595^-1.237</f>
        <v>42.182109086218873</v>
      </c>
      <c r="R8595" s="5">
        <f>IFERROR(ROUND(MAX(MIN((-105.4*LN(O8595) + 163.83),95),10),0)," ")</f>
        <v>49</v>
      </c>
      <c r="S8595" s="5" t="str">
        <f>IFERROR(CONCATENATE("(",R8595,",",ROUND((1.2*W8595),2),")")," ")</f>
        <v>(49,0.47)</v>
      </c>
      <c r="T8595">
        <f>R8595-L8595</f>
        <v>8</v>
      </c>
      <c r="U8595" s="7" t="str">
        <f>IF((AND(T8595=0,H8595&gt;=L8595)),"Don’t change bids","OK")</f>
        <v>OK</v>
      </c>
      <c r="V8595" t="e">
        <f>IF((MATCH(F8595,W8595,0)),"Same","Diff")</f>
        <v>#N/A</v>
      </c>
      <c r="W8595" s="5">
        <f>ROUND(M8595,2)</f>
        <v>0.39</v>
      </c>
      <c r="X8595" s="5">
        <v>0.39</v>
      </c>
    </row>
    <row r="8596" spans="1:24" x14ac:dyDescent="0.25">
      <c r="A8596" t="s">
        <v>24</v>
      </c>
      <c r="B8596" t="s">
        <v>8898</v>
      </c>
      <c r="C8596" t="s">
        <v>4401</v>
      </c>
      <c r="D8596" t="s">
        <v>4945</v>
      </c>
      <c r="E8596" t="s">
        <v>569</v>
      </c>
      <c r="F8596" s="5">
        <v>0.37</v>
      </c>
      <c r="G8596" s="9">
        <v>0.1</v>
      </c>
      <c r="H8596" s="6">
        <f>G8596*100</f>
        <v>10</v>
      </c>
      <c r="I8596" t="s">
        <v>9716</v>
      </c>
      <c r="J8596" t="s">
        <v>10765</v>
      </c>
      <c r="K8596">
        <v>41</v>
      </c>
      <c r="L8596">
        <v>41</v>
      </c>
      <c r="M8596">
        <f>(F8596*(1+0.05))</f>
        <v>0.38850000000000001</v>
      </c>
      <c r="N8596">
        <f>IFERROR(ROUND(( (-1.208*LN(L8596) + 7.5474 + 4.6991*(2.71828^(-0.009*L8596)) + 0.0001*L8596*L8596 - 0.0432*L8596 + 4.7166)/3),2), " ")</f>
        <v>3.14</v>
      </c>
      <c r="O8596">
        <f>IFERROR(MAX(MIN(ROUND(N8596*(Q8596/P8596),2),4.5),1.9)," ")</f>
        <v>2.96</v>
      </c>
      <c r="P8596">
        <f>13.098*F8596^-1.237</f>
        <v>44.806338281983834</v>
      </c>
      <c r="Q8596">
        <f>13.098*M8596^-1.237</f>
        <v>42.182109086218873</v>
      </c>
      <c r="R8596" s="5">
        <f>IFERROR(ROUND(MAX(MIN((-105.4*LN(O8596) + 163.83),95),10),0)," ")</f>
        <v>49</v>
      </c>
      <c r="S8596" s="5" t="str">
        <f>IFERROR(CONCATENATE("(",R8596,",",ROUND((1.2*W8596),2),")")," ")</f>
        <v>(49,0.47)</v>
      </c>
      <c r="T8596">
        <f>R8596-L8596</f>
        <v>8</v>
      </c>
      <c r="U8596" s="7" t="str">
        <f>IF((AND(T8596=0,H8596&gt;=L8596)),"Don’t change bids","OK")</f>
        <v>OK</v>
      </c>
      <c r="V8596" t="e">
        <f>IF((MATCH(F8596,W8596,0)),"Same","Diff")</f>
        <v>#N/A</v>
      </c>
      <c r="W8596" s="5">
        <f>ROUND(M8596,2)</f>
        <v>0.39</v>
      </c>
      <c r="X8596" s="5">
        <v>0.39</v>
      </c>
    </row>
    <row r="8597" spans="1:24" x14ac:dyDescent="0.25">
      <c r="A8597" t="s">
        <v>24</v>
      </c>
      <c r="B8597" t="s">
        <v>8899</v>
      </c>
      <c r="C8597" t="s">
        <v>4401</v>
      </c>
      <c r="D8597" t="s">
        <v>4945</v>
      </c>
      <c r="E8597" t="s">
        <v>569</v>
      </c>
      <c r="F8597" s="5">
        <v>0.37</v>
      </c>
      <c r="G8597" s="9">
        <v>0.1</v>
      </c>
      <c r="H8597" s="6">
        <f>G8597*100</f>
        <v>10</v>
      </c>
      <c r="I8597" t="s">
        <v>9716</v>
      </c>
      <c r="J8597" t="s">
        <v>10765</v>
      </c>
      <c r="K8597">
        <v>41</v>
      </c>
      <c r="L8597">
        <v>41</v>
      </c>
      <c r="M8597">
        <f>(F8597*(1+0.05))</f>
        <v>0.38850000000000001</v>
      </c>
      <c r="N8597">
        <f>IFERROR(ROUND(( (-1.208*LN(L8597) + 7.5474 + 4.6991*(2.71828^(-0.009*L8597)) + 0.0001*L8597*L8597 - 0.0432*L8597 + 4.7166)/3),2), " ")</f>
        <v>3.14</v>
      </c>
      <c r="O8597">
        <f>IFERROR(MAX(MIN(ROUND(N8597*(Q8597/P8597),2),4.5),1.9)," ")</f>
        <v>2.96</v>
      </c>
      <c r="P8597">
        <f>13.098*F8597^-1.237</f>
        <v>44.806338281983834</v>
      </c>
      <c r="Q8597">
        <f>13.098*M8597^-1.237</f>
        <v>42.182109086218873</v>
      </c>
      <c r="R8597" s="5">
        <f>IFERROR(ROUND(MAX(MIN((-105.4*LN(O8597) + 163.83),95),10),0)," ")</f>
        <v>49</v>
      </c>
      <c r="S8597" s="5" t="str">
        <f>IFERROR(CONCATENATE("(",R8597,",",ROUND((1.2*W8597),2),")")," ")</f>
        <v>(49,0.47)</v>
      </c>
      <c r="T8597">
        <f>R8597-L8597</f>
        <v>8</v>
      </c>
      <c r="U8597" s="7" t="str">
        <f>IF((AND(T8597=0,H8597&gt;=L8597)),"Don’t change bids","OK")</f>
        <v>OK</v>
      </c>
      <c r="V8597" t="e">
        <f>IF((MATCH(F8597,W8597,0)),"Same","Diff")</f>
        <v>#N/A</v>
      </c>
      <c r="W8597" s="5">
        <f>ROUND(M8597,2)</f>
        <v>0.39</v>
      </c>
      <c r="X8597" s="5">
        <v>0.39</v>
      </c>
    </row>
    <row r="8598" spans="1:24" x14ac:dyDescent="0.25">
      <c r="A8598" t="s">
        <v>24</v>
      </c>
      <c r="B8598" t="s">
        <v>8900</v>
      </c>
      <c r="C8598" t="s">
        <v>4401</v>
      </c>
      <c r="D8598" t="s">
        <v>4945</v>
      </c>
      <c r="E8598" t="s">
        <v>569</v>
      </c>
      <c r="F8598" s="5">
        <v>0.37</v>
      </c>
      <c r="G8598" s="9">
        <v>0.1</v>
      </c>
      <c r="H8598" s="6">
        <f>G8598*100</f>
        <v>10</v>
      </c>
      <c r="I8598" t="s">
        <v>9716</v>
      </c>
      <c r="J8598" t="s">
        <v>10765</v>
      </c>
      <c r="K8598">
        <v>41</v>
      </c>
      <c r="L8598">
        <v>41</v>
      </c>
      <c r="M8598">
        <f>(F8598*(1+0.05))</f>
        <v>0.38850000000000001</v>
      </c>
      <c r="N8598">
        <f>IFERROR(ROUND(( (-1.208*LN(L8598) + 7.5474 + 4.6991*(2.71828^(-0.009*L8598)) + 0.0001*L8598*L8598 - 0.0432*L8598 + 4.7166)/3),2), " ")</f>
        <v>3.14</v>
      </c>
      <c r="O8598">
        <f>IFERROR(MAX(MIN(ROUND(N8598*(Q8598/P8598),2),4.5),1.9)," ")</f>
        <v>2.96</v>
      </c>
      <c r="P8598">
        <f>13.098*F8598^-1.237</f>
        <v>44.806338281983834</v>
      </c>
      <c r="Q8598">
        <f>13.098*M8598^-1.237</f>
        <v>42.182109086218873</v>
      </c>
      <c r="R8598" s="5">
        <f>IFERROR(ROUND(MAX(MIN((-105.4*LN(O8598) + 163.83),95),10),0)," ")</f>
        <v>49</v>
      </c>
      <c r="S8598" s="5" t="str">
        <f>IFERROR(CONCATENATE("(",R8598,",",ROUND((1.2*W8598),2),")")," ")</f>
        <v>(49,0.47)</v>
      </c>
      <c r="T8598">
        <f>R8598-L8598</f>
        <v>8</v>
      </c>
      <c r="U8598" s="7" t="str">
        <f>IF((AND(T8598=0,H8598&gt;=L8598)),"Don’t change bids","OK")</f>
        <v>OK</v>
      </c>
      <c r="V8598" t="e">
        <f>IF((MATCH(F8598,W8598,0)),"Same","Diff")</f>
        <v>#N/A</v>
      </c>
      <c r="W8598" s="5">
        <f>ROUND(M8598,2)</f>
        <v>0.39</v>
      </c>
      <c r="X8598" s="5">
        <v>0.39</v>
      </c>
    </row>
    <row r="8599" spans="1:24" x14ac:dyDescent="0.25">
      <c r="A8599" t="s">
        <v>24</v>
      </c>
      <c r="B8599" t="s">
        <v>8901</v>
      </c>
      <c r="C8599" t="s">
        <v>4401</v>
      </c>
      <c r="D8599" t="s">
        <v>4945</v>
      </c>
      <c r="E8599" t="s">
        <v>569</v>
      </c>
      <c r="F8599" s="5">
        <v>0.37</v>
      </c>
      <c r="G8599" s="9">
        <v>0.1</v>
      </c>
      <c r="H8599" s="6">
        <f>G8599*100</f>
        <v>10</v>
      </c>
      <c r="I8599" t="s">
        <v>9716</v>
      </c>
      <c r="J8599" t="s">
        <v>10765</v>
      </c>
      <c r="K8599">
        <v>41</v>
      </c>
      <c r="L8599">
        <v>41</v>
      </c>
      <c r="M8599">
        <f>(F8599*(1+0.05))</f>
        <v>0.38850000000000001</v>
      </c>
      <c r="N8599">
        <f>IFERROR(ROUND(( (-1.208*LN(L8599) + 7.5474 + 4.6991*(2.71828^(-0.009*L8599)) + 0.0001*L8599*L8599 - 0.0432*L8599 + 4.7166)/3),2), " ")</f>
        <v>3.14</v>
      </c>
      <c r="O8599">
        <f>IFERROR(MAX(MIN(ROUND(N8599*(Q8599/P8599),2),4.5),1.9)," ")</f>
        <v>2.96</v>
      </c>
      <c r="P8599">
        <f>13.098*F8599^-1.237</f>
        <v>44.806338281983834</v>
      </c>
      <c r="Q8599">
        <f>13.098*M8599^-1.237</f>
        <v>42.182109086218873</v>
      </c>
      <c r="R8599" s="5">
        <f>IFERROR(ROUND(MAX(MIN((-105.4*LN(O8599) + 163.83),95),10),0)," ")</f>
        <v>49</v>
      </c>
      <c r="S8599" s="5" t="str">
        <f>IFERROR(CONCATENATE("(",R8599,",",ROUND((1.2*W8599),2),")")," ")</f>
        <v>(49,0.47)</v>
      </c>
      <c r="T8599">
        <f>R8599-L8599</f>
        <v>8</v>
      </c>
      <c r="U8599" s="7" t="str">
        <f>IF((AND(T8599=0,H8599&gt;=L8599)),"Don’t change bids","OK")</f>
        <v>OK</v>
      </c>
      <c r="V8599" t="e">
        <f>IF((MATCH(F8599,W8599,0)),"Same","Diff")</f>
        <v>#N/A</v>
      </c>
      <c r="W8599" s="5">
        <f>ROUND(M8599,2)</f>
        <v>0.39</v>
      </c>
      <c r="X8599" s="5">
        <v>0.39</v>
      </c>
    </row>
    <row r="8600" spans="1:24" x14ac:dyDescent="0.25">
      <c r="A8600" t="s">
        <v>24</v>
      </c>
      <c r="B8600" t="s">
        <v>8902</v>
      </c>
      <c r="C8600" t="s">
        <v>4401</v>
      </c>
      <c r="D8600" t="s">
        <v>4945</v>
      </c>
      <c r="E8600" t="s">
        <v>569</v>
      </c>
      <c r="F8600" s="5">
        <v>0.37</v>
      </c>
      <c r="G8600" s="9">
        <v>0.1</v>
      </c>
      <c r="H8600" s="6">
        <f>G8600*100</f>
        <v>10</v>
      </c>
      <c r="I8600" t="s">
        <v>9716</v>
      </c>
      <c r="J8600" t="s">
        <v>10765</v>
      </c>
      <c r="K8600">
        <v>41</v>
      </c>
      <c r="L8600">
        <v>41</v>
      </c>
      <c r="M8600">
        <f>(F8600*(1+0.05))</f>
        <v>0.38850000000000001</v>
      </c>
      <c r="N8600">
        <f>IFERROR(ROUND(( (-1.208*LN(L8600) + 7.5474 + 4.6991*(2.71828^(-0.009*L8600)) + 0.0001*L8600*L8600 - 0.0432*L8600 + 4.7166)/3),2), " ")</f>
        <v>3.14</v>
      </c>
      <c r="O8600">
        <f>IFERROR(MAX(MIN(ROUND(N8600*(Q8600/P8600),2),4.5),1.9)," ")</f>
        <v>2.96</v>
      </c>
      <c r="P8600">
        <f>13.098*F8600^-1.237</f>
        <v>44.806338281983834</v>
      </c>
      <c r="Q8600">
        <f>13.098*M8600^-1.237</f>
        <v>42.182109086218873</v>
      </c>
      <c r="R8600" s="5">
        <f>IFERROR(ROUND(MAX(MIN((-105.4*LN(O8600) + 163.83),95),10),0)," ")</f>
        <v>49</v>
      </c>
      <c r="S8600" s="5" t="str">
        <f>IFERROR(CONCATENATE("(",R8600,",",ROUND((1.2*W8600),2),")")," ")</f>
        <v>(49,0.47)</v>
      </c>
      <c r="T8600">
        <f>R8600-L8600</f>
        <v>8</v>
      </c>
      <c r="U8600" s="7" t="str">
        <f>IF((AND(T8600=0,H8600&gt;=L8600)),"Don’t change bids","OK")</f>
        <v>OK</v>
      </c>
      <c r="V8600" t="e">
        <f>IF((MATCH(F8600,W8600,0)),"Same","Diff")</f>
        <v>#N/A</v>
      </c>
      <c r="W8600" s="5">
        <f>ROUND(M8600,2)</f>
        <v>0.39</v>
      </c>
      <c r="X8600" s="5">
        <v>0.39</v>
      </c>
    </row>
    <row r="8601" spans="1:24" x14ac:dyDescent="0.25">
      <c r="A8601" t="s">
        <v>24</v>
      </c>
      <c r="B8601" t="s">
        <v>8903</v>
      </c>
      <c r="C8601" t="s">
        <v>4401</v>
      </c>
      <c r="D8601" t="s">
        <v>4945</v>
      </c>
      <c r="E8601" t="s">
        <v>569</v>
      </c>
      <c r="F8601" s="5">
        <v>0.37</v>
      </c>
      <c r="G8601" s="9">
        <v>0.1</v>
      </c>
      <c r="H8601" s="6">
        <f>G8601*100</f>
        <v>10</v>
      </c>
      <c r="I8601" t="s">
        <v>9716</v>
      </c>
      <c r="J8601" t="s">
        <v>10765</v>
      </c>
      <c r="K8601">
        <v>41</v>
      </c>
      <c r="L8601">
        <v>41</v>
      </c>
      <c r="M8601">
        <f>(F8601*(1+0.05))</f>
        <v>0.38850000000000001</v>
      </c>
      <c r="N8601">
        <f>IFERROR(ROUND(( (-1.208*LN(L8601) + 7.5474 + 4.6991*(2.71828^(-0.009*L8601)) + 0.0001*L8601*L8601 - 0.0432*L8601 + 4.7166)/3),2), " ")</f>
        <v>3.14</v>
      </c>
      <c r="O8601">
        <f>IFERROR(MAX(MIN(ROUND(N8601*(Q8601/P8601),2),4.5),1.9)," ")</f>
        <v>2.96</v>
      </c>
      <c r="P8601">
        <f>13.098*F8601^-1.237</f>
        <v>44.806338281983834</v>
      </c>
      <c r="Q8601">
        <f>13.098*M8601^-1.237</f>
        <v>42.182109086218873</v>
      </c>
      <c r="R8601" s="5">
        <f>IFERROR(ROUND(MAX(MIN((-105.4*LN(O8601) + 163.83),95),10),0)," ")</f>
        <v>49</v>
      </c>
      <c r="S8601" s="5" t="str">
        <f>IFERROR(CONCATENATE("(",R8601,",",ROUND((1.2*W8601),2),")")," ")</f>
        <v>(49,0.47)</v>
      </c>
      <c r="T8601">
        <f>R8601-L8601</f>
        <v>8</v>
      </c>
      <c r="U8601" s="7" t="str">
        <f>IF((AND(T8601=0,H8601&gt;=L8601)),"Don’t change bids","OK")</f>
        <v>OK</v>
      </c>
      <c r="V8601" t="e">
        <f>IF((MATCH(F8601,W8601,0)),"Same","Diff")</f>
        <v>#N/A</v>
      </c>
      <c r="W8601" s="5">
        <f>ROUND(M8601,2)</f>
        <v>0.39</v>
      </c>
      <c r="X8601" s="5">
        <v>0.39</v>
      </c>
    </row>
    <row r="8602" spans="1:24" x14ac:dyDescent="0.25">
      <c r="A8602" t="s">
        <v>24</v>
      </c>
      <c r="B8602" t="s">
        <v>8904</v>
      </c>
      <c r="C8602" t="s">
        <v>4401</v>
      </c>
      <c r="D8602" t="s">
        <v>4945</v>
      </c>
      <c r="E8602" t="s">
        <v>587</v>
      </c>
      <c r="F8602" s="5">
        <v>0.4</v>
      </c>
      <c r="G8602" s="8">
        <v>1</v>
      </c>
      <c r="H8602" s="6">
        <f>G8602*100</f>
        <v>100</v>
      </c>
      <c r="I8602" t="s">
        <v>10742</v>
      </c>
      <c r="J8602" t="s">
        <v>10765</v>
      </c>
      <c r="K8602">
        <v>49</v>
      </c>
      <c r="L8602">
        <v>49</v>
      </c>
      <c r="M8602">
        <f>(F8602*(1+0.05))</f>
        <v>0.42000000000000004</v>
      </c>
      <c r="N8602">
        <f>IFERROR(ROUND(( (-1.208*LN(L8602) + 7.5474 + 4.6991*(2.71828^(-0.009*L8602)) + 0.0001*L8602*L8602 - 0.0432*L8602 + 4.7166)/3),2), " ")</f>
        <v>2.9</v>
      </c>
      <c r="O8602">
        <f>IFERROR(MAX(MIN(ROUND(N8602*(Q8602/P8602),2),4.5),1.9)," ")</f>
        <v>2.73</v>
      </c>
      <c r="P8602">
        <f>13.098*F8602^-1.237</f>
        <v>40.687103793377098</v>
      </c>
      <c r="Q8602">
        <f>13.098*M8602^-1.237</f>
        <v>38.304130987303544</v>
      </c>
      <c r="R8602" s="5">
        <f>IFERROR(ROUND(MAX(MIN((-105.4*LN(O8602) + 163.83),95),10),0)," ")</f>
        <v>58</v>
      </c>
      <c r="S8602" s="5" t="str">
        <f>IFERROR(CONCATENATE("(",R8602,",",ROUND((1.2*W8602),2),")")," ")</f>
        <v>(58,0.5)</v>
      </c>
      <c r="T8602">
        <f>R8602-L8602</f>
        <v>9</v>
      </c>
      <c r="U8602" s="7" t="str">
        <f>IF((AND(T8602=0,H8602&gt;=L8602)),"Don’t change bids","OK")</f>
        <v>OK</v>
      </c>
      <c r="V8602" t="e">
        <f>IF((MATCH(F8602,W8602,0)),"Same","Diff")</f>
        <v>#N/A</v>
      </c>
      <c r="W8602" s="5">
        <f>ROUND(M8602,2)</f>
        <v>0.42</v>
      </c>
      <c r="X8602" s="5">
        <v>0.42</v>
      </c>
    </row>
    <row r="8603" spans="1:24" x14ac:dyDescent="0.25">
      <c r="A8603" t="s">
        <v>24</v>
      </c>
      <c r="B8603" t="s">
        <v>8905</v>
      </c>
      <c r="C8603" t="s">
        <v>4401</v>
      </c>
      <c r="D8603" t="s">
        <v>4945</v>
      </c>
      <c r="E8603" t="s">
        <v>569</v>
      </c>
      <c r="F8603" s="5">
        <v>0.37</v>
      </c>
      <c r="G8603" s="9">
        <v>0.1</v>
      </c>
      <c r="H8603" s="6">
        <f>G8603*100</f>
        <v>10</v>
      </c>
      <c r="I8603" t="s">
        <v>9716</v>
      </c>
      <c r="J8603" t="s">
        <v>10765</v>
      </c>
      <c r="K8603">
        <v>41</v>
      </c>
      <c r="L8603">
        <v>41</v>
      </c>
      <c r="M8603">
        <f>(F8603*(1+0.05))</f>
        <v>0.38850000000000001</v>
      </c>
      <c r="N8603">
        <f>IFERROR(ROUND(( (-1.208*LN(L8603) + 7.5474 + 4.6991*(2.71828^(-0.009*L8603)) + 0.0001*L8603*L8603 - 0.0432*L8603 + 4.7166)/3),2), " ")</f>
        <v>3.14</v>
      </c>
      <c r="O8603">
        <f>IFERROR(MAX(MIN(ROUND(N8603*(Q8603/P8603),2),4.5),1.9)," ")</f>
        <v>2.96</v>
      </c>
      <c r="P8603">
        <f>13.098*F8603^-1.237</f>
        <v>44.806338281983834</v>
      </c>
      <c r="Q8603">
        <f>13.098*M8603^-1.237</f>
        <v>42.182109086218873</v>
      </c>
      <c r="R8603" s="5">
        <f>IFERROR(ROUND(MAX(MIN((-105.4*LN(O8603) + 163.83),95),10),0)," ")</f>
        <v>49</v>
      </c>
      <c r="S8603" s="5" t="str">
        <f>IFERROR(CONCATENATE("(",R8603,",",ROUND((1.2*W8603),2),")")," ")</f>
        <v>(49,0.47)</v>
      </c>
      <c r="T8603">
        <f>R8603-L8603</f>
        <v>8</v>
      </c>
      <c r="U8603" s="7" t="str">
        <f>IF((AND(T8603=0,H8603&gt;=L8603)),"Don’t change bids","OK")</f>
        <v>OK</v>
      </c>
      <c r="V8603" t="e">
        <f>IF((MATCH(F8603,W8603,0)),"Same","Diff")</f>
        <v>#N/A</v>
      </c>
      <c r="W8603" s="5">
        <f>ROUND(M8603,2)</f>
        <v>0.39</v>
      </c>
      <c r="X8603" s="5">
        <v>0.39</v>
      </c>
    </row>
    <row r="8604" spans="1:24" x14ac:dyDescent="0.25">
      <c r="A8604" t="s">
        <v>24</v>
      </c>
      <c r="B8604" t="s">
        <v>8906</v>
      </c>
      <c r="C8604" t="s">
        <v>4401</v>
      </c>
      <c r="D8604" t="s">
        <v>4945</v>
      </c>
      <c r="E8604" t="s">
        <v>4087</v>
      </c>
      <c r="F8604" s="5">
        <v>0.39</v>
      </c>
      <c r="G8604" s="9">
        <v>0.1</v>
      </c>
      <c r="H8604" s="6">
        <f>G8604*100</f>
        <v>10</v>
      </c>
      <c r="I8604" t="s">
        <v>10697</v>
      </c>
      <c r="J8604" t="s">
        <v>10765</v>
      </c>
      <c r="K8604">
        <v>49</v>
      </c>
      <c r="L8604">
        <v>49</v>
      </c>
      <c r="M8604">
        <f>(F8604*(1+0.05))</f>
        <v>0.40950000000000003</v>
      </c>
      <c r="N8604">
        <f>IFERROR(ROUND(( (-1.208*LN(L8604) + 7.5474 + 4.6991*(2.71828^(-0.009*L8604)) + 0.0001*L8604*L8604 - 0.0432*L8604 + 4.7166)/3),2), " ")</f>
        <v>2.9</v>
      </c>
      <c r="O8604">
        <f>IFERROR(MAX(MIN(ROUND(N8604*(Q8604/P8604),2),4.5),1.9)," ")</f>
        <v>2.73</v>
      </c>
      <c r="P8604">
        <f>13.098*F8604^-1.237</f>
        <v>41.981511148020871</v>
      </c>
      <c r="Q8604">
        <f>13.098*M8604^-1.237</f>
        <v>39.522727157603455</v>
      </c>
      <c r="R8604" s="5">
        <f>IFERROR(ROUND(MAX(MIN((-105.4*LN(O8604) + 163.83),95),10),0)," ")</f>
        <v>58</v>
      </c>
      <c r="S8604" s="5" t="str">
        <f>IFERROR(CONCATENATE("(",R8604,",",ROUND((1.2*W8604),2),")")," ")</f>
        <v>(58,0.49)</v>
      </c>
      <c r="T8604">
        <f>R8604-L8604</f>
        <v>9</v>
      </c>
      <c r="U8604" s="7" t="str">
        <f>IF((AND(T8604=0,H8604&gt;=L8604)),"Don’t change bids","OK")</f>
        <v>OK</v>
      </c>
      <c r="V8604" t="e">
        <f>IF((MATCH(F8604,W8604,0)),"Same","Diff")</f>
        <v>#N/A</v>
      </c>
      <c r="W8604" s="5">
        <f>ROUND(M8604,2)</f>
        <v>0.41</v>
      </c>
      <c r="X8604" s="5">
        <v>0.41</v>
      </c>
    </row>
    <row r="8605" spans="1:24" x14ac:dyDescent="0.25">
      <c r="A8605" t="s">
        <v>24</v>
      </c>
      <c r="B8605" t="s">
        <v>8907</v>
      </c>
      <c r="C8605" t="s">
        <v>4401</v>
      </c>
      <c r="D8605" t="s">
        <v>5016</v>
      </c>
      <c r="E8605" t="s">
        <v>569</v>
      </c>
      <c r="F8605" s="5">
        <v>0.37</v>
      </c>
      <c r="G8605" s="9">
        <v>0.1</v>
      </c>
      <c r="H8605" s="6">
        <f>G8605*100</f>
        <v>10</v>
      </c>
      <c r="I8605" t="s">
        <v>9716</v>
      </c>
      <c r="J8605" t="s">
        <v>10765</v>
      </c>
      <c r="K8605">
        <v>41</v>
      </c>
      <c r="L8605">
        <v>41</v>
      </c>
      <c r="M8605">
        <f>(F8605*(1+0.05))</f>
        <v>0.38850000000000001</v>
      </c>
      <c r="N8605">
        <f>IFERROR(ROUND(( (-1.208*LN(L8605) + 7.5474 + 4.6991*(2.71828^(-0.009*L8605)) + 0.0001*L8605*L8605 - 0.0432*L8605 + 4.7166)/3),2), " ")</f>
        <v>3.14</v>
      </c>
      <c r="O8605">
        <f>IFERROR(MAX(MIN(ROUND(N8605*(Q8605/P8605),2),4.5),1.9)," ")</f>
        <v>2.96</v>
      </c>
      <c r="P8605">
        <f>13.098*F8605^-1.237</f>
        <v>44.806338281983834</v>
      </c>
      <c r="Q8605">
        <f>13.098*M8605^-1.237</f>
        <v>42.182109086218873</v>
      </c>
      <c r="R8605" s="5">
        <f>IFERROR(ROUND(MAX(MIN((-105.4*LN(O8605) + 163.83),95),10),0)," ")</f>
        <v>49</v>
      </c>
      <c r="S8605" s="5" t="str">
        <f>IFERROR(CONCATENATE("(",R8605,",",ROUND((1.2*W8605),2),")")," ")</f>
        <v>(49,0.47)</v>
      </c>
      <c r="T8605">
        <f>R8605-L8605</f>
        <v>8</v>
      </c>
      <c r="U8605" s="7" t="str">
        <f>IF((AND(T8605=0,H8605&gt;=L8605)),"Don’t change bids","OK")</f>
        <v>OK</v>
      </c>
      <c r="V8605" t="e">
        <f>IF((MATCH(F8605,W8605,0)),"Same","Diff")</f>
        <v>#N/A</v>
      </c>
      <c r="W8605" s="5">
        <f>ROUND(M8605,2)</f>
        <v>0.39</v>
      </c>
      <c r="X8605" s="5">
        <v>0.39</v>
      </c>
    </row>
    <row r="8606" spans="1:24" x14ac:dyDescent="0.25">
      <c r="A8606" t="s">
        <v>24</v>
      </c>
      <c r="B8606" t="s">
        <v>8908</v>
      </c>
      <c r="C8606" t="s">
        <v>4401</v>
      </c>
      <c r="D8606" t="s">
        <v>4945</v>
      </c>
      <c r="E8606" t="s">
        <v>569</v>
      </c>
      <c r="F8606" s="5">
        <v>0.37</v>
      </c>
      <c r="G8606" s="9">
        <v>0.1</v>
      </c>
      <c r="H8606" s="6">
        <f>G8606*100</f>
        <v>10</v>
      </c>
      <c r="I8606" t="s">
        <v>9716</v>
      </c>
      <c r="J8606" t="s">
        <v>10765</v>
      </c>
      <c r="K8606">
        <v>41</v>
      </c>
      <c r="L8606">
        <v>41</v>
      </c>
      <c r="M8606">
        <f>(F8606*(1+0.05))</f>
        <v>0.38850000000000001</v>
      </c>
      <c r="N8606">
        <f>IFERROR(ROUND(( (-1.208*LN(L8606) + 7.5474 + 4.6991*(2.71828^(-0.009*L8606)) + 0.0001*L8606*L8606 - 0.0432*L8606 + 4.7166)/3),2), " ")</f>
        <v>3.14</v>
      </c>
      <c r="O8606">
        <f>IFERROR(MAX(MIN(ROUND(N8606*(Q8606/P8606),2),4.5),1.9)," ")</f>
        <v>2.96</v>
      </c>
      <c r="P8606">
        <f>13.098*F8606^-1.237</f>
        <v>44.806338281983834</v>
      </c>
      <c r="Q8606">
        <f>13.098*M8606^-1.237</f>
        <v>42.182109086218873</v>
      </c>
      <c r="R8606" s="5">
        <f>IFERROR(ROUND(MAX(MIN((-105.4*LN(O8606) + 163.83),95),10),0)," ")</f>
        <v>49</v>
      </c>
      <c r="S8606" s="5" t="str">
        <f>IFERROR(CONCATENATE("(",R8606,",",ROUND((1.2*W8606),2),")")," ")</f>
        <v>(49,0.47)</v>
      </c>
      <c r="T8606">
        <f>R8606-L8606</f>
        <v>8</v>
      </c>
      <c r="U8606" s="7" t="str">
        <f>IF((AND(T8606=0,H8606&gt;=L8606)),"Don’t change bids","OK")</f>
        <v>OK</v>
      </c>
      <c r="V8606" t="e">
        <f>IF((MATCH(F8606,W8606,0)),"Same","Diff")</f>
        <v>#N/A</v>
      </c>
      <c r="W8606" s="5">
        <f>ROUND(M8606,2)</f>
        <v>0.39</v>
      </c>
      <c r="X8606" s="5">
        <v>0.39</v>
      </c>
    </row>
    <row r="8607" spans="1:24" x14ac:dyDescent="0.25">
      <c r="A8607" t="s">
        <v>24</v>
      </c>
      <c r="B8607" t="s">
        <v>8909</v>
      </c>
      <c r="C8607" t="s">
        <v>4401</v>
      </c>
      <c r="D8607" t="s">
        <v>4945</v>
      </c>
      <c r="E8607" t="s">
        <v>569</v>
      </c>
      <c r="F8607" s="5">
        <v>0.37</v>
      </c>
      <c r="G8607" s="9">
        <v>0.1</v>
      </c>
      <c r="H8607" s="6">
        <f>G8607*100</f>
        <v>10</v>
      </c>
      <c r="I8607" t="s">
        <v>9716</v>
      </c>
      <c r="J8607" t="s">
        <v>10765</v>
      </c>
      <c r="K8607">
        <v>41</v>
      </c>
      <c r="L8607">
        <v>41</v>
      </c>
      <c r="M8607">
        <f>(F8607*(1+0.05))</f>
        <v>0.38850000000000001</v>
      </c>
      <c r="N8607">
        <f>IFERROR(ROUND(( (-1.208*LN(L8607) + 7.5474 + 4.6991*(2.71828^(-0.009*L8607)) + 0.0001*L8607*L8607 - 0.0432*L8607 + 4.7166)/3),2), " ")</f>
        <v>3.14</v>
      </c>
      <c r="O8607">
        <f>IFERROR(MAX(MIN(ROUND(N8607*(Q8607/P8607),2),4.5),1.9)," ")</f>
        <v>2.96</v>
      </c>
      <c r="P8607">
        <f>13.098*F8607^-1.237</f>
        <v>44.806338281983834</v>
      </c>
      <c r="Q8607">
        <f>13.098*M8607^-1.237</f>
        <v>42.182109086218873</v>
      </c>
      <c r="R8607" s="5">
        <f>IFERROR(ROUND(MAX(MIN((-105.4*LN(O8607) + 163.83),95),10),0)," ")</f>
        <v>49</v>
      </c>
      <c r="S8607" s="5" t="str">
        <f>IFERROR(CONCATENATE("(",R8607,",",ROUND((1.2*W8607),2),")")," ")</f>
        <v>(49,0.47)</v>
      </c>
      <c r="T8607">
        <f>R8607-L8607</f>
        <v>8</v>
      </c>
      <c r="U8607" s="7" t="str">
        <f>IF((AND(T8607=0,H8607&gt;=L8607)),"Don’t change bids","OK")</f>
        <v>OK</v>
      </c>
      <c r="V8607" t="e">
        <f>IF((MATCH(F8607,W8607,0)),"Same","Diff")</f>
        <v>#N/A</v>
      </c>
      <c r="W8607" s="5">
        <f>ROUND(M8607,2)</f>
        <v>0.39</v>
      </c>
      <c r="X8607" s="5">
        <v>0.39</v>
      </c>
    </row>
    <row r="8608" spans="1:24" x14ac:dyDescent="0.25">
      <c r="A8608" t="s">
        <v>24</v>
      </c>
      <c r="B8608" t="s">
        <v>8910</v>
      </c>
      <c r="C8608" t="s">
        <v>4401</v>
      </c>
      <c r="D8608" t="s">
        <v>4945</v>
      </c>
      <c r="E8608" t="s">
        <v>569</v>
      </c>
      <c r="F8608" s="5">
        <v>0.37</v>
      </c>
      <c r="G8608" s="9">
        <v>0.1</v>
      </c>
      <c r="H8608" s="6">
        <f>G8608*100</f>
        <v>10</v>
      </c>
      <c r="I8608" t="s">
        <v>9716</v>
      </c>
      <c r="J8608" t="s">
        <v>10765</v>
      </c>
      <c r="K8608">
        <v>41</v>
      </c>
      <c r="L8608">
        <v>41</v>
      </c>
      <c r="M8608">
        <f>(F8608*(1+0.05))</f>
        <v>0.38850000000000001</v>
      </c>
      <c r="N8608">
        <f>IFERROR(ROUND(( (-1.208*LN(L8608) + 7.5474 + 4.6991*(2.71828^(-0.009*L8608)) + 0.0001*L8608*L8608 - 0.0432*L8608 + 4.7166)/3),2), " ")</f>
        <v>3.14</v>
      </c>
      <c r="O8608">
        <f>IFERROR(MAX(MIN(ROUND(N8608*(Q8608/P8608),2),4.5),1.9)," ")</f>
        <v>2.96</v>
      </c>
      <c r="P8608">
        <f>13.098*F8608^-1.237</f>
        <v>44.806338281983834</v>
      </c>
      <c r="Q8608">
        <f>13.098*M8608^-1.237</f>
        <v>42.182109086218873</v>
      </c>
      <c r="R8608" s="5">
        <f>IFERROR(ROUND(MAX(MIN((-105.4*LN(O8608) + 163.83),95),10),0)," ")</f>
        <v>49</v>
      </c>
      <c r="S8608" s="5" t="str">
        <f>IFERROR(CONCATENATE("(",R8608,",",ROUND((1.2*W8608),2),")")," ")</f>
        <v>(49,0.47)</v>
      </c>
      <c r="T8608">
        <f>R8608-L8608</f>
        <v>8</v>
      </c>
      <c r="U8608" s="7" t="str">
        <f>IF((AND(T8608=0,H8608&gt;=L8608)),"Don’t change bids","OK")</f>
        <v>OK</v>
      </c>
      <c r="V8608" t="e">
        <f>IF((MATCH(F8608,W8608,0)),"Same","Diff")</f>
        <v>#N/A</v>
      </c>
      <c r="W8608" s="5">
        <f>ROUND(M8608,2)</f>
        <v>0.39</v>
      </c>
      <c r="X8608" s="5">
        <v>0.39</v>
      </c>
    </row>
    <row r="8609" spans="1:24" x14ac:dyDescent="0.25">
      <c r="A8609" t="s">
        <v>24</v>
      </c>
      <c r="B8609" t="s">
        <v>8911</v>
      </c>
      <c r="C8609" t="s">
        <v>4401</v>
      </c>
      <c r="D8609" t="s">
        <v>4945</v>
      </c>
      <c r="E8609" t="s">
        <v>569</v>
      </c>
      <c r="F8609" s="5">
        <v>0.37</v>
      </c>
      <c r="G8609" s="9">
        <v>0.1</v>
      </c>
      <c r="H8609" s="6">
        <f>G8609*100</f>
        <v>10</v>
      </c>
      <c r="I8609" t="s">
        <v>9716</v>
      </c>
      <c r="J8609" t="s">
        <v>10765</v>
      </c>
      <c r="K8609">
        <v>41</v>
      </c>
      <c r="L8609">
        <v>41</v>
      </c>
      <c r="M8609">
        <f>(F8609*(1+0.05))</f>
        <v>0.38850000000000001</v>
      </c>
      <c r="N8609">
        <f>IFERROR(ROUND(( (-1.208*LN(L8609) + 7.5474 + 4.6991*(2.71828^(-0.009*L8609)) + 0.0001*L8609*L8609 - 0.0432*L8609 + 4.7166)/3),2), " ")</f>
        <v>3.14</v>
      </c>
      <c r="O8609">
        <f>IFERROR(MAX(MIN(ROUND(N8609*(Q8609/P8609),2),4.5),1.9)," ")</f>
        <v>2.96</v>
      </c>
      <c r="P8609">
        <f>13.098*F8609^-1.237</f>
        <v>44.806338281983834</v>
      </c>
      <c r="Q8609">
        <f>13.098*M8609^-1.237</f>
        <v>42.182109086218873</v>
      </c>
      <c r="R8609" s="5">
        <f>IFERROR(ROUND(MAX(MIN((-105.4*LN(O8609) + 163.83),95),10),0)," ")</f>
        <v>49</v>
      </c>
      <c r="S8609" s="5" t="str">
        <f>IFERROR(CONCATENATE("(",R8609,",",ROUND((1.2*W8609),2),")")," ")</f>
        <v>(49,0.47)</v>
      </c>
      <c r="T8609">
        <f>R8609-L8609</f>
        <v>8</v>
      </c>
      <c r="U8609" s="7" t="str">
        <f>IF((AND(T8609=0,H8609&gt;=L8609)),"Don’t change bids","OK")</f>
        <v>OK</v>
      </c>
      <c r="V8609" t="e">
        <f>IF((MATCH(F8609,W8609,0)),"Same","Diff")</f>
        <v>#N/A</v>
      </c>
      <c r="W8609" s="5">
        <f>ROUND(M8609,2)</f>
        <v>0.39</v>
      </c>
      <c r="X8609" s="5">
        <v>0.39</v>
      </c>
    </row>
    <row r="8610" spans="1:24" x14ac:dyDescent="0.25">
      <c r="A8610" t="s">
        <v>24</v>
      </c>
      <c r="B8610" t="s">
        <v>8912</v>
      </c>
      <c r="C8610" t="s">
        <v>4401</v>
      </c>
      <c r="D8610" t="s">
        <v>4945</v>
      </c>
      <c r="E8610" t="s">
        <v>569</v>
      </c>
      <c r="F8610" s="5">
        <v>0.37</v>
      </c>
      <c r="G8610" s="9">
        <v>0.1</v>
      </c>
      <c r="H8610" s="6">
        <f>G8610*100</f>
        <v>10</v>
      </c>
      <c r="I8610" t="s">
        <v>9716</v>
      </c>
      <c r="J8610" t="s">
        <v>10765</v>
      </c>
      <c r="K8610">
        <v>41</v>
      </c>
      <c r="L8610">
        <v>41</v>
      </c>
      <c r="M8610">
        <f>(F8610*(1+0.05))</f>
        <v>0.38850000000000001</v>
      </c>
      <c r="N8610">
        <f>IFERROR(ROUND(( (-1.208*LN(L8610) + 7.5474 + 4.6991*(2.71828^(-0.009*L8610)) + 0.0001*L8610*L8610 - 0.0432*L8610 + 4.7166)/3),2), " ")</f>
        <v>3.14</v>
      </c>
      <c r="O8610">
        <f>IFERROR(MAX(MIN(ROUND(N8610*(Q8610/P8610),2),4.5),1.9)," ")</f>
        <v>2.96</v>
      </c>
      <c r="P8610">
        <f>13.098*F8610^-1.237</f>
        <v>44.806338281983834</v>
      </c>
      <c r="Q8610">
        <f>13.098*M8610^-1.237</f>
        <v>42.182109086218873</v>
      </c>
      <c r="R8610" s="5">
        <f>IFERROR(ROUND(MAX(MIN((-105.4*LN(O8610) + 163.83),95),10),0)," ")</f>
        <v>49</v>
      </c>
      <c r="S8610" s="5" t="str">
        <f>IFERROR(CONCATENATE("(",R8610,",",ROUND((1.2*W8610),2),")")," ")</f>
        <v>(49,0.47)</v>
      </c>
      <c r="T8610">
        <f>R8610-L8610</f>
        <v>8</v>
      </c>
      <c r="U8610" s="7" t="str">
        <f>IF((AND(T8610=0,H8610&gt;=L8610)),"Don’t change bids","OK")</f>
        <v>OK</v>
      </c>
      <c r="V8610" t="e">
        <f>IF((MATCH(F8610,W8610,0)),"Same","Diff")</f>
        <v>#N/A</v>
      </c>
      <c r="W8610" s="5">
        <f>ROUND(M8610,2)</f>
        <v>0.39</v>
      </c>
      <c r="X8610" s="5">
        <v>0.39</v>
      </c>
    </row>
    <row r="8611" spans="1:24" x14ac:dyDescent="0.25">
      <c r="A8611" t="s">
        <v>24</v>
      </c>
      <c r="B8611" t="s">
        <v>8913</v>
      </c>
      <c r="C8611" t="s">
        <v>4401</v>
      </c>
      <c r="D8611" t="s">
        <v>4945</v>
      </c>
      <c r="E8611" t="s">
        <v>569</v>
      </c>
      <c r="F8611" s="5">
        <v>0.37</v>
      </c>
      <c r="G8611" s="9">
        <v>0.1</v>
      </c>
      <c r="H8611" s="6">
        <f>G8611*100</f>
        <v>10</v>
      </c>
      <c r="I8611" t="s">
        <v>9716</v>
      </c>
      <c r="J8611" t="s">
        <v>10765</v>
      </c>
      <c r="K8611">
        <v>41</v>
      </c>
      <c r="L8611">
        <v>41</v>
      </c>
      <c r="M8611">
        <f>(F8611*(1+0.05))</f>
        <v>0.38850000000000001</v>
      </c>
      <c r="N8611">
        <f>IFERROR(ROUND(( (-1.208*LN(L8611) + 7.5474 + 4.6991*(2.71828^(-0.009*L8611)) + 0.0001*L8611*L8611 - 0.0432*L8611 + 4.7166)/3),2), " ")</f>
        <v>3.14</v>
      </c>
      <c r="O8611">
        <f>IFERROR(MAX(MIN(ROUND(N8611*(Q8611/P8611),2),4.5),1.9)," ")</f>
        <v>2.96</v>
      </c>
      <c r="P8611">
        <f>13.098*F8611^-1.237</f>
        <v>44.806338281983834</v>
      </c>
      <c r="Q8611">
        <f>13.098*M8611^-1.237</f>
        <v>42.182109086218873</v>
      </c>
      <c r="R8611" s="5">
        <f>IFERROR(ROUND(MAX(MIN((-105.4*LN(O8611) + 163.83),95),10),0)," ")</f>
        <v>49</v>
      </c>
      <c r="S8611" s="5" t="str">
        <f>IFERROR(CONCATENATE("(",R8611,",",ROUND((1.2*W8611),2),")")," ")</f>
        <v>(49,0.47)</v>
      </c>
      <c r="T8611">
        <f>R8611-L8611</f>
        <v>8</v>
      </c>
      <c r="U8611" s="7" t="str">
        <f>IF((AND(T8611=0,H8611&gt;=L8611)),"Don’t change bids","OK")</f>
        <v>OK</v>
      </c>
      <c r="V8611" t="e">
        <f>IF((MATCH(F8611,W8611,0)),"Same","Diff")</f>
        <v>#N/A</v>
      </c>
      <c r="W8611" s="5">
        <f>ROUND(M8611,2)</f>
        <v>0.39</v>
      </c>
      <c r="X8611" s="5">
        <v>0.39</v>
      </c>
    </row>
    <row r="8612" spans="1:24" x14ac:dyDescent="0.25">
      <c r="A8612" t="s">
        <v>24</v>
      </c>
      <c r="B8612" t="s">
        <v>8914</v>
      </c>
      <c r="C8612" t="s">
        <v>4401</v>
      </c>
      <c r="D8612" t="s">
        <v>4945</v>
      </c>
      <c r="E8612" t="s">
        <v>569</v>
      </c>
      <c r="F8612" s="5">
        <v>0.37</v>
      </c>
      <c r="G8612" s="9">
        <v>0.1</v>
      </c>
      <c r="H8612" s="6">
        <f>G8612*100</f>
        <v>10</v>
      </c>
      <c r="I8612" t="s">
        <v>9716</v>
      </c>
      <c r="J8612" t="s">
        <v>10765</v>
      </c>
      <c r="K8612">
        <v>41</v>
      </c>
      <c r="L8612">
        <v>41</v>
      </c>
      <c r="M8612">
        <f>(F8612*(1+0.05))</f>
        <v>0.38850000000000001</v>
      </c>
      <c r="N8612">
        <f>IFERROR(ROUND(( (-1.208*LN(L8612) + 7.5474 + 4.6991*(2.71828^(-0.009*L8612)) + 0.0001*L8612*L8612 - 0.0432*L8612 + 4.7166)/3),2), " ")</f>
        <v>3.14</v>
      </c>
      <c r="O8612">
        <f>IFERROR(MAX(MIN(ROUND(N8612*(Q8612/P8612),2),4.5),1.9)," ")</f>
        <v>2.96</v>
      </c>
      <c r="P8612">
        <f>13.098*F8612^-1.237</f>
        <v>44.806338281983834</v>
      </c>
      <c r="Q8612">
        <f>13.098*M8612^-1.237</f>
        <v>42.182109086218873</v>
      </c>
      <c r="R8612" s="5">
        <f>IFERROR(ROUND(MAX(MIN((-105.4*LN(O8612) + 163.83),95),10),0)," ")</f>
        <v>49</v>
      </c>
      <c r="S8612" s="5" t="str">
        <f>IFERROR(CONCATENATE("(",R8612,",",ROUND((1.2*W8612),2),")")," ")</f>
        <v>(49,0.47)</v>
      </c>
      <c r="T8612">
        <f>R8612-L8612</f>
        <v>8</v>
      </c>
      <c r="U8612" s="7" t="str">
        <f>IF((AND(T8612=0,H8612&gt;=L8612)),"Don’t change bids","OK")</f>
        <v>OK</v>
      </c>
      <c r="V8612" t="e">
        <f>IF((MATCH(F8612,W8612,0)),"Same","Diff")</f>
        <v>#N/A</v>
      </c>
      <c r="W8612" s="5">
        <f>ROUND(M8612,2)</f>
        <v>0.39</v>
      </c>
      <c r="X8612" s="5">
        <v>0.39</v>
      </c>
    </row>
    <row r="8613" spans="1:24" x14ac:dyDescent="0.25">
      <c r="A8613" t="s">
        <v>24</v>
      </c>
      <c r="B8613" t="s">
        <v>8915</v>
      </c>
      <c r="C8613" t="s">
        <v>4401</v>
      </c>
      <c r="D8613" t="s">
        <v>4945</v>
      </c>
      <c r="E8613" t="s">
        <v>569</v>
      </c>
      <c r="F8613" s="5">
        <v>0.37</v>
      </c>
      <c r="G8613" s="9">
        <v>0.1</v>
      </c>
      <c r="H8613" s="6">
        <f>G8613*100</f>
        <v>10</v>
      </c>
      <c r="I8613" t="s">
        <v>9716</v>
      </c>
      <c r="J8613" t="s">
        <v>10765</v>
      </c>
      <c r="K8613">
        <v>41</v>
      </c>
      <c r="L8613">
        <v>41</v>
      </c>
      <c r="M8613">
        <f>(F8613*(1+0.05))</f>
        <v>0.38850000000000001</v>
      </c>
      <c r="N8613">
        <f>IFERROR(ROUND(( (-1.208*LN(L8613) + 7.5474 + 4.6991*(2.71828^(-0.009*L8613)) + 0.0001*L8613*L8613 - 0.0432*L8613 + 4.7166)/3),2), " ")</f>
        <v>3.14</v>
      </c>
      <c r="O8613">
        <f>IFERROR(MAX(MIN(ROUND(N8613*(Q8613/P8613),2),4.5),1.9)," ")</f>
        <v>2.96</v>
      </c>
      <c r="P8613">
        <f>13.098*F8613^-1.237</f>
        <v>44.806338281983834</v>
      </c>
      <c r="Q8613">
        <f>13.098*M8613^-1.237</f>
        <v>42.182109086218873</v>
      </c>
      <c r="R8613" s="5">
        <f>IFERROR(ROUND(MAX(MIN((-105.4*LN(O8613) + 163.83),95),10),0)," ")</f>
        <v>49</v>
      </c>
      <c r="S8613" s="5" t="str">
        <f>IFERROR(CONCATENATE("(",R8613,",",ROUND((1.2*W8613),2),")")," ")</f>
        <v>(49,0.47)</v>
      </c>
      <c r="T8613">
        <f>R8613-L8613</f>
        <v>8</v>
      </c>
      <c r="U8613" s="7" t="str">
        <f>IF((AND(T8613=0,H8613&gt;=L8613)),"Don’t change bids","OK")</f>
        <v>OK</v>
      </c>
      <c r="V8613" t="e">
        <f>IF((MATCH(F8613,W8613,0)),"Same","Diff")</f>
        <v>#N/A</v>
      </c>
      <c r="W8613" s="5">
        <f>ROUND(M8613,2)</f>
        <v>0.39</v>
      </c>
      <c r="X8613" s="5">
        <v>0.39</v>
      </c>
    </row>
    <row r="8614" spans="1:24" x14ac:dyDescent="0.25">
      <c r="A8614" t="s">
        <v>24</v>
      </c>
      <c r="B8614" t="s">
        <v>8916</v>
      </c>
      <c r="C8614" t="s">
        <v>4401</v>
      </c>
      <c r="D8614" t="s">
        <v>4945</v>
      </c>
      <c r="E8614" t="s">
        <v>569</v>
      </c>
      <c r="F8614" s="5">
        <v>0.37</v>
      </c>
      <c r="G8614" s="9">
        <v>0.1</v>
      </c>
      <c r="H8614" s="6">
        <f>G8614*100</f>
        <v>10</v>
      </c>
      <c r="I8614" t="s">
        <v>9716</v>
      </c>
      <c r="J8614" t="s">
        <v>10765</v>
      </c>
      <c r="K8614">
        <v>41</v>
      </c>
      <c r="L8614">
        <v>41</v>
      </c>
      <c r="M8614">
        <f>(F8614*(1+0.05))</f>
        <v>0.38850000000000001</v>
      </c>
      <c r="N8614">
        <f>IFERROR(ROUND(( (-1.208*LN(L8614) + 7.5474 + 4.6991*(2.71828^(-0.009*L8614)) + 0.0001*L8614*L8614 - 0.0432*L8614 + 4.7166)/3),2), " ")</f>
        <v>3.14</v>
      </c>
      <c r="O8614">
        <f>IFERROR(MAX(MIN(ROUND(N8614*(Q8614/P8614),2),4.5),1.9)," ")</f>
        <v>2.96</v>
      </c>
      <c r="P8614">
        <f>13.098*F8614^-1.237</f>
        <v>44.806338281983834</v>
      </c>
      <c r="Q8614">
        <f>13.098*M8614^-1.237</f>
        <v>42.182109086218873</v>
      </c>
      <c r="R8614" s="5">
        <f>IFERROR(ROUND(MAX(MIN((-105.4*LN(O8614) + 163.83),95),10),0)," ")</f>
        <v>49</v>
      </c>
      <c r="S8614" s="5" t="str">
        <f>IFERROR(CONCATENATE("(",R8614,",",ROUND((1.2*W8614),2),")")," ")</f>
        <v>(49,0.47)</v>
      </c>
      <c r="T8614">
        <f>R8614-L8614</f>
        <v>8</v>
      </c>
      <c r="U8614" s="7" t="str">
        <f>IF((AND(T8614=0,H8614&gt;=L8614)),"Don’t change bids","OK")</f>
        <v>OK</v>
      </c>
      <c r="V8614" t="e">
        <f>IF((MATCH(F8614,W8614,0)),"Same","Diff")</f>
        <v>#N/A</v>
      </c>
      <c r="W8614" s="5">
        <f>ROUND(M8614,2)</f>
        <v>0.39</v>
      </c>
      <c r="X8614" s="5">
        <v>0.39</v>
      </c>
    </row>
    <row r="8615" spans="1:24" x14ac:dyDescent="0.25">
      <c r="A8615" t="s">
        <v>24</v>
      </c>
      <c r="B8615" t="s">
        <v>8917</v>
      </c>
      <c r="C8615" t="s">
        <v>4401</v>
      </c>
      <c r="D8615" t="s">
        <v>4945</v>
      </c>
      <c r="E8615" t="s">
        <v>569</v>
      </c>
      <c r="F8615" s="5">
        <v>0.37</v>
      </c>
      <c r="G8615" s="9">
        <v>0.1</v>
      </c>
      <c r="H8615" s="6">
        <f>G8615*100</f>
        <v>10</v>
      </c>
      <c r="I8615" t="s">
        <v>9716</v>
      </c>
      <c r="J8615" t="s">
        <v>10765</v>
      </c>
      <c r="K8615">
        <v>41</v>
      </c>
      <c r="L8615">
        <v>41</v>
      </c>
      <c r="M8615">
        <f>(F8615*(1+0.05))</f>
        <v>0.38850000000000001</v>
      </c>
      <c r="N8615">
        <f>IFERROR(ROUND(( (-1.208*LN(L8615) + 7.5474 + 4.6991*(2.71828^(-0.009*L8615)) + 0.0001*L8615*L8615 - 0.0432*L8615 + 4.7166)/3),2), " ")</f>
        <v>3.14</v>
      </c>
      <c r="O8615">
        <f>IFERROR(MAX(MIN(ROUND(N8615*(Q8615/P8615),2),4.5),1.9)," ")</f>
        <v>2.96</v>
      </c>
      <c r="P8615">
        <f>13.098*F8615^-1.237</f>
        <v>44.806338281983834</v>
      </c>
      <c r="Q8615">
        <f>13.098*M8615^-1.237</f>
        <v>42.182109086218873</v>
      </c>
      <c r="R8615" s="5">
        <f>IFERROR(ROUND(MAX(MIN((-105.4*LN(O8615) + 163.83),95),10),0)," ")</f>
        <v>49</v>
      </c>
      <c r="S8615" s="5" t="str">
        <f>IFERROR(CONCATENATE("(",R8615,",",ROUND((1.2*W8615),2),")")," ")</f>
        <v>(49,0.47)</v>
      </c>
      <c r="T8615">
        <f>R8615-L8615</f>
        <v>8</v>
      </c>
      <c r="U8615" s="7" t="str">
        <f>IF((AND(T8615=0,H8615&gt;=L8615)),"Don’t change bids","OK")</f>
        <v>OK</v>
      </c>
      <c r="V8615" t="e">
        <f>IF((MATCH(F8615,W8615,0)),"Same","Diff")</f>
        <v>#N/A</v>
      </c>
      <c r="W8615" s="5">
        <f>ROUND(M8615,2)</f>
        <v>0.39</v>
      </c>
      <c r="X8615" s="5">
        <v>0.39</v>
      </c>
    </row>
    <row r="8616" spans="1:24" x14ac:dyDescent="0.25">
      <c r="A8616" t="s">
        <v>24</v>
      </c>
      <c r="B8616" t="s">
        <v>8918</v>
      </c>
      <c r="C8616" t="s">
        <v>4401</v>
      </c>
      <c r="D8616" t="s">
        <v>4945</v>
      </c>
      <c r="E8616" t="s">
        <v>569</v>
      </c>
      <c r="F8616" s="5">
        <v>0.37</v>
      </c>
      <c r="G8616" s="9">
        <v>0.1</v>
      </c>
      <c r="H8616" s="6">
        <f>G8616*100</f>
        <v>10</v>
      </c>
      <c r="I8616" t="s">
        <v>9716</v>
      </c>
      <c r="J8616" t="s">
        <v>10765</v>
      </c>
      <c r="K8616">
        <v>41</v>
      </c>
      <c r="L8616">
        <v>41</v>
      </c>
      <c r="M8616">
        <f>(F8616*(1+0.05))</f>
        <v>0.38850000000000001</v>
      </c>
      <c r="N8616">
        <f>IFERROR(ROUND(( (-1.208*LN(L8616) + 7.5474 + 4.6991*(2.71828^(-0.009*L8616)) + 0.0001*L8616*L8616 - 0.0432*L8616 + 4.7166)/3),2), " ")</f>
        <v>3.14</v>
      </c>
      <c r="O8616">
        <f>IFERROR(MAX(MIN(ROUND(N8616*(Q8616/P8616),2),4.5),1.9)," ")</f>
        <v>2.96</v>
      </c>
      <c r="P8616">
        <f>13.098*F8616^-1.237</f>
        <v>44.806338281983834</v>
      </c>
      <c r="Q8616">
        <f>13.098*M8616^-1.237</f>
        <v>42.182109086218873</v>
      </c>
      <c r="R8616" s="5">
        <f>IFERROR(ROUND(MAX(MIN((-105.4*LN(O8616) + 163.83),95),10),0)," ")</f>
        <v>49</v>
      </c>
      <c r="S8616" s="5" t="str">
        <f>IFERROR(CONCATENATE("(",R8616,",",ROUND((1.2*W8616),2),")")," ")</f>
        <v>(49,0.47)</v>
      </c>
      <c r="T8616">
        <f>R8616-L8616</f>
        <v>8</v>
      </c>
      <c r="U8616" s="7" t="str">
        <f>IF((AND(T8616=0,H8616&gt;=L8616)),"Don’t change bids","OK")</f>
        <v>OK</v>
      </c>
      <c r="V8616" t="e">
        <f>IF((MATCH(F8616,W8616,0)),"Same","Diff")</f>
        <v>#N/A</v>
      </c>
      <c r="W8616" s="5">
        <f>ROUND(M8616,2)</f>
        <v>0.39</v>
      </c>
      <c r="X8616" s="5">
        <v>0.39</v>
      </c>
    </row>
    <row r="8617" spans="1:24" x14ac:dyDescent="0.25">
      <c r="A8617" t="s">
        <v>24</v>
      </c>
      <c r="B8617" t="s">
        <v>8919</v>
      </c>
      <c r="C8617" t="s">
        <v>4401</v>
      </c>
      <c r="D8617" t="s">
        <v>4945</v>
      </c>
      <c r="E8617" t="s">
        <v>569</v>
      </c>
      <c r="F8617" s="5">
        <v>0.37</v>
      </c>
      <c r="G8617" s="9">
        <v>0.1</v>
      </c>
      <c r="H8617" s="6">
        <f>G8617*100</f>
        <v>10</v>
      </c>
      <c r="I8617" t="s">
        <v>9716</v>
      </c>
      <c r="J8617" t="s">
        <v>10765</v>
      </c>
      <c r="K8617">
        <v>41</v>
      </c>
      <c r="L8617">
        <v>41</v>
      </c>
      <c r="M8617">
        <f>(F8617*(1+0.05))</f>
        <v>0.38850000000000001</v>
      </c>
      <c r="N8617">
        <f>IFERROR(ROUND(( (-1.208*LN(L8617) + 7.5474 + 4.6991*(2.71828^(-0.009*L8617)) + 0.0001*L8617*L8617 - 0.0432*L8617 + 4.7166)/3),2), " ")</f>
        <v>3.14</v>
      </c>
      <c r="O8617">
        <f>IFERROR(MAX(MIN(ROUND(N8617*(Q8617/P8617),2),4.5),1.9)," ")</f>
        <v>2.96</v>
      </c>
      <c r="P8617">
        <f>13.098*F8617^-1.237</f>
        <v>44.806338281983834</v>
      </c>
      <c r="Q8617">
        <f>13.098*M8617^-1.237</f>
        <v>42.182109086218873</v>
      </c>
      <c r="R8617" s="5">
        <f>IFERROR(ROUND(MAX(MIN((-105.4*LN(O8617) + 163.83),95),10),0)," ")</f>
        <v>49</v>
      </c>
      <c r="S8617" s="5" t="str">
        <f>IFERROR(CONCATENATE("(",R8617,",",ROUND((1.2*W8617),2),")")," ")</f>
        <v>(49,0.47)</v>
      </c>
      <c r="T8617">
        <f>R8617-L8617</f>
        <v>8</v>
      </c>
      <c r="U8617" s="7" t="str">
        <f>IF((AND(T8617=0,H8617&gt;=L8617)),"Don’t change bids","OK")</f>
        <v>OK</v>
      </c>
      <c r="V8617" t="e">
        <f>IF((MATCH(F8617,W8617,0)),"Same","Diff")</f>
        <v>#N/A</v>
      </c>
      <c r="W8617" s="5">
        <f>ROUND(M8617,2)</f>
        <v>0.39</v>
      </c>
      <c r="X8617" s="5">
        <v>0.39</v>
      </c>
    </row>
    <row r="8618" spans="1:24" x14ac:dyDescent="0.25">
      <c r="A8618" t="s">
        <v>24</v>
      </c>
      <c r="B8618" t="s">
        <v>8920</v>
      </c>
      <c r="C8618" t="s">
        <v>4401</v>
      </c>
      <c r="D8618" t="s">
        <v>4945</v>
      </c>
      <c r="E8618" t="s">
        <v>569</v>
      </c>
      <c r="F8618" s="5">
        <v>0.37</v>
      </c>
      <c r="G8618" s="9">
        <v>0.1</v>
      </c>
      <c r="H8618" s="6">
        <f>G8618*100</f>
        <v>10</v>
      </c>
      <c r="I8618" t="s">
        <v>9716</v>
      </c>
      <c r="J8618" t="s">
        <v>10765</v>
      </c>
      <c r="K8618">
        <v>41</v>
      </c>
      <c r="L8618">
        <v>41</v>
      </c>
      <c r="M8618">
        <f>(F8618*(1+0.05))</f>
        <v>0.38850000000000001</v>
      </c>
      <c r="N8618">
        <f>IFERROR(ROUND(( (-1.208*LN(L8618) + 7.5474 + 4.6991*(2.71828^(-0.009*L8618)) + 0.0001*L8618*L8618 - 0.0432*L8618 + 4.7166)/3),2), " ")</f>
        <v>3.14</v>
      </c>
      <c r="O8618">
        <f>IFERROR(MAX(MIN(ROUND(N8618*(Q8618/P8618),2),4.5),1.9)," ")</f>
        <v>2.96</v>
      </c>
      <c r="P8618">
        <f>13.098*F8618^-1.237</f>
        <v>44.806338281983834</v>
      </c>
      <c r="Q8618">
        <f>13.098*M8618^-1.237</f>
        <v>42.182109086218873</v>
      </c>
      <c r="R8618" s="5">
        <f>IFERROR(ROUND(MAX(MIN((-105.4*LN(O8618) + 163.83),95),10),0)," ")</f>
        <v>49</v>
      </c>
      <c r="S8618" s="5" t="str">
        <f>IFERROR(CONCATENATE("(",R8618,",",ROUND((1.2*W8618),2),")")," ")</f>
        <v>(49,0.47)</v>
      </c>
      <c r="T8618">
        <f>R8618-L8618</f>
        <v>8</v>
      </c>
      <c r="U8618" s="7" t="str">
        <f>IF((AND(T8618=0,H8618&gt;=L8618)),"Don’t change bids","OK")</f>
        <v>OK</v>
      </c>
      <c r="V8618" t="e">
        <f>IF((MATCH(F8618,W8618,0)),"Same","Diff")</f>
        <v>#N/A</v>
      </c>
      <c r="W8618" s="5">
        <f>ROUND(M8618,2)</f>
        <v>0.39</v>
      </c>
      <c r="X8618" s="5">
        <v>0.39</v>
      </c>
    </row>
    <row r="8619" spans="1:24" x14ac:dyDescent="0.25">
      <c r="A8619" t="s">
        <v>24</v>
      </c>
      <c r="B8619" t="s">
        <v>8921</v>
      </c>
      <c r="C8619" t="s">
        <v>4401</v>
      </c>
      <c r="D8619" t="s">
        <v>8922</v>
      </c>
      <c r="E8619" t="s">
        <v>569</v>
      </c>
      <c r="F8619" s="5">
        <v>0.37</v>
      </c>
      <c r="G8619" s="9">
        <v>0.1</v>
      </c>
      <c r="H8619" s="6">
        <f>G8619*100</f>
        <v>10</v>
      </c>
      <c r="I8619" t="s">
        <v>9716</v>
      </c>
      <c r="J8619" t="s">
        <v>10765</v>
      </c>
      <c r="K8619">
        <v>41</v>
      </c>
      <c r="L8619">
        <v>41</v>
      </c>
      <c r="M8619">
        <f>(F8619*(1+0.05))</f>
        <v>0.38850000000000001</v>
      </c>
      <c r="N8619">
        <f>IFERROR(ROUND(( (-1.208*LN(L8619) + 7.5474 + 4.6991*(2.71828^(-0.009*L8619)) + 0.0001*L8619*L8619 - 0.0432*L8619 + 4.7166)/3),2), " ")</f>
        <v>3.14</v>
      </c>
      <c r="O8619">
        <f>IFERROR(MAX(MIN(ROUND(N8619*(Q8619/P8619),2),4.5),1.9)," ")</f>
        <v>2.96</v>
      </c>
      <c r="P8619">
        <f>13.098*F8619^-1.237</f>
        <v>44.806338281983834</v>
      </c>
      <c r="Q8619">
        <f>13.098*M8619^-1.237</f>
        <v>42.182109086218873</v>
      </c>
      <c r="R8619" s="5">
        <f>IFERROR(ROUND(MAX(MIN((-105.4*LN(O8619) + 163.83),95),10),0)," ")</f>
        <v>49</v>
      </c>
      <c r="S8619" s="5" t="str">
        <f>IFERROR(CONCATENATE("(",R8619,",",ROUND((1.2*W8619),2),")")," ")</f>
        <v>(49,0.47)</v>
      </c>
      <c r="T8619">
        <f>R8619-L8619</f>
        <v>8</v>
      </c>
      <c r="U8619" s="7" t="str">
        <f>IF((AND(T8619=0,H8619&gt;=L8619)),"Don’t change bids","OK")</f>
        <v>OK</v>
      </c>
      <c r="V8619" t="e">
        <f>IF((MATCH(F8619,W8619,0)),"Same","Diff")</f>
        <v>#N/A</v>
      </c>
      <c r="W8619" s="5">
        <f>ROUND(M8619,2)</f>
        <v>0.39</v>
      </c>
      <c r="X8619" s="5">
        <v>0.39</v>
      </c>
    </row>
    <row r="8620" spans="1:24" x14ac:dyDescent="0.25">
      <c r="A8620" t="s">
        <v>24</v>
      </c>
      <c r="B8620" t="s">
        <v>8923</v>
      </c>
      <c r="C8620" t="s">
        <v>4401</v>
      </c>
      <c r="D8620" t="s">
        <v>8922</v>
      </c>
      <c r="E8620" t="s">
        <v>569</v>
      </c>
      <c r="F8620" s="5">
        <v>0.37</v>
      </c>
      <c r="G8620" s="9">
        <v>0.1</v>
      </c>
      <c r="H8620" s="6">
        <f>G8620*100</f>
        <v>10</v>
      </c>
      <c r="I8620" t="s">
        <v>9716</v>
      </c>
      <c r="J8620" t="s">
        <v>10765</v>
      </c>
      <c r="K8620">
        <v>41</v>
      </c>
      <c r="L8620">
        <v>41</v>
      </c>
      <c r="M8620">
        <f>(F8620*(1+0.05))</f>
        <v>0.38850000000000001</v>
      </c>
      <c r="N8620">
        <f>IFERROR(ROUND(( (-1.208*LN(L8620) + 7.5474 + 4.6991*(2.71828^(-0.009*L8620)) + 0.0001*L8620*L8620 - 0.0432*L8620 + 4.7166)/3),2), " ")</f>
        <v>3.14</v>
      </c>
      <c r="O8620">
        <f>IFERROR(MAX(MIN(ROUND(N8620*(Q8620/P8620),2),4.5),1.9)," ")</f>
        <v>2.96</v>
      </c>
      <c r="P8620">
        <f>13.098*F8620^-1.237</f>
        <v>44.806338281983834</v>
      </c>
      <c r="Q8620">
        <f>13.098*M8620^-1.237</f>
        <v>42.182109086218873</v>
      </c>
      <c r="R8620" s="5">
        <f>IFERROR(ROUND(MAX(MIN((-105.4*LN(O8620) + 163.83),95),10),0)," ")</f>
        <v>49</v>
      </c>
      <c r="S8620" s="5" t="str">
        <f>IFERROR(CONCATENATE("(",R8620,",",ROUND((1.2*W8620),2),")")," ")</f>
        <v>(49,0.47)</v>
      </c>
      <c r="T8620">
        <f>R8620-L8620</f>
        <v>8</v>
      </c>
      <c r="U8620" s="7" t="str">
        <f>IF((AND(T8620=0,H8620&gt;=L8620)),"Don’t change bids","OK")</f>
        <v>OK</v>
      </c>
      <c r="V8620" t="e">
        <f>IF((MATCH(F8620,W8620,0)),"Same","Diff")</f>
        <v>#N/A</v>
      </c>
      <c r="W8620" s="5">
        <f>ROUND(M8620,2)</f>
        <v>0.39</v>
      </c>
      <c r="X8620" s="5">
        <v>0.39</v>
      </c>
    </row>
    <row r="8621" spans="1:24" x14ac:dyDescent="0.25">
      <c r="A8621" t="s">
        <v>24</v>
      </c>
      <c r="B8621" t="s">
        <v>8924</v>
      </c>
      <c r="C8621" t="s">
        <v>4401</v>
      </c>
      <c r="D8621" t="s">
        <v>8925</v>
      </c>
      <c r="E8621" t="s">
        <v>569</v>
      </c>
      <c r="F8621" s="5">
        <v>0.37</v>
      </c>
      <c r="G8621" s="9">
        <v>0.1</v>
      </c>
      <c r="H8621" s="6">
        <f>G8621*100</f>
        <v>10</v>
      </c>
      <c r="I8621" t="s">
        <v>9716</v>
      </c>
      <c r="J8621" t="s">
        <v>10765</v>
      </c>
      <c r="K8621">
        <v>41</v>
      </c>
      <c r="L8621">
        <v>41</v>
      </c>
      <c r="M8621">
        <f>(F8621*(1+0.05))</f>
        <v>0.38850000000000001</v>
      </c>
      <c r="N8621">
        <f>IFERROR(ROUND(( (-1.208*LN(L8621) + 7.5474 + 4.6991*(2.71828^(-0.009*L8621)) + 0.0001*L8621*L8621 - 0.0432*L8621 + 4.7166)/3),2), " ")</f>
        <v>3.14</v>
      </c>
      <c r="O8621">
        <f>IFERROR(MAX(MIN(ROUND(N8621*(Q8621/P8621),2),4.5),1.9)," ")</f>
        <v>2.96</v>
      </c>
      <c r="P8621">
        <f>13.098*F8621^-1.237</f>
        <v>44.806338281983834</v>
      </c>
      <c r="Q8621">
        <f>13.098*M8621^-1.237</f>
        <v>42.182109086218873</v>
      </c>
      <c r="R8621" s="5">
        <f>IFERROR(ROUND(MAX(MIN((-105.4*LN(O8621) + 163.83),95),10),0)," ")</f>
        <v>49</v>
      </c>
      <c r="S8621" s="5" t="str">
        <f>IFERROR(CONCATENATE("(",R8621,",",ROUND((1.2*W8621),2),")")," ")</f>
        <v>(49,0.47)</v>
      </c>
      <c r="T8621">
        <f>R8621-L8621</f>
        <v>8</v>
      </c>
      <c r="U8621" s="7" t="str">
        <f>IF((AND(T8621=0,H8621&gt;=L8621)),"Don’t change bids","OK")</f>
        <v>OK</v>
      </c>
      <c r="V8621" t="e">
        <f>IF((MATCH(F8621,W8621,0)),"Same","Diff")</f>
        <v>#N/A</v>
      </c>
      <c r="W8621" s="5">
        <f>ROUND(M8621,2)</f>
        <v>0.39</v>
      </c>
      <c r="X8621" s="5">
        <v>0.39</v>
      </c>
    </row>
    <row r="8622" spans="1:24" x14ac:dyDescent="0.25">
      <c r="A8622" t="s">
        <v>24</v>
      </c>
      <c r="B8622" t="s">
        <v>8926</v>
      </c>
      <c r="C8622" t="s">
        <v>4401</v>
      </c>
      <c r="D8622" t="s">
        <v>8927</v>
      </c>
      <c r="E8622" t="s">
        <v>569</v>
      </c>
      <c r="F8622" s="5">
        <v>0.37</v>
      </c>
      <c r="G8622" s="9">
        <v>0.1</v>
      </c>
      <c r="H8622" s="6">
        <f>G8622*100</f>
        <v>10</v>
      </c>
      <c r="I8622" t="s">
        <v>9716</v>
      </c>
      <c r="J8622" t="s">
        <v>10765</v>
      </c>
      <c r="K8622">
        <v>41</v>
      </c>
      <c r="L8622">
        <v>41</v>
      </c>
      <c r="M8622">
        <f>(F8622*(1+0.05))</f>
        <v>0.38850000000000001</v>
      </c>
      <c r="N8622">
        <f>IFERROR(ROUND(( (-1.208*LN(L8622) + 7.5474 + 4.6991*(2.71828^(-0.009*L8622)) + 0.0001*L8622*L8622 - 0.0432*L8622 + 4.7166)/3),2), " ")</f>
        <v>3.14</v>
      </c>
      <c r="O8622">
        <f>IFERROR(MAX(MIN(ROUND(N8622*(Q8622/P8622),2),4.5),1.9)," ")</f>
        <v>2.96</v>
      </c>
      <c r="P8622">
        <f>13.098*F8622^-1.237</f>
        <v>44.806338281983834</v>
      </c>
      <c r="Q8622">
        <f>13.098*M8622^-1.237</f>
        <v>42.182109086218873</v>
      </c>
      <c r="R8622" s="5">
        <f>IFERROR(ROUND(MAX(MIN((-105.4*LN(O8622) + 163.83),95),10),0)," ")</f>
        <v>49</v>
      </c>
      <c r="S8622" s="5" t="str">
        <f>IFERROR(CONCATENATE("(",R8622,",",ROUND((1.2*W8622),2),")")," ")</f>
        <v>(49,0.47)</v>
      </c>
      <c r="T8622">
        <f>R8622-L8622</f>
        <v>8</v>
      </c>
      <c r="U8622" s="7" t="str">
        <f>IF((AND(T8622=0,H8622&gt;=L8622)),"Don’t change bids","OK")</f>
        <v>OK</v>
      </c>
      <c r="V8622" t="e">
        <f>IF((MATCH(F8622,W8622,0)),"Same","Diff")</f>
        <v>#N/A</v>
      </c>
      <c r="W8622" s="5">
        <f>ROUND(M8622,2)</f>
        <v>0.39</v>
      </c>
      <c r="X8622" s="5">
        <v>0.39</v>
      </c>
    </row>
    <row r="8623" spans="1:24" x14ac:dyDescent="0.25">
      <c r="A8623" t="s">
        <v>24</v>
      </c>
      <c r="B8623" t="s">
        <v>8928</v>
      </c>
      <c r="C8623" t="s">
        <v>4401</v>
      </c>
      <c r="D8623" t="s">
        <v>8925</v>
      </c>
      <c r="E8623" t="s">
        <v>569</v>
      </c>
      <c r="F8623" s="5">
        <v>0.37</v>
      </c>
      <c r="G8623" s="9">
        <v>0.1</v>
      </c>
      <c r="H8623" s="6">
        <f>G8623*100</f>
        <v>10</v>
      </c>
      <c r="I8623" t="s">
        <v>9712</v>
      </c>
      <c r="J8623" t="s">
        <v>10765</v>
      </c>
      <c r="K8623">
        <v>41</v>
      </c>
      <c r="L8623">
        <v>41</v>
      </c>
      <c r="M8623">
        <f>(F8623*(1+0.05))</f>
        <v>0.38850000000000001</v>
      </c>
      <c r="N8623">
        <f>IFERROR(ROUND(( (-1.208*LN(L8623) + 7.5474 + 4.6991*(2.71828^(-0.009*L8623)) + 0.0001*L8623*L8623 - 0.0432*L8623 + 4.7166)/3),2), " ")</f>
        <v>3.14</v>
      </c>
      <c r="O8623">
        <f>IFERROR(MAX(MIN(ROUND(N8623*(Q8623/P8623),2),4.5),1.9)," ")</f>
        <v>2.96</v>
      </c>
      <c r="P8623">
        <f>13.098*F8623^-1.237</f>
        <v>44.806338281983834</v>
      </c>
      <c r="Q8623">
        <f>13.098*M8623^-1.237</f>
        <v>42.182109086218873</v>
      </c>
      <c r="R8623" s="5">
        <f>IFERROR(ROUND(MAX(MIN((-105.4*LN(O8623) + 163.83),95),10),0)," ")</f>
        <v>49</v>
      </c>
      <c r="S8623" s="5" t="str">
        <f>IFERROR(CONCATENATE("(",R8623,",",ROUND((1.2*W8623),2),")")," ")</f>
        <v>(49,0.47)</v>
      </c>
      <c r="T8623">
        <f>R8623-L8623</f>
        <v>8</v>
      </c>
      <c r="U8623" s="7" t="str">
        <f>IF((AND(T8623=0,H8623&gt;=L8623)),"Don’t change bids","OK")</f>
        <v>OK</v>
      </c>
      <c r="V8623" t="e">
        <f>IF((MATCH(F8623,W8623,0)),"Same","Diff")</f>
        <v>#N/A</v>
      </c>
      <c r="W8623" s="5">
        <f>ROUND(M8623,2)</f>
        <v>0.39</v>
      </c>
      <c r="X8623" s="5">
        <v>0.39</v>
      </c>
    </row>
    <row r="8624" spans="1:24" x14ac:dyDescent="0.25">
      <c r="A8624" t="s">
        <v>24</v>
      </c>
      <c r="B8624" t="s">
        <v>8929</v>
      </c>
      <c r="C8624" t="s">
        <v>4401</v>
      </c>
      <c r="D8624" t="s">
        <v>8927</v>
      </c>
      <c r="E8624" t="s">
        <v>569</v>
      </c>
      <c r="F8624" s="5">
        <v>0.37</v>
      </c>
      <c r="G8624" s="9">
        <v>0.1</v>
      </c>
      <c r="H8624" s="6">
        <f>G8624*100</f>
        <v>10</v>
      </c>
      <c r="I8624" t="s">
        <v>9716</v>
      </c>
      <c r="J8624" t="s">
        <v>10765</v>
      </c>
      <c r="K8624">
        <v>41</v>
      </c>
      <c r="L8624">
        <v>41</v>
      </c>
      <c r="M8624">
        <f>(F8624*(1+0.05))</f>
        <v>0.38850000000000001</v>
      </c>
      <c r="N8624">
        <f>IFERROR(ROUND(( (-1.208*LN(L8624) + 7.5474 + 4.6991*(2.71828^(-0.009*L8624)) + 0.0001*L8624*L8624 - 0.0432*L8624 + 4.7166)/3),2), " ")</f>
        <v>3.14</v>
      </c>
      <c r="O8624">
        <f>IFERROR(MAX(MIN(ROUND(N8624*(Q8624/P8624),2),4.5),1.9)," ")</f>
        <v>2.96</v>
      </c>
      <c r="P8624">
        <f>13.098*F8624^-1.237</f>
        <v>44.806338281983834</v>
      </c>
      <c r="Q8624">
        <f>13.098*M8624^-1.237</f>
        <v>42.182109086218873</v>
      </c>
      <c r="R8624" s="5">
        <f>IFERROR(ROUND(MAX(MIN((-105.4*LN(O8624) + 163.83),95),10),0)," ")</f>
        <v>49</v>
      </c>
      <c r="S8624" s="5" t="str">
        <f>IFERROR(CONCATENATE("(",R8624,",",ROUND((1.2*W8624),2),")")," ")</f>
        <v>(49,0.47)</v>
      </c>
      <c r="T8624">
        <f>R8624-L8624</f>
        <v>8</v>
      </c>
      <c r="U8624" s="7" t="str">
        <f>IF((AND(T8624=0,H8624&gt;=L8624)),"Don’t change bids","OK")</f>
        <v>OK</v>
      </c>
      <c r="V8624" t="e">
        <f>IF((MATCH(F8624,W8624,0)),"Same","Diff")</f>
        <v>#N/A</v>
      </c>
      <c r="W8624" s="5">
        <f>ROUND(M8624,2)</f>
        <v>0.39</v>
      </c>
      <c r="X8624" s="5">
        <v>0.39</v>
      </c>
    </row>
    <row r="8625" spans="1:24" x14ac:dyDescent="0.25">
      <c r="A8625" t="s">
        <v>24</v>
      </c>
      <c r="B8625" t="s">
        <v>8930</v>
      </c>
      <c r="C8625" t="s">
        <v>4401</v>
      </c>
      <c r="D8625" t="s">
        <v>8931</v>
      </c>
      <c r="E8625" t="s">
        <v>569</v>
      </c>
      <c r="F8625" s="5">
        <v>0.37</v>
      </c>
      <c r="G8625" s="9">
        <v>0.1</v>
      </c>
      <c r="H8625" s="6">
        <f>G8625*100</f>
        <v>10</v>
      </c>
      <c r="I8625" t="s">
        <v>9716</v>
      </c>
      <c r="J8625" t="s">
        <v>10765</v>
      </c>
      <c r="K8625">
        <v>41</v>
      </c>
      <c r="L8625">
        <v>41</v>
      </c>
      <c r="M8625">
        <f>(F8625*(1+0.05))</f>
        <v>0.38850000000000001</v>
      </c>
      <c r="N8625">
        <f>IFERROR(ROUND(( (-1.208*LN(L8625) + 7.5474 + 4.6991*(2.71828^(-0.009*L8625)) + 0.0001*L8625*L8625 - 0.0432*L8625 + 4.7166)/3),2), " ")</f>
        <v>3.14</v>
      </c>
      <c r="O8625">
        <f>IFERROR(MAX(MIN(ROUND(N8625*(Q8625/P8625),2),4.5),1.9)," ")</f>
        <v>2.96</v>
      </c>
      <c r="P8625">
        <f>13.098*F8625^-1.237</f>
        <v>44.806338281983834</v>
      </c>
      <c r="Q8625">
        <f>13.098*M8625^-1.237</f>
        <v>42.182109086218873</v>
      </c>
      <c r="R8625" s="5">
        <f>IFERROR(ROUND(MAX(MIN((-105.4*LN(O8625) + 163.83),95),10),0)," ")</f>
        <v>49</v>
      </c>
      <c r="S8625" s="5" t="str">
        <f>IFERROR(CONCATENATE("(",R8625,",",ROUND((1.2*W8625),2),")")," ")</f>
        <v>(49,0.47)</v>
      </c>
      <c r="T8625">
        <f>R8625-L8625</f>
        <v>8</v>
      </c>
      <c r="U8625" s="7" t="str">
        <f>IF((AND(T8625=0,H8625&gt;=L8625)),"Don’t change bids","OK")</f>
        <v>OK</v>
      </c>
      <c r="V8625" t="e">
        <f>IF((MATCH(F8625,W8625,0)),"Same","Diff")</f>
        <v>#N/A</v>
      </c>
      <c r="W8625" s="5">
        <f>ROUND(M8625,2)</f>
        <v>0.39</v>
      </c>
      <c r="X8625" s="5">
        <v>0.39</v>
      </c>
    </row>
    <row r="8626" spans="1:24" x14ac:dyDescent="0.25">
      <c r="A8626" t="s">
        <v>24</v>
      </c>
      <c r="B8626" t="s">
        <v>8932</v>
      </c>
      <c r="C8626" t="s">
        <v>4401</v>
      </c>
      <c r="D8626" t="s">
        <v>8927</v>
      </c>
      <c r="E8626" t="s">
        <v>569</v>
      </c>
      <c r="F8626" s="5">
        <v>0.37</v>
      </c>
      <c r="G8626" s="9">
        <v>0.1</v>
      </c>
      <c r="H8626" s="6">
        <f>G8626*100</f>
        <v>10</v>
      </c>
      <c r="I8626" t="s">
        <v>9716</v>
      </c>
      <c r="J8626" t="s">
        <v>10765</v>
      </c>
      <c r="K8626">
        <v>41</v>
      </c>
      <c r="L8626">
        <v>41</v>
      </c>
      <c r="M8626">
        <f>(F8626*(1+0.05))</f>
        <v>0.38850000000000001</v>
      </c>
      <c r="N8626">
        <f>IFERROR(ROUND(( (-1.208*LN(L8626) + 7.5474 + 4.6991*(2.71828^(-0.009*L8626)) + 0.0001*L8626*L8626 - 0.0432*L8626 + 4.7166)/3),2), " ")</f>
        <v>3.14</v>
      </c>
      <c r="O8626">
        <f>IFERROR(MAX(MIN(ROUND(N8626*(Q8626/P8626),2),4.5),1.9)," ")</f>
        <v>2.96</v>
      </c>
      <c r="P8626">
        <f>13.098*F8626^-1.237</f>
        <v>44.806338281983834</v>
      </c>
      <c r="Q8626">
        <f>13.098*M8626^-1.237</f>
        <v>42.182109086218873</v>
      </c>
      <c r="R8626" s="5">
        <f>IFERROR(ROUND(MAX(MIN((-105.4*LN(O8626) + 163.83),95),10),0)," ")</f>
        <v>49</v>
      </c>
      <c r="S8626" s="5" t="str">
        <f>IFERROR(CONCATENATE("(",R8626,",",ROUND((1.2*W8626),2),")")," ")</f>
        <v>(49,0.47)</v>
      </c>
      <c r="T8626">
        <f>R8626-L8626</f>
        <v>8</v>
      </c>
      <c r="U8626" s="7" t="str">
        <f>IF((AND(T8626=0,H8626&gt;=L8626)),"Don’t change bids","OK")</f>
        <v>OK</v>
      </c>
      <c r="V8626" t="e">
        <f>IF((MATCH(F8626,W8626,0)),"Same","Diff")</f>
        <v>#N/A</v>
      </c>
      <c r="W8626" s="5">
        <f>ROUND(M8626,2)</f>
        <v>0.39</v>
      </c>
      <c r="X8626" s="5">
        <v>0.39</v>
      </c>
    </row>
    <row r="8627" spans="1:24" x14ac:dyDescent="0.25">
      <c r="A8627" t="s">
        <v>24</v>
      </c>
      <c r="B8627" t="s">
        <v>8933</v>
      </c>
      <c r="C8627" t="s">
        <v>4401</v>
      </c>
      <c r="D8627" t="s">
        <v>8922</v>
      </c>
      <c r="E8627" t="s">
        <v>569</v>
      </c>
      <c r="F8627" s="5">
        <v>0.37</v>
      </c>
      <c r="G8627" s="9">
        <v>0.1</v>
      </c>
      <c r="H8627" s="6">
        <f>G8627*100</f>
        <v>10</v>
      </c>
      <c r="I8627" t="s">
        <v>9716</v>
      </c>
      <c r="J8627" t="s">
        <v>10765</v>
      </c>
      <c r="K8627">
        <v>41</v>
      </c>
      <c r="L8627">
        <v>41</v>
      </c>
      <c r="M8627">
        <f>(F8627*(1+0.05))</f>
        <v>0.38850000000000001</v>
      </c>
      <c r="N8627">
        <f>IFERROR(ROUND(( (-1.208*LN(L8627) + 7.5474 + 4.6991*(2.71828^(-0.009*L8627)) + 0.0001*L8627*L8627 - 0.0432*L8627 + 4.7166)/3),2), " ")</f>
        <v>3.14</v>
      </c>
      <c r="O8627">
        <f>IFERROR(MAX(MIN(ROUND(N8627*(Q8627/P8627),2),4.5),1.9)," ")</f>
        <v>2.96</v>
      </c>
      <c r="P8627">
        <f>13.098*F8627^-1.237</f>
        <v>44.806338281983834</v>
      </c>
      <c r="Q8627">
        <f>13.098*M8627^-1.237</f>
        <v>42.182109086218873</v>
      </c>
      <c r="R8627" s="5">
        <f>IFERROR(ROUND(MAX(MIN((-105.4*LN(O8627) + 163.83),95),10),0)," ")</f>
        <v>49</v>
      </c>
      <c r="S8627" s="5" t="str">
        <f>IFERROR(CONCATENATE("(",R8627,",",ROUND((1.2*W8627),2),")")," ")</f>
        <v>(49,0.47)</v>
      </c>
      <c r="T8627">
        <f>R8627-L8627</f>
        <v>8</v>
      </c>
      <c r="U8627" s="7" t="str">
        <f>IF((AND(T8627=0,H8627&gt;=L8627)),"Don’t change bids","OK")</f>
        <v>OK</v>
      </c>
      <c r="V8627" t="e">
        <f>IF((MATCH(F8627,W8627,0)),"Same","Diff")</f>
        <v>#N/A</v>
      </c>
      <c r="W8627" s="5">
        <f>ROUND(M8627,2)</f>
        <v>0.39</v>
      </c>
      <c r="X8627" s="5">
        <v>0.39</v>
      </c>
    </row>
    <row r="8628" spans="1:24" x14ac:dyDescent="0.25">
      <c r="A8628" t="s">
        <v>24</v>
      </c>
      <c r="B8628" t="s">
        <v>8934</v>
      </c>
      <c r="C8628" t="s">
        <v>4401</v>
      </c>
      <c r="D8628" t="s">
        <v>8925</v>
      </c>
      <c r="E8628" t="s">
        <v>569</v>
      </c>
      <c r="F8628" s="5">
        <v>0.37</v>
      </c>
      <c r="G8628" s="9">
        <v>0.1</v>
      </c>
      <c r="H8628" s="6">
        <f>G8628*100</f>
        <v>10</v>
      </c>
      <c r="I8628" t="s">
        <v>9716</v>
      </c>
      <c r="J8628" t="s">
        <v>10765</v>
      </c>
      <c r="K8628">
        <v>41</v>
      </c>
      <c r="L8628">
        <v>41</v>
      </c>
      <c r="M8628">
        <f>(F8628*(1+0.05))</f>
        <v>0.38850000000000001</v>
      </c>
      <c r="N8628">
        <f>IFERROR(ROUND(( (-1.208*LN(L8628) + 7.5474 + 4.6991*(2.71828^(-0.009*L8628)) + 0.0001*L8628*L8628 - 0.0432*L8628 + 4.7166)/3),2), " ")</f>
        <v>3.14</v>
      </c>
      <c r="O8628">
        <f>IFERROR(MAX(MIN(ROUND(N8628*(Q8628/P8628),2),4.5),1.9)," ")</f>
        <v>2.96</v>
      </c>
      <c r="P8628">
        <f>13.098*F8628^-1.237</f>
        <v>44.806338281983834</v>
      </c>
      <c r="Q8628">
        <f>13.098*M8628^-1.237</f>
        <v>42.182109086218873</v>
      </c>
      <c r="R8628" s="5">
        <f>IFERROR(ROUND(MAX(MIN((-105.4*LN(O8628) + 163.83),95),10),0)," ")</f>
        <v>49</v>
      </c>
      <c r="S8628" s="5" t="str">
        <f>IFERROR(CONCATENATE("(",R8628,",",ROUND((1.2*W8628),2),")")," ")</f>
        <v>(49,0.47)</v>
      </c>
      <c r="T8628">
        <f>R8628-L8628</f>
        <v>8</v>
      </c>
      <c r="U8628" s="7" t="str">
        <f>IF((AND(T8628=0,H8628&gt;=L8628)),"Don’t change bids","OK")</f>
        <v>OK</v>
      </c>
      <c r="V8628" t="e">
        <f>IF((MATCH(F8628,W8628,0)),"Same","Diff")</f>
        <v>#N/A</v>
      </c>
      <c r="W8628" s="5">
        <f>ROUND(M8628,2)</f>
        <v>0.39</v>
      </c>
      <c r="X8628" s="5">
        <v>0.39</v>
      </c>
    </row>
    <row r="8629" spans="1:24" x14ac:dyDescent="0.25">
      <c r="A8629" t="s">
        <v>24</v>
      </c>
      <c r="B8629" t="s">
        <v>8935</v>
      </c>
      <c r="C8629" t="s">
        <v>4401</v>
      </c>
      <c r="D8629" t="s">
        <v>8927</v>
      </c>
      <c r="E8629" t="s">
        <v>569</v>
      </c>
      <c r="F8629" s="5">
        <v>0.37</v>
      </c>
      <c r="G8629" s="9">
        <v>0.1</v>
      </c>
      <c r="H8629" s="6">
        <f>G8629*100</f>
        <v>10</v>
      </c>
      <c r="I8629" t="s">
        <v>9716</v>
      </c>
      <c r="J8629" t="s">
        <v>10765</v>
      </c>
      <c r="K8629">
        <v>41</v>
      </c>
      <c r="L8629">
        <v>41</v>
      </c>
      <c r="M8629">
        <f>(F8629*(1+0.05))</f>
        <v>0.38850000000000001</v>
      </c>
      <c r="N8629">
        <f>IFERROR(ROUND(( (-1.208*LN(L8629) + 7.5474 + 4.6991*(2.71828^(-0.009*L8629)) + 0.0001*L8629*L8629 - 0.0432*L8629 + 4.7166)/3),2), " ")</f>
        <v>3.14</v>
      </c>
      <c r="O8629">
        <f>IFERROR(MAX(MIN(ROUND(N8629*(Q8629/P8629),2),4.5),1.9)," ")</f>
        <v>2.96</v>
      </c>
      <c r="P8629">
        <f>13.098*F8629^-1.237</f>
        <v>44.806338281983834</v>
      </c>
      <c r="Q8629">
        <f>13.098*M8629^-1.237</f>
        <v>42.182109086218873</v>
      </c>
      <c r="R8629" s="5">
        <f>IFERROR(ROUND(MAX(MIN((-105.4*LN(O8629) + 163.83),95),10),0)," ")</f>
        <v>49</v>
      </c>
      <c r="S8629" s="5" t="str">
        <f>IFERROR(CONCATENATE("(",R8629,",",ROUND((1.2*W8629),2),")")," ")</f>
        <v>(49,0.47)</v>
      </c>
      <c r="T8629">
        <f>R8629-L8629</f>
        <v>8</v>
      </c>
      <c r="U8629" s="7" t="str">
        <f>IF((AND(T8629=0,H8629&gt;=L8629)),"Don’t change bids","OK")</f>
        <v>OK</v>
      </c>
      <c r="V8629" t="e">
        <f>IF((MATCH(F8629,W8629,0)),"Same","Diff")</f>
        <v>#N/A</v>
      </c>
      <c r="W8629" s="5">
        <f>ROUND(M8629,2)</f>
        <v>0.39</v>
      </c>
      <c r="X8629" s="5">
        <v>0.39</v>
      </c>
    </row>
    <row r="8630" spans="1:24" x14ac:dyDescent="0.25">
      <c r="A8630" t="s">
        <v>24</v>
      </c>
      <c r="B8630" t="s">
        <v>8936</v>
      </c>
      <c r="C8630" t="s">
        <v>4401</v>
      </c>
      <c r="D8630" t="s">
        <v>8922</v>
      </c>
      <c r="E8630" t="s">
        <v>569</v>
      </c>
      <c r="F8630" s="5">
        <v>0.37</v>
      </c>
      <c r="G8630" s="9">
        <v>0.1</v>
      </c>
      <c r="H8630" s="6">
        <f>G8630*100</f>
        <v>10</v>
      </c>
      <c r="I8630" t="s">
        <v>9716</v>
      </c>
      <c r="J8630" t="s">
        <v>10765</v>
      </c>
      <c r="K8630">
        <v>41</v>
      </c>
      <c r="L8630">
        <v>41</v>
      </c>
      <c r="M8630">
        <f>(F8630*(1+0.05))</f>
        <v>0.38850000000000001</v>
      </c>
      <c r="N8630">
        <f>IFERROR(ROUND(( (-1.208*LN(L8630) + 7.5474 + 4.6991*(2.71828^(-0.009*L8630)) + 0.0001*L8630*L8630 - 0.0432*L8630 + 4.7166)/3),2), " ")</f>
        <v>3.14</v>
      </c>
      <c r="O8630">
        <f>IFERROR(MAX(MIN(ROUND(N8630*(Q8630/P8630),2),4.5),1.9)," ")</f>
        <v>2.96</v>
      </c>
      <c r="P8630">
        <f>13.098*F8630^-1.237</f>
        <v>44.806338281983834</v>
      </c>
      <c r="Q8630">
        <f>13.098*M8630^-1.237</f>
        <v>42.182109086218873</v>
      </c>
      <c r="R8630" s="5">
        <f>IFERROR(ROUND(MAX(MIN((-105.4*LN(O8630) + 163.83),95),10),0)," ")</f>
        <v>49</v>
      </c>
      <c r="S8630" s="5" t="str">
        <f>IFERROR(CONCATENATE("(",R8630,",",ROUND((1.2*W8630),2),")")," ")</f>
        <v>(49,0.47)</v>
      </c>
      <c r="T8630">
        <f>R8630-L8630</f>
        <v>8</v>
      </c>
      <c r="U8630" s="7" t="str">
        <f>IF((AND(T8630=0,H8630&gt;=L8630)),"Don’t change bids","OK")</f>
        <v>OK</v>
      </c>
      <c r="V8630" t="e">
        <f>IF((MATCH(F8630,W8630,0)),"Same","Diff")</f>
        <v>#N/A</v>
      </c>
      <c r="W8630" s="5">
        <f>ROUND(M8630,2)</f>
        <v>0.39</v>
      </c>
      <c r="X8630" s="5">
        <v>0.39</v>
      </c>
    </row>
    <row r="8631" spans="1:24" x14ac:dyDescent="0.25">
      <c r="A8631" t="s">
        <v>24</v>
      </c>
      <c r="B8631" t="s">
        <v>8937</v>
      </c>
      <c r="C8631" t="s">
        <v>4401</v>
      </c>
      <c r="D8631" t="s">
        <v>8922</v>
      </c>
      <c r="E8631" t="s">
        <v>569</v>
      </c>
      <c r="F8631" s="5">
        <v>0.37</v>
      </c>
      <c r="G8631" s="9">
        <v>0.1</v>
      </c>
      <c r="H8631" s="6">
        <f>G8631*100</f>
        <v>10</v>
      </c>
      <c r="I8631" t="s">
        <v>9716</v>
      </c>
      <c r="J8631" t="s">
        <v>10765</v>
      </c>
      <c r="K8631">
        <v>41</v>
      </c>
      <c r="L8631">
        <v>41</v>
      </c>
      <c r="M8631">
        <f>(F8631*(1+0.05))</f>
        <v>0.38850000000000001</v>
      </c>
      <c r="N8631">
        <f>IFERROR(ROUND(( (-1.208*LN(L8631) + 7.5474 + 4.6991*(2.71828^(-0.009*L8631)) + 0.0001*L8631*L8631 - 0.0432*L8631 + 4.7166)/3),2), " ")</f>
        <v>3.14</v>
      </c>
      <c r="O8631">
        <f>IFERROR(MAX(MIN(ROUND(N8631*(Q8631/P8631),2),4.5),1.9)," ")</f>
        <v>2.96</v>
      </c>
      <c r="P8631">
        <f>13.098*F8631^-1.237</f>
        <v>44.806338281983834</v>
      </c>
      <c r="Q8631">
        <f>13.098*M8631^-1.237</f>
        <v>42.182109086218873</v>
      </c>
      <c r="R8631" s="5">
        <f>IFERROR(ROUND(MAX(MIN((-105.4*LN(O8631) + 163.83),95),10),0)," ")</f>
        <v>49</v>
      </c>
      <c r="S8631" s="5" t="str">
        <f>IFERROR(CONCATENATE("(",R8631,",",ROUND((1.2*W8631),2),")")," ")</f>
        <v>(49,0.47)</v>
      </c>
      <c r="T8631">
        <f>R8631-L8631</f>
        <v>8</v>
      </c>
      <c r="U8631" s="7" t="str">
        <f>IF((AND(T8631=0,H8631&gt;=L8631)),"Don’t change bids","OK")</f>
        <v>OK</v>
      </c>
      <c r="V8631" t="e">
        <f>IF((MATCH(F8631,W8631,0)),"Same","Diff")</f>
        <v>#N/A</v>
      </c>
      <c r="W8631" s="5">
        <f>ROUND(M8631,2)</f>
        <v>0.39</v>
      </c>
      <c r="X8631" s="5">
        <v>0.39</v>
      </c>
    </row>
    <row r="8632" spans="1:24" x14ac:dyDescent="0.25">
      <c r="A8632" t="s">
        <v>24</v>
      </c>
      <c r="B8632" t="s">
        <v>8938</v>
      </c>
      <c r="C8632" t="s">
        <v>4401</v>
      </c>
      <c r="D8632" t="s">
        <v>8939</v>
      </c>
      <c r="E8632" t="s">
        <v>569</v>
      </c>
      <c r="F8632" s="5">
        <v>0.37</v>
      </c>
      <c r="G8632" s="9">
        <v>0.1</v>
      </c>
      <c r="H8632" s="6">
        <f>G8632*100</f>
        <v>10</v>
      </c>
      <c r="I8632" t="s">
        <v>9716</v>
      </c>
      <c r="J8632" t="s">
        <v>10765</v>
      </c>
      <c r="K8632">
        <v>41</v>
      </c>
      <c r="L8632">
        <v>41</v>
      </c>
      <c r="M8632">
        <f>(F8632*(1+0.05))</f>
        <v>0.38850000000000001</v>
      </c>
      <c r="N8632">
        <f>IFERROR(ROUND(( (-1.208*LN(L8632) + 7.5474 + 4.6991*(2.71828^(-0.009*L8632)) + 0.0001*L8632*L8632 - 0.0432*L8632 + 4.7166)/3),2), " ")</f>
        <v>3.14</v>
      </c>
      <c r="O8632">
        <f>IFERROR(MAX(MIN(ROUND(N8632*(Q8632/P8632),2),4.5),1.9)," ")</f>
        <v>2.96</v>
      </c>
      <c r="P8632">
        <f>13.098*F8632^-1.237</f>
        <v>44.806338281983834</v>
      </c>
      <c r="Q8632">
        <f>13.098*M8632^-1.237</f>
        <v>42.182109086218873</v>
      </c>
      <c r="R8632" s="5">
        <f>IFERROR(ROUND(MAX(MIN((-105.4*LN(O8632) + 163.83),95),10),0)," ")</f>
        <v>49</v>
      </c>
      <c r="S8632" s="5" t="str">
        <f>IFERROR(CONCATENATE("(",R8632,",",ROUND((1.2*W8632),2),")")," ")</f>
        <v>(49,0.47)</v>
      </c>
      <c r="T8632">
        <f>R8632-L8632</f>
        <v>8</v>
      </c>
      <c r="U8632" s="7" t="str">
        <f>IF((AND(T8632=0,H8632&gt;=L8632)),"Don’t change bids","OK")</f>
        <v>OK</v>
      </c>
      <c r="V8632" t="e">
        <f>IF((MATCH(F8632,W8632,0)),"Same","Diff")</f>
        <v>#N/A</v>
      </c>
      <c r="W8632" s="5">
        <f>ROUND(M8632,2)</f>
        <v>0.39</v>
      </c>
      <c r="X8632" s="5">
        <v>0.39</v>
      </c>
    </row>
    <row r="8633" spans="1:24" x14ac:dyDescent="0.25">
      <c r="A8633" t="s">
        <v>24</v>
      </c>
      <c r="B8633" t="s">
        <v>8940</v>
      </c>
      <c r="C8633" t="s">
        <v>4401</v>
      </c>
      <c r="D8633" t="s">
        <v>8925</v>
      </c>
      <c r="E8633" t="s">
        <v>569</v>
      </c>
      <c r="F8633" s="5">
        <v>0.37</v>
      </c>
      <c r="G8633" s="9">
        <v>0.1</v>
      </c>
      <c r="H8633" s="6">
        <f>G8633*100</f>
        <v>10</v>
      </c>
      <c r="I8633" t="s">
        <v>9716</v>
      </c>
      <c r="J8633" t="s">
        <v>10765</v>
      </c>
      <c r="K8633">
        <v>41</v>
      </c>
      <c r="L8633">
        <v>41</v>
      </c>
      <c r="M8633">
        <f>(F8633*(1+0.05))</f>
        <v>0.38850000000000001</v>
      </c>
      <c r="N8633">
        <f>IFERROR(ROUND(( (-1.208*LN(L8633) + 7.5474 + 4.6991*(2.71828^(-0.009*L8633)) + 0.0001*L8633*L8633 - 0.0432*L8633 + 4.7166)/3),2), " ")</f>
        <v>3.14</v>
      </c>
      <c r="O8633">
        <f>IFERROR(MAX(MIN(ROUND(N8633*(Q8633/P8633),2),4.5),1.9)," ")</f>
        <v>2.96</v>
      </c>
      <c r="P8633">
        <f>13.098*F8633^-1.237</f>
        <v>44.806338281983834</v>
      </c>
      <c r="Q8633">
        <f>13.098*M8633^-1.237</f>
        <v>42.182109086218873</v>
      </c>
      <c r="R8633" s="5">
        <f>IFERROR(ROUND(MAX(MIN((-105.4*LN(O8633) + 163.83),95),10),0)," ")</f>
        <v>49</v>
      </c>
      <c r="S8633" s="5" t="str">
        <f>IFERROR(CONCATENATE("(",R8633,",",ROUND((1.2*W8633),2),")")," ")</f>
        <v>(49,0.47)</v>
      </c>
      <c r="T8633">
        <f>R8633-L8633</f>
        <v>8</v>
      </c>
      <c r="U8633" s="7" t="str">
        <f>IF((AND(T8633=0,H8633&gt;=L8633)),"Don’t change bids","OK")</f>
        <v>OK</v>
      </c>
      <c r="V8633" t="e">
        <f>IF((MATCH(F8633,W8633,0)),"Same","Diff")</f>
        <v>#N/A</v>
      </c>
      <c r="W8633" s="5">
        <f>ROUND(M8633,2)</f>
        <v>0.39</v>
      </c>
      <c r="X8633" s="5">
        <v>0.39</v>
      </c>
    </row>
    <row r="8634" spans="1:24" x14ac:dyDescent="0.25">
      <c r="A8634" t="s">
        <v>24</v>
      </c>
      <c r="B8634" t="s">
        <v>8941</v>
      </c>
      <c r="C8634" t="s">
        <v>4401</v>
      </c>
      <c r="D8634" t="s">
        <v>8927</v>
      </c>
      <c r="E8634" t="s">
        <v>569</v>
      </c>
      <c r="F8634" s="5">
        <v>0.37</v>
      </c>
      <c r="G8634" s="9">
        <v>0.1</v>
      </c>
      <c r="H8634" s="6">
        <f>G8634*100</f>
        <v>10</v>
      </c>
      <c r="I8634" t="s">
        <v>9716</v>
      </c>
      <c r="J8634" t="s">
        <v>10765</v>
      </c>
      <c r="K8634">
        <v>41</v>
      </c>
      <c r="L8634">
        <v>41</v>
      </c>
      <c r="M8634">
        <f>(F8634*(1+0.05))</f>
        <v>0.38850000000000001</v>
      </c>
      <c r="N8634">
        <f>IFERROR(ROUND(( (-1.208*LN(L8634) + 7.5474 + 4.6991*(2.71828^(-0.009*L8634)) + 0.0001*L8634*L8634 - 0.0432*L8634 + 4.7166)/3),2), " ")</f>
        <v>3.14</v>
      </c>
      <c r="O8634">
        <f>IFERROR(MAX(MIN(ROUND(N8634*(Q8634/P8634),2),4.5),1.9)," ")</f>
        <v>2.96</v>
      </c>
      <c r="P8634">
        <f>13.098*F8634^-1.237</f>
        <v>44.806338281983834</v>
      </c>
      <c r="Q8634">
        <f>13.098*M8634^-1.237</f>
        <v>42.182109086218873</v>
      </c>
      <c r="R8634" s="5">
        <f>IFERROR(ROUND(MAX(MIN((-105.4*LN(O8634) + 163.83),95),10),0)," ")</f>
        <v>49</v>
      </c>
      <c r="S8634" s="5" t="str">
        <f>IFERROR(CONCATENATE("(",R8634,",",ROUND((1.2*W8634),2),")")," ")</f>
        <v>(49,0.47)</v>
      </c>
      <c r="T8634">
        <f>R8634-L8634</f>
        <v>8</v>
      </c>
      <c r="U8634" s="7" t="str">
        <f>IF((AND(T8634=0,H8634&gt;=L8634)),"Don’t change bids","OK")</f>
        <v>OK</v>
      </c>
      <c r="V8634" t="e">
        <f>IF((MATCH(F8634,W8634,0)),"Same","Diff")</f>
        <v>#N/A</v>
      </c>
      <c r="W8634" s="5">
        <f>ROUND(M8634,2)</f>
        <v>0.39</v>
      </c>
      <c r="X8634" s="5">
        <v>0.39</v>
      </c>
    </row>
    <row r="8635" spans="1:24" x14ac:dyDescent="0.25">
      <c r="A8635" t="s">
        <v>24</v>
      </c>
      <c r="B8635" t="s">
        <v>8942</v>
      </c>
      <c r="C8635" t="s">
        <v>4401</v>
      </c>
      <c r="D8635" t="s">
        <v>8927</v>
      </c>
      <c r="E8635" t="s">
        <v>569</v>
      </c>
      <c r="F8635" s="5">
        <v>0.37</v>
      </c>
      <c r="G8635" s="9">
        <v>0.1</v>
      </c>
      <c r="H8635" s="6">
        <f>G8635*100</f>
        <v>10</v>
      </c>
      <c r="I8635" t="s">
        <v>9716</v>
      </c>
      <c r="J8635" t="s">
        <v>10765</v>
      </c>
      <c r="K8635">
        <v>41</v>
      </c>
      <c r="L8635">
        <v>41</v>
      </c>
      <c r="M8635">
        <f>(F8635*(1+0.05))</f>
        <v>0.38850000000000001</v>
      </c>
      <c r="N8635">
        <f>IFERROR(ROUND(( (-1.208*LN(L8635) + 7.5474 + 4.6991*(2.71828^(-0.009*L8635)) + 0.0001*L8635*L8635 - 0.0432*L8635 + 4.7166)/3),2), " ")</f>
        <v>3.14</v>
      </c>
      <c r="O8635">
        <f>IFERROR(MAX(MIN(ROUND(N8635*(Q8635/P8635),2),4.5),1.9)," ")</f>
        <v>2.96</v>
      </c>
      <c r="P8635">
        <f>13.098*F8635^-1.237</f>
        <v>44.806338281983834</v>
      </c>
      <c r="Q8635">
        <f>13.098*M8635^-1.237</f>
        <v>42.182109086218873</v>
      </c>
      <c r="R8635" s="5">
        <f>IFERROR(ROUND(MAX(MIN((-105.4*LN(O8635) + 163.83),95),10),0)," ")</f>
        <v>49</v>
      </c>
      <c r="S8635" s="5" t="str">
        <f>IFERROR(CONCATENATE("(",R8635,",",ROUND((1.2*W8635),2),")")," ")</f>
        <v>(49,0.47)</v>
      </c>
      <c r="T8635">
        <f>R8635-L8635</f>
        <v>8</v>
      </c>
      <c r="U8635" s="7" t="str">
        <f>IF((AND(T8635=0,H8635&gt;=L8635)),"Don’t change bids","OK")</f>
        <v>OK</v>
      </c>
      <c r="V8635" t="e">
        <f>IF((MATCH(F8635,W8635,0)),"Same","Diff")</f>
        <v>#N/A</v>
      </c>
      <c r="W8635" s="5">
        <f>ROUND(M8635,2)</f>
        <v>0.39</v>
      </c>
      <c r="X8635" s="5">
        <v>0.39</v>
      </c>
    </row>
    <row r="8636" spans="1:24" x14ac:dyDescent="0.25">
      <c r="A8636" t="s">
        <v>24</v>
      </c>
      <c r="B8636" t="s">
        <v>8943</v>
      </c>
      <c r="C8636" t="s">
        <v>4401</v>
      </c>
      <c r="D8636" t="s">
        <v>8922</v>
      </c>
      <c r="E8636" t="s">
        <v>4979</v>
      </c>
      <c r="F8636" s="5">
        <v>0.28000000000000003</v>
      </c>
      <c r="G8636" s="9">
        <v>0.1</v>
      </c>
      <c r="H8636" s="6">
        <f>G8636*100</f>
        <v>10</v>
      </c>
      <c r="I8636" t="s">
        <v>10708</v>
      </c>
      <c r="J8636" t="s">
        <v>10765</v>
      </c>
      <c r="K8636">
        <v>41</v>
      </c>
      <c r="L8636">
        <v>41</v>
      </c>
      <c r="M8636">
        <f>(F8636*(1+0.05))</f>
        <v>0.29400000000000004</v>
      </c>
      <c r="N8636">
        <f>IFERROR(ROUND(( (-1.208*LN(L8636) + 7.5474 + 4.6991*(2.71828^(-0.009*L8636)) + 0.0001*L8636*L8636 - 0.0432*L8636 + 4.7166)/3),2), " ")</f>
        <v>3.14</v>
      </c>
      <c r="O8636">
        <f>IFERROR(MAX(MIN(ROUND(N8636*(Q8636/P8636),2),4.5),1.9)," ")</f>
        <v>2.96</v>
      </c>
      <c r="P8636">
        <f>13.098*F8636^-1.237</f>
        <v>63.251452247346812</v>
      </c>
      <c r="Q8636">
        <f>13.098*M8636^-1.237</f>
        <v>59.54692485174926</v>
      </c>
      <c r="R8636" s="5">
        <f>IFERROR(ROUND(MAX(MIN((-105.4*LN(O8636) + 163.83),95),10),0)," ")</f>
        <v>49</v>
      </c>
      <c r="S8636" s="5" t="str">
        <f>IFERROR(CONCATENATE("(",R8636,",",ROUND((1.2*W8636),2),")")," ")</f>
        <v>(49,0.35)</v>
      </c>
      <c r="T8636">
        <f>R8636-L8636</f>
        <v>8</v>
      </c>
      <c r="U8636" s="7" t="str">
        <f>IF((AND(T8636=0,H8636&gt;=L8636)),"Don’t change bids","OK")</f>
        <v>OK</v>
      </c>
      <c r="V8636" t="e">
        <f>IF((MATCH(F8636,W8636,0)),"Same","Diff")</f>
        <v>#N/A</v>
      </c>
      <c r="W8636" s="5">
        <f>ROUND(M8636,2)</f>
        <v>0.28999999999999998</v>
      </c>
      <c r="X8636" s="5">
        <v>0.28999999999999998</v>
      </c>
    </row>
    <row r="8637" spans="1:24" x14ac:dyDescent="0.25">
      <c r="A8637" t="s">
        <v>24</v>
      </c>
      <c r="B8637" t="s">
        <v>8944</v>
      </c>
      <c r="C8637" t="s">
        <v>4401</v>
      </c>
      <c r="D8637" t="s">
        <v>8922</v>
      </c>
      <c r="E8637" t="s">
        <v>569</v>
      </c>
      <c r="F8637" s="5">
        <v>0.37</v>
      </c>
      <c r="G8637" s="9">
        <v>0.1</v>
      </c>
      <c r="H8637" s="6">
        <f>G8637*100</f>
        <v>10</v>
      </c>
      <c r="I8637" t="s">
        <v>9716</v>
      </c>
      <c r="J8637" t="s">
        <v>10765</v>
      </c>
      <c r="K8637">
        <v>41</v>
      </c>
      <c r="L8637">
        <v>41</v>
      </c>
      <c r="M8637">
        <f>(F8637*(1+0.05))</f>
        <v>0.38850000000000001</v>
      </c>
      <c r="N8637">
        <f>IFERROR(ROUND(( (-1.208*LN(L8637) + 7.5474 + 4.6991*(2.71828^(-0.009*L8637)) + 0.0001*L8637*L8637 - 0.0432*L8637 + 4.7166)/3),2), " ")</f>
        <v>3.14</v>
      </c>
      <c r="O8637">
        <f>IFERROR(MAX(MIN(ROUND(N8637*(Q8637/P8637),2),4.5),1.9)," ")</f>
        <v>2.96</v>
      </c>
      <c r="P8637">
        <f>13.098*F8637^-1.237</f>
        <v>44.806338281983834</v>
      </c>
      <c r="Q8637">
        <f>13.098*M8637^-1.237</f>
        <v>42.182109086218873</v>
      </c>
      <c r="R8637" s="5">
        <f>IFERROR(ROUND(MAX(MIN((-105.4*LN(O8637) + 163.83),95),10),0)," ")</f>
        <v>49</v>
      </c>
      <c r="S8637" s="5" t="str">
        <f>IFERROR(CONCATENATE("(",R8637,",",ROUND((1.2*W8637),2),")")," ")</f>
        <v>(49,0.47)</v>
      </c>
      <c r="T8637">
        <f>R8637-L8637</f>
        <v>8</v>
      </c>
      <c r="U8637" s="7" t="str">
        <f>IF((AND(T8637=0,H8637&gt;=L8637)),"Don’t change bids","OK")</f>
        <v>OK</v>
      </c>
      <c r="V8637" t="e">
        <f>IF((MATCH(F8637,W8637,0)),"Same","Diff")</f>
        <v>#N/A</v>
      </c>
      <c r="W8637" s="5">
        <f>ROUND(M8637,2)</f>
        <v>0.39</v>
      </c>
      <c r="X8637" s="5">
        <v>0.39</v>
      </c>
    </row>
    <row r="8638" spans="1:24" x14ac:dyDescent="0.25">
      <c r="A8638" t="s">
        <v>24</v>
      </c>
      <c r="B8638" t="s">
        <v>8945</v>
      </c>
      <c r="C8638" t="s">
        <v>4401</v>
      </c>
      <c r="D8638" t="s">
        <v>8927</v>
      </c>
      <c r="E8638" t="s">
        <v>569</v>
      </c>
      <c r="F8638" s="5">
        <v>0.37</v>
      </c>
      <c r="G8638" s="9">
        <v>0.1</v>
      </c>
      <c r="H8638" s="6">
        <f>G8638*100</f>
        <v>10</v>
      </c>
      <c r="I8638" t="s">
        <v>9716</v>
      </c>
      <c r="J8638" t="s">
        <v>10765</v>
      </c>
      <c r="K8638">
        <v>41</v>
      </c>
      <c r="L8638">
        <v>41</v>
      </c>
      <c r="M8638">
        <f>(F8638*(1+0.05))</f>
        <v>0.38850000000000001</v>
      </c>
      <c r="N8638">
        <f>IFERROR(ROUND(( (-1.208*LN(L8638) + 7.5474 + 4.6991*(2.71828^(-0.009*L8638)) + 0.0001*L8638*L8638 - 0.0432*L8638 + 4.7166)/3),2), " ")</f>
        <v>3.14</v>
      </c>
      <c r="O8638">
        <f>IFERROR(MAX(MIN(ROUND(N8638*(Q8638/P8638),2),4.5),1.9)," ")</f>
        <v>2.96</v>
      </c>
      <c r="P8638">
        <f>13.098*F8638^-1.237</f>
        <v>44.806338281983834</v>
      </c>
      <c r="Q8638">
        <f>13.098*M8638^-1.237</f>
        <v>42.182109086218873</v>
      </c>
      <c r="R8638" s="5">
        <f>IFERROR(ROUND(MAX(MIN((-105.4*LN(O8638) + 163.83),95),10),0)," ")</f>
        <v>49</v>
      </c>
      <c r="S8638" s="5" t="str">
        <f>IFERROR(CONCATENATE("(",R8638,",",ROUND((1.2*W8638),2),")")," ")</f>
        <v>(49,0.47)</v>
      </c>
      <c r="T8638">
        <f>R8638-L8638</f>
        <v>8</v>
      </c>
      <c r="U8638" s="7" t="str">
        <f>IF((AND(T8638=0,H8638&gt;=L8638)),"Don’t change bids","OK")</f>
        <v>OK</v>
      </c>
      <c r="V8638" t="e">
        <f>IF((MATCH(F8638,W8638,0)),"Same","Diff")</f>
        <v>#N/A</v>
      </c>
      <c r="W8638" s="5">
        <f>ROUND(M8638,2)</f>
        <v>0.39</v>
      </c>
      <c r="X8638" s="5">
        <v>0.39</v>
      </c>
    </row>
    <row r="8639" spans="1:24" x14ac:dyDescent="0.25">
      <c r="A8639" t="s">
        <v>24</v>
      </c>
      <c r="B8639" t="s">
        <v>8946</v>
      </c>
      <c r="C8639" t="s">
        <v>4401</v>
      </c>
      <c r="D8639" t="s">
        <v>8947</v>
      </c>
      <c r="E8639" t="s">
        <v>569</v>
      </c>
      <c r="F8639" s="5">
        <v>0.37</v>
      </c>
      <c r="G8639" s="9">
        <v>0.1</v>
      </c>
      <c r="H8639" s="6">
        <f>G8639*100</f>
        <v>10</v>
      </c>
      <c r="I8639" t="s">
        <v>9716</v>
      </c>
      <c r="J8639" t="s">
        <v>10765</v>
      </c>
      <c r="K8639">
        <v>41</v>
      </c>
      <c r="L8639">
        <v>41</v>
      </c>
      <c r="M8639">
        <f>(F8639*(1+0.05))</f>
        <v>0.38850000000000001</v>
      </c>
      <c r="N8639">
        <f>IFERROR(ROUND(( (-1.208*LN(L8639) + 7.5474 + 4.6991*(2.71828^(-0.009*L8639)) + 0.0001*L8639*L8639 - 0.0432*L8639 + 4.7166)/3),2), " ")</f>
        <v>3.14</v>
      </c>
      <c r="O8639">
        <f>IFERROR(MAX(MIN(ROUND(N8639*(Q8639/P8639),2),4.5),1.9)," ")</f>
        <v>2.96</v>
      </c>
      <c r="P8639">
        <f>13.098*F8639^-1.237</f>
        <v>44.806338281983834</v>
      </c>
      <c r="Q8639">
        <f>13.098*M8639^-1.237</f>
        <v>42.182109086218873</v>
      </c>
      <c r="R8639" s="5">
        <f>IFERROR(ROUND(MAX(MIN((-105.4*LN(O8639) + 163.83),95),10),0)," ")</f>
        <v>49</v>
      </c>
      <c r="S8639" s="5" t="str">
        <f>IFERROR(CONCATENATE("(",R8639,",",ROUND((1.2*W8639),2),")")," ")</f>
        <v>(49,0.47)</v>
      </c>
      <c r="T8639">
        <f>R8639-L8639</f>
        <v>8</v>
      </c>
      <c r="U8639" s="7" t="str">
        <f>IF((AND(T8639=0,H8639&gt;=L8639)),"Don’t change bids","OK")</f>
        <v>OK</v>
      </c>
      <c r="V8639" t="e">
        <f>IF((MATCH(F8639,W8639,0)),"Same","Diff")</f>
        <v>#N/A</v>
      </c>
      <c r="W8639" s="5">
        <f>ROUND(M8639,2)</f>
        <v>0.39</v>
      </c>
      <c r="X8639" s="5">
        <v>0.39</v>
      </c>
    </row>
    <row r="8640" spans="1:24" x14ac:dyDescent="0.25">
      <c r="A8640" t="s">
        <v>24</v>
      </c>
      <c r="B8640" t="s">
        <v>8948</v>
      </c>
      <c r="C8640" t="s">
        <v>4401</v>
      </c>
      <c r="D8640" t="s">
        <v>8922</v>
      </c>
      <c r="E8640" t="s">
        <v>569</v>
      </c>
      <c r="F8640" s="5">
        <v>0.37</v>
      </c>
      <c r="G8640" s="9">
        <v>0.1</v>
      </c>
      <c r="H8640" s="6">
        <f>G8640*100</f>
        <v>10</v>
      </c>
      <c r="I8640" t="s">
        <v>9716</v>
      </c>
      <c r="J8640" t="s">
        <v>10765</v>
      </c>
      <c r="K8640">
        <v>41</v>
      </c>
      <c r="L8640">
        <v>41</v>
      </c>
      <c r="M8640">
        <f>(F8640*(1+0.05))</f>
        <v>0.38850000000000001</v>
      </c>
      <c r="N8640">
        <f>IFERROR(ROUND(( (-1.208*LN(L8640) + 7.5474 + 4.6991*(2.71828^(-0.009*L8640)) + 0.0001*L8640*L8640 - 0.0432*L8640 + 4.7166)/3),2), " ")</f>
        <v>3.14</v>
      </c>
      <c r="O8640">
        <f>IFERROR(MAX(MIN(ROUND(N8640*(Q8640/P8640),2),4.5),1.9)," ")</f>
        <v>2.96</v>
      </c>
      <c r="P8640">
        <f>13.098*F8640^-1.237</f>
        <v>44.806338281983834</v>
      </c>
      <c r="Q8640">
        <f>13.098*M8640^-1.237</f>
        <v>42.182109086218873</v>
      </c>
      <c r="R8640" s="5">
        <f>IFERROR(ROUND(MAX(MIN((-105.4*LN(O8640) + 163.83),95),10),0)," ")</f>
        <v>49</v>
      </c>
      <c r="S8640" s="5" t="str">
        <f>IFERROR(CONCATENATE("(",R8640,",",ROUND((1.2*W8640),2),")")," ")</f>
        <v>(49,0.47)</v>
      </c>
      <c r="T8640">
        <f>R8640-L8640</f>
        <v>8</v>
      </c>
      <c r="U8640" s="7" t="str">
        <f>IF((AND(T8640=0,H8640&gt;=L8640)),"Don’t change bids","OK")</f>
        <v>OK</v>
      </c>
      <c r="V8640" t="e">
        <f>IF((MATCH(F8640,W8640,0)),"Same","Diff")</f>
        <v>#N/A</v>
      </c>
      <c r="W8640" s="5">
        <f>ROUND(M8640,2)</f>
        <v>0.39</v>
      </c>
      <c r="X8640" s="5">
        <v>0.39</v>
      </c>
    </row>
    <row r="8641" spans="1:24" x14ac:dyDescent="0.25">
      <c r="A8641" t="s">
        <v>24</v>
      </c>
      <c r="B8641" t="s">
        <v>8949</v>
      </c>
      <c r="C8641" t="s">
        <v>4401</v>
      </c>
      <c r="D8641" t="s">
        <v>8922</v>
      </c>
      <c r="E8641" t="s">
        <v>569</v>
      </c>
      <c r="F8641" s="5">
        <v>0.37</v>
      </c>
      <c r="G8641" s="9">
        <v>0.1</v>
      </c>
      <c r="H8641" s="6">
        <f>G8641*100</f>
        <v>10</v>
      </c>
      <c r="I8641" t="s">
        <v>9716</v>
      </c>
      <c r="J8641" t="s">
        <v>10765</v>
      </c>
      <c r="K8641">
        <v>41</v>
      </c>
      <c r="L8641">
        <v>41</v>
      </c>
      <c r="M8641">
        <f>(F8641*(1+0.05))</f>
        <v>0.38850000000000001</v>
      </c>
      <c r="N8641">
        <f>IFERROR(ROUND(( (-1.208*LN(L8641) + 7.5474 + 4.6991*(2.71828^(-0.009*L8641)) + 0.0001*L8641*L8641 - 0.0432*L8641 + 4.7166)/3),2), " ")</f>
        <v>3.14</v>
      </c>
      <c r="O8641">
        <f>IFERROR(MAX(MIN(ROUND(N8641*(Q8641/P8641),2),4.5),1.9)," ")</f>
        <v>2.96</v>
      </c>
      <c r="P8641">
        <f>13.098*F8641^-1.237</f>
        <v>44.806338281983834</v>
      </c>
      <c r="Q8641">
        <f>13.098*M8641^-1.237</f>
        <v>42.182109086218873</v>
      </c>
      <c r="R8641" s="5">
        <f>IFERROR(ROUND(MAX(MIN((-105.4*LN(O8641) + 163.83),95),10),0)," ")</f>
        <v>49</v>
      </c>
      <c r="S8641" s="5" t="str">
        <f>IFERROR(CONCATENATE("(",R8641,",",ROUND((1.2*W8641),2),")")," ")</f>
        <v>(49,0.47)</v>
      </c>
      <c r="T8641">
        <f>R8641-L8641</f>
        <v>8</v>
      </c>
      <c r="U8641" s="7" t="str">
        <f>IF((AND(T8641=0,H8641&gt;=L8641)),"Don’t change bids","OK")</f>
        <v>OK</v>
      </c>
      <c r="V8641" t="e">
        <f>IF((MATCH(F8641,W8641,0)),"Same","Diff")</f>
        <v>#N/A</v>
      </c>
      <c r="W8641" s="5">
        <f>ROUND(M8641,2)</f>
        <v>0.39</v>
      </c>
      <c r="X8641" s="5">
        <v>0.39</v>
      </c>
    </row>
    <row r="8642" spans="1:24" x14ac:dyDescent="0.25">
      <c r="A8642" t="s">
        <v>24</v>
      </c>
      <c r="B8642" t="s">
        <v>8950</v>
      </c>
      <c r="C8642" t="s">
        <v>4401</v>
      </c>
      <c r="D8642" t="s">
        <v>8925</v>
      </c>
      <c r="E8642" t="s">
        <v>4935</v>
      </c>
      <c r="F8642" s="5">
        <v>0.18</v>
      </c>
      <c r="G8642" s="9">
        <v>0.1</v>
      </c>
      <c r="H8642" s="6">
        <f>G8642*100</f>
        <v>10</v>
      </c>
      <c r="I8642" t="s">
        <v>10715</v>
      </c>
      <c r="J8642" t="s">
        <v>10765</v>
      </c>
      <c r="K8642">
        <v>41</v>
      </c>
      <c r="L8642">
        <v>41</v>
      </c>
      <c r="M8642">
        <f>(F8642*(1+0.05))</f>
        <v>0.189</v>
      </c>
      <c r="N8642">
        <f>IFERROR(ROUND(( (-1.208*LN(L8642) + 7.5474 + 4.6991*(2.71828^(-0.009*L8642)) + 0.0001*L8642*L8642 - 0.0432*L8642 + 4.7166)/3),2), " ")</f>
        <v>3.14</v>
      </c>
      <c r="O8642">
        <f>IFERROR(MAX(MIN(ROUND(N8642*(Q8642/P8642),2),4.5),1.9)," ")</f>
        <v>2.96</v>
      </c>
      <c r="P8642">
        <f>13.098*F8642^-1.237</f>
        <v>109.25288078238952</v>
      </c>
      <c r="Q8642">
        <f>13.098*M8642^-1.237</f>
        <v>102.85412983634636</v>
      </c>
      <c r="R8642" s="5">
        <f>IFERROR(ROUND(MAX(MIN((-105.4*LN(O8642) + 163.83),95),10),0)," ")</f>
        <v>49</v>
      </c>
      <c r="S8642" s="5" t="str">
        <f>IFERROR(CONCATENATE("(",R8642,",",ROUND((1.2*W8642),2),")")," ")</f>
        <v>(49,0.23)</v>
      </c>
      <c r="T8642">
        <f>R8642-L8642</f>
        <v>8</v>
      </c>
      <c r="U8642" s="7" t="str">
        <f>IF((AND(T8642=0,H8642&gt;=L8642)),"Don’t change bids","OK")</f>
        <v>OK</v>
      </c>
      <c r="V8642" t="e">
        <f>IF((MATCH(F8642,W8642,0)),"Same","Diff")</f>
        <v>#N/A</v>
      </c>
      <c r="W8642" s="5">
        <f>ROUND(M8642,2)</f>
        <v>0.19</v>
      </c>
      <c r="X8642" s="5">
        <v>0.19</v>
      </c>
    </row>
    <row r="8643" spans="1:24" x14ac:dyDescent="0.25">
      <c r="A8643" t="s">
        <v>24</v>
      </c>
      <c r="B8643" t="s">
        <v>8951</v>
      </c>
      <c r="C8643" t="s">
        <v>4401</v>
      </c>
      <c r="D8643" t="s">
        <v>8925</v>
      </c>
      <c r="E8643" t="s">
        <v>569</v>
      </c>
      <c r="F8643" s="5">
        <v>0.37</v>
      </c>
      <c r="G8643" s="9">
        <v>0.1</v>
      </c>
      <c r="H8643" s="6">
        <f>G8643*100</f>
        <v>10</v>
      </c>
      <c r="I8643" t="s">
        <v>9716</v>
      </c>
      <c r="J8643" t="s">
        <v>10765</v>
      </c>
      <c r="K8643">
        <v>41</v>
      </c>
      <c r="L8643">
        <v>41</v>
      </c>
      <c r="M8643">
        <f>(F8643*(1+0.05))</f>
        <v>0.38850000000000001</v>
      </c>
      <c r="N8643">
        <f>IFERROR(ROUND(( (-1.208*LN(L8643) + 7.5474 + 4.6991*(2.71828^(-0.009*L8643)) + 0.0001*L8643*L8643 - 0.0432*L8643 + 4.7166)/3),2), " ")</f>
        <v>3.14</v>
      </c>
      <c r="O8643">
        <f>IFERROR(MAX(MIN(ROUND(N8643*(Q8643/P8643),2),4.5),1.9)," ")</f>
        <v>2.96</v>
      </c>
      <c r="P8643">
        <f>13.098*F8643^-1.237</f>
        <v>44.806338281983834</v>
      </c>
      <c r="Q8643">
        <f>13.098*M8643^-1.237</f>
        <v>42.182109086218873</v>
      </c>
      <c r="R8643" s="5">
        <f>IFERROR(ROUND(MAX(MIN((-105.4*LN(O8643) + 163.83),95),10),0)," ")</f>
        <v>49</v>
      </c>
      <c r="S8643" s="5" t="str">
        <f>IFERROR(CONCATENATE("(",R8643,",",ROUND((1.2*W8643),2),")")," ")</f>
        <v>(49,0.47)</v>
      </c>
      <c r="T8643">
        <f>R8643-L8643</f>
        <v>8</v>
      </c>
      <c r="U8643" s="7" t="str">
        <f>IF((AND(T8643=0,H8643&gt;=L8643)),"Don’t change bids","OK")</f>
        <v>OK</v>
      </c>
      <c r="V8643" t="e">
        <f>IF((MATCH(F8643,W8643,0)),"Same","Diff")</f>
        <v>#N/A</v>
      </c>
      <c r="W8643" s="5">
        <f>ROUND(M8643,2)</f>
        <v>0.39</v>
      </c>
      <c r="X8643" s="5">
        <v>0.39</v>
      </c>
    </row>
    <row r="8644" spans="1:24" x14ac:dyDescent="0.25">
      <c r="A8644" t="s">
        <v>24</v>
      </c>
      <c r="B8644" t="s">
        <v>8952</v>
      </c>
      <c r="C8644" t="s">
        <v>4401</v>
      </c>
      <c r="D8644" t="s">
        <v>8925</v>
      </c>
      <c r="E8644" t="s">
        <v>591</v>
      </c>
      <c r="F8644" s="5">
        <v>0.3</v>
      </c>
      <c r="G8644" s="9">
        <v>0.1</v>
      </c>
      <c r="H8644" s="6">
        <f>G8644*100</f>
        <v>10</v>
      </c>
      <c r="I8644" t="s">
        <v>9718</v>
      </c>
      <c r="J8644" t="s">
        <v>10765</v>
      </c>
      <c r="K8644">
        <v>41</v>
      </c>
      <c r="L8644">
        <v>41</v>
      </c>
      <c r="M8644">
        <f>(F8644*(1+0.05))</f>
        <v>0.315</v>
      </c>
      <c r="N8644">
        <f>IFERROR(ROUND(( (-1.208*LN(L8644) + 7.5474 + 4.6991*(2.71828^(-0.009*L8644)) + 0.0001*L8644*L8644 - 0.0432*L8644 + 4.7166)/3),2), " ")</f>
        <v>3.14</v>
      </c>
      <c r="O8644">
        <f>IFERROR(MAX(MIN(ROUND(N8644*(Q8644/P8644),2),4.5),1.9)," ")</f>
        <v>2.96</v>
      </c>
      <c r="P8644">
        <f>13.098*F8644^-1.237</f>
        <v>58.077243311610999</v>
      </c>
      <c r="Q8644">
        <f>13.098*M8644^-1.237</f>
        <v>54.675760321666317</v>
      </c>
      <c r="R8644" s="5">
        <f>IFERROR(ROUND(MAX(MIN((-105.4*LN(O8644) + 163.83),95),10),0)," ")</f>
        <v>49</v>
      </c>
      <c r="S8644" s="5" t="str">
        <f>IFERROR(CONCATENATE("(",R8644,",",ROUND((1.2*W8644),2),")")," ")</f>
        <v>(49,0.38)</v>
      </c>
      <c r="T8644">
        <f>R8644-L8644</f>
        <v>8</v>
      </c>
      <c r="U8644" s="7" t="str">
        <f>IF((AND(T8644=0,H8644&gt;=L8644)),"Don’t change bids","OK")</f>
        <v>OK</v>
      </c>
      <c r="V8644" t="e">
        <f>IF((MATCH(F8644,W8644,0)),"Same","Diff")</f>
        <v>#N/A</v>
      </c>
      <c r="W8644" s="5">
        <f>ROUND(M8644,2)</f>
        <v>0.32</v>
      </c>
      <c r="X8644" s="5">
        <v>0.32</v>
      </c>
    </row>
    <row r="8645" spans="1:24" x14ac:dyDescent="0.25">
      <c r="A8645" t="s">
        <v>24</v>
      </c>
      <c r="B8645" t="s">
        <v>8953</v>
      </c>
      <c r="C8645" t="s">
        <v>4401</v>
      </c>
      <c r="D8645" t="s">
        <v>8947</v>
      </c>
      <c r="E8645" t="s">
        <v>569</v>
      </c>
      <c r="F8645" s="5">
        <v>0.37</v>
      </c>
      <c r="G8645" s="9">
        <v>0.1</v>
      </c>
      <c r="H8645" s="6">
        <f>G8645*100</f>
        <v>10</v>
      </c>
      <c r="I8645" t="s">
        <v>9716</v>
      </c>
      <c r="J8645" t="s">
        <v>10765</v>
      </c>
      <c r="K8645">
        <v>41</v>
      </c>
      <c r="L8645">
        <v>41</v>
      </c>
      <c r="M8645">
        <f>(F8645*(1+0.05))</f>
        <v>0.38850000000000001</v>
      </c>
      <c r="N8645">
        <f>IFERROR(ROUND(( (-1.208*LN(L8645) + 7.5474 + 4.6991*(2.71828^(-0.009*L8645)) + 0.0001*L8645*L8645 - 0.0432*L8645 + 4.7166)/3),2), " ")</f>
        <v>3.14</v>
      </c>
      <c r="O8645">
        <f>IFERROR(MAX(MIN(ROUND(N8645*(Q8645/P8645),2),4.5),1.9)," ")</f>
        <v>2.96</v>
      </c>
      <c r="P8645">
        <f>13.098*F8645^-1.237</f>
        <v>44.806338281983834</v>
      </c>
      <c r="Q8645">
        <f>13.098*M8645^-1.237</f>
        <v>42.182109086218873</v>
      </c>
      <c r="R8645" s="5">
        <f>IFERROR(ROUND(MAX(MIN((-105.4*LN(O8645) + 163.83),95),10),0)," ")</f>
        <v>49</v>
      </c>
      <c r="S8645" s="5" t="str">
        <f>IFERROR(CONCATENATE("(",R8645,",",ROUND((1.2*W8645),2),")")," ")</f>
        <v>(49,0.47)</v>
      </c>
      <c r="T8645">
        <f>R8645-L8645</f>
        <v>8</v>
      </c>
      <c r="U8645" s="7" t="str">
        <f>IF((AND(T8645=0,H8645&gt;=L8645)),"Don’t change bids","OK")</f>
        <v>OK</v>
      </c>
      <c r="V8645" t="e">
        <f>IF((MATCH(F8645,W8645,0)),"Same","Diff")</f>
        <v>#N/A</v>
      </c>
      <c r="W8645" s="5">
        <f>ROUND(M8645,2)</f>
        <v>0.39</v>
      </c>
      <c r="X8645" s="5">
        <v>0.39</v>
      </c>
    </row>
    <row r="8646" spans="1:24" x14ac:dyDescent="0.25">
      <c r="A8646" t="s">
        <v>24</v>
      </c>
      <c r="B8646" t="s">
        <v>8954</v>
      </c>
      <c r="C8646" t="s">
        <v>4401</v>
      </c>
      <c r="D8646" t="s">
        <v>8955</v>
      </c>
      <c r="E8646" t="s">
        <v>1665</v>
      </c>
      <c r="F8646" s="5">
        <v>0.31</v>
      </c>
      <c r="G8646" s="9">
        <v>0.1</v>
      </c>
      <c r="H8646" s="6">
        <f>G8646*100</f>
        <v>10</v>
      </c>
      <c r="I8646" t="s">
        <v>10703</v>
      </c>
      <c r="J8646" t="s">
        <v>10765</v>
      </c>
      <c r="K8646">
        <v>41</v>
      </c>
      <c r="L8646">
        <v>41</v>
      </c>
      <c r="M8646">
        <f>(F8646*(1+0.05))</f>
        <v>0.32550000000000001</v>
      </c>
      <c r="N8646">
        <f>IFERROR(ROUND(( (-1.208*LN(L8646) + 7.5474 + 4.6991*(2.71828^(-0.009*L8646)) + 0.0001*L8646*L8646 - 0.0432*L8646 + 4.7166)/3),2), " ")</f>
        <v>3.14</v>
      </c>
      <c r="O8646">
        <f>IFERROR(MAX(MIN(ROUND(N8646*(Q8646/P8646),2),4.5),1.9)," ")</f>
        <v>2.96</v>
      </c>
      <c r="P8646">
        <f>13.098*F8646^-1.237</f>
        <v>55.76870640272314</v>
      </c>
      <c r="Q8646">
        <f>13.098*M8646^-1.237</f>
        <v>52.502430398845448</v>
      </c>
      <c r="R8646" s="5">
        <f>IFERROR(ROUND(MAX(MIN((-105.4*LN(O8646) + 163.83),95),10),0)," ")</f>
        <v>49</v>
      </c>
      <c r="S8646" s="5" t="str">
        <f>IFERROR(CONCATENATE("(",R8646,",",ROUND((1.2*W8646),2),")")," ")</f>
        <v>(49,0.4)</v>
      </c>
      <c r="T8646">
        <f>R8646-L8646</f>
        <v>8</v>
      </c>
      <c r="U8646" s="7" t="str">
        <f>IF((AND(T8646=0,H8646&gt;=L8646)),"Don’t change bids","OK")</f>
        <v>OK</v>
      </c>
      <c r="V8646" t="e">
        <f>IF((MATCH(F8646,W8646,0)),"Same","Diff")</f>
        <v>#N/A</v>
      </c>
      <c r="W8646" s="5">
        <f>ROUND(M8646,2)</f>
        <v>0.33</v>
      </c>
      <c r="X8646" s="5">
        <v>0.33</v>
      </c>
    </row>
    <row r="8647" spans="1:24" x14ac:dyDescent="0.25">
      <c r="A8647" t="s">
        <v>24</v>
      </c>
      <c r="B8647" t="s">
        <v>8956</v>
      </c>
      <c r="C8647" t="s">
        <v>4401</v>
      </c>
      <c r="D8647" t="s">
        <v>8922</v>
      </c>
      <c r="E8647" t="s">
        <v>1262</v>
      </c>
      <c r="F8647" s="5">
        <v>0.32</v>
      </c>
      <c r="G8647" s="9">
        <v>0.1</v>
      </c>
      <c r="H8647" s="6">
        <f>G8647*100</f>
        <v>10</v>
      </c>
      <c r="I8647" t="s">
        <v>10711</v>
      </c>
      <c r="J8647" t="s">
        <v>10765</v>
      </c>
      <c r="K8647">
        <v>41</v>
      </c>
      <c r="L8647">
        <v>41</v>
      </c>
      <c r="M8647">
        <f>(F8647*(1+0.05))</f>
        <v>0.33600000000000002</v>
      </c>
      <c r="N8647">
        <f>IFERROR(ROUND(( (-1.208*LN(L8647) + 7.5474 + 4.6991*(2.71828^(-0.009*L8647)) + 0.0001*L8647*L8647 - 0.0432*L8647 + 4.7166)/3),2), " ")</f>
        <v>3.14</v>
      </c>
      <c r="O8647">
        <f>IFERROR(MAX(MIN(ROUND(N8647*(Q8647/P8647),2),4.5),1.9)," ")</f>
        <v>2.96</v>
      </c>
      <c r="P8647">
        <f>13.098*F8647^-1.237</f>
        <v>53.62094491562582</v>
      </c>
      <c r="Q8647">
        <f>13.098*M8647^-1.237</f>
        <v>50.480459561376946</v>
      </c>
      <c r="R8647" s="5">
        <f>IFERROR(ROUND(MAX(MIN((-105.4*LN(O8647) + 163.83),95),10),0)," ")</f>
        <v>49</v>
      </c>
      <c r="S8647" s="5" t="str">
        <f>IFERROR(CONCATENATE("(",R8647,",",ROUND((1.2*W8647),2),")")," ")</f>
        <v>(49,0.41)</v>
      </c>
      <c r="T8647">
        <f>R8647-L8647</f>
        <v>8</v>
      </c>
      <c r="U8647" s="7" t="str">
        <f>IF((AND(T8647=0,H8647&gt;=L8647)),"Don’t change bids","OK")</f>
        <v>OK</v>
      </c>
      <c r="V8647" t="e">
        <f>IF((MATCH(F8647,W8647,0)),"Same","Diff")</f>
        <v>#N/A</v>
      </c>
      <c r="W8647" s="5">
        <f>ROUND(M8647,2)</f>
        <v>0.34</v>
      </c>
      <c r="X8647" s="5">
        <v>0.34</v>
      </c>
    </row>
    <row r="8648" spans="1:24" x14ac:dyDescent="0.25">
      <c r="A8648" t="s">
        <v>24</v>
      </c>
      <c r="B8648" t="s">
        <v>8957</v>
      </c>
      <c r="C8648" t="s">
        <v>4401</v>
      </c>
      <c r="D8648" t="s">
        <v>8927</v>
      </c>
      <c r="E8648" t="s">
        <v>569</v>
      </c>
      <c r="F8648" s="5">
        <v>0.37</v>
      </c>
      <c r="G8648" s="9">
        <v>0.1</v>
      </c>
      <c r="H8648" s="6">
        <f>G8648*100</f>
        <v>10</v>
      </c>
      <c r="I8648" t="s">
        <v>9716</v>
      </c>
      <c r="J8648" t="s">
        <v>10765</v>
      </c>
      <c r="K8648">
        <v>41</v>
      </c>
      <c r="L8648">
        <v>41</v>
      </c>
      <c r="M8648">
        <f>(F8648*(1+0.05))</f>
        <v>0.38850000000000001</v>
      </c>
      <c r="N8648">
        <f>IFERROR(ROUND(( (-1.208*LN(L8648) + 7.5474 + 4.6991*(2.71828^(-0.009*L8648)) + 0.0001*L8648*L8648 - 0.0432*L8648 + 4.7166)/3),2), " ")</f>
        <v>3.14</v>
      </c>
      <c r="O8648">
        <f>IFERROR(MAX(MIN(ROUND(N8648*(Q8648/P8648),2),4.5),1.9)," ")</f>
        <v>2.96</v>
      </c>
      <c r="P8648">
        <f>13.098*F8648^-1.237</f>
        <v>44.806338281983834</v>
      </c>
      <c r="Q8648">
        <f>13.098*M8648^-1.237</f>
        <v>42.182109086218873</v>
      </c>
      <c r="R8648" s="5">
        <f>IFERROR(ROUND(MAX(MIN((-105.4*LN(O8648) + 163.83),95),10),0)," ")</f>
        <v>49</v>
      </c>
      <c r="S8648" s="5" t="str">
        <f>IFERROR(CONCATENATE("(",R8648,",",ROUND((1.2*W8648),2),")")," ")</f>
        <v>(49,0.47)</v>
      </c>
      <c r="T8648">
        <f>R8648-L8648</f>
        <v>8</v>
      </c>
      <c r="U8648" s="7" t="str">
        <f>IF((AND(T8648=0,H8648&gt;=L8648)),"Don’t change bids","OK")</f>
        <v>OK</v>
      </c>
      <c r="V8648" t="e">
        <f>IF((MATCH(F8648,W8648,0)),"Same","Diff")</f>
        <v>#N/A</v>
      </c>
      <c r="W8648" s="5">
        <f>ROUND(M8648,2)</f>
        <v>0.39</v>
      </c>
      <c r="X8648" s="5">
        <v>0.39</v>
      </c>
    </row>
    <row r="8649" spans="1:24" x14ac:dyDescent="0.25">
      <c r="A8649" t="s">
        <v>24</v>
      </c>
      <c r="B8649" t="s">
        <v>8958</v>
      </c>
      <c r="C8649" t="s">
        <v>4401</v>
      </c>
      <c r="D8649" t="s">
        <v>8931</v>
      </c>
      <c r="E8649" t="s">
        <v>569</v>
      </c>
      <c r="F8649" s="5">
        <v>0.37</v>
      </c>
      <c r="G8649" s="9">
        <v>0.1</v>
      </c>
      <c r="H8649" s="6">
        <f>G8649*100</f>
        <v>10</v>
      </c>
      <c r="I8649" t="s">
        <v>9716</v>
      </c>
      <c r="J8649" t="s">
        <v>10765</v>
      </c>
      <c r="K8649">
        <v>41</v>
      </c>
      <c r="L8649">
        <v>41</v>
      </c>
      <c r="M8649">
        <f>(F8649*(1+0.05))</f>
        <v>0.38850000000000001</v>
      </c>
      <c r="N8649">
        <f>IFERROR(ROUND(( (-1.208*LN(L8649) + 7.5474 + 4.6991*(2.71828^(-0.009*L8649)) + 0.0001*L8649*L8649 - 0.0432*L8649 + 4.7166)/3),2), " ")</f>
        <v>3.14</v>
      </c>
      <c r="O8649">
        <f>IFERROR(MAX(MIN(ROUND(N8649*(Q8649/P8649),2),4.5),1.9)," ")</f>
        <v>2.96</v>
      </c>
      <c r="P8649">
        <f>13.098*F8649^-1.237</f>
        <v>44.806338281983834</v>
      </c>
      <c r="Q8649">
        <f>13.098*M8649^-1.237</f>
        <v>42.182109086218873</v>
      </c>
      <c r="R8649" s="5">
        <f>IFERROR(ROUND(MAX(MIN((-105.4*LN(O8649) + 163.83),95),10),0)," ")</f>
        <v>49</v>
      </c>
      <c r="S8649" s="5" t="str">
        <f>IFERROR(CONCATENATE("(",R8649,",",ROUND((1.2*W8649),2),")")," ")</f>
        <v>(49,0.47)</v>
      </c>
      <c r="T8649">
        <f>R8649-L8649</f>
        <v>8</v>
      </c>
      <c r="U8649" s="7" t="str">
        <f>IF((AND(T8649=0,H8649&gt;=L8649)),"Don’t change bids","OK")</f>
        <v>OK</v>
      </c>
      <c r="V8649" t="e">
        <f>IF((MATCH(F8649,W8649,0)),"Same","Diff")</f>
        <v>#N/A</v>
      </c>
      <c r="W8649" s="5">
        <f>ROUND(M8649,2)</f>
        <v>0.39</v>
      </c>
      <c r="X8649" s="5">
        <v>0.39</v>
      </c>
    </row>
    <row r="8650" spans="1:24" x14ac:dyDescent="0.25">
      <c r="A8650" t="s">
        <v>24</v>
      </c>
      <c r="B8650" t="s">
        <v>8959</v>
      </c>
      <c r="C8650" t="s">
        <v>4401</v>
      </c>
      <c r="D8650" t="s">
        <v>8960</v>
      </c>
      <c r="E8650" t="s">
        <v>569</v>
      </c>
      <c r="F8650" s="5">
        <v>0.37</v>
      </c>
      <c r="G8650" s="9">
        <v>0.1</v>
      </c>
      <c r="H8650" s="6">
        <f>G8650*100</f>
        <v>10</v>
      </c>
      <c r="I8650" t="s">
        <v>9716</v>
      </c>
      <c r="J8650" t="s">
        <v>10765</v>
      </c>
      <c r="K8650">
        <v>41</v>
      </c>
      <c r="L8650">
        <v>41</v>
      </c>
      <c r="M8650">
        <f>(F8650*(1+0.05))</f>
        <v>0.38850000000000001</v>
      </c>
      <c r="N8650">
        <f>IFERROR(ROUND(( (-1.208*LN(L8650) + 7.5474 + 4.6991*(2.71828^(-0.009*L8650)) + 0.0001*L8650*L8650 - 0.0432*L8650 + 4.7166)/3),2), " ")</f>
        <v>3.14</v>
      </c>
      <c r="O8650">
        <f>IFERROR(MAX(MIN(ROUND(N8650*(Q8650/P8650),2),4.5),1.9)," ")</f>
        <v>2.96</v>
      </c>
      <c r="P8650">
        <f>13.098*F8650^-1.237</f>
        <v>44.806338281983834</v>
      </c>
      <c r="Q8650">
        <f>13.098*M8650^-1.237</f>
        <v>42.182109086218873</v>
      </c>
      <c r="R8650" s="5">
        <f>IFERROR(ROUND(MAX(MIN((-105.4*LN(O8650) + 163.83),95),10),0)," ")</f>
        <v>49</v>
      </c>
      <c r="S8650" s="5" t="str">
        <f>IFERROR(CONCATENATE("(",R8650,",",ROUND((1.2*W8650),2),")")," ")</f>
        <v>(49,0.47)</v>
      </c>
      <c r="T8650">
        <f>R8650-L8650</f>
        <v>8</v>
      </c>
      <c r="U8650" s="7" t="str">
        <f>IF((AND(T8650=0,H8650&gt;=L8650)),"Don’t change bids","OK")</f>
        <v>OK</v>
      </c>
      <c r="V8650" t="e">
        <f>IF((MATCH(F8650,W8650,0)),"Same","Diff")</f>
        <v>#N/A</v>
      </c>
      <c r="W8650" s="5">
        <f>ROUND(M8650,2)</f>
        <v>0.39</v>
      </c>
      <c r="X8650" s="5">
        <v>0.39</v>
      </c>
    </row>
    <row r="8651" spans="1:24" x14ac:dyDescent="0.25">
      <c r="A8651" t="s">
        <v>24</v>
      </c>
      <c r="B8651" t="s">
        <v>8961</v>
      </c>
      <c r="C8651" t="s">
        <v>4401</v>
      </c>
      <c r="D8651" t="s">
        <v>8925</v>
      </c>
      <c r="E8651" t="s">
        <v>569</v>
      </c>
      <c r="F8651" s="5">
        <v>0.37</v>
      </c>
      <c r="G8651" s="9">
        <v>0.1</v>
      </c>
      <c r="H8651" s="6">
        <f>G8651*100</f>
        <v>10</v>
      </c>
      <c r="I8651" t="s">
        <v>9716</v>
      </c>
      <c r="J8651" t="s">
        <v>10765</v>
      </c>
      <c r="K8651">
        <v>41</v>
      </c>
      <c r="L8651">
        <v>41</v>
      </c>
      <c r="M8651">
        <f>(F8651*(1+0.05))</f>
        <v>0.38850000000000001</v>
      </c>
      <c r="N8651">
        <f>IFERROR(ROUND(( (-1.208*LN(L8651) + 7.5474 + 4.6991*(2.71828^(-0.009*L8651)) + 0.0001*L8651*L8651 - 0.0432*L8651 + 4.7166)/3),2), " ")</f>
        <v>3.14</v>
      </c>
      <c r="O8651">
        <f>IFERROR(MAX(MIN(ROUND(N8651*(Q8651/P8651),2),4.5),1.9)," ")</f>
        <v>2.96</v>
      </c>
      <c r="P8651">
        <f>13.098*F8651^-1.237</f>
        <v>44.806338281983834</v>
      </c>
      <c r="Q8651">
        <f>13.098*M8651^-1.237</f>
        <v>42.182109086218873</v>
      </c>
      <c r="R8651" s="5">
        <f>IFERROR(ROUND(MAX(MIN((-105.4*LN(O8651) + 163.83),95),10),0)," ")</f>
        <v>49</v>
      </c>
      <c r="S8651" s="5" t="str">
        <f>IFERROR(CONCATENATE("(",R8651,",",ROUND((1.2*W8651),2),")")," ")</f>
        <v>(49,0.47)</v>
      </c>
      <c r="T8651">
        <f>R8651-L8651</f>
        <v>8</v>
      </c>
      <c r="U8651" s="7" t="str">
        <f>IF((AND(T8651=0,H8651&gt;=L8651)),"Don’t change bids","OK")</f>
        <v>OK</v>
      </c>
      <c r="V8651" t="e">
        <f>IF((MATCH(F8651,W8651,0)),"Same","Diff")</f>
        <v>#N/A</v>
      </c>
      <c r="W8651" s="5">
        <f>ROUND(M8651,2)</f>
        <v>0.39</v>
      </c>
      <c r="X8651" s="5">
        <v>0.39</v>
      </c>
    </row>
    <row r="8652" spans="1:24" x14ac:dyDescent="0.25">
      <c r="A8652" t="s">
        <v>24</v>
      </c>
      <c r="B8652" t="s">
        <v>8962</v>
      </c>
      <c r="C8652" t="s">
        <v>4401</v>
      </c>
      <c r="D8652" t="s">
        <v>8947</v>
      </c>
      <c r="E8652" t="s">
        <v>569</v>
      </c>
      <c r="F8652" s="5">
        <v>0.37</v>
      </c>
      <c r="G8652" s="9">
        <v>0.1</v>
      </c>
      <c r="H8652" s="6">
        <f>G8652*100</f>
        <v>10</v>
      </c>
      <c r="I8652" t="s">
        <v>9716</v>
      </c>
      <c r="J8652" t="s">
        <v>10765</v>
      </c>
      <c r="K8652">
        <v>41</v>
      </c>
      <c r="L8652">
        <v>41</v>
      </c>
      <c r="M8652">
        <f>(F8652*(1+0.05))</f>
        <v>0.38850000000000001</v>
      </c>
      <c r="N8652">
        <f>IFERROR(ROUND(( (-1.208*LN(L8652) + 7.5474 + 4.6991*(2.71828^(-0.009*L8652)) + 0.0001*L8652*L8652 - 0.0432*L8652 + 4.7166)/3),2), " ")</f>
        <v>3.14</v>
      </c>
      <c r="O8652">
        <f>IFERROR(MAX(MIN(ROUND(N8652*(Q8652/P8652),2),4.5),1.9)," ")</f>
        <v>2.96</v>
      </c>
      <c r="P8652">
        <f>13.098*F8652^-1.237</f>
        <v>44.806338281983834</v>
      </c>
      <c r="Q8652">
        <f>13.098*M8652^-1.237</f>
        <v>42.182109086218873</v>
      </c>
      <c r="R8652" s="5">
        <f>IFERROR(ROUND(MAX(MIN((-105.4*LN(O8652) + 163.83),95),10),0)," ")</f>
        <v>49</v>
      </c>
      <c r="S8652" s="5" t="str">
        <f>IFERROR(CONCATENATE("(",R8652,",",ROUND((1.2*W8652),2),")")," ")</f>
        <v>(49,0.47)</v>
      </c>
      <c r="T8652">
        <f>R8652-L8652</f>
        <v>8</v>
      </c>
      <c r="U8652" s="7" t="str">
        <f>IF((AND(T8652=0,H8652&gt;=L8652)),"Don’t change bids","OK")</f>
        <v>OK</v>
      </c>
      <c r="V8652" t="e">
        <f>IF((MATCH(F8652,W8652,0)),"Same","Diff")</f>
        <v>#N/A</v>
      </c>
      <c r="W8652" s="5">
        <f>ROUND(M8652,2)</f>
        <v>0.39</v>
      </c>
      <c r="X8652" s="5">
        <v>0.39</v>
      </c>
    </row>
    <row r="8653" spans="1:24" x14ac:dyDescent="0.25">
      <c r="A8653" t="s">
        <v>24</v>
      </c>
      <c r="B8653" t="s">
        <v>8963</v>
      </c>
      <c r="C8653" t="s">
        <v>4401</v>
      </c>
      <c r="D8653" t="s">
        <v>8925</v>
      </c>
      <c r="E8653" t="s">
        <v>569</v>
      </c>
      <c r="F8653" s="5">
        <v>0.37</v>
      </c>
      <c r="G8653" s="9">
        <v>0.1</v>
      </c>
      <c r="H8653" s="6">
        <f>G8653*100</f>
        <v>10</v>
      </c>
      <c r="I8653" t="s">
        <v>9716</v>
      </c>
      <c r="J8653" t="s">
        <v>10765</v>
      </c>
      <c r="K8653">
        <v>41</v>
      </c>
      <c r="L8653">
        <v>41</v>
      </c>
      <c r="M8653">
        <f>(F8653*(1+0.05))</f>
        <v>0.38850000000000001</v>
      </c>
      <c r="N8653">
        <f>IFERROR(ROUND(( (-1.208*LN(L8653) + 7.5474 + 4.6991*(2.71828^(-0.009*L8653)) + 0.0001*L8653*L8653 - 0.0432*L8653 + 4.7166)/3),2), " ")</f>
        <v>3.14</v>
      </c>
      <c r="O8653">
        <f>IFERROR(MAX(MIN(ROUND(N8653*(Q8653/P8653),2),4.5),1.9)," ")</f>
        <v>2.96</v>
      </c>
      <c r="P8653">
        <f>13.098*F8653^-1.237</f>
        <v>44.806338281983834</v>
      </c>
      <c r="Q8653">
        <f>13.098*M8653^-1.237</f>
        <v>42.182109086218873</v>
      </c>
      <c r="R8653" s="5">
        <f>IFERROR(ROUND(MAX(MIN((-105.4*LN(O8653) + 163.83),95),10),0)," ")</f>
        <v>49</v>
      </c>
      <c r="S8653" s="5" t="str">
        <f>IFERROR(CONCATENATE("(",R8653,",",ROUND((1.2*W8653),2),")")," ")</f>
        <v>(49,0.47)</v>
      </c>
      <c r="T8653">
        <f>R8653-L8653</f>
        <v>8</v>
      </c>
      <c r="U8653" s="7" t="str">
        <f>IF((AND(T8653=0,H8653&gt;=L8653)),"Don’t change bids","OK")</f>
        <v>OK</v>
      </c>
      <c r="V8653" t="e">
        <f>IF((MATCH(F8653,W8653,0)),"Same","Diff")</f>
        <v>#N/A</v>
      </c>
      <c r="W8653" s="5">
        <f>ROUND(M8653,2)</f>
        <v>0.39</v>
      </c>
      <c r="X8653" s="5">
        <v>0.39</v>
      </c>
    </row>
    <row r="8654" spans="1:24" x14ac:dyDescent="0.25">
      <c r="A8654" t="s">
        <v>24</v>
      </c>
      <c r="B8654" t="s">
        <v>8964</v>
      </c>
      <c r="C8654" t="s">
        <v>4401</v>
      </c>
      <c r="D8654" t="s">
        <v>8927</v>
      </c>
      <c r="E8654" t="s">
        <v>569</v>
      </c>
      <c r="F8654" s="5">
        <v>0.37</v>
      </c>
      <c r="G8654" s="9">
        <v>0.1</v>
      </c>
      <c r="H8654" s="6">
        <f>G8654*100</f>
        <v>10</v>
      </c>
      <c r="I8654" t="s">
        <v>9716</v>
      </c>
      <c r="J8654" t="s">
        <v>10765</v>
      </c>
      <c r="K8654">
        <v>41</v>
      </c>
      <c r="L8654">
        <v>41</v>
      </c>
      <c r="M8654">
        <f>(F8654*(1+0.05))</f>
        <v>0.38850000000000001</v>
      </c>
      <c r="N8654">
        <f>IFERROR(ROUND(( (-1.208*LN(L8654) + 7.5474 + 4.6991*(2.71828^(-0.009*L8654)) + 0.0001*L8654*L8654 - 0.0432*L8654 + 4.7166)/3),2), " ")</f>
        <v>3.14</v>
      </c>
      <c r="O8654">
        <f>IFERROR(MAX(MIN(ROUND(N8654*(Q8654/P8654),2),4.5),1.9)," ")</f>
        <v>2.96</v>
      </c>
      <c r="P8654">
        <f>13.098*F8654^-1.237</f>
        <v>44.806338281983834</v>
      </c>
      <c r="Q8654">
        <f>13.098*M8654^-1.237</f>
        <v>42.182109086218873</v>
      </c>
      <c r="R8654" s="5">
        <f>IFERROR(ROUND(MAX(MIN((-105.4*LN(O8654) + 163.83),95),10),0)," ")</f>
        <v>49</v>
      </c>
      <c r="S8654" s="5" t="str">
        <f>IFERROR(CONCATENATE("(",R8654,",",ROUND((1.2*W8654),2),")")," ")</f>
        <v>(49,0.47)</v>
      </c>
      <c r="T8654">
        <f>R8654-L8654</f>
        <v>8</v>
      </c>
      <c r="U8654" s="7" t="str">
        <f>IF((AND(T8654=0,H8654&gt;=L8654)),"Don’t change bids","OK")</f>
        <v>OK</v>
      </c>
      <c r="V8654" t="e">
        <f>IF((MATCH(F8654,W8654,0)),"Same","Diff")</f>
        <v>#N/A</v>
      </c>
      <c r="W8654" s="5">
        <f>ROUND(M8654,2)</f>
        <v>0.39</v>
      </c>
      <c r="X8654" s="5">
        <v>0.39</v>
      </c>
    </row>
    <row r="8655" spans="1:24" x14ac:dyDescent="0.25">
      <c r="A8655" t="s">
        <v>24</v>
      </c>
      <c r="B8655" t="s">
        <v>8965</v>
      </c>
      <c r="C8655" t="s">
        <v>4401</v>
      </c>
      <c r="D8655" t="s">
        <v>8966</v>
      </c>
      <c r="E8655" t="s">
        <v>4386</v>
      </c>
      <c r="F8655" s="5">
        <v>0.33</v>
      </c>
      <c r="G8655" s="9">
        <v>0.1</v>
      </c>
      <c r="H8655" s="6">
        <f>G8655*100</f>
        <v>10</v>
      </c>
      <c r="I8655" t="s">
        <v>10684</v>
      </c>
      <c r="J8655" t="s">
        <v>10765</v>
      </c>
      <c r="K8655">
        <v>41</v>
      </c>
      <c r="L8655">
        <v>41</v>
      </c>
      <c r="M8655">
        <f>(F8655*(1+0.05))</f>
        <v>0.34650000000000003</v>
      </c>
      <c r="N8655">
        <f>IFERROR(ROUND(( (-1.208*LN(L8655) + 7.5474 + 4.6991*(2.71828^(-0.009*L8655)) + 0.0001*L8655*L8655 - 0.0432*L8655 + 4.7166)/3),2), " ")</f>
        <v>3.14</v>
      </c>
      <c r="O8655">
        <f>IFERROR(MAX(MIN(ROUND(N8655*(Q8655/P8655),2),4.5),1.9)," ")</f>
        <v>2.96</v>
      </c>
      <c r="P8655">
        <f>13.098*F8655^-1.237</f>
        <v>51.618245932576549</v>
      </c>
      <c r="Q8655">
        <f>13.098*M8655^-1.237</f>
        <v>48.595055169744008</v>
      </c>
      <c r="R8655" s="5">
        <f>IFERROR(ROUND(MAX(MIN((-105.4*LN(O8655) + 163.83),95),10),0)," ")</f>
        <v>49</v>
      </c>
      <c r="S8655" s="5" t="str">
        <f>IFERROR(CONCATENATE("(",R8655,",",ROUND((1.2*W8655),2),")")," ")</f>
        <v>(49,0.42)</v>
      </c>
      <c r="T8655">
        <f>R8655-L8655</f>
        <v>8</v>
      </c>
      <c r="U8655" s="7" t="str">
        <f>IF((AND(T8655=0,H8655&gt;=L8655)),"Don’t change bids","OK")</f>
        <v>OK</v>
      </c>
      <c r="V8655" t="e">
        <f>IF((MATCH(F8655,W8655,0)),"Same","Diff")</f>
        <v>#N/A</v>
      </c>
      <c r="W8655" s="5">
        <f>ROUND(M8655,2)</f>
        <v>0.35</v>
      </c>
      <c r="X8655" s="5">
        <v>0.35</v>
      </c>
    </row>
    <row r="8656" spans="1:24" x14ac:dyDescent="0.25">
      <c r="A8656" t="s">
        <v>24</v>
      </c>
      <c r="B8656" t="s">
        <v>8967</v>
      </c>
      <c r="C8656" t="s">
        <v>4401</v>
      </c>
      <c r="D8656" t="s">
        <v>8968</v>
      </c>
      <c r="E8656" t="s">
        <v>569</v>
      </c>
      <c r="F8656" s="5">
        <v>0.37</v>
      </c>
      <c r="G8656" s="9">
        <v>0.1</v>
      </c>
      <c r="H8656" s="6">
        <f>G8656*100</f>
        <v>10</v>
      </c>
      <c r="I8656" t="s">
        <v>9716</v>
      </c>
      <c r="J8656" t="s">
        <v>10765</v>
      </c>
      <c r="K8656">
        <v>41</v>
      </c>
      <c r="L8656">
        <v>41</v>
      </c>
      <c r="M8656">
        <f>(F8656*(1+0.05))</f>
        <v>0.38850000000000001</v>
      </c>
      <c r="N8656">
        <f>IFERROR(ROUND(( (-1.208*LN(L8656) + 7.5474 + 4.6991*(2.71828^(-0.009*L8656)) + 0.0001*L8656*L8656 - 0.0432*L8656 + 4.7166)/3),2), " ")</f>
        <v>3.14</v>
      </c>
      <c r="O8656">
        <f>IFERROR(MAX(MIN(ROUND(N8656*(Q8656/P8656),2),4.5),1.9)," ")</f>
        <v>2.96</v>
      </c>
      <c r="P8656">
        <f>13.098*F8656^-1.237</f>
        <v>44.806338281983834</v>
      </c>
      <c r="Q8656">
        <f>13.098*M8656^-1.237</f>
        <v>42.182109086218873</v>
      </c>
      <c r="R8656" s="5">
        <f>IFERROR(ROUND(MAX(MIN((-105.4*LN(O8656) + 163.83),95),10),0)," ")</f>
        <v>49</v>
      </c>
      <c r="S8656" s="5" t="str">
        <f>IFERROR(CONCATENATE("(",R8656,",",ROUND((1.2*W8656),2),")")," ")</f>
        <v>(49,0.47)</v>
      </c>
      <c r="T8656">
        <f>R8656-L8656</f>
        <v>8</v>
      </c>
      <c r="U8656" s="7" t="str">
        <f>IF((AND(T8656=0,H8656&gt;=L8656)),"Don’t change bids","OK")</f>
        <v>OK</v>
      </c>
      <c r="V8656" t="e">
        <f>IF((MATCH(F8656,W8656,0)),"Same","Diff")</f>
        <v>#N/A</v>
      </c>
      <c r="W8656" s="5">
        <f>ROUND(M8656,2)</f>
        <v>0.39</v>
      </c>
      <c r="X8656" s="5">
        <v>0.39</v>
      </c>
    </row>
    <row r="8657" spans="1:24" x14ac:dyDescent="0.25">
      <c r="A8657" t="s">
        <v>24</v>
      </c>
      <c r="B8657" t="s">
        <v>8969</v>
      </c>
      <c r="C8657" t="s">
        <v>4401</v>
      </c>
      <c r="D8657" t="s">
        <v>8970</v>
      </c>
      <c r="E8657" t="s">
        <v>569</v>
      </c>
      <c r="F8657" s="5">
        <v>0.37</v>
      </c>
      <c r="G8657" s="9">
        <v>0.1</v>
      </c>
      <c r="H8657" s="6">
        <f>G8657*100</f>
        <v>10</v>
      </c>
      <c r="I8657" t="s">
        <v>9716</v>
      </c>
      <c r="J8657" t="s">
        <v>10765</v>
      </c>
      <c r="K8657">
        <v>41</v>
      </c>
      <c r="L8657">
        <v>41</v>
      </c>
      <c r="M8657">
        <f>(F8657*(1+0.05))</f>
        <v>0.38850000000000001</v>
      </c>
      <c r="N8657">
        <f>IFERROR(ROUND(( (-1.208*LN(L8657) + 7.5474 + 4.6991*(2.71828^(-0.009*L8657)) + 0.0001*L8657*L8657 - 0.0432*L8657 + 4.7166)/3),2), " ")</f>
        <v>3.14</v>
      </c>
      <c r="O8657">
        <f>IFERROR(MAX(MIN(ROUND(N8657*(Q8657/P8657),2),4.5),1.9)," ")</f>
        <v>2.96</v>
      </c>
      <c r="P8657">
        <f>13.098*F8657^-1.237</f>
        <v>44.806338281983834</v>
      </c>
      <c r="Q8657">
        <f>13.098*M8657^-1.237</f>
        <v>42.182109086218873</v>
      </c>
      <c r="R8657" s="5">
        <f>IFERROR(ROUND(MAX(MIN((-105.4*LN(O8657) + 163.83),95),10),0)," ")</f>
        <v>49</v>
      </c>
      <c r="S8657" s="5" t="str">
        <f>IFERROR(CONCATENATE("(",R8657,",",ROUND((1.2*W8657),2),")")," ")</f>
        <v>(49,0.47)</v>
      </c>
      <c r="T8657">
        <f>R8657-L8657</f>
        <v>8</v>
      </c>
      <c r="U8657" s="7" t="str">
        <f>IF((AND(T8657=0,H8657&gt;=L8657)),"Don’t change bids","OK")</f>
        <v>OK</v>
      </c>
      <c r="V8657" t="e">
        <f>IF((MATCH(F8657,W8657,0)),"Same","Diff")</f>
        <v>#N/A</v>
      </c>
      <c r="W8657" s="5">
        <f>ROUND(M8657,2)</f>
        <v>0.39</v>
      </c>
      <c r="X8657" s="5">
        <v>0.39</v>
      </c>
    </row>
    <row r="8658" spans="1:24" x14ac:dyDescent="0.25">
      <c r="A8658" t="s">
        <v>24</v>
      </c>
      <c r="B8658" t="s">
        <v>8971</v>
      </c>
      <c r="C8658" t="s">
        <v>4401</v>
      </c>
      <c r="D8658" t="s">
        <v>8972</v>
      </c>
      <c r="E8658" t="s">
        <v>1455</v>
      </c>
      <c r="F8658" s="5">
        <v>0.41</v>
      </c>
      <c r="G8658" s="9">
        <v>0.1</v>
      </c>
      <c r="H8658" s="6">
        <f>G8658*100</f>
        <v>10</v>
      </c>
      <c r="I8658" t="s">
        <v>10681</v>
      </c>
      <c r="J8658" t="s">
        <v>10765</v>
      </c>
      <c r="K8658">
        <v>41</v>
      </c>
      <c r="L8658">
        <v>41</v>
      </c>
      <c r="M8658">
        <f>(F8658*(1+0.05))</f>
        <v>0.43049999999999999</v>
      </c>
      <c r="N8658">
        <f>IFERROR(ROUND(( (-1.208*LN(L8658) + 7.5474 + 4.6991*(2.71828^(-0.009*L8658)) + 0.0001*L8658*L8658 - 0.0432*L8658 + 4.7166)/3),2), " ")</f>
        <v>3.14</v>
      </c>
      <c r="O8658">
        <f>IFERROR(MAX(MIN(ROUND(N8658*(Q8658/P8658),2),4.5),1.9)," ")</f>
        <v>2.96</v>
      </c>
      <c r="P8658">
        <f>13.098*F8658^-1.237</f>
        <v>39.463114296437524</v>
      </c>
      <c r="Q8658">
        <f>13.098*M8658^-1.237</f>
        <v>37.151828423426082</v>
      </c>
      <c r="R8658" s="5">
        <f>IFERROR(ROUND(MAX(MIN((-105.4*LN(O8658) + 163.83),95),10),0)," ")</f>
        <v>49</v>
      </c>
      <c r="S8658" s="5" t="str">
        <f>IFERROR(CONCATENATE("(",R8658,",",ROUND((1.2*W8658),2),")")," ")</f>
        <v>(49,0.52)</v>
      </c>
      <c r="T8658">
        <f>R8658-L8658</f>
        <v>8</v>
      </c>
      <c r="U8658" s="7" t="str">
        <f>IF((AND(T8658=0,H8658&gt;=L8658)),"Don’t change bids","OK")</f>
        <v>OK</v>
      </c>
      <c r="V8658" t="e">
        <f>IF((MATCH(F8658,W8658,0)),"Same","Diff")</f>
        <v>#N/A</v>
      </c>
      <c r="W8658" s="5">
        <f>ROUND(M8658,2)</f>
        <v>0.43</v>
      </c>
      <c r="X8658" s="5">
        <v>0.43</v>
      </c>
    </row>
    <row r="8659" spans="1:24" x14ac:dyDescent="0.25">
      <c r="A8659" t="s">
        <v>24</v>
      </c>
      <c r="B8659" t="s">
        <v>8973</v>
      </c>
      <c r="C8659" t="s">
        <v>4401</v>
      </c>
      <c r="D8659" t="s">
        <v>8970</v>
      </c>
      <c r="E8659" t="s">
        <v>569</v>
      </c>
      <c r="F8659" s="5">
        <v>0.37</v>
      </c>
      <c r="G8659" s="9">
        <v>0.1</v>
      </c>
      <c r="H8659" s="6">
        <f>G8659*100</f>
        <v>10</v>
      </c>
      <c r="I8659" t="s">
        <v>9716</v>
      </c>
      <c r="J8659" t="s">
        <v>10765</v>
      </c>
      <c r="K8659">
        <v>41</v>
      </c>
      <c r="L8659">
        <v>41</v>
      </c>
      <c r="M8659">
        <f>(F8659*(1+0.05))</f>
        <v>0.38850000000000001</v>
      </c>
      <c r="N8659">
        <f>IFERROR(ROUND(( (-1.208*LN(L8659) + 7.5474 + 4.6991*(2.71828^(-0.009*L8659)) + 0.0001*L8659*L8659 - 0.0432*L8659 + 4.7166)/3),2), " ")</f>
        <v>3.14</v>
      </c>
      <c r="O8659">
        <f>IFERROR(MAX(MIN(ROUND(N8659*(Q8659/P8659),2),4.5),1.9)," ")</f>
        <v>2.96</v>
      </c>
      <c r="P8659">
        <f>13.098*F8659^-1.237</f>
        <v>44.806338281983834</v>
      </c>
      <c r="Q8659">
        <f>13.098*M8659^-1.237</f>
        <v>42.182109086218873</v>
      </c>
      <c r="R8659" s="5">
        <f>IFERROR(ROUND(MAX(MIN((-105.4*LN(O8659) + 163.83),95),10),0)," ")</f>
        <v>49</v>
      </c>
      <c r="S8659" s="5" t="str">
        <f>IFERROR(CONCATENATE("(",R8659,",",ROUND((1.2*W8659),2),")")," ")</f>
        <v>(49,0.47)</v>
      </c>
      <c r="T8659">
        <f>R8659-L8659</f>
        <v>8</v>
      </c>
      <c r="U8659" s="7" t="str">
        <f>IF((AND(T8659=0,H8659&gt;=L8659)),"Don’t change bids","OK")</f>
        <v>OK</v>
      </c>
      <c r="V8659" t="e">
        <f>IF((MATCH(F8659,W8659,0)),"Same","Diff")</f>
        <v>#N/A</v>
      </c>
      <c r="W8659" s="5">
        <f>ROUND(M8659,2)</f>
        <v>0.39</v>
      </c>
      <c r="X8659" s="5">
        <v>0.39</v>
      </c>
    </row>
    <row r="8660" spans="1:24" x14ac:dyDescent="0.25">
      <c r="A8660" t="s">
        <v>24</v>
      </c>
      <c r="B8660" t="s">
        <v>8974</v>
      </c>
      <c r="C8660" t="s">
        <v>4401</v>
      </c>
      <c r="D8660" t="s">
        <v>8975</v>
      </c>
      <c r="E8660" t="s">
        <v>569</v>
      </c>
      <c r="F8660" s="5">
        <v>0.37</v>
      </c>
      <c r="G8660" s="9">
        <v>0.1</v>
      </c>
      <c r="H8660" s="6">
        <f>G8660*100</f>
        <v>10</v>
      </c>
      <c r="I8660" t="s">
        <v>9716</v>
      </c>
      <c r="J8660" t="s">
        <v>10765</v>
      </c>
      <c r="K8660">
        <v>41</v>
      </c>
      <c r="L8660">
        <v>41</v>
      </c>
      <c r="M8660">
        <f>(F8660*(1+0.05))</f>
        <v>0.38850000000000001</v>
      </c>
      <c r="N8660">
        <f>IFERROR(ROUND(( (-1.208*LN(L8660) + 7.5474 + 4.6991*(2.71828^(-0.009*L8660)) + 0.0001*L8660*L8660 - 0.0432*L8660 + 4.7166)/3),2), " ")</f>
        <v>3.14</v>
      </c>
      <c r="O8660">
        <f>IFERROR(MAX(MIN(ROUND(N8660*(Q8660/P8660),2),4.5),1.9)," ")</f>
        <v>2.96</v>
      </c>
      <c r="P8660">
        <f>13.098*F8660^-1.237</f>
        <v>44.806338281983834</v>
      </c>
      <c r="Q8660">
        <f>13.098*M8660^-1.237</f>
        <v>42.182109086218873</v>
      </c>
      <c r="R8660" s="5">
        <f>IFERROR(ROUND(MAX(MIN((-105.4*LN(O8660) + 163.83),95),10),0)," ")</f>
        <v>49</v>
      </c>
      <c r="S8660" s="5" t="str">
        <f>IFERROR(CONCATENATE("(",R8660,",",ROUND((1.2*W8660),2),")")," ")</f>
        <v>(49,0.47)</v>
      </c>
      <c r="T8660">
        <f>R8660-L8660</f>
        <v>8</v>
      </c>
      <c r="U8660" s="7" t="str">
        <f>IF((AND(T8660=0,H8660&gt;=L8660)),"Don’t change bids","OK")</f>
        <v>OK</v>
      </c>
      <c r="V8660" t="e">
        <f>IF((MATCH(F8660,W8660,0)),"Same","Diff")</f>
        <v>#N/A</v>
      </c>
      <c r="W8660" s="5">
        <f>ROUND(M8660,2)</f>
        <v>0.39</v>
      </c>
      <c r="X8660" s="5">
        <v>0.39</v>
      </c>
    </row>
    <row r="8661" spans="1:24" x14ac:dyDescent="0.25">
      <c r="A8661" t="s">
        <v>24</v>
      </c>
      <c r="B8661" t="s">
        <v>8976</v>
      </c>
      <c r="C8661" t="s">
        <v>4401</v>
      </c>
      <c r="D8661" t="s">
        <v>8970</v>
      </c>
      <c r="E8661" t="s">
        <v>569</v>
      </c>
      <c r="F8661" s="5">
        <v>0.37</v>
      </c>
      <c r="G8661" s="9">
        <v>0.1</v>
      </c>
      <c r="H8661" s="6">
        <f>G8661*100</f>
        <v>10</v>
      </c>
      <c r="I8661" t="s">
        <v>9716</v>
      </c>
      <c r="J8661" t="s">
        <v>10765</v>
      </c>
      <c r="K8661">
        <v>41</v>
      </c>
      <c r="L8661">
        <v>41</v>
      </c>
      <c r="M8661">
        <f>(F8661*(1+0.05))</f>
        <v>0.38850000000000001</v>
      </c>
      <c r="N8661">
        <f>IFERROR(ROUND(( (-1.208*LN(L8661) + 7.5474 + 4.6991*(2.71828^(-0.009*L8661)) + 0.0001*L8661*L8661 - 0.0432*L8661 + 4.7166)/3),2), " ")</f>
        <v>3.14</v>
      </c>
      <c r="O8661">
        <f>IFERROR(MAX(MIN(ROUND(N8661*(Q8661/P8661),2),4.5),1.9)," ")</f>
        <v>2.96</v>
      </c>
      <c r="P8661">
        <f>13.098*F8661^-1.237</f>
        <v>44.806338281983834</v>
      </c>
      <c r="Q8661">
        <f>13.098*M8661^-1.237</f>
        <v>42.182109086218873</v>
      </c>
      <c r="R8661" s="5">
        <f>IFERROR(ROUND(MAX(MIN((-105.4*LN(O8661) + 163.83),95),10),0)," ")</f>
        <v>49</v>
      </c>
      <c r="S8661" s="5" t="str">
        <f>IFERROR(CONCATENATE("(",R8661,",",ROUND((1.2*W8661),2),")")," ")</f>
        <v>(49,0.47)</v>
      </c>
      <c r="T8661">
        <f>R8661-L8661</f>
        <v>8</v>
      </c>
      <c r="U8661" s="7" t="str">
        <f>IF((AND(T8661=0,H8661&gt;=L8661)),"Don’t change bids","OK")</f>
        <v>OK</v>
      </c>
      <c r="V8661" t="e">
        <f>IF((MATCH(F8661,W8661,0)),"Same","Diff")</f>
        <v>#N/A</v>
      </c>
      <c r="W8661" s="5">
        <f>ROUND(M8661,2)</f>
        <v>0.39</v>
      </c>
      <c r="X8661" s="5">
        <v>0.39</v>
      </c>
    </row>
    <row r="8662" spans="1:24" x14ac:dyDescent="0.25">
      <c r="A8662" t="s">
        <v>24</v>
      </c>
      <c r="B8662" t="s">
        <v>8977</v>
      </c>
      <c r="C8662" t="s">
        <v>4401</v>
      </c>
      <c r="D8662" t="s">
        <v>8975</v>
      </c>
      <c r="E8662" t="s">
        <v>569</v>
      </c>
      <c r="F8662" s="5">
        <v>0.37</v>
      </c>
      <c r="G8662" s="9">
        <v>0.1</v>
      </c>
      <c r="H8662" s="6">
        <f>G8662*100</f>
        <v>10</v>
      </c>
      <c r="I8662" t="s">
        <v>9716</v>
      </c>
      <c r="J8662" t="s">
        <v>10765</v>
      </c>
      <c r="K8662">
        <v>41</v>
      </c>
      <c r="L8662">
        <v>41</v>
      </c>
      <c r="M8662">
        <f>(F8662*(1+0.05))</f>
        <v>0.38850000000000001</v>
      </c>
      <c r="N8662">
        <f>IFERROR(ROUND(( (-1.208*LN(L8662) + 7.5474 + 4.6991*(2.71828^(-0.009*L8662)) + 0.0001*L8662*L8662 - 0.0432*L8662 + 4.7166)/3),2), " ")</f>
        <v>3.14</v>
      </c>
      <c r="O8662">
        <f>IFERROR(MAX(MIN(ROUND(N8662*(Q8662/P8662),2),4.5),1.9)," ")</f>
        <v>2.96</v>
      </c>
      <c r="P8662">
        <f>13.098*F8662^-1.237</f>
        <v>44.806338281983834</v>
      </c>
      <c r="Q8662">
        <f>13.098*M8662^-1.237</f>
        <v>42.182109086218873</v>
      </c>
      <c r="R8662" s="5">
        <f>IFERROR(ROUND(MAX(MIN((-105.4*LN(O8662) + 163.83),95),10),0)," ")</f>
        <v>49</v>
      </c>
      <c r="S8662" s="5" t="str">
        <f>IFERROR(CONCATENATE("(",R8662,",",ROUND((1.2*W8662),2),")")," ")</f>
        <v>(49,0.47)</v>
      </c>
      <c r="T8662">
        <f>R8662-L8662</f>
        <v>8</v>
      </c>
      <c r="U8662" s="7" t="str">
        <f>IF((AND(T8662=0,H8662&gt;=L8662)),"Don’t change bids","OK")</f>
        <v>OK</v>
      </c>
      <c r="V8662" t="e">
        <f>IF((MATCH(F8662,W8662,0)),"Same","Diff")</f>
        <v>#N/A</v>
      </c>
      <c r="W8662" s="5">
        <f>ROUND(M8662,2)</f>
        <v>0.39</v>
      </c>
      <c r="X8662" s="5">
        <v>0.39</v>
      </c>
    </row>
    <row r="8663" spans="1:24" x14ac:dyDescent="0.25">
      <c r="A8663" t="s">
        <v>24</v>
      </c>
      <c r="B8663" t="s">
        <v>8978</v>
      </c>
      <c r="C8663" t="s">
        <v>4401</v>
      </c>
      <c r="D8663" t="s">
        <v>8979</v>
      </c>
      <c r="E8663" t="s">
        <v>4090</v>
      </c>
      <c r="F8663" s="5">
        <v>0.36</v>
      </c>
      <c r="G8663" s="9">
        <v>0.1</v>
      </c>
      <c r="H8663" s="6">
        <f>G8663*100</f>
        <v>10</v>
      </c>
      <c r="I8663" t="s">
        <v>10682</v>
      </c>
      <c r="J8663" t="s">
        <v>10765</v>
      </c>
      <c r="K8663">
        <v>41</v>
      </c>
      <c r="L8663">
        <v>41</v>
      </c>
      <c r="M8663">
        <f>(F8663*(1+0.05))</f>
        <v>0.378</v>
      </c>
      <c r="N8663">
        <f>IFERROR(ROUND(( (-1.208*LN(L8663) + 7.5474 + 4.6991*(2.71828^(-0.009*L8663)) + 0.0001*L8663*L8663 - 0.0432*L8663 + 4.7166)/3),2), " ")</f>
        <v>3.14</v>
      </c>
      <c r="O8663">
        <f>IFERROR(MAX(MIN(ROUND(N8663*(Q8663/P8663),2),4.5),1.9)," ")</f>
        <v>2.96</v>
      </c>
      <c r="P8663">
        <f>13.098*F8663^-1.237</f>
        <v>46.350966313994896</v>
      </c>
      <c r="Q8663">
        <f>13.098*M8663^-1.237</f>
        <v>43.636270944612029</v>
      </c>
      <c r="R8663" s="5">
        <f>IFERROR(ROUND(MAX(MIN((-105.4*LN(O8663) + 163.83),95),10),0)," ")</f>
        <v>49</v>
      </c>
      <c r="S8663" s="5" t="str">
        <f>IFERROR(CONCATENATE("(",R8663,",",ROUND((1.2*W8663),2),")")," ")</f>
        <v>(49,0.46)</v>
      </c>
      <c r="T8663">
        <f>R8663-L8663</f>
        <v>8</v>
      </c>
      <c r="U8663" s="7" t="str">
        <f>IF((AND(T8663=0,H8663&gt;=L8663)),"Don’t change bids","OK")</f>
        <v>OK</v>
      </c>
      <c r="V8663" t="e">
        <f>IF((MATCH(F8663,W8663,0)),"Same","Diff")</f>
        <v>#N/A</v>
      </c>
      <c r="W8663" s="5">
        <f>ROUND(M8663,2)</f>
        <v>0.38</v>
      </c>
      <c r="X8663" s="5">
        <v>0.38</v>
      </c>
    </row>
    <row r="8664" spans="1:24" x14ac:dyDescent="0.25">
      <c r="A8664" t="s">
        <v>24</v>
      </c>
      <c r="B8664" t="s">
        <v>8980</v>
      </c>
      <c r="C8664" t="s">
        <v>4401</v>
      </c>
      <c r="D8664" t="s">
        <v>8970</v>
      </c>
      <c r="E8664" t="s">
        <v>569</v>
      </c>
      <c r="F8664" s="5">
        <v>0.37</v>
      </c>
      <c r="G8664" s="9">
        <v>0.1</v>
      </c>
      <c r="H8664" s="6">
        <f>G8664*100</f>
        <v>10</v>
      </c>
      <c r="I8664" t="s">
        <v>9716</v>
      </c>
      <c r="J8664" t="s">
        <v>10765</v>
      </c>
      <c r="K8664">
        <v>41</v>
      </c>
      <c r="L8664">
        <v>41</v>
      </c>
      <c r="M8664">
        <f>(F8664*(1+0.05))</f>
        <v>0.38850000000000001</v>
      </c>
      <c r="N8664">
        <f>IFERROR(ROUND(( (-1.208*LN(L8664) + 7.5474 + 4.6991*(2.71828^(-0.009*L8664)) + 0.0001*L8664*L8664 - 0.0432*L8664 + 4.7166)/3),2), " ")</f>
        <v>3.14</v>
      </c>
      <c r="O8664">
        <f>IFERROR(MAX(MIN(ROUND(N8664*(Q8664/P8664),2),4.5),1.9)," ")</f>
        <v>2.96</v>
      </c>
      <c r="P8664">
        <f>13.098*F8664^-1.237</f>
        <v>44.806338281983834</v>
      </c>
      <c r="Q8664">
        <f>13.098*M8664^-1.237</f>
        <v>42.182109086218873</v>
      </c>
      <c r="R8664" s="5">
        <f>IFERROR(ROUND(MAX(MIN((-105.4*LN(O8664) + 163.83),95),10),0)," ")</f>
        <v>49</v>
      </c>
      <c r="S8664" s="5" t="str">
        <f>IFERROR(CONCATENATE("(",R8664,",",ROUND((1.2*W8664),2),")")," ")</f>
        <v>(49,0.47)</v>
      </c>
      <c r="T8664">
        <f>R8664-L8664</f>
        <v>8</v>
      </c>
      <c r="U8664" s="7" t="str">
        <f>IF((AND(T8664=0,H8664&gt;=L8664)),"Don’t change bids","OK")</f>
        <v>OK</v>
      </c>
      <c r="V8664" t="e">
        <f>IF((MATCH(F8664,W8664,0)),"Same","Diff")</f>
        <v>#N/A</v>
      </c>
      <c r="W8664" s="5">
        <f>ROUND(M8664,2)</f>
        <v>0.39</v>
      </c>
      <c r="X8664" s="5">
        <v>0.39</v>
      </c>
    </row>
    <row r="8665" spans="1:24" x14ac:dyDescent="0.25">
      <c r="A8665" t="s">
        <v>24</v>
      </c>
      <c r="B8665" t="s">
        <v>8981</v>
      </c>
      <c r="C8665" t="s">
        <v>4401</v>
      </c>
      <c r="D8665" t="s">
        <v>8966</v>
      </c>
      <c r="E8665" t="s">
        <v>587</v>
      </c>
      <c r="F8665" s="5">
        <v>0.4</v>
      </c>
      <c r="G8665" s="9">
        <v>0.1</v>
      </c>
      <c r="H8665" s="6">
        <f>G8665*100</f>
        <v>10</v>
      </c>
      <c r="I8665" t="s">
        <v>9717</v>
      </c>
      <c r="J8665" t="s">
        <v>10765</v>
      </c>
      <c r="K8665">
        <v>41</v>
      </c>
      <c r="L8665">
        <v>41</v>
      </c>
      <c r="M8665">
        <f>(F8665*(1+0.05))</f>
        <v>0.42000000000000004</v>
      </c>
      <c r="N8665">
        <f>IFERROR(ROUND(( (-1.208*LN(L8665) + 7.5474 + 4.6991*(2.71828^(-0.009*L8665)) + 0.0001*L8665*L8665 - 0.0432*L8665 + 4.7166)/3),2), " ")</f>
        <v>3.14</v>
      </c>
      <c r="O8665">
        <f>IFERROR(MAX(MIN(ROUND(N8665*(Q8665/P8665),2),4.5),1.9)," ")</f>
        <v>2.96</v>
      </c>
      <c r="P8665">
        <f>13.098*F8665^-1.237</f>
        <v>40.687103793377098</v>
      </c>
      <c r="Q8665">
        <f>13.098*M8665^-1.237</f>
        <v>38.304130987303544</v>
      </c>
      <c r="R8665" s="5">
        <f>IFERROR(ROUND(MAX(MIN((-105.4*LN(O8665) + 163.83),95),10),0)," ")</f>
        <v>49</v>
      </c>
      <c r="S8665" s="5" t="str">
        <f>IFERROR(CONCATENATE("(",R8665,",",ROUND((1.2*W8665),2),")")," ")</f>
        <v>(49,0.5)</v>
      </c>
      <c r="T8665">
        <f>R8665-L8665</f>
        <v>8</v>
      </c>
      <c r="U8665" s="7" t="str">
        <f>IF((AND(T8665=0,H8665&gt;=L8665)),"Don’t change bids","OK")</f>
        <v>OK</v>
      </c>
      <c r="V8665" t="e">
        <f>IF((MATCH(F8665,W8665,0)),"Same","Diff")</f>
        <v>#N/A</v>
      </c>
      <c r="W8665" s="5">
        <f>ROUND(M8665,2)</f>
        <v>0.42</v>
      </c>
      <c r="X8665" s="5">
        <v>0.42</v>
      </c>
    </row>
    <row r="8666" spans="1:24" x14ac:dyDescent="0.25">
      <c r="A8666" t="s">
        <v>24</v>
      </c>
      <c r="B8666" t="s">
        <v>8982</v>
      </c>
      <c r="C8666" t="s">
        <v>4401</v>
      </c>
      <c r="D8666" t="s">
        <v>8970</v>
      </c>
      <c r="E8666" t="s">
        <v>569</v>
      </c>
      <c r="F8666" s="5">
        <v>0.37</v>
      </c>
      <c r="G8666" s="9">
        <v>0.1</v>
      </c>
      <c r="H8666" s="6">
        <f>G8666*100</f>
        <v>10</v>
      </c>
      <c r="I8666" t="s">
        <v>9716</v>
      </c>
      <c r="J8666" t="s">
        <v>10765</v>
      </c>
      <c r="K8666">
        <v>41</v>
      </c>
      <c r="L8666">
        <v>41</v>
      </c>
      <c r="M8666">
        <f>(F8666*(1+0.05))</f>
        <v>0.38850000000000001</v>
      </c>
      <c r="N8666">
        <f>IFERROR(ROUND(( (-1.208*LN(L8666) + 7.5474 + 4.6991*(2.71828^(-0.009*L8666)) + 0.0001*L8666*L8666 - 0.0432*L8666 + 4.7166)/3),2), " ")</f>
        <v>3.14</v>
      </c>
      <c r="O8666">
        <f>IFERROR(MAX(MIN(ROUND(N8666*(Q8666/P8666),2),4.5),1.9)," ")</f>
        <v>2.96</v>
      </c>
      <c r="P8666">
        <f>13.098*F8666^-1.237</f>
        <v>44.806338281983834</v>
      </c>
      <c r="Q8666">
        <f>13.098*M8666^-1.237</f>
        <v>42.182109086218873</v>
      </c>
      <c r="R8666" s="5">
        <f>IFERROR(ROUND(MAX(MIN((-105.4*LN(O8666) + 163.83),95),10),0)," ")</f>
        <v>49</v>
      </c>
      <c r="S8666" s="5" t="str">
        <f>IFERROR(CONCATENATE("(",R8666,",",ROUND((1.2*W8666),2),")")," ")</f>
        <v>(49,0.47)</v>
      </c>
      <c r="T8666">
        <f>R8666-L8666</f>
        <v>8</v>
      </c>
      <c r="U8666" s="7" t="str">
        <f>IF((AND(T8666=0,H8666&gt;=L8666)),"Don’t change bids","OK")</f>
        <v>OK</v>
      </c>
      <c r="V8666" t="e">
        <f>IF((MATCH(F8666,W8666,0)),"Same","Diff")</f>
        <v>#N/A</v>
      </c>
      <c r="W8666" s="5">
        <f>ROUND(M8666,2)</f>
        <v>0.39</v>
      </c>
      <c r="X8666" s="5">
        <v>0.39</v>
      </c>
    </row>
    <row r="8667" spans="1:24" x14ac:dyDescent="0.25">
      <c r="A8667" t="s">
        <v>24</v>
      </c>
      <c r="B8667" t="s">
        <v>8983</v>
      </c>
      <c r="C8667" t="s">
        <v>4401</v>
      </c>
      <c r="D8667" t="s">
        <v>8975</v>
      </c>
      <c r="E8667" t="s">
        <v>569</v>
      </c>
      <c r="F8667" s="5">
        <v>0.37</v>
      </c>
      <c r="G8667" s="9">
        <v>0.1</v>
      </c>
      <c r="H8667" s="6">
        <f>G8667*100</f>
        <v>10</v>
      </c>
      <c r="I8667" t="s">
        <v>9716</v>
      </c>
      <c r="J8667" t="s">
        <v>10765</v>
      </c>
      <c r="K8667">
        <v>41</v>
      </c>
      <c r="L8667">
        <v>41</v>
      </c>
      <c r="M8667">
        <f>(F8667*(1+0.05))</f>
        <v>0.38850000000000001</v>
      </c>
      <c r="N8667">
        <f>IFERROR(ROUND(( (-1.208*LN(L8667) + 7.5474 + 4.6991*(2.71828^(-0.009*L8667)) + 0.0001*L8667*L8667 - 0.0432*L8667 + 4.7166)/3),2), " ")</f>
        <v>3.14</v>
      </c>
      <c r="O8667">
        <f>IFERROR(MAX(MIN(ROUND(N8667*(Q8667/P8667),2),4.5),1.9)," ")</f>
        <v>2.96</v>
      </c>
      <c r="P8667">
        <f>13.098*F8667^-1.237</f>
        <v>44.806338281983834</v>
      </c>
      <c r="Q8667">
        <f>13.098*M8667^-1.237</f>
        <v>42.182109086218873</v>
      </c>
      <c r="R8667" s="5">
        <f>IFERROR(ROUND(MAX(MIN((-105.4*LN(O8667) + 163.83),95),10),0)," ")</f>
        <v>49</v>
      </c>
      <c r="S8667" s="5" t="str">
        <f>IFERROR(CONCATENATE("(",R8667,",",ROUND((1.2*W8667),2),")")," ")</f>
        <v>(49,0.47)</v>
      </c>
      <c r="T8667">
        <f>R8667-L8667</f>
        <v>8</v>
      </c>
      <c r="U8667" s="7" t="str">
        <f>IF((AND(T8667=0,H8667&gt;=L8667)),"Don’t change bids","OK")</f>
        <v>OK</v>
      </c>
      <c r="V8667" t="e">
        <f>IF((MATCH(F8667,W8667,0)),"Same","Diff")</f>
        <v>#N/A</v>
      </c>
      <c r="W8667" s="5">
        <f>ROUND(M8667,2)</f>
        <v>0.39</v>
      </c>
      <c r="X8667" s="5">
        <v>0.39</v>
      </c>
    </row>
    <row r="8668" spans="1:24" x14ac:dyDescent="0.25">
      <c r="A8668" t="s">
        <v>24</v>
      </c>
      <c r="B8668" t="s">
        <v>8984</v>
      </c>
      <c r="C8668" t="s">
        <v>4401</v>
      </c>
      <c r="D8668" t="s">
        <v>8970</v>
      </c>
      <c r="E8668" t="s">
        <v>569</v>
      </c>
      <c r="F8668" s="5">
        <v>0.37</v>
      </c>
      <c r="G8668" s="9">
        <v>0.1</v>
      </c>
      <c r="H8668" s="6">
        <f>G8668*100</f>
        <v>10</v>
      </c>
      <c r="I8668" t="s">
        <v>9716</v>
      </c>
      <c r="J8668" t="s">
        <v>10765</v>
      </c>
      <c r="K8668">
        <v>41</v>
      </c>
      <c r="L8668">
        <v>41</v>
      </c>
      <c r="M8668">
        <f>(F8668*(1+0.05))</f>
        <v>0.38850000000000001</v>
      </c>
      <c r="N8668">
        <f>IFERROR(ROUND(( (-1.208*LN(L8668) + 7.5474 + 4.6991*(2.71828^(-0.009*L8668)) + 0.0001*L8668*L8668 - 0.0432*L8668 + 4.7166)/3),2), " ")</f>
        <v>3.14</v>
      </c>
      <c r="O8668">
        <f>IFERROR(MAX(MIN(ROUND(N8668*(Q8668/P8668),2),4.5),1.9)," ")</f>
        <v>2.96</v>
      </c>
      <c r="P8668">
        <f>13.098*F8668^-1.237</f>
        <v>44.806338281983834</v>
      </c>
      <c r="Q8668">
        <f>13.098*M8668^-1.237</f>
        <v>42.182109086218873</v>
      </c>
      <c r="R8668" s="5">
        <f>IFERROR(ROUND(MAX(MIN((-105.4*LN(O8668) + 163.83),95),10),0)," ")</f>
        <v>49</v>
      </c>
      <c r="S8668" s="5" t="str">
        <f>IFERROR(CONCATENATE("(",R8668,",",ROUND((1.2*W8668),2),")")," ")</f>
        <v>(49,0.47)</v>
      </c>
      <c r="T8668">
        <f>R8668-L8668</f>
        <v>8</v>
      </c>
      <c r="U8668" s="7" t="str">
        <f>IF((AND(T8668=0,H8668&gt;=L8668)),"Don’t change bids","OK")</f>
        <v>OK</v>
      </c>
      <c r="V8668" t="e">
        <f>IF((MATCH(F8668,W8668,0)),"Same","Diff")</f>
        <v>#N/A</v>
      </c>
      <c r="W8668" s="5">
        <f>ROUND(M8668,2)</f>
        <v>0.39</v>
      </c>
      <c r="X8668" s="5">
        <v>0.39</v>
      </c>
    </row>
    <row r="8669" spans="1:24" x14ac:dyDescent="0.25">
      <c r="A8669" t="s">
        <v>24</v>
      </c>
      <c r="B8669" t="s">
        <v>8985</v>
      </c>
      <c r="C8669" t="s">
        <v>4401</v>
      </c>
      <c r="D8669" t="s">
        <v>8986</v>
      </c>
      <c r="E8669" t="s">
        <v>569</v>
      </c>
      <c r="F8669" s="5">
        <v>0.37</v>
      </c>
      <c r="G8669" s="9">
        <v>0.1</v>
      </c>
      <c r="H8669" s="6">
        <f>G8669*100</f>
        <v>10</v>
      </c>
      <c r="I8669" t="s">
        <v>9716</v>
      </c>
      <c r="J8669" t="s">
        <v>10765</v>
      </c>
      <c r="K8669">
        <v>41</v>
      </c>
      <c r="L8669">
        <v>41</v>
      </c>
      <c r="M8669">
        <f>(F8669*(1+0.05))</f>
        <v>0.38850000000000001</v>
      </c>
      <c r="N8669">
        <f>IFERROR(ROUND(( (-1.208*LN(L8669) + 7.5474 + 4.6991*(2.71828^(-0.009*L8669)) + 0.0001*L8669*L8669 - 0.0432*L8669 + 4.7166)/3),2), " ")</f>
        <v>3.14</v>
      </c>
      <c r="O8669">
        <f>IFERROR(MAX(MIN(ROUND(N8669*(Q8669/P8669),2),4.5),1.9)," ")</f>
        <v>2.96</v>
      </c>
      <c r="P8669">
        <f>13.098*F8669^-1.237</f>
        <v>44.806338281983834</v>
      </c>
      <c r="Q8669">
        <f>13.098*M8669^-1.237</f>
        <v>42.182109086218873</v>
      </c>
      <c r="R8669" s="5">
        <f>IFERROR(ROUND(MAX(MIN((-105.4*LN(O8669) + 163.83),95),10),0)," ")</f>
        <v>49</v>
      </c>
      <c r="S8669" s="5" t="str">
        <f>IFERROR(CONCATENATE("(",R8669,",",ROUND((1.2*W8669),2),")")," ")</f>
        <v>(49,0.47)</v>
      </c>
      <c r="T8669">
        <f>R8669-L8669</f>
        <v>8</v>
      </c>
      <c r="U8669" s="7" t="str">
        <f>IF((AND(T8669=0,H8669&gt;=L8669)),"Don’t change bids","OK")</f>
        <v>OK</v>
      </c>
      <c r="V8669" t="e">
        <f>IF((MATCH(F8669,W8669,0)),"Same","Diff")</f>
        <v>#N/A</v>
      </c>
      <c r="W8669" s="5">
        <f>ROUND(M8669,2)</f>
        <v>0.39</v>
      </c>
      <c r="X8669" s="5">
        <v>0.39</v>
      </c>
    </row>
    <row r="8670" spans="1:24" x14ac:dyDescent="0.25">
      <c r="A8670" t="s">
        <v>24</v>
      </c>
      <c r="B8670" t="s">
        <v>8987</v>
      </c>
      <c r="C8670" t="s">
        <v>4401</v>
      </c>
      <c r="D8670" t="s">
        <v>8972</v>
      </c>
      <c r="E8670" t="s">
        <v>569</v>
      </c>
      <c r="F8670" s="5">
        <v>0.37</v>
      </c>
      <c r="G8670" s="9">
        <v>0.1</v>
      </c>
      <c r="H8670" s="6">
        <f>G8670*100</f>
        <v>10</v>
      </c>
      <c r="I8670" t="s">
        <v>9716</v>
      </c>
      <c r="J8670" t="s">
        <v>10765</v>
      </c>
      <c r="K8670">
        <v>41</v>
      </c>
      <c r="L8670">
        <v>41</v>
      </c>
      <c r="M8670">
        <f>(F8670*(1+0.05))</f>
        <v>0.38850000000000001</v>
      </c>
      <c r="N8670">
        <f>IFERROR(ROUND(( (-1.208*LN(L8670) + 7.5474 + 4.6991*(2.71828^(-0.009*L8670)) + 0.0001*L8670*L8670 - 0.0432*L8670 + 4.7166)/3),2), " ")</f>
        <v>3.14</v>
      </c>
      <c r="O8670">
        <f>IFERROR(MAX(MIN(ROUND(N8670*(Q8670/P8670),2),4.5),1.9)," ")</f>
        <v>2.96</v>
      </c>
      <c r="P8670">
        <f>13.098*F8670^-1.237</f>
        <v>44.806338281983834</v>
      </c>
      <c r="Q8670">
        <f>13.098*M8670^-1.237</f>
        <v>42.182109086218873</v>
      </c>
      <c r="R8670" s="5">
        <f>IFERROR(ROUND(MAX(MIN((-105.4*LN(O8670) + 163.83),95),10),0)," ")</f>
        <v>49</v>
      </c>
      <c r="S8670" s="5" t="str">
        <f>IFERROR(CONCATENATE("(",R8670,",",ROUND((1.2*W8670),2),")")," ")</f>
        <v>(49,0.47)</v>
      </c>
      <c r="T8670">
        <f>R8670-L8670</f>
        <v>8</v>
      </c>
      <c r="U8670" s="7" t="str">
        <f>IF((AND(T8670=0,H8670&gt;=L8670)),"Don’t change bids","OK")</f>
        <v>OK</v>
      </c>
      <c r="V8670" t="e">
        <f>IF((MATCH(F8670,W8670,0)),"Same","Diff")</f>
        <v>#N/A</v>
      </c>
      <c r="W8670" s="5">
        <f>ROUND(M8670,2)</f>
        <v>0.39</v>
      </c>
      <c r="X8670" s="5">
        <v>0.39</v>
      </c>
    </row>
    <row r="8671" spans="1:24" x14ac:dyDescent="0.25">
      <c r="A8671" t="s">
        <v>24</v>
      </c>
      <c r="B8671" t="s">
        <v>8988</v>
      </c>
      <c r="C8671" t="s">
        <v>4401</v>
      </c>
      <c r="D8671" t="s">
        <v>8970</v>
      </c>
      <c r="E8671" t="s">
        <v>569</v>
      </c>
      <c r="F8671" s="5">
        <v>0.37</v>
      </c>
      <c r="G8671" s="9">
        <v>0.1</v>
      </c>
      <c r="H8671" s="6">
        <f>G8671*100</f>
        <v>10</v>
      </c>
      <c r="I8671" t="s">
        <v>9716</v>
      </c>
      <c r="J8671" t="s">
        <v>10765</v>
      </c>
      <c r="K8671">
        <v>41</v>
      </c>
      <c r="L8671">
        <v>41</v>
      </c>
      <c r="M8671">
        <f>(F8671*(1+0.05))</f>
        <v>0.38850000000000001</v>
      </c>
      <c r="N8671">
        <f>IFERROR(ROUND(( (-1.208*LN(L8671) + 7.5474 + 4.6991*(2.71828^(-0.009*L8671)) + 0.0001*L8671*L8671 - 0.0432*L8671 + 4.7166)/3),2), " ")</f>
        <v>3.14</v>
      </c>
      <c r="O8671">
        <f>IFERROR(MAX(MIN(ROUND(N8671*(Q8671/P8671),2),4.5),1.9)," ")</f>
        <v>2.96</v>
      </c>
      <c r="P8671">
        <f>13.098*F8671^-1.237</f>
        <v>44.806338281983834</v>
      </c>
      <c r="Q8671">
        <f>13.098*M8671^-1.237</f>
        <v>42.182109086218873</v>
      </c>
      <c r="R8671" s="5">
        <f>IFERROR(ROUND(MAX(MIN((-105.4*LN(O8671) + 163.83),95),10),0)," ")</f>
        <v>49</v>
      </c>
      <c r="S8671" s="5" t="str">
        <f>IFERROR(CONCATENATE("(",R8671,",",ROUND((1.2*W8671),2),")")," ")</f>
        <v>(49,0.47)</v>
      </c>
      <c r="T8671">
        <f>R8671-L8671</f>
        <v>8</v>
      </c>
      <c r="U8671" s="7" t="str">
        <f>IF((AND(T8671=0,H8671&gt;=L8671)),"Don’t change bids","OK")</f>
        <v>OK</v>
      </c>
      <c r="V8671" t="e">
        <f>IF((MATCH(F8671,W8671,0)),"Same","Diff")</f>
        <v>#N/A</v>
      </c>
      <c r="W8671" s="5">
        <f>ROUND(M8671,2)</f>
        <v>0.39</v>
      </c>
      <c r="X8671" s="5">
        <v>0.39</v>
      </c>
    </row>
    <row r="8672" spans="1:24" x14ac:dyDescent="0.25">
      <c r="A8672" t="s">
        <v>24</v>
      </c>
      <c r="B8672" t="s">
        <v>8989</v>
      </c>
      <c r="C8672" t="s">
        <v>4401</v>
      </c>
      <c r="D8672" t="s">
        <v>8970</v>
      </c>
      <c r="E8672" t="s">
        <v>569</v>
      </c>
      <c r="F8672" s="5">
        <v>0.37</v>
      </c>
      <c r="G8672" s="9">
        <v>0.1</v>
      </c>
      <c r="H8672" s="6">
        <f>G8672*100</f>
        <v>10</v>
      </c>
      <c r="I8672" t="s">
        <v>9716</v>
      </c>
      <c r="J8672" t="s">
        <v>10765</v>
      </c>
      <c r="K8672">
        <v>41</v>
      </c>
      <c r="L8672">
        <v>41</v>
      </c>
      <c r="M8672">
        <f>(F8672*(1+0.05))</f>
        <v>0.38850000000000001</v>
      </c>
      <c r="N8672">
        <f>IFERROR(ROUND(( (-1.208*LN(L8672) + 7.5474 + 4.6991*(2.71828^(-0.009*L8672)) + 0.0001*L8672*L8672 - 0.0432*L8672 + 4.7166)/3),2), " ")</f>
        <v>3.14</v>
      </c>
      <c r="O8672">
        <f>IFERROR(MAX(MIN(ROUND(N8672*(Q8672/P8672),2),4.5),1.9)," ")</f>
        <v>2.96</v>
      </c>
      <c r="P8672">
        <f>13.098*F8672^-1.237</f>
        <v>44.806338281983834</v>
      </c>
      <c r="Q8672">
        <f>13.098*M8672^-1.237</f>
        <v>42.182109086218873</v>
      </c>
      <c r="R8672" s="5">
        <f>IFERROR(ROUND(MAX(MIN((-105.4*LN(O8672) + 163.83),95),10),0)," ")</f>
        <v>49</v>
      </c>
      <c r="S8672" s="5" t="str">
        <f>IFERROR(CONCATENATE("(",R8672,",",ROUND((1.2*W8672),2),")")," ")</f>
        <v>(49,0.47)</v>
      </c>
      <c r="T8672">
        <f>R8672-L8672</f>
        <v>8</v>
      </c>
      <c r="U8672" s="7" t="str">
        <f>IF((AND(T8672=0,H8672&gt;=L8672)),"Don’t change bids","OK")</f>
        <v>OK</v>
      </c>
      <c r="V8672" t="e">
        <f>IF((MATCH(F8672,W8672,0)),"Same","Diff")</f>
        <v>#N/A</v>
      </c>
      <c r="W8672" s="5">
        <f>ROUND(M8672,2)</f>
        <v>0.39</v>
      </c>
      <c r="X8672" s="5">
        <v>0.39</v>
      </c>
    </row>
    <row r="8673" spans="1:24" x14ac:dyDescent="0.25">
      <c r="A8673" t="s">
        <v>24</v>
      </c>
      <c r="B8673" t="s">
        <v>8990</v>
      </c>
      <c r="C8673" t="s">
        <v>4401</v>
      </c>
      <c r="D8673" t="s">
        <v>8970</v>
      </c>
      <c r="E8673" t="s">
        <v>569</v>
      </c>
      <c r="F8673" s="5">
        <v>0.37</v>
      </c>
      <c r="G8673" s="9">
        <v>0.1</v>
      </c>
      <c r="H8673" s="6">
        <f>G8673*100</f>
        <v>10</v>
      </c>
      <c r="I8673" t="s">
        <v>9716</v>
      </c>
      <c r="J8673" t="s">
        <v>10765</v>
      </c>
      <c r="K8673">
        <v>41</v>
      </c>
      <c r="L8673">
        <v>41</v>
      </c>
      <c r="M8673">
        <f>(F8673*(1+0.05))</f>
        <v>0.38850000000000001</v>
      </c>
      <c r="N8673">
        <f>IFERROR(ROUND(( (-1.208*LN(L8673) + 7.5474 + 4.6991*(2.71828^(-0.009*L8673)) + 0.0001*L8673*L8673 - 0.0432*L8673 + 4.7166)/3),2), " ")</f>
        <v>3.14</v>
      </c>
      <c r="O8673">
        <f>IFERROR(MAX(MIN(ROUND(N8673*(Q8673/P8673),2),4.5),1.9)," ")</f>
        <v>2.96</v>
      </c>
      <c r="P8673">
        <f>13.098*F8673^-1.237</f>
        <v>44.806338281983834</v>
      </c>
      <c r="Q8673">
        <f>13.098*M8673^-1.237</f>
        <v>42.182109086218873</v>
      </c>
      <c r="R8673" s="5">
        <f>IFERROR(ROUND(MAX(MIN((-105.4*LN(O8673) + 163.83),95),10),0)," ")</f>
        <v>49</v>
      </c>
      <c r="S8673" s="5" t="str">
        <f>IFERROR(CONCATENATE("(",R8673,",",ROUND((1.2*W8673),2),")")," ")</f>
        <v>(49,0.47)</v>
      </c>
      <c r="T8673">
        <f>R8673-L8673</f>
        <v>8</v>
      </c>
      <c r="U8673" s="7" t="str">
        <f>IF((AND(T8673=0,H8673&gt;=L8673)),"Don’t change bids","OK")</f>
        <v>OK</v>
      </c>
      <c r="V8673" t="e">
        <f>IF((MATCH(F8673,W8673,0)),"Same","Diff")</f>
        <v>#N/A</v>
      </c>
      <c r="W8673" s="5">
        <f>ROUND(M8673,2)</f>
        <v>0.39</v>
      </c>
      <c r="X8673" s="5">
        <v>0.39</v>
      </c>
    </row>
    <row r="8674" spans="1:24" x14ac:dyDescent="0.25">
      <c r="A8674" t="s">
        <v>24</v>
      </c>
      <c r="B8674" t="s">
        <v>8991</v>
      </c>
      <c r="C8674" t="s">
        <v>4401</v>
      </c>
      <c r="D8674" t="s">
        <v>8970</v>
      </c>
      <c r="E8674" t="s">
        <v>569</v>
      </c>
      <c r="F8674" s="5">
        <v>0.37</v>
      </c>
      <c r="G8674" s="9">
        <v>0.1</v>
      </c>
      <c r="H8674" s="6">
        <f>G8674*100</f>
        <v>10</v>
      </c>
      <c r="I8674" t="s">
        <v>9716</v>
      </c>
      <c r="J8674" t="s">
        <v>10765</v>
      </c>
      <c r="K8674">
        <v>41</v>
      </c>
      <c r="L8674">
        <v>41</v>
      </c>
      <c r="M8674">
        <f>(F8674*(1+0.05))</f>
        <v>0.38850000000000001</v>
      </c>
      <c r="N8674">
        <f>IFERROR(ROUND(( (-1.208*LN(L8674) + 7.5474 + 4.6991*(2.71828^(-0.009*L8674)) + 0.0001*L8674*L8674 - 0.0432*L8674 + 4.7166)/3),2), " ")</f>
        <v>3.14</v>
      </c>
      <c r="O8674">
        <f>IFERROR(MAX(MIN(ROUND(N8674*(Q8674/P8674),2),4.5),1.9)," ")</f>
        <v>2.96</v>
      </c>
      <c r="P8674">
        <f>13.098*F8674^-1.237</f>
        <v>44.806338281983834</v>
      </c>
      <c r="Q8674">
        <f>13.098*M8674^-1.237</f>
        <v>42.182109086218873</v>
      </c>
      <c r="R8674" s="5">
        <f>IFERROR(ROUND(MAX(MIN((-105.4*LN(O8674) + 163.83),95),10),0)," ")</f>
        <v>49</v>
      </c>
      <c r="S8674" s="5" t="str">
        <f>IFERROR(CONCATENATE("(",R8674,",",ROUND((1.2*W8674),2),")")," ")</f>
        <v>(49,0.47)</v>
      </c>
      <c r="T8674">
        <f>R8674-L8674</f>
        <v>8</v>
      </c>
      <c r="U8674" s="7" t="str">
        <f>IF((AND(T8674=0,H8674&gt;=L8674)),"Don’t change bids","OK")</f>
        <v>OK</v>
      </c>
      <c r="V8674" t="e">
        <f>IF((MATCH(F8674,W8674,0)),"Same","Diff")</f>
        <v>#N/A</v>
      </c>
      <c r="W8674" s="5">
        <f>ROUND(M8674,2)</f>
        <v>0.39</v>
      </c>
      <c r="X8674" s="5">
        <v>0.39</v>
      </c>
    </row>
    <row r="8675" spans="1:24" x14ac:dyDescent="0.25">
      <c r="A8675" t="s">
        <v>24</v>
      </c>
      <c r="B8675" t="s">
        <v>8992</v>
      </c>
      <c r="C8675" t="s">
        <v>4401</v>
      </c>
      <c r="D8675" t="s">
        <v>8972</v>
      </c>
      <c r="E8675" t="s">
        <v>569</v>
      </c>
      <c r="F8675" s="5">
        <v>0.37</v>
      </c>
      <c r="G8675" s="9">
        <v>0.1</v>
      </c>
      <c r="H8675" s="6">
        <f>G8675*100</f>
        <v>10</v>
      </c>
      <c r="I8675" t="s">
        <v>9716</v>
      </c>
      <c r="J8675" t="s">
        <v>10765</v>
      </c>
      <c r="K8675">
        <v>41</v>
      </c>
      <c r="L8675">
        <v>41</v>
      </c>
      <c r="M8675">
        <f>(F8675*(1+0.05))</f>
        <v>0.38850000000000001</v>
      </c>
      <c r="N8675">
        <f>IFERROR(ROUND(( (-1.208*LN(L8675) + 7.5474 + 4.6991*(2.71828^(-0.009*L8675)) + 0.0001*L8675*L8675 - 0.0432*L8675 + 4.7166)/3),2), " ")</f>
        <v>3.14</v>
      </c>
      <c r="O8675">
        <f>IFERROR(MAX(MIN(ROUND(N8675*(Q8675/P8675),2),4.5),1.9)," ")</f>
        <v>2.96</v>
      </c>
      <c r="P8675">
        <f>13.098*F8675^-1.237</f>
        <v>44.806338281983834</v>
      </c>
      <c r="Q8675">
        <f>13.098*M8675^-1.237</f>
        <v>42.182109086218873</v>
      </c>
      <c r="R8675" s="5">
        <f>IFERROR(ROUND(MAX(MIN((-105.4*LN(O8675) + 163.83),95),10),0)," ")</f>
        <v>49</v>
      </c>
      <c r="S8675" s="5" t="str">
        <f>IFERROR(CONCATENATE("(",R8675,",",ROUND((1.2*W8675),2),")")," ")</f>
        <v>(49,0.47)</v>
      </c>
      <c r="T8675">
        <f>R8675-L8675</f>
        <v>8</v>
      </c>
      <c r="U8675" s="7" t="str">
        <f>IF((AND(T8675=0,H8675&gt;=L8675)),"Don’t change bids","OK")</f>
        <v>OK</v>
      </c>
      <c r="V8675" t="e">
        <f>IF((MATCH(F8675,W8675,0)),"Same","Diff")</f>
        <v>#N/A</v>
      </c>
      <c r="W8675" s="5">
        <f>ROUND(M8675,2)</f>
        <v>0.39</v>
      </c>
      <c r="X8675" s="5">
        <v>0.39</v>
      </c>
    </row>
    <row r="8676" spans="1:24" x14ac:dyDescent="0.25">
      <c r="A8676" t="s">
        <v>24</v>
      </c>
      <c r="B8676" t="s">
        <v>8993</v>
      </c>
      <c r="C8676" t="s">
        <v>4401</v>
      </c>
      <c r="D8676" t="s">
        <v>8975</v>
      </c>
      <c r="E8676" t="s">
        <v>569</v>
      </c>
      <c r="F8676" s="5">
        <v>0.37</v>
      </c>
      <c r="G8676" s="9">
        <v>0.1</v>
      </c>
      <c r="H8676" s="6">
        <f>G8676*100</f>
        <v>10</v>
      </c>
      <c r="I8676" t="s">
        <v>9716</v>
      </c>
      <c r="J8676" t="s">
        <v>10765</v>
      </c>
      <c r="K8676">
        <v>41</v>
      </c>
      <c r="L8676">
        <v>41</v>
      </c>
      <c r="M8676">
        <f>(F8676*(1+0.05))</f>
        <v>0.38850000000000001</v>
      </c>
      <c r="N8676">
        <f>IFERROR(ROUND(( (-1.208*LN(L8676) + 7.5474 + 4.6991*(2.71828^(-0.009*L8676)) + 0.0001*L8676*L8676 - 0.0432*L8676 + 4.7166)/3),2), " ")</f>
        <v>3.14</v>
      </c>
      <c r="O8676">
        <f>IFERROR(MAX(MIN(ROUND(N8676*(Q8676/P8676),2),4.5),1.9)," ")</f>
        <v>2.96</v>
      </c>
      <c r="P8676">
        <f>13.098*F8676^-1.237</f>
        <v>44.806338281983834</v>
      </c>
      <c r="Q8676">
        <f>13.098*M8676^-1.237</f>
        <v>42.182109086218873</v>
      </c>
      <c r="R8676" s="5">
        <f>IFERROR(ROUND(MAX(MIN((-105.4*LN(O8676) + 163.83),95),10),0)," ")</f>
        <v>49</v>
      </c>
      <c r="S8676" s="5" t="str">
        <f>IFERROR(CONCATENATE("(",R8676,",",ROUND((1.2*W8676),2),")")," ")</f>
        <v>(49,0.47)</v>
      </c>
      <c r="T8676">
        <f>R8676-L8676</f>
        <v>8</v>
      </c>
      <c r="U8676" s="7" t="str">
        <f>IF((AND(T8676=0,H8676&gt;=L8676)),"Don’t change bids","OK")</f>
        <v>OK</v>
      </c>
      <c r="V8676" t="e">
        <f>IF((MATCH(F8676,W8676,0)),"Same","Diff")</f>
        <v>#N/A</v>
      </c>
      <c r="W8676" s="5">
        <f>ROUND(M8676,2)</f>
        <v>0.39</v>
      </c>
      <c r="X8676" s="5">
        <v>0.39</v>
      </c>
    </row>
    <row r="8677" spans="1:24" x14ac:dyDescent="0.25">
      <c r="A8677" t="s">
        <v>24</v>
      </c>
      <c r="B8677" t="s">
        <v>8994</v>
      </c>
      <c r="C8677" t="s">
        <v>4401</v>
      </c>
      <c r="D8677" t="s">
        <v>8966</v>
      </c>
      <c r="E8677" t="s">
        <v>4386</v>
      </c>
      <c r="F8677" s="5">
        <v>0.33</v>
      </c>
      <c r="G8677" s="9">
        <v>0.1</v>
      </c>
      <c r="H8677" s="6">
        <f>G8677*100</f>
        <v>10</v>
      </c>
      <c r="I8677" t="s">
        <v>10684</v>
      </c>
      <c r="J8677" t="s">
        <v>10765</v>
      </c>
      <c r="K8677">
        <v>41</v>
      </c>
      <c r="L8677">
        <v>41</v>
      </c>
      <c r="M8677">
        <f>(F8677*(1+0.05))</f>
        <v>0.34650000000000003</v>
      </c>
      <c r="N8677">
        <f>IFERROR(ROUND(( (-1.208*LN(L8677) + 7.5474 + 4.6991*(2.71828^(-0.009*L8677)) + 0.0001*L8677*L8677 - 0.0432*L8677 + 4.7166)/3),2), " ")</f>
        <v>3.14</v>
      </c>
      <c r="O8677">
        <f>IFERROR(MAX(MIN(ROUND(N8677*(Q8677/P8677),2),4.5),1.9)," ")</f>
        <v>2.96</v>
      </c>
      <c r="P8677">
        <f>13.098*F8677^-1.237</f>
        <v>51.618245932576549</v>
      </c>
      <c r="Q8677">
        <f>13.098*M8677^-1.237</f>
        <v>48.595055169744008</v>
      </c>
      <c r="R8677" s="5">
        <f>IFERROR(ROUND(MAX(MIN((-105.4*LN(O8677) + 163.83),95),10),0)," ")</f>
        <v>49</v>
      </c>
      <c r="S8677" s="5" t="str">
        <f>IFERROR(CONCATENATE("(",R8677,",",ROUND((1.2*W8677),2),")")," ")</f>
        <v>(49,0.42)</v>
      </c>
      <c r="T8677">
        <f>R8677-L8677</f>
        <v>8</v>
      </c>
      <c r="U8677" s="7" t="str">
        <f>IF((AND(T8677=0,H8677&gt;=L8677)),"Don’t change bids","OK")</f>
        <v>OK</v>
      </c>
      <c r="V8677" t="e">
        <f>IF((MATCH(F8677,W8677,0)),"Same","Diff")</f>
        <v>#N/A</v>
      </c>
      <c r="W8677" s="5">
        <f>ROUND(M8677,2)</f>
        <v>0.35</v>
      </c>
      <c r="X8677" s="5">
        <v>0.35</v>
      </c>
    </row>
    <row r="8678" spans="1:24" x14ac:dyDescent="0.25">
      <c r="A8678" t="s">
        <v>24</v>
      </c>
      <c r="B8678" t="s">
        <v>8995</v>
      </c>
      <c r="C8678" t="s">
        <v>4401</v>
      </c>
      <c r="D8678" t="s">
        <v>8996</v>
      </c>
      <c r="E8678" t="s">
        <v>569</v>
      </c>
      <c r="F8678" s="5">
        <v>0.37</v>
      </c>
      <c r="G8678" s="9">
        <v>0.1</v>
      </c>
      <c r="H8678" s="6">
        <f>G8678*100</f>
        <v>10</v>
      </c>
      <c r="I8678" t="s">
        <v>9716</v>
      </c>
      <c r="J8678" t="s">
        <v>10765</v>
      </c>
      <c r="K8678">
        <v>41</v>
      </c>
      <c r="L8678">
        <v>41</v>
      </c>
      <c r="M8678">
        <f>(F8678*(1+0.05))</f>
        <v>0.38850000000000001</v>
      </c>
      <c r="N8678">
        <f>IFERROR(ROUND(( (-1.208*LN(L8678) + 7.5474 + 4.6991*(2.71828^(-0.009*L8678)) + 0.0001*L8678*L8678 - 0.0432*L8678 + 4.7166)/3),2), " ")</f>
        <v>3.14</v>
      </c>
      <c r="O8678">
        <f>IFERROR(MAX(MIN(ROUND(N8678*(Q8678/P8678),2),4.5),1.9)," ")</f>
        <v>2.96</v>
      </c>
      <c r="P8678">
        <f>13.098*F8678^-1.237</f>
        <v>44.806338281983834</v>
      </c>
      <c r="Q8678">
        <f>13.098*M8678^-1.237</f>
        <v>42.182109086218873</v>
      </c>
      <c r="R8678" s="5">
        <f>IFERROR(ROUND(MAX(MIN((-105.4*LN(O8678) + 163.83),95),10),0)," ")</f>
        <v>49</v>
      </c>
      <c r="S8678" s="5" t="str">
        <f>IFERROR(CONCATENATE("(",R8678,",",ROUND((1.2*W8678),2),")")," ")</f>
        <v>(49,0.47)</v>
      </c>
      <c r="T8678">
        <f>R8678-L8678</f>
        <v>8</v>
      </c>
      <c r="U8678" s="7" t="str">
        <f>IF((AND(T8678=0,H8678&gt;=L8678)),"Don’t change bids","OK")</f>
        <v>OK</v>
      </c>
      <c r="V8678" t="e">
        <f>IF((MATCH(F8678,W8678,0)),"Same","Diff")</f>
        <v>#N/A</v>
      </c>
      <c r="W8678" s="5">
        <f>ROUND(M8678,2)</f>
        <v>0.39</v>
      </c>
      <c r="X8678" s="5">
        <v>0.39</v>
      </c>
    </row>
    <row r="8679" spans="1:24" x14ac:dyDescent="0.25">
      <c r="A8679" t="s">
        <v>24</v>
      </c>
      <c r="B8679" t="s">
        <v>8997</v>
      </c>
      <c r="C8679" t="s">
        <v>4401</v>
      </c>
      <c r="D8679" t="s">
        <v>8970</v>
      </c>
      <c r="E8679" t="s">
        <v>569</v>
      </c>
      <c r="F8679" s="5">
        <v>0.37</v>
      </c>
      <c r="G8679" s="9">
        <v>0.1</v>
      </c>
      <c r="H8679" s="6">
        <f>G8679*100</f>
        <v>10</v>
      </c>
      <c r="I8679" t="s">
        <v>9716</v>
      </c>
      <c r="J8679" t="s">
        <v>10765</v>
      </c>
      <c r="K8679">
        <v>41</v>
      </c>
      <c r="L8679">
        <v>41</v>
      </c>
      <c r="M8679">
        <f>(F8679*(1+0.05))</f>
        <v>0.38850000000000001</v>
      </c>
      <c r="N8679">
        <f>IFERROR(ROUND(( (-1.208*LN(L8679) + 7.5474 + 4.6991*(2.71828^(-0.009*L8679)) + 0.0001*L8679*L8679 - 0.0432*L8679 + 4.7166)/3),2), " ")</f>
        <v>3.14</v>
      </c>
      <c r="O8679">
        <f>IFERROR(MAX(MIN(ROUND(N8679*(Q8679/P8679),2),4.5),1.9)," ")</f>
        <v>2.96</v>
      </c>
      <c r="P8679">
        <f>13.098*F8679^-1.237</f>
        <v>44.806338281983834</v>
      </c>
      <c r="Q8679">
        <f>13.098*M8679^-1.237</f>
        <v>42.182109086218873</v>
      </c>
      <c r="R8679" s="5">
        <f>IFERROR(ROUND(MAX(MIN((-105.4*LN(O8679) + 163.83),95),10),0)," ")</f>
        <v>49</v>
      </c>
      <c r="S8679" s="5" t="str">
        <f>IFERROR(CONCATENATE("(",R8679,",",ROUND((1.2*W8679),2),")")," ")</f>
        <v>(49,0.47)</v>
      </c>
      <c r="T8679">
        <f>R8679-L8679</f>
        <v>8</v>
      </c>
      <c r="U8679" s="7" t="str">
        <f>IF((AND(T8679=0,H8679&gt;=L8679)),"Don’t change bids","OK")</f>
        <v>OK</v>
      </c>
      <c r="V8679" t="e">
        <f>IF((MATCH(F8679,W8679,0)),"Same","Diff")</f>
        <v>#N/A</v>
      </c>
      <c r="W8679" s="5">
        <f>ROUND(M8679,2)</f>
        <v>0.39</v>
      </c>
      <c r="X8679" s="5">
        <v>0.39</v>
      </c>
    </row>
    <row r="8680" spans="1:24" x14ac:dyDescent="0.25">
      <c r="A8680" t="s">
        <v>24</v>
      </c>
      <c r="B8680" t="s">
        <v>8998</v>
      </c>
      <c r="C8680" t="s">
        <v>4401</v>
      </c>
      <c r="D8680" t="s">
        <v>8972</v>
      </c>
      <c r="E8680" t="s">
        <v>569</v>
      </c>
      <c r="F8680" s="5">
        <v>0.37</v>
      </c>
      <c r="G8680" s="9">
        <v>0.1</v>
      </c>
      <c r="H8680" s="6">
        <f>G8680*100</f>
        <v>10</v>
      </c>
      <c r="I8680" t="s">
        <v>9716</v>
      </c>
      <c r="J8680" t="s">
        <v>10765</v>
      </c>
      <c r="K8680">
        <v>41</v>
      </c>
      <c r="L8680">
        <v>41</v>
      </c>
      <c r="M8680">
        <f>(F8680*(1+0.05))</f>
        <v>0.38850000000000001</v>
      </c>
      <c r="N8680">
        <f>IFERROR(ROUND(( (-1.208*LN(L8680) + 7.5474 + 4.6991*(2.71828^(-0.009*L8680)) + 0.0001*L8680*L8680 - 0.0432*L8680 + 4.7166)/3),2), " ")</f>
        <v>3.14</v>
      </c>
      <c r="O8680">
        <f>IFERROR(MAX(MIN(ROUND(N8680*(Q8680/P8680),2),4.5),1.9)," ")</f>
        <v>2.96</v>
      </c>
      <c r="P8680">
        <f>13.098*F8680^-1.237</f>
        <v>44.806338281983834</v>
      </c>
      <c r="Q8680">
        <f>13.098*M8680^-1.237</f>
        <v>42.182109086218873</v>
      </c>
      <c r="R8680" s="5">
        <f>IFERROR(ROUND(MAX(MIN((-105.4*LN(O8680) + 163.83),95),10),0)," ")</f>
        <v>49</v>
      </c>
      <c r="S8680" s="5" t="str">
        <f>IFERROR(CONCATENATE("(",R8680,",",ROUND((1.2*W8680),2),")")," ")</f>
        <v>(49,0.47)</v>
      </c>
      <c r="T8680">
        <f>R8680-L8680</f>
        <v>8</v>
      </c>
      <c r="U8680" s="7" t="str">
        <f>IF((AND(T8680=0,H8680&gt;=L8680)),"Don’t change bids","OK")</f>
        <v>OK</v>
      </c>
      <c r="V8680" t="e">
        <f>IF((MATCH(F8680,W8680,0)),"Same","Diff")</f>
        <v>#N/A</v>
      </c>
      <c r="W8680" s="5">
        <f>ROUND(M8680,2)</f>
        <v>0.39</v>
      </c>
      <c r="X8680" s="5">
        <v>0.39</v>
      </c>
    </row>
    <row r="8681" spans="1:24" x14ac:dyDescent="0.25">
      <c r="A8681" t="s">
        <v>24</v>
      </c>
      <c r="B8681" t="s">
        <v>8999</v>
      </c>
      <c r="C8681" t="s">
        <v>4401</v>
      </c>
      <c r="D8681" t="s">
        <v>8975</v>
      </c>
      <c r="E8681" t="s">
        <v>569</v>
      </c>
      <c r="F8681" s="5">
        <v>0.37</v>
      </c>
      <c r="G8681" s="9">
        <v>0.1</v>
      </c>
      <c r="H8681" s="6">
        <f>G8681*100</f>
        <v>10</v>
      </c>
      <c r="I8681" t="s">
        <v>9716</v>
      </c>
      <c r="J8681" t="s">
        <v>10765</v>
      </c>
      <c r="K8681">
        <v>41</v>
      </c>
      <c r="L8681">
        <v>41</v>
      </c>
      <c r="M8681">
        <f>(F8681*(1+0.05))</f>
        <v>0.38850000000000001</v>
      </c>
      <c r="N8681">
        <f>IFERROR(ROUND(( (-1.208*LN(L8681) + 7.5474 + 4.6991*(2.71828^(-0.009*L8681)) + 0.0001*L8681*L8681 - 0.0432*L8681 + 4.7166)/3),2), " ")</f>
        <v>3.14</v>
      </c>
      <c r="O8681">
        <f>IFERROR(MAX(MIN(ROUND(N8681*(Q8681/P8681),2),4.5),1.9)," ")</f>
        <v>2.96</v>
      </c>
      <c r="P8681">
        <f>13.098*F8681^-1.237</f>
        <v>44.806338281983834</v>
      </c>
      <c r="Q8681">
        <f>13.098*M8681^-1.237</f>
        <v>42.182109086218873</v>
      </c>
      <c r="R8681" s="5">
        <f>IFERROR(ROUND(MAX(MIN((-105.4*LN(O8681) + 163.83),95),10),0)," ")</f>
        <v>49</v>
      </c>
      <c r="S8681" s="5" t="str">
        <f>IFERROR(CONCATENATE("(",R8681,",",ROUND((1.2*W8681),2),")")," ")</f>
        <v>(49,0.47)</v>
      </c>
      <c r="T8681">
        <f>R8681-L8681</f>
        <v>8</v>
      </c>
      <c r="U8681" s="7" t="str">
        <f>IF((AND(T8681=0,H8681&gt;=L8681)),"Don’t change bids","OK")</f>
        <v>OK</v>
      </c>
      <c r="V8681" t="e">
        <f>IF((MATCH(F8681,W8681,0)),"Same","Diff")</f>
        <v>#N/A</v>
      </c>
      <c r="W8681" s="5">
        <f>ROUND(M8681,2)</f>
        <v>0.39</v>
      </c>
      <c r="X8681" s="5">
        <v>0.39</v>
      </c>
    </row>
    <row r="8682" spans="1:24" x14ac:dyDescent="0.25">
      <c r="A8682" t="s">
        <v>24</v>
      </c>
      <c r="B8682" t="s">
        <v>9000</v>
      </c>
      <c r="C8682" t="s">
        <v>4401</v>
      </c>
      <c r="D8682" t="s">
        <v>8975</v>
      </c>
      <c r="E8682" t="s">
        <v>569</v>
      </c>
      <c r="F8682" s="5">
        <v>0.37</v>
      </c>
      <c r="G8682" s="9">
        <v>0.1</v>
      </c>
      <c r="H8682" s="6">
        <f>G8682*100</f>
        <v>10</v>
      </c>
      <c r="I8682" t="s">
        <v>9716</v>
      </c>
      <c r="J8682" t="s">
        <v>10765</v>
      </c>
      <c r="K8682">
        <v>41</v>
      </c>
      <c r="L8682">
        <v>41</v>
      </c>
      <c r="M8682">
        <f>(F8682*(1+0.05))</f>
        <v>0.38850000000000001</v>
      </c>
      <c r="N8682">
        <f>IFERROR(ROUND(( (-1.208*LN(L8682) + 7.5474 + 4.6991*(2.71828^(-0.009*L8682)) + 0.0001*L8682*L8682 - 0.0432*L8682 + 4.7166)/3),2), " ")</f>
        <v>3.14</v>
      </c>
      <c r="O8682">
        <f>IFERROR(MAX(MIN(ROUND(N8682*(Q8682/P8682),2),4.5),1.9)," ")</f>
        <v>2.96</v>
      </c>
      <c r="P8682">
        <f>13.098*F8682^-1.237</f>
        <v>44.806338281983834</v>
      </c>
      <c r="Q8682">
        <f>13.098*M8682^-1.237</f>
        <v>42.182109086218873</v>
      </c>
      <c r="R8682" s="5">
        <f>IFERROR(ROUND(MAX(MIN((-105.4*LN(O8682) + 163.83),95),10),0)," ")</f>
        <v>49</v>
      </c>
      <c r="S8682" s="5" t="str">
        <f>IFERROR(CONCATENATE("(",R8682,",",ROUND((1.2*W8682),2),")")," ")</f>
        <v>(49,0.47)</v>
      </c>
      <c r="T8682">
        <f>R8682-L8682</f>
        <v>8</v>
      </c>
      <c r="U8682" s="7" t="str">
        <f>IF((AND(T8682=0,H8682&gt;=L8682)),"Don’t change bids","OK")</f>
        <v>OK</v>
      </c>
      <c r="V8682" t="e">
        <f>IF((MATCH(F8682,W8682,0)),"Same","Diff")</f>
        <v>#N/A</v>
      </c>
      <c r="W8682" s="5">
        <f>ROUND(M8682,2)</f>
        <v>0.39</v>
      </c>
      <c r="X8682" s="5">
        <v>0.39</v>
      </c>
    </row>
    <row r="8683" spans="1:24" x14ac:dyDescent="0.25">
      <c r="A8683" t="s">
        <v>24</v>
      </c>
      <c r="B8683" t="s">
        <v>9001</v>
      </c>
      <c r="C8683" t="s">
        <v>4401</v>
      </c>
      <c r="D8683" t="s">
        <v>8970</v>
      </c>
      <c r="E8683" t="s">
        <v>569</v>
      </c>
      <c r="F8683" s="5">
        <v>0.37</v>
      </c>
      <c r="G8683" s="9">
        <v>0.1</v>
      </c>
      <c r="H8683" s="6">
        <f>G8683*100</f>
        <v>10</v>
      </c>
      <c r="I8683" t="s">
        <v>9716</v>
      </c>
      <c r="J8683" t="s">
        <v>10765</v>
      </c>
      <c r="K8683">
        <v>41</v>
      </c>
      <c r="L8683">
        <v>41</v>
      </c>
      <c r="M8683">
        <f>(F8683*(1+0.05))</f>
        <v>0.38850000000000001</v>
      </c>
      <c r="N8683">
        <f>IFERROR(ROUND(( (-1.208*LN(L8683) + 7.5474 + 4.6991*(2.71828^(-0.009*L8683)) + 0.0001*L8683*L8683 - 0.0432*L8683 + 4.7166)/3),2), " ")</f>
        <v>3.14</v>
      </c>
      <c r="O8683">
        <f>IFERROR(MAX(MIN(ROUND(N8683*(Q8683/P8683),2),4.5),1.9)," ")</f>
        <v>2.96</v>
      </c>
      <c r="P8683">
        <f>13.098*F8683^-1.237</f>
        <v>44.806338281983834</v>
      </c>
      <c r="Q8683">
        <f>13.098*M8683^-1.237</f>
        <v>42.182109086218873</v>
      </c>
      <c r="R8683" s="5">
        <f>IFERROR(ROUND(MAX(MIN((-105.4*LN(O8683) + 163.83),95),10),0)," ")</f>
        <v>49</v>
      </c>
      <c r="S8683" s="5" t="str">
        <f>IFERROR(CONCATENATE("(",R8683,",",ROUND((1.2*W8683),2),")")," ")</f>
        <v>(49,0.47)</v>
      </c>
      <c r="T8683">
        <f>R8683-L8683</f>
        <v>8</v>
      </c>
      <c r="U8683" s="7" t="str">
        <f>IF((AND(T8683=0,H8683&gt;=L8683)),"Don’t change bids","OK")</f>
        <v>OK</v>
      </c>
      <c r="V8683" t="e">
        <f>IF((MATCH(F8683,W8683,0)),"Same","Diff")</f>
        <v>#N/A</v>
      </c>
      <c r="W8683" s="5">
        <f>ROUND(M8683,2)</f>
        <v>0.39</v>
      </c>
      <c r="X8683" s="5">
        <v>0.39</v>
      </c>
    </row>
    <row r="8684" spans="1:24" x14ac:dyDescent="0.25">
      <c r="A8684" t="s">
        <v>24</v>
      </c>
      <c r="B8684" t="s">
        <v>9002</v>
      </c>
      <c r="C8684" t="s">
        <v>4401</v>
      </c>
      <c r="D8684" t="s">
        <v>8972</v>
      </c>
      <c r="E8684" t="s">
        <v>569</v>
      </c>
      <c r="F8684" s="5">
        <v>0.37</v>
      </c>
      <c r="G8684" s="9">
        <v>0.1</v>
      </c>
      <c r="H8684" s="6">
        <f>G8684*100</f>
        <v>10</v>
      </c>
      <c r="I8684" t="s">
        <v>9716</v>
      </c>
      <c r="J8684" t="s">
        <v>10765</v>
      </c>
      <c r="K8684">
        <v>41</v>
      </c>
      <c r="L8684">
        <v>41</v>
      </c>
      <c r="M8684">
        <f>(F8684*(1+0.05))</f>
        <v>0.38850000000000001</v>
      </c>
      <c r="N8684">
        <f>IFERROR(ROUND(( (-1.208*LN(L8684) + 7.5474 + 4.6991*(2.71828^(-0.009*L8684)) + 0.0001*L8684*L8684 - 0.0432*L8684 + 4.7166)/3),2), " ")</f>
        <v>3.14</v>
      </c>
      <c r="O8684">
        <f>IFERROR(MAX(MIN(ROUND(N8684*(Q8684/P8684),2),4.5),1.9)," ")</f>
        <v>2.96</v>
      </c>
      <c r="P8684">
        <f>13.098*F8684^-1.237</f>
        <v>44.806338281983834</v>
      </c>
      <c r="Q8684">
        <f>13.098*M8684^-1.237</f>
        <v>42.182109086218873</v>
      </c>
      <c r="R8684" s="5">
        <f>IFERROR(ROUND(MAX(MIN((-105.4*LN(O8684) + 163.83),95),10),0)," ")</f>
        <v>49</v>
      </c>
      <c r="S8684" s="5" t="str">
        <f>IFERROR(CONCATENATE("(",R8684,",",ROUND((1.2*W8684),2),")")," ")</f>
        <v>(49,0.47)</v>
      </c>
      <c r="T8684">
        <f>R8684-L8684</f>
        <v>8</v>
      </c>
      <c r="U8684" s="7" t="str">
        <f>IF((AND(T8684=0,H8684&gt;=L8684)),"Don’t change bids","OK")</f>
        <v>OK</v>
      </c>
      <c r="V8684" t="e">
        <f>IF((MATCH(F8684,W8684,0)),"Same","Diff")</f>
        <v>#N/A</v>
      </c>
      <c r="W8684" s="5">
        <f>ROUND(M8684,2)</f>
        <v>0.39</v>
      </c>
      <c r="X8684" s="5">
        <v>0.39</v>
      </c>
    </row>
    <row r="8685" spans="1:24" x14ac:dyDescent="0.25">
      <c r="A8685" t="s">
        <v>24</v>
      </c>
      <c r="B8685" t="s">
        <v>9003</v>
      </c>
      <c r="C8685" t="s">
        <v>4401</v>
      </c>
      <c r="D8685" t="s">
        <v>6472</v>
      </c>
      <c r="E8685" t="s">
        <v>569</v>
      </c>
      <c r="F8685" s="5">
        <v>0.37</v>
      </c>
      <c r="G8685" s="9">
        <v>0.1</v>
      </c>
      <c r="H8685" s="6">
        <f>G8685*100</f>
        <v>10</v>
      </c>
      <c r="I8685" t="s">
        <v>9716</v>
      </c>
      <c r="J8685" t="s">
        <v>10765</v>
      </c>
      <c r="K8685">
        <v>41</v>
      </c>
      <c r="L8685">
        <v>41</v>
      </c>
      <c r="M8685">
        <f>(F8685*(1+0.05))</f>
        <v>0.38850000000000001</v>
      </c>
      <c r="N8685">
        <f>IFERROR(ROUND(( (-1.208*LN(L8685) + 7.5474 + 4.6991*(2.71828^(-0.009*L8685)) + 0.0001*L8685*L8685 - 0.0432*L8685 + 4.7166)/3),2), " ")</f>
        <v>3.14</v>
      </c>
      <c r="O8685">
        <f>IFERROR(MAX(MIN(ROUND(N8685*(Q8685/P8685),2),4.5),1.9)," ")</f>
        <v>2.96</v>
      </c>
      <c r="P8685">
        <f>13.098*F8685^-1.237</f>
        <v>44.806338281983834</v>
      </c>
      <c r="Q8685">
        <f>13.098*M8685^-1.237</f>
        <v>42.182109086218873</v>
      </c>
      <c r="R8685" s="5">
        <f>IFERROR(ROUND(MAX(MIN((-105.4*LN(O8685) + 163.83),95),10),0)," ")</f>
        <v>49</v>
      </c>
      <c r="S8685" s="5" t="str">
        <f>IFERROR(CONCATENATE("(",R8685,",",ROUND((1.2*W8685),2),")")," ")</f>
        <v>(49,0.47)</v>
      </c>
      <c r="T8685">
        <f>R8685-L8685</f>
        <v>8</v>
      </c>
      <c r="U8685" s="7" t="str">
        <f>IF((AND(T8685=0,H8685&gt;=L8685)),"Don’t change bids","OK")</f>
        <v>OK</v>
      </c>
      <c r="V8685" t="e">
        <f>IF((MATCH(F8685,W8685,0)),"Same","Diff")</f>
        <v>#N/A</v>
      </c>
      <c r="W8685" s="5">
        <f>ROUND(M8685,2)</f>
        <v>0.39</v>
      </c>
      <c r="X8685" s="5">
        <v>0.39</v>
      </c>
    </row>
    <row r="8686" spans="1:24" x14ac:dyDescent="0.25">
      <c r="A8686" t="s">
        <v>24</v>
      </c>
      <c r="B8686" t="s">
        <v>9004</v>
      </c>
      <c r="C8686" t="s">
        <v>4401</v>
      </c>
      <c r="D8686" t="s">
        <v>6472</v>
      </c>
      <c r="E8686" t="s">
        <v>276</v>
      </c>
      <c r="F8686" s="5">
        <v>2.19</v>
      </c>
      <c r="G8686" s="9">
        <v>0.1</v>
      </c>
      <c r="H8686" s="6">
        <f>G8686*100</f>
        <v>10</v>
      </c>
      <c r="I8686" t="s">
        <v>10759</v>
      </c>
      <c r="J8686" t="s">
        <v>10765</v>
      </c>
      <c r="K8686">
        <v>41</v>
      </c>
      <c r="L8686">
        <v>41</v>
      </c>
      <c r="M8686">
        <f>(F8686*(1+0.05))</f>
        <v>2.2995000000000001</v>
      </c>
      <c r="N8686">
        <f>IFERROR(ROUND(( (-1.208*LN(L8686) + 7.5474 + 4.6991*(2.71828^(-0.009*L8686)) + 0.0001*L8686*L8686 - 0.0432*L8686 + 4.7166)/3),2), " ")</f>
        <v>3.14</v>
      </c>
      <c r="O8686">
        <f>IFERROR(MAX(MIN(ROUND(N8686*(Q8686/P8686),2),4.5),1.9)," ")</f>
        <v>2.96</v>
      </c>
      <c r="P8686">
        <f>13.098*F8686^-1.237</f>
        <v>4.9667879183708914</v>
      </c>
      <c r="Q8686">
        <f>13.098*M8686^-1.237</f>
        <v>4.6758918004481638</v>
      </c>
      <c r="R8686" s="5">
        <f>IFERROR(ROUND(MAX(MIN((-105.4*LN(O8686) + 163.83),95),10),0)," ")</f>
        <v>49</v>
      </c>
      <c r="S8686" s="5" t="str">
        <f>IFERROR(CONCATENATE("(",R8686,",",ROUND((1.2*W8686),2),")")," ")</f>
        <v>(49,2.76)</v>
      </c>
      <c r="T8686">
        <f>R8686-L8686</f>
        <v>8</v>
      </c>
      <c r="U8686" s="7" t="str">
        <f>IF((AND(T8686=0,H8686&gt;=L8686)),"Don’t change bids","OK")</f>
        <v>OK</v>
      </c>
      <c r="V8686" t="e">
        <f>IF((MATCH(F8686,W8686,0)),"Same","Diff")</f>
        <v>#N/A</v>
      </c>
      <c r="W8686" s="5">
        <f>ROUND(M8686,2)</f>
        <v>2.2999999999999998</v>
      </c>
      <c r="X8686" s="5">
        <v>2.2999999999999998</v>
      </c>
    </row>
    <row r="8687" spans="1:24" x14ac:dyDescent="0.25">
      <c r="A8687" t="s">
        <v>24</v>
      </c>
      <c r="B8687" t="s">
        <v>9005</v>
      </c>
      <c r="C8687" t="s">
        <v>4401</v>
      </c>
      <c r="D8687" t="s">
        <v>6510</v>
      </c>
      <c r="E8687" t="s">
        <v>4386</v>
      </c>
      <c r="F8687" s="5">
        <v>0.33</v>
      </c>
      <c r="G8687" s="9">
        <v>0.1</v>
      </c>
      <c r="H8687" s="6">
        <f>G8687*100</f>
        <v>10</v>
      </c>
      <c r="I8687" t="s">
        <v>10684</v>
      </c>
      <c r="J8687" t="s">
        <v>10765</v>
      </c>
      <c r="K8687">
        <v>41</v>
      </c>
      <c r="L8687">
        <v>41</v>
      </c>
      <c r="M8687">
        <f>(F8687*(1+0.05))</f>
        <v>0.34650000000000003</v>
      </c>
      <c r="N8687">
        <f>IFERROR(ROUND(( (-1.208*LN(L8687) + 7.5474 + 4.6991*(2.71828^(-0.009*L8687)) + 0.0001*L8687*L8687 - 0.0432*L8687 + 4.7166)/3),2), " ")</f>
        <v>3.14</v>
      </c>
      <c r="O8687">
        <f>IFERROR(MAX(MIN(ROUND(N8687*(Q8687/P8687),2),4.5),1.9)," ")</f>
        <v>2.96</v>
      </c>
      <c r="P8687">
        <f>13.098*F8687^-1.237</f>
        <v>51.618245932576549</v>
      </c>
      <c r="Q8687">
        <f>13.098*M8687^-1.237</f>
        <v>48.595055169744008</v>
      </c>
      <c r="R8687" s="5">
        <f>IFERROR(ROUND(MAX(MIN((-105.4*LN(O8687) + 163.83),95),10),0)," ")</f>
        <v>49</v>
      </c>
      <c r="S8687" s="5" t="str">
        <f>IFERROR(CONCATENATE("(",R8687,",",ROUND((1.2*W8687),2),")")," ")</f>
        <v>(49,0.42)</v>
      </c>
      <c r="T8687">
        <f>R8687-L8687</f>
        <v>8</v>
      </c>
      <c r="U8687" s="7" t="str">
        <f>IF((AND(T8687=0,H8687&gt;=L8687)),"Don’t change bids","OK")</f>
        <v>OK</v>
      </c>
      <c r="V8687" t="e">
        <f>IF((MATCH(F8687,W8687,0)),"Same","Diff")</f>
        <v>#N/A</v>
      </c>
      <c r="W8687" s="5">
        <f>ROUND(M8687,2)</f>
        <v>0.35</v>
      </c>
      <c r="X8687" s="5">
        <v>0.35</v>
      </c>
    </row>
    <row r="8688" spans="1:24" x14ac:dyDescent="0.25">
      <c r="A8688" t="s">
        <v>24</v>
      </c>
      <c r="B8688" t="s">
        <v>9006</v>
      </c>
      <c r="C8688" t="s">
        <v>4401</v>
      </c>
      <c r="D8688" t="s">
        <v>6474</v>
      </c>
      <c r="E8688" t="s">
        <v>569</v>
      </c>
      <c r="F8688" s="5">
        <v>0.37</v>
      </c>
      <c r="G8688" s="9">
        <v>0.1</v>
      </c>
      <c r="H8688" s="6">
        <f>G8688*100</f>
        <v>10</v>
      </c>
      <c r="I8688" t="s">
        <v>9716</v>
      </c>
      <c r="J8688" t="s">
        <v>10765</v>
      </c>
      <c r="K8688">
        <v>41</v>
      </c>
      <c r="L8688">
        <v>41</v>
      </c>
      <c r="M8688">
        <f>(F8688*(1+0.05))</f>
        <v>0.38850000000000001</v>
      </c>
      <c r="N8688">
        <f>IFERROR(ROUND(( (-1.208*LN(L8688) + 7.5474 + 4.6991*(2.71828^(-0.009*L8688)) + 0.0001*L8688*L8688 - 0.0432*L8688 + 4.7166)/3),2), " ")</f>
        <v>3.14</v>
      </c>
      <c r="O8688">
        <f>IFERROR(MAX(MIN(ROUND(N8688*(Q8688/P8688),2),4.5),1.9)," ")</f>
        <v>2.96</v>
      </c>
      <c r="P8688">
        <f>13.098*F8688^-1.237</f>
        <v>44.806338281983834</v>
      </c>
      <c r="Q8688">
        <f>13.098*M8688^-1.237</f>
        <v>42.182109086218873</v>
      </c>
      <c r="R8688" s="5">
        <f>IFERROR(ROUND(MAX(MIN((-105.4*LN(O8688) + 163.83),95),10),0)," ")</f>
        <v>49</v>
      </c>
      <c r="S8688" s="5" t="str">
        <f>IFERROR(CONCATENATE("(",R8688,",",ROUND((1.2*W8688),2),")")," ")</f>
        <v>(49,0.47)</v>
      </c>
      <c r="T8688">
        <f>R8688-L8688</f>
        <v>8</v>
      </c>
      <c r="U8688" s="7" t="str">
        <f>IF((AND(T8688=0,H8688&gt;=L8688)),"Don’t change bids","OK")</f>
        <v>OK</v>
      </c>
      <c r="V8688" t="e">
        <f>IF((MATCH(F8688,W8688,0)),"Same","Diff")</f>
        <v>#N/A</v>
      </c>
      <c r="W8688" s="5">
        <f>ROUND(M8688,2)</f>
        <v>0.39</v>
      </c>
      <c r="X8688" s="5">
        <v>0.39</v>
      </c>
    </row>
    <row r="8689" spans="1:24" x14ac:dyDescent="0.25">
      <c r="A8689" t="s">
        <v>24</v>
      </c>
      <c r="B8689" t="s">
        <v>9007</v>
      </c>
      <c r="C8689" t="s">
        <v>4401</v>
      </c>
      <c r="D8689" t="s">
        <v>6510</v>
      </c>
      <c r="E8689" t="s">
        <v>569</v>
      </c>
      <c r="F8689" s="5">
        <v>0.37</v>
      </c>
      <c r="G8689" s="9">
        <v>0.1</v>
      </c>
      <c r="H8689" s="6">
        <f>G8689*100</f>
        <v>10</v>
      </c>
      <c r="I8689" t="s">
        <v>9716</v>
      </c>
      <c r="J8689" t="s">
        <v>10765</v>
      </c>
      <c r="K8689">
        <v>41</v>
      </c>
      <c r="L8689">
        <v>41</v>
      </c>
      <c r="M8689">
        <f>(F8689*(1+0.05))</f>
        <v>0.38850000000000001</v>
      </c>
      <c r="N8689">
        <f>IFERROR(ROUND(( (-1.208*LN(L8689) + 7.5474 + 4.6991*(2.71828^(-0.009*L8689)) + 0.0001*L8689*L8689 - 0.0432*L8689 + 4.7166)/3),2), " ")</f>
        <v>3.14</v>
      </c>
      <c r="O8689">
        <f>IFERROR(MAX(MIN(ROUND(N8689*(Q8689/P8689),2),4.5),1.9)," ")</f>
        <v>2.96</v>
      </c>
      <c r="P8689">
        <f>13.098*F8689^-1.237</f>
        <v>44.806338281983834</v>
      </c>
      <c r="Q8689">
        <f>13.098*M8689^-1.237</f>
        <v>42.182109086218873</v>
      </c>
      <c r="R8689" s="5">
        <f>IFERROR(ROUND(MAX(MIN((-105.4*LN(O8689) + 163.83),95),10),0)," ")</f>
        <v>49</v>
      </c>
      <c r="S8689" s="5" t="str">
        <f>IFERROR(CONCATENATE("(",R8689,",",ROUND((1.2*W8689),2),")")," ")</f>
        <v>(49,0.47)</v>
      </c>
      <c r="T8689">
        <f>R8689-L8689</f>
        <v>8</v>
      </c>
      <c r="U8689" s="7" t="str">
        <f>IF((AND(T8689=0,H8689&gt;=L8689)),"Don’t change bids","OK")</f>
        <v>OK</v>
      </c>
      <c r="V8689" t="e">
        <f>IF((MATCH(F8689,W8689,0)),"Same","Diff")</f>
        <v>#N/A</v>
      </c>
      <c r="W8689" s="5">
        <f>ROUND(M8689,2)</f>
        <v>0.39</v>
      </c>
      <c r="X8689" s="5">
        <v>0.39</v>
      </c>
    </row>
    <row r="8690" spans="1:24" x14ac:dyDescent="0.25">
      <c r="A8690" t="s">
        <v>24</v>
      </c>
      <c r="B8690" t="s">
        <v>9008</v>
      </c>
      <c r="C8690" t="s">
        <v>4401</v>
      </c>
      <c r="D8690" t="s">
        <v>6472</v>
      </c>
      <c r="E8690" t="s">
        <v>569</v>
      </c>
      <c r="F8690" s="5">
        <v>0.37</v>
      </c>
      <c r="G8690" s="9">
        <v>0.1</v>
      </c>
      <c r="H8690" s="6">
        <f>G8690*100</f>
        <v>10</v>
      </c>
      <c r="I8690" t="s">
        <v>9716</v>
      </c>
      <c r="J8690" t="s">
        <v>10765</v>
      </c>
      <c r="K8690">
        <v>41</v>
      </c>
      <c r="L8690">
        <v>41</v>
      </c>
      <c r="M8690">
        <f>(F8690*(1+0.05))</f>
        <v>0.38850000000000001</v>
      </c>
      <c r="N8690">
        <f>IFERROR(ROUND(( (-1.208*LN(L8690) + 7.5474 + 4.6991*(2.71828^(-0.009*L8690)) + 0.0001*L8690*L8690 - 0.0432*L8690 + 4.7166)/3),2), " ")</f>
        <v>3.14</v>
      </c>
      <c r="O8690">
        <f>IFERROR(MAX(MIN(ROUND(N8690*(Q8690/P8690),2),4.5),1.9)," ")</f>
        <v>2.96</v>
      </c>
      <c r="P8690">
        <f>13.098*F8690^-1.237</f>
        <v>44.806338281983834</v>
      </c>
      <c r="Q8690">
        <f>13.098*M8690^-1.237</f>
        <v>42.182109086218873</v>
      </c>
      <c r="R8690" s="5">
        <f>IFERROR(ROUND(MAX(MIN((-105.4*LN(O8690) + 163.83),95),10),0)," ")</f>
        <v>49</v>
      </c>
      <c r="S8690" s="5" t="str">
        <f>IFERROR(CONCATENATE("(",R8690,",",ROUND((1.2*W8690),2),")")," ")</f>
        <v>(49,0.47)</v>
      </c>
      <c r="T8690">
        <f>R8690-L8690</f>
        <v>8</v>
      </c>
      <c r="U8690" s="7" t="str">
        <f>IF((AND(T8690=0,H8690&gt;=L8690)),"Don’t change bids","OK")</f>
        <v>OK</v>
      </c>
      <c r="V8690" t="e">
        <f>IF((MATCH(F8690,W8690,0)),"Same","Diff")</f>
        <v>#N/A</v>
      </c>
      <c r="W8690" s="5">
        <f>ROUND(M8690,2)</f>
        <v>0.39</v>
      </c>
      <c r="X8690" s="5">
        <v>0.39</v>
      </c>
    </row>
    <row r="8691" spans="1:24" x14ac:dyDescent="0.25">
      <c r="A8691" t="s">
        <v>24</v>
      </c>
      <c r="B8691" t="s">
        <v>9009</v>
      </c>
      <c r="C8691" t="s">
        <v>4401</v>
      </c>
      <c r="D8691" t="s">
        <v>6474</v>
      </c>
      <c r="E8691" t="s">
        <v>569</v>
      </c>
      <c r="F8691" s="5">
        <v>0.37</v>
      </c>
      <c r="G8691" s="9">
        <v>0.1</v>
      </c>
      <c r="H8691" s="6">
        <f>G8691*100</f>
        <v>10</v>
      </c>
      <c r="I8691" t="s">
        <v>9716</v>
      </c>
      <c r="J8691" t="s">
        <v>10765</v>
      </c>
      <c r="K8691">
        <v>41</v>
      </c>
      <c r="L8691">
        <v>41</v>
      </c>
      <c r="M8691">
        <f>(F8691*(1+0.05))</f>
        <v>0.38850000000000001</v>
      </c>
      <c r="N8691">
        <f>IFERROR(ROUND(( (-1.208*LN(L8691) + 7.5474 + 4.6991*(2.71828^(-0.009*L8691)) + 0.0001*L8691*L8691 - 0.0432*L8691 + 4.7166)/3),2), " ")</f>
        <v>3.14</v>
      </c>
      <c r="O8691">
        <f>IFERROR(MAX(MIN(ROUND(N8691*(Q8691/P8691),2),4.5),1.9)," ")</f>
        <v>2.96</v>
      </c>
      <c r="P8691">
        <f>13.098*F8691^-1.237</f>
        <v>44.806338281983834</v>
      </c>
      <c r="Q8691">
        <f>13.098*M8691^-1.237</f>
        <v>42.182109086218873</v>
      </c>
      <c r="R8691" s="5">
        <f>IFERROR(ROUND(MAX(MIN((-105.4*LN(O8691) + 163.83),95),10),0)," ")</f>
        <v>49</v>
      </c>
      <c r="S8691" s="5" t="str">
        <f>IFERROR(CONCATENATE("(",R8691,",",ROUND((1.2*W8691),2),")")," ")</f>
        <v>(49,0.47)</v>
      </c>
      <c r="T8691">
        <f>R8691-L8691</f>
        <v>8</v>
      </c>
      <c r="U8691" s="7" t="str">
        <f>IF((AND(T8691=0,H8691&gt;=L8691)),"Don’t change bids","OK")</f>
        <v>OK</v>
      </c>
      <c r="V8691" t="e">
        <f>IF((MATCH(F8691,W8691,0)),"Same","Diff")</f>
        <v>#N/A</v>
      </c>
      <c r="W8691" s="5">
        <f>ROUND(M8691,2)</f>
        <v>0.39</v>
      </c>
      <c r="X8691" s="5">
        <v>0.39</v>
      </c>
    </row>
    <row r="8692" spans="1:24" x14ac:dyDescent="0.25">
      <c r="A8692" t="s">
        <v>24</v>
      </c>
      <c r="B8692" t="s">
        <v>9010</v>
      </c>
      <c r="C8692" t="s">
        <v>4401</v>
      </c>
      <c r="D8692" t="s">
        <v>6474</v>
      </c>
      <c r="E8692" t="s">
        <v>569</v>
      </c>
      <c r="F8692" s="5">
        <v>0.37</v>
      </c>
      <c r="G8692" s="9">
        <v>0.1</v>
      </c>
      <c r="H8692" s="6">
        <f>G8692*100</f>
        <v>10</v>
      </c>
      <c r="I8692" t="s">
        <v>9716</v>
      </c>
      <c r="J8692" t="s">
        <v>10765</v>
      </c>
      <c r="K8692">
        <v>41</v>
      </c>
      <c r="L8692">
        <v>41</v>
      </c>
      <c r="M8692">
        <f>(F8692*(1+0.05))</f>
        <v>0.38850000000000001</v>
      </c>
      <c r="N8692">
        <f>IFERROR(ROUND(( (-1.208*LN(L8692) + 7.5474 + 4.6991*(2.71828^(-0.009*L8692)) + 0.0001*L8692*L8692 - 0.0432*L8692 + 4.7166)/3),2), " ")</f>
        <v>3.14</v>
      </c>
      <c r="O8692">
        <f>IFERROR(MAX(MIN(ROUND(N8692*(Q8692/P8692),2),4.5),1.9)," ")</f>
        <v>2.96</v>
      </c>
      <c r="P8692">
        <f>13.098*F8692^-1.237</f>
        <v>44.806338281983834</v>
      </c>
      <c r="Q8692">
        <f>13.098*M8692^-1.237</f>
        <v>42.182109086218873</v>
      </c>
      <c r="R8692" s="5">
        <f>IFERROR(ROUND(MAX(MIN((-105.4*LN(O8692) + 163.83),95),10),0)," ")</f>
        <v>49</v>
      </c>
      <c r="S8692" s="5" t="str">
        <f>IFERROR(CONCATENATE("(",R8692,",",ROUND((1.2*W8692),2),")")," ")</f>
        <v>(49,0.47)</v>
      </c>
      <c r="T8692">
        <f>R8692-L8692</f>
        <v>8</v>
      </c>
      <c r="U8692" s="7" t="str">
        <f>IF((AND(T8692=0,H8692&gt;=L8692)),"Don’t change bids","OK")</f>
        <v>OK</v>
      </c>
      <c r="V8692" t="e">
        <f>IF((MATCH(F8692,W8692,0)),"Same","Diff")</f>
        <v>#N/A</v>
      </c>
      <c r="W8692" s="5">
        <f>ROUND(M8692,2)</f>
        <v>0.39</v>
      </c>
      <c r="X8692" s="5">
        <v>0.39</v>
      </c>
    </row>
    <row r="8693" spans="1:24" x14ac:dyDescent="0.25">
      <c r="A8693" t="s">
        <v>24</v>
      </c>
      <c r="B8693" t="s">
        <v>9011</v>
      </c>
      <c r="C8693" t="s">
        <v>4401</v>
      </c>
      <c r="D8693" t="s">
        <v>6474</v>
      </c>
      <c r="E8693" t="s">
        <v>569</v>
      </c>
      <c r="F8693" s="5">
        <v>0.37</v>
      </c>
      <c r="G8693" s="9">
        <v>0.1</v>
      </c>
      <c r="H8693" s="6">
        <f>G8693*100</f>
        <v>10</v>
      </c>
      <c r="I8693" t="s">
        <v>9716</v>
      </c>
      <c r="J8693" t="s">
        <v>10765</v>
      </c>
      <c r="K8693">
        <v>41</v>
      </c>
      <c r="L8693">
        <v>41</v>
      </c>
      <c r="M8693">
        <f>(F8693*(1+0.05))</f>
        <v>0.38850000000000001</v>
      </c>
      <c r="N8693">
        <f>IFERROR(ROUND(( (-1.208*LN(L8693) + 7.5474 + 4.6991*(2.71828^(-0.009*L8693)) + 0.0001*L8693*L8693 - 0.0432*L8693 + 4.7166)/3),2), " ")</f>
        <v>3.14</v>
      </c>
      <c r="O8693">
        <f>IFERROR(MAX(MIN(ROUND(N8693*(Q8693/P8693),2),4.5),1.9)," ")</f>
        <v>2.96</v>
      </c>
      <c r="P8693">
        <f>13.098*F8693^-1.237</f>
        <v>44.806338281983834</v>
      </c>
      <c r="Q8693">
        <f>13.098*M8693^-1.237</f>
        <v>42.182109086218873</v>
      </c>
      <c r="R8693" s="5">
        <f>IFERROR(ROUND(MAX(MIN((-105.4*LN(O8693) + 163.83),95),10),0)," ")</f>
        <v>49</v>
      </c>
      <c r="S8693" s="5" t="str">
        <f>IFERROR(CONCATENATE("(",R8693,",",ROUND((1.2*W8693),2),")")," ")</f>
        <v>(49,0.47)</v>
      </c>
      <c r="T8693">
        <f>R8693-L8693</f>
        <v>8</v>
      </c>
      <c r="U8693" s="7" t="str">
        <f>IF((AND(T8693=0,H8693&gt;=L8693)),"Don’t change bids","OK")</f>
        <v>OK</v>
      </c>
      <c r="V8693" t="e">
        <f>IF((MATCH(F8693,W8693,0)),"Same","Diff")</f>
        <v>#N/A</v>
      </c>
      <c r="W8693" s="5">
        <f>ROUND(M8693,2)</f>
        <v>0.39</v>
      </c>
      <c r="X8693" s="5">
        <v>0.39</v>
      </c>
    </row>
    <row r="8694" spans="1:24" x14ac:dyDescent="0.25">
      <c r="A8694" t="s">
        <v>24</v>
      </c>
      <c r="B8694" t="s">
        <v>9012</v>
      </c>
      <c r="C8694" t="s">
        <v>4401</v>
      </c>
      <c r="D8694" t="s">
        <v>6474</v>
      </c>
      <c r="E8694" t="s">
        <v>569</v>
      </c>
      <c r="F8694" s="5">
        <v>0.37</v>
      </c>
      <c r="G8694" s="9">
        <v>0.1</v>
      </c>
      <c r="H8694" s="6">
        <f>G8694*100</f>
        <v>10</v>
      </c>
      <c r="I8694" t="s">
        <v>9716</v>
      </c>
      <c r="J8694" t="s">
        <v>10765</v>
      </c>
      <c r="K8694">
        <v>41</v>
      </c>
      <c r="L8694">
        <v>41</v>
      </c>
      <c r="M8694">
        <f>(F8694*(1+0.05))</f>
        <v>0.38850000000000001</v>
      </c>
      <c r="N8694">
        <f>IFERROR(ROUND(( (-1.208*LN(L8694) + 7.5474 + 4.6991*(2.71828^(-0.009*L8694)) + 0.0001*L8694*L8694 - 0.0432*L8694 + 4.7166)/3),2), " ")</f>
        <v>3.14</v>
      </c>
      <c r="O8694">
        <f>IFERROR(MAX(MIN(ROUND(N8694*(Q8694/P8694),2),4.5),1.9)," ")</f>
        <v>2.96</v>
      </c>
      <c r="P8694">
        <f>13.098*F8694^-1.237</f>
        <v>44.806338281983834</v>
      </c>
      <c r="Q8694">
        <f>13.098*M8694^-1.237</f>
        <v>42.182109086218873</v>
      </c>
      <c r="R8694" s="5">
        <f>IFERROR(ROUND(MAX(MIN((-105.4*LN(O8694) + 163.83),95),10),0)," ")</f>
        <v>49</v>
      </c>
      <c r="S8694" s="5" t="str">
        <f>IFERROR(CONCATENATE("(",R8694,",",ROUND((1.2*W8694),2),")")," ")</f>
        <v>(49,0.47)</v>
      </c>
      <c r="T8694">
        <f>R8694-L8694</f>
        <v>8</v>
      </c>
      <c r="U8694" s="7" t="str">
        <f>IF((AND(T8694=0,H8694&gt;=L8694)),"Don’t change bids","OK")</f>
        <v>OK</v>
      </c>
      <c r="V8694" t="e">
        <f>IF((MATCH(F8694,W8694,0)),"Same","Diff")</f>
        <v>#N/A</v>
      </c>
      <c r="W8694" s="5">
        <f>ROUND(M8694,2)</f>
        <v>0.39</v>
      </c>
      <c r="X8694" s="5">
        <v>0.39</v>
      </c>
    </row>
    <row r="8695" spans="1:24" x14ac:dyDescent="0.25">
      <c r="A8695" t="s">
        <v>24</v>
      </c>
      <c r="B8695" t="s">
        <v>9013</v>
      </c>
      <c r="C8695" t="s">
        <v>4401</v>
      </c>
      <c r="D8695" t="s">
        <v>6474</v>
      </c>
      <c r="E8695" t="s">
        <v>569</v>
      </c>
      <c r="F8695" s="5">
        <v>0.37</v>
      </c>
      <c r="G8695" s="9">
        <v>0.1</v>
      </c>
      <c r="H8695" s="6">
        <f>G8695*100</f>
        <v>10</v>
      </c>
      <c r="I8695" t="s">
        <v>9716</v>
      </c>
      <c r="J8695" t="s">
        <v>10765</v>
      </c>
      <c r="K8695">
        <v>41</v>
      </c>
      <c r="L8695">
        <v>41</v>
      </c>
      <c r="M8695">
        <f>(F8695*(1+0.05))</f>
        <v>0.38850000000000001</v>
      </c>
      <c r="N8695">
        <f>IFERROR(ROUND(( (-1.208*LN(L8695) + 7.5474 + 4.6991*(2.71828^(-0.009*L8695)) + 0.0001*L8695*L8695 - 0.0432*L8695 + 4.7166)/3),2), " ")</f>
        <v>3.14</v>
      </c>
      <c r="O8695">
        <f>IFERROR(MAX(MIN(ROUND(N8695*(Q8695/P8695),2),4.5),1.9)," ")</f>
        <v>2.96</v>
      </c>
      <c r="P8695">
        <f>13.098*F8695^-1.237</f>
        <v>44.806338281983834</v>
      </c>
      <c r="Q8695">
        <f>13.098*M8695^-1.237</f>
        <v>42.182109086218873</v>
      </c>
      <c r="R8695" s="5">
        <f>IFERROR(ROUND(MAX(MIN((-105.4*LN(O8695) + 163.83),95),10),0)," ")</f>
        <v>49</v>
      </c>
      <c r="S8695" s="5" t="str">
        <f>IFERROR(CONCATENATE("(",R8695,",",ROUND((1.2*W8695),2),")")," ")</f>
        <v>(49,0.47)</v>
      </c>
      <c r="T8695">
        <f>R8695-L8695</f>
        <v>8</v>
      </c>
      <c r="U8695" s="7" t="str">
        <f>IF((AND(T8695=0,H8695&gt;=L8695)),"Don’t change bids","OK")</f>
        <v>OK</v>
      </c>
      <c r="V8695" t="e">
        <f>IF((MATCH(F8695,W8695,0)),"Same","Diff")</f>
        <v>#N/A</v>
      </c>
      <c r="W8695" s="5">
        <f>ROUND(M8695,2)</f>
        <v>0.39</v>
      </c>
      <c r="X8695" s="5">
        <v>0.39</v>
      </c>
    </row>
    <row r="8696" spans="1:24" x14ac:dyDescent="0.25">
      <c r="A8696" t="s">
        <v>24</v>
      </c>
      <c r="B8696" t="s">
        <v>9014</v>
      </c>
      <c r="C8696" t="s">
        <v>4401</v>
      </c>
      <c r="D8696" t="s">
        <v>6474</v>
      </c>
      <c r="E8696" t="s">
        <v>569</v>
      </c>
      <c r="F8696" s="5">
        <v>0.37</v>
      </c>
      <c r="G8696" s="9">
        <v>0.1</v>
      </c>
      <c r="H8696" s="6">
        <f>G8696*100</f>
        <v>10</v>
      </c>
      <c r="I8696" t="s">
        <v>9716</v>
      </c>
      <c r="J8696" t="s">
        <v>10765</v>
      </c>
      <c r="K8696">
        <v>41</v>
      </c>
      <c r="L8696">
        <v>41</v>
      </c>
      <c r="M8696">
        <f>(F8696*(1+0.05))</f>
        <v>0.38850000000000001</v>
      </c>
      <c r="N8696">
        <f>IFERROR(ROUND(( (-1.208*LN(L8696) + 7.5474 + 4.6991*(2.71828^(-0.009*L8696)) + 0.0001*L8696*L8696 - 0.0432*L8696 + 4.7166)/3),2), " ")</f>
        <v>3.14</v>
      </c>
      <c r="O8696">
        <f>IFERROR(MAX(MIN(ROUND(N8696*(Q8696/P8696),2),4.5),1.9)," ")</f>
        <v>2.96</v>
      </c>
      <c r="P8696">
        <f>13.098*F8696^-1.237</f>
        <v>44.806338281983834</v>
      </c>
      <c r="Q8696">
        <f>13.098*M8696^-1.237</f>
        <v>42.182109086218873</v>
      </c>
      <c r="R8696" s="5">
        <f>IFERROR(ROUND(MAX(MIN((-105.4*LN(O8696) + 163.83),95),10),0)," ")</f>
        <v>49</v>
      </c>
      <c r="S8696" s="5" t="str">
        <f>IFERROR(CONCATENATE("(",R8696,",",ROUND((1.2*W8696),2),")")," ")</f>
        <v>(49,0.47)</v>
      </c>
      <c r="T8696">
        <f>R8696-L8696</f>
        <v>8</v>
      </c>
      <c r="U8696" s="7" t="str">
        <f>IF((AND(T8696=0,H8696&gt;=L8696)),"Don’t change bids","OK")</f>
        <v>OK</v>
      </c>
      <c r="V8696" t="e">
        <f>IF((MATCH(F8696,W8696,0)),"Same","Diff")</f>
        <v>#N/A</v>
      </c>
      <c r="W8696" s="5">
        <f>ROUND(M8696,2)</f>
        <v>0.39</v>
      </c>
      <c r="X8696" s="5">
        <v>0.39</v>
      </c>
    </row>
    <row r="8697" spans="1:24" x14ac:dyDescent="0.25">
      <c r="A8697" t="s">
        <v>24</v>
      </c>
      <c r="B8697" t="s">
        <v>9015</v>
      </c>
      <c r="C8697" t="s">
        <v>4401</v>
      </c>
      <c r="D8697" t="s">
        <v>6474</v>
      </c>
      <c r="E8697" t="s">
        <v>569</v>
      </c>
      <c r="F8697" s="5">
        <v>0.37</v>
      </c>
      <c r="G8697" s="9">
        <v>0.1</v>
      </c>
      <c r="H8697" s="6">
        <f>G8697*100</f>
        <v>10</v>
      </c>
      <c r="I8697" t="s">
        <v>9716</v>
      </c>
      <c r="J8697" t="s">
        <v>10765</v>
      </c>
      <c r="K8697">
        <v>41</v>
      </c>
      <c r="L8697">
        <v>41</v>
      </c>
      <c r="M8697">
        <f>(F8697*(1+0.05))</f>
        <v>0.38850000000000001</v>
      </c>
      <c r="N8697">
        <f>IFERROR(ROUND(( (-1.208*LN(L8697) + 7.5474 + 4.6991*(2.71828^(-0.009*L8697)) + 0.0001*L8697*L8697 - 0.0432*L8697 + 4.7166)/3),2), " ")</f>
        <v>3.14</v>
      </c>
      <c r="O8697">
        <f>IFERROR(MAX(MIN(ROUND(N8697*(Q8697/P8697),2),4.5),1.9)," ")</f>
        <v>2.96</v>
      </c>
      <c r="P8697">
        <f>13.098*F8697^-1.237</f>
        <v>44.806338281983834</v>
      </c>
      <c r="Q8697">
        <f>13.098*M8697^-1.237</f>
        <v>42.182109086218873</v>
      </c>
      <c r="R8697" s="5">
        <f>IFERROR(ROUND(MAX(MIN((-105.4*LN(O8697) + 163.83),95),10),0)," ")</f>
        <v>49</v>
      </c>
      <c r="S8697" s="5" t="str">
        <f>IFERROR(CONCATENATE("(",R8697,",",ROUND((1.2*W8697),2),")")," ")</f>
        <v>(49,0.47)</v>
      </c>
      <c r="T8697">
        <f>R8697-L8697</f>
        <v>8</v>
      </c>
      <c r="U8697" s="7" t="str">
        <f>IF((AND(T8697=0,H8697&gt;=L8697)),"Don’t change bids","OK")</f>
        <v>OK</v>
      </c>
      <c r="V8697" t="e">
        <f>IF((MATCH(F8697,W8697,0)),"Same","Diff")</f>
        <v>#N/A</v>
      </c>
      <c r="W8697" s="5">
        <f>ROUND(M8697,2)</f>
        <v>0.39</v>
      </c>
      <c r="X8697" s="5">
        <v>0.39</v>
      </c>
    </row>
    <row r="8698" spans="1:24" x14ac:dyDescent="0.25">
      <c r="A8698" t="s">
        <v>24</v>
      </c>
      <c r="B8698" t="s">
        <v>9016</v>
      </c>
      <c r="C8698" t="s">
        <v>4401</v>
      </c>
      <c r="D8698" t="s">
        <v>6474</v>
      </c>
      <c r="E8698" t="s">
        <v>569</v>
      </c>
      <c r="F8698" s="5">
        <v>0.37</v>
      </c>
      <c r="G8698" s="9">
        <v>0.1</v>
      </c>
      <c r="H8698" s="6">
        <f>G8698*100</f>
        <v>10</v>
      </c>
      <c r="I8698" t="s">
        <v>9716</v>
      </c>
      <c r="J8698" t="s">
        <v>10765</v>
      </c>
      <c r="K8698">
        <v>41</v>
      </c>
      <c r="L8698">
        <v>41</v>
      </c>
      <c r="M8698">
        <f>(F8698*(1+0.05))</f>
        <v>0.38850000000000001</v>
      </c>
      <c r="N8698">
        <f>IFERROR(ROUND(( (-1.208*LN(L8698) + 7.5474 + 4.6991*(2.71828^(-0.009*L8698)) + 0.0001*L8698*L8698 - 0.0432*L8698 + 4.7166)/3),2), " ")</f>
        <v>3.14</v>
      </c>
      <c r="O8698">
        <f>IFERROR(MAX(MIN(ROUND(N8698*(Q8698/P8698),2),4.5),1.9)," ")</f>
        <v>2.96</v>
      </c>
      <c r="P8698">
        <f>13.098*F8698^-1.237</f>
        <v>44.806338281983834</v>
      </c>
      <c r="Q8698">
        <f>13.098*M8698^-1.237</f>
        <v>42.182109086218873</v>
      </c>
      <c r="R8698" s="5">
        <f>IFERROR(ROUND(MAX(MIN((-105.4*LN(O8698) + 163.83),95),10),0)," ")</f>
        <v>49</v>
      </c>
      <c r="S8698" s="5" t="str">
        <f>IFERROR(CONCATENATE("(",R8698,",",ROUND((1.2*W8698),2),")")," ")</f>
        <v>(49,0.47)</v>
      </c>
      <c r="T8698">
        <f>R8698-L8698</f>
        <v>8</v>
      </c>
      <c r="U8698" s="7" t="str">
        <f>IF((AND(T8698=0,H8698&gt;=L8698)),"Don’t change bids","OK")</f>
        <v>OK</v>
      </c>
      <c r="V8698" t="e">
        <f>IF((MATCH(F8698,W8698,0)),"Same","Diff")</f>
        <v>#N/A</v>
      </c>
      <c r="W8698" s="5">
        <f>ROUND(M8698,2)</f>
        <v>0.39</v>
      </c>
      <c r="X8698" s="5">
        <v>0.39</v>
      </c>
    </row>
    <row r="8699" spans="1:24" x14ac:dyDescent="0.25">
      <c r="A8699" t="s">
        <v>24</v>
      </c>
      <c r="B8699" t="s">
        <v>9017</v>
      </c>
      <c r="C8699" t="s">
        <v>4401</v>
      </c>
      <c r="D8699" t="s">
        <v>6472</v>
      </c>
      <c r="E8699" t="s">
        <v>569</v>
      </c>
      <c r="F8699" s="5">
        <v>0.37</v>
      </c>
      <c r="G8699" s="9">
        <v>0.1</v>
      </c>
      <c r="H8699" s="6">
        <f>G8699*100</f>
        <v>10</v>
      </c>
      <c r="I8699" t="s">
        <v>9716</v>
      </c>
      <c r="J8699" t="s">
        <v>10765</v>
      </c>
      <c r="K8699">
        <v>41</v>
      </c>
      <c r="L8699">
        <v>41</v>
      </c>
      <c r="M8699">
        <f>(F8699*(1+0.05))</f>
        <v>0.38850000000000001</v>
      </c>
      <c r="N8699">
        <f>IFERROR(ROUND(( (-1.208*LN(L8699) + 7.5474 + 4.6991*(2.71828^(-0.009*L8699)) + 0.0001*L8699*L8699 - 0.0432*L8699 + 4.7166)/3),2), " ")</f>
        <v>3.14</v>
      </c>
      <c r="O8699">
        <f>IFERROR(MAX(MIN(ROUND(N8699*(Q8699/P8699),2),4.5),1.9)," ")</f>
        <v>2.96</v>
      </c>
      <c r="P8699">
        <f>13.098*F8699^-1.237</f>
        <v>44.806338281983834</v>
      </c>
      <c r="Q8699">
        <f>13.098*M8699^-1.237</f>
        <v>42.182109086218873</v>
      </c>
      <c r="R8699" s="5">
        <f>IFERROR(ROUND(MAX(MIN((-105.4*LN(O8699) + 163.83),95),10),0)," ")</f>
        <v>49</v>
      </c>
      <c r="S8699" s="5" t="str">
        <f>IFERROR(CONCATENATE("(",R8699,",",ROUND((1.2*W8699),2),")")," ")</f>
        <v>(49,0.47)</v>
      </c>
      <c r="T8699">
        <f>R8699-L8699</f>
        <v>8</v>
      </c>
      <c r="U8699" s="7" t="str">
        <f>IF((AND(T8699=0,H8699&gt;=L8699)),"Don’t change bids","OK")</f>
        <v>OK</v>
      </c>
      <c r="V8699" t="e">
        <f>IF((MATCH(F8699,W8699,0)),"Same","Diff")</f>
        <v>#N/A</v>
      </c>
      <c r="W8699" s="5">
        <f>ROUND(M8699,2)</f>
        <v>0.39</v>
      </c>
      <c r="X8699" s="5">
        <v>0.39</v>
      </c>
    </row>
    <row r="8700" spans="1:24" x14ac:dyDescent="0.25">
      <c r="A8700" t="s">
        <v>24</v>
      </c>
      <c r="B8700" t="s">
        <v>9018</v>
      </c>
      <c r="C8700" t="s">
        <v>4401</v>
      </c>
      <c r="D8700" t="s">
        <v>6472</v>
      </c>
      <c r="E8700" t="s">
        <v>569</v>
      </c>
      <c r="F8700" s="5">
        <v>0.37</v>
      </c>
      <c r="G8700" s="9">
        <v>0.1</v>
      </c>
      <c r="H8700" s="6">
        <f>G8700*100</f>
        <v>10</v>
      </c>
      <c r="I8700" t="s">
        <v>9716</v>
      </c>
      <c r="J8700" t="s">
        <v>10765</v>
      </c>
      <c r="K8700">
        <v>41</v>
      </c>
      <c r="L8700">
        <v>41</v>
      </c>
      <c r="M8700">
        <f>(F8700*(1+0.05))</f>
        <v>0.38850000000000001</v>
      </c>
      <c r="N8700">
        <f>IFERROR(ROUND(( (-1.208*LN(L8700) + 7.5474 + 4.6991*(2.71828^(-0.009*L8700)) + 0.0001*L8700*L8700 - 0.0432*L8700 + 4.7166)/3),2), " ")</f>
        <v>3.14</v>
      </c>
      <c r="O8700">
        <f>IFERROR(MAX(MIN(ROUND(N8700*(Q8700/P8700),2),4.5),1.9)," ")</f>
        <v>2.96</v>
      </c>
      <c r="P8700">
        <f>13.098*F8700^-1.237</f>
        <v>44.806338281983834</v>
      </c>
      <c r="Q8700">
        <f>13.098*M8700^-1.237</f>
        <v>42.182109086218873</v>
      </c>
      <c r="R8700" s="5">
        <f>IFERROR(ROUND(MAX(MIN((-105.4*LN(O8700) + 163.83),95),10),0)," ")</f>
        <v>49</v>
      </c>
      <c r="S8700" s="5" t="str">
        <f>IFERROR(CONCATENATE("(",R8700,",",ROUND((1.2*W8700),2),")")," ")</f>
        <v>(49,0.47)</v>
      </c>
      <c r="T8700">
        <f>R8700-L8700</f>
        <v>8</v>
      </c>
      <c r="U8700" s="7" t="str">
        <f>IF((AND(T8700=0,H8700&gt;=L8700)),"Don’t change bids","OK")</f>
        <v>OK</v>
      </c>
      <c r="V8700" t="e">
        <f>IF((MATCH(F8700,W8700,0)),"Same","Diff")</f>
        <v>#N/A</v>
      </c>
      <c r="W8700" s="5">
        <f>ROUND(M8700,2)</f>
        <v>0.39</v>
      </c>
      <c r="X8700" s="5">
        <v>0.39</v>
      </c>
    </row>
    <row r="8701" spans="1:24" x14ac:dyDescent="0.25">
      <c r="A8701" t="s">
        <v>24</v>
      </c>
      <c r="B8701" t="s">
        <v>9019</v>
      </c>
      <c r="C8701" t="s">
        <v>4401</v>
      </c>
      <c r="D8701" t="s">
        <v>6474</v>
      </c>
      <c r="E8701" t="s">
        <v>569</v>
      </c>
      <c r="F8701" s="5">
        <v>0.37</v>
      </c>
      <c r="G8701" s="9">
        <v>0.1</v>
      </c>
      <c r="H8701" s="6">
        <f>G8701*100</f>
        <v>10</v>
      </c>
      <c r="I8701" t="s">
        <v>9716</v>
      </c>
      <c r="J8701" t="s">
        <v>10765</v>
      </c>
      <c r="K8701">
        <v>41</v>
      </c>
      <c r="L8701">
        <v>41</v>
      </c>
      <c r="M8701">
        <f>(F8701*(1+0.05))</f>
        <v>0.38850000000000001</v>
      </c>
      <c r="N8701">
        <f>IFERROR(ROUND(( (-1.208*LN(L8701) + 7.5474 + 4.6991*(2.71828^(-0.009*L8701)) + 0.0001*L8701*L8701 - 0.0432*L8701 + 4.7166)/3),2), " ")</f>
        <v>3.14</v>
      </c>
      <c r="O8701">
        <f>IFERROR(MAX(MIN(ROUND(N8701*(Q8701/P8701),2),4.5),1.9)," ")</f>
        <v>2.96</v>
      </c>
      <c r="P8701">
        <f>13.098*F8701^-1.237</f>
        <v>44.806338281983834</v>
      </c>
      <c r="Q8701">
        <f>13.098*M8701^-1.237</f>
        <v>42.182109086218873</v>
      </c>
      <c r="R8701" s="5">
        <f>IFERROR(ROUND(MAX(MIN((-105.4*LN(O8701) + 163.83),95),10),0)," ")</f>
        <v>49</v>
      </c>
      <c r="S8701" s="5" t="str">
        <f>IFERROR(CONCATENATE("(",R8701,",",ROUND((1.2*W8701),2),")")," ")</f>
        <v>(49,0.47)</v>
      </c>
      <c r="T8701">
        <f>R8701-L8701</f>
        <v>8</v>
      </c>
      <c r="U8701" s="7" t="str">
        <f>IF((AND(T8701=0,H8701&gt;=L8701)),"Don’t change bids","OK")</f>
        <v>OK</v>
      </c>
      <c r="V8701" t="e">
        <f>IF((MATCH(F8701,W8701,0)),"Same","Diff")</f>
        <v>#N/A</v>
      </c>
      <c r="W8701" s="5">
        <f>ROUND(M8701,2)</f>
        <v>0.39</v>
      </c>
      <c r="X8701" s="5">
        <v>0.39</v>
      </c>
    </row>
    <row r="8702" spans="1:24" x14ac:dyDescent="0.25">
      <c r="A8702" t="s">
        <v>24</v>
      </c>
      <c r="B8702" t="s">
        <v>9020</v>
      </c>
      <c r="C8702" t="s">
        <v>4401</v>
      </c>
      <c r="D8702" t="s">
        <v>6506</v>
      </c>
      <c r="E8702" t="s">
        <v>569</v>
      </c>
      <c r="F8702" s="5">
        <v>0.37</v>
      </c>
      <c r="G8702" s="9">
        <v>0.1</v>
      </c>
      <c r="H8702" s="6">
        <f>G8702*100</f>
        <v>10</v>
      </c>
      <c r="I8702" t="s">
        <v>9716</v>
      </c>
      <c r="J8702" t="s">
        <v>10765</v>
      </c>
      <c r="K8702">
        <v>41</v>
      </c>
      <c r="L8702">
        <v>41</v>
      </c>
      <c r="M8702">
        <f>(F8702*(1+0.05))</f>
        <v>0.38850000000000001</v>
      </c>
      <c r="N8702">
        <f>IFERROR(ROUND(( (-1.208*LN(L8702) + 7.5474 + 4.6991*(2.71828^(-0.009*L8702)) + 0.0001*L8702*L8702 - 0.0432*L8702 + 4.7166)/3),2), " ")</f>
        <v>3.14</v>
      </c>
      <c r="O8702">
        <f>IFERROR(MAX(MIN(ROUND(N8702*(Q8702/P8702),2),4.5),1.9)," ")</f>
        <v>2.96</v>
      </c>
      <c r="P8702">
        <f>13.098*F8702^-1.237</f>
        <v>44.806338281983834</v>
      </c>
      <c r="Q8702">
        <f>13.098*M8702^-1.237</f>
        <v>42.182109086218873</v>
      </c>
      <c r="R8702" s="5">
        <f>IFERROR(ROUND(MAX(MIN((-105.4*LN(O8702) + 163.83),95),10),0)," ")</f>
        <v>49</v>
      </c>
      <c r="S8702" s="5" t="str">
        <f>IFERROR(CONCATENATE("(",R8702,",",ROUND((1.2*W8702),2),")")," ")</f>
        <v>(49,0.47)</v>
      </c>
      <c r="T8702">
        <f>R8702-L8702</f>
        <v>8</v>
      </c>
      <c r="U8702" s="7" t="str">
        <f>IF((AND(T8702=0,H8702&gt;=L8702)),"Don’t change bids","OK")</f>
        <v>OK</v>
      </c>
      <c r="V8702" t="e">
        <f>IF((MATCH(F8702,W8702,0)),"Same","Diff")</f>
        <v>#N/A</v>
      </c>
      <c r="W8702" s="5">
        <f>ROUND(M8702,2)</f>
        <v>0.39</v>
      </c>
      <c r="X8702" s="5">
        <v>0.39</v>
      </c>
    </row>
    <row r="8703" spans="1:24" x14ac:dyDescent="0.25">
      <c r="A8703" t="s">
        <v>24</v>
      </c>
      <c r="B8703" t="s">
        <v>9021</v>
      </c>
      <c r="C8703" t="s">
        <v>4401</v>
      </c>
      <c r="D8703" t="s">
        <v>6472</v>
      </c>
      <c r="E8703" t="s">
        <v>569</v>
      </c>
      <c r="F8703" s="5">
        <v>0.37</v>
      </c>
      <c r="G8703" s="9">
        <v>0.1</v>
      </c>
      <c r="H8703" s="6">
        <f>G8703*100</f>
        <v>10</v>
      </c>
      <c r="I8703" t="s">
        <v>9716</v>
      </c>
      <c r="J8703" t="s">
        <v>10765</v>
      </c>
      <c r="K8703">
        <v>41</v>
      </c>
      <c r="L8703">
        <v>41</v>
      </c>
      <c r="M8703">
        <f>(F8703*(1+0.05))</f>
        <v>0.38850000000000001</v>
      </c>
      <c r="N8703">
        <f>IFERROR(ROUND(( (-1.208*LN(L8703) + 7.5474 + 4.6991*(2.71828^(-0.009*L8703)) + 0.0001*L8703*L8703 - 0.0432*L8703 + 4.7166)/3),2), " ")</f>
        <v>3.14</v>
      </c>
      <c r="O8703">
        <f>IFERROR(MAX(MIN(ROUND(N8703*(Q8703/P8703),2),4.5),1.9)," ")</f>
        <v>2.96</v>
      </c>
      <c r="P8703">
        <f>13.098*F8703^-1.237</f>
        <v>44.806338281983834</v>
      </c>
      <c r="Q8703">
        <f>13.098*M8703^-1.237</f>
        <v>42.182109086218873</v>
      </c>
      <c r="R8703" s="5">
        <f>IFERROR(ROUND(MAX(MIN((-105.4*LN(O8703) + 163.83),95),10),0)," ")</f>
        <v>49</v>
      </c>
      <c r="S8703" s="5" t="str">
        <f>IFERROR(CONCATENATE("(",R8703,",",ROUND((1.2*W8703),2),")")," ")</f>
        <v>(49,0.47)</v>
      </c>
      <c r="T8703">
        <f>R8703-L8703</f>
        <v>8</v>
      </c>
      <c r="U8703" s="7" t="str">
        <f>IF((AND(T8703=0,H8703&gt;=L8703)),"Don’t change bids","OK")</f>
        <v>OK</v>
      </c>
      <c r="V8703" t="e">
        <f>IF((MATCH(F8703,W8703,0)),"Same","Diff")</f>
        <v>#N/A</v>
      </c>
      <c r="W8703" s="5">
        <f>ROUND(M8703,2)</f>
        <v>0.39</v>
      </c>
      <c r="X8703" s="5">
        <v>0.39</v>
      </c>
    </row>
    <row r="8704" spans="1:24" x14ac:dyDescent="0.25">
      <c r="A8704" t="s">
        <v>24</v>
      </c>
      <c r="B8704" t="s">
        <v>9022</v>
      </c>
      <c r="C8704" t="s">
        <v>4401</v>
      </c>
      <c r="D8704" t="s">
        <v>6510</v>
      </c>
      <c r="E8704" t="s">
        <v>569</v>
      </c>
      <c r="F8704" s="5">
        <v>0.37</v>
      </c>
      <c r="G8704" s="9">
        <v>0.1</v>
      </c>
      <c r="H8704" s="6">
        <f>G8704*100</f>
        <v>10</v>
      </c>
      <c r="I8704" t="s">
        <v>9716</v>
      </c>
      <c r="J8704" t="s">
        <v>10765</v>
      </c>
      <c r="K8704">
        <v>41</v>
      </c>
      <c r="L8704">
        <v>41</v>
      </c>
      <c r="M8704">
        <f>(F8704*(1+0.05))</f>
        <v>0.38850000000000001</v>
      </c>
      <c r="N8704">
        <f>IFERROR(ROUND(( (-1.208*LN(L8704) + 7.5474 + 4.6991*(2.71828^(-0.009*L8704)) + 0.0001*L8704*L8704 - 0.0432*L8704 + 4.7166)/3),2), " ")</f>
        <v>3.14</v>
      </c>
      <c r="O8704">
        <f>IFERROR(MAX(MIN(ROUND(N8704*(Q8704/P8704),2),4.5),1.9)," ")</f>
        <v>2.96</v>
      </c>
      <c r="P8704">
        <f>13.098*F8704^-1.237</f>
        <v>44.806338281983834</v>
      </c>
      <c r="Q8704">
        <f>13.098*M8704^-1.237</f>
        <v>42.182109086218873</v>
      </c>
      <c r="R8704" s="5">
        <f>IFERROR(ROUND(MAX(MIN((-105.4*LN(O8704) + 163.83),95),10),0)," ")</f>
        <v>49</v>
      </c>
      <c r="S8704" s="5" t="str">
        <f>IFERROR(CONCATENATE("(",R8704,",",ROUND((1.2*W8704),2),")")," ")</f>
        <v>(49,0.47)</v>
      </c>
      <c r="T8704">
        <f>R8704-L8704</f>
        <v>8</v>
      </c>
      <c r="U8704" s="7" t="str">
        <f>IF((AND(T8704=0,H8704&gt;=L8704)),"Don’t change bids","OK")</f>
        <v>OK</v>
      </c>
      <c r="V8704" t="e">
        <f>IF((MATCH(F8704,W8704,0)),"Same","Diff")</f>
        <v>#N/A</v>
      </c>
      <c r="W8704" s="5">
        <f>ROUND(M8704,2)</f>
        <v>0.39</v>
      </c>
      <c r="X8704" s="5">
        <v>0.39</v>
      </c>
    </row>
    <row r="8705" spans="1:24" x14ac:dyDescent="0.25">
      <c r="A8705" t="s">
        <v>24</v>
      </c>
      <c r="B8705" t="s">
        <v>9023</v>
      </c>
      <c r="C8705" t="s">
        <v>4401</v>
      </c>
      <c r="D8705" t="s">
        <v>6510</v>
      </c>
      <c r="E8705" t="s">
        <v>569</v>
      </c>
      <c r="F8705" s="5">
        <v>0.37</v>
      </c>
      <c r="G8705" s="9">
        <v>0.1</v>
      </c>
      <c r="H8705" s="6">
        <f>G8705*100</f>
        <v>10</v>
      </c>
      <c r="I8705" t="s">
        <v>9716</v>
      </c>
      <c r="J8705" t="s">
        <v>10765</v>
      </c>
      <c r="K8705">
        <v>41</v>
      </c>
      <c r="L8705">
        <v>41</v>
      </c>
      <c r="M8705">
        <f>(F8705*(1+0.05))</f>
        <v>0.38850000000000001</v>
      </c>
      <c r="N8705">
        <f>IFERROR(ROUND(( (-1.208*LN(L8705) + 7.5474 + 4.6991*(2.71828^(-0.009*L8705)) + 0.0001*L8705*L8705 - 0.0432*L8705 + 4.7166)/3),2), " ")</f>
        <v>3.14</v>
      </c>
      <c r="O8705">
        <f>IFERROR(MAX(MIN(ROUND(N8705*(Q8705/P8705),2),4.5),1.9)," ")</f>
        <v>2.96</v>
      </c>
      <c r="P8705">
        <f>13.098*F8705^-1.237</f>
        <v>44.806338281983834</v>
      </c>
      <c r="Q8705">
        <f>13.098*M8705^-1.237</f>
        <v>42.182109086218873</v>
      </c>
      <c r="R8705" s="5">
        <f>IFERROR(ROUND(MAX(MIN((-105.4*LN(O8705) + 163.83),95),10),0)," ")</f>
        <v>49</v>
      </c>
      <c r="S8705" s="5" t="str">
        <f>IFERROR(CONCATENATE("(",R8705,",",ROUND((1.2*W8705),2),")")," ")</f>
        <v>(49,0.47)</v>
      </c>
      <c r="T8705">
        <f>R8705-L8705</f>
        <v>8</v>
      </c>
      <c r="U8705" s="7" t="str">
        <f>IF((AND(T8705=0,H8705&gt;=L8705)),"Don’t change bids","OK")</f>
        <v>OK</v>
      </c>
      <c r="V8705" t="e">
        <f>IF((MATCH(F8705,W8705,0)),"Same","Diff")</f>
        <v>#N/A</v>
      </c>
      <c r="W8705" s="5">
        <f>ROUND(M8705,2)</f>
        <v>0.39</v>
      </c>
      <c r="X8705" s="5">
        <v>0.39</v>
      </c>
    </row>
    <row r="8706" spans="1:24" x14ac:dyDescent="0.25">
      <c r="A8706" t="s">
        <v>24</v>
      </c>
      <c r="B8706" t="s">
        <v>9024</v>
      </c>
      <c r="C8706" t="s">
        <v>4401</v>
      </c>
      <c r="D8706" t="s">
        <v>6474</v>
      </c>
      <c r="E8706" t="s">
        <v>569</v>
      </c>
      <c r="F8706" s="5">
        <v>0.37</v>
      </c>
      <c r="G8706" s="9">
        <v>0.1</v>
      </c>
      <c r="H8706" s="6">
        <f>G8706*100</f>
        <v>10</v>
      </c>
      <c r="I8706" t="s">
        <v>9716</v>
      </c>
      <c r="J8706" t="s">
        <v>10765</v>
      </c>
      <c r="K8706">
        <v>41</v>
      </c>
      <c r="L8706">
        <v>41</v>
      </c>
      <c r="M8706">
        <f>(F8706*(1+0.05))</f>
        <v>0.38850000000000001</v>
      </c>
      <c r="N8706">
        <f>IFERROR(ROUND(( (-1.208*LN(L8706) + 7.5474 + 4.6991*(2.71828^(-0.009*L8706)) + 0.0001*L8706*L8706 - 0.0432*L8706 + 4.7166)/3),2), " ")</f>
        <v>3.14</v>
      </c>
      <c r="O8706">
        <f>IFERROR(MAX(MIN(ROUND(N8706*(Q8706/P8706),2),4.5),1.9)," ")</f>
        <v>2.96</v>
      </c>
      <c r="P8706">
        <f>13.098*F8706^-1.237</f>
        <v>44.806338281983834</v>
      </c>
      <c r="Q8706">
        <f>13.098*M8706^-1.237</f>
        <v>42.182109086218873</v>
      </c>
      <c r="R8706" s="5">
        <f>IFERROR(ROUND(MAX(MIN((-105.4*LN(O8706) + 163.83),95),10),0)," ")</f>
        <v>49</v>
      </c>
      <c r="S8706" s="5" t="str">
        <f>IFERROR(CONCATENATE("(",R8706,",",ROUND((1.2*W8706),2),")")," ")</f>
        <v>(49,0.47)</v>
      </c>
      <c r="T8706">
        <f>R8706-L8706</f>
        <v>8</v>
      </c>
      <c r="U8706" s="7" t="str">
        <f>IF((AND(T8706=0,H8706&gt;=L8706)),"Don’t change bids","OK")</f>
        <v>OK</v>
      </c>
      <c r="V8706" t="e">
        <f>IF((MATCH(F8706,W8706,0)),"Same","Diff")</f>
        <v>#N/A</v>
      </c>
      <c r="W8706" s="5">
        <f>ROUND(M8706,2)</f>
        <v>0.39</v>
      </c>
      <c r="X8706" s="5">
        <v>0.39</v>
      </c>
    </row>
    <row r="8707" spans="1:24" x14ac:dyDescent="0.25">
      <c r="A8707" t="s">
        <v>24</v>
      </c>
      <c r="B8707" t="s">
        <v>9025</v>
      </c>
      <c r="C8707" t="s">
        <v>4401</v>
      </c>
      <c r="D8707" t="s">
        <v>6472</v>
      </c>
      <c r="E8707" t="s">
        <v>569</v>
      </c>
      <c r="F8707" s="5">
        <v>0.37</v>
      </c>
      <c r="G8707" s="9">
        <v>0.1</v>
      </c>
      <c r="H8707" s="6">
        <f>G8707*100</f>
        <v>10</v>
      </c>
      <c r="I8707" t="s">
        <v>9716</v>
      </c>
      <c r="J8707" t="s">
        <v>10765</v>
      </c>
      <c r="K8707">
        <v>41</v>
      </c>
      <c r="L8707">
        <v>41</v>
      </c>
      <c r="M8707">
        <f>(F8707*(1+0.05))</f>
        <v>0.38850000000000001</v>
      </c>
      <c r="N8707">
        <f>IFERROR(ROUND(( (-1.208*LN(L8707) + 7.5474 + 4.6991*(2.71828^(-0.009*L8707)) + 0.0001*L8707*L8707 - 0.0432*L8707 + 4.7166)/3),2), " ")</f>
        <v>3.14</v>
      </c>
      <c r="O8707">
        <f>IFERROR(MAX(MIN(ROUND(N8707*(Q8707/P8707),2),4.5),1.9)," ")</f>
        <v>2.96</v>
      </c>
      <c r="P8707">
        <f>13.098*F8707^-1.237</f>
        <v>44.806338281983834</v>
      </c>
      <c r="Q8707">
        <f>13.098*M8707^-1.237</f>
        <v>42.182109086218873</v>
      </c>
      <c r="R8707" s="5">
        <f>IFERROR(ROUND(MAX(MIN((-105.4*LN(O8707) + 163.83),95),10),0)," ")</f>
        <v>49</v>
      </c>
      <c r="S8707" s="5" t="str">
        <f>IFERROR(CONCATENATE("(",R8707,",",ROUND((1.2*W8707),2),")")," ")</f>
        <v>(49,0.47)</v>
      </c>
      <c r="T8707">
        <f>R8707-L8707</f>
        <v>8</v>
      </c>
      <c r="U8707" s="7" t="str">
        <f>IF((AND(T8707=0,H8707&gt;=L8707)),"Don’t change bids","OK")</f>
        <v>OK</v>
      </c>
      <c r="V8707" t="e">
        <f>IF((MATCH(F8707,W8707,0)),"Same","Diff")</f>
        <v>#N/A</v>
      </c>
      <c r="W8707" s="5">
        <f>ROUND(M8707,2)</f>
        <v>0.39</v>
      </c>
      <c r="X8707" s="5">
        <v>0.39</v>
      </c>
    </row>
    <row r="8708" spans="1:24" x14ac:dyDescent="0.25">
      <c r="A8708" t="s">
        <v>24</v>
      </c>
      <c r="B8708" t="s">
        <v>9026</v>
      </c>
      <c r="C8708" t="s">
        <v>4401</v>
      </c>
      <c r="D8708" t="s">
        <v>6474</v>
      </c>
      <c r="E8708" t="s">
        <v>569</v>
      </c>
      <c r="F8708" s="5">
        <v>0.37</v>
      </c>
      <c r="G8708" s="9">
        <v>0.1</v>
      </c>
      <c r="H8708" s="6">
        <f>G8708*100</f>
        <v>10</v>
      </c>
      <c r="I8708" t="s">
        <v>9716</v>
      </c>
      <c r="J8708" t="s">
        <v>10765</v>
      </c>
      <c r="K8708">
        <v>41</v>
      </c>
      <c r="L8708">
        <v>41</v>
      </c>
      <c r="M8708">
        <f>(F8708*(1+0.05))</f>
        <v>0.38850000000000001</v>
      </c>
      <c r="N8708">
        <f>IFERROR(ROUND(( (-1.208*LN(L8708) + 7.5474 + 4.6991*(2.71828^(-0.009*L8708)) + 0.0001*L8708*L8708 - 0.0432*L8708 + 4.7166)/3),2), " ")</f>
        <v>3.14</v>
      </c>
      <c r="O8708">
        <f>IFERROR(MAX(MIN(ROUND(N8708*(Q8708/P8708),2),4.5),1.9)," ")</f>
        <v>2.96</v>
      </c>
      <c r="P8708">
        <f>13.098*F8708^-1.237</f>
        <v>44.806338281983834</v>
      </c>
      <c r="Q8708">
        <f>13.098*M8708^-1.237</f>
        <v>42.182109086218873</v>
      </c>
      <c r="R8708" s="5">
        <f>IFERROR(ROUND(MAX(MIN((-105.4*LN(O8708) + 163.83),95),10),0)," ")</f>
        <v>49</v>
      </c>
      <c r="S8708" s="5" t="str">
        <f>IFERROR(CONCATENATE("(",R8708,",",ROUND((1.2*W8708),2),")")," ")</f>
        <v>(49,0.47)</v>
      </c>
      <c r="T8708">
        <f>R8708-L8708</f>
        <v>8</v>
      </c>
      <c r="U8708" s="7" t="str">
        <f>IF((AND(T8708=0,H8708&gt;=L8708)),"Don’t change bids","OK")</f>
        <v>OK</v>
      </c>
      <c r="V8708" t="e">
        <f>IF((MATCH(F8708,W8708,0)),"Same","Diff")</f>
        <v>#N/A</v>
      </c>
      <c r="W8708" s="5">
        <f>ROUND(M8708,2)</f>
        <v>0.39</v>
      </c>
      <c r="X8708" s="5">
        <v>0.39</v>
      </c>
    </row>
    <row r="8709" spans="1:24" x14ac:dyDescent="0.25">
      <c r="A8709" t="s">
        <v>24</v>
      </c>
      <c r="B8709" t="s">
        <v>9027</v>
      </c>
      <c r="C8709" t="s">
        <v>4401</v>
      </c>
      <c r="D8709" t="s">
        <v>6472</v>
      </c>
      <c r="E8709" t="s">
        <v>569</v>
      </c>
      <c r="F8709" s="5">
        <v>0.37</v>
      </c>
      <c r="G8709" s="9">
        <v>0.1</v>
      </c>
      <c r="H8709" s="6">
        <f>G8709*100</f>
        <v>10</v>
      </c>
      <c r="I8709" t="s">
        <v>9716</v>
      </c>
      <c r="J8709" t="s">
        <v>10765</v>
      </c>
      <c r="K8709">
        <v>41</v>
      </c>
      <c r="L8709">
        <v>41</v>
      </c>
      <c r="M8709">
        <f>(F8709*(1+0.05))</f>
        <v>0.38850000000000001</v>
      </c>
      <c r="N8709">
        <f>IFERROR(ROUND(( (-1.208*LN(L8709) + 7.5474 + 4.6991*(2.71828^(-0.009*L8709)) + 0.0001*L8709*L8709 - 0.0432*L8709 + 4.7166)/3),2), " ")</f>
        <v>3.14</v>
      </c>
      <c r="O8709">
        <f>IFERROR(MAX(MIN(ROUND(N8709*(Q8709/P8709),2),4.5),1.9)," ")</f>
        <v>2.96</v>
      </c>
      <c r="P8709">
        <f>13.098*F8709^-1.237</f>
        <v>44.806338281983834</v>
      </c>
      <c r="Q8709">
        <f>13.098*M8709^-1.237</f>
        <v>42.182109086218873</v>
      </c>
      <c r="R8709" s="5">
        <f>IFERROR(ROUND(MAX(MIN((-105.4*LN(O8709) + 163.83),95),10),0)," ")</f>
        <v>49</v>
      </c>
      <c r="S8709" s="5" t="str">
        <f>IFERROR(CONCATENATE("(",R8709,",",ROUND((1.2*W8709),2),")")," ")</f>
        <v>(49,0.47)</v>
      </c>
      <c r="T8709">
        <f>R8709-L8709</f>
        <v>8</v>
      </c>
      <c r="U8709" s="7" t="str">
        <f>IF((AND(T8709=0,H8709&gt;=L8709)),"Don’t change bids","OK")</f>
        <v>OK</v>
      </c>
      <c r="V8709" t="e">
        <f>IF((MATCH(F8709,W8709,0)),"Same","Diff")</f>
        <v>#N/A</v>
      </c>
      <c r="W8709" s="5">
        <f>ROUND(M8709,2)</f>
        <v>0.39</v>
      </c>
      <c r="X8709" s="5">
        <v>0.39</v>
      </c>
    </row>
    <row r="8710" spans="1:24" x14ac:dyDescent="0.25">
      <c r="A8710" t="s">
        <v>24</v>
      </c>
      <c r="B8710" t="s">
        <v>9028</v>
      </c>
      <c r="C8710" t="s">
        <v>4401</v>
      </c>
      <c r="D8710" t="s">
        <v>6472</v>
      </c>
      <c r="E8710" t="s">
        <v>569</v>
      </c>
      <c r="F8710" s="5">
        <v>0.37</v>
      </c>
      <c r="G8710" s="9">
        <v>0.1</v>
      </c>
      <c r="H8710" s="6">
        <f>G8710*100</f>
        <v>10</v>
      </c>
      <c r="I8710" t="s">
        <v>9716</v>
      </c>
      <c r="J8710" t="s">
        <v>10765</v>
      </c>
      <c r="K8710">
        <v>41</v>
      </c>
      <c r="L8710">
        <v>41</v>
      </c>
      <c r="M8710">
        <f>(F8710*(1+0.05))</f>
        <v>0.38850000000000001</v>
      </c>
      <c r="N8710">
        <f>IFERROR(ROUND(( (-1.208*LN(L8710) + 7.5474 + 4.6991*(2.71828^(-0.009*L8710)) + 0.0001*L8710*L8710 - 0.0432*L8710 + 4.7166)/3),2), " ")</f>
        <v>3.14</v>
      </c>
      <c r="O8710">
        <f>IFERROR(MAX(MIN(ROUND(N8710*(Q8710/P8710),2),4.5),1.9)," ")</f>
        <v>2.96</v>
      </c>
      <c r="P8710">
        <f>13.098*F8710^-1.237</f>
        <v>44.806338281983834</v>
      </c>
      <c r="Q8710">
        <f>13.098*M8710^-1.237</f>
        <v>42.182109086218873</v>
      </c>
      <c r="R8710" s="5">
        <f>IFERROR(ROUND(MAX(MIN((-105.4*LN(O8710) + 163.83),95),10),0)," ")</f>
        <v>49</v>
      </c>
      <c r="S8710" s="5" t="str">
        <f>IFERROR(CONCATENATE("(",R8710,",",ROUND((1.2*W8710),2),")")," ")</f>
        <v>(49,0.47)</v>
      </c>
      <c r="T8710">
        <f>R8710-L8710</f>
        <v>8</v>
      </c>
      <c r="U8710" s="7" t="str">
        <f>IF((AND(T8710=0,H8710&gt;=L8710)),"Don’t change bids","OK")</f>
        <v>OK</v>
      </c>
      <c r="V8710" t="e">
        <f>IF((MATCH(F8710,W8710,0)),"Same","Diff")</f>
        <v>#N/A</v>
      </c>
      <c r="W8710" s="5">
        <f>ROUND(M8710,2)</f>
        <v>0.39</v>
      </c>
      <c r="X8710" s="5">
        <v>0.39</v>
      </c>
    </row>
    <row r="8711" spans="1:24" x14ac:dyDescent="0.25">
      <c r="A8711" t="s">
        <v>24</v>
      </c>
      <c r="B8711" t="s">
        <v>9029</v>
      </c>
      <c r="C8711" t="s">
        <v>4401</v>
      </c>
      <c r="D8711" t="s">
        <v>6472</v>
      </c>
      <c r="E8711" t="s">
        <v>569</v>
      </c>
      <c r="F8711" s="5">
        <v>0.37</v>
      </c>
      <c r="G8711" s="9">
        <v>0.1</v>
      </c>
      <c r="H8711" s="6">
        <f>G8711*100</f>
        <v>10</v>
      </c>
      <c r="I8711" t="s">
        <v>9716</v>
      </c>
      <c r="J8711" t="s">
        <v>10765</v>
      </c>
      <c r="K8711">
        <v>41</v>
      </c>
      <c r="L8711">
        <v>41</v>
      </c>
      <c r="M8711">
        <f>(F8711*(1+0.05))</f>
        <v>0.38850000000000001</v>
      </c>
      <c r="N8711">
        <f>IFERROR(ROUND(( (-1.208*LN(L8711) + 7.5474 + 4.6991*(2.71828^(-0.009*L8711)) + 0.0001*L8711*L8711 - 0.0432*L8711 + 4.7166)/3),2), " ")</f>
        <v>3.14</v>
      </c>
      <c r="O8711">
        <f>IFERROR(MAX(MIN(ROUND(N8711*(Q8711/P8711),2),4.5),1.9)," ")</f>
        <v>2.96</v>
      </c>
      <c r="P8711">
        <f>13.098*F8711^-1.237</f>
        <v>44.806338281983834</v>
      </c>
      <c r="Q8711">
        <f>13.098*M8711^-1.237</f>
        <v>42.182109086218873</v>
      </c>
      <c r="R8711" s="5">
        <f>IFERROR(ROUND(MAX(MIN((-105.4*LN(O8711) + 163.83),95),10),0)," ")</f>
        <v>49</v>
      </c>
      <c r="S8711" s="5" t="str">
        <f>IFERROR(CONCATENATE("(",R8711,",",ROUND((1.2*W8711),2),")")," ")</f>
        <v>(49,0.47)</v>
      </c>
      <c r="T8711">
        <f>R8711-L8711</f>
        <v>8</v>
      </c>
      <c r="U8711" s="7" t="str">
        <f>IF((AND(T8711=0,H8711&gt;=L8711)),"Don’t change bids","OK")</f>
        <v>OK</v>
      </c>
      <c r="V8711" t="e">
        <f>IF((MATCH(F8711,W8711,0)),"Same","Diff")</f>
        <v>#N/A</v>
      </c>
      <c r="W8711" s="5">
        <f>ROUND(M8711,2)</f>
        <v>0.39</v>
      </c>
      <c r="X8711" s="5">
        <v>0.39</v>
      </c>
    </row>
    <row r="8712" spans="1:24" x14ac:dyDescent="0.25">
      <c r="A8712" t="s">
        <v>24</v>
      </c>
      <c r="B8712" t="s">
        <v>9030</v>
      </c>
      <c r="C8712" t="s">
        <v>4401</v>
      </c>
      <c r="D8712" t="s">
        <v>6474</v>
      </c>
      <c r="E8712" t="s">
        <v>569</v>
      </c>
      <c r="F8712" s="5">
        <v>0.37</v>
      </c>
      <c r="G8712" s="9">
        <v>0.1</v>
      </c>
      <c r="H8712" s="6">
        <f>G8712*100</f>
        <v>10</v>
      </c>
      <c r="I8712" t="s">
        <v>9716</v>
      </c>
      <c r="J8712" t="s">
        <v>10765</v>
      </c>
      <c r="K8712">
        <v>41</v>
      </c>
      <c r="L8712">
        <v>41</v>
      </c>
      <c r="M8712">
        <f>(F8712*(1+0.05))</f>
        <v>0.38850000000000001</v>
      </c>
      <c r="N8712">
        <f>IFERROR(ROUND(( (-1.208*LN(L8712) + 7.5474 + 4.6991*(2.71828^(-0.009*L8712)) + 0.0001*L8712*L8712 - 0.0432*L8712 + 4.7166)/3),2), " ")</f>
        <v>3.14</v>
      </c>
      <c r="O8712">
        <f>IFERROR(MAX(MIN(ROUND(N8712*(Q8712/P8712),2),4.5),1.9)," ")</f>
        <v>2.96</v>
      </c>
      <c r="P8712">
        <f>13.098*F8712^-1.237</f>
        <v>44.806338281983834</v>
      </c>
      <c r="Q8712">
        <f>13.098*M8712^-1.237</f>
        <v>42.182109086218873</v>
      </c>
      <c r="R8712" s="5">
        <f>IFERROR(ROUND(MAX(MIN((-105.4*LN(O8712) + 163.83),95),10),0)," ")</f>
        <v>49</v>
      </c>
      <c r="S8712" s="5" t="str">
        <f>IFERROR(CONCATENATE("(",R8712,",",ROUND((1.2*W8712),2),")")," ")</f>
        <v>(49,0.47)</v>
      </c>
      <c r="T8712">
        <f>R8712-L8712</f>
        <v>8</v>
      </c>
      <c r="U8712" s="7" t="str">
        <f>IF((AND(T8712=0,H8712&gt;=L8712)),"Don’t change bids","OK")</f>
        <v>OK</v>
      </c>
      <c r="V8712" t="e">
        <f>IF((MATCH(F8712,W8712,0)),"Same","Diff")</f>
        <v>#N/A</v>
      </c>
      <c r="W8712" s="5">
        <f>ROUND(M8712,2)</f>
        <v>0.39</v>
      </c>
      <c r="X8712" s="5">
        <v>0.39</v>
      </c>
    </row>
    <row r="8713" spans="1:24" x14ac:dyDescent="0.25">
      <c r="A8713" t="s">
        <v>24</v>
      </c>
      <c r="B8713" t="s">
        <v>9031</v>
      </c>
      <c r="C8713" t="s">
        <v>4401</v>
      </c>
      <c r="D8713" t="s">
        <v>6474</v>
      </c>
      <c r="E8713" t="s">
        <v>569</v>
      </c>
      <c r="F8713" s="5">
        <v>0.37</v>
      </c>
      <c r="G8713" s="9">
        <v>0.1</v>
      </c>
      <c r="H8713" s="6">
        <f>G8713*100</f>
        <v>10</v>
      </c>
      <c r="I8713" t="s">
        <v>9716</v>
      </c>
      <c r="J8713" t="s">
        <v>10765</v>
      </c>
      <c r="K8713">
        <v>41</v>
      </c>
      <c r="L8713">
        <v>41</v>
      </c>
      <c r="M8713">
        <f>(F8713*(1+0.05))</f>
        <v>0.38850000000000001</v>
      </c>
      <c r="N8713">
        <f>IFERROR(ROUND(( (-1.208*LN(L8713) + 7.5474 + 4.6991*(2.71828^(-0.009*L8713)) + 0.0001*L8713*L8713 - 0.0432*L8713 + 4.7166)/3),2), " ")</f>
        <v>3.14</v>
      </c>
      <c r="O8713">
        <f>IFERROR(MAX(MIN(ROUND(N8713*(Q8713/P8713),2),4.5),1.9)," ")</f>
        <v>2.96</v>
      </c>
      <c r="P8713">
        <f>13.098*F8713^-1.237</f>
        <v>44.806338281983834</v>
      </c>
      <c r="Q8713">
        <f>13.098*M8713^-1.237</f>
        <v>42.182109086218873</v>
      </c>
      <c r="R8713" s="5">
        <f>IFERROR(ROUND(MAX(MIN((-105.4*LN(O8713) + 163.83),95),10),0)," ")</f>
        <v>49</v>
      </c>
      <c r="S8713" s="5" t="str">
        <f>IFERROR(CONCATENATE("(",R8713,",",ROUND((1.2*W8713),2),")")," ")</f>
        <v>(49,0.47)</v>
      </c>
      <c r="T8713">
        <f>R8713-L8713</f>
        <v>8</v>
      </c>
      <c r="U8713" s="7" t="str">
        <f>IF((AND(T8713=0,H8713&gt;=L8713)),"Don’t change bids","OK")</f>
        <v>OK</v>
      </c>
      <c r="V8713" t="e">
        <f>IF((MATCH(F8713,W8713,0)),"Same","Diff")</f>
        <v>#N/A</v>
      </c>
      <c r="W8713" s="5">
        <f>ROUND(M8713,2)</f>
        <v>0.39</v>
      </c>
      <c r="X8713" s="5">
        <v>0.39</v>
      </c>
    </row>
    <row r="8714" spans="1:24" x14ac:dyDescent="0.25">
      <c r="A8714" t="s">
        <v>24</v>
      </c>
      <c r="B8714" t="s">
        <v>9032</v>
      </c>
      <c r="C8714" t="s">
        <v>4401</v>
      </c>
      <c r="D8714" t="s">
        <v>6510</v>
      </c>
      <c r="E8714" t="s">
        <v>2478</v>
      </c>
      <c r="F8714" s="5">
        <v>0.48</v>
      </c>
      <c r="G8714" s="9">
        <v>0.1</v>
      </c>
      <c r="H8714" s="6">
        <f>G8714*100</f>
        <v>10</v>
      </c>
      <c r="I8714" t="s">
        <v>10709</v>
      </c>
      <c r="J8714" t="s">
        <v>10765</v>
      </c>
      <c r="K8714">
        <v>49</v>
      </c>
      <c r="L8714">
        <v>49</v>
      </c>
      <c r="M8714">
        <f>(F8714*(1+0.05))</f>
        <v>0.504</v>
      </c>
      <c r="N8714">
        <f>IFERROR(ROUND(( (-1.208*LN(L8714) + 7.5474 + 4.6991*(2.71828^(-0.009*L8714)) + 0.0001*L8714*L8714 - 0.0432*L8714 + 4.7166)/3),2), " ")</f>
        <v>2.9</v>
      </c>
      <c r="O8714">
        <f>IFERROR(MAX(MIN(ROUND(N8714*(Q8714/P8714),2),4.5),1.9)," ")</f>
        <v>2.73</v>
      </c>
      <c r="P8714">
        <f>13.098*F8714^-1.237</f>
        <v>32.472040162481385</v>
      </c>
      <c r="Q8714">
        <f>13.098*M8714^-1.237</f>
        <v>30.570209325420993</v>
      </c>
      <c r="R8714" s="5">
        <f>IFERROR(ROUND(MAX(MIN((-105.4*LN(O8714) + 163.83),95),10),0)," ")</f>
        <v>58</v>
      </c>
      <c r="S8714" s="5" t="str">
        <f>IFERROR(CONCATENATE("(",R8714,",",ROUND((1.2*W8714),2),")")," ")</f>
        <v>(58,0.6)</v>
      </c>
      <c r="T8714">
        <f>R8714-L8714</f>
        <v>9</v>
      </c>
      <c r="U8714" s="7" t="str">
        <f>IF((AND(T8714=0,H8714&gt;=L8714)),"Don’t change bids","OK")</f>
        <v>OK</v>
      </c>
      <c r="V8714" t="e">
        <f>IF((MATCH(F8714,W8714,0)),"Same","Diff")</f>
        <v>#N/A</v>
      </c>
      <c r="W8714" s="5">
        <f>ROUND(M8714,2)</f>
        <v>0.5</v>
      </c>
      <c r="X8714" s="5">
        <v>0.5</v>
      </c>
    </row>
    <row r="8715" spans="1:24" x14ac:dyDescent="0.25">
      <c r="A8715" t="s">
        <v>24</v>
      </c>
      <c r="B8715" t="s">
        <v>9033</v>
      </c>
      <c r="C8715" t="s">
        <v>4401</v>
      </c>
      <c r="D8715" t="s">
        <v>6510</v>
      </c>
      <c r="E8715" t="s">
        <v>569</v>
      </c>
      <c r="F8715" s="5">
        <v>0.37</v>
      </c>
      <c r="G8715" s="9">
        <v>0.1</v>
      </c>
      <c r="H8715" s="6">
        <f>G8715*100</f>
        <v>10</v>
      </c>
      <c r="I8715" t="s">
        <v>9716</v>
      </c>
      <c r="J8715" t="s">
        <v>10765</v>
      </c>
      <c r="K8715">
        <v>41</v>
      </c>
      <c r="L8715">
        <v>41</v>
      </c>
      <c r="M8715">
        <f>(F8715*(1+0.05))</f>
        <v>0.38850000000000001</v>
      </c>
      <c r="N8715">
        <f>IFERROR(ROUND(( (-1.208*LN(L8715) + 7.5474 + 4.6991*(2.71828^(-0.009*L8715)) + 0.0001*L8715*L8715 - 0.0432*L8715 + 4.7166)/3),2), " ")</f>
        <v>3.14</v>
      </c>
      <c r="O8715">
        <f>IFERROR(MAX(MIN(ROUND(N8715*(Q8715/P8715),2),4.5),1.9)," ")</f>
        <v>2.96</v>
      </c>
      <c r="P8715">
        <f>13.098*F8715^-1.237</f>
        <v>44.806338281983834</v>
      </c>
      <c r="Q8715">
        <f>13.098*M8715^-1.237</f>
        <v>42.182109086218873</v>
      </c>
      <c r="R8715" s="5">
        <f>IFERROR(ROUND(MAX(MIN((-105.4*LN(O8715) + 163.83),95),10),0)," ")</f>
        <v>49</v>
      </c>
      <c r="S8715" s="5" t="str">
        <f>IFERROR(CONCATENATE("(",R8715,",",ROUND((1.2*W8715),2),")")," ")</f>
        <v>(49,0.47)</v>
      </c>
      <c r="T8715">
        <f>R8715-L8715</f>
        <v>8</v>
      </c>
      <c r="U8715" s="7" t="str">
        <f>IF((AND(T8715=0,H8715&gt;=L8715)),"Don’t change bids","OK")</f>
        <v>OK</v>
      </c>
      <c r="V8715" t="e">
        <f>IF((MATCH(F8715,W8715,0)),"Same","Diff")</f>
        <v>#N/A</v>
      </c>
      <c r="W8715" s="5">
        <f>ROUND(M8715,2)</f>
        <v>0.39</v>
      </c>
      <c r="X8715" s="5">
        <v>0.39</v>
      </c>
    </row>
    <row r="8716" spans="1:24" x14ac:dyDescent="0.25">
      <c r="A8716" t="s">
        <v>24</v>
      </c>
      <c r="B8716" t="s">
        <v>9034</v>
      </c>
      <c r="C8716" t="s">
        <v>4401</v>
      </c>
      <c r="D8716" t="s">
        <v>6474</v>
      </c>
      <c r="E8716" t="s">
        <v>569</v>
      </c>
      <c r="F8716" s="5">
        <v>0.37</v>
      </c>
      <c r="G8716" s="9">
        <v>0.1</v>
      </c>
      <c r="H8716" s="6">
        <f>G8716*100</f>
        <v>10</v>
      </c>
      <c r="I8716" t="s">
        <v>9716</v>
      </c>
      <c r="J8716" t="s">
        <v>10765</v>
      </c>
      <c r="K8716">
        <v>41</v>
      </c>
      <c r="L8716">
        <v>41</v>
      </c>
      <c r="M8716">
        <f>(F8716*(1+0.05))</f>
        <v>0.38850000000000001</v>
      </c>
      <c r="N8716">
        <f>IFERROR(ROUND(( (-1.208*LN(L8716) + 7.5474 + 4.6991*(2.71828^(-0.009*L8716)) + 0.0001*L8716*L8716 - 0.0432*L8716 + 4.7166)/3),2), " ")</f>
        <v>3.14</v>
      </c>
      <c r="O8716">
        <f>IFERROR(MAX(MIN(ROUND(N8716*(Q8716/P8716),2),4.5),1.9)," ")</f>
        <v>2.96</v>
      </c>
      <c r="P8716">
        <f>13.098*F8716^-1.237</f>
        <v>44.806338281983834</v>
      </c>
      <c r="Q8716">
        <f>13.098*M8716^-1.237</f>
        <v>42.182109086218873</v>
      </c>
      <c r="R8716" s="5">
        <f>IFERROR(ROUND(MAX(MIN((-105.4*LN(O8716) + 163.83),95),10),0)," ")</f>
        <v>49</v>
      </c>
      <c r="S8716" s="5" t="str">
        <f>IFERROR(CONCATENATE("(",R8716,",",ROUND((1.2*W8716),2),")")," ")</f>
        <v>(49,0.47)</v>
      </c>
      <c r="T8716">
        <f>R8716-L8716</f>
        <v>8</v>
      </c>
      <c r="U8716" s="7" t="str">
        <f>IF((AND(T8716=0,H8716&gt;=L8716)),"Don’t change bids","OK")</f>
        <v>OK</v>
      </c>
      <c r="V8716" t="e">
        <f>IF((MATCH(F8716,W8716,0)),"Same","Diff")</f>
        <v>#N/A</v>
      </c>
      <c r="W8716" s="5">
        <f>ROUND(M8716,2)</f>
        <v>0.39</v>
      </c>
      <c r="X8716" s="5">
        <v>0.39</v>
      </c>
    </row>
    <row r="8717" spans="1:24" x14ac:dyDescent="0.25">
      <c r="A8717" t="s">
        <v>24</v>
      </c>
      <c r="B8717" t="s">
        <v>9035</v>
      </c>
      <c r="C8717" t="s">
        <v>4401</v>
      </c>
      <c r="D8717" t="s">
        <v>6472</v>
      </c>
      <c r="E8717" t="s">
        <v>569</v>
      </c>
      <c r="F8717" s="5">
        <v>0.37</v>
      </c>
      <c r="G8717" s="9">
        <v>0.1</v>
      </c>
      <c r="H8717" s="6">
        <f>G8717*100</f>
        <v>10</v>
      </c>
      <c r="I8717" t="s">
        <v>9716</v>
      </c>
      <c r="J8717" t="s">
        <v>10765</v>
      </c>
      <c r="K8717">
        <v>41</v>
      </c>
      <c r="L8717">
        <v>41</v>
      </c>
      <c r="M8717">
        <f>(F8717*(1+0.05))</f>
        <v>0.38850000000000001</v>
      </c>
      <c r="N8717">
        <f>IFERROR(ROUND(( (-1.208*LN(L8717) + 7.5474 + 4.6991*(2.71828^(-0.009*L8717)) + 0.0001*L8717*L8717 - 0.0432*L8717 + 4.7166)/3),2), " ")</f>
        <v>3.14</v>
      </c>
      <c r="O8717">
        <f>IFERROR(MAX(MIN(ROUND(N8717*(Q8717/P8717),2),4.5),1.9)," ")</f>
        <v>2.96</v>
      </c>
      <c r="P8717">
        <f>13.098*F8717^-1.237</f>
        <v>44.806338281983834</v>
      </c>
      <c r="Q8717">
        <f>13.098*M8717^-1.237</f>
        <v>42.182109086218873</v>
      </c>
      <c r="R8717" s="5">
        <f>IFERROR(ROUND(MAX(MIN((-105.4*LN(O8717) + 163.83),95),10),0)," ")</f>
        <v>49</v>
      </c>
      <c r="S8717" s="5" t="str">
        <f>IFERROR(CONCATENATE("(",R8717,",",ROUND((1.2*W8717),2),")")," ")</f>
        <v>(49,0.47)</v>
      </c>
      <c r="T8717">
        <f>R8717-L8717</f>
        <v>8</v>
      </c>
      <c r="U8717" s="7" t="str">
        <f>IF((AND(T8717=0,H8717&gt;=L8717)),"Don’t change bids","OK")</f>
        <v>OK</v>
      </c>
      <c r="V8717" t="e">
        <f>IF((MATCH(F8717,W8717,0)),"Same","Diff")</f>
        <v>#N/A</v>
      </c>
      <c r="W8717" s="5">
        <f>ROUND(M8717,2)</f>
        <v>0.39</v>
      </c>
      <c r="X8717" s="5">
        <v>0.39</v>
      </c>
    </row>
    <row r="8718" spans="1:24" x14ac:dyDescent="0.25">
      <c r="A8718" t="s">
        <v>24</v>
      </c>
      <c r="B8718" t="s">
        <v>9036</v>
      </c>
      <c r="C8718" t="s">
        <v>4401</v>
      </c>
      <c r="D8718" t="s">
        <v>6472</v>
      </c>
      <c r="E8718" t="s">
        <v>569</v>
      </c>
      <c r="F8718" s="5">
        <v>0.37</v>
      </c>
      <c r="G8718" s="9">
        <v>0.1</v>
      </c>
      <c r="H8718" s="6">
        <f>G8718*100</f>
        <v>10</v>
      </c>
      <c r="I8718" t="s">
        <v>9716</v>
      </c>
      <c r="J8718" t="s">
        <v>10765</v>
      </c>
      <c r="K8718">
        <v>41</v>
      </c>
      <c r="L8718">
        <v>41</v>
      </c>
      <c r="M8718">
        <f>(F8718*(1+0.05))</f>
        <v>0.38850000000000001</v>
      </c>
      <c r="N8718">
        <f>IFERROR(ROUND(( (-1.208*LN(L8718) + 7.5474 + 4.6991*(2.71828^(-0.009*L8718)) + 0.0001*L8718*L8718 - 0.0432*L8718 + 4.7166)/3),2), " ")</f>
        <v>3.14</v>
      </c>
      <c r="O8718">
        <f>IFERROR(MAX(MIN(ROUND(N8718*(Q8718/P8718),2),4.5),1.9)," ")</f>
        <v>2.96</v>
      </c>
      <c r="P8718">
        <f>13.098*F8718^-1.237</f>
        <v>44.806338281983834</v>
      </c>
      <c r="Q8718">
        <f>13.098*M8718^-1.237</f>
        <v>42.182109086218873</v>
      </c>
      <c r="R8718" s="5">
        <f>IFERROR(ROUND(MAX(MIN((-105.4*LN(O8718) + 163.83),95),10),0)," ")</f>
        <v>49</v>
      </c>
      <c r="S8718" s="5" t="str">
        <f>IFERROR(CONCATENATE("(",R8718,",",ROUND((1.2*W8718),2),")")," ")</f>
        <v>(49,0.47)</v>
      </c>
      <c r="T8718">
        <f>R8718-L8718</f>
        <v>8</v>
      </c>
      <c r="U8718" s="7" t="str">
        <f>IF((AND(T8718=0,H8718&gt;=L8718)),"Don’t change bids","OK")</f>
        <v>OK</v>
      </c>
      <c r="V8718" t="e">
        <f>IF((MATCH(F8718,W8718,0)),"Same","Diff")</f>
        <v>#N/A</v>
      </c>
      <c r="W8718" s="5">
        <f>ROUND(M8718,2)</f>
        <v>0.39</v>
      </c>
      <c r="X8718" s="5">
        <v>0.39</v>
      </c>
    </row>
    <row r="8719" spans="1:24" x14ac:dyDescent="0.25">
      <c r="A8719" t="s">
        <v>24</v>
      </c>
      <c r="B8719" t="s">
        <v>9037</v>
      </c>
      <c r="C8719" t="s">
        <v>4401</v>
      </c>
      <c r="D8719" t="s">
        <v>6472</v>
      </c>
      <c r="E8719" t="s">
        <v>569</v>
      </c>
      <c r="F8719" s="5">
        <v>0.37</v>
      </c>
      <c r="G8719" s="9">
        <v>0.1</v>
      </c>
      <c r="H8719" s="6">
        <f>G8719*100</f>
        <v>10</v>
      </c>
      <c r="I8719" t="s">
        <v>9716</v>
      </c>
      <c r="J8719" t="s">
        <v>10765</v>
      </c>
      <c r="K8719">
        <v>41</v>
      </c>
      <c r="L8719">
        <v>41</v>
      </c>
      <c r="M8719">
        <f>(F8719*(1+0.05))</f>
        <v>0.38850000000000001</v>
      </c>
      <c r="N8719">
        <f>IFERROR(ROUND(( (-1.208*LN(L8719) + 7.5474 + 4.6991*(2.71828^(-0.009*L8719)) + 0.0001*L8719*L8719 - 0.0432*L8719 + 4.7166)/3),2), " ")</f>
        <v>3.14</v>
      </c>
      <c r="O8719">
        <f>IFERROR(MAX(MIN(ROUND(N8719*(Q8719/P8719),2),4.5),1.9)," ")</f>
        <v>2.96</v>
      </c>
      <c r="P8719">
        <f>13.098*F8719^-1.237</f>
        <v>44.806338281983834</v>
      </c>
      <c r="Q8719">
        <f>13.098*M8719^-1.237</f>
        <v>42.182109086218873</v>
      </c>
      <c r="R8719" s="5">
        <f>IFERROR(ROUND(MAX(MIN((-105.4*LN(O8719) + 163.83),95),10),0)," ")</f>
        <v>49</v>
      </c>
      <c r="S8719" s="5" t="str">
        <f>IFERROR(CONCATENATE("(",R8719,",",ROUND((1.2*W8719),2),")")," ")</f>
        <v>(49,0.47)</v>
      </c>
      <c r="T8719">
        <f>R8719-L8719</f>
        <v>8</v>
      </c>
      <c r="U8719" s="7" t="str">
        <f>IF((AND(T8719=0,H8719&gt;=L8719)),"Don’t change bids","OK")</f>
        <v>OK</v>
      </c>
      <c r="V8719" t="e">
        <f>IF((MATCH(F8719,W8719,0)),"Same","Diff")</f>
        <v>#N/A</v>
      </c>
      <c r="W8719" s="5">
        <f>ROUND(M8719,2)</f>
        <v>0.39</v>
      </c>
      <c r="X8719" s="5">
        <v>0.39</v>
      </c>
    </row>
    <row r="8720" spans="1:24" x14ac:dyDescent="0.25">
      <c r="A8720" t="s">
        <v>24</v>
      </c>
      <c r="B8720" t="s">
        <v>9038</v>
      </c>
      <c r="C8720" t="s">
        <v>4401</v>
      </c>
      <c r="D8720" t="s">
        <v>6474</v>
      </c>
      <c r="E8720" t="s">
        <v>569</v>
      </c>
      <c r="F8720" s="5">
        <v>0.37</v>
      </c>
      <c r="G8720" s="9">
        <v>0.1</v>
      </c>
      <c r="H8720" s="6">
        <f>G8720*100</f>
        <v>10</v>
      </c>
      <c r="I8720" t="s">
        <v>9716</v>
      </c>
      <c r="J8720" t="s">
        <v>10765</v>
      </c>
      <c r="K8720">
        <v>41</v>
      </c>
      <c r="L8720">
        <v>41</v>
      </c>
      <c r="M8720">
        <f>(F8720*(1+0.05))</f>
        <v>0.38850000000000001</v>
      </c>
      <c r="N8720">
        <f>IFERROR(ROUND(( (-1.208*LN(L8720) + 7.5474 + 4.6991*(2.71828^(-0.009*L8720)) + 0.0001*L8720*L8720 - 0.0432*L8720 + 4.7166)/3),2), " ")</f>
        <v>3.14</v>
      </c>
      <c r="O8720">
        <f>IFERROR(MAX(MIN(ROUND(N8720*(Q8720/P8720),2),4.5),1.9)," ")</f>
        <v>2.96</v>
      </c>
      <c r="P8720">
        <f>13.098*F8720^-1.237</f>
        <v>44.806338281983834</v>
      </c>
      <c r="Q8720">
        <f>13.098*M8720^-1.237</f>
        <v>42.182109086218873</v>
      </c>
      <c r="R8720" s="5">
        <f>IFERROR(ROUND(MAX(MIN((-105.4*LN(O8720) + 163.83),95),10),0)," ")</f>
        <v>49</v>
      </c>
      <c r="S8720" s="5" t="str">
        <f>IFERROR(CONCATENATE("(",R8720,",",ROUND((1.2*W8720),2),")")," ")</f>
        <v>(49,0.47)</v>
      </c>
      <c r="T8720">
        <f>R8720-L8720</f>
        <v>8</v>
      </c>
      <c r="U8720" s="7" t="str">
        <f>IF((AND(T8720=0,H8720&gt;=L8720)),"Don’t change bids","OK")</f>
        <v>OK</v>
      </c>
      <c r="V8720" t="e">
        <f>IF((MATCH(F8720,W8720,0)),"Same","Diff")</f>
        <v>#N/A</v>
      </c>
      <c r="W8720" s="5">
        <f>ROUND(M8720,2)</f>
        <v>0.39</v>
      </c>
      <c r="X8720" s="5">
        <v>0.39</v>
      </c>
    </row>
    <row r="8721" spans="1:24" x14ac:dyDescent="0.25">
      <c r="A8721" t="s">
        <v>24</v>
      </c>
      <c r="B8721" t="s">
        <v>9039</v>
      </c>
      <c r="C8721" t="s">
        <v>4401</v>
      </c>
      <c r="D8721" t="s">
        <v>6474</v>
      </c>
      <c r="E8721" t="s">
        <v>569</v>
      </c>
      <c r="F8721" s="5">
        <v>0.37</v>
      </c>
      <c r="G8721" s="9">
        <v>0.1</v>
      </c>
      <c r="H8721" s="6">
        <f>G8721*100</f>
        <v>10</v>
      </c>
      <c r="I8721" t="s">
        <v>9716</v>
      </c>
      <c r="J8721" t="s">
        <v>10765</v>
      </c>
      <c r="K8721">
        <v>41</v>
      </c>
      <c r="L8721">
        <v>41</v>
      </c>
      <c r="M8721">
        <f>(F8721*(1+0.05))</f>
        <v>0.38850000000000001</v>
      </c>
      <c r="N8721">
        <f>IFERROR(ROUND(( (-1.208*LN(L8721) + 7.5474 + 4.6991*(2.71828^(-0.009*L8721)) + 0.0001*L8721*L8721 - 0.0432*L8721 + 4.7166)/3),2), " ")</f>
        <v>3.14</v>
      </c>
      <c r="O8721">
        <f>IFERROR(MAX(MIN(ROUND(N8721*(Q8721/P8721),2),4.5),1.9)," ")</f>
        <v>2.96</v>
      </c>
      <c r="P8721">
        <f>13.098*F8721^-1.237</f>
        <v>44.806338281983834</v>
      </c>
      <c r="Q8721">
        <f>13.098*M8721^-1.237</f>
        <v>42.182109086218873</v>
      </c>
      <c r="R8721" s="5">
        <f>IFERROR(ROUND(MAX(MIN((-105.4*LN(O8721) + 163.83),95),10),0)," ")</f>
        <v>49</v>
      </c>
      <c r="S8721" s="5" t="str">
        <f>IFERROR(CONCATENATE("(",R8721,",",ROUND((1.2*W8721),2),")")," ")</f>
        <v>(49,0.47)</v>
      </c>
      <c r="T8721">
        <f>R8721-L8721</f>
        <v>8</v>
      </c>
      <c r="U8721" s="7" t="str">
        <f>IF((AND(T8721=0,H8721&gt;=L8721)),"Don’t change bids","OK")</f>
        <v>OK</v>
      </c>
      <c r="V8721" t="e">
        <f>IF((MATCH(F8721,W8721,0)),"Same","Diff")</f>
        <v>#N/A</v>
      </c>
      <c r="W8721" s="5">
        <f>ROUND(M8721,2)</f>
        <v>0.39</v>
      </c>
      <c r="X8721" s="5">
        <v>0.39</v>
      </c>
    </row>
    <row r="8722" spans="1:24" x14ac:dyDescent="0.25">
      <c r="A8722" t="s">
        <v>24</v>
      </c>
      <c r="B8722" t="s">
        <v>9040</v>
      </c>
      <c r="C8722" t="s">
        <v>4401</v>
      </c>
      <c r="D8722" t="s">
        <v>6474</v>
      </c>
      <c r="E8722" t="s">
        <v>569</v>
      </c>
      <c r="F8722" s="5">
        <v>0.37</v>
      </c>
      <c r="G8722" s="9">
        <v>0.1</v>
      </c>
      <c r="H8722" s="6">
        <f>G8722*100</f>
        <v>10</v>
      </c>
      <c r="I8722" t="s">
        <v>9716</v>
      </c>
      <c r="J8722" t="s">
        <v>10765</v>
      </c>
      <c r="K8722">
        <v>41</v>
      </c>
      <c r="L8722">
        <v>41</v>
      </c>
      <c r="M8722">
        <f>(F8722*(1+0.05))</f>
        <v>0.38850000000000001</v>
      </c>
      <c r="N8722">
        <f>IFERROR(ROUND(( (-1.208*LN(L8722) + 7.5474 + 4.6991*(2.71828^(-0.009*L8722)) + 0.0001*L8722*L8722 - 0.0432*L8722 + 4.7166)/3),2), " ")</f>
        <v>3.14</v>
      </c>
      <c r="O8722">
        <f>IFERROR(MAX(MIN(ROUND(N8722*(Q8722/P8722),2),4.5),1.9)," ")</f>
        <v>2.96</v>
      </c>
      <c r="P8722">
        <f>13.098*F8722^-1.237</f>
        <v>44.806338281983834</v>
      </c>
      <c r="Q8722">
        <f>13.098*M8722^-1.237</f>
        <v>42.182109086218873</v>
      </c>
      <c r="R8722" s="5">
        <f>IFERROR(ROUND(MAX(MIN((-105.4*LN(O8722) + 163.83),95),10),0)," ")</f>
        <v>49</v>
      </c>
      <c r="S8722" s="5" t="str">
        <f>IFERROR(CONCATENATE("(",R8722,",",ROUND((1.2*W8722),2),")")," ")</f>
        <v>(49,0.47)</v>
      </c>
      <c r="T8722">
        <f>R8722-L8722</f>
        <v>8</v>
      </c>
      <c r="U8722" s="7" t="str">
        <f>IF((AND(T8722=0,H8722&gt;=L8722)),"Don’t change bids","OK")</f>
        <v>OK</v>
      </c>
      <c r="V8722" t="e">
        <f>IF((MATCH(F8722,W8722,0)),"Same","Diff")</f>
        <v>#N/A</v>
      </c>
      <c r="W8722" s="5">
        <f>ROUND(M8722,2)</f>
        <v>0.39</v>
      </c>
      <c r="X8722" s="5">
        <v>0.39</v>
      </c>
    </row>
    <row r="8723" spans="1:24" x14ac:dyDescent="0.25">
      <c r="A8723" t="s">
        <v>24</v>
      </c>
      <c r="B8723" t="s">
        <v>9041</v>
      </c>
      <c r="C8723" t="s">
        <v>4401</v>
      </c>
      <c r="D8723" t="s">
        <v>6474</v>
      </c>
      <c r="E8723" t="s">
        <v>2647</v>
      </c>
      <c r="F8723" s="5">
        <v>0.56000000000000005</v>
      </c>
      <c r="G8723" s="9">
        <v>0.1</v>
      </c>
      <c r="H8723" s="6">
        <f>G8723*100</f>
        <v>10</v>
      </c>
      <c r="I8723" t="s">
        <v>10760</v>
      </c>
      <c r="J8723" t="s">
        <v>10765</v>
      </c>
      <c r="K8723">
        <v>49</v>
      </c>
      <c r="L8723">
        <v>49</v>
      </c>
      <c r="M8723">
        <f>(F8723*(1+0.05))</f>
        <v>0.58800000000000008</v>
      </c>
      <c r="N8723">
        <f>IFERROR(ROUND(( (-1.208*LN(L8723) + 7.5474 + 4.6991*(2.71828^(-0.009*L8723)) + 0.0001*L8723*L8723 - 0.0432*L8723 + 4.7166)/3),2), " ")</f>
        <v>2.9</v>
      </c>
      <c r="O8723">
        <f>IFERROR(MAX(MIN(ROUND(N8723*(Q8723/P8723),2),4.5),1.9)," ")</f>
        <v>2.73</v>
      </c>
      <c r="P8723">
        <f>13.098*F8723^-1.237</f>
        <v>26.834678513123471</v>
      </c>
      <c r="Q8723">
        <f>13.098*M8723^-1.237</f>
        <v>25.263018129498224</v>
      </c>
      <c r="R8723" s="5">
        <f>IFERROR(ROUND(MAX(MIN((-105.4*LN(O8723) + 163.83),95),10),0)," ")</f>
        <v>58</v>
      </c>
      <c r="S8723" s="5" t="str">
        <f>IFERROR(CONCATENATE("(",R8723,",",ROUND((1.2*W8723),2),")")," ")</f>
        <v>(58,0.71)</v>
      </c>
      <c r="T8723">
        <f>R8723-L8723</f>
        <v>9</v>
      </c>
      <c r="U8723" s="7" t="str">
        <f>IF((AND(T8723=0,H8723&gt;=L8723)),"Don’t change bids","OK")</f>
        <v>OK</v>
      </c>
      <c r="V8723" t="e">
        <f>IF((MATCH(F8723,W8723,0)),"Same","Diff")</f>
        <v>#N/A</v>
      </c>
      <c r="W8723" s="5">
        <f>ROUND(M8723,2)</f>
        <v>0.59</v>
      </c>
      <c r="X8723" s="5">
        <v>0.59</v>
      </c>
    </row>
    <row r="8724" spans="1:24" x14ac:dyDescent="0.25">
      <c r="A8724" t="s">
        <v>24</v>
      </c>
      <c r="B8724" t="s">
        <v>9042</v>
      </c>
      <c r="C8724" t="s">
        <v>4401</v>
      </c>
      <c r="D8724" t="s">
        <v>6474</v>
      </c>
      <c r="E8724" t="s">
        <v>569</v>
      </c>
      <c r="F8724" s="5">
        <v>0.37</v>
      </c>
      <c r="G8724" s="9">
        <v>0.1</v>
      </c>
      <c r="H8724" s="6">
        <f>G8724*100</f>
        <v>10</v>
      </c>
      <c r="I8724" t="s">
        <v>9716</v>
      </c>
      <c r="J8724" t="s">
        <v>10765</v>
      </c>
      <c r="K8724">
        <v>41</v>
      </c>
      <c r="L8724">
        <v>41</v>
      </c>
      <c r="M8724">
        <f>(F8724*(1+0.05))</f>
        <v>0.38850000000000001</v>
      </c>
      <c r="N8724">
        <f>IFERROR(ROUND(( (-1.208*LN(L8724) + 7.5474 + 4.6991*(2.71828^(-0.009*L8724)) + 0.0001*L8724*L8724 - 0.0432*L8724 + 4.7166)/3),2), " ")</f>
        <v>3.14</v>
      </c>
      <c r="O8724">
        <f>IFERROR(MAX(MIN(ROUND(N8724*(Q8724/P8724),2),4.5),1.9)," ")</f>
        <v>2.96</v>
      </c>
      <c r="P8724">
        <f>13.098*F8724^-1.237</f>
        <v>44.806338281983834</v>
      </c>
      <c r="Q8724">
        <f>13.098*M8724^-1.237</f>
        <v>42.182109086218873</v>
      </c>
      <c r="R8724" s="5">
        <f>IFERROR(ROUND(MAX(MIN((-105.4*LN(O8724) + 163.83),95),10),0)," ")</f>
        <v>49</v>
      </c>
      <c r="S8724" s="5" t="str">
        <f>IFERROR(CONCATENATE("(",R8724,",",ROUND((1.2*W8724),2),")")," ")</f>
        <v>(49,0.47)</v>
      </c>
      <c r="T8724">
        <f>R8724-L8724</f>
        <v>8</v>
      </c>
      <c r="U8724" s="7" t="str">
        <f>IF((AND(T8724=0,H8724&gt;=L8724)),"Don’t change bids","OK")</f>
        <v>OK</v>
      </c>
      <c r="V8724" t="e">
        <f>IF((MATCH(F8724,W8724,0)),"Same","Diff")</f>
        <v>#N/A</v>
      </c>
      <c r="W8724" s="5">
        <f>ROUND(M8724,2)</f>
        <v>0.39</v>
      </c>
      <c r="X8724" s="5">
        <v>0.39</v>
      </c>
    </row>
    <row r="8725" spans="1:24" x14ac:dyDescent="0.25">
      <c r="A8725" t="s">
        <v>24</v>
      </c>
      <c r="B8725" t="s">
        <v>9043</v>
      </c>
      <c r="C8725" t="s">
        <v>4401</v>
      </c>
      <c r="D8725" t="s">
        <v>6510</v>
      </c>
      <c r="E8725" t="s">
        <v>569</v>
      </c>
      <c r="F8725" s="5">
        <v>0.37</v>
      </c>
      <c r="G8725" s="9">
        <v>0.1</v>
      </c>
      <c r="H8725" s="6">
        <f>G8725*100</f>
        <v>10</v>
      </c>
      <c r="I8725" t="s">
        <v>9716</v>
      </c>
      <c r="J8725" t="s">
        <v>10765</v>
      </c>
      <c r="K8725">
        <v>41</v>
      </c>
      <c r="L8725">
        <v>41</v>
      </c>
      <c r="M8725">
        <f>(F8725*(1+0.05))</f>
        <v>0.38850000000000001</v>
      </c>
      <c r="N8725">
        <f>IFERROR(ROUND(( (-1.208*LN(L8725) + 7.5474 + 4.6991*(2.71828^(-0.009*L8725)) + 0.0001*L8725*L8725 - 0.0432*L8725 + 4.7166)/3),2), " ")</f>
        <v>3.14</v>
      </c>
      <c r="O8725">
        <f>IFERROR(MAX(MIN(ROUND(N8725*(Q8725/P8725),2),4.5),1.9)," ")</f>
        <v>2.96</v>
      </c>
      <c r="P8725">
        <f>13.098*F8725^-1.237</f>
        <v>44.806338281983834</v>
      </c>
      <c r="Q8725">
        <f>13.098*M8725^-1.237</f>
        <v>42.182109086218873</v>
      </c>
      <c r="R8725" s="5">
        <f>IFERROR(ROUND(MAX(MIN((-105.4*LN(O8725) + 163.83),95),10),0)," ")</f>
        <v>49</v>
      </c>
      <c r="S8725" s="5" t="str">
        <f>IFERROR(CONCATENATE("(",R8725,",",ROUND((1.2*W8725),2),")")," ")</f>
        <v>(49,0.47)</v>
      </c>
      <c r="T8725">
        <f>R8725-L8725</f>
        <v>8</v>
      </c>
      <c r="U8725" s="7" t="str">
        <f>IF((AND(T8725=0,H8725&gt;=L8725)),"Don’t change bids","OK")</f>
        <v>OK</v>
      </c>
      <c r="V8725" t="e">
        <f>IF((MATCH(F8725,W8725,0)),"Same","Diff")</f>
        <v>#N/A</v>
      </c>
      <c r="W8725" s="5">
        <f>ROUND(M8725,2)</f>
        <v>0.39</v>
      </c>
      <c r="X8725" s="5">
        <v>0.39</v>
      </c>
    </row>
    <row r="8726" spans="1:24" x14ac:dyDescent="0.25">
      <c r="A8726" t="s">
        <v>24</v>
      </c>
      <c r="B8726" t="s">
        <v>9044</v>
      </c>
      <c r="C8726" t="s">
        <v>4401</v>
      </c>
      <c r="D8726" t="s">
        <v>6472</v>
      </c>
      <c r="E8726" t="s">
        <v>569</v>
      </c>
      <c r="F8726" s="5">
        <v>0.37</v>
      </c>
      <c r="G8726" s="9">
        <v>0.1</v>
      </c>
      <c r="H8726" s="6">
        <f>G8726*100</f>
        <v>10</v>
      </c>
      <c r="I8726" t="s">
        <v>9716</v>
      </c>
      <c r="J8726" t="s">
        <v>10765</v>
      </c>
      <c r="K8726">
        <v>41</v>
      </c>
      <c r="L8726">
        <v>41</v>
      </c>
      <c r="M8726">
        <f>(F8726*(1+0.05))</f>
        <v>0.38850000000000001</v>
      </c>
      <c r="N8726">
        <f>IFERROR(ROUND(( (-1.208*LN(L8726) + 7.5474 + 4.6991*(2.71828^(-0.009*L8726)) + 0.0001*L8726*L8726 - 0.0432*L8726 + 4.7166)/3),2), " ")</f>
        <v>3.14</v>
      </c>
      <c r="O8726">
        <f>IFERROR(MAX(MIN(ROUND(N8726*(Q8726/P8726),2),4.5),1.9)," ")</f>
        <v>2.96</v>
      </c>
      <c r="P8726">
        <f>13.098*F8726^-1.237</f>
        <v>44.806338281983834</v>
      </c>
      <c r="Q8726">
        <f>13.098*M8726^-1.237</f>
        <v>42.182109086218873</v>
      </c>
      <c r="R8726" s="5">
        <f>IFERROR(ROUND(MAX(MIN((-105.4*LN(O8726) + 163.83),95),10),0)," ")</f>
        <v>49</v>
      </c>
      <c r="S8726" s="5" t="str">
        <f>IFERROR(CONCATENATE("(",R8726,",",ROUND((1.2*W8726),2),")")," ")</f>
        <v>(49,0.47)</v>
      </c>
      <c r="T8726">
        <f>R8726-L8726</f>
        <v>8</v>
      </c>
      <c r="U8726" s="7" t="str">
        <f>IF((AND(T8726=0,H8726&gt;=L8726)),"Don’t change bids","OK")</f>
        <v>OK</v>
      </c>
      <c r="V8726" t="e">
        <f>IF((MATCH(F8726,W8726,0)),"Same","Diff")</f>
        <v>#N/A</v>
      </c>
      <c r="W8726" s="5">
        <f>ROUND(M8726,2)</f>
        <v>0.39</v>
      </c>
      <c r="X8726" s="5">
        <v>0.39</v>
      </c>
    </row>
    <row r="8727" spans="1:24" x14ac:dyDescent="0.25">
      <c r="A8727" t="s">
        <v>24</v>
      </c>
      <c r="B8727" t="s">
        <v>9045</v>
      </c>
      <c r="C8727" t="s">
        <v>4401</v>
      </c>
      <c r="D8727" t="s">
        <v>6510</v>
      </c>
      <c r="E8727" t="s">
        <v>569</v>
      </c>
      <c r="F8727" s="5">
        <v>0.37</v>
      </c>
      <c r="G8727" s="9">
        <v>0.1</v>
      </c>
      <c r="H8727" s="6">
        <f>G8727*100</f>
        <v>10</v>
      </c>
      <c r="I8727" t="s">
        <v>9716</v>
      </c>
      <c r="J8727" t="s">
        <v>10765</v>
      </c>
      <c r="K8727">
        <v>41</v>
      </c>
      <c r="L8727">
        <v>41</v>
      </c>
      <c r="M8727">
        <f>(F8727*(1+0.05))</f>
        <v>0.38850000000000001</v>
      </c>
      <c r="N8727">
        <f>IFERROR(ROUND(( (-1.208*LN(L8727) + 7.5474 + 4.6991*(2.71828^(-0.009*L8727)) + 0.0001*L8727*L8727 - 0.0432*L8727 + 4.7166)/3),2), " ")</f>
        <v>3.14</v>
      </c>
      <c r="O8727">
        <f>IFERROR(MAX(MIN(ROUND(N8727*(Q8727/P8727),2),4.5),1.9)," ")</f>
        <v>2.96</v>
      </c>
      <c r="P8727">
        <f>13.098*F8727^-1.237</f>
        <v>44.806338281983834</v>
      </c>
      <c r="Q8727">
        <f>13.098*M8727^-1.237</f>
        <v>42.182109086218873</v>
      </c>
      <c r="R8727" s="5">
        <f>IFERROR(ROUND(MAX(MIN((-105.4*LN(O8727) + 163.83),95),10),0)," ")</f>
        <v>49</v>
      </c>
      <c r="S8727" s="5" t="str">
        <f>IFERROR(CONCATENATE("(",R8727,",",ROUND((1.2*W8727),2),")")," ")</f>
        <v>(49,0.47)</v>
      </c>
      <c r="T8727">
        <f>R8727-L8727</f>
        <v>8</v>
      </c>
      <c r="U8727" s="7" t="str">
        <f>IF((AND(T8727=0,H8727&gt;=L8727)),"Don’t change bids","OK")</f>
        <v>OK</v>
      </c>
      <c r="V8727" t="e">
        <f>IF((MATCH(F8727,W8727,0)),"Same","Diff")</f>
        <v>#N/A</v>
      </c>
      <c r="W8727" s="5">
        <f>ROUND(M8727,2)</f>
        <v>0.39</v>
      </c>
      <c r="X8727" s="5">
        <v>0.39</v>
      </c>
    </row>
    <row r="8728" spans="1:24" x14ac:dyDescent="0.25">
      <c r="A8728" t="s">
        <v>24</v>
      </c>
      <c r="B8728" t="s">
        <v>9046</v>
      </c>
      <c r="C8728" t="s">
        <v>4401</v>
      </c>
      <c r="D8728" t="s">
        <v>6474</v>
      </c>
      <c r="E8728" t="s">
        <v>569</v>
      </c>
      <c r="F8728" s="5">
        <v>0.37</v>
      </c>
      <c r="G8728" s="9">
        <v>0.1</v>
      </c>
      <c r="H8728" s="6">
        <f>G8728*100</f>
        <v>10</v>
      </c>
      <c r="I8728" t="s">
        <v>9716</v>
      </c>
      <c r="J8728" t="s">
        <v>10765</v>
      </c>
      <c r="K8728">
        <v>41</v>
      </c>
      <c r="L8728">
        <v>41</v>
      </c>
      <c r="M8728">
        <f>(F8728*(1+0.05))</f>
        <v>0.38850000000000001</v>
      </c>
      <c r="N8728">
        <f>IFERROR(ROUND(( (-1.208*LN(L8728) + 7.5474 + 4.6991*(2.71828^(-0.009*L8728)) + 0.0001*L8728*L8728 - 0.0432*L8728 + 4.7166)/3),2), " ")</f>
        <v>3.14</v>
      </c>
      <c r="O8728">
        <f>IFERROR(MAX(MIN(ROUND(N8728*(Q8728/P8728),2),4.5),1.9)," ")</f>
        <v>2.96</v>
      </c>
      <c r="P8728">
        <f>13.098*F8728^-1.237</f>
        <v>44.806338281983834</v>
      </c>
      <c r="Q8728">
        <f>13.098*M8728^-1.237</f>
        <v>42.182109086218873</v>
      </c>
      <c r="R8728" s="5">
        <f>IFERROR(ROUND(MAX(MIN((-105.4*LN(O8728) + 163.83),95),10),0)," ")</f>
        <v>49</v>
      </c>
      <c r="S8728" s="5" t="str">
        <f>IFERROR(CONCATENATE("(",R8728,",",ROUND((1.2*W8728),2),")")," ")</f>
        <v>(49,0.47)</v>
      </c>
      <c r="T8728">
        <f>R8728-L8728</f>
        <v>8</v>
      </c>
      <c r="U8728" s="7" t="str">
        <f>IF((AND(T8728=0,H8728&gt;=L8728)),"Don’t change bids","OK")</f>
        <v>OK</v>
      </c>
      <c r="V8728" t="e">
        <f>IF((MATCH(F8728,W8728,0)),"Same","Diff")</f>
        <v>#N/A</v>
      </c>
      <c r="W8728" s="5">
        <f>ROUND(M8728,2)</f>
        <v>0.39</v>
      </c>
      <c r="X8728" s="5">
        <v>0.39</v>
      </c>
    </row>
    <row r="8729" spans="1:24" x14ac:dyDescent="0.25">
      <c r="A8729" t="s">
        <v>24</v>
      </c>
      <c r="B8729" t="s">
        <v>9047</v>
      </c>
      <c r="C8729" t="s">
        <v>4401</v>
      </c>
      <c r="D8729" t="s">
        <v>6472</v>
      </c>
      <c r="E8729" t="s">
        <v>569</v>
      </c>
      <c r="F8729" s="5">
        <v>0.37</v>
      </c>
      <c r="G8729" s="9">
        <v>0.1</v>
      </c>
      <c r="H8729" s="6">
        <f>G8729*100</f>
        <v>10</v>
      </c>
      <c r="I8729" t="s">
        <v>9716</v>
      </c>
      <c r="J8729" t="s">
        <v>10765</v>
      </c>
      <c r="K8729">
        <v>41</v>
      </c>
      <c r="L8729">
        <v>41</v>
      </c>
      <c r="M8729">
        <f>(F8729*(1+0.05))</f>
        <v>0.38850000000000001</v>
      </c>
      <c r="N8729">
        <f>IFERROR(ROUND(( (-1.208*LN(L8729) + 7.5474 + 4.6991*(2.71828^(-0.009*L8729)) + 0.0001*L8729*L8729 - 0.0432*L8729 + 4.7166)/3),2), " ")</f>
        <v>3.14</v>
      </c>
      <c r="O8729">
        <f>IFERROR(MAX(MIN(ROUND(N8729*(Q8729/P8729),2),4.5),1.9)," ")</f>
        <v>2.96</v>
      </c>
      <c r="P8729">
        <f>13.098*F8729^-1.237</f>
        <v>44.806338281983834</v>
      </c>
      <c r="Q8729">
        <f>13.098*M8729^-1.237</f>
        <v>42.182109086218873</v>
      </c>
      <c r="R8729" s="5">
        <f>IFERROR(ROUND(MAX(MIN((-105.4*LN(O8729) + 163.83),95),10),0)," ")</f>
        <v>49</v>
      </c>
      <c r="S8729" s="5" t="str">
        <f>IFERROR(CONCATENATE("(",R8729,",",ROUND((1.2*W8729),2),")")," ")</f>
        <v>(49,0.47)</v>
      </c>
      <c r="T8729">
        <f>R8729-L8729</f>
        <v>8</v>
      </c>
      <c r="U8729" s="7" t="str">
        <f>IF((AND(T8729=0,H8729&gt;=L8729)),"Don’t change bids","OK")</f>
        <v>OK</v>
      </c>
      <c r="V8729" t="e">
        <f>IF((MATCH(F8729,W8729,0)),"Same","Diff")</f>
        <v>#N/A</v>
      </c>
      <c r="W8729" s="5">
        <f>ROUND(M8729,2)</f>
        <v>0.39</v>
      </c>
      <c r="X8729" s="5">
        <v>0.39</v>
      </c>
    </row>
    <row r="8730" spans="1:24" x14ac:dyDescent="0.25">
      <c r="A8730" t="s">
        <v>24</v>
      </c>
      <c r="B8730" t="s">
        <v>9048</v>
      </c>
      <c r="C8730" t="s">
        <v>4401</v>
      </c>
      <c r="D8730" t="s">
        <v>6474</v>
      </c>
      <c r="E8730" t="s">
        <v>4087</v>
      </c>
      <c r="F8730" s="5">
        <v>0.39</v>
      </c>
      <c r="G8730" s="9">
        <v>0.1</v>
      </c>
      <c r="H8730" s="6">
        <f>G8730*100</f>
        <v>10</v>
      </c>
      <c r="I8730" t="s">
        <v>10697</v>
      </c>
      <c r="J8730" t="s">
        <v>10765</v>
      </c>
      <c r="K8730">
        <v>49</v>
      </c>
      <c r="L8730">
        <v>49</v>
      </c>
      <c r="M8730">
        <f>(F8730*(1+0.05))</f>
        <v>0.40950000000000003</v>
      </c>
      <c r="N8730">
        <f>IFERROR(ROUND(( (-1.208*LN(L8730) + 7.5474 + 4.6991*(2.71828^(-0.009*L8730)) + 0.0001*L8730*L8730 - 0.0432*L8730 + 4.7166)/3),2), " ")</f>
        <v>2.9</v>
      </c>
      <c r="O8730">
        <f>IFERROR(MAX(MIN(ROUND(N8730*(Q8730/P8730),2),4.5),1.9)," ")</f>
        <v>2.73</v>
      </c>
      <c r="P8730">
        <f>13.098*F8730^-1.237</f>
        <v>41.981511148020871</v>
      </c>
      <c r="Q8730">
        <f>13.098*M8730^-1.237</f>
        <v>39.522727157603455</v>
      </c>
      <c r="R8730" s="5">
        <f>IFERROR(ROUND(MAX(MIN((-105.4*LN(O8730) + 163.83),95),10),0)," ")</f>
        <v>58</v>
      </c>
      <c r="S8730" s="5" t="str">
        <f>IFERROR(CONCATENATE("(",R8730,",",ROUND((1.2*W8730),2),")")," ")</f>
        <v>(58,0.49)</v>
      </c>
      <c r="T8730">
        <f>R8730-L8730</f>
        <v>9</v>
      </c>
      <c r="U8730" s="7" t="str">
        <f>IF((AND(T8730=0,H8730&gt;=L8730)),"Don’t change bids","OK")</f>
        <v>OK</v>
      </c>
      <c r="V8730" t="e">
        <f>IF((MATCH(F8730,W8730,0)),"Same","Diff")</f>
        <v>#N/A</v>
      </c>
      <c r="W8730" s="5">
        <f>ROUND(M8730,2)</f>
        <v>0.41</v>
      </c>
      <c r="X8730" s="5">
        <v>0.41</v>
      </c>
    </row>
    <row r="8731" spans="1:24" x14ac:dyDescent="0.25">
      <c r="A8731" t="s">
        <v>24</v>
      </c>
      <c r="B8731" t="s">
        <v>9049</v>
      </c>
      <c r="C8731" t="s">
        <v>4401</v>
      </c>
      <c r="D8731" t="s">
        <v>6474</v>
      </c>
      <c r="E8731" t="s">
        <v>569</v>
      </c>
      <c r="F8731" s="5">
        <v>0.37</v>
      </c>
      <c r="G8731" s="9">
        <v>0.1</v>
      </c>
      <c r="H8731" s="6">
        <f>G8731*100</f>
        <v>10</v>
      </c>
      <c r="I8731" t="s">
        <v>9716</v>
      </c>
      <c r="J8731" t="s">
        <v>10765</v>
      </c>
      <c r="K8731">
        <v>41</v>
      </c>
      <c r="L8731">
        <v>41</v>
      </c>
      <c r="M8731">
        <f>(F8731*(1+0.05))</f>
        <v>0.38850000000000001</v>
      </c>
      <c r="N8731">
        <f>IFERROR(ROUND(( (-1.208*LN(L8731) + 7.5474 + 4.6991*(2.71828^(-0.009*L8731)) + 0.0001*L8731*L8731 - 0.0432*L8731 + 4.7166)/3),2), " ")</f>
        <v>3.14</v>
      </c>
      <c r="O8731">
        <f>IFERROR(MAX(MIN(ROUND(N8731*(Q8731/P8731),2),4.5),1.9)," ")</f>
        <v>2.96</v>
      </c>
      <c r="P8731">
        <f>13.098*F8731^-1.237</f>
        <v>44.806338281983834</v>
      </c>
      <c r="Q8731">
        <f>13.098*M8731^-1.237</f>
        <v>42.182109086218873</v>
      </c>
      <c r="R8731" s="5">
        <f>IFERROR(ROUND(MAX(MIN((-105.4*LN(O8731) + 163.83),95),10),0)," ")</f>
        <v>49</v>
      </c>
      <c r="S8731" s="5" t="str">
        <f>IFERROR(CONCATENATE("(",R8731,",",ROUND((1.2*W8731),2),")")," ")</f>
        <v>(49,0.47)</v>
      </c>
      <c r="T8731">
        <f>R8731-L8731</f>
        <v>8</v>
      </c>
      <c r="U8731" s="7" t="str">
        <f>IF((AND(T8731=0,H8731&gt;=L8731)),"Don’t change bids","OK")</f>
        <v>OK</v>
      </c>
      <c r="V8731" t="e">
        <f>IF((MATCH(F8731,W8731,0)),"Same","Diff")</f>
        <v>#N/A</v>
      </c>
      <c r="W8731" s="5">
        <f>ROUND(M8731,2)</f>
        <v>0.39</v>
      </c>
      <c r="X8731" s="5">
        <v>0.39</v>
      </c>
    </row>
    <row r="8732" spans="1:24" x14ac:dyDescent="0.25">
      <c r="A8732" t="s">
        <v>24</v>
      </c>
      <c r="B8732" t="s">
        <v>9050</v>
      </c>
      <c r="C8732" t="s">
        <v>4401</v>
      </c>
      <c r="D8732" t="s">
        <v>6474</v>
      </c>
      <c r="E8732" t="s">
        <v>569</v>
      </c>
      <c r="F8732" s="5">
        <v>0.37</v>
      </c>
      <c r="G8732" s="9">
        <v>0.1</v>
      </c>
      <c r="H8732" s="6">
        <f>G8732*100</f>
        <v>10</v>
      </c>
      <c r="I8732" t="s">
        <v>9716</v>
      </c>
      <c r="J8732" t="s">
        <v>10765</v>
      </c>
      <c r="K8732">
        <v>41</v>
      </c>
      <c r="L8732">
        <v>41</v>
      </c>
      <c r="M8732">
        <f>(F8732*(1+0.05))</f>
        <v>0.38850000000000001</v>
      </c>
      <c r="N8732">
        <f>IFERROR(ROUND(( (-1.208*LN(L8732) + 7.5474 + 4.6991*(2.71828^(-0.009*L8732)) + 0.0001*L8732*L8732 - 0.0432*L8732 + 4.7166)/3),2), " ")</f>
        <v>3.14</v>
      </c>
      <c r="O8732">
        <f>IFERROR(MAX(MIN(ROUND(N8732*(Q8732/P8732),2),4.5),1.9)," ")</f>
        <v>2.96</v>
      </c>
      <c r="P8732">
        <f>13.098*F8732^-1.237</f>
        <v>44.806338281983834</v>
      </c>
      <c r="Q8732">
        <f>13.098*M8732^-1.237</f>
        <v>42.182109086218873</v>
      </c>
      <c r="R8732" s="5">
        <f>IFERROR(ROUND(MAX(MIN((-105.4*LN(O8732) + 163.83),95),10),0)," ")</f>
        <v>49</v>
      </c>
      <c r="S8732" s="5" t="str">
        <f>IFERROR(CONCATENATE("(",R8732,",",ROUND((1.2*W8732),2),")")," ")</f>
        <v>(49,0.47)</v>
      </c>
      <c r="T8732">
        <f>R8732-L8732</f>
        <v>8</v>
      </c>
      <c r="U8732" s="7" t="str">
        <f>IF((AND(T8732=0,H8732&gt;=L8732)),"Don’t change bids","OK")</f>
        <v>OK</v>
      </c>
      <c r="V8732" t="e">
        <f>IF((MATCH(F8732,W8732,0)),"Same","Diff")</f>
        <v>#N/A</v>
      </c>
      <c r="W8732" s="5">
        <f>ROUND(M8732,2)</f>
        <v>0.39</v>
      </c>
      <c r="X8732" s="5">
        <v>0.39</v>
      </c>
    </row>
    <row r="8733" spans="1:24" x14ac:dyDescent="0.25">
      <c r="A8733" t="s">
        <v>24</v>
      </c>
      <c r="B8733" t="s">
        <v>9051</v>
      </c>
      <c r="C8733" t="s">
        <v>4401</v>
      </c>
      <c r="D8733" t="s">
        <v>6472</v>
      </c>
      <c r="E8733" t="s">
        <v>569</v>
      </c>
      <c r="F8733" s="5">
        <v>0.37</v>
      </c>
      <c r="G8733" s="9">
        <v>0.1</v>
      </c>
      <c r="H8733" s="6">
        <f>G8733*100</f>
        <v>10</v>
      </c>
      <c r="I8733" t="s">
        <v>9716</v>
      </c>
      <c r="J8733" t="s">
        <v>10765</v>
      </c>
      <c r="K8733">
        <v>41</v>
      </c>
      <c r="L8733">
        <v>41</v>
      </c>
      <c r="M8733">
        <f>(F8733*(1+0.05))</f>
        <v>0.38850000000000001</v>
      </c>
      <c r="N8733">
        <f>IFERROR(ROUND(( (-1.208*LN(L8733) + 7.5474 + 4.6991*(2.71828^(-0.009*L8733)) + 0.0001*L8733*L8733 - 0.0432*L8733 + 4.7166)/3),2), " ")</f>
        <v>3.14</v>
      </c>
      <c r="O8733">
        <f>IFERROR(MAX(MIN(ROUND(N8733*(Q8733/P8733),2),4.5),1.9)," ")</f>
        <v>2.96</v>
      </c>
      <c r="P8733">
        <f>13.098*F8733^-1.237</f>
        <v>44.806338281983834</v>
      </c>
      <c r="Q8733">
        <f>13.098*M8733^-1.237</f>
        <v>42.182109086218873</v>
      </c>
      <c r="R8733" s="5">
        <f>IFERROR(ROUND(MAX(MIN((-105.4*LN(O8733) + 163.83),95),10),0)," ")</f>
        <v>49</v>
      </c>
      <c r="S8733" s="5" t="str">
        <f>IFERROR(CONCATENATE("(",R8733,",",ROUND((1.2*W8733),2),")")," ")</f>
        <v>(49,0.47)</v>
      </c>
      <c r="T8733">
        <f>R8733-L8733</f>
        <v>8</v>
      </c>
      <c r="U8733" s="7" t="str">
        <f>IF((AND(T8733=0,H8733&gt;=L8733)),"Don’t change bids","OK")</f>
        <v>OK</v>
      </c>
      <c r="V8733" t="e">
        <f>IF((MATCH(F8733,W8733,0)),"Same","Diff")</f>
        <v>#N/A</v>
      </c>
      <c r="W8733" s="5">
        <f>ROUND(M8733,2)</f>
        <v>0.39</v>
      </c>
      <c r="X8733" s="5">
        <v>0.39</v>
      </c>
    </row>
    <row r="8734" spans="1:24" x14ac:dyDescent="0.25">
      <c r="A8734" t="s">
        <v>24</v>
      </c>
      <c r="B8734" t="s">
        <v>9052</v>
      </c>
      <c r="C8734" t="s">
        <v>4401</v>
      </c>
      <c r="D8734" t="s">
        <v>6474</v>
      </c>
      <c r="E8734" t="s">
        <v>569</v>
      </c>
      <c r="F8734" s="5">
        <v>0.37</v>
      </c>
      <c r="G8734" s="9">
        <v>0.1</v>
      </c>
      <c r="H8734" s="6">
        <f>G8734*100</f>
        <v>10</v>
      </c>
      <c r="I8734" t="s">
        <v>9716</v>
      </c>
      <c r="J8734" t="s">
        <v>10765</v>
      </c>
      <c r="K8734">
        <v>41</v>
      </c>
      <c r="L8734">
        <v>41</v>
      </c>
      <c r="M8734">
        <f>(F8734*(1+0.05))</f>
        <v>0.38850000000000001</v>
      </c>
      <c r="N8734">
        <f>IFERROR(ROUND(( (-1.208*LN(L8734) + 7.5474 + 4.6991*(2.71828^(-0.009*L8734)) + 0.0001*L8734*L8734 - 0.0432*L8734 + 4.7166)/3),2), " ")</f>
        <v>3.14</v>
      </c>
      <c r="O8734">
        <f>IFERROR(MAX(MIN(ROUND(N8734*(Q8734/P8734),2),4.5),1.9)," ")</f>
        <v>2.96</v>
      </c>
      <c r="P8734">
        <f>13.098*F8734^-1.237</f>
        <v>44.806338281983834</v>
      </c>
      <c r="Q8734">
        <f>13.098*M8734^-1.237</f>
        <v>42.182109086218873</v>
      </c>
      <c r="R8734" s="5">
        <f>IFERROR(ROUND(MAX(MIN((-105.4*LN(O8734) + 163.83),95),10),0)," ")</f>
        <v>49</v>
      </c>
      <c r="S8734" s="5" t="str">
        <f>IFERROR(CONCATENATE("(",R8734,",",ROUND((1.2*W8734),2),")")," ")</f>
        <v>(49,0.47)</v>
      </c>
      <c r="T8734">
        <f>R8734-L8734</f>
        <v>8</v>
      </c>
      <c r="U8734" s="7" t="str">
        <f>IF((AND(T8734=0,H8734&gt;=L8734)),"Don’t change bids","OK")</f>
        <v>OK</v>
      </c>
      <c r="V8734" t="e">
        <f>IF((MATCH(F8734,W8734,0)),"Same","Diff")</f>
        <v>#N/A</v>
      </c>
      <c r="W8734" s="5">
        <f>ROUND(M8734,2)</f>
        <v>0.39</v>
      </c>
      <c r="X8734" s="5">
        <v>0.39</v>
      </c>
    </row>
    <row r="8735" spans="1:24" x14ac:dyDescent="0.25">
      <c r="A8735" t="s">
        <v>24</v>
      </c>
      <c r="B8735" t="s">
        <v>9053</v>
      </c>
      <c r="C8735" t="s">
        <v>4401</v>
      </c>
      <c r="D8735" t="s">
        <v>6474</v>
      </c>
      <c r="E8735" t="s">
        <v>569</v>
      </c>
      <c r="F8735" s="5">
        <v>0.37</v>
      </c>
      <c r="G8735" s="9">
        <v>0.1</v>
      </c>
      <c r="H8735" s="6">
        <f>G8735*100</f>
        <v>10</v>
      </c>
      <c r="I8735" t="s">
        <v>9716</v>
      </c>
      <c r="J8735" t="s">
        <v>10765</v>
      </c>
      <c r="K8735">
        <v>41</v>
      </c>
      <c r="L8735">
        <v>41</v>
      </c>
      <c r="M8735">
        <f>(F8735*(1+0.05))</f>
        <v>0.38850000000000001</v>
      </c>
      <c r="N8735">
        <f>IFERROR(ROUND(( (-1.208*LN(L8735) + 7.5474 + 4.6991*(2.71828^(-0.009*L8735)) + 0.0001*L8735*L8735 - 0.0432*L8735 + 4.7166)/3),2), " ")</f>
        <v>3.14</v>
      </c>
      <c r="O8735">
        <f>IFERROR(MAX(MIN(ROUND(N8735*(Q8735/P8735),2),4.5),1.9)," ")</f>
        <v>2.96</v>
      </c>
      <c r="P8735">
        <f>13.098*F8735^-1.237</f>
        <v>44.806338281983834</v>
      </c>
      <c r="Q8735">
        <f>13.098*M8735^-1.237</f>
        <v>42.182109086218873</v>
      </c>
      <c r="R8735" s="5">
        <f>IFERROR(ROUND(MAX(MIN((-105.4*LN(O8735) + 163.83),95),10),0)," ")</f>
        <v>49</v>
      </c>
      <c r="S8735" s="5" t="str">
        <f>IFERROR(CONCATENATE("(",R8735,",",ROUND((1.2*W8735),2),")")," ")</f>
        <v>(49,0.47)</v>
      </c>
      <c r="T8735">
        <f>R8735-L8735</f>
        <v>8</v>
      </c>
      <c r="U8735" s="7" t="str">
        <f>IF((AND(T8735=0,H8735&gt;=L8735)),"Don’t change bids","OK")</f>
        <v>OK</v>
      </c>
      <c r="V8735" t="e">
        <f>IF((MATCH(F8735,W8735,0)),"Same","Diff")</f>
        <v>#N/A</v>
      </c>
      <c r="W8735" s="5">
        <f>ROUND(M8735,2)</f>
        <v>0.39</v>
      </c>
      <c r="X8735" s="5">
        <v>0.39</v>
      </c>
    </row>
    <row r="8736" spans="1:24" x14ac:dyDescent="0.25">
      <c r="A8736" t="s">
        <v>24</v>
      </c>
      <c r="B8736" t="s">
        <v>9054</v>
      </c>
      <c r="C8736" t="s">
        <v>4401</v>
      </c>
      <c r="D8736" t="s">
        <v>6472</v>
      </c>
      <c r="E8736" t="s">
        <v>569</v>
      </c>
      <c r="F8736" s="5">
        <v>0.37</v>
      </c>
      <c r="G8736" s="9">
        <v>0.1</v>
      </c>
      <c r="H8736" s="6">
        <f>G8736*100</f>
        <v>10</v>
      </c>
      <c r="I8736" t="s">
        <v>9716</v>
      </c>
      <c r="J8736" t="s">
        <v>10765</v>
      </c>
      <c r="K8736">
        <v>41</v>
      </c>
      <c r="L8736">
        <v>41</v>
      </c>
      <c r="M8736">
        <f>(F8736*(1+0.05))</f>
        <v>0.38850000000000001</v>
      </c>
      <c r="N8736">
        <f>IFERROR(ROUND(( (-1.208*LN(L8736) + 7.5474 + 4.6991*(2.71828^(-0.009*L8736)) + 0.0001*L8736*L8736 - 0.0432*L8736 + 4.7166)/3),2), " ")</f>
        <v>3.14</v>
      </c>
      <c r="O8736">
        <f>IFERROR(MAX(MIN(ROUND(N8736*(Q8736/P8736),2),4.5),1.9)," ")</f>
        <v>2.96</v>
      </c>
      <c r="P8736">
        <f>13.098*F8736^-1.237</f>
        <v>44.806338281983834</v>
      </c>
      <c r="Q8736">
        <f>13.098*M8736^-1.237</f>
        <v>42.182109086218873</v>
      </c>
      <c r="R8736" s="5">
        <f>IFERROR(ROUND(MAX(MIN((-105.4*LN(O8736) + 163.83),95),10),0)," ")</f>
        <v>49</v>
      </c>
      <c r="S8736" s="5" t="str">
        <f>IFERROR(CONCATENATE("(",R8736,",",ROUND((1.2*W8736),2),")")," ")</f>
        <v>(49,0.47)</v>
      </c>
      <c r="T8736">
        <f>R8736-L8736</f>
        <v>8</v>
      </c>
      <c r="U8736" s="7" t="str">
        <f>IF((AND(T8736=0,H8736&gt;=L8736)),"Don’t change bids","OK")</f>
        <v>OK</v>
      </c>
      <c r="V8736" t="e">
        <f>IF((MATCH(F8736,W8736,0)),"Same","Diff")</f>
        <v>#N/A</v>
      </c>
      <c r="W8736" s="5">
        <f>ROUND(M8736,2)</f>
        <v>0.39</v>
      </c>
      <c r="X8736" s="5">
        <v>0.39</v>
      </c>
    </row>
    <row r="8737" spans="1:24" x14ac:dyDescent="0.25">
      <c r="A8737" t="s">
        <v>24</v>
      </c>
      <c r="B8737" t="s">
        <v>9055</v>
      </c>
      <c r="C8737" t="s">
        <v>4401</v>
      </c>
      <c r="D8737" t="s">
        <v>6474</v>
      </c>
      <c r="E8737" t="s">
        <v>569</v>
      </c>
      <c r="F8737" s="5">
        <v>0.37</v>
      </c>
      <c r="G8737" s="9">
        <v>0.1</v>
      </c>
      <c r="H8737" s="6">
        <f>G8737*100</f>
        <v>10</v>
      </c>
      <c r="I8737" t="s">
        <v>9716</v>
      </c>
      <c r="J8737" t="s">
        <v>10765</v>
      </c>
      <c r="K8737">
        <v>41</v>
      </c>
      <c r="L8737">
        <v>41</v>
      </c>
      <c r="M8737">
        <f>(F8737*(1+0.05))</f>
        <v>0.38850000000000001</v>
      </c>
      <c r="N8737">
        <f>IFERROR(ROUND(( (-1.208*LN(L8737) + 7.5474 + 4.6991*(2.71828^(-0.009*L8737)) + 0.0001*L8737*L8737 - 0.0432*L8737 + 4.7166)/3),2), " ")</f>
        <v>3.14</v>
      </c>
      <c r="O8737">
        <f>IFERROR(MAX(MIN(ROUND(N8737*(Q8737/P8737),2),4.5),1.9)," ")</f>
        <v>2.96</v>
      </c>
      <c r="P8737">
        <f>13.098*F8737^-1.237</f>
        <v>44.806338281983834</v>
      </c>
      <c r="Q8737">
        <f>13.098*M8737^-1.237</f>
        <v>42.182109086218873</v>
      </c>
      <c r="R8737" s="5">
        <f>IFERROR(ROUND(MAX(MIN((-105.4*LN(O8737) + 163.83),95),10),0)," ")</f>
        <v>49</v>
      </c>
      <c r="S8737" s="5" t="str">
        <f>IFERROR(CONCATENATE("(",R8737,",",ROUND((1.2*W8737),2),")")," ")</f>
        <v>(49,0.47)</v>
      </c>
      <c r="T8737">
        <f>R8737-L8737</f>
        <v>8</v>
      </c>
      <c r="U8737" s="7" t="str">
        <f>IF((AND(T8737=0,H8737&gt;=L8737)),"Don’t change bids","OK")</f>
        <v>OK</v>
      </c>
      <c r="V8737" t="e">
        <f>IF((MATCH(F8737,W8737,0)),"Same","Diff")</f>
        <v>#N/A</v>
      </c>
      <c r="W8737" s="5">
        <f>ROUND(M8737,2)</f>
        <v>0.39</v>
      </c>
      <c r="X8737" s="5">
        <v>0.39</v>
      </c>
    </row>
    <row r="8738" spans="1:24" x14ac:dyDescent="0.25">
      <c r="A8738" t="s">
        <v>24</v>
      </c>
      <c r="B8738" t="s">
        <v>9056</v>
      </c>
      <c r="C8738" t="s">
        <v>4401</v>
      </c>
      <c r="D8738" t="s">
        <v>6474</v>
      </c>
      <c r="E8738" t="s">
        <v>569</v>
      </c>
      <c r="F8738" s="5">
        <v>0.37</v>
      </c>
      <c r="G8738" s="9">
        <v>0.1</v>
      </c>
      <c r="H8738" s="6">
        <f>G8738*100</f>
        <v>10</v>
      </c>
      <c r="I8738" t="s">
        <v>9716</v>
      </c>
      <c r="J8738" t="s">
        <v>10765</v>
      </c>
      <c r="K8738">
        <v>41</v>
      </c>
      <c r="L8738">
        <v>41</v>
      </c>
      <c r="M8738">
        <f>(F8738*(1+0.05))</f>
        <v>0.38850000000000001</v>
      </c>
      <c r="N8738">
        <f>IFERROR(ROUND(( (-1.208*LN(L8738) + 7.5474 + 4.6991*(2.71828^(-0.009*L8738)) + 0.0001*L8738*L8738 - 0.0432*L8738 + 4.7166)/3),2), " ")</f>
        <v>3.14</v>
      </c>
      <c r="O8738">
        <f>IFERROR(MAX(MIN(ROUND(N8738*(Q8738/P8738),2),4.5),1.9)," ")</f>
        <v>2.96</v>
      </c>
      <c r="P8738">
        <f>13.098*F8738^-1.237</f>
        <v>44.806338281983834</v>
      </c>
      <c r="Q8738">
        <f>13.098*M8738^-1.237</f>
        <v>42.182109086218873</v>
      </c>
      <c r="R8738" s="5">
        <f>IFERROR(ROUND(MAX(MIN((-105.4*LN(O8738) + 163.83),95),10),0)," ")</f>
        <v>49</v>
      </c>
      <c r="S8738" s="5" t="str">
        <f>IFERROR(CONCATENATE("(",R8738,",",ROUND((1.2*W8738),2),")")," ")</f>
        <v>(49,0.47)</v>
      </c>
      <c r="T8738">
        <f>R8738-L8738</f>
        <v>8</v>
      </c>
      <c r="U8738" s="7" t="str">
        <f>IF((AND(T8738=0,H8738&gt;=L8738)),"Don’t change bids","OK")</f>
        <v>OK</v>
      </c>
      <c r="V8738" t="e">
        <f>IF((MATCH(F8738,W8738,0)),"Same","Diff")</f>
        <v>#N/A</v>
      </c>
      <c r="W8738" s="5">
        <f>ROUND(M8738,2)</f>
        <v>0.39</v>
      </c>
      <c r="X8738" s="5">
        <v>0.39</v>
      </c>
    </row>
    <row r="8739" spans="1:24" x14ac:dyDescent="0.25">
      <c r="A8739" t="s">
        <v>24</v>
      </c>
      <c r="B8739" t="s">
        <v>9057</v>
      </c>
      <c r="C8739" t="s">
        <v>4401</v>
      </c>
      <c r="D8739" t="s">
        <v>6472</v>
      </c>
      <c r="E8739" t="s">
        <v>569</v>
      </c>
      <c r="F8739" s="5">
        <v>0.37</v>
      </c>
      <c r="G8739" s="9">
        <v>0.1</v>
      </c>
      <c r="H8739" s="6">
        <f>G8739*100</f>
        <v>10</v>
      </c>
      <c r="I8739" t="s">
        <v>9716</v>
      </c>
      <c r="J8739" t="s">
        <v>10765</v>
      </c>
      <c r="K8739">
        <v>41</v>
      </c>
      <c r="L8739">
        <v>41</v>
      </c>
      <c r="M8739">
        <f>(F8739*(1+0.05))</f>
        <v>0.38850000000000001</v>
      </c>
      <c r="N8739">
        <f>IFERROR(ROUND(( (-1.208*LN(L8739) + 7.5474 + 4.6991*(2.71828^(-0.009*L8739)) + 0.0001*L8739*L8739 - 0.0432*L8739 + 4.7166)/3),2), " ")</f>
        <v>3.14</v>
      </c>
      <c r="O8739">
        <f>IFERROR(MAX(MIN(ROUND(N8739*(Q8739/P8739),2),4.5),1.9)," ")</f>
        <v>2.96</v>
      </c>
      <c r="P8739">
        <f>13.098*F8739^-1.237</f>
        <v>44.806338281983834</v>
      </c>
      <c r="Q8739">
        <f>13.098*M8739^-1.237</f>
        <v>42.182109086218873</v>
      </c>
      <c r="R8739" s="5">
        <f>IFERROR(ROUND(MAX(MIN((-105.4*LN(O8739) + 163.83),95),10),0)," ")</f>
        <v>49</v>
      </c>
      <c r="S8739" s="5" t="str">
        <f>IFERROR(CONCATENATE("(",R8739,",",ROUND((1.2*W8739),2),")")," ")</f>
        <v>(49,0.47)</v>
      </c>
      <c r="T8739">
        <f>R8739-L8739</f>
        <v>8</v>
      </c>
      <c r="U8739" s="7" t="str">
        <f>IF((AND(T8739=0,H8739&gt;=L8739)),"Don’t change bids","OK")</f>
        <v>OK</v>
      </c>
      <c r="V8739" t="e">
        <f>IF((MATCH(F8739,W8739,0)),"Same","Diff")</f>
        <v>#N/A</v>
      </c>
      <c r="W8739" s="5">
        <f>ROUND(M8739,2)</f>
        <v>0.39</v>
      </c>
      <c r="X8739" s="5">
        <v>0.39</v>
      </c>
    </row>
    <row r="8740" spans="1:24" x14ac:dyDescent="0.25">
      <c r="A8740" t="s">
        <v>24</v>
      </c>
      <c r="B8740" t="s">
        <v>9058</v>
      </c>
      <c r="C8740" t="s">
        <v>4401</v>
      </c>
      <c r="D8740" t="s">
        <v>6474</v>
      </c>
      <c r="E8740" t="s">
        <v>569</v>
      </c>
      <c r="F8740" s="5">
        <v>0.37</v>
      </c>
      <c r="G8740" s="9">
        <v>0.1</v>
      </c>
      <c r="H8740" s="6">
        <f>G8740*100</f>
        <v>10</v>
      </c>
      <c r="I8740" t="s">
        <v>9716</v>
      </c>
      <c r="J8740" t="s">
        <v>10765</v>
      </c>
      <c r="K8740">
        <v>41</v>
      </c>
      <c r="L8740">
        <v>41</v>
      </c>
      <c r="M8740">
        <f>(F8740*(1+0.05))</f>
        <v>0.38850000000000001</v>
      </c>
      <c r="N8740">
        <f>IFERROR(ROUND(( (-1.208*LN(L8740) + 7.5474 + 4.6991*(2.71828^(-0.009*L8740)) + 0.0001*L8740*L8740 - 0.0432*L8740 + 4.7166)/3),2), " ")</f>
        <v>3.14</v>
      </c>
      <c r="O8740">
        <f>IFERROR(MAX(MIN(ROUND(N8740*(Q8740/P8740),2),4.5),1.9)," ")</f>
        <v>2.96</v>
      </c>
      <c r="P8740">
        <f>13.098*F8740^-1.237</f>
        <v>44.806338281983834</v>
      </c>
      <c r="Q8740">
        <f>13.098*M8740^-1.237</f>
        <v>42.182109086218873</v>
      </c>
      <c r="R8740" s="5">
        <f>IFERROR(ROUND(MAX(MIN((-105.4*LN(O8740) + 163.83),95),10),0)," ")</f>
        <v>49</v>
      </c>
      <c r="S8740" s="5" t="str">
        <f>IFERROR(CONCATENATE("(",R8740,",",ROUND((1.2*W8740),2),")")," ")</f>
        <v>(49,0.47)</v>
      </c>
      <c r="T8740">
        <f>R8740-L8740</f>
        <v>8</v>
      </c>
      <c r="U8740" s="7" t="str">
        <f>IF((AND(T8740=0,H8740&gt;=L8740)),"Don’t change bids","OK")</f>
        <v>OK</v>
      </c>
      <c r="V8740" t="e">
        <f>IF((MATCH(F8740,W8740,0)),"Same","Diff")</f>
        <v>#N/A</v>
      </c>
      <c r="W8740" s="5">
        <f>ROUND(M8740,2)</f>
        <v>0.39</v>
      </c>
      <c r="X8740" s="5">
        <v>0.39</v>
      </c>
    </row>
    <row r="8741" spans="1:24" x14ac:dyDescent="0.25">
      <c r="A8741" t="s">
        <v>24</v>
      </c>
      <c r="B8741" t="s">
        <v>9059</v>
      </c>
      <c r="C8741" t="s">
        <v>4401</v>
      </c>
      <c r="D8741" t="s">
        <v>6474</v>
      </c>
      <c r="E8741" t="s">
        <v>569</v>
      </c>
      <c r="F8741" s="5">
        <v>0.37</v>
      </c>
      <c r="G8741" s="9">
        <v>0.1</v>
      </c>
      <c r="H8741" s="6">
        <f>G8741*100</f>
        <v>10</v>
      </c>
      <c r="I8741" t="s">
        <v>9716</v>
      </c>
      <c r="J8741" t="s">
        <v>10765</v>
      </c>
      <c r="K8741">
        <v>41</v>
      </c>
      <c r="L8741">
        <v>41</v>
      </c>
      <c r="M8741">
        <f>(F8741*(1+0.05))</f>
        <v>0.38850000000000001</v>
      </c>
      <c r="N8741">
        <f>IFERROR(ROUND(( (-1.208*LN(L8741) + 7.5474 + 4.6991*(2.71828^(-0.009*L8741)) + 0.0001*L8741*L8741 - 0.0432*L8741 + 4.7166)/3),2), " ")</f>
        <v>3.14</v>
      </c>
      <c r="O8741">
        <f>IFERROR(MAX(MIN(ROUND(N8741*(Q8741/P8741),2),4.5),1.9)," ")</f>
        <v>2.96</v>
      </c>
      <c r="P8741">
        <f>13.098*F8741^-1.237</f>
        <v>44.806338281983834</v>
      </c>
      <c r="Q8741">
        <f>13.098*M8741^-1.237</f>
        <v>42.182109086218873</v>
      </c>
      <c r="R8741" s="5">
        <f>IFERROR(ROUND(MAX(MIN((-105.4*LN(O8741) + 163.83),95),10),0)," ")</f>
        <v>49</v>
      </c>
      <c r="S8741" s="5" t="str">
        <f>IFERROR(CONCATENATE("(",R8741,",",ROUND((1.2*W8741),2),")")," ")</f>
        <v>(49,0.47)</v>
      </c>
      <c r="T8741">
        <f>R8741-L8741</f>
        <v>8</v>
      </c>
      <c r="U8741" s="7" t="str">
        <f>IF((AND(T8741=0,H8741&gt;=L8741)),"Don’t change bids","OK")</f>
        <v>OK</v>
      </c>
      <c r="V8741" t="e">
        <f>IF((MATCH(F8741,W8741,0)),"Same","Diff")</f>
        <v>#N/A</v>
      </c>
      <c r="W8741" s="5">
        <f>ROUND(M8741,2)</f>
        <v>0.39</v>
      </c>
      <c r="X8741" s="5">
        <v>0.39</v>
      </c>
    </row>
    <row r="8742" spans="1:24" x14ac:dyDescent="0.25">
      <c r="A8742" t="s">
        <v>24</v>
      </c>
      <c r="B8742" t="s">
        <v>9060</v>
      </c>
      <c r="C8742" t="s">
        <v>4401</v>
      </c>
      <c r="D8742" t="s">
        <v>6474</v>
      </c>
      <c r="E8742" t="s">
        <v>569</v>
      </c>
      <c r="F8742" s="5">
        <v>0.37</v>
      </c>
      <c r="G8742" s="9">
        <v>0.1</v>
      </c>
      <c r="H8742" s="6">
        <f>G8742*100</f>
        <v>10</v>
      </c>
      <c r="I8742" t="s">
        <v>9716</v>
      </c>
      <c r="J8742" t="s">
        <v>10765</v>
      </c>
      <c r="K8742">
        <v>41</v>
      </c>
      <c r="L8742">
        <v>41</v>
      </c>
      <c r="M8742">
        <f>(F8742*(1+0.05))</f>
        <v>0.38850000000000001</v>
      </c>
      <c r="N8742">
        <f>IFERROR(ROUND(( (-1.208*LN(L8742) + 7.5474 + 4.6991*(2.71828^(-0.009*L8742)) + 0.0001*L8742*L8742 - 0.0432*L8742 + 4.7166)/3),2), " ")</f>
        <v>3.14</v>
      </c>
      <c r="O8742">
        <f>IFERROR(MAX(MIN(ROUND(N8742*(Q8742/P8742),2),4.5),1.9)," ")</f>
        <v>2.96</v>
      </c>
      <c r="P8742">
        <f>13.098*F8742^-1.237</f>
        <v>44.806338281983834</v>
      </c>
      <c r="Q8742">
        <f>13.098*M8742^-1.237</f>
        <v>42.182109086218873</v>
      </c>
      <c r="R8742" s="5">
        <f>IFERROR(ROUND(MAX(MIN((-105.4*LN(O8742) + 163.83),95),10),0)," ")</f>
        <v>49</v>
      </c>
      <c r="S8742" s="5" t="str">
        <f>IFERROR(CONCATENATE("(",R8742,",",ROUND((1.2*W8742),2),")")," ")</f>
        <v>(49,0.47)</v>
      </c>
      <c r="T8742">
        <f>R8742-L8742</f>
        <v>8</v>
      </c>
      <c r="U8742" s="7" t="str">
        <f>IF((AND(T8742=0,H8742&gt;=L8742)),"Don’t change bids","OK")</f>
        <v>OK</v>
      </c>
      <c r="V8742" t="e">
        <f>IF((MATCH(F8742,W8742,0)),"Same","Diff")</f>
        <v>#N/A</v>
      </c>
      <c r="W8742" s="5">
        <f>ROUND(M8742,2)</f>
        <v>0.39</v>
      </c>
      <c r="X8742" s="5">
        <v>0.39</v>
      </c>
    </row>
    <row r="8743" spans="1:24" x14ac:dyDescent="0.25">
      <c r="A8743" t="s">
        <v>24</v>
      </c>
      <c r="B8743" t="s">
        <v>9061</v>
      </c>
      <c r="C8743" t="s">
        <v>4401</v>
      </c>
      <c r="D8743" t="s">
        <v>9062</v>
      </c>
      <c r="E8743" t="s">
        <v>569</v>
      </c>
      <c r="F8743" s="5">
        <v>0.37</v>
      </c>
      <c r="G8743" s="9">
        <v>0.1</v>
      </c>
      <c r="H8743" s="6">
        <f>G8743*100</f>
        <v>10</v>
      </c>
      <c r="I8743" t="s">
        <v>9716</v>
      </c>
      <c r="J8743" t="s">
        <v>10765</v>
      </c>
      <c r="K8743">
        <v>41</v>
      </c>
      <c r="L8743">
        <v>41</v>
      </c>
      <c r="M8743">
        <f>(F8743*(1+0.05))</f>
        <v>0.38850000000000001</v>
      </c>
      <c r="N8743">
        <f>IFERROR(ROUND(( (-1.208*LN(L8743) + 7.5474 + 4.6991*(2.71828^(-0.009*L8743)) + 0.0001*L8743*L8743 - 0.0432*L8743 + 4.7166)/3),2), " ")</f>
        <v>3.14</v>
      </c>
      <c r="O8743">
        <f>IFERROR(MAX(MIN(ROUND(N8743*(Q8743/P8743),2),4.5),1.9)," ")</f>
        <v>2.96</v>
      </c>
      <c r="P8743">
        <f>13.098*F8743^-1.237</f>
        <v>44.806338281983834</v>
      </c>
      <c r="Q8743">
        <f>13.098*M8743^-1.237</f>
        <v>42.182109086218873</v>
      </c>
      <c r="R8743" s="5">
        <f>IFERROR(ROUND(MAX(MIN((-105.4*LN(O8743) + 163.83),95),10),0)," ")</f>
        <v>49</v>
      </c>
      <c r="S8743" s="5" t="str">
        <f>IFERROR(CONCATENATE("(",R8743,",",ROUND((1.2*W8743),2),")")," ")</f>
        <v>(49,0.47)</v>
      </c>
      <c r="T8743">
        <f>R8743-L8743</f>
        <v>8</v>
      </c>
      <c r="U8743" s="7" t="str">
        <f>IF((AND(T8743=0,H8743&gt;=L8743)),"Don’t change bids","OK")</f>
        <v>OK</v>
      </c>
      <c r="V8743" t="e">
        <f>IF((MATCH(F8743,W8743,0)),"Same","Diff")</f>
        <v>#N/A</v>
      </c>
      <c r="W8743" s="5">
        <f>ROUND(M8743,2)</f>
        <v>0.39</v>
      </c>
      <c r="X8743" s="5">
        <v>0.39</v>
      </c>
    </row>
    <row r="8744" spans="1:24" x14ac:dyDescent="0.25">
      <c r="A8744" t="s">
        <v>24</v>
      </c>
      <c r="B8744" t="s">
        <v>9063</v>
      </c>
      <c r="C8744" t="s">
        <v>4401</v>
      </c>
      <c r="D8744" t="s">
        <v>9062</v>
      </c>
      <c r="E8744" t="s">
        <v>569</v>
      </c>
      <c r="F8744" s="5">
        <v>0.37</v>
      </c>
      <c r="G8744" s="9">
        <v>0.1</v>
      </c>
      <c r="H8744" s="6">
        <f>G8744*100</f>
        <v>10</v>
      </c>
      <c r="I8744" t="s">
        <v>9716</v>
      </c>
      <c r="J8744" t="s">
        <v>10765</v>
      </c>
      <c r="K8744">
        <v>41</v>
      </c>
      <c r="L8744">
        <v>41</v>
      </c>
      <c r="M8744">
        <f>(F8744*(1+0.05))</f>
        <v>0.38850000000000001</v>
      </c>
      <c r="N8744">
        <f>IFERROR(ROUND(( (-1.208*LN(L8744) + 7.5474 + 4.6991*(2.71828^(-0.009*L8744)) + 0.0001*L8744*L8744 - 0.0432*L8744 + 4.7166)/3),2), " ")</f>
        <v>3.14</v>
      </c>
      <c r="O8744">
        <f>IFERROR(MAX(MIN(ROUND(N8744*(Q8744/P8744),2),4.5),1.9)," ")</f>
        <v>2.96</v>
      </c>
      <c r="P8744">
        <f>13.098*F8744^-1.237</f>
        <v>44.806338281983834</v>
      </c>
      <c r="Q8744">
        <f>13.098*M8744^-1.237</f>
        <v>42.182109086218873</v>
      </c>
      <c r="R8744" s="5">
        <f>IFERROR(ROUND(MAX(MIN((-105.4*LN(O8744) + 163.83),95),10),0)," ")</f>
        <v>49</v>
      </c>
      <c r="S8744" s="5" t="str">
        <f>IFERROR(CONCATENATE("(",R8744,",",ROUND((1.2*W8744),2),")")," ")</f>
        <v>(49,0.47)</v>
      </c>
      <c r="T8744">
        <f>R8744-L8744</f>
        <v>8</v>
      </c>
      <c r="U8744" s="7" t="str">
        <f>IF((AND(T8744=0,H8744&gt;=L8744)),"Don’t change bids","OK")</f>
        <v>OK</v>
      </c>
      <c r="V8744" t="e">
        <f>IF((MATCH(F8744,W8744,0)),"Same","Diff")</f>
        <v>#N/A</v>
      </c>
      <c r="W8744" s="5">
        <f>ROUND(M8744,2)</f>
        <v>0.39</v>
      </c>
      <c r="X8744" s="5">
        <v>0.39</v>
      </c>
    </row>
    <row r="8745" spans="1:24" x14ac:dyDescent="0.25">
      <c r="A8745" t="s">
        <v>24</v>
      </c>
      <c r="B8745" t="s">
        <v>9064</v>
      </c>
      <c r="C8745" t="s">
        <v>4401</v>
      </c>
      <c r="D8745" t="s">
        <v>9065</v>
      </c>
      <c r="E8745" t="s">
        <v>569</v>
      </c>
      <c r="F8745" s="5">
        <v>0.37</v>
      </c>
      <c r="G8745" s="9">
        <v>0.1</v>
      </c>
      <c r="H8745" s="6">
        <f>G8745*100</f>
        <v>10</v>
      </c>
      <c r="I8745" t="s">
        <v>9716</v>
      </c>
      <c r="J8745" t="s">
        <v>10765</v>
      </c>
      <c r="K8745">
        <v>41</v>
      </c>
      <c r="L8745">
        <v>41</v>
      </c>
      <c r="M8745">
        <f>(F8745*(1+0.05))</f>
        <v>0.38850000000000001</v>
      </c>
      <c r="N8745">
        <f>IFERROR(ROUND(( (-1.208*LN(L8745) + 7.5474 + 4.6991*(2.71828^(-0.009*L8745)) + 0.0001*L8745*L8745 - 0.0432*L8745 + 4.7166)/3),2), " ")</f>
        <v>3.14</v>
      </c>
      <c r="O8745">
        <f>IFERROR(MAX(MIN(ROUND(N8745*(Q8745/P8745),2),4.5),1.9)," ")</f>
        <v>2.96</v>
      </c>
      <c r="P8745">
        <f>13.098*F8745^-1.237</f>
        <v>44.806338281983834</v>
      </c>
      <c r="Q8745">
        <f>13.098*M8745^-1.237</f>
        <v>42.182109086218873</v>
      </c>
      <c r="R8745" s="5">
        <f>IFERROR(ROUND(MAX(MIN((-105.4*LN(O8745) + 163.83),95),10),0)," ")</f>
        <v>49</v>
      </c>
      <c r="S8745" s="5" t="str">
        <f>IFERROR(CONCATENATE("(",R8745,",",ROUND((1.2*W8745),2),")")," ")</f>
        <v>(49,0.47)</v>
      </c>
      <c r="T8745">
        <f>R8745-L8745</f>
        <v>8</v>
      </c>
      <c r="U8745" s="7" t="str">
        <f>IF((AND(T8745=0,H8745&gt;=L8745)),"Don’t change bids","OK")</f>
        <v>OK</v>
      </c>
      <c r="V8745" t="e">
        <f>IF((MATCH(F8745,W8745,0)),"Same","Diff")</f>
        <v>#N/A</v>
      </c>
      <c r="W8745" s="5">
        <f>ROUND(M8745,2)</f>
        <v>0.39</v>
      </c>
      <c r="X8745" s="5">
        <v>0.39</v>
      </c>
    </row>
    <row r="8746" spans="1:24" x14ac:dyDescent="0.25">
      <c r="A8746" t="s">
        <v>24</v>
      </c>
      <c r="B8746" t="s">
        <v>9066</v>
      </c>
      <c r="C8746" t="s">
        <v>4401</v>
      </c>
      <c r="D8746" t="s">
        <v>9067</v>
      </c>
      <c r="E8746" t="s">
        <v>569</v>
      </c>
      <c r="F8746" s="5">
        <v>0.37</v>
      </c>
      <c r="G8746" s="9">
        <v>0.1</v>
      </c>
      <c r="H8746" s="6">
        <f>G8746*100</f>
        <v>10</v>
      </c>
      <c r="I8746" t="s">
        <v>9716</v>
      </c>
      <c r="J8746" t="s">
        <v>10765</v>
      </c>
      <c r="K8746">
        <v>41</v>
      </c>
      <c r="L8746">
        <v>41</v>
      </c>
      <c r="M8746">
        <f>(F8746*(1+0.05))</f>
        <v>0.38850000000000001</v>
      </c>
      <c r="N8746">
        <f>IFERROR(ROUND(( (-1.208*LN(L8746) + 7.5474 + 4.6991*(2.71828^(-0.009*L8746)) + 0.0001*L8746*L8746 - 0.0432*L8746 + 4.7166)/3),2), " ")</f>
        <v>3.14</v>
      </c>
      <c r="O8746">
        <f>IFERROR(MAX(MIN(ROUND(N8746*(Q8746/P8746),2),4.5),1.9)," ")</f>
        <v>2.96</v>
      </c>
      <c r="P8746">
        <f>13.098*F8746^-1.237</f>
        <v>44.806338281983834</v>
      </c>
      <c r="Q8746">
        <f>13.098*M8746^-1.237</f>
        <v>42.182109086218873</v>
      </c>
      <c r="R8746" s="5">
        <f>IFERROR(ROUND(MAX(MIN((-105.4*LN(O8746) + 163.83),95),10),0)," ")</f>
        <v>49</v>
      </c>
      <c r="S8746" s="5" t="str">
        <f>IFERROR(CONCATENATE("(",R8746,",",ROUND((1.2*W8746),2),")")," ")</f>
        <v>(49,0.47)</v>
      </c>
      <c r="T8746">
        <f>R8746-L8746</f>
        <v>8</v>
      </c>
      <c r="U8746" s="7" t="str">
        <f>IF((AND(T8746=0,H8746&gt;=L8746)),"Don’t change bids","OK")</f>
        <v>OK</v>
      </c>
      <c r="V8746" t="e">
        <f>IF((MATCH(F8746,W8746,0)),"Same","Diff")</f>
        <v>#N/A</v>
      </c>
      <c r="W8746" s="5">
        <f>ROUND(M8746,2)</f>
        <v>0.39</v>
      </c>
      <c r="X8746" s="5">
        <v>0.39</v>
      </c>
    </row>
    <row r="8747" spans="1:24" x14ac:dyDescent="0.25">
      <c r="A8747" t="s">
        <v>24</v>
      </c>
      <c r="B8747" t="s">
        <v>9068</v>
      </c>
      <c r="C8747" t="s">
        <v>4401</v>
      </c>
      <c r="D8747" t="s">
        <v>9067</v>
      </c>
      <c r="E8747" t="s">
        <v>569</v>
      </c>
      <c r="F8747" s="5">
        <v>0.37</v>
      </c>
      <c r="G8747" s="9">
        <v>0.1</v>
      </c>
      <c r="H8747" s="6">
        <f>G8747*100</f>
        <v>10</v>
      </c>
      <c r="I8747" t="s">
        <v>9716</v>
      </c>
      <c r="J8747" t="s">
        <v>10765</v>
      </c>
      <c r="K8747">
        <v>41</v>
      </c>
      <c r="L8747">
        <v>41</v>
      </c>
      <c r="M8747">
        <f>(F8747*(1+0.05))</f>
        <v>0.38850000000000001</v>
      </c>
      <c r="N8747">
        <f>IFERROR(ROUND(( (-1.208*LN(L8747) + 7.5474 + 4.6991*(2.71828^(-0.009*L8747)) + 0.0001*L8747*L8747 - 0.0432*L8747 + 4.7166)/3),2), " ")</f>
        <v>3.14</v>
      </c>
      <c r="O8747">
        <f>IFERROR(MAX(MIN(ROUND(N8747*(Q8747/P8747),2),4.5),1.9)," ")</f>
        <v>2.96</v>
      </c>
      <c r="P8747">
        <f>13.098*F8747^-1.237</f>
        <v>44.806338281983834</v>
      </c>
      <c r="Q8747">
        <f>13.098*M8747^-1.237</f>
        <v>42.182109086218873</v>
      </c>
      <c r="R8747" s="5">
        <f>IFERROR(ROUND(MAX(MIN((-105.4*LN(O8747) + 163.83),95),10),0)," ")</f>
        <v>49</v>
      </c>
      <c r="S8747" s="5" t="str">
        <f>IFERROR(CONCATENATE("(",R8747,",",ROUND((1.2*W8747),2),")")," ")</f>
        <v>(49,0.47)</v>
      </c>
      <c r="T8747">
        <f>R8747-L8747</f>
        <v>8</v>
      </c>
      <c r="U8747" s="7" t="str">
        <f>IF((AND(T8747=0,H8747&gt;=L8747)),"Don’t change bids","OK")</f>
        <v>OK</v>
      </c>
      <c r="V8747" t="e">
        <f>IF((MATCH(F8747,W8747,0)),"Same","Diff")</f>
        <v>#N/A</v>
      </c>
      <c r="W8747" s="5">
        <f>ROUND(M8747,2)</f>
        <v>0.39</v>
      </c>
      <c r="X8747" s="5">
        <v>0.39</v>
      </c>
    </row>
    <row r="8748" spans="1:24" x14ac:dyDescent="0.25">
      <c r="A8748" t="s">
        <v>24</v>
      </c>
      <c r="B8748" t="s">
        <v>9069</v>
      </c>
      <c r="C8748" t="s">
        <v>4401</v>
      </c>
      <c r="D8748" t="s">
        <v>9067</v>
      </c>
      <c r="E8748" t="s">
        <v>569</v>
      </c>
      <c r="F8748" s="5">
        <v>0.37</v>
      </c>
      <c r="G8748" s="9">
        <v>0.1</v>
      </c>
      <c r="H8748" s="6">
        <f>G8748*100</f>
        <v>10</v>
      </c>
      <c r="I8748" t="s">
        <v>9716</v>
      </c>
      <c r="J8748" t="s">
        <v>10765</v>
      </c>
      <c r="K8748">
        <v>41</v>
      </c>
      <c r="L8748">
        <v>41</v>
      </c>
      <c r="M8748">
        <f>(F8748*(1+0.05))</f>
        <v>0.38850000000000001</v>
      </c>
      <c r="N8748">
        <f>IFERROR(ROUND(( (-1.208*LN(L8748) + 7.5474 + 4.6991*(2.71828^(-0.009*L8748)) + 0.0001*L8748*L8748 - 0.0432*L8748 + 4.7166)/3),2), " ")</f>
        <v>3.14</v>
      </c>
      <c r="O8748">
        <f>IFERROR(MAX(MIN(ROUND(N8748*(Q8748/P8748),2),4.5),1.9)," ")</f>
        <v>2.96</v>
      </c>
      <c r="P8748">
        <f>13.098*F8748^-1.237</f>
        <v>44.806338281983834</v>
      </c>
      <c r="Q8748">
        <f>13.098*M8748^-1.237</f>
        <v>42.182109086218873</v>
      </c>
      <c r="R8748" s="5">
        <f>IFERROR(ROUND(MAX(MIN((-105.4*LN(O8748) + 163.83),95),10),0)," ")</f>
        <v>49</v>
      </c>
      <c r="S8748" s="5" t="str">
        <f>IFERROR(CONCATENATE("(",R8748,",",ROUND((1.2*W8748),2),")")," ")</f>
        <v>(49,0.47)</v>
      </c>
      <c r="T8748">
        <f>R8748-L8748</f>
        <v>8</v>
      </c>
      <c r="U8748" s="7" t="str">
        <f>IF((AND(T8748=0,H8748&gt;=L8748)),"Don’t change bids","OK")</f>
        <v>OK</v>
      </c>
      <c r="V8748" t="e">
        <f>IF((MATCH(F8748,W8748,0)),"Same","Diff")</f>
        <v>#N/A</v>
      </c>
      <c r="W8748" s="5">
        <f>ROUND(M8748,2)</f>
        <v>0.39</v>
      </c>
      <c r="X8748" s="5">
        <v>0.39</v>
      </c>
    </row>
    <row r="8749" spans="1:24" x14ac:dyDescent="0.25">
      <c r="A8749" t="s">
        <v>24</v>
      </c>
      <c r="B8749" t="s">
        <v>9070</v>
      </c>
      <c r="C8749" t="s">
        <v>4401</v>
      </c>
      <c r="D8749" t="s">
        <v>9065</v>
      </c>
      <c r="E8749" t="s">
        <v>569</v>
      </c>
      <c r="F8749" s="5">
        <v>0.37</v>
      </c>
      <c r="G8749" s="9">
        <v>0.1</v>
      </c>
      <c r="H8749" s="6">
        <f>G8749*100</f>
        <v>10</v>
      </c>
      <c r="I8749" t="s">
        <v>9716</v>
      </c>
      <c r="J8749" t="s">
        <v>10765</v>
      </c>
      <c r="K8749">
        <v>41</v>
      </c>
      <c r="L8749">
        <v>41</v>
      </c>
      <c r="M8749">
        <f>(F8749*(1+0.05))</f>
        <v>0.38850000000000001</v>
      </c>
      <c r="N8749">
        <f>IFERROR(ROUND(( (-1.208*LN(L8749) + 7.5474 + 4.6991*(2.71828^(-0.009*L8749)) + 0.0001*L8749*L8749 - 0.0432*L8749 + 4.7166)/3),2), " ")</f>
        <v>3.14</v>
      </c>
      <c r="O8749">
        <f>IFERROR(MAX(MIN(ROUND(N8749*(Q8749/P8749),2),4.5),1.9)," ")</f>
        <v>2.96</v>
      </c>
      <c r="P8749">
        <f>13.098*F8749^-1.237</f>
        <v>44.806338281983834</v>
      </c>
      <c r="Q8749">
        <f>13.098*M8749^-1.237</f>
        <v>42.182109086218873</v>
      </c>
      <c r="R8749" s="5">
        <f>IFERROR(ROUND(MAX(MIN((-105.4*LN(O8749) + 163.83),95),10),0)," ")</f>
        <v>49</v>
      </c>
      <c r="S8749" s="5" t="str">
        <f>IFERROR(CONCATENATE("(",R8749,",",ROUND((1.2*W8749),2),")")," ")</f>
        <v>(49,0.47)</v>
      </c>
      <c r="T8749">
        <f>R8749-L8749</f>
        <v>8</v>
      </c>
      <c r="U8749" s="7" t="str">
        <f>IF((AND(T8749=0,H8749&gt;=L8749)),"Don’t change bids","OK")</f>
        <v>OK</v>
      </c>
      <c r="V8749" t="e">
        <f>IF((MATCH(F8749,W8749,0)),"Same","Diff")</f>
        <v>#N/A</v>
      </c>
      <c r="W8749" s="5">
        <f>ROUND(M8749,2)</f>
        <v>0.39</v>
      </c>
      <c r="X8749" s="5">
        <v>0.39</v>
      </c>
    </row>
    <row r="8750" spans="1:24" x14ac:dyDescent="0.25">
      <c r="A8750" t="s">
        <v>24</v>
      </c>
      <c r="B8750" t="s">
        <v>9071</v>
      </c>
      <c r="C8750" t="s">
        <v>4401</v>
      </c>
      <c r="D8750" t="s">
        <v>9067</v>
      </c>
      <c r="E8750" t="s">
        <v>569</v>
      </c>
      <c r="F8750" s="5">
        <v>0.37</v>
      </c>
      <c r="G8750" s="9">
        <v>0.1</v>
      </c>
      <c r="H8750" s="6">
        <f>G8750*100</f>
        <v>10</v>
      </c>
      <c r="I8750" t="s">
        <v>9716</v>
      </c>
      <c r="J8750" t="s">
        <v>10765</v>
      </c>
      <c r="K8750">
        <v>41</v>
      </c>
      <c r="L8750">
        <v>41</v>
      </c>
      <c r="M8750">
        <f>(F8750*(1+0.05))</f>
        <v>0.38850000000000001</v>
      </c>
      <c r="N8750">
        <f>IFERROR(ROUND(( (-1.208*LN(L8750) + 7.5474 + 4.6991*(2.71828^(-0.009*L8750)) + 0.0001*L8750*L8750 - 0.0432*L8750 + 4.7166)/3),2), " ")</f>
        <v>3.14</v>
      </c>
      <c r="O8750">
        <f>IFERROR(MAX(MIN(ROUND(N8750*(Q8750/P8750),2),4.5),1.9)," ")</f>
        <v>2.96</v>
      </c>
      <c r="P8750">
        <f>13.098*F8750^-1.237</f>
        <v>44.806338281983834</v>
      </c>
      <c r="Q8750">
        <f>13.098*M8750^-1.237</f>
        <v>42.182109086218873</v>
      </c>
      <c r="R8750" s="5">
        <f>IFERROR(ROUND(MAX(MIN((-105.4*LN(O8750) + 163.83),95),10),0)," ")</f>
        <v>49</v>
      </c>
      <c r="S8750" s="5" t="str">
        <f>IFERROR(CONCATENATE("(",R8750,",",ROUND((1.2*W8750),2),")")," ")</f>
        <v>(49,0.47)</v>
      </c>
      <c r="T8750">
        <f>R8750-L8750</f>
        <v>8</v>
      </c>
      <c r="U8750" s="7" t="str">
        <f>IF((AND(T8750=0,H8750&gt;=L8750)),"Don’t change bids","OK")</f>
        <v>OK</v>
      </c>
      <c r="V8750" t="e">
        <f>IF((MATCH(F8750,W8750,0)),"Same","Diff")</f>
        <v>#N/A</v>
      </c>
      <c r="W8750" s="5">
        <f>ROUND(M8750,2)</f>
        <v>0.39</v>
      </c>
      <c r="X8750" s="5">
        <v>0.39</v>
      </c>
    </row>
    <row r="8751" spans="1:24" x14ac:dyDescent="0.25">
      <c r="A8751" t="s">
        <v>24</v>
      </c>
      <c r="B8751" t="s">
        <v>9072</v>
      </c>
      <c r="C8751" t="s">
        <v>4401</v>
      </c>
      <c r="D8751" t="s">
        <v>9065</v>
      </c>
      <c r="E8751" t="s">
        <v>569</v>
      </c>
      <c r="F8751" s="5">
        <v>0.37</v>
      </c>
      <c r="G8751" s="9">
        <v>0.1</v>
      </c>
      <c r="H8751" s="6">
        <f>G8751*100</f>
        <v>10</v>
      </c>
      <c r="I8751" t="s">
        <v>9716</v>
      </c>
      <c r="J8751" t="s">
        <v>10765</v>
      </c>
      <c r="K8751">
        <v>41</v>
      </c>
      <c r="L8751">
        <v>41</v>
      </c>
      <c r="M8751">
        <f>(F8751*(1+0.05))</f>
        <v>0.38850000000000001</v>
      </c>
      <c r="N8751">
        <f>IFERROR(ROUND(( (-1.208*LN(L8751) + 7.5474 + 4.6991*(2.71828^(-0.009*L8751)) + 0.0001*L8751*L8751 - 0.0432*L8751 + 4.7166)/3),2), " ")</f>
        <v>3.14</v>
      </c>
      <c r="O8751">
        <f>IFERROR(MAX(MIN(ROUND(N8751*(Q8751/P8751),2),4.5),1.9)," ")</f>
        <v>2.96</v>
      </c>
      <c r="P8751">
        <f>13.098*F8751^-1.237</f>
        <v>44.806338281983834</v>
      </c>
      <c r="Q8751">
        <f>13.098*M8751^-1.237</f>
        <v>42.182109086218873</v>
      </c>
      <c r="R8751" s="5">
        <f>IFERROR(ROUND(MAX(MIN((-105.4*LN(O8751) + 163.83),95),10),0)," ")</f>
        <v>49</v>
      </c>
      <c r="S8751" s="5" t="str">
        <f>IFERROR(CONCATENATE("(",R8751,",",ROUND((1.2*W8751),2),")")," ")</f>
        <v>(49,0.47)</v>
      </c>
      <c r="T8751">
        <f>R8751-L8751</f>
        <v>8</v>
      </c>
      <c r="U8751" s="7" t="str">
        <f>IF((AND(T8751=0,H8751&gt;=L8751)),"Don’t change bids","OK")</f>
        <v>OK</v>
      </c>
      <c r="V8751" t="e">
        <f>IF((MATCH(F8751,W8751,0)),"Same","Diff")</f>
        <v>#N/A</v>
      </c>
      <c r="W8751" s="5">
        <f>ROUND(M8751,2)</f>
        <v>0.39</v>
      </c>
      <c r="X8751" s="5">
        <v>0.39</v>
      </c>
    </row>
    <row r="8752" spans="1:24" x14ac:dyDescent="0.25">
      <c r="A8752" t="s">
        <v>24</v>
      </c>
      <c r="B8752" t="s">
        <v>9073</v>
      </c>
      <c r="C8752" t="s">
        <v>4401</v>
      </c>
      <c r="D8752" t="s">
        <v>9067</v>
      </c>
      <c r="E8752" t="s">
        <v>569</v>
      </c>
      <c r="F8752" s="5">
        <v>0.37</v>
      </c>
      <c r="G8752" s="9">
        <v>0.1</v>
      </c>
      <c r="H8752" s="6">
        <f>G8752*100</f>
        <v>10</v>
      </c>
      <c r="I8752" t="s">
        <v>9716</v>
      </c>
      <c r="J8752" t="s">
        <v>10765</v>
      </c>
      <c r="K8752">
        <v>41</v>
      </c>
      <c r="L8752">
        <v>41</v>
      </c>
      <c r="M8752">
        <f>(F8752*(1+0.05))</f>
        <v>0.38850000000000001</v>
      </c>
      <c r="N8752">
        <f>IFERROR(ROUND(( (-1.208*LN(L8752) + 7.5474 + 4.6991*(2.71828^(-0.009*L8752)) + 0.0001*L8752*L8752 - 0.0432*L8752 + 4.7166)/3),2), " ")</f>
        <v>3.14</v>
      </c>
      <c r="O8752">
        <f>IFERROR(MAX(MIN(ROUND(N8752*(Q8752/P8752),2),4.5),1.9)," ")</f>
        <v>2.96</v>
      </c>
      <c r="P8752">
        <f>13.098*F8752^-1.237</f>
        <v>44.806338281983834</v>
      </c>
      <c r="Q8752">
        <f>13.098*M8752^-1.237</f>
        <v>42.182109086218873</v>
      </c>
      <c r="R8752" s="5">
        <f>IFERROR(ROUND(MAX(MIN((-105.4*LN(O8752) + 163.83),95),10),0)," ")</f>
        <v>49</v>
      </c>
      <c r="S8752" s="5" t="str">
        <f>IFERROR(CONCATENATE("(",R8752,",",ROUND((1.2*W8752),2),")")," ")</f>
        <v>(49,0.47)</v>
      </c>
      <c r="T8752">
        <f>R8752-L8752</f>
        <v>8</v>
      </c>
      <c r="U8752" s="7" t="str">
        <f>IF((AND(T8752=0,H8752&gt;=L8752)),"Don’t change bids","OK")</f>
        <v>OK</v>
      </c>
      <c r="V8752" t="e">
        <f>IF((MATCH(F8752,W8752,0)),"Same","Diff")</f>
        <v>#N/A</v>
      </c>
      <c r="W8752" s="5">
        <f>ROUND(M8752,2)</f>
        <v>0.39</v>
      </c>
      <c r="X8752" s="5">
        <v>0.39</v>
      </c>
    </row>
    <row r="8753" spans="1:24" x14ac:dyDescent="0.25">
      <c r="A8753" t="s">
        <v>24</v>
      </c>
      <c r="B8753" t="s">
        <v>9074</v>
      </c>
      <c r="C8753" t="s">
        <v>4401</v>
      </c>
      <c r="D8753" t="s">
        <v>9075</v>
      </c>
      <c r="E8753" t="s">
        <v>1180</v>
      </c>
      <c r="F8753" s="5">
        <v>0.49</v>
      </c>
      <c r="G8753" s="8">
        <v>0.17499999999999999</v>
      </c>
      <c r="H8753" s="6">
        <f>G8753*100</f>
        <v>17.5</v>
      </c>
      <c r="I8753" t="s">
        <v>10720</v>
      </c>
      <c r="J8753" t="s">
        <v>10765</v>
      </c>
      <c r="K8753">
        <v>49</v>
      </c>
      <c r="L8753">
        <v>49</v>
      </c>
      <c r="M8753">
        <f>(F8753*(1+0.05))</f>
        <v>0.51449999999999996</v>
      </c>
      <c r="N8753">
        <f>IFERROR(ROUND(( (-1.208*LN(L8753) + 7.5474 + 4.6991*(2.71828^(-0.009*L8753)) + 0.0001*L8753*L8753 - 0.0432*L8753 + 4.7166)/3),2), " ")</f>
        <v>2.9</v>
      </c>
      <c r="O8753">
        <f>IFERROR(MAX(MIN(ROUND(N8753*(Q8753/P8753),2),4.5),1.9)," ")</f>
        <v>2.73</v>
      </c>
      <c r="P8753">
        <f>13.098*F8753^-1.237</f>
        <v>31.654279670314228</v>
      </c>
      <c r="Q8753">
        <f>13.098*M8753^-1.237</f>
        <v>29.800343641019271</v>
      </c>
      <c r="R8753" s="5">
        <f>IFERROR(ROUND(MAX(MIN((-105.4*LN(O8753) + 163.83),95),10),0)," ")</f>
        <v>58</v>
      </c>
      <c r="S8753" s="5" t="str">
        <f>IFERROR(CONCATENATE("(",R8753,",",ROUND((1.2*W8753),2),")")," ")</f>
        <v>(58,0.61)</v>
      </c>
      <c r="T8753">
        <f>R8753-L8753</f>
        <v>9</v>
      </c>
      <c r="U8753" s="7" t="str">
        <f>IF((AND(T8753=0,H8753&gt;=L8753)),"Don’t change bids","OK")</f>
        <v>OK</v>
      </c>
      <c r="V8753" t="e">
        <f>IF((MATCH(F8753,W8753,0)),"Same","Diff")</f>
        <v>#N/A</v>
      </c>
      <c r="W8753" s="5">
        <f>ROUND(M8753,2)</f>
        <v>0.51</v>
      </c>
      <c r="X8753" s="5">
        <v>0.51</v>
      </c>
    </row>
    <row r="8754" spans="1:24" x14ac:dyDescent="0.25">
      <c r="A8754" t="s">
        <v>24</v>
      </c>
      <c r="B8754" t="s">
        <v>9076</v>
      </c>
      <c r="C8754" t="s">
        <v>4401</v>
      </c>
      <c r="D8754" t="s">
        <v>9065</v>
      </c>
      <c r="E8754" t="s">
        <v>569</v>
      </c>
      <c r="F8754" s="5">
        <v>0.37</v>
      </c>
      <c r="G8754" s="9">
        <v>0.1</v>
      </c>
      <c r="H8754" s="6">
        <f>G8754*100</f>
        <v>10</v>
      </c>
      <c r="I8754" t="s">
        <v>9716</v>
      </c>
      <c r="J8754" t="s">
        <v>10765</v>
      </c>
      <c r="K8754">
        <v>41</v>
      </c>
      <c r="L8754">
        <v>41</v>
      </c>
      <c r="M8754">
        <f>(F8754*(1+0.05))</f>
        <v>0.38850000000000001</v>
      </c>
      <c r="N8754">
        <f>IFERROR(ROUND(( (-1.208*LN(L8754) + 7.5474 + 4.6991*(2.71828^(-0.009*L8754)) + 0.0001*L8754*L8754 - 0.0432*L8754 + 4.7166)/3),2), " ")</f>
        <v>3.14</v>
      </c>
      <c r="O8754">
        <f>IFERROR(MAX(MIN(ROUND(N8754*(Q8754/P8754),2),4.5),1.9)," ")</f>
        <v>2.96</v>
      </c>
      <c r="P8754">
        <f>13.098*F8754^-1.237</f>
        <v>44.806338281983834</v>
      </c>
      <c r="Q8754">
        <f>13.098*M8754^-1.237</f>
        <v>42.182109086218873</v>
      </c>
      <c r="R8754" s="5">
        <f>IFERROR(ROUND(MAX(MIN((-105.4*LN(O8754) + 163.83),95),10),0)," ")</f>
        <v>49</v>
      </c>
      <c r="S8754" s="5" t="str">
        <f>IFERROR(CONCATENATE("(",R8754,",",ROUND((1.2*W8754),2),")")," ")</f>
        <v>(49,0.47)</v>
      </c>
      <c r="T8754">
        <f>R8754-L8754</f>
        <v>8</v>
      </c>
      <c r="U8754" s="7" t="str">
        <f>IF((AND(T8754=0,H8754&gt;=L8754)),"Don’t change bids","OK")</f>
        <v>OK</v>
      </c>
      <c r="V8754" t="e">
        <f>IF((MATCH(F8754,W8754,0)),"Same","Diff")</f>
        <v>#N/A</v>
      </c>
      <c r="W8754" s="5">
        <f>ROUND(M8754,2)</f>
        <v>0.39</v>
      </c>
      <c r="X8754" s="5">
        <v>0.39</v>
      </c>
    </row>
    <row r="8755" spans="1:24" x14ac:dyDescent="0.25">
      <c r="A8755" t="s">
        <v>24</v>
      </c>
      <c r="B8755" t="s">
        <v>9077</v>
      </c>
      <c r="C8755" t="s">
        <v>4401</v>
      </c>
      <c r="D8755" t="s">
        <v>9078</v>
      </c>
      <c r="E8755" t="s">
        <v>569</v>
      </c>
      <c r="F8755" s="5">
        <v>0.37</v>
      </c>
      <c r="G8755" s="9">
        <v>0.1</v>
      </c>
      <c r="H8755" s="6">
        <f>G8755*100</f>
        <v>10</v>
      </c>
      <c r="I8755" t="s">
        <v>9716</v>
      </c>
      <c r="J8755" t="s">
        <v>10765</v>
      </c>
      <c r="K8755">
        <v>41</v>
      </c>
      <c r="L8755">
        <v>41</v>
      </c>
      <c r="M8755">
        <f>(F8755*(1+0.05))</f>
        <v>0.38850000000000001</v>
      </c>
      <c r="N8755">
        <f>IFERROR(ROUND(( (-1.208*LN(L8755) + 7.5474 + 4.6991*(2.71828^(-0.009*L8755)) + 0.0001*L8755*L8755 - 0.0432*L8755 + 4.7166)/3),2), " ")</f>
        <v>3.14</v>
      </c>
      <c r="O8755">
        <f>IFERROR(MAX(MIN(ROUND(N8755*(Q8755/P8755),2),4.5),1.9)," ")</f>
        <v>2.96</v>
      </c>
      <c r="P8755">
        <f>13.098*F8755^-1.237</f>
        <v>44.806338281983834</v>
      </c>
      <c r="Q8755">
        <f>13.098*M8755^-1.237</f>
        <v>42.182109086218873</v>
      </c>
      <c r="R8755" s="5">
        <f>IFERROR(ROUND(MAX(MIN((-105.4*LN(O8755) + 163.83),95),10),0)," ")</f>
        <v>49</v>
      </c>
      <c r="S8755" s="5" t="str">
        <f>IFERROR(CONCATENATE("(",R8755,",",ROUND((1.2*W8755),2),")")," ")</f>
        <v>(49,0.47)</v>
      </c>
      <c r="T8755">
        <f>R8755-L8755</f>
        <v>8</v>
      </c>
      <c r="U8755" s="7" t="str">
        <f>IF((AND(T8755=0,H8755&gt;=L8755)),"Don’t change bids","OK")</f>
        <v>OK</v>
      </c>
      <c r="V8755" t="e">
        <f>IF((MATCH(F8755,W8755,0)),"Same","Diff")</f>
        <v>#N/A</v>
      </c>
      <c r="W8755" s="5">
        <f>ROUND(M8755,2)</f>
        <v>0.39</v>
      </c>
      <c r="X8755" s="5">
        <v>0.39</v>
      </c>
    </row>
    <row r="8756" spans="1:24" x14ac:dyDescent="0.25">
      <c r="A8756" t="s">
        <v>24</v>
      </c>
      <c r="B8756" t="s">
        <v>9079</v>
      </c>
      <c r="C8756" t="s">
        <v>4401</v>
      </c>
      <c r="D8756" t="s">
        <v>9067</v>
      </c>
      <c r="E8756" t="s">
        <v>569</v>
      </c>
      <c r="F8756" s="5">
        <v>0.37</v>
      </c>
      <c r="G8756" s="9">
        <v>0.1</v>
      </c>
      <c r="H8756" s="6">
        <f>G8756*100</f>
        <v>10</v>
      </c>
      <c r="I8756" t="s">
        <v>9716</v>
      </c>
      <c r="J8756" t="s">
        <v>10765</v>
      </c>
      <c r="K8756">
        <v>41</v>
      </c>
      <c r="L8756">
        <v>41</v>
      </c>
      <c r="M8756">
        <f>(F8756*(1+0.05))</f>
        <v>0.38850000000000001</v>
      </c>
      <c r="N8756">
        <f>IFERROR(ROUND(( (-1.208*LN(L8756) + 7.5474 + 4.6991*(2.71828^(-0.009*L8756)) + 0.0001*L8756*L8756 - 0.0432*L8756 + 4.7166)/3),2), " ")</f>
        <v>3.14</v>
      </c>
      <c r="O8756">
        <f>IFERROR(MAX(MIN(ROUND(N8756*(Q8756/P8756),2),4.5),1.9)," ")</f>
        <v>2.96</v>
      </c>
      <c r="P8756">
        <f>13.098*F8756^-1.237</f>
        <v>44.806338281983834</v>
      </c>
      <c r="Q8756">
        <f>13.098*M8756^-1.237</f>
        <v>42.182109086218873</v>
      </c>
      <c r="R8756" s="5">
        <f>IFERROR(ROUND(MAX(MIN((-105.4*LN(O8756) + 163.83),95),10),0)," ")</f>
        <v>49</v>
      </c>
      <c r="S8756" s="5" t="str">
        <f>IFERROR(CONCATENATE("(",R8756,",",ROUND((1.2*W8756),2),")")," ")</f>
        <v>(49,0.47)</v>
      </c>
      <c r="T8756">
        <f>R8756-L8756</f>
        <v>8</v>
      </c>
      <c r="U8756" s="7" t="str">
        <f>IF((AND(T8756=0,H8756&gt;=L8756)),"Don’t change bids","OK")</f>
        <v>OK</v>
      </c>
      <c r="V8756" t="e">
        <f>IF((MATCH(F8756,W8756,0)),"Same","Diff")</f>
        <v>#N/A</v>
      </c>
      <c r="W8756" s="5">
        <f>ROUND(M8756,2)</f>
        <v>0.39</v>
      </c>
      <c r="X8756" s="5">
        <v>0.39</v>
      </c>
    </row>
    <row r="8757" spans="1:24" x14ac:dyDescent="0.25">
      <c r="A8757" t="s">
        <v>24</v>
      </c>
      <c r="B8757" t="s">
        <v>9080</v>
      </c>
      <c r="C8757" t="s">
        <v>4401</v>
      </c>
      <c r="D8757" t="s">
        <v>9067</v>
      </c>
      <c r="E8757" t="s">
        <v>569</v>
      </c>
      <c r="F8757" s="5">
        <v>0.37</v>
      </c>
      <c r="G8757" s="9">
        <v>0.1</v>
      </c>
      <c r="H8757" s="6">
        <f>G8757*100</f>
        <v>10</v>
      </c>
      <c r="I8757" t="s">
        <v>9716</v>
      </c>
      <c r="J8757" t="s">
        <v>10765</v>
      </c>
      <c r="K8757">
        <v>41</v>
      </c>
      <c r="L8757">
        <v>41</v>
      </c>
      <c r="M8757">
        <f>(F8757*(1+0.05))</f>
        <v>0.38850000000000001</v>
      </c>
      <c r="N8757">
        <f>IFERROR(ROUND(( (-1.208*LN(L8757) + 7.5474 + 4.6991*(2.71828^(-0.009*L8757)) + 0.0001*L8757*L8757 - 0.0432*L8757 + 4.7166)/3),2), " ")</f>
        <v>3.14</v>
      </c>
      <c r="O8757">
        <f>IFERROR(MAX(MIN(ROUND(N8757*(Q8757/P8757),2),4.5),1.9)," ")</f>
        <v>2.96</v>
      </c>
      <c r="P8757">
        <f>13.098*F8757^-1.237</f>
        <v>44.806338281983834</v>
      </c>
      <c r="Q8757">
        <f>13.098*M8757^-1.237</f>
        <v>42.182109086218873</v>
      </c>
      <c r="R8757" s="5">
        <f>IFERROR(ROUND(MAX(MIN((-105.4*LN(O8757) + 163.83),95),10),0)," ")</f>
        <v>49</v>
      </c>
      <c r="S8757" s="5" t="str">
        <f>IFERROR(CONCATENATE("(",R8757,",",ROUND((1.2*W8757),2),")")," ")</f>
        <v>(49,0.47)</v>
      </c>
      <c r="T8757">
        <f>R8757-L8757</f>
        <v>8</v>
      </c>
      <c r="U8757" s="7" t="str">
        <f>IF((AND(T8757=0,H8757&gt;=L8757)),"Don’t change bids","OK")</f>
        <v>OK</v>
      </c>
      <c r="V8757" t="e">
        <f>IF((MATCH(F8757,W8757,0)),"Same","Diff")</f>
        <v>#N/A</v>
      </c>
      <c r="W8757" s="5">
        <f>ROUND(M8757,2)</f>
        <v>0.39</v>
      </c>
      <c r="X8757" s="5">
        <v>0.39</v>
      </c>
    </row>
    <row r="8758" spans="1:24" x14ac:dyDescent="0.25">
      <c r="A8758" t="s">
        <v>24</v>
      </c>
      <c r="B8758" t="s">
        <v>9081</v>
      </c>
      <c r="C8758" t="s">
        <v>4401</v>
      </c>
      <c r="D8758" t="s">
        <v>9067</v>
      </c>
      <c r="E8758" t="s">
        <v>569</v>
      </c>
      <c r="F8758" s="5">
        <v>0.37</v>
      </c>
      <c r="G8758" s="9">
        <v>0.1</v>
      </c>
      <c r="H8758" s="6">
        <f>G8758*100</f>
        <v>10</v>
      </c>
      <c r="I8758" t="s">
        <v>9716</v>
      </c>
      <c r="J8758" t="s">
        <v>10765</v>
      </c>
      <c r="K8758">
        <v>41</v>
      </c>
      <c r="L8758">
        <v>41</v>
      </c>
      <c r="M8758">
        <f>(F8758*(1+0.05))</f>
        <v>0.38850000000000001</v>
      </c>
      <c r="N8758">
        <f>IFERROR(ROUND(( (-1.208*LN(L8758) + 7.5474 + 4.6991*(2.71828^(-0.009*L8758)) + 0.0001*L8758*L8758 - 0.0432*L8758 + 4.7166)/3),2), " ")</f>
        <v>3.14</v>
      </c>
      <c r="O8758">
        <f>IFERROR(MAX(MIN(ROUND(N8758*(Q8758/P8758),2),4.5),1.9)," ")</f>
        <v>2.96</v>
      </c>
      <c r="P8758">
        <f>13.098*F8758^-1.237</f>
        <v>44.806338281983834</v>
      </c>
      <c r="Q8758">
        <f>13.098*M8758^-1.237</f>
        <v>42.182109086218873</v>
      </c>
      <c r="R8758" s="5">
        <f>IFERROR(ROUND(MAX(MIN((-105.4*LN(O8758) + 163.83),95),10),0)," ")</f>
        <v>49</v>
      </c>
      <c r="S8758" s="5" t="str">
        <f>IFERROR(CONCATENATE("(",R8758,",",ROUND((1.2*W8758),2),")")," ")</f>
        <v>(49,0.47)</v>
      </c>
      <c r="T8758">
        <f>R8758-L8758</f>
        <v>8</v>
      </c>
      <c r="U8758" s="7" t="str">
        <f>IF((AND(T8758=0,H8758&gt;=L8758)),"Don’t change bids","OK")</f>
        <v>OK</v>
      </c>
      <c r="V8758" t="e">
        <f>IF((MATCH(F8758,W8758,0)),"Same","Diff")</f>
        <v>#N/A</v>
      </c>
      <c r="W8758" s="5">
        <f>ROUND(M8758,2)</f>
        <v>0.39</v>
      </c>
      <c r="X8758" s="5">
        <v>0.39</v>
      </c>
    </row>
    <row r="8759" spans="1:24" x14ac:dyDescent="0.25">
      <c r="A8759" t="s">
        <v>24</v>
      </c>
      <c r="B8759" t="s">
        <v>9082</v>
      </c>
      <c r="C8759" t="s">
        <v>4401</v>
      </c>
      <c r="D8759" t="s">
        <v>9078</v>
      </c>
      <c r="E8759" t="s">
        <v>569</v>
      </c>
      <c r="F8759" s="5">
        <v>0.37</v>
      </c>
      <c r="G8759" s="9">
        <v>0.1</v>
      </c>
      <c r="H8759" s="6">
        <f>G8759*100</f>
        <v>10</v>
      </c>
      <c r="I8759" t="s">
        <v>9716</v>
      </c>
      <c r="J8759" t="s">
        <v>10765</v>
      </c>
      <c r="K8759">
        <v>41</v>
      </c>
      <c r="L8759">
        <v>41</v>
      </c>
      <c r="M8759">
        <f>(F8759*(1+0.05))</f>
        <v>0.38850000000000001</v>
      </c>
      <c r="N8759">
        <f>IFERROR(ROUND(( (-1.208*LN(L8759) + 7.5474 + 4.6991*(2.71828^(-0.009*L8759)) + 0.0001*L8759*L8759 - 0.0432*L8759 + 4.7166)/3),2), " ")</f>
        <v>3.14</v>
      </c>
      <c r="O8759">
        <f>IFERROR(MAX(MIN(ROUND(N8759*(Q8759/P8759),2),4.5),1.9)," ")</f>
        <v>2.96</v>
      </c>
      <c r="P8759">
        <f>13.098*F8759^-1.237</f>
        <v>44.806338281983834</v>
      </c>
      <c r="Q8759">
        <f>13.098*M8759^-1.237</f>
        <v>42.182109086218873</v>
      </c>
      <c r="R8759" s="5">
        <f>IFERROR(ROUND(MAX(MIN((-105.4*LN(O8759) + 163.83),95),10),0)," ")</f>
        <v>49</v>
      </c>
      <c r="S8759" s="5" t="str">
        <f>IFERROR(CONCATENATE("(",R8759,",",ROUND((1.2*W8759),2),")")," ")</f>
        <v>(49,0.47)</v>
      </c>
      <c r="T8759">
        <f>R8759-L8759</f>
        <v>8</v>
      </c>
      <c r="U8759" s="7" t="str">
        <f>IF((AND(T8759=0,H8759&gt;=L8759)),"Don’t change bids","OK")</f>
        <v>OK</v>
      </c>
      <c r="V8759" t="e">
        <f>IF((MATCH(F8759,W8759,0)),"Same","Diff")</f>
        <v>#N/A</v>
      </c>
      <c r="W8759" s="5">
        <f>ROUND(M8759,2)</f>
        <v>0.39</v>
      </c>
      <c r="X8759" s="5">
        <v>0.39</v>
      </c>
    </row>
    <row r="8760" spans="1:24" x14ac:dyDescent="0.25">
      <c r="A8760" t="s">
        <v>24</v>
      </c>
      <c r="B8760" t="s">
        <v>9083</v>
      </c>
      <c r="C8760" t="s">
        <v>4401</v>
      </c>
      <c r="D8760" t="s">
        <v>9062</v>
      </c>
      <c r="E8760" t="s">
        <v>4090</v>
      </c>
      <c r="F8760" s="5">
        <v>0.36</v>
      </c>
      <c r="G8760" s="9">
        <v>0.1</v>
      </c>
      <c r="H8760" s="6">
        <f>G8760*100</f>
        <v>10</v>
      </c>
      <c r="I8760" t="s">
        <v>10682</v>
      </c>
      <c r="J8760" t="s">
        <v>10765</v>
      </c>
      <c r="K8760">
        <v>41</v>
      </c>
      <c r="L8760">
        <v>41</v>
      </c>
      <c r="M8760">
        <f>(F8760*(1+0.05))</f>
        <v>0.378</v>
      </c>
      <c r="N8760">
        <f>IFERROR(ROUND(( (-1.208*LN(L8760) + 7.5474 + 4.6991*(2.71828^(-0.009*L8760)) + 0.0001*L8760*L8760 - 0.0432*L8760 + 4.7166)/3),2), " ")</f>
        <v>3.14</v>
      </c>
      <c r="O8760">
        <f>IFERROR(MAX(MIN(ROUND(N8760*(Q8760/P8760),2),4.5),1.9)," ")</f>
        <v>2.96</v>
      </c>
      <c r="P8760">
        <f>13.098*F8760^-1.237</f>
        <v>46.350966313994896</v>
      </c>
      <c r="Q8760">
        <f>13.098*M8760^-1.237</f>
        <v>43.636270944612029</v>
      </c>
      <c r="R8760" s="5">
        <f>IFERROR(ROUND(MAX(MIN((-105.4*LN(O8760) + 163.83),95),10),0)," ")</f>
        <v>49</v>
      </c>
      <c r="S8760" s="5" t="str">
        <f>IFERROR(CONCATENATE("(",R8760,",",ROUND((1.2*W8760),2),")")," ")</f>
        <v>(49,0.46)</v>
      </c>
      <c r="T8760">
        <f>R8760-L8760</f>
        <v>8</v>
      </c>
      <c r="U8760" s="7" t="str">
        <f>IF((AND(T8760=0,H8760&gt;=L8760)),"Don’t change bids","OK")</f>
        <v>OK</v>
      </c>
      <c r="V8760" t="e">
        <f>IF((MATCH(F8760,W8760,0)),"Same","Diff")</f>
        <v>#N/A</v>
      </c>
      <c r="W8760" s="5">
        <f>ROUND(M8760,2)</f>
        <v>0.38</v>
      </c>
      <c r="X8760" s="5">
        <v>0.38</v>
      </c>
    </row>
    <row r="8761" spans="1:24" x14ac:dyDescent="0.25">
      <c r="A8761" t="s">
        <v>24</v>
      </c>
      <c r="B8761" t="s">
        <v>9084</v>
      </c>
      <c r="C8761" t="s">
        <v>4401</v>
      </c>
      <c r="D8761" t="s">
        <v>9067</v>
      </c>
      <c r="E8761" t="s">
        <v>569</v>
      </c>
      <c r="F8761" s="5">
        <v>0.37</v>
      </c>
      <c r="G8761" s="9">
        <v>0.1</v>
      </c>
      <c r="H8761" s="6">
        <f>G8761*100</f>
        <v>10</v>
      </c>
      <c r="I8761" t="s">
        <v>9716</v>
      </c>
      <c r="J8761" t="s">
        <v>10765</v>
      </c>
      <c r="K8761">
        <v>41</v>
      </c>
      <c r="L8761">
        <v>41</v>
      </c>
      <c r="M8761">
        <f>(F8761*(1+0.05))</f>
        <v>0.38850000000000001</v>
      </c>
      <c r="N8761">
        <f>IFERROR(ROUND(( (-1.208*LN(L8761) + 7.5474 + 4.6991*(2.71828^(-0.009*L8761)) + 0.0001*L8761*L8761 - 0.0432*L8761 + 4.7166)/3),2), " ")</f>
        <v>3.14</v>
      </c>
      <c r="O8761">
        <f>IFERROR(MAX(MIN(ROUND(N8761*(Q8761/P8761),2),4.5),1.9)," ")</f>
        <v>2.96</v>
      </c>
      <c r="P8761">
        <f>13.098*F8761^-1.237</f>
        <v>44.806338281983834</v>
      </c>
      <c r="Q8761">
        <f>13.098*M8761^-1.237</f>
        <v>42.182109086218873</v>
      </c>
      <c r="R8761" s="5">
        <f>IFERROR(ROUND(MAX(MIN((-105.4*LN(O8761) + 163.83),95),10),0)," ")</f>
        <v>49</v>
      </c>
      <c r="S8761" s="5" t="str">
        <f>IFERROR(CONCATENATE("(",R8761,",",ROUND((1.2*W8761),2),")")," ")</f>
        <v>(49,0.47)</v>
      </c>
      <c r="T8761">
        <f>R8761-L8761</f>
        <v>8</v>
      </c>
      <c r="U8761" s="7" t="str">
        <f>IF((AND(T8761=0,H8761&gt;=L8761)),"Don’t change bids","OK")</f>
        <v>OK</v>
      </c>
      <c r="V8761" t="e">
        <f>IF((MATCH(F8761,W8761,0)),"Same","Diff")</f>
        <v>#N/A</v>
      </c>
      <c r="W8761" s="5">
        <f>ROUND(M8761,2)</f>
        <v>0.39</v>
      </c>
      <c r="X8761" s="5">
        <v>0.39</v>
      </c>
    </row>
    <row r="8762" spans="1:24" x14ac:dyDescent="0.25">
      <c r="A8762" t="s">
        <v>24</v>
      </c>
      <c r="B8762" t="s">
        <v>9085</v>
      </c>
      <c r="C8762" t="s">
        <v>4401</v>
      </c>
      <c r="D8762" t="s">
        <v>9078</v>
      </c>
      <c r="E8762" t="s">
        <v>569</v>
      </c>
      <c r="F8762" s="5">
        <v>0.37</v>
      </c>
      <c r="G8762" s="9">
        <v>0.1</v>
      </c>
      <c r="H8762" s="6">
        <f>G8762*100</f>
        <v>10</v>
      </c>
      <c r="I8762" t="s">
        <v>9716</v>
      </c>
      <c r="J8762" t="s">
        <v>10765</v>
      </c>
      <c r="K8762">
        <v>41</v>
      </c>
      <c r="L8762">
        <v>41</v>
      </c>
      <c r="M8762">
        <f>(F8762*(1+0.05))</f>
        <v>0.38850000000000001</v>
      </c>
      <c r="N8762">
        <f>IFERROR(ROUND(( (-1.208*LN(L8762) + 7.5474 + 4.6991*(2.71828^(-0.009*L8762)) + 0.0001*L8762*L8762 - 0.0432*L8762 + 4.7166)/3),2), " ")</f>
        <v>3.14</v>
      </c>
      <c r="O8762">
        <f>IFERROR(MAX(MIN(ROUND(N8762*(Q8762/P8762),2),4.5),1.9)," ")</f>
        <v>2.96</v>
      </c>
      <c r="P8762">
        <f>13.098*F8762^-1.237</f>
        <v>44.806338281983834</v>
      </c>
      <c r="Q8762">
        <f>13.098*M8762^-1.237</f>
        <v>42.182109086218873</v>
      </c>
      <c r="R8762" s="5">
        <f>IFERROR(ROUND(MAX(MIN((-105.4*LN(O8762) + 163.83),95),10),0)," ")</f>
        <v>49</v>
      </c>
      <c r="S8762" s="5" t="str">
        <f>IFERROR(CONCATENATE("(",R8762,",",ROUND((1.2*W8762),2),")")," ")</f>
        <v>(49,0.47)</v>
      </c>
      <c r="T8762">
        <f>R8762-L8762</f>
        <v>8</v>
      </c>
      <c r="U8762" s="7" t="str">
        <f>IF((AND(T8762=0,H8762&gt;=L8762)),"Don’t change bids","OK")</f>
        <v>OK</v>
      </c>
      <c r="V8762" t="e">
        <f>IF((MATCH(F8762,W8762,0)),"Same","Diff")</f>
        <v>#N/A</v>
      </c>
      <c r="W8762" s="5">
        <f>ROUND(M8762,2)</f>
        <v>0.39</v>
      </c>
      <c r="X8762" s="5">
        <v>0.39</v>
      </c>
    </row>
    <row r="8763" spans="1:24" x14ac:dyDescent="0.25">
      <c r="A8763" t="s">
        <v>24</v>
      </c>
      <c r="B8763" t="s">
        <v>9086</v>
      </c>
      <c r="C8763" t="s">
        <v>4401</v>
      </c>
      <c r="D8763" t="s">
        <v>9065</v>
      </c>
      <c r="E8763" t="s">
        <v>569</v>
      </c>
      <c r="F8763" s="5">
        <v>0.37</v>
      </c>
      <c r="G8763" s="9">
        <v>0.1</v>
      </c>
      <c r="H8763" s="6">
        <f>G8763*100</f>
        <v>10</v>
      </c>
      <c r="I8763" t="s">
        <v>9716</v>
      </c>
      <c r="J8763" t="s">
        <v>10765</v>
      </c>
      <c r="K8763">
        <v>41</v>
      </c>
      <c r="L8763">
        <v>41</v>
      </c>
      <c r="M8763">
        <f>(F8763*(1+0.05))</f>
        <v>0.38850000000000001</v>
      </c>
      <c r="N8763">
        <f>IFERROR(ROUND(( (-1.208*LN(L8763) + 7.5474 + 4.6991*(2.71828^(-0.009*L8763)) + 0.0001*L8763*L8763 - 0.0432*L8763 + 4.7166)/3),2), " ")</f>
        <v>3.14</v>
      </c>
      <c r="O8763">
        <f>IFERROR(MAX(MIN(ROUND(N8763*(Q8763/P8763),2),4.5),1.9)," ")</f>
        <v>2.96</v>
      </c>
      <c r="P8763">
        <f>13.098*F8763^-1.237</f>
        <v>44.806338281983834</v>
      </c>
      <c r="Q8763">
        <f>13.098*M8763^-1.237</f>
        <v>42.182109086218873</v>
      </c>
      <c r="R8763" s="5">
        <f>IFERROR(ROUND(MAX(MIN((-105.4*LN(O8763) + 163.83),95),10),0)," ")</f>
        <v>49</v>
      </c>
      <c r="S8763" s="5" t="str">
        <f>IFERROR(CONCATENATE("(",R8763,",",ROUND((1.2*W8763),2),")")," ")</f>
        <v>(49,0.47)</v>
      </c>
      <c r="T8763">
        <f>R8763-L8763</f>
        <v>8</v>
      </c>
      <c r="U8763" s="7" t="str">
        <f>IF((AND(T8763=0,H8763&gt;=L8763)),"Don’t change bids","OK")</f>
        <v>OK</v>
      </c>
      <c r="V8763" t="e">
        <f>IF((MATCH(F8763,W8763,0)),"Same","Diff")</f>
        <v>#N/A</v>
      </c>
      <c r="W8763" s="5">
        <f>ROUND(M8763,2)</f>
        <v>0.39</v>
      </c>
      <c r="X8763" s="5">
        <v>0.39</v>
      </c>
    </row>
    <row r="8764" spans="1:24" x14ac:dyDescent="0.25">
      <c r="A8764" t="s">
        <v>24</v>
      </c>
      <c r="B8764" t="s">
        <v>9087</v>
      </c>
      <c r="C8764" t="s">
        <v>4401</v>
      </c>
      <c r="D8764" t="s">
        <v>9067</v>
      </c>
      <c r="E8764" t="s">
        <v>569</v>
      </c>
      <c r="F8764" s="5">
        <v>0.37</v>
      </c>
      <c r="G8764" s="9">
        <v>0.1</v>
      </c>
      <c r="H8764" s="6">
        <f>G8764*100</f>
        <v>10</v>
      </c>
      <c r="I8764" t="s">
        <v>9716</v>
      </c>
      <c r="J8764" t="s">
        <v>10765</v>
      </c>
      <c r="K8764">
        <v>41</v>
      </c>
      <c r="L8764">
        <v>41</v>
      </c>
      <c r="M8764">
        <f>(F8764*(1+0.05))</f>
        <v>0.38850000000000001</v>
      </c>
      <c r="N8764">
        <f>IFERROR(ROUND(( (-1.208*LN(L8764) + 7.5474 + 4.6991*(2.71828^(-0.009*L8764)) + 0.0001*L8764*L8764 - 0.0432*L8764 + 4.7166)/3),2), " ")</f>
        <v>3.14</v>
      </c>
      <c r="O8764">
        <f>IFERROR(MAX(MIN(ROUND(N8764*(Q8764/P8764),2),4.5),1.9)," ")</f>
        <v>2.96</v>
      </c>
      <c r="P8764">
        <f>13.098*F8764^-1.237</f>
        <v>44.806338281983834</v>
      </c>
      <c r="Q8764">
        <f>13.098*M8764^-1.237</f>
        <v>42.182109086218873</v>
      </c>
      <c r="R8764" s="5">
        <f>IFERROR(ROUND(MAX(MIN((-105.4*LN(O8764) + 163.83),95),10),0)," ")</f>
        <v>49</v>
      </c>
      <c r="S8764" s="5" t="str">
        <f>IFERROR(CONCATENATE("(",R8764,",",ROUND((1.2*W8764),2),")")," ")</f>
        <v>(49,0.47)</v>
      </c>
      <c r="T8764">
        <f>R8764-L8764</f>
        <v>8</v>
      </c>
      <c r="U8764" s="7" t="str">
        <f>IF((AND(T8764=0,H8764&gt;=L8764)),"Don’t change bids","OK")</f>
        <v>OK</v>
      </c>
      <c r="V8764" t="e">
        <f>IF((MATCH(F8764,W8764,0)),"Same","Diff")</f>
        <v>#N/A</v>
      </c>
      <c r="W8764" s="5">
        <f>ROUND(M8764,2)</f>
        <v>0.39</v>
      </c>
      <c r="X8764" s="5">
        <v>0.39</v>
      </c>
    </row>
    <row r="8765" spans="1:24" x14ac:dyDescent="0.25">
      <c r="A8765" t="s">
        <v>24</v>
      </c>
      <c r="B8765" t="s">
        <v>9088</v>
      </c>
      <c r="C8765" t="s">
        <v>4401</v>
      </c>
      <c r="D8765" t="s">
        <v>9065</v>
      </c>
      <c r="E8765" t="s">
        <v>569</v>
      </c>
      <c r="F8765" s="5">
        <v>0.37</v>
      </c>
      <c r="G8765" s="9">
        <v>0.1</v>
      </c>
      <c r="H8765" s="6">
        <f>G8765*100</f>
        <v>10</v>
      </c>
      <c r="I8765" t="s">
        <v>9716</v>
      </c>
      <c r="J8765" t="s">
        <v>10765</v>
      </c>
      <c r="K8765">
        <v>41</v>
      </c>
      <c r="L8765">
        <v>41</v>
      </c>
      <c r="M8765">
        <f>(F8765*(1+0.05))</f>
        <v>0.38850000000000001</v>
      </c>
      <c r="N8765">
        <f>IFERROR(ROUND(( (-1.208*LN(L8765) + 7.5474 + 4.6991*(2.71828^(-0.009*L8765)) + 0.0001*L8765*L8765 - 0.0432*L8765 + 4.7166)/3),2), " ")</f>
        <v>3.14</v>
      </c>
      <c r="O8765">
        <f>IFERROR(MAX(MIN(ROUND(N8765*(Q8765/P8765),2),4.5),1.9)," ")</f>
        <v>2.96</v>
      </c>
      <c r="P8765">
        <f>13.098*F8765^-1.237</f>
        <v>44.806338281983834</v>
      </c>
      <c r="Q8765">
        <f>13.098*M8765^-1.237</f>
        <v>42.182109086218873</v>
      </c>
      <c r="R8765" s="5">
        <f>IFERROR(ROUND(MAX(MIN((-105.4*LN(O8765) + 163.83),95),10),0)," ")</f>
        <v>49</v>
      </c>
      <c r="S8765" s="5" t="str">
        <f>IFERROR(CONCATENATE("(",R8765,",",ROUND((1.2*W8765),2),")")," ")</f>
        <v>(49,0.47)</v>
      </c>
      <c r="T8765">
        <f>R8765-L8765</f>
        <v>8</v>
      </c>
      <c r="U8765" s="7" t="str">
        <f>IF((AND(T8765=0,H8765&gt;=L8765)),"Don’t change bids","OK")</f>
        <v>OK</v>
      </c>
      <c r="V8765" t="e">
        <f>IF((MATCH(F8765,W8765,0)),"Same","Diff")</f>
        <v>#N/A</v>
      </c>
      <c r="W8765" s="5">
        <f>ROUND(M8765,2)</f>
        <v>0.39</v>
      </c>
      <c r="X8765" s="5">
        <v>0.39</v>
      </c>
    </row>
    <row r="8766" spans="1:24" x14ac:dyDescent="0.25">
      <c r="A8766" t="s">
        <v>24</v>
      </c>
      <c r="B8766" t="s">
        <v>9089</v>
      </c>
      <c r="C8766" t="s">
        <v>4401</v>
      </c>
      <c r="D8766" t="s">
        <v>9067</v>
      </c>
      <c r="E8766" t="s">
        <v>569</v>
      </c>
      <c r="F8766" s="5">
        <v>0.37</v>
      </c>
      <c r="G8766" s="9">
        <v>0.1</v>
      </c>
      <c r="H8766" s="6">
        <f>G8766*100</f>
        <v>10</v>
      </c>
      <c r="I8766" t="s">
        <v>9716</v>
      </c>
      <c r="J8766" t="s">
        <v>10765</v>
      </c>
      <c r="K8766">
        <v>41</v>
      </c>
      <c r="L8766">
        <v>41</v>
      </c>
      <c r="M8766">
        <f>(F8766*(1+0.05))</f>
        <v>0.38850000000000001</v>
      </c>
      <c r="N8766">
        <f>IFERROR(ROUND(( (-1.208*LN(L8766) + 7.5474 + 4.6991*(2.71828^(-0.009*L8766)) + 0.0001*L8766*L8766 - 0.0432*L8766 + 4.7166)/3),2), " ")</f>
        <v>3.14</v>
      </c>
      <c r="O8766">
        <f>IFERROR(MAX(MIN(ROUND(N8766*(Q8766/P8766),2),4.5),1.9)," ")</f>
        <v>2.96</v>
      </c>
      <c r="P8766">
        <f>13.098*F8766^-1.237</f>
        <v>44.806338281983834</v>
      </c>
      <c r="Q8766">
        <f>13.098*M8766^-1.237</f>
        <v>42.182109086218873</v>
      </c>
      <c r="R8766" s="5">
        <f>IFERROR(ROUND(MAX(MIN((-105.4*LN(O8766) + 163.83),95),10),0)," ")</f>
        <v>49</v>
      </c>
      <c r="S8766" s="5" t="str">
        <f>IFERROR(CONCATENATE("(",R8766,",",ROUND((1.2*W8766),2),")")," ")</f>
        <v>(49,0.47)</v>
      </c>
      <c r="T8766">
        <f>R8766-L8766</f>
        <v>8</v>
      </c>
      <c r="U8766" s="7" t="str">
        <f>IF((AND(T8766=0,H8766&gt;=L8766)),"Don’t change bids","OK")</f>
        <v>OK</v>
      </c>
      <c r="V8766" t="e">
        <f>IF((MATCH(F8766,W8766,0)),"Same","Diff")</f>
        <v>#N/A</v>
      </c>
      <c r="W8766" s="5">
        <f>ROUND(M8766,2)</f>
        <v>0.39</v>
      </c>
      <c r="X8766" s="5">
        <v>0.39</v>
      </c>
    </row>
    <row r="8767" spans="1:24" x14ac:dyDescent="0.25">
      <c r="A8767" t="s">
        <v>24</v>
      </c>
      <c r="B8767" t="s">
        <v>9090</v>
      </c>
      <c r="C8767" t="s">
        <v>4401</v>
      </c>
      <c r="D8767" t="s">
        <v>9065</v>
      </c>
      <c r="E8767" t="s">
        <v>569</v>
      </c>
      <c r="F8767" s="5">
        <v>0.37</v>
      </c>
      <c r="G8767" s="9">
        <v>0.1</v>
      </c>
      <c r="H8767" s="6">
        <f>G8767*100</f>
        <v>10</v>
      </c>
      <c r="I8767" t="s">
        <v>9716</v>
      </c>
      <c r="J8767" t="s">
        <v>10765</v>
      </c>
      <c r="K8767">
        <v>41</v>
      </c>
      <c r="L8767">
        <v>41</v>
      </c>
      <c r="M8767">
        <f>(F8767*(1+0.05))</f>
        <v>0.38850000000000001</v>
      </c>
      <c r="N8767">
        <f>IFERROR(ROUND(( (-1.208*LN(L8767) + 7.5474 + 4.6991*(2.71828^(-0.009*L8767)) + 0.0001*L8767*L8767 - 0.0432*L8767 + 4.7166)/3),2), " ")</f>
        <v>3.14</v>
      </c>
      <c r="O8767">
        <f>IFERROR(MAX(MIN(ROUND(N8767*(Q8767/P8767),2),4.5),1.9)," ")</f>
        <v>2.96</v>
      </c>
      <c r="P8767">
        <f>13.098*F8767^-1.237</f>
        <v>44.806338281983834</v>
      </c>
      <c r="Q8767">
        <f>13.098*M8767^-1.237</f>
        <v>42.182109086218873</v>
      </c>
      <c r="R8767" s="5">
        <f>IFERROR(ROUND(MAX(MIN((-105.4*LN(O8767) + 163.83),95),10),0)," ")</f>
        <v>49</v>
      </c>
      <c r="S8767" s="5" t="str">
        <f>IFERROR(CONCATENATE("(",R8767,",",ROUND((1.2*W8767),2),")")," ")</f>
        <v>(49,0.47)</v>
      </c>
      <c r="T8767">
        <f>R8767-L8767</f>
        <v>8</v>
      </c>
      <c r="U8767" s="7" t="str">
        <f>IF((AND(T8767=0,H8767&gt;=L8767)),"Don’t change bids","OK")</f>
        <v>OK</v>
      </c>
      <c r="V8767" t="e">
        <f>IF((MATCH(F8767,W8767,0)),"Same","Diff")</f>
        <v>#N/A</v>
      </c>
      <c r="W8767" s="5">
        <f>ROUND(M8767,2)</f>
        <v>0.39</v>
      </c>
      <c r="X8767" s="5">
        <v>0.39</v>
      </c>
    </row>
    <row r="8768" spans="1:24" x14ac:dyDescent="0.25">
      <c r="A8768" t="s">
        <v>24</v>
      </c>
      <c r="B8768" t="s">
        <v>9091</v>
      </c>
      <c r="C8768" t="s">
        <v>4401</v>
      </c>
      <c r="D8768" t="s">
        <v>9065</v>
      </c>
      <c r="E8768" t="s">
        <v>569</v>
      </c>
      <c r="F8768" s="5">
        <v>0.37</v>
      </c>
      <c r="G8768" s="9">
        <v>0.1</v>
      </c>
      <c r="H8768" s="6">
        <f>G8768*100</f>
        <v>10</v>
      </c>
      <c r="I8768" t="s">
        <v>9716</v>
      </c>
      <c r="J8768" t="s">
        <v>10765</v>
      </c>
      <c r="K8768">
        <v>41</v>
      </c>
      <c r="L8768">
        <v>41</v>
      </c>
      <c r="M8768">
        <f>(F8768*(1+0.05))</f>
        <v>0.38850000000000001</v>
      </c>
      <c r="N8768">
        <f>IFERROR(ROUND(( (-1.208*LN(L8768) + 7.5474 + 4.6991*(2.71828^(-0.009*L8768)) + 0.0001*L8768*L8768 - 0.0432*L8768 + 4.7166)/3),2), " ")</f>
        <v>3.14</v>
      </c>
      <c r="O8768">
        <f>IFERROR(MAX(MIN(ROUND(N8768*(Q8768/P8768),2),4.5),1.9)," ")</f>
        <v>2.96</v>
      </c>
      <c r="P8768">
        <f>13.098*F8768^-1.237</f>
        <v>44.806338281983834</v>
      </c>
      <c r="Q8768">
        <f>13.098*M8768^-1.237</f>
        <v>42.182109086218873</v>
      </c>
      <c r="R8768" s="5">
        <f>IFERROR(ROUND(MAX(MIN((-105.4*LN(O8768) + 163.83),95),10),0)," ")</f>
        <v>49</v>
      </c>
      <c r="S8768" s="5" t="str">
        <f>IFERROR(CONCATENATE("(",R8768,",",ROUND((1.2*W8768),2),")")," ")</f>
        <v>(49,0.47)</v>
      </c>
      <c r="T8768">
        <f>R8768-L8768</f>
        <v>8</v>
      </c>
      <c r="U8768" s="7" t="str">
        <f>IF((AND(T8768=0,H8768&gt;=L8768)),"Don’t change bids","OK")</f>
        <v>OK</v>
      </c>
      <c r="V8768" t="e">
        <f>IF((MATCH(F8768,W8768,0)),"Same","Diff")</f>
        <v>#N/A</v>
      </c>
      <c r="W8768" s="5">
        <f>ROUND(M8768,2)</f>
        <v>0.39</v>
      </c>
      <c r="X8768" s="5">
        <v>0.39</v>
      </c>
    </row>
    <row r="8769" spans="1:24" x14ac:dyDescent="0.25">
      <c r="A8769" t="s">
        <v>24</v>
      </c>
      <c r="B8769" t="s">
        <v>9092</v>
      </c>
      <c r="C8769" t="s">
        <v>4401</v>
      </c>
      <c r="D8769" t="s">
        <v>9062</v>
      </c>
      <c r="E8769" t="s">
        <v>4090</v>
      </c>
      <c r="F8769" s="5">
        <v>0.36</v>
      </c>
      <c r="G8769" s="9">
        <v>0.1</v>
      </c>
      <c r="H8769" s="6">
        <f>G8769*100</f>
        <v>10</v>
      </c>
      <c r="I8769" t="s">
        <v>10682</v>
      </c>
      <c r="J8769" t="s">
        <v>10765</v>
      </c>
      <c r="K8769">
        <v>41</v>
      </c>
      <c r="L8769">
        <v>41</v>
      </c>
      <c r="M8769">
        <f>(F8769*(1+0.05))</f>
        <v>0.378</v>
      </c>
      <c r="N8769">
        <f>IFERROR(ROUND(( (-1.208*LN(L8769) + 7.5474 + 4.6991*(2.71828^(-0.009*L8769)) + 0.0001*L8769*L8769 - 0.0432*L8769 + 4.7166)/3),2), " ")</f>
        <v>3.14</v>
      </c>
      <c r="O8769">
        <f>IFERROR(MAX(MIN(ROUND(N8769*(Q8769/P8769),2),4.5),1.9)," ")</f>
        <v>2.96</v>
      </c>
      <c r="P8769">
        <f>13.098*F8769^-1.237</f>
        <v>46.350966313994896</v>
      </c>
      <c r="Q8769">
        <f>13.098*M8769^-1.237</f>
        <v>43.636270944612029</v>
      </c>
      <c r="R8769" s="5">
        <f>IFERROR(ROUND(MAX(MIN((-105.4*LN(O8769) + 163.83),95),10),0)," ")</f>
        <v>49</v>
      </c>
      <c r="S8769" s="5" t="str">
        <f>IFERROR(CONCATENATE("(",R8769,",",ROUND((1.2*W8769),2),")")," ")</f>
        <v>(49,0.46)</v>
      </c>
      <c r="T8769">
        <f>R8769-L8769</f>
        <v>8</v>
      </c>
      <c r="U8769" s="7" t="str">
        <f>IF((AND(T8769=0,H8769&gt;=L8769)),"Don’t change bids","OK")</f>
        <v>OK</v>
      </c>
      <c r="V8769" t="e">
        <f>IF((MATCH(F8769,W8769,0)),"Same","Diff")</f>
        <v>#N/A</v>
      </c>
      <c r="W8769" s="5">
        <f>ROUND(M8769,2)</f>
        <v>0.38</v>
      </c>
      <c r="X8769" s="5">
        <v>0.38</v>
      </c>
    </row>
    <row r="8770" spans="1:24" x14ac:dyDescent="0.25">
      <c r="A8770" t="s">
        <v>24</v>
      </c>
      <c r="B8770" t="s">
        <v>9093</v>
      </c>
      <c r="C8770" t="s">
        <v>4401</v>
      </c>
      <c r="D8770" t="s">
        <v>9065</v>
      </c>
      <c r="E8770" t="s">
        <v>569</v>
      </c>
      <c r="F8770" s="5">
        <v>0.37</v>
      </c>
      <c r="G8770" s="9">
        <v>0.1</v>
      </c>
      <c r="H8770" s="6">
        <f>G8770*100</f>
        <v>10</v>
      </c>
      <c r="I8770" t="s">
        <v>9716</v>
      </c>
      <c r="J8770" t="s">
        <v>10765</v>
      </c>
      <c r="K8770">
        <v>41</v>
      </c>
      <c r="L8770">
        <v>41</v>
      </c>
      <c r="M8770">
        <f>(F8770*(1+0.05))</f>
        <v>0.38850000000000001</v>
      </c>
      <c r="N8770">
        <f>IFERROR(ROUND(( (-1.208*LN(L8770) + 7.5474 + 4.6991*(2.71828^(-0.009*L8770)) + 0.0001*L8770*L8770 - 0.0432*L8770 + 4.7166)/3),2), " ")</f>
        <v>3.14</v>
      </c>
      <c r="O8770">
        <f>IFERROR(MAX(MIN(ROUND(N8770*(Q8770/P8770),2),4.5),1.9)," ")</f>
        <v>2.96</v>
      </c>
      <c r="P8770">
        <f>13.098*F8770^-1.237</f>
        <v>44.806338281983834</v>
      </c>
      <c r="Q8770">
        <f>13.098*M8770^-1.237</f>
        <v>42.182109086218873</v>
      </c>
      <c r="R8770" s="5">
        <f>IFERROR(ROUND(MAX(MIN((-105.4*LN(O8770) + 163.83),95),10),0)," ")</f>
        <v>49</v>
      </c>
      <c r="S8770" s="5" t="str">
        <f>IFERROR(CONCATENATE("(",R8770,",",ROUND((1.2*W8770),2),")")," ")</f>
        <v>(49,0.47)</v>
      </c>
      <c r="T8770">
        <f>R8770-L8770</f>
        <v>8</v>
      </c>
      <c r="U8770" s="7" t="str">
        <f>IF((AND(T8770=0,H8770&gt;=L8770)),"Don’t change bids","OK")</f>
        <v>OK</v>
      </c>
      <c r="V8770" t="e">
        <f>IF((MATCH(F8770,W8770,0)),"Same","Diff")</f>
        <v>#N/A</v>
      </c>
      <c r="W8770" s="5">
        <f>ROUND(M8770,2)</f>
        <v>0.39</v>
      </c>
      <c r="X8770" s="5">
        <v>0.39</v>
      </c>
    </row>
    <row r="8771" spans="1:24" x14ac:dyDescent="0.25">
      <c r="A8771" t="s">
        <v>24</v>
      </c>
      <c r="B8771" t="s">
        <v>9094</v>
      </c>
      <c r="C8771" t="s">
        <v>4401</v>
      </c>
      <c r="D8771" t="s">
        <v>9067</v>
      </c>
      <c r="E8771" t="s">
        <v>569</v>
      </c>
      <c r="F8771" s="5">
        <v>0.37</v>
      </c>
      <c r="G8771" s="9">
        <v>0.1</v>
      </c>
      <c r="H8771" s="6">
        <f>G8771*100</f>
        <v>10</v>
      </c>
      <c r="I8771" t="s">
        <v>9716</v>
      </c>
      <c r="J8771" t="s">
        <v>10765</v>
      </c>
      <c r="K8771">
        <v>41</v>
      </c>
      <c r="L8771">
        <v>41</v>
      </c>
      <c r="M8771">
        <f>(F8771*(1+0.05))</f>
        <v>0.38850000000000001</v>
      </c>
      <c r="N8771">
        <f>IFERROR(ROUND(( (-1.208*LN(L8771) + 7.5474 + 4.6991*(2.71828^(-0.009*L8771)) + 0.0001*L8771*L8771 - 0.0432*L8771 + 4.7166)/3),2), " ")</f>
        <v>3.14</v>
      </c>
      <c r="O8771">
        <f>IFERROR(MAX(MIN(ROUND(N8771*(Q8771/P8771),2),4.5),1.9)," ")</f>
        <v>2.96</v>
      </c>
      <c r="P8771">
        <f>13.098*F8771^-1.237</f>
        <v>44.806338281983834</v>
      </c>
      <c r="Q8771">
        <f>13.098*M8771^-1.237</f>
        <v>42.182109086218873</v>
      </c>
      <c r="R8771" s="5">
        <f>IFERROR(ROUND(MAX(MIN((-105.4*LN(O8771) + 163.83),95),10),0)," ")</f>
        <v>49</v>
      </c>
      <c r="S8771" s="5" t="str">
        <f>IFERROR(CONCATENATE("(",R8771,",",ROUND((1.2*W8771),2),")")," ")</f>
        <v>(49,0.47)</v>
      </c>
      <c r="T8771">
        <f>R8771-L8771</f>
        <v>8</v>
      </c>
      <c r="U8771" s="7" t="str">
        <f>IF((AND(T8771=0,H8771&gt;=L8771)),"Don’t change bids","OK")</f>
        <v>OK</v>
      </c>
      <c r="V8771" t="e">
        <f>IF((MATCH(F8771,W8771,0)),"Same","Diff")</f>
        <v>#N/A</v>
      </c>
      <c r="W8771" s="5">
        <f>ROUND(M8771,2)</f>
        <v>0.39</v>
      </c>
      <c r="X8771" s="5">
        <v>0.39</v>
      </c>
    </row>
    <row r="8772" spans="1:24" x14ac:dyDescent="0.25">
      <c r="A8772" t="s">
        <v>24</v>
      </c>
      <c r="B8772" t="s">
        <v>9095</v>
      </c>
      <c r="C8772" t="s">
        <v>4401</v>
      </c>
      <c r="D8772" t="s">
        <v>9096</v>
      </c>
      <c r="E8772" t="s">
        <v>569</v>
      </c>
      <c r="F8772" s="5">
        <v>0.37</v>
      </c>
      <c r="G8772" s="9">
        <v>0.1</v>
      </c>
      <c r="H8772" s="6">
        <f>G8772*100</f>
        <v>10</v>
      </c>
      <c r="I8772" t="s">
        <v>9716</v>
      </c>
      <c r="J8772" t="s">
        <v>10765</v>
      </c>
      <c r="K8772">
        <v>41</v>
      </c>
      <c r="L8772">
        <v>41</v>
      </c>
      <c r="M8772">
        <f>(F8772*(1+0.05))</f>
        <v>0.38850000000000001</v>
      </c>
      <c r="N8772">
        <f>IFERROR(ROUND(( (-1.208*LN(L8772) + 7.5474 + 4.6991*(2.71828^(-0.009*L8772)) + 0.0001*L8772*L8772 - 0.0432*L8772 + 4.7166)/3),2), " ")</f>
        <v>3.14</v>
      </c>
      <c r="O8772">
        <f>IFERROR(MAX(MIN(ROUND(N8772*(Q8772/P8772),2),4.5),1.9)," ")</f>
        <v>2.96</v>
      </c>
      <c r="P8772">
        <f>13.098*F8772^-1.237</f>
        <v>44.806338281983834</v>
      </c>
      <c r="Q8772">
        <f>13.098*M8772^-1.237</f>
        <v>42.182109086218873</v>
      </c>
      <c r="R8772" s="5">
        <f>IFERROR(ROUND(MAX(MIN((-105.4*LN(O8772) + 163.83),95),10),0)," ")</f>
        <v>49</v>
      </c>
      <c r="S8772" s="5" t="str">
        <f>IFERROR(CONCATENATE("(",R8772,",",ROUND((1.2*W8772),2),")")," ")</f>
        <v>(49,0.47)</v>
      </c>
      <c r="T8772">
        <f>R8772-L8772</f>
        <v>8</v>
      </c>
      <c r="U8772" s="7" t="str">
        <f>IF((AND(T8772=0,H8772&gt;=L8772)),"Don’t change bids","OK")</f>
        <v>OK</v>
      </c>
      <c r="V8772" t="e">
        <f>IF((MATCH(F8772,W8772,0)),"Same","Diff")</f>
        <v>#N/A</v>
      </c>
      <c r="W8772" s="5">
        <f>ROUND(M8772,2)</f>
        <v>0.39</v>
      </c>
      <c r="X8772" s="5">
        <v>0.39</v>
      </c>
    </row>
    <row r="8773" spans="1:24" x14ac:dyDescent="0.25">
      <c r="A8773" t="s">
        <v>24</v>
      </c>
      <c r="B8773" t="s">
        <v>9097</v>
      </c>
      <c r="C8773" t="s">
        <v>4401</v>
      </c>
      <c r="D8773" t="s">
        <v>9096</v>
      </c>
      <c r="E8773" t="s">
        <v>569</v>
      </c>
      <c r="F8773" s="5">
        <v>0.37</v>
      </c>
      <c r="G8773" s="9">
        <v>0.1</v>
      </c>
      <c r="H8773" s="6">
        <f>G8773*100</f>
        <v>10</v>
      </c>
      <c r="I8773" t="s">
        <v>9716</v>
      </c>
      <c r="J8773" t="s">
        <v>10765</v>
      </c>
      <c r="K8773">
        <v>41</v>
      </c>
      <c r="L8773">
        <v>41</v>
      </c>
      <c r="M8773">
        <f>(F8773*(1+0.05))</f>
        <v>0.38850000000000001</v>
      </c>
      <c r="N8773">
        <f>IFERROR(ROUND(( (-1.208*LN(L8773) + 7.5474 + 4.6991*(2.71828^(-0.009*L8773)) + 0.0001*L8773*L8773 - 0.0432*L8773 + 4.7166)/3),2), " ")</f>
        <v>3.14</v>
      </c>
      <c r="O8773">
        <f>IFERROR(MAX(MIN(ROUND(N8773*(Q8773/P8773),2),4.5),1.9)," ")</f>
        <v>2.96</v>
      </c>
      <c r="P8773">
        <f>13.098*F8773^-1.237</f>
        <v>44.806338281983834</v>
      </c>
      <c r="Q8773">
        <f>13.098*M8773^-1.237</f>
        <v>42.182109086218873</v>
      </c>
      <c r="R8773" s="5">
        <f>IFERROR(ROUND(MAX(MIN((-105.4*LN(O8773) + 163.83),95),10),0)," ")</f>
        <v>49</v>
      </c>
      <c r="S8773" s="5" t="str">
        <f>IFERROR(CONCATENATE("(",R8773,",",ROUND((1.2*W8773),2),")")," ")</f>
        <v>(49,0.47)</v>
      </c>
      <c r="T8773">
        <f>R8773-L8773</f>
        <v>8</v>
      </c>
      <c r="U8773" s="7" t="str">
        <f>IF((AND(T8773=0,H8773&gt;=L8773)),"Don’t change bids","OK")</f>
        <v>OK</v>
      </c>
      <c r="V8773" t="e">
        <f>IF((MATCH(F8773,W8773,0)),"Same","Diff")</f>
        <v>#N/A</v>
      </c>
      <c r="W8773" s="5">
        <f>ROUND(M8773,2)</f>
        <v>0.39</v>
      </c>
      <c r="X8773" s="5">
        <v>0.39</v>
      </c>
    </row>
    <row r="8774" spans="1:24" x14ac:dyDescent="0.25">
      <c r="A8774" t="s">
        <v>24</v>
      </c>
      <c r="B8774" t="s">
        <v>9098</v>
      </c>
      <c r="C8774" t="s">
        <v>4401</v>
      </c>
      <c r="D8774" t="s">
        <v>9096</v>
      </c>
      <c r="E8774" t="s">
        <v>569</v>
      </c>
      <c r="F8774" s="5">
        <v>0.37</v>
      </c>
      <c r="G8774" s="9">
        <v>0.1</v>
      </c>
      <c r="H8774" s="6">
        <f>G8774*100</f>
        <v>10</v>
      </c>
      <c r="I8774" t="s">
        <v>9716</v>
      </c>
      <c r="J8774" t="s">
        <v>10765</v>
      </c>
      <c r="K8774">
        <v>41</v>
      </c>
      <c r="L8774">
        <v>41</v>
      </c>
      <c r="M8774">
        <f>(F8774*(1+0.05))</f>
        <v>0.38850000000000001</v>
      </c>
      <c r="N8774">
        <f>IFERROR(ROUND(( (-1.208*LN(L8774) + 7.5474 + 4.6991*(2.71828^(-0.009*L8774)) + 0.0001*L8774*L8774 - 0.0432*L8774 + 4.7166)/3),2), " ")</f>
        <v>3.14</v>
      </c>
      <c r="O8774">
        <f>IFERROR(MAX(MIN(ROUND(N8774*(Q8774/P8774),2),4.5),1.9)," ")</f>
        <v>2.96</v>
      </c>
      <c r="P8774">
        <f>13.098*F8774^-1.237</f>
        <v>44.806338281983834</v>
      </c>
      <c r="Q8774">
        <f>13.098*M8774^-1.237</f>
        <v>42.182109086218873</v>
      </c>
      <c r="R8774" s="5">
        <f>IFERROR(ROUND(MAX(MIN((-105.4*LN(O8774) + 163.83),95),10),0)," ")</f>
        <v>49</v>
      </c>
      <c r="S8774" s="5" t="str">
        <f>IFERROR(CONCATENATE("(",R8774,",",ROUND((1.2*W8774),2),")")," ")</f>
        <v>(49,0.47)</v>
      </c>
      <c r="T8774">
        <f>R8774-L8774</f>
        <v>8</v>
      </c>
      <c r="U8774" s="7" t="str">
        <f>IF((AND(T8774=0,H8774&gt;=L8774)),"Don’t change bids","OK")</f>
        <v>OK</v>
      </c>
      <c r="V8774" t="e">
        <f>IF((MATCH(F8774,W8774,0)),"Same","Diff")</f>
        <v>#N/A</v>
      </c>
      <c r="W8774" s="5">
        <f>ROUND(M8774,2)</f>
        <v>0.39</v>
      </c>
      <c r="X8774" s="5">
        <v>0.39</v>
      </c>
    </row>
    <row r="8775" spans="1:24" x14ac:dyDescent="0.25">
      <c r="A8775" t="s">
        <v>24</v>
      </c>
      <c r="B8775" t="s">
        <v>9099</v>
      </c>
      <c r="C8775" t="s">
        <v>4401</v>
      </c>
      <c r="D8775" t="s">
        <v>9100</v>
      </c>
      <c r="E8775" t="s">
        <v>569</v>
      </c>
      <c r="F8775" s="5">
        <v>0.37</v>
      </c>
      <c r="G8775" s="9">
        <v>0.1</v>
      </c>
      <c r="H8775" s="6">
        <f>G8775*100</f>
        <v>10</v>
      </c>
      <c r="I8775" t="s">
        <v>9716</v>
      </c>
      <c r="J8775" t="s">
        <v>10765</v>
      </c>
      <c r="K8775">
        <v>41</v>
      </c>
      <c r="L8775">
        <v>41</v>
      </c>
      <c r="M8775">
        <f>(F8775*(1+0.05))</f>
        <v>0.38850000000000001</v>
      </c>
      <c r="N8775">
        <f>IFERROR(ROUND(( (-1.208*LN(L8775) + 7.5474 + 4.6991*(2.71828^(-0.009*L8775)) + 0.0001*L8775*L8775 - 0.0432*L8775 + 4.7166)/3),2), " ")</f>
        <v>3.14</v>
      </c>
      <c r="O8775">
        <f>IFERROR(MAX(MIN(ROUND(N8775*(Q8775/P8775),2),4.5),1.9)," ")</f>
        <v>2.96</v>
      </c>
      <c r="P8775">
        <f>13.098*F8775^-1.237</f>
        <v>44.806338281983834</v>
      </c>
      <c r="Q8775">
        <f>13.098*M8775^-1.237</f>
        <v>42.182109086218873</v>
      </c>
      <c r="R8775" s="5">
        <f>IFERROR(ROUND(MAX(MIN((-105.4*LN(O8775) + 163.83),95),10),0)," ")</f>
        <v>49</v>
      </c>
      <c r="S8775" s="5" t="str">
        <f>IFERROR(CONCATENATE("(",R8775,",",ROUND((1.2*W8775),2),")")," ")</f>
        <v>(49,0.47)</v>
      </c>
      <c r="T8775">
        <f>R8775-L8775</f>
        <v>8</v>
      </c>
      <c r="U8775" s="7" t="str">
        <f>IF((AND(T8775=0,H8775&gt;=L8775)),"Don’t change bids","OK")</f>
        <v>OK</v>
      </c>
      <c r="V8775" t="e">
        <f>IF((MATCH(F8775,W8775,0)),"Same","Diff")</f>
        <v>#N/A</v>
      </c>
      <c r="W8775" s="5">
        <f>ROUND(M8775,2)</f>
        <v>0.39</v>
      </c>
      <c r="X8775" s="5">
        <v>0.39</v>
      </c>
    </row>
    <row r="8776" spans="1:24" x14ac:dyDescent="0.25">
      <c r="A8776" t="s">
        <v>24</v>
      </c>
      <c r="B8776" t="s">
        <v>9101</v>
      </c>
      <c r="C8776" t="s">
        <v>4401</v>
      </c>
      <c r="D8776" t="s">
        <v>9096</v>
      </c>
      <c r="E8776" t="s">
        <v>569</v>
      </c>
      <c r="F8776" s="5">
        <v>0.37</v>
      </c>
      <c r="G8776" s="9">
        <v>0.1</v>
      </c>
      <c r="H8776" s="6">
        <f>G8776*100</f>
        <v>10</v>
      </c>
      <c r="I8776" t="s">
        <v>9716</v>
      </c>
      <c r="J8776" t="s">
        <v>10765</v>
      </c>
      <c r="K8776">
        <v>41</v>
      </c>
      <c r="L8776">
        <v>41</v>
      </c>
      <c r="M8776">
        <f>(F8776*(1+0.05))</f>
        <v>0.38850000000000001</v>
      </c>
      <c r="N8776">
        <f>IFERROR(ROUND(( (-1.208*LN(L8776) + 7.5474 + 4.6991*(2.71828^(-0.009*L8776)) + 0.0001*L8776*L8776 - 0.0432*L8776 + 4.7166)/3),2), " ")</f>
        <v>3.14</v>
      </c>
      <c r="O8776">
        <f>IFERROR(MAX(MIN(ROUND(N8776*(Q8776/P8776),2),4.5),1.9)," ")</f>
        <v>2.96</v>
      </c>
      <c r="P8776">
        <f>13.098*F8776^-1.237</f>
        <v>44.806338281983834</v>
      </c>
      <c r="Q8776">
        <f>13.098*M8776^-1.237</f>
        <v>42.182109086218873</v>
      </c>
      <c r="R8776" s="5">
        <f>IFERROR(ROUND(MAX(MIN((-105.4*LN(O8776) + 163.83),95),10),0)," ")</f>
        <v>49</v>
      </c>
      <c r="S8776" s="5" t="str">
        <f>IFERROR(CONCATENATE("(",R8776,",",ROUND((1.2*W8776),2),")")," ")</f>
        <v>(49,0.47)</v>
      </c>
      <c r="T8776">
        <f>R8776-L8776</f>
        <v>8</v>
      </c>
      <c r="U8776" s="7" t="str">
        <f>IF((AND(T8776=0,H8776&gt;=L8776)),"Don’t change bids","OK")</f>
        <v>OK</v>
      </c>
      <c r="V8776" t="e">
        <f>IF((MATCH(F8776,W8776,0)),"Same","Diff")</f>
        <v>#N/A</v>
      </c>
      <c r="W8776" s="5">
        <f>ROUND(M8776,2)</f>
        <v>0.39</v>
      </c>
      <c r="X8776" s="5">
        <v>0.39</v>
      </c>
    </row>
    <row r="8777" spans="1:24" x14ac:dyDescent="0.25">
      <c r="A8777" t="s">
        <v>24</v>
      </c>
      <c r="B8777" t="s">
        <v>9102</v>
      </c>
      <c r="C8777" t="s">
        <v>4401</v>
      </c>
      <c r="D8777" t="s">
        <v>9100</v>
      </c>
      <c r="E8777" t="s">
        <v>569</v>
      </c>
      <c r="F8777" s="5">
        <v>0.37</v>
      </c>
      <c r="G8777" s="9">
        <v>0.1</v>
      </c>
      <c r="H8777" s="6">
        <f>G8777*100</f>
        <v>10</v>
      </c>
      <c r="I8777" t="s">
        <v>9716</v>
      </c>
      <c r="J8777" t="s">
        <v>10765</v>
      </c>
      <c r="K8777">
        <v>41</v>
      </c>
      <c r="L8777">
        <v>41</v>
      </c>
      <c r="M8777">
        <f>(F8777*(1+0.05))</f>
        <v>0.38850000000000001</v>
      </c>
      <c r="N8777">
        <f>IFERROR(ROUND(( (-1.208*LN(L8777) + 7.5474 + 4.6991*(2.71828^(-0.009*L8777)) + 0.0001*L8777*L8777 - 0.0432*L8777 + 4.7166)/3),2), " ")</f>
        <v>3.14</v>
      </c>
      <c r="O8777">
        <f>IFERROR(MAX(MIN(ROUND(N8777*(Q8777/P8777),2),4.5),1.9)," ")</f>
        <v>2.96</v>
      </c>
      <c r="P8777">
        <f>13.098*F8777^-1.237</f>
        <v>44.806338281983834</v>
      </c>
      <c r="Q8777">
        <f>13.098*M8777^-1.237</f>
        <v>42.182109086218873</v>
      </c>
      <c r="R8777" s="5">
        <f>IFERROR(ROUND(MAX(MIN((-105.4*LN(O8777) + 163.83),95),10),0)," ")</f>
        <v>49</v>
      </c>
      <c r="S8777" s="5" t="str">
        <f>IFERROR(CONCATENATE("(",R8777,",",ROUND((1.2*W8777),2),")")," ")</f>
        <v>(49,0.47)</v>
      </c>
      <c r="T8777">
        <f>R8777-L8777</f>
        <v>8</v>
      </c>
      <c r="U8777" s="7" t="str">
        <f>IF((AND(T8777=0,H8777&gt;=L8777)),"Don’t change bids","OK")</f>
        <v>OK</v>
      </c>
      <c r="V8777" t="e">
        <f>IF((MATCH(F8777,W8777,0)),"Same","Diff")</f>
        <v>#N/A</v>
      </c>
      <c r="W8777" s="5">
        <f>ROUND(M8777,2)</f>
        <v>0.39</v>
      </c>
      <c r="X8777" s="5">
        <v>0.39</v>
      </c>
    </row>
    <row r="8778" spans="1:24" x14ac:dyDescent="0.25">
      <c r="A8778" t="s">
        <v>24</v>
      </c>
      <c r="B8778" t="s">
        <v>9103</v>
      </c>
      <c r="C8778" t="s">
        <v>4401</v>
      </c>
      <c r="D8778" t="s">
        <v>9096</v>
      </c>
      <c r="E8778" t="s">
        <v>569</v>
      </c>
      <c r="F8778" s="5">
        <v>0.37</v>
      </c>
      <c r="G8778" s="9">
        <v>0.1</v>
      </c>
      <c r="H8778" s="6">
        <f>G8778*100</f>
        <v>10</v>
      </c>
      <c r="I8778" t="s">
        <v>9716</v>
      </c>
      <c r="J8778" t="s">
        <v>10765</v>
      </c>
      <c r="K8778">
        <v>41</v>
      </c>
      <c r="L8778">
        <v>41</v>
      </c>
      <c r="M8778">
        <f>(F8778*(1+0.05))</f>
        <v>0.38850000000000001</v>
      </c>
      <c r="N8778">
        <f>IFERROR(ROUND(( (-1.208*LN(L8778) + 7.5474 + 4.6991*(2.71828^(-0.009*L8778)) + 0.0001*L8778*L8778 - 0.0432*L8778 + 4.7166)/3),2), " ")</f>
        <v>3.14</v>
      </c>
      <c r="O8778">
        <f>IFERROR(MAX(MIN(ROUND(N8778*(Q8778/P8778),2),4.5),1.9)," ")</f>
        <v>2.96</v>
      </c>
      <c r="P8778">
        <f>13.098*F8778^-1.237</f>
        <v>44.806338281983834</v>
      </c>
      <c r="Q8778">
        <f>13.098*M8778^-1.237</f>
        <v>42.182109086218873</v>
      </c>
      <c r="R8778" s="5">
        <f>IFERROR(ROUND(MAX(MIN((-105.4*LN(O8778) + 163.83),95),10),0)," ")</f>
        <v>49</v>
      </c>
      <c r="S8778" s="5" t="str">
        <f>IFERROR(CONCATENATE("(",R8778,",",ROUND((1.2*W8778),2),")")," ")</f>
        <v>(49,0.47)</v>
      </c>
      <c r="T8778">
        <f>R8778-L8778</f>
        <v>8</v>
      </c>
      <c r="U8778" s="7" t="str">
        <f>IF((AND(T8778=0,H8778&gt;=L8778)),"Don’t change bids","OK")</f>
        <v>OK</v>
      </c>
      <c r="V8778" t="e">
        <f>IF((MATCH(F8778,W8778,0)),"Same","Diff")</f>
        <v>#N/A</v>
      </c>
      <c r="W8778" s="5">
        <f>ROUND(M8778,2)</f>
        <v>0.39</v>
      </c>
      <c r="X8778" s="5">
        <v>0.39</v>
      </c>
    </row>
    <row r="8779" spans="1:24" x14ac:dyDescent="0.25">
      <c r="A8779" t="s">
        <v>24</v>
      </c>
      <c r="B8779" t="s">
        <v>9104</v>
      </c>
      <c r="C8779" t="s">
        <v>4401</v>
      </c>
      <c r="D8779" t="s">
        <v>9096</v>
      </c>
      <c r="E8779" t="s">
        <v>569</v>
      </c>
      <c r="F8779" s="5">
        <v>0.37</v>
      </c>
      <c r="G8779" s="9">
        <v>0.1</v>
      </c>
      <c r="H8779" s="6">
        <f>G8779*100</f>
        <v>10</v>
      </c>
      <c r="I8779" t="s">
        <v>9716</v>
      </c>
      <c r="J8779" t="s">
        <v>10765</v>
      </c>
      <c r="K8779">
        <v>41</v>
      </c>
      <c r="L8779">
        <v>41</v>
      </c>
      <c r="M8779">
        <f>(F8779*(1+0.05))</f>
        <v>0.38850000000000001</v>
      </c>
      <c r="N8779">
        <f>IFERROR(ROUND(( (-1.208*LN(L8779) + 7.5474 + 4.6991*(2.71828^(-0.009*L8779)) + 0.0001*L8779*L8779 - 0.0432*L8779 + 4.7166)/3),2), " ")</f>
        <v>3.14</v>
      </c>
      <c r="O8779">
        <f>IFERROR(MAX(MIN(ROUND(N8779*(Q8779/P8779),2),4.5),1.9)," ")</f>
        <v>2.96</v>
      </c>
      <c r="P8779">
        <f>13.098*F8779^-1.237</f>
        <v>44.806338281983834</v>
      </c>
      <c r="Q8779">
        <f>13.098*M8779^-1.237</f>
        <v>42.182109086218873</v>
      </c>
      <c r="R8779" s="5">
        <f>IFERROR(ROUND(MAX(MIN((-105.4*LN(O8779) + 163.83),95),10),0)," ")</f>
        <v>49</v>
      </c>
      <c r="S8779" s="5" t="str">
        <f>IFERROR(CONCATENATE("(",R8779,",",ROUND((1.2*W8779),2),")")," ")</f>
        <v>(49,0.47)</v>
      </c>
      <c r="T8779">
        <f>R8779-L8779</f>
        <v>8</v>
      </c>
      <c r="U8779" s="7" t="str">
        <f>IF((AND(T8779=0,H8779&gt;=L8779)),"Don’t change bids","OK")</f>
        <v>OK</v>
      </c>
      <c r="V8779" t="e">
        <f>IF((MATCH(F8779,W8779,0)),"Same","Diff")</f>
        <v>#N/A</v>
      </c>
      <c r="W8779" s="5">
        <f>ROUND(M8779,2)</f>
        <v>0.39</v>
      </c>
      <c r="X8779" s="5">
        <v>0.39</v>
      </c>
    </row>
    <row r="8780" spans="1:24" x14ac:dyDescent="0.25">
      <c r="A8780" t="s">
        <v>24</v>
      </c>
      <c r="B8780" t="s">
        <v>9105</v>
      </c>
      <c r="C8780" t="s">
        <v>4401</v>
      </c>
      <c r="D8780" t="s">
        <v>9096</v>
      </c>
      <c r="E8780" t="s">
        <v>569</v>
      </c>
      <c r="F8780" s="5">
        <v>0.37</v>
      </c>
      <c r="G8780" s="9">
        <v>0.1</v>
      </c>
      <c r="H8780" s="6">
        <f>G8780*100</f>
        <v>10</v>
      </c>
      <c r="I8780" t="s">
        <v>9716</v>
      </c>
      <c r="J8780" t="s">
        <v>10765</v>
      </c>
      <c r="K8780">
        <v>41</v>
      </c>
      <c r="L8780">
        <v>41</v>
      </c>
      <c r="M8780">
        <f>(F8780*(1+0.05))</f>
        <v>0.38850000000000001</v>
      </c>
      <c r="N8780">
        <f>IFERROR(ROUND(( (-1.208*LN(L8780) + 7.5474 + 4.6991*(2.71828^(-0.009*L8780)) + 0.0001*L8780*L8780 - 0.0432*L8780 + 4.7166)/3),2), " ")</f>
        <v>3.14</v>
      </c>
      <c r="O8780">
        <f>IFERROR(MAX(MIN(ROUND(N8780*(Q8780/P8780),2),4.5),1.9)," ")</f>
        <v>2.96</v>
      </c>
      <c r="P8780">
        <f>13.098*F8780^-1.237</f>
        <v>44.806338281983834</v>
      </c>
      <c r="Q8780">
        <f>13.098*M8780^-1.237</f>
        <v>42.182109086218873</v>
      </c>
      <c r="R8780" s="5">
        <f>IFERROR(ROUND(MAX(MIN((-105.4*LN(O8780) + 163.83),95),10),0)," ")</f>
        <v>49</v>
      </c>
      <c r="S8780" s="5" t="str">
        <f>IFERROR(CONCATENATE("(",R8780,",",ROUND((1.2*W8780),2),")")," ")</f>
        <v>(49,0.47)</v>
      </c>
      <c r="T8780">
        <f>R8780-L8780</f>
        <v>8</v>
      </c>
      <c r="U8780" s="7" t="str">
        <f>IF((AND(T8780=0,H8780&gt;=L8780)),"Don’t change bids","OK")</f>
        <v>OK</v>
      </c>
      <c r="V8780" t="e">
        <f>IF((MATCH(F8780,W8780,0)),"Same","Diff")</f>
        <v>#N/A</v>
      </c>
      <c r="W8780" s="5">
        <f>ROUND(M8780,2)</f>
        <v>0.39</v>
      </c>
      <c r="X8780" s="5">
        <v>0.39</v>
      </c>
    </row>
    <row r="8781" spans="1:24" x14ac:dyDescent="0.25">
      <c r="A8781" t="s">
        <v>24</v>
      </c>
      <c r="B8781" t="s">
        <v>9106</v>
      </c>
      <c r="C8781" t="s">
        <v>4401</v>
      </c>
      <c r="D8781" t="s">
        <v>9096</v>
      </c>
      <c r="E8781" t="s">
        <v>4979</v>
      </c>
      <c r="F8781" s="5">
        <v>0.28000000000000003</v>
      </c>
      <c r="G8781" s="9">
        <v>0.1</v>
      </c>
      <c r="H8781" s="6">
        <f>G8781*100</f>
        <v>10</v>
      </c>
      <c r="I8781" t="s">
        <v>10708</v>
      </c>
      <c r="J8781" t="s">
        <v>10765</v>
      </c>
      <c r="K8781">
        <v>41</v>
      </c>
      <c r="L8781">
        <v>41</v>
      </c>
      <c r="M8781">
        <f>(F8781*(1+0.05))</f>
        <v>0.29400000000000004</v>
      </c>
      <c r="N8781">
        <f>IFERROR(ROUND(( (-1.208*LN(L8781) + 7.5474 + 4.6991*(2.71828^(-0.009*L8781)) + 0.0001*L8781*L8781 - 0.0432*L8781 + 4.7166)/3),2), " ")</f>
        <v>3.14</v>
      </c>
      <c r="O8781">
        <f>IFERROR(MAX(MIN(ROUND(N8781*(Q8781/P8781),2),4.5),1.9)," ")</f>
        <v>2.96</v>
      </c>
      <c r="P8781">
        <f>13.098*F8781^-1.237</f>
        <v>63.251452247346812</v>
      </c>
      <c r="Q8781">
        <f>13.098*M8781^-1.237</f>
        <v>59.54692485174926</v>
      </c>
      <c r="R8781" s="5">
        <f>IFERROR(ROUND(MAX(MIN((-105.4*LN(O8781) + 163.83),95),10),0)," ")</f>
        <v>49</v>
      </c>
      <c r="S8781" s="5" t="str">
        <f>IFERROR(CONCATENATE("(",R8781,",",ROUND((1.2*W8781),2),")")," ")</f>
        <v>(49,0.35)</v>
      </c>
      <c r="T8781">
        <f>R8781-L8781</f>
        <v>8</v>
      </c>
      <c r="U8781" s="7" t="str">
        <f>IF((AND(T8781=0,H8781&gt;=L8781)),"Don’t change bids","OK")</f>
        <v>OK</v>
      </c>
      <c r="V8781" t="e">
        <f>IF((MATCH(F8781,W8781,0)),"Same","Diff")</f>
        <v>#N/A</v>
      </c>
      <c r="W8781" s="5">
        <f>ROUND(M8781,2)</f>
        <v>0.28999999999999998</v>
      </c>
      <c r="X8781" s="5">
        <v>0.28999999999999998</v>
      </c>
    </row>
    <row r="8782" spans="1:24" x14ac:dyDescent="0.25">
      <c r="A8782" t="s">
        <v>24</v>
      </c>
      <c r="B8782" t="s">
        <v>9107</v>
      </c>
      <c r="C8782" t="s">
        <v>4401</v>
      </c>
      <c r="D8782" t="s">
        <v>9096</v>
      </c>
      <c r="E8782" t="s">
        <v>569</v>
      </c>
      <c r="F8782" s="5">
        <v>0.37</v>
      </c>
      <c r="G8782" s="9">
        <v>0.1</v>
      </c>
      <c r="H8782" s="6">
        <f>G8782*100</f>
        <v>10</v>
      </c>
      <c r="I8782" t="s">
        <v>9716</v>
      </c>
      <c r="J8782" t="s">
        <v>10765</v>
      </c>
      <c r="K8782">
        <v>41</v>
      </c>
      <c r="L8782">
        <v>41</v>
      </c>
      <c r="M8782">
        <f>(F8782*(1+0.05))</f>
        <v>0.38850000000000001</v>
      </c>
      <c r="N8782">
        <f>IFERROR(ROUND(( (-1.208*LN(L8782) + 7.5474 + 4.6991*(2.71828^(-0.009*L8782)) + 0.0001*L8782*L8782 - 0.0432*L8782 + 4.7166)/3),2), " ")</f>
        <v>3.14</v>
      </c>
      <c r="O8782">
        <f>IFERROR(MAX(MIN(ROUND(N8782*(Q8782/P8782),2),4.5),1.9)," ")</f>
        <v>2.96</v>
      </c>
      <c r="P8782">
        <f>13.098*F8782^-1.237</f>
        <v>44.806338281983834</v>
      </c>
      <c r="Q8782">
        <f>13.098*M8782^-1.237</f>
        <v>42.182109086218873</v>
      </c>
      <c r="R8782" s="5">
        <f>IFERROR(ROUND(MAX(MIN((-105.4*LN(O8782) + 163.83),95),10),0)," ")</f>
        <v>49</v>
      </c>
      <c r="S8782" s="5" t="str">
        <f>IFERROR(CONCATENATE("(",R8782,",",ROUND((1.2*W8782),2),")")," ")</f>
        <v>(49,0.47)</v>
      </c>
      <c r="T8782">
        <f>R8782-L8782</f>
        <v>8</v>
      </c>
      <c r="U8782" s="7" t="str">
        <f>IF((AND(T8782=0,H8782&gt;=L8782)),"Don’t change bids","OK")</f>
        <v>OK</v>
      </c>
      <c r="V8782" t="e">
        <f>IF((MATCH(F8782,W8782,0)),"Same","Diff")</f>
        <v>#N/A</v>
      </c>
      <c r="W8782" s="5">
        <f>ROUND(M8782,2)</f>
        <v>0.39</v>
      </c>
      <c r="X8782" s="5">
        <v>0.39</v>
      </c>
    </row>
    <row r="8783" spans="1:24" x14ac:dyDescent="0.25">
      <c r="A8783" t="s">
        <v>24</v>
      </c>
      <c r="B8783" t="s">
        <v>9108</v>
      </c>
      <c r="C8783" t="s">
        <v>4401</v>
      </c>
      <c r="D8783" t="s">
        <v>9096</v>
      </c>
      <c r="E8783" t="s">
        <v>569</v>
      </c>
      <c r="F8783" s="5">
        <v>0.37</v>
      </c>
      <c r="G8783" s="9">
        <v>0.1</v>
      </c>
      <c r="H8783" s="6">
        <f>G8783*100</f>
        <v>10</v>
      </c>
      <c r="I8783" t="s">
        <v>9716</v>
      </c>
      <c r="J8783" t="s">
        <v>10765</v>
      </c>
      <c r="K8783">
        <v>41</v>
      </c>
      <c r="L8783">
        <v>41</v>
      </c>
      <c r="M8783">
        <f>(F8783*(1+0.05))</f>
        <v>0.38850000000000001</v>
      </c>
      <c r="N8783">
        <f>IFERROR(ROUND(( (-1.208*LN(L8783) + 7.5474 + 4.6991*(2.71828^(-0.009*L8783)) + 0.0001*L8783*L8783 - 0.0432*L8783 + 4.7166)/3),2), " ")</f>
        <v>3.14</v>
      </c>
      <c r="O8783">
        <f>IFERROR(MAX(MIN(ROUND(N8783*(Q8783/P8783),2),4.5),1.9)," ")</f>
        <v>2.96</v>
      </c>
      <c r="P8783">
        <f>13.098*F8783^-1.237</f>
        <v>44.806338281983834</v>
      </c>
      <c r="Q8783">
        <f>13.098*M8783^-1.237</f>
        <v>42.182109086218873</v>
      </c>
      <c r="R8783" s="5">
        <f>IFERROR(ROUND(MAX(MIN((-105.4*LN(O8783) + 163.83),95),10),0)," ")</f>
        <v>49</v>
      </c>
      <c r="S8783" s="5" t="str">
        <f>IFERROR(CONCATENATE("(",R8783,",",ROUND((1.2*W8783),2),")")," ")</f>
        <v>(49,0.47)</v>
      </c>
      <c r="T8783">
        <f>R8783-L8783</f>
        <v>8</v>
      </c>
      <c r="U8783" s="7" t="str">
        <f>IF((AND(T8783=0,H8783&gt;=L8783)),"Don’t change bids","OK")</f>
        <v>OK</v>
      </c>
      <c r="V8783" t="e">
        <f>IF((MATCH(F8783,W8783,0)),"Same","Diff")</f>
        <v>#N/A</v>
      </c>
      <c r="W8783" s="5">
        <f>ROUND(M8783,2)</f>
        <v>0.39</v>
      </c>
      <c r="X8783" s="5">
        <v>0.39</v>
      </c>
    </row>
    <row r="8784" spans="1:24" x14ac:dyDescent="0.25">
      <c r="A8784" t="s">
        <v>24</v>
      </c>
      <c r="B8784" t="s">
        <v>9109</v>
      </c>
      <c r="C8784" t="s">
        <v>4401</v>
      </c>
      <c r="D8784" t="s">
        <v>9096</v>
      </c>
      <c r="E8784" t="s">
        <v>569</v>
      </c>
      <c r="F8784" s="5">
        <v>0.37</v>
      </c>
      <c r="G8784" s="9">
        <v>0.1</v>
      </c>
      <c r="H8784" s="6">
        <f>G8784*100</f>
        <v>10</v>
      </c>
      <c r="I8784" t="s">
        <v>9716</v>
      </c>
      <c r="J8784" t="s">
        <v>10765</v>
      </c>
      <c r="K8784">
        <v>41</v>
      </c>
      <c r="L8784">
        <v>41</v>
      </c>
      <c r="M8784">
        <f>(F8784*(1+0.05))</f>
        <v>0.38850000000000001</v>
      </c>
      <c r="N8784">
        <f>IFERROR(ROUND(( (-1.208*LN(L8784) + 7.5474 + 4.6991*(2.71828^(-0.009*L8784)) + 0.0001*L8784*L8784 - 0.0432*L8784 + 4.7166)/3),2), " ")</f>
        <v>3.14</v>
      </c>
      <c r="O8784">
        <f>IFERROR(MAX(MIN(ROUND(N8784*(Q8784/P8784),2),4.5),1.9)," ")</f>
        <v>2.96</v>
      </c>
      <c r="P8784">
        <f>13.098*F8784^-1.237</f>
        <v>44.806338281983834</v>
      </c>
      <c r="Q8784">
        <f>13.098*M8784^-1.237</f>
        <v>42.182109086218873</v>
      </c>
      <c r="R8784" s="5">
        <f>IFERROR(ROUND(MAX(MIN((-105.4*LN(O8784) + 163.83),95),10),0)," ")</f>
        <v>49</v>
      </c>
      <c r="S8784" s="5" t="str">
        <f>IFERROR(CONCATENATE("(",R8784,",",ROUND((1.2*W8784),2),")")," ")</f>
        <v>(49,0.47)</v>
      </c>
      <c r="T8784">
        <f>R8784-L8784</f>
        <v>8</v>
      </c>
      <c r="U8784" s="7" t="str">
        <f>IF((AND(T8784=0,H8784&gt;=L8784)),"Don’t change bids","OK")</f>
        <v>OK</v>
      </c>
      <c r="V8784" t="e">
        <f>IF((MATCH(F8784,W8784,0)),"Same","Diff")</f>
        <v>#N/A</v>
      </c>
      <c r="W8784" s="5">
        <f>ROUND(M8784,2)</f>
        <v>0.39</v>
      </c>
      <c r="X8784" s="5">
        <v>0.39</v>
      </c>
    </row>
    <row r="8785" spans="1:24" x14ac:dyDescent="0.25">
      <c r="A8785" t="s">
        <v>24</v>
      </c>
      <c r="B8785" t="s">
        <v>9110</v>
      </c>
      <c r="C8785" t="s">
        <v>4401</v>
      </c>
      <c r="D8785" t="s">
        <v>9111</v>
      </c>
      <c r="E8785" t="s">
        <v>569</v>
      </c>
      <c r="F8785" s="5">
        <v>0.37</v>
      </c>
      <c r="G8785" s="9">
        <v>0.1</v>
      </c>
      <c r="H8785" s="6">
        <f>G8785*100</f>
        <v>10</v>
      </c>
      <c r="I8785" t="s">
        <v>9716</v>
      </c>
      <c r="J8785" t="s">
        <v>10765</v>
      </c>
      <c r="K8785">
        <v>41</v>
      </c>
      <c r="L8785">
        <v>41</v>
      </c>
      <c r="M8785">
        <f>(F8785*(1+0.05))</f>
        <v>0.38850000000000001</v>
      </c>
      <c r="N8785">
        <f>IFERROR(ROUND(( (-1.208*LN(L8785) + 7.5474 + 4.6991*(2.71828^(-0.009*L8785)) + 0.0001*L8785*L8785 - 0.0432*L8785 + 4.7166)/3),2), " ")</f>
        <v>3.14</v>
      </c>
      <c r="O8785">
        <f>IFERROR(MAX(MIN(ROUND(N8785*(Q8785/P8785),2),4.5),1.9)," ")</f>
        <v>2.96</v>
      </c>
      <c r="P8785">
        <f>13.098*F8785^-1.237</f>
        <v>44.806338281983834</v>
      </c>
      <c r="Q8785">
        <f>13.098*M8785^-1.237</f>
        <v>42.182109086218873</v>
      </c>
      <c r="R8785" s="5">
        <f>IFERROR(ROUND(MAX(MIN((-105.4*LN(O8785) + 163.83),95),10),0)," ")</f>
        <v>49</v>
      </c>
      <c r="S8785" s="5" t="str">
        <f>IFERROR(CONCATENATE("(",R8785,",",ROUND((1.2*W8785),2),")")," ")</f>
        <v>(49,0.47)</v>
      </c>
      <c r="T8785">
        <f>R8785-L8785</f>
        <v>8</v>
      </c>
      <c r="U8785" s="7" t="str">
        <f>IF((AND(T8785=0,H8785&gt;=L8785)),"Don’t change bids","OK")</f>
        <v>OK</v>
      </c>
      <c r="V8785" t="e">
        <f>IF((MATCH(F8785,W8785,0)),"Same","Diff")</f>
        <v>#N/A</v>
      </c>
      <c r="W8785" s="5">
        <f>ROUND(M8785,2)</f>
        <v>0.39</v>
      </c>
      <c r="X8785" s="5">
        <v>0.39</v>
      </c>
    </row>
    <row r="8786" spans="1:24" x14ac:dyDescent="0.25">
      <c r="A8786" t="s">
        <v>24</v>
      </c>
      <c r="B8786" t="s">
        <v>9112</v>
      </c>
      <c r="C8786" t="s">
        <v>4401</v>
      </c>
      <c r="D8786" t="s">
        <v>9096</v>
      </c>
      <c r="E8786" t="s">
        <v>569</v>
      </c>
      <c r="F8786" s="5">
        <v>0.37</v>
      </c>
      <c r="G8786" s="9">
        <v>0.1</v>
      </c>
      <c r="H8786" s="6">
        <f>G8786*100</f>
        <v>10</v>
      </c>
      <c r="I8786" t="s">
        <v>9716</v>
      </c>
      <c r="J8786" t="s">
        <v>10765</v>
      </c>
      <c r="K8786">
        <v>41</v>
      </c>
      <c r="L8786">
        <v>41</v>
      </c>
      <c r="M8786">
        <f>(F8786*(1+0.05))</f>
        <v>0.38850000000000001</v>
      </c>
      <c r="N8786">
        <f>IFERROR(ROUND(( (-1.208*LN(L8786) + 7.5474 + 4.6991*(2.71828^(-0.009*L8786)) + 0.0001*L8786*L8786 - 0.0432*L8786 + 4.7166)/3),2), " ")</f>
        <v>3.14</v>
      </c>
      <c r="O8786">
        <f>IFERROR(MAX(MIN(ROUND(N8786*(Q8786/P8786),2),4.5),1.9)," ")</f>
        <v>2.96</v>
      </c>
      <c r="P8786">
        <f>13.098*F8786^-1.237</f>
        <v>44.806338281983834</v>
      </c>
      <c r="Q8786">
        <f>13.098*M8786^-1.237</f>
        <v>42.182109086218873</v>
      </c>
      <c r="R8786" s="5">
        <f>IFERROR(ROUND(MAX(MIN((-105.4*LN(O8786) + 163.83),95),10),0)," ")</f>
        <v>49</v>
      </c>
      <c r="S8786" s="5" t="str">
        <f>IFERROR(CONCATENATE("(",R8786,",",ROUND((1.2*W8786),2),")")," ")</f>
        <v>(49,0.47)</v>
      </c>
      <c r="T8786">
        <f>R8786-L8786</f>
        <v>8</v>
      </c>
      <c r="U8786" s="7" t="str">
        <f>IF((AND(T8786=0,H8786&gt;=L8786)),"Don’t change bids","OK")</f>
        <v>OK</v>
      </c>
      <c r="V8786" t="e">
        <f>IF((MATCH(F8786,W8786,0)),"Same","Diff")</f>
        <v>#N/A</v>
      </c>
      <c r="W8786" s="5">
        <f>ROUND(M8786,2)</f>
        <v>0.39</v>
      </c>
      <c r="X8786" s="5">
        <v>0.39</v>
      </c>
    </row>
    <row r="8787" spans="1:24" x14ac:dyDescent="0.25">
      <c r="A8787" t="s">
        <v>24</v>
      </c>
      <c r="B8787" t="s">
        <v>9113</v>
      </c>
      <c r="C8787" t="s">
        <v>4401</v>
      </c>
      <c r="D8787" t="s">
        <v>9096</v>
      </c>
      <c r="E8787" t="s">
        <v>569</v>
      </c>
      <c r="F8787" s="5">
        <v>0.37</v>
      </c>
      <c r="G8787" s="9">
        <v>0.1</v>
      </c>
      <c r="H8787" s="6">
        <f>G8787*100</f>
        <v>10</v>
      </c>
      <c r="I8787" t="s">
        <v>9716</v>
      </c>
      <c r="J8787" t="s">
        <v>10765</v>
      </c>
      <c r="K8787">
        <v>41</v>
      </c>
      <c r="L8787">
        <v>41</v>
      </c>
      <c r="M8787">
        <f>(F8787*(1+0.05))</f>
        <v>0.38850000000000001</v>
      </c>
      <c r="N8787">
        <f>IFERROR(ROUND(( (-1.208*LN(L8787) + 7.5474 + 4.6991*(2.71828^(-0.009*L8787)) + 0.0001*L8787*L8787 - 0.0432*L8787 + 4.7166)/3),2), " ")</f>
        <v>3.14</v>
      </c>
      <c r="O8787">
        <f>IFERROR(MAX(MIN(ROUND(N8787*(Q8787/P8787),2),4.5),1.9)," ")</f>
        <v>2.96</v>
      </c>
      <c r="P8787">
        <f>13.098*F8787^-1.237</f>
        <v>44.806338281983834</v>
      </c>
      <c r="Q8787">
        <f>13.098*M8787^-1.237</f>
        <v>42.182109086218873</v>
      </c>
      <c r="R8787" s="5">
        <f>IFERROR(ROUND(MAX(MIN((-105.4*LN(O8787) + 163.83),95),10),0)," ")</f>
        <v>49</v>
      </c>
      <c r="S8787" s="5" t="str">
        <f>IFERROR(CONCATENATE("(",R8787,",",ROUND((1.2*W8787),2),")")," ")</f>
        <v>(49,0.47)</v>
      </c>
      <c r="T8787">
        <f>R8787-L8787</f>
        <v>8</v>
      </c>
      <c r="U8787" s="7" t="str">
        <f>IF((AND(T8787=0,H8787&gt;=L8787)),"Don’t change bids","OK")</f>
        <v>OK</v>
      </c>
      <c r="V8787" t="e">
        <f>IF((MATCH(F8787,W8787,0)),"Same","Diff")</f>
        <v>#N/A</v>
      </c>
      <c r="W8787" s="5">
        <f>ROUND(M8787,2)</f>
        <v>0.39</v>
      </c>
      <c r="X8787" s="5">
        <v>0.39</v>
      </c>
    </row>
    <row r="8788" spans="1:24" x14ac:dyDescent="0.25">
      <c r="A8788" t="s">
        <v>24</v>
      </c>
      <c r="B8788" t="s">
        <v>9114</v>
      </c>
      <c r="C8788" t="s">
        <v>4401</v>
      </c>
      <c r="D8788" t="s">
        <v>9096</v>
      </c>
      <c r="E8788" t="s">
        <v>569</v>
      </c>
      <c r="F8788" s="5">
        <v>0.37</v>
      </c>
      <c r="G8788" s="9">
        <v>0.1</v>
      </c>
      <c r="H8788" s="6">
        <f>G8788*100</f>
        <v>10</v>
      </c>
      <c r="I8788" t="s">
        <v>9716</v>
      </c>
      <c r="J8788" t="s">
        <v>10765</v>
      </c>
      <c r="K8788">
        <v>41</v>
      </c>
      <c r="L8788">
        <v>41</v>
      </c>
      <c r="M8788">
        <f>(F8788*(1+0.05))</f>
        <v>0.38850000000000001</v>
      </c>
      <c r="N8788">
        <f>IFERROR(ROUND(( (-1.208*LN(L8788) + 7.5474 + 4.6991*(2.71828^(-0.009*L8788)) + 0.0001*L8788*L8788 - 0.0432*L8788 + 4.7166)/3),2), " ")</f>
        <v>3.14</v>
      </c>
      <c r="O8788">
        <f>IFERROR(MAX(MIN(ROUND(N8788*(Q8788/P8788),2),4.5),1.9)," ")</f>
        <v>2.96</v>
      </c>
      <c r="P8788">
        <f>13.098*F8788^-1.237</f>
        <v>44.806338281983834</v>
      </c>
      <c r="Q8788">
        <f>13.098*M8788^-1.237</f>
        <v>42.182109086218873</v>
      </c>
      <c r="R8788" s="5">
        <f>IFERROR(ROUND(MAX(MIN((-105.4*LN(O8788) + 163.83),95),10),0)," ")</f>
        <v>49</v>
      </c>
      <c r="S8788" s="5" t="str">
        <f>IFERROR(CONCATENATE("(",R8788,",",ROUND((1.2*W8788),2),")")," ")</f>
        <v>(49,0.47)</v>
      </c>
      <c r="T8788">
        <f>R8788-L8788</f>
        <v>8</v>
      </c>
      <c r="U8788" s="7" t="str">
        <f>IF((AND(T8788=0,H8788&gt;=L8788)),"Don’t change bids","OK")</f>
        <v>OK</v>
      </c>
      <c r="V8788" t="e">
        <f>IF((MATCH(F8788,W8788,0)),"Same","Diff")</f>
        <v>#N/A</v>
      </c>
      <c r="W8788" s="5">
        <f>ROUND(M8788,2)</f>
        <v>0.39</v>
      </c>
      <c r="X8788" s="5">
        <v>0.39</v>
      </c>
    </row>
    <row r="8789" spans="1:24" x14ac:dyDescent="0.25">
      <c r="A8789" t="s">
        <v>24</v>
      </c>
      <c r="B8789" t="s">
        <v>9115</v>
      </c>
      <c r="C8789" t="s">
        <v>4401</v>
      </c>
      <c r="D8789" t="s">
        <v>9096</v>
      </c>
      <c r="E8789" t="s">
        <v>569</v>
      </c>
      <c r="F8789" s="5">
        <v>0.37</v>
      </c>
      <c r="G8789" s="9">
        <v>0.1</v>
      </c>
      <c r="H8789" s="6">
        <f>G8789*100</f>
        <v>10</v>
      </c>
      <c r="I8789" t="s">
        <v>9716</v>
      </c>
      <c r="J8789" t="s">
        <v>10765</v>
      </c>
      <c r="K8789">
        <v>41</v>
      </c>
      <c r="L8789">
        <v>41</v>
      </c>
      <c r="M8789">
        <f>(F8789*(1+0.05))</f>
        <v>0.38850000000000001</v>
      </c>
      <c r="N8789">
        <f>IFERROR(ROUND(( (-1.208*LN(L8789) + 7.5474 + 4.6991*(2.71828^(-0.009*L8789)) + 0.0001*L8789*L8789 - 0.0432*L8789 + 4.7166)/3),2), " ")</f>
        <v>3.14</v>
      </c>
      <c r="O8789">
        <f>IFERROR(MAX(MIN(ROUND(N8789*(Q8789/P8789),2),4.5),1.9)," ")</f>
        <v>2.96</v>
      </c>
      <c r="P8789">
        <f>13.098*F8789^-1.237</f>
        <v>44.806338281983834</v>
      </c>
      <c r="Q8789">
        <f>13.098*M8789^-1.237</f>
        <v>42.182109086218873</v>
      </c>
      <c r="R8789" s="5">
        <f>IFERROR(ROUND(MAX(MIN((-105.4*LN(O8789) + 163.83),95),10),0)," ")</f>
        <v>49</v>
      </c>
      <c r="S8789" s="5" t="str">
        <f>IFERROR(CONCATENATE("(",R8789,",",ROUND((1.2*W8789),2),")")," ")</f>
        <v>(49,0.47)</v>
      </c>
      <c r="T8789">
        <f>R8789-L8789</f>
        <v>8</v>
      </c>
      <c r="U8789" s="7" t="str">
        <f>IF((AND(T8789=0,H8789&gt;=L8789)),"Don’t change bids","OK")</f>
        <v>OK</v>
      </c>
      <c r="V8789" t="e">
        <f>IF((MATCH(F8789,W8789,0)),"Same","Diff")</f>
        <v>#N/A</v>
      </c>
      <c r="W8789" s="5">
        <f>ROUND(M8789,2)</f>
        <v>0.39</v>
      </c>
      <c r="X8789" s="5">
        <v>0.39</v>
      </c>
    </row>
    <row r="8790" spans="1:24" x14ac:dyDescent="0.25">
      <c r="A8790" t="s">
        <v>24</v>
      </c>
      <c r="B8790" t="s">
        <v>9116</v>
      </c>
      <c r="C8790" t="s">
        <v>4401</v>
      </c>
      <c r="D8790" t="s">
        <v>9100</v>
      </c>
      <c r="E8790" t="s">
        <v>569</v>
      </c>
      <c r="F8790" s="5">
        <v>0.37</v>
      </c>
      <c r="G8790" s="9">
        <v>0.1</v>
      </c>
      <c r="H8790" s="6">
        <f>G8790*100</f>
        <v>10</v>
      </c>
      <c r="I8790" t="s">
        <v>9716</v>
      </c>
      <c r="J8790" t="s">
        <v>10765</v>
      </c>
      <c r="K8790">
        <v>41</v>
      </c>
      <c r="L8790">
        <v>41</v>
      </c>
      <c r="M8790">
        <f>(F8790*(1+0.05))</f>
        <v>0.38850000000000001</v>
      </c>
      <c r="N8790">
        <f>IFERROR(ROUND(( (-1.208*LN(L8790) + 7.5474 + 4.6991*(2.71828^(-0.009*L8790)) + 0.0001*L8790*L8790 - 0.0432*L8790 + 4.7166)/3),2), " ")</f>
        <v>3.14</v>
      </c>
      <c r="O8790">
        <f>IFERROR(MAX(MIN(ROUND(N8790*(Q8790/P8790),2),4.5),1.9)," ")</f>
        <v>2.96</v>
      </c>
      <c r="P8790">
        <f>13.098*F8790^-1.237</f>
        <v>44.806338281983834</v>
      </c>
      <c r="Q8790">
        <f>13.098*M8790^-1.237</f>
        <v>42.182109086218873</v>
      </c>
      <c r="R8790" s="5">
        <f>IFERROR(ROUND(MAX(MIN((-105.4*LN(O8790) + 163.83),95),10),0)," ")</f>
        <v>49</v>
      </c>
      <c r="S8790" s="5" t="str">
        <f>IFERROR(CONCATENATE("(",R8790,",",ROUND((1.2*W8790),2),")")," ")</f>
        <v>(49,0.47)</v>
      </c>
      <c r="T8790">
        <f>R8790-L8790</f>
        <v>8</v>
      </c>
      <c r="U8790" s="7" t="str">
        <f>IF((AND(T8790=0,H8790&gt;=L8790)),"Don’t change bids","OK")</f>
        <v>OK</v>
      </c>
      <c r="V8790" t="e">
        <f>IF((MATCH(F8790,W8790,0)),"Same","Diff")</f>
        <v>#N/A</v>
      </c>
      <c r="W8790" s="5">
        <f>ROUND(M8790,2)</f>
        <v>0.39</v>
      </c>
      <c r="X8790" s="5">
        <v>0.39</v>
      </c>
    </row>
    <row r="8791" spans="1:24" x14ac:dyDescent="0.25">
      <c r="A8791" t="s">
        <v>24</v>
      </c>
      <c r="B8791" t="s">
        <v>9117</v>
      </c>
      <c r="C8791" t="s">
        <v>4401</v>
      </c>
      <c r="D8791" t="s">
        <v>9096</v>
      </c>
      <c r="E8791" t="s">
        <v>569</v>
      </c>
      <c r="F8791" s="5">
        <v>0.37</v>
      </c>
      <c r="G8791" s="9">
        <v>0.1</v>
      </c>
      <c r="H8791" s="6">
        <f>G8791*100</f>
        <v>10</v>
      </c>
      <c r="I8791" t="s">
        <v>9716</v>
      </c>
      <c r="J8791" t="s">
        <v>10765</v>
      </c>
      <c r="K8791">
        <v>41</v>
      </c>
      <c r="L8791">
        <v>41</v>
      </c>
      <c r="M8791">
        <f>(F8791*(1+0.05))</f>
        <v>0.38850000000000001</v>
      </c>
      <c r="N8791">
        <f>IFERROR(ROUND(( (-1.208*LN(L8791) + 7.5474 + 4.6991*(2.71828^(-0.009*L8791)) + 0.0001*L8791*L8791 - 0.0432*L8791 + 4.7166)/3),2), " ")</f>
        <v>3.14</v>
      </c>
      <c r="O8791">
        <f>IFERROR(MAX(MIN(ROUND(N8791*(Q8791/P8791),2),4.5),1.9)," ")</f>
        <v>2.96</v>
      </c>
      <c r="P8791">
        <f>13.098*F8791^-1.237</f>
        <v>44.806338281983834</v>
      </c>
      <c r="Q8791">
        <f>13.098*M8791^-1.237</f>
        <v>42.182109086218873</v>
      </c>
      <c r="R8791" s="5">
        <f>IFERROR(ROUND(MAX(MIN((-105.4*LN(O8791) + 163.83),95),10),0)," ")</f>
        <v>49</v>
      </c>
      <c r="S8791" s="5" t="str">
        <f>IFERROR(CONCATENATE("(",R8791,",",ROUND((1.2*W8791),2),")")," ")</f>
        <v>(49,0.47)</v>
      </c>
      <c r="T8791">
        <f>R8791-L8791</f>
        <v>8</v>
      </c>
      <c r="U8791" s="7" t="str">
        <f>IF((AND(T8791=0,H8791&gt;=L8791)),"Don’t change bids","OK")</f>
        <v>OK</v>
      </c>
      <c r="V8791" t="e">
        <f>IF((MATCH(F8791,W8791,0)),"Same","Diff")</f>
        <v>#N/A</v>
      </c>
      <c r="W8791" s="5">
        <f>ROUND(M8791,2)</f>
        <v>0.39</v>
      </c>
      <c r="X8791" s="5">
        <v>0.39</v>
      </c>
    </row>
    <row r="8792" spans="1:24" x14ac:dyDescent="0.25">
      <c r="A8792" t="s">
        <v>24</v>
      </c>
      <c r="B8792" t="s">
        <v>9118</v>
      </c>
      <c r="C8792" t="s">
        <v>4401</v>
      </c>
      <c r="D8792" t="s">
        <v>9100</v>
      </c>
      <c r="E8792" t="s">
        <v>569</v>
      </c>
      <c r="F8792" s="5">
        <v>0.37</v>
      </c>
      <c r="G8792" s="9">
        <v>0.1</v>
      </c>
      <c r="H8792" s="6">
        <f>G8792*100</f>
        <v>10</v>
      </c>
      <c r="I8792" t="s">
        <v>9716</v>
      </c>
      <c r="J8792" t="s">
        <v>10765</v>
      </c>
      <c r="K8792">
        <v>41</v>
      </c>
      <c r="L8792">
        <v>41</v>
      </c>
      <c r="M8792">
        <f>(F8792*(1+0.05))</f>
        <v>0.38850000000000001</v>
      </c>
      <c r="N8792">
        <f>IFERROR(ROUND(( (-1.208*LN(L8792) + 7.5474 + 4.6991*(2.71828^(-0.009*L8792)) + 0.0001*L8792*L8792 - 0.0432*L8792 + 4.7166)/3),2), " ")</f>
        <v>3.14</v>
      </c>
      <c r="O8792">
        <f>IFERROR(MAX(MIN(ROUND(N8792*(Q8792/P8792),2),4.5),1.9)," ")</f>
        <v>2.96</v>
      </c>
      <c r="P8792">
        <f>13.098*F8792^-1.237</f>
        <v>44.806338281983834</v>
      </c>
      <c r="Q8792">
        <f>13.098*M8792^-1.237</f>
        <v>42.182109086218873</v>
      </c>
      <c r="R8792" s="5">
        <f>IFERROR(ROUND(MAX(MIN((-105.4*LN(O8792) + 163.83),95),10),0)," ")</f>
        <v>49</v>
      </c>
      <c r="S8792" s="5" t="str">
        <f>IFERROR(CONCATENATE("(",R8792,",",ROUND((1.2*W8792),2),")")," ")</f>
        <v>(49,0.47)</v>
      </c>
      <c r="T8792">
        <f>R8792-L8792</f>
        <v>8</v>
      </c>
      <c r="U8792" s="7" t="str">
        <f>IF((AND(T8792=0,H8792&gt;=L8792)),"Don’t change bids","OK")</f>
        <v>OK</v>
      </c>
      <c r="V8792" t="e">
        <f>IF((MATCH(F8792,W8792,0)),"Same","Diff")</f>
        <v>#N/A</v>
      </c>
      <c r="W8792" s="5">
        <f>ROUND(M8792,2)</f>
        <v>0.39</v>
      </c>
      <c r="X8792" s="5">
        <v>0.39</v>
      </c>
    </row>
    <row r="8793" spans="1:24" x14ac:dyDescent="0.25">
      <c r="A8793" t="s">
        <v>24</v>
      </c>
      <c r="B8793" t="s">
        <v>9119</v>
      </c>
      <c r="C8793" t="s">
        <v>4401</v>
      </c>
      <c r="D8793" t="s">
        <v>9100</v>
      </c>
      <c r="E8793" t="s">
        <v>569</v>
      </c>
      <c r="F8793" s="5">
        <v>0.37</v>
      </c>
      <c r="G8793" s="9">
        <v>0.1</v>
      </c>
      <c r="H8793" s="6">
        <f>G8793*100</f>
        <v>10</v>
      </c>
      <c r="I8793" t="s">
        <v>9716</v>
      </c>
      <c r="J8793" t="s">
        <v>10765</v>
      </c>
      <c r="K8793">
        <v>41</v>
      </c>
      <c r="L8793">
        <v>41</v>
      </c>
      <c r="M8793">
        <f>(F8793*(1+0.05))</f>
        <v>0.38850000000000001</v>
      </c>
      <c r="N8793">
        <f>IFERROR(ROUND(( (-1.208*LN(L8793) + 7.5474 + 4.6991*(2.71828^(-0.009*L8793)) + 0.0001*L8793*L8793 - 0.0432*L8793 + 4.7166)/3),2), " ")</f>
        <v>3.14</v>
      </c>
      <c r="O8793">
        <f>IFERROR(MAX(MIN(ROUND(N8793*(Q8793/P8793),2),4.5),1.9)," ")</f>
        <v>2.96</v>
      </c>
      <c r="P8793">
        <f>13.098*F8793^-1.237</f>
        <v>44.806338281983834</v>
      </c>
      <c r="Q8793">
        <f>13.098*M8793^-1.237</f>
        <v>42.182109086218873</v>
      </c>
      <c r="R8793" s="5">
        <f>IFERROR(ROUND(MAX(MIN((-105.4*LN(O8793) + 163.83),95),10),0)," ")</f>
        <v>49</v>
      </c>
      <c r="S8793" s="5" t="str">
        <f>IFERROR(CONCATENATE("(",R8793,",",ROUND((1.2*W8793),2),")")," ")</f>
        <v>(49,0.47)</v>
      </c>
      <c r="T8793">
        <f>R8793-L8793</f>
        <v>8</v>
      </c>
      <c r="U8793" s="7" t="str">
        <f>IF((AND(T8793=0,H8793&gt;=L8793)),"Don’t change bids","OK")</f>
        <v>OK</v>
      </c>
      <c r="V8793" t="e">
        <f>IF((MATCH(F8793,W8793,0)),"Same","Diff")</f>
        <v>#N/A</v>
      </c>
      <c r="W8793" s="5">
        <f>ROUND(M8793,2)</f>
        <v>0.39</v>
      </c>
      <c r="X8793" s="5">
        <v>0.39</v>
      </c>
    </row>
    <row r="8794" spans="1:24" x14ac:dyDescent="0.25">
      <c r="A8794" t="s">
        <v>24</v>
      </c>
      <c r="B8794" t="s">
        <v>9120</v>
      </c>
      <c r="C8794" t="s">
        <v>4401</v>
      </c>
      <c r="D8794" t="s">
        <v>9096</v>
      </c>
      <c r="E8794" t="s">
        <v>569</v>
      </c>
      <c r="F8794" s="5">
        <v>0.37</v>
      </c>
      <c r="G8794" s="9">
        <v>0.1</v>
      </c>
      <c r="H8794" s="6">
        <f>G8794*100</f>
        <v>10</v>
      </c>
      <c r="I8794" t="s">
        <v>9716</v>
      </c>
      <c r="J8794" t="s">
        <v>10765</v>
      </c>
      <c r="K8794">
        <v>41</v>
      </c>
      <c r="L8794">
        <v>41</v>
      </c>
      <c r="M8794">
        <f>(F8794*(1+0.05))</f>
        <v>0.38850000000000001</v>
      </c>
      <c r="N8794">
        <f>IFERROR(ROUND(( (-1.208*LN(L8794) + 7.5474 + 4.6991*(2.71828^(-0.009*L8794)) + 0.0001*L8794*L8794 - 0.0432*L8794 + 4.7166)/3),2), " ")</f>
        <v>3.14</v>
      </c>
      <c r="O8794">
        <f>IFERROR(MAX(MIN(ROUND(N8794*(Q8794/P8794),2),4.5),1.9)," ")</f>
        <v>2.96</v>
      </c>
      <c r="P8794">
        <f>13.098*F8794^-1.237</f>
        <v>44.806338281983834</v>
      </c>
      <c r="Q8794">
        <f>13.098*M8794^-1.237</f>
        <v>42.182109086218873</v>
      </c>
      <c r="R8794" s="5">
        <f>IFERROR(ROUND(MAX(MIN((-105.4*LN(O8794) + 163.83),95),10),0)," ")</f>
        <v>49</v>
      </c>
      <c r="S8794" s="5" t="str">
        <f>IFERROR(CONCATENATE("(",R8794,",",ROUND((1.2*W8794),2),")")," ")</f>
        <v>(49,0.47)</v>
      </c>
      <c r="T8794">
        <f>R8794-L8794</f>
        <v>8</v>
      </c>
      <c r="U8794" s="7" t="str">
        <f>IF((AND(T8794=0,H8794&gt;=L8794)),"Don’t change bids","OK")</f>
        <v>OK</v>
      </c>
      <c r="V8794" t="e">
        <f>IF((MATCH(F8794,W8794,0)),"Same","Diff")</f>
        <v>#N/A</v>
      </c>
      <c r="W8794" s="5">
        <f>ROUND(M8794,2)</f>
        <v>0.39</v>
      </c>
      <c r="X8794" s="5">
        <v>0.39</v>
      </c>
    </row>
    <row r="8795" spans="1:24" x14ac:dyDescent="0.25">
      <c r="A8795" t="s">
        <v>24</v>
      </c>
      <c r="B8795" t="s">
        <v>9121</v>
      </c>
      <c r="C8795" t="s">
        <v>4401</v>
      </c>
      <c r="D8795" t="s">
        <v>9096</v>
      </c>
      <c r="E8795" t="s">
        <v>569</v>
      </c>
      <c r="F8795" s="5">
        <v>0.37</v>
      </c>
      <c r="G8795" s="9">
        <v>0.1</v>
      </c>
      <c r="H8795" s="6">
        <f>G8795*100</f>
        <v>10</v>
      </c>
      <c r="I8795" t="s">
        <v>9716</v>
      </c>
      <c r="J8795" t="s">
        <v>10765</v>
      </c>
      <c r="K8795">
        <v>41</v>
      </c>
      <c r="L8795">
        <v>41</v>
      </c>
      <c r="M8795">
        <f>(F8795*(1+0.05))</f>
        <v>0.38850000000000001</v>
      </c>
      <c r="N8795">
        <f>IFERROR(ROUND(( (-1.208*LN(L8795) + 7.5474 + 4.6991*(2.71828^(-0.009*L8795)) + 0.0001*L8795*L8795 - 0.0432*L8795 + 4.7166)/3),2), " ")</f>
        <v>3.14</v>
      </c>
      <c r="O8795">
        <f>IFERROR(MAX(MIN(ROUND(N8795*(Q8795/P8795),2),4.5),1.9)," ")</f>
        <v>2.96</v>
      </c>
      <c r="P8795">
        <f>13.098*F8795^-1.237</f>
        <v>44.806338281983834</v>
      </c>
      <c r="Q8795">
        <f>13.098*M8795^-1.237</f>
        <v>42.182109086218873</v>
      </c>
      <c r="R8795" s="5">
        <f>IFERROR(ROUND(MAX(MIN((-105.4*LN(O8795) + 163.83),95),10),0)," ")</f>
        <v>49</v>
      </c>
      <c r="S8795" s="5" t="str">
        <f>IFERROR(CONCATENATE("(",R8795,",",ROUND((1.2*W8795),2),")")," ")</f>
        <v>(49,0.47)</v>
      </c>
      <c r="T8795">
        <f>R8795-L8795</f>
        <v>8</v>
      </c>
      <c r="U8795" s="7" t="str">
        <f>IF((AND(T8795=0,H8795&gt;=L8795)),"Don’t change bids","OK")</f>
        <v>OK</v>
      </c>
      <c r="V8795" t="e">
        <f>IF((MATCH(F8795,W8795,0)),"Same","Diff")</f>
        <v>#N/A</v>
      </c>
      <c r="W8795" s="5">
        <f>ROUND(M8795,2)</f>
        <v>0.39</v>
      </c>
      <c r="X8795" s="5">
        <v>0.39</v>
      </c>
    </row>
    <row r="8796" spans="1:24" x14ac:dyDescent="0.25">
      <c r="A8796" t="s">
        <v>24</v>
      </c>
      <c r="B8796" t="s">
        <v>9122</v>
      </c>
      <c r="C8796" t="s">
        <v>4401</v>
      </c>
      <c r="D8796" t="s">
        <v>9123</v>
      </c>
      <c r="E8796" t="s">
        <v>569</v>
      </c>
      <c r="F8796" s="5">
        <v>0.37</v>
      </c>
      <c r="G8796" s="9">
        <v>0.1</v>
      </c>
      <c r="H8796" s="6">
        <f>G8796*100</f>
        <v>10</v>
      </c>
      <c r="I8796" t="s">
        <v>9716</v>
      </c>
      <c r="J8796" t="s">
        <v>10765</v>
      </c>
      <c r="K8796">
        <v>41</v>
      </c>
      <c r="L8796">
        <v>41</v>
      </c>
      <c r="M8796">
        <f>(F8796*(1+0.05))</f>
        <v>0.38850000000000001</v>
      </c>
      <c r="N8796">
        <f>IFERROR(ROUND(( (-1.208*LN(L8796) + 7.5474 + 4.6991*(2.71828^(-0.009*L8796)) + 0.0001*L8796*L8796 - 0.0432*L8796 + 4.7166)/3),2), " ")</f>
        <v>3.14</v>
      </c>
      <c r="O8796">
        <f>IFERROR(MAX(MIN(ROUND(N8796*(Q8796/P8796),2),4.5),1.9)," ")</f>
        <v>2.96</v>
      </c>
      <c r="P8796">
        <f>13.098*F8796^-1.237</f>
        <v>44.806338281983834</v>
      </c>
      <c r="Q8796">
        <f>13.098*M8796^-1.237</f>
        <v>42.182109086218873</v>
      </c>
      <c r="R8796" s="5">
        <f>IFERROR(ROUND(MAX(MIN((-105.4*LN(O8796) + 163.83),95),10),0)," ")</f>
        <v>49</v>
      </c>
      <c r="S8796" s="5" t="str">
        <f>IFERROR(CONCATENATE("(",R8796,",",ROUND((1.2*W8796),2),")")," ")</f>
        <v>(49,0.47)</v>
      </c>
      <c r="T8796">
        <f>R8796-L8796</f>
        <v>8</v>
      </c>
      <c r="U8796" s="7" t="str">
        <f>IF((AND(T8796=0,H8796&gt;=L8796)),"Don’t change bids","OK")</f>
        <v>OK</v>
      </c>
      <c r="V8796" t="e">
        <f>IF((MATCH(F8796,W8796,0)),"Same","Diff")</f>
        <v>#N/A</v>
      </c>
      <c r="W8796" s="5">
        <f>ROUND(M8796,2)</f>
        <v>0.39</v>
      </c>
      <c r="X8796" s="5">
        <v>0.39</v>
      </c>
    </row>
    <row r="8797" spans="1:24" x14ac:dyDescent="0.25">
      <c r="A8797" t="s">
        <v>24</v>
      </c>
      <c r="B8797" t="s">
        <v>9124</v>
      </c>
      <c r="C8797" t="s">
        <v>4401</v>
      </c>
      <c r="D8797" t="s">
        <v>9100</v>
      </c>
      <c r="E8797" t="s">
        <v>569</v>
      </c>
      <c r="F8797" s="5">
        <v>0.37</v>
      </c>
      <c r="G8797" s="9">
        <v>0.1</v>
      </c>
      <c r="H8797" s="6">
        <f>G8797*100</f>
        <v>10</v>
      </c>
      <c r="I8797" t="s">
        <v>9716</v>
      </c>
      <c r="J8797" t="s">
        <v>10765</v>
      </c>
      <c r="K8797">
        <v>41</v>
      </c>
      <c r="L8797">
        <v>41</v>
      </c>
      <c r="M8797">
        <f>(F8797*(1+0.05))</f>
        <v>0.38850000000000001</v>
      </c>
      <c r="N8797">
        <f>IFERROR(ROUND(( (-1.208*LN(L8797) + 7.5474 + 4.6991*(2.71828^(-0.009*L8797)) + 0.0001*L8797*L8797 - 0.0432*L8797 + 4.7166)/3),2), " ")</f>
        <v>3.14</v>
      </c>
      <c r="O8797">
        <f>IFERROR(MAX(MIN(ROUND(N8797*(Q8797/P8797),2),4.5),1.9)," ")</f>
        <v>2.96</v>
      </c>
      <c r="P8797">
        <f>13.098*F8797^-1.237</f>
        <v>44.806338281983834</v>
      </c>
      <c r="Q8797">
        <f>13.098*M8797^-1.237</f>
        <v>42.182109086218873</v>
      </c>
      <c r="R8797" s="5">
        <f>IFERROR(ROUND(MAX(MIN((-105.4*LN(O8797) + 163.83),95),10),0)," ")</f>
        <v>49</v>
      </c>
      <c r="S8797" s="5" t="str">
        <f>IFERROR(CONCATENATE("(",R8797,",",ROUND((1.2*W8797),2),")")," ")</f>
        <v>(49,0.47)</v>
      </c>
      <c r="T8797">
        <f>R8797-L8797</f>
        <v>8</v>
      </c>
      <c r="U8797" s="7" t="str">
        <f>IF((AND(T8797=0,H8797&gt;=L8797)),"Don’t change bids","OK")</f>
        <v>OK</v>
      </c>
      <c r="V8797" t="e">
        <f>IF((MATCH(F8797,W8797,0)),"Same","Diff")</f>
        <v>#N/A</v>
      </c>
      <c r="W8797" s="5">
        <f>ROUND(M8797,2)</f>
        <v>0.39</v>
      </c>
      <c r="X8797" s="5">
        <v>0.39</v>
      </c>
    </row>
    <row r="8798" spans="1:24" x14ac:dyDescent="0.25">
      <c r="A8798" t="s">
        <v>24</v>
      </c>
      <c r="B8798" t="s">
        <v>9125</v>
      </c>
      <c r="C8798" t="s">
        <v>4401</v>
      </c>
      <c r="D8798" t="s">
        <v>9096</v>
      </c>
      <c r="E8798" t="s">
        <v>4935</v>
      </c>
      <c r="F8798" s="5">
        <v>0.18</v>
      </c>
      <c r="G8798" s="9">
        <v>0.1</v>
      </c>
      <c r="H8798" s="6">
        <f>G8798*100</f>
        <v>10</v>
      </c>
      <c r="I8798" t="s">
        <v>10715</v>
      </c>
      <c r="J8798" t="s">
        <v>10765</v>
      </c>
      <c r="K8798">
        <v>41</v>
      </c>
      <c r="L8798">
        <v>41</v>
      </c>
      <c r="M8798">
        <f>(F8798*(1+0.05))</f>
        <v>0.189</v>
      </c>
      <c r="N8798">
        <f>IFERROR(ROUND(( (-1.208*LN(L8798) + 7.5474 + 4.6991*(2.71828^(-0.009*L8798)) + 0.0001*L8798*L8798 - 0.0432*L8798 + 4.7166)/3),2), " ")</f>
        <v>3.14</v>
      </c>
      <c r="O8798">
        <f>IFERROR(MAX(MIN(ROUND(N8798*(Q8798/P8798),2),4.5),1.9)," ")</f>
        <v>2.96</v>
      </c>
      <c r="P8798">
        <f>13.098*F8798^-1.237</f>
        <v>109.25288078238952</v>
      </c>
      <c r="Q8798">
        <f>13.098*M8798^-1.237</f>
        <v>102.85412983634636</v>
      </c>
      <c r="R8798" s="5">
        <f>IFERROR(ROUND(MAX(MIN((-105.4*LN(O8798) + 163.83),95),10),0)," ")</f>
        <v>49</v>
      </c>
      <c r="S8798" s="5" t="str">
        <f>IFERROR(CONCATENATE("(",R8798,",",ROUND((1.2*W8798),2),")")," ")</f>
        <v>(49,0.23)</v>
      </c>
      <c r="T8798">
        <f>R8798-L8798</f>
        <v>8</v>
      </c>
      <c r="U8798" s="7" t="str">
        <f>IF((AND(T8798=0,H8798&gt;=L8798)),"Don’t change bids","OK")</f>
        <v>OK</v>
      </c>
      <c r="V8798" t="e">
        <f>IF((MATCH(F8798,W8798,0)),"Same","Diff")</f>
        <v>#N/A</v>
      </c>
      <c r="W8798" s="5">
        <f>ROUND(M8798,2)</f>
        <v>0.19</v>
      </c>
      <c r="X8798" s="5">
        <v>0.19</v>
      </c>
    </row>
    <row r="8799" spans="1:24" x14ac:dyDescent="0.25">
      <c r="A8799" t="s">
        <v>24</v>
      </c>
      <c r="B8799" t="s">
        <v>9126</v>
      </c>
      <c r="C8799" t="s">
        <v>4401</v>
      </c>
      <c r="D8799" t="s">
        <v>9123</v>
      </c>
      <c r="E8799" t="s">
        <v>569</v>
      </c>
      <c r="F8799" s="5">
        <v>0.37</v>
      </c>
      <c r="G8799" s="9">
        <v>0.1</v>
      </c>
      <c r="H8799" s="6">
        <f>G8799*100</f>
        <v>10</v>
      </c>
      <c r="I8799" t="s">
        <v>9716</v>
      </c>
      <c r="J8799" t="s">
        <v>10765</v>
      </c>
      <c r="K8799">
        <v>41</v>
      </c>
      <c r="L8799">
        <v>41</v>
      </c>
      <c r="M8799">
        <f>(F8799*(1+0.05))</f>
        <v>0.38850000000000001</v>
      </c>
      <c r="N8799">
        <f>IFERROR(ROUND(( (-1.208*LN(L8799) + 7.5474 + 4.6991*(2.71828^(-0.009*L8799)) + 0.0001*L8799*L8799 - 0.0432*L8799 + 4.7166)/3),2), " ")</f>
        <v>3.14</v>
      </c>
      <c r="O8799">
        <f>IFERROR(MAX(MIN(ROUND(N8799*(Q8799/P8799),2),4.5),1.9)," ")</f>
        <v>2.96</v>
      </c>
      <c r="P8799">
        <f>13.098*F8799^-1.237</f>
        <v>44.806338281983834</v>
      </c>
      <c r="Q8799">
        <f>13.098*M8799^-1.237</f>
        <v>42.182109086218873</v>
      </c>
      <c r="R8799" s="5">
        <f>IFERROR(ROUND(MAX(MIN((-105.4*LN(O8799) + 163.83),95),10),0)," ")</f>
        <v>49</v>
      </c>
      <c r="S8799" s="5" t="str">
        <f>IFERROR(CONCATENATE("(",R8799,",",ROUND((1.2*W8799),2),")")," ")</f>
        <v>(49,0.47)</v>
      </c>
      <c r="T8799">
        <f>R8799-L8799</f>
        <v>8</v>
      </c>
      <c r="U8799" s="7" t="str">
        <f>IF((AND(T8799=0,H8799&gt;=L8799)),"Don’t change bids","OK")</f>
        <v>OK</v>
      </c>
      <c r="V8799" t="e">
        <f>IF((MATCH(F8799,W8799,0)),"Same","Diff")</f>
        <v>#N/A</v>
      </c>
      <c r="W8799" s="5">
        <f>ROUND(M8799,2)</f>
        <v>0.39</v>
      </c>
      <c r="X8799" s="5">
        <v>0.39</v>
      </c>
    </row>
    <row r="8800" spans="1:24" x14ac:dyDescent="0.25">
      <c r="A8800" t="s">
        <v>24</v>
      </c>
      <c r="B8800" t="s">
        <v>9127</v>
      </c>
      <c r="C8800" t="s">
        <v>4401</v>
      </c>
      <c r="D8800" t="s">
        <v>9096</v>
      </c>
      <c r="E8800" t="s">
        <v>569</v>
      </c>
      <c r="F8800" s="5">
        <v>0.37</v>
      </c>
      <c r="G8800" s="9">
        <v>0.1</v>
      </c>
      <c r="H8800" s="6">
        <f>G8800*100</f>
        <v>10</v>
      </c>
      <c r="I8800" t="s">
        <v>9716</v>
      </c>
      <c r="J8800" t="s">
        <v>10765</v>
      </c>
      <c r="K8800">
        <v>41</v>
      </c>
      <c r="L8800">
        <v>41</v>
      </c>
      <c r="M8800">
        <f>(F8800*(1+0.05))</f>
        <v>0.38850000000000001</v>
      </c>
      <c r="N8800">
        <f>IFERROR(ROUND(( (-1.208*LN(L8800) + 7.5474 + 4.6991*(2.71828^(-0.009*L8800)) + 0.0001*L8800*L8800 - 0.0432*L8800 + 4.7166)/3),2), " ")</f>
        <v>3.14</v>
      </c>
      <c r="O8800">
        <f>IFERROR(MAX(MIN(ROUND(N8800*(Q8800/P8800),2),4.5),1.9)," ")</f>
        <v>2.96</v>
      </c>
      <c r="P8800">
        <f>13.098*F8800^-1.237</f>
        <v>44.806338281983834</v>
      </c>
      <c r="Q8800">
        <f>13.098*M8800^-1.237</f>
        <v>42.182109086218873</v>
      </c>
      <c r="R8800" s="5">
        <f>IFERROR(ROUND(MAX(MIN((-105.4*LN(O8800) + 163.83),95),10),0)," ")</f>
        <v>49</v>
      </c>
      <c r="S8800" s="5" t="str">
        <f>IFERROR(CONCATENATE("(",R8800,",",ROUND((1.2*W8800),2),")")," ")</f>
        <v>(49,0.47)</v>
      </c>
      <c r="T8800">
        <f>R8800-L8800</f>
        <v>8</v>
      </c>
      <c r="U8800" s="7" t="str">
        <f>IF((AND(T8800=0,H8800&gt;=L8800)),"Don’t change bids","OK")</f>
        <v>OK</v>
      </c>
      <c r="V8800" t="e">
        <f>IF((MATCH(F8800,W8800,0)),"Same","Diff")</f>
        <v>#N/A</v>
      </c>
      <c r="W8800" s="5">
        <f>ROUND(M8800,2)</f>
        <v>0.39</v>
      </c>
      <c r="X8800" s="5">
        <v>0.39</v>
      </c>
    </row>
    <row r="8801" spans="1:24" x14ac:dyDescent="0.25">
      <c r="A8801" t="s">
        <v>24</v>
      </c>
      <c r="B8801" t="s">
        <v>9128</v>
      </c>
      <c r="C8801" t="s">
        <v>4401</v>
      </c>
      <c r="D8801" t="s">
        <v>9096</v>
      </c>
      <c r="E8801" t="s">
        <v>569</v>
      </c>
      <c r="F8801" s="5">
        <v>0.37</v>
      </c>
      <c r="G8801" s="9">
        <v>0.1</v>
      </c>
      <c r="H8801" s="6">
        <f>G8801*100</f>
        <v>10</v>
      </c>
      <c r="I8801" t="s">
        <v>9716</v>
      </c>
      <c r="J8801" t="s">
        <v>10765</v>
      </c>
      <c r="K8801">
        <v>41</v>
      </c>
      <c r="L8801">
        <v>41</v>
      </c>
      <c r="M8801">
        <f>(F8801*(1+0.05))</f>
        <v>0.38850000000000001</v>
      </c>
      <c r="N8801">
        <f>IFERROR(ROUND(( (-1.208*LN(L8801) + 7.5474 + 4.6991*(2.71828^(-0.009*L8801)) + 0.0001*L8801*L8801 - 0.0432*L8801 + 4.7166)/3),2), " ")</f>
        <v>3.14</v>
      </c>
      <c r="O8801">
        <f>IFERROR(MAX(MIN(ROUND(N8801*(Q8801/P8801),2),4.5),1.9)," ")</f>
        <v>2.96</v>
      </c>
      <c r="P8801">
        <f>13.098*F8801^-1.237</f>
        <v>44.806338281983834</v>
      </c>
      <c r="Q8801">
        <f>13.098*M8801^-1.237</f>
        <v>42.182109086218873</v>
      </c>
      <c r="R8801" s="5">
        <f>IFERROR(ROUND(MAX(MIN((-105.4*LN(O8801) + 163.83),95),10),0)," ")</f>
        <v>49</v>
      </c>
      <c r="S8801" s="5" t="str">
        <f>IFERROR(CONCATENATE("(",R8801,",",ROUND((1.2*W8801),2),")")," ")</f>
        <v>(49,0.47)</v>
      </c>
      <c r="T8801">
        <f>R8801-L8801</f>
        <v>8</v>
      </c>
      <c r="U8801" s="7" t="str">
        <f>IF((AND(T8801=0,H8801&gt;=L8801)),"Don’t change bids","OK")</f>
        <v>OK</v>
      </c>
      <c r="V8801" t="e">
        <f>IF((MATCH(F8801,W8801,0)),"Same","Diff")</f>
        <v>#N/A</v>
      </c>
      <c r="W8801" s="5">
        <f>ROUND(M8801,2)</f>
        <v>0.39</v>
      </c>
      <c r="X8801" s="5">
        <v>0.39</v>
      </c>
    </row>
    <row r="8802" spans="1:24" x14ac:dyDescent="0.25">
      <c r="A8802" t="s">
        <v>24</v>
      </c>
      <c r="B8802" t="s">
        <v>9129</v>
      </c>
      <c r="C8802" t="s">
        <v>4401</v>
      </c>
      <c r="D8802" t="s">
        <v>9096</v>
      </c>
      <c r="E8802" t="s">
        <v>569</v>
      </c>
      <c r="F8802" s="5">
        <v>0.37</v>
      </c>
      <c r="G8802" s="9">
        <v>0.1</v>
      </c>
      <c r="H8802" s="6">
        <f>G8802*100</f>
        <v>10</v>
      </c>
      <c r="I8802" t="s">
        <v>9716</v>
      </c>
      <c r="J8802" t="s">
        <v>10765</v>
      </c>
      <c r="K8802">
        <v>41</v>
      </c>
      <c r="L8802">
        <v>41</v>
      </c>
      <c r="M8802">
        <f>(F8802*(1+0.05))</f>
        <v>0.38850000000000001</v>
      </c>
      <c r="N8802">
        <f>IFERROR(ROUND(( (-1.208*LN(L8802) + 7.5474 + 4.6991*(2.71828^(-0.009*L8802)) + 0.0001*L8802*L8802 - 0.0432*L8802 + 4.7166)/3),2), " ")</f>
        <v>3.14</v>
      </c>
      <c r="O8802">
        <f>IFERROR(MAX(MIN(ROUND(N8802*(Q8802/P8802),2),4.5),1.9)," ")</f>
        <v>2.96</v>
      </c>
      <c r="P8802">
        <f>13.098*F8802^-1.237</f>
        <v>44.806338281983834</v>
      </c>
      <c r="Q8802">
        <f>13.098*M8802^-1.237</f>
        <v>42.182109086218873</v>
      </c>
      <c r="R8802" s="5">
        <f>IFERROR(ROUND(MAX(MIN((-105.4*LN(O8802) + 163.83),95),10),0)," ")</f>
        <v>49</v>
      </c>
      <c r="S8802" s="5" t="str">
        <f>IFERROR(CONCATENATE("(",R8802,",",ROUND((1.2*W8802),2),")")," ")</f>
        <v>(49,0.47)</v>
      </c>
      <c r="T8802">
        <f>R8802-L8802</f>
        <v>8</v>
      </c>
      <c r="U8802" s="7" t="str">
        <f>IF((AND(T8802=0,H8802&gt;=L8802)),"Don’t change bids","OK")</f>
        <v>OK</v>
      </c>
      <c r="V8802" t="e">
        <f>IF((MATCH(F8802,W8802,0)),"Same","Diff")</f>
        <v>#N/A</v>
      </c>
      <c r="W8802" s="5">
        <f>ROUND(M8802,2)</f>
        <v>0.39</v>
      </c>
      <c r="X8802" s="5">
        <v>0.39</v>
      </c>
    </row>
    <row r="8803" spans="1:24" x14ac:dyDescent="0.25">
      <c r="A8803" t="s">
        <v>24</v>
      </c>
      <c r="B8803" t="s">
        <v>9130</v>
      </c>
      <c r="C8803" t="s">
        <v>4401</v>
      </c>
      <c r="D8803" t="s">
        <v>9096</v>
      </c>
      <c r="E8803" t="s">
        <v>569</v>
      </c>
      <c r="F8803" s="5">
        <v>0.37</v>
      </c>
      <c r="G8803" s="9">
        <v>0.1</v>
      </c>
      <c r="H8803" s="6">
        <f>G8803*100</f>
        <v>10</v>
      </c>
      <c r="I8803" t="s">
        <v>9716</v>
      </c>
      <c r="J8803" t="s">
        <v>10765</v>
      </c>
      <c r="K8803">
        <v>41</v>
      </c>
      <c r="L8803">
        <v>41</v>
      </c>
      <c r="M8803">
        <f>(F8803*(1+0.05))</f>
        <v>0.38850000000000001</v>
      </c>
      <c r="N8803">
        <f>IFERROR(ROUND(( (-1.208*LN(L8803) + 7.5474 + 4.6991*(2.71828^(-0.009*L8803)) + 0.0001*L8803*L8803 - 0.0432*L8803 + 4.7166)/3),2), " ")</f>
        <v>3.14</v>
      </c>
      <c r="O8803">
        <f>IFERROR(MAX(MIN(ROUND(N8803*(Q8803/P8803),2),4.5),1.9)," ")</f>
        <v>2.96</v>
      </c>
      <c r="P8803">
        <f>13.098*F8803^-1.237</f>
        <v>44.806338281983834</v>
      </c>
      <c r="Q8803">
        <f>13.098*M8803^-1.237</f>
        <v>42.182109086218873</v>
      </c>
      <c r="R8803" s="5">
        <f>IFERROR(ROUND(MAX(MIN((-105.4*LN(O8803) + 163.83),95),10),0)," ")</f>
        <v>49</v>
      </c>
      <c r="S8803" s="5" t="str">
        <f>IFERROR(CONCATENATE("(",R8803,",",ROUND((1.2*W8803),2),")")," ")</f>
        <v>(49,0.47)</v>
      </c>
      <c r="T8803">
        <f>R8803-L8803</f>
        <v>8</v>
      </c>
      <c r="U8803" s="7" t="str">
        <f>IF((AND(T8803=0,H8803&gt;=L8803)),"Don’t change bids","OK")</f>
        <v>OK</v>
      </c>
      <c r="V8803" t="e">
        <f>IF((MATCH(F8803,W8803,0)),"Same","Diff")</f>
        <v>#N/A</v>
      </c>
      <c r="W8803" s="5">
        <f>ROUND(M8803,2)</f>
        <v>0.39</v>
      </c>
      <c r="X8803" s="5">
        <v>0.39</v>
      </c>
    </row>
    <row r="8804" spans="1:24" x14ac:dyDescent="0.25">
      <c r="A8804" t="s">
        <v>24</v>
      </c>
      <c r="B8804" t="s">
        <v>9131</v>
      </c>
      <c r="C8804" t="s">
        <v>4401</v>
      </c>
      <c r="D8804" t="s">
        <v>9096</v>
      </c>
      <c r="E8804" t="s">
        <v>569</v>
      </c>
      <c r="F8804" s="5">
        <v>0.37</v>
      </c>
      <c r="G8804" s="9">
        <v>0.1</v>
      </c>
      <c r="H8804" s="6">
        <f>G8804*100</f>
        <v>10</v>
      </c>
      <c r="I8804" t="s">
        <v>9716</v>
      </c>
      <c r="J8804" t="s">
        <v>10765</v>
      </c>
      <c r="K8804">
        <v>41</v>
      </c>
      <c r="L8804">
        <v>41</v>
      </c>
      <c r="M8804">
        <f>(F8804*(1+0.05))</f>
        <v>0.38850000000000001</v>
      </c>
      <c r="N8804">
        <f>IFERROR(ROUND(( (-1.208*LN(L8804) + 7.5474 + 4.6991*(2.71828^(-0.009*L8804)) + 0.0001*L8804*L8804 - 0.0432*L8804 + 4.7166)/3),2), " ")</f>
        <v>3.14</v>
      </c>
      <c r="O8804">
        <f>IFERROR(MAX(MIN(ROUND(N8804*(Q8804/P8804),2),4.5),1.9)," ")</f>
        <v>2.96</v>
      </c>
      <c r="P8804">
        <f>13.098*F8804^-1.237</f>
        <v>44.806338281983834</v>
      </c>
      <c r="Q8804">
        <f>13.098*M8804^-1.237</f>
        <v>42.182109086218873</v>
      </c>
      <c r="R8804" s="5">
        <f>IFERROR(ROUND(MAX(MIN((-105.4*LN(O8804) + 163.83),95),10),0)," ")</f>
        <v>49</v>
      </c>
      <c r="S8804" s="5" t="str">
        <f>IFERROR(CONCATENATE("(",R8804,",",ROUND((1.2*W8804),2),")")," ")</f>
        <v>(49,0.47)</v>
      </c>
      <c r="T8804">
        <f>R8804-L8804</f>
        <v>8</v>
      </c>
      <c r="U8804" s="7" t="str">
        <f>IF((AND(T8804=0,H8804&gt;=L8804)),"Don’t change bids","OK")</f>
        <v>OK</v>
      </c>
      <c r="V8804" t="e">
        <f>IF((MATCH(F8804,W8804,0)),"Same","Diff")</f>
        <v>#N/A</v>
      </c>
      <c r="W8804" s="5">
        <f>ROUND(M8804,2)</f>
        <v>0.39</v>
      </c>
      <c r="X8804" s="5">
        <v>0.39</v>
      </c>
    </row>
    <row r="8805" spans="1:24" x14ac:dyDescent="0.25">
      <c r="A8805" t="s">
        <v>24</v>
      </c>
      <c r="B8805" t="s">
        <v>9132</v>
      </c>
      <c r="C8805" t="s">
        <v>4401</v>
      </c>
      <c r="D8805" t="s">
        <v>9096</v>
      </c>
      <c r="E8805" t="s">
        <v>569</v>
      </c>
      <c r="F8805" s="5">
        <v>0.37</v>
      </c>
      <c r="G8805" s="9">
        <v>0.1</v>
      </c>
      <c r="H8805" s="6">
        <f>G8805*100</f>
        <v>10</v>
      </c>
      <c r="I8805" t="s">
        <v>9716</v>
      </c>
      <c r="J8805" t="s">
        <v>10765</v>
      </c>
      <c r="K8805">
        <v>41</v>
      </c>
      <c r="L8805">
        <v>41</v>
      </c>
      <c r="M8805">
        <f>(F8805*(1+0.05))</f>
        <v>0.38850000000000001</v>
      </c>
      <c r="N8805">
        <f>IFERROR(ROUND(( (-1.208*LN(L8805) + 7.5474 + 4.6991*(2.71828^(-0.009*L8805)) + 0.0001*L8805*L8805 - 0.0432*L8805 + 4.7166)/3),2), " ")</f>
        <v>3.14</v>
      </c>
      <c r="O8805">
        <f>IFERROR(MAX(MIN(ROUND(N8805*(Q8805/P8805),2),4.5),1.9)," ")</f>
        <v>2.96</v>
      </c>
      <c r="P8805">
        <f>13.098*F8805^-1.237</f>
        <v>44.806338281983834</v>
      </c>
      <c r="Q8805">
        <f>13.098*M8805^-1.237</f>
        <v>42.182109086218873</v>
      </c>
      <c r="R8805" s="5">
        <f>IFERROR(ROUND(MAX(MIN((-105.4*LN(O8805) + 163.83),95),10),0)," ")</f>
        <v>49</v>
      </c>
      <c r="S8805" s="5" t="str">
        <f>IFERROR(CONCATENATE("(",R8805,",",ROUND((1.2*W8805),2),")")," ")</f>
        <v>(49,0.47)</v>
      </c>
      <c r="T8805">
        <f>R8805-L8805</f>
        <v>8</v>
      </c>
      <c r="U8805" s="7" t="str">
        <f>IF((AND(T8805=0,H8805&gt;=L8805)),"Don’t change bids","OK")</f>
        <v>OK</v>
      </c>
      <c r="V8805" t="e">
        <f>IF((MATCH(F8805,W8805,0)),"Same","Diff")</f>
        <v>#N/A</v>
      </c>
      <c r="W8805" s="5">
        <f>ROUND(M8805,2)</f>
        <v>0.39</v>
      </c>
      <c r="X8805" s="5">
        <v>0.39</v>
      </c>
    </row>
    <row r="8806" spans="1:24" x14ac:dyDescent="0.25">
      <c r="A8806" t="s">
        <v>24</v>
      </c>
      <c r="B8806" t="s">
        <v>9133</v>
      </c>
      <c r="C8806" t="s">
        <v>4401</v>
      </c>
      <c r="D8806" t="s">
        <v>9096</v>
      </c>
      <c r="E8806" t="s">
        <v>569</v>
      </c>
      <c r="F8806" s="5">
        <v>0.37</v>
      </c>
      <c r="G8806" s="9">
        <v>0.1</v>
      </c>
      <c r="H8806" s="6">
        <f>G8806*100</f>
        <v>10</v>
      </c>
      <c r="I8806" t="s">
        <v>9716</v>
      </c>
      <c r="J8806" t="s">
        <v>10765</v>
      </c>
      <c r="K8806">
        <v>41</v>
      </c>
      <c r="L8806">
        <v>41</v>
      </c>
      <c r="M8806">
        <f>(F8806*(1+0.05))</f>
        <v>0.38850000000000001</v>
      </c>
      <c r="N8806">
        <f>IFERROR(ROUND(( (-1.208*LN(L8806) + 7.5474 + 4.6991*(2.71828^(-0.009*L8806)) + 0.0001*L8806*L8806 - 0.0432*L8806 + 4.7166)/3),2), " ")</f>
        <v>3.14</v>
      </c>
      <c r="O8806">
        <f>IFERROR(MAX(MIN(ROUND(N8806*(Q8806/P8806),2),4.5),1.9)," ")</f>
        <v>2.96</v>
      </c>
      <c r="P8806">
        <f>13.098*F8806^-1.237</f>
        <v>44.806338281983834</v>
      </c>
      <c r="Q8806">
        <f>13.098*M8806^-1.237</f>
        <v>42.182109086218873</v>
      </c>
      <c r="R8806" s="5">
        <f>IFERROR(ROUND(MAX(MIN((-105.4*LN(O8806) + 163.83),95),10),0)," ")</f>
        <v>49</v>
      </c>
      <c r="S8806" s="5" t="str">
        <f>IFERROR(CONCATENATE("(",R8806,",",ROUND((1.2*W8806),2),")")," ")</f>
        <v>(49,0.47)</v>
      </c>
      <c r="T8806">
        <f>R8806-L8806</f>
        <v>8</v>
      </c>
      <c r="U8806" s="7" t="str">
        <f>IF((AND(T8806=0,H8806&gt;=L8806)),"Don’t change bids","OK")</f>
        <v>OK</v>
      </c>
      <c r="V8806" t="e">
        <f>IF((MATCH(F8806,W8806,0)),"Same","Diff")</f>
        <v>#N/A</v>
      </c>
      <c r="W8806" s="5">
        <f>ROUND(M8806,2)</f>
        <v>0.39</v>
      </c>
      <c r="X8806" s="5">
        <v>0.39</v>
      </c>
    </row>
    <row r="8807" spans="1:24" x14ac:dyDescent="0.25">
      <c r="A8807" t="s">
        <v>24</v>
      </c>
      <c r="B8807" t="s">
        <v>9134</v>
      </c>
      <c r="C8807" t="s">
        <v>4401</v>
      </c>
      <c r="D8807" t="s">
        <v>9096</v>
      </c>
      <c r="E8807" t="s">
        <v>569</v>
      </c>
      <c r="F8807" s="5">
        <v>0.37</v>
      </c>
      <c r="G8807" s="9">
        <v>0.1</v>
      </c>
      <c r="H8807" s="6">
        <f>G8807*100</f>
        <v>10</v>
      </c>
      <c r="I8807" t="s">
        <v>9716</v>
      </c>
      <c r="J8807" t="s">
        <v>10765</v>
      </c>
      <c r="K8807">
        <v>41</v>
      </c>
      <c r="L8807">
        <v>41</v>
      </c>
      <c r="M8807">
        <f>(F8807*(1+0.05))</f>
        <v>0.38850000000000001</v>
      </c>
      <c r="N8807">
        <f>IFERROR(ROUND(( (-1.208*LN(L8807) + 7.5474 + 4.6991*(2.71828^(-0.009*L8807)) + 0.0001*L8807*L8807 - 0.0432*L8807 + 4.7166)/3),2), " ")</f>
        <v>3.14</v>
      </c>
      <c r="O8807">
        <f>IFERROR(MAX(MIN(ROUND(N8807*(Q8807/P8807),2),4.5),1.9)," ")</f>
        <v>2.96</v>
      </c>
      <c r="P8807">
        <f>13.098*F8807^-1.237</f>
        <v>44.806338281983834</v>
      </c>
      <c r="Q8807">
        <f>13.098*M8807^-1.237</f>
        <v>42.182109086218873</v>
      </c>
      <c r="R8807" s="5">
        <f>IFERROR(ROUND(MAX(MIN((-105.4*LN(O8807) + 163.83),95),10),0)," ")</f>
        <v>49</v>
      </c>
      <c r="S8807" s="5" t="str">
        <f>IFERROR(CONCATENATE("(",R8807,",",ROUND((1.2*W8807),2),")")," ")</f>
        <v>(49,0.47)</v>
      </c>
      <c r="T8807">
        <f>R8807-L8807</f>
        <v>8</v>
      </c>
      <c r="U8807" s="7" t="str">
        <f>IF((AND(T8807=0,H8807&gt;=L8807)),"Don’t change bids","OK")</f>
        <v>OK</v>
      </c>
      <c r="V8807" t="e">
        <f>IF((MATCH(F8807,W8807,0)),"Same","Diff")</f>
        <v>#N/A</v>
      </c>
      <c r="W8807" s="5">
        <f>ROUND(M8807,2)</f>
        <v>0.39</v>
      </c>
      <c r="X8807" s="5">
        <v>0.39</v>
      </c>
    </row>
    <row r="8808" spans="1:24" x14ac:dyDescent="0.25">
      <c r="A8808" t="s">
        <v>24</v>
      </c>
      <c r="B8808" t="s">
        <v>9135</v>
      </c>
      <c r="C8808" t="s">
        <v>4401</v>
      </c>
      <c r="D8808" t="s">
        <v>9123</v>
      </c>
      <c r="E8808" t="s">
        <v>569</v>
      </c>
      <c r="F8808" s="5">
        <v>0.37</v>
      </c>
      <c r="G8808" s="9">
        <v>0.1</v>
      </c>
      <c r="H8808" s="6">
        <f>G8808*100</f>
        <v>10</v>
      </c>
      <c r="I8808" t="s">
        <v>9716</v>
      </c>
      <c r="J8808" t="s">
        <v>10765</v>
      </c>
      <c r="K8808">
        <v>41</v>
      </c>
      <c r="L8808">
        <v>41</v>
      </c>
      <c r="M8808">
        <f>(F8808*(1+0.05))</f>
        <v>0.38850000000000001</v>
      </c>
      <c r="N8808">
        <f>IFERROR(ROUND(( (-1.208*LN(L8808) + 7.5474 + 4.6991*(2.71828^(-0.009*L8808)) + 0.0001*L8808*L8808 - 0.0432*L8808 + 4.7166)/3),2), " ")</f>
        <v>3.14</v>
      </c>
      <c r="O8808">
        <f>IFERROR(MAX(MIN(ROUND(N8808*(Q8808/P8808),2),4.5),1.9)," ")</f>
        <v>2.96</v>
      </c>
      <c r="P8808">
        <f>13.098*F8808^-1.237</f>
        <v>44.806338281983834</v>
      </c>
      <c r="Q8808">
        <f>13.098*M8808^-1.237</f>
        <v>42.182109086218873</v>
      </c>
      <c r="R8808" s="5">
        <f>IFERROR(ROUND(MAX(MIN((-105.4*LN(O8808) + 163.83),95),10),0)," ")</f>
        <v>49</v>
      </c>
      <c r="S8808" s="5" t="str">
        <f>IFERROR(CONCATENATE("(",R8808,",",ROUND((1.2*W8808),2),")")," ")</f>
        <v>(49,0.47)</v>
      </c>
      <c r="T8808">
        <f>R8808-L8808</f>
        <v>8</v>
      </c>
      <c r="U8808" s="7" t="str">
        <f>IF((AND(T8808=0,H8808&gt;=L8808)),"Don’t change bids","OK")</f>
        <v>OK</v>
      </c>
      <c r="V8808" t="e">
        <f>IF((MATCH(F8808,W8808,0)),"Same","Diff")</f>
        <v>#N/A</v>
      </c>
      <c r="W8808" s="5">
        <f>ROUND(M8808,2)</f>
        <v>0.39</v>
      </c>
      <c r="X8808" s="5">
        <v>0.39</v>
      </c>
    </row>
    <row r="8809" spans="1:24" x14ac:dyDescent="0.25">
      <c r="A8809" t="s">
        <v>24</v>
      </c>
      <c r="B8809" t="s">
        <v>9136</v>
      </c>
      <c r="C8809" t="s">
        <v>4401</v>
      </c>
      <c r="D8809" t="s">
        <v>9096</v>
      </c>
      <c r="E8809" t="s">
        <v>569</v>
      </c>
      <c r="F8809" s="5">
        <v>0.37</v>
      </c>
      <c r="G8809" s="9">
        <v>0.1</v>
      </c>
      <c r="H8809" s="6">
        <f>G8809*100</f>
        <v>10</v>
      </c>
      <c r="I8809" t="s">
        <v>9716</v>
      </c>
      <c r="J8809" t="s">
        <v>10765</v>
      </c>
      <c r="K8809">
        <v>41</v>
      </c>
      <c r="L8809">
        <v>41</v>
      </c>
      <c r="M8809">
        <f>(F8809*(1+0.05))</f>
        <v>0.38850000000000001</v>
      </c>
      <c r="N8809">
        <f>IFERROR(ROUND(( (-1.208*LN(L8809) + 7.5474 + 4.6991*(2.71828^(-0.009*L8809)) + 0.0001*L8809*L8809 - 0.0432*L8809 + 4.7166)/3),2), " ")</f>
        <v>3.14</v>
      </c>
      <c r="O8809">
        <f>IFERROR(MAX(MIN(ROUND(N8809*(Q8809/P8809),2),4.5),1.9)," ")</f>
        <v>2.96</v>
      </c>
      <c r="P8809">
        <f>13.098*F8809^-1.237</f>
        <v>44.806338281983834</v>
      </c>
      <c r="Q8809">
        <f>13.098*M8809^-1.237</f>
        <v>42.182109086218873</v>
      </c>
      <c r="R8809" s="5">
        <f>IFERROR(ROUND(MAX(MIN((-105.4*LN(O8809) + 163.83),95),10),0)," ")</f>
        <v>49</v>
      </c>
      <c r="S8809" s="5" t="str">
        <f>IFERROR(CONCATENATE("(",R8809,",",ROUND((1.2*W8809),2),")")," ")</f>
        <v>(49,0.47)</v>
      </c>
      <c r="T8809">
        <f>R8809-L8809</f>
        <v>8</v>
      </c>
      <c r="U8809" s="7" t="str">
        <f>IF((AND(T8809=0,H8809&gt;=L8809)),"Don’t change bids","OK")</f>
        <v>OK</v>
      </c>
      <c r="V8809" t="e">
        <f>IF((MATCH(F8809,W8809,0)),"Same","Diff")</f>
        <v>#N/A</v>
      </c>
      <c r="W8809" s="5">
        <f>ROUND(M8809,2)</f>
        <v>0.39</v>
      </c>
      <c r="X8809" s="5">
        <v>0.39</v>
      </c>
    </row>
    <row r="8810" spans="1:24" x14ac:dyDescent="0.25">
      <c r="A8810" t="s">
        <v>24</v>
      </c>
      <c r="B8810" t="s">
        <v>9137</v>
      </c>
      <c r="C8810" t="s">
        <v>4401</v>
      </c>
      <c r="D8810" t="s">
        <v>9096</v>
      </c>
      <c r="E8810" t="s">
        <v>569</v>
      </c>
      <c r="F8810" s="5">
        <v>0.37</v>
      </c>
      <c r="G8810" s="9">
        <v>0.1</v>
      </c>
      <c r="H8810" s="6">
        <f>G8810*100</f>
        <v>10</v>
      </c>
      <c r="I8810" t="s">
        <v>9716</v>
      </c>
      <c r="J8810" t="s">
        <v>10765</v>
      </c>
      <c r="K8810">
        <v>41</v>
      </c>
      <c r="L8810">
        <v>41</v>
      </c>
      <c r="M8810">
        <f>(F8810*(1+0.05))</f>
        <v>0.38850000000000001</v>
      </c>
      <c r="N8810">
        <f>IFERROR(ROUND(( (-1.208*LN(L8810) + 7.5474 + 4.6991*(2.71828^(-0.009*L8810)) + 0.0001*L8810*L8810 - 0.0432*L8810 + 4.7166)/3),2), " ")</f>
        <v>3.14</v>
      </c>
      <c r="O8810">
        <f>IFERROR(MAX(MIN(ROUND(N8810*(Q8810/P8810),2),4.5),1.9)," ")</f>
        <v>2.96</v>
      </c>
      <c r="P8810">
        <f>13.098*F8810^-1.237</f>
        <v>44.806338281983834</v>
      </c>
      <c r="Q8810">
        <f>13.098*M8810^-1.237</f>
        <v>42.182109086218873</v>
      </c>
      <c r="R8810" s="5">
        <f>IFERROR(ROUND(MAX(MIN((-105.4*LN(O8810) + 163.83),95),10),0)," ")</f>
        <v>49</v>
      </c>
      <c r="S8810" s="5" t="str">
        <f>IFERROR(CONCATENATE("(",R8810,",",ROUND((1.2*W8810),2),")")," ")</f>
        <v>(49,0.47)</v>
      </c>
      <c r="T8810">
        <f>R8810-L8810</f>
        <v>8</v>
      </c>
      <c r="U8810" s="7" t="str">
        <f>IF((AND(T8810=0,H8810&gt;=L8810)),"Don’t change bids","OK")</f>
        <v>OK</v>
      </c>
      <c r="V8810" t="e">
        <f>IF((MATCH(F8810,W8810,0)),"Same","Diff")</f>
        <v>#N/A</v>
      </c>
      <c r="W8810" s="5">
        <f>ROUND(M8810,2)</f>
        <v>0.39</v>
      </c>
      <c r="X8810" s="5">
        <v>0.39</v>
      </c>
    </row>
    <row r="8811" spans="1:24" x14ac:dyDescent="0.25">
      <c r="A8811" t="s">
        <v>24</v>
      </c>
      <c r="B8811" t="s">
        <v>9138</v>
      </c>
      <c r="C8811" t="s">
        <v>4401</v>
      </c>
      <c r="D8811" t="s">
        <v>9096</v>
      </c>
      <c r="E8811" t="s">
        <v>569</v>
      </c>
      <c r="F8811" s="5">
        <v>0.37</v>
      </c>
      <c r="G8811" s="9">
        <v>0.1</v>
      </c>
      <c r="H8811" s="6">
        <f>G8811*100</f>
        <v>10</v>
      </c>
      <c r="I8811" t="s">
        <v>9716</v>
      </c>
      <c r="J8811" t="s">
        <v>10765</v>
      </c>
      <c r="K8811">
        <v>41</v>
      </c>
      <c r="L8811">
        <v>41</v>
      </c>
      <c r="M8811">
        <f>(F8811*(1+0.05))</f>
        <v>0.38850000000000001</v>
      </c>
      <c r="N8811">
        <f>IFERROR(ROUND(( (-1.208*LN(L8811) + 7.5474 + 4.6991*(2.71828^(-0.009*L8811)) + 0.0001*L8811*L8811 - 0.0432*L8811 + 4.7166)/3),2), " ")</f>
        <v>3.14</v>
      </c>
      <c r="O8811">
        <f>IFERROR(MAX(MIN(ROUND(N8811*(Q8811/P8811),2),4.5),1.9)," ")</f>
        <v>2.96</v>
      </c>
      <c r="P8811">
        <f>13.098*F8811^-1.237</f>
        <v>44.806338281983834</v>
      </c>
      <c r="Q8811">
        <f>13.098*M8811^-1.237</f>
        <v>42.182109086218873</v>
      </c>
      <c r="R8811" s="5">
        <f>IFERROR(ROUND(MAX(MIN((-105.4*LN(O8811) + 163.83),95),10),0)," ")</f>
        <v>49</v>
      </c>
      <c r="S8811" s="5" t="str">
        <f>IFERROR(CONCATENATE("(",R8811,",",ROUND((1.2*W8811),2),")")," ")</f>
        <v>(49,0.47)</v>
      </c>
      <c r="T8811">
        <f>R8811-L8811</f>
        <v>8</v>
      </c>
      <c r="U8811" s="7" t="str">
        <f>IF((AND(T8811=0,H8811&gt;=L8811)),"Don’t change bids","OK")</f>
        <v>OK</v>
      </c>
      <c r="V8811" t="e">
        <f>IF((MATCH(F8811,W8811,0)),"Same","Diff")</f>
        <v>#N/A</v>
      </c>
      <c r="W8811" s="5">
        <f>ROUND(M8811,2)</f>
        <v>0.39</v>
      </c>
      <c r="X8811" s="5">
        <v>0.39</v>
      </c>
    </row>
    <row r="8812" spans="1:24" x14ac:dyDescent="0.25">
      <c r="A8812" t="s">
        <v>24</v>
      </c>
      <c r="B8812" t="s">
        <v>9139</v>
      </c>
      <c r="C8812" t="s">
        <v>4401</v>
      </c>
      <c r="D8812" t="s">
        <v>9140</v>
      </c>
      <c r="E8812" t="s">
        <v>569</v>
      </c>
      <c r="F8812" s="5">
        <v>0.37</v>
      </c>
      <c r="G8812" s="9">
        <v>0.1</v>
      </c>
      <c r="H8812" s="6">
        <f>G8812*100</f>
        <v>10</v>
      </c>
      <c r="I8812" t="s">
        <v>9716</v>
      </c>
      <c r="J8812" t="s">
        <v>10765</v>
      </c>
      <c r="K8812">
        <v>41</v>
      </c>
      <c r="L8812">
        <v>41</v>
      </c>
      <c r="M8812">
        <f>(F8812*(1+0.05))</f>
        <v>0.38850000000000001</v>
      </c>
      <c r="N8812">
        <f>IFERROR(ROUND(( (-1.208*LN(L8812) + 7.5474 + 4.6991*(2.71828^(-0.009*L8812)) + 0.0001*L8812*L8812 - 0.0432*L8812 + 4.7166)/3),2), " ")</f>
        <v>3.14</v>
      </c>
      <c r="O8812">
        <f>IFERROR(MAX(MIN(ROUND(N8812*(Q8812/P8812),2),4.5),1.9)," ")</f>
        <v>2.96</v>
      </c>
      <c r="P8812">
        <f>13.098*F8812^-1.237</f>
        <v>44.806338281983834</v>
      </c>
      <c r="Q8812">
        <f>13.098*M8812^-1.237</f>
        <v>42.182109086218873</v>
      </c>
      <c r="R8812" s="5">
        <f>IFERROR(ROUND(MAX(MIN((-105.4*LN(O8812) + 163.83),95),10),0)," ")</f>
        <v>49</v>
      </c>
      <c r="S8812" s="5" t="str">
        <f>IFERROR(CONCATENATE("(",R8812,",",ROUND((1.2*W8812),2),")")," ")</f>
        <v>(49,0.47)</v>
      </c>
      <c r="T8812">
        <f>R8812-L8812</f>
        <v>8</v>
      </c>
      <c r="U8812" s="7" t="str">
        <f>IF((AND(T8812=0,H8812&gt;=L8812)),"Don’t change bids","OK")</f>
        <v>OK</v>
      </c>
      <c r="V8812" t="e">
        <f>IF((MATCH(F8812,W8812,0)),"Same","Diff")</f>
        <v>#N/A</v>
      </c>
      <c r="W8812" s="5">
        <f>ROUND(M8812,2)</f>
        <v>0.39</v>
      </c>
      <c r="X8812" s="5">
        <v>0.39</v>
      </c>
    </row>
    <row r="8813" spans="1:24" x14ac:dyDescent="0.25">
      <c r="A8813" t="s">
        <v>24</v>
      </c>
      <c r="B8813" t="s">
        <v>9141</v>
      </c>
      <c r="C8813" t="s">
        <v>4401</v>
      </c>
      <c r="D8813" t="s">
        <v>9096</v>
      </c>
      <c r="E8813" t="s">
        <v>4090</v>
      </c>
      <c r="F8813" s="5">
        <v>0.36</v>
      </c>
      <c r="G8813" s="9">
        <v>0.1</v>
      </c>
      <c r="H8813" s="6">
        <f>G8813*100</f>
        <v>10</v>
      </c>
      <c r="I8813" t="s">
        <v>10682</v>
      </c>
      <c r="J8813" t="s">
        <v>10765</v>
      </c>
      <c r="K8813">
        <v>41</v>
      </c>
      <c r="L8813">
        <v>41</v>
      </c>
      <c r="M8813">
        <f>(F8813*(1+0.05))</f>
        <v>0.378</v>
      </c>
      <c r="N8813">
        <f>IFERROR(ROUND(( (-1.208*LN(L8813) + 7.5474 + 4.6991*(2.71828^(-0.009*L8813)) + 0.0001*L8813*L8813 - 0.0432*L8813 + 4.7166)/3),2), " ")</f>
        <v>3.14</v>
      </c>
      <c r="O8813">
        <f>IFERROR(MAX(MIN(ROUND(N8813*(Q8813/P8813),2),4.5),1.9)," ")</f>
        <v>2.96</v>
      </c>
      <c r="P8813">
        <f>13.098*F8813^-1.237</f>
        <v>46.350966313994896</v>
      </c>
      <c r="Q8813">
        <f>13.098*M8813^-1.237</f>
        <v>43.636270944612029</v>
      </c>
      <c r="R8813" s="5">
        <f>IFERROR(ROUND(MAX(MIN((-105.4*LN(O8813) + 163.83),95),10),0)," ")</f>
        <v>49</v>
      </c>
      <c r="S8813" s="5" t="str">
        <f>IFERROR(CONCATENATE("(",R8813,",",ROUND((1.2*W8813),2),")")," ")</f>
        <v>(49,0.46)</v>
      </c>
      <c r="T8813">
        <f>R8813-L8813</f>
        <v>8</v>
      </c>
      <c r="U8813" s="7" t="str">
        <f>IF((AND(T8813=0,H8813&gt;=L8813)),"Don’t change bids","OK")</f>
        <v>OK</v>
      </c>
      <c r="V8813" t="e">
        <f>IF((MATCH(F8813,W8813,0)),"Same","Diff")</f>
        <v>#N/A</v>
      </c>
      <c r="W8813" s="5">
        <f>ROUND(M8813,2)</f>
        <v>0.38</v>
      </c>
      <c r="X8813" s="5">
        <v>0.38</v>
      </c>
    </row>
    <row r="8814" spans="1:24" x14ac:dyDescent="0.25">
      <c r="A8814" t="s">
        <v>24</v>
      </c>
      <c r="B8814" t="s">
        <v>9142</v>
      </c>
      <c r="C8814" t="s">
        <v>4401</v>
      </c>
      <c r="D8814" t="s">
        <v>9143</v>
      </c>
      <c r="E8814" t="s">
        <v>569</v>
      </c>
      <c r="F8814" s="5">
        <v>0.37</v>
      </c>
      <c r="G8814" s="9">
        <v>0.1</v>
      </c>
      <c r="H8814" s="6">
        <f>G8814*100</f>
        <v>10</v>
      </c>
      <c r="I8814" t="s">
        <v>9716</v>
      </c>
      <c r="J8814" t="s">
        <v>10765</v>
      </c>
      <c r="K8814">
        <v>41</v>
      </c>
      <c r="L8814">
        <v>41</v>
      </c>
      <c r="M8814">
        <f>(F8814*(1+0.05))</f>
        <v>0.38850000000000001</v>
      </c>
      <c r="N8814">
        <f>IFERROR(ROUND(( (-1.208*LN(L8814) + 7.5474 + 4.6991*(2.71828^(-0.009*L8814)) + 0.0001*L8814*L8814 - 0.0432*L8814 + 4.7166)/3),2), " ")</f>
        <v>3.14</v>
      </c>
      <c r="O8814">
        <f>IFERROR(MAX(MIN(ROUND(N8814*(Q8814/P8814),2),4.5),1.9)," ")</f>
        <v>2.96</v>
      </c>
      <c r="P8814">
        <f>13.098*F8814^-1.237</f>
        <v>44.806338281983834</v>
      </c>
      <c r="Q8814">
        <f>13.098*M8814^-1.237</f>
        <v>42.182109086218873</v>
      </c>
      <c r="R8814" s="5">
        <f>IFERROR(ROUND(MAX(MIN((-105.4*LN(O8814) + 163.83),95),10),0)," ")</f>
        <v>49</v>
      </c>
      <c r="S8814" s="5" t="str">
        <f>IFERROR(CONCATENATE("(",R8814,",",ROUND((1.2*W8814),2),")")," ")</f>
        <v>(49,0.47)</v>
      </c>
      <c r="T8814">
        <f>R8814-L8814</f>
        <v>8</v>
      </c>
      <c r="U8814" s="7" t="str">
        <f>IF((AND(T8814=0,H8814&gt;=L8814)),"Don’t change bids","OK")</f>
        <v>OK</v>
      </c>
      <c r="V8814" t="e">
        <f>IF((MATCH(F8814,W8814,0)),"Same","Diff")</f>
        <v>#N/A</v>
      </c>
      <c r="W8814" s="5">
        <f>ROUND(M8814,2)</f>
        <v>0.39</v>
      </c>
      <c r="X8814" s="5">
        <v>0.39</v>
      </c>
    </row>
    <row r="8815" spans="1:24" x14ac:dyDescent="0.25">
      <c r="A8815" t="s">
        <v>24</v>
      </c>
      <c r="B8815" t="s">
        <v>9144</v>
      </c>
      <c r="C8815" t="s">
        <v>4401</v>
      </c>
      <c r="D8815" t="s">
        <v>9096</v>
      </c>
      <c r="E8815" t="s">
        <v>569</v>
      </c>
      <c r="F8815" s="5">
        <v>0.37</v>
      </c>
      <c r="G8815" s="9">
        <v>0.1</v>
      </c>
      <c r="H8815" s="6">
        <f>G8815*100</f>
        <v>10</v>
      </c>
      <c r="I8815" t="s">
        <v>9716</v>
      </c>
      <c r="J8815" t="s">
        <v>10765</v>
      </c>
      <c r="K8815">
        <v>41</v>
      </c>
      <c r="L8815">
        <v>41</v>
      </c>
      <c r="M8815">
        <f>(F8815*(1+0.05))</f>
        <v>0.38850000000000001</v>
      </c>
      <c r="N8815">
        <f>IFERROR(ROUND(( (-1.208*LN(L8815) + 7.5474 + 4.6991*(2.71828^(-0.009*L8815)) + 0.0001*L8815*L8815 - 0.0432*L8815 + 4.7166)/3),2), " ")</f>
        <v>3.14</v>
      </c>
      <c r="O8815">
        <f>IFERROR(MAX(MIN(ROUND(N8815*(Q8815/P8815),2),4.5),1.9)," ")</f>
        <v>2.96</v>
      </c>
      <c r="P8815">
        <f>13.098*F8815^-1.237</f>
        <v>44.806338281983834</v>
      </c>
      <c r="Q8815">
        <f>13.098*M8815^-1.237</f>
        <v>42.182109086218873</v>
      </c>
      <c r="R8815" s="5">
        <f>IFERROR(ROUND(MAX(MIN((-105.4*LN(O8815) + 163.83),95),10),0)," ")</f>
        <v>49</v>
      </c>
      <c r="S8815" s="5" t="str">
        <f>IFERROR(CONCATENATE("(",R8815,",",ROUND((1.2*W8815),2),")")," ")</f>
        <v>(49,0.47)</v>
      </c>
      <c r="T8815">
        <f>R8815-L8815</f>
        <v>8</v>
      </c>
      <c r="U8815" s="7" t="str">
        <f>IF((AND(T8815=0,H8815&gt;=L8815)),"Don’t change bids","OK")</f>
        <v>OK</v>
      </c>
      <c r="V8815" t="e">
        <f>IF((MATCH(F8815,W8815,0)),"Same","Diff")</f>
        <v>#N/A</v>
      </c>
      <c r="W8815" s="5">
        <f>ROUND(M8815,2)</f>
        <v>0.39</v>
      </c>
      <c r="X8815" s="5">
        <v>0.39</v>
      </c>
    </row>
    <row r="8816" spans="1:24" x14ac:dyDescent="0.25">
      <c r="A8816" t="s">
        <v>24</v>
      </c>
      <c r="B8816" t="s">
        <v>9145</v>
      </c>
      <c r="C8816" t="s">
        <v>4401</v>
      </c>
      <c r="D8816" t="s">
        <v>9096</v>
      </c>
      <c r="E8816" t="s">
        <v>591</v>
      </c>
      <c r="F8816" s="5">
        <v>0.3</v>
      </c>
      <c r="G8816" s="9">
        <v>0.1</v>
      </c>
      <c r="H8816" s="6">
        <f>G8816*100</f>
        <v>10</v>
      </c>
      <c r="I8816" t="s">
        <v>9718</v>
      </c>
      <c r="J8816" t="s">
        <v>10765</v>
      </c>
      <c r="K8816">
        <v>41</v>
      </c>
      <c r="L8816">
        <v>41</v>
      </c>
      <c r="M8816">
        <f>(F8816*(1+0.05))</f>
        <v>0.315</v>
      </c>
      <c r="N8816">
        <f>IFERROR(ROUND(( (-1.208*LN(L8816) + 7.5474 + 4.6991*(2.71828^(-0.009*L8816)) + 0.0001*L8816*L8816 - 0.0432*L8816 + 4.7166)/3),2), " ")</f>
        <v>3.14</v>
      </c>
      <c r="O8816">
        <f>IFERROR(MAX(MIN(ROUND(N8816*(Q8816/P8816),2),4.5),1.9)," ")</f>
        <v>2.96</v>
      </c>
      <c r="P8816">
        <f>13.098*F8816^-1.237</f>
        <v>58.077243311610999</v>
      </c>
      <c r="Q8816">
        <f>13.098*M8816^-1.237</f>
        <v>54.675760321666317</v>
      </c>
      <c r="R8816" s="5">
        <f>IFERROR(ROUND(MAX(MIN((-105.4*LN(O8816) + 163.83),95),10),0)," ")</f>
        <v>49</v>
      </c>
      <c r="S8816" s="5" t="str">
        <f>IFERROR(CONCATENATE("(",R8816,",",ROUND((1.2*W8816),2),")")," ")</f>
        <v>(49,0.38)</v>
      </c>
      <c r="T8816">
        <f>R8816-L8816</f>
        <v>8</v>
      </c>
      <c r="U8816" s="7" t="str">
        <f>IF((AND(T8816=0,H8816&gt;=L8816)),"Don’t change bids","OK")</f>
        <v>OK</v>
      </c>
      <c r="V8816" t="e">
        <f>IF((MATCH(F8816,W8816,0)),"Same","Diff")</f>
        <v>#N/A</v>
      </c>
      <c r="W8816" s="5">
        <f>ROUND(M8816,2)</f>
        <v>0.32</v>
      </c>
      <c r="X8816" s="5">
        <v>0.32</v>
      </c>
    </row>
    <row r="8817" spans="1:24" x14ac:dyDescent="0.25">
      <c r="A8817" t="s">
        <v>24</v>
      </c>
      <c r="B8817" t="s">
        <v>9146</v>
      </c>
      <c r="C8817" t="s">
        <v>4401</v>
      </c>
      <c r="D8817" t="s">
        <v>9096</v>
      </c>
      <c r="E8817" t="s">
        <v>569</v>
      </c>
      <c r="F8817" s="5">
        <v>0.37</v>
      </c>
      <c r="G8817" s="9">
        <v>0.1</v>
      </c>
      <c r="H8817" s="6">
        <f>G8817*100</f>
        <v>10</v>
      </c>
      <c r="I8817" t="s">
        <v>9716</v>
      </c>
      <c r="J8817" t="s">
        <v>10765</v>
      </c>
      <c r="K8817">
        <v>41</v>
      </c>
      <c r="L8817">
        <v>41</v>
      </c>
      <c r="M8817">
        <f>(F8817*(1+0.05))</f>
        <v>0.38850000000000001</v>
      </c>
      <c r="N8817">
        <f>IFERROR(ROUND(( (-1.208*LN(L8817) + 7.5474 + 4.6991*(2.71828^(-0.009*L8817)) + 0.0001*L8817*L8817 - 0.0432*L8817 + 4.7166)/3),2), " ")</f>
        <v>3.14</v>
      </c>
      <c r="O8817">
        <f>IFERROR(MAX(MIN(ROUND(N8817*(Q8817/P8817),2),4.5),1.9)," ")</f>
        <v>2.96</v>
      </c>
      <c r="P8817">
        <f>13.098*F8817^-1.237</f>
        <v>44.806338281983834</v>
      </c>
      <c r="Q8817">
        <f>13.098*M8817^-1.237</f>
        <v>42.182109086218873</v>
      </c>
      <c r="R8817" s="5">
        <f>IFERROR(ROUND(MAX(MIN((-105.4*LN(O8817) + 163.83),95),10),0)," ")</f>
        <v>49</v>
      </c>
      <c r="S8817" s="5" t="str">
        <f>IFERROR(CONCATENATE("(",R8817,",",ROUND((1.2*W8817),2),")")," ")</f>
        <v>(49,0.47)</v>
      </c>
      <c r="T8817">
        <f>R8817-L8817</f>
        <v>8</v>
      </c>
      <c r="U8817" s="7" t="str">
        <f>IF((AND(T8817=0,H8817&gt;=L8817)),"Don’t change bids","OK")</f>
        <v>OK</v>
      </c>
      <c r="V8817" t="e">
        <f>IF((MATCH(F8817,W8817,0)),"Same","Diff")</f>
        <v>#N/A</v>
      </c>
      <c r="W8817" s="5">
        <f>ROUND(M8817,2)</f>
        <v>0.39</v>
      </c>
      <c r="X8817" s="5">
        <v>0.39</v>
      </c>
    </row>
    <row r="8818" spans="1:24" x14ac:dyDescent="0.25">
      <c r="A8818" t="s">
        <v>24</v>
      </c>
      <c r="B8818" t="s">
        <v>9147</v>
      </c>
      <c r="C8818" t="s">
        <v>4401</v>
      </c>
      <c r="D8818" t="s">
        <v>9100</v>
      </c>
      <c r="E8818" t="s">
        <v>569</v>
      </c>
      <c r="F8818" s="5">
        <v>0.37</v>
      </c>
      <c r="G8818" s="9">
        <v>0.1</v>
      </c>
      <c r="H8818" s="6">
        <f>G8818*100</f>
        <v>10</v>
      </c>
      <c r="I8818" t="s">
        <v>9716</v>
      </c>
      <c r="J8818" t="s">
        <v>10765</v>
      </c>
      <c r="K8818">
        <v>41</v>
      </c>
      <c r="L8818">
        <v>41</v>
      </c>
      <c r="M8818">
        <f>(F8818*(1+0.05))</f>
        <v>0.38850000000000001</v>
      </c>
      <c r="N8818">
        <f>IFERROR(ROUND(( (-1.208*LN(L8818) + 7.5474 + 4.6991*(2.71828^(-0.009*L8818)) + 0.0001*L8818*L8818 - 0.0432*L8818 + 4.7166)/3),2), " ")</f>
        <v>3.14</v>
      </c>
      <c r="O8818">
        <f>IFERROR(MAX(MIN(ROUND(N8818*(Q8818/P8818),2),4.5),1.9)," ")</f>
        <v>2.96</v>
      </c>
      <c r="P8818">
        <f>13.098*F8818^-1.237</f>
        <v>44.806338281983834</v>
      </c>
      <c r="Q8818">
        <f>13.098*M8818^-1.237</f>
        <v>42.182109086218873</v>
      </c>
      <c r="R8818" s="5">
        <f>IFERROR(ROUND(MAX(MIN((-105.4*LN(O8818) + 163.83),95),10),0)," ")</f>
        <v>49</v>
      </c>
      <c r="S8818" s="5" t="str">
        <f>IFERROR(CONCATENATE("(",R8818,",",ROUND((1.2*W8818),2),")")," ")</f>
        <v>(49,0.47)</v>
      </c>
      <c r="T8818">
        <f>R8818-L8818</f>
        <v>8</v>
      </c>
      <c r="U8818" s="7" t="str">
        <f>IF((AND(T8818=0,H8818&gt;=L8818)),"Don’t change bids","OK")</f>
        <v>OK</v>
      </c>
      <c r="V8818" t="e">
        <f>IF((MATCH(F8818,W8818,0)),"Same","Diff")</f>
        <v>#N/A</v>
      </c>
      <c r="W8818" s="5">
        <f>ROUND(M8818,2)</f>
        <v>0.39</v>
      </c>
      <c r="X8818" s="5">
        <v>0.39</v>
      </c>
    </row>
    <row r="8819" spans="1:24" x14ac:dyDescent="0.25">
      <c r="A8819" t="s">
        <v>24</v>
      </c>
      <c r="B8819" t="s">
        <v>9148</v>
      </c>
      <c r="C8819" t="s">
        <v>4401</v>
      </c>
      <c r="D8819" t="s">
        <v>9100</v>
      </c>
      <c r="E8819" t="s">
        <v>569</v>
      </c>
      <c r="F8819" s="5">
        <v>0.37</v>
      </c>
      <c r="G8819" s="9">
        <v>0.1</v>
      </c>
      <c r="H8819" s="6">
        <f>G8819*100</f>
        <v>10</v>
      </c>
      <c r="I8819" t="s">
        <v>9716</v>
      </c>
      <c r="J8819" t="s">
        <v>10765</v>
      </c>
      <c r="K8819">
        <v>41</v>
      </c>
      <c r="L8819">
        <v>41</v>
      </c>
      <c r="M8819">
        <f>(F8819*(1+0.05))</f>
        <v>0.38850000000000001</v>
      </c>
      <c r="N8819">
        <f>IFERROR(ROUND(( (-1.208*LN(L8819) + 7.5474 + 4.6991*(2.71828^(-0.009*L8819)) + 0.0001*L8819*L8819 - 0.0432*L8819 + 4.7166)/3),2), " ")</f>
        <v>3.14</v>
      </c>
      <c r="O8819">
        <f>IFERROR(MAX(MIN(ROUND(N8819*(Q8819/P8819),2),4.5),1.9)," ")</f>
        <v>2.96</v>
      </c>
      <c r="P8819">
        <f>13.098*F8819^-1.237</f>
        <v>44.806338281983834</v>
      </c>
      <c r="Q8819">
        <f>13.098*M8819^-1.237</f>
        <v>42.182109086218873</v>
      </c>
      <c r="R8819" s="5">
        <f>IFERROR(ROUND(MAX(MIN((-105.4*LN(O8819) + 163.83),95),10),0)," ")</f>
        <v>49</v>
      </c>
      <c r="S8819" s="5" t="str">
        <f>IFERROR(CONCATENATE("(",R8819,",",ROUND((1.2*W8819),2),")")," ")</f>
        <v>(49,0.47)</v>
      </c>
      <c r="T8819">
        <f>R8819-L8819</f>
        <v>8</v>
      </c>
      <c r="U8819" s="7" t="str">
        <f>IF((AND(T8819=0,H8819&gt;=L8819)),"Don’t change bids","OK")</f>
        <v>OK</v>
      </c>
      <c r="V8819" t="e">
        <f>IF((MATCH(F8819,W8819,0)),"Same","Diff")</f>
        <v>#N/A</v>
      </c>
      <c r="W8819" s="5">
        <f>ROUND(M8819,2)</f>
        <v>0.39</v>
      </c>
      <c r="X8819" s="5">
        <v>0.39</v>
      </c>
    </row>
    <row r="8820" spans="1:24" x14ac:dyDescent="0.25">
      <c r="A8820" t="s">
        <v>24</v>
      </c>
      <c r="B8820" t="s">
        <v>9149</v>
      </c>
      <c r="C8820" t="s">
        <v>4401</v>
      </c>
      <c r="D8820" t="s">
        <v>9096</v>
      </c>
      <c r="E8820" t="s">
        <v>569</v>
      </c>
      <c r="F8820" s="5">
        <v>0.37</v>
      </c>
      <c r="G8820" s="9">
        <v>0.1</v>
      </c>
      <c r="H8820" s="6">
        <f>G8820*100</f>
        <v>10</v>
      </c>
      <c r="I8820" t="s">
        <v>9716</v>
      </c>
      <c r="J8820" t="s">
        <v>10765</v>
      </c>
      <c r="K8820">
        <v>41</v>
      </c>
      <c r="L8820">
        <v>41</v>
      </c>
      <c r="M8820">
        <f>(F8820*(1+0.05))</f>
        <v>0.38850000000000001</v>
      </c>
      <c r="N8820">
        <f>IFERROR(ROUND(( (-1.208*LN(L8820) + 7.5474 + 4.6991*(2.71828^(-0.009*L8820)) + 0.0001*L8820*L8820 - 0.0432*L8820 + 4.7166)/3),2), " ")</f>
        <v>3.14</v>
      </c>
      <c r="O8820">
        <f>IFERROR(MAX(MIN(ROUND(N8820*(Q8820/P8820),2),4.5),1.9)," ")</f>
        <v>2.96</v>
      </c>
      <c r="P8820">
        <f>13.098*F8820^-1.237</f>
        <v>44.806338281983834</v>
      </c>
      <c r="Q8820">
        <f>13.098*M8820^-1.237</f>
        <v>42.182109086218873</v>
      </c>
      <c r="R8820" s="5">
        <f>IFERROR(ROUND(MAX(MIN((-105.4*LN(O8820) + 163.83),95),10),0)," ")</f>
        <v>49</v>
      </c>
      <c r="S8820" s="5" t="str">
        <f>IFERROR(CONCATENATE("(",R8820,",",ROUND((1.2*W8820),2),")")," ")</f>
        <v>(49,0.47)</v>
      </c>
      <c r="T8820">
        <f>R8820-L8820</f>
        <v>8</v>
      </c>
      <c r="U8820" s="7" t="str">
        <f>IF((AND(T8820=0,H8820&gt;=L8820)),"Don’t change bids","OK")</f>
        <v>OK</v>
      </c>
      <c r="V8820" t="e">
        <f>IF((MATCH(F8820,W8820,0)),"Same","Diff")</f>
        <v>#N/A</v>
      </c>
      <c r="W8820" s="5">
        <f>ROUND(M8820,2)</f>
        <v>0.39</v>
      </c>
      <c r="X8820" s="5">
        <v>0.39</v>
      </c>
    </row>
    <row r="8821" spans="1:24" x14ac:dyDescent="0.25">
      <c r="A8821" t="s">
        <v>24</v>
      </c>
      <c r="B8821" t="s">
        <v>9150</v>
      </c>
      <c r="C8821" t="s">
        <v>4401</v>
      </c>
      <c r="D8821" t="s">
        <v>9096</v>
      </c>
      <c r="E8821" t="s">
        <v>4396</v>
      </c>
      <c r="F8821" s="5">
        <v>7.0000000000000007E-2</v>
      </c>
      <c r="G8821" s="9">
        <v>0.1</v>
      </c>
      <c r="H8821" s="6">
        <f>G8821*100</f>
        <v>10</v>
      </c>
      <c r="I8821" t="s">
        <v>10690</v>
      </c>
      <c r="J8821" t="s">
        <v>10765</v>
      </c>
      <c r="K8821">
        <v>41</v>
      </c>
      <c r="L8821">
        <v>41</v>
      </c>
      <c r="M8821">
        <f>(F8821*(1+0.05))</f>
        <v>7.350000000000001E-2</v>
      </c>
      <c r="N8821">
        <f>IFERROR(ROUND(( (-1.208*LN(L8821) + 7.5474 + 4.6991*(2.71828^(-0.009*L8821)) + 0.0001*L8821*L8821 - 0.0432*L8821 + 4.7166)/3),2), " ")</f>
        <v>3.14</v>
      </c>
      <c r="O8821">
        <f>IFERROR(MAX(MIN(ROUND(N8821*(Q8821/P8821),2),4.5),1.9)," ")</f>
        <v>2.96</v>
      </c>
      <c r="P8821">
        <f>13.098*F8821^-1.237</f>
        <v>351.41371777421597</v>
      </c>
      <c r="Q8821">
        <f>13.098*M8821^-1.237</f>
        <v>330.83202836742481</v>
      </c>
      <c r="R8821" s="5">
        <f>IFERROR(ROUND(MAX(MIN((-105.4*LN(O8821) + 163.83),95),10),0)," ")</f>
        <v>49</v>
      </c>
      <c r="S8821" s="5" t="str">
        <f>IFERROR(CONCATENATE("(",R8821,",",ROUND((1.2*W8821),2),")")," ")</f>
        <v>(49,0.08)</v>
      </c>
      <c r="T8821">
        <f>R8821-L8821</f>
        <v>8</v>
      </c>
      <c r="U8821" s="7" t="str">
        <f>IF((AND(T8821=0,H8821&gt;=L8821)),"Don’t change bids","OK")</f>
        <v>OK</v>
      </c>
      <c r="V8821" t="str">
        <f>IF((MATCH(F8821,W8821,0)),"Same","Diff")</f>
        <v>Same</v>
      </c>
      <c r="W8821" s="5">
        <f>ROUND(M8821,2)</f>
        <v>7.0000000000000007E-2</v>
      </c>
      <c r="X8821" s="5">
        <v>7.0000000000000007E-2</v>
      </c>
    </row>
    <row r="8822" spans="1:24" x14ac:dyDescent="0.25">
      <c r="A8822" t="s">
        <v>24</v>
      </c>
      <c r="B8822" t="s">
        <v>9151</v>
      </c>
      <c r="C8822" t="s">
        <v>4401</v>
      </c>
      <c r="D8822" t="s">
        <v>9096</v>
      </c>
      <c r="E8822" t="s">
        <v>569</v>
      </c>
      <c r="F8822" s="5">
        <v>0.37</v>
      </c>
      <c r="G8822" s="9">
        <v>0.1</v>
      </c>
      <c r="H8822" s="6">
        <f>G8822*100</f>
        <v>10</v>
      </c>
      <c r="I8822" t="s">
        <v>9716</v>
      </c>
      <c r="J8822" t="s">
        <v>10765</v>
      </c>
      <c r="K8822">
        <v>41</v>
      </c>
      <c r="L8822">
        <v>41</v>
      </c>
      <c r="M8822">
        <f>(F8822*(1+0.05))</f>
        <v>0.38850000000000001</v>
      </c>
      <c r="N8822">
        <f>IFERROR(ROUND(( (-1.208*LN(L8822) + 7.5474 + 4.6991*(2.71828^(-0.009*L8822)) + 0.0001*L8822*L8822 - 0.0432*L8822 + 4.7166)/3),2), " ")</f>
        <v>3.14</v>
      </c>
      <c r="O8822">
        <f>IFERROR(MAX(MIN(ROUND(N8822*(Q8822/P8822),2),4.5),1.9)," ")</f>
        <v>2.96</v>
      </c>
      <c r="P8822">
        <f>13.098*F8822^-1.237</f>
        <v>44.806338281983834</v>
      </c>
      <c r="Q8822">
        <f>13.098*M8822^-1.237</f>
        <v>42.182109086218873</v>
      </c>
      <c r="R8822" s="5">
        <f>IFERROR(ROUND(MAX(MIN((-105.4*LN(O8822) + 163.83),95),10),0)," ")</f>
        <v>49</v>
      </c>
      <c r="S8822" s="5" t="str">
        <f>IFERROR(CONCATENATE("(",R8822,",",ROUND((1.2*W8822),2),")")," ")</f>
        <v>(49,0.47)</v>
      </c>
      <c r="T8822">
        <f>R8822-L8822</f>
        <v>8</v>
      </c>
      <c r="U8822" s="7" t="str">
        <f>IF((AND(T8822=0,H8822&gt;=L8822)),"Don’t change bids","OK")</f>
        <v>OK</v>
      </c>
      <c r="V8822" t="e">
        <f>IF((MATCH(F8822,W8822,0)),"Same","Diff")</f>
        <v>#N/A</v>
      </c>
      <c r="W8822" s="5">
        <f>ROUND(M8822,2)</f>
        <v>0.39</v>
      </c>
      <c r="X8822" s="5">
        <v>0.39</v>
      </c>
    </row>
    <row r="8823" spans="1:24" x14ac:dyDescent="0.25">
      <c r="A8823" t="s">
        <v>24</v>
      </c>
      <c r="B8823" t="s">
        <v>9152</v>
      </c>
      <c r="C8823" t="s">
        <v>4401</v>
      </c>
      <c r="D8823" t="s">
        <v>9111</v>
      </c>
      <c r="E8823" t="s">
        <v>4090</v>
      </c>
      <c r="F8823" s="5">
        <v>0.36</v>
      </c>
      <c r="G8823" s="9">
        <v>0.1</v>
      </c>
      <c r="H8823" s="6">
        <f>G8823*100</f>
        <v>10</v>
      </c>
      <c r="I8823" t="s">
        <v>10682</v>
      </c>
      <c r="J8823" t="s">
        <v>10765</v>
      </c>
      <c r="K8823">
        <v>41</v>
      </c>
      <c r="L8823">
        <v>41</v>
      </c>
      <c r="M8823">
        <f>(F8823*(1+0.05))</f>
        <v>0.378</v>
      </c>
      <c r="N8823">
        <f>IFERROR(ROUND(( (-1.208*LN(L8823) + 7.5474 + 4.6991*(2.71828^(-0.009*L8823)) + 0.0001*L8823*L8823 - 0.0432*L8823 + 4.7166)/3),2), " ")</f>
        <v>3.14</v>
      </c>
      <c r="O8823">
        <f>IFERROR(MAX(MIN(ROUND(N8823*(Q8823/P8823),2),4.5),1.9)," ")</f>
        <v>2.96</v>
      </c>
      <c r="P8823">
        <f>13.098*F8823^-1.237</f>
        <v>46.350966313994896</v>
      </c>
      <c r="Q8823">
        <f>13.098*M8823^-1.237</f>
        <v>43.636270944612029</v>
      </c>
      <c r="R8823" s="5">
        <f>IFERROR(ROUND(MAX(MIN((-105.4*LN(O8823) + 163.83),95),10),0)," ")</f>
        <v>49</v>
      </c>
      <c r="S8823" s="5" t="str">
        <f>IFERROR(CONCATENATE("(",R8823,",",ROUND((1.2*W8823),2),")")," ")</f>
        <v>(49,0.46)</v>
      </c>
      <c r="T8823">
        <f>R8823-L8823</f>
        <v>8</v>
      </c>
      <c r="U8823" s="7" t="str">
        <f>IF((AND(T8823=0,H8823&gt;=L8823)),"Don’t change bids","OK")</f>
        <v>OK</v>
      </c>
      <c r="V8823" t="e">
        <f>IF((MATCH(F8823,W8823,0)),"Same","Diff")</f>
        <v>#N/A</v>
      </c>
      <c r="W8823" s="5">
        <f>ROUND(M8823,2)</f>
        <v>0.38</v>
      </c>
      <c r="X8823" s="5">
        <v>0.38</v>
      </c>
    </row>
    <row r="8824" spans="1:24" x14ac:dyDescent="0.25">
      <c r="A8824" t="s">
        <v>24</v>
      </c>
      <c r="B8824" t="s">
        <v>9153</v>
      </c>
      <c r="C8824" t="s">
        <v>4401</v>
      </c>
      <c r="D8824" t="s">
        <v>9096</v>
      </c>
      <c r="E8824" t="s">
        <v>569</v>
      </c>
      <c r="F8824" s="5">
        <v>0.37</v>
      </c>
      <c r="G8824" s="9">
        <v>0.1</v>
      </c>
      <c r="H8824" s="6">
        <f>G8824*100</f>
        <v>10</v>
      </c>
      <c r="I8824" t="s">
        <v>9716</v>
      </c>
      <c r="J8824" t="s">
        <v>10765</v>
      </c>
      <c r="K8824">
        <v>41</v>
      </c>
      <c r="L8824">
        <v>41</v>
      </c>
      <c r="M8824">
        <f>(F8824*(1+0.05))</f>
        <v>0.38850000000000001</v>
      </c>
      <c r="N8824">
        <f>IFERROR(ROUND(( (-1.208*LN(L8824) + 7.5474 + 4.6991*(2.71828^(-0.009*L8824)) + 0.0001*L8824*L8824 - 0.0432*L8824 + 4.7166)/3),2), " ")</f>
        <v>3.14</v>
      </c>
      <c r="O8824">
        <f>IFERROR(MAX(MIN(ROUND(N8824*(Q8824/P8824),2),4.5),1.9)," ")</f>
        <v>2.96</v>
      </c>
      <c r="P8824">
        <f>13.098*F8824^-1.237</f>
        <v>44.806338281983834</v>
      </c>
      <c r="Q8824">
        <f>13.098*M8824^-1.237</f>
        <v>42.182109086218873</v>
      </c>
      <c r="R8824" s="5">
        <f>IFERROR(ROUND(MAX(MIN((-105.4*LN(O8824) + 163.83),95),10),0)," ")</f>
        <v>49</v>
      </c>
      <c r="S8824" s="5" t="str">
        <f>IFERROR(CONCATENATE("(",R8824,",",ROUND((1.2*W8824),2),")")," ")</f>
        <v>(49,0.47)</v>
      </c>
      <c r="T8824">
        <f>R8824-L8824</f>
        <v>8</v>
      </c>
      <c r="U8824" s="7" t="str">
        <f>IF((AND(T8824=0,H8824&gt;=L8824)),"Don’t change bids","OK")</f>
        <v>OK</v>
      </c>
      <c r="V8824" t="e">
        <f>IF((MATCH(F8824,W8824,0)),"Same","Diff")</f>
        <v>#N/A</v>
      </c>
      <c r="W8824" s="5">
        <f>ROUND(M8824,2)</f>
        <v>0.39</v>
      </c>
      <c r="X8824" s="5">
        <v>0.39</v>
      </c>
    </row>
    <row r="8825" spans="1:24" x14ac:dyDescent="0.25">
      <c r="A8825" t="s">
        <v>24</v>
      </c>
      <c r="B8825" t="s">
        <v>9154</v>
      </c>
      <c r="C8825" t="s">
        <v>4401</v>
      </c>
      <c r="D8825" t="s">
        <v>9096</v>
      </c>
      <c r="E8825" t="s">
        <v>569</v>
      </c>
      <c r="F8825" s="5">
        <v>0.37</v>
      </c>
      <c r="G8825" s="9">
        <v>0.1</v>
      </c>
      <c r="H8825" s="6">
        <f>G8825*100</f>
        <v>10</v>
      </c>
      <c r="I8825" t="s">
        <v>9716</v>
      </c>
      <c r="J8825" t="s">
        <v>10765</v>
      </c>
      <c r="K8825">
        <v>41</v>
      </c>
      <c r="L8825">
        <v>41</v>
      </c>
      <c r="M8825">
        <f>(F8825*(1+0.05))</f>
        <v>0.38850000000000001</v>
      </c>
      <c r="N8825">
        <f>IFERROR(ROUND(( (-1.208*LN(L8825) + 7.5474 + 4.6991*(2.71828^(-0.009*L8825)) + 0.0001*L8825*L8825 - 0.0432*L8825 + 4.7166)/3),2), " ")</f>
        <v>3.14</v>
      </c>
      <c r="O8825">
        <f>IFERROR(MAX(MIN(ROUND(N8825*(Q8825/P8825),2),4.5),1.9)," ")</f>
        <v>2.96</v>
      </c>
      <c r="P8825">
        <f>13.098*F8825^-1.237</f>
        <v>44.806338281983834</v>
      </c>
      <c r="Q8825">
        <f>13.098*M8825^-1.237</f>
        <v>42.182109086218873</v>
      </c>
      <c r="R8825" s="5">
        <f>IFERROR(ROUND(MAX(MIN((-105.4*LN(O8825) + 163.83),95),10),0)," ")</f>
        <v>49</v>
      </c>
      <c r="S8825" s="5" t="str">
        <f>IFERROR(CONCATENATE("(",R8825,",",ROUND((1.2*W8825),2),")")," ")</f>
        <v>(49,0.47)</v>
      </c>
      <c r="T8825">
        <f>R8825-L8825</f>
        <v>8</v>
      </c>
      <c r="U8825" s="7" t="str">
        <f>IF((AND(T8825=0,H8825&gt;=L8825)),"Don’t change bids","OK")</f>
        <v>OK</v>
      </c>
      <c r="V8825" t="e">
        <f>IF((MATCH(F8825,W8825,0)),"Same","Diff")</f>
        <v>#N/A</v>
      </c>
      <c r="W8825" s="5">
        <f>ROUND(M8825,2)</f>
        <v>0.39</v>
      </c>
      <c r="X8825" s="5">
        <v>0.39</v>
      </c>
    </row>
    <row r="8826" spans="1:24" x14ac:dyDescent="0.25">
      <c r="A8826" t="s">
        <v>24</v>
      </c>
      <c r="B8826" t="s">
        <v>9155</v>
      </c>
      <c r="C8826" t="s">
        <v>4401</v>
      </c>
      <c r="D8826" t="s">
        <v>9096</v>
      </c>
      <c r="E8826" t="s">
        <v>569</v>
      </c>
      <c r="F8826" s="5">
        <v>0.37</v>
      </c>
      <c r="G8826" s="9">
        <v>0.1</v>
      </c>
      <c r="H8826" s="6">
        <f>G8826*100</f>
        <v>10</v>
      </c>
      <c r="I8826" t="s">
        <v>9716</v>
      </c>
      <c r="J8826" t="s">
        <v>10765</v>
      </c>
      <c r="K8826">
        <v>41</v>
      </c>
      <c r="L8826">
        <v>41</v>
      </c>
      <c r="M8826">
        <f>(F8826*(1+0.05))</f>
        <v>0.38850000000000001</v>
      </c>
      <c r="N8826">
        <f>IFERROR(ROUND(( (-1.208*LN(L8826) + 7.5474 + 4.6991*(2.71828^(-0.009*L8826)) + 0.0001*L8826*L8826 - 0.0432*L8826 + 4.7166)/3),2), " ")</f>
        <v>3.14</v>
      </c>
      <c r="O8826">
        <f>IFERROR(MAX(MIN(ROUND(N8826*(Q8826/P8826),2),4.5),1.9)," ")</f>
        <v>2.96</v>
      </c>
      <c r="P8826">
        <f>13.098*F8826^-1.237</f>
        <v>44.806338281983834</v>
      </c>
      <c r="Q8826">
        <f>13.098*M8826^-1.237</f>
        <v>42.182109086218873</v>
      </c>
      <c r="R8826" s="5">
        <f>IFERROR(ROUND(MAX(MIN((-105.4*LN(O8826) + 163.83),95),10),0)," ")</f>
        <v>49</v>
      </c>
      <c r="S8826" s="5" t="str">
        <f>IFERROR(CONCATENATE("(",R8826,",",ROUND((1.2*W8826),2),")")," ")</f>
        <v>(49,0.47)</v>
      </c>
      <c r="T8826">
        <f>R8826-L8826</f>
        <v>8</v>
      </c>
      <c r="U8826" s="7" t="str">
        <f>IF((AND(T8826=0,H8826&gt;=L8826)),"Don’t change bids","OK")</f>
        <v>OK</v>
      </c>
      <c r="V8826" t="e">
        <f>IF((MATCH(F8826,W8826,0)),"Same","Diff")</f>
        <v>#N/A</v>
      </c>
      <c r="W8826" s="5">
        <f>ROUND(M8826,2)</f>
        <v>0.39</v>
      </c>
      <c r="X8826" s="5">
        <v>0.39</v>
      </c>
    </row>
    <row r="8827" spans="1:24" x14ac:dyDescent="0.25">
      <c r="A8827" t="s">
        <v>24</v>
      </c>
      <c r="B8827" t="s">
        <v>9156</v>
      </c>
      <c r="C8827" t="s">
        <v>4401</v>
      </c>
      <c r="D8827" t="s">
        <v>9157</v>
      </c>
      <c r="E8827" t="s">
        <v>569</v>
      </c>
      <c r="F8827" s="5">
        <v>0.37</v>
      </c>
      <c r="G8827" s="9">
        <v>0.1</v>
      </c>
      <c r="H8827" s="6">
        <f>G8827*100</f>
        <v>10</v>
      </c>
      <c r="I8827" t="s">
        <v>9716</v>
      </c>
      <c r="J8827" t="s">
        <v>10765</v>
      </c>
      <c r="K8827">
        <v>41</v>
      </c>
      <c r="L8827">
        <v>41</v>
      </c>
      <c r="M8827">
        <f>(F8827*(1+0.05))</f>
        <v>0.38850000000000001</v>
      </c>
      <c r="N8827">
        <f>IFERROR(ROUND(( (-1.208*LN(L8827) + 7.5474 + 4.6991*(2.71828^(-0.009*L8827)) + 0.0001*L8827*L8827 - 0.0432*L8827 + 4.7166)/3),2), " ")</f>
        <v>3.14</v>
      </c>
      <c r="O8827">
        <f>IFERROR(MAX(MIN(ROUND(N8827*(Q8827/P8827),2),4.5),1.9)," ")</f>
        <v>2.96</v>
      </c>
      <c r="P8827">
        <f>13.098*F8827^-1.237</f>
        <v>44.806338281983834</v>
      </c>
      <c r="Q8827">
        <f>13.098*M8827^-1.237</f>
        <v>42.182109086218873</v>
      </c>
      <c r="R8827" s="5">
        <f>IFERROR(ROUND(MAX(MIN((-105.4*LN(O8827) + 163.83),95),10),0)," ")</f>
        <v>49</v>
      </c>
      <c r="S8827" s="5" t="str">
        <f>IFERROR(CONCATENATE("(",R8827,",",ROUND((1.2*W8827),2),")")," ")</f>
        <v>(49,0.47)</v>
      </c>
      <c r="T8827">
        <f>R8827-L8827</f>
        <v>8</v>
      </c>
      <c r="U8827" s="7" t="str">
        <f>IF((AND(T8827=0,H8827&gt;=L8827)),"Don’t change bids","OK")</f>
        <v>OK</v>
      </c>
      <c r="V8827" t="e">
        <f>IF((MATCH(F8827,W8827,0)),"Same","Diff")</f>
        <v>#N/A</v>
      </c>
      <c r="W8827" s="5">
        <f>ROUND(M8827,2)</f>
        <v>0.39</v>
      </c>
      <c r="X8827" s="5">
        <v>0.39</v>
      </c>
    </row>
    <row r="8828" spans="1:24" x14ac:dyDescent="0.25">
      <c r="A8828" t="s">
        <v>24</v>
      </c>
      <c r="B8828" t="s">
        <v>9158</v>
      </c>
      <c r="C8828" t="s">
        <v>4401</v>
      </c>
      <c r="D8828" t="s">
        <v>9159</v>
      </c>
      <c r="E8828" t="s">
        <v>569</v>
      </c>
      <c r="F8828" s="5">
        <v>0.37</v>
      </c>
      <c r="G8828" s="9">
        <v>0.1</v>
      </c>
      <c r="H8828" s="6">
        <f>G8828*100</f>
        <v>10</v>
      </c>
      <c r="I8828" t="s">
        <v>9716</v>
      </c>
      <c r="J8828" t="s">
        <v>10765</v>
      </c>
      <c r="K8828">
        <v>41</v>
      </c>
      <c r="L8828">
        <v>41</v>
      </c>
      <c r="M8828">
        <f>(F8828*(1+0.05))</f>
        <v>0.38850000000000001</v>
      </c>
      <c r="N8828">
        <f>IFERROR(ROUND(( (-1.208*LN(L8828) + 7.5474 + 4.6991*(2.71828^(-0.009*L8828)) + 0.0001*L8828*L8828 - 0.0432*L8828 + 4.7166)/3),2), " ")</f>
        <v>3.14</v>
      </c>
      <c r="O8828">
        <f>IFERROR(MAX(MIN(ROUND(N8828*(Q8828/P8828),2),4.5),1.9)," ")</f>
        <v>2.96</v>
      </c>
      <c r="P8828">
        <f>13.098*F8828^-1.237</f>
        <v>44.806338281983834</v>
      </c>
      <c r="Q8828">
        <f>13.098*M8828^-1.237</f>
        <v>42.182109086218873</v>
      </c>
      <c r="R8828" s="5">
        <f>IFERROR(ROUND(MAX(MIN((-105.4*LN(O8828) + 163.83),95),10),0)," ")</f>
        <v>49</v>
      </c>
      <c r="S8828" s="5" t="str">
        <f>IFERROR(CONCATENATE("(",R8828,",",ROUND((1.2*W8828),2),")")," ")</f>
        <v>(49,0.47)</v>
      </c>
      <c r="T8828">
        <f>R8828-L8828</f>
        <v>8</v>
      </c>
      <c r="U8828" s="7" t="str">
        <f>IF((AND(T8828=0,H8828&gt;=L8828)),"Don’t change bids","OK")</f>
        <v>OK</v>
      </c>
      <c r="V8828" t="e">
        <f>IF((MATCH(F8828,W8828,0)),"Same","Diff")</f>
        <v>#N/A</v>
      </c>
      <c r="W8828" s="5">
        <f>ROUND(M8828,2)</f>
        <v>0.39</v>
      </c>
      <c r="X8828" s="5">
        <v>0.39</v>
      </c>
    </row>
    <row r="8829" spans="1:24" x14ac:dyDescent="0.25">
      <c r="A8829" t="s">
        <v>24</v>
      </c>
      <c r="B8829" t="s">
        <v>9160</v>
      </c>
      <c r="C8829" t="s">
        <v>4401</v>
      </c>
      <c r="D8829" t="s">
        <v>9161</v>
      </c>
      <c r="E8829" t="s">
        <v>569</v>
      </c>
      <c r="F8829" s="5">
        <v>0.37</v>
      </c>
      <c r="G8829" s="9">
        <v>0.1</v>
      </c>
      <c r="H8829" s="6">
        <f>G8829*100</f>
        <v>10</v>
      </c>
      <c r="I8829" t="s">
        <v>9716</v>
      </c>
      <c r="J8829" t="s">
        <v>10765</v>
      </c>
      <c r="K8829">
        <v>41</v>
      </c>
      <c r="L8829">
        <v>41</v>
      </c>
      <c r="M8829">
        <f>(F8829*(1+0.05))</f>
        <v>0.38850000000000001</v>
      </c>
      <c r="N8829">
        <f>IFERROR(ROUND(( (-1.208*LN(L8829) + 7.5474 + 4.6991*(2.71828^(-0.009*L8829)) + 0.0001*L8829*L8829 - 0.0432*L8829 + 4.7166)/3),2), " ")</f>
        <v>3.14</v>
      </c>
      <c r="O8829">
        <f>IFERROR(MAX(MIN(ROUND(N8829*(Q8829/P8829),2),4.5),1.9)," ")</f>
        <v>2.96</v>
      </c>
      <c r="P8829">
        <f>13.098*F8829^-1.237</f>
        <v>44.806338281983834</v>
      </c>
      <c r="Q8829">
        <f>13.098*M8829^-1.237</f>
        <v>42.182109086218873</v>
      </c>
      <c r="R8829" s="5">
        <f>IFERROR(ROUND(MAX(MIN((-105.4*LN(O8829) + 163.83),95),10),0)," ")</f>
        <v>49</v>
      </c>
      <c r="S8829" s="5" t="str">
        <f>IFERROR(CONCATENATE("(",R8829,",",ROUND((1.2*W8829),2),")")," ")</f>
        <v>(49,0.47)</v>
      </c>
      <c r="T8829">
        <f>R8829-L8829</f>
        <v>8</v>
      </c>
      <c r="U8829" s="7" t="str">
        <f>IF((AND(T8829=0,H8829&gt;=L8829)),"Don’t change bids","OK")</f>
        <v>OK</v>
      </c>
      <c r="V8829" t="e">
        <f>IF((MATCH(F8829,W8829,0)),"Same","Diff")</f>
        <v>#N/A</v>
      </c>
      <c r="W8829" s="5">
        <f>ROUND(M8829,2)</f>
        <v>0.39</v>
      </c>
      <c r="X8829" s="5">
        <v>0.39</v>
      </c>
    </row>
    <row r="8830" spans="1:24" x14ac:dyDescent="0.25">
      <c r="A8830" t="s">
        <v>24</v>
      </c>
      <c r="B8830" t="s">
        <v>9162</v>
      </c>
      <c r="C8830" t="s">
        <v>4401</v>
      </c>
      <c r="D8830" t="s">
        <v>9163</v>
      </c>
      <c r="E8830" t="s">
        <v>539</v>
      </c>
      <c r="F8830" s="5">
        <v>0.35</v>
      </c>
      <c r="G8830" s="9">
        <v>0.1</v>
      </c>
      <c r="H8830" s="6">
        <f>G8830*100</f>
        <v>10</v>
      </c>
      <c r="I8830" t="s">
        <v>9712</v>
      </c>
      <c r="J8830" t="s">
        <v>10765</v>
      </c>
      <c r="K8830">
        <v>41</v>
      </c>
      <c r="L8830">
        <v>41</v>
      </c>
      <c r="M8830">
        <f>(F8830*(1+0.05))</f>
        <v>0.36749999999999999</v>
      </c>
      <c r="N8830">
        <f>IFERROR(ROUND(( (-1.208*LN(L8830) + 7.5474 + 4.6991*(2.71828^(-0.009*L8830)) + 0.0001*L8830*L8830 - 0.0432*L8830 + 4.7166)/3),2), " ")</f>
        <v>3.14</v>
      </c>
      <c r="O8830">
        <f>IFERROR(MAX(MIN(ROUND(N8830*(Q8830/P8830),2),4.5),1.9)," ")</f>
        <v>2.96</v>
      </c>
      <c r="P8830">
        <f>13.098*F8830^-1.237</f>
        <v>47.994648485198184</v>
      </c>
      <c r="Q8830">
        <f>13.098*M8830^-1.237</f>
        <v>45.183685513783573</v>
      </c>
      <c r="R8830" s="5">
        <f>IFERROR(ROUND(MAX(MIN((-105.4*LN(O8830) + 163.83),95),10),0)," ")</f>
        <v>49</v>
      </c>
      <c r="S8830" s="5" t="str">
        <f>IFERROR(CONCATENATE("(",R8830,",",ROUND((1.2*W8830),2),")")," ")</f>
        <v>(49,0.44)</v>
      </c>
      <c r="T8830">
        <f>R8830-L8830</f>
        <v>8</v>
      </c>
      <c r="U8830" s="7" t="str">
        <f>IF((AND(T8830=0,H8830&gt;=L8830)),"Don’t change bids","OK")</f>
        <v>OK</v>
      </c>
      <c r="V8830" t="e">
        <f>IF((MATCH(F8830,W8830,0)),"Same","Diff")</f>
        <v>#N/A</v>
      </c>
      <c r="W8830" s="5">
        <f>ROUND(M8830,2)</f>
        <v>0.37</v>
      </c>
      <c r="X8830" s="5">
        <v>0.37</v>
      </c>
    </row>
    <row r="8831" spans="1:24" x14ac:dyDescent="0.25">
      <c r="A8831" t="s">
        <v>24</v>
      </c>
      <c r="B8831" t="s">
        <v>9164</v>
      </c>
      <c r="C8831" t="s">
        <v>4401</v>
      </c>
      <c r="D8831" t="s">
        <v>9165</v>
      </c>
      <c r="E8831" t="s">
        <v>569</v>
      </c>
      <c r="F8831" s="5">
        <v>0.37</v>
      </c>
      <c r="G8831" s="9">
        <v>0.1</v>
      </c>
      <c r="H8831" s="6">
        <f>G8831*100</f>
        <v>10</v>
      </c>
      <c r="I8831" t="s">
        <v>9716</v>
      </c>
      <c r="J8831" t="s">
        <v>10765</v>
      </c>
      <c r="K8831">
        <v>41</v>
      </c>
      <c r="L8831">
        <v>41</v>
      </c>
      <c r="M8831">
        <f>(F8831*(1+0.05))</f>
        <v>0.38850000000000001</v>
      </c>
      <c r="N8831">
        <f>IFERROR(ROUND(( (-1.208*LN(L8831) + 7.5474 + 4.6991*(2.71828^(-0.009*L8831)) + 0.0001*L8831*L8831 - 0.0432*L8831 + 4.7166)/3),2), " ")</f>
        <v>3.14</v>
      </c>
      <c r="O8831">
        <f>IFERROR(MAX(MIN(ROUND(N8831*(Q8831/P8831),2),4.5),1.9)," ")</f>
        <v>2.96</v>
      </c>
      <c r="P8831">
        <f>13.098*F8831^-1.237</f>
        <v>44.806338281983834</v>
      </c>
      <c r="Q8831">
        <f>13.098*M8831^-1.237</f>
        <v>42.182109086218873</v>
      </c>
      <c r="R8831" s="5">
        <f>IFERROR(ROUND(MAX(MIN((-105.4*LN(O8831) + 163.83),95),10),0)," ")</f>
        <v>49</v>
      </c>
      <c r="S8831" s="5" t="str">
        <f>IFERROR(CONCATENATE("(",R8831,",",ROUND((1.2*W8831),2),")")," ")</f>
        <v>(49,0.47)</v>
      </c>
      <c r="T8831">
        <f>R8831-L8831</f>
        <v>8</v>
      </c>
      <c r="U8831" s="7" t="str">
        <f>IF((AND(T8831=0,H8831&gt;=L8831)),"Don’t change bids","OK")</f>
        <v>OK</v>
      </c>
      <c r="V8831" t="e">
        <f>IF((MATCH(F8831,W8831,0)),"Same","Diff")</f>
        <v>#N/A</v>
      </c>
      <c r="W8831" s="5">
        <f>ROUND(M8831,2)</f>
        <v>0.39</v>
      </c>
      <c r="X8831" s="5">
        <v>0.39</v>
      </c>
    </row>
    <row r="8832" spans="1:24" x14ac:dyDescent="0.25">
      <c r="A8832" t="s">
        <v>24</v>
      </c>
      <c r="B8832" t="s">
        <v>9166</v>
      </c>
      <c r="C8832" t="s">
        <v>4401</v>
      </c>
      <c r="D8832" t="s">
        <v>9157</v>
      </c>
      <c r="E8832" t="s">
        <v>569</v>
      </c>
      <c r="F8832" s="5">
        <v>0.37</v>
      </c>
      <c r="G8832" s="9">
        <v>0.1</v>
      </c>
      <c r="H8832" s="6">
        <f>G8832*100</f>
        <v>10</v>
      </c>
      <c r="I8832" t="s">
        <v>9716</v>
      </c>
      <c r="J8832" t="s">
        <v>10765</v>
      </c>
      <c r="K8832">
        <v>41</v>
      </c>
      <c r="L8832">
        <v>41</v>
      </c>
      <c r="M8832">
        <f>(F8832*(1+0.05))</f>
        <v>0.38850000000000001</v>
      </c>
      <c r="N8832">
        <f>IFERROR(ROUND(( (-1.208*LN(L8832) + 7.5474 + 4.6991*(2.71828^(-0.009*L8832)) + 0.0001*L8832*L8832 - 0.0432*L8832 + 4.7166)/3),2), " ")</f>
        <v>3.14</v>
      </c>
      <c r="O8832">
        <f>IFERROR(MAX(MIN(ROUND(N8832*(Q8832/P8832),2),4.5),1.9)," ")</f>
        <v>2.96</v>
      </c>
      <c r="P8832">
        <f>13.098*F8832^-1.237</f>
        <v>44.806338281983834</v>
      </c>
      <c r="Q8832">
        <f>13.098*M8832^-1.237</f>
        <v>42.182109086218873</v>
      </c>
      <c r="R8832" s="5">
        <f>IFERROR(ROUND(MAX(MIN((-105.4*LN(O8832) + 163.83),95),10),0)," ")</f>
        <v>49</v>
      </c>
      <c r="S8832" s="5" t="str">
        <f>IFERROR(CONCATENATE("(",R8832,",",ROUND((1.2*W8832),2),")")," ")</f>
        <v>(49,0.47)</v>
      </c>
      <c r="T8832">
        <f>R8832-L8832</f>
        <v>8</v>
      </c>
      <c r="U8832" s="7" t="str">
        <f>IF((AND(T8832=0,H8832&gt;=L8832)),"Don’t change bids","OK")</f>
        <v>OK</v>
      </c>
      <c r="V8832" t="e">
        <f>IF((MATCH(F8832,W8832,0)),"Same","Diff")</f>
        <v>#N/A</v>
      </c>
      <c r="W8832" s="5">
        <f>ROUND(M8832,2)</f>
        <v>0.39</v>
      </c>
      <c r="X8832" s="5">
        <v>0.39</v>
      </c>
    </row>
    <row r="8833" spans="1:24" x14ac:dyDescent="0.25">
      <c r="A8833" t="s">
        <v>24</v>
      </c>
      <c r="B8833" t="s">
        <v>9167</v>
      </c>
      <c r="C8833" t="s">
        <v>4401</v>
      </c>
      <c r="D8833" t="s">
        <v>9168</v>
      </c>
      <c r="E8833" t="s">
        <v>4386</v>
      </c>
      <c r="F8833" s="5">
        <v>0.33</v>
      </c>
      <c r="G8833" s="9">
        <v>0.1</v>
      </c>
      <c r="H8833" s="6">
        <f>G8833*100</f>
        <v>10</v>
      </c>
      <c r="I8833" t="s">
        <v>10684</v>
      </c>
      <c r="J8833" t="s">
        <v>10765</v>
      </c>
      <c r="K8833">
        <v>41</v>
      </c>
      <c r="L8833">
        <v>41</v>
      </c>
      <c r="M8833">
        <f>(F8833*(1+0.05))</f>
        <v>0.34650000000000003</v>
      </c>
      <c r="N8833">
        <f>IFERROR(ROUND(( (-1.208*LN(L8833) + 7.5474 + 4.6991*(2.71828^(-0.009*L8833)) + 0.0001*L8833*L8833 - 0.0432*L8833 + 4.7166)/3),2), " ")</f>
        <v>3.14</v>
      </c>
      <c r="O8833">
        <f>IFERROR(MAX(MIN(ROUND(N8833*(Q8833/P8833),2),4.5),1.9)," ")</f>
        <v>2.96</v>
      </c>
      <c r="P8833">
        <f>13.098*F8833^-1.237</f>
        <v>51.618245932576549</v>
      </c>
      <c r="Q8833">
        <f>13.098*M8833^-1.237</f>
        <v>48.595055169744008</v>
      </c>
      <c r="R8833" s="5">
        <f>IFERROR(ROUND(MAX(MIN((-105.4*LN(O8833) + 163.83),95),10),0)," ")</f>
        <v>49</v>
      </c>
      <c r="S8833" s="5" t="str">
        <f>IFERROR(CONCATENATE("(",R8833,",",ROUND((1.2*W8833),2),")")," ")</f>
        <v>(49,0.42)</v>
      </c>
      <c r="T8833">
        <f>R8833-L8833</f>
        <v>8</v>
      </c>
      <c r="U8833" s="7" t="str">
        <f>IF((AND(T8833=0,H8833&gt;=L8833)),"Don’t change bids","OK")</f>
        <v>OK</v>
      </c>
      <c r="V8833" t="e">
        <f>IF((MATCH(F8833,W8833,0)),"Same","Diff")</f>
        <v>#N/A</v>
      </c>
      <c r="W8833" s="5">
        <f>ROUND(M8833,2)</f>
        <v>0.35</v>
      </c>
      <c r="X8833" s="5">
        <v>0.35</v>
      </c>
    </row>
    <row r="8834" spans="1:24" x14ac:dyDescent="0.25">
      <c r="A8834" t="s">
        <v>24</v>
      </c>
      <c r="B8834" t="s">
        <v>9169</v>
      </c>
      <c r="C8834" t="s">
        <v>4401</v>
      </c>
      <c r="D8834" t="s">
        <v>9163</v>
      </c>
      <c r="E8834" t="s">
        <v>569</v>
      </c>
      <c r="F8834" s="5">
        <v>0.37</v>
      </c>
      <c r="G8834" s="9">
        <v>0.1</v>
      </c>
      <c r="H8834" s="6">
        <f>G8834*100</f>
        <v>10</v>
      </c>
      <c r="I8834" t="s">
        <v>9716</v>
      </c>
      <c r="J8834" t="s">
        <v>10765</v>
      </c>
      <c r="K8834">
        <v>41</v>
      </c>
      <c r="L8834">
        <v>41</v>
      </c>
      <c r="M8834">
        <f>(F8834*(1+0.05))</f>
        <v>0.38850000000000001</v>
      </c>
      <c r="N8834">
        <f>IFERROR(ROUND(( (-1.208*LN(L8834) + 7.5474 + 4.6991*(2.71828^(-0.009*L8834)) + 0.0001*L8834*L8834 - 0.0432*L8834 + 4.7166)/3),2), " ")</f>
        <v>3.14</v>
      </c>
      <c r="O8834">
        <f>IFERROR(MAX(MIN(ROUND(N8834*(Q8834/P8834),2),4.5),1.9)," ")</f>
        <v>2.96</v>
      </c>
      <c r="P8834">
        <f>13.098*F8834^-1.237</f>
        <v>44.806338281983834</v>
      </c>
      <c r="Q8834">
        <f>13.098*M8834^-1.237</f>
        <v>42.182109086218873</v>
      </c>
      <c r="R8834" s="5">
        <f>IFERROR(ROUND(MAX(MIN((-105.4*LN(O8834) + 163.83),95),10),0)," ")</f>
        <v>49</v>
      </c>
      <c r="S8834" s="5" t="str">
        <f>IFERROR(CONCATENATE("(",R8834,",",ROUND((1.2*W8834),2),")")," ")</f>
        <v>(49,0.47)</v>
      </c>
      <c r="T8834">
        <f>R8834-L8834</f>
        <v>8</v>
      </c>
      <c r="U8834" s="7" t="str">
        <f>IF((AND(T8834=0,H8834&gt;=L8834)),"Don’t change bids","OK")</f>
        <v>OK</v>
      </c>
      <c r="V8834" t="e">
        <f>IF((MATCH(F8834,W8834,0)),"Same","Diff")</f>
        <v>#N/A</v>
      </c>
      <c r="W8834" s="5">
        <f>ROUND(M8834,2)</f>
        <v>0.39</v>
      </c>
      <c r="X8834" s="5">
        <v>0.39</v>
      </c>
    </row>
    <row r="8835" spans="1:24" x14ac:dyDescent="0.25">
      <c r="A8835" t="s">
        <v>24</v>
      </c>
      <c r="B8835" t="s">
        <v>9170</v>
      </c>
      <c r="C8835" t="s">
        <v>4401</v>
      </c>
      <c r="D8835" t="s">
        <v>9168</v>
      </c>
      <c r="E8835" t="s">
        <v>569</v>
      </c>
      <c r="F8835" s="5">
        <v>0.37</v>
      </c>
      <c r="G8835" s="9">
        <v>0.1</v>
      </c>
      <c r="H8835" s="6">
        <f>G8835*100</f>
        <v>10</v>
      </c>
      <c r="I8835" t="s">
        <v>9716</v>
      </c>
      <c r="J8835" t="s">
        <v>10765</v>
      </c>
      <c r="K8835">
        <v>41</v>
      </c>
      <c r="L8835">
        <v>41</v>
      </c>
      <c r="M8835">
        <f>(F8835*(1+0.05))</f>
        <v>0.38850000000000001</v>
      </c>
      <c r="N8835">
        <f>IFERROR(ROUND(( (-1.208*LN(L8835) + 7.5474 + 4.6991*(2.71828^(-0.009*L8835)) + 0.0001*L8835*L8835 - 0.0432*L8835 + 4.7166)/3),2), " ")</f>
        <v>3.14</v>
      </c>
      <c r="O8835">
        <f>IFERROR(MAX(MIN(ROUND(N8835*(Q8835/P8835),2),4.5),1.9)," ")</f>
        <v>2.96</v>
      </c>
      <c r="P8835">
        <f>13.098*F8835^-1.237</f>
        <v>44.806338281983834</v>
      </c>
      <c r="Q8835">
        <f>13.098*M8835^-1.237</f>
        <v>42.182109086218873</v>
      </c>
      <c r="R8835" s="5">
        <f>IFERROR(ROUND(MAX(MIN((-105.4*LN(O8835) + 163.83),95),10),0)," ")</f>
        <v>49</v>
      </c>
      <c r="S8835" s="5" t="str">
        <f>IFERROR(CONCATENATE("(",R8835,",",ROUND((1.2*W8835),2),")")," ")</f>
        <v>(49,0.47)</v>
      </c>
      <c r="T8835">
        <f>R8835-L8835</f>
        <v>8</v>
      </c>
      <c r="U8835" s="7" t="str">
        <f>IF((AND(T8835=0,H8835&gt;=L8835)),"Don’t change bids","OK")</f>
        <v>OK</v>
      </c>
      <c r="V8835" t="e">
        <f>IF((MATCH(F8835,W8835,0)),"Same","Diff")</f>
        <v>#N/A</v>
      </c>
      <c r="W8835" s="5">
        <f>ROUND(M8835,2)</f>
        <v>0.39</v>
      </c>
      <c r="X8835" s="5">
        <v>0.39</v>
      </c>
    </row>
    <row r="8836" spans="1:24" x14ac:dyDescent="0.25">
      <c r="A8836" t="s">
        <v>24</v>
      </c>
      <c r="B8836" t="s">
        <v>9171</v>
      </c>
      <c r="C8836" t="s">
        <v>4401</v>
      </c>
      <c r="D8836" t="s">
        <v>9157</v>
      </c>
      <c r="E8836" t="s">
        <v>569</v>
      </c>
      <c r="F8836" s="5">
        <v>0.37</v>
      </c>
      <c r="G8836" s="9">
        <v>0.1</v>
      </c>
      <c r="H8836" s="6">
        <f>G8836*100</f>
        <v>10</v>
      </c>
      <c r="I8836" t="s">
        <v>9716</v>
      </c>
      <c r="J8836" t="s">
        <v>10765</v>
      </c>
      <c r="K8836">
        <v>41</v>
      </c>
      <c r="L8836">
        <v>41</v>
      </c>
      <c r="M8836">
        <f>(F8836*(1+0.05))</f>
        <v>0.38850000000000001</v>
      </c>
      <c r="N8836">
        <f>IFERROR(ROUND(( (-1.208*LN(L8836) + 7.5474 + 4.6991*(2.71828^(-0.009*L8836)) + 0.0001*L8836*L8836 - 0.0432*L8836 + 4.7166)/3),2), " ")</f>
        <v>3.14</v>
      </c>
      <c r="O8836">
        <f>IFERROR(MAX(MIN(ROUND(N8836*(Q8836/P8836),2),4.5),1.9)," ")</f>
        <v>2.96</v>
      </c>
      <c r="P8836">
        <f>13.098*F8836^-1.237</f>
        <v>44.806338281983834</v>
      </c>
      <c r="Q8836">
        <f>13.098*M8836^-1.237</f>
        <v>42.182109086218873</v>
      </c>
      <c r="R8836" s="5">
        <f>IFERROR(ROUND(MAX(MIN((-105.4*LN(O8836) + 163.83),95),10),0)," ")</f>
        <v>49</v>
      </c>
      <c r="S8836" s="5" t="str">
        <f>IFERROR(CONCATENATE("(",R8836,",",ROUND((1.2*W8836),2),")")," ")</f>
        <v>(49,0.47)</v>
      </c>
      <c r="T8836">
        <f>R8836-L8836</f>
        <v>8</v>
      </c>
      <c r="U8836" s="7" t="str">
        <f>IF((AND(T8836=0,H8836&gt;=L8836)),"Don’t change bids","OK")</f>
        <v>OK</v>
      </c>
      <c r="V8836" t="e">
        <f>IF((MATCH(F8836,W8836,0)),"Same","Diff")</f>
        <v>#N/A</v>
      </c>
      <c r="W8836" s="5">
        <f>ROUND(M8836,2)</f>
        <v>0.39</v>
      </c>
      <c r="X8836" s="5">
        <v>0.39</v>
      </c>
    </row>
    <row r="8837" spans="1:24" x14ac:dyDescent="0.25">
      <c r="A8837" t="s">
        <v>24</v>
      </c>
      <c r="B8837" t="s">
        <v>9172</v>
      </c>
      <c r="C8837" t="s">
        <v>4401</v>
      </c>
      <c r="D8837" t="s">
        <v>9157</v>
      </c>
      <c r="E8837" t="s">
        <v>569</v>
      </c>
      <c r="F8837" s="5">
        <v>0.37</v>
      </c>
      <c r="G8837" s="9">
        <v>0.1</v>
      </c>
      <c r="H8837" s="6">
        <f>G8837*100</f>
        <v>10</v>
      </c>
      <c r="I8837" t="s">
        <v>9716</v>
      </c>
      <c r="J8837" t="s">
        <v>10765</v>
      </c>
      <c r="K8837">
        <v>41</v>
      </c>
      <c r="L8837">
        <v>41</v>
      </c>
      <c r="M8837">
        <f>(F8837*(1+0.05))</f>
        <v>0.38850000000000001</v>
      </c>
      <c r="N8837">
        <f>IFERROR(ROUND(( (-1.208*LN(L8837) + 7.5474 + 4.6991*(2.71828^(-0.009*L8837)) + 0.0001*L8837*L8837 - 0.0432*L8837 + 4.7166)/3),2), " ")</f>
        <v>3.14</v>
      </c>
      <c r="O8837">
        <f>IFERROR(MAX(MIN(ROUND(N8837*(Q8837/P8837),2),4.5),1.9)," ")</f>
        <v>2.96</v>
      </c>
      <c r="P8837">
        <f>13.098*F8837^-1.237</f>
        <v>44.806338281983834</v>
      </c>
      <c r="Q8837">
        <f>13.098*M8837^-1.237</f>
        <v>42.182109086218873</v>
      </c>
      <c r="R8837" s="5">
        <f>IFERROR(ROUND(MAX(MIN((-105.4*LN(O8837) + 163.83),95),10),0)," ")</f>
        <v>49</v>
      </c>
      <c r="S8837" s="5" t="str">
        <f>IFERROR(CONCATENATE("(",R8837,",",ROUND((1.2*W8837),2),")")," ")</f>
        <v>(49,0.47)</v>
      </c>
      <c r="T8837">
        <f>R8837-L8837</f>
        <v>8</v>
      </c>
      <c r="U8837" s="7" t="str">
        <f>IF((AND(T8837=0,H8837&gt;=L8837)),"Don’t change bids","OK")</f>
        <v>OK</v>
      </c>
      <c r="V8837" t="e">
        <f>IF((MATCH(F8837,W8837,0)),"Same","Diff")</f>
        <v>#N/A</v>
      </c>
      <c r="W8837" s="5">
        <f>ROUND(M8837,2)</f>
        <v>0.39</v>
      </c>
      <c r="X8837" s="5">
        <v>0.39</v>
      </c>
    </row>
    <row r="8838" spans="1:24" x14ac:dyDescent="0.25">
      <c r="A8838" t="s">
        <v>24</v>
      </c>
      <c r="B8838" t="s">
        <v>9173</v>
      </c>
      <c r="C8838" t="s">
        <v>4401</v>
      </c>
      <c r="D8838" t="s">
        <v>9163</v>
      </c>
      <c r="E8838" t="s">
        <v>569</v>
      </c>
      <c r="F8838" s="5">
        <v>0.37</v>
      </c>
      <c r="G8838" s="9">
        <v>0.1</v>
      </c>
      <c r="H8838" s="6">
        <f>G8838*100</f>
        <v>10</v>
      </c>
      <c r="I8838" t="s">
        <v>9716</v>
      </c>
      <c r="J8838" t="s">
        <v>10765</v>
      </c>
      <c r="K8838">
        <v>41</v>
      </c>
      <c r="L8838">
        <v>41</v>
      </c>
      <c r="M8838">
        <f>(F8838*(1+0.05))</f>
        <v>0.38850000000000001</v>
      </c>
      <c r="N8838">
        <f>IFERROR(ROUND(( (-1.208*LN(L8838) + 7.5474 + 4.6991*(2.71828^(-0.009*L8838)) + 0.0001*L8838*L8838 - 0.0432*L8838 + 4.7166)/3),2), " ")</f>
        <v>3.14</v>
      </c>
      <c r="O8838">
        <f>IFERROR(MAX(MIN(ROUND(N8838*(Q8838/P8838),2),4.5),1.9)," ")</f>
        <v>2.96</v>
      </c>
      <c r="P8838">
        <f>13.098*F8838^-1.237</f>
        <v>44.806338281983834</v>
      </c>
      <c r="Q8838">
        <f>13.098*M8838^-1.237</f>
        <v>42.182109086218873</v>
      </c>
      <c r="R8838" s="5">
        <f>IFERROR(ROUND(MAX(MIN((-105.4*LN(O8838) + 163.83),95),10),0)," ")</f>
        <v>49</v>
      </c>
      <c r="S8838" s="5" t="str">
        <f>IFERROR(CONCATENATE("(",R8838,",",ROUND((1.2*W8838),2),")")," ")</f>
        <v>(49,0.47)</v>
      </c>
      <c r="T8838">
        <f>R8838-L8838</f>
        <v>8</v>
      </c>
      <c r="U8838" s="7" t="str">
        <f>IF((AND(T8838=0,H8838&gt;=L8838)),"Don’t change bids","OK")</f>
        <v>OK</v>
      </c>
      <c r="V8838" t="e">
        <f>IF((MATCH(F8838,W8838,0)),"Same","Diff")</f>
        <v>#N/A</v>
      </c>
      <c r="W8838" s="5">
        <f>ROUND(M8838,2)</f>
        <v>0.39</v>
      </c>
      <c r="X8838" s="5">
        <v>0.39</v>
      </c>
    </row>
    <row r="8839" spans="1:24" x14ac:dyDescent="0.25">
      <c r="A8839" t="s">
        <v>24</v>
      </c>
      <c r="B8839" t="s">
        <v>9174</v>
      </c>
      <c r="C8839" t="s">
        <v>4401</v>
      </c>
      <c r="D8839" t="s">
        <v>9165</v>
      </c>
      <c r="E8839" t="s">
        <v>569</v>
      </c>
      <c r="F8839" s="5">
        <v>0.37</v>
      </c>
      <c r="G8839" s="9">
        <v>0.1</v>
      </c>
      <c r="H8839" s="6">
        <f>G8839*100</f>
        <v>10</v>
      </c>
      <c r="I8839" t="s">
        <v>9716</v>
      </c>
      <c r="J8839" t="s">
        <v>10765</v>
      </c>
      <c r="K8839">
        <v>41</v>
      </c>
      <c r="L8839">
        <v>41</v>
      </c>
      <c r="M8839">
        <f>(F8839*(1+0.05))</f>
        <v>0.38850000000000001</v>
      </c>
      <c r="N8839">
        <f>IFERROR(ROUND(( (-1.208*LN(L8839) + 7.5474 + 4.6991*(2.71828^(-0.009*L8839)) + 0.0001*L8839*L8839 - 0.0432*L8839 + 4.7166)/3),2), " ")</f>
        <v>3.14</v>
      </c>
      <c r="O8839">
        <f>IFERROR(MAX(MIN(ROUND(N8839*(Q8839/P8839),2),4.5),1.9)," ")</f>
        <v>2.96</v>
      </c>
      <c r="P8839">
        <f>13.098*F8839^-1.237</f>
        <v>44.806338281983834</v>
      </c>
      <c r="Q8839">
        <f>13.098*M8839^-1.237</f>
        <v>42.182109086218873</v>
      </c>
      <c r="R8839" s="5">
        <f>IFERROR(ROUND(MAX(MIN((-105.4*LN(O8839) + 163.83),95),10),0)," ")</f>
        <v>49</v>
      </c>
      <c r="S8839" s="5" t="str">
        <f>IFERROR(CONCATENATE("(",R8839,",",ROUND((1.2*W8839),2),")")," ")</f>
        <v>(49,0.47)</v>
      </c>
      <c r="T8839">
        <f>R8839-L8839</f>
        <v>8</v>
      </c>
      <c r="U8839" s="7" t="str">
        <f>IF((AND(T8839=0,H8839&gt;=L8839)),"Don’t change bids","OK")</f>
        <v>OK</v>
      </c>
      <c r="V8839" t="e">
        <f>IF((MATCH(F8839,W8839,0)),"Same","Diff")</f>
        <v>#N/A</v>
      </c>
      <c r="W8839" s="5">
        <f>ROUND(M8839,2)</f>
        <v>0.39</v>
      </c>
      <c r="X8839" s="5">
        <v>0.39</v>
      </c>
    </row>
    <row r="8840" spans="1:24" x14ac:dyDescent="0.25">
      <c r="A8840" t="s">
        <v>24</v>
      </c>
      <c r="B8840" t="s">
        <v>9175</v>
      </c>
      <c r="C8840" t="s">
        <v>4401</v>
      </c>
      <c r="D8840" t="s">
        <v>9163</v>
      </c>
      <c r="E8840" t="s">
        <v>569</v>
      </c>
      <c r="F8840" s="5">
        <v>0.37</v>
      </c>
      <c r="G8840" s="9">
        <v>0.1</v>
      </c>
      <c r="H8840" s="6">
        <f>G8840*100</f>
        <v>10</v>
      </c>
      <c r="I8840" t="s">
        <v>9716</v>
      </c>
      <c r="J8840" t="s">
        <v>10765</v>
      </c>
      <c r="K8840">
        <v>41</v>
      </c>
      <c r="L8840">
        <v>41</v>
      </c>
      <c r="M8840">
        <f>(F8840*(1+0.05))</f>
        <v>0.38850000000000001</v>
      </c>
      <c r="N8840">
        <f>IFERROR(ROUND(( (-1.208*LN(L8840) + 7.5474 + 4.6991*(2.71828^(-0.009*L8840)) + 0.0001*L8840*L8840 - 0.0432*L8840 + 4.7166)/3),2), " ")</f>
        <v>3.14</v>
      </c>
      <c r="O8840">
        <f>IFERROR(MAX(MIN(ROUND(N8840*(Q8840/P8840),2),4.5),1.9)," ")</f>
        <v>2.96</v>
      </c>
      <c r="P8840">
        <f>13.098*F8840^-1.237</f>
        <v>44.806338281983834</v>
      </c>
      <c r="Q8840">
        <f>13.098*M8840^-1.237</f>
        <v>42.182109086218873</v>
      </c>
      <c r="R8840" s="5">
        <f>IFERROR(ROUND(MAX(MIN((-105.4*LN(O8840) + 163.83),95),10),0)," ")</f>
        <v>49</v>
      </c>
      <c r="S8840" s="5" t="str">
        <f>IFERROR(CONCATENATE("(",R8840,",",ROUND((1.2*W8840),2),")")," ")</f>
        <v>(49,0.47)</v>
      </c>
      <c r="T8840">
        <f>R8840-L8840</f>
        <v>8</v>
      </c>
      <c r="U8840" s="7" t="str">
        <f>IF((AND(T8840=0,H8840&gt;=L8840)),"Don’t change bids","OK")</f>
        <v>OK</v>
      </c>
      <c r="V8840" t="e">
        <f>IF((MATCH(F8840,W8840,0)),"Same","Diff")</f>
        <v>#N/A</v>
      </c>
      <c r="W8840" s="5">
        <f>ROUND(M8840,2)</f>
        <v>0.39</v>
      </c>
      <c r="X8840" s="5">
        <v>0.39</v>
      </c>
    </row>
    <row r="8841" spans="1:24" x14ac:dyDescent="0.25">
      <c r="A8841" t="s">
        <v>24</v>
      </c>
      <c r="B8841" t="s">
        <v>9176</v>
      </c>
      <c r="C8841" t="s">
        <v>4401</v>
      </c>
      <c r="D8841" t="s">
        <v>9165</v>
      </c>
      <c r="E8841" t="s">
        <v>569</v>
      </c>
      <c r="F8841" s="5">
        <v>0.37</v>
      </c>
      <c r="G8841" s="9">
        <v>0.1</v>
      </c>
      <c r="H8841" s="6">
        <f>G8841*100</f>
        <v>10</v>
      </c>
      <c r="I8841" t="s">
        <v>9716</v>
      </c>
      <c r="J8841" t="s">
        <v>10765</v>
      </c>
      <c r="K8841">
        <v>41</v>
      </c>
      <c r="L8841">
        <v>41</v>
      </c>
      <c r="M8841">
        <f>(F8841*(1+0.05))</f>
        <v>0.38850000000000001</v>
      </c>
      <c r="N8841">
        <f>IFERROR(ROUND(( (-1.208*LN(L8841) + 7.5474 + 4.6991*(2.71828^(-0.009*L8841)) + 0.0001*L8841*L8841 - 0.0432*L8841 + 4.7166)/3),2), " ")</f>
        <v>3.14</v>
      </c>
      <c r="O8841">
        <f>IFERROR(MAX(MIN(ROUND(N8841*(Q8841/P8841),2),4.5),1.9)," ")</f>
        <v>2.96</v>
      </c>
      <c r="P8841">
        <f>13.098*F8841^-1.237</f>
        <v>44.806338281983834</v>
      </c>
      <c r="Q8841">
        <f>13.098*M8841^-1.237</f>
        <v>42.182109086218873</v>
      </c>
      <c r="R8841" s="5">
        <f>IFERROR(ROUND(MAX(MIN((-105.4*LN(O8841) + 163.83),95),10),0)," ")</f>
        <v>49</v>
      </c>
      <c r="S8841" s="5" t="str">
        <f>IFERROR(CONCATENATE("(",R8841,",",ROUND((1.2*W8841),2),")")," ")</f>
        <v>(49,0.47)</v>
      </c>
      <c r="T8841">
        <f>R8841-L8841</f>
        <v>8</v>
      </c>
      <c r="U8841" s="7" t="str">
        <f>IF((AND(T8841=0,H8841&gt;=L8841)),"Don’t change bids","OK")</f>
        <v>OK</v>
      </c>
      <c r="V8841" t="e">
        <f>IF((MATCH(F8841,W8841,0)),"Same","Diff")</f>
        <v>#N/A</v>
      </c>
      <c r="W8841" s="5">
        <f>ROUND(M8841,2)</f>
        <v>0.39</v>
      </c>
      <c r="X8841" s="5">
        <v>0.39</v>
      </c>
    </row>
    <row r="8842" spans="1:24" x14ac:dyDescent="0.25">
      <c r="A8842" t="s">
        <v>24</v>
      </c>
      <c r="B8842" t="s">
        <v>9177</v>
      </c>
      <c r="C8842" t="s">
        <v>4401</v>
      </c>
      <c r="D8842" t="s">
        <v>9163</v>
      </c>
      <c r="E8842" t="s">
        <v>2031</v>
      </c>
      <c r="F8842" s="5">
        <v>0.42</v>
      </c>
      <c r="G8842" s="9">
        <v>0.1</v>
      </c>
      <c r="H8842" s="6">
        <f>G8842*100</f>
        <v>10</v>
      </c>
      <c r="I8842" t="s">
        <v>10747</v>
      </c>
      <c r="J8842" t="s">
        <v>10765</v>
      </c>
      <c r="K8842">
        <v>49</v>
      </c>
      <c r="L8842">
        <v>49</v>
      </c>
      <c r="M8842">
        <f>(F8842*(1+0.05))</f>
        <v>0.441</v>
      </c>
      <c r="N8842">
        <f>IFERROR(ROUND(( (-1.208*LN(L8842) + 7.5474 + 4.6991*(2.71828^(-0.009*L8842)) + 0.0001*L8842*L8842 - 0.0432*L8842 + 4.7166)/3),2), " ")</f>
        <v>2.9</v>
      </c>
      <c r="O8842">
        <f>IFERROR(MAX(MIN(ROUND(N8842*(Q8842/P8842),2),4.5),1.9)," ")</f>
        <v>2.73</v>
      </c>
      <c r="P8842">
        <f>13.098*F8842^-1.237</f>
        <v>38.304130987303552</v>
      </c>
      <c r="Q8842">
        <f>13.098*M8842^-1.237</f>
        <v>36.06072474815312</v>
      </c>
      <c r="R8842" s="5">
        <f>IFERROR(ROUND(MAX(MIN((-105.4*LN(O8842) + 163.83),95),10),0)," ")</f>
        <v>58</v>
      </c>
      <c r="S8842" s="5" t="str">
        <f>IFERROR(CONCATENATE("(",R8842,",",ROUND((1.2*W8842),2),")")," ")</f>
        <v>(58,0.53)</v>
      </c>
      <c r="T8842">
        <f>R8842-L8842</f>
        <v>9</v>
      </c>
      <c r="U8842" s="7" t="str">
        <f>IF((AND(T8842=0,H8842&gt;=L8842)),"Don’t change bids","OK")</f>
        <v>OK</v>
      </c>
      <c r="V8842" t="e">
        <f>IF((MATCH(F8842,W8842,0)),"Same","Diff")</f>
        <v>#N/A</v>
      </c>
      <c r="W8842" s="5">
        <f>ROUND(M8842,2)</f>
        <v>0.44</v>
      </c>
      <c r="X8842" s="5">
        <v>0.44</v>
      </c>
    </row>
    <row r="8843" spans="1:24" x14ac:dyDescent="0.25">
      <c r="A8843" t="s">
        <v>24</v>
      </c>
      <c r="B8843" t="s">
        <v>9178</v>
      </c>
      <c r="C8843" t="s">
        <v>4401</v>
      </c>
      <c r="D8843" t="s">
        <v>9165</v>
      </c>
      <c r="E8843" t="s">
        <v>569</v>
      </c>
      <c r="F8843" s="5">
        <v>0.37</v>
      </c>
      <c r="G8843" s="9">
        <v>0.1</v>
      </c>
      <c r="H8843" s="6">
        <f>G8843*100</f>
        <v>10</v>
      </c>
      <c r="I8843" t="s">
        <v>9716</v>
      </c>
      <c r="J8843" t="s">
        <v>10765</v>
      </c>
      <c r="K8843">
        <v>41</v>
      </c>
      <c r="L8843">
        <v>41</v>
      </c>
      <c r="M8843">
        <f>(F8843*(1+0.05))</f>
        <v>0.38850000000000001</v>
      </c>
      <c r="N8843">
        <f>IFERROR(ROUND(( (-1.208*LN(L8843) + 7.5474 + 4.6991*(2.71828^(-0.009*L8843)) + 0.0001*L8843*L8843 - 0.0432*L8843 + 4.7166)/3),2), " ")</f>
        <v>3.14</v>
      </c>
      <c r="O8843">
        <f>IFERROR(MAX(MIN(ROUND(N8843*(Q8843/P8843),2),4.5),1.9)," ")</f>
        <v>2.96</v>
      </c>
      <c r="P8843">
        <f>13.098*F8843^-1.237</f>
        <v>44.806338281983834</v>
      </c>
      <c r="Q8843">
        <f>13.098*M8843^-1.237</f>
        <v>42.182109086218873</v>
      </c>
      <c r="R8843" s="5">
        <f>IFERROR(ROUND(MAX(MIN((-105.4*LN(O8843) + 163.83),95),10),0)," ")</f>
        <v>49</v>
      </c>
      <c r="S8843" s="5" t="str">
        <f>IFERROR(CONCATENATE("(",R8843,",",ROUND((1.2*W8843),2),")")," ")</f>
        <v>(49,0.47)</v>
      </c>
      <c r="T8843">
        <f>R8843-L8843</f>
        <v>8</v>
      </c>
      <c r="U8843" s="7" t="str">
        <f>IF((AND(T8843=0,H8843&gt;=L8843)),"Don’t change bids","OK")</f>
        <v>OK</v>
      </c>
      <c r="V8843" t="e">
        <f>IF((MATCH(F8843,W8843,0)),"Same","Diff")</f>
        <v>#N/A</v>
      </c>
      <c r="W8843" s="5">
        <f>ROUND(M8843,2)</f>
        <v>0.39</v>
      </c>
      <c r="X8843" s="5">
        <v>0.39</v>
      </c>
    </row>
    <row r="8844" spans="1:24" x14ac:dyDescent="0.25">
      <c r="A8844" t="s">
        <v>24</v>
      </c>
      <c r="B8844" t="s">
        <v>9179</v>
      </c>
      <c r="C8844" t="s">
        <v>4401</v>
      </c>
      <c r="D8844" t="s">
        <v>9157</v>
      </c>
      <c r="E8844" t="s">
        <v>569</v>
      </c>
      <c r="F8844" s="5">
        <v>0.37</v>
      </c>
      <c r="G8844" s="9">
        <v>0.1</v>
      </c>
      <c r="H8844" s="6">
        <f>G8844*100</f>
        <v>10</v>
      </c>
      <c r="I8844" t="s">
        <v>9716</v>
      </c>
      <c r="J8844" t="s">
        <v>10765</v>
      </c>
      <c r="K8844">
        <v>41</v>
      </c>
      <c r="L8844">
        <v>41</v>
      </c>
      <c r="M8844">
        <f>(F8844*(1+0.05))</f>
        <v>0.38850000000000001</v>
      </c>
      <c r="N8844">
        <f>IFERROR(ROUND(( (-1.208*LN(L8844) + 7.5474 + 4.6991*(2.71828^(-0.009*L8844)) + 0.0001*L8844*L8844 - 0.0432*L8844 + 4.7166)/3),2), " ")</f>
        <v>3.14</v>
      </c>
      <c r="O8844">
        <f>IFERROR(MAX(MIN(ROUND(N8844*(Q8844/P8844),2),4.5),1.9)," ")</f>
        <v>2.96</v>
      </c>
      <c r="P8844">
        <f>13.098*F8844^-1.237</f>
        <v>44.806338281983834</v>
      </c>
      <c r="Q8844">
        <f>13.098*M8844^-1.237</f>
        <v>42.182109086218873</v>
      </c>
      <c r="R8844" s="5">
        <f>IFERROR(ROUND(MAX(MIN((-105.4*LN(O8844) + 163.83),95),10),0)," ")</f>
        <v>49</v>
      </c>
      <c r="S8844" s="5" t="str">
        <f>IFERROR(CONCATENATE("(",R8844,",",ROUND((1.2*W8844),2),")")," ")</f>
        <v>(49,0.47)</v>
      </c>
      <c r="T8844">
        <f>R8844-L8844</f>
        <v>8</v>
      </c>
      <c r="U8844" s="7" t="str">
        <f>IF((AND(T8844=0,H8844&gt;=L8844)),"Don’t change bids","OK")</f>
        <v>OK</v>
      </c>
      <c r="V8844" t="e">
        <f>IF((MATCH(F8844,W8844,0)),"Same","Diff")</f>
        <v>#N/A</v>
      </c>
      <c r="W8844" s="5">
        <f>ROUND(M8844,2)</f>
        <v>0.39</v>
      </c>
      <c r="X8844" s="5">
        <v>0.39</v>
      </c>
    </row>
    <row r="8845" spans="1:24" x14ac:dyDescent="0.25">
      <c r="A8845" t="s">
        <v>24</v>
      </c>
      <c r="B8845" t="s">
        <v>9180</v>
      </c>
      <c r="C8845" t="s">
        <v>4401</v>
      </c>
      <c r="D8845" t="s">
        <v>9181</v>
      </c>
      <c r="E8845" t="s">
        <v>569</v>
      </c>
      <c r="F8845" s="5">
        <v>0.37</v>
      </c>
      <c r="G8845" s="9">
        <v>0.1</v>
      </c>
      <c r="H8845" s="6">
        <f>G8845*100</f>
        <v>10</v>
      </c>
      <c r="I8845" t="s">
        <v>9716</v>
      </c>
      <c r="J8845" t="s">
        <v>10765</v>
      </c>
      <c r="K8845">
        <v>41</v>
      </c>
      <c r="L8845">
        <v>41</v>
      </c>
      <c r="M8845">
        <f>(F8845*(1+0.05))</f>
        <v>0.38850000000000001</v>
      </c>
      <c r="N8845">
        <f>IFERROR(ROUND(( (-1.208*LN(L8845) + 7.5474 + 4.6991*(2.71828^(-0.009*L8845)) + 0.0001*L8845*L8845 - 0.0432*L8845 + 4.7166)/3),2), " ")</f>
        <v>3.14</v>
      </c>
      <c r="O8845">
        <f>IFERROR(MAX(MIN(ROUND(N8845*(Q8845/P8845),2),4.5),1.9)," ")</f>
        <v>2.96</v>
      </c>
      <c r="P8845">
        <f>13.098*F8845^-1.237</f>
        <v>44.806338281983834</v>
      </c>
      <c r="Q8845">
        <f>13.098*M8845^-1.237</f>
        <v>42.182109086218873</v>
      </c>
      <c r="R8845" s="5">
        <f>IFERROR(ROUND(MAX(MIN((-105.4*LN(O8845) + 163.83),95),10),0)," ")</f>
        <v>49</v>
      </c>
      <c r="S8845" s="5" t="str">
        <f>IFERROR(CONCATENATE("(",R8845,",",ROUND((1.2*W8845),2),")")," ")</f>
        <v>(49,0.47)</v>
      </c>
      <c r="T8845">
        <f>R8845-L8845</f>
        <v>8</v>
      </c>
      <c r="U8845" s="7" t="str">
        <f>IF((AND(T8845=0,H8845&gt;=L8845)),"Don’t change bids","OK")</f>
        <v>OK</v>
      </c>
      <c r="V8845" t="e">
        <f>IF((MATCH(F8845,W8845,0)),"Same","Diff")</f>
        <v>#N/A</v>
      </c>
      <c r="W8845" s="5">
        <f>ROUND(M8845,2)</f>
        <v>0.39</v>
      </c>
      <c r="X8845" s="5">
        <v>0.39</v>
      </c>
    </row>
    <row r="8846" spans="1:24" x14ac:dyDescent="0.25">
      <c r="A8846" t="s">
        <v>24</v>
      </c>
      <c r="B8846" t="s">
        <v>9182</v>
      </c>
      <c r="C8846" t="s">
        <v>4401</v>
      </c>
      <c r="D8846" t="s">
        <v>9183</v>
      </c>
      <c r="E8846" t="s">
        <v>620</v>
      </c>
      <c r="F8846" s="5">
        <v>0.21</v>
      </c>
      <c r="G8846" s="9">
        <v>0.1</v>
      </c>
      <c r="H8846" s="6">
        <f>G8846*100</f>
        <v>10</v>
      </c>
      <c r="I8846" t="s">
        <v>9720</v>
      </c>
      <c r="J8846" t="s">
        <v>10765</v>
      </c>
      <c r="K8846">
        <v>41</v>
      </c>
      <c r="L8846">
        <v>41</v>
      </c>
      <c r="M8846">
        <f>(F8846*(1+0.05))</f>
        <v>0.2205</v>
      </c>
      <c r="N8846">
        <f>IFERROR(ROUND(( (-1.208*LN(L8846) + 7.5474 + 4.6991*(2.71828^(-0.009*L8846)) + 0.0001*L8846*L8846 - 0.0432*L8846 + 4.7166)/3),2), " ")</f>
        <v>3.14</v>
      </c>
      <c r="O8846">
        <f>IFERROR(MAX(MIN(ROUND(N8846*(Q8846/P8846),2),4.5),1.9)," ")</f>
        <v>2.96</v>
      </c>
      <c r="P8846">
        <f>13.098*F8846^-1.237</f>
        <v>90.285855701035672</v>
      </c>
      <c r="Q8846">
        <f>13.098*M8846^-1.237</f>
        <v>84.997970379896927</v>
      </c>
      <c r="R8846" s="5">
        <f>IFERROR(ROUND(MAX(MIN((-105.4*LN(O8846) + 163.83),95),10),0)," ")</f>
        <v>49</v>
      </c>
      <c r="S8846" s="5" t="str">
        <f>IFERROR(CONCATENATE("(",R8846,",",ROUND((1.2*W8846),2),")")," ")</f>
        <v>(49,0.26)</v>
      </c>
      <c r="T8846">
        <f>R8846-L8846</f>
        <v>8</v>
      </c>
      <c r="U8846" s="7" t="str">
        <f>IF((AND(T8846=0,H8846&gt;=L8846)),"Don’t change bids","OK")</f>
        <v>OK</v>
      </c>
      <c r="V8846" t="e">
        <f>IF((MATCH(F8846,W8846,0)),"Same","Diff")</f>
        <v>#N/A</v>
      </c>
      <c r="W8846" s="5">
        <f>ROUND(M8846,2)</f>
        <v>0.22</v>
      </c>
      <c r="X8846" s="5">
        <v>0.22</v>
      </c>
    </row>
    <row r="8847" spans="1:24" x14ac:dyDescent="0.25">
      <c r="A8847" t="s">
        <v>24</v>
      </c>
      <c r="B8847" t="s">
        <v>9184</v>
      </c>
      <c r="C8847" t="s">
        <v>4401</v>
      </c>
      <c r="D8847" t="s">
        <v>9157</v>
      </c>
      <c r="E8847" t="s">
        <v>569</v>
      </c>
      <c r="F8847" s="5">
        <v>0.37</v>
      </c>
      <c r="G8847" s="9">
        <v>0.1</v>
      </c>
      <c r="H8847" s="6">
        <f>G8847*100</f>
        <v>10</v>
      </c>
      <c r="I8847" t="s">
        <v>9716</v>
      </c>
      <c r="J8847" t="s">
        <v>10765</v>
      </c>
      <c r="K8847">
        <v>41</v>
      </c>
      <c r="L8847">
        <v>41</v>
      </c>
      <c r="M8847">
        <f>(F8847*(1+0.05))</f>
        <v>0.38850000000000001</v>
      </c>
      <c r="N8847">
        <f>IFERROR(ROUND(( (-1.208*LN(L8847) + 7.5474 + 4.6991*(2.71828^(-0.009*L8847)) + 0.0001*L8847*L8847 - 0.0432*L8847 + 4.7166)/3),2), " ")</f>
        <v>3.14</v>
      </c>
      <c r="O8847">
        <f>IFERROR(MAX(MIN(ROUND(N8847*(Q8847/P8847),2),4.5),1.9)," ")</f>
        <v>2.96</v>
      </c>
      <c r="P8847">
        <f>13.098*F8847^-1.237</f>
        <v>44.806338281983834</v>
      </c>
      <c r="Q8847">
        <f>13.098*M8847^-1.237</f>
        <v>42.182109086218873</v>
      </c>
      <c r="R8847" s="5">
        <f>IFERROR(ROUND(MAX(MIN((-105.4*LN(O8847) + 163.83),95),10),0)," ")</f>
        <v>49</v>
      </c>
      <c r="S8847" s="5" t="str">
        <f>IFERROR(CONCATENATE("(",R8847,",",ROUND((1.2*W8847),2),")")," ")</f>
        <v>(49,0.47)</v>
      </c>
      <c r="T8847">
        <f>R8847-L8847</f>
        <v>8</v>
      </c>
      <c r="U8847" s="7" t="str">
        <f>IF((AND(T8847=0,H8847&gt;=L8847)),"Don’t change bids","OK")</f>
        <v>OK</v>
      </c>
      <c r="V8847" t="e">
        <f>IF((MATCH(F8847,W8847,0)),"Same","Diff")</f>
        <v>#N/A</v>
      </c>
      <c r="W8847" s="5">
        <f>ROUND(M8847,2)</f>
        <v>0.39</v>
      </c>
      <c r="X8847" s="5">
        <v>0.39</v>
      </c>
    </row>
    <row r="8848" spans="1:24" x14ac:dyDescent="0.25">
      <c r="A8848" t="s">
        <v>24</v>
      </c>
      <c r="B8848" t="s">
        <v>9185</v>
      </c>
      <c r="C8848" t="s">
        <v>4401</v>
      </c>
      <c r="D8848" t="s">
        <v>9163</v>
      </c>
      <c r="E8848" t="s">
        <v>569</v>
      </c>
      <c r="F8848" s="5">
        <v>0.37</v>
      </c>
      <c r="G8848" s="9">
        <v>0.1</v>
      </c>
      <c r="H8848" s="6">
        <f>G8848*100</f>
        <v>10</v>
      </c>
      <c r="I8848" t="s">
        <v>9716</v>
      </c>
      <c r="J8848" t="s">
        <v>10765</v>
      </c>
      <c r="K8848">
        <v>41</v>
      </c>
      <c r="L8848">
        <v>41</v>
      </c>
      <c r="M8848">
        <f>(F8848*(1+0.05))</f>
        <v>0.38850000000000001</v>
      </c>
      <c r="N8848">
        <f>IFERROR(ROUND(( (-1.208*LN(L8848) + 7.5474 + 4.6991*(2.71828^(-0.009*L8848)) + 0.0001*L8848*L8848 - 0.0432*L8848 + 4.7166)/3),2), " ")</f>
        <v>3.14</v>
      </c>
      <c r="O8848">
        <f>IFERROR(MAX(MIN(ROUND(N8848*(Q8848/P8848),2),4.5),1.9)," ")</f>
        <v>2.96</v>
      </c>
      <c r="P8848">
        <f>13.098*F8848^-1.237</f>
        <v>44.806338281983834</v>
      </c>
      <c r="Q8848">
        <f>13.098*M8848^-1.237</f>
        <v>42.182109086218873</v>
      </c>
      <c r="R8848" s="5">
        <f>IFERROR(ROUND(MAX(MIN((-105.4*LN(O8848) + 163.83),95),10),0)," ")</f>
        <v>49</v>
      </c>
      <c r="S8848" s="5" t="str">
        <f>IFERROR(CONCATENATE("(",R8848,",",ROUND((1.2*W8848),2),")")," ")</f>
        <v>(49,0.47)</v>
      </c>
      <c r="T8848">
        <f>R8848-L8848</f>
        <v>8</v>
      </c>
      <c r="U8848" s="7" t="str">
        <f>IF((AND(T8848=0,H8848&gt;=L8848)),"Don’t change bids","OK")</f>
        <v>OK</v>
      </c>
      <c r="V8848" t="e">
        <f>IF((MATCH(F8848,W8848,0)),"Same","Diff")</f>
        <v>#N/A</v>
      </c>
      <c r="W8848" s="5">
        <f>ROUND(M8848,2)</f>
        <v>0.39</v>
      </c>
      <c r="X8848" s="5">
        <v>0.39</v>
      </c>
    </row>
    <row r="8849" spans="1:24" x14ac:dyDescent="0.25">
      <c r="A8849" t="s">
        <v>24</v>
      </c>
      <c r="B8849" t="s">
        <v>9186</v>
      </c>
      <c r="C8849" t="s">
        <v>4401</v>
      </c>
      <c r="D8849" t="s">
        <v>9165</v>
      </c>
      <c r="E8849" t="s">
        <v>569</v>
      </c>
      <c r="F8849" s="5">
        <v>0.37</v>
      </c>
      <c r="G8849" s="9">
        <v>0.1</v>
      </c>
      <c r="H8849" s="6">
        <f>G8849*100</f>
        <v>10</v>
      </c>
      <c r="I8849" t="s">
        <v>9716</v>
      </c>
      <c r="J8849" t="s">
        <v>10765</v>
      </c>
      <c r="K8849">
        <v>41</v>
      </c>
      <c r="L8849">
        <v>41</v>
      </c>
      <c r="M8849">
        <f>(F8849*(1+0.05))</f>
        <v>0.38850000000000001</v>
      </c>
      <c r="N8849">
        <f>IFERROR(ROUND(( (-1.208*LN(L8849) + 7.5474 + 4.6991*(2.71828^(-0.009*L8849)) + 0.0001*L8849*L8849 - 0.0432*L8849 + 4.7166)/3),2), " ")</f>
        <v>3.14</v>
      </c>
      <c r="O8849">
        <f>IFERROR(MAX(MIN(ROUND(N8849*(Q8849/P8849),2),4.5),1.9)," ")</f>
        <v>2.96</v>
      </c>
      <c r="P8849">
        <f>13.098*F8849^-1.237</f>
        <v>44.806338281983834</v>
      </c>
      <c r="Q8849">
        <f>13.098*M8849^-1.237</f>
        <v>42.182109086218873</v>
      </c>
      <c r="R8849" s="5">
        <f>IFERROR(ROUND(MAX(MIN((-105.4*LN(O8849) + 163.83),95),10),0)," ")</f>
        <v>49</v>
      </c>
      <c r="S8849" s="5" t="str">
        <f>IFERROR(CONCATENATE("(",R8849,",",ROUND((1.2*W8849),2),")")," ")</f>
        <v>(49,0.47)</v>
      </c>
      <c r="T8849">
        <f>R8849-L8849</f>
        <v>8</v>
      </c>
      <c r="U8849" s="7" t="str">
        <f>IF((AND(T8849=0,H8849&gt;=L8849)),"Don’t change bids","OK")</f>
        <v>OK</v>
      </c>
      <c r="V8849" t="e">
        <f>IF((MATCH(F8849,W8849,0)),"Same","Diff")</f>
        <v>#N/A</v>
      </c>
      <c r="W8849" s="5">
        <f>ROUND(M8849,2)</f>
        <v>0.39</v>
      </c>
      <c r="X8849" s="5">
        <v>0.39</v>
      </c>
    </row>
    <row r="8850" spans="1:24" x14ac:dyDescent="0.25">
      <c r="A8850" t="s">
        <v>24</v>
      </c>
      <c r="B8850" t="s">
        <v>9187</v>
      </c>
      <c r="C8850" t="s">
        <v>4401</v>
      </c>
      <c r="D8850" t="s">
        <v>9157</v>
      </c>
      <c r="E8850" t="s">
        <v>569</v>
      </c>
      <c r="F8850" s="5">
        <v>0.37</v>
      </c>
      <c r="G8850" s="9">
        <v>0.1</v>
      </c>
      <c r="H8850" s="6">
        <f>G8850*100</f>
        <v>10</v>
      </c>
      <c r="I8850" t="s">
        <v>9716</v>
      </c>
      <c r="J8850" t="s">
        <v>10765</v>
      </c>
      <c r="K8850">
        <v>41</v>
      </c>
      <c r="L8850">
        <v>41</v>
      </c>
      <c r="M8850">
        <f>(F8850*(1+0.05))</f>
        <v>0.38850000000000001</v>
      </c>
      <c r="N8850">
        <f>IFERROR(ROUND(( (-1.208*LN(L8850) + 7.5474 + 4.6991*(2.71828^(-0.009*L8850)) + 0.0001*L8850*L8850 - 0.0432*L8850 + 4.7166)/3),2), " ")</f>
        <v>3.14</v>
      </c>
      <c r="O8850">
        <f>IFERROR(MAX(MIN(ROUND(N8850*(Q8850/P8850),2),4.5),1.9)," ")</f>
        <v>2.96</v>
      </c>
      <c r="P8850">
        <f>13.098*F8850^-1.237</f>
        <v>44.806338281983834</v>
      </c>
      <c r="Q8850">
        <f>13.098*M8850^-1.237</f>
        <v>42.182109086218873</v>
      </c>
      <c r="R8850" s="5">
        <f>IFERROR(ROUND(MAX(MIN((-105.4*LN(O8850) + 163.83),95),10),0)," ")</f>
        <v>49</v>
      </c>
      <c r="S8850" s="5" t="str">
        <f>IFERROR(CONCATENATE("(",R8850,",",ROUND((1.2*W8850),2),")")," ")</f>
        <v>(49,0.47)</v>
      </c>
      <c r="T8850">
        <f>R8850-L8850</f>
        <v>8</v>
      </c>
      <c r="U8850" s="7" t="str">
        <f>IF((AND(T8850=0,H8850&gt;=L8850)),"Don’t change bids","OK")</f>
        <v>OK</v>
      </c>
      <c r="V8850" t="e">
        <f>IF((MATCH(F8850,W8850,0)),"Same","Diff")</f>
        <v>#N/A</v>
      </c>
      <c r="W8850" s="5">
        <f>ROUND(M8850,2)</f>
        <v>0.39</v>
      </c>
      <c r="X8850" s="5">
        <v>0.39</v>
      </c>
    </row>
    <row r="8851" spans="1:24" x14ac:dyDescent="0.25">
      <c r="A8851" t="s">
        <v>24</v>
      </c>
      <c r="B8851" t="s">
        <v>9188</v>
      </c>
      <c r="C8851" t="s">
        <v>4401</v>
      </c>
      <c r="D8851" t="s">
        <v>9189</v>
      </c>
      <c r="E8851" t="s">
        <v>569</v>
      </c>
      <c r="F8851" s="5">
        <v>0.37</v>
      </c>
      <c r="G8851" s="9">
        <v>0.1</v>
      </c>
      <c r="H8851" s="6">
        <f>G8851*100</f>
        <v>10</v>
      </c>
      <c r="I8851" t="s">
        <v>9716</v>
      </c>
      <c r="J8851" t="s">
        <v>10765</v>
      </c>
      <c r="K8851">
        <v>41</v>
      </c>
      <c r="L8851">
        <v>41</v>
      </c>
      <c r="M8851">
        <f>(F8851*(1+0.05))</f>
        <v>0.38850000000000001</v>
      </c>
      <c r="N8851">
        <f>IFERROR(ROUND(( (-1.208*LN(L8851) + 7.5474 + 4.6991*(2.71828^(-0.009*L8851)) + 0.0001*L8851*L8851 - 0.0432*L8851 + 4.7166)/3),2), " ")</f>
        <v>3.14</v>
      </c>
      <c r="O8851">
        <f>IFERROR(MAX(MIN(ROUND(N8851*(Q8851/P8851),2),4.5),1.9)," ")</f>
        <v>2.96</v>
      </c>
      <c r="P8851">
        <f>13.098*F8851^-1.237</f>
        <v>44.806338281983834</v>
      </c>
      <c r="Q8851">
        <f>13.098*M8851^-1.237</f>
        <v>42.182109086218873</v>
      </c>
      <c r="R8851" s="5">
        <f>IFERROR(ROUND(MAX(MIN((-105.4*LN(O8851) + 163.83),95),10),0)," ")</f>
        <v>49</v>
      </c>
      <c r="S8851" s="5" t="str">
        <f>IFERROR(CONCATENATE("(",R8851,",",ROUND((1.2*W8851),2),")")," ")</f>
        <v>(49,0.47)</v>
      </c>
      <c r="T8851">
        <f>R8851-L8851</f>
        <v>8</v>
      </c>
      <c r="U8851" s="7" t="str">
        <f>IF((AND(T8851=0,H8851&gt;=L8851)),"Don’t change bids","OK")</f>
        <v>OK</v>
      </c>
      <c r="V8851" t="e">
        <f>IF((MATCH(F8851,W8851,0)),"Same","Diff")</f>
        <v>#N/A</v>
      </c>
      <c r="W8851" s="5">
        <f>ROUND(M8851,2)</f>
        <v>0.39</v>
      </c>
      <c r="X8851" s="5">
        <v>0.39</v>
      </c>
    </row>
    <row r="8852" spans="1:24" x14ac:dyDescent="0.25">
      <c r="A8852" t="s">
        <v>24</v>
      </c>
      <c r="B8852" t="s">
        <v>9190</v>
      </c>
      <c r="C8852" t="s">
        <v>4401</v>
      </c>
      <c r="D8852" t="s">
        <v>9163</v>
      </c>
      <c r="E8852" t="s">
        <v>569</v>
      </c>
      <c r="F8852" s="5">
        <v>0.37</v>
      </c>
      <c r="G8852" s="9">
        <v>0.1</v>
      </c>
      <c r="H8852" s="6">
        <f>G8852*100</f>
        <v>10</v>
      </c>
      <c r="I8852" t="s">
        <v>9716</v>
      </c>
      <c r="J8852" t="s">
        <v>10765</v>
      </c>
      <c r="K8852">
        <v>41</v>
      </c>
      <c r="L8852">
        <v>41</v>
      </c>
      <c r="M8852">
        <f>(F8852*(1+0.05))</f>
        <v>0.38850000000000001</v>
      </c>
      <c r="N8852">
        <f>IFERROR(ROUND(( (-1.208*LN(L8852) + 7.5474 + 4.6991*(2.71828^(-0.009*L8852)) + 0.0001*L8852*L8852 - 0.0432*L8852 + 4.7166)/3),2), " ")</f>
        <v>3.14</v>
      </c>
      <c r="O8852">
        <f>IFERROR(MAX(MIN(ROUND(N8852*(Q8852/P8852),2),4.5),1.9)," ")</f>
        <v>2.96</v>
      </c>
      <c r="P8852">
        <f>13.098*F8852^-1.237</f>
        <v>44.806338281983834</v>
      </c>
      <c r="Q8852">
        <f>13.098*M8852^-1.237</f>
        <v>42.182109086218873</v>
      </c>
      <c r="R8852" s="5">
        <f>IFERROR(ROUND(MAX(MIN((-105.4*LN(O8852) + 163.83),95),10),0)," ")</f>
        <v>49</v>
      </c>
      <c r="S8852" s="5" t="str">
        <f>IFERROR(CONCATENATE("(",R8852,",",ROUND((1.2*W8852),2),")")," ")</f>
        <v>(49,0.47)</v>
      </c>
      <c r="T8852">
        <f>R8852-L8852</f>
        <v>8</v>
      </c>
      <c r="U8852" s="7" t="str">
        <f>IF((AND(T8852=0,H8852&gt;=L8852)),"Don’t change bids","OK")</f>
        <v>OK</v>
      </c>
      <c r="V8852" t="e">
        <f>IF((MATCH(F8852,W8852,0)),"Same","Diff")</f>
        <v>#N/A</v>
      </c>
      <c r="W8852" s="5">
        <f>ROUND(M8852,2)</f>
        <v>0.39</v>
      </c>
      <c r="X8852" s="5">
        <v>0.39</v>
      </c>
    </row>
    <row r="8853" spans="1:24" x14ac:dyDescent="0.25">
      <c r="A8853" t="s">
        <v>24</v>
      </c>
      <c r="B8853" t="s">
        <v>9191</v>
      </c>
      <c r="C8853" t="s">
        <v>4401</v>
      </c>
      <c r="D8853" t="s">
        <v>9161</v>
      </c>
      <c r="E8853" t="s">
        <v>569</v>
      </c>
      <c r="F8853" s="5">
        <v>0.37</v>
      </c>
      <c r="G8853" s="9">
        <v>0.1</v>
      </c>
      <c r="H8853" s="6">
        <f>G8853*100</f>
        <v>10</v>
      </c>
      <c r="I8853" t="s">
        <v>9716</v>
      </c>
      <c r="J8853" t="s">
        <v>10765</v>
      </c>
      <c r="K8853">
        <v>41</v>
      </c>
      <c r="L8853">
        <v>41</v>
      </c>
      <c r="M8853">
        <f>(F8853*(1+0.05))</f>
        <v>0.38850000000000001</v>
      </c>
      <c r="N8853">
        <f>IFERROR(ROUND(( (-1.208*LN(L8853) + 7.5474 + 4.6991*(2.71828^(-0.009*L8853)) + 0.0001*L8853*L8853 - 0.0432*L8853 + 4.7166)/3),2), " ")</f>
        <v>3.14</v>
      </c>
      <c r="O8853">
        <f>IFERROR(MAX(MIN(ROUND(N8853*(Q8853/P8853),2),4.5),1.9)," ")</f>
        <v>2.96</v>
      </c>
      <c r="P8853">
        <f>13.098*F8853^-1.237</f>
        <v>44.806338281983834</v>
      </c>
      <c r="Q8853">
        <f>13.098*M8853^-1.237</f>
        <v>42.182109086218873</v>
      </c>
      <c r="R8853" s="5">
        <f>IFERROR(ROUND(MAX(MIN((-105.4*LN(O8853) + 163.83),95),10),0)," ")</f>
        <v>49</v>
      </c>
      <c r="S8853" s="5" t="str">
        <f>IFERROR(CONCATENATE("(",R8853,",",ROUND((1.2*W8853),2),")")," ")</f>
        <v>(49,0.47)</v>
      </c>
      <c r="T8853">
        <f>R8853-L8853</f>
        <v>8</v>
      </c>
      <c r="U8853" s="7" t="str">
        <f>IF((AND(T8853=0,H8853&gt;=L8853)),"Don’t change bids","OK")</f>
        <v>OK</v>
      </c>
      <c r="V8853" t="e">
        <f>IF((MATCH(F8853,W8853,0)),"Same","Diff")</f>
        <v>#N/A</v>
      </c>
      <c r="W8853" s="5">
        <f>ROUND(M8853,2)</f>
        <v>0.39</v>
      </c>
      <c r="X8853" s="5">
        <v>0.39</v>
      </c>
    </row>
    <row r="8854" spans="1:24" x14ac:dyDescent="0.25">
      <c r="A8854" t="s">
        <v>24</v>
      </c>
      <c r="B8854" t="s">
        <v>9192</v>
      </c>
      <c r="C8854" t="s">
        <v>4401</v>
      </c>
      <c r="D8854" t="s">
        <v>9189</v>
      </c>
      <c r="E8854" t="s">
        <v>569</v>
      </c>
      <c r="F8854" s="5">
        <v>0.37</v>
      </c>
      <c r="G8854" s="9">
        <v>0.1</v>
      </c>
      <c r="H8854" s="6">
        <f>G8854*100</f>
        <v>10</v>
      </c>
      <c r="I8854" t="s">
        <v>9716</v>
      </c>
      <c r="J8854" t="s">
        <v>10765</v>
      </c>
      <c r="K8854">
        <v>41</v>
      </c>
      <c r="L8854">
        <v>41</v>
      </c>
      <c r="M8854">
        <f>(F8854*(1+0.05))</f>
        <v>0.38850000000000001</v>
      </c>
      <c r="N8854">
        <f>IFERROR(ROUND(( (-1.208*LN(L8854) + 7.5474 + 4.6991*(2.71828^(-0.009*L8854)) + 0.0001*L8854*L8854 - 0.0432*L8854 + 4.7166)/3),2), " ")</f>
        <v>3.14</v>
      </c>
      <c r="O8854">
        <f>IFERROR(MAX(MIN(ROUND(N8854*(Q8854/P8854),2),4.5),1.9)," ")</f>
        <v>2.96</v>
      </c>
      <c r="P8854">
        <f>13.098*F8854^-1.237</f>
        <v>44.806338281983834</v>
      </c>
      <c r="Q8854">
        <f>13.098*M8854^-1.237</f>
        <v>42.182109086218873</v>
      </c>
      <c r="R8854" s="5">
        <f>IFERROR(ROUND(MAX(MIN((-105.4*LN(O8854) + 163.83),95),10),0)," ")</f>
        <v>49</v>
      </c>
      <c r="S8854" s="5" t="str">
        <f>IFERROR(CONCATENATE("(",R8854,",",ROUND((1.2*W8854),2),")")," ")</f>
        <v>(49,0.47)</v>
      </c>
      <c r="T8854">
        <f>R8854-L8854</f>
        <v>8</v>
      </c>
      <c r="U8854" s="7" t="str">
        <f>IF((AND(T8854=0,H8854&gt;=L8854)),"Don’t change bids","OK")</f>
        <v>OK</v>
      </c>
      <c r="V8854" t="e">
        <f>IF((MATCH(F8854,W8854,0)),"Same","Diff")</f>
        <v>#N/A</v>
      </c>
      <c r="W8854" s="5">
        <f>ROUND(M8854,2)</f>
        <v>0.39</v>
      </c>
      <c r="X8854" s="5">
        <v>0.39</v>
      </c>
    </row>
    <row r="8855" spans="1:24" x14ac:dyDescent="0.25">
      <c r="A8855" t="s">
        <v>24</v>
      </c>
      <c r="B8855" t="s">
        <v>9193</v>
      </c>
      <c r="C8855" t="s">
        <v>4401</v>
      </c>
      <c r="D8855" t="s">
        <v>9165</v>
      </c>
      <c r="E8855" t="s">
        <v>569</v>
      </c>
      <c r="F8855" s="5">
        <v>0.37</v>
      </c>
      <c r="G8855" s="9">
        <v>0.1</v>
      </c>
      <c r="H8855" s="6">
        <f>G8855*100</f>
        <v>10</v>
      </c>
      <c r="I8855" t="s">
        <v>9716</v>
      </c>
      <c r="J8855" t="s">
        <v>10765</v>
      </c>
      <c r="K8855">
        <v>41</v>
      </c>
      <c r="L8855">
        <v>41</v>
      </c>
      <c r="M8855">
        <f>(F8855*(1+0.05))</f>
        <v>0.38850000000000001</v>
      </c>
      <c r="N8855">
        <f>IFERROR(ROUND(( (-1.208*LN(L8855) + 7.5474 + 4.6991*(2.71828^(-0.009*L8855)) + 0.0001*L8855*L8855 - 0.0432*L8855 + 4.7166)/3),2), " ")</f>
        <v>3.14</v>
      </c>
      <c r="O8855">
        <f>IFERROR(MAX(MIN(ROUND(N8855*(Q8855/P8855),2),4.5),1.9)," ")</f>
        <v>2.96</v>
      </c>
      <c r="P8855">
        <f>13.098*F8855^-1.237</f>
        <v>44.806338281983834</v>
      </c>
      <c r="Q8855">
        <f>13.098*M8855^-1.237</f>
        <v>42.182109086218873</v>
      </c>
      <c r="R8855" s="5">
        <f>IFERROR(ROUND(MAX(MIN((-105.4*LN(O8855) + 163.83),95),10),0)," ")</f>
        <v>49</v>
      </c>
      <c r="S8855" s="5" t="str">
        <f>IFERROR(CONCATENATE("(",R8855,",",ROUND((1.2*W8855),2),")")," ")</f>
        <v>(49,0.47)</v>
      </c>
      <c r="T8855">
        <f>R8855-L8855</f>
        <v>8</v>
      </c>
      <c r="U8855" s="7" t="str">
        <f>IF((AND(T8855=0,H8855&gt;=L8855)),"Don’t change bids","OK")</f>
        <v>OK</v>
      </c>
      <c r="V8855" t="e">
        <f>IF((MATCH(F8855,W8855,0)),"Same","Diff")</f>
        <v>#N/A</v>
      </c>
      <c r="W8855" s="5">
        <f>ROUND(M8855,2)</f>
        <v>0.39</v>
      </c>
      <c r="X8855" s="5">
        <v>0.39</v>
      </c>
    </row>
    <row r="8856" spans="1:24" x14ac:dyDescent="0.25">
      <c r="A8856" t="s">
        <v>24</v>
      </c>
      <c r="B8856" t="s">
        <v>9194</v>
      </c>
      <c r="C8856" t="s">
        <v>4401</v>
      </c>
      <c r="D8856" t="s">
        <v>9159</v>
      </c>
      <c r="E8856" t="s">
        <v>569</v>
      </c>
      <c r="F8856" s="5">
        <v>0.37</v>
      </c>
      <c r="G8856" s="9">
        <v>0.1</v>
      </c>
      <c r="H8856" s="6">
        <f>G8856*100</f>
        <v>10</v>
      </c>
      <c r="I8856" t="s">
        <v>9716</v>
      </c>
      <c r="J8856" t="s">
        <v>10765</v>
      </c>
      <c r="K8856">
        <v>41</v>
      </c>
      <c r="L8856">
        <v>41</v>
      </c>
      <c r="M8856">
        <f>(F8856*(1+0.05))</f>
        <v>0.38850000000000001</v>
      </c>
      <c r="N8856">
        <f>IFERROR(ROUND(( (-1.208*LN(L8856) + 7.5474 + 4.6991*(2.71828^(-0.009*L8856)) + 0.0001*L8856*L8856 - 0.0432*L8856 + 4.7166)/3),2), " ")</f>
        <v>3.14</v>
      </c>
      <c r="O8856">
        <f>IFERROR(MAX(MIN(ROUND(N8856*(Q8856/P8856),2),4.5),1.9)," ")</f>
        <v>2.96</v>
      </c>
      <c r="P8856">
        <f>13.098*F8856^-1.237</f>
        <v>44.806338281983834</v>
      </c>
      <c r="Q8856">
        <f>13.098*M8856^-1.237</f>
        <v>42.182109086218873</v>
      </c>
      <c r="R8856" s="5">
        <f>IFERROR(ROUND(MAX(MIN((-105.4*LN(O8856) + 163.83),95),10),0)," ")</f>
        <v>49</v>
      </c>
      <c r="S8856" s="5" t="str">
        <f>IFERROR(CONCATENATE("(",R8856,",",ROUND((1.2*W8856),2),")")," ")</f>
        <v>(49,0.47)</v>
      </c>
      <c r="T8856">
        <f>R8856-L8856</f>
        <v>8</v>
      </c>
      <c r="U8856" s="7" t="str">
        <f>IF((AND(T8856=0,H8856&gt;=L8856)),"Don’t change bids","OK")</f>
        <v>OK</v>
      </c>
      <c r="V8856" t="e">
        <f>IF((MATCH(F8856,W8856,0)),"Same","Diff")</f>
        <v>#N/A</v>
      </c>
      <c r="W8856" s="5">
        <f>ROUND(M8856,2)</f>
        <v>0.39</v>
      </c>
      <c r="X8856" s="5">
        <v>0.39</v>
      </c>
    </row>
    <row r="8857" spans="1:24" x14ac:dyDescent="0.25">
      <c r="A8857" t="s">
        <v>24</v>
      </c>
      <c r="B8857" t="s">
        <v>9195</v>
      </c>
      <c r="C8857" t="s">
        <v>4401</v>
      </c>
      <c r="D8857" t="s">
        <v>9165</v>
      </c>
      <c r="E8857" t="s">
        <v>569</v>
      </c>
      <c r="F8857" s="5">
        <v>0.37</v>
      </c>
      <c r="G8857" s="9">
        <v>0.1</v>
      </c>
      <c r="H8857" s="6">
        <f>G8857*100</f>
        <v>10</v>
      </c>
      <c r="I8857" t="s">
        <v>9716</v>
      </c>
      <c r="J8857" t="s">
        <v>10765</v>
      </c>
      <c r="K8857">
        <v>41</v>
      </c>
      <c r="L8857">
        <v>41</v>
      </c>
      <c r="M8857">
        <f>(F8857*(1+0.05))</f>
        <v>0.38850000000000001</v>
      </c>
      <c r="N8857">
        <f>IFERROR(ROUND(( (-1.208*LN(L8857) + 7.5474 + 4.6991*(2.71828^(-0.009*L8857)) + 0.0001*L8857*L8857 - 0.0432*L8857 + 4.7166)/3),2), " ")</f>
        <v>3.14</v>
      </c>
      <c r="O8857">
        <f>IFERROR(MAX(MIN(ROUND(N8857*(Q8857/P8857),2),4.5),1.9)," ")</f>
        <v>2.96</v>
      </c>
      <c r="P8857">
        <f>13.098*F8857^-1.237</f>
        <v>44.806338281983834</v>
      </c>
      <c r="Q8857">
        <f>13.098*M8857^-1.237</f>
        <v>42.182109086218873</v>
      </c>
      <c r="R8857" s="5">
        <f>IFERROR(ROUND(MAX(MIN((-105.4*LN(O8857) + 163.83),95),10),0)," ")</f>
        <v>49</v>
      </c>
      <c r="S8857" s="5" t="str">
        <f>IFERROR(CONCATENATE("(",R8857,",",ROUND((1.2*W8857),2),")")," ")</f>
        <v>(49,0.47)</v>
      </c>
      <c r="T8857">
        <f>R8857-L8857</f>
        <v>8</v>
      </c>
      <c r="U8857" s="7" t="str">
        <f>IF((AND(T8857=0,H8857&gt;=L8857)),"Don’t change bids","OK")</f>
        <v>OK</v>
      </c>
      <c r="V8857" t="e">
        <f>IF((MATCH(F8857,W8857,0)),"Same","Diff")</f>
        <v>#N/A</v>
      </c>
      <c r="W8857" s="5">
        <f>ROUND(M8857,2)</f>
        <v>0.39</v>
      </c>
      <c r="X8857" s="5">
        <v>0.39</v>
      </c>
    </row>
    <row r="8858" spans="1:24" x14ac:dyDescent="0.25">
      <c r="A8858" t="s">
        <v>24</v>
      </c>
      <c r="B8858" t="s">
        <v>9196</v>
      </c>
      <c r="C8858" t="s">
        <v>4401</v>
      </c>
      <c r="D8858" t="s">
        <v>9157</v>
      </c>
      <c r="E8858" t="s">
        <v>569</v>
      </c>
      <c r="F8858" s="5">
        <v>0.37</v>
      </c>
      <c r="G8858" s="9">
        <v>0.1</v>
      </c>
      <c r="H8858" s="6">
        <f>G8858*100</f>
        <v>10</v>
      </c>
      <c r="I8858" t="s">
        <v>9716</v>
      </c>
      <c r="J8858" t="s">
        <v>10765</v>
      </c>
      <c r="K8858">
        <v>41</v>
      </c>
      <c r="L8858">
        <v>41</v>
      </c>
      <c r="M8858">
        <f>(F8858*(1+0.05))</f>
        <v>0.38850000000000001</v>
      </c>
      <c r="N8858">
        <f>IFERROR(ROUND(( (-1.208*LN(L8858) + 7.5474 + 4.6991*(2.71828^(-0.009*L8858)) + 0.0001*L8858*L8858 - 0.0432*L8858 + 4.7166)/3),2), " ")</f>
        <v>3.14</v>
      </c>
      <c r="O8858">
        <f>IFERROR(MAX(MIN(ROUND(N8858*(Q8858/P8858),2),4.5),1.9)," ")</f>
        <v>2.96</v>
      </c>
      <c r="P8858">
        <f>13.098*F8858^-1.237</f>
        <v>44.806338281983834</v>
      </c>
      <c r="Q8858">
        <f>13.098*M8858^-1.237</f>
        <v>42.182109086218873</v>
      </c>
      <c r="R8858" s="5">
        <f>IFERROR(ROUND(MAX(MIN((-105.4*LN(O8858) + 163.83),95),10),0)," ")</f>
        <v>49</v>
      </c>
      <c r="S8858" s="5" t="str">
        <f>IFERROR(CONCATENATE("(",R8858,",",ROUND((1.2*W8858),2),")")," ")</f>
        <v>(49,0.47)</v>
      </c>
      <c r="T8858">
        <f>R8858-L8858</f>
        <v>8</v>
      </c>
      <c r="U8858" s="7" t="str">
        <f>IF((AND(T8858=0,H8858&gt;=L8858)),"Don’t change bids","OK")</f>
        <v>OK</v>
      </c>
      <c r="V8858" t="e">
        <f>IF((MATCH(F8858,W8858,0)),"Same","Diff")</f>
        <v>#N/A</v>
      </c>
      <c r="W8858" s="5">
        <f>ROUND(M8858,2)</f>
        <v>0.39</v>
      </c>
      <c r="X8858" s="5">
        <v>0.39</v>
      </c>
    </row>
    <row r="8859" spans="1:24" x14ac:dyDescent="0.25">
      <c r="A8859" t="s">
        <v>24</v>
      </c>
      <c r="B8859" t="s">
        <v>9197</v>
      </c>
      <c r="C8859" t="s">
        <v>4401</v>
      </c>
      <c r="D8859" t="s">
        <v>9183</v>
      </c>
      <c r="E8859" t="s">
        <v>4087</v>
      </c>
      <c r="F8859" s="5">
        <v>0.39</v>
      </c>
      <c r="G8859" s="8">
        <v>1</v>
      </c>
      <c r="H8859" s="6">
        <f>G8859*100</f>
        <v>100</v>
      </c>
      <c r="I8859" t="s">
        <v>10739</v>
      </c>
      <c r="J8859" t="s">
        <v>10765</v>
      </c>
      <c r="K8859">
        <v>43</v>
      </c>
      <c r="L8859">
        <v>43</v>
      </c>
      <c r="M8859">
        <f>(F8859*(1+0.05))</f>
        <v>0.40950000000000003</v>
      </c>
      <c r="N8859">
        <f>IFERROR(ROUND(( (-1.208*LN(L8859) + 7.5474 + 4.6991*(2.71828^(-0.009*L8859)) + 0.0001*L8859*L8859 - 0.0432*L8859 + 4.7166)/3),2), " ")</f>
        <v>3.08</v>
      </c>
      <c r="O8859">
        <f>IFERROR(MAX(MIN(ROUND(N8859*(Q8859/P8859),2),4.5),1.9)," ")</f>
        <v>2.9</v>
      </c>
      <c r="P8859">
        <f>13.098*F8859^-1.237</f>
        <v>41.981511148020871</v>
      </c>
      <c r="Q8859">
        <f>13.098*M8859^-1.237</f>
        <v>39.522727157603455</v>
      </c>
      <c r="R8859" s="5">
        <f>IFERROR(ROUND(MAX(MIN((-105.4*LN(O8859) + 163.83),95),10),0)," ")</f>
        <v>52</v>
      </c>
      <c r="S8859" s="5" t="str">
        <f>IFERROR(CONCATENATE("(",R8859,",",ROUND((1.2*W8859),2),")")," ")</f>
        <v>(52,0.49)</v>
      </c>
      <c r="T8859">
        <f>R8859-L8859</f>
        <v>9</v>
      </c>
      <c r="U8859" s="7" t="str">
        <f>IF((AND(T8859=0,H8859&gt;=L8859)),"Don’t change bids","OK")</f>
        <v>OK</v>
      </c>
      <c r="V8859" t="e">
        <f>IF((MATCH(F8859,W8859,0)),"Same","Diff")</f>
        <v>#N/A</v>
      </c>
      <c r="W8859" s="5">
        <f>ROUND(M8859,2)</f>
        <v>0.41</v>
      </c>
      <c r="X8859" s="5">
        <v>0.41</v>
      </c>
    </row>
    <row r="8860" spans="1:24" x14ac:dyDescent="0.25">
      <c r="A8860" t="s">
        <v>24</v>
      </c>
      <c r="B8860" t="s">
        <v>9198</v>
      </c>
      <c r="C8860" t="s">
        <v>4401</v>
      </c>
      <c r="D8860" t="s">
        <v>9161</v>
      </c>
      <c r="E8860" t="s">
        <v>569</v>
      </c>
      <c r="F8860" s="5">
        <v>0.37</v>
      </c>
      <c r="G8860" s="9">
        <v>0.1</v>
      </c>
      <c r="H8860" s="6">
        <f>G8860*100</f>
        <v>10</v>
      </c>
      <c r="I8860" t="s">
        <v>9716</v>
      </c>
      <c r="J8860" t="s">
        <v>10765</v>
      </c>
      <c r="K8860">
        <v>41</v>
      </c>
      <c r="L8860">
        <v>41</v>
      </c>
      <c r="M8860">
        <f>(F8860*(1+0.05))</f>
        <v>0.38850000000000001</v>
      </c>
      <c r="N8860">
        <f>IFERROR(ROUND(( (-1.208*LN(L8860) + 7.5474 + 4.6991*(2.71828^(-0.009*L8860)) + 0.0001*L8860*L8860 - 0.0432*L8860 + 4.7166)/3),2), " ")</f>
        <v>3.14</v>
      </c>
      <c r="O8860">
        <f>IFERROR(MAX(MIN(ROUND(N8860*(Q8860/P8860),2),4.5),1.9)," ")</f>
        <v>2.96</v>
      </c>
      <c r="P8860">
        <f>13.098*F8860^-1.237</f>
        <v>44.806338281983834</v>
      </c>
      <c r="Q8860">
        <f>13.098*M8860^-1.237</f>
        <v>42.182109086218873</v>
      </c>
      <c r="R8860" s="5">
        <f>IFERROR(ROUND(MAX(MIN((-105.4*LN(O8860) + 163.83),95),10),0)," ")</f>
        <v>49</v>
      </c>
      <c r="S8860" s="5" t="str">
        <f>IFERROR(CONCATENATE("(",R8860,",",ROUND((1.2*W8860),2),")")," ")</f>
        <v>(49,0.47)</v>
      </c>
      <c r="T8860">
        <f>R8860-L8860</f>
        <v>8</v>
      </c>
      <c r="U8860" s="7" t="str">
        <f>IF((AND(T8860=0,H8860&gt;=L8860)),"Don’t change bids","OK")</f>
        <v>OK</v>
      </c>
      <c r="V8860" t="e">
        <f>IF((MATCH(F8860,W8860,0)),"Same","Diff")</f>
        <v>#N/A</v>
      </c>
      <c r="W8860" s="5">
        <f>ROUND(M8860,2)</f>
        <v>0.39</v>
      </c>
      <c r="X8860" s="5">
        <v>0.39</v>
      </c>
    </row>
    <row r="8861" spans="1:24" x14ac:dyDescent="0.25">
      <c r="A8861" t="s">
        <v>24</v>
      </c>
      <c r="B8861" t="s">
        <v>9199</v>
      </c>
      <c r="C8861" t="s">
        <v>4401</v>
      </c>
      <c r="D8861" t="s">
        <v>9165</v>
      </c>
      <c r="E8861" t="s">
        <v>569</v>
      </c>
      <c r="F8861" s="5">
        <v>0.37</v>
      </c>
      <c r="G8861" s="9">
        <v>0.1</v>
      </c>
      <c r="H8861" s="6">
        <f>G8861*100</f>
        <v>10</v>
      </c>
      <c r="I8861" t="s">
        <v>9716</v>
      </c>
      <c r="J8861" t="s">
        <v>10765</v>
      </c>
      <c r="K8861">
        <v>41</v>
      </c>
      <c r="L8861">
        <v>41</v>
      </c>
      <c r="M8861">
        <f>(F8861*(1+0.05))</f>
        <v>0.38850000000000001</v>
      </c>
      <c r="N8861">
        <f>IFERROR(ROUND(( (-1.208*LN(L8861) + 7.5474 + 4.6991*(2.71828^(-0.009*L8861)) + 0.0001*L8861*L8861 - 0.0432*L8861 + 4.7166)/3),2), " ")</f>
        <v>3.14</v>
      </c>
      <c r="O8861">
        <f>IFERROR(MAX(MIN(ROUND(N8861*(Q8861/P8861),2),4.5),1.9)," ")</f>
        <v>2.96</v>
      </c>
      <c r="P8861">
        <f>13.098*F8861^-1.237</f>
        <v>44.806338281983834</v>
      </c>
      <c r="Q8861">
        <f>13.098*M8861^-1.237</f>
        <v>42.182109086218873</v>
      </c>
      <c r="R8861" s="5">
        <f>IFERROR(ROUND(MAX(MIN((-105.4*LN(O8861) + 163.83),95),10),0)," ")</f>
        <v>49</v>
      </c>
      <c r="S8861" s="5" t="str">
        <f>IFERROR(CONCATENATE("(",R8861,",",ROUND((1.2*W8861),2),")")," ")</f>
        <v>(49,0.47)</v>
      </c>
      <c r="T8861">
        <f>R8861-L8861</f>
        <v>8</v>
      </c>
      <c r="U8861" s="7" t="str">
        <f>IF((AND(T8861=0,H8861&gt;=L8861)),"Don’t change bids","OK")</f>
        <v>OK</v>
      </c>
      <c r="V8861" t="e">
        <f>IF((MATCH(F8861,W8861,0)),"Same","Diff")</f>
        <v>#N/A</v>
      </c>
      <c r="W8861" s="5">
        <f>ROUND(M8861,2)</f>
        <v>0.39</v>
      </c>
      <c r="X8861" s="5">
        <v>0.39</v>
      </c>
    </row>
    <row r="8862" spans="1:24" x14ac:dyDescent="0.25">
      <c r="A8862" t="s">
        <v>24</v>
      </c>
      <c r="B8862" t="s">
        <v>9200</v>
      </c>
      <c r="C8862" t="s">
        <v>4401</v>
      </c>
      <c r="D8862" t="s">
        <v>9183</v>
      </c>
      <c r="E8862" t="s">
        <v>4407</v>
      </c>
      <c r="F8862" s="5">
        <v>0.24</v>
      </c>
      <c r="G8862" s="8">
        <v>0.19350000000000001</v>
      </c>
      <c r="H8862" s="6">
        <f>G8862*100</f>
        <v>19.350000000000001</v>
      </c>
      <c r="I8862" t="s">
        <v>10695</v>
      </c>
      <c r="J8862" t="s">
        <v>10765</v>
      </c>
      <c r="K8862">
        <v>19</v>
      </c>
      <c r="L8862">
        <v>19</v>
      </c>
      <c r="M8862">
        <f>(F8862*(1+0.05))</f>
        <v>0.252</v>
      </c>
      <c r="N8862">
        <f>IFERROR(ROUND(( (-1.208*LN(L8862) + 7.5474 + 4.6991*(2.71828^(-0.009*L8862)) + 0.0001*L8862*L8862 - 0.0432*L8862 + 4.7166)/3),2), " ")</f>
        <v>3.96</v>
      </c>
      <c r="O8862">
        <f>IFERROR(MAX(MIN(ROUND(N8862*(Q8862/P8862),2),4.5),1.9)," ")</f>
        <v>3.73</v>
      </c>
      <c r="P8862">
        <f>13.098*F8862^-1.237</f>
        <v>76.539157967055942</v>
      </c>
      <c r="Q8862">
        <f>13.098*M8862^-1.237</f>
        <v>72.056392790121649</v>
      </c>
      <c r="R8862" s="5">
        <f>IFERROR(ROUND(MAX(MIN((-105.4*LN(O8862) + 163.83),95),10),0)," ")</f>
        <v>25</v>
      </c>
      <c r="S8862" s="5" t="str">
        <f>IFERROR(CONCATENATE("(",R8862,",",ROUND((1.2*W8862),2),")")," ")</f>
        <v>(25,0.3)</v>
      </c>
      <c r="T8862">
        <f>R8862-L8862</f>
        <v>6</v>
      </c>
      <c r="U8862" s="7" t="str">
        <f>IF((AND(T8862=0,H8862&gt;=L8862)),"Don’t change bids","OK")</f>
        <v>OK</v>
      </c>
      <c r="V8862" t="e">
        <f>IF((MATCH(F8862,W8862,0)),"Same","Diff")</f>
        <v>#N/A</v>
      </c>
      <c r="W8862" s="5">
        <f>ROUND(M8862,2)</f>
        <v>0.25</v>
      </c>
      <c r="X8862" s="5">
        <v>0.25</v>
      </c>
    </row>
    <row r="8863" spans="1:24" x14ac:dyDescent="0.25">
      <c r="A8863" t="s">
        <v>24</v>
      </c>
      <c r="B8863" t="s">
        <v>9201</v>
      </c>
      <c r="C8863" t="s">
        <v>4401</v>
      </c>
      <c r="D8863" t="s">
        <v>9157</v>
      </c>
      <c r="E8863" t="s">
        <v>569</v>
      </c>
      <c r="F8863" s="5">
        <v>0.37</v>
      </c>
      <c r="G8863" s="9">
        <v>0.1</v>
      </c>
      <c r="H8863" s="6">
        <f>G8863*100</f>
        <v>10</v>
      </c>
      <c r="I8863" t="s">
        <v>9716</v>
      </c>
      <c r="J8863" t="s">
        <v>10765</v>
      </c>
      <c r="K8863">
        <v>41</v>
      </c>
      <c r="L8863">
        <v>41</v>
      </c>
      <c r="M8863">
        <f>(F8863*(1+0.05))</f>
        <v>0.38850000000000001</v>
      </c>
      <c r="N8863">
        <f>IFERROR(ROUND(( (-1.208*LN(L8863) + 7.5474 + 4.6991*(2.71828^(-0.009*L8863)) + 0.0001*L8863*L8863 - 0.0432*L8863 + 4.7166)/3),2), " ")</f>
        <v>3.14</v>
      </c>
      <c r="O8863">
        <f>IFERROR(MAX(MIN(ROUND(N8863*(Q8863/P8863),2),4.5),1.9)," ")</f>
        <v>2.96</v>
      </c>
      <c r="P8863">
        <f>13.098*F8863^-1.237</f>
        <v>44.806338281983834</v>
      </c>
      <c r="Q8863">
        <f>13.098*M8863^-1.237</f>
        <v>42.182109086218873</v>
      </c>
      <c r="R8863" s="5">
        <f>IFERROR(ROUND(MAX(MIN((-105.4*LN(O8863) + 163.83),95),10),0)," ")</f>
        <v>49</v>
      </c>
      <c r="S8863" s="5" t="str">
        <f>IFERROR(CONCATENATE("(",R8863,",",ROUND((1.2*W8863),2),")")," ")</f>
        <v>(49,0.47)</v>
      </c>
      <c r="T8863">
        <f>R8863-L8863</f>
        <v>8</v>
      </c>
      <c r="U8863" s="7" t="str">
        <f>IF((AND(T8863=0,H8863&gt;=L8863)),"Don’t change bids","OK")</f>
        <v>OK</v>
      </c>
      <c r="V8863" t="e">
        <f>IF((MATCH(F8863,W8863,0)),"Same","Diff")</f>
        <v>#N/A</v>
      </c>
      <c r="W8863" s="5">
        <f>ROUND(M8863,2)</f>
        <v>0.39</v>
      </c>
      <c r="X8863" s="5">
        <v>0.39</v>
      </c>
    </row>
    <row r="8864" spans="1:24" x14ac:dyDescent="0.25">
      <c r="A8864" t="s">
        <v>24</v>
      </c>
      <c r="B8864" t="s">
        <v>9202</v>
      </c>
      <c r="C8864" t="s">
        <v>4401</v>
      </c>
      <c r="D8864" t="s">
        <v>9165</v>
      </c>
      <c r="E8864" t="s">
        <v>569</v>
      </c>
      <c r="F8864" s="5">
        <v>0.37</v>
      </c>
      <c r="G8864" s="9">
        <v>0.1</v>
      </c>
      <c r="H8864" s="6">
        <f>G8864*100</f>
        <v>10</v>
      </c>
      <c r="I8864" t="s">
        <v>9716</v>
      </c>
      <c r="J8864" t="s">
        <v>10765</v>
      </c>
      <c r="K8864">
        <v>41</v>
      </c>
      <c r="L8864">
        <v>41</v>
      </c>
      <c r="M8864">
        <f>(F8864*(1+0.05))</f>
        <v>0.38850000000000001</v>
      </c>
      <c r="N8864">
        <f>IFERROR(ROUND(( (-1.208*LN(L8864) + 7.5474 + 4.6991*(2.71828^(-0.009*L8864)) + 0.0001*L8864*L8864 - 0.0432*L8864 + 4.7166)/3),2), " ")</f>
        <v>3.14</v>
      </c>
      <c r="O8864">
        <f>IFERROR(MAX(MIN(ROUND(N8864*(Q8864/P8864),2),4.5),1.9)," ")</f>
        <v>2.96</v>
      </c>
      <c r="P8864">
        <f>13.098*F8864^-1.237</f>
        <v>44.806338281983834</v>
      </c>
      <c r="Q8864">
        <f>13.098*M8864^-1.237</f>
        <v>42.182109086218873</v>
      </c>
      <c r="R8864" s="5">
        <f>IFERROR(ROUND(MAX(MIN((-105.4*LN(O8864) + 163.83),95),10),0)," ")</f>
        <v>49</v>
      </c>
      <c r="S8864" s="5" t="str">
        <f>IFERROR(CONCATENATE("(",R8864,",",ROUND((1.2*W8864),2),")")," ")</f>
        <v>(49,0.47)</v>
      </c>
      <c r="T8864">
        <f>R8864-L8864</f>
        <v>8</v>
      </c>
      <c r="U8864" s="7" t="str">
        <f>IF((AND(T8864=0,H8864&gt;=L8864)),"Don’t change bids","OK")</f>
        <v>OK</v>
      </c>
      <c r="V8864" t="e">
        <f>IF((MATCH(F8864,W8864,0)),"Same","Diff")</f>
        <v>#N/A</v>
      </c>
      <c r="W8864" s="5">
        <f>ROUND(M8864,2)</f>
        <v>0.39</v>
      </c>
      <c r="X8864" s="5">
        <v>0.39</v>
      </c>
    </row>
    <row r="8865" spans="1:24" x14ac:dyDescent="0.25">
      <c r="A8865" t="s">
        <v>24</v>
      </c>
      <c r="B8865" t="s">
        <v>9203</v>
      </c>
      <c r="C8865" t="s">
        <v>4401</v>
      </c>
      <c r="D8865" t="s">
        <v>9157</v>
      </c>
      <c r="E8865" t="s">
        <v>569</v>
      </c>
      <c r="F8865" s="5">
        <v>0.37</v>
      </c>
      <c r="G8865" s="9">
        <v>0.1</v>
      </c>
      <c r="H8865" s="6">
        <f>G8865*100</f>
        <v>10</v>
      </c>
      <c r="I8865" t="s">
        <v>9716</v>
      </c>
      <c r="J8865" t="s">
        <v>10765</v>
      </c>
      <c r="K8865">
        <v>41</v>
      </c>
      <c r="L8865">
        <v>41</v>
      </c>
      <c r="M8865">
        <f>(F8865*(1+0.05))</f>
        <v>0.38850000000000001</v>
      </c>
      <c r="N8865">
        <f>IFERROR(ROUND(( (-1.208*LN(L8865) + 7.5474 + 4.6991*(2.71828^(-0.009*L8865)) + 0.0001*L8865*L8865 - 0.0432*L8865 + 4.7166)/3),2), " ")</f>
        <v>3.14</v>
      </c>
      <c r="O8865">
        <f>IFERROR(MAX(MIN(ROUND(N8865*(Q8865/P8865),2),4.5),1.9)," ")</f>
        <v>2.96</v>
      </c>
      <c r="P8865">
        <f>13.098*F8865^-1.237</f>
        <v>44.806338281983834</v>
      </c>
      <c r="Q8865">
        <f>13.098*M8865^-1.237</f>
        <v>42.182109086218873</v>
      </c>
      <c r="R8865" s="5">
        <f>IFERROR(ROUND(MAX(MIN((-105.4*LN(O8865) + 163.83),95),10),0)," ")</f>
        <v>49</v>
      </c>
      <c r="S8865" s="5" t="str">
        <f>IFERROR(CONCATENATE("(",R8865,",",ROUND((1.2*W8865),2),")")," ")</f>
        <v>(49,0.47)</v>
      </c>
      <c r="T8865">
        <f>R8865-L8865</f>
        <v>8</v>
      </c>
      <c r="U8865" s="7" t="str">
        <f>IF((AND(T8865=0,H8865&gt;=L8865)),"Don’t change bids","OK")</f>
        <v>OK</v>
      </c>
      <c r="V8865" t="e">
        <f>IF((MATCH(F8865,W8865,0)),"Same","Diff")</f>
        <v>#N/A</v>
      </c>
      <c r="W8865" s="5">
        <f>ROUND(M8865,2)</f>
        <v>0.39</v>
      </c>
      <c r="X8865" s="5">
        <v>0.39</v>
      </c>
    </row>
    <row r="8866" spans="1:24" x14ac:dyDescent="0.25">
      <c r="A8866" t="s">
        <v>24</v>
      </c>
      <c r="B8866" t="s">
        <v>9204</v>
      </c>
      <c r="C8866" t="s">
        <v>4401</v>
      </c>
      <c r="D8866" t="s">
        <v>9205</v>
      </c>
      <c r="E8866" t="s">
        <v>4376</v>
      </c>
      <c r="F8866" s="5">
        <v>0.28999999999999998</v>
      </c>
      <c r="G8866" s="9">
        <v>0.1</v>
      </c>
      <c r="H8866" s="6">
        <f>G8866*100</f>
        <v>10</v>
      </c>
      <c r="I8866" t="s">
        <v>10685</v>
      </c>
      <c r="J8866" t="s">
        <v>10765</v>
      </c>
      <c r="K8866">
        <v>41</v>
      </c>
      <c r="L8866">
        <v>41</v>
      </c>
      <c r="M8866">
        <f>(F8866*(1+0.05))</f>
        <v>0.30449999999999999</v>
      </c>
      <c r="N8866">
        <f>IFERROR(ROUND(( (-1.208*LN(L8866) + 7.5474 + 4.6991*(2.71828^(-0.009*L8866)) + 0.0001*L8866*L8866 - 0.0432*L8866 + 4.7166)/3),2), " ")</f>
        <v>3.14</v>
      </c>
      <c r="O8866">
        <f>IFERROR(MAX(MIN(ROUND(N8866*(Q8866/P8866),2),4.5),1.9)," ")</f>
        <v>2.96</v>
      </c>
      <c r="P8866">
        <f>13.098*F8866^-1.237</f>
        <v>60.564573424104211</v>
      </c>
      <c r="Q8866">
        <f>13.098*M8866^-1.237</f>
        <v>57.017411841554363</v>
      </c>
      <c r="R8866" s="5">
        <f>IFERROR(ROUND(MAX(MIN((-105.4*LN(O8866) + 163.83),95),10),0)," ")</f>
        <v>49</v>
      </c>
      <c r="S8866" s="5" t="str">
        <f>IFERROR(CONCATENATE("(",R8866,",",ROUND((1.2*W8866),2),")")," ")</f>
        <v>(49,0.36)</v>
      </c>
      <c r="T8866">
        <f>R8866-L8866</f>
        <v>8</v>
      </c>
      <c r="U8866" s="7" t="str">
        <f>IF((AND(T8866=0,H8866&gt;=L8866)),"Don’t change bids","OK")</f>
        <v>OK</v>
      </c>
      <c r="V8866" t="e">
        <f>IF((MATCH(F8866,W8866,0)),"Same","Diff")</f>
        <v>#N/A</v>
      </c>
      <c r="W8866" s="5">
        <f>ROUND(M8866,2)</f>
        <v>0.3</v>
      </c>
      <c r="X8866" s="5">
        <v>0.3</v>
      </c>
    </row>
    <row r="8867" spans="1:24" x14ac:dyDescent="0.25">
      <c r="A8867" t="s">
        <v>24</v>
      </c>
      <c r="B8867" t="s">
        <v>9206</v>
      </c>
      <c r="C8867" t="s">
        <v>4401</v>
      </c>
      <c r="D8867" t="s">
        <v>9207</v>
      </c>
      <c r="E8867" t="s">
        <v>569</v>
      </c>
      <c r="F8867" s="5">
        <v>0.37</v>
      </c>
      <c r="G8867" s="9">
        <v>0.1</v>
      </c>
      <c r="H8867" s="6">
        <f>G8867*100</f>
        <v>10</v>
      </c>
      <c r="I8867" t="s">
        <v>9716</v>
      </c>
      <c r="J8867" t="s">
        <v>10765</v>
      </c>
      <c r="K8867">
        <v>41</v>
      </c>
      <c r="L8867">
        <v>41</v>
      </c>
      <c r="M8867">
        <f>(F8867*(1+0.05))</f>
        <v>0.38850000000000001</v>
      </c>
      <c r="N8867">
        <f>IFERROR(ROUND(( (-1.208*LN(L8867) + 7.5474 + 4.6991*(2.71828^(-0.009*L8867)) + 0.0001*L8867*L8867 - 0.0432*L8867 + 4.7166)/3),2), " ")</f>
        <v>3.14</v>
      </c>
      <c r="O8867">
        <f>IFERROR(MAX(MIN(ROUND(N8867*(Q8867/P8867),2),4.5),1.9)," ")</f>
        <v>2.96</v>
      </c>
      <c r="P8867">
        <f>13.098*F8867^-1.237</f>
        <v>44.806338281983834</v>
      </c>
      <c r="Q8867">
        <f>13.098*M8867^-1.237</f>
        <v>42.182109086218873</v>
      </c>
      <c r="R8867" s="5">
        <f>IFERROR(ROUND(MAX(MIN((-105.4*LN(O8867) + 163.83),95),10),0)," ")</f>
        <v>49</v>
      </c>
      <c r="S8867" s="5" t="str">
        <f>IFERROR(CONCATENATE("(",R8867,",",ROUND((1.2*W8867),2),")")," ")</f>
        <v>(49,0.47)</v>
      </c>
      <c r="T8867">
        <f>R8867-L8867</f>
        <v>8</v>
      </c>
      <c r="U8867" s="7" t="str">
        <f>IF((AND(T8867=0,H8867&gt;=L8867)),"Don’t change bids","OK")</f>
        <v>OK</v>
      </c>
      <c r="V8867" t="e">
        <f>IF((MATCH(F8867,W8867,0)),"Same","Diff")</f>
        <v>#N/A</v>
      </c>
      <c r="W8867" s="5">
        <f>ROUND(M8867,2)</f>
        <v>0.39</v>
      </c>
      <c r="X8867" s="5">
        <v>0.39</v>
      </c>
    </row>
    <row r="8868" spans="1:24" x14ac:dyDescent="0.25">
      <c r="A8868" t="s">
        <v>24</v>
      </c>
      <c r="B8868" t="s">
        <v>9208</v>
      </c>
      <c r="C8868" t="s">
        <v>4401</v>
      </c>
      <c r="D8868" t="s">
        <v>9209</v>
      </c>
      <c r="E8868" t="s">
        <v>539</v>
      </c>
      <c r="F8868" s="5">
        <v>0.35</v>
      </c>
      <c r="G8868" s="8">
        <v>0.5</v>
      </c>
      <c r="H8868" s="6">
        <f>G8868*100</f>
        <v>50</v>
      </c>
      <c r="I8868" t="s">
        <v>10721</v>
      </c>
      <c r="J8868" t="s">
        <v>10765</v>
      </c>
      <c r="K8868">
        <v>43</v>
      </c>
      <c r="L8868">
        <v>43</v>
      </c>
      <c r="M8868">
        <f>(F8868*(1+0.05))</f>
        <v>0.36749999999999999</v>
      </c>
      <c r="N8868">
        <f>IFERROR(ROUND(( (-1.208*LN(L8868) + 7.5474 + 4.6991*(2.71828^(-0.009*L8868)) + 0.0001*L8868*L8868 - 0.0432*L8868 + 4.7166)/3),2), " ")</f>
        <v>3.08</v>
      </c>
      <c r="O8868">
        <f>IFERROR(MAX(MIN(ROUND(N8868*(Q8868/P8868),2),4.5),1.9)," ")</f>
        <v>2.9</v>
      </c>
      <c r="P8868">
        <f>13.098*F8868^-1.237</f>
        <v>47.994648485198184</v>
      </c>
      <c r="Q8868">
        <f>13.098*M8868^-1.237</f>
        <v>45.183685513783573</v>
      </c>
      <c r="R8868" s="5">
        <f>IFERROR(ROUND(MAX(MIN((-105.4*LN(O8868) + 163.83),95),10),0)," ")</f>
        <v>52</v>
      </c>
      <c r="S8868" s="5" t="str">
        <f>IFERROR(CONCATENATE("(",R8868,",",ROUND((1.2*W8868),2),")")," ")</f>
        <v>(52,0.44)</v>
      </c>
      <c r="T8868">
        <f>R8868-L8868</f>
        <v>9</v>
      </c>
      <c r="U8868" s="7" t="str">
        <f>IF((AND(T8868=0,H8868&gt;=L8868)),"Don’t change bids","OK")</f>
        <v>OK</v>
      </c>
      <c r="V8868" t="e">
        <f>IF((MATCH(F8868,W8868,0)),"Same","Diff")</f>
        <v>#N/A</v>
      </c>
      <c r="W8868" s="5">
        <f>ROUND(M8868,2)</f>
        <v>0.37</v>
      </c>
      <c r="X8868" s="5">
        <v>0.37</v>
      </c>
    </row>
    <row r="8869" spans="1:24" x14ac:dyDescent="0.25">
      <c r="A8869" t="s">
        <v>24</v>
      </c>
      <c r="B8869" t="s">
        <v>9210</v>
      </c>
      <c r="C8869" t="s">
        <v>4401</v>
      </c>
      <c r="D8869" t="s">
        <v>9211</v>
      </c>
      <c r="E8869" t="s">
        <v>569</v>
      </c>
      <c r="F8869" s="5">
        <v>0.37</v>
      </c>
      <c r="G8869" s="9">
        <v>0.1</v>
      </c>
      <c r="H8869" s="6">
        <f>G8869*100</f>
        <v>10</v>
      </c>
      <c r="I8869" t="s">
        <v>9716</v>
      </c>
      <c r="J8869" t="s">
        <v>10765</v>
      </c>
      <c r="K8869">
        <v>41</v>
      </c>
      <c r="L8869">
        <v>41</v>
      </c>
      <c r="M8869">
        <f>(F8869*(1+0.05))</f>
        <v>0.38850000000000001</v>
      </c>
      <c r="N8869">
        <f>IFERROR(ROUND(( (-1.208*LN(L8869) + 7.5474 + 4.6991*(2.71828^(-0.009*L8869)) + 0.0001*L8869*L8869 - 0.0432*L8869 + 4.7166)/3),2), " ")</f>
        <v>3.14</v>
      </c>
      <c r="O8869">
        <f>IFERROR(MAX(MIN(ROUND(N8869*(Q8869/P8869),2),4.5),1.9)," ")</f>
        <v>2.96</v>
      </c>
      <c r="P8869">
        <f>13.098*F8869^-1.237</f>
        <v>44.806338281983834</v>
      </c>
      <c r="Q8869">
        <f>13.098*M8869^-1.237</f>
        <v>42.182109086218873</v>
      </c>
      <c r="R8869" s="5">
        <f>IFERROR(ROUND(MAX(MIN((-105.4*LN(O8869) + 163.83),95),10),0)," ")</f>
        <v>49</v>
      </c>
      <c r="S8869" s="5" t="str">
        <f>IFERROR(CONCATENATE("(",R8869,",",ROUND((1.2*W8869),2),")")," ")</f>
        <v>(49,0.47)</v>
      </c>
      <c r="T8869">
        <f>R8869-L8869</f>
        <v>8</v>
      </c>
      <c r="U8869" s="7" t="str">
        <f>IF((AND(T8869=0,H8869&gt;=L8869)),"Don’t change bids","OK")</f>
        <v>OK</v>
      </c>
      <c r="V8869" t="e">
        <f>IF((MATCH(F8869,W8869,0)),"Same","Diff")</f>
        <v>#N/A</v>
      </c>
      <c r="W8869" s="5">
        <f>ROUND(M8869,2)</f>
        <v>0.39</v>
      </c>
      <c r="X8869" s="5">
        <v>0.39</v>
      </c>
    </row>
    <row r="8870" spans="1:24" x14ac:dyDescent="0.25">
      <c r="A8870" t="s">
        <v>24</v>
      </c>
      <c r="B8870" t="s">
        <v>9212</v>
      </c>
      <c r="C8870" t="s">
        <v>4401</v>
      </c>
      <c r="D8870" t="s">
        <v>9213</v>
      </c>
      <c r="E8870" t="s">
        <v>798</v>
      </c>
      <c r="F8870" s="5">
        <v>0.22</v>
      </c>
      <c r="G8870" s="9">
        <v>0.1</v>
      </c>
      <c r="H8870" s="6">
        <f>G8870*100</f>
        <v>10</v>
      </c>
      <c r="I8870" t="s">
        <v>10761</v>
      </c>
      <c r="J8870" t="s">
        <v>10765</v>
      </c>
      <c r="K8870">
        <v>43</v>
      </c>
      <c r="L8870">
        <v>43</v>
      </c>
      <c r="M8870">
        <f>(F8870*(1+0.05))</f>
        <v>0.23100000000000001</v>
      </c>
      <c r="N8870">
        <f>IFERROR(ROUND(( (-1.208*LN(L8870) + 7.5474 + 4.6991*(2.71828^(-0.009*L8870)) + 0.0001*L8870*L8870 - 0.0432*L8870 + 4.7166)/3),2), " ")</f>
        <v>3.08</v>
      </c>
      <c r="O8870">
        <f>IFERROR(MAX(MIN(ROUND(N8870*(Q8870/P8870),2),4.5),1.9)," ")</f>
        <v>2.9</v>
      </c>
      <c r="P8870">
        <f>13.098*F8870^-1.237</f>
        <v>85.236994902152389</v>
      </c>
      <c r="Q8870">
        <f>13.098*M8870^-1.237</f>
        <v>80.244812564604885</v>
      </c>
      <c r="R8870" s="5">
        <f>IFERROR(ROUND(MAX(MIN((-105.4*LN(O8870) + 163.83),95),10),0)," ")</f>
        <v>52</v>
      </c>
      <c r="S8870" s="5" t="str">
        <f>IFERROR(CONCATENATE("(",R8870,",",ROUND((1.2*W8870),2),")")," ")</f>
        <v>(52,0.28)</v>
      </c>
      <c r="T8870">
        <f>R8870-L8870</f>
        <v>9</v>
      </c>
      <c r="U8870" s="7" t="str">
        <f>IF((AND(T8870=0,H8870&gt;=L8870)),"Don’t change bids","OK")</f>
        <v>OK</v>
      </c>
      <c r="V8870" t="e">
        <f>IF((MATCH(F8870,W8870,0)),"Same","Diff")</f>
        <v>#N/A</v>
      </c>
      <c r="W8870" s="5">
        <f>ROUND(M8870,2)</f>
        <v>0.23</v>
      </c>
      <c r="X8870" s="5">
        <v>0.23</v>
      </c>
    </row>
    <row r="8871" spans="1:24" x14ac:dyDescent="0.25">
      <c r="A8871" t="s">
        <v>24</v>
      </c>
      <c r="B8871" t="s">
        <v>9214</v>
      </c>
      <c r="C8871" t="s">
        <v>4401</v>
      </c>
      <c r="D8871" t="s">
        <v>9207</v>
      </c>
      <c r="E8871" t="s">
        <v>569</v>
      </c>
      <c r="F8871" s="5">
        <v>0.37</v>
      </c>
      <c r="G8871" s="9">
        <v>0.1</v>
      </c>
      <c r="H8871" s="6">
        <f>G8871*100</f>
        <v>10</v>
      </c>
      <c r="I8871" t="s">
        <v>9716</v>
      </c>
      <c r="J8871" t="s">
        <v>10765</v>
      </c>
      <c r="K8871">
        <v>41</v>
      </c>
      <c r="L8871">
        <v>41</v>
      </c>
      <c r="M8871">
        <f>(F8871*(1+0.05))</f>
        <v>0.38850000000000001</v>
      </c>
      <c r="N8871">
        <f>IFERROR(ROUND(( (-1.208*LN(L8871) + 7.5474 + 4.6991*(2.71828^(-0.009*L8871)) + 0.0001*L8871*L8871 - 0.0432*L8871 + 4.7166)/3),2), " ")</f>
        <v>3.14</v>
      </c>
      <c r="O8871">
        <f>IFERROR(MAX(MIN(ROUND(N8871*(Q8871/P8871),2),4.5),1.9)," ")</f>
        <v>2.96</v>
      </c>
      <c r="P8871">
        <f>13.098*F8871^-1.237</f>
        <v>44.806338281983834</v>
      </c>
      <c r="Q8871">
        <f>13.098*M8871^-1.237</f>
        <v>42.182109086218873</v>
      </c>
      <c r="R8871" s="5">
        <f>IFERROR(ROUND(MAX(MIN((-105.4*LN(O8871) + 163.83),95),10),0)," ")</f>
        <v>49</v>
      </c>
      <c r="S8871" s="5" t="str">
        <f>IFERROR(CONCATENATE("(",R8871,",",ROUND((1.2*W8871),2),")")," ")</f>
        <v>(49,0.47)</v>
      </c>
      <c r="T8871">
        <f>R8871-L8871</f>
        <v>8</v>
      </c>
      <c r="U8871" s="7" t="str">
        <f>IF((AND(T8871=0,H8871&gt;=L8871)),"Don’t change bids","OK")</f>
        <v>OK</v>
      </c>
      <c r="V8871" t="e">
        <f>IF((MATCH(F8871,W8871,0)),"Same","Diff")</f>
        <v>#N/A</v>
      </c>
      <c r="W8871" s="5">
        <f>ROUND(M8871,2)</f>
        <v>0.39</v>
      </c>
      <c r="X8871" s="5">
        <v>0.39</v>
      </c>
    </row>
    <row r="8872" spans="1:24" x14ac:dyDescent="0.25">
      <c r="A8872" t="s">
        <v>24</v>
      </c>
      <c r="B8872" t="s">
        <v>9215</v>
      </c>
      <c r="C8872" t="s">
        <v>4401</v>
      </c>
      <c r="D8872" t="s">
        <v>9207</v>
      </c>
      <c r="E8872" t="s">
        <v>569</v>
      </c>
      <c r="F8872" s="5">
        <v>0.37</v>
      </c>
      <c r="G8872" s="9">
        <v>0.1</v>
      </c>
      <c r="H8872" s="6">
        <f>G8872*100</f>
        <v>10</v>
      </c>
      <c r="I8872" t="s">
        <v>9716</v>
      </c>
      <c r="J8872" t="s">
        <v>10765</v>
      </c>
      <c r="K8872">
        <v>41</v>
      </c>
      <c r="L8872">
        <v>41</v>
      </c>
      <c r="M8872">
        <f>(F8872*(1+0.05))</f>
        <v>0.38850000000000001</v>
      </c>
      <c r="N8872">
        <f>IFERROR(ROUND(( (-1.208*LN(L8872) + 7.5474 + 4.6991*(2.71828^(-0.009*L8872)) + 0.0001*L8872*L8872 - 0.0432*L8872 + 4.7166)/3),2), " ")</f>
        <v>3.14</v>
      </c>
      <c r="O8872">
        <f>IFERROR(MAX(MIN(ROUND(N8872*(Q8872/P8872),2),4.5),1.9)," ")</f>
        <v>2.96</v>
      </c>
      <c r="P8872">
        <f>13.098*F8872^-1.237</f>
        <v>44.806338281983834</v>
      </c>
      <c r="Q8872">
        <f>13.098*M8872^-1.237</f>
        <v>42.182109086218873</v>
      </c>
      <c r="R8872" s="5">
        <f>IFERROR(ROUND(MAX(MIN((-105.4*LN(O8872) + 163.83),95),10),0)," ")</f>
        <v>49</v>
      </c>
      <c r="S8872" s="5" t="str">
        <f>IFERROR(CONCATENATE("(",R8872,",",ROUND((1.2*W8872),2),")")," ")</f>
        <v>(49,0.47)</v>
      </c>
      <c r="T8872">
        <f>R8872-L8872</f>
        <v>8</v>
      </c>
      <c r="U8872" s="7" t="str">
        <f>IF((AND(T8872=0,H8872&gt;=L8872)),"Don’t change bids","OK")</f>
        <v>OK</v>
      </c>
      <c r="V8872" t="e">
        <f>IF((MATCH(F8872,W8872,0)),"Same","Diff")</f>
        <v>#N/A</v>
      </c>
      <c r="W8872" s="5">
        <f>ROUND(M8872,2)</f>
        <v>0.39</v>
      </c>
      <c r="X8872" s="5">
        <v>0.39</v>
      </c>
    </row>
    <row r="8873" spans="1:24" x14ac:dyDescent="0.25">
      <c r="A8873" t="s">
        <v>24</v>
      </c>
      <c r="B8873" t="s">
        <v>9216</v>
      </c>
      <c r="C8873" t="s">
        <v>4401</v>
      </c>
      <c r="D8873" t="s">
        <v>9207</v>
      </c>
      <c r="E8873" t="s">
        <v>569</v>
      </c>
      <c r="F8873" s="5">
        <v>0.37</v>
      </c>
      <c r="G8873" s="9">
        <v>0.1</v>
      </c>
      <c r="H8873" s="6">
        <f>G8873*100</f>
        <v>10</v>
      </c>
      <c r="I8873" t="s">
        <v>9716</v>
      </c>
      <c r="J8873" t="s">
        <v>10765</v>
      </c>
      <c r="K8873">
        <v>41</v>
      </c>
      <c r="L8873">
        <v>41</v>
      </c>
      <c r="M8873">
        <f>(F8873*(1+0.05))</f>
        <v>0.38850000000000001</v>
      </c>
      <c r="N8873">
        <f>IFERROR(ROUND(( (-1.208*LN(L8873) + 7.5474 + 4.6991*(2.71828^(-0.009*L8873)) + 0.0001*L8873*L8873 - 0.0432*L8873 + 4.7166)/3),2), " ")</f>
        <v>3.14</v>
      </c>
      <c r="O8873">
        <f>IFERROR(MAX(MIN(ROUND(N8873*(Q8873/P8873),2),4.5),1.9)," ")</f>
        <v>2.96</v>
      </c>
      <c r="P8873">
        <f>13.098*F8873^-1.237</f>
        <v>44.806338281983834</v>
      </c>
      <c r="Q8873">
        <f>13.098*M8873^-1.237</f>
        <v>42.182109086218873</v>
      </c>
      <c r="R8873" s="5">
        <f>IFERROR(ROUND(MAX(MIN((-105.4*LN(O8873) + 163.83),95),10),0)," ")</f>
        <v>49</v>
      </c>
      <c r="S8873" s="5" t="str">
        <f>IFERROR(CONCATENATE("(",R8873,",",ROUND((1.2*W8873),2),")")," ")</f>
        <v>(49,0.47)</v>
      </c>
      <c r="T8873">
        <f>R8873-L8873</f>
        <v>8</v>
      </c>
      <c r="U8873" s="7" t="str">
        <f>IF((AND(T8873=0,H8873&gt;=L8873)),"Don’t change bids","OK")</f>
        <v>OK</v>
      </c>
      <c r="V8873" t="e">
        <f>IF((MATCH(F8873,W8873,0)),"Same","Diff")</f>
        <v>#N/A</v>
      </c>
      <c r="W8873" s="5">
        <f>ROUND(M8873,2)</f>
        <v>0.39</v>
      </c>
      <c r="X8873" s="5">
        <v>0.39</v>
      </c>
    </row>
    <row r="8874" spans="1:24" x14ac:dyDescent="0.25">
      <c r="A8874" t="s">
        <v>24</v>
      </c>
      <c r="B8874" t="s">
        <v>9217</v>
      </c>
      <c r="C8874" t="s">
        <v>4401</v>
      </c>
      <c r="D8874" t="s">
        <v>9207</v>
      </c>
      <c r="E8874" t="s">
        <v>569</v>
      </c>
      <c r="F8874" s="5">
        <v>0.37</v>
      </c>
      <c r="G8874" s="9">
        <v>0.1</v>
      </c>
      <c r="H8874" s="6">
        <f>G8874*100</f>
        <v>10</v>
      </c>
      <c r="I8874" t="s">
        <v>9716</v>
      </c>
      <c r="J8874" t="s">
        <v>10765</v>
      </c>
      <c r="K8874">
        <v>41</v>
      </c>
      <c r="L8874">
        <v>41</v>
      </c>
      <c r="M8874">
        <f>(F8874*(1+0.05))</f>
        <v>0.38850000000000001</v>
      </c>
      <c r="N8874">
        <f>IFERROR(ROUND(( (-1.208*LN(L8874) + 7.5474 + 4.6991*(2.71828^(-0.009*L8874)) + 0.0001*L8874*L8874 - 0.0432*L8874 + 4.7166)/3),2), " ")</f>
        <v>3.14</v>
      </c>
      <c r="O8874">
        <f>IFERROR(MAX(MIN(ROUND(N8874*(Q8874/P8874),2),4.5),1.9)," ")</f>
        <v>2.96</v>
      </c>
      <c r="P8874">
        <f>13.098*F8874^-1.237</f>
        <v>44.806338281983834</v>
      </c>
      <c r="Q8874">
        <f>13.098*M8874^-1.237</f>
        <v>42.182109086218873</v>
      </c>
      <c r="R8874" s="5">
        <f>IFERROR(ROUND(MAX(MIN((-105.4*LN(O8874) + 163.83),95),10),0)," ")</f>
        <v>49</v>
      </c>
      <c r="S8874" s="5" t="str">
        <f>IFERROR(CONCATENATE("(",R8874,",",ROUND((1.2*W8874),2),")")," ")</f>
        <v>(49,0.47)</v>
      </c>
      <c r="T8874">
        <f>R8874-L8874</f>
        <v>8</v>
      </c>
      <c r="U8874" s="7" t="str">
        <f>IF((AND(T8874=0,H8874&gt;=L8874)),"Don’t change bids","OK")</f>
        <v>OK</v>
      </c>
      <c r="V8874" t="e">
        <f>IF((MATCH(F8874,W8874,0)),"Same","Diff")</f>
        <v>#N/A</v>
      </c>
      <c r="W8874" s="5">
        <f>ROUND(M8874,2)</f>
        <v>0.39</v>
      </c>
      <c r="X8874" s="5">
        <v>0.39</v>
      </c>
    </row>
    <row r="8875" spans="1:24" x14ac:dyDescent="0.25">
      <c r="A8875" t="s">
        <v>24</v>
      </c>
      <c r="B8875" t="s">
        <v>9218</v>
      </c>
      <c r="C8875" t="s">
        <v>4401</v>
      </c>
      <c r="D8875" t="s">
        <v>9205</v>
      </c>
      <c r="E8875" t="s">
        <v>4407</v>
      </c>
      <c r="F8875" s="5">
        <v>0.24</v>
      </c>
      <c r="G8875" s="9">
        <v>0.1</v>
      </c>
      <c r="H8875" s="6">
        <f>G8875*100</f>
        <v>10</v>
      </c>
      <c r="I8875" t="s">
        <v>10689</v>
      </c>
      <c r="J8875" t="s">
        <v>10765</v>
      </c>
      <c r="K8875">
        <v>41</v>
      </c>
      <c r="L8875">
        <v>41</v>
      </c>
      <c r="M8875">
        <f>(F8875*(1+0.05))</f>
        <v>0.252</v>
      </c>
      <c r="N8875">
        <f>IFERROR(ROUND(( (-1.208*LN(L8875) + 7.5474 + 4.6991*(2.71828^(-0.009*L8875)) + 0.0001*L8875*L8875 - 0.0432*L8875 + 4.7166)/3),2), " ")</f>
        <v>3.14</v>
      </c>
      <c r="O8875">
        <f>IFERROR(MAX(MIN(ROUND(N8875*(Q8875/P8875),2),4.5),1.9)," ")</f>
        <v>2.96</v>
      </c>
      <c r="P8875">
        <f>13.098*F8875^-1.237</f>
        <v>76.539157967055942</v>
      </c>
      <c r="Q8875">
        <f>13.098*M8875^-1.237</f>
        <v>72.056392790121649</v>
      </c>
      <c r="R8875" s="5">
        <f>IFERROR(ROUND(MAX(MIN((-105.4*LN(O8875) + 163.83),95),10),0)," ")</f>
        <v>49</v>
      </c>
      <c r="S8875" s="5" t="str">
        <f>IFERROR(CONCATENATE("(",R8875,",",ROUND((1.2*W8875),2),")")," ")</f>
        <v>(49,0.3)</v>
      </c>
      <c r="T8875">
        <f>R8875-L8875</f>
        <v>8</v>
      </c>
      <c r="U8875" s="7" t="str">
        <f>IF((AND(T8875=0,H8875&gt;=L8875)),"Don’t change bids","OK")</f>
        <v>OK</v>
      </c>
      <c r="V8875" t="e">
        <f>IF((MATCH(F8875,W8875,0)),"Same","Diff")</f>
        <v>#N/A</v>
      </c>
      <c r="W8875" s="5">
        <f>ROUND(M8875,2)</f>
        <v>0.25</v>
      </c>
      <c r="X8875" s="5">
        <v>0.25</v>
      </c>
    </row>
    <row r="8876" spans="1:24" x14ac:dyDescent="0.25">
      <c r="A8876" t="s">
        <v>24</v>
      </c>
      <c r="B8876" t="s">
        <v>9219</v>
      </c>
      <c r="C8876" t="s">
        <v>4401</v>
      </c>
      <c r="D8876" t="s">
        <v>9220</v>
      </c>
      <c r="E8876" t="s">
        <v>569</v>
      </c>
      <c r="F8876" s="5">
        <v>0.37</v>
      </c>
      <c r="G8876" s="9">
        <v>0.1</v>
      </c>
      <c r="H8876" s="6">
        <f>G8876*100</f>
        <v>10</v>
      </c>
      <c r="I8876" t="s">
        <v>9716</v>
      </c>
      <c r="J8876" t="s">
        <v>10765</v>
      </c>
      <c r="K8876">
        <v>41</v>
      </c>
      <c r="L8876">
        <v>41</v>
      </c>
      <c r="M8876">
        <f>(F8876*(1+0.05))</f>
        <v>0.38850000000000001</v>
      </c>
      <c r="N8876">
        <f>IFERROR(ROUND(( (-1.208*LN(L8876) + 7.5474 + 4.6991*(2.71828^(-0.009*L8876)) + 0.0001*L8876*L8876 - 0.0432*L8876 + 4.7166)/3),2), " ")</f>
        <v>3.14</v>
      </c>
      <c r="O8876">
        <f>IFERROR(MAX(MIN(ROUND(N8876*(Q8876/P8876),2),4.5),1.9)," ")</f>
        <v>2.96</v>
      </c>
      <c r="P8876">
        <f>13.098*F8876^-1.237</f>
        <v>44.806338281983834</v>
      </c>
      <c r="Q8876">
        <f>13.098*M8876^-1.237</f>
        <v>42.182109086218873</v>
      </c>
      <c r="R8876" s="5">
        <f>IFERROR(ROUND(MAX(MIN((-105.4*LN(O8876) + 163.83),95),10),0)," ")</f>
        <v>49</v>
      </c>
      <c r="S8876" s="5" t="str">
        <f>IFERROR(CONCATENATE("(",R8876,",",ROUND((1.2*W8876),2),")")," ")</f>
        <v>(49,0.47)</v>
      </c>
      <c r="T8876">
        <f>R8876-L8876</f>
        <v>8</v>
      </c>
      <c r="U8876" s="7" t="str">
        <f>IF((AND(T8876=0,H8876&gt;=L8876)),"Don’t change bids","OK")</f>
        <v>OK</v>
      </c>
      <c r="V8876" t="e">
        <f>IF((MATCH(F8876,W8876,0)),"Same","Diff")</f>
        <v>#N/A</v>
      </c>
      <c r="W8876" s="5">
        <f>ROUND(M8876,2)</f>
        <v>0.39</v>
      </c>
      <c r="X8876" s="5">
        <v>0.39</v>
      </c>
    </row>
    <row r="8877" spans="1:24" x14ac:dyDescent="0.25">
      <c r="A8877" t="s">
        <v>24</v>
      </c>
      <c r="B8877" t="s">
        <v>9221</v>
      </c>
      <c r="C8877" t="s">
        <v>4401</v>
      </c>
      <c r="D8877" t="s">
        <v>9222</v>
      </c>
      <c r="E8877" t="s">
        <v>569</v>
      </c>
      <c r="F8877" s="5">
        <v>0.37</v>
      </c>
      <c r="G8877" s="9">
        <v>0.1</v>
      </c>
      <c r="H8877" s="6">
        <f>G8877*100</f>
        <v>10</v>
      </c>
      <c r="I8877" t="s">
        <v>9716</v>
      </c>
      <c r="J8877" t="s">
        <v>10765</v>
      </c>
      <c r="K8877">
        <v>41</v>
      </c>
      <c r="L8877">
        <v>41</v>
      </c>
      <c r="M8877">
        <f>(F8877*(1+0.05))</f>
        <v>0.38850000000000001</v>
      </c>
      <c r="N8877">
        <f>IFERROR(ROUND(( (-1.208*LN(L8877) + 7.5474 + 4.6991*(2.71828^(-0.009*L8877)) + 0.0001*L8877*L8877 - 0.0432*L8877 + 4.7166)/3),2), " ")</f>
        <v>3.14</v>
      </c>
      <c r="O8877">
        <f>IFERROR(MAX(MIN(ROUND(N8877*(Q8877/P8877),2),4.5),1.9)," ")</f>
        <v>2.96</v>
      </c>
      <c r="P8877">
        <f>13.098*F8877^-1.237</f>
        <v>44.806338281983834</v>
      </c>
      <c r="Q8877">
        <f>13.098*M8877^-1.237</f>
        <v>42.182109086218873</v>
      </c>
      <c r="R8877" s="5">
        <f>IFERROR(ROUND(MAX(MIN((-105.4*LN(O8877) + 163.83),95),10),0)," ")</f>
        <v>49</v>
      </c>
      <c r="S8877" s="5" t="str">
        <f>IFERROR(CONCATENATE("(",R8877,",",ROUND((1.2*W8877),2),")")," ")</f>
        <v>(49,0.47)</v>
      </c>
      <c r="T8877">
        <f>R8877-L8877</f>
        <v>8</v>
      </c>
      <c r="U8877" s="7" t="str">
        <f>IF((AND(T8877=0,H8877&gt;=L8877)),"Don’t change bids","OK")</f>
        <v>OK</v>
      </c>
      <c r="V8877" t="e">
        <f>IF((MATCH(F8877,W8877,0)),"Same","Diff")</f>
        <v>#N/A</v>
      </c>
      <c r="W8877" s="5">
        <f>ROUND(M8877,2)</f>
        <v>0.39</v>
      </c>
      <c r="X8877" s="5">
        <v>0.39</v>
      </c>
    </row>
    <row r="8878" spans="1:24" x14ac:dyDescent="0.25">
      <c r="A8878" t="s">
        <v>24</v>
      </c>
      <c r="B8878" t="s">
        <v>9223</v>
      </c>
      <c r="C8878" t="s">
        <v>4401</v>
      </c>
      <c r="D8878" t="s">
        <v>9222</v>
      </c>
      <c r="E8878" t="s">
        <v>569</v>
      </c>
      <c r="F8878" s="5">
        <v>0.37</v>
      </c>
      <c r="G8878" s="9">
        <v>0.1</v>
      </c>
      <c r="H8878" s="6">
        <f>G8878*100</f>
        <v>10</v>
      </c>
      <c r="I8878" t="s">
        <v>9716</v>
      </c>
      <c r="J8878" t="s">
        <v>10765</v>
      </c>
      <c r="K8878">
        <v>41</v>
      </c>
      <c r="L8878">
        <v>41</v>
      </c>
      <c r="M8878">
        <f>(F8878*(1+0.05))</f>
        <v>0.38850000000000001</v>
      </c>
      <c r="N8878">
        <f>IFERROR(ROUND(( (-1.208*LN(L8878) + 7.5474 + 4.6991*(2.71828^(-0.009*L8878)) + 0.0001*L8878*L8878 - 0.0432*L8878 + 4.7166)/3),2), " ")</f>
        <v>3.14</v>
      </c>
      <c r="O8878">
        <f>IFERROR(MAX(MIN(ROUND(N8878*(Q8878/P8878),2),4.5),1.9)," ")</f>
        <v>2.96</v>
      </c>
      <c r="P8878">
        <f>13.098*F8878^-1.237</f>
        <v>44.806338281983834</v>
      </c>
      <c r="Q8878">
        <f>13.098*M8878^-1.237</f>
        <v>42.182109086218873</v>
      </c>
      <c r="R8878" s="5">
        <f>IFERROR(ROUND(MAX(MIN((-105.4*LN(O8878) + 163.83),95),10),0)," ")</f>
        <v>49</v>
      </c>
      <c r="S8878" s="5" t="str">
        <f>IFERROR(CONCATENATE("(",R8878,",",ROUND((1.2*W8878),2),")")," ")</f>
        <v>(49,0.47)</v>
      </c>
      <c r="T8878">
        <f>R8878-L8878</f>
        <v>8</v>
      </c>
      <c r="U8878" s="7" t="str">
        <f>IF((AND(T8878=0,H8878&gt;=L8878)),"Don’t change bids","OK")</f>
        <v>OK</v>
      </c>
      <c r="V8878" t="e">
        <f>IF((MATCH(F8878,W8878,0)),"Same","Diff")</f>
        <v>#N/A</v>
      </c>
      <c r="W8878" s="5">
        <f>ROUND(M8878,2)</f>
        <v>0.39</v>
      </c>
      <c r="X8878" s="5">
        <v>0.39</v>
      </c>
    </row>
    <row r="8879" spans="1:24" x14ac:dyDescent="0.25">
      <c r="A8879" t="s">
        <v>24</v>
      </c>
      <c r="B8879" t="s">
        <v>9224</v>
      </c>
      <c r="C8879" t="s">
        <v>4401</v>
      </c>
      <c r="D8879" t="s">
        <v>9205</v>
      </c>
      <c r="E8879" t="s">
        <v>4399</v>
      </c>
      <c r="F8879" s="5">
        <v>0.14000000000000001</v>
      </c>
      <c r="G8879" s="9">
        <v>0.1</v>
      </c>
      <c r="H8879" s="6">
        <f>G8879*100</f>
        <v>10</v>
      </c>
      <c r="I8879" t="s">
        <v>10718</v>
      </c>
      <c r="J8879" t="s">
        <v>10765</v>
      </c>
      <c r="K8879">
        <v>41</v>
      </c>
      <c r="L8879">
        <v>41</v>
      </c>
      <c r="M8879">
        <f>(F8879*(1+0.05))</f>
        <v>0.14700000000000002</v>
      </c>
      <c r="N8879">
        <f>IFERROR(ROUND(( (-1.208*LN(L8879) + 7.5474 + 4.6991*(2.71828^(-0.009*L8879)) + 0.0001*L8879*L8879 - 0.0432*L8879 + 4.7166)/3),2), " ")</f>
        <v>3.14</v>
      </c>
      <c r="O8879">
        <f>IFERROR(MAX(MIN(ROUND(N8879*(Q8879/P8879),2),4.5),1.9)," ")</f>
        <v>2.96</v>
      </c>
      <c r="P8879">
        <f>13.098*F8879^-1.237</f>
        <v>149.08865814963406</v>
      </c>
      <c r="Q8879">
        <f>13.098*M8879^-1.237</f>
        <v>140.3567951035746</v>
      </c>
      <c r="R8879" s="5">
        <f>IFERROR(ROUND(MAX(MIN((-105.4*LN(O8879) + 163.83),95),10),0)," ")</f>
        <v>49</v>
      </c>
      <c r="S8879" s="5" t="str">
        <f>IFERROR(CONCATENATE("(",R8879,",",ROUND((1.2*W8879),2),")")," ")</f>
        <v>(49,0.18)</v>
      </c>
      <c r="T8879">
        <f>R8879-L8879</f>
        <v>8</v>
      </c>
      <c r="U8879" s="7" t="str">
        <f>IF((AND(T8879=0,H8879&gt;=L8879)),"Don’t change bids","OK")</f>
        <v>OK</v>
      </c>
      <c r="V8879" t="e">
        <f>IF((MATCH(F8879,W8879,0)),"Same","Diff")</f>
        <v>#N/A</v>
      </c>
      <c r="W8879" s="5">
        <f>ROUND(M8879,2)</f>
        <v>0.15</v>
      </c>
      <c r="X8879" s="5">
        <v>0.15</v>
      </c>
    </row>
    <row r="8880" spans="1:24" x14ac:dyDescent="0.25">
      <c r="A8880" t="s">
        <v>24</v>
      </c>
      <c r="B8880" t="s">
        <v>9225</v>
      </c>
      <c r="C8880" t="s">
        <v>4401</v>
      </c>
      <c r="D8880" t="s">
        <v>9226</v>
      </c>
      <c r="E8880" t="s">
        <v>569</v>
      </c>
      <c r="F8880" s="5">
        <v>0.37</v>
      </c>
      <c r="G8880" s="9">
        <v>0.1</v>
      </c>
      <c r="H8880" s="6">
        <f>G8880*100</f>
        <v>10</v>
      </c>
      <c r="I8880" t="s">
        <v>9716</v>
      </c>
      <c r="J8880" t="s">
        <v>10765</v>
      </c>
      <c r="K8880">
        <v>41</v>
      </c>
      <c r="L8880">
        <v>41</v>
      </c>
      <c r="M8880">
        <f>(F8880*(1+0.05))</f>
        <v>0.38850000000000001</v>
      </c>
      <c r="N8880">
        <f>IFERROR(ROUND(( (-1.208*LN(L8880) + 7.5474 + 4.6991*(2.71828^(-0.009*L8880)) + 0.0001*L8880*L8880 - 0.0432*L8880 + 4.7166)/3),2), " ")</f>
        <v>3.14</v>
      </c>
      <c r="O8880">
        <f>IFERROR(MAX(MIN(ROUND(N8880*(Q8880/P8880),2),4.5),1.9)," ")</f>
        <v>2.96</v>
      </c>
      <c r="P8880">
        <f>13.098*F8880^-1.237</f>
        <v>44.806338281983834</v>
      </c>
      <c r="Q8880">
        <f>13.098*M8880^-1.237</f>
        <v>42.182109086218873</v>
      </c>
      <c r="R8880" s="5">
        <f>IFERROR(ROUND(MAX(MIN((-105.4*LN(O8880) + 163.83),95),10),0)," ")</f>
        <v>49</v>
      </c>
      <c r="S8880" s="5" t="str">
        <f>IFERROR(CONCATENATE("(",R8880,",",ROUND((1.2*W8880),2),")")," ")</f>
        <v>(49,0.47)</v>
      </c>
      <c r="T8880">
        <f>R8880-L8880</f>
        <v>8</v>
      </c>
      <c r="U8880" s="7" t="str">
        <f>IF((AND(T8880=0,H8880&gt;=L8880)),"Don’t change bids","OK")</f>
        <v>OK</v>
      </c>
      <c r="V8880" t="e">
        <f>IF((MATCH(F8880,W8880,0)),"Same","Diff")</f>
        <v>#N/A</v>
      </c>
      <c r="W8880" s="5">
        <f>ROUND(M8880,2)</f>
        <v>0.39</v>
      </c>
      <c r="X8880" s="5">
        <v>0.39</v>
      </c>
    </row>
    <row r="8881" spans="1:24" x14ac:dyDescent="0.25">
      <c r="A8881" t="s">
        <v>24</v>
      </c>
      <c r="B8881" t="s">
        <v>9227</v>
      </c>
      <c r="C8881" t="s">
        <v>4401</v>
      </c>
      <c r="D8881" t="s">
        <v>9222</v>
      </c>
      <c r="E8881" t="s">
        <v>569</v>
      </c>
      <c r="F8881" s="5">
        <v>0.37</v>
      </c>
      <c r="G8881" s="9">
        <v>0.1</v>
      </c>
      <c r="H8881" s="6">
        <f>G8881*100</f>
        <v>10</v>
      </c>
      <c r="I8881" t="s">
        <v>9716</v>
      </c>
      <c r="J8881" t="s">
        <v>10765</v>
      </c>
      <c r="K8881">
        <v>41</v>
      </c>
      <c r="L8881">
        <v>41</v>
      </c>
      <c r="M8881">
        <f>(F8881*(1+0.05))</f>
        <v>0.38850000000000001</v>
      </c>
      <c r="N8881">
        <f>IFERROR(ROUND(( (-1.208*LN(L8881) + 7.5474 + 4.6991*(2.71828^(-0.009*L8881)) + 0.0001*L8881*L8881 - 0.0432*L8881 + 4.7166)/3),2), " ")</f>
        <v>3.14</v>
      </c>
      <c r="O8881">
        <f>IFERROR(MAX(MIN(ROUND(N8881*(Q8881/P8881),2),4.5),1.9)," ")</f>
        <v>2.96</v>
      </c>
      <c r="P8881">
        <f>13.098*F8881^-1.237</f>
        <v>44.806338281983834</v>
      </c>
      <c r="Q8881">
        <f>13.098*M8881^-1.237</f>
        <v>42.182109086218873</v>
      </c>
      <c r="R8881" s="5">
        <f>IFERROR(ROUND(MAX(MIN((-105.4*LN(O8881) + 163.83),95),10),0)," ")</f>
        <v>49</v>
      </c>
      <c r="S8881" s="5" t="str">
        <f>IFERROR(CONCATENATE("(",R8881,",",ROUND((1.2*W8881),2),")")," ")</f>
        <v>(49,0.47)</v>
      </c>
      <c r="T8881">
        <f>R8881-L8881</f>
        <v>8</v>
      </c>
      <c r="U8881" s="7" t="str">
        <f>IF((AND(T8881=0,H8881&gt;=L8881)),"Don’t change bids","OK")</f>
        <v>OK</v>
      </c>
      <c r="V8881" t="e">
        <f>IF((MATCH(F8881,W8881,0)),"Same","Diff")</f>
        <v>#N/A</v>
      </c>
      <c r="W8881" s="5">
        <f>ROUND(M8881,2)</f>
        <v>0.39</v>
      </c>
      <c r="X8881" s="5">
        <v>0.39</v>
      </c>
    </row>
    <row r="8882" spans="1:24" x14ac:dyDescent="0.25">
      <c r="A8882" t="s">
        <v>24</v>
      </c>
      <c r="B8882" t="s">
        <v>9228</v>
      </c>
      <c r="C8882" t="s">
        <v>4401</v>
      </c>
      <c r="D8882" t="s">
        <v>9207</v>
      </c>
      <c r="E8882" t="s">
        <v>569</v>
      </c>
      <c r="F8882" s="5">
        <v>0.37</v>
      </c>
      <c r="G8882" s="9">
        <v>0.1</v>
      </c>
      <c r="H8882" s="6">
        <f>G8882*100</f>
        <v>10</v>
      </c>
      <c r="I8882" t="s">
        <v>9716</v>
      </c>
      <c r="J8882" t="s">
        <v>10765</v>
      </c>
      <c r="K8882">
        <v>41</v>
      </c>
      <c r="L8882">
        <v>41</v>
      </c>
      <c r="M8882">
        <f>(F8882*(1+0.05))</f>
        <v>0.38850000000000001</v>
      </c>
      <c r="N8882">
        <f>IFERROR(ROUND(( (-1.208*LN(L8882) + 7.5474 + 4.6991*(2.71828^(-0.009*L8882)) + 0.0001*L8882*L8882 - 0.0432*L8882 + 4.7166)/3),2), " ")</f>
        <v>3.14</v>
      </c>
      <c r="O8882">
        <f>IFERROR(MAX(MIN(ROUND(N8882*(Q8882/P8882),2),4.5),1.9)," ")</f>
        <v>2.96</v>
      </c>
      <c r="P8882">
        <f>13.098*F8882^-1.237</f>
        <v>44.806338281983834</v>
      </c>
      <c r="Q8882">
        <f>13.098*M8882^-1.237</f>
        <v>42.182109086218873</v>
      </c>
      <c r="R8882" s="5">
        <f>IFERROR(ROUND(MAX(MIN((-105.4*LN(O8882) + 163.83),95),10),0)," ")</f>
        <v>49</v>
      </c>
      <c r="S8882" s="5" t="str">
        <f>IFERROR(CONCATENATE("(",R8882,",",ROUND((1.2*W8882),2),")")," ")</f>
        <v>(49,0.47)</v>
      </c>
      <c r="T8882">
        <f>R8882-L8882</f>
        <v>8</v>
      </c>
      <c r="U8882" s="7" t="str">
        <f>IF((AND(T8882=0,H8882&gt;=L8882)),"Don’t change bids","OK")</f>
        <v>OK</v>
      </c>
      <c r="V8882" t="e">
        <f>IF((MATCH(F8882,W8882,0)),"Same","Diff")</f>
        <v>#N/A</v>
      </c>
      <c r="W8882" s="5">
        <f>ROUND(M8882,2)</f>
        <v>0.39</v>
      </c>
      <c r="X8882" s="5">
        <v>0.39</v>
      </c>
    </row>
    <row r="8883" spans="1:24" x14ac:dyDescent="0.25">
      <c r="A8883" t="s">
        <v>24</v>
      </c>
      <c r="B8883" t="s">
        <v>9229</v>
      </c>
      <c r="C8883" t="s">
        <v>4401</v>
      </c>
      <c r="D8883" t="s">
        <v>9226</v>
      </c>
      <c r="E8883" t="s">
        <v>569</v>
      </c>
      <c r="F8883" s="5">
        <v>0.37</v>
      </c>
      <c r="G8883" s="9">
        <v>0.1</v>
      </c>
      <c r="H8883" s="6">
        <f>G8883*100</f>
        <v>10</v>
      </c>
      <c r="I8883" t="s">
        <v>9716</v>
      </c>
      <c r="J8883" t="s">
        <v>10765</v>
      </c>
      <c r="K8883">
        <v>41</v>
      </c>
      <c r="L8883">
        <v>41</v>
      </c>
      <c r="M8883">
        <f>(F8883*(1+0.05))</f>
        <v>0.38850000000000001</v>
      </c>
      <c r="N8883">
        <f>IFERROR(ROUND(( (-1.208*LN(L8883) + 7.5474 + 4.6991*(2.71828^(-0.009*L8883)) + 0.0001*L8883*L8883 - 0.0432*L8883 + 4.7166)/3),2), " ")</f>
        <v>3.14</v>
      </c>
      <c r="O8883">
        <f>IFERROR(MAX(MIN(ROUND(N8883*(Q8883/P8883),2),4.5),1.9)," ")</f>
        <v>2.96</v>
      </c>
      <c r="P8883">
        <f>13.098*F8883^-1.237</f>
        <v>44.806338281983834</v>
      </c>
      <c r="Q8883">
        <f>13.098*M8883^-1.237</f>
        <v>42.182109086218873</v>
      </c>
      <c r="R8883" s="5">
        <f>IFERROR(ROUND(MAX(MIN((-105.4*LN(O8883) + 163.83),95),10),0)," ")</f>
        <v>49</v>
      </c>
      <c r="S8883" s="5" t="str">
        <f>IFERROR(CONCATENATE("(",R8883,",",ROUND((1.2*W8883),2),")")," ")</f>
        <v>(49,0.47)</v>
      </c>
      <c r="T8883">
        <f>R8883-L8883</f>
        <v>8</v>
      </c>
      <c r="U8883" s="7" t="str">
        <f>IF((AND(T8883=0,H8883&gt;=L8883)),"Don’t change bids","OK")</f>
        <v>OK</v>
      </c>
      <c r="V8883" t="e">
        <f>IF((MATCH(F8883,W8883,0)),"Same","Diff")</f>
        <v>#N/A</v>
      </c>
      <c r="W8883" s="5">
        <f>ROUND(M8883,2)</f>
        <v>0.39</v>
      </c>
      <c r="X8883" s="5">
        <v>0.39</v>
      </c>
    </row>
    <row r="8884" spans="1:24" x14ac:dyDescent="0.25">
      <c r="A8884" t="s">
        <v>24</v>
      </c>
      <c r="B8884" t="s">
        <v>9230</v>
      </c>
      <c r="C8884" t="s">
        <v>4401</v>
      </c>
      <c r="D8884" t="s">
        <v>9207</v>
      </c>
      <c r="E8884" t="s">
        <v>569</v>
      </c>
      <c r="F8884" s="5">
        <v>0.37</v>
      </c>
      <c r="G8884" s="9">
        <v>0.1</v>
      </c>
      <c r="H8884" s="6">
        <f>G8884*100</f>
        <v>10</v>
      </c>
      <c r="I8884" t="s">
        <v>9716</v>
      </c>
      <c r="J8884" t="s">
        <v>10765</v>
      </c>
      <c r="K8884">
        <v>41</v>
      </c>
      <c r="L8884">
        <v>41</v>
      </c>
      <c r="M8884">
        <f>(F8884*(1+0.05))</f>
        <v>0.38850000000000001</v>
      </c>
      <c r="N8884">
        <f>IFERROR(ROUND(( (-1.208*LN(L8884) + 7.5474 + 4.6991*(2.71828^(-0.009*L8884)) + 0.0001*L8884*L8884 - 0.0432*L8884 + 4.7166)/3),2), " ")</f>
        <v>3.14</v>
      </c>
      <c r="O8884">
        <f>IFERROR(MAX(MIN(ROUND(N8884*(Q8884/P8884),2),4.5),1.9)," ")</f>
        <v>2.96</v>
      </c>
      <c r="P8884">
        <f>13.098*F8884^-1.237</f>
        <v>44.806338281983834</v>
      </c>
      <c r="Q8884">
        <f>13.098*M8884^-1.237</f>
        <v>42.182109086218873</v>
      </c>
      <c r="R8884" s="5">
        <f>IFERROR(ROUND(MAX(MIN((-105.4*LN(O8884) + 163.83),95),10),0)," ")</f>
        <v>49</v>
      </c>
      <c r="S8884" s="5" t="str">
        <f>IFERROR(CONCATENATE("(",R8884,",",ROUND((1.2*W8884),2),")")," ")</f>
        <v>(49,0.47)</v>
      </c>
      <c r="T8884">
        <f>R8884-L8884</f>
        <v>8</v>
      </c>
      <c r="U8884" s="7" t="str">
        <f>IF((AND(T8884=0,H8884&gt;=L8884)),"Don’t change bids","OK")</f>
        <v>OK</v>
      </c>
      <c r="V8884" t="e">
        <f>IF((MATCH(F8884,W8884,0)),"Same","Diff")</f>
        <v>#N/A</v>
      </c>
      <c r="W8884" s="5">
        <f>ROUND(M8884,2)</f>
        <v>0.39</v>
      </c>
      <c r="X8884" s="5">
        <v>0.39</v>
      </c>
    </row>
    <row r="8885" spans="1:24" x14ac:dyDescent="0.25">
      <c r="A8885" t="s">
        <v>24</v>
      </c>
      <c r="B8885" t="s">
        <v>9231</v>
      </c>
      <c r="C8885" t="s">
        <v>4401</v>
      </c>
      <c r="D8885" t="s">
        <v>9222</v>
      </c>
      <c r="E8885" t="s">
        <v>569</v>
      </c>
      <c r="F8885" s="5">
        <v>0.37</v>
      </c>
      <c r="G8885" s="9">
        <v>0.1</v>
      </c>
      <c r="H8885" s="6">
        <f>G8885*100</f>
        <v>10</v>
      </c>
      <c r="I8885" t="s">
        <v>9716</v>
      </c>
      <c r="J8885" t="s">
        <v>10765</v>
      </c>
      <c r="K8885">
        <v>41</v>
      </c>
      <c r="L8885">
        <v>41</v>
      </c>
      <c r="M8885">
        <f>(F8885*(1+0.05))</f>
        <v>0.38850000000000001</v>
      </c>
      <c r="N8885">
        <f>IFERROR(ROUND(( (-1.208*LN(L8885) + 7.5474 + 4.6991*(2.71828^(-0.009*L8885)) + 0.0001*L8885*L8885 - 0.0432*L8885 + 4.7166)/3),2), " ")</f>
        <v>3.14</v>
      </c>
      <c r="O8885">
        <f>IFERROR(MAX(MIN(ROUND(N8885*(Q8885/P8885),2),4.5),1.9)," ")</f>
        <v>2.96</v>
      </c>
      <c r="P8885">
        <f>13.098*F8885^-1.237</f>
        <v>44.806338281983834</v>
      </c>
      <c r="Q8885">
        <f>13.098*M8885^-1.237</f>
        <v>42.182109086218873</v>
      </c>
      <c r="R8885" s="5">
        <f>IFERROR(ROUND(MAX(MIN((-105.4*LN(O8885) + 163.83),95),10),0)," ")</f>
        <v>49</v>
      </c>
      <c r="S8885" s="5" t="str">
        <f>IFERROR(CONCATENATE("(",R8885,",",ROUND((1.2*W8885),2),")")," ")</f>
        <v>(49,0.47)</v>
      </c>
      <c r="T8885">
        <f>R8885-L8885</f>
        <v>8</v>
      </c>
      <c r="U8885" s="7" t="str">
        <f>IF((AND(T8885=0,H8885&gt;=L8885)),"Don’t change bids","OK")</f>
        <v>OK</v>
      </c>
      <c r="V8885" t="e">
        <f>IF((MATCH(F8885,W8885,0)),"Same","Diff")</f>
        <v>#N/A</v>
      </c>
      <c r="W8885" s="5">
        <f>ROUND(M8885,2)</f>
        <v>0.39</v>
      </c>
      <c r="X8885" s="5">
        <v>0.39</v>
      </c>
    </row>
    <row r="8886" spans="1:24" x14ac:dyDescent="0.25">
      <c r="A8886" t="s">
        <v>24</v>
      </c>
      <c r="B8886" t="s">
        <v>9232</v>
      </c>
      <c r="C8886" t="s">
        <v>4401</v>
      </c>
      <c r="D8886" t="s">
        <v>9205</v>
      </c>
      <c r="E8886" t="s">
        <v>569</v>
      </c>
      <c r="F8886" s="5">
        <v>0.37</v>
      </c>
      <c r="G8886" s="9">
        <v>0.1</v>
      </c>
      <c r="H8886" s="6">
        <f>G8886*100</f>
        <v>10</v>
      </c>
      <c r="I8886" t="s">
        <v>9716</v>
      </c>
      <c r="J8886" t="s">
        <v>10765</v>
      </c>
      <c r="K8886">
        <v>41</v>
      </c>
      <c r="L8886">
        <v>41</v>
      </c>
      <c r="M8886">
        <f>(F8886*(1+0.05))</f>
        <v>0.38850000000000001</v>
      </c>
      <c r="N8886">
        <f>IFERROR(ROUND(( (-1.208*LN(L8886) + 7.5474 + 4.6991*(2.71828^(-0.009*L8886)) + 0.0001*L8886*L8886 - 0.0432*L8886 + 4.7166)/3),2), " ")</f>
        <v>3.14</v>
      </c>
      <c r="O8886">
        <f>IFERROR(MAX(MIN(ROUND(N8886*(Q8886/P8886),2),4.5),1.9)," ")</f>
        <v>2.96</v>
      </c>
      <c r="P8886">
        <f>13.098*F8886^-1.237</f>
        <v>44.806338281983834</v>
      </c>
      <c r="Q8886">
        <f>13.098*M8886^-1.237</f>
        <v>42.182109086218873</v>
      </c>
      <c r="R8886" s="5">
        <f>IFERROR(ROUND(MAX(MIN((-105.4*LN(O8886) + 163.83),95),10),0)," ")</f>
        <v>49</v>
      </c>
      <c r="S8886" s="5" t="str">
        <f>IFERROR(CONCATENATE("(",R8886,",",ROUND((1.2*W8886),2),")")," ")</f>
        <v>(49,0.47)</v>
      </c>
      <c r="T8886">
        <f>R8886-L8886</f>
        <v>8</v>
      </c>
      <c r="U8886" s="7" t="str">
        <f>IF((AND(T8886=0,H8886&gt;=L8886)),"Don’t change bids","OK")</f>
        <v>OK</v>
      </c>
      <c r="V8886" t="e">
        <f>IF((MATCH(F8886,W8886,0)),"Same","Diff")</f>
        <v>#N/A</v>
      </c>
      <c r="W8886" s="5">
        <f>ROUND(M8886,2)</f>
        <v>0.39</v>
      </c>
      <c r="X8886" s="5">
        <v>0.39</v>
      </c>
    </row>
    <row r="8887" spans="1:24" x14ac:dyDescent="0.25">
      <c r="A8887" t="s">
        <v>24</v>
      </c>
      <c r="B8887" t="s">
        <v>9233</v>
      </c>
      <c r="C8887" t="s">
        <v>4401</v>
      </c>
      <c r="D8887" t="s">
        <v>9207</v>
      </c>
      <c r="E8887" t="s">
        <v>569</v>
      </c>
      <c r="F8887" s="5">
        <v>0.37</v>
      </c>
      <c r="G8887" s="9">
        <v>0.1</v>
      </c>
      <c r="H8887" s="6">
        <f>G8887*100</f>
        <v>10</v>
      </c>
      <c r="I8887" t="s">
        <v>9716</v>
      </c>
      <c r="J8887" t="s">
        <v>10765</v>
      </c>
      <c r="K8887">
        <v>41</v>
      </c>
      <c r="L8887">
        <v>41</v>
      </c>
      <c r="M8887">
        <f>(F8887*(1+0.05))</f>
        <v>0.38850000000000001</v>
      </c>
      <c r="N8887">
        <f>IFERROR(ROUND(( (-1.208*LN(L8887) + 7.5474 + 4.6991*(2.71828^(-0.009*L8887)) + 0.0001*L8887*L8887 - 0.0432*L8887 + 4.7166)/3),2), " ")</f>
        <v>3.14</v>
      </c>
      <c r="O8887">
        <f>IFERROR(MAX(MIN(ROUND(N8887*(Q8887/P8887),2),4.5),1.9)," ")</f>
        <v>2.96</v>
      </c>
      <c r="P8887">
        <f>13.098*F8887^-1.237</f>
        <v>44.806338281983834</v>
      </c>
      <c r="Q8887">
        <f>13.098*M8887^-1.237</f>
        <v>42.182109086218873</v>
      </c>
      <c r="R8887" s="5">
        <f>IFERROR(ROUND(MAX(MIN((-105.4*LN(O8887) + 163.83),95),10),0)," ")</f>
        <v>49</v>
      </c>
      <c r="S8887" s="5" t="str">
        <f>IFERROR(CONCATENATE("(",R8887,",",ROUND((1.2*W8887),2),")")," ")</f>
        <v>(49,0.47)</v>
      </c>
      <c r="T8887">
        <f>R8887-L8887</f>
        <v>8</v>
      </c>
      <c r="U8887" s="7" t="str">
        <f>IF((AND(T8887=0,H8887&gt;=L8887)),"Don’t change bids","OK")</f>
        <v>OK</v>
      </c>
      <c r="V8887" t="e">
        <f>IF((MATCH(F8887,W8887,0)),"Same","Diff")</f>
        <v>#N/A</v>
      </c>
      <c r="W8887" s="5">
        <f>ROUND(M8887,2)</f>
        <v>0.39</v>
      </c>
      <c r="X8887" s="5">
        <v>0.39</v>
      </c>
    </row>
    <row r="8888" spans="1:24" x14ac:dyDescent="0.25">
      <c r="A8888" t="s">
        <v>24</v>
      </c>
      <c r="B8888" t="s">
        <v>9234</v>
      </c>
      <c r="C8888" t="s">
        <v>4401</v>
      </c>
      <c r="D8888" t="s">
        <v>9222</v>
      </c>
      <c r="E8888" t="s">
        <v>569</v>
      </c>
      <c r="F8888" s="5">
        <v>0.37</v>
      </c>
      <c r="G8888" s="9">
        <v>0.1</v>
      </c>
      <c r="H8888" s="6">
        <f>G8888*100</f>
        <v>10</v>
      </c>
      <c r="I8888" t="s">
        <v>9716</v>
      </c>
      <c r="J8888" t="s">
        <v>10765</v>
      </c>
      <c r="K8888">
        <v>41</v>
      </c>
      <c r="L8888">
        <v>41</v>
      </c>
      <c r="M8888">
        <f>(F8888*(1+0.05))</f>
        <v>0.38850000000000001</v>
      </c>
      <c r="N8888">
        <f>IFERROR(ROUND(( (-1.208*LN(L8888) + 7.5474 + 4.6991*(2.71828^(-0.009*L8888)) + 0.0001*L8888*L8888 - 0.0432*L8888 + 4.7166)/3),2), " ")</f>
        <v>3.14</v>
      </c>
      <c r="O8888">
        <f>IFERROR(MAX(MIN(ROUND(N8888*(Q8888/P8888),2),4.5),1.9)," ")</f>
        <v>2.96</v>
      </c>
      <c r="P8888">
        <f>13.098*F8888^-1.237</f>
        <v>44.806338281983834</v>
      </c>
      <c r="Q8888">
        <f>13.098*M8888^-1.237</f>
        <v>42.182109086218873</v>
      </c>
      <c r="R8888" s="5">
        <f>IFERROR(ROUND(MAX(MIN((-105.4*LN(O8888) + 163.83),95),10),0)," ")</f>
        <v>49</v>
      </c>
      <c r="S8888" s="5" t="str">
        <f>IFERROR(CONCATENATE("(",R8888,",",ROUND((1.2*W8888),2),")")," ")</f>
        <v>(49,0.47)</v>
      </c>
      <c r="T8888">
        <f>R8888-L8888</f>
        <v>8</v>
      </c>
      <c r="U8888" s="7" t="str">
        <f>IF((AND(T8888=0,H8888&gt;=L8888)),"Don’t change bids","OK")</f>
        <v>OK</v>
      </c>
      <c r="V8888" t="e">
        <f>IF((MATCH(F8888,W8888,0)),"Same","Diff")</f>
        <v>#N/A</v>
      </c>
      <c r="W8888" s="5">
        <f>ROUND(M8888,2)</f>
        <v>0.39</v>
      </c>
      <c r="X8888" s="5">
        <v>0.39</v>
      </c>
    </row>
    <row r="8889" spans="1:24" x14ac:dyDescent="0.25">
      <c r="A8889" t="s">
        <v>24</v>
      </c>
      <c r="B8889" t="s">
        <v>9235</v>
      </c>
      <c r="C8889" t="s">
        <v>4401</v>
      </c>
      <c r="D8889" t="s">
        <v>9236</v>
      </c>
      <c r="E8889" t="s">
        <v>569</v>
      </c>
      <c r="F8889" s="5">
        <v>0.37</v>
      </c>
      <c r="G8889" s="9">
        <v>0.1</v>
      </c>
      <c r="H8889" s="6">
        <f>G8889*100</f>
        <v>10</v>
      </c>
      <c r="I8889" t="s">
        <v>9716</v>
      </c>
      <c r="J8889" t="s">
        <v>10765</v>
      </c>
      <c r="K8889">
        <v>41</v>
      </c>
      <c r="L8889">
        <v>41</v>
      </c>
      <c r="M8889">
        <f>(F8889*(1+0.05))</f>
        <v>0.38850000000000001</v>
      </c>
      <c r="N8889">
        <f>IFERROR(ROUND(( (-1.208*LN(L8889) + 7.5474 + 4.6991*(2.71828^(-0.009*L8889)) + 0.0001*L8889*L8889 - 0.0432*L8889 + 4.7166)/3),2), " ")</f>
        <v>3.14</v>
      </c>
      <c r="O8889">
        <f>IFERROR(MAX(MIN(ROUND(N8889*(Q8889/P8889),2),4.5),1.9)," ")</f>
        <v>2.96</v>
      </c>
      <c r="P8889">
        <f>13.098*F8889^-1.237</f>
        <v>44.806338281983834</v>
      </c>
      <c r="Q8889">
        <f>13.098*M8889^-1.237</f>
        <v>42.182109086218873</v>
      </c>
      <c r="R8889" s="5">
        <f>IFERROR(ROUND(MAX(MIN((-105.4*LN(O8889) + 163.83),95),10),0)," ")</f>
        <v>49</v>
      </c>
      <c r="S8889" s="5" t="str">
        <f>IFERROR(CONCATENATE("(",R8889,",",ROUND((1.2*W8889),2),")")," ")</f>
        <v>(49,0.47)</v>
      </c>
      <c r="T8889">
        <f>R8889-L8889</f>
        <v>8</v>
      </c>
      <c r="U8889" s="7" t="str">
        <f>IF((AND(T8889=0,H8889&gt;=L8889)),"Don’t change bids","OK")</f>
        <v>OK</v>
      </c>
      <c r="V8889" t="e">
        <f>IF((MATCH(F8889,W8889,0)),"Same","Diff")</f>
        <v>#N/A</v>
      </c>
      <c r="W8889" s="5">
        <f>ROUND(M8889,2)</f>
        <v>0.39</v>
      </c>
      <c r="X8889" s="5">
        <v>0.39</v>
      </c>
    </row>
    <row r="8890" spans="1:24" x14ac:dyDescent="0.25">
      <c r="A8890" t="s">
        <v>24</v>
      </c>
      <c r="B8890" t="s">
        <v>9237</v>
      </c>
      <c r="C8890" t="s">
        <v>4401</v>
      </c>
      <c r="D8890" t="s">
        <v>9209</v>
      </c>
      <c r="E8890" t="s">
        <v>569</v>
      </c>
      <c r="F8890" s="5">
        <v>0.37</v>
      </c>
      <c r="G8890" s="9">
        <v>0.1</v>
      </c>
      <c r="H8890" s="6">
        <f>G8890*100</f>
        <v>10</v>
      </c>
      <c r="I8890" t="s">
        <v>9716</v>
      </c>
      <c r="J8890" t="s">
        <v>10765</v>
      </c>
      <c r="K8890">
        <v>41</v>
      </c>
      <c r="L8890">
        <v>41</v>
      </c>
      <c r="M8890">
        <f>(F8890*(1+0.05))</f>
        <v>0.38850000000000001</v>
      </c>
      <c r="N8890">
        <f>IFERROR(ROUND(( (-1.208*LN(L8890) + 7.5474 + 4.6991*(2.71828^(-0.009*L8890)) + 0.0001*L8890*L8890 - 0.0432*L8890 + 4.7166)/3),2), " ")</f>
        <v>3.14</v>
      </c>
      <c r="O8890">
        <f>IFERROR(MAX(MIN(ROUND(N8890*(Q8890/P8890),2),4.5),1.9)," ")</f>
        <v>2.96</v>
      </c>
      <c r="P8890">
        <f>13.098*F8890^-1.237</f>
        <v>44.806338281983834</v>
      </c>
      <c r="Q8890">
        <f>13.098*M8890^-1.237</f>
        <v>42.182109086218873</v>
      </c>
      <c r="R8890" s="5">
        <f>IFERROR(ROUND(MAX(MIN((-105.4*LN(O8890) + 163.83),95),10),0)," ")</f>
        <v>49</v>
      </c>
      <c r="S8890" s="5" t="str">
        <f>IFERROR(CONCATENATE("(",R8890,",",ROUND((1.2*W8890),2),")")," ")</f>
        <v>(49,0.47)</v>
      </c>
      <c r="T8890">
        <f>R8890-L8890</f>
        <v>8</v>
      </c>
      <c r="U8890" s="7" t="str">
        <f>IF((AND(T8890=0,H8890&gt;=L8890)),"Don’t change bids","OK")</f>
        <v>OK</v>
      </c>
      <c r="V8890" t="e">
        <f>IF((MATCH(F8890,W8890,0)),"Same","Diff")</f>
        <v>#N/A</v>
      </c>
      <c r="W8890" s="5">
        <f>ROUND(M8890,2)</f>
        <v>0.39</v>
      </c>
      <c r="X8890" s="5">
        <v>0.39</v>
      </c>
    </row>
    <row r="8891" spans="1:24" x14ac:dyDescent="0.25">
      <c r="A8891" t="s">
        <v>24</v>
      </c>
      <c r="B8891" t="s">
        <v>9238</v>
      </c>
      <c r="C8891" t="s">
        <v>4401</v>
      </c>
      <c r="D8891" t="s">
        <v>9207</v>
      </c>
      <c r="E8891" t="s">
        <v>569</v>
      </c>
      <c r="F8891" s="5">
        <v>0.37</v>
      </c>
      <c r="G8891" s="9">
        <v>0.1</v>
      </c>
      <c r="H8891" s="6">
        <f>G8891*100</f>
        <v>10</v>
      </c>
      <c r="I8891" t="s">
        <v>9716</v>
      </c>
      <c r="J8891" t="s">
        <v>10765</v>
      </c>
      <c r="K8891">
        <v>41</v>
      </c>
      <c r="L8891">
        <v>41</v>
      </c>
      <c r="M8891">
        <f>(F8891*(1+0.05))</f>
        <v>0.38850000000000001</v>
      </c>
      <c r="N8891">
        <f>IFERROR(ROUND(( (-1.208*LN(L8891) + 7.5474 + 4.6991*(2.71828^(-0.009*L8891)) + 0.0001*L8891*L8891 - 0.0432*L8891 + 4.7166)/3),2), " ")</f>
        <v>3.14</v>
      </c>
      <c r="O8891">
        <f>IFERROR(MAX(MIN(ROUND(N8891*(Q8891/P8891),2),4.5),1.9)," ")</f>
        <v>2.96</v>
      </c>
      <c r="P8891">
        <f>13.098*F8891^-1.237</f>
        <v>44.806338281983834</v>
      </c>
      <c r="Q8891">
        <f>13.098*M8891^-1.237</f>
        <v>42.182109086218873</v>
      </c>
      <c r="R8891" s="5">
        <f>IFERROR(ROUND(MAX(MIN((-105.4*LN(O8891) + 163.83),95),10),0)," ")</f>
        <v>49</v>
      </c>
      <c r="S8891" s="5" t="str">
        <f>IFERROR(CONCATENATE("(",R8891,",",ROUND((1.2*W8891),2),")")," ")</f>
        <v>(49,0.47)</v>
      </c>
      <c r="T8891">
        <f>R8891-L8891</f>
        <v>8</v>
      </c>
      <c r="U8891" s="7" t="str">
        <f>IF((AND(T8891=0,H8891&gt;=L8891)),"Don’t change bids","OK")</f>
        <v>OK</v>
      </c>
      <c r="V8891" t="e">
        <f>IF((MATCH(F8891,W8891,0)),"Same","Diff")</f>
        <v>#N/A</v>
      </c>
      <c r="W8891" s="5">
        <f>ROUND(M8891,2)</f>
        <v>0.39</v>
      </c>
      <c r="X8891" s="5">
        <v>0.39</v>
      </c>
    </row>
    <row r="8892" spans="1:24" x14ac:dyDescent="0.25">
      <c r="A8892" t="s">
        <v>24</v>
      </c>
      <c r="B8892" t="s">
        <v>9239</v>
      </c>
      <c r="C8892" t="s">
        <v>4401</v>
      </c>
      <c r="D8892" t="s">
        <v>9205</v>
      </c>
      <c r="E8892" t="s">
        <v>569</v>
      </c>
      <c r="F8892" s="5">
        <v>0.37</v>
      </c>
      <c r="G8892" s="9">
        <v>0.1</v>
      </c>
      <c r="H8892" s="6">
        <f>G8892*100</f>
        <v>10</v>
      </c>
      <c r="I8892" t="s">
        <v>9716</v>
      </c>
      <c r="J8892" t="s">
        <v>10765</v>
      </c>
      <c r="K8892">
        <v>41</v>
      </c>
      <c r="L8892">
        <v>41</v>
      </c>
      <c r="M8892">
        <f>(F8892*(1+0.05))</f>
        <v>0.38850000000000001</v>
      </c>
      <c r="N8892">
        <f>IFERROR(ROUND(( (-1.208*LN(L8892) + 7.5474 + 4.6991*(2.71828^(-0.009*L8892)) + 0.0001*L8892*L8892 - 0.0432*L8892 + 4.7166)/3),2), " ")</f>
        <v>3.14</v>
      </c>
      <c r="O8892">
        <f>IFERROR(MAX(MIN(ROUND(N8892*(Q8892/P8892),2),4.5),1.9)," ")</f>
        <v>2.96</v>
      </c>
      <c r="P8892">
        <f>13.098*F8892^-1.237</f>
        <v>44.806338281983834</v>
      </c>
      <c r="Q8892">
        <f>13.098*M8892^-1.237</f>
        <v>42.182109086218873</v>
      </c>
      <c r="R8892" s="5">
        <f>IFERROR(ROUND(MAX(MIN((-105.4*LN(O8892) + 163.83),95),10),0)," ")</f>
        <v>49</v>
      </c>
      <c r="S8892" s="5" t="str">
        <f>IFERROR(CONCATENATE("(",R8892,",",ROUND((1.2*W8892),2),")")," ")</f>
        <v>(49,0.47)</v>
      </c>
      <c r="T8892">
        <f>R8892-L8892</f>
        <v>8</v>
      </c>
      <c r="U8892" s="7" t="str">
        <f>IF((AND(T8892=0,H8892&gt;=L8892)),"Don’t change bids","OK")</f>
        <v>OK</v>
      </c>
      <c r="V8892" t="e">
        <f>IF((MATCH(F8892,W8892,0)),"Same","Diff")</f>
        <v>#N/A</v>
      </c>
      <c r="W8892" s="5">
        <f>ROUND(M8892,2)</f>
        <v>0.39</v>
      </c>
      <c r="X8892" s="5">
        <v>0.39</v>
      </c>
    </row>
    <row r="8893" spans="1:24" x14ac:dyDescent="0.25">
      <c r="A8893" t="s">
        <v>24</v>
      </c>
      <c r="B8893" t="s">
        <v>9240</v>
      </c>
      <c r="C8893" t="s">
        <v>4401</v>
      </c>
      <c r="D8893" t="s">
        <v>9207</v>
      </c>
      <c r="E8893" t="s">
        <v>569</v>
      </c>
      <c r="F8893" s="5">
        <v>0.37</v>
      </c>
      <c r="G8893" s="9">
        <v>0.1</v>
      </c>
      <c r="H8893" s="6">
        <f>G8893*100</f>
        <v>10</v>
      </c>
      <c r="I8893" t="s">
        <v>9716</v>
      </c>
      <c r="J8893" t="s">
        <v>10765</v>
      </c>
      <c r="K8893">
        <v>41</v>
      </c>
      <c r="L8893">
        <v>41</v>
      </c>
      <c r="M8893">
        <f>(F8893*(1+0.05))</f>
        <v>0.38850000000000001</v>
      </c>
      <c r="N8893">
        <f>IFERROR(ROUND(( (-1.208*LN(L8893) + 7.5474 + 4.6991*(2.71828^(-0.009*L8893)) + 0.0001*L8893*L8893 - 0.0432*L8893 + 4.7166)/3),2), " ")</f>
        <v>3.14</v>
      </c>
      <c r="O8893">
        <f>IFERROR(MAX(MIN(ROUND(N8893*(Q8893/P8893),2),4.5),1.9)," ")</f>
        <v>2.96</v>
      </c>
      <c r="P8893">
        <f>13.098*F8893^-1.237</f>
        <v>44.806338281983834</v>
      </c>
      <c r="Q8893">
        <f>13.098*M8893^-1.237</f>
        <v>42.182109086218873</v>
      </c>
      <c r="R8893" s="5">
        <f>IFERROR(ROUND(MAX(MIN((-105.4*LN(O8893) + 163.83),95),10),0)," ")</f>
        <v>49</v>
      </c>
      <c r="S8893" s="5" t="str">
        <f>IFERROR(CONCATENATE("(",R8893,",",ROUND((1.2*W8893),2),")")," ")</f>
        <v>(49,0.47)</v>
      </c>
      <c r="T8893">
        <f>R8893-L8893</f>
        <v>8</v>
      </c>
      <c r="U8893" s="7" t="str">
        <f>IF((AND(T8893=0,H8893&gt;=L8893)),"Don’t change bids","OK")</f>
        <v>OK</v>
      </c>
      <c r="V8893" t="e">
        <f>IF((MATCH(F8893,W8893,0)),"Same","Diff")</f>
        <v>#N/A</v>
      </c>
      <c r="W8893" s="5">
        <f>ROUND(M8893,2)</f>
        <v>0.39</v>
      </c>
      <c r="X8893" s="5">
        <v>0.39</v>
      </c>
    </row>
    <row r="8894" spans="1:24" x14ac:dyDescent="0.25">
      <c r="A8894" t="s">
        <v>24</v>
      </c>
      <c r="B8894" t="s">
        <v>9241</v>
      </c>
      <c r="C8894" t="s">
        <v>4401</v>
      </c>
      <c r="D8894" t="s">
        <v>9207</v>
      </c>
      <c r="E8894" t="s">
        <v>569</v>
      </c>
      <c r="F8894" s="5">
        <v>0.37</v>
      </c>
      <c r="G8894" s="9">
        <v>0.1</v>
      </c>
      <c r="H8894" s="6">
        <f>G8894*100</f>
        <v>10</v>
      </c>
      <c r="I8894" t="s">
        <v>9716</v>
      </c>
      <c r="J8894" t="s">
        <v>10765</v>
      </c>
      <c r="K8894">
        <v>41</v>
      </c>
      <c r="L8894">
        <v>41</v>
      </c>
      <c r="M8894">
        <f>(F8894*(1+0.05))</f>
        <v>0.38850000000000001</v>
      </c>
      <c r="N8894">
        <f>IFERROR(ROUND(( (-1.208*LN(L8894) + 7.5474 + 4.6991*(2.71828^(-0.009*L8894)) + 0.0001*L8894*L8894 - 0.0432*L8894 + 4.7166)/3),2), " ")</f>
        <v>3.14</v>
      </c>
      <c r="O8894">
        <f>IFERROR(MAX(MIN(ROUND(N8894*(Q8894/P8894),2),4.5),1.9)," ")</f>
        <v>2.96</v>
      </c>
      <c r="P8894">
        <f>13.098*F8894^-1.237</f>
        <v>44.806338281983834</v>
      </c>
      <c r="Q8894">
        <f>13.098*M8894^-1.237</f>
        <v>42.182109086218873</v>
      </c>
      <c r="R8894" s="5">
        <f>IFERROR(ROUND(MAX(MIN((-105.4*LN(O8894) + 163.83),95),10),0)," ")</f>
        <v>49</v>
      </c>
      <c r="S8894" s="5" t="str">
        <f>IFERROR(CONCATENATE("(",R8894,",",ROUND((1.2*W8894),2),")")," ")</f>
        <v>(49,0.47)</v>
      </c>
      <c r="T8894">
        <f>R8894-L8894</f>
        <v>8</v>
      </c>
      <c r="U8894" s="7" t="str">
        <f>IF((AND(T8894=0,H8894&gt;=L8894)),"Don’t change bids","OK")</f>
        <v>OK</v>
      </c>
      <c r="V8894" t="e">
        <f>IF((MATCH(F8894,W8894,0)),"Same","Diff")</f>
        <v>#N/A</v>
      </c>
      <c r="W8894" s="5">
        <f>ROUND(M8894,2)</f>
        <v>0.39</v>
      </c>
      <c r="X8894" s="5">
        <v>0.39</v>
      </c>
    </row>
    <row r="8895" spans="1:24" x14ac:dyDescent="0.25">
      <c r="A8895" t="s">
        <v>24</v>
      </c>
      <c r="B8895" t="s">
        <v>9242</v>
      </c>
      <c r="C8895" t="s">
        <v>4401</v>
      </c>
      <c r="D8895" t="s">
        <v>9205</v>
      </c>
      <c r="E8895" t="s">
        <v>4900</v>
      </c>
      <c r="F8895" s="5">
        <v>0.34</v>
      </c>
      <c r="G8895" s="9">
        <v>0.1</v>
      </c>
      <c r="H8895" s="6">
        <f>G8895*100</f>
        <v>10</v>
      </c>
      <c r="I8895" t="s">
        <v>10711</v>
      </c>
      <c r="J8895" t="s">
        <v>10765</v>
      </c>
      <c r="K8895">
        <v>41</v>
      </c>
      <c r="L8895">
        <v>41</v>
      </c>
      <c r="M8895">
        <f>(F8895*(1+0.05))</f>
        <v>0.35700000000000004</v>
      </c>
      <c r="N8895">
        <f>IFERROR(ROUND(( (-1.208*LN(L8895) + 7.5474 + 4.6991*(2.71828^(-0.009*L8895)) + 0.0001*L8895*L8895 - 0.0432*L8895 + 4.7166)/3),2), " ")</f>
        <v>3.14</v>
      </c>
      <c r="O8895">
        <f>IFERROR(MAX(MIN(ROUND(N8895*(Q8895/P8895),2),4.5),1.9)," ")</f>
        <v>2.96</v>
      </c>
      <c r="P8895">
        <f>13.098*F8895^-1.237</f>
        <v>49.746847656716049</v>
      </c>
      <c r="Q8895">
        <f>13.098*M8895^-1.237</f>
        <v>46.833261431560999</v>
      </c>
      <c r="R8895" s="5">
        <f>IFERROR(ROUND(MAX(MIN((-105.4*LN(O8895) + 163.83),95),10),0)," ")</f>
        <v>49</v>
      </c>
      <c r="S8895" s="5" t="str">
        <f>IFERROR(CONCATENATE("(",R8895,",",ROUND((1.2*W8895),2),")")," ")</f>
        <v>(49,0.43)</v>
      </c>
      <c r="T8895">
        <f>R8895-L8895</f>
        <v>8</v>
      </c>
      <c r="U8895" s="7" t="str">
        <f>IF((AND(T8895=0,H8895&gt;=L8895)),"Don’t change bids","OK")</f>
        <v>OK</v>
      </c>
      <c r="V8895" t="e">
        <f>IF((MATCH(F8895,W8895,0)),"Same","Diff")</f>
        <v>#N/A</v>
      </c>
      <c r="W8895" s="5">
        <f>ROUND(M8895,2)</f>
        <v>0.36</v>
      </c>
      <c r="X8895" s="5">
        <v>0.36</v>
      </c>
    </row>
    <row r="8896" spans="1:24" x14ac:dyDescent="0.25">
      <c r="A8896" t="s">
        <v>24</v>
      </c>
      <c r="B8896" t="s">
        <v>9243</v>
      </c>
      <c r="C8896" t="s">
        <v>4401</v>
      </c>
      <c r="D8896" t="s">
        <v>9211</v>
      </c>
      <c r="E8896" t="s">
        <v>569</v>
      </c>
      <c r="F8896" s="5">
        <v>0.37</v>
      </c>
      <c r="G8896" s="9">
        <v>0.1</v>
      </c>
      <c r="H8896" s="6">
        <f>G8896*100</f>
        <v>10</v>
      </c>
      <c r="I8896" t="s">
        <v>9716</v>
      </c>
      <c r="J8896" t="s">
        <v>10765</v>
      </c>
      <c r="K8896">
        <v>41</v>
      </c>
      <c r="L8896">
        <v>41</v>
      </c>
      <c r="M8896">
        <f>(F8896*(1+0.05))</f>
        <v>0.38850000000000001</v>
      </c>
      <c r="N8896">
        <f>IFERROR(ROUND(( (-1.208*LN(L8896) + 7.5474 + 4.6991*(2.71828^(-0.009*L8896)) + 0.0001*L8896*L8896 - 0.0432*L8896 + 4.7166)/3),2), " ")</f>
        <v>3.14</v>
      </c>
      <c r="O8896">
        <f>IFERROR(MAX(MIN(ROUND(N8896*(Q8896/P8896),2),4.5),1.9)," ")</f>
        <v>2.96</v>
      </c>
      <c r="P8896">
        <f>13.098*F8896^-1.237</f>
        <v>44.806338281983834</v>
      </c>
      <c r="Q8896">
        <f>13.098*M8896^-1.237</f>
        <v>42.182109086218873</v>
      </c>
      <c r="R8896" s="5">
        <f>IFERROR(ROUND(MAX(MIN((-105.4*LN(O8896) + 163.83),95),10),0)," ")</f>
        <v>49</v>
      </c>
      <c r="S8896" s="5" t="str">
        <f>IFERROR(CONCATENATE("(",R8896,",",ROUND((1.2*W8896),2),")")," ")</f>
        <v>(49,0.47)</v>
      </c>
      <c r="T8896">
        <f>R8896-L8896</f>
        <v>8</v>
      </c>
      <c r="U8896" s="7" t="str">
        <f>IF((AND(T8896=0,H8896&gt;=L8896)),"Don’t change bids","OK")</f>
        <v>OK</v>
      </c>
      <c r="V8896" t="e">
        <f>IF((MATCH(F8896,W8896,0)),"Same","Diff")</f>
        <v>#N/A</v>
      </c>
      <c r="W8896" s="5">
        <f>ROUND(M8896,2)</f>
        <v>0.39</v>
      </c>
      <c r="X8896" s="5">
        <v>0.39</v>
      </c>
    </row>
    <row r="8897" spans="1:24" x14ac:dyDescent="0.25">
      <c r="A8897" t="s">
        <v>24</v>
      </c>
      <c r="B8897" t="s">
        <v>9244</v>
      </c>
      <c r="C8897" t="s">
        <v>4401</v>
      </c>
      <c r="D8897" t="s">
        <v>9213</v>
      </c>
      <c r="E8897" t="s">
        <v>4407</v>
      </c>
      <c r="F8897" s="5">
        <v>0.24</v>
      </c>
      <c r="G8897" s="9">
        <v>0.1</v>
      </c>
      <c r="H8897" s="6">
        <f>G8897*100</f>
        <v>10</v>
      </c>
      <c r="I8897" t="s">
        <v>10679</v>
      </c>
      <c r="J8897" t="s">
        <v>10765</v>
      </c>
      <c r="K8897">
        <v>41</v>
      </c>
      <c r="L8897">
        <v>41</v>
      </c>
      <c r="M8897">
        <f>(F8897*(1+0.05))</f>
        <v>0.252</v>
      </c>
      <c r="N8897">
        <f>IFERROR(ROUND(( (-1.208*LN(L8897) + 7.5474 + 4.6991*(2.71828^(-0.009*L8897)) + 0.0001*L8897*L8897 - 0.0432*L8897 + 4.7166)/3),2), " ")</f>
        <v>3.14</v>
      </c>
      <c r="O8897">
        <f>IFERROR(MAX(MIN(ROUND(N8897*(Q8897/P8897),2),4.5),1.9)," ")</f>
        <v>2.96</v>
      </c>
      <c r="P8897">
        <f>13.098*F8897^-1.237</f>
        <v>76.539157967055942</v>
      </c>
      <c r="Q8897">
        <f>13.098*M8897^-1.237</f>
        <v>72.056392790121649</v>
      </c>
      <c r="R8897" s="5">
        <f>IFERROR(ROUND(MAX(MIN((-105.4*LN(O8897) + 163.83),95),10),0)," ")</f>
        <v>49</v>
      </c>
      <c r="S8897" s="5" t="str">
        <f>IFERROR(CONCATENATE("(",R8897,",",ROUND((1.2*W8897),2),")")," ")</f>
        <v>(49,0.3)</v>
      </c>
      <c r="T8897">
        <f>R8897-L8897</f>
        <v>8</v>
      </c>
      <c r="U8897" s="7" t="str">
        <f>IF((AND(T8897=0,H8897&gt;=L8897)),"Don’t change bids","OK")</f>
        <v>OK</v>
      </c>
      <c r="V8897" t="e">
        <f>IF((MATCH(F8897,W8897,0)),"Same","Diff")</f>
        <v>#N/A</v>
      </c>
      <c r="W8897" s="5">
        <f>ROUND(M8897,2)</f>
        <v>0.25</v>
      </c>
      <c r="X8897" s="5">
        <v>0.25</v>
      </c>
    </row>
    <row r="8898" spans="1:24" x14ac:dyDescent="0.25">
      <c r="A8898" t="s">
        <v>24</v>
      </c>
      <c r="B8898" t="s">
        <v>9245</v>
      </c>
      <c r="C8898" t="s">
        <v>4401</v>
      </c>
      <c r="D8898" t="s">
        <v>9205</v>
      </c>
      <c r="E8898" t="s">
        <v>4377</v>
      </c>
      <c r="F8898" s="5">
        <v>0.15</v>
      </c>
      <c r="G8898" s="9">
        <v>0.1</v>
      </c>
      <c r="H8898" s="6">
        <f>G8898*100</f>
        <v>10</v>
      </c>
      <c r="I8898" t="s">
        <v>10716</v>
      </c>
      <c r="J8898" t="s">
        <v>10765</v>
      </c>
      <c r="K8898">
        <v>41</v>
      </c>
      <c r="L8898">
        <v>41</v>
      </c>
      <c r="M8898">
        <f>(F8898*(1+0.05))</f>
        <v>0.1575</v>
      </c>
      <c r="N8898">
        <f>IFERROR(ROUND(( (-1.208*LN(L8898) + 7.5474 + 4.6991*(2.71828^(-0.009*L8898)) + 0.0001*L8898*L8898 - 0.0432*L8898 + 4.7166)/3),2), " ")</f>
        <v>3.14</v>
      </c>
      <c r="O8898">
        <f>IFERROR(MAX(MIN(ROUND(N8898*(Q8898/P8898),2),4.5),1.9)," ")</f>
        <v>2.96</v>
      </c>
      <c r="P8898">
        <f>13.098*F8898^-1.237</f>
        <v>136.892639879602</v>
      </c>
      <c r="Q8898">
        <f>13.098*M8898^-1.237</f>
        <v>128.87507638230022</v>
      </c>
      <c r="R8898" s="5">
        <f>IFERROR(ROUND(MAX(MIN((-105.4*LN(O8898) + 163.83),95),10),0)," ")</f>
        <v>49</v>
      </c>
      <c r="S8898" s="5" t="str">
        <f>IFERROR(CONCATENATE("(",R8898,",",ROUND((1.2*W8898),2),")")," ")</f>
        <v>(49,0.19)</v>
      </c>
      <c r="T8898">
        <f>R8898-L8898</f>
        <v>8</v>
      </c>
      <c r="U8898" s="7" t="str">
        <f>IF((AND(T8898=0,H8898&gt;=L8898)),"Don’t change bids","OK")</f>
        <v>OK</v>
      </c>
      <c r="V8898" t="e">
        <f>IF((MATCH(F8898,W8898,0)),"Same","Diff")</f>
        <v>#N/A</v>
      </c>
      <c r="W8898" s="5">
        <f>ROUND(M8898,2)</f>
        <v>0.16</v>
      </c>
      <c r="X8898" s="5">
        <v>0.16</v>
      </c>
    </row>
    <row r="8899" spans="1:24" x14ac:dyDescent="0.25">
      <c r="A8899" t="s">
        <v>24</v>
      </c>
      <c r="B8899" t="s">
        <v>9246</v>
      </c>
      <c r="C8899" t="s">
        <v>4401</v>
      </c>
      <c r="D8899" t="s">
        <v>9207</v>
      </c>
      <c r="E8899" t="s">
        <v>569</v>
      </c>
      <c r="F8899" s="5">
        <v>0.37</v>
      </c>
      <c r="G8899" s="9">
        <v>0.1</v>
      </c>
      <c r="H8899" s="6">
        <f>G8899*100</f>
        <v>10</v>
      </c>
      <c r="I8899" t="s">
        <v>9716</v>
      </c>
      <c r="J8899" t="s">
        <v>10765</v>
      </c>
      <c r="K8899">
        <v>41</v>
      </c>
      <c r="L8899">
        <v>41</v>
      </c>
      <c r="M8899">
        <f>(F8899*(1+0.05))</f>
        <v>0.38850000000000001</v>
      </c>
      <c r="N8899">
        <f>IFERROR(ROUND(( (-1.208*LN(L8899) + 7.5474 + 4.6991*(2.71828^(-0.009*L8899)) + 0.0001*L8899*L8899 - 0.0432*L8899 + 4.7166)/3),2), " ")</f>
        <v>3.14</v>
      </c>
      <c r="O8899">
        <f>IFERROR(MAX(MIN(ROUND(N8899*(Q8899/P8899),2),4.5),1.9)," ")</f>
        <v>2.96</v>
      </c>
      <c r="P8899">
        <f>13.098*F8899^-1.237</f>
        <v>44.806338281983834</v>
      </c>
      <c r="Q8899">
        <f>13.098*M8899^-1.237</f>
        <v>42.182109086218873</v>
      </c>
      <c r="R8899" s="5">
        <f>IFERROR(ROUND(MAX(MIN((-105.4*LN(O8899) + 163.83),95),10),0)," ")</f>
        <v>49</v>
      </c>
      <c r="S8899" s="5" t="str">
        <f>IFERROR(CONCATENATE("(",R8899,",",ROUND((1.2*W8899),2),")")," ")</f>
        <v>(49,0.47)</v>
      </c>
      <c r="T8899">
        <f>R8899-L8899</f>
        <v>8</v>
      </c>
      <c r="U8899" s="7" t="str">
        <f>IF((AND(T8899=0,H8899&gt;=L8899)),"Don’t change bids","OK")</f>
        <v>OK</v>
      </c>
      <c r="V8899" t="e">
        <f>IF((MATCH(F8899,W8899,0)),"Same","Diff")</f>
        <v>#N/A</v>
      </c>
      <c r="W8899" s="5">
        <f>ROUND(M8899,2)</f>
        <v>0.39</v>
      </c>
      <c r="X8899" s="5">
        <v>0.39</v>
      </c>
    </row>
    <row r="8900" spans="1:24" x14ac:dyDescent="0.25">
      <c r="A8900" t="s">
        <v>24</v>
      </c>
      <c r="B8900" t="s">
        <v>9247</v>
      </c>
      <c r="C8900" t="s">
        <v>4401</v>
      </c>
      <c r="D8900" t="s">
        <v>9207</v>
      </c>
      <c r="E8900" t="s">
        <v>569</v>
      </c>
      <c r="F8900" s="5">
        <v>0.37</v>
      </c>
      <c r="G8900" s="9">
        <v>0.1</v>
      </c>
      <c r="H8900" s="6">
        <f>G8900*100</f>
        <v>10</v>
      </c>
      <c r="I8900" t="s">
        <v>9716</v>
      </c>
      <c r="J8900" t="s">
        <v>10765</v>
      </c>
      <c r="K8900">
        <v>41</v>
      </c>
      <c r="L8900">
        <v>41</v>
      </c>
      <c r="M8900">
        <f>(F8900*(1+0.05))</f>
        <v>0.38850000000000001</v>
      </c>
      <c r="N8900">
        <f>IFERROR(ROUND(( (-1.208*LN(L8900) + 7.5474 + 4.6991*(2.71828^(-0.009*L8900)) + 0.0001*L8900*L8900 - 0.0432*L8900 + 4.7166)/3),2), " ")</f>
        <v>3.14</v>
      </c>
      <c r="O8900">
        <f>IFERROR(MAX(MIN(ROUND(N8900*(Q8900/P8900),2),4.5),1.9)," ")</f>
        <v>2.96</v>
      </c>
      <c r="P8900">
        <f>13.098*F8900^-1.237</f>
        <v>44.806338281983834</v>
      </c>
      <c r="Q8900">
        <f>13.098*M8900^-1.237</f>
        <v>42.182109086218873</v>
      </c>
      <c r="R8900" s="5">
        <f>IFERROR(ROUND(MAX(MIN((-105.4*LN(O8900) + 163.83),95),10),0)," ")</f>
        <v>49</v>
      </c>
      <c r="S8900" s="5" t="str">
        <f>IFERROR(CONCATENATE("(",R8900,",",ROUND((1.2*W8900),2),")")," ")</f>
        <v>(49,0.47)</v>
      </c>
      <c r="T8900">
        <f>R8900-L8900</f>
        <v>8</v>
      </c>
      <c r="U8900" s="7" t="str">
        <f>IF((AND(T8900=0,H8900&gt;=L8900)),"Don’t change bids","OK")</f>
        <v>OK</v>
      </c>
      <c r="V8900" t="e">
        <f>IF((MATCH(F8900,W8900,0)),"Same","Diff")</f>
        <v>#N/A</v>
      </c>
      <c r="W8900" s="5">
        <f>ROUND(M8900,2)</f>
        <v>0.39</v>
      </c>
      <c r="X8900" s="5">
        <v>0.39</v>
      </c>
    </row>
    <row r="8901" spans="1:24" x14ac:dyDescent="0.25">
      <c r="A8901" t="s">
        <v>24</v>
      </c>
      <c r="B8901" t="s">
        <v>9248</v>
      </c>
      <c r="C8901" t="s">
        <v>4401</v>
      </c>
      <c r="D8901" t="s">
        <v>9213</v>
      </c>
      <c r="E8901" t="s">
        <v>4374</v>
      </c>
      <c r="F8901" s="5">
        <v>0.2</v>
      </c>
      <c r="G8901" s="9">
        <v>0.1</v>
      </c>
      <c r="H8901" s="6">
        <f>G8901*100</f>
        <v>10</v>
      </c>
      <c r="I8901" t="s">
        <v>10700</v>
      </c>
      <c r="J8901" t="s">
        <v>10765</v>
      </c>
      <c r="K8901">
        <v>41</v>
      </c>
      <c r="L8901">
        <v>41</v>
      </c>
      <c r="M8901">
        <f>(F8901*(1+0.05))</f>
        <v>0.21000000000000002</v>
      </c>
      <c r="N8901">
        <f>IFERROR(ROUND(( (-1.208*LN(L8901) + 7.5474 + 4.6991*(2.71828^(-0.009*L8901)) + 0.0001*L8901*L8901 - 0.0432*L8901 + 4.7166)/3),2), " ")</f>
        <v>3.14</v>
      </c>
      <c r="O8901">
        <f>IFERROR(MAX(MIN(ROUND(N8901*(Q8901/P8901),2),4.5),1.9)," ")</f>
        <v>2.96</v>
      </c>
      <c r="P8901">
        <f>13.098*F8901^-1.237</f>
        <v>95.902710420438169</v>
      </c>
      <c r="Q8901">
        <f>13.098*M8901^-1.237</f>
        <v>90.285855701035672</v>
      </c>
      <c r="R8901" s="5">
        <f>IFERROR(ROUND(MAX(MIN((-105.4*LN(O8901) + 163.83),95),10),0)," ")</f>
        <v>49</v>
      </c>
      <c r="S8901" s="5" t="str">
        <f>IFERROR(CONCATENATE("(",R8901,",",ROUND((1.2*W8901),2),")")," ")</f>
        <v>(49,0.25)</v>
      </c>
      <c r="T8901">
        <f>R8901-L8901</f>
        <v>8</v>
      </c>
      <c r="U8901" s="7" t="str">
        <f>IF((AND(T8901=0,H8901&gt;=L8901)),"Don’t change bids","OK")</f>
        <v>OK</v>
      </c>
      <c r="V8901" t="e">
        <f>IF((MATCH(F8901,W8901,0)),"Same","Diff")</f>
        <v>#N/A</v>
      </c>
      <c r="W8901" s="5">
        <f>ROUND(M8901,2)</f>
        <v>0.21</v>
      </c>
      <c r="X8901" s="5">
        <v>0.21</v>
      </c>
    </row>
    <row r="8902" spans="1:24" x14ac:dyDescent="0.25">
      <c r="A8902" t="s">
        <v>24</v>
      </c>
      <c r="B8902" t="s">
        <v>9249</v>
      </c>
      <c r="C8902" t="s">
        <v>4401</v>
      </c>
      <c r="D8902" t="s">
        <v>9209</v>
      </c>
      <c r="E8902" t="s">
        <v>4873</v>
      </c>
      <c r="F8902" s="5">
        <v>0.25</v>
      </c>
      <c r="G8902" s="9">
        <v>0.1</v>
      </c>
      <c r="H8902" s="6">
        <f>G8902*100</f>
        <v>10</v>
      </c>
      <c r="I8902" t="s">
        <v>10679</v>
      </c>
      <c r="J8902" t="s">
        <v>10765</v>
      </c>
      <c r="K8902">
        <v>41</v>
      </c>
      <c r="L8902">
        <v>41</v>
      </c>
      <c r="M8902">
        <f>(F8902*(1+0.05))</f>
        <v>0.26250000000000001</v>
      </c>
      <c r="N8902">
        <f>IFERROR(ROUND(( (-1.208*LN(L8902) + 7.5474 + 4.6991*(2.71828^(-0.009*L8902)) + 0.0001*L8902*L8902 - 0.0432*L8902 + 4.7166)/3),2), " ")</f>
        <v>3.14</v>
      </c>
      <c r="O8902">
        <f>IFERROR(MAX(MIN(ROUND(N8902*(Q8902/P8902),2),4.5),1.9)," ")</f>
        <v>2.96</v>
      </c>
      <c r="P8902">
        <f>13.098*F8902^-1.237</f>
        <v>72.770137473005676</v>
      </c>
      <c r="Q8902">
        <f>13.098*M8902^-1.237</f>
        <v>68.508117262055379</v>
      </c>
      <c r="R8902" s="5">
        <f>IFERROR(ROUND(MAX(MIN((-105.4*LN(O8902) + 163.83),95),10),0)," ")</f>
        <v>49</v>
      </c>
      <c r="S8902" s="5" t="str">
        <f>IFERROR(CONCATENATE("(",R8902,",",ROUND((1.2*W8902),2),")")," ")</f>
        <v>(49,0.31)</v>
      </c>
      <c r="T8902">
        <f>R8902-L8902</f>
        <v>8</v>
      </c>
      <c r="U8902" s="7" t="str">
        <f>IF((AND(T8902=0,H8902&gt;=L8902)),"Don’t change bids","OK")</f>
        <v>OK</v>
      </c>
      <c r="V8902" t="e">
        <f>IF((MATCH(F8902,W8902,0)),"Same","Diff")</f>
        <v>#N/A</v>
      </c>
      <c r="W8902" s="5">
        <f>ROUND(M8902,2)</f>
        <v>0.26</v>
      </c>
      <c r="X8902" s="5">
        <v>0.26</v>
      </c>
    </row>
    <row r="8903" spans="1:24" x14ac:dyDescent="0.25">
      <c r="A8903" t="s">
        <v>24</v>
      </c>
      <c r="B8903" t="s">
        <v>9250</v>
      </c>
      <c r="C8903" t="s">
        <v>4401</v>
      </c>
      <c r="D8903" t="s">
        <v>9211</v>
      </c>
      <c r="E8903" t="s">
        <v>569</v>
      </c>
      <c r="F8903" s="5">
        <v>0.37</v>
      </c>
      <c r="G8903" s="9">
        <v>0.1</v>
      </c>
      <c r="H8903" s="6">
        <f>G8903*100</f>
        <v>10</v>
      </c>
      <c r="I8903" t="s">
        <v>9716</v>
      </c>
      <c r="J8903" t="s">
        <v>10765</v>
      </c>
      <c r="K8903">
        <v>41</v>
      </c>
      <c r="L8903">
        <v>41</v>
      </c>
      <c r="M8903">
        <f>(F8903*(1+0.05))</f>
        <v>0.38850000000000001</v>
      </c>
      <c r="N8903">
        <f>IFERROR(ROUND(( (-1.208*LN(L8903) + 7.5474 + 4.6991*(2.71828^(-0.009*L8903)) + 0.0001*L8903*L8903 - 0.0432*L8903 + 4.7166)/3),2), " ")</f>
        <v>3.14</v>
      </c>
      <c r="O8903">
        <f>IFERROR(MAX(MIN(ROUND(N8903*(Q8903/P8903),2),4.5),1.9)," ")</f>
        <v>2.96</v>
      </c>
      <c r="P8903">
        <f>13.098*F8903^-1.237</f>
        <v>44.806338281983834</v>
      </c>
      <c r="Q8903">
        <f>13.098*M8903^-1.237</f>
        <v>42.182109086218873</v>
      </c>
      <c r="R8903" s="5">
        <f>IFERROR(ROUND(MAX(MIN((-105.4*LN(O8903) + 163.83),95),10),0)," ")</f>
        <v>49</v>
      </c>
      <c r="S8903" s="5" t="str">
        <f>IFERROR(CONCATENATE("(",R8903,",",ROUND((1.2*W8903),2),")")," ")</f>
        <v>(49,0.47)</v>
      </c>
      <c r="T8903">
        <f>R8903-L8903</f>
        <v>8</v>
      </c>
      <c r="U8903" s="7" t="str">
        <f>IF((AND(T8903=0,H8903&gt;=L8903)),"Don’t change bids","OK")</f>
        <v>OK</v>
      </c>
      <c r="V8903" t="e">
        <f>IF((MATCH(F8903,W8903,0)),"Same","Diff")</f>
        <v>#N/A</v>
      </c>
      <c r="W8903" s="5">
        <f>ROUND(M8903,2)</f>
        <v>0.39</v>
      </c>
      <c r="X8903" s="5">
        <v>0.39</v>
      </c>
    </row>
    <row r="8904" spans="1:24" x14ac:dyDescent="0.25">
      <c r="A8904" t="s">
        <v>24</v>
      </c>
      <c r="B8904" t="s">
        <v>9251</v>
      </c>
      <c r="C8904" t="s">
        <v>4401</v>
      </c>
      <c r="D8904" t="s">
        <v>9207</v>
      </c>
      <c r="E8904" t="s">
        <v>569</v>
      </c>
      <c r="F8904" s="5">
        <v>0.37</v>
      </c>
      <c r="G8904" s="9">
        <v>0.1</v>
      </c>
      <c r="H8904" s="6">
        <f>G8904*100</f>
        <v>10</v>
      </c>
      <c r="I8904" t="s">
        <v>9716</v>
      </c>
      <c r="J8904" t="s">
        <v>10765</v>
      </c>
      <c r="K8904">
        <v>41</v>
      </c>
      <c r="L8904">
        <v>41</v>
      </c>
      <c r="M8904">
        <f>(F8904*(1+0.05))</f>
        <v>0.38850000000000001</v>
      </c>
      <c r="N8904">
        <f>IFERROR(ROUND(( (-1.208*LN(L8904) + 7.5474 + 4.6991*(2.71828^(-0.009*L8904)) + 0.0001*L8904*L8904 - 0.0432*L8904 + 4.7166)/3),2), " ")</f>
        <v>3.14</v>
      </c>
      <c r="O8904">
        <f>IFERROR(MAX(MIN(ROUND(N8904*(Q8904/P8904),2),4.5),1.9)," ")</f>
        <v>2.96</v>
      </c>
      <c r="P8904">
        <f>13.098*F8904^-1.237</f>
        <v>44.806338281983834</v>
      </c>
      <c r="Q8904">
        <f>13.098*M8904^-1.237</f>
        <v>42.182109086218873</v>
      </c>
      <c r="R8904" s="5">
        <f>IFERROR(ROUND(MAX(MIN((-105.4*LN(O8904) + 163.83),95),10),0)," ")</f>
        <v>49</v>
      </c>
      <c r="S8904" s="5" t="str">
        <f>IFERROR(CONCATENATE("(",R8904,",",ROUND((1.2*W8904),2),")")," ")</f>
        <v>(49,0.47)</v>
      </c>
      <c r="T8904">
        <f>R8904-L8904</f>
        <v>8</v>
      </c>
      <c r="U8904" s="7" t="str">
        <f>IF((AND(T8904=0,H8904&gt;=L8904)),"Don’t change bids","OK")</f>
        <v>OK</v>
      </c>
      <c r="V8904" t="e">
        <f>IF((MATCH(F8904,W8904,0)),"Same","Diff")</f>
        <v>#N/A</v>
      </c>
      <c r="W8904" s="5">
        <f>ROUND(M8904,2)</f>
        <v>0.39</v>
      </c>
      <c r="X8904" s="5">
        <v>0.39</v>
      </c>
    </row>
    <row r="8905" spans="1:24" x14ac:dyDescent="0.25">
      <c r="A8905" t="s">
        <v>24</v>
      </c>
      <c r="B8905" t="s">
        <v>9252</v>
      </c>
      <c r="C8905" t="s">
        <v>4401</v>
      </c>
      <c r="D8905" t="s">
        <v>9205</v>
      </c>
      <c r="E8905" t="s">
        <v>569</v>
      </c>
      <c r="F8905" s="5">
        <v>0.37</v>
      </c>
      <c r="G8905" s="9">
        <v>0.1</v>
      </c>
      <c r="H8905" s="6">
        <f>G8905*100</f>
        <v>10</v>
      </c>
      <c r="I8905" t="s">
        <v>9716</v>
      </c>
      <c r="J8905" t="s">
        <v>10765</v>
      </c>
      <c r="K8905">
        <v>41</v>
      </c>
      <c r="L8905">
        <v>41</v>
      </c>
      <c r="M8905">
        <f>(F8905*(1+0.05))</f>
        <v>0.38850000000000001</v>
      </c>
      <c r="N8905">
        <f>IFERROR(ROUND(( (-1.208*LN(L8905) + 7.5474 + 4.6991*(2.71828^(-0.009*L8905)) + 0.0001*L8905*L8905 - 0.0432*L8905 + 4.7166)/3),2), " ")</f>
        <v>3.14</v>
      </c>
      <c r="O8905">
        <f>IFERROR(MAX(MIN(ROUND(N8905*(Q8905/P8905),2),4.5),1.9)," ")</f>
        <v>2.96</v>
      </c>
      <c r="P8905">
        <f>13.098*F8905^-1.237</f>
        <v>44.806338281983834</v>
      </c>
      <c r="Q8905">
        <f>13.098*M8905^-1.237</f>
        <v>42.182109086218873</v>
      </c>
      <c r="R8905" s="5">
        <f>IFERROR(ROUND(MAX(MIN((-105.4*LN(O8905) + 163.83),95),10),0)," ")</f>
        <v>49</v>
      </c>
      <c r="S8905" s="5" t="str">
        <f>IFERROR(CONCATENATE("(",R8905,",",ROUND((1.2*W8905),2),")")," ")</f>
        <v>(49,0.47)</v>
      </c>
      <c r="T8905">
        <f>R8905-L8905</f>
        <v>8</v>
      </c>
      <c r="U8905" s="7" t="str">
        <f>IF((AND(T8905=0,H8905&gt;=L8905)),"Don’t change bids","OK")</f>
        <v>OK</v>
      </c>
      <c r="V8905" t="e">
        <f>IF((MATCH(F8905,W8905,0)),"Same","Diff")</f>
        <v>#N/A</v>
      </c>
      <c r="W8905" s="5">
        <f>ROUND(M8905,2)</f>
        <v>0.39</v>
      </c>
      <c r="X8905" s="5">
        <v>0.39</v>
      </c>
    </row>
    <row r="8906" spans="1:24" x14ac:dyDescent="0.25">
      <c r="A8906" t="s">
        <v>24</v>
      </c>
      <c r="B8906" t="s">
        <v>9253</v>
      </c>
      <c r="C8906" t="s">
        <v>4401</v>
      </c>
      <c r="D8906" t="s">
        <v>9236</v>
      </c>
      <c r="E8906" t="s">
        <v>569</v>
      </c>
      <c r="F8906" s="5">
        <v>0.37</v>
      </c>
      <c r="G8906" s="9">
        <v>0.1</v>
      </c>
      <c r="H8906" s="6">
        <f>G8906*100</f>
        <v>10</v>
      </c>
      <c r="I8906" t="s">
        <v>9716</v>
      </c>
      <c r="J8906" t="s">
        <v>10765</v>
      </c>
      <c r="K8906">
        <v>41</v>
      </c>
      <c r="L8906">
        <v>41</v>
      </c>
      <c r="M8906">
        <f>(F8906*(1+0.05))</f>
        <v>0.38850000000000001</v>
      </c>
      <c r="N8906">
        <f>IFERROR(ROUND(( (-1.208*LN(L8906) + 7.5474 + 4.6991*(2.71828^(-0.009*L8906)) + 0.0001*L8906*L8906 - 0.0432*L8906 + 4.7166)/3),2), " ")</f>
        <v>3.14</v>
      </c>
      <c r="O8906">
        <f>IFERROR(MAX(MIN(ROUND(N8906*(Q8906/P8906),2),4.5),1.9)," ")</f>
        <v>2.96</v>
      </c>
      <c r="P8906">
        <f>13.098*F8906^-1.237</f>
        <v>44.806338281983834</v>
      </c>
      <c r="Q8906">
        <f>13.098*M8906^-1.237</f>
        <v>42.182109086218873</v>
      </c>
      <c r="R8906" s="5">
        <f>IFERROR(ROUND(MAX(MIN((-105.4*LN(O8906) + 163.83),95),10),0)," ")</f>
        <v>49</v>
      </c>
      <c r="S8906" s="5" t="str">
        <f>IFERROR(CONCATENATE("(",R8906,",",ROUND((1.2*W8906),2),")")," ")</f>
        <v>(49,0.47)</v>
      </c>
      <c r="T8906">
        <f>R8906-L8906</f>
        <v>8</v>
      </c>
      <c r="U8906" s="7" t="str">
        <f>IF((AND(T8906=0,H8906&gt;=L8906)),"Don’t change bids","OK")</f>
        <v>OK</v>
      </c>
      <c r="V8906" t="e">
        <f>IF((MATCH(F8906,W8906,0)),"Same","Diff")</f>
        <v>#N/A</v>
      </c>
      <c r="W8906" s="5">
        <f>ROUND(M8906,2)</f>
        <v>0.39</v>
      </c>
      <c r="X8906" s="5">
        <v>0.39</v>
      </c>
    </row>
    <row r="8907" spans="1:24" x14ac:dyDescent="0.25">
      <c r="A8907" t="s">
        <v>24</v>
      </c>
      <c r="B8907" t="s">
        <v>9254</v>
      </c>
      <c r="C8907" t="s">
        <v>4401</v>
      </c>
      <c r="D8907" t="s">
        <v>9207</v>
      </c>
      <c r="E8907" t="s">
        <v>569</v>
      </c>
      <c r="F8907" s="5">
        <v>0.37</v>
      </c>
      <c r="G8907" s="9">
        <v>0.1</v>
      </c>
      <c r="H8907" s="6">
        <f>G8907*100</f>
        <v>10</v>
      </c>
      <c r="I8907" t="s">
        <v>9716</v>
      </c>
      <c r="J8907" t="s">
        <v>10765</v>
      </c>
      <c r="K8907">
        <v>41</v>
      </c>
      <c r="L8907">
        <v>41</v>
      </c>
      <c r="M8907">
        <f>(F8907*(1+0.05))</f>
        <v>0.38850000000000001</v>
      </c>
      <c r="N8907">
        <f>IFERROR(ROUND(( (-1.208*LN(L8907) + 7.5474 + 4.6991*(2.71828^(-0.009*L8907)) + 0.0001*L8907*L8907 - 0.0432*L8907 + 4.7166)/3),2), " ")</f>
        <v>3.14</v>
      </c>
      <c r="O8907">
        <f>IFERROR(MAX(MIN(ROUND(N8907*(Q8907/P8907),2),4.5),1.9)," ")</f>
        <v>2.96</v>
      </c>
      <c r="P8907">
        <f>13.098*F8907^-1.237</f>
        <v>44.806338281983834</v>
      </c>
      <c r="Q8907">
        <f>13.098*M8907^-1.237</f>
        <v>42.182109086218873</v>
      </c>
      <c r="R8907" s="5">
        <f>IFERROR(ROUND(MAX(MIN((-105.4*LN(O8907) + 163.83),95),10),0)," ")</f>
        <v>49</v>
      </c>
      <c r="S8907" s="5" t="str">
        <f>IFERROR(CONCATENATE("(",R8907,",",ROUND((1.2*W8907),2),")")," ")</f>
        <v>(49,0.47)</v>
      </c>
      <c r="T8907">
        <f>R8907-L8907</f>
        <v>8</v>
      </c>
      <c r="U8907" s="7" t="str">
        <f>IF((AND(T8907=0,H8907&gt;=L8907)),"Don’t change bids","OK")</f>
        <v>OK</v>
      </c>
      <c r="V8907" t="e">
        <f>IF((MATCH(F8907,W8907,0)),"Same","Diff")</f>
        <v>#N/A</v>
      </c>
      <c r="W8907" s="5">
        <f>ROUND(M8907,2)</f>
        <v>0.39</v>
      </c>
      <c r="X8907" s="5">
        <v>0.39</v>
      </c>
    </row>
    <row r="8908" spans="1:24" x14ac:dyDescent="0.25">
      <c r="A8908" t="s">
        <v>24</v>
      </c>
      <c r="B8908" t="s">
        <v>9255</v>
      </c>
      <c r="C8908" t="s">
        <v>4401</v>
      </c>
      <c r="D8908" t="s">
        <v>9236</v>
      </c>
      <c r="E8908" t="s">
        <v>569</v>
      </c>
      <c r="F8908" s="5">
        <v>0.37</v>
      </c>
      <c r="G8908" s="9">
        <v>0.1</v>
      </c>
      <c r="H8908" s="6">
        <f>G8908*100</f>
        <v>10</v>
      </c>
      <c r="I8908" t="s">
        <v>9716</v>
      </c>
      <c r="J8908" t="s">
        <v>10765</v>
      </c>
      <c r="K8908">
        <v>41</v>
      </c>
      <c r="L8908">
        <v>41</v>
      </c>
      <c r="M8908">
        <f>(F8908*(1+0.05))</f>
        <v>0.38850000000000001</v>
      </c>
      <c r="N8908">
        <f>IFERROR(ROUND(( (-1.208*LN(L8908) + 7.5474 + 4.6991*(2.71828^(-0.009*L8908)) + 0.0001*L8908*L8908 - 0.0432*L8908 + 4.7166)/3),2), " ")</f>
        <v>3.14</v>
      </c>
      <c r="O8908">
        <f>IFERROR(MAX(MIN(ROUND(N8908*(Q8908/P8908),2),4.5),1.9)," ")</f>
        <v>2.96</v>
      </c>
      <c r="P8908">
        <f>13.098*F8908^-1.237</f>
        <v>44.806338281983834</v>
      </c>
      <c r="Q8908">
        <f>13.098*M8908^-1.237</f>
        <v>42.182109086218873</v>
      </c>
      <c r="R8908" s="5">
        <f>IFERROR(ROUND(MAX(MIN((-105.4*LN(O8908) + 163.83),95),10),0)," ")</f>
        <v>49</v>
      </c>
      <c r="S8908" s="5" t="str">
        <f>IFERROR(CONCATENATE("(",R8908,",",ROUND((1.2*W8908),2),")")," ")</f>
        <v>(49,0.47)</v>
      </c>
      <c r="T8908">
        <f>R8908-L8908</f>
        <v>8</v>
      </c>
      <c r="U8908" s="7" t="str">
        <f>IF((AND(T8908=0,H8908&gt;=L8908)),"Don’t change bids","OK")</f>
        <v>OK</v>
      </c>
      <c r="V8908" t="e">
        <f>IF((MATCH(F8908,W8908,0)),"Same","Diff")</f>
        <v>#N/A</v>
      </c>
      <c r="W8908" s="5">
        <f>ROUND(M8908,2)</f>
        <v>0.39</v>
      </c>
      <c r="X8908" s="5">
        <v>0.39</v>
      </c>
    </row>
    <row r="8909" spans="1:24" x14ac:dyDescent="0.25">
      <c r="A8909" t="s">
        <v>24</v>
      </c>
      <c r="B8909" t="s">
        <v>9256</v>
      </c>
      <c r="C8909" t="s">
        <v>4401</v>
      </c>
      <c r="D8909" t="s">
        <v>9222</v>
      </c>
      <c r="E8909" t="s">
        <v>569</v>
      </c>
      <c r="F8909" s="5">
        <v>0.37</v>
      </c>
      <c r="G8909" s="9">
        <v>0.1</v>
      </c>
      <c r="H8909" s="6">
        <f>G8909*100</f>
        <v>10</v>
      </c>
      <c r="I8909" t="s">
        <v>9716</v>
      </c>
      <c r="J8909" t="s">
        <v>10765</v>
      </c>
      <c r="K8909">
        <v>41</v>
      </c>
      <c r="L8909">
        <v>41</v>
      </c>
      <c r="M8909">
        <f>(F8909*(1+0.05))</f>
        <v>0.38850000000000001</v>
      </c>
      <c r="N8909">
        <f>IFERROR(ROUND(( (-1.208*LN(L8909) + 7.5474 + 4.6991*(2.71828^(-0.009*L8909)) + 0.0001*L8909*L8909 - 0.0432*L8909 + 4.7166)/3),2), " ")</f>
        <v>3.14</v>
      </c>
      <c r="O8909">
        <f>IFERROR(MAX(MIN(ROUND(N8909*(Q8909/P8909),2),4.5),1.9)," ")</f>
        <v>2.96</v>
      </c>
      <c r="P8909">
        <f>13.098*F8909^-1.237</f>
        <v>44.806338281983834</v>
      </c>
      <c r="Q8909">
        <f>13.098*M8909^-1.237</f>
        <v>42.182109086218873</v>
      </c>
      <c r="R8909" s="5">
        <f>IFERROR(ROUND(MAX(MIN((-105.4*LN(O8909) + 163.83),95),10),0)," ")</f>
        <v>49</v>
      </c>
      <c r="S8909" s="5" t="str">
        <f>IFERROR(CONCATENATE("(",R8909,",",ROUND((1.2*W8909),2),")")," ")</f>
        <v>(49,0.47)</v>
      </c>
      <c r="T8909">
        <f>R8909-L8909</f>
        <v>8</v>
      </c>
      <c r="U8909" s="7" t="str">
        <f>IF((AND(T8909=0,H8909&gt;=L8909)),"Don’t change bids","OK")</f>
        <v>OK</v>
      </c>
      <c r="V8909" t="e">
        <f>IF((MATCH(F8909,W8909,0)),"Same","Diff")</f>
        <v>#N/A</v>
      </c>
      <c r="W8909" s="5">
        <f>ROUND(M8909,2)</f>
        <v>0.39</v>
      </c>
      <c r="X8909" s="5">
        <v>0.39</v>
      </c>
    </row>
    <row r="8910" spans="1:24" x14ac:dyDescent="0.25">
      <c r="A8910" t="s">
        <v>24</v>
      </c>
      <c r="B8910" t="s">
        <v>9257</v>
      </c>
      <c r="C8910" t="s">
        <v>4401</v>
      </c>
      <c r="D8910" t="s">
        <v>9222</v>
      </c>
      <c r="E8910" t="s">
        <v>569</v>
      </c>
      <c r="F8910" s="5">
        <v>0.37</v>
      </c>
      <c r="G8910" s="9">
        <v>0.1</v>
      </c>
      <c r="H8910" s="6">
        <f>G8910*100</f>
        <v>10</v>
      </c>
      <c r="I8910" t="s">
        <v>9716</v>
      </c>
      <c r="J8910" t="s">
        <v>10765</v>
      </c>
      <c r="K8910">
        <v>41</v>
      </c>
      <c r="L8910">
        <v>41</v>
      </c>
      <c r="M8910">
        <f>(F8910*(1+0.05))</f>
        <v>0.38850000000000001</v>
      </c>
      <c r="N8910">
        <f>IFERROR(ROUND(( (-1.208*LN(L8910) + 7.5474 + 4.6991*(2.71828^(-0.009*L8910)) + 0.0001*L8910*L8910 - 0.0432*L8910 + 4.7166)/3),2), " ")</f>
        <v>3.14</v>
      </c>
      <c r="O8910">
        <f>IFERROR(MAX(MIN(ROUND(N8910*(Q8910/P8910),2),4.5),1.9)," ")</f>
        <v>2.96</v>
      </c>
      <c r="P8910">
        <f>13.098*F8910^-1.237</f>
        <v>44.806338281983834</v>
      </c>
      <c r="Q8910">
        <f>13.098*M8910^-1.237</f>
        <v>42.182109086218873</v>
      </c>
      <c r="R8910" s="5">
        <f>IFERROR(ROUND(MAX(MIN((-105.4*LN(O8910) + 163.83),95),10),0)," ")</f>
        <v>49</v>
      </c>
      <c r="S8910" s="5" t="str">
        <f>IFERROR(CONCATENATE("(",R8910,",",ROUND((1.2*W8910),2),")")," ")</f>
        <v>(49,0.47)</v>
      </c>
      <c r="T8910">
        <f>R8910-L8910</f>
        <v>8</v>
      </c>
      <c r="U8910" s="7" t="str">
        <f>IF((AND(T8910=0,H8910&gt;=L8910)),"Don’t change bids","OK")</f>
        <v>OK</v>
      </c>
      <c r="V8910" t="e">
        <f>IF((MATCH(F8910,W8910,0)),"Same","Diff")</f>
        <v>#N/A</v>
      </c>
      <c r="W8910" s="5">
        <f>ROUND(M8910,2)</f>
        <v>0.39</v>
      </c>
      <c r="X8910" s="5">
        <v>0.39</v>
      </c>
    </row>
    <row r="8911" spans="1:24" x14ac:dyDescent="0.25">
      <c r="A8911" t="s">
        <v>24</v>
      </c>
      <c r="B8911" t="s">
        <v>9258</v>
      </c>
      <c r="C8911" t="s">
        <v>4401</v>
      </c>
      <c r="D8911" t="s">
        <v>9209</v>
      </c>
      <c r="E8911" t="s">
        <v>1665</v>
      </c>
      <c r="F8911" s="5">
        <v>0.31</v>
      </c>
      <c r="G8911" s="9">
        <v>0.1</v>
      </c>
      <c r="H8911" s="6">
        <f>G8911*100</f>
        <v>10</v>
      </c>
      <c r="I8911" t="s">
        <v>10703</v>
      </c>
      <c r="J8911" t="s">
        <v>10765</v>
      </c>
      <c r="K8911">
        <v>41</v>
      </c>
      <c r="L8911">
        <v>41</v>
      </c>
      <c r="M8911">
        <f>(F8911*(1+0.05))</f>
        <v>0.32550000000000001</v>
      </c>
      <c r="N8911">
        <f>IFERROR(ROUND(( (-1.208*LN(L8911) + 7.5474 + 4.6991*(2.71828^(-0.009*L8911)) + 0.0001*L8911*L8911 - 0.0432*L8911 + 4.7166)/3),2), " ")</f>
        <v>3.14</v>
      </c>
      <c r="O8911">
        <f>IFERROR(MAX(MIN(ROUND(N8911*(Q8911/P8911),2),4.5),1.9)," ")</f>
        <v>2.96</v>
      </c>
      <c r="P8911">
        <f>13.098*F8911^-1.237</f>
        <v>55.76870640272314</v>
      </c>
      <c r="Q8911">
        <f>13.098*M8911^-1.237</f>
        <v>52.502430398845448</v>
      </c>
      <c r="R8911" s="5">
        <f>IFERROR(ROUND(MAX(MIN((-105.4*LN(O8911) + 163.83),95),10),0)," ")</f>
        <v>49</v>
      </c>
      <c r="S8911" s="5" t="str">
        <f>IFERROR(CONCATENATE("(",R8911,",",ROUND((1.2*W8911),2),")")," ")</f>
        <v>(49,0.4)</v>
      </c>
      <c r="T8911">
        <f>R8911-L8911</f>
        <v>8</v>
      </c>
      <c r="U8911" s="7" t="str">
        <f>IF((AND(T8911=0,H8911&gt;=L8911)),"Don’t change bids","OK")</f>
        <v>OK</v>
      </c>
      <c r="V8911" t="e">
        <f>IF((MATCH(F8911,W8911,0)),"Same","Diff")</f>
        <v>#N/A</v>
      </c>
      <c r="W8911" s="5">
        <f>ROUND(M8911,2)</f>
        <v>0.33</v>
      </c>
      <c r="X8911" s="5">
        <v>0.33</v>
      </c>
    </row>
    <row r="8912" spans="1:24" x14ac:dyDescent="0.25">
      <c r="A8912" t="s">
        <v>24</v>
      </c>
      <c r="B8912" t="s">
        <v>9259</v>
      </c>
      <c r="C8912" t="s">
        <v>4401</v>
      </c>
      <c r="D8912" t="s">
        <v>9222</v>
      </c>
      <c r="E8912" t="s">
        <v>569</v>
      </c>
      <c r="F8912" s="5">
        <v>0.37</v>
      </c>
      <c r="G8912" s="9">
        <v>0.1</v>
      </c>
      <c r="H8912" s="6">
        <f>G8912*100</f>
        <v>10</v>
      </c>
      <c r="I8912" t="s">
        <v>9716</v>
      </c>
      <c r="J8912" t="s">
        <v>10765</v>
      </c>
      <c r="K8912">
        <v>41</v>
      </c>
      <c r="L8912">
        <v>41</v>
      </c>
      <c r="M8912">
        <f>(F8912*(1+0.05))</f>
        <v>0.38850000000000001</v>
      </c>
      <c r="N8912">
        <f>IFERROR(ROUND(( (-1.208*LN(L8912) + 7.5474 + 4.6991*(2.71828^(-0.009*L8912)) + 0.0001*L8912*L8912 - 0.0432*L8912 + 4.7166)/3),2), " ")</f>
        <v>3.14</v>
      </c>
      <c r="O8912">
        <f>IFERROR(MAX(MIN(ROUND(N8912*(Q8912/P8912),2),4.5),1.9)," ")</f>
        <v>2.96</v>
      </c>
      <c r="P8912">
        <f>13.098*F8912^-1.237</f>
        <v>44.806338281983834</v>
      </c>
      <c r="Q8912">
        <f>13.098*M8912^-1.237</f>
        <v>42.182109086218873</v>
      </c>
      <c r="R8912" s="5">
        <f>IFERROR(ROUND(MAX(MIN((-105.4*LN(O8912) + 163.83),95),10),0)," ")</f>
        <v>49</v>
      </c>
      <c r="S8912" s="5" t="str">
        <f>IFERROR(CONCATENATE("(",R8912,",",ROUND((1.2*W8912),2),")")," ")</f>
        <v>(49,0.47)</v>
      </c>
      <c r="T8912">
        <f>R8912-L8912</f>
        <v>8</v>
      </c>
      <c r="U8912" s="7" t="str">
        <f>IF((AND(T8912=0,H8912&gt;=L8912)),"Don’t change bids","OK")</f>
        <v>OK</v>
      </c>
      <c r="V8912" t="e">
        <f>IF((MATCH(F8912,W8912,0)),"Same","Diff")</f>
        <v>#N/A</v>
      </c>
      <c r="W8912" s="5">
        <f>ROUND(M8912,2)</f>
        <v>0.39</v>
      </c>
      <c r="X8912" s="5">
        <v>0.39</v>
      </c>
    </row>
    <row r="8913" spans="1:24" x14ac:dyDescent="0.25">
      <c r="A8913" t="s">
        <v>24</v>
      </c>
      <c r="B8913" t="s">
        <v>9260</v>
      </c>
      <c r="C8913" t="s">
        <v>4401</v>
      </c>
      <c r="D8913" t="s">
        <v>9222</v>
      </c>
      <c r="E8913" t="s">
        <v>569</v>
      </c>
      <c r="F8913" s="5">
        <v>0.37</v>
      </c>
      <c r="G8913" s="9">
        <v>0.1</v>
      </c>
      <c r="H8913" s="6">
        <f>G8913*100</f>
        <v>10</v>
      </c>
      <c r="I8913" t="s">
        <v>9716</v>
      </c>
      <c r="J8913" t="s">
        <v>10765</v>
      </c>
      <c r="K8913">
        <v>41</v>
      </c>
      <c r="L8913">
        <v>41</v>
      </c>
      <c r="M8913">
        <f>(F8913*(1+0.05))</f>
        <v>0.38850000000000001</v>
      </c>
      <c r="N8913">
        <f>IFERROR(ROUND(( (-1.208*LN(L8913) + 7.5474 + 4.6991*(2.71828^(-0.009*L8913)) + 0.0001*L8913*L8913 - 0.0432*L8913 + 4.7166)/3),2), " ")</f>
        <v>3.14</v>
      </c>
      <c r="O8913">
        <f>IFERROR(MAX(MIN(ROUND(N8913*(Q8913/P8913),2),4.5),1.9)," ")</f>
        <v>2.96</v>
      </c>
      <c r="P8913">
        <f>13.098*F8913^-1.237</f>
        <v>44.806338281983834</v>
      </c>
      <c r="Q8913">
        <f>13.098*M8913^-1.237</f>
        <v>42.182109086218873</v>
      </c>
      <c r="R8913" s="5">
        <f>IFERROR(ROUND(MAX(MIN((-105.4*LN(O8913) + 163.83),95),10),0)," ")</f>
        <v>49</v>
      </c>
      <c r="S8913" s="5" t="str">
        <f>IFERROR(CONCATENATE("(",R8913,",",ROUND((1.2*W8913),2),")")," ")</f>
        <v>(49,0.47)</v>
      </c>
      <c r="T8913">
        <f>R8913-L8913</f>
        <v>8</v>
      </c>
      <c r="U8913" s="7" t="str">
        <f>IF((AND(T8913=0,H8913&gt;=L8913)),"Don’t change bids","OK")</f>
        <v>OK</v>
      </c>
      <c r="V8913" t="e">
        <f>IF((MATCH(F8913,W8913,0)),"Same","Diff")</f>
        <v>#N/A</v>
      </c>
      <c r="W8913" s="5">
        <f>ROUND(M8913,2)</f>
        <v>0.39</v>
      </c>
      <c r="X8913" s="5">
        <v>0.39</v>
      </c>
    </row>
    <row r="8914" spans="1:24" x14ac:dyDescent="0.25">
      <c r="A8914" t="s">
        <v>24</v>
      </c>
      <c r="B8914" t="s">
        <v>9261</v>
      </c>
      <c r="C8914" t="s">
        <v>4401</v>
      </c>
      <c r="D8914" t="s">
        <v>9207</v>
      </c>
      <c r="E8914" t="s">
        <v>569</v>
      </c>
      <c r="F8914" s="5">
        <v>0.37</v>
      </c>
      <c r="G8914" s="9">
        <v>0.1</v>
      </c>
      <c r="H8914" s="6">
        <f>G8914*100</f>
        <v>10</v>
      </c>
      <c r="I8914" t="s">
        <v>9716</v>
      </c>
      <c r="J8914" t="s">
        <v>10765</v>
      </c>
      <c r="K8914">
        <v>41</v>
      </c>
      <c r="L8914">
        <v>41</v>
      </c>
      <c r="M8914">
        <f>(F8914*(1+0.05))</f>
        <v>0.38850000000000001</v>
      </c>
      <c r="N8914">
        <f>IFERROR(ROUND(( (-1.208*LN(L8914) + 7.5474 + 4.6991*(2.71828^(-0.009*L8914)) + 0.0001*L8914*L8914 - 0.0432*L8914 + 4.7166)/3),2), " ")</f>
        <v>3.14</v>
      </c>
      <c r="O8914">
        <f>IFERROR(MAX(MIN(ROUND(N8914*(Q8914/P8914),2),4.5),1.9)," ")</f>
        <v>2.96</v>
      </c>
      <c r="P8914">
        <f>13.098*F8914^-1.237</f>
        <v>44.806338281983834</v>
      </c>
      <c r="Q8914">
        <f>13.098*M8914^-1.237</f>
        <v>42.182109086218873</v>
      </c>
      <c r="R8914" s="5">
        <f>IFERROR(ROUND(MAX(MIN((-105.4*LN(O8914) + 163.83),95),10),0)," ")</f>
        <v>49</v>
      </c>
      <c r="S8914" s="5" t="str">
        <f>IFERROR(CONCATENATE("(",R8914,",",ROUND((1.2*W8914),2),")")," ")</f>
        <v>(49,0.47)</v>
      </c>
      <c r="T8914">
        <f>R8914-L8914</f>
        <v>8</v>
      </c>
      <c r="U8914" s="7" t="str">
        <f>IF((AND(T8914=0,H8914&gt;=L8914)),"Don’t change bids","OK")</f>
        <v>OK</v>
      </c>
      <c r="V8914" t="e">
        <f>IF((MATCH(F8914,W8914,0)),"Same","Diff")</f>
        <v>#N/A</v>
      </c>
      <c r="W8914" s="5">
        <f>ROUND(M8914,2)</f>
        <v>0.39</v>
      </c>
      <c r="X8914" s="5">
        <v>0.39</v>
      </c>
    </row>
    <row r="8915" spans="1:24" x14ac:dyDescent="0.25">
      <c r="A8915" t="s">
        <v>24</v>
      </c>
      <c r="B8915" t="s">
        <v>9262</v>
      </c>
      <c r="C8915" t="s">
        <v>4401</v>
      </c>
      <c r="D8915" t="s">
        <v>9222</v>
      </c>
      <c r="E8915" t="s">
        <v>569</v>
      </c>
      <c r="F8915" s="5">
        <v>0.37</v>
      </c>
      <c r="G8915" s="9">
        <v>0.1</v>
      </c>
      <c r="H8915" s="6">
        <f>G8915*100</f>
        <v>10</v>
      </c>
      <c r="I8915" t="s">
        <v>9716</v>
      </c>
      <c r="J8915" t="s">
        <v>10765</v>
      </c>
      <c r="K8915">
        <v>41</v>
      </c>
      <c r="L8915">
        <v>41</v>
      </c>
      <c r="M8915">
        <f>(F8915*(1+0.05))</f>
        <v>0.38850000000000001</v>
      </c>
      <c r="N8915">
        <f>IFERROR(ROUND(( (-1.208*LN(L8915) + 7.5474 + 4.6991*(2.71828^(-0.009*L8915)) + 0.0001*L8915*L8915 - 0.0432*L8915 + 4.7166)/3),2), " ")</f>
        <v>3.14</v>
      </c>
      <c r="O8915">
        <f>IFERROR(MAX(MIN(ROUND(N8915*(Q8915/P8915),2),4.5),1.9)," ")</f>
        <v>2.96</v>
      </c>
      <c r="P8915">
        <f>13.098*F8915^-1.237</f>
        <v>44.806338281983834</v>
      </c>
      <c r="Q8915">
        <f>13.098*M8915^-1.237</f>
        <v>42.182109086218873</v>
      </c>
      <c r="R8915" s="5">
        <f>IFERROR(ROUND(MAX(MIN((-105.4*LN(O8915) + 163.83),95),10),0)," ")</f>
        <v>49</v>
      </c>
      <c r="S8915" s="5" t="str">
        <f>IFERROR(CONCATENATE("(",R8915,",",ROUND((1.2*W8915),2),")")," ")</f>
        <v>(49,0.47)</v>
      </c>
      <c r="T8915">
        <f>R8915-L8915</f>
        <v>8</v>
      </c>
      <c r="U8915" s="7" t="str">
        <f>IF((AND(T8915=0,H8915&gt;=L8915)),"Don’t change bids","OK")</f>
        <v>OK</v>
      </c>
      <c r="V8915" t="e">
        <f>IF((MATCH(F8915,W8915,0)),"Same","Diff")</f>
        <v>#N/A</v>
      </c>
      <c r="W8915" s="5">
        <f>ROUND(M8915,2)</f>
        <v>0.39</v>
      </c>
      <c r="X8915" s="5">
        <v>0.39</v>
      </c>
    </row>
    <row r="8916" spans="1:24" x14ac:dyDescent="0.25">
      <c r="A8916" t="s">
        <v>24</v>
      </c>
      <c r="B8916" t="s">
        <v>9263</v>
      </c>
      <c r="C8916" t="s">
        <v>4401</v>
      </c>
      <c r="D8916" t="s">
        <v>9205</v>
      </c>
      <c r="E8916" t="s">
        <v>569</v>
      </c>
      <c r="F8916" s="5">
        <v>0.37</v>
      </c>
      <c r="G8916" s="9">
        <v>0.1</v>
      </c>
      <c r="H8916" s="6">
        <f>G8916*100</f>
        <v>10</v>
      </c>
      <c r="I8916" t="s">
        <v>9716</v>
      </c>
      <c r="J8916" t="s">
        <v>10765</v>
      </c>
      <c r="K8916">
        <v>41</v>
      </c>
      <c r="L8916">
        <v>41</v>
      </c>
      <c r="M8916">
        <f>(F8916*(1+0.05))</f>
        <v>0.38850000000000001</v>
      </c>
      <c r="N8916">
        <f>IFERROR(ROUND(( (-1.208*LN(L8916) + 7.5474 + 4.6991*(2.71828^(-0.009*L8916)) + 0.0001*L8916*L8916 - 0.0432*L8916 + 4.7166)/3),2), " ")</f>
        <v>3.14</v>
      </c>
      <c r="O8916">
        <f>IFERROR(MAX(MIN(ROUND(N8916*(Q8916/P8916),2),4.5),1.9)," ")</f>
        <v>2.96</v>
      </c>
      <c r="P8916">
        <f>13.098*F8916^-1.237</f>
        <v>44.806338281983834</v>
      </c>
      <c r="Q8916">
        <f>13.098*M8916^-1.237</f>
        <v>42.182109086218873</v>
      </c>
      <c r="R8916" s="5">
        <f>IFERROR(ROUND(MAX(MIN((-105.4*LN(O8916) + 163.83),95),10),0)," ")</f>
        <v>49</v>
      </c>
      <c r="S8916" s="5" t="str">
        <f>IFERROR(CONCATENATE("(",R8916,",",ROUND((1.2*W8916),2),")")," ")</f>
        <v>(49,0.47)</v>
      </c>
      <c r="T8916">
        <f>R8916-L8916</f>
        <v>8</v>
      </c>
      <c r="U8916" s="7" t="str">
        <f>IF((AND(T8916=0,H8916&gt;=L8916)),"Don’t change bids","OK")</f>
        <v>OK</v>
      </c>
      <c r="V8916" t="e">
        <f>IF((MATCH(F8916,W8916,0)),"Same","Diff")</f>
        <v>#N/A</v>
      </c>
      <c r="W8916" s="5">
        <f>ROUND(M8916,2)</f>
        <v>0.39</v>
      </c>
      <c r="X8916" s="5">
        <v>0.39</v>
      </c>
    </row>
    <row r="8917" spans="1:24" x14ac:dyDescent="0.25">
      <c r="A8917" t="s">
        <v>24</v>
      </c>
      <c r="B8917" t="s">
        <v>9264</v>
      </c>
      <c r="C8917" t="s">
        <v>4401</v>
      </c>
      <c r="D8917" t="s">
        <v>9207</v>
      </c>
      <c r="E8917" t="s">
        <v>569</v>
      </c>
      <c r="F8917" s="5">
        <v>0.37</v>
      </c>
      <c r="G8917" s="9">
        <v>0.1</v>
      </c>
      <c r="H8917" s="6">
        <f>G8917*100</f>
        <v>10</v>
      </c>
      <c r="I8917" t="s">
        <v>9716</v>
      </c>
      <c r="J8917" t="s">
        <v>10765</v>
      </c>
      <c r="K8917">
        <v>41</v>
      </c>
      <c r="L8917">
        <v>41</v>
      </c>
      <c r="M8917">
        <f>(F8917*(1+0.05))</f>
        <v>0.38850000000000001</v>
      </c>
      <c r="N8917">
        <f>IFERROR(ROUND(( (-1.208*LN(L8917) + 7.5474 + 4.6991*(2.71828^(-0.009*L8917)) + 0.0001*L8917*L8917 - 0.0432*L8917 + 4.7166)/3),2), " ")</f>
        <v>3.14</v>
      </c>
      <c r="O8917">
        <f>IFERROR(MAX(MIN(ROUND(N8917*(Q8917/P8917),2),4.5),1.9)," ")</f>
        <v>2.96</v>
      </c>
      <c r="P8917">
        <f>13.098*F8917^-1.237</f>
        <v>44.806338281983834</v>
      </c>
      <c r="Q8917">
        <f>13.098*M8917^-1.237</f>
        <v>42.182109086218873</v>
      </c>
      <c r="R8917" s="5">
        <f>IFERROR(ROUND(MAX(MIN((-105.4*LN(O8917) + 163.83),95),10),0)," ")</f>
        <v>49</v>
      </c>
      <c r="S8917" s="5" t="str">
        <f>IFERROR(CONCATENATE("(",R8917,",",ROUND((1.2*W8917),2),")")," ")</f>
        <v>(49,0.47)</v>
      </c>
      <c r="T8917">
        <f>R8917-L8917</f>
        <v>8</v>
      </c>
      <c r="U8917" s="7" t="str">
        <f>IF((AND(T8917=0,H8917&gt;=L8917)),"Don’t change bids","OK")</f>
        <v>OK</v>
      </c>
      <c r="V8917" t="e">
        <f>IF((MATCH(F8917,W8917,0)),"Same","Diff")</f>
        <v>#N/A</v>
      </c>
      <c r="W8917" s="5">
        <f>ROUND(M8917,2)</f>
        <v>0.39</v>
      </c>
      <c r="X8917" s="5">
        <v>0.39</v>
      </c>
    </row>
    <row r="8918" spans="1:24" x14ac:dyDescent="0.25">
      <c r="A8918" t="s">
        <v>24</v>
      </c>
      <c r="B8918" t="s">
        <v>9265</v>
      </c>
      <c r="C8918" t="s">
        <v>4401</v>
      </c>
      <c r="D8918" t="s">
        <v>4480</v>
      </c>
      <c r="E8918" t="s">
        <v>569</v>
      </c>
      <c r="F8918" s="5">
        <v>0.37</v>
      </c>
      <c r="G8918" s="9">
        <v>0.1</v>
      </c>
      <c r="H8918" s="6">
        <f>G8918*100</f>
        <v>10</v>
      </c>
      <c r="I8918" t="s">
        <v>9716</v>
      </c>
      <c r="J8918" t="s">
        <v>10765</v>
      </c>
      <c r="K8918">
        <v>41</v>
      </c>
      <c r="L8918">
        <v>41</v>
      </c>
      <c r="M8918">
        <f>(F8918*(1+0.05))</f>
        <v>0.38850000000000001</v>
      </c>
      <c r="N8918">
        <f>IFERROR(ROUND(( (-1.208*LN(L8918) + 7.5474 + 4.6991*(2.71828^(-0.009*L8918)) + 0.0001*L8918*L8918 - 0.0432*L8918 + 4.7166)/3),2), " ")</f>
        <v>3.14</v>
      </c>
      <c r="O8918">
        <f>IFERROR(MAX(MIN(ROUND(N8918*(Q8918/P8918),2),4.5),1.9)," ")</f>
        <v>2.96</v>
      </c>
      <c r="P8918">
        <f>13.098*F8918^-1.237</f>
        <v>44.806338281983834</v>
      </c>
      <c r="Q8918">
        <f>13.098*M8918^-1.237</f>
        <v>42.182109086218873</v>
      </c>
      <c r="R8918" s="5">
        <f>IFERROR(ROUND(MAX(MIN((-105.4*LN(O8918) + 163.83),95),10),0)," ")</f>
        <v>49</v>
      </c>
      <c r="S8918" s="5" t="str">
        <f>IFERROR(CONCATENATE("(",R8918,",",ROUND((1.2*W8918),2),")")," ")</f>
        <v>(49,0.47)</v>
      </c>
      <c r="T8918">
        <f>R8918-L8918</f>
        <v>8</v>
      </c>
      <c r="U8918" s="7" t="str">
        <f>IF((AND(T8918=0,H8918&gt;=L8918)),"Don’t change bids","OK")</f>
        <v>OK</v>
      </c>
      <c r="V8918" t="e">
        <f>IF((MATCH(F8918,W8918,0)),"Same","Diff")</f>
        <v>#N/A</v>
      </c>
      <c r="W8918" s="5">
        <f>ROUND(M8918,2)</f>
        <v>0.39</v>
      </c>
      <c r="X8918" s="5">
        <v>0.39</v>
      </c>
    </row>
    <row r="8919" spans="1:24" x14ac:dyDescent="0.25">
      <c r="A8919" t="s">
        <v>24</v>
      </c>
      <c r="B8919" t="s">
        <v>9266</v>
      </c>
      <c r="C8919" t="s">
        <v>4401</v>
      </c>
      <c r="D8919" t="s">
        <v>4480</v>
      </c>
      <c r="E8919" t="s">
        <v>569</v>
      </c>
      <c r="F8919" s="5">
        <v>0.37</v>
      </c>
      <c r="G8919" s="9">
        <v>0.1</v>
      </c>
      <c r="H8919" s="6">
        <f>G8919*100</f>
        <v>10</v>
      </c>
      <c r="I8919" t="s">
        <v>9716</v>
      </c>
      <c r="J8919" t="s">
        <v>10765</v>
      </c>
      <c r="K8919">
        <v>41</v>
      </c>
      <c r="L8919">
        <v>41</v>
      </c>
      <c r="M8919">
        <f>(F8919*(1+0.05))</f>
        <v>0.38850000000000001</v>
      </c>
      <c r="N8919">
        <f>IFERROR(ROUND(( (-1.208*LN(L8919) + 7.5474 + 4.6991*(2.71828^(-0.009*L8919)) + 0.0001*L8919*L8919 - 0.0432*L8919 + 4.7166)/3),2), " ")</f>
        <v>3.14</v>
      </c>
      <c r="O8919">
        <f>IFERROR(MAX(MIN(ROUND(N8919*(Q8919/P8919),2),4.5),1.9)," ")</f>
        <v>2.96</v>
      </c>
      <c r="P8919">
        <f>13.098*F8919^-1.237</f>
        <v>44.806338281983834</v>
      </c>
      <c r="Q8919">
        <f>13.098*M8919^-1.237</f>
        <v>42.182109086218873</v>
      </c>
      <c r="R8919" s="5">
        <f>IFERROR(ROUND(MAX(MIN((-105.4*LN(O8919) + 163.83),95),10),0)," ")</f>
        <v>49</v>
      </c>
      <c r="S8919" s="5" t="str">
        <f>IFERROR(CONCATENATE("(",R8919,",",ROUND((1.2*W8919),2),")")," ")</f>
        <v>(49,0.47)</v>
      </c>
      <c r="T8919">
        <f>R8919-L8919</f>
        <v>8</v>
      </c>
      <c r="U8919" s="7" t="str">
        <f>IF((AND(T8919=0,H8919&gt;=L8919)),"Don’t change bids","OK")</f>
        <v>OK</v>
      </c>
      <c r="V8919" t="e">
        <f>IF((MATCH(F8919,W8919,0)),"Same","Diff")</f>
        <v>#N/A</v>
      </c>
      <c r="W8919" s="5">
        <f>ROUND(M8919,2)</f>
        <v>0.39</v>
      </c>
      <c r="X8919" s="5">
        <v>0.39</v>
      </c>
    </row>
    <row r="8920" spans="1:24" x14ac:dyDescent="0.25">
      <c r="A8920" t="s">
        <v>24</v>
      </c>
      <c r="B8920" t="s">
        <v>9267</v>
      </c>
      <c r="C8920" t="s">
        <v>4401</v>
      </c>
      <c r="D8920" t="s">
        <v>4547</v>
      </c>
      <c r="E8920" t="s">
        <v>569</v>
      </c>
      <c r="F8920" s="5">
        <v>0.37</v>
      </c>
      <c r="G8920" s="9">
        <v>0.1</v>
      </c>
      <c r="H8920" s="6">
        <f>G8920*100</f>
        <v>10</v>
      </c>
      <c r="I8920" t="s">
        <v>9716</v>
      </c>
      <c r="J8920" t="s">
        <v>10765</v>
      </c>
      <c r="K8920">
        <v>41</v>
      </c>
      <c r="L8920">
        <v>41</v>
      </c>
      <c r="M8920">
        <f>(F8920*(1+0.05))</f>
        <v>0.38850000000000001</v>
      </c>
      <c r="N8920">
        <f>IFERROR(ROUND(( (-1.208*LN(L8920) + 7.5474 + 4.6991*(2.71828^(-0.009*L8920)) + 0.0001*L8920*L8920 - 0.0432*L8920 + 4.7166)/3),2), " ")</f>
        <v>3.14</v>
      </c>
      <c r="O8920">
        <f>IFERROR(MAX(MIN(ROUND(N8920*(Q8920/P8920),2),4.5),1.9)," ")</f>
        <v>2.96</v>
      </c>
      <c r="P8920">
        <f>13.098*F8920^-1.237</f>
        <v>44.806338281983834</v>
      </c>
      <c r="Q8920">
        <f>13.098*M8920^-1.237</f>
        <v>42.182109086218873</v>
      </c>
      <c r="R8920" s="5">
        <f>IFERROR(ROUND(MAX(MIN((-105.4*LN(O8920) + 163.83),95),10),0)," ")</f>
        <v>49</v>
      </c>
      <c r="S8920" s="5" t="str">
        <f>IFERROR(CONCATENATE("(",R8920,",",ROUND((1.2*W8920),2),")")," ")</f>
        <v>(49,0.47)</v>
      </c>
      <c r="T8920">
        <f>R8920-L8920</f>
        <v>8</v>
      </c>
      <c r="U8920" s="7" t="str">
        <f>IF((AND(T8920=0,H8920&gt;=L8920)),"Don’t change bids","OK")</f>
        <v>OK</v>
      </c>
      <c r="V8920" t="e">
        <f>IF((MATCH(F8920,W8920,0)),"Same","Diff")</f>
        <v>#N/A</v>
      </c>
      <c r="W8920" s="5">
        <f>ROUND(M8920,2)</f>
        <v>0.39</v>
      </c>
      <c r="X8920" s="5">
        <v>0.39</v>
      </c>
    </row>
    <row r="8921" spans="1:24" x14ac:dyDescent="0.25">
      <c r="A8921" t="s">
        <v>24</v>
      </c>
      <c r="B8921" t="s">
        <v>9268</v>
      </c>
      <c r="C8921" t="s">
        <v>4401</v>
      </c>
      <c r="D8921" t="s">
        <v>9269</v>
      </c>
      <c r="E8921" t="s">
        <v>569</v>
      </c>
      <c r="F8921" s="5">
        <v>0.37</v>
      </c>
      <c r="G8921" s="9">
        <v>0.1</v>
      </c>
      <c r="H8921" s="6">
        <f>G8921*100</f>
        <v>10</v>
      </c>
      <c r="I8921" t="s">
        <v>9716</v>
      </c>
      <c r="J8921" t="s">
        <v>10765</v>
      </c>
      <c r="K8921">
        <v>41</v>
      </c>
      <c r="L8921">
        <v>41</v>
      </c>
      <c r="M8921">
        <f>(F8921*(1+0.05))</f>
        <v>0.38850000000000001</v>
      </c>
      <c r="N8921">
        <f>IFERROR(ROUND(( (-1.208*LN(L8921) + 7.5474 + 4.6991*(2.71828^(-0.009*L8921)) + 0.0001*L8921*L8921 - 0.0432*L8921 + 4.7166)/3),2), " ")</f>
        <v>3.14</v>
      </c>
      <c r="O8921">
        <f>IFERROR(MAX(MIN(ROUND(N8921*(Q8921/P8921),2),4.5),1.9)," ")</f>
        <v>2.96</v>
      </c>
      <c r="P8921">
        <f>13.098*F8921^-1.237</f>
        <v>44.806338281983834</v>
      </c>
      <c r="Q8921">
        <f>13.098*M8921^-1.237</f>
        <v>42.182109086218873</v>
      </c>
      <c r="R8921" s="5">
        <f>IFERROR(ROUND(MAX(MIN((-105.4*LN(O8921) + 163.83),95),10),0)," ")</f>
        <v>49</v>
      </c>
      <c r="S8921" s="5" t="str">
        <f>IFERROR(CONCATENATE("(",R8921,",",ROUND((1.2*W8921),2),")")," ")</f>
        <v>(49,0.47)</v>
      </c>
      <c r="T8921">
        <f>R8921-L8921</f>
        <v>8</v>
      </c>
      <c r="U8921" s="7" t="str">
        <f>IF((AND(T8921=0,H8921&gt;=L8921)),"Don’t change bids","OK")</f>
        <v>OK</v>
      </c>
      <c r="V8921" t="e">
        <f>IF((MATCH(F8921,W8921,0)),"Same","Diff")</f>
        <v>#N/A</v>
      </c>
      <c r="W8921" s="5">
        <f>ROUND(M8921,2)</f>
        <v>0.39</v>
      </c>
      <c r="X8921" s="5">
        <v>0.39</v>
      </c>
    </row>
    <row r="8922" spans="1:24" x14ac:dyDescent="0.25">
      <c r="A8922" t="s">
        <v>24</v>
      </c>
      <c r="B8922" t="s">
        <v>9270</v>
      </c>
      <c r="C8922" t="s">
        <v>4401</v>
      </c>
      <c r="D8922" t="s">
        <v>9269</v>
      </c>
      <c r="E8922" t="s">
        <v>569</v>
      </c>
      <c r="F8922" s="5">
        <v>0.37</v>
      </c>
      <c r="G8922" s="9">
        <v>0.1</v>
      </c>
      <c r="H8922" s="6">
        <f>G8922*100</f>
        <v>10</v>
      </c>
      <c r="I8922" t="s">
        <v>9716</v>
      </c>
      <c r="J8922" t="s">
        <v>10765</v>
      </c>
      <c r="K8922">
        <v>41</v>
      </c>
      <c r="L8922">
        <v>41</v>
      </c>
      <c r="M8922">
        <f>(F8922*(1+0.05))</f>
        <v>0.38850000000000001</v>
      </c>
      <c r="N8922">
        <f>IFERROR(ROUND(( (-1.208*LN(L8922) + 7.5474 + 4.6991*(2.71828^(-0.009*L8922)) + 0.0001*L8922*L8922 - 0.0432*L8922 + 4.7166)/3),2), " ")</f>
        <v>3.14</v>
      </c>
      <c r="O8922">
        <f>IFERROR(MAX(MIN(ROUND(N8922*(Q8922/P8922),2),4.5),1.9)," ")</f>
        <v>2.96</v>
      </c>
      <c r="P8922">
        <f>13.098*F8922^-1.237</f>
        <v>44.806338281983834</v>
      </c>
      <c r="Q8922">
        <f>13.098*M8922^-1.237</f>
        <v>42.182109086218873</v>
      </c>
      <c r="R8922" s="5">
        <f>IFERROR(ROUND(MAX(MIN((-105.4*LN(O8922) + 163.83),95),10),0)," ")</f>
        <v>49</v>
      </c>
      <c r="S8922" s="5" t="str">
        <f>IFERROR(CONCATENATE("(",R8922,",",ROUND((1.2*W8922),2),")")," ")</f>
        <v>(49,0.47)</v>
      </c>
      <c r="T8922">
        <f>R8922-L8922</f>
        <v>8</v>
      </c>
      <c r="U8922" s="7" t="str">
        <f>IF((AND(T8922=0,H8922&gt;=L8922)),"Don’t change bids","OK")</f>
        <v>OK</v>
      </c>
      <c r="V8922" t="e">
        <f>IF((MATCH(F8922,W8922,0)),"Same","Diff")</f>
        <v>#N/A</v>
      </c>
      <c r="W8922" s="5">
        <f>ROUND(M8922,2)</f>
        <v>0.39</v>
      </c>
      <c r="X8922" s="5">
        <v>0.39</v>
      </c>
    </row>
    <row r="8923" spans="1:24" x14ac:dyDescent="0.25">
      <c r="A8923" t="s">
        <v>24</v>
      </c>
      <c r="B8923" t="s">
        <v>9271</v>
      </c>
      <c r="C8923" t="s">
        <v>4401</v>
      </c>
      <c r="D8923" t="s">
        <v>9272</v>
      </c>
      <c r="E8923" t="s">
        <v>569</v>
      </c>
      <c r="F8923" s="5">
        <v>0.37</v>
      </c>
      <c r="G8923" s="9">
        <v>0.1</v>
      </c>
      <c r="H8923" s="6">
        <f>G8923*100</f>
        <v>10</v>
      </c>
      <c r="I8923" t="s">
        <v>9716</v>
      </c>
      <c r="J8923" t="s">
        <v>10765</v>
      </c>
      <c r="K8923">
        <v>41</v>
      </c>
      <c r="L8923">
        <v>41</v>
      </c>
      <c r="M8923">
        <f>(F8923*(1+0.05))</f>
        <v>0.38850000000000001</v>
      </c>
      <c r="N8923">
        <f>IFERROR(ROUND(( (-1.208*LN(L8923) + 7.5474 + 4.6991*(2.71828^(-0.009*L8923)) + 0.0001*L8923*L8923 - 0.0432*L8923 + 4.7166)/3),2), " ")</f>
        <v>3.14</v>
      </c>
      <c r="O8923">
        <f>IFERROR(MAX(MIN(ROUND(N8923*(Q8923/P8923),2),4.5),1.9)," ")</f>
        <v>2.96</v>
      </c>
      <c r="P8923">
        <f>13.098*F8923^-1.237</f>
        <v>44.806338281983834</v>
      </c>
      <c r="Q8923">
        <f>13.098*M8923^-1.237</f>
        <v>42.182109086218873</v>
      </c>
      <c r="R8923" s="5">
        <f>IFERROR(ROUND(MAX(MIN((-105.4*LN(O8923) + 163.83),95),10),0)," ")</f>
        <v>49</v>
      </c>
      <c r="S8923" s="5" t="str">
        <f>IFERROR(CONCATENATE("(",R8923,",",ROUND((1.2*W8923),2),")")," ")</f>
        <v>(49,0.47)</v>
      </c>
      <c r="T8923">
        <f>R8923-L8923</f>
        <v>8</v>
      </c>
      <c r="U8923" s="7" t="str">
        <f>IF((AND(T8923=0,H8923&gt;=L8923)),"Don’t change bids","OK")</f>
        <v>OK</v>
      </c>
      <c r="V8923" t="e">
        <f>IF((MATCH(F8923,W8923,0)),"Same","Diff")</f>
        <v>#N/A</v>
      </c>
      <c r="W8923" s="5">
        <f>ROUND(M8923,2)</f>
        <v>0.39</v>
      </c>
      <c r="X8923" s="5">
        <v>0.39</v>
      </c>
    </row>
    <row r="8924" spans="1:24" x14ac:dyDescent="0.25">
      <c r="A8924" t="s">
        <v>24</v>
      </c>
      <c r="B8924" t="s">
        <v>9273</v>
      </c>
      <c r="C8924" t="s">
        <v>4401</v>
      </c>
      <c r="D8924" t="s">
        <v>9272</v>
      </c>
      <c r="E8924" t="s">
        <v>569</v>
      </c>
      <c r="F8924" s="5">
        <v>0.37</v>
      </c>
      <c r="G8924" s="9">
        <v>0.1</v>
      </c>
      <c r="H8924" s="6">
        <f>G8924*100</f>
        <v>10</v>
      </c>
      <c r="I8924" t="s">
        <v>9716</v>
      </c>
      <c r="J8924" t="s">
        <v>10765</v>
      </c>
      <c r="K8924">
        <v>41</v>
      </c>
      <c r="L8924">
        <v>41</v>
      </c>
      <c r="M8924">
        <f>(F8924*(1+0.05))</f>
        <v>0.38850000000000001</v>
      </c>
      <c r="N8924">
        <f>IFERROR(ROUND(( (-1.208*LN(L8924) + 7.5474 + 4.6991*(2.71828^(-0.009*L8924)) + 0.0001*L8924*L8924 - 0.0432*L8924 + 4.7166)/3),2), " ")</f>
        <v>3.14</v>
      </c>
      <c r="O8924">
        <f>IFERROR(MAX(MIN(ROUND(N8924*(Q8924/P8924),2),4.5),1.9)," ")</f>
        <v>2.96</v>
      </c>
      <c r="P8924">
        <f>13.098*F8924^-1.237</f>
        <v>44.806338281983834</v>
      </c>
      <c r="Q8924">
        <f>13.098*M8924^-1.237</f>
        <v>42.182109086218873</v>
      </c>
      <c r="R8924" s="5">
        <f>IFERROR(ROUND(MAX(MIN((-105.4*LN(O8924) + 163.83),95),10),0)," ")</f>
        <v>49</v>
      </c>
      <c r="S8924" s="5" t="str">
        <f>IFERROR(CONCATENATE("(",R8924,",",ROUND((1.2*W8924),2),")")," ")</f>
        <v>(49,0.47)</v>
      </c>
      <c r="T8924">
        <f>R8924-L8924</f>
        <v>8</v>
      </c>
      <c r="U8924" s="7" t="str">
        <f>IF((AND(T8924=0,H8924&gt;=L8924)),"Don’t change bids","OK")</f>
        <v>OK</v>
      </c>
      <c r="V8924" t="e">
        <f>IF((MATCH(F8924,W8924,0)),"Same","Diff")</f>
        <v>#N/A</v>
      </c>
      <c r="W8924" s="5">
        <f>ROUND(M8924,2)</f>
        <v>0.39</v>
      </c>
      <c r="X8924" s="5">
        <v>0.39</v>
      </c>
    </row>
    <row r="8925" spans="1:24" x14ac:dyDescent="0.25">
      <c r="A8925" t="s">
        <v>24</v>
      </c>
      <c r="B8925" t="s">
        <v>9274</v>
      </c>
      <c r="C8925" t="s">
        <v>4401</v>
      </c>
      <c r="D8925" t="s">
        <v>9269</v>
      </c>
      <c r="E8925" t="s">
        <v>569</v>
      </c>
      <c r="F8925" s="5">
        <v>0.37</v>
      </c>
      <c r="G8925" s="9">
        <v>0.1</v>
      </c>
      <c r="H8925" s="6">
        <f>G8925*100</f>
        <v>10</v>
      </c>
      <c r="I8925" t="s">
        <v>9716</v>
      </c>
      <c r="J8925" t="s">
        <v>10765</v>
      </c>
      <c r="K8925">
        <v>41</v>
      </c>
      <c r="L8925">
        <v>41</v>
      </c>
      <c r="M8925">
        <f>(F8925*(1+0.05))</f>
        <v>0.38850000000000001</v>
      </c>
      <c r="N8925">
        <f>IFERROR(ROUND(( (-1.208*LN(L8925) + 7.5474 + 4.6991*(2.71828^(-0.009*L8925)) + 0.0001*L8925*L8925 - 0.0432*L8925 + 4.7166)/3),2), " ")</f>
        <v>3.14</v>
      </c>
      <c r="O8925">
        <f>IFERROR(MAX(MIN(ROUND(N8925*(Q8925/P8925),2),4.5),1.9)," ")</f>
        <v>2.96</v>
      </c>
      <c r="P8925">
        <f>13.098*F8925^-1.237</f>
        <v>44.806338281983834</v>
      </c>
      <c r="Q8925">
        <f>13.098*M8925^-1.237</f>
        <v>42.182109086218873</v>
      </c>
      <c r="R8925" s="5">
        <f>IFERROR(ROUND(MAX(MIN((-105.4*LN(O8925) + 163.83),95),10),0)," ")</f>
        <v>49</v>
      </c>
      <c r="S8925" s="5" t="str">
        <f>IFERROR(CONCATENATE("(",R8925,",",ROUND((1.2*W8925),2),")")," ")</f>
        <v>(49,0.47)</v>
      </c>
      <c r="T8925">
        <f>R8925-L8925</f>
        <v>8</v>
      </c>
      <c r="U8925" s="7" t="str">
        <f>IF((AND(T8925=0,H8925&gt;=L8925)),"Don’t change bids","OK")</f>
        <v>OK</v>
      </c>
      <c r="V8925" t="e">
        <f>IF((MATCH(F8925,W8925,0)),"Same","Diff")</f>
        <v>#N/A</v>
      </c>
      <c r="W8925" s="5">
        <f>ROUND(M8925,2)</f>
        <v>0.39</v>
      </c>
      <c r="X8925" s="5">
        <v>0.39</v>
      </c>
    </row>
    <row r="8926" spans="1:24" x14ac:dyDescent="0.25">
      <c r="A8926" t="s">
        <v>24</v>
      </c>
      <c r="B8926" t="s">
        <v>9275</v>
      </c>
      <c r="C8926" t="s">
        <v>4401</v>
      </c>
      <c r="D8926" t="s">
        <v>9276</v>
      </c>
      <c r="E8926" t="s">
        <v>569</v>
      </c>
      <c r="F8926" s="5">
        <v>0.37</v>
      </c>
      <c r="G8926" s="9">
        <v>0.1</v>
      </c>
      <c r="H8926" s="6">
        <f>G8926*100</f>
        <v>10</v>
      </c>
      <c r="I8926" t="s">
        <v>9716</v>
      </c>
      <c r="J8926" t="s">
        <v>10765</v>
      </c>
      <c r="K8926">
        <v>41</v>
      </c>
      <c r="L8926">
        <v>41</v>
      </c>
      <c r="M8926">
        <f>(F8926*(1+0.05))</f>
        <v>0.38850000000000001</v>
      </c>
      <c r="N8926">
        <f>IFERROR(ROUND(( (-1.208*LN(L8926) + 7.5474 + 4.6991*(2.71828^(-0.009*L8926)) + 0.0001*L8926*L8926 - 0.0432*L8926 + 4.7166)/3),2), " ")</f>
        <v>3.14</v>
      </c>
      <c r="O8926">
        <f>IFERROR(MAX(MIN(ROUND(N8926*(Q8926/P8926),2),4.5),1.9)," ")</f>
        <v>2.96</v>
      </c>
      <c r="P8926">
        <f>13.098*F8926^-1.237</f>
        <v>44.806338281983834</v>
      </c>
      <c r="Q8926">
        <f>13.098*M8926^-1.237</f>
        <v>42.182109086218873</v>
      </c>
      <c r="R8926" s="5">
        <f>IFERROR(ROUND(MAX(MIN((-105.4*LN(O8926) + 163.83),95),10),0)," ")</f>
        <v>49</v>
      </c>
      <c r="S8926" s="5" t="str">
        <f>IFERROR(CONCATENATE("(",R8926,",",ROUND((1.2*W8926),2),")")," ")</f>
        <v>(49,0.47)</v>
      </c>
      <c r="T8926">
        <f>R8926-L8926</f>
        <v>8</v>
      </c>
      <c r="U8926" s="7" t="str">
        <f>IF((AND(T8926=0,H8926&gt;=L8926)),"Don’t change bids","OK")</f>
        <v>OK</v>
      </c>
      <c r="V8926" t="e">
        <f>IF((MATCH(F8926,W8926,0)),"Same","Diff")</f>
        <v>#N/A</v>
      </c>
      <c r="W8926" s="5">
        <f>ROUND(M8926,2)</f>
        <v>0.39</v>
      </c>
      <c r="X8926" s="5">
        <v>0.39</v>
      </c>
    </row>
    <row r="8927" spans="1:24" x14ac:dyDescent="0.25">
      <c r="A8927" t="s">
        <v>24</v>
      </c>
      <c r="B8927" t="s">
        <v>9277</v>
      </c>
      <c r="C8927" t="s">
        <v>4401</v>
      </c>
      <c r="D8927" t="s">
        <v>9269</v>
      </c>
      <c r="E8927" t="s">
        <v>569</v>
      </c>
      <c r="F8927" s="5">
        <v>0.37</v>
      </c>
      <c r="G8927" s="9">
        <v>0.1</v>
      </c>
      <c r="H8927" s="6">
        <f>G8927*100</f>
        <v>10</v>
      </c>
      <c r="I8927" t="s">
        <v>9716</v>
      </c>
      <c r="J8927" t="s">
        <v>10765</v>
      </c>
      <c r="K8927">
        <v>41</v>
      </c>
      <c r="L8927">
        <v>41</v>
      </c>
      <c r="M8927">
        <f>(F8927*(1+0.05))</f>
        <v>0.38850000000000001</v>
      </c>
      <c r="N8927">
        <f>IFERROR(ROUND(( (-1.208*LN(L8927) + 7.5474 + 4.6991*(2.71828^(-0.009*L8927)) + 0.0001*L8927*L8927 - 0.0432*L8927 + 4.7166)/3),2), " ")</f>
        <v>3.14</v>
      </c>
      <c r="O8927">
        <f>IFERROR(MAX(MIN(ROUND(N8927*(Q8927/P8927),2),4.5),1.9)," ")</f>
        <v>2.96</v>
      </c>
      <c r="P8927">
        <f>13.098*F8927^-1.237</f>
        <v>44.806338281983834</v>
      </c>
      <c r="Q8927">
        <f>13.098*M8927^-1.237</f>
        <v>42.182109086218873</v>
      </c>
      <c r="R8927" s="5">
        <f>IFERROR(ROUND(MAX(MIN((-105.4*LN(O8927) + 163.83),95),10),0)," ")</f>
        <v>49</v>
      </c>
      <c r="S8927" s="5" t="str">
        <f>IFERROR(CONCATENATE("(",R8927,",",ROUND((1.2*W8927),2),")")," ")</f>
        <v>(49,0.47)</v>
      </c>
      <c r="T8927">
        <f>R8927-L8927</f>
        <v>8</v>
      </c>
      <c r="U8927" s="7" t="str">
        <f>IF((AND(T8927=0,H8927&gt;=L8927)),"Don’t change bids","OK")</f>
        <v>OK</v>
      </c>
      <c r="V8927" t="e">
        <f>IF((MATCH(F8927,W8927,0)),"Same","Diff")</f>
        <v>#N/A</v>
      </c>
      <c r="W8927" s="5">
        <f>ROUND(M8927,2)</f>
        <v>0.39</v>
      </c>
      <c r="X8927" s="5">
        <v>0.39</v>
      </c>
    </row>
    <row r="8928" spans="1:24" x14ac:dyDescent="0.25">
      <c r="A8928" t="s">
        <v>24</v>
      </c>
      <c r="B8928" t="s">
        <v>9278</v>
      </c>
      <c r="C8928" t="s">
        <v>4401</v>
      </c>
      <c r="D8928" t="s">
        <v>9272</v>
      </c>
      <c r="E8928" t="s">
        <v>569</v>
      </c>
      <c r="F8928" s="5">
        <v>0.37</v>
      </c>
      <c r="G8928" s="9">
        <v>0.1</v>
      </c>
      <c r="H8928" s="6">
        <f>G8928*100</f>
        <v>10</v>
      </c>
      <c r="I8928" t="s">
        <v>9716</v>
      </c>
      <c r="J8928" t="s">
        <v>10765</v>
      </c>
      <c r="K8928">
        <v>41</v>
      </c>
      <c r="L8928">
        <v>41</v>
      </c>
      <c r="M8928">
        <f>(F8928*(1+0.05))</f>
        <v>0.38850000000000001</v>
      </c>
      <c r="N8928">
        <f>IFERROR(ROUND(( (-1.208*LN(L8928) + 7.5474 + 4.6991*(2.71828^(-0.009*L8928)) + 0.0001*L8928*L8928 - 0.0432*L8928 + 4.7166)/3),2), " ")</f>
        <v>3.14</v>
      </c>
      <c r="O8928">
        <f>IFERROR(MAX(MIN(ROUND(N8928*(Q8928/P8928),2),4.5),1.9)," ")</f>
        <v>2.96</v>
      </c>
      <c r="P8928">
        <f>13.098*F8928^-1.237</f>
        <v>44.806338281983834</v>
      </c>
      <c r="Q8928">
        <f>13.098*M8928^-1.237</f>
        <v>42.182109086218873</v>
      </c>
      <c r="R8928" s="5">
        <f>IFERROR(ROUND(MAX(MIN((-105.4*LN(O8928) + 163.83),95),10),0)," ")</f>
        <v>49</v>
      </c>
      <c r="S8928" s="5" t="str">
        <f>IFERROR(CONCATENATE("(",R8928,",",ROUND((1.2*W8928),2),")")," ")</f>
        <v>(49,0.47)</v>
      </c>
      <c r="T8928">
        <f>R8928-L8928</f>
        <v>8</v>
      </c>
      <c r="U8928" s="7" t="str">
        <f>IF((AND(T8928=0,H8928&gt;=L8928)),"Don’t change bids","OK")</f>
        <v>OK</v>
      </c>
      <c r="V8928" t="e">
        <f>IF((MATCH(F8928,W8928,0)),"Same","Diff")</f>
        <v>#N/A</v>
      </c>
      <c r="W8928" s="5">
        <f>ROUND(M8928,2)</f>
        <v>0.39</v>
      </c>
      <c r="X8928" s="5">
        <v>0.39</v>
      </c>
    </row>
    <row r="8929" spans="1:24" x14ac:dyDescent="0.25">
      <c r="A8929" t="s">
        <v>24</v>
      </c>
      <c r="B8929" t="s">
        <v>9279</v>
      </c>
      <c r="C8929" t="s">
        <v>4401</v>
      </c>
      <c r="D8929" t="s">
        <v>9272</v>
      </c>
      <c r="E8929" t="s">
        <v>569</v>
      </c>
      <c r="F8929" s="5">
        <v>0.37</v>
      </c>
      <c r="G8929" s="9">
        <v>0.1</v>
      </c>
      <c r="H8929" s="6">
        <f>G8929*100</f>
        <v>10</v>
      </c>
      <c r="I8929" t="s">
        <v>9716</v>
      </c>
      <c r="J8929" t="s">
        <v>10765</v>
      </c>
      <c r="K8929">
        <v>41</v>
      </c>
      <c r="L8929">
        <v>41</v>
      </c>
      <c r="M8929">
        <f>(F8929*(1+0.05))</f>
        <v>0.38850000000000001</v>
      </c>
      <c r="N8929">
        <f>IFERROR(ROUND(( (-1.208*LN(L8929) + 7.5474 + 4.6991*(2.71828^(-0.009*L8929)) + 0.0001*L8929*L8929 - 0.0432*L8929 + 4.7166)/3),2), " ")</f>
        <v>3.14</v>
      </c>
      <c r="O8929">
        <f>IFERROR(MAX(MIN(ROUND(N8929*(Q8929/P8929),2),4.5),1.9)," ")</f>
        <v>2.96</v>
      </c>
      <c r="P8929">
        <f>13.098*F8929^-1.237</f>
        <v>44.806338281983834</v>
      </c>
      <c r="Q8929">
        <f>13.098*M8929^-1.237</f>
        <v>42.182109086218873</v>
      </c>
      <c r="R8929" s="5">
        <f>IFERROR(ROUND(MAX(MIN((-105.4*LN(O8929) + 163.83),95),10),0)," ")</f>
        <v>49</v>
      </c>
      <c r="S8929" s="5" t="str">
        <f>IFERROR(CONCATENATE("(",R8929,",",ROUND((1.2*W8929),2),")")," ")</f>
        <v>(49,0.47)</v>
      </c>
      <c r="T8929">
        <f>R8929-L8929</f>
        <v>8</v>
      </c>
      <c r="U8929" s="7" t="str">
        <f>IF((AND(T8929=0,H8929&gt;=L8929)),"Don’t change bids","OK")</f>
        <v>OK</v>
      </c>
      <c r="V8929" t="e">
        <f>IF((MATCH(F8929,W8929,0)),"Same","Diff")</f>
        <v>#N/A</v>
      </c>
      <c r="W8929" s="5">
        <f>ROUND(M8929,2)</f>
        <v>0.39</v>
      </c>
      <c r="X8929" s="5">
        <v>0.39</v>
      </c>
    </row>
    <row r="8930" spans="1:24" x14ac:dyDescent="0.25">
      <c r="A8930" t="s">
        <v>24</v>
      </c>
      <c r="B8930" t="s">
        <v>9280</v>
      </c>
      <c r="C8930" t="s">
        <v>4401</v>
      </c>
      <c r="D8930" t="s">
        <v>9269</v>
      </c>
      <c r="E8930" t="s">
        <v>569</v>
      </c>
      <c r="F8930" s="5">
        <v>0.37</v>
      </c>
      <c r="G8930" s="9">
        <v>0.1</v>
      </c>
      <c r="H8930" s="6">
        <f>G8930*100</f>
        <v>10</v>
      </c>
      <c r="I8930" t="s">
        <v>9716</v>
      </c>
      <c r="J8930" t="s">
        <v>10765</v>
      </c>
      <c r="K8930">
        <v>41</v>
      </c>
      <c r="L8930">
        <v>41</v>
      </c>
      <c r="M8930">
        <f>(F8930*(1+0.05))</f>
        <v>0.38850000000000001</v>
      </c>
      <c r="N8930">
        <f>IFERROR(ROUND(( (-1.208*LN(L8930) + 7.5474 + 4.6991*(2.71828^(-0.009*L8930)) + 0.0001*L8930*L8930 - 0.0432*L8930 + 4.7166)/3),2), " ")</f>
        <v>3.14</v>
      </c>
      <c r="O8930">
        <f>IFERROR(MAX(MIN(ROUND(N8930*(Q8930/P8930),2),4.5),1.9)," ")</f>
        <v>2.96</v>
      </c>
      <c r="P8930">
        <f>13.098*F8930^-1.237</f>
        <v>44.806338281983834</v>
      </c>
      <c r="Q8930">
        <f>13.098*M8930^-1.237</f>
        <v>42.182109086218873</v>
      </c>
      <c r="R8930" s="5">
        <f>IFERROR(ROUND(MAX(MIN((-105.4*LN(O8930) + 163.83),95),10),0)," ")</f>
        <v>49</v>
      </c>
      <c r="S8930" s="5" t="str">
        <f>IFERROR(CONCATENATE("(",R8930,",",ROUND((1.2*W8930),2),")")," ")</f>
        <v>(49,0.47)</v>
      </c>
      <c r="T8930">
        <f>R8930-L8930</f>
        <v>8</v>
      </c>
      <c r="U8930" s="7" t="str">
        <f>IF((AND(T8930=0,H8930&gt;=L8930)),"Don’t change bids","OK")</f>
        <v>OK</v>
      </c>
      <c r="V8930" t="e">
        <f>IF((MATCH(F8930,W8930,0)),"Same","Diff")</f>
        <v>#N/A</v>
      </c>
      <c r="W8930" s="5">
        <f>ROUND(M8930,2)</f>
        <v>0.39</v>
      </c>
      <c r="X8930" s="5">
        <v>0.39</v>
      </c>
    </row>
    <row r="8931" spans="1:24" x14ac:dyDescent="0.25">
      <c r="A8931" t="s">
        <v>24</v>
      </c>
      <c r="B8931" t="s">
        <v>9281</v>
      </c>
      <c r="C8931" t="s">
        <v>4401</v>
      </c>
      <c r="D8931" t="s">
        <v>9269</v>
      </c>
      <c r="E8931" t="s">
        <v>569</v>
      </c>
      <c r="F8931" s="5">
        <v>0.37</v>
      </c>
      <c r="G8931" s="9">
        <v>0.1</v>
      </c>
      <c r="H8931" s="6">
        <f>G8931*100</f>
        <v>10</v>
      </c>
      <c r="I8931" t="s">
        <v>9716</v>
      </c>
      <c r="J8931" t="s">
        <v>10765</v>
      </c>
      <c r="K8931">
        <v>41</v>
      </c>
      <c r="L8931">
        <v>41</v>
      </c>
      <c r="M8931">
        <f>(F8931*(1+0.05))</f>
        <v>0.38850000000000001</v>
      </c>
      <c r="N8931">
        <f>IFERROR(ROUND(( (-1.208*LN(L8931) + 7.5474 + 4.6991*(2.71828^(-0.009*L8931)) + 0.0001*L8931*L8931 - 0.0432*L8931 + 4.7166)/3),2), " ")</f>
        <v>3.14</v>
      </c>
      <c r="O8931">
        <f>IFERROR(MAX(MIN(ROUND(N8931*(Q8931/P8931),2),4.5),1.9)," ")</f>
        <v>2.96</v>
      </c>
      <c r="P8931">
        <f>13.098*F8931^-1.237</f>
        <v>44.806338281983834</v>
      </c>
      <c r="Q8931">
        <f>13.098*M8931^-1.237</f>
        <v>42.182109086218873</v>
      </c>
      <c r="R8931" s="5">
        <f>IFERROR(ROUND(MAX(MIN((-105.4*LN(O8931) + 163.83),95),10),0)," ")</f>
        <v>49</v>
      </c>
      <c r="S8931" s="5" t="str">
        <f>IFERROR(CONCATENATE("(",R8931,",",ROUND((1.2*W8931),2),")")," ")</f>
        <v>(49,0.47)</v>
      </c>
      <c r="T8931">
        <f>R8931-L8931</f>
        <v>8</v>
      </c>
      <c r="U8931" s="7" t="str">
        <f>IF((AND(T8931=0,H8931&gt;=L8931)),"Don’t change bids","OK")</f>
        <v>OK</v>
      </c>
      <c r="V8931" t="e">
        <f>IF((MATCH(F8931,W8931,0)),"Same","Diff")</f>
        <v>#N/A</v>
      </c>
      <c r="W8931" s="5">
        <f>ROUND(M8931,2)</f>
        <v>0.39</v>
      </c>
      <c r="X8931" s="5">
        <v>0.39</v>
      </c>
    </row>
    <row r="8932" spans="1:24" x14ac:dyDescent="0.25">
      <c r="A8932" t="s">
        <v>24</v>
      </c>
      <c r="B8932" t="s">
        <v>9282</v>
      </c>
      <c r="C8932" t="s">
        <v>4401</v>
      </c>
      <c r="D8932" t="s">
        <v>9276</v>
      </c>
      <c r="E8932" t="s">
        <v>587</v>
      </c>
      <c r="F8932" s="5">
        <v>0.4</v>
      </c>
      <c r="G8932" s="9">
        <v>0.1</v>
      </c>
      <c r="H8932" s="6">
        <f>G8932*100</f>
        <v>10</v>
      </c>
      <c r="I8932" t="s">
        <v>9717</v>
      </c>
      <c r="J8932" t="s">
        <v>10765</v>
      </c>
      <c r="K8932">
        <v>41</v>
      </c>
      <c r="L8932">
        <v>41</v>
      </c>
      <c r="M8932">
        <f>(F8932*(1+0.05))</f>
        <v>0.42000000000000004</v>
      </c>
      <c r="N8932">
        <f>IFERROR(ROUND(( (-1.208*LN(L8932) + 7.5474 + 4.6991*(2.71828^(-0.009*L8932)) + 0.0001*L8932*L8932 - 0.0432*L8932 + 4.7166)/3),2), " ")</f>
        <v>3.14</v>
      </c>
      <c r="O8932">
        <f>IFERROR(MAX(MIN(ROUND(N8932*(Q8932/P8932),2),4.5),1.9)," ")</f>
        <v>2.96</v>
      </c>
      <c r="P8932">
        <f>13.098*F8932^-1.237</f>
        <v>40.687103793377098</v>
      </c>
      <c r="Q8932">
        <f>13.098*M8932^-1.237</f>
        <v>38.304130987303544</v>
      </c>
      <c r="R8932" s="5">
        <f>IFERROR(ROUND(MAX(MIN((-105.4*LN(O8932) + 163.83),95),10),0)," ")</f>
        <v>49</v>
      </c>
      <c r="S8932" s="5" t="str">
        <f>IFERROR(CONCATENATE("(",R8932,",",ROUND((1.2*W8932),2),")")," ")</f>
        <v>(49,0.5)</v>
      </c>
      <c r="T8932">
        <f>R8932-L8932</f>
        <v>8</v>
      </c>
      <c r="U8932" s="7" t="str">
        <f>IF((AND(T8932=0,H8932&gt;=L8932)),"Don’t change bids","OK")</f>
        <v>OK</v>
      </c>
      <c r="V8932" t="e">
        <f>IF((MATCH(F8932,W8932,0)),"Same","Diff")</f>
        <v>#N/A</v>
      </c>
      <c r="W8932" s="5">
        <f>ROUND(M8932,2)</f>
        <v>0.42</v>
      </c>
      <c r="X8932" s="5">
        <v>0.42</v>
      </c>
    </row>
    <row r="8933" spans="1:24" x14ac:dyDescent="0.25">
      <c r="A8933" t="s">
        <v>24</v>
      </c>
      <c r="B8933" t="s">
        <v>9283</v>
      </c>
      <c r="C8933" t="s">
        <v>4401</v>
      </c>
      <c r="D8933" t="s">
        <v>9269</v>
      </c>
      <c r="E8933" t="s">
        <v>569</v>
      </c>
      <c r="F8933" s="5">
        <v>0.37</v>
      </c>
      <c r="G8933" s="9">
        <v>0.1</v>
      </c>
      <c r="H8933" s="6">
        <f>G8933*100</f>
        <v>10</v>
      </c>
      <c r="I8933" t="s">
        <v>9716</v>
      </c>
      <c r="J8933" t="s">
        <v>10765</v>
      </c>
      <c r="K8933">
        <v>41</v>
      </c>
      <c r="L8933">
        <v>41</v>
      </c>
      <c r="M8933">
        <f>(F8933*(1+0.05))</f>
        <v>0.38850000000000001</v>
      </c>
      <c r="N8933">
        <f>IFERROR(ROUND(( (-1.208*LN(L8933) + 7.5474 + 4.6991*(2.71828^(-0.009*L8933)) + 0.0001*L8933*L8933 - 0.0432*L8933 + 4.7166)/3),2), " ")</f>
        <v>3.14</v>
      </c>
      <c r="O8933">
        <f>IFERROR(MAX(MIN(ROUND(N8933*(Q8933/P8933),2),4.5),1.9)," ")</f>
        <v>2.96</v>
      </c>
      <c r="P8933">
        <f>13.098*F8933^-1.237</f>
        <v>44.806338281983834</v>
      </c>
      <c r="Q8933">
        <f>13.098*M8933^-1.237</f>
        <v>42.182109086218873</v>
      </c>
      <c r="R8933" s="5">
        <f>IFERROR(ROUND(MAX(MIN((-105.4*LN(O8933) + 163.83),95),10),0)," ")</f>
        <v>49</v>
      </c>
      <c r="S8933" s="5" t="str">
        <f>IFERROR(CONCATENATE("(",R8933,",",ROUND((1.2*W8933),2),")")," ")</f>
        <v>(49,0.47)</v>
      </c>
      <c r="T8933">
        <f>R8933-L8933</f>
        <v>8</v>
      </c>
      <c r="U8933" s="7" t="str">
        <f>IF((AND(T8933=0,H8933&gt;=L8933)),"Don’t change bids","OK")</f>
        <v>OK</v>
      </c>
      <c r="V8933" t="e">
        <f>IF((MATCH(F8933,W8933,0)),"Same","Diff")</f>
        <v>#N/A</v>
      </c>
      <c r="W8933" s="5">
        <f>ROUND(M8933,2)</f>
        <v>0.39</v>
      </c>
      <c r="X8933" s="5">
        <v>0.39</v>
      </c>
    </row>
    <row r="8934" spans="1:24" x14ac:dyDescent="0.25">
      <c r="A8934" t="s">
        <v>24</v>
      </c>
      <c r="B8934" t="s">
        <v>9284</v>
      </c>
      <c r="C8934" t="s">
        <v>4401</v>
      </c>
      <c r="D8934" t="s">
        <v>9272</v>
      </c>
      <c r="E8934" t="s">
        <v>569</v>
      </c>
      <c r="F8934" s="5">
        <v>0.37</v>
      </c>
      <c r="G8934" s="9">
        <v>0.1</v>
      </c>
      <c r="H8934" s="6">
        <f>G8934*100</f>
        <v>10</v>
      </c>
      <c r="I8934" t="s">
        <v>9716</v>
      </c>
      <c r="J8934" t="s">
        <v>10765</v>
      </c>
      <c r="K8934">
        <v>41</v>
      </c>
      <c r="L8934">
        <v>41</v>
      </c>
      <c r="M8934">
        <f>(F8934*(1+0.05))</f>
        <v>0.38850000000000001</v>
      </c>
      <c r="N8934">
        <f>IFERROR(ROUND(( (-1.208*LN(L8934) + 7.5474 + 4.6991*(2.71828^(-0.009*L8934)) + 0.0001*L8934*L8934 - 0.0432*L8934 + 4.7166)/3),2), " ")</f>
        <v>3.14</v>
      </c>
      <c r="O8934">
        <f>IFERROR(MAX(MIN(ROUND(N8934*(Q8934/P8934),2),4.5),1.9)," ")</f>
        <v>2.96</v>
      </c>
      <c r="P8934">
        <f>13.098*F8934^-1.237</f>
        <v>44.806338281983834</v>
      </c>
      <c r="Q8934">
        <f>13.098*M8934^-1.237</f>
        <v>42.182109086218873</v>
      </c>
      <c r="R8934" s="5">
        <f>IFERROR(ROUND(MAX(MIN((-105.4*LN(O8934) + 163.83),95),10),0)," ")</f>
        <v>49</v>
      </c>
      <c r="S8934" s="5" t="str">
        <f>IFERROR(CONCATENATE("(",R8934,",",ROUND((1.2*W8934),2),")")," ")</f>
        <v>(49,0.47)</v>
      </c>
      <c r="T8934">
        <f>R8934-L8934</f>
        <v>8</v>
      </c>
      <c r="U8934" s="7" t="str">
        <f>IF((AND(T8934=0,H8934&gt;=L8934)),"Don’t change bids","OK")</f>
        <v>OK</v>
      </c>
      <c r="V8934" t="e">
        <f>IF((MATCH(F8934,W8934,0)),"Same","Diff")</f>
        <v>#N/A</v>
      </c>
      <c r="W8934" s="5">
        <f>ROUND(M8934,2)</f>
        <v>0.39</v>
      </c>
      <c r="X8934" s="5">
        <v>0.39</v>
      </c>
    </row>
    <row r="8935" spans="1:24" x14ac:dyDescent="0.25">
      <c r="A8935" t="s">
        <v>24</v>
      </c>
      <c r="B8935" t="s">
        <v>9285</v>
      </c>
      <c r="C8935" t="s">
        <v>4401</v>
      </c>
      <c r="D8935" t="s">
        <v>9269</v>
      </c>
      <c r="E8935" t="s">
        <v>569</v>
      </c>
      <c r="F8935" s="5">
        <v>0.37</v>
      </c>
      <c r="G8935" s="9">
        <v>0.1</v>
      </c>
      <c r="H8935" s="6">
        <f>G8935*100</f>
        <v>10</v>
      </c>
      <c r="I8935" t="s">
        <v>9716</v>
      </c>
      <c r="J8935" t="s">
        <v>10765</v>
      </c>
      <c r="K8935">
        <v>41</v>
      </c>
      <c r="L8935">
        <v>41</v>
      </c>
      <c r="M8935">
        <f>(F8935*(1+0.05))</f>
        <v>0.38850000000000001</v>
      </c>
      <c r="N8935">
        <f>IFERROR(ROUND(( (-1.208*LN(L8935) + 7.5474 + 4.6991*(2.71828^(-0.009*L8935)) + 0.0001*L8935*L8935 - 0.0432*L8935 + 4.7166)/3),2), " ")</f>
        <v>3.14</v>
      </c>
      <c r="O8935">
        <f>IFERROR(MAX(MIN(ROUND(N8935*(Q8935/P8935),2),4.5),1.9)," ")</f>
        <v>2.96</v>
      </c>
      <c r="P8935">
        <f>13.098*F8935^-1.237</f>
        <v>44.806338281983834</v>
      </c>
      <c r="Q8935">
        <f>13.098*M8935^-1.237</f>
        <v>42.182109086218873</v>
      </c>
      <c r="R8935" s="5">
        <f>IFERROR(ROUND(MAX(MIN((-105.4*LN(O8935) + 163.83),95),10),0)," ")</f>
        <v>49</v>
      </c>
      <c r="S8935" s="5" t="str">
        <f>IFERROR(CONCATENATE("(",R8935,",",ROUND((1.2*W8935),2),")")," ")</f>
        <v>(49,0.47)</v>
      </c>
      <c r="T8935">
        <f>R8935-L8935</f>
        <v>8</v>
      </c>
      <c r="U8935" s="7" t="str">
        <f>IF((AND(T8935=0,H8935&gt;=L8935)),"Don’t change bids","OK")</f>
        <v>OK</v>
      </c>
      <c r="V8935" t="e">
        <f>IF((MATCH(F8935,W8935,0)),"Same","Diff")</f>
        <v>#N/A</v>
      </c>
      <c r="W8935" s="5">
        <f>ROUND(M8935,2)</f>
        <v>0.39</v>
      </c>
      <c r="X8935" s="5">
        <v>0.39</v>
      </c>
    </row>
    <row r="8936" spans="1:24" x14ac:dyDescent="0.25">
      <c r="A8936" t="s">
        <v>24</v>
      </c>
      <c r="B8936" t="s">
        <v>9286</v>
      </c>
      <c r="C8936" t="s">
        <v>4401</v>
      </c>
      <c r="D8936" t="s">
        <v>9269</v>
      </c>
      <c r="E8936" t="s">
        <v>569</v>
      </c>
      <c r="F8936" s="5">
        <v>0.37</v>
      </c>
      <c r="G8936" s="9">
        <v>0.1</v>
      </c>
      <c r="H8936" s="6">
        <f>G8936*100</f>
        <v>10</v>
      </c>
      <c r="I8936" t="s">
        <v>9716</v>
      </c>
      <c r="J8936" t="s">
        <v>10765</v>
      </c>
      <c r="K8936">
        <v>41</v>
      </c>
      <c r="L8936">
        <v>41</v>
      </c>
      <c r="M8936">
        <f>(F8936*(1+0.05))</f>
        <v>0.38850000000000001</v>
      </c>
      <c r="N8936">
        <f>IFERROR(ROUND(( (-1.208*LN(L8936) + 7.5474 + 4.6991*(2.71828^(-0.009*L8936)) + 0.0001*L8936*L8936 - 0.0432*L8936 + 4.7166)/3),2), " ")</f>
        <v>3.14</v>
      </c>
      <c r="O8936">
        <f>IFERROR(MAX(MIN(ROUND(N8936*(Q8936/P8936),2),4.5),1.9)," ")</f>
        <v>2.96</v>
      </c>
      <c r="P8936">
        <f>13.098*F8936^-1.237</f>
        <v>44.806338281983834</v>
      </c>
      <c r="Q8936">
        <f>13.098*M8936^-1.237</f>
        <v>42.182109086218873</v>
      </c>
      <c r="R8936" s="5">
        <f>IFERROR(ROUND(MAX(MIN((-105.4*LN(O8936) + 163.83),95),10),0)," ")</f>
        <v>49</v>
      </c>
      <c r="S8936" s="5" t="str">
        <f>IFERROR(CONCATENATE("(",R8936,",",ROUND((1.2*W8936),2),")")," ")</f>
        <v>(49,0.47)</v>
      </c>
      <c r="T8936">
        <f>R8936-L8936</f>
        <v>8</v>
      </c>
      <c r="U8936" s="7" t="str">
        <f>IF((AND(T8936=0,H8936&gt;=L8936)),"Don’t change bids","OK")</f>
        <v>OK</v>
      </c>
      <c r="V8936" t="e">
        <f>IF((MATCH(F8936,W8936,0)),"Same","Diff")</f>
        <v>#N/A</v>
      </c>
      <c r="W8936" s="5">
        <f>ROUND(M8936,2)</f>
        <v>0.39</v>
      </c>
      <c r="X8936" s="5">
        <v>0.39</v>
      </c>
    </row>
    <row r="8937" spans="1:24" x14ac:dyDescent="0.25">
      <c r="A8937" t="s">
        <v>24</v>
      </c>
      <c r="B8937" t="s">
        <v>9287</v>
      </c>
      <c r="C8937" t="s">
        <v>4401</v>
      </c>
      <c r="D8937" t="s">
        <v>9269</v>
      </c>
      <c r="E8937" t="s">
        <v>569</v>
      </c>
      <c r="F8937" s="5">
        <v>0.37</v>
      </c>
      <c r="G8937" s="9">
        <v>0.1</v>
      </c>
      <c r="H8937" s="6">
        <f>G8937*100</f>
        <v>10</v>
      </c>
      <c r="I8937" t="s">
        <v>9716</v>
      </c>
      <c r="J8937" t="s">
        <v>10765</v>
      </c>
      <c r="K8937">
        <v>41</v>
      </c>
      <c r="L8937">
        <v>41</v>
      </c>
      <c r="M8937">
        <f>(F8937*(1+0.05))</f>
        <v>0.38850000000000001</v>
      </c>
      <c r="N8937">
        <f>IFERROR(ROUND(( (-1.208*LN(L8937) + 7.5474 + 4.6991*(2.71828^(-0.009*L8937)) + 0.0001*L8937*L8937 - 0.0432*L8937 + 4.7166)/3),2), " ")</f>
        <v>3.14</v>
      </c>
      <c r="O8937">
        <f>IFERROR(MAX(MIN(ROUND(N8937*(Q8937/P8937),2),4.5),1.9)," ")</f>
        <v>2.96</v>
      </c>
      <c r="P8937">
        <f>13.098*F8937^-1.237</f>
        <v>44.806338281983834</v>
      </c>
      <c r="Q8937">
        <f>13.098*M8937^-1.237</f>
        <v>42.182109086218873</v>
      </c>
      <c r="R8937" s="5">
        <f>IFERROR(ROUND(MAX(MIN((-105.4*LN(O8937) + 163.83),95),10),0)," ")</f>
        <v>49</v>
      </c>
      <c r="S8937" s="5" t="str">
        <f>IFERROR(CONCATENATE("(",R8937,",",ROUND((1.2*W8937),2),")")," ")</f>
        <v>(49,0.47)</v>
      </c>
      <c r="T8937">
        <f>R8937-L8937</f>
        <v>8</v>
      </c>
      <c r="U8937" s="7" t="str">
        <f>IF((AND(T8937=0,H8937&gt;=L8937)),"Don’t change bids","OK")</f>
        <v>OK</v>
      </c>
      <c r="V8937" t="e">
        <f>IF((MATCH(F8937,W8937,0)),"Same","Diff")</f>
        <v>#N/A</v>
      </c>
      <c r="W8937" s="5">
        <f>ROUND(M8937,2)</f>
        <v>0.39</v>
      </c>
      <c r="X8937" s="5">
        <v>0.39</v>
      </c>
    </row>
    <row r="8938" spans="1:24" x14ac:dyDescent="0.25">
      <c r="A8938" t="s">
        <v>24</v>
      </c>
      <c r="B8938" t="s">
        <v>9288</v>
      </c>
      <c r="C8938" t="s">
        <v>4401</v>
      </c>
      <c r="D8938" t="s">
        <v>9269</v>
      </c>
      <c r="E8938" t="s">
        <v>569</v>
      </c>
      <c r="F8938" s="5">
        <v>0.37</v>
      </c>
      <c r="G8938" s="9">
        <v>0.1</v>
      </c>
      <c r="H8938" s="6">
        <f>G8938*100</f>
        <v>10</v>
      </c>
      <c r="I8938" t="s">
        <v>9716</v>
      </c>
      <c r="J8938" t="s">
        <v>10765</v>
      </c>
      <c r="K8938">
        <v>41</v>
      </c>
      <c r="L8938">
        <v>41</v>
      </c>
      <c r="M8938">
        <f>(F8938*(1+0.05))</f>
        <v>0.38850000000000001</v>
      </c>
      <c r="N8938">
        <f>IFERROR(ROUND(( (-1.208*LN(L8938) + 7.5474 + 4.6991*(2.71828^(-0.009*L8938)) + 0.0001*L8938*L8938 - 0.0432*L8938 + 4.7166)/3),2), " ")</f>
        <v>3.14</v>
      </c>
      <c r="O8938">
        <f>IFERROR(MAX(MIN(ROUND(N8938*(Q8938/P8938),2),4.5),1.9)," ")</f>
        <v>2.96</v>
      </c>
      <c r="P8938">
        <f>13.098*F8938^-1.237</f>
        <v>44.806338281983834</v>
      </c>
      <c r="Q8938">
        <f>13.098*M8938^-1.237</f>
        <v>42.182109086218873</v>
      </c>
      <c r="R8938" s="5">
        <f>IFERROR(ROUND(MAX(MIN((-105.4*LN(O8938) + 163.83),95),10),0)," ")</f>
        <v>49</v>
      </c>
      <c r="S8938" s="5" t="str">
        <f>IFERROR(CONCATENATE("(",R8938,",",ROUND((1.2*W8938),2),")")," ")</f>
        <v>(49,0.47)</v>
      </c>
      <c r="T8938">
        <f>R8938-L8938</f>
        <v>8</v>
      </c>
      <c r="U8938" s="7" t="str">
        <f>IF((AND(T8938=0,H8938&gt;=L8938)),"Don’t change bids","OK")</f>
        <v>OK</v>
      </c>
      <c r="V8938" t="e">
        <f>IF((MATCH(F8938,W8938,0)),"Same","Diff")</f>
        <v>#N/A</v>
      </c>
      <c r="W8938" s="5">
        <f>ROUND(M8938,2)</f>
        <v>0.39</v>
      </c>
      <c r="X8938" s="5">
        <v>0.39</v>
      </c>
    </row>
    <row r="8939" spans="1:24" x14ac:dyDescent="0.25">
      <c r="A8939" t="s">
        <v>24</v>
      </c>
      <c r="B8939" t="s">
        <v>9289</v>
      </c>
      <c r="C8939" t="s">
        <v>4401</v>
      </c>
      <c r="D8939" t="s">
        <v>9269</v>
      </c>
      <c r="E8939" t="s">
        <v>569</v>
      </c>
      <c r="F8939" s="5">
        <v>0.37</v>
      </c>
      <c r="G8939" s="9">
        <v>0.1</v>
      </c>
      <c r="H8939" s="6">
        <f>G8939*100</f>
        <v>10</v>
      </c>
      <c r="I8939" t="s">
        <v>9716</v>
      </c>
      <c r="J8939" t="s">
        <v>10765</v>
      </c>
      <c r="K8939">
        <v>41</v>
      </c>
      <c r="L8939">
        <v>41</v>
      </c>
      <c r="M8939">
        <f>(F8939*(1+0.05))</f>
        <v>0.38850000000000001</v>
      </c>
      <c r="N8939">
        <f>IFERROR(ROUND(( (-1.208*LN(L8939) + 7.5474 + 4.6991*(2.71828^(-0.009*L8939)) + 0.0001*L8939*L8939 - 0.0432*L8939 + 4.7166)/3),2), " ")</f>
        <v>3.14</v>
      </c>
      <c r="O8939">
        <f>IFERROR(MAX(MIN(ROUND(N8939*(Q8939/P8939),2),4.5),1.9)," ")</f>
        <v>2.96</v>
      </c>
      <c r="P8939">
        <f>13.098*F8939^-1.237</f>
        <v>44.806338281983834</v>
      </c>
      <c r="Q8939">
        <f>13.098*M8939^-1.237</f>
        <v>42.182109086218873</v>
      </c>
      <c r="R8939" s="5">
        <f>IFERROR(ROUND(MAX(MIN((-105.4*LN(O8939) + 163.83),95),10),0)," ")</f>
        <v>49</v>
      </c>
      <c r="S8939" s="5" t="str">
        <f>IFERROR(CONCATENATE("(",R8939,",",ROUND((1.2*W8939),2),")")," ")</f>
        <v>(49,0.47)</v>
      </c>
      <c r="T8939">
        <f>R8939-L8939</f>
        <v>8</v>
      </c>
      <c r="U8939" s="7" t="str">
        <f>IF((AND(T8939=0,H8939&gt;=L8939)),"Don’t change bids","OK")</f>
        <v>OK</v>
      </c>
      <c r="V8939" t="e">
        <f>IF((MATCH(F8939,W8939,0)),"Same","Diff")</f>
        <v>#N/A</v>
      </c>
      <c r="W8939" s="5">
        <f>ROUND(M8939,2)</f>
        <v>0.39</v>
      </c>
      <c r="X8939" s="5">
        <v>0.39</v>
      </c>
    </row>
    <row r="8940" spans="1:24" x14ac:dyDescent="0.25">
      <c r="A8940" t="s">
        <v>24</v>
      </c>
      <c r="B8940" t="s">
        <v>9290</v>
      </c>
      <c r="C8940" t="s">
        <v>4401</v>
      </c>
      <c r="D8940" t="s">
        <v>9269</v>
      </c>
      <c r="E8940" t="s">
        <v>569</v>
      </c>
      <c r="F8940" s="5">
        <v>0.37</v>
      </c>
      <c r="G8940" s="9">
        <v>0.1</v>
      </c>
      <c r="H8940" s="6">
        <f>G8940*100</f>
        <v>10</v>
      </c>
      <c r="I8940" t="s">
        <v>9716</v>
      </c>
      <c r="J8940" t="s">
        <v>10765</v>
      </c>
      <c r="K8940">
        <v>41</v>
      </c>
      <c r="L8940">
        <v>41</v>
      </c>
      <c r="M8940">
        <f>(F8940*(1+0.05))</f>
        <v>0.38850000000000001</v>
      </c>
      <c r="N8940">
        <f>IFERROR(ROUND(( (-1.208*LN(L8940) + 7.5474 + 4.6991*(2.71828^(-0.009*L8940)) + 0.0001*L8940*L8940 - 0.0432*L8940 + 4.7166)/3),2), " ")</f>
        <v>3.14</v>
      </c>
      <c r="O8940">
        <f>IFERROR(MAX(MIN(ROUND(N8940*(Q8940/P8940),2),4.5),1.9)," ")</f>
        <v>2.96</v>
      </c>
      <c r="P8940">
        <f>13.098*F8940^-1.237</f>
        <v>44.806338281983834</v>
      </c>
      <c r="Q8940">
        <f>13.098*M8940^-1.237</f>
        <v>42.182109086218873</v>
      </c>
      <c r="R8940" s="5">
        <f>IFERROR(ROUND(MAX(MIN((-105.4*LN(O8940) + 163.83),95),10),0)," ")</f>
        <v>49</v>
      </c>
      <c r="S8940" s="5" t="str">
        <f>IFERROR(CONCATENATE("(",R8940,",",ROUND((1.2*W8940),2),")")," ")</f>
        <v>(49,0.47)</v>
      </c>
      <c r="T8940">
        <f>R8940-L8940</f>
        <v>8</v>
      </c>
      <c r="U8940" s="7" t="str">
        <f>IF((AND(T8940=0,H8940&gt;=L8940)),"Don’t change bids","OK")</f>
        <v>OK</v>
      </c>
      <c r="V8940" t="e">
        <f>IF((MATCH(F8940,W8940,0)),"Same","Diff")</f>
        <v>#N/A</v>
      </c>
      <c r="W8940" s="5">
        <f>ROUND(M8940,2)</f>
        <v>0.39</v>
      </c>
      <c r="X8940" s="5">
        <v>0.39</v>
      </c>
    </row>
    <row r="8941" spans="1:24" x14ac:dyDescent="0.25">
      <c r="A8941" t="s">
        <v>24</v>
      </c>
      <c r="B8941" t="s">
        <v>9291</v>
      </c>
      <c r="C8941" t="s">
        <v>4401</v>
      </c>
      <c r="D8941" t="s">
        <v>9269</v>
      </c>
      <c r="E8941" t="s">
        <v>569</v>
      </c>
      <c r="F8941" s="5">
        <v>0.37</v>
      </c>
      <c r="G8941" s="9">
        <v>0.1</v>
      </c>
      <c r="H8941" s="6">
        <f>G8941*100</f>
        <v>10</v>
      </c>
      <c r="I8941" t="s">
        <v>9716</v>
      </c>
      <c r="J8941" t="s">
        <v>10765</v>
      </c>
      <c r="K8941">
        <v>41</v>
      </c>
      <c r="L8941">
        <v>41</v>
      </c>
      <c r="M8941">
        <f>(F8941*(1+0.05))</f>
        <v>0.38850000000000001</v>
      </c>
      <c r="N8941">
        <f>IFERROR(ROUND(( (-1.208*LN(L8941) + 7.5474 + 4.6991*(2.71828^(-0.009*L8941)) + 0.0001*L8941*L8941 - 0.0432*L8941 + 4.7166)/3),2), " ")</f>
        <v>3.14</v>
      </c>
      <c r="O8941">
        <f>IFERROR(MAX(MIN(ROUND(N8941*(Q8941/P8941),2),4.5),1.9)," ")</f>
        <v>2.96</v>
      </c>
      <c r="P8941">
        <f>13.098*F8941^-1.237</f>
        <v>44.806338281983834</v>
      </c>
      <c r="Q8941">
        <f>13.098*M8941^-1.237</f>
        <v>42.182109086218873</v>
      </c>
      <c r="R8941" s="5">
        <f>IFERROR(ROUND(MAX(MIN((-105.4*LN(O8941) + 163.83),95),10),0)," ")</f>
        <v>49</v>
      </c>
      <c r="S8941" s="5" t="str">
        <f>IFERROR(CONCATENATE("(",R8941,",",ROUND((1.2*W8941),2),")")," ")</f>
        <v>(49,0.47)</v>
      </c>
      <c r="T8941">
        <f>R8941-L8941</f>
        <v>8</v>
      </c>
      <c r="U8941" s="7" t="str">
        <f>IF((AND(T8941=0,H8941&gt;=L8941)),"Don’t change bids","OK")</f>
        <v>OK</v>
      </c>
      <c r="V8941" t="e">
        <f>IF((MATCH(F8941,W8941,0)),"Same","Diff")</f>
        <v>#N/A</v>
      </c>
      <c r="W8941" s="5">
        <f>ROUND(M8941,2)</f>
        <v>0.39</v>
      </c>
      <c r="X8941" s="5">
        <v>0.39</v>
      </c>
    </row>
    <row r="8942" spans="1:24" x14ac:dyDescent="0.25">
      <c r="A8942" t="s">
        <v>24</v>
      </c>
      <c r="B8942" t="s">
        <v>9292</v>
      </c>
      <c r="C8942" t="s">
        <v>4401</v>
      </c>
      <c r="D8942" t="s">
        <v>9269</v>
      </c>
      <c r="E8942" t="s">
        <v>569</v>
      </c>
      <c r="F8942" s="5">
        <v>0.37</v>
      </c>
      <c r="G8942" s="9">
        <v>0.1</v>
      </c>
      <c r="H8942" s="6">
        <f>G8942*100</f>
        <v>10</v>
      </c>
      <c r="I8942" t="s">
        <v>9716</v>
      </c>
      <c r="J8942" t="s">
        <v>10765</v>
      </c>
      <c r="K8942">
        <v>41</v>
      </c>
      <c r="L8942">
        <v>41</v>
      </c>
      <c r="M8942">
        <f>(F8942*(1+0.05))</f>
        <v>0.38850000000000001</v>
      </c>
      <c r="N8942">
        <f>IFERROR(ROUND(( (-1.208*LN(L8942) + 7.5474 + 4.6991*(2.71828^(-0.009*L8942)) + 0.0001*L8942*L8942 - 0.0432*L8942 + 4.7166)/3),2), " ")</f>
        <v>3.14</v>
      </c>
      <c r="O8942">
        <f>IFERROR(MAX(MIN(ROUND(N8942*(Q8942/P8942),2),4.5),1.9)," ")</f>
        <v>2.96</v>
      </c>
      <c r="P8942">
        <f>13.098*F8942^-1.237</f>
        <v>44.806338281983834</v>
      </c>
      <c r="Q8942">
        <f>13.098*M8942^-1.237</f>
        <v>42.182109086218873</v>
      </c>
      <c r="R8942" s="5">
        <f>IFERROR(ROUND(MAX(MIN((-105.4*LN(O8942) + 163.83),95),10),0)," ")</f>
        <v>49</v>
      </c>
      <c r="S8942" s="5" t="str">
        <f>IFERROR(CONCATENATE("(",R8942,",",ROUND((1.2*W8942),2),")")," ")</f>
        <v>(49,0.47)</v>
      </c>
      <c r="T8942">
        <f>R8942-L8942</f>
        <v>8</v>
      </c>
      <c r="U8942" s="7" t="str">
        <f>IF((AND(T8942=0,H8942&gt;=L8942)),"Don’t change bids","OK")</f>
        <v>OK</v>
      </c>
      <c r="V8942" t="e">
        <f>IF((MATCH(F8942,W8942,0)),"Same","Diff")</f>
        <v>#N/A</v>
      </c>
      <c r="W8942" s="5">
        <f>ROUND(M8942,2)</f>
        <v>0.39</v>
      </c>
      <c r="X8942" s="5">
        <v>0.39</v>
      </c>
    </row>
    <row r="8943" spans="1:24" x14ac:dyDescent="0.25">
      <c r="A8943" t="s">
        <v>24</v>
      </c>
      <c r="B8943" t="s">
        <v>9293</v>
      </c>
      <c r="C8943" t="s">
        <v>4401</v>
      </c>
      <c r="D8943" t="s">
        <v>9276</v>
      </c>
      <c r="E8943" t="s">
        <v>569</v>
      </c>
      <c r="F8943" s="5">
        <v>0.37</v>
      </c>
      <c r="G8943" s="9">
        <v>0.1</v>
      </c>
      <c r="H8943" s="6">
        <f>G8943*100</f>
        <v>10</v>
      </c>
      <c r="I8943" t="s">
        <v>9716</v>
      </c>
      <c r="J8943" t="s">
        <v>10765</v>
      </c>
      <c r="K8943">
        <v>41</v>
      </c>
      <c r="L8943">
        <v>41</v>
      </c>
      <c r="M8943">
        <f>(F8943*(1+0.05))</f>
        <v>0.38850000000000001</v>
      </c>
      <c r="N8943">
        <f>IFERROR(ROUND(( (-1.208*LN(L8943) + 7.5474 + 4.6991*(2.71828^(-0.009*L8943)) + 0.0001*L8943*L8943 - 0.0432*L8943 + 4.7166)/3),2), " ")</f>
        <v>3.14</v>
      </c>
      <c r="O8943">
        <f>IFERROR(MAX(MIN(ROUND(N8943*(Q8943/P8943),2),4.5),1.9)," ")</f>
        <v>2.96</v>
      </c>
      <c r="P8943">
        <f>13.098*F8943^-1.237</f>
        <v>44.806338281983834</v>
      </c>
      <c r="Q8943">
        <f>13.098*M8943^-1.237</f>
        <v>42.182109086218873</v>
      </c>
      <c r="R8943" s="5">
        <f>IFERROR(ROUND(MAX(MIN((-105.4*LN(O8943) + 163.83),95),10),0)," ")</f>
        <v>49</v>
      </c>
      <c r="S8943" s="5" t="str">
        <f>IFERROR(CONCATENATE("(",R8943,",",ROUND((1.2*W8943),2),")")," ")</f>
        <v>(49,0.47)</v>
      </c>
      <c r="T8943">
        <f>R8943-L8943</f>
        <v>8</v>
      </c>
      <c r="U8943" s="7" t="str">
        <f>IF((AND(T8943=0,H8943&gt;=L8943)),"Don’t change bids","OK")</f>
        <v>OK</v>
      </c>
      <c r="V8943" t="e">
        <f>IF((MATCH(F8943,W8943,0)),"Same","Diff")</f>
        <v>#N/A</v>
      </c>
      <c r="W8943" s="5">
        <f>ROUND(M8943,2)</f>
        <v>0.39</v>
      </c>
      <c r="X8943" s="5">
        <v>0.39</v>
      </c>
    </row>
    <row r="8944" spans="1:24" x14ac:dyDescent="0.25">
      <c r="A8944" t="s">
        <v>24</v>
      </c>
      <c r="B8944" t="s">
        <v>9294</v>
      </c>
      <c r="C8944" t="s">
        <v>4401</v>
      </c>
      <c r="D8944" t="s">
        <v>9269</v>
      </c>
      <c r="E8944" t="s">
        <v>587</v>
      </c>
      <c r="F8944" s="5">
        <v>0.4</v>
      </c>
      <c r="G8944" s="9">
        <v>0.1</v>
      </c>
      <c r="H8944" s="6">
        <f>G8944*100</f>
        <v>10</v>
      </c>
      <c r="I8944" t="s">
        <v>9717</v>
      </c>
      <c r="J8944" t="s">
        <v>10765</v>
      </c>
      <c r="K8944">
        <v>41</v>
      </c>
      <c r="L8944">
        <v>41</v>
      </c>
      <c r="M8944">
        <f>(F8944*(1+0.05))</f>
        <v>0.42000000000000004</v>
      </c>
      <c r="N8944">
        <f>IFERROR(ROUND(( (-1.208*LN(L8944) + 7.5474 + 4.6991*(2.71828^(-0.009*L8944)) + 0.0001*L8944*L8944 - 0.0432*L8944 + 4.7166)/3),2), " ")</f>
        <v>3.14</v>
      </c>
      <c r="O8944">
        <f>IFERROR(MAX(MIN(ROUND(N8944*(Q8944/P8944),2),4.5),1.9)," ")</f>
        <v>2.96</v>
      </c>
      <c r="P8944">
        <f>13.098*F8944^-1.237</f>
        <v>40.687103793377098</v>
      </c>
      <c r="Q8944">
        <f>13.098*M8944^-1.237</f>
        <v>38.304130987303544</v>
      </c>
      <c r="R8944" s="5">
        <f>IFERROR(ROUND(MAX(MIN((-105.4*LN(O8944) + 163.83),95),10),0)," ")</f>
        <v>49</v>
      </c>
      <c r="S8944" s="5" t="str">
        <f>IFERROR(CONCATENATE("(",R8944,",",ROUND((1.2*W8944),2),")")," ")</f>
        <v>(49,0.5)</v>
      </c>
      <c r="T8944">
        <f>R8944-L8944</f>
        <v>8</v>
      </c>
      <c r="U8944" s="7" t="str">
        <f>IF((AND(T8944=0,H8944&gt;=L8944)),"Don’t change bids","OK")</f>
        <v>OK</v>
      </c>
      <c r="V8944" t="e">
        <f>IF((MATCH(F8944,W8944,0)),"Same","Diff")</f>
        <v>#N/A</v>
      </c>
      <c r="W8944" s="5">
        <f>ROUND(M8944,2)</f>
        <v>0.42</v>
      </c>
      <c r="X8944" s="5">
        <v>0.42</v>
      </c>
    </row>
    <row r="8945" spans="1:24" x14ac:dyDescent="0.25">
      <c r="A8945" t="s">
        <v>24</v>
      </c>
      <c r="B8945" t="s">
        <v>9295</v>
      </c>
      <c r="C8945" t="s">
        <v>4401</v>
      </c>
      <c r="D8945" t="s">
        <v>9296</v>
      </c>
      <c r="E8945" t="s">
        <v>569</v>
      </c>
      <c r="F8945" s="5">
        <v>0.37</v>
      </c>
      <c r="G8945" s="9">
        <v>0.1</v>
      </c>
      <c r="H8945" s="6">
        <f>G8945*100</f>
        <v>10</v>
      </c>
      <c r="I8945" t="s">
        <v>9716</v>
      </c>
      <c r="J8945" t="s">
        <v>10765</v>
      </c>
      <c r="K8945">
        <v>41</v>
      </c>
      <c r="L8945">
        <v>41</v>
      </c>
      <c r="M8945">
        <f>(F8945*(1+0.05))</f>
        <v>0.38850000000000001</v>
      </c>
      <c r="N8945">
        <f>IFERROR(ROUND(( (-1.208*LN(L8945) + 7.5474 + 4.6991*(2.71828^(-0.009*L8945)) + 0.0001*L8945*L8945 - 0.0432*L8945 + 4.7166)/3),2), " ")</f>
        <v>3.14</v>
      </c>
      <c r="O8945">
        <f>IFERROR(MAX(MIN(ROUND(N8945*(Q8945/P8945),2),4.5),1.9)," ")</f>
        <v>2.96</v>
      </c>
      <c r="P8945">
        <f>13.098*F8945^-1.237</f>
        <v>44.806338281983834</v>
      </c>
      <c r="Q8945">
        <f>13.098*M8945^-1.237</f>
        <v>42.182109086218873</v>
      </c>
      <c r="R8945" s="5">
        <f>IFERROR(ROUND(MAX(MIN((-105.4*LN(O8945) + 163.83),95),10),0)," ")</f>
        <v>49</v>
      </c>
      <c r="S8945" s="5" t="str">
        <f>IFERROR(CONCATENATE("(",R8945,",",ROUND((1.2*W8945),2),")")," ")</f>
        <v>(49,0.47)</v>
      </c>
      <c r="T8945">
        <f>R8945-L8945</f>
        <v>8</v>
      </c>
      <c r="U8945" s="7" t="str">
        <f>IF((AND(T8945=0,H8945&gt;=L8945)),"Don’t change bids","OK")</f>
        <v>OK</v>
      </c>
      <c r="V8945" t="e">
        <f>IF((MATCH(F8945,W8945,0)),"Same","Diff")</f>
        <v>#N/A</v>
      </c>
      <c r="W8945" s="5">
        <f>ROUND(M8945,2)</f>
        <v>0.39</v>
      </c>
      <c r="X8945" s="5">
        <v>0.39</v>
      </c>
    </row>
    <row r="8946" spans="1:24" x14ac:dyDescent="0.25">
      <c r="A8946" t="s">
        <v>24</v>
      </c>
      <c r="B8946" t="s">
        <v>9297</v>
      </c>
      <c r="C8946" t="s">
        <v>4401</v>
      </c>
      <c r="D8946" t="s">
        <v>9298</v>
      </c>
      <c r="E8946" t="s">
        <v>569</v>
      </c>
      <c r="F8946" s="5">
        <v>0.37</v>
      </c>
      <c r="G8946" s="9">
        <v>0.1</v>
      </c>
      <c r="H8946" s="6">
        <f>G8946*100</f>
        <v>10</v>
      </c>
      <c r="I8946" t="s">
        <v>9716</v>
      </c>
      <c r="J8946" t="s">
        <v>10765</v>
      </c>
      <c r="K8946">
        <v>41</v>
      </c>
      <c r="L8946">
        <v>41</v>
      </c>
      <c r="M8946">
        <f>(F8946*(1+0.05))</f>
        <v>0.38850000000000001</v>
      </c>
      <c r="N8946">
        <f>IFERROR(ROUND(( (-1.208*LN(L8946) + 7.5474 + 4.6991*(2.71828^(-0.009*L8946)) + 0.0001*L8946*L8946 - 0.0432*L8946 + 4.7166)/3),2), " ")</f>
        <v>3.14</v>
      </c>
      <c r="O8946">
        <f>IFERROR(MAX(MIN(ROUND(N8946*(Q8946/P8946),2),4.5),1.9)," ")</f>
        <v>2.96</v>
      </c>
      <c r="P8946">
        <f>13.098*F8946^-1.237</f>
        <v>44.806338281983834</v>
      </c>
      <c r="Q8946">
        <f>13.098*M8946^-1.237</f>
        <v>42.182109086218873</v>
      </c>
      <c r="R8946" s="5">
        <f>IFERROR(ROUND(MAX(MIN((-105.4*LN(O8946) + 163.83),95),10),0)," ")</f>
        <v>49</v>
      </c>
      <c r="S8946" s="5" t="str">
        <f>IFERROR(CONCATENATE("(",R8946,",",ROUND((1.2*W8946),2),")")," ")</f>
        <v>(49,0.47)</v>
      </c>
      <c r="T8946">
        <f>R8946-L8946</f>
        <v>8</v>
      </c>
      <c r="U8946" s="7" t="str">
        <f>IF((AND(T8946=0,H8946&gt;=L8946)),"Don’t change bids","OK")</f>
        <v>OK</v>
      </c>
      <c r="V8946" t="e">
        <f>IF((MATCH(F8946,W8946,0)),"Same","Diff")</f>
        <v>#N/A</v>
      </c>
      <c r="W8946" s="5">
        <f>ROUND(M8946,2)</f>
        <v>0.39</v>
      </c>
      <c r="X8946" s="5">
        <v>0.39</v>
      </c>
    </row>
    <row r="8947" spans="1:24" x14ac:dyDescent="0.25">
      <c r="A8947" t="s">
        <v>24</v>
      </c>
      <c r="B8947" t="s">
        <v>9299</v>
      </c>
      <c r="C8947" t="s">
        <v>4401</v>
      </c>
      <c r="D8947" t="s">
        <v>9269</v>
      </c>
      <c r="E8947" t="s">
        <v>569</v>
      </c>
      <c r="F8947" s="5">
        <v>0.37</v>
      </c>
      <c r="G8947" s="9">
        <v>0.1</v>
      </c>
      <c r="H8947" s="6">
        <f>G8947*100</f>
        <v>10</v>
      </c>
      <c r="I8947" t="s">
        <v>9716</v>
      </c>
      <c r="J8947" t="s">
        <v>10765</v>
      </c>
      <c r="K8947">
        <v>41</v>
      </c>
      <c r="L8947">
        <v>41</v>
      </c>
      <c r="M8947">
        <f>(F8947*(1+0.05))</f>
        <v>0.38850000000000001</v>
      </c>
      <c r="N8947">
        <f>IFERROR(ROUND(( (-1.208*LN(L8947) + 7.5474 + 4.6991*(2.71828^(-0.009*L8947)) + 0.0001*L8947*L8947 - 0.0432*L8947 + 4.7166)/3),2), " ")</f>
        <v>3.14</v>
      </c>
      <c r="O8947">
        <f>IFERROR(MAX(MIN(ROUND(N8947*(Q8947/P8947),2),4.5),1.9)," ")</f>
        <v>2.96</v>
      </c>
      <c r="P8947">
        <f>13.098*F8947^-1.237</f>
        <v>44.806338281983834</v>
      </c>
      <c r="Q8947">
        <f>13.098*M8947^-1.237</f>
        <v>42.182109086218873</v>
      </c>
      <c r="R8947" s="5">
        <f>IFERROR(ROUND(MAX(MIN((-105.4*LN(O8947) + 163.83),95),10),0)," ")</f>
        <v>49</v>
      </c>
      <c r="S8947" s="5" t="str">
        <f>IFERROR(CONCATENATE("(",R8947,",",ROUND((1.2*W8947),2),")")," ")</f>
        <v>(49,0.47)</v>
      </c>
      <c r="T8947">
        <f>R8947-L8947</f>
        <v>8</v>
      </c>
      <c r="U8947" s="7" t="str">
        <f>IF((AND(T8947=0,H8947&gt;=L8947)),"Don’t change bids","OK")</f>
        <v>OK</v>
      </c>
      <c r="V8947" t="e">
        <f>IF((MATCH(F8947,W8947,0)),"Same","Diff")</f>
        <v>#N/A</v>
      </c>
      <c r="W8947" s="5">
        <f>ROUND(M8947,2)</f>
        <v>0.39</v>
      </c>
      <c r="X8947" s="5">
        <v>0.39</v>
      </c>
    </row>
    <row r="8948" spans="1:24" x14ac:dyDescent="0.25">
      <c r="A8948" t="s">
        <v>24</v>
      </c>
      <c r="B8948" t="s">
        <v>9300</v>
      </c>
      <c r="C8948" t="s">
        <v>4401</v>
      </c>
      <c r="D8948" t="s">
        <v>9269</v>
      </c>
      <c r="E8948" t="s">
        <v>569</v>
      </c>
      <c r="F8948" s="5">
        <v>0.37</v>
      </c>
      <c r="G8948" s="9">
        <v>0.1</v>
      </c>
      <c r="H8948" s="6">
        <f>G8948*100</f>
        <v>10</v>
      </c>
      <c r="I8948" t="s">
        <v>9716</v>
      </c>
      <c r="J8948" t="s">
        <v>10765</v>
      </c>
      <c r="K8948">
        <v>41</v>
      </c>
      <c r="L8948">
        <v>41</v>
      </c>
      <c r="M8948">
        <f>(F8948*(1+0.05))</f>
        <v>0.38850000000000001</v>
      </c>
      <c r="N8948">
        <f>IFERROR(ROUND(( (-1.208*LN(L8948) + 7.5474 + 4.6991*(2.71828^(-0.009*L8948)) + 0.0001*L8948*L8948 - 0.0432*L8948 + 4.7166)/3),2), " ")</f>
        <v>3.14</v>
      </c>
      <c r="O8948">
        <f>IFERROR(MAX(MIN(ROUND(N8948*(Q8948/P8948),2),4.5),1.9)," ")</f>
        <v>2.96</v>
      </c>
      <c r="P8948">
        <f>13.098*F8948^-1.237</f>
        <v>44.806338281983834</v>
      </c>
      <c r="Q8948">
        <f>13.098*M8948^-1.237</f>
        <v>42.182109086218873</v>
      </c>
      <c r="R8948" s="5">
        <f>IFERROR(ROUND(MAX(MIN((-105.4*LN(O8948) + 163.83),95),10),0)," ")</f>
        <v>49</v>
      </c>
      <c r="S8948" s="5" t="str">
        <f>IFERROR(CONCATENATE("(",R8948,",",ROUND((1.2*W8948),2),")")," ")</f>
        <v>(49,0.47)</v>
      </c>
      <c r="T8948">
        <f>R8948-L8948</f>
        <v>8</v>
      </c>
      <c r="U8948" s="7" t="str">
        <f>IF((AND(T8948=0,H8948&gt;=L8948)),"Don’t change bids","OK")</f>
        <v>OK</v>
      </c>
      <c r="V8948" t="e">
        <f>IF((MATCH(F8948,W8948,0)),"Same","Diff")</f>
        <v>#N/A</v>
      </c>
      <c r="W8948" s="5">
        <f>ROUND(M8948,2)</f>
        <v>0.39</v>
      </c>
      <c r="X8948" s="5">
        <v>0.39</v>
      </c>
    </row>
    <row r="8949" spans="1:24" x14ac:dyDescent="0.25">
      <c r="A8949" t="s">
        <v>24</v>
      </c>
      <c r="B8949" t="s">
        <v>9301</v>
      </c>
      <c r="C8949" t="s">
        <v>4401</v>
      </c>
      <c r="D8949" t="s">
        <v>9276</v>
      </c>
      <c r="E8949" t="s">
        <v>569</v>
      </c>
      <c r="F8949" s="5">
        <v>0.37</v>
      </c>
      <c r="G8949" s="9">
        <v>0.1</v>
      </c>
      <c r="H8949" s="6">
        <f>G8949*100</f>
        <v>10</v>
      </c>
      <c r="I8949" t="s">
        <v>9716</v>
      </c>
      <c r="J8949" t="s">
        <v>10765</v>
      </c>
      <c r="K8949">
        <v>41</v>
      </c>
      <c r="L8949">
        <v>41</v>
      </c>
      <c r="M8949">
        <f>(F8949*(1+0.05))</f>
        <v>0.38850000000000001</v>
      </c>
      <c r="N8949">
        <f>IFERROR(ROUND(( (-1.208*LN(L8949) + 7.5474 + 4.6991*(2.71828^(-0.009*L8949)) + 0.0001*L8949*L8949 - 0.0432*L8949 + 4.7166)/3),2), " ")</f>
        <v>3.14</v>
      </c>
      <c r="O8949">
        <f>IFERROR(MAX(MIN(ROUND(N8949*(Q8949/P8949),2),4.5),1.9)," ")</f>
        <v>2.96</v>
      </c>
      <c r="P8949">
        <f>13.098*F8949^-1.237</f>
        <v>44.806338281983834</v>
      </c>
      <c r="Q8949">
        <f>13.098*M8949^-1.237</f>
        <v>42.182109086218873</v>
      </c>
      <c r="R8949" s="5">
        <f>IFERROR(ROUND(MAX(MIN((-105.4*LN(O8949) + 163.83),95),10),0)," ")</f>
        <v>49</v>
      </c>
      <c r="S8949" s="5" t="str">
        <f>IFERROR(CONCATENATE("(",R8949,",",ROUND((1.2*W8949),2),")")," ")</f>
        <v>(49,0.47)</v>
      </c>
      <c r="T8949">
        <f>R8949-L8949</f>
        <v>8</v>
      </c>
      <c r="U8949" s="7" t="str">
        <f>IF((AND(T8949=0,H8949&gt;=L8949)),"Don’t change bids","OK")</f>
        <v>OK</v>
      </c>
      <c r="V8949" t="e">
        <f>IF((MATCH(F8949,W8949,0)),"Same","Diff")</f>
        <v>#N/A</v>
      </c>
      <c r="W8949" s="5">
        <f>ROUND(M8949,2)</f>
        <v>0.39</v>
      </c>
      <c r="X8949" s="5">
        <v>0.39</v>
      </c>
    </row>
    <row r="8950" spans="1:24" x14ac:dyDescent="0.25">
      <c r="A8950" t="s">
        <v>24</v>
      </c>
      <c r="B8950" t="s">
        <v>9302</v>
      </c>
      <c r="C8950" t="s">
        <v>4401</v>
      </c>
      <c r="D8950" t="s">
        <v>9303</v>
      </c>
      <c r="E8950" t="s">
        <v>569</v>
      </c>
      <c r="F8950" s="5">
        <v>0.37</v>
      </c>
      <c r="G8950" s="9">
        <v>0.1</v>
      </c>
      <c r="H8950" s="6">
        <f>G8950*100</f>
        <v>10</v>
      </c>
      <c r="I8950" t="s">
        <v>9716</v>
      </c>
      <c r="J8950" t="s">
        <v>10765</v>
      </c>
      <c r="K8950">
        <v>41</v>
      </c>
      <c r="L8950">
        <v>41</v>
      </c>
      <c r="M8950">
        <f>(F8950*(1+0.05))</f>
        <v>0.38850000000000001</v>
      </c>
      <c r="N8950">
        <f>IFERROR(ROUND(( (-1.208*LN(L8950) + 7.5474 + 4.6991*(2.71828^(-0.009*L8950)) + 0.0001*L8950*L8950 - 0.0432*L8950 + 4.7166)/3),2), " ")</f>
        <v>3.14</v>
      </c>
      <c r="O8950">
        <f>IFERROR(MAX(MIN(ROUND(N8950*(Q8950/P8950),2),4.5),1.9)," ")</f>
        <v>2.96</v>
      </c>
      <c r="P8950">
        <f>13.098*F8950^-1.237</f>
        <v>44.806338281983834</v>
      </c>
      <c r="Q8950">
        <f>13.098*M8950^-1.237</f>
        <v>42.182109086218873</v>
      </c>
      <c r="R8950" s="5">
        <f>IFERROR(ROUND(MAX(MIN((-105.4*LN(O8950) + 163.83),95),10),0)," ")</f>
        <v>49</v>
      </c>
      <c r="S8950" s="5" t="str">
        <f>IFERROR(CONCATENATE("(",R8950,",",ROUND((1.2*W8950),2),")")," ")</f>
        <v>(49,0.47)</v>
      </c>
      <c r="T8950">
        <f>R8950-L8950</f>
        <v>8</v>
      </c>
      <c r="U8950" s="7" t="str">
        <f>IF((AND(T8950=0,H8950&gt;=L8950)),"Don’t change bids","OK")</f>
        <v>OK</v>
      </c>
      <c r="V8950" t="e">
        <f>IF((MATCH(F8950,W8950,0)),"Same","Diff")</f>
        <v>#N/A</v>
      </c>
      <c r="W8950" s="5">
        <f>ROUND(M8950,2)</f>
        <v>0.39</v>
      </c>
      <c r="X8950" s="5">
        <v>0.39</v>
      </c>
    </row>
    <row r="8951" spans="1:24" x14ac:dyDescent="0.25">
      <c r="A8951" t="s">
        <v>24</v>
      </c>
      <c r="B8951" t="s">
        <v>9304</v>
      </c>
      <c r="C8951" t="s">
        <v>4401</v>
      </c>
      <c r="D8951" t="s">
        <v>9269</v>
      </c>
      <c r="E8951" t="s">
        <v>569</v>
      </c>
      <c r="F8951" s="5">
        <v>0.37</v>
      </c>
      <c r="G8951" s="9">
        <v>0.1</v>
      </c>
      <c r="H8951" s="6">
        <f>G8951*100</f>
        <v>10</v>
      </c>
      <c r="I8951" t="s">
        <v>9716</v>
      </c>
      <c r="J8951" t="s">
        <v>10765</v>
      </c>
      <c r="K8951">
        <v>41</v>
      </c>
      <c r="L8951">
        <v>41</v>
      </c>
      <c r="M8951">
        <f>(F8951*(1+0.05))</f>
        <v>0.38850000000000001</v>
      </c>
      <c r="N8951">
        <f>IFERROR(ROUND(( (-1.208*LN(L8951) + 7.5474 + 4.6991*(2.71828^(-0.009*L8951)) + 0.0001*L8951*L8951 - 0.0432*L8951 + 4.7166)/3),2), " ")</f>
        <v>3.14</v>
      </c>
      <c r="O8951">
        <f>IFERROR(MAX(MIN(ROUND(N8951*(Q8951/P8951),2),4.5),1.9)," ")</f>
        <v>2.96</v>
      </c>
      <c r="P8951">
        <f>13.098*F8951^-1.237</f>
        <v>44.806338281983834</v>
      </c>
      <c r="Q8951">
        <f>13.098*M8951^-1.237</f>
        <v>42.182109086218873</v>
      </c>
      <c r="R8951" s="5">
        <f>IFERROR(ROUND(MAX(MIN((-105.4*LN(O8951) + 163.83),95),10),0)," ")</f>
        <v>49</v>
      </c>
      <c r="S8951" s="5" t="str">
        <f>IFERROR(CONCATENATE("(",R8951,",",ROUND((1.2*W8951),2),")")," ")</f>
        <v>(49,0.47)</v>
      </c>
      <c r="T8951">
        <f>R8951-L8951</f>
        <v>8</v>
      </c>
      <c r="U8951" s="7" t="str">
        <f>IF((AND(T8951=0,H8951&gt;=L8951)),"Don’t change bids","OK")</f>
        <v>OK</v>
      </c>
      <c r="V8951" t="e">
        <f>IF((MATCH(F8951,W8951,0)),"Same","Diff")</f>
        <v>#N/A</v>
      </c>
      <c r="W8951" s="5">
        <f>ROUND(M8951,2)</f>
        <v>0.39</v>
      </c>
      <c r="X8951" s="5">
        <v>0.39</v>
      </c>
    </row>
    <row r="8952" spans="1:24" x14ac:dyDescent="0.25">
      <c r="A8952" t="s">
        <v>24</v>
      </c>
      <c r="B8952" t="s">
        <v>9305</v>
      </c>
      <c r="C8952" t="s">
        <v>4401</v>
      </c>
      <c r="D8952" t="s">
        <v>9276</v>
      </c>
      <c r="E8952" t="s">
        <v>569</v>
      </c>
      <c r="F8952" s="5">
        <v>0.37</v>
      </c>
      <c r="G8952" s="9">
        <v>0.1</v>
      </c>
      <c r="H8952" s="6">
        <f>G8952*100</f>
        <v>10</v>
      </c>
      <c r="I8952" t="s">
        <v>9716</v>
      </c>
      <c r="J8952" t="s">
        <v>10765</v>
      </c>
      <c r="K8952">
        <v>41</v>
      </c>
      <c r="L8952">
        <v>41</v>
      </c>
      <c r="M8952">
        <f>(F8952*(1+0.05))</f>
        <v>0.38850000000000001</v>
      </c>
      <c r="N8952">
        <f>IFERROR(ROUND(( (-1.208*LN(L8952) + 7.5474 + 4.6991*(2.71828^(-0.009*L8952)) + 0.0001*L8952*L8952 - 0.0432*L8952 + 4.7166)/3),2), " ")</f>
        <v>3.14</v>
      </c>
      <c r="O8952">
        <f>IFERROR(MAX(MIN(ROUND(N8952*(Q8952/P8952),2),4.5),1.9)," ")</f>
        <v>2.96</v>
      </c>
      <c r="P8952">
        <f>13.098*F8952^-1.237</f>
        <v>44.806338281983834</v>
      </c>
      <c r="Q8952">
        <f>13.098*M8952^-1.237</f>
        <v>42.182109086218873</v>
      </c>
      <c r="R8952" s="5">
        <f>IFERROR(ROUND(MAX(MIN((-105.4*LN(O8952) + 163.83),95),10),0)," ")</f>
        <v>49</v>
      </c>
      <c r="S8952" s="5" t="str">
        <f>IFERROR(CONCATENATE("(",R8952,",",ROUND((1.2*W8952),2),")")," ")</f>
        <v>(49,0.47)</v>
      </c>
      <c r="T8952">
        <f>R8952-L8952</f>
        <v>8</v>
      </c>
      <c r="U8952" s="7" t="str">
        <f>IF((AND(T8952=0,H8952&gt;=L8952)),"Don’t change bids","OK")</f>
        <v>OK</v>
      </c>
      <c r="V8952" t="e">
        <f>IF((MATCH(F8952,W8952,0)),"Same","Diff")</f>
        <v>#N/A</v>
      </c>
      <c r="W8952" s="5">
        <f>ROUND(M8952,2)</f>
        <v>0.39</v>
      </c>
      <c r="X8952" s="5">
        <v>0.39</v>
      </c>
    </row>
    <row r="8953" spans="1:24" x14ac:dyDescent="0.25">
      <c r="A8953" t="s">
        <v>24</v>
      </c>
      <c r="B8953" t="s">
        <v>9306</v>
      </c>
      <c r="C8953" t="s">
        <v>4401</v>
      </c>
      <c r="D8953" t="s">
        <v>9269</v>
      </c>
      <c r="E8953" t="s">
        <v>569</v>
      </c>
      <c r="F8953" s="5">
        <v>0.37</v>
      </c>
      <c r="G8953" s="9">
        <v>0.1</v>
      </c>
      <c r="H8953" s="6">
        <f>G8953*100</f>
        <v>10</v>
      </c>
      <c r="I8953" t="s">
        <v>9716</v>
      </c>
      <c r="J8953" t="s">
        <v>10765</v>
      </c>
      <c r="K8953">
        <v>41</v>
      </c>
      <c r="L8953">
        <v>41</v>
      </c>
      <c r="M8953">
        <f>(F8953*(1+0.05))</f>
        <v>0.38850000000000001</v>
      </c>
      <c r="N8953">
        <f>IFERROR(ROUND(( (-1.208*LN(L8953) + 7.5474 + 4.6991*(2.71828^(-0.009*L8953)) + 0.0001*L8953*L8953 - 0.0432*L8953 + 4.7166)/3),2), " ")</f>
        <v>3.14</v>
      </c>
      <c r="O8953">
        <f>IFERROR(MAX(MIN(ROUND(N8953*(Q8953/P8953),2),4.5),1.9)," ")</f>
        <v>2.96</v>
      </c>
      <c r="P8953">
        <f>13.098*F8953^-1.237</f>
        <v>44.806338281983834</v>
      </c>
      <c r="Q8953">
        <f>13.098*M8953^-1.237</f>
        <v>42.182109086218873</v>
      </c>
      <c r="R8953" s="5">
        <f>IFERROR(ROUND(MAX(MIN((-105.4*LN(O8953) + 163.83),95),10),0)," ")</f>
        <v>49</v>
      </c>
      <c r="S8953" s="5" t="str">
        <f>IFERROR(CONCATENATE("(",R8953,",",ROUND((1.2*W8953),2),")")," ")</f>
        <v>(49,0.47)</v>
      </c>
      <c r="T8953">
        <f>R8953-L8953</f>
        <v>8</v>
      </c>
      <c r="U8953" s="7" t="str">
        <f>IF((AND(T8953=0,H8953&gt;=L8953)),"Don’t change bids","OK")</f>
        <v>OK</v>
      </c>
      <c r="V8953" t="e">
        <f>IF((MATCH(F8953,W8953,0)),"Same","Diff")</f>
        <v>#N/A</v>
      </c>
      <c r="W8953" s="5">
        <f>ROUND(M8953,2)</f>
        <v>0.39</v>
      </c>
      <c r="X8953" s="5">
        <v>0.39</v>
      </c>
    </row>
    <row r="8954" spans="1:24" x14ac:dyDescent="0.25">
      <c r="A8954" t="s">
        <v>24</v>
      </c>
      <c r="B8954" t="s">
        <v>9307</v>
      </c>
      <c r="C8954" t="s">
        <v>4401</v>
      </c>
      <c r="D8954" t="s">
        <v>9272</v>
      </c>
      <c r="E8954" t="s">
        <v>569</v>
      </c>
      <c r="F8954" s="5">
        <v>0.37</v>
      </c>
      <c r="G8954" s="9">
        <v>0.1</v>
      </c>
      <c r="H8954" s="6">
        <f>G8954*100</f>
        <v>10</v>
      </c>
      <c r="I8954" t="s">
        <v>9716</v>
      </c>
      <c r="J8954" t="s">
        <v>10765</v>
      </c>
      <c r="K8954">
        <v>41</v>
      </c>
      <c r="L8954">
        <v>41</v>
      </c>
      <c r="M8954">
        <f>(F8954*(1+0.05))</f>
        <v>0.38850000000000001</v>
      </c>
      <c r="N8954">
        <f>IFERROR(ROUND(( (-1.208*LN(L8954) + 7.5474 + 4.6991*(2.71828^(-0.009*L8954)) + 0.0001*L8954*L8954 - 0.0432*L8954 + 4.7166)/3),2), " ")</f>
        <v>3.14</v>
      </c>
      <c r="O8954">
        <f>IFERROR(MAX(MIN(ROUND(N8954*(Q8954/P8954),2),4.5),1.9)," ")</f>
        <v>2.96</v>
      </c>
      <c r="P8954">
        <f>13.098*F8954^-1.237</f>
        <v>44.806338281983834</v>
      </c>
      <c r="Q8954">
        <f>13.098*M8954^-1.237</f>
        <v>42.182109086218873</v>
      </c>
      <c r="R8954" s="5">
        <f>IFERROR(ROUND(MAX(MIN((-105.4*LN(O8954) + 163.83),95),10),0)," ")</f>
        <v>49</v>
      </c>
      <c r="S8954" s="5" t="str">
        <f>IFERROR(CONCATENATE("(",R8954,",",ROUND((1.2*W8954),2),")")," ")</f>
        <v>(49,0.47)</v>
      </c>
      <c r="T8954">
        <f>R8954-L8954</f>
        <v>8</v>
      </c>
      <c r="U8954" s="7" t="str">
        <f>IF((AND(T8954=0,H8954&gt;=L8954)),"Don’t change bids","OK")</f>
        <v>OK</v>
      </c>
      <c r="V8954" t="e">
        <f>IF((MATCH(F8954,W8954,0)),"Same","Diff")</f>
        <v>#N/A</v>
      </c>
      <c r="W8954" s="5">
        <f>ROUND(M8954,2)</f>
        <v>0.39</v>
      </c>
      <c r="X8954" s="5">
        <v>0.39</v>
      </c>
    </row>
    <row r="8955" spans="1:24" x14ac:dyDescent="0.25">
      <c r="A8955" t="s">
        <v>24</v>
      </c>
      <c r="B8955" t="s">
        <v>9308</v>
      </c>
      <c r="C8955" t="s">
        <v>4401</v>
      </c>
      <c r="D8955" t="s">
        <v>9296</v>
      </c>
      <c r="E8955" t="s">
        <v>569</v>
      </c>
      <c r="F8955" s="5">
        <v>0.37</v>
      </c>
      <c r="G8955" s="9">
        <v>0.1</v>
      </c>
      <c r="H8955" s="6">
        <f>G8955*100</f>
        <v>10</v>
      </c>
      <c r="I8955" t="s">
        <v>9716</v>
      </c>
      <c r="J8955" t="s">
        <v>10765</v>
      </c>
      <c r="K8955">
        <v>41</v>
      </c>
      <c r="L8955">
        <v>41</v>
      </c>
      <c r="M8955">
        <f>(F8955*(1+0.05))</f>
        <v>0.38850000000000001</v>
      </c>
      <c r="N8955">
        <f>IFERROR(ROUND(( (-1.208*LN(L8955) + 7.5474 + 4.6991*(2.71828^(-0.009*L8955)) + 0.0001*L8955*L8955 - 0.0432*L8955 + 4.7166)/3),2), " ")</f>
        <v>3.14</v>
      </c>
      <c r="O8955">
        <f>IFERROR(MAX(MIN(ROUND(N8955*(Q8955/P8955),2),4.5),1.9)," ")</f>
        <v>2.96</v>
      </c>
      <c r="P8955">
        <f>13.098*F8955^-1.237</f>
        <v>44.806338281983834</v>
      </c>
      <c r="Q8955">
        <f>13.098*M8955^-1.237</f>
        <v>42.182109086218873</v>
      </c>
      <c r="R8955" s="5">
        <f>IFERROR(ROUND(MAX(MIN((-105.4*LN(O8955) + 163.83),95),10),0)," ")</f>
        <v>49</v>
      </c>
      <c r="S8955" s="5" t="str">
        <f>IFERROR(CONCATENATE("(",R8955,",",ROUND((1.2*W8955),2),")")," ")</f>
        <v>(49,0.47)</v>
      </c>
      <c r="T8955">
        <f>R8955-L8955</f>
        <v>8</v>
      </c>
      <c r="U8955" s="7" t="str">
        <f>IF((AND(T8955=0,H8955&gt;=L8955)),"Don’t change bids","OK")</f>
        <v>OK</v>
      </c>
      <c r="V8955" t="e">
        <f>IF((MATCH(F8955,W8955,0)),"Same","Diff")</f>
        <v>#N/A</v>
      </c>
      <c r="W8955" s="5">
        <f>ROUND(M8955,2)</f>
        <v>0.39</v>
      </c>
      <c r="X8955" s="5">
        <v>0.39</v>
      </c>
    </row>
    <row r="8956" spans="1:24" x14ac:dyDescent="0.25">
      <c r="A8956" t="s">
        <v>24</v>
      </c>
      <c r="B8956" t="s">
        <v>9309</v>
      </c>
      <c r="C8956" t="s">
        <v>4401</v>
      </c>
      <c r="D8956" t="s">
        <v>9269</v>
      </c>
      <c r="E8956" t="s">
        <v>569</v>
      </c>
      <c r="F8956" s="5">
        <v>0.37</v>
      </c>
      <c r="G8956" s="9">
        <v>0.1</v>
      </c>
      <c r="H8956" s="6">
        <f>G8956*100</f>
        <v>10</v>
      </c>
      <c r="I8956" t="s">
        <v>9716</v>
      </c>
      <c r="J8956" t="s">
        <v>10765</v>
      </c>
      <c r="K8956">
        <v>41</v>
      </c>
      <c r="L8956">
        <v>41</v>
      </c>
      <c r="M8956">
        <f>(F8956*(1+0.05))</f>
        <v>0.38850000000000001</v>
      </c>
      <c r="N8956">
        <f>IFERROR(ROUND(( (-1.208*LN(L8956) + 7.5474 + 4.6991*(2.71828^(-0.009*L8956)) + 0.0001*L8956*L8956 - 0.0432*L8956 + 4.7166)/3),2), " ")</f>
        <v>3.14</v>
      </c>
      <c r="O8956">
        <f>IFERROR(MAX(MIN(ROUND(N8956*(Q8956/P8956),2),4.5),1.9)," ")</f>
        <v>2.96</v>
      </c>
      <c r="P8956">
        <f>13.098*F8956^-1.237</f>
        <v>44.806338281983834</v>
      </c>
      <c r="Q8956">
        <f>13.098*M8956^-1.237</f>
        <v>42.182109086218873</v>
      </c>
      <c r="R8956" s="5">
        <f>IFERROR(ROUND(MAX(MIN((-105.4*LN(O8956) + 163.83),95),10),0)," ")</f>
        <v>49</v>
      </c>
      <c r="S8956" s="5" t="str">
        <f>IFERROR(CONCATENATE("(",R8956,",",ROUND((1.2*W8956),2),")")," ")</f>
        <v>(49,0.47)</v>
      </c>
      <c r="T8956">
        <f>R8956-L8956</f>
        <v>8</v>
      </c>
      <c r="U8956" s="7" t="str">
        <f>IF((AND(T8956=0,H8956&gt;=L8956)),"Don’t change bids","OK")</f>
        <v>OK</v>
      </c>
      <c r="V8956" t="e">
        <f>IF((MATCH(F8956,W8956,0)),"Same","Diff")</f>
        <v>#N/A</v>
      </c>
      <c r="W8956" s="5">
        <f>ROUND(M8956,2)</f>
        <v>0.39</v>
      </c>
      <c r="X8956" s="5">
        <v>0.39</v>
      </c>
    </row>
    <row r="8957" spans="1:24" x14ac:dyDescent="0.25">
      <c r="A8957" t="s">
        <v>24</v>
      </c>
      <c r="B8957" t="s">
        <v>9310</v>
      </c>
      <c r="C8957" t="s">
        <v>4401</v>
      </c>
      <c r="D8957" t="s">
        <v>9269</v>
      </c>
      <c r="E8957" t="s">
        <v>569</v>
      </c>
      <c r="F8957" s="5">
        <v>0.37</v>
      </c>
      <c r="G8957" s="9">
        <v>0.1</v>
      </c>
      <c r="H8957" s="6">
        <f>G8957*100</f>
        <v>10</v>
      </c>
      <c r="I8957" t="s">
        <v>9716</v>
      </c>
      <c r="J8957" t="s">
        <v>10765</v>
      </c>
      <c r="K8957">
        <v>41</v>
      </c>
      <c r="L8957">
        <v>41</v>
      </c>
      <c r="M8957">
        <f>(F8957*(1+0.05))</f>
        <v>0.38850000000000001</v>
      </c>
      <c r="N8957">
        <f>IFERROR(ROUND(( (-1.208*LN(L8957) + 7.5474 + 4.6991*(2.71828^(-0.009*L8957)) + 0.0001*L8957*L8957 - 0.0432*L8957 + 4.7166)/3),2), " ")</f>
        <v>3.14</v>
      </c>
      <c r="O8957">
        <f>IFERROR(MAX(MIN(ROUND(N8957*(Q8957/P8957),2),4.5),1.9)," ")</f>
        <v>2.96</v>
      </c>
      <c r="P8957">
        <f>13.098*F8957^-1.237</f>
        <v>44.806338281983834</v>
      </c>
      <c r="Q8957">
        <f>13.098*M8957^-1.237</f>
        <v>42.182109086218873</v>
      </c>
      <c r="R8957" s="5">
        <f>IFERROR(ROUND(MAX(MIN((-105.4*LN(O8957) + 163.83),95),10),0)," ")</f>
        <v>49</v>
      </c>
      <c r="S8957" s="5" t="str">
        <f>IFERROR(CONCATENATE("(",R8957,",",ROUND((1.2*W8957),2),")")," ")</f>
        <v>(49,0.47)</v>
      </c>
      <c r="T8957">
        <f>R8957-L8957</f>
        <v>8</v>
      </c>
      <c r="U8957" s="7" t="str">
        <f>IF((AND(T8957=0,H8957&gt;=L8957)),"Don’t change bids","OK")</f>
        <v>OK</v>
      </c>
      <c r="V8957" t="e">
        <f>IF((MATCH(F8957,W8957,0)),"Same","Diff")</f>
        <v>#N/A</v>
      </c>
      <c r="W8957" s="5">
        <f>ROUND(M8957,2)</f>
        <v>0.39</v>
      </c>
      <c r="X8957" s="5">
        <v>0.39</v>
      </c>
    </row>
    <row r="8958" spans="1:24" x14ac:dyDescent="0.25">
      <c r="A8958" t="s">
        <v>24</v>
      </c>
      <c r="B8958" t="s">
        <v>9311</v>
      </c>
      <c r="C8958" t="s">
        <v>4401</v>
      </c>
      <c r="D8958" t="s">
        <v>9269</v>
      </c>
      <c r="E8958" t="s">
        <v>569</v>
      </c>
      <c r="F8958" s="5">
        <v>0.37</v>
      </c>
      <c r="G8958" s="9">
        <v>0.1</v>
      </c>
      <c r="H8958" s="6">
        <f>G8958*100</f>
        <v>10</v>
      </c>
      <c r="I8958" t="s">
        <v>9716</v>
      </c>
      <c r="J8958" t="s">
        <v>10765</v>
      </c>
      <c r="K8958">
        <v>41</v>
      </c>
      <c r="L8958">
        <v>41</v>
      </c>
      <c r="M8958">
        <f>(F8958*(1+0.05))</f>
        <v>0.38850000000000001</v>
      </c>
      <c r="N8958">
        <f>IFERROR(ROUND(( (-1.208*LN(L8958) + 7.5474 + 4.6991*(2.71828^(-0.009*L8958)) + 0.0001*L8958*L8958 - 0.0432*L8958 + 4.7166)/3),2), " ")</f>
        <v>3.14</v>
      </c>
      <c r="O8958">
        <f>IFERROR(MAX(MIN(ROUND(N8958*(Q8958/P8958),2),4.5),1.9)," ")</f>
        <v>2.96</v>
      </c>
      <c r="P8958">
        <f>13.098*F8958^-1.237</f>
        <v>44.806338281983834</v>
      </c>
      <c r="Q8958">
        <f>13.098*M8958^-1.237</f>
        <v>42.182109086218873</v>
      </c>
      <c r="R8958" s="5">
        <f>IFERROR(ROUND(MAX(MIN((-105.4*LN(O8958) + 163.83),95),10),0)," ")</f>
        <v>49</v>
      </c>
      <c r="S8958" s="5" t="str">
        <f>IFERROR(CONCATENATE("(",R8958,",",ROUND((1.2*W8958),2),")")," ")</f>
        <v>(49,0.47)</v>
      </c>
      <c r="T8958">
        <f>R8958-L8958</f>
        <v>8</v>
      </c>
      <c r="U8958" s="7" t="str">
        <f>IF((AND(T8958=0,H8958&gt;=L8958)),"Don’t change bids","OK")</f>
        <v>OK</v>
      </c>
      <c r="V8958" t="e">
        <f>IF((MATCH(F8958,W8958,0)),"Same","Diff")</f>
        <v>#N/A</v>
      </c>
      <c r="W8958" s="5">
        <f>ROUND(M8958,2)</f>
        <v>0.39</v>
      </c>
      <c r="X8958" s="5">
        <v>0.39</v>
      </c>
    </row>
    <row r="8959" spans="1:24" x14ac:dyDescent="0.25">
      <c r="A8959" t="s">
        <v>24</v>
      </c>
      <c r="B8959" t="s">
        <v>9312</v>
      </c>
      <c r="C8959" t="s">
        <v>4401</v>
      </c>
      <c r="D8959" t="s">
        <v>9272</v>
      </c>
      <c r="E8959" t="s">
        <v>569</v>
      </c>
      <c r="F8959" s="5">
        <v>0.37</v>
      </c>
      <c r="G8959" s="9">
        <v>0.1</v>
      </c>
      <c r="H8959" s="6">
        <f>G8959*100</f>
        <v>10</v>
      </c>
      <c r="I8959" t="s">
        <v>9716</v>
      </c>
      <c r="J8959" t="s">
        <v>10765</v>
      </c>
      <c r="K8959">
        <v>41</v>
      </c>
      <c r="L8959">
        <v>41</v>
      </c>
      <c r="M8959">
        <f>(F8959*(1+0.05))</f>
        <v>0.38850000000000001</v>
      </c>
      <c r="N8959">
        <f>IFERROR(ROUND(( (-1.208*LN(L8959) + 7.5474 + 4.6991*(2.71828^(-0.009*L8959)) + 0.0001*L8959*L8959 - 0.0432*L8959 + 4.7166)/3),2), " ")</f>
        <v>3.14</v>
      </c>
      <c r="O8959">
        <f>IFERROR(MAX(MIN(ROUND(N8959*(Q8959/P8959),2),4.5),1.9)," ")</f>
        <v>2.96</v>
      </c>
      <c r="P8959">
        <f>13.098*F8959^-1.237</f>
        <v>44.806338281983834</v>
      </c>
      <c r="Q8959">
        <f>13.098*M8959^-1.237</f>
        <v>42.182109086218873</v>
      </c>
      <c r="R8959" s="5">
        <f>IFERROR(ROUND(MAX(MIN((-105.4*LN(O8959) + 163.83),95),10),0)," ")</f>
        <v>49</v>
      </c>
      <c r="S8959" s="5" t="str">
        <f>IFERROR(CONCATENATE("(",R8959,",",ROUND((1.2*W8959),2),")")," ")</f>
        <v>(49,0.47)</v>
      </c>
      <c r="T8959">
        <f>R8959-L8959</f>
        <v>8</v>
      </c>
      <c r="U8959" s="7" t="str">
        <f>IF((AND(T8959=0,H8959&gt;=L8959)),"Don’t change bids","OK")</f>
        <v>OK</v>
      </c>
      <c r="V8959" t="e">
        <f>IF((MATCH(F8959,W8959,0)),"Same","Diff")</f>
        <v>#N/A</v>
      </c>
      <c r="W8959" s="5">
        <f>ROUND(M8959,2)</f>
        <v>0.39</v>
      </c>
      <c r="X8959" s="5">
        <v>0.39</v>
      </c>
    </row>
    <row r="8960" spans="1:24" x14ac:dyDescent="0.25">
      <c r="A8960" t="s">
        <v>24</v>
      </c>
      <c r="B8960" t="s">
        <v>9313</v>
      </c>
      <c r="C8960" t="s">
        <v>4401</v>
      </c>
      <c r="D8960" t="s">
        <v>9296</v>
      </c>
      <c r="E8960" t="s">
        <v>569</v>
      </c>
      <c r="F8960" s="5">
        <v>0.37</v>
      </c>
      <c r="G8960" s="9">
        <v>0.1</v>
      </c>
      <c r="H8960" s="6">
        <f>G8960*100</f>
        <v>10</v>
      </c>
      <c r="I8960" t="s">
        <v>9716</v>
      </c>
      <c r="J8960" t="s">
        <v>10765</v>
      </c>
      <c r="K8960">
        <v>41</v>
      </c>
      <c r="L8960">
        <v>41</v>
      </c>
      <c r="M8960">
        <f>(F8960*(1+0.05))</f>
        <v>0.38850000000000001</v>
      </c>
      <c r="N8960">
        <f>IFERROR(ROUND(( (-1.208*LN(L8960) + 7.5474 + 4.6991*(2.71828^(-0.009*L8960)) + 0.0001*L8960*L8960 - 0.0432*L8960 + 4.7166)/3),2), " ")</f>
        <v>3.14</v>
      </c>
      <c r="O8960">
        <f>IFERROR(MAX(MIN(ROUND(N8960*(Q8960/P8960),2),4.5),1.9)," ")</f>
        <v>2.96</v>
      </c>
      <c r="P8960">
        <f>13.098*F8960^-1.237</f>
        <v>44.806338281983834</v>
      </c>
      <c r="Q8960">
        <f>13.098*M8960^-1.237</f>
        <v>42.182109086218873</v>
      </c>
      <c r="R8960" s="5">
        <f>IFERROR(ROUND(MAX(MIN((-105.4*LN(O8960) + 163.83),95),10),0)," ")</f>
        <v>49</v>
      </c>
      <c r="S8960" s="5" t="str">
        <f>IFERROR(CONCATENATE("(",R8960,",",ROUND((1.2*W8960),2),")")," ")</f>
        <v>(49,0.47)</v>
      </c>
      <c r="T8960">
        <f>R8960-L8960</f>
        <v>8</v>
      </c>
      <c r="U8960" s="7" t="str">
        <f>IF((AND(T8960=0,H8960&gt;=L8960)),"Don’t change bids","OK")</f>
        <v>OK</v>
      </c>
      <c r="V8960" t="e">
        <f>IF((MATCH(F8960,W8960,0)),"Same","Diff")</f>
        <v>#N/A</v>
      </c>
      <c r="W8960" s="5">
        <f>ROUND(M8960,2)</f>
        <v>0.39</v>
      </c>
      <c r="X8960" s="5">
        <v>0.39</v>
      </c>
    </row>
    <row r="8961" spans="1:24" x14ac:dyDescent="0.25">
      <c r="A8961" t="s">
        <v>24</v>
      </c>
      <c r="B8961" t="s">
        <v>9314</v>
      </c>
      <c r="C8961" t="s">
        <v>4401</v>
      </c>
      <c r="D8961" t="s">
        <v>9269</v>
      </c>
      <c r="E8961" t="s">
        <v>569</v>
      </c>
      <c r="F8961" s="5">
        <v>0.37</v>
      </c>
      <c r="G8961" s="9">
        <v>0.1</v>
      </c>
      <c r="H8961" s="6">
        <f>G8961*100</f>
        <v>10</v>
      </c>
      <c r="I8961" t="s">
        <v>9716</v>
      </c>
      <c r="J8961" t="s">
        <v>10765</v>
      </c>
      <c r="K8961">
        <v>41</v>
      </c>
      <c r="L8961">
        <v>41</v>
      </c>
      <c r="M8961">
        <f>(F8961*(1+0.05))</f>
        <v>0.38850000000000001</v>
      </c>
      <c r="N8961">
        <f>IFERROR(ROUND(( (-1.208*LN(L8961) + 7.5474 + 4.6991*(2.71828^(-0.009*L8961)) + 0.0001*L8961*L8961 - 0.0432*L8961 + 4.7166)/3),2), " ")</f>
        <v>3.14</v>
      </c>
      <c r="O8961">
        <f>IFERROR(MAX(MIN(ROUND(N8961*(Q8961/P8961),2),4.5),1.9)," ")</f>
        <v>2.96</v>
      </c>
      <c r="P8961">
        <f>13.098*F8961^-1.237</f>
        <v>44.806338281983834</v>
      </c>
      <c r="Q8961">
        <f>13.098*M8961^-1.237</f>
        <v>42.182109086218873</v>
      </c>
      <c r="R8961" s="5">
        <f>IFERROR(ROUND(MAX(MIN((-105.4*LN(O8961) + 163.83),95),10),0)," ")</f>
        <v>49</v>
      </c>
      <c r="S8961" s="5" t="str">
        <f>IFERROR(CONCATENATE("(",R8961,",",ROUND((1.2*W8961),2),")")," ")</f>
        <v>(49,0.47)</v>
      </c>
      <c r="T8961">
        <f>R8961-L8961</f>
        <v>8</v>
      </c>
      <c r="U8961" s="7" t="str">
        <f>IF((AND(T8961=0,H8961&gt;=L8961)),"Don’t change bids","OK")</f>
        <v>OK</v>
      </c>
      <c r="V8961" t="e">
        <f>IF((MATCH(F8961,W8961,0)),"Same","Diff")</f>
        <v>#N/A</v>
      </c>
      <c r="W8961" s="5">
        <f>ROUND(M8961,2)</f>
        <v>0.39</v>
      </c>
      <c r="X8961" s="5">
        <v>0.39</v>
      </c>
    </row>
    <row r="8962" spans="1:24" x14ac:dyDescent="0.25">
      <c r="A8962" t="s">
        <v>24</v>
      </c>
      <c r="B8962" t="s">
        <v>9315</v>
      </c>
      <c r="C8962" t="s">
        <v>4401</v>
      </c>
      <c r="D8962" t="s">
        <v>9269</v>
      </c>
      <c r="E8962" t="s">
        <v>569</v>
      </c>
      <c r="F8962" s="5">
        <v>0.37</v>
      </c>
      <c r="G8962" s="9">
        <v>0.1</v>
      </c>
      <c r="H8962" s="6">
        <f>G8962*100</f>
        <v>10</v>
      </c>
      <c r="I8962" t="s">
        <v>9716</v>
      </c>
      <c r="J8962" t="s">
        <v>10765</v>
      </c>
      <c r="K8962">
        <v>41</v>
      </c>
      <c r="L8962">
        <v>41</v>
      </c>
      <c r="M8962">
        <f>(F8962*(1+0.05))</f>
        <v>0.38850000000000001</v>
      </c>
      <c r="N8962">
        <f>IFERROR(ROUND(( (-1.208*LN(L8962) + 7.5474 + 4.6991*(2.71828^(-0.009*L8962)) + 0.0001*L8962*L8962 - 0.0432*L8962 + 4.7166)/3),2), " ")</f>
        <v>3.14</v>
      </c>
      <c r="O8962">
        <f>IFERROR(MAX(MIN(ROUND(N8962*(Q8962/P8962),2),4.5),1.9)," ")</f>
        <v>2.96</v>
      </c>
      <c r="P8962">
        <f>13.098*F8962^-1.237</f>
        <v>44.806338281983834</v>
      </c>
      <c r="Q8962">
        <f>13.098*M8962^-1.237</f>
        <v>42.182109086218873</v>
      </c>
      <c r="R8962" s="5">
        <f>IFERROR(ROUND(MAX(MIN((-105.4*LN(O8962) + 163.83),95),10),0)," ")</f>
        <v>49</v>
      </c>
      <c r="S8962" s="5" t="str">
        <f>IFERROR(CONCATENATE("(",R8962,",",ROUND((1.2*W8962),2),")")," ")</f>
        <v>(49,0.47)</v>
      </c>
      <c r="T8962">
        <f>R8962-L8962</f>
        <v>8</v>
      </c>
      <c r="U8962" s="7" t="str">
        <f>IF((AND(T8962=0,H8962&gt;=L8962)),"Don’t change bids","OK")</f>
        <v>OK</v>
      </c>
      <c r="V8962" t="e">
        <f>IF((MATCH(F8962,W8962,0)),"Same","Diff")</f>
        <v>#N/A</v>
      </c>
      <c r="W8962" s="5">
        <f>ROUND(M8962,2)</f>
        <v>0.39</v>
      </c>
      <c r="X8962" s="5">
        <v>0.39</v>
      </c>
    </row>
    <row r="8963" spans="1:24" x14ac:dyDescent="0.25">
      <c r="A8963" t="s">
        <v>24</v>
      </c>
      <c r="B8963" t="s">
        <v>9316</v>
      </c>
      <c r="C8963" t="s">
        <v>4401</v>
      </c>
      <c r="D8963" t="s">
        <v>9269</v>
      </c>
      <c r="E8963" t="s">
        <v>569</v>
      </c>
      <c r="F8963" s="5">
        <v>0.37</v>
      </c>
      <c r="G8963" s="9">
        <v>0.1</v>
      </c>
      <c r="H8963" s="6">
        <f>G8963*100</f>
        <v>10</v>
      </c>
      <c r="I8963" t="s">
        <v>9716</v>
      </c>
      <c r="J8963" t="s">
        <v>10765</v>
      </c>
      <c r="K8963">
        <v>41</v>
      </c>
      <c r="L8963">
        <v>41</v>
      </c>
      <c r="M8963">
        <f>(F8963*(1+0.05))</f>
        <v>0.38850000000000001</v>
      </c>
      <c r="N8963">
        <f>IFERROR(ROUND(( (-1.208*LN(L8963) + 7.5474 + 4.6991*(2.71828^(-0.009*L8963)) + 0.0001*L8963*L8963 - 0.0432*L8963 + 4.7166)/3),2), " ")</f>
        <v>3.14</v>
      </c>
      <c r="O8963">
        <f>IFERROR(MAX(MIN(ROUND(N8963*(Q8963/P8963),2),4.5),1.9)," ")</f>
        <v>2.96</v>
      </c>
      <c r="P8963">
        <f>13.098*F8963^-1.237</f>
        <v>44.806338281983834</v>
      </c>
      <c r="Q8963">
        <f>13.098*M8963^-1.237</f>
        <v>42.182109086218873</v>
      </c>
      <c r="R8963" s="5">
        <f>IFERROR(ROUND(MAX(MIN((-105.4*LN(O8963) + 163.83),95),10),0)," ")</f>
        <v>49</v>
      </c>
      <c r="S8963" s="5" t="str">
        <f>IFERROR(CONCATENATE("(",R8963,",",ROUND((1.2*W8963),2),")")," ")</f>
        <v>(49,0.47)</v>
      </c>
      <c r="T8963">
        <f>R8963-L8963</f>
        <v>8</v>
      </c>
      <c r="U8963" s="7" t="str">
        <f>IF((AND(T8963=0,H8963&gt;=L8963)),"Don’t change bids","OK")</f>
        <v>OK</v>
      </c>
      <c r="V8963" t="e">
        <f>IF((MATCH(F8963,W8963,0)),"Same","Diff")</f>
        <v>#N/A</v>
      </c>
      <c r="W8963" s="5">
        <f>ROUND(M8963,2)</f>
        <v>0.39</v>
      </c>
      <c r="X8963" s="5">
        <v>0.39</v>
      </c>
    </row>
    <row r="8964" spans="1:24" x14ac:dyDescent="0.25">
      <c r="A8964" t="s">
        <v>24</v>
      </c>
      <c r="B8964" t="s">
        <v>9317</v>
      </c>
      <c r="C8964" t="s">
        <v>4401</v>
      </c>
      <c r="D8964" t="s">
        <v>9269</v>
      </c>
      <c r="E8964" t="s">
        <v>569</v>
      </c>
      <c r="F8964" s="5">
        <v>0.37</v>
      </c>
      <c r="G8964" s="9">
        <v>0.1</v>
      </c>
      <c r="H8964" s="6">
        <f>G8964*100</f>
        <v>10</v>
      </c>
      <c r="I8964" t="s">
        <v>9716</v>
      </c>
      <c r="J8964" t="s">
        <v>10765</v>
      </c>
      <c r="K8964">
        <v>41</v>
      </c>
      <c r="L8964">
        <v>41</v>
      </c>
      <c r="M8964">
        <f>(F8964*(1+0.05))</f>
        <v>0.38850000000000001</v>
      </c>
      <c r="N8964">
        <f>IFERROR(ROUND(( (-1.208*LN(L8964) + 7.5474 + 4.6991*(2.71828^(-0.009*L8964)) + 0.0001*L8964*L8964 - 0.0432*L8964 + 4.7166)/3),2), " ")</f>
        <v>3.14</v>
      </c>
      <c r="O8964">
        <f>IFERROR(MAX(MIN(ROUND(N8964*(Q8964/P8964),2),4.5),1.9)," ")</f>
        <v>2.96</v>
      </c>
      <c r="P8964">
        <f>13.098*F8964^-1.237</f>
        <v>44.806338281983834</v>
      </c>
      <c r="Q8964">
        <f>13.098*M8964^-1.237</f>
        <v>42.182109086218873</v>
      </c>
      <c r="R8964" s="5">
        <f>IFERROR(ROUND(MAX(MIN((-105.4*LN(O8964) + 163.83),95),10),0)," ")</f>
        <v>49</v>
      </c>
      <c r="S8964" s="5" t="str">
        <f>IFERROR(CONCATENATE("(",R8964,",",ROUND((1.2*W8964),2),")")," ")</f>
        <v>(49,0.47)</v>
      </c>
      <c r="T8964">
        <f>R8964-L8964</f>
        <v>8</v>
      </c>
      <c r="U8964" s="7" t="str">
        <f>IF((AND(T8964=0,H8964&gt;=L8964)),"Don’t change bids","OK")</f>
        <v>OK</v>
      </c>
      <c r="V8964" t="e">
        <f>IF((MATCH(F8964,W8964,0)),"Same","Diff")</f>
        <v>#N/A</v>
      </c>
      <c r="W8964" s="5">
        <f>ROUND(M8964,2)</f>
        <v>0.39</v>
      </c>
      <c r="X8964" s="5">
        <v>0.39</v>
      </c>
    </row>
    <row r="8965" spans="1:24" x14ac:dyDescent="0.25">
      <c r="A8965" t="s">
        <v>24</v>
      </c>
      <c r="B8965" t="s">
        <v>9318</v>
      </c>
      <c r="C8965" t="s">
        <v>4401</v>
      </c>
      <c r="D8965" t="s">
        <v>9298</v>
      </c>
      <c r="E8965" t="s">
        <v>569</v>
      </c>
      <c r="F8965" s="5">
        <v>0.37</v>
      </c>
      <c r="G8965" s="9">
        <v>0.1</v>
      </c>
      <c r="H8965" s="6">
        <f>G8965*100</f>
        <v>10</v>
      </c>
      <c r="I8965" t="s">
        <v>9716</v>
      </c>
      <c r="J8965" t="s">
        <v>10765</v>
      </c>
      <c r="K8965">
        <v>41</v>
      </c>
      <c r="L8965">
        <v>41</v>
      </c>
      <c r="M8965">
        <f>(F8965*(1+0.05))</f>
        <v>0.38850000000000001</v>
      </c>
      <c r="N8965">
        <f>IFERROR(ROUND(( (-1.208*LN(L8965) + 7.5474 + 4.6991*(2.71828^(-0.009*L8965)) + 0.0001*L8965*L8965 - 0.0432*L8965 + 4.7166)/3),2), " ")</f>
        <v>3.14</v>
      </c>
      <c r="O8965">
        <f>IFERROR(MAX(MIN(ROUND(N8965*(Q8965/P8965),2),4.5),1.9)," ")</f>
        <v>2.96</v>
      </c>
      <c r="P8965">
        <f>13.098*F8965^-1.237</f>
        <v>44.806338281983834</v>
      </c>
      <c r="Q8965">
        <f>13.098*M8965^-1.237</f>
        <v>42.182109086218873</v>
      </c>
      <c r="R8965" s="5">
        <f>IFERROR(ROUND(MAX(MIN((-105.4*LN(O8965) + 163.83),95),10),0)," ")</f>
        <v>49</v>
      </c>
      <c r="S8965" s="5" t="str">
        <f>IFERROR(CONCATENATE("(",R8965,",",ROUND((1.2*W8965),2),")")," ")</f>
        <v>(49,0.47)</v>
      </c>
      <c r="T8965">
        <f>R8965-L8965</f>
        <v>8</v>
      </c>
      <c r="U8965" s="7" t="str">
        <f>IF((AND(T8965=0,H8965&gt;=L8965)),"Don’t change bids","OK")</f>
        <v>OK</v>
      </c>
      <c r="V8965" t="e">
        <f>IF((MATCH(F8965,W8965,0)),"Same","Diff")</f>
        <v>#N/A</v>
      </c>
      <c r="W8965" s="5">
        <f>ROUND(M8965,2)</f>
        <v>0.39</v>
      </c>
      <c r="X8965" s="5">
        <v>0.39</v>
      </c>
    </row>
    <row r="8966" spans="1:24" x14ac:dyDescent="0.25">
      <c r="A8966" t="s">
        <v>24</v>
      </c>
      <c r="B8966" t="s">
        <v>9319</v>
      </c>
      <c r="C8966" t="s">
        <v>4401</v>
      </c>
      <c r="D8966" t="s">
        <v>9269</v>
      </c>
      <c r="E8966" t="s">
        <v>569</v>
      </c>
      <c r="F8966" s="5">
        <v>0.37</v>
      </c>
      <c r="G8966" s="9">
        <v>0.1</v>
      </c>
      <c r="H8966" s="6">
        <f>G8966*100</f>
        <v>10</v>
      </c>
      <c r="I8966" t="s">
        <v>9716</v>
      </c>
      <c r="J8966" t="s">
        <v>10765</v>
      </c>
      <c r="K8966">
        <v>41</v>
      </c>
      <c r="L8966">
        <v>41</v>
      </c>
      <c r="M8966">
        <f>(F8966*(1+0.05))</f>
        <v>0.38850000000000001</v>
      </c>
      <c r="N8966">
        <f>IFERROR(ROUND(( (-1.208*LN(L8966) + 7.5474 + 4.6991*(2.71828^(-0.009*L8966)) + 0.0001*L8966*L8966 - 0.0432*L8966 + 4.7166)/3),2), " ")</f>
        <v>3.14</v>
      </c>
      <c r="O8966">
        <f>IFERROR(MAX(MIN(ROUND(N8966*(Q8966/P8966),2),4.5),1.9)," ")</f>
        <v>2.96</v>
      </c>
      <c r="P8966">
        <f>13.098*F8966^-1.237</f>
        <v>44.806338281983834</v>
      </c>
      <c r="Q8966">
        <f>13.098*M8966^-1.237</f>
        <v>42.182109086218873</v>
      </c>
      <c r="R8966" s="5">
        <f>IFERROR(ROUND(MAX(MIN((-105.4*LN(O8966) + 163.83),95),10),0)," ")</f>
        <v>49</v>
      </c>
      <c r="S8966" s="5" t="str">
        <f>IFERROR(CONCATENATE("(",R8966,",",ROUND((1.2*W8966),2),")")," ")</f>
        <v>(49,0.47)</v>
      </c>
      <c r="T8966">
        <f>R8966-L8966</f>
        <v>8</v>
      </c>
      <c r="U8966" s="7" t="str">
        <f>IF((AND(T8966=0,H8966&gt;=L8966)),"Don’t change bids","OK")</f>
        <v>OK</v>
      </c>
      <c r="V8966" t="e">
        <f>IF((MATCH(F8966,W8966,0)),"Same","Diff")</f>
        <v>#N/A</v>
      </c>
      <c r="W8966" s="5">
        <f>ROUND(M8966,2)</f>
        <v>0.39</v>
      </c>
      <c r="X8966" s="5">
        <v>0.39</v>
      </c>
    </row>
    <row r="8967" spans="1:24" x14ac:dyDescent="0.25">
      <c r="A8967" t="s">
        <v>24</v>
      </c>
      <c r="B8967" t="s">
        <v>9320</v>
      </c>
      <c r="C8967" t="s">
        <v>4401</v>
      </c>
      <c r="D8967" t="s">
        <v>9276</v>
      </c>
      <c r="E8967" t="s">
        <v>569</v>
      </c>
      <c r="F8967" s="5">
        <v>0.37</v>
      </c>
      <c r="G8967" s="9">
        <v>0.1</v>
      </c>
      <c r="H8967" s="6">
        <f>G8967*100</f>
        <v>10</v>
      </c>
      <c r="I8967" t="s">
        <v>9716</v>
      </c>
      <c r="J8967" t="s">
        <v>10765</v>
      </c>
      <c r="K8967">
        <v>41</v>
      </c>
      <c r="L8967">
        <v>41</v>
      </c>
      <c r="M8967">
        <f>(F8967*(1+0.05))</f>
        <v>0.38850000000000001</v>
      </c>
      <c r="N8967">
        <f>IFERROR(ROUND(( (-1.208*LN(L8967) + 7.5474 + 4.6991*(2.71828^(-0.009*L8967)) + 0.0001*L8967*L8967 - 0.0432*L8967 + 4.7166)/3),2), " ")</f>
        <v>3.14</v>
      </c>
      <c r="O8967">
        <f>IFERROR(MAX(MIN(ROUND(N8967*(Q8967/P8967),2),4.5),1.9)," ")</f>
        <v>2.96</v>
      </c>
      <c r="P8967">
        <f>13.098*F8967^-1.237</f>
        <v>44.806338281983834</v>
      </c>
      <c r="Q8967">
        <f>13.098*M8967^-1.237</f>
        <v>42.182109086218873</v>
      </c>
      <c r="R8967" s="5">
        <f>IFERROR(ROUND(MAX(MIN((-105.4*LN(O8967) + 163.83),95),10),0)," ")</f>
        <v>49</v>
      </c>
      <c r="S8967" s="5" t="str">
        <f>IFERROR(CONCATENATE("(",R8967,",",ROUND((1.2*W8967),2),")")," ")</f>
        <v>(49,0.47)</v>
      </c>
      <c r="T8967">
        <f>R8967-L8967</f>
        <v>8</v>
      </c>
      <c r="U8967" s="7" t="str">
        <f>IF((AND(T8967=0,H8967&gt;=L8967)),"Don’t change bids","OK")</f>
        <v>OK</v>
      </c>
      <c r="V8967" t="e">
        <f>IF((MATCH(F8967,W8967,0)),"Same","Diff")</f>
        <v>#N/A</v>
      </c>
      <c r="W8967" s="5">
        <f>ROUND(M8967,2)</f>
        <v>0.39</v>
      </c>
      <c r="X8967" s="5">
        <v>0.39</v>
      </c>
    </row>
    <row r="8968" spans="1:24" x14ac:dyDescent="0.25">
      <c r="A8968" t="s">
        <v>24</v>
      </c>
      <c r="B8968" t="s">
        <v>9321</v>
      </c>
      <c r="C8968" t="s">
        <v>4401</v>
      </c>
      <c r="D8968" t="s">
        <v>9272</v>
      </c>
      <c r="E8968" t="s">
        <v>569</v>
      </c>
      <c r="F8968" s="5">
        <v>0.37</v>
      </c>
      <c r="G8968" s="9">
        <v>0.1</v>
      </c>
      <c r="H8968" s="6">
        <f>G8968*100</f>
        <v>10</v>
      </c>
      <c r="I8968" t="s">
        <v>9716</v>
      </c>
      <c r="J8968" t="s">
        <v>10765</v>
      </c>
      <c r="K8968">
        <v>41</v>
      </c>
      <c r="L8968">
        <v>41</v>
      </c>
      <c r="M8968">
        <f>(F8968*(1+0.05))</f>
        <v>0.38850000000000001</v>
      </c>
      <c r="N8968">
        <f>IFERROR(ROUND(( (-1.208*LN(L8968) + 7.5474 + 4.6991*(2.71828^(-0.009*L8968)) + 0.0001*L8968*L8968 - 0.0432*L8968 + 4.7166)/3),2), " ")</f>
        <v>3.14</v>
      </c>
      <c r="O8968">
        <f>IFERROR(MAX(MIN(ROUND(N8968*(Q8968/P8968),2),4.5),1.9)," ")</f>
        <v>2.96</v>
      </c>
      <c r="P8968">
        <f>13.098*F8968^-1.237</f>
        <v>44.806338281983834</v>
      </c>
      <c r="Q8968">
        <f>13.098*M8968^-1.237</f>
        <v>42.182109086218873</v>
      </c>
      <c r="R8968" s="5">
        <f>IFERROR(ROUND(MAX(MIN((-105.4*LN(O8968) + 163.83),95),10),0)," ")</f>
        <v>49</v>
      </c>
      <c r="S8968" s="5" t="str">
        <f>IFERROR(CONCATENATE("(",R8968,",",ROUND((1.2*W8968),2),")")," ")</f>
        <v>(49,0.47)</v>
      </c>
      <c r="T8968">
        <f>R8968-L8968</f>
        <v>8</v>
      </c>
      <c r="U8968" s="7" t="str">
        <f>IF((AND(T8968=0,H8968&gt;=L8968)),"Don’t change bids","OK")</f>
        <v>OK</v>
      </c>
      <c r="V8968" t="e">
        <f>IF((MATCH(F8968,W8968,0)),"Same","Diff")</f>
        <v>#N/A</v>
      </c>
      <c r="W8968" s="5">
        <f>ROUND(M8968,2)</f>
        <v>0.39</v>
      </c>
      <c r="X8968" s="5">
        <v>0.39</v>
      </c>
    </row>
    <row r="8969" spans="1:24" x14ac:dyDescent="0.25">
      <c r="A8969" t="s">
        <v>24</v>
      </c>
      <c r="B8969" t="s">
        <v>9322</v>
      </c>
      <c r="C8969" t="s">
        <v>4401</v>
      </c>
      <c r="D8969" t="s">
        <v>9269</v>
      </c>
      <c r="E8969" t="s">
        <v>569</v>
      </c>
      <c r="F8969" s="5">
        <v>0.37</v>
      </c>
      <c r="G8969" s="9">
        <v>0.1</v>
      </c>
      <c r="H8969" s="6">
        <f>G8969*100</f>
        <v>10</v>
      </c>
      <c r="I8969" t="s">
        <v>9716</v>
      </c>
      <c r="J8969" t="s">
        <v>10765</v>
      </c>
      <c r="K8969">
        <v>41</v>
      </c>
      <c r="L8969">
        <v>41</v>
      </c>
      <c r="M8969">
        <f>(F8969*(1+0.05))</f>
        <v>0.38850000000000001</v>
      </c>
      <c r="N8969">
        <f>IFERROR(ROUND(( (-1.208*LN(L8969) + 7.5474 + 4.6991*(2.71828^(-0.009*L8969)) + 0.0001*L8969*L8969 - 0.0432*L8969 + 4.7166)/3),2), " ")</f>
        <v>3.14</v>
      </c>
      <c r="O8969">
        <f>IFERROR(MAX(MIN(ROUND(N8969*(Q8969/P8969),2),4.5),1.9)," ")</f>
        <v>2.96</v>
      </c>
      <c r="P8969">
        <f>13.098*F8969^-1.237</f>
        <v>44.806338281983834</v>
      </c>
      <c r="Q8969">
        <f>13.098*M8969^-1.237</f>
        <v>42.182109086218873</v>
      </c>
      <c r="R8969" s="5">
        <f>IFERROR(ROUND(MAX(MIN((-105.4*LN(O8969) + 163.83),95),10),0)," ")</f>
        <v>49</v>
      </c>
      <c r="S8969" s="5" t="str">
        <f>IFERROR(CONCATENATE("(",R8969,",",ROUND((1.2*W8969),2),")")," ")</f>
        <v>(49,0.47)</v>
      </c>
      <c r="T8969">
        <f>R8969-L8969</f>
        <v>8</v>
      </c>
      <c r="U8969" s="7" t="str">
        <f>IF((AND(T8969=0,H8969&gt;=L8969)),"Don’t change bids","OK")</f>
        <v>OK</v>
      </c>
      <c r="V8969" t="e">
        <f>IF((MATCH(F8969,W8969,0)),"Same","Diff")</f>
        <v>#N/A</v>
      </c>
      <c r="W8969" s="5">
        <f>ROUND(M8969,2)</f>
        <v>0.39</v>
      </c>
      <c r="X8969" s="5">
        <v>0.39</v>
      </c>
    </row>
    <row r="8970" spans="1:24" x14ac:dyDescent="0.25">
      <c r="A8970" t="s">
        <v>24</v>
      </c>
      <c r="B8970" t="s">
        <v>9323</v>
      </c>
      <c r="C8970" t="s">
        <v>4401</v>
      </c>
      <c r="D8970" t="s">
        <v>9272</v>
      </c>
      <c r="E8970" t="s">
        <v>569</v>
      </c>
      <c r="F8970" s="5">
        <v>0.37</v>
      </c>
      <c r="G8970" s="9">
        <v>0.1</v>
      </c>
      <c r="H8970" s="6">
        <f>G8970*100</f>
        <v>10</v>
      </c>
      <c r="I8970" t="s">
        <v>9716</v>
      </c>
      <c r="J8970" t="s">
        <v>10765</v>
      </c>
      <c r="K8970">
        <v>41</v>
      </c>
      <c r="L8970">
        <v>41</v>
      </c>
      <c r="M8970">
        <f>(F8970*(1+0.05))</f>
        <v>0.38850000000000001</v>
      </c>
      <c r="N8970">
        <f>IFERROR(ROUND(( (-1.208*LN(L8970) + 7.5474 + 4.6991*(2.71828^(-0.009*L8970)) + 0.0001*L8970*L8970 - 0.0432*L8970 + 4.7166)/3),2), " ")</f>
        <v>3.14</v>
      </c>
      <c r="O8970">
        <f>IFERROR(MAX(MIN(ROUND(N8970*(Q8970/P8970),2),4.5),1.9)," ")</f>
        <v>2.96</v>
      </c>
      <c r="P8970">
        <f>13.098*F8970^-1.237</f>
        <v>44.806338281983834</v>
      </c>
      <c r="Q8970">
        <f>13.098*M8970^-1.237</f>
        <v>42.182109086218873</v>
      </c>
      <c r="R8970" s="5">
        <f>IFERROR(ROUND(MAX(MIN((-105.4*LN(O8970) + 163.83),95),10),0)," ")</f>
        <v>49</v>
      </c>
      <c r="S8970" s="5" t="str">
        <f>IFERROR(CONCATENATE("(",R8970,",",ROUND((1.2*W8970),2),")")," ")</f>
        <v>(49,0.47)</v>
      </c>
      <c r="T8970">
        <f>R8970-L8970</f>
        <v>8</v>
      </c>
      <c r="U8970" s="7" t="str">
        <f>IF((AND(T8970=0,H8970&gt;=L8970)),"Don’t change bids","OK")</f>
        <v>OK</v>
      </c>
      <c r="V8970" t="e">
        <f>IF((MATCH(F8970,W8970,0)),"Same","Diff")</f>
        <v>#N/A</v>
      </c>
      <c r="W8970" s="5">
        <f>ROUND(M8970,2)</f>
        <v>0.39</v>
      </c>
      <c r="X8970" s="5">
        <v>0.39</v>
      </c>
    </row>
    <row r="8971" spans="1:24" x14ac:dyDescent="0.25">
      <c r="A8971" t="s">
        <v>24</v>
      </c>
      <c r="B8971" t="s">
        <v>9324</v>
      </c>
      <c r="C8971" t="s">
        <v>4401</v>
      </c>
      <c r="D8971" t="s">
        <v>9269</v>
      </c>
      <c r="E8971" t="s">
        <v>569</v>
      </c>
      <c r="F8971" s="5">
        <v>0.37</v>
      </c>
      <c r="G8971" s="9">
        <v>0.1</v>
      </c>
      <c r="H8971" s="6">
        <f>G8971*100</f>
        <v>10</v>
      </c>
      <c r="I8971" t="s">
        <v>9716</v>
      </c>
      <c r="J8971" t="s">
        <v>10765</v>
      </c>
      <c r="K8971">
        <v>41</v>
      </c>
      <c r="L8971">
        <v>41</v>
      </c>
      <c r="M8971">
        <f>(F8971*(1+0.05))</f>
        <v>0.38850000000000001</v>
      </c>
      <c r="N8971">
        <f>IFERROR(ROUND(( (-1.208*LN(L8971) + 7.5474 + 4.6991*(2.71828^(-0.009*L8971)) + 0.0001*L8971*L8971 - 0.0432*L8971 + 4.7166)/3),2), " ")</f>
        <v>3.14</v>
      </c>
      <c r="O8971">
        <f>IFERROR(MAX(MIN(ROUND(N8971*(Q8971/P8971),2),4.5),1.9)," ")</f>
        <v>2.96</v>
      </c>
      <c r="P8971">
        <f>13.098*F8971^-1.237</f>
        <v>44.806338281983834</v>
      </c>
      <c r="Q8971">
        <f>13.098*M8971^-1.237</f>
        <v>42.182109086218873</v>
      </c>
      <c r="R8971" s="5">
        <f>IFERROR(ROUND(MAX(MIN((-105.4*LN(O8971) + 163.83),95),10),0)," ")</f>
        <v>49</v>
      </c>
      <c r="S8971" s="5" t="str">
        <f>IFERROR(CONCATENATE("(",R8971,",",ROUND((1.2*W8971),2),")")," ")</f>
        <v>(49,0.47)</v>
      </c>
      <c r="T8971">
        <f>R8971-L8971</f>
        <v>8</v>
      </c>
      <c r="U8971" s="7" t="str">
        <f>IF((AND(T8971=0,H8971&gt;=L8971)),"Don’t change bids","OK")</f>
        <v>OK</v>
      </c>
      <c r="V8971" t="e">
        <f>IF((MATCH(F8971,W8971,0)),"Same","Diff")</f>
        <v>#N/A</v>
      </c>
      <c r="W8971" s="5">
        <f>ROUND(M8971,2)</f>
        <v>0.39</v>
      </c>
      <c r="X8971" s="5">
        <v>0.39</v>
      </c>
    </row>
    <row r="8972" spans="1:24" x14ac:dyDescent="0.25">
      <c r="A8972" t="s">
        <v>24</v>
      </c>
      <c r="B8972" t="s">
        <v>9325</v>
      </c>
      <c r="C8972" t="s">
        <v>4401</v>
      </c>
      <c r="D8972" t="s">
        <v>9272</v>
      </c>
      <c r="E8972" t="s">
        <v>569</v>
      </c>
      <c r="F8972" s="5">
        <v>0.37</v>
      </c>
      <c r="G8972" s="9">
        <v>0.1</v>
      </c>
      <c r="H8972" s="6">
        <f>G8972*100</f>
        <v>10</v>
      </c>
      <c r="I8972" t="s">
        <v>9716</v>
      </c>
      <c r="J8972" t="s">
        <v>10765</v>
      </c>
      <c r="K8972">
        <v>41</v>
      </c>
      <c r="L8972">
        <v>41</v>
      </c>
      <c r="M8972">
        <f>(F8972*(1+0.05))</f>
        <v>0.38850000000000001</v>
      </c>
      <c r="N8972">
        <f>IFERROR(ROUND(( (-1.208*LN(L8972) + 7.5474 + 4.6991*(2.71828^(-0.009*L8972)) + 0.0001*L8972*L8972 - 0.0432*L8972 + 4.7166)/3),2), " ")</f>
        <v>3.14</v>
      </c>
      <c r="O8972">
        <f>IFERROR(MAX(MIN(ROUND(N8972*(Q8972/P8972),2),4.5),1.9)," ")</f>
        <v>2.96</v>
      </c>
      <c r="P8972">
        <f>13.098*F8972^-1.237</f>
        <v>44.806338281983834</v>
      </c>
      <c r="Q8972">
        <f>13.098*M8972^-1.237</f>
        <v>42.182109086218873</v>
      </c>
      <c r="R8972" s="5">
        <f>IFERROR(ROUND(MAX(MIN((-105.4*LN(O8972) + 163.83),95),10),0)," ")</f>
        <v>49</v>
      </c>
      <c r="S8972" s="5" t="str">
        <f>IFERROR(CONCATENATE("(",R8972,",",ROUND((1.2*W8972),2),")")," ")</f>
        <v>(49,0.47)</v>
      </c>
      <c r="T8972">
        <f>R8972-L8972</f>
        <v>8</v>
      </c>
      <c r="U8972" s="7" t="str">
        <f>IF((AND(T8972=0,H8972&gt;=L8972)),"Don’t change bids","OK")</f>
        <v>OK</v>
      </c>
      <c r="V8972" t="e">
        <f>IF((MATCH(F8972,W8972,0)),"Same","Diff")</f>
        <v>#N/A</v>
      </c>
      <c r="W8972" s="5">
        <f>ROUND(M8972,2)</f>
        <v>0.39</v>
      </c>
      <c r="X8972" s="5">
        <v>0.39</v>
      </c>
    </row>
    <row r="8973" spans="1:24" x14ac:dyDescent="0.25">
      <c r="A8973" t="s">
        <v>24</v>
      </c>
      <c r="B8973" t="s">
        <v>9326</v>
      </c>
      <c r="C8973" t="s">
        <v>4401</v>
      </c>
      <c r="D8973" t="s">
        <v>9269</v>
      </c>
      <c r="E8973" t="s">
        <v>569</v>
      </c>
      <c r="F8973" s="5">
        <v>0.37</v>
      </c>
      <c r="G8973" s="9">
        <v>0.1</v>
      </c>
      <c r="H8973" s="6">
        <f>G8973*100</f>
        <v>10</v>
      </c>
      <c r="I8973" t="s">
        <v>9716</v>
      </c>
      <c r="J8973" t="s">
        <v>10765</v>
      </c>
      <c r="K8973">
        <v>41</v>
      </c>
      <c r="L8973">
        <v>41</v>
      </c>
      <c r="M8973">
        <f>(F8973*(1+0.05))</f>
        <v>0.38850000000000001</v>
      </c>
      <c r="N8973">
        <f>IFERROR(ROUND(( (-1.208*LN(L8973) + 7.5474 + 4.6991*(2.71828^(-0.009*L8973)) + 0.0001*L8973*L8973 - 0.0432*L8973 + 4.7166)/3),2), " ")</f>
        <v>3.14</v>
      </c>
      <c r="O8973">
        <f>IFERROR(MAX(MIN(ROUND(N8973*(Q8973/P8973),2),4.5),1.9)," ")</f>
        <v>2.96</v>
      </c>
      <c r="P8973">
        <f>13.098*F8973^-1.237</f>
        <v>44.806338281983834</v>
      </c>
      <c r="Q8973">
        <f>13.098*M8973^-1.237</f>
        <v>42.182109086218873</v>
      </c>
      <c r="R8973" s="5">
        <f>IFERROR(ROUND(MAX(MIN((-105.4*LN(O8973) + 163.83),95),10),0)," ")</f>
        <v>49</v>
      </c>
      <c r="S8973" s="5" t="str">
        <f>IFERROR(CONCATENATE("(",R8973,",",ROUND((1.2*W8973),2),")")," ")</f>
        <v>(49,0.47)</v>
      </c>
      <c r="T8973">
        <f>R8973-L8973</f>
        <v>8</v>
      </c>
      <c r="U8973" s="7" t="str">
        <f>IF((AND(T8973=0,H8973&gt;=L8973)),"Don’t change bids","OK")</f>
        <v>OK</v>
      </c>
      <c r="V8973" t="e">
        <f>IF((MATCH(F8973,W8973,0)),"Same","Diff")</f>
        <v>#N/A</v>
      </c>
      <c r="W8973" s="5">
        <f>ROUND(M8973,2)</f>
        <v>0.39</v>
      </c>
      <c r="X8973" s="5">
        <v>0.39</v>
      </c>
    </row>
    <row r="8974" spans="1:24" x14ac:dyDescent="0.25">
      <c r="A8974" t="s">
        <v>24</v>
      </c>
      <c r="B8974" t="s">
        <v>9327</v>
      </c>
      <c r="C8974" t="s">
        <v>4401</v>
      </c>
      <c r="D8974" t="s">
        <v>9298</v>
      </c>
      <c r="E8974" t="s">
        <v>569</v>
      </c>
      <c r="F8974" s="5">
        <v>0.37</v>
      </c>
      <c r="G8974" s="9">
        <v>0.1</v>
      </c>
      <c r="H8974" s="6">
        <f>G8974*100</f>
        <v>10</v>
      </c>
      <c r="I8974" t="s">
        <v>9716</v>
      </c>
      <c r="J8974" t="s">
        <v>10765</v>
      </c>
      <c r="K8974">
        <v>41</v>
      </c>
      <c r="L8974">
        <v>41</v>
      </c>
      <c r="M8974">
        <f>(F8974*(1+0.05))</f>
        <v>0.38850000000000001</v>
      </c>
      <c r="N8974">
        <f>IFERROR(ROUND(( (-1.208*LN(L8974) + 7.5474 + 4.6991*(2.71828^(-0.009*L8974)) + 0.0001*L8974*L8974 - 0.0432*L8974 + 4.7166)/3),2), " ")</f>
        <v>3.14</v>
      </c>
      <c r="O8974">
        <f>IFERROR(MAX(MIN(ROUND(N8974*(Q8974/P8974),2),4.5),1.9)," ")</f>
        <v>2.96</v>
      </c>
      <c r="P8974">
        <f>13.098*F8974^-1.237</f>
        <v>44.806338281983834</v>
      </c>
      <c r="Q8974">
        <f>13.098*M8974^-1.237</f>
        <v>42.182109086218873</v>
      </c>
      <c r="R8974" s="5">
        <f>IFERROR(ROUND(MAX(MIN((-105.4*LN(O8974) + 163.83),95),10),0)," ")</f>
        <v>49</v>
      </c>
      <c r="S8974" s="5" t="str">
        <f>IFERROR(CONCATENATE("(",R8974,",",ROUND((1.2*W8974),2),")")," ")</f>
        <v>(49,0.47)</v>
      </c>
      <c r="T8974">
        <f>R8974-L8974</f>
        <v>8</v>
      </c>
      <c r="U8974" s="7" t="str">
        <f>IF((AND(T8974=0,H8974&gt;=L8974)),"Don’t change bids","OK")</f>
        <v>OK</v>
      </c>
      <c r="V8974" t="e">
        <f>IF((MATCH(F8974,W8974,0)),"Same","Diff")</f>
        <v>#N/A</v>
      </c>
      <c r="W8974" s="5">
        <f>ROUND(M8974,2)</f>
        <v>0.39</v>
      </c>
      <c r="X8974" s="5">
        <v>0.39</v>
      </c>
    </row>
    <row r="8975" spans="1:24" x14ac:dyDescent="0.25">
      <c r="A8975" t="s">
        <v>24</v>
      </c>
      <c r="B8975" t="s">
        <v>9328</v>
      </c>
      <c r="C8975" t="s">
        <v>4401</v>
      </c>
      <c r="D8975" t="s">
        <v>9269</v>
      </c>
      <c r="E8975" t="s">
        <v>569</v>
      </c>
      <c r="F8975" s="5">
        <v>0.37</v>
      </c>
      <c r="G8975" s="9">
        <v>0.1</v>
      </c>
      <c r="H8975" s="6">
        <f>G8975*100</f>
        <v>10</v>
      </c>
      <c r="I8975" t="s">
        <v>9716</v>
      </c>
      <c r="J8975" t="s">
        <v>10765</v>
      </c>
      <c r="K8975">
        <v>41</v>
      </c>
      <c r="L8975">
        <v>41</v>
      </c>
      <c r="M8975">
        <f>(F8975*(1+0.05))</f>
        <v>0.38850000000000001</v>
      </c>
      <c r="N8975">
        <f>IFERROR(ROUND(( (-1.208*LN(L8975) + 7.5474 + 4.6991*(2.71828^(-0.009*L8975)) + 0.0001*L8975*L8975 - 0.0432*L8975 + 4.7166)/3),2), " ")</f>
        <v>3.14</v>
      </c>
      <c r="O8975">
        <f>IFERROR(MAX(MIN(ROUND(N8975*(Q8975/P8975),2),4.5),1.9)," ")</f>
        <v>2.96</v>
      </c>
      <c r="P8975">
        <f>13.098*F8975^-1.237</f>
        <v>44.806338281983834</v>
      </c>
      <c r="Q8975">
        <f>13.098*M8975^-1.237</f>
        <v>42.182109086218873</v>
      </c>
      <c r="R8975" s="5">
        <f>IFERROR(ROUND(MAX(MIN((-105.4*LN(O8975) + 163.83),95),10),0)," ")</f>
        <v>49</v>
      </c>
      <c r="S8975" s="5" t="str">
        <f>IFERROR(CONCATENATE("(",R8975,",",ROUND((1.2*W8975),2),")")," ")</f>
        <v>(49,0.47)</v>
      </c>
      <c r="T8975">
        <f>R8975-L8975</f>
        <v>8</v>
      </c>
      <c r="U8975" s="7" t="str">
        <f>IF((AND(T8975=0,H8975&gt;=L8975)),"Don’t change bids","OK")</f>
        <v>OK</v>
      </c>
      <c r="V8975" t="e">
        <f>IF((MATCH(F8975,W8975,0)),"Same","Diff")</f>
        <v>#N/A</v>
      </c>
      <c r="W8975" s="5">
        <f>ROUND(M8975,2)</f>
        <v>0.39</v>
      </c>
      <c r="X8975" s="5">
        <v>0.39</v>
      </c>
    </row>
    <row r="8976" spans="1:24" x14ac:dyDescent="0.25">
      <c r="A8976" t="s">
        <v>24</v>
      </c>
      <c r="B8976" t="s">
        <v>9329</v>
      </c>
      <c r="C8976" t="s">
        <v>4401</v>
      </c>
      <c r="D8976" t="s">
        <v>9330</v>
      </c>
      <c r="E8976" t="s">
        <v>569</v>
      </c>
      <c r="F8976" s="5">
        <v>0.37</v>
      </c>
      <c r="G8976" s="9">
        <v>0.1</v>
      </c>
      <c r="H8976" s="6">
        <f>G8976*100</f>
        <v>10</v>
      </c>
      <c r="I8976" t="s">
        <v>9716</v>
      </c>
      <c r="J8976" t="s">
        <v>10765</v>
      </c>
      <c r="K8976">
        <v>41</v>
      </c>
      <c r="L8976">
        <v>41</v>
      </c>
      <c r="M8976">
        <f>(F8976*(1+0.05))</f>
        <v>0.38850000000000001</v>
      </c>
      <c r="N8976">
        <f>IFERROR(ROUND(( (-1.208*LN(L8976) + 7.5474 + 4.6991*(2.71828^(-0.009*L8976)) + 0.0001*L8976*L8976 - 0.0432*L8976 + 4.7166)/3),2), " ")</f>
        <v>3.14</v>
      </c>
      <c r="O8976">
        <f>IFERROR(MAX(MIN(ROUND(N8976*(Q8976/P8976),2),4.5),1.9)," ")</f>
        <v>2.96</v>
      </c>
      <c r="P8976">
        <f>13.098*F8976^-1.237</f>
        <v>44.806338281983834</v>
      </c>
      <c r="Q8976">
        <f>13.098*M8976^-1.237</f>
        <v>42.182109086218873</v>
      </c>
      <c r="R8976" s="5">
        <f>IFERROR(ROUND(MAX(MIN((-105.4*LN(O8976) + 163.83),95),10),0)," ")</f>
        <v>49</v>
      </c>
      <c r="S8976" s="5" t="str">
        <f>IFERROR(CONCATENATE("(",R8976,",",ROUND((1.2*W8976),2),")")," ")</f>
        <v>(49,0.47)</v>
      </c>
      <c r="T8976">
        <f>R8976-L8976</f>
        <v>8</v>
      </c>
      <c r="U8976" s="7" t="str">
        <f>IF((AND(T8976=0,H8976&gt;=L8976)),"Don’t change bids","OK")</f>
        <v>OK</v>
      </c>
      <c r="V8976" t="e">
        <f>IF((MATCH(F8976,W8976,0)),"Same","Diff")</f>
        <v>#N/A</v>
      </c>
      <c r="W8976" s="5">
        <f>ROUND(M8976,2)</f>
        <v>0.39</v>
      </c>
      <c r="X8976" s="5">
        <v>0.39</v>
      </c>
    </row>
    <row r="8977" spans="1:24" x14ac:dyDescent="0.25">
      <c r="A8977" t="s">
        <v>24</v>
      </c>
      <c r="B8977" t="s">
        <v>9331</v>
      </c>
      <c r="C8977" t="s">
        <v>4401</v>
      </c>
      <c r="D8977" t="s">
        <v>9332</v>
      </c>
      <c r="E8977" t="s">
        <v>1455</v>
      </c>
      <c r="F8977" s="5">
        <v>0.41</v>
      </c>
      <c r="G8977" s="9">
        <v>0.1</v>
      </c>
      <c r="H8977" s="6">
        <f>G8977*100</f>
        <v>10</v>
      </c>
      <c r="I8977" t="s">
        <v>10681</v>
      </c>
      <c r="J8977" t="s">
        <v>10765</v>
      </c>
      <c r="K8977">
        <v>41</v>
      </c>
      <c r="L8977">
        <v>41</v>
      </c>
      <c r="M8977">
        <f>(F8977*(1+0.05))</f>
        <v>0.43049999999999999</v>
      </c>
      <c r="N8977">
        <f>IFERROR(ROUND(( (-1.208*LN(L8977) + 7.5474 + 4.6991*(2.71828^(-0.009*L8977)) + 0.0001*L8977*L8977 - 0.0432*L8977 + 4.7166)/3),2), " ")</f>
        <v>3.14</v>
      </c>
      <c r="O8977">
        <f>IFERROR(MAX(MIN(ROUND(N8977*(Q8977/P8977),2),4.5),1.9)," ")</f>
        <v>2.96</v>
      </c>
      <c r="P8977">
        <f>13.098*F8977^-1.237</f>
        <v>39.463114296437524</v>
      </c>
      <c r="Q8977">
        <f>13.098*M8977^-1.237</f>
        <v>37.151828423426082</v>
      </c>
      <c r="R8977" s="5">
        <f>IFERROR(ROUND(MAX(MIN((-105.4*LN(O8977) + 163.83),95),10),0)," ")</f>
        <v>49</v>
      </c>
      <c r="S8977" s="5" t="str">
        <f>IFERROR(CONCATENATE("(",R8977,",",ROUND((1.2*W8977),2),")")," ")</f>
        <v>(49,0.52)</v>
      </c>
      <c r="T8977">
        <f>R8977-L8977</f>
        <v>8</v>
      </c>
      <c r="U8977" s="7" t="str">
        <f>IF((AND(T8977=0,H8977&gt;=L8977)),"Don’t change bids","OK")</f>
        <v>OK</v>
      </c>
      <c r="V8977" t="e">
        <f>IF((MATCH(F8977,W8977,0)),"Same","Diff")</f>
        <v>#N/A</v>
      </c>
      <c r="W8977" s="5">
        <f>ROUND(M8977,2)</f>
        <v>0.43</v>
      </c>
      <c r="X8977" s="5">
        <v>0.43</v>
      </c>
    </row>
    <row r="8978" spans="1:24" x14ac:dyDescent="0.25">
      <c r="A8978" t="s">
        <v>24</v>
      </c>
      <c r="B8978" t="s">
        <v>9333</v>
      </c>
      <c r="C8978" t="s">
        <v>4401</v>
      </c>
      <c r="D8978" t="s">
        <v>9334</v>
      </c>
      <c r="E8978" t="s">
        <v>4374</v>
      </c>
      <c r="F8978" s="5">
        <v>0.2</v>
      </c>
      <c r="G8978" s="9">
        <v>0.1</v>
      </c>
      <c r="H8978" s="6">
        <f>G8978*100</f>
        <v>10</v>
      </c>
      <c r="I8978" t="s">
        <v>10700</v>
      </c>
      <c r="J8978" t="s">
        <v>10765</v>
      </c>
      <c r="K8978">
        <v>41</v>
      </c>
      <c r="L8978">
        <v>41</v>
      </c>
      <c r="M8978">
        <f>(F8978*(1+0.05))</f>
        <v>0.21000000000000002</v>
      </c>
      <c r="N8978">
        <f>IFERROR(ROUND(( (-1.208*LN(L8978) + 7.5474 + 4.6991*(2.71828^(-0.009*L8978)) + 0.0001*L8978*L8978 - 0.0432*L8978 + 4.7166)/3),2), " ")</f>
        <v>3.14</v>
      </c>
      <c r="O8978">
        <f>IFERROR(MAX(MIN(ROUND(N8978*(Q8978/P8978),2),4.5),1.9)," ")</f>
        <v>2.96</v>
      </c>
      <c r="P8978">
        <f>13.098*F8978^-1.237</f>
        <v>95.902710420438169</v>
      </c>
      <c r="Q8978">
        <f>13.098*M8978^-1.237</f>
        <v>90.285855701035672</v>
      </c>
      <c r="R8978" s="5">
        <f>IFERROR(ROUND(MAX(MIN((-105.4*LN(O8978) + 163.83),95),10),0)," ")</f>
        <v>49</v>
      </c>
      <c r="S8978" s="5" t="str">
        <f>IFERROR(CONCATENATE("(",R8978,",",ROUND((1.2*W8978),2),")")," ")</f>
        <v>(49,0.25)</v>
      </c>
      <c r="T8978">
        <f>R8978-L8978</f>
        <v>8</v>
      </c>
      <c r="U8978" s="7" t="str">
        <f>IF((AND(T8978=0,H8978&gt;=L8978)),"Don’t change bids","OK")</f>
        <v>OK</v>
      </c>
      <c r="V8978" t="e">
        <f>IF((MATCH(F8978,W8978,0)),"Same","Diff")</f>
        <v>#N/A</v>
      </c>
      <c r="W8978" s="5">
        <f>ROUND(M8978,2)</f>
        <v>0.21</v>
      </c>
      <c r="X8978" s="5">
        <v>0.21</v>
      </c>
    </row>
    <row r="8979" spans="1:24" x14ac:dyDescent="0.25">
      <c r="A8979" t="s">
        <v>24</v>
      </c>
      <c r="B8979" t="s">
        <v>9335</v>
      </c>
      <c r="C8979" t="s">
        <v>4401</v>
      </c>
      <c r="D8979" t="s">
        <v>9336</v>
      </c>
      <c r="E8979" t="s">
        <v>569</v>
      </c>
      <c r="F8979" s="5">
        <v>0.37</v>
      </c>
      <c r="G8979" s="9">
        <v>0.1</v>
      </c>
      <c r="H8979" s="6">
        <f>G8979*100</f>
        <v>10</v>
      </c>
      <c r="I8979" t="s">
        <v>9716</v>
      </c>
      <c r="J8979" t="s">
        <v>10765</v>
      </c>
      <c r="K8979">
        <v>41</v>
      </c>
      <c r="L8979">
        <v>41</v>
      </c>
      <c r="M8979">
        <f>(F8979*(1+0.05))</f>
        <v>0.38850000000000001</v>
      </c>
      <c r="N8979">
        <f>IFERROR(ROUND(( (-1.208*LN(L8979) + 7.5474 + 4.6991*(2.71828^(-0.009*L8979)) + 0.0001*L8979*L8979 - 0.0432*L8979 + 4.7166)/3),2), " ")</f>
        <v>3.14</v>
      </c>
      <c r="O8979">
        <f>IFERROR(MAX(MIN(ROUND(N8979*(Q8979/P8979),2),4.5),1.9)," ")</f>
        <v>2.96</v>
      </c>
      <c r="P8979">
        <f>13.098*F8979^-1.237</f>
        <v>44.806338281983834</v>
      </c>
      <c r="Q8979">
        <f>13.098*M8979^-1.237</f>
        <v>42.182109086218873</v>
      </c>
      <c r="R8979" s="5">
        <f>IFERROR(ROUND(MAX(MIN((-105.4*LN(O8979) + 163.83),95),10),0)," ")</f>
        <v>49</v>
      </c>
      <c r="S8979" s="5" t="str">
        <f>IFERROR(CONCATENATE("(",R8979,",",ROUND((1.2*W8979),2),")")," ")</f>
        <v>(49,0.47)</v>
      </c>
      <c r="T8979">
        <f>R8979-L8979</f>
        <v>8</v>
      </c>
      <c r="U8979" s="7" t="str">
        <f>IF((AND(T8979=0,H8979&gt;=L8979)),"Don’t change bids","OK")</f>
        <v>OK</v>
      </c>
      <c r="V8979" t="e">
        <f>IF((MATCH(F8979,W8979,0)),"Same","Diff")</f>
        <v>#N/A</v>
      </c>
      <c r="W8979" s="5">
        <f>ROUND(M8979,2)</f>
        <v>0.39</v>
      </c>
      <c r="X8979" s="5">
        <v>0.39</v>
      </c>
    </row>
    <row r="8980" spans="1:24" x14ac:dyDescent="0.25">
      <c r="A8980" t="s">
        <v>24</v>
      </c>
      <c r="B8980" t="s">
        <v>9337</v>
      </c>
      <c r="C8980" t="s">
        <v>4401</v>
      </c>
      <c r="D8980" t="s">
        <v>9336</v>
      </c>
      <c r="E8980" t="s">
        <v>569</v>
      </c>
      <c r="F8980" s="5">
        <v>0.37</v>
      </c>
      <c r="G8980" s="9">
        <v>0.1</v>
      </c>
      <c r="H8980" s="6">
        <f>G8980*100</f>
        <v>10</v>
      </c>
      <c r="I8980" t="s">
        <v>9716</v>
      </c>
      <c r="J8980" t="s">
        <v>10765</v>
      </c>
      <c r="K8980">
        <v>41</v>
      </c>
      <c r="L8980">
        <v>41</v>
      </c>
      <c r="M8980">
        <f>(F8980*(1+0.05))</f>
        <v>0.38850000000000001</v>
      </c>
      <c r="N8980">
        <f>IFERROR(ROUND(( (-1.208*LN(L8980) + 7.5474 + 4.6991*(2.71828^(-0.009*L8980)) + 0.0001*L8980*L8980 - 0.0432*L8980 + 4.7166)/3),2), " ")</f>
        <v>3.14</v>
      </c>
      <c r="O8980">
        <f>IFERROR(MAX(MIN(ROUND(N8980*(Q8980/P8980),2),4.5),1.9)," ")</f>
        <v>2.96</v>
      </c>
      <c r="P8980">
        <f>13.098*F8980^-1.237</f>
        <v>44.806338281983834</v>
      </c>
      <c r="Q8980">
        <f>13.098*M8980^-1.237</f>
        <v>42.182109086218873</v>
      </c>
      <c r="R8980" s="5">
        <f>IFERROR(ROUND(MAX(MIN((-105.4*LN(O8980) + 163.83),95),10),0)," ")</f>
        <v>49</v>
      </c>
      <c r="S8980" s="5" t="str">
        <f>IFERROR(CONCATENATE("(",R8980,",",ROUND((1.2*W8980),2),")")," ")</f>
        <v>(49,0.47)</v>
      </c>
      <c r="T8980">
        <f>R8980-L8980</f>
        <v>8</v>
      </c>
      <c r="U8980" s="7" t="str">
        <f>IF((AND(T8980=0,H8980&gt;=L8980)),"Don’t change bids","OK")</f>
        <v>OK</v>
      </c>
      <c r="V8980" t="e">
        <f>IF((MATCH(F8980,W8980,0)),"Same","Diff")</f>
        <v>#N/A</v>
      </c>
      <c r="W8980" s="5">
        <f>ROUND(M8980,2)</f>
        <v>0.39</v>
      </c>
      <c r="X8980" s="5">
        <v>0.39</v>
      </c>
    </row>
    <row r="8981" spans="1:24" x14ac:dyDescent="0.25">
      <c r="A8981" t="s">
        <v>24</v>
      </c>
      <c r="B8981" t="s">
        <v>9338</v>
      </c>
      <c r="C8981" t="s">
        <v>4401</v>
      </c>
      <c r="D8981" t="s">
        <v>9339</v>
      </c>
      <c r="E8981" t="s">
        <v>569</v>
      </c>
      <c r="F8981" s="5">
        <v>0.37</v>
      </c>
      <c r="G8981" s="9">
        <v>0.1</v>
      </c>
      <c r="H8981" s="6">
        <f>G8981*100</f>
        <v>10</v>
      </c>
      <c r="I8981" t="s">
        <v>9716</v>
      </c>
      <c r="J8981" t="s">
        <v>10765</v>
      </c>
      <c r="K8981">
        <v>41</v>
      </c>
      <c r="L8981">
        <v>41</v>
      </c>
      <c r="M8981">
        <f>(F8981*(1+0.05))</f>
        <v>0.38850000000000001</v>
      </c>
      <c r="N8981">
        <f>IFERROR(ROUND(( (-1.208*LN(L8981) + 7.5474 + 4.6991*(2.71828^(-0.009*L8981)) + 0.0001*L8981*L8981 - 0.0432*L8981 + 4.7166)/3),2), " ")</f>
        <v>3.14</v>
      </c>
      <c r="O8981">
        <f>IFERROR(MAX(MIN(ROUND(N8981*(Q8981/P8981),2),4.5),1.9)," ")</f>
        <v>2.96</v>
      </c>
      <c r="P8981">
        <f>13.098*F8981^-1.237</f>
        <v>44.806338281983834</v>
      </c>
      <c r="Q8981">
        <f>13.098*M8981^-1.237</f>
        <v>42.182109086218873</v>
      </c>
      <c r="R8981" s="5">
        <f>IFERROR(ROUND(MAX(MIN((-105.4*LN(O8981) + 163.83),95),10),0)," ")</f>
        <v>49</v>
      </c>
      <c r="S8981" s="5" t="str">
        <f>IFERROR(CONCATENATE("(",R8981,",",ROUND((1.2*W8981),2),")")," ")</f>
        <v>(49,0.47)</v>
      </c>
      <c r="T8981">
        <f>R8981-L8981</f>
        <v>8</v>
      </c>
      <c r="U8981" s="7" t="str">
        <f>IF((AND(T8981=0,H8981&gt;=L8981)),"Don’t change bids","OK")</f>
        <v>OK</v>
      </c>
      <c r="V8981" t="e">
        <f>IF((MATCH(F8981,W8981,0)),"Same","Diff")</f>
        <v>#N/A</v>
      </c>
      <c r="W8981" s="5">
        <f>ROUND(M8981,2)</f>
        <v>0.39</v>
      </c>
      <c r="X8981" s="5">
        <v>0.39</v>
      </c>
    </row>
    <row r="8982" spans="1:24" x14ac:dyDescent="0.25">
      <c r="A8982" t="s">
        <v>24</v>
      </c>
      <c r="B8982" t="s">
        <v>9340</v>
      </c>
      <c r="C8982" t="s">
        <v>4401</v>
      </c>
      <c r="D8982" t="s">
        <v>9339</v>
      </c>
      <c r="E8982" t="s">
        <v>569</v>
      </c>
      <c r="F8982" s="5">
        <v>0.37</v>
      </c>
      <c r="G8982" s="9">
        <v>0.1</v>
      </c>
      <c r="H8982" s="6">
        <f>G8982*100</f>
        <v>10</v>
      </c>
      <c r="I8982" t="s">
        <v>9716</v>
      </c>
      <c r="J8982" t="s">
        <v>10765</v>
      </c>
      <c r="K8982">
        <v>41</v>
      </c>
      <c r="L8982">
        <v>41</v>
      </c>
      <c r="M8982">
        <f>(F8982*(1+0.05))</f>
        <v>0.38850000000000001</v>
      </c>
      <c r="N8982">
        <f>IFERROR(ROUND(( (-1.208*LN(L8982) + 7.5474 + 4.6991*(2.71828^(-0.009*L8982)) + 0.0001*L8982*L8982 - 0.0432*L8982 + 4.7166)/3),2), " ")</f>
        <v>3.14</v>
      </c>
      <c r="O8982">
        <f>IFERROR(MAX(MIN(ROUND(N8982*(Q8982/P8982),2),4.5),1.9)," ")</f>
        <v>2.96</v>
      </c>
      <c r="P8982">
        <f>13.098*F8982^-1.237</f>
        <v>44.806338281983834</v>
      </c>
      <c r="Q8982">
        <f>13.098*M8982^-1.237</f>
        <v>42.182109086218873</v>
      </c>
      <c r="R8982" s="5">
        <f>IFERROR(ROUND(MAX(MIN((-105.4*LN(O8982) + 163.83),95),10),0)," ")</f>
        <v>49</v>
      </c>
      <c r="S8982" s="5" t="str">
        <f>IFERROR(CONCATENATE("(",R8982,",",ROUND((1.2*W8982),2),")")," ")</f>
        <v>(49,0.47)</v>
      </c>
      <c r="T8982">
        <f>R8982-L8982</f>
        <v>8</v>
      </c>
      <c r="U8982" s="7" t="str">
        <f>IF((AND(T8982=0,H8982&gt;=L8982)),"Don’t change bids","OK")</f>
        <v>OK</v>
      </c>
      <c r="V8982" t="e">
        <f>IF((MATCH(F8982,W8982,0)),"Same","Diff")</f>
        <v>#N/A</v>
      </c>
      <c r="W8982" s="5">
        <f>ROUND(M8982,2)</f>
        <v>0.39</v>
      </c>
      <c r="X8982" s="5">
        <v>0.39</v>
      </c>
    </row>
    <row r="8983" spans="1:24" x14ac:dyDescent="0.25">
      <c r="A8983" t="s">
        <v>24</v>
      </c>
      <c r="B8983" t="s">
        <v>9341</v>
      </c>
      <c r="C8983" t="s">
        <v>4401</v>
      </c>
      <c r="D8983" t="s">
        <v>9342</v>
      </c>
      <c r="E8983" t="s">
        <v>569</v>
      </c>
      <c r="F8983" s="5">
        <v>0.37</v>
      </c>
      <c r="G8983" s="9">
        <v>0.1</v>
      </c>
      <c r="H8983" s="6">
        <f>G8983*100</f>
        <v>10</v>
      </c>
      <c r="I8983" t="s">
        <v>9716</v>
      </c>
      <c r="J8983" t="s">
        <v>10765</v>
      </c>
      <c r="K8983">
        <v>41</v>
      </c>
      <c r="L8983">
        <v>41</v>
      </c>
      <c r="M8983">
        <f>(F8983*(1+0.05))</f>
        <v>0.38850000000000001</v>
      </c>
      <c r="N8983">
        <f>IFERROR(ROUND(( (-1.208*LN(L8983) + 7.5474 + 4.6991*(2.71828^(-0.009*L8983)) + 0.0001*L8983*L8983 - 0.0432*L8983 + 4.7166)/3),2), " ")</f>
        <v>3.14</v>
      </c>
      <c r="O8983">
        <f>IFERROR(MAX(MIN(ROUND(N8983*(Q8983/P8983),2),4.5),1.9)," ")</f>
        <v>2.96</v>
      </c>
      <c r="P8983">
        <f>13.098*F8983^-1.237</f>
        <v>44.806338281983834</v>
      </c>
      <c r="Q8983">
        <f>13.098*M8983^-1.237</f>
        <v>42.182109086218873</v>
      </c>
      <c r="R8983" s="5">
        <f>IFERROR(ROUND(MAX(MIN((-105.4*LN(O8983) + 163.83),95),10),0)," ")</f>
        <v>49</v>
      </c>
      <c r="S8983" s="5" t="str">
        <f>IFERROR(CONCATENATE("(",R8983,",",ROUND((1.2*W8983),2),")")," ")</f>
        <v>(49,0.47)</v>
      </c>
      <c r="T8983">
        <f>R8983-L8983</f>
        <v>8</v>
      </c>
      <c r="U8983" s="7" t="str">
        <f>IF((AND(T8983=0,H8983&gt;=L8983)),"Don’t change bids","OK")</f>
        <v>OK</v>
      </c>
      <c r="V8983" t="e">
        <f>IF((MATCH(F8983,W8983,0)),"Same","Diff")</f>
        <v>#N/A</v>
      </c>
      <c r="W8983" s="5">
        <f>ROUND(M8983,2)</f>
        <v>0.39</v>
      </c>
      <c r="X8983" s="5">
        <v>0.39</v>
      </c>
    </row>
    <row r="8984" spans="1:24" x14ac:dyDescent="0.25">
      <c r="A8984" t="s">
        <v>24</v>
      </c>
      <c r="B8984" t="s">
        <v>9343</v>
      </c>
      <c r="C8984" t="s">
        <v>4401</v>
      </c>
      <c r="D8984" t="s">
        <v>9336</v>
      </c>
      <c r="E8984" t="s">
        <v>569</v>
      </c>
      <c r="F8984" s="5">
        <v>0.37</v>
      </c>
      <c r="G8984" s="9">
        <v>0.1</v>
      </c>
      <c r="H8984" s="6">
        <f>G8984*100</f>
        <v>10</v>
      </c>
      <c r="I8984" t="s">
        <v>9716</v>
      </c>
      <c r="J8984" t="s">
        <v>10765</v>
      </c>
      <c r="K8984">
        <v>41</v>
      </c>
      <c r="L8984">
        <v>41</v>
      </c>
      <c r="M8984">
        <f>(F8984*(1+0.05))</f>
        <v>0.38850000000000001</v>
      </c>
      <c r="N8984">
        <f>IFERROR(ROUND(( (-1.208*LN(L8984) + 7.5474 + 4.6991*(2.71828^(-0.009*L8984)) + 0.0001*L8984*L8984 - 0.0432*L8984 + 4.7166)/3),2), " ")</f>
        <v>3.14</v>
      </c>
      <c r="O8984">
        <f>IFERROR(MAX(MIN(ROUND(N8984*(Q8984/P8984),2),4.5),1.9)," ")</f>
        <v>2.96</v>
      </c>
      <c r="P8984">
        <f>13.098*F8984^-1.237</f>
        <v>44.806338281983834</v>
      </c>
      <c r="Q8984">
        <f>13.098*M8984^-1.237</f>
        <v>42.182109086218873</v>
      </c>
      <c r="R8984" s="5">
        <f>IFERROR(ROUND(MAX(MIN((-105.4*LN(O8984) + 163.83),95),10),0)," ")</f>
        <v>49</v>
      </c>
      <c r="S8984" s="5" t="str">
        <f>IFERROR(CONCATENATE("(",R8984,",",ROUND((1.2*W8984),2),")")," ")</f>
        <v>(49,0.47)</v>
      </c>
      <c r="T8984">
        <f>R8984-L8984</f>
        <v>8</v>
      </c>
      <c r="U8984" s="7" t="str">
        <f>IF((AND(T8984=0,H8984&gt;=L8984)),"Don’t change bids","OK")</f>
        <v>OK</v>
      </c>
      <c r="V8984" t="e">
        <f>IF((MATCH(F8984,W8984,0)),"Same","Diff")</f>
        <v>#N/A</v>
      </c>
      <c r="W8984" s="5">
        <f>ROUND(M8984,2)</f>
        <v>0.39</v>
      </c>
      <c r="X8984" s="5">
        <v>0.39</v>
      </c>
    </row>
    <row r="8985" spans="1:24" x14ac:dyDescent="0.25">
      <c r="A8985" t="s">
        <v>24</v>
      </c>
      <c r="B8985" t="s">
        <v>9344</v>
      </c>
      <c r="C8985" t="s">
        <v>4401</v>
      </c>
      <c r="D8985" t="s">
        <v>9345</v>
      </c>
      <c r="E8985" t="s">
        <v>569</v>
      </c>
      <c r="F8985" s="5">
        <v>0.37</v>
      </c>
      <c r="G8985" s="9">
        <v>0.1</v>
      </c>
      <c r="H8985" s="6">
        <f>G8985*100</f>
        <v>10</v>
      </c>
      <c r="I8985" t="s">
        <v>9716</v>
      </c>
      <c r="J8985" t="s">
        <v>10765</v>
      </c>
      <c r="K8985">
        <v>41</v>
      </c>
      <c r="L8985">
        <v>41</v>
      </c>
      <c r="M8985">
        <f>(F8985*(1+0.05))</f>
        <v>0.38850000000000001</v>
      </c>
      <c r="N8985">
        <f>IFERROR(ROUND(( (-1.208*LN(L8985) + 7.5474 + 4.6991*(2.71828^(-0.009*L8985)) + 0.0001*L8985*L8985 - 0.0432*L8985 + 4.7166)/3),2), " ")</f>
        <v>3.14</v>
      </c>
      <c r="O8985">
        <f>IFERROR(MAX(MIN(ROUND(N8985*(Q8985/P8985),2),4.5),1.9)," ")</f>
        <v>2.96</v>
      </c>
      <c r="P8985">
        <f>13.098*F8985^-1.237</f>
        <v>44.806338281983834</v>
      </c>
      <c r="Q8985">
        <f>13.098*M8985^-1.237</f>
        <v>42.182109086218873</v>
      </c>
      <c r="R8985" s="5">
        <f>IFERROR(ROUND(MAX(MIN((-105.4*LN(O8985) + 163.83),95),10),0)," ")</f>
        <v>49</v>
      </c>
      <c r="S8985" s="5" t="str">
        <f>IFERROR(CONCATENATE("(",R8985,",",ROUND((1.2*W8985),2),")")," ")</f>
        <v>(49,0.47)</v>
      </c>
      <c r="T8985">
        <f>R8985-L8985</f>
        <v>8</v>
      </c>
      <c r="U8985" s="7" t="str">
        <f>IF((AND(T8985=0,H8985&gt;=L8985)),"Don’t change bids","OK")</f>
        <v>OK</v>
      </c>
      <c r="V8985" t="e">
        <f>IF((MATCH(F8985,W8985,0)),"Same","Diff")</f>
        <v>#N/A</v>
      </c>
      <c r="W8985" s="5">
        <f>ROUND(M8985,2)</f>
        <v>0.39</v>
      </c>
      <c r="X8985" s="5">
        <v>0.39</v>
      </c>
    </row>
    <row r="8986" spans="1:24" x14ac:dyDescent="0.25">
      <c r="A8986" t="s">
        <v>24</v>
      </c>
      <c r="B8986" t="s">
        <v>9346</v>
      </c>
      <c r="C8986" t="s">
        <v>4401</v>
      </c>
      <c r="D8986" t="s">
        <v>9347</v>
      </c>
      <c r="E8986" t="s">
        <v>569</v>
      </c>
      <c r="F8986" s="5">
        <v>0.37</v>
      </c>
      <c r="G8986" s="9">
        <v>0.1</v>
      </c>
      <c r="H8986" s="6">
        <f>G8986*100</f>
        <v>10</v>
      </c>
      <c r="I8986" t="s">
        <v>9716</v>
      </c>
      <c r="J8986" t="s">
        <v>10765</v>
      </c>
      <c r="K8986">
        <v>41</v>
      </c>
      <c r="L8986">
        <v>41</v>
      </c>
      <c r="M8986">
        <f>(F8986*(1+0.05))</f>
        <v>0.38850000000000001</v>
      </c>
      <c r="N8986">
        <f>IFERROR(ROUND(( (-1.208*LN(L8986) + 7.5474 + 4.6991*(2.71828^(-0.009*L8986)) + 0.0001*L8986*L8986 - 0.0432*L8986 + 4.7166)/3),2), " ")</f>
        <v>3.14</v>
      </c>
      <c r="O8986">
        <f>IFERROR(MAX(MIN(ROUND(N8986*(Q8986/P8986),2),4.5),1.9)," ")</f>
        <v>2.96</v>
      </c>
      <c r="P8986">
        <f>13.098*F8986^-1.237</f>
        <v>44.806338281983834</v>
      </c>
      <c r="Q8986">
        <f>13.098*M8986^-1.237</f>
        <v>42.182109086218873</v>
      </c>
      <c r="R8986" s="5">
        <f>IFERROR(ROUND(MAX(MIN((-105.4*LN(O8986) + 163.83),95),10),0)," ")</f>
        <v>49</v>
      </c>
      <c r="S8986" s="5" t="str">
        <f>IFERROR(CONCATENATE("(",R8986,",",ROUND((1.2*W8986),2),")")," ")</f>
        <v>(49,0.47)</v>
      </c>
      <c r="T8986">
        <f>R8986-L8986</f>
        <v>8</v>
      </c>
      <c r="U8986" s="7" t="str">
        <f>IF((AND(T8986=0,H8986&gt;=L8986)),"Don’t change bids","OK")</f>
        <v>OK</v>
      </c>
      <c r="V8986" t="e">
        <f>IF((MATCH(F8986,W8986,0)),"Same","Diff")</f>
        <v>#N/A</v>
      </c>
      <c r="W8986" s="5">
        <f>ROUND(M8986,2)</f>
        <v>0.39</v>
      </c>
      <c r="X8986" s="5">
        <v>0.39</v>
      </c>
    </row>
    <row r="8987" spans="1:24" x14ac:dyDescent="0.25">
      <c r="A8987" t="s">
        <v>24</v>
      </c>
      <c r="B8987" t="s">
        <v>9348</v>
      </c>
      <c r="C8987" t="s">
        <v>4401</v>
      </c>
      <c r="D8987" t="s">
        <v>9342</v>
      </c>
      <c r="E8987" t="s">
        <v>4935</v>
      </c>
      <c r="F8987" s="5">
        <v>0.18</v>
      </c>
      <c r="G8987" s="9">
        <v>0.1</v>
      </c>
      <c r="H8987" s="6">
        <f>G8987*100</f>
        <v>10</v>
      </c>
      <c r="I8987" t="s">
        <v>10715</v>
      </c>
      <c r="J8987" t="s">
        <v>10765</v>
      </c>
      <c r="K8987">
        <v>41</v>
      </c>
      <c r="L8987">
        <v>41</v>
      </c>
      <c r="M8987">
        <f>(F8987*(1+0.05))</f>
        <v>0.189</v>
      </c>
      <c r="N8987">
        <f>IFERROR(ROUND(( (-1.208*LN(L8987) + 7.5474 + 4.6991*(2.71828^(-0.009*L8987)) + 0.0001*L8987*L8987 - 0.0432*L8987 + 4.7166)/3),2), " ")</f>
        <v>3.14</v>
      </c>
      <c r="O8987">
        <f>IFERROR(MAX(MIN(ROUND(N8987*(Q8987/P8987),2),4.5),1.9)," ")</f>
        <v>2.96</v>
      </c>
      <c r="P8987">
        <f>13.098*F8987^-1.237</f>
        <v>109.25288078238952</v>
      </c>
      <c r="Q8987">
        <f>13.098*M8987^-1.237</f>
        <v>102.85412983634636</v>
      </c>
      <c r="R8987" s="5">
        <f>IFERROR(ROUND(MAX(MIN((-105.4*LN(O8987) + 163.83),95),10),0)," ")</f>
        <v>49</v>
      </c>
      <c r="S8987" s="5" t="str">
        <f>IFERROR(CONCATENATE("(",R8987,",",ROUND((1.2*W8987),2),")")," ")</f>
        <v>(49,0.23)</v>
      </c>
      <c r="T8987">
        <f>R8987-L8987</f>
        <v>8</v>
      </c>
      <c r="U8987" s="7" t="str">
        <f>IF((AND(T8987=0,H8987&gt;=L8987)),"Don’t change bids","OK")</f>
        <v>OK</v>
      </c>
      <c r="V8987" t="e">
        <f>IF((MATCH(F8987,W8987,0)),"Same","Diff")</f>
        <v>#N/A</v>
      </c>
      <c r="W8987" s="5">
        <f>ROUND(M8987,2)</f>
        <v>0.19</v>
      </c>
      <c r="X8987" s="5">
        <v>0.19</v>
      </c>
    </row>
    <row r="8988" spans="1:24" x14ac:dyDescent="0.25">
      <c r="A8988" t="s">
        <v>24</v>
      </c>
      <c r="B8988" t="s">
        <v>9349</v>
      </c>
      <c r="C8988" t="s">
        <v>4401</v>
      </c>
      <c r="D8988" t="s">
        <v>9336</v>
      </c>
      <c r="E8988" t="s">
        <v>569</v>
      </c>
      <c r="F8988" s="5">
        <v>0.37</v>
      </c>
      <c r="G8988" s="9">
        <v>0.1</v>
      </c>
      <c r="H8988" s="6">
        <f>G8988*100</f>
        <v>10</v>
      </c>
      <c r="I8988" t="s">
        <v>9716</v>
      </c>
      <c r="J8988" t="s">
        <v>10765</v>
      </c>
      <c r="K8988">
        <v>41</v>
      </c>
      <c r="L8988">
        <v>41</v>
      </c>
      <c r="M8988">
        <f>(F8988*(1+0.05))</f>
        <v>0.38850000000000001</v>
      </c>
      <c r="N8988">
        <f>IFERROR(ROUND(( (-1.208*LN(L8988) + 7.5474 + 4.6991*(2.71828^(-0.009*L8988)) + 0.0001*L8988*L8988 - 0.0432*L8988 + 4.7166)/3),2), " ")</f>
        <v>3.14</v>
      </c>
      <c r="O8988">
        <f>IFERROR(MAX(MIN(ROUND(N8988*(Q8988/P8988),2),4.5),1.9)," ")</f>
        <v>2.96</v>
      </c>
      <c r="P8988">
        <f>13.098*F8988^-1.237</f>
        <v>44.806338281983834</v>
      </c>
      <c r="Q8988">
        <f>13.098*M8988^-1.237</f>
        <v>42.182109086218873</v>
      </c>
      <c r="R8988" s="5">
        <f>IFERROR(ROUND(MAX(MIN((-105.4*LN(O8988) + 163.83),95),10),0)," ")</f>
        <v>49</v>
      </c>
      <c r="S8988" s="5" t="str">
        <f>IFERROR(CONCATENATE("(",R8988,",",ROUND((1.2*W8988),2),")")," ")</f>
        <v>(49,0.47)</v>
      </c>
      <c r="T8988">
        <f>R8988-L8988</f>
        <v>8</v>
      </c>
      <c r="U8988" s="7" t="str">
        <f>IF((AND(T8988=0,H8988&gt;=L8988)),"Don’t change bids","OK")</f>
        <v>OK</v>
      </c>
      <c r="V8988" t="e">
        <f>IF((MATCH(F8988,W8988,0)),"Same","Diff")</f>
        <v>#N/A</v>
      </c>
      <c r="W8988" s="5">
        <f>ROUND(M8988,2)</f>
        <v>0.39</v>
      </c>
      <c r="X8988" s="5">
        <v>0.39</v>
      </c>
    </row>
    <row r="8989" spans="1:24" x14ac:dyDescent="0.25">
      <c r="A8989" t="s">
        <v>24</v>
      </c>
      <c r="B8989" t="s">
        <v>9350</v>
      </c>
      <c r="C8989" t="s">
        <v>4401</v>
      </c>
      <c r="D8989" t="s">
        <v>9339</v>
      </c>
      <c r="E8989" t="s">
        <v>569</v>
      </c>
      <c r="F8989" s="5">
        <v>0.37</v>
      </c>
      <c r="G8989" s="9">
        <v>0.1</v>
      </c>
      <c r="H8989" s="6">
        <f>G8989*100</f>
        <v>10</v>
      </c>
      <c r="I8989" t="s">
        <v>9716</v>
      </c>
      <c r="J8989" t="s">
        <v>10765</v>
      </c>
      <c r="K8989">
        <v>41</v>
      </c>
      <c r="L8989">
        <v>41</v>
      </c>
      <c r="M8989">
        <f>(F8989*(1+0.05))</f>
        <v>0.38850000000000001</v>
      </c>
      <c r="N8989">
        <f>IFERROR(ROUND(( (-1.208*LN(L8989) + 7.5474 + 4.6991*(2.71828^(-0.009*L8989)) + 0.0001*L8989*L8989 - 0.0432*L8989 + 4.7166)/3),2), " ")</f>
        <v>3.14</v>
      </c>
      <c r="O8989">
        <f>IFERROR(MAX(MIN(ROUND(N8989*(Q8989/P8989),2),4.5),1.9)," ")</f>
        <v>2.96</v>
      </c>
      <c r="P8989">
        <f>13.098*F8989^-1.237</f>
        <v>44.806338281983834</v>
      </c>
      <c r="Q8989">
        <f>13.098*M8989^-1.237</f>
        <v>42.182109086218873</v>
      </c>
      <c r="R8989" s="5">
        <f>IFERROR(ROUND(MAX(MIN((-105.4*LN(O8989) + 163.83),95),10),0)," ")</f>
        <v>49</v>
      </c>
      <c r="S8989" s="5" t="str">
        <f>IFERROR(CONCATENATE("(",R8989,",",ROUND((1.2*W8989),2),")")," ")</f>
        <v>(49,0.47)</v>
      </c>
      <c r="T8989">
        <f>R8989-L8989</f>
        <v>8</v>
      </c>
      <c r="U8989" s="7" t="str">
        <f>IF((AND(T8989=0,H8989&gt;=L8989)),"Don’t change bids","OK")</f>
        <v>OK</v>
      </c>
      <c r="V8989" t="e">
        <f>IF((MATCH(F8989,W8989,0)),"Same","Diff")</f>
        <v>#N/A</v>
      </c>
      <c r="W8989" s="5">
        <f>ROUND(M8989,2)</f>
        <v>0.39</v>
      </c>
      <c r="X8989" s="5">
        <v>0.39</v>
      </c>
    </row>
    <row r="8990" spans="1:24" x14ac:dyDescent="0.25">
      <c r="A8990" t="s">
        <v>24</v>
      </c>
      <c r="B8990" t="s">
        <v>9351</v>
      </c>
      <c r="C8990" t="s">
        <v>4401</v>
      </c>
      <c r="D8990" t="s">
        <v>9330</v>
      </c>
      <c r="E8990" t="s">
        <v>4935</v>
      </c>
      <c r="F8990" s="5">
        <v>0.18</v>
      </c>
      <c r="G8990" s="9">
        <v>0.1</v>
      </c>
      <c r="H8990" s="6">
        <f>G8990*100</f>
        <v>10</v>
      </c>
      <c r="I8990" t="s">
        <v>10715</v>
      </c>
      <c r="J8990" t="s">
        <v>10765</v>
      </c>
      <c r="K8990">
        <v>41</v>
      </c>
      <c r="L8990">
        <v>41</v>
      </c>
      <c r="M8990">
        <f>(F8990*(1+0.05))</f>
        <v>0.189</v>
      </c>
      <c r="N8990">
        <f>IFERROR(ROUND(( (-1.208*LN(L8990) + 7.5474 + 4.6991*(2.71828^(-0.009*L8990)) + 0.0001*L8990*L8990 - 0.0432*L8990 + 4.7166)/3),2), " ")</f>
        <v>3.14</v>
      </c>
      <c r="O8990">
        <f>IFERROR(MAX(MIN(ROUND(N8990*(Q8990/P8990),2),4.5),1.9)," ")</f>
        <v>2.96</v>
      </c>
      <c r="P8990">
        <f>13.098*F8990^-1.237</f>
        <v>109.25288078238952</v>
      </c>
      <c r="Q8990">
        <f>13.098*M8990^-1.237</f>
        <v>102.85412983634636</v>
      </c>
      <c r="R8990" s="5">
        <f>IFERROR(ROUND(MAX(MIN((-105.4*LN(O8990) + 163.83),95),10),0)," ")</f>
        <v>49</v>
      </c>
      <c r="S8990" s="5" t="str">
        <f>IFERROR(CONCATENATE("(",R8990,",",ROUND((1.2*W8990),2),")")," ")</f>
        <v>(49,0.23)</v>
      </c>
      <c r="T8990">
        <f>R8990-L8990</f>
        <v>8</v>
      </c>
      <c r="U8990" s="7" t="str">
        <f>IF((AND(T8990=0,H8990&gt;=L8990)),"Don’t change bids","OK")</f>
        <v>OK</v>
      </c>
      <c r="V8990" t="e">
        <f>IF((MATCH(F8990,W8990,0)),"Same","Diff")</f>
        <v>#N/A</v>
      </c>
      <c r="W8990" s="5">
        <f>ROUND(M8990,2)</f>
        <v>0.19</v>
      </c>
      <c r="X8990" s="5">
        <v>0.19</v>
      </c>
    </row>
    <row r="8991" spans="1:24" x14ac:dyDescent="0.25">
      <c r="A8991" t="s">
        <v>24</v>
      </c>
      <c r="B8991" t="s">
        <v>9352</v>
      </c>
      <c r="C8991" t="s">
        <v>4401</v>
      </c>
      <c r="D8991" t="s">
        <v>9339</v>
      </c>
      <c r="E8991" t="s">
        <v>569</v>
      </c>
      <c r="F8991" s="5">
        <v>0.37</v>
      </c>
      <c r="G8991" s="9">
        <v>0.1</v>
      </c>
      <c r="H8991" s="6">
        <f>G8991*100</f>
        <v>10</v>
      </c>
      <c r="I8991" t="s">
        <v>9716</v>
      </c>
      <c r="J8991" t="s">
        <v>10765</v>
      </c>
      <c r="K8991">
        <v>41</v>
      </c>
      <c r="L8991">
        <v>41</v>
      </c>
      <c r="M8991">
        <f>(F8991*(1+0.05))</f>
        <v>0.38850000000000001</v>
      </c>
      <c r="N8991">
        <f>IFERROR(ROUND(( (-1.208*LN(L8991) + 7.5474 + 4.6991*(2.71828^(-0.009*L8991)) + 0.0001*L8991*L8991 - 0.0432*L8991 + 4.7166)/3),2), " ")</f>
        <v>3.14</v>
      </c>
      <c r="O8991">
        <f>IFERROR(MAX(MIN(ROUND(N8991*(Q8991/P8991),2),4.5),1.9)," ")</f>
        <v>2.96</v>
      </c>
      <c r="P8991">
        <f>13.098*F8991^-1.237</f>
        <v>44.806338281983834</v>
      </c>
      <c r="Q8991">
        <f>13.098*M8991^-1.237</f>
        <v>42.182109086218873</v>
      </c>
      <c r="R8991" s="5">
        <f>IFERROR(ROUND(MAX(MIN((-105.4*LN(O8991) + 163.83),95),10),0)," ")</f>
        <v>49</v>
      </c>
      <c r="S8991" s="5" t="str">
        <f>IFERROR(CONCATENATE("(",R8991,",",ROUND((1.2*W8991),2),")")," ")</f>
        <v>(49,0.47)</v>
      </c>
      <c r="T8991">
        <f>R8991-L8991</f>
        <v>8</v>
      </c>
      <c r="U8991" s="7" t="str">
        <f>IF((AND(T8991=0,H8991&gt;=L8991)),"Don’t change bids","OK")</f>
        <v>OK</v>
      </c>
      <c r="V8991" t="e">
        <f>IF((MATCH(F8991,W8991,0)),"Same","Diff")</f>
        <v>#N/A</v>
      </c>
      <c r="W8991" s="5">
        <f>ROUND(M8991,2)</f>
        <v>0.39</v>
      </c>
      <c r="X8991" s="5">
        <v>0.39</v>
      </c>
    </row>
    <row r="8992" spans="1:24" x14ac:dyDescent="0.25">
      <c r="A8992" t="s">
        <v>24</v>
      </c>
      <c r="B8992" t="s">
        <v>9353</v>
      </c>
      <c r="C8992" t="s">
        <v>4401</v>
      </c>
      <c r="D8992" t="s">
        <v>9345</v>
      </c>
      <c r="E8992" t="s">
        <v>569</v>
      </c>
      <c r="F8992" s="5">
        <v>0.37</v>
      </c>
      <c r="G8992" s="9">
        <v>0.1</v>
      </c>
      <c r="H8992" s="6">
        <f>G8992*100</f>
        <v>10</v>
      </c>
      <c r="I8992" t="s">
        <v>9716</v>
      </c>
      <c r="J8992" t="s">
        <v>10765</v>
      </c>
      <c r="K8992">
        <v>41</v>
      </c>
      <c r="L8992">
        <v>41</v>
      </c>
      <c r="M8992">
        <f>(F8992*(1+0.05))</f>
        <v>0.38850000000000001</v>
      </c>
      <c r="N8992">
        <f>IFERROR(ROUND(( (-1.208*LN(L8992) + 7.5474 + 4.6991*(2.71828^(-0.009*L8992)) + 0.0001*L8992*L8992 - 0.0432*L8992 + 4.7166)/3),2), " ")</f>
        <v>3.14</v>
      </c>
      <c r="O8992">
        <f>IFERROR(MAX(MIN(ROUND(N8992*(Q8992/P8992),2),4.5),1.9)," ")</f>
        <v>2.96</v>
      </c>
      <c r="P8992">
        <f>13.098*F8992^-1.237</f>
        <v>44.806338281983834</v>
      </c>
      <c r="Q8992">
        <f>13.098*M8992^-1.237</f>
        <v>42.182109086218873</v>
      </c>
      <c r="R8992" s="5">
        <f>IFERROR(ROUND(MAX(MIN((-105.4*LN(O8992) + 163.83),95),10),0)," ")</f>
        <v>49</v>
      </c>
      <c r="S8992" s="5" t="str">
        <f>IFERROR(CONCATENATE("(",R8992,",",ROUND((1.2*W8992),2),")")," ")</f>
        <v>(49,0.47)</v>
      </c>
      <c r="T8992">
        <f>R8992-L8992</f>
        <v>8</v>
      </c>
      <c r="U8992" s="7" t="str">
        <f>IF((AND(T8992=0,H8992&gt;=L8992)),"Don’t change bids","OK")</f>
        <v>OK</v>
      </c>
      <c r="V8992" t="e">
        <f>IF((MATCH(F8992,W8992,0)),"Same","Diff")</f>
        <v>#N/A</v>
      </c>
      <c r="W8992" s="5">
        <f>ROUND(M8992,2)</f>
        <v>0.39</v>
      </c>
      <c r="X8992" s="5">
        <v>0.39</v>
      </c>
    </row>
    <row r="8993" spans="1:24" x14ac:dyDescent="0.25">
      <c r="A8993" t="s">
        <v>24</v>
      </c>
      <c r="B8993" t="s">
        <v>9354</v>
      </c>
      <c r="C8993" t="s">
        <v>4401</v>
      </c>
      <c r="D8993" t="s">
        <v>9336</v>
      </c>
      <c r="E8993" t="s">
        <v>569</v>
      </c>
      <c r="F8993" s="5">
        <v>0.37</v>
      </c>
      <c r="G8993" s="9">
        <v>0.1</v>
      </c>
      <c r="H8993" s="6">
        <f>G8993*100</f>
        <v>10</v>
      </c>
      <c r="I8993" t="s">
        <v>9716</v>
      </c>
      <c r="J8993" t="s">
        <v>10765</v>
      </c>
      <c r="K8993">
        <v>41</v>
      </c>
      <c r="L8993">
        <v>41</v>
      </c>
      <c r="M8993">
        <f>(F8993*(1+0.05))</f>
        <v>0.38850000000000001</v>
      </c>
      <c r="N8993">
        <f>IFERROR(ROUND(( (-1.208*LN(L8993) + 7.5474 + 4.6991*(2.71828^(-0.009*L8993)) + 0.0001*L8993*L8993 - 0.0432*L8993 + 4.7166)/3),2), " ")</f>
        <v>3.14</v>
      </c>
      <c r="O8993">
        <f>IFERROR(MAX(MIN(ROUND(N8993*(Q8993/P8993),2),4.5),1.9)," ")</f>
        <v>2.96</v>
      </c>
      <c r="P8993">
        <f>13.098*F8993^-1.237</f>
        <v>44.806338281983834</v>
      </c>
      <c r="Q8993">
        <f>13.098*M8993^-1.237</f>
        <v>42.182109086218873</v>
      </c>
      <c r="R8993" s="5">
        <f>IFERROR(ROUND(MAX(MIN((-105.4*LN(O8993) + 163.83),95),10),0)," ")</f>
        <v>49</v>
      </c>
      <c r="S8993" s="5" t="str">
        <f>IFERROR(CONCATENATE("(",R8993,",",ROUND((1.2*W8993),2),")")," ")</f>
        <v>(49,0.47)</v>
      </c>
      <c r="T8993">
        <f>R8993-L8993</f>
        <v>8</v>
      </c>
      <c r="U8993" s="7" t="str">
        <f>IF((AND(T8993=0,H8993&gt;=L8993)),"Don’t change bids","OK")</f>
        <v>OK</v>
      </c>
      <c r="V8993" t="e">
        <f>IF((MATCH(F8993,W8993,0)),"Same","Diff")</f>
        <v>#N/A</v>
      </c>
      <c r="W8993" s="5">
        <f>ROUND(M8993,2)</f>
        <v>0.39</v>
      </c>
      <c r="X8993" s="5">
        <v>0.39</v>
      </c>
    </row>
    <row r="8994" spans="1:24" x14ac:dyDescent="0.25">
      <c r="A8994" t="s">
        <v>24</v>
      </c>
      <c r="B8994" t="s">
        <v>9355</v>
      </c>
      <c r="C8994" t="s">
        <v>4401</v>
      </c>
      <c r="D8994" t="s">
        <v>9339</v>
      </c>
      <c r="E8994" t="s">
        <v>569</v>
      </c>
      <c r="F8994" s="5">
        <v>0.37</v>
      </c>
      <c r="G8994" s="9">
        <v>0.1</v>
      </c>
      <c r="H8994" s="6">
        <f>G8994*100</f>
        <v>10</v>
      </c>
      <c r="I8994" t="s">
        <v>9716</v>
      </c>
      <c r="J8994" t="s">
        <v>10765</v>
      </c>
      <c r="K8994">
        <v>41</v>
      </c>
      <c r="L8994">
        <v>41</v>
      </c>
      <c r="M8994">
        <f>(F8994*(1+0.05))</f>
        <v>0.38850000000000001</v>
      </c>
      <c r="N8994">
        <f>IFERROR(ROUND(( (-1.208*LN(L8994) + 7.5474 + 4.6991*(2.71828^(-0.009*L8994)) + 0.0001*L8994*L8994 - 0.0432*L8994 + 4.7166)/3),2), " ")</f>
        <v>3.14</v>
      </c>
      <c r="O8994">
        <f>IFERROR(MAX(MIN(ROUND(N8994*(Q8994/P8994),2),4.5),1.9)," ")</f>
        <v>2.96</v>
      </c>
      <c r="P8994">
        <f>13.098*F8994^-1.237</f>
        <v>44.806338281983834</v>
      </c>
      <c r="Q8994">
        <f>13.098*M8994^-1.237</f>
        <v>42.182109086218873</v>
      </c>
      <c r="R8994" s="5">
        <f>IFERROR(ROUND(MAX(MIN((-105.4*LN(O8994) + 163.83),95),10),0)," ")</f>
        <v>49</v>
      </c>
      <c r="S8994" s="5" t="str">
        <f>IFERROR(CONCATENATE("(",R8994,",",ROUND((1.2*W8994),2),")")," ")</f>
        <v>(49,0.47)</v>
      </c>
      <c r="T8994">
        <f>R8994-L8994</f>
        <v>8</v>
      </c>
      <c r="U8994" s="7" t="str">
        <f>IF((AND(T8994=0,H8994&gt;=L8994)),"Don’t change bids","OK")</f>
        <v>OK</v>
      </c>
      <c r="V8994" t="e">
        <f>IF((MATCH(F8994,W8994,0)),"Same","Diff")</f>
        <v>#N/A</v>
      </c>
      <c r="W8994" s="5">
        <f>ROUND(M8994,2)</f>
        <v>0.39</v>
      </c>
      <c r="X8994" s="5">
        <v>0.39</v>
      </c>
    </row>
    <row r="8995" spans="1:24" x14ac:dyDescent="0.25">
      <c r="A8995" t="s">
        <v>24</v>
      </c>
      <c r="B8995" t="s">
        <v>9356</v>
      </c>
      <c r="C8995" t="s">
        <v>4401</v>
      </c>
      <c r="D8995" t="s">
        <v>9345</v>
      </c>
      <c r="E8995" t="s">
        <v>569</v>
      </c>
      <c r="F8995" s="5">
        <v>0.37</v>
      </c>
      <c r="G8995" s="9">
        <v>0.1</v>
      </c>
      <c r="H8995" s="6">
        <f>G8995*100</f>
        <v>10</v>
      </c>
      <c r="I8995" t="s">
        <v>9716</v>
      </c>
      <c r="J8995" t="s">
        <v>10765</v>
      </c>
      <c r="K8995">
        <v>41</v>
      </c>
      <c r="L8995">
        <v>41</v>
      </c>
      <c r="M8995">
        <f>(F8995*(1+0.05))</f>
        <v>0.38850000000000001</v>
      </c>
      <c r="N8995">
        <f>IFERROR(ROUND(( (-1.208*LN(L8995) + 7.5474 + 4.6991*(2.71828^(-0.009*L8995)) + 0.0001*L8995*L8995 - 0.0432*L8995 + 4.7166)/3),2), " ")</f>
        <v>3.14</v>
      </c>
      <c r="O8995">
        <f>IFERROR(MAX(MIN(ROUND(N8995*(Q8995/P8995),2),4.5),1.9)," ")</f>
        <v>2.96</v>
      </c>
      <c r="P8995">
        <f>13.098*F8995^-1.237</f>
        <v>44.806338281983834</v>
      </c>
      <c r="Q8995">
        <f>13.098*M8995^-1.237</f>
        <v>42.182109086218873</v>
      </c>
      <c r="R8995" s="5">
        <f>IFERROR(ROUND(MAX(MIN((-105.4*LN(O8995) + 163.83),95),10),0)," ")</f>
        <v>49</v>
      </c>
      <c r="S8995" s="5" t="str">
        <f>IFERROR(CONCATENATE("(",R8995,",",ROUND((1.2*W8995),2),")")," ")</f>
        <v>(49,0.47)</v>
      </c>
      <c r="T8995">
        <f>R8995-L8995</f>
        <v>8</v>
      </c>
      <c r="U8995" s="7" t="str">
        <f>IF((AND(T8995=0,H8995&gt;=L8995)),"Don’t change bids","OK")</f>
        <v>OK</v>
      </c>
      <c r="V8995" t="e">
        <f>IF((MATCH(F8995,W8995,0)),"Same","Diff")</f>
        <v>#N/A</v>
      </c>
      <c r="W8995" s="5">
        <f>ROUND(M8995,2)</f>
        <v>0.39</v>
      </c>
      <c r="X8995" s="5">
        <v>0.39</v>
      </c>
    </row>
    <row r="8996" spans="1:24" x14ac:dyDescent="0.25">
      <c r="A8996" t="s">
        <v>24</v>
      </c>
      <c r="B8996" t="s">
        <v>9357</v>
      </c>
      <c r="C8996" t="s">
        <v>4401</v>
      </c>
      <c r="D8996" t="s">
        <v>9345</v>
      </c>
      <c r="E8996" t="s">
        <v>569</v>
      </c>
      <c r="F8996" s="5">
        <v>0.37</v>
      </c>
      <c r="G8996" s="9">
        <v>0.1</v>
      </c>
      <c r="H8996" s="6">
        <f>G8996*100</f>
        <v>10</v>
      </c>
      <c r="I8996" t="s">
        <v>9716</v>
      </c>
      <c r="J8996" t="s">
        <v>10765</v>
      </c>
      <c r="K8996">
        <v>41</v>
      </c>
      <c r="L8996">
        <v>41</v>
      </c>
      <c r="M8996">
        <f>(F8996*(1+0.05))</f>
        <v>0.38850000000000001</v>
      </c>
      <c r="N8996">
        <f>IFERROR(ROUND(( (-1.208*LN(L8996) + 7.5474 + 4.6991*(2.71828^(-0.009*L8996)) + 0.0001*L8996*L8996 - 0.0432*L8996 + 4.7166)/3),2), " ")</f>
        <v>3.14</v>
      </c>
      <c r="O8996">
        <f>IFERROR(MAX(MIN(ROUND(N8996*(Q8996/P8996),2),4.5),1.9)," ")</f>
        <v>2.96</v>
      </c>
      <c r="P8996">
        <f>13.098*F8996^-1.237</f>
        <v>44.806338281983834</v>
      </c>
      <c r="Q8996">
        <f>13.098*M8996^-1.237</f>
        <v>42.182109086218873</v>
      </c>
      <c r="R8996" s="5">
        <f>IFERROR(ROUND(MAX(MIN((-105.4*LN(O8996) + 163.83),95),10),0)," ")</f>
        <v>49</v>
      </c>
      <c r="S8996" s="5" t="str">
        <f>IFERROR(CONCATENATE("(",R8996,",",ROUND((1.2*W8996),2),")")," ")</f>
        <v>(49,0.47)</v>
      </c>
      <c r="T8996">
        <f>R8996-L8996</f>
        <v>8</v>
      </c>
      <c r="U8996" s="7" t="str">
        <f>IF((AND(T8996=0,H8996&gt;=L8996)),"Don’t change bids","OK")</f>
        <v>OK</v>
      </c>
      <c r="V8996" t="e">
        <f>IF((MATCH(F8996,W8996,0)),"Same","Diff")</f>
        <v>#N/A</v>
      </c>
      <c r="W8996" s="5">
        <f>ROUND(M8996,2)</f>
        <v>0.39</v>
      </c>
      <c r="X8996" s="5">
        <v>0.39</v>
      </c>
    </row>
    <row r="8997" spans="1:24" x14ac:dyDescent="0.25">
      <c r="A8997" t="s">
        <v>24</v>
      </c>
      <c r="B8997" t="s">
        <v>9358</v>
      </c>
      <c r="C8997" t="s">
        <v>4401</v>
      </c>
      <c r="D8997" t="s">
        <v>9359</v>
      </c>
      <c r="E8997" t="s">
        <v>569</v>
      </c>
      <c r="F8997" s="5">
        <v>0.37</v>
      </c>
      <c r="G8997" s="9">
        <v>0.1</v>
      </c>
      <c r="H8997" s="6">
        <f>G8997*100</f>
        <v>10</v>
      </c>
      <c r="I8997" t="s">
        <v>9716</v>
      </c>
      <c r="J8997" t="s">
        <v>10765</v>
      </c>
      <c r="K8997">
        <v>41</v>
      </c>
      <c r="L8997">
        <v>41</v>
      </c>
      <c r="M8997">
        <f>(F8997*(1+0.05))</f>
        <v>0.38850000000000001</v>
      </c>
      <c r="N8997">
        <f>IFERROR(ROUND(( (-1.208*LN(L8997) + 7.5474 + 4.6991*(2.71828^(-0.009*L8997)) + 0.0001*L8997*L8997 - 0.0432*L8997 + 4.7166)/3),2), " ")</f>
        <v>3.14</v>
      </c>
      <c r="O8997">
        <f>IFERROR(MAX(MIN(ROUND(N8997*(Q8997/P8997),2),4.5),1.9)," ")</f>
        <v>2.96</v>
      </c>
      <c r="P8997">
        <f>13.098*F8997^-1.237</f>
        <v>44.806338281983834</v>
      </c>
      <c r="Q8997">
        <f>13.098*M8997^-1.237</f>
        <v>42.182109086218873</v>
      </c>
      <c r="R8997" s="5">
        <f>IFERROR(ROUND(MAX(MIN((-105.4*LN(O8997) + 163.83),95),10),0)," ")</f>
        <v>49</v>
      </c>
      <c r="S8997" s="5" t="str">
        <f>IFERROR(CONCATENATE("(",R8997,",",ROUND((1.2*W8997),2),")")," ")</f>
        <v>(49,0.47)</v>
      </c>
      <c r="T8997">
        <f>R8997-L8997</f>
        <v>8</v>
      </c>
      <c r="U8997" s="7" t="str">
        <f>IF((AND(T8997=0,H8997&gt;=L8997)),"Don’t change bids","OK")</f>
        <v>OK</v>
      </c>
      <c r="V8997" t="e">
        <f>IF((MATCH(F8997,W8997,0)),"Same","Diff")</f>
        <v>#N/A</v>
      </c>
      <c r="W8997" s="5">
        <f>ROUND(M8997,2)</f>
        <v>0.39</v>
      </c>
      <c r="X8997" s="5">
        <v>0.39</v>
      </c>
    </row>
    <row r="8998" spans="1:24" x14ac:dyDescent="0.25">
      <c r="A8998" t="s">
        <v>24</v>
      </c>
      <c r="B8998" t="s">
        <v>9360</v>
      </c>
      <c r="C8998" t="s">
        <v>4401</v>
      </c>
      <c r="D8998" t="s">
        <v>9342</v>
      </c>
      <c r="E8998" t="s">
        <v>798</v>
      </c>
      <c r="F8998" s="5">
        <v>0.22</v>
      </c>
      <c r="G8998" s="9">
        <v>0.1</v>
      </c>
      <c r="H8998" s="6">
        <f>G8998*100</f>
        <v>10</v>
      </c>
      <c r="I8998" t="s">
        <v>10713</v>
      </c>
      <c r="J8998" t="s">
        <v>10765</v>
      </c>
      <c r="K8998">
        <v>41</v>
      </c>
      <c r="L8998">
        <v>41</v>
      </c>
      <c r="M8998">
        <f>(F8998*(1+0.05))</f>
        <v>0.23100000000000001</v>
      </c>
      <c r="N8998">
        <f>IFERROR(ROUND(( (-1.208*LN(L8998) + 7.5474 + 4.6991*(2.71828^(-0.009*L8998)) + 0.0001*L8998*L8998 - 0.0432*L8998 + 4.7166)/3),2), " ")</f>
        <v>3.14</v>
      </c>
      <c r="O8998">
        <f>IFERROR(MAX(MIN(ROUND(N8998*(Q8998/P8998),2),4.5),1.9)," ")</f>
        <v>2.96</v>
      </c>
      <c r="P8998">
        <f>13.098*F8998^-1.237</f>
        <v>85.236994902152389</v>
      </c>
      <c r="Q8998">
        <f>13.098*M8998^-1.237</f>
        <v>80.244812564604885</v>
      </c>
      <c r="R8998" s="5">
        <f>IFERROR(ROUND(MAX(MIN((-105.4*LN(O8998) + 163.83),95),10),0)," ")</f>
        <v>49</v>
      </c>
      <c r="S8998" s="5" t="str">
        <f>IFERROR(CONCATENATE("(",R8998,",",ROUND((1.2*W8998),2),")")," ")</f>
        <v>(49,0.28)</v>
      </c>
      <c r="T8998">
        <f>R8998-L8998</f>
        <v>8</v>
      </c>
      <c r="U8998" s="7" t="str">
        <f>IF((AND(T8998=0,H8998&gt;=L8998)),"Don’t change bids","OK")</f>
        <v>OK</v>
      </c>
      <c r="V8998" t="e">
        <f>IF((MATCH(F8998,W8998,0)),"Same","Diff")</f>
        <v>#N/A</v>
      </c>
      <c r="W8998" s="5">
        <f>ROUND(M8998,2)</f>
        <v>0.23</v>
      </c>
      <c r="X8998" s="5">
        <v>0.23</v>
      </c>
    </row>
    <row r="8999" spans="1:24" x14ac:dyDescent="0.25">
      <c r="A8999" t="s">
        <v>24</v>
      </c>
      <c r="B8999" t="s">
        <v>9361</v>
      </c>
      <c r="C8999" t="s">
        <v>4401</v>
      </c>
      <c r="D8999" t="s">
        <v>9342</v>
      </c>
      <c r="E8999" t="s">
        <v>4377</v>
      </c>
      <c r="F8999" s="5">
        <v>0.15</v>
      </c>
      <c r="G8999" s="9">
        <v>0.1</v>
      </c>
      <c r="H8999" s="6">
        <f>G8999*100</f>
        <v>10</v>
      </c>
      <c r="I8999" t="s">
        <v>10726</v>
      </c>
      <c r="J8999" t="s">
        <v>10765</v>
      </c>
      <c r="K8999">
        <v>41</v>
      </c>
      <c r="L8999">
        <v>41</v>
      </c>
      <c r="M8999">
        <f>(F8999*(1+0.05))</f>
        <v>0.1575</v>
      </c>
      <c r="N8999">
        <f>IFERROR(ROUND(( (-1.208*LN(L8999) + 7.5474 + 4.6991*(2.71828^(-0.009*L8999)) + 0.0001*L8999*L8999 - 0.0432*L8999 + 4.7166)/3),2), " ")</f>
        <v>3.14</v>
      </c>
      <c r="O8999">
        <f>IFERROR(MAX(MIN(ROUND(N8999*(Q8999/P8999),2),4.5),1.9)," ")</f>
        <v>2.96</v>
      </c>
      <c r="P8999">
        <f>13.098*F8999^-1.237</f>
        <v>136.892639879602</v>
      </c>
      <c r="Q8999">
        <f>13.098*M8999^-1.237</f>
        <v>128.87507638230022</v>
      </c>
      <c r="R8999" s="5">
        <f>IFERROR(ROUND(MAX(MIN((-105.4*LN(O8999) + 163.83),95),10),0)," ")</f>
        <v>49</v>
      </c>
      <c r="S8999" s="5" t="str">
        <f>IFERROR(CONCATENATE("(",R8999,",",ROUND((1.2*W8999),2),")")," ")</f>
        <v>(49,0.19)</v>
      </c>
      <c r="T8999">
        <f>R8999-L8999</f>
        <v>8</v>
      </c>
      <c r="U8999" s="7" t="str">
        <f>IF((AND(T8999=0,H8999&gt;=L8999)),"Don’t change bids","OK")</f>
        <v>OK</v>
      </c>
      <c r="V8999" t="e">
        <f>IF((MATCH(F8999,W8999,0)),"Same","Diff")</f>
        <v>#N/A</v>
      </c>
      <c r="W8999" s="5">
        <f>ROUND(M8999,2)</f>
        <v>0.16</v>
      </c>
      <c r="X8999" s="5">
        <v>0.16</v>
      </c>
    </row>
    <row r="9000" spans="1:24" x14ac:dyDescent="0.25">
      <c r="A9000" t="s">
        <v>24</v>
      </c>
      <c r="B9000" t="s">
        <v>9362</v>
      </c>
      <c r="C9000" t="s">
        <v>4401</v>
      </c>
      <c r="D9000" t="s">
        <v>9339</v>
      </c>
      <c r="E9000" t="s">
        <v>569</v>
      </c>
      <c r="F9000" s="5">
        <v>0.37</v>
      </c>
      <c r="G9000" s="9">
        <v>0.1</v>
      </c>
      <c r="H9000" s="6">
        <f>G9000*100</f>
        <v>10</v>
      </c>
      <c r="I9000" t="s">
        <v>9716</v>
      </c>
      <c r="J9000" t="s">
        <v>10765</v>
      </c>
      <c r="K9000">
        <v>41</v>
      </c>
      <c r="L9000">
        <v>41</v>
      </c>
      <c r="M9000">
        <f>(F9000*(1+0.05))</f>
        <v>0.38850000000000001</v>
      </c>
      <c r="N9000">
        <f>IFERROR(ROUND(( (-1.208*LN(L9000) + 7.5474 + 4.6991*(2.71828^(-0.009*L9000)) + 0.0001*L9000*L9000 - 0.0432*L9000 + 4.7166)/3),2), " ")</f>
        <v>3.14</v>
      </c>
      <c r="O9000">
        <f>IFERROR(MAX(MIN(ROUND(N9000*(Q9000/P9000),2),4.5),1.9)," ")</f>
        <v>2.96</v>
      </c>
      <c r="P9000">
        <f>13.098*F9000^-1.237</f>
        <v>44.806338281983834</v>
      </c>
      <c r="Q9000">
        <f>13.098*M9000^-1.237</f>
        <v>42.182109086218873</v>
      </c>
      <c r="R9000" s="5">
        <f>IFERROR(ROUND(MAX(MIN((-105.4*LN(O9000) + 163.83),95),10),0)," ")</f>
        <v>49</v>
      </c>
      <c r="S9000" s="5" t="str">
        <f>IFERROR(CONCATENATE("(",R9000,",",ROUND((1.2*W9000),2),")")," ")</f>
        <v>(49,0.47)</v>
      </c>
      <c r="T9000">
        <f>R9000-L9000</f>
        <v>8</v>
      </c>
      <c r="U9000" s="7" t="str">
        <f>IF((AND(T9000=0,H9000&gt;=L9000)),"Don’t change bids","OK")</f>
        <v>OK</v>
      </c>
      <c r="V9000" t="e">
        <f>IF((MATCH(F9000,W9000,0)),"Same","Diff")</f>
        <v>#N/A</v>
      </c>
      <c r="W9000" s="5">
        <f>ROUND(M9000,2)</f>
        <v>0.39</v>
      </c>
      <c r="X9000" s="5">
        <v>0.39</v>
      </c>
    </row>
    <row r="9001" spans="1:24" x14ac:dyDescent="0.25">
      <c r="A9001" t="s">
        <v>24</v>
      </c>
      <c r="B9001" t="s">
        <v>9363</v>
      </c>
      <c r="C9001" t="s">
        <v>4401</v>
      </c>
      <c r="D9001" t="s">
        <v>9345</v>
      </c>
      <c r="E9001" t="s">
        <v>569</v>
      </c>
      <c r="F9001" s="5">
        <v>0.37</v>
      </c>
      <c r="G9001" s="9">
        <v>0.1</v>
      </c>
      <c r="H9001" s="6">
        <f>G9001*100</f>
        <v>10</v>
      </c>
      <c r="I9001" t="s">
        <v>9716</v>
      </c>
      <c r="J9001" t="s">
        <v>10765</v>
      </c>
      <c r="K9001">
        <v>41</v>
      </c>
      <c r="L9001">
        <v>41</v>
      </c>
      <c r="M9001">
        <f>(F9001*(1+0.05))</f>
        <v>0.38850000000000001</v>
      </c>
      <c r="N9001">
        <f>IFERROR(ROUND(( (-1.208*LN(L9001) + 7.5474 + 4.6991*(2.71828^(-0.009*L9001)) + 0.0001*L9001*L9001 - 0.0432*L9001 + 4.7166)/3),2), " ")</f>
        <v>3.14</v>
      </c>
      <c r="O9001">
        <f>IFERROR(MAX(MIN(ROUND(N9001*(Q9001/P9001),2),4.5),1.9)," ")</f>
        <v>2.96</v>
      </c>
      <c r="P9001">
        <f>13.098*F9001^-1.237</f>
        <v>44.806338281983834</v>
      </c>
      <c r="Q9001">
        <f>13.098*M9001^-1.237</f>
        <v>42.182109086218873</v>
      </c>
      <c r="R9001" s="5">
        <f>IFERROR(ROUND(MAX(MIN((-105.4*LN(O9001) + 163.83),95),10),0)," ")</f>
        <v>49</v>
      </c>
      <c r="S9001" s="5" t="str">
        <f>IFERROR(CONCATENATE("(",R9001,",",ROUND((1.2*W9001),2),")")," ")</f>
        <v>(49,0.47)</v>
      </c>
      <c r="T9001">
        <f>R9001-L9001</f>
        <v>8</v>
      </c>
      <c r="U9001" s="7" t="str">
        <f>IF((AND(T9001=0,H9001&gt;=L9001)),"Don’t change bids","OK")</f>
        <v>OK</v>
      </c>
      <c r="V9001" t="e">
        <f>IF((MATCH(F9001,W9001,0)),"Same","Diff")</f>
        <v>#N/A</v>
      </c>
      <c r="W9001" s="5">
        <f>ROUND(M9001,2)</f>
        <v>0.39</v>
      </c>
      <c r="X9001" s="5">
        <v>0.39</v>
      </c>
    </row>
    <row r="9002" spans="1:24" x14ac:dyDescent="0.25">
      <c r="A9002" t="s">
        <v>24</v>
      </c>
      <c r="B9002" t="s">
        <v>9364</v>
      </c>
      <c r="C9002" t="s">
        <v>4401</v>
      </c>
      <c r="D9002" t="s">
        <v>9365</v>
      </c>
      <c r="E9002" t="s">
        <v>569</v>
      </c>
      <c r="F9002" s="5">
        <v>0.37</v>
      </c>
      <c r="G9002" s="9">
        <v>0.1</v>
      </c>
      <c r="H9002" s="6">
        <f>G9002*100</f>
        <v>10</v>
      </c>
      <c r="I9002" t="s">
        <v>9716</v>
      </c>
      <c r="J9002" t="s">
        <v>10765</v>
      </c>
      <c r="K9002">
        <v>41</v>
      </c>
      <c r="L9002">
        <v>41</v>
      </c>
      <c r="M9002">
        <f>(F9002*(1+0.05))</f>
        <v>0.38850000000000001</v>
      </c>
      <c r="N9002">
        <f>IFERROR(ROUND(( (-1.208*LN(L9002) + 7.5474 + 4.6991*(2.71828^(-0.009*L9002)) + 0.0001*L9002*L9002 - 0.0432*L9002 + 4.7166)/3),2), " ")</f>
        <v>3.14</v>
      </c>
      <c r="O9002">
        <f>IFERROR(MAX(MIN(ROUND(N9002*(Q9002/P9002),2),4.5),1.9)," ")</f>
        <v>2.96</v>
      </c>
      <c r="P9002">
        <f>13.098*F9002^-1.237</f>
        <v>44.806338281983834</v>
      </c>
      <c r="Q9002">
        <f>13.098*M9002^-1.237</f>
        <v>42.182109086218873</v>
      </c>
      <c r="R9002" s="5">
        <f>IFERROR(ROUND(MAX(MIN((-105.4*LN(O9002) + 163.83),95),10),0)," ")</f>
        <v>49</v>
      </c>
      <c r="S9002" s="5" t="str">
        <f>IFERROR(CONCATENATE("(",R9002,",",ROUND((1.2*W9002),2),")")," ")</f>
        <v>(49,0.47)</v>
      </c>
      <c r="T9002">
        <f>R9002-L9002</f>
        <v>8</v>
      </c>
      <c r="U9002" s="7" t="str">
        <f>IF((AND(T9002=0,H9002&gt;=L9002)),"Don’t change bids","OK")</f>
        <v>OK</v>
      </c>
      <c r="V9002" t="e">
        <f>IF((MATCH(F9002,W9002,0)),"Same","Diff")</f>
        <v>#N/A</v>
      </c>
      <c r="W9002" s="5">
        <f>ROUND(M9002,2)</f>
        <v>0.39</v>
      </c>
      <c r="X9002" s="5">
        <v>0.39</v>
      </c>
    </row>
    <row r="9003" spans="1:24" x14ac:dyDescent="0.25">
      <c r="A9003" t="s">
        <v>24</v>
      </c>
      <c r="B9003" t="s">
        <v>9366</v>
      </c>
      <c r="C9003" t="s">
        <v>4401</v>
      </c>
      <c r="D9003" t="s">
        <v>9339</v>
      </c>
      <c r="E9003" t="s">
        <v>569</v>
      </c>
      <c r="F9003" s="5">
        <v>0.37</v>
      </c>
      <c r="G9003" s="9">
        <v>0.1</v>
      </c>
      <c r="H9003" s="6">
        <f>G9003*100</f>
        <v>10</v>
      </c>
      <c r="I9003" t="s">
        <v>9716</v>
      </c>
      <c r="J9003" t="s">
        <v>10765</v>
      </c>
      <c r="K9003">
        <v>41</v>
      </c>
      <c r="L9003">
        <v>41</v>
      </c>
      <c r="M9003">
        <f>(F9003*(1+0.05))</f>
        <v>0.38850000000000001</v>
      </c>
      <c r="N9003">
        <f>IFERROR(ROUND(( (-1.208*LN(L9003) + 7.5474 + 4.6991*(2.71828^(-0.009*L9003)) + 0.0001*L9003*L9003 - 0.0432*L9003 + 4.7166)/3),2), " ")</f>
        <v>3.14</v>
      </c>
      <c r="O9003">
        <f>IFERROR(MAX(MIN(ROUND(N9003*(Q9003/P9003),2),4.5),1.9)," ")</f>
        <v>2.96</v>
      </c>
      <c r="P9003">
        <f>13.098*F9003^-1.237</f>
        <v>44.806338281983834</v>
      </c>
      <c r="Q9003">
        <f>13.098*M9003^-1.237</f>
        <v>42.182109086218873</v>
      </c>
      <c r="R9003" s="5">
        <f>IFERROR(ROUND(MAX(MIN((-105.4*LN(O9003) + 163.83),95),10),0)," ")</f>
        <v>49</v>
      </c>
      <c r="S9003" s="5" t="str">
        <f>IFERROR(CONCATENATE("(",R9003,",",ROUND((1.2*W9003),2),")")," ")</f>
        <v>(49,0.47)</v>
      </c>
      <c r="T9003">
        <f>R9003-L9003</f>
        <v>8</v>
      </c>
      <c r="U9003" s="7" t="str">
        <f>IF((AND(T9003=0,H9003&gt;=L9003)),"Don’t change bids","OK")</f>
        <v>OK</v>
      </c>
      <c r="V9003" t="e">
        <f>IF((MATCH(F9003,W9003,0)),"Same","Diff")</f>
        <v>#N/A</v>
      </c>
      <c r="W9003" s="5">
        <f>ROUND(M9003,2)</f>
        <v>0.39</v>
      </c>
      <c r="X9003" s="5">
        <v>0.39</v>
      </c>
    </row>
    <row r="9004" spans="1:24" x14ac:dyDescent="0.25">
      <c r="A9004" t="s">
        <v>24</v>
      </c>
      <c r="B9004" t="s">
        <v>9367</v>
      </c>
      <c r="C9004" t="s">
        <v>4401</v>
      </c>
      <c r="D9004" t="s">
        <v>9347</v>
      </c>
      <c r="E9004" t="s">
        <v>569</v>
      </c>
      <c r="F9004" s="5">
        <v>0.37</v>
      </c>
      <c r="G9004" s="9">
        <v>0.1</v>
      </c>
      <c r="H9004" s="6">
        <f>G9004*100</f>
        <v>10</v>
      </c>
      <c r="I9004" t="s">
        <v>9716</v>
      </c>
      <c r="J9004" t="s">
        <v>10765</v>
      </c>
      <c r="K9004">
        <v>41</v>
      </c>
      <c r="L9004">
        <v>41</v>
      </c>
      <c r="M9004">
        <f>(F9004*(1+0.05))</f>
        <v>0.38850000000000001</v>
      </c>
      <c r="N9004">
        <f>IFERROR(ROUND(( (-1.208*LN(L9004) + 7.5474 + 4.6991*(2.71828^(-0.009*L9004)) + 0.0001*L9004*L9004 - 0.0432*L9004 + 4.7166)/3),2), " ")</f>
        <v>3.14</v>
      </c>
      <c r="O9004">
        <f>IFERROR(MAX(MIN(ROUND(N9004*(Q9004/P9004),2),4.5),1.9)," ")</f>
        <v>2.96</v>
      </c>
      <c r="P9004">
        <f>13.098*F9004^-1.237</f>
        <v>44.806338281983834</v>
      </c>
      <c r="Q9004">
        <f>13.098*M9004^-1.237</f>
        <v>42.182109086218873</v>
      </c>
      <c r="R9004" s="5">
        <f>IFERROR(ROUND(MAX(MIN((-105.4*LN(O9004) + 163.83),95),10),0)," ")</f>
        <v>49</v>
      </c>
      <c r="S9004" s="5" t="str">
        <f>IFERROR(CONCATENATE("(",R9004,",",ROUND((1.2*W9004),2),")")," ")</f>
        <v>(49,0.47)</v>
      </c>
      <c r="T9004">
        <f>R9004-L9004</f>
        <v>8</v>
      </c>
      <c r="U9004" s="7" t="str">
        <f>IF((AND(T9004=0,H9004&gt;=L9004)),"Don’t change bids","OK")</f>
        <v>OK</v>
      </c>
      <c r="V9004" t="e">
        <f>IF((MATCH(F9004,W9004,0)),"Same","Diff")</f>
        <v>#N/A</v>
      </c>
      <c r="W9004" s="5">
        <f>ROUND(M9004,2)</f>
        <v>0.39</v>
      </c>
      <c r="X9004" s="5">
        <v>0.39</v>
      </c>
    </row>
    <row r="9005" spans="1:24" x14ac:dyDescent="0.25">
      <c r="A9005" t="s">
        <v>24</v>
      </c>
      <c r="B9005" t="s">
        <v>9368</v>
      </c>
      <c r="C9005" t="s">
        <v>4401</v>
      </c>
      <c r="D9005" t="s">
        <v>9347</v>
      </c>
      <c r="E9005" t="s">
        <v>569</v>
      </c>
      <c r="F9005" s="5">
        <v>0.37</v>
      </c>
      <c r="G9005" s="9">
        <v>0.1</v>
      </c>
      <c r="H9005" s="6">
        <f>G9005*100</f>
        <v>10</v>
      </c>
      <c r="I9005" t="s">
        <v>9716</v>
      </c>
      <c r="J9005" t="s">
        <v>10765</v>
      </c>
      <c r="K9005">
        <v>41</v>
      </c>
      <c r="L9005">
        <v>41</v>
      </c>
      <c r="M9005">
        <f>(F9005*(1+0.05))</f>
        <v>0.38850000000000001</v>
      </c>
      <c r="N9005">
        <f>IFERROR(ROUND(( (-1.208*LN(L9005) + 7.5474 + 4.6991*(2.71828^(-0.009*L9005)) + 0.0001*L9005*L9005 - 0.0432*L9005 + 4.7166)/3),2), " ")</f>
        <v>3.14</v>
      </c>
      <c r="O9005">
        <f>IFERROR(MAX(MIN(ROUND(N9005*(Q9005/P9005),2),4.5),1.9)," ")</f>
        <v>2.96</v>
      </c>
      <c r="P9005">
        <f>13.098*F9005^-1.237</f>
        <v>44.806338281983834</v>
      </c>
      <c r="Q9005">
        <f>13.098*M9005^-1.237</f>
        <v>42.182109086218873</v>
      </c>
      <c r="R9005" s="5">
        <f>IFERROR(ROUND(MAX(MIN((-105.4*LN(O9005) + 163.83),95),10),0)," ")</f>
        <v>49</v>
      </c>
      <c r="S9005" s="5" t="str">
        <f>IFERROR(CONCATENATE("(",R9005,",",ROUND((1.2*W9005),2),")")," ")</f>
        <v>(49,0.47)</v>
      </c>
      <c r="T9005">
        <f>R9005-L9005</f>
        <v>8</v>
      </c>
      <c r="U9005" s="7" t="str">
        <f>IF((AND(T9005=0,H9005&gt;=L9005)),"Don’t change bids","OK")</f>
        <v>OK</v>
      </c>
      <c r="V9005" t="e">
        <f>IF((MATCH(F9005,W9005,0)),"Same","Diff")</f>
        <v>#N/A</v>
      </c>
      <c r="W9005" s="5">
        <f>ROUND(M9005,2)</f>
        <v>0.39</v>
      </c>
      <c r="X9005" s="5">
        <v>0.39</v>
      </c>
    </row>
    <row r="9006" spans="1:24" x14ac:dyDescent="0.25">
      <c r="A9006" t="s">
        <v>24</v>
      </c>
      <c r="B9006" t="s">
        <v>9369</v>
      </c>
      <c r="C9006" t="s">
        <v>4401</v>
      </c>
      <c r="D9006" t="s">
        <v>9345</v>
      </c>
      <c r="E9006" t="s">
        <v>4900</v>
      </c>
      <c r="F9006" s="5">
        <v>0.34</v>
      </c>
      <c r="G9006" s="9">
        <v>0.1</v>
      </c>
      <c r="H9006" s="6">
        <f>G9006*100</f>
        <v>10</v>
      </c>
      <c r="I9006" t="s">
        <v>10699</v>
      </c>
      <c r="J9006" t="s">
        <v>10765</v>
      </c>
      <c r="K9006">
        <v>41</v>
      </c>
      <c r="L9006">
        <v>41</v>
      </c>
      <c r="M9006">
        <f>(F9006*(1+0.05))</f>
        <v>0.35700000000000004</v>
      </c>
      <c r="N9006">
        <f>IFERROR(ROUND(( (-1.208*LN(L9006) + 7.5474 + 4.6991*(2.71828^(-0.009*L9006)) + 0.0001*L9006*L9006 - 0.0432*L9006 + 4.7166)/3),2), " ")</f>
        <v>3.14</v>
      </c>
      <c r="O9006">
        <f>IFERROR(MAX(MIN(ROUND(N9006*(Q9006/P9006),2),4.5),1.9)," ")</f>
        <v>2.96</v>
      </c>
      <c r="P9006">
        <f>13.098*F9006^-1.237</f>
        <v>49.746847656716049</v>
      </c>
      <c r="Q9006">
        <f>13.098*M9006^-1.237</f>
        <v>46.833261431560999</v>
      </c>
      <c r="R9006" s="5">
        <f>IFERROR(ROUND(MAX(MIN((-105.4*LN(O9006) + 163.83),95),10),0)," ")</f>
        <v>49</v>
      </c>
      <c r="S9006" s="5" t="str">
        <f>IFERROR(CONCATENATE("(",R9006,",",ROUND((1.2*W9006),2),")")," ")</f>
        <v>(49,0.43)</v>
      </c>
      <c r="T9006">
        <f>R9006-L9006</f>
        <v>8</v>
      </c>
      <c r="U9006" s="7" t="str">
        <f>IF((AND(T9006=0,H9006&gt;=L9006)),"Don’t change bids","OK")</f>
        <v>OK</v>
      </c>
      <c r="V9006" t="e">
        <f>IF((MATCH(F9006,W9006,0)),"Same","Diff")</f>
        <v>#N/A</v>
      </c>
      <c r="W9006" s="5">
        <f>ROUND(M9006,2)</f>
        <v>0.36</v>
      </c>
      <c r="X9006" s="5">
        <v>0.36</v>
      </c>
    </row>
    <row r="9007" spans="1:24" x14ac:dyDescent="0.25">
      <c r="A9007" t="s">
        <v>24</v>
      </c>
      <c r="B9007" t="s">
        <v>9370</v>
      </c>
      <c r="C9007" t="s">
        <v>4401</v>
      </c>
      <c r="D9007" t="s">
        <v>9339</v>
      </c>
      <c r="E9007" t="s">
        <v>569</v>
      </c>
      <c r="F9007" s="5">
        <v>0.37</v>
      </c>
      <c r="G9007" s="9">
        <v>0.1</v>
      </c>
      <c r="H9007" s="6">
        <f>G9007*100</f>
        <v>10</v>
      </c>
      <c r="I9007" t="s">
        <v>9716</v>
      </c>
      <c r="J9007" t="s">
        <v>10765</v>
      </c>
      <c r="K9007">
        <v>41</v>
      </c>
      <c r="L9007">
        <v>41</v>
      </c>
      <c r="M9007">
        <f>(F9007*(1+0.05))</f>
        <v>0.38850000000000001</v>
      </c>
      <c r="N9007">
        <f>IFERROR(ROUND(( (-1.208*LN(L9007) + 7.5474 + 4.6991*(2.71828^(-0.009*L9007)) + 0.0001*L9007*L9007 - 0.0432*L9007 + 4.7166)/3),2), " ")</f>
        <v>3.14</v>
      </c>
      <c r="O9007">
        <f>IFERROR(MAX(MIN(ROUND(N9007*(Q9007/P9007),2),4.5),1.9)," ")</f>
        <v>2.96</v>
      </c>
      <c r="P9007">
        <f>13.098*F9007^-1.237</f>
        <v>44.806338281983834</v>
      </c>
      <c r="Q9007">
        <f>13.098*M9007^-1.237</f>
        <v>42.182109086218873</v>
      </c>
      <c r="R9007" s="5">
        <f>IFERROR(ROUND(MAX(MIN((-105.4*LN(O9007) + 163.83),95),10),0)," ")</f>
        <v>49</v>
      </c>
      <c r="S9007" s="5" t="str">
        <f>IFERROR(CONCATENATE("(",R9007,",",ROUND((1.2*W9007),2),")")," ")</f>
        <v>(49,0.47)</v>
      </c>
      <c r="T9007">
        <f>R9007-L9007</f>
        <v>8</v>
      </c>
      <c r="U9007" s="7" t="str">
        <f>IF((AND(T9007=0,H9007&gt;=L9007)),"Don’t change bids","OK")</f>
        <v>OK</v>
      </c>
      <c r="V9007" t="e">
        <f>IF((MATCH(F9007,W9007,0)),"Same","Diff")</f>
        <v>#N/A</v>
      </c>
      <c r="W9007" s="5">
        <f>ROUND(M9007,2)</f>
        <v>0.39</v>
      </c>
      <c r="X9007" s="5">
        <v>0.39</v>
      </c>
    </row>
    <row r="9008" spans="1:24" x14ac:dyDescent="0.25">
      <c r="A9008" t="s">
        <v>24</v>
      </c>
      <c r="B9008" t="s">
        <v>9371</v>
      </c>
      <c r="C9008" t="s">
        <v>4401</v>
      </c>
      <c r="D9008" t="s">
        <v>9345</v>
      </c>
      <c r="E9008" t="s">
        <v>569</v>
      </c>
      <c r="F9008" s="5">
        <v>0.37</v>
      </c>
      <c r="G9008" s="9">
        <v>0.1</v>
      </c>
      <c r="H9008" s="6">
        <f>G9008*100</f>
        <v>10</v>
      </c>
      <c r="I9008" t="s">
        <v>9716</v>
      </c>
      <c r="J9008" t="s">
        <v>10765</v>
      </c>
      <c r="K9008">
        <v>41</v>
      </c>
      <c r="L9008">
        <v>41</v>
      </c>
      <c r="M9008">
        <f>(F9008*(1+0.05))</f>
        <v>0.38850000000000001</v>
      </c>
      <c r="N9008">
        <f>IFERROR(ROUND(( (-1.208*LN(L9008) + 7.5474 + 4.6991*(2.71828^(-0.009*L9008)) + 0.0001*L9008*L9008 - 0.0432*L9008 + 4.7166)/3),2), " ")</f>
        <v>3.14</v>
      </c>
      <c r="O9008">
        <f>IFERROR(MAX(MIN(ROUND(N9008*(Q9008/P9008),2),4.5),1.9)," ")</f>
        <v>2.96</v>
      </c>
      <c r="P9008">
        <f>13.098*F9008^-1.237</f>
        <v>44.806338281983834</v>
      </c>
      <c r="Q9008">
        <f>13.098*M9008^-1.237</f>
        <v>42.182109086218873</v>
      </c>
      <c r="R9008" s="5">
        <f>IFERROR(ROUND(MAX(MIN((-105.4*LN(O9008) + 163.83),95),10),0)," ")</f>
        <v>49</v>
      </c>
      <c r="S9008" s="5" t="str">
        <f>IFERROR(CONCATENATE("(",R9008,",",ROUND((1.2*W9008),2),")")," ")</f>
        <v>(49,0.47)</v>
      </c>
      <c r="T9008">
        <f>R9008-L9008</f>
        <v>8</v>
      </c>
      <c r="U9008" s="7" t="str">
        <f>IF((AND(T9008=0,H9008&gt;=L9008)),"Don’t change bids","OK")</f>
        <v>OK</v>
      </c>
      <c r="V9008" t="e">
        <f>IF((MATCH(F9008,W9008,0)),"Same","Diff")</f>
        <v>#N/A</v>
      </c>
      <c r="W9008" s="5">
        <f>ROUND(M9008,2)</f>
        <v>0.39</v>
      </c>
      <c r="X9008" s="5">
        <v>0.39</v>
      </c>
    </row>
    <row r="9009" spans="1:24" x14ac:dyDescent="0.25">
      <c r="A9009" t="s">
        <v>24</v>
      </c>
      <c r="B9009" t="s">
        <v>9372</v>
      </c>
      <c r="C9009" t="s">
        <v>4401</v>
      </c>
      <c r="D9009" t="s">
        <v>9330</v>
      </c>
      <c r="E9009" t="s">
        <v>569</v>
      </c>
      <c r="F9009" s="5">
        <v>0.37</v>
      </c>
      <c r="G9009" s="9">
        <v>0.1</v>
      </c>
      <c r="H9009" s="6">
        <f>G9009*100</f>
        <v>10</v>
      </c>
      <c r="I9009" t="s">
        <v>9716</v>
      </c>
      <c r="J9009" t="s">
        <v>10765</v>
      </c>
      <c r="K9009">
        <v>41</v>
      </c>
      <c r="L9009">
        <v>41</v>
      </c>
      <c r="M9009">
        <f>(F9009*(1+0.05))</f>
        <v>0.38850000000000001</v>
      </c>
      <c r="N9009">
        <f>IFERROR(ROUND(( (-1.208*LN(L9009) + 7.5474 + 4.6991*(2.71828^(-0.009*L9009)) + 0.0001*L9009*L9009 - 0.0432*L9009 + 4.7166)/3),2), " ")</f>
        <v>3.14</v>
      </c>
      <c r="O9009">
        <f>IFERROR(MAX(MIN(ROUND(N9009*(Q9009/P9009),2),4.5),1.9)," ")</f>
        <v>2.96</v>
      </c>
      <c r="P9009">
        <f>13.098*F9009^-1.237</f>
        <v>44.806338281983834</v>
      </c>
      <c r="Q9009">
        <f>13.098*M9009^-1.237</f>
        <v>42.182109086218873</v>
      </c>
      <c r="R9009" s="5">
        <f>IFERROR(ROUND(MAX(MIN((-105.4*LN(O9009) + 163.83),95),10),0)," ")</f>
        <v>49</v>
      </c>
      <c r="S9009" s="5" t="str">
        <f>IFERROR(CONCATENATE("(",R9009,",",ROUND((1.2*W9009),2),")")," ")</f>
        <v>(49,0.47)</v>
      </c>
      <c r="T9009">
        <f>R9009-L9009</f>
        <v>8</v>
      </c>
      <c r="U9009" s="7" t="str">
        <f>IF((AND(T9009=0,H9009&gt;=L9009)),"Don’t change bids","OK")</f>
        <v>OK</v>
      </c>
      <c r="V9009" t="e">
        <f>IF((MATCH(F9009,W9009,0)),"Same","Diff")</f>
        <v>#N/A</v>
      </c>
      <c r="W9009" s="5">
        <f>ROUND(M9009,2)</f>
        <v>0.39</v>
      </c>
      <c r="X9009" s="5">
        <v>0.39</v>
      </c>
    </row>
    <row r="9010" spans="1:24" x14ac:dyDescent="0.25">
      <c r="A9010" t="s">
        <v>24</v>
      </c>
      <c r="B9010" t="s">
        <v>9373</v>
      </c>
      <c r="C9010" t="s">
        <v>4401</v>
      </c>
      <c r="D9010" t="s">
        <v>9336</v>
      </c>
      <c r="E9010" t="s">
        <v>569</v>
      </c>
      <c r="F9010" s="5">
        <v>0.37</v>
      </c>
      <c r="G9010" s="9">
        <v>0.1</v>
      </c>
      <c r="H9010" s="6">
        <f>G9010*100</f>
        <v>10</v>
      </c>
      <c r="I9010" t="s">
        <v>9716</v>
      </c>
      <c r="J9010" t="s">
        <v>10765</v>
      </c>
      <c r="K9010">
        <v>41</v>
      </c>
      <c r="L9010">
        <v>41</v>
      </c>
      <c r="M9010">
        <f>(F9010*(1+0.05))</f>
        <v>0.38850000000000001</v>
      </c>
      <c r="N9010">
        <f>IFERROR(ROUND(( (-1.208*LN(L9010) + 7.5474 + 4.6991*(2.71828^(-0.009*L9010)) + 0.0001*L9010*L9010 - 0.0432*L9010 + 4.7166)/3),2), " ")</f>
        <v>3.14</v>
      </c>
      <c r="O9010">
        <f>IFERROR(MAX(MIN(ROUND(N9010*(Q9010/P9010),2),4.5),1.9)," ")</f>
        <v>2.96</v>
      </c>
      <c r="P9010">
        <f>13.098*F9010^-1.237</f>
        <v>44.806338281983834</v>
      </c>
      <c r="Q9010">
        <f>13.098*M9010^-1.237</f>
        <v>42.182109086218873</v>
      </c>
      <c r="R9010" s="5">
        <f>IFERROR(ROUND(MAX(MIN((-105.4*LN(O9010) + 163.83),95),10),0)," ")</f>
        <v>49</v>
      </c>
      <c r="S9010" s="5" t="str">
        <f>IFERROR(CONCATENATE("(",R9010,",",ROUND((1.2*W9010),2),")")," ")</f>
        <v>(49,0.47)</v>
      </c>
      <c r="T9010">
        <f>R9010-L9010</f>
        <v>8</v>
      </c>
      <c r="U9010" s="7" t="str">
        <f>IF((AND(T9010=0,H9010&gt;=L9010)),"Don’t change bids","OK")</f>
        <v>OK</v>
      </c>
      <c r="V9010" t="e">
        <f>IF((MATCH(F9010,W9010,0)),"Same","Diff")</f>
        <v>#N/A</v>
      </c>
      <c r="W9010" s="5">
        <f>ROUND(M9010,2)</f>
        <v>0.39</v>
      </c>
      <c r="X9010" s="5">
        <v>0.39</v>
      </c>
    </row>
    <row r="9011" spans="1:24" x14ac:dyDescent="0.25">
      <c r="A9011" t="s">
        <v>24</v>
      </c>
      <c r="B9011" t="s">
        <v>9374</v>
      </c>
      <c r="C9011" t="s">
        <v>4401</v>
      </c>
      <c r="D9011" t="s">
        <v>9332</v>
      </c>
      <c r="E9011" t="s">
        <v>4399</v>
      </c>
      <c r="F9011" s="5">
        <v>0.14000000000000001</v>
      </c>
      <c r="G9011" s="9">
        <v>0.1</v>
      </c>
      <c r="H9011" s="6">
        <f>G9011*100</f>
        <v>10</v>
      </c>
      <c r="I9011" t="s">
        <v>10718</v>
      </c>
      <c r="J9011" t="s">
        <v>10765</v>
      </c>
      <c r="K9011">
        <v>41</v>
      </c>
      <c r="L9011">
        <v>41</v>
      </c>
      <c r="M9011">
        <f>(F9011*(1+0.05))</f>
        <v>0.14700000000000002</v>
      </c>
      <c r="N9011">
        <f>IFERROR(ROUND(( (-1.208*LN(L9011) + 7.5474 + 4.6991*(2.71828^(-0.009*L9011)) + 0.0001*L9011*L9011 - 0.0432*L9011 + 4.7166)/3),2), " ")</f>
        <v>3.14</v>
      </c>
      <c r="O9011">
        <f>IFERROR(MAX(MIN(ROUND(N9011*(Q9011/P9011),2),4.5),1.9)," ")</f>
        <v>2.96</v>
      </c>
      <c r="P9011">
        <f>13.098*F9011^-1.237</f>
        <v>149.08865814963406</v>
      </c>
      <c r="Q9011">
        <f>13.098*M9011^-1.237</f>
        <v>140.3567951035746</v>
      </c>
      <c r="R9011" s="5">
        <f>IFERROR(ROUND(MAX(MIN((-105.4*LN(O9011) + 163.83),95),10),0)," ")</f>
        <v>49</v>
      </c>
      <c r="S9011" s="5" t="str">
        <f>IFERROR(CONCATENATE("(",R9011,",",ROUND((1.2*W9011),2),")")," ")</f>
        <v>(49,0.18)</v>
      </c>
      <c r="T9011">
        <f>R9011-L9011</f>
        <v>8</v>
      </c>
      <c r="U9011" s="7" t="str">
        <f>IF((AND(T9011=0,H9011&gt;=L9011)),"Don’t change bids","OK")</f>
        <v>OK</v>
      </c>
      <c r="V9011" t="e">
        <f>IF((MATCH(F9011,W9011,0)),"Same","Diff")</f>
        <v>#N/A</v>
      </c>
      <c r="W9011" s="5">
        <f>ROUND(M9011,2)</f>
        <v>0.15</v>
      </c>
      <c r="X9011" s="5">
        <v>0.15</v>
      </c>
    </row>
    <row r="9012" spans="1:24" x14ac:dyDescent="0.25">
      <c r="A9012" t="s">
        <v>24</v>
      </c>
      <c r="B9012" t="s">
        <v>9375</v>
      </c>
      <c r="C9012" t="s">
        <v>4401</v>
      </c>
      <c r="D9012" t="s">
        <v>9342</v>
      </c>
      <c r="E9012" t="s">
        <v>4376</v>
      </c>
      <c r="F9012" s="5">
        <v>0.28999999999999998</v>
      </c>
      <c r="G9012" s="9">
        <v>0.1</v>
      </c>
      <c r="H9012" s="6">
        <f>G9012*100</f>
        <v>10</v>
      </c>
      <c r="I9012" t="s">
        <v>10708</v>
      </c>
      <c r="J9012" t="s">
        <v>10765</v>
      </c>
      <c r="K9012">
        <v>41</v>
      </c>
      <c r="L9012">
        <v>41</v>
      </c>
      <c r="M9012">
        <f>(F9012*(1+0.05))</f>
        <v>0.30449999999999999</v>
      </c>
      <c r="N9012">
        <f>IFERROR(ROUND(( (-1.208*LN(L9012) + 7.5474 + 4.6991*(2.71828^(-0.009*L9012)) + 0.0001*L9012*L9012 - 0.0432*L9012 + 4.7166)/3),2), " ")</f>
        <v>3.14</v>
      </c>
      <c r="O9012">
        <f>IFERROR(MAX(MIN(ROUND(N9012*(Q9012/P9012),2),4.5),1.9)," ")</f>
        <v>2.96</v>
      </c>
      <c r="P9012">
        <f>13.098*F9012^-1.237</f>
        <v>60.564573424104211</v>
      </c>
      <c r="Q9012">
        <f>13.098*M9012^-1.237</f>
        <v>57.017411841554363</v>
      </c>
      <c r="R9012" s="5">
        <f>IFERROR(ROUND(MAX(MIN((-105.4*LN(O9012) + 163.83),95),10),0)," ")</f>
        <v>49</v>
      </c>
      <c r="S9012" s="5" t="str">
        <f>IFERROR(CONCATENATE("(",R9012,",",ROUND((1.2*W9012),2),")")," ")</f>
        <v>(49,0.36)</v>
      </c>
      <c r="T9012">
        <f>R9012-L9012</f>
        <v>8</v>
      </c>
      <c r="U9012" s="7" t="str">
        <f>IF((AND(T9012=0,H9012&gt;=L9012)),"Don’t change bids","OK")</f>
        <v>OK</v>
      </c>
      <c r="V9012" t="e">
        <f>IF((MATCH(F9012,W9012,0)),"Same","Diff")</f>
        <v>#N/A</v>
      </c>
      <c r="W9012" s="5">
        <f>ROUND(M9012,2)</f>
        <v>0.3</v>
      </c>
      <c r="X9012" s="5">
        <v>0.3</v>
      </c>
    </row>
    <row r="9013" spans="1:24" x14ac:dyDescent="0.25">
      <c r="A9013" t="s">
        <v>24</v>
      </c>
      <c r="B9013" t="s">
        <v>9376</v>
      </c>
      <c r="C9013" t="s">
        <v>4401</v>
      </c>
      <c r="D9013" t="s">
        <v>9336</v>
      </c>
      <c r="E9013" t="s">
        <v>569</v>
      </c>
      <c r="F9013" s="5">
        <v>0.37</v>
      </c>
      <c r="G9013" s="9">
        <v>0.1</v>
      </c>
      <c r="H9013" s="6">
        <f>G9013*100</f>
        <v>10</v>
      </c>
      <c r="I9013" t="s">
        <v>9716</v>
      </c>
      <c r="J9013" t="s">
        <v>10765</v>
      </c>
      <c r="K9013">
        <v>41</v>
      </c>
      <c r="L9013">
        <v>41</v>
      </c>
      <c r="M9013">
        <f>(F9013*(1+0.05))</f>
        <v>0.38850000000000001</v>
      </c>
      <c r="N9013">
        <f>IFERROR(ROUND(( (-1.208*LN(L9013) + 7.5474 + 4.6991*(2.71828^(-0.009*L9013)) + 0.0001*L9013*L9013 - 0.0432*L9013 + 4.7166)/3),2), " ")</f>
        <v>3.14</v>
      </c>
      <c r="O9013">
        <f>IFERROR(MAX(MIN(ROUND(N9013*(Q9013/P9013),2),4.5),1.9)," ")</f>
        <v>2.96</v>
      </c>
      <c r="P9013">
        <f>13.098*F9013^-1.237</f>
        <v>44.806338281983834</v>
      </c>
      <c r="Q9013">
        <f>13.098*M9013^-1.237</f>
        <v>42.182109086218873</v>
      </c>
      <c r="R9013" s="5">
        <f>IFERROR(ROUND(MAX(MIN((-105.4*LN(O9013) + 163.83),95),10),0)," ")</f>
        <v>49</v>
      </c>
      <c r="S9013" s="5" t="str">
        <f>IFERROR(CONCATENATE("(",R9013,",",ROUND((1.2*W9013),2),")")," ")</f>
        <v>(49,0.47)</v>
      </c>
      <c r="T9013">
        <f>R9013-L9013</f>
        <v>8</v>
      </c>
      <c r="U9013" s="7" t="str">
        <f>IF((AND(T9013=0,H9013&gt;=L9013)),"Don’t change bids","OK")</f>
        <v>OK</v>
      </c>
      <c r="V9013" t="e">
        <f>IF((MATCH(F9013,W9013,0)),"Same","Diff")</f>
        <v>#N/A</v>
      </c>
      <c r="W9013" s="5">
        <f>ROUND(M9013,2)</f>
        <v>0.39</v>
      </c>
      <c r="X9013" s="5">
        <v>0.39</v>
      </c>
    </row>
    <row r="9014" spans="1:24" x14ac:dyDescent="0.25">
      <c r="A9014" t="s">
        <v>24</v>
      </c>
      <c r="B9014" t="s">
        <v>9377</v>
      </c>
      <c r="C9014" t="s">
        <v>4401</v>
      </c>
      <c r="D9014" t="s">
        <v>9336</v>
      </c>
      <c r="E9014" t="s">
        <v>569</v>
      </c>
      <c r="F9014" s="5">
        <v>0.37</v>
      </c>
      <c r="G9014" s="9">
        <v>0.1</v>
      </c>
      <c r="H9014" s="6">
        <f>G9014*100</f>
        <v>10</v>
      </c>
      <c r="I9014" t="s">
        <v>9716</v>
      </c>
      <c r="J9014" t="s">
        <v>10765</v>
      </c>
      <c r="K9014">
        <v>41</v>
      </c>
      <c r="L9014">
        <v>41</v>
      </c>
      <c r="M9014">
        <f>(F9014*(1+0.05))</f>
        <v>0.38850000000000001</v>
      </c>
      <c r="N9014">
        <f>IFERROR(ROUND(( (-1.208*LN(L9014) + 7.5474 + 4.6991*(2.71828^(-0.009*L9014)) + 0.0001*L9014*L9014 - 0.0432*L9014 + 4.7166)/3),2), " ")</f>
        <v>3.14</v>
      </c>
      <c r="O9014">
        <f>IFERROR(MAX(MIN(ROUND(N9014*(Q9014/P9014),2),4.5),1.9)," ")</f>
        <v>2.96</v>
      </c>
      <c r="P9014">
        <f>13.098*F9014^-1.237</f>
        <v>44.806338281983834</v>
      </c>
      <c r="Q9014">
        <f>13.098*M9014^-1.237</f>
        <v>42.182109086218873</v>
      </c>
      <c r="R9014" s="5">
        <f>IFERROR(ROUND(MAX(MIN((-105.4*LN(O9014) + 163.83),95),10),0)," ")</f>
        <v>49</v>
      </c>
      <c r="S9014" s="5" t="str">
        <f>IFERROR(CONCATENATE("(",R9014,",",ROUND((1.2*W9014),2),")")," ")</f>
        <v>(49,0.47)</v>
      </c>
      <c r="T9014">
        <f>R9014-L9014</f>
        <v>8</v>
      </c>
      <c r="U9014" s="7" t="str">
        <f>IF((AND(T9014=0,H9014&gt;=L9014)),"Don’t change bids","OK")</f>
        <v>OK</v>
      </c>
      <c r="V9014" t="e">
        <f>IF((MATCH(F9014,W9014,0)),"Same","Diff")</f>
        <v>#N/A</v>
      </c>
      <c r="W9014" s="5">
        <f>ROUND(M9014,2)</f>
        <v>0.39</v>
      </c>
      <c r="X9014" s="5">
        <v>0.39</v>
      </c>
    </row>
    <row r="9015" spans="1:24" x14ac:dyDescent="0.25">
      <c r="A9015" t="s">
        <v>24</v>
      </c>
      <c r="B9015" t="s">
        <v>9378</v>
      </c>
      <c r="C9015" t="s">
        <v>4401</v>
      </c>
      <c r="D9015" t="s">
        <v>9342</v>
      </c>
      <c r="E9015" t="s">
        <v>1262</v>
      </c>
      <c r="F9015" s="5">
        <v>0.32</v>
      </c>
      <c r="G9015" s="9">
        <v>0.1</v>
      </c>
      <c r="H9015" s="6">
        <f>G9015*100</f>
        <v>10</v>
      </c>
      <c r="I9015" t="s">
        <v>10711</v>
      </c>
      <c r="J9015" t="s">
        <v>10765</v>
      </c>
      <c r="K9015">
        <v>41</v>
      </c>
      <c r="L9015">
        <v>41</v>
      </c>
      <c r="M9015">
        <f>(F9015*(1+0.05))</f>
        <v>0.33600000000000002</v>
      </c>
      <c r="N9015">
        <f>IFERROR(ROUND(( (-1.208*LN(L9015) + 7.5474 + 4.6991*(2.71828^(-0.009*L9015)) + 0.0001*L9015*L9015 - 0.0432*L9015 + 4.7166)/3),2), " ")</f>
        <v>3.14</v>
      </c>
      <c r="O9015">
        <f>IFERROR(MAX(MIN(ROUND(N9015*(Q9015/P9015),2),4.5),1.9)," ")</f>
        <v>2.96</v>
      </c>
      <c r="P9015">
        <f>13.098*F9015^-1.237</f>
        <v>53.62094491562582</v>
      </c>
      <c r="Q9015">
        <f>13.098*M9015^-1.237</f>
        <v>50.480459561376946</v>
      </c>
      <c r="R9015" s="5">
        <f>IFERROR(ROUND(MAX(MIN((-105.4*LN(O9015) + 163.83),95),10),0)," ")</f>
        <v>49</v>
      </c>
      <c r="S9015" s="5" t="str">
        <f>IFERROR(CONCATENATE("(",R9015,",",ROUND((1.2*W9015),2),")")," ")</f>
        <v>(49,0.41)</v>
      </c>
      <c r="T9015">
        <f>R9015-L9015</f>
        <v>8</v>
      </c>
      <c r="U9015" s="7" t="str">
        <f>IF((AND(T9015=0,H9015&gt;=L9015)),"Don’t change bids","OK")</f>
        <v>OK</v>
      </c>
      <c r="V9015" t="e">
        <f>IF((MATCH(F9015,W9015,0)),"Same","Diff")</f>
        <v>#N/A</v>
      </c>
      <c r="W9015" s="5">
        <f>ROUND(M9015,2)</f>
        <v>0.34</v>
      </c>
      <c r="X9015" s="5">
        <v>0.34</v>
      </c>
    </row>
    <row r="9016" spans="1:24" x14ac:dyDescent="0.25">
      <c r="A9016" t="s">
        <v>24</v>
      </c>
      <c r="B9016" t="s">
        <v>9379</v>
      </c>
      <c r="C9016" t="s">
        <v>4401</v>
      </c>
      <c r="D9016" t="s">
        <v>9345</v>
      </c>
      <c r="E9016" t="s">
        <v>4090</v>
      </c>
      <c r="F9016" s="5">
        <v>0.36</v>
      </c>
      <c r="G9016" s="9">
        <v>0.1</v>
      </c>
      <c r="H9016" s="6">
        <f>G9016*100</f>
        <v>10</v>
      </c>
      <c r="I9016" t="s">
        <v>10682</v>
      </c>
      <c r="J9016" t="s">
        <v>10765</v>
      </c>
      <c r="K9016">
        <v>41</v>
      </c>
      <c r="L9016">
        <v>41</v>
      </c>
      <c r="M9016">
        <f>(F9016*(1+0.05))</f>
        <v>0.378</v>
      </c>
      <c r="N9016">
        <f>IFERROR(ROUND(( (-1.208*LN(L9016) + 7.5474 + 4.6991*(2.71828^(-0.009*L9016)) + 0.0001*L9016*L9016 - 0.0432*L9016 + 4.7166)/3),2), " ")</f>
        <v>3.14</v>
      </c>
      <c r="O9016">
        <f>IFERROR(MAX(MIN(ROUND(N9016*(Q9016/P9016),2),4.5),1.9)," ")</f>
        <v>2.96</v>
      </c>
      <c r="P9016">
        <f>13.098*F9016^-1.237</f>
        <v>46.350966313994896</v>
      </c>
      <c r="Q9016">
        <f>13.098*M9016^-1.237</f>
        <v>43.636270944612029</v>
      </c>
      <c r="R9016" s="5">
        <f>IFERROR(ROUND(MAX(MIN((-105.4*LN(O9016) + 163.83),95),10),0)," ")</f>
        <v>49</v>
      </c>
      <c r="S9016" s="5" t="str">
        <f>IFERROR(CONCATENATE("(",R9016,",",ROUND((1.2*W9016),2),")")," ")</f>
        <v>(49,0.46)</v>
      </c>
      <c r="T9016">
        <f>R9016-L9016</f>
        <v>8</v>
      </c>
      <c r="U9016" s="7" t="str">
        <f>IF((AND(T9016=0,H9016&gt;=L9016)),"Don’t change bids","OK")</f>
        <v>OK</v>
      </c>
      <c r="V9016" t="e">
        <f>IF((MATCH(F9016,W9016,0)),"Same","Diff")</f>
        <v>#N/A</v>
      </c>
      <c r="W9016" s="5">
        <f>ROUND(M9016,2)</f>
        <v>0.38</v>
      </c>
      <c r="X9016" s="5">
        <v>0.38</v>
      </c>
    </row>
    <row r="9017" spans="1:24" x14ac:dyDescent="0.25">
      <c r="A9017" t="s">
        <v>24</v>
      </c>
      <c r="B9017" t="s">
        <v>9380</v>
      </c>
      <c r="C9017" t="s">
        <v>4401</v>
      </c>
      <c r="D9017" t="s">
        <v>9347</v>
      </c>
      <c r="E9017" t="s">
        <v>569</v>
      </c>
      <c r="F9017" s="5">
        <v>0.37</v>
      </c>
      <c r="G9017" s="9">
        <v>0.1</v>
      </c>
      <c r="H9017" s="6">
        <f>G9017*100</f>
        <v>10</v>
      </c>
      <c r="I9017" t="s">
        <v>9716</v>
      </c>
      <c r="J9017" t="s">
        <v>10765</v>
      </c>
      <c r="K9017">
        <v>41</v>
      </c>
      <c r="L9017">
        <v>41</v>
      </c>
      <c r="M9017">
        <f>(F9017*(1+0.05))</f>
        <v>0.38850000000000001</v>
      </c>
      <c r="N9017">
        <f>IFERROR(ROUND(( (-1.208*LN(L9017) + 7.5474 + 4.6991*(2.71828^(-0.009*L9017)) + 0.0001*L9017*L9017 - 0.0432*L9017 + 4.7166)/3),2), " ")</f>
        <v>3.14</v>
      </c>
      <c r="O9017">
        <f>IFERROR(MAX(MIN(ROUND(N9017*(Q9017/P9017),2),4.5),1.9)," ")</f>
        <v>2.96</v>
      </c>
      <c r="P9017">
        <f>13.098*F9017^-1.237</f>
        <v>44.806338281983834</v>
      </c>
      <c r="Q9017">
        <f>13.098*M9017^-1.237</f>
        <v>42.182109086218873</v>
      </c>
      <c r="R9017" s="5">
        <f>IFERROR(ROUND(MAX(MIN((-105.4*LN(O9017) + 163.83),95),10),0)," ")</f>
        <v>49</v>
      </c>
      <c r="S9017" s="5" t="str">
        <f>IFERROR(CONCATENATE("(",R9017,",",ROUND((1.2*W9017),2),")")," ")</f>
        <v>(49,0.47)</v>
      </c>
      <c r="T9017">
        <f>R9017-L9017</f>
        <v>8</v>
      </c>
      <c r="U9017" s="7" t="str">
        <f>IF((AND(T9017=0,H9017&gt;=L9017)),"Don’t change bids","OK")</f>
        <v>OK</v>
      </c>
      <c r="V9017" t="e">
        <f>IF((MATCH(F9017,W9017,0)),"Same","Diff")</f>
        <v>#N/A</v>
      </c>
      <c r="W9017" s="5">
        <f>ROUND(M9017,2)</f>
        <v>0.39</v>
      </c>
      <c r="X9017" s="5">
        <v>0.39</v>
      </c>
    </row>
    <row r="9018" spans="1:24" x14ac:dyDescent="0.25">
      <c r="A9018" t="s">
        <v>24</v>
      </c>
      <c r="B9018" t="s">
        <v>9381</v>
      </c>
      <c r="C9018" t="s">
        <v>4401</v>
      </c>
      <c r="D9018" t="s">
        <v>9342</v>
      </c>
      <c r="E9018" t="s">
        <v>569</v>
      </c>
      <c r="F9018" s="5">
        <v>0.37</v>
      </c>
      <c r="G9018" s="9">
        <v>0.1</v>
      </c>
      <c r="H9018" s="6">
        <f>G9018*100</f>
        <v>10</v>
      </c>
      <c r="I9018" t="s">
        <v>9716</v>
      </c>
      <c r="J9018" t="s">
        <v>10765</v>
      </c>
      <c r="K9018">
        <v>41</v>
      </c>
      <c r="L9018">
        <v>41</v>
      </c>
      <c r="M9018">
        <f>(F9018*(1+0.05))</f>
        <v>0.38850000000000001</v>
      </c>
      <c r="N9018">
        <f>IFERROR(ROUND(( (-1.208*LN(L9018) + 7.5474 + 4.6991*(2.71828^(-0.009*L9018)) + 0.0001*L9018*L9018 - 0.0432*L9018 + 4.7166)/3),2), " ")</f>
        <v>3.14</v>
      </c>
      <c r="O9018">
        <f>IFERROR(MAX(MIN(ROUND(N9018*(Q9018/P9018),2),4.5),1.9)," ")</f>
        <v>2.96</v>
      </c>
      <c r="P9018">
        <f>13.098*F9018^-1.237</f>
        <v>44.806338281983834</v>
      </c>
      <c r="Q9018">
        <f>13.098*M9018^-1.237</f>
        <v>42.182109086218873</v>
      </c>
      <c r="R9018" s="5">
        <f>IFERROR(ROUND(MAX(MIN((-105.4*LN(O9018) + 163.83),95),10),0)," ")</f>
        <v>49</v>
      </c>
      <c r="S9018" s="5" t="str">
        <f>IFERROR(CONCATENATE("(",R9018,",",ROUND((1.2*W9018),2),")")," ")</f>
        <v>(49,0.47)</v>
      </c>
      <c r="T9018">
        <f>R9018-L9018</f>
        <v>8</v>
      </c>
      <c r="U9018" s="7" t="str">
        <f>IF((AND(T9018=0,H9018&gt;=L9018)),"Don’t change bids","OK")</f>
        <v>OK</v>
      </c>
      <c r="V9018" t="e">
        <f>IF((MATCH(F9018,W9018,0)),"Same","Diff")</f>
        <v>#N/A</v>
      </c>
      <c r="W9018" s="5">
        <f>ROUND(M9018,2)</f>
        <v>0.39</v>
      </c>
      <c r="X9018" s="5">
        <v>0.39</v>
      </c>
    </row>
    <row r="9019" spans="1:24" x14ac:dyDescent="0.25">
      <c r="A9019" t="s">
        <v>24</v>
      </c>
      <c r="B9019" t="s">
        <v>9382</v>
      </c>
      <c r="C9019" t="s">
        <v>4401</v>
      </c>
      <c r="D9019" t="s">
        <v>9347</v>
      </c>
      <c r="E9019" t="s">
        <v>569</v>
      </c>
      <c r="F9019" s="5">
        <v>0.37</v>
      </c>
      <c r="G9019" s="9">
        <v>0.1</v>
      </c>
      <c r="H9019" s="6">
        <f>G9019*100</f>
        <v>10</v>
      </c>
      <c r="I9019" t="s">
        <v>9716</v>
      </c>
      <c r="J9019" t="s">
        <v>10765</v>
      </c>
      <c r="K9019">
        <v>41</v>
      </c>
      <c r="L9019">
        <v>41</v>
      </c>
      <c r="M9019">
        <f>(F9019*(1+0.05))</f>
        <v>0.38850000000000001</v>
      </c>
      <c r="N9019">
        <f>IFERROR(ROUND(( (-1.208*LN(L9019) + 7.5474 + 4.6991*(2.71828^(-0.009*L9019)) + 0.0001*L9019*L9019 - 0.0432*L9019 + 4.7166)/3),2), " ")</f>
        <v>3.14</v>
      </c>
      <c r="O9019">
        <f>IFERROR(MAX(MIN(ROUND(N9019*(Q9019/P9019),2),4.5),1.9)," ")</f>
        <v>2.96</v>
      </c>
      <c r="P9019">
        <f>13.098*F9019^-1.237</f>
        <v>44.806338281983834</v>
      </c>
      <c r="Q9019">
        <f>13.098*M9019^-1.237</f>
        <v>42.182109086218873</v>
      </c>
      <c r="R9019" s="5">
        <f>IFERROR(ROUND(MAX(MIN((-105.4*LN(O9019) + 163.83),95),10),0)," ")</f>
        <v>49</v>
      </c>
      <c r="S9019" s="5" t="str">
        <f>IFERROR(CONCATENATE("(",R9019,",",ROUND((1.2*W9019),2),")")," ")</f>
        <v>(49,0.47)</v>
      </c>
      <c r="T9019">
        <f>R9019-L9019</f>
        <v>8</v>
      </c>
      <c r="U9019" s="7" t="str">
        <f>IF((AND(T9019=0,H9019&gt;=L9019)),"Don’t change bids","OK")</f>
        <v>OK</v>
      </c>
      <c r="V9019" t="e">
        <f>IF((MATCH(F9019,W9019,0)),"Same","Diff")</f>
        <v>#N/A</v>
      </c>
      <c r="W9019" s="5">
        <f>ROUND(M9019,2)</f>
        <v>0.39</v>
      </c>
      <c r="X9019" s="5">
        <v>0.39</v>
      </c>
    </row>
    <row r="9020" spans="1:24" x14ac:dyDescent="0.25">
      <c r="A9020" t="s">
        <v>24</v>
      </c>
      <c r="B9020" t="s">
        <v>9383</v>
      </c>
      <c r="C9020" t="s">
        <v>4401</v>
      </c>
      <c r="D9020" t="s">
        <v>9345</v>
      </c>
      <c r="E9020" t="s">
        <v>569</v>
      </c>
      <c r="F9020" s="5">
        <v>0.37</v>
      </c>
      <c r="G9020" s="9">
        <v>0.1</v>
      </c>
      <c r="H9020" s="6">
        <f>G9020*100</f>
        <v>10</v>
      </c>
      <c r="I9020" t="s">
        <v>9716</v>
      </c>
      <c r="J9020" t="s">
        <v>10765</v>
      </c>
      <c r="K9020">
        <v>41</v>
      </c>
      <c r="L9020">
        <v>41</v>
      </c>
      <c r="M9020">
        <f>(F9020*(1+0.05))</f>
        <v>0.38850000000000001</v>
      </c>
      <c r="N9020">
        <f>IFERROR(ROUND(( (-1.208*LN(L9020) + 7.5474 + 4.6991*(2.71828^(-0.009*L9020)) + 0.0001*L9020*L9020 - 0.0432*L9020 + 4.7166)/3),2), " ")</f>
        <v>3.14</v>
      </c>
      <c r="O9020">
        <f>IFERROR(MAX(MIN(ROUND(N9020*(Q9020/P9020),2),4.5),1.9)," ")</f>
        <v>2.96</v>
      </c>
      <c r="P9020">
        <f>13.098*F9020^-1.237</f>
        <v>44.806338281983834</v>
      </c>
      <c r="Q9020">
        <f>13.098*M9020^-1.237</f>
        <v>42.182109086218873</v>
      </c>
      <c r="R9020" s="5">
        <f>IFERROR(ROUND(MAX(MIN((-105.4*LN(O9020) + 163.83),95),10),0)," ")</f>
        <v>49</v>
      </c>
      <c r="S9020" s="5" t="str">
        <f>IFERROR(CONCATENATE("(",R9020,",",ROUND((1.2*W9020),2),")")," ")</f>
        <v>(49,0.47)</v>
      </c>
      <c r="T9020">
        <f>R9020-L9020</f>
        <v>8</v>
      </c>
      <c r="U9020" s="7" t="str">
        <f>IF((AND(T9020=0,H9020&gt;=L9020)),"Don’t change bids","OK")</f>
        <v>OK</v>
      </c>
      <c r="V9020" t="e">
        <f>IF((MATCH(F9020,W9020,0)),"Same","Diff")</f>
        <v>#N/A</v>
      </c>
      <c r="W9020" s="5">
        <f>ROUND(M9020,2)</f>
        <v>0.39</v>
      </c>
      <c r="X9020" s="5">
        <v>0.39</v>
      </c>
    </row>
    <row r="9021" spans="1:24" x14ac:dyDescent="0.25">
      <c r="A9021" t="s">
        <v>24</v>
      </c>
      <c r="B9021" t="s">
        <v>9384</v>
      </c>
      <c r="C9021" t="s">
        <v>4401</v>
      </c>
      <c r="D9021" t="s">
        <v>9336</v>
      </c>
      <c r="E9021" t="s">
        <v>569</v>
      </c>
      <c r="F9021" s="5">
        <v>0.37</v>
      </c>
      <c r="G9021" s="9">
        <v>0.1</v>
      </c>
      <c r="H9021" s="6">
        <f>G9021*100</f>
        <v>10</v>
      </c>
      <c r="I9021" t="s">
        <v>9716</v>
      </c>
      <c r="J9021" t="s">
        <v>10765</v>
      </c>
      <c r="K9021">
        <v>41</v>
      </c>
      <c r="L9021">
        <v>41</v>
      </c>
      <c r="M9021">
        <f>(F9021*(1+0.05))</f>
        <v>0.38850000000000001</v>
      </c>
      <c r="N9021">
        <f>IFERROR(ROUND(( (-1.208*LN(L9021) + 7.5474 + 4.6991*(2.71828^(-0.009*L9021)) + 0.0001*L9021*L9021 - 0.0432*L9021 + 4.7166)/3),2), " ")</f>
        <v>3.14</v>
      </c>
      <c r="O9021">
        <f>IFERROR(MAX(MIN(ROUND(N9021*(Q9021/P9021),2),4.5),1.9)," ")</f>
        <v>2.96</v>
      </c>
      <c r="P9021">
        <f>13.098*F9021^-1.237</f>
        <v>44.806338281983834</v>
      </c>
      <c r="Q9021">
        <f>13.098*M9021^-1.237</f>
        <v>42.182109086218873</v>
      </c>
      <c r="R9021" s="5">
        <f>IFERROR(ROUND(MAX(MIN((-105.4*LN(O9021) + 163.83),95),10),0)," ")</f>
        <v>49</v>
      </c>
      <c r="S9021" s="5" t="str">
        <f>IFERROR(CONCATENATE("(",R9021,",",ROUND((1.2*W9021),2),")")," ")</f>
        <v>(49,0.47)</v>
      </c>
      <c r="T9021">
        <f>R9021-L9021</f>
        <v>8</v>
      </c>
      <c r="U9021" s="7" t="str">
        <f>IF((AND(T9021=0,H9021&gt;=L9021)),"Don’t change bids","OK")</f>
        <v>OK</v>
      </c>
      <c r="V9021" t="e">
        <f>IF((MATCH(F9021,W9021,0)),"Same","Diff")</f>
        <v>#N/A</v>
      </c>
      <c r="W9021" s="5">
        <f>ROUND(M9021,2)</f>
        <v>0.39</v>
      </c>
      <c r="X9021" s="5">
        <v>0.39</v>
      </c>
    </row>
    <row r="9022" spans="1:24" x14ac:dyDescent="0.25">
      <c r="A9022" t="s">
        <v>24</v>
      </c>
      <c r="B9022" t="s">
        <v>9385</v>
      </c>
      <c r="C9022" t="s">
        <v>4401</v>
      </c>
      <c r="D9022" t="s">
        <v>9342</v>
      </c>
      <c r="E9022" t="s">
        <v>569</v>
      </c>
      <c r="F9022" s="5">
        <v>0.37</v>
      </c>
      <c r="G9022" s="9">
        <v>0.1</v>
      </c>
      <c r="H9022" s="6">
        <f>G9022*100</f>
        <v>10</v>
      </c>
      <c r="I9022" t="s">
        <v>9716</v>
      </c>
      <c r="J9022" t="s">
        <v>10765</v>
      </c>
      <c r="K9022">
        <v>41</v>
      </c>
      <c r="L9022">
        <v>41</v>
      </c>
      <c r="M9022">
        <f>(F9022*(1+0.05))</f>
        <v>0.38850000000000001</v>
      </c>
      <c r="N9022">
        <f>IFERROR(ROUND(( (-1.208*LN(L9022) + 7.5474 + 4.6991*(2.71828^(-0.009*L9022)) + 0.0001*L9022*L9022 - 0.0432*L9022 + 4.7166)/3),2), " ")</f>
        <v>3.14</v>
      </c>
      <c r="O9022">
        <f>IFERROR(MAX(MIN(ROUND(N9022*(Q9022/P9022),2),4.5),1.9)," ")</f>
        <v>2.96</v>
      </c>
      <c r="P9022">
        <f>13.098*F9022^-1.237</f>
        <v>44.806338281983834</v>
      </c>
      <c r="Q9022">
        <f>13.098*M9022^-1.237</f>
        <v>42.182109086218873</v>
      </c>
      <c r="R9022" s="5">
        <f>IFERROR(ROUND(MAX(MIN((-105.4*LN(O9022) + 163.83),95),10),0)," ")</f>
        <v>49</v>
      </c>
      <c r="S9022" s="5" t="str">
        <f>IFERROR(CONCATENATE("(",R9022,",",ROUND((1.2*W9022),2),")")," ")</f>
        <v>(49,0.47)</v>
      </c>
      <c r="T9022">
        <f>R9022-L9022</f>
        <v>8</v>
      </c>
      <c r="U9022" s="7" t="str">
        <f>IF((AND(T9022=0,H9022&gt;=L9022)),"Don’t change bids","OK")</f>
        <v>OK</v>
      </c>
      <c r="V9022" t="e">
        <f>IF((MATCH(F9022,W9022,0)),"Same","Diff")</f>
        <v>#N/A</v>
      </c>
      <c r="W9022" s="5">
        <f>ROUND(M9022,2)</f>
        <v>0.39</v>
      </c>
      <c r="X9022" s="5">
        <v>0.39</v>
      </c>
    </row>
    <row r="9023" spans="1:24" x14ac:dyDescent="0.25">
      <c r="A9023" t="s">
        <v>24</v>
      </c>
      <c r="B9023" t="s">
        <v>9386</v>
      </c>
      <c r="C9023" t="s">
        <v>4401</v>
      </c>
      <c r="D9023" t="s">
        <v>9347</v>
      </c>
      <c r="E9023" t="s">
        <v>569</v>
      </c>
      <c r="F9023" s="5">
        <v>0.37</v>
      </c>
      <c r="G9023" s="9">
        <v>0.1</v>
      </c>
      <c r="H9023" s="6">
        <f>G9023*100</f>
        <v>10</v>
      </c>
      <c r="I9023" t="s">
        <v>9716</v>
      </c>
      <c r="J9023" t="s">
        <v>10765</v>
      </c>
      <c r="K9023">
        <v>41</v>
      </c>
      <c r="L9023">
        <v>41</v>
      </c>
      <c r="M9023">
        <f>(F9023*(1+0.05))</f>
        <v>0.38850000000000001</v>
      </c>
      <c r="N9023">
        <f>IFERROR(ROUND(( (-1.208*LN(L9023) + 7.5474 + 4.6991*(2.71828^(-0.009*L9023)) + 0.0001*L9023*L9023 - 0.0432*L9023 + 4.7166)/3),2), " ")</f>
        <v>3.14</v>
      </c>
      <c r="O9023">
        <f>IFERROR(MAX(MIN(ROUND(N9023*(Q9023/P9023),2),4.5),1.9)," ")</f>
        <v>2.96</v>
      </c>
      <c r="P9023">
        <f>13.098*F9023^-1.237</f>
        <v>44.806338281983834</v>
      </c>
      <c r="Q9023">
        <f>13.098*M9023^-1.237</f>
        <v>42.182109086218873</v>
      </c>
      <c r="R9023" s="5">
        <f>IFERROR(ROUND(MAX(MIN((-105.4*LN(O9023) + 163.83),95),10),0)," ")</f>
        <v>49</v>
      </c>
      <c r="S9023" s="5" t="str">
        <f>IFERROR(CONCATENATE("(",R9023,",",ROUND((1.2*W9023),2),")")," ")</f>
        <v>(49,0.47)</v>
      </c>
      <c r="T9023">
        <f>R9023-L9023</f>
        <v>8</v>
      </c>
      <c r="U9023" s="7" t="str">
        <f>IF((AND(T9023=0,H9023&gt;=L9023)),"Don’t change bids","OK")</f>
        <v>OK</v>
      </c>
      <c r="V9023" t="e">
        <f>IF((MATCH(F9023,W9023,0)),"Same","Diff")</f>
        <v>#N/A</v>
      </c>
      <c r="W9023" s="5">
        <f>ROUND(M9023,2)</f>
        <v>0.39</v>
      </c>
      <c r="X9023" s="5">
        <v>0.39</v>
      </c>
    </row>
    <row r="9024" spans="1:24" x14ac:dyDescent="0.25">
      <c r="A9024" t="s">
        <v>24</v>
      </c>
      <c r="B9024" t="s">
        <v>9387</v>
      </c>
      <c r="C9024" t="s">
        <v>4401</v>
      </c>
      <c r="D9024" t="s">
        <v>9342</v>
      </c>
      <c r="E9024" t="s">
        <v>4386</v>
      </c>
      <c r="F9024" s="5">
        <v>0.33</v>
      </c>
      <c r="G9024" s="9">
        <v>0.1</v>
      </c>
      <c r="H9024" s="6">
        <f>G9024*100</f>
        <v>10</v>
      </c>
      <c r="I9024" t="s">
        <v>10684</v>
      </c>
      <c r="J9024" t="s">
        <v>10765</v>
      </c>
      <c r="K9024">
        <v>41</v>
      </c>
      <c r="L9024">
        <v>41</v>
      </c>
      <c r="M9024">
        <f>(F9024*(1+0.05))</f>
        <v>0.34650000000000003</v>
      </c>
      <c r="N9024">
        <f>IFERROR(ROUND(( (-1.208*LN(L9024) + 7.5474 + 4.6991*(2.71828^(-0.009*L9024)) + 0.0001*L9024*L9024 - 0.0432*L9024 + 4.7166)/3),2), " ")</f>
        <v>3.14</v>
      </c>
      <c r="O9024">
        <f>IFERROR(MAX(MIN(ROUND(N9024*(Q9024/P9024),2),4.5),1.9)," ")</f>
        <v>2.96</v>
      </c>
      <c r="P9024">
        <f>13.098*F9024^-1.237</f>
        <v>51.618245932576549</v>
      </c>
      <c r="Q9024">
        <f>13.098*M9024^-1.237</f>
        <v>48.595055169744008</v>
      </c>
      <c r="R9024" s="5">
        <f>IFERROR(ROUND(MAX(MIN((-105.4*LN(O9024) + 163.83),95),10),0)," ")</f>
        <v>49</v>
      </c>
      <c r="S9024" s="5" t="str">
        <f>IFERROR(CONCATENATE("(",R9024,",",ROUND((1.2*W9024),2),")")," ")</f>
        <v>(49,0.42)</v>
      </c>
      <c r="T9024">
        <f>R9024-L9024</f>
        <v>8</v>
      </c>
      <c r="U9024" s="7" t="str">
        <f>IF((AND(T9024=0,H9024&gt;=L9024)),"Don’t change bids","OK")</f>
        <v>OK</v>
      </c>
      <c r="V9024" t="e">
        <f>IF((MATCH(F9024,W9024,0)),"Same","Diff")</f>
        <v>#N/A</v>
      </c>
      <c r="W9024" s="5">
        <f>ROUND(M9024,2)</f>
        <v>0.35</v>
      </c>
      <c r="X9024" s="5">
        <v>0.35</v>
      </c>
    </row>
    <row r="9025" spans="1:24" x14ac:dyDescent="0.25">
      <c r="A9025" t="s">
        <v>24</v>
      </c>
      <c r="B9025" t="s">
        <v>9388</v>
      </c>
      <c r="C9025" t="s">
        <v>4401</v>
      </c>
      <c r="D9025" t="s">
        <v>9330</v>
      </c>
      <c r="E9025" t="s">
        <v>569</v>
      </c>
      <c r="F9025" s="5">
        <v>0.37</v>
      </c>
      <c r="G9025" s="9">
        <v>0.1</v>
      </c>
      <c r="H9025" s="6">
        <f>G9025*100</f>
        <v>10</v>
      </c>
      <c r="I9025" t="s">
        <v>9716</v>
      </c>
      <c r="J9025" t="s">
        <v>10765</v>
      </c>
      <c r="K9025">
        <v>41</v>
      </c>
      <c r="L9025">
        <v>41</v>
      </c>
      <c r="M9025">
        <f>(F9025*(1+0.05))</f>
        <v>0.38850000000000001</v>
      </c>
      <c r="N9025">
        <f>IFERROR(ROUND(( (-1.208*LN(L9025) + 7.5474 + 4.6991*(2.71828^(-0.009*L9025)) + 0.0001*L9025*L9025 - 0.0432*L9025 + 4.7166)/3),2), " ")</f>
        <v>3.14</v>
      </c>
      <c r="O9025">
        <f>IFERROR(MAX(MIN(ROUND(N9025*(Q9025/P9025),2),4.5),1.9)," ")</f>
        <v>2.96</v>
      </c>
      <c r="P9025">
        <f>13.098*F9025^-1.237</f>
        <v>44.806338281983834</v>
      </c>
      <c r="Q9025">
        <f>13.098*M9025^-1.237</f>
        <v>42.182109086218873</v>
      </c>
      <c r="R9025" s="5">
        <f>IFERROR(ROUND(MAX(MIN((-105.4*LN(O9025) + 163.83),95),10),0)," ")</f>
        <v>49</v>
      </c>
      <c r="S9025" s="5" t="str">
        <f>IFERROR(CONCATENATE("(",R9025,",",ROUND((1.2*W9025),2),")")," ")</f>
        <v>(49,0.47)</v>
      </c>
      <c r="T9025">
        <f>R9025-L9025</f>
        <v>8</v>
      </c>
      <c r="U9025" s="7" t="str">
        <f>IF((AND(T9025=0,H9025&gt;=L9025)),"Don’t change bids","OK")</f>
        <v>OK</v>
      </c>
      <c r="V9025" t="e">
        <f>IF((MATCH(F9025,W9025,0)),"Same","Diff")</f>
        <v>#N/A</v>
      </c>
      <c r="W9025" s="5">
        <f>ROUND(M9025,2)</f>
        <v>0.39</v>
      </c>
      <c r="X9025" s="5">
        <v>0.39</v>
      </c>
    </row>
    <row r="9026" spans="1:24" x14ac:dyDescent="0.25">
      <c r="A9026" t="s">
        <v>24</v>
      </c>
      <c r="B9026" t="s">
        <v>9389</v>
      </c>
      <c r="C9026" t="s">
        <v>4401</v>
      </c>
      <c r="D9026" t="s">
        <v>9339</v>
      </c>
      <c r="E9026" t="s">
        <v>569</v>
      </c>
      <c r="F9026" s="5">
        <v>0.37</v>
      </c>
      <c r="G9026" s="9">
        <v>0.1</v>
      </c>
      <c r="H9026" s="6">
        <f>G9026*100</f>
        <v>10</v>
      </c>
      <c r="I9026" t="s">
        <v>9716</v>
      </c>
      <c r="J9026" t="s">
        <v>10765</v>
      </c>
      <c r="K9026">
        <v>41</v>
      </c>
      <c r="L9026">
        <v>41</v>
      </c>
      <c r="M9026">
        <f>(F9026*(1+0.05))</f>
        <v>0.38850000000000001</v>
      </c>
      <c r="N9026">
        <f>IFERROR(ROUND(( (-1.208*LN(L9026) + 7.5474 + 4.6991*(2.71828^(-0.009*L9026)) + 0.0001*L9026*L9026 - 0.0432*L9026 + 4.7166)/3),2), " ")</f>
        <v>3.14</v>
      </c>
      <c r="O9026">
        <f>IFERROR(MAX(MIN(ROUND(N9026*(Q9026/P9026),2),4.5),1.9)," ")</f>
        <v>2.96</v>
      </c>
      <c r="P9026">
        <f>13.098*F9026^-1.237</f>
        <v>44.806338281983834</v>
      </c>
      <c r="Q9026">
        <f>13.098*M9026^-1.237</f>
        <v>42.182109086218873</v>
      </c>
      <c r="R9026" s="5">
        <f>IFERROR(ROUND(MAX(MIN((-105.4*LN(O9026) + 163.83),95),10),0)," ")</f>
        <v>49</v>
      </c>
      <c r="S9026" s="5" t="str">
        <f>IFERROR(CONCATENATE("(",R9026,",",ROUND((1.2*W9026),2),")")," ")</f>
        <v>(49,0.47)</v>
      </c>
      <c r="T9026">
        <f>R9026-L9026</f>
        <v>8</v>
      </c>
      <c r="U9026" s="7" t="str">
        <f>IF((AND(T9026=0,H9026&gt;=L9026)),"Don’t change bids","OK")</f>
        <v>OK</v>
      </c>
      <c r="V9026" t="e">
        <f>IF((MATCH(F9026,W9026,0)),"Same","Diff")</f>
        <v>#N/A</v>
      </c>
      <c r="W9026" s="5">
        <f>ROUND(M9026,2)</f>
        <v>0.39</v>
      </c>
      <c r="X9026" s="5">
        <v>0.39</v>
      </c>
    </row>
    <row r="9027" spans="1:24" x14ac:dyDescent="0.25">
      <c r="A9027" t="s">
        <v>24</v>
      </c>
      <c r="B9027" t="s">
        <v>9390</v>
      </c>
      <c r="C9027" t="s">
        <v>4401</v>
      </c>
      <c r="D9027" t="s">
        <v>9345</v>
      </c>
      <c r="E9027" t="s">
        <v>569</v>
      </c>
      <c r="F9027" s="5">
        <v>0.37</v>
      </c>
      <c r="G9027" s="9">
        <v>0.1</v>
      </c>
      <c r="H9027" s="6">
        <f>G9027*100</f>
        <v>10</v>
      </c>
      <c r="I9027" t="s">
        <v>9716</v>
      </c>
      <c r="J9027" t="s">
        <v>10765</v>
      </c>
      <c r="K9027">
        <v>41</v>
      </c>
      <c r="L9027">
        <v>41</v>
      </c>
      <c r="M9027">
        <f>(F9027*(1+0.05))</f>
        <v>0.38850000000000001</v>
      </c>
      <c r="N9027">
        <f>IFERROR(ROUND(( (-1.208*LN(L9027) + 7.5474 + 4.6991*(2.71828^(-0.009*L9027)) + 0.0001*L9027*L9027 - 0.0432*L9027 + 4.7166)/3),2), " ")</f>
        <v>3.14</v>
      </c>
      <c r="O9027">
        <f>IFERROR(MAX(MIN(ROUND(N9027*(Q9027/P9027),2),4.5),1.9)," ")</f>
        <v>2.96</v>
      </c>
      <c r="P9027">
        <f>13.098*F9027^-1.237</f>
        <v>44.806338281983834</v>
      </c>
      <c r="Q9027">
        <f>13.098*M9027^-1.237</f>
        <v>42.182109086218873</v>
      </c>
      <c r="R9027" s="5">
        <f>IFERROR(ROUND(MAX(MIN((-105.4*LN(O9027) + 163.83),95),10),0)," ")</f>
        <v>49</v>
      </c>
      <c r="S9027" s="5" t="str">
        <f>IFERROR(CONCATENATE("(",R9027,",",ROUND((1.2*W9027),2),")")," ")</f>
        <v>(49,0.47)</v>
      </c>
      <c r="T9027">
        <f>R9027-L9027</f>
        <v>8</v>
      </c>
      <c r="U9027" s="7" t="str">
        <f>IF((AND(T9027=0,H9027&gt;=L9027)),"Don’t change bids","OK")</f>
        <v>OK</v>
      </c>
      <c r="V9027" t="e">
        <f>IF((MATCH(F9027,W9027,0)),"Same","Diff")</f>
        <v>#N/A</v>
      </c>
      <c r="W9027" s="5">
        <f>ROUND(M9027,2)</f>
        <v>0.39</v>
      </c>
      <c r="X9027" s="5">
        <v>0.39</v>
      </c>
    </row>
    <row r="9028" spans="1:24" x14ac:dyDescent="0.25">
      <c r="A9028" t="s">
        <v>24</v>
      </c>
      <c r="B9028" t="s">
        <v>9391</v>
      </c>
      <c r="C9028" t="s">
        <v>4401</v>
      </c>
      <c r="D9028" t="s">
        <v>9392</v>
      </c>
      <c r="E9028" t="s">
        <v>4090</v>
      </c>
      <c r="F9028" s="5">
        <v>0.36</v>
      </c>
      <c r="G9028" s="9">
        <v>0.1</v>
      </c>
      <c r="H9028" s="6">
        <f>G9028*100</f>
        <v>10</v>
      </c>
      <c r="I9028" t="s">
        <v>10682</v>
      </c>
      <c r="J9028" t="s">
        <v>10765</v>
      </c>
      <c r="K9028">
        <v>41</v>
      </c>
      <c r="L9028">
        <v>41</v>
      </c>
      <c r="M9028">
        <f>(F9028*(1+0.05))</f>
        <v>0.378</v>
      </c>
      <c r="N9028">
        <f>IFERROR(ROUND(( (-1.208*LN(L9028) + 7.5474 + 4.6991*(2.71828^(-0.009*L9028)) + 0.0001*L9028*L9028 - 0.0432*L9028 + 4.7166)/3),2), " ")</f>
        <v>3.14</v>
      </c>
      <c r="O9028">
        <f>IFERROR(MAX(MIN(ROUND(N9028*(Q9028/P9028),2),4.5),1.9)," ")</f>
        <v>2.96</v>
      </c>
      <c r="P9028">
        <f>13.098*F9028^-1.237</f>
        <v>46.350966313994896</v>
      </c>
      <c r="Q9028">
        <f>13.098*M9028^-1.237</f>
        <v>43.636270944612029</v>
      </c>
      <c r="R9028" s="5">
        <f>IFERROR(ROUND(MAX(MIN((-105.4*LN(O9028) + 163.83),95),10),0)," ")</f>
        <v>49</v>
      </c>
      <c r="S9028" s="5" t="str">
        <f>IFERROR(CONCATENATE("(",R9028,",",ROUND((1.2*W9028),2),")")," ")</f>
        <v>(49,0.46)</v>
      </c>
      <c r="T9028">
        <f>R9028-L9028</f>
        <v>8</v>
      </c>
      <c r="U9028" s="7" t="str">
        <f>IF((AND(T9028=0,H9028&gt;=L9028)),"Don’t change bids","OK")</f>
        <v>OK</v>
      </c>
      <c r="V9028" t="e">
        <f>IF((MATCH(F9028,W9028,0)),"Same","Diff")</f>
        <v>#N/A</v>
      </c>
      <c r="W9028" s="5">
        <f>ROUND(M9028,2)</f>
        <v>0.38</v>
      </c>
      <c r="X9028" s="5">
        <v>0.38</v>
      </c>
    </row>
    <row r="9029" spans="1:24" x14ac:dyDescent="0.25">
      <c r="A9029" t="s">
        <v>24</v>
      </c>
      <c r="B9029" t="s">
        <v>9393</v>
      </c>
      <c r="C9029" t="s">
        <v>4401</v>
      </c>
      <c r="D9029" t="s">
        <v>9345</v>
      </c>
      <c r="E9029" t="s">
        <v>4090</v>
      </c>
      <c r="F9029" s="5">
        <v>0.36</v>
      </c>
      <c r="G9029" s="9">
        <v>0.1</v>
      </c>
      <c r="H9029" s="6">
        <f>G9029*100</f>
        <v>10</v>
      </c>
      <c r="I9029" t="s">
        <v>10682</v>
      </c>
      <c r="J9029" t="s">
        <v>10765</v>
      </c>
      <c r="K9029">
        <v>41</v>
      </c>
      <c r="L9029">
        <v>41</v>
      </c>
      <c r="M9029">
        <f>(F9029*(1+0.05))</f>
        <v>0.378</v>
      </c>
      <c r="N9029">
        <f>IFERROR(ROUND(( (-1.208*LN(L9029) + 7.5474 + 4.6991*(2.71828^(-0.009*L9029)) + 0.0001*L9029*L9029 - 0.0432*L9029 + 4.7166)/3),2), " ")</f>
        <v>3.14</v>
      </c>
      <c r="O9029">
        <f>IFERROR(MAX(MIN(ROUND(N9029*(Q9029/P9029),2),4.5),1.9)," ")</f>
        <v>2.96</v>
      </c>
      <c r="P9029">
        <f>13.098*F9029^-1.237</f>
        <v>46.350966313994896</v>
      </c>
      <c r="Q9029">
        <f>13.098*M9029^-1.237</f>
        <v>43.636270944612029</v>
      </c>
      <c r="R9029" s="5">
        <f>IFERROR(ROUND(MAX(MIN((-105.4*LN(O9029) + 163.83),95),10),0)," ")</f>
        <v>49</v>
      </c>
      <c r="S9029" s="5" t="str">
        <f>IFERROR(CONCATENATE("(",R9029,",",ROUND((1.2*W9029),2),")")," ")</f>
        <v>(49,0.46)</v>
      </c>
      <c r="T9029">
        <f>R9029-L9029</f>
        <v>8</v>
      </c>
      <c r="U9029" s="7" t="str">
        <f>IF((AND(T9029=0,H9029&gt;=L9029)),"Don’t change bids","OK")</f>
        <v>OK</v>
      </c>
      <c r="V9029" t="e">
        <f>IF((MATCH(F9029,W9029,0)),"Same","Diff")</f>
        <v>#N/A</v>
      </c>
      <c r="W9029" s="5">
        <f>ROUND(M9029,2)</f>
        <v>0.38</v>
      </c>
      <c r="X9029" s="5">
        <v>0.38</v>
      </c>
    </row>
    <row r="9030" spans="1:24" x14ac:dyDescent="0.25">
      <c r="A9030" t="s">
        <v>24</v>
      </c>
      <c r="B9030" t="s">
        <v>9394</v>
      </c>
      <c r="C9030" t="s">
        <v>4401</v>
      </c>
      <c r="D9030" t="s">
        <v>9345</v>
      </c>
      <c r="E9030" t="s">
        <v>569</v>
      </c>
      <c r="F9030" s="5">
        <v>0.37</v>
      </c>
      <c r="G9030" s="9">
        <v>0.1</v>
      </c>
      <c r="H9030" s="6">
        <f>G9030*100</f>
        <v>10</v>
      </c>
      <c r="I9030" t="s">
        <v>9716</v>
      </c>
      <c r="J9030" t="s">
        <v>10765</v>
      </c>
      <c r="K9030">
        <v>41</v>
      </c>
      <c r="L9030">
        <v>41</v>
      </c>
      <c r="M9030">
        <f>(F9030*(1+0.05))</f>
        <v>0.38850000000000001</v>
      </c>
      <c r="N9030">
        <f>IFERROR(ROUND(( (-1.208*LN(L9030) + 7.5474 + 4.6991*(2.71828^(-0.009*L9030)) + 0.0001*L9030*L9030 - 0.0432*L9030 + 4.7166)/3),2), " ")</f>
        <v>3.14</v>
      </c>
      <c r="O9030">
        <f>IFERROR(MAX(MIN(ROUND(N9030*(Q9030/P9030),2),4.5),1.9)," ")</f>
        <v>2.96</v>
      </c>
      <c r="P9030">
        <f>13.098*F9030^-1.237</f>
        <v>44.806338281983834</v>
      </c>
      <c r="Q9030">
        <f>13.098*M9030^-1.237</f>
        <v>42.182109086218873</v>
      </c>
      <c r="R9030" s="5">
        <f>IFERROR(ROUND(MAX(MIN((-105.4*LN(O9030) + 163.83),95),10),0)," ")</f>
        <v>49</v>
      </c>
      <c r="S9030" s="5" t="str">
        <f>IFERROR(CONCATENATE("(",R9030,",",ROUND((1.2*W9030),2),")")," ")</f>
        <v>(49,0.47)</v>
      </c>
      <c r="T9030">
        <f>R9030-L9030</f>
        <v>8</v>
      </c>
      <c r="U9030" s="7" t="str">
        <f>IF((AND(T9030=0,H9030&gt;=L9030)),"Don’t change bids","OK")</f>
        <v>OK</v>
      </c>
      <c r="V9030" t="e">
        <f>IF((MATCH(F9030,W9030,0)),"Same","Diff")</f>
        <v>#N/A</v>
      </c>
      <c r="W9030" s="5">
        <f>ROUND(M9030,2)</f>
        <v>0.39</v>
      </c>
      <c r="X9030" s="5">
        <v>0.39</v>
      </c>
    </row>
    <row r="9031" spans="1:24" x14ac:dyDescent="0.25">
      <c r="A9031" t="s">
        <v>24</v>
      </c>
      <c r="B9031" t="s">
        <v>9395</v>
      </c>
      <c r="C9031" t="s">
        <v>4401</v>
      </c>
      <c r="D9031" t="s">
        <v>9396</v>
      </c>
      <c r="E9031" t="s">
        <v>569</v>
      </c>
      <c r="F9031" s="5">
        <v>0.37</v>
      </c>
      <c r="G9031" s="9">
        <v>0.1</v>
      </c>
      <c r="H9031" s="6">
        <f>G9031*100</f>
        <v>10</v>
      </c>
      <c r="I9031" t="s">
        <v>9716</v>
      </c>
      <c r="J9031" t="s">
        <v>10765</v>
      </c>
      <c r="K9031">
        <v>41</v>
      </c>
      <c r="L9031">
        <v>41</v>
      </c>
      <c r="M9031">
        <f>(F9031*(1+0.05))</f>
        <v>0.38850000000000001</v>
      </c>
      <c r="N9031">
        <f>IFERROR(ROUND(( (-1.208*LN(L9031) + 7.5474 + 4.6991*(2.71828^(-0.009*L9031)) + 0.0001*L9031*L9031 - 0.0432*L9031 + 4.7166)/3),2), " ")</f>
        <v>3.14</v>
      </c>
      <c r="O9031">
        <f>IFERROR(MAX(MIN(ROUND(N9031*(Q9031/P9031),2),4.5),1.9)," ")</f>
        <v>2.96</v>
      </c>
      <c r="P9031">
        <f>13.098*F9031^-1.237</f>
        <v>44.806338281983834</v>
      </c>
      <c r="Q9031">
        <f>13.098*M9031^-1.237</f>
        <v>42.182109086218873</v>
      </c>
      <c r="R9031" s="5">
        <f>IFERROR(ROUND(MAX(MIN((-105.4*LN(O9031) + 163.83),95),10),0)," ")</f>
        <v>49</v>
      </c>
      <c r="S9031" s="5" t="str">
        <f>IFERROR(CONCATENATE("(",R9031,",",ROUND((1.2*W9031),2),")")," ")</f>
        <v>(49,0.47)</v>
      </c>
      <c r="T9031">
        <f>R9031-L9031</f>
        <v>8</v>
      </c>
      <c r="U9031" s="7" t="str">
        <f>IF((AND(T9031=0,H9031&gt;=L9031)),"Don’t change bids","OK")</f>
        <v>OK</v>
      </c>
      <c r="V9031" t="e">
        <f>IF((MATCH(F9031,W9031,0)),"Same","Diff")</f>
        <v>#N/A</v>
      </c>
      <c r="W9031" s="5">
        <f>ROUND(M9031,2)</f>
        <v>0.39</v>
      </c>
      <c r="X9031" s="5">
        <v>0.39</v>
      </c>
    </row>
    <row r="9032" spans="1:24" x14ac:dyDescent="0.25">
      <c r="A9032" t="s">
        <v>24</v>
      </c>
      <c r="B9032" t="s">
        <v>9397</v>
      </c>
      <c r="C9032" t="s">
        <v>4401</v>
      </c>
      <c r="D9032" t="s">
        <v>9398</v>
      </c>
      <c r="E9032" t="s">
        <v>569</v>
      </c>
      <c r="F9032" s="5">
        <v>0.37</v>
      </c>
      <c r="G9032" s="9">
        <v>0.1</v>
      </c>
      <c r="H9032" s="6">
        <f>G9032*100</f>
        <v>10</v>
      </c>
      <c r="I9032" t="s">
        <v>9716</v>
      </c>
      <c r="J9032" t="s">
        <v>10765</v>
      </c>
      <c r="K9032">
        <v>41</v>
      </c>
      <c r="L9032">
        <v>41</v>
      </c>
      <c r="M9032">
        <f>(F9032*(1+0.05))</f>
        <v>0.38850000000000001</v>
      </c>
      <c r="N9032">
        <f>IFERROR(ROUND(( (-1.208*LN(L9032) + 7.5474 + 4.6991*(2.71828^(-0.009*L9032)) + 0.0001*L9032*L9032 - 0.0432*L9032 + 4.7166)/3),2), " ")</f>
        <v>3.14</v>
      </c>
      <c r="O9032">
        <f>IFERROR(MAX(MIN(ROUND(N9032*(Q9032/P9032),2),4.5),1.9)," ")</f>
        <v>2.96</v>
      </c>
      <c r="P9032">
        <f>13.098*F9032^-1.237</f>
        <v>44.806338281983834</v>
      </c>
      <c r="Q9032">
        <f>13.098*M9032^-1.237</f>
        <v>42.182109086218873</v>
      </c>
      <c r="R9032" s="5">
        <f>IFERROR(ROUND(MAX(MIN((-105.4*LN(O9032) + 163.83),95),10),0)," ")</f>
        <v>49</v>
      </c>
      <c r="S9032" s="5" t="str">
        <f>IFERROR(CONCATENATE("(",R9032,",",ROUND((1.2*W9032),2),")")," ")</f>
        <v>(49,0.47)</v>
      </c>
      <c r="T9032">
        <f>R9032-L9032</f>
        <v>8</v>
      </c>
      <c r="U9032" s="7" t="str">
        <f>IF((AND(T9032=0,H9032&gt;=L9032)),"Don’t change bids","OK")</f>
        <v>OK</v>
      </c>
      <c r="V9032" t="e">
        <f>IF((MATCH(F9032,W9032,0)),"Same","Diff")</f>
        <v>#N/A</v>
      </c>
      <c r="W9032" s="5">
        <f>ROUND(M9032,2)</f>
        <v>0.39</v>
      </c>
      <c r="X9032" s="5">
        <v>0.39</v>
      </c>
    </row>
    <row r="9033" spans="1:24" x14ac:dyDescent="0.25">
      <c r="A9033" t="s">
        <v>24</v>
      </c>
      <c r="B9033" t="s">
        <v>9399</v>
      </c>
      <c r="C9033" t="s">
        <v>4401</v>
      </c>
      <c r="D9033" t="s">
        <v>9400</v>
      </c>
      <c r="E9033" t="s">
        <v>569</v>
      </c>
      <c r="F9033" s="5">
        <v>0.37</v>
      </c>
      <c r="G9033" s="9">
        <v>0.1</v>
      </c>
      <c r="H9033" s="6">
        <f>G9033*100</f>
        <v>10</v>
      </c>
      <c r="I9033" t="s">
        <v>9716</v>
      </c>
      <c r="J9033" t="s">
        <v>10765</v>
      </c>
      <c r="K9033">
        <v>41</v>
      </c>
      <c r="L9033">
        <v>41</v>
      </c>
      <c r="M9033">
        <f>(F9033*(1+0.05))</f>
        <v>0.38850000000000001</v>
      </c>
      <c r="N9033">
        <f>IFERROR(ROUND(( (-1.208*LN(L9033) + 7.5474 + 4.6991*(2.71828^(-0.009*L9033)) + 0.0001*L9033*L9033 - 0.0432*L9033 + 4.7166)/3),2), " ")</f>
        <v>3.14</v>
      </c>
      <c r="O9033">
        <f>IFERROR(MAX(MIN(ROUND(N9033*(Q9033/P9033),2),4.5),1.9)," ")</f>
        <v>2.96</v>
      </c>
      <c r="P9033">
        <f>13.098*F9033^-1.237</f>
        <v>44.806338281983834</v>
      </c>
      <c r="Q9033">
        <f>13.098*M9033^-1.237</f>
        <v>42.182109086218873</v>
      </c>
      <c r="R9033" s="5">
        <f>IFERROR(ROUND(MAX(MIN((-105.4*LN(O9033) + 163.83),95),10),0)," ")</f>
        <v>49</v>
      </c>
      <c r="S9033" s="5" t="str">
        <f>IFERROR(CONCATENATE("(",R9033,",",ROUND((1.2*W9033),2),")")," ")</f>
        <v>(49,0.47)</v>
      </c>
      <c r="T9033">
        <f>R9033-L9033</f>
        <v>8</v>
      </c>
      <c r="U9033" s="7" t="str">
        <f>IF((AND(T9033=0,H9033&gt;=L9033)),"Don’t change bids","OK")</f>
        <v>OK</v>
      </c>
      <c r="V9033" t="e">
        <f>IF((MATCH(F9033,W9033,0)),"Same","Diff")</f>
        <v>#N/A</v>
      </c>
      <c r="W9033" s="5">
        <f>ROUND(M9033,2)</f>
        <v>0.39</v>
      </c>
      <c r="X9033" s="5">
        <v>0.39</v>
      </c>
    </row>
    <row r="9034" spans="1:24" x14ac:dyDescent="0.25">
      <c r="A9034" t="s">
        <v>24</v>
      </c>
      <c r="B9034" t="s">
        <v>9401</v>
      </c>
      <c r="C9034" t="s">
        <v>4401</v>
      </c>
      <c r="D9034" t="s">
        <v>9400</v>
      </c>
      <c r="E9034" t="s">
        <v>569</v>
      </c>
      <c r="F9034" s="5">
        <v>0.37</v>
      </c>
      <c r="G9034" s="9">
        <v>0.1</v>
      </c>
      <c r="H9034" s="6">
        <f>G9034*100</f>
        <v>10</v>
      </c>
      <c r="I9034" t="s">
        <v>9716</v>
      </c>
      <c r="J9034" t="s">
        <v>10765</v>
      </c>
      <c r="K9034">
        <v>41</v>
      </c>
      <c r="L9034">
        <v>41</v>
      </c>
      <c r="M9034">
        <f>(F9034*(1+0.05))</f>
        <v>0.38850000000000001</v>
      </c>
      <c r="N9034">
        <f>IFERROR(ROUND(( (-1.208*LN(L9034) + 7.5474 + 4.6991*(2.71828^(-0.009*L9034)) + 0.0001*L9034*L9034 - 0.0432*L9034 + 4.7166)/3),2), " ")</f>
        <v>3.14</v>
      </c>
      <c r="O9034">
        <f>IFERROR(MAX(MIN(ROUND(N9034*(Q9034/P9034),2),4.5),1.9)," ")</f>
        <v>2.96</v>
      </c>
      <c r="P9034">
        <f>13.098*F9034^-1.237</f>
        <v>44.806338281983834</v>
      </c>
      <c r="Q9034">
        <f>13.098*M9034^-1.237</f>
        <v>42.182109086218873</v>
      </c>
      <c r="R9034" s="5">
        <f>IFERROR(ROUND(MAX(MIN((-105.4*LN(O9034) + 163.83),95),10),0)," ")</f>
        <v>49</v>
      </c>
      <c r="S9034" s="5" t="str">
        <f>IFERROR(CONCATENATE("(",R9034,",",ROUND((1.2*W9034),2),")")," ")</f>
        <v>(49,0.47)</v>
      </c>
      <c r="T9034">
        <f>R9034-L9034</f>
        <v>8</v>
      </c>
      <c r="U9034" s="7" t="str">
        <f>IF((AND(T9034=0,H9034&gt;=L9034)),"Don’t change bids","OK")</f>
        <v>OK</v>
      </c>
      <c r="V9034" t="e">
        <f>IF((MATCH(F9034,W9034,0)),"Same","Diff")</f>
        <v>#N/A</v>
      </c>
      <c r="W9034" s="5">
        <f>ROUND(M9034,2)</f>
        <v>0.39</v>
      </c>
      <c r="X9034" s="5">
        <v>0.39</v>
      </c>
    </row>
    <row r="9035" spans="1:24" x14ac:dyDescent="0.25">
      <c r="A9035" t="s">
        <v>24</v>
      </c>
      <c r="B9035" t="s">
        <v>9402</v>
      </c>
      <c r="C9035" t="s">
        <v>4401</v>
      </c>
      <c r="D9035" t="s">
        <v>9400</v>
      </c>
      <c r="E9035" t="s">
        <v>569</v>
      </c>
      <c r="F9035" s="5">
        <v>0.37</v>
      </c>
      <c r="G9035" s="9">
        <v>0.1</v>
      </c>
      <c r="H9035" s="6">
        <f>G9035*100</f>
        <v>10</v>
      </c>
      <c r="I9035" t="s">
        <v>9716</v>
      </c>
      <c r="J9035" t="s">
        <v>10765</v>
      </c>
      <c r="K9035">
        <v>41</v>
      </c>
      <c r="L9035">
        <v>41</v>
      </c>
      <c r="M9035">
        <f>(F9035*(1+0.05))</f>
        <v>0.38850000000000001</v>
      </c>
      <c r="N9035">
        <f>IFERROR(ROUND(( (-1.208*LN(L9035) + 7.5474 + 4.6991*(2.71828^(-0.009*L9035)) + 0.0001*L9035*L9035 - 0.0432*L9035 + 4.7166)/3),2), " ")</f>
        <v>3.14</v>
      </c>
      <c r="O9035">
        <f>IFERROR(MAX(MIN(ROUND(N9035*(Q9035/P9035),2),4.5),1.9)," ")</f>
        <v>2.96</v>
      </c>
      <c r="P9035">
        <f>13.098*F9035^-1.237</f>
        <v>44.806338281983834</v>
      </c>
      <c r="Q9035">
        <f>13.098*M9035^-1.237</f>
        <v>42.182109086218873</v>
      </c>
      <c r="R9035" s="5">
        <f>IFERROR(ROUND(MAX(MIN((-105.4*LN(O9035) + 163.83),95),10),0)," ")</f>
        <v>49</v>
      </c>
      <c r="S9035" s="5" t="str">
        <f>IFERROR(CONCATENATE("(",R9035,",",ROUND((1.2*W9035),2),")")," ")</f>
        <v>(49,0.47)</v>
      </c>
      <c r="T9035">
        <f>R9035-L9035</f>
        <v>8</v>
      </c>
      <c r="U9035" s="7" t="str">
        <f>IF((AND(T9035=0,H9035&gt;=L9035)),"Don’t change bids","OK")</f>
        <v>OK</v>
      </c>
      <c r="V9035" t="e">
        <f>IF((MATCH(F9035,W9035,0)),"Same","Diff")</f>
        <v>#N/A</v>
      </c>
      <c r="W9035" s="5">
        <f>ROUND(M9035,2)</f>
        <v>0.39</v>
      </c>
      <c r="X9035" s="5">
        <v>0.39</v>
      </c>
    </row>
    <row r="9036" spans="1:24" x14ac:dyDescent="0.25">
      <c r="A9036" t="s">
        <v>24</v>
      </c>
      <c r="B9036" t="s">
        <v>9403</v>
      </c>
      <c r="C9036" t="s">
        <v>4401</v>
      </c>
      <c r="D9036" t="s">
        <v>9404</v>
      </c>
      <c r="E9036" t="s">
        <v>569</v>
      </c>
      <c r="F9036" s="5">
        <v>0.37</v>
      </c>
      <c r="G9036" s="9">
        <v>0.1</v>
      </c>
      <c r="H9036" s="6">
        <f>G9036*100</f>
        <v>10</v>
      </c>
      <c r="I9036" t="s">
        <v>9716</v>
      </c>
      <c r="J9036" t="s">
        <v>10765</v>
      </c>
      <c r="K9036">
        <v>41</v>
      </c>
      <c r="L9036">
        <v>41</v>
      </c>
      <c r="M9036">
        <f>(F9036*(1+0.05))</f>
        <v>0.38850000000000001</v>
      </c>
      <c r="N9036">
        <f>IFERROR(ROUND(( (-1.208*LN(L9036) + 7.5474 + 4.6991*(2.71828^(-0.009*L9036)) + 0.0001*L9036*L9036 - 0.0432*L9036 + 4.7166)/3),2), " ")</f>
        <v>3.14</v>
      </c>
      <c r="O9036">
        <f>IFERROR(MAX(MIN(ROUND(N9036*(Q9036/P9036),2),4.5),1.9)," ")</f>
        <v>2.96</v>
      </c>
      <c r="P9036">
        <f>13.098*F9036^-1.237</f>
        <v>44.806338281983834</v>
      </c>
      <c r="Q9036">
        <f>13.098*M9036^-1.237</f>
        <v>42.182109086218873</v>
      </c>
      <c r="R9036" s="5">
        <f>IFERROR(ROUND(MAX(MIN((-105.4*LN(O9036) + 163.83),95),10),0)," ")</f>
        <v>49</v>
      </c>
      <c r="S9036" s="5" t="str">
        <f>IFERROR(CONCATENATE("(",R9036,",",ROUND((1.2*W9036),2),")")," ")</f>
        <v>(49,0.47)</v>
      </c>
      <c r="T9036">
        <f>R9036-L9036</f>
        <v>8</v>
      </c>
      <c r="U9036" s="7" t="str">
        <f>IF((AND(T9036=0,H9036&gt;=L9036)),"Don’t change bids","OK")</f>
        <v>OK</v>
      </c>
      <c r="V9036" t="e">
        <f>IF((MATCH(F9036,W9036,0)),"Same","Diff")</f>
        <v>#N/A</v>
      </c>
      <c r="W9036" s="5">
        <f>ROUND(M9036,2)</f>
        <v>0.39</v>
      </c>
      <c r="X9036" s="5">
        <v>0.39</v>
      </c>
    </row>
    <row r="9037" spans="1:24" x14ac:dyDescent="0.25">
      <c r="A9037" t="s">
        <v>24</v>
      </c>
      <c r="B9037" t="s">
        <v>9405</v>
      </c>
      <c r="C9037" t="s">
        <v>4401</v>
      </c>
      <c r="D9037" t="s">
        <v>9406</v>
      </c>
      <c r="E9037" t="s">
        <v>569</v>
      </c>
      <c r="F9037" s="5">
        <v>0.37</v>
      </c>
      <c r="G9037" s="9">
        <v>0.1</v>
      </c>
      <c r="H9037" s="6">
        <f>G9037*100</f>
        <v>10</v>
      </c>
      <c r="I9037" t="s">
        <v>9716</v>
      </c>
      <c r="J9037" t="s">
        <v>10765</v>
      </c>
      <c r="K9037">
        <v>41</v>
      </c>
      <c r="L9037">
        <v>41</v>
      </c>
      <c r="M9037">
        <f>(F9037*(1+0.05))</f>
        <v>0.38850000000000001</v>
      </c>
      <c r="N9037">
        <f>IFERROR(ROUND(( (-1.208*LN(L9037) + 7.5474 + 4.6991*(2.71828^(-0.009*L9037)) + 0.0001*L9037*L9037 - 0.0432*L9037 + 4.7166)/3),2), " ")</f>
        <v>3.14</v>
      </c>
      <c r="O9037">
        <f>IFERROR(MAX(MIN(ROUND(N9037*(Q9037/P9037),2),4.5),1.9)," ")</f>
        <v>2.96</v>
      </c>
      <c r="P9037">
        <f>13.098*F9037^-1.237</f>
        <v>44.806338281983834</v>
      </c>
      <c r="Q9037">
        <f>13.098*M9037^-1.237</f>
        <v>42.182109086218873</v>
      </c>
      <c r="R9037" s="5">
        <f>IFERROR(ROUND(MAX(MIN((-105.4*LN(O9037) + 163.83),95),10),0)," ")</f>
        <v>49</v>
      </c>
      <c r="S9037" s="5" t="str">
        <f>IFERROR(CONCATENATE("(",R9037,",",ROUND((1.2*W9037),2),")")," ")</f>
        <v>(49,0.47)</v>
      </c>
      <c r="T9037">
        <f>R9037-L9037</f>
        <v>8</v>
      </c>
      <c r="U9037" s="7" t="str">
        <f>IF((AND(T9037=0,H9037&gt;=L9037)),"Don’t change bids","OK")</f>
        <v>OK</v>
      </c>
      <c r="V9037" t="e">
        <f>IF((MATCH(F9037,W9037,0)),"Same","Diff")</f>
        <v>#N/A</v>
      </c>
      <c r="W9037" s="5">
        <f>ROUND(M9037,2)</f>
        <v>0.39</v>
      </c>
      <c r="X9037" s="5">
        <v>0.39</v>
      </c>
    </row>
    <row r="9038" spans="1:24" x14ac:dyDescent="0.25">
      <c r="A9038" t="s">
        <v>24</v>
      </c>
      <c r="B9038" t="s">
        <v>9407</v>
      </c>
      <c r="C9038" t="s">
        <v>4401</v>
      </c>
      <c r="D9038" t="s">
        <v>9408</v>
      </c>
      <c r="E9038" t="s">
        <v>4087</v>
      </c>
      <c r="F9038" s="5">
        <v>0.39</v>
      </c>
      <c r="G9038" s="9">
        <v>0.1</v>
      </c>
      <c r="H9038" s="6">
        <f>G9038*100</f>
        <v>10</v>
      </c>
      <c r="I9038" t="s">
        <v>10688</v>
      </c>
      <c r="J9038" t="s">
        <v>10765</v>
      </c>
      <c r="K9038">
        <v>41</v>
      </c>
      <c r="L9038">
        <v>41</v>
      </c>
      <c r="M9038">
        <f>(F9038*(1+0.05))</f>
        <v>0.40950000000000003</v>
      </c>
      <c r="N9038">
        <f>IFERROR(ROUND(( (-1.208*LN(L9038) + 7.5474 + 4.6991*(2.71828^(-0.009*L9038)) + 0.0001*L9038*L9038 - 0.0432*L9038 + 4.7166)/3),2), " ")</f>
        <v>3.14</v>
      </c>
      <c r="O9038">
        <f>IFERROR(MAX(MIN(ROUND(N9038*(Q9038/P9038),2),4.5),1.9)," ")</f>
        <v>2.96</v>
      </c>
      <c r="P9038">
        <f>13.098*F9038^-1.237</f>
        <v>41.981511148020871</v>
      </c>
      <c r="Q9038">
        <f>13.098*M9038^-1.237</f>
        <v>39.522727157603455</v>
      </c>
      <c r="R9038" s="5">
        <f>IFERROR(ROUND(MAX(MIN((-105.4*LN(O9038) + 163.83),95),10),0)," ")</f>
        <v>49</v>
      </c>
      <c r="S9038" s="5" t="str">
        <f>IFERROR(CONCATENATE("(",R9038,",",ROUND((1.2*W9038),2),")")," ")</f>
        <v>(49,0.49)</v>
      </c>
      <c r="T9038">
        <f>R9038-L9038</f>
        <v>8</v>
      </c>
      <c r="U9038" s="7" t="str">
        <f>IF((AND(T9038=0,H9038&gt;=L9038)),"Don’t change bids","OK")</f>
        <v>OK</v>
      </c>
      <c r="V9038" t="e">
        <f>IF((MATCH(F9038,W9038,0)),"Same","Diff")</f>
        <v>#N/A</v>
      </c>
      <c r="W9038" s="5">
        <f>ROUND(M9038,2)</f>
        <v>0.41</v>
      </c>
      <c r="X9038" s="5">
        <v>0.41</v>
      </c>
    </row>
    <row r="9039" spans="1:24" x14ac:dyDescent="0.25">
      <c r="A9039" t="s">
        <v>24</v>
      </c>
      <c r="B9039" t="s">
        <v>9409</v>
      </c>
      <c r="C9039" t="s">
        <v>4401</v>
      </c>
      <c r="D9039" t="s">
        <v>9396</v>
      </c>
      <c r="E9039" t="s">
        <v>569</v>
      </c>
      <c r="F9039" s="5">
        <v>0.37</v>
      </c>
      <c r="G9039" s="9">
        <v>0.1</v>
      </c>
      <c r="H9039" s="6">
        <f>G9039*100</f>
        <v>10</v>
      </c>
      <c r="I9039" t="s">
        <v>9716</v>
      </c>
      <c r="J9039" t="s">
        <v>10765</v>
      </c>
      <c r="K9039">
        <v>41</v>
      </c>
      <c r="L9039">
        <v>41</v>
      </c>
      <c r="M9039">
        <f>(F9039*(1+0.05))</f>
        <v>0.38850000000000001</v>
      </c>
      <c r="N9039">
        <f>IFERROR(ROUND(( (-1.208*LN(L9039) + 7.5474 + 4.6991*(2.71828^(-0.009*L9039)) + 0.0001*L9039*L9039 - 0.0432*L9039 + 4.7166)/3),2), " ")</f>
        <v>3.14</v>
      </c>
      <c r="O9039">
        <f>IFERROR(MAX(MIN(ROUND(N9039*(Q9039/P9039),2),4.5),1.9)," ")</f>
        <v>2.96</v>
      </c>
      <c r="P9039">
        <f>13.098*F9039^-1.237</f>
        <v>44.806338281983834</v>
      </c>
      <c r="Q9039">
        <f>13.098*M9039^-1.237</f>
        <v>42.182109086218873</v>
      </c>
      <c r="R9039" s="5">
        <f>IFERROR(ROUND(MAX(MIN((-105.4*LN(O9039) + 163.83),95),10),0)," ")</f>
        <v>49</v>
      </c>
      <c r="S9039" s="5" t="str">
        <f>IFERROR(CONCATENATE("(",R9039,",",ROUND((1.2*W9039),2),")")," ")</f>
        <v>(49,0.47)</v>
      </c>
      <c r="T9039">
        <f>R9039-L9039</f>
        <v>8</v>
      </c>
      <c r="U9039" s="7" t="str">
        <f>IF((AND(T9039=0,H9039&gt;=L9039)),"Don’t change bids","OK")</f>
        <v>OK</v>
      </c>
      <c r="V9039" t="e">
        <f>IF((MATCH(F9039,W9039,0)),"Same","Diff")</f>
        <v>#N/A</v>
      </c>
      <c r="W9039" s="5">
        <f>ROUND(M9039,2)</f>
        <v>0.39</v>
      </c>
      <c r="X9039" s="5">
        <v>0.39</v>
      </c>
    </row>
    <row r="9040" spans="1:24" x14ac:dyDescent="0.25">
      <c r="A9040" t="s">
        <v>24</v>
      </c>
      <c r="B9040" t="s">
        <v>9410</v>
      </c>
      <c r="C9040" t="s">
        <v>4401</v>
      </c>
      <c r="D9040" t="s">
        <v>9404</v>
      </c>
      <c r="E9040" t="s">
        <v>569</v>
      </c>
      <c r="F9040" s="5">
        <v>0.37</v>
      </c>
      <c r="G9040" s="9">
        <v>0.1</v>
      </c>
      <c r="H9040" s="6">
        <f>G9040*100</f>
        <v>10</v>
      </c>
      <c r="I9040" t="s">
        <v>9716</v>
      </c>
      <c r="J9040" t="s">
        <v>10765</v>
      </c>
      <c r="K9040">
        <v>41</v>
      </c>
      <c r="L9040">
        <v>41</v>
      </c>
      <c r="M9040">
        <f>(F9040*(1+0.05))</f>
        <v>0.38850000000000001</v>
      </c>
      <c r="N9040">
        <f>IFERROR(ROUND(( (-1.208*LN(L9040) + 7.5474 + 4.6991*(2.71828^(-0.009*L9040)) + 0.0001*L9040*L9040 - 0.0432*L9040 + 4.7166)/3),2), " ")</f>
        <v>3.14</v>
      </c>
      <c r="O9040">
        <f>IFERROR(MAX(MIN(ROUND(N9040*(Q9040/P9040),2),4.5),1.9)," ")</f>
        <v>2.96</v>
      </c>
      <c r="P9040">
        <f>13.098*F9040^-1.237</f>
        <v>44.806338281983834</v>
      </c>
      <c r="Q9040">
        <f>13.098*M9040^-1.237</f>
        <v>42.182109086218873</v>
      </c>
      <c r="R9040" s="5">
        <f>IFERROR(ROUND(MAX(MIN((-105.4*LN(O9040) + 163.83),95),10),0)," ")</f>
        <v>49</v>
      </c>
      <c r="S9040" s="5" t="str">
        <f>IFERROR(CONCATENATE("(",R9040,",",ROUND((1.2*W9040),2),")")," ")</f>
        <v>(49,0.47)</v>
      </c>
      <c r="T9040">
        <f>R9040-L9040</f>
        <v>8</v>
      </c>
      <c r="U9040" s="7" t="str">
        <f>IF((AND(T9040=0,H9040&gt;=L9040)),"Don’t change bids","OK")</f>
        <v>OK</v>
      </c>
      <c r="V9040" t="e">
        <f>IF((MATCH(F9040,W9040,0)),"Same","Diff")</f>
        <v>#N/A</v>
      </c>
      <c r="W9040" s="5">
        <f>ROUND(M9040,2)</f>
        <v>0.39</v>
      </c>
      <c r="X9040" s="5">
        <v>0.39</v>
      </c>
    </row>
    <row r="9041" spans="1:24" x14ac:dyDescent="0.25">
      <c r="A9041" t="s">
        <v>24</v>
      </c>
      <c r="B9041" t="s">
        <v>9411</v>
      </c>
      <c r="C9041" t="s">
        <v>4401</v>
      </c>
      <c r="D9041" t="s">
        <v>9398</v>
      </c>
      <c r="E9041" t="s">
        <v>569</v>
      </c>
      <c r="F9041" s="5">
        <v>0.37</v>
      </c>
      <c r="G9041" s="9">
        <v>0.1</v>
      </c>
      <c r="H9041" s="6">
        <f>G9041*100</f>
        <v>10</v>
      </c>
      <c r="I9041" t="s">
        <v>9716</v>
      </c>
      <c r="J9041" t="s">
        <v>10765</v>
      </c>
      <c r="K9041">
        <v>41</v>
      </c>
      <c r="L9041">
        <v>41</v>
      </c>
      <c r="M9041">
        <f>(F9041*(1+0.05))</f>
        <v>0.38850000000000001</v>
      </c>
      <c r="N9041">
        <f>IFERROR(ROUND(( (-1.208*LN(L9041) + 7.5474 + 4.6991*(2.71828^(-0.009*L9041)) + 0.0001*L9041*L9041 - 0.0432*L9041 + 4.7166)/3),2), " ")</f>
        <v>3.14</v>
      </c>
      <c r="O9041">
        <f>IFERROR(MAX(MIN(ROUND(N9041*(Q9041/P9041),2),4.5),1.9)," ")</f>
        <v>2.96</v>
      </c>
      <c r="P9041">
        <f>13.098*F9041^-1.237</f>
        <v>44.806338281983834</v>
      </c>
      <c r="Q9041">
        <f>13.098*M9041^-1.237</f>
        <v>42.182109086218873</v>
      </c>
      <c r="R9041" s="5">
        <f>IFERROR(ROUND(MAX(MIN((-105.4*LN(O9041) + 163.83),95),10),0)," ")</f>
        <v>49</v>
      </c>
      <c r="S9041" s="5" t="str">
        <f>IFERROR(CONCATENATE("(",R9041,",",ROUND((1.2*W9041),2),")")," ")</f>
        <v>(49,0.47)</v>
      </c>
      <c r="T9041">
        <f>R9041-L9041</f>
        <v>8</v>
      </c>
      <c r="U9041" s="7" t="str">
        <f>IF((AND(T9041=0,H9041&gt;=L9041)),"Don’t change bids","OK")</f>
        <v>OK</v>
      </c>
      <c r="V9041" t="e">
        <f>IF((MATCH(F9041,W9041,0)),"Same","Diff")</f>
        <v>#N/A</v>
      </c>
      <c r="W9041" s="5">
        <f>ROUND(M9041,2)</f>
        <v>0.39</v>
      </c>
      <c r="X9041" s="5">
        <v>0.39</v>
      </c>
    </row>
    <row r="9042" spans="1:24" x14ac:dyDescent="0.25">
      <c r="A9042" t="s">
        <v>24</v>
      </c>
      <c r="B9042" t="s">
        <v>9412</v>
      </c>
      <c r="C9042" t="s">
        <v>4401</v>
      </c>
      <c r="D9042" t="s">
        <v>9404</v>
      </c>
      <c r="E9042" t="s">
        <v>569</v>
      </c>
      <c r="F9042" s="5">
        <v>0.37</v>
      </c>
      <c r="G9042" s="9">
        <v>0.1</v>
      </c>
      <c r="H9042" s="6">
        <f>G9042*100</f>
        <v>10</v>
      </c>
      <c r="I9042" t="s">
        <v>9716</v>
      </c>
      <c r="J9042" t="s">
        <v>10765</v>
      </c>
      <c r="K9042">
        <v>41</v>
      </c>
      <c r="L9042">
        <v>41</v>
      </c>
      <c r="M9042">
        <f>(F9042*(1+0.05))</f>
        <v>0.38850000000000001</v>
      </c>
      <c r="N9042">
        <f>IFERROR(ROUND(( (-1.208*LN(L9042) + 7.5474 + 4.6991*(2.71828^(-0.009*L9042)) + 0.0001*L9042*L9042 - 0.0432*L9042 + 4.7166)/3),2), " ")</f>
        <v>3.14</v>
      </c>
      <c r="O9042">
        <f>IFERROR(MAX(MIN(ROUND(N9042*(Q9042/P9042),2),4.5),1.9)," ")</f>
        <v>2.96</v>
      </c>
      <c r="P9042">
        <f>13.098*F9042^-1.237</f>
        <v>44.806338281983834</v>
      </c>
      <c r="Q9042">
        <f>13.098*M9042^-1.237</f>
        <v>42.182109086218873</v>
      </c>
      <c r="R9042" s="5">
        <f>IFERROR(ROUND(MAX(MIN((-105.4*LN(O9042) + 163.83),95),10),0)," ")</f>
        <v>49</v>
      </c>
      <c r="S9042" s="5" t="str">
        <f>IFERROR(CONCATENATE("(",R9042,",",ROUND((1.2*W9042),2),")")," ")</f>
        <v>(49,0.47)</v>
      </c>
      <c r="T9042">
        <f>R9042-L9042</f>
        <v>8</v>
      </c>
      <c r="U9042" s="7" t="str">
        <f>IF((AND(T9042=0,H9042&gt;=L9042)),"Don’t change bids","OK")</f>
        <v>OK</v>
      </c>
      <c r="V9042" t="e">
        <f>IF((MATCH(F9042,W9042,0)),"Same","Diff")</f>
        <v>#N/A</v>
      </c>
      <c r="W9042" s="5">
        <f>ROUND(M9042,2)</f>
        <v>0.39</v>
      </c>
      <c r="X9042" s="5">
        <v>0.39</v>
      </c>
    </row>
    <row r="9043" spans="1:24" x14ac:dyDescent="0.25">
      <c r="A9043" t="s">
        <v>24</v>
      </c>
      <c r="B9043" t="s">
        <v>9413</v>
      </c>
      <c r="C9043" t="s">
        <v>4401</v>
      </c>
      <c r="D9043" t="s">
        <v>9408</v>
      </c>
      <c r="E9043" t="s">
        <v>569</v>
      </c>
      <c r="F9043" s="5">
        <v>0.37</v>
      </c>
      <c r="G9043" s="9">
        <v>0.1</v>
      </c>
      <c r="H9043" s="6">
        <f>G9043*100</f>
        <v>10</v>
      </c>
      <c r="I9043" t="s">
        <v>9716</v>
      </c>
      <c r="J9043" t="s">
        <v>10765</v>
      </c>
      <c r="K9043">
        <v>41</v>
      </c>
      <c r="L9043">
        <v>41</v>
      </c>
      <c r="M9043">
        <f>(F9043*(1+0.05))</f>
        <v>0.38850000000000001</v>
      </c>
      <c r="N9043">
        <f>IFERROR(ROUND(( (-1.208*LN(L9043) + 7.5474 + 4.6991*(2.71828^(-0.009*L9043)) + 0.0001*L9043*L9043 - 0.0432*L9043 + 4.7166)/3),2), " ")</f>
        <v>3.14</v>
      </c>
      <c r="O9043">
        <f>IFERROR(MAX(MIN(ROUND(N9043*(Q9043/P9043),2),4.5),1.9)," ")</f>
        <v>2.96</v>
      </c>
      <c r="P9043">
        <f>13.098*F9043^-1.237</f>
        <v>44.806338281983834</v>
      </c>
      <c r="Q9043">
        <f>13.098*M9043^-1.237</f>
        <v>42.182109086218873</v>
      </c>
      <c r="R9043" s="5">
        <f>IFERROR(ROUND(MAX(MIN((-105.4*LN(O9043) + 163.83),95),10),0)," ")</f>
        <v>49</v>
      </c>
      <c r="S9043" s="5" t="str">
        <f>IFERROR(CONCATENATE("(",R9043,",",ROUND((1.2*W9043),2),")")," ")</f>
        <v>(49,0.47)</v>
      </c>
      <c r="T9043">
        <f>R9043-L9043</f>
        <v>8</v>
      </c>
      <c r="U9043" s="7" t="str">
        <f>IF((AND(T9043=0,H9043&gt;=L9043)),"Don’t change bids","OK")</f>
        <v>OK</v>
      </c>
      <c r="V9043" t="e">
        <f>IF((MATCH(F9043,W9043,0)),"Same","Diff")</f>
        <v>#N/A</v>
      </c>
      <c r="W9043" s="5">
        <f>ROUND(M9043,2)</f>
        <v>0.39</v>
      </c>
      <c r="X9043" s="5">
        <v>0.39</v>
      </c>
    </row>
    <row r="9044" spans="1:24" x14ac:dyDescent="0.25">
      <c r="A9044" t="s">
        <v>24</v>
      </c>
      <c r="B9044" t="s">
        <v>9414</v>
      </c>
      <c r="C9044" t="s">
        <v>4401</v>
      </c>
      <c r="D9044" t="s">
        <v>9404</v>
      </c>
      <c r="E9044" t="s">
        <v>539</v>
      </c>
      <c r="F9044" s="5">
        <v>0.35</v>
      </c>
      <c r="G9044" s="9">
        <v>0.1</v>
      </c>
      <c r="H9044" s="6">
        <f>G9044*100</f>
        <v>10</v>
      </c>
      <c r="I9044" t="s">
        <v>9712</v>
      </c>
      <c r="J9044" t="s">
        <v>10765</v>
      </c>
      <c r="K9044">
        <v>41</v>
      </c>
      <c r="L9044">
        <v>41</v>
      </c>
      <c r="M9044">
        <f>(F9044*(1+0.05))</f>
        <v>0.36749999999999999</v>
      </c>
      <c r="N9044">
        <f>IFERROR(ROUND(( (-1.208*LN(L9044) + 7.5474 + 4.6991*(2.71828^(-0.009*L9044)) + 0.0001*L9044*L9044 - 0.0432*L9044 + 4.7166)/3),2), " ")</f>
        <v>3.14</v>
      </c>
      <c r="O9044">
        <f>IFERROR(MAX(MIN(ROUND(N9044*(Q9044/P9044),2),4.5),1.9)," ")</f>
        <v>2.96</v>
      </c>
      <c r="P9044">
        <f>13.098*F9044^-1.237</f>
        <v>47.994648485198184</v>
      </c>
      <c r="Q9044">
        <f>13.098*M9044^-1.237</f>
        <v>45.183685513783573</v>
      </c>
      <c r="R9044" s="5">
        <f>IFERROR(ROUND(MAX(MIN((-105.4*LN(O9044) + 163.83),95),10),0)," ")</f>
        <v>49</v>
      </c>
      <c r="S9044" s="5" t="str">
        <f>IFERROR(CONCATENATE("(",R9044,",",ROUND((1.2*W9044),2),")")," ")</f>
        <v>(49,0.44)</v>
      </c>
      <c r="T9044">
        <f>R9044-L9044</f>
        <v>8</v>
      </c>
      <c r="U9044" s="7" t="str">
        <f>IF((AND(T9044=0,H9044&gt;=L9044)),"Don’t change bids","OK")</f>
        <v>OK</v>
      </c>
      <c r="V9044" t="e">
        <f>IF((MATCH(F9044,W9044,0)),"Same","Diff")</f>
        <v>#N/A</v>
      </c>
      <c r="W9044" s="5">
        <f>ROUND(M9044,2)</f>
        <v>0.37</v>
      </c>
      <c r="X9044" s="5">
        <v>0.37</v>
      </c>
    </row>
    <row r="9045" spans="1:24" x14ac:dyDescent="0.25">
      <c r="A9045" t="s">
        <v>24</v>
      </c>
      <c r="B9045" t="s">
        <v>9415</v>
      </c>
      <c r="C9045" t="s">
        <v>4401</v>
      </c>
      <c r="D9045" t="s">
        <v>9398</v>
      </c>
      <c r="E9045" t="s">
        <v>569</v>
      </c>
      <c r="F9045" s="5">
        <v>0.37</v>
      </c>
      <c r="G9045" s="9">
        <v>0.1</v>
      </c>
      <c r="H9045" s="6">
        <f>G9045*100</f>
        <v>10</v>
      </c>
      <c r="I9045" t="s">
        <v>9716</v>
      </c>
      <c r="J9045" t="s">
        <v>10765</v>
      </c>
      <c r="K9045">
        <v>41</v>
      </c>
      <c r="L9045">
        <v>41</v>
      </c>
      <c r="M9045">
        <f>(F9045*(1+0.05))</f>
        <v>0.38850000000000001</v>
      </c>
      <c r="N9045">
        <f>IFERROR(ROUND(( (-1.208*LN(L9045) + 7.5474 + 4.6991*(2.71828^(-0.009*L9045)) + 0.0001*L9045*L9045 - 0.0432*L9045 + 4.7166)/3),2), " ")</f>
        <v>3.14</v>
      </c>
      <c r="O9045">
        <f>IFERROR(MAX(MIN(ROUND(N9045*(Q9045/P9045),2),4.5),1.9)," ")</f>
        <v>2.96</v>
      </c>
      <c r="P9045">
        <f>13.098*F9045^-1.237</f>
        <v>44.806338281983834</v>
      </c>
      <c r="Q9045">
        <f>13.098*M9045^-1.237</f>
        <v>42.182109086218873</v>
      </c>
      <c r="R9045" s="5">
        <f>IFERROR(ROUND(MAX(MIN((-105.4*LN(O9045) + 163.83),95),10),0)," ")</f>
        <v>49</v>
      </c>
      <c r="S9045" s="5" t="str">
        <f>IFERROR(CONCATENATE("(",R9045,",",ROUND((1.2*W9045),2),")")," ")</f>
        <v>(49,0.47)</v>
      </c>
      <c r="T9045">
        <f>R9045-L9045</f>
        <v>8</v>
      </c>
      <c r="U9045" s="7" t="str">
        <f>IF((AND(T9045=0,H9045&gt;=L9045)),"Don’t change bids","OK")</f>
        <v>OK</v>
      </c>
      <c r="V9045" t="e">
        <f>IF((MATCH(F9045,W9045,0)),"Same","Diff")</f>
        <v>#N/A</v>
      </c>
      <c r="W9045" s="5">
        <f>ROUND(M9045,2)</f>
        <v>0.39</v>
      </c>
      <c r="X9045" s="5">
        <v>0.39</v>
      </c>
    </row>
    <row r="9046" spans="1:24" x14ac:dyDescent="0.25">
      <c r="A9046" t="s">
        <v>24</v>
      </c>
      <c r="B9046" t="s">
        <v>9416</v>
      </c>
      <c r="C9046" t="s">
        <v>4401</v>
      </c>
      <c r="D9046" t="s">
        <v>9400</v>
      </c>
      <c r="E9046" t="s">
        <v>569</v>
      </c>
      <c r="F9046" s="5">
        <v>0.37</v>
      </c>
      <c r="G9046" s="9">
        <v>0.1</v>
      </c>
      <c r="H9046" s="6">
        <f>G9046*100</f>
        <v>10</v>
      </c>
      <c r="I9046" t="s">
        <v>9716</v>
      </c>
      <c r="J9046" t="s">
        <v>10765</v>
      </c>
      <c r="K9046">
        <v>41</v>
      </c>
      <c r="L9046">
        <v>41</v>
      </c>
      <c r="M9046">
        <f>(F9046*(1+0.05))</f>
        <v>0.38850000000000001</v>
      </c>
      <c r="N9046">
        <f>IFERROR(ROUND(( (-1.208*LN(L9046) + 7.5474 + 4.6991*(2.71828^(-0.009*L9046)) + 0.0001*L9046*L9046 - 0.0432*L9046 + 4.7166)/3),2), " ")</f>
        <v>3.14</v>
      </c>
      <c r="O9046">
        <f>IFERROR(MAX(MIN(ROUND(N9046*(Q9046/P9046),2),4.5),1.9)," ")</f>
        <v>2.96</v>
      </c>
      <c r="P9046">
        <f>13.098*F9046^-1.237</f>
        <v>44.806338281983834</v>
      </c>
      <c r="Q9046">
        <f>13.098*M9046^-1.237</f>
        <v>42.182109086218873</v>
      </c>
      <c r="R9046" s="5">
        <f>IFERROR(ROUND(MAX(MIN((-105.4*LN(O9046) + 163.83),95),10),0)," ")</f>
        <v>49</v>
      </c>
      <c r="S9046" s="5" t="str">
        <f>IFERROR(CONCATENATE("(",R9046,",",ROUND((1.2*W9046),2),")")," ")</f>
        <v>(49,0.47)</v>
      </c>
      <c r="T9046">
        <f>R9046-L9046</f>
        <v>8</v>
      </c>
      <c r="U9046" s="7" t="str">
        <f>IF((AND(T9046=0,H9046&gt;=L9046)),"Don’t change bids","OK")</f>
        <v>OK</v>
      </c>
      <c r="V9046" t="e">
        <f>IF((MATCH(F9046,W9046,0)),"Same","Diff")</f>
        <v>#N/A</v>
      </c>
      <c r="W9046" s="5">
        <f>ROUND(M9046,2)</f>
        <v>0.39</v>
      </c>
      <c r="X9046" s="5">
        <v>0.39</v>
      </c>
    </row>
    <row r="9047" spans="1:24" x14ac:dyDescent="0.25">
      <c r="A9047" t="s">
        <v>24</v>
      </c>
      <c r="B9047" t="s">
        <v>9417</v>
      </c>
      <c r="C9047" t="s">
        <v>4401</v>
      </c>
      <c r="D9047" t="s">
        <v>9418</v>
      </c>
      <c r="E9047" t="s">
        <v>620</v>
      </c>
      <c r="F9047" s="5">
        <v>0.21</v>
      </c>
      <c r="G9047" s="9">
        <v>0.1</v>
      </c>
      <c r="H9047" s="6">
        <f>G9047*100</f>
        <v>10</v>
      </c>
      <c r="I9047" t="s">
        <v>9720</v>
      </c>
      <c r="J9047" t="s">
        <v>10765</v>
      </c>
      <c r="K9047">
        <v>41</v>
      </c>
      <c r="L9047">
        <v>41</v>
      </c>
      <c r="M9047">
        <f>(F9047*(1+0.05))</f>
        <v>0.2205</v>
      </c>
      <c r="N9047">
        <f>IFERROR(ROUND(( (-1.208*LN(L9047) + 7.5474 + 4.6991*(2.71828^(-0.009*L9047)) + 0.0001*L9047*L9047 - 0.0432*L9047 + 4.7166)/3),2), " ")</f>
        <v>3.14</v>
      </c>
      <c r="O9047">
        <f>IFERROR(MAX(MIN(ROUND(N9047*(Q9047/P9047),2),4.5),1.9)," ")</f>
        <v>2.96</v>
      </c>
      <c r="P9047">
        <f>13.098*F9047^-1.237</f>
        <v>90.285855701035672</v>
      </c>
      <c r="Q9047">
        <f>13.098*M9047^-1.237</f>
        <v>84.997970379896927</v>
      </c>
      <c r="R9047" s="5">
        <f>IFERROR(ROUND(MAX(MIN((-105.4*LN(O9047) + 163.83),95),10),0)," ")</f>
        <v>49</v>
      </c>
      <c r="S9047" s="5" t="str">
        <f>IFERROR(CONCATENATE("(",R9047,",",ROUND((1.2*W9047),2),")")," ")</f>
        <v>(49,0.26)</v>
      </c>
      <c r="T9047">
        <f>R9047-L9047</f>
        <v>8</v>
      </c>
      <c r="U9047" s="7" t="str">
        <f>IF((AND(T9047=0,H9047&gt;=L9047)),"Don’t change bids","OK")</f>
        <v>OK</v>
      </c>
      <c r="V9047" t="e">
        <f>IF((MATCH(F9047,W9047,0)),"Same","Diff")</f>
        <v>#N/A</v>
      </c>
      <c r="W9047" s="5">
        <f>ROUND(M9047,2)</f>
        <v>0.22</v>
      </c>
      <c r="X9047" s="5">
        <v>0.22</v>
      </c>
    </row>
    <row r="9048" spans="1:24" x14ac:dyDescent="0.25">
      <c r="A9048" t="s">
        <v>24</v>
      </c>
      <c r="B9048" t="s">
        <v>9419</v>
      </c>
      <c r="C9048" t="s">
        <v>4401</v>
      </c>
      <c r="D9048" t="s">
        <v>9420</v>
      </c>
      <c r="E9048" t="s">
        <v>569</v>
      </c>
      <c r="F9048" s="5">
        <v>0.37</v>
      </c>
      <c r="G9048" s="9">
        <v>0.1</v>
      </c>
      <c r="H9048" s="6">
        <f>G9048*100</f>
        <v>10</v>
      </c>
      <c r="I9048" t="s">
        <v>9716</v>
      </c>
      <c r="J9048" t="s">
        <v>10765</v>
      </c>
      <c r="K9048">
        <v>41</v>
      </c>
      <c r="L9048">
        <v>41</v>
      </c>
      <c r="M9048">
        <f>(F9048*(1+0.05))</f>
        <v>0.38850000000000001</v>
      </c>
      <c r="N9048">
        <f>IFERROR(ROUND(( (-1.208*LN(L9048) + 7.5474 + 4.6991*(2.71828^(-0.009*L9048)) + 0.0001*L9048*L9048 - 0.0432*L9048 + 4.7166)/3),2), " ")</f>
        <v>3.14</v>
      </c>
      <c r="O9048">
        <f>IFERROR(MAX(MIN(ROUND(N9048*(Q9048/P9048),2),4.5),1.9)," ")</f>
        <v>2.96</v>
      </c>
      <c r="P9048">
        <f>13.098*F9048^-1.237</f>
        <v>44.806338281983834</v>
      </c>
      <c r="Q9048">
        <f>13.098*M9048^-1.237</f>
        <v>42.182109086218873</v>
      </c>
      <c r="R9048" s="5">
        <f>IFERROR(ROUND(MAX(MIN((-105.4*LN(O9048) + 163.83),95),10),0)," ")</f>
        <v>49</v>
      </c>
      <c r="S9048" s="5" t="str">
        <f>IFERROR(CONCATENATE("(",R9048,",",ROUND((1.2*W9048),2),")")," ")</f>
        <v>(49,0.47)</v>
      </c>
      <c r="T9048">
        <f>R9048-L9048</f>
        <v>8</v>
      </c>
      <c r="U9048" s="7" t="str">
        <f>IF((AND(T9048=0,H9048&gt;=L9048)),"Don’t change bids","OK")</f>
        <v>OK</v>
      </c>
      <c r="V9048" t="e">
        <f>IF((MATCH(F9048,W9048,0)),"Same","Diff")</f>
        <v>#N/A</v>
      </c>
      <c r="W9048" s="5">
        <f>ROUND(M9048,2)</f>
        <v>0.39</v>
      </c>
      <c r="X9048" s="5">
        <v>0.39</v>
      </c>
    </row>
    <row r="9049" spans="1:24" x14ac:dyDescent="0.25">
      <c r="A9049" t="s">
        <v>24</v>
      </c>
      <c r="B9049" t="s">
        <v>9421</v>
      </c>
      <c r="C9049" t="s">
        <v>4401</v>
      </c>
      <c r="D9049" t="s">
        <v>9422</v>
      </c>
      <c r="E9049" t="s">
        <v>569</v>
      </c>
      <c r="F9049" s="5">
        <v>0.37</v>
      </c>
      <c r="G9049" s="9">
        <v>0.1</v>
      </c>
      <c r="H9049" s="6">
        <f>G9049*100</f>
        <v>10</v>
      </c>
      <c r="I9049" t="s">
        <v>9716</v>
      </c>
      <c r="J9049" t="s">
        <v>10765</v>
      </c>
      <c r="K9049">
        <v>41</v>
      </c>
      <c r="L9049">
        <v>41</v>
      </c>
      <c r="M9049">
        <f>(F9049*(1+0.05))</f>
        <v>0.38850000000000001</v>
      </c>
      <c r="N9049">
        <f>IFERROR(ROUND(( (-1.208*LN(L9049) + 7.5474 + 4.6991*(2.71828^(-0.009*L9049)) + 0.0001*L9049*L9049 - 0.0432*L9049 + 4.7166)/3),2), " ")</f>
        <v>3.14</v>
      </c>
      <c r="O9049">
        <f>IFERROR(MAX(MIN(ROUND(N9049*(Q9049/P9049),2),4.5),1.9)," ")</f>
        <v>2.96</v>
      </c>
      <c r="P9049">
        <f>13.098*F9049^-1.237</f>
        <v>44.806338281983834</v>
      </c>
      <c r="Q9049">
        <f>13.098*M9049^-1.237</f>
        <v>42.182109086218873</v>
      </c>
      <c r="R9049" s="5">
        <f>IFERROR(ROUND(MAX(MIN((-105.4*LN(O9049) + 163.83),95),10),0)," ")</f>
        <v>49</v>
      </c>
      <c r="S9049" s="5" t="str">
        <f>IFERROR(CONCATENATE("(",R9049,",",ROUND((1.2*W9049),2),")")," ")</f>
        <v>(49,0.47)</v>
      </c>
      <c r="T9049">
        <f>R9049-L9049</f>
        <v>8</v>
      </c>
      <c r="U9049" s="7" t="str">
        <f>IF((AND(T9049=0,H9049&gt;=L9049)),"Don’t change bids","OK")</f>
        <v>OK</v>
      </c>
      <c r="V9049" t="e">
        <f>IF((MATCH(F9049,W9049,0)),"Same","Diff")</f>
        <v>#N/A</v>
      </c>
      <c r="W9049" s="5">
        <f>ROUND(M9049,2)</f>
        <v>0.39</v>
      </c>
      <c r="X9049" s="5">
        <v>0.39</v>
      </c>
    </row>
    <row r="9050" spans="1:24" x14ac:dyDescent="0.25">
      <c r="A9050" t="s">
        <v>24</v>
      </c>
      <c r="B9050" t="s">
        <v>9423</v>
      </c>
      <c r="C9050" t="s">
        <v>4401</v>
      </c>
      <c r="D9050" t="s">
        <v>9398</v>
      </c>
      <c r="E9050" t="s">
        <v>569</v>
      </c>
      <c r="F9050" s="5">
        <v>0.37</v>
      </c>
      <c r="G9050" s="9">
        <v>0.1</v>
      </c>
      <c r="H9050" s="6">
        <f>G9050*100</f>
        <v>10</v>
      </c>
      <c r="I9050" t="s">
        <v>9716</v>
      </c>
      <c r="J9050" t="s">
        <v>10765</v>
      </c>
      <c r="K9050">
        <v>41</v>
      </c>
      <c r="L9050">
        <v>41</v>
      </c>
      <c r="M9050">
        <f>(F9050*(1+0.05))</f>
        <v>0.38850000000000001</v>
      </c>
      <c r="N9050">
        <f>IFERROR(ROUND(( (-1.208*LN(L9050) + 7.5474 + 4.6991*(2.71828^(-0.009*L9050)) + 0.0001*L9050*L9050 - 0.0432*L9050 + 4.7166)/3),2), " ")</f>
        <v>3.14</v>
      </c>
      <c r="O9050">
        <f>IFERROR(MAX(MIN(ROUND(N9050*(Q9050/P9050),2),4.5),1.9)," ")</f>
        <v>2.96</v>
      </c>
      <c r="P9050">
        <f>13.098*F9050^-1.237</f>
        <v>44.806338281983834</v>
      </c>
      <c r="Q9050">
        <f>13.098*M9050^-1.237</f>
        <v>42.182109086218873</v>
      </c>
      <c r="R9050" s="5">
        <f>IFERROR(ROUND(MAX(MIN((-105.4*LN(O9050) + 163.83),95),10),0)," ")</f>
        <v>49</v>
      </c>
      <c r="S9050" s="5" t="str">
        <f>IFERROR(CONCATENATE("(",R9050,",",ROUND((1.2*W9050),2),")")," ")</f>
        <v>(49,0.47)</v>
      </c>
      <c r="T9050">
        <f>R9050-L9050</f>
        <v>8</v>
      </c>
      <c r="U9050" s="7" t="str">
        <f>IF((AND(T9050=0,H9050&gt;=L9050)),"Don’t change bids","OK")</f>
        <v>OK</v>
      </c>
      <c r="V9050" t="e">
        <f>IF((MATCH(F9050,W9050,0)),"Same","Diff")</f>
        <v>#N/A</v>
      </c>
      <c r="W9050" s="5">
        <f>ROUND(M9050,2)</f>
        <v>0.39</v>
      </c>
      <c r="X9050" s="5">
        <v>0.39</v>
      </c>
    </row>
    <row r="9051" spans="1:24" x14ac:dyDescent="0.25">
      <c r="A9051" t="s">
        <v>24</v>
      </c>
      <c r="B9051" t="s">
        <v>9424</v>
      </c>
      <c r="C9051" t="s">
        <v>4401</v>
      </c>
      <c r="D9051" t="s">
        <v>9396</v>
      </c>
      <c r="E9051" t="s">
        <v>569</v>
      </c>
      <c r="F9051" s="5">
        <v>0.37</v>
      </c>
      <c r="G9051" s="9">
        <v>0.1</v>
      </c>
      <c r="H9051" s="6">
        <f>G9051*100</f>
        <v>10</v>
      </c>
      <c r="I9051" t="s">
        <v>9716</v>
      </c>
      <c r="J9051" t="s">
        <v>10765</v>
      </c>
      <c r="K9051">
        <v>41</v>
      </c>
      <c r="L9051">
        <v>41</v>
      </c>
      <c r="M9051">
        <f>(F9051*(1+0.05))</f>
        <v>0.38850000000000001</v>
      </c>
      <c r="N9051">
        <f>IFERROR(ROUND(( (-1.208*LN(L9051) + 7.5474 + 4.6991*(2.71828^(-0.009*L9051)) + 0.0001*L9051*L9051 - 0.0432*L9051 + 4.7166)/3),2), " ")</f>
        <v>3.14</v>
      </c>
      <c r="O9051">
        <f>IFERROR(MAX(MIN(ROUND(N9051*(Q9051/P9051),2),4.5),1.9)," ")</f>
        <v>2.96</v>
      </c>
      <c r="P9051">
        <f>13.098*F9051^-1.237</f>
        <v>44.806338281983834</v>
      </c>
      <c r="Q9051">
        <f>13.098*M9051^-1.237</f>
        <v>42.182109086218873</v>
      </c>
      <c r="R9051" s="5">
        <f>IFERROR(ROUND(MAX(MIN((-105.4*LN(O9051) + 163.83),95),10),0)," ")</f>
        <v>49</v>
      </c>
      <c r="S9051" s="5" t="str">
        <f>IFERROR(CONCATENATE("(",R9051,",",ROUND((1.2*W9051),2),")")," ")</f>
        <v>(49,0.47)</v>
      </c>
      <c r="T9051">
        <f>R9051-L9051</f>
        <v>8</v>
      </c>
      <c r="U9051" s="7" t="str">
        <f>IF((AND(T9051=0,H9051&gt;=L9051)),"Don’t change bids","OK")</f>
        <v>OK</v>
      </c>
      <c r="V9051" t="e">
        <f>IF((MATCH(F9051,W9051,0)),"Same","Diff")</f>
        <v>#N/A</v>
      </c>
      <c r="W9051" s="5">
        <f>ROUND(M9051,2)</f>
        <v>0.39</v>
      </c>
      <c r="X9051" s="5">
        <v>0.39</v>
      </c>
    </row>
    <row r="9052" spans="1:24" x14ac:dyDescent="0.25">
      <c r="A9052" t="s">
        <v>24</v>
      </c>
      <c r="B9052" t="s">
        <v>9425</v>
      </c>
      <c r="C9052" t="s">
        <v>4401</v>
      </c>
      <c r="D9052" t="s">
        <v>9398</v>
      </c>
      <c r="E9052" t="s">
        <v>569</v>
      </c>
      <c r="F9052" s="5">
        <v>0.37</v>
      </c>
      <c r="G9052" s="9">
        <v>0.1</v>
      </c>
      <c r="H9052" s="6">
        <f>G9052*100</f>
        <v>10</v>
      </c>
      <c r="I9052" t="s">
        <v>9716</v>
      </c>
      <c r="J9052" t="s">
        <v>10765</v>
      </c>
      <c r="K9052">
        <v>41</v>
      </c>
      <c r="L9052">
        <v>41</v>
      </c>
      <c r="M9052">
        <f>(F9052*(1+0.05))</f>
        <v>0.38850000000000001</v>
      </c>
      <c r="N9052">
        <f>IFERROR(ROUND(( (-1.208*LN(L9052) + 7.5474 + 4.6991*(2.71828^(-0.009*L9052)) + 0.0001*L9052*L9052 - 0.0432*L9052 + 4.7166)/3),2), " ")</f>
        <v>3.14</v>
      </c>
      <c r="O9052">
        <f>IFERROR(MAX(MIN(ROUND(N9052*(Q9052/P9052),2),4.5),1.9)," ")</f>
        <v>2.96</v>
      </c>
      <c r="P9052">
        <f>13.098*F9052^-1.237</f>
        <v>44.806338281983834</v>
      </c>
      <c r="Q9052">
        <f>13.098*M9052^-1.237</f>
        <v>42.182109086218873</v>
      </c>
      <c r="R9052" s="5">
        <f>IFERROR(ROUND(MAX(MIN((-105.4*LN(O9052) + 163.83),95),10),0)," ")</f>
        <v>49</v>
      </c>
      <c r="S9052" s="5" t="str">
        <f>IFERROR(CONCATENATE("(",R9052,",",ROUND((1.2*W9052),2),")")," ")</f>
        <v>(49,0.47)</v>
      </c>
      <c r="T9052">
        <f>R9052-L9052</f>
        <v>8</v>
      </c>
      <c r="U9052" s="7" t="str">
        <f>IF((AND(T9052=0,H9052&gt;=L9052)),"Don’t change bids","OK")</f>
        <v>OK</v>
      </c>
      <c r="V9052" t="e">
        <f>IF((MATCH(F9052,W9052,0)),"Same","Diff")</f>
        <v>#N/A</v>
      </c>
      <c r="W9052" s="5">
        <f>ROUND(M9052,2)</f>
        <v>0.39</v>
      </c>
      <c r="X9052" s="5">
        <v>0.39</v>
      </c>
    </row>
    <row r="9053" spans="1:24" x14ac:dyDescent="0.25">
      <c r="A9053" t="s">
        <v>24</v>
      </c>
      <c r="B9053" t="s">
        <v>9426</v>
      </c>
      <c r="C9053" t="s">
        <v>4401</v>
      </c>
      <c r="D9053" t="s">
        <v>9404</v>
      </c>
      <c r="E9053" t="s">
        <v>539</v>
      </c>
      <c r="F9053" s="5">
        <v>0.35</v>
      </c>
      <c r="G9053" s="9">
        <v>0.1</v>
      </c>
      <c r="H9053" s="6">
        <f>G9053*100</f>
        <v>10</v>
      </c>
      <c r="I9053" t="s">
        <v>9712</v>
      </c>
      <c r="J9053" t="s">
        <v>10765</v>
      </c>
      <c r="K9053">
        <v>41</v>
      </c>
      <c r="L9053">
        <v>41</v>
      </c>
      <c r="M9053">
        <f>(F9053*(1+0.05))</f>
        <v>0.36749999999999999</v>
      </c>
      <c r="N9053">
        <f>IFERROR(ROUND(( (-1.208*LN(L9053) + 7.5474 + 4.6991*(2.71828^(-0.009*L9053)) + 0.0001*L9053*L9053 - 0.0432*L9053 + 4.7166)/3),2), " ")</f>
        <v>3.14</v>
      </c>
      <c r="O9053">
        <f>IFERROR(MAX(MIN(ROUND(N9053*(Q9053/P9053),2),4.5),1.9)," ")</f>
        <v>2.96</v>
      </c>
      <c r="P9053">
        <f>13.098*F9053^-1.237</f>
        <v>47.994648485198184</v>
      </c>
      <c r="Q9053">
        <f>13.098*M9053^-1.237</f>
        <v>45.183685513783573</v>
      </c>
      <c r="R9053" s="5">
        <f>IFERROR(ROUND(MAX(MIN((-105.4*LN(O9053) + 163.83),95),10),0)," ")</f>
        <v>49</v>
      </c>
      <c r="S9053" s="5" t="str">
        <f>IFERROR(CONCATENATE("(",R9053,",",ROUND((1.2*W9053),2),")")," ")</f>
        <v>(49,0.44)</v>
      </c>
      <c r="T9053">
        <f>R9053-L9053</f>
        <v>8</v>
      </c>
      <c r="U9053" s="7" t="str">
        <f>IF((AND(T9053=0,H9053&gt;=L9053)),"Don’t change bids","OK")</f>
        <v>OK</v>
      </c>
      <c r="V9053" t="e">
        <f>IF((MATCH(F9053,W9053,0)),"Same","Diff")</f>
        <v>#N/A</v>
      </c>
      <c r="W9053" s="5">
        <f>ROUND(M9053,2)</f>
        <v>0.37</v>
      </c>
      <c r="X9053" s="5">
        <v>0.37</v>
      </c>
    </row>
    <row r="9054" spans="1:24" x14ac:dyDescent="0.25">
      <c r="A9054" t="s">
        <v>24</v>
      </c>
      <c r="B9054" t="s">
        <v>9427</v>
      </c>
      <c r="C9054" t="s">
        <v>4401</v>
      </c>
      <c r="D9054" t="s">
        <v>9398</v>
      </c>
      <c r="E9054" t="s">
        <v>569</v>
      </c>
      <c r="F9054" s="5">
        <v>0.37</v>
      </c>
      <c r="G9054" s="9">
        <v>0.1</v>
      </c>
      <c r="H9054" s="6">
        <f>G9054*100</f>
        <v>10</v>
      </c>
      <c r="I9054" t="s">
        <v>9716</v>
      </c>
      <c r="J9054" t="s">
        <v>10765</v>
      </c>
      <c r="K9054">
        <v>41</v>
      </c>
      <c r="L9054">
        <v>41</v>
      </c>
      <c r="M9054">
        <f>(F9054*(1+0.05))</f>
        <v>0.38850000000000001</v>
      </c>
      <c r="N9054">
        <f>IFERROR(ROUND(( (-1.208*LN(L9054) + 7.5474 + 4.6991*(2.71828^(-0.009*L9054)) + 0.0001*L9054*L9054 - 0.0432*L9054 + 4.7166)/3),2), " ")</f>
        <v>3.14</v>
      </c>
      <c r="O9054">
        <f>IFERROR(MAX(MIN(ROUND(N9054*(Q9054/P9054),2),4.5),1.9)," ")</f>
        <v>2.96</v>
      </c>
      <c r="P9054">
        <f>13.098*F9054^-1.237</f>
        <v>44.806338281983834</v>
      </c>
      <c r="Q9054">
        <f>13.098*M9054^-1.237</f>
        <v>42.182109086218873</v>
      </c>
      <c r="R9054" s="5">
        <f>IFERROR(ROUND(MAX(MIN((-105.4*LN(O9054) + 163.83),95),10),0)," ")</f>
        <v>49</v>
      </c>
      <c r="S9054" s="5" t="str">
        <f>IFERROR(CONCATENATE("(",R9054,",",ROUND((1.2*W9054),2),")")," ")</f>
        <v>(49,0.47)</v>
      </c>
      <c r="T9054">
        <f>R9054-L9054</f>
        <v>8</v>
      </c>
      <c r="U9054" s="7" t="str">
        <f>IF((AND(T9054=0,H9054&gt;=L9054)),"Don’t change bids","OK")</f>
        <v>OK</v>
      </c>
      <c r="V9054" t="e">
        <f>IF((MATCH(F9054,W9054,0)),"Same","Diff")</f>
        <v>#N/A</v>
      </c>
      <c r="W9054" s="5">
        <f>ROUND(M9054,2)</f>
        <v>0.39</v>
      </c>
      <c r="X9054" s="5">
        <v>0.39</v>
      </c>
    </row>
    <row r="9055" spans="1:24" x14ac:dyDescent="0.25">
      <c r="A9055" t="s">
        <v>24</v>
      </c>
      <c r="B9055" t="s">
        <v>9428</v>
      </c>
      <c r="C9055" t="s">
        <v>4401</v>
      </c>
      <c r="D9055" t="s">
        <v>9400</v>
      </c>
      <c r="E9055" t="s">
        <v>569</v>
      </c>
      <c r="F9055" s="5">
        <v>0.37</v>
      </c>
      <c r="G9055" s="9">
        <v>0.1</v>
      </c>
      <c r="H9055" s="6">
        <f>G9055*100</f>
        <v>10</v>
      </c>
      <c r="I9055" t="s">
        <v>9716</v>
      </c>
      <c r="J9055" t="s">
        <v>10765</v>
      </c>
      <c r="K9055">
        <v>41</v>
      </c>
      <c r="L9055">
        <v>41</v>
      </c>
      <c r="M9055">
        <f>(F9055*(1+0.05))</f>
        <v>0.38850000000000001</v>
      </c>
      <c r="N9055">
        <f>IFERROR(ROUND(( (-1.208*LN(L9055) + 7.5474 + 4.6991*(2.71828^(-0.009*L9055)) + 0.0001*L9055*L9055 - 0.0432*L9055 + 4.7166)/3),2), " ")</f>
        <v>3.14</v>
      </c>
      <c r="O9055">
        <f>IFERROR(MAX(MIN(ROUND(N9055*(Q9055/P9055),2),4.5),1.9)," ")</f>
        <v>2.96</v>
      </c>
      <c r="P9055">
        <f>13.098*F9055^-1.237</f>
        <v>44.806338281983834</v>
      </c>
      <c r="Q9055">
        <f>13.098*M9055^-1.237</f>
        <v>42.182109086218873</v>
      </c>
      <c r="R9055" s="5">
        <f>IFERROR(ROUND(MAX(MIN((-105.4*LN(O9055) + 163.83),95),10),0)," ")</f>
        <v>49</v>
      </c>
      <c r="S9055" s="5" t="str">
        <f>IFERROR(CONCATENATE("(",R9055,",",ROUND((1.2*W9055),2),")")," ")</f>
        <v>(49,0.47)</v>
      </c>
      <c r="T9055">
        <f>R9055-L9055</f>
        <v>8</v>
      </c>
      <c r="U9055" s="7" t="str">
        <f>IF((AND(T9055=0,H9055&gt;=L9055)),"Don’t change bids","OK")</f>
        <v>OK</v>
      </c>
      <c r="V9055" t="e">
        <f>IF((MATCH(F9055,W9055,0)),"Same","Diff")</f>
        <v>#N/A</v>
      </c>
      <c r="W9055" s="5">
        <f>ROUND(M9055,2)</f>
        <v>0.39</v>
      </c>
      <c r="X9055" s="5">
        <v>0.39</v>
      </c>
    </row>
    <row r="9056" spans="1:24" x14ac:dyDescent="0.25">
      <c r="A9056" t="s">
        <v>24</v>
      </c>
      <c r="B9056" t="s">
        <v>9429</v>
      </c>
      <c r="C9056" t="s">
        <v>4401</v>
      </c>
      <c r="D9056" t="s">
        <v>9430</v>
      </c>
      <c r="E9056" t="s">
        <v>569</v>
      </c>
      <c r="F9056" s="5">
        <v>0.37</v>
      </c>
      <c r="G9056" s="9">
        <v>0.1</v>
      </c>
      <c r="H9056" s="6">
        <f>G9056*100</f>
        <v>10</v>
      </c>
      <c r="I9056" t="s">
        <v>9716</v>
      </c>
      <c r="J9056" t="s">
        <v>10765</v>
      </c>
      <c r="K9056">
        <v>41</v>
      </c>
      <c r="L9056">
        <v>41</v>
      </c>
      <c r="M9056">
        <f>(F9056*(1+0.05))</f>
        <v>0.38850000000000001</v>
      </c>
      <c r="N9056">
        <f>IFERROR(ROUND(( (-1.208*LN(L9056) + 7.5474 + 4.6991*(2.71828^(-0.009*L9056)) + 0.0001*L9056*L9056 - 0.0432*L9056 + 4.7166)/3),2), " ")</f>
        <v>3.14</v>
      </c>
      <c r="O9056">
        <f>IFERROR(MAX(MIN(ROUND(N9056*(Q9056/P9056),2),4.5),1.9)," ")</f>
        <v>2.96</v>
      </c>
      <c r="P9056">
        <f>13.098*F9056^-1.237</f>
        <v>44.806338281983834</v>
      </c>
      <c r="Q9056">
        <f>13.098*M9056^-1.237</f>
        <v>42.182109086218873</v>
      </c>
      <c r="R9056" s="5">
        <f>IFERROR(ROUND(MAX(MIN((-105.4*LN(O9056) + 163.83),95),10),0)," ")</f>
        <v>49</v>
      </c>
      <c r="S9056" s="5" t="str">
        <f>IFERROR(CONCATENATE("(",R9056,",",ROUND((1.2*W9056),2),")")," ")</f>
        <v>(49,0.47)</v>
      </c>
      <c r="T9056">
        <f>R9056-L9056</f>
        <v>8</v>
      </c>
      <c r="U9056" s="7" t="str">
        <f>IF((AND(T9056=0,H9056&gt;=L9056)),"Don’t change bids","OK")</f>
        <v>OK</v>
      </c>
      <c r="V9056" t="e">
        <f>IF((MATCH(F9056,W9056,0)),"Same","Diff")</f>
        <v>#N/A</v>
      </c>
      <c r="W9056" s="5">
        <f>ROUND(M9056,2)</f>
        <v>0.39</v>
      </c>
      <c r="X9056" s="5">
        <v>0.39</v>
      </c>
    </row>
    <row r="9057" spans="1:24" x14ac:dyDescent="0.25">
      <c r="A9057" t="s">
        <v>24</v>
      </c>
      <c r="B9057" t="s">
        <v>9431</v>
      </c>
      <c r="C9057" t="s">
        <v>4401</v>
      </c>
      <c r="D9057" t="s">
        <v>9398</v>
      </c>
      <c r="E9057" t="s">
        <v>569</v>
      </c>
      <c r="F9057" s="5">
        <v>0.37</v>
      </c>
      <c r="G9057" s="9">
        <v>0.1</v>
      </c>
      <c r="H9057" s="6">
        <f>G9057*100</f>
        <v>10</v>
      </c>
      <c r="I9057" t="s">
        <v>9716</v>
      </c>
      <c r="J9057" t="s">
        <v>10765</v>
      </c>
      <c r="K9057">
        <v>41</v>
      </c>
      <c r="L9057">
        <v>41</v>
      </c>
      <c r="M9057">
        <f>(F9057*(1+0.05))</f>
        <v>0.38850000000000001</v>
      </c>
      <c r="N9057">
        <f>IFERROR(ROUND(( (-1.208*LN(L9057) + 7.5474 + 4.6991*(2.71828^(-0.009*L9057)) + 0.0001*L9057*L9057 - 0.0432*L9057 + 4.7166)/3),2), " ")</f>
        <v>3.14</v>
      </c>
      <c r="O9057">
        <f>IFERROR(MAX(MIN(ROUND(N9057*(Q9057/P9057),2),4.5),1.9)," ")</f>
        <v>2.96</v>
      </c>
      <c r="P9057">
        <f>13.098*F9057^-1.237</f>
        <v>44.806338281983834</v>
      </c>
      <c r="Q9057">
        <f>13.098*M9057^-1.237</f>
        <v>42.182109086218873</v>
      </c>
      <c r="R9057" s="5">
        <f>IFERROR(ROUND(MAX(MIN((-105.4*LN(O9057) + 163.83),95),10),0)," ")</f>
        <v>49</v>
      </c>
      <c r="S9057" s="5" t="str">
        <f>IFERROR(CONCATENATE("(",R9057,",",ROUND((1.2*W9057),2),")")," ")</f>
        <v>(49,0.47)</v>
      </c>
      <c r="T9057">
        <f>R9057-L9057</f>
        <v>8</v>
      </c>
      <c r="U9057" s="7" t="str">
        <f>IF((AND(T9057=0,H9057&gt;=L9057)),"Don’t change bids","OK")</f>
        <v>OK</v>
      </c>
      <c r="V9057" t="e">
        <f>IF((MATCH(F9057,W9057,0)),"Same","Diff")</f>
        <v>#N/A</v>
      </c>
      <c r="W9057" s="5">
        <f>ROUND(M9057,2)</f>
        <v>0.39</v>
      </c>
      <c r="X9057" s="5">
        <v>0.39</v>
      </c>
    </row>
    <row r="9058" spans="1:24" x14ac:dyDescent="0.25">
      <c r="A9058" t="s">
        <v>24</v>
      </c>
      <c r="B9058" t="s">
        <v>9432</v>
      </c>
      <c r="C9058" t="s">
        <v>4401</v>
      </c>
      <c r="D9058" t="s">
        <v>9400</v>
      </c>
      <c r="E9058" t="s">
        <v>569</v>
      </c>
      <c r="F9058" s="5">
        <v>0.37</v>
      </c>
      <c r="G9058" s="9">
        <v>0.1</v>
      </c>
      <c r="H9058" s="6">
        <f>G9058*100</f>
        <v>10</v>
      </c>
      <c r="I9058" t="s">
        <v>9716</v>
      </c>
      <c r="J9058" t="s">
        <v>10765</v>
      </c>
      <c r="K9058">
        <v>41</v>
      </c>
      <c r="L9058">
        <v>41</v>
      </c>
      <c r="M9058">
        <f>(F9058*(1+0.05))</f>
        <v>0.38850000000000001</v>
      </c>
      <c r="N9058">
        <f>IFERROR(ROUND(( (-1.208*LN(L9058) + 7.5474 + 4.6991*(2.71828^(-0.009*L9058)) + 0.0001*L9058*L9058 - 0.0432*L9058 + 4.7166)/3),2), " ")</f>
        <v>3.14</v>
      </c>
      <c r="O9058">
        <f>IFERROR(MAX(MIN(ROUND(N9058*(Q9058/P9058),2),4.5),1.9)," ")</f>
        <v>2.96</v>
      </c>
      <c r="P9058">
        <f>13.098*F9058^-1.237</f>
        <v>44.806338281983834</v>
      </c>
      <c r="Q9058">
        <f>13.098*M9058^-1.237</f>
        <v>42.182109086218873</v>
      </c>
      <c r="R9058" s="5">
        <f>IFERROR(ROUND(MAX(MIN((-105.4*LN(O9058) + 163.83),95),10),0)," ")</f>
        <v>49</v>
      </c>
      <c r="S9058" s="5" t="str">
        <f>IFERROR(CONCATENATE("(",R9058,",",ROUND((1.2*W9058),2),")")," ")</f>
        <v>(49,0.47)</v>
      </c>
      <c r="T9058">
        <f>R9058-L9058</f>
        <v>8</v>
      </c>
      <c r="U9058" s="7" t="str">
        <f>IF((AND(T9058=0,H9058&gt;=L9058)),"Don’t change bids","OK")</f>
        <v>OK</v>
      </c>
      <c r="V9058" t="e">
        <f>IF((MATCH(F9058,W9058,0)),"Same","Diff")</f>
        <v>#N/A</v>
      </c>
      <c r="W9058" s="5">
        <f>ROUND(M9058,2)</f>
        <v>0.39</v>
      </c>
      <c r="X9058" s="5">
        <v>0.39</v>
      </c>
    </row>
    <row r="9059" spans="1:24" x14ac:dyDescent="0.25">
      <c r="A9059" t="s">
        <v>24</v>
      </c>
      <c r="B9059" t="s">
        <v>9433</v>
      </c>
      <c r="C9059" t="s">
        <v>4401</v>
      </c>
      <c r="D9059" t="s">
        <v>9396</v>
      </c>
      <c r="E9059" t="s">
        <v>569</v>
      </c>
      <c r="F9059" s="5">
        <v>0.37</v>
      </c>
      <c r="G9059" s="9">
        <v>0.1</v>
      </c>
      <c r="H9059" s="6">
        <f>G9059*100</f>
        <v>10</v>
      </c>
      <c r="I9059" t="s">
        <v>9716</v>
      </c>
      <c r="J9059" t="s">
        <v>10765</v>
      </c>
      <c r="K9059">
        <v>41</v>
      </c>
      <c r="L9059">
        <v>41</v>
      </c>
      <c r="M9059">
        <f>(F9059*(1+0.05))</f>
        <v>0.38850000000000001</v>
      </c>
      <c r="N9059">
        <f>IFERROR(ROUND(( (-1.208*LN(L9059) + 7.5474 + 4.6991*(2.71828^(-0.009*L9059)) + 0.0001*L9059*L9059 - 0.0432*L9059 + 4.7166)/3),2), " ")</f>
        <v>3.14</v>
      </c>
      <c r="O9059">
        <f>IFERROR(MAX(MIN(ROUND(N9059*(Q9059/P9059),2),4.5),1.9)," ")</f>
        <v>2.96</v>
      </c>
      <c r="P9059">
        <f>13.098*F9059^-1.237</f>
        <v>44.806338281983834</v>
      </c>
      <c r="Q9059">
        <f>13.098*M9059^-1.237</f>
        <v>42.182109086218873</v>
      </c>
      <c r="R9059" s="5">
        <f>IFERROR(ROUND(MAX(MIN((-105.4*LN(O9059) + 163.83),95),10),0)," ")</f>
        <v>49</v>
      </c>
      <c r="S9059" s="5" t="str">
        <f>IFERROR(CONCATENATE("(",R9059,",",ROUND((1.2*W9059),2),")")," ")</f>
        <v>(49,0.47)</v>
      </c>
      <c r="T9059">
        <f>R9059-L9059</f>
        <v>8</v>
      </c>
      <c r="U9059" s="7" t="str">
        <f>IF((AND(T9059=0,H9059&gt;=L9059)),"Don’t change bids","OK")</f>
        <v>OK</v>
      </c>
      <c r="V9059" t="e">
        <f>IF((MATCH(F9059,W9059,0)),"Same","Diff")</f>
        <v>#N/A</v>
      </c>
      <c r="W9059" s="5">
        <f>ROUND(M9059,2)</f>
        <v>0.39</v>
      </c>
      <c r="X9059" s="5">
        <v>0.39</v>
      </c>
    </row>
    <row r="9060" spans="1:24" x14ac:dyDescent="0.25">
      <c r="A9060" t="s">
        <v>24</v>
      </c>
      <c r="B9060" t="s">
        <v>9434</v>
      </c>
      <c r="C9060" t="s">
        <v>4401</v>
      </c>
      <c r="D9060" t="s">
        <v>9406</v>
      </c>
      <c r="E9060" t="s">
        <v>569</v>
      </c>
      <c r="F9060" s="5">
        <v>0.37</v>
      </c>
      <c r="G9060" s="9">
        <v>0.1</v>
      </c>
      <c r="H9060" s="6">
        <f>G9060*100</f>
        <v>10</v>
      </c>
      <c r="I9060" t="s">
        <v>9716</v>
      </c>
      <c r="J9060" t="s">
        <v>10765</v>
      </c>
      <c r="K9060">
        <v>41</v>
      </c>
      <c r="L9060">
        <v>41</v>
      </c>
      <c r="M9060">
        <f>(F9060*(1+0.05))</f>
        <v>0.38850000000000001</v>
      </c>
      <c r="N9060">
        <f>IFERROR(ROUND(( (-1.208*LN(L9060) + 7.5474 + 4.6991*(2.71828^(-0.009*L9060)) + 0.0001*L9060*L9060 - 0.0432*L9060 + 4.7166)/3),2), " ")</f>
        <v>3.14</v>
      </c>
      <c r="O9060">
        <f>IFERROR(MAX(MIN(ROUND(N9060*(Q9060/P9060),2),4.5),1.9)," ")</f>
        <v>2.96</v>
      </c>
      <c r="P9060">
        <f>13.098*F9060^-1.237</f>
        <v>44.806338281983834</v>
      </c>
      <c r="Q9060">
        <f>13.098*M9060^-1.237</f>
        <v>42.182109086218873</v>
      </c>
      <c r="R9060" s="5">
        <f>IFERROR(ROUND(MAX(MIN((-105.4*LN(O9060) + 163.83),95),10),0)," ")</f>
        <v>49</v>
      </c>
      <c r="S9060" s="5" t="str">
        <f>IFERROR(CONCATENATE("(",R9060,",",ROUND((1.2*W9060),2),")")," ")</f>
        <v>(49,0.47)</v>
      </c>
      <c r="T9060">
        <f>R9060-L9060</f>
        <v>8</v>
      </c>
      <c r="U9060" s="7" t="str">
        <f>IF((AND(T9060=0,H9060&gt;=L9060)),"Don’t change bids","OK")</f>
        <v>OK</v>
      </c>
      <c r="V9060" t="e">
        <f>IF((MATCH(F9060,W9060,0)),"Same","Diff")</f>
        <v>#N/A</v>
      </c>
      <c r="W9060" s="5">
        <f>ROUND(M9060,2)</f>
        <v>0.39</v>
      </c>
      <c r="X9060" s="5">
        <v>0.39</v>
      </c>
    </row>
    <row r="9061" spans="1:24" x14ac:dyDescent="0.25">
      <c r="A9061" t="s">
        <v>24</v>
      </c>
      <c r="B9061" t="s">
        <v>9435</v>
      </c>
      <c r="C9061" t="s">
        <v>4401</v>
      </c>
      <c r="D9061" t="s">
        <v>9420</v>
      </c>
      <c r="E9061" t="s">
        <v>569</v>
      </c>
      <c r="F9061" s="5">
        <v>0.37</v>
      </c>
      <c r="G9061" s="9">
        <v>0.1</v>
      </c>
      <c r="H9061" s="6">
        <f>G9061*100</f>
        <v>10</v>
      </c>
      <c r="I9061" t="s">
        <v>9716</v>
      </c>
      <c r="J9061" t="s">
        <v>10765</v>
      </c>
      <c r="K9061">
        <v>41</v>
      </c>
      <c r="L9061">
        <v>41</v>
      </c>
      <c r="M9061">
        <f>(F9061*(1+0.05))</f>
        <v>0.38850000000000001</v>
      </c>
      <c r="N9061">
        <f>IFERROR(ROUND(( (-1.208*LN(L9061) + 7.5474 + 4.6991*(2.71828^(-0.009*L9061)) + 0.0001*L9061*L9061 - 0.0432*L9061 + 4.7166)/3),2), " ")</f>
        <v>3.14</v>
      </c>
      <c r="O9061">
        <f>IFERROR(MAX(MIN(ROUND(N9061*(Q9061/P9061),2),4.5),1.9)," ")</f>
        <v>2.96</v>
      </c>
      <c r="P9061">
        <f>13.098*F9061^-1.237</f>
        <v>44.806338281983834</v>
      </c>
      <c r="Q9061">
        <f>13.098*M9061^-1.237</f>
        <v>42.182109086218873</v>
      </c>
      <c r="R9061" s="5">
        <f>IFERROR(ROUND(MAX(MIN((-105.4*LN(O9061) + 163.83),95),10),0)," ")</f>
        <v>49</v>
      </c>
      <c r="S9061" s="5" t="str">
        <f>IFERROR(CONCATENATE("(",R9061,",",ROUND((1.2*W9061),2),")")," ")</f>
        <v>(49,0.47)</v>
      </c>
      <c r="T9061">
        <f>R9061-L9061</f>
        <v>8</v>
      </c>
      <c r="U9061" s="7" t="str">
        <f>IF((AND(T9061=0,H9061&gt;=L9061)),"Don’t change bids","OK")</f>
        <v>OK</v>
      </c>
      <c r="V9061" t="e">
        <f>IF((MATCH(F9061,W9061,0)),"Same","Diff")</f>
        <v>#N/A</v>
      </c>
      <c r="W9061" s="5">
        <f>ROUND(M9061,2)</f>
        <v>0.39</v>
      </c>
      <c r="X9061" s="5">
        <v>0.39</v>
      </c>
    </row>
    <row r="9062" spans="1:24" x14ac:dyDescent="0.25">
      <c r="A9062" t="s">
        <v>24</v>
      </c>
      <c r="B9062" t="s">
        <v>9436</v>
      </c>
      <c r="C9062" t="s">
        <v>4401</v>
      </c>
      <c r="D9062" t="s">
        <v>9396</v>
      </c>
      <c r="E9062" t="s">
        <v>569</v>
      </c>
      <c r="F9062" s="5">
        <v>0.37</v>
      </c>
      <c r="G9062" s="9">
        <v>0.1</v>
      </c>
      <c r="H9062" s="6">
        <f>G9062*100</f>
        <v>10</v>
      </c>
      <c r="I9062" t="s">
        <v>9716</v>
      </c>
      <c r="J9062" t="s">
        <v>10765</v>
      </c>
      <c r="K9062">
        <v>41</v>
      </c>
      <c r="L9062">
        <v>41</v>
      </c>
      <c r="M9062">
        <f>(F9062*(1+0.05))</f>
        <v>0.38850000000000001</v>
      </c>
      <c r="N9062">
        <f>IFERROR(ROUND(( (-1.208*LN(L9062) + 7.5474 + 4.6991*(2.71828^(-0.009*L9062)) + 0.0001*L9062*L9062 - 0.0432*L9062 + 4.7166)/3),2), " ")</f>
        <v>3.14</v>
      </c>
      <c r="O9062">
        <f>IFERROR(MAX(MIN(ROUND(N9062*(Q9062/P9062),2),4.5),1.9)," ")</f>
        <v>2.96</v>
      </c>
      <c r="P9062">
        <f>13.098*F9062^-1.237</f>
        <v>44.806338281983834</v>
      </c>
      <c r="Q9062">
        <f>13.098*M9062^-1.237</f>
        <v>42.182109086218873</v>
      </c>
      <c r="R9062" s="5">
        <f>IFERROR(ROUND(MAX(MIN((-105.4*LN(O9062) + 163.83),95),10),0)," ")</f>
        <v>49</v>
      </c>
      <c r="S9062" s="5" t="str">
        <f>IFERROR(CONCATENATE("(",R9062,",",ROUND((1.2*W9062),2),")")," ")</f>
        <v>(49,0.47)</v>
      </c>
      <c r="T9062">
        <f>R9062-L9062</f>
        <v>8</v>
      </c>
      <c r="U9062" s="7" t="str">
        <f>IF((AND(T9062=0,H9062&gt;=L9062)),"Don’t change bids","OK")</f>
        <v>OK</v>
      </c>
      <c r="V9062" t="e">
        <f>IF((MATCH(F9062,W9062,0)),"Same","Diff")</f>
        <v>#N/A</v>
      </c>
      <c r="W9062" s="5">
        <f>ROUND(M9062,2)</f>
        <v>0.39</v>
      </c>
      <c r="X9062" s="5">
        <v>0.39</v>
      </c>
    </row>
    <row r="9063" spans="1:24" x14ac:dyDescent="0.25">
      <c r="A9063" t="s">
        <v>24</v>
      </c>
      <c r="B9063" t="s">
        <v>9437</v>
      </c>
      <c r="C9063" t="s">
        <v>4401</v>
      </c>
      <c r="D9063" t="s">
        <v>9400</v>
      </c>
      <c r="E9063" t="s">
        <v>569</v>
      </c>
      <c r="F9063" s="5">
        <v>0.37</v>
      </c>
      <c r="G9063" s="9">
        <v>0.1</v>
      </c>
      <c r="H9063" s="6">
        <f>G9063*100</f>
        <v>10</v>
      </c>
      <c r="I9063" t="s">
        <v>9716</v>
      </c>
      <c r="J9063" t="s">
        <v>10765</v>
      </c>
      <c r="K9063">
        <v>41</v>
      </c>
      <c r="L9063">
        <v>41</v>
      </c>
      <c r="M9063">
        <f>(F9063*(1+0.05))</f>
        <v>0.38850000000000001</v>
      </c>
      <c r="N9063">
        <f>IFERROR(ROUND(( (-1.208*LN(L9063) + 7.5474 + 4.6991*(2.71828^(-0.009*L9063)) + 0.0001*L9063*L9063 - 0.0432*L9063 + 4.7166)/3),2), " ")</f>
        <v>3.14</v>
      </c>
      <c r="O9063">
        <f>IFERROR(MAX(MIN(ROUND(N9063*(Q9063/P9063),2),4.5),1.9)," ")</f>
        <v>2.96</v>
      </c>
      <c r="P9063">
        <f>13.098*F9063^-1.237</f>
        <v>44.806338281983834</v>
      </c>
      <c r="Q9063">
        <f>13.098*M9063^-1.237</f>
        <v>42.182109086218873</v>
      </c>
      <c r="R9063" s="5">
        <f>IFERROR(ROUND(MAX(MIN((-105.4*LN(O9063) + 163.83),95),10),0)," ")</f>
        <v>49</v>
      </c>
      <c r="S9063" s="5" t="str">
        <f>IFERROR(CONCATENATE("(",R9063,",",ROUND((1.2*W9063),2),")")," ")</f>
        <v>(49,0.47)</v>
      </c>
      <c r="T9063">
        <f>R9063-L9063</f>
        <v>8</v>
      </c>
      <c r="U9063" s="7" t="str">
        <f>IF((AND(T9063=0,H9063&gt;=L9063)),"Don’t change bids","OK")</f>
        <v>OK</v>
      </c>
      <c r="V9063" t="e">
        <f>IF((MATCH(F9063,W9063,0)),"Same","Diff")</f>
        <v>#N/A</v>
      </c>
      <c r="W9063" s="5">
        <f>ROUND(M9063,2)</f>
        <v>0.39</v>
      </c>
      <c r="X9063" s="5">
        <v>0.39</v>
      </c>
    </row>
    <row r="9064" spans="1:24" x14ac:dyDescent="0.25">
      <c r="A9064" t="s">
        <v>24</v>
      </c>
      <c r="B9064" t="s">
        <v>9438</v>
      </c>
      <c r="C9064" t="s">
        <v>4401</v>
      </c>
      <c r="D9064" t="s">
        <v>9396</v>
      </c>
      <c r="E9064" t="s">
        <v>569</v>
      </c>
      <c r="F9064" s="5">
        <v>0.37</v>
      </c>
      <c r="G9064" s="9">
        <v>0.1</v>
      </c>
      <c r="H9064" s="6">
        <f>G9064*100</f>
        <v>10</v>
      </c>
      <c r="I9064" t="s">
        <v>9716</v>
      </c>
      <c r="J9064" t="s">
        <v>10765</v>
      </c>
      <c r="K9064">
        <v>41</v>
      </c>
      <c r="L9064">
        <v>41</v>
      </c>
      <c r="M9064">
        <f>(F9064*(1+0.05))</f>
        <v>0.38850000000000001</v>
      </c>
      <c r="N9064">
        <f>IFERROR(ROUND(( (-1.208*LN(L9064) + 7.5474 + 4.6991*(2.71828^(-0.009*L9064)) + 0.0001*L9064*L9064 - 0.0432*L9064 + 4.7166)/3),2), " ")</f>
        <v>3.14</v>
      </c>
      <c r="O9064">
        <f>IFERROR(MAX(MIN(ROUND(N9064*(Q9064/P9064),2),4.5),1.9)," ")</f>
        <v>2.96</v>
      </c>
      <c r="P9064">
        <f>13.098*F9064^-1.237</f>
        <v>44.806338281983834</v>
      </c>
      <c r="Q9064">
        <f>13.098*M9064^-1.237</f>
        <v>42.182109086218873</v>
      </c>
      <c r="R9064" s="5">
        <f>IFERROR(ROUND(MAX(MIN((-105.4*LN(O9064) + 163.83),95),10),0)," ")</f>
        <v>49</v>
      </c>
      <c r="S9064" s="5" t="str">
        <f>IFERROR(CONCATENATE("(",R9064,",",ROUND((1.2*W9064),2),")")," ")</f>
        <v>(49,0.47)</v>
      </c>
      <c r="T9064">
        <f>R9064-L9064</f>
        <v>8</v>
      </c>
      <c r="U9064" s="7" t="str">
        <f>IF((AND(T9064=0,H9064&gt;=L9064)),"Don’t change bids","OK")</f>
        <v>OK</v>
      </c>
      <c r="V9064" t="e">
        <f>IF((MATCH(F9064,W9064,0)),"Same","Diff")</f>
        <v>#N/A</v>
      </c>
      <c r="W9064" s="5">
        <f>ROUND(M9064,2)</f>
        <v>0.39</v>
      </c>
      <c r="X9064" s="5">
        <v>0.39</v>
      </c>
    </row>
    <row r="9065" spans="1:24" x14ac:dyDescent="0.25">
      <c r="A9065" t="s">
        <v>24</v>
      </c>
      <c r="B9065" t="s">
        <v>9439</v>
      </c>
      <c r="C9065" t="s">
        <v>4401</v>
      </c>
      <c r="D9065" t="s">
        <v>9422</v>
      </c>
      <c r="E9065" t="s">
        <v>569</v>
      </c>
      <c r="F9065" s="5">
        <v>0.37</v>
      </c>
      <c r="G9065" s="9">
        <v>0.1</v>
      </c>
      <c r="H9065" s="6">
        <f>G9065*100</f>
        <v>10</v>
      </c>
      <c r="I9065" t="s">
        <v>9716</v>
      </c>
      <c r="J9065" t="s">
        <v>10765</v>
      </c>
      <c r="K9065">
        <v>41</v>
      </c>
      <c r="L9065">
        <v>41</v>
      </c>
      <c r="M9065">
        <f>(F9065*(1+0.05))</f>
        <v>0.38850000000000001</v>
      </c>
      <c r="N9065">
        <f>IFERROR(ROUND(( (-1.208*LN(L9065) + 7.5474 + 4.6991*(2.71828^(-0.009*L9065)) + 0.0001*L9065*L9065 - 0.0432*L9065 + 4.7166)/3),2), " ")</f>
        <v>3.14</v>
      </c>
      <c r="O9065">
        <f>IFERROR(MAX(MIN(ROUND(N9065*(Q9065/P9065),2),4.5),1.9)," ")</f>
        <v>2.96</v>
      </c>
      <c r="P9065">
        <f>13.098*F9065^-1.237</f>
        <v>44.806338281983834</v>
      </c>
      <c r="Q9065">
        <f>13.098*M9065^-1.237</f>
        <v>42.182109086218873</v>
      </c>
      <c r="R9065" s="5">
        <f>IFERROR(ROUND(MAX(MIN((-105.4*LN(O9065) + 163.83),95),10),0)," ")</f>
        <v>49</v>
      </c>
      <c r="S9065" s="5" t="str">
        <f>IFERROR(CONCATENATE("(",R9065,",",ROUND((1.2*W9065),2),")")," ")</f>
        <v>(49,0.47)</v>
      </c>
      <c r="T9065">
        <f>R9065-L9065</f>
        <v>8</v>
      </c>
      <c r="U9065" s="7" t="str">
        <f>IF((AND(T9065=0,H9065&gt;=L9065)),"Don’t change bids","OK")</f>
        <v>OK</v>
      </c>
      <c r="V9065" t="e">
        <f>IF((MATCH(F9065,W9065,0)),"Same","Diff")</f>
        <v>#N/A</v>
      </c>
      <c r="W9065" s="5">
        <f>ROUND(M9065,2)</f>
        <v>0.39</v>
      </c>
      <c r="X9065" s="5">
        <v>0.39</v>
      </c>
    </row>
    <row r="9066" spans="1:24" x14ac:dyDescent="0.25">
      <c r="A9066" t="s">
        <v>24</v>
      </c>
      <c r="B9066" t="s">
        <v>9440</v>
      </c>
      <c r="C9066" t="s">
        <v>4401</v>
      </c>
      <c r="D9066" t="s">
        <v>9404</v>
      </c>
      <c r="E9066" t="s">
        <v>569</v>
      </c>
      <c r="F9066" s="5">
        <v>0.37</v>
      </c>
      <c r="G9066" s="9">
        <v>0.1</v>
      </c>
      <c r="H9066" s="6">
        <f>G9066*100</f>
        <v>10</v>
      </c>
      <c r="I9066" t="s">
        <v>9716</v>
      </c>
      <c r="J9066" t="s">
        <v>10765</v>
      </c>
      <c r="K9066">
        <v>41</v>
      </c>
      <c r="L9066">
        <v>41</v>
      </c>
      <c r="M9066">
        <f>(F9066*(1+0.05))</f>
        <v>0.38850000000000001</v>
      </c>
      <c r="N9066">
        <f>IFERROR(ROUND(( (-1.208*LN(L9066) + 7.5474 + 4.6991*(2.71828^(-0.009*L9066)) + 0.0001*L9066*L9066 - 0.0432*L9066 + 4.7166)/3),2), " ")</f>
        <v>3.14</v>
      </c>
      <c r="O9066">
        <f>IFERROR(MAX(MIN(ROUND(N9066*(Q9066/P9066),2),4.5),1.9)," ")</f>
        <v>2.96</v>
      </c>
      <c r="P9066">
        <f>13.098*F9066^-1.237</f>
        <v>44.806338281983834</v>
      </c>
      <c r="Q9066">
        <f>13.098*M9066^-1.237</f>
        <v>42.182109086218873</v>
      </c>
      <c r="R9066" s="5">
        <f>IFERROR(ROUND(MAX(MIN((-105.4*LN(O9066) + 163.83),95),10),0)," ")</f>
        <v>49</v>
      </c>
      <c r="S9066" s="5" t="str">
        <f>IFERROR(CONCATENATE("(",R9066,",",ROUND((1.2*W9066),2),")")," ")</f>
        <v>(49,0.47)</v>
      </c>
      <c r="T9066">
        <f>R9066-L9066</f>
        <v>8</v>
      </c>
      <c r="U9066" s="7" t="str">
        <f>IF((AND(T9066=0,H9066&gt;=L9066)),"Don’t change bids","OK")</f>
        <v>OK</v>
      </c>
      <c r="V9066" t="e">
        <f>IF((MATCH(F9066,W9066,0)),"Same","Diff")</f>
        <v>#N/A</v>
      </c>
      <c r="W9066" s="5">
        <f>ROUND(M9066,2)</f>
        <v>0.39</v>
      </c>
      <c r="X9066" s="5">
        <v>0.39</v>
      </c>
    </row>
    <row r="9067" spans="1:24" x14ac:dyDescent="0.25">
      <c r="A9067" t="s">
        <v>24</v>
      </c>
      <c r="B9067" t="s">
        <v>9441</v>
      </c>
      <c r="C9067" t="s">
        <v>4401</v>
      </c>
      <c r="D9067" t="s">
        <v>9418</v>
      </c>
      <c r="E9067" t="s">
        <v>4407</v>
      </c>
      <c r="F9067" s="5">
        <v>0.24</v>
      </c>
      <c r="G9067" s="9">
        <v>0.1</v>
      </c>
      <c r="H9067" s="6">
        <f>G9067*100</f>
        <v>10</v>
      </c>
      <c r="I9067" t="s">
        <v>10679</v>
      </c>
      <c r="J9067" t="s">
        <v>10765</v>
      </c>
      <c r="K9067">
        <v>41</v>
      </c>
      <c r="L9067">
        <v>41</v>
      </c>
      <c r="M9067">
        <f>(F9067*(1+0.05))</f>
        <v>0.252</v>
      </c>
      <c r="N9067">
        <f>IFERROR(ROUND(( (-1.208*LN(L9067) + 7.5474 + 4.6991*(2.71828^(-0.009*L9067)) + 0.0001*L9067*L9067 - 0.0432*L9067 + 4.7166)/3),2), " ")</f>
        <v>3.14</v>
      </c>
      <c r="O9067">
        <f>IFERROR(MAX(MIN(ROUND(N9067*(Q9067/P9067),2),4.5),1.9)," ")</f>
        <v>2.96</v>
      </c>
      <c r="P9067">
        <f>13.098*F9067^-1.237</f>
        <v>76.539157967055942</v>
      </c>
      <c r="Q9067">
        <f>13.098*M9067^-1.237</f>
        <v>72.056392790121649</v>
      </c>
      <c r="R9067" s="5">
        <f>IFERROR(ROUND(MAX(MIN((-105.4*LN(O9067) + 163.83),95),10),0)," ")</f>
        <v>49</v>
      </c>
      <c r="S9067" s="5" t="str">
        <f>IFERROR(CONCATENATE("(",R9067,",",ROUND((1.2*W9067),2),")")," ")</f>
        <v>(49,0.3)</v>
      </c>
      <c r="T9067">
        <f>R9067-L9067</f>
        <v>8</v>
      </c>
      <c r="U9067" s="7" t="str">
        <f>IF((AND(T9067=0,H9067&gt;=L9067)),"Don’t change bids","OK")</f>
        <v>OK</v>
      </c>
      <c r="V9067" t="e">
        <f>IF((MATCH(F9067,W9067,0)),"Same","Diff")</f>
        <v>#N/A</v>
      </c>
      <c r="W9067" s="5">
        <f>ROUND(M9067,2)</f>
        <v>0.25</v>
      </c>
      <c r="X9067" s="5">
        <v>0.25</v>
      </c>
    </row>
    <row r="9068" spans="1:24" x14ac:dyDescent="0.25">
      <c r="A9068" t="s">
        <v>24</v>
      </c>
      <c r="B9068" t="s">
        <v>9442</v>
      </c>
      <c r="C9068" t="s">
        <v>4401</v>
      </c>
      <c r="D9068" t="s">
        <v>9443</v>
      </c>
      <c r="E9068" t="s">
        <v>569</v>
      </c>
      <c r="F9068" s="5">
        <v>0.37</v>
      </c>
      <c r="G9068" s="9">
        <v>0.1</v>
      </c>
      <c r="H9068" s="6">
        <f>G9068*100</f>
        <v>10</v>
      </c>
      <c r="I9068" t="s">
        <v>9716</v>
      </c>
      <c r="J9068" t="s">
        <v>10765</v>
      </c>
      <c r="K9068">
        <v>41</v>
      </c>
      <c r="L9068">
        <v>41</v>
      </c>
      <c r="M9068">
        <f>(F9068*(1+0.05))</f>
        <v>0.38850000000000001</v>
      </c>
      <c r="N9068">
        <f>IFERROR(ROUND(( (-1.208*LN(L9068) + 7.5474 + 4.6991*(2.71828^(-0.009*L9068)) + 0.0001*L9068*L9068 - 0.0432*L9068 + 4.7166)/3),2), " ")</f>
        <v>3.14</v>
      </c>
      <c r="O9068">
        <f>IFERROR(MAX(MIN(ROUND(N9068*(Q9068/P9068),2),4.5),1.9)," ")</f>
        <v>2.96</v>
      </c>
      <c r="P9068">
        <f>13.098*F9068^-1.237</f>
        <v>44.806338281983834</v>
      </c>
      <c r="Q9068">
        <f>13.098*M9068^-1.237</f>
        <v>42.182109086218873</v>
      </c>
      <c r="R9068" s="5">
        <f>IFERROR(ROUND(MAX(MIN((-105.4*LN(O9068) + 163.83),95),10),0)," ")</f>
        <v>49</v>
      </c>
      <c r="S9068" s="5" t="str">
        <f>IFERROR(CONCATENATE("(",R9068,",",ROUND((1.2*W9068),2),")")," ")</f>
        <v>(49,0.47)</v>
      </c>
      <c r="T9068">
        <f>R9068-L9068</f>
        <v>8</v>
      </c>
      <c r="U9068" s="7" t="str">
        <f>IF((AND(T9068=0,H9068&gt;=L9068)),"Don’t change bids","OK")</f>
        <v>OK</v>
      </c>
      <c r="V9068" t="e">
        <f>IF((MATCH(F9068,W9068,0)),"Same","Diff")</f>
        <v>#N/A</v>
      </c>
      <c r="W9068" s="5">
        <f>ROUND(M9068,2)</f>
        <v>0.39</v>
      </c>
      <c r="X9068" s="5">
        <v>0.39</v>
      </c>
    </row>
    <row r="9069" spans="1:24" x14ac:dyDescent="0.25">
      <c r="A9069" t="s">
        <v>24</v>
      </c>
      <c r="B9069" t="s">
        <v>9444</v>
      </c>
      <c r="C9069" t="s">
        <v>4401</v>
      </c>
      <c r="D9069" t="s">
        <v>9422</v>
      </c>
      <c r="E9069" t="s">
        <v>569</v>
      </c>
      <c r="F9069" s="5">
        <v>0.37</v>
      </c>
      <c r="G9069" s="9">
        <v>0.1</v>
      </c>
      <c r="H9069" s="6">
        <f>G9069*100</f>
        <v>10</v>
      </c>
      <c r="I9069" t="s">
        <v>9716</v>
      </c>
      <c r="J9069" t="s">
        <v>10765</v>
      </c>
      <c r="K9069">
        <v>41</v>
      </c>
      <c r="L9069">
        <v>41</v>
      </c>
      <c r="M9069">
        <f>(F9069*(1+0.05))</f>
        <v>0.38850000000000001</v>
      </c>
      <c r="N9069">
        <f>IFERROR(ROUND(( (-1.208*LN(L9069) + 7.5474 + 4.6991*(2.71828^(-0.009*L9069)) + 0.0001*L9069*L9069 - 0.0432*L9069 + 4.7166)/3),2), " ")</f>
        <v>3.14</v>
      </c>
      <c r="O9069">
        <f>IFERROR(MAX(MIN(ROUND(N9069*(Q9069/P9069),2),4.5),1.9)," ")</f>
        <v>2.96</v>
      </c>
      <c r="P9069">
        <f>13.098*F9069^-1.237</f>
        <v>44.806338281983834</v>
      </c>
      <c r="Q9069">
        <f>13.098*M9069^-1.237</f>
        <v>42.182109086218873</v>
      </c>
      <c r="R9069" s="5">
        <f>IFERROR(ROUND(MAX(MIN((-105.4*LN(O9069) + 163.83),95),10),0)," ")</f>
        <v>49</v>
      </c>
      <c r="S9069" s="5" t="str">
        <f>IFERROR(CONCATENATE("(",R9069,",",ROUND((1.2*W9069),2),")")," ")</f>
        <v>(49,0.47)</v>
      </c>
      <c r="T9069">
        <f>R9069-L9069</f>
        <v>8</v>
      </c>
      <c r="U9069" s="7" t="str">
        <f>IF((AND(T9069=0,H9069&gt;=L9069)),"Don’t change bids","OK")</f>
        <v>OK</v>
      </c>
      <c r="V9069" t="e">
        <f>IF((MATCH(F9069,W9069,0)),"Same","Diff")</f>
        <v>#N/A</v>
      </c>
      <c r="W9069" s="5">
        <f>ROUND(M9069,2)</f>
        <v>0.39</v>
      </c>
      <c r="X9069" s="5">
        <v>0.39</v>
      </c>
    </row>
    <row r="9070" spans="1:24" x14ac:dyDescent="0.25">
      <c r="A9070" t="s">
        <v>24</v>
      </c>
      <c r="B9070" t="s">
        <v>9445</v>
      </c>
      <c r="C9070" t="s">
        <v>4401</v>
      </c>
      <c r="D9070" t="s">
        <v>9406</v>
      </c>
      <c r="E9070" t="s">
        <v>569</v>
      </c>
      <c r="F9070" s="5">
        <v>0.37</v>
      </c>
      <c r="G9070" s="9">
        <v>0.1</v>
      </c>
      <c r="H9070" s="6">
        <f>G9070*100</f>
        <v>10</v>
      </c>
      <c r="I9070" t="s">
        <v>9716</v>
      </c>
      <c r="J9070" t="s">
        <v>10765</v>
      </c>
      <c r="K9070">
        <v>41</v>
      </c>
      <c r="L9070">
        <v>41</v>
      </c>
      <c r="M9070">
        <f>(F9070*(1+0.05))</f>
        <v>0.38850000000000001</v>
      </c>
      <c r="N9070">
        <f>IFERROR(ROUND(( (-1.208*LN(L9070) + 7.5474 + 4.6991*(2.71828^(-0.009*L9070)) + 0.0001*L9070*L9070 - 0.0432*L9070 + 4.7166)/3),2), " ")</f>
        <v>3.14</v>
      </c>
      <c r="O9070">
        <f>IFERROR(MAX(MIN(ROUND(N9070*(Q9070/P9070),2),4.5),1.9)," ")</f>
        <v>2.96</v>
      </c>
      <c r="P9070">
        <f>13.098*F9070^-1.237</f>
        <v>44.806338281983834</v>
      </c>
      <c r="Q9070">
        <f>13.098*M9070^-1.237</f>
        <v>42.182109086218873</v>
      </c>
      <c r="R9070" s="5">
        <f>IFERROR(ROUND(MAX(MIN((-105.4*LN(O9070) + 163.83),95),10),0)," ")</f>
        <v>49</v>
      </c>
      <c r="S9070" s="5" t="str">
        <f>IFERROR(CONCATENATE("(",R9070,",",ROUND((1.2*W9070),2),")")," ")</f>
        <v>(49,0.47)</v>
      </c>
      <c r="T9070">
        <f>R9070-L9070</f>
        <v>8</v>
      </c>
      <c r="U9070" s="7" t="str">
        <f>IF((AND(T9070=0,H9070&gt;=L9070)),"Don’t change bids","OK")</f>
        <v>OK</v>
      </c>
      <c r="V9070" t="e">
        <f>IF((MATCH(F9070,W9070,0)),"Same","Diff")</f>
        <v>#N/A</v>
      </c>
      <c r="W9070" s="5">
        <f>ROUND(M9070,2)</f>
        <v>0.39</v>
      </c>
      <c r="X9070" s="5">
        <v>0.39</v>
      </c>
    </row>
    <row r="9071" spans="1:24" x14ac:dyDescent="0.25">
      <c r="A9071" t="s">
        <v>24</v>
      </c>
      <c r="B9071" t="s">
        <v>9446</v>
      </c>
      <c r="C9071" t="s">
        <v>4401</v>
      </c>
      <c r="D9071" t="s">
        <v>9396</v>
      </c>
      <c r="E9071" t="s">
        <v>569</v>
      </c>
      <c r="F9071" s="5">
        <v>0.37</v>
      </c>
      <c r="G9071" s="9">
        <v>0.1</v>
      </c>
      <c r="H9071" s="6">
        <f>G9071*100</f>
        <v>10</v>
      </c>
      <c r="I9071" t="s">
        <v>9716</v>
      </c>
      <c r="J9071" t="s">
        <v>10765</v>
      </c>
      <c r="K9071">
        <v>41</v>
      </c>
      <c r="L9071">
        <v>41</v>
      </c>
      <c r="M9071">
        <f>(F9071*(1+0.05))</f>
        <v>0.38850000000000001</v>
      </c>
      <c r="N9071">
        <f>IFERROR(ROUND(( (-1.208*LN(L9071) + 7.5474 + 4.6991*(2.71828^(-0.009*L9071)) + 0.0001*L9071*L9071 - 0.0432*L9071 + 4.7166)/3),2), " ")</f>
        <v>3.14</v>
      </c>
      <c r="O9071">
        <f>IFERROR(MAX(MIN(ROUND(N9071*(Q9071/P9071),2),4.5),1.9)," ")</f>
        <v>2.96</v>
      </c>
      <c r="P9071">
        <f>13.098*F9071^-1.237</f>
        <v>44.806338281983834</v>
      </c>
      <c r="Q9071">
        <f>13.098*M9071^-1.237</f>
        <v>42.182109086218873</v>
      </c>
      <c r="R9071" s="5">
        <f>IFERROR(ROUND(MAX(MIN((-105.4*LN(O9071) + 163.83),95),10),0)," ")</f>
        <v>49</v>
      </c>
      <c r="S9071" s="5" t="str">
        <f>IFERROR(CONCATENATE("(",R9071,",",ROUND((1.2*W9071),2),")")," ")</f>
        <v>(49,0.47)</v>
      </c>
      <c r="T9071">
        <f>R9071-L9071</f>
        <v>8</v>
      </c>
      <c r="U9071" s="7" t="str">
        <f>IF((AND(T9071=0,H9071&gt;=L9071)),"Don’t change bids","OK")</f>
        <v>OK</v>
      </c>
      <c r="V9071" t="e">
        <f>IF((MATCH(F9071,W9071,0)),"Same","Diff")</f>
        <v>#N/A</v>
      </c>
      <c r="W9071" s="5">
        <f>ROUND(M9071,2)</f>
        <v>0.39</v>
      </c>
      <c r="X9071" s="5">
        <v>0.39</v>
      </c>
    </row>
    <row r="9072" spans="1:24" x14ac:dyDescent="0.25">
      <c r="A9072" t="s">
        <v>24</v>
      </c>
      <c r="B9072" t="s">
        <v>9447</v>
      </c>
      <c r="C9072" t="s">
        <v>4401</v>
      </c>
      <c r="D9072" t="s">
        <v>9406</v>
      </c>
      <c r="E9072" t="s">
        <v>569</v>
      </c>
      <c r="F9072" s="5">
        <v>0.37</v>
      </c>
      <c r="G9072" s="9">
        <v>0.1</v>
      </c>
      <c r="H9072" s="6">
        <f>G9072*100</f>
        <v>10</v>
      </c>
      <c r="I9072" t="s">
        <v>9716</v>
      </c>
      <c r="J9072" t="s">
        <v>10765</v>
      </c>
      <c r="K9072">
        <v>41</v>
      </c>
      <c r="L9072">
        <v>41</v>
      </c>
      <c r="M9072">
        <f>(F9072*(1+0.05))</f>
        <v>0.38850000000000001</v>
      </c>
      <c r="N9072">
        <f>IFERROR(ROUND(( (-1.208*LN(L9072) + 7.5474 + 4.6991*(2.71828^(-0.009*L9072)) + 0.0001*L9072*L9072 - 0.0432*L9072 + 4.7166)/3),2), " ")</f>
        <v>3.14</v>
      </c>
      <c r="O9072">
        <f>IFERROR(MAX(MIN(ROUND(N9072*(Q9072/P9072),2),4.5),1.9)," ")</f>
        <v>2.96</v>
      </c>
      <c r="P9072">
        <f>13.098*F9072^-1.237</f>
        <v>44.806338281983834</v>
      </c>
      <c r="Q9072">
        <f>13.098*M9072^-1.237</f>
        <v>42.182109086218873</v>
      </c>
      <c r="R9072" s="5">
        <f>IFERROR(ROUND(MAX(MIN((-105.4*LN(O9072) + 163.83),95),10),0)," ")</f>
        <v>49</v>
      </c>
      <c r="S9072" s="5" t="str">
        <f>IFERROR(CONCATENATE("(",R9072,",",ROUND((1.2*W9072),2),")")," ")</f>
        <v>(49,0.47)</v>
      </c>
      <c r="T9072">
        <f>R9072-L9072</f>
        <v>8</v>
      </c>
      <c r="U9072" s="7" t="str">
        <f>IF((AND(T9072=0,H9072&gt;=L9072)),"Don’t change bids","OK")</f>
        <v>OK</v>
      </c>
      <c r="V9072" t="e">
        <f>IF((MATCH(F9072,W9072,0)),"Same","Diff")</f>
        <v>#N/A</v>
      </c>
      <c r="W9072" s="5">
        <f>ROUND(M9072,2)</f>
        <v>0.39</v>
      </c>
      <c r="X9072" s="5">
        <v>0.39</v>
      </c>
    </row>
    <row r="9073" spans="1:24" x14ac:dyDescent="0.25">
      <c r="A9073" t="s">
        <v>24</v>
      </c>
      <c r="B9073" t="s">
        <v>9448</v>
      </c>
      <c r="C9073" t="s">
        <v>4401</v>
      </c>
      <c r="D9073" t="s">
        <v>9422</v>
      </c>
      <c r="E9073" t="s">
        <v>569</v>
      </c>
      <c r="F9073" s="5">
        <v>0.37</v>
      </c>
      <c r="G9073" s="9">
        <v>0.1</v>
      </c>
      <c r="H9073" s="6">
        <f>G9073*100</f>
        <v>10</v>
      </c>
      <c r="I9073" t="s">
        <v>9716</v>
      </c>
      <c r="J9073" t="s">
        <v>10765</v>
      </c>
      <c r="K9073">
        <v>41</v>
      </c>
      <c r="L9073">
        <v>41</v>
      </c>
      <c r="M9073">
        <f>(F9073*(1+0.05))</f>
        <v>0.38850000000000001</v>
      </c>
      <c r="N9073">
        <f>IFERROR(ROUND(( (-1.208*LN(L9073) + 7.5474 + 4.6991*(2.71828^(-0.009*L9073)) + 0.0001*L9073*L9073 - 0.0432*L9073 + 4.7166)/3),2), " ")</f>
        <v>3.14</v>
      </c>
      <c r="O9073">
        <f>IFERROR(MAX(MIN(ROUND(N9073*(Q9073/P9073),2),4.5),1.9)," ")</f>
        <v>2.96</v>
      </c>
      <c r="P9073">
        <f>13.098*F9073^-1.237</f>
        <v>44.806338281983834</v>
      </c>
      <c r="Q9073">
        <f>13.098*M9073^-1.237</f>
        <v>42.182109086218873</v>
      </c>
      <c r="R9073" s="5">
        <f>IFERROR(ROUND(MAX(MIN((-105.4*LN(O9073) + 163.83),95),10),0)," ")</f>
        <v>49</v>
      </c>
      <c r="S9073" s="5" t="str">
        <f>IFERROR(CONCATENATE("(",R9073,",",ROUND((1.2*W9073),2),")")," ")</f>
        <v>(49,0.47)</v>
      </c>
      <c r="T9073">
        <f>R9073-L9073</f>
        <v>8</v>
      </c>
      <c r="U9073" s="7" t="str">
        <f>IF((AND(T9073=0,H9073&gt;=L9073)),"Don’t change bids","OK")</f>
        <v>OK</v>
      </c>
      <c r="V9073" t="e">
        <f>IF((MATCH(F9073,W9073,0)),"Same","Diff")</f>
        <v>#N/A</v>
      </c>
      <c r="W9073" s="5">
        <f>ROUND(M9073,2)</f>
        <v>0.39</v>
      </c>
      <c r="X9073" s="5">
        <v>0.39</v>
      </c>
    </row>
    <row r="9074" spans="1:24" x14ac:dyDescent="0.25">
      <c r="A9074" t="s">
        <v>24</v>
      </c>
      <c r="B9074" t="s">
        <v>9449</v>
      </c>
      <c r="C9074" t="s">
        <v>4401</v>
      </c>
      <c r="D9074" t="s">
        <v>9398</v>
      </c>
      <c r="E9074" t="s">
        <v>569</v>
      </c>
      <c r="F9074" s="5">
        <v>0.37</v>
      </c>
      <c r="G9074" s="9">
        <v>0.1</v>
      </c>
      <c r="H9074" s="6">
        <f>G9074*100</f>
        <v>10</v>
      </c>
      <c r="I9074" t="s">
        <v>9716</v>
      </c>
      <c r="J9074" t="s">
        <v>10765</v>
      </c>
      <c r="K9074">
        <v>41</v>
      </c>
      <c r="L9074">
        <v>41</v>
      </c>
      <c r="M9074">
        <f>(F9074*(1+0.05))</f>
        <v>0.38850000000000001</v>
      </c>
      <c r="N9074">
        <f>IFERROR(ROUND(( (-1.208*LN(L9074) + 7.5474 + 4.6991*(2.71828^(-0.009*L9074)) + 0.0001*L9074*L9074 - 0.0432*L9074 + 4.7166)/3),2), " ")</f>
        <v>3.14</v>
      </c>
      <c r="O9074">
        <f>IFERROR(MAX(MIN(ROUND(N9074*(Q9074/P9074),2),4.5),1.9)," ")</f>
        <v>2.96</v>
      </c>
      <c r="P9074">
        <f>13.098*F9074^-1.237</f>
        <v>44.806338281983834</v>
      </c>
      <c r="Q9074">
        <f>13.098*M9074^-1.237</f>
        <v>42.182109086218873</v>
      </c>
      <c r="R9074" s="5">
        <f>IFERROR(ROUND(MAX(MIN((-105.4*LN(O9074) + 163.83),95),10),0)," ")</f>
        <v>49</v>
      </c>
      <c r="S9074" s="5" t="str">
        <f>IFERROR(CONCATENATE("(",R9074,",",ROUND((1.2*W9074),2),")")," ")</f>
        <v>(49,0.47)</v>
      </c>
      <c r="T9074">
        <f>R9074-L9074</f>
        <v>8</v>
      </c>
      <c r="U9074" s="7" t="str">
        <f>IF((AND(T9074=0,H9074&gt;=L9074)),"Don’t change bids","OK")</f>
        <v>OK</v>
      </c>
      <c r="V9074" t="e">
        <f>IF((MATCH(F9074,W9074,0)),"Same","Diff")</f>
        <v>#N/A</v>
      </c>
      <c r="W9074" s="5">
        <f>ROUND(M9074,2)</f>
        <v>0.39</v>
      </c>
      <c r="X9074" s="5">
        <v>0.39</v>
      </c>
    </row>
    <row r="9075" spans="1:24" x14ac:dyDescent="0.25">
      <c r="A9075" t="s">
        <v>24</v>
      </c>
      <c r="B9075" t="s">
        <v>9450</v>
      </c>
      <c r="C9075" t="s">
        <v>4401</v>
      </c>
      <c r="D9075" t="s">
        <v>9418</v>
      </c>
      <c r="E9075" t="s">
        <v>569</v>
      </c>
      <c r="F9075" s="5">
        <v>0.37</v>
      </c>
      <c r="G9075" s="9">
        <v>0.1</v>
      </c>
      <c r="H9075" s="6">
        <f>G9075*100</f>
        <v>10</v>
      </c>
      <c r="I9075" t="s">
        <v>9716</v>
      </c>
      <c r="J9075" t="s">
        <v>10765</v>
      </c>
      <c r="K9075">
        <v>41</v>
      </c>
      <c r="L9075">
        <v>41</v>
      </c>
      <c r="M9075">
        <f>(F9075*(1+0.05))</f>
        <v>0.38850000000000001</v>
      </c>
      <c r="N9075">
        <f>IFERROR(ROUND(( (-1.208*LN(L9075) + 7.5474 + 4.6991*(2.71828^(-0.009*L9075)) + 0.0001*L9075*L9075 - 0.0432*L9075 + 4.7166)/3),2), " ")</f>
        <v>3.14</v>
      </c>
      <c r="O9075">
        <f>IFERROR(MAX(MIN(ROUND(N9075*(Q9075/P9075),2),4.5),1.9)," ")</f>
        <v>2.96</v>
      </c>
      <c r="P9075">
        <f>13.098*F9075^-1.237</f>
        <v>44.806338281983834</v>
      </c>
      <c r="Q9075">
        <f>13.098*M9075^-1.237</f>
        <v>42.182109086218873</v>
      </c>
      <c r="R9075" s="5">
        <f>IFERROR(ROUND(MAX(MIN((-105.4*LN(O9075) + 163.83),95),10),0)," ")</f>
        <v>49</v>
      </c>
      <c r="S9075" s="5" t="str">
        <f>IFERROR(CONCATENATE("(",R9075,",",ROUND((1.2*W9075),2),")")," ")</f>
        <v>(49,0.47)</v>
      </c>
      <c r="T9075">
        <f>R9075-L9075</f>
        <v>8</v>
      </c>
      <c r="U9075" s="7" t="str">
        <f>IF((AND(T9075=0,H9075&gt;=L9075)),"Don’t change bids","OK")</f>
        <v>OK</v>
      </c>
      <c r="V9075" t="e">
        <f>IF((MATCH(F9075,W9075,0)),"Same","Diff")</f>
        <v>#N/A</v>
      </c>
      <c r="W9075" s="5">
        <f>ROUND(M9075,2)</f>
        <v>0.39</v>
      </c>
      <c r="X9075" s="5">
        <v>0.39</v>
      </c>
    </row>
    <row r="9076" spans="1:24" x14ac:dyDescent="0.25">
      <c r="A9076" t="s">
        <v>24</v>
      </c>
      <c r="B9076" t="s">
        <v>9451</v>
      </c>
      <c r="C9076" t="s">
        <v>4401</v>
      </c>
      <c r="D9076" t="s">
        <v>9398</v>
      </c>
      <c r="E9076" t="s">
        <v>4090</v>
      </c>
      <c r="F9076" s="5">
        <v>0.36</v>
      </c>
      <c r="G9076" s="9">
        <v>0.1</v>
      </c>
      <c r="H9076" s="6">
        <f>G9076*100</f>
        <v>10</v>
      </c>
      <c r="I9076" t="s">
        <v>10682</v>
      </c>
      <c r="J9076" t="s">
        <v>10765</v>
      </c>
      <c r="K9076">
        <v>41</v>
      </c>
      <c r="L9076">
        <v>41</v>
      </c>
      <c r="M9076">
        <f>(F9076*(1+0.05))</f>
        <v>0.378</v>
      </c>
      <c r="N9076">
        <f>IFERROR(ROUND(( (-1.208*LN(L9076) + 7.5474 + 4.6991*(2.71828^(-0.009*L9076)) + 0.0001*L9076*L9076 - 0.0432*L9076 + 4.7166)/3),2), " ")</f>
        <v>3.14</v>
      </c>
      <c r="O9076">
        <f>IFERROR(MAX(MIN(ROUND(N9076*(Q9076/P9076),2),4.5),1.9)," ")</f>
        <v>2.96</v>
      </c>
      <c r="P9076">
        <f>13.098*F9076^-1.237</f>
        <v>46.350966313994896</v>
      </c>
      <c r="Q9076">
        <f>13.098*M9076^-1.237</f>
        <v>43.636270944612029</v>
      </c>
      <c r="R9076" s="5">
        <f>IFERROR(ROUND(MAX(MIN((-105.4*LN(O9076) + 163.83),95),10),0)," ")</f>
        <v>49</v>
      </c>
      <c r="S9076" s="5" t="str">
        <f>IFERROR(CONCATENATE("(",R9076,",",ROUND((1.2*W9076),2),")")," ")</f>
        <v>(49,0.46)</v>
      </c>
      <c r="T9076">
        <f>R9076-L9076</f>
        <v>8</v>
      </c>
      <c r="U9076" s="7" t="str">
        <f>IF((AND(T9076=0,H9076&gt;=L9076)),"Don’t change bids","OK")</f>
        <v>OK</v>
      </c>
      <c r="V9076" t="e">
        <f>IF((MATCH(F9076,W9076,0)),"Same","Diff")</f>
        <v>#N/A</v>
      </c>
      <c r="W9076" s="5">
        <f>ROUND(M9076,2)</f>
        <v>0.38</v>
      </c>
      <c r="X9076" s="5">
        <v>0.38</v>
      </c>
    </row>
    <row r="9077" spans="1:24" x14ac:dyDescent="0.25">
      <c r="A9077" t="s">
        <v>24</v>
      </c>
      <c r="B9077" t="s">
        <v>9452</v>
      </c>
      <c r="C9077" t="s">
        <v>4401</v>
      </c>
      <c r="D9077" t="s">
        <v>9420</v>
      </c>
      <c r="E9077" t="s">
        <v>569</v>
      </c>
      <c r="F9077" s="5">
        <v>0.37</v>
      </c>
      <c r="G9077" s="9">
        <v>0.1</v>
      </c>
      <c r="H9077" s="6">
        <f>G9077*100</f>
        <v>10</v>
      </c>
      <c r="I9077" t="s">
        <v>9716</v>
      </c>
      <c r="J9077" t="s">
        <v>10765</v>
      </c>
      <c r="K9077">
        <v>41</v>
      </c>
      <c r="L9077">
        <v>41</v>
      </c>
      <c r="M9077">
        <f>(F9077*(1+0.05))</f>
        <v>0.38850000000000001</v>
      </c>
      <c r="N9077">
        <f>IFERROR(ROUND(( (-1.208*LN(L9077) + 7.5474 + 4.6991*(2.71828^(-0.009*L9077)) + 0.0001*L9077*L9077 - 0.0432*L9077 + 4.7166)/3),2), " ")</f>
        <v>3.14</v>
      </c>
      <c r="O9077">
        <f>IFERROR(MAX(MIN(ROUND(N9077*(Q9077/P9077),2),4.5),1.9)," ")</f>
        <v>2.96</v>
      </c>
      <c r="P9077">
        <f>13.098*F9077^-1.237</f>
        <v>44.806338281983834</v>
      </c>
      <c r="Q9077">
        <f>13.098*M9077^-1.237</f>
        <v>42.182109086218873</v>
      </c>
      <c r="R9077" s="5">
        <f>IFERROR(ROUND(MAX(MIN((-105.4*LN(O9077) + 163.83),95),10),0)," ")</f>
        <v>49</v>
      </c>
      <c r="S9077" s="5" t="str">
        <f>IFERROR(CONCATENATE("(",R9077,",",ROUND((1.2*W9077),2),")")," ")</f>
        <v>(49,0.47)</v>
      </c>
      <c r="T9077">
        <f>R9077-L9077</f>
        <v>8</v>
      </c>
      <c r="U9077" s="7" t="str">
        <f>IF((AND(T9077=0,H9077&gt;=L9077)),"Don’t change bids","OK")</f>
        <v>OK</v>
      </c>
      <c r="V9077" t="e">
        <f>IF((MATCH(F9077,W9077,0)),"Same","Diff")</f>
        <v>#N/A</v>
      </c>
      <c r="W9077" s="5">
        <f>ROUND(M9077,2)</f>
        <v>0.39</v>
      </c>
      <c r="X9077" s="5">
        <v>0.39</v>
      </c>
    </row>
    <row r="9078" spans="1:24" x14ac:dyDescent="0.25">
      <c r="A9078" t="s">
        <v>24</v>
      </c>
      <c r="B9078" t="s">
        <v>9453</v>
      </c>
      <c r="C9078" t="s">
        <v>4401</v>
      </c>
      <c r="D9078" t="s">
        <v>9418</v>
      </c>
      <c r="E9078" t="s">
        <v>569</v>
      </c>
      <c r="F9078" s="5">
        <v>0.37</v>
      </c>
      <c r="G9078" s="9">
        <v>0.1</v>
      </c>
      <c r="H9078" s="6">
        <f>G9078*100</f>
        <v>10</v>
      </c>
      <c r="I9078" t="s">
        <v>9716</v>
      </c>
      <c r="J9078" t="s">
        <v>10765</v>
      </c>
      <c r="K9078">
        <v>41</v>
      </c>
      <c r="L9078">
        <v>41</v>
      </c>
      <c r="M9078">
        <f>(F9078*(1+0.05))</f>
        <v>0.38850000000000001</v>
      </c>
      <c r="N9078">
        <f>IFERROR(ROUND(( (-1.208*LN(L9078) + 7.5474 + 4.6991*(2.71828^(-0.009*L9078)) + 0.0001*L9078*L9078 - 0.0432*L9078 + 4.7166)/3),2), " ")</f>
        <v>3.14</v>
      </c>
      <c r="O9078">
        <f>IFERROR(MAX(MIN(ROUND(N9078*(Q9078/P9078),2),4.5),1.9)," ")</f>
        <v>2.96</v>
      </c>
      <c r="P9078">
        <f>13.098*F9078^-1.237</f>
        <v>44.806338281983834</v>
      </c>
      <c r="Q9078">
        <f>13.098*M9078^-1.237</f>
        <v>42.182109086218873</v>
      </c>
      <c r="R9078" s="5">
        <f>IFERROR(ROUND(MAX(MIN((-105.4*LN(O9078) + 163.83),95),10),0)," ")</f>
        <v>49</v>
      </c>
      <c r="S9078" s="5" t="str">
        <f>IFERROR(CONCATENATE("(",R9078,",",ROUND((1.2*W9078),2),")")," ")</f>
        <v>(49,0.47)</v>
      </c>
      <c r="T9078">
        <f>R9078-L9078</f>
        <v>8</v>
      </c>
      <c r="U9078" s="7" t="str">
        <f>IF((AND(T9078=0,H9078&gt;=L9078)),"Don’t change bids","OK")</f>
        <v>OK</v>
      </c>
      <c r="V9078" t="e">
        <f>IF((MATCH(F9078,W9078,0)),"Same","Diff")</f>
        <v>#N/A</v>
      </c>
      <c r="W9078" s="5">
        <f>ROUND(M9078,2)</f>
        <v>0.39</v>
      </c>
      <c r="X9078" s="5">
        <v>0.39</v>
      </c>
    </row>
    <row r="9079" spans="1:24" x14ac:dyDescent="0.25">
      <c r="A9079" t="s">
        <v>24</v>
      </c>
      <c r="B9079" t="s">
        <v>9454</v>
      </c>
      <c r="C9079" t="s">
        <v>4401</v>
      </c>
      <c r="D9079" t="s">
        <v>9420</v>
      </c>
      <c r="E9079" t="s">
        <v>569</v>
      </c>
      <c r="F9079" s="5">
        <v>0.37</v>
      </c>
      <c r="G9079" s="9">
        <v>0.1</v>
      </c>
      <c r="H9079" s="6">
        <f>G9079*100</f>
        <v>10</v>
      </c>
      <c r="I9079" t="s">
        <v>9716</v>
      </c>
      <c r="J9079" t="s">
        <v>10765</v>
      </c>
      <c r="K9079">
        <v>41</v>
      </c>
      <c r="L9079">
        <v>41</v>
      </c>
      <c r="M9079">
        <f>(F9079*(1+0.05))</f>
        <v>0.38850000000000001</v>
      </c>
      <c r="N9079">
        <f>IFERROR(ROUND(( (-1.208*LN(L9079) + 7.5474 + 4.6991*(2.71828^(-0.009*L9079)) + 0.0001*L9079*L9079 - 0.0432*L9079 + 4.7166)/3),2), " ")</f>
        <v>3.14</v>
      </c>
      <c r="O9079">
        <f>IFERROR(MAX(MIN(ROUND(N9079*(Q9079/P9079),2),4.5),1.9)," ")</f>
        <v>2.96</v>
      </c>
      <c r="P9079">
        <f>13.098*F9079^-1.237</f>
        <v>44.806338281983834</v>
      </c>
      <c r="Q9079">
        <f>13.098*M9079^-1.237</f>
        <v>42.182109086218873</v>
      </c>
      <c r="R9079" s="5">
        <f>IFERROR(ROUND(MAX(MIN((-105.4*LN(O9079) + 163.83),95),10),0)," ")</f>
        <v>49</v>
      </c>
      <c r="S9079" s="5" t="str">
        <f>IFERROR(CONCATENATE("(",R9079,",",ROUND((1.2*W9079),2),")")," ")</f>
        <v>(49,0.47)</v>
      </c>
      <c r="T9079">
        <f>R9079-L9079</f>
        <v>8</v>
      </c>
      <c r="U9079" s="7" t="str">
        <f>IF((AND(T9079=0,H9079&gt;=L9079)),"Don’t change bids","OK")</f>
        <v>OK</v>
      </c>
      <c r="V9079" t="e">
        <f>IF((MATCH(F9079,W9079,0)),"Same","Diff")</f>
        <v>#N/A</v>
      </c>
      <c r="W9079" s="5">
        <f>ROUND(M9079,2)</f>
        <v>0.39</v>
      </c>
      <c r="X9079" s="5">
        <v>0.39</v>
      </c>
    </row>
    <row r="9080" spans="1:24" x14ac:dyDescent="0.25">
      <c r="A9080" t="s">
        <v>24</v>
      </c>
      <c r="B9080" t="s">
        <v>9455</v>
      </c>
      <c r="C9080" t="s">
        <v>4401</v>
      </c>
      <c r="D9080" t="s">
        <v>9418</v>
      </c>
      <c r="E9080" t="s">
        <v>569</v>
      </c>
      <c r="F9080" s="5">
        <v>0.37</v>
      </c>
      <c r="G9080" s="9">
        <v>0.1</v>
      </c>
      <c r="H9080" s="6">
        <f>G9080*100</f>
        <v>10</v>
      </c>
      <c r="I9080" t="s">
        <v>9716</v>
      </c>
      <c r="J9080" t="s">
        <v>10765</v>
      </c>
      <c r="K9080">
        <v>41</v>
      </c>
      <c r="L9080">
        <v>41</v>
      </c>
      <c r="M9080">
        <f>(F9080*(1+0.05))</f>
        <v>0.38850000000000001</v>
      </c>
      <c r="N9080">
        <f>IFERROR(ROUND(( (-1.208*LN(L9080) + 7.5474 + 4.6991*(2.71828^(-0.009*L9080)) + 0.0001*L9080*L9080 - 0.0432*L9080 + 4.7166)/3),2), " ")</f>
        <v>3.14</v>
      </c>
      <c r="O9080">
        <f>IFERROR(MAX(MIN(ROUND(N9080*(Q9080/P9080),2),4.5),1.9)," ")</f>
        <v>2.96</v>
      </c>
      <c r="P9080">
        <f>13.098*F9080^-1.237</f>
        <v>44.806338281983834</v>
      </c>
      <c r="Q9080">
        <f>13.098*M9080^-1.237</f>
        <v>42.182109086218873</v>
      </c>
      <c r="R9080" s="5">
        <f>IFERROR(ROUND(MAX(MIN((-105.4*LN(O9080) + 163.83),95),10),0)," ")</f>
        <v>49</v>
      </c>
      <c r="S9080" s="5" t="str">
        <f>IFERROR(CONCATENATE("(",R9080,",",ROUND((1.2*W9080),2),")")," ")</f>
        <v>(49,0.47)</v>
      </c>
      <c r="T9080">
        <f>R9080-L9080</f>
        <v>8</v>
      </c>
      <c r="U9080" s="7" t="str">
        <f>IF((AND(T9080=0,H9080&gt;=L9080)),"Don’t change bids","OK")</f>
        <v>OK</v>
      </c>
      <c r="V9080" t="e">
        <f>IF((MATCH(F9080,W9080,0)),"Same","Diff")</f>
        <v>#N/A</v>
      </c>
      <c r="W9080" s="5">
        <f>ROUND(M9080,2)</f>
        <v>0.39</v>
      </c>
      <c r="X9080" s="5">
        <v>0.39</v>
      </c>
    </row>
    <row r="9081" spans="1:24" x14ac:dyDescent="0.25">
      <c r="A9081" t="s">
        <v>24</v>
      </c>
      <c r="B9081" t="s">
        <v>9456</v>
      </c>
      <c r="C9081" t="s">
        <v>4401</v>
      </c>
      <c r="D9081" t="s">
        <v>9396</v>
      </c>
      <c r="E9081" t="s">
        <v>569</v>
      </c>
      <c r="F9081" s="5">
        <v>0.37</v>
      </c>
      <c r="G9081" s="9">
        <v>0.1</v>
      </c>
      <c r="H9081" s="6">
        <f>G9081*100</f>
        <v>10</v>
      </c>
      <c r="I9081" t="s">
        <v>9716</v>
      </c>
      <c r="J9081" t="s">
        <v>10765</v>
      </c>
      <c r="K9081">
        <v>41</v>
      </c>
      <c r="L9081">
        <v>41</v>
      </c>
      <c r="M9081">
        <f>(F9081*(1+0.05))</f>
        <v>0.38850000000000001</v>
      </c>
      <c r="N9081">
        <f>IFERROR(ROUND(( (-1.208*LN(L9081) + 7.5474 + 4.6991*(2.71828^(-0.009*L9081)) + 0.0001*L9081*L9081 - 0.0432*L9081 + 4.7166)/3),2), " ")</f>
        <v>3.14</v>
      </c>
      <c r="O9081">
        <f>IFERROR(MAX(MIN(ROUND(N9081*(Q9081/P9081),2),4.5),1.9)," ")</f>
        <v>2.96</v>
      </c>
      <c r="P9081">
        <f>13.098*F9081^-1.237</f>
        <v>44.806338281983834</v>
      </c>
      <c r="Q9081">
        <f>13.098*M9081^-1.237</f>
        <v>42.182109086218873</v>
      </c>
      <c r="R9081" s="5">
        <f>IFERROR(ROUND(MAX(MIN((-105.4*LN(O9081) + 163.83),95),10),0)," ")</f>
        <v>49</v>
      </c>
      <c r="S9081" s="5" t="str">
        <f>IFERROR(CONCATENATE("(",R9081,",",ROUND((1.2*W9081),2),")")," ")</f>
        <v>(49,0.47)</v>
      </c>
      <c r="T9081">
        <f>R9081-L9081</f>
        <v>8</v>
      </c>
      <c r="U9081" s="7" t="str">
        <f>IF((AND(T9081=0,H9081&gt;=L9081)),"Don’t change bids","OK")</f>
        <v>OK</v>
      </c>
      <c r="V9081" t="e">
        <f>IF((MATCH(F9081,W9081,0)),"Same","Diff")</f>
        <v>#N/A</v>
      </c>
      <c r="W9081" s="5">
        <f>ROUND(M9081,2)</f>
        <v>0.39</v>
      </c>
      <c r="X9081" s="5">
        <v>0.39</v>
      </c>
    </row>
    <row r="9082" spans="1:24" x14ac:dyDescent="0.25">
      <c r="A9082" t="s">
        <v>24</v>
      </c>
      <c r="B9082" t="s">
        <v>9457</v>
      </c>
      <c r="C9082" t="s">
        <v>4401</v>
      </c>
      <c r="D9082" t="s">
        <v>9406</v>
      </c>
      <c r="E9082" t="s">
        <v>569</v>
      </c>
      <c r="F9082" s="5">
        <v>0.37</v>
      </c>
      <c r="G9082" s="9">
        <v>0.1</v>
      </c>
      <c r="H9082" s="6">
        <f>G9082*100</f>
        <v>10</v>
      </c>
      <c r="I9082" t="s">
        <v>9716</v>
      </c>
      <c r="J9082" t="s">
        <v>10765</v>
      </c>
      <c r="K9082">
        <v>41</v>
      </c>
      <c r="L9082">
        <v>41</v>
      </c>
      <c r="M9082">
        <f>(F9082*(1+0.05))</f>
        <v>0.38850000000000001</v>
      </c>
      <c r="N9082">
        <f>IFERROR(ROUND(( (-1.208*LN(L9082) + 7.5474 + 4.6991*(2.71828^(-0.009*L9082)) + 0.0001*L9082*L9082 - 0.0432*L9082 + 4.7166)/3),2), " ")</f>
        <v>3.14</v>
      </c>
      <c r="O9082">
        <f>IFERROR(MAX(MIN(ROUND(N9082*(Q9082/P9082),2),4.5),1.9)," ")</f>
        <v>2.96</v>
      </c>
      <c r="P9082">
        <f>13.098*F9082^-1.237</f>
        <v>44.806338281983834</v>
      </c>
      <c r="Q9082">
        <f>13.098*M9082^-1.237</f>
        <v>42.182109086218873</v>
      </c>
      <c r="R9082" s="5">
        <f>IFERROR(ROUND(MAX(MIN((-105.4*LN(O9082) + 163.83),95),10),0)," ")</f>
        <v>49</v>
      </c>
      <c r="S9082" s="5" t="str">
        <f>IFERROR(CONCATENATE("(",R9082,",",ROUND((1.2*W9082),2),")")," ")</f>
        <v>(49,0.47)</v>
      </c>
      <c r="T9082">
        <f>R9082-L9082</f>
        <v>8</v>
      </c>
      <c r="U9082" s="7" t="str">
        <f>IF((AND(T9082=0,H9082&gt;=L9082)),"Don’t change bids","OK")</f>
        <v>OK</v>
      </c>
      <c r="V9082" t="e">
        <f>IF((MATCH(F9082,W9082,0)),"Same","Diff")</f>
        <v>#N/A</v>
      </c>
      <c r="W9082" s="5">
        <f>ROUND(M9082,2)</f>
        <v>0.39</v>
      </c>
      <c r="X9082" s="5">
        <v>0.39</v>
      </c>
    </row>
    <row r="9083" spans="1:24" x14ac:dyDescent="0.25">
      <c r="A9083" t="s">
        <v>24</v>
      </c>
      <c r="B9083" t="s">
        <v>9458</v>
      </c>
      <c r="C9083" t="s">
        <v>4401</v>
      </c>
      <c r="D9083" t="s">
        <v>9404</v>
      </c>
      <c r="E9083" t="s">
        <v>4087</v>
      </c>
      <c r="F9083" s="5">
        <v>0.39</v>
      </c>
      <c r="G9083" s="9">
        <v>0.1</v>
      </c>
      <c r="H9083" s="6">
        <f>G9083*100</f>
        <v>10</v>
      </c>
      <c r="I9083" t="s">
        <v>9716</v>
      </c>
      <c r="J9083" t="s">
        <v>10765</v>
      </c>
      <c r="K9083">
        <v>41</v>
      </c>
      <c r="L9083">
        <v>41</v>
      </c>
      <c r="M9083">
        <f>(F9083*(1+0.05))</f>
        <v>0.40950000000000003</v>
      </c>
      <c r="N9083">
        <f>IFERROR(ROUND(( (-1.208*LN(L9083) + 7.5474 + 4.6991*(2.71828^(-0.009*L9083)) + 0.0001*L9083*L9083 - 0.0432*L9083 + 4.7166)/3),2), " ")</f>
        <v>3.14</v>
      </c>
      <c r="O9083">
        <f>IFERROR(MAX(MIN(ROUND(N9083*(Q9083/P9083),2),4.5),1.9)," ")</f>
        <v>2.96</v>
      </c>
      <c r="P9083">
        <f>13.098*F9083^-1.237</f>
        <v>41.981511148020871</v>
      </c>
      <c r="Q9083">
        <f>13.098*M9083^-1.237</f>
        <v>39.522727157603455</v>
      </c>
      <c r="R9083" s="5">
        <f>IFERROR(ROUND(MAX(MIN((-105.4*LN(O9083) + 163.83),95),10),0)," ")</f>
        <v>49</v>
      </c>
      <c r="S9083" s="5" t="str">
        <f>IFERROR(CONCATENATE("(",R9083,",",ROUND((1.2*W9083),2),")")," ")</f>
        <v>(49,0.49)</v>
      </c>
      <c r="T9083">
        <f>R9083-L9083</f>
        <v>8</v>
      </c>
      <c r="U9083" s="7" t="str">
        <f>IF((AND(T9083=0,H9083&gt;=L9083)),"Don’t change bids","OK")</f>
        <v>OK</v>
      </c>
      <c r="V9083" t="e">
        <f>IF((MATCH(F9083,W9083,0)),"Same","Diff")</f>
        <v>#N/A</v>
      </c>
      <c r="W9083" s="5">
        <f>ROUND(M9083,2)</f>
        <v>0.41</v>
      </c>
      <c r="X9083" s="5">
        <v>0.41</v>
      </c>
    </row>
    <row r="9084" spans="1:24" x14ac:dyDescent="0.25">
      <c r="A9084" t="s">
        <v>24</v>
      </c>
      <c r="B9084" t="s">
        <v>9459</v>
      </c>
      <c r="C9084" t="s">
        <v>4401</v>
      </c>
      <c r="D9084" t="s">
        <v>9400</v>
      </c>
      <c r="E9084" t="s">
        <v>569</v>
      </c>
      <c r="F9084" s="5">
        <v>0.37</v>
      </c>
      <c r="G9084" s="9">
        <v>0.1</v>
      </c>
      <c r="H9084" s="6">
        <f>G9084*100</f>
        <v>10</v>
      </c>
      <c r="I9084" t="s">
        <v>9716</v>
      </c>
      <c r="J9084" t="s">
        <v>10765</v>
      </c>
      <c r="K9084">
        <v>41</v>
      </c>
      <c r="L9084">
        <v>41</v>
      </c>
      <c r="M9084">
        <f>(F9084*(1+0.05))</f>
        <v>0.38850000000000001</v>
      </c>
      <c r="N9084">
        <f>IFERROR(ROUND(( (-1.208*LN(L9084) + 7.5474 + 4.6991*(2.71828^(-0.009*L9084)) + 0.0001*L9084*L9084 - 0.0432*L9084 + 4.7166)/3),2), " ")</f>
        <v>3.14</v>
      </c>
      <c r="O9084">
        <f>IFERROR(MAX(MIN(ROUND(N9084*(Q9084/P9084),2),4.5),1.9)," ")</f>
        <v>2.96</v>
      </c>
      <c r="P9084">
        <f>13.098*F9084^-1.237</f>
        <v>44.806338281983834</v>
      </c>
      <c r="Q9084">
        <f>13.098*M9084^-1.237</f>
        <v>42.182109086218873</v>
      </c>
      <c r="R9084" s="5">
        <f>IFERROR(ROUND(MAX(MIN((-105.4*LN(O9084) + 163.83),95),10),0)," ")</f>
        <v>49</v>
      </c>
      <c r="S9084" s="5" t="str">
        <f>IFERROR(CONCATENATE("(",R9084,",",ROUND((1.2*W9084),2),")")," ")</f>
        <v>(49,0.47)</v>
      </c>
      <c r="T9084">
        <f>R9084-L9084</f>
        <v>8</v>
      </c>
      <c r="U9084" s="7" t="str">
        <f>IF((AND(T9084=0,H9084&gt;=L9084)),"Don’t change bids","OK")</f>
        <v>OK</v>
      </c>
      <c r="V9084" t="e">
        <f>IF((MATCH(F9084,W9084,0)),"Same","Diff")</f>
        <v>#N/A</v>
      </c>
      <c r="W9084" s="5">
        <f>ROUND(M9084,2)</f>
        <v>0.39</v>
      </c>
      <c r="X9084" s="5">
        <v>0.39</v>
      </c>
    </row>
    <row r="9085" spans="1:24" x14ac:dyDescent="0.25">
      <c r="A9085" t="s">
        <v>24</v>
      </c>
      <c r="B9085" t="s">
        <v>9460</v>
      </c>
      <c r="C9085" t="s">
        <v>4401</v>
      </c>
      <c r="D9085" t="s">
        <v>9461</v>
      </c>
      <c r="E9085" t="s">
        <v>539</v>
      </c>
      <c r="F9085" s="5">
        <v>0.35</v>
      </c>
      <c r="G9085" s="9">
        <v>0.1</v>
      </c>
      <c r="H9085" s="6">
        <f>G9085*100</f>
        <v>10</v>
      </c>
      <c r="I9085" t="s">
        <v>9712</v>
      </c>
      <c r="J9085" t="s">
        <v>10765</v>
      </c>
      <c r="K9085">
        <v>41</v>
      </c>
      <c r="L9085">
        <v>41</v>
      </c>
      <c r="M9085">
        <f>(F9085*(1+0.05))</f>
        <v>0.36749999999999999</v>
      </c>
      <c r="N9085">
        <f>IFERROR(ROUND(( (-1.208*LN(L9085) + 7.5474 + 4.6991*(2.71828^(-0.009*L9085)) + 0.0001*L9085*L9085 - 0.0432*L9085 + 4.7166)/3),2), " ")</f>
        <v>3.14</v>
      </c>
      <c r="O9085">
        <f>IFERROR(MAX(MIN(ROUND(N9085*(Q9085/P9085),2),4.5),1.9)," ")</f>
        <v>2.96</v>
      </c>
      <c r="P9085">
        <f>13.098*F9085^-1.237</f>
        <v>47.994648485198184</v>
      </c>
      <c r="Q9085">
        <f>13.098*M9085^-1.237</f>
        <v>45.183685513783573</v>
      </c>
      <c r="R9085" s="5">
        <f>IFERROR(ROUND(MAX(MIN((-105.4*LN(O9085) + 163.83),95),10),0)," ")</f>
        <v>49</v>
      </c>
      <c r="S9085" s="5" t="str">
        <f>IFERROR(CONCATENATE("(",R9085,",",ROUND((1.2*W9085),2),")")," ")</f>
        <v>(49,0.44)</v>
      </c>
      <c r="T9085">
        <f>R9085-L9085</f>
        <v>8</v>
      </c>
      <c r="U9085" s="7" t="str">
        <f>IF((AND(T9085=0,H9085&gt;=L9085)),"Don’t change bids","OK")</f>
        <v>OK</v>
      </c>
      <c r="V9085" t="e">
        <f>IF((MATCH(F9085,W9085,0)),"Same","Diff")</f>
        <v>#N/A</v>
      </c>
      <c r="W9085" s="5">
        <f>ROUND(M9085,2)</f>
        <v>0.37</v>
      </c>
      <c r="X9085" s="5">
        <v>0.37</v>
      </c>
    </row>
    <row r="9086" spans="1:24" x14ac:dyDescent="0.25">
      <c r="A9086" t="s">
        <v>24</v>
      </c>
      <c r="B9086" t="s">
        <v>9462</v>
      </c>
      <c r="C9086" t="s">
        <v>4401</v>
      </c>
      <c r="D9086" t="s">
        <v>9400</v>
      </c>
      <c r="E9086" t="s">
        <v>569</v>
      </c>
      <c r="F9086" s="5">
        <v>0.37</v>
      </c>
      <c r="G9086" s="9">
        <v>0.1</v>
      </c>
      <c r="H9086" s="6">
        <f>G9086*100</f>
        <v>10</v>
      </c>
      <c r="I9086" t="s">
        <v>9716</v>
      </c>
      <c r="J9086" t="s">
        <v>10765</v>
      </c>
      <c r="K9086">
        <v>41</v>
      </c>
      <c r="L9086">
        <v>41</v>
      </c>
      <c r="M9086">
        <f>(F9086*(1+0.05))</f>
        <v>0.38850000000000001</v>
      </c>
      <c r="N9086">
        <f>IFERROR(ROUND(( (-1.208*LN(L9086) + 7.5474 + 4.6991*(2.71828^(-0.009*L9086)) + 0.0001*L9086*L9086 - 0.0432*L9086 + 4.7166)/3),2), " ")</f>
        <v>3.14</v>
      </c>
      <c r="O9086">
        <f>IFERROR(MAX(MIN(ROUND(N9086*(Q9086/P9086),2),4.5),1.9)," ")</f>
        <v>2.96</v>
      </c>
      <c r="P9086">
        <f>13.098*F9086^-1.237</f>
        <v>44.806338281983834</v>
      </c>
      <c r="Q9086">
        <f>13.098*M9086^-1.237</f>
        <v>42.182109086218873</v>
      </c>
      <c r="R9086" s="5">
        <f>IFERROR(ROUND(MAX(MIN((-105.4*LN(O9086) + 163.83),95),10),0)," ")</f>
        <v>49</v>
      </c>
      <c r="S9086" s="5" t="str">
        <f>IFERROR(CONCATENATE("(",R9086,",",ROUND((1.2*W9086),2),")")," ")</f>
        <v>(49,0.47)</v>
      </c>
      <c r="T9086">
        <f>R9086-L9086</f>
        <v>8</v>
      </c>
      <c r="U9086" s="7" t="str">
        <f>IF((AND(T9086=0,H9086&gt;=L9086)),"Don’t change bids","OK")</f>
        <v>OK</v>
      </c>
      <c r="V9086" t="e">
        <f>IF((MATCH(F9086,W9086,0)),"Same","Diff")</f>
        <v>#N/A</v>
      </c>
      <c r="W9086" s="5">
        <f>ROUND(M9086,2)</f>
        <v>0.39</v>
      </c>
      <c r="X9086" s="5">
        <v>0.39</v>
      </c>
    </row>
    <row r="9087" spans="1:24" x14ac:dyDescent="0.25">
      <c r="A9087" t="s">
        <v>24</v>
      </c>
      <c r="B9087" t="s">
        <v>9463</v>
      </c>
      <c r="C9087" t="s">
        <v>4401</v>
      </c>
      <c r="D9087" t="s">
        <v>9400</v>
      </c>
      <c r="E9087" t="s">
        <v>569</v>
      </c>
      <c r="F9087" s="5">
        <v>0.37</v>
      </c>
      <c r="G9087" s="9">
        <v>0.1</v>
      </c>
      <c r="H9087" s="6">
        <f>G9087*100</f>
        <v>10</v>
      </c>
      <c r="I9087" t="s">
        <v>9716</v>
      </c>
      <c r="J9087" t="s">
        <v>10765</v>
      </c>
      <c r="K9087">
        <v>41</v>
      </c>
      <c r="L9087">
        <v>41</v>
      </c>
      <c r="M9087">
        <f>(F9087*(1+0.05))</f>
        <v>0.38850000000000001</v>
      </c>
      <c r="N9087">
        <f>IFERROR(ROUND(( (-1.208*LN(L9087) + 7.5474 + 4.6991*(2.71828^(-0.009*L9087)) + 0.0001*L9087*L9087 - 0.0432*L9087 + 4.7166)/3),2), " ")</f>
        <v>3.14</v>
      </c>
      <c r="O9087">
        <f>IFERROR(MAX(MIN(ROUND(N9087*(Q9087/P9087),2),4.5),1.9)," ")</f>
        <v>2.96</v>
      </c>
      <c r="P9087">
        <f>13.098*F9087^-1.237</f>
        <v>44.806338281983834</v>
      </c>
      <c r="Q9087">
        <f>13.098*M9087^-1.237</f>
        <v>42.182109086218873</v>
      </c>
      <c r="R9087" s="5">
        <f>IFERROR(ROUND(MAX(MIN((-105.4*LN(O9087) + 163.83),95),10),0)," ")</f>
        <v>49</v>
      </c>
      <c r="S9087" s="5" t="str">
        <f>IFERROR(CONCATENATE("(",R9087,",",ROUND((1.2*W9087),2),")")," ")</f>
        <v>(49,0.47)</v>
      </c>
      <c r="T9087">
        <f>R9087-L9087</f>
        <v>8</v>
      </c>
      <c r="U9087" s="7" t="str">
        <f>IF((AND(T9087=0,H9087&gt;=L9087)),"Don’t change bids","OK")</f>
        <v>OK</v>
      </c>
      <c r="V9087" t="e">
        <f>IF((MATCH(F9087,W9087,0)),"Same","Diff")</f>
        <v>#N/A</v>
      </c>
      <c r="W9087" s="5">
        <f>ROUND(M9087,2)</f>
        <v>0.39</v>
      </c>
      <c r="X9087" s="5">
        <v>0.39</v>
      </c>
    </row>
    <row r="9088" spans="1:24" x14ac:dyDescent="0.25">
      <c r="A9088" t="s">
        <v>24</v>
      </c>
      <c r="B9088" t="s">
        <v>9464</v>
      </c>
      <c r="C9088" t="s">
        <v>4401</v>
      </c>
      <c r="D9088" t="s">
        <v>9398</v>
      </c>
      <c r="E9088" t="s">
        <v>569</v>
      </c>
      <c r="F9088" s="5">
        <v>0.37</v>
      </c>
      <c r="G9088" s="9">
        <v>0.1</v>
      </c>
      <c r="H9088" s="6">
        <f>G9088*100</f>
        <v>10</v>
      </c>
      <c r="I9088" t="s">
        <v>9716</v>
      </c>
      <c r="J9088" t="s">
        <v>10765</v>
      </c>
      <c r="K9088">
        <v>41</v>
      </c>
      <c r="L9088">
        <v>41</v>
      </c>
      <c r="M9088">
        <f>(F9088*(1+0.05))</f>
        <v>0.38850000000000001</v>
      </c>
      <c r="N9088">
        <f>IFERROR(ROUND(( (-1.208*LN(L9088) + 7.5474 + 4.6991*(2.71828^(-0.009*L9088)) + 0.0001*L9088*L9088 - 0.0432*L9088 + 4.7166)/3),2), " ")</f>
        <v>3.14</v>
      </c>
      <c r="O9088">
        <f>IFERROR(MAX(MIN(ROUND(N9088*(Q9088/P9088),2),4.5),1.9)," ")</f>
        <v>2.96</v>
      </c>
      <c r="P9088">
        <f>13.098*F9088^-1.237</f>
        <v>44.806338281983834</v>
      </c>
      <c r="Q9088">
        <f>13.098*M9088^-1.237</f>
        <v>42.182109086218873</v>
      </c>
      <c r="R9088" s="5">
        <f>IFERROR(ROUND(MAX(MIN((-105.4*LN(O9088) + 163.83),95),10),0)," ")</f>
        <v>49</v>
      </c>
      <c r="S9088" s="5" t="str">
        <f>IFERROR(CONCATENATE("(",R9088,",",ROUND((1.2*W9088),2),")")," ")</f>
        <v>(49,0.47)</v>
      </c>
      <c r="T9088">
        <f>R9088-L9088</f>
        <v>8</v>
      </c>
      <c r="U9088" s="7" t="str">
        <f>IF((AND(T9088=0,H9088&gt;=L9088)),"Don’t change bids","OK")</f>
        <v>OK</v>
      </c>
      <c r="V9088" t="e">
        <f>IF((MATCH(F9088,W9088,0)),"Same","Diff")</f>
        <v>#N/A</v>
      </c>
      <c r="W9088" s="5">
        <f>ROUND(M9088,2)</f>
        <v>0.39</v>
      </c>
      <c r="X9088" s="5">
        <v>0.39</v>
      </c>
    </row>
    <row r="9089" spans="1:24" x14ac:dyDescent="0.25">
      <c r="A9089" t="s">
        <v>24</v>
      </c>
      <c r="B9089" t="s">
        <v>9465</v>
      </c>
      <c r="C9089" t="s">
        <v>4401</v>
      </c>
      <c r="D9089" t="s">
        <v>9396</v>
      </c>
      <c r="E9089" t="s">
        <v>569</v>
      </c>
      <c r="F9089" s="5">
        <v>0.37</v>
      </c>
      <c r="G9089" s="9">
        <v>0.1</v>
      </c>
      <c r="H9089" s="6">
        <f>G9089*100</f>
        <v>10</v>
      </c>
      <c r="I9089" t="s">
        <v>9716</v>
      </c>
      <c r="J9089" t="s">
        <v>10765</v>
      </c>
      <c r="K9089">
        <v>41</v>
      </c>
      <c r="L9089">
        <v>41</v>
      </c>
      <c r="M9089">
        <f>(F9089*(1+0.05))</f>
        <v>0.38850000000000001</v>
      </c>
      <c r="N9089">
        <f>IFERROR(ROUND(( (-1.208*LN(L9089) + 7.5474 + 4.6991*(2.71828^(-0.009*L9089)) + 0.0001*L9089*L9089 - 0.0432*L9089 + 4.7166)/3),2), " ")</f>
        <v>3.14</v>
      </c>
      <c r="O9089">
        <f>IFERROR(MAX(MIN(ROUND(N9089*(Q9089/P9089),2),4.5),1.9)," ")</f>
        <v>2.96</v>
      </c>
      <c r="P9089">
        <f>13.098*F9089^-1.237</f>
        <v>44.806338281983834</v>
      </c>
      <c r="Q9089">
        <f>13.098*M9089^-1.237</f>
        <v>42.182109086218873</v>
      </c>
      <c r="R9089" s="5">
        <f>IFERROR(ROUND(MAX(MIN((-105.4*LN(O9089) + 163.83),95),10),0)," ")</f>
        <v>49</v>
      </c>
      <c r="S9089" s="5" t="str">
        <f>IFERROR(CONCATENATE("(",R9089,",",ROUND((1.2*W9089),2),")")," ")</f>
        <v>(49,0.47)</v>
      </c>
      <c r="T9089">
        <f>R9089-L9089</f>
        <v>8</v>
      </c>
      <c r="U9089" s="7" t="str">
        <f>IF((AND(T9089=0,H9089&gt;=L9089)),"Don’t change bids","OK")</f>
        <v>OK</v>
      </c>
      <c r="V9089" t="e">
        <f>IF((MATCH(F9089,W9089,0)),"Same","Diff")</f>
        <v>#N/A</v>
      </c>
      <c r="W9089" s="5">
        <f>ROUND(M9089,2)</f>
        <v>0.39</v>
      </c>
      <c r="X9089" s="5">
        <v>0.39</v>
      </c>
    </row>
    <row r="9090" spans="1:24" x14ac:dyDescent="0.25">
      <c r="A9090" t="s">
        <v>24</v>
      </c>
      <c r="B9090" t="s">
        <v>9466</v>
      </c>
      <c r="C9090" t="s">
        <v>4401</v>
      </c>
      <c r="D9090" t="s">
        <v>9406</v>
      </c>
      <c r="E9090" t="s">
        <v>569</v>
      </c>
      <c r="F9090" s="5">
        <v>0.37</v>
      </c>
      <c r="G9090" s="9">
        <v>0.1</v>
      </c>
      <c r="H9090" s="6">
        <f>G9090*100</f>
        <v>10</v>
      </c>
      <c r="I9090" t="s">
        <v>9716</v>
      </c>
      <c r="J9090" t="s">
        <v>10765</v>
      </c>
      <c r="K9090">
        <v>41</v>
      </c>
      <c r="L9090">
        <v>41</v>
      </c>
      <c r="M9090">
        <f>(F9090*(1+0.05))</f>
        <v>0.38850000000000001</v>
      </c>
      <c r="N9090">
        <f>IFERROR(ROUND(( (-1.208*LN(L9090) + 7.5474 + 4.6991*(2.71828^(-0.009*L9090)) + 0.0001*L9090*L9090 - 0.0432*L9090 + 4.7166)/3),2), " ")</f>
        <v>3.14</v>
      </c>
      <c r="O9090">
        <f>IFERROR(MAX(MIN(ROUND(N9090*(Q9090/P9090),2),4.5),1.9)," ")</f>
        <v>2.96</v>
      </c>
      <c r="P9090">
        <f>13.098*F9090^-1.237</f>
        <v>44.806338281983834</v>
      </c>
      <c r="Q9090">
        <f>13.098*M9090^-1.237</f>
        <v>42.182109086218873</v>
      </c>
      <c r="R9090" s="5">
        <f>IFERROR(ROUND(MAX(MIN((-105.4*LN(O9090) + 163.83),95),10),0)," ")</f>
        <v>49</v>
      </c>
      <c r="S9090" s="5" t="str">
        <f>IFERROR(CONCATENATE("(",R9090,",",ROUND((1.2*W9090),2),")")," ")</f>
        <v>(49,0.47)</v>
      </c>
      <c r="T9090">
        <f>R9090-L9090</f>
        <v>8</v>
      </c>
      <c r="U9090" s="7" t="str">
        <f>IF((AND(T9090=0,H9090&gt;=L9090)),"Don’t change bids","OK")</f>
        <v>OK</v>
      </c>
      <c r="V9090" t="e">
        <f>IF((MATCH(F9090,W9090,0)),"Same","Diff")</f>
        <v>#N/A</v>
      </c>
      <c r="W9090" s="5">
        <f>ROUND(M9090,2)</f>
        <v>0.39</v>
      </c>
      <c r="X9090" s="5">
        <v>0.39</v>
      </c>
    </row>
    <row r="9091" spans="1:24" x14ac:dyDescent="0.25">
      <c r="A9091" t="s">
        <v>24</v>
      </c>
      <c r="B9091" t="s">
        <v>9467</v>
      </c>
      <c r="C9091" t="s">
        <v>4401</v>
      </c>
      <c r="D9091" t="s">
        <v>9396</v>
      </c>
      <c r="E9091" t="s">
        <v>569</v>
      </c>
      <c r="F9091" s="5">
        <v>0.37</v>
      </c>
      <c r="G9091" s="9">
        <v>0.1</v>
      </c>
      <c r="H9091" s="6">
        <f>G9091*100</f>
        <v>10</v>
      </c>
      <c r="I9091" t="s">
        <v>9716</v>
      </c>
      <c r="J9091" t="s">
        <v>10765</v>
      </c>
      <c r="K9091">
        <v>41</v>
      </c>
      <c r="L9091">
        <v>41</v>
      </c>
      <c r="M9091">
        <f>(F9091*(1+0.05))</f>
        <v>0.38850000000000001</v>
      </c>
      <c r="N9091">
        <f>IFERROR(ROUND(( (-1.208*LN(L9091) + 7.5474 + 4.6991*(2.71828^(-0.009*L9091)) + 0.0001*L9091*L9091 - 0.0432*L9091 + 4.7166)/3),2), " ")</f>
        <v>3.14</v>
      </c>
      <c r="O9091">
        <f>IFERROR(MAX(MIN(ROUND(N9091*(Q9091/P9091),2),4.5),1.9)," ")</f>
        <v>2.96</v>
      </c>
      <c r="P9091">
        <f>13.098*F9091^-1.237</f>
        <v>44.806338281983834</v>
      </c>
      <c r="Q9091">
        <f>13.098*M9091^-1.237</f>
        <v>42.182109086218873</v>
      </c>
      <c r="R9091" s="5">
        <f>IFERROR(ROUND(MAX(MIN((-105.4*LN(O9091) + 163.83),95),10),0)," ")</f>
        <v>49</v>
      </c>
      <c r="S9091" s="5" t="str">
        <f>IFERROR(CONCATENATE("(",R9091,",",ROUND((1.2*W9091),2),")")," ")</f>
        <v>(49,0.47)</v>
      </c>
      <c r="T9091">
        <f>R9091-L9091</f>
        <v>8</v>
      </c>
      <c r="U9091" s="7" t="str">
        <f>IF((AND(T9091=0,H9091&gt;=L9091)),"Don’t change bids","OK")</f>
        <v>OK</v>
      </c>
      <c r="V9091" t="e">
        <f>IF((MATCH(F9091,W9091,0)),"Same","Diff")</f>
        <v>#N/A</v>
      </c>
      <c r="W9091" s="5">
        <f>ROUND(M9091,2)</f>
        <v>0.39</v>
      </c>
      <c r="X9091" s="5">
        <v>0.39</v>
      </c>
    </row>
    <row r="9092" spans="1:24" x14ac:dyDescent="0.25">
      <c r="A9092" t="s">
        <v>24</v>
      </c>
      <c r="B9092" t="s">
        <v>9468</v>
      </c>
      <c r="C9092" t="s">
        <v>4401</v>
      </c>
      <c r="D9092" t="s">
        <v>9420</v>
      </c>
      <c r="E9092" t="s">
        <v>569</v>
      </c>
      <c r="F9092" s="5">
        <v>0.37</v>
      </c>
      <c r="G9092" s="9">
        <v>0.1</v>
      </c>
      <c r="H9092" s="6">
        <f>G9092*100</f>
        <v>10</v>
      </c>
      <c r="I9092" t="s">
        <v>9716</v>
      </c>
      <c r="J9092" t="s">
        <v>10765</v>
      </c>
      <c r="K9092">
        <v>41</v>
      </c>
      <c r="L9092">
        <v>41</v>
      </c>
      <c r="M9092">
        <f>(F9092*(1+0.05))</f>
        <v>0.38850000000000001</v>
      </c>
      <c r="N9092">
        <f>IFERROR(ROUND(( (-1.208*LN(L9092) + 7.5474 + 4.6991*(2.71828^(-0.009*L9092)) + 0.0001*L9092*L9092 - 0.0432*L9092 + 4.7166)/3),2), " ")</f>
        <v>3.14</v>
      </c>
      <c r="O9092">
        <f>IFERROR(MAX(MIN(ROUND(N9092*(Q9092/P9092),2),4.5),1.9)," ")</f>
        <v>2.96</v>
      </c>
      <c r="P9092">
        <f>13.098*F9092^-1.237</f>
        <v>44.806338281983834</v>
      </c>
      <c r="Q9092">
        <f>13.098*M9092^-1.237</f>
        <v>42.182109086218873</v>
      </c>
      <c r="R9092" s="5">
        <f>IFERROR(ROUND(MAX(MIN((-105.4*LN(O9092) + 163.83),95),10),0)," ")</f>
        <v>49</v>
      </c>
      <c r="S9092" s="5" t="str">
        <f>IFERROR(CONCATENATE("(",R9092,",",ROUND((1.2*W9092),2),")")," ")</f>
        <v>(49,0.47)</v>
      </c>
      <c r="T9092">
        <f>R9092-L9092</f>
        <v>8</v>
      </c>
      <c r="U9092" s="7" t="str">
        <f>IF((AND(T9092=0,H9092&gt;=L9092)),"Don’t change bids","OK")</f>
        <v>OK</v>
      </c>
      <c r="V9092" t="e">
        <f>IF((MATCH(F9092,W9092,0)),"Same","Diff")</f>
        <v>#N/A</v>
      </c>
      <c r="W9092" s="5">
        <f>ROUND(M9092,2)</f>
        <v>0.39</v>
      </c>
      <c r="X9092" s="5">
        <v>0.39</v>
      </c>
    </row>
    <row r="9093" spans="1:24" x14ac:dyDescent="0.25">
      <c r="A9093" t="s">
        <v>24</v>
      </c>
      <c r="B9093" t="s">
        <v>9469</v>
      </c>
      <c r="C9093" t="s">
        <v>4401</v>
      </c>
      <c r="D9093" t="s">
        <v>9443</v>
      </c>
      <c r="E9093" t="s">
        <v>569</v>
      </c>
      <c r="F9093" s="5">
        <v>0.37</v>
      </c>
      <c r="G9093" s="9">
        <v>0.1</v>
      </c>
      <c r="H9093" s="6">
        <f>G9093*100</f>
        <v>10</v>
      </c>
      <c r="I9093" t="s">
        <v>9716</v>
      </c>
      <c r="J9093" t="s">
        <v>10765</v>
      </c>
      <c r="K9093">
        <v>41</v>
      </c>
      <c r="L9093">
        <v>41</v>
      </c>
      <c r="M9093">
        <f>(F9093*(1+0.05))</f>
        <v>0.38850000000000001</v>
      </c>
      <c r="N9093">
        <f>IFERROR(ROUND(( (-1.208*LN(L9093) + 7.5474 + 4.6991*(2.71828^(-0.009*L9093)) + 0.0001*L9093*L9093 - 0.0432*L9093 + 4.7166)/3),2), " ")</f>
        <v>3.14</v>
      </c>
      <c r="O9093">
        <f>IFERROR(MAX(MIN(ROUND(N9093*(Q9093/P9093),2),4.5),1.9)," ")</f>
        <v>2.96</v>
      </c>
      <c r="P9093">
        <f>13.098*F9093^-1.237</f>
        <v>44.806338281983834</v>
      </c>
      <c r="Q9093">
        <f>13.098*M9093^-1.237</f>
        <v>42.182109086218873</v>
      </c>
      <c r="R9093" s="5">
        <f>IFERROR(ROUND(MAX(MIN((-105.4*LN(O9093) + 163.83),95),10),0)," ")</f>
        <v>49</v>
      </c>
      <c r="S9093" s="5" t="str">
        <f>IFERROR(CONCATENATE("(",R9093,",",ROUND((1.2*W9093),2),")")," ")</f>
        <v>(49,0.47)</v>
      </c>
      <c r="T9093">
        <f>R9093-L9093</f>
        <v>8</v>
      </c>
      <c r="U9093" s="7" t="str">
        <f>IF((AND(T9093=0,H9093&gt;=L9093)),"Don’t change bids","OK")</f>
        <v>OK</v>
      </c>
      <c r="V9093" t="e">
        <f>IF((MATCH(F9093,W9093,0)),"Same","Diff")</f>
        <v>#N/A</v>
      </c>
      <c r="W9093" s="5">
        <f>ROUND(M9093,2)</f>
        <v>0.39</v>
      </c>
      <c r="X9093" s="5">
        <v>0.39</v>
      </c>
    </row>
    <row r="9094" spans="1:24" x14ac:dyDescent="0.25">
      <c r="A9094" t="s">
        <v>24</v>
      </c>
      <c r="B9094" t="s">
        <v>9470</v>
      </c>
      <c r="C9094" t="s">
        <v>4401</v>
      </c>
      <c r="D9094" t="s">
        <v>9422</v>
      </c>
      <c r="E9094" t="s">
        <v>569</v>
      </c>
      <c r="F9094" s="5">
        <v>0.37</v>
      </c>
      <c r="G9094" s="9">
        <v>0.1</v>
      </c>
      <c r="H9094" s="6">
        <f>G9094*100</f>
        <v>10</v>
      </c>
      <c r="I9094" t="s">
        <v>9716</v>
      </c>
      <c r="J9094" t="s">
        <v>10765</v>
      </c>
      <c r="K9094">
        <v>41</v>
      </c>
      <c r="L9094">
        <v>41</v>
      </c>
      <c r="M9094">
        <f>(F9094*(1+0.05))</f>
        <v>0.38850000000000001</v>
      </c>
      <c r="N9094">
        <f>IFERROR(ROUND(( (-1.208*LN(L9094) + 7.5474 + 4.6991*(2.71828^(-0.009*L9094)) + 0.0001*L9094*L9094 - 0.0432*L9094 + 4.7166)/3),2), " ")</f>
        <v>3.14</v>
      </c>
      <c r="O9094">
        <f>IFERROR(MAX(MIN(ROUND(N9094*(Q9094/P9094),2),4.5),1.9)," ")</f>
        <v>2.96</v>
      </c>
      <c r="P9094">
        <f>13.098*F9094^-1.237</f>
        <v>44.806338281983834</v>
      </c>
      <c r="Q9094">
        <f>13.098*M9094^-1.237</f>
        <v>42.182109086218873</v>
      </c>
      <c r="R9094" s="5">
        <f>IFERROR(ROUND(MAX(MIN((-105.4*LN(O9094) + 163.83),95),10),0)," ")</f>
        <v>49</v>
      </c>
      <c r="S9094" s="5" t="str">
        <f>IFERROR(CONCATENATE("(",R9094,",",ROUND((1.2*W9094),2),")")," ")</f>
        <v>(49,0.47)</v>
      </c>
      <c r="T9094">
        <f>R9094-L9094</f>
        <v>8</v>
      </c>
      <c r="U9094" s="7" t="str">
        <f>IF((AND(T9094=0,H9094&gt;=L9094)),"Don’t change bids","OK")</f>
        <v>OK</v>
      </c>
      <c r="V9094" t="e">
        <f>IF((MATCH(F9094,W9094,0)),"Same","Diff")</f>
        <v>#N/A</v>
      </c>
      <c r="W9094" s="5">
        <f>ROUND(M9094,2)</f>
        <v>0.39</v>
      </c>
      <c r="X9094" s="5">
        <v>0.39</v>
      </c>
    </row>
    <row r="9095" spans="1:24" x14ac:dyDescent="0.25">
      <c r="A9095" t="s">
        <v>24</v>
      </c>
      <c r="B9095" t="s">
        <v>9471</v>
      </c>
      <c r="C9095" t="s">
        <v>4401</v>
      </c>
      <c r="D9095" t="s">
        <v>9398</v>
      </c>
      <c r="E9095" t="s">
        <v>569</v>
      </c>
      <c r="F9095" s="5">
        <v>0.37</v>
      </c>
      <c r="G9095" s="9">
        <v>0.1</v>
      </c>
      <c r="H9095" s="6">
        <f>G9095*100</f>
        <v>10</v>
      </c>
      <c r="I9095" t="s">
        <v>9716</v>
      </c>
      <c r="J9095" t="s">
        <v>10765</v>
      </c>
      <c r="K9095">
        <v>41</v>
      </c>
      <c r="L9095">
        <v>41</v>
      </c>
      <c r="M9095">
        <f>(F9095*(1+0.05))</f>
        <v>0.38850000000000001</v>
      </c>
      <c r="N9095">
        <f>IFERROR(ROUND(( (-1.208*LN(L9095) + 7.5474 + 4.6991*(2.71828^(-0.009*L9095)) + 0.0001*L9095*L9095 - 0.0432*L9095 + 4.7166)/3),2), " ")</f>
        <v>3.14</v>
      </c>
      <c r="O9095">
        <f>IFERROR(MAX(MIN(ROUND(N9095*(Q9095/P9095),2),4.5),1.9)," ")</f>
        <v>2.96</v>
      </c>
      <c r="P9095">
        <f>13.098*F9095^-1.237</f>
        <v>44.806338281983834</v>
      </c>
      <c r="Q9095">
        <f>13.098*M9095^-1.237</f>
        <v>42.182109086218873</v>
      </c>
      <c r="R9095" s="5">
        <f>IFERROR(ROUND(MAX(MIN((-105.4*LN(O9095) + 163.83),95),10),0)," ")</f>
        <v>49</v>
      </c>
      <c r="S9095" s="5" t="str">
        <f>IFERROR(CONCATENATE("(",R9095,",",ROUND((1.2*W9095),2),")")," ")</f>
        <v>(49,0.47)</v>
      </c>
      <c r="T9095">
        <f>R9095-L9095</f>
        <v>8</v>
      </c>
      <c r="U9095" s="7" t="str">
        <f>IF((AND(T9095=0,H9095&gt;=L9095)),"Don’t change bids","OK")</f>
        <v>OK</v>
      </c>
      <c r="V9095" t="e">
        <f>IF((MATCH(F9095,W9095,0)),"Same","Diff")</f>
        <v>#N/A</v>
      </c>
      <c r="W9095" s="5">
        <f>ROUND(M9095,2)</f>
        <v>0.39</v>
      </c>
      <c r="X9095" s="5">
        <v>0.39</v>
      </c>
    </row>
    <row r="9096" spans="1:24" x14ac:dyDescent="0.25">
      <c r="A9096" t="s">
        <v>24</v>
      </c>
      <c r="B9096" t="s">
        <v>9472</v>
      </c>
      <c r="C9096" t="s">
        <v>4401</v>
      </c>
      <c r="D9096" t="s">
        <v>9408</v>
      </c>
      <c r="E9096" t="s">
        <v>4090</v>
      </c>
      <c r="F9096" s="5">
        <v>0.36</v>
      </c>
      <c r="G9096" s="9">
        <v>0.1</v>
      </c>
      <c r="H9096" s="6">
        <f>G9096*100</f>
        <v>10</v>
      </c>
      <c r="I9096" t="s">
        <v>10682</v>
      </c>
      <c r="J9096" t="s">
        <v>10765</v>
      </c>
      <c r="K9096">
        <v>41</v>
      </c>
      <c r="L9096">
        <v>41</v>
      </c>
      <c r="M9096">
        <f>(F9096*(1+0.05))</f>
        <v>0.378</v>
      </c>
      <c r="N9096">
        <f>IFERROR(ROUND(( (-1.208*LN(L9096) + 7.5474 + 4.6991*(2.71828^(-0.009*L9096)) + 0.0001*L9096*L9096 - 0.0432*L9096 + 4.7166)/3),2), " ")</f>
        <v>3.14</v>
      </c>
      <c r="O9096">
        <f>IFERROR(MAX(MIN(ROUND(N9096*(Q9096/P9096),2),4.5),1.9)," ")</f>
        <v>2.96</v>
      </c>
      <c r="P9096">
        <f>13.098*F9096^-1.237</f>
        <v>46.350966313994896</v>
      </c>
      <c r="Q9096">
        <f>13.098*M9096^-1.237</f>
        <v>43.636270944612029</v>
      </c>
      <c r="R9096" s="5">
        <f>IFERROR(ROUND(MAX(MIN((-105.4*LN(O9096) + 163.83),95),10),0)," ")</f>
        <v>49</v>
      </c>
      <c r="S9096" s="5" t="str">
        <f>IFERROR(CONCATENATE("(",R9096,",",ROUND((1.2*W9096),2),")")," ")</f>
        <v>(49,0.46)</v>
      </c>
      <c r="T9096">
        <f>R9096-L9096</f>
        <v>8</v>
      </c>
      <c r="U9096" s="7" t="str">
        <f>IF((AND(T9096=0,H9096&gt;=L9096)),"Don’t change bids","OK")</f>
        <v>OK</v>
      </c>
      <c r="V9096" t="e">
        <f>IF((MATCH(F9096,W9096,0)),"Same","Diff")</f>
        <v>#N/A</v>
      </c>
      <c r="W9096" s="5">
        <f>ROUND(M9096,2)</f>
        <v>0.38</v>
      </c>
      <c r="X9096" s="5">
        <v>0.38</v>
      </c>
    </row>
    <row r="9097" spans="1:24" x14ac:dyDescent="0.25">
      <c r="A9097" t="s">
        <v>24</v>
      </c>
      <c r="B9097" t="s">
        <v>9473</v>
      </c>
      <c r="C9097" t="s">
        <v>4401</v>
      </c>
      <c r="D9097" t="s">
        <v>9422</v>
      </c>
      <c r="E9097" t="s">
        <v>569</v>
      </c>
      <c r="F9097" s="5">
        <v>0.37</v>
      </c>
      <c r="G9097" s="9">
        <v>0.1</v>
      </c>
      <c r="H9097" s="6">
        <f>G9097*100</f>
        <v>10</v>
      </c>
      <c r="I9097" t="s">
        <v>9716</v>
      </c>
      <c r="J9097" t="s">
        <v>10765</v>
      </c>
      <c r="K9097">
        <v>41</v>
      </c>
      <c r="L9097">
        <v>41</v>
      </c>
      <c r="M9097">
        <f>(F9097*(1+0.05))</f>
        <v>0.38850000000000001</v>
      </c>
      <c r="N9097">
        <f>IFERROR(ROUND(( (-1.208*LN(L9097) + 7.5474 + 4.6991*(2.71828^(-0.009*L9097)) + 0.0001*L9097*L9097 - 0.0432*L9097 + 4.7166)/3),2), " ")</f>
        <v>3.14</v>
      </c>
      <c r="O9097">
        <f>IFERROR(MAX(MIN(ROUND(N9097*(Q9097/P9097),2),4.5),1.9)," ")</f>
        <v>2.96</v>
      </c>
      <c r="P9097">
        <f>13.098*F9097^-1.237</f>
        <v>44.806338281983834</v>
      </c>
      <c r="Q9097">
        <f>13.098*M9097^-1.237</f>
        <v>42.182109086218873</v>
      </c>
      <c r="R9097" s="5">
        <f>IFERROR(ROUND(MAX(MIN((-105.4*LN(O9097) + 163.83),95),10),0)," ")</f>
        <v>49</v>
      </c>
      <c r="S9097" s="5" t="str">
        <f>IFERROR(CONCATENATE("(",R9097,",",ROUND((1.2*W9097),2),")")," ")</f>
        <v>(49,0.47)</v>
      </c>
      <c r="T9097">
        <f>R9097-L9097</f>
        <v>8</v>
      </c>
      <c r="U9097" s="7" t="str">
        <f>IF((AND(T9097=0,H9097&gt;=L9097)),"Don’t change bids","OK")</f>
        <v>OK</v>
      </c>
      <c r="V9097" t="e">
        <f>IF((MATCH(F9097,W9097,0)),"Same","Diff")</f>
        <v>#N/A</v>
      </c>
      <c r="W9097" s="5">
        <f>ROUND(M9097,2)</f>
        <v>0.39</v>
      </c>
      <c r="X9097" s="5">
        <v>0.39</v>
      </c>
    </row>
    <row r="9098" spans="1:24" x14ac:dyDescent="0.25">
      <c r="A9098" t="s">
        <v>24</v>
      </c>
      <c r="B9098" t="s">
        <v>9474</v>
      </c>
      <c r="C9098" t="s">
        <v>4401</v>
      </c>
      <c r="D9098" t="s">
        <v>9404</v>
      </c>
      <c r="E9098" t="s">
        <v>2318</v>
      </c>
      <c r="F9098" s="5">
        <v>0.43</v>
      </c>
      <c r="G9098" s="8">
        <v>0.75</v>
      </c>
      <c r="H9098" s="6">
        <f>G9098*100</f>
        <v>75</v>
      </c>
      <c r="I9098" t="s">
        <v>10735</v>
      </c>
      <c r="J9098" t="s">
        <v>10765</v>
      </c>
      <c r="K9098">
        <v>49</v>
      </c>
      <c r="L9098">
        <v>49</v>
      </c>
      <c r="M9098">
        <f>(F9098*(1+0.05))</f>
        <v>0.45150000000000001</v>
      </c>
      <c r="N9098">
        <f>IFERROR(ROUND(( (-1.208*LN(L9098) + 7.5474 + 4.6991*(2.71828^(-0.009*L9098)) + 0.0001*L9098*L9098 - 0.0432*L9098 + 4.7166)/3),2), " ")</f>
        <v>2.9</v>
      </c>
      <c r="O9098">
        <f>IFERROR(MAX(MIN(ROUND(N9098*(Q9098/P9098),2),4.5),1.9)," ")</f>
        <v>2.73</v>
      </c>
      <c r="P9098">
        <f>13.098*F9098^-1.237</f>
        <v>37.205273937739072</v>
      </c>
      <c r="Q9098">
        <f>13.098*M9098^-1.237</f>
        <v>35.026225842146168</v>
      </c>
      <c r="R9098" s="5">
        <f>IFERROR(ROUND(MAX(MIN((-105.4*LN(O9098) + 163.83),95),10),0)," ")</f>
        <v>58</v>
      </c>
      <c r="S9098" s="5" t="str">
        <f>IFERROR(CONCATENATE("(",R9098,",",ROUND((1.2*W9098),2),")")," ")</f>
        <v>(58,0.54)</v>
      </c>
      <c r="T9098">
        <f>R9098-L9098</f>
        <v>9</v>
      </c>
      <c r="U9098" s="7" t="str">
        <f>IF((AND(T9098=0,H9098&gt;=L9098)),"Don’t change bids","OK")</f>
        <v>OK</v>
      </c>
      <c r="V9098" t="e">
        <f>IF((MATCH(F9098,W9098,0)),"Same","Diff")</f>
        <v>#N/A</v>
      </c>
      <c r="W9098" s="5">
        <f>ROUND(M9098,2)</f>
        <v>0.45</v>
      </c>
      <c r="X9098" s="5">
        <v>0.45</v>
      </c>
    </row>
    <row r="9099" spans="1:24" x14ac:dyDescent="0.25">
      <c r="A9099" t="s">
        <v>24</v>
      </c>
      <c r="B9099" t="s">
        <v>9475</v>
      </c>
      <c r="C9099" t="s">
        <v>4401</v>
      </c>
      <c r="D9099" t="s">
        <v>9400</v>
      </c>
      <c r="E9099" t="s">
        <v>569</v>
      </c>
      <c r="F9099" s="5">
        <v>0.37</v>
      </c>
      <c r="G9099" s="9">
        <v>0.1</v>
      </c>
      <c r="H9099" s="6">
        <f>G9099*100</f>
        <v>10</v>
      </c>
      <c r="I9099" t="s">
        <v>9716</v>
      </c>
      <c r="J9099" t="s">
        <v>10765</v>
      </c>
      <c r="K9099">
        <v>41</v>
      </c>
      <c r="L9099">
        <v>41</v>
      </c>
      <c r="M9099">
        <f>(F9099*(1+0.05))</f>
        <v>0.38850000000000001</v>
      </c>
      <c r="N9099">
        <f>IFERROR(ROUND(( (-1.208*LN(L9099) + 7.5474 + 4.6991*(2.71828^(-0.009*L9099)) + 0.0001*L9099*L9099 - 0.0432*L9099 + 4.7166)/3),2), " ")</f>
        <v>3.14</v>
      </c>
      <c r="O9099">
        <f>IFERROR(MAX(MIN(ROUND(N9099*(Q9099/P9099),2),4.5),1.9)," ")</f>
        <v>2.96</v>
      </c>
      <c r="P9099">
        <f>13.098*F9099^-1.237</f>
        <v>44.806338281983834</v>
      </c>
      <c r="Q9099">
        <f>13.098*M9099^-1.237</f>
        <v>42.182109086218873</v>
      </c>
      <c r="R9099" s="5">
        <f>IFERROR(ROUND(MAX(MIN((-105.4*LN(O9099) + 163.83),95),10),0)," ")</f>
        <v>49</v>
      </c>
      <c r="S9099" s="5" t="str">
        <f>IFERROR(CONCATENATE("(",R9099,",",ROUND((1.2*W9099),2),")")," ")</f>
        <v>(49,0.47)</v>
      </c>
      <c r="T9099">
        <f>R9099-L9099</f>
        <v>8</v>
      </c>
      <c r="U9099" s="7" t="str">
        <f>IF((AND(T9099=0,H9099&gt;=L9099)),"Don’t change bids","OK")</f>
        <v>OK</v>
      </c>
      <c r="V9099" t="e">
        <f>IF((MATCH(F9099,W9099,0)),"Same","Diff")</f>
        <v>#N/A</v>
      </c>
      <c r="W9099" s="5">
        <f>ROUND(M9099,2)</f>
        <v>0.39</v>
      </c>
      <c r="X9099" s="5">
        <v>0.39</v>
      </c>
    </row>
    <row r="9100" spans="1:24" x14ac:dyDescent="0.25">
      <c r="A9100" t="s">
        <v>24</v>
      </c>
      <c r="B9100" t="s">
        <v>9476</v>
      </c>
      <c r="C9100" t="s">
        <v>4401</v>
      </c>
      <c r="D9100" t="s">
        <v>9422</v>
      </c>
      <c r="E9100" t="s">
        <v>569</v>
      </c>
      <c r="F9100" s="5">
        <v>0.37</v>
      </c>
      <c r="G9100" s="9">
        <v>0.1</v>
      </c>
      <c r="H9100" s="6">
        <f>G9100*100</f>
        <v>10</v>
      </c>
      <c r="I9100" t="s">
        <v>9716</v>
      </c>
      <c r="J9100" t="s">
        <v>10765</v>
      </c>
      <c r="K9100">
        <v>41</v>
      </c>
      <c r="L9100">
        <v>41</v>
      </c>
      <c r="M9100">
        <f>(F9100*(1+0.05))</f>
        <v>0.38850000000000001</v>
      </c>
      <c r="N9100">
        <f>IFERROR(ROUND(( (-1.208*LN(L9100) + 7.5474 + 4.6991*(2.71828^(-0.009*L9100)) + 0.0001*L9100*L9100 - 0.0432*L9100 + 4.7166)/3),2), " ")</f>
        <v>3.14</v>
      </c>
      <c r="O9100">
        <f>IFERROR(MAX(MIN(ROUND(N9100*(Q9100/P9100),2),4.5),1.9)," ")</f>
        <v>2.96</v>
      </c>
      <c r="P9100">
        <f>13.098*F9100^-1.237</f>
        <v>44.806338281983834</v>
      </c>
      <c r="Q9100">
        <f>13.098*M9100^-1.237</f>
        <v>42.182109086218873</v>
      </c>
      <c r="R9100" s="5">
        <f>IFERROR(ROUND(MAX(MIN((-105.4*LN(O9100) + 163.83),95),10),0)," ")</f>
        <v>49</v>
      </c>
      <c r="S9100" s="5" t="str">
        <f>IFERROR(CONCATENATE("(",R9100,",",ROUND((1.2*W9100),2),")")," ")</f>
        <v>(49,0.47)</v>
      </c>
      <c r="T9100">
        <f>R9100-L9100</f>
        <v>8</v>
      </c>
      <c r="U9100" s="7" t="str">
        <f>IF((AND(T9100=0,H9100&gt;=L9100)),"Don’t change bids","OK")</f>
        <v>OK</v>
      </c>
      <c r="V9100" t="e">
        <f>IF((MATCH(F9100,W9100,0)),"Same","Diff")</f>
        <v>#N/A</v>
      </c>
      <c r="W9100" s="5">
        <f>ROUND(M9100,2)</f>
        <v>0.39</v>
      </c>
      <c r="X9100" s="5">
        <v>0.39</v>
      </c>
    </row>
    <row r="9101" spans="1:24" x14ac:dyDescent="0.25">
      <c r="A9101" t="s">
        <v>24</v>
      </c>
      <c r="B9101" t="s">
        <v>9477</v>
      </c>
      <c r="C9101" t="s">
        <v>4401</v>
      </c>
      <c r="D9101" t="s">
        <v>9443</v>
      </c>
      <c r="E9101" t="s">
        <v>569</v>
      </c>
      <c r="F9101" s="5">
        <v>0.37</v>
      </c>
      <c r="G9101" s="9">
        <v>0.1</v>
      </c>
      <c r="H9101" s="6">
        <f>G9101*100</f>
        <v>10</v>
      </c>
      <c r="I9101" t="s">
        <v>9716</v>
      </c>
      <c r="J9101" t="s">
        <v>10765</v>
      </c>
      <c r="K9101">
        <v>41</v>
      </c>
      <c r="L9101">
        <v>41</v>
      </c>
      <c r="M9101">
        <f>(F9101*(1+0.05))</f>
        <v>0.38850000000000001</v>
      </c>
      <c r="N9101">
        <f>IFERROR(ROUND(( (-1.208*LN(L9101) + 7.5474 + 4.6991*(2.71828^(-0.009*L9101)) + 0.0001*L9101*L9101 - 0.0432*L9101 + 4.7166)/3),2), " ")</f>
        <v>3.14</v>
      </c>
      <c r="O9101">
        <f>IFERROR(MAX(MIN(ROUND(N9101*(Q9101/P9101),2),4.5),1.9)," ")</f>
        <v>2.96</v>
      </c>
      <c r="P9101">
        <f>13.098*F9101^-1.237</f>
        <v>44.806338281983834</v>
      </c>
      <c r="Q9101">
        <f>13.098*M9101^-1.237</f>
        <v>42.182109086218873</v>
      </c>
      <c r="R9101" s="5">
        <f>IFERROR(ROUND(MAX(MIN((-105.4*LN(O9101) + 163.83),95),10),0)," ")</f>
        <v>49</v>
      </c>
      <c r="S9101" s="5" t="str">
        <f>IFERROR(CONCATENATE("(",R9101,",",ROUND((1.2*W9101),2),")")," ")</f>
        <v>(49,0.47)</v>
      </c>
      <c r="T9101">
        <f>R9101-L9101</f>
        <v>8</v>
      </c>
      <c r="U9101" s="7" t="str">
        <f>IF((AND(T9101=0,H9101&gt;=L9101)),"Don’t change bids","OK")</f>
        <v>OK</v>
      </c>
      <c r="V9101" t="e">
        <f>IF((MATCH(F9101,W9101,0)),"Same","Diff")</f>
        <v>#N/A</v>
      </c>
      <c r="W9101" s="5">
        <f>ROUND(M9101,2)</f>
        <v>0.39</v>
      </c>
      <c r="X9101" s="5">
        <v>0.39</v>
      </c>
    </row>
    <row r="9102" spans="1:24" x14ac:dyDescent="0.25">
      <c r="A9102" t="s">
        <v>24</v>
      </c>
      <c r="B9102" t="s">
        <v>9478</v>
      </c>
      <c r="C9102" t="s">
        <v>4401</v>
      </c>
      <c r="D9102" t="s">
        <v>9398</v>
      </c>
      <c r="E9102" t="s">
        <v>569</v>
      </c>
      <c r="F9102" s="5">
        <v>0.37</v>
      </c>
      <c r="G9102" s="9">
        <v>0.1</v>
      </c>
      <c r="H9102" s="6">
        <f>G9102*100</f>
        <v>10</v>
      </c>
      <c r="I9102" t="s">
        <v>9716</v>
      </c>
      <c r="J9102" t="s">
        <v>10765</v>
      </c>
      <c r="K9102">
        <v>41</v>
      </c>
      <c r="L9102">
        <v>41</v>
      </c>
      <c r="M9102">
        <f>(F9102*(1+0.05))</f>
        <v>0.38850000000000001</v>
      </c>
      <c r="N9102">
        <f>IFERROR(ROUND(( (-1.208*LN(L9102) + 7.5474 + 4.6991*(2.71828^(-0.009*L9102)) + 0.0001*L9102*L9102 - 0.0432*L9102 + 4.7166)/3),2), " ")</f>
        <v>3.14</v>
      </c>
      <c r="O9102">
        <f>IFERROR(MAX(MIN(ROUND(N9102*(Q9102/P9102),2),4.5),1.9)," ")</f>
        <v>2.96</v>
      </c>
      <c r="P9102">
        <f>13.098*F9102^-1.237</f>
        <v>44.806338281983834</v>
      </c>
      <c r="Q9102">
        <f>13.098*M9102^-1.237</f>
        <v>42.182109086218873</v>
      </c>
      <c r="R9102" s="5">
        <f>IFERROR(ROUND(MAX(MIN((-105.4*LN(O9102) + 163.83),95),10),0)," ")</f>
        <v>49</v>
      </c>
      <c r="S9102" s="5" t="str">
        <f>IFERROR(CONCATENATE("(",R9102,",",ROUND((1.2*W9102),2),")")," ")</f>
        <v>(49,0.47)</v>
      </c>
      <c r="T9102">
        <f>R9102-L9102</f>
        <v>8</v>
      </c>
      <c r="U9102" s="7" t="str">
        <f>IF((AND(T9102=0,H9102&gt;=L9102)),"Don’t change bids","OK")</f>
        <v>OK</v>
      </c>
      <c r="V9102" t="e">
        <f>IF((MATCH(F9102,W9102,0)),"Same","Diff")</f>
        <v>#N/A</v>
      </c>
      <c r="W9102" s="5">
        <f>ROUND(M9102,2)</f>
        <v>0.39</v>
      </c>
      <c r="X9102" s="5">
        <v>0.39</v>
      </c>
    </row>
    <row r="9103" spans="1:24" x14ac:dyDescent="0.25">
      <c r="A9103" t="s">
        <v>24</v>
      </c>
      <c r="B9103" t="s">
        <v>9479</v>
      </c>
      <c r="C9103" t="s">
        <v>4401</v>
      </c>
      <c r="D9103" t="s">
        <v>9404</v>
      </c>
      <c r="E9103" t="s">
        <v>569</v>
      </c>
      <c r="F9103" s="5">
        <v>0.37</v>
      </c>
      <c r="G9103" s="9">
        <v>0.1</v>
      </c>
      <c r="H9103" s="6">
        <f>G9103*100</f>
        <v>10</v>
      </c>
      <c r="I9103" t="s">
        <v>9716</v>
      </c>
      <c r="J9103" t="s">
        <v>10765</v>
      </c>
      <c r="K9103">
        <v>41</v>
      </c>
      <c r="L9103">
        <v>41</v>
      </c>
      <c r="M9103">
        <f>(F9103*(1+0.05))</f>
        <v>0.38850000000000001</v>
      </c>
      <c r="N9103">
        <f>IFERROR(ROUND(( (-1.208*LN(L9103) + 7.5474 + 4.6991*(2.71828^(-0.009*L9103)) + 0.0001*L9103*L9103 - 0.0432*L9103 + 4.7166)/3),2), " ")</f>
        <v>3.14</v>
      </c>
      <c r="O9103">
        <f>IFERROR(MAX(MIN(ROUND(N9103*(Q9103/P9103),2),4.5),1.9)," ")</f>
        <v>2.96</v>
      </c>
      <c r="P9103">
        <f>13.098*F9103^-1.237</f>
        <v>44.806338281983834</v>
      </c>
      <c r="Q9103">
        <f>13.098*M9103^-1.237</f>
        <v>42.182109086218873</v>
      </c>
      <c r="R9103" s="5">
        <f>IFERROR(ROUND(MAX(MIN((-105.4*LN(O9103) + 163.83),95),10),0)," ")</f>
        <v>49</v>
      </c>
      <c r="S9103" s="5" t="str">
        <f>IFERROR(CONCATENATE("(",R9103,",",ROUND((1.2*W9103),2),")")," ")</f>
        <v>(49,0.47)</v>
      </c>
      <c r="T9103">
        <f>R9103-L9103</f>
        <v>8</v>
      </c>
      <c r="U9103" s="7" t="str">
        <f>IF((AND(T9103=0,H9103&gt;=L9103)),"Don’t change bids","OK")</f>
        <v>OK</v>
      </c>
      <c r="V9103" t="e">
        <f>IF((MATCH(F9103,W9103,0)),"Same","Diff")</f>
        <v>#N/A</v>
      </c>
      <c r="W9103" s="5">
        <f>ROUND(M9103,2)</f>
        <v>0.39</v>
      </c>
      <c r="X9103" s="5">
        <v>0.39</v>
      </c>
    </row>
    <row r="9104" spans="1:24" x14ac:dyDescent="0.25">
      <c r="A9104" t="s">
        <v>24</v>
      </c>
      <c r="B9104" t="s">
        <v>9480</v>
      </c>
      <c r="C9104" t="s">
        <v>4401</v>
      </c>
      <c r="D9104" t="s">
        <v>9481</v>
      </c>
      <c r="E9104" t="s">
        <v>569</v>
      </c>
      <c r="F9104" s="5">
        <v>0.37</v>
      </c>
      <c r="G9104" s="9">
        <v>0.1</v>
      </c>
      <c r="H9104" s="6">
        <f>G9104*100</f>
        <v>10</v>
      </c>
      <c r="I9104" t="s">
        <v>9716</v>
      </c>
      <c r="J9104" t="s">
        <v>10765</v>
      </c>
      <c r="K9104">
        <v>41</v>
      </c>
      <c r="L9104">
        <v>41</v>
      </c>
      <c r="M9104">
        <f>(F9104*(1+0.05))</f>
        <v>0.38850000000000001</v>
      </c>
      <c r="N9104">
        <f>IFERROR(ROUND(( (-1.208*LN(L9104) + 7.5474 + 4.6991*(2.71828^(-0.009*L9104)) + 0.0001*L9104*L9104 - 0.0432*L9104 + 4.7166)/3),2), " ")</f>
        <v>3.14</v>
      </c>
      <c r="O9104">
        <f>IFERROR(MAX(MIN(ROUND(N9104*(Q9104/P9104),2),4.5),1.9)," ")</f>
        <v>2.96</v>
      </c>
      <c r="P9104">
        <f>13.098*F9104^-1.237</f>
        <v>44.806338281983834</v>
      </c>
      <c r="Q9104">
        <f>13.098*M9104^-1.237</f>
        <v>42.182109086218873</v>
      </c>
      <c r="R9104" s="5">
        <f>IFERROR(ROUND(MAX(MIN((-105.4*LN(O9104) + 163.83),95),10),0)," ")</f>
        <v>49</v>
      </c>
      <c r="S9104" s="5" t="str">
        <f>IFERROR(CONCATENATE("(",R9104,",",ROUND((1.2*W9104),2),")")," ")</f>
        <v>(49,0.47)</v>
      </c>
      <c r="T9104">
        <f>R9104-L9104</f>
        <v>8</v>
      </c>
      <c r="U9104" s="7" t="str">
        <f>IF((AND(T9104=0,H9104&gt;=L9104)),"Don’t change bids","OK")</f>
        <v>OK</v>
      </c>
      <c r="V9104" t="e">
        <f>IF((MATCH(F9104,W9104,0)),"Same","Diff")</f>
        <v>#N/A</v>
      </c>
      <c r="W9104" s="5">
        <f>ROUND(M9104,2)</f>
        <v>0.39</v>
      </c>
      <c r="X9104" s="5">
        <v>0.39</v>
      </c>
    </row>
    <row r="9105" spans="1:24" x14ac:dyDescent="0.25">
      <c r="A9105" t="s">
        <v>24</v>
      </c>
      <c r="B9105" t="s">
        <v>9482</v>
      </c>
      <c r="C9105" t="s">
        <v>4401</v>
      </c>
      <c r="D9105" t="s">
        <v>9483</v>
      </c>
      <c r="E9105" t="s">
        <v>569</v>
      </c>
      <c r="F9105" s="5">
        <v>0.37</v>
      </c>
      <c r="G9105" s="9">
        <v>0.1</v>
      </c>
      <c r="H9105" s="6">
        <f>G9105*100</f>
        <v>10</v>
      </c>
      <c r="I9105" t="s">
        <v>9716</v>
      </c>
      <c r="J9105" t="s">
        <v>10765</v>
      </c>
      <c r="K9105">
        <v>41</v>
      </c>
      <c r="L9105">
        <v>41</v>
      </c>
      <c r="M9105">
        <f>(F9105*(1+0.05))</f>
        <v>0.38850000000000001</v>
      </c>
      <c r="N9105">
        <f>IFERROR(ROUND(( (-1.208*LN(L9105) + 7.5474 + 4.6991*(2.71828^(-0.009*L9105)) + 0.0001*L9105*L9105 - 0.0432*L9105 + 4.7166)/3),2), " ")</f>
        <v>3.14</v>
      </c>
      <c r="O9105">
        <f>IFERROR(MAX(MIN(ROUND(N9105*(Q9105/P9105),2),4.5),1.9)," ")</f>
        <v>2.96</v>
      </c>
      <c r="P9105">
        <f>13.098*F9105^-1.237</f>
        <v>44.806338281983834</v>
      </c>
      <c r="Q9105">
        <f>13.098*M9105^-1.237</f>
        <v>42.182109086218873</v>
      </c>
      <c r="R9105" s="5">
        <f>IFERROR(ROUND(MAX(MIN((-105.4*LN(O9105) + 163.83),95),10),0)," ")</f>
        <v>49</v>
      </c>
      <c r="S9105" s="5" t="str">
        <f>IFERROR(CONCATENATE("(",R9105,",",ROUND((1.2*W9105),2),")")," ")</f>
        <v>(49,0.47)</v>
      </c>
      <c r="T9105">
        <f>R9105-L9105</f>
        <v>8</v>
      </c>
      <c r="U9105" s="7" t="str">
        <f>IF((AND(T9105=0,H9105&gt;=L9105)),"Don’t change bids","OK")</f>
        <v>OK</v>
      </c>
      <c r="V9105" t="e">
        <f>IF((MATCH(F9105,W9105,0)),"Same","Diff")</f>
        <v>#N/A</v>
      </c>
      <c r="W9105" s="5">
        <f>ROUND(M9105,2)</f>
        <v>0.39</v>
      </c>
      <c r="X9105" s="5">
        <v>0.39</v>
      </c>
    </row>
    <row r="9106" spans="1:24" x14ac:dyDescent="0.25">
      <c r="A9106" t="s">
        <v>24</v>
      </c>
      <c r="B9106" t="s">
        <v>9484</v>
      </c>
      <c r="C9106" t="s">
        <v>4401</v>
      </c>
      <c r="D9106" t="s">
        <v>9483</v>
      </c>
      <c r="E9106" t="s">
        <v>569</v>
      </c>
      <c r="F9106" s="5">
        <v>0.37</v>
      </c>
      <c r="G9106" s="9">
        <v>0.1</v>
      </c>
      <c r="H9106" s="6">
        <f>G9106*100</f>
        <v>10</v>
      </c>
      <c r="I9106" t="s">
        <v>9716</v>
      </c>
      <c r="J9106" t="s">
        <v>10765</v>
      </c>
      <c r="K9106">
        <v>41</v>
      </c>
      <c r="L9106">
        <v>41</v>
      </c>
      <c r="M9106">
        <f>(F9106*(1+0.05))</f>
        <v>0.38850000000000001</v>
      </c>
      <c r="N9106">
        <f>IFERROR(ROUND(( (-1.208*LN(L9106) + 7.5474 + 4.6991*(2.71828^(-0.009*L9106)) + 0.0001*L9106*L9106 - 0.0432*L9106 + 4.7166)/3),2), " ")</f>
        <v>3.14</v>
      </c>
      <c r="O9106">
        <f>IFERROR(MAX(MIN(ROUND(N9106*(Q9106/P9106),2),4.5),1.9)," ")</f>
        <v>2.96</v>
      </c>
      <c r="P9106">
        <f>13.098*F9106^-1.237</f>
        <v>44.806338281983834</v>
      </c>
      <c r="Q9106">
        <f>13.098*M9106^-1.237</f>
        <v>42.182109086218873</v>
      </c>
      <c r="R9106" s="5">
        <f>IFERROR(ROUND(MAX(MIN((-105.4*LN(O9106) + 163.83),95),10),0)," ")</f>
        <v>49</v>
      </c>
      <c r="S9106" s="5" t="str">
        <f>IFERROR(CONCATENATE("(",R9106,",",ROUND((1.2*W9106),2),")")," ")</f>
        <v>(49,0.47)</v>
      </c>
      <c r="T9106">
        <f>R9106-L9106</f>
        <v>8</v>
      </c>
      <c r="U9106" s="7" t="str">
        <f>IF((AND(T9106=0,H9106&gt;=L9106)),"Don’t change bids","OK")</f>
        <v>OK</v>
      </c>
      <c r="V9106" t="e">
        <f>IF((MATCH(F9106,W9106,0)),"Same","Diff")</f>
        <v>#N/A</v>
      </c>
      <c r="W9106" s="5">
        <f>ROUND(M9106,2)</f>
        <v>0.39</v>
      </c>
      <c r="X9106" s="5">
        <v>0.39</v>
      </c>
    </row>
    <row r="9107" spans="1:24" x14ac:dyDescent="0.25">
      <c r="A9107" t="s">
        <v>24</v>
      </c>
      <c r="B9107" t="s">
        <v>9485</v>
      </c>
      <c r="C9107" t="s">
        <v>4401</v>
      </c>
      <c r="D9107" t="s">
        <v>9486</v>
      </c>
      <c r="E9107" t="s">
        <v>569</v>
      </c>
      <c r="F9107" s="5">
        <v>0.37</v>
      </c>
      <c r="G9107" s="9">
        <v>0.1</v>
      </c>
      <c r="H9107" s="6">
        <f>G9107*100</f>
        <v>10</v>
      </c>
      <c r="I9107" t="s">
        <v>9716</v>
      </c>
      <c r="J9107" t="s">
        <v>10765</v>
      </c>
      <c r="K9107">
        <v>41</v>
      </c>
      <c r="L9107">
        <v>41</v>
      </c>
      <c r="M9107">
        <f>(F9107*(1+0.05))</f>
        <v>0.38850000000000001</v>
      </c>
      <c r="N9107">
        <f>IFERROR(ROUND(( (-1.208*LN(L9107) + 7.5474 + 4.6991*(2.71828^(-0.009*L9107)) + 0.0001*L9107*L9107 - 0.0432*L9107 + 4.7166)/3),2), " ")</f>
        <v>3.14</v>
      </c>
      <c r="O9107">
        <f>IFERROR(MAX(MIN(ROUND(N9107*(Q9107/P9107),2),4.5),1.9)," ")</f>
        <v>2.96</v>
      </c>
      <c r="P9107">
        <f>13.098*F9107^-1.237</f>
        <v>44.806338281983834</v>
      </c>
      <c r="Q9107">
        <f>13.098*M9107^-1.237</f>
        <v>42.182109086218873</v>
      </c>
      <c r="R9107" s="5">
        <f>IFERROR(ROUND(MAX(MIN((-105.4*LN(O9107) + 163.83),95),10),0)," ")</f>
        <v>49</v>
      </c>
      <c r="S9107" s="5" t="str">
        <f>IFERROR(CONCATENATE("(",R9107,",",ROUND((1.2*W9107),2),")")," ")</f>
        <v>(49,0.47)</v>
      </c>
      <c r="T9107">
        <f>R9107-L9107</f>
        <v>8</v>
      </c>
      <c r="U9107" s="7" t="str">
        <f>IF((AND(T9107=0,H9107&gt;=L9107)),"Don’t change bids","OK")</f>
        <v>OK</v>
      </c>
      <c r="V9107" t="e">
        <f>IF((MATCH(F9107,W9107,0)),"Same","Diff")</f>
        <v>#N/A</v>
      </c>
      <c r="W9107" s="5">
        <f>ROUND(M9107,2)</f>
        <v>0.39</v>
      </c>
      <c r="X9107" s="5">
        <v>0.39</v>
      </c>
    </row>
    <row r="9108" spans="1:24" x14ac:dyDescent="0.25">
      <c r="A9108" t="s">
        <v>24</v>
      </c>
      <c r="B9108" t="s">
        <v>9487</v>
      </c>
      <c r="C9108" t="s">
        <v>4401</v>
      </c>
      <c r="D9108" t="s">
        <v>9488</v>
      </c>
      <c r="E9108" t="s">
        <v>569</v>
      </c>
      <c r="F9108" s="5">
        <v>0.37</v>
      </c>
      <c r="G9108" s="9">
        <v>0.1</v>
      </c>
      <c r="H9108" s="6">
        <f>G9108*100</f>
        <v>10</v>
      </c>
      <c r="I9108" t="s">
        <v>9716</v>
      </c>
      <c r="J9108" t="s">
        <v>10765</v>
      </c>
      <c r="K9108">
        <v>41</v>
      </c>
      <c r="L9108">
        <v>41</v>
      </c>
      <c r="M9108">
        <f>(F9108*(1+0.05))</f>
        <v>0.38850000000000001</v>
      </c>
      <c r="N9108">
        <f>IFERROR(ROUND(( (-1.208*LN(L9108) + 7.5474 + 4.6991*(2.71828^(-0.009*L9108)) + 0.0001*L9108*L9108 - 0.0432*L9108 + 4.7166)/3),2), " ")</f>
        <v>3.14</v>
      </c>
      <c r="O9108">
        <f>IFERROR(MAX(MIN(ROUND(N9108*(Q9108/P9108),2),4.5),1.9)," ")</f>
        <v>2.96</v>
      </c>
      <c r="P9108">
        <f>13.098*F9108^-1.237</f>
        <v>44.806338281983834</v>
      </c>
      <c r="Q9108">
        <f>13.098*M9108^-1.237</f>
        <v>42.182109086218873</v>
      </c>
      <c r="R9108" s="5">
        <f>IFERROR(ROUND(MAX(MIN((-105.4*LN(O9108) + 163.83),95),10),0)," ")</f>
        <v>49</v>
      </c>
      <c r="S9108" s="5" t="str">
        <f>IFERROR(CONCATENATE("(",R9108,",",ROUND((1.2*W9108),2),")")," ")</f>
        <v>(49,0.47)</v>
      </c>
      <c r="T9108">
        <f>R9108-L9108</f>
        <v>8</v>
      </c>
      <c r="U9108" s="7" t="str">
        <f>IF((AND(T9108=0,H9108&gt;=L9108)),"Don’t change bids","OK")</f>
        <v>OK</v>
      </c>
      <c r="V9108" t="e">
        <f>IF((MATCH(F9108,W9108,0)),"Same","Diff")</f>
        <v>#N/A</v>
      </c>
      <c r="W9108" s="5">
        <f>ROUND(M9108,2)</f>
        <v>0.39</v>
      </c>
      <c r="X9108" s="5">
        <v>0.39</v>
      </c>
    </row>
    <row r="9109" spans="1:24" x14ac:dyDescent="0.25">
      <c r="A9109" t="s">
        <v>24</v>
      </c>
      <c r="B9109" t="s">
        <v>9489</v>
      </c>
      <c r="C9109" t="s">
        <v>4401</v>
      </c>
      <c r="D9109" t="s">
        <v>9481</v>
      </c>
      <c r="E9109" t="s">
        <v>569</v>
      </c>
      <c r="F9109" s="5">
        <v>0.37</v>
      </c>
      <c r="G9109" s="9">
        <v>0.1</v>
      </c>
      <c r="H9109" s="6">
        <f>G9109*100</f>
        <v>10</v>
      </c>
      <c r="I9109" t="s">
        <v>9716</v>
      </c>
      <c r="J9109" t="s">
        <v>10765</v>
      </c>
      <c r="K9109">
        <v>41</v>
      </c>
      <c r="L9109">
        <v>41</v>
      </c>
      <c r="M9109">
        <f>(F9109*(1+0.05))</f>
        <v>0.38850000000000001</v>
      </c>
      <c r="N9109">
        <f>IFERROR(ROUND(( (-1.208*LN(L9109) + 7.5474 + 4.6991*(2.71828^(-0.009*L9109)) + 0.0001*L9109*L9109 - 0.0432*L9109 + 4.7166)/3),2), " ")</f>
        <v>3.14</v>
      </c>
      <c r="O9109">
        <f>IFERROR(MAX(MIN(ROUND(N9109*(Q9109/P9109),2),4.5),1.9)," ")</f>
        <v>2.96</v>
      </c>
      <c r="P9109">
        <f>13.098*F9109^-1.237</f>
        <v>44.806338281983834</v>
      </c>
      <c r="Q9109">
        <f>13.098*M9109^-1.237</f>
        <v>42.182109086218873</v>
      </c>
      <c r="R9109" s="5">
        <f>IFERROR(ROUND(MAX(MIN((-105.4*LN(O9109) + 163.83),95),10),0)," ")</f>
        <v>49</v>
      </c>
      <c r="S9109" s="5" t="str">
        <f>IFERROR(CONCATENATE("(",R9109,",",ROUND((1.2*W9109),2),")")," ")</f>
        <v>(49,0.47)</v>
      </c>
      <c r="T9109">
        <f>R9109-L9109</f>
        <v>8</v>
      </c>
      <c r="U9109" s="7" t="str">
        <f>IF((AND(T9109=0,H9109&gt;=L9109)),"Don’t change bids","OK")</f>
        <v>OK</v>
      </c>
      <c r="V9109" t="e">
        <f>IF((MATCH(F9109,W9109,0)),"Same","Diff")</f>
        <v>#N/A</v>
      </c>
      <c r="W9109" s="5">
        <f>ROUND(M9109,2)</f>
        <v>0.39</v>
      </c>
      <c r="X9109" s="5">
        <v>0.39</v>
      </c>
    </row>
    <row r="9110" spans="1:24" x14ac:dyDescent="0.25">
      <c r="A9110" t="s">
        <v>24</v>
      </c>
      <c r="B9110" t="s">
        <v>9490</v>
      </c>
      <c r="C9110" t="s">
        <v>4401</v>
      </c>
      <c r="D9110" t="s">
        <v>9491</v>
      </c>
      <c r="E9110" t="s">
        <v>569</v>
      </c>
      <c r="F9110" s="5">
        <v>0.37</v>
      </c>
      <c r="G9110" s="9">
        <v>0.1</v>
      </c>
      <c r="H9110" s="6">
        <f>G9110*100</f>
        <v>10</v>
      </c>
      <c r="I9110" t="s">
        <v>9716</v>
      </c>
      <c r="J9110" t="s">
        <v>10765</v>
      </c>
      <c r="K9110">
        <v>41</v>
      </c>
      <c r="L9110">
        <v>41</v>
      </c>
      <c r="M9110">
        <f>(F9110*(1+0.05))</f>
        <v>0.38850000000000001</v>
      </c>
      <c r="N9110">
        <f>IFERROR(ROUND(( (-1.208*LN(L9110) + 7.5474 + 4.6991*(2.71828^(-0.009*L9110)) + 0.0001*L9110*L9110 - 0.0432*L9110 + 4.7166)/3),2), " ")</f>
        <v>3.14</v>
      </c>
      <c r="O9110">
        <f>IFERROR(MAX(MIN(ROUND(N9110*(Q9110/P9110),2),4.5),1.9)," ")</f>
        <v>2.96</v>
      </c>
      <c r="P9110">
        <f>13.098*F9110^-1.237</f>
        <v>44.806338281983834</v>
      </c>
      <c r="Q9110">
        <f>13.098*M9110^-1.237</f>
        <v>42.182109086218873</v>
      </c>
      <c r="R9110" s="5">
        <f>IFERROR(ROUND(MAX(MIN((-105.4*LN(O9110) + 163.83),95),10),0)," ")</f>
        <v>49</v>
      </c>
      <c r="S9110" s="5" t="str">
        <f>IFERROR(CONCATENATE("(",R9110,",",ROUND((1.2*W9110),2),")")," ")</f>
        <v>(49,0.47)</v>
      </c>
      <c r="T9110">
        <f>R9110-L9110</f>
        <v>8</v>
      </c>
      <c r="U9110" s="7" t="str">
        <f>IF((AND(T9110=0,H9110&gt;=L9110)),"Don’t change bids","OK")</f>
        <v>OK</v>
      </c>
      <c r="V9110" t="e">
        <f>IF((MATCH(F9110,W9110,0)),"Same","Diff")</f>
        <v>#N/A</v>
      </c>
      <c r="W9110" s="5">
        <f>ROUND(M9110,2)</f>
        <v>0.39</v>
      </c>
      <c r="X9110" s="5">
        <v>0.39</v>
      </c>
    </row>
    <row r="9111" spans="1:24" x14ac:dyDescent="0.25">
      <c r="A9111" t="s">
        <v>24</v>
      </c>
      <c r="B9111" t="s">
        <v>9492</v>
      </c>
      <c r="C9111" t="s">
        <v>4401</v>
      </c>
      <c r="D9111" t="s">
        <v>9493</v>
      </c>
      <c r="E9111" t="s">
        <v>569</v>
      </c>
      <c r="F9111" s="5">
        <v>0.37</v>
      </c>
      <c r="G9111" s="9">
        <v>0.1</v>
      </c>
      <c r="H9111" s="6">
        <f>G9111*100</f>
        <v>10</v>
      </c>
      <c r="I9111" t="s">
        <v>9716</v>
      </c>
      <c r="J9111" t="s">
        <v>10765</v>
      </c>
      <c r="K9111">
        <v>41</v>
      </c>
      <c r="L9111">
        <v>41</v>
      </c>
      <c r="M9111">
        <f>(F9111*(1+0.05))</f>
        <v>0.38850000000000001</v>
      </c>
      <c r="N9111">
        <f>IFERROR(ROUND(( (-1.208*LN(L9111) + 7.5474 + 4.6991*(2.71828^(-0.009*L9111)) + 0.0001*L9111*L9111 - 0.0432*L9111 + 4.7166)/3),2), " ")</f>
        <v>3.14</v>
      </c>
      <c r="O9111">
        <f>IFERROR(MAX(MIN(ROUND(N9111*(Q9111/P9111),2),4.5),1.9)," ")</f>
        <v>2.96</v>
      </c>
      <c r="P9111">
        <f>13.098*F9111^-1.237</f>
        <v>44.806338281983834</v>
      </c>
      <c r="Q9111">
        <f>13.098*M9111^-1.237</f>
        <v>42.182109086218873</v>
      </c>
      <c r="R9111" s="5">
        <f>IFERROR(ROUND(MAX(MIN((-105.4*LN(O9111) + 163.83),95),10),0)," ")</f>
        <v>49</v>
      </c>
      <c r="S9111" s="5" t="str">
        <f>IFERROR(CONCATENATE("(",R9111,",",ROUND((1.2*W9111),2),")")," ")</f>
        <v>(49,0.47)</v>
      </c>
      <c r="T9111">
        <f>R9111-L9111</f>
        <v>8</v>
      </c>
      <c r="U9111" s="7" t="str">
        <f>IF((AND(T9111=0,H9111&gt;=L9111)),"Don’t change bids","OK")</f>
        <v>OK</v>
      </c>
      <c r="V9111" t="e">
        <f>IF((MATCH(F9111,W9111,0)),"Same","Diff")</f>
        <v>#N/A</v>
      </c>
      <c r="W9111" s="5">
        <f>ROUND(M9111,2)</f>
        <v>0.39</v>
      </c>
      <c r="X9111" s="5">
        <v>0.39</v>
      </c>
    </row>
    <row r="9112" spans="1:24" x14ac:dyDescent="0.25">
      <c r="A9112" t="s">
        <v>24</v>
      </c>
      <c r="B9112" t="s">
        <v>9494</v>
      </c>
      <c r="C9112" t="s">
        <v>4401</v>
      </c>
      <c r="D9112" t="s">
        <v>9488</v>
      </c>
      <c r="E9112" t="s">
        <v>569</v>
      </c>
      <c r="F9112" s="5">
        <v>0.37</v>
      </c>
      <c r="G9112" s="9">
        <v>0.1</v>
      </c>
      <c r="H9112" s="6">
        <f>G9112*100</f>
        <v>10</v>
      </c>
      <c r="I9112" t="s">
        <v>9716</v>
      </c>
      <c r="J9112" t="s">
        <v>10765</v>
      </c>
      <c r="K9112">
        <v>41</v>
      </c>
      <c r="L9112">
        <v>41</v>
      </c>
      <c r="M9112">
        <f>(F9112*(1+0.05))</f>
        <v>0.38850000000000001</v>
      </c>
      <c r="N9112">
        <f>IFERROR(ROUND(( (-1.208*LN(L9112) + 7.5474 + 4.6991*(2.71828^(-0.009*L9112)) + 0.0001*L9112*L9112 - 0.0432*L9112 + 4.7166)/3),2), " ")</f>
        <v>3.14</v>
      </c>
      <c r="O9112">
        <f>IFERROR(MAX(MIN(ROUND(N9112*(Q9112/P9112),2),4.5),1.9)," ")</f>
        <v>2.96</v>
      </c>
      <c r="P9112">
        <f>13.098*F9112^-1.237</f>
        <v>44.806338281983834</v>
      </c>
      <c r="Q9112">
        <f>13.098*M9112^-1.237</f>
        <v>42.182109086218873</v>
      </c>
      <c r="R9112" s="5">
        <f>IFERROR(ROUND(MAX(MIN((-105.4*LN(O9112) + 163.83),95),10),0)," ")</f>
        <v>49</v>
      </c>
      <c r="S9112" s="5" t="str">
        <f>IFERROR(CONCATENATE("(",R9112,",",ROUND((1.2*W9112),2),")")," ")</f>
        <v>(49,0.47)</v>
      </c>
      <c r="T9112">
        <f>R9112-L9112</f>
        <v>8</v>
      </c>
      <c r="U9112" s="7" t="str">
        <f>IF((AND(T9112=0,H9112&gt;=L9112)),"Don’t change bids","OK")</f>
        <v>OK</v>
      </c>
      <c r="V9112" t="e">
        <f>IF((MATCH(F9112,W9112,0)),"Same","Diff")</f>
        <v>#N/A</v>
      </c>
      <c r="W9112" s="5">
        <f>ROUND(M9112,2)</f>
        <v>0.39</v>
      </c>
      <c r="X9112" s="5">
        <v>0.39</v>
      </c>
    </row>
    <row r="9113" spans="1:24" x14ac:dyDescent="0.25">
      <c r="A9113" t="s">
        <v>24</v>
      </c>
      <c r="B9113" t="s">
        <v>9495</v>
      </c>
      <c r="C9113" t="s">
        <v>4401</v>
      </c>
      <c r="D9113" t="s">
        <v>9493</v>
      </c>
      <c r="E9113" t="s">
        <v>569</v>
      </c>
      <c r="F9113" s="5">
        <v>0.37</v>
      </c>
      <c r="G9113" s="9">
        <v>0.1</v>
      </c>
      <c r="H9113" s="6">
        <f>G9113*100</f>
        <v>10</v>
      </c>
      <c r="I9113" t="s">
        <v>9716</v>
      </c>
      <c r="J9113" t="s">
        <v>10765</v>
      </c>
      <c r="K9113">
        <v>41</v>
      </c>
      <c r="L9113">
        <v>41</v>
      </c>
      <c r="M9113">
        <f>(F9113*(1+0.05))</f>
        <v>0.38850000000000001</v>
      </c>
      <c r="N9113">
        <f>IFERROR(ROUND(( (-1.208*LN(L9113) + 7.5474 + 4.6991*(2.71828^(-0.009*L9113)) + 0.0001*L9113*L9113 - 0.0432*L9113 + 4.7166)/3),2), " ")</f>
        <v>3.14</v>
      </c>
      <c r="O9113">
        <f>IFERROR(MAX(MIN(ROUND(N9113*(Q9113/P9113),2),4.5),1.9)," ")</f>
        <v>2.96</v>
      </c>
      <c r="P9113">
        <f>13.098*F9113^-1.237</f>
        <v>44.806338281983834</v>
      </c>
      <c r="Q9113">
        <f>13.098*M9113^-1.237</f>
        <v>42.182109086218873</v>
      </c>
      <c r="R9113" s="5">
        <f>IFERROR(ROUND(MAX(MIN((-105.4*LN(O9113) + 163.83),95),10),0)," ")</f>
        <v>49</v>
      </c>
      <c r="S9113" s="5" t="str">
        <f>IFERROR(CONCATENATE("(",R9113,",",ROUND((1.2*W9113),2),")")," ")</f>
        <v>(49,0.47)</v>
      </c>
      <c r="T9113">
        <f>R9113-L9113</f>
        <v>8</v>
      </c>
      <c r="U9113" s="7" t="str">
        <f>IF((AND(T9113=0,H9113&gt;=L9113)),"Don’t change bids","OK")</f>
        <v>OK</v>
      </c>
      <c r="V9113" t="e">
        <f>IF((MATCH(F9113,W9113,0)),"Same","Diff")</f>
        <v>#N/A</v>
      </c>
      <c r="W9113" s="5">
        <f>ROUND(M9113,2)</f>
        <v>0.39</v>
      </c>
      <c r="X9113" s="5">
        <v>0.39</v>
      </c>
    </row>
    <row r="9114" spans="1:24" x14ac:dyDescent="0.25">
      <c r="A9114" t="s">
        <v>24</v>
      </c>
      <c r="B9114" t="s">
        <v>9496</v>
      </c>
      <c r="C9114" t="s">
        <v>4401</v>
      </c>
      <c r="D9114" t="s">
        <v>9488</v>
      </c>
      <c r="E9114" t="s">
        <v>569</v>
      </c>
      <c r="F9114" s="5">
        <v>0.37</v>
      </c>
      <c r="G9114" s="9">
        <v>0.1</v>
      </c>
      <c r="H9114" s="6">
        <f>G9114*100</f>
        <v>10</v>
      </c>
      <c r="I9114" t="s">
        <v>9716</v>
      </c>
      <c r="J9114" t="s">
        <v>10765</v>
      </c>
      <c r="K9114">
        <v>41</v>
      </c>
      <c r="L9114">
        <v>41</v>
      </c>
      <c r="M9114">
        <f>(F9114*(1+0.05))</f>
        <v>0.38850000000000001</v>
      </c>
      <c r="N9114">
        <f>IFERROR(ROUND(( (-1.208*LN(L9114) + 7.5474 + 4.6991*(2.71828^(-0.009*L9114)) + 0.0001*L9114*L9114 - 0.0432*L9114 + 4.7166)/3),2), " ")</f>
        <v>3.14</v>
      </c>
      <c r="O9114">
        <f>IFERROR(MAX(MIN(ROUND(N9114*(Q9114/P9114),2),4.5),1.9)," ")</f>
        <v>2.96</v>
      </c>
      <c r="P9114">
        <f>13.098*F9114^-1.237</f>
        <v>44.806338281983834</v>
      </c>
      <c r="Q9114">
        <f>13.098*M9114^-1.237</f>
        <v>42.182109086218873</v>
      </c>
      <c r="R9114" s="5">
        <f>IFERROR(ROUND(MAX(MIN((-105.4*LN(O9114) + 163.83),95),10),0)," ")</f>
        <v>49</v>
      </c>
      <c r="S9114" s="5" t="str">
        <f>IFERROR(CONCATENATE("(",R9114,",",ROUND((1.2*W9114),2),")")," ")</f>
        <v>(49,0.47)</v>
      </c>
      <c r="T9114">
        <f>R9114-L9114</f>
        <v>8</v>
      </c>
      <c r="U9114" s="7" t="str">
        <f>IF((AND(T9114=0,H9114&gt;=L9114)),"Don’t change bids","OK")</f>
        <v>OK</v>
      </c>
      <c r="V9114" t="e">
        <f>IF((MATCH(F9114,W9114,0)),"Same","Diff")</f>
        <v>#N/A</v>
      </c>
      <c r="W9114" s="5">
        <f>ROUND(M9114,2)</f>
        <v>0.39</v>
      </c>
      <c r="X9114" s="5">
        <v>0.39</v>
      </c>
    </row>
    <row r="9115" spans="1:24" x14ac:dyDescent="0.25">
      <c r="A9115" t="s">
        <v>24</v>
      </c>
      <c r="B9115" t="s">
        <v>9497</v>
      </c>
      <c r="C9115" t="s">
        <v>4401</v>
      </c>
      <c r="D9115" t="s">
        <v>9491</v>
      </c>
      <c r="E9115" t="s">
        <v>569</v>
      </c>
      <c r="F9115" s="5">
        <v>0.37</v>
      </c>
      <c r="G9115" s="9">
        <v>0.1</v>
      </c>
      <c r="H9115" s="6">
        <f>G9115*100</f>
        <v>10</v>
      </c>
      <c r="I9115" t="s">
        <v>9716</v>
      </c>
      <c r="J9115" t="s">
        <v>10765</v>
      </c>
      <c r="K9115">
        <v>41</v>
      </c>
      <c r="L9115">
        <v>41</v>
      </c>
      <c r="M9115">
        <f>(F9115*(1+0.05))</f>
        <v>0.38850000000000001</v>
      </c>
      <c r="N9115">
        <f>IFERROR(ROUND(( (-1.208*LN(L9115) + 7.5474 + 4.6991*(2.71828^(-0.009*L9115)) + 0.0001*L9115*L9115 - 0.0432*L9115 + 4.7166)/3),2), " ")</f>
        <v>3.14</v>
      </c>
      <c r="O9115">
        <f>IFERROR(MAX(MIN(ROUND(N9115*(Q9115/P9115),2),4.5),1.9)," ")</f>
        <v>2.96</v>
      </c>
      <c r="P9115">
        <f>13.098*F9115^-1.237</f>
        <v>44.806338281983834</v>
      </c>
      <c r="Q9115">
        <f>13.098*M9115^-1.237</f>
        <v>42.182109086218873</v>
      </c>
      <c r="R9115" s="5">
        <f>IFERROR(ROUND(MAX(MIN((-105.4*LN(O9115) + 163.83),95),10),0)," ")</f>
        <v>49</v>
      </c>
      <c r="S9115" s="5" t="str">
        <f>IFERROR(CONCATENATE("(",R9115,",",ROUND((1.2*W9115),2),")")," ")</f>
        <v>(49,0.47)</v>
      </c>
      <c r="T9115">
        <f>R9115-L9115</f>
        <v>8</v>
      </c>
      <c r="U9115" s="7" t="str">
        <f>IF((AND(T9115=0,H9115&gt;=L9115)),"Don’t change bids","OK")</f>
        <v>OK</v>
      </c>
      <c r="V9115" t="e">
        <f>IF((MATCH(F9115,W9115,0)),"Same","Diff")</f>
        <v>#N/A</v>
      </c>
      <c r="W9115" s="5">
        <f>ROUND(M9115,2)</f>
        <v>0.39</v>
      </c>
      <c r="X9115" s="5">
        <v>0.39</v>
      </c>
    </row>
    <row r="9116" spans="1:24" x14ac:dyDescent="0.25">
      <c r="A9116" t="s">
        <v>24</v>
      </c>
      <c r="B9116" t="s">
        <v>9498</v>
      </c>
      <c r="C9116" t="s">
        <v>4401</v>
      </c>
      <c r="D9116" t="s">
        <v>9483</v>
      </c>
      <c r="E9116" t="s">
        <v>569</v>
      </c>
      <c r="F9116" s="5">
        <v>0.37</v>
      </c>
      <c r="G9116" s="9">
        <v>0.1</v>
      </c>
      <c r="H9116" s="6">
        <f>G9116*100</f>
        <v>10</v>
      </c>
      <c r="I9116" t="s">
        <v>9716</v>
      </c>
      <c r="J9116" t="s">
        <v>10765</v>
      </c>
      <c r="K9116">
        <v>41</v>
      </c>
      <c r="L9116">
        <v>41</v>
      </c>
      <c r="M9116">
        <f>(F9116*(1+0.05))</f>
        <v>0.38850000000000001</v>
      </c>
      <c r="N9116">
        <f>IFERROR(ROUND(( (-1.208*LN(L9116) + 7.5474 + 4.6991*(2.71828^(-0.009*L9116)) + 0.0001*L9116*L9116 - 0.0432*L9116 + 4.7166)/3),2), " ")</f>
        <v>3.14</v>
      </c>
      <c r="O9116">
        <f>IFERROR(MAX(MIN(ROUND(N9116*(Q9116/P9116),2),4.5),1.9)," ")</f>
        <v>2.96</v>
      </c>
      <c r="P9116">
        <f>13.098*F9116^-1.237</f>
        <v>44.806338281983834</v>
      </c>
      <c r="Q9116">
        <f>13.098*M9116^-1.237</f>
        <v>42.182109086218873</v>
      </c>
      <c r="R9116" s="5">
        <f>IFERROR(ROUND(MAX(MIN((-105.4*LN(O9116) + 163.83),95),10),0)," ")</f>
        <v>49</v>
      </c>
      <c r="S9116" s="5" t="str">
        <f>IFERROR(CONCATENATE("(",R9116,",",ROUND((1.2*W9116),2),")")," ")</f>
        <v>(49,0.47)</v>
      </c>
      <c r="T9116">
        <f>R9116-L9116</f>
        <v>8</v>
      </c>
      <c r="U9116" s="7" t="str">
        <f>IF((AND(T9116=0,H9116&gt;=L9116)),"Don’t change bids","OK")</f>
        <v>OK</v>
      </c>
      <c r="V9116" t="e">
        <f>IF((MATCH(F9116,W9116,0)),"Same","Diff")</f>
        <v>#N/A</v>
      </c>
      <c r="W9116" s="5">
        <f>ROUND(M9116,2)</f>
        <v>0.39</v>
      </c>
      <c r="X9116" s="5">
        <v>0.39</v>
      </c>
    </row>
    <row r="9117" spans="1:24" x14ac:dyDescent="0.25">
      <c r="A9117" t="s">
        <v>24</v>
      </c>
      <c r="B9117" t="s">
        <v>9499</v>
      </c>
      <c r="C9117" t="s">
        <v>4401</v>
      </c>
      <c r="D9117" t="s">
        <v>9493</v>
      </c>
      <c r="E9117" t="s">
        <v>569</v>
      </c>
      <c r="F9117" s="5">
        <v>0.37</v>
      </c>
      <c r="G9117" s="9">
        <v>0.1</v>
      </c>
      <c r="H9117" s="6">
        <f>G9117*100</f>
        <v>10</v>
      </c>
      <c r="I9117" t="s">
        <v>9716</v>
      </c>
      <c r="J9117" t="s">
        <v>10765</v>
      </c>
      <c r="K9117">
        <v>41</v>
      </c>
      <c r="L9117">
        <v>41</v>
      </c>
      <c r="M9117">
        <f>(F9117*(1+0.05))</f>
        <v>0.38850000000000001</v>
      </c>
      <c r="N9117">
        <f>IFERROR(ROUND(( (-1.208*LN(L9117) + 7.5474 + 4.6991*(2.71828^(-0.009*L9117)) + 0.0001*L9117*L9117 - 0.0432*L9117 + 4.7166)/3),2), " ")</f>
        <v>3.14</v>
      </c>
      <c r="O9117">
        <f>IFERROR(MAX(MIN(ROUND(N9117*(Q9117/P9117),2),4.5),1.9)," ")</f>
        <v>2.96</v>
      </c>
      <c r="P9117">
        <f>13.098*F9117^-1.237</f>
        <v>44.806338281983834</v>
      </c>
      <c r="Q9117">
        <f>13.098*M9117^-1.237</f>
        <v>42.182109086218873</v>
      </c>
      <c r="R9117" s="5">
        <f>IFERROR(ROUND(MAX(MIN((-105.4*LN(O9117) + 163.83),95),10),0)," ")</f>
        <v>49</v>
      </c>
      <c r="S9117" s="5" t="str">
        <f>IFERROR(CONCATENATE("(",R9117,",",ROUND((1.2*W9117),2),")")," ")</f>
        <v>(49,0.47)</v>
      </c>
      <c r="T9117">
        <f>R9117-L9117</f>
        <v>8</v>
      </c>
      <c r="U9117" s="7" t="str">
        <f>IF((AND(T9117=0,H9117&gt;=L9117)),"Don’t change bids","OK")</f>
        <v>OK</v>
      </c>
      <c r="V9117" t="e">
        <f>IF((MATCH(F9117,W9117,0)),"Same","Diff")</f>
        <v>#N/A</v>
      </c>
      <c r="W9117" s="5">
        <f>ROUND(M9117,2)</f>
        <v>0.39</v>
      </c>
      <c r="X9117" s="5">
        <v>0.39</v>
      </c>
    </row>
    <row r="9118" spans="1:24" x14ac:dyDescent="0.25">
      <c r="A9118" t="s">
        <v>24</v>
      </c>
      <c r="B9118" t="s">
        <v>9500</v>
      </c>
      <c r="C9118" t="s">
        <v>4401</v>
      </c>
      <c r="D9118" t="s">
        <v>9491</v>
      </c>
      <c r="E9118" t="s">
        <v>569</v>
      </c>
      <c r="F9118" s="5">
        <v>0.37</v>
      </c>
      <c r="G9118" s="9">
        <v>0.1</v>
      </c>
      <c r="H9118" s="6">
        <f>G9118*100</f>
        <v>10</v>
      </c>
      <c r="I9118" t="s">
        <v>9716</v>
      </c>
      <c r="J9118" t="s">
        <v>10765</v>
      </c>
      <c r="K9118">
        <v>41</v>
      </c>
      <c r="L9118">
        <v>41</v>
      </c>
      <c r="M9118">
        <f>(F9118*(1+0.05))</f>
        <v>0.38850000000000001</v>
      </c>
      <c r="N9118">
        <f>IFERROR(ROUND(( (-1.208*LN(L9118) + 7.5474 + 4.6991*(2.71828^(-0.009*L9118)) + 0.0001*L9118*L9118 - 0.0432*L9118 + 4.7166)/3),2), " ")</f>
        <v>3.14</v>
      </c>
      <c r="O9118">
        <f>IFERROR(MAX(MIN(ROUND(N9118*(Q9118/P9118),2),4.5),1.9)," ")</f>
        <v>2.96</v>
      </c>
      <c r="P9118">
        <f>13.098*F9118^-1.237</f>
        <v>44.806338281983834</v>
      </c>
      <c r="Q9118">
        <f>13.098*M9118^-1.237</f>
        <v>42.182109086218873</v>
      </c>
      <c r="R9118" s="5">
        <f>IFERROR(ROUND(MAX(MIN((-105.4*LN(O9118) + 163.83),95),10),0)," ")</f>
        <v>49</v>
      </c>
      <c r="S9118" s="5" t="str">
        <f>IFERROR(CONCATENATE("(",R9118,",",ROUND((1.2*W9118),2),")")," ")</f>
        <v>(49,0.47)</v>
      </c>
      <c r="T9118">
        <f>R9118-L9118</f>
        <v>8</v>
      </c>
      <c r="U9118" s="7" t="str">
        <f>IF((AND(T9118=0,H9118&gt;=L9118)),"Don’t change bids","OK")</f>
        <v>OK</v>
      </c>
      <c r="V9118" t="e">
        <f>IF((MATCH(F9118,W9118,0)),"Same","Diff")</f>
        <v>#N/A</v>
      </c>
      <c r="W9118" s="5">
        <f>ROUND(M9118,2)</f>
        <v>0.39</v>
      </c>
      <c r="X9118" s="5">
        <v>0.39</v>
      </c>
    </row>
    <row r="9119" spans="1:24" x14ac:dyDescent="0.25">
      <c r="A9119" t="s">
        <v>24</v>
      </c>
      <c r="B9119" t="s">
        <v>9501</v>
      </c>
      <c r="C9119" t="s">
        <v>4401</v>
      </c>
      <c r="D9119" t="s">
        <v>9491</v>
      </c>
      <c r="E9119" t="s">
        <v>569</v>
      </c>
      <c r="F9119" s="5">
        <v>0.37</v>
      </c>
      <c r="G9119" s="9">
        <v>0.1</v>
      </c>
      <c r="H9119" s="6">
        <f>G9119*100</f>
        <v>10</v>
      </c>
      <c r="I9119" t="s">
        <v>9716</v>
      </c>
      <c r="J9119" t="s">
        <v>10765</v>
      </c>
      <c r="K9119">
        <v>41</v>
      </c>
      <c r="L9119">
        <v>41</v>
      </c>
      <c r="M9119">
        <f>(F9119*(1+0.05))</f>
        <v>0.38850000000000001</v>
      </c>
      <c r="N9119">
        <f>IFERROR(ROUND(( (-1.208*LN(L9119) + 7.5474 + 4.6991*(2.71828^(-0.009*L9119)) + 0.0001*L9119*L9119 - 0.0432*L9119 + 4.7166)/3),2), " ")</f>
        <v>3.14</v>
      </c>
      <c r="O9119">
        <f>IFERROR(MAX(MIN(ROUND(N9119*(Q9119/P9119),2),4.5),1.9)," ")</f>
        <v>2.96</v>
      </c>
      <c r="P9119">
        <f>13.098*F9119^-1.237</f>
        <v>44.806338281983834</v>
      </c>
      <c r="Q9119">
        <f>13.098*M9119^-1.237</f>
        <v>42.182109086218873</v>
      </c>
      <c r="R9119" s="5">
        <f>IFERROR(ROUND(MAX(MIN((-105.4*LN(O9119) + 163.83),95),10),0)," ")</f>
        <v>49</v>
      </c>
      <c r="S9119" s="5" t="str">
        <f>IFERROR(CONCATENATE("(",R9119,",",ROUND((1.2*W9119),2),")")," ")</f>
        <v>(49,0.47)</v>
      </c>
      <c r="T9119">
        <f>R9119-L9119</f>
        <v>8</v>
      </c>
      <c r="U9119" s="7" t="str">
        <f>IF((AND(T9119=0,H9119&gt;=L9119)),"Don’t change bids","OK")</f>
        <v>OK</v>
      </c>
      <c r="V9119" t="e">
        <f>IF((MATCH(F9119,W9119,0)),"Same","Diff")</f>
        <v>#N/A</v>
      </c>
      <c r="W9119" s="5">
        <f>ROUND(M9119,2)</f>
        <v>0.39</v>
      </c>
      <c r="X9119" s="5">
        <v>0.39</v>
      </c>
    </row>
    <row r="9120" spans="1:24" x14ac:dyDescent="0.25">
      <c r="A9120" t="s">
        <v>24</v>
      </c>
      <c r="B9120" t="s">
        <v>9502</v>
      </c>
      <c r="C9120" t="s">
        <v>4401</v>
      </c>
      <c r="D9120" t="s">
        <v>9486</v>
      </c>
      <c r="E9120" t="s">
        <v>4090</v>
      </c>
      <c r="F9120" s="5">
        <v>0.36</v>
      </c>
      <c r="G9120" s="9">
        <v>0.1</v>
      </c>
      <c r="H9120" s="6">
        <f>G9120*100</f>
        <v>10</v>
      </c>
      <c r="I9120" t="s">
        <v>10682</v>
      </c>
      <c r="J9120" t="s">
        <v>10765</v>
      </c>
      <c r="K9120">
        <v>41</v>
      </c>
      <c r="L9120">
        <v>41</v>
      </c>
      <c r="M9120">
        <f>(F9120*(1+0.05))</f>
        <v>0.378</v>
      </c>
      <c r="N9120">
        <f>IFERROR(ROUND(( (-1.208*LN(L9120) + 7.5474 + 4.6991*(2.71828^(-0.009*L9120)) + 0.0001*L9120*L9120 - 0.0432*L9120 + 4.7166)/3),2), " ")</f>
        <v>3.14</v>
      </c>
      <c r="O9120">
        <f>IFERROR(MAX(MIN(ROUND(N9120*(Q9120/P9120),2),4.5),1.9)," ")</f>
        <v>2.96</v>
      </c>
      <c r="P9120">
        <f>13.098*F9120^-1.237</f>
        <v>46.350966313994896</v>
      </c>
      <c r="Q9120">
        <f>13.098*M9120^-1.237</f>
        <v>43.636270944612029</v>
      </c>
      <c r="R9120" s="5">
        <f>IFERROR(ROUND(MAX(MIN((-105.4*LN(O9120) + 163.83),95),10),0)," ")</f>
        <v>49</v>
      </c>
      <c r="S9120" s="5" t="str">
        <f>IFERROR(CONCATENATE("(",R9120,",",ROUND((1.2*W9120),2),")")," ")</f>
        <v>(49,0.46)</v>
      </c>
      <c r="T9120">
        <f>R9120-L9120</f>
        <v>8</v>
      </c>
      <c r="U9120" s="7" t="str">
        <f>IF((AND(T9120=0,H9120&gt;=L9120)),"Don’t change bids","OK")</f>
        <v>OK</v>
      </c>
      <c r="V9120" t="e">
        <f>IF((MATCH(F9120,W9120,0)),"Same","Diff")</f>
        <v>#N/A</v>
      </c>
      <c r="W9120" s="5">
        <f>ROUND(M9120,2)</f>
        <v>0.38</v>
      </c>
      <c r="X9120" s="5">
        <v>0.38</v>
      </c>
    </row>
    <row r="9121" spans="1:24" x14ac:dyDescent="0.25">
      <c r="A9121" t="s">
        <v>24</v>
      </c>
      <c r="B9121" t="s">
        <v>9503</v>
      </c>
      <c r="C9121" t="s">
        <v>4401</v>
      </c>
      <c r="D9121" t="s">
        <v>9491</v>
      </c>
      <c r="E9121" t="s">
        <v>569</v>
      </c>
      <c r="F9121" s="5">
        <v>0.37</v>
      </c>
      <c r="G9121" s="9">
        <v>0.1</v>
      </c>
      <c r="H9121" s="6">
        <f>G9121*100</f>
        <v>10</v>
      </c>
      <c r="I9121" t="s">
        <v>9716</v>
      </c>
      <c r="J9121" t="s">
        <v>10765</v>
      </c>
      <c r="K9121">
        <v>41</v>
      </c>
      <c r="L9121">
        <v>41</v>
      </c>
      <c r="M9121">
        <f>(F9121*(1+0.05))</f>
        <v>0.38850000000000001</v>
      </c>
      <c r="N9121">
        <f>IFERROR(ROUND(( (-1.208*LN(L9121) + 7.5474 + 4.6991*(2.71828^(-0.009*L9121)) + 0.0001*L9121*L9121 - 0.0432*L9121 + 4.7166)/3),2), " ")</f>
        <v>3.14</v>
      </c>
      <c r="O9121">
        <f>IFERROR(MAX(MIN(ROUND(N9121*(Q9121/P9121),2),4.5),1.9)," ")</f>
        <v>2.96</v>
      </c>
      <c r="P9121">
        <f>13.098*F9121^-1.237</f>
        <v>44.806338281983834</v>
      </c>
      <c r="Q9121">
        <f>13.098*M9121^-1.237</f>
        <v>42.182109086218873</v>
      </c>
      <c r="R9121" s="5">
        <f>IFERROR(ROUND(MAX(MIN((-105.4*LN(O9121) + 163.83),95),10),0)," ")</f>
        <v>49</v>
      </c>
      <c r="S9121" s="5" t="str">
        <f>IFERROR(CONCATENATE("(",R9121,",",ROUND((1.2*W9121),2),")")," ")</f>
        <v>(49,0.47)</v>
      </c>
      <c r="T9121">
        <f>R9121-L9121</f>
        <v>8</v>
      </c>
      <c r="U9121" s="7" t="str">
        <f>IF((AND(T9121=0,H9121&gt;=L9121)),"Don’t change bids","OK")</f>
        <v>OK</v>
      </c>
      <c r="V9121" t="e">
        <f>IF((MATCH(F9121,W9121,0)),"Same","Diff")</f>
        <v>#N/A</v>
      </c>
      <c r="W9121" s="5">
        <f>ROUND(M9121,2)</f>
        <v>0.39</v>
      </c>
      <c r="X9121" s="5">
        <v>0.39</v>
      </c>
    </row>
    <row r="9122" spans="1:24" x14ac:dyDescent="0.25">
      <c r="A9122" t="s">
        <v>24</v>
      </c>
      <c r="B9122" t="s">
        <v>9504</v>
      </c>
      <c r="C9122" t="s">
        <v>4401</v>
      </c>
      <c r="D9122" t="s">
        <v>9493</v>
      </c>
      <c r="E9122" t="s">
        <v>569</v>
      </c>
      <c r="F9122" s="5">
        <v>0.37</v>
      </c>
      <c r="G9122" s="9">
        <v>0.1</v>
      </c>
      <c r="H9122" s="6">
        <f>G9122*100</f>
        <v>10</v>
      </c>
      <c r="I9122" t="s">
        <v>9716</v>
      </c>
      <c r="J9122" t="s">
        <v>10765</v>
      </c>
      <c r="K9122">
        <v>41</v>
      </c>
      <c r="L9122">
        <v>41</v>
      </c>
      <c r="M9122">
        <f>(F9122*(1+0.05))</f>
        <v>0.38850000000000001</v>
      </c>
      <c r="N9122">
        <f>IFERROR(ROUND(( (-1.208*LN(L9122) + 7.5474 + 4.6991*(2.71828^(-0.009*L9122)) + 0.0001*L9122*L9122 - 0.0432*L9122 + 4.7166)/3),2), " ")</f>
        <v>3.14</v>
      </c>
      <c r="O9122">
        <f>IFERROR(MAX(MIN(ROUND(N9122*(Q9122/P9122),2),4.5),1.9)," ")</f>
        <v>2.96</v>
      </c>
      <c r="P9122">
        <f>13.098*F9122^-1.237</f>
        <v>44.806338281983834</v>
      </c>
      <c r="Q9122">
        <f>13.098*M9122^-1.237</f>
        <v>42.182109086218873</v>
      </c>
      <c r="R9122" s="5">
        <f>IFERROR(ROUND(MAX(MIN((-105.4*LN(O9122) + 163.83),95),10),0)," ")</f>
        <v>49</v>
      </c>
      <c r="S9122" s="5" t="str">
        <f>IFERROR(CONCATENATE("(",R9122,",",ROUND((1.2*W9122),2),")")," ")</f>
        <v>(49,0.47)</v>
      </c>
      <c r="T9122">
        <f>R9122-L9122</f>
        <v>8</v>
      </c>
      <c r="U9122" s="7" t="str">
        <f>IF((AND(T9122=0,H9122&gt;=L9122)),"Don’t change bids","OK")</f>
        <v>OK</v>
      </c>
      <c r="V9122" t="e">
        <f>IF((MATCH(F9122,W9122,0)),"Same","Diff")</f>
        <v>#N/A</v>
      </c>
      <c r="W9122" s="5">
        <f>ROUND(M9122,2)</f>
        <v>0.39</v>
      </c>
      <c r="X9122" s="5">
        <v>0.39</v>
      </c>
    </row>
    <row r="9123" spans="1:24" x14ac:dyDescent="0.25">
      <c r="A9123" t="s">
        <v>24</v>
      </c>
      <c r="B9123" t="s">
        <v>9505</v>
      </c>
      <c r="C9123" t="s">
        <v>4401</v>
      </c>
      <c r="D9123" t="s">
        <v>9481</v>
      </c>
      <c r="E9123" t="s">
        <v>569</v>
      </c>
      <c r="F9123" s="5">
        <v>0.37</v>
      </c>
      <c r="G9123" s="9">
        <v>0.1</v>
      </c>
      <c r="H9123" s="6">
        <f>G9123*100</f>
        <v>10</v>
      </c>
      <c r="I9123" t="s">
        <v>9716</v>
      </c>
      <c r="J9123" t="s">
        <v>10765</v>
      </c>
      <c r="K9123">
        <v>41</v>
      </c>
      <c r="L9123">
        <v>41</v>
      </c>
      <c r="M9123">
        <f>(F9123*(1+0.05))</f>
        <v>0.38850000000000001</v>
      </c>
      <c r="N9123">
        <f>IFERROR(ROUND(( (-1.208*LN(L9123) + 7.5474 + 4.6991*(2.71828^(-0.009*L9123)) + 0.0001*L9123*L9123 - 0.0432*L9123 + 4.7166)/3),2), " ")</f>
        <v>3.14</v>
      </c>
      <c r="O9123">
        <f>IFERROR(MAX(MIN(ROUND(N9123*(Q9123/P9123),2),4.5),1.9)," ")</f>
        <v>2.96</v>
      </c>
      <c r="P9123">
        <f>13.098*F9123^-1.237</f>
        <v>44.806338281983834</v>
      </c>
      <c r="Q9123">
        <f>13.098*M9123^-1.237</f>
        <v>42.182109086218873</v>
      </c>
      <c r="R9123" s="5">
        <f>IFERROR(ROUND(MAX(MIN((-105.4*LN(O9123) + 163.83),95),10),0)," ")</f>
        <v>49</v>
      </c>
      <c r="S9123" s="5" t="str">
        <f>IFERROR(CONCATENATE("(",R9123,",",ROUND((1.2*W9123),2),")")," ")</f>
        <v>(49,0.47)</v>
      </c>
      <c r="T9123">
        <f>R9123-L9123</f>
        <v>8</v>
      </c>
      <c r="U9123" s="7" t="str">
        <f>IF((AND(T9123=0,H9123&gt;=L9123)),"Don’t change bids","OK")</f>
        <v>OK</v>
      </c>
      <c r="V9123" t="e">
        <f>IF((MATCH(F9123,W9123,0)),"Same","Diff")</f>
        <v>#N/A</v>
      </c>
      <c r="W9123" s="5">
        <f>ROUND(M9123,2)</f>
        <v>0.39</v>
      </c>
      <c r="X9123" s="5">
        <v>0.39</v>
      </c>
    </row>
    <row r="9124" spans="1:24" x14ac:dyDescent="0.25">
      <c r="A9124" t="s">
        <v>24</v>
      </c>
      <c r="B9124" t="s">
        <v>9506</v>
      </c>
      <c r="C9124" t="s">
        <v>4401</v>
      </c>
      <c r="D9124" t="s">
        <v>9491</v>
      </c>
      <c r="E9124" t="s">
        <v>569</v>
      </c>
      <c r="F9124" s="5">
        <v>0.37</v>
      </c>
      <c r="G9124" s="9">
        <v>0.1</v>
      </c>
      <c r="H9124" s="6">
        <f>G9124*100</f>
        <v>10</v>
      </c>
      <c r="I9124" t="s">
        <v>9716</v>
      </c>
      <c r="J9124" t="s">
        <v>10765</v>
      </c>
      <c r="K9124">
        <v>41</v>
      </c>
      <c r="L9124">
        <v>41</v>
      </c>
      <c r="M9124">
        <f>(F9124*(1+0.05))</f>
        <v>0.38850000000000001</v>
      </c>
      <c r="N9124">
        <f>IFERROR(ROUND(( (-1.208*LN(L9124) + 7.5474 + 4.6991*(2.71828^(-0.009*L9124)) + 0.0001*L9124*L9124 - 0.0432*L9124 + 4.7166)/3),2), " ")</f>
        <v>3.14</v>
      </c>
      <c r="O9124">
        <f>IFERROR(MAX(MIN(ROUND(N9124*(Q9124/P9124),2),4.5),1.9)," ")</f>
        <v>2.96</v>
      </c>
      <c r="P9124">
        <f>13.098*F9124^-1.237</f>
        <v>44.806338281983834</v>
      </c>
      <c r="Q9124">
        <f>13.098*M9124^-1.237</f>
        <v>42.182109086218873</v>
      </c>
      <c r="R9124" s="5">
        <f>IFERROR(ROUND(MAX(MIN((-105.4*LN(O9124) + 163.83),95),10),0)," ")</f>
        <v>49</v>
      </c>
      <c r="S9124" s="5" t="str">
        <f>IFERROR(CONCATENATE("(",R9124,",",ROUND((1.2*W9124),2),")")," ")</f>
        <v>(49,0.47)</v>
      </c>
      <c r="T9124">
        <f>R9124-L9124</f>
        <v>8</v>
      </c>
      <c r="U9124" s="7" t="str">
        <f>IF((AND(T9124=0,H9124&gt;=L9124)),"Don’t change bids","OK")</f>
        <v>OK</v>
      </c>
      <c r="V9124" t="e">
        <f>IF((MATCH(F9124,W9124,0)),"Same","Diff")</f>
        <v>#N/A</v>
      </c>
      <c r="W9124" s="5">
        <f>ROUND(M9124,2)</f>
        <v>0.39</v>
      </c>
      <c r="X9124" s="5">
        <v>0.39</v>
      </c>
    </row>
    <row r="9125" spans="1:24" x14ac:dyDescent="0.25">
      <c r="A9125" t="s">
        <v>24</v>
      </c>
      <c r="B9125" t="s">
        <v>9507</v>
      </c>
      <c r="C9125" t="s">
        <v>4401</v>
      </c>
      <c r="D9125" t="s">
        <v>9486</v>
      </c>
      <c r="E9125" t="s">
        <v>569</v>
      </c>
      <c r="F9125" s="5">
        <v>0.37</v>
      </c>
      <c r="G9125" s="9">
        <v>0.1</v>
      </c>
      <c r="H9125" s="6">
        <f>G9125*100</f>
        <v>10</v>
      </c>
      <c r="I9125" t="s">
        <v>9716</v>
      </c>
      <c r="J9125" t="s">
        <v>10765</v>
      </c>
      <c r="K9125">
        <v>41</v>
      </c>
      <c r="L9125">
        <v>41</v>
      </c>
      <c r="M9125">
        <f>(F9125*(1+0.05))</f>
        <v>0.38850000000000001</v>
      </c>
      <c r="N9125">
        <f>IFERROR(ROUND(( (-1.208*LN(L9125) + 7.5474 + 4.6991*(2.71828^(-0.009*L9125)) + 0.0001*L9125*L9125 - 0.0432*L9125 + 4.7166)/3),2), " ")</f>
        <v>3.14</v>
      </c>
      <c r="O9125">
        <f>IFERROR(MAX(MIN(ROUND(N9125*(Q9125/P9125),2),4.5),1.9)," ")</f>
        <v>2.96</v>
      </c>
      <c r="P9125">
        <f>13.098*F9125^-1.237</f>
        <v>44.806338281983834</v>
      </c>
      <c r="Q9125">
        <f>13.098*M9125^-1.237</f>
        <v>42.182109086218873</v>
      </c>
      <c r="R9125" s="5">
        <f>IFERROR(ROUND(MAX(MIN((-105.4*LN(O9125) + 163.83),95),10),0)," ")</f>
        <v>49</v>
      </c>
      <c r="S9125" s="5" t="str">
        <f>IFERROR(CONCATENATE("(",R9125,",",ROUND((1.2*W9125),2),")")," ")</f>
        <v>(49,0.47)</v>
      </c>
      <c r="T9125">
        <f>R9125-L9125</f>
        <v>8</v>
      </c>
      <c r="U9125" s="7" t="str">
        <f>IF((AND(T9125=0,H9125&gt;=L9125)),"Don’t change bids","OK")</f>
        <v>OK</v>
      </c>
      <c r="V9125" t="e">
        <f>IF((MATCH(F9125,W9125,0)),"Same","Diff")</f>
        <v>#N/A</v>
      </c>
      <c r="W9125" s="5">
        <f>ROUND(M9125,2)</f>
        <v>0.39</v>
      </c>
      <c r="X9125" s="5">
        <v>0.39</v>
      </c>
    </row>
    <row r="9126" spans="1:24" x14ac:dyDescent="0.25">
      <c r="A9126" t="s">
        <v>24</v>
      </c>
      <c r="B9126" t="s">
        <v>9508</v>
      </c>
      <c r="C9126" t="s">
        <v>4401</v>
      </c>
      <c r="D9126" t="s">
        <v>9509</v>
      </c>
      <c r="E9126" t="s">
        <v>569</v>
      </c>
      <c r="F9126" s="5">
        <v>0.37</v>
      </c>
      <c r="G9126" s="9">
        <v>0.1</v>
      </c>
      <c r="H9126" s="6">
        <f>G9126*100</f>
        <v>10</v>
      </c>
      <c r="I9126" t="s">
        <v>9716</v>
      </c>
      <c r="J9126" t="s">
        <v>10765</v>
      </c>
      <c r="K9126">
        <v>41</v>
      </c>
      <c r="L9126">
        <v>41</v>
      </c>
      <c r="M9126">
        <f>(F9126*(1+0.05))</f>
        <v>0.38850000000000001</v>
      </c>
      <c r="N9126">
        <f>IFERROR(ROUND(( (-1.208*LN(L9126) + 7.5474 + 4.6991*(2.71828^(-0.009*L9126)) + 0.0001*L9126*L9126 - 0.0432*L9126 + 4.7166)/3),2), " ")</f>
        <v>3.14</v>
      </c>
      <c r="O9126">
        <f>IFERROR(MAX(MIN(ROUND(N9126*(Q9126/P9126),2),4.5),1.9)," ")</f>
        <v>2.96</v>
      </c>
      <c r="P9126">
        <f>13.098*F9126^-1.237</f>
        <v>44.806338281983834</v>
      </c>
      <c r="Q9126">
        <f>13.098*M9126^-1.237</f>
        <v>42.182109086218873</v>
      </c>
      <c r="R9126" s="5">
        <f>IFERROR(ROUND(MAX(MIN((-105.4*LN(O9126) + 163.83),95),10),0)," ")</f>
        <v>49</v>
      </c>
      <c r="S9126" s="5" t="str">
        <f>IFERROR(CONCATENATE("(",R9126,",",ROUND((1.2*W9126),2),")")," ")</f>
        <v>(49,0.47)</v>
      </c>
      <c r="T9126">
        <f>R9126-L9126</f>
        <v>8</v>
      </c>
      <c r="U9126" s="7" t="str">
        <f>IF((AND(T9126=0,H9126&gt;=L9126)),"Don’t change bids","OK")</f>
        <v>OK</v>
      </c>
      <c r="V9126" t="e">
        <f>IF((MATCH(F9126,W9126,0)),"Same","Diff")</f>
        <v>#N/A</v>
      </c>
      <c r="W9126" s="5">
        <f>ROUND(M9126,2)</f>
        <v>0.39</v>
      </c>
      <c r="X9126" s="5">
        <v>0.39</v>
      </c>
    </row>
    <row r="9127" spans="1:24" x14ac:dyDescent="0.25">
      <c r="A9127" t="s">
        <v>24</v>
      </c>
      <c r="B9127" t="s">
        <v>9510</v>
      </c>
      <c r="C9127" t="s">
        <v>4401</v>
      </c>
      <c r="D9127" t="s">
        <v>9481</v>
      </c>
      <c r="E9127" t="s">
        <v>569</v>
      </c>
      <c r="F9127" s="5">
        <v>0.37</v>
      </c>
      <c r="G9127" s="9">
        <v>0.1</v>
      </c>
      <c r="H9127" s="6">
        <f>G9127*100</f>
        <v>10</v>
      </c>
      <c r="I9127" t="s">
        <v>9716</v>
      </c>
      <c r="J9127" t="s">
        <v>10765</v>
      </c>
      <c r="K9127">
        <v>41</v>
      </c>
      <c r="L9127">
        <v>41</v>
      </c>
      <c r="M9127">
        <f>(F9127*(1+0.05))</f>
        <v>0.38850000000000001</v>
      </c>
      <c r="N9127">
        <f>IFERROR(ROUND(( (-1.208*LN(L9127) + 7.5474 + 4.6991*(2.71828^(-0.009*L9127)) + 0.0001*L9127*L9127 - 0.0432*L9127 + 4.7166)/3),2), " ")</f>
        <v>3.14</v>
      </c>
      <c r="O9127">
        <f>IFERROR(MAX(MIN(ROUND(N9127*(Q9127/P9127),2),4.5),1.9)," ")</f>
        <v>2.96</v>
      </c>
      <c r="P9127">
        <f>13.098*F9127^-1.237</f>
        <v>44.806338281983834</v>
      </c>
      <c r="Q9127">
        <f>13.098*M9127^-1.237</f>
        <v>42.182109086218873</v>
      </c>
      <c r="R9127" s="5">
        <f>IFERROR(ROUND(MAX(MIN((-105.4*LN(O9127) + 163.83),95),10),0)," ")</f>
        <v>49</v>
      </c>
      <c r="S9127" s="5" t="str">
        <f>IFERROR(CONCATENATE("(",R9127,",",ROUND((1.2*W9127),2),")")," ")</f>
        <v>(49,0.47)</v>
      </c>
      <c r="T9127">
        <f>R9127-L9127</f>
        <v>8</v>
      </c>
      <c r="U9127" s="7" t="str">
        <f>IF((AND(T9127=0,H9127&gt;=L9127)),"Don’t change bids","OK")</f>
        <v>OK</v>
      </c>
      <c r="V9127" t="e">
        <f>IF((MATCH(F9127,W9127,0)),"Same","Diff")</f>
        <v>#N/A</v>
      </c>
      <c r="W9127" s="5">
        <f>ROUND(M9127,2)</f>
        <v>0.39</v>
      </c>
      <c r="X9127" s="5">
        <v>0.39</v>
      </c>
    </row>
    <row r="9128" spans="1:24" x14ac:dyDescent="0.25">
      <c r="A9128" t="s">
        <v>24</v>
      </c>
      <c r="B9128" t="s">
        <v>9511</v>
      </c>
      <c r="C9128" t="s">
        <v>4401</v>
      </c>
      <c r="D9128" t="s">
        <v>9481</v>
      </c>
      <c r="E9128" t="s">
        <v>569</v>
      </c>
      <c r="F9128" s="5">
        <v>0.37</v>
      </c>
      <c r="G9128" s="9">
        <v>0.1</v>
      </c>
      <c r="H9128" s="6">
        <f>G9128*100</f>
        <v>10</v>
      </c>
      <c r="I9128" t="s">
        <v>9716</v>
      </c>
      <c r="J9128" t="s">
        <v>10765</v>
      </c>
      <c r="K9128">
        <v>41</v>
      </c>
      <c r="L9128">
        <v>41</v>
      </c>
      <c r="M9128">
        <f>(F9128*(1+0.05))</f>
        <v>0.38850000000000001</v>
      </c>
      <c r="N9128">
        <f>IFERROR(ROUND(( (-1.208*LN(L9128) + 7.5474 + 4.6991*(2.71828^(-0.009*L9128)) + 0.0001*L9128*L9128 - 0.0432*L9128 + 4.7166)/3),2), " ")</f>
        <v>3.14</v>
      </c>
      <c r="O9128">
        <f>IFERROR(MAX(MIN(ROUND(N9128*(Q9128/P9128),2),4.5),1.9)," ")</f>
        <v>2.96</v>
      </c>
      <c r="P9128">
        <f>13.098*F9128^-1.237</f>
        <v>44.806338281983834</v>
      </c>
      <c r="Q9128">
        <f>13.098*M9128^-1.237</f>
        <v>42.182109086218873</v>
      </c>
      <c r="R9128" s="5">
        <f>IFERROR(ROUND(MAX(MIN((-105.4*LN(O9128) + 163.83),95),10),0)," ")</f>
        <v>49</v>
      </c>
      <c r="S9128" s="5" t="str">
        <f>IFERROR(CONCATENATE("(",R9128,",",ROUND((1.2*W9128),2),")")," ")</f>
        <v>(49,0.47)</v>
      </c>
      <c r="T9128">
        <f>R9128-L9128</f>
        <v>8</v>
      </c>
      <c r="U9128" s="7" t="str">
        <f>IF((AND(T9128=0,H9128&gt;=L9128)),"Don’t change bids","OK")</f>
        <v>OK</v>
      </c>
      <c r="V9128" t="e">
        <f>IF((MATCH(F9128,W9128,0)),"Same","Diff")</f>
        <v>#N/A</v>
      </c>
      <c r="W9128" s="5">
        <f>ROUND(M9128,2)</f>
        <v>0.39</v>
      </c>
      <c r="X9128" s="5">
        <v>0.39</v>
      </c>
    </row>
    <row r="9129" spans="1:24" x14ac:dyDescent="0.25">
      <c r="A9129" t="s">
        <v>24</v>
      </c>
      <c r="B9129" t="s">
        <v>9512</v>
      </c>
      <c r="C9129" t="s">
        <v>4401</v>
      </c>
      <c r="D9129" t="s">
        <v>9513</v>
      </c>
      <c r="E9129" t="s">
        <v>569</v>
      </c>
      <c r="F9129" s="5">
        <v>0.37</v>
      </c>
      <c r="G9129" s="9">
        <v>0.1</v>
      </c>
      <c r="H9129" s="6">
        <f>G9129*100</f>
        <v>10</v>
      </c>
      <c r="I9129" t="s">
        <v>9716</v>
      </c>
      <c r="J9129" t="s">
        <v>10765</v>
      </c>
      <c r="K9129">
        <v>41</v>
      </c>
      <c r="L9129">
        <v>41</v>
      </c>
      <c r="M9129">
        <f>(F9129*(1+0.05))</f>
        <v>0.38850000000000001</v>
      </c>
      <c r="N9129">
        <f>IFERROR(ROUND(( (-1.208*LN(L9129) + 7.5474 + 4.6991*(2.71828^(-0.009*L9129)) + 0.0001*L9129*L9129 - 0.0432*L9129 + 4.7166)/3),2), " ")</f>
        <v>3.14</v>
      </c>
      <c r="O9129">
        <f>IFERROR(MAX(MIN(ROUND(N9129*(Q9129/P9129),2),4.5),1.9)," ")</f>
        <v>2.96</v>
      </c>
      <c r="P9129">
        <f>13.098*F9129^-1.237</f>
        <v>44.806338281983834</v>
      </c>
      <c r="Q9129">
        <f>13.098*M9129^-1.237</f>
        <v>42.182109086218873</v>
      </c>
      <c r="R9129" s="5">
        <f>IFERROR(ROUND(MAX(MIN((-105.4*LN(O9129) + 163.83),95),10),0)," ")</f>
        <v>49</v>
      </c>
      <c r="S9129" s="5" t="str">
        <f>IFERROR(CONCATENATE("(",R9129,",",ROUND((1.2*W9129),2),")")," ")</f>
        <v>(49,0.47)</v>
      </c>
      <c r="T9129">
        <f>R9129-L9129</f>
        <v>8</v>
      </c>
      <c r="U9129" s="7" t="str">
        <f>IF((AND(T9129=0,H9129&gt;=L9129)),"Don’t change bids","OK")</f>
        <v>OK</v>
      </c>
      <c r="V9129" t="e">
        <f>IF((MATCH(F9129,W9129,0)),"Same","Diff")</f>
        <v>#N/A</v>
      </c>
      <c r="W9129" s="5">
        <f>ROUND(M9129,2)</f>
        <v>0.39</v>
      </c>
      <c r="X9129" s="5">
        <v>0.39</v>
      </c>
    </row>
    <row r="9130" spans="1:24" x14ac:dyDescent="0.25">
      <c r="A9130" t="s">
        <v>24</v>
      </c>
      <c r="B9130" t="s">
        <v>9514</v>
      </c>
      <c r="C9130" t="s">
        <v>4401</v>
      </c>
      <c r="D9130" t="s">
        <v>9493</v>
      </c>
      <c r="E9130" t="s">
        <v>569</v>
      </c>
      <c r="F9130" s="5">
        <v>0.37</v>
      </c>
      <c r="G9130" s="9">
        <v>0.1</v>
      </c>
      <c r="H9130" s="6">
        <f>G9130*100</f>
        <v>10</v>
      </c>
      <c r="I9130" t="s">
        <v>9716</v>
      </c>
      <c r="J9130" t="s">
        <v>10765</v>
      </c>
      <c r="K9130">
        <v>41</v>
      </c>
      <c r="L9130">
        <v>41</v>
      </c>
      <c r="M9130">
        <f>(F9130*(1+0.05))</f>
        <v>0.38850000000000001</v>
      </c>
      <c r="N9130">
        <f>IFERROR(ROUND(( (-1.208*LN(L9130) + 7.5474 + 4.6991*(2.71828^(-0.009*L9130)) + 0.0001*L9130*L9130 - 0.0432*L9130 + 4.7166)/3),2), " ")</f>
        <v>3.14</v>
      </c>
      <c r="O9130">
        <f>IFERROR(MAX(MIN(ROUND(N9130*(Q9130/P9130),2),4.5),1.9)," ")</f>
        <v>2.96</v>
      </c>
      <c r="P9130">
        <f>13.098*F9130^-1.237</f>
        <v>44.806338281983834</v>
      </c>
      <c r="Q9130">
        <f>13.098*M9130^-1.237</f>
        <v>42.182109086218873</v>
      </c>
      <c r="R9130" s="5">
        <f>IFERROR(ROUND(MAX(MIN((-105.4*LN(O9130) + 163.83),95),10),0)," ")</f>
        <v>49</v>
      </c>
      <c r="S9130" s="5" t="str">
        <f>IFERROR(CONCATENATE("(",R9130,",",ROUND((1.2*W9130),2),")")," ")</f>
        <v>(49,0.47)</v>
      </c>
      <c r="T9130">
        <f>R9130-L9130</f>
        <v>8</v>
      </c>
      <c r="U9130" s="7" t="str">
        <f>IF((AND(T9130=0,H9130&gt;=L9130)),"Don’t change bids","OK")</f>
        <v>OK</v>
      </c>
      <c r="V9130" t="e">
        <f>IF((MATCH(F9130,W9130,0)),"Same","Diff")</f>
        <v>#N/A</v>
      </c>
      <c r="W9130" s="5">
        <f>ROUND(M9130,2)</f>
        <v>0.39</v>
      </c>
      <c r="X9130" s="5">
        <v>0.39</v>
      </c>
    </row>
    <row r="9131" spans="1:24" x14ac:dyDescent="0.25">
      <c r="A9131" t="s">
        <v>24</v>
      </c>
      <c r="B9131" t="s">
        <v>9515</v>
      </c>
      <c r="C9131" t="s">
        <v>4401</v>
      </c>
      <c r="D9131" t="s">
        <v>9483</v>
      </c>
      <c r="E9131" t="s">
        <v>569</v>
      </c>
      <c r="F9131" s="5">
        <v>0.37</v>
      </c>
      <c r="G9131" s="9">
        <v>0.1</v>
      </c>
      <c r="H9131" s="6">
        <f>G9131*100</f>
        <v>10</v>
      </c>
      <c r="I9131" t="s">
        <v>9716</v>
      </c>
      <c r="J9131" t="s">
        <v>10765</v>
      </c>
      <c r="K9131">
        <v>41</v>
      </c>
      <c r="L9131">
        <v>41</v>
      </c>
      <c r="M9131">
        <f>(F9131*(1+0.05))</f>
        <v>0.38850000000000001</v>
      </c>
      <c r="N9131">
        <f>IFERROR(ROUND(( (-1.208*LN(L9131) + 7.5474 + 4.6991*(2.71828^(-0.009*L9131)) + 0.0001*L9131*L9131 - 0.0432*L9131 + 4.7166)/3),2), " ")</f>
        <v>3.14</v>
      </c>
      <c r="O9131">
        <f>IFERROR(MAX(MIN(ROUND(N9131*(Q9131/P9131),2),4.5),1.9)," ")</f>
        <v>2.96</v>
      </c>
      <c r="P9131">
        <f>13.098*F9131^-1.237</f>
        <v>44.806338281983834</v>
      </c>
      <c r="Q9131">
        <f>13.098*M9131^-1.237</f>
        <v>42.182109086218873</v>
      </c>
      <c r="R9131" s="5">
        <f>IFERROR(ROUND(MAX(MIN((-105.4*LN(O9131) + 163.83),95),10),0)," ")</f>
        <v>49</v>
      </c>
      <c r="S9131" s="5" t="str">
        <f>IFERROR(CONCATENATE("(",R9131,",",ROUND((1.2*W9131),2),")")," ")</f>
        <v>(49,0.47)</v>
      </c>
      <c r="T9131">
        <f>R9131-L9131</f>
        <v>8</v>
      </c>
      <c r="U9131" s="7" t="str">
        <f>IF((AND(T9131=0,H9131&gt;=L9131)),"Don’t change bids","OK")</f>
        <v>OK</v>
      </c>
      <c r="V9131" t="e">
        <f>IF((MATCH(F9131,W9131,0)),"Same","Diff")</f>
        <v>#N/A</v>
      </c>
      <c r="W9131" s="5">
        <f>ROUND(M9131,2)</f>
        <v>0.39</v>
      </c>
      <c r="X9131" s="5">
        <v>0.39</v>
      </c>
    </row>
    <row r="9132" spans="1:24" x14ac:dyDescent="0.25">
      <c r="A9132" t="s">
        <v>24</v>
      </c>
      <c r="B9132" t="s">
        <v>9516</v>
      </c>
      <c r="C9132" t="s">
        <v>4401</v>
      </c>
      <c r="D9132" t="s">
        <v>9486</v>
      </c>
      <c r="E9132" t="s">
        <v>569</v>
      </c>
      <c r="F9132" s="5">
        <v>0.37</v>
      </c>
      <c r="G9132" s="9">
        <v>0.1</v>
      </c>
      <c r="H9132" s="6">
        <f>G9132*100</f>
        <v>10</v>
      </c>
      <c r="I9132" t="s">
        <v>9716</v>
      </c>
      <c r="J9132" t="s">
        <v>10765</v>
      </c>
      <c r="K9132">
        <v>41</v>
      </c>
      <c r="L9132">
        <v>41</v>
      </c>
      <c r="M9132">
        <f>(F9132*(1+0.05))</f>
        <v>0.38850000000000001</v>
      </c>
      <c r="N9132">
        <f>IFERROR(ROUND(( (-1.208*LN(L9132) + 7.5474 + 4.6991*(2.71828^(-0.009*L9132)) + 0.0001*L9132*L9132 - 0.0432*L9132 + 4.7166)/3),2), " ")</f>
        <v>3.14</v>
      </c>
      <c r="O9132">
        <f>IFERROR(MAX(MIN(ROUND(N9132*(Q9132/P9132),2),4.5),1.9)," ")</f>
        <v>2.96</v>
      </c>
      <c r="P9132">
        <f>13.098*F9132^-1.237</f>
        <v>44.806338281983834</v>
      </c>
      <c r="Q9132">
        <f>13.098*M9132^-1.237</f>
        <v>42.182109086218873</v>
      </c>
      <c r="R9132" s="5">
        <f>IFERROR(ROUND(MAX(MIN((-105.4*LN(O9132) + 163.83),95),10),0)," ")</f>
        <v>49</v>
      </c>
      <c r="S9132" s="5" t="str">
        <f>IFERROR(CONCATENATE("(",R9132,",",ROUND((1.2*W9132),2),")")," ")</f>
        <v>(49,0.47)</v>
      </c>
      <c r="T9132">
        <f>R9132-L9132</f>
        <v>8</v>
      </c>
      <c r="U9132" s="7" t="str">
        <f>IF((AND(T9132=0,H9132&gt;=L9132)),"Don’t change bids","OK")</f>
        <v>OK</v>
      </c>
      <c r="V9132" t="e">
        <f>IF((MATCH(F9132,W9132,0)),"Same","Diff")</f>
        <v>#N/A</v>
      </c>
      <c r="W9132" s="5">
        <f>ROUND(M9132,2)</f>
        <v>0.39</v>
      </c>
      <c r="X9132" s="5">
        <v>0.39</v>
      </c>
    </row>
    <row r="9133" spans="1:24" x14ac:dyDescent="0.25">
      <c r="A9133" t="s">
        <v>24</v>
      </c>
      <c r="B9133" t="s">
        <v>9517</v>
      </c>
      <c r="C9133" t="s">
        <v>4401</v>
      </c>
      <c r="D9133" t="s">
        <v>9493</v>
      </c>
      <c r="E9133" t="s">
        <v>569</v>
      </c>
      <c r="F9133" s="5">
        <v>0.37</v>
      </c>
      <c r="G9133" s="9">
        <v>0.1</v>
      </c>
      <c r="H9133" s="6">
        <f>G9133*100</f>
        <v>10</v>
      </c>
      <c r="I9133" t="s">
        <v>9716</v>
      </c>
      <c r="J9133" t="s">
        <v>10765</v>
      </c>
      <c r="K9133">
        <v>41</v>
      </c>
      <c r="L9133">
        <v>41</v>
      </c>
      <c r="M9133">
        <f>(F9133*(1+0.05))</f>
        <v>0.38850000000000001</v>
      </c>
      <c r="N9133">
        <f>IFERROR(ROUND(( (-1.208*LN(L9133) + 7.5474 + 4.6991*(2.71828^(-0.009*L9133)) + 0.0001*L9133*L9133 - 0.0432*L9133 + 4.7166)/3),2), " ")</f>
        <v>3.14</v>
      </c>
      <c r="O9133">
        <f>IFERROR(MAX(MIN(ROUND(N9133*(Q9133/P9133),2),4.5),1.9)," ")</f>
        <v>2.96</v>
      </c>
      <c r="P9133">
        <f>13.098*F9133^-1.237</f>
        <v>44.806338281983834</v>
      </c>
      <c r="Q9133">
        <f>13.098*M9133^-1.237</f>
        <v>42.182109086218873</v>
      </c>
      <c r="R9133" s="5">
        <f>IFERROR(ROUND(MAX(MIN((-105.4*LN(O9133) + 163.83),95),10),0)," ")</f>
        <v>49</v>
      </c>
      <c r="S9133" s="5" t="str">
        <f>IFERROR(CONCATENATE("(",R9133,",",ROUND((1.2*W9133),2),")")," ")</f>
        <v>(49,0.47)</v>
      </c>
      <c r="T9133">
        <f>R9133-L9133</f>
        <v>8</v>
      </c>
      <c r="U9133" s="7" t="str">
        <f>IF((AND(T9133=0,H9133&gt;=L9133)),"Don’t change bids","OK")</f>
        <v>OK</v>
      </c>
      <c r="V9133" t="e">
        <f>IF((MATCH(F9133,W9133,0)),"Same","Diff")</f>
        <v>#N/A</v>
      </c>
      <c r="W9133" s="5">
        <f>ROUND(M9133,2)</f>
        <v>0.39</v>
      </c>
      <c r="X9133" s="5">
        <v>0.39</v>
      </c>
    </row>
    <row r="9134" spans="1:24" x14ac:dyDescent="0.25">
      <c r="A9134" t="s">
        <v>24</v>
      </c>
      <c r="B9134" t="s">
        <v>9518</v>
      </c>
      <c r="C9134" t="s">
        <v>4401</v>
      </c>
      <c r="D9134" t="s">
        <v>9519</v>
      </c>
      <c r="E9134" t="s">
        <v>569</v>
      </c>
      <c r="F9134" s="5">
        <v>0.37</v>
      </c>
      <c r="G9134" s="9">
        <v>0.1</v>
      </c>
      <c r="H9134" s="6">
        <f>G9134*100</f>
        <v>10</v>
      </c>
      <c r="I9134" t="s">
        <v>9716</v>
      </c>
      <c r="J9134" t="s">
        <v>10765</v>
      </c>
      <c r="K9134">
        <v>41</v>
      </c>
      <c r="L9134">
        <v>41</v>
      </c>
      <c r="M9134">
        <f>(F9134*(1+0.05))</f>
        <v>0.38850000000000001</v>
      </c>
      <c r="N9134">
        <f>IFERROR(ROUND(( (-1.208*LN(L9134) + 7.5474 + 4.6991*(2.71828^(-0.009*L9134)) + 0.0001*L9134*L9134 - 0.0432*L9134 + 4.7166)/3),2), " ")</f>
        <v>3.14</v>
      </c>
      <c r="O9134">
        <f>IFERROR(MAX(MIN(ROUND(N9134*(Q9134/P9134),2),4.5),1.9)," ")</f>
        <v>2.96</v>
      </c>
      <c r="P9134">
        <f>13.098*F9134^-1.237</f>
        <v>44.806338281983834</v>
      </c>
      <c r="Q9134">
        <f>13.098*M9134^-1.237</f>
        <v>42.182109086218873</v>
      </c>
      <c r="R9134" s="5">
        <f>IFERROR(ROUND(MAX(MIN((-105.4*LN(O9134) + 163.83),95),10),0)," ")</f>
        <v>49</v>
      </c>
      <c r="S9134" s="5" t="str">
        <f>IFERROR(CONCATENATE("(",R9134,",",ROUND((1.2*W9134),2),")")," ")</f>
        <v>(49,0.47)</v>
      </c>
      <c r="T9134">
        <f>R9134-L9134</f>
        <v>8</v>
      </c>
      <c r="U9134" s="7" t="str">
        <f>IF((AND(T9134=0,H9134&gt;=L9134)),"Don’t change bids","OK")</f>
        <v>OK</v>
      </c>
      <c r="V9134" t="e">
        <f>IF((MATCH(F9134,W9134,0)),"Same","Diff")</f>
        <v>#N/A</v>
      </c>
      <c r="W9134" s="5">
        <f>ROUND(M9134,2)</f>
        <v>0.39</v>
      </c>
      <c r="X9134" s="5">
        <v>0.39</v>
      </c>
    </row>
    <row r="9135" spans="1:24" x14ac:dyDescent="0.25">
      <c r="A9135" t="s">
        <v>24</v>
      </c>
      <c r="B9135" t="s">
        <v>9520</v>
      </c>
      <c r="C9135" t="s">
        <v>4401</v>
      </c>
      <c r="D9135" t="s">
        <v>9483</v>
      </c>
      <c r="E9135" t="s">
        <v>569</v>
      </c>
      <c r="F9135" s="5">
        <v>0.37</v>
      </c>
      <c r="G9135" s="9">
        <v>0.1</v>
      </c>
      <c r="H9135" s="6">
        <f>G9135*100</f>
        <v>10</v>
      </c>
      <c r="I9135" t="s">
        <v>9716</v>
      </c>
      <c r="J9135" t="s">
        <v>10765</v>
      </c>
      <c r="K9135">
        <v>41</v>
      </c>
      <c r="L9135">
        <v>41</v>
      </c>
      <c r="M9135">
        <f>(F9135*(1+0.05))</f>
        <v>0.38850000000000001</v>
      </c>
      <c r="N9135">
        <f>IFERROR(ROUND(( (-1.208*LN(L9135) + 7.5474 + 4.6991*(2.71828^(-0.009*L9135)) + 0.0001*L9135*L9135 - 0.0432*L9135 + 4.7166)/3),2), " ")</f>
        <v>3.14</v>
      </c>
      <c r="O9135">
        <f>IFERROR(MAX(MIN(ROUND(N9135*(Q9135/P9135),2),4.5),1.9)," ")</f>
        <v>2.96</v>
      </c>
      <c r="P9135">
        <f>13.098*F9135^-1.237</f>
        <v>44.806338281983834</v>
      </c>
      <c r="Q9135">
        <f>13.098*M9135^-1.237</f>
        <v>42.182109086218873</v>
      </c>
      <c r="R9135" s="5">
        <f>IFERROR(ROUND(MAX(MIN((-105.4*LN(O9135) + 163.83),95),10),0)," ")</f>
        <v>49</v>
      </c>
      <c r="S9135" s="5" t="str">
        <f>IFERROR(CONCATENATE("(",R9135,",",ROUND((1.2*W9135),2),")")," ")</f>
        <v>(49,0.47)</v>
      </c>
      <c r="T9135">
        <f>R9135-L9135</f>
        <v>8</v>
      </c>
      <c r="U9135" s="7" t="str">
        <f>IF((AND(T9135=0,H9135&gt;=L9135)),"Don’t change bids","OK")</f>
        <v>OK</v>
      </c>
      <c r="V9135" t="e">
        <f>IF((MATCH(F9135,W9135,0)),"Same","Diff")</f>
        <v>#N/A</v>
      </c>
      <c r="W9135" s="5">
        <f>ROUND(M9135,2)</f>
        <v>0.39</v>
      </c>
      <c r="X9135" s="5">
        <v>0.39</v>
      </c>
    </row>
    <row r="9136" spans="1:24" x14ac:dyDescent="0.25">
      <c r="A9136" t="s">
        <v>24</v>
      </c>
      <c r="B9136" t="s">
        <v>9521</v>
      </c>
      <c r="C9136" t="s">
        <v>4401</v>
      </c>
      <c r="D9136" t="s">
        <v>9493</v>
      </c>
      <c r="E9136" t="s">
        <v>569</v>
      </c>
      <c r="F9136" s="5">
        <v>0.37</v>
      </c>
      <c r="G9136" s="9">
        <v>0.1</v>
      </c>
      <c r="H9136" s="6">
        <f>G9136*100</f>
        <v>10</v>
      </c>
      <c r="I9136" t="s">
        <v>9716</v>
      </c>
      <c r="J9136" t="s">
        <v>10765</v>
      </c>
      <c r="K9136">
        <v>41</v>
      </c>
      <c r="L9136">
        <v>41</v>
      </c>
      <c r="M9136">
        <f>(F9136*(1+0.05))</f>
        <v>0.38850000000000001</v>
      </c>
      <c r="N9136">
        <f>IFERROR(ROUND(( (-1.208*LN(L9136) + 7.5474 + 4.6991*(2.71828^(-0.009*L9136)) + 0.0001*L9136*L9136 - 0.0432*L9136 + 4.7166)/3),2), " ")</f>
        <v>3.14</v>
      </c>
      <c r="O9136">
        <f>IFERROR(MAX(MIN(ROUND(N9136*(Q9136/P9136),2),4.5),1.9)," ")</f>
        <v>2.96</v>
      </c>
      <c r="P9136">
        <f>13.098*F9136^-1.237</f>
        <v>44.806338281983834</v>
      </c>
      <c r="Q9136">
        <f>13.098*M9136^-1.237</f>
        <v>42.182109086218873</v>
      </c>
      <c r="R9136" s="5">
        <f>IFERROR(ROUND(MAX(MIN((-105.4*LN(O9136) + 163.83),95),10),0)," ")</f>
        <v>49</v>
      </c>
      <c r="S9136" s="5" t="str">
        <f>IFERROR(CONCATENATE("(",R9136,",",ROUND((1.2*W9136),2),")")," ")</f>
        <v>(49,0.47)</v>
      </c>
      <c r="T9136">
        <f>R9136-L9136</f>
        <v>8</v>
      </c>
      <c r="U9136" s="7" t="str">
        <f>IF((AND(T9136=0,H9136&gt;=L9136)),"Don’t change bids","OK")</f>
        <v>OK</v>
      </c>
      <c r="V9136" t="e">
        <f>IF((MATCH(F9136,W9136,0)),"Same","Diff")</f>
        <v>#N/A</v>
      </c>
      <c r="W9136" s="5">
        <f>ROUND(M9136,2)</f>
        <v>0.39</v>
      </c>
      <c r="X9136" s="5">
        <v>0.39</v>
      </c>
    </row>
    <row r="9137" spans="1:24" x14ac:dyDescent="0.25">
      <c r="A9137" t="s">
        <v>24</v>
      </c>
      <c r="B9137" t="s">
        <v>9522</v>
      </c>
      <c r="C9137" t="s">
        <v>4401</v>
      </c>
      <c r="D9137" t="s">
        <v>9486</v>
      </c>
      <c r="E9137" t="s">
        <v>4090</v>
      </c>
      <c r="F9137" s="5">
        <v>0.36</v>
      </c>
      <c r="G9137" s="9">
        <v>0.1</v>
      </c>
      <c r="H9137" s="6">
        <f>G9137*100</f>
        <v>10</v>
      </c>
      <c r="I9137" t="s">
        <v>10682</v>
      </c>
      <c r="J9137" t="s">
        <v>10765</v>
      </c>
      <c r="K9137">
        <v>41</v>
      </c>
      <c r="L9137">
        <v>41</v>
      </c>
      <c r="M9137">
        <f>(F9137*(1+0.05))</f>
        <v>0.378</v>
      </c>
      <c r="N9137">
        <f>IFERROR(ROUND(( (-1.208*LN(L9137) + 7.5474 + 4.6991*(2.71828^(-0.009*L9137)) + 0.0001*L9137*L9137 - 0.0432*L9137 + 4.7166)/3),2), " ")</f>
        <v>3.14</v>
      </c>
      <c r="O9137">
        <f>IFERROR(MAX(MIN(ROUND(N9137*(Q9137/P9137),2),4.5),1.9)," ")</f>
        <v>2.96</v>
      </c>
      <c r="P9137">
        <f>13.098*F9137^-1.237</f>
        <v>46.350966313994896</v>
      </c>
      <c r="Q9137">
        <f>13.098*M9137^-1.237</f>
        <v>43.636270944612029</v>
      </c>
      <c r="R9137" s="5">
        <f>IFERROR(ROUND(MAX(MIN((-105.4*LN(O9137) + 163.83),95),10),0)," ")</f>
        <v>49</v>
      </c>
      <c r="S9137" s="5" t="str">
        <f>IFERROR(CONCATENATE("(",R9137,",",ROUND((1.2*W9137),2),")")," ")</f>
        <v>(49,0.46)</v>
      </c>
      <c r="T9137">
        <f>R9137-L9137</f>
        <v>8</v>
      </c>
      <c r="U9137" s="7" t="str">
        <f>IF((AND(T9137=0,H9137&gt;=L9137)),"Don’t change bids","OK")</f>
        <v>OK</v>
      </c>
      <c r="V9137" t="e">
        <f>IF((MATCH(F9137,W9137,0)),"Same","Diff")</f>
        <v>#N/A</v>
      </c>
      <c r="W9137" s="5">
        <f>ROUND(M9137,2)</f>
        <v>0.38</v>
      </c>
      <c r="X9137" s="5">
        <v>0.38</v>
      </c>
    </row>
    <row r="9138" spans="1:24" x14ac:dyDescent="0.25">
      <c r="A9138" t="s">
        <v>24</v>
      </c>
      <c r="B9138" t="s">
        <v>9523</v>
      </c>
      <c r="C9138" t="s">
        <v>4401</v>
      </c>
      <c r="D9138" t="s">
        <v>9491</v>
      </c>
      <c r="E9138" t="s">
        <v>569</v>
      </c>
      <c r="F9138" s="5">
        <v>0.37</v>
      </c>
      <c r="G9138" s="9">
        <v>0.1</v>
      </c>
      <c r="H9138" s="6">
        <f>G9138*100</f>
        <v>10</v>
      </c>
      <c r="I9138" t="s">
        <v>9716</v>
      </c>
      <c r="J9138" t="s">
        <v>10765</v>
      </c>
      <c r="K9138">
        <v>41</v>
      </c>
      <c r="L9138">
        <v>41</v>
      </c>
      <c r="M9138">
        <f>(F9138*(1+0.05))</f>
        <v>0.38850000000000001</v>
      </c>
      <c r="N9138">
        <f>IFERROR(ROUND(( (-1.208*LN(L9138) + 7.5474 + 4.6991*(2.71828^(-0.009*L9138)) + 0.0001*L9138*L9138 - 0.0432*L9138 + 4.7166)/3),2), " ")</f>
        <v>3.14</v>
      </c>
      <c r="O9138">
        <f>IFERROR(MAX(MIN(ROUND(N9138*(Q9138/P9138),2),4.5),1.9)," ")</f>
        <v>2.96</v>
      </c>
      <c r="P9138">
        <f>13.098*F9138^-1.237</f>
        <v>44.806338281983834</v>
      </c>
      <c r="Q9138">
        <f>13.098*M9138^-1.237</f>
        <v>42.182109086218873</v>
      </c>
      <c r="R9138" s="5">
        <f>IFERROR(ROUND(MAX(MIN((-105.4*LN(O9138) + 163.83),95),10),0)," ")</f>
        <v>49</v>
      </c>
      <c r="S9138" s="5" t="str">
        <f>IFERROR(CONCATENATE("(",R9138,",",ROUND((1.2*W9138),2),")")," ")</f>
        <v>(49,0.47)</v>
      </c>
      <c r="T9138">
        <f>R9138-L9138</f>
        <v>8</v>
      </c>
      <c r="U9138" s="7" t="str">
        <f>IF((AND(T9138=0,H9138&gt;=L9138)),"Don’t change bids","OK")</f>
        <v>OK</v>
      </c>
      <c r="V9138" t="e">
        <f>IF((MATCH(F9138,W9138,0)),"Same","Diff")</f>
        <v>#N/A</v>
      </c>
      <c r="W9138" s="5">
        <f>ROUND(M9138,2)</f>
        <v>0.39</v>
      </c>
      <c r="X9138" s="5">
        <v>0.39</v>
      </c>
    </row>
    <row r="9139" spans="1:24" x14ac:dyDescent="0.25">
      <c r="A9139" t="s">
        <v>24</v>
      </c>
      <c r="B9139" t="s">
        <v>9524</v>
      </c>
      <c r="C9139" t="s">
        <v>4401</v>
      </c>
      <c r="D9139" t="s">
        <v>9509</v>
      </c>
      <c r="E9139" t="s">
        <v>569</v>
      </c>
      <c r="F9139" s="5">
        <v>0.37</v>
      </c>
      <c r="G9139" s="9">
        <v>0.1</v>
      </c>
      <c r="H9139" s="6">
        <f>G9139*100</f>
        <v>10</v>
      </c>
      <c r="I9139" t="s">
        <v>9716</v>
      </c>
      <c r="J9139" t="s">
        <v>10765</v>
      </c>
      <c r="K9139">
        <v>41</v>
      </c>
      <c r="L9139">
        <v>41</v>
      </c>
      <c r="M9139">
        <f>(F9139*(1+0.05))</f>
        <v>0.38850000000000001</v>
      </c>
      <c r="N9139">
        <f>IFERROR(ROUND(( (-1.208*LN(L9139) + 7.5474 + 4.6991*(2.71828^(-0.009*L9139)) + 0.0001*L9139*L9139 - 0.0432*L9139 + 4.7166)/3),2), " ")</f>
        <v>3.14</v>
      </c>
      <c r="O9139">
        <f>IFERROR(MAX(MIN(ROUND(N9139*(Q9139/P9139),2),4.5),1.9)," ")</f>
        <v>2.96</v>
      </c>
      <c r="P9139">
        <f>13.098*F9139^-1.237</f>
        <v>44.806338281983834</v>
      </c>
      <c r="Q9139">
        <f>13.098*M9139^-1.237</f>
        <v>42.182109086218873</v>
      </c>
      <c r="R9139" s="5">
        <f>IFERROR(ROUND(MAX(MIN((-105.4*LN(O9139) + 163.83),95),10),0)," ")</f>
        <v>49</v>
      </c>
      <c r="S9139" s="5" t="str">
        <f>IFERROR(CONCATENATE("(",R9139,",",ROUND((1.2*W9139),2),")")," ")</f>
        <v>(49,0.47)</v>
      </c>
      <c r="T9139">
        <f>R9139-L9139</f>
        <v>8</v>
      </c>
      <c r="U9139" s="7" t="str">
        <f>IF((AND(T9139=0,H9139&gt;=L9139)),"Don’t change bids","OK")</f>
        <v>OK</v>
      </c>
      <c r="V9139" t="e">
        <f>IF((MATCH(F9139,W9139,0)),"Same","Diff")</f>
        <v>#N/A</v>
      </c>
      <c r="W9139" s="5">
        <f>ROUND(M9139,2)</f>
        <v>0.39</v>
      </c>
      <c r="X9139" s="5">
        <v>0.39</v>
      </c>
    </row>
    <row r="9140" spans="1:24" x14ac:dyDescent="0.25">
      <c r="A9140" t="s">
        <v>24</v>
      </c>
      <c r="B9140" t="s">
        <v>9525</v>
      </c>
      <c r="C9140" t="s">
        <v>4401</v>
      </c>
      <c r="D9140" t="s">
        <v>9488</v>
      </c>
      <c r="E9140" t="s">
        <v>569</v>
      </c>
      <c r="F9140" s="5">
        <v>0.37</v>
      </c>
      <c r="G9140" s="9">
        <v>0.1</v>
      </c>
      <c r="H9140" s="6">
        <f>G9140*100</f>
        <v>10</v>
      </c>
      <c r="I9140" t="s">
        <v>9716</v>
      </c>
      <c r="J9140" t="s">
        <v>10765</v>
      </c>
      <c r="K9140">
        <v>41</v>
      </c>
      <c r="L9140">
        <v>41</v>
      </c>
      <c r="M9140">
        <f>(F9140*(1+0.05))</f>
        <v>0.38850000000000001</v>
      </c>
      <c r="N9140">
        <f>IFERROR(ROUND(( (-1.208*LN(L9140) + 7.5474 + 4.6991*(2.71828^(-0.009*L9140)) + 0.0001*L9140*L9140 - 0.0432*L9140 + 4.7166)/3),2), " ")</f>
        <v>3.14</v>
      </c>
      <c r="O9140">
        <f>IFERROR(MAX(MIN(ROUND(N9140*(Q9140/P9140),2),4.5),1.9)," ")</f>
        <v>2.96</v>
      </c>
      <c r="P9140">
        <f>13.098*F9140^-1.237</f>
        <v>44.806338281983834</v>
      </c>
      <c r="Q9140">
        <f>13.098*M9140^-1.237</f>
        <v>42.182109086218873</v>
      </c>
      <c r="R9140" s="5">
        <f>IFERROR(ROUND(MAX(MIN((-105.4*LN(O9140) + 163.83),95),10),0)," ")</f>
        <v>49</v>
      </c>
      <c r="S9140" s="5" t="str">
        <f>IFERROR(CONCATENATE("(",R9140,",",ROUND((1.2*W9140),2),")")," ")</f>
        <v>(49,0.47)</v>
      </c>
      <c r="T9140">
        <f>R9140-L9140</f>
        <v>8</v>
      </c>
      <c r="U9140" s="7" t="str">
        <f>IF((AND(T9140=0,H9140&gt;=L9140)),"Don’t change bids","OK")</f>
        <v>OK</v>
      </c>
      <c r="V9140" t="e">
        <f>IF((MATCH(F9140,W9140,0)),"Same","Diff")</f>
        <v>#N/A</v>
      </c>
      <c r="W9140" s="5">
        <f>ROUND(M9140,2)</f>
        <v>0.39</v>
      </c>
      <c r="X9140" s="5">
        <v>0.39</v>
      </c>
    </row>
    <row r="9141" spans="1:24" x14ac:dyDescent="0.25">
      <c r="A9141" t="s">
        <v>24</v>
      </c>
      <c r="B9141" t="s">
        <v>9526</v>
      </c>
      <c r="C9141" t="s">
        <v>4401</v>
      </c>
      <c r="D9141" t="s">
        <v>9493</v>
      </c>
      <c r="E9141" t="s">
        <v>569</v>
      </c>
      <c r="F9141" s="5">
        <v>0.37</v>
      </c>
      <c r="G9141" s="9">
        <v>0.1</v>
      </c>
      <c r="H9141" s="6">
        <f>G9141*100</f>
        <v>10</v>
      </c>
      <c r="I9141" t="s">
        <v>9716</v>
      </c>
      <c r="J9141" t="s">
        <v>10765</v>
      </c>
      <c r="K9141">
        <v>41</v>
      </c>
      <c r="L9141">
        <v>41</v>
      </c>
      <c r="M9141">
        <f>(F9141*(1+0.05))</f>
        <v>0.38850000000000001</v>
      </c>
      <c r="N9141">
        <f>IFERROR(ROUND(( (-1.208*LN(L9141) + 7.5474 + 4.6991*(2.71828^(-0.009*L9141)) + 0.0001*L9141*L9141 - 0.0432*L9141 + 4.7166)/3),2), " ")</f>
        <v>3.14</v>
      </c>
      <c r="O9141">
        <f>IFERROR(MAX(MIN(ROUND(N9141*(Q9141/P9141),2),4.5),1.9)," ")</f>
        <v>2.96</v>
      </c>
      <c r="P9141">
        <f>13.098*F9141^-1.237</f>
        <v>44.806338281983834</v>
      </c>
      <c r="Q9141">
        <f>13.098*M9141^-1.237</f>
        <v>42.182109086218873</v>
      </c>
      <c r="R9141" s="5">
        <f>IFERROR(ROUND(MAX(MIN((-105.4*LN(O9141) + 163.83),95),10),0)," ")</f>
        <v>49</v>
      </c>
      <c r="S9141" s="5" t="str">
        <f>IFERROR(CONCATENATE("(",R9141,",",ROUND((1.2*W9141),2),")")," ")</f>
        <v>(49,0.47)</v>
      </c>
      <c r="T9141">
        <f>R9141-L9141</f>
        <v>8</v>
      </c>
      <c r="U9141" s="7" t="str">
        <f>IF((AND(T9141=0,H9141&gt;=L9141)),"Don’t change bids","OK")</f>
        <v>OK</v>
      </c>
      <c r="V9141" t="e">
        <f>IF((MATCH(F9141,W9141,0)),"Same","Diff")</f>
        <v>#N/A</v>
      </c>
      <c r="W9141" s="5">
        <f>ROUND(M9141,2)</f>
        <v>0.39</v>
      </c>
      <c r="X9141" s="5">
        <v>0.39</v>
      </c>
    </row>
    <row r="9142" spans="1:24" x14ac:dyDescent="0.25">
      <c r="A9142" t="s">
        <v>24</v>
      </c>
      <c r="B9142" t="s">
        <v>9527</v>
      </c>
      <c r="C9142" t="s">
        <v>4401</v>
      </c>
      <c r="D9142" t="s">
        <v>9486</v>
      </c>
      <c r="E9142" t="s">
        <v>591</v>
      </c>
      <c r="F9142" s="5">
        <v>0.3</v>
      </c>
      <c r="G9142" s="9">
        <v>0.1</v>
      </c>
      <c r="H9142" s="6">
        <f>G9142*100</f>
        <v>10</v>
      </c>
      <c r="I9142" t="s">
        <v>9718</v>
      </c>
      <c r="J9142" t="s">
        <v>10765</v>
      </c>
      <c r="K9142">
        <v>41</v>
      </c>
      <c r="L9142">
        <v>41</v>
      </c>
      <c r="M9142">
        <f>(F9142*(1+0.05))</f>
        <v>0.315</v>
      </c>
      <c r="N9142">
        <f>IFERROR(ROUND(( (-1.208*LN(L9142) + 7.5474 + 4.6991*(2.71828^(-0.009*L9142)) + 0.0001*L9142*L9142 - 0.0432*L9142 + 4.7166)/3),2), " ")</f>
        <v>3.14</v>
      </c>
      <c r="O9142">
        <f>IFERROR(MAX(MIN(ROUND(N9142*(Q9142/P9142),2),4.5),1.9)," ")</f>
        <v>2.96</v>
      </c>
      <c r="P9142">
        <f>13.098*F9142^-1.237</f>
        <v>58.077243311610999</v>
      </c>
      <c r="Q9142">
        <f>13.098*M9142^-1.237</f>
        <v>54.675760321666317</v>
      </c>
      <c r="R9142" s="5">
        <f>IFERROR(ROUND(MAX(MIN((-105.4*LN(O9142) + 163.83),95),10),0)," ")</f>
        <v>49</v>
      </c>
      <c r="S9142" s="5" t="str">
        <f>IFERROR(CONCATENATE("(",R9142,",",ROUND((1.2*W9142),2),")")," ")</f>
        <v>(49,0.38)</v>
      </c>
      <c r="T9142">
        <f>R9142-L9142</f>
        <v>8</v>
      </c>
      <c r="U9142" s="7" t="str">
        <f>IF((AND(T9142=0,H9142&gt;=L9142)),"Don’t change bids","OK")</f>
        <v>OK</v>
      </c>
      <c r="V9142" t="e">
        <f>IF((MATCH(F9142,W9142,0)),"Same","Diff")</f>
        <v>#N/A</v>
      </c>
      <c r="W9142" s="5">
        <f>ROUND(M9142,2)</f>
        <v>0.32</v>
      </c>
      <c r="X9142" s="5">
        <v>0.32</v>
      </c>
    </row>
    <row r="9143" spans="1:24" x14ac:dyDescent="0.25">
      <c r="A9143" t="s">
        <v>24</v>
      </c>
      <c r="B9143" t="s">
        <v>9528</v>
      </c>
      <c r="C9143" t="s">
        <v>4401</v>
      </c>
      <c r="D9143" t="s">
        <v>9493</v>
      </c>
      <c r="E9143" t="s">
        <v>569</v>
      </c>
      <c r="F9143" s="5">
        <v>0.37</v>
      </c>
      <c r="G9143" s="9">
        <v>0.1</v>
      </c>
      <c r="H9143" s="6">
        <f>G9143*100</f>
        <v>10</v>
      </c>
      <c r="I9143" t="s">
        <v>9716</v>
      </c>
      <c r="J9143" t="s">
        <v>10765</v>
      </c>
      <c r="K9143">
        <v>41</v>
      </c>
      <c r="L9143">
        <v>41</v>
      </c>
      <c r="M9143">
        <f>(F9143*(1+0.05))</f>
        <v>0.38850000000000001</v>
      </c>
      <c r="N9143">
        <f>IFERROR(ROUND(( (-1.208*LN(L9143) + 7.5474 + 4.6991*(2.71828^(-0.009*L9143)) + 0.0001*L9143*L9143 - 0.0432*L9143 + 4.7166)/3),2), " ")</f>
        <v>3.14</v>
      </c>
      <c r="O9143">
        <f>IFERROR(MAX(MIN(ROUND(N9143*(Q9143/P9143),2),4.5),1.9)," ")</f>
        <v>2.96</v>
      </c>
      <c r="P9143">
        <f>13.098*F9143^-1.237</f>
        <v>44.806338281983834</v>
      </c>
      <c r="Q9143">
        <f>13.098*M9143^-1.237</f>
        <v>42.182109086218873</v>
      </c>
      <c r="R9143" s="5">
        <f>IFERROR(ROUND(MAX(MIN((-105.4*LN(O9143) + 163.83),95),10),0)," ")</f>
        <v>49</v>
      </c>
      <c r="S9143" s="5" t="str">
        <f>IFERROR(CONCATENATE("(",R9143,",",ROUND((1.2*W9143),2),")")," ")</f>
        <v>(49,0.47)</v>
      </c>
      <c r="T9143">
        <f>R9143-L9143</f>
        <v>8</v>
      </c>
      <c r="U9143" s="7" t="str">
        <f>IF((AND(T9143=0,H9143&gt;=L9143)),"Don’t change bids","OK")</f>
        <v>OK</v>
      </c>
      <c r="V9143" t="e">
        <f>IF((MATCH(F9143,W9143,0)),"Same","Diff")</f>
        <v>#N/A</v>
      </c>
      <c r="W9143" s="5">
        <f>ROUND(M9143,2)</f>
        <v>0.39</v>
      </c>
      <c r="X9143" s="5">
        <v>0.39</v>
      </c>
    </row>
    <row r="9144" spans="1:24" x14ac:dyDescent="0.25">
      <c r="A9144" t="s">
        <v>24</v>
      </c>
      <c r="B9144" t="s">
        <v>9529</v>
      </c>
      <c r="C9144" t="s">
        <v>4401</v>
      </c>
      <c r="D9144" t="s">
        <v>9481</v>
      </c>
      <c r="E9144" t="s">
        <v>569</v>
      </c>
      <c r="F9144" s="5">
        <v>0.37</v>
      </c>
      <c r="G9144" s="9">
        <v>0.1</v>
      </c>
      <c r="H9144" s="6">
        <f>G9144*100</f>
        <v>10</v>
      </c>
      <c r="I9144" t="s">
        <v>9716</v>
      </c>
      <c r="J9144" t="s">
        <v>10765</v>
      </c>
      <c r="K9144">
        <v>41</v>
      </c>
      <c r="L9144">
        <v>41</v>
      </c>
      <c r="M9144">
        <f>(F9144*(1+0.05))</f>
        <v>0.38850000000000001</v>
      </c>
      <c r="N9144">
        <f>IFERROR(ROUND(( (-1.208*LN(L9144) + 7.5474 + 4.6991*(2.71828^(-0.009*L9144)) + 0.0001*L9144*L9144 - 0.0432*L9144 + 4.7166)/3),2), " ")</f>
        <v>3.14</v>
      </c>
      <c r="O9144">
        <f>IFERROR(MAX(MIN(ROUND(N9144*(Q9144/P9144),2),4.5),1.9)," ")</f>
        <v>2.96</v>
      </c>
      <c r="P9144">
        <f>13.098*F9144^-1.237</f>
        <v>44.806338281983834</v>
      </c>
      <c r="Q9144">
        <f>13.098*M9144^-1.237</f>
        <v>42.182109086218873</v>
      </c>
      <c r="R9144" s="5">
        <f>IFERROR(ROUND(MAX(MIN((-105.4*LN(O9144) + 163.83),95),10),0)," ")</f>
        <v>49</v>
      </c>
      <c r="S9144" s="5" t="str">
        <f>IFERROR(CONCATENATE("(",R9144,",",ROUND((1.2*W9144),2),")")," ")</f>
        <v>(49,0.47)</v>
      </c>
      <c r="T9144">
        <f>R9144-L9144</f>
        <v>8</v>
      </c>
      <c r="U9144" s="7" t="str">
        <f>IF((AND(T9144=0,H9144&gt;=L9144)),"Don’t change bids","OK")</f>
        <v>OK</v>
      </c>
      <c r="V9144" t="e">
        <f>IF((MATCH(F9144,W9144,0)),"Same","Diff")</f>
        <v>#N/A</v>
      </c>
      <c r="W9144" s="5">
        <f>ROUND(M9144,2)</f>
        <v>0.39</v>
      </c>
      <c r="X9144" s="5">
        <v>0.39</v>
      </c>
    </row>
    <row r="9145" spans="1:24" x14ac:dyDescent="0.25">
      <c r="A9145" t="s">
        <v>24</v>
      </c>
      <c r="B9145" t="s">
        <v>9530</v>
      </c>
      <c r="C9145" t="s">
        <v>4401</v>
      </c>
      <c r="D9145" t="s">
        <v>9491</v>
      </c>
      <c r="E9145" t="s">
        <v>569</v>
      </c>
      <c r="F9145" s="5">
        <v>0.37</v>
      </c>
      <c r="G9145" s="9">
        <v>0.1</v>
      </c>
      <c r="H9145" s="6">
        <f>G9145*100</f>
        <v>10</v>
      </c>
      <c r="I9145" t="s">
        <v>9716</v>
      </c>
      <c r="J9145" t="s">
        <v>10765</v>
      </c>
      <c r="K9145">
        <v>41</v>
      </c>
      <c r="L9145">
        <v>41</v>
      </c>
      <c r="M9145">
        <f>(F9145*(1+0.05))</f>
        <v>0.38850000000000001</v>
      </c>
      <c r="N9145">
        <f>IFERROR(ROUND(( (-1.208*LN(L9145) + 7.5474 + 4.6991*(2.71828^(-0.009*L9145)) + 0.0001*L9145*L9145 - 0.0432*L9145 + 4.7166)/3),2), " ")</f>
        <v>3.14</v>
      </c>
      <c r="O9145">
        <f>IFERROR(MAX(MIN(ROUND(N9145*(Q9145/P9145),2),4.5),1.9)," ")</f>
        <v>2.96</v>
      </c>
      <c r="P9145">
        <f>13.098*F9145^-1.237</f>
        <v>44.806338281983834</v>
      </c>
      <c r="Q9145">
        <f>13.098*M9145^-1.237</f>
        <v>42.182109086218873</v>
      </c>
      <c r="R9145" s="5">
        <f>IFERROR(ROUND(MAX(MIN((-105.4*LN(O9145) + 163.83),95),10),0)," ")</f>
        <v>49</v>
      </c>
      <c r="S9145" s="5" t="str">
        <f>IFERROR(CONCATENATE("(",R9145,",",ROUND((1.2*W9145),2),")")," ")</f>
        <v>(49,0.47)</v>
      </c>
      <c r="T9145">
        <f>R9145-L9145</f>
        <v>8</v>
      </c>
      <c r="U9145" s="7" t="str">
        <f>IF((AND(T9145=0,H9145&gt;=L9145)),"Don’t change bids","OK")</f>
        <v>OK</v>
      </c>
      <c r="V9145" t="e">
        <f>IF((MATCH(F9145,W9145,0)),"Same","Diff")</f>
        <v>#N/A</v>
      </c>
      <c r="W9145" s="5">
        <f>ROUND(M9145,2)</f>
        <v>0.39</v>
      </c>
      <c r="X9145" s="5">
        <v>0.39</v>
      </c>
    </row>
    <row r="9146" spans="1:24" x14ac:dyDescent="0.25">
      <c r="A9146" t="s">
        <v>24</v>
      </c>
      <c r="B9146" t="s">
        <v>9531</v>
      </c>
      <c r="C9146" t="s">
        <v>4401</v>
      </c>
      <c r="D9146" t="s">
        <v>9488</v>
      </c>
      <c r="E9146" t="s">
        <v>539</v>
      </c>
      <c r="F9146" s="5">
        <v>0.35</v>
      </c>
      <c r="G9146" s="9">
        <v>0.1</v>
      </c>
      <c r="H9146" s="6">
        <f>G9146*100</f>
        <v>10</v>
      </c>
      <c r="I9146" t="s">
        <v>9712</v>
      </c>
      <c r="J9146" t="s">
        <v>10765</v>
      </c>
      <c r="K9146">
        <v>41</v>
      </c>
      <c r="L9146">
        <v>41</v>
      </c>
      <c r="M9146">
        <f>(F9146*(1+0.05))</f>
        <v>0.36749999999999999</v>
      </c>
      <c r="N9146">
        <f>IFERROR(ROUND(( (-1.208*LN(L9146) + 7.5474 + 4.6991*(2.71828^(-0.009*L9146)) + 0.0001*L9146*L9146 - 0.0432*L9146 + 4.7166)/3),2), " ")</f>
        <v>3.14</v>
      </c>
      <c r="O9146">
        <f>IFERROR(MAX(MIN(ROUND(N9146*(Q9146/P9146),2),4.5),1.9)," ")</f>
        <v>2.96</v>
      </c>
      <c r="P9146">
        <f>13.098*F9146^-1.237</f>
        <v>47.994648485198184</v>
      </c>
      <c r="Q9146">
        <f>13.098*M9146^-1.237</f>
        <v>45.183685513783573</v>
      </c>
      <c r="R9146" s="5">
        <f>IFERROR(ROUND(MAX(MIN((-105.4*LN(O9146) + 163.83),95),10),0)," ")</f>
        <v>49</v>
      </c>
      <c r="S9146" s="5" t="str">
        <f>IFERROR(CONCATENATE("(",R9146,",",ROUND((1.2*W9146),2),")")," ")</f>
        <v>(49,0.44)</v>
      </c>
      <c r="T9146">
        <f>R9146-L9146</f>
        <v>8</v>
      </c>
      <c r="U9146" s="7" t="str">
        <f>IF((AND(T9146=0,H9146&gt;=L9146)),"Don’t change bids","OK")</f>
        <v>OK</v>
      </c>
      <c r="V9146" t="e">
        <f>IF((MATCH(F9146,W9146,0)),"Same","Diff")</f>
        <v>#N/A</v>
      </c>
      <c r="W9146" s="5">
        <f>ROUND(M9146,2)</f>
        <v>0.37</v>
      </c>
      <c r="X9146" s="5">
        <v>0.37</v>
      </c>
    </row>
    <row r="9147" spans="1:24" x14ac:dyDescent="0.25">
      <c r="A9147" t="s">
        <v>24</v>
      </c>
      <c r="B9147" t="s">
        <v>9532</v>
      </c>
      <c r="C9147" t="s">
        <v>4401</v>
      </c>
      <c r="D9147" t="s">
        <v>9509</v>
      </c>
      <c r="E9147" t="s">
        <v>569</v>
      </c>
      <c r="F9147" s="5">
        <v>0.37</v>
      </c>
      <c r="G9147" s="9">
        <v>0.1</v>
      </c>
      <c r="H9147" s="6">
        <f>G9147*100</f>
        <v>10</v>
      </c>
      <c r="I9147" t="s">
        <v>9716</v>
      </c>
      <c r="J9147" t="s">
        <v>10765</v>
      </c>
      <c r="K9147">
        <v>41</v>
      </c>
      <c r="L9147">
        <v>41</v>
      </c>
      <c r="M9147">
        <f>(F9147*(1+0.05))</f>
        <v>0.38850000000000001</v>
      </c>
      <c r="N9147">
        <f>IFERROR(ROUND(( (-1.208*LN(L9147) + 7.5474 + 4.6991*(2.71828^(-0.009*L9147)) + 0.0001*L9147*L9147 - 0.0432*L9147 + 4.7166)/3),2), " ")</f>
        <v>3.14</v>
      </c>
      <c r="O9147">
        <f>IFERROR(MAX(MIN(ROUND(N9147*(Q9147/P9147),2),4.5),1.9)," ")</f>
        <v>2.96</v>
      </c>
      <c r="P9147">
        <f>13.098*F9147^-1.237</f>
        <v>44.806338281983834</v>
      </c>
      <c r="Q9147">
        <f>13.098*M9147^-1.237</f>
        <v>42.182109086218873</v>
      </c>
      <c r="R9147" s="5">
        <f>IFERROR(ROUND(MAX(MIN((-105.4*LN(O9147) + 163.83),95),10),0)," ")</f>
        <v>49</v>
      </c>
      <c r="S9147" s="5" t="str">
        <f>IFERROR(CONCATENATE("(",R9147,",",ROUND((1.2*W9147),2),")")," ")</f>
        <v>(49,0.47)</v>
      </c>
      <c r="T9147">
        <f>R9147-L9147</f>
        <v>8</v>
      </c>
      <c r="U9147" s="7" t="str">
        <f>IF((AND(T9147=0,H9147&gt;=L9147)),"Don’t change bids","OK")</f>
        <v>OK</v>
      </c>
      <c r="V9147" t="e">
        <f>IF((MATCH(F9147,W9147,0)),"Same","Diff")</f>
        <v>#N/A</v>
      </c>
      <c r="W9147" s="5">
        <f>ROUND(M9147,2)</f>
        <v>0.39</v>
      </c>
      <c r="X9147" s="5">
        <v>0.39</v>
      </c>
    </row>
    <row r="9148" spans="1:24" x14ac:dyDescent="0.25">
      <c r="A9148" t="s">
        <v>24</v>
      </c>
      <c r="B9148" t="s">
        <v>9533</v>
      </c>
      <c r="C9148" t="s">
        <v>4401</v>
      </c>
      <c r="D9148" t="s">
        <v>9488</v>
      </c>
      <c r="E9148" t="s">
        <v>569</v>
      </c>
      <c r="F9148" s="5">
        <v>0.37</v>
      </c>
      <c r="G9148" s="9">
        <v>0.1</v>
      </c>
      <c r="H9148" s="6">
        <f>G9148*100</f>
        <v>10</v>
      </c>
      <c r="I9148" t="s">
        <v>9716</v>
      </c>
      <c r="J9148" t="s">
        <v>10765</v>
      </c>
      <c r="K9148">
        <v>41</v>
      </c>
      <c r="L9148">
        <v>41</v>
      </c>
      <c r="M9148">
        <f>(F9148*(1+0.05))</f>
        <v>0.38850000000000001</v>
      </c>
      <c r="N9148">
        <f>IFERROR(ROUND(( (-1.208*LN(L9148) + 7.5474 + 4.6991*(2.71828^(-0.009*L9148)) + 0.0001*L9148*L9148 - 0.0432*L9148 + 4.7166)/3),2), " ")</f>
        <v>3.14</v>
      </c>
      <c r="O9148">
        <f>IFERROR(MAX(MIN(ROUND(N9148*(Q9148/P9148),2),4.5),1.9)," ")</f>
        <v>2.96</v>
      </c>
      <c r="P9148">
        <f>13.098*F9148^-1.237</f>
        <v>44.806338281983834</v>
      </c>
      <c r="Q9148">
        <f>13.098*M9148^-1.237</f>
        <v>42.182109086218873</v>
      </c>
      <c r="R9148" s="5">
        <f>IFERROR(ROUND(MAX(MIN((-105.4*LN(O9148) + 163.83),95),10),0)," ")</f>
        <v>49</v>
      </c>
      <c r="S9148" s="5" t="str">
        <f>IFERROR(CONCATENATE("(",R9148,",",ROUND((1.2*W9148),2),")")," ")</f>
        <v>(49,0.47)</v>
      </c>
      <c r="T9148">
        <f>R9148-L9148</f>
        <v>8</v>
      </c>
      <c r="U9148" s="7" t="str">
        <f>IF((AND(T9148=0,H9148&gt;=L9148)),"Don’t change bids","OK")</f>
        <v>OK</v>
      </c>
      <c r="V9148" t="e">
        <f>IF((MATCH(F9148,W9148,0)),"Same","Diff")</f>
        <v>#N/A</v>
      </c>
      <c r="W9148" s="5">
        <f>ROUND(M9148,2)</f>
        <v>0.39</v>
      </c>
      <c r="X9148" s="5">
        <v>0.39</v>
      </c>
    </row>
    <row r="9149" spans="1:24" x14ac:dyDescent="0.25">
      <c r="A9149" t="s">
        <v>24</v>
      </c>
      <c r="B9149" t="s">
        <v>9534</v>
      </c>
      <c r="C9149" t="s">
        <v>4401</v>
      </c>
      <c r="D9149" t="s">
        <v>9491</v>
      </c>
      <c r="E9149" t="s">
        <v>569</v>
      </c>
      <c r="F9149" s="5">
        <v>0.37</v>
      </c>
      <c r="G9149" s="9">
        <v>0.1</v>
      </c>
      <c r="H9149" s="6">
        <f>G9149*100</f>
        <v>10</v>
      </c>
      <c r="I9149" t="s">
        <v>9716</v>
      </c>
      <c r="J9149" t="s">
        <v>10765</v>
      </c>
      <c r="K9149">
        <v>41</v>
      </c>
      <c r="L9149">
        <v>41</v>
      </c>
      <c r="M9149">
        <f>(F9149*(1+0.05))</f>
        <v>0.38850000000000001</v>
      </c>
      <c r="N9149">
        <f>IFERROR(ROUND(( (-1.208*LN(L9149) + 7.5474 + 4.6991*(2.71828^(-0.009*L9149)) + 0.0001*L9149*L9149 - 0.0432*L9149 + 4.7166)/3),2), " ")</f>
        <v>3.14</v>
      </c>
      <c r="O9149">
        <f>IFERROR(MAX(MIN(ROUND(N9149*(Q9149/P9149),2),4.5),1.9)," ")</f>
        <v>2.96</v>
      </c>
      <c r="P9149">
        <f>13.098*F9149^-1.237</f>
        <v>44.806338281983834</v>
      </c>
      <c r="Q9149">
        <f>13.098*M9149^-1.237</f>
        <v>42.182109086218873</v>
      </c>
      <c r="R9149" s="5">
        <f>IFERROR(ROUND(MAX(MIN((-105.4*LN(O9149) + 163.83),95),10),0)," ")</f>
        <v>49</v>
      </c>
      <c r="S9149" s="5" t="str">
        <f>IFERROR(CONCATENATE("(",R9149,",",ROUND((1.2*W9149),2),")")," ")</f>
        <v>(49,0.47)</v>
      </c>
      <c r="T9149">
        <f>R9149-L9149</f>
        <v>8</v>
      </c>
      <c r="U9149" s="7" t="str">
        <f>IF((AND(T9149=0,H9149&gt;=L9149)),"Don’t change bids","OK")</f>
        <v>OK</v>
      </c>
      <c r="V9149" t="e">
        <f>IF((MATCH(F9149,W9149,0)),"Same","Diff")</f>
        <v>#N/A</v>
      </c>
      <c r="W9149" s="5">
        <f>ROUND(M9149,2)</f>
        <v>0.39</v>
      </c>
      <c r="X9149" s="5">
        <v>0.39</v>
      </c>
    </row>
    <row r="9150" spans="1:24" x14ac:dyDescent="0.25">
      <c r="A9150" t="s">
        <v>24</v>
      </c>
      <c r="B9150" t="s">
        <v>9535</v>
      </c>
      <c r="C9150" t="s">
        <v>4401</v>
      </c>
      <c r="D9150" t="s">
        <v>9481</v>
      </c>
      <c r="E9150" t="s">
        <v>569</v>
      </c>
      <c r="F9150" s="5">
        <v>0.37</v>
      </c>
      <c r="G9150" s="9">
        <v>0.1</v>
      </c>
      <c r="H9150" s="6">
        <f>G9150*100</f>
        <v>10</v>
      </c>
      <c r="I9150" t="s">
        <v>9716</v>
      </c>
      <c r="J9150" t="s">
        <v>10765</v>
      </c>
      <c r="K9150">
        <v>41</v>
      </c>
      <c r="L9150">
        <v>41</v>
      </c>
      <c r="M9150">
        <f>(F9150*(1+0.05))</f>
        <v>0.38850000000000001</v>
      </c>
      <c r="N9150">
        <f>IFERROR(ROUND(( (-1.208*LN(L9150) + 7.5474 + 4.6991*(2.71828^(-0.009*L9150)) + 0.0001*L9150*L9150 - 0.0432*L9150 + 4.7166)/3),2), " ")</f>
        <v>3.14</v>
      </c>
      <c r="O9150">
        <f>IFERROR(MAX(MIN(ROUND(N9150*(Q9150/P9150),2),4.5),1.9)," ")</f>
        <v>2.96</v>
      </c>
      <c r="P9150">
        <f>13.098*F9150^-1.237</f>
        <v>44.806338281983834</v>
      </c>
      <c r="Q9150">
        <f>13.098*M9150^-1.237</f>
        <v>42.182109086218873</v>
      </c>
      <c r="R9150" s="5">
        <f>IFERROR(ROUND(MAX(MIN((-105.4*LN(O9150) + 163.83),95),10),0)," ")</f>
        <v>49</v>
      </c>
      <c r="S9150" s="5" t="str">
        <f>IFERROR(CONCATENATE("(",R9150,",",ROUND((1.2*W9150),2),")")," ")</f>
        <v>(49,0.47)</v>
      </c>
      <c r="T9150">
        <f>R9150-L9150</f>
        <v>8</v>
      </c>
      <c r="U9150" s="7" t="str">
        <f>IF((AND(T9150=0,H9150&gt;=L9150)),"Don’t change bids","OK")</f>
        <v>OK</v>
      </c>
      <c r="V9150" t="e">
        <f>IF((MATCH(F9150,W9150,0)),"Same","Diff")</f>
        <v>#N/A</v>
      </c>
      <c r="W9150" s="5">
        <f>ROUND(M9150,2)</f>
        <v>0.39</v>
      </c>
      <c r="X9150" s="5">
        <v>0.39</v>
      </c>
    </row>
    <row r="9151" spans="1:24" x14ac:dyDescent="0.25">
      <c r="A9151" t="s">
        <v>24</v>
      </c>
      <c r="B9151" t="s">
        <v>9536</v>
      </c>
      <c r="C9151" t="s">
        <v>4401</v>
      </c>
      <c r="D9151" t="s">
        <v>9491</v>
      </c>
      <c r="E9151" t="s">
        <v>569</v>
      </c>
      <c r="F9151" s="5">
        <v>0.37</v>
      </c>
      <c r="G9151" s="9">
        <v>0.1</v>
      </c>
      <c r="H9151" s="6">
        <f>G9151*100</f>
        <v>10</v>
      </c>
      <c r="I9151" t="s">
        <v>9716</v>
      </c>
      <c r="J9151" t="s">
        <v>10765</v>
      </c>
      <c r="K9151">
        <v>41</v>
      </c>
      <c r="L9151">
        <v>41</v>
      </c>
      <c r="M9151">
        <f>(F9151*(1+0.05))</f>
        <v>0.38850000000000001</v>
      </c>
      <c r="N9151">
        <f>IFERROR(ROUND(( (-1.208*LN(L9151) + 7.5474 + 4.6991*(2.71828^(-0.009*L9151)) + 0.0001*L9151*L9151 - 0.0432*L9151 + 4.7166)/3),2), " ")</f>
        <v>3.14</v>
      </c>
      <c r="O9151">
        <f>IFERROR(MAX(MIN(ROUND(N9151*(Q9151/P9151),2),4.5),1.9)," ")</f>
        <v>2.96</v>
      </c>
      <c r="P9151">
        <f>13.098*F9151^-1.237</f>
        <v>44.806338281983834</v>
      </c>
      <c r="Q9151">
        <f>13.098*M9151^-1.237</f>
        <v>42.182109086218873</v>
      </c>
      <c r="R9151" s="5">
        <f>IFERROR(ROUND(MAX(MIN((-105.4*LN(O9151) + 163.83),95),10),0)," ")</f>
        <v>49</v>
      </c>
      <c r="S9151" s="5" t="str">
        <f>IFERROR(CONCATENATE("(",R9151,",",ROUND((1.2*W9151),2),")")," ")</f>
        <v>(49,0.47)</v>
      </c>
      <c r="T9151">
        <f>R9151-L9151</f>
        <v>8</v>
      </c>
      <c r="U9151" s="7" t="str">
        <f>IF((AND(T9151=0,H9151&gt;=L9151)),"Don’t change bids","OK")</f>
        <v>OK</v>
      </c>
      <c r="V9151" t="e">
        <f>IF((MATCH(F9151,W9151,0)),"Same","Diff")</f>
        <v>#N/A</v>
      </c>
      <c r="W9151" s="5">
        <f>ROUND(M9151,2)</f>
        <v>0.39</v>
      </c>
      <c r="X9151" s="5">
        <v>0.39</v>
      </c>
    </row>
    <row r="9152" spans="1:24" x14ac:dyDescent="0.25">
      <c r="A9152" t="s">
        <v>24</v>
      </c>
      <c r="B9152" t="s">
        <v>9537</v>
      </c>
      <c r="C9152" t="s">
        <v>4401</v>
      </c>
      <c r="D9152" t="s">
        <v>9519</v>
      </c>
      <c r="E9152" t="s">
        <v>569</v>
      </c>
      <c r="F9152" s="5">
        <v>0.37</v>
      </c>
      <c r="G9152" s="9">
        <v>0.1</v>
      </c>
      <c r="H9152" s="6">
        <f>G9152*100</f>
        <v>10</v>
      </c>
      <c r="I9152" t="s">
        <v>9716</v>
      </c>
      <c r="J9152" t="s">
        <v>10765</v>
      </c>
      <c r="K9152">
        <v>41</v>
      </c>
      <c r="L9152">
        <v>41</v>
      </c>
      <c r="M9152">
        <f>(F9152*(1+0.05))</f>
        <v>0.38850000000000001</v>
      </c>
      <c r="N9152">
        <f>IFERROR(ROUND(( (-1.208*LN(L9152) + 7.5474 + 4.6991*(2.71828^(-0.009*L9152)) + 0.0001*L9152*L9152 - 0.0432*L9152 + 4.7166)/3),2), " ")</f>
        <v>3.14</v>
      </c>
      <c r="O9152">
        <f>IFERROR(MAX(MIN(ROUND(N9152*(Q9152/P9152),2),4.5),1.9)," ")</f>
        <v>2.96</v>
      </c>
      <c r="P9152">
        <f>13.098*F9152^-1.237</f>
        <v>44.806338281983834</v>
      </c>
      <c r="Q9152">
        <f>13.098*M9152^-1.237</f>
        <v>42.182109086218873</v>
      </c>
      <c r="R9152" s="5">
        <f>IFERROR(ROUND(MAX(MIN((-105.4*LN(O9152) + 163.83),95),10),0)," ")</f>
        <v>49</v>
      </c>
      <c r="S9152" s="5" t="str">
        <f>IFERROR(CONCATENATE("(",R9152,",",ROUND((1.2*W9152),2),")")," ")</f>
        <v>(49,0.47)</v>
      </c>
      <c r="T9152">
        <f>R9152-L9152</f>
        <v>8</v>
      </c>
      <c r="U9152" s="7" t="str">
        <f>IF((AND(T9152=0,H9152&gt;=L9152)),"Don’t change bids","OK")</f>
        <v>OK</v>
      </c>
      <c r="V9152" t="e">
        <f>IF((MATCH(F9152,W9152,0)),"Same","Diff")</f>
        <v>#N/A</v>
      </c>
      <c r="W9152" s="5">
        <f>ROUND(M9152,2)</f>
        <v>0.39</v>
      </c>
      <c r="X9152" s="5">
        <v>0.39</v>
      </c>
    </row>
    <row r="9153" spans="1:24" x14ac:dyDescent="0.25">
      <c r="A9153" t="s">
        <v>24</v>
      </c>
      <c r="B9153" t="s">
        <v>9538</v>
      </c>
      <c r="C9153" t="s">
        <v>4401</v>
      </c>
      <c r="D9153" t="s">
        <v>9481</v>
      </c>
      <c r="E9153" t="s">
        <v>569</v>
      </c>
      <c r="F9153" s="5">
        <v>0.37</v>
      </c>
      <c r="G9153" s="9">
        <v>0.1</v>
      </c>
      <c r="H9153" s="6">
        <f>G9153*100</f>
        <v>10</v>
      </c>
      <c r="I9153" t="s">
        <v>9716</v>
      </c>
      <c r="J9153" t="s">
        <v>10765</v>
      </c>
      <c r="K9153">
        <v>41</v>
      </c>
      <c r="L9153">
        <v>41</v>
      </c>
      <c r="M9153">
        <f>(F9153*(1+0.05))</f>
        <v>0.38850000000000001</v>
      </c>
      <c r="N9153">
        <f>IFERROR(ROUND(( (-1.208*LN(L9153) + 7.5474 + 4.6991*(2.71828^(-0.009*L9153)) + 0.0001*L9153*L9153 - 0.0432*L9153 + 4.7166)/3),2), " ")</f>
        <v>3.14</v>
      </c>
      <c r="O9153">
        <f>IFERROR(MAX(MIN(ROUND(N9153*(Q9153/P9153),2),4.5),1.9)," ")</f>
        <v>2.96</v>
      </c>
      <c r="P9153">
        <f>13.098*F9153^-1.237</f>
        <v>44.806338281983834</v>
      </c>
      <c r="Q9153">
        <f>13.098*M9153^-1.237</f>
        <v>42.182109086218873</v>
      </c>
      <c r="R9153" s="5">
        <f>IFERROR(ROUND(MAX(MIN((-105.4*LN(O9153) + 163.83),95),10),0)," ")</f>
        <v>49</v>
      </c>
      <c r="S9153" s="5" t="str">
        <f>IFERROR(CONCATENATE("(",R9153,",",ROUND((1.2*W9153),2),")")," ")</f>
        <v>(49,0.47)</v>
      </c>
      <c r="T9153">
        <f>R9153-L9153</f>
        <v>8</v>
      </c>
      <c r="U9153" s="7" t="str">
        <f>IF((AND(T9153=0,H9153&gt;=L9153)),"Don’t change bids","OK")</f>
        <v>OK</v>
      </c>
      <c r="V9153" t="e">
        <f>IF((MATCH(F9153,W9153,0)),"Same","Diff")</f>
        <v>#N/A</v>
      </c>
      <c r="W9153" s="5">
        <f>ROUND(M9153,2)</f>
        <v>0.39</v>
      </c>
      <c r="X9153" s="5">
        <v>0.39</v>
      </c>
    </row>
    <row r="9154" spans="1:24" x14ac:dyDescent="0.25">
      <c r="A9154" t="s">
        <v>24</v>
      </c>
      <c r="B9154" t="s">
        <v>9539</v>
      </c>
      <c r="C9154" t="s">
        <v>4401</v>
      </c>
      <c r="D9154" t="s">
        <v>9481</v>
      </c>
      <c r="E9154" t="s">
        <v>569</v>
      </c>
      <c r="F9154" s="5">
        <v>0.37</v>
      </c>
      <c r="G9154" s="9">
        <v>0.1</v>
      </c>
      <c r="H9154" s="6">
        <f>G9154*100</f>
        <v>10</v>
      </c>
      <c r="I9154" t="s">
        <v>9716</v>
      </c>
      <c r="J9154" t="s">
        <v>10765</v>
      </c>
      <c r="K9154">
        <v>41</v>
      </c>
      <c r="L9154">
        <v>41</v>
      </c>
      <c r="M9154">
        <f>(F9154*(1+0.05))</f>
        <v>0.38850000000000001</v>
      </c>
      <c r="N9154">
        <f>IFERROR(ROUND(( (-1.208*LN(L9154) + 7.5474 + 4.6991*(2.71828^(-0.009*L9154)) + 0.0001*L9154*L9154 - 0.0432*L9154 + 4.7166)/3),2), " ")</f>
        <v>3.14</v>
      </c>
      <c r="O9154">
        <f>IFERROR(MAX(MIN(ROUND(N9154*(Q9154/P9154),2),4.5),1.9)," ")</f>
        <v>2.96</v>
      </c>
      <c r="P9154">
        <f>13.098*F9154^-1.237</f>
        <v>44.806338281983834</v>
      </c>
      <c r="Q9154">
        <f>13.098*M9154^-1.237</f>
        <v>42.182109086218873</v>
      </c>
      <c r="R9154" s="5">
        <f>IFERROR(ROUND(MAX(MIN((-105.4*LN(O9154) + 163.83),95),10),0)," ")</f>
        <v>49</v>
      </c>
      <c r="S9154" s="5" t="str">
        <f>IFERROR(CONCATENATE("(",R9154,",",ROUND((1.2*W9154),2),")")," ")</f>
        <v>(49,0.47)</v>
      </c>
      <c r="T9154">
        <f>R9154-L9154</f>
        <v>8</v>
      </c>
      <c r="U9154" s="7" t="str">
        <f>IF((AND(T9154=0,H9154&gt;=L9154)),"Don’t change bids","OK")</f>
        <v>OK</v>
      </c>
      <c r="V9154" t="e">
        <f>IF((MATCH(F9154,W9154,0)),"Same","Diff")</f>
        <v>#N/A</v>
      </c>
      <c r="W9154" s="5">
        <f>ROUND(M9154,2)</f>
        <v>0.39</v>
      </c>
      <c r="X9154" s="5">
        <v>0.39</v>
      </c>
    </row>
    <row r="9155" spans="1:24" x14ac:dyDescent="0.25">
      <c r="A9155" t="s">
        <v>24</v>
      </c>
      <c r="B9155" t="s">
        <v>9540</v>
      </c>
      <c r="C9155" t="s">
        <v>4401</v>
      </c>
      <c r="D9155" t="s">
        <v>9493</v>
      </c>
      <c r="E9155" t="s">
        <v>569</v>
      </c>
      <c r="F9155" s="5">
        <v>0.37</v>
      </c>
      <c r="G9155" s="9">
        <v>0.1</v>
      </c>
      <c r="H9155" s="6">
        <f>G9155*100</f>
        <v>10</v>
      </c>
      <c r="I9155" t="s">
        <v>9716</v>
      </c>
      <c r="J9155" t="s">
        <v>10765</v>
      </c>
      <c r="K9155">
        <v>41</v>
      </c>
      <c r="L9155">
        <v>41</v>
      </c>
      <c r="M9155">
        <f>(F9155*(1+0.05))</f>
        <v>0.38850000000000001</v>
      </c>
      <c r="N9155">
        <f>IFERROR(ROUND(( (-1.208*LN(L9155) + 7.5474 + 4.6991*(2.71828^(-0.009*L9155)) + 0.0001*L9155*L9155 - 0.0432*L9155 + 4.7166)/3),2), " ")</f>
        <v>3.14</v>
      </c>
      <c r="O9155">
        <f>IFERROR(MAX(MIN(ROUND(N9155*(Q9155/P9155),2),4.5),1.9)," ")</f>
        <v>2.96</v>
      </c>
      <c r="P9155">
        <f>13.098*F9155^-1.237</f>
        <v>44.806338281983834</v>
      </c>
      <c r="Q9155">
        <f>13.098*M9155^-1.237</f>
        <v>42.182109086218873</v>
      </c>
      <c r="R9155" s="5">
        <f>IFERROR(ROUND(MAX(MIN((-105.4*LN(O9155) + 163.83),95),10),0)," ")</f>
        <v>49</v>
      </c>
      <c r="S9155" s="5" t="str">
        <f>IFERROR(CONCATENATE("(",R9155,",",ROUND((1.2*W9155),2),")")," ")</f>
        <v>(49,0.47)</v>
      </c>
      <c r="T9155">
        <f>R9155-L9155</f>
        <v>8</v>
      </c>
      <c r="U9155" s="7" t="str">
        <f>IF((AND(T9155=0,H9155&gt;=L9155)),"Don’t change bids","OK")</f>
        <v>OK</v>
      </c>
      <c r="V9155" t="e">
        <f>IF((MATCH(F9155,W9155,0)),"Same","Diff")</f>
        <v>#N/A</v>
      </c>
      <c r="W9155" s="5">
        <f>ROUND(M9155,2)</f>
        <v>0.39</v>
      </c>
      <c r="X9155" s="5">
        <v>0.39</v>
      </c>
    </row>
    <row r="9156" spans="1:24" x14ac:dyDescent="0.25">
      <c r="A9156" t="s">
        <v>24</v>
      </c>
      <c r="B9156" t="s">
        <v>9541</v>
      </c>
      <c r="C9156" t="s">
        <v>4401</v>
      </c>
      <c r="D9156" t="s">
        <v>9493</v>
      </c>
      <c r="E9156" t="s">
        <v>569</v>
      </c>
      <c r="F9156" s="5">
        <v>0.37</v>
      </c>
      <c r="G9156" s="9">
        <v>0.1</v>
      </c>
      <c r="H9156" s="6">
        <f>G9156*100</f>
        <v>10</v>
      </c>
      <c r="I9156" t="s">
        <v>9716</v>
      </c>
      <c r="J9156" t="s">
        <v>10765</v>
      </c>
      <c r="K9156">
        <v>41</v>
      </c>
      <c r="L9156">
        <v>41</v>
      </c>
      <c r="M9156">
        <f>(F9156*(1+0.05))</f>
        <v>0.38850000000000001</v>
      </c>
      <c r="N9156">
        <f>IFERROR(ROUND(( (-1.208*LN(L9156) + 7.5474 + 4.6991*(2.71828^(-0.009*L9156)) + 0.0001*L9156*L9156 - 0.0432*L9156 + 4.7166)/3),2), " ")</f>
        <v>3.14</v>
      </c>
      <c r="O9156">
        <f>IFERROR(MAX(MIN(ROUND(N9156*(Q9156/P9156),2),4.5),1.9)," ")</f>
        <v>2.96</v>
      </c>
      <c r="P9156">
        <f>13.098*F9156^-1.237</f>
        <v>44.806338281983834</v>
      </c>
      <c r="Q9156">
        <f>13.098*M9156^-1.237</f>
        <v>42.182109086218873</v>
      </c>
      <c r="R9156" s="5">
        <f>IFERROR(ROUND(MAX(MIN((-105.4*LN(O9156) + 163.83),95),10),0)," ")</f>
        <v>49</v>
      </c>
      <c r="S9156" s="5" t="str">
        <f>IFERROR(CONCATENATE("(",R9156,",",ROUND((1.2*W9156),2),")")," ")</f>
        <v>(49,0.47)</v>
      </c>
      <c r="T9156">
        <f>R9156-L9156</f>
        <v>8</v>
      </c>
      <c r="U9156" s="7" t="str">
        <f>IF((AND(T9156=0,H9156&gt;=L9156)),"Don’t change bids","OK")</f>
        <v>OK</v>
      </c>
      <c r="V9156" t="e">
        <f>IF((MATCH(F9156,W9156,0)),"Same","Diff")</f>
        <v>#N/A</v>
      </c>
      <c r="W9156" s="5">
        <f>ROUND(M9156,2)</f>
        <v>0.39</v>
      </c>
      <c r="X9156" s="5">
        <v>0.39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M-6</dc:creator>
  <cp:lastModifiedBy>M-6</cp:lastModifiedBy>
  <dcterms:created xsi:type="dcterms:W3CDTF">2020-09-29T14:03:29Z</dcterms:created>
  <dcterms:modified xsi:type="dcterms:W3CDTF">2020-09-29T14:18:33Z</dcterms:modified>
</cp:coreProperties>
</file>